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03DB615A-EB82-4CCD-8215-8B112A02A3D3}" xr6:coauthVersionLast="47" xr6:coauthVersionMax="47" xr10:uidLastSave="{00000000-0000-0000-0000-000000000000}"/>
  <bookViews>
    <workbookView xWindow="-120" yWindow="-120" windowWidth="19800" windowHeight="1176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'対象経費内訳詳細（①から④の場合）'!#REF!</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'対象経費内訳詳細（①から④の場合）'!$AZ$3:$BH$3</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'対象経費内訳詳細（①から④の場合）'!$AZ$4:$BH$4</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'対象経費内訳詳細（①から④の場合）'!$AZ$6:$BH$6</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'対象経費内訳詳細（①から④の場合）'!$AZ$8:$BH$8</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'対象経費内訳詳細（①から④の場合）'!$AZ$10:$BH$10</definedName>
    <definedName name="⑦">'様式１及び様式１－２'!$BX$11</definedName>
    <definedName name="_xlnm.Print_Area" localSheetId="13">委任状!$A$1:$AP$39</definedName>
    <definedName name="_xlnm.Print_Area" localSheetId="4">衛生・防護用品内訳表!$A$1:$M$81</definedName>
    <definedName name="_xlnm.Print_Area" localSheetId="14">感染状況報告書!$A$1:$X$52</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'対象経費内訳詳細（①から④の場合）'!$A$1:$AJ$75</definedName>
    <definedName name="_xlnm.Print_Area" localSheetId="1">'様式１及び様式１－２'!$A$1:$AJ$107</definedName>
    <definedName name="_xlnm.Print_Area" localSheetId="6">'様式２（理由書）（④の場合）'!$A$1:$AJ$106</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22" l="1"/>
  <c r="T13" i="22"/>
  <c r="T15"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11" i="22"/>
  <c r="R12" i="22" l="1"/>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P45" i="22"/>
  <c r="P44" i="22"/>
  <c r="P43" i="22"/>
  <c r="P42" i="22"/>
  <c r="P41" i="22"/>
  <c r="P40" i="22"/>
  <c r="P39" i="22"/>
  <c r="P38" i="22"/>
  <c r="P59" i="22"/>
  <c r="P58" i="22"/>
  <c r="P57" i="22"/>
  <c r="P56" i="22"/>
  <c r="P55" i="22"/>
  <c r="P54" i="22"/>
  <c r="R11" i="22"/>
  <c r="P11" i="22" l="1"/>
  <c r="P12" i="22"/>
  <c r="P13" i="22"/>
  <c r="P14" i="22"/>
  <c r="T14" i="22" s="1"/>
  <c r="P15" i="22"/>
  <c r="P16" i="22"/>
  <c r="T16" i="22" s="1"/>
  <c r="P17" i="22"/>
  <c r="P18" i="22"/>
  <c r="P19" i="22"/>
  <c r="P20" i="22"/>
  <c r="P21" i="22"/>
  <c r="P22" i="22"/>
  <c r="P23" i="22"/>
  <c r="P24" i="22"/>
  <c r="P25" i="22"/>
  <c r="P26" i="22"/>
  <c r="P27" i="22"/>
  <c r="P28" i="22"/>
  <c r="P29" i="22"/>
  <c r="P30" i="22"/>
  <c r="P31" i="22"/>
  <c r="P32" i="22"/>
  <c r="P33" i="22"/>
  <c r="P34" i="22"/>
  <c r="P35" i="22"/>
  <c r="P36" i="22"/>
  <c r="P37" i="22"/>
  <c r="P49" i="22"/>
  <c r="P50" i="22"/>
  <c r="P51" i="22"/>
  <c r="P52" i="22"/>
  <c r="P53" i="22"/>
  <c r="P60" i="22"/>
  <c r="P61" i="22"/>
  <c r="P62" i="22"/>
  <c r="P63" i="22"/>
  <c r="T65" i="22" l="1"/>
  <c r="C4" i="14" s="1"/>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R13" i="11" l="1"/>
  <c r="K71" i="17" l="1"/>
  <c r="K70" i="17"/>
  <c r="K69" i="17"/>
  <c r="K68" i="17"/>
  <c r="K67" i="17"/>
  <c r="K66" i="17"/>
  <c r="K65" i="17"/>
  <c r="K64" i="17"/>
  <c r="K63" i="17"/>
  <c r="K62" i="17"/>
  <c r="K76" i="17"/>
  <c r="K75" i="17"/>
  <c r="K74" i="17"/>
  <c r="K73" i="17"/>
  <c r="K72" i="17"/>
  <c r="K56" i="17"/>
  <c r="Q35" i="20"/>
  <c r="O35" i="20"/>
  <c r="L35" i="20"/>
  <c r="I35" i="20"/>
  <c r="R35" i="20" s="1"/>
  <c r="F35" i="20"/>
  <c r="Q22" i="20"/>
  <c r="O22" i="20"/>
  <c r="L22" i="20"/>
  <c r="I22" i="20"/>
  <c r="F22" i="20"/>
  <c r="Q17" i="20"/>
  <c r="O17" i="20"/>
  <c r="L17" i="20"/>
  <c r="I17" i="20"/>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17" i="20" l="1"/>
  <c r="R22" i="20"/>
  <c r="R23" i="20"/>
  <c r="R26" i="20"/>
  <c r="R20" i="20"/>
  <c r="R34" i="20"/>
  <c r="R25" i="20"/>
  <c r="R31" i="20"/>
  <c r="K9" i="17"/>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M4" i="17" s="1"/>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F50" i="20" l="1"/>
  <c r="G4" i="17"/>
  <c r="C3" i="14"/>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AD26" i="10" s="1"/>
  <c r="BE26" i="10" s="1"/>
  <c r="BB27" i="10"/>
  <c r="AD27" i="10" s="1"/>
  <c r="BE27" i="10" s="1"/>
  <c r="BB28" i="10"/>
  <c r="AD28" i="10" s="1"/>
  <c r="BE28" i="10" s="1"/>
  <c r="BB29" i="10"/>
  <c r="AD29" i="10" s="1"/>
  <c r="BE29" i="10" s="1"/>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R50" i="20" l="1"/>
  <c r="NC20" i="11"/>
  <c r="NJ20" i="11"/>
  <c r="B20" i="11"/>
  <c r="BF25" i="10"/>
  <c r="BH25" i="10" s="1"/>
  <c r="G48" i="18" l="1"/>
  <c r="AY10" i="16"/>
  <c r="AY9" i="16"/>
  <c r="Q20" i="7"/>
  <c r="V22" i="7"/>
  <c r="C28" i="15"/>
  <c r="C17" i="16" l="1"/>
  <c r="AL17" i="16" s="1"/>
  <c r="S18" i="2"/>
  <c r="BH15" i="14"/>
  <c r="AG58" i="2"/>
  <c r="U104" i="2"/>
  <c r="P104"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BG53" i="10"/>
  <c r="BI53" i="10" s="1"/>
  <c r="BG65" i="10"/>
  <c r="BI65" i="10" s="1"/>
  <c r="BA39" i="10"/>
  <c r="BG51" i="10"/>
  <c r="BI51" i="10" s="1"/>
  <c r="BG39" i="10"/>
  <c r="BI39" i="10" s="1"/>
  <c r="BG77" i="10"/>
  <c r="BI77" i="10" s="1"/>
  <c r="BA91" i="10"/>
  <c r="AS91" i="10" s="1"/>
  <c r="BA108" i="10"/>
  <c r="AQ108" i="10" s="1"/>
  <c r="BA118" i="10"/>
  <c r="AS118" i="10" s="1"/>
  <c r="BG99" i="10"/>
  <c r="BI99" i="10" s="1"/>
  <c r="BG102" i="10"/>
  <c r="BI102" i="10" s="1"/>
  <c r="BG110" i="10"/>
  <c r="BI110" i="10" s="1"/>
  <c r="BA46" i="10"/>
  <c r="AS46" i="10" s="1"/>
  <c r="BG78" i="10"/>
  <c r="BI78" i="10" s="1"/>
  <c r="BG89" i="10"/>
  <c r="BI89" i="10" s="1"/>
  <c r="BA103" i="10"/>
  <c r="AS103" i="10" s="1"/>
  <c r="BA111" i="10"/>
  <c r="AS111" i="10" s="1"/>
  <c r="BA84" i="10"/>
  <c r="AS84" i="10" s="1"/>
  <c r="BA92" i="10"/>
  <c r="AQ92" i="10" s="1"/>
  <c r="BA106" i="10"/>
  <c r="AQ106" i="10" s="1"/>
  <c r="BA66" i="10"/>
  <c r="AS66" i="10" s="1"/>
  <c r="BA98" i="10"/>
  <c r="AQ98" i="10" s="1"/>
  <c r="BA101" i="10"/>
  <c r="AQ101" i="10" s="1"/>
  <c r="BA116" i="10"/>
  <c r="BA81" i="10"/>
  <c r="AS81" i="10" s="1"/>
  <c r="BA86" i="10"/>
  <c r="AS86" i="10" s="1"/>
  <c r="BA104" i="10"/>
  <c r="AQ104" i="10" s="1"/>
  <c r="BA109" i="10"/>
  <c r="AQ109" i="10" s="1"/>
  <c r="BA114" i="10"/>
  <c r="BA89" i="10"/>
  <c r="AS89" i="10" s="1"/>
  <c r="BA94" i="10"/>
  <c r="BA99" i="10"/>
  <c r="AS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S115" i="10"/>
  <c r="AS76" i="10"/>
  <c r="BG82" i="10"/>
  <c r="BI82" i="10" s="1"/>
  <c r="AS82" i="10" s="1"/>
  <c r="BG92" i="10"/>
  <c r="BI92" i="10" s="1"/>
  <c r="BG109" i="10"/>
  <c r="BI109" i="10" s="1"/>
  <c r="BG116" i="10"/>
  <c r="BI116" i="10" s="1"/>
  <c r="AS96" i="10"/>
  <c r="BA35" i="10"/>
  <c r="BG52" i="10"/>
  <c r="BI52" i="10" s="1"/>
  <c r="BA72" i="10"/>
  <c r="AQ72" i="10" s="1"/>
  <c r="BG80" i="10"/>
  <c r="BI80" i="10" s="1"/>
  <c r="BG85" i="10"/>
  <c r="BI85" i="10" s="1"/>
  <c r="AS85" i="10" s="1"/>
  <c r="BG90" i="10"/>
  <c r="BI90" i="10" s="1"/>
  <c r="AS90" i="10" s="1"/>
  <c r="BA95" i="10"/>
  <c r="AQ95" i="10" s="1"/>
  <c r="BG107" i="10"/>
  <c r="BI107" i="10" s="1"/>
  <c r="AS107" i="10" s="1"/>
  <c r="BG114" i="10"/>
  <c r="BI114" i="10" s="1"/>
  <c r="BA119" i="10"/>
  <c r="AQ119" i="10" s="1"/>
  <c r="AS113" i="10"/>
  <c r="AS79" i="10"/>
  <c r="BF94" i="10"/>
  <c r="BH94" i="10" s="1"/>
  <c r="AS97" i="10"/>
  <c r="BG35" i="10"/>
  <c r="BI35" i="10" s="1"/>
  <c r="BA55" i="10"/>
  <c r="AS55" i="10" s="1"/>
  <c r="BG72" i="10"/>
  <c r="BI72" i="10" s="1"/>
  <c r="BA75" i="10"/>
  <c r="AS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S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S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S80" i="10" s="1"/>
  <c r="BF79" i="10"/>
  <c r="BH79" i="10" s="1"/>
  <c r="AQ79" i="10"/>
  <c r="BF78" i="10"/>
  <c r="BH78" i="10" s="1"/>
  <c r="BA78" i="10"/>
  <c r="AS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S68" i="10"/>
  <c r="AQ68" i="10"/>
  <c r="AQ67" i="10"/>
  <c r="BF66" i="10"/>
  <c r="BH66" i="10" s="1"/>
  <c r="BF65" i="10"/>
  <c r="BH65" i="10" s="1"/>
  <c r="BA65" i="10"/>
  <c r="AQ64" i="10"/>
  <c r="AQ63" i="10"/>
  <c r="AQ62" i="10"/>
  <c r="AQ61" i="10"/>
  <c r="AQ60" i="10"/>
  <c r="AQ59" i="10"/>
  <c r="BF58" i="10"/>
  <c r="BH58" i="10" s="1"/>
  <c r="BA58" i="10"/>
  <c r="AS58" i="10" s="1"/>
  <c r="AQ58" i="10"/>
  <c r="BF57" i="10"/>
  <c r="BH57" i="10" s="1"/>
  <c r="BA57" i="10"/>
  <c r="AQ56" i="10"/>
  <c r="BF55" i="10"/>
  <c r="BH55" i="10" s="1"/>
  <c r="AQ54" i="10"/>
  <c r="BF53" i="10"/>
  <c r="BH53" i="10" s="1"/>
  <c r="AS53" i="10"/>
  <c r="AQ53" i="10"/>
  <c r="BF52" i="10"/>
  <c r="BH52" i="10" s="1"/>
  <c r="BA52" i="10"/>
  <c r="BF51" i="10"/>
  <c r="BH51" i="10" s="1"/>
  <c r="BA51" i="10"/>
  <c r="BF50" i="10"/>
  <c r="BH50" i="10" s="1"/>
  <c r="BA50" i="10"/>
  <c r="BF49" i="10"/>
  <c r="BH49" i="10" s="1"/>
  <c r="BA49" i="10"/>
  <c r="AS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BA28" i="10"/>
  <c r="Y28" i="10" s="1"/>
  <c r="BA27" i="10"/>
  <c r="BF26" i="10"/>
  <c r="BH26" i="10" s="1"/>
  <c r="BA26" i="10"/>
  <c r="Y26" i="10" s="1"/>
  <c r="K8" i="17"/>
  <c r="F18" i="18"/>
  <c r="F17" i="18"/>
  <c r="F16" i="18"/>
  <c r="P8" i="18"/>
  <c r="P7" i="18"/>
  <c r="F13" i="10"/>
  <c r="N13" i="10"/>
  <c r="F9" i="10"/>
  <c r="P6" i="18"/>
  <c r="AQ29" i="10" l="1"/>
  <c r="WT21" i="11"/>
  <c r="WH21" i="11"/>
  <c r="UT21" i="1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S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S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S28" i="10" s="1"/>
  <c r="AW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S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S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S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S29" i="10"/>
  <c r="AW29" i="10" s="1"/>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S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S31" i="10" s="1"/>
  <c r="AW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S108" i="10"/>
  <c r="AS98" i="10"/>
  <c r="BF112" i="10"/>
  <c r="BH112" i="10" s="1"/>
  <c r="AS51" i="10"/>
  <c r="AS106" i="10"/>
  <c r="AQ80" i="10"/>
  <c r="AQ86" i="10"/>
  <c r="AQ111" i="10"/>
  <c r="AS93" i="10"/>
  <c r="AS116" i="10"/>
  <c r="AS65" i="10"/>
  <c r="AS94" i="10"/>
  <c r="AS114" i="10"/>
  <c r="AQ94" i="10"/>
  <c r="AQ65" i="10"/>
  <c r="AQ102" i="10"/>
  <c r="AS92" i="10"/>
  <c r="AQ81" i="10"/>
  <c r="AQ55" i="10"/>
  <c r="AS95" i="10"/>
  <c r="AS101" i="10"/>
  <c r="AQ89" i="10"/>
  <c r="AS109" i="10"/>
  <c r="AQ114" i="10"/>
  <c r="AQ100" i="10"/>
  <c r="AQ34" i="10"/>
  <c r="AS34" i="10"/>
  <c r="BF31" i="10"/>
  <c r="BH31" i="10" s="1"/>
  <c r="AQ28" i="10"/>
  <c r="AS30" i="10"/>
  <c r="AW30" i="10" s="1"/>
  <c r="AS100" i="10"/>
  <c r="AS88" i="10"/>
  <c r="AQ75" i="10"/>
  <c r="AS35" i="10"/>
  <c r="AQ110" i="10"/>
  <c r="AS105" i="10"/>
  <c r="AQ52" i="10"/>
  <c r="AS57" i="10"/>
  <c r="AS72" i="10"/>
  <c r="AS119" i="10"/>
  <c r="BG87" i="10"/>
  <c r="BI87" i="10" s="1"/>
  <c r="AS87" i="10" s="1"/>
  <c r="BG83" i="10"/>
  <c r="BI83" i="10" s="1"/>
  <c r="AS83" i="10" s="1"/>
  <c r="AQ78" i="10"/>
  <c r="AQ77" i="10"/>
  <c r="AS77" i="10"/>
  <c r="AQ74" i="10"/>
  <c r="AS74" i="10"/>
  <c r="AS73" i="10"/>
  <c r="AQ73" i="10"/>
  <c r="BG71" i="10"/>
  <c r="BI71" i="10" s="1"/>
  <c r="AS71" i="10" s="1"/>
  <c r="BG70" i="10"/>
  <c r="BI70" i="10" s="1"/>
  <c r="AS70" i="10" s="1"/>
  <c r="BG69" i="10"/>
  <c r="BI69" i="10" s="1"/>
  <c r="AS69" i="10" s="1"/>
  <c r="BG67" i="10"/>
  <c r="BI67" i="10" s="1"/>
  <c r="AS67" i="10" s="1"/>
  <c r="BG64" i="10"/>
  <c r="BI64" i="10" s="1"/>
  <c r="AS64" i="10" s="1"/>
  <c r="BG63" i="10"/>
  <c r="BI63" i="10" s="1"/>
  <c r="AS63" i="10" s="1"/>
  <c r="BG62" i="10"/>
  <c r="BI62" i="10" s="1"/>
  <c r="AS62" i="10" s="1"/>
  <c r="BG61" i="10"/>
  <c r="BI61" i="10" s="1"/>
  <c r="AS61" i="10" s="1"/>
  <c r="BG60" i="10"/>
  <c r="BI60" i="10" s="1"/>
  <c r="AS60" i="10" s="1"/>
  <c r="BG59" i="10"/>
  <c r="BI59" i="10" s="1"/>
  <c r="AS59" i="10" s="1"/>
  <c r="BG56" i="10"/>
  <c r="BI56" i="10" s="1"/>
  <c r="AS56" i="10" s="1"/>
  <c r="BG54" i="10"/>
  <c r="BI54" i="10" s="1"/>
  <c r="AS54" i="10" s="1"/>
  <c r="AS52" i="10"/>
  <c r="AQ51" i="10"/>
  <c r="AS50" i="10"/>
  <c r="AQ50" i="10"/>
  <c r="BG48" i="10"/>
  <c r="BI48" i="10" s="1"/>
  <c r="AS48" i="10" s="1"/>
  <c r="BG47" i="10"/>
  <c r="BI47" i="10" s="1"/>
  <c r="AS47" i="10" s="1"/>
  <c r="BG45" i="10"/>
  <c r="BI45" i="10" s="1"/>
  <c r="AS45" i="10" s="1"/>
  <c r="BG44" i="10"/>
  <c r="BI44" i="10" s="1"/>
  <c r="AS44" i="10" s="1"/>
  <c r="BG43" i="10"/>
  <c r="BI43" i="10" s="1"/>
  <c r="AS43" i="10" s="1"/>
  <c r="BG42" i="10"/>
  <c r="BI42" i="10" s="1"/>
  <c r="AS42" i="10" s="1"/>
  <c r="BG41" i="10"/>
  <c r="BI41" i="10" s="1"/>
  <c r="AS41" i="10" s="1"/>
  <c r="BG40" i="10"/>
  <c r="BI40" i="10" s="1"/>
  <c r="AS40" i="10" s="1"/>
  <c r="BG38" i="10"/>
  <c r="BI38" i="10" s="1"/>
  <c r="AS38" i="10" s="1"/>
  <c r="BG37" i="10"/>
  <c r="BI37" i="10" s="1"/>
  <c r="AS37" i="10" s="1"/>
  <c r="BG36" i="10"/>
  <c r="BI36" i="10" s="1"/>
  <c r="AS36" i="10" s="1"/>
  <c r="AQ33" i="10"/>
  <c r="AS33" i="10"/>
  <c r="BG32" i="10"/>
  <c r="BI32" i="10" s="1"/>
  <c r="AS32" i="10" s="1"/>
  <c r="AQ26" i="10"/>
  <c r="J48" i="18"/>
  <c r="AW26" i="10"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AS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W25" i="10" l="1"/>
  <c r="Z11" i="10"/>
  <c r="BR1" i="10" l="1"/>
  <c r="AL15" i="10"/>
  <c r="AL88" i="1" l="1"/>
  <c r="AL89" i="1"/>
  <c r="AL90" i="1"/>
  <c r="AL92" i="1"/>
  <c r="AL93" i="1"/>
  <c r="AL94" i="1"/>
  <c r="AL96" i="1"/>
  <c r="AL97" i="1"/>
  <c r="AL98" i="1"/>
  <c r="AL100" i="1"/>
  <c r="AK66" i="1"/>
  <c r="AY12" i="1" l="1"/>
  <c r="AD29" i="15" l="1"/>
  <c r="E27" i="1"/>
  <c r="E25" i="1"/>
  <c r="BH16" i="14"/>
  <c r="AY10" i="1" l="1"/>
  <c r="AZ10" i="1" s="1"/>
  <c r="AY8" i="1"/>
  <c r="AM17" i="16" l="1"/>
  <c r="AK99" i="1" s="1"/>
  <c r="AL99" i="1" s="1"/>
  <c r="L11" i="1"/>
  <c r="AL28" i="15"/>
  <c r="AJ58" i="14"/>
  <c r="AJ24" i="14"/>
  <c r="G99" i="1" l="1"/>
  <c r="AM28" i="15"/>
  <c r="AK101" i="1" s="1"/>
  <c r="AL101" i="1" s="1"/>
  <c r="G29" i="1"/>
  <c r="P99" i="1" l="1"/>
  <c r="AG104" i="2" l="1"/>
  <c r="AK70" i="1"/>
  <c r="AK68" i="1"/>
  <c r="AK65" i="1"/>
  <c r="AK47" i="1"/>
  <c r="AK45" i="1"/>
  <c r="C57" i="14"/>
  <c r="BS1" i="1"/>
  <c r="S99" i="1"/>
  <c r="BX3" i="1"/>
  <c r="G72" i="1" s="1"/>
  <c r="BI34" i="1"/>
  <c r="BI33" i="1"/>
  <c r="BI32" i="1"/>
  <c r="BG34" i="1"/>
  <c r="BG33" i="1"/>
  <c r="BG32" i="1"/>
  <c r="AD58" i="14" l="1"/>
  <c r="AL57" i="14" s="1"/>
  <c r="AK57" i="14"/>
  <c r="M99" i="1"/>
  <c r="AE99" i="1" s="1"/>
  <c r="AJ104" i="2"/>
  <c r="G95" i="1" l="1"/>
  <c r="AK95" i="1"/>
  <c r="AL95" i="1" s="1"/>
  <c r="AG105" i="2"/>
  <c r="AJ105"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01" i="1"/>
  <c r="M101" i="1" s="1"/>
  <c r="F17" i="10"/>
  <c r="F15" i="10"/>
  <c r="AE39" i="14"/>
  <c r="G93" i="1" s="1"/>
  <c r="E68" i="1"/>
  <c r="E29" i="1" s="1"/>
  <c r="G70" i="1"/>
  <c r="G31" i="1" s="1"/>
  <c r="E31" i="1"/>
  <c r="C23" i="14" s="1"/>
  <c r="E33" i="1"/>
  <c r="AE25" i="1"/>
  <c r="R25" i="1"/>
  <c r="P101" i="1"/>
  <c r="G33" i="1"/>
  <c r="B5" i="11"/>
  <c r="R39" i="14"/>
  <c r="CJ14" i="16"/>
  <c r="CJ13" i="16"/>
  <c r="CJ12" i="16"/>
  <c r="CJ6" i="16"/>
  <c r="CJ5" i="16"/>
  <c r="CJ4" i="16"/>
  <c r="CJ3" i="16"/>
  <c r="CJ2" i="16"/>
  <c r="CJ1" i="16"/>
  <c r="G5" i="15"/>
  <c r="K6" i="11" l="1"/>
  <c r="B9" i="11"/>
  <c r="AH15" i="10" s="1"/>
  <c r="K5" i="11"/>
  <c r="AU60" i="14" a="1"/>
  <c r="AU60" i="14" s="1"/>
  <c r="AO60" i="14" a="1"/>
  <c r="AO60" i="14" s="1"/>
  <c r="AT60" i="14" a="1"/>
  <c r="AT60" i="14" s="1"/>
  <c r="AN60" i="14" a="1"/>
  <c r="AN60" i="14" s="1"/>
  <c r="AS60" i="14" a="1"/>
  <c r="AS60" i="14" s="1"/>
  <c r="AM60" i="14" a="1"/>
  <c r="AM60" i="14" s="1"/>
  <c r="AR60" i="14" a="1"/>
  <c r="AR60" i="14" s="1"/>
  <c r="AQ60" i="14" a="1"/>
  <c r="AQ60" i="14" s="1"/>
  <c r="AP60" i="14" a="1"/>
  <c r="AP60" i="14" s="1"/>
  <c r="S91" i="1"/>
  <c r="Z104" i="2"/>
  <c r="L39" i="14"/>
  <c r="X39" i="14" s="1"/>
  <c r="S101" i="1"/>
  <c r="AE101" i="1" s="1"/>
  <c r="W101" i="1"/>
  <c r="W99" i="1"/>
  <c r="AD99" i="1" s="1"/>
  <c r="UM17" i="11" l="1"/>
  <c r="UM16" i="11" s="1"/>
  <c r="UY17" i="11"/>
  <c r="UY16" i="11" s="1"/>
  <c r="VK17" i="11"/>
  <c r="VK16" i="11" s="1"/>
  <c r="VW17" i="11"/>
  <c r="VW16" i="11" s="1"/>
  <c r="WI17" i="11"/>
  <c r="WI16" i="11" s="1"/>
  <c r="WU17" i="11"/>
  <c r="WU16" i="11" s="1"/>
  <c r="XG17" i="11"/>
  <c r="XG16" i="11" s="1"/>
  <c r="XS17" i="11"/>
  <c r="XS16" i="11" s="1"/>
  <c r="YE17" i="11"/>
  <c r="YE16" i="11" s="1"/>
  <c r="YQ17" i="11"/>
  <c r="YQ16" i="11" s="1"/>
  <c r="ZC17" i="11"/>
  <c r="ZC16" i="11" s="1"/>
  <c r="ZO17" i="11"/>
  <c r="ZO16" i="11" s="1"/>
  <c r="AAA17" i="11"/>
  <c r="AAA16" i="11" s="1"/>
  <c r="AAM17" i="11"/>
  <c r="AAM16" i="11" s="1"/>
  <c r="AAY17" i="11"/>
  <c r="AAY16" i="11" s="1"/>
  <c r="VN17" i="11"/>
  <c r="VN16" i="11" s="1"/>
  <c r="WX17" i="11"/>
  <c r="WX16" i="11" s="1"/>
  <c r="XV17" i="11"/>
  <c r="XV16" i="11" s="1"/>
  <c r="YT17" i="11"/>
  <c r="YT16" i="11" s="1"/>
  <c r="AAD17" i="11"/>
  <c r="AAD16" i="11" s="1"/>
  <c r="UQ17" i="11"/>
  <c r="UQ16" i="11" s="1"/>
  <c r="WY17" i="11"/>
  <c r="WY16" i="11" s="1"/>
  <c r="YI17" i="11"/>
  <c r="YI16" i="11" s="1"/>
  <c r="AAE17" i="11"/>
  <c r="AAE16" i="11" s="1"/>
  <c r="YV17" i="11"/>
  <c r="YV16" i="11" s="1"/>
  <c r="AAR17" i="11"/>
  <c r="AAR16" i="11" s="1"/>
  <c r="WC17" i="11"/>
  <c r="WC16" i="11" s="1"/>
  <c r="YK17" i="11"/>
  <c r="YK16" i="11" s="1"/>
  <c r="UD17" i="11"/>
  <c r="UD16" i="11" s="1"/>
  <c r="WD17" i="11"/>
  <c r="WD16" i="11" s="1"/>
  <c r="YX17" i="11"/>
  <c r="YX16" i="11" s="1"/>
  <c r="AAH17" i="11"/>
  <c r="AAH16" i="11" s="1"/>
  <c r="UU17" i="11"/>
  <c r="UU16" i="11" s="1"/>
  <c r="YM17" i="11"/>
  <c r="YM16" i="11" s="1"/>
  <c r="VT17" i="11"/>
  <c r="VT16" i="11" s="1"/>
  <c r="YZ17" i="11"/>
  <c r="YZ16" i="11" s="1"/>
  <c r="UK17" i="11"/>
  <c r="UK16" i="11" s="1"/>
  <c r="ZM17" i="11"/>
  <c r="ZM16" i="11" s="1"/>
  <c r="WT17" i="11"/>
  <c r="WT16" i="11" s="1"/>
  <c r="YP17" i="11"/>
  <c r="YP16" i="11" s="1"/>
  <c r="AAL17" i="11"/>
  <c r="AAL16" i="11" s="1"/>
  <c r="UN17" i="11"/>
  <c r="UN16" i="11" s="1"/>
  <c r="UZ17" i="11"/>
  <c r="UZ16" i="11" s="1"/>
  <c r="VL17" i="11"/>
  <c r="VL16" i="11" s="1"/>
  <c r="VX17" i="11"/>
  <c r="VX16" i="11" s="1"/>
  <c r="WJ17" i="11"/>
  <c r="WJ16" i="11" s="1"/>
  <c r="WV17" i="11"/>
  <c r="WV16" i="11" s="1"/>
  <c r="XH17" i="11"/>
  <c r="XH16" i="11" s="1"/>
  <c r="XT17" i="11"/>
  <c r="XT16" i="11" s="1"/>
  <c r="YF17" i="11"/>
  <c r="YF16" i="11" s="1"/>
  <c r="YR17" i="11"/>
  <c r="YR16" i="11" s="1"/>
  <c r="ZD17" i="11"/>
  <c r="ZD16" i="11" s="1"/>
  <c r="ZP17" i="11"/>
  <c r="ZP16" i="11" s="1"/>
  <c r="AAB17" i="11"/>
  <c r="AAB16" i="11" s="1"/>
  <c r="AAN17" i="11"/>
  <c r="AAN16" i="11" s="1"/>
  <c r="AAZ17" i="11"/>
  <c r="AAZ16" i="11" s="1"/>
  <c r="VB17" i="11"/>
  <c r="VB16" i="11" s="1"/>
  <c r="VZ17" i="11"/>
  <c r="VZ16" i="11" s="1"/>
  <c r="XJ17" i="11"/>
  <c r="XJ16" i="11" s="1"/>
  <c r="ZF17" i="11"/>
  <c r="ZF16" i="11" s="1"/>
  <c r="AAP17" i="11"/>
  <c r="AAP16" i="11" s="1"/>
  <c r="VC17" i="11"/>
  <c r="VC16" i="11" s="1"/>
  <c r="WM17" i="11"/>
  <c r="WM16" i="11" s="1"/>
  <c r="XW17" i="11"/>
  <c r="XW16" i="11" s="1"/>
  <c r="ZS17" i="11"/>
  <c r="ZS16" i="11" s="1"/>
  <c r="ABC17" i="11"/>
  <c r="ABC16" i="11" s="1"/>
  <c r="AAF17" i="11"/>
  <c r="AAF16" i="11" s="1"/>
  <c r="US17" i="11"/>
  <c r="US16" i="11" s="1"/>
  <c r="XA17" i="11"/>
  <c r="XA16" i="11" s="1"/>
  <c r="ZU17" i="11"/>
  <c r="ZU16" i="11" s="1"/>
  <c r="UT17" i="11"/>
  <c r="UT16" i="11" s="1"/>
  <c r="XB17" i="11"/>
  <c r="XB16" i="11" s="1"/>
  <c r="ZV17" i="11"/>
  <c r="ZV16" i="11" s="1"/>
  <c r="WE17" i="11"/>
  <c r="WE16" i="11" s="1"/>
  <c r="ZK17" i="11"/>
  <c r="ZK16" i="11" s="1"/>
  <c r="UJ17" i="11"/>
  <c r="UJ16" i="11" s="1"/>
  <c r="YB17" i="11"/>
  <c r="YB16" i="11" s="1"/>
  <c r="VI17" i="11"/>
  <c r="VI16" i="11" s="1"/>
  <c r="XQ17" i="11"/>
  <c r="XQ16" i="11" s="1"/>
  <c r="AAK17" i="11"/>
  <c r="AAK16" i="11" s="1"/>
  <c r="WH17" i="11"/>
  <c r="WH16" i="11" s="1"/>
  <c r="ZN17" i="11"/>
  <c r="ZN16" i="11" s="1"/>
  <c r="UO17" i="11"/>
  <c r="UO16" i="11" s="1"/>
  <c r="VA17" i="11"/>
  <c r="VA16" i="11" s="1"/>
  <c r="VM17" i="11"/>
  <c r="VM16" i="11" s="1"/>
  <c r="VY17" i="11"/>
  <c r="VY16" i="11" s="1"/>
  <c r="WK17" i="11"/>
  <c r="WK16" i="11" s="1"/>
  <c r="WW17" i="11"/>
  <c r="WW16" i="11" s="1"/>
  <c r="XI17" i="11"/>
  <c r="XI16" i="11" s="1"/>
  <c r="XU17" i="11"/>
  <c r="XU16" i="11" s="1"/>
  <c r="YG17" i="11"/>
  <c r="YG16" i="11" s="1"/>
  <c r="YS17" i="11"/>
  <c r="YS16" i="11" s="1"/>
  <c r="ZE17" i="11"/>
  <c r="ZE16" i="11" s="1"/>
  <c r="ZQ17" i="11"/>
  <c r="ZQ16" i="11" s="1"/>
  <c r="AAC17" i="11"/>
  <c r="AAC16" i="11" s="1"/>
  <c r="AAO17" i="11"/>
  <c r="AAO16" i="11" s="1"/>
  <c r="ABA17" i="11"/>
  <c r="ABA16" i="11" s="1"/>
  <c r="UP17" i="11"/>
  <c r="UP16" i="11" s="1"/>
  <c r="WL17" i="11"/>
  <c r="WL16" i="11" s="1"/>
  <c r="YH17" i="11"/>
  <c r="YH16" i="11" s="1"/>
  <c r="ZR17" i="11"/>
  <c r="ZR16" i="11" s="1"/>
  <c r="ABB17" i="11"/>
  <c r="ABB16" i="11" s="1"/>
  <c r="VO17" i="11"/>
  <c r="VO16" i="11" s="1"/>
  <c r="WA17" i="11"/>
  <c r="WA16" i="11" s="1"/>
  <c r="XK17" i="11"/>
  <c r="XK16" i="11" s="1"/>
  <c r="YU17" i="11"/>
  <c r="YU16" i="11" s="1"/>
  <c r="AAQ17" i="11"/>
  <c r="AAQ16" i="11" s="1"/>
  <c r="ZT17" i="11"/>
  <c r="ZT16" i="11" s="1"/>
  <c r="ABD17" i="11"/>
  <c r="ABD16" i="11" s="1"/>
  <c r="VE17" i="11"/>
  <c r="VE16" i="11" s="1"/>
  <c r="XY17" i="11"/>
  <c r="XY16" i="11" s="1"/>
  <c r="AAS17" i="11"/>
  <c r="AAS16" i="11" s="1"/>
  <c r="VR17" i="11"/>
  <c r="VR16" i="11" s="1"/>
  <c r="YL17" i="11"/>
  <c r="YL16" i="11" s="1"/>
  <c r="VS17" i="11"/>
  <c r="VS16" i="11" s="1"/>
  <c r="XO17" i="11"/>
  <c r="XO16" i="11" s="1"/>
  <c r="AAI17" i="11"/>
  <c r="AAI16" i="11" s="1"/>
  <c r="UV17" i="11"/>
  <c r="UV16" i="11" s="1"/>
  <c r="ZL17" i="11"/>
  <c r="ZL16" i="11" s="1"/>
  <c r="WG17" i="11"/>
  <c r="WG16" i="11" s="1"/>
  <c r="YO17" i="11"/>
  <c r="YO16" i="11" s="1"/>
  <c r="UL17" i="11"/>
  <c r="UL16" i="11" s="1"/>
  <c r="YD17" i="11"/>
  <c r="YD16" i="11" s="1"/>
  <c r="AAX17" i="11"/>
  <c r="AAX16" i="11" s="1"/>
  <c r="YW17" i="11"/>
  <c r="YW16" i="11" s="1"/>
  <c r="WP17" i="11"/>
  <c r="WP16" i="11" s="1"/>
  <c r="ZJ17" i="11"/>
  <c r="ZJ16" i="11" s="1"/>
  <c r="UI17" i="11"/>
  <c r="UI16" i="11" s="1"/>
  <c r="YA17" i="11"/>
  <c r="YA16" i="11" s="1"/>
  <c r="WF17" i="11"/>
  <c r="WF16" i="11" s="1"/>
  <c r="YN17" i="11"/>
  <c r="YN16" i="11" s="1"/>
  <c r="AAV17" i="11"/>
  <c r="AAV16" i="11" s="1"/>
  <c r="WS17" i="11"/>
  <c r="WS16" i="11" s="1"/>
  <c r="ZA17" i="11"/>
  <c r="ZA16" i="11" s="1"/>
  <c r="UX17" i="11"/>
  <c r="UX16" i="11" s="1"/>
  <c r="XF17" i="11"/>
  <c r="XF16" i="11" s="1"/>
  <c r="ZZ17" i="11"/>
  <c r="ZZ16" i="11" s="1"/>
  <c r="UE17" i="11"/>
  <c r="UE16" i="11" s="1"/>
  <c r="ZG17" i="11"/>
  <c r="ZG16" i="11" s="1"/>
  <c r="UG17" i="11"/>
  <c r="UG16" i="11" s="1"/>
  <c r="WO17" i="11"/>
  <c r="WO16" i="11" s="1"/>
  <c r="ZI17" i="11"/>
  <c r="ZI16" i="11" s="1"/>
  <c r="UH17" i="11"/>
  <c r="UH16" i="11" s="1"/>
  <c r="XN17" i="11"/>
  <c r="XN16" i="11" s="1"/>
  <c r="AAT17" i="11"/>
  <c r="AAT16" i="11" s="1"/>
  <c r="WQ17" i="11"/>
  <c r="WQ16" i="11" s="1"/>
  <c r="YY17" i="11"/>
  <c r="YY16" i="11" s="1"/>
  <c r="AAU17" i="11"/>
  <c r="AAU16" i="11" s="1"/>
  <c r="WR17" i="11"/>
  <c r="WR16" i="11" s="1"/>
  <c r="XD17" i="11"/>
  <c r="XD16" i="11" s="1"/>
  <c r="ZX17" i="11"/>
  <c r="ZX16" i="11" s="1"/>
  <c r="UW17" i="11"/>
  <c r="UW16" i="11" s="1"/>
  <c r="XE17" i="11"/>
  <c r="XE16" i="11" s="1"/>
  <c r="ZY17" i="11"/>
  <c r="ZY16" i="11" s="1"/>
  <c r="VV17" i="11"/>
  <c r="VV16" i="11" s="1"/>
  <c r="ZB17" i="11"/>
  <c r="ZB16" i="11" s="1"/>
  <c r="UF17" i="11"/>
  <c r="UF16" i="11" s="1"/>
  <c r="UR17" i="11"/>
  <c r="UR16" i="11" s="1"/>
  <c r="VD17" i="11"/>
  <c r="VD16" i="11" s="1"/>
  <c r="VP17" i="11"/>
  <c r="VP16" i="11" s="1"/>
  <c r="WB17" i="11"/>
  <c r="WB16" i="11" s="1"/>
  <c r="WN17" i="11"/>
  <c r="WN16" i="11" s="1"/>
  <c r="WZ17" i="11"/>
  <c r="WZ16" i="11" s="1"/>
  <c r="XL17" i="11"/>
  <c r="XL16" i="11" s="1"/>
  <c r="XX17" i="11"/>
  <c r="XX16" i="11" s="1"/>
  <c r="YJ17" i="11"/>
  <c r="YJ16" i="11" s="1"/>
  <c r="ZH17" i="11"/>
  <c r="ZH16" i="11" s="1"/>
  <c r="VQ17" i="11"/>
  <c r="VQ16" i="11" s="1"/>
  <c r="XM17" i="11"/>
  <c r="XM16" i="11" s="1"/>
  <c r="AAG17" i="11"/>
  <c r="AAG16" i="11" s="1"/>
  <c r="VF17" i="11"/>
  <c r="VF16" i="11" s="1"/>
  <c r="XZ17" i="11"/>
  <c r="XZ16" i="11" s="1"/>
  <c r="VG17" i="11"/>
  <c r="VG16" i="11" s="1"/>
  <c r="XC17" i="11"/>
  <c r="XC16" i="11" s="1"/>
  <c r="ZW17" i="11"/>
  <c r="ZW16" i="11" s="1"/>
  <c r="VH17" i="11"/>
  <c r="VH16" i="11" s="1"/>
  <c r="XP17" i="11"/>
  <c r="XP16" i="11" s="1"/>
  <c r="AAJ17" i="11"/>
  <c r="AAJ16" i="11" s="1"/>
  <c r="VU17" i="11"/>
  <c r="VU16" i="11" s="1"/>
  <c r="YC17" i="11"/>
  <c r="YC16" i="11" s="1"/>
  <c r="AAW17" i="11"/>
  <c r="AAW16" i="11" s="1"/>
  <c r="VJ17" i="11"/>
  <c r="VJ16" i="11" s="1"/>
  <c r="XR17" i="11"/>
  <c r="XR16" i="11" s="1"/>
  <c r="D17" i="11"/>
  <c r="D16" i="11" s="1"/>
  <c r="B17" i="11"/>
  <c r="B16" i="11" s="1"/>
  <c r="AD24" i="14"/>
  <c r="AL23" i="14" s="1"/>
  <c r="AK91" i="1" s="1"/>
  <c r="AL91" i="1" s="1"/>
  <c r="PE17" i="11"/>
  <c r="PE16" i="11" s="1"/>
  <c r="QP17" i="11"/>
  <c r="QP16" i="11" s="1"/>
  <c r="RN17" i="11"/>
  <c r="RN16" i="11" s="1"/>
  <c r="PQ17" i="11"/>
  <c r="PQ16" i="11" s="1"/>
  <c r="RB17" i="11"/>
  <c r="RB16" i="11" s="1"/>
  <c r="SX17" i="11"/>
  <c r="SX16" i="11" s="1"/>
  <c r="QG17" i="11"/>
  <c r="QG16" i="11" s="1"/>
  <c r="QC17" i="11"/>
  <c r="QC16" i="11" s="1"/>
  <c r="PI17" i="11"/>
  <c r="PI16" i="11" s="1"/>
  <c r="TA17" i="11"/>
  <c r="TA16" i="11" s="1"/>
  <c r="PU17" i="11"/>
  <c r="PU16" i="11" s="1"/>
  <c r="SC17" i="11"/>
  <c r="SC16" i="11" s="1"/>
  <c r="SO17" i="11"/>
  <c r="SO16" i="11" s="1"/>
  <c r="QS17" i="11"/>
  <c r="QS16" i="11" s="1"/>
  <c r="RZ17" i="11"/>
  <c r="RZ16" i="11" s="1"/>
  <c r="SL17" i="11"/>
  <c r="SL16" i="11" s="1"/>
  <c r="RQ17" i="11"/>
  <c r="RQ16" i="11" s="1"/>
  <c r="RE17" i="11"/>
  <c r="RE16" i="11" s="1"/>
  <c r="OW17" i="11"/>
  <c r="OW16" i="11" s="1"/>
  <c r="QY17" i="11"/>
  <c r="QY16" i="11" s="1"/>
  <c r="QU17" i="11"/>
  <c r="QU16" i="11" s="1"/>
  <c r="TM17" i="11"/>
  <c r="TM16" i="11" s="1"/>
  <c r="TH17" i="11"/>
  <c r="TH16" i="11" s="1"/>
  <c r="PK17" i="11"/>
  <c r="PK16" i="11" s="1"/>
  <c r="RA17" i="11"/>
  <c r="RA16" i="11" s="1"/>
  <c r="OX17" i="11"/>
  <c r="OX16" i="11" s="1"/>
  <c r="TI17" i="11"/>
  <c r="TI16" i="11" s="1"/>
  <c r="RL17" i="11"/>
  <c r="RL16" i="11" s="1"/>
  <c r="SV17" i="11"/>
  <c r="SV16" i="11" s="1"/>
  <c r="OT17" i="11"/>
  <c r="OT16" i="11" s="1"/>
  <c r="OU17" i="11"/>
  <c r="OU16" i="11" s="1"/>
  <c r="SM17" i="11"/>
  <c r="SM16" i="11" s="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RU17" i="11"/>
  <c r="RU16" i="11" s="1"/>
  <c r="UC17" i="11"/>
  <c r="UC16" i="11" s="1"/>
  <c r="SN17" i="11"/>
  <c r="SN16" i="11" s="1"/>
  <c r="RW17" i="11"/>
  <c r="RW16" i="11" s="1"/>
  <c r="TQ17" i="11"/>
  <c r="TQ16" i="11" s="1"/>
  <c r="PW17" i="11"/>
  <c r="PW16" i="11" s="1"/>
  <c r="ST17" i="11"/>
  <c r="ST16" i="11" s="1"/>
  <c r="RC17" i="11"/>
  <c r="RC16" i="11" s="1"/>
  <c r="PP17" i="11"/>
  <c r="PP16" i="11" s="1"/>
  <c r="TP17" i="11"/>
  <c r="TP16" i="11" s="1"/>
  <c r="OQ17" i="11"/>
  <c r="OQ16" i="11" s="1"/>
  <c r="TX17" i="11"/>
  <c r="TX16" i="11" s="1"/>
  <c r="RH17" i="11"/>
  <c r="RH16" i="11" s="1"/>
  <c r="QB17" i="11"/>
  <c r="QB16" i="11" s="1"/>
  <c r="OY17" i="11"/>
  <c r="OY16" i="11" s="1"/>
  <c r="QL17" i="11"/>
  <c r="QL16" i="11" s="1"/>
  <c r="PR17" i="11"/>
  <c r="PR16" i="11" s="1"/>
  <c r="PB17" i="11"/>
  <c r="PB16" i="11" s="1"/>
  <c r="PM17" i="11"/>
  <c r="PM16" i="11" s="1"/>
  <c r="OZ17" i="11"/>
  <c r="OZ16" i="11" s="1"/>
  <c r="QM17" i="11"/>
  <c r="QM16" i="11" s="1"/>
  <c r="SH17" i="11"/>
  <c r="SH16" i="11" s="1"/>
  <c r="QR17" i="11"/>
  <c r="QR16" i="11" s="1"/>
  <c r="TY17" i="11"/>
  <c r="TY16" i="11" s="1"/>
  <c r="TK17" i="11"/>
  <c r="TK16" i="11" s="1"/>
  <c r="QQ17" i="11"/>
  <c r="QQ16" i="11" s="1"/>
  <c r="SG17" i="11"/>
  <c r="SG16" i="11" s="1"/>
  <c r="TD17" i="11"/>
  <c r="TD16" i="11" s="1"/>
  <c r="TN17" i="11"/>
  <c r="TN16" i="11" s="1"/>
  <c r="TR17" i="11"/>
  <c r="TR16" i="11" s="1"/>
  <c r="RS17" i="11"/>
  <c r="RS16" i="11" s="1"/>
  <c r="RJ17" i="11"/>
  <c r="RJ16" i="11" s="1"/>
  <c r="SE17" i="11"/>
  <c r="SE16" i="11" s="1"/>
  <c r="TJ17" i="11"/>
  <c r="TJ16" i="11" s="1"/>
  <c r="RT17" i="11"/>
  <c r="RT16" i="11" s="1"/>
  <c r="PS17" i="11"/>
  <c r="PS16" i="11" s="1"/>
  <c r="TU17" i="11"/>
  <c r="TU16" i="11" s="1"/>
  <c r="PL17" i="11"/>
  <c r="PL16" i="11" s="1"/>
  <c r="QX17" i="11"/>
  <c r="QX16" i="11" s="1"/>
  <c r="ON17" i="11"/>
  <c r="ON16" i="11" s="1"/>
  <c r="QH17" i="11"/>
  <c r="QH16" i="11" s="1"/>
  <c r="RF17" i="11"/>
  <c r="RF16" i="11" s="1"/>
  <c r="QJ17" i="11"/>
  <c r="QJ16" i="11" s="1"/>
  <c r="QA17" i="11"/>
  <c r="QA16" i="11" s="1"/>
  <c r="TB17" i="11"/>
  <c r="TB16" i="11" s="1"/>
  <c r="RG17" i="11"/>
  <c r="RG16" i="11" s="1"/>
  <c r="OP17" i="11"/>
  <c r="OP16" i="11" s="1"/>
  <c r="PN17" i="11"/>
  <c r="PN16" i="11" s="1"/>
  <c r="RR17" i="11"/>
  <c r="RR16" i="11" s="1"/>
  <c r="PO17" i="11"/>
  <c r="PO16" i="11" s="1"/>
  <c r="SW17" i="11"/>
  <c r="SW16" i="11" s="1"/>
  <c r="RD17" i="11"/>
  <c r="RD16" i="11" s="1"/>
  <c r="RI17" i="11"/>
  <c r="RI16" i="11" s="1"/>
  <c r="SB17" i="11"/>
  <c r="SB16" i="11" s="1"/>
  <c r="UA17" i="11"/>
  <c r="UA16" i="11" s="1"/>
  <c r="PH17" i="11"/>
  <c r="PH16" i="11" s="1"/>
  <c r="PD17" i="11"/>
  <c r="PD16" i="11" s="1"/>
  <c r="SD17" i="11"/>
  <c r="SD16" i="11" s="1"/>
  <c r="TV17" i="11"/>
  <c r="TV16" i="11" s="1"/>
  <c r="TT17" i="11"/>
  <c r="TT16" i="11" s="1"/>
  <c r="QK17" i="11"/>
  <c r="QK16" i="11" s="1"/>
  <c r="PC17" i="11"/>
  <c r="PC16" i="11" s="1"/>
  <c r="SQ17" i="11"/>
  <c r="SQ16" i="11" s="1"/>
  <c r="QW17" i="11"/>
  <c r="QW16" i="11" s="1"/>
  <c r="PA17" i="11"/>
  <c r="PA16" i="11" s="1"/>
  <c r="TE17" i="11"/>
  <c r="TE16" i="11" s="1"/>
  <c r="QV17" i="11"/>
  <c r="QV16" i="11" s="1"/>
  <c r="RX17" i="11"/>
  <c r="RX16" i="11" s="1"/>
  <c r="PG17" i="11"/>
  <c r="PG16" i="11" s="1"/>
  <c r="SU17" i="11"/>
  <c r="SU16" i="11" s="1"/>
  <c r="OV17" i="11"/>
  <c r="OV16" i="11" s="1"/>
  <c r="SS17" i="11"/>
  <c r="SS16" i="11" s="1"/>
  <c r="TW17" i="11"/>
  <c r="TW16" i="11" s="1"/>
  <c r="QT17" i="11"/>
  <c r="QT16" i="11" s="1"/>
  <c r="PT17" i="11"/>
  <c r="PT16" i="11" s="1"/>
  <c r="SK17" i="11"/>
  <c r="SK16" i="11" s="1"/>
  <c r="SF17" i="11"/>
  <c r="SF16" i="11" s="1"/>
  <c r="SP17" i="11"/>
  <c r="SP16" i="11" s="1"/>
  <c r="PX17" i="11"/>
  <c r="PX16" i="11" s="1"/>
  <c r="SR17" i="11"/>
  <c r="SR16" i="11" s="1"/>
  <c r="RO17" i="11"/>
  <c r="RO16" i="11" s="1"/>
  <c r="TL17" i="11"/>
  <c r="TL16" i="11" s="1"/>
  <c r="TZ17" i="11"/>
  <c r="TZ16" i="11" s="1"/>
  <c r="PJ17" i="11"/>
  <c r="PJ16" i="11" s="1"/>
  <c r="PV17" i="11"/>
  <c r="PV16" i="11" s="1"/>
  <c r="PZ17" i="11"/>
  <c r="PZ16" i="11" s="1"/>
  <c r="QO17" i="11"/>
  <c r="QO16" i="11" s="1"/>
  <c r="TO17" i="11"/>
  <c r="TO16" i="11" s="1"/>
  <c r="RY17" i="11"/>
  <c r="RY16" i="11" s="1"/>
  <c r="RV17" i="11"/>
  <c r="RV16" i="11" s="1"/>
  <c r="RK17" i="11"/>
  <c r="RK16" i="11" s="1"/>
  <c r="QN17" i="11"/>
  <c r="QN16" i="11" s="1"/>
  <c r="TC17" i="11"/>
  <c r="TC16" i="11" s="1"/>
  <c r="UB17" i="11"/>
  <c r="UB16" i="11" s="1"/>
  <c r="RM17" i="11"/>
  <c r="RM16" i="11" s="1"/>
  <c r="SZ17" i="11"/>
  <c r="SZ16" i="11" s="1"/>
  <c r="QF17" i="11"/>
  <c r="QF16" i="11" s="1"/>
  <c r="QZ17" i="11"/>
  <c r="QZ16" i="11" s="1"/>
  <c r="TS17" i="11"/>
  <c r="TS16" i="11" s="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J17" i="11"/>
  <c r="J16" i="11" s="1"/>
  <c r="Z17" i="11"/>
  <c r="Z16" i="11" s="1"/>
  <c r="O17" i="11"/>
  <c r="O16" i="11" s="1"/>
  <c r="H17" i="11"/>
  <c r="H16" i="11" s="1"/>
  <c r="X17" i="11"/>
  <c r="X16" i="11" s="1"/>
  <c r="Q17" i="11"/>
  <c r="Q16" i="11" s="1"/>
  <c r="C17" i="11"/>
  <c r="C16" i="11" s="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91" i="1"/>
  <c r="M91" i="1" s="1"/>
  <c r="AE91" i="1" s="1"/>
  <c r="V23" i="7"/>
  <c r="R14" i="11" l="1"/>
  <c r="AD15" i="10"/>
  <c r="AP15" i="10" s="1"/>
  <c r="B14" i="11"/>
  <c r="Z21" i="10" l="1" a="1"/>
  <c r="Z21" i="10" s="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97" i="1" l="1"/>
  <c r="M97" i="1" s="1"/>
  <c r="AE97" i="1" s="1"/>
  <c r="A20" i="11"/>
  <c r="AE103"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2" i="1" l="1"/>
  <c r="S40" i="1" s="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8"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<sst xmlns="http://schemas.openxmlformats.org/spreadsheetml/2006/main" count="2406" uniqueCount="767">
  <si>
    <t>令和</t>
    <rPh sb="0" eb="2">
      <t>レイワ</t>
    </rPh>
    <phoneticPr fontId="11"/>
  </si>
  <si>
    <t>日</t>
    <rPh sb="0" eb="1">
      <t>ニチ</t>
    </rPh>
    <phoneticPr fontId="11"/>
  </si>
  <si>
    <t>月</t>
    <rPh sb="0" eb="1">
      <t>ガツ</t>
    </rPh>
    <phoneticPr fontId="11"/>
  </si>
  <si>
    <t>年</t>
    <rPh sb="0" eb="1">
      <t>ネン</t>
    </rPh>
    <phoneticPr fontId="11"/>
  </si>
  <si>
    <t>　愛知県知事　殿</t>
    <rPh sb="1" eb="4">
      <t>アイチケン</t>
    </rPh>
    <rPh sb="4" eb="6">
      <t>チジ</t>
    </rPh>
    <rPh sb="7" eb="8">
      <t>ドノ</t>
    </rPh>
    <phoneticPr fontId="11"/>
  </si>
  <si>
    <t>例）株式会社愛知福祉事業会</t>
    <rPh sb="0" eb="1">
      <t>レイ</t>
    </rPh>
    <rPh sb="2" eb="6">
      <t>カブシキカイシャ</t>
    </rPh>
    <rPh sb="6" eb="8">
      <t>アイチ</t>
    </rPh>
    <rPh sb="8" eb="10">
      <t>フクシ</t>
    </rPh>
    <rPh sb="10" eb="12">
      <t>ジギョウ</t>
    </rPh>
    <rPh sb="12" eb="13">
      <t>カイ</t>
    </rPh>
    <phoneticPr fontId="11"/>
  </si>
  <si>
    <t>法人所在地</t>
    <rPh sb="0" eb="5">
      <t>ホウジンショザイチ</t>
    </rPh>
    <phoneticPr fontId="11"/>
  </si>
  <si>
    <t>法人本部の所在地を正確に記入してください。</t>
    <rPh sb="0" eb="2">
      <t>ホウジン</t>
    </rPh>
    <rPh sb="2" eb="4">
      <t>ホンブ</t>
    </rPh>
    <rPh sb="5" eb="8">
      <t>ショザイチ</t>
    </rPh>
    <rPh sb="9" eb="11">
      <t>セイカク</t>
    </rPh>
    <rPh sb="12" eb="14">
      <t>キニュウ</t>
    </rPh>
    <phoneticPr fontId="11"/>
  </si>
  <si>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1"/>
  </si>
  <si>
    <t>代表者職名</t>
    <rPh sb="0" eb="3">
      <t>ダイヒョウシャ</t>
    </rPh>
    <rPh sb="3" eb="5">
      <t>ショクメイ</t>
    </rPh>
    <phoneticPr fontId="11"/>
  </si>
  <si>
    <t>法人の正式名称を記入してください。</t>
    <rPh sb="0" eb="2">
      <t>ホウジン</t>
    </rPh>
    <rPh sb="3" eb="7">
      <t>セイシキメイショウ</t>
    </rPh>
    <rPh sb="8" eb="10">
      <t>キニュウ</t>
    </rPh>
    <phoneticPr fontId="11"/>
  </si>
  <si>
    <t>氏　名</t>
    <rPh sb="0" eb="1">
      <t>シ</t>
    </rPh>
    <rPh sb="2" eb="3">
      <t>ナ</t>
    </rPh>
    <phoneticPr fontId="11"/>
  </si>
  <si>
    <t>申　請　者</t>
    <rPh sb="0" eb="1">
      <t>サル</t>
    </rPh>
    <rPh sb="2" eb="3">
      <t>ショウ</t>
    </rPh>
    <rPh sb="4" eb="5">
      <t>モノ</t>
    </rPh>
    <phoneticPr fontId="11"/>
  </si>
  <si>
    <t>例）山田　次郎</t>
    <rPh sb="0" eb="1">
      <t>レイ</t>
    </rPh>
    <rPh sb="2" eb="4">
      <t>ヤマダ</t>
    </rPh>
    <rPh sb="5" eb="7">
      <t>ジロウ</t>
    </rPh>
    <phoneticPr fontId="11"/>
  </si>
  <si>
    <t>例）052-954-7400</t>
    <rPh sb="0" eb="1">
      <t>レイ</t>
    </rPh>
    <phoneticPr fontId="11"/>
  </si>
  <si>
    <t>例）aichi-fukushijigyou-kai@yahoo.co.jp</t>
    <rPh sb="0" eb="1">
      <t>レイ</t>
    </rPh>
    <phoneticPr fontId="11"/>
  </si>
  <si>
    <t>事業所番号</t>
    <rPh sb="0" eb="3">
      <t>ジギョウショ</t>
    </rPh>
    <rPh sb="3" eb="5">
      <t>バンゴウ</t>
    </rPh>
    <phoneticPr fontId="11"/>
  </si>
  <si>
    <t>【メールアドレス】担当の方とやりとりが可能なメールアドレスを記入してしてください。</t>
    <rPh sb="9" eb="11">
      <t>タントウ</t>
    </rPh>
    <rPh sb="12" eb="13">
      <t>カタ</t>
    </rPh>
    <rPh sb="19" eb="21">
      <t>カノウ</t>
    </rPh>
    <rPh sb="30" eb="32">
      <t>キニュウ</t>
    </rPh>
    <phoneticPr fontId="11"/>
  </si>
  <si>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1"/>
  </si>
  <si>
    <t>電話番号</t>
    <rPh sb="0" eb="1">
      <t>デン</t>
    </rPh>
    <rPh sb="1" eb="2">
      <t>ハナシ</t>
    </rPh>
    <rPh sb="2" eb="4">
      <t>バンゴウ</t>
    </rPh>
    <phoneticPr fontId="11"/>
  </si>
  <si>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1"/>
  </si>
  <si>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1"/>
  </si>
  <si>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1"/>
  </si>
  <si>
    <t>事業所の名称</t>
    <rPh sb="0" eb="3">
      <t>ジギョウショ</t>
    </rPh>
    <rPh sb="4" eb="6">
      <t>メイショウ</t>
    </rPh>
    <phoneticPr fontId="11"/>
  </si>
  <si>
    <t>①</t>
    <phoneticPr fontId="11"/>
  </si>
  <si>
    <t>②</t>
    <phoneticPr fontId="11"/>
  </si>
  <si>
    <t>③</t>
    <phoneticPr fontId="11"/>
  </si>
  <si>
    <t>④</t>
    <phoneticPr fontId="11"/>
  </si>
  <si>
    <t>サービス</t>
  </si>
  <si>
    <t>テーブル</t>
  </si>
  <si>
    <t>実施事業
種　　別</t>
    <rPh sb="0" eb="2">
      <t>ジッシ</t>
    </rPh>
    <rPh sb="2" eb="4">
      <t>ジギョウ</t>
    </rPh>
    <rPh sb="5" eb="6">
      <t>シュ</t>
    </rPh>
    <rPh sb="8" eb="9">
      <t>ベツ</t>
    </rPh>
    <phoneticPr fontId="11"/>
  </si>
  <si>
    <t>①,②</t>
    <phoneticPr fontId="11"/>
  </si>
  <si>
    <t>①,③</t>
    <phoneticPr fontId="11"/>
  </si>
  <si>
    <t>⑤</t>
    <phoneticPr fontId="11"/>
  </si>
  <si>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1"/>
  </si>
  <si>
    <t>緊急雇用に係る費用</t>
    <rPh sb="0" eb="4">
      <t>キンキュウコヨウ</t>
    </rPh>
    <rPh sb="5" eb="6">
      <t>カカ</t>
    </rPh>
    <rPh sb="7" eb="9">
      <t>ヒヨウ</t>
    </rPh>
    <phoneticPr fontId="11"/>
  </si>
  <si>
    <t>割増賃金・手当</t>
    <rPh sb="0" eb="2">
      <t>ワリマシ</t>
    </rPh>
    <rPh sb="2" eb="4">
      <t>チンギン</t>
    </rPh>
    <rPh sb="5" eb="7">
      <t>テアテ</t>
    </rPh>
    <phoneticPr fontId="11"/>
  </si>
  <si>
    <t>職業紹介料</t>
    <rPh sb="0" eb="2">
      <t>ショクギョウ</t>
    </rPh>
    <rPh sb="2" eb="4">
      <t>ショウカイ</t>
    </rPh>
    <rPh sb="4" eb="5">
      <t>リョウ</t>
    </rPh>
    <phoneticPr fontId="11"/>
  </si>
  <si>
    <t>損害賠償保険の加入費用</t>
    <rPh sb="0" eb="6">
      <t>ソンガイバイショウホケン</t>
    </rPh>
    <rPh sb="7" eb="9">
      <t>カニュウ</t>
    </rPh>
    <rPh sb="9" eb="11">
      <t>ヒヨウ</t>
    </rPh>
    <phoneticPr fontId="11"/>
  </si>
  <si>
    <t>帰宅困難職員の宿泊費</t>
    <rPh sb="0" eb="6">
      <t>キタクコンナンショクイン</t>
    </rPh>
    <rPh sb="7" eb="10">
      <t>シュクハクヒ</t>
    </rPh>
    <phoneticPr fontId="11"/>
  </si>
  <si>
    <t>連携機関との連携に係る旅費</t>
    <rPh sb="0" eb="4">
      <t>レンケイキカン</t>
    </rPh>
    <rPh sb="6" eb="8">
      <t>レンケイ</t>
    </rPh>
    <rPh sb="9" eb="10">
      <t>カカ</t>
    </rPh>
    <rPh sb="11" eb="13">
      <t>リョヒ</t>
    </rPh>
    <phoneticPr fontId="11"/>
  </si>
  <si>
    <t>施設・事業所の消毒・清掃費用</t>
    <rPh sb="0" eb="2">
      <t>シセツ</t>
    </rPh>
    <rPh sb="3" eb="6">
      <t>ジギョウショ</t>
    </rPh>
    <rPh sb="7" eb="9">
      <t>ショウドク</t>
    </rPh>
    <rPh sb="10" eb="14">
      <t>セイソウヒヨウ</t>
    </rPh>
    <phoneticPr fontId="11"/>
  </si>
  <si>
    <t>感染症廃棄物の処理費用</t>
    <rPh sb="0" eb="3">
      <t>カンセンショウ</t>
    </rPh>
    <rPh sb="3" eb="6">
      <t>ハイキブツ</t>
    </rPh>
    <rPh sb="7" eb="11">
      <t>ショリヒヨウ</t>
    </rPh>
    <phoneticPr fontId="11"/>
  </si>
  <si>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1"/>
  </si>
  <si>
    <t>ア</t>
    <phoneticPr fontId="11"/>
  </si>
  <si>
    <t>イ</t>
    <phoneticPr fontId="11"/>
  </si>
  <si>
    <t>ウ</t>
    <phoneticPr fontId="11"/>
  </si>
  <si>
    <t>エ</t>
    <phoneticPr fontId="11"/>
  </si>
  <si>
    <t>オ</t>
    <phoneticPr fontId="11"/>
  </si>
  <si>
    <t>カ</t>
    <phoneticPr fontId="11"/>
  </si>
  <si>
    <t>キ</t>
    <phoneticPr fontId="11"/>
  </si>
  <si>
    <t>ク</t>
    <phoneticPr fontId="11"/>
  </si>
  <si>
    <t>ケ</t>
    <phoneticPr fontId="11"/>
  </si>
  <si>
    <t>職業紹介料</t>
    <rPh sb="0" eb="2">
      <t>ショクギョウ</t>
    </rPh>
    <rPh sb="2" eb="5">
      <t>ショウカイリョウ</t>
    </rPh>
    <phoneticPr fontId="11"/>
  </si>
  <si>
    <t>代替場所の確保費用（使用料）</t>
    <rPh sb="0" eb="4">
      <t>ダイタイバショ</t>
    </rPh>
    <rPh sb="5" eb="9">
      <t>カクホヒヨウ</t>
    </rPh>
    <rPh sb="10" eb="13">
      <t>シヨウリョウ</t>
    </rPh>
    <phoneticPr fontId="11"/>
  </si>
  <si>
    <t>代替場所や利用者宅への旅費</t>
    <rPh sb="0" eb="4">
      <t>ダイタイバショ</t>
    </rPh>
    <rPh sb="5" eb="8">
      <t>リヨウシャ</t>
    </rPh>
    <rPh sb="8" eb="9">
      <t>タク</t>
    </rPh>
    <rPh sb="11" eb="13">
      <t>リョヒ</t>
    </rPh>
    <phoneticPr fontId="11"/>
  </si>
  <si>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1"/>
  </si>
  <si>
    <t>用途</t>
    <rPh sb="0" eb="2">
      <t>ヨウト</t>
    </rPh>
    <phoneticPr fontId="11"/>
  </si>
  <si>
    <t>代替サービス提供</t>
    <rPh sb="0" eb="2">
      <t>ダイタイ</t>
    </rPh>
    <rPh sb="6" eb="8">
      <t>テイキョウ</t>
    </rPh>
    <phoneticPr fontId="11"/>
  </si>
  <si>
    <t>居宅サービス切替</t>
    <rPh sb="0" eb="2">
      <t>キョタク</t>
    </rPh>
    <rPh sb="6" eb="8">
      <t>キリカエ</t>
    </rPh>
    <phoneticPr fontId="11"/>
  </si>
  <si>
    <t>金額（円）</t>
    <rPh sb="0" eb="2">
      <t>キンガク</t>
    </rPh>
    <rPh sb="3" eb="4">
      <t>エン</t>
    </rPh>
    <phoneticPr fontId="11"/>
  </si>
  <si>
    <t>〇支出内訳</t>
    <rPh sb="1" eb="3">
      <t>シシュツ</t>
    </rPh>
    <rPh sb="3" eb="5">
      <t>ウチワケ</t>
    </rPh>
    <phoneticPr fontId="11"/>
  </si>
  <si>
    <t>内容・積算</t>
    <rPh sb="0" eb="2">
      <t>ナイヨウ</t>
    </rPh>
    <rPh sb="3" eb="5">
      <t>セキサン</t>
    </rPh>
    <phoneticPr fontId="11"/>
  </si>
  <si>
    <t>理由書</t>
    <rPh sb="0" eb="3">
      <t>リユウショ</t>
    </rPh>
    <phoneticPr fontId="11"/>
  </si>
  <si>
    <t>記号</t>
    <rPh sb="0" eb="2">
      <t>キゴウ</t>
    </rPh>
    <phoneticPr fontId="11"/>
  </si>
  <si>
    <t>摘　要</t>
    <rPh sb="0" eb="1">
      <t>テキ</t>
    </rPh>
    <rPh sb="2" eb="3">
      <t>ヨウ</t>
    </rPh>
    <phoneticPr fontId="11"/>
  </si>
  <si>
    <t>計</t>
    <rPh sb="0" eb="1">
      <t>ケイ</t>
    </rPh>
    <phoneticPr fontId="11"/>
  </si>
  <si>
    <t>【記載例】内容・積算</t>
    <rPh sb="1" eb="4">
      <t>キサイレイ</t>
    </rPh>
    <rPh sb="5" eb="7">
      <t>ナイヨウ</t>
    </rPh>
    <rPh sb="8" eb="10">
      <t>セキサン</t>
    </rPh>
    <phoneticPr fontId="11"/>
  </si>
  <si>
    <t>代替場所でのサービス提供期間</t>
    <rPh sb="0" eb="2">
      <t>ダイタイ</t>
    </rPh>
    <rPh sb="2" eb="4">
      <t>バショ</t>
    </rPh>
    <rPh sb="10" eb="12">
      <t>テイキョウ</t>
    </rPh>
    <rPh sb="12" eb="14">
      <t>キカン</t>
    </rPh>
    <phoneticPr fontId="11"/>
  </si>
  <si>
    <t>代替サービスの提供場所（施設・建物名）</t>
    <rPh sb="0" eb="2">
      <t>ダイタイ</t>
    </rPh>
    <rPh sb="7" eb="9">
      <t>テイキョウ</t>
    </rPh>
    <rPh sb="9" eb="11">
      <t>バショ</t>
    </rPh>
    <rPh sb="12" eb="14">
      <t>シセツ</t>
    </rPh>
    <rPh sb="15" eb="18">
      <t>タテモノメイ</t>
    </rPh>
    <phoneticPr fontId="11"/>
  </si>
  <si>
    <t>代替サービスの提供場所（住所）</t>
    <rPh sb="0" eb="2">
      <t>ダイタイ</t>
    </rPh>
    <rPh sb="7" eb="9">
      <t>テイキョウ</t>
    </rPh>
    <rPh sb="9" eb="11">
      <t>バショ</t>
    </rPh>
    <rPh sb="12" eb="14">
      <t>ジュウショ</t>
    </rPh>
    <phoneticPr fontId="11"/>
  </si>
  <si>
    <t>～</t>
    <phoneticPr fontId="11"/>
  </si>
  <si>
    <t>(開始)</t>
    <rPh sb="1" eb="3">
      <t>カイシ</t>
    </rPh>
    <phoneticPr fontId="11"/>
  </si>
  <si>
    <t>(終了)</t>
    <rPh sb="1" eb="3">
      <t>シュウリョウ</t>
    </rPh>
    <phoneticPr fontId="11"/>
  </si>
  <si>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</si>
  <si>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1"/>
  </si>
  <si>
    <t>居宅サービス切替でのサービス提供期間</t>
    <rPh sb="0" eb="2">
      <t>キョタク</t>
    </rPh>
    <rPh sb="6" eb="8">
      <t>キリカエ</t>
    </rPh>
    <rPh sb="14" eb="16">
      <t>テイキョウ</t>
    </rPh>
    <rPh sb="16" eb="18">
      <t>キカン</t>
    </rPh>
    <phoneticPr fontId="11"/>
  </si>
  <si>
    <t>〇　補助対象事業所及び実施事業</t>
    <rPh sb="2" eb="6">
      <t>ホジョタイショウ</t>
    </rPh>
    <rPh sb="6" eb="9">
      <t>ジギョウショ</t>
    </rPh>
    <rPh sb="9" eb="10">
      <t>オヨ</t>
    </rPh>
    <rPh sb="11" eb="13">
      <t>ジッシ</t>
    </rPh>
    <rPh sb="13" eb="15">
      <t>ジギョウ</t>
    </rPh>
    <phoneticPr fontId="11"/>
  </si>
  <si>
    <t>対象経費</t>
    <rPh sb="0" eb="2">
      <t>タイショウ</t>
    </rPh>
    <rPh sb="2" eb="4">
      <t>ケイヒ</t>
    </rPh>
    <phoneticPr fontId="11"/>
  </si>
  <si>
    <t>基準単価</t>
    <rPh sb="0" eb="4">
      <t>キジュンタンカ</t>
    </rPh>
    <phoneticPr fontId="11"/>
  </si>
  <si>
    <t>事業実施区分</t>
    <rPh sb="0" eb="4">
      <t>ジギョウジッシ</t>
    </rPh>
    <rPh sb="4" eb="6">
      <t>クブン</t>
    </rPh>
    <phoneticPr fontId="11"/>
  </si>
  <si>
    <t>小計</t>
    <rPh sb="0" eb="2">
      <t>ショウケイ</t>
    </rPh>
    <phoneticPr fontId="11"/>
  </si>
  <si>
    <t>金融機関コード</t>
    <rPh sb="0" eb="2">
      <t>キンユウ</t>
    </rPh>
    <rPh sb="2" eb="4">
      <t>キカン</t>
    </rPh>
    <phoneticPr fontId="22"/>
  </si>
  <si>
    <t>支店番号</t>
    <rPh sb="0" eb="2">
      <t>シテン</t>
    </rPh>
    <rPh sb="2" eb="4">
      <t>バンゴウ</t>
    </rPh>
    <phoneticPr fontId="22"/>
  </si>
  <si>
    <t>金融機関名</t>
    <rPh sb="0" eb="2">
      <t>キンユウ</t>
    </rPh>
    <rPh sb="2" eb="4">
      <t>キカン</t>
    </rPh>
    <rPh sb="4" eb="5">
      <t>メイ</t>
    </rPh>
    <phoneticPr fontId="22"/>
  </si>
  <si>
    <t>店　名</t>
    <rPh sb="0" eb="1">
      <t>ミセ</t>
    </rPh>
    <rPh sb="2" eb="3">
      <t>ナ</t>
    </rPh>
    <phoneticPr fontId="22"/>
  </si>
  <si>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2"/>
  </si>
  <si>
    <t>預金種類</t>
    <rPh sb="0" eb="2">
      <t>ヨキン</t>
    </rPh>
    <rPh sb="2" eb="4">
      <t>シュルイ</t>
    </rPh>
    <phoneticPr fontId="22"/>
  </si>
  <si>
    <t>１．普通　２．当座　（数字を記入してください。）</t>
    <rPh sb="7" eb="9">
      <t>トウザ</t>
    </rPh>
    <rPh sb="11" eb="13">
      <t>スウジ</t>
    </rPh>
    <rPh sb="14" eb="16">
      <t>キニュウ</t>
    </rPh>
    <phoneticPr fontId="22"/>
  </si>
  <si>
    <t>口座番号</t>
    <rPh sb="0" eb="2">
      <t>コウザ</t>
    </rPh>
    <rPh sb="2" eb="4">
      <t>バンゴウ</t>
    </rPh>
    <phoneticPr fontId="22"/>
  </si>
  <si>
    <t>振込先情報</t>
    <rPh sb="0" eb="3">
      <t>フリコミサキ</t>
    </rPh>
    <rPh sb="3" eb="5">
      <t>ジョウホウ</t>
    </rPh>
    <phoneticPr fontId="11"/>
  </si>
  <si>
    <t>(ﾌﾘｶﾞﾅ)</t>
    <phoneticPr fontId="11"/>
  </si>
  <si>
    <t>口座名義人</t>
    <rPh sb="0" eb="2">
      <t>コウザ</t>
    </rPh>
    <rPh sb="2" eb="5">
      <t>メイギニン</t>
    </rPh>
    <phoneticPr fontId="11"/>
  </si>
  <si>
    <t>用途</t>
    <phoneticPr fontId="11"/>
  </si>
  <si>
    <t>月</t>
    <rPh sb="0" eb="1">
      <t>ツキ</t>
    </rPh>
    <phoneticPr fontId="11"/>
  </si>
  <si>
    <t>申請者</t>
    <rPh sb="0" eb="3">
      <t>シンセイシャ</t>
    </rPh>
    <phoneticPr fontId="11"/>
  </si>
  <si>
    <t>所在地</t>
    <rPh sb="0" eb="3">
      <t>ショザイチ</t>
    </rPh>
    <phoneticPr fontId="11"/>
  </si>
  <si>
    <t>代表職名</t>
    <rPh sb="0" eb="2">
      <t>ダイヒョウ</t>
    </rPh>
    <rPh sb="2" eb="4">
      <t>ショクメイ</t>
    </rPh>
    <phoneticPr fontId="11"/>
  </si>
  <si>
    <t>氏名</t>
    <rPh sb="0" eb="2">
      <t>シメイ</t>
    </rPh>
    <phoneticPr fontId="11"/>
  </si>
  <si>
    <t>担当氏名</t>
    <rPh sb="0" eb="4">
      <t>タントウシメイ</t>
    </rPh>
    <phoneticPr fontId="11"/>
  </si>
  <si>
    <t>電話番号</t>
    <rPh sb="0" eb="2">
      <t>デンワ</t>
    </rPh>
    <rPh sb="2" eb="4">
      <t>バンゴウ</t>
    </rPh>
    <phoneticPr fontId="11"/>
  </si>
  <si>
    <t>メルアド</t>
    <phoneticPr fontId="11"/>
  </si>
  <si>
    <t>金融機関コード</t>
    <rPh sb="0" eb="2">
      <t>キンユウ</t>
    </rPh>
    <rPh sb="2" eb="4">
      <t>キカン</t>
    </rPh>
    <phoneticPr fontId="11"/>
  </si>
  <si>
    <t>支店番号</t>
    <rPh sb="0" eb="4">
      <t>シテンバンゴウ</t>
    </rPh>
    <phoneticPr fontId="11"/>
  </si>
  <si>
    <t>金融機関名</t>
    <rPh sb="0" eb="2">
      <t>キンユウ</t>
    </rPh>
    <rPh sb="2" eb="5">
      <t>キカンメイ</t>
    </rPh>
    <phoneticPr fontId="11"/>
  </si>
  <si>
    <t>店名</t>
    <rPh sb="0" eb="2">
      <t>テンメイ</t>
    </rPh>
    <phoneticPr fontId="11"/>
  </si>
  <si>
    <t>預金種類</t>
    <rPh sb="0" eb="4">
      <t>ヨキンシュルイ</t>
    </rPh>
    <phoneticPr fontId="11"/>
  </si>
  <si>
    <t>口座番号</t>
    <rPh sb="0" eb="4">
      <t>コウザバンゴウ</t>
    </rPh>
    <phoneticPr fontId="11"/>
  </si>
  <si>
    <t>（フリガナ）</t>
    <phoneticPr fontId="11"/>
  </si>
  <si>
    <t>積算以外の項目記入の有無</t>
    <rPh sb="0" eb="2">
      <t>セキサン</t>
    </rPh>
    <rPh sb="2" eb="4">
      <t>イガイ</t>
    </rPh>
    <rPh sb="5" eb="7">
      <t>コウモク</t>
    </rPh>
    <rPh sb="7" eb="9">
      <t>キニュウ</t>
    </rPh>
    <rPh sb="10" eb="12">
      <t>ウム</t>
    </rPh>
    <phoneticPr fontId="11"/>
  </si>
  <si>
    <t>愛知県知事　殿</t>
    <rPh sb="0" eb="3">
      <t>アイチケン</t>
    </rPh>
    <rPh sb="3" eb="5">
      <t>チジ</t>
    </rPh>
    <rPh sb="6" eb="7">
      <t>ドノ</t>
    </rPh>
    <phoneticPr fontId="11"/>
  </si>
  <si>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1"/>
  </si>
  <si>
    <t>保健所名</t>
    <rPh sb="0" eb="4">
      <t>ホケンジョメイ</t>
    </rPh>
    <phoneticPr fontId="11"/>
  </si>
  <si>
    <t>担当課名</t>
    <rPh sb="0" eb="3">
      <t>タントウカ</t>
    </rPh>
    <rPh sb="3" eb="4">
      <t>メイ</t>
    </rPh>
    <phoneticPr fontId="11"/>
  </si>
  <si>
    <t>連絡先
（電話番号）</t>
    <rPh sb="0" eb="3">
      <t>レンラクサキ</t>
    </rPh>
    <rPh sb="5" eb="7">
      <t>デンワ</t>
    </rPh>
    <rPh sb="7" eb="9">
      <t>バンゴウ</t>
    </rPh>
    <phoneticPr fontId="11"/>
  </si>
  <si>
    <t>サービス種別</t>
    <rPh sb="4" eb="6">
      <t>シュベツ</t>
    </rPh>
    <phoneticPr fontId="11"/>
  </si>
  <si>
    <t>関係種別</t>
    <rPh sb="0" eb="2">
      <t>カンケイ</t>
    </rPh>
    <rPh sb="2" eb="4">
      <t>シュベツ</t>
    </rPh>
    <phoneticPr fontId="11"/>
  </si>
  <si>
    <t>職員</t>
    <rPh sb="0" eb="2">
      <t>ショクイン</t>
    </rPh>
    <phoneticPr fontId="11"/>
  </si>
  <si>
    <t>検査対象者氏名</t>
    <rPh sb="0" eb="2">
      <t>ケンサ</t>
    </rPh>
    <rPh sb="2" eb="5">
      <t>タイショウシャ</t>
    </rPh>
    <rPh sb="5" eb="7">
      <t>シメイ</t>
    </rPh>
    <phoneticPr fontId="11"/>
  </si>
  <si>
    <t>③</t>
  </si>
  <si>
    <t>担当者</t>
    <rPh sb="0" eb="3">
      <t>タントウシャ</t>
    </rPh>
    <phoneticPr fontId="11"/>
  </si>
  <si>
    <t>所要額</t>
    <rPh sb="0" eb="3">
      <t>ショヨウガク</t>
    </rPh>
    <phoneticPr fontId="11"/>
  </si>
  <si>
    <t>補助対象額</t>
    <rPh sb="0" eb="5">
      <t>ホジョタイショウガク</t>
    </rPh>
    <phoneticPr fontId="11"/>
  </si>
  <si>
    <t>〇　検査実施者一覧</t>
    <rPh sb="2" eb="4">
      <t>ケンサ</t>
    </rPh>
    <rPh sb="4" eb="6">
      <t>ジッシ</t>
    </rPh>
    <rPh sb="6" eb="7">
      <t>シャ</t>
    </rPh>
    <rPh sb="7" eb="9">
      <t>イチラン</t>
    </rPh>
    <phoneticPr fontId="11"/>
  </si>
  <si>
    <t>居宅サービスに切り替えた利用者氏名</t>
    <rPh sb="0" eb="2">
      <t>キョタク</t>
    </rPh>
    <rPh sb="7" eb="8">
      <t>キ</t>
    </rPh>
    <rPh sb="9" eb="10">
      <t>カ</t>
    </rPh>
    <rPh sb="12" eb="15">
      <t>リヨウシャ</t>
    </rPh>
    <rPh sb="15" eb="17">
      <t>シメイ</t>
    </rPh>
    <phoneticPr fontId="11"/>
  </si>
  <si>
    <t>訪問介護による同行指導への謝金</t>
    <rPh sb="0" eb="2">
      <t>ホウモン</t>
    </rPh>
    <rPh sb="2" eb="4">
      <t>カイゴ</t>
    </rPh>
    <rPh sb="7" eb="11">
      <t>ドウコウシドウ</t>
    </rPh>
    <rPh sb="13" eb="15">
      <t>シャキン</t>
    </rPh>
    <phoneticPr fontId="11"/>
  </si>
  <si>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1"/>
  </si>
  <si>
    <t>通所介護＿通常規模</t>
    <rPh sb="0" eb="2">
      <t>ツウショ</t>
    </rPh>
    <rPh sb="2" eb="4">
      <t>カイゴ</t>
    </rPh>
    <rPh sb="5" eb="7">
      <t>ツウジョウ</t>
    </rPh>
    <rPh sb="7" eb="9">
      <t>キボ</t>
    </rPh>
    <phoneticPr fontId="13"/>
  </si>
  <si>
    <t>通所介護＿大規模型＿Ⅰ</t>
    <rPh sb="0" eb="2">
      <t>ツウショ</t>
    </rPh>
    <rPh sb="2" eb="4">
      <t>カイゴ</t>
    </rPh>
    <rPh sb="5" eb="8">
      <t>ダイキボ</t>
    </rPh>
    <rPh sb="8" eb="9">
      <t>ガタ</t>
    </rPh>
    <phoneticPr fontId="13"/>
  </si>
  <si>
    <t>通所介護＿大規模型＿Ⅱ</t>
    <rPh sb="0" eb="2">
      <t>ツウショ</t>
    </rPh>
    <rPh sb="2" eb="4">
      <t>カイゴ</t>
    </rPh>
    <rPh sb="5" eb="8">
      <t>ダイキボ</t>
    </rPh>
    <rPh sb="8" eb="9">
      <t>ガタ</t>
    </rPh>
    <phoneticPr fontId="13"/>
  </si>
  <si>
    <t>地域密着型通所介護</t>
    <rPh sb="0" eb="2">
      <t>チイキ</t>
    </rPh>
    <rPh sb="2" eb="5">
      <t>ミッチャクガタ</t>
    </rPh>
    <rPh sb="5" eb="7">
      <t>ツウショ</t>
    </rPh>
    <rPh sb="7" eb="9">
      <t>カイゴ</t>
    </rPh>
    <phoneticPr fontId="13"/>
  </si>
  <si>
    <t>認知症対応型通所介護</t>
    <rPh sb="0" eb="3">
      <t>ニンチショウ</t>
    </rPh>
    <rPh sb="3" eb="6">
      <t>タイオウガタ</t>
    </rPh>
    <rPh sb="6" eb="8">
      <t>ツウショ</t>
    </rPh>
    <rPh sb="8" eb="10">
      <t>カイゴ</t>
    </rPh>
    <phoneticPr fontId="13"/>
  </si>
  <si>
    <t>通所リハビリテーション＿通常規模</t>
    <rPh sb="0" eb="2">
      <t>ツウショ</t>
    </rPh>
    <rPh sb="12" eb="14">
      <t>ツウジョウ</t>
    </rPh>
    <rPh sb="14" eb="16">
      <t>キボ</t>
    </rPh>
    <phoneticPr fontId="13"/>
  </si>
  <si>
    <t>通所リハビリテーション＿大規模型＿Ⅰ</t>
    <rPh sb="0" eb="2">
      <t>ツウショ</t>
    </rPh>
    <rPh sb="12" eb="15">
      <t>ダイキボ</t>
    </rPh>
    <rPh sb="15" eb="16">
      <t>ガタ</t>
    </rPh>
    <phoneticPr fontId="13"/>
  </si>
  <si>
    <t>通所リハビリテーション＿大規模型＿Ⅱ</t>
    <rPh sb="0" eb="2">
      <t>ツウショ</t>
    </rPh>
    <rPh sb="12" eb="15">
      <t>ダイキボ</t>
    </rPh>
    <rPh sb="15" eb="16">
      <t>ガタ</t>
    </rPh>
    <phoneticPr fontId="13"/>
  </si>
  <si>
    <t>短期入所生活介護</t>
    <rPh sb="4" eb="6">
      <t>セイカツ</t>
    </rPh>
    <rPh sb="6" eb="8">
      <t>カイゴ</t>
    </rPh>
    <phoneticPr fontId="13"/>
  </si>
  <si>
    <t>短期入所療養介護</t>
    <rPh sb="0" eb="2">
      <t>タンキ</t>
    </rPh>
    <rPh sb="2" eb="4">
      <t>ニュウショ</t>
    </rPh>
    <rPh sb="4" eb="6">
      <t>リョウヨウ</t>
    </rPh>
    <rPh sb="6" eb="8">
      <t>カイゴ</t>
    </rPh>
    <phoneticPr fontId="13"/>
  </si>
  <si>
    <t>訪問介護</t>
    <rPh sb="0" eb="2">
      <t>ホウモン</t>
    </rPh>
    <rPh sb="2" eb="4">
      <t>カイゴ</t>
    </rPh>
    <phoneticPr fontId="13"/>
  </si>
  <si>
    <t>訪問入浴介護</t>
    <rPh sb="0" eb="2">
      <t>ホウモン</t>
    </rPh>
    <rPh sb="2" eb="4">
      <t>ニュウヨク</t>
    </rPh>
    <rPh sb="4" eb="6">
      <t>カイゴ</t>
    </rPh>
    <phoneticPr fontId="13"/>
  </si>
  <si>
    <t>訪問看護</t>
    <rPh sb="0" eb="2">
      <t>ホウモン</t>
    </rPh>
    <rPh sb="2" eb="4">
      <t>カンゴ</t>
    </rPh>
    <phoneticPr fontId="13"/>
  </si>
  <si>
    <t>訪問リハビリテーション</t>
    <rPh sb="0" eb="2">
      <t>ホウモン</t>
    </rPh>
    <phoneticPr fontId="1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</si>
  <si>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3"/>
  </si>
  <si>
    <t>夜間対応型訪問介護</t>
    <rPh sb="0" eb="2">
      <t>ヤカン</t>
    </rPh>
    <rPh sb="2" eb="5">
      <t>タイオウガタ</t>
    </rPh>
    <rPh sb="5" eb="7">
      <t>ホウモン</t>
    </rPh>
    <rPh sb="7" eb="9">
      <t>カイゴ</t>
    </rPh>
    <phoneticPr fontId="13"/>
  </si>
  <si>
    <t>居宅介護支援</t>
    <rPh sb="0" eb="2">
      <t>キョタク</t>
    </rPh>
    <rPh sb="2" eb="4">
      <t>カイゴ</t>
    </rPh>
    <rPh sb="4" eb="6">
      <t>シエン</t>
    </rPh>
    <phoneticPr fontId="13"/>
  </si>
  <si>
    <t>居宅療養管理指導</t>
    <rPh sb="0" eb="2">
      <t>キョタク</t>
    </rPh>
    <rPh sb="2" eb="4">
      <t>リョウヨウ</t>
    </rPh>
    <rPh sb="4" eb="6">
      <t>カンリ</t>
    </rPh>
    <rPh sb="6" eb="8">
      <t>シドウ</t>
    </rPh>
    <phoneticPr fontId="13"/>
  </si>
  <si>
    <t>小規模多機能型居宅介護</t>
    <rPh sb="0" eb="3">
      <t>ショウキボ</t>
    </rPh>
    <rPh sb="3" eb="7">
      <t>タキノウガタ</t>
    </rPh>
    <rPh sb="7" eb="9">
      <t>キョタク</t>
    </rPh>
    <rPh sb="9" eb="11">
      <t>カイゴ</t>
    </rPh>
    <phoneticPr fontId="13"/>
  </si>
  <si>
    <t>看護小規模多機能型居宅介護</t>
    <rPh sb="0" eb="2">
      <t>カンゴ</t>
    </rPh>
    <rPh sb="2" eb="5">
      <t>ショウキボ</t>
    </rPh>
    <rPh sb="5" eb="9">
      <t>タキノウガタ</t>
    </rPh>
    <rPh sb="9" eb="11">
      <t>キョタク</t>
    </rPh>
    <rPh sb="11" eb="13">
      <t>カイゴ</t>
    </rPh>
    <phoneticPr fontId="13"/>
  </si>
  <si>
    <t>介護老人福祉施設</t>
    <rPh sb="0" eb="2">
      <t>カイゴ</t>
    </rPh>
    <rPh sb="2" eb="4">
      <t>ロウジン</t>
    </rPh>
    <rPh sb="4" eb="6">
      <t>フクシ</t>
    </rPh>
    <rPh sb="6" eb="8">
      <t>シセツ</t>
    </rPh>
    <phoneticPr fontId="13"/>
  </si>
  <si>
    <t>地域密着型介護老人福祉施設</t>
    <rPh sb="0" eb="2">
      <t>チイキ</t>
    </rPh>
    <rPh sb="2" eb="5">
      <t>ミッチャクガタ</t>
    </rPh>
    <rPh sb="5" eb="7">
      <t>カイゴ</t>
    </rPh>
    <rPh sb="7" eb="9">
      <t>ロウジン</t>
    </rPh>
    <rPh sb="9" eb="11">
      <t>フクシ</t>
    </rPh>
    <rPh sb="11" eb="13">
      <t>シセツ</t>
    </rPh>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</si>
  <si>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</si>
  <si>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ガタ</t>
    </rPh>
    <rPh sb="5" eb="7">
      <t>イリョウ</t>
    </rPh>
    <rPh sb="7" eb="9">
      <t>シセツ</t>
    </rPh>
    <phoneticPr fontId="13"/>
  </si>
  <si>
    <t>介護医療院</t>
    <rPh sb="0" eb="2">
      <t>カイゴ</t>
    </rPh>
    <rPh sb="2" eb="4">
      <t>イリョウ</t>
    </rPh>
    <rPh sb="4" eb="5">
      <t>イン</t>
    </rPh>
    <phoneticPr fontId="13"/>
  </si>
  <si>
    <t>認知症対応型共同生活介護</t>
    <rPh sb="0" eb="3">
      <t>ニンチショウ</t>
    </rPh>
    <rPh sb="3" eb="6">
      <t>タイオウガタ</t>
    </rPh>
    <rPh sb="6" eb="8">
      <t>キョウドウ</t>
    </rPh>
    <rPh sb="8" eb="10">
      <t>セイカツ</t>
    </rPh>
    <rPh sb="10" eb="12">
      <t>カイゴ</t>
    </rPh>
    <phoneticPr fontId="13"/>
  </si>
  <si>
    <t>訪問型サービス</t>
    <rPh sb="0" eb="2">
      <t>ホウモン</t>
    </rPh>
    <rPh sb="2" eb="3">
      <t>ガタ</t>
    </rPh>
    <phoneticPr fontId="13"/>
  </si>
  <si>
    <t>通所型サービス</t>
    <rPh sb="0" eb="2">
      <t>ツウショ</t>
    </rPh>
    <rPh sb="2" eb="3">
      <t>ガタ</t>
    </rPh>
    <phoneticPr fontId="13"/>
  </si>
  <si>
    <t>介護予防ケアマネジメント</t>
    <rPh sb="0" eb="2">
      <t>カイゴ</t>
    </rPh>
    <rPh sb="2" eb="4">
      <t>ヨボウ</t>
    </rPh>
    <phoneticPr fontId="13"/>
  </si>
  <si>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</si>
  <si>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</si>
  <si>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</si>
  <si>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</si>
  <si>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</si>
  <si>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</si>
  <si>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</si>
  <si>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</si>
  <si>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</si>
  <si>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</si>
  <si>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</si>
  <si>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</si>
  <si>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</si>
  <si>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</si>
  <si>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</si>
  <si>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</si>
  <si>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</si>
  <si>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</si>
  <si>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</si>
  <si>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</si>
  <si>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</si>
  <si>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</si>
  <si>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</si>
  <si>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</si>
  <si>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</si>
  <si>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</si>
  <si>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</si>
  <si>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</si>
  <si>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</si>
  <si>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1"/>
  </si>
  <si>
    <t>養護老人ホーム＿定員29人以下</t>
    <phoneticPr fontId="11"/>
  </si>
  <si>
    <t>軽費老人ホーム＿定員30人以上</t>
    <phoneticPr fontId="11"/>
  </si>
  <si>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</si>
  <si>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</si>
  <si>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</si>
  <si>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</si>
  <si>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</si>
  <si>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1"/>
  </si>
  <si>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1"/>
  </si>
  <si>
    <t>【施設内療養者名簿】</t>
    <phoneticPr fontId="11"/>
  </si>
  <si>
    <t>No.</t>
    <phoneticPr fontId="11"/>
  </si>
  <si>
    <t>算定対象日数</t>
    <rPh sb="0" eb="2">
      <t>サンテイ</t>
    </rPh>
    <rPh sb="2" eb="4">
      <t>タイショウ</t>
    </rPh>
    <rPh sb="4" eb="6">
      <t>ニッスウ</t>
    </rPh>
    <phoneticPr fontId="11"/>
  </si>
  <si>
    <t>人</t>
    <rPh sb="0" eb="1">
      <t>ニン</t>
    </rPh>
    <phoneticPr fontId="11"/>
  </si>
  <si>
    <t>⑥</t>
    <phoneticPr fontId="11"/>
  </si>
  <si>
    <r>
      <t>【居宅サービス切替】</t>
    </r>
    <r>
      <rPr>
        <sz val="16"/>
        <color rgb="FFFF0000"/>
        <rFont val="ＭＳ ゴシック"/>
        <family val="3"/>
        <charset val="128"/>
      </rPr>
      <t>（⑥の場合）</t>
    </r>
    <rPh sb="1" eb="3">
      <t>キョタク</t>
    </rPh>
    <rPh sb="7" eb="9">
      <t>キリカエ</t>
    </rPh>
    <rPh sb="13" eb="15">
      <t>バアイ</t>
    </rPh>
    <phoneticPr fontId="11"/>
  </si>
  <si>
    <t>対象種別</t>
    <rPh sb="0" eb="2">
      <t>タイショウ</t>
    </rPh>
    <rPh sb="2" eb="4">
      <t>シュベツ</t>
    </rPh>
    <phoneticPr fontId="11"/>
  </si>
  <si>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1"/>
  </si>
  <si>
    <t>生年月日</t>
    <rPh sb="0" eb="2">
      <t>セイネン</t>
    </rPh>
    <rPh sb="2" eb="4">
      <t>ガッピ</t>
    </rPh>
    <phoneticPr fontId="1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</si>
  <si>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2"/>
  </si>
  <si>
    <t>２　チェックリスト</t>
    <phoneticPr fontId="22"/>
  </si>
  <si>
    <t>確認項目</t>
    <rPh sb="0" eb="2">
      <t>カクニン</t>
    </rPh>
    <rPh sb="2" eb="4">
      <t>コウモク</t>
    </rPh>
    <phoneticPr fontId="2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</si>
  <si>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2"/>
  </si>
  <si>
    <t>ゾーニング（区域をわける）を実施した。</t>
    <rPh sb="6" eb="8">
      <t>クイキ</t>
    </rPh>
    <rPh sb="14" eb="16">
      <t>ジッシ</t>
    </rPh>
    <phoneticPr fontId="22"/>
  </si>
  <si>
    <t>コホーティング（隔離）の実施や担当職員を分ける等のための勤務調整を実施した。</t>
    <rPh sb="33" eb="35">
      <t>ジッシ</t>
    </rPh>
    <phoneticPr fontId="22"/>
  </si>
  <si>
    <t>状態の急変に備えた・日常的な入所者の健康観察を実施した。</t>
    <rPh sb="23" eb="25">
      <t>ジッシ</t>
    </rPh>
    <phoneticPr fontId="2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</si>
  <si>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2"/>
  </si>
  <si>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</si>
  <si>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</si>
  <si>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2"/>
  </si>
  <si>
    <t>その他</t>
    <rPh sb="2" eb="3">
      <t>ホカ</t>
    </rPh>
    <phoneticPr fontId="22"/>
  </si>
  <si>
    <r>
      <t>※本</t>
    </r>
    <r>
      <rPr>
        <sz val="10"/>
        <rFont val="Yu Gothic"/>
        <family val="3"/>
        <charset val="128"/>
        <scheme val="minor"/>
      </rPr>
      <t>資料への虚偽記載があった場合は、基金からの補助の返還や指定取消となる場合がある。</t>
    </r>
    <rPh sb="2" eb="4">
      <t>シリョウ</t>
    </rPh>
    <phoneticPr fontId="31"/>
  </si>
  <si>
    <t>本資料の記載内容に虚偽がないことを証明するとともに、記載内容を証明する資料を適切に保管していることを誓約します。</t>
    <rPh sb="0" eb="1">
      <t>ホン</t>
    </rPh>
    <rPh sb="1" eb="3">
      <t>シリョウ</t>
    </rPh>
    <phoneticPr fontId="22"/>
  </si>
  <si>
    <t>令和</t>
    <rPh sb="0" eb="2">
      <t>レイワ</t>
    </rPh>
    <phoneticPr fontId="22"/>
  </si>
  <si>
    <t>年</t>
    <rPh sb="0" eb="1">
      <t>ネン</t>
    </rPh>
    <phoneticPr fontId="22"/>
  </si>
  <si>
    <t>月</t>
    <rPh sb="0" eb="1">
      <t>ゲツ</t>
    </rPh>
    <phoneticPr fontId="22"/>
  </si>
  <si>
    <t>日</t>
    <rPh sb="0" eb="1">
      <t>ニチ</t>
    </rPh>
    <phoneticPr fontId="22"/>
  </si>
  <si>
    <t>事業所名</t>
    <rPh sb="0" eb="3">
      <t>ジギョウショ</t>
    </rPh>
    <rPh sb="3" eb="4">
      <t>メイ</t>
    </rPh>
    <phoneticPr fontId="22"/>
  </si>
  <si>
    <t>代表者</t>
    <rPh sb="0" eb="3">
      <t>ダイヒョウシャ</t>
    </rPh>
    <phoneticPr fontId="22"/>
  </si>
  <si>
    <t>職名</t>
    <rPh sb="0" eb="2">
      <t>ショクメイ</t>
    </rPh>
    <phoneticPr fontId="22"/>
  </si>
  <si>
    <t>氏名</t>
    <rPh sb="0" eb="2">
      <t>シメイ</t>
    </rPh>
    <phoneticPr fontId="22"/>
  </si>
  <si>
    <t>代表者氏名</t>
    <rPh sb="0" eb="3">
      <t>ダイヒョウシャ</t>
    </rPh>
    <rPh sb="3" eb="5">
      <t>シメイ</t>
    </rPh>
    <phoneticPr fontId="11"/>
  </si>
  <si>
    <t>メールアドレス</t>
    <phoneticPr fontId="11"/>
  </si>
  <si>
    <t>協力支援</t>
    <rPh sb="0" eb="2">
      <t>キョウリョク</t>
    </rPh>
    <rPh sb="2" eb="4">
      <t>シエン</t>
    </rPh>
    <phoneticPr fontId="11"/>
  </si>
  <si>
    <t>※1</t>
    <phoneticPr fontId="11"/>
  </si>
  <si>
    <t>※2</t>
    <phoneticPr fontId="11"/>
  </si>
  <si>
    <t>担当者氏名</t>
    <rPh sb="0" eb="1">
      <t>タン</t>
    </rPh>
    <rPh sb="1" eb="2">
      <t>トウ</t>
    </rPh>
    <rPh sb="2" eb="3">
      <t>モノ</t>
    </rPh>
    <rPh sb="3" eb="5">
      <t>シメイ</t>
    </rPh>
    <phoneticPr fontId="11"/>
  </si>
  <si>
    <t>担当者連絡先</t>
    <rPh sb="0" eb="3">
      <t>タントウシャ</t>
    </rPh>
    <rPh sb="3" eb="6">
      <t>レンラクサキ</t>
    </rPh>
    <phoneticPr fontId="11"/>
  </si>
  <si>
    <t>協力支援内容</t>
    <rPh sb="0" eb="2">
      <t>キョウリョク</t>
    </rPh>
    <rPh sb="2" eb="4">
      <t>シエン</t>
    </rPh>
    <rPh sb="4" eb="6">
      <t>ナイヨウ</t>
    </rPh>
    <phoneticPr fontId="11"/>
  </si>
  <si>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1"/>
  </si>
  <si>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1"/>
  </si>
  <si>
    <t>協力支援対象である事業所への職員の応援派遣</t>
    <rPh sb="0" eb="6">
      <t>キョウリョクシエンタイショウ</t>
    </rPh>
    <rPh sb="9" eb="12">
      <t>ジギョウショ</t>
    </rPh>
    <rPh sb="14" eb="16">
      <t>ショクイン</t>
    </rPh>
    <rPh sb="17" eb="21">
      <t>オウエンハケン</t>
    </rPh>
    <phoneticPr fontId="11"/>
  </si>
  <si>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1"/>
  </si>
  <si>
    <t>旅費</t>
    <rPh sb="0" eb="2">
      <t>リョヒ</t>
    </rPh>
    <phoneticPr fontId="11"/>
  </si>
  <si>
    <t>宿泊費</t>
    <rPh sb="0" eb="3">
      <t>シュクハクヒ</t>
    </rPh>
    <phoneticPr fontId="11"/>
  </si>
  <si>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1"/>
  </si>
  <si>
    <t>単価①</t>
    <rPh sb="0" eb="2">
      <t>タンカ</t>
    </rPh>
    <phoneticPr fontId="11"/>
  </si>
  <si>
    <t>単価②</t>
    <rPh sb="0" eb="2">
      <t>タンカ</t>
    </rPh>
    <phoneticPr fontId="11"/>
  </si>
  <si>
    <t>単価③</t>
    <rPh sb="0" eb="2">
      <t>タンカ</t>
    </rPh>
    <phoneticPr fontId="11"/>
  </si>
  <si>
    <t>サービス種別</t>
    <rPh sb="4" eb="6">
      <t>シュベツ</t>
    </rPh>
    <phoneticPr fontId="11"/>
  </si>
  <si>
    <t>選択肢</t>
    <rPh sb="0" eb="3">
      <t>センタクシ</t>
    </rPh>
    <phoneticPr fontId="11"/>
  </si>
  <si>
    <t>①</t>
  </si>
  <si>
    <t>②</t>
  </si>
  <si>
    <t>④</t>
  </si>
  <si>
    <t>⑦</t>
    <phoneticPr fontId="11"/>
  </si>
  <si>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1"/>
  </si>
  <si>
    <t>【協力支援】（⑦の場合）</t>
    <rPh sb="1" eb="3">
      <t>キョウリョク</t>
    </rPh>
    <rPh sb="3" eb="5">
      <t>シエン</t>
    </rPh>
    <rPh sb="9" eb="11">
      <t>バアイ</t>
    </rPh>
    <phoneticPr fontId="11"/>
  </si>
  <si>
    <t>⑥</t>
    <phoneticPr fontId="11"/>
  </si>
  <si>
    <t>⑤</t>
    <phoneticPr fontId="11"/>
  </si>
  <si>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</si>
  <si>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</si>
  <si>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</si>
  <si>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1"/>
  </si>
  <si>
    <t>⑤</t>
  </si>
  <si>
    <t>⑥</t>
  </si>
  <si>
    <t>⑦</t>
  </si>
  <si>
    <t>※選択できません</t>
    <rPh sb="1" eb="3">
      <t>センタク</t>
    </rPh>
    <phoneticPr fontId="11"/>
  </si>
  <si>
    <t>⑦</t>
    <phoneticPr fontId="11"/>
  </si>
  <si>
    <t>年</t>
    <rPh sb="0" eb="1">
      <t>ネン</t>
    </rPh>
    <phoneticPr fontId="11"/>
  </si>
  <si>
    <t>月</t>
    <rPh sb="0" eb="1">
      <t>ゲツ</t>
    </rPh>
    <phoneticPr fontId="11"/>
  </si>
  <si>
    <t>日</t>
    <rPh sb="0" eb="1">
      <t>ヒ</t>
    </rPh>
    <phoneticPr fontId="11"/>
  </si>
  <si>
    <t>対象種別</t>
    <rPh sb="0" eb="2">
      <t>タイショウ</t>
    </rPh>
    <rPh sb="2" eb="4">
      <t>シュベツ</t>
    </rPh>
    <phoneticPr fontId="11"/>
  </si>
  <si>
    <r>
      <t>【代替サービス提供】</t>
    </r>
    <r>
      <rPr>
        <sz val="16"/>
        <color rgb="FFFF0000"/>
        <rFont val="ＭＳ ゴシック"/>
        <family val="3"/>
        <charset val="128"/>
      </rPr>
      <t>（⑥又は⑦の場合は記入しないでください）</t>
    </r>
    <rPh sb="1" eb="3">
      <t>ダイタイ</t>
    </rPh>
    <rPh sb="7" eb="9">
      <t>テイキョウ</t>
    </rPh>
    <phoneticPr fontId="11"/>
  </si>
  <si>
    <t>定員数</t>
    <rPh sb="0" eb="3">
      <t>テイインスウ</t>
    </rPh>
    <phoneticPr fontId="11"/>
  </si>
  <si>
    <t>その他該当する事業</t>
    <rPh sb="2" eb="3">
      <t>ホカ</t>
    </rPh>
    <rPh sb="3" eb="5">
      <t>ガイトウ</t>
    </rPh>
    <rPh sb="7" eb="9">
      <t>ジギョウ</t>
    </rPh>
    <phoneticPr fontId="11"/>
  </si>
  <si>
    <t>⑤，⑦</t>
    <phoneticPr fontId="11"/>
  </si>
  <si>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</si>
  <si>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</si>
  <si>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</si>
  <si>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</si>
  <si>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</si>
  <si>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</si>
  <si>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</si>
  <si>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</si>
  <si>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</si>
  <si>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</si>
  <si>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</si>
  <si>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</si>
  <si>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</si>
  <si>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</si>
  <si>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</si>
  <si>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</si>
  <si>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</si>
  <si>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</si>
  <si>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</si>
  <si>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</si>
  <si>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</si>
  <si>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</si>
  <si>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</si>
  <si>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</si>
  <si>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</si>
  <si>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</si>
  <si>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</si>
  <si>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</si>
  <si>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</si>
  <si>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</si>
  <si>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</si>
  <si>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</si>
  <si>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</si>
  <si>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1"/>
  </si>
  <si>
    <t>-</t>
    <phoneticPr fontId="11"/>
  </si>
  <si>
    <t>代替サービス実施にあたっての、□□ヘルパーステーションから派遣指導（11/20）</t>
    <rPh sb="0" eb="2">
      <t>ダイタイ</t>
    </rPh>
    <rPh sb="6" eb="8">
      <t>ジッシ</t>
    </rPh>
    <rPh sb="29" eb="31">
      <t>ハケン</t>
    </rPh>
    <rPh sb="31" eb="33">
      <t>シドウ</t>
    </rPh>
    <phoneticPr fontId="11"/>
  </si>
  <si>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1"/>
  </si>
  <si>
    <t>【施設内療養】</t>
    <rPh sb="1" eb="4">
      <t>シセツナイ</t>
    </rPh>
    <rPh sb="4" eb="6">
      <t>リョウヨウ</t>
    </rPh>
    <phoneticPr fontId="11"/>
  </si>
  <si>
    <t>代替サービス実施にあたっての、□□介護サービスから派遣指導（11/20）</t>
    <rPh sb="0" eb="2">
      <t>ダイタイ</t>
    </rPh>
    <rPh sb="6" eb="8">
      <t>ジッシ</t>
    </rPh>
    <rPh sb="17" eb="19">
      <t>カイゴ</t>
    </rPh>
    <rPh sb="25" eb="27">
      <t>ハケン</t>
    </rPh>
    <rPh sb="27" eb="29">
      <t>シドウ</t>
    </rPh>
    <phoneticPr fontId="11"/>
  </si>
  <si>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1"/>
  </si>
  <si>
    <t>派遣職員○○の派遣中の宿泊費（3,000円＊10日）</t>
    <rPh sb="0" eb="4">
      <t>ハケンショクイン</t>
    </rPh>
    <rPh sb="7" eb="10">
      <t>ハケンチュウ</t>
    </rPh>
    <rPh sb="11" eb="14">
      <t>シュクハクヒ</t>
    </rPh>
    <rPh sb="20" eb="21">
      <t>エン</t>
    </rPh>
    <rPh sb="24" eb="25">
      <t>ニチ</t>
    </rPh>
    <phoneticPr fontId="11"/>
  </si>
  <si>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1"/>
  </si>
  <si>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</si>
  <si>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1"/>
  </si>
  <si>
    <t>機関①</t>
    <rPh sb="0" eb="2">
      <t>キカン</t>
    </rPh>
    <phoneticPr fontId="11"/>
  </si>
  <si>
    <t>機関②</t>
    <rPh sb="0" eb="2">
      <t>キカン</t>
    </rPh>
    <phoneticPr fontId="11"/>
  </si>
  <si>
    <t>機関③</t>
    <rPh sb="0" eb="2">
      <t>キカン</t>
    </rPh>
    <phoneticPr fontId="11"/>
  </si>
  <si>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1"/>
  </si>
  <si>
    <t>愛知　○○</t>
    <rPh sb="0" eb="2">
      <t>アイチ</t>
    </rPh>
    <phoneticPr fontId="11"/>
  </si>
  <si>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1"/>
  </si>
  <si>
    <t>【事業所個票】</t>
    <phoneticPr fontId="11"/>
  </si>
  <si>
    <t>愛知県知事　大 村 秀 章　　殿</t>
    <rPh sb="15" eb="16">
      <t>ドノ</t>
    </rPh>
    <phoneticPr fontId="22"/>
  </si>
  <si>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2"/>
  </si>
  <si>
    <t>（委任者）</t>
    <rPh sb="1" eb="4">
      <t>イニンシャ</t>
    </rPh>
    <phoneticPr fontId="22"/>
  </si>
  <si>
    <t>所在地</t>
    <rPh sb="0" eb="3">
      <t>ショザイチ</t>
    </rPh>
    <phoneticPr fontId="22"/>
  </si>
  <si>
    <t>法人名</t>
    <rPh sb="0" eb="2">
      <t>ホウジン</t>
    </rPh>
    <rPh sb="2" eb="3">
      <t>メイ</t>
    </rPh>
    <phoneticPr fontId="22"/>
  </si>
  <si>
    <t>（職名）</t>
    <rPh sb="1" eb="3">
      <t>ショクメイ</t>
    </rPh>
    <phoneticPr fontId="22"/>
  </si>
  <si>
    <t>（氏名）</t>
    <rPh sb="1" eb="3">
      <t>シメイ</t>
    </rPh>
    <phoneticPr fontId="22"/>
  </si>
  <si>
    <t>上記の権限を受けることを承諾します。</t>
    <rPh sb="0" eb="2">
      <t>ジョウキ</t>
    </rPh>
    <rPh sb="3" eb="5">
      <t>ケンゲン</t>
    </rPh>
    <rPh sb="6" eb="7">
      <t>ウ</t>
    </rPh>
    <rPh sb="12" eb="14">
      <t>ショウダク</t>
    </rPh>
    <phoneticPr fontId="22"/>
  </si>
  <si>
    <t>（受任者）</t>
    <rPh sb="1" eb="3">
      <t>ジュニン</t>
    </rPh>
    <rPh sb="3" eb="4">
      <t>シャ</t>
    </rPh>
    <phoneticPr fontId="22"/>
  </si>
  <si>
    <t>住所</t>
    <rPh sb="0" eb="2">
      <t>ジュウショ</t>
    </rPh>
    <phoneticPr fontId="22"/>
  </si>
  <si>
    <t>名称</t>
    <rPh sb="0" eb="2">
      <t>メイショウ</t>
    </rPh>
    <phoneticPr fontId="11"/>
  </si>
  <si>
    <t>様式</t>
    <rPh sb="0" eb="2">
      <t>ヨウシキ</t>
    </rPh>
    <phoneticPr fontId="11"/>
  </si>
  <si>
    <t>説明</t>
    <rPh sb="0" eb="2">
      <t>セツメイ</t>
    </rPh>
    <phoneticPr fontId="11"/>
  </si>
  <si>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1"/>
  </si>
  <si>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1"/>
  </si>
  <si>
    <t>〒</t>
    <phoneticPr fontId="11"/>
  </si>
  <si>
    <t>住所</t>
    <rPh sb="0" eb="2">
      <t>ジュウショ</t>
    </rPh>
    <phoneticPr fontId="11"/>
  </si>
  <si>
    <t>居宅療養管理指導＿その他</t>
    <phoneticPr fontId="11"/>
  </si>
  <si>
    <t>福祉用具貸与＿その他</t>
    <rPh sb="0" eb="2">
      <t>フクシ</t>
    </rPh>
    <rPh sb="2" eb="4">
      <t>ヨウグ</t>
    </rPh>
    <rPh sb="4" eb="6">
      <t>タイヨ</t>
    </rPh>
    <rPh sb="9" eb="10">
      <t>ホカ</t>
    </rPh>
    <phoneticPr fontId="11"/>
  </si>
  <si>
    <t>協力期間</t>
    <rPh sb="0" eb="2">
      <t>キョウリョク</t>
    </rPh>
    <rPh sb="2" eb="4">
      <t>キカン</t>
    </rPh>
    <phoneticPr fontId="11"/>
  </si>
  <si>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1"/>
  </si>
  <si>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1"/>
  </si>
  <si>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1"/>
  </si>
  <si>
    <t>交付申請書</t>
    <rPh sb="0" eb="2">
      <t>コウフ</t>
    </rPh>
    <rPh sb="2" eb="5">
      <t>シンセイショ</t>
    </rPh>
    <phoneticPr fontId="11"/>
  </si>
  <si>
    <t>事業所個表</t>
    <rPh sb="0" eb="3">
      <t>ジギョウショ</t>
    </rPh>
    <rPh sb="3" eb="5">
      <t>コヒョウ</t>
    </rPh>
    <phoneticPr fontId="11"/>
  </si>
  <si>
    <t>療養者名簿</t>
    <rPh sb="0" eb="2">
      <t>リョウヨウ</t>
    </rPh>
    <rPh sb="2" eb="3">
      <t>シャ</t>
    </rPh>
    <rPh sb="3" eb="5">
      <t>メイボ</t>
    </rPh>
    <phoneticPr fontId="11"/>
  </si>
  <si>
    <t>委任状</t>
    <rPh sb="0" eb="3">
      <t>イニンジョウ</t>
    </rPh>
    <phoneticPr fontId="11"/>
  </si>
  <si>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1"/>
  </si>
  <si>
    <t>1日当たり療養者数</t>
    <rPh sb="1" eb="2">
      <t>ニチ</t>
    </rPh>
    <rPh sb="2" eb="3">
      <t>ア</t>
    </rPh>
    <rPh sb="5" eb="7">
      <t>リョウヨウ</t>
    </rPh>
    <rPh sb="7" eb="8">
      <t>シャ</t>
    </rPh>
    <rPh sb="8" eb="9">
      <t>スウ</t>
    </rPh>
    <phoneticPr fontId="11"/>
  </si>
  <si>
    <t>定員</t>
    <rPh sb="0" eb="2">
      <t>テイイン</t>
    </rPh>
    <phoneticPr fontId="11"/>
  </si>
  <si>
    <t>基準となる人数</t>
    <rPh sb="0" eb="2">
      <t>キジュン</t>
    </rPh>
    <rPh sb="5" eb="7">
      <t>ニンズウ</t>
    </rPh>
    <phoneticPr fontId="11"/>
  </si>
  <si>
    <t>追加補助対象日</t>
    <rPh sb="0" eb="2">
      <t>ツイカ</t>
    </rPh>
    <rPh sb="2" eb="4">
      <t>ホジョ</t>
    </rPh>
    <rPh sb="4" eb="6">
      <t>タイショウ</t>
    </rPh>
    <rPh sb="6" eb="7">
      <t>ビ</t>
    </rPh>
    <phoneticPr fontId="11"/>
  </si>
  <si>
    <t>追加補助額（日ごと）</t>
    <rPh sb="0" eb="2">
      <t>ツイカ</t>
    </rPh>
    <rPh sb="2" eb="4">
      <t>ホジョ</t>
    </rPh>
    <rPh sb="4" eb="5">
      <t>ガク</t>
    </rPh>
    <rPh sb="6" eb="7">
      <t>ヒ</t>
    </rPh>
    <phoneticPr fontId="11"/>
  </si>
  <si>
    <t>円</t>
    <rPh sb="0" eb="1">
      <t>エン</t>
    </rPh>
    <phoneticPr fontId="11"/>
  </si>
  <si>
    <t>人以下</t>
    <rPh sb="0" eb="1">
      <t>ニン</t>
    </rPh>
    <rPh sb="1" eb="3">
      <t>イカ</t>
    </rPh>
    <phoneticPr fontId="11"/>
  </si>
  <si>
    <t>人以上</t>
    <rPh sb="0" eb="3">
      <t>ニンイジョウ</t>
    </rPh>
    <phoneticPr fontId="11"/>
  </si>
  <si>
    <t>（積算内容）</t>
    <rPh sb="1" eb="3">
      <t>セキサン</t>
    </rPh>
    <rPh sb="3" eb="5">
      <t>ナイヨウ</t>
    </rPh>
    <phoneticPr fontId="11"/>
  </si>
  <si>
    <t>追加補助限度額</t>
    <rPh sb="0" eb="2">
      <t>ツイカ</t>
    </rPh>
    <rPh sb="2" eb="4">
      <t>ホジョ</t>
    </rPh>
    <rPh sb="4" eb="7">
      <t>ゲンドガク</t>
    </rPh>
    <phoneticPr fontId="11"/>
  </si>
  <si>
    <t>既交付決定済額</t>
    <rPh sb="0" eb="1">
      <t>キ</t>
    </rPh>
    <rPh sb="1" eb="3">
      <t>コウフ</t>
    </rPh>
    <rPh sb="3" eb="5">
      <t>ケッテイ</t>
    </rPh>
    <rPh sb="5" eb="6">
      <t>ズ</t>
    </rPh>
    <rPh sb="6" eb="7">
      <t>ガク</t>
    </rPh>
    <phoneticPr fontId="11"/>
  </si>
  <si>
    <t>事業所所在市町村</t>
    <rPh sb="0" eb="3">
      <t>ジギョウショ</t>
    </rPh>
    <rPh sb="3" eb="5">
      <t>ショザイ</t>
    </rPh>
    <rPh sb="5" eb="8">
      <t>シチョウソン</t>
    </rPh>
    <phoneticPr fontId="11"/>
  </si>
  <si>
    <t>名</t>
    <rPh sb="0" eb="1">
      <t>メイ</t>
    </rPh>
    <phoneticPr fontId="11"/>
  </si>
  <si>
    <t>入所者</t>
    <rPh sb="0" eb="3">
      <t>ニュウショシャ</t>
    </rPh>
    <phoneticPr fontId="11"/>
  </si>
  <si>
    <t>合計</t>
    <rPh sb="0" eb="2">
      <t>ゴウケイ</t>
    </rPh>
    <phoneticPr fontId="11"/>
  </si>
  <si>
    <t>合計金額</t>
    <rPh sb="0" eb="2">
      <t>ゴウケイ</t>
    </rPh>
    <rPh sb="2" eb="4">
      <t>キンガク</t>
    </rPh>
    <phoneticPr fontId="11"/>
  </si>
  <si>
    <t>検査実施日</t>
    <rPh sb="0" eb="2">
      <t>ケンサ</t>
    </rPh>
    <rPh sb="2" eb="5">
      <t>ジッシビ</t>
    </rPh>
    <phoneticPr fontId="11"/>
  </si>
  <si>
    <t>対象外とされた個別具体的な理由</t>
    <rPh sb="0" eb="3">
      <t>タイショウガイ</t>
    </rPh>
    <rPh sb="7" eb="9">
      <t>コベツ</t>
    </rPh>
    <rPh sb="9" eb="11">
      <t>グタイ</t>
    </rPh>
    <rPh sb="11" eb="12">
      <t>テキ</t>
    </rPh>
    <rPh sb="13" eb="15">
      <t>リユウ</t>
    </rPh>
    <phoneticPr fontId="11"/>
  </si>
  <si>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1"/>
  </si>
  <si>
    <t>事業所名称</t>
    <rPh sb="0" eb="3">
      <t>ジギョウショ</t>
    </rPh>
    <rPh sb="3" eb="5">
      <t>メイショウ</t>
    </rPh>
    <phoneticPr fontId="11"/>
  </si>
  <si>
    <t>令和4年度分</t>
    <rPh sb="0" eb="2">
      <t>レイワ</t>
    </rPh>
    <rPh sb="3" eb="5">
      <t>ネンド</t>
    </rPh>
    <rPh sb="5" eb="6">
      <t>ブン</t>
    </rPh>
    <phoneticPr fontId="11"/>
  </si>
  <si>
    <t>算定追加補助額（②）</t>
    <rPh sb="0" eb="2">
      <t>サンテイ</t>
    </rPh>
    <rPh sb="2" eb="4">
      <t>ツイカ</t>
    </rPh>
    <rPh sb="4" eb="6">
      <t>ホジョ</t>
    </rPh>
    <rPh sb="6" eb="7">
      <t>ガク</t>
    </rPh>
    <phoneticPr fontId="11"/>
  </si>
  <si>
    <t>算定対象日数（Ａ）</t>
    <rPh sb="0" eb="2">
      <t>サンテイ</t>
    </rPh>
    <rPh sb="2" eb="4">
      <t>タイショウ</t>
    </rPh>
    <rPh sb="4" eb="6">
      <t>ニッスウ</t>
    </rPh>
    <phoneticPr fontId="11"/>
  </si>
  <si>
    <t>追加補助額（Ｂ）</t>
    <rPh sb="0" eb="2">
      <t>ツイカ</t>
    </rPh>
    <rPh sb="2" eb="4">
      <t>ホジョ</t>
    </rPh>
    <rPh sb="4" eb="5">
      <t>ガク</t>
    </rPh>
    <phoneticPr fontId="11"/>
  </si>
  <si>
    <t>その他該当する実施した事業種別</t>
    <rPh sb="2" eb="3">
      <t>ホカ</t>
    </rPh>
    <rPh sb="3" eb="5">
      <t>ガイトウ</t>
    </rPh>
    <rPh sb="7" eb="9">
      <t>ジッシ</t>
    </rPh>
    <rPh sb="11" eb="13">
      <t>ジギョウ</t>
    </rPh>
    <rPh sb="13" eb="15">
      <t>シュベツ</t>
    </rPh>
    <phoneticPr fontId="11"/>
  </si>
  <si>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</si>
  <si>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</si>
  <si>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</si>
  <si>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1"/>
  </si>
  <si>
    <t>所在市町村</t>
    <rPh sb="0" eb="2">
      <t>ショザイ</t>
    </rPh>
    <rPh sb="2" eb="5">
      <t>シチョウソン</t>
    </rPh>
    <phoneticPr fontId="11"/>
  </si>
  <si>
    <t>実施事業種別</t>
    <rPh sb="0" eb="2">
      <t>ジッシ</t>
    </rPh>
    <rPh sb="2" eb="4">
      <t>ジギョウ</t>
    </rPh>
    <rPh sb="4" eb="6">
      <t>シュベツ</t>
    </rPh>
    <phoneticPr fontId="11"/>
  </si>
  <si>
    <t>対象経費内訳詳細
（①から④の場合）</t>
    <rPh sb="0" eb="2">
      <t>タイショウ</t>
    </rPh>
    <rPh sb="2" eb="4">
      <t>ケイヒ</t>
    </rPh>
    <rPh sb="4" eb="6">
      <t>ウチワケ</t>
    </rPh>
    <rPh sb="6" eb="8">
      <t>ショウサイ</t>
    </rPh>
    <rPh sb="15" eb="17">
      <t>バアイ</t>
    </rPh>
    <phoneticPr fontId="11"/>
  </si>
  <si>
    <t>居宅サービス切替
（⑥の場合）</t>
    <rPh sb="0" eb="2">
      <t>キョタク</t>
    </rPh>
    <rPh sb="6" eb="7">
      <t>キ</t>
    </rPh>
    <rPh sb="7" eb="8">
      <t>カ</t>
    </rPh>
    <rPh sb="12" eb="14">
      <t>バアイ</t>
    </rPh>
    <phoneticPr fontId="11"/>
  </si>
  <si>
    <t>協力支援
（⑦の場合）</t>
    <rPh sb="0" eb="2">
      <t>キョウリョク</t>
    </rPh>
    <rPh sb="2" eb="4">
      <t>シエン</t>
    </rPh>
    <rPh sb="8" eb="10">
      <t>バアイ</t>
    </rPh>
    <phoneticPr fontId="11"/>
  </si>
  <si>
    <t>療養者名簿
（追加補助積算シート）</t>
    <rPh sb="0" eb="2">
      <t>リョウヨウ</t>
    </rPh>
    <rPh sb="2" eb="3">
      <t>シャ</t>
    </rPh>
    <rPh sb="3" eb="5">
      <t>メイボ</t>
    </rPh>
    <rPh sb="7" eb="9">
      <t>ツイカ</t>
    </rPh>
    <rPh sb="9" eb="11">
      <t>ホジョ</t>
    </rPh>
    <rPh sb="11" eb="13">
      <t>セキサン</t>
    </rPh>
    <phoneticPr fontId="11"/>
  </si>
  <si>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1"/>
  </si>
  <si>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1"/>
  </si>
  <si>
    <t>金額</t>
    <rPh sb="0" eb="2">
      <t>キンガク</t>
    </rPh>
    <phoneticPr fontId="11"/>
  </si>
  <si>
    <t>事業完了日</t>
    <rPh sb="0" eb="2">
      <t>ジギョウ</t>
    </rPh>
    <rPh sb="2" eb="5">
      <t>カンリョウビ</t>
    </rPh>
    <phoneticPr fontId="11"/>
  </si>
  <si>
    <t>年度</t>
    <rPh sb="0" eb="2">
      <t>ネンド</t>
    </rPh>
    <phoneticPr fontId="11"/>
  </si>
  <si>
    <t>令和4年度</t>
    <rPh sb="0" eb="2">
      <t>レイワ</t>
    </rPh>
    <rPh sb="3" eb="5">
      <t>ネンド</t>
    </rPh>
    <phoneticPr fontId="11"/>
  </si>
  <si>
    <t>交付申請（請求）額合計</t>
    <rPh sb="0" eb="2">
      <t>コウフ</t>
    </rPh>
    <rPh sb="2" eb="4">
      <t>シンセイ</t>
    </rPh>
    <rPh sb="5" eb="7">
      <t>セイキュウ</t>
    </rPh>
    <rPh sb="8" eb="9">
      <t>ガク</t>
    </rPh>
    <rPh sb="9" eb="11">
      <t>ゴウケイ</t>
    </rPh>
    <phoneticPr fontId="11"/>
  </si>
  <si>
    <t>金額</t>
    <rPh sb="0" eb="2">
      <t>キンガク</t>
    </rPh>
    <phoneticPr fontId="11"/>
  </si>
  <si>
    <t>円</t>
    <rPh sb="0" eb="1">
      <t>エン</t>
    </rPh>
    <phoneticPr fontId="11"/>
  </si>
  <si>
    <t>事業完了日</t>
    <rPh sb="0" eb="2">
      <t>ジギョウ</t>
    </rPh>
    <rPh sb="2" eb="5">
      <t>カンリョウビ</t>
    </rPh>
    <phoneticPr fontId="11"/>
  </si>
  <si>
    <t>感染対策徹底
（自費検査費用を除く）</t>
    <rPh sb="0" eb="4">
      <t>カンセンタイサク</t>
    </rPh>
    <rPh sb="4" eb="6">
      <t>テッテイ</t>
    </rPh>
    <rPh sb="8" eb="10">
      <t>ジヒ</t>
    </rPh>
    <rPh sb="10" eb="12">
      <t>ケンサ</t>
    </rPh>
    <rPh sb="12" eb="14">
      <t>ヒヨウ</t>
    </rPh>
    <rPh sb="15" eb="16">
      <t>ノゾ</t>
    </rPh>
    <phoneticPr fontId="11"/>
  </si>
  <si>
    <t>感染対策徹底
（自費検査費用）※１</t>
    <rPh sb="0" eb="4">
      <t>カンセンタイサク</t>
    </rPh>
    <rPh sb="4" eb="6">
      <t>テッテイ</t>
    </rPh>
    <rPh sb="8" eb="10">
      <t>ジヒ</t>
    </rPh>
    <rPh sb="10" eb="12">
      <t>ケンサ</t>
    </rPh>
    <rPh sb="12" eb="14">
      <t>ヒヨウ</t>
    </rPh>
    <phoneticPr fontId="11"/>
  </si>
  <si>
    <t>　また申請する補助対象事業については、</t>
    <rPh sb="3" eb="5">
      <t>シンセイ</t>
    </rPh>
    <rPh sb="7" eb="9">
      <t>ホジョ</t>
    </rPh>
    <rPh sb="9" eb="11">
      <t>タイショウ</t>
    </rPh>
    <rPh sb="11" eb="13">
      <t>ジギョウ</t>
    </rPh>
    <phoneticPr fontId="11"/>
  </si>
  <si>
    <t>までに完了していることを併せて報告します。</t>
    <phoneticPr fontId="11"/>
  </si>
  <si>
    <t>Ｒ4</t>
    <phoneticPr fontId="11"/>
  </si>
  <si>
    <t>R4</t>
    <phoneticPr fontId="11"/>
  </si>
  <si>
    <t>申請（請求）額</t>
    <rPh sb="0" eb="2">
      <t>シンセイ</t>
    </rPh>
    <rPh sb="3" eb="5">
      <t>セイキュウ</t>
    </rPh>
    <rPh sb="6" eb="7">
      <t>ガク</t>
    </rPh>
    <phoneticPr fontId="11"/>
  </si>
  <si>
    <t>施設内療養終了日</t>
    <rPh sb="0" eb="3">
      <t>シセツナイ</t>
    </rPh>
    <rPh sb="3" eb="5">
      <t>リョウヨウ</t>
    </rPh>
    <rPh sb="5" eb="8">
      <t>シュウリョウビ</t>
    </rPh>
    <phoneticPr fontId="11"/>
  </si>
  <si>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1"/>
  </si>
  <si>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</si>
  <si>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1"/>
  </si>
  <si>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1"/>
  </si>
  <si>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1"/>
  </si>
  <si>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1"/>
  </si>
  <si>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1"/>
  </si>
  <si>
    <t>○○公民館２階研修室の会場使用料。1,000円＊10日間</t>
    <rPh sb="22" eb="23">
      <t>エン</t>
    </rPh>
    <rPh sb="26" eb="27">
      <t>ニチ</t>
    </rPh>
    <rPh sb="27" eb="28">
      <t>カン</t>
    </rPh>
    <phoneticPr fontId="11"/>
  </si>
  <si>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1"/>
  </si>
  <si>
    <t>新たに緊急雇用した職員（1名）について介護業務に携わる際の損害賠償保険（●●損害保険（株））に加入。</t>
    <phoneticPr fontId="11"/>
  </si>
  <si>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1"/>
  </si>
  <si>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</si>
  <si>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2"/>
  </si>
  <si>
    <t>※名称をクリックすると、各様式にジャンプします。</t>
    <phoneticPr fontId="11"/>
  </si>
  <si>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</si>
  <si>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</si>
  <si>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</si>
  <si>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</si>
  <si>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</si>
  <si>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</si>
  <si>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</si>
  <si>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</si>
  <si>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</si>
  <si>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</si>
  <si>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</si>
  <si>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</si>
  <si>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</si>
  <si>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</si>
  <si>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1"/>
  </si>
  <si>
    <t>・実際に掲載した広告等の写し
・委託業者との契約書の写し又は領収書、納品書等の写し</t>
    <phoneticPr fontId="11"/>
  </si>
  <si>
    <t>・平時の感染防止のために、購入する衛生用品は対象とならない。
・空気清浄機等、消耗品でないものは対象とならない。</t>
    <phoneticPr fontId="11"/>
  </si>
  <si>
    <t>・抗菌、コーティング等消毒の効果を超えるものについては対象とならない。
・エアコン等空調機器の消毒等に係る費用は対象とならない。</t>
    <phoneticPr fontId="11"/>
  </si>
  <si>
    <t>・一般ゴミの廃棄にかかる費用は対象とならない。
・ゴミ箱は対象とならない。</t>
    <phoneticPr fontId="11"/>
  </si>
  <si>
    <t>・雇用しようとする職員の雇用予定期間がわかるもの
・委託にかかる金額等がわかるもの
・派遣の場合は、派遣期間がわかるもの</t>
    <phoneticPr fontId="11"/>
  </si>
  <si>
    <t>・委託業者との契約書の写し又は領収書、納品書等の写し
・直接雇用の場合は、当該職員との雇用契約書・労働条件通知書の写し</t>
    <phoneticPr fontId="11"/>
  </si>
  <si>
    <t>○領収書等の写しの提出が必要な対象経費と必要な書類について</t>
    <phoneticPr fontId="11"/>
  </si>
  <si>
    <r>
      <t>提出必要書類</t>
    </r>
    <r>
      <rPr>
        <vertAlign val="superscript"/>
        <sz val="12"/>
        <color theme="1"/>
        <rFont val="游明朝"/>
        <family val="1"/>
        <charset val="128"/>
      </rPr>
      <t>※１</t>
    </r>
    <phoneticPr fontId="11"/>
  </si>
  <si>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1"/>
  </si>
  <si>
    <t>追加補助限度額(A）</t>
    <rPh sb="0" eb="2">
      <t>ツイカ</t>
    </rPh>
    <rPh sb="2" eb="4">
      <t>ホジョ</t>
    </rPh>
    <rPh sb="4" eb="7">
      <t>ゲンドガク</t>
    </rPh>
    <phoneticPr fontId="11"/>
  </si>
  <si>
    <t>円</t>
    <rPh sb="0" eb="1">
      <t>エン</t>
    </rPh>
    <phoneticPr fontId="11"/>
  </si>
  <si>
    <t>調整後追加補助限度額（①；A-B）</t>
    <rPh sb="0" eb="3">
      <t>チョウセイゴ</t>
    </rPh>
    <rPh sb="3" eb="5">
      <t>ツイカ</t>
    </rPh>
    <rPh sb="5" eb="7">
      <t>ホジョ</t>
    </rPh>
    <rPh sb="7" eb="9">
      <t>ゲンド</t>
    </rPh>
    <rPh sb="9" eb="10">
      <t>ガク</t>
    </rPh>
    <phoneticPr fontId="11"/>
  </si>
  <si>
    <t>既交付追加補助額計（B)</t>
    <rPh sb="0" eb="1">
      <t>スデ</t>
    </rPh>
    <rPh sb="1" eb="3">
      <t>コウフ</t>
    </rPh>
    <rPh sb="3" eb="5">
      <t>ツイカ</t>
    </rPh>
    <rPh sb="5" eb="7">
      <t>ホジョ</t>
    </rPh>
    <rPh sb="7" eb="8">
      <t>ガク</t>
    </rPh>
    <rPh sb="8" eb="9">
      <t>ケイ</t>
    </rPh>
    <phoneticPr fontId="11"/>
  </si>
  <si>
    <t>検体採取日</t>
    <rPh sb="0" eb="2">
      <t>ケンタイ</t>
    </rPh>
    <rPh sb="2" eb="4">
      <t>サイシュ</t>
    </rPh>
    <rPh sb="4" eb="5">
      <t>ビ</t>
    </rPh>
    <phoneticPr fontId="11"/>
  </si>
  <si>
    <t>症状有無</t>
    <rPh sb="0" eb="2">
      <t>ショウジョウ</t>
    </rPh>
    <rPh sb="2" eb="4">
      <t>ウム</t>
    </rPh>
    <phoneticPr fontId="11"/>
  </si>
  <si>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1"/>
  </si>
  <si>
    <t>有</t>
    <rPh sb="0" eb="1">
      <t>ア</t>
    </rPh>
    <phoneticPr fontId="11"/>
  </si>
  <si>
    <t>無</t>
    <rPh sb="0" eb="1">
      <t>ナ</t>
    </rPh>
    <phoneticPr fontId="11"/>
  </si>
  <si>
    <t>～</t>
    <phoneticPr fontId="11"/>
  </si>
  <si>
    <t>無→有</t>
    <rPh sb="0" eb="1">
      <t>ナ</t>
    </rPh>
    <rPh sb="2" eb="3">
      <t>ア</t>
    </rPh>
    <phoneticPr fontId="11"/>
  </si>
  <si>
    <t>対象年度</t>
    <rPh sb="0" eb="2">
      <t>タイショウ</t>
    </rPh>
    <rPh sb="2" eb="4">
      <t>ネンド</t>
    </rPh>
    <phoneticPr fontId="11"/>
  </si>
  <si>
    <t>暫定追加補助額（①）</t>
    <rPh sb="0" eb="2">
      <t>ザンテイ</t>
    </rPh>
    <rPh sb="2" eb="4">
      <t>ツイカ</t>
    </rPh>
    <rPh sb="4" eb="6">
      <t>ホジョ</t>
    </rPh>
    <rPh sb="6" eb="7">
      <t>ガク</t>
    </rPh>
    <phoneticPr fontId="11"/>
  </si>
  <si>
    <t>補助上限額(②）</t>
    <rPh sb="0" eb="2">
      <t>ホジョ</t>
    </rPh>
    <rPh sb="2" eb="5">
      <t>ジョウゲンガク</t>
    </rPh>
    <phoneticPr fontId="11"/>
  </si>
  <si>
    <t>既交付追加補助額（③）</t>
    <phoneticPr fontId="11"/>
  </si>
  <si>
    <t>追加補助額（①又は②－③）</t>
    <rPh sb="0" eb="2">
      <t>ツイカ</t>
    </rPh>
    <rPh sb="2" eb="4">
      <t>ホジョ</t>
    </rPh>
    <rPh sb="4" eb="5">
      <t>ガク</t>
    </rPh>
    <rPh sb="7" eb="8">
      <t>マタ</t>
    </rPh>
    <phoneticPr fontId="11"/>
  </si>
  <si>
    <t>検体採取日の判断</t>
    <rPh sb="0" eb="2">
      <t>ケンタイ</t>
    </rPh>
    <rPh sb="2" eb="4">
      <t>サイシュ</t>
    </rPh>
    <rPh sb="4" eb="5">
      <t>ビ</t>
    </rPh>
    <rPh sb="6" eb="8">
      <t>ハンダン</t>
    </rPh>
    <phoneticPr fontId="11"/>
  </si>
  <si>
    <t>症状有無の判断</t>
    <rPh sb="0" eb="2">
      <t>ショウジョウ</t>
    </rPh>
    <rPh sb="2" eb="4">
      <t>ウム</t>
    </rPh>
    <rPh sb="5" eb="7">
      <t>ハンダン</t>
    </rPh>
    <phoneticPr fontId="11"/>
  </si>
  <si>
    <t>施設内療養を行った期間</t>
    <rPh sb="0" eb="3">
      <t>シセツナイ</t>
    </rPh>
    <rPh sb="3" eb="5">
      <t>リョウヨウ</t>
    </rPh>
    <rPh sb="6" eb="7">
      <t>オコナ</t>
    </rPh>
    <rPh sb="9" eb="11">
      <t>キカン</t>
    </rPh>
    <phoneticPr fontId="11"/>
  </si>
  <si>
    <t>算定開始日</t>
    <rPh sb="0" eb="2">
      <t>サンテイ</t>
    </rPh>
    <rPh sb="2" eb="4">
      <t>カイシ</t>
    </rPh>
    <rPh sb="4" eb="5">
      <t>ヒ</t>
    </rPh>
    <phoneticPr fontId="11"/>
  </si>
  <si>
    <t>療養日数</t>
    <rPh sb="0" eb="2">
      <t>リョウヨウ</t>
    </rPh>
    <rPh sb="2" eb="4">
      <t>ニッスウ</t>
    </rPh>
    <phoneticPr fontId="11"/>
  </si>
  <si>
    <t>算定終了日</t>
    <rPh sb="0" eb="2">
      <t>サンテイ</t>
    </rPh>
    <rPh sb="2" eb="4">
      <t>シュウリョウ</t>
    </rPh>
    <rPh sb="4" eb="5">
      <t>ビ</t>
    </rPh>
    <phoneticPr fontId="11"/>
  </si>
  <si>
    <t>施設内療養者基本期間</t>
    <rPh sb="0" eb="3">
      <t>シセツナイ</t>
    </rPh>
    <rPh sb="3" eb="6">
      <t>リョウヨウシャ</t>
    </rPh>
    <rPh sb="6" eb="8">
      <t>キホン</t>
    </rPh>
    <rPh sb="8" eb="10">
      <t>キカン</t>
    </rPh>
    <phoneticPr fontId="11"/>
  </si>
  <si>
    <t>R4年度暫定算定日数</t>
    <rPh sb="2" eb="4">
      <t>ネンド</t>
    </rPh>
    <rPh sb="4" eb="6">
      <t>ザンテイ</t>
    </rPh>
    <rPh sb="6" eb="8">
      <t>サンテイ</t>
    </rPh>
    <rPh sb="8" eb="10">
      <t>ニッスウ</t>
    </rPh>
    <phoneticPr fontId="11"/>
  </si>
  <si>
    <r>
      <t xml:space="preserve">氏名
</t>
    </r>
    <r>
      <rPr>
        <sz val="11"/>
        <color theme="1"/>
        <rFont val="Yu Gothic"/>
        <family val="3"/>
        <charset val="128"/>
        <scheme val="minor"/>
      </rPr>
      <t>※カタカナで記載すること</t>
    </r>
    <rPh sb="0" eb="2">
      <t>シメイ</t>
    </rPh>
    <rPh sb="9" eb="11">
      <t>キサイ</t>
    </rPh>
    <phoneticPr fontId="11"/>
  </si>
  <si>
    <t>入力チェック</t>
    <rPh sb="0" eb="2">
      <t>ニュウリョク</t>
    </rPh>
    <phoneticPr fontId="11"/>
  </si>
  <si>
    <t>有症状の場合チェック</t>
    <rPh sb="0" eb="1">
      <t>ユウ</t>
    </rPh>
    <rPh sb="1" eb="3">
      <t>ショウジョウ</t>
    </rPh>
    <rPh sb="4" eb="6">
      <t>バアイ</t>
    </rPh>
    <phoneticPr fontId="11"/>
  </si>
  <si>
    <t>令和５年度補助対象分（②）</t>
    <rPh sb="0" eb="2">
      <t>レイワ</t>
    </rPh>
    <rPh sb="3" eb="5">
      <t>ネンド</t>
    </rPh>
    <rPh sb="5" eb="7">
      <t>ホジョ</t>
    </rPh>
    <rPh sb="7" eb="9">
      <t>タイショウ</t>
    </rPh>
    <rPh sb="9" eb="10">
      <t>ブン</t>
    </rPh>
    <phoneticPr fontId="11"/>
  </si>
  <si>
    <t>令和5年度</t>
    <rPh sb="0" eb="2">
      <t>レイワ</t>
    </rPh>
    <rPh sb="3" eb="5">
      <t>ネンド</t>
    </rPh>
    <phoneticPr fontId="11"/>
  </si>
  <si>
    <t>うち令和５年度分</t>
    <rPh sb="2" eb="4">
      <t>レイワ</t>
    </rPh>
    <rPh sb="5" eb="7">
      <t>ネンド</t>
    </rPh>
    <rPh sb="7" eb="8">
      <t>ブン</t>
    </rPh>
    <phoneticPr fontId="11"/>
  </si>
  <si>
    <t>令和５年度分</t>
    <rPh sb="0" eb="2">
      <t>レイワ</t>
    </rPh>
    <rPh sb="3" eb="5">
      <t>ネンド</t>
    </rPh>
    <rPh sb="5" eb="6">
      <t>ブン</t>
    </rPh>
    <phoneticPr fontId="11"/>
  </si>
  <si>
    <t>令和４年度　合計</t>
    <rPh sb="0" eb="2">
      <t>レイワ</t>
    </rPh>
    <rPh sb="3" eb="5">
      <t>ネンド</t>
    </rPh>
    <rPh sb="6" eb="8">
      <t>ゴウケイ</t>
    </rPh>
    <phoneticPr fontId="11"/>
  </si>
  <si>
    <t>令和５年度　合計</t>
    <rPh sb="0" eb="2">
      <t>レイワ</t>
    </rPh>
    <rPh sb="3" eb="5">
      <t>ネンド</t>
    </rPh>
    <rPh sb="6" eb="8">
      <t>ゴウケイ</t>
    </rPh>
    <phoneticPr fontId="11"/>
  </si>
  <si>
    <t>R5年度暫定算定日数</t>
    <rPh sb="2" eb="4">
      <t>ネンド</t>
    </rPh>
    <rPh sb="4" eb="6">
      <t>ザンテイ</t>
    </rPh>
    <rPh sb="6" eb="8">
      <t>サンテイ</t>
    </rPh>
    <rPh sb="8" eb="10">
      <t>ニッスウ</t>
    </rPh>
    <phoneticPr fontId="11"/>
  </si>
  <si>
    <t>R4年度15万円との比較</t>
    <rPh sb="2" eb="4">
      <t>ネンド</t>
    </rPh>
    <rPh sb="6" eb="8">
      <t>マンエン</t>
    </rPh>
    <rPh sb="10" eb="12">
      <t>ヒカク</t>
    </rPh>
    <phoneticPr fontId="11"/>
  </si>
  <si>
    <t>R5年度15日との比較</t>
    <rPh sb="2" eb="4">
      <t>ネンド</t>
    </rPh>
    <rPh sb="6" eb="7">
      <t>ニチ</t>
    </rPh>
    <rPh sb="9" eb="11">
      <t>ヒカク</t>
    </rPh>
    <phoneticPr fontId="11"/>
  </si>
  <si>
    <t>令和5年度分</t>
    <rPh sb="0" eb="2">
      <t>レイワ</t>
    </rPh>
    <rPh sb="3" eb="5">
      <t>ネンド</t>
    </rPh>
    <rPh sb="5" eb="6">
      <t>ブン</t>
    </rPh>
    <phoneticPr fontId="11"/>
  </si>
  <si>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1"/>
  </si>
  <si>
    <t>発注日</t>
    <rPh sb="0" eb="3">
      <t>ハチュウビ</t>
    </rPh>
    <phoneticPr fontId="11"/>
  </si>
  <si>
    <t>×</t>
    <phoneticPr fontId="11"/>
  </si>
  <si>
    <t>購入用品名</t>
    <rPh sb="0" eb="3">
      <t>コウニュウヨウ</t>
    </rPh>
    <rPh sb="3" eb="5">
      <t>ヒンメイ</t>
    </rPh>
    <phoneticPr fontId="11"/>
  </si>
  <si>
    <t>年度</t>
    <rPh sb="0" eb="2">
      <t>ネンド</t>
    </rPh>
    <phoneticPr fontId="11"/>
  </si>
  <si>
    <t>令和４年度</t>
    <rPh sb="0" eb="2">
      <t>レイワ</t>
    </rPh>
    <rPh sb="3" eb="5">
      <t>ネンド</t>
    </rPh>
    <phoneticPr fontId="11"/>
  </si>
  <si>
    <t>令和５年度</t>
    <rPh sb="0" eb="2">
      <t>レイワ</t>
    </rPh>
    <rPh sb="3" eb="5">
      <t>ネンド</t>
    </rPh>
    <phoneticPr fontId="11"/>
  </si>
  <si>
    <t>令和４年度</t>
    <rPh sb="0" eb="2">
      <t>レイワ</t>
    </rPh>
    <rPh sb="3" eb="4">
      <t>ネン</t>
    </rPh>
    <rPh sb="4" eb="5">
      <t>ド</t>
    </rPh>
    <phoneticPr fontId="11"/>
  </si>
  <si>
    <t>令和５年度</t>
    <rPh sb="0" eb="2">
      <t>レイワ</t>
    </rPh>
    <rPh sb="3" eb="5">
      <t>ネンド</t>
    </rPh>
    <phoneticPr fontId="11"/>
  </si>
  <si>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1"/>
  </si>
  <si>
    <t>（法人名）</t>
    <rPh sb="1" eb="3">
      <t>ホウジン</t>
    </rPh>
    <rPh sb="3" eb="4">
      <t>メイ</t>
    </rPh>
    <phoneticPr fontId="31"/>
  </si>
  <si>
    <t>（代表者職名）</t>
    <rPh sb="1" eb="4">
      <t>ダイヒョウシャ</t>
    </rPh>
    <rPh sb="4" eb="6">
      <t>ショクメイ</t>
    </rPh>
    <phoneticPr fontId="31"/>
  </si>
  <si>
    <t>（代表者氏名）</t>
    <rPh sb="1" eb="4">
      <t>ダイヒョウシャ</t>
    </rPh>
    <rPh sb="4" eb="6">
      <t>シメイ</t>
    </rPh>
    <phoneticPr fontId="31"/>
  </si>
  <si>
    <t>記</t>
    <rPh sb="0" eb="1">
      <t>キ</t>
    </rPh>
    <phoneticPr fontId="31"/>
  </si>
  <si>
    <t>１　今回報告事業所・施設</t>
    <rPh sb="2" eb="4">
      <t>コンカイ</t>
    </rPh>
    <rPh sb="4" eb="6">
      <t>ホウコク</t>
    </rPh>
    <rPh sb="6" eb="9">
      <t>ジギョウショ</t>
    </rPh>
    <rPh sb="10" eb="12">
      <t>シセツ</t>
    </rPh>
    <phoneticPr fontId="31"/>
  </si>
  <si>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1"/>
  </si>
  <si>
    <t>　事業所番号　　　　　　：</t>
    <rPh sb="1" eb="4">
      <t>ジギョウショ</t>
    </rPh>
    <rPh sb="4" eb="6">
      <t>バンゴウ</t>
    </rPh>
    <phoneticPr fontId="31"/>
  </si>
  <si>
    <t>　サービス種別　　　　　：</t>
    <rPh sb="5" eb="7">
      <t>シュベツ</t>
    </rPh>
    <phoneticPr fontId="31"/>
  </si>
  <si>
    <t>　事業所名称　　　　　　：</t>
    <rPh sb="1" eb="4">
      <t>ジギョウショ</t>
    </rPh>
    <rPh sb="4" eb="6">
      <t>メイショウ</t>
    </rPh>
    <phoneticPr fontId="31"/>
  </si>
  <si>
    <t>　申請する事業所との関係：</t>
    <rPh sb="1" eb="3">
      <t>シンセイ</t>
    </rPh>
    <rPh sb="5" eb="8">
      <t>ジギョウショ</t>
    </rPh>
    <rPh sb="10" eb="12">
      <t>カンケイ</t>
    </rPh>
    <phoneticPr fontId="31"/>
  </si>
  <si>
    <t>同一の事業所</t>
    <rPh sb="0" eb="2">
      <t>ドウイツ</t>
    </rPh>
    <rPh sb="3" eb="6">
      <t>ジギョウショ</t>
    </rPh>
    <phoneticPr fontId="31"/>
  </si>
  <si>
    <t>・</t>
    <phoneticPr fontId="31"/>
  </si>
  <si>
    <t>併設の事業所</t>
    <rPh sb="0" eb="2">
      <t>ヘイセツ</t>
    </rPh>
    <rPh sb="3" eb="6">
      <t>ジギョウショ</t>
    </rPh>
    <phoneticPr fontId="31"/>
  </si>
  <si>
    <t>２ 陽性者等発生状況</t>
    <rPh sb="2" eb="4">
      <t>ヨウセイ</t>
    </rPh>
    <rPh sb="4" eb="5">
      <t>シャ</t>
    </rPh>
    <rPh sb="5" eb="6">
      <t>トウ</t>
    </rPh>
    <rPh sb="6" eb="8">
      <t>ハッセイ</t>
    </rPh>
    <rPh sb="8" eb="10">
      <t>ジョウキョウ</t>
    </rPh>
    <phoneticPr fontId="31"/>
  </si>
  <si>
    <t>発症日※１</t>
    <rPh sb="0" eb="2">
      <t>ハッショウ</t>
    </rPh>
    <rPh sb="2" eb="3">
      <t>ビ</t>
    </rPh>
    <phoneticPr fontId="31"/>
  </si>
  <si>
    <t>陽性判明日</t>
    <rPh sb="0" eb="2">
      <t>ヨウセイ</t>
    </rPh>
    <rPh sb="2" eb="4">
      <t>ハンメイ</t>
    </rPh>
    <rPh sb="4" eb="5">
      <t>ビ</t>
    </rPh>
    <phoneticPr fontId="31"/>
  </si>
  <si>
    <t>陽性者数</t>
    <rPh sb="0" eb="2">
      <t>ヨウセイ</t>
    </rPh>
    <rPh sb="2" eb="3">
      <t>シャ</t>
    </rPh>
    <rPh sb="3" eb="4">
      <t>スウ</t>
    </rPh>
    <phoneticPr fontId="31"/>
  </si>
  <si>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1"/>
  </si>
  <si>
    <t>備考※３</t>
    <rPh sb="0" eb="2">
      <t>ビコウ</t>
    </rPh>
    <phoneticPr fontId="31"/>
  </si>
  <si>
    <t>利用者
入所者</t>
    <rPh sb="0" eb="3">
      <t>リヨウシャ</t>
    </rPh>
    <rPh sb="4" eb="7">
      <t>ニュウショシャ</t>
    </rPh>
    <phoneticPr fontId="31"/>
  </si>
  <si>
    <t>職員</t>
    <rPh sb="0" eb="2">
      <t>ショクイン</t>
    </rPh>
    <phoneticPr fontId="31"/>
  </si>
  <si>
    <t>合計</t>
    <rPh sb="0" eb="2">
      <t>ゴウケイ</t>
    </rPh>
    <phoneticPr fontId="31"/>
  </si>
  <si>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1"/>
  </si>
  <si>
    <t>※１</t>
    <phoneticPr fontId="31"/>
  </si>
  <si>
    <t>陽性判明日が同じでも、発症日が異なる場合は行を分けて記載すること。</t>
    <phoneticPr fontId="31"/>
  </si>
  <si>
    <t>※２</t>
    <phoneticPr fontId="31"/>
  </si>
  <si>
    <t>療養者名簿に記載する方の名前のみ記載すること。</t>
    <phoneticPr fontId="31"/>
  </si>
  <si>
    <t>※３</t>
    <phoneticPr fontId="31"/>
  </si>
  <si>
    <t>令和</t>
    <rPh sb="0" eb="2">
      <t>レイワ</t>
    </rPh>
    <phoneticPr fontId="11"/>
  </si>
  <si>
    <t>日</t>
    <rPh sb="0" eb="1">
      <t>ニチ</t>
    </rPh>
    <phoneticPr fontId="11"/>
  </si>
  <si>
    <t>月</t>
    <rPh sb="0" eb="1">
      <t>ガツ</t>
    </rPh>
    <phoneticPr fontId="11"/>
  </si>
  <si>
    <t>年</t>
    <rPh sb="0" eb="1">
      <t>ネン</t>
    </rPh>
    <phoneticPr fontId="11"/>
  </si>
  <si>
    <t>R5年度分</t>
    <rPh sb="2" eb="4">
      <t>ネンド</t>
    </rPh>
    <rPh sb="4" eb="5">
      <t>ブン</t>
    </rPh>
    <phoneticPr fontId="11"/>
  </si>
  <si>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1"/>
  </si>
  <si>
    <t>感染状況報告</t>
  </si>
  <si>
    <t>衛生・防護用品内訳表</t>
  </si>
  <si>
    <t>　衛生・防護用品内訳表</t>
    <rPh sb="1" eb="3">
      <t>エイセイ</t>
    </rPh>
    <rPh sb="4" eb="6">
      <t>ボウゴ</t>
    </rPh>
    <rPh sb="6" eb="8">
      <t>ヨウヒン</t>
    </rPh>
    <rPh sb="8" eb="11">
      <t>ウチワケヒョウ</t>
    </rPh>
    <phoneticPr fontId="11"/>
  </si>
  <si>
    <t>用途</t>
    <rPh sb="0" eb="2">
      <t>ヨウト</t>
    </rPh>
    <phoneticPr fontId="11"/>
  </si>
  <si>
    <t>ケ</t>
    <phoneticPr fontId="11"/>
  </si>
  <si>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1"/>
  </si>
  <si>
    <t>※「水色セル」へのみ入力をして下さい。</t>
    <rPh sb="2" eb="4">
      <t>ミズイロ</t>
    </rPh>
    <rPh sb="10" eb="12">
      <t>ニュウリョク</t>
    </rPh>
    <rPh sb="15" eb="16">
      <t>クダ</t>
    </rPh>
    <phoneticPr fontId="11"/>
  </si>
  <si>
    <t>備考</t>
    <rPh sb="0" eb="2">
      <t>ビコウ</t>
    </rPh>
    <phoneticPr fontId="11"/>
  </si>
  <si>
    <t>衛生・防護用品
　購入額合計</t>
    <rPh sb="0" eb="2">
      <t>エイセイ</t>
    </rPh>
    <rPh sb="3" eb="7">
      <t>ボウゴヨウヒン</t>
    </rPh>
    <rPh sb="9" eb="12">
      <t>コウニュウガク</t>
    </rPh>
    <rPh sb="12" eb="14">
      <t>ゴウケイ</t>
    </rPh>
    <phoneticPr fontId="11"/>
  </si>
  <si>
    <t>=</t>
    <phoneticPr fontId="11"/>
  </si>
  <si>
    <t>（記載例）</t>
    <rPh sb="1" eb="4">
      <t>キサイレイ</t>
    </rPh>
    <phoneticPr fontId="11"/>
  </si>
  <si>
    <t>「対象経費内訳詳細（①から④の場合）」の【感染対策徹底（自費検査費用を除く）】に係る費用のうち、「ケ：衛生・防護用品」の内訳を入力するものです。</t>
    <rPh sb="15" eb="17">
      <t>バアイ</t>
    </rPh>
    <phoneticPr fontId="11"/>
  </si>
  <si>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1"/>
  </si>
  <si>
    <t>（様式１）</t>
    <rPh sb="1" eb="3">
      <t>ヨウシキ</t>
    </rPh>
    <phoneticPr fontId="11"/>
  </si>
  <si>
    <t>（様式１－２）</t>
    <rPh sb="1" eb="3">
      <t>ヨウシキ</t>
    </rPh>
    <phoneticPr fontId="11"/>
  </si>
  <si>
    <t>※3</t>
    <phoneticPr fontId="11"/>
  </si>
  <si>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1"/>
  </si>
  <si>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1"/>
  </si>
  <si>
    <t>その他該当する
実施事業種別</t>
    <rPh sb="2" eb="3">
      <t>ホカ</t>
    </rPh>
    <rPh sb="3" eb="5">
      <t>ガイトウ</t>
    </rPh>
    <rPh sb="8" eb="10">
      <t>ジッシ</t>
    </rPh>
    <rPh sb="10" eb="12">
      <t>ジギョウ</t>
    </rPh>
    <rPh sb="12" eb="14">
      <t>シュベツ</t>
    </rPh>
    <phoneticPr fontId="11"/>
  </si>
  <si>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1"/>
  </si>
  <si>
    <t>施設内療養※2</t>
    <rPh sb="0" eb="3">
      <t>シセツナイ</t>
    </rPh>
    <rPh sb="3" eb="5">
      <t>リョウヨウ</t>
    </rPh>
    <phoneticPr fontId="11"/>
  </si>
  <si>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1"/>
  </si>
  <si>
    <t>（様式２）</t>
    <rPh sb="1" eb="3">
      <t>ヨウシキ</t>
    </rPh>
    <phoneticPr fontId="11"/>
  </si>
  <si>
    <t>（様式３）</t>
    <rPh sb="1" eb="3">
      <t>ヨウシキ</t>
    </rPh>
    <phoneticPr fontId="11"/>
  </si>
  <si>
    <t>１　チェックリスト</t>
    <phoneticPr fontId="22"/>
  </si>
  <si>
    <t>コホーティング（隔離）を実施した。</t>
    <phoneticPr fontId="22"/>
  </si>
  <si>
    <t>担当職員を分ける等のための勤務調整を実施した。</t>
    <rPh sb="18" eb="20">
      <t>ジッシ</t>
    </rPh>
    <phoneticPr fontId="2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</si>
  <si>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2"/>
  </si>
  <si>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1"/>
  </si>
  <si>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1"/>
  </si>
  <si>
    <t>感染症対策等を行った上での施設内療養に要した費用に係る対象者名簿</t>
    <phoneticPr fontId="11"/>
  </si>
  <si>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1"/>
  </si>
  <si>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1"/>
  </si>
  <si>
    <t>様式１</t>
    <rPh sb="0" eb="2">
      <t>ヨウシキ</t>
    </rPh>
    <phoneticPr fontId="11"/>
  </si>
  <si>
    <t>様式１－２</t>
    <rPh sb="0" eb="2">
      <t>ヨウシキ</t>
    </rPh>
    <phoneticPr fontId="11"/>
  </si>
  <si>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1"/>
  </si>
  <si>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1"/>
  </si>
  <si>
    <t>様式２</t>
    <rPh sb="0" eb="2">
      <t>ヨウシキ</t>
    </rPh>
    <phoneticPr fontId="11"/>
  </si>
  <si>
    <t>様式３</t>
    <rPh sb="0" eb="2">
      <t>ヨウシキ</t>
    </rPh>
    <phoneticPr fontId="11"/>
  </si>
  <si>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1"/>
  </si>
  <si>
    <t>様式１－２（事業所個表）において実施事業区分のうち⑥を選択した場合に記載し、申請書等と併せて提出してください。</t>
    <phoneticPr fontId="11"/>
  </si>
  <si>
    <t>様式１－２（事業所個表）において実施事業区分のうち⑦を選択した場合に記載し、申請書等と併せて提出してください。</t>
    <phoneticPr fontId="11"/>
  </si>
  <si>
    <t>様式４－１</t>
    <rPh sb="0" eb="2">
      <t>ヨウシキ</t>
    </rPh>
    <phoneticPr fontId="11"/>
  </si>
  <si>
    <t>様式４－２</t>
    <rPh sb="0" eb="2">
      <t>ヨウシキ</t>
    </rPh>
    <phoneticPr fontId="11"/>
  </si>
  <si>
    <t>感染対策等を行った上での施設内療養に要する費用の補助に係るチェックリスト</t>
    <phoneticPr fontId="11"/>
  </si>
  <si>
    <t>感染対策等を行った上での施設内療養に要する費用の補助に係るチェックリスト</t>
    <phoneticPr fontId="11"/>
  </si>
  <si>
    <t>→令和５年度</t>
    <rPh sb="1" eb="3">
      <t>レイワ</t>
    </rPh>
    <rPh sb="4" eb="6">
      <t>ネンド</t>
    </rPh>
    <phoneticPr fontId="11"/>
  </si>
  <si>
    <t>令和４年度←</t>
    <rPh sb="0" eb="2">
      <t>レイワ</t>
    </rPh>
    <rPh sb="3" eb="5">
      <t>ネンド</t>
    </rPh>
    <phoneticPr fontId="11"/>
  </si>
  <si>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</si>
  <si>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1"/>
  </si>
  <si>
    <t>（様式４－１）</t>
    <rPh sb="1" eb="3">
      <t>ヨウシキ</t>
    </rPh>
    <phoneticPr fontId="11"/>
  </si>
  <si>
    <t>（様式４－２）</t>
    <phoneticPr fontId="11"/>
  </si>
  <si>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1"/>
  </si>
  <si>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1"/>
  </si>
  <si>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1"/>
  </si>
  <si>
    <t>の①～③を提出すること。</t>
    <phoneticPr fontId="11"/>
  </si>
  <si>
    <t>2　調査票の提出</t>
    <rPh sb="2" eb="5">
      <t>チョウサヒョウ</t>
    </rPh>
    <rPh sb="6" eb="8">
      <t>テイシュツ</t>
    </rPh>
    <phoneticPr fontId="22"/>
  </si>
  <si>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2"/>
  </si>
  <si>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1"/>
  </si>
  <si>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1"/>
  </si>
  <si>
    <t>R4年度完了日</t>
    <rPh sb="2" eb="4">
      <t>ネンド</t>
    </rPh>
    <rPh sb="4" eb="7">
      <t>カンリョウビ</t>
    </rPh>
    <phoneticPr fontId="11"/>
  </si>
  <si>
    <t>Ｒ5年度完了日</t>
    <rPh sb="2" eb="4">
      <t>ネンド</t>
    </rPh>
    <rPh sb="4" eb="7">
      <t>カンリョウビ</t>
    </rPh>
    <phoneticPr fontId="11"/>
  </si>
  <si>
    <t>Ｒ5</t>
    <phoneticPr fontId="11"/>
  </si>
  <si>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1"/>
  </si>
  <si>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1"/>
  </si>
  <si>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1"/>
  </si>
  <si>
    <t>R5</t>
    <phoneticPr fontId="11"/>
  </si>
  <si>
    <t>按分表</t>
  </si>
  <si>
    <t>「衛生用品等購入費について、併設する事業所間等で配分して使用」や「割増賃金等について、併設する事業所間で職員が兼務」している場合に、その経費を按分をするためのものです。</t>
    <phoneticPr fontId="11"/>
  </si>
  <si>
    <t>『按分表』</t>
    <phoneticPr fontId="31"/>
  </si>
  <si>
    <t>按分先事業所名→</t>
    <rPh sb="0" eb="3">
      <t>アンブンサキ</t>
    </rPh>
    <rPh sb="3" eb="7">
      <t>ジギョウショメイ</t>
    </rPh>
    <phoneticPr fontId="31"/>
  </si>
  <si>
    <t>按分先事業所サービス種別→</t>
    <rPh sb="0" eb="3">
      <t>アンブンサキ</t>
    </rPh>
    <rPh sb="3" eb="6">
      <t>ジギョウショ</t>
    </rPh>
    <rPh sb="10" eb="12">
      <t>シュベツ</t>
    </rPh>
    <phoneticPr fontId="31"/>
  </si>
  <si>
    <t>→</t>
    <phoneticPr fontId="31"/>
  </si>
  <si>
    <t>計</t>
    <rPh sb="0" eb="1">
      <t>ケイ</t>
    </rPh>
    <phoneticPr fontId="31"/>
  </si>
  <si>
    <t>感染者又は濃厚接触者※3が発生して在庫の不足が見込まれる衛生用品の購入費用</t>
    <phoneticPr fontId="11"/>
  </si>
  <si>
    <t>円</t>
    <rPh sb="0" eb="1">
      <t>エン</t>
    </rPh>
    <phoneticPr fontId="11"/>
  </si>
  <si>
    <t>単位</t>
    <rPh sb="0" eb="2">
      <t>タンイ</t>
    </rPh>
    <phoneticPr fontId="11"/>
  </si>
  <si>
    <t>箱</t>
    <rPh sb="0" eb="1">
      <t>ハコ</t>
    </rPh>
    <phoneticPr fontId="11"/>
  </si>
  <si>
    <t>N95マスク(100枚入)</t>
    <rPh sb="10" eb="11">
      <t>マイ</t>
    </rPh>
    <rPh sb="11" eb="12">
      <t>イ</t>
    </rPh>
    <phoneticPr fontId="11"/>
  </si>
  <si>
    <t>←「単位」を忘れずに記載してください。</t>
    <rPh sb="2" eb="4">
      <t>タンイ</t>
    </rPh>
    <rPh sb="6" eb="7">
      <t>ワス</t>
    </rPh>
    <rPh sb="10" eb="12">
      <t>キサイ</t>
    </rPh>
    <phoneticPr fontId="11"/>
  </si>
  <si>
    <t>(円)</t>
    <rPh sb="1" eb="2">
      <t>エン</t>
    </rPh>
    <phoneticPr fontId="11"/>
  </si>
  <si>
    <t>単価</t>
    <rPh sb="0" eb="2">
      <t>タンカ</t>
    </rPh>
    <phoneticPr fontId="11"/>
  </si>
  <si>
    <t>個数</t>
    <rPh sb="0" eb="2">
      <t>コスウ</t>
    </rPh>
    <phoneticPr fontId="11"/>
  </si>
  <si>
    <t>【記載例】　N95マスク(100枚入)</t>
    <rPh sb="1" eb="4">
      <t>キサイレイ</t>
    </rPh>
    <rPh sb="16" eb="17">
      <t>マイ</t>
    </rPh>
    <rPh sb="17" eb="18">
      <t>イ</t>
    </rPh>
    <phoneticPr fontId="11"/>
  </si>
  <si>
    <t>株式会社○○○</t>
    <rPh sb="0" eb="4">
      <t>カブシキガイシャ</t>
    </rPh>
    <phoneticPr fontId="31"/>
  </si>
  <si>
    <t>株式会社△△△</t>
    <rPh sb="0" eb="2">
      <t>カブシキ</t>
    </rPh>
    <rPh sb="2" eb="4">
      <t>カイシャ</t>
    </rPh>
    <phoneticPr fontId="11"/>
  </si>
  <si>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1"/>
  </si>
  <si>
    <t>①発注日</t>
    <rPh sb="1" eb="4">
      <t>ハチュウビ</t>
    </rPh>
    <phoneticPr fontId="31"/>
  </si>
  <si>
    <t>①購入先名</t>
    <rPh sb="1" eb="4">
      <t>コウニュウサキ</t>
    </rPh>
    <rPh sb="4" eb="5">
      <t>メイ</t>
    </rPh>
    <phoneticPr fontId="31"/>
  </si>
  <si>
    <t>①購入単価
②単価</t>
    <rPh sb="1" eb="3">
      <t>コウニュウ</t>
    </rPh>
    <rPh sb="3" eb="5">
      <t>タンカ</t>
    </rPh>
    <rPh sb="7" eb="9">
      <t>タンカ</t>
    </rPh>
    <phoneticPr fontId="31"/>
  </si>
  <si>
    <t>①購入個数
②延べ日数(時間)</t>
    <rPh sb="1" eb="3">
      <t>コウニュウ</t>
    </rPh>
    <rPh sb="3" eb="5">
      <t>コスウ</t>
    </rPh>
    <rPh sb="7" eb="8">
      <t>ノ</t>
    </rPh>
    <rPh sb="9" eb="11">
      <t>ニッスウ</t>
    </rPh>
    <rPh sb="12" eb="14">
      <t>ジカン</t>
    </rPh>
    <phoneticPr fontId="31"/>
  </si>
  <si>
    <t>①購入用品名
②割増賃金又は手当名</t>
    <rPh sb="1" eb="4">
      <t>コウニュウヨウ</t>
    </rPh>
    <rPh sb="4" eb="6">
      <t>ヒンメイ</t>
    </rPh>
    <rPh sb="8" eb="12">
      <t>ワリマシチンギン</t>
    </rPh>
    <rPh sb="12" eb="13">
      <t>マタ</t>
    </rPh>
    <rPh sb="14" eb="17">
      <t>テアテメイ</t>
    </rPh>
    <phoneticPr fontId="31"/>
  </si>
  <si>
    <t>割増賃金等の場合は記載不要です。</t>
    <rPh sb="0" eb="4">
      <t>ワリマシチンギン</t>
    </rPh>
    <rPh sb="4" eb="5">
      <t>トウ</t>
    </rPh>
    <rPh sb="6" eb="8">
      <t>バアイ</t>
    </rPh>
    <rPh sb="9" eb="11">
      <t>キサイ</t>
    </rPh>
    <rPh sb="11" eb="13">
      <t>フヨウ</t>
    </rPh>
    <phoneticPr fontId="11"/>
  </si>
  <si>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1"/>
  </si>
  <si>
    <t>【記載例】　割増賃金（10人分、単価1,000円（１時間）、延べ50時間）</t>
    <rPh sb="1" eb="4">
      <t>キサイレイ</t>
    </rPh>
    <rPh sb="6" eb="10">
      <t>ワリマシチンギン</t>
    </rPh>
    <phoneticPr fontId="11"/>
  </si>
  <si>
    <t>【記載例】　○○手当（10人分、単価6,000円（１日）、延べ25日間）</t>
    <rPh sb="1" eb="4">
      <t>キサイレイ</t>
    </rPh>
    <rPh sb="8" eb="10">
      <t>テアテ</t>
    </rPh>
    <phoneticPr fontId="11"/>
  </si>
  <si>
    <t>①個数
②日数(時間)</t>
    <rPh sb="1" eb="3">
      <t>コスウ</t>
    </rPh>
    <rPh sb="5" eb="7">
      <t>ニッスウ</t>
    </rPh>
    <rPh sb="8" eb="10">
      <t>ジカン</t>
    </rPh>
    <phoneticPr fontId="31"/>
  </si>
  <si>
    <t>小計</t>
    <rPh sb="0" eb="2">
      <t>ショウケイ</t>
    </rPh>
    <phoneticPr fontId="31"/>
  </si>
  <si>
    <t>確認用
（A～C合計）</t>
    <rPh sb="0" eb="3">
      <t>カクニンヨウ</t>
    </rPh>
    <rPh sb="8" eb="10">
      <t>ゴウケイ</t>
    </rPh>
    <phoneticPr fontId="31"/>
  </si>
  <si>
    <t>A</t>
    <phoneticPr fontId="31"/>
  </si>
  <si>
    <t>B</t>
    <phoneticPr fontId="31"/>
  </si>
  <si>
    <t>C</t>
    <phoneticPr fontId="31"/>
  </si>
  <si>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1"/>
  </si>
  <si>
    <t>【記載例】　消毒液（２リットル入り）</t>
    <rPh sb="1" eb="4">
      <t>キサイレイ</t>
    </rPh>
    <phoneticPr fontId="11"/>
  </si>
  <si>
    <t>本</t>
    <rPh sb="0" eb="1">
      <t>ホン</t>
    </rPh>
    <phoneticPr fontId="11"/>
  </si>
  <si>
    <t>消毒液（２リットル入）</t>
    <rPh sb="0" eb="3">
      <t>ショウドクエキ</t>
    </rPh>
    <rPh sb="9" eb="10">
      <t>イ</t>
    </rPh>
    <phoneticPr fontId="11"/>
  </si>
  <si>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1"/>
  </si>
  <si>
    <t>※本様式は、R5.5.8～に施設内療養を行った場合に提出すること</t>
    <phoneticPr fontId="11"/>
  </si>
  <si>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1"/>
  </si>
  <si>
    <t>ー</t>
  </si>
  <si>
    <t>ー</t>
    <phoneticPr fontId="11"/>
  </si>
  <si>
    <t>交付申請（請求）額</t>
    <rPh sb="0" eb="2">
      <t>コウフ</t>
    </rPh>
    <rPh sb="2" eb="4">
      <t>シンセイ</t>
    </rPh>
    <rPh sb="5" eb="7">
      <t>セイキュウ</t>
    </rPh>
    <rPh sb="8" eb="9">
      <t>ガク</t>
    </rPh>
    <phoneticPr fontId="11"/>
  </si>
  <si>
    <t>人（～R5.9.30）</t>
    <rPh sb="0" eb="1">
      <t>ニン</t>
    </rPh>
    <phoneticPr fontId="11"/>
  </si>
  <si>
    <t>人（～R5.10.1）</t>
    <rPh sb="0" eb="1">
      <t>ニン</t>
    </rPh>
    <phoneticPr fontId="11"/>
  </si>
  <si>
    <t>円</t>
    <rPh sb="0" eb="1">
      <t>エン</t>
    </rPh>
    <phoneticPr fontId="11"/>
  </si>
  <si>
    <t>円</t>
    <phoneticPr fontId="11"/>
  </si>
  <si>
    <t>危険手当等内訳表</t>
    <rPh sb="0" eb="4">
      <t>キケンテアテ</t>
    </rPh>
    <rPh sb="4" eb="5">
      <t>トウ</t>
    </rPh>
    <rPh sb="5" eb="8">
      <t>ウチワケヒョウ</t>
    </rPh>
    <phoneticPr fontId="31"/>
  </si>
  <si>
    <t>職員名</t>
    <rPh sb="0" eb="3">
      <t>ショクインメイ</t>
    </rPh>
    <phoneticPr fontId="11"/>
  </si>
  <si>
    <t>日額</t>
    <rPh sb="0" eb="2">
      <t>ニチガク</t>
    </rPh>
    <phoneticPr fontId="11"/>
  </si>
  <si>
    <t>月額</t>
    <rPh sb="0" eb="2">
      <t>ゲツガク</t>
    </rPh>
    <phoneticPr fontId="11"/>
  </si>
  <si>
    <t>時給</t>
    <rPh sb="0" eb="2">
      <t>ジキュウ</t>
    </rPh>
    <phoneticPr fontId="11"/>
  </si>
  <si>
    <t>：</t>
    <phoneticPr fontId="11"/>
  </si>
  <si>
    <r>
      <t>支給形態
(</t>
    </r>
    <r>
      <rPr>
        <sz val="9"/>
        <color theme="1"/>
        <rFont val="Yu Gothic"/>
        <family val="3"/>
        <charset val="128"/>
        <scheme val="minor"/>
      </rPr>
      <t>日額or月額or時給)</t>
    </r>
    <rPh sb="0" eb="2">
      <t>シキュウ</t>
    </rPh>
    <rPh sb="2" eb="4">
      <t>ケイタイ</t>
    </rPh>
    <phoneticPr fontId="11"/>
  </si>
  <si>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1"/>
  </si>
  <si>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1"/>
  </si>
  <si>
    <t>交付申請額</t>
    <rPh sb="0" eb="4">
      <t>コウフシンセイ</t>
    </rPh>
    <rPh sb="4" eb="5">
      <t>ガク</t>
    </rPh>
    <phoneticPr fontId="11"/>
  </si>
  <si>
    <t>支給額（円）</t>
    <rPh sb="0" eb="3">
      <t>シキュウガク</t>
    </rPh>
    <rPh sb="4" eb="5">
      <t>エン</t>
    </rPh>
    <phoneticPr fontId="11"/>
  </si>
  <si>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1"/>
  </si>
  <si>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1"/>
  </si>
  <si>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1"/>
  </si>
  <si>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1"/>
  </si>
  <si>
    <r>
      <t xml:space="preserve">限度額（円）
</t>
    </r>
    <r>
      <rPr>
        <sz val="9"/>
        <color theme="1"/>
        <rFont val="Yu Gothic"/>
        <family val="3"/>
        <charset val="128"/>
        <scheme val="minor"/>
      </rPr>
      <t>(１月あたり２万円)</t>
    </r>
    <rPh sb="0" eb="3">
      <t>ゲンドガク</t>
    </rPh>
    <rPh sb="4" eb="5">
      <t>エン</t>
    </rPh>
    <phoneticPr fontId="11"/>
  </si>
  <si>
    <t>単価（円）</t>
    <rPh sb="0" eb="2">
      <t>タンカ</t>
    </rPh>
    <rPh sb="3" eb="4">
      <t>エン</t>
    </rPh>
    <phoneticPr fontId="11"/>
  </si>
  <si>
    <t>円</t>
    <rPh sb="0" eb="1">
      <t>エン</t>
    </rPh>
    <phoneticPr fontId="11"/>
  </si>
  <si>
    <t xml:space="preserve">
</t>
    <phoneticPr fontId="11"/>
  </si>
  <si>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1"/>
  </si>
  <si>
    <t>危険手当等内訳表</t>
    <rPh sb="0" eb="4">
      <t>キケンテアテ</t>
    </rPh>
    <rPh sb="4" eb="5">
      <t>トウ</t>
    </rPh>
    <rPh sb="5" eb="8">
      <t>ウチワケヒョウ</t>
    </rPh>
    <phoneticPr fontId="11"/>
  </si>
  <si>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1"/>
  </si>
  <si>
    <t>対応（勤務）月</t>
    <rPh sb="0" eb="2">
      <t>タイオウ</t>
    </rPh>
    <rPh sb="3" eb="5">
      <t>キンム</t>
    </rPh>
    <rPh sb="6" eb="7">
      <t>ツキ</t>
    </rPh>
    <phoneticPr fontId="11"/>
  </si>
  <si>
    <t>１月</t>
  </si>
  <si>
    <t>２月</t>
  </si>
  <si>
    <t>３月</t>
  </si>
  <si>
    <t>６月</t>
  </si>
  <si>
    <t>７月</t>
  </si>
  <si>
    <t>８月</t>
  </si>
  <si>
    <t>９月</t>
  </si>
  <si>
    <t>１０月</t>
  </si>
  <si>
    <t>１１月</t>
  </si>
  <si>
    <t>１２月</t>
  </si>
  <si>
    <t>４月</t>
    <rPh sb="1" eb="2">
      <t>ガツ</t>
    </rPh>
    <phoneticPr fontId="11"/>
  </si>
  <si>
    <t>５月</t>
    <rPh sb="1" eb="2">
      <t>ガツ</t>
    </rPh>
    <phoneticPr fontId="11"/>
  </si>
  <si>
    <t>例</t>
    <rPh sb="0" eb="1">
      <t>レイ</t>
    </rPh>
    <phoneticPr fontId="11"/>
  </si>
  <si>
    <t>⇒</t>
    <phoneticPr fontId="11"/>
  </si>
  <si>
    <t>愛知　太郎</t>
    <rPh sb="0" eb="2">
      <t>アイチ</t>
    </rPh>
    <rPh sb="3" eb="5">
      <t>タロウ</t>
    </rPh>
    <phoneticPr fontId="11"/>
  </si>
  <si>
    <t>愛知　花子</t>
    <rPh sb="0" eb="2">
      <t>アイチ</t>
    </rPh>
    <rPh sb="3" eb="5">
      <t>ハナコ</t>
    </rPh>
    <phoneticPr fontId="11"/>
  </si>
  <si>
    <t>イ</t>
    <phoneticPr fontId="11"/>
  </si>
  <si>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1"/>
  </si>
  <si>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1"/>
  </si>
  <si>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1"/>
  </si>
  <si>
    <t>　この場合、本表の提出は不要ですが、９月以前の労務に対する支払いであることを示す書類の提出が必要です。</t>
    <phoneticPr fontId="11"/>
  </si>
  <si>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1"/>
  </si>
  <si>
    <t>社会福祉法人○○</t>
    <rPh sb="0" eb="6">
      <t>シャカイフクシホウジン</t>
    </rPh>
    <phoneticPr fontId="11"/>
  </si>
  <si>
    <t>0000000</t>
    <phoneticPr fontId="11"/>
  </si>
  <si>
    <t>愛知県名古屋市中区三の丸３丁目１－２</t>
    <phoneticPr fontId="11"/>
  </si>
  <si>
    <t>理事長</t>
    <rPh sb="0" eb="3">
      <t>リジチョウ</t>
    </rPh>
    <phoneticPr fontId="11"/>
  </si>
  <si>
    <t>県庁　太郎</t>
    <rPh sb="0" eb="2">
      <t>ケンチョウ</t>
    </rPh>
    <rPh sb="3" eb="5">
      <t>タロウ</t>
    </rPh>
    <phoneticPr fontId="11"/>
  </si>
  <si>
    <t>福祉　花子</t>
    <rPh sb="0" eb="2">
      <t>フクシ</t>
    </rPh>
    <rPh sb="3" eb="5">
      <t>ハナコ</t>
    </rPh>
    <phoneticPr fontId="11"/>
  </si>
  <si>
    <t>000-000-0000</t>
    <phoneticPr fontId="11"/>
  </si>
  <si>
    <t>fukushi_hanako@○○.com</t>
    <phoneticPr fontId="11"/>
  </si>
  <si>
    <t>県庁銀行</t>
    <rPh sb="0" eb="2">
      <t>ケンチョウ</t>
    </rPh>
    <rPh sb="2" eb="4">
      <t>ギンコウ</t>
    </rPh>
    <phoneticPr fontId="11"/>
  </si>
  <si>
    <t>愛知支店</t>
    <rPh sb="0" eb="2">
      <t>アイチ</t>
    </rPh>
    <rPh sb="2" eb="4">
      <t>シテン</t>
    </rPh>
    <phoneticPr fontId="11"/>
  </si>
  <si>
    <t>ｼﾔｶｲﾌｸｼﾎｳｼﾞﾝﾏﾙﾏﾙ ﾘｼﾞﾁﾖｳ ｹﾝﾁﾖｳﾀﾛｳ</t>
    <phoneticPr fontId="11"/>
  </si>
  <si>
    <t>社会福祉法人○○　理事長　県庁太郎</t>
    <phoneticPr fontId="11"/>
  </si>
  <si>
    <t>○○市</t>
    <rPh sb="2" eb="3">
      <t>シ</t>
    </rPh>
    <phoneticPr fontId="11"/>
  </si>
  <si>
    <t>特別養護老人ホーム□□□</t>
    <rPh sb="0" eb="6">
      <t>トクベツヨウゴロウジン</t>
    </rPh>
    <phoneticPr fontId="11"/>
  </si>
  <si>
    <t>ア</t>
  </si>
  <si>
    <t>感染職員の代替。3名＊時給1,000円＊8時間＊8日間。</t>
    <phoneticPr fontId="11"/>
  </si>
  <si>
    <t>イ</t>
  </si>
  <si>
    <t>感染利用者発生への対応。2023/10/25～2023/11/8　職員３名、計60時間分の時間外手当。</t>
    <phoneticPr fontId="11"/>
  </si>
  <si>
    <t>○○市文化会館</t>
    <phoneticPr fontId="11"/>
  </si>
  <si>
    <t>○○市○○町○○番地○</t>
    <phoneticPr fontId="11"/>
  </si>
  <si>
    <t>オ</t>
  </si>
  <si>
    <t>ケ</t>
  </si>
  <si>
    <t>○○市文化会館の使用料　1100円/１日*14日</t>
    <phoneticPr fontId="11"/>
  </si>
  <si>
    <t>代替場所へ通所できない利用者のタブレット　リース費　9900円（1台/1か月）*3台/31日*14日</t>
    <phoneticPr fontId="11"/>
  </si>
  <si>
    <t>介護　一郎</t>
    <rPh sb="0" eb="2">
      <t>カイゴ</t>
    </rPh>
    <rPh sb="3" eb="5">
      <t>イチロウ</t>
    </rPh>
    <phoneticPr fontId="11"/>
  </si>
  <si>
    <t>指導　三子</t>
    <rPh sb="0" eb="2">
      <t>シドウ</t>
    </rPh>
    <rPh sb="3" eb="4">
      <t>サン</t>
    </rPh>
    <rPh sb="4" eb="5">
      <t>コ</t>
    </rPh>
    <phoneticPr fontId="11"/>
  </si>
  <si>
    <t>高齢　二郎</t>
    <rPh sb="0" eb="2">
      <t>コウレイ</t>
    </rPh>
    <rPh sb="3" eb="5">
      <t>ジロウ</t>
    </rPh>
    <phoneticPr fontId="11"/>
  </si>
  <si>
    <t>N95マスク(100枚入)</t>
    <phoneticPr fontId="11"/>
  </si>
  <si>
    <t>N95マスク(100枚入)</t>
  </si>
  <si>
    <t>株式会社○○</t>
    <phoneticPr fontId="11"/>
  </si>
  <si>
    <t>株式会社□□</t>
    <phoneticPr fontId="11"/>
  </si>
  <si>
    <t>特別養護老人ホーム□□□</t>
    <phoneticPr fontId="11"/>
  </si>
  <si>
    <t>デイサービス△△△</t>
    <phoneticPr fontId="11"/>
  </si>
  <si>
    <t>時間外手当（３人分、単価2,500円（１時間）、延べ80時間）</t>
    <rPh sb="0" eb="3">
      <t>ジカンガイ</t>
    </rPh>
    <rPh sb="3" eb="5">
      <t>テアテ</t>
    </rPh>
    <phoneticPr fontId="11"/>
  </si>
  <si>
    <t>○○保健所</t>
    <rPh sb="0" eb="5">
      <t>マルマルホケンジョ</t>
    </rPh>
    <phoneticPr fontId="11"/>
  </si>
  <si>
    <t>○○課</t>
    <rPh sb="2" eb="3">
      <t>カ</t>
    </rPh>
    <phoneticPr fontId="11"/>
  </si>
  <si>
    <t>0000-00-0000</t>
    <phoneticPr fontId="11"/>
  </si>
  <si>
    <t>○○クリニック</t>
    <phoneticPr fontId="11"/>
  </si>
  <si>
    <t>△△△△</t>
    <phoneticPr fontId="11"/>
  </si>
  <si>
    <t>7月20日、入所者のご家族が面会のため来館。翌7月21日、面会したご家族が感染していることが判明。○○保健所に対して、面会を行った入所者の行政検査を依頼したが、濃厚接触者に該当しないと判断され、行政検査の対象とならなった。また、○○クリニックに相談を行ったところ、症状がないため、保険適用による検査は行えない旨の回答であった。</t>
    <phoneticPr fontId="11"/>
  </si>
  <si>
    <t>○○　○○</t>
    <phoneticPr fontId="11"/>
  </si>
  <si>
    <t>△△　△△</t>
    <phoneticPr fontId="11"/>
  </si>
  <si>
    <t>パーテーション越しであったこと、マスクを着用していたこと等から、濃厚接触者に該当せず、検査対象外とされたため。</t>
    <phoneticPr fontId="11"/>
  </si>
  <si>
    <t>面会に立ち会った職員についても、上記と同じ理由から濃厚接触者に該当せず、検査対象外とされたため。</t>
    <phoneticPr fontId="11"/>
  </si>
  <si>
    <t>コウレイ　フクシ</t>
    <phoneticPr fontId="11"/>
  </si>
  <si>
    <t>フクシ　コウレイ</t>
    <phoneticPr fontId="11"/>
  </si>
  <si>
    <t>カイゴ　ホケン</t>
    <phoneticPr fontId="11"/>
  </si>
  <si>
    <t>ホケン　カイゴ</t>
    <phoneticPr fontId="11"/>
  </si>
  <si>
    <t>カイゴ　シテイ</t>
    <phoneticPr fontId="11"/>
  </si>
  <si>
    <t>カイゴ　シドウ</t>
    <phoneticPr fontId="11"/>
  </si>
  <si>
    <t>シテイ　シドウ</t>
    <phoneticPr fontId="11"/>
  </si>
  <si>
    <t>令和4年4月30日にＡユニットの介護職員●●　●●について、陽性が判明。
保健所の判断により、入所者三名が濃厚接触者と判断され、同日ＰＣＲ検査を実施。
翌3月31日に３名とも陽性が判明するも、症状が軽度であること、病床がひっ迫していることから、保健所より施設内療養を行うよう指示があった。</t>
    <phoneticPr fontId="11"/>
  </si>
  <si>
    <t>○○　○○,△△　△△,□□　□□</t>
    <phoneticPr fontId="11"/>
  </si>
  <si>
    <t>○○ヘルパーステーションの訪問介護員同行に対する謝金　10000円（1日/1人）*週２回*利用者３名</t>
    <phoneticPr fontId="11"/>
  </si>
  <si>
    <t>利用者宅までの旅費　片道　0.75L×150円/１L×2×7日</t>
    <phoneticPr fontId="11"/>
  </si>
  <si>
    <t>カ</t>
  </si>
  <si>
    <t>キ</t>
  </si>
  <si>
    <t>特別養護老人ホーム△△△</t>
    <rPh sb="0" eb="6">
      <t>トクベツヨウゴロウジン</t>
    </rPh>
    <phoneticPr fontId="11"/>
  </si>
  <si>
    <t>エ</t>
  </si>
  <si>
    <t>応援派遣職員の危険手当　10000円/1日×5日×１人</t>
    <phoneticPr fontId="11"/>
  </si>
  <si>
    <t>応援先への旅費（名古屋市内から愛西市までのガソリン代、片道 2.0L*150円/1L*2*5日分）</t>
    <phoneticPr fontId="11"/>
  </si>
  <si>
    <t>愛知県○○市△△町□□</t>
    <phoneticPr fontId="11"/>
  </si>
  <si>
    <t>社会福祉法人○○　特別養護老人ホーム□□□　施設長　△△　△△</t>
    <phoneticPr fontId="11"/>
  </si>
  <si>
    <t>シテイ シドウ</t>
    <phoneticPr fontId="11"/>
  </si>
  <si>
    <t>コウレイ フクシ、フクシ コウレイ、カイゴ ホケン、ホケン カイゴ</t>
    <phoneticPr fontId="11"/>
  </si>
  <si>
    <t>カイゴ シテイ</t>
    <phoneticPr fontId="11"/>
  </si>
  <si>
    <t>カイゴ シドウ</t>
    <phoneticPr fontId="11"/>
  </si>
  <si>
    <t>令和５年度合計金額</t>
    <rPh sb="0" eb="2">
      <t>レイワ</t>
    </rPh>
    <rPh sb="3" eb="5">
      <t>ネンド</t>
    </rPh>
    <rPh sb="5" eb="7">
      <t>ゴウケイ</t>
    </rPh>
    <rPh sb="7" eb="9">
      <t>キンガク</t>
    </rPh>
    <phoneticPr fontId="11"/>
  </si>
  <si>
    <t>日</t>
    <rPh sb="0" eb="1">
      <t>ニチ</t>
    </rPh>
    <phoneticPr fontId="11"/>
  </si>
  <si>
    <r>
      <t>愛知県介護サービス確保対策事業費補助金　</t>
    </r>
    <r>
      <rPr>
        <b/>
        <sz val="20"/>
        <color theme="1"/>
        <rFont val="Yu Gothic"/>
        <family val="3"/>
        <charset val="128"/>
        <scheme val="minor"/>
      </rPr>
      <t>記載例</t>
    </r>
    <rPh sb="0" eb="2">
      <t>アイチ</t>
    </rPh>
    <rPh sb="2" eb="3">
      <t>ケン</t>
    </rPh>
    <rPh sb="3" eb="5">
      <t>カイゴ</t>
    </rPh>
    <rPh sb="9" eb="11">
      <t>カクホ</t>
    </rPh>
    <rPh sb="11" eb="13">
      <t>タイサク</t>
    </rPh>
    <rPh sb="13" eb="16">
      <t>ジギョウヒ</t>
    </rPh>
    <rPh sb="16" eb="19">
      <t>ホジョキン</t>
    </rPh>
    <rPh sb="20" eb="23">
      <t>キサイレイ</t>
    </rPh>
    <phoneticPr fontId="11"/>
  </si>
  <si>
    <t>「R5.4.1～R5.5.7に行った施設内療養」を申請される場合に記載し、申請書等と併せて提出してください。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1"/>
  </si>
  <si>
    <t>愛知県介護サービス確保対策事業費補助金
（介護サービス事業所等のサービス提供体制確保事業）
交付申請書　兼　請求書</t>
    <rPh sb="0" eb="3">
      <t>アイチケン</t>
    </rPh>
    <rPh sb="3" eb="5">
      <t>カイゴ</t>
    </rPh>
    <rPh sb="9" eb="11">
      <t>カクホ</t>
    </rPh>
    <rPh sb="11" eb="13">
      <t>タイサク</t>
    </rPh>
    <rPh sb="13" eb="16">
      <t>ジギョウヒ</t>
    </rPh>
    <rPh sb="16" eb="19">
      <t>ホジョキン</t>
    </rPh>
    <rPh sb="46" eb="51">
      <t>コウフシンセイショ</t>
    </rPh>
    <rPh sb="52" eb="53">
      <t>ケン</t>
    </rPh>
    <rPh sb="54" eb="56">
      <t>セイキュウ</t>
    </rPh>
    <rPh sb="56" eb="57">
      <t>ショ</t>
    </rPh>
    <phoneticPr fontId="11"/>
  </si>
  <si>
    <t>※③について、施設内療養を、R5.4.1～R5.5.7に行った場合は（様式４－１)、R5.5.8～に行った場合は（様式４－２）を提出すること。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1"/>
  </si>
  <si>
    <t>　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1" eb="53">
      <t>ヨウシキ</t>
    </rPh>
    <rPh sb="55" eb="56">
      <t>オヨ</t>
    </rPh>
    <rPh sb="57" eb="60">
      <t>ジギョウショ</t>
    </rPh>
    <rPh sb="60" eb="62">
      <t>コヒョウ</t>
    </rPh>
    <rPh sb="63" eb="65">
      <t>ヨウシキ</t>
    </rPh>
    <rPh sb="73" eb="75">
      <t>ケイジョウ</t>
    </rPh>
    <rPh sb="83" eb="85">
      <t>ヒヨウ</t>
    </rPh>
    <rPh sb="86" eb="88">
      <t>ショウサイ</t>
    </rPh>
    <rPh sb="94" eb="96">
      <t>ホンショ</t>
    </rPh>
    <phoneticPr fontId="11"/>
  </si>
  <si>
    <t>【R5.4.1～R5.5.7に生じた費用の場合】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1"/>
  </si>
  <si>
    <t>　愛知県介護サービス確保対策事業費補助金交付申請書（介護サービス事業所等のサービス提供体制確保事業）（様式１）において、計上しました施設内療養を行った方の詳細については、本書のとおりです。</t>
    <rPh sb="51" eb="53">
      <t>ヨウシキ</t>
    </rPh>
    <rPh sb="60" eb="62">
      <t>ケイジョウ</t>
    </rPh>
    <rPh sb="72" eb="73">
      <t>オコナ</t>
    </rPh>
    <rPh sb="75" eb="76">
      <t>カタ</t>
    </rPh>
    <rPh sb="77" eb="79">
      <t>ショウサイ</t>
    </rPh>
    <rPh sb="85" eb="87">
      <t>ホンショ</t>
    </rPh>
    <phoneticPr fontId="11"/>
  </si>
  <si>
    <t xml:space="preserve">
※本様式は、R5.4.1～R5.5.7に施設内療養を行った場合に提出すること</t>
    <rPh sb="2" eb="5">
      <t>ホンヨウシキ</t>
    </rPh>
    <rPh sb="21" eb="26">
      <t>シセツナイリョウヨウ</t>
    </rPh>
    <rPh sb="33" eb="35">
      <t>テイシュツ</t>
    </rPh>
    <phoneticPr fontId="31"/>
  </si>
  <si>
    <t>愛知県介護サービス確保対策事業費補助金に係る代理受領委任状</t>
    <rPh sb="0" eb="2">
      <t>アイチ</t>
    </rPh>
    <rPh sb="22" eb="24">
      <t>ダイリ</t>
    </rPh>
    <rPh sb="24" eb="26">
      <t>ジュリョウ</t>
    </rPh>
    <rPh sb="26" eb="29">
      <t>イニンジョウ</t>
    </rPh>
    <phoneticPr fontId="22"/>
  </si>
  <si>
    <t>　愛知県介護サービス確保対策事業費補助金の申請にあたり、下記のとおり新型コロナウイルス感染症の陽性者が発生したことを報告します。</t>
    <rPh sb="1" eb="4">
      <t>アイチケン</t>
    </rPh>
    <rPh sb="4" eb="6">
      <t>カイゴ</t>
    </rPh>
    <rPh sb="10" eb="12">
      <t>カクホ</t>
    </rPh>
    <rPh sb="12" eb="14">
      <t>タイサク</t>
    </rPh>
    <rPh sb="14" eb="17">
      <t>ジギョウヒ</t>
    </rPh>
    <rPh sb="17" eb="20">
      <t>ホジョキン</t>
    </rPh>
    <rPh sb="21" eb="23">
      <t>シンセイ</t>
    </rPh>
    <rPh sb="28" eb="30">
      <t>カキ</t>
    </rPh>
    <rPh sb="34" eb="36">
      <t>シンガタ</t>
    </rPh>
    <rPh sb="43" eb="46">
      <t>カンセンショウ</t>
    </rPh>
    <rPh sb="47" eb="49">
      <t>ヨウセイ</t>
    </rPh>
    <rPh sb="49" eb="50">
      <t>シャ</t>
    </rPh>
    <rPh sb="51" eb="53">
      <t>ハッセイ</t>
    </rPh>
    <rPh sb="58" eb="60">
      <t>ホウコク</t>
    </rPh>
    <phoneticPr fontId="31"/>
  </si>
  <si>
    <t>施設内療養を行った高齢者施設等(令和５年４月１日～令和５年５月７日までは、病床ひっ迫等により、やむを得ず行った場合）</t>
    <phoneticPr fontId="11"/>
  </si>
  <si>
    <t>感染利用者発生への対応。職員３名、計60時間分の時間外手当。発生期間R5.12.1～R5.12.10</t>
    <rPh sb="30" eb="32">
      <t>ハッセイ</t>
    </rPh>
    <rPh sb="32" eb="34">
      <t>キカン</t>
    </rPh>
    <phoneticPr fontId="11"/>
  </si>
  <si>
    <t>代替場所確保及びその他調整。職員３名、計20時間分の時間外手当。発生期間R5.12.1～R5.12.10</t>
    <rPh sb="0" eb="2">
      <t>ダイタイ</t>
    </rPh>
    <rPh sb="2" eb="4">
      <t>バショ</t>
    </rPh>
    <rPh sb="4" eb="6">
      <t>カクホ</t>
    </rPh>
    <rPh sb="6" eb="7">
      <t>オヨ</t>
    </rPh>
    <rPh sb="10" eb="11">
      <t>タ</t>
    </rPh>
    <rPh sb="11" eb="13">
      <t>チョウセイ</t>
    </rPh>
    <rPh sb="32" eb="34">
      <t>ハッセイ</t>
    </rPh>
    <rPh sb="34" eb="36">
      <t>キカン</t>
    </rPh>
    <phoneticPr fontId="11"/>
  </si>
  <si>
    <t>居宅訪問先との調整。職員３名、計20時間分の時間外手当。発生期間R5.12.1～R5.12.10</t>
    <rPh sb="0" eb="2">
      <t>キョタク</t>
    </rPh>
    <rPh sb="2" eb="4">
      <t>ホウモン</t>
    </rPh>
    <rPh sb="4" eb="5">
      <t>サキ</t>
    </rPh>
    <rPh sb="7" eb="9">
      <t>チョウセイ</t>
    </rPh>
    <rPh sb="28" eb="32">
      <t>ハッセイキカン</t>
    </rPh>
    <phoneticPr fontId="11"/>
  </si>
  <si>
    <t>派遣調整への対応。職員３名、計10時間分の時間外手当。発生期間R5.12.1～R5.12.10</t>
    <rPh sb="0" eb="4">
      <t>ハケンチョウセイ</t>
    </rPh>
    <rPh sb="6" eb="8">
      <t>タイオウ</t>
    </rPh>
    <rPh sb="9" eb="11">
      <t>ショクイン</t>
    </rPh>
    <rPh sb="12" eb="13">
      <t>メイ</t>
    </rPh>
    <rPh sb="14" eb="15">
      <t>ケイ</t>
    </rPh>
    <rPh sb="17" eb="20">
      <t>ジカンブン</t>
    </rPh>
    <rPh sb="21" eb="24">
      <t>ジカンガイ</t>
    </rPh>
    <rPh sb="24" eb="26">
      <t>テアテ</t>
    </rPh>
    <rPh sb="27" eb="31">
      <t>ハッセイキカン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</si>
</sst>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2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2"/>
      <name val="Yu Gothic"/>
      <family val="3"/>
      <charset val="128"/>
      <scheme val="minor"/>
    </font>
    <font>
      <strike/>
      <sz val="11"/>
      <color theme="1"/>
      <name val="Yu Gothic"/>
      <family val="2"/>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b/>
      <sz val="20"/>
      <color theme="1"/>
      <name val="Yu Gothic"/>
      <family val="3"/>
      <charset val="128"/>
      <scheme val="minor"/>
    </font>
    <font>
      <sz val="10"/>
      <color theme="1"/>
      <name val="ＭＳ 明朝"/>
      <family val="1"/>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20">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diagonalUp="1">
      <left style="thin">
        <color auto="1"/>
      </left>
      <right/>
      <top style="double">
        <color indexed="64"/>
      </top>
      <bottom/>
      <diagonal style="thin">
        <color auto="1"/>
      </diagonal>
    </border>
    <border diagonalUp="1">
      <left/>
      <right/>
      <top style="double">
        <color indexed="64"/>
      </top>
      <bottom/>
      <diagonal style="thin">
        <color auto="1"/>
      </diagonal>
    </border>
    <border diagonalUp="1">
      <left/>
      <right style="thin">
        <color auto="1"/>
      </right>
      <top style="double">
        <color indexed="64"/>
      </top>
      <bottom/>
      <diagonal style="thin">
        <color auto="1"/>
      </diagonal>
    </border>
    <border diagonalUp="1">
      <left style="thin">
        <color auto="1"/>
      </left>
      <right/>
      <top/>
      <bottom style="medium">
        <color indexed="64"/>
      </bottom>
      <diagonal style="thin">
        <color auto="1"/>
      </diagonal>
    </border>
    <border diagonalUp="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left style="thick">
        <color auto="1"/>
      </left>
      <right/>
      <top style="medium">
        <color indexed="64"/>
      </top>
      <bottom/>
      <diagonal/>
    </border>
    <border>
      <left/>
      <right style="thin">
        <color indexed="64"/>
      </right>
      <top style="medium">
        <color indexed="64"/>
      </top>
      <bottom/>
      <diagonal/>
    </border>
    <border>
      <left style="thick">
        <color auto="1"/>
      </left>
      <right/>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bottom style="medium">
        <color indexed="64"/>
      </bottom>
      <diagonal/>
    </border>
  </borders>
  <cellStyleXfs count="9">
    <xf numFmtId="0" fontId="0" fillId="0" borderId="0"/>
    <xf numFmtId="0" fontId="10" fillId="0" borderId="0">
      <alignment vertical="center"/>
    </xf>
    <xf numFmtId="0" fontId="57" fillId="0" borderId="0">
      <alignment vertical="center"/>
    </xf>
    <xf numFmtId="0" fontId="63" fillId="0" borderId="0" applyNumberFormat="0" applyFill="0" applyBorder="0" applyAlignment="0" applyProtection="0"/>
    <xf numFmtId="38" fontId="7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4" fillId="0" borderId="0">
      <alignment vertical="center"/>
    </xf>
  </cellStyleXfs>
  <cellXfs count="1370">
    <xf numFmtId="0" fontId="0" fillId="0" borderId="0" xfId="0"/>
    <xf numFmtId="179" fontId="13" fillId="0" borderId="0" xfId="0" applyNumberFormat="1" applyFont="1" applyProtection="1">
      <protection hidden="1"/>
    </xf>
    <xf numFmtId="0" fontId="13" fillId="0" borderId="14" xfId="0" applyFont="1" applyBorder="1" applyProtection="1">
      <protection hidden="1"/>
    </xf>
    <xf numFmtId="0" fontId="13" fillId="0" borderId="0" xfId="0" applyFont="1" applyProtection="1">
      <protection hidden="1"/>
    </xf>
    <xf numFmtId="0" fontId="0" fillId="0" borderId="0" xfId="0" applyAlignment="1" applyProtection="1">
      <alignment horizontal="center" vertical="center" shrinkToFit="1"/>
      <protection hidden="1"/>
    </xf>
    <xf numFmtId="179" fontId="67" fillId="0" borderId="0" xfId="0" applyNumberFormat="1" applyFont="1" applyProtection="1">
      <protection hidden="1"/>
    </xf>
    <xf numFmtId="0" fontId="15"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1" fillId="2" borderId="3" xfId="0" applyFont="1" applyFill="1" applyBorder="1" applyAlignment="1" applyProtection="1">
      <alignment horizontal="center" vertical="center"/>
      <protection locked="0"/>
    </xf>
    <xf numFmtId="184" fontId="51" fillId="2" borderId="9" xfId="0" applyNumberFormat="1" applyFont="1" applyFill="1" applyBorder="1" applyAlignment="1" applyProtection="1">
      <alignment horizontal="center" vertical="center"/>
      <protection locked="0"/>
    </xf>
    <xf numFmtId="0" fontId="51" fillId="2" borderId="9" xfId="0" applyFont="1" applyFill="1" applyBorder="1" applyAlignment="1" applyProtection="1">
      <alignment horizontal="center" vertical="center"/>
      <protection locked="0"/>
    </xf>
    <xf numFmtId="179" fontId="51" fillId="2" borderId="9" xfId="0" applyNumberFormat="1" applyFont="1" applyFill="1" applyBorder="1" applyAlignment="1" applyProtection="1">
      <alignment horizontal="center" vertical="center"/>
      <protection locked="0"/>
    </xf>
    <xf numFmtId="184" fontId="51" fillId="2" borderId="82" xfId="0" applyNumberFormat="1" applyFont="1" applyFill="1" applyBorder="1" applyAlignment="1" applyProtection="1">
      <alignment horizontal="center" vertical="center"/>
      <protection locked="0"/>
    </xf>
    <xf numFmtId="0" fontId="51" fillId="2" borderId="35" xfId="0" applyFont="1" applyFill="1" applyBorder="1" applyAlignment="1" applyProtection="1">
      <alignment horizontal="center" vertical="center"/>
      <protection locked="0"/>
    </xf>
    <xf numFmtId="179" fontId="51" fillId="2" borderId="82" xfId="0" applyNumberFormat="1" applyFont="1" applyFill="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hidden="1"/>
    </xf>
    <xf numFmtId="0" fontId="13" fillId="0" borderId="0" xfId="0" applyFont="1" applyAlignment="1" applyProtection="1">
      <alignment horizontal="center"/>
      <protection hidden="1"/>
    </xf>
    <xf numFmtId="0" fontId="13" fillId="0" borderId="3" xfId="0" applyFont="1" applyBorder="1" applyAlignment="1" applyProtection="1">
      <alignment horizontal="center"/>
      <protection hidden="1"/>
    </xf>
    <xf numFmtId="0" fontId="20"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7" fillId="0" borderId="0" xfId="0" applyFont="1" applyProtection="1">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6" xfId="0" applyFill="1" applyBorder="1" applyAlignment="1" applyProtection="1">
      <alignment horizontal="center" wrapText="1"/>
      <protection hidden="1"/>
    </xf>
    <xf numFmtId="0" fontId="80" fillId="0" borderId="54" xfId="0" applyFont="1" applyBorder="1" applyAlignment="1" applyProtection="1">
      <alignment horizontal="center" vertical="center"/>
      <protection hidden="1"/>
    </xf>
    <xf numFmtId="0" fontId="80" fillId="0" borderId="55" xfId="0" applyFont="1" applyBorder="1" applyAlignment="1" applyProtection="1">
      <alignment horizontal="center" vertical="center"/>
      <protection hidden="1"/>
    </xf>
    <xf numFmtId="0" fontId="80" fillId="0" borderId="56" xfId="0" applyFont="1" applyBorder="1" applyAlignment="1" applyProtection="1">
      <alignment horizontal="center" vertical="center" wrapText="1"/>
      <protection hidden="1"/>
    </xf>
    <xf numFmtId="0" fontId="65" fillId="0" borderId="57" xfId="0" applyFont="1" applyBorder="1" applyAlignment="1" applyProtection="1">
      <alignment horizontal="center" vertical="center"/>
      <protection hidden="1"/>
    </xf>
    <xf numFmtId="0" fontId="71"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0" fillId="0" borderId="57" xfId="0" applyFont="1" applyBorder="1" applyAlignment="1" applyProtection="1">
      <alignment vertical="center" wrapText="1"/>
      <protection hidden="1"/>
    </xf>
    <xf numFmtId="0" fontId="80" fillId="0" borderId="3" xfId="0" applyFont="1" applyBorder="1" applyAlignment="1" applyProtection="1">
      <alignment horizontal="justify" vertical="center"/>
      <protection hidden="1"/>
    </xf>
    <xf numFmtId="0" fontId="80" fillId="0" borderId="3" xfId="0" applyFont="1" applyBorder="1" applyAlignment="1" applyProtection="1">
      <alignment horizontal="justify" vertical="center" wrapText="1"/>
      <protection hidden="1"/>
    </xf>
    <xf numFmtId="0" fontId="80" fillId="0" borderId="32" xfId="0" applyFont="1" applyBorder="1" applyAlignment="1" applyProtection="1">
      <alignment vertical="center" wrapText="1"/>
      <protection hidden="1"/>
    </xf>
    <xf numFmtId="0" fontId="52" fillId="0" borderId="57" xfId="0" applyFont="1" applyBorder="1" applyAlignment="1" applyProtection="1">
      <alignment horizontal="center" vertical="center"/>
      <protection hidden="1"/>
    </xf>
    <xf numFmtId="0" fontId="80" fillId="0" borderId="57" xfId="0" applyFont="1" applyBorder="1" applyAlignment="1" applyProtection="1">
      <alignment vertical="center"/>
      <protection hidden="1"/>
    </xf>
    <xf numFmtId="0" fontId="39" fillId="0" borderId="57" xfId="0" applyFont="1" applyBorder="1" applyAlignment="1" applyProtection="1">
      <alignment horizontal="center" vertical="center"/>
      <protection hidden="1"/>
    </xf>
    <xf numFmtId="0" fontId="71" fillId="0" borderId="3" xfId="3" applyFont="1" applyBorder="1" applyAlignment="1" applyProtection="1">
      <alignment horizontal="center" vertical="center" wrapText="1"/>
      <protection hidden="1"/>
    </xf>
    <xf numFmtId="0" fontId="80" fillId="0" borderId="3" xfId="0" applyFont="1" applyBorder="1" applyAlignment="1" applyProtection="1">
      <alignment vertical="center"/>
      <protection hidden="1"/>
    </xf>
    <xf numFmtId="0" fontId="80"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9" fillId="0" borderId="3" xfId="3" applyFont="1" applyBorder="1" applyAlignment="1" applyProtection="1">
      <alignment horizontal="center" vertical="center"/>
      <protection hidden="1"/>
    </xf>
    <xf numFmtId="0" fontId="80" fillId="0" borderId="58" xfId="0" applyFont="1" applyBorder="1" applyAlignment="1" applyProtection="1">
      <alignment horizontal="justify" vertical="center"/>
      <protection hidden="1"/>
    </xf>
    <xf numFmtId="0" fontId="80" fillId="0" borderId="35" xfId="0" applyFont="1" applyBorder="1" applyAlignment="1" applyProtection="1">
      <alignment horizontal="justify" vertical="center"/>
      <protection hidden="1"/>
    </xf>
    <xf numFmtId="0" fontId="80" fillId="0" borderId="36" xfId="0" applyFont="1" applyBorder="1" applyAlignment="1" applyProtection="1">
      <alignment horizontal="justify" vertical="center" wrapText="1"/>
      <protection hidden="1"/>
    </xf>
    <xf numFmtId="0" fontId="69"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2" fillId="0" borderId="32" xfId="0" applyFont="1" applyBorder="1" applyAlignment="1" applyProtection="1">
      <alignment horizontal="left" vertical="center" wrapText="1"/>
      <protection hidden="1"/>
    </xf>
    <xf numFmtId="0" fontId="39" fillId="11" borderId="58" xfId="0" applyFont="1" applyFill="1" applyBorder="1" applyAlignment="1" applyProtection="1">
      <alignment horizontal="center" vertical="center"/>
      <protection hidden="1"/>
    </xf>
    <xf numFmtId="0" fontId="71"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5" fillId="0" borderId="0" xfId="0" applyFont="1" applyAlignment="1" applyProtection="1">
      <alignment vertical="top"/>
      <protection hidden="1"/>
    </xf>
    <xf numFmtId="0" fontId="0" fillId="0" borderId="0" xfId="0" applyAlignment="1" applyProtection="1">
      <alignment horizont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horizontal="right" vertical="center" shrinkToFit="1"/>
      <protection hidden="1"/>
    </xf>
    <xf numFmtId="0" fontId="13" fillId="0" borderId="12"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vertical="center" shrinkToFit="1"/>
      <protection hidden="1"/>
    </xf>
    <xf numFmtId="0" fontId="13" fillId="0" borderId="0" xfId="0" applyFont="1" applyAlignment="1" applyProtection="1">
      <alignment vertical="center" wrapText="1" shrinkToFit="1"/>
      <protection hidden="1"/>
    </xf>
    <xf numFmtId="0" fontId="13" fillId="0" borderId="14" xfId="0" applyFont="1" applyBorder="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14"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0" xfId="0" applyFont="1" applyAlignment="1" applyProtection="1">
      <alignment vertical="center" wrapText="1" shrinkToFit="1"/>
      <protection hidden="1"/>
    </xf>
    <xf numFmtId="0" fontId="13" fillId="0" borderId="3" xfId="0" applyFont="1" applyBorder="1" applyAlignment="1" applyProtection="1">
      <alignment horizontal="left" vertical="center"/>
      <protection hidden="1"/>
    </xf>
    <xf numFmtId="0" fontId="51" fillId="0" borderId="0" xfId="0"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14" fontId="13" fillId="0" borderId="0" xfId="0" applyNumberFormat="1"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0" fontId="13" fillId="0" borderId="14" xfId="0" applyFont="1" applyBorder="1" applyAlignment="1" applyProtection="1">
      <alignment horizontal="left" vertical="center"/>
      <protection hidden="1"/>
    </xf>
    <xf numFmtId="0" fontId="12" fillId="0" borderId="11" xfId="0" applyFont="1" applyBorder="1" applyAlignment="1" applyProtection="1">
      <alignment vertical="center" shrinkToFit="1"/>
      <protection hidden="1"/>
    </xf>
    <xf numFmtId="176" fontId="13" fillId="0" borderId="3" xfId="0" applyNumberFormat="1" applyFont="1" applyBorder="1" applyAlignment="1" applyProtection="1">
      <alignment vertical="center" shrinkToFit="1"/>
      <protection hidden="1"/>
    </xf>
    <xf numFmtId="176" fontId="15" fillId="0" borderId="3" xfId="0" applyNumberFormat="1" applyFont="1" applyBorder="1" applyAlignment="1" applyProtection="1">
      <alignment horizontal="center" vertical="center" shrinkToFit="1"/>
      <protection hidden="1"/>
    </xf>
    <xf numFmtId="176" fontId="15" fillId="0" borderId="3" xfId="0" applyNumberFormat="1" applyFont="1" applyBorder="1" applyAlignment="1" applyProtection="1">
      <alignment vertical="center" shrinkToFit="1"/>
      <protection hidden="1"/>
    </xf>
    <xf numFmtId="0" fontId="20"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2" fillId="2" borderId="0" xfId="0" applyFont="1" applyFill="1" applyAlignment="1" applyProtection="1">
      <alignment horizontal="center" vertical="center" shrinkToFit="1"/>
      <protection hidden="1"/>
    </xf>
    <xf numFmtId="0" fontId="14" fillId="0" borderId="0" xfId="0" applyFont="1" applyAlignment="1" applyProtection="1">
      <alignment vertical="center"/>
      <protection hidden="1"/>
    </xf>
    <xf numFmtId="0" fontId="12"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5" borderId="0" xfId="0" applyFont="1" applyFill="1" applyAlignment="1" applyProtection="1">
      <alignment vertical="center" shrinkToFit="1"/>
      <protection hidden="1"/>
    </xf>
    <xf numFmtId="0" fontId="13" fillId="5" borderId="0" xfId="0" applyFont="1" applyFill="1" applyAlignment="1" applyProtection="1">
      <alignment horizontal="center" vertical="center" shrinkToFit="1"/>
      <protection hidden="1"/>
    </xf>
    <xf numFmtId="0" fontId="15" fillId="5" borderId="3" xfId="0" applyFont="1" applyFill="1" applyBorder="1" applyAlignment="1" applyProtection="1">
      <alignment horizontal="center" vertical="center" shrinkToFit="1"/>
      <protection hidden="1"/>
    </xf>
    <xf numFmtId="176" fontId="15" fillId="5" borderId="3" xfId="0" applyNumberFormat="1"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3" xfId="0" applyFont="1" applyFill="1" applyBorder="1" applyAlignment="1" applyProtection="1">
      <alignment vertical="center" shrinkToFit="1"/>
      <protection hidden="1"/>
    </xf>
    <xf numFmtId="176" fontId="13" fillId="5" borderId="3" xfId="0" applyNumberFormat="1" applyFont="1" applyFill="1" applyBorder="1" applyAlignment="1" applyProtection="1">
      <alignment vertical="center" shrinkToFit="1"/>
      <protection hidden="1"/>
    </xf>
    <xf numFmtId="176" fontId="15" fillId="5" borderId="3" xfId="0" applyNumberFormat="1" applyFont="1" applyFill="1" applyBorder="1" applyAlignment="1" applyProtection="1">
      <alignment vertical="center" shrinkToFit="1"/>
      <protection hidden="1"/>
    </xf>
    <xf numFmtId="0" fontId="24" fillId="5" borderId="0" xfId="0" applyFont="1" applyFill="1" applyAlignment="1" applyProtection="1">
      <alignment horizontal="center" vertical="center" textRotation="255" shrinkToFit="1"/>
      <protection hidden="1"/>
    </xf>
    <xf numFmtId="0" fontId="24" fillId="5" borderId="0" xfId="0" applyFont="1" applyFill="1" applyAlignment="1" applyProtection="1">
      <alignment horizontal="center" vertical="center" shrinkToFit="1"/>
      <protection hidden="1"/>
    </xf>
    <xf numFmtId="0" fontId="24" fillId="5" borderId="0" xfId="0" applyFont="1" applyFill="1" applyAlignment="1" applyProtection="1">
      <alignment horizontal="left" vertical="center" shrinkToFit="1"/>
      <protection hidden="1"/>
    </xf>
    <xf numFmtId="0" fontId="13" fillId="5" borderId="0" xfId="0" applyFont="1" applyFill="1" applyAlignment="1" applyProtection="1">
      <alignment horizontal="left" vertical="center"/>
      <protection hidden="1"/>
    </xf>
    <xf numFmtId="0" fontId="13"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15" fillId="5" borderId="0" xfId="0" applyFont="1" applyFill="1" applyAlignment="1" applyProtection="1">
      <alignment horizontal="center" vertical="center" shrinkToFit="1"/>
      <protection hidden="1"/>
    </xf>
    <xf numFmtId="176" fontId="15" fillId="5" borderId="0" xfId="0" applyNumberFormat="1" applyFont="1" applyFill="1" applyAlignment="1" applyProtection="1">
      <alignment horizontal="center" vertical="center" shrinkToFit="1"/>
      <protection hidden="1"/>
    </xf>
    <xf numFmtId="176" fontId="15" fillId="5" borderId="0" xfId="0" applyNumberFormat="1" applyFont="1" applyFill="1" applyAlignment="1" applyProtection="1">
      <alignment vertical="center" shrinkToFit="1"/>
      <protection hidden="1"/>
    </xf>
    <xf numFmtId="0" fontId="28" fillId="0" borderId="0" xfId="0" applyFont="1" applyAlignment="1" applyProtection="1">
      <alignment horizontal="left" vertical="center"/>
      <protection hidden="1"/>
    </xf>
    <xf numFmtId="0" fontId="13" fillId="5" borderId="14"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00" fillId="5" borderId="0" xfId="0"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52" fillId="0" borderId="0" xfId="0" applyFont="1" applyAlignment="1" applyProtection="1">
      <alignment vertical="center"/>
      <protection hidden="1"/>
    </xf>
    <xf numFmtId="0" fontId="52" fillId="0" borderId="0" xfId="0" applyFont="1" applyAlignment="1" applyProtection="1">
      <alignment vertical="center" shrinkToFit="1"/>
      <protection hidden="1"/>
    </xf>
    <xf numFmtId="182" fontId="12" fillId="0" borderId="0" xfId="0" applyNumberFormat="1" applyFont="1" applyAlignment="1" applyProtection="1">
      <alignment vertical="center" shrinkToFit="1"/>
      <protection hidden="1"/>
    </xf>
    <xf numFmtId="182" fontId="55"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7" fillId="0" borderId="0" xfId="0" applyFont="1" applyAlignment="1" applyProtection="1">
      <alignment vertical="center" shrinkToFit="1"/>
      <protection hidden="1"/>
    </xf>
    <xf numFmtId="0" fontId="12" fillId="0" borderId="46" xfId="0" applyFont="1" applyBorder="1" applyAlignment="1" applyProtection="1">
      <alignment vertical="center" shrinkToFit="1"/>
      <protection hidden="1"/>
    </xf>
    <xf numFmtId="0" fontId="17"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8" fillId="0" borderId="0" xfId="0" applyFont="1" applyAlignment="1" applyProtection="1">
      <alignment vertical="center"/>
      <protection hidden="1"/>
    </xf>
    <xf numFmtId="0" fontId="12" fillId="0" borderId="14" xfId="0" applyFont="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2" fillId="0" borderId="0" xfId="0" applyFont="1" applyAlignment="1" applyProtection="1">
      <alignment horizontal="left" vertical="center" shrinkToFi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wrapText="1"/>
      <protection hidden="1"/>
    </xf>
    <xf numFmtId="185" fontId="0" fillId="0" borderId="0" xfId="0" applyNumberFormat="1" applyProtection="1">
      <protection hidden="1"/>
    </xf>
    <xf numFmtId="0" fontId="87" fillId="0" borderId="0" xfId="0" applyFont="1" applyProtection="1">
      <protection hidden="1"/>
    </xf>
    <xf numFmtId="0" fontId="83" fillId="0" borderId="0" xfId="0" applyFont="1" applyProtection="1">
      <protection hidden="1"/>
    </xf>
    <xf numFmtId="0" fontId="99"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6" fillId="0" borderId="0" xfId="0" applyFont="1" applyProtection="1">
      <protection hidden="1"/>
    </xf>
    <xf numFmtId="0" fontId="51"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4" fillId="0" borderId="54" xfId="0" applyFont="1" applyBorder="1" applyAlignment="1" applyProtection="1">
      <alignment horizontal="center" vertical="center"/>
      <protection hidden="1"/>
    </xf>
    <xf numFmtId="57" fontId="35" fillId="5" borderId="55" xfId="0" applyNumberFormat="1" applyFont="1" applyFill="1" applyBorder="1" applyAlignment="1" applyProtection="1">
      <alignment horizontal="center" vertical="center"/>
      <protection hidden="1"/>
    </xf>
    <xf numFmtId="0" fontId="35" fillId="5" borderId="55" xfId="0" applyFont="1" applyFill="1" applyBorder="1" applyAlignment="1" applyProtection="1">
      <alignment horizontal="center" vertical="center"/>
      <protection hidden="1"/>
    </xf>
    <xf numFmtId="0" fontId="34" fillId="0" borderId="55" xfId="0" applyFont="1" applyBorder="1" applyAlignment="1" applyProtection="1">
      <alignment horizontal="center" vertical="center"/>
      <protection hidden="1"/>
    </xf>
    <xf numFmtId="185" fontId="34" fillId="0" borderId="55" xfId="0" applyNumberFormat="1" applyFont="1" applyBorder="1" applyAlignment="1" applyProtection="1">
      <alignment horizontal="center" vertical="center"/>
      <protection hidden="1"/>
    </xf>
    <xf numFmtId="0" fontId="34" fillId="0" borderId="55" xfId="0" applyFont="1" applyBorder="1" applyAlignment="1" applyProtection="1">
      <alignment horizontal="center"/>
      <protection hidden="1"/>
    </xf>
    <xf numFmtId="0" fontId="51" fillId="0" borderId="55" xfId="0" applyFont="1" applyBorder="1" applyAlignment="1" applyProtection="1">
      <alignment horizontal="center"/>
      <protection hidden="1"/>
    </xf>
    <xf numFmtId="0" fontId="51" fillId="0" borderId="50" xfId="0" applyFont="1" applyBorder="1" applyAlignment="1" applyProtection="1">
      <alignment horizontal="center"/>
      <protection hidden="1"/>
    </xf>
    <xf numFmtId="185" fontId="34" fillId="0" borderId="56"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82" fillId="0" borderId="0" xfId="0" applyFont="1" applyBorder="1" applyAlignment="1" applyProtection="1">
      <alignment horizontal="center"/>
      <protection hidden="1"/>
    </xf>
    <xf numFmtId="0" fontId="51" fillId="0" borderId="57" xfId="0" applyFont="1" applyBorder="1" applyAlignment="1" applyProtection="1">
      <alignment horizontal="center" vertical="center"/>
      <protection hidden="1"/>
    </xf>
    <xf numFmtId="184" fontId="51" fillId="0" borderId="3" xfId="0" applyNumberFormat="1" applyFont="1" applyFill="1" applyBorder="1" applyAlignment="1" applyProtection="1">
      <alignment horizontal="center" vertical="center"/>
      <protection hidden="1"/>
    </xf>
    <xf numFmtId="0" fontId="51" fillId="0" borderId="3" xfId="0" applyFont="1" applyFill="1" applyBorder="1" applyAlignment="1" applyProtection="1">
      <alignment horizontal="center" vertical="center"/>
      <protection hidden="1"/>
    </xf>
    <xf numFmtId="185" fontId="51" fillId="0" borderId="3" xfId="0" applyNumberFormat="1" applyFont="1" applyFill="1" applyBorder="1" applyAlignment="1" applyProtection="1">
      <alignment horizontal="center" vertical="center"/>
      <protection hidden="1"/>
    </xf>
    <xf numFmtId="176" fontId="51" fillId="0" borderId="3" xfId="0" applyNumberFormat="1" applyFont="1" applyFill="1" applyBorder="1" applyAlignment="1" applyProtection="1">
      <alignment horizontal="center" vertical="center"/>
      <protection hidden="1"/>
    </xf>
    <xf numFmtId="185" fontId="51" fillId="0" borderId="32" xfId="0" applyNumberFormat="1" applyFont="1" applyFill="1" applyBorder="1" applyAlignment="1" applyProtection="1">
      <alignment horizontal="center" vertical="center"/>
      <protection hidden="1"/>
    </xf>
    <xf numFmtId="185" fontId="51" fillId="0" borderId="9" xfId="0" applyNumberFormat="1" applyFont="1" applyFill="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176" fontId="51" fillId="0" borderId="9" xfId="0" applyNumberFormat="1" applyFont="1" applyBorder="1" applyAlignment="1" applyProtection="1">
      <alignment horizontal="center" vertical="center"/>
      <protection hidden="1"/>
    </xf>
    <xf numFmtId="176" fontId="51"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1" fillId="0" borderId="58" xfId="0" applyFont="1" applyBorder="1" applyAlignment="1" applyProtection="1">
      <alignment horizontal="center" vertical="center"/>
      <protection hidden="1"/>
    </xf>
    <xf numFmtId="185" fontId="51" fillId="0" borderId="82" xfId="0" applyNumberFormat="1" applyFont="1" applyFill="1" applyBorder="1" applyAlignment="1" applyProtection="1">
      <alignment horizontal="center" vertical="center"/>
      <protection hidden="1"/>
    </xf>
    <xf numFmtId="0" fontId="51" fillId="0" borderId="35" xfId="0" applyFont="1" applyBorder="1" applyAlignment="1" applyProtection="1">
      <alignment horizontal="center" vertical="center"/>
      <protection hidden="1"/>
    </xf>
    <xf numFmtId="0" fontId="51" fillId="0" borderId="35" xfId="0" applyFont="1" applyFill="1" applyBorder="1" applyAlignment="1" applyProtection="1">
      <alignment horizontal="center" vertical="center"/>
      <protection hidden="1"/>
    </xf>
    <xf numFmtId="176" fontId="51" fillId="0" borderId="82" xfId="0" applyNumberFormat="1" applyFont="1" applyBorder="1" applyAlignment="1" applyProtection="1">
      <alignment horizontal="center" vertical="center"/>
      <protection hidden="1"/>
    </xf>
    <xf numFmtId="176" fontId="51" fillId="0" borderId="48" xfId="0" applyNumberFormat="1" applyFont="1" applyBorder="1" applyAlignment="1" applyProtection="1">
      <alignment horizontal="center" vertical="center"/>
      <protection hidden="1"/>
    </xf>
    <xf numFmtId="185" fontId="51" fillId="2" borderId="32" xfId="0" applyNumberFormat="1" applyFont="1" applyFill="1" applyBorder="1" applyAlignment="1" applyProtection="1">
      <alignment horizontal="center" vertical="center"/>
      <protection locked="0"/>
    </xf>
    <xf numFmtId="185" fontId="51" fillId="2" borderId="36" xfId="0" applyNumberFormat="1" applyFont="1" applyFill="1" applyBorder="1" applyAlignment="1" applyProtection="1">
      <alignment horizontal="center" vertical="center"/>
      <protection locked="0"/>
    </xf>
    <xf numFmtId="0" fontId="108" fillId="0" borderId="0" xfId="7" applyFont="1" applyProtection="1">
      <alignment vertical="center"/>
      <protection hidden="1"/>
    </xf>
    <xf numFmtId="0" fontId="7" fillId="0" borderId="0" xfId="7" applyProtection="1">
      <alignment vertical="center"/>
      <protection hidden="1"/>
    </xf>
    <xf numFmtId="0" fontId="109" fillId="0" borderId="0" xfId="7" applyFont="1" applyProtection="1">
      <alignment vertical="center"/>
      <protection hidden="1"/>
    </xf>
    <xf numFmtId="0" fontId="13" fillId="0" borderId="0" xfId="7" applyFont="1" applyProtection="1">
      <alignment vertical="center"/>
      <protection hidden="1"/>
    </xf>
    <xf numFmtId="0" fontId="87" fillId="0" borderId="0" xfId="7" applyFont="1" applyProtection="1">
      <alignment vertical="center"/>
      <protection hidden="1"/>
    </xf>
    <xf numFmtId="0" fontId="87" fillId="0" borderId="0" xfId="7" applyFont="1" applyAlignment="1" applyProtection="1">
      <alignment horizontal="left" vertical="center"/>
      <protection hidden="1"/>
    </xf>
    <xf numFmtId="0" fontId="7" fillId="0" borderId="0" xfId="7" applyAlignment="1" applyProtection="1">
      <alignment horizontal="center" vertical="center"/>
      <protection hidden="1"/>
    </xf>
    <xf numFmtId="0" fontId="66" fillId="0" borderId="0" xfId="7" applyFont="1" applyAlignment="1" applyProtection="1">
      <alignment horizontal="center" vertical="center"/>
      <protection hidden="1"/>
    </xf>
    <xf numFmtId="0" fontId="5" fillId="0" borderId="76" xfId="7" applyFont="1" applyBorder="1" applyAlignment="1" applyProtection="1">
      <alignment horizontal="center" vertical="center" wrapText="1"/>
      <protection hidden="1"/>
    </xf>
    <xf numFmtId="0" fontId="5" fillId="0" borderId="84" xfId="7" applyFont="1" applyBorder="1" applyAlignment="1" applyProtection="1">
      <alignment horizontal="center" vertical="center"/>
      <protection hidden="1"/>
    </xf>
    <xf numFmtId="0" fontId="5" fillId="0" borderId="77" xfId="7" applyFont="1" applyBorder="1" applyAlignment="1" applyProtection="1">
      <alignment horizontal="center" vertical="center"/>
      <protection hidden="1"/>
    </xf>
    <xf numFmtId="0" fontId="5" fillId="0" borderId="84" xfId="7" applyFont="1" applyBorder="1" applyAlignment="1" applyProtection="1">
      <alignment horizontal="center" vertical="center" wrapText="1"/>
      <protection hidden="1"/>
    </xf>
    <xf numFmtId="0" fontId="5" fillId="0" borderId="77" xfId="7" applyFont="1" applyBorder="1" applyAlignment="1" applyProtection="1">
      <alignment horizontal="center" vertical="center" wrapText="1"/>
      <protection hidden="1"/>
    </xf>
    <xf numFmtId="0" fontId="5" fillId="0" borderId="14" xfId="7" applyFont="1" applyBorder="1" applyAlignment="1" applyProtection="1">
      <alignment horizontal="center" vertical="center" wrapText="1"/>
      <protection hidden="1"/>
    </xf>
    <xf numFmtId="0" fontId="5" fillId="0" borderId="3" xfId="7" applyFont="1" applyBorder="1" applyAlignment="1" applyProtection="1">
      <alignment horizontal="center" vertical="center"/>
      <protection hidden="1"/>
    </xf>
    <xf numFmtId="0" fontId="112" fillId="0" borderId="67" xfId="0" applyFont="1" applyFill="1" applyBorder="1" applyAlignment="1" applyProtection="1">
      <alignment horizontal="center" vertical="center"/>
      <protection hidden="1"/>
    </xf>
    <xf numFmtId="14" fontId="111" fillId="5" borderId="9" xfId="7" applyNumberFormat="1" applyFont="1" applyFill="1" applyBorder="1" applyAlignment="1" applyProtection="1">
      <alignment horizontal="center" vertical="center"/>
      <protection hidden="1"/>
    </xf>
    <xf numFmtId="0" fontId="111" fillId="5" borderId="83" xfId="7" applyFont="1" applyFill="1" applyBorder="1" applyAlignment="1" applyProtection="1">
      <alignment horizontal="center" vertical="center"/>
      <protection hidden="1"/>
    </xf>
    <xf numFmtId="179" fontId="56" fillId="5" borderId="9" xfId="7" applyNumberFormat="1" applyFont="1" applyFill="1" applyBorder="1" applyProtection="1">
      <alignment vertical="center"/>
      <protection hidden="1"/>
    </xf>
    <xf numFmtId="179" fontId="56" fillId="5" borderId="83" xfId="7" applyNumberFormat="1" applyFont="1" applyFill="1" applyBorder="1" applyProtection="1">
      <alignment vertical="center"/>
      <protection hidden="1"/>
    </xf>
    <xf numFmtId="3" fontId="110" fillId="0" borderId="0" xfId="7" applyNumberFormat="1" applyFont="1" applyAlignment="1" applyProtection="1">
      <alignment horizontal="center" vertical="center"/>
      <protection hidden="1"/>
    </xf>
    <xf numFmtId="179" fontId="7" fillId="5" borderId="67" xfId="7" applyNumberFormat="1" applyFill="1" applyBorder="1" applyAlignment="1" applyProtection="1">
      <alignment vertical="center" wrapText="1"/>
      <protection hidden="1"/>
    </xf>
    <xf numFmtId="179" fontId="7" fillId="0" borderId="14" xfId="7" applyNumberFormat="1" applyBorder="1" applyProtection="1">
      <alignment vertical="center"/>
      <protection hidden="1"/>
    </xf>
    <xf numFmtId="179" fontId="7" fillId="0" borderId="3" xfId="7" applyNumberFormat="1" applyBorder="1" applyProtection="1">
      <alignment vertical="center"/>
      <protection hidden="1"/>
    </xf>
    <xf numFmtId="0" fontId="34" fillId="5" borderId="57" xfId="7" applyFont="1" applyFill="1" applyBorder="1" applyAlignment="1" applyProtection="1">
      <alignment horizontal="center" vertical="center" wrapText="1"/>
      <protection hidden="1"/>
    </xf>
    <xf numFmtId="14" fontId="7" fillId="5" borderId="3" xfId="7" applyNumberFormat="1" applyFill="1" applyBorder="1" applyAlignment="1" applyProtection="1">
      <alignment horizontal="center" vertical="center"/>
      <protection hidden="1"/>
    </xf>
    <xf numFmtId="0" fontId="6" fillId="5" borderId="32" xfId="7" applyFont="1" applyFill="1" applyBorder="1" applyAlignment="1" applyProtection="1">
      <alignment horizontal="center" vertical="center"/>
      <protection hidden="1"/>
    </xf>
    <xf numFmtId="179" fontId="7" fillId="5" borderId="3" xfId="7" applyNumberFormat="1" applyFill="1" applyBorder="1" applyProtection="1">
      <alignment vertical="center"/>
      <protection hidden="1"/>
    </xf>
    <xf numFmtId="179" fontId="7" fillId="0" borderId="32" xfId="7" applyNumberFormat="1" applyBorder="1" applyProtection="1">
      <alignment vertical="center"/>
      <protection hidden="1"/>
    </xf>
    <xf numFmtId="179" fontId="7" fillId="0" borderId="57" xfId="7" applyNumberFormat="1" applyFill="1" applyBorder="1" applyAlignment="1" applyProtection="1">
      <alignment vertical="center" wrapText="1"/>
      <protection hidden="1"/>
    </xf>
    <xf numFmtId="0" fontId="34" fillId="0" borderId="57" xfId="7" applyFont="1" applyFill="1" applyBorder="1" applyAlignment="1" applyProtection="1">
      <alignment horizontal="center" vertical="center" wrapText="1"/>
      <protection hidden="1"/>
    </xf>
    <xf numFmtId="14" fontId="7" fillId="0" borderId="3" xfId="7" applyNumberFormat="1" applyFill="1" applyBorder="1" applyAlignment="1" applyProtection="1">
      <alignment horizontal="center" vertical="center"/>
      <protection hidden="1"/>
    </xf>
    <xf numFmtId="0" fontId="7" fillId="0" borderId="32" xfId="7" applyFill="1" applyBorder="1" applyAlignment="1" applyProtection="1">
      <alignment horizontal="center" vertical="center"/>
      <protection hidden="1"/>
    </xf>
    <xf numFmtId="179" fontId="7" fillId="0" borderId="3" xfId="7" applyNumberFormat="1" applyFill="1" applyBorder="1" applyProtection="1">
      <alignment vertical="center"/>
      <protection hidden="1"/>
    </xf>
    <xf numFmtId="179" fontId="7" fillId="0" borderId="36" xfId="7" applyNumberFormat="1" applyBorder="1" applyProtection="1">
      <alignment vertical="center"/>
      <protection hidden="1"/>
    </xf>
    <xf numFmtId="176" fontId="7" fillId="0" borderId="77" xfId="7" applyNumberFormat="1" applyBorder="1" applyProtection="1">
      <alignment vertical="center"/>
      <protection hidden="1"/>
    </xf>
    <xf numFmtId="3" fontId="7" fillId="0" borderId="0" xfId="7" applyNumberFormat="1" applyProtection="1">
      <alignment vertical="center"/>
      <protection hidden="1"/>
    </xf>
    <xf numFmtId="179" fontId="7" fillId="0" borderId="76" xfId="7" applyNumberFormat="1" applyBorder="1" applyAlignment="1" applyProtection="1">
      <alignment horizontal="right" vertical="center" wrapText="1"/>
      <protection hidden="1"/>
    </xf>
    <xf numFmtId="179" fontId="5" fillId="0" borderId="14" xfId="7" applyNumberFormat="1" applyFont="1" applyBorder="1" applyAlignment="1" applyProtection="1">
      <alignment horizontal="right" vertical="center"/>
      <protection hidden="1"/>
    </xf>
    <xf numFmtId="0" fontId="34" fillId="2" borderId="57" xfId="7" applyFont="1" applyFill="1" applyBorder="1" applyAlignment="1" applyProtection="1">
      <alignment horizontal="center" vertical="center" wrapText="1"/>
      <protection locked="0"/>
    </xf>
    <xf numFmtId="14" fontId="7" fillId="2" borderId="3" xfId="7" applyNumberFormat="1" applyFill="1" applyBorder="1" applyAlignment="1" applyProtection="1">
      <alignment horizontal="center" vertical="center"/>
      <protection locked="0"/>
    </xf>
    <xf numFmtId="0" fontId="7" fillId="2" borderId="32" xfId="7" applyFill="1" applyBorder="1" applyAlignment="1" applyProtection="1">
      <alignment horizontal="center" vertical="center"/>
      <protection locked="0"/>
    </xf>
    <xf numFmtId="179" fontId="7" fillId="2" borderId="3" xfId="7" applyNumberFormat="1" applyFill="1" applyBorder="1" applyProtection="1">
      <alignment vertical="center"/>
      <protection locked="0"/>
    </xf>
    <xf numFmtId="0" fontId="34" fillId="2" borderId="58" xfId="7" applyFont="1" applyFill="1" applyBorder="1" applyAlignment="1" applyProtection="1">
      <alignment horizontal="center" vertical="center" wrapText="1"/>
      <protection locked="0"/>
    </xf>
    <xf numFmtId="0" fontId="7" fillId="2" borderId="36" xfId="7" applyFill="1" applyBorder="1" applyAlignment="1" applyProtection="1">
      <alignment horizontal="center" vertical="center"/>
      <protection locked="0"/>
    </xf>
    <xf numFmtId="179" fontId="7" fillId="2" borderId="35" xfId="7" applyNumberFormat="1" applyFill="1" applyBorder="1" applyProtection="1">
      <alignment vertical="center"/>
      <protection locked="0"/>
    </xf>
    <xf numFmtId="179" fontId="7" fillId="2" borderId="57" xfId="7" applyNumberFormat="1" applyFill="1" applyBorder="1" applyAlignment="1" applyProtection="1">
      <alignment vertical="center" wrapText="1"/>
      <protection locked="0"/>
    </xf>
    <xf numFmtId="0" fontId="27" fillId="0" borderId="0" xfId="0" applyFont="1" applyProtection="1">
      <protection hidden="1"/>
    </xf>
    <xf numFmtId="0" fontId="67" fillId="0" borderId="0" xfId="0" applyFont="1" applyAlignment="1" applyProtection="1">
      <alignment horizontal="left" vertical="top" wrapText="1"/>
      <protection hidden="1"/>
    </xf>
    <xf numFmtId="14" fontId="13" fillId="0" borderId="0" xfId="0" applyNumberFormat="1" applyFont="1" applyProtection="1">
      <protection hidden="1"/>
    </xf>
    <xf numFmtId="178" fontId="50" fillId="0" borderId="0" xfId="0" applyNumberFormat="1" applyFont="1" applyProtection="1">
      <protection hidden="1"/>
    </xf>
    <xf numFmtId="0" fontId="26" fillId="0" borderId="0" xfId="0" applyFont="1" applyAlignment="1" applyProtection="1">
      <alignment vertical="center" wrapText="1"/>
      <protection hidden="1"/>
    </xf>
    <xf numFmtId="0" fontId="13" fillId="0" borderId="0" xfId="0" applyFont="1" applyAlignment="1" applyProtection="1">
      <alignment wrapText="1"/>
      <protection hidden="1"/>
    </xf>
    <xf numFmtId="38" fontId="13" fillId="0" borderId="0" xfId="4" applyFont="1" applyFill="1" applyAlignment="1" applyProtection="1">
      <protection hidden="1"/>
    </xf>
    <xf numFmtId="0" fontId="67" fillId="0" borderId="14" xfId="0" applyFont="1" applyBorder="1" applyProtection="1">
      <protection hidden="1"/>
    </xf>
    <xf numFmtId="0" fontId="14" fillId="0" borderId="0" xfId="0" applyFont="1" applyProtection="1">
      <protection hidden="1"/>
    </xf>
    <xf numFmtId="184" fontId="29" fillId="0" borderId="13" xfId="0" applyNumberFormat="1" applyFont="1" applyBorder="1" applyAlignment="1" applyProtection="1">
      <alignment wrapText="1"/>
      <protection hidden="1"/>
    </xf>
    <xf numFmtId="184" fontId="28" fillId="0" borderId="13" xfId="0" applyNumberFormat="1" applyFont="1" applyBorder="1" applyAlignment="1" applyProtection="1">
      <alignment shrinkToFit="1"/>
      <protection hidden="1"/>
    </xf>
    <xf numFmtId="184" fontId="13" fillId="0" borderId="0" xfId="0" applyNumberFormat="1" applyFont="1" applyProtection="1">
      <protection hidden="1"/>
    </xf>
    <xf numFmtId="184" fontId="29" fillId="0" borderId="13" xfId="0" applyNumberFormat="1" applyFont="1" applyFill="1" applyBorder="1" applyAlignment="1" applyProtection="1">
      <alignment wrapText="1"/>
      <protection hidden="1"/>
    </xf>
    <xf numFmtId="184" fontId="28" fillId="0" borderId="13" xfId="0" applyNumberFormat="1" applyFont="1" applyFill="1" applyBorder="1" applyAlignment="1" applyProtection="1">
      <alignment shrinkToFit="1"/>
      <protection hidden="1"/>
    </xf>
    <xf numFmtId="184" fontId="13" fillId="0" borderId="0" xfId="0" applyNumberFormat="1" applyFont="1" applyAlignment="1" applyProtection="1">
      <alignment shrinkToFit="1"/>
      <protection hidden="1"/>
    </xf>
    <xf numFmtId="184" fontId="28" fillId="0" borderId="0" xfId="0" applyNumberFormat="1" applyFont="1" applyAlignment="1" applyProtection="1">
      <alignment shrinkToFit="1"/>
      <protection hidden="1"/>
    </xf>
    <xf numFmtId="0" fontId="13" fillId="0" borderId="0" xfId="0" applyFont="1" applyAlignment="1" applyProtection="1">
      <alignment shrinkToFit="1"/>
      <protection hidden="1"/>
    </xf>
    <xf numFmtId="0" fontId="28" fillId="0" borderId="0" xfId="0" applyFont="1" applyAlignment="1" applyProtection="1">
      <alignment shrinkToFit="1"/>
      <protection hidden="1"/>
    </xf>
    <xf numFmtId="184" fontId="28" fillId="0" borderId="0" xfId="0" applyNumberFormat="1" applyFont="1" applyProtection="1">
      <protection hidden="1"/>
    </xf>
    <xf numFmtId="0" fontId="72" fillId="0" borderId="0" xfId="0" applyFont="1" applyAlignment="1" applyProtection="1">
      <alignment vertical="center"/>
      <protection hidden="1"/>
    </xf>
    <xf numFmtId="0" fontId="13" fillId="0" borderId="3" xfId="0" applyFont="1" applyBorder="1" applyProtection="1">
      <protection hidden="1"/>
    </xf>
    <xf numFmtId="0" fontId="13" fillId="0" borderId="4" xfId="0" applyFont="1" applyBorder="1" applyAlignment="1" applyProtection="1">
      <alignment horizontal="left" vertical="center"/>
      <protection hidden="1"/>
    </xf>
    <xf numFmtId="0" fontId="13" fillId="0" borderId="2" xfId="0" applyFont="1" applyBorder="1" applyProtection="1">
      <protection hidden="1"/>
    </xf>
    <xf numFmtId="0" fontId="13" fillId="0" borderId="18" xfId="0" applyFont="1" applyBorder="1" applyProtection="1">
      <protection hidden="1"/>
    </xf>
    <xf numFmtId="0" fontId="13" fillId="0" borderId="19" xfId="0" applyFont="1" applyBorder="1" applyProtection="1">
      <protection hidden="1"/>
    </xf>
    <xf numFmtId="0" fontId="13" fillId="0" borderId="19" xfId="0" applyFont="1" applyBorder="1" applyAlignment="1" applyProtection="1">
      <alignment shrinkToFit="1"/>
      <protection hidden="1"/>
    </xf>
    <xf numFmtId="0" fontId="13" fillId="0" borderId="20" xfId="0" applyFont="1" applyBorder="1" applyProtection="1">
      <protection hidden="1"/>
    </xf>
    <xf numFmtId="0" fontId="13" fillId="0" borderId="13" xfId="0" applyFont="1" applyBorder="1" applyAlignment="1" applyProtection="1">
      <alignment vertical="center"/>
      <protection hidden="1"/>
    </xf>
    <xf numFmtId="0" fontId="13" fillId="0" borderId="13" xfId="0" applyFont="1" applyBorder="1" applyProtection="1">
      <protection hidden="1"/>
    </xf>
    <xf numFmtId="38" fontId="13" fillId="0" borderId="3" xfId="4" applyFont="1" applyBorder="1" applyAlignment="1" applyProtection="1">
      <alignment horizontal="center" vertical="center"/>
      <protection hidden="1"/>
    </xf>
    <xf numFmtId="0" fontId="13" fillId="0" borderId="46" xfId="0" applyFont="1" applyBorder="1" applyProtection="1">
      <protection hidden="1"/>
    </xf>
    <xf numFmtId="0" fontId="13" fillId="0" borderId="1" xfId="0" applyFont="1" applyBorder="1" applyProtection="1">
      <protection hidden="1"/>
    </xf>
    <xf numFmtId="0" fontId="13" fillId="0" borderId="7" xfId="0" applyFont="1" applyBorder="1" applyProtection="1">
      <protection hidden="1"/>
    </xf>
    <xf numFmtId="0" fontId="13" fillId="0" borderId="0" xfId="0" applyFont="1" applyAlignment="1" applyProtection="1">
      <alignment horizontal="right"/>
      <protection hidden="1"/>
    </xf>
    <xf numFmtId="0" fontId="28" fillId="0" borderId="0" xfId="0" applyFont="1" applyAlignment="1" applyProtection="1">
      <protection hidden="1"/>
    </xf>
    <xf numFmtId="0" fontId="28" fillId="0" borderId="0" xfId="0" applyFont="1" applyProtection="1">
      <protection hidden="1"/>
    </xf>
    <xf numFmtId="181" fontId="13" fillId="10" borderId="3" xfId="0" applyNumberFormat="1" applyFont="1" applyFill="1" applyBorder="1" applyAlignment="1" applyProtection="1">
      <alignment horizontal="center"/>
      <protection hidden="1"/>
    </xf>
    <xf numFmtId="181" fontId="13" fillId="9" borderId="3" xfId="0" applyNumberFormat="1" applyFont="1" applyFill="1" applyBorder="1" applyAlignment="1" applyProtection="1">
      <alignment horizontal="center"/>
      <protection hidden="1"/>
    </xf>
    <xf numFmtId="56" fontId="13" fillId="9" borderId="3" xfId="0" applyNumberFormat="1" applyFont="1" applyFill="1" applyBorder="1" applyAlignment="1" applyProtection="1">
      <alignment horizontal="center" textRotation="255"/>
      <protection hidden="1"/>
    </xf>
    <xf numFmtId="181" fontId="13" fillId="0" borderId="3" xfId="0" applyNumberFormat="1" applyFont="1" applyBorder="1" applyProtection="1">
      <protection hidden="1"/>
    </xf>
    <xf numFmtId="0" fontId="30" fillId="0" borderId="0" xfId="1" applyFont="1" applyProtection="1">
      <alignment vertical="center"/>
      <protection hidden="1"/>
    </xf>
    <xf numFmtId="0" fontId="10" fillId="0" borderId="0" xfId="1" applyProtection="1">
      <alignment vertical="center"/>
      <protection hidden="1"/>
    </xf>
    <xf numFmtId="0" fontId="33" fillId="0" borderId="0" xfId="1" applyFont="1" applyProtection="1">
      <alignment vertical="center"/>
      <protection hidden="1"/>
    </xf>
    <xf numFmtId="0" fontId="34" fillId="0" borderId="0" xfId="1" applyFont="1" applyProtection="1">
      <alignment vertical="center"/>
      <protection hidden="1"/>
    </xf>
    <xf numFmtId="0" fontId="36" fillId="0" borderId="0" xfId="1" applyFont="1" applyProtection="1">
      <alignment vertical="center"/>
      <protection hidden="1"/>
    </xf>
    <xf numFmtId="0" fontId="38" fillId="0" borderId="0" xfId="1" applyFont="1" applyAlignment="1" applyProtection="1">
      <alignment vertical="center" wrapText="1"/>
      <protection hidden="1"/>
    </xf>
    <xf numFmtId="0" fontId="41" fillId="0" borderId="0" xfId="1" applyFont="1" applyAlignment="1" applyProtection="1">
      <alignment vertical="center" wrapText="1"/>
      <protection hidden="1"/>
    </xf>
    <xf numFmtId="0" fontId="42" fillId="0" borderId="0" xfId="1" applyFont="1" applyAlignment="1" applyProtection="1">
      <alignment horizontal="left" vertical="center" wrapText="1"/>
      <protection hidden="1"/>
    </xf>
    <xf numFmtId="0" fontId="43" fillId="0" borderId="0" xfId="1" applyFont="1" applyAlignment="1" applyProtection="1">
      <alignment vertical="top"/>
      <protection hidden="1"/>
    </xf>
    <xf numFmtId="0" fontId="44" fillId="0" borderId="0" xfId="1" applyFont="1" applyAlignment="1" applyProtection="1">
      <alignment vertical="top"/>
      <protection hidden="1"/>
    </xf>
    <xf numFmtId="0" fontId="33" fillId="0" borderId="0" xfId="1" applyFont="1" applyAlignment="1" applyProtection="1">
      <alignment vertical="center" wrapText="1"/>
      <protection hidden="1"/>
    </xf>
    <xf numFmtId="0" fontId="32" fillId="5" borderId="0" xfId="1" applyFont="1" applyFill="1" applyProtection="1">
      <alignment vertical="center"/>
      <protection hidden="1"/>
    </xf>
    <xf numFmtId="0" fontId="33" fillId="5" borderId="0" xfId="1" applyFont="1" applyFill="1" applyProtection="1">
      <alignment vertical="center"/>
      <protection hidden="1"/>
    </xf>
    <xf numFmtId="0" fontId="46" fillId="0" borderId="0" xfId="1" applyFont="1" applyProtection="1">
      <alignment vertical="center"/>
      <protection hidden="1"/>
    </xf>
    <xf numFmtId="0" fontId="47" fillId="0" borderId="0" xfId="1" applyFont="1" applyProtection="1">
      <alignment vertical="center"/>
      <protection hidden="1"/>
    </xf>
    <xf numFmtId="0" fontId="47" fillId="0" borderId="0" xfId="1" applyFont="1" applyAlignment="1" applyProtection="1">
      <alignment horizontal="center" vertical="center"/>
      <protection hidden="1"/>
    </xf>
    <xf numFmtId="0" fontId="48" fillId="0" borderId="0" xfId="1" applyFont="1" applyAlignment="1" applyProtection="1">
      <alignment vertical="center" shrinkToFit="1"/>
      <protection hidden="1"/>
    </xf>
    <xf numFmtId="0" fontId="46" fillId="0" borderId="0" xfId="1" applyFont="1" applyAlignment="1" applyProtection="1">
      <alignment horizontal="center" vertical="center"/>
      <protection hidden="1"/>
    </xf>
    <xf numFmtId="0" fontId="49" fillId="5" borderId="0" xfId="1" applyFont="1" applyFill="1" applyAlignment="1" applyProtection="1">
      <alignment horizontal="right" vertical="top"/>
      <protection hidden="1"/>
    </xf>
    <xf numFmtId="0" fontId="50" fillId="5" borderId="0" xfId="1" applyFont="1" applyFill="1" applyAlignment="1" applyProtection="1">
      <alignment vertical="top"/>
      <protection hidden="1"/>
    </xf>
    <xf numFmtId="0" fontId="38" fillId="5" borderId="0" xfId="1" applyFont="1" applyFill="1" applyAlignment="1" applyProtection="1">
      <alignment vertical="center" wrapText="1"/>
      <protection hidden="1"/>
    </xf>
    <xf numFmtId="0" fontId="51" fillId="5" borderId="0" xfId="1" applyFont="1" applyFill="1" applyProtection="1">
      <alignment vertical="center"/>
      <protection hidden="1"/>
    </xf>
    <xf numFmtId="0" fontId="49" fillId="5" borderId="0" xfId="1" applyFont="1" applyFill="1" applyAlignment="1" applyProtection="1">
      <alignment horizontal="right" vertical="top" wrapText="1"/>
      <protection hidden="1"/>
    </xf>
    <xf numFmtId="0" fontId="38" fillId="4" borderId="29" xfId="1" applyFont="1" applyFill="1" applyBorder="1" applyAlignment="1" applyProtection="1">
      <alignment vertical="center" wrapText="1"/>
      <protection locked="0"/>
    </xf>
    <xf numFmtId="0" fontId="38" fillId="4" borderId="31" xfId="1" applyFont="1" applyFill="1" applyBorder="1" applyAlignment="1" applyProtection="1">
      <alignment vertical="center" wrapText="1"/>
      <protection locked="0"/>
    </xf>
    <xf numFmtId="0" fontId="38" fillId="4" borderId="33" xfId="1" applyFont="1" applyFill="1" applyBorder="1" applyAlignment="1" applyProtection="1">
      <alignment vertical="center" wrapText="1"/>
      <protection locked="0"/>
    </xf>
    <xf numFmtId="0" fontId="39" fillId="0" borderId="0" xfId="6" applyFont="1" applyProtection="1">
      <alignment vertical="center"/>
      <protection hidden="1"/>
    </xf>
    <xf numFmtId="0" fontId="30" fillId="0" borderId="0" xfId="6" applyFont="1" applyProtection="1">
      <alignment vertical="center"/>
      <protection hidden="1"/>
    </xf>
    <xf numFmtId="0" fontId="8" fillId="0" borderId="0" xfId="6" applyProtection="1">
      <alignment vertical="center"/>
      <protection hidden="1"/>
    </xf>
    <xf numFmtId="0" fontId="36" fillId="0" borderId="0" xfId="6" applyFont="1" applyProtection="1">
      <alignment vertical="center"/>
      <protection hidden="1"/>
    </xf>
    <xf numFmtId="0" fontId="38" fillId="0" borderId="0" xfId="6" applyFont="1" applyAlignment="1" applyProtection="1">
      <alignment vertical="center" wrapText="1"/>
      <protection hidden="1"/>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8" fillId="0" borderId="0" xfId="6" applyFont="1" applyFill="1" applyBorder="1" applyAlignment="1" applyProtection="1">
      <alignment vertical="center" wrapText="1"/>
      <protection hidden="1"/>
    </xf>
    <xf numFmtId="0" fontId="41" fillId="0" borderId="0" xfId="6" applyFont="1" applyAlignment="1" applyProtection="1">
      <alignment vertical="center" wrapText="1"/>
      <protection hidden="1"/>
    </xf>
    <xf numFmtId="0" fontId="42" fillId="0" borderId="0" xfId="6" applyFont="1" applyAlignment="1" applyProtection="1">
      <alignment horizontal="left" vertical="center" wrapText="1"/>
      <protection hidden="1"/>
    </xf>
    <xf numFmtId="0" fontId="43" fillId="0" borderId="0" xfId="6" applyFont="1" applyAlignment="1" applyProtection="1">
      <alignment vertical="top"/>
      <protection hidden="1"/>
    </xf>
    <xf numFmtId="0" fontId="44" fillId="0" borderId="0" xfId="6" applyFont="1" applyAlignment="1" applyProtection="1">
      <alignment vertical="top"/>
      <protection hidden="1"/>
    </xf>
    <xf numFmtId="0" fontId="33" fillId="0" borderId="0" xfId="6" applyFont="1" applyProtection="1">
      <alignment vertical="center"/>
      <protection hidden="1"/>
    </xf>
    <xf numFmtId="0" fontId="33" fillId="5" borderId="0" xfId="6" applyFont="1" applyFill="1" applyProtection="1">
      <alignment vertical="center"/>
      <protection hidden="1"/>
    </xf>
    <xf numFmtId="0" fontId="33" fillId="5" borderId="0" xfId="6" applyFont="1" applyFill="1" applyAlignment="1" applyProtection="1">
      <alignment vertical="center" wrapText="1"/>
      <protection hidden="1"/>
    </xf>
    <xf numFmtId="0" fontId="32" fillId="5" borderId="0" xfId="6" applyFont="1" applyFill="1" applyProtection="1">
      <alignment vertical="center"/>
      <protection hidden="1"/>
    </xf>
    <xf numFmtId="0" fontId="46" fillId="0" borderId="0" xfId="6" applyFont="1" applyProtection="1">
      <alignment vertical="center"/>
      <protection hidden="1"/>
    </xf>
    <xf numFmtId="0" fontId="47" fillId="0" borderId="0" xfId="6" applyFont="1" applyProtection="1">
      <alignment vertical="center"/>
      <protection hidden="1"/>
    </xf>
    <xf numFmtId="0" fontId="47" fillId="0" borderId="0" xfId="6" applyFont="1" applyAlignment="1" applyProtection="1">
      <alignment horizontal="center" vertical="center"/>
      <protection hidden="1"/>
    </xf>
    <xf numFmtId="0" fontId="48" fillId="0" borderId="0" xfId="6" applyFont="1" applyAlignment="1" applyProtection="1">
      <alignment vertical="center" shrinkToFit="1"/>
      <protection hidden="1"/>
    </xf>
    <xf numFmtId="0" fontId="46" fillId="0" borderId="0" xfId="6" applyFont="1" applyAlignment="1" applyProtection="1">
      <alignment horizontal="center" vertical="center"/>
      <protection hidden="1"/>
    </xf>
    <xf numFmtId="0" fontId="49" fillId="5" borderId="0" xfId="6" applyFont="1" applyFill="1" applyAlignment="1" applyProtection="1">
      <alignment horizontal="right" vertical="top"/>
      <protection hidden="1"/>
    </xf>
    <xf numFmtId="0" fontId="50" fillId="5" borderId="0" xfId="6" applyFont="1" applyFill="1" applyAlignment="1" applyProtection="1">
      <alignment vertical="top"/>
      <protection hidden="1"/>
    </xf>
    <xf numFmtId="0" fontId="38" fillId="5" borderId="0" xfId="6" applyFont="1" applyFill="1" applyAlignment="1" applyProtection="1">
      <alignment vertical="center" wrapText="1"/>
      <protection hidden="1"/>
    </xf>
    <xf numFmtId="0" fontId="51" fillId="5" borderId="0" xfId="6" applyFont="1" applyFill="1" applyProtection="1">
      <alignment vertical="center"/>
      <protection hidden="1"/>
    </xf>
    <xf numFmtId="0" fontId="49" fillId="5" borderId="0" xfId="6" applyFont="1" applyFill="1" applyAlignment="1" applyProtection="1">
      <alignment horizontal="right" vertical="top" wrapText="1"/>
      <protection hidden="1"/>
    </xf>
    <xf numFmtId="0" fontId="38" fillId="4" borderId="29" xfId="6" applyFont="1" applyFill="1" applyBorder="1" applyAlignment="1" applyProtection="1">
      <alignment vertical="center" wrapText="1"/>
      <protection locked="0"/>
    </xf>
    <xf numFmtId="0" fontId="38" fillId="4" borderId="31" xfId="6" applyFont="1" applyFill="1" applyBorder="1" applyAlignment="1" applyProtection="1">
      <alignment vertical="center" wrapText="1"/>
      <protection locked="0"/>
    </xf>
    <xf numFmtId="0" fontId="38" fillId="4" borderId="74" xfId="6" applyFont="1" applyFill="1" applyBorder="1" applyAlignment="1" applyProtection="1">
      <alignment vertical="center" wrapText="1"/>
      <protection locked="0"/>
    </xf>
    <xf numFmtId="0" fontId="38" fillId="4" borderId="33" xfId="6" applyFont="1" applyFill="1" applyBorder="1" applyAlignment="1" applyProtection="1">
      <alignment vertical="center" wrapText="1"/>
      <protection locked="0"/>
    </xf>
    <xf numFmtId="0" fontId="38" fillId="4" borderId="75" xfId="6" applyFont="1" applyFill="1" applyBorder="1" applyAlignment="1" applyProtection="1">
      <alignment vertical="center" wrapText="1"/>
      <protection locked="0"/>
    </xf>
    <xf numFmtId="0" fontId="12"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5" fillId="0" borderId="0" xfId="0" applyFont="1" applyAlignment="1" applyProtection="1">
      <alignment vertical="center"/>
      <protection hidden="1"/>
    </xf>
    <xf numFmtId="0" fontId="13"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1" fillId="0" borderId="0" xfId="2" applyFont="1" applyProtection="1">
      <alignment vertical="center"/>
      <protection hidden="1"/>
    </xf>
    <xf numFmtId="0" fontId="21" fillId="0" borderId="0" xfId="2" applyFont="1" applyAlignment="1" applyProtection="1">
      <alignment horizontal="center" vertical="center"/>
      <protection hidden="1"/>
    </xf>
    <xf numFmtId="0" fontId="21" fillId="0" borderId="0" xfId="2" applyFont="1" applyAlignment="1" applyProtection="1">
      <alignment horizontal="right" vertical="center"/>
      <protection hidden="1"/>
    </xf>
    <xf numFmtId="0" fontId="57" fillId="0" borderId="0" xfId="2" applyProtection="1">
      <alignment vertical="center"/>
      <protection hidden="1"/>
    </xf>
    <xf numFmtId="0" fontId="40" fillId="0" borderId="0" xfId="2" applyFont="1" applyAlignment="1" applyProtection="1">
      <alignment horizontal="center" vertical="center"/>
      <protection hidden="1"/>
    </xf>
    <xf numFmtId="0" fontId="21" fillId="0" borderId="0" xfId="2" applyFont="1" applyAlignment="1" applyProtection="1">
      <alignment vertical="center" shrinkToFit="1"/>
      <protection hidden="1"/>
    </xf>
    <xf numFmtId="0" fontId="21" fillId="0" borderId="0" xfId="2" applyFont="1" applyAlignment="1" applyProtection="1">
      <alignment horizontal="center" vertical="center" shrinkToFit="1"/>
      <protection hidden="1"/>
    </xf>
    <xf numFmtId="0" fontId="57" fillId="0" borderId="0" xfId="2" applyAlignment="1" applyProtection="1">
      <alignment horizontal="center" vertical="center" textRotation="255"/>
      <protection hidden="1"/>
    </xf>
    <xf numFmtId="0" fontId="58" fillId="0" borderId="0" xfId="2" applyFont="1" applyAlignment="1" applyProtection="1">
      <alignment horizontal="center" vertical="center"/>
      <protection hidden="1"/>
    </xf>
    <xf numFmtId="0" fontId="20" fillId="0" borderId="0" xfId="2" applyFont="1" applyAlignment="1" applyProtection="1">
      <alignment horizontal="center" vertical="center"/>
      <protection hidden="1"/>
    </xf>
    <xf numFmtId="49" fontId="21" fillId="0" borderId="0" xfId="2" applyNumberFormat="1" applyFont="1" applyAlignment="1" applyProtection="1">
      <alignment horizontal="center" vertical="center"/>
      <protection hidden="1"/>
    </xf>
    <xf numFmtId="0" fontId="21" fillId="0" borderId="0" xfId="2" applyFont="1" applyAlignment="1" applyProtection="1">
      <alignment horizontal="left" vertical="center"/>
      <protection hidden="1"/>
    </xf>
    <xf numFmtId="0" fontId="57" fillId="0" borderId="0" xfId="2" applyAlignment="1" applyProtection="1">
      <alignment horizontal="left" vertical="center"/>
      <protection hidden="1"/>
    </xf>
    <xf numFmtId="0" fontId="58" fillId="0" borderId="0" xfId="2" applyFont="1" applyProtection="1">
      <alignment vertical="center"/>
      <protection hidden="1"/>
    </xf>
    <xf numFmtId="0" fontId="59" fillId="0" borderId="0" xfId="2" applyFont="1" applyAlignment="1" applyProtection="1">
      <alignment horizontal="left" vertical="center"/>
      <protection hidden="1"/>
    </xf>
    <xf numFmtId="0" fontId="57" fillId="0" borderId="0" xfId="2" applyAlignment="1" applyProtection="1">
      <alignment horizontal="center" vertical="center"/>
      <protection hidden="1"/>
    </xf>
    <xf numFmtId="0" fontId="59" fillId="0" borderId="0" xfId="2" applyFont="1" applyAlignment="1" applyProtection="1">
      <alignment horizontal="left" vertical="center" wrapText="1"/>
      <protection hidden="1"/>
    </xf>
    <xf numFmtId="0" fontId="60" fillId="0" borderId="0" xfId="2" applyFont="1" applyProtection="1">
      <alignment vertical="center"/>
      <protection hidden="1"/>
    </xf>
    <xf numFmtId="0" fontId="60" fillId="0" borderId="0" xfId="2" applyFont="1" applyAlignment="1" applyProtection="1">
      <alignment horizontal="center" vertical="center"/>
      <protection hidden="1"/>
    </xf>
    <xf numFmtId="0" fontId="61" fillId="0" borderId="0" xfId="2" applyFont="1" applyProtection="1">
      <alignment vertical="center"/>
      <protection hidden="1"/>
    </xf>
    <xf numFmtId="177" fontId="57" fillId="0" borderId="0" xfId="2" applyNumberFormat="1" applyAlignment="1" applyProtection="1">
      <alignment horizontal="center" vertical="center"/>
      <protection hidden="1"/>
    </xf>
    <xf numFmtId="0" fontId="88" fillId="0" borderId="0" xfId="0" applyFont="1" applyAlignment="1" applyProtection="1">
      <alignment vertical="center"/>
      <protection hidden="1"/>
    </xf>
    <xf numFmtId="0" fontId="88" fillId="0" borderId="0" xfId="0" applyFont="1" applyAlignment="1" applyProtection="1">
      <alignment horizontal="center" vertical="center"/>
      <protection hidden="1"/>
    </xf>
    <xf numFmtId="0" fontId="88" fillId="5" borderId="0" xfId="0" applyNumberFormat="1" applyFont="1" applyFill="1" applyAlignment="1" applyProtection="1">
      <alignment horizontal="center" vertical="distributed"/>
      <protection hidden="1"/>
    </xf>
    <xf numFmtId="58" fontId="88" fillId="5" borderId="0" xfId="0" applyNumberFormat="1" applyFont="1" applyFill="1" applyAlignment="1" applyProtection="1">
      <alignment vertical="distributed"/>
      <protection hidden="1"/>
    </xf>
    <xf numFmtId="0" fontId="90" fillId="0" borderId="0" xfId="0" applyFont="1" applyAlignment="1" applyProtection="1">
      <alignment vertical="center"/>
      <protection hidden="1"/>
    </xf>
    <xf numFmtId="0" fontId="90"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58" fontId="89" fillId="0" borderId="0" xfId="0" applyNumberFormat="1" applyFont="1" applyFill="1" applyAlignment="1" applyProtection="1">
      <alignment horizontal="distributed" vertical="distributed"/>
      <protection hidden="1"/>
    </xf>
    <xf numFmtId="0" fontId="89" fillId="0" borderId="0" xfId="0" applyFont="1" applyFill="1" applyAlignment="1" applyProtection="1">
      <alignment horizontal="distributed" vertical="distributed"/>
      <protection hidden="1"/>
    </xf>
    <xf numFmtId="0" fontId="88" fillId="0" borderId="0" xfId="0" applyFont="1" applyAlignment="1" applyProtection="1">
      <alignment horizontal="right" vertical="center"/>
      <protection hidden="1"/>
    </xf>
    <xf numFmtId="0" fontId="89" fillId="0" borderId="0" xfId="0" applyFont="1" applyFill="1" applyAlignment="1" applyProtection="1">
      <alignment horizontal="left" vertical="center"/>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3" fillId="0" borderId="0" xfId="0" applyFont="1" applyAlignment="1" applyProtection="1">
      <alignment vertical="center"/>
      <protection hidden="1"/>
    </xf>
    <xf numFmtId="186" fontId="88" fillId="0" borderId="0" xfId="0" applyNumberFormat="1" applyFont="1" applyFill="1" applyAlignment="1" applyProtection="1">
      <alignment vertical="center"/>
      <protection hidden="1"/>
    </xf>
    <xf numFmtId="0" fontId="93" fillId="5" borderId="0" xfId="0" applyFont="1" applyFill="1" applyAlignment="1" applyProtection="1">
      <alignment vertical="center"/>
      <protection hidden="1"/>
    </xf>
    <xf numFmtId="0" fontId="88" fillId="2" borderId="0" xfId="0" applyFont="1" applyFill="1" applyAlignment="1" applyProtection="1">
      <alignment horizontal="center" vertical="center"/>
      <protection hidden="1"/>
    </xf>
    <xf numFmtId="0" fontId="88" fillId="5" borderId="0" xfId="0" applyFont="1" applyFill="1" applyAlignment="1" applyProtection="1">
      <alignment vertical="center"/>
      <protection hidden="1"/>
    </xf>
    <xf numFmtId="0" fontId="88" fillId="0" borderId="0" xfId="0" applyFont="1" applyFill="1" applyAlignment="1" applyProtection="1">
      <alignment vertical="center"/>
      <protection hidden="1"/>
    </xf>
    <xf numFmtId="0" fontId="91" fillId="0" borderId="0" xfId="0" applyFont="1" applyAlignment="1" applyProtection="1">
      <alignment horizontal="left" vertical="center" wrapText="1"/>
      <protection hidden="1"/>
    </xf>
    <xf numFmtId="0" fontId="88" fillId="0" borderId="0" xfId="0" applyFont="1" applyAlignment="1" applyProtection="1">
      <alignment horizontal="left" vertical="center"/>
      <protection hidden="1"/>
    </xf>
    <xf numFmtId="0" fontId="88" fillId="5" borderId="0" xfId="0" applyFont="1" applyFill="1" applyBorder="1" applyAlignment="1" applyProtection="1">
      <alignment vertical="top" wrapText="1"/>
      <protection hidden="1"/>
    </xf>
    <xf numFmtId="0" fontId="90" fillId="0" borderId="0" xfId="0" applyFont="1" applyBorder="1" applyAlignment="1" applyProtection="1">
      <alignment horizontal="left" vertical="center"/>
      <protection hidden="1"/>
    </xf>
    <xf numFmtId="0" fontId="88" fillId="5" borderId="0" xfId="0" applyFont="1" applyFill="1" applyAlignment="1" applyProtection="1">
      <alignment vertical="top" wrapText="1"/>
      <protection hidden="1"/>
    </xf>
    <xf numFmtId="0" fontId="88" fillId="5" borderId="0" xfId="0" applyFont="1" applyFill="1" applyBorder="1" applyAlignment="1" applyProtection="1">
      <alignment horizontal="center" vertical="center"/>
      <protection hidden="1"/>
    </xf>
    <xf numFmtId="190" fontId="51" fillId="2" borderId="3" xfId="0" applyNumberFormat="1" applyFont="1" applyFill="1" applyBorder="1" applyAlignment="1" applyProtection="1">
      <alignment horizontal="center" vertical="center"/>
      <protection locked="0"/>
    </xf>
    <xf numFmtId="0" fontId="13" fillId="0" borderId="0" xfId="0" applyFont="1" applyAlignment="1" applyProtection="1">
      <alignment horizontal="center"/>
      <protection hidden="1"/>
    </xf>
    <xf numFmtId="184" fontId="51" fillId="2" borderId="3" xfId="0" applyNumberFormat="1" applyFont="1" applyFill="1" applyBorder="1" applyAlignment="1" applyProtection="1">
      <alignment horizontal="center" vertical="center"/>
      <protection locked="0"/>
    </xf>
    <xf numFmtId="179" fontId="51" fillId="2" borderId="3" xfId="0" applyNumberFormat="1" applyFont="1" applyFill="1" applyBorder="1" applyAlignment="1" applyProtection="1">
      <alignment horizontal="center" vertical="center"/>
      <protection locked="0"/>
    </xf>
    <xf numFmtId="176" fontId="51" fillId="0" borderId="3" xfId="0" applyNumberFormat="1" applyFont="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locked="0"/>
    </xf>
    <xf numFmtId="0" fontId="13" fillId="12" borderId="14" xfId="0" applyFont="1" applyFill="1" applyBorder="1" applyProtection="1">
      <protection hidden="1"/>
    </xf>
    <xf numFmtId="181" fontId="13" fillId="12" borderId="3" xfId="0" applyNumberFormat="1" applyFont="1" applyFill="1" applyBorder="1" applyAlignment="1" applyProtection="1">
      <alignment horizontal="center"/>
      <protection hidden="1"/>
    </xf>
    <xf numFmtId="56" fontId="13" fillId="12" borderId="3" xfId="0" applyNumberFormat="1" applyFont="1" applyFill="1" applyBorder="1" applyAlignment="1" applyProtection="1">
      <alignment horizontal="center" textRotation="255"/>
      <protection hidden="1"/>
    </xf>
    <xf numFmtId="183" fontId="39" fillId="12" borderId="3" xfId="0" applyNumberFormat="1" applyFont="1" applyFill="1" applyBorder="1" applyAlignment="1" applyProtection="1">
      <alignment horizontal="center" textRotation="255"/>
      <protection hidden="1"/>
    </xf>
    <xf numFmtId="0" fontId="13" fillId="12" borderId="13" xfId="0" applyFont="1" applyFill="1" applyBorder="1" applyAlignment="1" applyProtection="1">
      <alignment vertical="center"/>
      <protection hidden="1"/>
    </xf>
    <xf numFmtId="0" fontId="13" fillId="12" borderId="43" xfId="0" applyFont="1" applyFill="1" applyBorder="1" applyProtection="1">
      <protection hidden="1"/>
    </xf>
    <xf numFmtId="0" fontId="13" fillId="12" borderId="13" xfId="0" applyFont="1" applyFill="1" applyBorder="1" applyProtection="1">
      <protection hidden="1"/>
    </xf>
    <xf numFmtId="0" fontId="113" fillId="12" borderId="3" xfId="0" applyFont="1" applyFill="1" applyBorder="1" applyAlignment="1" applyProtection="1">
      <alignment horizontal="center"/>
      <protection hidden="1"/>
    </xf>
    <xf numFmtId="181" fontId="13" fillId="13" borderId="3" xfId="0" applyNumberFormat="1" applyFont="1" applyFill="1" applyBorder="1" applyAlignment="1" applyProtection="1">
      <alignment horizontal="center"/>
      <protection hidden="1"/>
    </xf>
    <xf numFmtId="56" fontId="13" fillId="13" borderId="3" xfId="0" applyNumberFormat="1" applyFont="1" applyFill="1" applyBorder="1" applyAlignment="1" applyProtection="1">
      <alignment horizontal="center" textRotation="255"/>
      <protection hidden="1"/>
    </xf>
    <xf numFmtId="0" fontId="13" fillId="0" borderId="93" xfId="0" applyFont="1" applyBorder="1" applyProtection="1">
      <protection hidden="1"/>
    </xf>
    <xf numFmtId="0" fontId="13" fillId="0" borderId="94" xfId="0" applyFont="1" applyBorder="1" applyProtection="1">
      <protection hidden="1"/>
    </xf>
    <xf numFmtId="0" fontId="13" fillId="0" borderId="95" xfId="0" applyFont="1" applyBorder="1" applyProtection="1">
      <protection hidden="1"/>
    </xf>
    <xf numFmtId="0" fontId="13" fillId="0" borderId="91" xfId="0" applyFont="1" applyBorder="1" applyAlignment="1" applyProtection="1">
      <alignment vertical="center"/>
      <protection hidden="1"/>
    </xf>
    <xf numFmtId="0" fontId="13" fillId="0" borderId="0" xfId="0" applyFont="1" applyBorder="1" applyAlignment="1" applyProtection="1">
      <alignment vertical="center"/>
      <protection hidden="1"/>
    </xf>
    <xf numFmtId="38" fontId="13" fillId="0" borderId="96" xfId="4" applyFont="1" applyBorder="1" applyAlignment="1" applyProtection="1">
      <alignment horizontal="left" vertical="center"/>
      <protection hidden="1"/>
    </xf>
    <xf numFmtId="0" fontId="13" fillId="0" borderId="97" xfId="0" applyFont="1" applyBorder="1" applyAlignment="1" applyProtection="1">
      <alignment vertical="center"/>
      <protection hidden="1"/>
    </xf>
    <xf numFmtId="0" fontId="13" fillId="0" borderId="92" xfId="0" applyFont="1" applyBorder="1" applyAlignment="1" applyProtection="1">
      <alignment vertical="center"/>
      <protection hidden="1"/>
    </xf>
    <xf numFmtId="38" fontId="13" fillId="0" borderId="98" xfId="4" applyFont="1" applyBorder="1" applyAlignment="1" applyProtection="1">
      <alignment horizontal="left" vertical="center"/>
      <protection hidden="1"/>
    </xf>
    <xf numFmtId="0" fontId="13" fillId="0" borderId="0" xfId="0" applyFont="1" applyBorder="1" applyProtection="1">
      <protection hidden="1"/>
    </xf>
    <xf numFmtId="0" fontId="67" fillId="12" borderId="5" xfId="0" applyFont="1" applyFill="1" applyBorder="1" applyProtection="1">
      <protection hidden="1"/>
    </xf>
    <xf numFmtId="0" fontId="67" fillId="0" borderId="7" xfId="0" applyFont="1" applyBorder="1" applyProtection="1">
      <protection hidden="1"/>
    </xf>
    <xf numFmtId="0" fontId="4" fillId="0" borderId="0" xfId="8">
      <alignment vertical="center"/>
    </xf>
    <xf numFmtId="0" fontId="4" fillId="0" borderId="0" xfId="8" applyBorder="1">
      <alignment vertical="center"/>
    </xf>
    <xf numFmtId="0" fontId="39" fillId="0" borderId="0" xfId="8" applyFont="1" applyBorder="1">
      <alignment vertical="center"/>
    </xf>
    <xf numFmtId="0" fontId="52" fillId="0" borderId="0" xfId="8" applyFont="1">
      <alignment vertical="center"/>
    </xf>
    <xf numFmtId="0" fontId="34" fillId="0" borderId="0" xfId="8" applyFont="1" applyBorder="1">
      <alignment vertical="center"/>
    </xf>
    <xf numFmtId="0" fontId="34" fillId="0" borderId="0" xfId="8" applyFont="1">
      <alignment vertical="center"/>
    </xf>
    <xf numFmtId="0" fontId="52" fillId="0" borderId="0" xfId="8" applyFont="1" applyBorder="1">
      <alignment vertical="center"/>
    </xf>
    <xf numFmtId="0" fontId="50" fillId="0" borderId="0" xfId="8" applyFont="1">
      <alignment vertical="center"/>
    </xf>
    <xf numFmtId="0" fontId="52" fillId="0" borderId="3" xfId="8" applyFont="1" applyBorder="1" applyAlignment="1">
      <alignment horizontal="center" vertical="center"/>
    </xf>
    <xf numFmtId="0" fontId="52" fillId="0" borderId="0" xfId="8" applyFont="1" applyAlignment="1">
      <alignment horizontal="right" vertical="center"/>
    </xf>
    <xf numFmtId="0" fontId="34" fillId="2" borderId="3" xfId="8" applyFont="1" applyFill="1" applyBorder="1" applyAlignment="1">
      <alignment horizontal="center" vertical="center"/>
    </xf>
    <xf numFmtId="0" fontId="34" fillId="0" borderId="55" xfId="8" applyFont="1" applyBorder="1" applyAlignment="1">
      <alignment horizontal="center" vertical="center"/>
    </xf>
    <xf numFmtId="0" fontId="34" fillId="0" borderId="55" xfId="8" applyFont="1" applyBorder="1">
      <alignment vertical="center"/>
    </xf>
    <xf numFmtId="0" fontId="34" fillId="0" borderId="56" xfId="8" applyFont="1" applyBorder="1" applyAlignment="1">
      <alignment horizontal="center" vertical="center" wrapText="1"/>
    </xf>
    <xf numFmtId="0" fontId="34" fillId="2" borderId="35" xfId="8" applyFont="1" applyFill="1" applyBorder="1" applyAlignment="1">
      <alignment horizontal="center" vertical="center"/>
    </xf>
    <xf numFmtId="0" fontId="52" fillId="0" borderId="35" xfId="8" applyFont="1" applyBorder="1" applyAlignment="1">
      <alignment horizontal="center" vertical="center"/>
    </xf>
    <xf numFmtId="0" fontId="34" fillId="0" borderId="50" xfId="8" applyFont="1" applyBorder="1" applyAlignment="1">
      <alignment horizontal="center" vertical="center" wrapText="1"/>
    </xf>
    <xf numFmtId="0" fontId="34" fillId="0" borderId="29" xfId="8" applyFont="1" applyBorder="1" applyAlignment="1">
      <alignment horizontal="center" vertical="center" wrapText="1"/>
    </xf>
    <xf numFmtId="0" fontId="52" fillId="0" borderId="12" xfId="8" applyFont="1" applyBorder="1" applyAlignment="1">
      <alignment horizontal="center" vertical="center"/>
    </xf>
    <xf numFmtId="0" fontId="52" fillId="0" borderId="52" xfId="8" applyFont="1" applyBorder="1" applyAlignment="1">
      <alignment horizontal="center" vertical="center"/>
    </xf>
    <xf numFmtId="0" fontId="34" fillId="0" borderId="54" xfId="8" applyFont="1" applyBorder="1" applyAlignment="1">
      <alignment horizontal="center" vertical="center" wrapText="1"/>
    </xf>
    <xf numFmtId="38" fontId="34" fillId="2" borderId="57" xfId="4" applyFont="1" applyFill="1" applyBorder="1" applyAlignment="1">
      <alignment horizontal="center" vertical="center"/>
    </xf>
    <xf numFmtId="38" fontId="34" fillId="2" borderId="58" xfId="4" applyFont="1" applyFill="1" applyBorder="1" applyAlignment="1">
      <alignment horizontal="center" vertical="center"/>
    </xf>
    <xf numFmtId="38" fontId="34" fillId="0" borderId="3" xfId="4" applyFont="1" applyFill="1" applyBorder="1" applyAlignment="1">
      <alignment horizontal="center" vertical="center"/>
    </xf>
    <xf numFmtId="38" fontId="34" fillId="0" borderId="35" xfId="4" applyFont="1" applyFill="1" applyBorder="1" applyAlignment="1">
      <alignment horizontal="center" vertical="center"/>
    </xf>
    <xf numFmtId="0" fontId="34" fillId="0" borderId="29" xfId="8" applyFont="1" applyBorder="1" applyAlignment="1">
      <alignment horizontal="center" vertical="center"/>
    </xf>
    <xf numFmtId="0" fontId="52" fillId="0" borderId="31" xfId="8" applyFont="1" applyBorder="1" applyAlignment="1">
      <alignment horizontal="center" vertical="center"/>
    </xf>
    <xf numFmtId="0" fontId="52" fillId="0" borderId="33" xfId="8" applyFont="1" applyBorder="1" applyAlignment="1">
      <alignment horizontal="center" vertical="center"/>
    </xf>
    <xf numFmtId="38" fontId="34" fillId="0" borderId="32" xfId="4" applyFont="1" applyFill="1" applyBorder="1" applyAlignment="1">
      <alignment horizontal="center" vertical="center"/>
    </xf>
    <xf numFmtId="38" fontId="34" fillId="0" borderId="36" xfId="4" applyFont="1" applyFill="1" applyBorder="1" applyAlignment="1">
      <alignment horizontal="center" vertical="center"/>
    </xf>
    <xf numFmtId="0" fontId="122" fillId="0" borderId="0" xfId="8" applyFont="1">
      <alignment vertical="center"/>
    </xf>
    <xf numFmtId="0" fontId="0" fillId="0" borderId="0" xfId="0" applyAlignment="1" applyProtection="1">
      <alignment vertical="center" wrapText="1"/>
      <protection hidden="1"/>
    </xf>
    <xf numFmtId="0" fontId="52" fillId="0" borderId="102" xfId="8" applyFont="1" applyBorder="1">
      <alignment vertical="center"/>
    </xf>
    <xf numFmtId="0" fontId="39" fillId="0" borderId="102" xfId="8" applyFont="1" applyBorder="1" applyAlignment="1">
      <alignment horizontal="center" vertical="center"/>
    </xf>
    <xf numFmtId="0" fontId="39" fillId="9" borderId="57" xfId="0" applyFont="1" applyFill="1" applyBorder="1" applyAlignment="1" applyProtection="1">
      <alignment horizontal="center" vertical="center"/>
      <protection hidden="1"/>
    </xf>
    <xf numFmtId="0" fontId="69" fillId="9" borderId="3" xfId="3" applyFont="1" applyFill="1" applyBorder="1" applyAlignment="1" applyProtection="1">
      <alignment horizontal="center" vertical="center"/>
      <protection hidden="1"/>
    </xf>
    <xf numFmtId="0" fontId="65" fillId="0" borderId="32" xfId="0" applyFont="1" applyBorder="1" applyAlignment="1" applyProtection="1">
      <alignment vertical="center" wrapText="1"/>
      <protection hidden="1"/>
    </xf>
    <xf numFmtId="0" fontId="39" fillId="9" borderId="32" xfId="0" applyFont="1" applyFill="1" applyBorder="1" applyAlignment="1" applyProtection="1">
      <alignment vertical="center" wrapText="1"/>
      <protection hidden="1"/>
    </xf>
    <xf numFmtId="0" fontId="3" fillId="0" borderId="0" xfId="8" applyFont="1" applyBorder="1">
      <alignment vertical="center"/>
    </xf>
    <xf numFmtId="0" fontId="3" fillId="0" borderId="3" xfId="8" applyFont="1" applyBorder="1">
      <alignment vertical="center"/>
    </xf>
    <xf numFmtId="0" fontId="4" fillId="0" borderId="3" xfId="8" applyBorder="1">
      <alignment vertical="center"/>
    </xf>
    <xf numFmtId="0" fontId="34" fillId="0" borderId="51" xfId="8" applyFont="1" applyBorder="1" applyAlignment="1">
      <alignment horizontal="center" vertical="center"/>
    </xf>
    <xf numFmtId="0" fontId="34" fillId="2" borderId="14" xfId="8" applyFont="1" applyFill="1" applyBorder="1" applyAlignment="1">
      <alignment horizontal="center" vertical="center"/>
    </xf>
    <xf numFmtId="0" fontId="34" fillId="2" borderId="34" xfId="8" applyFont="1" applyFill="1" applyBorder="1" applyAlignment="1">
      <alignment horizontal="center" vertical="center"/>
    </xf>
    <xf numFmtId="0" fontId="34" fillId="0" borderId="51" xfId="8" applyFont="1" applyBorder="1" applyAlignment="1">
      <alignment horizontal="center" vertical="center" wrapText="1"/>
    </xf>
    <xf numFmtId="0" fontId="52" fillId="0" borderId="14" xfId="8" applyFont="1" applyBorder="1" applyAlignment="1">
      <alignment horizontal="center" vertical="center"/>
    </xf>
    <xf numFmtId="0" fontId="52" fillId="0" borderId="34" xfId="8" applyFont="1" applyBorder="1" applyAlignment="1">
      <alignment horizontal="center" vertical="center"/>
    </xf>
    <xf numFmtId="38" fontId="34" fillId="0" borderId="12" xfId="4" applyFont="1" applyFill="1" applyBorder="1" applyAlignment="1">
      <alignment horizontal="center" vertical="center"/>
    </xf>
    <xf numFmtId="38" fontId="34" fillId="0" borderId="52" xfId="4" applyFont="1" applyFill="1" applyBorder="1" applyAlignment="1">
      <alignment horizontal="center" vertical="center"/>
    </xf>
    <xf numFmtId="38" fontId="39" fillId="0" borderId="102" xfId="4" applyFont="1" applyBorder="1" applyAlignment="1">
      <alignment horizontal="center" vertical="center"/>
    </xf>
    <xf numFmtId="0" fontId="52" fillId="0" borderId="104" xfId="8" applyFont="1" applyBorder="1" applyAlignment="1">
      <alignment horizontal="center" vertical="center"/>
    </xf>
    <xf numFmtId="0" fontId="34" fillId="2" borderId="7" xfId="8" applyFont="1" applyFill="1" applyBorder="1" applyAlignment="1">
      <alignment horizontal="center" vertical="center"/>
    </xf>
    <xf numFmtId="0" fontId="52" fillId="0" borderId="9" xfId="8" applyFont="1" applyBorder="1" applyAlignment="1">
      <alignment horizontal="center" vertical="center"/>
    </xf>
    <xf numFmtId="0" fontId="34" fillId="2" borderId="9" xfId="8" applyFont="1" applyFill="1" applyBorder="1" applyAlignment="1">
      <alignment horizontal="center" vertical="center"/>
    </xf>
    <xf numFmtId="0" fontId="52" fillId="0" borderId="6" xfId="8" applyFont="1" applyBorder="1" applyAlignment="1">
      <alignment horizontal="center" vertical="center"/>
    </xf>
    <xf numFmtId="38" fontId="34" fillId="2" borderId="67" xfId="4" applyFont="1" applyFill="1" applyBorder="1" applyAlignment="1">
      <alignment horizontal="center" vertical="center"/>
    </xf>
    <xf numFmtId="38" fontId="34" fillId="0" borderId="83" xfId="4" applyFont="1" applyFill="1" applyBorder="1" applyAlignment="1">
      <alignment horizontal="center" vertical="center"/>
    </xf>
    <xf numFmtId="0" fontId="52" fillId="0" borderId="7" xfId="8" applyFont="1" applyBorder="1" applyAlignment="1">
      <alignment horizontal="center" vertical="center"/>
    </xf>
    <xf numFmtId="38" fontId="34" fillId="0" borderId="9" xfId="4" applyFont="1" applyFill="1" applyBorder="1" applyAlignment="1">
      <alignment horizontal="center" vertical="center"/>
    </xf>
    <xf numFmtId="38" fontId="34" fillId="0" borderId="6" xfId="4" applyFont="1" applyFill="1" applyBorder="1" applyAlignment="1">
      <alignment horizontal="center" vertical="center"/>
    </xf>
    <xf numFmtId="0" fontId="51" fillId="0" borderId="31" xfId="8" applyFont="1" applyBorder="1" applyAlignment="1">
      <alignment horizontal="center" vertical="center"/>
    </xf>
    <xf numFmtId="0" fontId="51" fillId="0" borderId="14" xfId="8" applyFont="1" applyFill="1" applyBorder="1" applyAlignment="1">
      <alignment horizontal="center" vertical="center"/>
    </xf>
    <xf numFmtId="0" fontId="51" fillId="0" borderId="3" xfId="8" applyFont="1" applyFill="1" applyBorder="1" applyAlignment="1">
      <alignment horizontal="center" vertical="center"/>
    </xf>
    <xf numFmtId="0" fontId="51" fillId="0" borderId="12" xfId="8" applyFont="1" applyFill="1" applyBorder="1" applyAlignment="1">
      <alignment horizontal="center" vertical="center"/>
    </xf>
    <xf numFmtId="38" fontId="51" fillId="0" borderId="57" xfId="4" applyFont="1" applyFill="1" applyBorder="1" applyAlignment="1">
      <alignment horizontal="center" vertical="center"/>
    </xf>
    <xf numFmtId="0" fontId="51" fillId="0" borderId="3" xfId="8" applyFont="1" applyBorder="1" applyAlignment="1">
      <alignment horizontal="center" vertical="center"/>
    </xf>
    <xf numFmtId="38" fontId="51" fillId="0" borderId="32" xfId="4" applyFont="1" applyFill="1" applyBorder="1" applyAlignment="1">
      <alignment horizontal="center" vertical="center"/>
    </xf>
    <xf numFmtId="0" fontId="51" fillId="0" borderId="14" xfId="8" applyFont="1" applyBorder="1" applyAlignment="1">
      <alignment horizontal="center" vertical="center"/>
    </xf>
    <xf numFmtId="38" fontId="51" fillId="0" borderId="12" xfId="4" applyFont="1" applyFill="1" applyBorder="1" applyAlignment="1">
      <alignment horizontal="center" vertical="center"/>
    </xf>
    <xf numFmtId="38" fontId="51" fillId="0" borderId="31" xfId="4" applyFont="1" applyFill="1" applyBorder="1" applyAlignment="1">
      <alignment horizontal="center" vertical="center"/>
    </xf>
    <xf numFmtId="0" fontId="51" fillId="0" borderId="103" xfId="8" applyFont="1" applyBorder="1" applyAlignment="1">
      <alignment horizontal="center" vertical="center"/>
    </xf>
    <xf numFmtId="0" fontId="51" fillId="0" borderId="86" xfId="8" applyFont="1" applyFill="1" applyBorder="1" applyAlignment="1">
      <alignment horizontal="center" vertical="center"/>
    </xf>
    <xf numFmtId="0" fontId="51" fillId="0" borderId="59" xfId="8" applyFont="1" applyFill="1" applyBorder="1" applyAlignment="1">
      <alignment horizontal="center" vertical="center"/>
    </xf>
    <xf numFmtId="0" fontId="51" fillId="0" borderId="60" xfId="8" applyFont="1" applyFill="1" applyBorder="1" applyAlignment="1">
      <alignment horizontal="center" vertical="center"/>
    </xf>
    <xf numFmtId="38" fontId="51" fillId="0" borderId="65" xfId="4" applyFont="1" applyFill="1" applyBorder="1" applyAlignment="1">
      <alignment horizontal="center" vertical="center"/>
    </xf>
    <xf numFmtId="0" fontId="51" fillId="0" borderId="59" xfId="8" applyFont="1" applyBorder="1" applyAlignment="1">
      <alignment horizontal="center" vertical="center"/>
    </xf>
    <xf numFmtId="38" fontId="51" fillId="0" borderId="105" xfId="4" applyFont="1" applyFill="1" applyBorder="1" applyAlignment="1">
      <alignment horizontal="center" vertical="center"/>
    </xf>
    <xf numFmtId="0" fontId="51" fillId="0" borderId="86" xfId="8" applyFont="1" applyBorder="1" applyAlignment="1">
      <alignment horizontal="center" vertical="center"/>
    </xf>
    <xf numFmtId="38" fontId="51" fillId="0" borderId="60" xfId="4" applyFont="1" applyFill="1" applyBorder="1" applyAlignment="1">
      <alignment horizontal="center" vertical="center"/>
    </xf>
    <xf numFmtId="38" fontId="51" fillId="0" borderId="103" xfId="4" applyFont="1" applyFill="1" applyBorder="1" applyAlignment="1">
      <alignment horizontal="center" vertical="center"/>
    </xf>
    <xf numFmtId="0" fontId="123" fillId="0" borderId="0" xfId="8" applyFont="1" applyBorder="1" applyAlignment="1">
      <alignment vertical="top"/>
    </xf>
    <xf numFmtId="0" fontId="2" fillId="0" borderId="0" xfId="8" applyFont="1">
      <alignment vertical="center"/>
    </xf>
    <xf numFmtId="0" fontId="12" fillId="14" borderId="3" xfId="0" applyFont="1" applyFill="1" applyBorder="1" applyAlignment="1" applyProtection="1">
      <alignment horizontal="center" vertical="center" shrinkToFit="1"/>
      <protection hidden="1"/>
    </xf>
    <xf numFmtId="0" fontId="124" fillId="0" borderId="0" xfId="0" applyFont="1" applyAlignment="1" applyProtection="1">
      <alignment vertical="center"/>
      <protection hidden="1"/>
    </xf>
    <xf numFmtId="0" fontId="34" fillId="0" borderId="55" xfId="8" applyFont="1" applyBorder="1" applyAlignment="1">
      <alignment horizontal="center" vertical="center" wrapText="1"/>
    </xf>
    <xf numFmtId="38" fontId="51" fillId="0" borderId="3" xfId="4" applyFont="1" applyFill="1" applyBorder="1" applyAlignment="1">
      <alignment horizontal="center" vertical="center"/>
    </xf>
    <xf numFmtId="38" fontId="51" fillId="0" borderId="59" xfId="4" applyFont="1" applyFill="1" applyBorder="1" applyAlignment="1">
      <alignment horizontal="center" vertical="center"/>
    </xf>
    <xf numFmtId="0" fontId="123" fillId="0" borderId="0" xfId="8" applyFont="1" applyAlignment="1"/>
    <xf numFmtId="0" fontId="123" fillId="0" borderId="0" xfId="8" applyFont="1" applyAlignment="1">
      <alignment vertical="top"/>
    </xf>
    <xf numFmtId="0" fontId="34" fillId="0" borderId="0" xfId="8" applyFont="1" applyAlignment="1">
      <alignment vertical="top"/>
    </xf>
    <xf numFmtId="0" fontId="52" fillId="0" borderId="0" xfId="8" applyFont="1" applyBorder="1" applyAlignment="1"/>
    <xf numFmtId="0" fontId="25" fillId="2" borderId="15" xfId="0" applyFont="1" applyFill="1" applyBorder="1" applyAlignment="1" applyProtection="1">
      <alignment horizontal="center" vertical="center"/>
      <protection hidden="1"/>
    </xf>
    <xf numFmtId="0" fontId="25" fillId="2" borderId="16"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4" fillId="2" borderId="38" xfId="0" applyFont="1" applyFill="1" applyBorder="1" applyAlignment="1" applyProtection="1">
      <alignment horizontal="center" vertical="center" shrinkToFit="1"/>
      <protection hidden="1"/>
    </xf>
    <xf numFmtId="0" fontId="24" fillId="2" borderId="40" xfId="0" applyFont="1" applyFill="1" applyBorder="1" applyAlignment="1" applyProtection="1">
      <alignment horizontal="center" vertical="center" shrinkToFit="1"/>
      <protection hidden="1"/>
    </xf>
    <xf numFmtId="0" fontId="24" fillId="2" borderId="41" xfId="0" applyFont="1" applyFill="1" applyBorder="1" applyAlignment="1" applyProtection="1">
      <alignment horizontal="center" vertical="center" shrinkToFit="1"/>
      <protection hidden="1"/>
    </xf>
    <xf numFmtId="38" fontId="51" fillId="0" borderId="33" xfId="4" applyFont="1" applyFill="1" applyBorder="1" applyAlignment="1">
      <alignment horizontal="center" vertical="center"/>
    </xf>
    <xf numFmtId="38" fontId="51" fillId="0" borderId="104" xfId="4" applyFont="1" applyFill="1" applyBorder="1" applyAlignment="1">
      <alignment horizontal="center" vertical="center"/>
    </xf>
    <xf numFmtId="0" fontId="51" fillId="2" borderId="3" xfId="0" applyFont="1" applyFill="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hidden="1"/>
    </xf>
    <xf numFmtId="179" fontId="51" fillId="2" borderId="9" xfId="0" applyNumberFormat="1" applyFont="1" applyFill="1" applyBorder="1" applyAlignment="1" applyProtection="1">
      <alignment horizontal="center" vertical="center"/>
      <protection hidden="1"/>
    </xf>
    <xf numFmtId="0" fontId="1" fillId="2" borderId="32" xfId="7" applyFont="1" applyFill="1" applyBorder="1" applyAlignment="1" applyProtection="1">
      <alignment horizontal="center" vertical="center"/>
      <protection hidden="1"/>
    </xf>
    <xf numFmtId="0" fontId="52" fillId="2" borderId="3" xfId="0" applyFont="1" applyFill="1" applyBorder="1" applyAlignment="1" applyProtection="1">
      <alignment horizontal="center" vertical="center"/>
      <protection hidden="1"/>
    </xf>
    <xf numFmtId="0" fontId="34" fillId="2" borderId="57" xfId="7" applyFont="1" applyFill="1" applyBorder="1" applyAlignment="1" applyProtection="1">
      <alignment horizontal="center" vertical="center" wrapText="1"/>
      <protection hidden="1"/>
    </xf>
    <xf numFmtId="179" fontId="7" fillId="2" borderId="3" xfId="7" applyNumberFormat="1" applyFill="1" applyBorder="1" applyProtection="1">
      <alignment vertical="center"/>
      <protection hidden="1"/>
    </xf>
    <xf numFmtId="0" fontId="13" fillId="0" borderId="0" xfId="0" applyFont="1" applyBorder="1" applyAlignment="1" applyProtection="1">
      <alignment vertical="center" shrinkToFit="1"/>
      <protection hidden="1"/>
    </xf>
    <xf numFmtId="0" fontId="28" fillId="0" borderId="12" xfId="0" applyFont="1" applyBorder="1" applyAlignment="1" applyProtection="1">
      <alignment wrapText="1"/>
      <protection hidden="1"/>
    </xf>
    <xf numFmtId="0" fontId="28" fillId="0" borderId="14" xfId="0" applyFont="1" applyBorder="1" applyAlignment="1" applyProtection="1">
      <alignment wrapText="1"/>
      <protection hidden="1"/>
    </xf>
    <xf numFmtId="0" fontId="28" fillId="0" borderId="13" xfId="0" applyFont="1" applyBorder="1" applyAlignment="1" applyProtection="1">
      <alignment wrapText="1"/>
      <protection hidden="1"/>
    </xf>
    <xf numFmtId="0" fontId="80" fillId="0" borderId="0" xfId="0" applyFont="1" applyBorder="1" applyAlignment="1" applyProtection="1">
      <alignment horizontal="left" vertical="center" wrapText="1"/>
      <protection hidden="1"/>
    </xf>
    <xf numFmtId="0" fontId="27" fillId="0" borderId="0" xfId="0" applyFont="1" applyAlignment="1" applyProtection="1">
      <alignment horizontal="center"/>
      <protection hidden="1"/>
    </xf>
    <xf numFmtId="0" fontId="0" fillId="0" borderId="0" xfId="0" applyAlignment="1" applyProtection="1">
      <alignment horizontal="left" wrapText="1"/>
      <protection hidden="1"/>
    </xf>
    <xf numFmtId="0" fontId="13" fillId="0" borderId="12" xfId="0" applyFont="1" applyBorder="1" applyAlignment="1" applyProtection="1">
      <alignment horizontal="center" vertical="center" shrinkToFit="1"/>
      <protection hidden="1"/>
    </xf>
    <xf numFmtId="0" fontId="12" fillId="0" borderId="14" xfId="0" applyFont="1" applyBorder="1" applyAlignment="1" applyProtection="1">
      <alignment vertical="center" shrinkToFit="1"/>
      <protection hidden="1"/>
    </xf>
    <xf numFmtId="0" fontId="13" fillId="0" borderId="4" xfId="0" applyFont="1" applyBorder="1" applyAlignment="1" applyProtection="1">
      <alignment horizontal="center" vertical="center" shrinkToFit="1"/>
      <protection hidden="1"/>
    </xf>
    <xf numFmtId="0" fontId="12" fillId="0" borderId="5" xfId="0" applyFont="1" applyBorder="1" applyAlignment="1" applyProtection="1">
      <alignment vertical="center" shrinkToFit="1"/>
      <protection hidden="1"/>
    </xf>
    <xf numFmtId="0" fontId="13" fillId="0" borderId="12" xfId="0" applyFont="1" applyBorder="1" applyAlignment="1" applyProtection="1">
      <alignment horizontal="left" vertical="center" wrapText="1"/>
      <protection hidden="1"/>
    </xf>
    <xf numFmtId="0" fontId="12" fillId="0" borderId="13" xfId="0" applyFont="1" applyBorder="1" applyAlignment="1" applyProtection="1">
      <alignment vertical="center"/>
      <protection hidden="1"/>
    </xf>
    <xf numFmtId="0" fontId="12" fillId="0" borderId="14" xfId="0" applyFont="1" applyBorder="1" applyAlignment="1" applyProtection="1">
      <alignment vertical="center"/>
      <protection hidden="1"/>
    </xf>
    <xf numFmtId="0" fontId="13" fillId="0" borderId="3" xfId="0" applyFont="1" applyBorder="1" applyAlignment="1" applyProtection="1">
      <alignment horizontal="left" vertical="top" wrapText="1"/>
      <protection hidden="1"/>
    </xf>
    <xf numFmtId="0" fontId="13" fillId="0" borderId="3"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protection hidden="1"/>
    </xf>
    <xf numFmtId="0" fontId="13" fillId="0" borderId="8" xfId="0" applyFont="1" applyBorder="1" applyAlignment="1" applyProtection="1">
      <alignment horizontal="center" vertical="center" wrapText="1"/>
      <protection hidden="1"/>
    </xf>
    <xf numFmtId="0" fontId="12" fillId="0" borderId="8" xfId="0" applyFont="1" applyBorder="1" applyAlignment="1" applyProtection="1">
      <alignment vertical="center" wrapText="1"/>
      <protection hidden="1"/>
    </xf>
    <xf numFmtId="0" fontId="12" fillId="0" borderId="9" xfId="0" applyFont="1" applyBorder="1" applyAlignment="1" applyProtection="1">
      <alignment vertical="center" wrapText="1"/>
      <protection hidden="1"/>
    </xf>
    <xf numFmtId="0" fontId="13" fillId="2" borderId="3" xfId="0" applyFont="1" applyFill="1" applyBorder="1" applyAlignment="1" applyProtection="1">
      <alignment horizontal="center" vertical="center" shrinkToFit="1"/>
      <protection locked="0"/>
    </xf>
    <xf numFmtId="0" fontId="12" fillId="2" borderId="3" xfId="0" applyFont="1" applyFill="1" applyBorder="1" applyAlignment="1" applyProtection="1">
      <alignment horizontal="center" vertical="center" shrinkToFit="1"/>
      <protection locked="0"/>
    </xf>
    <xf numFmtId="0" fontId="39" fillId="0" borderId="4" xfId="0" applyFont="1" applyBorder="1" applyAlignment="1" applyProtection="1">
      <alignment horizontal="center" vertical="center" wrapText="1" shrinkToFit="1"/>
      <protection hidden="1"/>
    </xf>
    <xf numFmtId="0" fontId="39" fillId="0" borderId="2" xfId="0" applyFont="1" applyBorder="1" applyAlignment="1" applyProtection="1">
      <alignment horizontal="center" vertical="center" wrapText="1" shrinkToFit="1"/>
      <protection hidden="1"/>
    </xf>
    <xf numFmtId="0" fontId="39" fillId="0" borderId="5" xfId="0" applyFont="1" applyBorder="1" applyAlignment="1" applyProtection="1">
      <alignment horizontal="center" vertical="center" wrapText="1" shrinkToFit="1"/>
      <protection hidden="1"/>
    </xf>
    <xf numFmtId="0" fontId="39" fillId="0" borderId="6" xfId="0" applyFont="1" applyBorder="1" applyAlignment="1" applyProtection="1">
      <alignment horizontal="center" vertical="center" wrapText="1" shrinkToFit="1"/>
      <protection hidden="1"/>
    </xf>
    <xf numFmtId="0" fontId="39" fillId="0" borderId="1" xfId="0" applyFont="1" applyBorder="1" applyAlignment="1" applyProtection="1">
      <alignment horizontal="center" vertical="center" wrapText="1" shrinkToFit="1"/>
      <protection hidden="1"/>
    </xf>
    <xf numFmtId="0" fontId="39" fillId="0" borderId="7" xfId="0" applyFont="1" applyBorder="1" applyAlignment="1" applyProtection="1">
      <alignment horizontal="center" vertical="center" wrapText="1" shrinkToFit="1"/>
      <protection hidden="1"/>
    </xf>
    <xf numFmtId="0" fontId="13" fillId="0" borderId="1" xfId="0" applyFont="1" applyBorder="1" applyAlignment="1" applyProtection="1">
      <alignment vertical="center"/>
      <protection hidden="1"/>
    </xf>
    <xf numFmtId="0" fontId="12" fillId="0" borderId="1" xfId="0" applyFont="1" applyBorder="1" applyAlignment="1" applyProtection="1">
      <alignment vertical="center"/>
      <protection hidden="1"/>
    </xf>
    <xf numFmtId="0" fontId="52" fillId="0" borderId="3" xfId="0" applyFont="1" applyBorder="1" applyAlignment="1" applyProtection="1">
      <alignment horizontal="left" vertical="center" wrapText="1" shrinkToFit="1"/>
      <protection hidden="1"/>
    </xf>
    <xf numFmtId="0" fontId="39" fillId="0" borderId="0" xfId="0" applyFont="1" applyAlignment="1" applyProtection="1">
      <alignment vertical="center" shrinkToFit="1"/>
      <protection hidden="1"/>
    </xf>
    <xf numFmtId="0" fontId="13" fillId="0" borderId="2"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177" fontId="13" fillId="0" borderId="4" xfId="0" applyNumberFormat="1" applyFont="1" applyBorder="1" applyAlignment="1" applyProtection="1">
      <alignment horizontal="right" vertical="center" shrinkToFit="1"/>
      <protection hidden="1"/>
    </xf>
    <xf numFmtId="177" fontId="13" fillId="0" borderId="2" xfId="0" applyNumberFormat="1" applyFont="1" applyBorder="1" applyAlignment="1" applyProtection="1">
      <alignment horizontal="right" vertical="center" shrinkToFit="1"/>
      <protection hidden="1"/>
    </xf>
    <xf numFmtId="177" fontId="13" fillId="0" borderId="5" xfId="0" applyNumberFormat="1" applyFont="1" applyBorder="1" applyAlignment="1" applyProtection="1">
      <alignment horizontal="right" vertical="center" shrinkToFit="1"/>
      <protection hidden="1"/>
    </xf>
    <xf numFmtId="177" fontId="13" fillId="0" borderId="6" xfId="0" applyNumberFormat="1" applyFont="1" applyBorder="1" applyAlignment="1" applyProtection="1">
      <alignment horizontal="right" vertical="center" shrinkToFit="1"/>
      <protection hidden="1"/>
    </xf>
    <xf numFmtId="177" fontId="13" fillId="0" borderId="1" xfId="0" applyNumberFormat="1" applyFont="1" applyBorder="1" applyAlignment="1" applyProtection="1">
      <alignment horizontal="right" vertical="center" shrinkToFit="1"/>
      <protection hidden="1"/>
    </xf>
    <xf numFmtId="177" fontId="13" fillId="0" borderId="7" xfId="0" applyNumberFormat="1" applyFont="1" applyBorder="1" applyAlignment="1" applyProtection="1">
      <alignment horizontal="right" vertical="center" shrinkToFit="1"/>
      <protection hidden="1"/>
    </xf>
    <xf numFmtId="0" fontId="15" fillId="0" borderId="0" xfId="0" applyFont="1" applyAlignment="1" applyProtection="1">
      <alignment horizontal="left" vertical="center" shrinkToFit="1"/>
      <protection hidden="1"/>
    </xf>
    <xf numFmtId="0" fontId="12" fillId="0" borderId="0" xfId="0" applyFont="1" applyAlignment="1" applyProtection="1">
      <alignment vertical="center" shrinkToFit="1"/>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75" fillId="0" borderId="0" xfId="0" applyFont="1" applyAlignment="1" applyProtection="1">
      <alignment horizontal="center" vertical="center" wrapText="1" shrinkToFit="1"/>
      <protection hidden="1"/>
    </xf>
    <xf numFmtId="0" fontId="75" fillId="0" borderId="0" xfId="0" applyFont="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14" xfId="0" applyFont="1" applyBorder="1" applyAlignment="1" applyProtection="1">
      <alignment vertical="center"/>
      <protection hidden="1"/>
    </xf>
    <xf numFmtId="0" fontId="13" fillId="0" borderId="0" xfId="0" applyFont="1" applyAlignment="1" applyProtection="1">
      <alignment vertical="center" shrinkToFit="1"/>
      <protection hidden="1"/>
    </xf>
    <xf numFmtId="49" fontId="13" fillId="2" borderId="4" xfId="0" applyNumberFormat="1" applyFont="1" applyFill="1" applyBorder="1" applyAlignment="1" applyProtection="1">
      <alignment horizontal="center" vertical="center" shrinkToFit="1"/>
      <protection hidden="1"/>
    </xf>
    <xf numFmtId="49" fontId="13" fillId="2" borderId="2" xfId="0" applyNumberFormat="1" applyFont="1" applyFill="1" applyBorder="1" applyAlignment="1" applyProtection="1">
      <alignment horizontal="center" vertical="center" shrinkToFit="1"/>
      <protection hidden="1"/>
    </xf>
    <xf numFmtId="49" fontId="13" fillId="2" borderId="6" xfId="0" applyNumberFormat="1" applyFont="1" applyFill="1" applyBorder="1" applyAlignment="1" applyProtection="1">
      <alignment horizontal="center" vertical="center" shrinkToFit="1"/>
      <protection hidden="1"/>
    </xf>
    <xf numFmtId="49" fontId="13" fillId="2" borderId="1" xfId="0" applyNumberFormat="1" applyFont="1" applyFill="1" applyBorder="1" applyAlignment="1" applyProtection="1">
      <alignment horizontal="center" vertical="center" shrinkToFit="1"/>
      <protection hidden="1"/>
    </xf>
    <xf numFmtId="0" fontId="28" fillId="2" borderId="3" xfId="0" applyFont="1" applyFill="1" applyBorder="1" applyAlignment="1" applyProtection="1">
      <alignment horizontal="center" vertical="center" shrinkToFit="1"/>
      <protection hidden="1"/>
    </xf>
    <xf numFmtId="177" fontId="75" fillId="0" borderId="4"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0" fontId="25" fillId="0" borderId="12"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177" fontId="19" fillId="0" borderId="4" xfId="0" applyNumberFormat="1"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177" fontId="114" fillId="5" borderId="0" xfId="0" applyNumberFormat="1" applyFont="1" applyFill="1" applyBorder="1" applyAlignment="1" applyProtection="1">
      <alignment horizontal="center" vertical="center" shrinkToFit="1"/>
      <protection hidden="1"/>
    </xf>
    <xf numFmtId="0" fontId="114" fillId="5" borderId="0" xfId="0" applyFont="1" applyFill="1" applyBorder="1" applyAlignment="1" applyProtection="1">
      <alignment horizontal="center" vertical="center" shrinkToFit="1"/>
      <protection hidden="1"/>
    </xf>
    <xf numFmtId="0" fontId="39" fillId="0" borderId="0" xfId="0" applyFont="1" applyAlignment="1" applyProtection="1">
      <alignment vertical="top"/>
      <protection hidden="1"/>
    </xf>
    <xf numFmtId="0" fontId="0" fillId="0" borderId="0" xfId="0" applyAlignment="1" applyProtection="1">
      <alignment vertical="top"/>
      <protection hidden="1"/>
    </xf>
    <xf numFmtId="0" fontId="15" fillId="0" borderId="12"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39" fillId="0" borderId="1" xfId="0" applyFont="1" applyBorder="1" applyAlignment="1" applyProtection="1">
      <alignment horizontal="left" vertical="center" shrinkToFit="1"/>
      <protection hidden="1"/>
    </xf>
    <xf numFmtId="0" fontId="24" fillId="2" borderId="12" xfId="0" applyFont="1" applyFill="1" applyBorder="1" applyAlignment="1" applyProtection="1">
      <alignment horizontal="left" vertical="center" shrinkToFit="1"/>
      <protection hidden="1"/>
    </xf>
    <xf numFmtId="0" fontId="24" fillId="2" borderId="13" xfId="0" applyFont="1" applyFill="1" applyBorder="1" applyAlignment="1" applyProtection="1">
      <alignment horizontal="left" vertical="center" shrinkToFit="1"/>
      <protection hidden="1"/>
    </xf>
    <xf numFmtId="0" fontId="24" fillId="2" borderId="14" xfId="0" applyFont="1" applyFill="1" applyBorder="1" applyAlignment="1" applyProtection="1">
      <alignment horizontal="left" vertical="center" shrinkToFit="1"/>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13" fillId="0" borderId="4" xfId="0" applyFont="1" applyBorder="1" applyAlignment="1" applyProtection="1">
      <alignment horizontal="center" vertical="center" wrapText="1" shrinkToFit="1"/>
      <protection hidden="1"/>
    </xf>
    <xf numFmtId="0" fontId="12" fillId="0" borderId="2"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locked="0"/>
    </xf>
    <xf numFmtId="0" fontId="13" fillId="2" borderId="0" xfId="0" applyFont="1" applyFill="1" applyAlignment="1" applyProtection="1">
      <alignment vertical="center" shrinkToFit="1"/>
      <protection locked="0"/>
    </xf>
    <xf numFmtId="0" fontId="24" fillId="0" borderId="8" xfId="0" applyFont="1" applyBorder="1" applyAlignment="1" applyProtection="1">
      <alignment horizontal="center" vertical="center" textRotation="255" shrinkToFit="1"/>
      <protection hidden="1"/>
    </xf>
    <xf numFmtId="0" fontId="24" fillId="0" borderId="37" xfId="0" applyFont="1" applyBorder="1" applyAlignment="1" applyProtection="1">
      <alignment horizontal="center" vertical="center" textRotation="255" shrinkToFit="1"/>
      <protection hidden="1"/>
    </xf>
    <xf numFmtId="0" fontId="24" fillId="0" borderId="9" xfId="0" applyFont="1" applyBorder="1" applyAlignment="1" applyProtection="1">
      <alignment horizontal="center" vertical="center" textRotation="255" shrinkToFit="1"/>
      <protection hidden="1"/>
    </xf>
    <xf numFmtId="0" fontId="25" fillId="2" borderId="12" xfId="0" applyFont="1" applyFill="1" applyBorder="1" applyAlignment="1" applyProtection="1">
      <alignment horizontal="left" vertical="center" shrinkToFit="1"/>
      <protection hidden="1"/>
    </xf>
    <xf numFmtId="0" fontId="25" fillId="2" borderId="13" xfId="0" applyFont="1" applyFill="1" applyBorder="1" applyAlignment="1" applyProtection="1">
      <alignment horizontal="left" vertical="center" shrinkToFit="1"/>
      <protection hidden="1"/>
    </xf>
    <xf numFmtId="0" fontId="25" fillId="2" borderId="14" xfId="0" applyFont="1" applyFill="1" applyBorder="1" applyAlignment="1" applyProtection="1">
      <alignment horizontal="left" vertical="center" shrinkToFit="1"/>
      <protection hidden="1"/>
    </xf>
    <xf numFmtId="177" fontId="19" fillId="0" borderId="4" xfId="0" applyNumberFormat="1" applyFont="1" applyFill="1" applyBorder="1" applyAlignment="1" applyProtection="1">
      <alignment horizontal="center" vertical="center" shrinkToFit="1"/>
      <protection hidden="1"/>
    </xf>
    <xf numFmtId="0" fontId="19" fillId="0" borderId="2" xfId="0" applyFont="1" applyFill="1" applyBorder="1" applyAlignment="1" applyProtection="1">
      <alignment horizontal="center" vertical="center" shrinkToFit="1"/>
      <protection hidden="1"/>
    </xf>
    <xf numFmtId="0" fontId="19" fillId="0" borderId="5"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0" fontId="13" fillId="2" borderId="3" xfId="0" applyFont="1" applyFill="1" applyBorder="1" applyAlignment="1" applyProtection="1">
      <alignment horizontal="center" vertical="center" shrinkToFit="1"/>
      <protection hidden="1"/>
    </xf>
    <xf numFmtId="0" fontId="63" fillId="2" borderId="3" xfId="3" applyFill="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39" fillId="0" borderId="4"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178" fontId="15" fillId="0" borderId="0" xfId="0" applyNumberFormat="1" applyFont="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1"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64" fillId="0" borderId="0" xfId="0" applyFont="1" applyAlignment="1" applyProtection="1">
      <alignment horizontal="center" vertical="center" shrinkToFit="1"/>
      <protection hidden="1"/>
    </xf>
    <xf numFmtId="0" fontId="24" fillId="2" borderId="6" xfId="0" applyFont="1" applyFill="1" applyBorder="1" applyAlignment="1" applyProtection="1">
      <alignment horizontal="left" vertical="center" shrinkToFit="1"/>
      <protection hidden="1"/>
    </xf>
    <xf numFmtId="0" fontId="24" fillId="2" borderId="1" xfId="0" applyFont="1" applyFill="1" applyBorder="1" applyAlignment="1" applyProtection="1">
      <alignment horizontal="left" vertical="center" shrinkToFit="1"/>
      <protection hidden="1"/>
    </xf>
    <xf numFmtId="0" fontId="24" fillId="2" borderId="7" xfId="0" applyFont="1" applyFill="1" applyBorder="1" applyAlignment="1" applyProtection="1">
      <alignment horizontal="left" vertical="center" shrinkToFit="1"/>
      <protection hidden="1"/>
    </xf>
    <xf numFmtId="0" fontId="12" fillId="2" borderId="3" xfId="0" applyFont="1" applyFill="1" applyBorder="1" applyAlignment="1" applyProtection="1">
      <alignment horizontal="center" vertical="center" shrinkToFit="1"/>
      <protection hidden="1"/>
    </xf>
    <xf numFmtId="0" fontId="13" fillId="0" borderId="8" xfId="0" applyFont="1" applyBorder="1" applyAlignment="1" applyProtection="1">
      <alignment horizontal="center" vertical="center" shrinkToFit="1"/>
      <protection hidden="1"/>
    </xf>
    <xf numFmtId="0" fontId="13" fillId="0" borderId="9" xfId="0" applyFont="1" applyBorder="1" applyAlignment="1" applyProtection="1">
      <alignment horizontal="center" vertical="center" shrinkToFit="1"/>
      <protection hidden="1"/>
    </xf>
    <xf numFmtId="0" fontId="13" fillId="2" borderId="10" xfId="0" applyFont="1" applyFill="1" applyBorder="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2" borderId="11" xfId="0" applyFont="1" applyFill="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1"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177" fontId="19" fillId="5" borderId="0" xfId="0" applyNumberFormat="1" applyFont="1" applyFill="1" applyBorder="1" applyAlignment="1" applyProtection="1">
      <alignment horizontal="center" vertical="center" shrinkToFit="1"/>
      <protection hidden="1"/>
    </xf>
    <xf numFmtId="0" fontId="19" fillId="5" borderId="0" xfId="0" applyFont="1" applyFill="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24" fillId="2" borderId="12"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24" fillId="0" borderId="4" xfId="0" applyFont="1" applyBorder="1" applyAlignment="1" applyProtection="1">
      <alignment vertical="center" shrinkToFit="1"/>
      <protection hidden="1"/>
    </xf>
    <xf numFmtId="0" fontId="24" fillId="0" borderId="2" xfId="0" applyFont="1" applyBorder="1" applyAlignment="1" applyProtection="1">
      <alignment vertical="center" shrinkToFit="1"/>
      <protection hidden="1"/>
    </xf>
    <xf numFmtId="0" fontId="24" fillId="0" borderId="5" xfId="0" applyFont="1" applyBorder="1" applyAlignment="1" applyProtection="1">
      <alignment vertical="center" shrinkToFit="1"/>
      <protection hidden="1"/>
    </xf>
    <xf numFmtId="0" fontId="13" fillId="0" borderId="3" xfId="0" applyFont="1" applyBorder="1" applyAlignment="1" applyProtection="1">
      <alignment horizontal="center" vertical="center" wrapText="1" shrinkToFit="1"/>
      <protection hidden="1"/>
    </xf>
    <xf numFmtId="0" fontId="13" fillId="0" borderId="8" xfId="0" applyFont="1" applyBorder="1" applyAlignment="1" applyProtection="1">
      <alignment horizontal="left" vertical="center" wrapText="1"/>
      <protection hidden="1"/>
    </xf>
    <xf numFmtId="177" fontId="13" fillId="2" borderId="4" xfId="0" applyNumberFormat="1" applyFont="1" applyFill="1" applyBorder="1" applyAlignment="1" applyProtection="1">
      <alignment horizontal="right" vertical="center" shrinkToFit="1"/>
      <protection locked="0"/>
    </xf>
    <xf numFmtId="177" fontId="13" fillId="2" borderId="2" xfId="0" applyNumberFormat="1" applyFont="1" applyFill="1" applyBorder="1" applyAlignment="1" applyProtection="1">
      <alignment horizontal="right" vertical="center" shrinkToFit="1"/>
      <protection locked="0"/>
    </xf>
    <xf numFmtId="177" fontId="13" fillId="2" borderId="5" xfId="0" applyNumberFormat="1" applyFont="1" applyFill="1" applyBorder="1" applyAlignment="1" applyProtection="1">
      <alignment horizontal="right" vertical="center" shrinkToFit="1"/>
      <protection locked="0"/>
    </xf>
    <xf numFmtId="177" fontId="13" fillId="2" borderId="6" xfId="0" applyNumberFormat="1" applyFont="1" applyFill="1" applyBorder="1" applyAlignment="1" applyProtection="1">
      <alignment horizontal="right" vertical="center" shrinkToFit="1"/>
      <protection locked="0"/>
    </xf>
    <xf numFmtId="177" fontId="13" fillId="2" borderId="1" xfId="0" applyNumberFormat="1" applyFont="1" applyFill="1" applyBorder="1" applyAlignment="1" applyProtection="1">
      <alignment horizontal="right" vertical="center" shrinkToFit="1"/>
      <protection locked="0"/>
    </xf>
    <xf numFmtId="177" fontId="13" fillId="2" borderId="7" xfId="0" applyNumberFormat="1" applyFont="1" applyFill="1" applyBorder="1" applyAlignment="1" applyProtection="1">
      <alignment horizontal="right" vertical="center" shrinkToFit="1"/>
      <protection locked="0"/>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5" fillId="0" borderId="13" xfId="0" applyFont="1" applyBorder="1" applyAlignment="1" applyProtection="1">
      <alignment horizontal="center" vertical="center" shrinkToFit="1"/>
      <protection hidden="1"/>
    </xf>
    <xf numFmtId="0" fontId="39" fillId="0" borderId="0" xfId="0" applyFont="1" applyAlignment="1" applyProtection="1">
      <alignment horizontal="left" vertical="center" shrinkToFit="1"/>
      <protection hidden="1"/>
    </xf>
    <xf numFmtId="0" fontId="39" fillId="0" borderId="0" xfId="0" applyFont="1" applyAlignment="1" applyProtection="1">
      <alignment vertical="center"/>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vertical="center" shrinkToFit="1"/>
      <protection hidden="1"/>
    </xf>
    <xf numFmtId="0" fontId="12" fillId="0" borderId="6"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7" xfId="0" applyFont="1" applyBorder="1" applyAlignment="1" applyProtection="1">
      <alignment vertical="center" shrinkToFit="1"/>
      <protection hidden="1"/>
    </xf>
    <xf numFmtId="0" fontId="13" fillId="0" borderId="10" xfId="0" applyFont="1" applyBorder="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39"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5" fillId="0" borderId="0" xfId="0" applyFont="1" applyAlignment="1" applyProtection="1">
      <alignment vertical="center" shrinkToFit="1"/>
      <protection hidden="1"/>
    </xf>
    <xf numFmtId="0" fontId="12" fillId="0" borderId="2" xfId="0" applyFont="1" applyBorder="1" applyAlignment="1" applyProtection="1">
      <alignment horizontal="left" vertical="top"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177" fontId="12" fillId="12" borderId="12" xfId="0" applyNumberFormat="1"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177" fontId="12" fillId="0" borderId="12" xfId="0" applyNumberFormat="1" applyFont="1" applyBorder="1" applyAlignment="1" applyProtection="1">
      <alignment horizontal="right" vertical="center" shrinkToFit="1"/>
      <protection hidden="1"/>
    </xf>
    <xf numFmtId="0" fontId="12" fillId="0" borderId="13" xfId="0" applyFont="1" applyBorder="1" applyAlignment="1" applyProtection="1">
      <alignment horizontal="right" vertical="center" shrinkToFit="1"/>
      <protection hidden="1"/>
    </xf>
    <xf numFmtId="0" fontId="12" fillId="0" borderId="14" xfId="0" applyFont="1" applyBorder="1" applyAlignment="1" applyProtection="1">
      <alignment horizontal="right" vertical="center" shrinkToFit="1"/>
      <protection hidden="1"/>
    </xf>
    <xf numFmtId="177" fontId="13" fillId="0" borderId="10" xfId="0" applyNumberFormat="1" applyFont="1" applyBorder="1" applyAlignment="1" applyProtection="1">
      <alignment horizontal="right" vertical="center" shrinkToFit="1"/>
      <protection hidden="1"/>
    </xf>
    <xf numFmtId="177" fontId="13" fillId="0" borderId="0" xfId="0" applyNumberFormat="1" applyFont="1" applyBorder="1" applyAlignment="1" applyProtection="1">
      <alignment horizontal="right" vertical="center" shrinkToFit="1"/>
      <protection hidden="1"/>
    </xf>
    <xf numFmtId="177" fontId="13" fillId="0" borderId="11" xfId="0" applyNumberFormat="1" applyFont="1" applyBorder="1" applyAlignment="1" applyProtection="1">
      <alignment horizontal="right" vertical="center" shrinkToFit="1"/>
      <protection hidden="1"/>
    </xf>
    <xf numFmtId="177" fontId="13" fillId="2" borderId="10" xfId="0" applyNumberFormat="1" applyFont="1" applyFill="1" applyBorder="1" applyAlignment="1" applyProtection="1">
      <alignment horizontal="right" vertical="center" shrinkToFit="1"/>
      <protection locked="0"/>
    </xf>
    <xf numFmtId="177" fontId="13" fillId="2" borderId="0" xfId="0" applyNumberFormat="1" applyFont="1" applyFill="1" applyBorder="1" applyAlignment="1" applyProtection="1">
      <alignment horizontal="right" vertical="center" shrinkToFit="1"/>
      <protection locked="0"/>
    </xf>
    <xf numFmtId="177" fontId="13" fillId="2" borderId="11" xfId="0" applyNumberFormat="1" applyFont="1" applyFill="1" applyBorder="1" applyAlignment="1" applyProtection="1">
      <alignment horizontal="right" vertical="center" shrinkToFit="1"/>
      <protection locked="0"/>
    </xf>
    <xf numFmtId="177" fontId="13" fillId="0" borderId="68" xfId="0" applyNumberFormat="1" applyFont="1" applyBorder="1" applyAlignment="1" applyProtection="1">
      <alignment horizontal="right" vertical="center" shrinkToFit="1"/>
      <protection hidden="1"/>
    </xf>
    <xf numFmtId="177" fontId="13" fillId="0" borderId="69" xfId="0" applyNumberFormat="1" applyFont="1" applyBorder="1" applyAlignment="1" applyProtection="1">
      <alignment horizontal="right" vertical="center" shrinkToFit="1"/>
      <protection hidden="1"/>
    </xf>
    <xf numFmtId="177" fontId="13" fillId="0" borderId="70" xfId="0" applyNumberFormat="1" applyFont="1" applyBorder="1" applyAlignment="1" applyProtection="1">
      <alignment horizontal="right" vertical="center" shrinkToFit="1"/>
      <protection hidden="1"/>
    </xf>
    <xf numFmtId="177" fontId="13" fillId="0" borderId="71" xfId="0" applyNumberFormat="1" applyFont="1" applyBorder="1" applyAlignment="1" applyProtection="1">
      <alignment horizontal="right" vertical="center" shrinkToFit="1"/>
      <protection hidden="1"/>
    </xf>
    <xf numFmtId="177" fontId="13" fillId="0" borderId="72" xfId="0" applyNumberFormat="1" applyFont="1" applyBorder="1" applyAlignment="1" applyProtection="1">
      <alignment horizontal="right" vertical="center" shrinkToFit="1"/>
      <protection hidden="1"/>
    </xf>
    <xf numFmtId="177" fontId="13" fillId="0" borderId="73" xfId="0" applyNumberFormat="1" applyFont="1" applyBorder="1" applyAlignment="1" applyProtection="1">
      <alignment horizontal="right" vertical="center" shrinkToFit="1"/>
      <protection hidden="1"/>
    </xf>
    <xf numFmtId="0" fontId="12" fillId="0" borderId="13" xfId="0" applyFont="1" applyBorder="1" applyAlignment="1" applyProtection="1">
      <alignment vertical="center" wrapText="1"/>
      <protection hidden="1"/>
    </xf>
    <xf numFmtId="0" fontId="12" fillId="0" borderId="14" xfId="0" applyFont="1" applyBorder="1" applyAlignment="1" applyProtection="1">
      <alignment vertical="center" wrapText="1"/>
      <protection hidden="1"/>
    </xf>
    <xf numFmtId="0" fontId="12" fillId="12" borderId="12"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12" fillId="2" borderId="57"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2"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13" fillId="2" borderId="12" xfId="0" applyFont="1" applyFill="1" applyBorder="1" applyAlignment="1" applyProtection="1">
      <alignment horizontal="center" vertical="center" shrinkToFit="1"/>
      <protection locked="0"/>
    </xf>
    <xf numFmtId="0" fontId="12" fillId="0" borderId="3" xfId="0" applyFont="1" applyBorder="1" applyAlignment="1" applyProtection="1">
      <alignment horizontal="left" vertical="center" wrapText="1"/>
      <protection hidden="1"/>
    </xf>
    <xf numFmtId="177" fontId="67" fillId="0" borderId="9" xfId="0" applyNumberFormat="1" applyFont="1" applyBorder="1" applyAlignment="1" applyProtection="1">
      <alignment horizontal="center" vertical="center" shrinkToFit="1"/>
      <protection hidden="1"/>
    </xf>
    <xf numFmtId="177" fontId="67" fillId="0" borderId="35" xfId="0" applyNumberFormat="1" applyFont="1" applyBorder="1" applyAlignment="1" applyProtection="1">
      <alignment horizontal="center" vertical="center" shrinkToFit="1"/>
      <protection hidden="1"/>
    </xf>
    <xf numFmtId="0" fontId="12" fillId="0" borderId="54" xfId="0" applyFont="1" applyBorder="1" applyAlignment="1" applyProtection="1">
      <alignment horizontal="center" vertical="center" shrinkToFit="1"/>
      <protection hidden="1"/>
    </xf>
    <xf numFmtId="0" fontId="0" fillId="0" borderId="55" xfId="0" applyBorder="1" applyAlignment="1" applyProtection="1">
      <alignment horizontal="center" vertical="center" shrinkToFit="1"/>
      <protection hidden="1"/>
    </xf>
    <xf numFmtId="0" fontId="12" fillId="0" borderId="55" xfId="0" applyFont="1" applyBorder="1" applyAlignment="1" applyProtection="1">
      <alignment horizontal="center" vertical="center" shrinkToFit="1"/>
      <protection hidden="1"/>
    </xf>
    <xf numFmtId="0" fontId="12" fillId="0" borderId="90"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2"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2"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2"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0" fontId="12"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3" fillId="0" borderId="88"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7" xfId="0" applyNumberFormat="1" applyFont="1" applyBorder="1" applyAlignment="1" applyProtection="1">
      <alignment horizontal="center" vertical="center" shrinkToFit="1"/>
      <protection hidden="1"/>
    </xf>
    <xf numFmtId="178" fontId="12" fillId="2" borderId="1" xfId="0" applyNumberFormat="1" applyFont="1" applyFill="1" applyBorder="1" applyAlignment="1" applyProtection="1">
      <alignment horizontal="center" vertical="center" shrinkToFit="1"/>
      <protection locked="0"/>
    </xf>
    <xf numFmtId="178" fontId="12" fillId="2" borderId="30" xfId="0" applyNumberFormat="1" applyFont="1" applyFill="1" applyBorder="1" applyAlignment="1" applyProtection="1">
      <alignment horizontal="center" vertical="center" shrinkToFit="1"/>
      <protection locked="0"/>
    </xf>
    <xf numFmtId="179" fontId="13" fillId="0" borderId="64" xfId="0" applyNumberFormat="1" applyFont="1" applyBorder="1" applyAlignment="1" applyProtection="1">
      <alignment horizontal="center" vertical="center" shrinkToFit="1"/>
      <protection hidden="1"/>
    </xf>
    <xf numFmtId="179" fontId="13" fillId="0" borderId="24" xfId="0" applyNumberFormat="1" applyFont="1" applyBorder="1" applyAlignment="1" applyProtection="1">
      <alignment horizontal="center" vertical="center" shrinkToFit="1"/>
      <protection hidden="1"/>
    </xf>
    <xf numFmtId="179" fontId="13" fillId="0" borderId="49" xfId="0" applyNumberFormat="1" applyFont="1" applyBorder="1" applyAlignment="1" applyProtection="1">
      <alignment horizontal="center" vertical="center" shrinkToFit="1"/>
      <protection hidden="1"/>
    </xf>
    <xf numFmtId="179" fontId="12" fillId="0" borderId="45" xfId="0" applyNumberFormat="1" applyFont="1" applyBorder="1" applyAlignment="1" applyProtection="1">
      <alignment horizontal="center" vertical="center" shrinkToFit="1"/>
      <protection hidden="1"/>
    </xf>
    <xf numFmtId="0" fontId="13" fillId="2" borderId="59" xfId="0" applyFont="1" applyFill="1" applyBorder="1" applyAlignment="1" applyProtection="1">
      <alignment horizontal="center"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0" xfId="0" applyFill="1" applyBorder="1" applyAlignment="1" applyProtection="1">
      <alignment horizontal="left" vertical="center" shrinkToFit="1"/>
      <protection locked="0"/>
    </xf>
    <xf numFmtId="0" fontId="0" fillId="2" borderId="61" xfId="0" applyFill="1" applyBorder="1" applyAlignment="1" applyProtection="1">
      <alignment horizontal="left" vertical="center" shrinkToFit="1"/>
      <protection locked="0"/>
    </xf>
    <xf numFmtId="0" fontId="0" fillId="2" borderId="66" xfId="0" applyFill="1" applyBorder="1" applyAlignment="1" applyProtection="1">
      <alignment horizontal="left" vertical="center" shrinkToFit="1"/>
      <protection locked="0"/>
    </xf>
    <xf numFmtId="0" fontId="12" fillId="2" borderId="13" xfId="0" applyFont="1" applyFill="1" applyBorder="1" applyAlignment="1" applyProtection="1">
      <alignment horizontal="center" vertical="center" shrinkToFit="1"/>
      <protection locked="0"/>
    </xf>
    <xf numFmtId="0" fontId="12"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2" fillId="2" borderId="4" xfId="0" applyFont="1" applyFill="1" applyBorder="1" applyAlignment="1" applyProtection="1">
      <alignment vertical="center" shrinkToFit="1"/>
      <protection hidden="1"/>
    </xf>
    <xf numFmtId="0" fontId="0" fillId="2" borderId="2" xfId="0" applyFill="1" applyBorder="1" applyAlignment="1" applyProtection="1">
      <alignment vertical="center" shrinkToFit="1"/>
      <protection hidden="1"/>
    </xf>
    <xf numFmtId="0" fontId="0" fillId="2" borderId="5" xfId="0" applyFill="1" applyBorder="1" applyAlignment="1" applyProtection="1">
      <alignment vertical="center" shrinkToFit="1"/>
      <protection hidden="1"/>
    </xf>
    <xf numFmtId="0" fontId="0" fillId="0" borderId="2" xfId="0" applyBorder="1" applyAlignment="1" applyProtection="1">
      <alignment horizontal="center" vertical="center" shrinkToFit="1"/>
      <protection hidden="1"/>
    </xf>
    <xf numFmtId="177" fontId="12"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12"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2"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2"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hidden="1"/>
    </xf>
    <xf numFmtId="0" fontId="0" fillId="2" borderId="13" xfId="0" applyFill="1" applyBorder="1" applyAlignment="1" applyProtection="1">
      <alignment horizontal="center" vertical="center" shrinkToFit="1"/>
      <protection hidden="1"/>
    </xf>
    <xf numFmtId="0" fontId="0" fillId="2" borderId="43" xfId="0" applyFill="1" applyBorder="1" applyAlignment="1" applyProtection="1">
      <alignment horizontal="center" vertical="center" shrinkToFit="1"/>
      <protection hidden="1"/>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12"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12" fillId="0" borderId="12" xfId="0" applyFont="1" applyBorder="1" applyAlignment="1" applyProtection="1">
      <alignment horizontal="left" vertical="center" shrinkToFit="1"/>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2" fillId="0" borderId="12"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3" xfId="0" applyFont="1" applyBorder="1" applyAlignment="1" applyProtection="1">
      <alignment horizontal="left" vertical="center" shrinkToFit="1"/>
      <protection hidden="1"/>
    </xf>
    <xf numFmtId="0" fontId="12" fillId="0" borderId="14" xfId="0" applyFont="1" applyBorder="1" applyAlignment="1" applyProtection="1">
      <alignment horizontal="lef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2" borderId="89" xfId="0" applyFont="1" applyFill="1" applyBorder="1" applyAlignment="1" applyProtection="1">
      <alignment horizontal="center" vertical="center" shrinkToFit="1"/>
      <protection locked="0"/>
    </xf>
    <xf numFmtId="0" fontId="12" fillId="2" borderId="86" xfId="0" applyFont="1" applyFill="1" applyBorder="1" applyAlignment="1" applyProtection="1">
      <alignment horizontal="center" vertical="center" shrinkToFit="1"/>
      <protection locked="0"/>
    </xf>
    <xf numFmtId="0" fontId="0" fillId="2" borderId="60" xfId="0" applyFill="1" applyBorder="1" applyAlignment="1" applyProtection="1">
      <alignment horizontal="center" vertical="center" shrinkToFit="1"/>
      <protection locked="0"/>
    </xf>
    <xf numFmtId="0" fontId="0" fillId="2" borderId="61" xfId="0" applyFill="1" applyBorder="1" applyAlignment="1" applyProtection="1">
      <alignment horizontal="center" vertical="center" shrinkToFit="1"/>
      <protection locked="0"/>
    </xf>
    <xf numFmtId="0" fontId="0" fillId="2" borderId="66" xfId="0" applyFill="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hidden="1"/>
    </xf>
    <xf numFmtId="0" fontId="12" fillId="0" borderId="58" xfId="0" applyFont="1" applyBorder="1" applyAlignment="1" applyProtection="1">
      <alignment horizontal="center" vertical="center" shrinkToFit="1"/>
      <protection hidden="1"/>
    </xf>
    <xf numFmtId="0" fontId="12" fillId="0" borderId="35" xfId="0" applyFont="1" applyBorder="1" applyAlignment="1" applyProtection="1">
      <alignment horizontal="center" vertical="center" shrinkToFit="1"/>
      <protection hidden="1"/>
    </xf>
    <xf numFmtId="0" fontId="40" fillId="0" borderId="0" xfId="0" applyFont="1" applyBorder="1" applyAlignment="1" applyProtection="1">
      <alignment horizontal="center" vertical="center" shrinkToFit="1"/>
      <protection hidden="1"/>
    </xf>
    <xf numFmtId="0" fontId="40" fillId="0" borderId="24" xfId="0" applyFont="1" applyBorder="1" applyAlignment="1" applyProtection="1">
      <alignment horizontal="center" vertical="center" shrinkToFit="1"/>
      <protection hidden="1"/>
    </xf>
    <xf numFmtId="0" fontId="13" fillId="0" borderId="8" xfId="0" applyFont="1" applyFill="1" applyBorder="1" applyAlignment="1" applyProtection="1">
      <alignment horizontal="center" vertical="center" shrinkToFit="1"/>
      <protection hidden="1"/>
    </xf>
    <xf numFmtId="0" fontId="13" fillId="0" borderId="4" xfId="0" applyFont="1" applyFill="1" applyBorder="1" applyAlignment="1" applyProtection="1">
      <alignment horizontal="center" vertical="center" shrinkToFit="1"/>
      <protection hidden="1"/>
    </xf>
    <xf numFmtId="0" fontId="115" fillId="5" borderId="106" xfId="0" applyFont="1" applyFill="1" applyBorder="1" applyAlignment="1" applyProtection="1">
      <alignment horizontal="center" vertical="center"/>
      <protection hidden="1"/>
    </xf>
    <xf numFmtId="0" fontId="115" fillId="5" borderId="107" xfId="0" applyFont="1" applyFill="1" applyBorder="1" applyAlignment="1" applyProtection="1">
      <alignment horizontal="center" vertical="center"/>
      <protection hidden="1"/>
    </xf>
    <xf numFmtId="0" fontId="115" fillId="5" borderId="108" xfId="0" applyFont="1" applyFill="1" applyBorder="1" applyAlignment="1" applyProtection="1">
      <alignment horizontal="center" vertical="center"/>
      <protection hidden="1"/>
    </xf>
    <xf numFmtId="0" fontId="115" fillId="5" borderId="109" xfId="0" applyFont="1" applyFill="1" applyBorder="1" applyAlignment="1" applyProtection="1">
      <alignment horizontal="center" vertical="center"/>
      <protection hidden="1"/>
    </xf>
    <xf numFmtId="0" fontId="115" fillId="5" borderId="110" xfId="0" applyFont="1" applyFill="1" applyBorder="1" applyAlignment="1" applyProtection="1">
      <alignment horizontal="center" vertical="center"/>
      <protection hidden="1"/>
    </xf>
    <xf numFmtId="0" fontId="115" fillId="5" borderId="111" xfId="0" applyFont="1" applyFill="1" applyBorder="1" applyAlignment="1" applyProtection="1">
      <alignment horizontal="center" vertical="center"/>
      <protection hidden="1"/>
    </xf>
    <xf numFmtId="0" fontId="56" fillId="0" borderId="6" xfId="0" applyFont="1" applyFill="1" applyBorder="1" applyAlignment="1" applyProtection="1">
      <alignment horizontal="left" vertical="center" shrinkToFit="1"/>
      <protection hidden="1"/>
    </xf>
    <xf numFmtId="0" fontId="56" fillId="0" borderId="1" xfId="0" applyFont="1" applyFill="1" applyBorder="1" applyAlignment="1" applyProtection="1">
      <alignment horizontal="left" vertical="center" shrinkToFit="1"/>
      <protection hidden="1"/>
    </xf>
    <xf numFmtId="0" fontId="56" fillId="0" borderId="30" xfId="0" applyFont="1" applyFill="1" applyBorder="1" applyAlignment="1" applyProtection="1">
      <alignment horizontal="left" vertical="center" shrinkToFit="1"/>
      <protection hidden="1"/>
    </xf>
    <xf numFmtId="0" fontId="12" fillId="0" borderId="50" xfId="0" applyFont="1" applyBorder="1" applyAlignment="1" applyProtection="1">
      <alignment horizontal="center" vertical="center" shrinkToFit="1"/>
      <protection hidden="1"/>
    </xf>
    <xf numFmtId="0" fontId="12" fillId="0" borderId="53" xfId="0" applyFont="1" applyBorder="1" applyAlignment="1" applyProtection="1">
      <alignment horizontal="center" vertical="center" shrinkToFit="1"/>
      <protection hidden="1"/>
    </xf>
    <xf numFmtId="0" fontId="12" fillId="0" borderId="63" xfId="0" applyFont="1" applyBorder="1" applyAlignment="1" applyProtection="1">
      <alignment horizontal="center" vertical="center" shrinkToFit="1"/>
      <protection hidden="1"/>
    </xf>
    <xf numFmtId="0" fontId="40" fillId="0" borderId="19" xfId="0" applyFont="1" applyBorder="1" applyAlignment="1" applyProtection="1">
      <alignment horizontal="center" vertical="center" shrinkToFit="1"/>
      <protection hidden="1"/>
    </xf>
    <xf numFmtId="179" fontId="13" fillId="0" borderId="62" xfId="0" applyNumberFormat="1" applyFont="1" applyBorder="1" applyAlignment="1" applyProtection="1">
      <alignment horizontal="center" vertical="center" shrinkToFit="1"/>
      <protection hidden="1"/>
    </xf>
    <xf numFmtId="179" fontId="13" fillId="0" borderId="53" xfId="0" applyNumberFormat="1" applyFont="1" applyBorder="1" applyAlignment="1" applyProtection="1">
      <alignment horizontal="center" vertical="center" shrinkToFit="1"/>
      <protection hidden="1"/>
    </xf>
    <xf numFmtId="179" fontId="13" fillId="0" borderId="51" xfId="0" applyNumberFormat="1" applyFont="1" applyBorder="1" applyAlignment="1" applyProtection="1">
      <alignment horizontal="center" vertical="center" shrinkToFit="1"/>
      <protection hidden="1"/>
    </xf>
    <xf numFmtId="178" fontId="12" fillId="2" borderId="53" xfId="0" applyNumberFormat="1" applyFont="1" applyFill="1" applyBorder="1" applyAlignment="1" applyProtection="1">
      <alignment horizontal="center" vertical="center" shrinkToFit="1"/>
      <protection locked="0"/>
    </xf>
    <xf numFmtId="178" fontId="12" fillId="2" borderId="63" xfId="0" applyNumberFormat="1"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0" fontId="12"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2" fillId="2" borderId="42"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0" fontId="12" fillId="2" borderId="12" xfId="0" applyFont="1" applyFill="1" applyBorder="1" applyAlignment="1" applyProtection="1">
      <alignment vertical="center" shrinkToFit="1"/>
      <protection hidden="1"/>
    </xf>
    <xf numFmtId="0" fontId="0" fillId="2" borderId="13" xfId="0" applyFill="1" applyBorder="1" applyAlignment="1" applyProtection="1">
      <alignment vertical="center" shrinkToFit="1"/>
      <protection hidden="1"/>
    </xf>
    <xf numFmtId="0" fontId="0" fillId="2" borderId="14" xfId="0" applyFill="1" applyBorder="1" applyAlignment="1" applyProtection="1">
      <alignment vertical="center" shrinkToFit="1"/>
      <protection hidden="1"/>
    </xf>
    <xf numFmtId="0" fontId="116" fillId="5" borderId="112" xfId="0" applyFont="1" applyFill="1" applyBorder="1" applyAlignment="1" applyProtection="1">
      <alignment horizontal="center" vertical="center"/>
      <protection hidden="1"/>
    </xf>
    <xf numFmtId="0" fontId="116" fillId="5" borderId="113" xfId="0" applyFont="1" applyFill="1" applyBorder="1" applyAlignment="1" applyProtection="1">
      <alignment horizontal="center" vertical="center"/>
      <protection hidden="1"/>
    </xf>
    <xf numFmtId="0" fontId="116" fillId="5" borderId="114" xfId="0" applyFont="1" applyFill="1" applyBorder="1" applyAlignment="1" applyProtection="1">
      <alignment horizontal="center" vertical="center"/>
      <protection hidden="1"/>
    </xf>
    <xf numFmtId="0" fontId="116" fillId="5" borderId="109" xfId="0" applyFont="1" applyFill="1" applyBorder="1" applyAlignment="1" applyProtection="1">
      <alignment horizontal="center" vertical="center"/>
      <protection hidden="1"/>
    </xf>
    <xf numFmtId="0" fontId="116" fillId="5" borderId="110" xfId="0" applyFont="1" applyFill="1" applyBorder="1" applyAlignment="1" applyProtection="1">
      <alignment horizontal="center" vertical="center"/>
      <protection hidden="1"/>
    </xf>
    <xf numFmtId="0" fontId="116" fillId="5" borderId="111" xfId="0" applyFont="1" applyFill="1" applyBorder="1" applyAlignment="1" applyProtection="1">
      <alignment horizontal="center" vertical="center"/>
      <protection hidden="1"/>
    </xf>
    <xf numFmtId="0" fontId="95" fillId="0" borderId="0" xfId="0" applyFont="1" applyBorder="1" applyAlignment="1" applyProtection="1">
      <alignment horizontal="left" vertical="center" wrapText="1"/>
      <protection hidden="1"/>
    </xf>
    <xf numFmtId="0" fontId="15" fillId="0" borderId="12" xfId="0" applyFont="1" applyBorder="1" applyAlignment="1" applyProtection="1">
      <alignment vertical="center" shrinkToFit="1"/>
      <protection hidden="1"/>
    </xf>
    <xf numFmtId="0" fontId="56" fillId="0" borderId="13" xfId="0" applyFont="1" applyBorder="1" applyAlignment="1" applyProtection="1">
      <alignment vertical="center" shrinkToFit="1"/>
      <protection hidden="1"/>
    </xf>
    <xf numFmtId="0" fontId="56" fillId="0" borderId="14" xfId="0" applyFont="1" applyBorder="1" applyAlignment="1" applyProtection="1">
      <alignment vertical="center" shrinkToFit="1"/>
      <protection hidden="1"/>
    </xf>
    <xf numFmtId="0" fontId="12" fillId="2" borderId="67"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2"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2" fillId="2" borderId="65" xfId="0" applyFont="1" applyFill="1" applyBorder="1" applyAlignment="1" applyProtection="1">
      <alignment horizontal="center" vertical="center" shrinkToFit="1"/>
      <protection locked="0"/>
    </xf>
    <xf numFmtId="0" fontId="0" fillId="2" borderId="59" xfId="0" applyFill="1" applyBorder="1" applyAlignment="1" applyProtection="1">
      <alignment horizontal="center" vertical="center" shrinkToFit="1"/>
      <protection locked="0"/>
    </xf>
    <xf numFmtId="177" fontId="12" fillId="2" borderId="59" xfId="0" applyNumberFormat="1" applyFont="1" applyFill="1" applyBorder="1" applyAlignment="1" applyProtection="1">
      <alignment vertical="center" shrinkToFit="1"/>
      <protection locked="0"/>
    </xf>
    <xf numFmtId="177" fontId="0" fillId="2" borderId="59" xfId="0" applyNumberFormat="1" applyFill="1" applyBorder="1" applyAlignment="1" applyProtection="1">
      <alignment vertical="center" shrinkToFit="1"/>
      <protection locked="0"/>
    </xf>
    <xf numFmtId="177" fontId="67" fillId="0" borderId="55" xfId="0" applyNumberFormat="1" applyFont="1" applyBorder="1" applyAlignment="1" applyProtection="1">
      <alignment horizontal="center" vertical="center" shrinkToFit="1"/>
      <protection hidden="1"/>
    </xf>
    <xf numFmtId="0" fontId="12"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38" fontId="34" fillId="2" borderId="3" xfId="4" applyFont="1" applyFill="1" applyBorder="1" applyAlignment="1">
      <alignment horizontal="center" vertical="center"/>
    </xf>
    <xf numFmtId="0" fontId="34" fillId="0" borderId="55" xfId="8" applyFont="1" applyBorder="1" applyAlignment="1">
      <alignment horizontal="center" vertical="center" wrapText="1"/>
    </xf>
    <xf numFmtId="0" fontId="34" fillId="0" borderId="55" xfId="0" applyFont="1" applyBorder="1" applyAlignment="1">
      <alignment horizontal="center" vertical="center"/>
    </xf>
    <xf numFmtId="38" fontId="34" fillId="2" borderId="35" xfId="4" applyFont="1" applyFill="1" applyBorder="1" applyAlignment="1">
      <alignment horizontal="center" vertical="center"/>
    </xf>
    <xf numFmtId="38" fontId="51" fillId="0" borderId="3" xfId="4" applyFont="1" applyFill="1" applyBorder="1" applyAlignment="1">
      <alignment horizontal="center" vertical="center"/>
    </xf>
    <xf numFmtId="38" fontId="51" fillId="0" borderId="59" xfId="4" applyFont="1" applyFill="1" applyBorder="1" applyAlignment="1">
      <alignment horizontal="center" vertical="center"/>
    </xf>
    <xf numFmtId="38" fontId="34" fillId="2" borderId="9" xfId="4" applyFont="1" applyFill="1" applyBorder="1" applyAlignment="1">
      <alignment horizontal="center" vertical="center"/>
    </xf>
    <xf numFmtId="0" fontId="0" fillId="0" borderId="55" xfId="0" applyBorder="1" applyAlignment="1">
      <alignment horizontal="center" vertical="center" wrapText="1"/>
    </xf>
    <xf numFmtId="14" fontId="51" fillId="0" borderId="3" xfId="8" applyNumberFormat="1" applyFont="1" applyFill="1" applyBorder="1" applyAlignment="1">
      <alignment horizontal="center" vertical="center"/>
    </xf>
    <xf numFmtId="0" fontId="51" fillId="0" borderId="3" xfId="0" applyFont="1" applyFill="1" applyBorder="1" applyAlignment="1">
      <alignment horizontal="center" vertical="center"/>
    </xf>
    <xf numFmtId="14" fontId="51" fillId="0" borderId="59" xfId="8" applyNumberFormat="1" applyFont="1" applyFill="1" applyBorder="1" applyAlignment="1">
      <alignment horizontal="center" vertical="center"/>
    </xf>
    <xf numFmtId="0" fontId="51" fillId="0" borderId="59" xfId="0" applyFont="1" applyFill="1" applyBorder="1" applyAlignment="1">
      <alignment horizontal="center" vertical="center"/>
    </xf>
    <xf numFmtId="14" fontId="34"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14" fontId="34"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4"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0" fillId="0" borderId="0" xfId="0" applyFill="1" applyBorder="1" applyAlignment="1" applyProtection="1">
      <protection hidden="1"/>
    </xf>
    <xf numFmtId="177" fontId="0" fillId="0" borderId="0" xfId="0" applyNumberFormat="1" applyFill="1" applyBorder="1" applyAlignment="1" applyProtection="1">
      <alignment horizontal="center"/>
      <protection hidden="1"/>
    </xf>
    <xf numFmtId="0" fontId="0" fillId="0" borderId="0" xfId="0" applyBorder="1" applyAlignment="1" applyProtection="1">
      <alignment horizontal="center" vertical="center" wrapText="1"/>
      <protection hidden="1"/>
    </xf>
    <xf numFmtId="177" fontId="0" fillId="0" borderId="47"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86" fillId="0" borderId="54" xfId="0" applyFont="1" applyBorder="1" applyAlignment="1" applyProtection="1">
      <alignment horizontal="center" vertical="center" wrapText="1"/>
      <protection hidden="1"/>
    </xf>
    <xf numFmtId="0" fontId="0" fillId="0" borderId="55" xfId="0" applyBorder="1" applyAlignment="1" applyProtection="1">
      <alignment horizontal="center" vertical="center"/>
      <protection hidden="1"/>
    </xf>
    <xf numFmtId="0" fontId="51" fillId="0" borderId="58"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34" fillId="0" borderId="115" xfId="0" applyFont="1" applyBorder="1" applyAlignment="1" applyProtection="1">
      <alignment horizontal="center" vertical="center"/>
      <protection hidden="1"/>
    </xf>
    <xf numFmtId="0" fontId="34" fillId="0" borderId="116" xfId="0" applyFont="1" applyBorder="1" applyAlignment="1" applyProtection="1">
      <alignment horizontal="center" vertical="center"/>
      <protection hidden="1"/>
    </xf>
    <xf numFmtId="0" fontId="34" fillId="0" borderId="117" xfId="0" applyFont="1" applyBorder="1" applyAlignment="1" applyProtection="1">
      <alignment horizontal="center" vertical="center"/>
      <protection hidden="1"/>
    </xf>
    <xf numFmtId="0" fontId="34" fillId="0" borderId="49" xfId="0" applyFont="1" applyBorder="1" applyAlignment="1" applyProtection="1">
      <alignment horizontal="center" vertical="center"/>
      <protection hidden="1"/>
    </xf>
    <xf numFmtId="177" fontId="0" fillId="0" borderId="118" xfId="0" applyNumberFormat="1" applyBorder="1" applyAlignment="1" applyProtection="1">
      <alignment horizontal="center" vertical="center"/>
      <protection hidden="1"/>
    </xf>
    <xf numFmtId="177" fontId="0" fillId="0" borderId="119" xfId="0" applyNumberFormat="1" applyBorder="1" applyAlignment="1" applyProtection="1">
      <alignment horizontal="center" vertical="center"/>
      <protection hidden="1"/>
    </xf>
    <xf numFmtId="177" fontId="85" fillId="0" borderId="0" xfId="0" applyNumberFormat="1" applyFont="1" applyFill="1" applyBorder="1" applyAlignment="1" applyProtection="1">
      <alignment horizontal="center" vertical="center"/>
      <protection hidden="1"/>
    </xf>
    <xf numFmtId="0" fontId="66" fillId="0" borderId="0" xfId="7" applyFont="1" applyAlignment="1" applyProtection="1">
      <alignment horizontal="center"/>
      <protection hidden="1"/>
    </xf>
    <xf numFmtId="0" fontId="0" fillId="0" borderId="0" xfId="0" applyAlignment="1" applyProtection="1">
      <alignment horizontal="center"/>
      <protection hidden="1"/>
    </xf>
    <xf numFmtId="0" fontId="66" fillId="0" borderId="0" xfId="7" applyFont="1" applyAlignment="1" applyProtection="1">
      <alignment horizontal="right" vertical="center"/>
      <protection hidden="1"/>
    </xf>
    <xf numFmtId="0" fontId="7" fillId="0" borderId="22" xfId="7" applyBorder="1" applyAlignment="1" applyProtection="1">
      <alignment horizontal="right" vertical="center"/>
      <protection hidden="1"/>
    </xf>
    <xf numFmtId="0" fontId="1" fillId="2" borderId="76" xfId="7" applyFont="1" applyFill="1" applyBorder="1" applyAlignment="1" applyProtection="1">
      <alignment horizontal="center" vertical="center" wrapText="1"/>
      <protection hidden="1"/>
    </xf>
    <xf numFmtId="0" fontId="7" fillId="2" borderId="27" xfId="7" applyFill="1" applyBorder="1" applyAlignment="1" applyProtection="1">
      <alignment horizontal="center" vertical="center" wrapText="1"/>
      <protection hidden="1"/>
    </xf>
    <xf numFmtId="0" fontId="7" fillId="2" borderId="77" xfId="7" applyFill="1" applyBorder="1" applyAlignment="1" applyProtection="1">
      <alignment horizontal="center" vertical="center" wrapText="1"/>
      <protection hidden="1"/>
    </xf>
    <xf numFmtId="0" fontId="7" fillId="2" borderId="76" xfId="7" applyFill="1" applyBorder="1" applyAlignment="1" applyProtection="1">
      <alignment horizontal="center" vertical="center" wrapText="1"/>
      <protection locked="0"/>
    </xf>
    <xf numFmtId="0" fontId="7" fillId="2" borderId="27" xfId="7" applyFill="1" applyBorder="1" applyAlignment="1" applyProtection="1">
      <alignment horizontal="center" vertical="center" wrapText="1"/>
      <protection locked="0"/>
    </xf>
    <xf numFmtId="0" fontId="7" fillId="2" borderId="77" xfId="7" applyFill="1" applyBorder="1" applyAlignment="1" applyProtection="1">
      <alignment horizontal="center" vertical="center" wrapText="1"/>
      <protection locked="0"/>
    </xf>
    <xf numFmtId="0" fontId="87" fillId="0" borderId="0" xfId="7" applyFont="1" applyAlignment="1" applyProtection="1">
      <alignment horizontal="left" vertical="center"/>
      <protection hidden="1"/>
    </xf>
    <xf numFmtId="0" fontId="110" fillId="0" borderId="24" xfId="7" applyFont="1" applyBorder="1" applyAlignment="1" applyProtection="1">
      <alignment horizontal="center" wrapText="1"/>
      <protection hidden="1"/>
    </xf>
    <xf numFmtId="0" fontId="13" fillId="0" borderId="24" xfId="7" applyFont="1" applyBorder="1" applyAlignment="1" applyProtection="1">
      <alignment horizontal="center" wrapText="1"/>
      <protection hidden="1"/>
    </xf>
    <xf numFmtId="0" fontId="66" fillId="0" borderId="0" xfId="7" applyFont="1" applyProtection="1">
      <alignment vertical="center"/>
      <protection hidden="1"/>
    </xf>
    <xf numFmtId="0" fontId="66" fillId="0" borderId="22" xfId="7" applyFont="1" applyBorder="1" applyProtection="1">
      <alignment vertical="center"/>
      <protection hidden="1"/>
    </xf>
    <xf numFmtId="179" fontId="7" fillId="5" borderId="6" xfId="7" applyNumberFormat="1" applyFill="1" applyBorder="1" applyAlignment="1" applyProtection="1">
      <alignment vertical="center" wrapText="1"/>
      <protection hidden="1"/>
    </xf>
    <xf numFmtId="179" fontId="7" fillId="5" borderId="30" xfId="7" applyNumberFormat="1" applyFill="1" applyBorder="1" applyAlignment="1" applyProtection="1">
      <alignment vertical="center" wrapText="1"/>
      <protection hidden="1"/>
    </xf>
    <xf numFmtId="179" fontId="7" fillId="0" borderId="12" xfId="7" applyNumberFormat="1" applyFill="1" applyBorder="1" applyAlignment="1" applyProtection="1">
      <alignment vertical="center" wrapText="1"/>
      <protection hidden="1"/>
    </xf>
    <xf numFmtId="179" fontId="7" fillId="0" borderId="43" xfId="7" applyNumberFormat="1" applyFill="1" applyBorder="1" applyAlignment="1" applyProtection="1">
      <alignment vertical="center" wrapText="1"/>
      <protection hidden="1"/>
    </xf>
    <xf numFmtId="0" fontId="5" fillId="0" borderId="14" xfId="7" applyFont="1" applyBorder="1" applyAlignment="1" applyProtection="1">
      <alignment horizontal="center" vertical="center" wrapText="1"/>
      <protection hidden="1"/>
    </xf>
    <xf numFmtId="0" fontId="7" fillId="0" borderId="3" xfId="7" applyBorder="1" applyAlignment="1" applyProtection="1">
      <alignment horizontal="center" vertical="center"/>
      <protection hidden="1"/>
    </xf>
    <xf numFmtId="0" fontId="5" fillId="0" borderId="79" xfId="7" applyFont="1" applyBorder="1" applyAlignment="1" applyProtection="1">
      <alignment horizontal="center" vertical="center" wrapText="1"/>
      <protection hidden="1"/>
    </xf>
    <xf numFmtId="0" fontId="7" fillId="0" borderId="28" xfId="7" applyBorder="1" applyAlignment="1" applyProtection="1">
      <alignment horizontal="center" vertical="center" wrapText="1"/>
      <protection hidden="1"/>
    </xf>
    <xf numFmtId="0" fontId="7" fillId="2" borderId="76" xfId="7" applyFill="1" applyBorder="1" applyAlignment="1" applyProtection="1">
      <alignment horizontal="center" vertical="center" wrapText="1"/>
      <protection hidden="1"/>
    </xf>
    <xf numFmtId="179" fontId="7" fillId="0" borderId="12" xfId="7" applyNumberFormat="1" applyBorder="1" applyAlignment="1" applyProtection="1">
      <alignment vertical="center" wrapText="1"/>
      <protection hidden="1"/>
    </xf>
    <xf numFmtId="179" fontId="7" fillId="0" borderId="43" xfId="7" applyNumberFormat="1" applyBorder="1" applyAlignment="1" applyProtection="1">
      <alignment vertical="center" wrapText="1"/>
      <protection hidden="1"/>
    </xf>
    <xf numFmtId="0" fontId="7" fillId="0" borderId="26" xfId="7" applyBorder="1" applyAlignment="1" applyProtection="1">
      <alignment horizontal="right" vertical="center" wrapText="1"/>
      <protection hidden="1"/>
    </xf>
    <xf numFmtId="0" fontId="7" fillId="0" borderId="27" xfId="7" applyBorder="1" applyProtection="1">
      <alignment vertical="center"/>
      <protection hidden="1"/>
    </xf>
    <xf numFmtId="0" fontId="7" fillId="0" borderId="78" xfId="7" applyBorder="1" applyProtection="1">
      <alignment vertical="center"/>
      <protection hidden="1"/>
    </xf>
    <xf numFmtId="179" fontId="7" fillId="0" borderId="79" xfId="7" applyNumberFormat="1" applyBorder="1" applyAlignment="1" applyProtection="1">
      <alignment vertical="center" wrapText="1"/>
      <protection hidden="1"/>
    </xf>
    <xf numFmtId="179" fontId="7" fillId="0" borderId="28" xfId="7" applyNumberFormat="1" applyBorder="1" applyAlignment="1" applyProtection="1">
      <alignment vertical="center" wrapText="1"/>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38" fontId="12" fillId="0" borderId="13" xfId="4" applyFont="1" applyBorder="1" applyAlignment="1" applyProtection="1">
      <alignment horizontal="center" vertical="center" shrinkToFit="1"/>
      <protection hidden="1"/>
    </xf>
    <xf numFmtId="0" fontId="0" fillId="2" borderId="2" xfId="0" applyFill="1" applyBorder="1" applyAlignment="1" applyProtection="1">
      <alignment horizontal="center" vertical="center" shrinkToFit="1"/>
      <protection hidden="1"/>
    </xf>
    <xf numFmtId="0" fontId="0" fillId="2" borderId="5" xfId="0" applyFill="1" applyBorder="1" applyAlignment="1" applyProtection="1">
      <alignment horizontal="center" vertical="center" shrinkToFit="1"/>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9" fillId="2" borderId="2" xfId="0" applyFont="1" applyFill="1" applyBorder="1" applyAlignment="1" applyProtection="1">
      <alignment horizontal="left" vertical="center" wrapText="1" shrinkToFit="1"/>
      <protection hidden="1"/>
    </xf>
    <xf numFmtId="0" fontId="39" fillId="2" borderId="5" xfId="0" applyFont="1" applyFill="1" applyBorder="1" applyAlignment="1" applyProtection="1">
      <alignment horizontal="left" vertical="center" wrapText="1" shrinkToFit="1"/>
      <protection hidden="1"/>
    </xf>
    <xf numFmtId="0" fontId="39" fillId="2" borderId="1" xfId="0" applyFont="1" applyFill="1" applyBorder="1" applyAlignment="1" applyProtection="1">
      <alignment horizontal="left" vertical="center" wrapText="1" shrinkToFit="1"/>
      <protection hidden="1"/>
    </xf>
    <xf numFmtId="0" fontId="39" fillId="2" borderId="7" xfId="0" applyFont="1" applyFill="1" applyBorder="1" applyAlignment="1" applyProtection="1">
      <alignment horizontal="left" vertical="center" wrapText="1" shrinkToFit="1"/>
      <protection hidden="1"/>
    </xf>
    <xf numFmtId="0" fontId="39" fillId="2" borderId="2" xfId="0" applyFont="1" applyFill="1" applyBorder="1" applyAlignment="1" applyProtection="1">
      <alignment horizontal="left" vertical="center" wrapText="1" shrinkToFit="1"/>
      <protection locked="0"/>
    </xf>
    <xf numFmtId="0" fontId="39" fillId="2" borderId="5" xfId="0"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left" vertical="center" wrapText="1" shrinkToFit="1"/>
      <protection locked="0"/>
    </xf>
    <xf numFmtId="0" fontId="39" fillId="2" borderId="7" xfId="0" applyFont="1" applyFill="1" applyBorder="1" applyAlignment="1" applyProtection="1">
      <alignment horizontal="left" vertical="center" wrapText="1" shrinkToFit="1"/>
      <protection locked="0"/>
    </xf>
    <xf numFmtId="0" fontId="13" fillId="0" borderId="0" xfId="0" applyFont="1" applyAlignment="1" applyProtection="1">
      <protection hidden="1"/>
    </xf>
    <xf numFmtId="0" fontId="52" fillId="2" borderId="2" xfId="0" applyFont="1" applyFill="1" applyBorder="1" applyAlignment="1" applyProtection="1">
      <alignment horizontal="left" vertical="center" wrapText="1" shrinkToFit="1"/>
      <protection hidden="1"/>
    </xf>
    <xf numFmtId="0" fontId="52" fillId="2" borderId="5" xfId="0" applyFont="1" applyFill="1" applyBorder="1" applyAlignment="1" applyProtection="1">
      <alignment horizontal="left" vertical="center" wrapText="1" shrinkToFit="1"/>
      <protection hidden="1"/>
    </xf>
    <xf numFmtId="0" fontId="52" fillId="2" borderId="1" xfId="0" applyFont="1" applyFill="1" applyBorder="1" applyAlignment="1" applyProtection="1">
      <alignment horizontal="left" vertical="center" wrapText="1" shrinkToFit="1"/>
      <protection hidden="1"/>
    </xf>
    <xf numFmtId="0" fontId="52" fillId="2" borderId="7" xfId="0" applyFont="1" applyFill="1" applyBorder="1" applyAlignment="1" applyProtection="1">
      <alignment horizontal="left" vertical="center" wrapText="1" shrinkToFit="1"/>
      <protection hidden="1"/>
    </xf>
    <xf numFmtId="0" fontId="73" fillId="0" borderId="4" xfId="0" applyFont="1" applyBorder="1" applyAlignment="1" applyProtection="1">
      <alignment horizontal="center" vertical="center" shrinkToFit="1"/>
      <protection hidden="1"/>
    </xf>
    <xf numFmtId="0" fontId="66" fillId="0" borderId="2"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6" xfId="0" applyFont="1" applyBorder="1" applyAlignment="1" applyProtection="1">
      <alignment horizontal="center" vertical="center" shrinkToFit="1"/>
      <protection hidden="1"/>
    </xf>
    <xf numFmtId="0" fontId="66" fillId="0" borderId="1" xfId="0" applyFont="1" applyBorder="1" applyAlignment="1" applyProtection="1">
      <alignment horizontal="center" vertical="center" shrinkToFit="1"/>
      <protection hidden="1"/>
    </xf>
    <xf numFmtId="0" fontId="66" fillId="0" borderId="7" xfId="0" applyFont="1"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hidden="1"/>
    </xf>
    <xf numFmtId="0" fontId="0" fillId="2" borderId="1" xfId="0" applyFill="1" applyBorder="1" applyAlignment="1" applyProtection="1">
      <alignment horizontal="center" vertical="center" shrinkToFit="1"/>
      <protection hidden="1"/>
    </xf>
    <xf numFmtId="0" fontId="0" fillId="2" borderId="7" xfId="0" applyFill="1" applyBorder="1" applyAlignment="1" applyProtection="1">
      <alignment horizontal="center" vertical="center" shrinkToFit="1"/>
      <protection hidden="1"/>
    </xf>
    <xf numFmtId="0" fontId="76" fillId="0" borderId="4" xfId="0" applyFont="1" applyBorder="1" applyAlignment="1" applyProtection="1">
      <alignment horizontal="center" vertical="center" wrapText="1"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15" fillId="0" borderId="3" xfId="0" applyFont="1" applyBorder="1" applyAlignment="1" applyProtection="1">
      <alignment horizontal="center" vertical="center" shrinkToFit="1"/>
      <protection hidden="1"/>
    </xf>
    <xf numFmtId="0" fontId="15" fillId="0" borderId="3" xfId="0" applyFont="1" applyBorder="1" applyAlignment="1" applyProtection="1">
      <alignment horizontal="left" vertical="center" shrinkToFit="1"/>
      <protection hidden="1"/>
    </xf>
    <xf numFmtId="0" fontId="13" fillId="0" borderId="0" xfId="0" applyFont="1" applyAlignment="1" applyProtection="1">
      <alignment wrapText="1"/>
      <protection hidden="1"/>
    </xf>
    <xf numFmtId="0" fontId="0" fillId="0" borderId="0" xfId="0" applyAlignment="1" applyProtection="1">
      <alignment wrapText="1"/>
      <protection hidden="1"/>
    </xf>
    <xf numFmtId="0" fontId="0" fillId="2" borderId="0" xfId="0" applyFill="1" applyAlignment="1" applyProtection="1">
      <alignment vertical="center" wrapText="1"/>
      <protection hidden="1"/>
    </xf>
    <xf numFmtId="0" fontId="13" fillId="0" borderId="0" xfId="0" applyFont="1" applyAlignment="1" applyProtection="1">
      <alignment shrinkToFit="1"/>
      <protection hidden="1"/>
    </xf>
    <xf numFmtId="0" fontId="0" fillId="0" borderId="0" xfId="0" applyAlignment="1" applyProtection="1">
      <alignment shrinkToFit="1"/>
      <protection hidden="1"/>
    </xf>
    <xf numFmtId="0" fontId="13" fillId="0" borderId="12" xfId="0" applyFont="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3" fillId="0" borderId="12" xfId="0" applyFont="1" applyBorder="1" applyAlignment="1" applyProtection="1">
      <alignment horizontal="center" wrapText="1"/>
      <protection hidden="1"/>
    </xf>
    <xf numFmtId="0" fontId="13" fillId="0" borderId="13" xfId="0" applyFont="1" applyBorder="1" applyAlignment="1" applyProtection="1">
      <alignment horizontal="center" wrapText="1"/>
      <protection hidden="1"/>
    </xf>
    <xf numFmtId="0" fontId="13" fillId="0" borderId="14" xfId="0" applyFont="1" applyBorder="1" applyAlignment="1" applyProtection="1">
      <alignment horizontal="center" wrapText="1"/>
      <protection hidden="1"/>
    </xf>
    <xf numFmtId="56" fontId="13" fillId="2" borderId="4" xfId="0" applyNumberFormat="1" applyFont="1" applyFill="1" applyBorder="1" applyAlignment="1" applyProtection="1">
      <alignment horizontal="left" vertical="top" wrapText="1"/>
      <protection locked="0"/>
    </xf>
    <xf numFmtId="56" fontId="13" fillId="2" borderId="2" xfId="0" applyNumberFormat="1" applyFont="1" applyFill="1" applyBorder="1" applyAlignment="1" applyProtection="1">
      <alignment horizontal="left" vertical="top" wrapText="1"/>
      <protection locked="0"/>
    </xf>
    <xf numFmtId="56" fontId="13" fillId="2" borderId="5" xfId="0" applyNumberFormat="1" applyFont="1" applyFill="1" applyBorder="1" applyAlignment="1" applyProtection="1">
      <alignment horizontal="left" vertical="top" wrapText="1"/>
      <protection locked="0"/>
    </xf>
    <xf numFmtId="56" fontId="13" fillId="2" borderId="10" xfId="0" applyNumberFormat="1" applyFont="1" applyFill="1" applyBorder="1" applyAlignment="1" applyProtection="1">
      <alignment horizontal="left" vertical="top" wrapText="1"/>
      <protection locked="0"/>
    </xf>
    <xf numFmtId="56" fontId="13" fillId="2" borderId="0" xfId="0" applyNumberFormat="1" applyFont="1" applyFill="1" applyAlignment="1" applyProtection="1">
      <alignment horizontal="left" vertical="top" wrapText="1"/>
      <protection locked="0"/>
    </xf>
    <xf numFmtId="56" fontId="13" fillId="2" borderId="11" xfId="0" applyNumberFormat="1" applyFont="1" applyFill="1" applyBorder="1" applyAlignment="1" applyProtection="1">
      <alignment horizontal="left" vertical="top" wrapText="1"/>
      <protection locked="0"/>
    </xf>
    <xf numFmtId="56" fontId="13" fillId="2" borderId="6" xfId="0" applyNumberFormat="1" applyFont="1" applyFill="1" applyBorder="1" applyAlignment="1" applyProtection="1">
      <alignment horizontal="left" vertical="top" wrapText="1"/>
      <protection locked="0"/>
    </xf>
    <xf numFmtId="56" fontId="13" fillId="2" borderId="1" xfId="0" applyNumberFormat="1" applyFont="1" applyFill="1" applyBorder="1" applyAlignment="1" applyProtection="1">
      <alignment horizontal="left" vertical="top" wrapText="1"/>
      <protection locked="0"/>
    </xf>
    <xf numFmtId="56" fontId="13" fillId="2" borderId="7" xfId="0" applyNumberFormat="1" applyFont="1" applyFill="1" applyBorder="1" applyAlignment="1" applyProtection="1">
      <alignment horizontal="left" vertical="top" wrapText="1"/>
      <protection locked="0"/>
    </xf>
    <xf numFmtId="0" fontId="39" fillId="0" borderId="2" xfId="0" applyFont="1" applyBorder="1" applyAlignment="1" applyProtection="1">
      <alignment horizontal="left" vertical="center" wrapText="1" shrinkToFit="1"/>
      <protection hidden="1"/>
    </xf>
    <xf numFmtId="0" fontId="39" fillId="0" borderId="5"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13" fillId="0" borderId="4"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3"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13" fillId="0" borderId="0" xfId="0" applyFont="1" applyAlignment="1" applyProtection="1">
      <alignment horizontal="left"/>
      <protection hidden="1"/>
    </xf>
    <xf numFmtId="0" fontId="23" fillId="0" borderId="0" xfId="0" applyFont="1" applyAlignment="1" applyProtection="1">
      <alignment horizontal="left" vertical="center" wrapText="1"/>
      <protection hidden="1"/>
    </xf>
    <xf numFmtId="0" fontId="104" fillId="0" borderId="0" xfId="0" applyFont="1" applyAlignment="1" applyProtection="1">
      <alignment horizontal="left" vertical="center" wrapText="1"/>
      <protection hidden="1"/>
    </xf>
    <xf numFmtId="0" fontId="102" fillId="0" borderId="0" xfId="0" applyFont="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28" fillId="0" borderId="12" xfId="0" applyFont="1" applyBorder="1" applyAlignment="1" applyProtection="1">
      <alignment horizontal="center" shrinkToFit="1"/>
      <protection hidden="1"/>
    </xf>
    <xf numFmtId="0" fontId="28" fillId="0" borderId="14" xfId="0" applyFont="1" applyBorder="1" applyAlignment="1" applyProtection="1">
      <alignment horizontal="center" shrinkToFit="1"/>
      <protection hidden="1"/>
    </xf>
    <xf numFmtId="0" fontId="28" fillId="0" borderId="12" xfId="0" applyFont="1" applyFill="1" applyBorder="1" applyAlignment="1" applyProtection="1">
      <alignment horizontal="center" shrinkToFit="1"/>
      <protection hidden="1"/>
    </xf>
    <xf numFmtId="0" fontId="28" fillId="0" borderId="14" xfId="0" applyFont="1" applyFill="1" applyBorder="1" applyAlignment="1" applyProtection="1">
      <alignment horizontal="center" shrinkToFit="1"/>
      <protection hidden="1"/>
    </xf>
    <xf numFmtId="0" fontId="13" fillId="0" borderId="0" xfId="0" applyFont="1" applyAlignment="1" applyProtection="1">
      <alignment horizontal="left" wrapText="1"/>
      <protection hidden="1"/>
    </xf>
    <xf numFmtId="0" fontId="28" fillId="0" borderId="4"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8" fillId="0" borderId="7" xfId="0" applyFont="1" applyBorder="1" applyAlignment="1" applyProtection="1">
      <alignment horizontal="center" wrapText="1"/>
      <protection hidden="1"/>
    </xf>
    <xf numFmtId="184" fontId="28" fillId="0" borderId="12" xfId="0" applyNumberFormat="1" applyFont="1" applyBorder="1" applyAlignment="1" applyProtection="1">
      <alignment horizontal="center" shrinkToFit="1"/>
      <protection hidden="1"/>
    </xf>
    <xf numFmtId="184" fontId="28" fillId="0" borderId="13" xfId="0" applyNumberFormat="1" applyFont="1" applyBorder="1" applyAlignment="1" applyProtection="1">
      <alignment horizontal="center" shrinkToFit="1"/>
      <protection hidden="1"/>
    </xf>
    <xf numFmtId="184" fontId="28" fillId="0" borderId="14" xfId="0" applyNumberFormat="1" applyFont="1" applyBorder="1" applyAlignment="1" applyProtection="1">
      <alignment horizontal="center" shrinkToFit="1"/>
      <protection hidden="1"/>
    </xf>
    <xf numFmtId="184" fontId="28" fillId="2" borderId="12" xfId="0" applyNumberFormat="1" applyFont="1" applyFill="1" applyBorder="1" applyAlignment="1" applyProtection="1">
      <alignment horizontal="center" shrinkToFit="1"/>
      <protection locked="0"/>
    </xf>
    <xf numFmtId="184" fontId="28" fillId="2" borderId="13" xfId="0" applyNumberFormat="1" applyFont="1" applyFill="1" applyBorder="1" applyAlignment="1" applyProtection="1">
      <alignment horizontal="center" shrinkToFit="1"/>
      <protection locked="0"/>
    </xf>
    <xf numFmtId="184" fontId="28" fillId="2" borderId="14" xfId="0" applyNumberFormat="1" applyFont="1" applyFill="1" applyBorder="1" applyAlignment="1" applyProtection="1">
      <alignment horizontal="center" shrinkToFit="1"/>
      <protection locked="0"/>
    </xf>
    <xf numFmtId="184" fontId="28" fillId="0" borderId="12" xfId="0" applyNumberFormat="1" applyFont="1" applyFill="1" applyBorder="1" applyAlignment="1" applyProtection="1">
      <alignment horizontal="center" shrinkToFit="1"/>
      <protection hidden="1"/>
    </xf>
    <xf numFmtId="184" fontId="28" fillId="0" borderId="13" xfId="0" applyNumberFormat="1" applyFont="1" applyFill="1" applyBorder="1" applyAlignment="1" applyProtection="1">
      <alignment horizontal="center" shrinkToFit="1"/>
      <protection hidden="1"/>
    </xf>
    <xf numFmtId="184" fontId="28" fillId="0" borderId="14" xfId="0" applyNumberFormat="1" applyFont="1" applyFill="1" applyBorder="1" applyAlignment="1" applyProtection="1">
      <alignment horizontal="center" shrinkToFit="1"/>
      <protection hidden="1"/>
    </xf>
    <xf numFmtId="0" fontId="27" fillId="2" borderId="3" xfId="0" applyFont="1" applyFill="1" applyBorder="1" applyAlignment="1" applyProtection="1">
      <alignment horizontal="center" shrinkToFit="1"/>
      <protection locked="0"/>
    </xf>
    <xf numFmtId="0" fontId="13" fillId="0" borderId="3" xfId="0" applyFont="1" applyBorder="1" applyAlignment="1" applyProtection="1">
      <alignment horizontal="center" shrinkToFit="1"/>
      <protection hidden="1"/>
    </xf>
    <xf numFmtId="179" fontId="13" fillId="0" borderId="3" xfId="0" applyNumberFormat="1" applyFont="1" applyBorder="1" applyAlignment="1" applyProtection="1">
      <alignment horizontal="center" shrinkToFit="1"/>
      <protection hidden="1"/>
    </xf>
    <xf numFmtId="0" fontId="13" fillId="0" borderId="3" xfId="0" applyFont="1" applyBorder="1" applyAlignment="1" applyProtection="1">
      <alignment horizontal="center"/>
      <protection hidden="1"/>
    </xf>
    <xf numFmtId="0" fontId="28" fillId="0" borderId="3" xfId="0" applyFont="1" applyBorder="1" applyAlignment="1" applyProtection="1">
      <alignment horizontal="center" shrinkToFit="1"/>
      <protection hidden="1"/>
    </xf>
    <xf numFmtId="0" fontId="28" fillId="0" borderId="3" xfId="0" applyFont="1" applyBorder="1" applyAlignment="1" applyProtection="1">
      <alignment horizontal="center" wrapText="1"/>
      <protection hidden="1"/>
    </xf>
    <xf numFmtId="0" fontId="27" fillId="0" borderId="3" xfId="0" applyFont="1" applyBorder="1" applyAlignment="1" applyProtection="1">
      <alignment horizontal="center"/>
      <protection hidden="1"/>
    </xf>
    <xf numFmtId="0" fontId="27" fillId="2" borderId="3" xfId="0" applyFont="1" applyFill="1" applyBorder="1" applyAlignment="1" applyProtection="1">
      <alignment horizontal="center" wrapTex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7" fillId="2" borderId="12" xfId="0" applyFont="1" applyFill="1" applyBorder="1" applyAlignment="1" applyProtection="1">
      <alignment horizontal="center" shrinkToFit="1"/>
      <protection locked="0"/>
    </xf>
    <xf numFmtId="0" fontId="27" fillId="2" borderId="14" xfId="0" applyFont="1" applyFill="1" applyBorder="1" applyAlignment="1" applyProtection="1">
      <alignment horizontal="center" shrinkToFit="1"/>
      <protection locked="0"/>
    </xf>
    <xf numFmtId="0" fontId="27" fillId="2" borderId="12" xfId="0" applyFont="1" applyFill="1" applyBorder="1" applyAlignment="1" applyProtection="1">
      <alignment horizontal="center" wrapText="1"/>
      <protection locked="0"/>
    </xf>
    <xf numFmtId="0" fontId="27" fillId="2" borderId="13" xfId="0" applyFont="1" applyFill="1" applyBorder="1" applyAlignment="1" applyProtection="1">
      <alignment horizontal="center" wrapText="1"/>
      <protection locked="0"/>
    </xf>
    <xf numFmtId="0" fontId="27" fillId="2" borderId="14" xfId="0" applyFont="1" applyFill="1" applyBorder="1" applyAlignment="1" applyProtection="1">
      <alignment horizontal="center" wrapText="1"/>
      <protection locked="0"/>
    </xf>
    <xf numFmtId="184" fontId="27" fillId="2" borderId="12" xfId="0" applyNumberFormat="1" applyFont="1" applyFill="1" applyBorder="1" applyAlignment="1" applyProtection="1">
      <alignment horizontal="center" shrinkToFit="1"/>
      <protection locked="0"/>
    </xf>
    <xf numFmtId="0" fontId="27" fillId="2" borderId="3" xfId="0" applyFont="1" applyFill="1" applyBorder="1" applyAlignment="1" applyProtection="1">
      <alignment horizontal="center" wrapText="1"/>
      <protection hidden="1"/>
    </xf>
    <xf numFmtId="184" fontId="27" fillId="2" borderId="13" xfId="0" applyNumberFormat="1" applyFont="1" applyFill="1" applyBorder="1" applyAlignment="1" applyProtection="1">
      <alignment horizontal="center" shrinkToFit="1"/>
      <protection hidden="1"/>
    </xf>
    <xf numFmtId="184" fontId="27" fillId="2" borderId="14" xfId="0" applyNumberFormat="1" applyFont="1" applyFill="1" applyBorder="1" applyAlignment="1" applyProtection="1">
      <alignment horizontal="center" shrinkToFit="1"/>
      <protection hidden="1"/>
    </xf>
    <xf numFmtId="0" fontId="28" fillId="0" borderId="2" xfId="0" applyFont="1" applyBorder="1" applyAlignment="1" applyProtection="1">
      <alignment horizontal="center" wrapText="1"/>
      <protection hidden="1"/>
    </xf>
    <xf numFmtId="0" fontId="28" fillId="0" borderId="1" xfId="0" applyFont="1" applyBorder="1" applyAlignment="1" applyProtection="1">
      <alignment horizontal="center" wrapText="1"/>
      <protection hidden="1"/>
    </xf>
    <xf numFmtId="0" fontId="13" fillId="0" borderId="0" xfId="0" applyFont="1" applyAlignment="1" applyProtection="1">
      <alignment horizontal="center"/>
      <protection hidden="1"/>
    </xf>
    <xf numFmtId="0" fontId="27" fillId="0" borderId="0" xfId="0" applyFont="1" applyAlignment="1" applyProtection="1">
      <alignment horizontal="left"/>
      <protection hidden="1"/>
    </xf>
    <xf numFmtId="0" fontId="39" fillId="0" borderId="3"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0" fontId="28" fillId="0" borderId="5" xfId="0" applyFont="1" applyBorder="1" applyAlignment="1" applyProtection="1">
      <alignment horizontal="center"/>
      <protection hidden="1"/>
    </xf>
    <xf numFmtId="0" fontId="28" fillId="0" borderId="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0" borderId="13" xfId="0" applyFont="1" applyBorder="1" applyAlignment="1" applyProtection="1">
      <alignment horizontal="center"/>
      <protection hidden="1"/>
    </xf>
    <xf numFmtId="0" fontId="13" fillId="0" borderId="14" xfId="0" applyFont="1" applyBorder="1" applyAlignment="1" applyProtection="1">
      <alignment horizontal="center"/>
      <protection hidden="1"/>
    </xf>
    <xf numFmtId="0" fontId="13" fillId="0" borderId="4"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13" fillId="0" borderId="1"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hidden="1"/>
    </xf>
    <xf numFmtId="177" fontId="13" fillId="0" borderId="4" xfId="0" applyNumberFormat="1" applyFont="1" applyBorder="1" applyAlignment="1" applyProtection="1">
      <alignment horizontal="center" vertical="center"/>
      <protection hidden="1"/>
    </xf>
    <xf numFmtId="177" fontId="13" fillId="0" borderId="2" xfId="0" applyNumberFormat="1" applyFont="1" applyBorder="1" applyAlignment="1" applyProtection="1">
      <alignment horizontal="center" vertical="center"/>
      <protection hidden="1"/>
    </xf>
    <xf numFmtId="177" fontId="13" fillId="0" borderId="5" xfId="0" applyNumberFormat="1" applyFont="1" applyBorder="1" applyAlignment="1" applyProtection="1">
      <alignment horizontal="center" vertical="center"/>
      <protection hidden="1"/>
    </xf>
    <xf numFmtId="177" fontId="13" fillId="0" borderId="10" xfId="0" applyNumberFormat="1" applyFont="1" applyBorder="1" applyAlignment="1" applyProtection="1">
      <alignment horizontal="center" vertical="center"/>
      <protection hidden="1"/>
    </xf>
    <xf numFmtId="177" fontId="13" fillId="0" borderId="0" xfId="0" applyNumberFormat="1" applyFont="1" applyBorder="1" applyAlignment="1" applyProtection="1">
      <alignment horizontal="center" vertical="center"/>
      <protection hidden="1"/>
    </xf>
    <xf numFmtId="177" fontId="13" fillId="0" borderId="11" xfId="0" applyNumberFormat="1" applyFont="1" applyBorder="1" applyAlignment="1" applyProtection="1">
      <alignment horizontal="center" vertical="center"/>
      <protection hidden="1"/>
    </xf>
    <xf numFmtId="177" fontId="13" fillId="0" borderId="6" xfId="0" applyNumberFormat="1" applyFont="1" applyBorder="1" applyAlignment="1" applyProtection="1">
      <alignment horizontal="center" vertical="center"/>
      <protection hidden="1"/>
    </xf>
    <xf numFmtId="177" fontId="13" fillId="0" borderId="1" xfId="0" applyNumberFormat="1" applyFont="1" applyBorder="1" applyAlignment="1" applyProtection="1">
      <alignment horizontal="center" vertical="center"/>
      <protection hidden="1"/>
    </xf>
    <xf numFmtId="177"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179" fontId="67" fillId="0" borderId="12" xfId="0" applyNumberFormat="1" applyFont="1" applyBorder="1" applyAlignment="1" applyProtection="1">
      <alignment horizontal="center"/>
      <protection hidden="1"/>
    </xf>
    <xf numFmtId="179" fontId="67" fillId="0" borderId="13" xfId="0" applyNumberFormat="1" applyFont="1" applyBorder="1" applyAlignment="1" applyProtection="1">
      <alignment horizontal="center"/>
      <protection hidden="1"/>
    </xf>
    <xf numFmtId="0" fontId="34" fillId="0" borderId="12"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28" fillId="0" borderId="12" xfId="0" applyFont="1" applyFill="1" applyBorder="1" applyAlignment="1" applyProtection="1">
      <alignment horizontal="center" wrapText="1"/>
      <protection hidden="1"/>
    </xf>
    <xf numFmtId="0" fontId="28" fillId="0" borderId="13" xfId="0" applyFont="1" applyFill="1" applyBorder="1" applyAlignment="1" applyProtection="1">
      <alignment horizontal="center" wrapText="1"/>
      <protection hidden="1"/>
    </xf>
    <xf numFmtId="0" fontId="28" fillId="0" borderId="14" xfId="0" applyFont="1" applyFill="1" applyBorder="1" applyAlignment="1" applyProtection="1">
      <alignment horizontal="center" wrapText="1"/>
      <protection hidden="1"/>
    </xf>
    <xf numFmtId="177" fontId="76" fillId="0" borderId="92" xfId="4" applyNumberFormat="1" applyFont="1" applyBorder="1" applyAlignment="1" applyProtection="1">
      <alignment horizontal="center" vertical="center"/>
      <protection hidden="1"/>
    </xf>
    <xf numFmtId="177" fontId="76" fillId="0" borderId="0" xfId="4" applyNumberFormat="1" applyFont="1" applyBorder="1" applyAlignment="1" applyProtection="1">
      <alignment horizontal="center" vertical="center"/>
      <protection hidden="1"/>
    </xf>
    <xf numFmtId="38" fontId="13" fillId="12" borderId="13" xfId="4" applyFont="1" applyFill="1" applyBorder="1" applyAlignment="1" applyProtection="1">
      <alignment horizontal="center"/>
      <protection hidden="1"/>
    </xf>
    <xf numFmtId="0" fontId="52" fillId="0" borderId="3" xfId="0" applyFont="1" applyBorder="1" applyAlignment="1" applyProtection="1">
      <alignment horizontal="center" wrapText="1"/>
      <protection hidden="1"/>
    </xf>
    <xf numFmtId="38" fontId="67" fillId="12" borderId="4" xfId="4" applyFont="1" applyFill="1" applyBorder="1" applyAlignment="1" applyProtection="1">
      <alignment horizontal="center"/>
      <protection hidden="1"/>
    </xf>
    <xf numFmtId="38" fontId="67" fillId="12" borderId="2" xfId="4" applyFont="1" applyFill="1" applyBorder="1" applyAlignment="1" applyProtection="1">
      <alignment horizontal="center"/>
      <protection hidden="1"/>
    </xf>
    <xf numFmtId="0" fontId="13" fillId="0" borderId="0" xfId="0" applyFont="1" applyAlignment="1" applyProtection="1">
      <alignment horizontal="right" vertical="center"/>
      <protection hidden="1"/>
    </xf>
    <xf numFmtId="0" fontId="0" fillId="0" borderId="1" xfId="0" applyBorder="1" applyAlignment="1">
      <alignment horizontal="right" vertical="center"/>
    </xf>
    <xf numFmtId="0" fontId="13" fillId="0" borderId="0" xfId="0" applyFont="1" applyAlignment="1" applyProtection="1">
      <alignment horizontal="center" vertical="center"/>
      <protection hidden="1"/>
    </xf>
    <xf numFmtId="0" fontId="0" fillId="0" borderId="1" xfId="0" applyBorder="1" applyAlignment="1">
      <alignment horizontal="center" vertical="center"/>
    </xf>
    <xf numFmtId="38" fontId="13" fillId="0" borderId="13" xfId="4" applyFont="1" applyBorder="1" applyAlignment="1" applyProtection="1">
      <alignment horizontal="right"/>
      <protection hidden="1"/>
    </xf>
    <xf numFmtId="38" fontId="13" fillId="0" borderId="1" xfId="4" applyFont="1" applyBorder="1" applyAlignment="1" applyProtection="1">
      <alignment horizontal="right"/>
      <protection hidden="1"/>
    </xf>
    <xf numFmtId="38" fontId="13" fillId="12" borderId="13" xfId="4" applyFont="1" applyFill="1" applyBorder="1" applyAlignment="1" applyProtection="1">
      <alignment horizontal="center" vertical="center"/>
      <protection hidden="1"/>
    </xf>
    <xf numFmtId="179" fontId="13" fillId="12" borderId="42" xfId="0" applyNumberFormat="1" applyFont="1" applyFill="1" applyBorder="1" applyAlignment="1" applyProtection="1">
      <alignment horizontal="center"/>
      <protection locked="0"/>
    </xf>
    <xf numFmtId="179" fontId="13" fillId="12" borderId="13" xfId="0" applyNumberFormat="1" applyFont="1" applyFill="1" applyBorder="1" applyAlignment="1" applyProtection="1">
      <alignment horizontal="center"/>
      <protection locked="0"/>
    </xf>
    <xf numFmtId="179" fontId="13" fillId="12" borderId="12" xfId="4" applyNumberFormat="1" applyFont="1" applyFill="1" applyBorder="1" applyAlignment="1" applyProtection="1">
      <alignment horizontal="center" vertical="center"/>
      <protection hidden="1"/>
    </xf>
    <xf numFmtId="179" fontId="13" fillId="12" borderId="13" xfId="4" applyNumberFormat="1" applyFont="1" applyFill="1" applyBorder="1" applyAlignment="1" applyProtection="1">
      <alignment horizontal="center" vertical="center"/>
      <protection hidden="1"/>
    </xf>
    <xf numFmtId="38" fontId="67" fillId="0" borderId="6" xfId="4" applyFont="1" applyBorder="1" applyAlignment="1" applyProtection="1">
      <alignment horizontal="right"/>
      <protection hidden="1"/>
    </xf>
    <xf numFmtId="38" fontId="67" fillId="0" borderId="1" xfId="4" applyFont="1" applyBorder="1" applyAlignment="1" applyProtection="1">
      <alignment horizontal="right"/>
      <protection hidden="1"/>
    </xf>
    <xf numFmtId="38" fontId="67" fillId="0" borderId="99" xfId="4" applyFont="1" applyBorder="1" applyAlignment="1" applyProtection="1">
      <alignment horizontal="right"/>
      <protection hidden="1"/>
    </xf>
    <xf numFmtId="38" fontId="67" fillId="0" borderId="100" xfId="4" applyFont="1" applyBorder="1" applyAlignment="1" applyProtection="1">
      <alignment horizontal="right"/>
      <protection hidden="1"/>
    </xf>
    <xf numFmtId="38" fontId="67" fillId="0" borderId="101" xfId="4" applyFont="1" applyBorder="1" applyAlignment="1" applyProtection="1">
      <alignment horizontal="right"/>
      <protection hidden="1"/>
    </xf>
    <xf numFmtId="38" fontId="13" fillId="0" borderId="13" xfId="4" applyFont="1" applyBorder="1" applyAlignment="1" applyProtection="1">
      <alignment horizontal="right" vertical="center"/>
      <protection hidden="1"/>
    </xf>
    <xf numFmtId="179" fontId="13" fillId="2" borderId="44" xfId="0" applyNumberFormat="1" applyFont="1" applyFill="1" applyBorder="1" applyProtection="1">
      <protection locked="0"/>
    </xf>
    <xf numFmtId="179" fontId="13" fillId="2" borderId="45" xfId="0" applyNumberFormat="1" applyFont="1" applyFill="1" applyBorder="1" applyProtection="1">
      <protection locked="0"/>
    </xf>
    <xf numFmtId="179" fontId="13" fillId="0" borderId="12" xfId="0" applyNumberFormat="1" applyFont="1" applyBorder="1" applyAlignment="1" applyProtection="1">
      <alignment horizontal="right"/>
      <protection hidden="1"/>
    </xf>
    <xf numFmtId="179" fontId="13" fillId="0" borderId="13" xfId="0" applyNumberFormat="1" applyFont="1" applyBorder="1" applyAlignment="1" applyProtection="1">
      <alignment horizontal="right"/>
      <protection hidden="1"/>
    </xf>
    <xf numFmtId="0" fontId="106" fillId="0" borderId="0" xfId="6" applyFont="1" applyAlignment="1" applyProtection="1">
      <alignment horizontal="left" wrapText="1"/>
      <protection hidden="1"/>
    </xf>
    <xf numFmtId="0" fontId="107" fillId="0" borderId="0" xfId="0" applyFont="1" applyAlignment="1" applyProtection="1">
      <alignment horizontal="left"/>
      <protection hidden="1"/>
    </xf>
    <xf numFmtId="0" fontId="101"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0" fillId="5" borderId="34" xfId="1" applyFont="1" applyFill="1" applyBorder="1" applyAlignment="1" applyProtection="1">
      <alignment horizontal="left" vertical="top" wrapText="1"/>
      <protection hidden="1"/>
    </xf>
    <xf numFmtId="0" fontId="40" fillId="5" borderId="35" xfId="1" applyFont="1" applyFill="1" applyBorder="1" applyAlignment="1" applyProtection="1">
      <alignment horizontal="left" vertical="top" wrapText="1"/>
      <protection hidden="1"/>
    </xf>
    <xf numFmtId="0" fontId="40" fillId="5" borderId="36" xfId="1" applyFont="1" applyFill="1" applyBorder="1" applyAlignment="1" applyProtection="1">
      <alignment horizontal="left" vertical="top" wrapText="1"/>
      <protection hidden="1"/>
    </xf>
    <xf numFmtId="0" fontId="35" fillId="5" borderId="19" xfId="1" applyFont="1" applyFill="1" applyBorder="1" applyAlignment="1" applyProtection="1">
      <alignment horizontal="left" vertical="top" wrapText="1"/>
      <protection hidden="1"/>
    </xf>
    <xf numFmtId="0" fontId="35" fillId="5" borderId="0" xfId="1" applyFont="1" applyFill="1" applyAlignment="1" applyProtection="1">
      <alignment horizontal="left" vertical="top" wrapText="1"/>
      <protection hidden="1"/>
    </xf>
    <xf numFmtId="0" fontId="10" fillId="0" borderId="18" xfId="1" applyBorder="1" applyAlignment="1" applyProtection="1">
      <alignment horizontal="center" vertical="center"/>
      <protection locked="0"/>
    </xf>
    <xf numFmtId="0" fontId="10" fillId="0" borderId="19" xfId="1" applyBorder="1" applyAlignment="1" applyProtection="1">
      <alignment horizontal="center" vertical="center"/>
      <protection locked="0"/>
    </xf>
    <xf numFmtId="0" fontId="10" fillId="0" borderId="20" xfId="1" applyBorder="1" applyAlignment="1" applyProtection="1">
      <alignment horizontal="center" vertical="center"/>
      <protection locked="0"/>
    </xf>
    <xf numFmtId="0" fontId="10" fillId="0" borderId="21" xfId="1" applyBorder="1" applyAlignment="1" applyProtection="1">
      <alignment horizontal="center" vertical="center"/>
      <protection locked="0"/>
    </xf>
    <xf numFmtId="0" fontId="10" fillId="0" borderId="0" xfId="1" applyAlignment="1" applyProtection="1">
      <alignment horizontal="center" vertical="center"/>
      <protection locked="0"/>
    </xf>
    <xf numFmtId="0" fontId="10" fillId="0" borderId="22" xfId="1" applyBorder="1" applyAlignment="1" applyProtection="1">
      <alignment horizontal="center" vertical="center"/>
      <protection locked="0"/>
    </xf>
    <xf numFmtId="0" fontId="10" fillId="0" borderId="23" xfId="1" applyBorder="1" applyAlignment="1" applyProtection="1">
      <alignment horizontal="center" vertical="center"/>
      <protection locked="0"/>
    </xf>
    <xf numFmtId="0" fontId="10" fillId="0" borderId="24" xfId="1" applyBorder="1" applyAlignment="1" applyProtection="1">
      <alignment horizontal="center" vertical="center"/>
      <protection locked="0"/>
    </xf>
    <xf numFmtId="0" fontId="10" fillId="0" borderId="25" xfId="1" applyBorder="1" applyAlignment="1" applyProtection="1">
      <alignment horizontal="center" vertical="center"/>
      <protection locked="0"/>
    </xf>
    <xf numFmtId="0" fontId="16" fillId="0" borderId="0" xfId="1" applyFont="1" applyAlignment="1" applyProtection="1">
      <alignment horizontal="center" vertical="center" wrapText="1"/>
      <protection hidden="1"/>
    </xf>
    <xf numFmtId="0" fontId="16" fillId="0" borderId="0" xfId="1" applyFont="1" applyAlignment="1" applyProtection="1">
      <alignment horizontal="center" vertical="center"/>
      <protection hidden="1"/>
    </xf>
    <xf numFmtId="0" fontId="56" fillId="2" borderId="18" xfId="1" applyFont="1" applyFill="1" applyBorder="1" applyAlignment="1" applyProtection="1">
      <alignment horizontal="left" vertical="top" wrapText="1"/>
      <protection locked="0"/>
    </xf>
    <xf numFmtId="0" fontId="35" fillId="2" borderId="19" xfId="1" applyFont="1" applyFill="1" applyBorder="1" applyAlignment="1" applyProtection="1">
      <alignment horizontal="left" vertical="top"/>
      <protection locked="0"/>
    </xf>
    <xf numFmtId="0" fontId="35" fillId="2" borderId="20" xfId="1" applyFont="1" applyFill="1" applyBorder="1" applyAlignment="1" applyProtection="1">
      <alignment horizontal="left" vertical="top"/>
      <protection locked="0"/>
    </xf>
    <xf numFmtId="0" fontId="35" fillId="2" borderId="21"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22" xfId="1" applyFont="1" applyFill="1" applyBorder="1" applyAlignment="1" applyProtection="1">
      <alignment horizontal="left" vertical="top"/>
      <protection locked="0"/>
    </xf>
    <xf numFmtId="0" fontId="35" fillId="2" borderId="23" xfId="1" applyFont="1" applyFill="1" applyBorder="1" applyAlignment="1" applyProtection="1">
      <alignment horizontal="left" vertical="top"/>
      <protection locked="0"/>
    </xf>
    <xf numFmtId="0" fontId="35" fillId="2" borderId="24" xfId="1" applyFont="1" applyFill="1" applyBorder="1" applyAlignment="1" applyProtection="1">
      <alignment horizontal="left" vertical="top"/>
      <protection locked="0"/>
    </xf>
    <xf numFmtId="0" fontId="35" fillId="2" borderId="25" xfId="1" applyFont="1" applyFill="1" applyBorder="1" applyAlignment="1" applyProtection="1">
      <alignment horizontal="left" vertical="top"/>
      <protection locked="0"/>
    </xf>
    <xf numFmtId="0" fontId="37" fillId="3" borderId="26" xfId="1" applyFont="1" applyFill="1" applyBorder="1" applyAlignment="1" applyProtection="1">
      <alignment horizontal="center" vertical="center" wrapText="1"/>
      <protection hidden="1"/>
    </xf>
    <xf numFmtId="0" fontId="37" fillId="3" borderId="27" xfId="1" applyFont="1" applyFill="1" applyBorder="1" applyAlignment="1" applyProtection="1">
      <alignment horizontal="center" vertical="center" wrapText="1"/>
      <protection hidden="1"/>
    </xf>
    <xf numFmtId="0" fontId="37" fillId="3" borderId="28" xfId="1" applyFont="1" applyFill="1" applyBorder="1" applyAlignment="1" applyProtection="1">
      <alignment horizontal="center" vertical="center" wrapText="1"/>
      <protection hidden="1"/>
    </xf>
    <xf numFmtId="0" fontId="39" fillId="5" borderId="1" xfId="1" applyFont="1" applyFill="1" applyBorder="1" applyAlignment="1" applyProtection="1">
      <alignment horizontal="left" vertical="top"/>
      <protection hidden="1"/>
    </xf>
    <xf numFmtId="0" fontId="39" fillId="5" borderId="30"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50" fillId="5" borderId="0" xfId="1" applyFont="1" applyFill="1" applyAlignment="1" applyProtection="1">
      <alignment horizontal="left" vertical="center" wrapText="1"/>
      <protection hidden="1"/>
    </xf>
    <xf numFmtId="0" fontId="39" fillId="0" borderId="0" xfId="1" applyFont="1" applyAlignment="1" applyProtection="1">
      <alignment horizontal="left" vertical="center"/>
      <protection hidden="1"/>
    </xf>
    <xf numFmtId="0" fontId="33" fillId="0" borderId="0" xfId="1" applyFont="1" applyAlignment="1" applyProtection="1">
      <alignment horizontal="center" vertical="center" wrapText="1"/>
      <protection hidden="1"/>
    </xf>
    <xf numFmtId="0" fontId="33" fillId="0" borderId="0" xfId="1" applyFont="1" applyAlignment="1" applyProtection="1">
      <alignment horizontal="center" vertical="center"/>
      <protection hidden="1"/>
    </xf>
    <xf numFmtId="0" fontId="33" fillId="0" borderId="0" xfId="1" applyFont="1" applyAlignment="1" applyProtection="1">
      <alignment vertical="center" shrinkToFit="1"/>
      <protection hidden="1"/>
    </xf>
    <xf numFmtId="0" fontId="33" fillId="0" borderId="0" xfId="1" applyFont="1" applyAlignment="1" applyProtection="1">
      <alignment horizontal="center" vertical="center" shrinkToFit="1"/>
      <protection hidden="1"/>
    </xf>
    <xf numFmtId="0" fontId="32" fillId="0" borderId="0" xfId="1" applyFont="1" applyAlignment="1" applyProtection="1">
      <alignment horizontal="center" vertical="center"/>
      <protection hidden="1"/>
    </xf>
    <xf numFmtId="0" fontId="45" fillId="5" borderId="0" xfId="1" applyFont="1" applyFill="1" applyAlignment="1" applyProtection="1">
      <alignment horizontal="left" vertical="top" wrapText="1"/>
      <protection hidden="1"/>
    </xf>
    <xf numFmtId="0" fontId="39" fillId="5" borderId="14" xfId="1" applyFont="1" applyFill="1" applyBorder="1" applyAlignment="1" applyProtection="1">
      <alignment horizontal="left" vertical="top" wrapText="1"/>
      <protection hidden="1"/>
    </xf>
    <xf numFmtId="0" fontId="39" fillId="5" borderId="3" xfId="1" applyFont="1" applyFill="1" applyBorder="1" applyAlignment="1" applyProtection="1">
      <alignment horizontal="left" vertical="top" wrapText="1"/>
      <protection hidden="1"/>
    </xf>
    <xf numFmtId="0" fontId="39" fillId="5" borderId="32" xfId="1" applyFont="1" applyFill="1" applyBorder="1" applyAlignment="1" applyProtection="1">
      <alignment horizontal="left" vertical="top" wrapText="1"/>
      <protection hidden="1"/>
    </xf>
    <xf numFmtId="0" fontId="50" fillId="5" borderId="0" xfId="6" applyFont="1" applyFill="1" applyAlignment="1" applyProtection="1">
      <alignment horizontal="left" vertical="center" wrapText="1"/>
      <protection hidden="1"/>
    </xf>
    <xf numFmtId="0" fontId="106" fillId="0" borderId="0" xfId="6" applyFont="1" applyAlignment="1" applyProtection="1">
      <alignment horizontal="left" vertical="center" wrapText="1"/>
      <protection hidden="1"/>
    </xf>
    <xf numFmtId="0" fontId="107" fillId="0" borderId="0" xfId="0" applyFont="1" applyAlignment="1" applyProtection="1">
      <alignment horizontal="left" vertical="center"/>
      <protection hidden="1"/>
    </xf>
    <xf numFmtId="0" fontId="33" fillId="5" borderId="0" xfId="6" applyFont="1" applyFill="1" applyAlignment="1" applyProtection="1">
      <alignment horizontal="center" vertical="center" wrapText="1"/>
      <protection hidden="1"/>
    </xf>
    <xf numFmtId="0" fontId="33" fillId="5" borderId="0" xfId="6" applyFont="1" applyFill="1" applyAlignment="1" applyProtection="1">
      <alignment horizontal="center" vertical="center"/>
      <protection hidden="1"/>
    </xf>
    <xf numFmtId="0" fontId="33" fillId="5" borderId="0" xfId="6" applyFont="1" applyFill="1" applyAlignment="1" applyProtection="1">
      <alignment vertical="center" shrinkToFit="1"/>
      <protection hidden="1"/>
    </xf>
    <xf numFmtId="0" fontId="33" fillId="5" borderId="0" xfId="6" applyFont="1" applyFill="1" applyAlignment="1" applyProtection="1">
      <alignment horizontal="center" vertical="center" shrinkToFit="1"/>
      <protection hidden="1"/>
    </xf>
    <xf numFmtId="0" fontId="32" fillId="5" borderId="0" xfId="6" applyFont="1" applyFill="1" applyAlignment="1" applyProtection="1">
      <alignment horizontal="center" vertical="center"/>
      <protection hidden="1"/>
    </xf>
    <xf numFmtId="0" fontId="45" fillId="5" borderId="0" xfId="6" applyFont="1" applyFill="1" applyAlignment="1" applyProtection="1">
      <alignment horizontal="left" vertical="top" wrapText="1"/>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wrapText="1"/>
      <protection hidden="1"/>
    </xf>
    <xf numFmtId="0" fontId="39" fillId="5" borderId="3" xfId="6" applyFont="1" applyFill="1" applyBorder="1" applyAlignment="1" applyProtection="1">
      <alignment horizontal="left" vertical="top" wrapText="1"/>
      <protection hidden="1"/>
    </xf>
    <xf numFmtId="0" fontId="39" fillId="5" borderId="32" xfId="6" applyFont="1" applyFill="1" applyBorder="1" applyAlignment="1" applyProtection="1">
      <alignment horizontal="left" vertical="top" wrapText="1"/>
      <protection hidden="1"/>
    </xf>
    <xf numFmtId="0" fontId="40" fillId="5" borderId="34" xfId="6" applyFont="1" applyFill="1" applyBorder="1" applyAlignment="1" applyProtection="1">
      <alignment horizontal="left" vertical="top" wrapText="1"/>
      <protection hidden="1"/>
    </xf>
    <xf numFmtId="0" fontId="40" fillId="5" borderId="35" xfId="6" applyFont="1" applyFill="1" applyBorder="1" applyAlignment="1" applyProtection="1">
      <alignment horizontal="left" vertical="top" wrapText="1"/>
      <protection hidden="1"/>
    </xf>
    <xf numFmtId="0" fontId="40" fillId="5" borderId="36" xfId="6" applyFont="1" applyFill="1" applyBorder="1"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8" fillId="0" borderId="18" xfId="6" applyBorder="1" applyAlignment="1" applyProtection="1">
      <alignment horizontal="center" vertical="center"/>
      <protection locked="0"/>
    </xf>
    <xf numFmtId="0" fontId="8" fillId="0" borderId="19" xfId="6" applyBorder="1" applyAlignment="1" applyProtection="1">
      <alignment horizontal="center" vertical="center"/>
      <protection locked="0"/>
    </xf>
    <xf numFmtId="0" fontId="8" fillId="0" borderId="20" xfId="6" applyBorder="1" applyAlignment="1" applyProtection="1">
      <alignment horizontal="center" vertical="center"/>
      <protection locked="0"/>
    </xf>
    <xf numFmtId="0" fontId="8" fillId="0" borderId="21" xfId="6" applyBorder="1" applyAlignment="1" applyProtection="1">
      <alignment horizontal="center" vertical="center"/>
      <protection locked="0"/>
    </xf>
    <xf numFmtId="0" fontId="8" fillId="0" borderId="0" xfId="6" applyAlignment="1" applyProtection="1">
      <alignment horizontal="center" vertical="center"/>
      <protection locked="0"/>
    </xf>
    <xf numFmtId="0" fontId="8" fillId="0" borderId="22" xfId="6" applyBorder="1" applyAlignment="1" applyProtection="1">
      <alignment horizontal="center" vertical="center"/>
      <protection locked="0"/>
    </xf>
    <xf numFmtId="0" fontId="8" fillId="0" borderId="23" xfId="6" applyBorder="1" applyAlignment="1" applyProtection="1">
      <alignment horizontal="center" vertical="center"/>
      <protection locked="0"/>
    </xf>
    <xf numFmtId="0" fontId="8" fillId="0" borderId="24" xfId="6" applyBorder="1" applyAlignment="1" applyProtection="1">
      <alignment horizontal="center" vertical="center"/>
      <protection locked="0"/>
    </xf>
    <xf numFmtId="0" fontId="8" fillId="0" borderId="25" xfId="6" applyBorder="1" applyAlignment="1" applyProtection="1">
      <alignment horizontal="center" vertical="center"/>
      <protection locked="0"/>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9" fillId="5" borderId="26" xfId="6" applyFont="1" applyFill="1" applyBorder="1" applyAlignment="1" applyProtection="1">
      <alignment horizontal="left" vertical="top" wrapText="1"/>
      <protection hidden="1"/>
    </xf>
    <xf numFmtId="0" fontId="39" fillId="5" borderId="27" xfId="6" applyFont="1" applyFill="1" applyBorder="1" applyAlignment="1" applyProtection="1">
      <alignment horizontal="left" vertical="top" wrapText="1"/>
      <protection hidden="1"/>
    </xf>
    <xf numFmtId="0" fontId="39" fillId="5" borderId="28" xfId="6" applyFont="1" applyFill="1" applyBorder="1" applyAlignment="1" applyProtection="1">
      <alignment horizontal="left" vertical="top" wrapText="1"/>
      <protection hidden="1"/>
    </xf>
    <xf numFmtId="0" fontId="37" fillId="3" borderId="26" xfId="6" applyFont="1" applyFill="1" applyBorder="1" applyAlignment="1" applyProtection="1">
      <alignment horizontal="center" vertical="center" wrapText="1"/>
      <protection hidden="1"/>
    </xf>
    <xf numFmtId="0" fontId="37" fillId="3" borderId="27" xfId="6" applyFont="1" applyFill="1" applyBorder="1" applyAlignment="1" applyProtection="1">
      <alignment horizontal="center" vertical="center" wrapText="1"/>
      <protection hidden="1"/>
    </xf>
    <xf numFmtId="0" fontId="37" fillId="3" borderId="28" xfId="6" applyFont="1" applyFill="1" applyBorder="1" applyAlignment="1" applyProtection="1">
      <alignment horizontal="center" vertical="center" wrapText="1"/>
      <protection hidden="1"/>
    </xf>
    <xf numFmtId="0" fontId="39" fillId="5" borderId="1" xfId="6" applyFont="1" applyFill="1" applyBorder="1" applyAlignment="1" applyProtection="1">
      <alignment horizontal="left" vertical="top"/>
      <protection hidden="1"/>
    </xf>
    <xf numFmtId="0" fontId="39" fillId="5" borderId="30"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12" fillId="2" borderId="12"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hidden="1"/>
    </xf>
    <xf numFmtId="0" fontId="12"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12" fillId="2" borderId="60" xfId="0" applyFont="1" applyFill="1" applyBorder="1" applyAlignment="1" applyProtection="1">
      <alignment horizontal="center" vertical="center" shrinkToFit="1"/>
      <protection locked="0"/>
    </xf>
    <xf numFmtId="177" fontId="67" fillId="0" borderId="3" xfId="0" applyNumberFormat="1" applyFont="1" applyBorder="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12" fillId="0" borderId="6"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12" fillId="0" borderId="87" xfId="0" applyFont="1" applyFill="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2" fillId="2" borderId="7" xfId="0" applyNumberFormat="1" applyFont="1" applyFill="1" applyBorder="1" applyAlignment="1" applyProtection="1">
      <alignment horizontal="center" vertical="center" shrinkToFit="1"/>
      <protection locked="0"/>
    </xf>
    <xf numFmtId="0" fontId="116" fillId="5" borderId="106" xfId="0" applyFont="1" applyFill="1" applyBorder="1" applyAlignment="1" applyProtection="1">
      <alignment horizontal="center" vertical="center"/>
      <protection hidden="1"/>
    </xf>
    <xf numFmtId="0" fontId="116" fillId="5" borderId="107" xfId="0" applyFont="1" applyFill="1" applyBorder="1" applyAlignment="1" applyProtection="1">
      <alignment horizontal="center" vertical="center"/>
      <protection hidden="1"/>
    </xf>
    <xf numFmtId="0" fontId="116" fillId="5" borderId="108" xfId="0" applyFont="1" applyFill="1" applyBorder="1" applyAlignment="1" applyProtection="1">
      <alignment horizontal="center" vertical="center"/>
      <protection hidden="1"/>
    </xf>
    <xf numFmtId="0" fontId="116" fillId="5" borderId="71" xfId="0" applyFont="1" applyFill="1" applyBorder="1" applyAlignment="1" applyProtection="1">
      <alignment horizontal="center" vertical="center"/>
      <protection hidden="1"/>
    </xf>
    <xf numFmtId="0" fontId="116" fillId="5" borderId="72" xfId="0" applyFont="1" applyFill="1" applyBorder="1" applyAlignment="1" applyProtection="1">
      <alignment horizontal="center" vertical="center"/>
      <protection hidden="1"/>
    </xf>
    <xf numFmtId="0" fontId="116" fillId="5" borderId="73" xfId="0" applyFont="1" applyFill="1" applyBorder="1" applyAlignment="1" applyProtection="1">
      <alignment horizontal="center" vertical="center"/>
      <protection hidden="1"/>
    </xf>
    <xf numFmtId="0" fontId="12" fillId="0" borderId="2" xfId="0" applyFont="1" applyBorder="1" applyAlignment="1" applyProtection="1">
      <alignment vertical="center" wrapText="1"/>
      <protection hidden="1"/>
    </xf>
    <xf numFmtId="0" fontId="12" fillId="0" borderId="5"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1" xfId="0" applyFont="1" applyBorder="1" applyAlignment="1" applyProtection="1">
      <alignment vertical="center" wrapText="1"/>
      <protection hidden="1"/>
    </xf>
    <xf numFmtId="0" fontId="12" fillId="0" borderId="7" xfId="0" applyFont="1" applyBorder="1" applyAlignment="1" applyProtection="1">
      <alignment vertical="center" wrapText="1"/>
      <protection hidden="1"/>
    </xf>
    <xf numFmtId="0" fontId="12" fillId="2" borderId="61" xfId="0" applyFont="1" applyFill="1" applyBorder="1" applyAlignment="1" applyProtection="1">
      <alignment horizontal="center" vertical="center" shrinkToFit="1"/>
      <protection locked="0"/>
    </xf>
    <xf numFmtId="0" fontId="0" fillId="2" borderId="86"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hidden="1"/>
    </xf>
    <xf numFmtId="58" fontId="12" fillId="2" borderId="4" xfId="0" applyNumberFormat="1" applyFont="1" applyFill="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0" fillId="2" borderId="3" xfId="0" applyFill="1" applyBorder="1" applyAlignment="1" applyProtection="1">
      <alignment horizontal="center" vertical="center" shrinkToFit="1"/>
      <protection hidden="1"/>
    </xf>
    <xf numFmtId="177" fontId="12" fillId="2" borderId="3" xfId="0" applyNumberFormat="1" applyFont="1" applyFill="1" applyBorder="1" applyAlignment="1" applyProtection="1">
      <alignment vertical="center" shrinkToFit="1"/>
      <protection hidden="1"/>
    </xf>
    <xf numFmtId="177" fontId="0" fillId="2" borderId="3" xfId="0" applyNumberFormat="1" applyFill="1" applyBorder="1" applyAlignment="1" applyProtection="1">
      <alignment vertical="center" shrinkToFit="1"/>
      <protection hidden="1"/>
    </xf>
    <xf numFmtId="0" fontId="12"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0" fillId="2" borderId="14" xfId="0" applyFill="1" applyBorder="1" applyAlignment="1" applyProtection="1">
      <alignment horizontal="left" vertical="center" shrinkToFit="1"/>
      <protection locked="0"/>
    </xf>
    <xf numFmtId="0" fontId="0" fillId="2" borderId="86" xfId="0" applyFill="1" applyBorder="1" applyAlignment="1" applyProtection="1">
      <alignment horizontal="left" vertical="center" shrinkToFit="1"/>
      <protection locked="0"/>
    </xf>
    <xf numFmtId="0" fontId="12" fillId="2" borderId="59" xfId="0" applyFont="1" applyFill="1" applyBorder="1" applyAlignment="1" applyProtection="1">
      <alignment horizontal="center" vertical="center" shrinkToFit="1"/>
      <protection locked="0"/>
    </xf>
    <xf numFmtId="177" fontId="74" fillId="0" borderId="9" xfId="0" applyNumberFormat="1" applyFont="1" applyBorder="1" applyAlignment="1" applyProtection="1">
      <alignment horizontal="center" vertical="center" shrinkToFit="1"/>
      <protection hidden="1"/>
    </xf>
    <xf numFmtId="177" fontId="74" fillId="0" borderId="3" xfId="0" applyNumberFormat="1" applyFont="1" applyBorder="1" applyAlignment="1" applyProtection="1">
      <alignment horizontal="center" vertical="center" shrinkToFit="1"/>
      <protection hidden="1"/>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0" fontId="12" fillId="0" borderId="37" xfId="0" applyFont="1" applyFill="1" applyBorder="1" applyAlignment="1" applyProtection="1">
      <alignment horizontal="center" vertical="center" shrinkToFit="1"/>
      <protection hidden="1"/>
    </xf>
    <xf numFmtId="0" fontId="12" fillId="0" borderId="85"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20" fillId="0" borderId="0" xfId="2" applyFont="1" applyAlignment="1" applyProtection="1">
      <alignment horizontal="left" vertical="center" shrinkToFit="1"/>
      <protection hidden="1"/>
    </xf>
    <xf numFmtId="180" fontId="21" fillId="2" borderId="0" xfId="2" applyNumberFormat="1" applyFont="1" applyFill="1" applyAlignment="1" applyProtection="1">
      <alignment horizontal="center" vertical="center"/>
      <protection locked="0"/>
    </xf>
    <xf numFmtId="180" fontId="57" fillId="2" borderId="0" xfId="2" applyNumberFormat="1" applyFill="1" applyAlignment="1" applyProtection="1">
      <alignment horizontal="center" vertical="center"/>
      <protection locked="0"/>
    </xf>
    <xf numFmtId="0" fontId="21" fillId="0" borderId="0" xfId="2" applyFont="1" applyAlignment="1" applyProtection="1">
      <alignment horizontal="left" vertical="center" wrapText="1"/>
      <protection hidden="1"/>
    </xf>
    <xf numFmtId="0" fontId="57" fillId="0" borderId="0" xfId="2" applyAlignment="1" applyProtection="1">
      <alignment horizontal="left" vertical="center" wrapText="1"/>
      <protection hidden="1"/>
    </xf>
    <xf numFmtId="0" fontId="57" fillId="0" borderId="0" xfId="2" applyProtection="1">
      <alignment vertical="center"/>
      <protection hidden="1"/>
    </xf>
    <xf numFmtId="0" fontId="62" fillId="0" borderId="0" xfId="2" applyFont="1" applyAlignment="1" applyProtection="1">
      <alignment horizontal="center" vertical="center"/>
      <protection hidden="1"/>
    </xf>
    <xf numFmtId="0" fontId="20" fillId="0" borderId="0" xfId="2" applyFont="1" applyProtection="1">
      <alignment vertical="center"/>
      <protection hidden="1"/>
    </xf>
    <xf numFmtId="0" fontId="20" fillId="0" borderId="0" xfId="2" applyFont="1" applyAlignment="1" applyProtection="1">
      <alignment horizontal="left" vertical="center"/>
      <protection hidden="1"/>
    </xf>
    <xf numFmtId="0" fontId="78" fillId="8" borderId="0" xfId="2" applyFont="1" applyFill="1" applyAlignment="1" applyProtection="1">
      <alignment horizontal="left" vertical="center" wrapText="1" shrinkToFit="1"/>
      <protection locked="0"/>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wrapText="1" shrinkToFit="1"/>
      <protection hidden="1"/>
    </xf>
    <xf numFmtId="0" fontId="20" fillId="6" borderId="0" xfId="2" applyFont="1" applyFill="1" applyAlignment="1" applyProtection="1">
      <alignment horizontal="left" vertical="center" shrinkToFit="1"/>
      <protection locked="0"/>
    </xf>
    <xf numFmtId="0" fontId="93"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8" fillId="5" borderId="0" xfId="0" applyFont="1" applyFill="1" applyBorder="1" applyAlignment="1" applyProtection="1">
      <alignment horizontal="left" vertical="top" wrapText="1"/>
      <protection hidden="1"/>
    </xf>
    <xf numFmtId="0" fontId="91" fillId="0" borderId="0" xfId="0" applyFont="1" applyAlignment="1" applyProtection="1">
      <alignment horizontal="left" vertical="center" wrapText="1"/>
      <protection hidden="1"/>
    </xf>
    <xf numFmtId="0" fontId="88" fillId="0" borderId="3" xfId="0" applyFont="1" applyBorder="1" applyAlignment="1" applyProtection="1">
      <alignment horizontal="center" vertical="center"/>
      <protection hidden="1"/>
    </xf>
    <xf numFmtId="189" fontId="88" fillId="0" borderId="3" xfId="0" applyNumberFormat="1" applyFont="1" applyBorder="1" applyAlignment="1" applyProtection="1">
      <alignment horizontal="center" vertical="center"/>
      <protection hidden="1"/>
    </xf>
    <xf numFmtId="188" fontId="88" fillId="0" borderId="3" xfId="0" applyNumberFormat="1" applyFont="1" applyBorder="1" applyAlignment="1" applyProtection="1">
      <alignment horizontal="center" vertical="center" shrinkToFit="1"/>
      <protection hidden="1"/>
    </xf>
    <xf numFmtId="0" fontId="90" fillId="0" borderId="10" xfId="0" applyFont="1" applyBorder="1" applyAlignment="1" applyProtection="1">
      <alignment horizontal="left" vertical="center"/>
      <protection hidden="1"/>
    </xf>
    <xf numFmtId="0" fontId="90" fillId="0" borderId="0" xfId="0" applyFont="1" applyBorder="1" applyAlignment="1" applyProtection="1">
      <alignment horizontal="left" vertical="center"/>
      <protection hidden="1"/>
    </xf>
    <xf numFmtId="184" fontId="88" fillId="2" borderId="12" xfId="0" applyNumberFormat="1" applyFont="1" applyFill="1" applyBorder="1" applyAlignment="1" applyProtection="1">
      <alignment horizontal="center" vertical="center"/>
      <protection locked="0"/>
    </xf>
    <xf numFmtId="184" fontId="88" fillId="2" borderId="13" xfId="0" applyNumberFormat="1" applyFont="1" applyFill="1" applyBorder="1" applyAlignment="1" applyProtection="1">
      <alignment horizontal="center" vertical="center"/>
      <protection locked="0"/>
    </xf>
    <xf numFmtId="184" fontId="88" fillId="2" borderId="14" xfId="0" applyNumberFormat="1" applyFont="1" applyFill="1" applyBorder="1" applyAlignment="1" applyProtection="1">
      <alignment horizontal="center" vertical="center"/>
      <protection locked="0"/>
    </xf>
    <xf numFmtId="187" fontId="88" fillId="2" borderId="12" xfId="0" applyNumberFormat="1" applyFont="1" applyFill="1" applyBorder="1" applyAlignment="1" applyProtection="1">
      <alignment horizontal="center" vertical="center"/>
      <protection locked="0"/>
    </xf>
    <xf numFmtId="187" fontId="88" fillId="2" borderId="13" xfId="0" applyNumberFormat="1" applyFont="1" applyFill="1" applyBorder="1" applyAlignment="1" applyProtection="1">
      <alignment horizontal="center" vertical="center"/>
      <protection locked="0"/>
    </xf>
    <xf numFmtId="187" fontId="88" fillId="2" borderId="14" xfId="0" applyNumberFormat="1" applyFont="1" applyFill="1" applyBorder="1" applyAlignment="1" applyProtection="1">
      <alignment horizontal="center" vertical="center"/>
      <protection locked="0"/>
    </xf>
    <xf numFmtId="188" fontId="88" fillId="2" borderId="3" xfId="0" applyNumberFormat="1" applyFont="1" applyFill="1" applyBorder="1" applyAlignment="1" applyProtection="1">
      <alignment horizontal="left" vertical="top" wrapText="1" shrinkToFit="1"/>
      <protection locked="0"/>
    </xf>
    <xf numFmtId="184" fontId="88" fillId="2" borderId="12" xfId="0" applyNumberFormat="1" applyFont="1" applyFill="1" applyBorder="1" applyAlignment="1" applyProtection="1">
      <alignment horizontal="center" vertical="center"/>
      <protection hidden="1"/>
    </xf>
    <xf numFmtId="184" fontId="88" fillId="2" borderId="13" xfId="0" applyNumberFormat="1" applyFont="1" applyFill="1" applyBorder="1" applyAlignment="1" applyProtection="1">
      <alignment horizontal="center" vertical="center"/>
      <protection hidden="1"/>
    </xf>
    <xf numFmtId="184" fontId="88" fillId="2" borderId="14" xfId="0" applyNumberFormat="1" applyFont="1" applyFill="1" applyBorder="1" applyAlignment="1" applyProtection="1">
      <alignment horizontal="center" vertical="center"/>
      <protection hidden="1"/>
    </xf>
    <xf numFmtId="187" fontId="88" fillId="2" borderId="12" xfId="0" applyNumberFormat="1" applyFont="1" applyFill="1" applyBorder="1" applyAlignment="1" applyProtection="1">
      <alignment horizontal="center" vertical="center"/>
      <protection hidden="1"/>
    </xf>
    <xf numFmtId="187" fontId="88" fillId="2" borderId="13" xfId="0" applyNumberFormat="1" applyFont="1" applyFill="1" applyBorder="1" applyAlignment="1" applyProtection="1">
      <alignment horizontal="center" vertical="center"/>
      <protection hidden="1"/>
    </xf>
    <xf numFmtId="187" fontId="88" fillId="2" borderId="14" xfId="0" applyNumberFormat="1" applyFont="1" applyFill="1" applyBorder="1" applyAlignment="1" applyProtection="1">
      <alignment horizontal="center" vertical="center"/>
      <protection hidden="1"/>
    </xf>
    <xf numFmtId="188" fontId="88" fillId="2" borderId="3" xfId="0" applyNumberFormat="1" applyFont="1" applyFill="1" applyBorder="1" applyAlignment="1" applyProtection="1">
      <alignment horizontal="left" vertical="top" wrapText="1" shrinkToFit="1"/>
      <protection hidden="1"/>
    </xf>
    <xf numFmtId="188" fontId="127" fillId="2" borderId="3" xfId="0" applyNumberFormat="1" applyFont="1" applyFill="1" applyBorder="1" applyAlignment="1" applyProtection="1">
      <alignment horizontal="left" vertical="top" wrapText="1" shrinkToFit="1"/>
      <protection hidden="1"/>
    </xf>
    <xf numFmtId="0" fontId="88" fillId="0" borderId="4" xfId="0" applyFont="1" applyBorder="1" applyAlignment="1" applyProtection="1">
      <alignment horizontal="left" vertical="center" wrapText="1"/>
      <protection hidden="1"/>
    </xf>
    <xf numFmtId="0" fontId="88" fillId="0" borderId="2" xfId="0" applyFont="1" applyBorder="1" applyAlignment="1" applyProtection="1">
      <alignment horizontal="left" vertical="center" wrapText="1"/>
      <protection hidden="1"/>
    </xf>
    <xf numFmtId="0" fontId="88" fillId="0" borderId="5" xfId="0" applyFont="1" applyBorder="1" applyAlignment="1" applyProtection="1">
      <alignment horizontal="left" vertical="center" wrapText="1"/>
      <protection hidden="1"/>
    </xf>
    <xf numFmtId="0" fontId="88" fillId="0" borderId="6" xfId="0" applyFont="1" applyBorder="1" applyAlignment="1" applyProtection="1">
      <alignment horizontal="left" vertical="center" wrapText="1"/>
      <protection hidden="1"/>
    </xf>
    <xf numFmtId="0" fontId="88" fillId="0" borderId="1" xfId="0" applyFont="1" applyBorder="1" applyAlignment="1" applyProtection="1">
      <alignment horizontal="left" vertical="center" wrapText="1"/>
      <protection hidden="1"/>
    </xf>
    <xf numFmtId="0" fontId="88" fillId="0" borderId="7" xfId="0" applyFont="1" applyBorder="1" applyAlignment="1" applyProtection="1">
      <alignment horizontal="left" vertical="center" wrapText="1"/>
      <protection hidden="1"/>
    </xf>
    <xf numFmtId="0" fontId="88" fillId="0" borderId="4" xfId="0" applyFont="1" applyBorder="1" applyAlignment="1" applyProtection="1">
      <alignment horizontal="center" vertical="center"/>
      <protection hidden="1"/>
    </xf>
    <xf numFmtId="0" fontId="88" fillId="0" borderId="2" xfId="0" applyFont="1" applyBorder="1" applyAlignment="1" applyProtection="1">
      <alignment horizontal="center" vertical="center"/>
      <protection hidden="1"/>
    </xf>
    <xf numFmtId="0" fontId="88" fillId="0" borderId="5" xfId="0" applyFont="1" applyBorder="1" applyAlignment="1" applyProtection="1">
      <alignment horizontal="center" vertical="center"/>
      <protection hidden="1"/>
    </xf>
    <xf numFmtId="0" fontId="88" fillId="0" borderId="6"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88" fillId="0" borderId="7" xfId="0" applyFont="1" applyBorder="1" applyAlignment="1" applyProtection="1">
      <alignment horizontal="center" vertical="center"/>
      <protection hidden="1"/>
    </xf>
    <xf numFmtId="0" fontId="88" fillId="0" borderId="3" xfId="0" applyFont="1" applyBorder="1" applyAlignment="1" applyProtection="1">
      <alignment horizontal="center" vertical="center" wrapText="1"/>
      <protection hidden="1"/>
    </xf>
    <xf numFmtId="0" fontId="92" fillId="0" borderId="0" xfId="0" applyFont="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5" borderId="12" xfId="0" applyFont="1" applyFill="1" applyBorder="1" applyAlignment="1" applyProtection="1">
      <alignment horizontal="left" vertical="center"/>
      <protection hidden="1"/>
    </xf>
    <xf numFmtId="0" fontId="94" fillId="5" borderId="13" xfId="0" applyFont="1" applyFill="1" applyBorder="1" applyAlignment="1" applyProtection="1">
      <alignment horizontal="left" vertical="center"/>
      <protection hidden="1"/>
    </xf>
    <xf numFmtId="0" fontId="94" fillId="5" borderId="14" xfId="0" applyFont="1" applyFill="1" applyBorder="1" applyAlignment="1" applyProtection="1">
      <alignment horizontal="left" vertical="center"/>
      <protection hidden="1"/>
    </xf>
    <xf numFmtId="0" fontId="88" fillId="2" borderId="0" xfId="0" applyFont="1" applyFill="1" applyAlignment="1" applyProtection="1">
      <alignment horizontal="center" vertical="center"/>
      <protection hidden="1"/>
    </xf>
    <xf numFmtId="0" fontId="88" fillId="0" borderId="0" xfId="0" applyFont="1" applyAlignment="1" applyProtection="1">
      <alignment horizontal="right" vertical="center"/>
      <protection hidden="1"/>
    </xf>
    <xf numFmtId="0" fontId="89" fillId="5" borderId="12" xfId="0" applyFont="1" applyFill="1" applyBorder="1" applyAlignment="1" applyProtection="1">
      <alignment horizontal="left" vertical="center"/>
      <protection hidden="1"/>
    </xf>
    <xf numFmtId="0" fontId="89" fillId="5" borderId="13" xfId="0" applyFont="1" applyFill="1" applyBorder="1" applyAlignment="1" applyProtection="1">
      <alignment horizontal="left" vertical="center"/>
      <protection hidden="1"/>
    </xf>
    <xf numFmtId="0" fontId="89" fillId="5" borderId="14" xfId="0" applyFont="1" applyFill="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23</xdr:col>
      <xdr:colOff>80493</xdr:colOff>
      <xdr:row>0</xdr:row>
      <xdr:rowOff>40247</xdr:rowOff>
    </xdr:from>
    <xdr:to>
      <xdr:col>35</xdr:col>
      <xdr:colOff>201233</xdr:colOff>
      <xdr:row>4</xdr:row>
      <xdr:rowOff>275555</xdr:rowOff>
    </xdr:to>
    <xdr:sp macro="" textlink="">
      <xdr:nvSpPr>
        <xdr:cNvPr id="2" name="四角形吹き出し 2">
          <a:extLst>
            <a:ext uri="{FF2B5EF4-FFF2-40B4-BE49-F238E27FC236}">
              <a16:creationId xmlns:a16="http://schemas.microsoft.com/office/drawing/2014/main" id="{00000000-0008-0000-0100-000002000000}"/>
            </a:ext>
          </a:extLst>
        </xdr:cNvPr>
        <xdr:cNvSpPr/>
      </xdr:nvSpPr>
      <xdr:spPr>
        <a:xfrm>
          <a:off x="7177289" y="40247"/>
          <a:ext cx="3823416" cy="1657350"/>
        </a:xfrm>
        <a:prstGeom prst="wedgeRectCallout">
          <a:avLst>
            <a:gd name="adj1" fmla="val -66058"/>
            <a:gd name="adj2" fmla="val -24719"/>
          </a:avLst>
        </a:prstGeom>
        <a:solidFill>
          <a:schemeClr val="accent4">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記入漏れがあると</a:t>
          </a:r>
          <a:endParaRPr kumimoji="1" lang="en-US" altLang="ja-JP" sz="1400">
            <a:solidFill>
              <a:sysClr val="windowText" lastClr="000000"/>
            </a:solidFill>
          </a:endParaRPr>
        </a:p>
        <a:p>
          <a:pPr algn="l"/>
          <a:r>
            <a:rPr kumimoji="1" lang="ja-JP" altLang="en-US" sz="1400">
              <a:solidFill>
                <a:srgbClr val="FF0000"/>
              </a:solidFill>
            </a:rPr>
            <a:t>「記入漏れがあります</a:t>
          </a:r>
          <a:r>
            <a:rPr kumimoji="1" lang="en-US" altLang="ja-JP" sz="1400">
              <a:solidFill>
                <a:srgbClr val="FF0000"/>
              </a:solidFill>
            </a:rPr>
            <a:t>!</a:t>
          </a:r>
          <a:r>
            <a:rPr kumimoji="1" lang="ja-JP" altLang="en-US" sz="1400">
              <a:solidFill>
                <a:srgbClr val="FF0000"/>
              </a:solidFill>
            </a:rPr>
            <a:t>！」</a:t>
          </a:r>
          <a:endParaRPr kumimoji="1" lang="en-US" altLang="ja-JP" sz="1400">
            <a:solidFill>
              <a:srgbClr val="FF0000"/>
            </a:solidFill>
          </a:endParaRPr>
        </a:p>
        <a:p>
          <a:pPr algn="l"/>
          <a:r>
            <a:rPr kumimoji="1" lang="ja-JP" altLang="en-US" sz="1400">
              <a:solidFill>
                <a:sysClr val="windowText" lastClr="000000"/>
              </a:solidFill>
            </a:rPr>
            <a:t>と表示されるため、内容を確認してください。</a:t>
          </a:r>
          <a:endParaRPr kumimoji="1" lang="en-US" altLang="ja-JP" sz="1400">
            <a:solidFill>
              <a:sysClr val="windowText" lastClr="000000"/>
            </a:solidFill>
          </a:endParaRPr>
        </a:p>
        <a:p>
          <a:pPr algn="l"/>
          <a:r>
            <a:rPr kumimoji="1" lang="ja-JP" altLang="en-US" sz="1400">
              <a:solidFill>
                <a:sysClr val="windowText" lastClr="000000"/>
              </a:solidFill>
            </a:rPr>
            <a:t>特に対象経費の事業完了日の入力漏れにご注意ください。</a:t>
          </a:r>
        </a:p>
      </xdr:txBody>
    </xdr:sp>
    <xdr:clientData/>
  </xdr:twoCellAnchor>
  <xdr:twoCellAnchor>
    <xdr:from>
      <xdr:col>15</xdr:col>
      <xdr:colOff>80493</xdr:colOff>
      <xdr:row>6</xdr:row>
      <xdr:rowOff>134155</xdr:rowOff>
    </xdr:from>
    <xdr:to>
      <xdr:col>25</xdr:col>
      <xdr:colOff>104161</xdr:colOff>
      <xdr:row>8</xdr:row>
      <xdr:rowOff>255911</xdr:rowOff>
    </xdr:to>
    <xdr:sp macro="" textlink="">
      <xdr:nvSpPr>
        <xdr:cNvPr id="3" name="吹き出し: 線 2">
          <a:extLst>
            <a:ext uri="{FF2B5EF4-FFF2-40B4-BE49-F238E27FC236}">
              <a16:creationId xmlns:a16="http://schemas.microsoft.com/office/drawing/2014/main" id="{00000000-0008-0000-0100-000003000000}"/>
            </a:ext>
          </a:extLst>
        </xdr:cNvPr>
        <xdr:cNvSpPr/>
      </xdr:nvSpPr>
      <xdr:spPr>
        <a:xfrm>
          <a:off x="4708838" y="2213556"/>
          <a:ext cx="3109231" cy="738869"/>
        </a:xfrm>
        <a:prstGeom prst="borderCallout1">
          <a:avLst>
            <a:gd name="adj1" fmla="val 27201"/>
            <a:gd name="adj2" fmla="val 98334"/>
            <a:gd name="adj3" fmla="val -6998"/>
            <a:gd name="adj4" fmla="val 12597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申請年月日をプルダウンより選択し、入力してください。</a:t>
          </a:r>
        </a:p>
      </xdr:txBody>
    </xdr:sp>
    <xdr:clientData/>
  </xdr:twoCellAnchor>
  <xdr:twoCellAnchor>
    <xdr:from>
      <xdr:col>1</xdr:col>
      <xdr:colOff>93908</xdr:colOff>
      <xdr:row>5</xdr:row>
      <xdr:rowOff>281725</xdr:rowOff>
    </xdr:from>
    <xdr:to>
      <xdr:col>12</xdr:col>
      <xdr:colOff>108376</xdr:colOff>
      <xdr:row>8</xdr:row>
      <xdr:rowOff>226913</xdr:rowOff>
    </xdr:to>
    <xdr:sp macro="" textlink="">
      <xdr:nvSpPr>
        <xdr:cNvPr id="4" name="吹き出し: 線 3">
          <a:extLst>
            <a:ext uri="{FF2B5EF4-FFF2-40B4-BE49-F238E27FC236}">
              <a16:creationId xmlns:a16="http://schemas.microsoft.com/office/drawing/2014/main" id="{00000000-0008-0000-0100-000004000000}"/>
            </a:ext>
          </a:extLst>
        </xdr:cNvPr>
        <xdr:cNvSpPr/>
      </xdr:nvSpPr>
      <xdr:spPr>
        <a:xfrm>
          <a:off x="402464" y="2052570"/>
          <a:ext cx="3408588" cy="870857"/>
        </a:xfrm>
        <a:prstGeom prst="borderCallout1">
          <a:avLst>
            <a:gd name="adj1" fmla="val 45617"/>
            <a:gd name="adj2" fmla="val 99647"/>
            <a:gd name="adj3" fmla="val 144222"/>
            <a:gd name="adj4" fmla="val 11372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対象経費内訳で記載された事業完了日のうち、一番遅い日が自動で反映されます。</a:t>
          </a:r>
        </a:p>
      </xdr:txBody>
    </xdr:sp>
    <xdr:clientData/>
  </xdr:twoCellAnchor>
  <xdr:twoCellAnchor>
    <xdr:from>
      <xdr:col>27</xdr:col>
      <xdr:colOff>241480</xdr:colOff>
      <xdr:row>9</xdr:row>
      <xdr:rowOff>281726</xdr:rowOff>
    </xdr:from>
    <xdr:to>
      <xdr:col>35</xdr:col>
      <xdr:colOff>201232</xdr:colOff>
      <xdr:row>13</xdr:row>
      <xdr:rowOff>120739</xdr:rowOff>
    </xdr:to>
    <xdr:sp macro="" textlink="">
      <xdr:nvSpPr>
        <xdr:cNvPr id="5" name="吹き出し: 線 4">
          <a:extLst>
            <a:ext uri="{FF2B5EF4-FFF2-40B4-BE49-F238E27FC236}">
              <a16:creationId xmlns:a16="http://schemas.microsoft.com/office/drawing/2014/main" id="{00000000-0008-0000-0100-000005000000}"/>
            </a:ext>
          </a:extLst>
        </xdr:cNvPr>
        <xdr:cNvSpPr/>
      </xdr:nvSpPr>
      <xdr:spPr>
        <a:xfrm>
          <a:off x="8572501" y="3286796"/>
          <a:ext cx="2428203" cy="1073239"/>
        </a:xfrm>
        <a:prstGeom prst="borderCallout1">
          <a:avLst>
            <a:gd name="adj1" fmla="val 26564"/>
            <a:gd name="adj2" fmla="val 71"/>
            <a:gd name="adj3" fmla="val 97347"/>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法人の名称、郵便番号、住所、代表者の職名、代表者の氏名を記載してください。</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16</xdr:col>
      <xdr:colOff>187818</xdr:colOff>
      <xdr:row>17</xdr:row>
      <xdr:rowOff>93908</xdr:rowOff>
    </xdr:from>
    <xdr:to>
      <xdr:col>25</xdr:col>
      <xdr:colOff>174402</xdr:colOff>
      <xdr:row>19</xdr:row>
      <xdr:rowOff>212260</xdr:rowOff>
    </xdr:to>
    <xdr:sp macro="" textlink="">
      <xdr:nvSpPr>
        <xdr:cNvPr id="6" name="吹き出し: 線 5">
          <a:extLst>
            <a:ext uri="{FF2B5EF4-FFF2-40B4-BE49-F238E27FC236}">
              <a16:creationId xmlns:a16="http://schemas.microsoft.com/office/drawing/2014/main" id="{00000000-0008-0000-0100-000006000000}"/>
            </a:ext>
          </a:extLst>
        </xdr:cNvPr>
        <xdr:cNvSpPr/>
      </xdr:nvSpPr>
      <xdr:spPr>
        <a:xfrm>
          <a:off x="5124719" y="5540598"/>
          <a:ext cx="2763591" cy="735465"/>
        </a:xfrm>
        <a:prstGeom prst="borderCallout1">
          <a:avLst>
            <a:gd name="adj1" fmla="val 25027"/>
            <a:gd name="adj2" fmla="val -1248"/>
            <a:gd name="adj3" fmla="val 64744"/>
            <a:gd name="adj4" fmla="val -11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申請担当者の氏名及び連絡先を記載して下さい。</a:t>
          </a:r>
          <a:endParaRPr kumimoji="1" lang="en-US" altLang="ja-JP" sz="1400">
            <a:solidFill>
              <a:sysClr val="windowText" lastClr="000000"/>
            </a:solidFill>
          </a:endParaRPr>
        </a:p>
        <a:p>
          <a:pPr algn="l"/>
          <a:r>
            <a:rPr kumimoji="1" lang="ja-JP" altLang="en-US" sz="1400">
              <a:solidFill>
                <a:sysClr val="windowText" lastClr="000000"/>
              </a:solidFill>
            </a:rPr>
            <a:t>メールアドレスの記載も必須です。</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0</xdr:col>
      <xdr:colOff>80493</xdr:colOff>
      <xdr:row>23</xdr:row>
      <xdr:rowOff>241479</xdr:rowOff>
    </xdr:from>
    <xdr:to>
      <xdr:col>35</xdr:col>
      <xdr:colOff>228063</xdr:colOff>
      <xdr:row>34</xdr:row>
      <xdr:rowOff>134154</xdr:rowOff>
    </xdr:to>
    <xdr:sp macro="" textlink="">
      <xdr:nvSpPr>
        <xdr:cNvPr id="7" name="四角形: 角を丸くする 6">
          <a:extLst>
            <a:ext uri="{FF2B5EF4-FFF2-40B4-BE49-F238E27FC236}">
              <a16:creationId xmlns:a16="http://schemas.microsoft.com/office/drawing/2014/main" id="{00000000-0008-0000-0100-000007000000}"/>
            </a:ext>
          </a:extLst>
        </xdr:cNvPr>
        <xdr:cNvSpPr/>
      </xdr:nvSpPr>
      <xdr:spPr>
        <a:xfrm>
          <a:off x="80493" y="7539507"/>
          <a:ext cx="10947042" cy="33807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228064</xdr:colOff>
      <xdr:row>21</xdr:row>
      <xdr:rowOff>241480</xdr:rowOff>
    </xdr:from>
    <xdr:to>
      <xdr:col>24</xdr:col>
      <xdr:colOff>295141</xdr:colOff>
      <xdr:row>23</xdr:row>
      <xdr:rowOff>187818</xdr:rowOff>
    </xdr:to>
    <xdr:sp macro="" textlink="">
      <xdr:nvSpPr>
        <xdr:cNvPr id="8" name="吹き出し: 線 7">
          <a:extLst>
            <a:ext uri="{FF2B5EF4-FFF2-40B4-BE49-F238E27FC236}">
              <a16:creationId xmlns:a16="http://schemas.microsoft.com/office/drawing/2014/main" id="{00000000-0008-0000-0100-000008000000}"/>
            </a:ext>
          </a:extLst>
        </xdr:cNvPr>
        <xdr:cNvSpPr/>
      </xdr:nvSpPr>
      <xdr:spPr>
        <a:xfrm>
          <a:off x="3313627" y="6922395"/>
          <a:ext cx="4386866" cy="563451"/>
        </a:xfrm>
        <a:prstGeom prst="borderCallout1">
          <a:avLst>
            <a:gd name="adj1" fmla="val 25027"/>
            <a:gd name="adj2" fmla="val -1248"/>
            <a:gd name="adj3" fmla="val 100672"/>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下の様式１－２に入力を行うと自動で反映されます。</a:t>
          </a:r>
        </a:p>
      </xdr:txBody>
    </xdr:sp>
    <xdr:clientData/>
  </xdr:twoCellAnchor>
  <xdr:twoCellAnchor>
    <xdr:from>
      <xdr:col>18</xdr:col>
      <xdr:colOff>120739</xdr:colOff>
      <xdr:row>40</xdr:row>
      <xdr:rowOff>375634</xdr:rowOff>
    </xdr:from>
    <xdr:to>
      <xdr:col>28</xdr:col>
      <xdr:colOff>214648</xdr:colOff>
      <xdr:row>43</xdr:row>
      <xdr:rowOff>215644</xdr:rowOff>
    </xdr:to>
    <xdr:sp macro="" textlink="">
      <xdr:nvSpPr>
        <xdr:cNvPr id="9" name="吹き出し: 線 8">
          <a:extLst>
            <a:ext uri="{FF2B5EF4-FFF2-40B4-BE49-F238E27FC236}">
              <a16:creationId xmlns:a16="http://schemas.microsoft.com/office/drawing/2014/main" id="{00000000-0008-0000-0100-000009000000}"/>
            </a:ext>
          </a:extLst>
        </xdr:cNvPr>
        <xdr:cNvSpPr/>
      </xdr:nvSpPr>
      <xdr:spPr>
        <a:xfrm>
          <a:off x="5674753" y="13187430"/>
          <a:ext cx="3179472" cy="832756"/>
        </a:xfrm>
        <a:prstGeom prst="borderCallout1">
          <a:avLst>
            <a:gd name="adj1" fmla="val 25027"/>
            <a:gd name="adj2" fmla="val -1248"/>
            <a:gd name="adj3" fmla="val -96964"/>
            <a:gd name="adj4" fmla="val -1425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交付申請（請求）額</a:t>
          </a:r>
          <a:r>
            <a:rPr kumimoji="1" lang="en-US" altLang="ja-JP" sz="1400">
              <a:solidFill>
                <a:sysClr val="windowText" lastClr="000000"/>
              </a:solidFill>
            </a:rPr>
            <a:t>】</a:t>
          </a:r>
          <a:r>
            <a:rPr kumimoji="1" lang="ja-JP" altLang="en-US" sz="1400">
              <a:solidFill>
                <a:sysClr val="windowText" lastClr="000000"/>
              </a:solidFill>
            </a:rPr>
            <a:t>各事業区分の申請額の合計が表示されます。</a:t>
          </a:r>
        </a:p>
      </xdr:txBody>
    </xdr:sp>
    <xdr:clientData/>
  </xdr:twoCellAnchor>
  <xdr:twoCellAnchor>
    <xdr:from>
      <xdr:col>17</xdr:col>
      <xdr:colOff>160986</xdr:colOff>
      <xdr:row>44</xdr:row>
      <xdr:rowOff>228063</xdr:rowOff>
    </xdr:from>
    <xdr:to>
      <xdr:col>34</xdr:col>
      <xdr:colOff>78081</xdr:colOff>
      <xdr:row>50</xdr:row>
      <xdr:rowOff>203187</xdr:rowOff>
    </xdr:to>
    <xdr:sp macro="" textlink="">
      <xdr:nvSpPr>
        <xdr:cNvPr id="10" name="吹き出し: 線 9">
          <a:extLst>
            <a:ext uri="{FF2B5EF4-FFF2-40B4-BE49-F238E27FC236}">
              <a16:creationId xmlns:a16="http://schemas.microsoft.com/office/drawing/2014/main" id="{00000000-0008-0000-0100-00000A000000}"/>
            </a:ext>
          </a:extLst>
        </xdr:cNvPr>
        <xdr:cNvSpPr/>
      </xdr:nvSpPr>
      <xdr:spPr>
        <a:xfrm>
          <a:off x="5406444" y="14341162"/>
          <a:ext cx="5162552" cy="1853293"/>
        </a:xfrm>
        <a:prstGeom prst="borderCallout1">
          <a:avLst>
            <a:gd name="adj1" fmla="val 104963"/>
            <a:gd name="adj2" fmla="val -6885"/>
            <a:gd name="adj3" fmla="val 94645"/>
            <a:gd name="adj4" fmla="val 156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振込先情報</a:t>
          </a:r>
          <a:r>
            <a:rPr kumimoji="1" lang="en-US" altLang="ja-JP" sz="1400">
              <a:solidFill>
                <a:sysClr val="windowText" lastClr="000000"/>
              </a:solidFill>
            </a:rPr>
            <a:t>】</a:t>
          </a:r>
        </a:p>
        <a:p>
          <a:pPr algn="l"/>
          <a:r>
            <a:rPr kumimoji="1" lang="ja-JP" altLang="en-US" sz="1400">
              <a:solidFill>
                <a:sysClr val="windowText" lastClr="000000"/>
              </a:solidFill>
            </a:rPr>
            <a:t>この補助金の振込先の情報です。</a:t>
          </a:r>
          <a:endParaRPr kumimoji="1" lang="en-US" altLang="ja-JP" sz="1400">
            <a:solidFill>
              <a:sysClr val="windowText" lastClr="000000"/>
            </a:solidFill>
          </a:endParaRPr>
        </a:p>
        <a:p>
          <a:pPr algn="l"/>
          <a:r>
            <a:rPr kumimoji="1" lang="ja-JP" altLang="en-US" sz="1400">
              <a:solidFill>
                <a:sysClr val="windowText" lastClr="000000"/>
              </a:solidFill>
            </a:rPr>
            <a:t>誤りがないように記載の上、記載後に再度誤りがないかご確認ください。</a:t>
          </a:r>
          <a:endParaRPr kumimoji="1" lang="en-US" altLang="ja-JP" sz="1400">
            <a:solidFill>
              <a:sysClr val="windowText" lastClr="000000"/>
            </a:solidFill>
          </a:endParaRPr>
        </a:p>
        <a:p>
          <a:pPr algn="l"/>
          <a:r>
            <a:rPr kumimoji="1" lang="ja-JP" altLang="en-US" sz="1400" b="1">
              <a:solidFill>
                <a:sysClr val="windowText" lastClr="000000"/>
              </a:solidFill>
            </a:rPr>
            <a:t>口座名義が申請者と異なる場合は、委任状が必要</a:t>
          </a:r>
          <a:r>
            <a:rPr kumimoji="1" lang="ja-JP" altLang="en-US" sz="1400">
              <a:solidFill>
                <a:sysClr val="windowText" lastClr="000000"/>
              </a:solidFill>
            </a:rPr>
            <a:t>です。</a:t>
          </a:r>
          <a:endParaRPr kumimoji="1" lang="en-US" altLang="ja-JP" sz="1400">
            <a:solidFill>
              <a:sysClr val="windowText" lastClr="000000"/>
            </a:solidFill>
          </a:endParaRPr>
        </a:p>
      </xdr:txBody>
    </xdr:sp>
    <xdr:clientData/>
  </xdr:twoCellAnchor>
  <xdr:twoCellAnchor>
    <xdr:from>
      <xdr:col>5</xdr:col>
      <xdr:colOff>214647</xdr:colOff>
      <xdr:row>43</xdr:row>
      <xdr:rowOff>214648</xdr:rowOff>
    </xdr:from>
    <xdr:to>
      <xdr:col>35</xdr:col>
      <xdr:colOff>38328</xdr:colOff>
      <xdr:row>53</xdr:row>
      <xdr:rowOff>81452</xdr:rowOff>
    </xdr:to>
    <xdr:sp macro=""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1757429" y="14019190"/>
          <a:ext cx="9080371" cy="29791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67078</xdr:colOff>
      <xdr:row>55</xdr:row>
      <xdr:rowOff>13416</xdr:rowOff>
    </xdr:from>
    <xdr:to>
      <xdr:col>26</xdr:col>
      <xdr:colOff>268529</xdr:colOff>
      <xdr:row>60</xdr:row>
      <xdr:rowOff>147569</xdr:rowOff>
    </xdr:to>
    <xdr:sp macro="" textlink="">
      <xdr:nvSpPr>
        <xdr:cNvPr id="12" name="吹き出し: 線 11">
          <a:extLst>
            <a:ext uri="{FF2B5EF4-FFF2-40B4-BE49-F238E27FC236}">
              <a16:creationId xmlns:a16="http://schemas.microsoft.com/office/drawing/2014/main" id="{00000000-0008-0000-0100-00000C000000}"/>
            </a:ext>
          </a:extLst>
        </xdr:cNvPr>
        <xdr:cNvSpPr/>
      </xdr:nvSpPr>
      <xdr:spPr>
        <a:xfrm>
          <a:off x="2226972" y="17547465"/>
          <a:ext cx="6064022" cy="1676935"/>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事業所の情報を記載してください。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サービス種別</a:t>
          </a:r>
          <a:r>
            <a:rPr kumimoji="1" lang="en-US" altLang="ja-JP" sz="1400">
              <a:solidFill>
                <a:sysClr val="windowText" lastClr="000000"/>
              </a:solidFill>
            </a:rPr>
            <a:t>】</a:t>
          </a:r>
          <a:r>
            <a:rPr kumimoji="1" lang="ja-JP" altLang="en-US" sz="1400">
              <a:solidFill>
                <a:sysClr val="windowText" lastClr="000000"/>
              </a:solidFill>
            </a:rPr>
            <a:t>、</a:t>
          </a:r>
          <a:r>
            <a:rPr kumimoji="1" lang="en-US" altLang="ja-JP" sz="1400">
              <a:solidFill>
                <a:sysClr val="windowText" lastClr="000000"/>
              </a:solidFill>
            </a:rPr>
            <a:t>【</a:t>
          </a:r>
          <a:r>
            <a:rPr kumimoji="1" lang="ja-JP" altLang="en-US" sz="1400">
              <a:solidFill>
                <a:sysClr val="windowText" lastClr="000000"/>
              </a:solidFill>
            </a:rPr>
            <a:t>実施事業種別</a:t>
          </a:r>
          <a:r>
            <a:rPr kumimoji="1" lang="en-US" altLang="ja-JP" sz="1400">
              <a:solidFill>
                <a:sysClr val="windowText" lastClr="000000"/>
              </a:solidFill>
            </a:rPr>
            <a:t>】</a:t>
          </a:r>
          <a:r>
            <a:rPr kumimoji="1" lang="ja-JP" altLang="en-US" sz="1400">
              <a:solidFill>
                <a:sysClr val="windowText" lastClr="000000"/>
              </a:solidFill>
            </a:rPr>
            <a:t>については、プルダウンリストから選択してください。</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なお、</a:t>
          </a:r>
          <a:r>
            <a:rPr kumimoji="1" lang="en-US" altLang="ja-JP" sz="1400" b="0" u="sng">
              <a:solidFill>
                <a:sysClr val="windowText" lastClr="000000"/>
              </a:solidFill>
            </a:rPr>
            <a:t>【</a:t>
          </a:r>
          <a:r>
            <a:rPr kumimoji="1" lang="ja-JP" altLang="en-US" sz="1400" b="0" u="sng">
              <a:solidFill>
                <a:sysClr val="windowText" lastClr="000000"/>
              </a:solidFill>
            </a:rPr>
            <a:t>事業所番号</a:t>
          </a:r>
          <a:r>
            <a:rPr kumimoji="1" lang="en-US" altLang="ja-JP" sz="1400" b="0" u="sng">
              <a:solidFill>
                <a:sysClr val="windowText" lastClr="000000"/>
              </a:solidFill>
            </a:rPr>
            <a:t>】</a:t>
          </a:r>
          <a:r>
            <a:rPr kumimoji="1" lang="ja-JP" altLang="en-US" sz="1400" b="0" u="sng">
              <a:solidFill>
                <a:sysClr val="windowText" lastClr="000000"/>
              </a:solidFill>
            </a:rPr>
            <a:t>について、養護老人ホーム、軽費老人ホーム、有料老人ホーム、サービス付き高齢者向け住宅の場合は入力不要です。</a:t>
          </a:r>
          <a:endParaRPr lang="ja-JP" altLang="ja-JP" sz="1400" b="0" u="sng">
            <a:effectLst/>
          </a:endParaRPr>
        </a:p>
      </xdr:txBody>
    </xdr:sp>
    <xdr:clientData/>
  </xdr:twoCellAnchor>
  <xdr:twoCellAnchor>
    <xdr:from>
      <xdr:col>5</xdr:col>
      <xdr:colOff>53662</xdr:colOff>
      <xdr:row>60</xdr:row>
      <xdr:rowOff>160985</xdr:rowOff>
    </xdr:from>
    <xdr:to>
      <xdr:col>9</xdr:col>
      <xdr:colOff>268310</xdr:colOff>
      <xdr:row>62</xdr:row>
      <xdr:rowOff>147570</xdr:rowOff>
    </xdr:to>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596444" y="19237816"/>
          <a:ext cx="1448873" cy="4158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241479</xdr:colOff>
      <xdr:row>65</xdr:row>
      <xdr:rowOff>67077</xdr:rowOff>
    </xdr:from>
    <xdr:to>
      <xdr:col>31</xdr:col>
      <xdr:colOff>282588</xdr:colOff>
      <xdr:row>70</xdr:row>
      <xdr:rowOff>123511</xdr:rowOff>
    </xdr:to>
    <xdr:sp macro="" textlink="">
      <xdr:nvSpPr>
        <xdr:cNvPr id="15" name="吹き出し: 線 14">
          <a:extLst>
            <a:ext uri="{FF2B5EF4-FFF2-40B4-BE49-F238E27FC236}">
              <a16:creationId xmlns:a16="http://schemas.microsoft.com/office/drawing/2014/main" id="{00000000-0008-0000-0100-00000F000000}"/>
            </a:ext>
          </a:extLst>
        </xdr:cNvPr>
        <xdr:cNvSpPr/>
      </xdr:nvSpPr>
      <xdr:spPr>
        <a:xfrm>
          <a:off x="7646831" y="20351302"/>
          <a:ext cx="2201003" cy="1411399"/>
        </a:xfrm>
        <a:prstGeom prst="borderCallout1">
          <a:avLst>
            <a:gd name="adj1" fmla="val -12427"/>
            <a:gd name="adj2" fmla="val 116519"/>
            <a:gd name="adj3" fmla="val 47226"/>
            <a:gd name="adj4" fmla="val 100707"/>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施設系サービスは定員数を記載してください。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その他のサービス種別についての記載は不要です。</a:t>
          </a:r>
          <a:endParaRPr kumimoji="1" lang="en-US" altLang="ja-JP" sz="1400">
            <a:solidFill>
              <a:sysClr val="windowText" lastClr="000000"/>
            </a:solidFill>
          </a:endParaRPr>
        </a:p>
      </xdr:txBody>
    </xdr:sp>
    <xdr:clientData/>
  </xdr:twoCellAnchor>
  <xdr:twoCellAnchor>
    <xdr:from>
      <xdr:col>6</xdr:col>
      <xdr:colOff>13415</xdr:colOff>
      <xdr:row>84</xdr:row>
      <xdr:rowOff>254894</xdr:rowOff>
    </xdr:from>
    <xdr:to>
      <xdr:col>17</xdr:col>
      <xdr:colOff>181645</xdr:colOff>
      <xdr:row>87</xdr:row>
      <xdr:rowOff>71792</xdr:rowOff>
    </xdr:to>
    <xdr:sp macro="" textlink="">
      <xdr:nvSpPr>
        <xdr:cNvPr id="16" name="吹き出し: 線 15">
          <a:extLst>
            <a:ext uri="{FF2B5EF4-FFF2-40B4-BE49-F238E27FC236}">
              <a16:creationId xmlns:a16="http://schemas.microsoft.com/office/drawing/2014/main" id="{00000000-0008-0000-0100-000010000000}"/>
            </a:ext>
          </a:extLst>
        </xdr:cNvPr>
        <xdr:cNvSpPr/>
      </xdr:nvSpPr>
      <xdr:spPr>
        <a:xfrm>
          <a:off x="1864753" y="27059049"/>
          <a:ext cx="3562350" cy="648658"/>
        </a:xfrm>
        <a:prstGeom prst="borderCallout1">
          <a:avLst>
            <a:gd name="adj1" fmla="val 102385"/>
            <a:gd name="adj2" fmla="val 5871"/>
            <a:gd name="adj3" fmla="val 193222"/>
            <a:gd name="adj4" fmla="val 1555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対象経費</a:t>
          </a:r>
          <a:r>
            <a:rPr kumimoji="1" lang="en-US" altLang="ja-JP" sz="1400">
              <a:solidFill>
                <a:sysClr val="windowText" lastClr="000000"/>
              </a:solidFill>
            </a:rPr>
            <a:t>】</a:t>
          </a:r>
          <a:r>
            <a:rPr kumimoji="1" lang="ja-JP" altLang="en-US" sz="1400">
              <a:solidFill>
                <a:sysClr val="windowText" lastClr="000000"/>
              </a:solidFill>
            </a:rPr>
            <a:t>各事業実施区分ごとの経費の合計が表示されます。</a:t>
          </a:r>
        </a:p>
      </xdr:txBody>
    </xdr:sp>
    <xdr:clientData/>
  </xdr:twoCellAnchor>
  <xdr:twoCellAnchor>
    <xdr:from>
      <xdr:col>20</xdr:col>
      <xdr:colOff>241479</xdr:colOff>
      <xdr:row>83</xdr:row>
      <xdr:rowOff>107324</xdr:rowOff>
    </xdr:from>
    <xdr:to>
      <xdr:col>34</xdr:col>
      <xdr:colOff>207941</xdr:colOff>
      <xdr:row>87</xdr:row>
      <xdr:rowOff>170952</xdr:rowOff>
    </xdr:to>
    <xdr:sp macro="" textlink="">
      <xdr:nvSpPr>
        <xdr:cNvPr id="17" name="吹き出し: 線 16">
          <a:extLst>
            <a:ext uri="{FF2B5EF4-FFF2-40B4-BE49-F238E27FC236}">
              <a16:creationId xmlns:a16="http://schemas.microsoft.com/office/drawing/2014/main" id="{00000000-0008-0000-0100-000011000000}"/>
            </a:ext>
          </a:extLst>
        </xdr:cNvPr>
        <xdr:cNvSpPr/>
      </xdr:nvSpPr>
      <xdr:spPr>
        <a:xfrm>
          <a:off x="6412606" y="26267535"/>
          <a:ext cx="4286250" cy="1539332"/>
        </a:xfrm>
        <a:prstGeom prst="borderCallout1">
          <a:avLst>
            <a:gd name="adj1" fmla="val 100768"/>
            <a:gd name="adj2" fmla="val 7123"/>
            <a:gd name="adj3" fmla="val 196272"/>
            <a:gd name="adj4" fmla="val 4489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既交付決定額</a:t>
          </a:r>
          <a:r>
            <a:rPr kumimoji="1" lang="en-US" altLang="ja-JP"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申請時点で本事業（令和</a:t>
          </a:r>
          <a:r>
            <a:rPr kumimoji="1" lang="ja-JP" altLang="en-US" sz="1400">
              <a:solidFill>
                <a:sysClr val="windowText" lastClr="000000"/>
              </a:solidFill>
              <a:effectLst/>
              <a:latin typeface="+mn-lt"/>
              <a:ea typeface="+mn-ea"/>
              <a:cs typeface="+mn-cs"/>
            </a:rPr>
            <a:t>４</a:t>
          </a:r>
          <a:r>
            <a:rPr kumimoji="1" lang="ja-JP" altLang="ja-JP" sz="1400">
              <a:solidFill>
                <a:sysClr val="windowText" lastClr="000000"/>
              </a:solidFill>
              <a:effectLst/>
              <a:latin typeface="+mn-lt"/>
              <a:ea typeface="+mn-ea"/>
              <a:cs typeface="+mn-cs"/>
            </a:rPr>
            <a:t>年度実施分を含む）の補助金</a:t>
          </a:r>
          <a:r>
            <a:rPr kumimoji="1" lang="ja-JP" altLang="en-US" sz="1400">
              <a:solidFill>
                <a:sysClr val="windowText" lastClr="000000"/>
              </a:solidFill>
              <a:effectLst/>
              <a:latin typeface="+mn-lt"/>
              <a:ea typeface="+mn-ea"/>
              <a:cs typeface="+mn-cs"/>
            </a:rPr>
            <a:t>が支払われたことがある</a:t>
          </a:r>
          <a:r>
            <a:rPr kumimoji="1" lang="ja-JP" altLang="ja-JP" sz="1400">
              <a:solidFill>
                <a:sysClr val="windowText" lastClr="000000"/>
              </a:solidFill>
              <a:effectLst/>
              <a:latin typeface="+mn-lt"/>
              <a:ea typeface="+mn-ea"/>
              <a:cs typeface="+mn-cs"/>
            </a:rPr>
            <a:t>場合は、その金額を入力してください。</a:t>
          </a:r>
          <a:endParaRPr lang="ja-JP" altLang="ja-JP" sz="1400">
            <a:solidFill>
              <a:sysClr val="windowText" lastClr="000000"/>
            </a:solidFill>
            <a:effectLst/>
          </a:endParaRPr>
        </a:p>
        <a:p>
          <a:r>
            <a:rPr kumimoji="1" lang="ja-JP" altLang="en-US" sz="1400">
              <a:solidFill>
                <a:sysClr val="windowText" lastClr="000000"/>
              </a:solidFill>
              <a:effectLst/>
              <a:latin typeface="+mn-lt"/>
              <a:ea typeface="+mn-ea"/>
              <a:cs typeface="+mn-cs"/>
            </a:rPr>
            <a:t>支払われたこと</a:t>
          </a:r>
          <a:r>
            <a:rPr kumimoji="1" lang="ja-JP" altLang="ja-JP" sz="1400">
              <a:solidFill>
                <a:sysClr val="windowText" lastClr="000000"/>
              </a:solidFill>
              <a:effectLst/>
              <a:latin typeface="+mn-lt"/>
              <a:ea typeface="+mn-ea"/>
              <a:cs typeface="+mn-cs"/>
            </a:rPr>
            <a:t>がない場合は、「</a:t>
          </a:r>
          <a:r>
            <a:rPr kumimoji="1" lang="en-US" altLang="ja-JP" sz="1400">
              <a:solidFill>
                <a:sysClr val="windowText" lastClr="000000"/>
              </a:solidFill>
              <a:effectLst/>
              <a:latin typeface="+mn-lt"/>
              <a:ea typeface="+mn-ea"/>
              <a:cs typeface="+mn-cs"/>
            </a:rPr>
            <a:t>0</a:t>
          </a:r>
          <a:r>
            <a:rPr kumimoji="1" lang="ja-JP" altLang="ja-JP" sz="1400">
              <a:solidFill>
                <a:sysClr val="windowText" lastClr="000000"/>
              </a:solidFill>
              <a:effectLst/>
              <a:latin typeface="+mn-lt"/>
              <a:ea typeface="+mn-ea"/>
              <a:cs typeface="+mn-cs"/>
            </a:rPr>
            <a:t>」と入力してください。</a:t>
          </a:r>
          <a:endParaRPr lang="ja-JP" altLang="ja-JP" sz="1400">
            <a:solidFill>
              <a:sysClr val="windowText" lastClr="000000"/>
            </a:solidFill>
            <a:effectLst/>
          </a:endParaRPr>
        </a:p>
      </xdr:txBody>
    </xdr:sp>
    <xdr:clientData/>
  </xdr:twoCellAnchor>
  <xdr:twoCellAnchor>
    <xdr:from>
      <xdr:col>25</xdr:col>
      <xdr:colOff>107323</xdr:colOff>
      <xdr:row>96</xdr:row>
      <xdr:rowOff>268309</xdr:rowOff>
    </xdr:from>
    <xdr:to>
      <xdr:col>38</xdr:col>
      <xdr:colOff>245887</xdr:colOff>
      <xdr:row>100</xdr:row>
      <xdr:rowOff>211609</xdr:rowOff>
    </xdr:to>
    <xdr:sp macro="" textlink="">
      <xdr:nvSpPr>
        <xdr:cNvPr id="18" name="吹き出し: 線 17">
          <a:extLst>
            <a:ext uri="{FF2B5EF4-FFF2-40B4-BE49-F238E27FC236}">
              <a16:creationId xmlns:a16="http://schemas.microsoft.com/office/drawing/2014/main" id="{00000000-0008-0000-0100-000012000000}"/>
            </a:ext>
          </a:extLst>
        </xdr:cNvPr>
        <xdr:cNvSpPr/>
      </xdr:nvSpPr>
      <xdr:spPr>
        <a:xfrm>
          <a:off x="7821231" y="34558309"/>
          <a:ext cx="4122966" cy="1070201"/>
        </a:xfrm>
        <a:prstGeom prst="borderCallout1">
          <a:avLst>
            <a:gd name="adj1" fmla="val 1103"/>
            <a:gd name="adj2" fmla="val 92311"/>
            <a:gd name="adj3" fmla="val -98568"/>
            <a:gd name="adj4" fmla="val 7538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申請額</a:t>
          </a:r>
          <a:r>
            <a:rPr kumimoji="1" lang="en-US" altLang="ja-JP" sz="1400">
              <a:solidFill>
                <a:sysClr val="windowText" lastClr="000000"/>
              </a:solidFill>
            </a:rPr>
            <a:t>】</a:t>
          </a:r>
          <a:r>
            <a:rPr kumimoji="1" lang="ja-JP" altLang="en-US" sz="1400">
              <a:solidFill>
                <a:sysClr val="windowText" lastClr="000000"/>
              </a:solidFill>
            </a:rPr>
            <a:t>小計と基準単価から既交付決定済額を引いた額を比較し、少ない方の額が、千円未満の端数を切り捨ての上、表示されます。</a:t>
          </a:r>
        </a:p>
      </xdr:txBody>
    </xdr:sp>
    <xdr:clientData/>
  </xdr:twoCellAnchor>
  <xdr:twoCellAnchor>
    <xdr:from>
      <xdr:col>14</xdr:col>
      <xdr:colOff>0</xdr:colOff>
      <xdr:row>94</xdr:row>
      <xdr:rowOff>254893</xdr:rowOff>
    </xdr:from>
    <xdr:to>
      <xdr:col>22</xdr:col>
      <xdr:colOff>93910</xdr:colOff>
      <xdr:row>98</xdr:row>
      <xdr:rowOff>160985</xdr:rowOff>
    </xdr:to>
    <xdr:sp macro="" textlink="">
      <xdr:nvSpPr>
        <xdr:cNvPr id="19" name="吹き出し: 線 18">
          <a:extLst>
            <a:ext uri="{FF2B5EF4-FFF2-40B4-BE49-F238E27FC236}">
              <a16:creationId xmlns:a16="http://schemas.microsoft.com/office/drawing/2014/main" id="{00000000-0008-0000-0100-000013000000}"/>
            </a:ext>
          </a:extLst>
        </xdr:cNvPr>
        <xdr:cNvSpPr/>
      </xdr:nvSpPr>
      <xdr:spPr>
        <a:xfrm>
          <a:off x="4319789" y="33994858"/>
          <a:ext cx="2562360" cy="1032993"/>
        </a:xfrm>
        <a:prstGeom prst="borderCallout1">
          <a:avLst>
            <a:gd name="adj1" fmla="val 567"/>
            <a:gd name="adj2" fmla="val 15701"/>
            <a:gd name="adj3" fmla="val -52999"/>
            <a:gd name="adj4" fmla="val 8016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基準単価</a:t>
          </a:r>
          <a:r>
            <a:rPr kumimoji="1" lang="en-US" altLang="ja-JP" sz="1400">
              <a:solidFill>
                <a:sysClr val="windowText" lastClr="000000"/>
              </a:solidFill>
            </a:rPr>
            <a:t>】</a:t>
          </a:r>
          <a:r>
            <a:rPr kumimoji="1" lang="ja-JP" altLang="en-US" sz="1400">
              <a:solidFill>
                <a:sysClr val="windowText" lastClr="000000"/>
              </a:solidFill>
            </a:rPr>
            <a:t>個表で選択したサービス種別に応じて、自動で基準単価が表示されます。</a:t>
          </a:r>
        </a:p>
      </xdr:txBody>
    </xdr:sp>
    <xdr:clientData/>
  </xdr:twoCellAnchor>
  <xdr:twoCellAnchor>
    <xdr:from>
      <xdr:col>18</xdr:col>
      <xdr:colOff>46955</xdr:colOff>
      <xdr:row>98</xdr:row>
      <xdr:rowOff>160985</xdr:rowOff>
    </xdr:from>
    <xdr:to>
      <xdr:col>20</xdr:col>
      <xdr:colOff>201232</xdr:colOff>
      <xdr:row>100</xdr:row>
      <xdr:rowOff>241479</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9" idx="1"/>
        </xdr:cNvCxnSpPr>
      </xdr:nvCxnSpPr>
      <xdr:spPr>
        <a:xfrm>
          <a:off x="5600969" y="35027851"/>
          <a:ext cx="771390" cy="6305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40246</xdr:colOff>
      <xdr:row>98</xdr:row>
      <xdr:rowOff>134155</xdr:rowOff>
    </xdr:from>
    <xdr:to>
      <xdr:col>22</xdr:col>
      <xdr:colOff>228064</xdr:colOff>
      <xdr:row>98</xdr:row>
      <xdr:rowOff>254895</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5594260" y="35001021"/>
          <a:ext cx="1422043" cy="120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201234</xdr:colOff>
      <xdr:row>70</xdr:row>
      <xdr:rowOff>335387</xdr:rowOff>
    </xdr:from>
    <xdr:to>
      <xdr:col>13</xdr:col>
      <xdr:colOff>254896</xdr:colOff>
      <xdr:row>72</xdr:row>
      <xdr:rowOff>402464</xdr:rowOff>
    </xdr:to>
    <xdr:sp macro="" textlink="">
      <xdr:nvSpPr>
        <xdr:cNvPr id="26" name="吹き出し: 線 25">
          <a:extLst>
            <a:ext uri="{FF2B5EF4-FFF2-40B4-BE49-F238E27FC236}">
              <a16:creationId xmlns:a16="http://schemas.microsoft.com/office/drawing/2014/main" id="{00000000-0008-0000-0100-00001A000000}"/>
            </a:ext>
          </a:extLst>
        </xdr:cNvPr>
        <xdr:cNvSpPr/>
      </xdr:nvSpPr>
      <xdr:spPr>
        <a:xfrm>
          <a:off x="2361128" y="21974577"/>
          <a:ext cx="1905000" cy="751267"/>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事業実施種別を選択してください。</a:t>
          </a:r>
          <a:endParaRPr lang="ja-JP" altLang="ja-JP" sz="1400" b="0" u="sng">
            <a:effectLst/>
          </a:endParaRPr>
        </a:p>
      </xdr:txBody>
    </xdr:sp>
    <xdr:clientData/>
  </xdr:twoCellAnchor>
  <xdr:twoCellAnchor>
    <xdr:from>
      <xdr:col>5</xdr:col>
      <xdr:colOff>160986</xdr:colOff>
      <xdr:row>72</xdr:row>
      <xdr:rowOff>26831</xdr:rowOff>
    </xdr:from>
    <xdr:to>
      <xdr:col>7</xdr:col>
      <xdr:colOff>201234</xdr:colOff>
      <xdr:row>72</xdr:row>
      <xdr:rowOff>67078</xdr:rowOff>
    </xdr:to>
    <xdr:cxnSp macro="">
      <xdr:nvCxnSpPr>
        <xdr:cNvPr id="27" name="直線コネクタ 26">
          <a:extLst>
            <a:ext uri="{FF2B5EF4-FFF2-40B4-BE49-F238E27FC236}">
              <a16:creationId xmlns:a16="http://schemas.microsoft.com/office/drawing/2014/main" id="{00000000-0008-0000-0100-00001B000000}"/>
            </a:ext>
          </a:extLst>
        </xdr:cNvPr>
        <xdr:cNvCxnSpPr>
          <a:stCxn id="26" idx="2"/>
        </xdr:cNvCxnSpPr>
      </xdr:nvCxnSpPr>
      <xdr:spPr>
        <a:xfrm flipH="1">
          <a:off x="1703768" y="22350211"/>
          <a:ext cx="657360" cy="402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174401</xdr:colOff>
      <xdr:row>70</xdr:row>
      <xdr:rowOff>26831</xdr:rowOff>
    </xdr:from>
    <xdr:to>
      <xdr:col>7</xdr:col>
      <xdr:colOff>201234</xdr:colOff>
      <xdr:row>72</xdr:row>
      <xdr:rowOff>26831</xdr:rowOff>
    </xdr:to>
    <xdr:cxnSp macro="">
      <xdr:nvCxnSpPr>
        <xdr:cNvPr id="30" name="直線コネクタ 29">
          <a:extLst>
            <a:ext uri="{FF2B5EF4-FFF2-40B4-BE49-F238E27FC236}">
              <a16:creationId xmlns:a16="http://schemas.microsoft.com/office/drawing/2014/main" id="{00000000-0008-0000-0100-00001E000000}"/>
            </a:ext>
          </a:extLst>
        </xdr:cNvPr>
        <xdr:cNvCxnSpPr>
          <a:stCxn id="26" idx="2"/>
        </xdr:cNvCxnSpPr>
      </xdr:nvCxnSpPr>
      <xdr:spPr>
        <a:xfrm flipH="1" flipV="1">
          <a:off x="1717183" y="21666021"/>
          <a:ext cx="643945" cy="6841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153276</xdr:colOff>
      <xdr:row>13</xdr:row>
      <xdr:rowOff>164224</xdr:rowOff>
    </xdr:from>
    <xdr:to>
      <xdr:col>35</xdr:col>
      <xdr:colOff>32844</xdr:colOff>
      <xdr:row>15</xdr:row>
      <xdr:rowOff>120650</xdr:rowOff>
    </xdr:to>
    <xdr:sp macro="" textlink="">
      <xdr:nvSpPr>
        <xdr:cNvPr id="2" name="吹き出し: 線 1">
          <a:extLst>
            <a:ext uri="{FF2B5EF4-FFF2-40B4-BE49-F238E27FC236}">
              <a16:creationId xmlns:a16="http://schemas.microsoft.com/office/drawing/2014/main" id="{00000000-0008-0000-0A00-000002000000}"/>
            </a:ext>
          </a:extLst>
        </xdr:cNvPr>
        <xdr:cNvSpPr/>
      </xdr:nvSpPr>
      <xdr:spPr>
        <a:xfrm>
          <a:off x="525517" y="4171293"/>
          <a:ext cx="6163879" cy="438150"/>
        </a:xfrm>
        <a:prstGeom prst="borderCallout1">
          <a:avLst>
            <a:gd name="adj1" fmla="val -141078"/>
            <a:gd name="adj2" fmla="val -9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3</xdr:col>
      <xdr:colOff>43793</xdr:colOff>
      <xdr:row>18</xdr:row>
      <xdr:rowOff>131379</xdr:rowOff>
    </xdr:from>
    <xdr:to>
      <xdr:col>33</xdr:col>
      <xdr:colOff>153276</xdr:colOff>
      <xdr:row>21</xdr:row>
      <xdr:rowOff>120431</xdr:rowOff>
    </xdr:to>
    <xdr:sp macro="" textlink="">
      <xdr:nvSpPr>
        <xdr:cNvPr id="3" name="吹き出し: 線 2">
          <a:extLst>
            <a:ext uri="{FF2B5EF4-FFF2-40B4-BE49-F238E27FC236}">
              <a16:creationId xmlns:a16="http://schemas.microsoft.com/office/drawing/2014/main" id="{00000000-0008-0000-0A00-000003000000}"/>
            </a:ext>
          </a:extLst>
        </xdr:cNvPr>
        <xdr:cNvSpPr/>
      </xdr:nvSpPr>
      <xdr:spPr>
        <a:xfrm>
          <a:off x="602155" y="6120086"/>
          <a:ext cx="5835431" cy="711638"/>
        </a:xfrm>
        <a:prstGeom prst="borderCallout1">
          <a:avLst>
            <a:gd name="adj1" fmla="val -159675"/>
            <a:gd name="adj2" fmla="val -230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調査票を</a:t>
          </a:r>
          <a:r>
            <a:rPr kumimoji="1" lang="ja-JP" altLang="en-US" sz="1400">
              <a:solidFill>
                <a:srgbClr val="FF0000"/>
              </a:solidFill>
            </a:rPr>
            <a:t>提出済み</a:t>
          </a:r>
          <a:r>
            <a:rPr kumimoji="1" lang="ja-JP" altLang="en-US" sz="1400">
              <a:solidFill>
                <a:sysClr val="windowText" lastClr="000000"/>
              </a:solidFill>
            </a:rPr>
            <a:t>、かつ、</a:t>
          </a:r>
          <a:r>
            <a:rPr kumimoji="1" lang="ja-JP" altLang="en-US" sz="1400">
              <a:solidFill>
                <a:srgbClr val="FF0000"/>
              </a:solidFill>
            </a:rPr>
            <a:t>すべての要件を満たしていた</a:t>
          </a:r>
          <a:r>
            <a:rPr kumimoji="1" lang="ja-JP" altLang="en-US" sz="1400">
              <a:solidFill>
                <a:sysClr val="windowText" lastClr="000000"/>
              </a:solidFill>
            </a:rPr>
            <a:t>ことを確認し、チェックしてください。</a:t>
          </a:r>
          <a:endParaRPr kumimoji="1" lang="en-US" altLang="ja-JP" sz="1400">
            <a:solidFill>
              <a:sysClr val="windowText" lastClr="000000"/>
            </a:solidFill>
          </a:endParaRPr>
        </a:p>
      </xdr:txBody>
    </xdr:sp>
    <xdr:clientData/>
  </xdr:twoCellAnchor>
  <xdr:twoCellAnchor>
    <xdr:from>
      <xdr:col>0</xdr:col>
      <xdr:colOff>10948</xdr:colOff>
      <xdr:row>25</xdr:row>
      <xdr:rowOff>21896</xdr:rowOff>
    </xdr:from>
    <xdr:to>
      <xdr:col>35</xdr:col>
      <xdr:colOff>117146</xdr:colOff>
      <xdr:row>30</xdr:row>
      <xdr:rowOff>151523</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a:xfrm>
          <a:off x="10948" y="7696637"/>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32845</xdr:colOff>
      <xdr:row>22</xdr:row>
      <xdr:rowOff>76638</xdr:rowOff>
    </xdr:from>
    <xdr:to>
      <xdr:col>35</xdr:col>
      <xdr:colOff>87587</xdr:colOff>
      <xdr:row>24</xdr:row>
      <xdr:rowOff>118789</xdr:rowOff>
    </xdr:to>
    <xdr:sp macro="" textlink="">
      <xdr:nvSpPr>
        <xdr:cNvPr id="5" name="吹き出し: 線 4">
          <a:extLst>
            <a:ext uri="{FF2B5EF4-FFF2-40B4-BE49-F238E27FC236}">
              <a16:creationId xmlns:a16="http://schemas.microsoft.com/office/drawing/2014/main" id="{00000000-0008-0000-0A00-000005000000}"/>
            </a:ext>
          </a:extLst>
        </xdr:cNvPr>
        <xdr:cNvSpPr/>
      </xdr:nvSpPr>
      <xdr:spPr>
        <a:xfrm>
          <a:off x="2452414" y="7028793"/>
          <a:ext cx="4291725"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190500</xdr:colOff>
      <xdr:row>3</xdr:row>
      <xdr:rowOff>114300</xdr:rowOff>
    </xdr:from>
    <xdr:to>
      <xdr:col>36</xdr:col>
      <xdr:colOff>25400</xdr:colOff>
      <xdr:row>5</xdr:row>
      <xdr:rowOff>243505</xdr:rowOff>
    </xdr:to>
    <xdr:sp macro="" textlink="">
      <xdr:nvSpPr>
        <xdr:cNvPr id="2" name="吹き出し: 線 1">
          <a:extLst>
            <a:ext uri="{FF2B5EF4-FFF2-40B4-BE49-F238E27FC236}">
              <a16:creationId xmlns:a16="http://schemas.microsoft.com/office/drawing/2014/main" id="{00000000-0008-0000-0B00-000002000000}"/>
            </a:ext>
          </a:extLst>
        </xdr:cNvPr>
        <xdr:cNvSpPr/>
      </xdr:nvSpPr>
      <xdr:spPr>
        <a:xfrm>
          <a:off x="8128000" y="1028700"/>
          <a:ext cx="3327400" cy="738805"/>
        </a:xfrm>
        <a:prstGeom prst="borderCallout1">
          <a:avLst>
            <a:gd name="adj1" fmla="val -39206"/>
            <a:gd name="adj2" fmla="val 1266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居宅でのサービスに切り替えた期間と、利用者の氏名を記載してください。</a:t>
          </a:r>
          <a:endParaRPr kumimoji="1" lang="en-US" altLang="ja-JP" sz="1400">
            <a:solidFill>
              <a:sysClr val="windowText" lastClr="000000"/>
            </a:solidFill>
          </a:endParaRPr>
        </a:p>
      </xdr:txBody>
    </xdr:sp>
    <xdr:clientData/>
  </xdr:twoCellAnchor>
  <xdr:twoCellAnchor>
    <xdr:from>
      <xdr:col>0</xdr:col>
      <xdr:colOff>114300</xdr:colOff>
      <xdr:row>8</xdr:row>
      <xdr:rowOff>215900</xdr:rowOff>
    </xdr:from>
    <xdr:to>
      <xdr:col>6</xdr:col>
      <xdr:colOff>254000</xdr:colOff>
      <xdr:row>11</xdr:row>
      <xdr:rowOff>50800</xdr:rowOff>
    </xdr:to>
    <xdr:sp macro="" textlink="">
      <xdr:nvSpPr>
        <xdr:cNvPr id="3" name="吹き出し: 線 2">
          <a:extLst>
            <a:ext uri="{FF2B5EF4-FFF2-40B4-BE49-F238E27FC236}">
              <a16:creationId xmlns:a16="http://schemas.microsoft.com/office/drawing/2014/main" id="{00000000-0008-0000-0B00-000003000000}"/>
            </a:ext>
          </a:extLst>
        </xdr:cNvPr>
        <xdr:cNvSpPr/>
      </xdr:nvSpPr>
      <xdr:spPr>
        <a:xfrm>
          <a:off x="114300" y="2654300"/>
          <a:ext cx="2044700" cy="749300"/>
        </a:xfrm>
        <a:prstGeom prst="borderCallout1">
          <a:avLst>
            <a:gd name="adj1" fmla="val -34836"/>
            <a:gd name="adj2" fmla="val 118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9</xdr:row>
      <xdr:rowOff>0</xdr:rowOff>
    </xdr:from>
    <xdr:to>
      <xdr:col>20</xdr:col>
      <xdr:colOff>162718</xdr:colOff>
      <xdr:row>12</xdr:row>
      <xdr:rowOff>190500</xdr:rowOff>
    </xdr:to>
    <xdr:sp macro="" textlink="">
      <xdr:nvSpPr>
        <xdr:cNvPr id="4" name="吹き出し: 線 3">
          <a:extLst>
            <a:ext uri="{FF2B5EF4-FFF2-40B4-BE49-F238E27FC236}">
              <a16:creationId xmlns:a16="http://schemas.microsoft.com/office/drawing/2014/main" id="{00000000-0008-0000-0B00-000004000000}"/>
            </a:ext>
          </a:extLst>
        </xdr:cNvPr>
        <xdr:cNvSpPr/>
      </xdr:nvSpPr>
      <xdr:spPr>
        <a:xfrm>
          <a:off x="3492500" y="2743200"/>
          <a:ext cx="3020218" cy="1104900"/>
        </a:xfrm>
        <a:prstGeom prst="borderCallout1">
          <a:avLst>
            <a:gd name="adj1" fmla="val -35347"/>
            <a:gd name="adj2" fmla="val 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「令和</a:t>
          </a:r>
          <a:r>
            <a:rPr kumimoji="1" lang="en-US" altLang="ja-JP" sz="1400">
              <a:solidFill>
                <a:sysClr val="windowText" lastClr="000000"/>
              </a:solidFill>
            </a:rPr>
            <a:t>5</a:t>
          </a:r>
          <a:r>
            <a:rPr kumimoji="1" lang="ja-JP" altLang="en-US" sz="1400">
              <a:solidFill>
                <a:sysClr val="windowText" lastClr="000000"/>
              </a:solidFill>
            </a:rPr>
            <a:t>年度」をプルダウンで選択し、下部の事業完了年月日を記載してください。</a:t>
          </a:r>
          <a:endParaRPr kumimoji="1" lang="en-US" altLang="ja-JP" sz="1400">
            <a:solidFill>
              <a:sysClr val="windowText" lastClr="000000"/>
            </a:solidFill>
          </a:endParaRPr>
        </a:p>
      </xdr:txBody>
    </xdr:sp>
    <xdr:clientData/>
  </xdr:twoCellAnchor>
  <xdr:twoCellAnchor>
    <xdr:from>
      <xdr:col>15</xdr:col>
      <xdr:colOff>240109</xdr:colOff>
      <xdr:row>12</xdr:row>
      <xdr:rowOff>190500</xdr:rowOff>
    </xdr:from>
    <xdr:to>
      <xdr:col>32</xdr:col>
      <xdr:colOff>38100</xdr:colOff>
      <xdr:row>16</xdr:row>
      <xdr:rowOff>0</xdr:rowOff>
    </xdr:to>
    <xdr:cxnSp macro="">
      <xdr:nvCxnSpPr>
        <xdr:cNvPr id="5" name="直線コネクタ 4">
          <a:extLst>
            <a:ext uri="{FF2B5EF4-FFF2-40B4-BE49-F238E27FC236}">
              <a16:creationId xmlns:a16="http://schemas.microsoft.com/office/drawing/2014/main" id="{00000000-0008-0000-0B00-000005000000}"/>
            </a:ext>
          </a:extLst>
        </xdr:cNvPr>
        <xdr:cNvCxnSpPr>
          <a:stCxn id="4" idx="1"/>
        </xdr:cNvCxnSpPr>
      </xdr:nvCxnSpPr>
      <xdr:spPr>
        <a:xfrm>
          <a:off x="5002609" y="3848100"/>
          <a:ext cx="5195491" cy="10414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139700</xdr:colOff>
      <xdr:row>9</xdr:row>
      <xdr:rowOff>76200</xdr:rowOff>
    </xdr:from>
    <xdr:to>
      <xdr:col>33</xdr:col>
      <xdr:colOff>114300</xdr:colOff>
      <xdr:row>11</xdr:row>
      <xdr:rowOff>198912</xdr:rowOff>
    </xdr:to>
    <xdr:sp macro="" textlink="">
      <xdr:nvSpPr>
        <xdr:cNvPr id="8" name="吹き出し: 線 7">
          <a:extLst>
            <a:ext uri="{FF2B5EF4-FFF2-40B4-BE49-F238E27FC236}">
              <a16:creationId xmlns:a16="http://schemas.microsoft.com/office/drawing/2014/main" id="{00000000-0008-0000-0B00-000008000000}"/>
            </a:ext>
          </a:extLst>
        </xdr:cNvPr>
        <xdr:cNvSpPr/>
      </xdr:nvSpPr>
      <xdr:spPr>
        <a:xfrm>
          <a:off x="8077200" y="2819400"/>
          <a:ext cx="2514600" cy="732312"/>
        </a:xfrm>
        <a:prstGeom prst="borderCallout1">
          <a:avLst>
            <a:gd name="adj1" fmla="val -53600"/>
            <a:gd name="adj2" fmla="val 120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40821</xdr:colOff>
      <xdr:row>8</xdr:row>
      <xdr:rowOff>231321</xdr:rowOff>
    </xdr:from>
    <xdr:to>
      <xdr:col>16</xdr:col>
      <xdr:colOff>299357</xdr:colOff>
      <xdr:row>11</xdr:row>
      <xdr:rowOff>54427</xdr:rowOff>
    </xdr:to>
    <xdr:sp macro="" textlink="">
      <xdr:nvSpPr>
        <xdr:cNvPr id="2" name="吹き出し: 線 1">
          <a:extLst>
            <a:ext uri="{FF2B5EF4-FFF2-40B4-BE49-F238E27FC236}">
              <a16:creationId xmlns:a16="http://schemas.microsoft.com/office/drawing/2014/main" id="{00000000-0008-0000-0C00-000002000000}"/>
            </a:ext>
          </a:extLst>
        </xdr:cNvPr>
        <xdr:cNvSpPr/>
      </xdr:nvSpPr>
      <xdr:spPr>
        <a:xfrm>
          <a:off x="1918607" y="2653392"/>
          <a:ext cx="3388179" cy="721178"/>
        </a:xfrm>
        <a:prstGeom prst="borderCallout1">
          <a:avLst>
            <a:gd name="adj1" fmla="val -55839"/>
            <a:gd name="adj2" fmla="val 6284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職員の応援派遣、利用者の受入れ等協力した期間を記載してください。</a:t>
          </a:r>
          <a:endParaRPr kumimoji="1" lang="en-US" altLang="ja-JP" sz="1400">
            <a:solidFill>
              <a:sysClr val="windowText" lastClr="000000"/>
            </a:solidFill>
          </a:endParaRPr>
        </a:p>
      </xdr:txBody>
    </xdr:sp>
    <xdr:clientData/>
  </xdr:twoCellAnchor>
  <xdr:twoCellAnchor>
    <xdr:from>
      <xdr:col>19</xdr:col>
      <xdr:colOff>54429</xdr:colOff>
      <xdr:row>9</xdr:row>
      <xdr:rowOff>13607</xdr:rowOff>
    </xdr:from>
    <xdr:to>
      <xdr:col>35</xdr:col>
      <xdr:colOff>163285</xdr:colOff>
      <xdr:row>13</xdr:row>
      <xdr:rowOff>149679</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a:xfrm>
          <a:off x="6000750" y="2735036"/>
          <a:ext cx="5116285" cy="1333500"/>
        </a:xfrm>
        <a:prstGeom prst="borderCallout1">
          <a:avLst>
            <a:gd name="adj1" fmla="val -82796"/>
            <a:gd name="adj2" fmla="val -1228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応援先又は利用者の受入れ元の</a:t>
          </a:r>
          <a:r>
            <a:rPr kumimoji="1" lang="ja-JP" altLang="en-US" sz="1400" b="0">
              <a:solidFill>
                <a:sysClr val="windowText" lastClr="000000"/>
              </a:solidFill>
            </a:rPr>
            <a:t>事業所・施設の情報を記載してください。</a:t>
          </a:r>
          <a:endParaRPr kumimoji="1" lang="en-US" altLang="ja-JP" sz="1400" b="0">
            <a:solidFill>
              <a:sysClr val="windowText" lastClr="000000"/>
            </a:solidFill>
          </a:endParaRPr>
        </a:p>
        <a:p>
          <a:pPr algn="l"/>
          <a:endParaRPr kumimoji="1" lang="en-US" altLang="ja-JP" sz="1400" b="0">
            <a:solidFill>
              <a:sysClr val="windowText" lastClr="000000"/>
            </a:solidFill>
          </a:endParaRPr>
        </a:p>
        <a:p>
          <a:pPr algn="l"/>
          <a:r>
            <a:rPr kumimoji="1" lang="en-US" altLang="ja-JP" sz="1400" b="0">
              <a:solidFill>
                <a:sysClr val="windowText" lastClr="000000"/>
              </a:solidFill>
            </a:rPr>
            <a:t>【</a:t>
          </a:r>
          <a:r>
            <a:rPr kumimoji="1" lang="ja-JP" altLang="en-US" sz="1400" b="0">
              <a:solidFill>
                <a:sysClr val="windowText" lastClr="000000"/>
              </a:solidFill>
            </a:rPr>
            <a:t>協力支援内容</a:t>
          </a:r>
          <a:r>
            <a:rPr kumimoji="1" lang="en-US" altLang="ja-JP" sz="1400" b="0">
              <a:solidFill>
                <a:sysClr val="windowText" lastClr="000000"/>
              </a:solidFill>
            </a:rPr>
            <a:t>】</a:t>
          </a:r>
          <a:r>
            <a:rPr kumimoji="1" lang="ja-JP" altLang="en-US" sz="1400" b="0">
              <a:solidFill>
                <a:sysClr val="windowText" lastClr="000000"/>
              </a:solidFill>
            </a:rPr>
            <a:t>はプルダウンリストより選択してください。</a:t>
          </a:r>
          <a:endParaRPr kumimoji="1" lang="en-US" altLang="ja-JP" sz="1400" b="0">
            <a:solidFill>
              <a:sysClr val="windowText" lastClr="000000"/>
            </a:solidFill>
          </a:endParaRPr>
        </a:p>
      </xdr:txBody>
    </xdr:sp>
    <xdr:clientData/>
  </xdr:twoCellAnchor>
  <xdr:twoCellAnchor>
    <xdr:from>
      <xdr:col>0</xdr:col>
      <xdr:colOff>0</xdr:colOff>
      <xdr:row>19</xdr:row>
      <xdr:rowOff>217714</xdr:rowOff>
    </xdr:from>
    <xdr:to>
      <xdr:col>10</xdr:col>
      <xdr:colOff>308429</xdr:colOff>
      <xdr:row>21</xdr:row>
      <xdr:rowOff>68036</xdr:rowOff>
    </xdr:to>
    <xdr:sp macro="" textlink="">
      <xdr:nvSpPr>
        <xdr:cNvPr id="4" name="吹き出し: 線 3">
          <a:extLst>
            <a:ext uri="{FF2B5EF4-FFF2-40B4-BE49-F238E27FC236}">
              <a16:creationId xmlns:a16="http://schemas.microsoft.com/office/drawing/2014/main" id="{00000000-0008-0000-0C00-000004000000}"/>
            </a:ext>
          </a:extLst>
        </xdr:cNvPr>
        <xdr:cNvSpPr/>
      </xdr:nvSpPr>
      <xdr:spPr>
        <a:xfrm>
          <a:off x="0" y="5932714"/>
          <a:ext cx="3438072" cy="449036"/>
        </a:xfrm>
        <a:prstGeom prst="borderCallout1">
          <a:avLst>
            <a:gd name="adj1" fmla="val -125626"/>
            <a:gd name="adj2" fmla="val 1059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13</xdr:col>
      <xdr:colOff>13605</xdr:colOff>
      <xdr:row>20</xdr:row>
      <xdr:rowOff>231322</xdr:rowOff>
    </xdr:from>
    <xdr:to>
      <xdr:col>24</xdr:col>
      <xdr:colOff>68035</xdr:colOff>
      <xdr:row>24</xdr:row>
      <xdr:rowOff>108858</xdr:rowOff>
    </xdr:to>
    <xdr:sp macro="" textlink="">
      <xdr:nvSpPr>
        <xdr:cNvPr id="5" name="吹き出し: 線 4">
          <a:extLst>
            <a:ext uri="{FF2B5EF4-FFF2-40B4-BE49-F238E27FC236}">
              <a16:creationId xmlns:a16="http://schemas.microsoft.com/office/drawing/2014/main" id="{00000000-0008-0000-0C00-000005000000}"/>
            </a:ext>
          </a:extLst>
        </xdr:cNvPr>
        <xdr:cNvSpPr/>
      </xdr:nvSpPr>
      <xdr:spPr>
        <a:xfrm>
          <a:off x="4082141" y="6245679"/>
          <a:ext cx="3497037" cy="1074965"/>
        </a:xfrm>
        <a:prstGeom prst="borderCallout1">
          <a:avLst>
            <a:gd name="adj1" fmla="val -75886"/>
            <a:gd name="adj2" fmla="val -2660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令和</a:t>
          </a:r>
          <a:r>
            <a:rPr kumimoji="1" lang="en-US" altLang="ja-JP" sz="1400">
              <a:solidFill>
                <a:sysClr val="windowText" lastClr="000000"/>
              </a:solidFill>
              <a:effectLst/>
              <a:latin typeface="+mn-lt"/>
              <a:ea typeface="+mn-ea"/>
              <a:cs typeface="+mn-cs"/>
            </a:rPr>
            <a:t>5</a:t>
          </a:r>
          <a:r>
            <a:rPr kumimoji="1" lang="ja-JP" altLang="ja-JP" sz="1400">
              <a:solidFill>
                <a:sysClr val="windowText" lastClr="000000"/>
              </a:solidFill>
              <a:effectLst/>
              <a:latin typeface="+mn-lt"/>
              <a:ea typeface="+mn-ea"/>
              <a:cs typeface="+mn-cs"/>
            </a:rPr>
            <a:t>年度</a:t>
          </a:r>
          <a:r>
            <a:rPr kumimoji="1" lang="ja-JP" altLang="en-US" sz="1400">
              <a:solidFill>
                <a:sysClr val="windowText" lastClr="000000"/>
              </a:solidFill>
              <a:effectLst/>
              <a:latin typeface="+mn-lt"/>
              <a:ea typeface="+mn-ea"/>
              <a:cs typeface="+mn-cs"/>
            </a:rPr>
            <a:t>」を</a:t>
          </a:r>
          <a:r>
            <a:rPr kumimoji="1" lang="ja-JP" altLang="ja-JP" sz="1400">
              <a:solidFill>
                <a:sysClr val="windowText" lastClr="000000"/>
              </a:solidFill>
              <a:effectLst/>
              <a:latin typeface="+mn-lt"/>
              <a:ea typeface="+mn-ea"/>
              <a:cs typeface="+mn-cs"/>
            </a:rPr>
            <a:t>プルダウンで選択し、</a:t>
          </a:r>
          <a:r>
            <a:rPr kumimoji="1" lang="ja-JP" altLang="en-US" sz="1400">
              <a:solidFill>
                <a:sysClr val="windowText" lastClr="000000"/>
              </a:solidFill>
              <a:effectLst/>
              <a:latin typeface="+mn-lt"/>
              <a:ea typeface="+mn-ea"/>
              <a:cs typeface="+mn-cs"/>
            </a:rPr>
            <a:t>下部の事業</a:t>
          </a:r>
          <a:r>
            <a:rPr kumimoji="1" lang="ja-JP" altLang="ja-JP" sz="1400">
              <a:solidFill>
                <a:sysClr val="windowText" lastClr="000000"/>
              </a:solidFill>
              <a:effectLst/>
              <a:latin typeface="+mn-lt"/>
              <a:ea typeface="+mn-ea"/>
              <a:cs typeface="+mn-cs"/>
            </a:rPr>
            <a:t>完了年月日を記載してください。</a:t>
          </a:r>
          <a:endParaRPr lang="ja-JP" altLang="ja-JP" sz="1400">
            <a:solidFill>
              <a:sysClr val="windowText" lastClr="000000"/>
            </a:solidFill>
            <a:effectLst/>
          </a:endParaRPr>
        </a:p>
        <a:p>
          <a:pPr algn="l"/>
          <a:endParaRPr kumimoji="1" lang="en-US" altLang="ja-JP" sz="1400">
            <a:solidFill>
              <a:sysClr val="windowText" lastClr="000000"/>
            </a:solidFill>
          </a:endParaRPr>
        </a:p>
      </xdr:txBody>
    </xdr:sp>
    <xdr:clientData/>
  </xdr:twoCellAnchor>
  <xdr:twoCellAnchor>
    <xdr:from>
      <xdr:col>18</xdr:col>
      <xdr:colOff>197303</xdr:colOff>
      <xdr:row>24</xdr:row>
      <xdr:rowOff>108858</xdr:rowOff>
    </xdr:from>
    <xdr:to>
      <xdr:col>28</xdr:col>
      <xdr:colOff>272143</xdr:colOff>
      <xdr:row>27</xdr:row>
      <xdr:rowOff>40822</xdr:rowOff>
    </xdr:to>
    <xdr:cxnSp macro="">
      <xdr:nvCxnSpPr>
        <xdr:cNvPr id="6" name="直線コネクタ 5">
          <a:extLst>
            <a:ext uri="{FF2B5EF4-FFF2-40B4-BE49-F238E27FC236}">
              <a16:creationId xmlns:a16="http://schemas.microsoft.com/office/drawing/2014/main" id="{00000000-0008-0000-0C00-000006000000}"/>
            </a:ext>
          </a:extLst>
        </xdr:cNvPr>
        <xdr:cNvCxnSpPr>
          <a:stCxn id="5" idx="1"/>
        </xdr:cNvCxnSpPr>
      </xdr:nvCxnSpPr>
      <xdr:spPr>
        <a:xfrm>
          <a:off x="5830660" y="7320644"/>
          <a:ext cx="3204483" cy="84364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161925</xdr:colOff>
      <xdr:row>1</xdr:row>
      <xdr:rowOff>76200</xdr:rowOff>
    </xdr:from>
    <xdr:to>
      <xdr:col>29</xdr:col>
      <xdr:colOff>85725</xdr:colOff>
      <xdr:row>4</xdr:row>
      <xdr:rowOff>142875</xdr:rowOff>
    </xdr:to>
    <xdr:sp macro="" textlink="">
      <xdr:nvSpPr>
        <xdr:cNvPr id="2" name="吹き出し: 線 1">
          <a:extLst>
            <a:ext uri="{FF2B5EF4-FFF2-40B4-BE49-F238E27FC236}">
              <a16:creationId xmlns:a16="http://schemas.microsoft.com/office/drawing/2014/main" id="{00000000-0008-0000-0D00-000002000000}"/>
            </a:ext>
          </a:extLst>
        </xdr:cNvPr>
        <xdr:cNvSpPr/>
      </xdr:nvSpPr>
      <xdr:spPr>
        <a:xfrm>
          <a:off x="1219200" y="323850"/>
          <a:ext cx="3895725" cy="809625"/>
        </a:xfrm>
        <a:prstGeom prst="borderCallout1">
          <a:avLst>
            <a:gd name="adj1" fmla="val 56275"/>
            <a:gd name="adj2" fmla="val 116897"/>
            <a:gd name="adj3" fmla="val 74232"/>
            <a:gd name="adj4" fmla="val 9965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委任日</a:t>
          </a:r>
          <a:r>
            <a:rPr kumimoji="1" lang="en-US" altLang="ja-JP" sz="1400">
              <a:solidFill>
                <a:sysClr val="windowText" lastClr="000000"/>
              </a:solidFill>
            </a:rPr>
            <a:t>】</a:t>
          </a:r>
          <a:r>
            <a:rPr kumimoji="1" lang="ja-JP" altLang="en-US" sz="1400">
              <a:solidFill>
                <a:sysClr val="windowText" lastClr="000000"/>
              </a:solidFill>
            </a:rPr>
            <a:t>委任日を記載してください。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申請より前に委任いただく必要があります。</a:t>
          </a:r>
          <a:endParaRPr kumimoji="1" lang="en-US" altLang="ja-JP" sz="1400">
            <a:solidFill>
              <a:sysClr val="windowText" lastClr="000000"/>
            </a:solidFill>
          </a:endParaRPr>
        </a:p>
      </xdr:txBody>
    </xdr:sp>
    <xdr:clientData/>
  </xdr:twoCellAnchor>
  <xdr:twoCellAnchor>
    <xdr:from>
      <xdr:col>11</xdr:col>
      <xdr:colOff>66675</xdr:colOff>
      <xdr:row>17</xdr:row>
      <xdr:rowOff>28575</xdr:rowOff>
    </xdr:from>
    <xdr:to>
      <xdr:col>35</xdr:col>
      <xdr:colOff>133350</xdr:colOff>
      <xdr:row>23</xdr:row>
      <xdr:rowOff>161925</xdr:rowOff>
    </xdr:to>
    <xdr:sp macro="" textlink="">
      <xdr:nvSpPr>
        <xdr:cNvPr id="3" name="四角形: 角を丸くする 2">
          <a:extLst>
            <a:ext uri="{FF2B5EF4-FFF2-40B4-BE49-F238E27FC236}">
              <a16:creationId xmlns:a16="http://schemas.microsoft.com/office/drawing/2014/main" id="{00000000-0008-0000-0D00-000003000000}"/>
            </a:ext>
          </a:extLst>
        </xdr:cNvPr>
        <xdr:cNvSpPr/>
      </xdr:nvSpPr>
      <xdr:spPr>
        <a:xfrm>
          <a:off x="1981200" y="4371975"/>
          <a:ext cx="4210050" cy="161925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20</xdr:row>
      <xdr:rowOff>238125</xdr:rowOff>
    </xdr:from>
    <xdr:to>
      <xdr:col>12</xdr:col>
      <xdr:colOff>161925</xdr:colOff>
      <xdr:row>24</xdr:row>
      <xdr:rowOff>57150</xdr:rowOff>
    </xdr:to>
    <xdr:sp macro="" textlink="">
      <xdr:nvSpPr>
        <xdr:cNvPr id="4" name="吹き出し: 線 3">
          <a:extLst>
            <a:ext uri="{FF2B5EF4-FFF2-40B4-BE49-F238E27FC236}">
              <a16:creationId xmlns:a16="http://schemas.microsoft.com/office/drawing/2014/main" id="{00000000-0008-0000-0D00-000004000000}"/>
            </a:ext>
          </a:extLst>
        </xdr:cNvPr>
        <xdr:cNvSpPr/>
      </xdr:nvSpPr>
      <xdr:spPr>
        <a:xfrm>
          <a:off x="0" y="5324475"/>
          <a:ext cx="2247900" cy="809625"/>
        </a:xfrm>
        <a:prstGeom prst="borderCallout1">
          <a:avLst>
            <a:gd name="adj1" fmla="val -62833"/>
            <a:gd name="adj2" fmla="val 87302"/>
            <a:gd name="adj3" fmla="val 2302"/>
            <a:gd name="adj4" fmla="val 49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12</xdr:col>
      <xdr:colOff>123825</xdr:colOff>
      <xdr:row>27</xdr:row>
      <xdr:rowOff>0</xdr:rowOff>
    </xdr:from>
    <xdr:to>
      <xdr:col>39</xdr:col>
      <xdr:colOff>114300</xdr:colOff>
      <xdr:row>31</xdr:row>
      <xdr:rowOff>38099</xdr:rowOff>
    </xdr:to>
    <xdr:sp macro="" textlink="">
      <xdr:nvSpPr>
        <xdr:cNvPr id="5" name="四角形: 角を丸くする 4">
          <a:extLst>
            <a:ext uri="{FF2B5EF4-FFF2-40B4-BE49-F238E27FC236}">
              <a16:creationId xmlns:a16="http://schemas.microsoft.com/office/drawing/2014/main" id="{00000000-0008-0000-0D00-000005000000}"/>
            </a:ext>
          </a:extLst>
        </xdr:cNvPr>
        <xdr:cNvSpPr/>
      </xdr:nvSpPr>
      <xdr:spPr>
        <a:xfrm>
          <a:off x="2209800" y="6819900"/>
          <a:ext cx="4648200" cy="102869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24</xdr:row>
      <xdr:rowOff>238125</xdr:rowOff>
    </xdr:from>
    <xdr:to>
      <xdr:col>40</xdr:col>
      <xdr:colOff>36477</xdr:colOff>
      <xdr:row>27</xdr:row>
      <xdr:rowOff>47625</xdr:rowOff>
    </xdr:to>
    <xdr:sp macro="" textlink="">
      <xdr:nvSpPr>
        <xdr:cNvPr id="6" name="吹き出し: 線 5">
          <a:extLst>
            <a:ext uri="{FF2B5EF4-FFF2-40B4-BE49-F238E27FC236}">
              <a16:creationId xmlns:a16="http://schemas.microsoft.com/office/drawing/2014/main" id="{00000000-0008-0000-0D00-000006000000}"/>
            </a:ext>
          </a:extLst>
        </xdr:cNvPr>
        <xdr:cNvSpPr/>
      </xdr:nvSpPr>
      <xdr:spPr>
        <a:xfrm>
          <a:off x="3267075" y="6315075"/>
          <a:ext cx="3684552" cy="552450"/>
        </a:xfrm>
        <a:prstGeom prst="borderCallout1">
          <a:avLst>
            <a:gd name="adj1" fmla="val 163512"/>
            <a:gd name="adj2" fmla="val 38291"/>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受任者の所在地、氏名を記載してください。</a:t>
          </a:r>
          <a:endParaRPr kumimoji="1" lang="en-US" altLang="ja-JP" sz="14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138035</xdr:colOff>
      <xdr:row>19</xdr:row>
      <xdr:rowOff>127443</xdr:rowOff>
    </xdr:from>
    <xdr:to>
      <xdr:col>25</xdr:col>
      <xdr:colOff>230972</xdr:colOff>
      <xdr:row>20</xdr:row>
      <xdr:rowOff>185759</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442979" y="4675898"/>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21404</xdr:colOff>
      <xdr:row>4</xdr:row>
      <xdr:rowOff>53511</xdr:rowOff>
    </xdr:from>
    <xdr:to>
      <xdr:col>23</xdr:col>
      <xdr:colOff>331769</xdr:colOff>
      <xdr:row>8</xdr:row>
      <xdr:rowOff>227956</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a:xfrm>
          <a:off x="4387921" y="995309"/>
          <a:ext cx="4248792" cy="1116243"/>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331770</xdr:colOff>
      <xdr:row>5</xdr:row>
      <xdr:rowOff>160534</xdr:rowOff>
    </xdr:from>
    <xdr:to>
      <xdr:col>10</xdr:col>
      <xdr:colOff>331771</xdr:colOff>
      <xdr:row>9</xdr:row>
      <xdr:rowOff>42809</xdr:rowOff>
    </xdr:to>
    <xdr:sp macro="" textlink="">
      <xdr:nvSpPr>
        <xdr:cNvPr id="4" name="吹き出し: 線 3">
          <a:extLst>
            <a:ext uri="{FF2B5EF4-FFF2-40B4-BE49-F238E27FC236}">
              <a16:creationId xmlns:a16="http://schemas.microsoft.com/office/drawing/2014/main" id="{00000000-0008-0000-0E00-000004000000}"/>
            </a:ext>
          </a:extLst>
        </xdr:cNvPr>
        <xdr:cNvSpPr/>
      </xdr:nvSpPr>
      <xdr:spPr>
        <a:xfrm>
          <a:off x="1787276" y="1337781"/>
          <a:ext cx="2183259" cy="824073"/>
        </a:xfrm>
        <a:prstGeom prst="borderCallout1">
          <a:avLst>
            <a:gd name="adj1" fmla="val -15510"/>
            <a:gd name="adj2" fmla="val 119822"/>
            <a:gd name="adj3" fmla="val -1594"/>
            <a:gd name="adj4" fmla="val 4882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6</xdr:col>
      <xdr:colOff>32107</xdr:colOff>
      <xdr:row>9</xdr:row>
      <xdr:rowOff>32107</xdr:rowOff>
    </xdr:from>
    <xdr:to>
      <xdr:col>7</xdr:col>
      <xdr:colOff>288961</xdr:colOff>
      <xdr:row>14</xdr:row>
      <xdr:rowOff>149832</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flipH="1">
          <a:off x="2215365" y="2151152"/>
          <a:ext cx="620731" cy="1294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267555</xdr:colOff>
      <xdr:row>14</xdr:row>
      <xdr:rowOff>139129</xdr:rowOff>
    </xdr:from>
    <xdr:to>
      <xdr:col>11</xdr:col>
      <xdr:colOff>128427</xdr:colOff>
      <xdr:row>18</xdr:row>
      <xdr:rowOff>0</xdr:rowOff>
    </xdr:to>
    <xdr:sp macro="" textlink="">
      <xdr:nvSpPr>
        <xdr:cNvPr id="10" name="四角形: 角を丸くする 9">
          <a:extLst>
            <a:ext uri="{FF2B5EF4-FFF2-40B4-BE49-F238E27FC236}">
              <a16:creationId xmlns:a16="http://schemas.microsoft.com/office/drawing/2014/main" id="{00000000-0008-0000-0E00-00000A000000}"/>
            </a:ext>
          </a:extLst>
        </xdr:cNvPr>
        <xdr:cNvSpPr/>
      </xdr:nvSpPr>
      <xdr:spPr>
        <a:xfrm>
          <a:off x="1723061" y="3435421"/>
          <a:ext cx="2408006" cy="80266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235449</xdr:colOff>
      <xdr:row>12</xdr:row>
      <xdr:rowOff>214045</xdr:rowOff>
    </xdr:from>
    <xdr:to>
      <xdr:col>22</xdr:col>
      <xdr:colOff>128427</xdr:colOff>
      <xdr:row>15</xdr:row>
      <xdr:rowOff>6635</xdr:rowOff>
    </xdr:to>
    <xdr:sp macro="" textlink="">
      <xdr:nvSpPr>
        <xdr:cNvPr id="12" name="吹き出し: 線 11">
          <a:extLst>
            <a:ext uri="{FF2B5EF4-FFF2-40B4-BE49-F238E27FC236}">
              <a16:creationId xmlns:a16="http://schemas.microsoft.com/office/drawing/2014/main" id="{00000000-0008-0000-0E00-00000C000000}"/>
            </a:ext>
          </a:extLst>
        </xdr:cNvPr>
        <xdr:cNvSpPr/>
      </xdr:nvSpPr>
      <xdr:spPr>
        <a:xfrm>
          <a:off x="4601966" y="3039438"/>
          <a:ext cx="3467528" cy="498939"/>
        </a:xfrm>
        <a:prstGeom prst="borderCallout1">
          <a:avLst>
            <a:gd name="adj1" fmla="val 252282"/>
            <a:gd name="adj2" fmla="val 39018"/>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いずれかを選択し、〇で囲んでください。</a:t>
          </a:r>
          <a:endParaRPr kumimoji="1" lang="en-US" altLang="ja-JP" sz="1400">
            <a:solidFill>
              <a:sysClr val="windowText" lastClr="000000"/>
            </a:solidFill>
          </a:endParaRPr>
        </a:p>
      </xdr:txBody>
    </xdr:sp>
    <xdr:clientData/>
  </xdr:twoCellAnchor>
  <xdr:twoCellAnchor>
    <xdr:from>
      <xdr:col>11</xdr:col>
      <xdr:colOff>117725</xdr:colOff>
      <xdr:row>14</xdr:row>
      <xdr:rowOff>224747</xdr:rowOff>
    </xdr:from>
    <xdr:to>
      <xdr:col>17</xdr:col>
      <xdr:colOff>43255</xdr:colOff>
      <xdr:row>18</xdr:row>
      <xdr:rowOff>96320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a:xfrm flipH="1">
          <a:off x="4120365" y="3521039"/>
          <a:ext cx="2108789" cy="8133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171236</xdr:colOff>
      <xdr:row>18</xdr:row>
      <xdr:rowOff>10703</xdr:rowOff>
    </xdr:from>
    <xdr:to>
      <xdr:col>11</xdr:col>
      <xdr:colOff>221364</xdr:colOff>
      <xdr:row>18</xdr:row>
      <xdr:rowOff>304468</xdr:rowOff>
    </xdr:to>
    <xdr:sp macro="" textlink="">
      <xdr:nvSpPr>
        <xdr:cNvPr id="15" name="楕円 14">
          <a:extLst>
            <a:ext uri="{FF2B5EF4-FFF2-40B4-BE49-F238E27FC236}">
              <a16:creationId xmlns:a16="http://schemas.microsoft.com/office/drawing/2014/main" id="{00000000-0008-0000-0E00-00000F000000}"/>
            </a:ext>
          </a:extLst>
        </xdr:cNvPr>
        <xdr:cNvSpPr/>
      </xdr:nvSpPr>
      <xdr:spPr>
        <a:xfrm>
          <a:off x="3082247" y="4248793"/>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67077</xdr:colOff>
      <xdr:row>6</xdr:row>
      <xdr:rowOff>120738</xdr:rowOff>
    </xdr:from>
    <xdr:to>
      <xdr:col>11</xdr:col>
      <xdr:colOff>107323</xdr:colOff>
      <xdr:row>11</xdr:row>
      <xdr:rowOff>201234</xdr:rowOff>
    </xdr:to>
    <xdr:sp macro="" textlink="">
      <xdr:nvSpPr>
        <xdr:cNvPr id="2" name="吹き出し: 線 1">
          <a:extLst>
            <a:ext uri="{FF2B5EF4-FFF2-40B4-BE49-F238E27FC236}">
              <a16:creationId xmlns:a16="http://schemas.microsoft.com/office/drawing/2014/main" id="{00000000-0008-0000-0200-000002000000}"/>
            </a:ext>
          </a:extLst>
        </xdr:cNvPr>
        <xdr:cNvSpPr/>
      </xdr:nvSpPr>
      <xdr:spPr>
        <a:xfrm>
          <a:off x="1073239" y="2669682"/>
          <a:ext cx="2723345" cy="1623277"/>
        </a:xfrm>
        <a:prstGeom prst="borderCallout1">
          <a:avLst>
            <a:gd name="adj1" fmla="val -72013"/>
            <a:gd name="adj2" fmla="val -20912"/>
            <a:gd name="adj3" fmla="val -437"/>
            <a:gd name="adj4" fmla="val 41227"/>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ケ「衛生・防護用品購入費用」については、「衛生・防護用品内訳表」シートへ記載して下さい。本シートへ自動転記されます。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0</xdr:col>
      <xdr:colOff>67077</xdr:colOff>
      <xdr:row>13</xdr:row>
      <xdr:rowOff>67076</xdr:rowOff>
    </xdr:from>
    <xdr:to>
      <xdr:col>7</xdr:col>
      <xdr:colOff>295141</xdr:colOff>
      <xdr:row>19</xdr:row>
      <xdr:rowOff>281724</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a:xfrm>
          <a:off x="67077" y="4775914"/>
          <a:ext cx="2575775" cy="2092817"/>
        </a:xfrm>
        <a:prstGeom prst="borderCallout1">
          <a:avLst>
            <a:gd name="adj1" fmla="val -142031"/>
            <a:gd name="adj2" fmla="val 1778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イ「割増賃金・手当」のうち令和５年１０月１日以降に支給された</a:t>
          </a:r>
          <a:r>
            <a:rPr kumimoji="1" lang="ja-JP" altLang="en-US" sz="1400" b="1">
              <a:solidFill>
                <a:sysClr val="windowText" lastClr="000000"/>
              </a:solidFill>
            </a:rPr>
            <a:t>危険手当</a:t>
          </a:r>
          <a:r>
            <a:rPr kumimoji="1" lang="ja-JP" altLang="en-US" sz="1400">
              <a:solidFill>
                <a:sysClr val="windowText" lastClr="000000"/>
              </a:solidFill>
            </a:rPr>
            <a:t>については、「危険手当等内訳表」シートへ記載して下さい。本シートへ自動転記されます。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27</xdr:col>
      <xdr:colOff>228065</xdr:colOff>
      <xdr:row>17</xdr:row>
      <xdr:rowOff>40248</xdr:rowOff>
    </xdr:from>
    <xdr:to>
      <xdr:col>35</xdr:col>
      <xdr:colOff>187818</xdr:colOff>
      <xdr:row>20</xdr:row>
      <xdr:rowOff>147907</xdr:rowOff>
    </xdr:to>
    <xdr:sp macro="" textlink="">
      <xdr:nvSpPr>
        <xdr:cNvPr id="5" name="吹き出し: 線 4">
          <a:extLst>
            <a:ext uri="{FF2B5EF4-FFF2-40B4-BE49-F238E27FC236}">
              <a16:creationId xmlns:a16="http://schemas.microsoft.com/office/drawing/2014/main" id="{00000000-0008-0000-0200-000005000000}"/>
            </a:ext>
          </a:extLst>
        </xdr:cNvPr>
        <xdr:cNvSpPr/>
      </xdr:nvSpPr>
      <xdr:spPr>
        <a:xfrm>
          <a:off x="9283523" y="6010142"/>
          <a:ext cx="2642851" cy="1033328"/>
        </a:xfrm>
        <a:prstGeom prst="borderCallout1">
          <a:avLst>
            <a:gd name="adj1" fmla="val 152632"/>
            <a:gd name="adj2" fmla="val 32541"/>
            <a:gd name="adj3" fmla="val 98122"/>
            <a:gd name="adj4" fmla="val 4956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申請する経費について、プルダウンで選択後、</a:t>
          </a:r>
          <a:r>
            <a:rPr kumimoji="1" lang="ja-JP" altLang="en-US" sz="1400">
              <a:solidFill>
                <a:srgbClr val="FF0000"/>
              </a:solidFill>
            </a:rPr>
            <a:t>最終の</a:t>
          </a:r>
          <a:r>
            <a:rPr kumimoji="1" lang="ja-JP" altLang="en-US" sz="1400">
              <a:solidFill>
                <a:sysClr val="windowText" lastClr="000000"/>
              </a:solidFill>
            </a:rPr>
            <a:t>事業完了日を記載してください。</a:t>
          </a:r>
          <a:endParaRPr kumimoji="1" lang="en-US" altLang="ja-JP" sz="1400">
            <a:solidFill>
              <a:sysClr val="windowText" lastClr="000000"/>
            </a:solidFill>
          </a:endParaRPr>
        </a:p>
      </xdr:txBody>
    </xdr:sp>
    <xdr:clientData/>
  </xdr:twoCellAnchor>
  <xdr:twoCellAnchor>
    <xdr:from>
      <xdr:col>22</xdr:col>
      <xdr:colOff>0</xdr:colOff>
      <xdr:row>9</xdr:row>
      <xdr:rowOff>13415</xdr:rowOff>
    </xdr:from>
    <xdr:to>
      <xdr:col>34</xdr:col>
      <xdr:colOff>68037</xdr:colOff>
      <xdr:row>11</xdr:row>
      <xdr:rowOff>276615</xdr:rowOff>
    </xdr:to>
    <xdr:sp macro="" textlink="">
      <xdr:nvSpPr>
        <xdr:cNvPr id="6" name="吹き出し: 線 5">
          <a:extLst>
            <a:ext uri="{FF2B5EF4-FFF2-40B4-BE49-F238E27FC236}">
              <a16:creationId xmlns:a16="http://schemas.microsoft.com/office/drawing/2014/main" id="{00000000-0008-0000-0200-000006000000}"/>
            </a:ext>
          </a:extLst>
        </xdr:cNvPr>
        <xdr:cNvSpPr/>
      </xdr:nvSpPr>
      <xdr:spPr>
        <a:xfrm>
          <a:off x="7378521" y="3488028"/>
          <a:ext cx="4092685" cy="880312"/>
        </a:xfrm>
        <a:prstGeom prst="borderCallout1">
          <a:avLst>
            <a:gd name="adj1" fmla="val -108127"/>
            <a:gd name="adj2" fmla="val 71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twoCellAnchor>
    <xdr:from>
      <xdr:col>10</xdr:col>
      <xdr:colOff>40247</xdr:colOff>
      <xdr:row>2</xdr:row>
      <xdr:rowOff>80494</xdr:rowOff>
    </xdr:from>
    <xdr:to>
      <xdr:col>10</xdr:col>
      <xdr:colOff>120740</xdr:colOff>
      <xdr:row>5</xdr:row>
      <xdr:rowOff>270491</xdr:rowOff>
    </xdr:to>
    <xdr:sp macro="" textlink="">
      <xdr:nvSpPr>
        <xdr:cNvPr id="8" name="右大かっこ 7">
          <a:extLst>
            <a:ext uri="{FF2B5EF4-FFF2-40B4-BE49-F238E27FC236}">
              <a16:creationId xmlns:a16="http://schemas.microsoft.com/office/drawing/2014/main" id="{00000000-0008-0000-0200-000008000000}"/>
            </a:ext>
          </a:extLst>
        </xdr:cNvPr>
        <xdr:cNvSpPr/>
      </xdr:nvSpPr>
      <xdr:spPr>
        <a:xfrm>
          <a:off x="3394120" y="1395212"/>
          <a:ext cx="80493" cy="1115666"/>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120740</xdr:colOff>
      <xdr:row>4</xdr:row>
      <xdr:rowOff>21214</xdr:rowOff>
    </xdr:from>
    <xdr:to>
      <xdr:col>29</xdr:col>
      <xdr:colOff>295141</xdr:colOff>
      <xdr:row>22</xdr:row>
      <xdr:rowOff>120739</xdr:rowOff>
    </xdr:to>
    <xdr:cxnSp macro="">
      <xdr:nvCxnSpPr>
        <xdr:cNvPr id="9" name="直線矢印コネクタ 8">
          <a:extLst>
            <a:ext uri="{FF2B5EF4-FFF2-40B4-BE49-F238E27FC236}">
              <a16:creationId xmlns:a16="http://schemas.microsoft.com/office/drawing/2014/main" id="{00000000-0008-0000-0200-000009000000}"/>
            </a:ext>
          </a:extLst>
        </xdr:cNvPr>
        <xdr:cNvCxnSpPr>
          <a:stCxn id="8" idx="2"/>
        </xdr:cNvCxnSpPr>
      </xdr:nvCxnSpPr>
      <xdr:spPr>
        <a:xfrm>
          <a:off x="3474613" y="1953045"/>
          <a:ext cx="6546760" cy="5680370"/>
        </a:xfrm>
        <a:prstGeom prst="straightConnector1">
          <a:avLst/>
        </a:prstGeom>
        <a:ln w="3810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67078</xdr:colOff>
      <xdr:row>36</xdr:row>
      <xdr:rowOff>281725</xdr:rowOff>
    </xdr:from>
    <xdr:to>
      <xdr:col>35</xdr:col>
      <xdr:colOff>119318</xdr:colOff>
      <xdr:row>39</xdr:row>
      <xdr:rowOff>152841</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67078" y="12114190"/>
          <a:ext cx="11790796" cy="11053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53662</xdr:colOff>
      <xdr:row>35</xdr:row>
      <xdr:rowOff>174402</xdr:rowOff>
    </xdr:from>
    <xdr:to>
      <xdr:col>34</xdr:col>
      <xdr:colOff>1219</xdr:colOff>
      <xdr:row>37</xdr:row>
      <xdr:rowOff>85721</xdr:rowOff>
    </xdr:to>
    <xdr:sp macro="" textlink="">
      <xdr:nvSpPr>
        <xdr:cNvPr id="13" name="吹き出し: 線 12">
          <a:extLst>
            <a:ext uri="{FF2B5EF4-FFF2-40B4-BE49-F238E27FC236}">
              <a16:creationId xmlns:a16="http://schemas.microsoft.com/office/drawing/2014/main" id="{00000000-0008-0000-0200-00000D000000}"/>
            </a:ext>
          </a:extLst>
        </xdr:cNvPr>
        <xdr:cNvSpPr/>
      </xdr:nvSpPr>
      <xdr:spPr>
        <a:xfrm>
          <a:off x="7767570" y="11698310"/>
          <a:ext cx="3636818" cy="555263"/>
        </a:xfrm>
        <a:prstGeom prst="borderCallout1">
          <a:avLst>
            <a:gd name="adj1" fmla="val 212665"/>
            <a:gd name="adj2" fmla="val 17469"/>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様式２に入力を行うと自動で反映されます。</a:t>
          </a:r>
          <a:endParaRPr kumimoji="1" lang="en-US" altLang="ja-JP" sz="1400">
            <a:solidFill>
              <a:sysClr val="windowText" lastClr="000000"/>
            </a:solidFill>
          </a:endParaRPr>
        </a:p>
      </xdr:txBody>
    </xdr:sp>
    <xdr:clientData/>
  </xdr:twoCellAnchor>
  <xdr:twoCellAnchor>
    <xdr:from>
      <xdr:col>20</xdr:col>
      <xdr:colOff>308556</xdr:colOff>
      <xdr:row>43</xdr:row>
      <xdr:rowOff>241479</xdr:rowOff>
    </xdr:from>
    <xdr:to>
      <xdr:col>31</xdr:col>
      <xdr:colOff>155090</xdr:colOff>
      <xdr:row>46</xdr:row>
      <xdr:rowOff>46314</xdr:rowOff>
    </xdr:to>
    <xdr:sp macro="" textlink="">
      <xdr:nvSpPr>
        <xdr:cNvPr id="14" name="吹き出し: 線 13">
          <a:extLst>
            <a:ext uri="{FF2B5EF4-FFF2-40B4-BE49-F238E27FC236}">
              <a16:creationId xmlns:a16="http://schemas.microsoft.com/office/drawing/2014/main" id="{00000000-0008-0000-0200-00000E000000}"/>
            </a:ext>
          </a:extLst>
        </xdr:cNvPr>
        <xdr:cNvSpPr/>
      </xdr:nvSpPr>
      <xdr:spPr>
        <a:xfrm>
          <a:off x="7016302" y="14542394"/>
          <a:ext cx="3535795" cy="730505"/>
        </a:xfrm>
        <a:prstGeom prst="borderCallout1">
          <a:avLst>
            <a:gd name="adj1" fmla="val -18326"/>
            <a:gd name="adj2" fmla="val -233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代替サービスを実施した期間、施設名等、住所を記載してください。</a:t>
          </a:r>
          <a:endParaRPr kumimoji="1" lang="en-US" altLang="ja-JP" sz="1400">
            <a:solidFill>
              <a:sysClr val="windowText" lastClr="000000"/>
            </a:solidFill>
          </a:endParaRPr>
        </a:p>
      </xdr:txBody>
    </xdr:sp>
    <xdr:clientData/>
  </xdr:twoCellAnchor>
  <xdr:twoCellAnchor>
    <xdr:from>
      <xdr:col>0</xdr:col>
      <xdr:colOff>214648</xdr:colOff>
      <xdr:row>49</xdr:row>
      <xdr:rowOff>295140</xdr:rowOff>
    </xdr:from>
    <xdr:to>
      <xdr:col>8</xdr:col>
      <xdr:colOff>259163</xdr:colOff>
      <xdr:row>52</xdr:row>
      <xdr:rowOff>163222</xdr:rowOff>
    </xdr:to>
    <xdr:sp macro="" textlink="">
      <xdr:nvSpPr>
        <xdr:cNvPr id="15" name="吹き出し: 線 14">
          <a:extLst>
            <a:ext uri="{FF2B5EF4-FFF2-40B4-BE49-F238E27FC236}">
              <a16:creationId xmlns:a16="http://schemas.microsoft.com/office/drawing/2014/main" id="{00000000-0008-0000-0200-00000F000000}"/>
            </a:ext>
          </a:extLst>
        </xdr:cNvPr>
        <xdr:cNvSpPr/>
      </xdr:nvSpPr>
      <xdr:spPr>
        <a:xfrm>
          <a:off x="214648" y="16447394"/>
          <a:ext cx="2727614" cy="793751"/>
        </a:xfrm>
        <a:prstGeom prst="borderCallout1">
          <a:avLst>
            <a:gd name="adj1" fmla="val -53932"/>
            <a:gd name="adj2" fmla="val 1066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用途</a:t>
          </a:r>
          <a:r>
            <a:rPr kumimoji="1" lang="en-US" altLang="ja-JP" sz="1400">
              <a:solidFill>
                <a:sysClr val="windowText" lastClr="000000"/>
              </a:solidFill>
            </a:rPr>
            <a:t>】</a:t>
          </a:r>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50</xdr:row>
      <xdr:rowOff>0</xdr:rowOff>
    </xdr:from>
    <xdr:to>
      <xdr:col>20</xdr:col>
      <xdr:colOff>134155</xdr:colOff>
      <xdr:row>53</xdr:row>
      <xdr:rowOff>174401</xdr:rowOff>
    </xdr:to>
    <xdr:sp macro="" textlink="">
      <xdr:nvSpPr>
        <xdr:cNvPr id="16" name="吹き出し: 線 15">
          <a:extLst>
            <a:ext uri="{FF2B5EF4-FFF2-40B4-BE49-F238E27FC236}">
              <a16:creationId xmlns:a16="http://schemas.microsoft.com/office/drawing/2014/main" id="{00000000-0008-0000-0200-000010000000}"/>
            </a:ext>
          </a:extLst>
        </xdr:cNvPr>
        <xdr:cNvSpPr/>
      </xdr:nvSpPr>
      <xdr:spPr>
        <a:xfrm>
          <a:off x="3689261" y="16460810"/>
          <a:ext cx="3152640" cy="1100070"/>
        </a:xfrm>
        <a:prstGeom prst="borderCallout1">
          <a:avLst>
            <a:gd name="adj1" fmla="val -45983"/>
            <a:gd name="adj2" fmla="val -13566"/>
            <a:gd name="adj3" fmla="val -437"/>
            <a:gd name="adj4" fmla="val 41227"/>
          </a:avLst>
        </a:prstGeom>
        <a:solidFill>
          <a:schemeClr val="accent2">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事業完了日</a:t>
          </a:r>
          <a:r>
            <a:rPr kumimoji="1" lang="en-US" altLang="ja-JP" sz="1400">
              <a:solidFill>
                <a:sysClr val="windowText" lastClr="000000"/>
              </a:solidFill>
            </a:rPr>
            <a:t>】</a:t>
          </a:r>
          <a:r>
            <a:rPr kumimoji="1" lang="ja-JP" altLang="en-US" sz="1400">
              <a:solidFill>
                <a:sysClr val="windowText" lastClr="000000"/>
              </a:solidFill>
            </a:rPr>
            <a:t>「令和５年度経費」をプルダウンで選択し、下部の完了年月日を記載してください。</a:t>
          </a:r>
          <a:endParaRPr kumimoji="1" lang="en-US" altLang="ja-JP" sz="1400">
            <a:solidFill>
              <a:sysClr val="windowText" lastClr="000000"/>
            </a:solidFill>
          </a:endParaRPr>
        </a:p>
      </xdr:txBody>
    </xdr:sp>
    <xdr:clientData/>
  </xdr:twoCellAnchor>
  <xdr:twoCellAnchor>
    <xdr:from>
      <xdr:col>15</xdr:col>
      <xdr:colOff>234771</xdr:colOff>
      <xdr:row>53</xdr:row>
      <xdr:rowOff>174401</xdr:rowOff>
    </xdr:from>
    <xdr:to>
      <xdr:col>26</xdr:col>
      <xdr:colOff>40247</xdr:colOff>
      <xdr:row>56</xdr:row>
      <xdr:rowOff>120739</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6" idx="1"/>
        </xdr:cNvCxnSpPr>
      </xdr:nvCxnSpPr>
      <xdr:spPr>
        <a:xfrm>
          <a:off x="5265581" y="17560880"/>
          <a:ext cx="3494736" cy="8720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80493</xdr:colOff>
      <xdr:row>50</xdr:row>
      <xdr:rowOff>187817</xdr:rowOff>
    </xdr:from>
    <xdr:to>
      <xdr:col>34</xdr:col>
      <xdr:colOff>89233</xdr:colOff>
      <xdr:row>52</xdr:row>
      <xdr:rowOff>303477</xdr:rowOff>
    </xdr:to>
    <xdr:sp macro="" textlink="">
      <xdr:nvSpPr>
        <xdr:cNvPr id="22" name="吹き出し: 線 21">
          <a:extLst>
            <a:ext uri="{FF2B5EF4-FFF2-40B4-BE49-F238E27FC236}">
              <a16:creationId xmlns:a16="http://schemas.microsoft.com/office/drawing/2014/main" id="{00000000-0008-0000-0200-000016000000}"/>
            </a:ext>
          </a:extLst>
        </xdr:cNvPr>
        <xdr:cNvSpPr/>
      </xdr:nvSpPr>
      <xdr:spPr>
        <a:xfrm>
          <a:off x="8129789" y="16648627"/>
          <a:ext cx="3362613" cy="732773"/>
        </a:xfrm>
        <a:prstGeom prst="borderCallout1">
          <a:avLst>
            <a:gd name="adj1" fmla="val -67700"/>
            <a:gd name="adj2" fmla="val 407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twoCellAnchor>
    <xdr:from>
      <xdr:col>17</xdr:col>
      <xdr:colOff>28575</xdr:colOff>
      <xdr:row>57</xdr:row>
      <xdr:rowOff>161925</xdr:rowOff>
    </xdr:from>
    <xdr:to>
      <xdr:col>19</xdr:col>
      <xdr:colOff>1048080</xdr:colOff>
      <xdr:row>59</xdr:row>
      <xdr:rowOff>185083</xdr:rowOff>
    </xdr:to>
    <xdr:sp macro="" textlink="">
      <xdr:nvSpPr>
        <xdr:cNvPr id="2" name="吹き出し: 線 1">
          <a:extLst>
            <a:ext uri="{FF2B5EF4-FFF2-40B4-BE49-F238E27FC236}">
              <a16:creationId xmlns:a16="http://schemas.microsoft.com/office/drawing/2014/main" id="{00000000-0008-0000-0300-000002000000}"/>
            </a:ext>
          </a:extLst>
        </xdr:cNvPr>
        <xdr:cNvSpPr/>
      </xdr:nvSpPr>
      <xdr:spPr>
        <a:xfrm>
          <a:off x="8782050" y="13925550"/>
          <a:ext cx="2448255" cy="480358"/>
        </a:xfrm>
        <a:prstGeom prst="borderCallout1">
          <a:avLst>
            <a:gd name="adj1" fmla="val 287479"/>
            <a:gd name="adj2" fmla="val 73235"/>
            <a:gd name="adj3" fmla="val 106639"/>
            <a:gd name="adj4" fmla="val 4550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金額が自動で計算されます。</a:t>
          </a:r>
          <a:endParaRPr kumimoji="1" lang="en-US" altLang="ja-JP" sz="1400">
            <a:solidFill>
              <a:sysClr val="windowText" lastClr="000000"/>
            </a:solidFill>
          </a:endParaRPr>
        </a:p>
      </xdr:txBody>
    </xdr:sp>
    <xdr:clientData/>
  </xdr:twoCellAnchor>
  <xdr:twoCellAnchor>
    <xdr:from>
      <xdr:col>7</xdr:col>
      <xdr:colOff>371475</xdr:colOff>
      <xdr:row>22</xdr:row>
      <xdr:rowOff>161925</xdr:rowOff>
    </xdr:from>
    <xdr:to>
      <xdr:col>12</xdr:col>
      <xdr:colOff>0</xdr:colOff>
      <xdr:row>27</xdr:row>
      <xdr:rowOff>149831</xdr:rowOff>
    </xdr:to>
    <xdr:sp macro="" textlink="">
      <xdr:nvSpPr>
        <xdr:cNvPr id="4" name="吹き出し: 線 3">
          <a:extLst>
            <a:ext uri="{FF2B5EF4-FFF2-40B4-BE49-F238E27FC236}">
              <a16:creationId xmlns:a16="http://schemas.microsoft.com/office/drawing/2014/main" id="{00000000-0008-0000-0300-000004000000}"/>
            </a:ext>
          </a:extLst>
        </xdr:cNvPr>
        <xdr:cNvSpPr/>
      </xdr:nvSpPr>
      <xdr:spPr>
        <a:xfrm>
          <a:off x="3196868" y="5866223"/>
          <a:ext cx="3053244" cy="1111642"/>
        </a:xfrm>
        <a:prstGeom prst="borderCallout1">
          <a:avLst>
            <a:gd name="adj1" fmla="val -117126"/>
            <a:gd name="adj2" fmla="val 10403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勤務数</a:t>
          </a:r>
          <a:r>
            <a:rPr kumimoji="1" lang="en-US" altLang="ja-JP" sz="1100">
              <a:solidFill>
                <a:sysClr val="windowText" lastClr="000000"/>
              </a:solidFill>
            </a:rPr>
            <a:t>】</a:t>
          </a:r>
        </a:p>
        <a:p>
          <a:pPr algn="l"/>
          <a:r>
            <a:rPr kumimoji="1" lang="ja-JP" altLang="en-US" sz="1100">
              <a:solidFill>
                <a:sysClr val="windowText" lastClr="000000"/>
              </a:solidFill>
            </a:rPr>
            <a:t>左で記載した対応（勤務）月における勤務日数（時間数）を記載してください。（月額の場合は、１となります。）</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495300</xdr:colOff>
      <xdr:row>5</xdr:row>
      <xdr:rowOff>171450</xdr:rowOff>
    </xdr:from>
    <xdr:to>
      <xdr:col>9</xdr:col>
      <xdr:colOff>16331</xdr:colOff>
      <xdr:row>13</xdr:row>
      <xdr:rowOff>90221</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5686425" y="1543050"/>
          <a:ext cx="340181" cy="2490521"/>
        </a:xfrm>
        <a:prstGeom prst="roundRect">
          <a:avLst>
            <a:gd name="adj" fmla="val 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14</xdr:row>
      <xdr:rowOff>228600</xdr:rowOff>
    </xdr:from>
    <xdr:to>
      <xdr:col>12</xdr:col>
      <xdr:colOff>1478367</xdr:colOff>
      <xdr:row>15</xdr:row>
      <xdr:rowOff>351378</xdr:rowOff>
    </xdr:to>
    <xdr:sp macro="" textlink="">
      <xdr:nvSpPr>
        <xdr:cNvPr id="3" name="吹き出し: 線 2">
          <a:extLst>
            <a:ext uri="{FF2B5EF4-FFF2-40B4-BE49-F238E27FC236}">
              <a16:creationId xmlns:a16="http://schemas.microsoft.com/office/drawing/2014/main" id="{00000000-0008-0000-0400-000003000000}"/>
            </a:ext>
          </a:extLst>
        </xdr:cNvPr>
        <xdr:cNvSpPr/>
      </xdr:nvSpPr>
      <xdr:spPr>
        <a:xfrm>
          <a:off x="5562600" y="4524375"/>
          <a:ext cx="3116667" cy="475203"/>
        </a:xfrm>
        <a:prstGeom prst="borderCallout1">
          <a:avLst>
            <a:gd name="adj1" fmla="val -116082"/>
            <a:gd name="adj2" fmla="val 77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「単位を」忘れずに記載して下さい。</a:t>
          </a:r>
          <a:endParaRPr kumimoji="1" lang="en-US" altLang="ja-JP" sz="1400">
            <a:solidFill>
              <a:sysClr val="windowText" lastClr="000000"/>
            </a:solidFill>
          </a:endParaRPr>
        </a:p>
      </xdr:txBody>
    </xdr:sp>
    <xdr:clientData/>
  </xdr:twoCellAnchor>
  <xdr:twoCellAnchor>
    <xdr:from>
      <xdr:col>10</xdr:col>
      <xdr:colOff>485775</xdr:colOff>
      <xdr:row>7</xdr:row>
      <xdr:rowOff>0</xdr:rowOff>
    </xdr:from>
    <xdr:to>
      <xdr:col>12</xdr:col>
      <xdr:colOff>1914855</xdr:colOff>
      <xdr:row>8</xdr:row>
      <xdr:rowOff>127933</xdr:rowOff>
    </xdr:to>
    <xdr:sp macro="" textlink="">
      <xdr:nvSpPr>
        <xdr:cNvPr id="4" name="吹き出し: 線 3">
          <a:extLst>
            <a:ext uri="{FF2B5EF4-FFF2-40B4-BE49-F238E27FC236}">
              <a16:creationId xmlns:a16="http://schemas.microsoft.com/office/drawing/2014/main" id="{00000000-0008-0000-0400-000004000000}"/>
            </a:ext>
          </a:extLst>
        </xdr:cNvPr>
        <xdr:cNvSpPr/>
      </xdr:nvSpPr>
      <xdr:spPr>
        <a:xfrm>
          <a:off x="6667500" y="1828800"/>
          <a:ext cx="2448255" cy="480358"/>
        </a:xfrm>
        <a:prstGeom prst="borderCallout1">
          <a:avLst>
            <a:gd name="adj1" fmla="val -105134"/>
            <a:gd name="adj2" fmla="val -20527"/>
            <a:gd name="adj3" fmla="val -437"/>
            <a:gd name="adj4" fmla="val 41227"/>
          </a:avLst>
        </a:prstGeom>
        <a:solidFill>
          <a:srgbClr val="ED7D31">
            <a:lumMod val="20000"/>
            <a:lumOff val="80000"/>
          </a:srgb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rPr>
            <a:t>金額が自動で転記されます。</a:t>
          </a:r>
          <a:endParaRPr kumimoji="1" lang="en-US" altLang="ja-JP"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660605</xdr:colOff>
      <xdr:row>20</xdr:row>
      <xdr:rowOff>46089</xdr:rowOff>
    </xdr:from>
    <xdr:to>
      <xdr:col>3</xdr:col>
      <xdr:colOff>1162036</xdr:colOff>
      <xdr:row>24</xdr:row>
      <xdr:rowOff>36911</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a:xfrm>
          <a:off x="5530645" y="5914718"/>
          <a:ext cx="2959496" cy="1158403"/>
        </a:xfrm>
        <a:prstGeom prst="borderCallout1">
          <a:avLst>
            <a:gd name="adj1" fmla="val -113095"/>
            <a:gd name="adj2" fmla="val -87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割増賃金等を按分する場合には、「発注日」及び「購入先名」の記載は不要です。</a:t>
          </a:r>
          <a:endParaRPr kumimoji="1" lang="en-US" altLang="ja-JP" sz="1400">
            <a:solidFill>
              <a:sysClr val="windowText" lastClr="000000"/>
            </a:solidFill>
          </a:endParaRPr>
        </a:p>
      </xdr:txBody>
    </xdr:sp>
    <xdr:clientData/>
  </xdr:twoCellAnchor>
  <xdr:twoCellAnchor>
    <xdr:from>
      <xdr:col>2</xdr:col>
      <xdr:colOff>675968</xdr:colOff>
      <xdr:row>16</xdr:row>
      <xdr:rowOff>92178</xdr:rowOff>
    </xdr:from>
    <xdr:to>
      <xdr:col>2</xdr:col>
      <xdr:colOff>916803</xdr:colOff>
      <xdr:row>20</xdr:row>
      <xdr:rowOff>76476</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flipV="1">
          <a:off x="6498508" y="4793226"/>
          <a:ext cx="240835" cy="1151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384073</xdr:colOff>
      <xdr:row>1</xdr:row>
      <xdr:rowOff>245805</xdr:rowOff>
    </xdr:from>
    <xdr:to>
      <xdr:col>10</xdr:col>
      <xdr:colOff>291895</xdr:colOff>
      <xdr:row>3</xdr:row>
      <xdr:rowOff>230443</xdr:rowOff>
    </xdr:to>
    <xdr:sp macro="" textlink="">
      <xdr:nvSpPr>
        <xdr:cNvPr id="6" name="吹き出し: 線 5">
          <a:extLst>
            <a:ext uri="{FF2B5EF4-FFF2-40B4-BE49-F238E27FC236}">
              <a16:creationId xmlns:a16="http://schemas.microsoft.com/office/drawing/2014/main" id="{00000000-0008-0000-0500-000006000000}"/>
            </a:ext>
          </a:extLst>
        </xdr:cNvPr>
        <xdr:cNvSpPr/>
      </xdr:nvSpPr>
      <xdr:spPr>
        <a:xfrm>
          <a:off x="13457904" y="629878"/>
          <a:ext cx="1229031"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申請事業所</a:t>
          </a:r>
          <a:endParaRPr kumimoji="1" lang="en-US" altLang="ja-JP" sz="1600">
            <a:solidFill>
              <a:sysClr val="windowText" lastClr="000000"/>
            </a:solidFill>
          </a:endParaRPr>
        </a:p>
      </xdr:txBody>
    </xdr:sp>
    <xdr:clientData/>
  </xdr:twoCellAnchor>
  <xdr:twoCellAnchor>
    <xdr:from>
      <xdr:col>12</xdr:col>
      <xdr:colOff>430161</xdr:colOff>
      <xdr:row>1</xdr:row>
      <xdr:rowOff>215080</xdr:rowOff>
    </xdr:from>
    <xdr:to>
      <xdr:col>12</xdr:col>
      <xdr:colOff>1367298</xdr:colOff>
      <xdr:row>3</xdr:row>
      <xdr:rowOff>199718</xdr:rowOff>
    </xdr:to>
    <xdr:sp macro="" textlink="">
      <xdr:nvSpPr>
        <xdr:cNvPr id="7" name="吹き出し: 線 6">
          <a:extLst>
            <a:ext uri="{FF2B5EF4-FFF2-40B4-BE49-F238E27FC236}">
              <a16:creationId xmlns:a16="http://schemas.microsoft.com/office/drawing/2014/main" id="{00000000-0008-0000-0500-000007000000}"/>
            </a:ext>
          </a:extLst>
        </xdr:cNvPr>
        <xdr:cNvSpPr/>
      </xdr:nvSpPr>
      <xdr:spPr>
        <a:xfrm>
          <a:off x="16638024" y="599153"/>
          <a:ext cx="937137"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按分先</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10</xdr:row>
      <xdr:rowOff>166688</xdr:rowOff>
    </xdr:from>
    <xdr:to>
      <xdr:col>35</xdr:col>
      <xdr:colOff>190500</xdr:colOff>
      <xdr:row>20</xdr:row>
      <xdr:rowOff>95252</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5000625" y="2428876"/>
          <a:ext cx="5191125" cy="22502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35719</xdr:colOff>
      <xdr:row>17</xdr:row>
      <xdr:rowOff>130968</xdr:rowOff>
    </xdr:from>
    <xdr:to>
      <xdr:col>34</xdr:col>
      <xdr:colOff>273844</xdr:colOff>
      <xdr:row>19</xdr:row>
      <xdr:rowOff>208468</xdr:rowOff>
    </xdr:to>
    <xdr:sp macro="" textlink="">
      <xdr:nvSpPr>
        <xdr:cNvPr id="3" name="吹き出し: 線 2">
          <a:extLst>
            <a:ext uri="{FF2B5EF4-FFF2-40B4-BE49-F238E27FC236}">
              <a16:creationId xmlns:a16="http://schemas.microsoft.com/office/drawing/2014/main" id="{00000000-0008-0000-0600-000003000000}"/>
            </a:ext>
          </a:extLst>
        </xdr:cNvPr>
        <xdr:cNvSpPr/>
      </xdr:nvSpPr>
      <xdr:spPr>
        <a:xfrm>
          <a:off x="5179219" y="3952874"/>
          <a:ext cx="4810125" cy="565657"/>
        </a:xfrm>
        <a:prstGeom prst="borderCallout1">
          <a:avLst>
            <a:gd name="adj1" fmla="val -64226"/>
            <a:gd name="adj2" fmla="val 6700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9</xdr:col>
      <xdr:colOff>202407</xdr:colOff>
      <xdr:row>22</xdr:row>
      <xdr:rowOff>154782</xdr:rowOff>
    </xdr:from>
    <xdr:to>
      <xdr:col>29</xdr:col>
      <xdr:colOff>202406</xdr:colOff>
      <xdr:row>24</xdr:row>
      <xdr:rowOff>183357</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a:xfrm>
          <a:off x="2774157" y="5286376"/>
          <a:ext cx="5714999" cy="528637"/>
        </a:xfrm>
        <a:prstGeom prst="borderCallout1">
          <a:avLst>
            <a:gd name="adj1" fmla="val -21629"/>
            <a:gd name="adj2" fmla="val 4546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施設を所管する保健所の名称、担当課、連絡先を記載してください。</a:t>
          </a:r>
          <a:endParaRPr kumimoji="1" lang="en-US" altLang="ja-JP" sz="1400">
            <a:solidFill>
              <a:sysClr val="windowText" lastClr="000000"/>
            </a:solidFill>
          </a:endParaRPr>
        </a:p>
      </xdr:txBody>
    </xdr:sp>
    <xdr:clientData/>
  </xdr:twoCellAnchor>
  <xdr:twoCellAnchor>
    <xdr:from>
      <xdr:col>9</xdr:col>
      <xdr:colOff>11907</xdr:colOff>
      <xdr:row>27</xdr:row>
      <xdr:rowOff>59531</xdr:rowOff>
    </xdr:from>
    <xdr:to>
      <xdr:col>28</xdr:col>
      <xdr:colOff>35719</xdr:colOff>
      <xdr:row>32</xdr:row>
      <xdr:rowOff>11906</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2583657" y="6465094"/>
          <a:ext cx="5453062" cy="1071562"/>
        </a:xfrm>
        <a:prstGeom prst="borderCallout1">
          <a:avLst>
            <a:gd name="adj1" fmla="val -22186"/>
            <a:gd name="adj2" fmla="val 498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保健所以外に行政検査を依頼したが、対象外と判断された場合に、その機関、担当者、連絡先を記載してください。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保健所以外に依頼をしていない場合には記載不要です。</a:t>
          </a:r>
          <a:endParaRPr kumimoji="1" lang="en-US" altLang="ja-JP" sz="1400">
            <a:solidFill>
              <a:sysClr val="windowText" lastClr="000000"/>
            </a:solidFill>
          </a:endParaRPr>
        </a:p>
      </xdr:txBody>
    </xdr:sp>
    <xdr:clientData/>
  </xdr:twoCellAnchor>
  <xdr:twoCellAnchor>
    <xdr:from>
      <xdr:col>21</xdr:col>
      <xdr:colOff>178594</xdr:colOff>
      <xdr:row>33</xdr:row>
      <xdr:rowOff>1083468</xdr:rowOff>
    </xdr:from>
    <xdr:to>
      <xdr:col>32</xdr:col>
      <xdr:colOff>107157</xdr:colOff>
      <xdr:row>33</xdr:row>
      <xdr:rowOff>2190749</xdr:rowOff>
    </xdr:to>
    <xdr:sp macro="" textlink="">
      <xdr:nvSpPr>
        <xdr:cNvPr id="6" name="吹き出し: 線 5">
          <a:extLst>
            <a:ext uri="{FF2B5EF4-FFF2-40B4-BE49-F238E27FC236}">
              <a16:creationId xmlns:a16="http://schemas.microsoft.com/office/drawing/2014/main" id="{00000000-0008-0000-0600-000006000000}"/>
            </a:ext>
          </a:extLst>
        </xdr:cNvPr>
        <xdr:cNvSpPr/>
      </xdr:nvSpPr>
      <xdr:spPr>
        <a:xfrm>
          <a:off x="6179344" y="8917781"/>
          <a:ext cx="3071813" cy="1107281"/>
        </a:xfrm>
        <a:prstGeom prst="borderCallout1">
          <a:avLst>
            <a:gd name="adj1" fmla="val -87923"/>
            <a:gd name="adj2" fmla="val -972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それぞれの場合において、ア～エの</a:t>
          </a:r>
          <a:r>
            <a:rPr kumimoji="1" lang="ja-JP" altLang="en-US" sz="1400" b="1">
              <a:solidFill>
                <a:srgbClr val="FF0000"/>
              </a:solidFill>
            </a:rPr>
            <a:t>いずれにも該当</a:t>
          </a:r>
          <a:r>
            <a:rPr kumimoji="1" lang="ja-JP" altLang="en-US" sz="1400">
              <a:solidFill>
                <a:sysClr val="windowText" lastClr="000000"/>
              </a:solidFill>
            </a:rPr>
            <a:t>することを確認してください。</a:t>
          </a:r>
          <a:endParaRPr kumimoji="1" lang="en-US" altLang="ja-JP" sz="1400">
            <a:solidFill>
              <a:sysClr val="windowText" lastClr="000000"/>
            </a:solidFill>
          </a:endParaRPr>
        </a:p>
      </xdr:txBody>
    </xdr:sp>
    <xdr:clientData/>
  </xdr:twoCellAnchor>
  <xdr:twoCellAnchor>
    <xdr:from>
      <xdr:col>11</xdr:col>
      <xdr:colOff>0</xdr:colOff>
      <xdr:row>33</xdr:row>
      <xdr:rowOff>2202656</xdr:rowOff>
    </xdr:from>
    <xdr:to>
      <xdr:col>26</xdr:col>
      <xdr:colOff>166688</xdr:colOff>
      <xdr:row>34</xdr:row>
      <xdr:rowOff>238125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H="1">
          <a:off x="3143250" y="10036969"/>
          <a:ext cx="4452938" cy="523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119063</xdr:colOff>
      <xdr:row>47</xdr:row>
      <xdr:rowOff>59532</xdr:rowOff>
    </xdr:from>
    <xdr:to>
      <xdr:col>26</xdr:col>
      <xdr:colOff>142876</xdr:colOff>
      <xdr:row>51</xdr:row>
      <xdr:rowOff>13255</xdr:rowOff>
    </xdr:to>
    <xdr:sp macro="" textlink="">
      <xdr:nvSpPr>
        <xdr:cNvPr id="8" name="吹き出し: 線 7">
          <a:extLst>
            <a:ext uri="{FF2B5EF4-FFF2-40B4-BE49-F238E27FC236}">
              <a16:creationId xmlns:a16="http://schemas.microsoft.com/office/drawing/2014/main" id="{00000000-0008-0000-0600-000008000000}"/>
            </a:ext>
          </a:extLst>
        </xdr:cNvPr>
        <xdr:cNvSpPr/>
      </xdr:nvSpPr>
      <xdr:spPr>
        <a:xfrm>
          <a:off x="4119563" y="15120938"/>
          <a:ext cx="3452813" cy="1144348"/>
        </a:xfrm>
        <a:prstGeom prst="borderCallout1">
          <a:avLst>
            <a:gd name="adj1" fmla="val -53969"/>
            <a:gd name="adj2" fmla="val 1077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計上する自費検査費用が、生じた原因と行政検査の対象にならなかった理由及び当該原因の発生日を記載してください。</a:t>
          </a:r>
          <a:endParaRPr kumimoji="1" lang="en-US" altLang="ja-JP" sz="1400">
            <a:solidFill>
              <a:sysClr val="windowText" lastClr="000000"/>
            </a:solidFill>
          </a:endParaRPr>
        </a:p>
      </xdr:txBody>
    </xdr:sp>
    <xdr:clientData/>
  </xdr:twoCellAnchor>
  <xdr:twoCellAnchor>
    <xdr:from>
      <xdr:col>0</xdr:col>
      <xdr:colOff>59531</xdr:colOff>
      <xdr:row>63</xdr:row>
      <xdr:rowOff>71438</xdr:rowOff>
    </xdr:from>
    <xdr:to>
      <xdr:col>7</xdr:col>
      <xdr:colOff>95250</xdr:colOff>
      <xdr:row>67</xdr:row>
      <xdr:rowOff>23813</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59531" y="19359563"/>
          <a:ext cx="2035969" cy="1047750"/>
        </a:xfrm>
        <a:prstGeom prst="borderCallout1">
          <a:avLst>
            <a:gd name="adj1" fmla="val -69215"/>
            <a:gd name="adj2" fmla="val 2666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自費検査を行った方の種別と氏名を記載してください。</a:t>
          </a:r>
          <a:endParaRPr kumimoji="1" lang="en-US" altLang="ja-JP" sz="1400">
            <a:solidFill>
              <a:sysClr val="windowText" lastClr="000000"/>
            </a:solidFill>
          </a:endParaRPr>
        </a:p>
      </xdr:txBody>
    </xdr:sp>
    <xdr:clientData/>
  </xdr:twoCellAnchor>
  <xdr:twoCellAnchor>
    <xdr:from>
      <xdr:col>3</xdr:col>
      <xdr:colOff>47625</xdr:colOff>
      <xdr:row>60</xdr:row>
      <xdr:rowOff>214312</xdr:rowOff>
    </xdr:from>
    <xdr:to>
      <xdr:col>5</xdr:col>
      <xdr:colOff>119062</xdr:colOff>
      <xdr:row>63</xdr:row>
      <xdr:rowOff>71438</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V="1">
          <a:off x="904875" y="18680906"/>
          <a:ext cx="642937" cy="6786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273844</xdr:colOff>
      <xdr:row>62</xdr:row>
      <xdr:rowOff>166688</xdr:rowOff>
    </xdr:from>
    <xdr:to>
      <xdr:col>15</xdr:col>
      <xdr:colOff>250031</xdr:colOff>
      <xdr:row>65</xdr:row>
      <xdr:rowOff>130968</xdr:rowOff>
    </xdr:to>
    <xdr:sp macro="" textlink="">
      <xdr:nvSpPr>
        <xdr:cNvPr id="11" name="吹き出し: 線 10">
          <a:extLst>
            <a:ext uri="{FF2B5EF4-FFF2-40B4-BE49-F238E27FC236}">
              <a16:creationId xmlns:a16="http://schemas.microsoft.com/office/drawing/2014/main" id="{00000000-0008-0000-0600-00000B000000}"/>
            </a:ext>
          </a:extLst>
        </xdr:cNvPr>
        <xdr:cNvSpPr/>
      </xdr:nvSpPr>
      <xdr:spPr>
        <a:xfrm>
          <a:off x="2559844" y="19180969"/>
          <a:ext cx="1976437" cy="785812"/>
        </a:xfrm>
        <a:prstGeom prst="borderCallout1">
          <a:avLst>
            <a:gd name="adj1" fmla="val -59831"/>
            <a:gd name="adj2" fmla="val 1263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自費検査を行った日を記載してください。</a:t>
          </a:r>
          <a:endParaRPr kumimoji="1" lang="en-US" altLang="ja-JP" sz="1400">
            <a:solidFill>
              <a:sysClr val="windowText" lastClr="000000"/>
            </a:solidFill>
          </a:endParaRPr>
        </a:p>
      </xdr:txBody>
    </xdr:sp>
    <xdr:clientData/>
  </xdr:twoCellAnchor>
  <xdr:twoCellAnchor>
    <xdr:from>
      <xdr:col>19</xdr:col>
      <xdr:colOff>142875</xdr:colOff>
      <xdr:row>63</xdr:row>
      <xdr:rowOff>35719</xdr:rowOff>
    </xdr:from>
    <xdr:to>
      <xdr:col>29</xdr:col>
      <xdr:colOff>166687</xdr:colOff>
      <xdr:row>66</xdr:row>
      <xdr:rowOff>107156</xdr:rowOff>
    </xdr:to>
    <xdr:sp macro="" textlink="">
      <xdr:nvSpPr>
        <xdr:cNvPr id="13" name="吹き出し: 線 12">
          <a:extLst>
            <a:ext uri="{FF2B5EF4-FFF2-40B4-BE49-F238E27FC236}">
              <a16:creationId xmlns:a16="http://schemas.microsoft.com/office/drawing/2014/main" id="{00000000-0008-0000-0600-00000D000000}"/>
            </a:ext>
          </a:extLst>
        </xdr:cNvPr>
        <xdr:cNvSpPr/>
      </xdr:nvSpPr>
      <xdr:spPr>
        <a:xfrm>
          <a:off x="5572125" y="19323844"/>
          <a:ext cx="2881312" cy="892968"/>
        </a:xfrm>
        <a:prstGeom prst="borderCallout1">
          <a:avLst>
            <a:gd name="adj1" fmla="val -72623"/>
            <a:gd name="adj2" fmla="val 164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行政検査の対象とされなかった理由を具体的に記載してください。</a:t>
          </a:r>
          <a:endParaRPr kumimoji="1" lang="en-US" altLang="ja-JP" sz="1400">
            <a:solidFill>
              <a:sysClr val="windowText" lastClr="000000"/>
            </a:solidFill>
          </a:endParaRPr>
        </a:p>
      </xdr:txBody>
    </xdr:sp>
    <xdr:clientData/>
  </xdr:twoCellAnchor>
  <xdr:twoCellAnchor>
    <xdr:from>
      <xdr:col>27</xdr:col>
      <xdr:colOff>226219</xdr:colOff>
      <xdr:row>66</xdr:row>
      <xdr:rowOff>238125</xdr:rowOff>
    </xdr:from>
    <xdr:to>
      <xdr:col>35</xdr:col>
      <xdr:colOff>83344</xdr:colOff>
      <xdr:row>70</xdr:row>
      <xdr:rowOff>214311</xdr:rowOff>
    </xdr:to>
    <xdr:sp macro="" textlink="">
      <xdr:nvSpPr>
        <xdr:cNvPr id="14" name="吹き出し: 線 13">
          <a:extLst>
            <a:ext uri="{FF2B5EF4-FFF2-40B4-BE49-F238E27FC236}">
              <a16:creationId xmlns:a16="http://schemas.microsoft.com/office/drawing/2014/main" id="{00000000-0008-0000-0600-00000E000000}"/>
            </a:ext>
          </a:extLst>
        </xdr:cNvPr>
        <xdr:cNvSpPr/>
      </xdr:nvSpPr>
      <xdr:spPr>
        <a:xfrm>
          <a:off x="7941469" y="20347781"/>
          <a:ext cx="2143125" cy="1071561"/>
        </a:xfrm>
        <a:prstGeom prst="borderCallout1">
          <a:avLst>
            <a:gd name="adj1" fmla="val -162634"/>
            <a:gd name="adj2" fmla="val 8543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所要額と</a:t>
          </a:r>
          <a:r>
            <a:rPr kumimoji="1" lang="en-US" altLang="ja-JP" sz="1400">
              <a:solidFill>
                <a:sysClr val="windowText" lastClr="000000"/>
              </a:solidFill>
            </a:rPr>
            <a:t>2</a:t>
          </a:r>
          <a:r>
            <a:rPr kumimoji="1" lang="ja-JP" altLang="en-US" sz="1400">
              <a:solidFill>
                <a:sysClr val="windowText" lastClr="000000"/>
              </a:solidFill>
            </a:rPr>
            <a:t>万円を比較し、少ない方の額が自動で表示されます。</a:t>
          </a:r>
          <a:endParaRPr kumimoji="1" lang="en-US" altLang="ja-JP" sz="1400">
            <a:solidFill>
              <a:sysClr val="windowText" lastClr="000000"/>
            </a:solidFill>
          </a:endParaRPr>
        </a:p>
      </xdr:txBody>
    </xdr:sp>
    <xdr:clientData/>
  </xdr:twoCellAnchor>
  <xdr:twoCellAnchor>
    <xdr:from>
      <xdr:col>15</xdr:col>
      <xdr:colOff>71437</xdr:colOff>
      <xdr:row>99</xdr:row>
      <xdr:rowOff>214313</xdr:rowOff>
    </xdr:from>
    <xdr:to>
      <xdr:col>25</xdr:col>
      <xdr:colOff>250031</xdr:colOff>
      <xdr:row>102</xdr:row>
      <xdr:rowOff>119063</xdr:rowOff>
    </xdr:to>
    <xdr:sp macro="" textlink="">
      <xdr:nvSpPr>
        <xdr:cNvPr id="15" name="吹き出し: 線 14">
          <a:extLst>
            <a:ext uri="{FF2B5EF4-FFF2-40B4-BE49-F238E27FC236}">
              <a16:creationId xmlns:a16="http://schemas.microsoft.com/office/drawing/2014/main" id="{00000000-0008-0000-0600-00000F000000}"/>
            </a:ext>
          </a:extLst>
        </xdr:cNvPr>
        <xdr:cNvSpPr/>
      </xdr:nvSpPr>
      <xdr:spPr>
        <a:xfrm>
          <a:off x="4357687" y="29825157"/>
          <a:ext cx="3036094" cy="762000"/>
        </a:xfrm>
        <a:prstGeom prst="borderCallout1">
          <a:avLst>
            <a:gd name="adj1" fmla="val 180844"/>
            <a:gd name="adj2" fmla="val 92980"/>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年度ごとの自費検査を行った人数、金額が自動で反映されます。</a:t>
          </a:r>
          <a:endParaRPr kumimoji="1" lang="en-US" altLang="ja-JP"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173182</xdr:colOff>
      <xdr:row>7</xdr:row>
      <xdr:rowOff>72159</xdr:rowOff>
    </xdr:from>
    <xdr:to>
      <xdr:col>24</xdr:col>
      <xdr:colOff>100611</xdr:colOff>
      <xdr:row>18</xdr:row>
      <xdr:rowOff>229589</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173182" y="3276023"/>
          <a:ext cx="6912429" cy="31736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57727</xdr:colOff>
      <xdr:row>8</xdr:row>
      <xdr:rowOff>14433</xdr:rowOff>
    </xdr:from>
    <xdr:to>
      <xdr:col>47</xdr:col>
      <xdr:colOff>33069</xdr:colOff>
      <xdr:row>21</xdr:row>
      <xdr:rowOff>38245</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7042727" y="3492501"/>
          <a:ext cx="7277842" cy="3833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187614</xdr:colOff>
      <xdr:row>17</xdr:row>
      <xdr:rowOff>158750</xdr:rowOff>
    </xdr:from>
    <xdr:to>
      <xdr:col>20</xdr:col>
      <xdr:colOff>14432</xdr:colOff>
      <xdr:row>19</xdr:row>
      <xdr:rowOff>178916</xdr:rowOff>
    </xdr:to>
    <xdr:sp macro="" textlink="">
      <xdr:nvSpPr>
        <xdr:cNvPr id="4" name="吹き出し: 線 3">
          <a:extLst>
            <a:ext uri="{FF2B5EF4-FFF2-40B4-BE49-F238E27FC236}">
              <a16:creationId xmlns:a16="http://schemas.microsoft.com/office/drawing/2014/main" id="{00000000-0008-0000-0700-000004000000}"/>
            </a:ext>
          </a:extLst>
        </xdr:cNvPr>
        <xdr:cNvSpPr/>
      </xdr:nvSpPr>
      <xdr:spPr>
        <a:xfrm>
          <a:off x="822614" y="6104659"/>
          <a:ext cx="4906818" cy="568575"/>
        </a:xfrm>
        <a:prstGeom prst="borderCallout1">
          <a:avLst>
            <a:gd name="adj1" fmla="val -100502"/>
            <a:gd name="adj2" fmla="val 5530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37</xdr:col>
      <xdr:colOff>144318</xdr:colOff>
      <xdr:row>7</xdr:row>
      <xdr:rowOff>86590</xdr:rowOff>
    </xdr:from>
    <xdr:to>
      <xdr:col>47</xdr:col>
      <xdr:colOff>99580</xdr:colOff>
      <xdr:row>11</xdr:row>
      <xdr:rowOff>2163</xdr:rowOff>
    </xdr:to>
    <xdr:sp macro="" textlink="">
      <xdr:nvSpPr>
        <xdr:cNvPr id="5" name="吹き出し: 線 4">
          <a:extLst>
            <a:ext uri="{FF2B5EF4-FFF2-40B4-BE49-F238E27FC236}">
              <a16:creationId xmlns:a16="http://schemas.microsoft.com/office/drawing/2014/main" id="{00000000-0008-0000-0700-000005000000}"/>
            </a:ext>
          </a:extLst>
        </xdr:cNvPr>
        <xdr:cNvSpPr/>
      </xdr:nvSpPr>
      <xdr:spPr>
        <a:xfrm>
          <a:off x="11256818" y="3290454"/>
          <a:ext cx="3130262" cy="1012391"/>
        </a:xfrm>
        <a:prstGeom prst="borderCallout1">
          <a:avLst>
            <a:gd name="adj1" fmla="val 150778"/>
            <a:gd name="adj2" fmla="val 15927"/>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a:solidFill>
                <a:schemeClr val="tx1"/>
              </a:solidFill>
              <a:effectLst/>
              <a:latin typeface="+mn-lt"/>
              <a:ea typeface="+mn-ea"/>
              <a:cs typeface="+mn-cs"/>
            </a:rPr>
            <a:t>下の名簿及び追加補助積算シートに記載いただいた情報から、自動で算出された日数や金額が表示されます</a:t>
          </a:r>
          <a:endParaRPr kumimoji="1" lang="en-US" altLang="ja-JP" sz="1400">
            <a:solidFill>
              <a:schemeClr val="tx1"/>
            </a:solidFill>
          </a:endParaRPr>
        </a:p>
      </xdr:txBody>
    </xdr:sp>
    <xdr:clientData/>
  </xdr:twoCellAnchor>
  <xdr:twoCellAnchor>
    <xdr:from>
      <xdr:col>1</xdr:col>
      <xdr:colOff>144318</xdr:colOff>
      <xdr:row>32</xdr:row>
      <xdr:rowOff>158749</xdr:rowOff>
    </xdr:from>
    <xdr:to>
      <xdr:col>13</xdr:col>
      <xdr:colOff>89684</xdr:colOff>
      <xdr:row>32</xdr:row>
      <xdr:rowOff>587374</xdr:rowOff>
    </xdr:to>
    <xdr:sp macro="" textlink="">
      <xdr:nvSpPr>
        <xdr:cNvPr id="6" name="吹き出し: 線 5">
          <a:extLst>
            <a:ext uri="{FF2B5EF4-FFF2-40B4-BE49-F238E27FC236}">
              <a16:creationId xmlns:a16="http://schemas.microsoft.com/office/drawing/2014/main" id="{00000000-0008-0000-0700-000006000000}"/>
            </a:ext>
          </a:extLst>
        </xdr:cNvPr>
        <xdr:cNvSpPr/>
      </xdr:nvSpPr>
      <xdr:spPr>
        <a:xfrm>
          <a:off x="461818" y="14056590"/>
          <a:ext cx="3163661" cy="428625"/>
        </a:xfrm>
        <a:prstGeom prst="borderCallout1">
          <a:avLst>
            <a:gd name="adj1" fmla="val -163107"/>
            <a:gd name="adj2" fmla="val 421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氏名は</a:t>
          </a:r>
          <a:r>
            <a:rPr kumimoji="1" lang="ja-JP" altLang="en-US" sz="1400" b="1">
              <a:solidFill>
                <a:sysClr val="windowText" lastClr="000000"/>
              </a:solidFill>
            </a:rPr>
            <a:t>カタカナで</a:t>
          </a:r>
          <a:r>
            <a:rPr kumimoji="1" lang="ja-JP" altLang="en-US" sz="1400">
              <a:solidFill>
                <a:sysClr val="windowText" lastClr="000000"/>
              </a:solidFill>
            </a:rPr>
            <a:t>記載してください。</a:t>
          </a:r>
          <a:endParaRPr kumimoji="1" lang="en-US" altLang="ja-JP" sz="1400">
            <a:solidFill>
              <a:sysClr val="windowText" lastClr="000000"/>
            </a:solidFill>
          </a:endParaRPr>
        </a:p>
      </xdr:txBody>
    </xdr:sp>
    <xdr:clientData/>
  </xdr:twoCellAnchor>
  <xdr:twoCellAnchor>
    <xdr:from>
      <xdr:col>2</xdr:col>
      <xdr:colOff>72159</xdr:colOff>
      <xdr:row>22</xdr:row>
      <xdr:rowOff>72159</xdr:rowOff>
    </xdr:from>
    <xdr:to>
      <xdr:col>9</xdr:col>
      <xdr:colOff>216477</xdr:colOff>
      <xdr:row>31</xdr:row>
      <xdr:rowOff>201635</xdr:rowOff>
    </xdr:to>
    <xdr:sp macro="" textlink="">
      <xdr:nvSpPr>
        <xdr:cNvPr id="7" name="四角形: 角を丸くする 6">
          <a:extLst>
            <a:ext uri="{FF2B5EF4-FFF2-40B4-BE49-F238E27FC236}">
              <a16:creationId xmlns:a16="http://schemas.microsoft.com/office/drawing/2014/main" id="{00000000-0008-0000-0700-000007000000}"/>
            </a:ext>
          </a:extLst>
        </xdr:cNvPr>
        <xdr:cNvSpPr/>
      </xdr:nvSpPr>
      <xdr:spPr>
        <a:xfrm>
          <a:off x="707159" y="7634432"/>
          <a:ext cx="1962727" cy="578674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43296</xdr:colOff>
      <xdr:row>22</xdr:row>
      <xdr:rowOff>0</xdr:rowOff>
    </xdr:from>
    <xdr:to>
      <xdr:col>24</xdr:col>
      <xdr:colOff>25153</xdr:colOff>
      <xdr:row>31</xdr:row>
      <xdr:rowOff>57316</xdr:rowOff>
    </xdr:to>
    <xdr:sp macro="" textlink="">
      <xdr:nvSpPr>
        <xdr:cNvPr id="8" name="四角形: 角を丸くする 7">
          <a:extLst>
            <a:ext uri="{FF2B5EF4-FFF2-40B4-BE49-F238E27FC236}">
              <a16:creationId xmlns:a16="http://schemas.microsoft.com/office/drawing/2014/main" id="{00000000-0008-0000-0700-000008000000}"/>
            </a:ext>
          </a:extLst>
        </xdr:cNvPr>
        <xdr:cNvSpPr/>
      </xdr:nvSpPr>
      <xdr:spPr>
        <a:xfrm>
          <a:off x="3853296" y="7562273"/>
          <a:ext cx="3156857" cy="571458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xdr:col>
      <xdr:colOff>158750</xdr:colOff>
      <xdr:row>33</xdr:row>
      <xdr:rowOff>230909</xdr:rowOff>
    </xdr:from>
    <xdr:to>
      <xdr:col>24</xdr:col>
      <xdr:colOff>57728</xdr:colOff>
      <xdr:row>35</xdr:row>
      <xdr:rowOff>187615</xdr:rowOff>
    </xdr:to>
    <xdr:sp macro="" textlink="">
      <xdr:nvSpPr>
        <xdr:cNvPr id="9" name="吹き出し: 線 8">
          <a:extLst>
            <a:ext uri="{FF2B5EF4-FFF2-40B4-BE49-F238E27FC236}">
              <a16:creationId xmlns:a16="http://schemas.microsoft.com/office/drawing/2014/main" id="{00000000-0008-0000-0700-000009000000}"/>
            </a:ext>
          </a:extLst>
        </xdr:cNvPr>
        <xdr:cNvSpPr/>
      </xdr:nvSpPr>
      <xdr:spPr>
        <a:xfrm>
          <a:off x="3420341" y="14807045"/>
          <a:ext cx="3622387" cy="1313297"/>
        </a:xfrm>
        <a:prstGeom prst="borderCallout1">
          <a:avLst>
            <a:gd name="adj1" fmla="val -126497"/>
            <a:gd name="adj2" fmla="val 535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左記施設内療養者の陽性確定に係る検体採取日、症状の有無、発症日を記載してください。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発症日は、無症状の場合記載不要です。</a:t>
          </a:r>
          <a:endParaRPr kumimoji="1" lang="en-US" altLang="ja-JP" sz="1400">
            <a:solidFill>
              <a:sysClr val="windowText" lastClr="000000"/>
            </a:solidFill>
          </a:endParaRPr>
        </a:p>
      </xdr:txBody>
    </xdr:sp>
    <xdr:clientData/>
  </xdr:twoCellAnchor>
  <xdr:twoCellAnchor>
    <xdr:from>
      <xdr:col>24</xdr:col>
      <xdr:colOff>101023</xdr:colOff>
      <xdr:row>22</xdr:row>
      <xdr:rowOff>0</xdr:rowOff>
    </xdr:from>
    <xdr:to>
      <xdr:col>32</xdr:col>
      <xdr:colOff>263071</xdr:colOff>
      <xdr:row>31</xdr:row>
      <xdr:rowOff>144318</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7086023" y="7562273"/>
          <a:ext cx="2702048" cy="580159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158750</xdr:colOff>
      <xdr:row>34</xdr:row>
      <xdr:rowOff>620568</xdr:rowOff>
    </xdr:from>
    <xdr:to>
      <xdr:col>34</xdr:col>
      <xdr:colOff>69685</xdr:colOff>
      <xdr:row>36</xdr:row>
      <xdr:rowOff>101023</xdr:rowOff>
    </xdr:to>
    <xdr:sp macro="" textlink="">
      <xdr:nvSpPr>
        <xdr:cNvPr id="11" name="吹き出し: 線 10">
          <a:extLst>
            <a:ext uri="{FF2B5EF4-FFF2-40B4-BE49-F238E27FC236}">
              <a16:creationId xmlns:a16="http://schemas.microsoft.com/office/drawing/2014/main" id="{00000000-0008-0000-0700-00000B000000}"/>
            </a:ext>
          </a:extLst>
        </xdr:cNvPr>
        <xdr:cNvSpPr/>
      </xdr:nvSpPr>
      <xdr:spPr>
        <a:xfrm>
          <a:off x="7143750" y="15875000"/>
          <a:ext cx="3085935" cy="837046"/>
        </a:xfrm>
        <a:prstGeom prst="borderCallout1">
          <a:avLst>
            <a:gd name="adj1" fmla="val -302599"/>
            <a:gd name="adj2" fmla="val 375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左記検体採取日又は発症日から自動で算出されるため、記載不要です。</a:t>
          </a:r>
          <a:endParaRPr kumimoji="1" lang="en-US" altLang="ja-JP" sz="1400">
            <a:solidFill>
              <a:sysClr val="windowText" lastClr="000000"/>
            </a:solidFill>
          </a:endParaRPr>
        </a:p>
      </xdr:txBody>
    </xdr:sp>
    <xdr:clientData/>
  </xdr:twoCellAnchor>
  <xdr:twoCellAnchor>
    <xdr:from>
      <xdr:col>33</xdr:col>
      <xdr:colOff>28864</xdr:colOff>
      <xdr:row>22</xdr:row>
      <xdr:rowOff>14432</xdr:rowOff>
    </xdr:from>
    <xdr:to>
      <xdr:col>41</xdr:col>
      <xdr:colOff>291935</xdr:colOff>
      <xdr:row>31</xdr:row>
      <xdr:rowOff>173182</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9871364" y="7576705"/>
          <a:ext cx="2803071" cy="58160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14432</xdr:colOff>
      <xdr:row>33</xdr:row>
      <xdr:rowOff>28864</xdr:rowOff>
    </xdr:from>
    <xdr:to>
      <xdr:col>41</xdr:col>
      <xdr:colOff>55253</xdr:colOff>
      <xdr:row>34</xdr:row>
      <xdr:rowOff>166996</xdr:rowOff>
    </xdr:to>
    <xdr:sp macro="" textlink="">
      <xdr:nvSpPr>
        <xdr:cNvPr id="13" name="吹き出し: 線 12">
          <a:extLst>
            <a:ext uri="{FF2B5EF4-FFF2-40B4-BE49-F238E27FC236}">
              <a16:creationId xmlns:a16="http://schemas.microsoft.com/office/drawing/2014/main" id="{00000000-0008-0000-0700-00000D000000}"/>
            </a:ext>
          </a:extLst>
        </xdr:cNvPr>
        <xdr:cNvSpPr/>
      </xdr:nvSpPr>
      <xdr:spPr>
        <a:xfrm>
          <a:off x="9539432" y="14605000"/>
          <a:ext cx="2898321" cy="816428"/>
        </a:xfrm>
        <a:prstGeom prst="borderCallout1">
          <a:avLst>
            <a:gd name="adj1" fmla="val -156577"/>
            <a:gd name="adj2" fmla="val 496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施設内療養を行った期間を記載してください。</a:t>
          </a:r>
          <a:endParaRPr kumimoji="1" lang="en-US" altLang="ja-JP" sz="1400">
            <a:solidFill>
              <a:sysClr val="windowText" lastClr="000000"/>
            </a:solidFill>
          </a:endParaRPr>
        </a:p>
      </xdr:txBody>
    </xdr:sp>
    <xdr:clientData/>
  </xdr:twoCellAnchor>
  <xdr:twoCellAnchor>
    <xdr:from>
      <xdr:col>42</xdr:col>
      <xdr:colOff>72159</xdr:colOff>
      <xdr:row>32</xdr:row>
      <xdr:rowOff>43295</xdr:rowOff>
    </xdr:from>
    <xdr:to>
      <xdr:col>49</xdr:col>
      <xdr:colOff>43295</xdr:colOff>
      <xdr:row>33</xdr:row>
      <xdr:rowOff>418522</xdr:rowOff>
    </xdr:to>
    <xdr:sp macro="" textlink="">
      <xdr:nvSpPr>
        <xdr:cNvPr id="14" name="吹き出し: 線 13">
          <a:extLst>
            <a:ext uri="{FF2B5EF4-FFF2-40B4-BE49-F238E27FC236}">
              <a16:creationId xmlns:a16="http://schemas.microsoft.com/office/drawing/2014/main" id="{00000000-0008-0000-0700-00000E000000}"/>
            </a:ext>
          </a:extLst>
        </xdr:cNvPr>
        <xdr:cNvSpPr/>
      </xdr:nvSpPr>
      <xdr:spPr>
        <a:xfrm>
          <a:off x="12772159" y="13941136"/>
          <a:ext cx="2193636" cy="1053522"/>
        </a:xfrm>
        <a:prstGeom prst="borderCallout1">
          <a:avLst>
            <a:gd name="adj1" fmla="val -173227"/>
            <a:gd name="adj2" fmla="val 90021"/>
            <a:gd name="adj3" fmla="val 2032"/>
            <a:gd name="adj4" fmla="val 7370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検体採取日又は発症日と施設内療養期間を計算し、自動で算出されます。</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34636</xdr:colOff>
      <xdr:row>18</xdr:row>
      <xdr:rowOff>432955</xdr:rowOff>
    </xdr:from>
    <xdr:to>
      <xdr:col>31</xdr:col>
      <xdr:colOff>204465</xdr:colOff>
      <xdr:row>21</xdr:row>
      <xdr:rowOff>232120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5282045" y="5957455"/>
          <a:ext cx="5988738" cy="2587392"/>
        </a:xfrm>
        <a:prstGeom prst="rect">
          <a:avLst/>
        </a:prstGeom>
        <a:solidFill>
          <a:schemeClr val="accent6">
            <a:lumMod val="40000"/>
            <a:lumOff val="6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過去の申請書を参考に、「既交付追加補助額（</a:t>
          </a:r>
          <a:r>
            <a:rPr kumimoji="1" lang="en-US" altLang="ja-JP" sz="1800"/>
            <a:t>B</a:t>
          </a:r>
          <a:r>
            <a:rPr kumimoji="1" lang="ja-JP" altLang="en-US" sz="1800"/>
            <a:t>）」を記載してください。（初めての申請される場合は記載不要です。）</a:t>
          </a:r>
          <a:endParaRPr kumimoji="1" lang="en-US" altLang="ja-JP" sz="1800"/>
        </a:p>
        <a:p>
          <a:r>
            <a:rPr kumimoji="1" lang="ja-JP" altLang="en-US" sz="1800"/>
            <a:t>その他の情報については、様式３に入力いただいた内容が自動で反映されるため、入力は不要です。</a:t>
          </a:r>
          <a:endParaRPr kumimoji="1" lang="en-US" altLang="ja-JP" sz="1800"/>
        </a:p>
        <a:p>
          <a:r>
            <a:rPr kumimoji="1" lang="ja-JP" altLang="en-US" sz="1800"/>
            <a:t>本シートは、申請書等とあわせて提出してください。</a:t>
          </a:r>
        </a:p>
      </xdr:txBody>
    </xdr:sp>
    <xdr:clientData/>
  </xdr:twoCellAnchor>
  <xdr:twoCellAnchor>
    <xdr:from>
      <xdr:col>12</xdr:col>
      <xdr:colOff>17318</xdr:colOff>
      <xdr:row>9</xdr:row>
      <xdr:rowOff>0</xdr:rowOff>
    </xdr:from>
    <xdr:to>
      <xdr:col>22</xdr:col>
      <xdr:colOff>84914</xdr:colOff>
      <xdr:row>18</xdr:row>
      <xdr:rowOff>432955</xdr:rowOff>
    </xdr:to>
    <xdr:cxnSp macro="">
      <xdr:nvCxnSpPr>
        <xdr:cNvPr id="11" name="直線コネクタ 10">
          <a:extLst>
            <a:ext uri="{FF2B5EF4-FFF2-40B4-BE49-F238E27FC236}">
              <a16:creationId xmlns:a16="http://schemas.microsoft.com/office/drawing/2014/main" id="{00000000-0008-0000-0800-00000B000000}"/>
            </a:ext>
          </a:extLst>
        </xdr:cNvPr>
        <xdr:cNvCxnSpPr>
          <a:endCxn id="10" idx="0"/>
        </xdr:cNvCxnSpPr>
      </xdr:nvCxnSpPr>
      <xdr:spPr>
        <a:xfrm>
          <a:off x="5264727" y="2493818"/>
          <a:ext cx="3011687" cy="3463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53511</xdr:colOff>
      <xdr:row>12</xdr:row>
      <xdr:rowOff>224747</xdr:rowOff>
    </xdr:from>
    <xdr:to>
      <xdr:col>32</xdr:col>
      <xdr:colOff>21404</xdr:colOff>
      <xdr:row>14</xdr:row>
      <xdr:rowOff>117725</xdr:rowOff>
    </xdr:to>
    <xdr:sp macro="" textlink="">
      <xdr:nvSpPr>
        <xdr:cNvPr id="2" name="吹き出し: 線 1">
          <a:extLst>
            <a:ext uri="{FF2B5EF4-FFF2-40B4-BE49-F238E27FC236}">
              <a16:creationId xmlns:a16="http://schemas.microsoft.com/office/drawing/2014/main" id="{00000000-0008-0000-0900-000002000000}"/>
            </a:ext>
          </a:extLst>
        </xdr:cNvPr>
        <xdr:cNvSpPr/>
      </xdr:nvSpPr>
      <xdr:spPr>
        <a:xfrm>
          <a:off x="631432" y="2739775"/>
          <a:ext cx="5672191" cy="363877"/>
        </a:xfrm>
        <a:prstGeom prst="borderCallout1">
          <a:avLst>
            <a:gd name="adj1" fmla="val -91487"/>
            <a:gd name="adj2" fmla="val 4475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施設内療養をすることになった理由を、具体的に記載してください。</a:t>
          </a:r>
          <a:endParaRPr kumimoji="1" lang="en-US" altLang="ja-JP" sz="1400">
            <a:solidFill>
              <a:sysClr val="windowText" lastClr="000000"/>
            </a:solidFill>
          </a:endParaRPr>
        </a:p>
      </xdr:txBody>
    </xdr:sp>
    <xdr:clientData/>
  </xdr:twoCellAnchor>
  <xdr:twoCellAnchor>
    <xdr:from>
      <xdr:col>2</xdr:col>
      <xdr:colOff>117724</xdr:colOff>
      <xdr:row>25</xdr:row>
      <xdr:rowOff>214046</xdr:rowOff>
    </xdr:from>
    <xdr:to>
      <xdr:col>34</xdr:col>
      <xdr:colOff>64855</xdr:colOff>
      <xdr:row>28</xdr:row>
      <xdr:rowOff>95679</xdr:rowOff>
    </xdr:to>
    <xdr:sp macro="" textlink="">
      <xdr:nvSpPr>
        <xdr:cNvPr id="3" name="吹き出し: 線 2">
          <a:extLst>
            <a:ext uri="{FF2B5EF4-FFF2-40B4-BE49-F238E27FC236}">
              <a16:creationId xmlns:a16="http://schemas.microsoft.com/office/drawing/2014/main" id="{00000000-0008-0000-0900-000003000000}"/>
            </a:ext>
          </a:extLst>
        </xdr:cNvPr>
        <xdr:cNvSpPr/>
      </xdr:nvSpPr>
      <xdr:spPr>
        <a:xfrm>
          <a:off x="503005" y="6421349"/>
          <a:ext cx="6229350" cy="438150"/>
        </a:xfrm>
        <a:prstGeom prst="borderCallout1">
          <a:avLst>
            <a:gd name="adj1" fmla="val -274972"/>
            <a:gd name="adj2" fmla="val 8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0</xdr:col>
      <xdr:colOff>0</xdr:colOff>
      <xdr:row>34</xdr:row>
      <xdr:rowOff>10702</xdr:rowOff>
    </xdr:from>
    <xdr:to>
      <xdr:col>34</xdr:col>
      <xdr:colOff>95250</xdr:colOff>
      <xdr:row>39</xdr:row>
      <xdr:rowOff>165671</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0" y="8187219"/>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107022</xdr:colOff>
      <xdr:row>31</xdr:row>
      <xdr:rowOff>32106</xdr:rowOff>
    </xdr:from>
    <xdr:to>
      <xdr:col>28</xdr:col>
      <xdr:colOff>42809</xdr:colOff>
      <xdr:row>33</xdr:row>
      <xdr:rowOff>85083</xdr:rowOff>
    </xdr:to>
    <xdr:sp macro="" textlink="">
      <xdr:nvSpPr>
        <xdr:cNvPr id="5" name="吹き出し: 線 4">
          <a:extLst>
            <a:ext uri="{FF2B5EF4-FFF2-40B4-BE49-F238E27FC236}">
              <a16:creationId xmlns:a16="http://schemas.microsoft.com/office/drawing/2014/main" id="{00000000-0008-0000-0900-000005000000}"/>
            </a:ext>
          </a:extLst>
        </xdr:cNvPr>
        <xdr:cNvSpPr/>
      </xdr:nvSpPr>
      <xdr:spPr>
        <a:xfrm>
          <a:off x="1262865" y="7502275"/>
          <a:ext cx="4291601"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10.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ukushi_hanako@&#9675;&#9675;.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activeCell="C15" sqref="C15"/>
    </sheetView>
  </sheetViews>
  <sheetFormatPr defaultRowHeight="18.75"/>
  <cols>
    <col min="1" max="1" width="13.75" style="24" customWidth="1"/>
    <col min="2" max="2" width="27.625" style="24" customWidth="1"/>
    <col min="3" max="3" width="63" style="25" customWidth="1"/>
    <col min="4" max="4" width="3.625" style="24" customWidth="1"/>
    <col min="5" max="5" width="35.25" style="24" customWidth="1"/>
    <col min="6" max="6" width="54.125" style="24" bestFit="1" customWidth="1"/>
    <col min="7" max="7" width="36.375" style="24" bestFit="1" customWidth="1"/>
    <col min="8" max="8" width="49.625" style="25" bestFit="1" customWidth="1"/>
    <col min="9" max="16384" width="9" style="24"/>
  </cols>
  <sheetData>
    <row r="1" spans="1:8" ht="30" customHeight="1">
      <c r="A1" s="509" t="s">
        <v>752</v>
      </c>
      <c r="B1" s="509"/>
      <c r="C1" s="509"/>
    </row>
    <row r="2" spans="1:8" ht="78" customHeight="1">
      <c r="A2" s="510" t="s">
        <v>521</v>
      </c>
      <c r="B2" s="510"/>
      <c r="C2" s="510"/>
    </row>
    <row r="3" spans="1:8" ht="21" customHeight="1" thickBot="1">
      <c r="A3" s="24" t="s">
        <v>416</v>
      </c>
      <c r="E3" s="26" t="s">
        <v>438</v>
      </c>
    </row>
    <row r="4" spans="1:8" ht="21.75">
      <c r="A4" s="27" t="s">
        <v>333</v>
      </c>
      <c r="B4" s="28" t="s">
        <v>332</v>
      </c>
      <c r="C4" s="29" t="s">
        <v>334</v>
      </c>
      <c r="E4" s="30" t="s">
        <v>417</v>
      </c>
      <c r="F4" s="31" t="s">
        <v>439</v>
      </c>
      <c r="G4" s="31" t="s">
        <v>418</v>
      </c>
      <c r="H4" s="32" t="s">
        <v>419</v>
      </c>
    </row>
    <row r="5" spans="1:8" ht="58.5">
      <c r="A5" s="33" t="s">
        <v>555</v>
      </c>
      <c r="B5" s="34" t="s">
        <v>345</v>
      </c>
      <c r="C5" s="35" t="s">
        <v>343</v>
      </c>
      <c r="E5" s="36" t="s">
        <v>420</v>
      </c>
      <c r="F5" s="37" t="s">
        <v>431</v>
      </c>
      <c r="G5" s="38" t="s">
        <v>432</v>
      </c>
      <c r="H5" s="39" t="s">
        <v>421</v>
      </c>
    </row>
    <row r="6" spans="1:8" ht="78">
      <c r="A6" s="40" t="s">
        <v>556</v>
      </c>
      <c r="B6" s="34" t="s">
        <v>346</v>
      </c>
      <c r="C6" s="35" t="s">
        <v>557</v>
      </c>
      <c r="E6" s="41" t="s">
        <v>422</v>
      </c>
      <c r="F6" s="38" t="s">
        <v>436</v>
      </c>
      <c r="G6" s="38" t="s">
        <v>437</v>
      </c>
      <c r="H6" s="39" t="s">
        <v>421</v>
      </c>
    </row>
    <row r="7" spans="1:8" ht="78">
      <c r="A7" s="42" t="s">
        <v>305</v>
      </c>
      <c r="B7" s="43" t="s">
        <v>381</v>
      </c>
      <c r="C7" s="35" t="s">
        <v>558</v>
      </c>
      <c r="E7" s="36" t="s">
        <v>423</v>
      </c>
      <c r="F7" s="44" t="s">
        <v>424</v>
      </c>
      <c r="G7" s="44" t="s">
        <v>425</v>
      </c>
      <c r="H7" s="45" t="s">
        <v>434</v>
      </c>
    </row>
    <row r="8" spans="1:8" ht="56.25">
      <c r="A8" s="42" t="s">
        <v>305</v>
      </c>
      <c r="B8" s="34" t="s">
        <v>523</v>
      </c>
      <c r="C8" s="46" t="s">
        <v>533</v>
      </c>
      <c r="E8" s="36" t="s">
        <v>426</v>
      </c>
      <c r="F8" s="44" t="s">
        <v>427</v>
      </c>
      <c r="G8" s="44" t="s">
        <v>425</v>
      </c>
      <c r="H8" s="45" t="s">
        <v>435</v>
      </c>
    </row>
    <row r="9" spans="1:8" ht="78">
      <c r="A9" s="432" t="s">
        <v>305</v>
      </c>
      <c r="B9" s="433" t="s">
        <v>658</v>
      </c>
      <c r="C9" s="435" t="s">
        <v>659</v>
      </c>
      <c r="E9" s="36" t="s">
        <v>596</v>
      </c>
      <c r="F9" s="44" t="s">
        <v>428</v>
      </c>
      <c r="G9" s="44" t="s">
        <v>425</v>
      </c>
      <c r="H9" s="45" t="s">
        <v>433</v>
      </c>
    </row>
    <row r="10" spans="1:8" ht="59.25" thickBot="1">
      <c r="A10" s="42" t="s">
        <v>305</v>
      </c>
      <c r="B10" s="34" t="s">
        <v>589</v>
      </c>
      <c r="C10" s="434" t="s">
        <v>590</v>
      </c>
      <c r="E10" s="48" t="s">
        <v>429</v>
      </c>
      <c r="F10" s="49" t="s">
        <v>430</v>
      </c>
      <c r="G10" s="49" t="s">
        <v>430</v>
      </c>
      <c r="H10" s="50" t="s">
        <v>440</v>
      </c>
    </row>
    <row r="11" spans="1:8" ht="75" customHeight="1">
      <c r="A11" s="42" t="s">
        <v>559</v>
      </c>
      <c r="B11" s="47" t="s">
        <v>63</v>
      </c>
      <c r="C11" s="35" t="s">
        <v>335</v>
      </c>
      <c r="E11" s="508" t="s">
        <v>657</v>
      </c>
      <c r="F11" s="508"/>
      <c r="G11" s="508"/>
      <c r="H11" s="508"/>
    </row>
    <row r="12" spans="1:8" ht="54.75" customHeight="1">
      <c r="A12" s="42" t="s">
        <v>560</v>
      </c>
      <c r="B12" s="47" t="s">
        <v>347</v>
      </c>
      <c r="C12" s="35" t="s">
        <v>336</v>
      </c>
      <c r="E12" s="429" t="s">
        <v>656</v>
      </c>
    </row>
    <row r="13" spans="1:8" ht="56.25">
      <c r="A13" s="42" t="s">
        <v>305</v>
      </c>
      <c r="B13" s="51" t="s">
        <v>384</v>
      </c>
      <c r="C13" s="35" t="s">
        <v>561</v>
      </c>
      <c r="E13" s="52"/>
      <c r="H13" s="24"/>
    </row>
    <row r="14" spans="1:8" ht="37.5">
      <c r="A14" s="42" t="s">
        <v>564</v>
      </c>
      <c r="B14" s="34" t="s">
        <v>570</v>
      </c>
      <c r="C14" s="35" t="s">
        <v>753</v>
      </c>
    </row>
    <row r="15" spans="1:8" ht="34.5" customHeight="1">
      <c r="A15" s="42" t="s">
        <v>565</v>
      </c>
      <c r="B15" s="34" t="s">
        <v>570</v>
      </c>
      <c r="C15" s="35" t="s">
        <v>630</v>
      </c>
    </row>
    <row r="16" spans="1:8" ht="48">
      <c r="A16" s="42" t="s">
        <v>305</v>
      </c>
      <c r="B16" s="51" t="s">
        <v>382</v>
      </c>
      <c r="C16" s="35" t="s">
        <v>562</v>
      </c>
      <c r="E16" s="52"/>
    </row>
    <row r="17" spans="1:3" ht="53.25" customHeight="1">
      <c r="A17" s="42" t="s">
        <v>305</v>
      </c>
      <c r="B17" s="51" t="s">
        <v>383</v>
      </c>
      <c r="C17" s="35" t="s">
        <v>563</v>
      </c>
    </row>
    <row r="18" spans="1:3" ht="63.75" customHeight="1">
      <c r="A18" s="42" t="s">
        <v>305</v>
      </c>
      <c r="B18" s="47" t="s">
        <v>348</v>
      </c>
      <c r="C18" s="53" t="s">
        <v>342</v>
      </c>
    </row>
    <row r="19" spans="1:3" ht="79.5" customHeight="1" thickBot="1">
      <c r="A19" s="54" t="s">
        <v>305</v>
      </c>
      <c r="B19" s="55" t="s">
        <v>522</v>
      </c>
      <c r="C19" s="56" t="s">
        <v>343</v>
      </c>
    </row>
    <row r="20" spans="1:3" ht="56.45" customHeight="1">
      <c r="A20" s="57" t="s">
        <v>344</v>
      </c>
    </row>
    <row r="22" spans="1:3">
      <c r="A22" s="58"/>
    </row>
  </sheetData>
  <sheetProtection algorithmName="SHA-512" hashValue="6tZMVqc4P+rSeQw6djW9eZOAf4h8ahmaDvcdG/0X/ZlLtLfnsAhew5fTpScy3gPvWmfD3cPK5U7R6K4ErWUb2w==" saltValue="Xaua+on3Z04wpgpV7/P1Jw==" spinCount="100000" sheet="1" objects="1" scenarios="1"/>
  <mergeCells count="3">
    <mergeCell ref="E11:H11"/>
    <mergeCell ref="A1:C1"/>
    <mergeCell ref="A2:C2"/>
  </mergeCells>
  <phoneticPr fontId="11"/>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19" location="感染状況報告書!A1" display="感染状況報告" xr:uid="{839E640D-EB07-40B7-9A10-8ADA3AEF8F5D}"/>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A3" sqref="A3:AJ3"/>
    </sheetView>
  </sheetViews>
  <sheetFormatPr defaultColWidth="9" defaultRowHeight="18.75"/>
  <cols>
    <col min="1" max="14" width="2.5" style="261" customWidth="1"/>
    <col min="15" max="15" width="4.125" style="261" customWidth="1"/>
    <col min="16" max="36" width="2.5" style="261" customWidth="1"/>
    <col min="37" max="16384" width="9" style="261"/>
  </cols>
  <sheetData>
    <row r="1" spans="1:36" ht="19.5">
      <c r="A1" s="1203" t="s">
        <v>572</v>
      </c>
      <c r="B1" s="1203"/>
      <c r="C1" s="1203"/>
      <c r="D1" s="1203"/>
      <c r="E1" s="1203"/>
      <c r="F1" s="1203"/>
      <c r="G1" s="1203"/>
      <c r="H1" s="1203"/>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row>
    <row r="2" spans="1:36" ht="21" customHeight="1">
      <c r="A2" s="1162" t="s">
        <v>759</v>
      </c>
      <c r="B2" s="1163"/>
      <c r="C2" s="1163"/>
      <c r="D2" s="1163"/>
      <c r="E2" s="1163"/>
      <c r="F2" s="1163"/>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row>
    <row r="3" spans="1:36" ht="40.5" customHeight="1">
      <c r="A3" s="1164" t="s">
        <v>566</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row>
    <row r="4" spans="1:36" hidden="1">
      <c r="A4" s="1180"/>
      <c r="B4" s="1181"/>
      <c r="C4" s="1181"/>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row>
    <row r="5" spans="1:36" hidden="1">
      <c r="A5" s="1180"/>
      <c r="B5" s="1181"/>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c r="AE5" s="1181"/>
      <c r="AF5" s="1181"/>
      <c r="AG5" s="1181"/>
      <c r="AH5" s="1181"/>
      <c r="AI5" s="1181"/>
      <c r="AJ5" s="1181"/>
    </row>
    <row r="6" spans="1:36" hidden="1">
      <c r="A6" s="1181"/>
      <c r="B6" s="1181"/>
      <c r="C6" s="1181"/>
      <c r="D6" s="1181"/>
      <c r="E6" s="1181"/>
      <c r="F6" s="1181"/>
      <c r="G6" s="1181"/>
      <c r="H6" s="1181"/>
      <c r="I6" s="1181"/>
      <c r="J6" s="1181"/>
      <c r="K6" s="1181"/>
      <c r="L6" s="1181"/>
      <c r="M6" s="1181"/>
      <c r="N6" s="1181"/>
      <c r="O6" s="1181"/>
      <c r="P6" s="1181"/>
      <c r="Q6" s="1181"/>
      <c r="R6" s="1181"/>
      <c r="S6" s="1181"/>
      <c r="T6" s="1181"/>
      <c r="U6" s="1181"/>
      <c r="V6" s="1181"/>
      <c r="W6" s="1181"/>
      <c r="X6" s="1181"/>
      <c r="Y6" s="1181"/>
      <c r="Z6" s="1181"/>
      <c r="AA6" s="1181"/>
      <c r="AB6" s="1181"/>
      <c r="AC6" s="1181"/>
      <c r="AD6" s="1181"/>
      <c r="AE6" s="1181"/>
      <c r="AF6" s="1181"/>
      <c r="AG6" s="1181"/>
      <c r="AH6" s="1181"/>
      <c r="AI6" s="1181"/>
      <c r="AJ6" s="1181"/>
    </row>
    <row r="7" spans="1:36" ht="24" customHeight="1">
      <c r="A7" s="260"/>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row>
    <row r="8" spans="1:36" ht="19.5" thickBot="1">
      <c r="A8" s="262" t="s">
        <v>204</v>
      </c>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row>
    <row r="9" spans="1:36">
      <c r="A9" s="263"/>
      <c r="B9" s="1182" t="s">
        <v>734</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3"/>
      <c r="AE9" s="1183"/>
      <c r="AF9" s="1183"/>
      <c r="AG9" s="1183"/>
      <c r="AH9" s="1183"/>
      <c r="AI9" s="1184"/>
      <c r="AJ9" s="263"/>
    </row>
    <row r="10" spans="1:36">
      <c r="A10" s="263"/>
      <c r="B10" s="1185"/>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7"/>
      <c r="AJ10" s="263"/>
    </row>
    <row r="11" spans="1:36">
      <c r="A11" s="263"/>
      <c r="B11" s="1185"/>
      <c r="C11" s="1186"/>
      <c r="D11" s="1186"/>
      <c r="E11" s="1186"/>
      <c r="F11" s="1186"/>
      <c r="G11" s="1186"/>
      <c r="H11" s="1186"/>
      <c r="I11" s="1186"/>
      <c r="J11" s="1186"/>
      <c r="K11" s="1186"/>
      <c r="L11" s="1186"/>
      <c r="M11" s="1186"/>
      <c r="N11" s="1186"/>
      <c r="O11" s="1186"/>
      <c r="P11" s="1186"/>
      <c r="Q11" s="1186"/>
      <c r="R11" s="1186"/>
      <c r="S11" s="1186"/>
      <c r="T11" s="1186"/>
      <c r="U11" s="1186"/>
      <c r="V11" s="1186"/>
      <c r="W11" s="1186"/>
      <c r="X11" s="1186"/>
      <c r="Y11" s="1186"/>
      <c r="Z11" s="1186"/>
      <c r="AA11" s="1186"/>
      <c r="AB11" s="1186"/>
      <c r="AC11" s="1186"/>
      <c r="AD11" s="1186"/>
      <c r="AE11" s="1186"/>
      <c r="AF11" s="1186"/>
      <c r="AG11" s="1186"/>
      <c r="AH11" s="1186"/>
      <c r="AI11" s="1187"/>
      <c r="AJ11" s="263"/>
    </row>
    <row r="12" spans="1:36">
      <c r="A12" s="263"/>
      <c r="B12" s="1185"/>
      <c r="C12" s="1186"/>
      <c r="D12" s="1186"/>
      <c r="E12" s="1186"/>
      <c r="F12" s="1186"/>
      <c r="G12" s="1186"/>
      <c r="H12" s="1186"/>
      <c r="I12" s="1186"/>
      <c r="J12" s="1186"/>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7"/>
      <c r="AJ12" s="263"/>
    </row>
    <row r="13" spans="1:36">
      <c r="A13" s="263"/>
      <c r="B13" s="1185"/>
      <c r="C13" s="1186"/>
      <c r="D13" s="1186"/>
      <c r="E13" s="1186"/>
      <c r="F13" s="1186"/>
      <c r="G13" s="1186"/>
      <c r="H13" s="1186"/>
      <c r="I13" s="1186"/>
      <c r="J13" s="1186"/>
      <c r="K13" s="1186"/>
      <c r="L13" s="1186"/>
      <c r="M13" s="1186"/>
      <c r="N13" s="1186"/>
      <c r="O13" s="1186"/>
      <c r="P13" s="1186"/>
      <c r="Q13" s="1186"/>
      <c r="R13" s="1186"/>
      <c r="S13" s="1186"/>
      <c r="T13" s="1186"/>
      <c r="U13" s="1186"/>
      <c r="V13" s="1186"/>
      <c r="W13" s="1186"/>
      <c r="X13" s="1186"/>
      <c r="Y13" s="1186"/>
      <c r="Z13" s="1186"/>
      <c r="AA13" s="1186"/>
      <c r="AB13" s="1186"/>
      <c r="AC13" s="1186"/>
      <c r="AD13" s="1186"/>
      <c r="AE13" s="1186"/>
      <c r="AF13" s="1186"/>
      <c r="AG13" s="1186"/>
      <c r="AH13" s="1186"/>
      <c r="AI13" s="1187"/>
      <c r="AJ13" s="263"/>
    </row>
    <row r="14" spans="1:36">
      <c r="A14" s="263"/>
      <c r="B14" s="1185"/>
      <c r="C14" s="1186"/>
      <c r="D14" s="1186"/>
      <c r="E14" s="1186"/>
      <c r="F14" s="1186"/>
      <c r="G14" s="1186"/>
      <c r="H14" s="1186"/>
      <c r="I14" s="1186"/>
      <c r="J14" s="1186"/>
      <c r="K14" s="1186"/>
      <c r="L14" s="1186"/>
      <c r="M14" s="1186"/>
      <c r="N14" s="1186"/>
      <c r="O14" s="1186"/>
      <c r="P14" s="1186"/>
      <c r="Q14" s="1186"/>
      <c r="R14" s="1186"/>
      <c r="S14" s="1186"/>
      <c r="T14" s="1186"/>
      <c r="U14" s="1186"/>
      <c r="V14" s="1186"/>
      <c r="W14" s="1186"/>
      <c r="X14" s="1186"/>
      <c r="Y14" s="1186"/>
      <c r="Z14" s="1186"/>
      <c r="AA14" s="1186"/>
      <c r="AB14" s="1186"/>
      <c r="AC14" s="1186"/>
      <c r="AD14" s="1186"/>
      <c r="AE14" s="1186"/>
      <c r="AF14" s="1186"/>
      <c r="AG14" s="1186"/>
      <c r="AH14" s="1186"/>
      <c r="AI14" s="1187"/>
      <c r="AJ14" s="263"/>
    </row>
    <row r="15" spans="1:36" ht="19.5" thickBot="1">
      <c r="A15" s="263"/>
      <c r="B15" s="1188"/>
      <c r="C15" s="1189"/>
      <c r="D15" s="1189"/>
      <c r="E15" s="1189"/>
      <c r="F15" s="1189"/>
      <c r="G15" s="1189"/>
      <c r="H15" s="1189"/>
      <c r="I15" s="1189"/>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90"/>
      <c r="AJ15" s="263"/>
    </row>
    <row r="17" spans="1:35" ht="19.5" thickBot="1">
      <c r="A17" s="264" t="s">
        <v>205</v>
      </c>
    </row>
    <row r="18" spans="1:35" ht="19.5" customHeight="1" thickBot="1">
      <c r="C18" s="1191" t="s">
        <v>206</v>
      </c>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3"/>
    </row>
    <row r="19" spans="1:35" ht="19.5">
      <c r="C19" s="283"/>
      <c r="D19" s="1194" t="s">
        <v>207</v>
      </c>
      <c r="E19" s="1194"/>
      <c r="F19" s="1194"/>
      <c r="G19" s="1194"/>
      <c r="H19" s="1194"/>
      <c r="I19" s="1194"/>
      <c r="J19" s="1194"/>
      <c r="K19" s="1194"/>
      <c r="L19" s="1194"/>
      <c r="M19" s="1194"/>
      <c r="N19" s="1194"/>
      <c r="O19" s="1194"/>
      <c r="P19" s="1194"/>
      <c r="Q19" s="1194"/>
      <c r="R19" s="1194"/>
      <c r="S19" s="1194"/>
      <c r="T19" s="1194"/>
      <c r="U19" s="1194"/>
      <c r="V19" s="1194"/>
      <c r="W19" s="1194"/>
      <c r="X19" s="1194"/>
      <c r="Y19" s="1194"/>
      <c r="Z19" s="1194"/>
      <c r="AA19" s="1194"/>
      <c r="AB19" s="1194"/>
      <c r="AC19" s="1194"/>
      <c r="AD19" s="1194"/>
      <c r="AE19" s="1194"/>
      <c r="AF19" s="1194"/>
      <c r="AG19" s="1194"/>
      <c r="AH19" s="1194"/>
      <c r="AI19" s="1195"/>
    </row>
    <row r="20" spans="1:35" ht="19.5">
      <c r="C20" s="284"/>
      <c r="D20" s="1196" t="s">
        <v>208</v>
      </c>
      <c r="E20" s="1197"/>
      <c r="F20" s="1197"/>
      <c r="G20" s="1197"/>
      <c r="H20" s="1197"/>
      <c r="I20" s="1197"/>
      <c r="J20" s="1197"/>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1198"/>
    </row>
    <row r="21" spans="1:35" ht="19.5">
      <c r="C21" s="284"/>
      <c r="D21" s="1199" t="s">
        <v>209</v>
      </c>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1"/>
    </row>
    <row r="22" spans="1:35" ht="19.5">
      <c r="C22" s="284"/>
      <c r="D22" s="1196" t="s">
        <v>210</v>
      </c>
      <c r="E22" s="1197"/>
      <c r="F22" s="1197"/>
      <c r="G22" s="1197"/>
      <c r="H22" s="1197"/>
      <c r="I22" s="1197"/>
      <c r="J22" s="1197"/>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8"/>
    </row>
    <row r="23" spans="1:35" ht="18.75" customHeight="1" thickBot="1">
      <c r="C23" s="285"/>
      <c r="D23" s="1210" t="s">
        <v>211</v>
      </c>
      <c r="E23" s="1211"/>
      <c r="F23" s="1211"/>
      <c r="G23" s="1211"/>
      <c r="H23" s="121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2"/>
    </row>
    <row r="24" spans="1:35" ht="62.25" customHeight="1" thickBot="1">
      <c r="C24" s="285"/>
      <c r="D24" s="1166" t="s">
        <v>212</v>
      </c>
      <c r="E24" s="1167"/>
      <c r="F24" s="1167"/>
      <c r="G24" s="1167"/>
      <c r="H24" s="1167"/>
      <c r="I24" s="1167"/>
      <c r="J24" s="1167"/>
      <c r="K24" s="1167"/>
      <c r="L24" s="1167"/>
      <c r="M24" s="1167"/>
      <c r="N24" s="1167"/>
      <c r="O24" s="1167"/>
      <c r="P24" s="1167"/>
      <c r="Q24" s="1167"/>
      <c r="R24" s="1167"/>
      <c r="S24" s="1167"/>
      <c r="T24" s="1167"/>
      <c r="U24" s="1167"/>
      <c r="V24" s="1167"/>
      <c r="W24" s="1167"/>
      <c r="X24" s="1167"/>
      <c r="Y24" s="1167"/>
      <c r="Z24" s="1167"/>
      <c r="AA24" s="1167"/>
      <c r="AB24" s="1167"/>
      <c r="AC24" s="1167"/>
      <c r="AD24" s="1167"/>
      <c r="AE24" s="1167"/>
      <c r="AF24" s="1167"/>
      <c r="AG24" s="1167"/>
      <c r="AH24" s="1167"/>
      <c r="AI24" s="1168"/>
    </row>
    <row r="25" spans="1:35" ht="18.75" customHeight="1">
      <c r="C25" s="265"/>
      <c r="D25" s="1169" t="s">
        <v>213</v>
      </c>
      <c r="E25" s="1169"/>
      <c r="F25" s="1169"/>
      <c r="G25" s="1169"/>
      <c r="H25" s="1169"/>
      <c r="I25" s="1169"/>
      <c r="J25" s="1169"/>
      <c r="K25" s="1169"/>
      <c r="L25" s="1169"/>
      <c r="M25" s="1169"/>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row>
    <row r="26" spans="1:35" ht="18.75" customHeight="1">
      <c r="C26" s="265"/>
      <c r="D26" s="1170" t="s">
        <v>214</v>
      </c>
      <c r="E26" s="1170"/>
      <c r="F26" s="1170"/>
      <c r="G26" s="1170"/>
      <c r="H26" s="1170"/>
      <c r="I26" s="1170"/>
      <c r="J26" s="1170"/>
      <c r="K26" s="1170"/>
      <c r="L26" s="1170"/>
      <c r="M26" s="1170"/>
      <c r="N26" s="1170"/>
      <c r="O26" s="1170"/>
      <c r="P26" s="1170"/>
      <c r="Q26" s="1170"/>
      <c r="R26" s="1170"/>
      <c r="S26" s="1170"/>
      <c r="T26" s="1170"/>
      <c r="U26" s="1170"/>
      <c r="V26" s="1170"/>
      <c r="W26" s="1170"/>
      <c r="X26" s="1170"/>
      <c r="Y26" s="1170"/>
      <c r="Z26" s="1170"/>
      <c r="AA26" s="1170"/>
      <c r="AB26" s="1170"/>
      <c r="AC26" s="1170"/>
      <c r="AD26" s="1170"/>
      <c r="AE26" s="1170"/>
      <c r="AF26" s="1170"/>
      <c r="AG26" s="1170"/>
      <c r="AH26" s="1170"/>
      <c r="AI26" s="1170"/>
    </row>
    <row r="27" spans="1:35" ht="6.75" customHeight="1">
      <c r="C27" s="266"/>
      <c r="D27" s="1170"/>
      <c r="E27" s="1170"/>
      <c r="F27" s="1170"/>
      <c r="G27" s="1170"/>
      <c r="H27" s="1170"/>
      <c r="I27" s="1170"/>
      <c r="J27" s="1170"/>
      <c r="K27" s="1170"/>
      <c r="L27" s="1170"/>
      <c r="M27" s="1170"/>
      <c r="N27" s="1170"/>
      <c r="O27" s="1170"/>
      <c r="P27" s="1170"/>
      <c r="Q27" s="1170"/>
      <c r="R27" s="1170"/>
      <c r="S27" s="1170"/>
      <c r="T27" s="1170"/>
      <c r="U27" s="1170"/>
      <c r="V27" s="1170"/>
      <c r="W27" s="1170"/>
      <c r="X27" s="1170"/>
      <c r="Y27" s="1170"/>
      <c r="Z27" s="1170"/>
      <c r="AA27" s="1170"/>
      <c r="AB27" s="1170"/>
      <c r="AC27" s="1170"/>
      <c r="AD27" s="1170"/>
      <c r="AE27" s="1170"/>
      <c r="AF27" s="1170"/>
      <c r="AG27" s="1170"/>
      <c r="AH27" s="1170"/>
      <c r="AI27" s="1170"/>
    </row>
    <row r="28" spans="1:35" ht="18.75" customHeight="1" thickBot="1">
      <c r="A28" s="264" t="s">
        <v>215</v>
      </c>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row>
    <row r="29" spans="1:35" ht="18.75" customHeight="1">
      <c r="B29" s="1171"/>
      <c r="C29" s="1172"/>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2"/>
      <c r="AH29" s="1172"/>
      <c r="AI29" s="1173"/>
    </row>
    <row r="30" spans="1:35" ht="18.75" customHeight="1">
      <c r="B30" s="1174"/>
      <c r="C30" s="1175"/>
      <c r="D30" s="1175"/>
      <c r="E30" s="1175"/>
      <c r="F30" s="1175"/>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75"/>
      <c r="AF30" s="1175"/>
      <c r="AG30" s="1175"/>
      <c r="AH30" s="1175"/>
      <c r="AI30" s="1176"/>
    </row>
    <row r="31" spans="1:35" ht="18.75" customHeight="1">
      <c r="B31" s="1174"/>
      <c r="C31" s="1175"/>
      <c r="D31" s="1175"/>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6"/>
    </row>
    <row r="32" spans="1:35" ht="18.75" customHeight="1" thickBot="1">
      <c r="B32" s="1177"/>
      <c r="C32" s="1178"/>
      <c r="D32" s="1178"/>
      <c r="E32" s="1178"/>
      <c r="F32" s="1178"/>
      <c r="G32" s="1178"/>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78"/>
      <c r="AH32" s="1178"/>
      <c r="AI32" s="1179"/>
    </row>
    <row r="33" spans="1:37" ht="18.75" customHeight="1">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row>
    <row r="34" spans="1:37" ht="18.75" customHeight="1">
      <c r="A34" s="268"/>
      <c r="B34" s="268"/>
      <c r="C34" s="269" t="s">
        <v>216</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row>
    <row r="35" spans="1:37" ht="18.75" customHeight="1"/>
    <row r="36" spans="1:37" ht="31.5" customHeight="1">
      <c r="A36" s="1209" t="s">
        <v>217</v>
      </c>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row>
    <row r="37" spans="1:37" ht="18.75" hidden="1"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row>
    <row r="38" spans="1:37" ht="18.75" customHeight="1">
      <c r="A38" s="262" t="s">
        <v>218</v>
      </c>
      <c r="B38" s="262"/>
      <c r="C38" s="1205">
        <f>'様式１及び様式１－２'!AB6</f>
        <v>6</v>
      </c>
      <c r="D38" s="1208"/>
      <c r="E38" s="262" t="s">
        <v>219</v>
      </c>
      <c r="F38" s="1205">
        <f>'様式１及び様式１－２'!AE6</f>
        <v>5</v>
      </c>
      <c r="G38" s="1208"/>
      <c r="H38" s="262" t="s">
        <v>220</v>
      </c>
      <c r="I38" s="1205">
        <f>'様式１及び様式１－２'!AH6</f>
        <v>10</v>
      </c>
      <c r="J38" s="1208"/>
      <c r="K38" s="262" t="s">
        <v>221</v>
      </c>
      <c r="L38" s="270"/>
      <c r="M38" s="1205" t="s">
        <v>222</v>
      </c>
      <c r="N38" s="1205"/>
      <c r="O38" s="1205"/>
      <c r="P38" s="1206" t="str">
        <f>IF('様式１及び様式１－２'!E66="","",'様式１及び様式１－２'!E66)</f>
        <v>特別養護老人ホーム□□□</v>
      </c>
      <c r="Q38" s="1206"/>
      <c r="R38" s="1206"/>
      <c r="S38" s="1206"/>
      <c r="T38" s="1206"/>
      <c r="U38" s="1206"/>
      <c r="V38" s="1206"/>
      <c r="W38" s="1206"/>
      <c r="X38" s="1206"/>
      <c r="Y38" s="1206"/>
      <c r="Z38" s="1206"/>
      <c r="AA38" s="1206"/>
      <c r="AB38" s="1206"/>
      <c r="AC38" s="1206"/>
      <c r="AD38" s="1206"/>
      <c r="AE38" s="1206"/>
      <c r="AF38" s="1206"/>
      <c r="AG38" s="1206"/>
      <c r="AH38" s="1206"/>
      <c r="AI38" s="1206"/>
    </row>
    <row r="39" spans="1:37" ht="18.75" customHeight="1">
      <c r="A39" s="271"/>
      <c r="B39" s="272"/>
      <c r="C39" s="272"/>
      <c r="D39" s="272"/>
      <c r="E39" s="272"/>
      <c r="F39" s="272"/>
      <c r="G39" s="272"/>
      <c r="H39" s="272"/>
      <c r="I39" s="272"/>
      <c r="J39" s="272"/>
      <c r="K39" s="272"/>
      <c r="L39" s="272"/>
      <c r="M39" s="1204" t="s">
        <v>223</v>
      </c>
      <c r="N39" s="1204"/>
      <c r="O39" s="1204"/>
      <c r="P39" s="1205" t="s">
        <v>224</v>
      </c>
      <c r="Q39" s="1205"/>
      <c r="R39" s="1206" t="str">
        <f>IF('様式１及び様式１－２'!F17&lt;&gt;0,'様式１及び様式１－２'!F17,"")</f>
        <v>理事長</v>
      </c>
      <c r="S39" s="1206"/>
      <c r="T39" s="1206"/>
      <c r="U39" s="1206"/>
      <c r="V39" s="1206"/>
      <c r="W39" s="1207" t="s">
        <v>225</v>
      </c>
      <c r="X39" s="1207"/>
      <c r="Y39" s="1206" t="str">
        <f>IF('様式１及び様式１－２'!W17&lt;&gt;0,'様式１及び様式１－２'!W17,"")</f>
        <v>県庁　太郎</v>
      </c>
      <c r="Z39" s="1206"/>
      <c r="AA39" s="1206"/>
      <c r="AB39" s="1206"/>
      <c r="AC39" s="1206"/>
      <c r="AD39" s="1206"/>
      <c r="AE39" s="1206"/>
      <c r="AF39" s="1206"/>
      <c r="AG39" s="1206"/>
      <c r="AH39" s="1208"/>
      <c r="AI39" s="1208"/>
    </row>
    <row r="40" spans="1:37">
      <c r="A40" s="273"/>
      <c r="B40" s="274"/>
      <c r="C40" s="274"/>
      <c r="D40" s="274"/>
      <c r="E40" s="274"/>
      <c r="F40" s="274"/>
      <c r="G40" s="274"/>
      <c r="H40" s="274"/>
      <c r="I40" s="274"/>
      <c r="J40" s="274"/>
      <c r="K40" s="274"/>
      <c r="L40" s="274"/>
      <c r="M40" s="274"/>
      <c r="N40" s="274"/>
      <c r="O40" s="273"/>
      <c r="P40" s="274"/>
      <c r="Q40" s="275"/>
      <c r="R40" s="275"/>
      <c r="S40" s="275"/>
      <c r="T40" s="275"/>
      <c r="U40" s="275"/>
      <c r="V40" s="276"/>
      <c r="W40" s="276"/>
      <c r="X40" s="276"/>
      <c r="Y40" s="276"/>
      <c r="Z40" s="276"/>
      <c r="AA40" s="276"/>
      <c r="AB40" s="276"/>
      <c r="AC40" s="276"/>
      <c r="AD40" s="276"/>
      <c r="AE40" s="276"/>
      <c r="AF40" s="276"/>
      <c r="AG40" s="276"/>
      <c r="AH40" s="277"/>
      <c r="AI40" s="273"/>
    </row>
    <row r="41" spans="1:37">
      <c r="B41" s="278"/>
      <c r="C41" s="279"/>
      <c r="D41" s="280"/>
      <c r="E41" s="280"/>
      <c r="F41" s="280"/>
      <c r="G41" s="280"/>
      <c r="H41" s="280"/>
      <c r="I41" s="280"/>
      <c r="J41" s="280"/>
      <c r="K41" s="280"/>
      <c r="L41" s="280"/>
      <c r="M41" s="280"/>
      <c r="N41" s="280"/>
      <c r="O41" s="280"/>
      <c r="P41" s="280"/>
      <c r="Q41" s="280"/>
      <c r="R41" s="280"/>
      <c r="S41" s="280"/>
      <c r="T41" s="280"/>
      <c r="U41" s="280"/>
      <c r="V41" s="280"/>
      <c r="W41" s="280"/>
      <c r="X41" s="280"/>
      <c r="Y41" s="280"/>
      <c r="Z41" s="281"/>
      <c r="AA41" s="281"/>
      <c r="AB41" s="281"/>
      <c r="AC41" s="281"/>
      <c r="AD41" s="281"/>
      <c r="AE41" s="281"/>
      <c r="AF41" s="281"/>
      <c r="AG41" s="281"/>
      <c r="AH41" s="281"/>
      <c r="AI41" s="280"/>
      <c r="AJ41" s="280"/>
    </row>
    <row r="42" spans="1:37">
      <c r="B42" s="282"/>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row>
  </sheetData>
  <sheetProtection formatColumns="0" formatRows="0"/>
  <mergeCells count="28">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 ref="B29:AI32"/>
    <mergeCell ref="A4:AJ6"/>
    <mergeCell ref="B9:AI15"/>
    <mergeCell ref="C18:AI18"/>
    <mergeCell ref="D19:AI19"/>
    <mergeCell ref="D20:AI20"/>
    <mergeCell ref="D21:AI21"/>
    <mergeCell ref="A2:AJ2"/>
    <mergeCell ref="A3:AJ3"/>
    <mergeCell ref="D24:AI24"/>
    <mergeCell ref="D25:AI25"/>
    <mergeCell ref="D26:AI27"/>
  </mergeCells>
  <phoneticPr fontId="11"/>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A24" sqref="AA24"/>
    </sheetView>
  </sheetViews>
  <sheetFormatPr defaultRowHeight="18.75"/>
  <cols>
    <col min="1" max="14" width="2.5" style="288" customWidth="1"/>
    <col min="15" max="15" width="4.375" style="288" customWidth="1"/>
    <col min="16" max="36" width="2.5" style="288" customWidth="1"/>
    <col min="37" max="16384" width="9" style="288"/>
  </cols>
  <sheetData>
    <row r="1" spans="1:36" ht="22.5" customHeight="1">
      <c r="A1" s="286" t="s">
        <v>573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row>
    <row r="2" spans="1:36" ht="18" customHeight="1">
      <c r="A2" s="1214" t="s">
        <v>629</v>
      </c>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row>
    <row r="3" spans="1:36" ht="36" customHeight="1">
      <c r="A3" s="1164" t="s">
        <v>567</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row>
    <row r="4" spans="1:36">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row>
    <row r="5" spans="1:36" ht="19.5" thickBot="1">
      <c r="A5" s="289" t="s">
        <v>546</v>
      </c>
    </row>
    <row r="6" spans="1:36" ht="19.5" customHeight="1" thickBot="1">
      <c r="C6" s="1248" t="s">
        <v>206</v>
      </c>
      <c r="D6" s="1249"/>
      <c r="E6" s="1249"/>
      <c r="F6" s="1249"/>
      <c r="G6" s="1249"/>
      <c r="H6" s="1249"/>
      <c r="I6" s="1249"/>
      <c r="J6" s="1249"/>
      <c r="K6" s="1249"/>
      <c r="L6" s="1249"/>
      <c r="M6" s="1249"/>
      <c r="N6" s="1249"/>
      <c r="O6" s="1249"/>
      <c r="P6" s="1249"/>
      <c r="Q6" s="1249"/>
      <c r="R6" s="1249"/>
      <c r="S6" s="1249"/>
      <c r="T6" s="1249"/>
      <c r="U6" s="1249"/>
      <c r="V6" s="1249"/>
      <c r="W6" s="1249"/>
      <c r="X6" s="1249"/>
      <c r="Y6" s="1249"/>
      <c r="Z6" s="1249"/>
      <c r="AA6" s="1249"/>
      <c r="AB6" s="1249"/>
      <c r="AC6" s="1249"/>
      <c r="AD6" s="1249"/>
      <c r="AE6" s="1249"/>
      <c r="AF6" s="1249"/>
      <c r="AG6" s="1249"/>
      <c r="AH6" s="1249"/>
      <c r="AI6" s="1250"/>
    </row>
    <row r="7" spans="1:36" ht="19.5">
      <c r="C7" s="312"/>
      <c r="D7" s="1251" t="s">
        <v>207</v>
      </c>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2"/>
    </row>
    <row r="8" spans="1:36" ht="19.5">
      <c r="C8" s="313"/>
      <c r="D8" s="1222" t="s">
        <v>208</v>
      </c>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4"/>
    </row>
    <row r="9" spans="1:36" ht="19.5">
      <c r="C9" s="313"/>
      <c r="D9" s="1253" t="s">
        <v>547</v>
      </c>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5"/>
    </row>
    <row r="10" spans="1:36" ht="19.5">
      <c r="C10" s="313"/>
      <c r="D10" s="1253" t="s">
        <v>548</v>
      </c>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5"/>
    </row>
    <row r="11" spans="1:36" ht="19.5">
      <c r="C11" s="313"/>
      <c r="D11" s="1222" t="s">
        <v>210</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4"/>
    </row>
    <row r="12" spans="1:36" ht="18.75" customHeight="1">
      <c r="C12" s="314"/>
      <c r="D12" s="1225" t="s">
        <v>549</v>
      </c>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7"/>
    </row>
    <row r="13" spans="1:36" ht="62.25" customHeight="1" thickBot="1">
      <c r="C13" s="315"/>
      <c r="D13" s="1228" t="s">
        <v>212</v>
      </c>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30"/>
    </row>
    <row r="14" spans="1:36" ht="18.75" customHeight="1">
      <c r="C14" s="290"/>
      <c r="D14" s="1231" t="s">
        <v>213</v>
      </c>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row>
    <row r="15" spans="1:36" ht="18.75" customHeight="1">
      <c r="C15" s="290"/>
      <c r="D15" s="1241" t="s">
        <v>214</v>
      </c>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row>
    <row r="16" spans="1:36" ht="18.75" customHeight="1" thickBot="1">
      <c r="A16" s="289" t="s">
        <v>578</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row>
    <row r="17" spans="1:37" ht="60" customHeight="1" thickBot="1">
      <c r="C17" s="316"/>
      <c r="D17" s="1245" t="s">
        <v>579</v>
      </c>
      <c r="E17" s="1246"/>
      <c r="F17" s="1246"/>
      <c r="G17" s="1246"/>
      <c r="H17" s="1246"/>
      <c r="I17" s="1246"/>
      <c r="J17" s="1246"/>
      <c r="K17" s="1246"/>
      <c r="L17" s="1246"/>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7"/>
    </row>
    <row r="18" spans="1:37" ht="39" customHeight="1">
      <c r="C18" s="293"/>
      <c r="D18" s="1243" t="s">
        <v>580</v>
      </c>
      <c r="E18" s="1244"/>
      <c r="F18" s="1244"/>
      <c r="G18" s="1244"/>
      <c r="H18" s="1244"/>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row>
    <row r="19" spans="1:37" ht="18.75" customHeight="1" thickBot="1">
      <c r="A19" s="289" t="s">
        <v>215</v>
      </c>
      <c r="C19" s="294"/>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8.75" customHeight="1">
      <c r="B20" s="1232"/>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4"/>
    </row>
    <row r="21" spans="1:37" ht="18.75" customHeight="1">
      <c r="B21" s="1235"/>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7"/>
    </row>
    <row r="22" spans="1:37" ht="18.75" customHeight="1">
      <c r="B22" s="1235"/>
      <c r="C22" s="1236"/>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7"/>
    </row>
    <row r="23" spans="1:37" ht="18.75" customHeight="1" thickBot="1">
      <c r="B23" s="1238"/>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40"/>
    </row>
    <row r="24" spans="1:37" ht="18.7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row>
    <row r="25" spans="1:37" ht="18.75" customHeight="1">
      <c r="A25" s="296"/>
      <c r="B25" s="296"/>
      <c r="C25" s="297" t="s">
        <v>216</v>
      </c>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row>
    <row r="26" spans="1:37" ht="18.75" customHeight="1"/>
    <row r="27" spans="1:37" ht="31.5" customHeight="1">
      <c r="A27" s="1221" t="s">
        <v>217</v>
      </c>
      <c r="B27" s="1221"/>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row>
    <row r="28" spans="1:37" ht="18.75" hidden="1" customHeight="1">
      <c r="A28" s="1221"/>
      <c r="B28" s="1221"/>
      <c r="C28" s="1221"/>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row>
    <row r="29" spans="1:37" ht="18.75" customHeight="1">
      <c r="A29" s="298" t="s">
        <v>218</v>
      </c>
      <c r="B29" s="298"/>
      <c r="C29" s="1205">
        <f>'様式１及び様式１－２'!AB6</f>
        <v>6</v>
      </c>
      <c r="D29" s="1208"/>
      <c r="E29" s="298" t="s">
        <v>219</v>
      </c>
      <c r="F29" s="1205">
        <f>'様式１及び様式１－２'!AE6</f>
        <v>5</v>
      </c>
      <c r="G29" s="1208"/>
      <c r="H29" s="299" t="s">
        <v>220</v>
      </c>
      <c r="I29" s="1205">
        <f>'様式１及び様式１－２'!AH6</f>
        <v>10</v>
      </c>
      <c r="J29" s="1208"/>
      <c r="K29" s="299" t="s">
        <v>221</v>
      </c>
      <c r="L29" s="300"/>
      <c r="M29" s="1217" t="s">
        <v>222</v>
      </c>
      <c r="N29" s="1217"/>
      <c r="O29" s="1217"/>
      <c r="P29" s="1218" t="str">
        <f>IF('様式１及び様式１－２'!E66="","",'様式１及び様式１－２'!E66)</f>
        <v>特別養護老人ホーム□□□</v>
      </c>
      <c r="Q29" s="1218"/>
      <c r="R29" s="1218"/>
      <c r="S29" s="1218"/>
      <c r="T29" s="1218"/>
      <c r="U29" s="1218"/>
      <c r="V29" s="1218"/>
      <c r="W29" s="1218"/>
      <c r="X29" s="1218"/>
      <c r="Y29" s="1218"/>
      <c r="Z29" s="1218"/>
      <c r="AA29" s="1218"/>
      <c r="AB29" s="1218"/>
      <c r="AC29" s="1218"/>
      <c r="AD29" s="1218"/>
      <c r="AE29" s="1218"/>
      <c r="AF29" s="1218"/>
      <c r="AG29" s="1218"/>
      <c r="AH29" s="1218"/>
      <c r="AI29" s="1218"/>
    </row>
    <row r="30" spans="1:37" ht="18.75" customHeight="1">
      <c r="A30" s="301"/>
      <c r="B30" s="299"/>
      <c r="C30" s="299"/>
      <c r="D30" s="299"/>
      <c r="E30" s="299"/>
      <c r="F30" s="299"/>
      <c r="G30" s="299"/>
      <c r="H30" s="299"/>
      <c r="I30" s="299"/>
      <c r="J30" s="299"/>
      <c r="K30" s="299"/>
      <c r="L30" s="299"/>
      <c r="M30" s="1216" t="s">
        <v>223</v>
      </c>
      <c r="N30" s="1216"/>
      <c r="O30" s="1216"/>
      <c r="P30" s="1217" t="s">
        <v>224</v>
      </c>
      <c r="Q30" s="1217"/>
      <c r="R30" s="1218" t="str">
        <f>IF('様式１及び様式１－２'!F17&lt;&gt;0,'様式１及び様式１－２'!F17,"")</f>
        <v>理事長</v>
      </c>
      <c r="S30" s="1218"/>
      <c r="T30" s="1218"/>
      <c r="U30" s="1218"/>
      <c r="V30" s="1218"/>
      <c r="W30" s="1219" t="s">
        <v>225</v>
      </c>
      <c r="X30" s="1219"/>
      <c r="Y30" s="1218" t="str">
        <f>IF('様式１及び様式１－２'!W17&lt;&gt;0,'様式１及び様式１－２'!W17,"")</f>
        <v>県庁　太郎</v>
      </c>
      <c r="Z30" s="1218"/>
      <c r="AA30" s="1218"/>
      <c r="AB30" s="1218"/>
      <c r="AC30" s="1218"/>
      <c r="AD30" s="1218"/>
      <c r="AE30" s="1218"/>
      <c r="AF30" s="1218"/>
      <c r="AG30" s="1218"/>
      <c r="AH30" s="1220"/>
      <c r="AI30" s="1220"/>
    </row>
    <row r="31" spans="1:37">
      <c r="A31" s="302"/>
      <c r="B31" s="303"/>
      <c r="C31" s="303"/>
      <c r="D31" s="303"/>
      <c r="E31" s="303"/>
      <c r="F31" s="303"/>
      <c r="G31" s="303"/>
      <c r="H31" s="303"/>
      <c r="I31" s="303"/>
      <c r="J31" s="303"/>
      <c r="K31" s="303"/>
      <c r="L31" s="303"/>
      <c r="M31" s="303"/>
      <c r="N31" s="303"/>
      <c r="O31" s="302"/>
      <c r="P31" s="303"/>
      <c r="Q31" s="304"/>
      <c r="R31" s="304"/>
      <c r="S31" s="304"/>
      <c r="T31" s="304"/>
      <c r="U31" s="304"/>
      <c r="V31" s="305"/>
      <c r="W31" s="305"/>
      <c r="X31" s="305"/>
      <c r="Y31" s="305"/>
      <c r="Z31" s="305"/>
      <c r="AA31" s="305"/>
      <c r="AB31" s="305"/>
      <c r="AC31" s="305"/>
      <c r="AD31" s="305"/>
      <c r="AE31" s="305"/>
      <c r="AF31" s="305"/>
      <c r="AG31" s="305"/>
      <c r="AH31" s="306"/>
      <c r="AI31" s="302"/>
    </row>
    <row r="32" spans="1:37">
      <c r="B32" s="307"/>
      <c r="C32" s="308"/>
      <c r="D32" s="309"/>
      <c r="E32" s="309"/>
      <c r="F32" s="309"/>
      <c r="G32" s="309"/>
      <c r="H32" s="309"/>
      <c r="I32" s="309"/>
      <c r="J32" s="309"/>
      <c r="K32" s="309"/>
      <c r="L32" s="309"/>
      <c r="M32" s="309"/>
      <c r="N32" s="309"/>
      <c r="O32" s="309"/>
      <c r="P32" s="309"/>
      <c r="Q32" s="309"/>
      <c r="R32" s="309"/>
      <c r="S32" s="309"/>
      <c r="T32" s="309"/>
      <c r="U32" s="309"/>
      <c r="V32" s="309"/>
      <c r="W32" s="309"/>
      <c r="X32" s="309"/>
      <c r="Y32" s="309"/>
      <c r="Z32" s="310"/>
      <c r="AA32" s="310"/>
      <c r="AB32" s="310"/>
      <c r="AC32" s="310"/>
      <c r="AD32" s="310"/>
      <c r="AE32" s="310"/>
      <c r="AF32" s="310"/>
      <c r="AG32" s="310"/>
      <c r="AH32" s="310"/>
      <c r="AI32" s="309"/>
      <c r="AJ32" s="309"/>
    </row>
    <row r="33" spans="2:36">
      <c r="B33" s="311"/>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row>
  </sheetData>
  <sheetProtection formatColumns="0" formatRows="0"/>
  <mergeCells count="28">
    <mergeCell ref="C6:AI6"/>
    <mergeCell ref="D7:AI7"/>
    <mergeCell ref="D8:AI8"/>
    <mergeCell ref="D9:AI9"/>
    <mergeCell ref="D10:AI10"/>
    <mergeCell ref="D12:AI12"/>
    <mergeCell ref="D13:AI13"/>
    <mergeCell ref="D14:AI14"/>
    <mergeCell ref="B20:AI23"/>
    <mergeCell ref="D15:AI15"/>
    <mergeCell ref="D18:AI18"/>
    <mergeCell ref="D17:AI17"/>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s>
  <phoneticPr fontId="11"/>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AL22" sqref="AL2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200</v>
      </c>
      <c r="AK1" s="52"/>
      <c r="CH1" s="72"/>
      <c r="CI1" s="66" t="s">
        <v>176</v>
      </c>
      <c r="CJ1" s="81" t="e">
        <f>#REF!</f>
        <v>#REF!</v>
      </c>
    </row>
    <row r="2" spans="1:88">
      <c r="A2" s="764" t="s">
        <v>76</v>
      </c>
      <c r="B2" s="1261"/>
      <c r="C2" s="1261"/>
      <c r="D2" s="1261"/>
      <c r="E2" s="1261"/>
      <c r="F2" s="1261"/>
      <c r="G2" s="1261"/>
      <c r="H2" s="1261"/>
      <c r="I2" s="1261"/>
      <c r="J2" s="1261"/>
      <c r="K2" s="1261"/>
      <c r="L2" s="1261"/>
      <c r="M2" s="512"/>
      <c r="N2" s="598" t="s">
        <v>72</v>
      </c>
      <c r="O2" s="770"/>
      <c r="P2" s="598" t="s">
        <v>0</v>
      </c>
      <c r="Q2" s="770"/>
      <c r="R2" s="19">
        <v>5</v>
      </c>
      <c r="S2" s="15" t="s">
        <v>3</v>
      </c>
      <c r="T2" s="19">
        <v>8</v>
      </c>
      <c r="U2" s="17" t="s">
        <v>2</v>
      </c>
      <c r="V2" s="763">
        <v>12</v>
      </c>
      <c r="W2" s="763"/>
      <c r="X2" s="15" t="s">
        <v>1</v>
      </c>
      <c r="Y2" s="15" t="s">
        <v>71</v>
      </c>
      <c r="Z2" s="598" t="s">
        <v>73</v>
      </c>
      <c r="AA2" s="770"/>
      <c r="AB2" s="598" t="s">
        <v>0</v>
      </c>
      <c r="AC2" s="770"/>
      <c r="AD2" s="19">
        <v>5</v>
      </c>
      <c r="AE2" s="15" t="s">
        <v>3</v>
      </c>
      <c r="AF2" s="19">
        <v>8</v>
      </c>
      <c r="AG2" s="17" t="s">
        <v>2</v>
      </c>
      <c r="AH2" s="763">
        <v>16</v>
      </c>
      <c r="AI2" s="763"/>
      <c r="AJ2" s="16" t="s">
        <v>1</v>
      </c>
      <c r="AP2" s="317"/>
      <c r="AQ2" s="317"/>
      <c r="CH2" s="72"/>
      <c r="CI2" s="66" t="s">
        <v>177</v>
      </c>
      <c r="CJ2" s="81" t="e">
        <f>#REF!</f>
        <v>#REF!</v>
      </c>
    </row>
    <row r="3" spans="1:88">
      <c r="A3" s="721" t="s">
        <v>124</v>
      </c>
      <c r="B3" s="683"/>
      <c r="C3" s="683"/>
      <c r="D3" s="683"/>
      <c r="E3" s="683"/>
      <c r="F3" s="683"/>
      <c r="G3" s="683"/>
      <c r="H3" s="683"/>
      <c r="I3" s="683"/>
      <c r="J3" s="683"/>
      <c r="K3" s="683"/>
      <c r="L3" s="683"/>
      <c r="M3" s="514"/>
      <c r="N3" s="1257" t="s">
        <v>735</v>
      </c>
      <c r="O3" s="1258"/>
      <c r="P3" s="1258"/>
      <c r="Q3" s="1258"/>
      <c r="R3" s="1258"/>
      <c r="S3" s="1258"/>
      <c r="T3" s="1258"/>
      <c r="U3" s="1258"/>
      <c r="V3" s="1258"/>
      <c r="W3" s="1258"/>
      <c r="X3" s="1258"/>
      <c r="Y3" s="1258"/>
      <c r="Z3" s="1258"/>
      <c r="AA3" s="1258"/>
      <c r="AB3" s="1258"/>
      <c r="AC3" s="1258"/>
      <c r="AD3" s="1258"/>
      <c r="AE3" s="1258"/>
      <c r="AF3" s="1258"/>
      <c r="AG3" s="1258"/>
      <c r="AH3" s="1258"/>
      <c r="AI3" s="1258"/>
      <c r="AJ3" s="1259"/>
      <c r="CH3" s="72"/>
      <c r="CI3" s="66" t="s">
        <v>178</v>
      </c>
      <c r="CJ3" s="81" t="e">
        <f>#REF!</f>
        <v>#REF!</v>
      </c>
    </row>
    <row r="4" spans="1:88">
      <c r="A4" s="684"/>
      <c r="B4" s="685"/>
      <c r="C4" s="685"/>
      <c r="D4" s="685"/>
      <c r="E4" s="685"/>
      <c r="F4" s="685"/>
      <c r="G4" s="685"/>
      <c r="H4" s="685"/>
      <c r="I4" s="685"/>
      <c r="J4" s="685"/>
      <c r="K4" s="685"/>
      <c r="L4" s="685"/>
      <c r="M4" s="686"/>
      <c r="N4" s="959"/>
      <c r="O4" s="960"/>
      <c r="P4" s="960"/>
      <c r="Q4" s="960"/>
      <c r="R4" s="960"/>
      <c r="S4" s="960"/>
      <c r="T4" s="960"/>
      <c r="U4" s="960"/>
      <c r="V4" s="960"/>
      <c r="W4" s="960"/>
      <c r="X4" s="960"/>
      <c r="Y4" s="960"/>
      <c r="Z4" s="960"/>
      <c r="AA4" s="960"/>
      <c r="AB4" s="960"/>
      <c r="AC4" s="960"/>
      <c r="AD4" s="960"/>
      <c r="AE4" s="960"/>
      <c r="AF4" s="960"/>
      <c r="AG4" s="960"/>
      <c r="AH4" s="960"/>
      <c r="AI4" s="960"/>
      <c r="AJ4" s="961"/>
      <c r="CH4" s="72"/>
      <c r="CI4" s="66" t="s">
        <v>179</v>
      </c>
      <c r="CJ4" s="81" t="e">
        <f>#REF!</f>
        <v>#REF!</v>
      </c>
    </row>
    <row r="5" spans="1:88">
      <c r="CH5" s="72"/>
      <c r="CI5" s="66" t="s">
        <v>180</v>
      </c>
      <c r="CJ5" s="81" t="e">
        <f>#REF!</f>
        <v>#REF!</v>
      </c>
    </row>
    <row r="6" spans="1:88">
      <c r="A6" s="556" t="s">
        <v>57</v>
      </c>
      <c r="B6" s="694"/>
      <c r="C6" s="555" t="s">
        <v>60</v>
      </c>
      <c r="D6" s="1260"/>
      <c r="E6" s="1260"/>
      <c r="F6" s="1260"/>
      <c r="G6" s="1262" t="s">
        <v>389</v>
      </c>
      <c r="H6" s="802"/>
      <c r="I6" s="802"/>
      <c r="J6" s="802"/>
      <c r="K6" s="803"/>
      <c r="L6" s="556" t="s">
        <v>62</v>
      </c>
      <c r="M6" s="693"/>
      <c r="N6" s="693"/>
      <c r="O6" s="693"/>
      <c r="P6" s="693"/>
      <c r="Q6" s="693"/>
      <c r="R6" s="693"/>
      <c r="S6" s="693"/>
      <c r="T6" s="693"/>
      <c r="U6" s="693"/>
      <c r="V6" s="693"/>
      <c r="W6" s="693"/>
      <c r="X6" s="693"/>
      <c r="Y6" s="693"/>
      <c r="Z6" s="693"/>
      <c r="AA6" s="693"/>
      <c r="AB6" s="693"/>
      <c r="AC6" s="693"/>
      <c r="AD6" s="693"/>
      <c r="AE6" s="693"/>
      <c r="AF6" s="693"/>
      <c r="AG6" s="693"/>
      <c r="AH6" s="693"/>
      <c r="AI6" s="693"/>
      <c r="AJ6" s="694"/>
      <c r="CH6" s="72"/>
      <c r="CI6" s="66" t="s">
        <v>181</v>
      </c>
      <c r="CJ6" s="81" t="e">
        <f>#REF!</f>
        <v>#REF!</v>
      </c>
    </row>
    <row r="7" spans="1:88">
      <c r="A7" s="527" t="s">
        <v>738</v>
      </c>
      <c r="B7" s="718"/>
      <c r="C7" s="719">
        <v>60000</v>
      </c>
      <c r="D7" s="720"/>
      <c r="E7" s="720"/>
      <c r="F7" s="720"/>
      <c r="G7" s="1256" t="s">
        <v>469</v>
      </c>
      <c r="H7" s="763"/>
      <c r="I7" s="763"/>
      <c r="J7" s="763"/>
      <c r="K7" s="763"/>
      <c r="L7" s="786" t="s">
        <v>736</v>
      </c>
      <c r="M7" s="787"/>
      <c r="N7" s="787"/>
      <c r="O7" s="787"/>
      <c r="P7" s="787"/>
      <c r="Q7" s="787"/>
      <c r="R7" s="787"/>
      <c r="S7" s="787"/>
      <c r="T7" s="787"/>
      <c r="U7" s="787"/>
      <c r="V7" s="787"/>
      <c r="W7" s="787"/>
      <c r="X7" s="787"/>
      <c r="Y7" s="787"/>
      <c r="Z7" s="787"/>
      <c r="AA7" s="787"/>
      <c r="AB7" s="787"/>
      <c r="AC7" s="787"/>
      <c r="AD7" s="787"/>
      <c r="AE7" s="787"/>
      <c r="AF7" s="787"/>
      <c r="AG7" s="787"/>
      <c r="AH7" s="787"/>
      <c r="AI7" s="787"/>
      <c r="AJ7" s="1286"/>
      <c r="AX7" s="70" t="s">
        <v>390</v>
      </c>
      <c r="CH7" s="72"/>
      <c r="CI7" s="66"/>
      <c r="CJ7" s="81"/>
    </row>
    <row r="8" spans="1:88">
      <c r="A8" s="527" t="s">
        <v>739</v>
      </c>
      <c r="B8" s="718"/>
      <c r="C8" s="719">
        <v>1575</v>
      </c>
      <c r="D8" s="720"/>
      <c r="E8" s="720"/>
      <c r="F8" s="720"/>
      <c r="G8" s="1256" t="s">
        <v>469</v>
      </c>
      <c r="H8" s="763"/>
      <c r="I8" s="763"/>
      <c r="J8" s="763"/>
      <c r="K8" s="763"/>
      <c r="L8" s="786" t="s">
        <v>737</v>
      </c>
      <c r="M8" s="787"/>
      <c r="N8" s="787"/>
      <c r="O8" s="787"/>
      <c r="P8" s="787"/>
      <c r="Q8" s="787"/>
      <c r="R8" s="787"/>
      <c r="S8" s="787"/>
      <c r="T8" s="787"/>
      <c r="U8" s="787"/>
      <c r="V8" s="787"/>
      <c r="W8" s="787"/>
      <c r="X8" s="787"/>
      <c r="Y8" s="787"/>
      <c r="Z8" s="787"/>
      <c r="AA8" s="787"/>
      <c r="AB8" s="787"/>
      <c r="AC8" s="787"/>
      <c r="AD8" s="787"/>
      <c r="AE8" s="787"/>
      <c r="AF8" s="787"/>
      <c r="AG8" s="787"/>
      <c r="AH8" s="787"/>
      <c r="AI8" s="787"/>
      <c r="AJ8" s="1286"/>
      <c r="AX8" s="70" t="s">
        <v>469</v>
      </c>
      <c r="CH8" s="72"/>
      <c r="CI8" s="66"/>
      <c r="CJ8" s="81"/>
    </row>
    <row r="9" spans="1:88">
      <c r="A9" s="527"/>
      <c r="B9" s="718"/>
      <c r="C9" s="719"/>
      <c r="D9" s="720"/>
      <c r="E9" s="720"/>
      <c r="F9" s="720"/>
      <c r="G9" s="1256"/>
      <c r="H9" s="763"/>
      <c r="I9" s="763"/>
      <c r="J9" s="763"/>
      <c r="K9" s="763"/>
      <c r="L9" s="789"/>
      <c r="M9" s="790"/>
      <c r="N9" s="790"/>
      <c r="O9" s="790"/>
      <c r="P9" s="790"/>
      <c r="Q9" s="790"/>
      <c r="R9" s="790"/>
      <c r="S9" s="790"/>
      <c r="T9" s="790"/>
      <c r="U9" s="790"/>
      <c r="V9" s="790"/>
      <c r="W9" s="790"/>
      <c r="X9" s="790"/>
      <c r="Y9" s="790"/>
      <c r="Z9" s="790"/>
      <c r="AA9" s="790"/>
      <c r="AB9" s="790"/>
      <c r="AC9" s="790"/>
      <c r="AD9" s="790"/>
      <c r="AE9" s="790"/>
      <c r="AF9" s="790"/>
      <c r="AG9" s="790"/>
      <c r="AH9" s="790"/>
      <c r="AI9" s="790"/>
      <c r="AJ9" s="1285"/>
      <c r="AX9" s="75" t="s">
        <v>400</v>
      </c>
      <c r="AY9" s="76">
        <f>IF('居宅サービス切替（⑥の場合）'!O17&gt;='協力支援（⑦の場合）'!O28,'居宅サービス切替（⑥の場合）'!O17,'協力支援（⑦の場合）'!O28)</f>
        <v>0</v>
      </c>
      <c r="CH9" s="72"/>
      <c r="CI9" s="66"/>
      <c r="CJ9" s="81"/>
    </row>
    <row r="10" spans="1:88">
      <c r="A10" s="1256"/>
      <c r="B10" s="854"/>
      <c r="C10" s="719"/>
      <c r="D10" s="720"/>
      <c r="E10" s="720"/>
      <c r="F10" s="720"/>
      <c r="G10" s="1256"/>
      <c r="H10" s="763"/>
      <c r="I10" s="763"/>
      <c r="J10" s="763"/>
      <c r="K10" s="763"/>
      <c r="L10" s="789"/>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1285"/>
      <c r="AX10" s="75" t="s">
        <v>588</v>
      </c>
      <c r="AY10" s="76">
        <f>IF('居宅サービス切替（⑥の場合）'!AD17&gt;='協力支援（⑦の場合）'!AD28,'居宅サービス切替（⑥の場合）'!AD17,'協力支援（⑦の場合）'!AD28)</f>
        <v>45154</v>
      </c>
      <c r="CH10" s="72"/>
      <c r="CI10" s="66"/>
      <c r="CJ10" s="81"/>
    </row>
    <row r="11" spans="1:88">
      <c r="A11" s="1256"/>
      <c r="B11" s="854"/>
      <c r="C11" s="719"/>
      <c r="D11" s="720"/>
      <c r="E11" s="720"/>
      <c r="F11" s="720"/>
      <c r="G11" s="1256"/>
      <c r="H11" s="763"/>
      <c r="I11" s="763"/>
      <c r="J11" s="763"/>
      <c r="K11" s="763"/>
      <c r="L11" s="789"/>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1285"/>
      <c r="CH11" s="72"/>
      <c r="CI11" s="66"/>
      <c r="CJ11" s="81"/>
    </row>
    <row r="12" spans="1:88">
      <c r="A12" s="527"/>
      <c r="B12" s="718"/>
      <c r="C12" s="719"/>
      <c r="D12" s="720"/>
      <c r="E12" s="720"/>
      <c r="F12" s="720"/>
      <c r="G12" s="1256"/>
      <c r="H12" s="763"/>
      <c r="I12" s="763"/>
      <c r="J12" s="763"/>
      <c r="K12" s="763"/>
      <c r="L12" s="789"/>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1285"/>
      <c r="CH12" s="72"/>
      <c r="CI12" s="66" t="s">
        <v>182</v>
      </c>
      <c r="CJ12" s="81" t="e">
        <f>#REF!</f>
        <v>#REF!</v>
      </c>
    </row>
    <row r="13" spans="1:88">
      <c r="A13" s="527"/>
      <c r="B13" s="718"/>
      <c r="C13" s="719"/>
      <c r="D13" s="720"/>
      <c r="E13" s="720"/>
      <c r="F13" s="720"/>
      <c r="G13" s="1256"/>
      <c r="H13" s="763"/>
      <c r="I13" s="763"/>
      <c r="J13" s="763"/>
      <c r="K13" s="763"/>
      <c r="L13" s="789"/>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1285"/>
      <c r="CH13" s="72"/>
      <c r="CI13" s="66" t="s">
        <v>183</v>
      </c>
      <c r="CJ13" s="81" t="e">
        <f>#REF!</f>
        <v>#REF!</v>
      </c>
    </row>
    <row r="14" spans="1:88">
      <c r="A14" s="527"/>
      <c r="B14" s="718"/>
      <c r="C14" s="719"/>
      <c r="D14" s="720"/>
      <c r="E14" s="720"/>
      <c r="F14" s="720"/>
      <c r="G14" s="1256"/>
      <c r="H14" s="763"/>
      <c r="I14" s="763"/>
      <c r="J14" s="763"/>
      <c r="K14" s="763"/>
      <c r="L14" s="789"/>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1285"/>
      <c r="CH14" s="72"/>
      <c r="CI14" s="66" t="s">
        <v>184</v>
      </c>
      <c r="CJ14" s="81" t="e">
        <f>#REF!</f>
        <v>#REF!</v>
      </c>
    </row>
    <row r="15" spans="1:88">
      <c r="A15" s="1256"/>
      <c r="B15" s="854"/>
      <c r="C15" s="719"/>
      <c r="D15" s="720"/>
      <c r="E15" s="720"/>
      <c r="F15" s="720"/>
      <c r="G15" s="1256"/>
      <c r="H15" s="763"/>
      <c r="I15" s="763"/>
      <c r="J15" s="763"/>
      <c r="K15" s="763"/>
      <c r="L15" s="789"/>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1285"/>
      <c r="CH15" s="72"/>
      <c r="CI15" s="66"/>
      <c r="CJ15" s="81"/>
    </row>
    <row r="16" spans="1:88" ht="24.75" thickBot="1">
      <c r="A16" s="1263"/>
      <c r="B16" s="818"/>
      <c r="C16" s="875"/>
      <c r="D16" s="876"/>
      <c r="E16" s="876"/>
      <c r="F16" s="876"/>
      <c r="G16" s="1263"/>
      <c r="H16" s="1283"/>
      <c r="I16" s="1283"/>
      <c r="J16" s="1283"/>
      <c r="K16" s="1283"/>
      <c r="L16" s="819"/>
      <c r="M16" s="820"/>
      <c r="N16" s="820"/>
      <c r="O16" s="820"/>
      <c r="P16" s="820"/>
      <c r="Q16" s="820"/>
      <c r="R16" s="820"/>
      <c r="S16" s="820"/>
      <c r="T16" s="820"/>
      <c r="U16" s="820"/>
      <c r="V16" s="820"/>
      <c r="W16" s="820"/>
      <c r="X16" s="820"/>
      <c r="Y16" s="820"/>
      <c r="Z16" s="820"/>
      <c r="AA16" s="820"/>
      <c r="AB16" s="820"/>
      <c r="AC16" s="820"/>
      <c r="AD16" s="820"/>
      <c r="AE16" s="820"/>
      <c r="AF16" s="820"/>
      <c r="AG16" s="820"/>
      <c r="AH16" s="820"/>
      <c r="AI16" s="820"/>
      <c r="AJ16" s="1284"/>
      <c r="CH16" s="72"/>
      <c r="CI16" s="66"/>
      <c r="CJ16" s="81"/>
    </row>
    <row r="17" spans="1:88" ht="24.75" thickTop="1">
      <c r="A17" s="681" t="s">
        <v>66</v>
      </c>
      <c r="B17" s="681"/>
      <c r="C17" s="729" t="str">
        <f>IF('様式１及び様式１－２'!E70='様式１及び様式１－２'!A83,SUM('居宅サービス切替（⑥の場合）'!C7:F16),"対象外")</f>
        <v>対象外</v>
      </c>
      <c r="D17" s="729"/>
      <c r="E17" s="729"/>
      <c r="F17" s="729"/>
      <c r="G17" s="1272"/>
      <c r="H17" s="1273"/>
      <c r="I17" s="1273"/>
      <c r="J17" s="1273"/>
      <c r="K17" s="1273"/>
      <c r="L17" s="1273"/>
      <c r="M17" s="1273"/>
      <c r="N17" s="1273"/>
      <c r="O17" s="1273"/>
      <c r="P17" s="1273"/>
      <c r="Q17" s="1273"/>
      <c r="R17" s="1273"/>
      <c r="S17" s="1273"/>
      <c r="T17" s="1273"/>
      <c r="U17" s="1274"/>
      <c r="V17" s="1265" t="s">
        <v>470</v>
      </c>
      <c r="W17" s="1265"/>
      <c r="X17" s="1265"/>
      <c r="Y17" s="1265"/>
      <c r="Z17" s="1265"/>
      <c r="AA17" s="1266" t="s">
        <v>394</v>
      </c>
      <c r="AB17" s="1267"/>
      <c r="AC17" s="1268"/>
      <c r="AD17" s="747">
        <v>45154</v>
      </c>
      <c r="AE17" s="747"/>
      <c r="AF17" s="747"/>
      <c r="AG17" s="747"/>
      <c r="AH17" s="747"/>
      <c r="AI17" s="747"/>
      <c r="AJ17" s="1271"/>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555"/>
      <c r="B18" s="555"/>
      <c r="C18" s="1264"/>
      <c r="D18" s="1264"/>
      <c r="E18" s="1264"/>
      <c r="F18" s="1264"/>
      <c r="G18" s="1275"/>
      <c r="H18" s="1276"/>
      <c r="I18" s="1276"/>
      <c r="J18" s="1276"/>
      <c r="K18" s="1276"/>
      <c r="L18" s="1276"/>
      <c r="M18" s="1276"/>
      <c r="N18" s="1276"/>
      <c r="O18" s="1276"/>
      <c r="P18" s="1276"/>
      <c r="Q18" s="1276"/>
      <c r="R18" s="1276"/>
      <c r="S18" s="1276"/>
      <c r="T18" s="1276"/>
      <c r="U18" s="1277"/>
      <c r="V18" s="1260"/>
      <c r="W18" s="1260"/>
      <c r="X18" s="1260"/>
      <c r="Y18" s="1260"/>
      <c r="Z18" s="1260"/>
      <c r="AA18" s="555" t="s">
        <v>392</v>
      </c>
      <c r="AB18" s="555"/>
      <c r="AC18" s="1269"/>
      <c r="AD18" s="1270" t="str">
        <f>IF(C17="対象外","対象外",SUMIF(G7:G16,"令和5年度",C7:C16))</f>
        <v>対象外</v>
      </c>
      <c r="AE18" s="1270"/>
      <c r="AF18" s="1270"/>
      <c r="AG18" s="1270"/>
      <c r="AH18" s="1270"/>
      <c r="AI18" s="1270"/>
      <c r="AJ18" s="318" t="s">
        <v>393</v>
      </c>
      <c r="CH18" s="72"/>
      <c r="CI18" s="66"/>
      <c r="CJ18" s="81"/>
    </row>
    <row r="19" spans="1:88">
      <c r="CH19" s="72"/>
      <c r="CI19" s="66"/>
      <c r="CJ19" s="81"/>
    </row>
    <row r="20" spans="1:88">
      <c r="A20" s="72" t="s">
        <v>64</v>
      </c>
      <c r="B20" s="555" t="s">
        <v>65</v>
      </c>
      <c r="C20" s="1260"/>
      <c r="D20" s="1260"/>
      <c r="E20" s="1260"/>
      <c r="F20" s="1260"/>
      <c r="G20" s="1260"/>
      <c r="H20" s="1260"/>
      <c r="I20" s="1260"/>
      <c r="J20" s="1260"/>
      <c r="K20" s="1260"/>
      <c r="L20" s="1260"/>
      <c r="M20" s="1260"/>
      <c r="N20" s="1260"/>
      <c r="O20" s="555" t="s">
        <v>67</v>
      </c>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CH20" s="72"/>
      <c r="CI20" s="66"/>
      <c r="CJ20" s="81"/>
    </row>
    <row r="21" spans="1:88">
      <c r="A21" s="65" t="s">
        <v>44</v>
      </c>
      <c r="B21" s="792" t="s">
        <v>35</v>
      </c>
      <c r="C21" s="793"/>
      <c r="D21" s="793"/>
      <c r="E21" s="793"/>
      <c r="F21" s="793"/>
      <c r="G21" s="793"/>
      <c r="H21" s="793"/>
      <c r="I21" s="793"/>
      <c r="J21" s="793"/>
      <c r="K21" s="793"/>
      <c r="L21" s="793"/>
      <c r="M21" s="793"/>
      <c r="N21" s="793"/>
      <c r="O21" s="764" t="s">
        <v>313</v>
      </c>
      <c r="P21" s="765"/>
      <c r="Q21" s="765"/>
      <c r="R21" s="765"/>
      <c r="S21" s="765"/>
      <c r="T21" s="765"/>
      <c r="U21" s="765"/>
      <c r="V21" s="765"/>
      <c r="W21" s="765"/>
      <c r="X21" s="765"/>
      <c r="Y21" s="765"/>
      <c r="Z21" s="765"/>
      <c r="AA21" s="765"/>
      <c r="AB21" s="765"/>
      <c r="AC21" s="765"/>
      <c r="AD21" s="765"/>
      <c r="AE21" s="765"/>
      <c r="AF21" s="765"/>
      <c r="AG21" s="765"/>
      <c r="AH21" s="765"/>
      <c r="AI21" s="765"/>
      <c r="AJ21" s="766"/>
      <c r="CH21" s="72"/>
      <c r="CI21" s="66"/>
      <c r="CJ21" s="81"/>
    </row>
    <row r="22" spans="1:88">
      <c r="A22" s="65" t="s">
        <v>45</v>
      </c>
      <c r="B22" s="792" t="s">
        <v>36</v>
      </c>
      <c r="C22" s="793"/>
      <c r="D22" s="793"/>
      <c r="E22" s="793"/>
      <c r="F22" s="793"/>
      <c r="G22" s="793"/>
      <c r="H22" s="793"/>
      <c r="I22" s="793"/>
      <c r="J22" s="793"/>
      <c r="K22" s="793"/>
      <c r="L22" s="793"/>
      <c r="M22" s="793"/>
      <c r="N22" s="793"/>
      <c r="O22" s="794" t="s">
        <v>765</v>
      </c>
      <c r="P22" s="795"/>
      <c r="Q22" s="795"/>
      <c r="R22" s="795"/>
      <c r="S22" s="795"/>
      <c r="T22" s="795"/>
      <c r="U22" s="795"/>
      <c r="V22" s="795"/>
      <c r="W22" s="795"/>
      <c r="X22" s="795"/>
      <c r="Y22" s="795"/>
      <c r="Z22" s="795"/>
      <c r="AA22" s="795"/>
      <c r="AB22" s="795"/>
      <c r="AC22" s="795"/>
      <c r="AD22" s="795"/>
      <c r="AE22" s="795"/>
      <c r="AF22" s="795"/>
      <c r="AG22" s="795"/>
      <c r="AH22" s="795"/>
      <c r="AI22" s="795"/>
      <c r="AJ22" s="796"/>
      <c r="CH22" s="72"/>
      <c r="CI22" s="66"/>
      <c r="CJ22" s="81"/>
    </row>
    <row r="23" spans="1:88" ht="24" customHeight="1">
      <c r="A23" s="65" t="s">
        <v>46</v>
      </c>
      <c r="B23" s="792" t="s">
        <v>53</v>
      </c>
      <c r="C23" s="793"/>
      <c r="D23" s="793"/>
      <c r="E23" s="793"/>
      <c r="F23" s="793"/>
      <c r="G23" s="793"/>
      <c r="H23" s="793"/>
      <c r="I23" s="793"/>
      <c r="J23" s="793"/>
      <c r="K23" s="793"/>
      <c r="L23" s="793"/>
      <c r="M23" s="793"/>
      <c r="N23" s="793"/>
      <c r="O23" s="794" t="s">
        <v>411</v>
      </c>
      <c r="P23" s="795"/>
      <c r="Q23" s="795"/>
      <c r="R23" s="795"/>
      <c r="S23" s="795"/>
      <c r="T23" s="795"/>
      <c r="U23" s="795"/>
      <c r="V23" s="795"/>
      <c r="W23" s="795"/>
      <c r="X23" s="795"/>
      <c r="Y23" s="795"/>
      <c r="Z23" s="795"/>
      <c r="AA23" s="795"/>
      <c r="AB23" s="795"/>
      <c r="AC23" s="795"/>
      <c r="AD23" s="795"/>
      <c r="AE23" s="795"/>
      <c r="AF23" s="795"/>
      <c r="AG23" s="795"/>
      <c r="AH23" s="795"/>
      <c r="AI23" s="795"/>
      <c r="AJ23" s="796"/>
      <c r="CH23" s="72"/>
      <c r="CI23" s="66"/>
      <c r="CJ23" s="81"/>
    </row>
    <row r="24" spans="1:88" ht="24" customHeight="1">
      <c r="A24" s="65" t="s">
        <v>47</v>
      </c>
      <c r="B24" s="797" t="s">
        <v>38</v>
      </c>
      <c r="C24" s="798"/>
      <c r="D24" s="798"/>
      <c r="E24" s="798"/>
      <c r="F24" s="798"/>
      <c r="G24" s="798"/>
      <c r="H24" s="798"/>
      <c r="I24" s="798"/>
      <c r="J24" s="798"/>
      <c r="K24" s="798"/>
      <c r="L24" s="798"/>
      <c r="M24" s="798"/>
      <c r="N24" s="799"/>
      <c r="O24" s="794" t="s">
        <v>412</v>
      </c>
      <c r="P24" s="800"/>
      <c r="Q24" s="800"/>
      <c r="R24" s="800"/>
      <c r="S24" s="800"/>
      <c r="T24" s="800"/>
      <c r="U24" s="800"/>
      <c r="V24" s="800"/>
      <c r="W24" s="800"/>
      <c r="X24" s="800"/>
      <c r="Y24" s="800"/>
      <c r="Z24" s="800"/>
      <c r="AA24" s="800"/>
      <c r="AB24" s="800"/>
      <c r="AC24" s="800"/>
      <c r="AD24" s="800"/>
      <c r="AE24" s="800"/>
      <c r="AF24" s="800"/>
      <c r="AG24" s="800"/>
      <c r="AH24" s="800"/>
      <c r="AI24" s="800"/>
      <c r="AJ24" s="801"/>
      <c r="CH24" s="72"/>
      <c r="CI24" s="66"/>
      <c r="CJ24" s="81"/>
    </row>
    <row r="25" spans="1:88" ht="24" customHeight="1">
      <c r="A25" s="65" t="s">
        <v>48</v>
      </c>
      <c r="B25" s="797" t="s">
        <v>54</v>
      </c>
      <c r="C25" s="798"/>
      <c r="D25" s="798"/>
      <c r="E25" s="798"/>
      <c r="F25" s="798"/>
      <c r="G25" s="798"/>
      <c r="H25" s="798"/>
      <c r="I25" s="798"/>
      <c r="J25" s="798"/>
      <c r="K25" s="798"/>
      <c r="L25" s="798"/>
      <c r="M25" s="798"/>
      <c r="N25" s="799"/>
      <c r="O25" s="794" t="s">
        <v>410</v>
      </c>
      <c r="P25" s="800"/>
      <c r="Q25" s="800"/>
      <c r="R25" s="800"/>
      <c r="S25" s="800"/>
      <c r="T25" s="800"/>
      <c r="U25" s="800"/>
      <c r="V25" s="800"/>
      <c r="W25" s="800"/>
      <c r="X25" s="800"/>
      <c r="Y25" s="800"/>
      <c r="Z25" s="800"/>
      <c r="AA25" s="800"/>
      <c r="AB25" s="800"/>
      <c r="AC25" s="800"/>
      <c r="AD25" s="800"/>
      <c r="AE25" s="800"/>
      <c r="AF25" s="800"/>
      <c r="AG25" s="800"/>
      <c r="AH25" s="800"/>
      <c r="AI25" s="800"/>
      <c r="AJ25" s="801"/>
      <c r="CH25" s="72"/>
      <c r="CI25" s="66"/>
      <c r="CJ25" s="81"/>
    </row>
    <row r="26" spans="1:88">
      <c r="A26" s="65" t="s">
        <v>49</v>
      </c>
      <c r="B26" s="797" t="s">
        <v>125</v>
      </c>
      <c r="C26" s="798"/>
      <c r="D26" s="798"/>
      <c r="E26" s="798"/>
      <c r="F26" s="798"/>
      <c r="G26" s="798"/>
      <c r="H26" s="798"/>
      <c r="I26" s="798"/>
      <c r="J26" s="798"/>
      <c r="K26" s="798"/>
      <c r="L26" s="798"/>
      <c r="M26" s="798"/>
      <c r="N26" s="799"/>
      <c r="O26" s="794" t="s">
        <v>309</v>
      </c>
      <c r="P26" s="800"/>
      <c r="Q26" s="800"/>
      <c r="R26" s="800"/>
      <c r="S26" s="800"/>
      <c r="T26" s="800"/>
      <c r="U26" s="800"/>
      <c r="V26" s="800"/>
      <c r="W26" s="800"/>
      <c r="X26" s="800"/>
      <c r="Y26" s="800"/>
      <c r="Z26" s="800"/>
      <c r="AA26" s="800"/>
      <c r="AB26" s="800"/>
      <c r="AC26" s="800"/>
      <c r="AD26" s="800"/>
      <c r="AE26" s="800"/>
      <c r="AF26" s="800"/>
      <c r="AG26" s="800"/>
      <c r="AH26" s="800"/>
      <c r="AI26" s="800"/>
      <c r="AJ26" s="801"/>
      <c r="CH26" s="72"/>
      <c r="CI26" s="66"/>
      <c r="CJ26" s="81"/>
    </row>
    <row r="27" spans="1:88">
      <c r="A27" s="65" t="s">
        <v>50</v>
      </c>
      <c r="B27" s="792" t="s">
        <v>55</v>
      </c>
      <c r="C27" s="793"/>
      <c r="D27" s="793"/>
      <c r="E27" s="793"/>
      <c r="F27" s="793"/>
      <c r="G27" s="793"/>
      <c r="H27" s="793"/>
      <c r="I27" s="793"/>
      <c r="J27" s="793"/>
      <c r="K27" s="793"/>
      <c r="L27" s="793"/>
      <c r="M27" s="793"/>
      <c r="N27" s="793"/>
      <c r="O27" s="794" t="s">
        <v>75</v>
      </c>
      <c r="P27" s="795"/>
      <c r="Q27" s="795"/>
      <c r="R27" s="795"/>
      <c r="S27" s="795"/>
      <c r="T27" s="795"/>
      <c r="U27" s="795"/>
      <c r="V27" s="795"/>
      <c r="W27" s="795"/>
      <c r="X27" s="795"/>
      <c r="Y27" s="795"/>
      <c r="Z27" s="795"/>
      <c r="AA27" s="795"/>
      <c r="AB27" s="795"/>
      <c r="AC27" s="795"/>
      <c r="AD27" s="795"/>
      <c r="AE27" s="795"/>
      <c r="AF27" s="795"/>
      <c r="AG27" s="795"/>
      <c r="AH27" s="795"/>
      <c r="AI27" s="795"/>
      <c r="AJ27" s="796"/>
      <c r="CH27" s="72"/>
      <c r="CI27" s="66"/>
      <c r="CJ27" s="81"/>
    </row>
    <row r="28" spans="1:88">
      <c r="A28" s="680" t="s">
        <v>51</v>
      </c>
      <c r="B28" s="805" t="s">
        <v>126</v>
      </c>
      <c r="C28" s="806"/>
      <c r="D28" s="806"/>
      <c r="E28" s="806"/>
      <c r="F28" s="806"/>
      <c r="G28" s="806"/>
      <c r="H28" s="806"/>
      <c r="I28" s="806"/>
      <c r="J28" s="806"/>
      <c r="K28" s="806"/>
      <c r="L28" s="806"/>
      <c r="M28" s="806"/>
      <c r="N28" s="807"/>
      <c r="O28" s="811" t="s">
        <v>312</v>
      </c>
      <c r="P28" s="812"/>
      <c r="Q28" s="812"/>
      <c r="R28" s="812"/>
      <c r="S28" s="812"/>
      <c r="T28" s="812"/>
      <c r="U28" s="812"/>
      <c r="V28" s="812"/>
      <c r="W28" s="812"/>
      <c r="X28" s="812"/>
      <c r="Y28" s="812"/>
      <c r="Z28" s="812"/>
      <c r="AA28" s="812"/>
      <c r="AB28" s="812"/>
      <c r="AC28" s="812"/>
      <c r="AD28" s="812"/>
      <c r="AE28" s="812"/>
      <c r="AF28" s="812"/>
      <c r="AG28" s="812"/>
      <c r="AH28" s="812"/>
      <c r="AI28" s="812"/>
      <c r="AJ28" s="813"/>
      <c r="CH28" s="72"/>
      <c r="CI28" s="66"/>
      <c r="CJ28" s="81"/>
    </row>
    <row r="29" spans="1:88">
      <c r="A29" s="681"/>
      <c r="B29" s="808"/>
      <c r="C29" s="809"/>
      <c r="D29" s="809"/>
      <c r="E29" s="809"/>
      <c r="F29" s="809"/>
      <c r="G29" s="809"/>
      <c r="H29" s="809"/>
      <c r="I29" s="809"/>
      <c r="J29" s="809"/>
      <c r="K29" s="809"/>
      <c r="L29" s="809"/>
      <c r="M29" s="809"/>
      <c r="N29" s="810"/>
      <c r="O29" s="814"/>
      <c r="P29" s="815"/>
      <c r="Q29" s="815"/>
      <c r="R29" s="815"/>
      <c r="S29" s="815"/>
      <c r="T29" s="815"/>
      <c r="U29" s="815"/>
      <c r="V29" s="815"/>
      <c r="W29" s="815"/>
      <c r="X29" s="815"/>
      <c r="Y29" s="815"/>
      <c r="Z29" s="815"/>
      <c r="AA29" s="815"/>
      <c r="AB29" s="815"/>
      <c r="AC29" s="815"/>
      <c r="AD29" s="815"/>
      <c r="AE29" s="815"/>
      <c r="AF29" s="815"/>
      <c r="AG29" s="815"/>
      <c r="AH29" s="815"/>
      <c r="AI29" s="815"/>
      <c r="AJ29" s="816"/>
      <c r="CH29" s="72"/>
      <c r="CI29" s="66"/>
      <c r="CJ29" s="81"/>
    </row>
    <row r="30" spans="1:88">
      <c r="A30" s="520" t="s">
        <v>52</v>
      </c>
      <c r="B30" s="778" t="s">
        <v>56</v>
      </c>
      <c r="C30" s="1278"/>
      <c r="D30" s="1278"/>
      <c r="E30" s="1278"/>
      <c r="F30" s="1278"/>
      <c r="G30" s="1278"/>
      <c r="H30" s="1278"/>
      <c r="I30" s="1278"/>
      <c r="J30" s="1278"/>
      <c r="K30" s="1278"/>
      <c r="L30" s="1278"/>
      <c r="M30" s="1278"/>
      <c r="N30" s="1279"/>
      <c r="O30" s="811" t="s">
        <v>307</v>
      </c>
      <c r="P30" s="812"/>
      <c r="Q30" s="812"/>
      <c r="R30" s="812"/>
      <c r="S30" s="812"/>
      <c r="T30" s="812"/>
      <c r="U30" s="812"/>
      <c r="V30" s="812"/>
      <c r="W30" s="812"/>
      <c r="X30" s="812"/>
      <c r="Y30" s="812"/>
      <c r="Z30" s="812"/>
      <c r="AA30" s="812"/>
      <c r="AB30" s="812"/>
      <c r="AC30" s="812"/>
      <c r="AD30" s="812"/>
      <c r="AE30" s="812"/>
      <c r="AF30" s="812"/>
      <c r="AG30" s="812"/>
      <c r="AH30" s="812"/>
      <c r="AI30" s="812"/>
      <c r="AJ30" s="813"/>
      <c r="CH30" s="72"/>
      <c r="CI30" s="66"/>
      <c r="CJ30" s="81"/>
    </row>
    <row r="31" spans="1:88">
      <c r="A31" s="793"/>
      <c r="B31" s="1280"/>
      <c r="C31" s="1281"/>
      <c r="D31" s="1281"/>
      <c r="E31" s="1281"/>
      <c r="F31" s="1281"/>
      <c r="G31" s="1281"/>
      <c r="H31" s="1281"/>
      <c r="I31" s="1281"/>
      <c r="J31" s="1281"/>
      <c r="K31" s="1281"/>
      <c r="L31" s="1281"/>
      <c r="M31" s="1281"/>
      <c r="N31" s="1282"/>
      <c r="O31" s="814"/>
      <c r="P31" s="815"/>
      <c r="Q31" s="815"/>
      <c r="R31" s="815"/>
      <c r="S31" s="815"/>
      <c r="T31" s="815"/>
      <c r="U31" s="815"/>
      <c r="V31" s="815"/>
      <c r="W31" s="815"/>
      <c r="X31" s="815"/>
      <c r="Y31" s="815"/>
      <c r="Z31" s="815"/>
      <c r="AA31" s="815"/>
      <c r="AB31" s="815"/>
      <c r="AC31" s="815"/>
      <c r="AD31" s="815"/>
      <c r="AE31" s="815"/>
      <c r="AF31" s="815"/>
      <c r="AG31" s="815"/>
      <c r="AH31" s="815"/>
      <c r="AI31" s="815"/>
      <c r="AJ31" s="816"/>
      <c r="CH31" s="72"/>
      <c r="CI31" s="66"/>
      <c r="CJ31" s="81"/>
    </row>
    <row r="32" spans="1:88">
      <c r="CH32" s="72"/>
      <c r="CI32" s="66"/>
      <c r="CJ32" s="81"/>
    </row>
    <row r="33" spans="15:88">
      <c r="CH33" s="72"/>
      <c r="CI33" s="66"/>
      <c r="CJ33" s="81"/>
    </row>
    <row r="34" spans="15:88">
      <c r="CH34" s="72"/>
      <c r="CI34" s="66"/>
      <c r="CJ34" s="81"/>
    </row>
    <row r="35" spans="15:88">
      <c r="AC35" s="7"/>
      <c r="AD35" s="88"/>
      <c r="AF35" s="88"/>
      <c r="AG35" s="88"/>
      <c r="AI35" s="7"/>
      <c r="CH35" s="72"/>
      <c r="CI35" s="66"/>
      <c r="CJ35" s="81"/>
    </row>
    <row r="36" spans="15:88">
      <c r="U36" s="70"/>
      <c r="AC36" s="7"/>
      <c r="AD36" s="7"/>
      <c r="AE36" s="7"/>
      <c r="AF36" s="7"/>
      <c r="AG36" s="7"/>
      <c r="AH36" s="7"/>
      <c r="AI36" s="7"/>
      <c r="AJ36" s="7"/>
      <c r="CH36" s="72"/>
      <c r="CI36" s="66"/>
      <c r="CJ36" s="81"/>
    </row>
    <row r="37" spans="15:88">
      <c r="O37" s="7"/>
      <c r="P37" s="7"/>
      <c r="Q37" s="7"/>
      <c r="R37" s="7"/>
      <c r="S37" s="7"/>
      <c r="T37" s="7"/>
      <c r="U37" s="7"/>
      <c r="V37" s="7"/>
      <c r="W37" s="7"/>
      <c r="X37" s="7"/>
      <c r="Y37" s="7"/>
      <c r="Z37" s="7"/>
      <c r="AA37" s="7"/>
      <c r="AB37" s="7"/>
      <c r="AC37" s="7"/>
      <c r="AD37" s="7"/>
      <c r="AE37" s="7"/>
      <c r="AF37" s="7"/>
      <c r="AG37" s="7"/>
      <c r="AH37" s="7"/>
      <c r="AI37" s="7"/>
      <c r="AJ37" s="7"/>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3">
    <mergeCell ref="G11:K11"/>
    <mergeCell ref="G12:K12"/>
    <mergeCell ref="G7:K7"/>
    <mergeCell ref="L7:AJ7"/>
    <mergeCell ref="L8:AJ8"/>
    <mergeCell ref="L9:AJ9"/>
    <mergeCell ref="L10:AJ10"/>
    <mergeCell ref="G8:K8"/>
    <mergeCell ref="G9:K9"/>
    <mergeCell ref="G10:K10"/>
    <mergeCell ref="L11:AJ11"/>
    <mergeCell ref="L12:AJ12"/>
    <mergeCell ref="G16:K16"/>
    <mergeCell ref="L16:AJ16"/>
    <mergeCell ref="L13:AJ13"/>
    <mergeCell ref="L14:AJ14"/>
    <mergeCell ref="L15:AJ15"/>
    <mergeCell ref="G13:K13"/>
    <mergeCell ref="G14:K14"/>
    <mergeCell ref="G15:K15"/>
    <mergeCell ref="B25:N25"/>
    <mergeCell ref="O25:AJ25"/>
    <mergeCell ref="A30:A31"/>
    <mergeCell ref="B30:N31"/>
    <mergeCell ref="O30:AJ31"/>
    <mergeCell ref="B26:N26"/>
    <mergeCell ref="O26:AJ26"/>
    <mergeCell ref="B27:N27"/>
    <mergeCell ref="O27:AJ27"/>
    <mergeCell ref="A28:A29"/>
    <mergeCell ref="B28:N29"/>
    <mergeCell ref="O28:AJ29"/>
    <mergeCell ref="B22:N22"/>
    <mergeCell ref="O22:AJ22"/>
    <mergeCell ref="B23:N23"/>
    <mergeCell ref="O23:AJ23"/>
    <mergeCell ref="B24:N24"/>
    <mergeCell ref="O24:AJ24"/>
    <mergeCell ref="B20:N20"/>
    <mergeCell ref="O20:AJ20"/>
    <mergeCell ref="B21:N21"/>
    <mergeCell ref="O21:AJ21"/>
    <mergeCell ref="C17:F18"/>
    <mergeCell ref="A17:B18"/>
    <mergeCell ref="V17:Z18"/>
    <mergeCell ref="AA17:AC17"/>
    <mergeCell ref="AA18:AC18"/>
    <mergeCell ref="AD18:AI18"/>
    <mergeCell ref="AD17:AJ17"/>
    <mergeCell ref="G17:U18"/>
    <mergeCell ref="A16:B16"/>
    <mergeCell ref="C16:F16"/>
    <mergeCell ref="A14:B14"/>
    <mergeCell ref="C14:F14"/>
    <mergeCell ref="A15:B15"/>
    <mergeCell ref="C15:F15"/>
    <mergeCell ref="AH2:AI2"/>
    <mergeCell ref="A3:M4"/>
    <mergeCell ref="N3:AJ4"/>
    <mergeCell ref="A6:B6"/>
    <mergeCell ref="C6:F6"/>
    <mergeCell ref="A2:M2"/>
    <mergeCell ref="N2:O2"/>
    <mergeCell ref="P2:Q2"/>
    <mergeCell ref="V2:W2"/>
    <mergeCell ref="Z2:AA2"/>
    <mergeCell ref="AB2:AC2"/>
    <mergeCell ref="G6:K6"/>
    <mergeCell ref="L6:AJ6"/>
    <mergeCell ref="A12:B12"/>
    <mergeCell ref="C12:F12"/>
    <mergeCell ref="A13:B13"/>
    <mergeCell ref="C13:F13"/>
    <mergeCell ref="A10:B10"/>
    <mergeCell ref="C10:F10"/>
    <mergeCell ref="A11:B11"/>
    <mergeCell ref="C11:F11"/>
    <mergeCell ref="A7:B7"/>
    <mergeCell ref="C7:F7"/>
    <mergeCell ref="A8:B8"/>
    <mergeCell ref="C8:F8"/>
    <mergeCell ref="A9:B9"/>
    <mergeCell ref="C9:F9"/>
  </mergeCells>
  <phoneticPr fontId="11"/>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4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4</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AM32" sqref="AM3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19" t="s">
        <v>251</v>
      </c>
      <c r="CH1" s="72"/>
      <c r="CI1" s="66"/>
      <c r="CJ1" s="81"/>
    </row>
    <row r="2" spans="1:88">
      <c r="A2" s="69" t="s">
        <v>240</v>
      </c>
      <c r="CH2" s="72"/>
      <c r="CI2" s="66"/>
      <c r="CJ2" s="81"/>
    </row>
    <row r="3" spans="1:88">
      <c r="A3" s="646" t="s">
        <v>16</v>
      </c>
      <c r="B3" s="680"/>
      <c r="C3" s="680"/>
      <c r="D3" s="680"/>
      <c r="E3" s="651">
        <v>2300000000</v>
      </c>
      <c r="F3" s="683"/>
      <c r="G3" s="683"/>
      <c r="H3" s="683"/>
      <c r="I3" s="683"/>
      <c r="J3" s="683"/>
      <c r="K3" s="683"/>
      <c r="L3" s="683"/>
      <c r="M3" s="514"/>
      <c r="N3" s="646" t="s">
        <v>23</v>
      </c>
      <c r="O3" s="646"/>
      <c r="P3" s="646"/>
      <c r="Q3" s="646"/>
      <c r="R3" s="629" t="s">
        <v>740</v>
      </c>
      <c r="S3" s="652"/>
      <c r="T3" s="652"/>
      <c r="U3" s="652"/>
      <c r="V3" s="652"/>
      <c r="W3" s="652"/>
      <c r="X3" s="652"/>
      <c r="Y3" s="652"/>
      <c r="Z3" s="652"/>
      <c r="AA3" s="652"/>
      <c r="AB3" s="652"/>
      <c r="AC3" s="652"/>
      <c r="AD3" s="652"/>
      <c r="AE3" s="652"/>
      <c r="AF3" s="652"/>
      <c r="AG3" s="652"/>
      <c r="AH3" s="652"/>
      <c r="AI3" s="652"/>
      <c r="AJ3" s="653"/>
      <c r="CH3" s="72"/>
      <c r="CI3" s="66"/>
      <c r="CJ3" s="81"/>
    </row>
    <row r="4" spans="1:88">
      <c r="A4" s="681"/>
      <c r="B4" s="681"/>
      <c r="C4" s="681"/>
      <c r="D4" s="681"/>
      <c r="E4" s="684"/>
      <c r="F4" s="685"/>
      <c r="G4" s="685"/>
      <c r="H4" s="685"/>
      <c r="I4" s="685"/>
      <c r="J4" s="685"/>
      <c r="K4" s="685"/>
      <c r="L4" s="685"/>
      <c r="M4" s="686"/>
      <c r="N4" s="647"/>
      <c r="O4" s="647"/>
      <c r="P4" s="647"/>
      <c r="Q4" s="647"/>
      <c r="R4" s="654"/>
      <c r="S4" s="655"/>
      <c r="T4" s="655"/>
      <c r="U4" s="655"/>
      <c r="V4" s="655"/>
      <c r="W4" s="655"/>
      <c r="X4" s="655"/>
      <c r="Y4" s="655"/>
      <c r="Z4" s="655"/>
      <c r="AA4" s="655"/>
      <c r="AB4" s="655"/>
      <c r="AC4" s="655"/>
      <c r="AD4" s="655"/>
      <c r="AE4" s="655"/>
      <c r="AF4" s="655"/>
      <c r="AG4" s="655"/>
      <c r="AH4" s="655"/>
      <c r="AI4" s="655"/>
      <c r="AJ4" s="656"/>
      <c r="CH4" s="72"/>
      <c r="CI4" s="66"/>
      <c r="CJ4" s="81"/>
    </row>
    <row r="5" spans="1:88">
      <c r="A5" s="646" t="s">
        <v>233</v>
      </c>
      <c r="B5" s="680"/>
      <c r="C5" s="680"/>
      <c r="D5" s="680"/>
      <c r="E5" s="1292" t="s">
        <v>247</v>
      </c>
      <c r="F5" s="1293"/>
      <c r="G5" s="680" t="str">
        <f>IFERROR(VLOOKUP(E5,A11:AJ13,2,FALSE),"")</f>
        <v>協力支援対象である事業所への職員の応援派遣</v>
      </c>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CH5" s="72"/>
      <c r="CI5" s="66"/>
      <c r="CJ5" s="81"/>
    </row>
    <row r="6" spans="1:88">
      <c r="A6" s="681"/>
      <c r="B6" s="681"/>
      <c r="C6" s="681"/>
      <c r="D6" s="681"/>
      <c r="E6" s="1294"/>
      <c r="F6" s="1294"/>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CH6" s="72"/>
      <c r="CI6" s="66"/>
      <c r="CJ6" s="81"/>
    </row>
    <row r="7" spans="1:88">
      <c r="A7" s="646" t="s">
        <v>341</v>
      </c>
      <c r="B7" s="680"/>
      <c r="C7" s="680"/>
      <c r="D7" s="680"/>
      <c r="E7" s="1287">
        <v>45194</v>
      </c>
      <c r="F7" s="652"/>
      <c r="G7" s="652"/>
      <c r="H7" s="652"/>
      <c r="I7" s="652"/>
      <c r="J7" s="652"/>
      <c r="K7" s="652"/>
      <c r="L7" s="652"/>
      <c r="M7" s="652"/>
      <c r="N7" s="652"/>
      <c r="O7" s="652"/>
      <c r="P7" s="652"/>
      <c r="Q7" s="652"/>
      <c r="R7" s="653"/>
      <c r="S7" s="1288" t="s">
        <v>71</v>
      </c>
      <c r="T7" s="1288"/>
      <c r="U7" s="1288"/>
      <c r="V7" s="1288"/>
      <c r="W7" s="1287">
        <v>45199</v>
      </c>
      <c r="X7" s="652"/>
      <c r="Y7" s="652"/>
      <c r="Z7" s="652"/>
      <c r="AA7" s="652"/>
      <c r="AB7" s="652"/>
      <c r="AC7" s="652"/>
      <c r="AD7" s="652"/>
      <c r="AE7" s="652"/>
      <c r="AF7" s="652"/>
      <c r="AG7" s="652"/>
      <c r="AH7" s="652"/>
      <c r="AI7" s="652"/>
      <c r="AJ7" s="653"/>
      <c r="CH7" s="72"/>
      <c r="CI7" s="66"/>
      <c r="CJ7" s="81"/>
    </row>
    <row r="8" spans="1:88">
      <c r="A8" s="681"/>
      <c r="B8" s="681"/>
      <c r="C8" s="681"/>
      <c r="D8" s="681"/>
      <c r="E8" s="654"/>
      <c r="F8" s="655"/>
      <c r="G8" s="655"/>
      <c r="H8" s="655"/>
      <c r="I8" s="655"/>
      <c r="J8" s="655"/>
      <c r="K8" s="655"/>
      <c r="L8" s="655"/>
      <c r="M8" s="655"/>
      <c r="N8" s="655"/>
      <c r="O8" s="655"/>
      <c r="P8" s="655"/>
      <c r="Q8" s="655"/>
      <c r="R8" s="656"/>
      <c r="S8" s="1288"/>
      <c r="T8" s="1288"/>
      <c r="U8" s="1288"/>
      <c r="V8" s="1288"/>
      <c r="W8" s="654"/>
      <c r="X8" s="655"/>
      <c r="Y8" s="655"/>
      <c r="Z8" s="655"/>
      <c r="AA8" s="655"/>
      <c r="AB8" s="655"/>
      <c r="AC8" s="655"/>
      <c r="AD8" s="655"/>
      <c r="AE8" s="655"/>
      <c r="AF8" s="655"/>
      <c r="AG8" s="655"/>
      <c r="AH8" s="655"/>
      <c r="AI8" s="655"/>
      <c r="AJ8" s="656"/>
      <c r="CH8" s="72"/>
      <c r="CI8" s="66"/>
      <c r="CJ8" s="81"/>
    </row>
    <row r="9" spans="1:88">
      <c r="A9" s="88"/>
      <c r="B9" s="88"/>
      <c r="C9" s="88"/>
      <c r="D9" s="88"/>
      <c r="CH9" s="72"/>
      <c r="CI9" s="66"/>
      <c r="CJ9" s="81"/>
    </row>
    <row r="10" spans="1:88">
      <c r="A10" s="534" t="s">
        <v>234</v>
      </c>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CH10" s="72"/>
      <c r="CI10" s="66"/>
      <c r="CJ10" s="81"/>
    </row>
    <row r="11" spans="1:88">
      <c r="A11" s="320" t="s">
        <v>24</v>
      </c>
      <c r="B11" s="520" t="s">
        <v>235</v>
      </c>
      <c r="C11" s="1296"/>
      <c r="D11" s="1296"/>
      <c r="E11" s="1296"/>
      <c r="F11" s="1296"/>
      <c r="G11" s="1296"/>
      <c r="H11" s="1296"/>
      <c r="I11" s="1296"/>
      <c r="J11" s="1296"/>
      <c r="K11" s="1296"/>
      <c r="L11" s="1296"/>
      <c r="M11" s="1296"/>
      <c r="N11" s="1296"/>
      <c r="O11" s="1296"/>
      <c r="P11" s="1296"/>
      <c r="Q11" s="1296"/>
      <c r="R11" s="1296"/>
      <c r="S11" s="1296"/>
      <c r="T11" s="1296"/>
      <c r="U11" s="1296"/>
      <c r="V11" s="1296"/>
      <c r="W11" s="1296"/>
      <c r="X11" s="1296"/>
      <c r="Y11" s="1296"/>
      <c r="Z11" s="1296"/>
      <c r="AA11" s="1296"/>
      <c r="AB11" s="1296"/>
      <c r="AC11" s="1296"/>
      <c r="AD11" s="1296"/>
      <c r="AE11" s="1296"/>
      <c r="AF11" s="1296"/>
      <c r="AG11" s="1296"/>
      <c r="AH11" s="1296"/>
      <c r="AI11" s="1296"/>
      <c r="AJ11" s="1296"/>
      <c r="CH11" s="72"/>
      <c r="CI11" s="66"/>
      <c r="CJ11" s="81"/>
    </row>
    <row r="12" spans="1:88">
      <c r="A12" s="320" t="s">
        <v>25</v>
      </c>
      <c r="B12" s="520" t="s">
        <v>236</v>
      </c>
      <c r="C12" s="1296"/>
      <c r="D12" s="1296"/>
      <c r="E12" s="1296"/>
      <c r="F12" s="1296"/>
      <c r="G12" s="1296"/>
      <c r="H12" s="1296"/>
      <c r="I12" s="1296"/>
      <c r="J12" s="1296"/>
      <c r="K12" s="1296"/>
      <c r="L12" s="1296"/>
      <c r="M12" s="1296"/>
      <c r="N12" s="1296"/>
      <c r="O12" s="1296"/>
      <c r="P12" s="1296"/>
      <c r="Q12" s="1296"/>
      <c r="R12" s="1296"/>
      <c r="S12" s="1296"/>
      <c r="T12" s="1296"/>
      <c r="U12" s="1296"/>
      <c r="V12" s="1296"/>
      <c r="W12" s="1296"/>
      <c r="X12" s="1296"/>
      <c r="Y12" s="1296"/>
      <c r="Z12" s="1296"/>
      <c r="AA12" s="1296"/>
      <c r="AB12" s="1296"/>
      <c r="AC12" s="1296"/>
      <c r="AD12" s="1296"/>
      <c r="AE12" s="1296"/>
      <c r="AF12" s="1296"/>
      <c r="AG12" s="1296"/>
      <c r="AH12" s="1296"/>
      <c r="AI12" s="1296"/>
      <c r="AJ12" s="1296"/>
      <c r="CH12" s="72"/>
      <c r="CI12" s="66"/>
      <c r="CJ12" s="81"/>
    </row>
    <row r="13" spans="1:88">
      <c r="A13" s="72" t="s">
        <v>26</v>
      </c>
      <c r="B13" s="520" t="s">
        <v>237</v>
      </c>
      <c r="C13" s="1296"/>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61</v>
      </c>
      <c r="CH15" s="72"/>
      <c r="CI15" s="66"/>
      <c r="CJ15" s="81"/>
    </row>
    <row r="16" spans="1:88">
      <c r="A16" s="555" t="s">
        <v>93</v>
      </c>
      <c r="B16" s="1260"/>
      <c r="C16" s="555" t="s">
        <v>60</v>
      </c>
      <c r="D16" s="1260"/>
      <c r="E16" s="1260"/>
      <c r="F16" s="1260"/>
      <c r="G16" s="1262" t="s">
        <v>389</v>
      </c>
      <c r="H16" s="802"/>
      <c r="I16" s="802"/>
      <c r="J16" s="802"/>
      <c r="K16" s="803"/>
      <c r="L16" s="556" t="s">
        <v>62</v>
      </c>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4"/>
      <c r="CH16" s="72"/>
      <c r="CI16" s="66"/>
      <c r="CJ16" s="81"/>
    </row>
    <row r="17" spans="1:88">
      <c r="A17" s="645" t="s">
        <v>699</v>
      </c>
      <c r="B17" s="1289"/>
      <c r="C17" s="1290">
        <v>50000</v>
      </c>
      <c r="D17" s="1291"/>
      <c r="E17" s="1291"/>
      <c r="F17" s="1291"/>
      <c r="G17" s="1297" t="s">
        <v>469</v>
      </c>
      <c r="H17" s="1298"/>
      <c r="I17" s="1298"/>
      <c r="J17" s="1298"/>
      <c r="K17" s="1298"/>
      <c r="L17" s="645" t="s">
        <v>742</v>
      </c>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321"/>
      <c r="AL17" s="322"/>
      <c r="AM17" s="7"/>
      <c r="AN17" s="7"/>
      <c r="AO17" s="7"/>
      <c r="AS17" s="70" t="s">
        <v>390</v>
      </c>
      <c r="CH17" s="72"/>
      <c r="CI17" s="66"/>
      <c r="CJ17" s="81"/>
    </row>
    <row r="18" spans="1:88">
      <c r="A18" s="645" t="s">
        <v>741</v>
      </c>
      <c r="B18" s="1289"/>
      <c r="C18" s="1290">
        <v>3000</v>
      </c>
      <c r="D18" s="1291"/>
      <c r="E18" s="1291"/>
      <c r="F18" s="1291"/>
      <c r="G18" s="1297" t="s">
        <v>469</v>
      </c>
      <c r="H18" s="1298"/>
      <c r="I18" s="1298"/>
      <c r="J18" s="1298"/>
      <c r="K18" s="1298"/>
      <c r="L18" s="645" t="s">
        <v>743</v>
      </c>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321"/>
      <c r="AL18" s="322"/>
      <c r="AM18" s="7"/>
      <c r="AN18" s="7"/>
      <c r="AO18" s="7"/>
      <c r="AS18" s="70" t="s">
        <v>469</v>
      </c>
      <c r="CH18" s="72"/>
      <c r="CI18" s="66"/>
      <c r="CJ18" s="81"/>
    </row>
    <row r="19" spans="1:88">
      <c r="A19" s="527"/>
      <c r="B19" s="718"/>
      <c r="C19" s="719"/>
      <c r="D19" s="720"/>
      <c r="E19" s="720"/>
      <c r="F19" s="720"/>
      <c r="G19" s="1297"/>
      <c r="H19" s="1298"/>
      <c r="I19" s="1298"/>
      <c r="J19" s="1298"/>
      <c r="K19" s="1298"/>
      <c r="L19" s="754"/>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1299"/>
      <c r="CH19" s="72"/>
      <c r="CI19" s="66"/>
      <c r="CJ19" s="81"/>
    </row>
    <row r="20" spans="1:88">
      <c r="A20" s="527"/>
      <c r="B20" s="718"/>
      <c r="C20" s="719"/>
      <c r="D20" s="720"/>
      <c r="E20" s="720"/>
      <c r="F20" s="720"/>
      <c r="G20" s="1297"/>
      <c r="H20" s="1298"/>
      <c r="I20" s="1298"/>
      <c r="J20" s="1298"/>
      <c r="K20" s="1298"/>
      <c r="L20" s="754"/>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1299"/>
      <c r="CH20" s="72"/>
      <c r="CI20" s="66"/>
      <c r="CJ20" s="66"/>
    </row>
    <row r="21" spans="1:88">
      <c r="A21" s="527"/>
      <c r="B21" s="718"/>
      <c r="C21" s="719"/>
      <c r="D21" s="720"/>
      <c r="E21" s="720"/>
      <c r="F21" s="720"/>
      <c r="G21" s="1297"/>
      <c r="H21" s="1298"/>
      <c r="I21" s="1298"/>
      <c r="J21" s="1298"/>
      <c r="K21" s="1298"/>
      <c r="L21" s="754"/>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1299"/>
      <c r="CH21" s="72"/>
      <c r="CI21" s="66"/>
      <c r="CJ21" s="66"/>
    </row>
    <row r="22" spans="1:88">
      <c r="A22" s="527"/>
      <c r="B22" s="718"/>
      <c r="C22" s="719"/>
      <c r="D22" s="720"/>
      <c r="E22" s="720"/>
      <c r="F22" s="720"/>
      <c r="G22" s="1297"/>
      <c r="H22" s="1298"/>
      <c r="I22" s="1298"/>
      <c r="J22" s="1298"/>
      <c r="K22" s="1298"/>
      <c r="L22" s="754"/>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1299"/>
      <c r="CH22" s="72"/>
      <c r="CI22" s="66"/>
      <c r="CJ22" s="66"/>
    </row>
    <row r="23" spans="1:88">
      <c r="A23" s="527"/>
      <c r="B23" s="718"/>
      <c r="C23" s="719"/>
      <c r="D23" s="720"/>
      <c r="E23" s="720"/>
      <c r="F23" s="720"/>
      <c r="G23" s="1297"/>
      <c r="H23" s="1298"/>
      <c r="I23" s="1298"/>
      <c r="J23" s="1298"/>
      <c r="K23" s="1298"/>
      <c r="L23" s="754"/>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1299"/>
      <c r="CH23" s="72"/>
      <c r="CI23" s="66"/>
      <c r="CJ23" s="66"/>
    </row>
    <row r="24" spans="1:88">
      <c r="A24" s="527"/>
      <c r="B24" s="718"/>
      <c r="C24" s="719"/>
      <c r="D24" s="720"/>
      <c r="E24" s="720"/>
      <c r="F24" s="720"/>
      <c r="G24" s="1297"/>
      <c r="H24" s="1298"/>
      <c r="I24" s="1298"/>
      <c r="J24" s="1298"/>
      <c r="K24" s="1298"/>
      <c r="L24" s="754"/>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1299"/>
      <c r="CH24" s="72"/>
      <c r="CI24" s="66"/>
      <c r="CJ24" s="81"/>
    </row>
    <row r="25" spans="1:88">
      <c r="A25" s="527"/>
      <c r="B25" s="718"/>
      <c r="C25" s="719"/>
      <c r="D25" s="720"/>
      <c r="E25" s="720"/>
      <c r="F25" s="720"/>
      <c r="G25" s="1297"/>
      <c r="H25" s="1298"/>
      <c r="I25" s="1298"/>
      <c r="J25" s="1298"/>
      <c r="K25" s="1298"/>
      <c r="L25" s="754"/>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1299"/>
      <c r="CH25" s="72"/>
      <c r="CI25" s="66"/>
      <c r="CJ25" s="66"/>
    </row>
    <row r="26" spans="1:88">
      <c r="A26" s="527"/>
      <c r="B26" s="718"/>
      <c r="C26" s="719"/>
      <c r="D26" s="720"/>
      <c r="E26" s="720"/>
      <c r="F26" s="720"/>
      <c r="G26" s="1297"/>
      <c r="H26" s="1298"/>
      <c r="I26" s="1298"/>
      <c r="J26" s="1298"/>
      <c r="K26" s="1298"/>
      <c r="L26" s="754"/>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1299"/>
      <c r="CH26" s="72"/>
      <c r="CI26" s="66"/>
      <c r="CJ26" s="66"/>
    </row>
    <row r="27" spans="1:88" ht="24.75" thickBot="1">
      <c r="A27" s="1301"/>
      <c r="B27" s="874"/>
      <c r="C27" s="875"/>
      <c r="D27" s="876"/>
      <c r="E27" s="876"/>
      <c r="F27" s="876"/>
      <c r="G27" s="1297"/>
      <c r="H27" s="1298"/>
      <c r="I27" s="1298"/>
      <c r="J27" s="1298"/>
      <c r="K27" s="1298"/>
      <c r="L27" s="760"/>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1300"/>
      <c r="CH27" s="72"/>
      <c r="CI27" s="66"/>
      <c r="CJ27" s="66"/>
    </row>
    <row r="28" spans="1:88" ht="24.75" thickTop="1">
      <c r="A28" s="681" t="s">
        <v>66</v>
      </c>
      <c r="B28" s="681"/>
      <c r="C28" s="1302" t="str">
        <f>IF(OR('様式１及び様式１－２'!E70='様式１及び様式１－２'!A85,'様式１及び様式１－２'!E72='様式１及び様式１－２'!A85,'様式１及び様式１－２'!E72="⑤，⑦"),SUM('協力支援（⑦の場合）'!C17:F27),"対象外")</f>
        <v>対象外</v>
      </c>
      <c r="D28" s="1302"/>
      <c r="E28" s="1302"/>
      <c r="F28" s="1302"/>
      <c r="G28" s="859"/>
      <c r="H28" s="860"/>
      <c r="I28" s="860"/>
      <c r="J28" s="860"/>
      <c r="K28" s="860"/>
      <c r="L28" s="860"/>
      <c r="M28" s="860"/>
      <c r="N28" s="860"/>
      <c r="O28" s="860"/>
      <c r="P28" s="860"/>
      <c r="Q28" s="860"/>
      <c r="R28" s="860"/>
      <c r="S28" s="860"/>
      <c r="T28" s="860"/>
      <c r="U28" s="861"/>
      <c r="V28" s="1265" t="s">
        <v>470</v>
      </c>
      <c r="W28" s="1265"/>
      <c r="X28" s="1265"/>
      <c r="Y28" s="1265"/>
      <c r="Z28" s="1265"/>
      <c r="AA28" s="1306" t="s">
        <v>394</v>
      </c>
      <c r="AB28" s="1306"/>
      <c r="AC28" s="1307"/>
      <c r="AD28" s="972"/>
      <c r="AE28" s="1305"/>
      <c r="AF28" s="1305"/>
      <c r="AG28" s="1305"/>
      <c r="AH28" s="1305"/>
      <c r="AI28" s="1305"/>
      <c r="AJ28" s="1305"/>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555"/>
      <c r="B29" s="555"/>
      <c r="C29" s="1303"/>
      <c r="D29" s="1303"/>
      <c r="E29" s="1303"/>
      <c r="F29" s="1303"/>
      <c r="G29" s="1275"/>
      <c r="H29" s="1276"/>
      <c r="I29" s="1276"/>
      <c r="J29" s="1276"/>
      <c r="K29" s="1276"/>
      <c r="L29" s="1276"/>
      <c r="M29" s="1276"/>
      <c r="N29" s="1276"/>
      <c r="O29" s="1276"/>
      <c r="P29" s="1276"/>
      <c r="Q29" s="1276"/>
      <c r="R29" s="1276"/>
      <c r="S29" s="1276"/>
      <c r="T29" s="1276"/>
      <c r="U29" s="1277"/>
      <c r="V29" s="1260"/>
      <c r="W29" s="1260"/>
      <c r="X29" s="1260"/>
      <c r="Y29" s="1260"/>
      <c r="Z29" s="1260"/>
      <c r="AA29" s="1308" t="s">
        <v>392</v>
      </c>
      <c r="AB29" s="1308"/>
      <c r="AC29" s="1309"/>
      <c r="AD29" s="1304" t="str">
        <f>IF(C28="対象外","対象外",SUMIF(G17:G27,"令和5年度",C17:C27))</f>
        <v>対象外</v>
      </c>
      <c r="AE29" s="1270"/>
      <c r="AF29" s="1270"/>
      <c r="AG29" s="1270"/>
      <c r="AH29" s="1270"/>
      <c r="AI29" s="1270"/>
      <c r="AJ29" s="323" t="s">
        <v>355</v>
      </c>
      <c r="CH29" s="72"/>
      <c r="CI29" s="66"/>
      <c r="CJ29" s="66"/>
    </row>
    <row r="30" spans="1:88">
      <c r="CH30" s="72"/>
      <c r="CI30" s="66"/>
      <c r="CJ30" s="66"/>
    </row>
    <row r="31" spans="1:88">
      <c r="A31" s="72" t="s">
        <v>64</v>
      </c>
      <c r="B31" s="556" t="s">
        <v>65</v>
      </c>
      <c r="C31" s="802"/>
      <c r="D31" s="802"/>
      <c r="E31" s="802"/>
      <c r="F31" s="802"/>
      <c r="G31" s="802"/>
      <c r="H31" s="802"/>
      <c r="I31" s="802"/>
      <c r="J31" s="802"/>
      <c r="K31" s="802"/>
      <c r="L31" s="802"/>
      <c r="M31" s="802"/>
      <c r="N31" s="803"/>
      <c r="O31" s="556" t="s">
        <v>67</v>
      </c>
      <c r="P31" s="802"/>
      <c r="Q31" s="802"/>
      <c r="R31" s="802"/>
      <c r="S31" s="802"/>
      <c r="T31" s="802"/>
      <c r="U31" s="802"/>
      <c r="V31" s="802"/>
      <c r="W31" s="802"/>
      <c r="X31" s="802"/>
      <c r="Y31" s="802"/>
      <c r="Z31" s="802"/>
      <c r="AA31" s="802"/>
      <c r="AB31" s="802"/>
      <c r="AC31" s="802"/>
      <c r="AD31" s="802"/>
      <c r="AE31" s="802"/>
      <c r="AF31" s="802"/>
      <c r="AG31" s="802"/>
      <c r="AH31" s="802"/>
      <c r="AI31" s="802"/>
      <c r="AJ31" s="803"/>
      <c r="CH31" s="72"/>
      <c r="CI31" s="66"/>
      <c r="CJ31" s="66"/>
    </row>
    <row r="32" spans="1:88">
      <c r="A32" s="72" t="s">
        <v>44</v>
      </c>
      <c r="B32" s="773" t="s">
        <v>35</v>
      </c>
      <c r="C32" s="774"/>
      <c r="D32" s="774"/>
      <c r="E32" s="774"/>
      <c r="F32" s="774"/>
      <c r="G32" s="774"/>
      <c r="H32" s="774"/>
      <c r="I32" s="774"/>
      <c r="J32" s="774"/>
      <c r="K32" s="774"/>
      <c r="L32" s="774"/>
      <c r="M32" s="774"/>
      <c r="N32" s="775"/>
      <c r="O32" s="764" t="s">
        <v>413</v>
      </c>
      <c r="P32" s="765"/>
      <c r="Q32" s="765"/>
      <c r="R32" s="765"/>
      <c r="S32" s="765"/>
      <c r="T32" s="765"/>
      <c r="U32" s="765"/>
      <c r="V32" s="765"/>
      <c r="W32" s="765"/>
      <c r="X32" s="765"/>
      <c r="Y32" s="765"/>
      <c r="Z32" s="765"/>
      <c r="AA32" s="765"/>
      <c r="AB32" s="765"/>
      <c r="AC32" s="765"/>
      <c r="AD32" s="765"/>
      <c r="AE32" s="765"/>
      <c r="AF32" s="765"/>
      <c r="AG32" s="765"/>
      <c r="AH32" s="765"/>
      <c r="AI32" s="765"/>
      <c r="AJ32" s="766"/>
      <c r="CH32" s="72"/>
      <c r="CI32" s="66"/>
      <c r="CJ32" s="66"/>
    </row>
    <row r="33" spans="1:88">
      <c r="A33" s="72" t="s">
        <v>45</v>
      </c>
      <c r="B33" s="773" t="s">
        <v>36</v>
      </c>
      <c r="C33" s="774"/>
      <c r="D33" s="774"/>
      <c r="E33" s="774"/>
      <c r="F33" s="774"/>
      <c r="G33" s="774"/>
      <c r="H33" s="774"/>
      <c r="I33" s="774"/>
      <c r="J33" s="774"/>
      <c r="K33" s="774"/>
      <c r="L33" s="774"/>
      <c r="M33" s="774"/>
      <c r="N33" s="775"/>
      <c r="O33" s="764" t="s">
        <v>766</v>
      </c>
      <c r="P33" s="765"/>
      <c r="Q33" s="765"/>
      <c r="R33" s="765"/>
      <c r="S33" s="765"/>
      <c r="T33" s="765"/>
      <c r="U33" s="765"/>
      <c r="V33" s="765"/>
      <c r="W33" s="765"/>
      <c r="X33" s="765"/>
      <c r="Y33" s="765"/>
      <c r="Z33" s="765"/>
      <c r="AA33" s="765"/>
      <c r="AB33" s="765"/>
      <c r="AC33" s="765"/>
      <c r="AD33" s="765"/>
      <c r="AE33" s="765"/>
      <c r="AF33" s="765"/>
      <c r="AG33" s="765"/>
      <c r="AH33" s="765"/>
      <c r="AI33" s="765"/>
      <c r="AJ33" s="766"/>
      <c r="CH33" s="72"/>
      <c r="CI33" s="66"/>
      <c r="CJ33" s="66"/>
    </row>
    <row r="34" spans="1:88">
      <c r="A34" s="72" t="s">
        <v>46</v>
      </c>
      <c r="B34" s="773" t="s">
        <v>37</v>
      </c>
      <c r="C34" s="774"/>
      <c r="D34" s="774"/>
      <c r="E34" s="774"/>
      <c r="F34" s="774"/>
      <c r="G34" s="774"/>
      <c r="H34" s="774"/>
      <c r="I34" s="774"/>
      <c r="J34" s="774"/>
      <c r="K34" s="774"/>
      <c r="L34" s="774"/>
      <c r="M34" s="774"/>
      <c r="N34" s="775"/>
      <c r="O34" s="764" t="s">
        <v>414</v>
      </c>
      <c r="P34" s="765"/>
      <c r="Q34" s="765"/>
      <c r="R34" s="765"/>
      <c r="S34" s="765"/>
      <c r="T34" s="765"/>
      <c r="U34" s="765"/>
      <c r="V34" s="765"/>
      <c r="W34" s="765"/>
      <c r="X34" s="765"/>
      <c r="Y34" s="765"/>
      <c r="Z34" s="765"/>
      <c r="AA34" s="765"/>
      <c r="AB34" s="765"/>
      <c r="AC34" s="765"/>
      <c r="AD34" s="765"/>
      <c r="AE34" s="765"/>
      <c r="AF34" s="765"/>
      <c r="AG34" s="765"/>
      <c r="AH34" s="765"/>
      <c r="AI34" s="765"/>
      <c r="AJ34" s="766"/>
      <c r="CH34" s="72"/>
      <c r="CI34" s="66"/>
      <c r="CJ34" s="66"/>
    </row>
    <row r="35" spans="1:88">
      <c r="A35" s="72" t="s">
        <v>47</v>
      </c>
      <c r="B35" s="773" t="s">
        <v>238</v>
      </c>
      <c r="C35" s="774"/>
      <c r="D35" s="774"/>
      <c r="E35" s="774"/>
      <c r="F35" s="774"/>
      <c r="G35" s="774"/>
      <c r="H35" s="774"/>
      <c r="I35" s="774"/>
      <c r="J35" s="774"/>
      <c r="K35" s="774"/>
      <c r="L35" s="774"/>
      <c r="M35" s="774"/>
      <c r="N35" s="775"/>
      <c r="O35" s="764" t="s">
        <v>310</v>
      </c>
      <c r="P35" s="765"/>
      <c r="Q35" s="765"/>
      <c r="R35" s="765"/>
      <c r="S35" s="765"/>
      <c r="T35" s="765"/>
      <c r="U35" s="765"/>
      <c r="V35" s="765"/>
      <c r="W35" s="765"/>
      <c r="X35" s="765"/>
      <c r="Y35" s="765"/>
      <c r="Z35" s="765"/>
      <c r="AA35" s="765"/>
      <c r="AB35" s="765"/>
      <c r="AC35" s="765"/>
      <c r="AD35" s="765"/>
      <c r="AE35" s="765"/>
      <c r="AF35" s="765"/>
      <c r="AG35" s="765"/>
      <c r="AH35" s="765"/>
      <c r="AI35" s="765"/>
      <c r="AJ35" s="766"/>
      <c r="CH35" s="72"/>
      <c r="CI35" s="66"/>
      <c r="CJ35" s="66"/>
    </row>
    <row r="36" spans="1:88">
      <c r="A36" s="72" t="s">
        <v>48</v>
      </c>
      <c r="B36" s="773" t="s">
        <v>239</v>
      </c>
      <c r="C36" s="774"/>
      <c r="D36" s="774"/>
      <c r="E36" s="774"/>
      <c r="F36" s="774"/>
      <c r="G36" s="774"/>
      <c r="H36" s="774"/>
      <c r="I36" s="774"/>
      <c r="J36" s="774"/>
      <c r="K36" s="774"/>
      <c r="L36" s="774"/>
      <c r="M36" s="774"/>
      <c r="N36" s="775"/>
      <c r="O36" s="764" t="s">
        <v>311</v>
      </c>
      <c r="P36" s="765"/>
      <c r="Q36" s="765"/>
      <c r="R36" s="765"/>
      <c r="S36" s="765"/>
      <c r="T36" s="765"/>
      <c r="U36" s="765"/>
      <c r="V36" s="765"/>
      <c r="W36" s="765"/>
      <c r="X36" s="765"/>
      <c r="Y36" s="765"/>
      <c r="Z36" s="765"/>
      <c r="AA36" s="765"/>
      <c r="AB36" s="765"/>
      <c r="AC36" s="765"/>
      <c r="AD36" s="765"/>
      <c r="AE36" s="765"/>
      <c r="AF36" s="765"/>
      <c r="AG36" s="765"/>
      <c r="AH36" s="765"/>
      <c r="AI36" s="765"/>
      <c r="AJ36" s="766"/>
      <c r="CH36" s="72"/>
      <c r="CI36" s="66"/>
      <c r="CJ36" s="66"/>
    </row>
    <row r="37" spans="1:88">
      <c r="A37" s="72" t="s">
        <v>49</v>
      </c>
      <c r="B37" s="773" t="s">
        <v>38</v>
      </c>
      <c r="C37" s="774"/>
      <c r="D37" s="774"/>
      <c r="E37" s="774"/>
      <c r="F37" s="774"/>
      <c r="G37" s="774"/>
      <c r="H37" s="774"/>
      <c r="I37" s="774"/>
      <c r="J37" s="774"/>
      <c r="K37" s="774"/>
      <c r="L37" s="774"/>
      <c r="M37" s="774"/>
      <c r="N37" s="775"/>
      <c r="O37" s="764" t="s">
        <v>412</v>
      </c>
      <c r="P37" s="765"/>
      <c r="Q37" s="765"/>
      <c r="R37" s="765"/>
      <c r="S37" s="765"/>
      <c r="T37" s="765"/>
      <c r="U37" s="765"/>
      <c r="V37" s="765"/>
      <c r="W37" s="765"/>
      <c r="X37" s="765"/>
      <c r="Y37" s="765"/>
      <c r="Z37" s="765"/>
      <c r="AA37" s="765"/>
      <c r="AB37" s="765"/>
      <c r="AC37" s="765"/>
      <c r="AD37" s="765"/>
      <c r="AE37" s="765"/>
      <c r="AF37" s="765"/>
      <c r="AG37" s="765"/>
      <c r="AH37" s="765"/>
      <c r="AI37" s="765"/>
      <c r="AJ37" s="766"/>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5">
    <mergeCell ref="L22:AJ22"/>
    <mergeCell ref="L23:AJ23"/>
    <mergeCell ref="L24:AJ24"/>
    <mergeCell ref="L19:AJ19"/>
    <mergeCell ref="L20:AJ20"/>
    <mergeCell ref="L21:AJ21"/>
    <mergeCell ref="A28:B29"/>
    <mergeCell ref="C28:F29"/>
    <mergeCell ref="G28:U29"/>
    <mergeCell ref="G27:K27"/>
    <mergeCell ref="AD29:AI29"/>
    <mergeCell ref="AD28:AJ28"/>
    <mergeCell ref="V28:Z29"/>
    <mergeCell ref="AA28:AC28"/>
    <mergeCell ref="AA29:AC29"/>
    <mergeCell ref="G19:K19"/>
    <mergeCell ref="G20:K20"/>
    <mergeCell ref="G21:K21"/>
    <mergeCell ref="G22:K22"/>
    <mergeCell ref="G23:K23"/>
    <mergeCell ref="B37:N37"/>
    <mergeCell ref="O37:AJ37"/>
    <mergeCell ref="B34:N34"/>
    <mergeCell ref="O34:AJ34"/>
    <mergeCell ref="B35:N35"/>
    <mergeCell ref="O35:AJ35"/>
    <mergeCell ref="B36:N36"/>
    <mergeCell ref="O36:AJ36"/>
    <mergeCell ref="B31:N31"/>
    <mergeCell ref="O31:AJ31"/>
    <mergeCell ref="B32:N32"/>
    <mergeCell ref="O32:AJ32"/>
    <mergeCell ref="B33:N33"/>
    <mergeCell ref="O33:AJ33"/>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A21:B21"/>
    <mergeCell ref="C21:F21"/>
    <mergeCell ref="A22:B22"/>
    <mergeCell ref="C22:F22"/>
    <mergeCell ref="A19:B19"/>
    <mergeCell ref="C19:F19"/>
    <mergeCell ref="A20:B20"/>
    <mergeCell ref="C20:F20"/>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3:D4"/>
    <mergeCell ref="E3:M4"/>
    <mergeCell ref="N3:Q4"/>
    <mergeCell ref="R3:AJ4"/>
    <mergeCell ref="A5:D6"/>
    <mergeCell ref="E5:F6"/>
    <mergeCell ref="G5:AJ6"/>
    <mergeCell ref="A7:D8"/>
    <mergeCell ref="E7:R8"/>
    <mergeCell ref="S7:V8"/>
    <mergeCell ref="W7:AJ8"/>
    <mergeCell ref="A17:B17"/>
    <mergeCell ref="C17:F17"/>
  </mergeCells>
  <phoneticPr fontId="11"/>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828D6301-71A0-4741-A6C7-B6D9B9F95C1B}"/>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3B4FE9A2-D8DD-4D36-B171-922F23FCDEE7}">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 type="date" allowBlank="1" showInputMessage="1" showErrorMessage="1" error="令和5年4月1日から令和6年3月31日までが対象期間です。" sqref="E7:R8 W7:AJ8" xr:uid="{EBE243CE-8169-4217-97EE-C6EF9B517BAD}">
      <formula1>45017</formula1>
      <formula2>45382</formula2>
    </dataValidation>
  </dataValidations>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Normal="100" zoomScaleSheetLayoutView="100" workbookViewId="0">
      <selection activeCell="AM10" sqref="AM10"/>
    </sheetView>
  </sheetViews>
  <sheetFormatPr defaultColWidth="2.25" defaultRowHeight="14.25"/>
  <cols>
    <col min="1" max="1" width="2.625" style="324" customWidth="1"/>
    <col min="2" max="20" width="2.25" style="324"/>
    <col min="21" max="21" width="2.625" style="324" bestFit="1" customWidth="1"/>
    <col min="22" max="43" width="2.25" style="324"/>
    <col min="44" max="44" width="2.5" style="324" bestFit="1" customWidth="1"/>
    <col min="45" max="51" width="2.25" style="324"/>
    <col min="52" max="52" width="2.625" style="324" bestFit="1" customWidth="1"/>
    <col min="53" max="16384" width="2.25" style="324"/>
  </cols>
  <sheetData>
    <row r="1" spans="1:42" ht="20.100000000000001" customHeight="1">
      <c r="C1" s="325"/>
      <c r="D1" s="325"/>
      <c r="U1" s="326"/>
      <c r="AJ1" s="325"/>
      <c r="AK1" s="325"/>
      <c r="AL1" s="325"/>
      <c r="AM1" s="325"/>
      <c r="AO1" s="327"/>
      <c r="AP1" s="325"/>
    </row>
    <row r="2" spans="1:42" ht="20.100000000000001" customHeight="1">
      <c r="C2" s="325"/>
      <c r="D2" s="325"/>
      <c r="U2" s="326"/>
      <c r="AJ2" s="325"/>
      <c r="AK2" s="325"/>
      <c r="AL2" s="325"/>
      <c r="AM2" s="325"/>
      <c r="AO2" s="327"/>
      <c r="AP2" s="325"/>
    </row>
    <row r="3" spans="1:42" ht="20.100000000000001" customHeight="1">
      <c r="C3" s="325"/>
      <c r="D3" s="325"/>
      <c r="U3" s="326"/>
      <c r="AF3" s="324" t="s">
        <v>218</v>
      </c>
      <c r="AH3" s="1311">
        <v>5</v>
      </c>
      <c r="AI3" s="1312"/>
      <c r="AJ3" s="325" t="s">
        <v>219</v>
      </c>
      <c r="AK3" s="1311">
        <v>12</v>
      </c>
      <c r="AL3" s="1312"/>
      <c r="AM3" s="325" t="s">
        <v>220</v>
      </c>
      <c r="AN3" s="1311">
        <v>1</v>
      </c>
      <c r="AO3" s="1312"/>
      <c r="AP3" s="325" t="s">
        <v>221</v>
      </c>
    </row>
    <row r="4" spans="1:42" ht="20.100000000000001" customHeight="1">
      <c r="C4" s="325"/>
      <c r="D4" s="325"/>
      <c r="U4" s="326"/>
      <c r="AJ4" s="325"/>
      <c r="AK4" s="325"/>
      <c r="AL4" s="325"/>
      <c r="AM4" s="325"/>
      <c r="AO4" s="327"/>
      <c r="AP4" s="325"/>
    </row>
    <row r="5" spans="1:42" ht="20.100000000000001" customHeight="1">
      <c r="C5" s="325"/>
      <c r="D5" s="325"/>
      <c r="U5" s="326"/>
      <c r="AJ5" s="325"/>
      <c r="AK5" s="325"/>
      <c r="AL5" s="325"/>
      <c r="AM5" s="325"/>
      <c r="AO5" s="327"/>
      <c r="AP5" s="325"/>
    </row>
    <row r="6" spans="1:42" ht="20.100000000000001" customHeight="1">
      <c r="A6" s="1316" t="s">
        <v>760</v>
      </c>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row>
    <row r="7" spans="1:42" ht="30" customHeight="1">
      <c r="A7" s="1316"/>
      <c r="B7" s="1316"/>
      <c r="C7" s="1316"/>
      <c r="D7" s="1316"/>
      <c r="E7" s="1316"/>
      <c r="F7" s="1316"/>
      <c r="G7" s="1316"/>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316"/>
      <c r="AM7" s="1316"/>
      <c r="AN7" s="1316"/>
      <c r="AO7" s="1316"/>
      <c r="AP7" s="1316"/>
    </row>
    <row r="8" spans="1:42" ht="20.100000000000001" customHeight="1">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row>
    <row r="9" spans="1:42" ht="20.100000000000001" customHeight="1">
      <c r="A9" s="328"/>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row>
    <row r="10" spans="1:42" ht="20.100000000000001" customHeight="1">
      <c r="A10" s="329"/>
      <c r="B10" s="324" t="s">
        <v>322</v>
      </c>
      <c r="C10" s="329"/>
      <c r="D10" s="329"/>
      <c r="E10" s="329"/>
      <c r="F10" s="329"/>
      <c r="G10" s="329"/>
    </row>
    <row r="11" spans="1:42" ht="20.100000000000001" customHeight="1">
      <c r="A11" s="328"/>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row>
    <row r="12" spans="1:42" ht="20.100000000000001" customHeight="1">
      <c r="A12" s="330"/>
      <c r="B12" s="330"/>
      <c r="C12" s="330"/>
      <c r="D12" s="1313" t="s">
        <v>323</v>
      </c>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row>
    <row r="13" spans="1:42" ht="19.5" customHeight="1">
      <c r="A13" s="330"/>
      <c r="B13" s="330"/>
      <c r="C13" s="330"/>
      <c r="D13" s="1314"/>
      <c r="E13" s="1314"/>
      <c r="F13" s="1314"/>
      <c r="G13" s="1314"/>
      <c r="H13" s="1314"/>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row>
    <row r="14" spans="1:42" ht="20.100000000000001" customHeight="1">
      <c r="A14" s="330"/>
      <c r="B14" s="330"/>
      <c r="C14" s="330"/>
      <c r="D14" s="330"/>
      <c r="E14" s="330"/>
      <c r="F14" s="330"/>
      <c r="G14" s="330"/>
    </row>
    <row r="15" spans="1:42" ht="20.100000000000001" customHeight="1">
      <c r="A15" s="330"/>
      <c r="B15" s="330"/>
      <c r="C15" s="330"/>
      <c r="D15" s="330"/>
      <c r="E15" s="330"/>
      <c r="F15" s="330"/>
      <c r="G15" s="330"/>
    </row>
    <row r="16" spans="1:42" ht="20.100000000000001" customHeight="1">
      <c r="A16" s="330"/>
      <c r="B16" s="330"/>
      <c r="C16" s="330"/>
      <c r="D16" s="330"/>
      <c r="E16" s="330"/>
      <c r="F16" s="330"/>
      <c r="G16" s="330"/>
    </row>
    <row r="17" spans="1:42" ht="20.100000000000001" customHeight="1">
      <c r="A17" s="330"/>
      <c r="B17" s="330"/>
      <c r="C17" s="330"/>
      <c r="D17" s="330"/>
      <c r="E17" s="330"/>
      <c r="F17" s="330"/>
      <c r="G17" s="330"/>
      <c r="N17" s="1317" t="s">
        <v>324</v>
      </c>
      <c r="O17" s="1317"/>
      <c r="P17" s="1317"/>
      <c r="Q17" s="1317"/>
      <c r="R17" s="1317"/>
      <c r="S17" s="23"/>
      <c r="T17" s="23"/>
      <c r="U17" s="23"/>
      <c r="V17" s="23"/>
      <c r="W17" s="23"/>
      <c r="X17" s="23"/>
      <c r="Y17" s="23"/>
      <c r="Z17" s="23"/>
      <c r="AA17" s="23"/>
      <c r="AB17" s="23"/>
      <c r="AC17" s="23"/>
      <c r="AD17" s="23"/>
      <c r="AE17" s="23"/>
      <c r="AF17" s="23"/>
      <c r="AG17" s="23"/>
      <c r="AH17" s="23"/>
      <c r="AI17" s="23"/>
      <c r="AJ17" s="23"/>
      <c r="AK17" s="23"/>
      <c r="AL17" s="23"/>
      <c r="AM17" s="23"/>
    </row>
    <row r="18" spans="1:42" ht="20.100000000000001" customHeight="1">
      <c r="C18" s="325"/>
      <c r="D18" s="325"/>
      <c r="N18" s="1320" t="s">
        <v>325</v>
      </c>
      <c r="O18" s="1320"/>
      <c r="P18" s="1320"/>
      <c r="Q18" s="1321" t="str">
        <f>IF('様式１及び様式１－２'!L15&lt;&gt;0,'様式１及び様式１－２'!L15,"")</f>
        <v>愛知県名古屋市中区三の丸３丁目１－２</v>
      </c>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row>
    <row r="19" spans="1:42" ht="20.100000000000001" customHeight="1">
      <c r="C19" s="325"/>
      <c r="D19" s="325"/>
      <c r="N19" s="1320"/>
      <c r="O19" s="1320"/>
      <c r="P19" s="1320"/>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row>
    <row r="20" spans="1:42" ht="20.100000000000001" customHeight="1">
      <c r="C20" s="325"/>
      <c r="D20" s="325"/>
      <c r="N20" s="1320" t="s">
        <v>326</v>
      </c>
      <c r="O20" s="1320"/>
      <c r="P20" s="1320"/>
      <c r="Q20" s="1321" t="str">
        <f>IF('様式１及び様式１－２'!F13&lt;&gt;0,'様式１及び様式１－２'!F13,"")</f>
        <v>社会福祉法人○○</v>
      </c>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row>
    <row r="21" spans="1:42" ht="20.100000000000001" customHeight="1">
      <c r="C21" s="325"/>
      <c r="D21" s="325"/>
      <c r="N21" s="1320"/>
      <c r="O21" s="1320"/>
      <c r="P21" s="1320"/>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row>
    <row r="22" spans="1:42" ht="20.100000000000001" customHeight="1">
      <c r="C22" s="325"/>
      <c r="D22" s="325"/>
      <c r="N22" s="1317" t="s">
        <v>223</v>
      </c>
      <c r="O22" s="1317"/>
      <c r="P22" s="1317"/>
      <c r="Q22" s="23"/>
      <c r="R22" s="1310" t="s">
        <v>327</v>
      </c>
      <c r="S22" s="1310"/>
      <c r="T22" s="1310"/>
      <c r="U22" s="1310"/>
      <c r="V22" s="1310" t="str">
        <f>IF('様式１及び様式１－２'!F17&lt;&gt;0,'様式１及び様式１－２'!F17,"")</f>
        <v>理事長</v>
      </c>
      <c r="W22" s="1310"/>
      <c r="X22" s="1310"/>
      <c r="Y22" s="1310"/>
      <c r="Z22" s="1310"/>
      <c r="AA22" s="1310"/>
      <c r="AB22" s="1310"/>
      <c r="AC22" s="1310"/>
      <c r="AD22" s="1310"/>
      <c r="AE22" s="1310"/>
      <c r="AF22" s="1310"/>
      <c r="AG22" s="1310"/>
      <c r="AH22" s="1310"/>
      <c r="AI22" s="1310"/>
      <c r="AJ22" s="1310"/>
      <c r="AK22" s="1310"/>
      <c r="AL22" s="1310"/>
      <c r="AM22" s="1310"/>
    </row>
    <row r="23" spans="1:42" ht="20.100000000000001" customHeight="1">
      <c r="N23" s="23"/>
      <c r="O23" s="23"/>
      <c r="P23" s="23"/>
      <c r="Q23" s="23"/>
      <c r="R23" s="1310" t="s">
        <v>328</v>
      </c>
      <c r="S23" s="1310"/>
      <c r="T23" s="1310"/>
      <c r="U23" s="1310"/>
      <c r="V23" s="1310" t="str">
        <f>IF('様式１及び様式１－２'!W17&lt;&gt;0,'様式１及び様式１－２'!W17,"")</f>
        <v>県庁　太郎</v>
      </c>
      <c r="W23" s="1317"/>
      <c r="X23" s="1317"/>
      <c r="Y23" s="1317"/>
      <c r="Z23" s="1317"/>
      <c r="AA23" s="1317"/>
      <c r="AB23" s="1317"/>
      <c r="AC23" s="1317"/>
      <c r="AD23" s="1317"/>
      <c r="AE23" s="1317"/>
      <c r="AF23" s="1317"/>
      <c r="AG23" s="1317"/>
      <c r="AH23" s="1317"/>
      <c r="AI23" s="1317"/>
      <c r="AJ23" s="1317"/>
      <c r="AK23" s="1317"/>
      <c r="AL23" s="1317"/>
      <c r="AM23" s="23"/>
    </row>
    <row r="24" spans="1:42" ht="20.100000000000001" customHeight="1">
      <c r="C24" s="325"/>
      <c r="D24" s="325"/>
    </row>
    <row r="25" spans="1:42" ht="19.5" customHeight="1">
      <c r="A25" s="331"/>
      <c r="B25" s="325"/>
      <c r="C25" s="332"/>
      <c r="D25" s="332"/>
      <c r="E25" s="332"/>
      <c r="F25" s="332"/>
      <c r="G25" s="332"/>
      <c r="H25" s="332"/>
      <c r="I25" s="332"/>
      <c r="J25" s="332"/>
      <c r="K25" s="332"/>
      <c r="L25" s="325"/>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row>
    <row r="26" spans="1:42" ht="19.5" customHeight="1">
      <c r="A26" s="331"/>
      <c r="B26" s="325"/>
      <c r="C26" s="325"/>
      <c r="D26" s="325"/>
      <c r="E26" s="325"/>
      <c r="F26" s="325"/>
      <c r="G26" s="325"/>
      <c r="H26" s="325"/>
      <c r="I26" s="325"/>
      <c r="J26" s="325"/>
      <c r="K26" s="325"/>
      <c r="N26" s="324" t="s">
        <v>329</v>
      </c>
      <c r="Q26" s="334"/>
      <c r="R26" s="333"/>
      <c r="S26" s="325"/>
      <c r="T26" s="334"/>
      <c r="U26" s="333"/>
      <c r="V26" s="333"/>
      <c r="W26" s="333"/>
    </row>
    <row r="27" spans="1:42" ht="19.5" customHeight="1">
      <c r="A27" s="331"/>
      <c r="B27" s="325"/>
      <c r="C27" s="325"/>
      <c r="D27" s="325"/>
      <c r="E27" s="325"/>
      <c r="F27" s="325"/>
      <c r="G27" s="325"/>
      <c r="H27" s="325"/>
      <c r="I27" s="325"/>
      <c r="J27" s="325"/>
      <c r="K27" s="325"/>
      <c r="L27" s="335"/>
      <c r="M27" s="335"/>
      <c r="N27" s="1317" t="s">
        <v>330</v>
      </c>
      <c r="O27" s="1317"/>
      <c r="P27" s="1317"/>
      <c r="Q27" s="1317"/>
      <c r="R27" s="1317"/>
      <c r="S27" s="23"/>
      <c r="T27" s="23"/>
      <c r="U27" s="23"/>
      <c r="V27" s="23"/>
      <c r="W27" s="23"/>
      <c r="X27" s="23"/>
      <c r="Y27" s="23"/>
      <c r="Z27" s="23"/>
      <c r="AA27" s="23"/>
      <c r="AB27" s="23"/>
      <c r="AC27" s="23"/>
      <c r="AD27" s="23"/>
      <c r="AE27" s="23"/>
      <c r="AF27" s="23"/>
      <c r="AG27" s="23"/>
      <c r="AH27" s="23"/>
      <c r="AI27" s="23"/>
      <c r="AJ27" s="23"/>
      <c r="AK27" s="23"/>
      <c r="AL27" s="23"/>
      <c r="AM27" s="23"/>
      <c r="AN27" s="335"/>
      <c r="AO27" s="335"/>
      <c r="AP27" s="335"/>
    </row>
    <row r="28" spans="1:42" ht="19.5" customHeight="1">
      <c r="A28" s="331"/>
      <c r="B28" s="325"/>
      <c r="C28" s="325"/>
      <c r="D28" s="325"/>
      <c r="E28" s="325"/>
      <c r="F28" s="325"/>
      <c r="G28" s="325"/>
      <c r="H28" s="325"/>
      <c r="I28" s="325"/>
      <c r="J28" s="325"/>
      <c r="K28" s="325"/>
      <c r="L28" s="336"/>
      <c r="M28" s="336"/>
      <c r="N28" s="1318" t="s">
        <v>331</v>
      </c>
      <c r="O28" s="1318"/>
      <c r="P28" s="1318"/>
      <c r="Q28" s="1319" t="s">
        <v>744</v>
      </c>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336"/>
      <c r="AO28" s="336"/>
      <c r="AP28" s="336"/>
    </row>
    <row r="29" spans="1:42" ht="19.5" customHeight="1">
      <c r="A29" s="331"/>
      <c r="B29" s="325"/>
      <c r="C29" s="325"/>
      <c r="D29" s="325"/>
      <c r="E29" s="325"/>
      <c r="F29" s="325"/>
      <c r="G29" s="325"/>
      <c r="H29" s="325"/>
      <c r="I29" s="325"/>
      <c r="J29" s="325"/>
      <c r="K29" s="325"/>
      <c r="L29" s="336"/>
      <c r="M29" s="336"/>
      <c r="N29" s="1318"/>
      <c r="O29" s="1318"/>
      <c r="P29" s="1318"/>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336"/>
      <c r="AO29" s="336"/>
      <c r="AP29" s="336"/>
    </row>
    <row r="30" spans="1:42" ht="19.5" customHeight="1">
      <c r="A30" s="331"/>
      <c r="B30" s="325"/>
      <c r="C30" s="332"/>
      <c r="D30" s="332"/>
      <c r="E30" s="332"/>
      <c r="F30" s="332"/>
      <c r="G30" s="332"/>
      <c r="H30" s="332"/>
      <c r="I30" s="332"/>
      <c r="J30" s="332"/>
      <c r="K30" s="332"/>
      <c r="L30" s="325"/>
      <c r="M30" s="332"/>
      <c r="N30" s="1317" t="s">
        <v>225</v>
      </c>
      <c r="O30" s="1317"/>
      <c r="P30" s="1317"/>
      <c r="Q30" s="1322" t="s">
        <v>745</v>
      </c>
      <c r="R30" s="1322"/>
      <c r="S30" s="1322"/>
      <c r="T30" s="1322"/>
      <c r="U30" s="1322"/>
      <c r="V30" s="1322"/>
      <c r="W30" s="1322"/>
      <c r="X30" s="1322"/>
      <c r="Y30" s="1322"/>
      <c r="Z30" s="1322"/>
      <c r="AA30" s="1322"/>
      <c r="AB30" s="1322"/>
      <c r="AC30" s="1322"/>
      <c r="AD30" s="1322"/>
      <c r="AE30" s="1322"/>
      <c r="AF30" s="1322"/>
      <c r="AG30" s="1322"/>
      <c r="AH30" s="1322"/>
      <c r="AI30" s="1322"/>
      <c r="AJ30" s="1322"/>
      <c r="AK30" s="1322"/>
      <c r="AL30" s="1322"/>
      <c r="AM30" s="1322"/>
      <c r="AN30" s="333"/>
      <c r="AO30" s="333"/>
      <c r="AP30" s="333"/>
    </row>
    <row r="31" spans="1:42" ht="19.5" customHeight="1">
      <c r="A31" s="337"/>
      <c r="N31" s="23"/>
      <c r="O31" s="23"/>
      <c r="P31" s="23"/>
      <c r="Q31" s="1322"/>
      <c r="R31" s="1322"/>
      <c r="S31" s="1322"/>
      <c r="T31" s="1322"/>
      <c r="U31" s="1322"/>
      <c r="V31" s="1322"/>
      <c r="W31" s="1322"/>
      <c r="X31" s="1322"/>
      <c r="Y31" s="1322"/>
      <c r="Z31" s="1322"/>
      <c r="AA31" s="1322"/>
      <c r="AB31" s="1322"/>
      <c r="AC31" s="1322"/>
      <c r="AD31" s="1322"/>
      <c r="AE31" s="1322"/>
      <c r="AF31" s="1322"/>
      <c r="AG31" s="1322"/>
      <c r="AH31" s="1322"/>
      <c r="AI31" s="1322"/>
      <c r="AJ31" s="1322"/>
      <c r="AK31" s="1322"/>
      <c r="AL31" s="1322"/>
      <c r="AM31" s="1322"/>
      <c r="AN31" s="338"/>
    </row>
    <row r="32" spans="1:42" ht="19.5" customHeight="1">
      <c r="E32" s="325"/>
      <c r="F32" s="339"/>
      <c r="G32" s="339"/>
      <c r="H32" s="339"/>
      <c r="I32" s="339"/>
      <c r="J32" s="339"/>
      <c r="K32" s="339"/>
      <c r="L32" s="339"/>
      <c r="M32" s="339"/>
      <c r="N32" s="339"/>
      <c r="O32" s="325"/>
      <c r="P32" s="325"/>
      <c r="Q32" s="325"/>
      <c r="R32" s="327"/>
      <c r="S32" s="327"/>
      <c r="T32" s="327"/>
      <c r="U32" s="327"/>
      <c r="V32" s="327"/>
      <c r="W32" s="327"/>
      <c r="X32" s="327"/>
      <c r="Y32" s="327"/>
      <c r="Z32" s="327"/>
      <c r="AA32" s="327"/>
      <c r="AB32" s="327"/>
      <c r="AC32" s="327"/>
      <c r="AD32" s="327"/>
      <c r="AE32" s="327"/>
      <c r="AF32" s="327"/>
      <c r="AG32" s="327"/>
      <c r="AH32" s="327"/>
      <c r="AI32" s="327"/>
      <c r="AJ32" s="327"/>
      <c r="AK32" s="327"/>
      <c r="AL32" s="327"/>
      <c r="AO32" s="325"/>
    </row>
    <row r="33" spans="1:42" ht="19.5" customHeight="1">
      <c r="E33" s="325"/>
      <c r="F33" s="339"/>
      <c r="G33" s="339"/>
      <c r="H33" s="339"/>
      <c r="I33" s="339"/>
      <c r="J33" s="339"/>
      <c r="K33" s="339"/>
      <c r="L33" s="339"/>
      <c r="M33" s="339"/>
      <c r="N33" s="339"/>
      <c r="O33" s="325"/>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row>
    <row r="34" spans="1:42" ht="19.5" customHeight="1">
      <c r="A34" s="337"/>
      <c r="D34" s="1313" t="s">
        <v>415</v>
      </c>
      <c r="E34" s="1314"/>
      <c r="F34" s="1314"/>
      <c r="G34" s="1314"/>
      <c r="H34" s="1314"/>
      <c r="I34" s="1314"/>
      <c r="J34" s="1314"/>
      <c r="K34" s="1314"/>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338"/>
    </row>
    <row r="35" spans="1:42" ht="19.5" customHeight="1">
      <c r="A35" s="337"/>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c r="AL35" s="1314"/>
      <c r="AM35" s="1314"/>
      <c r="AN35" s="340"/>
    </row>
    <row r="36" spans="1:42" ht="19.5" customHeight="1">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5"/>
      <c r="AL36" s="1315"/>
      <c r="AM36" s="1315"/>
    </row>
    <row r="37" spans="1:42" ht="19.5" customHeight="1">
      <c r="A37" s="341"/>
      <c r="B37" s="341"/>
      <c r="C37" s="341"/>
      <c r="D37" s="341"/>
      <c r="E37" s="341"/>
      <c r="AN37" s="342"/>
      <c r="AO37" s="342"/>
      <c r="AP37" s="342"/>
    </row>
    <row r="38" spans="1:42" ht="19.5" customHeight="1">
      <c r="A38" s="341"/>
      <c r="B38" s="341"/>
      <c r="C38" s="341"/>
      <c r="D38" s="341"/>
      <c r="E38" s="341"/>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4"/>
      <c r="AN38" s="342"/>
      <c r="AO38" s="342"/>
      <c r="AP38" s="342"/>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 ref="V22:AM22"/>
    <mergeCell ref="AH3:AI3"/>
    <mergeCell ref="AK3:AL3"/>
    <mergeCell ref="AN3:AO3"/>
    <mergeCell ref="D12:AM13"/>
  </mergeCells>
  <phoneticPr fontId="11"/>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S3" sqref="S3"/>
    </sheetView>
  </sheetViews>
  <sheetFormatPr defaultRowHeight="18.75"/>
  <cols>
    <col min="1" max="18" width="4.75" style="24" customWidth="1"/>
    <col min="19" max="19" width="5.375" style="24" customWidth="1"/>
    <col min="20" max="20" width="4.75" style="24" customWidth="1"/>
    <col min="21" max="21" width="3.375" style="24" customWidth="1"/>
    <col min="22" max="24" width="4.75" style="24" customWidth="1"/>
    <col min="25" max="16384" width="9" style="24"/>
  </cols>
  <sheetData>
    <row r="1" spans="1:37" ht="18.75" customHeight="1">
      <c r="A1" s="345"/>
      <c r="B1" s="345"/>
      <c r="C1" s="345"/>
      <c r="D1" s="345"/>
      <c r="E1" s="345"/>
      <c r="F1" s="345"/>
      <c r="G1" s="345"/>
      <c r="H1" s="345"/>
      <c r="I1" s="345"/>
      <c r="J1" s="345"/>
      <c r="K1" s="345"/>
      <c r="L1" s="345"/>
      <c r="M1" s="345"/>
      <c r="N1" s="345"/>
      <c r="O1" s="345"/>
      <c r="P1" s="345"/>
      <c r="Q1" s="345"/>
      <c r="R1" s="345" t="s">
        <v>516</v>
      </c>
      <c r="S1" s="346">
        <f>'様式１及び様式１－２'!AB6</f>
        <v>6</v>
      </c>
      <c r="T1" s="345" t="s">
        <v>519</v>
      </c>
      <c r="U1" s="347">
        <f>'様式１及び様式１－２'!AE6</f>
        <v>5</v>
      </c>
      <c r="V1" s="348" t="s">
        <v>518</v>
      </c>
      <c r="W1" s="347">
        <f>'様式１及び様式１－２'!AH6</f>
        <v>10</v>
      </c>
      <c r="X1" s="348" t="s">
        <v>517</v>
      </c>
      <c r="Y1" s="349"/>
      <c r="Z1" s="350"/>
      <c r="AA1" s="350"/>
      <c r="AB1" s="350"/>
      <c r="AC1" s="350"/>
      <c r="AD1" s="350"/>
      <c r="AE1" s="350"/>
      <c r="AF1" s="350"/>
      <c r="AG1" s="351"/>
      <c r="AH1" s="351"/>
      <c r="AI1" s="351"/>
      <c r="AJ1" s="351"/>
      <c r="AK1" s="351"/>
    </row>
    <row r="2" spans="1:37">
      <c r="A2" s="345"/>
      <c r="B2" s="345"/>
      <c r="C2" s="345"/>
      <c r="D2" s="345"/>
      <c r="E2" s="345"/>
      <c r="F2" s="345"/>
      <c r="G2" s="345"/>
      <c r="H2" s="345"/>
      <c r="I2" s="345"/>
      <c r="J2" s="345"/>
      <c r="K2" s="345"/>
      <c r="L2" s="345"/>
      <c r="M2" s="345"/>
      <c r="N2" s="345"/>
      <c r="O2" s="345"/>
      <c r="P2" s="345"/>
      <c r="Q2" s="345"/>
      <c r="R2" s="345"/>
      <c r="S2" s="345"/>
      <c r="T2" s="352"/>
      <c r="U2" s="353"/>
      <c r="V2" s="353"/>
      <c r="W2" s="353"/>
      <c r="X2" s="353"/>
      <c r="Y2" s="349"/>
      <c r="Z2" s="350"/>
      <c r="AA2" s="350"/>
      <c r="AB2" s="350"/>
      <c r="AC2" s="350"/>
      <c r="AD2" s="350"/>
      <c r="AE2" s="350"/>
      <c r="AF2" s="350"/>
      <c r="AG2" s="351"/>
      <c r="AH2" s="351"/>
      <c r="AI2" s="351"/>
      <c r="AJ2" s="351"/>
      <c r="AK2" s="351"/>
    </row>
    <row r="3" spans="1:37">
      <c r="A3" s="345" t="s">
        <v>487</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row>
    <row r="4" spans="1:37">
      <c r="A4" s="345"/>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row>
    <row r="5" spans="1:37">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row>
    <row r="6" spans="1:37">
      <c r="A6" s="345"/>
      <c r="B6" s="345"/>
      <c r="C6" s="345"/>
      <c r="D6" s="345"/>
      <c r="E6" s="345"/>
      <c r="F6" s="345"/>
      <c r="G6" s="345"/>
      <c r="H6" s="345"/>
      <c r="I6" s="345"/>
      <c r="J6" s="345"/>
      <c r="K6" s="345"/>
      <c r="L6" s="345"/>
      <c r="M6" s="1366" t="s">
        <v>488</v>
      </c>
      <c r="N6" s="1366"/>
      <c r="O6" s="1366"/>
      <c r="P6" s="1367" t="str">
        <f>IF('様式１及び様式１－２'!F13&lt;&gt;0,'様式１及び様式１－２'!F13,"")</f>
        <v>社会福祉法人○○</v>
      </c>
      <c r="Q6" s="1368"/>
      <c r="R6" s="1368"/>
      <c r="S6" s="1368"/>
      <c r="T6" s="1368"/>
      <c r="U6" s="1368"/>
      <c r="V6" s="1368"/>
      <c r="W6" s="1368"/>
      <c r="X6" s="1369"/>
      <c r="Y6" s="1361"/>
      <c r="Z6" s="1361"/>
      <c r="AA6" s="1361"/>
      <c r="AB6" s="1361"/>
      <c r="AC6" s="1361"/>
      <c r="AD6" s="1361"/>
      <c r="AE6" s="1361"/>
      <c r="AF6" s="1361"/>
      <c r="AG6" s="345"/>
      <c r="AH6" s="345"/>
      <c r="AI6" s="345"/>
      <c r="AJ6" s="345"/>
      <c r="AK6" s="345"/>
    </row>
    <row r="7" spans="1:37">
      <c r="A7" s="345"/>
      <c r="B7" s="345"/>
      <c r="C7" s="345"/>
      <c r="D7" s="345"/>
      <c r="E7" s="345"/>
      <c r="F7" s="345"/>
      <c r="G7" s="345"/>
      <c r="H7" s="345"/>
      <c r="I7" s="345"/>
      <c r="J7" s="345"/>
      <c r="K7" s="345"/>
      <c r="L7" s="345"/>
      <c r="M7" s="1366" t="s">
        <v>489</v>
      </c>
      <c r="N7" s="1366"/>
      <c r="O7" s="1366"/>
      <c r="P7" s="1367" t="str">
        <f>IF('様式１及び様式１－２'!F17&lt;&gt;0,'様式１及び様式１－２'!F17,"")</f>
        <v>理事長</v>
      </c>
      <c r="Q7" s="1368"/>
      <c r="R7" s="1368"/>
      <c r="S7" s="1368"/>
      <c r="T7" s="1368"/>
      <c r="U7" s="1368"/>
      <c r="V7" s="1368"/>
      <c r="W7" s="1368"/>
      <c r="X7" s="1369"/>
      <c r="Y7" s="1361"/>
      <c r="Z7" s="1361"/>
      <c r="AA7" s="1361"/>
      <c r="AB7" s="1361"/>
      <c r="AC7" s="1361"/>
      <c r="AD7" s="1361"/>
      <c r="AE7" s="1361"/>
      <c r="AF7" s="1361"/>
      <c r="AG7" s="345"/>
      <c r="AH7" s="345"/>
      <c r="AI7" s="345"/>
      <c r="AJ7" s="345"/>
      <c r="AK7" s="345"/>
    </row>
    <row r="8" spans="1:37">
      <c r="A8" s="345"/>
      <c r="B8" s="345"/>
      <c r="C8" s="345"/>
      <c r="D8" s="345"/>
      <c r="E8" s="345"/>
      <c r="F8" s="345"/>
      <c r="G8" s="345"/>
      <c r="H8" s="345"/>
      <c r="I8" s="345"/>
      <c r="J8" s="345"/>
      <c r="K8" s="345"/>
      <c r="L8" s="345"/>
      <c r="M8" s="1366" t="s">
        <v>490</v>
      </c>
      <c r="N8" s="1366"/>
      <c r="O8" s="1366"/>
      <c r="P8" s="1367" t="str">
        <f>IF('様式１及び様式１－２'!W17&lt;&gt;0,'様式１及び様式１－２'!W17,"")</f>
        <v>県庁　太郎</v>
      </c>
      <c r="Q8" s="1368"/>
      <c r="R8" s="1368"/>
      <c r="S8" s="1368"/>
      <c r="T8" s="1368"/>
      <c r="U8" s="1368"/>
      <c r="V8" s="1368"/>
      <c r="W8" s="1368"/>
      <c r="X8" s="1369"/>
      <c r="Y8" s="1361"/>
      <c r="Z8" s="1361"/>
      <c r="AA8" s="1361"/>
      <c r="AB8" s="1361"/>
      <c r="AC8" s="1361"/>
      <c r="AD8" s="1361"/>
      <c r="AE8" s="1361"/>
      <c r="AF8" s="1361"/>
      <c r="AG8" s="345"/>
      <c r="AH8" s="345"/>
      <c r="AI8" s="345"/>
      <c r="AJ8" s="345"/>
      <c r="AK8" s="345"/>
    </row>
    <row r="9" spans="1:37">
      <c r="A9" s="345"/>
      <c r="B9" s="345"/>
      <c r="C9" s="345"/>
      <c r="D9" s="345"/>
      <c r="E9" s="345"/>
      <c r="F9" s="345"/>
      <c r="G9" s="345"/>
      <c r="H9" s="345"/>
      <c r="I9" s="345"/>
      <c r="J9" s="345"/>
      <c r="K9" s="345"/>
      <c r="L9" s="345"/>
      <c r="M9" s="354"/>
      <c r="N9" s="354"/>
      <c r="O9" s="354"/>
      <c r="P9" s="355"/>
      <c r="Q9" s="355"/>
      <c r="R9" s="355"/>
      <c r="S9" s="355"/>
      <c r="T9" s="355"/>
      <c r="U9" s="355"/>
      <c r="V9" s="355"/>
      <c r="W9" s="355"/>
      <c r="X9" s="355"/>
      <c r="Y9" s="356"/>
      <c r="Z9" s="356"/>
      <c r="AA9" s="356"/>
      <c r="AB9" s="356"/>
      <c r="AC9" s="356"/>
      <c r="AD9" s="356"/>
      <c r="AE9" s="356"/>
      <c r="AF9" s="356"/>
      <c r="AG9" s="345"/>
      <c r="AH9" s="345"/>
      <c r="AI9" s="345"/>
      <c r="AJ9" s="345"/>
      <c r="AK9" s="345"/>
    </row>
    <row r="10" spans="1:37">
      <c r="A10" s="1360" t="s">
        <v>761</v>
      </c>
      <c r="B10" s="1360"/>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345"/>
      <c r="Z10" s="345"/>
      <c r="AA10" s="345"/>
      <c r="AB10" s="345"/>
      <c r="AC10" s="345"/>
      <c r="AD10" s="345"/>
      <c r="AE10" s="345"/>
      <c r="AF10" s="345"/>
      <c r="AG10" s="345"/>
      <c r="AH10" s="345"/>
      <c r="AI10" s="345"/>
      <c r="AJ10" s="345"/>
      <c r="AK10" s="345"/>
    </row>
    <row r="11" spans="1:37">
      <c r="A11" s="1360"/>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345"/>
      <c r="Z11" s="345"/>
      <c r="AA11" s="345"/>
      <c r="AB11" s="345"/>
      <c r="AC11" s="345"/>
      <c r="AD11" s="345"/>
      <c r="AE11" s="345"/>
      <c r="AF11" s="345"/>
      <c r="AG11" s="345"/>
      <c r="AH11" s="345"/>
      <c r="AI11" s="345"/>
      <c r="AJ11" s="345"/>
      <c r="AK11" s="345"/>
    </row>
    <row r="12" spans="1:37">
      <c r="A12" s="1360"/>
      <c r="B12" s="1360"/>
      <c r="C12" s="1360"/>
      <c r="D12" s="1360"/>
      <c r="E12" s="1360"/>
      <c r="F12" s="1360"/>
      <c r="G12" s="1360"/>
      <c r="H12" s="1360"/>
      <c r="I12" s="1360"/>
      <c r="J12" s="1360"/>
      <c r="K12" s="1360"/>
      <c r="L12" s="1360"/>
      <c r="M12" s="1360"/>
      <c r="N12" s="1360"/>
      <c r="O12" s="1360"/>
      <c r="P12" s="1360"/>
      <c r="Q12" s="1360"/>
      <c r="R12" s="1360"/>
      <c r="S12" s="1360"/>
      <c r="T12" s="1360"/>
      <c r="U12" s="1360"/>
      <c r="V12" s="1360"/>
      <c r="W12" s="1360"/>
      <c r="X12" s="1360"/>
      <c r="Y12" s="345"/>
      <c r="Z12" s="345"/>
      <c r="AA12" s="345"/>
      <c r="AB12" s="345"/>
      <c r="AC12" s="345"/>
      <c r="AD12" s="345"/>
      <c r="AE12" s="345"/>
      <c r="AF12" s="345"/>
      <c r="AG12" s="345"/>
      <c r="AH12" s="345"/>
      <c r="AI12" s="345"/>
      <c r="AJ12" s="345"/>
      <c r="AK12" s="345"/>
    </row>
    <row r="13" spans="1:37">
      <c r="A13" s="357"/>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45"/>
      <c r="Z13" s="345"/>
      <c r="AA13" s="345"/>
      <c r="AB13" s="345"/>
      <c r="AC13" s="345"/>
      <c r="AD13" s="345"/>
      <c r="AE13" s="345"/>
      <c r="AF13" s="345"/>
      <c r="AG13" s="345"/>
      <c r="AH13" s="345"/>
      <c r="AI13" s="345"/>
      <c r="AJ13" s="345"/>
      <c r="AK13" s="345"/>
    </row>
    <row r="14" spans="1:37">
      <c r="A14" s="345"/>
      <c r="B14" s="345"/>
      <c r="C14" s="345"/>
      <c r="D14" s="345"/>
      <c r="E14" s="345"/>
      <c r="F14" s="345"/>
      <c r="G14" s="345"/>
      <c r="H14" s="345"/>
      <c r="I14" s="345"/>
      <c r="J14" s="345"/>
      <c r="K14" s="345"/>
      <c r="L14" s="345"/>
      <c r="M14" s="345"/>
      <c r="N14" s="346" t="s">
        <v>491</v>
      </c>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row>
    <row r="15" spans="1:37">
      <c r="A15" s="345" t="s">
        <v>492</v>
      </c>
      <c r="B15" s="345"/>
      <c r="C15" s="345"/>
      <c r="D15" s="345"/>
      <c r="E15" s="345"/>
      <c r="F15" s="345"/>
      <c r="G15" s="345"/>
      <c r="H15" s="345"/>
      <c r="I15" s="345"/>
      <c r="J15" s="345"/>
      <c r="K15" s="346"/>
      <c r="L15" s="345"/>
      <c r="M15" s="345"/>
      <c r="N15" s="345"/>
      <c r="O15" s="345"/>
      <c r="P15" s="345"/>
      <c r="Q15" s="345"/>
      <c r="R15" s="345"/>
      <c r="S15" s="345"/>
      <c r="T15" s="345"/>
      <c r="U15" s="345"/>
      <c r="V15" s="345"/>
      <c r="W15" s="345"/>
      <c r="X15" s="345"/>
      <c r="Y15" s="345"/>
      <c r="Z15" s="345"/>
      <c r="AA15" s="1361" t="s">
        <v>493</v>
      </c>
      <c r="AB15" s="1361"/>
      <c r="AC15" s="1361"/>
      <c r="AD15" s="1361"/>
      <c r="AE15" s="1361"/>
      <c r="AF15" s="1361"/>
      <c r="AG15" s="1361"/>
      <c r="AH15" s="1361"/>
      <c r="AI15" s="1361"/>
      <c r="AJ15" s="1361"/>
      <c r="AK15" s="1361"/>
    </row>
    <row r="16" spans="1:37">
      <c r="A16" s="358" t="s">
        <v>494</v>
      </c>
      <c r="B16" s="358"/>
      <c r="C16" s="358"/>
      <c r="D16" s="358"/>
      <c r="E16" s="358"/>
      <c r="F16" s="1362">
        <f>IF('様式１及び様式１－２'!E64&lt;&gt;0,'様式１及び様式１－２'!E64,"")</f>
        <v>2300000000</v>
      </c>
      <c r="G16" s="1363"/>
      <c r="H16" s="1363"/>
      <c r="I16" s="1363"/>
      <c r="J16" s="1363"/>
      <c r="K16" s="1363"/>
      <c r="L16" s="1363"/>
      <c r="M16" s="1363"/>
      <c r="N16" s="1363"/>
      <c r="O16" s="1363"/>
      <c r="P16" s="1363"/>
      <c r="Q16" s="1363"/>
      <c r="R16" s="1363"/>
      <c r="S16" s="1363"/>
      <c r="T16" s="1363"/>
      <c r="U16" s="1363"/>
      <c r="V16" s="1363"/>
      <c r="W16" s="1364"/>
      <c r="X16" s="359"/>
      <c r="Y16" s="345"/>
      <c r="Z16" s="351"/>
      <c r="AA16" s="1361"/>
      <c r="AB16" s="1361"/>
      <c r="AC16" s="1361"/>
      <c r="AD16" s="1361"/>
      <c r="AE16" s="1361"/>
      <c r="AF16" s="1361"/>
      <c r="AG16" s="1361"/>
      <c r="AH16" s="1361"/>
      <c r="AI16" s="1361"/>
      <c r="AJ16" s="1361"/>
      <c r="AK16" s="1361"/>
    </row>
    <row r="17" spans="1:37">
      <c r="A17" s="358" t="s">
        <v>495</v>
      </c>
      <c r="B17" s="358"/>
      <c r="C17" s="358"/>
      <c r="D17" s="358"/>
      <c r="E17" s="358"/>
      <c r="F17" s="1362" t="str">
        <f>IF('様式１及び様式１－２'!E66&lt;&gt;0,'様式１及び様式１－２'!E66,"")</f>
        <v>特別養護老人ホーム□□□</v>
      </c>
      <c r="G17" s="1363"/>
      <c r="H17" s="1363"/>
      <c r="I17" s="1363"/>
      <c r="J17" s="1363"/>
      <c r="K17" s="1363"/>
      <c r="L17" s="1363"/>
      <c r="M17" s="1363"/>
      <c r="N17" s="1363"/>
      <c r="O17" s="1363"/>
      <c r="P17" s="1363"/>
      <c r="Q17" s="1363"/>
      <c r="R17" s="1363"/>
      <c r="S17" s="1363"/>
      <c r="T17" s="1363"/>
      <c r="U17" s="1363"/>
      <c r="V17" s="1363"/>
      <c r="W17" s="1364"/>
      <c r="X17" s="345"/>
      <c r="Y17" s="351"/>
      <c r="Z17" s="345"/>
      <c r="AA17" s="1361"/>
      <c r="AB17" s="1361"/>
      <c r="AC17" s="1361"/>
      <c r="AD17" s="1361"/>
      <c r="AE17" s="1361"/>
      <c r="AF17" s="1361"/>
      <c r="AG17" s="1361"/>
      <c r="AH17" s="1361"/>
      <c r="AI17" s="1361"/>
      <c r="AJ17" s="1361"/>
      <c r="AK17" s="1361"/>
    </row>
    <row r="18" spans="1:37">
      <c r="A18" s="358" t="s">
        <v>496</v>
      </c>
      <c r="B18" s="358"/>
      <c r="C18" s="358"/>
      <c r="D18" s="358"/>
      <c r="E18" s="358"/>
      <c r="F18" s="1362" t="str">
        <f>IF('様式１及び様式１－２'!G68&lt;&gt;0,'様式１及び様式１－２'!G68,"")</f>
        <v>介護老人保健施設</v>
      </c>
      <c r="G18" s="1363"/>
      <c r="H18" s="1363"/>
      <c r="I18" s="1363"/>
      <c r="J18" s="1363"/>
      <c r="K18" s="1363"/>
      <c r="L18" s="1363"/>
      <c r="M18" s="1363"/>
      <c r="N18" s="1363"/>
      <c r="O18" s="1363"/>
      <c r="P18" s="1363"/>
      <c r="Q18" s="1363"/>
      <c r="R18" s="1363"/>
      <c r="S18" s="1363"/>
      <c r="T18" s="1363"/>
      <c r="U18" s="1363"/>
      <c r="V18" s="1363"/>
      <c r="W18" s="1364"/>
      <c r="X18" s="345"/>
      <c r="Y18" s="351"/>
      <c r="Z18" s="351"/>
      <c r="AA18" s="1361"/>
      <c r="AB18" s="1361"/>
      <c r="AC18" s="1361"/>
      <c r="AD18" s="1361"/>
      <c r="AE18" s="1361"/>
      <c r="AF18" s="1361"/>
      <c r="AG18" s="1361"/>
      <c r="AH18" s="1361"/>
      <c r="AI18" s="1361"/>
      <c r="AJ18" s="1361"/>
      <c r="AK18" s="1361"/>
    </row>
    <row r="19" spans="1:37" ht="24.75" customHeight="1">
      <c r="A19" s="358" t="s">
        <v>497</v>
      </c>
      <c r="B19" s="358"/>
      <c r="C19" s="358"/>
      <c r="D19" s="358"/>
      <c r="E19" s="358"/>
      <c r="F19" s="360"/>
      <c r="G19" s="360"/>
      <c r="H19" s="360"/>
      <c r="I19" s="1365" t="s">
        <v>498</v>
      </c>
      <c r="J19" s="1365"/>
      <c r="K19" s="1365"/>
      <c r="L19" s="1365"/>
      <c r="M19" s="361"/>
      <c r="N19" s="361" t="s">
        <v>499</v>
      </c>
      <c r="O19" s="361"/>
      <c r="P19" s="1365" t="s">
        <v>500</v>
      </c>
      <c r="Q19" s="1365"/>
      <c r="R19" s="1365"/>
      <c r="S19" s="1365"/>
      <c r="T19" s="362"/>
      <c r="U19" s="362"/>
      <c r="V19" s="362"/>
      <c r="W19" s="362"/>
      <c r="X19" s="363"/>
      <c r="Y19" s="364"/>
      <c r="Z19" s="364"/>
      <c r="AA19" s="351"/>
      <c r="AB19" s="351"/>
      <c r="AC19" s="351"/>
      <c r="AD19" s="351"/>
      <c r="AE19" s="351"/>
      <c r="AF19" s="351"/>
      <c r="AG19" s="351"/>
      <c r="AH19" s="351"/>
      <c r="AI19" s="345"/>
      <c r="AJ19" s="345"/>
      <c r="AK19" s="345"/>
    </row>
    <row r="20" spans="1:37">
      <c r="A20" s="345"/>
      <c r="B20" s="345"/>
      <c r="C20" s="345"/>
      <c r="D20" s="345"/>
      <c r="E20" s="345"/>
      <c r="F20" s="345"/>
      <c r="G20" s="345"/>
      <c r="H20" s="345"/>
      <c r="I20" s="345"/>
      <c r="J20" s="345"/>
      <c r="K20" s="346"/>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row>
    <row r="21" spans="1:37">
      <c r="A21" s="345" t="s">
        <v>501</v>
      </c>
      <c r="B21" s="345"/>
      <c r="C21" s="345"/>
      <c r="D21" s="345"/>
      <c r="E21" s="345"/>
      <c r="F21" s="345"/>
      <c r="G21" s="345"/>
      <c r="H21" s="345"/>
      <c r="I21" s="345"/>
      <c r="J21" s="345"/>
      <c r="K21" s="346"/>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1:37">
      <c r="A22" s="1327" t="s">
        <v>502</v>
      </c>
      <c r="B22" s="1327"/>
      <c r="C22" s="1327"/>
      <c r="D22" s="1327" t="s">
        <v>503</v>
      </c>
      <c r="E22" s="1327"/>
      <c r="F22" s="1327"/>
      <c r="G22" s="1327" t="s">
        <v>504</v>
      </c>
      <c r="H22" s="1327"/>
      <c r="I22" s="1327"/>
      <c r="J22" s="1327"/>
      <c r="K22" s="1327"/>
      <c r="L22" s="1327"/>
      <c r="M22" s="1347" t="s">
        <v>505</v>
      </c>
      <c r="N22" s="1348"/>
      <c r="O22" s="1348"/>
      <c r="P22" s="1348"/>
      <c r="Q22" s="1348"/>
      <c r="R22" s="1349"/>
      <c r="S22" s="1353" t="s">
        <v>506</v>
      </c>
      <c r="T22" s="1354"/>
      <c r="U22" s="1354"/>
      <c r="V22" s="1354"/>
      <c r="W22" s="1354"/>
      <c r="X22" s="1355"/>
      <c r="Y22" s="345"/>
      <c r="Z22" s="345"/>
      <c r="AA22" s="345"/>
      <c r="AB22" s="345"/>
      <c r="AC22" s="345"/>
      <c r="AD22" s="345"/>
      <c r="AE22" s="345"/>
      <c r="AF22" s="345"/>
      <c r="AG22" s="345"/>
      <c r="AH22" s="345"/>
      <c r="AI22" s="345"/>
      <c r="AJ22" s="345"/>
      <c r="AK22" s="345"/>
    </row>
    <row r="23" spans="1:37" ht="41.25" customHeight="1">
      <c r="A23" s="1327"/>
      <c r="B23" s="1327"/>
      <c r="C23" s="1327"/>
      <c r="D23" s="1327"/>
      <c r="E23" s="1327"/>
      <c r="F23" s="1327"/>
      <c r="G23" s="1359" t="s">
        <v>507</v>
      </c>
      <c r="H23" s="1359"/>
      <c r="I23" s="1359"/>
      <c r="J23" s="1327" t="s">
        <v>508</v>
      </c>
      <c r="K23" s="1327"/>
      <c r="L23" s="1327"/>
      <c r="M23" s="1350"/>
      <c r="N23" s="1351"/>
      <c r="O23" s="1351"/>
      <c r="P23" s="1351"/>
      <c r="Q23" s="1351"/>
      <c r="R23" s="1352"/>
      <c r="S23" s="1356"/>
      <c r="T23" s="1357"/>
      <c r="U23" s="1357"/>
      <c r="V23" s="1357"/>
      <c r="W23" s="1357"/>
      <c r="X23" s="1358"/>
      <c r="Y23" s="345"/>
      <c r="Z23" s="345"/>
      <c r="AA23" s="345"/>
      <c r="AB23" s="345"/>
      <c r="AC23" s="345"/>
      <c r="AD23" s="345"/>
      <c r="AE23" s="345"/>
      <c r="AF23" s="345"/>
      <c r="AG23" s="345"/>
      <c r="AH23" s="345"/>
      <c r="AI23" s="345"/>
      <c r="AJ23" s="345"/>
      <c r="AK23" s="345"/>
    </row>
    <row r="24" spans="1:37">
      <c r="A24" s="1339">
        <v>45045</v>
      </c>
      <c r="B24" s="1340"/>
      <c r="C24" s="1341"/>
      <c r="D24" s="1339">
        <v>45045</v>
      </c>
      <c r="E24" s="1340"/>
      <c r="F24" s="1341"/>
      <c r="G24" s="1342"/>
      <c r="H24" s="1343"/>
      <c r="I24" s="1344"/>
      <c r="J24" s="1342">
        <v>3</v>
      </c>
      <c r="K24" s="1343"/>
      <c r="L24" s="1344"/>
      <c r="M24" s="1345"/>
      <c r="N24" s="1345"/>
      <c r="O24" s="1345"/>
      <c r="P24" s="1345"/>
      <c r="Q24" s="1345"/>
      <c r="R24" s="1345"/>
      <c r="S24" s="1338"/>
      <c r="T24" s="1338"/>
      <c r="U24" s="1338"/>
      <c r="V24" s="1338"/>
      <c r="W24" s="1338"/>
      <c r="X24" s="1338"/>
      <c r="Y24" s="345"/>
      <c r="Z24" s="345"/>
      <c r="AA24" s="345"/>
      <c r="AB24" s="345"/>
      <c r="AC24" s="345"/>
      <c r="AD24" s="345"/>
      <c r="AE24" s="345"/>
      <c r="AF24" s="345"/>
      <c r="AG24" s="345"/>
      <c r="AH24" s="345"/>
      <c r="AI24" s="345"/>
      <c r="AJ24" s="345"/>
      <c r="AK24" s="345"/>
    </row>
    <row r="25" spans="1:37">
      <c r="A25" s="1339">
        <v>45046</v>
      </c>
      <c r="B25" s="1340"/>
      <c r="C25" s="1341"/>
      <c r="D25" s="1339">
        <v>45046</v>
      </c>
      <c r="E25" s="1340"/>
      <c r="F25" s="1341"/>
      <c r="G25" s="1342"/>
      <c r="H25" s="1343"/>
      <c r="I25" s="1344"/>
      <c r="J25" s="1342">
        <v>2</v>
      </c>
      <c r="K25" s="1343"/>
      <c r="L25" s="1344"/>
      <c r="M25" s="1345"/>
      <c r="N25" s="1345"/>
      <c r="O25" s="1345"/>
      <c r="P25" s="1345"/>
      <c r="Q25" s="1345"/>
      <c r="R25" s="1345"/>
      <c r="S25" s="1338"/>
      <c r="T25" s="1338"/>
      <c r="U25" s="1338"/>
      <c r="V25" s="1338"/>
      <c r="W25" s="1338"/>
      <c r="X25" s="1338"/>
      <c r="Y25" s="345"/>
      <c r="Z25" s="345"/>
      <c r="AA25" s="345"/>
      <c r="AB25" s="345"/>
      <c r="AC25" s="345"/>
      <c r="AD25" s="345"/>
      <c r="AE25" s="345"/>
      <c r="AF25" s="345"/>
      <c r="AG25" s="345"/>
      <c r="AH25" s="345"/>
      <c r="AI25" s="345"/>
      <c r="AJ25" s="345"/>
      <c r="AK25" s="345"/>
    </row>
    <row r="26" spans="1:37" ht="28.5" customHeight="1">
      <c r="A26" s="1339">
        <v>45047</v>
      </c>
      <c r="B26" s="1340"/>
      <c r="C26" s="1341"/>
      <c r="D26" s="1339">
        <v>45048</v>
      </c>
      <c r="E26" s="1340"/>
      <c r="F26" s="1341"/>
      <c r="G26" s="1342">
        <v>2</v>
      </c>
      <c r="H26" s="1343"/>
      <c r="I26" s="1344"/>
      <c r="J26" s="1342"/>
      <c r="K26" s="1343"/>
      <c r="L26" s="1344"/>
      <c r="M26" s="1346" t="s">
        <v>747</v>
      </c>
      <c r="N26" s="1346"/>
      <c r="O26" s="1346"/>
      <c r="P26" s="1346"/>
      <c r="Q26" s="1346"/>
      <c r="R26" s="1346"/>
      <c r="S26" s="1338"/>
      <c r="T26" s="1338"/>
      <c r="U26" s="1338"/>
      <c r="V26" s="1338"/>
      <c r="W26" s="1338"/>
      <c r="X26" s="1338"/>
      <c r="Y26" s="345"/>
      <c r="Z26" s="345"/>
      <c r="AA26" s="345"/>
      <c r="AB26" s="345"/>
      <c r="AC26" s="345"/>
      <c r="AD26" s="345"/>
      <c r="AE26" s="345"/>
      <c r="AF26" s="345"/>
      <c r="AG26" s="345"/>
      <c r="AH26" s="345"/>
      <c r="AI26" s="345"/>
      <c r="AJ26" s="345"/>
      <c r="AK26" s="345"/>
    </row>
    <row r="27" spans="1:37" ht="18.75" customHeight="1">
      <c r="A27" s="1339">
        <v>45048</v>
      </c>
      <c r="B27" s="1340"/>
      <c r="C27" s="1341"/>
      <c r="D27" s="1339">
        <v>45049</v>
      </c>
      <c r="E27" s="1340"/>
      <c r="F27" s="1341"/>
      <c r="G27" s="1342">
        <v>2</v>
      </c>
      <c r="H27" s="1343"/>
      <c r="I27" s="1344"/>
      <c r="J27" s="1342"/>
      <c r="K27" s="1343"/>
      <c r="L27" s="1344"/>
      <c r="M27" s="1345" t="s">
        <v>748</v>
      </c>
      <c r="N27" s="1345"/>
      <c r="O27" s="1345"/>
      <c r="P27" s="1345"/>
      <c r="Q27" s="1345"/>
      <c r="R27" s="1345"/>
      <c r="S27" s="1338"/>
      <c r="T27" s="1338"/>
      <c r="U27" s="1338"/>
      <c r="V27" s="1338"/>
      <c r="W27" s="1338"/>
      <c r="X27" s="1338"/>
      <c r="Y27" s="345"/>
      <c r="Z27" s="345"/>
      <c r="AA27" s="345"/>
      <c r="AB27" s="345"/>
      <c r="AC27" s="345"/>
      <c r="AD27" s="345"/>
      <c r="AE27" s="345"/>
      <c r="AF27" s="345"/>
      <c r="AG27" s="345"/>
      <c r="AH27" s="345"/>
      <c r="AI27" s="345"/>
      <c r="AJ27" s="345"/>
      <c r="AK27" s="345"/>
    </row>
    <row r="28" spans="1:37" ht="18.75" customHeight="1">
      <c r="A28" s="1339"/>
      <c r="B28" s="1340"/>
      <c r="C28" s="1341"/>
      <c r="D28" s="1339">
        <v>45049</v>
      </c>
      <c r="E28" s="1340"/>
      <c r="F28" s="1341"/>
      <c r="G28" s="1342">
        <v>1</v>
      </c>
      <c r="H28" s="1343"/>
      <c r="I28" s="1344"/>
      <c r="J28" s="1342"/>
      <c r="K28" s="1343"/>
      <c r="L28" s="1344"/>
      <c r="M28" s="1345" t="s">
        <v>749</v>
      </c>
      <c r="N28" s="1345"/>
      <c r="O28" s="1345"/>
      <c r="P28" s="1345"/>
      <c r="Q28" s="1345"/>
      <c r="R28" s="1345"/>
      <c r="S28" s="1338"/>
      <c r="T28" s="1338"/>
      <c r="U28" s="1338"/>
      <c r="V28" s="1338"/>
      <c r="W28" s="1338"/>
      <c r="X28" s="1338"/>
      <c r="Y28" s="345"/>
      <c r="Z28" s="345"/>
      <c r="AA28" s="345"/>
      <c r="AB28" s="345"/>
      <c r="AC28" s="345"/>
      <c r="AD28" s="345"/>
      <c r="AE28" s="345"/>
      <c r="AF28" s="345"/>
      <c r="AG28" s="345"/>
      <c r="AH28" s="345"/>
      <c r="AI28" s="345"/>
      <c r="AJ28" s="345"/>
      <c r="AK28" s="345"/>
    </row>
    <row r="29" spans="1:37" ht="18.75" customHeight="1">
      <c r="A29" s="1339">
        <v>45050</v>
      </c>
      <c r="B29" s="1340"/>
      <c r="C29" s="1341"/>
      <c r="D29" s="1339">
        <v>45049</v>
      </c>
      <c r="E29" s="1340"/>
      <c r="F29" s="1341"/>
      <c r="G29" s="1342">
        <v>1</v>
      </c>
      <c r="H29" s="1343"/>
      <c r="I29" s="1344"/>
      <c r="J29" s="1342"/>
      <c r="K29" s="1343"/>
      <c r="L29" s="1344"/>
      <c r="M29" s="1345" t="s">
        <v>746</v>
      </c>
      <c r="N29" s="1345"/>
      <c r="O29" s="1345"/>
      <c r="P29" s="1345"/>
      <c r="Q29" s="1345"/>
      <c r="R29" s="1345"/>
      <c r="S29" s="1338"/>
      <c r="T29" s="1338"/>
      <c r="U29" s="1338"/>
      <c r="V29" s="1338"/>
      <c r="W29" s="1338"/>
      <c r="X29" s="1338"/>
      <c r="Y29" s="345"/>
      <c r="Z29" s="345"/>
      <c r="AA29" s="345"/>
      <c r="AB29" s="345"/>
      <c r="AC29" s="345"/>
      <c r="AD29" s="345"/>
      <c r="AE29" s="345"/>
      <c r="AF29" s="345"/>
      <c r="AG29" s="345"/>
      <c r="AH29" s="345"/>
      <c r="AI29" s="345"/>
      <c r="AJ29" s="345"/>
      <c r="AK29" s="345"/>
    </row>
    <row r="30" spans="1:37">
      <c r="A30" s="1332"/>
      <c r="B30" s="1333"/>
      <c r="C30" s="1334"/>
      <c r="D30" s="1332"/>
      <c r="E30" s="1333"/>
      <c r="F30" s="1334"/>
      <c r="G30" s="1335"/>
      <c r="H30" s="1336"/>
      <c r="I30" s="1337"/>
      <c r="J30" s="1335"/>
      <c r="K30" s="1336"/>
      <c r="L30" s="1337"/>
      <c r="M30" s="1338"/>
      <c r="N30" s="1338"/>
      <c r="O30" s="1338"/>
      <c r="P30" s="1338"/>
      <c r="Q30" s="1338"/>
      <c r="R30" s="1338"/>
      <c r="S30" s="1338"/>
      <c r="T30" s="1338"/>
      <c r="U30" s="1338"/>
      <c r="V30" s="1338"/>
      <c r="W30" s="1338"/>
      <c r="X30" s="1338"/>
      <c r="Y30" s="345"/>
      <c r="Z30" s="345"/>
      <c r="AA30" s="345"/>
      <c r="AB30" s="345"/>
      <c r="AC30" s="345"/>
      <c r="AD30" s="345"/>
      <c r="AE30" s="345"/>
      <c r="AF30" s="345"/>
      <c r="AG30" s="345"/>
      <c r="AH30" s="345"/>
      <c r="AI30" s="345"/>
      <c r="AJ30" s="345"/>
      <c r="AK30" s="345"/>
    </row>
    <row r="31" spans="1:37">
      <c r="A31" s="1332"/>
      <c r="B31" s="1333"/>
      <c r="C31" s="1334"/>
      <c r="D31" s="1332"/>
      <c r="E31" s="1333"/>
      <c r="F31" s="1334"/>
      <c r="G31" s="1335"/>
      <c r="H31" s="1336"/>
      <c r="I31" s="1337"/>
      <c r="J31" s="1335"/>
      <c r="K31" s="1336"/>
      <c r="L31" s="1337"/>
      <c r="M31" s="1338"/>
      <c r="N31" s="1338"/>
      <c r="O31" s="1338"/>
      <c r="P31" s="1338"/>
      <c r="Q31" s="1338"/>
      <c r="R31" s="1338"/>
      <c r="S31" s="1338"/>
      <c r="T31" s="1338"/>
      <c r="U31" s="1338"/>
      <c r="V31" s="1338"/>
      <c r="W31" s="1338"/>
      <c r="X31" s="1338"/>
      <c r="Y31" s="345"/>
      <c r="Z31" s="345"/>
      <c r="AA31" s="345"/>
      <c r="AB31" s="345"/>
      <c r="AC31" s="345"/>
      <c r="AD31" s="345"/>
      <c r="AE31" s="345"/>
      <c r="AF31" s="345"/>
      <c r="AG31" s="345"/>
      <c r="AH31" s="345"/>
      <c r="AI31" s="345"/>
      <c r="AJ31" s="345"/>
      <c r="AK31" s="345"/>
    </row>
    <row r="32" spans="1:37">
      <c r="A32" s="1332"/>
      <c r="B32" s="1333"/>
      <c r="C32" s="1334"/>
      <c r="D32" s="1332"/>
      <c r="E32" s="1333"/>
      <c r="F32" s="1334"/>
      <c r="G32" s="1335"/>
      <c r="H32" s="1336"/>
      <c r="I32" s="1337"/>
      <c r="J32" s="1335"/>
      <c r="K32" s="1336"/>
      <c r="L32" s="1337"/>
      <c r="M32" s="1338"/>
      <c r="N32" s="1338"/>
      <c r="O32" s="1338"/>
      <c r="P32" s="1338"/>
      <c r="Q32" s="1338"/>
      <c r="R32" s="1338"/>
      <c r="S32" s="1338"/>
      <c r="T32" s="1338"/>
      <c r="U32" s="1338"/>
      <c r="V32" s="1338"/>
      <c r="W32" s="1338"/>
      <c r="X32" s="1338"/>
      <c r="Y32" s="345"/>
      <c r="Z32" s="345"/>
      <c r="AA32" s="345"/>
      <c r="AB32" s="345"/>
      <c r="AC32" s="345"/>
      <c r="AD32" s="345"/>
      <c r="AE32" s="345"/>
      <c r="AF32" s="345"/>
      <c r="AG32" s="345"/>
      <c r="AH32" s="345"/>
      <c r="AI32" s="345"/>
      <c r="AJ32" s="345"/>
      <c r="AK32" s="345"/>
    </row>
    <row r="33" spans="1:37">
      <c r="A33" s="1332"/>
      <c r="B33" s="1333"/>
      <c r="C33" s="1334"/>
      <c r="D33" s="1332"/>
      <c r="E33" s="1333"/>
      <c r="F33" s="1334"/>
      <c r="G33" s="1335"/>
      <c r="H33" s="1336"/>
      <c r="I33" s="1337"/>
      <c r="J33" s="1335"/>
      <c r="K33" s="1336"/>
      <c r="L33" s="1337"/>
      <c r="M33" s="1338"/>
      <c r="N33" s="1338"/>
      <c r="O33" s="1338"/>
      <c r="P33" s="1338"/>
      <c r="Q33" s="1338"/>
      <c r="R33" s="1338"/>
      <c r="S33" s="1338"/>
      <c r="T33" s="1338"/>
      <c r="U33" s="1338"/>
      <c r="V33" s="1338"/>
      <c r="W33" s="1338"/>
      <c r="X33" s="1338"/>
      <c r="Y33" s="345"/>
      <c r="Z33" s="345"/>
      <c r="AA33" s="345"/>
      <c r="AB33" s="345"/>
      <c r="AC33" s="345"/>
      <c r="AD33" s="345"/>
      <c r="AE33" s="345"/>
      <c r="AF33" s="345"/>
      <c r="AG33" s="345"/>
      <c r="AH33" s="345"/>
      <c r="AI33" s="345"/>
      <c r="AJ33" s="345"/>
      <c r="AK33" s="345"/>
    </row>
    <row r="34" spans="1:37">
      <c r="A34" s="1332"/>
      <c r="B34" s="1333"/>
      <c r="C34" s="1334"/>
      <c r="D34" s="1332"/>
      <c r="E34" s="1333"/>
      <c r="F34" s="1334"/>
      <c r="G34" s="1335"/>
      <c r="H34" s="1336"/>
      <c r="I34" s="1337"/>
      <c r="J34" s="1335"/>
      <c r="K34" s="1336"/>
      <c r="L34" s="1337"/>
      <c r="M34" s="1338"/>
      <c r="N34" s="1338"/>
      <c r="O34" s="1338"/>
      <c r="P34" s="1338"/>
      <c r="Q34" s="1338"/>
      <c r="R34" s="1338"/>
      <c r="S34" s="1338"/>
      <c r="T34" s="1338"/>
      <c r="U34" s="1338"/>
      <c r="V34" s="1338"/>
      <c r="W34" s="1338"/>
      <c r="X34" s="1338"/>
      <c r="Y34" s="345"/>
      <c r="Z34" s="345"/>
      <c r="AA34" s="345"/>
      <c r="AB34" s="345"/>
      <c r="AC34" s="345"/>
      <c r="AD34" s="345"/>
      <c r="AE34" s="345"/>
      <c r="AF34" s="345"/>
      <c r="AG34" s="345"/>
      <c r="AH34" s="345"/>
      <c r="AI34" s="345"/>
      <c r="AJ34" s="345"/>
      <c r="AK34" s="345"/>
    </row>
    <row r="35" spans="1:37">
      <c r="A35" s="1332"/>
      <c r="B35" s="1333"/>
      <c r="C35" s="1334"/>
      <c r="D35" s="1332"/>
      <c r="E35" s="1333"/>
      <c r="F35" s="1334"/>
      <c r="G35" s="1335"/>
      <c r="H35" s="1336"/>
      <c r="I35" s="1337"/>
      <c r="J35" s="1335"/>
      <c r="K35" s="1336"/>
      <c r="L35" s="1337"/>
      <c r="M35" s="1338"/>
      <c r="N35" s="1338"/>
      <c r="O35" s="1338"/>
      <c r="P35" s="1338"/>
      <c r="Q35" s="1338"/>
      <c r="R35" s="1338"/>
      <c r="S35" s="1338"/>
      <c r="T35" s="1338"/>
      <c r="U35" s="1338"/>
      <c r="V35" s="1338"/>
      <c r="W35" s="1338"/>
      <c r="X35" s="1338"/>
      <c r="Y35" s="345"/>
      <c r="Z35" s="345"/>
      <c r="AA35" s="345"/>
      <c r="AB35" s="345"/>
      <c r="AC35" s="345"/>
      <c r="AD35" s="345"/>
      <c r="AE35" s="345"/>
      <c r="AF35" s="345"/>
      <c r="AG35" s="345"/>
      <c r="AH35" s="345"/>
      <c r="AI35" s="345"/>
      <c r="AJ35" s="345"/>
      <c r="AK35" s="345"/>
    </row>
    <row r="36" spans="1:37">
      <c r="A36" s="1332"/>
      <c r="B36" s="1333"/>
      <c r="C36" s="1334"/>
      <c r="D36" s="1332"/>
      <c r="E36" s="1333"/>
      <c r="F36" s="1334"/>
      <c r="G36" s="1335"/>
      <c r="H36" s="1336"/>
      <c r="I36" s="1337"/>
      <c r="J36" s="1335"/>
      <c r="K36" s="1336"/>
      <c r="L36" s="1337"/>
      <c r="M36" s="1338"/>
      <c r="N36" s="1338"/>
      <c r="O36" s="1338"/>
      <c r="P36" s="1338"/>
      <c r="Q36" s="1338"/>
      <c r="R36" s="1338"/>
      <c r="S36" s="1338"/>
      <c r="T36" s="1338"/>
      <c r="U36" s="1338"/>
      <c r="V36" s="1338"/>
      <c r="W36" s="1338"/>
      <c r="X36" s="1338"/>
      <c r="Y36" s="345"/>
      <c r="Z36" s="345"/>
      <c r="AA36" s="345"/>
      <c r="AB36" s="345"/>
      <c r="AC36" s="345"/>
      <c r="AD36" s="345"/>
      <c r="AE36" s="345"/>
      <c r="AF36" s="345"/>
      <c r="AG36" s="345"/>
      <c r="AH36" s="345"/>
      <c r="AI36" s="345"/>
      <c r="AJ36" s="345"/>
      <c r="AK36" s="345"/>
    </row>
    <row r="37" spans="1:37">
      <c r="A37" s="1332"/>
      <c r="B37" s="1333"/>
      <c r="C37" s="1334"/>
      <c r="D37" s="1332"/>
      <c r="E37" s="1333"/>
      <c r="F37" s="1334"/>
      <c r="G37" s="1335"/>
      <c r="H37" s="1336"/>
      <c r="I37" s="1337"/>
      <c r="J37" s="1335"/>
      <c r="K37" s="1336"/>
      <c r="L37" s="1337"/>
      <c r="M37" s="1338"/>
      <c r="N37" s="1338"/>
      <c r="O37" s="1338"/>
      <c r="P37" s="1338"/>
      <c r="Q37" s="1338"/>
      <c r="R37" s="1338"/>
      <c r="S37" s="1338"/>
      <c r="T37" s="1338"/>
      <c r="U37" s="1338"/>
      <c r="V37" s="1338"/>
      <c r="W37" s="1338"/>
      <c r="X37" s="1338"/>
      <c r="Y37" s="345"/>
      <c r="Z37" s="345"/>
      <c r="AA37" s="345"/>
      <c r="AB37" s="345"/>
      <c r="AC37" s="345"/>
      <c r="AD37" s="345"/>
      <c r="AE37" s="345"/>
      <c r="AF37" s="345"/>
      <c r="AG37" s="345"/>
      <c r="AH37" s="345"/>
      <c r="AI37" s="345"/>
      <c r="AJ37" s="345"/>
      <c r="AK37" s="345"/>
    </row>
    <row r="38" spans="1:37">
      <c r="A38" s="1332"/>
      <c r="B38" s="1333"/>
      <c r="C38" s="1334"/>
      <c r="D38" s="1332"/>
      <c r="E38" s="1333"/>
      <c r="F38" s="1334"/>
      <c r="G38" s="1335"/>
      <c r="H38" s="1336"/>
      <c r="I38" s="1337"/>
      <c r="J38" s="1335"/>
      <c r="K38" s="1336"/>
      <c r="L38" s="1337"/>
      <c r="M38" s="1338"/>
      <c r="N38" s="1338"/>
      <c r="O38" s="1338"/>
      <c r="P38" s="1338"/>
      <c r="Q38" s="1338"/>
      <c r="R38" s="1338"/>
      <c r="S38" s="1338"/>
      <c r="T38" s="1338"/>
      <c r="U38" s="1338"/>
      <c r="V38" s="1338"/>
      <c r="W38" s="1338"/>
      <c r="X38" s="1338"/>
      <c r="Y38" s="345"/>
      <c r="Z38" s="345"/>
      <c r="AA38" s="345"/>
      <c r="AB38" s="345"/>
      <c r="AC38" s="345"/>
      <c r="AD38" s="345"/>
      <c r="AE38" s="345"/>
      <c r="AF38" s="345"/>
      <c r="AG38" s="345"/>
      <c r="AH38" s="345"/>
      <c r="AI38" s="345"/>
      <c r="AJ38" s="345"/>
      <c r="AK38" s="345"/>
    </row>
    <row r="39" spans="1:37">
      <c r="A39" s="1332"/>
      <c r="B39" s="1333"/>
      <c r="C39" s="1334"/>
      <c r="D39" s="1332"/>
      <c r="E39" s="1333"/>
      <c r="F39" s="1334"/>
      <c r="G39" s="1335"/>
      <c r="H39" s="1336"/>
      <c r="I39" s="1337"/>
      <c r="J39" s="1335"/>
      <c r="K39" s="1336"/>
      <c r="L39" s="1337"/>
      <c r="M39" s="1338"/>
      <c r="N39" s="1338"/>
      <c r="O39" s="1338"/>
      <c r="P39" s="1338"/>
      <c r="Q39" s="1338"/>
      <c r="R39" s="1338"/>
      <c r="S39" s="1338"/>
      <c r="T39" s="1338"/>
      <c r="U39" s="1338"/>
      <c r="V39" s="1338"/>
      <c r="W39" s="1338"/>
      <c r="X39" s="1338"/>
      <c r="Y39" s="345"/>
      <c r="Z39" s="345"/>
      <c r="AA39" s="345"/>
      <c r="AB39" s="345"/>
      <c r="AC39" s="345"/>
      <c r="AD39" s="345"/>
      <c r="AE39" s="345"/>
      <c r="AF39" s="345"/>
      <c r="AG39" s="345"/>
      <c r="AH39" s="345"/>
      <c r="AI39" s="345"/>
      <c r="AJ39" s="345"/>
      <c r="AK39" s="345"/>
    </row>
    <row r="40" spans="1:37">
      <c r="A40" s="1332"/>
      <c r="B40" s="1333"/>
      <c r="C40" s="1334"/>
      <c r="D40" s="1332"/>
      <c r="E40" s="1333"/>
      <c r="F40" s="1334"/>
      <c r="G40" s="1335"/>
      <c r="H40" s="1336"/>
      <c r="I40" s="1337"/>
      <c r="J40" s="1335"/>
      <c r="K40" s="1336"/>
      <c r="L40" s="1337"/>
      <c r="M40" s="1338"/>
      <c r="N40" s="1338"/>
      <c r="O40" s="1338"/>
      <c r="P40" s="1338"/>
      <c r="Q40" s="1338"/>
      <c r="R40" s="1338"/>
      <c r="S40" s="1338"/>
      <c r="T40" s="1338"/>
      <c r="U40" s="1338"/>
      <c r="V40" s="1338"/>
      <c r="W40" s="1338"/>
      <c r="X40" s="1338"/>
      <c r="Y40" s="345"/>
      <c r="Z40" s="345"/>
      <c r="AA40" s="345"/>
      <c r="AB40" s="345"/>
      <c r="AC40" s="345"/>
      <c r="AD40" s="345"/>
      <c r="AE40" s="345"/>
      <c r="AF40" s="345"/>
      <c r="AG40" s="345"/>
      <c r="AH40" s="345"/>
      <c r="AI40" s="345"/>
      <c r="AJ40" s="345"/>
      <c r="AK40" s="345"/>
    </row>
    <row r="41" spans="1:37">
      <c r="A41" s="1332"/>
      <c r="B41" s="1333"/>
      <c r="C41" s="1334"/>
      <c r="D41" s="1332"/>
      <c r="E41" s="1333"/>
      <c r="F41" s="1334"/>
      <c r="G41" s="1335"/>
      <c r="H41" s="1336"/>
      <c r="I41" s="1337"/>
      <c r="J41" s="1335"/>
      <c r="K41" s="1336"/>
      <c r="L41" s="1337"/>
      <c r="M41" s="1338"/>
      <c r="N41" s="1338"/>
      <c r="O41" s="1338"/>
      <c r="P41" s="1338"/>
      <c r="Q41" s="1338"/>
      <c r="R41" s="1338"/>
      <c r="S41" s="1338"/>
      <c r="T41" s="1338"/>
      <c r="U41" s="1338"/>
      <c r="V41" s="1338"/>
      <c r="W41" s="1338"/>
      <c r="X41" s="1338"/>
      <c r="Y41" s="345"/>
      <c r="Z41" s="345"/>
      <c r="AA41" s="345"/>
      <c r="AB41" s="345"/>
      <c r="AC41" s="345"/>
      <c r="AD41" s="345"/>
      <c r="AE41" s="345"/>
      <c r="AF41" s="345"/>
      <c r="AG41" s="345"/>
      <c r="AH41" s="345"/>
      <c r="AI41" s="345"/>
      <c r="AJ41" s="345"/>
      <c r="AK41" s="345"/>
    </row>
    <row r="42" spans="1:37">
      <c r="A42" s="1332"/>
      <c r="B42" s="1333"/>
      <c r="C42" s="1334"/>
      <c r="D42" s="1332"/>
      <c r="E42" s="1333"/>
      <c r="F42" s="1334"/>
      <c r="G42" s="1335"/>
      <c r="H42" s="1336"/>
      <c r="I42" s="1337"/>
      <c r="J42" s="1335"/>
      <c r="K42" s="1336"/>
      <c r="L42" s="1337"/>
      <c r="M42" s="1338"/>
      <c r="N42" s="1338"/>
      <c r="O42" s="1338"/>
      <c r="P42" s="1338"/>
      <c r="Q42" s="1338"/>
      <c r="R42" s="1338"/>
      <c r="S42" s="1338"/>
      <c r="T42" s="1338"/>
      <c r="U42" s="1338"/>
      <c r="V42" s="1338"/>
      <c r="W42" s="1338"/>
      <c r="X42" s="1338"/>
      <c r="Y42" s="345"/>
      <c r="Z42" s="345"/>
      <c r="AA42" s="345"/>
      <c r="AB42" s="345"/>
      <c r="AC42" s="345"/>
      <c r="AD42" s="345"/>
      <c r="AE42" s="345"/>
      <c r="AF42" s="345"/>
      <c r="AG42" s="345"/>
      <c r="AH42" s="345"/>
      <c r="AI42" s="345"/>
      <c r="AJ42" s="345"/>
      <c r="AK42" s="345"/>
    </row>
    <row r="43" spans="1:37">
      <c r="A43" s="1332"/>
      <c r="B43" s="1333"/>
      <c r="C43" s="1334"/>
      <c r="D43" s="1332"/>
      <c r="E43" s="1333"/>
      <c r="F43" s="1334"/>
      <c r="G43" s="1335"/>
      <c r="H43" s="1336"/>
      <c r="I43" s="1337"/>
      <c r="J43" s="1335"/>
      <c r="K43" s="1336"/>
      <c r="L43" s="1337"/>
      <c r="M43" s="1338"/>
      <c r="N43" s="1338"/>
      <c r="O43" s="1338"/>
      <c r="P43" s="1338"/>
      <c r="Q43" s="1338"/>
      <c r="R43" s="1338"/>
      <c r="S43" s="1338"/>
      <c r="T43" s="1338"/>
      <c r="U43" s="1338"/>
      <c r="V43" s="1338"/>
      <c r="W43" s="1338"/>
      <c r="X43" s="1338"/>
      <c r="Y43" s="345"/>
      <c r="Z43" s="345"/>
      <c r="AA43" s="345"/>
      <c r="AB43" s="345"/>
      <c r="AC43" s="345"/>
      <c r="AD43" s="345"/>
      <c r="AE43" s="345"/>
      <c r="AF43" s="345"/>
      <c r="AG43" s="345"/>
      <c r="AH43" s="345"/>
      <c r="AI43" s="345"/>
      <c r="AJ43" s="345"/>
      <c r="AK43" s="345"/>
    </row>
    <row r="44" spans="1:37">
      <c r="A44" s="1332"/>
      <c r="B44" s="1333"/>
      <c r="C44" s="1334"/>
      <c r="D44" s="1332"/>
      <c r="E44" s="1333"/>
      <c r="F44" s="1334"/>
      <c r="G44" s="1335"/>
      <c r="H44" s="1336"/>
      <c r="I44" s="1337"/>
      <c r="J44" s="1335"/>
      <c r="K44" s="1336"/>
      <c r="L44" s="1337"/>
      <c r="M44" s="1338"/>
      <c r="N44" s="1338"/>
      <c r="O44" s="1338"/>
      <c r="P44" s="1338"/>
      <c r="Q44" s="1338"/>
      <c r="R44" s="1338"/>
      <c r="S44" s="1338"/>
      <c r="T44" s="1338"/>
      <c r="U44" s="1338"/>
      <c r="V44" s="1338"/>
      <c r="W44" s="1338"/>
      <c r="X44" s="1338"/>
      <c r="Y44" s="345"/>
      <c r="Z44" s="345"/>
      <c r="AA44" s="345"/>
      <c r="AB44" s="345"/>
      <c r="AC44" s="345"/>
      <c r="AD44" s="345"/>
      <c r="AE44" s="345"/>
      <c r="AF44" s="345"/>
      <c r="AG44" s="345"/>
      <c r="AH44" s="345"/>
      <c r="AI44" s="345"/>
      <c r="AJ44" s="345"/>
      <c r="AK44" s="345"/>
    </row>
    <row r="45" spans="1:37">
      <c r="A45" s="1332"/>
      <c r="B45" s="1333"/>
      <c r="C45" s="1334"/>
      <c r="D45" s="1332"/>
      <c r="E45" s="1333"/>
      <c r="F45" s="1334"/>
      <c r="G45" s="1335"/>
      <c r="H45" s="1336"/>
      <c r="I45" s="1337"/>
      <c r="J45" s="1335"/>
      <c r="K45" s="1336"/>
      <c r="L45" s="1337"/>
      <c r="M45" s="1338"/>
      <c r="N45" s="1338"/>
      <c r="O45" s="1338"/>
      <c r="P45" s="1338"/>
      <c r="Q45" s="1338"/>
      <c r="R45" s="1338"/>
      <c r="S45" s="1338"/>
      <c r="T45" s="1338"/>
      <c r="U45" s="1338"/>
      <c r="V45" s="1338"/>
      <c r="W45" s="1338"/>
      <c r="X45" s="1338"/>
      <c r="Y45" s="345"/>
      <c r="Z45" s="345"/>
      <c r="AA45" s="345"/>
      <c r="AB45" s="345"/>
      <c r="AC45" s="345"/>
      <c r="AD45" s="345"/>
      <c r="AE45" s="345"/>
      <c r="AF45" s="345"/>
      <c r="AG45" s="345"/>
      <c r="AH45" s="345"/>
      <c r="AI45" s="345"/>
      <c r="AJ45" s="345"/>
      <c r="AK45" s="345"/>
    </row>
    <row r="46" spans="1:37">
      <c r="A46" s="1332"/>
      <c r="B46" s="1333"/>
      <c r="C46" s="1334"/>
      <c r="D46" s="1332"/>
      <c r="E46" s="1333"/>
      <c r="F46" s="1334"/>
      <c r="G46" s="1335"/>
      <c r="H46" s="1336"/>
      <c r="I46" s="1337"/>
      <c r="J46" s="1335"/>
      <c r="K46" s="1336"/>
      <c r="L46" s="1337"/>
      <c r="M46" s="1338"/>
      <c r="N46" s="1338"/>
      <c r="O46" s="1338"/>
      <c r="P46" s="1338"/>
      <c r="Q46" s="1338"/>
      <c r="R46" s="1338"/>
      <c r="S46" s="1338"/>
      <c r="T46" s="1338"/>
      <c r="U46" s="1338"/>
      <c r="V46" s="1338"/>
      <c r="W46" s="1338"/>
      <c r="X46" s="1338"/>
      <c r="Y46" s="345"/>
      <c r="Z46" s="345"/>
      <c r="AA46" s="345"/>
      <c r="AB46" s="351"/>
      <c r="AC46" s="351"/>
      <c r="AD46" s="351"/>
      <c r="AE46" s="351"/>
      <c r="AF46" s="351"/>
      <c r="AG46" s="351"/>
      <c r="AH46" s="351"/>
      <c r="AI46" s="351"/>
      <c r="AJ46" s="365"/>
      <c r="AK46" s="345"/>
    </row>
    <row r="47" spans="1:37">
      <c r="A47" s="1332"/>
      <c r="B47" s="1333"/>
      <c r="C47" s="1334"/>
      <c r="D47" s="1332"/>
      <c r="E47" s="1333"/>
      <c r="F47" s="1334"/>
      <c r="G47" s="1335"/>
      <c r="H47" s="1336"/>
      <c r="I47" s="1337"/>
      <c r="J47" s="1335"/>
      <c r="K47" s="1336"/>
      <c r="L47" s="1337"/>
      <c r="M47" s="1338"/>
      <c r="N47" s="1338"/>
      <c r="O47" s="1338"/>
      <c r="P47" s="1338"/>
      <c r="Q47" s="1338"/>
      <c r="R47" s="1338"/>
      <c r="S47" s="1338"/>
      <c r="T47" s="1338"/>
      <c r="U47" s="1338"/>
      <c r="V47" s="1338"/>
      <c r="W47" s="1338"/>
      <c r="X47" s="1338"/>
      <c r="Y47" s="345"/>
      <c r="Z47" s="345"/>
      <c r="AA47" s="1326"/>
      <c r="AB47" s="1326"/>
      <c r="AC47" s="1326"/>
      <c r="AD47" s="1326"/>
      <c r="AE47" s="1326"/>
      <c r="AF47" s="1326"/>
      <c r="AG47" s="1326"/>
      <c r="AH47" s="1326"/>
      <c r="AI47" s="1326"/>
      <c r="AJ47" s="1326"/>
      <c r="AK47" s="1326"/>
    </row>
    <row r="48" spans="1:37">
      <c r="A48" s="1327" t="s">
        <v>509</v>
      </c>
      <c r="B48" s="1327"/>
      <c r="C48" s="1327"/>
      <c r="D48" s="1327"/>
      <c r="E48" s="1327"/>
      <c r="F48" s="1327"/>
      <c r="G48" s="1328">
        <f>IF(SUM(G24:I47)&gt;0,SUM(G24:I47),"0人")</f>
        <v>6</v>
      </c>
      <c r="H48" s="1328"/>
      <c r="I48" s="1328"/>
      <c r="J48" s="1328">
        <f>IF(SUM(J24:L47)&gt;0,SUM(J24:L47),"0人")</f>
        <v>5</v>
      </c>
      <c r="K48" s="1328"/>
      <c r="L48" s="1328"/>
      <c r="M48" s="1328"/>
      <c r="N48" s="1328"/>
      <c r="O48" s="1328"/>
      <c r="P48" s="1328"/>
      <c r="Q48" s="1328"/>
      <c r="R48" s="1328"/>
      <c r="S48" s="1329"/>
      <c r="T48" s="1329"/>
      <c r="U48" s="1329"/>
      <c r="V48" s="1329"/>
      <c r="W48" s="1329"/>
      <c r="X48" s="1329"/>
      <c r="Y48" s="1330" t="s">
        <v>510</v>
      </c>
      <c r="Z48" s="1331"/>
      <c r="AA48" s="1331"/>
      <c r="AB48" s="1331"/>
      <c r="AC48" s="1331"/>
      <c r="AD48" s="1331"/>
      <c r="AE48" s="1331"/>
      <c r="AF48" s="1331"/>
      <c r="AG48" s="1331"/>
      <c r="AH48" s="1331"/>
      <c r="AI48" s="1331"/>
      <c r="AJ48" s="345"/>
      <c r="AK48" s="345"/>
    </row>
    <row r="49" spans="1:37">
      <c r="A49" s="1327"/>
      <c r="B49" s="1327"/>
      <c r="C49" s="1327"/>
      <c r="D49" s="1327"/>
      <c r="E49" s="1327"/>
      <c r="F49" s="1327"/>
      <c r="G49" s="1328"/>
      <c r="H49" s="1328"/>
      <c r="I49" s="1328"/>
      <c r="J49" s="1328"/>
      <c r="K49" s="1328"/>
      <c r="L49" s="1328"/>
      <c r="M49" s="1328"/>
      <c r="N49" s="1328"/>
      <c r="O49" s="1328"/>
      <c r="P49" s="1328"/>
      <c r="Q49" s="1328"/>
      <c r="R49" s="1328"/>
      <c r="S49" s="1329"/>
      <c r="T49" s="1329"/>
      <c r="U49" s="1329"/>
      <c r="V49" s="1329"/>
      <c r="W49" s="1329"/>
      <c r="X49" s="1329"/>
      <c r="Y49" s="1330"/>
      <c r="Z49" s="1331"/>
      <c r="AA49" s="1331"/>
      <c r="AB49" s="1331"/>
      <c r="AC49" s="1331"/>
      <c r="AD49" s="1331"/>
      <c r="AE49" s="1331"/>
      <c r="AF49" s="1331"/>
      <c r="AG49" s="1331"/>
      <c r="AH49" s="1331"/>
      <c r="AI49" s="1331"/>
      <c r="AJ49" s="345"/>
      <c r="AK49" s="345"/>
    </row>
    <row r="50" spans="1:37">
      <c r="A50" s="366" t="s">
        <v>511</v>
      </c>
      <c r="B50" s="1325" t="s">
        <v>512</v>
      </c>
      <c r="C50" s="1325"/>
      <c r="D50" s="1325"/>
      <c r="E50" s="1325"/>
      <c r="F50" s="1325"/>
      <c r="G50" s="1325"/>
      <c r="H50" s="1325"/>
      <c r="I50" s="1325"/>
      <c r="J50" s="1325"/>
      <c r="K50" s="1325"/>
      <c r="L50" s="1325"/>
      <c r="M50" s="1325"/>
      <c r="N50" s="1325"/>
      <c r="O50" s="1325"/>
      <c r="P50" s="1325"/>
      <c r="Q50" s="1325"/>
      <c r="R50" s="1325"/>
      <c r="S50" s="1325"/>
      <c r="T50" s="1325"/>
      <c r="U50" s="1325"/>
      <c r="V50" s="1325"/>
      <c r="W50" s="1325"/>
      <c r="X50" s="1325"/>
      <c r="Y50" s="367"/>
      <c r="Z50" s="367"/>
      <c r="AA50" s="367"/>
      <c r="AB50" s="367"/>
      <c r="AC50" s="367"/>
      <c r="AD50" s="367"/>
      <c r="AE50" s="367"/>
      <c r="AF50" s="367"/>
      <c r="AG50" s="367"/>
      <c r="AH50" s="367"/>
      <c r="AI50" s="367"/>
      <c r="AJ50" s="345"/>
      <c r="AK50" s="345"/>
    </row>
    <row r="51" spans="1:37">
      <c r="A51" s="368" t="s">
        <v>513</v>
      </c>
      <c r="B51" s="1325" t="s">
        <v>514</v>
      </c>
      <c r="C51" s="1325"/>
      <c r="D51" s="1325"/>
      <c r="E51" s="1325"/>
      <c r="F51" s="1325"/>
      <c r="G51" s="1325"/>
      <c r="H51" s="1325"/>
      <c r="I51" s="1325"/>
      <c r="J51" s="1325"/>
      <c r="K51" s="1325"/>
      <c r="L51" s="1325"/>
      <c r="M51" s="1325"/>
      <c r="N51" s="1325"/>
      <c r="O51" s="1325"/>
      <c r="P51" s="1325"/>
      <c r="Q51" s="1325"/>
      <c r="R51" s="1325"/>
      <c r="S51" s="1325"/>
      <c r="T51" s="1325"/>
      <c r="U51" s="1325"/>
      <c r="V51" s="1325"/>
      <c r="W51" s="1325"/>
      <c r="X51" s="1325"/>
      <c r="Y51" s="367"/>
      <c r="Z51" s="367"/>
      <c r="AA51" s="367"/>
      <c r="AB51" s="367"/>
      <c r="AC51" s="367"/>
      <c r="AD51" s="367"/>
      <c r="AE51" s="367"/>
      <c r="AF51" s="367"/>
      <c r="AG51" s="367"/>
      <c r="AH51" s="367"/>
      <c r="AI51" s="367"/>
      <c r="AJ51" s="345"/>
      <c r="AK51" s="345"/>
    </row>
    <row r="52" spans="1:37" ht="69" customHeight="1">
      <c r="A52" s="368" t="s">
        <v>515</v>
      </c>
      <c r="B52" s="1325" t="s">
        <v>581</v>
      </c>
      <c r="C52" s="1325"/>
      <c r="D52" s="1325"/>
      <c r="E52" s="1325"/>
      <c r="F52" s="1325"/>
      <c r="G52" s="1325"/>
      <c r="H52" s="1325"/>
      <c r="I52" s="1325"/>
      <c r="J52" s="1325"/>
      <c r="K52" s="1325"/>
      <c r="L52" s="1325"/>
      <c r="M52" s="1325"/>
      <c r="N52" s="1325"/>
      <c r="O52" s="1325"/>
      <c r="P52" s="1325"/>
      <c r="Q52" s="1325"/>
      <c r="R52" s="1325"/>
      <c r="S52" s="1325"/>
      <c r="T52" s="1325"/>
      <c r="U52" s="1325"/>
      <c r="V52" s="1325"/>
      <c r="W52" s="1325"/>
      <c r="X52" s="1325"/>
      <c r="Y52" s="367"/>
      <c r="Z52" s="367"/>
      <c r="AA52" s="367"/>
      <c r="AB52" s="367"/>
      <c r="AC52" s="367"/>
      <c r="AD52" s="367"/>
      <c r="AE52" s="367"/>
      <c r="AF52" s="367"/>
      <c r="AG52" s="367"/>
      <c r="AH52" s="367"/>
      <c r="AI52" s="367"/>
      <c r="AJ52" s="345"/>
      <c r="AK52" s="345"/>
    </row>
    <row r="53" spans="1:37" ht="16.5" customHeight="1">
      <c r="A53" s="369"/>
      <c r="B53" s="1323"/>
      <c r="C53" s="1324"/>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367"/>
      <c r="Z53" s="367"/>
      <c r="AA53" s="367"/>
      <c r="AB53" s="367"/>
      <c r="AC53" s="367"/>
      <c r="AD53" s="367"/>
      <c r="AE53" s="367"/>
      <c r="AF53" s="367"/>
      <c r="AG53" s="367"/>
      <c r="AH53" s="367"/>
      <c r="AI53" s="367"/>
      <c r="AJ53" s="345"/>
      <c r="AK53" s="345"/>
    </row>
  </sheetData>
  <sheetProtection formatColumns="0" formatRows="0" insertRows="0"/>
  <mergeCells count="176">
    <mergeCell ref="A36:C36"/>
    <mergeCell ref="D36:F36"/>
    <mergeCell ref="G36:I36"/>
    <mergeCell ref="J36:L36"/>
    <mergeCell ref="M36:R36"/>
    <mergeCell ref="S36:X36"/>
    <mergeCell ref="A37:C37"/>
    <mergeCell ref="D37:F37"/>
    <mergeCell ref="G37:I37"/>
    <mergeCell ref="J37:L37"/>
    <mergeCell ref="M37:R37"/>
    <mergeCell ref="S37:X37"/>
    <mergeCell ref="A43:C43"/>
    <mergeCell ref="D43:F43"/>
    <mergeCell ref="G43:I43"/>
    <mergeCell ref="J43:L43"/>
    <mergeCell ref="M43:R43"/>
    <mergeCell ref="S43:X43"/>
    <mergeCell ref="A44:C44"/>
    <mergeCell ref="D44:F44"/>
    <mergeCell ref="G44:I44"/>
    <mergeCell ref="J44:L44"/>
    <mergeCell ref="M44:R44"/>
    <mergeCell ref="S44:X44"/>
    <mergeCell ref="A41:C41"/>
    <mergeCell ref="D41:F41"/>
    <mergeCell ref="G41:I41"/>
    <mergeCell ref="J41:L41"/>
    <mergeCell ref="M41:R41"/>
    <mergeCell ref="S41:X41"/>
    <mergeCell ref="A42:C42"/>
    <mergeCell ref="D42:F42"/>
    <mergeCell ref="G42:I42"/>
    <mergeCell ref="J42:L42"/>
    <mergeCell ref="M42:R42"/>
    <mergeCell ref="S42:X42"/>
    <mergeCell ref="A39:C39"/>
    <mergeCell ref="D39:F39"/>
    <mergeCell ref="G39:I39"/>
    <mergeCell ref="J39:L39"/>
    <mergeCell ref="M39:R39"/>
    <mergeCell ref="S39:X39"/>
    <mergeCell ref="A40:C40"/>
    <mergeCell ref="D40:F40"/>
    <mergeCell ref="G40:I40"/>
    <mergeCell ref="J40:L40"/>
    <mergeCell ref="M40:R40"/>
    <mergeCell ref="S40:X40"/>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24:C24"/>
    <mergeCell ref="D24:F24"/>
    <mergeCell ref="G24:I24"/>
    <mergeCell ref="J24:L24"/>
    <mergeCell ref="M24:R24"/>
    <mergeCell ref="S24:X24"/>
    <mergeCell ref="A22:C23"/>
    <mergeCell ref="D22:F23"/>
    <mergeCell ref="G22:L22"/>
    <mergeCell ref="M22:R23"/>
    <mergeCell ref="S22:X23"/>
    <mergeCell ref="G23:I23"/>
    <mergeCell ref="J23:L23"/>
    <mergeCell ref="A26:C26"/>
    <mergeCell ref="D26:F26"/>
    <mergeCell ref="G26:I26"/>
    <mergeCell ref="J26:L26"/>
    <mergeCell ref="M26:R26"/>
    <mergeCell ref="S26:X26"/>
    <mergeCell ref="A25:C25"/>
    <mergeCell ref="D25:F25"/>
    <mergeCell ref="G25:I25"/>
    <mergeCell ref="J25:L25"/>
    <mergeCell ref="M25:R25"/>
    <mergeCell ref="S25:X25"/>
    <mergeCell ref="A28:C28"/>
    <mergeCell ref="D28:F28"/>
    <mergeCell ref="G28:I28"/>
    <mergeCell ref="J28:L28"/>
    <mergeCell ref="M28:R28"/>
    <mergeCell ref="S28:X28"/>
    <mergeCell ref="A27:C27"/>
    <mergeCell ref="D27:F27"/>
    <mergeCell ref="G27:I27"/>
    <mergeCell ref="J27:L27"/>
    <mergeCell ref="M27:R27"/>
    <mergeCell ref="S27:X27"/>
    <mergeCell ref="A30:C30"/>
    <mergeCell ref="D30:F30"/>
    <mergeCell ref="G30:I30"/>
    <mergeCell ref="J30:L30"/>
    <mergeCell ref="M30:R30"/>
    <mergeCell ref="S30:X30"/>
    <mergeCell ref="A29:C29"/>
    <mergeCell ref="D29:F29"/>
    <mergeCell ref="G29:I29"/>
    <mergeCell ref="J29:L29"/>
    <mergeCell ref="M29:R29"/>
    <mergeCell ref="S29:X29"/>
    <mergeCell ref="A32:C32"/>
    <mergeCell ref="D32:F32"/>
    <mergeCell ref="G32:I32"/>
    <mergeCell ref="J32:L32"/>
    <mergeCell ref="M32:R32"/>
    <mergeCell ref="S32:X32"/>
    <mergeCell ref="A31:C31"/>
    <mergeCell ref="D31:F31"/>
    <mergeCell ref="G31:I31"/>
    <mergeCell ref="J31:L31"/>
    <mergeCell ref="M31:R31"/>
    <mergeCell ref="S31:X31"/>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46:C46"/>
    <mergeCell ref="D46:F46"/>
    <mergeCell ref="G46:I46"/>
    <mergeCell ref="J46:L46"/>
    <mergeCell ref="M46:R46"/>
    <mergeCell ref="S46:X46"/>
    <mergeCell ref="A45:C45"/>
    <mergeCell ref="D45:F45"/>
    <mergeCell ref="G45:I45"/>
    <mergeCell ref="J45:L45"/>
    <mergeCell ref="M45:R45"/>
    <mergeCell ref="S45:X45"/>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s>
  <phoneticPr fontId="11"/>
  <dataValidations count="1">
    <dataValidation type="textLength" operator="equal" allowBlank="1" showInputMessage="1" showErrorMessage="1" sqref="X16" xr:uid="{0BB9C8E2-878F-45F5-AE79-F9FEECD18FF1}">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10"/>
  <sheetViews>
    <sheetView showGridLines="0" view="pageBreakPreview" zoomScale="71" zoomScaleNormal="90" zoomScaleSheetLayoutView="71" workbookViewId="0">
      <selection activeCell="G72" sqref="G72:AJ73"/>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76" width="14.75" style="88" customWidth="1"/>
    <col min="77"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547" t="s">
        <v>535</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9"/>
      <c r="AZ1" s="61" t="s">
        <v>263</v>
      </c>
      <c r="BA1" s="61" t="s">
        <v>264</v>
      </c>
      <c r="BB1" s="61" t="s">
        <v>265</v>
      </c>
      <c r="BE1" s="62" t="s">
        <v>28</v>
      </c>
      <c r="BF1" s="63" t="s">
        <v>29</v>
      </c>
      <c r="BG1" s="64" t="s">
        <v>241</v>
      </c>
      <c r="BH1" s="63" t="s">
        <v>242</v>
      </c>
      <c r="BI1" s="63" t="s">
        <v>243</v>
      </c>
      <c r="BK1" s="65" t="s">
        <v>244</v>
      </c>
      <c r="BL1" s="66" t="s">
        <v>245</v>
      </c>
      <c r="BM1" s="66"/>
      <c r="BN1" s="66"/>
      <c r="BO1" s="66"/>
      <c r="BP1" s="66"/>
      <c r="BR1" s="60" t="s">
        <v>269</v>
      </c>
      <c r="BS1" s="60" t="str">
        <f>G68&amp;"＿その他"</f>
        <v>介護老人保健施設＿その他</v>
      </c>
      <c r="BW1" s="66" t="s">
        <v>33</v>
      </c>
      <c r="BX1" s="67" t="s">
        <v>762</v>
      </c>
    </row>
    <row r="2" spans="1:85" s="60" customFormat="1" ht="35.25">
      <c r="A2" s="641" t="str">
        <f>IF(AK2="〇","","記入漏れがあります!!")</f>
        <v>記入漏れがあります!!</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8" t="str">
        <f>IF(COUNTIF(AK6:AK102,"〇")=30,"〇","×")</f>
        <v>×</v>
      </c>
      <c r="AL2" s="59" t="s">
        <v>109</v>
      </c>
      <c r="AU2" s="60">
        <f>COUNTIF(AK6:AK60,"〇")</f>
        <v>18</v>
      </c>
      <c r="AZ2" s="60">
        <v>4</v>
      </c>
      <c r="BA2" s="60">
        <v>1</v>
      </c>
      <c r="BB2" s="60">
        <v>1</v>
      </c>
      <c r="BC2" s="59"/>
      <c r="BE2" s="62" t="s">
        <v>127</v>
      </c>
      <c r="BF2" s="63">
        <v>1</v>
      </c>
      <c r="BG2" s="64">
        <v>537</v>
      </c>
      <c r="BH2" s="63">
        <v>537</v>
      </c>
      <c r="BI2" s="63">
        <v>268</v>
      </c>
      <c r="BK2" s="62" t="s">
        <v>127</v>
      </c>
      <c r="BL2" s="66" t="s">
        <v>246</v>
      </c>
      <c r="BM2" s="66" t="s">
        <v>119</v>
      </c>
      <c r="BN2" s="66" t="s">
        <v>252</v>
      </c>
      <c r="BO2" s="66" t="s">
        <v>262</v>
      </c>
      <c r="BP2" s="66"/>
      <c r="BR2" s="62" t="s">
        <v>271</v>
      </c>
      <c r="BS2" s="66" t="s">
        <v>262</v>
      </c>
      <c r="BW2" s="66" t="s">
        <v>249</v>
      </c>
      <c r="BX2" s="60" t="s">
        <v>250</v>
      </c>
    </row>
    <row r="3" spans="1:85" ht="27.75" customHeight="1">
      <c r="A3" s="557" t="s">
        <v>754</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Z3" s="70">
        <v>5</v>
      </c>
      <c r="BA3" s="60">
        <v>2</v>
      </c>
      <c r="BB3" s="70">
        <v>2</v>
      </c>
      <c r="BC3" s="59"/>
      <c r="BD3" s="60"/>
      <c r="BE3" s="62" t="s">
        <v>128</v>
      </c>
      <c r="BF3" s="63">
        <v>2</v>
      </c>
      <c r="BG3" s="71">
        <v>684</v>
      </c>
      <c r="BH3" s="72">
        <v>684</v>
      </c>
      <c r="BI3" s="72">
        <v>342</v>
      </c>
      <c r="BK3" s="62" t="s">
        <v>128</v>
      </c>
      <c r="BL3" s="65" t="s">
        <v>246</v>
      </c>
      <c r="BM3" s="65" t="s">
        <v>119</v>
      </c>
      <c r="BN3" s="66" t="s">
        <v>252</v>
      </c>
      <c r="BO3" s="66" t="s">
        <v>262</v>
      </c>
      <c r="BP3" s="65"/>
      <c r="BR3" s="62" t="s">
        <v>272</v>
      </c>
      <c r="BS3" s="66" t="s">
        <v>262</v>
      </c>
      <c r="BV3" s="60"/>
      <c r="BW3" s="66" t="s">
        <v>270</v>
      </c>
      <c r="BX3" s="73" t="str">
        <f>BX1&amp;CHAR(10)&amp;BX2</f>
        <v>施設内療養を行った高齢者施設等(令和５年４月１日～令和５年５月７日までは、病床ひっ迫等により、やむを得ず行った場合）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558"/>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558"/>
      <c r="AB4" s="558"/>
      <c r="AC4" s="558"/>
      <c r="AD4" s="558"/>
      <c r="AE4" s="558"/>
      <c r="AF4" s="558"/>
      <c r="AG4" s="558"/>
      <c r="AH4" s="558"/>
      <c r="AI4" s="558"/>
      <c r="AJ4" s="558"/>
      <c r="AZ4" s="70">
        <v>6</v>
      </c>
      <c r="BA4" s="60">
        <v>3</v>
      </c>
      <c r="BB4" s="60">
        <v>3</v>
      </c>
      <c r="BC4" s="60"/>
      <c r="BD4" s="60"/>
      <c r="BE4" s="62" t="s">
        <v>129</v>
      </c>
      <c r="BF4" s="63">
        <v>3</v>
      </c>
      <c r="BG4" s="71">
        <v>889</v>
      </c>
      <c r="BH4" s="72">
        <v>889</v>
      </c>
      <c r="BI4" s="72">
        <v>445</v>
      </c>
      <c r="BK4" s="62" t="s">
        <v>129</v>
      </c>
      <c r="BL4" s="65" t="s">
        <v>246</v>
      </c>
      <c r="BM4" s="65" t="s">
        <v>119</v>
      </c>
      <c r="BN4" s="66" t="s">
        <v>252</v>
      </c>
      <c r="BO4" s="66" t="s">
        <v>262</v>
      </c>
      <c r="BP4" s="65"/>
      <c r="BR4" s="62" t="s">
        <v>273</v>
      </c>
      <c r="BS4" s="66" t="s">
        <v>262</v>
      </c>
      <c r="BV4" s="60"/>
      <c r="BW4" s="70"/>
      <c r="BX4" s="70"/>
      <c r="BY4" s="70"/>
      <c r="BZ4" s="70"/>
      <c r="CA4" s="70"/>
      <c r="CB4" s="70"/>
      <c r="CC4" s="70"/>
      <c r="CD4" s="70"/>
      <c r="CE4" s="70"/>
      <c r="CF4" s="70"/>
      <c r="CG4" s="70"/>
    </row>
    <row r="5" spans="1:85" ht="27.75" customHeight="1">
      <c r="A5" s="558"/>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BA5" s="60">
        <v>4</v>
      </c>
      <c r="BB5" s="70">
        <v>4</v>
      </c>
      <c r="BC5" s="60"/>
      <c r="BD5" s="60"/>
      <c r="BE5" s="62" t="s">
        <v>130</v>
      </c>
      <c r="BF5" s="63">
        <v>4</v>
      </c>
      <c r="BG5" s="71">
        <v>231</v>
      </c>
      <c r="BH5" s="72">
        <v>231</v>
      </c>
      <c r="BI5" s="72">
        <v>115</v>
      </c>
      <c r="BK5" s="62" t="s">
        <v>130</v>
      </c>
      <c r="BL5" s="65" t="s">
        <v>246</v>
      </c>
      <c r="BM5" s="65" t="s">
        <v>119</v>
      </c>
      <c r="BN5" s="66" t="s">
        <v>252</v>
      </c>
      <c r="BO5" s="66" t="s">
        <v>262</v>
      </c>
      <c r="BP5" s="65"/>
      <c r="BR5" s="62" t="s">
        <v>274</v>
      </c>
      <c r="BS5" s="66" t="s">
        <v>262</v>
      </c>
      <c r="BV5" s="60"/>
      <c r="BW5" s="70"/>
      <c r="BX5" s="70"/>
      <c r="BY5" s="70"/>
      <c r="BZ5" s="70"/>
      <c r="CA5" s="70"/>
      <c r="CB5" s="70"/>
      <c r="CC5" s="70"/>
      <c r="CD5" s="70"/>
      <c r="CE5" s="70"/>
      <c r="CF5" s="70"/>
      <c r="CG5" s="70"/>
    </row>
    <row r="6" spans="1:85" s="60" customFormat="1">
      <c r="U6" s="18"/>
      <c r="Z6" s="603" t="s">
        <v>0</v>
      </c>
      <c r="AA6" s="603"/>
      <c r="AB6" s="604">
        <v>6</v>
      </c>
      <c r="AC6" s="604"/>
      <c r="AD6" s="603" t="s">
        <v>3</v>
      </c>
      <c r="AE6" s="604">
        <v>5</v>
      </c>
      <c r="AF6" s="604"/>
      <c r="AG6" s="603" t="s">
        <v>2</v>
      </c>
      <c r="AH6" s="604">
        <v>10</v>
      </c>
      <c r="AI6" s="604"/>
      <c r="AJ6" s="603" t="s">
        <v>1</v>
      </c>
      <c r="AK6" s="74" t="str">
        <f>IF(COUNTA(AB6)=1,"〇","×")</f>
        <v>〇</v>
      </c>
      <c r="AL6" s="60" t="s">
        <v>3</v>
      </c>
      <c r="BA6" s="60">
        <v>5</v>
      </c>
      <c r="BB6" s="60">
        <v>5</v>
      </c>
      <c r="BE6" s="62" t="s">
        <v>131</v>
      </c>
      <c r="BF6" s="63">
        <v>5</v>
      </c>
      <c r="BG6" s="64">
        <v>226</v>
      </c>
      <c r="BH6" s="63">
        <v>226</v>
      </c>
      <c r="BI6" s="63">
        <v>113</v>
      </c>
      <c r="BK6" s="62" t="s">
        <v>131</v>
      </c>
      <c r="BL6" s="66" t="s">
        <v>246</v>
      </c>
      <c r="BM6" s="66" t="s">
        <v>119</v>
      </c>
      <c r="BN6" s="66" t="s">
        <v>252</v>
      </c>
      <c r="BO6" s="66" t="s">
        <v>262</v>
      </c>
      <c r="BP6" s="66"/>
      <c r="BR6" s="62" t="s">
        <v>275</v>
      </c>
      <c r="BS6" s="66" t="s">
        <v>262</v>
      </c>
    </row>
    <row r="7" spans="1:85" s="60" customFormat="1">
      <c r="U7" s="18"/>
      <c r="Z7" s="563"/>
      <c r="AA7" s="563"/>
      <c r="AB7" s="604"/>
      <c r="AC7" s="604"/>
      <c r="AD7" s="563"/>
      <c r="AE7" s="605"/>
      <c r="AF7" s="605"/>
      <c r="AG7" s="563"/>
      <c r="AH7" s="605"/>
      <c r="AI7" s="605"/>
      <c r="AJ7" s="563"/>
      <c r="AK7" s="74" t="str">
        <f>IF(COUNTA(AE6)=1,"〇","×")</f>
        <v>〇</v>
      </c>
      <c r="AL7" s="60" t="s">
        <v>94</v>
      </c>
      <c r="AY7" s="75" t="s">
        <v>582</v>
      </c>
      <c r="BA7" s="60">
        <v>6</v>
      </c>
      <c r="BB7" s="70">
        <v>6</v>
      </c>
      <c r="BE7" s="62" t="s">
        <v>132</v>
      </c>
      <c r="BF7" s="63">
        <v>6</v>
      </c>
      <c r="BG7" s="64">
        <v>564</v>
      </c>
      <c r="BH7" s="63">
        <v>564</v>
      </c>
      <c r="BI7" s="63">
        <v>282</v>
      </c>
      <c r="BK7" s="62" t="s">
        <v>132</v>
      </c>
      <c r="BL7" s="66" t="s">
        <v>246</v>
      </c>
      <c r="BM7" s="66" t="s">
        <v>119</v>
      </c>
      <c r="BN7" s="66" t="s">
        <v>199</v>
      </c>
      <c r="BO7" s="66" t="s">
        <v>262</v>
      </c>
      <c r="BP7" s="66"/>
      <c r="BR7" s="62" t="s">
        <v>276</v>
      </c>
      <c r="BS7" s="66" t="s">
        <v>262</v>
      </c>
    </row>
    <row r="8" spans="1:85" s="60" customFormat="1">
      <c r="A8" s="59" t="s">
        <v>4</v>
      </c>
      <c r="F8" s="70"/>
      <c r="G8" s="70"/>
      <c r="H8" s="70"/>
      <c r="U8" s="18"/>
      <c r="AK8" s="74" t="str">
        <f>IF(COUNTA(AH6)=1,"〇","×")</f>
        <v>〇</v>
      </c>
      <c r="AL8" s="60" t="s">
        <v>1</v>
      </c>
      <c r="AY8" s="76">
        <f>IF('対象経費内訳詳細（①から④の場合）'!BH15&gt;='居宅サービス切替（⑥の場合）'!AY9,'対象経費内訳詳細（①から④の場合）'!BH15,'居宅サービス切替（⑥の場合）'!AY9)</f>
        <v>0</v>
      </c>
      <c r="AZ8" s="77"/>
      <c r="BA8" s="60">
        <v>7</v>
      </c>
      <c r="BB8" s="60">
        <v>7</v>
      </c>
      <c r="BE8" s="62" t="s">
        <v>133</v>
      </c>
      <c r="BF8" s="63">
        <v>7</v>
      </c>
      <c r="BG8" s="64">
        <v>710</v>
      </c>
      <c r="BH8" s="63">
        <v>710</v>
      </c>
      <c r="BI8" s="63">
        <v>355</v>
      </c>
      <c r="BK8" s="62" t="s">
        <v>133</v>
      </c>
      <c r="BL8" s="66" t="s">
        <v>246</v>
      </c>
      <c r="BM8" s="66" t="s">
        <v>119</v>
      </c>
      <c r="BN8" s="66" t="s">
        <v>252</v>
      </c>
      <c r="BO8" s="66" t="s">
        <v>262</v>
      </c>
      <c r="BP8" s="66"/>
      <c r="BR8" s="62" t="s">
        <v>277</v>
      </c>
      <c r="BS8" s="66" t="s">
        <v>262</v>
      </c>
    </row>
    <row r="9" spans="1:85" s="60" customFormat="1">
      <c r="F9" s="70"/>
      <c r="G9" s="70"/>
      <c r="H9" s="70"/>
      <c r="U9" s="18"/>
      <c r="AK9" s="59"/>
      <c r="AY9" s="75" t="s">
        <v>583</v>
      </c>
      <c r="BA9" s="60">
        <v>8</v>
      </c>
      <c r="BB9" s="70">
        <v>8</v>
      </c>
      <c r="BE9" s="62" t="s">
        <v>134</v>
      </c>
      <c r="BF9" s="63">
        <v>8</v>
      </c>
      <c r="BG9" s="64">
        <v>1133</v>
      </c>
      <c r="BH9" s="63">
        <v>1133</v>
      </c>
      <c r="BI9" s="63">
        <v>567</v>
      </c>
      <c r="BK9" s="62" t="s">
        <v>134</v>
      </c>
      <c r="BL9" s="66" t="s">
        <v>246</v>
      </c>
      <c r="BM9" s="66" t="s">
        <v>119</v>
      </c>
      <c r="BN9" s="66" t="s">
        <v>252</v>
      </c>
      <c r="BO9" s="66" t="s">
        <v>262</v>
      </c>
      <c r="BP9" s="66"/>
      <c r="BR9" s="62" t="s">
        <v>278</v>
      </c>
      <c r="BS9" s="66" t="s">
        <v>262</v>
      </c>
    </row>
    <row r="10" spans="1:85" s="60" customFormat="1">
      <c r="A10" s="563" t="s">
        <v>551</v>
      </c>
      <c r="B10" s="548"/>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9"/>
      <c r="AY10" s="76">
        <f>IF('対象経費内訳詳細（①から④の場合）'!BH16&gt;='居宅サービス切替（⑥の場合）'!AY10,'対象経費内訳詳細（①から④の場合）'!BH16,'居宅サービス切替（⑥の場合）'!AY10)</f>
        <v>45261</v>
      </c>
      <c r="AZ10" s="77">
        <f>IF(AY10=0,"",AY10)</f>
        <v>45261</v>
      </c>
      <c r="BA10" s="60">
        <v>9</v>
      </c>
      <c r="BB10" s="60">
        <v>9</v>
      </c>
      <c r="BE10" s="62" t="s">
        <v>154</v>
      </c>
      <c r="BF10" s="63">
        <v>9</v>
      </c>
      <c r="BG10" s="64">
        <v>537</v>
      </c>
      <c r="BH10" s="63">
        <v>537</v>
      </c>
      <c r="BI10" s="63">
        <v>268</v>
      </c>
      <c r="BK10" s="62" t="s">
        <v>154</v>
      </c>
      <c r="BL10" s="66" t="s">
        <v>246</v>
      </c>
      <c r="BM10" s="66" t="s">
        <v>119</v>
      </c>
      <c r="BN10" s="66" t="s">
        <v>252</v>
      </c>
      <c r="BO10" s="66" t="s">
        <v>262</v>
      </c>
      <c r="BP10" s="66"/>
      <c r="BR10" s="62" t="s">
        <v>279</v>
      </c>
      <c r="BS10" s="66" t="s">
        <v>262</v>
      </c>
    </row>
    <row r="11" spans="1:85" s="60" customFormat="1">
      <c r="A11" s="563" t="s">
        <v>397</v>
      </c>
      <c r="B11" s="563"/>
      <c r="C11" s="563"/>
      <c r="D11" s="563"/>
      <c r="E11" s="563"/>
      <c r="F11" s="563"/>
      <c r="G11" s="563"/>
      <c r="H11" s="563"/>
      <c r="I11" s="563"/>
      <c r="J11" s="563"/>
      <c r="K11" s="563"/>
      <c r="L11" s="628">
        <f>MAX(AY8,AY10,AY12)</f>
        <v>45261</v>
      </c>
      <c r="M11" s="628"/>
      <c r="N11" s="628"/>
      <c r="O11" s="628"/>
      <c r="P11" s="628"/>
      <c r="Q11" s="628"/>
      <c r="R11" s="559" t="s">
        <v>398</v>
      </c>
      <c r="S11" s="559"/>
      <c r="T11" s="559"/>
      <c r="U11" s="559"/>
      <c r="V11" s="559"/>
      <c r="W11" s="559"/>
      <c r="X11" s="559"/>
      <c r="Y11" s="559"/>
      <c r="Z11" s="559"/>
      <c r="AA11" s="559"/>
      <c r="AB11" s="559"/>
      <c r="AC11" s="559"/>
      <c r="AD11" s="559"/>
      <c r="AE11" s="559"/>
      <c r="AF11" s="559"/>
      <c r="AG11" s="559"/>
      <c r="AH11" s="559"/>
      <c r="AI11" s="559"/>
      <c r="AJ11" s="559"/>
      <c r="AK11" s="59"/>
      <c r="AY11" s="75" t="s">
        <v>402</v>
      </c>
      <c r="BA11" s="60">
        <v>10</v>
      </c>
      <c r="BB11" s="70">
        <v>10</v>
      </c>
      <c r="BE11" s="62" t="s">
        <v>135</v>
      </c>
      <c r="BF11" s="63">
        <v>10</v>
      </c>
      <c r="BG11" s="64">
        <f>IF(AE64&lt;&gt;0,27*AE64,27)</f>
        <v>2700</v>
      </c>
      <c r="BH11" s="63">
        <v>0</v>
      </c>
      <c r="BI11" s="63">
        <f>IF(AE64&lt;&gt;0,13*AE64,13)</f>
        <v>1300</v>
      </c>
      <c r="BK11" s="62" t="s">
        <v>135</v>
      </c>
      <c r="BL11" s="66" t="s">
        <v>246</v>
      </c>
      <c r="BM11" s="66" t="s">
        <v>247</v>
      </c>
      <c r="BN11" s="66" t="s">
        <v>119</v>
      </c>
      <c r="BO11" s="66" t="s">
        <v>253</v>
      </c>
      <c r="BP11" s="66" t="s">
        <v>262</v>
      </c>
      <c r="BR11" s="62" t="s">
        <v>280</v>
      </c>
      <c r="BS11" s="66" t="s">
        <v>33</v>
      </c>
      <c r="BT11" s="66" t="s">
        <v>262</v>
      </c>
      <c r="BU11" s="66" t="s">
        <v>270</v>
      </c>
      <c r="BW11" s="18" t="s">
        <v>260</v>
      </c>
      <c r="BX11" s="18" t="s">
        <v>261</v>
      </c>
      <c r="BY11" s="18"/>
      <c r="BZ11" s="18"/>
      <c r="CA11" s="18"/>
      <c r="CB11" s="18"/>
      <c r="CC11" s="18"/>
      <c r="CD11" s="18"/>
      <c r="CE11" s="18"/>
      <c r="CF11" s="18"/>
      <c r="CG11" s="18"/>
    </row>
    <row r="12" spans="1:85" s="60" customFormat="1">
      <c r="A12" s="559" t="s">
        <v>320</v>
      </c>
      <c r="B12" s="559"/>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9"/>
      <c r="AY12" s="78">
        <f>'様式３（療養者名簿）（⑤の場合）'!BR1</f>
        <v>45059</v>
      </c>
      <c r="BA12" s="60">
        <v>11</v>
      </c>
      <c r="BB12" s="60">
        <v>11</v>
      </c>
      <c r="BE12" s="62" t="s">
        <v>136</v>
      </c>
      <c r="BF12" s="63">
        <v>11</v>
      </c>
      <c r="BG12" s="64">
        <f>IF(AE64&lt;&gt;0,27*AE64,27)</f>
        <v>2700</v>
      </c>
      <c r="BH12" s="63">
        <v>0</v>
      </c>
      <c r="BI12" s="63">
        <f>IF(AE64&lt;&gt;0,13*AE64,13)</f>
        <v>1300</v>
      </c>
      <c r="BK12" s="62" t="s">
        <v>136</v>
      </c>
      <c r="BL12" s="66" t="s">
        <v>246</v>
      </c>
      <c r="BM12" s="66" t="s">
        <v>247</v>
      </c>
      <c r="BN12" s="66" t="s">
        <v>119</v>
      </c>
      <c r="BO12" s="66" t="s">
        <v>253</v>
      </c>
      <c r="BP12" s="66" t="s">
        <v>262</v>
      </c>
      <c r="BR12" s="62" t="s">
        <v>281</v>
      </c>
      <c r="BS12" s="66" t="s">
        <v>33</v>
      </c>
      <c r="BT12" s="66" t="s">
        <v>262</v>
      </c>
      <c r="BU12" s="66" t="s">
        <v>270</v>
      </c>
      <c r="BW12" s="18"/>
      <c r="BX12" s="18"/>
      <c r="BY12" s="18"/>
      <c r="BZ12" s="18"/>
      <c r="CA12" s="18"/>
      <c r="CB12" s="18"/>
      <c r="CC12" s="18"/>
      <c r="CD12" s="18"/>
      <c r="CE12" s="18"/>
      <c r="CF12" s="18"/>
      <c r="CG12" s="18"/>
    </row>
    <row r="13" spans="1:85" s="60" customFormat="1" ht="24" customHeight="1">
      <c r="A13" s="519" t="s">
        <v>12</v>
      </c>
      <c r="B13" s="555"/>
      <c r="C13" s="555"/>
      <c r="D13" s="555"/>
      <c r="E13" s="556"/>
      <c r="F13" s="568" t="s">
        <v>683</v>
      </c>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79" t="str">
        <f>IF(COUNTA(F13)=1,"〇","×")</f>
        <v>〇</v>
      </c>
      <c r="AL13" s="59" t="s">
        <v>95</v>
      </c>
      <c r="AO13" s="59" t="s">
        <v>10</v>
      </c>
      <c r="BA13" s="60">
        <v>12</v>
      </c>
      <c r="BB13" s="70">
        <v>12</v>
      </c>
      <c r="BE13" s="62" t="s">
        <v>137</v>
      </c>
      <c r="BF13" s="63">
        <v>12</v>
      </c>
      <c r="BG13" s="64">
        <v>320</v>
      </c>
      <c r="BH13" s="63">
        <v>0</v>
      </c>
      <c r="BI13" s="63">
        <v>160</v>
      </c>
      <c r="BK13" s="62" t="s">
        <v>137</v>
      </c>
      <c r="BL13" s="66" t="s">
        <v>246</v>
      </c>
      <c r="BM13" s="66" t="s">
        <v>247</v>
      </c>
      <c r="BN13" s="66" t="s">
        <v>262</v>
      </c>
      <c r="BO13" s="66"/>
      <c r="BP13" s="66"/>
      <c r="BR13" s="62" t="s">
        <v>282</v>
      </c>
      <c r="BS13" s="66" t="s">
        <v>262</v>
      </c>
      <c r="BW13" s="18"/>
      <c r="BX13" s="18"/>
      <c r="BY13" s="18"/>
      <c r="BZ13" s="18"/>
      <c r="CA13" s="18"/>
      <c r="CB13" s="18"/>
      <c r="CC13" s="18"/>
      <c r="CD13" s="18"/>
      <c r="CE13" s="18"/>
      <c r="CF13" s="18"/>
      <c r="CG13" s="18"/>
    </row>
    <row r="14" spans="1:85" s="60" customFormat="1" ht="24" customHeight="1">
      <c r="A14" s="555"/>
      <c r="B14" s="555"/>
      <c r="C14" s="555"/>
      <c r="D14" s="555"/>
      <c r="E14" s="556"/>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L14" s="59"/>
      <c r="AO14" s="59" t="s">
        <v>5</v>
      </c>
      <c r="BB14" s="60">
        <v>13</v>
      </c>
      <c r="BE14" s="62" t="s">
        <v>138</v>
      </c>
      <c r="BF14" s="63">
        <v>13</v>
      </c>
      <c r="BG14" s="64">
        <v>339</v>
      </c>
      <c r="BH14" s="63">
        <v>0</v>
      </c>
      <c r="BI14" s="63">
        <v>169</v>
      </c>
      <c r="BK14" s="62" t="s">
        <v>138</v>
      </c>
      <c r="BL14" s="66" t="s">
        <v>246</v>
      </c>
      <c r="BM14" s="66" t="s">
        <v>247</v>
      </c>
      <c r="BN14" s="66" t="s">
        <v>262</v>
      </c>
      <c r="BO14" s="66"/>
      <c r="BP14" s="66"/>
      <c r="BR14" s="62" t="s">
        <v>283</v>
      </c>
      <c r="BS14" s="66" t="s">
        <v>262</v>
      </c>
      <c r="BW14" s="18"/>
      <c r="BX14" s="18"/>
      <c r="BY14" s="18"/>
      <c r="BZ14" s="18"/>
      <c r="CA14" s="18"/>
      <c r="CB14" s="18"/>
      <c r="CC14" s="18"/>
      <c r="CD14" s="18"/>
      <c r="CE14" s="18"/>
      <c r="CF14" s="18"/>
      <c r="CG14" s="18"/>
    </row>
    <row r="15" spans="1:85" s="60" customFormat="1" ht="22.15" customHeight="1">
      <c r="A15" s="519" t="s">
        <v>6</v>
      </c>
      <c r="B15" s="555"/>
      <c r="C15" s="555"/>
      <c r="D15" s="555"/>
      <c r="E15" s="556"/>
      <c r="F15" s="667" t="s">
        <v>337</v>
      </c>
      <c r="G15" s="564" t="s">
        <v>684</v>
      </c>
      <c r="H15" s="565"/>
      <c r="I15" s="565"/>
      <c r="J15" s="519" t="s">
        <v>338</v>
      </c>
      <c r="K15" s="519"/>
      <c r="L15" s="629" t="s">
        <v>685</v>
      </c>
      <c r="M15" s="630"/>
      <c r="N15" s="630"/>
      <c r="O15" s="630"/>
      <c r="P15" s="630"/>
      <c r="Q15" s="630"/>
      <c r="R15" s="630"/>
      <c r="S15" s="630"/>
      <c r="T15" s="630"/>
      <c r="U15" s="630"/>
      <c r="V15" s="630"/>
      <c r="W15" s="630"/>
      <c r="X15" s="630"/>
      <c r="Y15" s="630"/>
      <c r="Z15" s="630"/>
      <c r="AA15" s="630"/>
      <c r="AB15" s="630"/>
      <c r="AC15" s="630"/>
      <c r="AD15" s="630"/>
      <c r="AE15" s="630"/>
      <c r="AF15" s="630"/>
      <c r="AG15" s="630"/>
      <c r="AH15" s="630"/>
      <c r="AI15" s="630"/>
      <c r="AJ15" s="631"/>
      <c r="AK15" s="79" t="str">
        <f>IF(COUNTA(L15)=1,"〇","×")</f>
        <v>〇</v>
      </c>
      <c r="AL15" s="59" t="s">
        <v>96</v>
      </c>
      <c r="AO15" s="59" t="s">
        <v>7</v>
      </c>
      <c r="BB15" s="70">
        <v>14</v>
      </c>
      <c r="BE15" s="62" t="s">
        <v>139</v>
      </c>
      <c r="BF15" s="63">
        <v>14</v>
      </c>
      <c r="BG15" s="64">
        <v>311</v>
      </c>
      <c r="BH15" s="63">
        <v>0</v>
      </c>
      <c r="BI15" s="63">
        <v>156</v>
      </c>
      <c r="BK15" s="62" t="s">
        <v>139</v>
      </c>
      <c r="BL15" s="66" t="s">
        <v>246</v>
      </c>
      <c r="BM15" s="66" t="s">
        <v>247</v>
      </c>
      <c r="BN15" s="66" t="s">
        <v>262</v>
      </c>
      <c r="BO15" s="66"/>
      <c r="BP15" s="66"/>
      <c r="BR15" s="62" t="s">
        <v>284</v>
      </c>
      <c r="BS15" s="66" t="s">
        <v>262</v>
      </c>
      <c r="BW15" s="18"/>
      <c r="BX15" s="18"/>
      <c r="BY15" s="18"/>
      <c r="BZ15" s="18"/>
      <c r="CA15" s="18"/>
      <c r="CB15" s="18"/>
      <c r="CC15" s="18"/>
      <c r="CD15" s="18"/>
      <c r="CE15" s="18"/>
      <c r="CF15" s="18"/>
      <c r="CG15" s="18"/>
    </row>
    <row r="16" spans="1:85" s="60" customFormat="1">
      <c r="A16" s="555"/>
      <c r="B16" s="555"/>
      <c r="C16" s="555"/>
      <c r="D16" s="555"/>
      <c r="E16" s="556"/>
      <c r="F16" s="667"/>
      <c r="G16" s="566"/>
      <c r="H16" s="567"/>
      <c r="I16" s="567"/>
      <c r="J16" s="519"/>
      <c r="K16" s="519"/>
      <c r="L16" s="632"/>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4"/>
      <c r="AL16" s="59"/>
      <c r="AO16" s="59" t="s">
        <v>8</v>
      </c>
      <c r="BB16" s="60">
        <v>15</v>
      </c>
      <c r="BE16" s="62" t="s">
        <v>140</v>
      </c>
      <c r="BF16" s="63">
        <v>15</v>
      </c>
      <c r="BG16" s="64">
        <v>137</v>
      </c>
      <c r="BH16" s="63">
        <v>0</v>
      </c>
      <c r="BI16" s="63">
        <v>68</v>
      </c>
      <c r="BK16" s="62" t="s">
        <v>140</v>
      </c>
      <c r="BL16" s="66" t="s">
        <v>246</v>
      </c>
      <c r="BM16" s="66" t="s">
        <v>247</v>
      </c>
      <c r="BN16" s="66" t="s">
        <v>262</v>
      </c>
      <c r="BO16" s="66"/>
      <c r="BP16" s="66"/>
      <c r="BR16" s="62" t="s">
        <v>285</v>
      </c>
      <c r="BS16" s="66" t="s">
        <v>262</v>
      </c>
      <c r="BW16" s="18"/>
      <c r="BX16" s="18"/>
      <c r="BY16" s="18"/>
      <c r="BZ16" s="18"/>
      <c r="CA16" s="18"/>
      <c r="CB16" s="18"/>
      <c r="CC16" s="18"/>
      <c r="CD16" s="18"/>
      <c r="CE16" s="18"/>
      <c r="CF16" s="18"/>
      <c r="CG16" s="18"/>
    </row>
    <row r="17" spans="1:85" s="60" customFormat="1">
      <c r="A17" s="519" t="s">
        <v>9</v>
      </c>
      <c r="B17" s="555"/>
      <c r="C17" s="555"/>
      <c r="D17" s="555"/>
      <c r="E17" s="556"/>
      <c r="F17" s="618" t="s">
        <v>686</v>
      </c>
      <c r="G17" s="618"/>
      <c r="H17" s="618"/>
      <c r="I17" s="618"/>
      <c r="J17" s="618"/>
      <c r="K17" s="618"/>
      <c r="L17" s="618"/>
      <c r="M17" s="618"/>
      <c r="N17" s="618"/>
      <c r="O17" s="618"/>
      <c r="P17" s="618"/>
      <c r="Q17" s="618"/>
      <c r="R17" s="519" t="s">
        <v>226</v>
      </c>
      <c r="S17" s="519"/>
      <c r="T17" s="519"/>
      <c r="U17" s="519"/>
      <c r="V17" s="519"/>
      <c r="W17" s="618" t="s">
        <v>687</v>
      </c>
      <c r="X17" s="618"/>
      <c r="Y17" s="618"/>
      <c r="Z17" s="618"/>
      <c r="AA17" s="618"/>
      <c r="AB17" s="618"/>
      <c r="AC17" s="618"/>
      <c r="AD17" s="618"/>
      <c r="AE17" s="618"/>
      <c r="AF17" s="618"/>
      <c r="AG17" s="618"/>
      <c r="AH17" s="618"/>
      <c r="AI17" s="618"/>
      <c r="AJ17" s="618"/>
      <c r="AK17" s="79" t="str">
        <f>IF(COUNTA(F17)=1,"〇","×")</f>
        <v>〇</v>
      </c>
      <c r="AL17" s="59" t="s">
        <v>97</v>
      </c>
      <c r="AO17" s="59" t="s">
        <v>22</v>
      </c>
      <c r="BB17" s="70">
        <v>16</v>
      </c>
      <c r="BE17" s="62" t="s">
        <v>141</v>
      </c>
      <c r="BF17" s="63">
        <v>16</v>
      </c>
      <c r="BG17" s="64">
        <v>508</v>
      </c>
      <c r="BH17" s="63">
        <v>0</v>
      </c>
      <c r="BI17" s="63">
        <v>254</v>
      </c>
      <c r="BK17" s="62" t="s">
        <v>141</v>
      </c>
      <c r="BL17" s="66" t="s">
        <v>246</v>
      </c>
      <c r="BM17" s="66" t="s">
        <v>247</v>
      </c>
      <c r="BN17" s="66" t="s">
        <v>262</v>
      </c>
      <c r="BO17" s="66"/>
      <c r="BP17" s="66"/>
      <c r="BR17" s="62" t="s">
        <v>286</v>
      </c>
      <c r="BS17" s="66" t="s">
        <v>262</v>
      </c>
      <c r="BW17" s="18"/>
      <c r="BX17" s="18"/>
      <c r="BY17" s="18"/>
      <c r="BZ17" s="18"/>
      <c r="CA17" s="18"/>
      <c r="CB17" s="18"/>
      <c r="CC17" s="18"/>
      <c r="CD17" s="18"/>
      <c r="CE17" s="18"/>
      <c r="CF17" s="18"/>
      <c r="CG17" s="18"/>
    </row>
    <row r="18" spans="1:85" s="60" customFormat="1">
      <c r="A18" s="555"/>
      <c r="B18" s="555"/>
      <c r="C18" s="555"/>
      <c r="D18" s="555"/>
      <c r="E18" s="556"/>
      <c r="F18" s="618"/>
      <c r="G18" s="618"/>
      <c r="H18" s="618"/>
      <c r="I18" s="618"/>
      <c r="J18" s="618"/>
      <c r="K18" s="618"/>
      <c r="L18" s="618"/>
      <c r="M18" s="618"/>
      <c r="N18" s="618"/>
      <c r="O18" s="618"/>
      <c r="P18" s="618"/>
      <c r="Q18" s="618"/>
      <c r="R18" s="519"/>
      <c r="S18" s="519"/>
      <c r="T18" s="519"/>
      <c r="U18" s="519"/>
      <c r="V18" s="519"/>
      <c r="W18" s="618"/>
      <c r="X18" s="618"/>
      <c r="Y18" s="618"/>
      <c r="Z18" s="618"/>
      <c r="AA18" s="618"/>
      <c r="AB18" s="618"/>
      <c r="AC18" s="618"/>
      <c r="AD18" s="618"/>
      <c r="AE18" s="618"/>
      <c r="AF18" s="618"/>
      <c r="AG18" s="618"/>
      <c r="AH18" s="618"/>
      <c r="AI18" s="618"/>
      <c r="AJ18" s="618"/>
      <c r="AK18" s="79" t="str">
        <f>IF(COUNTA(W17)=1,"〇","×")</f>
        <v>〇</v>
      </c>
      <c r="AL18" s="59" t="s">
        <v>98</v>
      </c>
      <c r="AO18" s="59" t="s">
        <v>21</v>
      </c>
      <c r="BB18" s="60">
        <v>17</v>
      </c>
      <c r="BE18" s="62" t="s">
        <v>142</v>
      </c>
      <c r="BF18" s="63">
        <v>17</v>
      </c>
      <c r="BG18" s="64">
        <v>204</v>
      </c>
      <c r="BH18" s="63">
        <v>0</v>
      </c>
      <c r="BI18" s="63">
        <v>102</v>
      </c>
      <c r="BK18" s="62" t="s">
        <v>142</v>
      </c>
      <c r="BL18" s="66" t="s">
        <v>246</v>
      </c>
      <c r="BM18" s="66" t="s">
        <v>247</v>
      </c>
      <c r="BN18" s="66" t="s">
        <v>262</v>
      </c>
      <c r="BO18" s="66"/>
      <c r="BP18" s="66"/>
      <c r="BR18" s="62" t="s">
        <v>287</v>
      </c>
      <c r="BS18" s="66" t="s">
        <v>262</v>
      </c>
      <c r="BW18" s="18"/>
      <c r="BX18" s="18"/>
      <c r="BY18" s="18"/>
      <c r="BZ18" s="18"/>
      <c r="CA18" s="18"/>
      <c r="CB18" s="18"/>
      <c r="CC18" s="18"/>
      <c r="CD18" s="18"/>
      <c r="CE18" s="18"/>
      <c r="CF18" s="18"/>
      <c r="CG18" s="18"/>
    </row>
    <row r="19" spans="1:85" s="60" customFormat="1">
      <c r="A19" s="519" t="s">
        <v>231</v>
      </c>
      <c r="B19" s="519"/>
      <c r="C19" s="519"/>
      <c r="D19" s="519"/>
      <c r="E19" s="519"/>
      <c r="F19" s="629" t="s">
        <v>688</v>
      </c>
      <c r="G19" s="630"/>
      <c r="H19" s="630"/>
      <c r="I19" s="630"/>
      <c r="J19" s="630"/>
      <c r="K19" s="630"/>
      <c r="L19" s="630"/>
      <c r="M19" s="630"/>
      <c r="N19" s="630"/>
      <c r="O19" s="630"/>
      <c r="P19" s="630"/>
      <c r="Q19" s="630"/>
      <c r="R19" s="630"/>
      <c r="S19" s="630"/>
      <c r="T19" s="630"/>
      <c r="U19" s="630"/>
      <c r="V19" s="631"/>
      <c r="X19" s="70"/>
      <c r="Y19" s="70"/>
      <c r="Z19" s="70"/>
      <c r="AA19" s="70"/>
      <c r="AB19" s="70"/>
      <c r="AC19" s="70"/>
      <c r="AD19" s="70"/>
      <c r="AE19" s="70"/>
      <c r="AF19" s="70"/>
      <c r="AG19" s="70"/>
      <c r="AH19" s="70"/>
      <c r="AI19" s="70"/>
      <c r="AJ19" s="80"/>
      <c r="AK19" s="79" t="str">
        <f>IF(COUNTA(F19)=1,"〇","×")</f>
        <v>〇</v>
      </c>
      <c r="AL19" s="59" t="s">
        <v>99</v>
      </c>
      <c r="AO19" s="59" t="s">
        <v>20</v>
      </c>
      <c r="BB19" s="70">
        <v>18</v>
      </c>
      <c r="BE19" s="62" t="s">
        <v>143</v>
      </c>
      <c r="BF19" s="63">
        <v>18</v>
      </c>
      <c r="BG19" s="64">
        <v>148</v>
      </c>
      <c r="BH19" s="63">
        <v>0</v>
      </c>
      <c r="BI19" s="63">
        <v>74</v>
      </c>
      <c r="BK19" s="62" t="s">
        <v>143</v>
      </c>
      <c r="BL19" s="66" t="s">
        <v>246</v>
      </c>
      <c r="BM19" s="66" t="s">
        <v>247</v>
      </c>
      <c r="BN19" s="66" t="s">
        <v>262</v>
      </c>
      <c r="BO19" s="66"/>
      <c r="BP19" s="66"/>
      <c r="BR19" s="62" t="s">
        <v>288</v>
      </c>
      <c r="BS19" s="66" t="s">
        <v>262</v>
      </c>
      <c r="BW19" s="18"/>
      <c r="BX19" s="18"/>
      <c r="BY19" s="18"/>
      <c r="BZ19" s="18"/>
      <c r="CA19" s="18"/>
      <c r="CB19" s="18"/>
      <c r="CC19" s="18"/>
      <c r="CD19" s="18"/>
      <c r="CE19" s="18"/>
      <c r="CF19" s="18"/>
      <c r="CG19" s="18"/>
    </row>
    <row r="20" spans="1:85" s="60" customFormat="1">
      <c r="A20" s="519"/>
      <c r="B20" s="519"/>
      <c r="C20" s="519"/>
      <c r="D20" s="519"/>
      <c r="E20" s="519"/>
      <c r="F20" s="632"/>
      <c r="G20" s="633"/>
      <c r="H20" s="633"/>
      <c r="I20" s="633"/>
      <c r="J20" s="633"/>
      <c r="K20" s="633"/>
      <c r="L20" s="633"/>
      <c r="M20" s="633"/>
      <c r="N20" s="633"/>
      <c r="O20" s="633"/>
      <c r="P20" s="633"/>
      <c r="Q20" s="633"/>
      <c r="R20" s="633"/>
      <c r="S20" s="633"/>
      <c r="T20" s="633"/>
      <c r="U20" s="633"/>
      <c r="V20" s="634"/>
      <c r="W20" s="70"/>
      <c r="X20" s="70"/>
      <c r="Y20" s="70"/>
      <c r="Z20" s="70"/>
      <c r="AA20" s="70"/>
      <c r="AB20" s="70"/>
      <c r="AC20" s="70"/>
      <c r="AD20" s="70"/>
      <c r="AE20" s="70"/>
      <c r="AF20" s="70"/>
      <c r="AG20" s="70"/>
      <c r="AH20" s="70"/>
      <c r="AI20" s="70"/>
      <c r="AJ20" s="80"/>
      <c r="AL20" s="59"/>
      <c r="AO20" s="59" t="s">
        <v>13</v>
      </c>
      <c r="BB20" s="60">
        <v>19</v>
      </c>
      <c r="BE20" s="62" t="s">
        <v>304</v>
      </c>
      <c r="BF20" s="63">
        <v>19</v>
      </c>
      <c r="BG20" s="64">
        <v>0</v>
      </c>
      <c r="BH20" s="63">
        <v>0</v>
      </c>
      <c r="BI20" s="63">
        <v>282</v>
      </c>
      <c r="BK20" s="62" t="s">
        <v>304</v>
      </c>
      <c r="BL20" s="66" t="s">
        <v>262</v>
      </c>
      <c r="BM20" s="66"/>
      <c r="BN20" s="66"/>
      <c r="BO20" s="66"/>
      <c r="BP20" s="66"/>
      <c r="BR20" s="62" t="s">
        <v>340</v>
      </c>
      <c r="BS20" s="66" t="s">
        <v>305</v>
      </c>
      <c r="BW20" s="18"/>
      <c r="BX20" s="18"/>
      <c r="BY20" s="18"/>
      <c r="BZ20" s="18"/>
      <c r="CA20" s="18"/>
      <c r="CB20" s="18"/>
      <c r="CC20" s="18"/>
      <c r="CD20" s="18"/>
      <c r="CE20" s="18"/>
      <c r="CF20" s="18"/>
      <c r="CG20" s="18"/>
    </row>
    <row r="21" spans="1:85" s="60" customFormat="1">
      <c r="A21" s="519" t="s">
        <v>232</v>
      </c>
      <c r="B21" s="519"/>
      <c r="C21" s="519"/>
      <c r="D21" s="519"/>
      <c r="E21" s="519"/>
      <c r="F21" s="519" t="s">
        <v>19</v>
      </c>
      <c r="G21" s="555"/>
      <c r="H21" s="555"/>
      <c r="I21" s="555"/>
      <c r="J21" s="618" t="s">
        <v>689</v>
      </c>
      <c r="K21" s="618"/>
      <c r="L21" s="618"/>
      <c r="M21" s="618"/>
      <c r="N21" s="618"/>
      <c r="O21" s="618"/>
      <c r="P21" s="618"/>
      <c r="Q21" s="618"/>
      <c r="R21" s="519" t="s">
        <v>227</v>
      </c>
      <c r="S21" s="519"/>
      <c r="T21" s="519"/>
      <c r="U21" s="519"/>
      <c r="V21" s="519"/>
      <c r="W21" s="619" t="s">
        <v>690</v>
      </c>
      <c r="X21" s="618"/>
      <c r="Y21" s="618"/>
      <c r="Z21" s="618"/>
      <c r="AA21" s="618"/>
      <c r="AB21" s="618"/>
      <c r="AC21" s="618"/>
      <c r="AD21" s="618"/>
      <c r="AE21" s="618"/>
      <c r="AF21" s="618"/>
      <c r="AG21" s="618"/>
      <c r="AH21" s="618"/>
      <c r="AI21" s="618"/>
      <c r="AJ21" s="618"/>
      <c r="AK21" s="79" t="str">
        <f>IF(COUNTA(J21)=1,"〇","×")</f>
        <v>〇</v>
      </c>
      <c r="AL21" s="59" t="s">
        <v>100</v>
      </c>
      <c r="AO21" s="59" t="s">
        <v>18</v>
      </c>
      <c r="BB21" s="70">
        <v>20</v>
      </c>
      <c r="BE21" s="62" t="s">
        <v>144</v>
      </c>
      <c r="BF21" s="63">
        <v>20</v>
      </c>
      <c r="BG21" s="64">
        <v>33</v>
      </c>
      <c r="BH21" s="63">
        <v>0</v>
      </c>
      <c r="BI21" s="63">
        <v>16</v>
      </c>
      <c r="BK21" s="62" t="s">
        <v>144</v>
      </c>
      <c r="BL21" s="66" t="s">
        <v>246</v>
      </c>
      <c r="BM21" s="66" t="s">
        <v>247</v>
      </c>
      <c r="BN21" s="66" t="s">
        <v>262</v>
      </c>
      <c r="BO21" s="66"/>
      <c r="BP21" s="66"/>
      <c r="BR21" s="62" t="s">
        <v>339</v>
      </c>
      <c r="BS21" s="66" t="s">
        <v>262</v>
      </c>
      <c r="BW21" s="18"/>
      <c r="BX21" s="18"/>
      <c r="BY21" s="18"/>
      <c r="BZ21" s="18"/>
      <c r="CA21" s="18"/>
      <c r="CB21" s="18"/>
      <c r="CC21" s="18"/>
      <c r="CD21" s="18"/>
      <c r="CE21" s="18"/>
      <c r="CF21" s="18"/>
      <c r="CG21" s="18"/>
    </row>
    <row r="22" spans="1:85" s="60" customFormat="1">
      <c r="A22" s="519"/>
      <c r="B22" s="519"/>
      <c r="C22" s="519"/>
      <c r="D22" s="519"/>
      <c r="E22" s="519"/>
      <c r="F22" s="555"/>
      <c r="G22" s="555"/>
      <c r="H22" s="555"/>
      <c r="I22" s="555"/>
      <c r="J22" s="618"/>
      <c r="K22" s="618"/>
      <c r="L22" s="618"/>
      <c r="M22" s="618"/>
      <c r="N22" s="618"/>
      <c r="O22" s="618"/>
      <c r="P22" s="618"/>
      <c r="Q22" s="618"/>
      <c r="R22" s="519"/>
      <c r="S22" s="519"/>
      <c r="T22" s="519"/>
      <c r="U22" s="519"/>
      <c r="V22" s="519"/>
      <c r="W22" s="618"/>
      <c r="X22" s="618"/>
      <c r="Y22" s="618"/>
      <c r="Z22" s="618"/>
      <c r="AA22" s="618"/>
      <c r="AB22" s="618"/>
      <c r="AC22" s="618"/>
      <c r="AD22" s="618"/>
      <c r="AE22" s="618"/>
      <c r="AF22" s="618"/>
      <c r="AG22" s="618"/>
      <c r="AH22" s="618"/>
      <c r="AI22" s="618"/>
      <c r="AJ22" s="618"/>
      <c r="AL22" s="59"/>
      <c r="AO22" s="59" t="s">
        <v>14</v>
      </c>
      <c r="BB22" s="60">
        <v>21</v>
      </c>
      <c r="BE22" s="62" t="s">
        <v>153</v>
      </c>
      <c r="BF22" s="63">
        <v>21</v>
      </c>
      <c r="BG22" s="64">
        <v>320</v>
      </c>
      <c r="BH22" s="63">
        <v>0</v>
      </c>
      <c r="BI22" s="63">
        <v>160</v>
      </c>
      <c r="BK22" s="62" t="s">
        <v>153</v>
      </c>
      <c r="BL22" s="66" t="s">
        <v>246</v>
      </c>
      <c r="BM22" s="66" t="s">
        <v>247</v>
      </c>
      <c r="BN22" s="66" t="s">
        <v>262</v>
      </c>
      <c r="BO22" s="66"/>
      <c r="BP22" s="66"/>
      <c r="BR22" s="62" t="s">
        <v>289</v>
      </c>
      <c r="BS22" s="66" t="s">
        <v>262</v>
      </c>
      <c r="BW22" s="18"/>
      <c r="BX22" s="18"/>
      <c r="BY22" s="18"/>
      <c r="BZ22" s="18"/>
      <c r="CA22" s="18"/>
      <c r="CB22" s="18"/>
      <c r="CC22" s="18"/>
      <c r="CD22" s="18"/>
      <c r="CE22" s="18"/>
      <c r="CF22" s="18"/>
      <c r="CG22" s="18"/>
    </row>
    <row r="23" spans="1:85" s="60" customFormat="1">
      <c r="A23" s="70"/>
      <c r="B23" s="70"/>
      <c r="C23" s="70"/>
      <c r="D23" s="70"/>
      <c r="E23" s="70"/>
      <c r="AK23" s="79" t="str">
        <f>IF(COUNTA(W21)=1,"〇","×")</f>
        <v>〇</v>
      </c>
      <c r="AL23" s="59" t="s">
        <v>101</v>
      </c>
      <c r="AO23" s="59" t="s">
        <v>17</v>
      </c>
      <c r="BB23" s="70">
        <v>22</v>
      </c>
      <c r="BE23" s="62" t="s">
        <v>155</v>
      </c>
      <c r="BF23" s="63">
        <v>22</v>
      </c>
      <c r="BG23" s="64">
        <v>148</v>
      </c>
      <c r="BH23" s="63">
        <v>0</v>
      </c>
      <c r="BI23" s="63">
        <v>74</v>
      </c>
      <c r="BK23" s="62" t="s">
        <v>155</v>
      </c>
      <c r="BL23" s="66" t="s">
        <v>246</v>
      </c>
      <c r="BM23" s="66" t="s">
        <v>247</v>
      </c>
      <c r="BN23" s="66" t="s">
        <v>262</v>
      </c>
      <c r="BO23" s="66"/>
      <c r="BP23" s="66"/>
      <c r="BR23" s="62" t="s">
        <v>290</v>
      </c>
      <c r="BS23" s="66" t="s">
        <v>262</v>
      </c>
      <c r="BW23" s="18"/>
      <c r="BX23" s="18"/>
      <c r="BY23" s="18"/>
      <c r="BZ23" s="18"/>
      <c r="CA23" s="18"/>
      <c r="CB23" s="18"/>
      <c r="CC23" s="18"/>
      <c r="CD23" s="18"/>
      <c r="CE23" s="18"/>
      <c r="CF23" s="18"/>
      <c r="CG23" s="18"/>
    </row>
    <row r="24" spans="1:85" s="60" customFormat="1">
      <c r="A24" s="59" t="s">
        <v>77</v>
      </c>
      <c r="AO24" s="59" t="s">
        <v>15</v>
      </c>
      <c r="BB24" s="60">
        <v>23</v>
      </c>
      <c r="BE24" s="62" t="s">
        <v>145</v>
      </c>
      <c r="BF24" s="63">
        <v>23</v>
      </c>
      <c r="BG24" s="64">
        <v>475</v>
      </c>
      <c r="BH24" s="63">
        <v>0</v>
      </c>
      <c r="BI24" s="63">
        <v>237</v>
      </c>
      <c r="BK24" s="62" t="s">
        <v>145</v>
      </c>
      <c r="BL24" s="66" t="s">
        <v>246</v>
      </c>
      <c r="BM24" s="66" t="s">
        <v>247</v>
      </c>
      <c r="BN24" s="66" t="s">
        <v>119</v>
      </c>
      <c r="BO24" s="66" t="s">
        <v>262</v>
      </c>
      <c r="BP24" s="66"/>
      <c r="BR24" s="62" t="s">
        <v>291</v>
      </c>
      <c r="BS24" s="66" t="s">
        <v>262</v>
      </c>
      <c r="BW24" s="18"/>
      <c r="BX24" s="18"/>
      <c r="BY24" s="18"/>
      <c r="BZ24" s="18"/>
      <c r="CA24" s="18"/>
      <c r="CB24" s="18"/>
      <c r="CC24" s="18"/>
      <c r="CD24" s="18"/>
      <c r="CE24" s="18"/>
      <c r="CF24" s="18"/>
      <c r="CG24" s="18"/>
    </row>
    <row r="25" spans="1:85" s="60" customFormat="1">
      <c r="A25" s="646" t="s">
        <v>16</v>
      </c>
      <c r="B25" s="680"/>
      <c r="C25" s="680"/>
      <c r="D25" s="680"/>
      <c r="E25" s="682">
        <f>IF(E64="","",E64)</f>
        <v>2300000000</v>
      </c>
      <c r="F25" s="683"/>
      <c r="G25" s="683"/>
      <c r="H25" s="683"/>
      <c r="I25" s="683"/>
      <c r="J25" s="683"/>
      <c r="K25" s="683"/>
      <c r="L25" s="683"/>
      <c r="M25" s="514"/>
      <c r="N25" s="646" t="s">
        <v>361</v>
      </c>
      <c r="O25" s="646"/>
      <c r="P25" s="646"/>
      <c r="Q25" s="646"/>
      <c r="R25" s="682" t="str">
        <f>IF(R64="","",R64)</f>
        <v>○○市</v>
      </c>
      <c r="S25" s="598"/>
      <c r="T25" s="598"/>
      <c r="U25" s="598"/>
      <c r="V25" s="598"/>
      <c r="W25" s="598"/>
      <c r="X25" s="598"/>
      <c r="Y25" s="598"/>
      <c r="Z25" s="599"/>
      <c r="AA25" s="555" t="s">
        <v>268</v>
      </c>
      <c r="AB25" s="555"/>
      <c r="AC25" s="555"/>
      <c r="AD25" s="555"/>
      <c r="AE25" s="682">
        <f>IF(AE64="","",AE64)</f>
        <v>100</v>
      </c>
      <c r="AF25" s="598"/>
      <c r="AG25" s="598"/>
      <c r="AH25" s="598"/>
      <c r="AI25" s="598"/>
      <c r="AJ25" s="599"/>
      <c r="AK25" s="59"/>
      <c r="BB25" s="70">
        <v>24</v>
      </c>
      <c r="BE25" s="62" t="s">
        <v>146</v>
      </c>
      <c r="BF25" s="63">
        <v>24</v>
      </c>
      <c r="BG25" s="64">
        <v>638</v>
      </c>
      <c r="BH25" s="63">
        <v>0</v>
      </c>
      <c r="BI25" s="63">
        <v>319</v>
      </c>
      <c r="BK25" s="62" t="s">
        <v>146</v>
      </c>
      <c r="BL25" s="66" t="s">
        <v>246</v>
      </c>
      <c r="BM25" s="66" t="s">
        <v>247</v>
      </c>
      <c r="BN25" s="66" t="s">
        <v>119</v>
      </c>
      <c r="BO25" s="66" t="s">
        <v>262</v>
      </c>
      <c r="BP25" s="66"/>
      <c r="BR25" s="62" t="s">
        <v>292</v>
      </c>
      <c r="BS25" s="66" t="s">
        <v>262</v>
      </c>
      <c r="BU25" s="66"/>
      <c r="BW25" s="18"/>
      <c r="BX25" s="18"/>
      <c r="BY25" s="18"/>
      <c r="BZ25" s="18"/>
      <c r="CA25" s="18"/>
      <c r="CB25" s="18"/>
      <c r="CC25" s="18"/>
      <c r="CD25" s="18"/>
      <c r="CE25" s="18"/>
      <c r="CF25" s="18"/>
      <c r="CG25" s="18"/>
    </row>
    <row r="26" spans="1:85" s="60" customFormat="1">
      <c r="A26" s="681"/>
      <c r="B26" s="681"/>
      <c r="C26" s="681"/>
      <c r="D26" s="681"/>
      <c r="E26" s="684"/>
      <c r="F26" s="685"/>
      <c r="G26" s="685"/>
      <c r="H26" s="685"/>
      <c r="I26" s="685"/>
      <c r="J26" s="685"/>
      <c r="K26" s="685"/>
      <c r="L26" s="685"/>
      <c r="M26" s="686"/>
      <c r="N26" s="647"/>
      <c r="O26" s="647"/>
      <c r="P26" s="647"/>
      <c r="Q26" s="647"/>
      <c r="R26" s="600"/>
      <c r="S26" s="601"/>
      <c r="T26" s="601"/>
      <c r="U26" s="601"/>
      <c r="V26" s="601"/>
      <c r="W26" s="601"/>
      <c r="X26" s="601"/>
      <c r="Y26" s="601"/>
      <c r="Z26" s="602"/>
      <c r="AA26" s="555"/>
      <c r="AB26" s="555"/>
      <c r="AC26" s="555"/>
      <c r="AD26" s="555"/>
      <c r="AE26" s="600"/>
      <c r="AF26" s="601"/>
      <c r="AG26" s="601"/>
      <c r="AH26" s="601"/>
      <c r="AI26" s="601"/>
      <c r="AJ26" s="602"/>
      <c r="BB26" s="60">
        <v>25</v>
      </c>
      <c r="BE26" s="62" t="s">
        <v>147</v>
      </c>
      <c r="BF26" s="63">
        <v>25</v>
      </c>
      <c r="BG26" s="64">
        <f>IF(AE64&lt;&gt;0,AE64*38,38)</f>
        <v>3800</v>
      </c>
      <c r="BH26" s="63">
        <v>0</v>
      </c>
      <c r="BI26" s="63">
        <f>IF(AE64&lt;&gt;0,19*AE64,19)</f>
        <v>1900</v>
      </c>
      <c r="BK26" s="62" t="s">
        <v>147</v>
      </c>
      <c r="BL26" s="66" t="s">
        <v>246</v>
      </c>
      <c r="BM26" s="66" t="s">
        <v>247</v>
      </c>
      <c r="BN26" s="66" t="s">
        <v>248</v>
      </c>
      <c r="BO26" s="66" t="s">
        <v>253</v>
      </c>
      <c r="BP26" s="66" t="s">
        <v>262</v>
      </c>
      <c r="BR26" s="62" t="s">
        <v>293</v>
      </c>
      <c r="BS26" s="66" t="s">
        <v>33</v>
      </c>
      <c r="BT26" s="66" t="s">
        <v>262</v>
      </c>
      <c r="BU26" s="66" t="s">
        <v>270</v>
      </c>
      <c r="BW26" s="18"/>
      <c r="BX26" s="18"/>
      <c r="BY26" s="18"/>
      <c r="BZ26" s="18"/>
      <c r="CA26" s="18"/>
      <c r="CB26" s="18"/>
      <c r="CC26" s="18"/>
      <c r="CD26" s="18"/>
      <c r="CE26" s="18"/>
      <c r="CF26" s="18"/>
      <c r="CG26" s="18"/>
    </row>
    <row r="27" spans="1:85" s="60" customFormat="1">
      <c r="A27" s="646" t="s">
        <v>23</v>
      </c>
      <c r="B27" s="646"/>
      <c r="C27" s="646"/>
      <c r="D27" s="646"/>
      <c r="E27" s="687" t="str">
        <f>IF(E66="","",E66)</f>
        <v>特別養護老人ホーム□□□</v>
      </c>
      <c r="F27" s="603"/>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D27" s="603"/>
      <c r="AE27" s="603"/>
      <c r="AF27" s="603"/>
      <c r="AG27" s="603"/>
      <c r="AH27" s="603"/>
      <c r="AI27" s="603"/>
      <c r="AJ27" s="688"/>
      <c r="BB27" s="70">
        <v>26</v>
      </c>
      <c r="BE27" s="62" t="s">
        <v>148</v>
      </c>
      <c r="BF27" s="63">
        <v>26</v>
      </c>
      <c r="BG27" s="64">
        <f>IF(AE64&lt;&gt;0,AE64*40,40)</f>
        <v>4000</v>
      </c>
      <c r="BH27" s="63">
        <v>0</v>
      </c>
      <c r="BI27" s="63">
        <f>IF(AE64&lt;&gt;0,20*AE64,20)</f>
        <v>2000</v>
      </c>
      <c r="BK27" s="62" t="s">
        <v>148</v>
      </c>
      <c r="BL27" s="66" t="s">
        <v>246</v>
      </c>
      <c r="BM27" s="66" t="s">
        <v>247</v>
      </c>
      <c r="BN27" s="66" t="s">
        <v>248</v>
      </c>
      <c r="BO27" s="66" t="s">
        <v>253</v>
      </c>
      <c r="BP27" s="66" t="s">
        <v>262</v>
      </c>
      <c r="BR27" s="62" t="s">
        <v>294</v>
      </c>
      <c r="BS27" s="66" t="s">
        <v>33</v>
      </c>
      <c r="BT27" s="66" t="s">
        <v>262</v>
      </c>
      <c r="BU27" s="66" t="s">
        <v>270</v>
      </c>
      <c r="BW27" s="18"/>
      <c r="BX27" s="18"/>
      <c r="BY27" s="18"/>
      <c r="BZ27" s="18"/>
      <c r="CA27" s="18"/>
      <c r="CB27" s="18"/>
      <c r="CC27" s="18"/>
      <c r="CD27" s="18"/>
      <c r="CE27" s="18"/>
      <c r="CF27" s="18"/>
      <c r="CG27" s="18"/>
    </row>
    <row r="28" spans="1:85" s="60" customFormat="1">
      <c r="A28" s="647"/>
      <c r="B28" s="647"/>
      <c r="C28" s="647"/>
      <c r="D28" s="647"/>
      <c r="E28" s="539"/>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621"/>
      <c r="BB28" s="60">
        <v>27</v>
      </c>
      <c r="BE28" s="62" t="s">
        <v>149</v>
      </c>
      <c r="BF28" s="63">
        <v>27</v>
      </c>
      <c r="BG28" s="64">
        <f>IF(AE64&lt;&gt;0,AE64*38,38)</f>
        <v>3800</v>
      </c>
      <c r="BH28" s="63">
        <v>0</v>
      </c>
      <c r="BI28" s="63">
        <f>IF(AE64&lt;&gt;0,19*AE64,19)</f>
        <v>1900</v>
      </c>
      <c r="BK28" s="62" t="s">
        <v>149</v>
      </c>
      <c r="BL28" s="66" t="s">
        <v>246</v>
      </c>
      <c r="BM28" s="66" t="s">
        <v>247</v>
      </c>
      <c r="BN28" s="66" t="s">
        <v>248</v>
      </c>
      <c r="BO28" s="66" t="s">
        <v>253</v>
      </c>
      <c r="BP28" s="66" t="s">
        <v>262</v>
      </c>
      <c r="BR28" s="62" t="s">
        <v>295</v>
      </c>
      <c r="BS28" s="66" t="s">
        <v>33</v>
      </c>
      <c r="BT28" s="66" t="s">
        <v>262</v>
      </c>
      <c r="BU28" s="66" t="s">
        <v>270</v>
      </c>
      <c r="BW28" s="18"/>
      <c r="BX28" s="18"/>
      <c r="BY28" s="18"/>
      <c r="BZ28" s="18"/>
      <c r="CA28" s="18"/>
      <c r="CB28" s="18"/>
      <c r="CC28" s="18"/>
      <c r="CD28" s="18"/>
      <c r="CE28" s="18"/>
      <c r="CF28" s="18"/>
      <c r="CG28" s="18"/>
    </row>
    <row r="29" spans="1:85" s="60" customFormat="1">
      <c r="A29" s="597" t="s">
        <v>115</v>
      </c>
      <c r="B29" s="598"/>
      <c r="C29" s="598"/>
      <c r="D29" s="599"/>
      <c r="E29" s="519" t="str">
        <f>IF(E68="","",E68)</f>
        <v>27</v>
      </c>
      <c r="F29" s="555"/>
      <c r="G29" s="513" t="str">
        <f>IF(G68="","",G68)</f>
        <v>介護老人保健施設</v>
      </c>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620"/>
      <c r="BB29" s="70">
        <v>28</v>
      </c>
      <c r="BE29" s="62" t="s">
        <v>151</v>
      </c>
      <c r="BF29" s="63">
        <v>28</v>
      </c>
      <c r="BG29" s="64">
        <f>IF(AE64&lt;&gt;0,AE64*48,48)</f>
        <v>4800</v>
      </c>
      <c r="BH29" s="63">
        <v>0</v>
      </c>
      <c r="BI29" s="63">
        <f>IF(AE64&lt;&gt;0,24*AE64,24)</f>
        <v>2400</v>
      </c>
      <c r="BK29" s="62" t="s">
        <v>151</v>
      </c>
      <c r="BL29" s="66" t="s">
        <v>246</v>
      </c>
      <c r="BM29" s="66" t="s">
        <v>247</v>
      </c>
      <c r="BN29" s="66" t="s">
        <v>248</v>
      </c>
      <c r="BO29" s="66" t="s">
        <v>253</v>
      </c>
      <c r="BP29" s="66" t="s">
        <v>262</v>
      </c>
      <c r="BR29" s="62" t="s">
        <v>296</v>
      </c>
      <c r="BS29" s="66" t="s">
        <v>33</v>
      </c>
      <c r="BT29" s="66" t="s">
        <v>262</v>
      </c>
      <c r="BU29" s="66" t="s">
        <v>270</v>
      </c>
      <c r="BW29" s="18"/>
      <c r="BX29" s="18"/>
      <c r="BY29" s="18"/>
      <c r="BZ29" s="18"/>
      <c r="CA29" s="18"/>
      <c r="CB29" s="18"/>
      <c r="CC29" s="18"/>
      <c r="CD29" s="18"/>
      <c r="CE29" s="18"/>
      <c r="CF29" s="18"/>
      <c r="CG29" s="18"/>
    </row>
    <row r="30" spans="1:85" s="60" customFormat="1" ht="22.15" customHeight="1">
      <c r="A30" s="600"/>
      <c r="B30" s="601"/>
      <c r="C30" s="601"/>
      <c r="D30" s="602"/>
      <c r="E30" s="555"/>
      <c r="F30" s="555"/>
      <c r="G30" s="539"/>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621"/>
      <c r="AK30" s="59"/>
      <c r="BB30" s="60">
        <v>29</v>
      </c>
      <c r="BE30" s="62" t="s">
        <v>150</v>
      </c>
      <c r="BF30" s="63">
        <v>29</v>
      </c>
      <c r="BG30" s="64">
        <f>IF(AE64&lt;&gt;0,AE64*43,43)</f>
        <v>4300</v>
      </c>
      <c r="BH30" s="63">
        <v>0</v>
      </c>
      <c r="BI30" s="63">
        <f>IF(AE64&lt;&gt;0,21*AE64,21)</f>
        <v>2100</v>
      </c>
      <c r="BK30" s="62" t="s">
        <v>150</v>
      </c>
      <c r="BL30" s="66" t="s">
        <v>246</v>
      </c>
      <c r="BM30" s="66" t="s">
        <v>247</v>
      </c>
      <c r="BN30" s="66" t="s">
        <v>248</v>
      </c>
      <c r="BO30" s="66" t="s">
        <v>253</v>
      </c>
      <c r="BP30" s="66" t="s">
        <v>262</v>
      </c>
      <c r="BR30" s="62" t="s">
        <v>297</v>
      </c>
      <c r="BS30" s="66" t="s">
        <v>33</v>
      </c>
      <c r="BT30" s="66" t="s">
        <v>262</v>
      </c>
      <c r="BU30" s="66" t="s">
        <v>270</v>
      </c>
      <c r="BW30" s="18"/>
      <c r="BX30" s="18"/>
      <c r="BY30" s="18"/>
      <c r="BZ30" s="18"/>
      <c r="CA30" s="18"/>
      <c r="CB30" s="18"/>
      <c r="CC30" s="18"/>
      <c r="CD30" s="18"/>
      <c r="CE30" s="18"/>
      <c r="CF30" s="18"/>
      <c r="CG30" s="18"/>
    </row>
    <row r="31" spans="1:85" s="60" customFormat="1" ht="22.15" customHeight="1">
      <c r="A31" s="597" t="s">
        <v>30</v>
      </c>
      <c r="B31" s="598"/>
      <c r="C31" s="598"/>
      <c r="D31" s="599"/>
      <c r="E31" s="519" t="str">
        <f t="shared" ref="E31" si="0">IF(E70="","",E70)</f>
        <v>①</v>
      </c>
      <c r="F31" s="555"/>
      <c r="G31" s="513" t="str">
        <f t="shared" ref="G31" si="1">IF(G70="","",G70)</f>
        <v>利用者又は職員に新型コロナウイルス感染者が発生した施設・事業所等
（職員に複数の濃厚接触者※３が発生し、職員が不足した場合を含む）</v>
      </c>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620"/>
      <c r="AK31" s="59"/>
      <c r="BB31" s="70">
        <v>30</v>
      </c>
      <c r="BE31" s="62" t="s">
        <v>152</v>
      </c>
      <c r="BF31" s="63">
        <v>30</v>
      </c>
      <c r="BG31" s="64">
        <f>IF(AE64&lt;&gt;0,AE64*36,36)</f>
        <v>3600</v>
      </c>
      <c r="BH31" s="63">
        <v>0</v>
      </c>
      <c r="BI31" s="63">
        <f>IF(AE64&lt;&gt;0,18*AE64,18)</f>
        <v>1800</v>
      </c>
      <c r="BK31" s="62" t="s">
        <v>152</v>
      </c>
      <c r="BL31" s="66" t="s">
        <v>246</v>
      </c>
      <c r="BM31" s="66" t="s">
        <v>247</v>
      </c>
      <c r="BN31" s="66" t="s">
        <v>248</v>
      </c>
      <c r="BO31" s="66" t="s">
        <v>33</v>
      </c>
      <c r="BP31" s="66" t="s">
        <v>262</v>
      </c>
      <c r="BR31" s="62" t="s">
        <v>298</v>
      </c>
      <c r="BS31" s="66" t="s">
        <v>33</v>
      </c>
      <c r="BT31" s="66" t="s">
        <v>262</v>
      </c>
      <c r="BU31" s="66" t="s">
        <v>270</v>
      </c>
      <c r="BW31" s="18"/>
      <c r="BX31" s="18"/>
      <c r="BY31" s="18"/>
      <c r="BZ31" s="18"/>
      <c r="CA31" s="18"/>
      <c r="CB31" s="18"/>
      <c r="CC31" s="18"/>
      <c r="CD31" s="18"/>
      <c r="CE31" s="18"/>
      <c r="CF31" s="18"/>
      <c r="CG31" s="18"/>
    </row>
    <row r="32" spans="1:85" s="60" customFormat="1">
      <c r="A32" s="600"/>
      <c r="B32" s="601"/>
      <c r="C32" s="601"/>
      <c r="D32" s="602"/>
      <c r="E32" s="555"/>
      <c r="F32" s="555"/>
      <c r="G32" s="539"/>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621"/>
      <c r="AK32" s="59"/>
      <c r="BB32" s="70">
        <v>31</v>
      </c>
      <c r="BE32" s="62" t="s">
        <v>254</v>
      </c>
      <c r="BF32" s="63">
        <v>31</v>
      </c>
      <c r="BG32" s="64">
        <f>IF(AE64&lt;&gt;0,AE64*37,37)</f>
        <v>3700</v>
      </c>
      <c r="BH32" s="63">
        <v>0</v>
      </c>
      <c r="BI32" s="63">
        <f>IF(AE64&lt;&gt;0,19*AE64,19)</f>
        <v>1900</v>
      </c>
      <c r="BK32" s="62" t="s">
        <v>254</v>
      </c>
      <c r="BL32" s="66" t="s">
        <v>246</v>
      </c>
      <c r="BM32" s="66" t="s">
        <v>247</v>
      </c>
      <c r="BN32" s="66" t="s">
        <v>248</v>
      </c>
      <c r="BO32" s="66" t="s">
        <v>33</v>
      </c>
      <c r="BP32" s="66" t="s">
        <v>249</v>
      </c>
      <c r="BR32" s="62" t="s">
        <v>375</v>
      </c>
      <c r="BS32" s="66" t="s">
        <v>33</v>
      </c>
      <c r="BT32" s="66" t="s">
        <v>249</v>
      </c>
      <c r="BU32" s="66" t="s">
        <v>270</v>
      </c>
      <c r="BW32" s="18"/>
      <c r="BX32" s="18"/>
      <c r="BY32" s="18"/>
      <c r="BZ32" s="18"/>
      <c r="CA32" s="18"/>
      <c r="CB32" s="18"/>
      <c r="CC32" s="18"/>
      <c r="CD32" s="18"/>
      <c r="CE32" s="18"/>
      <c r="CF32" s="18"/>
      <c r="CG32" s="18"/>
    </row>
    <row r="33" spans="1:93" s="60" customFormat="1" ht="36" customHeight="1">
      <c r="A33" s="536" t="s">
        <v>374</v>
      </c>
      <c r="B33" s="536"/>
      <c r="C33" s="536"/>
      <c r="D33" s="536"/>
      <c r="E33" s="519" t="str">
        <f t="shared" ref="E33" si="2">IF(E72="","",E72)</f>
        <v>⑤</v>
      </c>
      <c r="F33" s="555"/>
      <c r="G33" s="622" t="str">
        <f t="shared" ref="G33" si="3">IF(G72="","",G72)</f>
        <v>施設内療養を行った高齢者施設等(令和５年４月１日～令和５年５月７日までは、病床ひっ迫等により、やむを得ず行った場合）</v>
      </c>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4"/>
      <c r="AK33" s="59"/>
      <c r="BB33" s="70"/>
      <c r="BE33" s="62" t="s">
        <v>255</v>
      </c>
      <c r="BF33" s="63">
        <v>32</v>
      </c>
      <c r="BG33" s="64">
        <f>IF(AE64&lt;&gt;0,AE64*35,35)</f>
        <v>3500</v>
      </c>
      <c r="BH33" s="63">
        <v>0</v>
      </c>
      <c r="BI33" s="63">
        <f>IF(AE64&lt;&gt;0,18*AE64,18)</f>
        <v>1800</v>
      </c>
      <c r="BK33" s="62" t="s">
        <v>255</v>
      </c>
      <c r="BL33" s="66" t="s">
        <v>246</v>
      </c>
      <c r="BM33" s="66" t="s">
        <v>247</v>
      </c>
      <c r="BN33" s="66" t="s">
        <v>248</v>
      </c>
      <c r="BO33" s="66" t="s">
        <v>33</v>
      </c>
      <c r="BP33" s="66" t="s">
        <v>249</v>
      </c>
      <c r="BR33" s="62" t="s">
        <v>376</v>
      </c>
      <c r="BS33" s="66" t="s">
        <v>33</v>
      </c>
      <c r="BT33" s="66" t="s">
        <v>249</v>
      </c>
      <c r="BU33" s="66" t="s">
        <v>270</v>
      </c>
      <c r="BW33" s="18"/>
      <c r="BX33" s="18"/>
      <c r="BY33" s="18"/>
      <c r="BZ33" s="18"/>
      <c r="CA33" s="18"/>
      <c r="CB33" s="18"/>
      <c r="CC33" s="18"/>
      <c r="CD33" s="18"/>
      <c r="CE33" s="18"/>
      <c r="CF33" s="18"/>
      <c r="CG33" s="18"/>
    </row>
    <row r="34" spans="1:93" s="60" customFormat="1" ht="24" customHeight="1">
      <c r="A34" s="536"/>
      <c r="B34" s="536"/>
      <c r="C34" s="536"/>
      <c r="D34" s="536"/>
      <c r="E34" s="555"/>
      <c r="F34" s="555"/>
      <c r="G34" s="625"/>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7"/>
      <c r="AK34" s="59"/>
      <c r="BB34" s="70"/>
      <c r="BE34" s="62" t="s">
        <v>256</v>
      </c>
      <c r="BF34" s="63">
        <v>33</v>
      </c>
      <c r="BG34" s="64">
        <f>IF(AE64&lt;&gt;0,AE64*37,37)</f>
        <v>3700</v>
      </c>
      <c r="BH34" s="63">
        <v>0</v>
      </c>
      <c r="BI34" s="63">
        <f>IF(AE64&lt;&gt;0,19*AE64,19)</f>
        <v>1900</v>
      </c>
      <c r="BK34" s="62" t="s">
        <v>256</v>
      </c>
      <c r="BL34" s="66" t="s">
        <v>246</v>
      </c>
      <c r="BM34" s="66" t="s">
        <v>247</v>
      </c>
      <c r="BN34" s="66" t="s">
        <v>248</v>
      </c>
      <c r="BO34" s="66" t="s">
        <v>33</v>
      </c>
      <c r="BP34" s="66" t="s">
        <v>249</v>
      </c>
      <c r="BR34" s="62" t="s">
        <v>377</v>
      </c>
      <c r="BS34" s="66" t="s">
        <v>33</v>
      </c>
      <c r="BT34" s="66" t="s">
        <v>249</v>
      </c>
      <c r="BU34" s="66" t="s">
        <v>270</v>
      </c>
      <c r="BW34" s="18"/>
      <c r="BX34" s="18"/>
      <c r="BY34" s="18"/>
      <c r="BZ34" s="18"/>
      <c r="CA34" s="18"/>
      <c r="CB34" s="18"/>
      <c r="CC34" s="18"/>
      <c r="CD34" s="18"/>
      <c r="CE34" s="18"/>
      <c r="CF34" s="18"/>
      <c r="CG34" s="18"/>
    </row>
    <row r="35" spans="1:93" s="60" customFormat="1">
      <c r="AK35" s="59"/>
      <c r="BB35" s="70"/>
      <c r="BE35" s="62" t="s">
        <v>188</v>
      </c>
      <c r="BF35" s="63">
        <v>34</v>
      </c>
      <c r="BG35" s="64">
        <f>IF(AE64&lt;&gt;0,AE64*35,35)</f>
        <v>3500</v>
      </c>
      <c r="BH35" s="63">
        <v>0</v>
      </c>
      <c r="BI35" s="63">
        <f>IF(AE64&lt;&gt;0,18*AE64,18)</f>
        <v>1800</v>
      </c>
      <c r="BK35" s="62" t="s">
        <v>188</v>
      </c>
      <c r="BL35" s="66" t="s">
        <v>246</v>
      </c>
      <c r="BM35" s="66" t="s">
        <v>247</v>
      </c>
      <c r="BN35" s="66" t="s">
        <v>248</v>
      </c>
      <c r="BO35" s="66" t="s">
        <v>253</v>
      </c>
      <c r="BP35" s="66" t="s">
        <v>262</v>
      </c>
      <c r="BR35" s="62" t="s">
        <v>299</v>
      </c>
      <c r="BS35" s="66" t="s">
        <v>33</v>
      </c>
      <c r="BT35" s="66" t="s">
        <v>262</v>
      </c>
      <c r="BU35" s="66" t="s">
        <v>270</v>
      </c>
      <c r="BW35" s="18"/>
      <c r="BX35" s="18"/>
      <c r="BY35" s="18"/>
      <c r="BZ35" s="18"/>
      <c r="CA35" s="18"/>
      <c r="CB35" s="18"/>
      <c r="CC35" s="18"/>
      <c r="CD35" s="18"/>
      <c r="CE35" s="18"/>
      <c r="CF35" s="18"/>
      <c r="CG35" s="18"/>
    </row>
    <row r="36" spans="1:93" s="60" customFormat="1" ht="27.75" customHeight="1">
      <c r="F36" s="504"/>
      <c r="G36" s="584"/>
      <c r="H36" s="585"/>
      <c r="I36" s="585"/>
      <c r="J36" s="585"/>
      <c r="K36" s="585"/>
      <c r="L36" s="585"/>
      <c r="M36" s="585"/>
      <c r="N36" s="585"/>
      <c r="O36" s="585"/>
      <c r="P36" s="585"/>
      <c r="Q36" s="585"/>
      <c r="R36" s="585"/>
      <c r="S36" s="657"/>
      <c r="T36" s="658"/>
      <c r="U36" s="658"/>
      <c r="V36" s="658"/>
      <c r="W36" s="658"/>
      <c r="X36" s="658"/>
      <c r="Y36" s="658"/>
      <c r="Z36" s="658"/>
      <c r="AA36" s="658"/>
      <c r="AB36" s="658"/>
      <c r="AC36" s="658"/>
      <c r="AD36" s="658"/>
      <c r="AK36" s="59"/>
      <c r="BE36" s="62" t="s">
        <v>189</v>
      </c>
      <c r="BF36" s="63">
        <v>35</v>
      </c>
      <c r="BG36" s="64">
        <f>IF(AE64&lt;&gt;0,AE64*37,37)</f>
        <v>3700</v>
      </c>
      <c r="BH36" s="63">
        <v>0</v>
      </c>
      <c r="BI36" s="63">
        <f>IF(AE64&lt;&gt;0,19*AE64,19)</f>
        <v>1900</v>
      </c>
      <c r="BK36" s="62" t="s">
        <v>189</v>
      </c>
      <c r="BL36" s="66" t="s">
        <v>246</v>
      </c>
      <c r="BM36" s="66" t="s">
        <v>247</v>
      </c>
      <c r="BN36" s="66" t="s">
        <v>248</v>
      </c>
      <c r="BO36" s="66" t="s">
        <v>253</v>
      </c>
      <c r="BP36" s="66" t="s">
        <v>262</v>
      </c>
      <c r="BR36" s="62" t="s">
        <v>300</v>
      </c>
      <c r="BS36" s="66" t="s">
        <v>33</v>
      </c>
      <c r="BT36" s="66" t="s">
        <v>262</v>
      </c>
      <c r="BU36" s="66" t="s">
        <v>270</v>
      </c>
      <c r="BW36" s="18"/>
      <c r="BX36" s="18"/>
      <c r="BY36" s="18"/>
      <c r="BZ36" s="18"/>
      <c r="CA36" s="18"/>
      <c r="CB36" s="18"/>
      <c r="CC36" s="18"/>
      <c r="CD36" s="18"/>
      <c r="CE36" s="18"/>
      <c r="CF36" s="18"/>
      <c r="CG36" s="18"/>
    </row>
    <row r="37" spans="1:93" s="60" customFormat="1" ht="22.15" customHeight="1">
      <c r="F37" s="504"/>
      <c r="G37" s="585"/>
      <c r="H37" s="585"/>
      <c r="I37" s="585"/>
      <c r="J37" s="585"/>
      <c r="K37" s="585"/>
      <c r="L37" s="585"/>
      <c r="M37" s="585"/>
      <c r="N37" s="585"/>
      <c r="O37" s="585"/>
      <c r="P37" s="585"/>
      <c r="Q37" s="585"/>
      <c r="R37" s="585"/>
      <c r="S37" s="658"/>
      <c r="T37" s="658"/>
      <c r="U37" s="658"/>
      <c r="V37" s="658"/>
      <c r="W37" s="658"/>
      <c r="X37" s="658"/>
      <c r="Y37" s="658"/>
      <c r="Z37" s="658"/>
      <c r="AA37" s="658"/>
      <c r="AB37" s="658"/>
      <c r="AC37" s="658"/>
      <c r="AD37" s="658"/>
      <c r="AK37" s="59"/>
      <c r="BE37" s="62" t="s">
        <v>190</v>
      </c>
      <c r="BF37" s="63">
        <v>36</v>
      </c>
      <c r="BG37" s="64">
        <f>IF(AE64&lt;&gt;0,AE64*35,35)</f>
        <v>3500</v>
      </c>
      <c r="BH37" s="63">
        <v>0</v>
      </c>
      <c r="BI37" s="63">
        <f>IF(AE64&lt;&gt;0,18*AE64,18)</f>
        <v>1800</v>
      </c>
      <c r="BK37" s="62" t="s">
        <v>190</v>
      </c>
      <c r="BL37" s="66" t="s">
        <v>246</v>
      </c>
      <c r="BM37" s="66" t="s">
        <v>247</v>
      </c>
      <c r="BN37" s="66" t="s">
        <v>248</v>
      </c>
      <c r="BO37" s="66" t="s">
        <v>253</v>
      </c>
      <c r="BP37" s="66" t="s">
        <v>262</v>
      </c>
      <c r="BR37" s="62" t="s">
        <v>301</v>
      </c>
      <c r="BS37" s="66" t="s">
        <v>33</v>
      </c>
      <c r="BT37" s="66" t="s">
        <v>262</v>
      </c>
      <c r="BU37" s="66" t="s">
        <v>270</v>
      </c>
      <c r="BW37" s="18"/>
      <c r="BX37" s="18"/>
      <c r="BY37" s="18"/>
      <c r="BZ37" s="18"/>
      <c r="CA37" s="18"/>
      <c r="CB37" s="18"/>
      <c r="CC37" s="18"/>
      <c r="CD37" s="18"/>
      <c r="CE37" s="18"/>
      <c r="CF37" s="18"/>
      <c r="CG37" s="18"/>
    </row>
    <row r="38" spans="1:93" s="60" customFormat="1" ht="22.15" customHeight="1">
      <c r="A38" s="59"/>
      <c r="G38" s="578" t="s">
        <v>468</v>
      </c>
      <c r="H38" s="579"/>
      <c r="I38" s="579"/>
      <c r="J38" s="579"/>
      <c r="K38" s="579"/>
      <c r="L38" s="579"/>
      <c r="M38" s="579"/>
      <c r="N38" s="579"/>
      <c r="O38" s="579"/>
      <c r="P38" s="579"/>
      <c r="Q38" s="579"/>
      <c r="R38" s="580"/>
      <c r="S38" s="578">
        <f>SUM(AE91:AJ102)</f>
        <v>1793000</v>
      </c>
      <c r="T38" s="579"/>
      <c r="U38" s="579"/>
      <c r="V38" s="579"/>
      <c r="W38" s="579"/>
      <c r="X38" s="579"/>
      <c r="Y38" s="579"/>
      <c r="Z38" s="579"/>
      <c r="AA38" s="579"/>
      <c r="AB38" s="579"/>
      <c r="AC38" s="579"/>
      <c r="AD38" s="580"/>
      <c r="AK38" s="59"/>
      <c r="BE38" s="62" t="s">
        <v>191</v>
      </c>
      <c r="BF38" s="63">
        <v>37</v>
      </c>
      <c r="BG38" s="64">
        <f>IF(AE64&lt;&gt;0,AE64*37,37)</f>
        <v>3700</v>
      </c>
      <c r="BH38" s="63">
        <v>0</v>
      </c>
      <c r="BI38" s="63">
        <f>IF(AE64&lt;&gt;0,19*AE64,19)</f>
        <v>1900</v>
      </c>
      <c r="BK38" s="62" t="s">
        <v>191</v>
      </c>
      <c r="BL38" s="66" t="s">
        <v>246</v>
      </c>
      <c r="BM38" s="66" t="s">
        <v>247</v>
      </c>
      <c r="BN38" s="66" t="s">
        <v>248</v>
      </c>
      <c r="BO38" s="66" t="s">
        <v>253</v>
      </c>
      <c r="BP38" s="66" t="s">
        <v>262</v>
      </c>
      <c r="BR38" s="62" t="s">
        <v>302</v>
      </c>
      <c r="BS38" s="66" t="s">
        <v>33</v>
      </c>
      <c r="BT38" s="66" t="s">
        <v>262</v>
      </c>
      <c r="BU38" s="66" t="s">
        <v>270</v>
      </c>
      <c r="BW38" s="18"/>
      <c r="BX38" s="18"/>
      <c r="BY38" s="18"/>
      <c r="BZ38" s="18"/>
      <c r="CA38" s="18"/>
      <c r="CB38" s="18"/>
      <c r="CC38" s="18"/>
      <c r="CD38" s="18"/>
      <c r="CE38" s="18"/>
      <c r="CF38" s="18"/>
      <c r="CG38" s="18"/>
    </row>
    <row r="39" spans="1:93" s="60" customFormat="1" ht="32.1" customHeight="1">
      <c r="G39" s="581"/>
      <c r="H39" s="582"/>
      <c r="I39" s="582"/>
      <c r="J39" s="582"/>
      <c r="K39" s="582"/>
      <c r="L39" s="582"/>
      <c r="M39" s="582"/>
      <c r="N39" s="582"/>
      <c r="O39" s="582"/>
      <c r="P39" s="582"/>
      <c r="Q39" s="582"/>
      <c r="R39" s="583"/>
      <c r="S39" s="581"/>
      <c r="T39" s="582"/>
      <c r="U39" s="582"/>
      <c r="V39" s="582"/>
      <c r="W39" s="582"/>
      <c r="X39" s="582"/>
      <c r="Y39" s="582"/>
      <c r="Z39" s="582"/>
      <c r="AA39" s="582"/>
      <c r="AB39" s="582"/>
      <c r="AC39" s="582"/>
      <c r="AD39" s="583"/>
      <c r="AK39" s="59"/>
      <c r="BE39" s="62" t="s">
        <v>192</v>
      </c>
      <c r="BF39" s="63">
        <v>38</v>
      </c>
      <c r="BG39" s="64">
        <f>IF(AE64&lt;&gt;0,AE64*35,35)</f>
        <v>3500</v>
      </c>
      <c r="BH39" s="63">
        <v>0</v>
      </c>
      <c r="BI39" s="63">
        <f>IF(AE64&lt;&gt;0,18*AE64,18)</f>
        <v>1800</v>
      </c>
      <c r="BK39" s="62" t="s">
        <v>192</v>
      </c>
      <c r="BL39" s="66" t="s">
        <v>246</v>
      </c>
      <c r="BM39" s="66" t="s">
        <v>247</v>
      </c>
      <c r="BN39" s="66" t="s">
        <v>248</v>
      </c>
      <c r="BO39" s="66" t="s">
        <v>253</v>
      </c>
      <c r="BP39" s="66" t="s">
        <v>262</v>
      </c>
      <c r="BR39" s="62" t="s">
        <v>303</v>
      </c>
      <c r="BS39" s="66" t="s">
        <v>33</v>
      </c>
      <c r="BW39" s="18"/>
      <c r="BX39" s="18"/>
      <c r="BY39" s="18"/>
      <c r="BZ39" s="18"/>
      <c r="CA39" s="18"/>
      <c r="CB39" s="18"/>
      <c r="CC39" s="18"/>
      <c r="CD39" s="18"/>
      <c r="CE39" s="18"/>
      <c r="CF39" s="18"/>
      <c r="CG39" s="18"/>
    </row>
    <row r="40" spans="1:93" s="60" customFormat="1" ht="32.1" customHeight="1">
      <c r="G40" s="569" t="s">
        <v>633</v>
      </c>
      <c r="H40" s="570"/>
      <c r="I40" s="570"/>
      <c r="J40" s="570"/>
      <c r="K40" s="570"/>
      <c r="L40" s="570"/>
      <c r="M40" s="570"/>
      <c r="N40" s="570"/>
      <c r="O40" s="570"/>
      <c r="P40" s="570"/>
      <c r="Q40" s="570"/>
      <c r="R40" s="571"/>
      <c r="S40" s="612" t="str">
        <f>IF(AK2="〇",S38,"記入漏れあり")</f>
        <v>記入漏れあり</v>
      </c>
      <c r="T40" s="613"/>
      <c r="U40" s="613"/>
      <c r="V40" s="613"/>
      <c r="W40" s="613"/>
      <c r="X40" s="613"/>
      <c r="Y40" s="613"/>
      <c r="Z40" s="613"/>
      <c r="AA40" s="613"/>
      <c r="AB40" s="613"/>
      <c r="AC40" s="613"/>
      <c r="AD40" s="614"/>
      <c r="BF40" s="18"/>
      <c r="BH40" s="18"/>
      <c r="BI40" s="18"/>
      <c r="BW40" s="18"/>
      <c r="BX40" s="18"/>
      <c r="BY40" s="18"/>
      <c r="BZ40" s="18"/>
      <c r="CA40" s="18"/>
      <c r="CB40" s="18"/>
      <c r="CC40" s="18"/>
      <c r="CD40" s="18"/>
      <c r="CE40" s="18"/>
      <c r="CF40" s="18"/>
      <c r="CG40" s="18"/>
    </row>
    <row r="41" spans="1:93" s="60" customFormat="1" ht="32.1" customHeight="1">
      <c r="G41" s="572"/>
      <c r="H41" s="573"/>
      <c r="I41" s="573"/>
      <c r="J41" s="573"/>
      <c r="K41" s="573"/>
      <c r="L41" s="573"/>
      <c r="M41" s="573"/>
      <c r="N41" s="573"/>
      <c r="O41" s="573"/>
      <c r="P41" s="573"/>
      <c r="Q41" s="573"/>
      <c r="R41" s="574"/>
      <c r="S41" s="615"/>
      <c r="T41" s="616"/>
      <c r="U41" s="616"/>
      <c r="V41" s="616"/>
      <c r="W41" s="616"/>
      <c r="X41" s="616"/>
      <c r="Y41" s="616"/>
      <c r="Z41" s="616"/>
      <c r="AA41" s="616"/>
      <c r="AB41" s="616"/>
      <c r="AC41" s="616"/>
      <c r="AD41" s="617"/>
      <c r="BF41" s="18"/>
      <c r="BH41" s="18"/>
      <c r="BI41" s="18"/>
      <c r="BW41" s="18"/>
      <c r="BX41" s="18"/>
      <c r="BY41" s="18"/>
      <c r="BZ41" s="18"/>
      <c r="CA41" s="18"/>
      <c r="CB41" s="18"/>
      <c r="CC41" s="18"/>
      <c r="CD41" s="18"/>
      <c r="CE41" s="18"/>
      <c r="CF41" s="18"/>
      <c r="CG41" s="18"/>
    </row>
    <row r="42" spans="1:93" s="60" customFormat="1">
      <c r="BF42" s="18"/>
      <c r="BH42" s="18"/>
      <c r="BI42" s="18"/>
      <c r="BW42" s="588" t="s">
        <v>24</v>
      </c>
      <c r="BX42" s="589"/>
      <c r="BY42" s="588" t="s">
        <v>25</v>
      </c>
      <c r="BZ42" s="589"/>
      <c r="CA42" s="588" t="s">
        <v>26</v>
      </c>
      <c r="CB42" s="589"/>
      <c r="CC42" s="588" t="s">
        <v>27</v>
      </c>
      <c r="CD42" s="589"/>
      <c r="CE42" s="588" t="s">
        <v>33</v>
      </c>
      <c r="CF42" s="589"/>
      <c r="CG42" s="18"/>
      <c r="CH42" s="63"/>
      <c r="CI42" s="66" t="s">
        <v>156</v>
      </c>
      <c r="CJ42" s="81">
        <f>BX43</f>
        <v>537</v>
      </c>
      <c r="CL42" s="66" t="s">
        <v>28</v>
      </c>
      <c r="CM42" s="66" t="s">
        <v>29</v>
      </c>
      <c r="CO42" s="66">
        <v>27</v>
      </c>
    </row>
    <row r="43" spans="1:93" s="60" customFormat="1" ht="22.15" customHeight="1">
      <c r="BF43" s="18"/>
      <c r="BH43" s="18"/>
      <c r="BI43" s="18"/>
      <c r="BW43" s="20" t="s">
        <v>156</v>
      </c>
      <c r="BX43" s="82">
        <v>537</v>
      </c>
      <c r="BY43" s="20" t="s">
        <v>166</v>
      </c>
      <c r="BZ43" s="82" t="str">
        <f>IF(BY43="","",BX43)</f>
        <v/>
      </c>
      <c r="CA43" s="20" t="s">
        <v>167</v>
      </c>
      <c r="CB43" s="82">
        <f>IF(CA43="","",BX43)</f>
        <v>537</v>
      </c>
      <c r="CC43" s="20" t="s">
        <v>166</v>
      </c>
      <c r="CD43" s="82" t="str">
        <f>IF(CC43="","",$BX43)</f>
        <v/>
      </c>
      <c r="CE43" s="20" t="s">
        <v>176</v>
      </c>
      <c r="CF43" s="82">
        <f>IF(CE43="","",$BX43)</f>
        <v>537</v>
      </c>
      <c r="CG43" s="18"/>
      <c r="CH43" s="63"/>
      <c r="CI43" s="66" t="s">
        <v>157</v>
      </c>
      <c r="CJ43" s="81">
        <f t="shared" ref="CJ43:CJ50" si="4">BX44</f>
        <v>684</v>
      </c>
      <c r="CL43" s="66" t="s">
        <v>127</v>
      </c>
      <c r="CM43" s="66">
        <v>1</v>
      </c>
      <c r="CO43" s="83">
        <v>38</v>
      </c>
    </row>
    <row r="44" spans="1:93" s="60" customFormat="1">
      <c r="B44" s="590"/>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BF44" s="18"/>
      <c r="BH44" s="18"/>
      <c r="BI44" s="18"/>
      <c r="BW44" s="20" t="s">
        <v>157</v>
      </c>
      <c r="BX44" s="82">
        <v>684</v>
      </c>
      <c r="BY44" s="20" t="s">
        <v>166</v>
      </c>
      <c r="BZ44" s="82" t="str">
        <f t="shared" ref="BZ44:BZ51" si="5">IF(BY44="","",BX44)</f>
        <v/>
      </c>
      <c r="CA44" s="20" t="s">
        <v>168</v>
      </c>
      <c r="CB44" s="82">
        <f t="shared" ref="CB44:CB51" si="6">IF(CA44="","",BX44)</f>
        <v>684</v>
      </c>
      <c r="CC44" s="20" t="s">
        <v>166</v>
      </c>
      <c r="CD44" s="82" t="str">
        <f t="shared" ref="CD44:CD51" si="7">IF(CC44="","",BX44)</f>
        <v/>
      </c>
      <c r="CE44" s="20" t="s">
        <v>177</v>
      </c>
      <c r="CF44" s="82">
        <f t="shared" ref="CF44:CF51" si="8">IF(CE44="","",$BX44)</f>
        <v>684</v>
      </c>
      <c r="CG44" s="18"/>
      <c r="CH44" s="63"/>
      <c r="CI44" s="66" t="s">
        <v>158</v>
      </c>
      <c r="CJ44" s="81">
        <f t="shared" si="4"/>
        <v>889</v>
      </c>
      <c r="CL44" s="66" t="s">
        <v>128</v>
      </c>
      <c r="CM44" s="66">
        <v>2</v>
      </c>
      <c r="CO44" s="83">
        <v>40</v>
      </c>
    </row>
    <row r="45" spans="1:93" s="60" customFormat="1">
      <c r="A45" s="606" t="s">
        <v>90</v>
      </c>
      <c r="B45" s="594" t="s">
        <v>82</v>
      </c>
      <c r="C45" s="595"/>
      <c r="D45" s="595"/>
      <c r="E45" s="595"/>
      <c r="F45" s="596"/>
      <c r="G45" s="489">
        <v>1</v>
      </c>
      <c r="H45" s="490">
        <v>2</v>
      </c>
      <c r="I45" s="490">
        <v>3</v>
      </c>
      <c r="J45" s="491">
        <v>4</v>
      </c>
      <c r="K45" s="552"/>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4"/>
      <c r="AK45" s="79" t="str">
        <f>IF(COUNTA(G45:J45)=4,"〇","×")</f>
        <v>〇</v>
      </c>
      <c r="AL45" s="59" t="s">
        <v>102</v>
      </c>
      <c r="BF45" s="18"/>
      <c r="BH45" s="18"/>
      <c r="BI45" s="18"/>
      <c r="BW45" s="20" t="s">
        <v>158</v>
      </c>
      <c r="BX45" s="82">
        <v>889</v>
      </c>
      <c r="BY45" s="20" t="s">
        <v>166</v>
      </c>
      <c r="BZ45" s="82" t="str">
        <f t="shared" si="5"/>
        <v/>
      </c>
      <c r="CA45" s="20" t="s">
        <v>169</v>
      </c>
      <c r="CB45" s="82">
        <f t="shared" si="6"/>
        <v>889</v>
      </c>
      <c r="CC45" s="20" t="s">
        <v>166</v>
      </c>
      <c r="CD45" s="82" t="str">
        <f t="shared" si="7"/>
        <v/>
      </c>
      <c r="CE45" s="20" t="s">
        <v>178</v>
      </c>
      <c r="CF45" s="82">
        <f t="shared" si="8"/>
        <v>889</v>
      </c>
      <c r="CG45" s="18"/>
      <c r="CH45" s="63"/>
      <c r="CI45" s="66" t="s">
        <v>159</v>
      </c>
      <c r="CJ45" s="81">
        <f t="shared" si="4"/>
        <v>231</v>
      </c>
      <c r="CL45" s="66" t="s">
        <v>129</v>
      </c>
      <c r="CM45" s="66">
        <v>3</v>
      </c>
      <c r="CO45" s="83">
        <v>38</v>
      </c>
    </row>
    <row r="46" spans="1:93" s="60" customFormat="1">
      <c r="A46" s="607"/>
      <c r="B46" s="594" t="s">
        <v>83</v>
      </c>
      <c r="C46" s="595"/>
      <c r="D46" s="595"/>
      <c r="E46" s="595"/>
      <c r="F46" s="596"/>
      <c r="G46" s="489">
        <v>0</v>
      </c>
      <c r="H46" s="490">
        <v>0</v>
      </c>
      <c r="I46" s="491">
        <v>0</v>
      </c>
      <c r="J46" s="552"/>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4"/>
      <c r="AK46" s="79" t="str">
        <f>IF(COUNTA(G46:I46)=3,"〇","×")</f>
        <v>〇</v>
      </c>
      <c r="AL46" s="59" t="s">
        <v>103</v>
      </c>
      <c r="BF46" s="18"/>
      <c r="BH46" s="18"/>
      <c r="BI46" s="18"/>
      <c r="BW46" s="20" t="s">
        <v>159</v>
      </c>
      <c r="BX46" s="82">
        <v>231</v>
      </c>
      <c r="BY46" s="20" t="s">
        <v>166</v>
      </c>
      <c r="BZ46" s="82" t="str">
        <f t="shared" si="5"/>
        <v/>
      </c>
      <c r="CA46" s="20" t="s">
        <v>170</v>
      </c>
      <c r="CB46" s="82">
        <f t="shared" si="6"/>
        <v>231</v>
      </c>
      <c r="CC46" s="20" t="s">
        <v>166</v>
      </c>
      <c r="CD46" s="82" t="str">
        <f t="shared" si="7"/>
        <v/>
      </c>
      <c r="CE46" s="20" t="s">
        <v>179</v>
      </c>
      <c r="CF46" s="82">
        <f t="shared" si="8"/>
        <v>231</v>
      </c>
      <c r="CG46" s="18"/>
      <c r="CH46" s="63"/>
      <c r="CI46" s="66" t="s">
        <v>160</v>
      </c>
      <c r="CJ46" s="81">
        <f t="shared" si="4"/>
        <v>226</v>
      </c>
      <c r="CL46" s="66" t="s">
        <v>130</v>
      </c>
      <c r="CM46" s="66">
        <v>4</v>
      </c>
      <c r="CO46" s="83">
        <v>48</v>
      </c>
    </row>
    <row r="47" spans="1:93" s="60" customFormat="1">
      <c r="A47" s="607"/>
      <c r="B47" s="575" t="s">
        <v>84</v>
      </c>
      <c r="C47" s="576"/>
      <c r="D47" s="576"/>
      <c r="E47" s="576"/>
      <c r="F47" s="577"/>
      <c r="G47" s="609" t="s">
        <v>691</v>
      </c>
      <c r="H47" s="610"/>
      <c r="I47" s="610"/>
      <c r="J47" s="610"/>
      <c r="K47" s="610"/>
      <c r="L47" s="610"/>
      <c r="M47" s="610"/>
      <c r="N47" s="610"/>
      <c r="O47" s="610"/>
      <c r="P47" s="610"/>
      <c r="Q47" s="610"/>
      <c r="R47" s="610"/>
      <c r="S47" s="610"/>
      <c r="T47" s="610"/>
      <c r="U47" s="610"/>
      <c r="V47" s="610"/>
      <c r="W47" s="611"/>
      <c r="X47" s="552"/>
      <c r="Y47" s="553"/>
      <c r="Z47" s="553"/>
      <c r="AA47" s="553"/>
      <c r="AB47" s="553"/>
      <c r="AC47" s="553"/>
      <c r="AD47" s="553"/>
      <c r="AE47" s="553"/>
      <c r="AF47" s="553"/>
      <c r="AG47" s="553"/>
      <c r="AH47" s="553"/>
      <c r="AI47" s="553"/>
      <c r="AJ47" s="554"/>
      <c r="AK47" s="79" t="str">
        <f>IF(COUNTA(G47)=1,"〇","×")</f>
        <v>〇</v>
      </c>
      <c r="AL47" s="59" t="s">
        <v>104</v>
      </c>
      <c r="AV47" s="84"/>
      <c r="BF47" s="18"/>
      <c r="BH47" s="18"/>
      <c r="BI47" s="18"/>
      <c r="BW47" s="20" t="s">
        <v>160</v>
      </c>
      <c r="BX47" s="82">
        <v>226</v>
      </c>
      <c r="BY47" s="20" t="s">
        <v>166</v>
      </c>
      <c r="BZ47" s="82" t="str">
        <f t="shared" si="5"/>
        <v/>
      </c>
      <c r="CA47" s="20" t="s">
        <v>171</v>
      </c>
      <c r="CB47" s="82">
        <f t="shared" si="6"/>
        <v>226</v>
      </c>
      <c r="CC47" s="20" t="s">
        <v>166</v>
      </c>
      <c r="CD47" s="82" t="str">
        <f t="shared" si="7"/>
        <v/>
      </c>
      <c r="CE47" s="20" t="s">
        <v>180</v>
      </c>
      <c r="CF47" s="82">
        <f t="shared" si="8"/>
        <v>226</v>
      </c>
      <c r="CG47" s="18"/>
      <c r="CH47" s="63"/>
      <c r="CI47" s="66" t="s">
        <v>161</v>
      </c>
      <c r="CJ47" s="81">
        <f t="shared" si="4"/>
        <v>564</v>
      </c>
      <c r="CL47" s="66" t="s">
        <v>131</v>
      </c>
      <c r="CM47" s="66">
        <v>5</v>
      </c>
      <c r="CO47" s="83">
        <v>43</v>
      </c>
    </row>
    <row r="48" spans="1:93" s="60" customFormat="1">
      <c r="A48" s="607"/>
      <c r="B48" s="575" t="s">
        <v>85</v>
      </c>
      <c r="C48" s="576"/>
      <c r="D48" s="576"/>
      <c r="E48" s="576"/>
      <c r="F48" s="577"/>
      <c r="G48" s="591" t="s">
        <v>692</v>
      </c>
      <c r="H48" s="592"/>
      <c r="I48" s="592"/>
      <c r="J48" s="592"/>
      <c r="K48" s="592"/>
      <c r="L48" s="592"/>
      <c r="M48" s="593"/>
      <c r="N48" s="552"/>
      <c r="O48" s="553"/>
      <c r="P48" s="553"/>
      <c r="Q48" s="553"/>
      <c r="R48" s="553"/>
      <c r="S48" s="553"/>
      <c r="T48" s="553"/>
      <c r="U48" s="553"/>
      <c r="V48" s="553"/>
      <c r="W48" s="553"/>
      <c r="X48" s="553"/>
      <c r="Y48" s="553"/>
      <c r="Z48" s="553"/>
      <c r="AA48" s="553"/>
      <c r="AB48" s="553"/>
      <c r="AC48" s="553"/>
      <c r="AD48" s="553"/>
      <c r="AE48" s="553"/>
      <c r="AF48" s="553"/>
      <c r="AG48" s="553"/>
      <c r="AH48" s="553"/>
      <c r="AI48" s="553"/>
      <c r="AJ48" s="554"/>
      <c r="AK48" s="79" t="str">
        <f>IF(COUNTA(G48)=1,"〇","×")</f>
        <v>〇</v>
      </c>
      <c r="AL48" s="59" t="s">
        <v>105</v>
      </c>
      <c r="AP48" s="60">
        <v>1</v>
      </c>
      <c r="BF48" s="18"/>
      <c r="BH48" s="18"/>
      <c r="BI48" s="18"/>
      <c r="BW48" s="20" t="s">
        <v>161</v>
      </c>
      <c r="BX48" s="82">
        <v>564</v>
      </c>
      <c r="BY48" s="20" t="s">
        <v>166</v>
      </c>
      <c r="BZ48" s="82" t="str">
        <f t="shared" si="5"/>
        <v/>
      </c>
      <c r="CA48" s="20" t="s">
        <v>172</v>
      </c>
      <c r="CB48" s="82">
        <f t="shared" si="6"/>
        <v>564</v>
      </c>
      <c r="CC48" s="20" t="s">
        <v>166</v>
      </c>
      <c r="CD48" s="82" t="str">
        <f t="shared" si="7"/>
        <v/>
      </c>
      <c r="CE48" s="20" t="s">
        <v>181</v>
      </c>
      <c r="CF48" s="82">
        <f t="shared" si="8"/>
        <v>564</v>
      </c>
      <c r="CG48" s="18"/>
      <c r="CH48" s="63"/>
      <c r="CI48" s="66" t="s">
        <v>162</v>
      </c>
      <c r="CJ48" s="81">
        <f t="shared" si="4"/>
        <v>710</v>
      </c>
      <c r="CL48" s="66" t="s">
        <v>132</v>
      </c>
      <c r="CM48" s="66">
        <v>6</v>
      </c>
      <c r="CO48" s="83">
        <v>36</v>
      </c>
    </row>
    <row r="49" spans="1:93" s="60" customFormat="1">
      <c r="A49" s="607"/>
      <c r="B49" s="659" t="s">
        <v>86</v>
      </c>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1"/>
      <c r="AK49" s="85"/>
      <c r="AP49" s="60">
        <v>2</v>
      </c>
      <c r="AR49" s="86"/>
      <c r="AS49" s="86"/>
      <c r="AT49" s="86"/>
      <c r="AU49" s="86"/>
      <c r="AV49" s="86"/>
      <c r="BF49" s="18"/>
      <c r="BH49" s="18"/>
      <c r="BI49" s="18"/>
      <c r="BW49" s="20" t="s">
        <v>162</v>
      </c>
      <c r="BX49" s="82">
        <v>710</v>
      </c>
      <c r="BY49" s="20" t="s">
        <v>166</v>
      </c>
      <c r="BZ49" s="82" t="str">
        <f t="shared" si="5"/>
        <v/>
      </c>
      <c r="CA49" s="20" t="s">
        <v>173</v>
      </c>
      <c r="CB49" s="82">
        <f t="shared" si="6"/>
        <v>710</v>
      </c>
      <c r="CC49" s="20" t="s">
        <v>166</v>
      </c>
      <c r="CD49" s="82" t="str">
        <f t="shared" si="7"/>
        <v/>
      </c>
      <c r="CE49" s="20" t="s">
        <v>182</v>
      </c>
      <c r="CF49" s="82">
        <f t="shared" si="8"/>
        <v>710</v>
      </c>
      <c r="CG49" s="18"/>
      <c r="CH49" s="63"/>
      <c r="CI49" s="66" t="s">
        <v>163</v>
      </c>
      <c r="CJ49" s="81">
        <f t="shared" si="4"/>
        <v>1133</v>
      </c>
      <c r="CL49" s="66" t="s">
        <v>133</v>
      </c>
      <c r="CM49" s="66">
        <v>7</v>
      </c>
      <c r="CO49" s="83">
        <v>37</v>
      </c>
    </row>
    <row r="50" spans="1:93" s="60" customFormat="1" ht="26.25" customHeight="1">
      <c r="A50" s="607"/>
      <c r="B50" s="575" t="s">
        <v>87</v>
      </c>
      <c r="C50" s="576"/>
      <c r="D50" s="576"/>
      <c r="E50" s="576"/>
      <c r="F50" s="577"/>
      <c r="G50" s="662">
        <v>1</v>
      </c>
      <c r="H50" s="663"/>
      <c r="I50" s="560" t="s">
        <v>88</v>
      </c>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2"/>
      <c r="AK50" s="79" t="str">
        <f>IF(COUNTA(G50)=1,"〇","×")</f>
        <v>〇</v>
      </c>
      <c r="AL50" s="59" t="s">
        <v>106</v>
      </c>
      <c r="AP50" s="87"/>
      <c r="AR50" s="86"/>
      <c r="AS50" s="86"/>
      <c r="AT50" s="86"/>
      <c r="AU50" s="86"/>
      <c r="AV50" s="86"/>
      <c r="BF50" s="18"/>
      <c r="BH50" s="18"/>
      <c r="BI50" s="18"/>
      <c r="BW50" s="20" t="s">
        <v>163</v>
      </c>
      <c r="BX50" s="82">
        <v>1133</v>
      </c>
      <c r="BY50" s="20" t="s">
        <v>166</v>
      </c>
      <c r="BZ50" s="82" t="str">
        <f t="shared" si="5"/>
        <v/>
      </c>
      <c r="CA50" s="20" t="s">
        <v>174</v>
      </c>
      <c r="CB50" s="82">
        <f t="shared" si="6"/>
        <v>1133</v>
      </c>
      <c r="CC50" s="20" t="s">
        <v>166</v>
      </c>
      <c r="CD50" s="82" t="str">
        <f t="shared" si="7"/>
        <v/>
      </c>
      <c r="CE50" s="20" t="s">
        <v>183</v>
      </c>
      <c r="CF50" s="82">
        <f t="shared" si="8"/>
        <v>1133</v>
      </c>
      <c r="CG50" s="18"/>
      <c r="CH50" s="63"/>
      <c r="CI50" s="66" t="s">
        <v>164</v>
      </c>
      <c r="CJ50" s="81">
        <f t="shared" si="4"/>
        <v>537</v>
      </c>
      <c r="CL50" s="66" t="s">
        <v>134</v>
      </c>
      <c r="CM50" s="66">
        <v>8</v>
      </c>
      <c r="CO50" s="83">
        <v>35</v>
      </c>
    </row>
    <row r="51" spans="1:93" s="60" customFormat="1">
      <c r="A51" s="607"/>
      <c r="B51" s="575" t="s">
        <v>89</v>
      </c>
      <c r="C51" s="576"/>
      <c r="D51" s="576"/>
      <c r="E51" s="576"/>
      <c r="F51" s="577"/>
      <c r="G51" s="492">
        <v>0</v>
      </c>
      <c r="H51" s="493">
        <v>0</v>
      </c>
      <c r="I51" s="493">
        <v>0</v>
      </c>
      <c r="J51" s="493">
        <v>0</v>
      </c>
      <c r="K51" s="493">
        <v>0</v>
      </c>
      <c r="L51" s="493">
        <v>0</v>
      </c>
      <c r="M51" s="494">
        <v>0</v>
      </c>
      <c r="N51" s="664"/>
      <c r="O51" s="665"/>
      <c r="P51" s="665"/>
      <c r="Q51" s="665"/>
      <c r="R51" s="665"/>
      <c r="S51" s="665"/>
      <c r="T51" s="665"/>
      <c r="U51" s="665"/>
      <c r="V51" s="665"/>
      <c r="W51" s="665"/>
      <c r="X51" s="665"/>
      <c r="Y51" s="665"/>
      <c r="Z51" s="665"/>
      <c r="AA51" s="665"/>
      <c r="AB51" s="665"/>
      <c r="AC51" s="665"/>
      <c r="AD51" s="665"/>
      <c r="AE51" s="665"/>
      <c r="AF51" s="665"/>
      <c r="AG51" s="665"/>
      <c r="AH51" s="665"/>
      <c r="AI51" s="665"/>
      <c r="AJ51" s="666"/>
      <c r="AK51" s="79" t="str">
        <f>IF(COUNTA(G51:M51)=7,"〇","×")</f>
        <v>〇</v>
      </c>
      <c r="AL51" s="59" t="s">
        <v>107</v>
      </c>
      <c r="AN51" s="84"/>
      <c r="AO51" s="18"/>
      <c r="AP51" s="88"/>
      <c r="AQ51" s="89"/>
      <c r="BE51" s="90"/>
      <c r="BF51" s="91"/>
      <c r="BG51" s="90"/>
      <c r="BH51" s="91"/>
      <c r="BI51" s="91"/>
      <c r="BK51" s="90"/>
      <c r="BL51" s="90"/>
      <c r="BM51" s="90"/>
      <c r="BN51" s="90"/>
      <c r="BO51" s="90"/>
      <c r="BP51" s="90"/>
      <c r="BQ51" s="90"/>
      <c r="BR51" s="90"/>
      <c r="BS51" s="90"/>
      <c r="BT51" s="90"/>
      <c r="BU51" s="90"/>
      <c r="BW51" s="20" t="s">
        <v>164</v>
      </c>
      <c r="BX51" s="82">
        <v>537</v>
      </c>
      <c r="BY51" s="20" t="s">
        <v>166</v>
      </c>
      <c r="BZ51" s="82" t="str">
        <f t="shared" si="5"/>
        <v/>
      </c>
      <c r="CA51" s="20" t="s">
        <v>175</v>
      </c>
      <c r="CB51" s="82">
        <f t="shared" si="6"/>
        <v>537</v>
      </c>
      <c r="CC51" s="20" t="s">
        <v>166</v>
      </c>
      <c r="CD51" s="82" t="str">
        <f t="shared" si="7"/>
        <v/>
      </c>
      <c r="CE51" s="20" t="s">
        <v>184</v>
      </c>
      <c r="CF51" s="82">
        <f t="shared" si="8"/>
        <v>537</v>
      </c>
      <c r="CG51" s="18"/>
      <c r="CH51" s="63"/>
      <c r="CI51" s="66" t="s">
        <v>165</v>
      </c>
      <c r="CJ51" s="81" t="e">
        <f>#REF!</f>
        <v>#REF!</v>
      </c>
      <c r="CL51" s="66" t="s">
        <v>154</v>
      </c>
      <c r="CM51" s="66">
        <v>9</v>
      </c>
      <c r="CO51" s="83">
        <v>37</v>
      </c>
    </row>
    <row r="52" spans="1:93" s="90" customFormat="1">
      <c r="A52" s="607"/>
      <c r="B52" s="549" t="s">
        <v>91</v>
      </c>
      <c r="C52" s="550"/>
      <c r="D52" s="550"/>
      <c r="E52" s="550"/>
      <c r="F52" s="550"/>
      <c r="G52" s="591" t="s">
        <v>693</v>
      </c>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3"/>
      <c r="AK52" s="79" t="str">
        <f>IF(COUNTA(G52:AJ52)&gt;=1,"〇","×")</f>
        <v>〇</v>
      </c>
      <c r="AL52" s="59" t="s">
        <v>108</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608"/>
      <c r="B53" s="549" t="s">
        <v>92</v>
      </c>
      <c r="C53" s="550"/>
      <c r="D53" s="550"/>
      <c r="E53" s="550"/>
      <c r="F53" s="551"/>
      <c r="G53" s="642" t="s">
        <v>694</v>
      </c>
      <c r="H53" s="643"/>
      <c r="I53" s="643"/>
      <c r="J53" s="643"/>
      <c r="K53" s="643"/>
      <c r="L53" s="643"/>
      <c r="M53" s="643"/>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4"/>
      <c r="AK53" s="79" t="str">
        <f>IF(COUNTA(G53:AJ53)&gt;=1,"〇","×")</f>
        <v>〇</v>
      </c>
      <c r="AL53" s="59" t="s">
        <v>92</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536</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321</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646" t="s">
        <v>16</v>
      </c>
      <c r="B64" s="680"/>
      <c r="C64" s="680"/>
      <c r="D64" s="680"/>
      <c r="E64" s="651">
        <v>2300000000</v>
      </c>
      <c r="F64" s="683"/>
      <c r="G64" s="683"/>
      <c r="H64" s="683"/>
      <c r="I64" s="683"/>
      <c r="J64" s="683"/>
      <c r="K64" s="683"/>
      <c r="L64" s="683"/>
      <c r="M64" s="514"/>
      <c r="N64" s="646" t="s">
        <v>361</v>
      </c>
      <c r="O64" s="646"/>
      <c r="P64" s="646"/>
      <c r="Q64" s="646"/>
      <c r="R64" s="651" t="s">
        <v>695</v>
      </c>
      <c r="S64" s="652"/>
      <c r="T64" s="652"/>
      <c r="U64" s="652"/>
      <c r="V64" s="652"/>
      <c r="W64" s="652"/>
      <c r="X64" s="652"/>
      <c r="Y64" s="652"/>
      <c r="Z64" s="653"/>
      <c r="AA64" s="555" t="s">
        <v>268</v>
      </c>
      <c r="AB64" s="555"/>
      <c r="AC64" s="555"/>
      <c r="AD64" s="555"/>
      <c r="AE64" s="645">
        <v>100</v>
      </c>
      <c r="AF64" s="645"/>
      <c r="AG64" s="645"/>
      <c r="AH64" s="645"/>
      <c r="AI64" s="645"/>
      <c r="AJ64" s="645"/>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681"/>
      <c r="B65" s="681"/>
      <c r="C65" s="681"/>
      <c r="D65" s="681"/>
      <c r="E65" s="684"/>
      <c r="F65" s="685"/>
      <c r="G65" s="685"/>
      <c r="H65" s="685"/>
      <c r="I65" s="685"/>
      <c r="J65" s="685"/>
      <c r="K65" s="685"/>
      <c r="L65" s="685"/>
      <c r="M65" s="686"/>
      <c r="N65" s="647"/>
      <c r="O65" s="647"/>
      <c r="P65" s="647"/>
      <c r="Q65" s="647"/>
      <c r="R65" s="654"/>
      <c r="S65" s="655"/>
      <c r="T65" s="655"/>
      <c r="U65" s="655"/>
      <c r="V65" s="655"/>
      <c r="W65" s="655"/>
      <c r="X65" s="655"/>
      <c r="Y65" s="655"/>
      <c r="Z65" s="656"/>
      <c r="AA65" s="555"/>
      <c r="AB65" s="555"/>
      <c r="AC65" s="555"/>
      <c r="AD65" s="555"/>
      <c r="AE65" s="645"/>
      <c r="AF65" s="645"/>
      <c r="AG65" s="645"/>
      <c r="AH65" s="645"/>
      <c r="AI65" s="645"/>
      <c r="AJ65" s="645"/>
      <c r="AK65" s="108" t="str">
        <f>IF(COUNTA(R64)=1,"〇","×")</f>
        <v>〇</v>
      </c>
      <c r="AL65" s="102" t="s">
        <v>379</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646" t="s">
        <v>23</v>
      </c>
      <c r="B66" s="646"/>
      <c r="C66" s="646"/>
      <c r="D66" s="646"/>
      <c r="E66" s="648" t="s">
        <v>696</v>
      </c>
      <c r="F66" s="649"/>
      <c r="G66" s="649"/>
      <c r="H66" s="649"/>
      <c r="I66" s="649"/>
      <c r="J66" s="649"/>
      <c r="K66" s="649"/>
      <c r="L66" s="649"/>
      <c r="M66" s="649"/>
      <c r="N66" s="649"/>
      <c r="O66" s="649"/>
      <c r="P66" s="649"/>
      <c r="Q66" s="649"/>
      <c r="R66" s="649"/>
      <c r="S66" s="649"/>
      <c r="T66" s="649"/>
      <c r="U66" s="649"/>
      <c r="V66" s="649"/>
      <c r="W66" s="649"/>
      <c r="X66" s="649"/>
      <c r="Y66" s="649"/>
      <c r="Z66" s="649"/>
      <c r="AA66" s="649"/>
      <c r="AB66" s="649"/>
      <c r="AC66" s="649"/>
      <c r="AD66" s="649"/>
      <c r="AE66" s="649"/>
      <c r="AF66" s="649"/>
      <c r="AG66" s="649"/>
      <c r="AH66" s="649"/>
      <c r="AI66" s="649"/>
      <c r="AJ66" s="650"/>
      <c r="AK66" s="108" t="str">
        <f>IF(COUNTA(E66)=1,"〇","×")</f>
        <v>〇</v>
      </c>
      <c r="AL66" s="102" t="s">
        <v>369</v>
      </c>
      <c r="CH66" s="72"/>
      <c r="CI66" s="66"/>
      <c r="CJ66" s="66"/>
    </row>
    <row r="67" spans="1:93" ht="17.25" customHeight="1">
      <c r="A67" s="647"/>
      <c r="B67" s="647"/>
      <c r="C67" s="647"/>
      <c r="D67" s="647"/>
      <c r="E67" s="632"/>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4"/>
      <c r="AL67" s="102"/>
      <c r="CH67" s="72"/>
      <c r="CI67" s="66"/>
      <c r="CJ67" s="66"/>
    </row>
    <row r="68" spans="1:93">
      <c r="A68" s="597" t="s">
        <v>115</v>
      </c>
      <c r="B68" s="598"/>
      <c r="C68" s="598"/>
      <c r="D68" s="599"/>
      <c r="E68" s="519" t="str">
        <f>IFERROR(TEXT(VLOOKUP(G68,BE:BF,2,FALSE),"00"),"")</f>
        <v>27</v>
      </c>
      <c r="F68" s="555"/>
      <c r="G68" s="635" t="s">
        <v>149</v>
      </c>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7"/>
      <c r="AK68" s="108" t="str">
        <f>IF(COUNTA(G68)=1,"〇","×")</f>
        <v>〇</v>
      </c>
      <c r="AL68" s="102" t="s">
        <v>115</v>
      </c>
      <c r="CH68" s="72"/>
      <c r="CI68" s="66"/>
      <c r="CJ68" s="66"/>
    </row>
    <row r="69" spans="1:93" ht="19.5" customHeight="1">
      <c r="A69" s="600"/>
      <c r="B69" s="601"/>
      <c r="C69" s="601"/>
      <c r="D69" s="602"/>
      <c r="E69" s="555"/>
      <c r="F69" s="555"/>
      <c r="G69" s="638"/>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40"/>
      <c r="AL69" s="102"/>
      <c r="CH69" s="72"/>
      <c r="CI69" s="66"/>
      <c r="CJ69" s="66"/>
    </row>
    <row r="70" spans="1:93" ht="22.15" customHeight="1">
      <c r="A70" s="597" t="s">
        <v>30</v>
      </c>
      <c r="B70" s="598"/>
      <c r="C70" s="598"/>
      <c r="D70" s="599"/>
      <c r="E70" s="526" t="s">
        <v>246</v>
      </c>
      <c r="F70" s="527"/>
      <c r="G70" s="528" t="str">
        <f>IF(E70="","",IF(E70=A76,C76,IF(E70=A77,C77,IF(E70=A78,C78,IF(E70=A79,C79,IF(E70=A83,C83,IF(E70=A81,C81,IF(E70=A85,C85,))))))))</f>
        <v>利用者又は職員に新型コロナウイルス感染者が発生した施設・事業所等
（職員に複数の濃厚接触者※３が発生し、職員が不足した場合を含む）</v>
      </c>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30"/>
      <c r="AK70" s="108" t="str">
        <f>IF(COUNTA(E70)=1,"〇","×")</f>
        <v>〇</v>
      </c>
      <c r="AL70" s="102" t="s">
        <v>380</v>
      </c>
      <c r="CH70" s="72"/>
      <c r="CI70" s="66"/>
      <c r="CJ70" s="66"/>
    </row>
    <row r="71" spans="1:93" ht="29.25" customHeight="1">
      <c r="A71" s="600"/>
      <c r="B71" s="601"/>
      <c r="C71" s="601"/>
      <c r="D71" s="602"/>
      <c r="E71" s="527"/>
      <c r="F71" s="527"/>
      <c r="G71" s="531"/>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3"/>
      <c r="AL71" s="102"/>
      <c r="CH71" s="72"/>
      <c r="CI71" s="66"/>
      <c r="CJ71" s="66"/>
    </row>
    <row r="72" spans="1:93">
      <c r="A72" s="536" t="s">
        <v>540</v>
      </c>
      <c r="B72" s="536"/>
      <c r="C72" s="536"/>
      <c r="D72" s="536"/>
      <c r="E72" s="526" t="s">
        <v>258</v>
      </c>
      <c r="F72" s="527"/>
      <c r="G72" s="528" t="str">
        <f>IFERROR(IF(E72="","",VLOOKUP(E72,BW1:BX3,2,FALSE)),"")</f>
        <v>施設内療養を行った高齢者施設等(令和５年４月１日～令和５年５月７日までは、病床ひっ迫等により、やむを得ず行った場合）</v>
      </c>
      <c r="H72" s="529"/>
      <c r="I72" s="529"/>
      <c r="J72" s="529"/>
      <c r="K72" s="529"/>
      <c r="L72" s="529"/>
      <c r="M72" s="529"/>
      <c r="N72" s="529"/>
      <c r="O72" s="529"/>
      <c r="P72" s="529"/>
      <c r="Q72" s="529"/>
      <c r="R72" s="529"/>
      <c r="S72" s="529"/>
      <c r="T72" s="529"/>
      <c r="U72" s="529"/>
      <c r="V72" s="529"/>
      <c r="W72" s="529"/>
      <c r="X72" s="529"/>
      <c r="Y72" s="529"/>
      <c r="Z72" s="529"/>
      <c r="AA72" s="529"/>
      <c r="AB72" s="529"/>
      <c r="AC72" s="529"/>
      <c r="AD72" s="529"/>
      <c r="AE72" s="529"/>
      <c r="AF72" s="529"/>
      <c r="AG72" s="529"/>
      <c r="AH72" s="529"/>
      <c r="AI72" s="529"/>
      <c r="AJ72" s="530"/>
      <c r="AL72" s="102"/>
      <c r="CH72" s="72"/>
      <c r="CI72" s="66"/>
      <c r="CJ72" s="66"/>
    </row>
    <row r="73" spans="1:93" ht="38.25" customHeight="1">
      <c r="A73" s="536"/>
      <c r="B73" s="536"/>
      <c r="C73" s="536"/>
      <c r="D73" s="536"/>
      <c r="E73" s="527"/>
      <c r="F73" s="527"/>
      <c r="G73" s="531"/>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3"/>
      <c r="CH73" s="72"/>
      <c r="CI73" s="66"/>
      <c r="CJ73" s="66"/>
    </row>
    <row r="74" spans="1:93" ht="29.25" customHeight="1">
      <c r="A74" s="692"/>
      <c r="B74" s="692"/>
      <c r="C74" s="692"/>
      <c r="D74" s="692"/>
      <c r="E74" s="692"/>
      <c r="F74" s="692"/>
      <c r="G74" s="692"/>
      <c r="H74" s="692"/>
      <c r="I74" s="692"/>
      <c r="J74" s="692"/>
      <c r="K74" s="692"/>
      <c r="L74" s="692"/>
      <c r="M74" s="692"/>
      <c r="N74" s="692"/>
      <c r="O74" s="692"/>
      <c r="P74" s="692"/>
      <c r="Q74" s="692"/>
      <c r="R74" s="692"/>
      <c r="S74" s="692"/>
      <c r="T74" s="692"/>
      <c r="U74" s="692"/>
      <c r="V74" s="692"/>
      <c r="W74" s="692"/>
      <c r="X74" s="692"/>
      <c r="Y74" s="692"/>
      <c r="Z74" s="692"/>
      <c r="AA74" s="692"/>
      <c r="AB74" s="692"/>
      <c r="AC74" s="692"/>
      <c r="AD74" s="692"/>
      <c r="AE74" s="692"/>
      <c r="AF74" s="692"/>
      <c r="AG74" s="692"/>
      <c r="AH74" s="692"/>
      <c r="AI74" s="692"/>
      <c r="AJ74" s="692"/>
      <c r="CH74" s="72"/>
      <c r="CI74" s="66"/>
      <c r="CJ74" s="66"/>
    </row>
    <row r="75" spans="1:93">
      <c r="A75" s="534" t="s">
        <v>34</v>
      </c>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CH75" s="72"/>
      <c r="CI75" s="66"/>
      <c r="CJ75" s="66"/>
    </row>
    <row r="76" spans="1:93" ht="46.5" customHeight="1">
      <c r="A76" s="511" t="s">
        <v>24</v>
      </c>
      <c r="B76" s="512"/>
      <c r="C76" s="515" t="s">
        <v>539</v>
      </c>
      <c r="D76" s="713"/>
      <c r="E76" s="713"/>
      <c r="F76" s="713"/>
      <c r="G76" s="713"/>
      <c r="H76" s="713"/>
      <c r="I76" s="713"/>
      <c r="J76" s="713"/>
      <c r="K76" s="713"/>
      <c r="L76" s="713"/>
      <c r="M76" s="713"/>
      <c r="N76" s="713"/>
      <c r="O76" s="713"/>
      <c r="P76" s="713"/>
      <c r="Q76" s="713"/>
      <c r="R76" s="713"/>
      <c r="S76" s="713"/>
      <c r="T76" s="713"/>
      <c r="U76" s="713"/>
      <c r="V76" s="713"/>
      <c r="W76" s="713"/>
      <c r="X76" s="713"/>
      <c r="Y76" s="713"/>
      <c r="Z76" s="713"/>
      <c r="AA76" s="713"/>
      <c r="AB76" s="713"/>
      <c r="AC76" s="713"/>
      <c r="AD76" s="713"/>
      <c r="AE76" s="713"/>
      <c r="AF76" s="713"/>
      <c r="AG76" s="713"/>
      <c r="AH76" s="713"/>
      <c r="AI76" s="713"/>
      <c r="AJ76" s="714"/>
      <c r="CH76" s="72"/>
      <c r="CI76" s="66"/>
      <c r="CJ76" s="66"/>
    </row>
    <row r="77" spans="1:93">
      <c r="A77" s="511" t="s">
        <v>25</v>
      </c>
      <c r="B77" s="512"/>
      <c r="C77" s="522" t="s">
        <v>538</v>
      </c>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7"/>
      <c r="CH77" s="72"/>
      <c r="CI77" s="66"/>
      <c r="CJ77" s="66"/>
    </row>
    <row r="78" spans="1:93" ht="48" customHeight="1">
      <c r="A78" s="513" t="s">
        <v>26</v>
      </c>
      <c r="B78" s="514"/>
      <c r="C78" s="515" t="s">
        <v>586</v>
      </c>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7"/>
      <c r="CH78" s="72"/>
      <c r="CI78" s="66"/>
      <c r="CJ78" s="66"/>
    </row>
    <row r="79" spans="1:93">
      <c r="A79" s="523" t="s">
        <v>27</v>
      </c>
      <c r="B79" s="524"/>
      <c r="C79" s="668" t="s">
        <v>194</v>
      </c>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CH79" s="72"/>
      <c r="CI79" s="66"/>
      <c r="CJ79" s="66"/>
    </row>
    <row r="80" spans="1:93" ht="15.75" customHeight="1">
      <c r="A80" s="525"/>
      <c r="B80" s="525"/>
      <c r="C80" s="525"/>
      <c r="D80" s="525"/>
      <c r="E80" s="525"/>
      <c r="F80" s="525"/>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c r="AE80" s="525"/>
      <c r="AF80" s="525"/>
      <c r="AG80" s="525"/>
      <c r="AH80" s="525"/>
      <c r="AI80" s="525"/>
      <c r="AJ80" s="525"/>
      <c r="CH80" s="72"/>
      <c r="CI80" s="66"/>
      <c r="CJ80" s="81"/>
    </row>
    <row r="81" spans="1:88" ht="21" customHeight="1">
      <c r="A81" s="519" t="s">
        <v>33</v>
      </c>
      <c r="B81" s="520"/>
      <c r="C81" s="518" t="s">
        <v>762</v>
      </c>
      <c r="D81" s="518"/>
      <c r="E81" s="518"/>
      <c r="F81" s="518"/>
      <c r="G81" s="518"/>
      <c r="H81" s="518"/>
      <c r="I81" s="518"/>
      <c r="J81" s="518"/>
      <c r="K81" s="518"/>
      <c r="L81" s="518"/>
      <c r="M81" s="518"/>
      <c r="N81" s="518"/>
      <c r="O81" s="518"/>
      <c r="P81" s="518"/>
      <c r="Q81" s="518"/>
      <c r="R81" s="518"/>
      <c r="S81" s="518"/>
      <c r="T81" s="518"/>
      <c r="U81" s="518"/>
      <c r="V81" s="518"/>
      <c r="W81" s="518"/>
      <c r="X81" s="518"/>
      <c r="Y81" s="518"/>
      <c r="Z81" s="518"/>
      <c r="AA81" s="518"/>
      <c r="AB81" s="518"/>
      <c r="AC81" s="518"/>
      <c r="AD81" s="518"/>
      <c r="AE81" s="518"/>
      <c r="AF81" s="518"/>
      <c r="AG81" s="518"/>
      <c r="AH81" s="518"/>
      <c r="AI81" s="518"/>
      <c r="AJ81" s="518"/>
      <c r="CH81" s="72"/>
      <c r="CI81" s="66"/>
      <c r="CJ81" s="81"/>
    </row>
    <row r="82" spans="1:88" ht="6.75" customHeight="1">
      <c r="A82" s="520"/>
      <c r="B82" s="520"/>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CH82" s="72"/>
      <c r="CI82" s="66"/>
      <c r="CJ82" s="81"/>
    </row>
    <row r="83" spans="1:88">
      <c r="A83" s="519" t="s">
        <v>199</v>
      </c>
      <c r="B83" s="520"/>
      <c r="C83" s="521" t="s">
        <v>585</v>
      </c>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CH83" s="72"/>
      <c r="CI83" s="66"/>
      <c r="CJ83" s="81"/>
    </row>
    <row r="84" spans="1:88" ht="50.25" customHeight="1">
      <c r="A84" s="520"/>
      <c r="B84" s="520"/>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CH84" s="72"/>
      <c r="CI84" s="66"/>
      <c r="CJ84" s="81"/>
    </row>
    <row r="85" spans="1:88">
      <c r="A85" s="519" t="s">
        <v>249</v>
      </c>
      <c r="B85" s="520"/>
      <c r="C85" s="521" t="s">
        <v>250</v>
      </c>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CH85" s="72"/>
      <c r="CI85" s="66"/>
      <c r="CJ85" s="81"/>
    </row>
    <row r="86" spans="1:88" ht="20.25" customHeight="1">
      <c r="A86" s="520"/>
      <c r="B86" s="520"/>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c r="Y88" s="715" t="s">
        <v>472</v>
      </c>
      <c r="Z88" s="696"/>
      <c r="AA88" s="696"/>
      <c r="AB88" s="696"/>
      <c r="AC88" s="696"/>
      <c r="AD88" s="697"/>
      <c r="AE88" s="695" t="s">
        <v>631</v>
      </c>
      <c r="AF88" s="696"/>
      <c r="AG88" s="696"/>
      <c r="AH88" s="696"/>
      <c r="AI88" s="696"/>
      <c r="AJ88" s="697"/>
      <c r="AK88" s="70"/>
      <c r="AL88" s="69" t="str">
        <f t="shared" ref="AL88:AL101" si="9">IF(AK88="×","完了日に記載漏れがあります","")</f>
        <v/>
      </c>
      <c r="CH88" s="72"/>
      <c r="CI88" s="66"/>
      <c r="CJ88" s="81"/>
    </row>
    <row r="89" spans="1:88" ht="25.5">
      <c r="A89" s="110" t="s">
        <v>541</v>
      </c>
      <c r="B89" s="99"/>
      <c r="C89" s="99"/>
      <c r="D89" s="99"/>
      <c r="E89" s="99"/>
      <c r="F89" s="99"/>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70"/>
      <c r="AL89" s="69" t="str">
        <f t="shared" si="9"/>
        <v/>
      </c>
      <c r="CH89" s="72"/>
      <c r="CI89" s="66"/>
      <c r="CJ89" s="81"/>
    </row>
    <row r="90" spans="1:88">
      <c r="A90" s="511" t="s">
        <v>80</v>
      </c>
      <c r="B90" s="675"/>
      <c r="C90" s="675"/>
      <c r="D90" s="675"/>
      <c r="E90" s="675"/>
      <c r="F90" s="676"/>
      <c r="G90" s="511" t="s">
        <v>78</v>
      </c>
      <c r="H90" s="675"/>
      <c r="I90" s="675"/>
      <c r="J90" s="675"/>
      <c r="K90" s="675"/>
      <c r="L90" s="676"/>
      <c r="M90" s="511" t="s">
        <v>81</v>
      </c>
      <c r="N90" s="675"/>
      <c r="O90" s="675"/>
      <c r="P90" s="675"/>
      <c r="Q90" s="675"/>
      <c r="R90" s="676"/>
      <c r="S90" s="511" t="s">
        <v>79</v>
      </c>
      <c r="T90" s="675"/>
      <c r="U90" s="675"/>
      <c r="V90" s="675"/>
      <c r="W90" s="675"/>
      <c r="X90" s="676"/>
      <c r="Y90" s="511" t="s">
        <v>360</v>
      </c>
      <c r="Z90" s="675"/>
      <c r="AA90" s="675"/>
      <c r="AB90" s="675"/>
      <c r="AC90" s="675"/>
      <c r="AD90" s="676"/>
      <c r="AE90" s="588" t="s">
        <v>401</v>
      </c>
      <c r="AF90" s="677"/>
      <c r="AG90" s="677"/>
      <c r="AH90" s="677"/>
      <c r="AI90" s="677"/>
      <c r="AJ90" s="589"/>
      <c r="AK90" s="70"/>
      <c r="AL90" s="69" t="str">
        <f t="shared" si="9"/>
        <v/>
      </c>
      <c r="CH90" s="72"/>
      <c r="CI90" s="66"/>
      <c r="CJ90" s="81"/>
    </row>
    <row r="91" spans="1:88" ht="24" customHeight="1">
      <c r="A91" s="528" t="s">
        <v>395</v>
      </c>
      <c r="B91" s="529"/>
      <c r="C91" s="529"/>
      <c r="D91" s="529"/>
      <c r="E91" s="529"/>
      <c r="F91" s="529"/>
      <c r="G91" s="541">
        <f>'対象経費内訳詳細（①から④の場合）'!AD24</f>
        <v>513750</v>
      </c>
      <c r="H91" s="542"/>
      <c r="I91" s="542"/>
      <c r="J91" s="542"/>
      <c r="K91" s="542"/>
      <c r="L91" s="543"/>
      <c r="M91" s="541">
        <f>SUM(G91:L96)</f>
        <v>513750</v>
      </c>
      <c r="N91" s="542"/>
      <c r="O91" s="542"/>
      <c r="P91" s="542"/>
      <c r="Q91" s="542"/>
      <c r="R91" s="543"/>
      <c r="S91" s="541">
        <f>IF(G68&lt;&gt;0,VLOOKUP(G68,BE:BG,3,FALSE)*1000,"")</f>
        <v>3800000</v>
      </c>
      <c r="T91" s="542"/>
      <c r="U91" s="542"/>
      <c r="V91" s="542"/>
      <c r="W91" s="542"/>
      <c r="X91" s="543"/>
      <c r="Y91" s="669">
        <v>360000</v>
      </c>
      <c r="Z91" s="670"/>
      <c r="AA91" s="670"/>
      <c r="AB91" s="670"/>
      <c r="AC91" s="670"/>
      <c r="AD91" s="671"/>
      <c r="AE91" s="541">
        <f>IFERROR(ROUNDDOWN(MIN(M91,S91-Y91),-3),0)</f>
        <v>513000</v>
      </c>
      <c r="AF91" s="542"/>
      <c r="AG91" s="542"/>
      <c r="AH91" s="542"/>
      <c r="AI91" s="542"/>
      <c r="AJ91" s="543"/>
      <c r="AK91" s="70" t="str">
        <f>IF(COUNTIF('対象経費内訳詳細（①から④の場合）'!AL23,"R4完了日記載漏れ")=1,"×","〇")</f>
        <v>〇</v>
      </c>
      <c r="AL91" s="69" t="str">
        <f t="shared" si="9"/>
        <v/>
      </c>
      <c r="CH91" s="72"/>
      <c r="CI91" s="66"/>
      <c r="CJ91" s="81"/>
    </row>
    <row r="92" spans="1:88" ht="21.75" customHeight="1">
      <c r="A92" s="531"/>
      <c r="B92" s="532"/>
      <c r="C92" s="532"/>
      <c r="D92" s="532"/>
      <c r="E92" s="532"/>
      <c r="F92" s="532"/>
      <c r="G92" s="544"/>
      <c r="H92" s="545"/>
      <c r="I92" s="545"/>
      <c r="J92" s="545"/>
      <c r="K92" s="545"/>
      <c r="L92" s="546"/>
      <c r="M92" s="701"/>
      <c r="N92" s="702"/>
      <c r="O92" s="702"/>
      <c r="P92" s="702"/>
      <c r="Q92" s="702"/>
      <c r="R92" s="703"/>
      <c r="S92" s="701"/>
      <c r="T92" s="702"/>
      <c r="U92" s="702"/>
      <c r="V92" s="702"/>
      <c r="W92" s="702"/>
      <c r="X92" s="703"/>
      <c r="Y92" s="704"/>
      <c r="Z92" s="705"/>
      <c r="AA92" s="705"/>
      <c r="AB92" s="705"/>
      <c r="AC92" s="705"/>
      <c r="AD92" s="706"/>
      <c r="AE92" s="701"/>
      <c r="AF92" s="702"/>
      <c r="AG92" s="702"/>
      <c r="AH92" s="702"/>
      <c r="AI92" s="702"/>
      <c r="AJ92" s="703"/>
      <c r="AK92" s="70"/>
      <c r="AL92" s="69" t="str">
        <f t="shared" si="9"/>
        <v/>
      </c>
      <c r="CH92" s="72"/>
      <c r="CI92" s="66"/>
      <c r="CJ92" s="81"/>
    </row>
    <row r="93" spans="1:88" ht="24" customHeight="1">
      <c r="A93" s="597" t="s">
        <v>396</v>
      </c>
      <c r="B93" s="538"/>
      <c r="C93" s="538"/>
      <c r="D93" s="538"/>
      <c r="E93" s="538"/>
      <c r="F93" s="538"/>
      <c r="G93" s="541" t="str">
        <f>'対象経費内訳詳細（①から④の場合）'!AE39</f>
        <v>対象外</v>
      </c>
      <c r="H93" s="542"/>
      <c r="I93" s="542"/>
      <c r="J93" s="542"/>
      <c r="K93" s="542"/>
      <c r="L93" s="543"/>
      <c r="M93" s="701"/>
      <c r="N93" s="702"/>
      <c r="O93" s="702"/>
      <c r="P93" s="702"/>
      <c r="Q93" s="702"/>
      <c r="R93" s="703"/>
      <c r="S93" s="701"/>
      <c r="T93" s="702"/>
      <c r="U93" s="702"/>
      <c r="V93" s="702"/>
      <c r="W93" s="702"/>
      <c r="X93" s="703"/>
      <c r="Y93" s="704"/>
      <c r="Z93" s="705"/>
      <c r="AA93" s="705"/>
      <c r="AB93" s="705"/>
      <c r="AC93" s="705"/>
      <c r="AD93" s="706"/>
      <c r="AE93" s="701"/>
      <c r="AF93" s="702"/>
      <c r="AG93" s="702"/>
      <c r="AH93" s="702"/>
      <c r="AI93" s="702"/>
      <c r="AJ93" s="703"/>
      <c r="AK93" s="70"/>
      <c r="AL93" s="69" t="str">
        <f t="shared" si="9"/>
        <v/>
      </c>
      <c r="CH93" s="72"/>
      <c r="CI93" s="66"/>
      <c r="CJ93" s="81"/>
    </row>
    <row r="94" spans="1:88">
      <c r="A94" s="539"/>
      <c r="B94" s="540"/>
      <c r="C94" s="540"/>
      <c r="D94" s="540"/>
      <c r="E94" s="540"/>
      <c r="F94" s="540"/>
      <c r="G94" s="544"/>
      <c r="H94" s="545"/>
      <c r="I94" s="545"/>
      <c r="J94" s="545"/>
      <c r="K94" s="545"/>
      <c r="L94" s="546"/>
      <c r="M94" s="701"/>
      <c r="N94" s="702"/>
      <c r="O94" s="702"/>
      <c r="P94" s="702"/>
      <c r="Q94" s="702"/>
      <c r="R94" s="703"/>
      <c r="S94" s="701"/>
      <c r="T94" s="702"/>
      <c r="U94" s="702"/>
      <c r="V94" s="702"/>
      <c r="W94" s="702"/>
      <c r="X94" s="703"/>
      <c r="Y94" s="704"/>
      <c r="Z94" s="705"/>
      <c r="AA94" s="705"/>
      <c r="AB94" s="705"/>
      <c r="AC94" s="705"/>
      <c r="AD94" s="706"/>
      <c r="AE94" s="701"/>
      <c r="AF94" s="702"/>
      <c r="AG94" s="702"/>
      <c r="AH94" s="702"/>
      <c r="AI94" s="702"/>
      <c r="AJ94" s="703"/>
      <c r="AK94" s="70"/>
      <c r="AL94" s="69" t="str">
        <f t="shared" si="9"/>
        <v/>
      </c>
      <c r="CH94" s="72"/>
      <c r="CI94" s="66"/>
      <c r="CJ94" s="81"/>
    </row>
    <row r="95" spans="1:88">
      <c r="A95" s="513" t="s">
        <v>58</v>
      </c>
      <c r="B95" s="538"/>
      <c r="C95" s="538"/>
      <c r="D95" s="538"/>
      <c r="E95" s="538"/>
      <c r="F95" s="538"/>
      <c r="G95" s="541" t="str">
        <f>'対象経費内訳詳細（①から④の場合）'!AD58</f>
        <v>対象外</v>
      </c>
      <c r="H95" s="542"/>
      <c r="I95" s="542"/>
      <c r="J95" s="542"/>
      <c r="K95" s="542"/>
      <c r="L95" s="543"/>
      <c r="M95" s="701"/>
      <c r="N95" s="702"/>
      <c r="O95" s="702"/>
      <c r="P95" s="702"/>
      <c r="Q95" s="702"/>
      <c r="R95" s="703"/>
      <c r="S95" s="701"/>
      <c r="T95" s="702"/>
      <c r="U95" s="702"/>
      <c r="V95" s="702"/>
      <c r="W95" s="702"/>
      <c r="X95" s="703"/>
      <c r="Y95" s="704"/>
      <c r="Z95" s="705"/>
      <c r="AA95" s="705"/>
      <c r="AB95" s="705"/>
      <c r="AC95" s="705"/>
      <c r="AD95" s="706"/>
      <c r="AE95" s="701"/>
      <c r="AF95" s="702"/>
      <c r="AG95" s="702"/>
      <c r="AH95" s="702"/>
      <c r="AI95" s="702"/>
      <c r="AJ95" s="703"/>
      <c r="AK95" s="69" t="str">
        <f>IF(COUNTIF('対象経費内訳詳細（①から④の場合）'!AL57,"R4完了日記載漏れ")=1,"×","〇")</f>
        <v>〇</v>
      </c>
      <c r="AL95" s="69" t="str">
        <f t="shared" si="9"/>
        <v/>
      </c>
      <c r="CH95" s="72"/>
      <c r="CI95" s="66"/>
      <c r="CJ95" s="81"/>
    </row>
    <row r="96" spans="1:88" ht="18.75" customHeight="1">
      <c r="A96" s="539"/>
      <c r="B96" s="540"/>
      <c r="C96" s="540"/>
      <c r="D96" s="540"/>
      <c r="E96" s="540"/>
      <c r="F96" s="540"/>
      <c r="G96" s="544"/>
      <c r="H96" s="545"/>
      <c r="I96" s="545"/>
      <c r="J96" s="545"/>
      <c r="K96" s="545"/>
      <c r="L96" s="546"/>
      <c r="M96" s="544"/>
      <c r="N96" s="545"/>
      <c r="O96" s="545"/>
      <c r="P96" s="545"/>
      <c r="Q96" s="545"/>
      <c r="R96" s="546"/>
      <c r="S96" s="544"/>
      <c r="T96" s="545"/>
      <c r="U96" s="545"/>
      <c r="V96" s="545"/>
      <c r="W96" s="545"/>
      <c r="X96" s="546"/>
      <c r="Y96" s="672"/>
      <c r="Z96" s="673"/>
      <c r="AA96" s="673"/>
      <c r="AB96" s="673"/>
      <c r="AC96" s="673"/>
      <c r="AD96" s="674"/>
      <c r="AE96" s="544"/>
      <c r="AF96" s="545"/>
      <c r="AG96" s="545"/>
      <c r="AH96" s="545"/>
      <c r="AI96" s="545"/>
      <c r="AJ96" s="546"/>
      <c r="AK96" s="70"/>
      <c r="AL96" s="69" t="str">
        <f t="shared" si="9"/>
        <v/>
      </c>
      <c r="CH96" s="72"/>
      <c r="CI96" s="66"/>
      <c r="CJ96" s="81"/>
    </row>
    <row r="97" spans="1:88">
      <c r="A97" s="513" t="s">
        <v>542</v>
      </c>
      <c r="B97" s="538"/>
      <c r="C97" s="538"/>
      <c r="D97" s="538"/>
      <c r="E97" s="538"/>
      <c r="F97" s="538"/>
      <c r="G97" s="541">
        <f>'様式３（療養者名簿）（⑤の場合）'!Z21</f>
        <v>1280000</v>
      </c>
      <c r="H97" s="542"/>
      <c r="I97" s="542"/>
      <c r="J97" s="542"/>
      <c r="K97" s="542"/>
      <c r="L97" s="543"/>
      <c r="M97" s="541">
        <f>G97</f>
        <v>1280000</v>
      </c>
      <c r="N97" s="542"/>
      <c r="O97" s="542"/>
      <c r="P97" s="542"/>
      <c r="Q97" s="542"/>
      <c r="R97" s="543"/>
      <c r="S97" s="707"/>
      <c r="T97" s="708"/>
      <c r="U97" s="708"/>
      <c r="V97" s="708"/>
      <c r="W97" s="708"/>
      <c r="X97" s="709"/>
      <c r="Y97" s="669">
        <v>1000000</v>
      </c>
      <c r="Z97" s="670"/>
      <c r="AA97" s="670"/>
      <c r="AB97" s="670"/>
      <c r="AC97" s="670"/>
      <c r="AD97" s="671"/>
      <c r="AE97" s="541">
        <f>M97</f>
        <v>1280000</v>
      </c>
      <c r="AF97" s="542"/>
      <c r="AG97" s="542"/>
      <c r="AH97" s="542"/>
      <c r="AI97" s="542"/>
      <c r="AJ97" s="543"/>
      <c r="AK97" s="70"/>
      <c r="AL97" s="69" t="str">
        <f t="shared" si="9"/>
        <v/>
      </c>
      <c r="CH97" s="72"/>
      <c r="CI97" s="66"/>
      <c r="CJ97" s="81"/>
    </row>
    <row r="98" spans="1:88" ht="21" customHeight="1">
      <c r="A98" s="539"/>
      <c r="B98" s="540"/>
      <c r="C98" s="540"/>
      <c r="D98" s="540"/>
      <c r="E98" s="540"/>
      <c r="F98" s="540"/>
      <c r="G98" s="544"/>
      <c r="H98" s="545"/>
      <c r="I98" s="545"/>
      <c r="J98" s="545"/>
      <c r="K98" s="545"/>
      <c r="L98" s="546"/>
      <c r="M98" s="544"/>
      <c r="N98" s="545"/>
      <c r="O98" s="545"/>
      <c r="P98" s="545"/>
      <c r="Q98" s="545"/>
      <c r="R98" s="546"/>
      <c r="S98" s="710"/>
      <c r="T98" s="711"/>
      <c r="U98" s="711"/>
      <c r="V98" s="711"/>
      <c r="W98" s="711"/>
      <c r="X98" s="712"/>
      <c r="Y98" s="672"/>
      <c r="Z98" s="673"/>
      <c r="AA98" s="673"/>
      <c r="AB98" s="673"/>
      <c r="AC98" s="673"/>
      <c r="AD98" s="674"/>
      <c r="AE98" s="544"/>
      <c r="AF98" s="545"/>
      <c r="AG98" s="545"/>
      <c r="AH98" s="545"/>
      <c r="AI98" s="545"/>
      <c r="AJ98" s="546"/>
      <c r="AK98" s="70"/>
      <c r="AL98" s="69" t="str">
        <f t="shared" si="9"/>
        <v/>
      </c>
      <c r="CH98" s="72"/>
      <c r="CI98" s="66"/>
      <c r="CJ98" s="81"/>
    </row>
    <row r="99" spans="1:88">
      <c r="A99" s="513" t="s">
        <v>59</v>
      </c>
      <c r="B99" s="538"/>
      <c r="C99" s="538"/>
      <c r="D99" s="538"/>
      <c r="E99" s="538"/>
      <c r="F99" s="538"/>
      <c r="G99" s="541" t="str">
        <f>'居宅サービス切替（⑥の場合）'!AD18</f>
        <v>対象外</v>
      </c>
      <c r="H99" s="542"/>
      <c r="I99" s="542"/>
      <c r="J99" s="542"/>
      <c r="K99" s="542"/>
      <c r="L99" s="543"/>
      <c r="M99" s="541">
        <f>IF(G99="対象外",0,G99)</f>
        <v>0</v>
      </c>
      <c r="N99" s="542"/>
      <c r="O99" s="542"/>
      <c r="P99" s="542">
        <f>IF(I99="対象外",0,I99)</f>
        <v>0</v>
      </c>
      <c r="Q99" s="542"/>
      <c r="R99" s="543"/>
      <c r="S99" s="541">
        <f>IF(G68&lt;&gt;0,VLOOKUP(G68,BE:BH,4,FALSE)*1000,"")</f>
        <v>0</v>
      </c>
      <c r="T99" s="542"/>
      <c r="U99" s="542"/>
      <c r="V99" s="542"/>
      <c r="W99" s="542">
        <f>IF(G121&lt;&gt;0,VLOOKUP(#REF!,BE:BH,4,FALSE)*1000,0)</f>
        <v>0</v>
      </c>
      <c r="X99" s="543"/>
      <c r="Y99" s="669">
        <v>0</v>
      </c>
      <c r="Z99" s="670"/>
      <c r="AA99" s="670"/>
      <c r="AB99" s="670"/>
      <c r="AC99" s="670"/>
      <c r="AD99" s="671">
        <f>ROUNDDOWN(MIN(P99,W99),-3)</f>
        <v>0</v>
      </c>
      <c r="AE99" s="541">
        <f>IFERROR(ROUNDDOWN(MIN(M99,S99-Y99),-3),0)</f>
        <v>0</v>
      </c>
      <c r="AF99" s="542"/>
      <c r="AG99" s="542"/>
      <c r="AH99" s="542"/>
      <c r="AI99" s="542"/>
      <c r="AJ99" s="543"/>
      <c r="AK99" s="70" t="str">
        <f>IF(COUNTIF('居宅サービス切替（⑥の場合）'!AM17,"R4完了日記載漏れ")=1,"×","〇")</f>
        <v>〇</v>
      </c>
      <c r="AL99" s="69" t="str">
        <f t="shared" si="9"/>
        <v/>
      </c>
      <c r="CH99" s="72"/>
      <c r="CI99" s="66"/>
      <c r="CJ99" s="81"/>
    </row>
    <row r="100" spans="1:88" ht="19.5" customHeight="1">
      <c r="A100" s="539"/>
      <c r="B100" s="540"/>
      <c r="C100" s="540"/>
      <c r="D100" s="540"/>
      <c r="E100" s="540"/>
      <c r="F100" s="540"/>
      <c r="G100" s="544"/>
      <c r="H100" s="545"/>
      <c r="I100" s="545"/>
      <c r="J100" s="545"/>
      <c r="K100" s="545"/>
      <c r="L100" s="546"/>
      <c r="M100" s="544"/>
      <c r="N100" s="545"/>
      <c r="O100" s="545"/>
      <c r="P100" s="545"/>
      <c r="Q100" s="545"/>
      <c r="R100" s="546"/>
      <c r="S100" s="544"/>
      <c r="T100" s="545"/>
      <c r="U100" s="545"/>
      <c r="V100" s="545"/>
      <c r="W100" s="545"/>
      <c r="X100" s="546"/>
      <c r="Y100" s="672"/>
      <c r="Z100" s="673"/>
      <c r="AA100" s="673"/>
      <c r="AB100" s="673"/>
      <c r="AC100" s="673"/>
      <c r="AD100" s="674"/>
      <c r="AE100" s="544"/>
      <c r="AF100" s="545"/>
      <c r="AG100" s="545"/>
      <c r="AH100" s="545"/>
      <c r="AI100" s="545"/>
      <c r="AJ100" s="546"/>
      <c r="AK100" s="70"/>
      <c r="AL100" s="69" t="str">
        <f t="shared" si="9"/>
        <v/>
      </c>
    </row>
    <row r="101" spans="1:88">
      <c r="A101" s="513" t="s">
        <v>228</v>
      </c>
      <c r="B101" s="538"/>
      <c r="C101" s="538"/>
      <c r="D101" s="538"/>
      <c r="E101" s="538"/>
      <c r="F101" s="538"/>
      <c r="G101" s="541" t="str">
        <f>'協力支援（⑦の場合）'!AD29</f>
        <v>対象外</v>
      </c>
      <c r="H101" s="542"/>
      <c r="I101" s="542"/>
      <c r="J101" s="542"/>
      <c r="K101" s="542"/>
      <c r="L101" s="543"/>
      <c r="M101" s="541">
        <f>IF(G101="対象外",0,G101)</f>
        <v>0</v>
      </c>
      <c r="N101" s="542"/>
      <c r="O101" s="542"/>
      <c r="P101" s="542">
        <f>IF(I101="対象外",0,I101)</f>
        <v>0</v>
      </c>
      <c r="Q101" s="542"/>
      <c r="R101" s="543"/>
      <c r="S101" s="541">
        <f>IF(G68&lt;&gt;0,VLOOKUP(G68,BE:BI,5,FALSE)*1000,"")</f>
        <v>1900000</v>
      </c>
      <c r="T101" s="542"/>
      <c r="U101" s="542"/>
      <c r="V101" s="542"/>
      <c r="W101" s="542">
        <f>IF(G121&lt;&gt;0,VLOOKUP(#REF!,BE:BI,5,FALSE)*1000,0)</f>
        <v>0</v>
      </c>
      <c r="X101" s="543"/>
      <c r="Y101" s="669">
        <v>0</v>
      </c>
      <c r="Z101" s="670"/>
      <c r="AA101" s="670"/>
      <c r="AB101" s="670"/>
      <c r="AC101" s="670"/>
      <c r="AD101" s="671"/>
      <c r="AE101" s="541">
        <f>IFERROR(ROUNDDOWN(MIN(M101,S101-Y101),-3),0)</f>
        <v>0</v>
      </c>
      <c r="AF101" s="542"/>
      <c r="AG101" s="542"/>
      <c r="AH101" s="542"/>
      <c r="AI101" s="542"/>
      <c r="AJ101" s="543"/>
      <c r="AK101" s="70" t="str">
        <f>IF(COUNTIF('協力支援（⑦の場合）'!AM28,"R4完了日記載漏れ")=1,"×","〇")</f>
        <v>〇</v>
      </c>
      <c r="AL101" s="69" t="str">
        <f t="shared" si="9"/>
        <v/>
      </c>
    </row>
    <row r="102" spans="1:88" ht="15.75" customHeight="1">
      <c r="A102" s="539"/>
      <c r="B102" s="540"/>
      <c r="C102" s="540"/>
      <c r="D102" s="540"/>
      <c r="E102" s="540"/>
      <c r="F102" s="540"/>
      <c r="G102" s="544"/>
      <c r="H102" s="545"/>
      <c r="I102" s="545"/>
      <c r="J102" s="545"/>
      <c r="K102" s="545"/>
      <c r="L102" s="546"/>
      <c r="M102" s="544"/>
      <c r="N102" s="545"/>
      <c r="O102" s="545"/>
      <c r="P102" s="545"/>
      <c r="Q102" s="545"/>
      <c r="R102" s="546"/>
      <c r="S102" s="544"/>
      <c r="T102" s="545"/>
      <c r="U102" s="545"/>
      <c r="V102" s="545"/>
      <c r="W102" s="545"/>
      <c r="X102" s="546"/>
      <c r="Y102" s="672"/>
      <c r="Z102" s="673"/>
      <c r="AA102" s="673"/>
      <c r="AB102" s="673"/>
      <c r="AC102" s="673"/>
      <c r="AD102" s="674"/>
      <c r="AE102" s="544"/>
      <c r="AF102" s="545"/>
      <c r="AG102" s="545"/>
      <c r="AH102" s="545"/>
      <c r="AI102" s="545"/>
      <c r="AJ102" s="546"/>
    </row>
    <row r="103" spans="1:88">
      <c r="Y103" s="556" t="s">
        <v>473</v>
      </c>
      <c r="Z103" s="693"/>
      <c r="AA103" s="693"/>
      <c r="AB103" s="693"/>
      <c r="AC103" s="693"/>
      <c r="AD103" s="694"/>
      <c r="AE103" s="698">
        <f>SUM(AE91:AJ102)</f>
        <v>1793000</v>
      </c>
      <c r="AF103" s="699"/>
      <c r="AG103" s="699"/>
      <c r="AH103" s="699"/>
      <c r="AI103" s="699"/>
      <c r="AJ103" s="700"/>
    </row>
    <row r="104" spans="1:88" ht="28.5" customHeight="1">
      <c r="A104" s="111" t="s">
        <v>229</v>
      </c>
      <c r="B104" s="678" t="s">
        <v>571</v>
      </c>
      <c r="C104" s="678"/>
      <c r="D104" s="678"/>
      <c r="E104" s="678"/>
      <c r="F104" s="678"/>
      <c r="G104" s="678"/>
      <c r="H104" s="678"/>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78"/>
      <c r="AH104" s="678"/>
      <c r="AI104" s="678"/>
      <c r="AJ104" s="678"/>
    </row>
    <row r="105" spans="1:88" ht="25.5" customHeight="1">
      <c r="A105" s="60" t="s">
        <v>230</v>
      </c>
      <c r="B105" s="679" t="s">
        <v>575</v>
      </c>
      <c r="C105" s="679"/>
      <c r="D105" s="679"/>
      <c r="E105" s="679"/>
      <c r="F105" s="679"/>
      <c r="G105" s="679"/>
      <c r="H105" s="679"/>
      <c r="I105" s="679"/>
      <c r="J105" s="679"/>
      <c r="K105" s="679"/>
      <c r="L105" s="679"/>
      <c r="M105" s="679"/>
      <c r="N105" s="679"/>
      <c r="O105" s="679"/>
      <c r="P105" s="679"/>
      <c r="Q105" s="679"/>
      <c r="R105" s="679"/>
      <c r="S105" s="679"/>
      <c r="T105" s="679"/>
      <c r="U105" s="679"/>
      <c r="V105" s="679"/>
      <c r="W105" s="679"/>
      <c r="X105" s="679"/>
      <c r="Y105" s="679"/>
      <c r="Z105" s="679"/>
      <c r="AA105" s="679"/>
      <c r="AB105" s="679"/>
      <c r="AC105" s="679"/>
      <c r="AD105" s="679"/>
      <c r="AE105" s="679"/>
      <c r="AF105" s="679"/>
      <c r="AG105" s="679"/>
      <c r="AH105" s="679"/>
      <c r="AI105" s="679"/>
      <c r="AJ105" s="679"/>
    </row>
    <row r="106" spans="1:88" ht="21" customHeight="1">
      <c r="A106" s="60"/>
      <c r="B106" s="586" t="s">
        <v>577</v>
      </c>
      <c r="C106" s="587"/>
      <c r="D106" s="587"/>
      <c r="E106" s="587"/>
      <c r="F106" s="587"/>
      <c r="G106" s="587"/>
      <c r="H106" s="587"/>
      <c r="I106" s="587"/>
      <c r="J106" s="587"/>
      <c r="K106" s="587"/>
      <c r="L106" s="587"/>
      <c r="M106" s="587"/>
      <c r="N106" s="587"/>
      <c r="O106" s="587"/>
      <c r="P106" s="587"/>
      <c r="Q106" s="587"/>
      <c r="R106" s="587"/>
      <c r="S106" s="587"/>
      <c r="T106" s="587"/>
      <c r="U106" s="587"/>
      <c r="V106" s="587"/>
      <c r="W106" s="587"/>
      <c r="X106" s="587"/>
      <c r="Y106" s="587"/>
      <c r="Z106" s="587"/>
      <c r="AA106" s="587"/>
      <c r="AB106" s="587"/>
      <c r="AC106" s="587"/>
      <c r="AD106" s="587"/>
      <c r="AE106" s="587"/>
      <c r="AF106" s="587"/>
      <c r="AG106" s="587"/>
      <c r="AH106" s="587"/>
      <c r="AI106" s="587"/>
      <c r="AJ106" s="587"/>
    </row>
    <row r="107" spans="1:88" ht="26.25" customHeight="1">
      <c r="A107" s="70" t="s">
        <v>537</v>
      </c>
      <c r="B107" s="691" t="s">
        <v>550</v>
      </c>
      <c r="C107" s="537"/>
      <c r="D107" s="537"/>
      <c r="E107" s="537"/>
      <c r="F107" s="537"/>
      <c r="G107" s="537"/>
      <c r="H107" s="537"/>
      <c r="I107" s="537"/>
      <c r="J107" s="537"/>
      <c r="K107" s="537"/>
      <c r="L107" s="537"/>
      <c r="M107" s="537"/>
      <c r="N107" s="537"/>
      <c r="O107" s="537"/>
      <c r="P107" s="537"/>
      <c r="Q107" s="537"/>
      <c r="R107" s="537"/>
      <c r="S107" s="537"/>
      <c r="T107" s="537"/>
      <c r="U107" s="537"/>
      <c r="V107" s="537"/>
      <c r="W107" s="537"/>
      <c r="X107" s="537"/>
      <c r="Y107" s="537"/>
      <c r="Z107" s="537"/>
      <c r="AA107" s="537"/>
      <c r="AB107" s="537"/>
      <c r="AC107" s="537"/>
      <c r="AD107" s="537"/>
      <c r="AE107" s="537"/>
      <c r="AF107" s="537"/>
      <c r="AG107" s="537"/>
      <c r="AH107" s="537"/>
      <c r="AI107" s="537"/>
      <c r="AJ107" s="537"/>
    </row>
    <row r="108" spans="1:88">
      <c r="A108" s="60"/>
      <c r="B108" s="689"/>
      <c r="C108" s="690"/>
      <c r="D108" s="690"/>
      <c r="E108" s="690"/>
      <c r="F108" s="690"/>
      <c r="G108" s="690"/>
      <c r="H108" s="690"/>
      <c r="I108" s="690"/>
      <c r="J108" s="690"/>
      <c r="K108" s="690"/>
      <c r="L108" s="690"/>
      <c r="M108" s="690"/>
      <c r="N108" s="690"/>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row>
    <row r="109" spans="1:88">
      <c r="B109" s="537"/>
      <c r="C109" s="537"/>
      <c r="D109" s="537"/>
      <c r="E109" s="537"/>
      <c r="F109" s="537"/>
      <c r="G109" s="537"/>
      <c r="H109" s="537"/>
      <c r="I109" s="537"/>
      <c r="J109" s="537"/>
      <c r="K109" s="537"/>
      <c r="L109" s="537"/>
      <c r="M109" s="537"/>
      <c r="N109" s="537"/>
      <c r="O109" s="537"/>
      <c r="P109" s="537"/>
      <c r="Q109" s="537"/>
      <c r="R109" s="537"/>
      <c r="S109" s="537"/>
      <c r="T109" s="537"/>
      <c r="U109" s="537"/>
      <c r="V109" s="537"/>
      <c r="W109" s="537"/>
      <c r="X109" s="537"/>
      <c r="Y109" s="537"/>
      <c r="Z109" s="537"/>
      <c r="AA109" s="537"/>
      <c r="AB109" s="537"/>
      <c r="AC109" s="537"/>
      <c r="AD109" s="537"/>
      <c r="AE109" s="537"/>
      <c r="AF109" s="537"/>
      <c r="AG109" s="537"/>
      <c r="AH109" s="537"/>
      <c r="AI109" s="537"/>
      <c r="AJ109" s="537"/>
    </row>
    <row r="110" spans="1:88">
      <c r="B110" s="691"/>
      <c r="C110" s="537"/>
      <c r="D110" s="537"/>
      <c r="E110" s="537"/>
      <c r="F110" s="537"/>
      <c r="G110" s="537"/>
      <c r="H110" s="537"/>
      <c r="I110" s="537"/>
      <c r="J110" s="537"/>
      <c r="K110" s="537"/>
      <c r="L110" s="537"/>
      <c r="M110" s="537"/>
      <c r="N110" s="537"/>
      <c r="O110" s="537"/>
      <c r="P110" s="537"/>
      <c r="Q110" s="537"/>
      <c r="R110" s="537"/>
      <c r="S110" s="537"/>
      <c r="T110" s="537"/>
      <c r="U110" s="537"/>
      <c r="V110" s="537"/>
      <c r="W110" s="537"/>
      <c r="X110" s="537"/>
      <c r="Y110" s="537"/>
      <c r="Z110" s="537"/>
      <c r="AA110" s="537"/>
      <c r="AB110" s="537"/>
      <c r="AC110" s="537"/>
      <c r="AD110" s="537"/>
      <c r="AE110" s="537"/>
      <c r="AF110" s="537"/>
      <c r="AG110" s="537"/>
      <c r="AH110" s="537"/>
      <c r="AI110" s="537"/>
      <c r="AJ110" s="537"/>
    </row>
  </sheetData>
  <mergeCells count="161">
    <mergeCell ref="B108:AJ108"/>
    <mergeCell ref="B107:AJ107"/>
    <mergeCell ref="B110:AJ110"/>
    <mergeCell ref="A74:AJ74"/>
    <mergeCell ref="A70:D71"/>
    <mergeCell ref="A83:B84"/>
    <mergeCell ref="C83:AJ84"/>
    <mergeCell ref="Y103:AD103"/>
    <mergeCell ref="AE88:AJ88"/>
    <mergeCell ref="AE103:AJ103"/>
    <mergeCell ref="M91:R96"/>
    <mergeCell ref="M97:R98"/>
    <mergeCell ref="Y91:AD96"/>
    <mergeCell ref="S91:X96"/>
    <mergeCell ref="AE91:AJ96"/>
    <mergeCell ref="S97:X98"/>
    <mergeCell ref="Y97:AD98"/>
    <mergeCell ref="AE97:AJ98"/>
    <mergeCell ref="AE101:AJ102"/>
    <mergeCell ref="A76:B76"/>
    <mergeCell ref="C76:AJ76"/>
    <mergeCell ref="G95:L96"/>
    <mergeCell ref="A97:F98"/>
    <mergeCell ref="Y88:AD88"/>
    <mergeCell ref="B104:AJ104"/>
    <mergeCell ref="B105:AJ105"/>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99:AJ100"/>
    <mergeCell ref="A101:F102"/>
    <mergeCell ref="G101:L102"/>
    <mergeCell ref="M101:R102"/>
    <mergeCell ref="S101:X102"/>
    <mergeCell ref="Y101:AD102"/>
    <mergeCell ref="A93:F94"/>
    <mergeCell ref="G93:L94"/>
    <mergeCell ref="C79:AJ80"/>
    <mergeCell ref="A81:B82"/>
    <mergeCell ref="A99:F100"/>
    <mergeCell ref="G99:L100"/>
    <mergeCell ref="M99:R100"/>
    <mergeCell ref="S99:X100"/>
    <mergeCell ref="Y99:AD100"/>
    <mergeCell ref="A91:F92"/>
    <mergeCell ref="G91:L92"/>
    <mergeCell ref="A90:F90"/>
    <mergeCell ref="G90:L90"/>
    <mergeCell ref="M90:R90"/>
    <mergeCell ref="S90:X90"/>
    <mergeCell ref="Y90:AD90"/>
    <mergeCell ref="AE90:AJ90"/>
    <mergeCell ref="E70:F71"/>
    <mergeCell ref="G68:AJ69"/>
    <mergeCell ref="G70:AJ7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A68:D69"/>
    <mergeCell ref="Z6:AA7"/>
    <mergeCell ref="AB6:AC7"/>
    <mergeCell ref="AD6:AD7"/>
    <mergeCell ref="AE6:AF7"/>
    <mergeCell ref="AG6:AG7"/>
    <mergeCell ref="AH6:AI7"/>
    <mergeCell ref="AJ6:AJ7"/>
    <mergeCell ref="A45:A53"/>
    <mergeCell ref="G47:W47"/>
    <mergeCell ref="S40:AD41"/>
    <mergeCell ref="W17:AJ18"/>
    <mergeCell ref="W21:AJ22"/>
    <mergeCell ref="S38:AD39"/>
    <mergeCell ref="G31:AJ32"/>
    <mergeCell ref="G33:AJ34"/>
    <mergeCell ref="A11:K11"/>
    <mergeCell ref="L11:Q11"/>
    <mergeCell ref="R11:AJ11"/>
    <mergeCell ref="F19:V20"/>
    <mergeCell ref="F17:Q18"/>
    <mergeCell ref="R17:V18"/>
    <mergeCell ref="A19:E20"/>
    <mergeCell ref="A21:E22"/>
    <mergeCell ref="CE42:CF42"/>
    <mergeCell ref="BW42:BX42"/>
    <mergeCell ref="BY42:BZ42"/>
    <mergeCell ref="CA42:CB42"/>
    <mergeCell ref="B47:F47"/>
    <mergeCell ref="J46:AJ46"/>
    <mergeCell ref="K45:AJ45"/>
    <mergeCell ref="B44:AJ44"/>
    <mergeCell ref="G52:AJ52"/>
    <mergeCell ref="B45:F45"/>
    <mergeCell ref="X47:AJ47"/>
    <mergeCell ref="CC42:CD42"/>
    <mergeCell ref="B109:AJ109"/>
    <mergeCell ref="A95:F96"/>
    <mergeCell ref="G97:L98"/>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06:AJ106"/>
    <mergeCell ref="A77:B77"/>
    <mergeCell ref="A78:B78"/>
    <mergeCell ref="C78:AJ78"/>
    <mergeCell ref="C81:AJ82"/>
    <mergeCell ref="A85:B86"/>
    <mergeCell ref="C85:AJ86"/>
    <mergeCell ref="C77:AJ77"/>
    <mergeCell ref="A79:B80"/>
    <mergeCell ref="E72:F73"/>
    <mergeCell ref="G72:AJ73"/>
    <mergeCell ref="A75:AJ75"/>
    <mergeCell ref="A72:D73"/>
  </mergeCells>
  <phoneticPr fontId="11"/>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89:AJ89" xr:uid="{00000000-0002-0000-0100-000002000000}"/>
    <dataValidation allowBlank="1" showInputMessage="1" showErrorMessage="1" promptTitle="金融機関名の入力" prompt="略称等は用いず、正式な名称を誤りのないように入力してください。" sqref="G47:W47" xr:uid="{B066C978-E453-4F1B-84B5-80CD18962AB8}"/>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B7DAF946-A7DC-4D36-A779-DEEE827DFDEA}"/>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B3851DF5-F355-446E-B7D1-736E5D673B1C}">
      <formula1>7</formula1>
    </dataValidation>
    <dataValidation allowBlank="1" showInputMessage="1" showErrorMessage="1" promptTitle="法人住所の入力" prompt="法人の所在住所を記載してください。_x000a_" sqref="L15:AJ16" xr:uid="{211872C3-32CD-426D-8535-23EC99E83E32}"/>
    <dataValidation allowBlank="1" showInputMessage="1" showErrorMessage="1" promptTitle="代表者職名" prompt="法人代表者の職名を記載してください。_x000a_（例）代表取締役、理事長、代表社員　等" sqref="F17:Q18" xr:uid="{4704D078-489A-40ED-B1C2-8C1EEA258C2C}"/>
    <dataValidation allowBlank="1" showInputMessage="1" showErrorMessage="1" promptTitle="担当者の連絡先の記入" prompt="この申請書の作成を担当した方の日中通じる番号を記載してください。_x000a_" sqref="J21:Q22" xr:uid="{BED6F05E-9257-4812-B5B4-27F144F520D6}"/>
    <dataValidation allowBlank="1" showInputMessage="1" showErrorMessage="1" promptTitle="担当者のメールアドレスの入力" prompt="この申請書の作成を担当した方のメールアドレスを入力してください。" sqref="W21:AJ22" xr:uid="{E4A7739E-68CE-4B63-8DF0-2340B70D5043}"/>
    <dataValidation allowBlank="1" showInputMessage="1" showErrorMessage="1" promptTitle="担当者氏名の入力" prompt="この申請書の担当者の名前を記入してください。_x000a_例）山田　次郎" sqref="F19:V20" xr:uid="{5DFB76A8-8C8A-4776-AFDE-B08E96197A3C}"/>
    <dataValidation allowBlank="1" showInputMessage="1" showErrorMessage="1" promptTitle="支店名の入力" prompt="略称等は用いず、正式な名称を誤りのないように入力してください。" sqref="G48:M48" xr:uid="{31E2C031-BECB-4977-AD80-67359789C86E}"/>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9C1DB343-0D25-4AA8-96AA-15835C2AD562}">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C4BE5B96-6A39-4F9B-814C-7B5D0E271F9C}"/>
    <dataValidation allowBlank="1" showInputMessage="1" showErrorMessage="1" promptTitle="事業所・施設の名称" prompt="申請する事業所・施設の名称を入力してください。" sqref="E66:AJ67" xr:uid="{2FF5591A-01A5-47FA-8B4B-6D2CDB29BB5B}"/>
    <dataValidation allowBlank="1" showInputMessage="1" showErrorMessage="1" promptTitle="フリガナの入力" prompt="必ず通帳を確認いただき、通帳に記載のとおり正確に記載してください。_x000a_" sqref="G52:AJ52" xr:uid="{023E75AA-2244-4F43-B70A-96B4D952CDFA}"/>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EF2CAE2F-1EB7-409E-8DB1-6C4D153E643D}">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7F524293-C3CF-4063-809A-B6CC7918451A}"/>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91:AD102"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4F80F935-621F-40F4-938F-7C7730AEF026}">
      <formula1>0</formula1>
    </dataValidation>
  </dataValidations>
  <hyperlinks>
    <hyperlink ref="W21" r:id="rId1" xr:uid="{D3D6E018-A057-4D6E-9F1F-820AFD279696}"/>
  </hyperlinks>
  <pageMargins left="0.7" right="0.7" top="0.75" bottom="0.75" header="0.3" footer="0.3"/>
  <pageSetup paperSize="9" scale="5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5"/>
  <sheetViews>
    <sheetView showGridLines="0" view="pageBreakPreview" zoomScale="71" zoomScaleNormal="90" zoomScaleSheetLayoutView="71" zoomScalePageLayoutView="55" workbookViewId="0">
      <selection activeCell="O63" sqref="O63:AJ63"/>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865" t="s">
        <v>534</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Y1" s="18" t="s">
        <v>257</v>
      </c>
      <c r="AZ1" s="18"/>
      <c r="BA1" s="18"/>
      <c r="BB1" s="18"/>
      <c r="BC1" s="18"/>
      <c r="BD1" s="18"/>
      <c r="BE1" s="18"/>
      <c r="BF1" s="18"/>
      <c r="BG1" s="18"/>
      <c r="BH1" s="18"/>
      <c r="BI1" s="18" t="s">
        <v>378</v>
      </c>
      <c r="BJ1" s="60"/>
      <c r="BK1" s="60"/>
      <c r="BL1" s="60"/>
      <c r="BM1" s="60"/>
      <c r="BN1" s="60"/>
      <c r="BO1" s="60"/>
      <c r="BP1" s="60"/>
      <c r="BQ1" s="60"/>
    </row>
    <row r="2" spans="1:69">
      <c r="A2" s="731" t="s">
        <v>93</v>
      </c>
      <c r="B2" s="732"/>
      <c r="C2" s="733" t="s">
        <v>60</v>
      </c>
      <c r="D2" s="732"/>
      <c r="E2" s="732"/>
      <c r="F2" s="732"/>
      <c r="G2" s="733" t="s">
        <v>389</v>
      </c>
      <c r="H2" s="733"/>
      <c r="I2" s="733"/>
      <c r="J2" s="733"/>
      <c r="K2" s="838"/>
      <c r="L2" s="838" t="s">
        <v>62</v>
      </c>
      <c r="M2" s="839"/>
      <c r="N2" s="839"/>
      <c r="O2" s="839"/>
      <c r="P2" s="839"/>
      <c r="Q2" s="839"/>
      <c r="R2" s="839"/>
      <c r="S2" s="839"/>
      <c r="T2" s="839"/>
      <c r="U2" s="839"/>
      <c r="V2" s="839"/>
      <c r="W2" s="839"/>
      <c r="X2" s="839"/>
      <c r="Y2" s="839"/>
      <c r="Z2" s="839"/>
      <c r="AA2" s="839"/>
      <c r="AB2" s="839"/>
      <c r="AC2" s="839"/>
      <c r="AD2" s="839"/>
      <c r="AE2" s="839"/>
      <c r="AF2" s="839"/>
      <c r="AG2" s="839"/>
      <c r="AH2" s="839"/>
      <c r="AI2" s="839"/>
      <c r="AJ2" s="840"/>
      <c r="AK2" s="52"/>
      <c r="AY2" s="18" t="s">
        <v>246</v>
      </c>
      <c r="AZ2" s="18" t="s">
        <v>44</v>
      </c>
      <c r="BA2" s="18" t="s">
        <v>45</v>
      </c>
      <c r="BB2" s="18" t="s">
        <v>46</v>
      </c>
      <c r="BC2" s="18" t="s">
        <v>47</v>
      </c>
      <c r="BD2" s="18" t="s">
        <v>48</v>
      </c>
      <c r="BE2" s="18" t="s">
        <v>49</v>
      </c>
      <c r="BF2" s="18" t="s">
        <v>50</v>
      </c>
      <c r="BG2" s="18" t="s">
        <v>51</v>
      </c>
      <c r="BH2" s="18"/>
      <c r="BI2" s="18" t="s">
        <v>27</v>
      </c>
      <c r="BJ2" s="60"/>
      <c r="BK2" s="60"/>
      <c r="BL2" s="60"/>
      <c r="BM2" s="60"/>
      <c r="BN2" s="60"/>
      <c r="BO2" s="60"/>
      <c r="BP2" s="60"/>
      <c r="BQ2" s="60"/>
    </row>
    <row r="3" spans="1:69">
      <c r="A3" s="734" t="s">
        <v>52</v>
      </c>
      <c r="B3" s="735"/>
      <c r="C3" s="736">
        <f>衛生・防護用品内訳表!M4</f>
        <v>146250</v>
      </c>
      <c r="D3" s="737"/>
      <c r="E3" s="737"/>
      <c r="F3" s="737"/>
      <c r="G3" s="827" t="s">
        <v>469</v>
      </c>
      <c r="H3" s="827"/>
      <c r="I3" s="827"/>
      <c r="J3" s="827"/>
      <c r="K3" s="828"/>
      <c r="L3" s="835" t="s">
        <v>587</v>
      </c>
      <c r="M3" s="836"/>
      <c r="N3" s="836"/>
      <c r="O3" s="836"/>
      <c r="P3" s="836"/>
      <c r="Q3" s="836"/>
      <c r="R3" s="836"/>
      <c r="S3" s="836"/>
      <c r="T3" s="836"/>
      <c r="U3" s="836"/>
      <c r="V3" s="836"/>
      <c r="W3" s="836"/>
      <c r="X3" s="836"/>
      <c r="Y3" s="836"/>
      <c r="Z3" s="836"/>
      <c r="AA3" s="836"/>
      <c r="AB3" s="836"/>
      <c r="AC3" s="836"/>
      <c r="AD3" s="836"/>
      <c r="AE3" s="836"/>
      <c r="AF3" s="836"/>
      <c r="AG3" s="836"/>
      <c r="AH3" s="836"/>
      <c r="AI3" s="836"/>
      <c r="AJ3" s="837"/>
      <c r="AK3" s="112"/>
      <c r="AY3" s="88" t="s">
        <v>119</v>
      </c>
      <c r="AZ3" s="18" t="s">
        <v>44</v>
      </c>
      <c r="BA3" s="18" t="s">
        <v>45</v>
      </c>
      <c r="BB3" s="18" t="s">
        <v>46</v>
      </c>
      <c r="BC3" s="18" t="s">
        <v>47</v>
      </c>
      <c r="BD3" s="18" t="s">
        <v>48</v>
      </c>
      <c r="BE3" s="18" t="s">
        <v>49</v>
      </c>
      <c r="BF3" s="18" t="s">
        <v>50</v>
      </c>
      <c r="BG3" s="18" t="s">
        <v>51</v>
      </c>
      <c r="BH3" s="18"/>
      <c r="BI3" s="18" t="s">
        <v>249</v>
      </c>
      <c r="BK3" s="60"/>
      <c r="BL3" s="60"/>
      <c r="BM3" s="60"/>
      <c r="BN3" s="60"/>
      <c r="BO3" s="60"/>
      <c r="BP3" s="60"/>
      <c r="BQ3" s="60"/>
    </row>
    <row r="4" spans="1:69">
      <c r="A4" s="738" t="s">
        <v>677</v>
      </c>
      <c r="B4" s="739"/>
      <c r="C4" s="740">
        <f>危険手当等内訳表!T65</f>
        <v>25500</v>
      </c>
      <c r="D4" s="741"/>
      <c r="E4" s="741"/>
      <c r="F4" s="741"/>
      <c r="G4" s="827" t="s">
        <v>469</v>
      </c>
      <c r="H4" s="827"/>
      <c r="I4" s="827"/>
      <c r="J4" s="827"/>
      <c r="K4" s="828"/>
      <c r="L4" s="847" t="s">
        <v>678</v>
      </c>
      <c r="M4" s="848"/>
      <c r="N4" s="848"/>
      <c r="O4" s="848"/>
      <c r="P4" s="848"/>
      <c r="Q4" s="848"/>
      <c r="R4" s="848"/>
      <c r="S4" s="848"/>
      <c r="T4" s="848"/>
      <c r="U4" s="848"/>
      <c r="V4" s="848"/>
      <c r="W4" s="848"/>
      <c r="X4" s="848"/>
      <c r="Y4" s="848"/>
      <c r="Z4" s="848"/>
      <c r="AA4" s="848"/>
      <c r="AB4" s="848"/>
      <c r="AC4" s="848"/>
      <c r="AD4" s="848"/>
      <c r="AE4" s="848"/>
      <c r="AF4" s="848"/>
      <c r="AG4" s="848"/>
      <c r="AH4" s="848"/>
      <c r="AI4" s="848"/>
      <c r="AJ4" s="849"/>
      <c r="AY4" s="88" t="s">
        <v>248</v>
      </c>
      <c r="AZ4" s="88" t="s">
        <v>261</v>
      </c>
      <c r="BA4" s="88"/>
      <c r="BB4" s="88"/>
      <c r="BC4" s="88"/>
      <c r="BD4" s="88"/>
      <c r="BE4" s="88"/>
      <c r="BG4" s="88"/>
      <c r="BK4" s="60"/>
      <c r="BL4" s="60"/>
      <c r="BM4" s="60"/>
      <c r="BN4" s="60"/>
      <c r="BO4" s="60"/>
      <c r="BP4" s="60"/>
      <c r="BQ4" s="60"/>
    </row>
    <row r="5" spans="1:69">
      <c r="A5" s="717" t="s">
        <v>697</v>
      </c>
      <c r="B5" s="718"/>
      <c r="C5" s="719">
        <v>192000</v>
      </c>
      <c r="D5" s="720"/>
      <c r="E5" s="720"/>
      <c r="F5" s="720"/>
      <c r="G5" s="526" t="s">
        <v>469</v>
      </c>
      <c r="H5" s="526"/>
      <c r="I5" s="526"/>
      <c r="J5" s="526"/>
      <c r="K5" s="727"/>
      <c r="L5" s="754" t="s">
        <v>698</v>
      </c>
      <c r="M5" s="755"/>
      <c r="N5" s="755"/>
      <c r="O5" s="755"/>
      <c r="P5" s="755"/>
      <c r="Q5" s="755"/>
      <c r="R5" s="755"/>
      <c r="S5" s="755"/>
      <c r="T5" s="755"/>
      <c r="U5" s="755"/>
      <c r="V5" s="755"/>
      <c r="W5" s="755"/>
      <c r="X5" s="755"/>
      <c r="Y5" s="755"/>
      <c r="Z5" s="755"/>
      <c r="AA5" s="755"/>
      <c r="AB5" s="755"/>
      <c r="AC5" s="755"/>
      <c r="AD5" s="755"/>
      <c r="AE5" s="755"/>
      <c r="AF5" s="755"/>
      <c r="AG5" s="755"/>
      <c r="AH5" s="755"/>
      <c r="AI5" s="755"/>
      <c r="AJ5" s="756"/>
      <c r="AY5" s="18"/>
      <c r="AZ5" s="18"/>
      <c r="BA5" s="18"/>
      <c r="BB5" s="18"/>
      <c r="BC5" s="18"/>
      <c r="BD5" s="18"/>
      <c r="BE5" s="18"/>
      <c r="BF5" s="18"/>
      <c r="BG5" s="18"/>
      <c r="BH5" s="18"/>
      <c r="BI5" s="18"/>
      <c r="BJ5" s="60"/>
      <c r="BK5" s="60"/>
      <c r="BL5" s="60"/>
      <c r="BM5" s="60"/>
      <c r="BN5" s="60"/>
      <c r="BO5" s="60"/>
      <c r="BP5" s="60"/>
      <c r="BQ5" s="60"/>
    </row>
    <row r="6" spans="1:69">
      <c r="A6" s="717" t="s">
        <v>699</v>
      </c>
      <c r="B6" s="718"/>
      <c r="C6" s="719">
        <v>150000</v>
      </c>
      <c r="D6" s="720"/>
      <c r="E6" s="720"/>
      <c r="F6" s="720"/>
      <c r="G6" s="526" t="s">
        <v>469</v>
      </c>
      <c r="H6" s="526"/>
      <c r="I6" s="526"/>
      <c r="J6" s="526"/>
      <c r="K6" s="727"/>
      <c r="L6" s="754" t="s">
        <v>700</v>
      </c>
      <c r="M6" s="755"/>
      <c r="N6" s="755"/>
      <c r="O6" s="755"/>
      <c r="P6" s="755"/>
      <c r="Q6" s="755"/>
      <c r="R6" s="755"/>
      <c r="S6" s="755"/>
      <c r="T6" s="755"/>
      <c r="U6" s="755"/>
      <c r="V6" s="755"/>
      <c r="W6" s="755"/>
      <c r="X6" s="755"/>
      <c r="Y6" s="755"/>
      <c r="Z6" s="755"/>
      <c r="AA6" s="755"/>
      <c r="AB6" s="755"/>
      <c r="AC6" s="755"/>
      <c r="AD6" s="755"/>
      <c r="AE6" s="755"/>
      <c r="AF6" s="755"/>
      <c r="AG6" s="755"/>
      <c r="AH6" s="755"/>
      <c r="AI6" s="755"/>
      <c r="AJ6" s="756"/>
      <c r="AY6" s="18" t="s">
        <v>258</v>
      </c>
      <c r="AZ6" s="18" t="s">
        <v>44</v>
      </c>
      <c r="BA6" s="18" t="s">
        <v>45</v>
      </c>
      <c r="BB6" s="18" t="s">
        <v>46</v>
      </c>
      <c r="BC6" s="18" t="s">
        <v>47</v>
      </c>
      <c r="BD6" s="18" t="s">
        <v>48</v>
      </c>
      <c r="BE6" s="18" t="s">
        <v>49</v>
      </c>
      <c r="BF6" s="18" t="s">
        <v>50</v>
      </c>
      <c r="BG6" s="18" t="s">
        <v>51</v>
      </c>
      <c r="BH6" s="18"/>
      <c r="BI6" s="18"/>
      <c r="BJ6" s="60"/>
      <c r="BK6" s="60"/>
      <c r="BL6" s="60"/>
      <c r="BM6" s="60"/>
      <c r="BN6" s="60"/>
      <c r="BO6" s="60"/>
      <c r="BP6" s="60"/>
      <c r="BQ6" s="60"/>
    </row>
    <row r="7" spans="1:69">
      <c r="A7" s="717"/>
      <c r="B7" s="718"/>
      <c r="C7" s="719"/>
      <c r="D7" s="720"/>
      <c r="E7" s="720"/>
      <c r="F7" s="720"/>
      <c r="G7" s="526"/>
      <c r="H7" s="526"/>
      <c r="I7" s="526"/>
      <c r="J7" s="526"/>
      <c r="K7" s="727"/>
      <c r="L7" s="754"/>
      <c r="M7" s="755"/>
      <c r="N7" s="755"/>
      <c r="O7" s="755"/>
      <c r="P7" s="755"/>
      <c r="Q7" s="755"/>
      <c r="R7" s="755"/>
      <c r="S7" s="755"/>
      <c r="T7" s="755"/>
      <c r="U7" s="755"/>
      <c r="V7" s="755"/>
      <c r="W7" s="755"/>
      <c r="X7" s="755"/>
      <c r="Y7" s="755"/>
      <c r="Z7" s="755"/>
      <c r="AA7" s="755"/>
      <c r="AB7" s="755"/>
      <c r="AC7" s="755"/>
      <c r="AD7" s="755"/>
      <c r="AE7" s="755"/>
      <c r="AF7" s="755"/>
      <c r="AG7" s="755"/>
      <c r="AH7" s="755"/>
      <c r="AI7" s="755"/>
      <c r="AJ7" s="756"/>
      <c r="AY7" s="18"/>
      <c r="AZ7" s="18"/>
      <c r="BA7" s="18"/>
      <c r="BB7" s="18"/>
      <c r="BC7" s="18"/>
      <c r="BD7" s="18"/>
      <c r="BE7" s="18"/>
      <c r="BF7" s="18"/>
      <c r="BG7" s="18"/>
      <c r="BH7" s="18"/>
      <c r="BI7" s="18"/>
      <c r="BJ7" s="60"/>
      <c r="BK7" s="60"/>
      <c r="BL7" s="60"/>
      <c r="BM7" s="60"/>
      <c r="BN7" s="60"/>
      <c r="BO7" s="60"/>
      <c r="BP7" s="60"/>
      <c r="BQ7" s="60"/>
    </row>
    <row r="8" spans="1:69">
      <c r="A8" s="717"/>
      <c r="B8" s="718"/>
      <c r="C8" s="719"/>
      <c r="D8" s="720"/>
      <c r="E8" s="720"/>
      <c r="F8" s="720"/>
      <c r="G8" s="526"/>
      <c r="H8" s="526"/>
      <c r="I8" s="526"/>
      <c r="J8" s="526"/>
      <c r="K8" s="727"/>
      <c r="L8" s="754"/>
      <c r="M8" s="755"/>
      <c r="N8" s="755"/>
      <c r="O8" s="755"/>
      <c r="P8" s="755"/>
      <c r="Q8" s="755"/>
      <c r="R8" s="755"/>
      <c r="S8" s="755"/>
      <c r="T8" s="755"/>
      <c r="U8" s="755"/>
      <c r="V8" s="755"/>
      <c r="W8" s="755"/>
      <c r="X8" s="755"/>
      <c r="Y8" s="755"/>
      <c r="Z8" s="755"/>
      <c r="AA8" s="755"/>
      <c r="AB8" s="755"/>
      <c r="AC8" s="755"/>
      <c r="AD8" s="755"/>
      <c r="AE8" s="755"/>
      <c r="AF8" s="755"/>
      <c r="AG8" s="755"/>
      <c r="AH8" s="755"/>
      <c r="AI8" s="755"/>
      <c r="AJ8" s="756"/>
      <c r="AY8" s="18" t="s">
        <v>259</v>
      </c>
      <c r="AZ8" s="18" t="s">
        <v>261</v>
      </c>
      <c r="BA8" s="18"/>
      <c r="BB8" s="18"/>
      <c r="BC8" s="18"/>
      <c r="BD8" s="18"/>
      <c r="BE8" s="18"/>
      <c r="BF8" s="18"/>
      <c r="BG8" s="18"/>
      <c r="BH8" s="18"/>
      <c r="BI8" s="18"/>
      <c r="BJ8" s="60"/>
      <c r="BK8" s="60"/>
      <c r="BL8" s="60"/>
      <c r="BM8" s="60"/>
      <c r="BN8" s="60"/>
      <c r="BO8" s="60"/>
      <c r="BP8" s="60"/>
      <c r="BQ8" s="60"/>
    </row>
    <row r="9" spans="1:69">
      <c r="A9" s="717"/>
      <c r="B9" s="718"/>
      <c r="C9" s="719"/>
      <c r="D9" s="720"/>
      <c r="E9" s="720"/>
      <c r="F9" s="720"/>
      <c r="G9" s="526"/>
      <c r="H9" s="526"/>
      <c r="I9" s="526"/>
      <c r="J9" s="526"/>
      <c r="K9" s="727"/>
      <c r="L9" s="754"/>
      <c r="M9" s="755"/>
      <c r="N9" s="755"/>
      <c r="O9" s="755"/>
      <c r="P9" s="755"/>
      <c r="Q9" s="755"/>
      <c r="R9" s="755"/>
      <c r="S9" s="755"/>
      <c r="T9" s="755"/>
      <c r="U9" s="755"/>
      <c r="V9" s="755"/>
      <c r="W9" s="755"/>
      <c r="X9" s="755"/>
      <c r="Y9" s="755"/>
      <c r="Z9" s="755"/>
      <c r="AA9" s="755"/>
      <c r="AB9" s="755"/>
      <c r="AC9" s="755"/>
      <c r="AD9" s="755"/>
      <c r="AE9" s="755"/>
      <c r="AF9" s="755"/>
      <c r="AG9" s="755"/>
      <c r="AH9" s="755"/>
      <c r="AI9" s="755"/>
      <c r="AJ9" s="756"/>
      <c r="AY9" s="18"/>
      <c r="AZ9" s="18"/>
      <c r="BA9" s="18"/>
      <c r="BB9" s="18"/>
      <c r="BC9" s="18"/>
      <c r="BD9" s="18"/>
      <c r="BE9" s="18"/>
      <c r="BF9" s="18"/>
      <c r="BG9" s="18"/>
      <c r="BH9" s="18"/>
      <c r="BI9" s="18"/>
      <c r="BJ9" s="60"/>
      <c r="BK9" s="60"/>
      <c r="BL9" s="60"/>
      <c r="BM9" s="60"/>
      <c r="BN9" s="60"/>
      <c r="BO9" s="60"/>
      <c r="BP9" s="60"/>
      <c r="BQ9" s="60"/>
    </row>
    <row r="10" spans="1:69">
      <c r="A10" s="717"/>
      <c r="B10" s="718"/>
      <c r="C10" s="719"/>
      <c r="D10" s="720"/>
      <c r="E10" s="720"/>
      <c r="F10" s="720"/>
      <c r="G10" s="526"/>
      <c r="H10" s="526"/>
      <c r="I10" s="526"/>
      <c r="J10" s="526"/>
      <c r="K10" s="727"/>
      <c r="L10" s="754"/>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6"/>
      <c r="AY10" s="18" t="s">
        <v>260</v>
      </c>
      <c r="AZ10" s="18" t="s">
        <v>261</v>
      </c>
      <c r="BA10" s="18"/>
      <c r="BB10" s="18"/>
      <c r="BC10" s="18"/>
      <c r="BD10" s="18"/>
      <c r="BE10" s="18"/>
      <c r="BF10" s="18"/>
      <c r="BG10" s="18"/>
      <c r="BH10" s="18"/>
      <c r="BI10" s="18"/>
      <c r="BJ10" s="60"/>
      <c r="BK10" s="60"/>
      <c r="BL10" s="60"/>
      <c r="BM10" s="60"/>
      <c r="BN10" s="60"/>
      <c r="BO10" s="60"/>
      <c r="BP10" s="60"/>
      <c r="BQ10" s="60"/>
    </row>
    <row r="11" spans="1:69">
      <c r="A11" s="717"/>
      <c r="B11" s="718"/>
      <c r="C11" s="719"/>
      <c r="D11" s="720"/>
      <c r="E11" s="720"/>
      <c r="F11" s="720"/>
      <c r="G11" s="526"/>
      <c r="H11" s="526"/>
      <c r="I11" s="526"/>
      <c r="J11" s="526"/>
      <c r="K11" s="727"/>
      <c r="L11" s="754"/>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6"/>
      <c r="AY11" s="18"/>
      <c r="AZ11" s="18"/>
      <c r="BA11" s="18"/>
      <c r="BB11" s="18"/>
      <c r="BC11" s="18"/>
      <c r="BD11" s="18"/>
      <c r="BE11" s="18"/>
      <c r="BF11" s="18"/>
      <c r="BG11" s="18"/>
      <c r="BH11" s="18"/>
      <c r="BI11" s="18"/>
      <c r="BJ11" s="60"/>
      <c r="BK11" s="60"/>
      <c r="BL11" s="60"/>
      <c r="BM11" s="60"/>
      <c r="BN11" s="60"/>
      <c r="BO11" s="60"/>
      <c r="BP11" s="60"/>
      <c r="BQ11" s="60"/>
    </row>
    <row r="12" spans="1:69">
      <c r="A12" s="717"/>
      <c r="B12" s="718"/>
      <c r="C12" s="719"/>
      <c r="D12" s="720"/>
      <c r="E12" s="720"/>
      <c r="F12" s="720"/>
      <c r="G12" s="526"/>
      <c r="H12" s="526"/>
      <c r="I12" s="526"/>
      <c r="J12" s="526"/>
      <c r="K12" s="727"/>
      <c r="L12" s="754"/>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6"/>
      <c r="BF12" s="70"/>
      <c r="BH12" s="70"/>
      <c r="BI12" s="70"/>
      <c r="BK12" s="60"/>
      <c r="BL12" s="60"/>
      <c r="BM12" s="60"/>
      <c r="BN12" s="60"/>
      <c r="BO12" s="60"/>
      <c r="BP12" s="60"/>
      <c r="BQ12" s="60"/>
    </row>
    <row r="13" spans="1:69">
      <c r="A13" s="717"/>
      <c r="B13" s="718"/>
      <c r="C13" s="719"/>
      <c r="D13" s="720"/>
      <c r="E13" s="720"/>
      <c r="F13" s="720"/>
      <c r="G13" s="526"/>
      <c r="H13" s="526"/>
      <c r="I13" s="526"/>
      <c r="J13" s="526"/>
      <c r="K13" s="727"/>
      <c r="L13" s="754"/>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6"/>
      <c r="AY13" s="70" t="s">
        <v>390</v>
      </c>
      <c r="BF13" s="70"/>
      <c r="BH13" s="70"/>
      <c r="BI13" s="70"/>
      <c r="BK13" s="60"/>
      <c r="BL13" s="60"/>
      <c r="BM13" s="60"/>
      <c r="BN13" s="60"/>
      <c r="BO13" s="60"/>
      <c r="BP13" s="60"/>
      <c r="BQ13" s="60"/>
    </row>
    <row r="14" spans="1:69">
      <c r="A14" s="717"/>
      <c r="B14" s="718"/>
      <c r="C14" s="719"/>
      <c r="D14" s="720"/>
      <c r="E14" s="720"/>
      <c r="F14" s="720"/>
      <c r="G14" s="526"/>
      <c r="H14" s="526"/>
      <c r="I14" s="526"/>
      <c r="J14" s="526"/>
      <c r="K14" s="727"/>
      <c r="L14" s="754"/>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6"/>
      <c r="AY14" s="70" t="s">
        <v>469</v>
      </c>
      <c r="BF14" s="70"/>
      <c r="BH14" s="70"/>
      <c r="BI14" s="70"/>
      <c r="BK14" s="60"/>
      <c r="BL14" s="60"/>
      <c r="BM14" s="60"/>
      <c r="BN14" s="60"/>
      <c r="BO14" s="60"/>
      <c r="BP14" s="60"/>
      <c r="BQ14" s="60"/>
    </row>
    <row r="15" spans="1:69">
      <c r="A15" s="717"/>
      <c r="B15" s="718"/>
      <c r="C15" s="719"/>
      <c r="D15" s="720"/>
      <c r="E15" s="720"/>
      <c r="F15" s="720"/>
      <c r="G15" s="526"/>
      <c r="H15" s="526"/>
      <c r="I15" s="526"/>
      <c r="J15" s="526"/>
      <c r="K15" s="727"/>
      <c r="L15" s="754"/>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756"/>
      <c r="AP15" s="61"/>
      <c r="AQ15" s="7"/>
      <c r="AR15" s="7"/>
      <c r="AS15" s="7"/>
      <c r="BF15" s="70"/>
      <c r="BG15" s="113" t="s">
        <v>399</v>
      </c>
      <c r="BH15" s="114">
        <f>IF(O23&gt;=O57,O23,O57)</f>
        <v>0</v>
      </c>
      <c r="BI15" s="70"/>
      <c r="BK15" s="60"/>
      <c r="BL15" s="60"/>
      <c r="BM15" s="60"/>
      <c r="BN15" s="60"/>
      <c r="BO15" s="60"/>
      <c r="BP15" s="60"/>
      <c r="BQ15" s="60"/>
    </row>
    <row r="16" spans="1:69" ht="25.5">
      <c r="A16" s="717"/>
      <c r="B16" s="718"/>
      <c r="C16" s="719"/>
      <c r="D16" s="720"/>
      <c r="E16" s="720"/>
      <c r="F16" s="720"/>
      <c r="G16" s="526"/>
      <c r="H16" s="526"/>
      <c r="I16" s="526"/>
      <c r="J16" s="526"/>
      <c r="K16" s="727"/>
      <c r="L16" s="754"/>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6"/>
      <c r="AP16" s="61"/>
      <c r="AQ16" s="7"/>
      <c r="AR16" s="7"/>
      <c r="AS16" s="7"/>
      <c r="AY16" s="115"/>
      <c r="BF16" s="70"/>
      <c r="BG16" s="113" t="s">
        <v>584</v>
      </c>
      <c r="BH16" s="114">
        <f>IF(AD23&gt;=AD57,AD23,AD57)</f>
        <v>45261</v>
      </c>
      <c r="BI16" s="70"/>
      <c r="BQ16" s="60"/>
    </row>
    <row r="17" spans="1:69" ht="25.5">
      <c r="A17" s="717"/>
      <c r="B17" s="718"/>
      <c r="C17" s="719"/>
      <c r="D17" s="720"/>
      <c r="E17" s="720"/>
      <c r="F17" s="720"/>
      <c r="G17" s="526"/>
      <c r="H17" s="526"/>
      <c r="I17" s="526"/>
      <c r="J17" s="526"/>
      <c r="K17" s="727"/>
      <c r="L17" s="754"/>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6"/>
      <c r="AP17" s="116"/>
      <c r="AQ17" s="7"/>
      <c r="AR17" s="7"/>
      <c r="AS17" s="7"/>
      <c r="AY17" s="115"/>
      <c r="BF17" s="70"/>
      <c r="BH17" s="70"/>
      <c r="BI17" s="70"/>
      <c r="BQ17" s="60"/>
    </row>
    <row r="18" spans="1:69">
      <c r="A18" s="717"/>
      <c r="B18" s="718"/>
      <c r="C18" s="719"/>
      <c r="D18" s="720"/>
      <c r="E18" s="720"/>
      <c r="F18" s="720"/>
      <c r="G18" s="526"/>
      <c r="H18" s="526"/>
      <c r="I18" s="526"/>
      <c r="J18" s="526"/>
      <c r="K18" s="727"/>
      <c r="L18" s="754"/>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6"/>
      <c r="AP18" s="116"/>
      <c r="AQ18" s="7"/>
      <c r="AR18" s="7"/>
      <c r="AS18" s="7"/>
      <c r="BF18" s="70"/>
      <c r="BH18" s="70"/>
      <c r="BI18" s="70"/>
    </row>
    <row r="19" spans="1:69">
      <c r="A19" s="717"/>
      <c r="B19" s="718"/>
      <c r="C19" s="719"/>
      <c r="D19" s="720"/>
      <c r="E19" s="720"/>
      <c r="F19" s="720"/>
      <c r="G19" s="526"/>
      <c r="H19" s="526"/>
      <c r="I19" s="526"/>
      <c r="J19" s="526"/>
      <c r="K19" s="727"/>
      <c r="L19" s="754"/>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6"/>
      <c r="AP19" s="116"/>
      <c r="AQ19" s="7"/>
      <c r="AR19" s="7"/>
      <c r="AS19" s="7"/>
      <c r="BF19" s="70"/>
      <c r="BH19" s="70"/>
      <c r="BI19" s="70"/>
    </row>
    <row r="20" spans="1:69">
      <c r="A20" s="527"/>
      <c r="B20" s="718"/>
      <c r="C20" s="719"/>
      <c r="D20" s="720"/>
      <c r="E20" s="720"/>
      <c r="F20" s="720"/>
      <c r="G20" s="526"/>
      <c r="H20" s="526"/>
      <c r="I20" s="526"/>
      <c r="J20" s="526"/>
      <c r="K20" s="727"/>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P20" s="7"/>
      <c r="AQ20" s="7"/>
      <c r="AR20" s="7"/>
      <c r="AS20" s="7"/>
      <c r="BF20" s="70"/>
      <c r="BH20" s="70"/>
      <c r="BI20" s="70"/>
    </row>
    <row r="21" spans="1:69">
      <c r="A21" s="869"/>
      <c r="B21" s="870"/>
      <c r="C21" s="871"/>
      <c r="D21" s="872"/>
      <c r="E21" s="872"/>
      <c r="F21" s="872"/>
      <c r="G21" s="526"/>
      <c r="H21" s="526"/>
      <c r="I21" s="526"/>
      <c r="J21" s="526"/>
      <c r="K21" s="727"/>
      <c r="L21" s="757"/>
      <c r="M21" s="758"/>
      <c r="N21" s="758"/>
      <c r="O21" s="758"/>
      <c r="P21" s="758"/>
      <c r="Q21" s="758"/>
      <c r="R21" s="758"/>
      <c r="S21" s="758"/>
      <c r="T21" s="758"/>
      <c r="U21" s="758"/>
      <c r="V21" s="758"/>
      <c r="W21" s="758"/>
      <c r="X21" s="758"/>
      <c r="Y21" s="758"/>
      <c r="Z21" s="758"/>
      <c r="AA21" s="758"/>
      <c r="AB21" s="758"/>
      <c r="AC21" s="758"/>
      <c r="AD21" s="758"/>
      <c r="AE21" s="758"/>
      <c r="AF21" s="758"/>
      <c r="AG21" s="758"/>
      <c r="AH21" s="758"/>
      <c r="AI21" s="758"/>
      <c r="AJ21" s="759"/>
      <c r="AP21" s="7"/>
      <c r="AQ21" s="7"/>
      <c r="AR21" s="7"/>
      <c r="AS21" s="7"/>
      <c r="BF21" s="70"/>
      <c r="BH21" s="70"/>
      <c r="BI21" s="70"/>
    </row>
    <row r="22" spans="1:69" ht="24.75" thickBot="1">
      <c r="A22" s="873"/>
      <c r="B22" s="874"/>
      <c r="C22" s="875"/>
      <c r="D22" s="876"/>
      <c r="E22" s="876"/>
      <c r="F22" s="876"/>
      <c r="G22" s="753"/>
      <c r="H22" s="753"/>
      <c r="I22" s="753"/>
      <c r="J22" s="753"/>
      <c r="K22" s="753"/>
      <c r="L22" s="760"/>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2"/>
      <c r="BF22" s="70"/>
      <c r="BH22" s="70"/>
      <c r="BI22" s="70"/>
    </row>
    <row r="23" spans="1:69" ht="24.75" thickTop="1">
      <c r="A23" s="731" t="s">
        <v>66</v>
      </c>
      <c r="B23" s="733"/>
      <c r="C23" s="877">
        <f>IF(COUNTIF(BI2:BI3,'様式１及び様式１－２'!E31)=1,"対象外",SUM(C3:F22))</f>
        <v>513750</v>
      </c>
      <c r="D23" s="877"/>
      <c r="E23" s="877"/>
      <c r="F23" s="877"/>
      <c r="G23" s="829"/>
      <c r="H23" s="830"/>
      <c r="I23" s="830"/>
      <c r="J23" s="830"/>
      <c r="K23" s="830"/>
      <c r="L23" s="830"/>
      <c r="M23" s="830"/>
      <c r="N23" s="830"/>
      <c r="O23" s="830"/>
      <c r="P23" s="830"/>
      <c r="Q23" s="830"/>
      <c r="R23" s="830"/>
      <c r="S23" s="830"/>
      <c r="T23" s="830"/>
      <c r="U23" s="831"/>
      <c r="V23" s="841" t="s">
        <v>470</v>
      </c>
      <c r="W23" s="841"/>
      <c r="X23" s="841"/>
      <c r="Y23" s="841"/>
      <c r="Z23" s="841"/>
      <c r="AA23" s="842" t="s">
        <v>388</v>
      </c>
      <c r="AB23" s="843"/>
      <c r="AC23" s="844"/>
      <c r="AD23" s="845">
        <v>45261</v>
      </c>
      <c r="AE23" s="845"/>
      <c r="AF23" s="845"/>
      <c r="AG23" s="845"/>
      <c r="AH23" s="845"/>
      <c r="AI23" s="845"/>
      <c r="AJ23" s="846"/>
      <c r="AK23" s="481"/>
      <c r="AL23" s="117" t="str">
        <f>IF(AND(AD24&lt;&gt;"対象外",AD24&lt;&gt;0,AD23=""),"R5完了日記載漏れ","R5完了日記載済")</f>
        <v>R5完了日記載済</v>
      </c>
      <c r="AN23" s="69"/>
      <c r="BF23" s="70"/>
      <c r="BH23" s="70"/>
      <c r="BI23" s="70"/>
    </row>
    <row r="24" spans="1:69" ht="24.75" thickBot="1">
      <c r="A24" s="823"/>
      <c r="B24" s="824"/>
      <c r="C24" s="730"/>
      <c r="D24" s="730"/>
      <c r="E24" s="730"/>
      <c r="F24" s="730"/>
      <c r="G24" s="832"/>
      <c r="H24" s="833"/>
      <c r="I24" s="833"/>
      <c r="J24" s="833"/>
      <c r="K24" s="833"/>
      <c r="L24" s="833"/>
      <c r="M24" s="833"/>
      <c r="N24" s="833"/>
      <c r="O24" s="833"/>
      <c r="P24" s="833"/>
      <c r="Q24" s="833"/>
      <c r="R24" s="833"/>
      <c r="S24" s="833"/>
      <c r="T24" s="833"/>
      <c r="U24" s="834"/>
      <c r="V24" s="826"/>
      <c r="W24" s="826"/>
      <c r="X24" s="826"/>
      <c r="Y24" s="826"/>
      <c r="Z24" s="826"/>
      <c r="AA24" s="749" t="s">
        <v>387</v>
      </c>
      <c r="AB24" s="750"/>
      <c r="AC24" s="751"/>
      <c r="AD24" s="752">
        <f>IF(C23="対象外","対象外",SUMIF(G3:G22,"令和5年度",C3:C22))</f>
        <v>513750</v>
      </c>
      <c r="AE24" s="752"/>
      <c r="AF24" s="752"/>
      <c r="AG24" s="752"/>
      <c r="AH24" s="752"/>
      <c r="AI24" s="752"/>
      <c r="AJ24" s="118" t="str">
        <f>IF(AA24="対象外","","円")</f>
        <v>円</v>
      </c>
      <c r="AN24" s="69"/>
      <c r="BF24" s="70"/>
      <c r="BH24" s="70"/>
      <c r="BI24" s="70"/>
    </row>
    <row r="25" spans="1:69">
      <c r="U25" s="70"/>
      <c r="BF25" s="70"/>
      <c r="BH25" s="70"/>
      <c r="BI25" s="70"/>
    </row>
    <row r="26" spans="1:69">
      <c r="A26" s="72" t="s">
        <v>64</v>
      </c>
      <c r="B26" s="556" t="s">
        <v>65</v>
      </c>
      <c r="C26" s="802"/>
      <c r="D26" s="802"/>
      <c r="E26" s="802"/>
      <c r="F26" s="802"/>
      <c r="G26" s="802"/>
      <c r="H26" s="802"/>
      <c r="I26" s="802"/>
      <c r="J26" s="802"/>
      <c r="K26" s="802"/>
      <c r="L26" s="802"/>
      <c r="M26" s="802"/>
      <c r="N26" s="803"/>
      <c r="O26" s="556" t="s">
        <v>67</v>
      </c>
      <c r="P26" s="802"/>
      <c r="Q26" s="802"/>
      <c r="R26" s="802"/>
      <c r="S26" s="802"/>
      <c r="T26" s="802"/>
      <c r="U26" s="802"/>
      <c r="V26" s="802"/>
      <c r="W26" s="802"/>
      <c r="X26" s="802"/>
      <c r="Y26" s="802"/>
      <c r="Z26" s="802"/>
      <c r="AA26" s="802"/>
      <c r="AB26" s="802"/>
      <c r="AC26" s="802"/>
      <c r="AD26" s="802"/>
      <c r="AE26" s="802"/>
      <c r="AF26" s="802"/>
      <c r="AG26" s="802"/>
      <c r="AH26" s="802"/>
      <c r="AI26" s="802"/>
      <c r="AJ26" s="803"/>
      <c r="BF26" s="70"/>
      <c r="BH26" s="70"/>
      <c r="BI26" s="70"/>
    </row>
    <row r="27" spans="1:69">
      <c r="A27" s="72" t="s">
        <v>44</v>
      </c>
      <c r="B27" s="773" t="s">
        <v>35</v>
      </c>
      <c r="C27" s="774"/>
      <c r="D27" s="774"/>
      <c r="E27" s="774"/>
      <c r="F27" s="774"/>
      <c r="G27" s="774"/>
      <c r="H27" s="774"/>
      <c r="I27" s="774"/>
      <c r="J27" s="774"/>
      <c r="K27" s="774"/>
      <c r="L27" s="774"/>
      <c r="M27" s="774"/>
      <c r="N27" s="775"/>
      <c r="O27" s="866" t="s">
        <v>403</v>
      </c>
      <c r="P27" s="867"/>
      <c r="Q27" s="867"/>
      <c r="R27" s="867"/>
      <c r="S27" s="867"/>
      <c r="T27" s="867"/>
      <c r="U27" s="867"/>
      <c r="V27" s="867"/>
      <c r="W27" s="867"/>
      <c r="X27" s="867"/>
      <c r="Y27" s="867"/>
      <c r="Z27" s="867"/>
      <c r="AA27" s="867"/>
      <c r="AB27" s="867"/>
      <c r="AC27" s="867"/>
      <c r="AD27" s="867"/>
      <c r="AE27" s="867"/>
      <c r="AF27" s="867"/>
      <c r="AG27" s="867"/>
      <c r="AH27" s="867"/>
      <c r="AI27" s="867"/>
      <c r="AJ27" s="868"/>
      <c r="BF27" s="70"/>
      <c r="BH27" s="70"/>
      <c r="BI27" s="70"/>
    </row>
    <row r="28" spans="1:69">
      <c r="A28" s="480" t="s">
        <v>45</v>
      </c>
      <c r="B28" s="850" t="s">
        <v>36</v>
      </c>
      <c r="C28" s="851"/>
      <c r="D28" s="851"/>
      <c r="E28" s="851"/>
      <c r="F28" s="851"/>
      <c r="G28" s="851"/>
      <c r="H28" s="851"/>
      <c r="I28" s="851"/>
      <c r="J28" s="851"/>
      <c r="K28" s="851"/>
      <c r="L28" s="851"/>
      <c r="M28" s="851"/>
      <c r="N28" s="852"/>
      <c r="O28" s="878" t="s">
        <v>763</v>
      </c>
      <c r="P28" s="879"/>
      <c r="Q28" s="879"/>
      <c r="R28" s="879"/>
      <c r="S28" s="879"/>
      <c r="T28" s="879"/>
      <c r="U28" s="879"/>
      <c r="V28" s="879"/>
      <c r="W28" s="879"/>
      <c r="X28" s="879"/>
      <c r="Y28" s="879"/>
      <c r="Z28" s="879"/>
      <c r="AA28" s="879"/>
      <c r="AB28" s="879"/>
      <c r="AC28" s="879"/>
      <c r="AD28" s="879"/>
      <c r="AE28" s="879"/>
      <c r="AF28" s="879"/>
      <c r="AG28" s="879"/>
      <c r="AH28" s="879"/>
      <c r="AI28" s="879"/>
      <c r="AJ28" s="880"/>
      <c r="BF28" s="70"/>
      <c r="BH28" s="70"/>
      <c r="BI28" s="70"/>
    </row>
    <row r="29" spans="1:69">
      <c r="A29" s="72" t="s">
        <v>46</v>
      </c>
      <c r="B29" s="773" t="s">
        <v>37</v>
      </c>
      <c r="C29" s="774"/>
      <c r="D29" s="774"/>
      <c r="E29" s="774"/>
      <c r="F29" s="774"/>
      <c r="G29" s="774"/>
      <c r="H29" s="774"/>
      <c r="I29" s="774"/>
      <c r="J29" s="774"/>
      <c r="K29" s="774"/>
      <c r="L29" s="774"/>
      <c r="M29" s="774"/>
      <c r="N29" s="775"/>
      <c r="O29" s="764" t="s">
        <v>404</v>
      </c>
      <c r="P29" s="765"/>
      <c r="Q29" s="765"/>
      <c r="R29" s="765"/>
      <c r="S29" s="765"/>
      <c r="T29" s="765"/>
      <c r="U29" s="765"/>
      <c r="V29" s="765"/>
      <c r="W29" s="765"/>
      <c r="X29" s="765"/>
      <c r="Y29" s="765"/>
      <c r="Z29" s="765"/>
      <c r="AA29" s="765"/>
      <c r="AB29" s="765"/>
      <c r="AC29" s="765"/>
      <c r="AD29" s="765"/>
      <c r="AE29" s="765"/>
      <c r="AF29" s="765"/>
      <c r="AG29" s="765"/>
      <c r="AH29" s="765"/>
      <c r="AI29" s="765"/>
      <c r="AJ29" s="766"/>
      <c r="BF29" s="70"/>
      <c r="BH29" s="70"/>
      <c r="BI29" s="70"/>
    </row>
    <row r="30" spans="1:69">
      <c r="A30" s="72" t="s">
        <v>47</v>
      </c>
      <c r="B30" s="773" t="s">
        <v>38</v>
      </c>
      <c r="C30" s="774"/>
      <c r="D30" s="774"/>
      <c r="E30" s="774"/>
      <c r="F30" s="774"/>
      <c r="G30" s="774"/>
      <c r="H30" s="774"/>
      <c r="I30" s="774"/>
      <c r="J30" s="774"/>
      <c r="K30" s="774"/>
      <c r="L30" s="774"/>
      <c r="M30" s="774"/>
      <c r="N30" s="775"/>
      <c r="O30" s="764" t="s">
        <v>405</v>
      </c>
      <c r="P30" s="765"/>
      <c r="Q30" s="765"/>
      <c r="R30" s="765"/>
      <c r="S30" s="765"/>
      <c r="T30" s="765"/>
      <c r="U30" s="765"/>
      <c r="V30" s="765"/>
      <c r="W30" s="765"/>
      <c r="X30" s="765"/>
      <c r="Y30" s="765"/>
      <c r="Z30" s="765"/>
      <c r="AA30" s="765"/>
      <c r="AB30" s="765"/>
      <c r="AC30" s="765"/>
      <c r="AD30" s="765"/>
      <c r="AE30" s="765"/>
      <c r="AF30" s="765"/>
      <c r="AG30" s="765"/>
      <c r="AH30" s="765"/>
      <c r="AI30" s="765"/>
      <c r="AJ30" s="766"/>
      <c r="BF30" s="70"/>
      <c r="BH30" s="70"/>
      <c r="BI30" s="70"/>
    </row>
    <row r="31" spans="1:69">
      <c r="A31" s="72" t="s">
        <v>48</v>
      </c>
      <c r="B31" s="773" t="s">
        <v>39</v>
      </c>
      <c r="C31" s="774"/>
      <c r="D31" s="774"/>
      <c r="E31" s="774"/>
      <c r="F31" s="774"/>
      <c r="G31" s="774"/>
      <c r="H31" s="774"/>
      <c r="I31" s="774"/>
      <c r="J31" s="774"/>
      <c r="K31" s="774"/>
      <c r="L31" s="774"/>
      <c r="M31" s="774"/>
      <c r="N31" s="775"/>
      <c r="O31" s="764" t="s">
        <v>406</v>
      </c>
      <c r="P31" s="765"/>
      <c r="Q31" s="765"/>
      <c r="R31" s="765"/>
      <c r="S31" s="765"/>
      <c r="T31" s="765"/>
      <c r="U31" s="765"/>
      <c r="V31" s="765"/>
      <c r="W31" s="765"/>
      <c r="X31" s="765"/>
      <c r="Y31" s="765"/>
      <c r="Z31" s="765"/>
      <c r="AA31" s="765"/>
      <c r="AB31" s="765"/>
      <c r="AC31" s="765"/>
      <c r="AD31" s="765"/>
      <c r="AE31" s="765"/>
      <c r="AF31" s="765"/>
      <c r="AG31" s="765"/>
      <c r="AH31" s="765"/>
      <c r="AI31" s="765"/>
      <c r="AJ31" s="766"/>
      <c r="BF31" s="70"/>
      <c r="BH31" s="70"/>
      <c r="BI31" s="70"/>
    </row>
    <row r="32" spans="1:69">
      <c r="A32" s="72" t="s">
        <v>49</v>
      </c>
      <c r="B32" s="773" t="s">
        <v>40</v>
      </c>
      <c r="C32" s="774"/>
      <c r="D32" s="774"/>
      <c r="E32" s="774"/>
      <c r="F32" s="774"/>
      <c r="G32" s="774"/>
      <c r="H32" s="774"/>
      <c r="I32" s="774"/>
      <c r="J32" s="774"/>
      <c r="K32" s="774"/>
      <c r="L32" s="774"/>
      <c r="M32" s="774"/>
      <c r="N32" s="775"/>
      <c r="O32" s="764" t="s">
        <v>349</v>
      </c>
      <c r="P32" s="765"/>
      <c r="Q32" s="765"/>
      <c r="R32" s="765"/>
      <c r="S32" s="765"/>
      <c r="T32" s="765"/>
      <c r="U32" s="765"/>
      <c r="V32" s="765"/>
      <c r="W32" s="765"/>
      <c r="X32" s="765"/>
      <c r="Y32" s="765"/>
      <c r="Z32" s="765"/>
      <c r="AA32" s="765"/>
      <c r="AB32" s="765"/>
      <c r="AC32" s="765"/>
      <c r="AD32" s="765"/>
      <c r="AE32" s="765"/>
      <c r="AF32" s="765"/>
      <c r="AG32" s="765"/>
      <c r="AH32" s="765"/>
      <c r="AI32" s="765"/>
      <c r="AJ32" s="766"/>
      <c r="BF32" s="70"/>
      <c r="BH32" s="70"/>
      <c r="BI32" s="70"/>
    </row>
    <row r="33" spans="1:62">
      <c r="A33" s="72" t="s">
        <v>50</v>
      </c>
      <c r="B33" s="773" t="s">
        <v>41</v>
      </c>
      <c r="C33" s="774"/>
      <c r="D33" s="774"/>
      <c r="E33" s="774"/>
      <c r="F33" s="774"/>
      <c r="G33" s="774"/>
      <c r="H33" s="774"/>
      <c r="I33" s="774"/>
      <c r="J33" s="774"/>
      <c r="K33" s="774"/>
      <c r="L33" s="774"/>
      <c r="M33" s="774"/>
      <c r="N33" s="775"/>
      <c r="O33" s="764" t="s">
        <v>407</v>
      </c>
      <c r="P33" s="765"/>
      <c r="Q33" s="765"/>
      <c r="R33" s="765"/>
      <c r="S33" s="765"/>
      <c r="T33" s="765"/>
      <c r="U33" s="765"/>
      <c r="V33" s="765"/>
      <c r="W33" s="765"/>
      <c r="X33" s="765"/>
      <c r="Y33" s="765"/>
      <c r="Z33" s="765"/>
      <c r="AA33" s="765"/>
      <c r="AB33" s="765"/>
      <c r="AC33" s="765"/>
      <c r="AD33" s="765"/>
      <c r="AE33" s="765"/>
      <c r="AF33" s="765"/>
      <c r="AG33" s="765"/>
      <c r="AH33" s="765"/>
      <c r="AI33" s="765"/>
      <c r="AJ33" s="766"/>
      <c r="AM33" s="119"/>
      <c r="BH33" s="120"/>
      <c r="BI33" s="120"/>
      <c r="BJ33" s="69"/>
    </row>
    <row r="34" spans="1:62">
      <c r="A34" s="72" t="s">
        <v>51</v>
      </c>
      <c r="B34" s="773" t="s">
        <v>42</v>
      </c>
      <c r="C34" s="774"/>
      <c r="D34" s="774"/>
      <c r="E34" s="774"/>
      <c r="F34" s="774"/>
      <c r="G34" s="774"/>
      <c r="H34" s="774"/>
      <c r="I34" s="774"/>
      <c r="J34" s="774"/>
      <c r="K34" s="774"/>
      <c r="L34" s="774"/>
      <c r="M34" s="774"/>
      <c r="N34" s="775"/>
      <c r="O34" s="764" t="s">
        <v>408</v>
      </c>
      <c r="P34" s="765"/>
      <c r="Q34" s="765"/>
      <c r="R34" s="765"/>
      <c r="S34" s="765"/>
      <c r="T34" s="765"/>
      <c r="U34" s="765"/>
      <c r="V34" s="765"/>
      <c r="W34" s="765"/>
      <c r="X34" s="765"/>
      <c r="Y34" s="765"/>
      <c r="Z34" s="765"/>
      <c r="AA34" s="765"/>
      <c r="AB34" s="765"/>
      <c r="AC34" s="765"/>
      <c r="AD34" s="765"/>
      <c r="AE34" s="765"/>
      <c r="AF34" s="765"/>
      <c r="AG34" s="765"/>
      <c r="AH34" s="765"/>
      <c r="AI34" s="765"/>
      <c r="AJ34" s="766"/>
      <c r="BH34" s="120"/>
      <c r="BI34" s="120"/>
      <c r="BJ34" s="69"/>
    </row>
    <row r="35" spans="1:62">
      <c r="A35" s="776" t="s">
        <v>52</v>
      </c>
      <c r="B35" s="778" t="s">
        <v>43</v>
      </c>
      <c r="C35" s="779"/>
      <c r="D35" s="779"/>
      <c r="E35" s="779"/>
      <c r="F35" s="779"/>
      <c r="G35" s="779"/>
      <c r="H35" s="779"/>
      <c r="I35" s="779"/>
      <c r="J35" s="779"/>
      <c r="K35" s="779"/>
      <c r="L35" s="779"/>
      <c r="M35" s="780"/>
      <c r="N35" s="781"/>
      <c r="O35" s="721" t="s">
        <v>386</v>
      </c>
      <c r="P35" s="722"/>
      <c r="Q35" s="722"/>
      <c r="R35" s="722"/>
      <c r="S35" s="722"/>
      <c r="T35" s="722"/>
      <c r="U35" s="722"/>
      <c r="V35" s="722"/>
      <c r="W35" s="722"/>
      <c r="X35" s="722"/>
      <c r="Y35" s="722"/>
      <c r="Z35" s="722"/>
      <c r="AA35" s="722"/>
      <c r="AB35" s="722"/>
      <c r="AC35" s="722"/>
      <c r="AD35" s="722"/>
      <c r="AE35" s="722"/>
      <c r="AF35" s="722"/>
      <c r="AG35" s="722"/>
      <c r="AH35" s="722"/>
      <c r="AI35" s="722"/>
      <c r="AJ35" s="723"/>
      <c r="AO35" s="69"/>
      <c r="BF35" s="88" t="s">
        <v>24</v>
      </c>
      <c r="BG35" s="88" t="s">
        <v>25</v>
      </c>
      <c r="BH35" s="88" t="s">
        <v>26</v>
      </c>
      <c r="BI35" s="88" t="s">
        <v>31</v>
      </c>
      <c r="BJ35" s="88" t="s">
        <v>32</v>
      </c>
    </row>
    <row r="36" spans="1:62">
      <c r="A36" s="777"/>
      <c r="B36" s="782"/>
      <c r="C36" s="783"/>
      <c r="D36" s="783"/>
      <c r="E36" s="783"/>
      <c r="F36" s="783"/>
      <c r="G36" s="783"/>
      <c r="H36" s="783"/>
      <c r="I36" s="783"/>
      <c r="J36" s="783"/>
      <c r="K36" s="783"/>
      <c r="L36" s="783"/>
      <c r="M36" s="784"/>
      <c r="N36" s="785"/>
      <c r="O36" s="724"/>
      <c r="P36" s="725"/>
      <c r="Q36" s="725"/>
      <c r="R36" s="725"/>
      <c r="S36" s="725"/>
      <c r="T36" s="725"/>
      <c r="U36" s="725"/>
      <c r="V36" s="725"/>
      <c r="W36" s="725"/>
      <c r="X36" s="725"/>
      <c r="Y36" s="725"/>
      <c r="Z36" s="725"/>
      <c r="AA36" s="725"/>
      <c r="AB36" s="725"/>
      <c r="AC36" s="725"/>
      <c r="AD36" s="725"/>
      <c r="AE36" s="725"/>
      <c r="AF36" s="725"/>
      <c r="AG36" s="725"/>
      <c r="AH36" s="725"/>
      <c r="AI36" s="725"/>
      <c r="AJ36" s="726"/>
      <c r="AL36" s="69"/>
      <c r="BH36" s="120"/>
      <c r="BI36" s="120"/>
      <c r="BJ36" s="69"/>
    </row>
    <row r="37" spans="1:62" ht="26.25" customHeight="1">
      <c r="A37" s="121"/>
      <c r="B37" s="122"/>
      <c r="C37" s="122"/>
      <c r="D37" s="122"/>
      <c r="E37" s="122"/>
      <c r="F37" s="122"/>
      <c r="G37" s="122"/>
      <c r="H37" s="122"/>
      <c r="I37" s="122"/>
      <c r="J37" s="122"/>
      <c r="K37" s="122"/>
      <c r="L37" s="122"/>
      <c r="M37" s="52"/>
      <c r="N37" s="52"/>
      <c r="O37" s="7"/>
      <c r="P37" s="7"/>
      <c r="Q37" s="7"/>
      <c r="R37" s="7"/>
      <c r="S37" s="7"/>
      <c r="T37" s="7"/>
      <c r="U37" s="7"/>
      <c r="V37" s="7"/>
      <c r="W37" s="7"/>
      <c r="X37" s="7"/>
      <c r="Y37" s="7"/>
      <c r="Z37" s="7"/>
      <c r="AA37" s="7"/>
      <c r="AB37" s="7"/>
      <c r="AC37" s="7"/>
      <c r="AD37" s="7"/>
      <c r="AE37" s="7"/>
      <c r="AF37" s="7"/>
      <c r="AG37" s="7"/>
      <c r="AH37" s="7"/>
      <c r="AI37" s="7"/>
      <c r="AJ37" s="7"/>
      <c r="AL37" s="69"/>
      <c r="BH37" s="120"/>
      <c r="BI37" s="120"/>
      <c r="BJ37" s="69"/>
    </row>
    <row r="38" spans="1:62">
      <c r="A38" s="123" t="s">
        <v>543</v>
      </c>
      <c r="B38" s="122"/>
      <c r="C38" s="122"/>
      <c r="D38" s="122"/>
      <c r="E38" s="122"/>
      <c r="F38" s="122"/>
      <c r="G38" s="122"/>
      <c r="H38" s="122"/>
      <c r="I38" s="122"/>
      <c r="J38" s="122"/>
      <c r="K38" s="122"/>
      <c r="L38" s="122"/>
      <c r="M38" s="52"/>
      <c r="N38" s="52"/>
      <c r="O38" s="7"/>
      <c r="P38" s="7"/>
      <c r="Q38" s="7"/>
      <c r="R38" s="7"/>
      <c r="S38" s="7"/>
      <c r="T38" s="7"/>
      <c r="U38" s="7"/>
      <c r="V38" s="7"/>
      <c r="W38" s="7"/>
      <c r="X38" s="7"/>
      <c r="Y38" s="7"/>
      <c r="Z38" s="7"/>
      <c r="AA38" s="7"/>
      <c r="AB38" s="7"/>
      <c r="AC38" s="7"/>
      <c r="AD38" s="7"/>
      <c r="AE38" s="7"/>
      <c r="AF38" s="7"/>
      <c r="AG38" s="7"/>
      <c r="AH38" s="7"/>
      <c r="AI38" s="7"/>
      <c r="AJ38" s="7"/>
      <c r="AL38" s="69"/>
      <c r="BH38" s="120"/>
      <c r="BI38" s="120"/>
      <c r="BJ38" s="69"/>
    </row>
    <row r="39" spans="1:62" ht="22.15" customHeight="1">
      <c r="A39" s="555" t="s">
        <v>471</v>
      </c>
      <c r="B39" s="555"/>
      <c r="C39" s="555"/>
      <c r="D39" s="555"/>
      <c r="E39" s="555"/>
      <c r="F39" s="555"/>
      <c r="G39" s="555"/>
      <c r="H39" s="555"/>
      <c r="I39" s="556" t="s">
        <v>117</v>
      </c>
      <c r="J39" s="693"/>
      <c r="K39" s="693"/>
      <c r="L39" s="693">
        <f>'様式２（理由書）（④の場合）'!P104</f>
        <v>1</v>
      </c>
      <c r="M39" s="693"/>
      <c r="N39" s="124" t="s">
        <v>362</v>
      </c>
      <c r="O39" s="125"/>
      <c r="P39" s="693" t="s">
        <v>363</v>
      </c>
      <c r="Q39" s="693"/>
      <c r="R39" s="693">
        <f>'様式２（理由書）（④の場合）'!U104</f>
        <v>1</v>
      </c>
      <c r="S39" s="693"/>
      <c r="T39" s="124" t="s">
        <v>362</v>
      </c>
      <c r="U39" s="125"/>
      <c r="V39" s="693" t="s">
        <v>364</v>
      </c>
      <c r="W39" s="693"/>
      <c r="X39" s="693">
        <f>SUM(L39,R39)</f>
        <v>2</v>
      </c>
      <c r="Y39" s="693"/>
      <c r="Z39" s="124" t="s">
        <v>362</v>
      </c>
      <c r="AA39" s="125"/>
      <c r="AB39" s="693" t="s">
        <v>365</v>
      </c>
      <c r="AC39" s="693"/>
      <c r="AD39" s="693"/>
      <c r="AE39" s="699" t="str">
        <f>'様式２（理由書）（④の場合）'!AG104</f>
        <v>対象外</v>
      </c>
      <c r="AF39" s="699"/>
      <c r="AG39" s="699"/>
      <c r="AH39" s="699"/>
      <c r="AI39" s="699"/>
      <c r="AJ39" s="124" t="s">
        <v>355</v>
      </c>
      <c r="AL39" s="69"/>
      <c r="AU39" s="70" t="s">
        <v>355</v>
      </c>
      <c r="BH39" s="120"/>
      <c r="BI39" s="120"/>
      <c r="BJ39" s="69"/>
    </row>
    <row r="40" spans="1:62">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L40" s="69"/>
      <c r="BH40" s="120"/>
      <c r="BI40" s="120"/>
      <c r="BJ40" s="69"/>
    </row>
    <row r="41" spans="1:62">
      <c r="A41" s="127"/>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L41" s="69"/>
      <c r="BH41" s="120"/>
      <c r="BI41" s="120"/>
      <c r="BJ41" s="69"/>
    </row>
    <row r="42" spans="1:62">
      <c r="A42" s="123" t="s">
        <v>267</v>
      </c>
      <c r="AL42" s="69"/>
      <c r="BH42" s="120"/>
      <c r="BI42" s="120"/>
      <c r="BJ42" s="69"/>
    </row>
    <row r="43" spans="1:62">
      <c r="A43" s="764" t="s">
        <v>68</v>
      </c>
      <c r="B43" s="765"/>
      <c r="C43" s="765"/>
      <c r="D43" s="765"/>
      <c r="E43" s="765"/>
      <c r="F43" s="765"/>
      <c r="G43" s="765"/>
      <c r="H43" s="765"/>
      <c r="I43" s="765"/>
      <c r="J43" s="765"/>
      <c r="K43" s="765"/>
      <c r="L43" s="765"/>
      <c r="M43" s="766"/>
      <c r="N43" s="598" t="s">
        <v>72</v>
      </c>
      <c r="O43" s="770"/>
      <c r="P43" s="598" t="s">
        <v>0</v>
      </c>
      <c r="Q43" s="770"/>
      <c r="R43" s="19">
        <v>5</v>
      </c>
      <c r="S43" s="15" t="s">
        <v>3</v>
      </c>
      <c r="T43" s="19">
        <v>4</v>
      </c>
      <c r="U43" s="17" t="s">
        <v>2</v>
      </c>
      <c r="V43" s="763">
        <v>12</v>
      </c>
      <c r="W43" s="763"/>
      <c r="X43" s="15" t="s">
        <v>1</v>
      </c>
      <c r="Y43" s="15" t="s">
        <v>71</v>
      </c>
      <c r="Z43" s="598" t="s">
        <v>73</v>
      </c>
      <c r="AA43" s="770"/>
      <c r="AB43" s="598" t="s">
        <v>0</v>
      </c>
      <c r="AC43" s="770"/>
      <c r="AD43" s="19">
        <v>5</v>
      </c>
      <c r="AE43" s="15" t="s">
        <v>3</v>
      </c>
      <c r="AF43" s="19">
        <v>4</v>
      </c>
      <c r="AG43" s="17" t="s">
        <v>2</v>
      </c>
      <c r="AH43" s="763">
        <v>20</v>
      </c>
      <c r="AI43" s="763"/>
      <c r="AJ43" s="16" t="s">
        <v>1</v>
      </c>
      <c r="AL43" s="69"/>
      <c r="AM43" s="119"/>
    </row>
    <row r="44" spans="1:62">
      <c r="A44" s="764" t="s">
        <v>69</v>
      </c>
      <c r="B44" s="765"/>
      <c r="C44" s="765"/>
      <c r="D44" s="765"/>
      <c r="E44" s="765"/>
      <c r="F44" s="765"/>
      <c r="G44" s="765"/>
      <c r="H44" s="765"/>
      <c r="I44" s="765"/>
      <c r="J44" s="765"/>
      <c r="K44" s="765"/>
      <c r="L44" s="765"/>
      <c r="M44" s="766"/>
      <c r="N44" s="767" t="s">
        <v>701</v>
      </c>
      <c r="O44" s="768"/>
      <c r="P44" s="768"/>
      <c r="Q44" s="768"/>
      <c r="R44" s="768"/>
      <c r="S44" s="768"/>
      <c r="T44" s="768"/>
      <c r="U44" s="768"/>
      <c r="V44" s="768"/>
      <c r="W44" s="768"/>
      <c r="X44" s="768"/>
      <c r="Y44" s="768"/>
      <c r="Z44" s="768"/>
      <c r="AA44" s="768"/>
      <c r="AB44" s="768"/>
      <c r="AC44" s="768"/>
      <c r="AD44" s="768"/>
      <c r="AE44" s="768"/>
      <c r="AF44" s="768"/>
      <c r="AG44" s="768"/>
      <c r="AH44" s="768"/>
      <c r="AI44" s="768"/>
      <c r="AJ44" s="769"/>
    </row>
    <row r="45" spans="1:62">
      <c r="A45" s="764" t="s">
        <v>70</v>
      </c>
      <c r="B45" s="765"/>
      <c r="C45" s="765"/>
      <c r="D45" s="765"/>
      <c r="E45" s="765"/>
      <c r="F45" s="765"/>
      <c r="G45" s="765"/>
      <c r="H45" s="765"/>
      <c r="I45" s="765"/>
      <c r="J45" s="765"/>
      <c r="K45" s="765"/>
      <c r="L45" s="765"/>
      <c r="M45" s="766"/>
      <c r="N45" s="856" t="s">
        <v>702</v>
      </c>
      <c r="O45" s="857"/>
      <c r="P45" s="857"/>
      <c r="Q45" s="857"/>
      <c r="R45" s="857"/>
      <c r="S45" s="857"/>
      <c r="T45" s="857"/>
      <c r="U45" s="857"/>
      <c r="V45" s="857"/>
      <c r="W45" s="857"/>
      <c r="X45" s="857"/>
      <c r="Y45" s="857"/>
      <c r="Z45" s="857"/>
      <c r="AA45" s="857"/>
      <c r="AB45" s="857"/>
      <c r="AC45" s="857"/>
      <c r="AD45" s="857"/>
      <c r="AE45" s="857"/>
      <c r="AF45" s="857"/>
      <c r="AG45" s="857"/>
      <c r="AH45" s="857"/>
      <c r="AI45" s="857"/>
      <c r="AJ45" s="858"/>
    </row>
    <row r="46" spans="1:62" ht="24.75" thickBot="1"/>
    <row r="47" spans="1:62">
      <c r="A47" s="731" t="s">
        <v>57</v>
      </c>
      <c r="B47" s="732"/>
      <c r="C47" s="733" t="s">
        <v>60</v>
      </c>
      <c r="D47" s="732"/>
      <c r="E47" s="732"/>
      <c r="F47" s="732"/>
      <c r="G47" s="733" t="s">
        <v>389</v>
      </c>
      <c r="H47" s="733"/>
      <c r="I47" s="733"/>
      <c r="J47" s="733"/>
      <c r="K47" s="733"/>
      <c r="L47" s="838" t="s">
        <v>62</v>
      </c>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40"/>
    </row>
    <row r="48" spans="1:62">
      <c r="A48" s="717" t="s">
        <v>703</v>
      </c>
      <c r="B48" s="718"/>
      <c r="C48" s="719">
        <v>15400</v>
      </c>
      <c r="D48" s="720"/>
      <c r="E48" s="720"/>
      <c r="F48" s="720"/>
      <c r="G48" s="526" t="s">
        <v>469</v>
      </c>
      <c r="H48" s="526"/>
      <c r="I48" s="526"/>
      <c r="J48" s="526"/>
      <c r="K48" s="526"/>
      <c r="L48" s="786" t="s">
        <v>705</v>
      </c>
      <c r="M48" s="787"/>
      <c r="N48" s="787"/>
      <c r="O48" s="787"/>
      <c r="P48" s="787"/>
      <c r="Q48" s="787"/>
      <c r="R48" s="787"/>
      <c r="S48" s="787"/>
      <c r="T48" s="787"/>
      <c r="U48" s="787"/>
      <c r="V48" s="787"/>
      <c r="W48" s="787"/>
      <c r="X48" s="787"/>
      <c r="Y48" s="787"/>
      <c r="Z48" s="787"/>
      <c r="AA48" s="787"/>
      <c r="AB48" s="787"/>
      <c r="AC48" s="787"/>
      <c r="AD48" s="787"/>
      <c r="AE48" s="787"/>
      <c r="AF48" s="787"/>
      <c r="AG48" s="787"/>
      <c r="AH48" s="787"/>
      <c r="AI48" s="787"/>
      <c r="AJ48" s="788"/>
      <c r="AN48" s="742"/>
      <c r="AO48" s="743"/>
      <c r="AP48" s="771"/>
      <c r="AQ48" s="772"/>
      <c r="AR48" s="772"/>
      <c r="AS48" s="772"/>
      <c r="AT48" s="128"/>
      <c r="AU48" s="128"/>
      <c r="AV48" s="128"/>
      <c r="AW48" s="128"/>
      <c r="AX48" s="128"/>
      <c r="AY48" s="128"/>
      <c r="AZ48" s="128"/>
      <c r="BA48" s="128"/>
      <c r="BB48" s="128"/>
      <c r="BC48" s="128"/>
      <c r="BD48" s="128"/>
    </row>
    <row r="49" spans="1:62">
      <c r="A49" s="717" t="s">
        <v>704</v>
      </c>
      <c r="B49" s="718"/>
      <c r="C49" s="719">
        <v>13412</v>
      </c>
      <c r="D49" s="720"/>
      <c r="E49" s="720"/>
      <c r="F49" s="720"/>
      <c r="G49" s="526" t="s">
        <v>469</v>
      </c>
      <c r="H49" s="526"/>
      <c r="I49" s="526"/>
      <c r="J49" s="526"/>
      <c r="K49" s="526"/>
      <c r="L49" s="786" t="s">
        <v>706</v>
      </c>
      <c r="M49" s="787"/>
      <c r="N49" s="787"/>
      <c r="O49" s="787"/>
      <c r="P49" s="787"/>
      <c r="Q49" s="787"/>
      <c r="R49" s="787"/>
      <c r="S49" s="787"/>
      <c r="T49" s="787"/>
      <c r="U49" s="787"/>
      <c r="V49" s="787"/>
      <c r="W49" s="787"/>
      <c r="X49" s="787"/>
      <c r="Y49" s="787"/>
      <c r="Z49" s="787"/>
      <c r="AA49" s="787"/>
      <c r="AB49" s="787"/>
      <c r="AC49" s="787"/>
      <c r="AD49" s="787"/>
      <c r="AE49" s="787"/>
      <c r="AF49" s="787"/>
      <c r="AG49" s="787"/>
      <c r="AH49" s="787"/>
      <c r="AI49" s="787"/>
      <c r="AJ49" s="788"/>
      <c r="BE49" s="128"/>
      <c r="BG49" s="128"/>
      <c r="BJ49" s="128"/>
    </row>
    <row r="50" spans="1:62">
      <c r="A50" s="717"/>
      <c r="B50" s="718"/>
      <c r="C50" s="719"/>
      <c r="D50" s="720"/>
      <c r="E50" s="720"/>
      <c r="F50" s="720"/>
      <c r="G50" s="526"/>
      <c r="H50" s="526"/>
      <c r="I50" s="526"/>
      <c r="J50" s="526"/>
      <c r="K50" s="526"/>
      <c r="L50" s="789"/>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1"/>
      <c r="BE50" s="128"/>
      <c r="BG50" s="128"/>
      <c r="BJ50" s="128"/>
    </row>
    <row r="51" spans="1:62">
      <c r="A51" s="717"/>
      <c r="B51" s="718"/>
      <c r="C51" s="719"/>
      <c r="D51" s="720"/>
      <c r="E51" s="720"/>
      <c r="F51" s="720"/>
      <c r="G51" s="526"/>
      <c r="H51" s="526"/>
      <c r="I51" s="526"/>
      <c r="J51" s="526"/>
      <c r="K51" s="526"/>
      <c r="L51" s="789"/>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1"/>
      <c r="BE51" s="128"/>
      <c r="BG51" s="128"/>
      <c r="BJ51" s="128"/>
    </row>
    <row r="52" spans="1:62">
      <c r="A52" s="717"/>
      <c r="B52" s="718"/>
      <c r="C52" s="719"/>
      <c r="D52" s="720"/>
      <c r="E52" s="720"/>
      <c r="F52" s="720"/>
      <c r="G52" s="526"/>
      <c r="H52" s="526"/>
      <c r="I52" s="526"/>
      <c r="J52" s="526"/>
      <c r="K52" s="526"/>
      <c r="L52" s="789"/>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1"/>
      <c r="BE52" s="128"/>
      <c r="BG52" s="128"/>
      <c r="BJ52" s="128"/>
    </row>
    <row r="53" spans="1:62">
      <c r="A53" s="717"/>
      <c r="B53" s="718"/>
      <c r="C53" s="719"/>
      <c r="D53" s="720"/>
      <c r="E53" s="720"/>
      <c r="F53" s="720"/>
      <c r="G53" s="526"/>
      <c r="H53" s="526"/>
      <c r="I53" s="526"/>
      <c r="J53" s="526"/>
      <c r="K53" s="526"/>
      <c r="L53" s="789"/>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1"/>
      <c r="BE53" s="128"/>
      <c r="BG53" s="128"/>
      <c r="BJ53" s="128"/>
    </row>
    <row r="54" spans="1:62">
      <c r="A54" s="717"/>
      <c r="B54" s="718"/>
      <c r="C54" s="719"/>
      <c r="D54" s="720"/>
      <c r="E54" s="720"/>
      <c r="F54" s="720"/>
      <c r="G54" s="526"/>
      <c r="H54" s="526"/>
      <c r="I54" s="526"/>
      <c r="J54" s="526"/>
      <c r="K54" s="526"/>
      <c r="L54" s="789"/>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1"/>
    </row>
    <row r="55" spans="1:62">
      <c r="A55" s="853"/>
      <c r="B55" s="854"/>
      <c r="C55" s="719"/>
      <c r="D55" s="720"/>
      <c r="E55" s="720"/>
      <c r="F55" s="720"/>
      <c r="G55" s="526"/>
      <c r="H55" s="526"/>
      <c r="I55" s="526"/>
      <c r="J55" s="526"/>
      <c r="K55" s="526"/>
      <c r="L55" s="789"/>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1"/>
    </row>
    <row r="56" spans="1:62" ht="24.75" thickBot="1">
      <c r="A56" s="817"/>
      <c r="B56" s="818"/>
      <c r="C56" s="875"/>
      <c r="D56" s="876"/>
      <c r="E56" s="876"/>
      <c r="F56" s="876"/>
      <c r="G56" s="526"/>
      <c r="H56" s="526"/>
      <c r="I56" s="526"/>
      <c r="J56" s="526"/>
      <c r="K56" s="526"/>
      <c r="L56" s="819"/>
      <c r="M56" s="820"/>
      <c r="N56" s="820"/>
      <c r="O56" s="820"/>
      <c r="P56" s="820"/>
      <c r="Q56" s="820"/>
      <c r="R56" s="820"/>
      <c r="S56" s="820"/>
      <c r="T56" s="820"/>
      <c r="U56" s="820"/>
      <c r="V56" s="820"/>
      <c r="W56" s="820"/>
      <c r="X56" s="820"/>
      <c r="Y56" s="820"/>
      <c r="Z56" s="820"/>
      <c r="AA56" s="820"/>
      <c r="AB56" s="820"/>
      <c r="AC56" s="820"/>
      <c r="AD56" s="820"/>
      <c r="AE56" s="820"/>
      <c r="AF56" s="820"/>
      <c r="AG56" s="820"/>
      <c r="AH56" s="820"/>
      <c r="AI56" s="820"/>
      <c r="AJ56" s="821"/>
    </row>
    <row r="57" spans="1:62" ht="24.75" thickTop="1">
      <c r="A57" s="822" t="s">
        <v>66</v>
      </c>
      <c r="B57" s="681"/>
      <c r="C57" s="729" t="str">
        <f>IF(COUNTIF('様式１及び様式１－２'!BE2:BE10,'様式１及び様式１－２'!G68)=1,IF(AND('様式１及び様式１－２'!E70&lt;&gt;'様式１及び様式１－２'!A76,'様式１及び様式１－２'!E70&lt;&gt;'様式１及び様式１－２'!A78),"対象外",SUM(C48:F56)),"対象外")</f>
        <v>対象外</v>
      </c>
      <c r="D57" s="729"/>
      <c r="E57" s="729"/>
      <c r="F57" s="729"/>
      <c r="G57" s="859"/>
      <c r="H57" s="860"/>
      <c r="I57" s="860"/>
      <c r="J57" s="860"/>
      <c r="K57" s="860"/>
      <c r="L57" s="860"/>
      <c r="M57" s="860"/>
      <c r="N57" s="860"/>
      <c r="O57" s="860"/>
      <c r="P57" s="860"/>
      <c r="Q57" s="860"/>
      <c r="R57" s="860"/>
      <c r="S57" s="860"/>
      <c r="T57" s="860"/>
      <c r="U57" s="861"/>
      <c r="V57" s="825" t="s">
        <v>470</v>
      </c>
      <c r="W57" s="825"/>
      <c r="X57" s="825"/>
      <c r="Y57" s="825"/>
      <c r="Z57" s="825"/>
      <c r="AA57" s="744" t="s">
        <v>388</v>
      </c>
      <c r="AB57" s="745"/>
      <c r="AC57" s="746"/>
      <c r="AD57" s="747">
        <v>45036</v>
      </c>
      <c r="AE57" s="747"/>
      <c r="AF57" s="747"/>
      <c r="AG57" s="747"/>
      <c r="AH57" s="747"/>
      <c r="AI57" s="747"/>
      <c r="AJ57" s="748"/>
      <c r="AK57" s="69" t="str">
        <f>IF(AND(O58&lt;&gt;"対象外",O58&lt;&gt;0,O57=""),"R4完了日記載漏れ","R4完了日記載済")</f>
        <v>R4完了日記載済</v>
      </c>
      <c r="AL57" s="69" t="str">
        <f>IF(AND(AD58&lt;&gt;"対象外",AD58&lt;&gt;0,AD57=""),"R5完了日記載漏れ","R5完了日記載済")</f>
        <v>R5完了日記載済</v>
      </c>
    </row>
    <row r="58" spans="1:62" ht="24.75" thickBot="1">
      <c r="A58" s="823"/>
      <c r="B58" s="824"/>
      <c r="C58" s="730"/>
      <c r="D58" s="730"/>
      <c r="E58" s="730"/>
      <c r="F58" s="730"/>
      <c r="G58" s="862"/>
      <c r="H58" s="863"/>
      <c r="I58" s="863"/>
      <c r="J58" s="863"/>
      <c r="K58" s="863"/>
      <c r="L58" s="863"/>
      <c r="M58" s="863"/>
      <c r="N58" s="863"/>
      <c r="O58" s="863"/>
      <c r="P58" s="863"/>
      <c r="Q58" s="863"/>
      <c r="R58" s="863"/>
      <c r="S58" s="863"/>
      <c r="T58" s="863"/>
      <c r="U58" s="864"/>
      <c r="V58" s="826"/>
      <c r="W58" s="826"/>
      <c r="X58" s="826"/>
      <c r="Y58" s="826"/>
      <c r="Z58" s="826"/>
      <c r="AA58" s="749" t="s">
        <v>387</v>
      </c>
      <c r="AB58" s="750"/>
      <c r="AC58" s="751"/>
      <c r="AD58" s="752" t="str">
        <f>IF(C57="対象外","対象外",SUMIF(G48:G56,"令和5年度",C48:C56))</f>
        <v>対象外</v>
      </c>
      <c r="AE58" s="752"/>
      <c r="AF58" s="752"/>
      <c r="AG58" s="752"/>
      <c r="AH58" s="752"/>
      <c r="AI58" s="752"/>
      <c r="AJ58" s="118" t="str">
        <f>IF(AA58="対象外","","円")</f>
        <v>円</v>
      </c>
    </row>
    <row r="60" spans="1:62">
      <c r="A60" s="72" t="s">
        <v>64</v>
      </c>
      <c r="B60" s="556" t="s">
        <v>65</v>
      </c>
      <c r="C60" s="802"/>
      <c r="D60" s="802"/>
      <c r="E60" s="802"/>
      <c r="F60" s="802"/>
      <c r="G60" s="802"/>
      <c r="H60" s="802"/>
      <c r="I60" s="802"/>
      <c r="J60" s="802"/>
      <c r="K60" s="802"/>
      <c r="L60" s="802"/>
      <c r="M60" s="802"/>
      <c r="N60" s="803"/>
      <c r="O60" s="556" t="s">
        <v>67</v>
      </c>
      <c r="P60" s="802"/>
      <c r="Q60" s="802"/>
      <c r="R60" s="802"/>
      <c r="S60" s="802"/>
      <c r="T60" s="802"/>
      <c r="U60" s="802"/>
      <c r="V60" s="802"/>
      <c r="W60" s="802"/>
      <c r="X60" s="802"/>
      <c r="Y60" s="802"/>
      <c r="Z60" s="802"/>
      <c r="AA60" s="802"/>
      <c r="AB60" s="802"/>
      <c r="AC60" s="802"/>
      <c r="AD60" s="802"/>
      <c r="AE60" s="802"/>
      <c r="AF60" s="802"/>
      <c r="AG60" s="802"/>
      <c r="AH60" s="802"/>
      <c r="AI60" s="802"/>
      <c r="AJ60" s="803"/>
      <c r="AM60" s="65" t="str" cm="1">
        <f t="array" ref="AM60">IF(OR('様式１及び様式１－２'!$E$31='様式１及び様式１－２'!$A$76:$B$76,'様式１及び様式１－２'!$E$31='様式１及び様式１－２'!$A$77:$B$77,'様式１及び様式１－２'!$E$31='様式１及び様式１－２'!$A$78:$B$78),"ア","")</f>
        <v>ア</v>
      </c>
      <c r="AN60" s="65" t="str" cm="1">
        <f t="array" ref="AN60">IF(OR('様式１及び様式１－２'!$E$31='様式１及び様式１－２'!$A$76:$B$76,'様式１及び様式１－２'!$E$31='様式１及び様式１－２'!$A$77:$B$77,'様式１及び様式１－２'!$E$31='様式１及び様式１－２'!$A$78:$B$78),"イ","")</f>
        <v>イ</v>
      </c>
      <c r="AO60" s="65" t="str" cm="1">
        <f t="array" ref="AO60">IF(OR('様式１及び様式１－２'!$E$31='様式１及び様式１－２'!$A$76:$B$76,'様式１及び様式１－２'!$E$31='様式１及び様式１－２'!$A$77:$B$77,'様式１及び様式１－２'!$E$31='様式１及び様式１－２'!$A$78:$B$78),"ウ","")</f>
        <v>ウ</v>
      </c>
      <c r="AP60" s="65" t="str" cm="1">
        <f t="array" ref="AP60">IF(OR('様式１及び様式１－２'!$E$31='様式１及び様式１－２'!$A$76:$B$76,'様式１及び様式１－２'!$E$31='様式１及び様式１－２'!$A$77:$B$77,'様式１及び様式１－２'!$E$31='様式１及び様式１－２'!$A$78:$B$78),"エ","")</f>
        <v>エ</v>
      </c>
      <c r="AQ60" s="65" t="str" cm="1">
        <f t="array" ref="AQ60">IF(OR('様式１及び様式１－２'!$E$31='様式１及び様式１－２'!$A$76:$B$76,'様式１及び様式１－２'!$E$31='様式１及び様式１－２'!$A$77:$B$77,'様式１及び様式１－２'!$E$31='様式１及び様式１－２'!$A$78:$B$78),"オ","")</f>
        <v>オ</v>
      </c>
      <c r="AR60" s="65" t="str" cm="1">
        <f t="array" ref="AR60">IF(OR('様式１及び様式１－２'!$E$31='様式１及び様式１－２'!$A$76:$B$76,'様式１及び様式１－２'!$E$31='様式１及び様式１－２'!$A$77:$B$77,'様式１及び様式１－２'!$E$31='様式１及び様式１－２'!$A$78:$B$78),"カ","")</f>
        <v>カ</v>
      </c>
      <c r="AS60" s="65" t="str" cm="1">
        <f t="array" ref="AS60">IF(OR('様式１及び様式１－２'!$E$31='様式１及び様式１－２'!$A$76:$B$76,'様式１及び様式１－２'!$E$31='様式１及び様式１－２'!$A$77:$B$77,'様式１及び様式１－２'!$E$31='様式１及び様式１－２'!$A$78:$B$78),"キ","")</f>
        <v>キ</v>
      </c>
      <c r="AT60" s="65" t="str" cm="1">
        <f t="array" ref="AT60">IF(OR('様式１及び様式１－２'!$E$31='様式１及び様式１－２'!$A$76:$B$76,'様式１及び様式１－２'!$E$31='様式１及び様式１－２'!$A$77:$B$77,'様式１及び様式１－２'!$E$31='様式１及び様式１－２'!$A$78:$B$78),"ク","")</f>
        <v>ク</v>
      </c>
      <c r="AU60" s="65" t="str" cm="1">
        <f t="array" ref="AU60">IF(OR('様式１及び様式１－２'!$E$31='様式１及び様式１－２'!$A$76:$B$76,'様式１及び様式１－２'!$E$31='様式１及び様式１－２'!$A$77:$B$77,'様式１及び様式１－２'!$E$31='様式１及び様式１－２'!$A$78:$B$78),"ケ","")</f>
        <v>ケ</v>
      </c>
    </row>
    <row r="61" spans="1:62">
      <c r="A61" s="65" t="s">
        <v>44</v>
      </c>
      <c r="B61" s="792" t="s">
        <v>35</v>
      </c>
      <c r="C61" s="793"/>
      <c r="D61" s="793"/>
      <c r="E61" s="793"/>
      <c r="F61" s="793"/>
      <c r="G61" s="793"/>
      <c r="H61" s="793"/>
      <c r="I61" s="793"/>
      <c r="J61" s="793"/>
      <c r="K61" s="793"/>
      <c r="L61" s="793"/>
      <c r="M61" s="793"/>
      <c r="N61" s="793"/>
      <c r="O61" s="764" t="s">
        <v>74</v>
      </c>
      <c r="P61" s="765"/>
      <c r="Q61" s="765"/>
      <c r="R61" s="765"/>
      <c r="S61" s="765"/>
      <c r="T61" s="765"/>
      <c r="U61" s="765"/>
      <c r="V61" s="765"/>
      <c r="W61" s="765"/>
      <c r="X61" s="765"/>
      <c r="Y61" s="765"/>
      <c r="Z61" s="765"/>
      <c r="AA61" s="765"/>
      <c r="AB61" s="765"/>
      <c r="AC61" s="765"/>
      <c r="AD61" s="765"/>
      <c r="AE61" s="765"/>
      <c r="AF61" s="765"/>
      <c r="AG61" s="765"/>
      <c r="AH61" s="765"/>
      <c r="AI61" s="765"/>
      <c r="AJ61" s="766"/>
    </row>
    <row r="62" spans="1:62">
      <c r="A62" s="65" t="s">
        <v>45</v>
      </c>
      <c r="B62" s="792" t="s">
        <v>36</v>
      </c>
      <c r="C62" s="793"/>
      <c r="D62" s="793"/>
      <c r="E62" s="793"/>
      <c r="F62" s="793"/>
      <c r="G62" s="793"/>
      <c r="H62" s="793"/>
      <c r="I62" s="793"/>
      <c r="J62" s="793"/>
      <c r="K62" s="793"/>
      <c r="L62" s="793"/>
      <c r="M62" s="793"/>
      <c r="N62" s="793"/>
      <c r="O62" s="794" t="s">
        <v>764</v>
      </c>
      <c r="P62" s="795"/>
      <c r="Q62" s="795"/>
      <c r="R62" s="795"/>
      <c r="S62" s="795"/>
      <c r="T62" s="795"/>
      <c r="U62" s="795"/>
      <c r="V62" s="795"/>
      <c r="W62" s="795"/>
      <c r="X62" s="795"/>
      <c r="Y62" s="795"/>
      <c r="Z62" s="795"/>
      <c r="AA62" s="795"/>
      <c r="AB62" s="795"/>
      <c r="AC62" s="795"/>
      <c r="AD62" s="795"/>
      <c r="AE62" s="795"/>
      <c r="AF62" s="795"/>
      <c r="AG62" s="795"/>
      <c r="AH62" s="795"/>
      <c r="AI62" s="795"/>
      <c r="AJ62" s="796"/>
    </row>
    <row r="63" spans="1:62">
      <c r="A63" s="65" t="s">
        <v>46</v>
      </c>
      <c r="B63" s="792" t="s">
        <v>37</v>
      </c>
      <c r="C63" s="793"/>
      <c r="D63" s="793"/>
      <c r="E63" s="793"/>
      <c r="F63" s="793"/>
      <c r="G63" s="793"/>
      <c r="H63" s="793"/>
      <c r="I63" s="793"/>
      <c r="J63" s="793"/>
      <c r="K63" s="793"/>
      <c r="L63" s="793"/>
      <c r="M63" s="793"/>
      <c r="N63" s="793"/>
      <c r="O63" s="794" t="s">
        <v>409</v>
      </c>
      <c r="P63" s="795"/>
      <c r="Q63" s="795"/>
      <c r="R63" s="795"/>
      <c r="S63" s="795"/>
      <c r="T63" s="795"/>
      <c r="U63" s="795"/>
      <c r="V63" s="795"/>
      <c r="W63" s="795"/>
      <c r="X63" s="795"/>
      <c r="Y63" s="795"/>
      <c r="Z63" s="795"/>
      <c r="AA63" s="795"/>
      <c r="AB63" s="795"/>
      <c r="AC63" s="795"/>
      <c r="AD63" s="795"/>
      <c r="AE63" s="795"/>
      <c r="AF63" s="795"/>
      <c r="AG63" s="795"/>
      <c r="AH63" s="795"/>
      <c r="AI63" s="795"/>
      <c r="AJ63" s="796"/>
    </row>
    <row r="64" spans="1:62">
      <c r="A64" s="65" t="s">
        <v>47</v>
      </c>
      <c r="B64" s="797" t="s">
        <v>38</v>
      </c>
      <c r="C64" s="798"/>
      <c r="D64" s="798"/>
      <c r="E64" s="798"/>
      <c r="F64" s="798"/>
      <c r="G64" s="798"/>
      <c r="H64" s="798"/>
      <c r="I64" s="798"/>
      <c r="J64" s="798"/>
      <c r="K64" s="798"/>
      <c r="L64" s="798"/>
      <c r="M64" s="798"/>
      <c r="N64" s="799"/>
      <c r="O64" s="764" t="s">
        <v>405</v>
      </c>
      <c r="P64" s="765"/>
      <c r="Q64" s="765"/>
      <c r="R64" s="765"/>
      <c r="S64" s="765"/>
      <c r="T64" s="765"/>
      <c r="U64" s="765"/>
      <c r="V64" s="765"/>
      <c r="W64" s="765"/>
      <c r="X64" s="765"/>
      <c r="Y64" s="765"/>
      <c r="Z64" s="765"/>
      <c r="AA64" s="765"/>
      <c r="AB64" s="765"/>
      <c r="AC64" s="765"/>
      <c r="AD64" s="765"/>
      <c r="AE64" s="765"/>
      <c r="AF64" s="765"/>
      <c r="AG64" s="765"/>
      <c r="AH64" s="765"/>
      <c r="AI64" s="765"/>
      <c r="AJ64" s="766"/>
    </row>
    <row r="65" spans="1:38">
      <c r="A65" s="65" t="s">
        <v>48</v>
      </c>
      <c r="B65" s="797" t="s">
        <v>54</v>
      </c>
      <c r="C65" s="798"/>
      <c r="D65" s="798"/>
      <c r="E65" s="798"/>
      <c r="F65" s="798"/>
      <c r="G65" s="798"/>
      <c r="H65" s="798"/>
      <c r="I65" s="798"/>
      <c r="J65" s="798"/>
      <c r="K65" s="798"/>
      <c r="L65" s="798"/>
      <c r="M65" s="798"/>
      <c r="N65" s="799"/>
      <c r="O65" s="794" t="s">
        <v>410</v>
      </c>
      <c r="P65" s="800"/>
      <c r="Q65" s="800"/>
      <c r="R65" s="800"/>
      <c r="S65" s="800"/>
      <c r="T65" s="800"/>
      <c r="U65" s="800"/>
      <c r="V65" s="800"/>
      <c r="W65" s="800"/>
      <c r="X65" s="800"/>
      <c r="Y65" s="800"/>
      <c r="Z65" s="800"/>
      <c r="AA65" s="800"/>
      <c r="AB65" s="800"/>
      <c r="AC65" s="800"/>
      <c r="AD65" s="800"/>
      <c r="AE65" s="800"/>
      <c r="AF65" s="800"/>
      <c r="AG65" s="800"/>
      <c r="AH65" s="800"/>
      <c r="AI65" s="800"/>
      <c r="AJ65" s="801"/>
    </row>
    <row r="66" spans="1:38" ht="24" customHeight="1">
      <c r="A66" s="65" t="s">
        <v>49</v>
      </c>
      <c r="B66" s="797" t="s">
        <v>125</v>
      </c>
      <c r="C66" s="798"/>
      <c r="D66" s="798"/>
      <c r="E66" s="798"/>
      <c r="F66" s="798"/>
      <c r="G66" s="798"/>
      <c r="H66" s="798"/>
      <c r="I66" s="798"/>
      <c r="J66" s="798"/>
      <c r="K66" s="798"/>
      <c r="L66" s="798"/>
      <c r="M66" s="798"/>
      <c r="N66" s="799"/>
      <c r="O66" s="794" t="s">
        <v>306</v>
      </c>
      <c r="P66" s="800"/>
      <c r="Q66" s="800"/>
      <c r="R66" s="800"/>
      <c r="S66" s="800"/>
      <c r="T66" s="800"/>
      <c r="U66" s="800"/>
      <c r="V66" s="800"/>
      <c r="W66" s="800"/>
      <c r="X66" s="800"/>
      <c r="Y66" s="800"/>
      <c r="Z66" s="800"/>
      <c r="AA66" s="800"/>
      <c r="AB66" s="800"/>
      <c r="AC66" s="800"/>
      <c r="AD66" s="800"/>
      <c r="AE66" s="800"/>
      <c r="AF66" s="800"/>
      <c r="AG66" s="800"/>
      <c r="AH66" s="800"/>
      <c r="AI66" s="800"/>
      <c r="AJ66" s="801"/>
    </row>
    <row r="67" spans="1:38" ht="24" customHeight="1">
      <c r="A67" s="65" t="s">
        <v>50</v>
      </c>
      <c r="B67" s="792" t="s">
        <v>55</v>
      </c>
      <c r="C67" s="793"/>
      <c r="D67" s="793"/>
      <c r="E67" s="793"/>
      <c r="F67" s="793"/>
      <c r="G67" s="793"/>
      <c r="H67" s="793"/>
      <c r="I67" s="793"/>
      <c r="J67" s="793"/>
      <c r="K67" s="793"/>
      <c r="L67" s="793"/>
      <c r="M67" s="793"/>
      <c r="N67" s="793"/>
      <c r="O67" s="794" t="s">
        <v>75</v>
      </c>
      <c r="P67" s="795"/>
      <c r="Q67" s="795"/>
      <c r="R67" s="795"/>
      <c r="S67" s="795"/>
      <c r="T67" s="795"/>
      <c r="U67" s="795"/>
      <c r="V67" s="795"/>
      <c r="W67" s="795"/>
      <c r="X67" s="795"/>
      <c r="Y67" s="795"/>
      <c r="Z67" s="795"/>
      <c r="AA67" s="795"/>
      <c r="AB67" s="795"/>
      <c r="AC67" s="795"/>
      <c r="AD67" s="795"/>
      <c r="AE67" s="795"/>
      <c r="AF67" s="795"/>
      <c r="AG67" s="795"/>
      <c r="AH67" s="795"/>
      <c r="AI67" s="795"/>
      <c r="AJ67" s="796"/>
    </row>
    <row r="68" spans="1:38" ht="24" customHeight="1">
      <c r="A68" s="680" t="s">
        <v>51</v>
      </c>
      <c r="B68" s="805" t="s">
        <v>126</v>
      </c>
      <c r="C68" s="806"/>
      <c r="D68" s="806"/>
      <c r="E68" s="806"/>
      <c r="F68" s="806"/>
      <c r="G68" s="806"/>
      <c r="H68" s="806"/>
      <c r="I68" s="806"/>
      <c r="J68" s="806"/>
      <c r="K68" s="806"/>
      <c r="L68" s="806"/>
      <c r="M68" s="806"/>
      <c r="N68" s="807"/>
      <c r="O68" s="811" t="s">
        <v>312</v>
      </c>
      <c r="P68" s="812"/>
      <c r="Q68" s="812"/>
      <c r="R68" s="812"/>
      <c r="S68" s="812"/>
      <c r="T68" s="812"/>
      <c r="U68" s="812"/>
      <c r="V68" s="812"/>
      <c r="W68" s="812"/>
      <c r="X68" s="812"/>
      <c r="Y68" s="812"/>
      <c r="Z68" s="812"/>
      <c r="AA68" s="812"/>
      <c r="AB68" s="812"/>
      <c r="AC68" s="812"/>
      <c r="AD68" s="812"/>
      <c r="AE68" s="812"/>
      <c r="AF68" s="812"/>
      <c r="AG68" s="812"/>
      <c r="AH68" s="812"/>
      <c r="AI68" s="812"/>
      <c r="AJ68" s="813"/>
    </row>
    <row r="69" spans="1:38">
      <c r="A69" s="681"/>
      <c r="B69" s="808"/>
      <c r="C69" s="809"/>
      <c r="D69" s="809"/>
      <c r="E69" s="809"/>
      <c r="F69" s="809"/>
      <c r="G69" s="809"/>
      <c r="H69" s="809"/>
      <c r="I69" s="809"/>
      <c r="J69" s="809"/>
      <c r="K69" s="809"/>
      <c r="L69" s="809"/>
      <c r="M69" s="809"/>
      <c r="N69" s="810"/>
      <c r="O69" s="814"/>
      <c r="P69" s="815"/>
      <c r="Q69" s="815"/>
      <c r="R69" s="815"/>
      <c r="S69" s="815"/>
      <c r="T69" s="815"/>
      <c r="U69" s="815"/>
      <c r="V69" s="815"/>
      <c r="W69" s="815"/>
      <c r="X69" s="815"/>
      <c r="Y69" s="815"/>
      <c r="Z69" s="815"/>
      <c r="AA69" s="815"/>
      <c r="AB69" s="815"/>
      <c r="AC69" s="815"/>
      <c r="AD69" s="815"/>
      <c r="AE69" s="815"/>
      <c r="AF69" s="815"/>
      <c r="AG69" s="815"/>
      <c r="AH69" s="815"/>
      <c r="AI69" s="815"/>
      <c r="AJ69" s="816"/>
    </row>
    <row r="70" spans="1:38" ht="24" customHeight="1">
      <c r="A70" s="555" t="s">
        <v>52</v>
      </c>
      <c r="B70" s="728" t="s">
        <v>56</v>
      </c>
      <c r="C70" s="728"/>
      <c r="D70" s="728"/>
      <c r="E70" s="728"/>
      <c r="F70" s="728"/>
      <c r="G70" s="728"/>
      <c r="H70" s="728"/>
      <c r="I70" s="728"/>
      <c r="J70" s="728"/>
      <c r="K70" s="728"/>
      <c r="L70" s="728"/>
      <c r="M70" s="728"/>
      <c r="N70" s="728"/>
      <c r="O70" s="728" t="s">
        <v>307</v>
      </c>
      <c r="P70" s="728"/>
      <c r="Q70" s="728"/>
      <c r="R70" s="728"/>
      <c r="S70" s="728"/>
      <c r="T70" s="728"/>
      <c r="U70" s="728"/>
      <c r="V70" s="728"/>
      <c r="W70" s="728"/>
      <c r="X70" s="728"/>
      <c r="Y70" s="728"/>
      <c r="Z70" s="728"/>
      <c r="AA70" s="728"/>
      <c r="AB70" s="728"/>
      <c r="AC70" s="728"/>
      <c r="AD70" s="728"/>
      <c r="AE70" s="728"/>
      <c r="AF70" s="728"/>
      <c r="AG70" s="728"/>
      <c r="AH70" s="728"/>
      <c r="AI70" s="728"/>
      <c r="AJ70" s="728"/>
    </row>
    <row r="71" spans="1:38">
      <c r="A71" s="555"/>
      <c r="B71" s="728"/>
      <c r="C71" s="728"/>
      <c r="D71" s="728"/>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row>
    <row r="72" spans="1:38">
      <c r="A72" s="88"/>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row>
    <row r="73" spans="1:38">
      <c r="A73" s="123" t="s">
        <v>308</v>
      </c>
      <c r="Y73" s="129"/>
      <c r="Z73" s="129"/>
      <c r="AA73" s="129"/>
      <c r="AB73" s="129"/>
      <c r="AC73" s="129"/>
      <c r="AD73" s="129"/>
      <c r="AE73" s="129"/>
      <c r="AF73" s="129"/>
      <c r="AG73" s="129"/>
      <c r="AH73" s="129"/>
      <c r="AI73" s="129"/>
      <c r="AJ73" s="129"/>
      <c r="AL73" s="69"/>
    </row>
    <row r="74" spans="1:38" ht="24.75" customHeight="1">
      <c r="B74" s="804" t="s">
        <v>574</v>
      </c>
      <c r="C74" s="804"/>
      <c r="D74" s="804"/>
      <c r="E74" s="804"/>
      <c r="F74" s="804"/>
      <c r="G74" s="804"/>
      <c r="H74" s="804"/>
      <c r="I74" s="804"/>
      <c r="J74" s="804"/>
      <c r="K74" s="804"/>
      <c r="L74" s="804"/>
      <c r="M74" s="804"/>
      <c r="N74" s="804"/>
      <c r="O74" s="804"/>
      <c r="P74" s="804"/>
      <c r="Q74" s="804"/>
      <c r="R74" s="804"/>
      <c r="S74" s="804"/>
      <c r="T74" s="804"/>
      <c r="U74" s="804"/>
      <c r="V74" s="804"/>
      <c r="W74" s="804"/>
      <c r="X74" s="804"/>
      <c r="Y74" s="130"/>
      <c r="Z74" s="130"/>
      <c r="AA74" s="130"/>
      <c r="AB74" s="130"/>
      <c r="AC74" s="130"/>
      <c r="AD74" s="130"/>
      <c r="AE74" s="130"/>
      <c r="AF74" s="130"/>
      <c r="AG74" s="130"/>
      <c r="AH74" s="130"/>
      <c r="AI74" s="130"/>
      <c r="AJ74" s="130"/>
      <c r="AL74" s="69"/>
    </row>
    <row r="75" spans="1:38">
      <c r="A75" s="548" t="s">
        <v>755</v>
      </c>
      <c r="B75" s="716"/>
      <c r="C75" s="716"/>
      <c r="D75" s="716"/>
      <c r="E75" s="716"/>
      <c r="F75" s="716"/>
      <c r="G75" s="716"/>
      <c r="H75" s="716"/>
      <c r="I75" s="716"/>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6"/>
      <c r="AL75" s="69"/>
    </row>
  </sheetData>
  <sheetProtection formatRows="0" insertRows="0"/>
  <mergeCells count="208">
    <mergeCell ref="G57:U58"/>
    <mergeCell ref="A1:AJ1"/>
    <mergeCell ref="A18:B18"/>
    <mergeCell ref="C18:F18"/>
    <mergeCell ref="L47:AJ47"/>
    <mergeCell ref="B27:N27"/>
    <mergeCell ref="O27:AJ27"/>
    <mergeCell ref="A21:B21"/>
    <mergeCell ref="C21:F21"/>
    <mergeCell ref="A22:B22"/>
    <mergeCell ref="C22:F22"/>
    <mergeCell ref="C23:F24"/>
    <mergeCell ref="O28:AJ28"/>
    <mergeCell ref="O29:AJ29"/>
    <mergeCell ref="O30:AJ30"/>
    <mergeCell ref="O26:AJ26"/>
    <mergeCell ref="O33:AJ33"/>
    <mergeCell ref="O34:AJ34"/>
    <mergeCell ref="R39:S39"/>
    <mergeCell ref="AB39:AD39"/>
    <mergeCell ref="V39:W39"/>
    <mergeCell ref="C56:F56"/>
    <mergeCell ref="C54:F54"/>
    <mergeCell ref="G53:K53"/>
    <mergeCell ref="G54:K54"/>
    <mergeCell ref="G55:K55"/>
    <mergeCell ref="G56:K56"/>
    <mergeCell ref="G49:K49"/>
    <mergeCell ref="A19:B19"/>
    <mergeCell ref="C19:F19"/>
    <mergeCell ref="A20:B20"/>
    <mergeCell ref="C20:F20"/>
    <mergeCell ref="G47:K47"/>
    <mergeCell ref="B28:N28"/>
    <mergeCell ref="B29:N29"/>
    <mergeCell ref="B30:N30"/>
    <mergeCell ref="B26:N26"/>
    <mergeCell ref="A55:B55"/>
    <mergeCell ref="C55:F55"/>
    <mergeCell ref="B34:N34"/>
    <mergeCell ref="G50:K50"/>
    <mergeCell ref="L39:M39"/>
    <mergeCell ref="L20:AJ20"/>
    <mergeCell ref="A45:M45"/>
    <mergeCell ref="N45:AJ45"/>
    <mergeCell ref="A49:B49"/>
    <mergeCell ref="C49:F49"/>
    <mergeCell ref="A50:B50"/>
    <mergeCell ref="P43:Q43"/>
    <mergeCell ref="V43:W43"/>
    <mergeCell ref="Z43:AA43"/>
    <mergeCell ref="AB43:AC43"/>
    <mergeCell ref="L2:AJ2"/>
    <mergeCell ref="G2:K2"/>
    <mergeCell ref="V23:Z24"/>
    <mergeCell ref="AA23:AC23"/>
    <mergeCell ref="AA24:AC24"/>
    <mergeCell ref="AD23:AJ23"/>
    <mergeCell ref="AD24:AI24"/>
    <mergeCell ref="G4:K4"/>
    <mergeCell ref="G5:K5"/>
    <mergeCell ref="L4:AJ4"/>
    <mergeCell ref="L5:AJ5"/>
    <mergeCell ref="G6:K6"/>
    <mergeCell ref="G7:K7"/>
    <mergeCell ref="G8:K8"/>
    <mergeCell ref="L6:AJ6"/>
    <mergeCell ref="L7:AJ7"/>
    <mergeCell ref="L8:AJ8"/>
    <mergeCell ref="G9:K9"/>
    <mergeCell ref="G10:K10"/>
    <mergeCell ref="G11:K11"/>
    <mergeCell ref="G3:K3"/>
    <mergeCell ref="A23:B24"/>
    <mergeCell ref="L9:AJ9"/>
    <mergeCell ref="L10:AJ10"/>
    <mergeCell ref="L11:AJ11"/>
    <mergeCell ref="L12:AJ12"/>
    <mergeCell ref="L13:AJ13"/>
    <mergeCell ref="L14:AJ14"/>
    <mergeCell ref="L15:AJ15"/>
    <mergeCell ref="L16:AJ16"/>
    <mergeCell ref="L17:AJ17"/>
    <mergeCell ref="G14:K14"/>
    <mergeCell ref="G15:K15"/>
    <mergeCell ref="A9:B9"/>
    <mergeCell ref="C9:F9"/>
    <mergeCell ref="G23:U24"/>
    <mergeCell ref="G12:K12"/>
    <mergeCell ref="G13:K13"/>
    <mergeCell ref="L3:AJ3"/>
    <mergeCell ref="B74:X74"/>
    <mergeCell ref="B66:N66"/>
    <mergeCell ref="O66:AJ66"/>
    <mergeCell ref="B67:N67"/>
    <mergeCell ref="O67:AJ67"/>
    <mergeCell ref="A68:A69"/>
    <mergeCell ref="B68:N69"/>
    <mergeCell ref="O68:AJ69"/>
    <mergeCell ref="A51:B51"/>
    <mergeCell ref="C51:F51"/>
    <mergeCell ref="B61:N61"/>
    <mergeCell ref="O61:AJ61"/>
    <mergeCell ref="B62:N62"/>
    <mergeCell ref="O62:AJ62"/>
    <mergeCell ref="A56:B56"/>
    <mergeCell ref="A54:B54"/>
    <mergeCell ref="L51:AJ51"/>
    <mergeCell ref="L52:AJ52"/>
    <mergeCell ref="L53:AJ53"/>
    <mergeCell ref="L54:AJ54"/>
    <mergeCell ref="L55:AJ55"/>
    <mergeCell ref="L56:AJ56"/>
    <mergeCell ref="A57:B58"/>
    <mergeCell ref="V57:Z58"/>
    <mergeCell ref="O70:AJ71"/>
    <mergeCell ref="B63:N63"/>
    <mergeCell ref="O63:AJ63"/>
    <mergeCell ref="B64:N64"/>
    <mergeCell ref="O64:AJ64"/>
    <mergeCell ref="B65:N65"/>
    <mergeCell ref="O65:AJ65"/>
    <mergeCell ref="B60:N60"/>
    <mergeCell ref="O60:AJ60"/>
    <mergeCell ref="AP48:AS48"/>
    <mergeCell ref="A48:B48"/>
    <mergeCell ref="C48:F48"/>
    <mergeCell ref="A53:B53"/>
    <mergeCell ref="C53:F53"/>
    <mergeCell ref="A47:B47"/>
    <mergeCell ref="C47:F47"/>
    <mergeCell ref="B31:N31"/>
    <mergeCell ref="O31:AJ31"/>
    <mergeCell ref="B32:N32"/>
    <mergeCell ref="O32:AJ32"/>
    <mergeCell ref="A39:H39"/>
    <mergeCell ref="I39:K39"/>
    <mergeCell ref="P39:Q39"/>
    <mergeCell ref="X39:Y39"/>
    <mergeCell ref="G48:K48"/>
    <mergeCell ref="A52:B52"/>
    <mergeCell ref="C52:F52"/>
    <mergeCell ref="B33:N33"/>
    <mergeCell ref="A35:A36"/>
    <mergeCell ref="B35:N36"/>
    <mergeCell ref="L48:AJ48"/>
    <mergeCell ref="L49:AJ49"/>
    <mergeCell ref="L50:AJ50"/>
    <mergeCell ref="G51:K51"/>
    <mergeCell ref="G52:K52"/>
    <mergeCell ref="A8:B8"/>
    <mergeCell ref="AN48:AO48"/>
    <mergeCell ref="AA57:AC57"/>
    <mergeCell ref="AD57:AJ57"/>
    <mergeCell ref="AA58:AC58"/>
    <mergeCell ref="AD58:AI58"/>
    <mergeCell ref="C8:F8"/>
    <mergeCell ref="G18:K18"/>
    <mergeCell ref="G19:K19"/>
    <mergeCell ref="G20:K20"/>
    <mergeCell ref="G21:K21"/>
    <mergeCell ref="G22:K22"/>
    <mergeCell ref="L18:AJ18"/>
    <mergeCell ref="L19:AJ19"/>
    <mergeCell ref="L21:AJ21"/>
    <mergeCell ref="L22:AJ22"/>
    <mergeCell ref="C50:F50"/>
    <mergeCell ref="AH43:AI43"/>
    <mergeCell ref="A44:M44"/>
    <mergeCell ref="N44:AJ44"/>
    <mergeCell ref="A43:M43"/>
    <mergeCell ref="N43:O43"/>
    <mergeCell ref="A2:B2"/>
    <mergeCell ref="C2:F2"/>
    <mergeCell ref="A7:B7"/>
    <mergeCell ref="C7:F7"/>
    <mergeCell ref="A3:B3"/>
    <mergeCell ref="C3:F3"/>
    <mergeCell ref="A4:B4"/>
    <mergeCell ref="C4:F4"/>
    <mergeCell ref="A5:B5"/>
    <mergeCell ref="C5:F5"/>
    <mergeCell ref="A6:B6"/>
    <mergeCell ref="C6:F6"/>
    <mergeCell ref="A75:AJ75"/>
    <mergeCell ref="A10:B10"/>
    <mergeCell ref="C10:F10"/>
    <mergeCell ref="A15:B15"/>
    <mergeCell ref="C15:F15"/>
    <mergeCell ref="C17:F17"/>
    <mergeCell ref="A16:B16"/>
    <mergeCell ref="C16:F16"/>
    <mergeCell ref="A13:B13"/>
    <mergeCell ref="C13:F13"/>
    <mergeCell ref="C11:F11"/>
    <mergeCell ref="A12:B12"/>
    <mergeCell ref="C12:F12"/>
    <mergeCell ref="A17:B17"/>
    <mergeCell ref="AE39:AI39"/>
    <mergeCell ref="O35:AJ36"/>
    <mergeCell ref="G16:K16"/>
    <mergeCell ref="G17:K17"/>
    <mergeCell ref="A14:B14"/>
    <mergeCell ref="C14:F14"/>
    <mergeCell ref="A11:B11"/>
    <mergeCell ref="A70:A71"/>
    <mergeCell ref="B70:N71"/>
    <mergeCell ref="C57:F58"/>
  </mergeCells>
  <phoneticPr fontId="11"/>
  <dataValidations xWindow="49" yWindow="341" count="12">
    <dataValidation allowBlank="1" showInputMessage="1" showErrorMessage="1" promptTitle="金額の記載" prompt="左記用途に要した費用を、記載してください。" sqref="C48:F56 C5:F22" xr:uid="{00000000-0002-0000-0200-000000000000}"/>
    <dataValidation allowBlank="1" showInputMessage="1" showErrorMessage="1" promptTitle="合計金額" prompt="対象経費の合計が表示されます。_x000a_対象外の場合には、対象外と表示されます。" sqref="C23" xr:uid="{00000000-0002-0000-0200-000001000000}"/>
    <dataValidation allowBlank="1" showInputMessage="1" showErrorMessage="1" promptTitle="代替場所でのサービス提供期間の入力" prompt="代替場所でサービスの提供を開始した日と終了した日を記載してください。" sqref="AD43 R43 T43 AF43 V43:W43 AH43:AI43" xr:uid="{00000000-0002-0000-0200-000002000000}"/>
    <dataValidation allowBlank="1" showInputMessage="1" showErrorMessage="1" promptTitle="代替サービスの提供場所の名称" prompt="代替サービスを提供した施設、建物の名称を具体的に記載してください。" sqref="N44:AJ44" xr:uid="{E7C08072-8DEE-4F1E-BFC5-AAD517F27C99}"/>
    <dataValidation allowBlank="1" showInputMessage="1" showErrorMessage="1" promptTitle="代替サービスの提供場所の住所" prompt="代替サービスを提供した施設、建物の住所を具体的に記載してください。" sqref="N45:AJ45" xr:uid="{4CA376A1-1468-41D6-B296-E81C36D035A3}"/>
    <dataValidation type="list" allowBlank="1" showInputMessage="1" showErrorMessage="1" sqref="AN48:AO48" xr:uid="{00000000-0002-0000-0200-000006000000}">
      <formula1>$A$27:$A$36</formula1>
    </dataValidation>
    <dataValidation allowBlank="1" showInputMessage="1" showErrorMessage="1" promptTitle="内容・積算の記入" prompt="下記、記載例を参考に内訳と積算を具体的に記載してください。" sqref="L5:L22 L48:L56"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7:AJ57 AD23:AJ23" xr:uid="{00000000-0002-0000-0200-00000A000000}">
      <formula1>45017</formula1>
      <formula2>45382</formula2>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48:B56" xr:uid="{43434D69-4C37-499B-9EDA-7A5BC06463F8}">
      <formula1>$AM$60:$AU$60</formula1>
    </dataValidation>
    <dataValidation type="list" allowBlank="1" showInputMessage="1" showErrorMessage="1" promptTitle="年度の選択" prompt="対象経費について、「事業完了日（納品日等）」の属する年度を選択してください。" sqref="G5:K22" xr:uid="{F76B5D90-0F0C-4580-B1C3-D744B0BC25D3}">
      <formula1>$AY$14</formula1>
    </dataValidation>
    <dataValidation type="list" allowBlank="1" showInputMessage="1" showErrorMessage="1" promptTitle="年度の選択" prompt="事業完了日の属する年度を選択してください。" sqref="G48:K56" xr:uid="{DD3AD28D-A1B8-4857-9D2A-667A6809CB10}">
      <formula1>$AY$14</formula1>
    </dataValidation>
    <dataValidation allowBlank="1" showInputMessage="1" showErrorMessage="1" promptTitle="用途の選択" prompt="ケ「衛生・防護用品」については、別シート「衛生・防護用品内訳表」へ記載してください。" sqref="A3:B3" xr:uid="{00000000-0002-0000-0200-00000F000000}"/>
  </dataValidations>
  <pageMargins left="0.7" right="0.7" top="0.75" bottom="0.75" header="0.3" footer="0.3"/>
  <pageSetup paperSize="9" scale="51" fitToHeight="0" orientation="portrait" r:id="rId1"/>
  <rowBreaks count="1" manualBreakCount="1">
    <brk id="40" max="35" man="1"/>
  </rowBreaks>
  <drawing r:id="rId2"/>
  <legacyDrawing r:id="rId3"/>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A5:B22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89" zoomScaleNormal="100" zoomScaleSheetLayoutView="89" workbookViewId="0">
      <selection activeCell="L21" sqref="L21:N21"/>
    </sheetView>
  </sheetViews>
  <sheetFormatPr defaultRowHeight="18.75"/>
  <cols>
    <col min="1" max="1" width="3.625" style="398" customWidth="1"/>
    <col min="2" max="2" width="14.625" style="398" customWidth="1"/>
    <col min="3" max="3" width="3.25" style="398" customWidth="1"/>
    <col min="4" max="4" width="5.5" style="398" customWidth="1"/>
    <col min="5" max="5" width="2.25" style="398" customWidth="1"/>
    <col min="6" max="6" width="4.75" style="398" customWidth="1"/>
    <col min="7" max="7" width="3.125" style="398" customWidth="1"/>
    <col min="8" max="8" width="14.75" style="398" customWidth="1"/>
    <col min="9" max="9" width="3.375" style="398" customWidth="1"/>
    <col min="10" max="10" width="19.625" style="398" customWidth="1"/>
    <col min="11" max="11" width="2.625" style="398" customWidth="1"/>
    <col min="12" max="12" width="4.5" style="398" customWidth="1"/>
    <col min="13" max="13" width="5.625" style="398" customWidth="1"/>
    <col min="14" max="14" width="6.75" style="398" customWidth="1"/>
    <col min="15" max="15" width="2.875" style="398" customWidth="1"/>
    <col min="16" max="16" width="15" style="398" customWidth="1"/>
    <col min="17" max="17" width="2.625" style="398" customWidth="1"/>
    <col min="18" max="18" width="15.125" style="398" customWidth="1"/>
    <col min="19" max="19" width="3.625" style="398" customWidth="1"/>
    <col min="20" max="20" width="17.625" style="398" customWidth="1"/>
    <col min="21" max="21" width="3.875" style="398" customWidth="1"/>
    <col min="22" max="16384" width="9" style="398"/>
  </cols>
  <sheetData>
    <row r="1" spans="1:25" ht="19.5">
      <c r="A1" s="400" t="s">
        <v>638</v>
      </c>
      <c r="B1" s="404"/>
      <c r="C1" s="404"/>
      <c r="D1" s="404"/>
      <c r="E1" s="404"/>
      <c r="F1" s="404"/>
      <c r="G1" s="404"/>
      <c r="H1" s="404"/>
      <c r="I1" s="404"/>
      <c r="J1" s="404"/>
      <c r="K1" s="404"/>
      <c r="L1" s="404"/>
      <c r="M1" s="404"/>
      <c r="N1" s="404"/>
      <c r="O1" s="404"/>
      <c r="P1" s="404"/>
      <c r="Q1" s="404"/>
      <c r="R1" s="404"/>
      <c r="S1" s="404"/>
      <c r="T1" s="404"/>
      <c r="U1" s="404"/>
      <c r="V1" s="399"/>
      <c r="W1" s="399"/>
      <c r="X1" s="399"/>
      <c r="Y1" s="399"/>
    </row>
    <row r="2" spans="1:25">
      <c r="A2" s="478" t="s">
        <v>679</v>
      </c>
      <c r="B2" s="404"/>
      <c r="C2" s="404"/>
      <c r="D2" s="404"/>
      <c r="E2" s="404"/>
      <c r="F2" s="404"/>
      <c r="G2" s="404"/>
      <c r="H2" s="404"/>
      <c r="I2" s="404"/>
      <c r="J2" s="404"/>
      <c r="K2" s="404"/>
      <c r="L2" s="404"/>
      <c r="M2" s="404"/>
      <c r="N2" s="404"/>
      <c r="O2" s="404"/>
      <c r="P2" s="404"/>
      <c r="Q2" s="404"/>
      <c r="R2" s="404"/>
      <c r="S2" s="404"/>
      <c r="T2" s="404"/>
      <c r="U2" s="404"/>
      <c r="V2" s="399"/>
      <c r="W2" s="399"/>
      <c r="X2" s="399"/>
      <c r="Y2" s="399"/>
    </row>
    <row r="3" spans="1:25" ht="18.75" customHeight="1">
      <c r="A3" s="485" t="s">
        <v>680</v>
      </c>
      <c r="B3" s="404"/>
      <c r="C3" s="404"/>
      <c r="D3" s="404"/>
      <c r="E3" s="404"/>
      <c r="F3" s="404"/>
      <c r="G3" s="404"/>
      <c r="H3" s="404"/>
      <c r="I3" s="404"/>
      <c r="J3" s="404"/>
      <c r="K3" s="404"/>
      <c r="L3" s="404"/>
      <c r="M3" s="404"/>
      <c r="N3" s="404"/>
      <c r="O3" s="404"/>
      <c r="P3" s="404"/>
      <c r="Q3" s="404"/>
      <c r="R3" s="404"/>
      <c r="S3" s="404"/>
      <c r="T3" s="404"/>
      <c r="U3" s="404"/>
      <c r="V3" s="399"/>
      <c r="W3" s="399"/>
      <c r="X3" s="438" t="s">
        <v>640</v>
      </c>
      <c r="Y3" s="437" t="s">
        <v>671</v>
      </c>
    </row>
    <row r="4" spans="1:25" ht="18.75" customHeight="1">
      <c r="A4" s="486" t="s">
        <v>681</v>
      </c>
      <c r="B4" s="404"/>
      <c r="C4" s="404"/>
      <c r="D4" s="404"/>
      <c r="E4" s="404"/>
      <c r="F4" s="404"/>
      <c r="G4" s="404"/>
      <c r="H4" s="404"/>
      <c r="I4" s="404"/>
      <c r="J4" s="404"/>
      <c r="K4" s="404"/>
      <c r="L4" s="404"/>
      <c r="M4" s="404"/>
      <c r="N4" s="404"/>
      <c r="O4" s="404"/>
      <c r="P4" s="404"/>
      <c r="Q4" s="404"/>
      <c r="R4" s="404"/>
      <c r="S4" s="404"/>
      <c r="T4" s="404"/>
      <c r="U4" s="404"/>
      <c r="V4" s="399"/>
      <c r="W4" s="399"/>
      <c r="X4" s="438" t="s">
        <v>641</v>
      </c>
      <c r="Y4" s="437" t="s">
        <v>672</v>
      </c>
    </row>
    <row r="5" spans="1:25" ht="21.75" customHeight="1">
      <c r="A5" s="402" t="s">
        <v>650</v>
      </c>
      <c r="B5" s="404"/>
      <c r="C5" s="404"/>
      <c r="D5" s="404"/>
      <c r="E5" s="404"/>
      <c r="F5" s="404"/>
      <c r="G5" s="404"/>
      <c r="H5" s="404"/>
      <c r="I5" s="404"/>
      <c r="J5" s="404"/>
      <c r="K5" s="404"/>
      <c r="L5" s="404"/>
      <c r="M5" s="404"/>
      <c r="N5" s="404"/>
      <c r="O5" s="404"/>
      <c r="P5" s="404"/>
      <c r="Q5" s="404"/>
      <c r="R5" s="404"/>
      <c r="S5" s="404"/>
      <c r="T5" s="404"/>
      <c r="U5" s="404"/>
      <c r="V5" s="399"/>
      <c r="W5" s="399"/>
      <c r="X5" s="438" t="s">
        <v>642</v>
      </c>
      <c r="Y5" s="437" t="s">
        <v>664</v>
      </c>
    </row>
    <row r="6" spans="1:25">
      <c r="A6" s="403" t="s">
        <v>651</v>
      </c>
      <c r="B6" s="404"/>
      <c r="C6" s="404"/>
      <c r="D6" s="404"/>
      <c r="E6" s="404"/>
      <c r="F6" s="404"/>
      <c r="G6" s="404"/>
      <c r="H6" s="404"/>
      <c r="I6" s="404"/>
      <c r="J6" s="404"/>
      <c r="K6" s="404"/>
      <c r="L6" s="404"/>
      <c r="M6" s="404"/>
      <c r="N6" s="404"/>
      <c r="O6" s="404"/>
      <c r="P6" s="404"/>
      <c r="Q6" s="404"/>
      <c r="R6" s="404"/>
      <c r="S6" s="404"/>
      <c r="T6" s="404"/>
      <c r="U6" s="404"/>
      <c r="V6" s="399"/>
      <c r="W6" s="399"/>
      <c r="X6" s="399"/>
      <c r="Y6" s="437" t="s">
        <v>665</v>
      </c>
    </row>
    <row r="7" spans="1:25">
      <c r="A7" s="403" t="s">
        <v>652</v>
      </c>
      <c r="B7" s="404"/>
      <c r="C7" s="404"/>
      <c r="D7" s="404"/>
      <c r="E7" s="404"/>
      <c r="F7" s="404"/>
      <c r="G7" s="404"/>
      <c r="H7" s="404"/>
      <c r="I7" s="404"/>
      <c r="J7" s="404"/>
      <c r="K7" s="404"/>
      <c r="L7" s="404"/>
      <c r="M7" s="404"/>
      <c r="N7" s="404"/>
      <c r="O7" s="404"/>
      <c r="P7" s="404"/>
      <c r="Q7" s="404"/>
      <c r="R7" s="404"/>
      <c r="S7" s="404"/>
      <c r="T7" s="404"/>
      <c r="U7" s="404"/>
      <c r="V7" s="399"/>
      <c r="W7" s="399"/>
      <c r="X7" s="399"/>
      <c r="Y7" s="437" t="s">
        <v>666</v>
      </c>
    </row>
    <row r="8" spans="1:25" ht="50.25" customHeight="1">
      <c r="B8" s="404"/>
      <c r="C8" s="404"/>
      <c r="D8" s="404"/>
      <c r="E8" s="404"/>
      <c r="F8" s="404"/>
      <c r="G8" s="404"/>
      <c r="H8" s="404"/>
      <c r="I8" s="404"/>
      <c r="J8" s="404"/>
      <c r="K8" s="404"/>
      <c r="L8" s="404"/>
      <c r="M8" s="404"/>
      <c r="N8" s="404"/>
      <c r="O8" s="404"/>
      <c r="P8" s="404"/>
      <c r="Q8" s="404"/>
      <c r="R8" s="404"/>
      <c r="S8" s="404"/>
      <c r="T8" s="404"/>
      <c r="U8" s="404"/>
      <c r="V8" s="399"/>
      <c r="W8" s="399"/>
      <c r="X8" s="399"/>
      <c r="Y8" s="437" t="s">
        <v>667</v>
      </c>
    </row>
    <row r="9" spans="1:25" ht="19.5" customHeight="1" thickBot="1">
      <c r="A9" s="401" t="s">
        <v>649</v>
      </c>
      <c r="B9" s="401"/>
      <c r="C9" s="401"/>
      <c r="D9" s="401"/>
      <c r="E9" s="401"/>
      <c r="F9" s="401"/>
      <c r="G9" s="401"/>
      <c r="H9" s="401"/>
      <c r="I9" s="401"/>
      <c r="J9" s="401"/>
      <c r="K9" s="401"/>
      <c r="L9" s="401"/>
      <c r="M9" s="401"/>
      <c r="N9" s="401"/>
      <c r="O9" s="401"/>
      <c r="P9" s="405"/>
      <c r="Q9" s="405"/>
      <c r="R9" s="428"/>
      <c r="S9" s="428"/>
      <c r="T9" s="401"/>
      <c r="U9" s="401"/>
      <c r="Y9" s="437" t="s">
        <v>668</v>
      </c>
    </row>
    <row r="10" spans="1:25" ht="33" customHeight="1">
      <c r="A10" s="423" t="s">
        <v>196</v>
      </c>
      <c r="B10" s="439" t="s">
        <v>639</v>
      </c>
      <c r="C10" s="409"/>
      <c r="D10" s="882" t="s">
        <v>660</v>
      </c>
      <c r="E10" s="888"/>
      <c r="F10" s="888"/>
      <c r="G10" s="482"/>
      <c r="H10" s="482" t="s">
        <v>644</v>
      </c>
      <c r="I10" s="414"/>
      <c r="J10" s="418" t="s">
        <v>654</v>
      </c>
      <c r="K10" s="410"/>
      <c r="L10" s="882" t="s">
        <v>645</v>
      </c>
      <c r="M10" s="883"/>
      <c r="N10" s="883"/>
      <c r="O10" s="410"/>
      <c r="P10" s="411" t="s">
        <v>648</v>
      </c>
      <c r="Q10" s="442"/>
      <c r="R10" s="482" t="s">
        <v>653</v>
      </c>
      <c r="S10" s="414"/>
      <c r="T10" s="415" t="s">
        <v>646</v>
      </c>
      <c r="U10" s="401"/>
      <c r="Y10" s="437" t="s">
        <v>669</v>
      </c>
    </row>
    <row r="11" spans="1:25" ht="18" customHeight="1">
      <c r="A11" s="458" t="s">
        <v>673</v>
      </c>
      <c r="B11" s="459" t="s">
        <v>675</v>
      </c>
      <c r="C11" s="460" t="s">
        <v>643</v>
      </c>
      <c r="D11" s="889" t="s">
        <v>668</v>
      </c>
      <c r="E11" s="890"/>
      <c r="F11" s="890"/>
      <c r="G11" s="460" t="s">
        <v>643</v>
      </c>
      <c r="H11" s="460" t="s">
        <v>640</v>
      </c>
      <c r="I11" s="461" t="s">
        <v>643</v>
      </c>
      <c r="J11" s="462">
        <v>2000</v>
      </c>
      <c r="K11" s="460" t="s">
        <v>480</v>
      </c>
      <c r="L11" s="885">
        <v>4</v>
      </c>
      <c r="M11" s="885"/>
      <c r="N11" s="885"/>
      <c r="O11" s="463" t="s">
        <v>531</v>
      </c>
      <c r="P11" s="464">
        <f>IF(OR(J11="",L11=""),"",J11*L11)</f>
        <v>8000</v>
      </c>
      <c r="Q11" s="465" t="s">
        <v>643</v>
      </c>
      <c r="R11" s="483">
        <f>IF(D11="","",20000)</f>
        <v>20000</v>
      </c>
      <c r="S11" s="466" t="s">
        <v>674</v>
      </c>
      <c r="T11" s="467">
        <f>IF(P11="","",IF(H11=$X$3,IF(J11&gt;4000,MIN(4000*L11,R11),MIN(P11,R11)),MIN(P11,R11)))</f>
        <v>8000</v>
      </c>
      <c r="U11" s="401"/>
      <c r="Y11" s="437" t="s">
        <v>670</v>
      </c>
    </row>
    <row r="12" spans="1:25" ht="18" customHeight="1">
      <c r="A12" s="458" t="s">
        <v>673</v>
      </c>
      <c r="B12" s="459" t="s">
        <v>675</v>
      </c>
      <c r="C12" s="460" t="s">
        <v>643</v>
      </c>
      <c r="D12" s="889" t="s">
        <v>669</v>
      </c>
      <c r="E12" s="890"/>
      <c r="F12" s="890"/>
      <c r="G12" s="460" t="s">
        <v>643</v>
      </c>
      <c r="H12" s="460" t="s">
        <v>640</v>
      </c>
      <c r="I12" s="461" t="s">
        <v>643</v>
      </c>
      <c r="J12" s="462">
        <v>2000</v>
      </c>
      <c r="K12" s="460" t="s">
        <v>480</v>
      </c>
      <c r="L12" s="885">
        <v>11</v>
      </c>
      <c r="M12" s="885"/>
      <c r="N12" s="885"/>
      <c r="O12" s="463" t="s">
        <v>531</v>
      </c>
      <c r="P12" s="464">
        <f t="shared" ref="P12:P63" si="0">IF(OR(J12="",L12=""),"",J12*L12)</f>
        <v>22000</v>
      </c>
      <c r="Q12" s="465" t="s">
        <v>643</v>
      </c>
      <c r="R12" s="483">
        <f t="shared" ref="R12:R63" si="1">IF(D12="","",20000)</f>
        <v>20000</v>
      </c>
      <c r="S12" s="466" t="s">
        <v>674</v>
      </c>
      <c r="T12" s="467">
        <f t="shared" ref="T12:T63" si="2">IF(P12="","",IF(H12=$X$3,IF(J12&gt;4000,MIN(4000*L12,R12),MIN(P12,R12)),MIN(P12,R12)))</f>
        <v>20000</v>
      </c>
      <c r="U12" s="401"/>
      <c r="Y12" s="437" t="s">
        <v>661</v>
      </c>
    </row>
    <row r="13" spans="1:25" ht="18" customHeight="1" thickBot="1">
      <c r="A13" s="468" t="s">
        <v>673</v>
      </c>
      <c r="B13" s="469" t="s">
        <v>676</v>
      </c>
      <c r="C13" s="470" t="s">
        <v>643</v>
      </c>
      <c r="D13" s="891" t="s">
        <v>669</v>
      </c>
      <c r="E13" s="892"/>
      <c r="F13" s="892"/>
      <c r="G13" s="470" t="s">
        <v>643</v>
      </c>
      <c r="H13" s="470" t="s">
        <v>640</v>
      </c>
      <c r="I13" s="471" t="s">
        <v>643</v>
      </c>
      <c r="J13" s="472">
        <v>1000</v>
      </c>
      <c r="K13" s="470" t="s">
        <v>480</v>
      </c>
      <c r="L13" s="886">
        <v>9</v>
      </c>
      <c r="M13" s="886"/>
      <c r="N13" s="886"/>
      <c r="O13" s="473" t="s">
        <v>531</v>
      </c>
      <c r="P13" s="474">
        <f t="shared" si="0"/>
        <v>9000</v>
      </c>
      <c r="Q13" s="475" t="s">
        <v>643</v>
      </c>
      <c r="R13" s="484">
        <f t="shared" si="1"/>
        <v>20000</v>
      </c>
      <c r="S13" s="476" t="s">
        <v>674</v>
      </c>
      <c r="T13" s="477">
        <f t="shared" si="2"/>
        <v>9000</v>
      </c>
      <c r="U13" s="401"/>
      <c r="Y13" s="437" t="s">
        <v>662</v>
      </c>
    </row>
    <row r="14" spans="1:25" ht="18" customHeight="1" thickTop="1">
      <c r="A14" s="448">
        <v>1</v>
      </c>
      <c r="B14" s="449" t="s">
        <v>707</v>
      </c>
      <c r="C14" s="450" t="s">
        <v>643</v>
      </c>
      <c r="D14" s="893" t="s">
        <v>668</v>
      </c>
      <c r="E14" s="894"/>
      <c r="F14" s="894"/>
      <c r="G14" s="450" t="s">
        <v>643</v>
      </c>
      <c r="H14" s="451" t="s">
        <v>640</v>
      </c>
      <c r="I14" s="452" t="s">
        <v>643</v>
      </c>
      <c r="J14" s="453">
        <v>1500</v>
      </c>
      <c r="K14" s="450" t="s">
        <v>480</v>
      </c>
      <c r="L14" s="887">
        <v>3</v>
      </c>
      <c r="M14" s="887"/>
      <c r="N14" s="887"/>
      <c r="O14" s="450" t="s">
        <v>531</v>
      </c>
      <c r="P14" s="454">
        <f t="shared" si="0"/>
        <v>4500</v>
      </c>
      <c r="Q14" s="455" t="s">
        <v>643</v>
      </c>
      <c r="R14" s="456">
        <f t="shared" si="1"/>
        <v>20000</v>
      </c>
      <c r="S14" s="457" t="s">
        <v>674</v>
      </c>
      <c r="T14" s="496">
        <f t="shared" si="2"/>
        <v>4500</v>
      </c>
      <c r="U14" s="401"/>
      <c r="Y14" s="437" t="s">
        <v>663</v>
      </c>
    </row>
    <row r="15" spans="1:25" ht="18" customHeight="1">
      <c r="A15" s="424">
        <v>2</v>
      </c>
      <c r="B15" s="440" t="s">
        <v>707</v>
      </c>
      <c r="C15" s="406" t="s">
        <v>643</v>
      </c>
      <c r="D15" s="895" t="s">
        <v>669</v>
      </c>
      <c r="E15" s="896"/>
      <c r="F15" s="896"/>
      <c r="G15" s="406" t="s">
        <v>643</v>
      </c>
      <c r="H15" s="408" t="s">
        <v>640</v>
      </c>
      <c r="I15" s="416" t="s">
        <v>643</v>
      </c>
      <c r="J15" s="419">
        <v>1500</v>
      </c>
      <c r="K15" s="406" t="s">
        <v>480</v>
      </c>
      <c r="L15" s="881">
        <v>4</v>
      </c>
      <c r="M15" s="881"/>
      <c r="N15" s="881"/>
      <c r="O15" s="406" t="s">
        <v>531</v>
      </c>
      <c r="P15" s="426">
        <f t="shared" si="0"/>
        <v>6000</v>
      </c>
      <c r="Q15" s="443" t="s">
        <v>643</v>
      </c>
      <c r="R15" s="421">
        <f t="shared" si="1"/>
        <v>20000</v>
      </c>
      <c r="S15" s="445" t="s">
        <v>674</v>
      </c>
      <c r="T15" s="467">
        <f t="shared" si="2"/>
        <v>6000</v>
      </c>
      <c r="U15" s="401"/>
      <c r="Y15" s="436"/>
    </row>
    <row r="16" spans="1:25" ht="18" customHeight="1">
      <c r="A16" s="424">
        <v>3</v>
      </c>
      <c r="B16" s="440" t="s">
        <v>709</v>
      </c>
      <c r="C16" s="406" t="s">
        <v>643</v>
      </c>
      <c r="D16" s="895" t="s">
        <v>668</v>
      </c>
      <c r="E16" s="896"/>
      <c r="F16" s="896"/>
      <c r="G16" s="406" t="s">
        <v>643</v>
      </c>
      <c r="H16" s="408" t="s">
        <v>640</v>
      </c>
      <c r="I16" s="416" t="s">
        <v>643</v>
      </c>
      <c r="J16" s="419">
        <v>1500</v>
      </c>
      <c r="K16" s="406" t="s">
        <v>480</v>
      </c>
      <c r="L16" s="881">
        <v>3</v>
      </c>
      <c r="M16" s="881"/>
      <c r="N16" s="881"/>
      <c r="O16" s="406" t="s">
        <v>531</v>
      </c>
      <c r="P16" s="426">
        <f t="shared" si="0"/>
        <v>4500</v>
      </c>
      <c r="Q16" s="443" t="s">
        <v>643</v>
      </c>
      <c r="R16" s="421">
        <f t="shared" si="1"/>
        <v>20000</v>
      </c>
      <c r="S16" s="445" t="s">
        <v>674</v>
      </c>
      <c r="T16" s="467">
        <f t="shared" si="2"/>
        <v>4500</v>
      </c>
      <c r="U16" s="401"/>
    </row>
    <row r="17" spans="1:21" ht="18" customHeight="1">
      <c r="A17" s="424">
        <v>4</v>
      </c>
      <c r="B17" s="440" t="s">
        <v>709</v>
      </c>
      <c r="C17" s="406" t="s">
        <v>643</v>
      </c>
      <c r="D17" s="895" t="s">
        <v>669</v>
      </c>
      <c r="E17" s="896"/>
      <c r="F17" s="896"/>
      <c r="G17" s="406" t="s">
        <v>643</v>
      </c>
      <c r="H17" s="408" t="s">
        <v>640</v>
      </c>
      <c r="I17" s="416" t="s">
        <v>643</v>
      </c>
      <c r="J17" s="419">
        <v>1500</v>
      </c>
      <c r="K17" s="406" t="s">
        <v>480</v>
      </c>
      <c r="L17" s="881">
        <v>3</v>
      </c>
      <c r="M17" s="881"/>
      <c r="N17" s="881"/>
      <c r="O17" s="406" t="s">
        <v>531</v>
      </c>
      <c r="P17" s="426">
        <f t="shared" si="0"/>
        <v>4500</v>
      </c>
      <c r="Q17" s="443" t="s">
        <v>643</v>
      </c>
      <c r="R17" s="421">
        <f t="shared" si="1"/>
        <v>20000</v>
      </c>
      <c r="S17" s="445" t="s">
        <v>674</v>
      </c>
      <c r="T17" s="467">
        <f t="shared" si="2"/>
        <v>4500</v>
      </c>
      <c r="U17" s="401"/>
    </row>
    <row r="18" spans="1:21" ht="18" customHeight="1">
      <c r="A18" s="424">
        <v>5</v>
      </c>
      <c r="B18" s="440" t="s">
        <v>708</v>
      </c>
      <c r="C18" s="406" t="s">
        <v>643</v>
      </c>
      <c r="D18" s="895" t="s">
        <v>668</v>
      </c>
      <c r="E18" s="896"/>
      <c r="F18" s="896"/>
      <c r="G18" s="406" t="s">
        <v>643</v>
      </c>
      <c r="H18" s="408" t="s">
        <v>640</v>
      </c>
      <c r="I18" s="416" t="s">
        <v>643</v>
      </c>
      <c r="J18" s="419">
        <v>1500</v>
      </c>
      <c r="K18" s="406" t="s">
        <v>480</v>
      </c>
      <c r="L18" s="881">
        <v>2</v>
      </c>
      <c r="M18" s="881"/>
      <c r="N18" s="881"/>
      <c r="O18" s="406" t="s">
        <v>531</v>
      </c>
      <c r="P18" s="426">
        <f t="shared" si="0"/>
        <v>3000</v>
      </c>
      <c r="Q18" s="443" t="s">
        <v>643</v>
      </c>
      <c r="R18" s="421">
        <f t="shared" si="1"/>
        <v>20000</v>
      </c>
      <c r="S18" s="445" t="s">
        <v>674</v>
      </c>
      <c r="T18" s="467">
        <f t="shared" si="2"/>
        <v>3000</v>
      </c>
      <c r="U18" s="401"/>
    </row>
    <row r="19" spans="1:21" ht="18" customHeight="1">
      <c r="A19" s="424">
        <v>6</v>
      </c>
      <c r="B19" s="440" t="s">
        <v>708</v>
      </c>
      <c r="C19" s="406" t="s">
        <v>643</v>
      </c>
      <c r="D19" s="895" t="s">
        <v>669</v>
      </c>
      <c r="E19" s="896"/>
      <c r="F19" s="896"/>
      <c r="G19" s="406" t="s">
        <v>643</v>
      </c>
      <c r="H19" s="408" t="s">
        <v>640</v>
      </c>
      <c r="I19" s="416" t="s">
        <v>643</v>
      </c>
      <c r="J19" s="419">
        <v>1500</v>
      </c>
      <c r="K19" s="406" t="s">
        <v>480</v>
      </c>
      <c r="L19" s="881">
        <v>2</v>
      </c>
      <c r="M19" s="881"/>
      <c r="N19" s="881"/>
      <c r="O19" s="406" t="s">
        <v>531</v>
      </c>
      <c r="P19" s="426">
        <f t="shared" si="0"/>
        <v>3000</v>
      </c>
      <c r="Q19" s="443" t="s">
        <v>643</v>
      </c>
      <c r="R19" s="421">
        <f t="shared" si="1"/>
        <v>20000</v>
      </c>
      <c r="S19" s="445" t="s">
        <v>674</v>
      </c>
      <c r="T19" s="467">
        <f t="shared" si="2"/>
        <v>3000</v>
      </c>
      <c r="U19" s="401"/>
    </row>
    <row r="20" spans="1:21" ht="18" customHeight="1">
      <c r="A20" s="424">
        <v>7</v>
      </c>
      <c r="B20" s="440"/>
      <c r="C20" s="406" t="s">
        <v>643</v>
      </c>
      <c r="D20" s="895"/>
      <c r="E20" s="896"/>
      <c r="F20" s="896"/>
      <c r="G20" s="406" t="s">
        <v>643</v>
      </c>
      <c r="H20" s="408"/>
      <c r="I20" s="416" t="s">
        <v>643</v>
      </c>
      <c r="J20" s="419"/>
      <c r="K20" s="406" t="s">
        <v>480</v>
      </c>
      <c r="L20" s="881"/>
      <c r="M20" s="881"/>
      <c r="N20" s="881"/>
      <c r="O20" s="406" t="s">
        <v>531</v>
      </c>
      <c r="P20" s="426" t="str">
        <f t="shared" si="0"/>
        <v/>
      </c>
      <c r="Q20" s="443" t="s">
        <v>643</v>
      </c>
      <c r="R20" s="421" t="str">
        <f t="shared" si="1"/>
        <v/>
      </c>
      <c r="S20" s="445" t="s">
        <v>674</v>
      </c>
      <c r="T20" s="467" t="str">
        <f t="shared" si="2"/>
        <v/>
      </c>
      <c r="U20" s="401"/>
    </row>
    <row r="21" spans="1:21" ht="18" customHeight="1">
      <c r="A21" s="424">
        <v>8</v>
      </c>
      <c r="B21" s="440"/>
      <c r="C21" s="406" t="s">
        <v>643</v>
      </c>
      <c r="D21" s="895"/>
      <c r="E21" s="896"/>
      <c r="F21" s="896"/>
      <c r="G21" s="406" t="s">
        <v>643</v>
      </c>
      <c r="H21" s="408"/>
      <c r="I21" s="416" t="s">
        <v>643</v>
      </c>
      <c r="J21" s="419"/>
      <c r="K21" s="406" t="s">
        <v>480</v>
      </c>
      <c r="L21" s="881"/>
      <c r="M21" s="881"/>
      <c r="N21" s="881"/>
      <c r="O21" s="406" t="s">
        <v>531</v>
      </c>
      <c r="P21" s="426" t="str">
        <f t="shared" si="0"/>
        <v/>
      </c>
      <c r="Q21" s="443" t="s">
        <v>643</v>
      </c>
      <c r="R21" s="421" t="str">
        <f t="shared" si="1"/>
        <v/>
      </c>
      <c r="S21" s="445" t="s">
        <v>674</v>
      </c>
      <c r="T21" s="467" t="str">
        <f t="shared" si="2"/>
        <v/>
      </c>
      <c r="U21" s="401"/>
    </row>
    <row r="22" spans="1:21" ht="18" customHeight="1">
      <c r="A22" s="424">
        <v>9</v>
      </c>
      <c r="B22" s="440"/>
      <c r="C22" s="406" t="s">
        <v>643</v>
      </c>
      <c r="D22" s="895"/>
      <c r="E22" s="896"/>
      <c r="F22" s="896"/>
      <c r="G22" s="406" t="s">
        <v>643</v>
      </c>
      <c r="H22" s="408"/>
      <c r="I22" s="416" t="s">
        <v>643</v>
      </c>
      <c r="J22" s="419"/>
      <c r="K22" s="406" t="s">
        <v>480</v>
      </c>
      <c r="L22" s="881"/>
      <c r="M22" s="881"/>
      <c r="N22" s="881"/>
      <c r="O22" s="406" t="s">
        <v>531</v>
      </c>
      <c r="P22" s="426" t="str">
        <f t="shared" si="0"/>
        <v/>
      </c>
      <c r="Q22" s="443" t="s">
        <v>643</v>
      </c>
      <c r="R22" s="421" t="str">
        <f t="shared" si="1"/>
        <v/>
      </c>
      <c r="S22" s="445" t="s">
        <v>674</v>
      </c>
      <c r="T22" s="467" t="str">
        <f t="shared" si="2"/>
        <v/>
      </c>
      <c r="U22" s="401"/>
    </row>
    <row r="23" spans="1:21" ht="18" customHeight="1">
      <c r="A23" s="424">
        <v>10</v>
      </c>
      <c r="B23" s="440"/>
      <c r="C23" s="406" t="s">
        <v>643</v>
      </c>
      <c r="D23" s="895"/>
      <c r="E23" s="896"/>
      <c r="F23" s="896"/>
      <c r="G23" s="406" t="s">
        <v>643</v>
      </c>
      <c r="H23" s="408"/>
      <c r="I23" s="416" t="s">
        <v>643</v>
      </c>
      <c r="J23" s="419"/>
      <c r="K23" s="406" t="s">
        <v>480</v>
      </c>
      <c r="L23" s="881"/>
      <c r="M23" s="881"/>
      <c r="N23" s="881"/>
      <c r="O23" s="406" t="s">
        <v>531</v>
      </c>
      <c r="P23" s="426" t="str">
        <f t="shared" si="0"/>
        <v/>
      </c>
      <c r="Q23" s="443" t="s">
        <v>643</v>
      </c>
      <c r="R23" s="421" t="str">
        <f t="shared" si="1"/>
        <v/>
      </c>
      <c r="S23" s="445" t="s">
        <v>674</v>
      </c>
      <c r="T23" s="467" t="str">
        <f t="shared" si="2"/>
        <v/>
      </c>
      <c r="U23" s="401"/>
    </row>
    <row r="24" spans="1:21" ht="18" customHeight="1">
      <c r="A24" s="424">
        <v>11</v>
      </c>
      <c r="B24" s="440"/>
      <c r="C24" s="406" t="s">
        <v>643</v>
      </c>
      <c r="D24" s="895"/>
      <c r="E24" s="896"/>
      <c r="F24" s="896"/>
      <c r="G24" s="406" t="s">
        <v>643</v>
      </c>
      <c r="H24" s="408"/>
      <c r="I24" s="416" t="s">
        <v>643</v>
      </c>
      <c r="J24" s="419"/>
      <c r="K24" s="406" t="s">
        <v>480</v>
      </c>
      <c r="L24" s="881"/>
      <c r="M24" s="881"/>
      <c r="N24" s="881"/>
      <c r="O24" s="406" t="s">
        <v>531</v>
      </c>
      <c r="P24" s="426" t="str">
        <f t="shared" si="0"/>
        <v/>
      </c>
      <c r="Q24" s="443" t="s">
        <v>643</v>
      </c>
      <c r="R24" s="421" t="str">
        <f t="shared" si="1"/>
        <v/>
      </c>
      <c r="S24" s="445" t="s">
        <v>674</v>
      </c>
      <c r="T24" s="467" t="str">
        <f t="shared" si="2"/>
        <v/>
      </c>
      <c r="U24" s="401"/>
    </row>
    <row r="25" spans="1:21" ht="18" customHeight="1">
      <c r="A25" s="424">
        <v>12</v>
      </c>
      <c r="B25" s="440"/>
      <c r="C25" s="406" t="s">
        <v>643</v>
      </c>
      <c r="D25" s="895"/>
      <c r="E25" s="896"/>
      <c r="F25" s="896"/>
      <c r="G25" s="406" t="s">
        <v>643</v>
      </c>
      <c r="H25" s="408"/>
      <c r="I25" s="416" t="s">
        <v>643</v>
      </c>
      <c r="J25" s="419"/>
      <c r="K25" s="406" t="s">
        <v>480</v>
      </c>
      <c r="L25" s="881"/>
      <c r="M25" s="881"/>
      <c r="N25" s="881"/>
      <c r="O25" s="406" t="s">
        <v>531</v>
      </c>
      <c r="P25" s="426" t="str">
        <f t="shared" si="0"/>
        <v/>
      </c>
      <c r="Q25" s="443" t="s">
        <v>643</v>
      </c>
      <c r="R25" s="421" t="str">
        <f t="shared" si="1"/>
        <v/>
      </c>
      <c r="S25" s="445" t="s">
        <v>674</v>
      </c>
      <c r="T25" s="467" t="str">
        <f t="shared" si="2"/>
        <v/>
      </c>
      <c r="U25" s="401"/>
    </row>
    <row r="26" spans="1:21" ht="18" customHeight="1">
      <c r="A26" s="424">
        <v>13</v>
      </c>
      <c r="B26" s="440"/>
      <c r="C26" s="406" t="s">
        <v>643</v>
      </c>
      <c r="D26" s="895"/>
      <c r="E26" s="896"/>
      <c r="F26" s="896"/>
      <c r="G26" s="406" t="s">
        <v>643</v>
      </c>
      <c r="H26" s="408"/>
      <c r="I26" s="416" t="s">
        <v>643</v>
      </c>
      <c r="J26" s="419"/>
      <c r="K26" s="406" t="s">
        <v>480</v>
      </c>
      <c r="L26" s="881"/>
      <c r="M26" s="881"/>
      <c r="N26" s="881"/>
      <c r="O26" s="406" t="s">
        <v>531</v>
      </c>
      <c r="P26" s="426" t="str">
        <f t="shared" si="0"/>
        <v/>
      </c>
      <c r="Q26" s="443" t="s">
        <v>643</v>
      </c>
      <c r="R26" s="421" t="str">
        <f t="shared" si="1"/>
        <v/>
      </c>
      <c r="S26" s="445" t="s">
        <v>674</v>
      </c>
      <c r="T26" s="467" t="str">
        <f t="shared" si="2"/>
        <v/>
      </c>
      <c r="U26" s="401"/>
    </row>
    <row r="27" spans="1:21" ht="18" customHeight="1">
      <c r="A27" s="424">
        <v>14</v>
      </c>
      <c r="B27" s="440"/>
      <c r="C27" s="406" t="s">
        <v>643</v>
      </c>
      <c r="D27" s="895"/>
      <c r="E27" s="896"/>
      <c r="F27" s="896"/>
      <c r="G27" s="406" t="s">
        <v>643</v>
      </c>
      <c r="H27" s="408"/>
      <c r="I27" s="416" t="s">
        <v>643</v>
      </c>
      <c r="J27" s="419"/>
      <c r="K27" s="406" t="s">
        <v>480</v>
      </c>
      <c r="L27" s="881"/>
      <c r="M27" s="881"/>
      <c r="N27" s="881"/>
      <c r="O27" s="406" t="s">
        <v>531</v>
      </c>
      <c r="P27" s="426" t="str">
        <f t="shared" si="0"/>
        <v/>
      </c>
      <c r="Q27" s="443" t="s">
        <v>643</v>
      </c>
      <c r="R27" s="421" t="str">
        <f t="shared" si="1"/>
        <v/>
      </c>
      <c r="S27" s="445" t="s">
        <v>674</v>
      </c>
      <c r="T27" s="467" t="str">
        <f t="shared" si="2"/>
        <v/>
      </c>
      <c r="U27" s="401"/>
    </row>
    <row r="28" spans="1:21" ht="18" customHeight="1">
      <c r="A28" s="424">
        <v>15</v>
      </c>
      <c r="B28" s="440"/>
      <c r="C28" s="406" t="s">
        <v>643</v>
      </c>
      <c r="D28" s="895"/>
      <c r="E28" s="896"/>
      <c r="F28" s="896"/>
      <c r="G28" s="406" t="s">
        <v>643</v>
      </c>
      <c r="H28" s="408"/>
      <c r="I28" s="416" t="s">
        <v>643</v>
      </c>
      <c r="J28" s="419"/>
      <c r="K28" s="406" t="s">
        <v>480</v>
      </c>
      <c r="L28" s="881"/>
      <c r="M28" s="881"/>
      <c r="N28" s="881"/>
      <c r="O28" s="406" t="s">
        <v>531</v>
      </c>
      <c r="P28" s="426" t="str">
        <f t="shared" si="0"/>
        <v/>
      </c>
      <c r="Q28" s="443" t="s">
        <v>643</v>
      </c>
      <c r="R28" s="421" t="str">
        <f t="shared" si="1"/>
        <v/>
      </c>
      <c r="S28" s="445" t="s">
        <v>674</v>
      </c>
      <c r="T28" s="467" t="str">
        <f t="shared" si="2"/>
        <v/>
      </c>
      <c r="U28" s="401"/>
    </row>
    <row r="29" spans="1:21" ht="18" customHeight="1">
      <c r="A29" s="424">
        <v>16</v>
      </c>
      <c r="B29" s="440"/>
      <c r="C29" s="406" t="s">
        <v>643</v>
      </c>
      <c r="D29" s="895"/>
      <c r="E29" s="896"/>
      <c r="F29" s="896"/>
      <c r="G29" s="406" t="s">
        <v>643</v>
      </c>
      <c r="H29" s="408"/>
      <c r="I29" s="416" t="s">
        <v>643</v>
      </c>
      <c r="J29" s="419"/>
      <c r="K29" s="406" t="s">
        <v>480</v>
      </c>
      <c r="L29" s="881"/>
      <c r="M29" s="881"/>
      <c r="N29" s="881"/>
      <c r="O29" s="406" t="s">
        <v>531</v>
      </c>
      <c r="P29" s="426" t="str">
        <f t="shared" si="0"/>
        <v/>
      </c>
      <c r="Q29" s="443" t="s">
        <v>643</v>
      </c>
      <c r="R29" s="421" t="str">
        <f t="shared" si="1"/>
        <v/>
      </c>
      <c r="S29" s="445" t="s">
        <v>674</v>
      </c>
      <c r="T29" s="467" t="str">
        <f t="shared" si="2"/>
        <v/>
      </c>
      <c r="U29" s="401"/>
    </row>
    <row r="30" spans="1:21" ht="18" customHeight="1">
      <c r="A30" s="424">
        <v>17</v>
      </c>
      <c r="B30" s="440"/>
      <c r="C30" s="406" t="s">
        <v>643</v>
      </c>
      <c r="D30" s="895"/>
      <c r="E30" s="896"/>
      <c r="F30" s="896"/>
      <c r="G30" s="406" t="s">
        <v>643</v>
      </c>
      <c r="H30" s="408"/>
      <c r="I30" s="416" t="s">
        <v>643</v>
      </c>
      <c r="J30" s="419"/>
      <c r="K30" s="406" t="s">
        <v>480</v>
      </c>
      <c r="L30" s="881"/>
      <c r="M30" s="881"/>
      <c r="N30" s="881"/>
      <c r="O30" s="406" t="s">
        <v>531</v>
      </c>
      <c r="P30" s="426" t="str">
        <f t="shared" si="0"/>
        <v/>
      </c>
      <c r="Q30" s="443" t="s">
        <v>643</v>
      </c>
      <c r="R30" s="421" t="str">
        <f t="shared" si="1"/>
        <v/>
      </c>
      <c r="S30" s="445" t="s">
        <v>674</v>
      </c>
      <c r="T30" s="467" t="str">
        <f t="shared" si="2"/>
        <v/>
      </c>
      <c r="U30" s="401"/>
    </row>
    <row r="31" spans="1:21" ht="18" customHeight="1">
      <c r="A31" s="424">
        <v>18</v>
      </c>
      <c r="B31" s="440"/>
      <c r="C31" s="406" t="s">
        <v>643</v>
      </c>
      <c r="D31" s="895"/>
      <c r="E31" s="896"/>
      <c r="F31" s="896"/>
      <c r="G31" s="406" t="s">
        <v>643</v>
      </c>
      <c r="H31" s="408"/>
      <c r="I31" s="416" t="s">
        <v>643</v>
      </c>
      <c r="J31" s="419"/>
      <c r="K31" s="406" t="s">
        <v>480</v>
      </c>
      <c r="L31" s="881"/>
      <c r="M31" s="881"/>
      <c r="N31" s="881"/>
      <c r="O31" s="406" t="s">
        <v>531</v>
      </c>
      <c r="P31" s="426" t="str">
        <f t="shared" si="0"/>
        <v/>
      </c>
      <c r="Q31" s="443" t="s">
        <v>643</v>
      </c>
      <c r="R31" s="421" t="str">
        <f t="shared" si="1"/>
        <v/>
      </c>
      <c r="S31" s="445" t="s">
        <v>674</v>
      </c>
      <c r="T31" s="467" t="str">
        <f t="shared" si="2"/>
        <v/>
      </c>
      <c r="U31" s="401"/>
    </row>
    <row r="32" spans="1:21" ht="18" customHeight="1">
      <c r="A32" s="424">
        <v>19</v>
      </c>
      <c r="B32" s="440"/>
      <c r="C32" s="406" t="s">
        <v>643</v>
      </c>
      <c r="D32" s="895"/>
      <c r="E32" s="896"/>
      <c r="F32" s="896"/>
      <c r="G32" s="406" t="s">
        <v>643</v>
      </c>
      <c r="H32" s="408"/>
      <c r="I32" s="416" t="s">
        <v>643</v>
      </c>
      <c r="J32" s="419"/>
      <c r="K32" s="406" t="s">
        <v>480</v>
      </c>
      <c r="L32" s="881"/>
      <c r="M32" s="881"/>
      <c r="N32" s="881"/>
      <c r="O32" s="406" t="s">
        <v>531</v>
      </c>
      <c r="P32" s="426" t="str">
        <f t="shared" si="0"/>
        <v/>
      </c>
      <c r="Q32" s="443" t="s">
        <v>643</v>
      </c>
      <c r="R32" s="421" t="str">
        <f t="shared" si="1"/>
        <v/>
      </c>
      <c r="S32" s="445" t="s">
        <v>674</v>
      </c>
      <c r="T32" s="467" t="str">
        <f t="shared" si="2"/>
        <v/>
      </c>
      <c r="U32" s="401"/>
    </row>
    <row r="33" spans="1:21" ht="18" customHeight="1">
      <c r="A33" s="424">
        <v>20</v>
      </c>
      <c r="B33" s="440"/>
      <c r="C33" s="406" t="s">
        <v>643</v>
      </c>
      <c r="D33" s="895"/>
      <c r="E33" s="896"/>
      <c r="F33" s="896"/>
      <c r="G33" s="406" t="s">
        <v>643</v>
      </c>
      <c r="H33" s="408"/>
      <c r="I33" s="416" t="s">
        <v>643</v>
      </c>
      <c r="J33" s="419"/>
      <c r="K33" s="406" t="s">
        <v>480</v>
      </c>
      <c r="L33" s="881"/>
      <c r="M33" s="881"/>
      <c r="N33" s="881"/>
      <c r="O33" s="406" t="s">
        <v>531</v>
      </c>
      <c r="P33" s="426" t="str">
        <f t="shared" si="0"/>
        <v/>
      </c>
      <c r="Q33" s="443" t="s">
        <v>643</v>
      </c>
      <c r="R33" s="421" t="str">
        <f t="shared" si="1"/>
        <v/>
      </c>
      <c r="S33" s="445" t="s">
        <v>674</v>
      </c>
      <c r="T33" s="467" t="str">
        <f t="shared" si="2"/>
        <v/>
      </c>
      <c r="U33" s="401"/>
    </row>
    <row r="34" spans="1:21" ht="18" customHeight="1">
      <c r="A34" s="424">
        <v>21</v>
      </c>
      <c r="B34" s="440"/>
      <c r="C34" s="406" t="s">
        <v>643</v>
      </c>
      <c r="D34" s="895"/>
      <c r="E34" s="896"/>
      <c r="F34" s="896"/>
      <c r="G34" s="406" t="s">
        <v>643</v>
      </c>
      <c r="H34" s="408"/>
      <c r="I34" s="416" t="s">
        <v>643</v>
      </c>
      <c r="J34" s="419"/>
      <c r="K34" s="406" t="s">
        <v>480</v>
      </c>
      <c r="L34" s="881"/>
      <c r="M34" s="881"/>
      <c r="N34" s="881"/>
      <c r="O34" s="406" t="s">
        <v>531</v>
      </c>
      <c r="P34" s="426" t="str">
        <f t="shared" si="0"/>
        <v/>
      </c>
      <c r="Q34" s="443" t="s">
        <v>643</v>
      </c>
      <c r="R34" s="421" t="str">
        <f t="shared" si="1"/>
        <v/>
      </c>
      <c r="S34" s="445" t="s">
        <v>674</v>
      </c>
      <c r="T34" s="467" t="str">
        <f t="shared" si="2"/>
        <v/>
      </c>
      <c r="U34" s="401"/>
    </row>
    <row r="35" spans="1:21" ht="18" customHeight="1">
      <c r="A35" s="424">
        <v>22</v>
      </c>
      <c r="B35" s="440"/>
      <c r="C35" s="406" t="s">
        <v>643</v>
      </c>
      <c r="D35" s="895"/>
      <c r="E35" s="896"/>
      <c r="F35" s="896"/>
      <c r="G35" s="406" t="s">
        <v>643</v>
      </c>
      <c r="H35" s="408"/>
      <c r="I35" s="416" t="s">
        <v>643</v>
      </c>
      <c r="J35" s="419"/>
      <c r="K35" s="406" t="s">
        <v>480</v>
      </c>
      <c r="L35" s="881"/>
      <c r="M35" s="881"/>
      <c r="N35" s="881"/>
      <c r="O35" s="406" t="s">
        <v>531</v>
      </c>
      <c r="P35" s="426" t="str">
        <f t="shared" si="0"/>
        <v/>
      </c>
      <c r="Q35" s="443" t="s">
        <v>643</v>
      </c>
      <c r="R35" s="421" t="str">
        <f t="shared" si="1"/>
        <v/>
      </c>
      <c r="S35" s="445" t="s">
        <v>674</v>
      </c>
      <c r="T35" s="467" t="str">
        <f t="shared" si="2"/>
        <v/>
      </c>
      <c r="U35" s="401"/>
    </row>
    <row r="36" spans="1:21" ht="18" customHeight="1">
      <c r="A36" s="424">
        <v>23</v>
      </c>
      <c r="B36" s="440"/>
      <c r="C36" s="406" t="s">
        <v>643</v>
      </c>
      <c r="D36" s="895"/>
      <c r="E36" s="896"/>
      <c r="F36" s="896"/>
      <c r="G36" s="406" t="s">
        <v>643</v>
      </c>
      <c r="H36" s="408"/>
      <c r="I36" s="416" t="s">
        <v>643</v>
      </c>
      <c r="J36" s="419"/>
      <c r="K36" s="406" t="s">
        <v>480</v>
      </c>
      <c r="L36" s="881"/>
      <c r="M36" s="881"/>
      <c r="N36" s="881"/>
      <c r="O36" s="406" t="s">
        <v>531</v>
      </c>
      <c r="P36" s="426" t="str">
        <f t="shared" si="0"/>
        <v/>
      </c>
      <c r="Q36" s="443" t="s">
        <v>643</v>
      </c>
      <c r="R36" s="421" t="str">
        <f t="shared" si="1"/>
        <v/>
      </c>
      <c r="S36" s="445" t="s">
        <v>674</v>
      </c>
      <c r="T36" s="467" t="str">
        <f t="shared" si="2"/>
        <v/>
      </c>
      <c r="U36" s="401"/>
    </row>
    <row r="37" spans="1:21" ht="18" customHeight="1">
      <c r="A37" s="424">
        <v>24</v>
      </c>
      <c r="B37" s="440"/>
      <c r="C37" s="406" t="s">
        <v>643</v>
      </c>
      <c r="D37" s="895"/>
      <c r="E37" s="896"/>
      <c r="F37" s="896"/>
      <c r="G37" s="406" t="s">
        <v>643</v>
      </c>
      <c r="H37" s="408"/>
      <c r="I37" s="416" t="s">
        <v>643</v>
      </c>
      <c r="J37" s="419"/>
      <c r="K37" s="406" t="s">
        <v>480</v>
      </c>
      <c r="L37" s="881"/>
      <c r="M37" s="881"/>
      <c r="N37" s="881"/>
      <c r="O37" s="406" t="s">
        <v>531</v>
      </c>
      <c r="P37" s="426" t="str">
        <f t="shared" si="0"/>
        <v/>
      </c>
      <c r="Q37" s="443" t="s">
        <v>643</v>
      </c>
      <c r="R37" s="421" t="str">
        <f t="shared" si="1"/>
        <v/>
      </c>
      <c r="S37" s="445" t="s">
        <v>674</v>
      </c>
      <c r="T37" s="467" t="str">
        <f t="shared" si="2"/>
        <v/>
      </c>
      <c r="U37" s="401"/>
    </row>
    <row r="38" spans="1:21" ht="18" customHeight="1">
      <c r="A38" s="424">
        <v>25</v>
      </c>
      <c r="B38" s="440"/>
      <c r="C38" s="406" t="s">
        <v>643</v>
      </c>
      <c r="D38" s="895"/>
      <c r="E38" s="896"/>
      <c r="F38" s="896"/>
      <c r="G38" s="406" t="s">
        <v>643</v>
      </c>
      <c r="H38" s="408"/>
      <c r="I38" s="416" t="s">
        <v>643</v>
      </c>
      <c r="J38" s="419"/>
      <c r="K38" s="406" t="s">
        <v>480</v>
      </c>
      <c r="L38" s="881"/>
      <c r="M38" s="881"/>
      <c r="N38" s="881"/>
      <c r="O38" s="406" t="s">
        <v>531</v>
      </c>
      <c r="P38" s="426" t="str">
        <f t="shared" ref="P38:P48" si="3">IF(OR(J38="",L38=""),"",J38*L38)</f>
        <v/>
      </c>
      <c r="Q38" s="443" t="s">
        <v>643</v>
      </c>
      <c r="R38" s="421" t="str">
        <f t="shared" si="1"/>
        <v/>
      </c>
      <c r="S38" s="445" t="s">
        <v>674</v>
      </c>
      <c r="T38" s="467" t="str">
        <f t="shared" si="2"/>
        <v/>
      </c>
      <c r="U38" s="401"/>
    </row>
    <row r="39" spans="1:21" ht="18" customHeight="1">
      <c r="A39" s="424">
        <v>26</v>
      </c>
      <c r="B39" s="440"/>
      <c r="C39" s="406" t="s">
        <v>643</v>
      </c>
      <c r="D39" s="895"/>
      <c r="E39" s="896"/>
      <c r="F39" s="896"/>
      <c r="G39" s="406" t="s">
        <v>643</v>
      </c>
      <c r="H39" s="408"/>
      <c r="I39" s="416" t="s">
        <v>643</v>
      </c>
      <c r="J39" s="419"/>
      <c r="K39" s="406" t="s">
        <v>480</v>
      </c>
      <c r="L39" s="881"/>
      <c r="M39" s="881"/>
      <c r="N39" s="881"/>
      <c r="O39" s="406" t="s">
        <v>531</v>
      </c>
      <c r="P39" s="426" t="str">
        <f t="shared" si="3"/>
        <v/>
      </c>
      <c r="Q39" s="443" t="s">
        <v>643</v>
      </c>
      <c r="R39" s="421" t="str">
        <f t="shared" si="1"/>
        <v/>
      </c>
      <c r="S39" s="445" t="s">
        <v>674</v>
      </c>
      <c r="T39" s="467" t="str">
        <f t="shared" si="2"/>
        <v/>
      </c>
      <c r="U39" s="401"/>
    </row>
    <row r="40" spans="1:21" ht="18" customHeight="1">
      <c r="A40" s="424">
        <v>27</v>
      </c>
      <c r="B40" s="440"/>
      <c r="C40" s="406" t="s">
        <v>643</v>
      </c>
      <c r="D40" s="895"/>
      <c r="E40" s="896"/>
      <c r="F40" s="896"/>
      <c r="G40" s="406" t="s">
        <v>643</v>
      </c>
      <c r="H40" s="408"/>
      <c r="I40" s="416" t="s">
        <v>643</v>
      </c>
      <c r="J40" s="419"/>
      <c r="K40" s="406" t="s">
        <v>480</v>
      </c>
      <c r="L40" s="881"/>
      <c r="M40" s="881"/>
      <c r="N40" s="881"/>
      <c r="O40" s="406" t="s">
        <v>531</v>
      </c>
      <c r="P40" s="426" t="str">
        <f t="shared" si="3"/>
        <v/>
      </c>
      <c r="Q40" s="443" t="s">
        <v>643</v>
      </c>
      <c r="R40" s="421" t="str">
        <f t="shared" si="1"/>
        <v/>
      </c>
      <c r="S40" s="445" t="s">
        <v>674</v>
      </c>
      <c r="T40" s="467" t="str">
        <f t="shared" si="2"/>
        <v/>
      </c>
      <c r="U40" s="401"/>
    </row>
    <row r="41" spans="1:21" ht="18" customHeight="1">
      <c r="A41" s="424">
        <v>28</v>
      </c>
      <c r="B41" s="440"/>
      <c r="C41" s="406" t="s">
        <v>643</v>
      </c>
      <c r="D41" s="895"/>
      <c r="E41" s="896"/>
      <c r="F41" s="896"/>
      <c r="G41" s="406" t="s">
        <v>643</v>
      </c>
      <c r="H41" s="408"/>
      <c r="I41" s="416" t="s">
        <v>643</v>
      </c>
      <c r="J41" s="419"/>
      <c r="K41" s="406" t="s">
        <v>480</v>
      </c>
      <c r="L41" s="881"/>
      <c r="M41" s="881"/>
      <c r="N41" s="881"/>
      <c r="O41" s="406" t="s">
        <v>531</v>
      </c>
      <c r="P41" s="426" t="str">
        <f t="shared" si="3"/>
        <v/>
      </c>
      <c r="Q41" s="443" t="s">
        <v>643</v>
      </c>
      <c r="R41" s="421" t="str">
        <f t="shared" si="1"/>
        <v/>
      </c>
      <c r="S41" s="445" t="s">
        <v>674</v>
      </c>
      <c r="T41" s="467" t="str">
        <f t="shared" si="2"/>
        <v/>
      </c>
      <c r="U41" s="401"/>
    </row>
    <row r="42" spans="1:21" ht="18" customHeight="1">
      <c r="A42" s="424">
        <v>29</v>
      </c>
      <c r="B42" s="440"/>
      <c r="C42" s="406" t="s">
        <v>643</v>
      </c>
      <c r="D42" s="895"/>
      <c r="E42" s="896"/>
      <c r="F42" s="896"/>
      <c r="G42" s="406" t="s">
        <v>643</v>
      </c>
      <c r="H42" s="408"/>
      <c r="I42" s="416" t="s">
        <v>643</v>
      </c>
      <c r="J42" s="419"/>
      <c r="K42" s="406" t="s">
        <v>480</v>
      </c>
      <c r="L42" s="881"/>
      <c r="M42" s="881"/>
      <c r="N42" s="881"/>
      <c r="O42" s="406" t="s">
        <v>531</v>
      </c>
      <c r="P42" s="426" t="str">
        <f t="shared" si="3"/>
        <v/>
      </c>
      <c r="Q42" s="443" t="s">
        <v>643</v>
      </c>
      <c r="R42" s="421" t="str">
        <f t="shared" si="1"/>
        <v/>
      </c>
      <c r="S42" s="445" t="s">
        <v>674</v>
      </c>
      <c r="T42" s="467" t="str">
        <f t="shared" si="2"/>
        <v/>
      </c>
      <c r="U42" s="401"/>
    </row>
    <row r="43" spans="1:21" ht="18" customHeight="1">
      <c r="A43" s="424">
        <v>30</v>
      </c>
      <c r="B43" s="440"/>
      <c r="C43" s="406" t="s">
        <v>643</v>
      </c>
      <c r="D43" s="895"/>
      <c r="E43" s="896"/>
      <c r="F43" s="896"/>
      <c r="G43" s="406" t="s">
        <v>643</v>
      </c>
      <c r="H43" s="408"/>
      <c r="I43" s="416" t="s">
        <v>643</v>
      </c>
      <c r="J43" s="419"/>
      <c r="K43" s="406" t="s">
        <v>480</v>
      </c>
      <c r="L43" s="881"/>
      <c r="M43" s="881"/>
      <c r="N43" s="881"/>
      <c r="O43" s="406" t="s">
        <v>531</v>
      </c>
      <c r="P43" s="426" t="str">
        <f t="shared" si="3"/>
        <v/>
      </c>
      <c r="Q43" s="443" t="s">
        <v>643</v>
      </c>
      <c r="R43" s="421" t="str">
        <f t="shared" si="1"/>
        <v/>
      </c>
      <c r="S43" s="445" t="s">
        <v>674</v>
      </c>
      <c r="T43" s="467" t="str">
        <f t="shared" si="2"/>
        <v/>
      </c>
      <c r="U43" s="401"/>
    </row>
    <row r="44" spans="1:21" ht="18" customHeight="1">
      <c r="A44" s="424">
        <v>31</v>
      </c>
      <c r="B44" s="440"/>
      <c r="C44" s="406" t="s">
        <v>643</v>
      </c>
      <c r="D44" s="895"/>
      <c r="E44" s="896"/>
      <c r="F44" s="896"/>
      <c r="G44" s="406" t="s">
        <v>643</v>
      </c>
      <c r="H44" s="408"/>
      <c r="I44" s="416" t="s">
        <v>643</v>
      </c>
      <c r="J44" s="419"/>
      <c r="K44" s="406" t="s">
        <v>480</v>
      </c>
      <c r="L44" s="881"/>
      <c r="M44" s="881"/>
      <c r="N44" s="881"/>
      <c r="O44" s="406" t="s">
        <v>531</v>
      </c>
      <c r="P44" s="426" t="str">
        <f t="shared" si="3"/>
        <v/>
      </c>
      <c r="Q44" s="443" t="s">
        <v>643</v>
      </c>
      <c r="R44" s="421" t="str">
        <f t="shared" si="1"/>
        <v/>
      </c>
      <c r="S44" s="445" t="s">
        <v>674</v>
      </c>
      <c r="T44" s="467" t="str">
        <f t="shared" si="2"/>
        <v/>
      </c>
      <c r="U44" s="401"/>
    </row>
    <row r="45" spans="1:21" ht="18" customHeight="1">
      <c r="A45" s="424">
        <v>32</v>
      </c>
      <c r="B45" s="440"/>
      <c r="C45" s="406" t="s">
        <v>643</v>
      </c>
      <c r="D45" s="895"/>
      <c r="E45" s="896"/>
      <c r="F45" s="896"/>
      <c r="G45" s="406" t="s">
        <v>643</v>
      </c>
      <c r="H45" s="408"/>
      <c r="I45" s="416" t="s">
        <v>643</v>
      </c>
      <c r="J45" s="419"/>
      <c r="K45" s="406" t="s">
        <v>480</v>
      </c>
      <c r="L45" s="881"/>
      <c r="M45" s="881"/>
      <c r="N45" s="881"/>
      <c r="O45" s="406" t="s">
        <v>531</v>
      </c>
      <c r="P45" s="426" t="str">
        <f t="shared" si="3"/>
        <v/>
      </c>
      <c r="Q45" s="443" t="s">
        <v>643</v>
      </c>
      <c r="R45" s="421" t="str">
        <f t="shared" si="1"/>
        <v/>
      </c>
      <c r="S45" s="445" t="s">
        <v>674</v>
      </c>
      <c r="T45" s="467" t="str">
        <f t="shared" si="2"/>
        <v/>
      </c>
      <c r="U45" s="401"/>
    </row>
    <row r="46" spans="1:21" ht="18" customHeight="1">
      <c r="A46" s="424">
        <v>33</v>
      </c>
      <c r="B46" s="440"/>
      <c r="C46" s="406" t="s">
        <v>643</v>
      </c>
      <c r="D46" s="895"/>
      <c r="E46" s="896"/>
      <c r="F46" s="896"/>
      <c r="G46" s="406" t="s">
        <v>643</v>
      </c>
      <c r="H46" s="408"/>
      <c r="I46" s="416" t="s">
        <v>643</v>
      </c>
      <c r="J46" s="419"/>
      <c r="K46" s="406" t="s">
        <v>480</v>
      </c>
      <c r="L46" s="881"/>
      <c r="M46" s="881"/>
      <c r="N46" s="881"/>
      <c r="O46" s="406" t="s">
        <v>531</v>
      </c>
      <c r="P46" s="426" t="str">
        <f t="shared" si="3"/>
        <v/>
      </c>
      <c r="Q46" s="443" t="s">
        <v>643</v>
      </c>
      <c r="R46" s="421" t="str">
        <f t="shared" si="1"/>
        <v/>
      </c>
      <c r="S46" s="445" t="s">
        <v>674</v>
      </c>
      <c r="T46" s="467" t="str">
        <f t="shared" si="2"/>
        <v/>
      </c>
      <c r="U46" s="401"/>
    </row>
    <row r="47" spans="1:21" ht="18" customHeight="1">
      <c r="A47" s="424">
        <v>34</v>
      </c>
      <c r="B47" s="440"/>
      <c r="C47" s="406" t="s">
        <v>643</v>
      </c>
      <c r="D47" s="895"/>
      <c r="E47" s="896"/>
      <c r="F47" s="896"/>
      <c r="G47" s="406" t="s">
        <v>643</v>
      </c>
      <c r="H47" s="408"/>
      <c r="I47" s="416" t="s">
        <v>643</v>
      </c>
      <c r="J47" s="419"/>
      <c r="K47" s="406" t="s">
        <v>480</v>
      </c>
      <c r="L47" s="881"/>
      <c r="M47" s="881"/>
      <c r="N47" s="881"/>
      <c r="O47" s="406" t="s">
        <v>531</v>
      </c>
      <c r="P47" s="426" t="str">
        <f t="shared" si="3"/>
        <v/>
      </c>
      <c r="Q47" s="443" t="s">
        <v>643</v>
      </c>
      <c r="R47" s="421" t="str">
        <f t="shared" si="1"/>
        <v/>
      </c>
      <c r="S47" s="445" t="s">
        <v>674</v>
      </c>
      <c r="T47" s="467" t="str">
        <f t="shared" si="2"/>
        <v/>
      </c>
      <c r="U47" s="401"/>
    </row>
    <row r="48" spans="1:21" ht="18" customHeight="1">
      <c r="A48" s="424">
        <v>35</v>
      </c>
      <c r="B48" s="440"/>
      <c r="C48" s="406" t="s">
        <v>643</v>
      </c>
      <c r="D48" s="895"/>
      <c r="E48" s="896"/>
      <c r="F48" s="896"/>
      <c r="G48" s="406" t="s">
        <v>643</v>
      </c>
      <c r="H48" s="408"/>
      <c r="I48" s="416" t="s">
        <v>643</v>
      </c>
      <c r="J48" s="419"/>
      <c r="K48" s="406" t="s">
        <v>480</v>
      </c>
      <c r="L48" s="881"/>
      <c r="M48" s="881"/>
      <c r="N48" s="881"/>
      <c r="O48" s="406" t="s">
        <v>531</v>
      </c>
      <c r="P48" s="426" t="str">
        <f t="shared" si="3"/>
        <v/>
      </c>
      <c r="Q48" s="443" t="s">
        <v>643</v>
      </c>
      <c r="R48" s="421" t="str">
        <f t="shared" si="1"/>
        <v/>
      </c>
      <c r="S48" s="445" t="s">
        <v>674</v>
      </c>
      <c r="T48" s="467" t="str">
        <f t="shared" si="2"/>
        <v/>
      </c>
      <c r="U48" s="401"/>
    </row>
    <row r="49" spans="1:21" ht="18" customHeight="1">
      <c r="A49" s="424">
        <v>36</v>
      </c>
      <c r="B49" s="440"/>
      <c r="C49" s="406" t="s">
        <v>643</v>
      </c>
      <c r="D49" s="895"/>
      <c r="E49" s="896"/>
      <c r="F49" s="896"/>
      <c r="G49" s="406" t="s">
        <v>643</v>
      </c>
      <c r="H49" s="408"/>
      <c r="I49" s="416" t="s">
        <v>643</v>
      </c>
      <c r="J49" s="419"/>
      <c r="K49" s="406" t="s">
        <v>480</v>
      </c>
      <c r="L49" s="881"/>
      <c r="M49" s="881"/>
      <c r="N49" s="881"/>
      <c r="O49" s="406" t="s">
        <v>531</v>
      </c>
      <c r="P49" s="426" t="str">
        <f t="shared" si="0"/>
        <v/>
      </c>
      <c r="Q49" s="443" t="s">
        <v>643</v>
      </c>
      <c r="R49" s="421" t="str">
        <f t="shared" si="1"/>
        <v/>
      </c>
      <c r="S49" s="445" t="s">
        <v>674</v>
      </c>
      <c r="T49" s="467" t="str">
        <f t="shared" si="2"/>
        <v/>
      </c>
      <c r="U49" s="401"/>
    </row>
    <row r="50" spans="1:21" ht="18" customHeight="1">
      <c r="A50" s="424">
        <v>37</v>
      </c>
      <c r="B50" s="440"/>
      <c r="C50" s="406" t="s">
        <v>643</v>
      </c>
      <c r="D50" s="895"/>
      <c r="E50" s="896"/>
      <c r="F50" s="896"/>
      <c r="G50" s="406" t="s">
        <v>643</v>
      </c>
      <c r="H50" s="408"/>
      <c r="I50" s="416" t="s">
        <v>643</v>
      </c>
      <c r="J50" s="419"/>
      <c r="K50" s="406" t="s">
        <v>480</v>
      </c>
      <c r="L50" s="881"/>
      <c r="M50" s="881"/>
      <c r="N50" s="881"/>
      <c r="O50" s="406" t="s">
        <v>531</v>
      </c>
      <c r="P50" s="426" t="str">
        <f t="shared" si="0"/>
        <v/>
      </c>
      <c r="Q50" s="443" t="s">
        <v>643</v>
      </c>
      <c r="R50" s="421" t="str">
        <f t="shared" si="1"/>
        <v/>
      </c>
      <c r="S50" s="445" t="s">
        <v>674</v>
      </c>
      <c r="T50" s="467" t="str">
        <f t="shared" si="2"/>
        <v/>
      </c>
      <c r="U50" s="401"/>
    </row>
    <row r="51" spans="1:21" ht="18" customHeight="1">
      <c r="A51" s="424">
        <v>38</v>
      </c>
      <c r="B51" s="440"/>
      <c r="C51" s="406" t="s">
        <v>643</v>
      </c>
      <c r="D51" s="895"/>
      <c r="E51" s="896"/>
      <c r="F51" s="896"/>
      <c r="G51" s="406" t="s">
        <v>643</v>
      </c>
      <c r="H51" s="408"/>
      <c r="I51" s="416" t="s">
        <v>643</v>
      </c>
      <c r="J51" s="419"/>
      <c r="K51" s="406" t="s">
        <v>480</v>
      </c>
      <c r="L51" s="881"/>
      <c r="M51" s="881"/>
      <c r="N51" s="881"/>
      <c r="O51" s="406" t="s">
        <v>531</v>
      </c>
      <c r="P51" s="426" t="str">
        <f t="shared" si="0"/>
        <v/>
      </c>
      <c r="Q51" s="443" t="s">
        <v>643</v>
      </c>
      <c r="R51" s="421" t="str">
        <f t="shared" si="1"/>
        <v/>
      </c>
      <c r="S51" s="445" t="s">
        <v>674</v>
      </c>
      <c r="T51" s="467" t="str">
        <f t="shared" si="2"/>
        <v/>
      </c>
      <c r="U51" s="401"/>
    </row>
    <row r="52" spans="1:21" ht="18" customHeight="1">
      <c r="A52" s="424">
        <v>39</v>
      </c>
      <c r="B52" s="440"/>
      <c r="C52" s="406" t="s">
        <v>643</v>
      </c>
      <c r="D52" s="895"/>
      <c r="E52" s="896"/>
      <c r="F52" s="896"/>
      <c r="G52" s="406" t="s">
        <v>643</v>
      </c>
      <c r="H52" s="408"/>
      <c r="I52" s="416" t="s">
        <v>643</v>
      </c>
      <c r="J52" s="419"/>
      <c r="K52" s="406" t="s">
        <v>480</v>
      </c>
      <c r="L52" s="881"/>
      <c r="M52" s="881"/>
      <c r="N52" s="881"/>
      <c r="O52" s="406" t="s">
        <v>531</v>
      </c>
      <c r="P52" s="426" t="str">
        <f t="shared" si="0"/>
        <v/>
      </c>
      <c r="Q52" s="443" t="s">
        <v>643</v>
      </c>
      <c r="R52" s="421" t="str">
        <f t="shared" si="1"/>
        <v/>
      </c>
      <c r="S52" s="445" t="s">
        <v>674</v>
      </c>
      <c r="T52" s="467" t="str">
        <f t="shared" si="2"/>
        <v/>
      </c>
      <c r="U52" s="401"/>
    </row>
    <row r="53" spans="1:21" ht="18" customHeight="1">
      <c r="A53" s="424">
        <v>40</v>
      </c>
      <c r="B53" s="440"/>
      <c r="C53" s="406" t="s">
        <v>643</v>
      </c>
      <c r="D53" s="895"/>
      <c r="E53" s="896"/>
      <c r="F53" s="896"/>
      <c r="G53" s="406" t="s">
        <v>643</v>
      </c>
      <c r="H53" s="408"/>
      <c r="I53" s="416" t="s">
        <v>643</v>
      </c>
      <c r="J53" s="419"/>
      <c r="K53" s="406" t="s">
        <v>480</v>
      </c>
      <c r="L53" s="881"/>
      <c r="M53" s="881"/>
      <c r="N53" s="881"/>
      <c r="O53" s="406" t="s">
        <v>531</v>
      </c>
      <c r="P53" s="426" t="str">
        <f t="shared" si="0"/>
        <v/>
      </c>
      <c r="Q53" s="443" t="s">
        <v>643</v>
      </c>
      <c r="R53" s="421" t="str">
        <f t="shared" si="1"/>
        <v/>
      </c>
      <c r="S53" s="445" t="s">
        <v>674</v>
      </c>
      <c r="T53" s="467" t="str">
        <f t="shared" si="2"/>
        <v/>
      </c>
      <c r="U53" s="401"/>
    </row>
    <row r="54" spans="1:21" ht="18" customHeight="1">
      <c r="A54" s="424">
        <v>41</v>
      </c>
      <c r="B54" s="440"/>
      <c r="C54" s="406" t="s">
        <v>643</v>
      </c>
      <c r="D54" s="895"/>
      <c r="E54" s="896"/>
      <c r="F54" s="896"/>
      <c r="G54" s="406" t="s">
        <v>643</v>
      </c>
      <c r="H54" s="408"/>
      <c r="I54" s="416" t="s">
        <v>643</v>
      </c>
      <c r="J54" s="419"/>
      <c r="K54" s="406" t="s">
        <v>480</v>
      </c>
      <c r="L54" s="881"/>
      <c r="M54" s="881"/>
      <c r="N54" s="881"/>
      <c r="O54" s="406" t="s">
        <v>531</v>
      </c>
      <c r="P54" s="426" t="str">
        <f t="shared" ref="P54:P59" si="4">IF(OR(J54="",L54=""),"",J54*L54)</f>
        <v/>
      </c>
      <c r="Q54" s="443" t="s">
        <v>643</v>
      </c>
      <c r="R54" s="421" t="str">
        <f t="shared" si="1"/>
        <v/>
      </c>
      <c r="S54" s="445" t="s">
        <v>674</v>
      </c>
      <c r="T54" s="467" t="str">
        <f t="shared" si="2"/>
        <v/>
      </c>
      <c r="U54" s="401"/>
    </row>
    <row r="55" spans="1:21" ht="18" customHeight="1">
      <c r="A55" s="424">
        <v>42</v>
      </c>
      <c r="B55" s="440"/>
      <c r="C55" s="406" t="s">
        <v>643</v>
      </c>
      <c r="D55" s="895"/>
      <c r="E55" s="896"/>
      <c r="F55" s="896"/>
      <c r="G55" s="406" t="s">
        <v>643</v>
      </c>
      <c r="H55" s="408"/>
      <c r="I55" s="416" t="s">
        <v>643</v>
      </c>
      <c r="J55" s="419"/>
      <c r="K55" s="406" t="s">
        <v>480</v>
      </c>
      <c r="L55" s="881"/>
      <c r="M55" s="881"/>
      <c r="N55" s="881"/>
      <c r="O55" s="406" t="s">
        <v>531</v>
      </c>
      <c r="P55" s="426" t="str">
        <f t="shared" si="4"/>
        <v/>
      </c>
      <c r="Q55" s="443" t="s">
        <v>643</v>
      </c>
      <c r="R55" s="421" t="str">
        <f t="shared" si="1"/>
        <v/>
      </c>
      <c r="S55" s="445" t="s">
        <v>674</v>
      </c>
      <c r="T55" s="467" t="str">
        <f t="shared" si="2"/>
        <v/>
      </c>
      <c r="U55" s="401"/>
    </row>
    <row r="56" spans="1:21" ht="18" customHeight="1">
      <c r="A56" s="424">
        <v>43</v>
      </c>
      <c r="B56" s="440"/>
      <c r="C56" s="406" t="s">
        <v>643</v>
      </c>
      <c r="D56" s="895"/>
      <c r="E56" s="896"/>
      <c r="F56" s="896"/>
      <c r="G56" s="406" t="s">
        <v>643</v>
      </c>
      <c r="H56" s="408"/>
      <c r="I56" s="416" t="s">
        <v>643</v>
      </c>
      <c r="J56" s="419"/>
      <c r="K56" s="406" t="s">
        <v>480</v>
      </c>
      <c r="L56" s="881"/>
      <c r="M56" s="881"/>
      <c r="N56" s="881"/>
      <c r="O56" s="406" t="s">
        <v>531</v>
      </c>
      <c r="P56" s="426" t="str">
        <f t="shared" si="4"/>
        <v/>
      </c>
      <c r="Q56" s="443" t="s">
        <v>643</v>
      </c>
      <c r="R56" s="421" t="str">
        <f t="shared" si="1"/>
        <v/>
      </c>
      <c r="S56" s="445" t="s">
        <v>674</v>
      </c>
      <c r="T56" s="467" t="str">
        <f t="shared" si="2"/>
        <v/>
      </c>
      <c r="U56" s="401"/>
    </row>
    <row r="57" spans="1:21" ht="18" customHeight="1">
      <c r="A57" s="424">
        <v>44</v>
      </c>
      <c r="B57" s="440"/>
      <c r="C57" s="406" t="s">
        <v>643</v>
      </c>
      <c r="D57" s="895"/>
      <c r="E57" s="896"/>
      <c r="F57" s="896"/>
      <c r="G57" s="406" t="s">
        <v>643</v>
      </c>
      <c r="H57" s="408"/>
      <c r="I57" s="416" t="s">
        <v>643</v>
      </c>
      <c r="J57" s="419"/>
      <c r="K57" s="406" t="s">
        <v>480</v>
      </c>
      <c r="L57" s="881"/>
      <c r="M57" s="881"/>
      <c r="N57" s="881"/>
      <c r="O57" s="406" t="s">
        <v>531</v>
      </c>
      <c r="P57" s="426" t="str">
        <f t="shared" si="4"/>
        <v/>
      </c>
      <c r="Q57" s="443" t="s">
        <v>643</v>
      </c>
      <c r="R57" s="421" t="str">
        <f t="shared" si="1"/>
        <v/>
      </c>
      <c r="S57" s="445" t="s">
        <v>674</v>
      </c>
      <c r="T57" s="467" t="str">
        <f t="shared" si="2"/>
        <v/>
      </c>
      <c r="U57" s="401"/>
    </row>
    <row r="58" spans="1:21" ht="18" customHeight="1">
      <c r="A58" s="424">
        <v>45</v>
      </c>
      <c r="B58" s="440"/>
      <c r="C58" s="406" t="s">
        <v>643</v>
      </c>
      <c r="D58" s="895"/>
      <c r="E58" s="896"/>
      <c r="F58" s="896"/>
      <c r="G58" s="406" t="s">
        <v>643</v>
      </c>
      <c r="H58" s="408"/>
      <c r="I58" s="416" t="s">
        <v>643</v>
      </c>
      <c r="J58" s="419"/>
      <c r="K58" s="406" t="s">
        <v>480</v>
      </c>
      <c r="L58" s="881"/>
      <c r="M58" s="881"/>
      <c r="N58" s="881"/>
      <c r="O58" s="406" t="s">
        <v>531</v>
      </c>
      <c r="P58" s="426" t="str">
        <f t="shared" si="4"/>
        <v/>
      </c>
      <c r="Q58" s="443" t="s">
        <v>643</v>
      </c>
      <c r="R58" s="421" t="str">
        <f t="shared" si="1"/>
        <v/>
      </c>
      <c r="S58" s="445" t="s">
        <v>674</v>
      </c>
      <c r="T58" s="467" t="str">
        <f t="shared" si="2"/>
        <v/>
      </c>
      <c r="U58" s="401"/>
    </row>
    <row r="59" spans="1:21" ht="18" customHeight="1">
      <c r="A59" s="424">
        <v>46</v>
      </c>
      <c r="B59" s="440"/>
      <c r="C59" s="406" t="s">
        <v>643</v>
      </c>
      <c r="D59" s="895"/>
      <c r="E59" s="896"/>
      <c r="F59" s="896"/>
      <c r="G59" s="406" t="s">
        <v>643</v>
      </c>
      <c r="H59" s="408"/>
      <c r="I59" s="416" t="s">
        <v>643</v>
      </c>
      <c r="J59" s="419"/>
      <c r="K59" s="406" t="s">
        <v>480</v>
      </c>
      <c r="L59" s="881"/>
      <c r="M59" s="881"/>
      <c r="N59" s="881"/>
      <c r="O59" s="406" t="s">
        <v>531</v>
      </c>
      <c r="P59" s="426" t="str">
        <f t="shared" si="4"/>
        <v/>
      </c>
      <c r="Q59" s="443" t="s">
        <v>643</v>
      </c>
      <c r="R59" s="421" t="str">
        <f t="shared" si="1"/>
        <v/>
      </c>
      <c r="S59" s="445" t="s">
        <v>674</v>
      </c>
      <c r="T59" s="467" t="str">
        <f t="shared" si="2"/>
        <v/>
      </c>
      <c r="U59" s="401"/>
    </row>
    <row r="60" spans="1:21" ht="18" customHeight="1">
      <c r="A60" s="424">
        <v>47</v>
      </c>
      <c r="B60" s="440"/>
      <c r="C60" s="406" t="s">
        <v>643</v>
      </c>
      <c r="D60" s="895"/>
      <c r="E60" s="896"/>
      <c r="F60" s="896"/>
      <c r="G60" s="406" t="s">
        <v>643</v>
      </c>
      <c r="H60" s="408"/>
      <c r="I60" s="416" t="s">
        <v>643</v>
      </c>
      <c r="J60" s="419"/>
      <c r="K60" s="406" t="s">
        <v>480</v>
      </c>
      <c r="L60" s="881"/>
      <c r="M60" s="881"/>
      <c r="N60" s="881"/>
      <c r="O60" s="406" t="s">
        <v>531</v>
      </c>
      <c r="P60" s="426" t="str">
        <f t="shared" si="0"/>
        <v/>
      </c>
      <c r="Q60" s="443" t="s">
        <v>643</v>
      </c>
      <c r="R60" s="421" t="str">
        <f t="shared" si="1"/>
        <v/>
      </c>
      <c r="S60" s="445" t="s">
        <v>674</v>
      </c>
      <c r="T60" s="467" t="str">
        <f t="shared" si="2"/>
        <v/>
      </c>
      <c r="U60" s="401"/>
    </row>
    <row r="61" spans="1:21" ht="18" customHeight="1">
      <c r="A61" s="424">
        <v>48</v>
      </c>
      <c r="B61" s="440"/>
      <c r="C61" s="406" t="s">
        <v>643</v>
      </c>
      <c r="D61" s="895"/>
      <c r="E61" s="896"/>
      <c r="F61" s="896"/>
      <c r="G61" s="406" t="s">
        <v>643</v>
      </c>
      <c r="H61" s="408"/>
      <c r="I61" s="416" t="s">
        <v>643</v>
      </c>
      <c r="J61" s="419"/>
      <c r="K61" s="406" t="s">
        <v>480</v>
      </c>
      <c r="L61" s="881"/>
      <c r="M61" s="881"/>
      <c r="N61" s="881"/>
      <c r="O61" s="406" t="s">
        <v>531</v>
      </c>
      <c r="P61" s="426" t="str">
        <f t="shared" si="0"/>
        <v/>
      </c>
      <c r="Q61" s="443" t="s">
        <v>643</v>
      </c>
      <c r="R61" s="421" t="str">
        <f t="shared" si="1"/>
        <v/>
      </c>
      <c r="S61" s="445" t="s">
        <v>674</v>
      </c>
      <c r="T61" s="467" t="str">
        <f t="shared" si="2"/>
        <v/>
      </c>
      <c r="U61" s="401"/>
    </row>
    <row r="62" spans="1:21" ht="18" customHeight="1">
      <c r="A62" s="424">
        <v>49</v>
      </c>
      <c r="B62" s="440"/>
      <c r="C62" s="406" t="s">
        <v>643</v>
      </c>
      <c r="D62" s="895"/>
      <c r="E62" s="896"/>
      <c r="F62" s="896"/>
      <c r="G62" s="406" t="s">
        <v>643</v>
      </c>
      <c r="H62" s="408"/>
      <c r="I62" s="416" t="s">
        <v>643</v>
      </c>
      <c r="J62" s="419"/>
      <c r="K62" s="406" t="s">
        <v>480</v>
      </c>
      <c r="L62" s="881"/>
      <c r="M62" s="881"/>
      <c r="N62" s="881"/>
      <c r="O62" s="406" t="s">
        <v>531</v>
      </c>
      <c r="P62" s="426" t="str">
        <f t="shared" si="0"/>
        <v/>
      </c>
      <c r="Q62" s="443" t="s">
        <v>643</v>
      </c>
      <c r="R62" s="421" t="str">
        <f t="shared" si="1"/>
        <v/>
      </c>
      <c r="S62" s="445" t="s">
        <v>674</v>
      </c>
      <c r="T62" s="467" t="str">
        <f t="shared" si="2"/>
        <v/>
      </c>
      <c r="U62" s="401"/>
    </row>
    <row r="63" spans="1:21" ht="18" customHeight="1" thickBot="1">
      <c r="A63" s="425">
        <v>50</v>
      </c>
      <c r="B63" s="441"/>
      <c r="C63" s="413" t="s">
        <v>643</v>
      </c>
      <c r="D63" s="897"/>
      <c r="E63" s="898"/>
      <c r="F63" s="898"/>
      <c r="G63" s="413" t="s">
        <v>643</v>
      </c>
      <c r="H63" s="412"/>
      <c r="I63" s="417" t="s">
        <v>643</v>
      </c>
      <c r="J63" s="420"/>
      <c r="K63" s="413" t="s">
        <v>480</v>
      </c>
      <c r="L63" s="884"/>
      <c r="M63" s="884"/>
      <c r="N63" s="884"/>
      <c r="O63" s="413" t="s">
        <v>531</v>
      </c>
      <c r="P63" s="427" t="str">
        <f t="shared" si="0"/>
        <v/>
      </c>
      <c r="Q63" s="444" t="s">
        <v>643</v>
      </c>
      <c r="R63" s="422" t="str">
        <f t="shared" si="1"/>
        <v/>
      </c>
      <c r="S63" s="446" t="s">
        <v>674</v>
      </c>
      <c r="T63" s="495" t="str">
        <f t="shared" si="2"/>
        <v/>
      </c>
      <c r="U63" s="401"/>
    </row>
    <row r="64" spans="1:21" ht="13.5" customHeight="1">
      <c r="A64" s="401"/>
      <c r="B64" s="401"/>
      <c r="C64" s="401"/>
      <c r="D64" s="401"/>
      <c r="E64" s="401"/>
      <c r="F64" s="401"/>
      <c r="G64" s="401"/>
      <c r="H64" s="401"/>
      <c r="I64" s="401"/>
      <c r="J64" s="401"/>
      <c r="K64" s="401"/>
      <c r="L64" s="401"/>
      <c r="M64" s="401"/>
      <c r="N64" s="401"/>
      <c r="O64" s="401"/>
      <c r="P64" s="401"/>
      <c r="Q64" s="401"/>
      <c r="R64" s="401"/>
      <c r="S64" s="401"/>
      <c r="T64" s="404"/>
      <c r="U64" s="401"/>
    </row>
    <row r="65" spans="1:22" ht="16.5" customHeight="1" thickBot="1">
      <c r="A65" s="488" t="s">
        <v>682</v>
      </c>
      <c r="B65" s="401"/>
      <c r="C65" s="401"/>
      <c r="D65" s="401"/>
      <c r="E65" s="401"/>
      <c r="F65" s="401"/>
      <c r="G65" s="401"/>
      <c r="H65" s="401"/>
      <c r="I65" s="401"/>
      <c r="J65" s="401"/>
      <c r="K65" s="401"/>
      <c r="L65" s="401"/>
      <c r="M65" s="401"/>
      <c r="N65" s="401"/>
      <c r="O65" s="401"/>
      <c r="Q65" s="407"/>
      <c r="R65" s="431" t="s">
        <v>647</v>
      </c>
      <c r="S65" s="431"/>
      <c r="T65" s="447">
        <f>SUM(T14:T63)</f>
        <v>25500</v>
      </c>
      <c r="U65" s="430" t="s">
        <v>655</v>
      </c>
      <c r="V65" s="479"/>
    </row>
    <row r="66" spans="1:22" ht="15.75" customHeight="1" thickTop="1">
      <c r="A66" s="487"/>
      <c r="B66" s="401"/>
      <c r="C66" s="401"/>
      <c r="D66" s="401"/>
      <c r="E66" s="401"/>
      <c r="F66" s="401"/>
      <c r="G66" s="401"/>
      <c r="H66" s="401"/>
      <c r="I66" s="401"/>
      <c r="J66" s="401"/>
      <c r="K66" s="401"/>
      <c r="L66" s="401"/>
      <c r="M66" s="401"/>
      <c r="N66" s="401"/>
      <c r="O66" s="401"/>
      <c r="P66" s="401"/>
      <c r="Q66" s="401"/>
      <c r="R66" s="401"/>
      <c r="S66" s="401"/>
      <c r="T66" s="401"/>
      <c r="U66" s="401"/>
      <c r="V66" s="479"/>
    </row>
  </sheetData>
  <protectedRanges>
    <protectedRange sqref="A1" name="範囲1_1_1_1"/>
    <protectedRange sqref="A2" name="範囲1_1_1_3"/>
  </protectedRanges>
  <mergeCells count="108">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D30:F30"/>
    <mergeCell ref="D31:F31"/>
    <mergeCell ref="D32:F32"/>
    <mergeCell ref="D33:F33"/>
    <mergeCell ref="D34:F34"/>
    <mergeCell ref="D25:F25"/>
    <mergeCell ref="D26:F26"/>
    <mergeCell ref="D27:F27"/>
    <mergeCell ref="D28:F28"/>
    <mergeCell ref="D29:F29"/>
    <mergeCell ref="L20:N20"/>
    <mergeCell ref="L21:N21"/>
    <mergeCell ref="D20:F20"/>
    <mergeCell ref="D21:F21"/>
    <mergeCell ref="D22:F22"/>
    <mergeCell ref="D23:F23"/>
    <mergeCell ref="D24:F24"/>
    <mergeCell ref="D15:F15"/>
    <mergeCell ref="D16:F16"/>
    <mergeCell ref="D17:F17"/>
    <mergeCell ref="D18:F18"/>
    <mergeCell ref="D19:F19"/>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s>
  <phoneticPr fontId="11"/>
  <dataValidations count="2">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6" zoomScaleNormal="89" zoomScaleSheetLayoutView="86" workbookViewId="0">
      <selection activeCell="D4" sqref="D4:D5"/>
    </sheetView>
  </sheetViews>
  <sheetFormatPr defaultRowHeight="18.75"/>
  <cols>
    <col min="1" max="1" width="8" style="24" customWidth="1"/>
    <col min="2" max="2" width="7.75" style="24" customWidth="1"/>
    <col min="3" max="3" width="8" style="24" customWidth="1"/>
    <col min="4" max="4" width="29.625" style="24" customWidth="1"/>
    <col min="5" max="5" width="8.25" style="24" customWidth="1"/>
    <col min="6" max="6" width="3.75" style="24" customWidth="1"/>
    <col min="7" max="7" width="2.75" style="24" customWidth="1"/>
    <col min="8" max="8" width="6.625" style="24" customWidth="1"/>
    <col min="9" max="9" width="4.125" style="24" customWidth="1"/>
    <col min="10" max="10" width="2.25" style="24" customWidth="1"/>
    <col min="11" max="11" width="9.5" style="24" customWidth="1"/>
    <col min="12" max="12" width="3.875" style="24" customWidth="1"/>
    <col min="13" max="13" width="27.375" style="131" customWidth="1"/>
    <col min="14" max="15" width="3" style="24" customWidth="1"/>
    <col min="16" max="16" width="7.375" style="24" customWidth="1"/>
    <col min="17" max="17" width="3" style="24" customWidth="1"/>
    <col min="18" max="18" width="23" style="24" customWidth="1"/>
    <col min="19" max="28" width="9" style="24"/>
    <col min="29" max="29" width="13.5" style="24" customWidth="1"/>
    <col min="30" max="16384" width="9" style="24"/>
  </cols>
  <sheetData>
    <row r="1" spans="1:24" ht="31.5" customHeight="1">
      <c r="A1" s="69" t="s">
        <v>524</v>
      </c>
    </row>
    <row r="2" spans="1:24">
      <c r="A2" s="132" t="s">
        <v>527</v>
      </c>
      <c r="B2" s="133"/>
      <c r="C2" s="133"/>
      <c r="D2" s="133"/>
      <c r="E2" s="133"/>
      <c r="F2" s="133"/>
      <c r="G2" s="133"/>
      <c r="H2" s="133"/>
      <c r="I2" s="133"/>
      <c r="J2" s="133"/>
    </row>
    <row r="3" spans="1:24" ht="19.5" thickBot="1">
      <c r="A3" s="134" t="s">
        <v>528</v>
      </c>
      <c r="B3" s="133"/>
      <c r="C3" s="133"/>
      <c r="D3" s="133"/>
      <c r="E3" s="133"/>
      <c r="F3" s="133"/>
      <c r="G3" s="133"/>
      <c r="H3" s="133"/>
      <c r="I3" s="133"/>
      <c r="J3" s="133"/>
    </row>
    <row r="4" spans="1:24">
      <c r="B4" s="133"/>
      <c r="C4" s="133"/>
      <c r="D4" s="901"/>
      <c r="E4" s="910" t="s">
        <v>530</v>
      </c>
      <c r="F4" s="911"/>
      <c r="G4" s="902">
        <f>M4</f>
        <v>146250</v>
      </c>
      <c r="H4" s="903"/>
      <c r="I4" s="903"/>
      <c r="J4" s="904"/>
      <c r="K4" s="914" t="s">
        <v>484</v>
      </c>
      <c r="L4" s="915"/>
      <c r="M4" s="918">
        <f>SUMIF(C10:C175,K4,K10:K175)</f>
        <v>146250</v>
      </c>
      <c r="N4" s="135"/>
      <c r="O4" s="136"/>
      <c r="P4" s="136"/>
      <c r="X4" s="137" t="s">
        <v>485</v>
      </c>
    </row>
    <row r="5" spans="1:24" ht="19.5" customHeight="1" thickBot="1">
      <c r="A5" s="133"/>
      <c r="B5" s="133"/>
      <c r="C5" s="133"/>
      <c r="D5" s="901"/>
      <c r="E5" s="912"/>
      <c r="F5" s="913"/>
      <c r="G5" s="905"/>
      <c r="H5" s="906"/>
      <c r="I5" s="906"/>
      <c r="J5" s="907"/>
      <c r="K5" s="916"/>
      <c r="L5" s="917"/>
      <c r="M5" s="919"/>
      <c r="N5" s="135"/>
      <c r="O5" s="136"/>
      <c r="P5" s="136"/>
      <c r="X5" s="138" t="s">
        <v>486</v>
      </c>
    </row>
    <row r="6" spans="1:24" ht="19.5" customHeight="1" thickBot="1">
      <c r="A6" s="133"/>
      <c r="B6" s="133"/>
      <c r="C6" s="133"/>
      <c r="D6" s="133"/>
      <c r="E6" s="133"/>
      <c r="F6" s="133"/>
      <c r="G6" s="133"/>
      <c r="H6" s="133"/>
      <c r="I6" s="133"/>
      <c r="J6" s="133"/>
      <c r="K6" s="139"/>
      <c r="L6" s="139"/>
      <c r="M6" s="140"/>
      <c r="N6" s="136"/>
      <c r="O6" s="136"/>
      <c r="P6" s="136"/>
      <c r="Q6" s="135"/>
      <c r="R6" s="135"/>
      <c r="S6" s="141"/>
      <c r="X6" s="138"/>
    </row>
    <row r="7" spans="1:24" ht="16.5" customHeight="1">
      <c r="A7" s="142" t="s">
        <v>525</v>
      </c>
      <c r="B7" s="143" t="s">
        <v>479</v>
      </c>
      <c r="C7" s="144" t="s">
        <v>482</v>
      </c>
      <c r="D7" s="145" t="s">
        <v>481</v>
      </c>
      <c r="E7" s="146" t="s">
        <v>603</v>
      </c>
      <c r="F7" s="146" t="s">
        <v>602</v>
      </c>
      <c r="G7" s="147"/>
      <c r="H7" s="145" t="s">
        <v>604</v>
      </c>
      <c r="I7" s="145" t="s">
        <v>598</v>
      </c>
      <c r="J7" s="145"/>
      <c r="K7" s="148" t="s">
        <v>81</v>
      </c>
      <c r="L7" s="149" t="s">
        <v>602</v>
      </c>
      <c r="M7" s="150" t="s">
        <v>529</v>
      </c>
      <c r="Q7" s="151"/>
      <c r="R7" s="152"/>
      <c r="S7" s="920"/>
      <c r="T7" s="920"/>
      <c r="U7" s="153"/>
      <c r="V7" s="153"/>
    </row>
    <row r="8" spans="1:24" ht="27.75" customHeight="1">
      <c r="A8" s="154" t="s">
        <v>532</v>
      </c>
      <c r="B8" s="155">
        <v>45078</v>
      </c>
      <c r="C8" s="156" t="s">
        <v>484</v>
      </c>
      <c r="D8" s="156" t="s">
        <v>600</v>
      </c>
      <c r="E8" s="157">
        <v>4500</v>
      </c>
      <c r="F8" s="157" t="s">
        <v>597</v>
      </c>
      <c r="G8" s="156" t="s">
        <v>480</v>
      </c>
      <c r="H8" s="156">
        <v>10</v>
      </c>
      <c r="I8" s="156" t="s">
        <v>599</v>
      </c>
      <c r="J8" s="156" t="s">
        <v>531</v>
      </c>
      <c r="K8" s="158">
        <f>E8*H8</f>
        <v>45000</v>
      </c>
      <c r="L8" s="156" t="s">
        <v>597</v>
      </c>
      <c r="M8" s="159"/>
      <c r="Q8" s="899"/>
      <c r="R8" s="899"/>
      <c r="S8" s="900"/>
      <c r="T8" s="900"/>
    </row>
    <row r="9" spans="1:24" ht="27.75" customHeight="1">
      <c r="A9" s="154" t="s">
        <v>532</v>
      </c>
      <c r="B9" s="155">
        <v>45136</v>
      </c>
      <c r="C9" s="156" t="s">
        <v>484</v>
      </c>
      <c r="D9" s="156" t="s">
        <v>627</v>
      </c>
      <c r="E9" s="157">
        <v>2250</v>
      </c>
      <c r="F9" s="157" t="s">
        <v>355</v>
      </c>
      <c r="G9" s="156" t="s">
        <v>480</v>
      </c>
      <c r="H9" s="156">
        <v>2</v>
      </c>
      <c r="I9" s="156" t="s">
        <v>626</v>
      </c>
      <c r="J9" s="156" t="s">
        <v>531</v>
      </c>
      <c r="K9" s="158">
        <f>E9*H9</f>
        <v>4500</v>
      </c>
      <c r="L9" s="156" t="s">
        <v>355</v>
      </c>
      <c r="M9" s="159"/>
      <c r="N9" s="908"/>
      <c r="O9" s="909"/>
      <c r="P9" s="909"/>
      <c r="Q9" s="909"/>
      <c r="R9" s="909"/>
      <c r="S9" s="900"/>
      <c r="T9" s="900"/>
    </row>
    <row r="10" spans="1:24" ht="27.75" customHeight="1">
      <c r="A10" s="154" t="s">
        <v>526</v>
      </c>
      <c r="B10" s="9">
        <v>45225</v>
      </c>
      <c r="C10" s="10" t="s">
        <v>484</v>
      </c>
      <c r="D10" s="497" t="s">
        <v>710</v>
      </c>
      <c r="E10" s="498">
        <v>4500</v>
      </c>
      <c r="F10" s="160" t="s">
        <v>597</v>
      </c>
      <c r="G10" s="161" t="s">
        <v>480</v>
      </c>
      <c r="H10" s="499">
        <v>20</v>
      </c>
      <c r="I10" s="499" t="s">
        <v>599</v>
      </c>
      <c r="J10" s="156" t="s">
        <v>531</v>
      </c>
      <c r="K10" s="162">
        <f t="shared" ref="K10:K81" si="0">E10*H10</f>
        <v>90000</v>
      </c>
      <c r="L10" s="163" t="s">
        <v>597</v>
      </c>
      <c r="M10" s="171"/>
      <c r="N10" s="908" t="s">
        <v>601</v>
      </c>
      <c r="O10" s="909"/>
      <c r="P10" s="909"/>
      <c r="Q10" s="909"/>
      <c r="R10" s="909"/>
      <c r="S10" s="900"/>
      <c r="T10" s="900"/>
      <c r="X10" s="164"/>
    </row>
    <row r="11" spans="1:24" ht="27.75" customHeight="1">
      <c r="A11" s="154" t="s">
        <v>526</v>
      </c>
      <c r="B11" s="9">
        <v>45225</v>
      </c>
      <c r="C11" s="10" t="s">
        <v>484</v>
      </c>
      <c r="D11" s="497" t="s">
        <v>627</v>
      </c>
      <c r="E11" s="498">
        <v>2250</v>
      </c>
      <c r="F11" s="160" t="s">
        <v>597</v>
      </c>
      <c r="G11" s="161" t="s">
        <v>480</v>
      </c>
      <c r="H11" s="499">
        <v>3</v>
      </c>
      <c r="I11" s="499" t="s">
        <v>626</v>
      </c>
      <c r="J11" s="156" t="s">
        <v>531</v>
      </c>
      <c r="K11" s="162">
        <f t="shared" si="0"/>
        <v>6750</v>
      </c>
      <c r="L11" s="163" t="s">
        <v>597</v>
      </c>
      <c r="M11" s="171"/>
      <c r="Q11" s="899"/>
      <c r="R11" s="899"/>
      <c r="S11" s="900"/>
      <c r="T11" s="900"/>
    </row>
    <row r="12" spans="1:24" ht="27.75" customHeight="1">
      <c r="A12" s="154" t="s">
        <v>526</v>
      </c>
      <c r="B12" s="9">
        <v>45225</v>
      </c>
      <c r="C12" s="10" t="s">
        <v>484</v>
      </c>
      <c r="D12" s="497" t="s">
        <v>711</v>
      </c>
      <c r="E12" s="498">
        <v>4500</v>
      </c>
      <c r="F12" s="160" t="s">
        <v>597</v>
      </c>
      <c r="G12" s="161" t="s">
        <v>480</v>
      </c>
      <c r="H12" s="499">
        <v>10</v>
      </c>
      <c r="I12" s="499" t="s">
        <v>599</v>
      </c>
      <c r="J12" s="156" t="s">
        <v>531</v>
      </c>
      <c r="K12" s="162">
        <f t="shared" si="0"/>
        <v>45000</v>
      </c>
      <c r="L12" s="163" t="s">
        <v>597</v>
      </c>
      <c r="M12" s="171"/>
      <c r="Q12" s="899"/>
      <c r="R12" s="899"/>
      <c r="S12" s="900"/>
      <c r="T12" s="900"/>
    </row>
    <row r="13" spans="1:24" ht="27.75" customHeight="1">
      <c r="A13" s="154" t="s">
        <v>526</v>
      </c>
      <c r="B13" s="9">
        <v>45225</v>
      </c>
      <c r="C13" s="10" t="s">
        <v>484</v>
      </c>
      <c r="D13" s="497" t="s">
        <v>627</v>
      </c>
      <c r="E13" s="498">
        <v>2250</v>
      </c>
      <c r="F13" s="160" t="s">
        <v>597</v>
      </c>
      <c r="G13" s="161" t="s">
        <v>480</v>
      </c>
      <c r="H13" s="499">
        <v>2</v>
      </c>
      <c r="I13" s="499" t="s">
        <v>626</v>
      </c>
      <c r="J13" s="156" t="s">
        <v>531</v>
      </c>
      <c r="K13" s="162">
        <f t="shared" si="0"/>
        <v>4500</v>
      </c>
      <c r="L13" s="163" t="s">
        <v>597</v>
      </c>
      <c r="M13" s="171"/>
      <c r="Q13" s="899"/>
      <c r="R13" s="899"/>
      <c r="S13" s="900"/>
      <c r="T13" s="900"/>
    </row>
    <row r="14" spans="1:24" ht="27.75" customHeight="1">
      <c r="A14" s="154" t="s">
        <v>526</v>
      </c>
      <c r="B14" s="9"/>
      <c r="C14" s="10"/>
      <c r="D14" s="8"/>
      <c r="E14" s="370"/>
      <c r="F14" s="160" t="s">
        <v>597</v>
      </c>
      <c r="G14" s="161" t="s">
        <v>480</v>
      </c>
      <c r="H14" s="11"/>
      <c r="I14" s="11"/>
      <c r="J14" s="156" t="s">
        <v>531</v>
      </c>
      <c r="K14" s="162">
        <f t="shared" si="0"/>
        <v>0</v>
      </c>
      <c r="L14" s="163" t="s">
        <v>597</v>
      </c>
      <c r="M14" s="171"/>
      <c r="Q14" s="899"/>
      <c r="R14" s="899"/>
      <c r="S14" s="900"/>
      <c r="T14" s="900"/>
    </row>
    <row r="15" spans="1:24" ht="27.75" customHeight="1">
      <c r="A15" s="154" t="s">
        <v>526</v>
      </c>
      <c r="B15" s="9"/>
      <c r="C15" s="10"/>
      <c r="D15" s="8"/>
      <c r="E15" s="370"/>
      <c r="F15" s="160" t="s">
        <v>597</v>
      </c>
      <c r="G15" s="161" t="s">
        <v>480</v>
      </c>
      <c r="H15" s="11"/>
      <c r="I15" s="11"/>
      <c r="J15" s="156" t="s">
        <v>531</v>
      </c>
      <c r="K15" s="162">
        <f t="shared" si="0"/>
        <v>0</v>
      </c>
      <c r="L15" s="163" t="s">
        <v>597</v>
      </c>
      <c r="M15" s="171"/>
      <c r="Q15" s="899"/>
      <c r="R15" s="899"/>
      <c r="S15" s="900"/>
      <c r="T15" s="900"/>
    </row>
    <row r="16" spans="1:24" ht="27.75" customHeight="1">
      <c r="A16" s="154" t="s">
        <v>526</v>
      </c>
      <c r="B16" s="9"/>
      <c r="C16" s="10"/>
      <c r="D16" s="8"/>
      <c r="E16" s="370"/>
      <c r="F16" s="160" t="s">
        <v>597</v>
      </c>
      <c r="G16" s="161" t="s">
        <v>480</v>
      </c>
      <c r="H16" s="11"/>
      <c r="I16" s="11"/>
      <c r="J16" s="156" t="s">
        <v>531</v>
      </c>
      <c r="K16" s="162">
        <f t="shared" si="0"/>
        <v>0</v>
      </c>
      <c r="L16" s="163" t="s">
        <v>597</v>
      </c>
      <c r="M16" s="171"/>
      <c r="Q16" s="899"/>
      <c r="R16" s="899"/>
      <c r="S16" s="900"/>
      <c r="T16" s="900"/>
    </row>
    <row r="17" spans="1:20" ht="27.75" customHeight="1">
      <c r="A17" s="154" t="s">
        <v>526</v>
      </c>
      <c r="B17" s="9"/>
      <c r="C17" s="10"/>
      <c r="D17" s="8"/>
      <c r="E17" s="370"/>
      <c r="F17" s="160" t="s">
        <v>597</v>
      </c>
      <c r="G17" s="161" t="s">
        <v>480</v>
      </c>
      <c r="H17" s="11"/>
      <c r="I17" s="11"/>
      <c r="J17" s="156" t="s">
        <v>531</v>
      </c>
      <c r="K17" s="162">
        <f t="shared" si="0"/>
        <v>0</v>
      </c>
      <c r="L17" s="163" t="s">
        <v>597</v>
      </c>
      <c r="M17" s="171"/>
      <c r="Q17" s="899"/>
      <c r="R17" s="899"/>
      <c r="S17" s="900"/>
      <c r="T17" s="900"/>
    </row>
    <row r="18" spans="1:20" ht="27.75" customHeight="1">
      <c r="A18" s="154" t="s">
        <v>526</v>
      </c>
      <c r="B18" s="9"/>
      <c r="C18" s="10"/>
      <c r="D18" s="8"/>
      <c r="E18" s="370"/>
      <c r="F18" s="160" t="s">
        <v>597</v>
      </c>
      <c r="G18" s="161" t="s">
        <v>480</v>
      </c>
      <c r="H18" s="11"/>
      <c r="I18" s="11"/>
      <c r="J18" s="156" t="s">
        <v>531</v>
      </c>
      <c r="K18" s="162">
        <f t="shared" si="0"/>
        <v>0</v>
      </c>
      <c r="L18" s="163" t="s">
        <v>597</v>
      </c>
      <c r="M18" s="171"/>
      <c r="Q18" s="899"/>
      <c r="R18" s="899"/>
      <c r="S18" s="900"/>
      <c r="T18" s="900"/>
    </row>
    <row r="19" spans="1:20" ht="27.75" customHeight="1">
      <c r="A19" s="154" t="s">
        <v>526</v>
      </c>
      <c r="B19" s="9"/>
      <c r="C19" s="10"/>
      <c r="D19" s="8"/>
      <c r="E19" s="370"/>
      <c r="F19" s="160" t="s">
        <v>597</v>
      </c>
      <c r="G19" s="161" t="s">
        <v>480</v>
      </c>
      <c r="H19" s="11"/>
      <c r="I19" s="11"/>
      <c r="J19" s="156" t="s">
        <v>531</v>
      </c>
      <c r="K19" s="162">
        <f t="shared" si="0"/>
        <v>0</v>
      </c>
      <c r="L19" s="163" t="s">
        <v>597</v>
      </c>
      <c r="M19" s="171"/>
      <c r="Q19" s="899"/>
      <c r="R19" s="899"/>
      <c r="S19" s="900"/>
      <c r="T19" s="900"/>
    </row>
    <row r="20" spans="1:20" ht="27.75" customHeight="1">
      <c r="A20" s="154" t="s">
        <v>526</v>
      </c>
      <c r="B20" s="9"/>
      <c r="C20" s="10"/>
      <c r="D20" s="8"/>
      <c r="E20" s="370"/>
      <c r="F20" s="160" t="s">
        <v>597</v>
      </c>
      <c r="G20" s="161" t="s">
        <v>480</v>
      </c>
      <c r="H20" s="11"/>
      <c r="I20" s="11"/>
      <c r="J20" s="156" t="s">
        <v>531</v>
      </c>
      <c r="K20" s="162">
        <f t="shared" si="0"/>
        <v>0</v>
      </c>
      <c r="L20" s="163" t="s">
        <v>597</v>
      </c>
      <c r="M20" s="171"/>
      <c r="Q20" s="899"/>
      <c r="R20" s="899"/>
      <c r="S20" s="900"/>
      <c r="T20" s="900"/>
    </row>
    <row r="21" spans="1:20" ht="27.75" customHeight="1">
      <c r="A21" s="154" t="s">
        <v>526</v>
      </c>
      <c r="B21" s="9"/>
      <c r="C21" s="10"/>
      <c r="D21" s="8"/>
      <c r="E21" s="370"/>
      <c r="F21" s="160" t="s">
        <v>597</v>
      </c>
      <c r="G21" s="161" t="s">
        <v>480</v>
      </c>
      <c r="H21" s="11"/>
      <c r="I21" s="11"/>
      <c r="J21" s="156" t="s">
        <v>531</v>
      </c>
      <c r="K21" s="162">
        <f t="shared" si="0"/>
        <v>0</v>
      </c>
      <c r="L21" s="163" t="s">
        <v>597</v>
      </c>
      <c r="M21" s="171"/>
      <c r="Q21" s="899"/>
      <c r="R21" s="899"/>
      <c r="S21" s="900"/>
      <c r="T21" s="900"/>
    </row>
    <row r="22" spans="1:20" ht="27.75" customHeight="1">
      <c r="A22" s="154" t="s">
        <v>526</v>
      </c>
      <c r="B22" s="9"/>
      <c r="C22" s="10"/>
      <c r="D22" s="8"/>
      <c r="E22" s="370"/>
      <c r="F22" s="160" t="s">
        <v>597</v>
      </c>
      <c r="G22" s="161" t="s">
        <v>480</v>
      </c>
      <c r="H22" s="11"/>
      <c r="I22" s="11"/>
      <c r="J22" s="156" t="s">
        <v>531</v>
      </c>
      <c r="K22" s="162">
        <f t="shared" si="0"/>
        <v>0</v>
      </c>
      <c r="L22" s="163" t="s">
        <v>597</v>
      </c>
      <c r="M22" s="171"/>
      <c r="Q22" s="899"/>
      <c r="R22" s="899"/>
      <c r="S22" s="900"/>
      <c r="T22" s="900"/>
    </row>
    <row r="23" spans="1:20" ht="27.75" customHeight="1">
      <c r="A23" s="154" t="s">
        <v>526</v>
      </c>
      <c r="B23" s="9"/>
      <c r="C23" s="10"/>
      <c r="D23" s="8"/>
      <c r="E23" s="370"/>
      <c r="F23" s="160" t="s">
        <v>597</v>
      </c>
      <c r="G23" s="161" t="s">
        <v>480</v>
      </c>
      <c r="H23" s="11"/>
      <c r="I23" s="11"/>
      <c r="J23" s="156" t="s">
        <v>531</v>
      </c>
      <c r="K23" s="162">
        <f t="shared" si="0"/>
        <v>0</v>
      </c>
      <c r="L23" s="163" t="s">
        <v>597</v>
      </c>
      <c r="M23" s="171"/>
      <c r="Q23" s="899"/>
      <c r="R23" s="899"/>
      <c r="S23" s="900"/>
      <c r="T23" s="900"/>
    </row>
    <row r="24" spans="1:20" ht="27.75" customHeight="1">
      <c r="A24" s="154" t="s">
        <v>526</v>
      </c>
      <c r="B24" s="9"/>
      <c r="C24" s="10"/>
      <c r="D24" s="8"/>
      <c r="E24" s="370"/>
      <c r="F24" s="160" t="s">
        <v>597</v>
      </c>
      <c r="G24" s="161" t="s">
        <v>480</v>
      </c>
      <c r="H24" s="11"/>
      <c r="I24" s="11"/>
      <c r="J24" s="156" t="s">
        <v>531</v>
      </c>
      <c r="K24" s="162">
        <f t="shared" si="0"/>
        <v>0</v>
      </c>
      <c r="L24" s="163" t="s">
        <v>597</v>
      </c>
      <c r="M24" s="171"/>
      <c r="Q24" s="899"/>
      <c r="R24" s="899"/>
      <c r="S24" s="900"/>
      <c r="T24" s="900"/>
    </row>
    <row r="25" spans="1:20" ht="27.75" customHeight="1">
      <c r="A25" s="154" t="s">
        <v>526</v>
      </c>
      <c r="B25" s="9"/>
      <c r="C25" s="10"/>
      <c r="D25" s="8"/>
      <c r="E25" s="370"/>
      <c r="F25" s="160" t="s">
        <v>597</v>
      </c>
      <c r="G25" s="161" t="s">
        <v>480</v>
      </c>
      <c r="H25" s="11"/>
      <c r="I25" s="11"/>
      <c r="J25" s="156" t="s">
        <v>531</v>
      </c>
      <c r="K25" s="162">
        <f t="shared" si="0"/>
        <v>0</v>
      </c>
      <c r="L25" s="163" t="s">
        <v>597</v>
      </c>
      <c r="M25" s="171"/>
      <c r="Q25" s="899"/>
      <c r="R25" s="899"/>
      <c r="S25" s="900"/>
      <c r="T25" s="900"/>
    </row>
    <row r="26" spans="1:20" ht="27.75" customHeight="1">
      <c r="A26" s="154" t="s">
        <v>526</v>
      </c>
      <c r="B26" s="9"/>
      <c r="C26" s="10"/>
      <c r="D26" s="8"/>
      <c r="E26" s="370"/>
      <c r="F26" s="160" t="s">
        <v>597</v>
      </c>
      <c r="G26" s="161" t="s">
        <v>480</v>
      </c>
      <c r="H26" s="11"/>
      <c r="I26" s="11"/>
      <c r="J26" s="156" t="s">
        <v>531</v>
      </c>
      <c r="K26" s="162">
        <f t="shared" si="0"/>
        <v>0</v>
      </c>
      <c r="L26" s="163" t="s">
        <v>597</v>
      </c>
      <c r="M26" s="171"/>
      <c r="Q26" s="899"/>
      <c r="R26" s="899"/>
      <c r="S26" s="900"/>
      <c r="T26" s="900"/>
    </row>
    <row r="27" spans="1:20" ht="27.75" customHeight="1">
      <c r="A27" s="154" t="s">
        <v>526</v>
      </c>
      <c r="B27" s="9"/>
      <c r="C27" s="10"/>
      <c r="D27" s="8"/>
      <c r="E27" s="370"/>
      <c r="F27" s="160" t="s">
        <v>597</v>
      </c>
      <c r="G27" s="161" t="s">
        <v>480</v>
      </c>
      <c r="H27" s="11"/>
      <c r="I27" s="11"/>
      <c r="J27" s="156" t="s">
        <v>531</v>
      </c>
      <c r="K27" s="162">
        <f t="shared" si="0"/>
        <v>0</v>
      </c>
      <c r="L27" s="163" t="s">
        <v>597</v>
      </c>
      <c r="M27" s="171"/>
      <c r="Q27" s="899"/>
      <c r="R27" s="899"/>
      <c r="S27" s="900"/>
      <c r="T27" s="900"/>
    </row>
    <row r="28" spans="1:20" ht="27.75" customHeight="1">
      <c r="A28" s="154" t="s">
        <v>526</v>
      </c>
      <c r="B28" s="9"/>
      <c r="C28" s="10"/>
      <c r="D28" s="8"/>
      <c r="E28" s="370"/>
      <c r="F28" s="160" t="s">
        <v>597</v>
      </c>
      <c r="G28" s="161" t="s">
        <v>480</v>
      </c>
      <c r="H28" s="11"/>
      <c r="I28" s="11"/>
      <c r="J28" s="156" t="s">
        <v>531</v>
      </c>
      <c r="K28" s="162">
        <f t="shared" si="0"/>
        <v>0</v>
      </c>
      <c r="L28" s="163" t="s">
        <v>597</v>
      </c>
      <c r="M28" s="171"/>
      <c r="Q28" s="899"/>
      <c r="R28" s="899"/>
      <c r="S28" s="900"/>
      <c r="T28" s="900"/>
    </row>
    <row r="29" spans="1:20" ht="27.75" customHeight="1">
      <c r="A29" s="154" t="s">
        <v>526</v>
      </c>
      <c r="B29" s="9"/>
      <c r="C29" s="10"/>
      <c r="D29" s="8"/>
      <c r="E29" s="370"/>
      <c r="F29" s="160" t="s">
        <v>597</v>
      </c>
      <c r="G29" s="161" t="s">
        <v>480</v>
      </c>
      <c r="H29" s="11"/>
      <c r="I29" s="11"/>
      <c r="J29" s="156" t="s">
        <v>531</v>
      </c>
      <c r="K29" s="162">
        <f t="shared" si="0"/>
        <v>0</v>
      </c>
      <c r="L29" s="163" t="s">
        <v>597</v>
      </c>
      <c r="M29" s="171"/>
      <c r="Q29" s="899"/>
      <c r="R29" s="899"/>
      <c r="S29" s="900"/>
      <c r="T29" s="900"/>
    </row>
    <row r="30" spans="1:20" ht="27.75" customHeight="1">
      <c r="A30" s="154" t="s">
        <v>526</v>
      </c>
      <c r="B30" s="9"/>
      <c r="C30" s="10"/>
      <c r="D30" s="8"/>
      <c r="E30" s="370"/>
      <c r="F30" s="160" t="s">
        <v>597</v>
      </c>
      <c r="G30" s="161" t="s">
        <v>480</v>
      </c>
      <c r="H30" s="11"/>
      <c r="I30" s="11"/>
      <c r="J30" s="156" t="s">
        <v>531</v>
      </c>
      <c r="K30" s="162">
        <f t="shared" si="0"/>
        <v>0</v>
      </c>
      <c r="L30" s="163" t="s">
        <v>597</v>
      </c>
      <c r="M30" s="171"/>
      <c r="Q30" s="899"/>
      <c r="R30" s="899"/>
      <c r="S30" s="900"/>
      <c r="T30" s="900"/>
    </row>
    <row r="31" spans="1:20" ht="27.75" customHeight="1">
      <c r="A31" s="154" t="s">
        <v>526</v>
      </c>
      <c r="B31" s="9"/>
      <c r="C31" s="10"/>
      <c r="D31" s="8"/>
      <c r="E31" s="370"/>
      <c r="F31" s="160" t="s">
        <v>597</v>
      </c>
      <c r="G31" s="161" t="s">
        <v>480</v>
      </c>
      <c r="H31" s="11"/>
      <c r="I31" s="11"/>
      <c r="J31" s="156" t="s">
        <v>531</v>
      </c>
      <c r="K31" s="162">
        <f t="shared" si="0"/>
        <v>0</v>
      </c>
      <c r="L31" s="163" t="s">
        <v>597</v>
      </c>
      <c r="M31" s="171"/>
      <c r="Q31" s="899"/>
      <c r="R31" s="899"/>
      <c r="S31" s="900"/>
      <c r="T31" s="900"/>
    </row>
    <row r="32" spans="1:20" ht="27.75" customHeight="1">
      <c r="A32" s="154" t="s">
        <v>526</v>
      </c>
      <c r="B32" s="9"/>
      <c r="C32" s="10"/>
      <c r="D32" s="8"/>
      <c r="E32" s="370"/>
      <c r="F32" s="160" t="s">
        <v>597</v>
      </c>
      <c r="G32" s="161" t="s">
        <v>480</v>
      </c>
      <c r="H32" s="11"/>
      <c r="I32" s="11"/>
      <c r="J32" s="156" t="s">
        <v>531</v>
      </c>
      <c r="K32" s="162">
        <f t="shared" si="0"/>
        <v>0</v>
      </c>
      <c r="L32" s="163" t="s">
        <v>597</v>
      </c>
      <c r="M32" s="171"/>
      <c r="Q32" s="899"/>
      <c r="R32" s="899"/>
      <c r="S32" s="900"/>
      <c r="T32" s="900"/>
    </row>
    <row r="33" spans="1:20" ht="27.75" customHeight="1">
      <c r="A33" s="154" t="s">
        <v>526</v>
      </c>
      <c r="B33" s="9"/>
      <c r="C33" s="10"/>
      <c r="D33" s="8"/>
      <c r="E33" s="370"/>
      <c r="F33" s="160" t="s">
        <v>597</v>
      </c>
      <c r="G33" s="161" t="s">
        <v>480</v>
      </c>
      <c r="H33" s="11"/>
      <c r="I33" s="11"/>
      <c r="J33" s="156" t="s">
        <v>531</v>
      </c>
      <c r="K33" s="162">
        <f t="shared" si="0"/>
        <v>0</v>
      </c>
      <c r="L33" s="163" t="s">
        <v>597</v>
      </c>
      <c r="M33" s="171"/>
      <c r="Q33" s="899"/>
      <c r="R33" s="899"/>
      <c r="S33" s="900"/>
      <c r="T33" s="900"/>
    </row>
    <row r="34" spans="1:20" ht="27.75" customHeight="1">
      <c r="A34" s="154" t="s">
        <v>526</v>
      </c>
      <c r="B34" s="9"/>
      <c r="C34" s="10"/>
      <c r="D34" s="8"/>
      <c r="E34" s="370"/>
      <c r="F34" s="160" t="s">
        <v>597</v>
      </c>
      <c r="G34" s="161" t="s">
        <v>480</v>
      </c>
      <c r="H34" s="11"/>
      <c r="I34" s="11"/>
      <c r="J34" s="156" t="s">
        <v>531</v>
      </c>
      <c r="K34" s="162">
        <f t="shared" si="0"/>
        <v>0</v>
      </c>
      <c r="L34" s="163" t="s">
        <v>597</v>
      </c>
      <c r="M34" s="171"/>
      <c r="Q34" s="899"/>
      <c r="R34" s="899"/>
      <c r="S34" s="900"/>
      <c r="T34" s="900"/>
    </row>
    <row r="35" spans="1:20" ht="27.75" customHeight="1">
      <c r="A35" s="154" t="s">
        <v>526</v>
      </c>
      <c r="B35" s="9"/>
      <c r="C35" s="10"/>
      <c r="D35" s="8"/>
      <c r="E35" s="370"/>
      <c r="F35" s="160" t="s">
        <v>597</v>
      </c>
      <c r="G35" s="161" t="s">
        <v>480</v>
      </c>
      <c r="H35" s="11"/>
      <c r="I35" s="11"/>
      <c r="J35" s="156" t="s">
        <v>531</v>
      </c>
      <c r="K35" s="162">
        <f t="shared" si="0"/>
        <v>0</v>
      </c>
      <c r="L35" s="163" t="s">
        <v>597</v>
      </c>
      <c r="M35" s="171"/>
      <c r="Q35" s="899"/>
      <c r="R35" s="899"/>
      <c r="S35" s="900"/>
      <c r="T35" s="900"/>
    </row>
    <row r="36" spans="1:20" ht="27.75" customHeight="1">
      <c r="A36" s="154" t="s">
        <v>526</v>
      </c>
      <c r="B36" s="9"/>
      <c r="C36" s="10"/>
      <c r="D36" s="8"/>
      <c r="E36" s="370"/>
      <c r="F36" s="160" t="s">
        <v>597</v>
      </c>
      <c r="G36" s="161" t="s">
        <v>480</v>
      </c>
      <c r="H36" s="11"/>
      <c r="I36" s="11"/>
      <c r="J36" s="156" t="s">
        <v>531</v>
      </c>
      <c r="K36" s="162">
        <f t="shared" si="0"/>
        <v>0</v>
      </c>
      <c r="L36" s="163" t="s">
        <v>597</v>
      </c>
      <c r="M36" s="171"/>
      <c r="Q36" s="899"/>
      <c r="R36" s="899"/>
      <c r="S36" s="900"/>
      <c r="T36" s="900"/>
    </row>
    <row r="37" spans="1:20" ht="27.75" customHeight="1">
      <c r="A37" s="154" t="s">
        <v>526</v>
      </c>
      <c r="B37" s="9"/>
      <c r="C37" s="10"/>
      <c r="D37" s="8"/>
      <c r="E37" s="370"/>
      <c r="F37" s="160" t="s">
        <v>597</v>
      </c>
      <c r="G37" s="161" t="s">
        <v>480</v>
      </c>
      <c r="H37" s="11"/>
      <c r="I37" s="11"/>
      <c r="J37" s="156" t="s">
        <v>531</v>
      </c>
      <c r="K37" s="162">
        <f t="shared" si="0"/>
        <v>0</v>
      </c>
      <c r="L37" s="163" t="s">
        <v>597</v>
      </c>
      <c r="M37" s="171"/>
      <c r="Q37" s="899"/>
      <c r="R37" s="899"/>
      <c r="S37" s="900"/>
      <c r="T37" s="900"/>
    </row>
    <row r="38" spans="1:20" ht="27.75" customHeight="1">
      <c r="A38" s="154" t="s">
        <v>526</v>
      </c>
      <c r="B38" s="9"/>
      <c r="C38" s="10"/>
      <c r="D38" s="8"/>
      <c r="E38" s="370"/>
      <c r="F38" s="160" t="s">
        <v>597</v>
      </c>
      <c r="G38" s="161" t="s">
        <v>480</v>
      </c>
      <c r="H38" s="11"/>
      <c r="I38" s="11"/>
      <c r="J38" s="156" t="s">
        <v>531</v>
      </c>
      <c r="K38" s="162">
        <f t="shared" si="0"/>
        <v>0</v>
      </c>
      <c r="L38" s="163" t="s">
        <v>597</v>
      </c>
      <c r="M38" s="171"/>
      <c r="Q38" s="899"/>
      <c r="R38" s="899"/>
      <c r="S38" s="900"/>
      <c r="T38" s="900"/>
    </row>
    <row r="39" spans="1:20" ht="27.75" customHeight="1">
      <c r="A39" s="154" t="s">
        <v>526</v>
      </c>
      <c r="B39" s="9"/>
      <c r="C39" s="10"/>
      <c r="D39" s="8"/>
      <c r="E39" s="370"/>
      <c r="F39" s="160" t="s">
        <v>597</v>
      </c>
      <c r="G39" s="161" t="s">
        <v>480</v>
      </c>
      <c r="H39" s="11"/>
      <c r="I39" s="11"/>
      <c r="J39" s="156" t="s">
        <v>531</v>
      </c>
      <c r="K39" s="162">
        <f t="shared" si="0"/>
        <v>0</v>
      </c>
      <c r="L39" s="163" t="s">
        <v>597</v>
      </c>
      <c r="M39" s="171"/>
      <c r="Q39" s="899"/>
      <c r="R39" s="899"/>
      <c r="S39" s="900"/>
      <c r="T39" s="900"/>
    </row>
    <row r="40" spans="1:20" ht="27.75" customHeight="1">
      <c r="A40" s="154" t="s">
        <v>526</v>
      </c>
      <c r="B40" s="9"/>
      <c r="C40" s="10"/>
      <c r="D40" s="8"/>
      <c r="E40" s="370"/>
      <c r="F40" s="160" t="s">
        <v>597</v>
      </c>
      <c r="G40" s="161" t="s">
        <v>480</v>
      </c>
      <c r="H40" s="11"/>
      <c r="I40" s="11"/>
      <c r="J40" s="156" t="s">
        <v>531</v>
      </c>
      <c r="K40" s="162">
        <f t="shared" si="0"/>
        <v>0</v>
      </c>
      <c r="L40" s="163" t="s">
        <v>597</v>
      </c>
      <c r="M40" s="171"/>
      <c r="Q40" s="899"/>
      <c r="R40" s="899"/>
      <c r="S40" s="900"/>
      <c r="T40" s="900"/>
    </row>
    <row r="41" spans="1:20" ht="27.75" customHeight="1">
      <c r="A41" s="154" t="s">
        <v>526</v>
      </c>
      <c r="B41" s="9"/>
      <c r="C41" s="10"/>
      <c r="D41" s="8"/>
      <c r="E41" s="370"/>
      <c r="F41" s="160" t="s">
        <v>597</v>
      </c>
      <c r="G41" s="161" t="s">
        <v>480</v>
      </c>
      <c r="H41" s="11"/>
      <c r="I41" s="11"/>
      <c r="J41" s="156" t="s">
        <v>531</v>
      </c>
      <c r="K41" s="162">
        <f t="shared" si="0"/>
        <v>0</v>
      </c>
      <c r="L41" s="163" t="s">
        <v>597</v>
      </c>
      <c r="M41" s="171"/>
      <c r="Q41" s="899"/>
      <c r="R41" s="899"/>
      <c r="S41" s="900"/>
      <c r="T41" s="900"/>
    </row>
    <row r="42" spans="1:20" ht="27.75" customHeight="1">
      <c r="A42" s="154" t="s">
        <v>526</v>
      </c>
      <c r="B42" s="9"/>
      <c r="C42" s="10"/>
      <c r="D42" s="8"/>
      <c r="E42" s="370"/>
      <c r="F42" s="160" t="s">
        <v>597</v>
      </c>
      <c r="G42" s="161" t="s">
        <v>480</v>
      </c>
      <c r="H42" s="11"/>
      <c r="I42" s="11"/>
      <c r="J42" s="156" t="s">
        <v>531</v>
      </c>
      <c r="K42" s="162">
        <f t="shared" si="0"/>
        <v>0</v>
      </c>
      <c r="L42" s="163" t="s">
        <v>597</v>
      </c>
      <c r="M42" s="171"/>
      <c r="Q42" s="899"/>
      <c r="R42" s="899"/>
      <c r="S42" s="900"/>
      <c r="T42" s="900"/>
    </row>
    <row r="43" spans="1:20" ht="27.75" customHeight="1">
      <c r="A43" s="154" t="s">
        <v>526</v>
      </c>
      <c r="B43" s="9"/>
      <c r="C43" s="10"/>
      <c r="D43" s="8"/>
      <c r="E43" s="370"/>
      <c r="F43" s="160" t="s">
        <v>597</v>
      </c>
      <c r="G43" s="161" t="s">
        <v>480</v>
      </c>
      <c r="H43" s="11"/>
      <c r="I43" s="11"/>
      <c r="J43" s="156" t="s">
        <v>531</v>
      </c>
      <c r="K43" s="162">
        <f t="shared" si="0"/>
        <v>0</v>
      </c>
      <c r="L43" s="163" t="s">
        <v>597</v>
      </c>
      <c r="M43" s="171"/>
      <c r="Q43" s="899"/>
      <c r="R43" s="899"/>
      <c r="S43" s="900"/>
      <c r="T43" s="900"/>
    </row>
    <row r="44" spans="1:20" ht="27.75" customHeight="1">
      <c r="A44" s="154" t="s">
        <v>526</v>
      </c>
      <c r="B44" s="9"/>
      <c r="C44" s="10"/>
      <c r="D44" s="8"/>
      <c r="E44" s="370"/>
      <c r="F44" s="160" t="s">
        <v>597</v>
      </c>
      <c r="G44" s="161" t="s">
        <v>480</v>
      </c>
      <c r="H44" s="11"/>
      <c r="I44" s="11"/>
      <c r="J44" s="156" t="s">
        <v>531</v>
      </c>
      <c r="K44" s="162">
        <f t="shared" si="0"/>
        <v>0</v>
      </c>
      <c r="L44" s="163" t="s">
        <v>597</v>
      </c>
      <c r="M44" s="171"/>
      <c r="Q44" s="899"/>
      <c r="R44" s="899"/>
      <c r="S44" s="900"/>
      <c r="T44" s="900"/>
    </row>
    <row r="45" spans="1:20" ht="27.75" customHeight="1">
      <c r="A45" s="161" t="s">
        <v>526</v>
      </c>
      <c r="B45" s="372"/>
      <c r="C45" s="8"/>
      <c r="D45" s="8"/>
      <c r="E45" s="370"/>
      <c r="F45" s="157" t="s">
        <v>597</v>
      </c>
      <c r="G45" s="161" t="s">
        <v>480</v>
      </c>
      <c r="H45" s="373"/>
      <c r="I45" s="373"/>
      <c r="J45" s="156" t="s">
        <v>531</v>
      </c>
      <c r="K45" s="374">
        <f t="shared" si="0"/>
        <v>0</v>
      </c>
      <c r="L45" s="374" t="s">
        <v>597</v>
      </c>
      <c r="M45" s="375"/>
      <c r="Q45" s="899"/>
      <c r="R45" s="899"/>
      <c r="S45" s="900"/>
      <c r="T45" s="900"/>
    </row>
    <row r="46" spans="1:20" ht="27.75" customHeight="1">
      <c r="A46" s="161" t="s">
        <v>526</v>
      </c>
      <c r="B46" s="372"/>
      <c r="C46" s="8"/>
      <c r="D46" s="8"/>
      <c r="E46" s="370"/>
      <c r="F46" s="157" t="s">
        <v>597</v>
      </c>
      <c r="G46" s="161" t="s">
        <v>480</v>
      </c>
      <c r="H46" s="373"/>
      <c r="I46" s="373"/>
      <c r="J46" s="156" t="s">
        <v>531</v>
      </c>
      <c r="K46" s="374">
        <f t="shared" si="0"/>
        <v>0</v>
      </c>
      <c r="L46" s="374" t="s">
        <v>597</v>
      </c>
      <c r="M46" s="375"/>
      <c r="Q46" s="899"/>
      <c r="R46" s="899"/>
      <c r="S46" s="900"/>
      <c r="T46" s="900"/>
    </row>
    <row r="47" spans="1:20" ht="27.75" customHeight="1">
      <c r="A47" s="161" t="s">
        <v>526</v>
      </c>
      <c r="B47" s="372"/>
      <c r="C47" s="8"/>
      <c r="D47" s="8"/>
      <c r="E47" s="370"/>
      <c r="F47" s="157" t="s">
        <v>597</v>
      </c>
      <c r="G47" s="161" t="s">
        <v>480</v>
      </c>
      <c r="H47" s="373"/>
      <c r="I47" s="373"/>
      <c r="J47" s="156" t="s">
        <v>531</v>
      </c>
      <c r="K47" s="374">
        <f t="shared" si="0"/>
        <v>0</v>
      </c>
      <c r="L47" s="374" t="s">
        <v>597</v>
      </c>
      <c r="M47" s="375"/>
      <c r="Q47" s="899"/>
      <c r="R47" s="899"/>
      <c r="S47" s="900"/>
      <c r="T47" s="900"/>
    </row>
    <row r="48" spans="1:20" ht="27.75" customHeight="1">
      <c r="A48" s="161" t="s">
        <v>526</v>
      </c>
      <c r="B48" s="372"/>
      <c r="C48" s="8"/>
      <c r="D48" s="8"/>
      <c r="E48" s="370"/>
      <c r="F48" s="157" t="s">
        <v>597</v>
      </c>
      <c r="G48" s="161" t="s">
        <v>480</v>
      </c>
      <c r="H48" s="373"/>
      <c r="I48" s="373"/>
      <c r="J48" s="156" t="s">
        <v>531</v>
      </c>
      <c r="K48" s="374">
        <f t="shared" si="0"/>
        <v>0</v>
      </c>
      <c r="L48" s="374" t="s">
        <v>597</v>
      </c>
      <c r="M48" s="375"/>
      <c r="Q48" s="899"/>
      <c r="R48" s="899"/>
      <c r="S48" s="900"/>
      <c r="T48" s="900"/>
    </row>
    <row r="49" spans="1:20" ht="27.75" customHeight="1">
      <c r="A49" s="161" t="s">
        <v>526</v>
      </c>
      <c r="B49" s="372"/>
      <c r="C49" s="8"/>
      <c r="D49" s="8"/>
      <c r="E49" s="370"/>
      <c r="F49" s="157" t="s">
        <v>597</v>
      </c>
      <c r="G49" s="161" t="s">
        <v>480</v>
      </c>
      <c r="H49" s="373"/>
      <c r="I49" s="373"/>
      <c r="J49" s="156" t="s">
        <v>531</v>
      </c>
      <c r="K49" s="374">
        <f t="shared" si="0"/>
        <v>0</v>
      </c>
      <c r="L49" s="374" t="s">
        <v>597</v>
      </c>
      <c r="M49" s="375"/>
      <c r="Q49" s="899"/>
      <c r="R49" s="899"/>
      <c r="S49" s="900"/>
      <c r="T49" s="900"/>
    </row>
    <row r="50" spans="1:20" ht="27.75" customHeight="1">
      <c r="A50" s="161" t="s">
        <v>526</v>
      </c>
      <c r="B50" s="372"/>
      <c r="C50" s="8"/>
      <c r="D50" s="8"/>
      <c r="E50" s="370"/>
      <c r="F50" s="157" t="s">
        <v>597</v>
      </c>
      <c r="G50" s="161" t="s">
        <v>480</v>
      </c>
      <c r="H50" s="373"/>
      <c r="I50" s="373"/>
      <c r="J50" s="156" t="s">
        <v>531</v>
      </c>
      <c r="K50" s="374">
        <f t="shared" si="0"/>
        <v>0</v>
      </c>
      <c r="L50" s="374" t="s">
        <v>597</v>
      </c>
      <c r="M50" s="375"/>
      <c r="Q50" s="899"/>
      <c r="R50" s="899"/>
      <c r="S50" s="900"/>
      <c r="T50" s="900"/>
    </row>
    <row r="51" spans="1:20" ht="27.75" customHeight="1">
      <c r="A51" s="161" t="s">
        <v>526</v>
      </c>
      <c r="B51" s="372"/>
      <c r="C51" s="8"/>
      <c r="D51" s="8"/>
      <c r="E51" s="370"/>
      <c r="F51" s="157" t="s">
        <v>597</v>
      </c>
      <c r="G51" s="161" t="s">
        <v>480</v>
      </c>
      <c r="H51" s="373"/>
      <c r="I51" s="373"/>
      <c r="J51" s="156" t="s">
        <v>531</v>
      </c>
      <c r="K51" s="374">
        <f t="shared" si="0"/>
        <v>0</v>
      </c>
      <c r="L51" s="374" t="s">
        <v>597</v>
      </c>
      <c r="M51" s="375"/>
      <c r="Q51" s="899"/>
      <c r="R51" s="899"/>
      <c r="S51" s="900"/>
      <c r="T51" s="900"/>
    </row>
    <row r="52" spans="1:20" ht="27.75" customHeight="1">
      <c r="A52" s="161" t="s">
        <v>526</v>
      </c>
      <c r="B52" s="372"/>
      <c r="C52" s="8"/>
      <c r="D52" s="8"/>
      <c r="E52" s="370"/>
      <c r="F52" s="157" t="s">
        <v>597</v>
      </c>
      <c r="G52" s="161" t="s">
        <v>480</v>
      </c>
      <c r="H52" s="373"/>
      <c r="I52" s="373"/>
      <c r="J52" s="156" t="s">
        <v>531</v>
      </c>
      <c r="K52" s="374">
        <f t="shared" si="0"/>
        <v>0</v>
      </c>
      <c r="L52" s="374" t="s">
        <v>597</v>
      </c>
      <c r="M52" s="375"/>
      <c r="Q52" s="899"/>
      <c r="R52" s="899"/>
      <c r="S52" s="900"/>
      <c r="T52" s="900"/>
    </row>
    <row r="53" spans="1:20" ht="27.75" customHeight="1">
      <c r="A53" s="161" t="s">
        <v>526</v>
      </c>
      <c r="B53" s="372"/>
      <c r="C53" s="8"/>
      <c r="D53" s="8"/>
      <c r="E53" s="370"/>
      <c r="F53" s="157" t="s">
        <v>597</v>
      </c>
      <c r="G53" s="161" t="s">
        <v>480</v>
      </c>
      <c r="H53" s="373"/>
      <c r="I53" s="373"/>
      <c r="J53" s="156" t="s">
        <v>531</v>
      </c>
      <c r="K53" s="374">
        <f t="shared" si="0"/>
        <v>0</v>
      </c>
      <c r="L53" s="374" t="s">
        <v>597</v>
      </c>
      <c r="M53" s="375"/>
      <c r="Q53" s="899"/>
      <c r="R53" s="899"/>
      <c r="S53" s="900"/>
      <c r="T53" s="900"/>
    </row>
    <row r="54" spans="1:20" ht="27.75" customHeight="1">
      <c r="A54" s="161" t="s">
        <v>526</v>
      </c>
      <c r="B54" s="372"/>
      <c r="C54" s="8"/>
      <c r="D54" s="8"/>
      <c r="E54" s="370"/>
      <c r="F54" s="157" t="s">
        <v>597</v>
      </c>
      <c r="G54" s="161" t="s">
        <v>480</v>
      </c>
      <c r="H54" s="373"/>
      <c r="I54" s="373"/>
      <c r="J54" s="156" t="s">
        <v>531</v>
      </c>
      <c r="K54" s="374">
        <f t="shared" si="0"/>
        <v>0</v>
      </c>
      <c r="L54" s="374" t="s">
        <v>597</v>
      </c>
      <c r="M54" s="375"/>
      <c r="Q54" s="899"/>
      <c r="R54" s="899"/>
      <c r="S54" s="900"/>
      <c r="T54" s="900"/>
    </row>
    <row r="55" spans="1:20" ht="27.75" customHeight="1">
      <c r="A55" s="161" t="s">
        <v>526</v>
      </c>
      <c r="B55" s="372"/>
      <c r="C55" s="8"/>
      <c r="D55" s="8"/>
      <c r="E55" s="370"/>
      <c r="F55" s="157" t="s">
        <v>597</v>
      </c>
      <c r="G55" s="161" t="s">
        <v>480</v>
      </c>
      <c r="H55" s="373"/>
      <c r="I55" s="373"/>
      <c r="J55" s="156" t="s">
        <v>531</v>
      </c>
      <c r="K55" s="374">
        <f t="shared" si="0"/>
        <v>0</v>
      </c>
      <c r="L55" s="374" t="s">
        <v>597</v>
      </c>
      <c r="M55" s="375"/>
      <c r="Q55" s="899"/>
      <c r="R55" s="899"/>
      <c r="S55" s="900"/>
      <c r="T55" s="900"/>
    </row>
    <row r="56" spans="1:20" ht="27.75" customHeight="1">
      <c r="A56" s="161" t="s">
        <v>52</v>
      </c>
      <c r="B56" s="372"/>
      <c r="C56" s="8"/>
      <c r="D56" s="8"/>
      <c r="E56" s="370"/>
      <c r="F56" s="157" t="s">
        <v>355</v>
      </c>
      <c r="G56" s="161" t="s">
        <v>480</v>
      </c>
      <c r="H56" s="373"/>
      <c r="I56" s="373"/>
      <c r="J56" s="156" t="s">
        <v>531</v>
      </c>
      <c r="K56" s="374">
        <f t="shared" ref="K56" si="1">E56*H56</f>
        <v>0</v>
      </c>
      <c r="L56" s="374" t="s">
        <v>355</v>
      </c>
      <c r="M56" s="375"/>
      <c r="Q56" s="899"/>
      <c r="R56" s="899"/>
      <c r="S56" s="900"/>
      <c r="T56" s="900"/>
    </row>
    <row r="57" spans="1:20" ht="27.75" customHeight="1">
      <c r="A57" s="161" t="s">
        <v>526</v>
      </c>
      <c r="B57" s="372"/>
      <c r="C57" s="8"/>
      <c r="D57" s="8"/>
      <c r="E57" s="370"/>
      <c r="F57" s="157" t="s">
        <v>597</v>
      </c>
      <c r="G57" s="161" t="s">
        <v>480</v>
      </c>
      <c r="H57" s="373"/>
      <c r="I57" s="373"/>
      <c r="J57" s="156" t="s">
        <v>531</v>
      </c>
      <c r="K57" s="374">
        <f t="shared" si="0"/>
        <v>0</v>
      </c>
      <c r="L57" s="374" t="s">
        <v>597</v>
      </c>
      <c r="M57" s="375"/>
      <c r="Q57" s="899"/>
      <c r="R57" s="899"/>
      <c r="S57" s="900"/>
      <c r="T57" s="900"/>
    </row>
    <row r="58" spans="1:20" ht="27.75" customHeight="1">
      <c r="A58" s="161" t="s">
        <v>526</v>
      </c>
      <c r="B58" s="372"/>
      <c r="C58" s="8"/>
      <c r="D58" s="8"/>
      <c r="E58" s="370"/>
      <c r="F58" s="157" t="s">
        <v>597</v>
      </c>
      <c r="G58" s="161" t="s">
        <v>480</v>
      </c>
      <c r="H58" s="373"/>
      <c r="I58" s="373"/>
      <c r="J58" s="156" t="s">
        <v>531</v>
      </c>
      <c r="K58" s="374">
        <f t="shared" si="0"/>
        <v>0</v>
      </c>
      <c r="L58" s="374" t="s">
        <v>597</v>
      </c>
      <c r="M58" s="375"/>
      <c r="Q58" s="899"/>
      <c r="R58" s="899"/>
      <c r="S58" s="900"/>
      <c r="T58" s="900"/>
    </row>
    <row r="59" spans="1:20" ht="27.75" customHeight="1">
      <c r="A59" s="161" t="s">
        <v>526</v>
      </c>
      <c r="B59" s="372"/>
      <c r="C59" s="8"/>
      <c r="D59" s="8"/>
      <c r="E59" s="370"/>
      <c r="F59" s="157" t="s">
        <v>597</v>
      </c>
      <c r="G59" s="161" t="s">
        <v>480</v>
      </c>
      <c r="H59" s="373"/>
      <c r="I59" s="373"/>
      <c r="J59" s="156" t="s">
        <v>531</v>
      </c>
      <c r="K59" s="374">
        <f t="shared" si="0"/>
        <v>0</v>
      </c>
      <c r="L59" s="374" t="s">
        <v>597</v>
      </c>
      <c r="M59" s="375"/>
      <c r="Q59" s="899"/>
      <c r="R59" s="899"/>
      <c r="S59" s="900"/>
      <c r="T59" s="900"/>
    </row>
    <row r="60" spans="1:20" ht="27.75" customHeight="1">
      <c r="A60" s="161" t="s">
        <v>526</v>
      </c>
      <c r="B60" s="372"/>
      <c r="C60" s="8"/>
      <c r="D60" s="8"/>
      <c r="E60" s="370"/>
      <c r="F60" s="157" t="s">
        <v>597</v>
      </c>
      <c r="G60" s="161" t="s">
        <v>480</v>
      </c>
      <c r="H60" s="373"/>
      <c r="I60" s="373"/>
      <c r="J60" s="156" t="s">
        <v>531</v>
      </c>
      <c r="K60" s="374">
        <f t="shared" si="0"/>
        <v>0</v>
      </c>
      <c r="L60" s="374" t="s">
        <v>597</v>
      </c>
      <c r="M60" s="375"/>
      <c r="Q60" s="899"/>
      <c r="R60" s="899"/>
      <c r="S60" s="900"/>
      <c r="T60" s="900"/>
    </row>
    <row r="61" spans="1:20" ht="27.75" customHeight="1">
      <c r="A61" s="161" t="s">
        <v>526</v>
      </c>
      <c r="B61" s="372"/>
      <c r="C61" s="8"/>
      <c r="D61" s="8"/>
      <c r="E61" s="370"/>
      <c r="F61" s="157" t="s">
        <v>597</v>
      </c>
      <c r="G61" s="161" t="s">
        <v>480</v>
      </c>
      <c r="H61" s="373"/>
      <c r="I61" s="373"/>
      <c r="J61" s="156" t="s">
        <v>531</v>
      </c>
      <c r="K61" s="374">
        <f t="shared" si="0"/>
        <v>0</v>
      </c>
      <c r="L61" s="374" t="s">
        <v>597</v>
      </c>
      <c r="M61" s="375"/>
      <c r="Q61" s="899"/>
      <c r="R61" s="899"/>
      <c r="S61" s="900"/>
      <c r="T61" s="900"/>
    </row>
    <row r="62" spans="1:20" ht="27.75" customHeight="1">
      <c r="A62" s="161" t="s">
        <v>52</v>
      </c>
      <c r="B62" s="372"/>
      <c r="C62" s="8"/>
      <c r="D62" s="8"/>
      <c r="E62" s="370"/>
      <c r="F62" s="157" t="s">
        <v>355</v>
      </c>
      <c r="G62" s="161" t="s">
        <v>480</v>
      </c>
      <c r="H62" s="373"/>
      <c r="I62" s="373"/>
      <c r="J62" s="156" t="s">
        <v>531</v>
      </c>
      <c r="K62" s="374">
        <f t="shared" si="0"/>
        <v>0</v>
      </c>
      <c r="L62" s="374" t="s">
        <v>355</v>
      </c>
      <c r="M62" s="375"/>
      <c r="Q62" s="899"/>
      <c r="R62" s="899"/>
      <c r="S62" s="900"/>
      <c r="T62" s="900"/>
    </row>
    <row r="63" spans="1:20" ht="27.75" customHeight="1">
      <c r="A63" s="161" t="s">
        <v>52</v>
      </c>
      <c r="B63" s="372"/>
      <c r="C63" s="8"/>
      <c r="D63" s="8"/>
      <c r="E63" s="370"/>
      <c r="F63" s="157" t="s">
        <v>355</v>
      </c>
      <c r="G63" s="161" t="s">
        <v>480</v>
      </c>
      <c r="H63" s="373"/>
      <c r="I63" s="373"/>
      <c r="J63" s="156" t="s">
        <v>531</v>
      </c>
      <c r="K63" s="374">
        <f t="shared" si="0"/>
        <v>0</v>
      </c>
      <c r="L63" s="374" t="s">
        <v>355</v>
      </c>
      <c r="M63" s="375"/>
      <c r="Q63" s="899"/>
      <c r="R63" s="899"/>
      <c r="S63" s="900"/>
      <c r="T63" s="900"/>
    </row>
    <row r="64" spans="1:20" ht="27.75" customHeight="1">
      <c r="A64" s="161" t="s">
        <v>52</v>
      </c>
      <c r="B64" s="372"/>
      <c r="C64" s="8"/>
      <c r="D64" s="8"/>
      <c r="E64" s="370"/>
      <c r="F64" s="157" t="s">
        <v>355</v>
      </c>
      <c r="G64" s="161" t="s">
        <v>480</v>
      </c>
      <c r="H64" s="373"/>
      <c r="I64" s="373"/>
      <c r="J64" s="156" t="s">
        <v>531</v>
      </c>
      <c r="K64" s="374">
        <f t="shared" si="0"/>
        <v>0</v>
      </c>
      <c r="L64" s="374" t="s">
        <v>355</v>
      </c>
      <c r="M64" s="375"/>
      <c r="Q64" s="899"/>
      <c r="R64" s="899"/>
      <c r="S64" s="900"/>
      <c r="T64" s="900"/>
    </row>
    <row r="65" spans="1:20" ht="27.75" customHeight="1">
      <c r="A65" s="161" t="s">
        <v>52</v>
      </c>
      <c r="B65" s="372"/>
      <c r="C65" s="8"/>
      <c r="D65" s="8"/>
      <c r="E65" s="370"/>
      <c r="F65" s="157" t="s">
        <v>355</v>
      </c>
      <c r="G65" s="161" t="s">
        <v>480</v>
      </c>
      <c r="H65" s="373"/>
      <c r="I65" s="373"/>
      <c r="J65" s="156" t="s">
        <v>531</v>
      </c>
      <c r="K65" s="374">
        <f t="shared" si="0"/>
        <v>0</v>
      </c>
      <c r="L65" s="374" t="s">
        <v>355</v>
      </c>
      <c r="M65" s="375"/>
      <c r="Q65" s="899"/>
      <c r="R65" s="899"/>
      <c r="S65" s="900"/>
      <c r="T65" s="900"/>
    </row>
    <row r="66" spans="1:20" ht="27.75" customHeight="1">
      <c r="A66" s="161" t="s">
        <v>52</v>
      </c>
      <c r="B66" s="372"/>
      <c r="C66" s="8"/>
      <c r="D66" s="8"/>
      <c r="E66" s="370"/>
      <c r="F66" s="157" t="s">
        <v>355</v>
      </c>
      <c r="G66" s="161" t="s">
        <v>480</v>
      </c>
      <c r="H66" s="373"/>
      <c r="I66" s="373"/>
      <c r="J66" s="156" t="s">
        <v>531</v>
      </c>
      <c r="K66" s="374">
        <f t="shared" si="0"/>
        <v>0</v>
      </c>
      <c r="L66" s="374" t="s">
        <v>355</v>
      </c>
      <c r="M66" s="375"/>
      <c r="Q66" s="899"/>
      <c r="R66" s="899"/>
      <c r="S66" s="900"/>
      <c r="T66" s="900"/>
    </row>
    <row r="67" spans="1:20" ht="27.75" customHeight="1">
      <c r="A67" s="161" t="s">
        <v>52</v>
      </c>
      <c r="B67" s="372"/>
      <c r="C67" s="8"/>
      <c r="D67" s="8"/>
      <c r="E67" s="370"/>
      <c r="F67" s="157" t="s">
        <v>355</v>
      </c>
      <c r="G67" s="161" t="s">
        <v>480</v>
      </c>
      <c r="H67" s="373"/>
      <c r="I67" s="373"/>
      <c r="J67" s="156" t="s">
        <v>531</v>
      </c>
      <c r="K67" s="374">
        <f t="shared" ref="K67:K71" si="2">E67*H67</f>
        <v>0</v>
      </c>
      <c r="L67" s="374" t="s">
        <v>355</v>
      </c>
      <c r="M67" s="375"/>
      <c r="Q67" s="899"/>
      <c r="R67" s="899"/>
      <c r="S67" s="900"/>
      <c r="T67" s="900"/>
    </row>
    <row r="68" spans="1:20" ht="27.75" customHeight="1">
      <c r="A68" s="161" t="s">
        <v>52</v>
      </c>
      <c r="B68" s="372"/>
      <c r="C68" s="8"/>
      <c r="D68" s="8"/>
      <c r="E68" s="370"/>
      <c r="F68" s="157" t="s">
        <v>355</v>
      </c>
      <c r="G68" s="161" t="s">
        <v>480</v>
      </c>
      <c r="H68" s="373"/>
      <c r="I68" s="373"/>
      <c r="J68" s="156" t="s">
        <v>531</v>
      </c>
      <c r="K68" s="374">
        <f t="shared" si="2"/>
        <v>0</v>
      </c>
      <c r="L68" s="374" t="s">
        <v>355</v>
      </c>
      <c r="M68" s="375"/>
      <c r="Q68" s="899"/>
      <c r="R68" s="899"/>
      <c r="S68" s="900"/>
      <c r="T68" s="900"/>
    </row>
    <row r="69" spans="1:20" ht="27.75" customHeight="1">
      <c r="A69" s="161" t="s">
        <v>52</v>
      </c>
      <c r="B69" s="372"/>
      <c r="C69" s="8"/>
      <c r="D69" s="8"/>
      <c r="E69" s="370"/>
      <c r="F69" s="157" t="s">
        <v>355</v>
      </c>
      <c r="G69" s="161" t="s">
        <v>480</v>
      </c>
      <c r="H69" s="373"/>
      <c r="I69" s="373"/>
      <c r="J69" s="156" t="s">
        <v>531</v>
      </c>
      <c r="K69" s="374">
        <f t="shared" si="2"/>
        <v>0</v>
      </c>
      <c r="L69" s="374" t="s">
        <v>355</v>
      </c>
      <c r="M69" s="375"/>
      <c r="Q69" s="899"/>
      <c r="R69" s="899"/>
      <c r="S69" s="900"/>
      <c r="T69" s="900"/>
    </row>
    <row r="70" spans="1:20" ht="27.75" customHeight="1">
      <c r="A70" s="161" t="s">
        <v>52</v>
      </c>
      <c r="B70" s="372"/>
      <c r="C70" s="8"/>
      <c r="D70" s="8"/>
      <c r="E70" s="370"/>
      <c r="F70" s="157" t="s">
        <v>355</v>
      </c>
      <c r="G70" s="161" t="s">
        <v>480</v>
      </c>
      <c r="H70" s="373"/>
      <c r="I70" s="373"/>
      <c r="J70" s="156" t="s">
        <v>531</v>
      </c>
      <c r="K70" s="374">
        <f t="shared" si="2"/>
        <v>0</v>
      </c>
      <c r="L70" s="374" t="s">
        <v>355</v>
      </c>
      <c r="M70" s="375"/>
      <c r="Q70" s="899"/>
      <c r="R70" s="899"/>
      <c r="S70" s="900"/>
      <c r="T70" s="900"/>
    </row>
    <row r="71" spans="1:20" ht="27.75" customHeight="1">
      <c r="A71" s="161" t="s">
        <v>52</v>
      </c>
      <c r="B71" s="372"/>
      <c r="C71" s="8"/>
      <c r="D71" s="8"/>
      <c r="E71" s="370"/>
      <c r="F71" s="157" t="s">
        <v>355</v>
      </c>
      <c r="G71" s="161" t="s">
        <v>480</v>
      </c>
      <c r="H71" s="373"/>
      <c r="I71" s="373"/>
      <c r="J71" s="156" t="s">
        <v>531</v>
      </c>
      <c r="K71" s="374">
        <f t="shared" si="2"/>
        <v>0</v>
      </c>
      <c r="L71" s="374" t="s">
        <v>355</v>
      </c>
      <c r="M71" s="375"/>
      <c r="Q71" s="899"/>
      <c r="R71" s="899"/>
      <c r="S71" s="900"/>
      <c r="T71" s="900"/>
    </row>
    <row r="72" spans="1:20" ht="27.75" customHeight="1">
      <c r="A72" s="161" t="s">
        <v>52</v>
      </c>
      <c r="B72" s="372"/>
      <c r="C72" s="8"/>
      <c r="D72" s="8"/>
      <c r="E72" s="370"/>
      <c r="F72" s="157" t="s">
        <v>355</v>
      </c>
      <c r="G72" s="161" t="s">
        <v>480</v>
      </c>
      <c r="H72" s="373"/>
      <c r="I72" s="373"/>
      <c r="J72" s="156" t="s">
        <v>531</v>
      </c>
      <c r="K72" s="374">
        <f t="shared" ref="K72:K76" si="3">E72*H72</f>
        <v>0</v>
      </c>
      <c r="L72" s="374" t="s">
        <v>355</v>
      </c>
      <c r="M72" s="375"/>
      <c r="Q72" s="899"/>
      <c r="R72" s="899"/>
      <c r="S72" s="900"/>
      <c r="T72" s="900"/>
    </row>
    <row r="73" spans="1:20" ht="27.75" customHeight="1">
      <c r="A73" s="161" t="s">
        <v>52</v>
      </c>
      <c r="B73" s="372"/>
      <c r="C73" s="8"/>
      <c r="D73" s="8"/>
      <c r="E73" s="370"/>
      <c r="F73" s="157" t="s">
        <v>355</v>
      </c>
      <c r="G73" s="161" t="s">
        <v>480</v>
      </c>
      <c r="H73" s="373"/>
      <c r="I73" s="373"/>
      <c r="J73" s="156" t="s">
        <v>531</v>
      </c>
      <c r="K73" s="374">
        <f t="shared" si="3"/>
        <v>0</v>
      </c>
      <c r="L73" s="374" t="s">
        <v>355</v>
      </c>
      <c r="M73" s="375"/>
      <c r="Q73" s="899"/>
      <c r="R73" s="899"/>
      <c r="S73" s="900"/>
      <c r="T73" s="900"/>
    </row>
    <row r="74" spans="1:20" ht="27.75" customHeight="1">
      <c r="A74" s="161" t="s">
        <v>52</v>
      </c>
      <c r="B74" s="372"/>
      <c r="C74" s="8"/>
      <c r="D74" s="8"/>
      <c r="E74" s="370"/>
      <c r="F74" s="157" t="s">
        <v>355</v>
      </c>
      <c r="G74" s="161" t="s">
        <v>480</v>
      </c>
      <c r="H74" s="373"/>
      <c r="I74" s="373"/>
      <c r="J74" s="156" t="s">
        <v>531</v>
      </c>
      <c r="K74" s="374">
        <f t="shared" si="3"/>
        <v>0</v>
      </c>
      <c r="L74" s="374" t="s">
        <v>355</v>
      </c>
      <c r="M74" s="375"/>
      <c r="Q74" s="899"/>
      <c r="R74" s="899"/>
      <c r="S74" s="900"/>
      <c r="T74" s="900"/>
    </row>
    <row r="75" spans="1:20" ht="27.75" customHeight="1">
      <c r="A75" s="161" t="s">
        <v>52</v>
      </c>
      <c r="B75" s="372"/>
      <c r="C75" s="8"/>
      <c r="D75" s="8"/>
      <c r="E75" s="370"/>
      <c r="F75" s="157" t="s">
        <v>355</v>
      </c>
      <c r="G75" s="161" t="s">
        <v>480</v>
      </c>
      <c r="H75" s="373"/>
      <c r="I75" s="373"/>
      <c r="J75" s="156" t="s">
        <v>531</v>
      </c>
      <c r="K75" s="374">
        <f t="shared" si="3"/>
        <v>0</v>
      </c>
      <c r="L75" s="374" t="s">
        <v>355</v>
      </c>
      <c r="M75" s="375"/>
      <c r="Q75" s="899"/>
      <c r="R75" s="899"/>
      <c r="S75" s="900"/>
      <c r="T75" s="900"/>
    </row>
    <row r="76" spans="1:20" ht="27.75" customHeight="1">
      <c r="A76" s="161" t="s">
        <v>52</v>
      </c>
      <c r="B76" s="372"/>
      <c r="C76" s="8"/>
      <c r="D76" s="8"/>
      <c r="E76" s="370"/>
      <c r="F76" s="157" t="s">
        <v>355</v>
      </c>
      <c r="G76" s="161" t="s">
        <v>480</v>
      </c>
      <c r="H76" s="373"/>
      <c r="I76" s="373"/>
      <c r="J76" s="156" t="s">
        <v>531</v>
      </c>
      <c r="K76" s="374">
        <f t="shared" si="3"/>
        <v>0</v>
      </c>
      <c r="L76" s="374" t="s">
        <v>355</v>
      </c>
      <c r="M76" s="375"/>
      <c r="Q76" s="899"/>
      <c r="R76" s="899"/>
      <c r="S76" s="900"/>
      <c r="T76" s="900"/>
    </row>
    <row r="77" spans="1:20" ht="27.75" customHeight="1">
      <c r="A77" s="161" t="s">
        <v>526</v>
      </c>
      <c r="B77" s="372"/>
      <c r="C77" s="8"/>
      <c r="D77" s="8"/>
      <c r="E77" s="370"/>
      <c r="F77" s="157" t="s">
        <v>597</v>
      </c>
      <c r="G77" s="161" t="s">
        <v>480</v>
      </c>
      <c r="H77" s="373"/>
      <c r="I77" s="373"/>
      <c r="J77" s="156" t="s">
        <v>531</v>
      </c>
      <c r="K77" s="374">
        <f t="shared" si="0"/>
        <v>0</v>
      </c>
      <c r="L77" s="374" t="s">
        <v>597</v>
      </c>
      <c r="M77" s="375"/>
      <c r="Q77" s="899"/>
      <c r="R77" s="899"/>
      <c r="S77" s="900"/>
      <c r="T77" s="900"/>
    </row>
    <row r="78" spans="1:20" ht="27.75" customHeight="1">
      <c r="A78" s="161" t="s">
        <v>526</v>
      </c>
      <c r="B78" s="372"/>
      <c r="C78" s="8"/>
      <c r="D78" s="8"/>
      <c r="E78" s="370"/>
      <c r="F78" s="157" t="s">
        <v>597</v>
      </c>
      <c r="G78" s="161" t="s">
        <v>480</v>
      </c>
      <c r="H78" s="373"/>
      <c r="I78" s="373"/>
      <c r="J78" s="156" t="s">
        <v>531</v>
      </c>
      <c r="K78" s="374">
        <f t="shared" si="0"/>
        <v>0</v>
      </c>
      <c r="L78" s="374" t="s">
        <v>597</v>
      </c>
      <c r="M78" s="375"/>
      <c r="Q78" s="899"/>
      <c r="R78" s="899"/>
      <c r="S78" s="900"/>
      <c r="T78" s="900"/>
    </row>
    <row r="79" spans="1:20" ht="27.75" customHeight="1">
      <c r="A79" s="154" t="s">
        <v>526</v>
      </c>
      <c r="B79" s="9"/>
      <c r="C79" s="10"/>
      <c r="D79" s="8"/>
      <c r="E79" s="370"/>
      <c r="F79" s="160" t="s">
        <v>597</v>
      </c>
      <c r="G79" s="161" t="s">
        <v>480</v>
      </c>
      <c r="H79" s="11"/>
      <c r="I79" s="11"/>
      <c r="J79" s="156" t="s">
        <v>531</v>
      </c>
      <c r="K79" s="162">
        <f t="shared" si="0"/>
        <v>0</v>
      </c>
      <c r="L79" s="163" t="s">
        <v>597</v>
      </c>
      <c r="M79" s="171"/>
      <c r="Q79" s="899"/>
      <c r="R79" s="899"/>
      <c r="S79" s="900"/>
      <c r="T79" s="900"/>
    </row>
    <row r="80" spans="1:20" ht="27.75" customHeight="1">
      <c r="A80" s="154" t="s">
        <v>526</v>
      </c>
      <c r="B80" s="9"/>
      <c r="C80" s="10"/>
      <c r="D80" s="8"/>
      <c r="E80" s="370"/>
      <c r="F80" s="160" t="s">
        <v>597</v>
      </c>
      <c r="G80" s="161" t="s">
        <v>480</v>
      </c>
      <c r="H80" s="11"/>
      <c r="I80" s="11"/>
      <c r="J80" s="156" t="s">
        <v>531</v>
      </c>
      <c r="K80" s="162">
        <f t="shared" si="0"/>
        <v>0</v>
      </c>
      <c r="L80" s="163" t="s">
        <v>597</v>
      </c>
      <c r="M80" s="171"/>
      <c r="Q80" s="899"/>
      <c r="R80" s="899"/>
      <c r="S80" s="900"/>
      <c r="T80" s="900"/>
    </row>
    <row r="81" spans="1:20" ht="27.75" customHeight="1" thickBot="1">
      <c r="A81" s="165" t="s">
        <v>526</v>
      </c>
      <c r="B81" s="12"/>
      <c r="C81" s="10"/>
      <c r="D81" s="13"/>
      <c r="E81" s="370"/>
      <c r="F81" s="166" t="s">
        <v>597</v>
      </c>
      <c r="G81" s="167" t="s">
        <v>480</v>
      </c>
      <c r="H81" s="14"/>
      <c r="I81" s="14"/>
      <c r="J81" s="168" t="s">
        <v>531</v>
      </c>
      <c r="K81" s="169">
        <f t="shared" si="0"/>
        <v>0</v>
      </c>
      <c r="L81" s="170" t="s">
        <v>597</v>
      </c>
      <c r="M81" s="172"/>
      <c r="Q81" s="899"/>
      <c r="R81" s="899"/>
      <c r="S81" s="900"/>
      <c r="T81" s="900"/>
    </row>
  </sheetData>
  <sheetProtection formatColumns="0" formatRows="0"/>
  <mergeCells count="154">
    <mergeCell ref="S54:T54"/>
    <mergeCell ref="Q54:R54"/>
    <mergeCell ref="S55:T55"/>
    <mergeCell ref="Q55:R55"/>
    <mergeCell ref="S57:T57"/>
    <mergeCell ref="Q57:R57"/>
    <mergeCell ref="S58:T58"/>
    <mergeCell ref="Q58:R58"/>
    <mergeCell ref="S59:T59"/>
    <mergeCell ref="Q59:R59"/>
    <mergeCell ref="Q56:R56"/>
    <mergeCell ref="S56:T56"/>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77:T77"/>
    <mergeCell ref="Q77:R77"/>
    <mergeCell ref="S78:T78"/>
    <mergeCell ref="Q78:R78"/>
    <mergeCell ref="S79:T79"/>
    <mergeCell ref="Q79:R79"/>
    <mergeCell ref="S80:T80"/>
    <mergeCell ref="Q80:R80"/>
    <mergeCell ref="S81:T81"/>
    <mergeCell ref="Q81:R81"/>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E4:F5"/>
    <mergeCell ref="Q15:R15"/>
    <mergeCell ref="K4:L5"/>
    <mergeCell ref="M4:M5"/>
    <mergeCell ref="Q51:R51"/>
    <mergeCell ref="Q52:R52"/>
    <mergeCell ref="Q46:R46"/>
    <mergeCell ref="Q47:R47"/>
    <mergeCell ref="Q48:R48"/>
    <mergeCell ref="Q49:R49"/>
    <mergeCell ref="Q50:R50"/>
    <mergeCell ref="Q41:R41"/>
    <mergeCell ref="Q42:R42"/>
    <mergeCell ref="Q43:R43"/>
    <mergeCell ref="Q44:R44"/>
    <mergeCell ref="Q45:R45"/>
    <mergeCell ref="Q72:R72"/>
    <mergeCell ref="S72:T72"/>
    <mergeCell ref="Q73:R73"/>
    <mergeCell ref="S73:T73"/>
    <mergeCell ref="Q74:R74"/>
    <mergeCell ref="S74:T74"/>
    <mergeCell ref="Q75:R75"/>
    <mergeCell ref="S75:T75"/>
    <mergeCell ref="Q76:R76"/>
    <mergeCell ref="S76:T76"/>
    <mergeCell ref="Q62:R62"/>
    <mergeCell ref="S62:T62"/>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Q71:R71"/>
    <mergeCell ref="S71:T71"/>
  </mergeCells>
  <phoneticPr fontId="11"/>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date" allowBlank="1" showInputMessage="1" showErrorMessage="1" errorTitle="無効な日付" error="2022/4/1～2024/3/31を入力してください。" promptTitle="発注日の入力" sqref="B10:B81" xr:uid="{FF1B258A-E71F-424E-95C4-54D9BA414A2C}">
      <formula1>44652</formula1>
      <formula2>45382</formula2>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s>
  <pageMargins left="0.25" right="0.25" top="0.75" bottom="0.75" header="0.3" footer="0.3"/>
  <pageSetup paperSize="9" scale="74"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activeCell="N3" sqref="N3"/>
    </sheetView>
  </sheetViews>
  <sheetFormatPr defaultRowHeight="18.75"/>
  <cols>
    <col min="1" max="1" width="63.875" style="174" customWidth="1"/>
    <col min="2" max="2" width="12.5" style="174" customWidth="1"/>
    <col min="3" max="3" width="19.75" style="174" customWidth="1"/>
    <col min="4" max="4" width="17.5" style="174" customWidth="1"/>
    <col min="5" max="5" width="12.375" style="174" customWidth="1"/>
    <col min="6" max="6" width="12.125" style="174" customWidth="1"/>
    <col min="7" max="7" width="10.5" style="174" customWidth="1"/>
    <col min="8" max="8" width="18.875" style="174" customWidth="1"/>
    <col min="9" max="9" width="4.125" style="174" customWidth="1"/>
    <col min="10" max="10" width="17.375" style="174" customWidth="1"/>
    <col min="11" max="11" width="19" style="174" customWidth="1"/>
    <col min="12" max="12" width="4.75" style="174" customWidth="1"/>
    <col min="13" max="13" width="18.125" style="174" customWidth="1"/>
    <col min="14" max="14" width="19" style="174" customWidth="1"/>
    <col min="15" max="15" width="4" style="174" customWidth="1"/>
    <col min="16" max="16" width="19.375" style="174" customWidth="1"/>
    <col min="17" max="17" width="12.625" style="174" customWidth="1"/>
    <col min="18" max="18" width="10" style="174" customWidth="1"/>
    <col min="19" max="16384" width="9" style="174"/>
  </cols>
  <sheetData>
    <row r="1" spans="1:18" ht="30.75" customHeight="1">
      <c r="A1" s="173" t="s">
        <v>591</v>
      </c>
    </row>
    <row r="2" spans="1:18" ht="25.5">
      <c r="A2" s="175" t="s">
        <v>624</v>
      </c>
    </row>
    <row r="3" spans="1:18" ht="24">
      <c r="A3" s="176" t="s">
        <v>608</v>
      </c>
    </row>
    <row r="4" spans="1:18" ht="24">
      <c r="A4" s="176" t="s">
        <v>615</v>
      </c>
      <c r="F4" s="177"/>
      <c r="G4" s="177"/>
      <c r="H4" s="177"/>
      <c r="I4" s="177"/>
      <c r="J4" s="177"/>
    </row>
    <row r="5" spans="1:18" hidden="1">
      <c r="F5" s="931"/>
      <c r="G5" s="931"/>
      <c r="H5" s="931"/>
      <c r="I5" s="931"/>
      <c r="J5" s="931"/>
    </row>
    <row r="6" spans="1:18" hidden="1">
      <c r="F6" s="178"/>
      <c r="G6" s="178"/>
      <c r="H6" s="178"/>
      <c r="I6" s="178"/>
      <c r="J6" s="178"/>
    </row>
    <row r="7" spans="1:18" ht="27" customHeight="1" thickBot="1">
      <c r="A7" s="179"/>
      <c r="B7" s="179"/>
      <c r="C7" s="179"/>
      <c r="D7" s="179"/>
      <c r="E7" s="179"/>
      <c r="F7" s="179"/>
      <c r="G7" s="179"/>
      <c r="H7" s="932" t="s">
        <v>621</v>
      </c>
      <c r="I7" s="932"/>
      <c r="J7" s="933"/>
      <c r="K7" s="932" t="s">
        <v>622</v>
      </c>
      <c r="L7" s="932"/>
      <c r="M7" s="933"/>
      <c r="N7" s="932" t="s">
        <v>623</v>
      </c>
      <c r="O7" s="932"/>
      <c r="P7" s="933"/>
    </row>
    <row r="8" spans="1:18" ht="27" customHeight="1" thickBot="1">
      <c r="A8" s="179"/>
      <c r="B8" s="921" t="s">
        <v>614</v>
      </c>
      <c r="C8" s="922"/>
      <c r="D8" s="179"/>
      <c r="E8" s="179"/>
      <c r="F8" s="923" t="s">
        <v>592</v>
      </c>
      <c r="G8" s="924"/>
      <c r="H8" s="925" t="s">
        <v>714</v>
      </c>
      <c r="I8" s="926"/>
      <c r="J8" s="927"/>
      <c r="K8" s="925" t="s">
        <v>715</v>
      </c>
      <c r="L8" s="926"/>
      <c r="M8" s="927"/>
      <c r="N8" s="928"/>
      <c r="O8" s="929"/>
      <c r="P8" s="930"/>
    </row>
    <row r="9" spans="1:18" ht="36" customHeight="1" thickBot="1">
      <c r="A9" s="180"/>
      <c r="B9" s="921"/>
      <c r="C9" s="922"/>
      <c r="D9" s="180"/>
      <c r="E9" s="180"/>
      <c r="F9" s="934" t="s">
        <v>593</v>
      </c>
      <c r="G9" s="935"/>
      <c r="H9" s="944" t="s">
        <v>147</v>
      </c>
      <c r="I9" s="926"/>
      <c r="J9" s="927"/>
      <c r="K9" s="944" t="s">
        <v>127</v>
      </c>
      <c r="L9" s="926"/>
      <c r="M9" s="927"/>
      <c r="N9" s="928"/>
      <c r="O9" s="929"/>
      <c r="P9" s="930"/>
      <c r="Q9" s="940" t="s">
        <v>620</v>
      </c>
      <c r="R9" s="941"/>
    </row>
    <row r="10" spans="1:18" ht="38.25" customHeight="1" thickBot="1">
      <c r="A10" s="181" t="s">
        <v>613</v>
      </c>
      <c r="B10" s="182" t="s">
        <v>609</v>
      </c>
      <c r="C10" s="183" t="s">
        <v>610</v>
      </c>
      <c r="D10" s="184" t="s">
        <v>612</v>
      </c>
      <c r="E10" s="184" t="s">
        <v>611</v>
      </c>
      <c r="F10" s="185" t="s">
        <v>595</v>
      </c>
      <c r="H10" s="181" t="s">
        <v>618</v>
      </c>
      <c r="I10" s="942" t="s">
        <v>619</v>
      </c>
      <c r="J10" s="943"/>
      <c r="K10" s="181" t="s">
        <v>618</v>
      </c>
      <c r="L10" s="942" t="s">
        <v>619</v>
      </c>
      <c r="M10" s="943"/>
      <c r="N10" s="181" t="s">
        <v>618</v>
      </c>
      <c r="O10" s="942" t="s">
        <v>619</v>
      </c>
      <c r="P10" s="943"/>
      <c r="Q10" s="186" t="s">
        <v>618</v>
      </c>
      <c r="R10" s="187" t="s">
        <v>509</v>
      </c>
    </row>
    <row r="11" spans="1:18" ht="22.5" customHeight="1">
      <c r="A11" s="188" t="s">
        <v>605</v>
      </c>
      <c r="B11" s="189">
        <v>45078</v>
      </c>
      <c r="C11" s="190" t="s">
        <v>606</v>
      </c>
      <c r="D11" s="191">
        <v>20</v>
      </c>
      <c r="E11" s="191">
        <v>4500</v>
      </c>
      <c r="F11" s="192">
        <f>D11*E11</f>
        <v>90000</v>
      </c>
      <c r="G11" s="193" t="s">
        <v>594</v>
      </c>
      <c r="H11" s="194">
        <v>10</v>
      </c>
      <c r="I11" s="936">
        <f>H11*E11</f>
        <v>45000</v>
      </c>
      <c r="J11" s="937"/>
      <c r="K11" s="194">
        <v>5</v>
      </c>
      <c r="L11" s="936">
        <f>K11*E11</f>
        <v>22500</v>
      </c>
      <c r="M11" s="937"/>
      <c r="N11" s="194">
        <v>5</v>
      </c>
      <c r="O11" s="936">
        <f>N11*E11</f>
        <v>22500</v>
      </c>
      <c r="P11" s="937"/>
      <c r="Q11" s="195">
        <f>SUM(H11,K11,N11)</f>
        <v>20</v>
      </c>
      <c r="R11" s="196">
        <f>SUM(I11,L11,O11)</f>
        <v>90000</v>
      </c>
    </row>
    <row r="12" spans="1:18" ht="22.5" customHeight="1">
      <c r="A12" s="197" t="s">
        <v>625</v>
      </c>
      <c r="B12" s="198">
        <v>45136</v>
      </c>
      <c r="C12" s="199" t="s">
        <v>607</v>
      </c>
      <c r="D12" s="200">
        <v>4</v>
      </c>
      <c r="E12" s="200">
        <v>2250</v>
      </c>
      <c r="F12" s="201">
        <f>D12*E12</f>
        <v>9000</v>
      </c>
      <c r="G12" s="193" t="s">
        <v>594</v>
      </c>
      <c r="H12" s="202">
        <v>2</v>
      </c>
      <c r="I12" s="938">
        <f>H12*E12</f>
        <v>4500</v>
      </c>
      <c r="J12" s="939"/>
      <c r="K12" s="202">
        <v>1</v>
      </c>
      <c r="L12" s="938">
        <f t="shared" ref="L12:L49" si="0">K12*E12</f>
        <v>2250</v>
      </c>
      <c r="M12" s="939"/>
      <c r="N12" s="202">
        <v>1</v>
      </c>
      <c r="O12" s="938">
        <f t="shared" ref="O12:O49" si="1">N12*E12</f>
        <v>2250</v>
      </c>
      <c r="P12" s="939"/>
      <c r="Q12" s="195">
        <f t="shared" ref="Q12:Q49" si="2">SUM(H12,K12,N12)</f>
        <v>4</v>
      </c>
      <c r="R12" s="196">
        <f t="shared" ref="R12:R49" si="3">SUM(I12,L12,O12)</f>
        <v>9000</v>
      </c>
    </row>
    <row r="13" spans="1:18" ht="22.5" customHeight="1">
      <c r="A13" s="203" t="s">
        <v>616</v>
      </c>
      <c r="B13" s="204"/>
      <c r="C13" s="205"/>
      <c r="D13" s="206">
        <v>50</v>
      </c>
      <c r="E13" s="206">
        <v>1000</v>
      </c>
      <c r="F13" s="201">
        <f t="shared" ref="F13:F49" si="4">D13*E13</f>
        <v>50000</v>
      </c>
      <c r="G13" s="193" t="s">
        <v>594</v>
      </c>
      <c r="H13" s="202">
        <v>30</v>
      </c>
      <c r="I13" s="938">
        <f t="shared" ref="I13:I49" si="5">H13*E13</f>
        <v>30000</v>
      </c>
      <c r="J13" s="939"/>
      <c r="K13" s="202">
        <v>10</v>
      </c>
      <c r="L13" s="938">
        <f t="shared" si="0"/>
        <v>10000</v>
      </c>
      <c r="M13" s="939"/>
      <c r="N13" s="202">
        <v>10</v>
      </c>
      <c r="O13" s="938">
        <f t="shared" si="1"/>
        <v>10000</v>
      </c>
      <c r="P13" s="939"/>
      <c r="Q13" s="195">
        <f t="shared" si="2"/>
        <v>50</v>
      </c>
      <c r="R13" s="196">
        <f t="shared" si="3"/>
        <v>50000</v>
      </c>
    </row>
    <row r="14" spans="1:18" ht="22.5" customHeight="1">
      <c r="A14" s="203" t="s">
        <v>617</v>
      </c>
      <c r="B14" s="204"/>
      <c r="C14" s="205"/>
      <c r="D14" s="206">
        <v>25</v>
      </c>
      <c r="E14" s="206">
        <v>6000</v>
      </c>
      <c r="F14" s="201">
        <f t="shared" si="4"/>
        <v>150000</v>
      </c>
      <c r="G14" s="193" t="s">
        <v>594</v>
      </c>
      <c r="H14" s="202">
        <v>15</v>
      </c>
      <c r="I14" s="938">
        <f t="shared" si="5"/>
        <v>90000</v>
      </c>
      <c r="J14" s="939"/>
      <c r="K14" s="202">
        <v>5</v>
      </c>
      <c r="L14" s="938">
        <f t="shared" si="0"/>
        <v>30000</v>
      </c>
      <c r="M14" s="939"/>
      <c r="N14" s="202">
        <v>5</v>
      </c>
      <c r="O14" s="938">
        <f t="shared" si="1"/>
        <v>30000</v>
      </c>
      <c r="P14" s="939"/>
      <c r="Q14" s="195">
        <f t="shared" si="2"/>
        <v>25</v>
      </c>
      <c r="R14" s="196">
        <f t="shared" si="3"/>
        <v>150000</v>
      </c>
    </row>
    <row r="15" spans="1:18" ht="22.5" customHeight="1">
      <c r="A15" s="501" t="s">
        <v>710</v>
      </c>
      <c r="B15" s="213">
        <v>45225</v>
      </c>
      <c r="C15" s="500" t="s">
        <v>712</v>
      </c>
      <c r="D15" s="215">
        <v>30</v>
      </c>
      <c r="E15" s="215">
        <v>4500</v>
      </c>
      <c r="F15" s="201">
        <f t="shared" si="4"/>
        <v>135000</v>
      </c>
      <c r="G15" s="193" t="s">
        <v>594</v>
      </c>
      <c r="H15" s="219">
        <v>20</v>
      </c>
      <c r="I15" s="945">
        <f t="shared" si="5"/>
        <v>90000</v>
      </c>
      <c r="J15" s="946"/>
      <c r="K15" s="219">
        <v>10</v>
      </c>
      <c r="L15" s="945">
        <f t="shared" si="0"/>
        <v>45000</v>
      </c>
      <c r="M15" s="946"/>
      <c r="N15" s="219"/>
      <c r="O15" s="945">
        <f t="shared" si="1"/>
        <v>0</v>
      </c>
      <c r="P15" s="946"/>
      <c r="Q15" s="195">
        <f t="shared" si="2"/>
        <v>30</v>
      </c>
      <c r="R15" s="196">
        <f t="shared" si="3"/>
        <v>135000</v>
      </c>
    </row>
    <row r="16" spans="1:18" ht="22.5" customHeight="1">
      <c r="A16" s="501" t="s">
        <v>627</v>
      </c>
      <c r="B16" s="213">
        <v>45225</v>
      </c>
      <c r="C16" s="500" t="s">
        <v>713</v>
      </c>
      <c r="D16" s="215">
        <v>5</v>
      </c>
      <c r="E16" s="215">
        <v>2250</v>
      </c>
      <c r="F16" s="201">
        <f t="shared" si="4"/>
        <v>11250</v>
      </c>
      <c r="G16" s="193" t="s">
        <v>594</v>
      </c>
      <c r="H16" s="219">
        <v>3</v>
      </c>
      <c r="I16" s="945">
        <f t="shared" si="5"/>
        <v>6750</v>
      </c>
      <c r="J16" s="946"/>
      <c r="K16" s="219">
        <v>2</v>
      </c>
      <c r="L16" s="945">
        <f t="shared" si="0"/>
        <v>4500</v>
      </c>
      <c r="M16" s="946"/>
      <c r="N16" s="219"/>
      <c r="O16" s="945">
        <f t="shared" si="1"/>
        <v>0</v>
      </c>
      <c r="P16" s="946"/>
      <c r="Q16" s="195">
        <f t="shared" si="2"/>
        <v>5</v>
      </c>
      <c r="R16" s="196">
        <f t="shared" si="3"/>
        <v>11250</v>
      </c>
    </row>
    <row r="17" spans="1:18" ht="22.5" customHeight="1">
      <c r="A17" s="502" t="s">
        <v>716</v>
      </c>
      <c r="B17" s="213"/>
      <c r="C17" s="214"/>
      <c r="D17" s="503">
        <v>80</v>
      </c>
      <c r="E17" s="503">
        <v>2500</v>
      </c>
      <c r="F17" s="201">
        <f t="shared" si="4"/>
        <v>200000</v>
      </c>
      <c r="G17" s="193" t="s">
        <v>594</v>
      </c>
      <c r="H17" s="219">
        <v>60</v>
      </c>
      <c r="I17" s="945">
        <f t="shared" si="5"/>
        <v>150000</v>
      </c>
      <c r="J17" s="946"/>
      <c r="K17" s="219">
        <v>20</v>
      </c>
      <c r="L17" s="945">
        <f t="shared" si="0"/>
        <v>50000</v>
      </c>
      <c r="M17" s="946"/>
      <c r="N17" s="219"/>
      <c r="O17" s="945">
        <f t="shared" si="1"/>
        <v>0</v>
      </c>
      <c r="P17" s="946"/>
      <c r="Q17" s="195">
        <f t="shared" si="2"/>
        <v>80</v>
      </c>
      <c r="R17" s="196">
        <f t="shared" si="3"/>
        <v>200000</v>
      </c>
    </row>
    <row r="18" spans="1:18" ht="22.5" customHeight="1">
      <c r="A18" s="212"/>
      <c r="B18" s="213"/>
      <c r="C18" s="214"/>
      <c r="D18" s="215"/>
      <c r="E18" s="215"/>
      <c r="F18" s="201">
        <f t="shared" si="4"/>
        <v>0</v>
      </c>
      <c r="G18" s="193" t="s">
        <v>594</v>
      </c>
      <c r="H18" s="219"/>
      <c r="I18" s="945">
        <f t="shared" si="5"/>
        <v>0</v>
      </c>
      <c r="J18" s="946"/>
      <c r="K18" s="219"/>
      <c r="L18" s="945">
        <f t="shared" si="0"/>
        <v>0</v>
      </c>
      <c r="M18" s="946"/>
      <c r="N18" s="219"/>
      <c r="O18" s="945">
        <f t="shared" si="1"/>
        <v>0</v>
      </c>
      <c r="P18" s="946"/>
      <c r="Q18" s="195">
        <f t="shared" si="2"/>
        <v>0</v>
      </c>
      <c r="R18" s="196">
        <f t="shared" si="3"/>
        <v>0</v>
      </c>
    </row>
    <row r="19" spans="1:18" ht="22.5" customHeight="1">
      <c r="A19" s="212"/>
      <c r="B19" s="213"/>
      <c r="C19" s="214"/>
      <c r="D19" s="215"/>
      <c r="E19" s="215"/>
      <c r="F19" s="201">
        <f t="shared" si="4"/>
        <v>0</v>
      </c>
      <c r="G19" s="193" t="s">
        <v>594</v>
      </c>
      <c r="H19" s="219"/>
      <c r="I19" s="945">
        <f t="shared" si="5"/>
        <v>0</v>
      </c>
      <c r="J19" s="946"/>
      <c r="K19" s="219"/>
      <c r="L19" s="945">
        <f t="shared" si="0"/>
        <v>0</v>
      </c>
      <c r="M19" s="946"/>
      <c r="N19" s="219"/>
      <c r="O19" s="945">
        <f t="shared" si="1"/>
        <v>0</v>
      </c>
      <c r="P19" s="946"/>
      <c r="Q19" s="195">
        <f t="shared" si="2"/>
        <v>0</v>
      </c>
      <c r="R19" s="196">
        <f t="shared" si="3"/>
        <v>0</v>
      </c>
    </row>
    <row r="20" spans="1:18" ht="22.5" customHeight="1">
      <c r="A20" s="212"/>
      <c r="B20" s="213"/>
      <c r="C20" s="214"/>
      <c r="D20" s="215"/>
      <c r="E20" s="215"/>
      <c r="F20" s="201">
        <f t="shared" ref="F20" si="6">D20*E20</f>
        <v>0</v>
      </c>
      <c r="G20" s="193" t="s">
        <v>594</v>
      </c>
      <c r="H20" s="219"/>
      <c r="I20" s="945">
        <f t="shared" ref="I20" si="7">H20*E20</f>
        <v>0</v>
      </c>
      <c r="J20" s="946"/>
      <c r="K20" s="219"/>
      <c r="L20" s="945">
        <f t="shared" ref="L20" si="8">K20*E20</f>
        <v>0</v>
      </c>
      <c r="M20" s="946"/>
      <c r="N20" s="219"/>
      <c r="O20" s="945">
        <f t="shared" ref="O20" si="9">N20*E20</f>
        <v>0</v>
      </c>
      <c r="P20" s="946"/>
      <c r="Q20" s="195">
        <f t="shared" ref="Q20" si="10">SUM(H20,K20,N20)</f>
        <v>0</v>
      </c>
      <c r="R20" s="196">
        <f t="shared" ref="R20" si="11">SUM(I20,L20,O20)</f>
        <v>0</v>
      </c>
    </row>
    <row r="21" spans="1:18" ht="22.5" customHeight="1">
      <c r="A21" s="212"/>
      <c r="B21" s="213"/>
      <c r="C21" s="214"/>
      <c r="D21" s="215"/>
      <c r="E21" s="215"/>
      <c r="F21" s="201">
        <f t="shared" si="4"/>
        <v>0</v>
      </c>
      <c r="G21" s="193" t="s">
        <v>594</v>
      </c>
      <c r="H21" s="219"/>
      <c r="I21" s="945">
        <f t="shared" si="5"/>
        <v>0</v>
      </c>
      <c r="J21" s="946"/>
      <c r="K21" s="219"/>
      <c r="L21" s="945">
        <f t="shared" si="0"/>
        <v>0</v>
      </c>
      <c r="M21" s="946"/>
      <c r="N21" s="219"/>
      <c r="O21" s="945">
        <f t="shared" si="1"/>
        <v>0</v>
      </c>
      <c r="P21" s="946"/>
      <c r="Q21" s="195">
        <f t="shared" si="2"/>
        <v>0</v>
      </c>
      <c r="R21" s="196">
        <f t="shared" si="3"/>
        <v>0</v>
      </c>
    </row>
    <row r="22" spans="1:18" ht="22.5" customHeight="1">
      <c r="A22" s="212"/>
      <c r="B22" s="213"/>
      <c r="C22" s="214"/>
      <c r="D22" s="215"/>
      <c r="E22" s="215"/>
      <c r="F22" s="201">
        <f t="shared" si="4"/>
        <v>0</v>
      </c>
      <c r="G22" s="193" t="s">
        <v>594</v>
      </c>
      <c r="H22" s="219"/>
      <c r="I22" s="945">
        <f t="shared" si="5"/>
        <v>0</v>
      </c>
      <c r="J22" s="946"/>
      <c r="K22" s="219"/>
      <c r="L22" s="945">
        <f t="shared" si="0"/>
        <v>0</v>
      </c>
      <c r="M22" s="946"/>
      <c r="N22" s="219"/>
      <c r="O22" s="945">
        <f t="shared" si="1"/>
        <v>0</v>
      </c>
      <c r="P22" s="946"/>
      <c r="Q22" s="195">
        <f t="shared" si="2"/>
        <v>0</v>
      </c>
      <c r="R22" s="196">
        <f t="shared" si="3"/>
        <v>0</v>
      </c>
    </row>
    <row r="23" spans="1:18" ht="22.5" customHeight="1">
      <c r="A23" s="212"/>
      <c r="B23" s="213"/>
      <c r="C23" s="214"/>
      <c r="D23" s="215"/>
      <c r="E23" s="215"/>
      <c r="F23" s="201">
        <f t="shared" si="4"/>
        <v>0</v>
      </c>
      <c r="G23" s="193" t="s">
        <v>594</v>
      </c>
      <c r="H23" s="219"/>
      <c r="I23" s="945">
        <f t="shared" si="5"/>
        <v>0</v>
      </c>
      <c r="J23" s="946"/>
      <c r="K23" s="219"/>
      <c r="L23" s="945">
        <f t="shared" si="0"/>
        <v>0</v>
      </c>
      <c r="M23" s="946"/>
      <c r="N23" s="219"/>
      <c r="O23" s="945">
        <f t="shared" si="1"/>
        <v>0</v>
      </c>
      <c r="P23" s="946"/>
      <c r="Q23" s="195">
        <f t="shared" si="2"/>
        <v>0</v>
      </c>
      <c r="R23" s="196">
        <f t="shared" si="3"/>
        <v>0</v>
      </c>
    </row>
    <row r="24" spans="1:18" ht="22.5" customHeight="1">
      <c r="A24" s="212"/>
      <c r="B24" s="213"/>
      <c r="C24" s="214"/>
      <c r="D24" s="215"/>
      <c r="E24" s="215"/>
      <c r="F24" s="201">
        <f t="shared" si="4"/>
        <v>0</v>
      </c>
      <c r="G24" s="193" t="s">
        <v>594</v>
      </c>
      <c r="H24" s="219"/>
      <c r="I24" s="945">
        <f t="shared" si="5"/>
        <v>0</v>
      </c>
      <c r="J24" s="946"/>
      <c r="K24" s="219"/>
      <c r="L24" s="945">
        <f t="shared" si="0"/>
        <v>0</v>
      </c>
      <c r="M24" s="946"/>
      <c r="N24" s="219"/>
      <c r="O24" s="945">
        <f t="shared" si="1"/>
        <v>0</v>
      </c>
      <c r="P24" s="946"/>
      <c r="Q24" s="195">
        <f t="shared" si="2"/>
        <v>0</v>
      </c>
      <c r="R24" s="196">
        <f t="shared" si="3"/>
        <v>0</v>
      </c>
    </row>
    <row r="25" spans="1:18" ht="22.5" customHeight="1">
      <c r="A25" s="212"/>
      <c r="B25" s="213"/>
      <c r="C25" s="214"/>
      <c r="D25" s="215"/>
      <c r="E25" s="215"/>
      <c r="F25" s="201">
        <f t="shared" ref="F25:F26" si="12">D25*E25</f>
        <v>0</v>
      </c>
      <c r="G25" s="193" t="s">
        <v>594</v>
      </c>
      <c r="H25" s="219"/>
      <c r="I25" s="945">
        <f t="shared" ref="I25:I26" si="13">H25*E25</f>
        <v>0</v>
      </c>
      <c r="J25" s="946"/>
      <c r="K25" s="219"/>
      <c r="L25" s="945">
        <f t="shared" ref="L25:L26" si="14">K25*E25</f>
        <v>0</v>
      </c>
      <c r="M25" s="946"/>
      <c r="N25" s="219"/>
      <c r="O25" s="945">
        <f t="shared" ref="O25:O26" si="15">N25*E25</f>
        <v>0</v>
      </c>
      <c r="P25" s="946"/>
      <c r="Q25" s="195">
        <f t="shared" ref="Q25:Q26" si="16">SUM(H25,K25,N25)</f>
        <v>0</v>
      </c>
      <c r="R25" s="196">
        <f t="shared" ref="R25:R26" si="17">SUM(I25,L25,O25)</f>
        <v>0</v>
      </c>
    </row>
    <row r="26" spans="1:18" ht="22.5" customHeight="1">
      <c r="A26" s="212"/>
      <c r="B26" s="213"/>
      <c r="C26" s="214"/>
      <c r="D26" s="215"/>
      <c r="E26" s="215"/>
      <c r="F26" s="201">
        <f t="shared" si="12"/>
        <v>0</v>
      </c>
      <c r="G26" s="193" t="s">
        <v>594</v>
      </c>
      <c r="H26" s="219"/>
      <c r="I26" s="945">
        <f t="shared" si="13"/>
        <v>0</v>
      </c>
      <c r="J26" s="946"/>
      <c r="K26" s="219"/>
      <c r="L26" s="945">
        <f t="shared" si="14"/>
        <v>0</v>
      </c>
      <c r="M26" s="946"/>
      <c r="N26" s="219"/>
      <c r="O26" s="945">
        <f t="shared" si="15"/>
        <v>0</v>
      </c>
      <c r="P26" s="946"/>
      <c r="Q26" s="195">
        <f t="shared" si="16"/>
        <v>0</v>
      </c>
      <c r="R26" s="196">
        <f t="shared" si="17"/>
        <v>0</v>
      </c>
    </row>
    <row r="27" spans="1:18" ht="22.5" customHeight="1">
      <c r="A27" s="212"/>
      <c r="B27" s="213"/>
      <c r="C27" s="214"/>
      <c r="D27" s="215"/>
      <c r="E27" s="215"/>
      <c r="F27" s="201">
        <f t="shared" si="4"/>
        <v>0</v>
      </c>
      <c r="G27" s="193" t="s">
        <v>594</v>
      </c>
      <c r="H27" s="219"/>
      <c r="I27" s="945">
        <f t="shared" si="5"/>
        <v>0</v>
      </c>
      <c r="J27" s="946"/>
      <c r="K27" s="219"/>
      <c r="L27" s="945">
        <f t="shared" si="0"/>
        <v>0</v>
      </c>
      <c r="M27" s="946"/>
      <c r="N27" s="219"/>
      <c r="O27" s="945">
        <f t="shared" si="1"/>
        <v>0</v>
      </c>
      <c r="P27" s="946"/>
      <c r="Q27" s="195">
        <f t="shared" si="2"/>
        <v>0</v>
      </c>
      <c r="R27" s="196">
        <f t="shared" si="3"/>
        <v>0</v>
      </c>
    </row>
    <row r="28" spans="1:18" ht="22.5" customHeight="1">
      <c r="A28" s="212"/>
      <c r="B28" s="213"/>
      <c r="C28" s="214"/>
      <c r="D28" s="215"/>
      <c r="E28" s="215"/>
      <c r="F28" s="201">
        <f t="shared" si="4"/>
        <v>0</v>
      </c>
      <c r="G28" s="193" t="s">
        <v>594</v>
      </c>
      <c r="H28" s="219"/>
      <c r="I28" s="945">
        <f t="shared" si="5"/>
        <v>0</v>
      </c>
      <c r="J28" s="946"/>
      <c r="K28" s="219"/>
      <c r="L28" s="945">
        <f t="shared" si="0"/>
        <v>0</v>
      </c>
      <c r="M28" s="946"/>
      <c r="N28" s="219"/>
      <c r="O28" s="945">
        <f t="shared" si="1"/>
        <v>0</v>
      </c>
      <c r="P28" s="946"/>
      <c r="Q28" s="195">
        <f t="shared" si="2"/>
        <v>0</v>
      </c>
      <c r="R28" s="196">
        <f t="shared" si="3"/>
        <v>0</v>
      </c>
    </row>
    <row r="29" spans="1:18" ht="22.5" customHeight="1">
      <c r="A29" s="212"/>
      <c r="B29" s="213"/>
      <c r="C29" s="214"/>
      <c r="D29" s="215"/>
      <c r="E29" s="215"/>
      <c r="F29" s="201">
        <f t="shared" si="4"/>
        <v>0</v>
      </c>
      <c r="G29" s="193" t="s">
        <v>594</v>
      </c>
      <c r="H29" s="219"/>
      <c r="I29" s="945">
        <f t="shared" si="5"/>
        <v>0</v>
      </c>
      <c r="J29" s="946"/>
      <c r="K29" s="219"/>
      <c r="L29" s="945">
        <f t="shared" si="0"/>
        <v>0</v>
      </c>
      <c r="M29" s="946"/>
      <c r="N29" s="219"/>
      <c r="O29" s="945">
        <f t="shared" si="1"/>
        <v>0</v>
      </c>
      <c r="P29" s="946"/>
      <c r="Q29" s="195">
        <f t="shared" si="2"/>
        <v>0</v>
      </c>
      <c r="R29" s="196">
        <f t="shared" si="3"/>
        <v>0</v>
      </c>
    </row>
    <row r="30" spans="1:18" ht="22.5" customHeight="1">
      <c r="A30" s="212"/>
      <c r="B30" s="213"/>
      <c r="C30" s="214"/>
      <c r="D30" s="215"/>
      <c r="E30" s="215"/>
      <c r="F30" s="201">
        <f t="shared" si="4"/>
        <v>0</v>
      </c>
      <c r="G30" s="193" t="s">
        <v>594</v>
      </c>
      <c r="H30" s="219"/>
      <c r="I30" s="945">
        <f t="shared" si="5"/>
        <v>0</v>
      </c>
      <c r="J30" s="946"/>
      <c r="K30" s="219"/>
      <c r="L30" s="945">
        <f t="shared" si="0"/>
        <v>0</v>
      </c>
      <c r="M30" s="946"/>
      <c r="N30" s="219"/>
      <c r="O30" s="945">
        <f t="shared" si="1"/>
        <v>0</v>
      </c>
      <c r="P30" s="946"/>
      <c r="Q30" s="195">
        <f t="shared" si="2"/>
        <v>0</v>
      </c>
      <c r="R30" s="196">
        <f t="shared" si="3"/>
        <v>0</v>
      </c>
    </row>
    <row r="31" spans="1:18" ht="22.5" customHeight="1">
      <c r="A31" s="212"/>
      <c r="B31" s="213"/>
      <c r="C31" s="214"/>
      <c r="D31" s="215"/>
      <c r="E31" s="215"/>
      <c r="F31" s="201">
        <f t="shared" ref="F31" si="18">D31*E31</f>
        <v>0</v>
      </c>
      <c r="G31" s="193" t="s">
        <v>594</v>
      </c>
      <c r="H31" s="219"/>
      <c r="I31" s="945">
        <f t="shared" ref="I31" si="19">H31*E31</f>
        <v>0</v>
      </c>
      <c r="J31" s="946"/>
      <c r="K31" s="219"/>
      <c r="L31" s="945">
        <f t="shared" ref="L31" si="20">K31*E31</f>
        <v>0</v>
      </c>
      <c r="M31" s="946"/>
      <c r="N31" s="219"/>
      <c r="O31" s="945">
        <f t="shared" ref="O31" si="21">N31*E31</f>
        <v>0</v>
      </c>
      <c r="P31" s="946"/>
      <c r="Q31" s="195">
        <f t="shared" ref="Q31" si="22">SUM(H31,K31,N31)</f>
        <v>0</v>
      </c>
      <c r="R31" s="196">
        <f t="shared" ref="R31" si="23">SUM(I31,L31,O31)</f>
        <v>0</v>
      </c>
    </row>
    <row r="32" spans="1:18" ht="22.5" customHeight="1">
      <c r="A32" s="212"/>
      <c r="B32" s="213"/>
      <c r="C32" s="214"/>
      <c r="D32" s="215"/>
      <c r="E32" s="215"/>
      <c r="F32" s="201">
        <f t="shared" si="4"/>
        <v>0</v>
      </c>
      <c r="G32" s="193" t="s">
        <v>594</v>
      </c>
      <c r="H32" s="219"/>
      <c r="I32" s="945">
        <f t="shared" si="5"/>
        <v>0</v>
      </c>
      <c r="J32" s="946"/>
      <c r="K32" s="219"/>
      <c r="L32" s="945">
        <f t="shared" si="0"/>
        <v>0</v>
      </c>
      <c r="M32" s="946"/>
      <c r="N32" s="219"/>
      <c r="O32" s="945">
        <f t="shared" si="1"/>
        <v>0</v>
      </c>
      <c r="P32" s="946"/>
      <c r="Q32" s="195">
        <f t="shared" si="2"/>
        <v>0</v>
      </c>
      <c r="R32" s="196">
        <f t="shared" si="3"/>
        <v>0</v>
      </c>
    </row>
    <row r="33" spans="1:18" ht="22.5" customHeight="1">
      <c r="A33" s="212"/>
      <c r="B33" s="213"/>
      <c r="C33" s="214"/>
      <c r="D33" s="215"/>
      <c r="E33" s="215"/>
      <c r="F33" s="201">
        <f t="shared" si="4"/>
        <v>0</v>
      </c>
      <c r="G33" s="193" t="s">
        <v>594</v>
      </c>
      <c r="H33" s="219"/>
      <c r="I33" s="945">
        <f t="shared" si="5"/>
        <v>0</v>
      </c>
      <c r="J33" s="946"/>
      <c r="K33" s="219"/>
      <c r="L33" s="945">
        <f t="shared" si="0"/>
        <v>0</v>
      </c>
      <c r="M33" s="946"/>
      <c r="N33" s="219"/>
      <c r="O33" s="945">
        <f t="shared" si="1"/>
        <v>0</v>
      </c>
      <c r="P33" s="946"/>
      <c r="Q33" s="195">
        <f t="shared" si="2"/>
        <v>0</v>
      </c>
      <c r="R33" s="196">
        <f t="shared" si="3"/>
        <v>0</v>
      </c>
    </row>
    <row r="34" spans="1:18" ht="22.5" customHeight="1">
      <c r="A34" s="212"/>
      <c r="B34" s="213"/>
      <c r="C34" s="214"/>
      <c r="D34" s="215"/>
      <c r="E34" s="215"/>
      <c r="F34" s="201">
        <f t="shared" ref="F34:F35" si="24">D34*E34</f>
        <v>0</v>
      </c>
      <c r="G34" s="193" t="s">
        <v>594</v>
      </c>
      <c r="H34" s="219"/>
      <c r="I34" s="945">
        <f t="shared" ref="I34:I35" si="25">H34*E34</f>
        <v>0</v>
      </c>
      <c r="J34" s="946"/>
      <c r="K34" s="219"/>
      <c r="L34" s="945">
        <f t="shared" ref="L34:L35" si="26">K34*E34</f>
        <v>0</v>
      </c>
      <c r="M34" s="946"/>
      <c r="N34" s="219"/>
      <c r="O34" s="945">
        <f t="shared" ref="O34:O35" si="27">N34*E34</f>
        <v>0</v>
      </c>
      <c r="P34" s="946"/>
      <c r="Q34" s="195">
        <f t="shared" ref="Q34:Q35" si="28">SUM(H34,K34,N34)</f>
        <v>0</v>
      </c>
      <c r="R34" s="196">
        <f t="shared" ref="R34:R35" si="29">SUM(I34,L34,O34)</f>
        <v>0</v>
      </c>
    </row>
    <row r="35" spans="1:18" ht="24" customHeight="1">
      <c r="A35" s="212"/>
      <c r="B35" s="213"/>
      <c r="C35" s="214"/>
      <c r="D35" s="215"/>
      <c r="E35" s="215"/>
      <c r="F35" s="201">
        <f t="shared" si="24"/>
        <v>0</v>
      </c>
      <c r="G35" s="193" t="s">
        <v>594</v>
      </c>
      <c r="H35" s="219"/>
      <c r="I35" s="945">
        <f t="shared" si="25"/>
        <v>0</v>
      </c>
      <c r="J35" s="946"/>
      <c r="K35" s="219"/>
      <c r="L35" s="945">
        <f t="shared" si="26"/>
        <v>0</v>
      </c>
      <c r="M35" s="946"/>
      <c r="N35" s="219"/>
      <c r="O35" s="945">
        <f t="shared" si="27"/>
        <v>0</v>
      </c>
      <c r="P35" s="946"/>
      <c r="Q35" s="195">
        <f t="shared" si="28"/>
        <v>0</v>
      </c>
      <c r="R35" s="196">
        <f t="shared" si="29"/>
        <v>0</v>
      </c>
    </row>
    <row r="36" spans="1:18" ht="24" customHeight="1">
      <c r="A36" s="212"/>
      <c r="B36" s="213"/>
      <c r="C36" s="214"/>
      <c r="D36" s="215"/>
      <c r="E36" s="215"/>
      <c r="F36" s="201">
        <f t="shared" si="4"/>
        <v>0</v>
      </c>
      <c r="G36" s="193" t="s">
        <v>594</v>
      </c>
      <c r="H36" s="219"/>
      <c r="I36" s="945">
        <f t="shared" si="5"/>
        <v>0</v>
      </c>
      <c r="J36" s="946"/>
      <c r="K36" s="219"/>
      <c r="L36" s="945">
        <f t="shared" si="0"/>
        <v>0</v>
      </c>
      <c r="M36" s="946"/>
      <c r="N36" s="219"/>
      <c r="O36" s="945">
        <f t="shared" si="1"/>
        <v>0</v>
      </c>
      <c r="P36" s="946"/>
      <c r="Q36" s="195">
        <f t="shared" si="2"/>
        <v>0</v>
      </c>
      <c r="R36" s="196">
        <f t="shared" si="3"/>
        <v>0</v>
      </c>
    </row>
    <row r="37" spans="1:18" ht="22.5" customHeight="1">
      <c r="A37" s="212"/>
      <c r="B37" s="213"/>
      <c r="C37" s="214"/>
      <c r="D37" s="215"/>
      <c r="E37" s="215"/>
      <c r="F37" s="201">
        <f t="shared" si="4"/>
        <v>0</v>
      </c>
      <c r="G37" s="193" t="s">
        <v>594</v>
      </c>
      <c r="H37" s="219"/>
      <c r="I37" s="945">
        <f t="shared" si="5"/>
        <v>0</v>
      </c>
      <c r="J37" s="946"/>
      <c r="K37" s="219"/>
      <c r="L37" s="945">
        <f t="shared" si="0"/>
        <v>0</v>
      </c>
      <c r="M37" s="946"/>
      <c r="N37" s="219"/>
      <c r="O37" s="945">
        <f t="shared" si="1"/>
        <v>0</v>
      </c>
      <c r="P37" s="946"/>
      <c r="Q37" s="195">
        <f t="shared" si="2"/>
        <v>0</v>
      </c>
      <c r="R37" s="196">
        <f t="shared" si="3"/>
        <v>0</v>
      </c>
    </row>
    <row r="38" spans="1:18" ht="22.5" customHeight="1">
      <c r="A38" s="212"/>
      <c r="B38" s="213"/>
      <c r="C38" s="214"/>
      <c r="D38" s="215"/>
      <c r="E38" s="215"/>
      <c r="F38" s="201">
        <f t="shared" si="4"/>
        <v>0</v>
      </c>
      <c r="G38" s="193" t="s">
        <v>594</v>
      </c>
      <c r="H38" s="219"/>
      <c r="I38" s="945">
        <f t="shared" si="5"/>
        <v>0</v>
      </c>
      <c r="J38" s="946"/>
      <c r="K38" s="219"/>
      <c r="L38" s="945">
        <f t="shared" si="0"/>
        <v>0</v>
      </c>
      <c r="M38" s="946"/>
      <c r="N38" s="219"/>
      <c r="O38" s="945">
        <f t="shared" si="1"/>
        <v>0</v>
      </c>
      <c r="P38" s="946"/>
      <c r="Q38" s="195">
        <f t="shared" si="2"/>
        <v>0</v>
      </c>
      <c r="R38" s="196">
        <f t="shared" si="3"/>
        <v>0</v>
      </c>
    </row>
    <row r="39" spans="1:18" ht="22.5" customHeight="1">
      <c r="A39" s="212"/>
      <c r="B39" s="213"/>
      <c r="C39" s="214"/>
      <c r="D39" s="215"/>
      <c r="E39" s="215"/>
      <c r="F39" s="201">
        <f t="shared" si="4"/>
        <v>0</v>
      </c>
      <c r="G39" s="193" t="s">
        <v>594</v>
      </c>
      <c r="H39" s="219"/>
      <c r="I39" s="945">
        <f t="shared" si="5"/>
        <v>0</v>
      </c>
      <c r="J39" s="946"/>
      <c r="K39" s="219"/>
      <c r="L39" s="945">
        <f t="shared" si="0"/>
        <v>0</v>
      </c>
      <c r="M39" s="946"/>
      <c r="N39" s="219"/>
      <c r="O39" s="945">
        <f t="shared" si="1"/>
        <v>0</v>
      </c>
      <c r="P39" s="946"/>
      <c r="Q39" s="195">
        <f t="shared" si="2"/>
        <v>0</v>
      </c>
      <c r="R39" s="196">
        <f t="shared" si="3"/>
        <v>0</v>
      </c>
    </row>
    <row r="40" spans="1:18" ht="22.5" customHeight="1">
      <c r="A40" s="212"/>
      <c r="B40" s="213"/>
      <c r="C40" s="214"/>
      <c r="D40" s="215"/>
      <c r="E40" s="215"/>
      <c r="F40" s="201">
        <f t="shared" si="4"/>
        <v>0</v>
      </c>
      <c r="G40" s="193" t="s">
        <v>594</v>
      </c>
      <c r="H40" s="219"/>
      <c r="I40" s="945">
        <f t="shared" si="5"/>
        <v>0</v>
      </c>
      <c r="J40" s="946"/>
      <c r="K40" s="219"/>
      <c r="L40" s="945">
        <f t="shared" si="0"/>
        <v>0</v>
      </c>
      <c r="M40" s="946"/>
      <c r="N40" s="219"/>
      <c r="O40" s="945">
        <f t="shared" si="1"/>
        <v>0</v>
      </c>
      <c r="P40" s="946"/>
      <c r="Q40" s="195">
        <f t="shared" si="2"/>
        <v>0</v>
      </c>
      <c r="R40" s="196">
        <f t="shared" si="3"/>
        <v>0</v>
      </c>
    </row>
    <row r="41" spans="1:18" ht="22.5" customHeight="1">
      <c r="A41" s="212"/>
      <c r="B41" s="213"/>
      <c r="C41" s="214"/>
      <c r="D41" s="215"/>
      <c r="E41" s="215"/>
      <c r="F41" s="201">
        <f t="shared" si="4"/>
        <v>0</v>
      </c>
      <c r="G41" s="193" t="s">
        <v>594</v>
      </c>
      <c r="H41" s="219"/>
      <c r="I41" s="945">
        <f t="shared" si="5"/>
        <v>0</v>
      </c>
      <c r="J41" s="946"/>
      <c r="K41" s="219"/>
      <c r="L41" s="945">
        <f t="shared" si="0"/>
        <v>0</v>
      </c>
      <c r="M41" s="946"/>
      <c r="N41" s="219"/>
      <c r="O41" s="945">
        <f t="shared" si="1"/>
        <v>0</v>
      </c>
      <c r="P41" s="946"/>
      <c r="Q41" s="195">
        <f t="shared" si="2"/>
        <v>0</v>
      </c>
      <c r="R41" s="196">
        <f t="shared" si="3"/>
        <v>0</v>
      </c>
    </row>
    <row r="42" spans="1:18" ht="22.5" customHeight="1">
      <c r="A42" s="212"/>
      <c r="B42" s="213"/>
      <c r="C42" s="214"/>
      <c r="D42" s="215"/>
      <c r="E42" s="215"/>
      <c r="F42" s="201">
        <f t="shared" si="4"/>
        <v>0</v>
      </c>
      <c r="G42" s="193" t="s">
        <v>594</v>
      </c>
      <c r="H42" s="219"/>
      <c r="I42" s="945">
        <f t="shared" si="5"/>
        <v>0</v>
      </c>
      <c r="J42" s="946"/>
      <c r="K42" s="219"/>
      <c r="L42" s="945">
        <f t="shared" si="0"/>
        <v>0</v>
      </c>
      <c r="M42" s="946"/>
      <c r="N42" s="219"/>
      <c r="O42" s="945">
        <f t="shared" si="1"/>
        <v>0</v>
      </c>
      <c r="P42" s="946"/>
      <c r="Q42" s="195">
        <f t="shared" si="2"/>
        <v>0</v>
      </c>
      <c r="R42" s="196">
        <f t="shared" si="3"/>
        <v>0</v>
      </c>
    </row>
    <row r="43" spans="1:18" ht="22.5" customHeight="1">
      <c r="A43" s="212"/>
      <c r="B43" s="213"/>
      <c r="C43" s="214"/>
      <c r="D43" s="215"/>
      <c r="E43" s="215"/>
      <c r="F43" s="201">
        <f t="shared" si="4"/>
        <v>0</v>
      </c>
      <c r="G43" s="193" t="s">
        <v>594</v>
      </c>
      <c r="H43" s="219"/>
      <c r="I43" s="945">
        <f t="shared" si="5"/>
        <v>0</v>
      </c>
      <c r="J43" s="946"/>
      <c r="K43" s="219"/>
      <c r="L43" s="945">
        <f t="shared" si="0"/>
        <v>0</v>
      </c>
      <c r="M43" s="946"/>
      <c r="N43" s="219"/>
      <c r="O43" s="945">
        <f t="shared" si="1"/>
        <v>0</v>
      </c>
      <c r="P43" s="946"/>
      <c r="Q43" s="195">
        <f t="shared" si="2"/>
        <v>0</v>
      </c>
      <c r="R43" s="196">
        <f t="shared" si="3"/>
        <v>0</v>
      </c>
    </row>
    <row r="44" spans="1:18" ht="22.5" customHeight="1">
      <c r="A44" s="212"/>
      <c r="B44" s="213"/>
      <c r="C44" s="214"/>
      <c r="D44" s="215"/>
      <c r="E44" s="215"/>
      <c r="F44" s="201">
        <f t="shared" si="4"/>
        <v>0</v>
      </c>
      <c r="G44" s="193" t="s">
        <v>594</v>
      </c>
      <c r="H44" s="219"/>
      <c r="I44" s="945">
        <f t="shared" si="5"/>
        <v>0</v>
      </c>
      <c r="J44" s="946"/>
      <c r="K44" s="219"/>
      <c r="L44" s="945">
        <f t="shared" si="0"/>
        <v>0</v>
      </c>
      <c r="M44" s="946"/>
      <c r="N44" s="219"/>
      <c r="O44" s="945">
        <f t="shared" si="1"/>
        <v>0</v>
      </c>
      <c r="P44" s="946"/>
      <c r="Q44" s="195">
        <f t="shared" si="2"/>
        <v>0</v>
      </c>
      <c r="R44" s="196">
        <f t="shared" si="3"/>
        <v>0</v>
      </c>
    </row>
    <row r="45" spans="1:18" ht="22.5" customHeight="1">
      <c r="A45" s="212"/>
      <c r="B45" s="213"/>
      <c r="C45" s="214"/>
      <c r="D45" s="215"/>
      <c r="E45" s="215"/>
      <c r="F45" s="201">
        <f t="shared" si="4"/>
        <v>0</v>
      </c>
      <c r="G45" s="193" t="s">
        <v>594</v>
      </c>
      <c r="H45" s="219"/>
      <c r="I45" s="945">
        <f t="shared" si="5"/>
        <v>0</v>
      </c>
      <c r="J45" s="946"/>
      <c r="K45" s="219"/>
      <c r="L45" s="945">
        <f t="shared" si="0"/>
        <v>0</v>
      </c>
      <c r="M45" s="946"/>
      <c r="N45" s="219"/>
      <c r="O45" s="945">
        <f t="shared" si="1"/>
        <v>0</v>
      </c>
      <c r="P45" s="946"/>
      <c r="Q45" s="195">
        <f t="shared" si="2"/>
        <v>0</v>
      </c>
      <c r="R45" s="196">
        <f t="shared" si="3"/>
        <v>0</v>
      </c>
    </row>
    <row r="46" spans="1:18" ht="22.5" customHeight="1">
      <c r="A46" s="212"/>
      <c r="B46" s="213"/>
      <c r="C46" s="214"/>
      <c r="D46" s="215"/>
      <c r="E46" s="215"/>
      <c r="F46" s="201">
        <f t="shared" si="4"/>
        <v>0</v>
      </c>
      <c r="G46" s="193" t="s">
        <v>594</v>
      </c>
      <c r="H46" s="219"/>
      <c r="I46" s="945">
        <f t="shared" si="5"/>
        <v>0</v>
      </c>
      <c r="J46" s="946"/>
      <c r="K46" s="219"/>
      <c r="L46" s="945">
        <f t="shared" si="0"/>
        <v>0</v>
      </c>
      <c r="M46" s="946"/>
      <c r="N46" s="219"/>
      <c r="O46" s="945">
        <f t="shared" si="1"/>
        <v>0</v>
      </c>
      <c r="P46" s="946"/>
      <c r="Q46" s="195">
        <f t="shared" si="2"/>
        <v>0</v>
      </c>
      <c r="R46" s="196">
        <f t="shared" si="3"/>
        <v>0</v>
      </c>
    </row>
    <row r="47" spans="1:18" ht="22.5" customHeight="1">
      <c r="A47" s="212"/>
      <c r="B47" s="213"/>
      <c r="C47" s="214"/>
      <c r="D47" s="215"/>
      <c r="E47" s="215"/>
      <c r="F47" s="201">
        <f t="shared" si="4"/>
        <v>0</v>
      </c>
      <c r="G47" s="193" t="s">
        <v>594</v>
      </c>
      <c r="H47" s="219"/>
      <c r="I47" s="945">
        <f t="shared" ref="I47" si="30">H47*E47</f>
        <v>0</v>
      </c>
      <c r="J47" s="946"/>
      <c r="K47" s="219"/>
      <c r="L47" s="945">
        <f t="shared" ref="L47" si="31">K47*E47</f>
        <v>0</v>
      </c>
      <c r="M47" s="946"/>
      <c r="N47" s="219"/>
      <c r="O47" s="945">
        <f t="shared" ref="O47" si="32">N47*E47</f>
        <v>0</v>
      </c>
      <c r="P47" s="946"/>
      <c r="Q47" s="195">
        <f t="shared" si="2"/>
        <v>0</v>
      </c>
      <c r="R47" s="196">
        <f t="shared" si="3"/>
        <v>0</v>
      </c>
    </row>
    <row r="48" spans="1:18" ht="22.5" customHeight="1">
      <c r="A48" s="212"/>
      <c r="B48" s="213"/>
      <c r="C48" s="214"/>
      <c r="D48" s="215"/>
      <c r="E48" s="215"/>
      <c r="F48" s="201">
        <f t="shared" si="4"/>
        <v>0</v>
      </c>
      <c r="G48" s="193" t="s">
        <v>594</v>
      </c>
      <c r="H48" s="219"/>
      <c r="I48" s="945">
        <f t="shared" ref="I48" si="33">H48*E48</f>
        <v>0</v>
      </c>
      <c r="J48" s="946"/>
      <c r="K48" s="219"/>
      <c r="L48" s="945">
        <f t="shared" ref="L48" si="34">K48*E48</f>
        <v>0</v>
      </c>
      <c r="M48" s="946"/>
      <c r="N48" s="219"/>
      <c r="O48" s="945">
        <f t="shared" ref="O48" si="35">N48*E48</f>
        <v>0</v>
      </c>
      <c r="P48" s="946"/>
      <c r="Q48" s="195">
        <f t="shared" si="2"/>
        <v>0</v>
      </c>
      <c r="R48" s="196">
        <f t="shared" si="3"/>
        <v>0</v>
      </c>
    </row>
    <row r="49" spans="1:18" ht="22.5" customHeight="1" thickBot="1">
      <c r="A49" s="216"/>
      <c r="B49" s="213"/>
      <c r="C49" s="217"/>
      <c r="D49" s="218"/>
      <c r="E49" s="218"/>
      <c r="F49" s="207">
        <f t="shared" si="4"/>
        <v>0</v>
      </c>
      <c r="G49" s="193" t="s">
        <v>594</v>
      </c>
      <c r="H49" s="219"/>
      <c r="I49" s="945">
        <f t="shared" si="5"/>
        <v>0</v>
      </c>
      <c r="J49" s="946"/>
      <c r="K49" s="219"/>
      <c r="L49" s="945">
        <f t="shared" si="0"/>
        <v>0</v>
      </c>
      <c r="M49" s="946"/>
      <c r="N49" s="219"/>
      <c r="O49" s="945">
        <f t="shared" si="1"/>
        <v>0</v>
      </c>
      <c r="P49" s="946"/>
      <c r="Q49" s="195">
        <f t="shared" si="2"/>
        <v>0</v>
      </c>
      <c r="R49" s="196">
        <f t="shared" si="3"/>
        <v>0</v>
      </c>
    </row>
    <row r="50" spans="1:18" ht="22.5" customHeight="1" thickBot="1">
      <c r="A50" s="947" t="s">
        <v>595</v>
      </c>
      <c r="B50" s="948"/>
      <c r="C50" s="948"/>
      <c r="D50" s="948"/>
      <c r="E50" s="949"/>
      <c r="F50" s="208">
        <f>SUM(F15:F49)</f>
        <v>346250</v>
      </c>
      <c r="G50" s="209"/>
      <c r="H50" s="210" t="s">
        <v>595</v>
      </c>
      <c r="I50" s="950">
        <f>SUM(I15:J49)</f>
        <v>246750</v>
      </c>
      <c r="J50" s="951"/>
      <c r="K50" s="210" t="s">
        <v>595</v>
      </c>
      <c r="L50" s="950">
        <f>SUM(L15:M49)</f>
        <v>99500</v>
      </c>
      <c r="M50" s="951"/>
      <c r="N50" s="210" t="s">
        <v>595</v>
      </c>
      <c r="O50" s="950">
        <f>SUM(O15:P49)</f>
        <v>0</v>
      </c>
      <c r="P50" s="951"/>
      <c r="Q50" s="211" t="s">
        <v>595</v>
      </c>
      <c r="R50" s="196">
        <f>SUM(R15:R49)</f>
        <v>346250</v>
      </c>
    </row>
  </sheetData>
  <sheetProtection formatColumns="0" formatRows="0"/>
  <mergeCells count="139">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I37:J37"/>
    <mergeCell ref="L37:M37"/>
    <mergeCell ref="O37:P37"/>
    <mergeCell ref="I38:J38"/>
    <mergeCell ref="L38:M38"/>
    <mergeCell ref="O38:P38"/>
    <mergeCell ref="I39:J39"/>
    <mergeCell ref="L39:M39"/>
    <mergeCell ref="O39:P39"/>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13:J13"/>
    <mergeCell ref="L13:M13"/>
    <mergeCell ref="O13:P13"/>
    <mergeCell ref="I14:J14"/>
    <mergeCell ref="L14:M14"/>
    <mergeCell ref="O14:P14"/>
    <mergeCell ref="I15:J15"/>
    <mergeCell ref="L15:M15"/>
    <mergeCell ref="O15:P15"/>
    <mergeCell ref="I11:J11"/>
    <mergeCell ref="L11:M11"/>
    <mergeCell ref="O11:P11"/>
    <mergeCell ref="I12:J12"/>
    <mergeCell ref="L12:M12"/>
    <mergeCell ref="O12:P12"/>
    <mergeCell ref="Q9:R9"/>
    <mergeCell ref="I10:J10"/>
    <mergeCell ref="L10:M10"/>
    <mergeCell ref="O10:P10"/>
    <mergeCell ref="H9:J9"/>
    <mergeCell ref="K9:M9"/>
    <mergeCell ref="N9:P9"/>
    <mergeCell ref="B9:C9"/>
    <mergeCell ref="F8:G8"/>
    <mergeCell ref="H8:J8"/>
    <mergeCell ref="K8:M8"/>
    <mergeCell ref="N8:P8"/>
    <mergeCell ref="F5:J5"/>
    <mergeCell ref="H7:J7"/>
    <mergeCell ref="K7:M7"/>
    <mergeCell ref="N7:P7"/>
    <mergeCell ref="B8:C8"/>
    <mergeCell ref="F9:G9"/>
  </mergeCells>
  <phoneticPr fontId="11"/>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60"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xr:uid="{E09DBBD9-0E7D-4374-87EF-5AB9E6D12532}">
          <x14:formula1>
            <xm:f>'様式１及び様式１－２'!BK2:BK39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5"/>
  <sheetViews>
    <sheetView showGridLines="0" view="pageBreakPreview" zoomScale="80" zoomScaleNormal="100" zoomScaleSheetLayoutView="80" workbookViewId="0">
      <selection activeCell="A35" sqref="A35:AJ35"/>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049" t="s">
        <v>544</v>
      </c>
      <c r="B1" s="1049"/>
      <c r="C1" s="1049"/>
      <c r="D1" s="1049"/>
      <c r="E1" s="1049"/>
      <c r="F1" s="1049"/>
      <c r="G1" s="1049"/>
      <c r="H1" s="1049"/>
      <c r="I1" s="1049"/>
      <c r="J1" s="1049"/>
      <c r="K1" s="1049"/>
      <c r="AO1" s="3" t="s">
        <v>266</v>
      </c>
    </row>
    <row r="2" spans="1:41" ht="22.15" customHeight="1">
      <c r="A2" s="1008" t="s">
        <v>193</v>
      </c>
      <c r="B2" s="1009"/>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O2" s="66" t="s">
        <v>147</v>
      </c>
    </row>
    <row r="3" spans="1:41" ht="22.15" customHeight="1">
      <c r="A3" s="1009"/>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O3" s="66" t="s">
        <v>148</v>
      </c>
    </row>
    <row r="4" spans="1:41" ht="22.15" customHeight="1">
      <c r="A4" s="1009"/>
      <c r="B4" s="1009"/>
      <c r="C4" s="1009"/>
      <c r="D4" s="1009"/>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O4" s="66" t="s">
        <v>149</v>
      </c>
    </row>
    <row r="5" spans="1:41" ht="21.75" hidden="1" customHeight="1">
      <c r="A5" s="1009"/>
      <c r="B5" s="1009"/>
      <c r="C5" s="1009"/>
      <c r="D5" s="1009"/>
      <c r="E5" s="1009"/>
      <c r="F5" s="1009"/>
      <c r="G5" s="1009"/>
      <c r="H5" s="1009"/>
      <c r="I5" s="1009"/>
      <c r="J5" s="1009"/>
      <c r="K5" s="1009"/>
      <c r="L5" s="1009"/>
      <c r="M5" s="1009"/>
      <c r="N5" s="1009"/>
      <c r="O5" s="1009"/>
      <c r="P5" s="1009"/>
      <c r="Q5" s="1009"/>
      <c r="R5" s="1009"/>
      <c r="S5" s="1009"/>
      <c r="T5" s="1009"/>
      <c r="U5" s="1009"/>
      <c r="V5" s="1009"/>
      <c r="W5" s="1009"/>
      <c r="X5" s="1009"/>
      <c r="Y5" s="1009"/>
      <c r="Z5" s="1009"/>
      <c r="AA5" s="1009"/>
      <c r="AB5" s="1009"/>
      <c r="AC5" s="1009"/>
      <c r="AD5" s="1009"/>
      <c r="AE5" s="1009"/>
      <c r="AF5" s="1009"/>
      <c r="AG5" s="1009"/>
      <c r="AH5" s="1009"/>
      <c r="AI5" s="1009"/>
      <c r="AJ5" s="1009"/>
      <c r="AO5" s="66" t="s">
        <v>151</v>
      </c>
    </row>
    <row r="6" spans="1:41" ht="7.5" customHeight="1">
      <c r="AO6" s="66" t="s">
        <v>150</v>
      </c>
    </row>
    <row r="7" spans="1:41" ht="22.15" customHeight="1">
      <c r="B7" s="3" t="s">
        <v>110</v>
      </c>
      <c r="AO7" s="66" t="s">
        <v>152</v>
      </c>
    </row>
    <row r="8" spans="1:41" ht="13.5" customHeight="1">
      <c r="AO8" s="66" t="s">
        <v>185</v>
      </c>
    </row>
    <row r="9" spans="1:41" ht="22.15" customHeight="1">
      <c r="A9" s="1012" t="s">
        <v>756</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O9" s="66" t="s">
        <v>186</v>
      </c>
    </row>
    <row r="10" spans="1:41" ht="25.5" customHeight="1">
      <c r="A10" s="1013"/>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O10" s="66" t="s">
        <v>187</v>
      </c>
    </row>
    <row r="11" spans="1:41" ht="19.5" customHeight="1">
      <c r="AO11" s="66" t="s">
        <v>188</v>
      </c>
    </row>
    <row r="12" spans="1:41" ht="22.15" customHeight="1">
      <c r="N12" s="519" t="s">
        <v>12</v>
      </c>
      <c r="O12" s="519"/>
      <c r="P12" s="519"/>
      <c r="Q12" s="519"/>
      <c r="R12" s="519"/>
      <c r="S12" s="1010" t="str">
        <f>IF('様式１及び様式１－２'!F13&lt;&gt;0,'様式１及び様式１－２'!F13,"")</f>
        <v>社会福祉法人○○</v>
      </c>
      <c r="T12" s="1010"/>
      <c r="U12" s="1010"/>
      <c r="V12" s="1010"/>
      <c r="W12" s="1010"/>
      <c r="X12" s="1010"/>
      <c r="Y12" s="1010"/>
      <c r="Z12" s="1010"/>
      <c r="AA12" s="1010"/>
      <c r="AB12" s="1010"/>
      <c r="AC12" s="1010"/>
      <c r="AD12" s="1010"/>
      <c r="AE12" s="1010"/>
      <c r="AF12" s="1010"/>
      <c r="AG12" s="1010"/>
      <c r="AH12" s="1010"/>
      <c r="AI12" s="1010"/>
      <c r="AJ12" s="1010"/>
      <c r="AO12" s="66" t="s">
        <v>189</v>
      </c>
    </row>
    <row r="13" spans="1:41" ht="10.5" customHeight="1">
      <c r="N13" s="519"/>
      <c r="O13" s="519"/>
      <c r="P13" s="519"/>
      <c r="Q13" s="519"/>
      <c r="R13" s="519"/>
      <c r="S13" s="1010"/>
      <c r="T13" s="1010"/>
      <c r="U13" s="1010"/>
      <c r="V13" s="1010"/>
      <c r="W13" s="1010"/>
      <c r="X13" s="1010"/>
      <c r="Y13" s="1010"/>
      <c r="Z13" s="1010"/>
      <c r="AA13" s="1010"/>
      <c r="AB13" s="1010"/>
      <c r="AC13" s="1010"/>
      <c r="AD13" s="1010"/>
      <c r="AE13" s="1010"/>
      <c r="AF13" s="1010"/>
      <c r="AG13" s="1010"/>
      <c r="AH13" s="1010"/>
      <c r="AI13" s="1010"/>
      <c r="AJ13" s="1010"/>
      <c r="AO13" s="66" t="s">
        <v>190</v>
      </c>
    </row>
    <row r="14" spans="1:41" ht="22.15" customHeight="1">
      <c r="N14" s="519" t="s">
        <v>6</v>
      </c>
      <c r="O14" s="519"/>
      <c r="P14" s="519"/>
      <c r="Q14" s="519"/>
      <c r="R14" s="519"/>
      <c r="S14" s="1011" t="str">
        <f>IF('様式１及び様式１－２'!L15&lt;&gt;0,'様式１及び様式１－２'!L15,"")</f>
        <v>愛知県名古屋市中区三の丸３丁目１－２</v>
      </c>
      <c r="T14" s="1011"/>
      <c r="U14" s="1011"/>
      <c r="V14" s="1011"/>
      <c r="W14" s="1011"/>
      <c r="X14" s="1011"/>
      <c r="Y14" s="1011"/>
      <c r="Z14" s="1011"/>
      <c r="AA14" s="1011"/>
      <c r="AB14" s="1011"/>
      <c r="AC14" s="1011"/>
      <c r="AD14" s="1011"/>
      <c r="AE14" s="1011"/>
      <c r="AF14" s="1011"/>
      <c r="AG14" s="1011"/>
      <c r="AH14" s="1011"/>
      <c r="AI14" s="1011"/>
      <c r="AJ14" s="1011"/>
      <c r="AO14" s="66" t="s">
        <v>191</v>
      </c>
    </row>
    <row r="15" spans="1:41" ht="15" customHeight="1">
      <c r="N15" s="519"/>
      <c r="O15" s="519"/>
      <c r="P15" s="519"/>
      <c r="Q15" s="519"/>
      <c r="R15" s="519"/>
      <c r="S15" s="1011"/>
      <c r="T15" s="1011"/>
      <c r="U15" s="1011"/>
      <c r="V15" s="1011"/>
      <c r="W15" s="1011"/>
      <c r="X15" s="1011"/>
      <c r="Y15" s="1011"/>
      <c r="Z15" s="1011"/>
      <c r="AA15" s="1011"/>
      <c r="AB15" s="1011"/>
      <c r="AC15" s="1011"/>
      <c r="AD15" s="1011"/>
      <c r="AE15" s="1011"/>
      <c r="AF15" s="1011"/>
      <c r="AG15" s="1011"/>
      <c r="AH15" s="1011"/>
      <c r="AI15" s="1011"/>
      <c r="AJ15" s="1011"/>
      <c r="AO15" s="66" t="s">
        <v>192</v>
      </c>
    </row>
    <row r="16" spans="1:41" ht="22.15" customHeight="1">
      <c r="N16" s="519" t="s">
        <v>9</v>
      </c>
      <c r="O16" s="519"/>
      <c r="P16" s="519"/>
      <c r="Q16" s="519"/>
      <c r="R16" s="519"/>
      <c r="S16" s="1010" t="str">
        <f>IF('様式１及び様式１－２'!F17&lt;&gt;0,'様式１及び様式１－２'!F17,"")</f>
        <v>理事長</v>
      </c>
      <c r="T16" s="1010"/>
      <c r="U16" s="1010"/>
      <c r="V16" s="1010"/>
      <c r="W16" s="1010"/>
      <c r="X16" s="519" t="s">
        <v>11</v>
      </c>
      <c r="Y16" s="519"/>
      <c r="Z16" s="519"/>
      <c r="AA16" s="519"/>
      <c r="AB16" s="519"/>
      <c r="AC16" s="1010" t="str">
        <f>IF('様式１及び様式１－２'!W17&lt;&gt;0,'様式１及び様式１－２'!W17,"")</f>
        <v>県庁　太郎</v>
      </c>
      <c r="AD16" s="1010"/>
      <c r="AE16" s="1010"/>
      <c r="AF16" s="1010"/>
      <c r="AG16" s="1010"/>
      <c r="AH16" s="1010"/>
      <c r="AI16" s="1010"/>
      <c r="AJ16" s="1010"/>
    </row>
    <row r="17" spans="1:36" ht="13.5" customHeight="1">
      <c r="N17" s="519"/>
      <c r="O17" s="519"/>
      <c r="P17" s="519"/>
      <c r="Q17" s="519"/>
      <c r="R17" s="519"/>
      <c r="S17" s="1010"/>
      <c r="T17" s="1010"/>
      <c r="U17" s="1010"/>
      <c r="V17" s="1010"/>
      <c r="W17" s="1010"/>
      <c r="X17" s="519"/>
      <c r="Y17" s="519"/>
      <c r="Z17" s="519"/>
      <c r="AA17" s="519"/>
      <c r="AB17" s="519"/>
      <c r="AC17" s="1010"/>
      <c r="AD17" s="1010"/>
      <c r="AE17" s="1010"/>
      <c r="AF17" s="1010"/>
      <c r="AG17" s="1010"/>
      <c r="AH17" s="1010"/>
      <c r="AI17" s="1010"/>
      <c r="AJ17" s="1010"/>
    </row>
    <row r="18" spans="1:36" ht="22.15" customHeight="1">
      <c r="N18" s="519" t="s">
        <v>115</v>
      </c>
      <c r="O18" s="519"/>
      <c r="P18" s="519"/>
      <c r="Q18" s="519"/>
      <c r="R18" s="519"/>
      <c r="S18" s="986" t="str">
        <f>IF('様式１及び様式１－２'!E70&lt;&gt;'様式１及び様式１－２'!A76,IF(COUNTIF(対象種別,'様式１及び様式１－２'!G68)=1,'様式１及び様式１－２'!G68,"対象外"),"対象外")</f>
        <v>対象外</v>
      </c>
      <c r="T18" s="987"/>
      <c r="U18" s="987"/>
      <c r="V18" s="987"/>
      <c r="W18" s="987"/>
      <c r="X18" s="987"/>
      <c r="Y18" s="987"/>
      <c r="Z18" s="987"/>
      <c r="AA18" s="987"/>
      <c r="AB18" s="987"/>
      <c r="AC18" s="987"/>
      <c r="AD18" s="987"/>
      <c r="AE18" s="987"/>
      <c r="AF18" s="987"/>
      <c r="AG18" s="987"/>
      <c r="AH18" s="987"/>
      <c r="AI18" s="987"/>
      <c r="AJ18" s="988"/>
    </row>
    <row r="19" spans="1:36" ht="17.25" customHeight="1">
      <c r="N19" s="519"/>
      <c r="O19" s="519"/>
      <c r="P19" s="519"/>
      <c r="Q19" s="519"/>
      <c r="R19" s="519"/>
      <c r="S19" s="989"/>
      <c r="T19" s="990"/>
      <c r="U19" s="990"/>
      <c r="V19" s="990"/>
      <c r="W19" s="990"/>
      <c r="X19" s="990"/>
      <c r="Y19" s="990"/>
      <c r="Z19" s="990"/>
      <c r="AA19" s="990"/>
      <c r="AB19" s="990"/>
      <c r="AC19" s="990"/>
      <c r="AD19" s="990"/>
      <c r="AE19" s="990"/>
      <c r="AF19" s="990"/>
      <c r="AG19" s="990"/>
      <c r="AH19" s="990"/>
      <c r="AI19" s="990"/>
      <c r="AJ19" s="991"/>
    </row>
    <row r="20" spans="1:36" ht="22.15" customHeight="1"/>
    <row r="21" spans="1:36" ht="22.15" customHeight="1">
      <c r="A21" s="3" t="s">
        <v>111</v>
      </c>
    </row>
    <row r="22" spans="1:36" ht="22.15" customHeight="1">
      <c r="A22" s="513" t="s">
        <v>112</v>
      </c>
      <c r="B22" s="770"/>
      <c r="C22" s="770"/>
      <c r="D22" s="992"/>
      <c r="E22" s="629" t="s">
        <v>717</v>
      </c>
      <c r="F22" s="965"/>
      <c r="G22" s="965"/>
      <c r="H22" s="965"/>
      <c r="I22" s="965"/>
      <c r="J22" s="965"/>
      <c r="K22" s="965"/>
      <c r="L22" s="966"/>
      <c r="M22" s="513" t="s">
        <v>113</v>
      </c>
      <c r="N22" s="770"/>
      <c r="O22" s="770"/>
      <c r="P22" s="992"/>
      <c r="Q22" s="629" t="s">
        <v>718</v>
      </c>
      <c r="R22" s="965"/>
      <c r="S22" s="965"/>
      <c r="T22" s="965"/>
      <c r="U22" s="965"/>
      <c r="V22" s="965"/>
      <c r="W22" s="965"/>
      <c r="X22" s="966"/>
      <c r="Y22" s="999" t="s">
        <v>114</v>
      </c>
      <c r="Z22" s="1000"/>
      <c r="AA22" s="1000"/>
      <c r="AB22" s="1001"/>
      <c r="AC22" s="629" t="s">
        <v>719</v>
      </c>
      <c r="AD22" s="965"/>
      <c r="AE22" s="965"/>
      <c r="AF22" s="965"/>
      <c r="AG22" s="965"/>
      <c r="AH22" s="965"/>
      <c r="AI22" s="965"/>
      <c r="AJ22" s="966"/>
    </row>
    <row r="23" spans="1:36" ht="18" customHeight="1">
      <c r="A23" s="993"/>
      <c r="B23" s="994"/>
      <c r="C23" s="994"/>
      <c r="D23" s="995"/>
      <c r="E23" s="996"/>
      <c r="F23" s="997"/>
      <c r="G23" s="997"/>
      <c r="H23" s="997"/>
      <c r="I23" s="997"/>
      <c r="J23" s="997"/>
      <c r="K23" s="997"/>
      <c r="L23" s="998"/>
      <c r="M23" s="993"/>
      <c r="N23" s="994"/>
      <c r="O23" s="994"/>
      <c r="P23" s="995"/>
      <c r="Q23" s="996"/>
      <c r="R23" s="997"/>
      <c r="S23" s="997"/>
      <c r="T23" s="997"/>
      <c r="U23" s="997"/>
      <c r="V23" s="997"/>
      <c r="W23" s="997"/>
      <c r="X23" s="998"/>
      <c r="Y23" s="1002"/>
      <c r="Z23" s="1003"/>
      <c r="AA23" s="1003"/>
      <c r="AB23" s="1004"/>
      <c r="AC23" s="996"/>
      <c r="AD23" s="997"/>
      <c r="AE23" s="997"/>
      <c r="AF23" s="997"/>
      <c r="AG23" s="997"/>
      <c r="AH23" s="997"/>
      <c r="AI23" s="997"/>
      <c r="AJ23" s="998"/>
    </row>
    <row r="24" spans="1:36" ht="22.15" customHeight="1"/>
    <row r="25" spans="1:36" ht="22.15" customHeight="1">
      <c r="A25" s="3" t="s">
        <v>314</v>
      </c>
    </row>
    <row r="26" spans="1:36" ht="22.15" customHeight="1">
      <c r="A26" s="513" t="s">
        <v>315</v>
      </c>
      <c r="B26" s="770"/>
      <c r="C26" s="770"/>
      <c r="D26" s="992"/>
      <c r="E26" s="629" t="s">
        <v>720</v>
      </c>
      <c r="F26" s="965"/>
      <c r="G26" s="965"/>
      <c r="H26" s="965"/>
      <c r="I26" s="965"/>
      <c r="J26" s="965"/>
      <c r="K26" s="965"/>
      <c r="L26" s="966"/>
      <c r="M26" s="513" t="s">
        <v>120</v>
      </c>
      <c r="N26" s="770"/>
      <c r="O26" s="770"/>
      <c r="P26" s="992"/>
      <c r="Q26" s="629" t="s">
        <v>721</v>
      </c>
      <c r="R26" s="965"/>
      <c r="S26" s="965"/>
      <c r="T26" s="965"/>
      <c r="U26" s="965"/>
      <c r="V26" s="965"/>
      <c r="W26" s="965"/>
      <c r="X26" s="966"/>
      <c r="Y26" s="999" t="s">
        <v>114</v>
      </c>
      <c r="Z26" s="1000"/>
      <c r="AA26" s="1000"/>
      <c r="AB26" s="1001"/>
      <c r="AC26" s="629" t="s">
        <v>689</v>
      </c>
      <c r="AD26" s="965"/>
      <c r="AE26" s="965"/>
      <c r="AF26" s="965"/>
      <c r="AG26" s="965"/>
      <c r="AH26" s="965"/>
      <c r="AI26" s="965"/>
      <c r="AJ26" s="966"/>
    </row>
    <row r="27" spans="1:36" ht="18" customHeight="1">
      <c r="A27" s="993"/>
      <c r="B27" s="994"/>
      <c r="C27" s="994"/>
      <c r="D27" s="995"/>
      <c r="E27" s="996"/>
      <c r="F27" s="997"/>
      <c r="G27" s="997"/>
      <c r="H27" s="997"/>
      <c r="I27" s="997"/>
      <c r="J27" s="997"/>
      <c r="K27" s="997"/>
      <c r="L27" s="998"/>
      <c r="M27" s="993"/>
      <c r="N27" s="994"/>
      <c r="O27" s="994"/>
      <c r="P27" s="995"/>
      <c r="Q27" s="996"/>
      <c r="R27" s="997"/>
      <c r="S27" s="997"/>
      <c r="T27" s="997"/>
      <c r="U27" s="997"/>
      <c r="V27" s="997"/>
      <c r="W27" s="997"/>
      <c r="X27" s="998"/>
      <c r="Y27" s="1002"/>
      <c r="Z27" s="1003"/>
      <c r="AA27" s="1003"/>
      <c r="AB27" s="1004"/>
      <c r="AC27" s="996"/>
      <c r="AD27" s="997"/>
      <c r="AE27" s="997"/>
      <c r="AF27" s="997"/>
      <c r="AG27" s="997"/>
      <c r="AH27" s="997"/>
      <c r="AI27" s="997"/>
      <c r="AJ27" s="998"/>
    </row>
    <row r="28" spans="1:36" ht="22.15" customHeight="1">
      <c r="A28" s="513" t="s">
        <v>316</v>
      </c>
      <c r="B28" s="770"/>
      <c r="C28" s="770"/>
      <c r="D28" s="992"/>
      <c r="E28" s="635"/>
      <c r="F28" s="952"/>
      <c r="G28" s="952"/>
      <c r="H28" s="952"/>
      <c r="I28" s="952"/>
      <c r="J28" s="952"/>
      <c r="K28" s="952"/>
      <c r="L28" s="953"/>
      <c r="M28" s="513" t="s">
        <v>120</v>
      </c>
      <c r="N28" s="770"/>
      <c r="O28" s="770"/>
      <c r="P28" s="992"/>
      <c r="Q28" s="635"/>
      <c r="R28" s="952"/>
      <c r="S28" s="952"/>
      <c r="T28" s="952"/>
      <c r="U28" s="952"/>
      <c r="V28" s="952"/>
      <c r="W28" s="952"/>
      <c r="X28" s="953"/>
      <c r="Y28" s="999" t="s">
        <v>114</v>
      </c>
      <c r="Z28" s="1000"/>
      <c r="AA28" s="1000"/>
      <c r="AB28" s="1001"/>
      <c r="AC28" s="635"/>
      <c r="AD28" s="952"/>
      <c r="AE28" s="952"/>
      <c r="AF28" s="952"/>
      <c r="AG28" s="952"/>
      <c r="AH28" s="952"/>
      <c r="AI28" s="952"/>
      <c r="AJ28" s="953"/>
    </row>
    <row r="29" spans="1:36" ht="18" customHeight="1">
      <c r="A29" s="993"/>
      <c r="B29" s="994"/>
      <c r="C29" s="994"/>
      <c r="D29" s="995"/>
      <c r="E29" s="1005"/>
      <c r="F29" s="1006"/>
      <c r="G29" s="1006"/>
      <c r="H29" s="1006"/>
      <c r="I29" s="1006"/>
      <c r="J29" s="1006"/>
      <c r="K29" s="1006"/>
      <c r="L29" s="1007"/>
      <c r="M29" s="993"/>
      <c r="N29" s="994"/>
      <c r="O29" s="994"/>
      <c r="P29" s="995"/>
      <c r="Q29" s="1005"/>
      <c r="R29" s="1006"/>
      <c r="S29" s="1006"/>
      <c r="T29" s="1006"/>
      <c r="U29" s="1006"/>
      <c r="V29" s="1006"/>
      <c r="W29" s="1006"/>
      <c r="X29" s="1007"/>
      <c r="Y29" s="1002"/>
      <c r="Z29" s="1003"/>
      <c r="AA29" s="1003"/>
      <c r="AB29" s="1004"/>
      <c r="AC29" s="1005"/>
      <c r="AD29" s="1006"/>
      <c r="AE29" s="1006"/>
      <c r="AF29" s="1006"/>
      <c r="AG29" s="1006"/>
      <c r="AH29" s="1006"/>
      <c r="AI29" s="1006"/>
      <c r="AJ29" s="1007"/>
    </row>
    <row r="30" spans="1:36" ht="22.15" customHeight="1">
      <c r="A30" s="513" t="s">
        <v>317</v>
      </c>
      <c r="B30" s="770"/>
      <c r="C30" s="770"/>
      <c r="D30" s="992"/>
      <c r="E30" s="635"/>
      <c r="F30" s="952"/>
      <c r="G30" s="952"/>
      <c r="H30" s="952"/>
      <c r="I30" s="952"/>
      <c r="J30" s="952"/>
      <c r="K30" s="952"/>
      <c r="L30" s="953"/>
      <c r="M30" s="513" t="s">
        <v>120</v>
      </c>
      <c r="N30" s="770"/>
      <c r="O30" s="770"/>
      <c r="P30" s="992"/>
      <c r="Q30" s="635"/>
      <c r="R30" s="952"/>
      <c r="S30" s="952"/>
      <c r="T30" s="952"/>
      <c r="U30" s="952"/>
      <c r="V30" s="952"/>
      <c r="W30" s="952"/>
      <c r="X30" s="953"/>
      <c r="Y30" s="999" t="s">
        <v>114</v>
      </c>
      <c r="Z30" s="1000"/>
      <c r="AA30" s="1000"/>
      <c r="AB30" s="1001"/>
      <c r="AC30" s="635"/>
      <c r="AD30" s="952"/>
      <c r="AE30" s="952"/>
      <c r="AF30" s="952"/>
      <c r="AG30" s="952"/>
      <c r="AH30" s="952"/>
      <c r="AI30" s="952"/>
      <c r="AJ30" s="953"/>
    </row>
    <row r="31" spans="1:36" ht="14.25" customHeight="1">
      <c r="A31" s="993"/>
      <c r="B31" s="994"/>
      <c r="C31" s="994"/>
      <c r="D31" s="995"/>
      <c r="E31" s="1005"/>
      <c r="F31" s="1006"/>
      <c r="G31" s="1006"/>
      <c r="H31" s="1006"/>
      <c r="I31" s="1006"/>
      <c r="J31" s="1006"/>
      <c r="K31" s="1006"/>
      <c r="L31" s="1007"/>
      <c r="M31" s="993"/>
      <c r="N31" s="994"/>
      <c r="O31" s="994"/>
      <c r="P31" s="995"/>
      <c r="Q31" s="1005"/>
      <c r="R31" s="1006"/>
      <c r="S31" s="1006"/>
      <c r="T31" s="1006"/>
      <c r="U31" s="1006"/>
      <c r="V31" s="1006"/>
      <c r="W31" s="1006"/>
      <c r="X31" s="1007"/>
      <c r="Y31" s="1002"/>
      <c r="Z31" s="1003"/>
      <c r="AA31" s="1003"/>
      <c r="AB31" s="1004"/>
      <c r="AC31" s="1005"/>
      <c r="AD31" s="1006"/>
      <c r="AE31" s="1006"/>
      <c r="AF31" s="1006"/>
      <c r="AG31" s="1006"/>
      <c r="AH31" s="1006"/>
      <c r="AI31" s="1006"/>
      <c r="AJ31" s="1007"/>
    </row>
    <row r="32" spans="1:36"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75" ht="24.75" customHeight="1">
      <c r="A33" s="220" t="s">
        <v>554</v>
      </c>
      <c r="AO33" s="1047"/>
      <c r="AP33" s="1048"/>
      <c r="AQ33" s="1048"/>
      <c r="AR33" s="1048"/>
      <c r="AS33" s="1048"/>
      <c r="AT33" s="1048"/>
      <c r="AU33" s="1048"/>
      <c r="AV33" s="1048"/>
      <c r="AW33" s="1048"/>
      <c r="AX33" s="1048"/>
      <c r="AY33" s="1048"/>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row>
    <row r="34" spans="1:75" ht="195.75" customHeight="1">
      <c r="A34" s="1012" t="s">
        <v>757</v>
      </c>
      <c r="B34" s="909"/>
      <c r="C34" s="909"/>
      <c r="D34" s="909"/>
      <c r="E34" s="909"/>
      <c r="F34" s="909"/>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O34" s="1048"/>
      <c r="AP34" s="1048"/>
      <c r="AQ34" s="1048"/>
      <c r="AR34" s="1048"/>
      <c r="AS34" s="1048"/>
      <c r="AT34" s="1048"/>
      <c r="AU34" s="1048"/>
      <c r="AV34" s="1048"/>
      <c r="AW34" s="1048"/>
      <c r="AX34" s="1048"/>
      <c r="AY34" s="1048"/>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row>
    <row r="35" spans="1:75" ht="196.5" customHeight="1">
      <c r="A35" s="1012" t="s">
        <v>628</v>
      </c>
      <c r="B35" s="909"/>
      <c r="C35" s="909"/>
      <c r="D35" s="909"/>
      <c r="E35" s="909"/>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O35" s="1047"/>
      <c r="AP35" s="1048"/>
      <c r="AQ35" s="1048"/>
      <c r="AR35" s="1048"/>
      <c r="AS35" s="1048"/>
      <c r="AT35" s="1048"/>
      <c r="AU35" s="1048"/>
      <c r="AV35" s="1048"/>
      <c r="AW35" s="1048"/>
      <c r="AX35" s="1048"/>
      <c r="AY35" s="1048"/>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row>
    <row r="36" spans="1:75" ht="24.75" hidden="1" customHeight="1">
      <c r="A36" s="981"/>
      <c r="B36" s="909"/>
      <c r="C36" s="909"/>
      <c r="D36" s="909"/>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O36" s="1048"/>
      <c r="AP36" s="1048"/>
      <c r="AQ36" s="1048"/>
      <c r="AR36" s="1048"/>
      <c r="AS36" s="1048"/>
      <c r="AT36" s="1048"/>
      <c r="AU36" s="1048"/>
      <c r="AV36" s="1048"/>
      <c r="AW36" s="1048"/>
      <c r="AX36" s="1048"/>
      <c r="AY36" s="1048"/>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row>
    <row r="37" spans="1:75" ht="24.75" hidden="1" customHeight="1">
      <c r="A37" s="981"/>
      <c r="B37" s="909"/>
      <c r="C37" s="909"/>
      <c r="D37" s="909"/>
      <c r="E37" s="909"/>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O37" s="1047"/>
      <c r="AP37" s="1048"/>
      <c r="AQ37" s="1048"/>
      <c r="AR37" s="1048"/>
      <c r="AS37" s="1048"/>
      <c r="AT37" s="1048"/>
      <c r="AU37" s="1048"/>
      <c r="AV37" s="1048"/>
      <c r="AW37" s="1048"/>
      <c r="AX37" s="1048"/>
      <c r="AY37" s="1048"/>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row>
    <row r="38" spans="1:75" ht="24.75" hidden="1" customHeight="1">
      <c r="A38" s="981"/>
      <c r="B38" s="909"/>
      <c r="C38" s="909"/>
      <c r="D38" s="909"/>
      <c r="E38" s="909"/>
      <c r="F38" s="909"/>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O38" s="1048"/>
      <c r="AP38" s="1048"/>
      <c r="AQ38" s="1048"/>
      <c r="AR38" s="1048"/>
      <c r="AS38" s="1048"/>
      <c r="AT38" s="1048"/>
      <c r="AU38" s="1048"/>
      <c r="AV38" s="1048"/>
      <c r="AW38" s="1048"/>
      <c r="AX38" s="1048"/>
      <c r="AY38" s="1048"/>
      <c r="AZ38" s="1014"/>
      <c r="BA38" s="1014"/>
      <c r="BB38" s="1014"/>
      <c r="BC38" s="1014"/>
      <c r="BD38" s="1014"/>
      <c r="BE38" s="1014"/>
      <c r="BF38" s="1014"/>
      <c r="BG38" s="1014"/>
      <c r="BH38" s="1014"/>
      <c r="BI38" s="1014"/>
      <c r="BJ38" s="1014"/>
      <c r="BK38" s="1014"/>
      <c r="BL38" s="1014"/>
      <c r="BM38" s="1014"/>
      <c r="BN38" s="1014"/>
      <c r="BO38" s="1014"/>
      <c r="BP38" s="1014"/>
      <c r="BQ38" s="1014"/>
      <c r="BR38" s="1014"/>
      <c r="BS38" s="1014"/>
      <c r="BT38" s="1014"/>
      <c r="BU38" s="1014"/>
      <c r="BV38" s="1014"/>
      <c r="BW38" s="1014"/>
    </row>
    <row r="39" spans="1:75" ht="24.75" hidden="1" customHeight="1">
      <c r="A39" s="981"/>
      <c r="B39" s="909"/>
      <c r="C39" s="909"/>
      <c r="D39" s="909"/>
      <c r="E39" s="909"/>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row>
    <row r="40" spans="1:75" ht="24.75" hidden="1" customHeight="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row>
    <row r="41" spans="1:75" ht="36" customHeight="1">
      <c r="A41" s="1015" t="s">
        <v>202</v>
      </c>
      <c r="B41" s="1016"/>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row>
    <row r="42" spans="1:75" ht="22.15" customHeight="1">
      <c r="A42" s="1022" t="s">
        <v>368</v>
      </c>
      <c r="B42" s="1023"/>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4"/>
    </row>
    <row r="43" spans="1:75" ht="22.15" customHeight="1">
      <c r="A43" s="1025" t="s">
        <v>722</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7"/>
    </row>
    <row r="44" spans="1:75" ht="25.15" customHeight="1">
      <c r="A44" s="1028"/>
      <c r="B44" s="1029"/>
      <c r="C44" s="1029"/>
      <c r="D44" s="1029"/>
      <c r="E44" s="1029"/>
      <c r="F44" s="1029"/>
      <c r="G44" s="1029"/>
      <c r="H44" s="1029"/>
      <c r="I44" s="1029"/>
      <c r="J44" s="1029"/>
      <c r="K44" s="1029"/>
      <c r="L44" s="1029"/>
      <c r="M44" s="1029"/>
      <c r="N44" s="1029"/>
      <c r="O44" s="1029"/>
      <c r="P44" s="1029"/>
      <c r="Q44" s="1029"/>
      <c r="R44" s="1029"/>
      <c r="S44" s="1029"/>
      <c r="T44" s="1029"/>
      <c r="U44" s="1029"/>
      <c r="V44" s="1029"/>
      <c r="W44" s="1029"/>
      <c r="X44" s="1029"/>
      <c r="Y44" s="1029"/>
      <c r="Z44" s="1029"/>
      <c r="AA44" s="1029"/>
      <c r="AB44" s="1029"/>
      <c r="AC44" s="1029"/>
      <c r="AD44" s="1029"/>
      <c r="AE44" s="1029"/>
      <c r="AF44" s="1029"/>
      <c r="AG44" s="1029"/>
      <c r="AH44" s="1029"/>
      <c r="AI44" s="1029"/>
      <c r="AJ44" s="1030"/>
    </row>
    <row r="45" spans="1:75" ht="24.75" customHeight="1">
      <c r="A45" s="1028"/>
      <c r="B45" s="1029"/>
      <c r="C45" s="1029"/>
      <c r="D45" s="1029"/>
      <c r="E45" s="1029"/>
      <c r="F45" s="1029"/>
      <c r="G45" s="1029"/>
      <c r="H45" s="1029"/>
      <c r="I45" s="1029"/>
      <c r="J45" s="1029"/>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1029"/>
      <c r="AI45" s="1029"/>
      <c r="AJ45" s="1030"/>
    </row>
    <row r="46" spans="1:75" ht="25.15" customHeight="1">
      <c r="A46" s="1028"/>
      <c r="B46" s="1029"/>
      <c r="C46" s="1029"/>
      <c r="D46" s="1029"/>
      <c r="E46" s="1029"/>
      <c r="F46" s="1029"/>
      <c r="G46" s="1029"/>
      <c r="H46" s="1029"/>
      <c r="I46" s="1029"/>
      <c r="J46" s="1029"/>
      <c r="K46" s="1029"/>
      <c r="L46" s="1029"/>
      <c r="M46" s="1029"/>
      <c r="N46" s="1029"/>
      <c r="O46" s="1029"/>
      <c r="P46" s="1029"/>
      <c r="Q46" s="1029"/>
      <c r="R46" s="1029"/>
      <c r="S46" s="1029"/>
      <c r="T46" s="1029"/>
      <c r="U46" s="1029"/>
      <c r="V46" s="1029"/>
      <c r="W46" s="1029"/>
      <c r="X46" s="1029"/>
      <c r="Y46" s="1029"/>
      <c r="Z46" s="1029"/>
      <c r="AA46" s="1029"/>
      <c r="AB46" s="1029"/>
      <c r="AC46" s="1029"/>
      <c r="AD46" s="1029"/>
      <c r="AE46" s="1029"/>
      <c r="AF46" s="1029"/>
      <c r="AG46" s="1029"/>
      <c r="AH46" s="1029"/>
      <c r="AI46" s="1029"/>
      <c r="AJ46" s="1030"/>
      <c r="AK46" s="3" t="str">
        <f>IF(COUNTA(A45:AJ46)=3,"〇","")</f>
        <v/>
      </c>
      <c r="AM46" s="3" t="str">
        <f>IF(AK46="〇",A45,"")</f>
        <v/>
      </c>
    </row>
    <row r="47" spans="1:75" ht="25.15" customHeight="1">
      <c r="A47" s="1028"/>
      <c r="B47" s="1029"/>
      <c r="C47" s="1029"/>
      <c r="D47" s="1029"/>
      <c r="E47" s="1029"/>
      <c r="F47" s="1029"/>
      <c r="G47" s="1029"/>
      <c r="H47" s="1029"/>
      <c r="I47" s="1029"/>
      <c r="J47" s="1029"/>
      <c r="K47" s="1029"/>
      <c r="L47" s="1029"/>
      <c r="M47" s="1029"/>
      <c r="N47" s="1029"/>
      <c r="O47" s="1029"/>
      <c r="P47" s="1029"/>
      <c r="Q47" s="1029"/>
      <c r="R47" s="1029"/>
      <c r="S47" s="1029"/>
      <c r="T47" s="1029"/>
      <c r="U47" s="1029"/>
      <c r="V47" s="1029"/>
      <c r="W47" s="1029"/>
      <c r="X47" s="1029"/>
      <c r="Y47" s="1029"/>
      <c r="Z47" s="1029"/>
      <c r="AA47" s="1029"/>
      <c r="AB47" s="1029"/>
      <c r="AC47" s="1029"/>
      <c r="AD47" s="1029"/>
      <c r="AE47" s="1029"/>
      <c r="AF47" s="1029"/>
      <c r="AG47" s="1029"/>
      <c r="AH47" s="1029"/>
      <c r="AI47" s="1029"/>
      <c r="AJ47" s="1030"/>
      <c r="AM47" s="3" t="str">
        <f>IF(AK48="〇",A47,"")</f>
        <v/>
      </c>
    </row>
    <row r="48" spans="1:75" ht="25.15" customHeight="1">
      <c r="A48" s="1028"/>
      <c r="B48" s="1029"/>
      <c r="C48" s="1029"/>
      <c r="D48" s="1029"/>
      <c r="E48" s="1029"/>
      <c r="F48" s="1029"/>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30"/>
      <c r="AK48" s="3" t="str">
        <f>IF(COUNTA(A47:AJ48)=3,"〇","")</f>
        <v/>
      </c>
      <c r="AM48" s="3" t="str">
        <f>IF(AK50="〇",A49,"")</f>
        <v/>
      </c>
    </row>
    <row r="49" spans="1:49" ht="25.15" customHeight="1">
      <c r="A49" s="1028"/>
      <c r="B49" s="1029"/>
      <c r="C49" s="1029"/>
      <c r="D49" s="1029"/>
      <c r="E49" s="1029"/>
      <c r="F49" s="1029"/>
      <c r="G49" s="1029"/>
      <c r="H49" s="1029"/>
      <c r="I49" s="1029"/>
      <c r="J49" s="1029"/>
      <c r="K49" s="1029"/>
      <c r="L49" s="1029"/>
      <c r="M49" s="1029"/>
      <c r="N49" s="1029"/>
      <c r="O49" s="1029"/>
      <c r="P49" s="1029"/>
      <c r="Q49" s="1029"/>
      <c r="R49" s="1029"/>
      <c r="S49" s="1029"/>
      <c r="T49" s="1029"/>
      <c r="U49" s="1029"/>
      <c r="V49" s="1029"/>
      <c r="W49" s="1029"/>
      <c r="X49" s="1029"/>
      <c r="Y49" s="1029"/>
      <c r="Z49" s="1029"/>
      <c r="AA49" s="1029"/>
      <c r="AB49" s="1029"/>
      <c r="AC49" s="1029"/>
      <c r="AD49" s="1029"/>
      <c r="AE49" s="1029"/>
      <c r="AF49" s="1029"/>
      <c r="AG49" s="1029"/>
      <c r="AH49" s="1029"/>
      <c r="AI49" s="1029"/>
      <c r="AJ49" s="1030"/>
      <c r="AM49" s="3" t="str">
        <f>IF(AK52="〇",A51,"")</f>
        <v/>
      </c>
    </row>
    <row r="50" spans="1:49" ht="25.15" customHeight="1">
      <c r="A50" s="1028"/>
      <c r="B50" s="1029"/>
      <c r="C50" s="1029"/>
      <c r="D50" s="1029"/>
      <c r="E50" s="1029"/>
      <c r="F50" s="1029"/>
      <c r="G50" s="1029"/>
      <c r="H50" s="1029"/>
      <c r="I50" s="1029"/>
      <c r="J50" s="1029"/>
      <c r="K50" s="1029"/>
      <c r="L50" s="1029"/>
      <c r="M50" s="1029"/>
      <c r="N50" s="1029"/>
      <c r="O50" s="1029"/>
      <c r="P50" s="1029"/>
      <c r="Q50" s="1029"/>
      <c r="R50" s="1029"/>
      <c r="S50" s="1029"/>
      <c r="T50" s="1029"/>
      <c r="U50" s="1029"/>
      <c r="V50" s="1029"/>
      <c r="W50" s="1029"/>
      <c r="X50" s="1029"/>
      <c r="Y50" s="1029"/>
      <c r="Z50" s="1029"/>
      <c r="AA50" s="1029"/>
      <c r="AB50" s="1029"/>
      <c r="AC50" s="1029"/>
      <c r="AD50" s="1029"/>
      <c r="AE50" s="1029"/>
      <c r="AF50" s="1029"/>
      <c r="AG50" s="1029"/>
      <c r="AH50" s="1029"/>
      <c r="AI50" s="1029"/>
      <c r="AJ50" s="1030"/>
      <c r="AK50" s="3" t="str">
        <f>IF(COUNTA(A49:AJ50)=3,"〇","")</f>
        <v/>
      </c>
    </row>
    <row r="51" spans="1:49" ht="21" customHeight="1">
      <c r="A51" s="1028"/>
      <c r="B51" s="1029"/>
      <c r="C51" s="1029"/>
      <c r="D51" s="1029"/>
      <c r="E51" s="1029"/>
      <c r="F51" s="1029"/>
      <c r="G51" s="1029"/>
      <c r="H51" s="1029"/>
      <c r="I51" s="1029"/>
      <c r="J51" s="1029"/>
      <c r="K51" s="1029"/>
      <c r="L51" s="1029"/>
      <c r="M51" s="1029"/>
      <c r="N51" s="1029"/>
      <c r="O51" s="1029"/>
      <c r="P51" s="1029"/>
      <c r="Q51" s="1029"/>
      <c r="R51" s="1029"/>
      <c r="S51" s="1029"/>
      <c r="T51" s="1029"/>
      <c r="U51" s="1029"/>
      <c r="V51" s="1029"/>
      <c r="W51" s="1029"/>
      <c r="X51" s="1029"/>
      <c r="Y51" s="1029"/>
      <c r="Z51" s="1029"/>
      <c r="AA51" s="1029"/>
      <c r="AB51" s="1029"/>
      <c r="AC51" s="1029"/>
      <c r="AD51" s="1029"/>
      <c r="AE51" s="1029"/>
      <c r="AF51" s="1029"/>
      <c r="AG51" s="1029"/>
      <c r="AH51" s="1029"/>
      <c r="AI51" s="1029"/>
      <c r="AJ51" s="1030"/>
    </row>
    <row r="52" spans="1:49" ht="23.25" customHeight="1">
      <c r="A52" s="1031"/>
      <c r="B52" s="1032"/>
      <c r="C52" s="1032"/>
      <c r="D52" s="1032"/>
      <c r="E52" s="1032"/>
      <c r="F52" s="1032"/>
      <c r="G52" s="1032"/>
      <c r="H52" s="1032"/>
      <c r="I52" s="1032"/>
      <c r="J52" s="1032"/>
      <c r="K52" s="1032"/>
      <c r="L52" s="1032"/>
      <c r="M52" s="1032"/>
      <c r="N52" s="1032"/>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3"/>
      <c r="AK52" s="3" t="str">
        <f>IF(COUNTA(A51:AJ52)=3,"〇","")</f>
        <v/>
      </c>
    </row>
    <row r="53" spans="1:49" ht="25.15" hidden="1" customHeight="1"/>
    <row r="54" spans="1:49" ht="22.15" customHeight="1">
      <c r="A54" s="3" t="s">
        <v>123</v>
      </c>
      <c r="AW54" s="3" t="s">
        <v>117</v>
      </c>
    </row>
    <row r="55" spans="1:49" ht="22.15" customHeight="1">
      <c r="A55" s="1017" t="s">
        <v>116</v>
      </c>
      <c r="B55" s="1018"/>
      <c r="C55" s="1019"/>
      <c r="D55" s="1038" t="s">
        <v>118</v>
      </c>
      <c r="E55" s="1039"/>
      <c r="F55" s="1039"/>
      <c r="G55" s="1039"/>
      <c r="H55" s="1040"/>
      <c r="I55" s="1017" t="s">
        <v>366</v>
      </c>
      <c r="J55" s="1018"/>
      <c r="K55" s="1018"/>
      <c r="L55" s="1018"/>
      <c r="M55" s="1019"/>
      <c r="N55" s="1017" t="s">
        <v>367</v>
      </c>
      <c r="O55" s="1018"/>
      <c r="P55" s="1018"/>
      <c r="Q55" s="1018"/>
      <c r="R55" s="1018"/>
      <c r="S55" s="1018"/>
      <c r="T55" s="1018"/>
      <c r="U55" s="1018"/>
      <c r="V55" s="1018"/>
      <c r="W55" s="1018"/>
      <c r="X55" s="1018"/>
      <c r="Y55" s="1018"/>
      <c r="Z55" s="1018"/>
      <c r="AA55" s="1018"/>
      <c r="AB55" s="1019"/>
      <c r="AC55" s="1020" t="s">
        <v>121</v>
      </c>
      <c r="AD55" s="1021"/>
      <c r="AE55" s="1021"/>
      <c r="AF55" s="1021"/>
      <c r="AG55" s="1020" t="s">
        <v>122</v>
      </c>
      <c r="AH55" s="1021"/>
      <c r="AI55" s="1021"/>
      <c r="AJ55" s="1021"/>
      <c r="AW55" s="3" t="s">
        <v>363</v>
      </c>
    </row>
    <row r="56" spans="1:49" ht="22.15" customHeight="1">
      <c r="A56" s="513" t="s">
        <v>117</v>
      </c>
      <c r="B56" s="770"/>
      <c r="C56" s="992"/>
      <c r="D56" s="513" t="s">
        <v>319</v>
      </c>
      <c r="E56" s="538"/>
      <c r="F56" s="538"/>
      <c r="G56" s="538"/>
      <c r="H56" s="620"/>
      <c r="I56" s="1041">
        <v>45077</v>
      </c>
      <c r="J56" s="1042"/>
      <c r="K56" s="1042"/>
      <c r="L56" s="1042"/>
      <c r="M56" s="1043"/>
      <c r="N56" s="1034" t="s">
        <v>318</v>
      </c>
      <c r="O56" s="1034"/>
      <c r="P56" s="1034"/>
      <c r="Q56" s="1034"/>
      <c r="R56" s="1034"/>
      <c r="S56" s="1034"/>
      <c r="T56" s="1034"/>
      <c r="U56" s="1034"/>
      <c r="V56" s="1034"/>
      <c r="W56" s="1034"/>
      <c r="X56" s="1034"/>
      <c r="Y56" s="1034"/>
      <c r="Z56" s="1034"/>
      <c r="AA56" s="1034"/>
      <c r="AB56" s="1035"/>
      <c r="AC56" s="541">
        <v>21000</v>
      </c>
      <c r="AD56" s="962"/>
      <c r="AE56" s="962"/>
      <c r="AF56" s="963"/>
      <c r="AG56" s="541">
        <f>IF(AC56&lt;20000,AC56,20000)</f>
        <v>20000</v>
      </c>
      <c r="AH56" s="962"/>
      <c r="AI56" s="962"/>
      <c r="AJ56" s="963"/>
    </row>
    <row r="57" spans="1:49" ht="22.15" customHeight="1">
      <c r="A57" s="724"/>
      <c r="B57" s="725"/>
      <c r="C57" s="726"/>
      <c r="D57" s="539"/>
      <c r="E57" s="540"/>
      <c r="F57" s="540"/>
      <c r="G57" s="540"/>
      <c r="H57" s="621"/>
      <c r="I57" s="1044"/>
      <c r="J57" s="1045"/>
      <c r="K57" s="1045"/>
      <c r="L57" s="1045"/>
      <c r="M57" s="1046"/>
      <c r="N57" s="1036"/>
      <c r="O57" s="1036"/>
      <c r="P57" s="1036"/>
      <c r="Q57" s="1036"/>
      <c r="R57" s="1036"/>
      <c r="S57" s="1036"/>
      <c r="T57" s="1036"/>
      <c r="U57" s="1036"/>
      <c r="V57" s="1036"/>
      <c r="W57" s="1036"/>
      <c r="X57" s="1036"/>
      <c r="Y57" s="1036"/>
      <c r="Z57" s="1036"/>
      <c r="AA57" s="1036"/>
      <c r="AB57" s="1037"/>
      <c r="AC57" s="724"/>
      <c r="AD57" s="725"/>
      <c r="AE57" s="725"/>
      <c r="AF57" s="726"/>
      <c r="AG57" s="724"/>
      <c r="AH57" s="725"/>
      <c r="AI57" s="725"/>
      <c r="AJ57" s="726"/>
    </row>
    <row r="58" spans="1:49" ht="22.15" customHeight="1">
      <c r="A58" s="629" t="s">
        <v>363</v>
      </c>
      <c r="B58" s="965"/>
      <c r="C58" s="966"/>
      <c r="D58" s="629" t="s">
        <v>723</v>
      </c>
      <c r="E58" s="965"/>
      <c r="F58" s="965"/>
      <c r="G58" s="965"/>
      <c r="H58" s="966"/>
      <c r="I58" s="967">
        <v>45026</v>
      </c>
      <c r="J58" s="968"/>
      <c r="K58" s="968"/>
      <c r="L58" s="968"/>
      <c r="M58" s="969"/>
      <c r="N58" s="982" t="s">
        <v>725</v>
      </c>
      <c r="O58" s="982"/>
      <c r="P58" s="982"/>
      <c r="Q58" s="982"/>
      <c r="R58" s="982"/>
      <c r="S58" s="982"/>
      <c r="T58" s="982"/>
      <c r="U58" s="982"/>
      <c r="V58" s="982"/>
      <c r="W58" s="982"/>
      <c r="X58" s="982"/>
      <c r="Y58" s="982"/>
      <c r="Z58" s="982"/>
      <c r="AA58" s="982"/>
      <c r="AB58" s="983"/>
      <c r="AC58" s="669">
        <v>11000</v>
      </c>
      <c r="AD58" s="957"/>
      <c r="AE58" s="957"/>
      <c r="AF58" s="958"/>
      <c r="AG58" s="541">
        <f>IF(AC58&lt;20000,AC58,20000)</f>
        <v>11000</v>
      </c>
      <c r="AH58" s="962"/>
      <c r="AI58" s="962"/>
      <c r="AJ58" s="963"/>
    </row>
    <row r="59" spans="1:49" ht="22.15" customHeight="1">
      <c r="A59" s="724"/>
      <c r="B59" s="725"/>
      <c r="C59" s="726"/>
      <c r="D59" s="724"/>
      <c r="E59" s="725"/>
      <c r="F59" s="725"/>
      <c r="G59" s="725"/>
      <c r="H59" s="726"/>
      <c r="I59" s="970"/>
      <c r="J59" s="971"/>
      <c r="K59" s="971"/>
      <c r="L59" s="971"/>
      <c r="M59" s="972"/>
      <c r="N59" s="984"/>
      <c r="O59" s="984"/>
      <c r="P59" s="984"/>
      <c r="Q59" s="984"/>
      <c r="R59" s="984"/>
      <c r="S59" s="984"/>
      <c r="T59" s="984"/>
      <c r="U59" s="984"/>
      <c r="V59" s="984"/>
      <c r="W59" s="984"/>
      <c r="X59" s="984"/>
      <c r="Y59" s="984"/>
      <c r="Z59" s="984"/>
      <c r="AA59" s="984"/>
      <c r="AB59" s="985"/>
      <c r="AC59" s="959"/>
      <c r="AD59" s="960"/>
      <c r="AE59" s="960"/>
      <c r="AF59" s="961"/>
      <c r="AG59" s="724"/>
      <c r="AH59" s="725"/>
      <c r="AI59" s="725"/>
      <c r="AJ59" s="726"/>
    </row>
    <row r="60" spans="1:49" ht="22.15" customHeight="1">
      <c r="A60" s="629" t="s">
        <v>117</v>
      </c>
      <c r="B60" s="965"/>
      <c r="C60" s="966"/>
      <c r="D60" s="629" t="s">
        <v>724</v>
      </c>
      <c r="E60" s="965"/>
      <c r="F60" s="965"/>
      <c r="G60" s="965"/>
      <c r="H60" s="966"/>
      <c r="I60" s="967">
        <v>45026</v>
      </c>
      <c r="J60" s="968"/>
      <c r="K60" s="968"/>
      <c r="L60" s="968"/>
      <c r="M60" s="969"/>
      <c r="N60" s="973" t="s">
        <v>726</v>
      </c>
      <c r="O60" s="973"/>
      <c r="P60" s="973"/>
      <c r="Q60" s="973"/>
      <c r="R60" s="973"/>
      <c r="S60" s="973"/>
      <c r="T60" s="973"/>
      <c r="U60" s="973"/>
      <c r="V60" s="973"/>
      <c r="W60" s="973"/>
      <c r="X60" s="973"/>
      <c r="Y60" s="973"/>
      <c r="Z60" s="973"/>
      <c r="AA60" s="973"/>
      <c r="AB60" s="974"/>
      <c r="AC60" s="669">
        <v>11000</v>
      </c>
      <c r="AD60" s="957"/>
      <c r="AE60" s="957"/>
      <c r="AF60" s="958"/>
      <c r="AG60" s="541">
        <f t="shared" ref="AG60" si="0">IF(AC60&lt;20000,AC60,20000)</f>
        <v>11000</v>
      </c>
      <c r="AH60" s="962"/>
      <c r="AI60" s="962"/>
      <c r="AJ60" s="963"/>
    </row>
    <row r="61" spans="1:49" ht="22.15" customHeight="1">
      <c r="A61" s="724"/>
      <c r="B61" s="725"/>
      <c r="C61" s="726"/>
      <c r="D61" s="724"/>
      <c r="E61" s="725"/>
      <c r="F61" s="725"/>
      <c r="G61" s="725"/>
      <c r="H61" s="726"/>
      <c r="I61" s="970"/>
      <c r="J61" s="971"/>
      <c r="K61" s="971"/>
      <c r="L61" s="971"/>
      <c r="M61" s="972"/>
      <c r="N61" s="975"/>
      <c r="O61" s="975"/>
      <c r="P61" s="975"/>
      <c r="Q61" s="975"/>
      <c r="R61" s="975"/>
      <c r="S61" s="975"/>
      <c r="T61" s="975"/>
      <c r="U61" s="975"/>
      <c r="V61" s="975"/>
      <c r="W61" s="975"/>
      <c r="X61" s="975"/>
      <c r="Y61" s="975"/>
      <c r="Z61" s="975"/>
      <c r="AA61" s="975"/>
      <c r="AB61" s="976"/>
      <c r="AC61" s="959"/>
      <c r="AD61" s="960"/>
      <c r="AE61" s="960"/>
      <c r="AF61" s="961"/>
      <c r="AG61" s="724"/>
      <c r="AH61" s="725"/>
      <c r="AI61" s="725"/>
      <c r="AJ61" s="726"/>
    </row>
    <row r="62" spans="1:49" ht="22.15" customHeight="1">
      <c r="A62" s="635"/>
      <c r="B62" s="952"/>
      <c r="C62" s="953"/>
      <c r="D62" s="635"/>
      <c r="E62" s="636"/>
      <c r="F62" s="636"/>
      <c r="G62" s="636"/>
      <c r="H62" s="637"/>
      <c r="I62" s="967"/>
      <c r="J62" s="968"/>
      <c r="K62" s="968"/>
      <c r="L62" s="968"/>
      <c r="M62" s="969"/>
      <c r="N62" s="977"/>
      <c r="O62" s="977"/>
      <c r="P62" s="977"/>
      <c r="Q62" s="977"/>
      <c r="R62" s="977"/>
      <c r="S62" s="977"/>
      <c r="T62" s="977"/>
      <c r="U62" s="977"/>
      <c r="V62" s="977"/>
      <c r="W62" s="977"/>
      <c r="X62" s="977"/>
      <c r="Y62" s="977"/>
      <c r="Z62" s="977"/>
      <c r="AA62" s="977"/>
      <c r="AB62" s="978"/>
      <c r="AC62" s="669"/>
      <c r="AD62" s="957"/>
      <c r="AE62" s="957"/>
      <c r="AF62" s="958"/>
      <c r="AG62" s="541">
        <f t="shared" ref="AG62" si="1">IF(AC62&lt;20000,AC62,20000)</f>
        <v>0</v>
      </c>
      <c r="AH62" s="962"/>
      <c r="AI62" s="962"/>
      <c r="AJ62" s="963"/>
    </row>
    <row r="63" spans="1:49" ht="22.15" customHeight="1">
      <c r="A63" s="954"/>
      <c r="B63" s="955"/>
      <c r="C63" s="956"/>
      <c r="D63" s="638"/>
      <c r="E63" s="639"/>
      <c r="F63" s="639"/>
      <c r="G63" s="639"/>
      <c r="H63" s="640"/>
      <c r="I63" s="970"/>
      <c r="J63" s="971"/>
      <c r="K63" s="971"/>
      <c r="L63" s="971"/>
      <c r="M63" s="972"/>
      <c r="N63" s="979"/>
      <c r="O63" s="979"/>
      <c r="P63" s="979"/>
      <c r="Q63" s="979"/>
      <c r="R63" s="979"/>
      <c r="S63" s="979"/>
      <c r="T63" s="979"/>
      <c r="U63" s="979"/>
      <c r="V63" s="979"/>
      <c r="W63" s="979"/>
      <c r="X63" s="979"/>
      <c r="Y63" s="979"/>
      <c r="Z63" s="979"/>
      <c r="AA63" s="979"/>
      <c r="AB63" s="980"/>
      <c r="AC63" s="959"/>
      <c r="AD63" s="960"/>
      <c r="AE63" s="960"/>
      <c r="AF63" s="961"/>
      <c r="AG63" s="724"/>
      <c r="AH63" s="725"/>
      <c r="AI63" s="725"/>
      <c r="AJ63" s="726"/>
    </row>
    <row r="64" spans="1:49" ht="22.15" customHeight="1">
      <c r="A64" s="635"/>
      <c r="B64" s="952"/>
      <c r="C64" s="953"/>
      <c r="D64" s="635"/>
      <c r="E64" s="636"/>
      <c r="F64" s="636"/>
      <c r="G64" s="636"/>
      <c r="H64" s="637"/>
      <c r="I64" s="967"/>
      <c r="J64" s="968"/>
      <c r="K64" s="968"/>
      <c r="L64" s="968"/>
      <c r="M64" s="969"/>
      <c r="N64" s="977"/>
      <c r="O64" s="977"/>
      <c r="P64" s="977"/>
      <c r="Q64" s="977"/>
      <c r="R64" s="977"/>
      <c r="S64" s="977"/>
      <c r="T64" s="977"/>
      <c r="U64" s="977"/>
      <c r="V64" s="977"/>
      <c r="W64" s="977"/>
      <c r="X64" s="977"/>
      <c r="Y64" s="977"/>
      <c r="Z64" s="977"/>
      <c r="AA64" s="977"/>
      <c r="AB64" s="978"/>
      <c r="AC64" s="669"/>
      <c r="AD64" s="957"/>
      <c r="AE64" s="957"/>
      <c r="AF64" s="958"/>
      <c r="AG64" s="541">
        <f t="shared" ref="AG64" si="2">IF(AC64&lt;20000,AC64,20000)</f>
        <v>0</v>
      </c>
      <c r="AH64" s="962"/>
      <c r="AI64" s="962"/>
      <c r="AJ64" s="963"/>
    </row>
    <row r="65" spans="1:39" ht="22.15" customHeight="1">
      <c r="A65" s="954"/>
      <c r="B65" s="955"/>
      <c r="C65" s="956"/>
      <c r="D65" s="638"/>
      <c r="E65" s="639"/>
      <c r="F65" s="639"/>
      <c r="G65" s="639"/>
      <c r="H65" s="640"/>
      <c r="I65" s="970"/>
      <c r="J65" s="971"/>
      <c r="K65" s="971"/>
      <c r="L65" s="971"/>
      <c r="M65" s="972"/>
      <c r="N65" s="979"/>
      <c r="O65" s="979"/>
      <c r="P65" s="979"/>
      <c r="Q65" s="979"/>
      <c r="R65" s="979"/>
      <c r="S65" s="979"/>
      <c r="T65" s="979"/>
      <c r="U65" s="979"/>
      <c r="V65" s="979"/>
      <c r="W65" s="979"/>
      <c r="X65" s="979"/>
      <c r="Y65" s="979"/>
      <c r="Z65" s="979"/>
      <c r="AA65" s="979"/>
      <c r="AB65" s="980"/>
      <c r="AC65" s="959"/>
      <c r="AD65" s="960"/>
      <c r="AE65" s="960"/>
      <c r="AF65" s="961"/>
      <c r="AG65" s="724"/>
      <c r="AH65" s="725"/>
      <c r="AI65" s="725"/>
      <c r="AJ65" s="726"/>
    </row>
    <row r="66" spans="1:39" ht="22.15" customHeight="1">
      <c r="A66" s="635"/>
      <c r="B66" s="952"/>
      <c r="C66" s="953"/>
      <c r="D66" s="635"/>
      <c r="E66" s="636"/>
      <c r="F66" s="636"/>
      <c r="G66" s="636"/>
      <c r="H66" s="637"/>
      <c r="I66" s="967"/>
      <c r="J66" s="968"/>
      <c r="K66" s="968"/>
      <c r="L66" s="968"/>
      <c r="M66" s="969"/>
      <c r="N66" s="977"/>
      <c r="O66" s="977"/>
      <c r="P66" s="977"/>
      <c r="Q66" s="977"/>
      <c r="R66" s="977"/>
      <c r="S66" s="977"/>
      <c r="T66" s="977"/>
      <c r="U66" s="977"/>
      <c r="V66" s="977"/>
      <c r="W66" s="977"/>
      <c r="X66" s="977"/>
      <c r="Y66" s="977"/>
      <c r="Z66" s="977"/>
      <c r="AA66" s="977"/>
      <c r="AB66" s="978"/>
      <c r="AC66" s="669"/>
      <c r="AD66" s="957"/>
      <c r="AE66" s="957"/>
      <c r="AF66" s="958"/>
      <c r="AG66" s="541">
        <f t="shared" ref="AG66" si="3">IF(AC66&lt;20000,AC66,20000)</f>
        <v>0</v>
      </c>
      <c r="AH66" s="962"/>
      <c r="AI66" s="962"/>
      <c r="AJ66" s="963"/>
    </row>
    <row r="67" spans="1:39" ht="22.15" customHeight="1">
      <c r="A67" s="954"/>
      <c r="B67" s="955"/>
      <c r="C67" s="956"/>
      <c r="D67" s="638"/>
      <c r="E67" s="639"/>
      <c r="F67" s="639"/>
      <c r="G67" s="639"/>
      <c r="H67" s="640"/>
      <c r="I67" s="970"/>
      <c r="J67" s="971"/>
      <c r="K67" s="971"/>
      <c r="L67" s="971"/>
      <c r="M67" s="972"/>
      <c r="N67" s="979"/>
      <c r="O67" s="979"/>
      <c r="P67" s="979"/>
      <c r="Q67" s="979"/>
      <c r="R67" s="979"/>
      <c r="S67" s="979"/>
      <c r="T67" s="979"/>
      <c r="U67" s="979"/>
      <c r="V67" s="979"/>
      <c r="W67" s="979"/>
      <c r="X67" s="979"/>
      <c r="Y67" s="979"/>
      <c r="Z67" s="979"/>
      <c r="AA67" s="979"/>
      <c r="AB67" s="980"/>
      <c r="AC67" s="959"/>
      <c r="AD67" s="960"/>
      <c r="AE67" s="960"/>
      <c r="AF67" s="961"/>
      <c r="AG67" s="724"/>
      <c r="AH67" s="725"/>
      <c r="AI67" s="725"/>
      <c r="AJ67" s="726"/>
    </row>
    <row r="68" spans="1:39" ht="22.15" customHeight="1">
      <c r="A68" s="635"/>
      <c r="B68" s="952"/>
      <c r="C68" s="953"/>
      <c r="D68" s="635"/>
      <c r="E68" s="636"/>
      <c r="F68" s="636"/>
      <c r="G68" s="636"/>
      <c r="H68" s="637"/>
      <c r="I68" s="967"/>
      <c r="J68" s="968"/>
      <c r="K68" s="968"/>
      <c r="L68" s="968"/>
      <c r="M68" s="969"/>
      <c r="N68" s="977"/>
      <c r="O68" s="977"/>
      <c r="P68" s="977"/>
      <c r="Q68" s="977"/>
      <c r="R68" s="977"/>
      <c r="S68" s="977"/>
      <c r="T68" s="977"/>
      <c r="U68" s="977"/>
      <c r="V68" s="977"/>
      <c r="W68" s="977"/>
      <c r="X68" s="977"/>
      <c r="Y68" s="977"/>
      <c r="Z68" s="977"/>
      <c r="AA68" s="977"/>
      <c r="AB68" s="978"/>
      <c r="AC68" s="669"/>
      <c r="AD68" s="957"/>
      <c r="AE68" s="957"/>
      <c r="AF68" s="958"/>
      <c r="AG68" s="541">
        <f t="shared" ref="AG68" si="4">IF(AC68&lt;20000,AC68,20000)</f>
        <v>0</v>
      </c>
      <c r="AH68" s="962"/>
      <c r="AI68" s="962"/>
      <c r="AJ68" s="963"/>
      <c r="AM68" s="3" t="b">
        <v>1</v>
      </c>
    </row>
    <row r="69" spans="1:39" ht="22.15" customHeight="1">
      <c r="A69" s="954"/>
      <c r="B69" s="955"/>
      <c r="C69" s="956"/>
      <c r="D69" s="638"/>
      <c r="E69" s="639"/>
      <c r="F69" s="639"/>
      <c r="G69" s="639"/>
      <c r="H69" s="640"/>
      <c r="I69" s="970"/>
      <c r="J69" s="971"/>
      <c r="K69" s="971"/>
      <c r="L69" s="971"/>
      <c r="M69" s="972"/>
      <c r="N69" s="979"/>
      <c r="O69" s="979"/>
      <c r="P69" s="979"/>
      <c r="Q69" s="979"/>
      <c r="R69" s="979"/>
      <c r="S69" s="979"/>
      <c r="T69" s="979"/>
      <c r="U69" s="979"/>
      <c r="V69" s="979"/>
      <c r="W69" s="979"/>
      <c r="X69" s="979"/>
      <c r="Y69" s="979"/>
      <c r="Z69" s="979"/>
      <c r="AA69" s="979"/>
      <c r="AB69" s="980"/>
      <c r="AC69" s="959"/>
      <c r="AD69" s="960"/>
      <c r="AE69" s="960"/>
      <c r="AF69" s="961"/>
      <c r="AG69" s="724"/>
      <c r="AH69" s="725"/>
      <c r="AI69" s="725"/>
      <c r="AJ69" s="726"/>
    </row>
    <row r="70" spans="1:39" ht="22.15" customHeight="1">
      <c r="A70" s="635"/>
      <c r="B70" s="952"/>
      <c r="C70" s="953"/>
      <c r="D70" s="635"/>
      <c r="E70" s="636"/>
      <c r="F70" s="636"/>
      <c r="G70" s="636"/>
      <c r="H70" s="637"/>
      <c r="I70" s="967"/>
      <c r="J70" s="968"/>
      <c r="K70" s="968"/>
      <c r="L70" s="968"/>
      <c r="M70" s="969"/>
      <c r="N70" s="977"/>
      <c r="O70" s="977"/>
      <c r="P70" s="977"/>
      <c r="Q70" s="977"/>
      <c r="R70" s="977"/>
      <c r="S70" s="977"/>
      <c r="T70" s="977"/>
      <c r="U70" s="977"/>
      <c r="V70" s="977"/>
      <c r="W70" s="977"/>
      <c r="X70" s="977"/>
      <c r="Y70" s="977"/>
      <c r="Z70" s="977"/>
      <c r="AA70" s="977"/>
      <c r="AB70" s="978"/>
      <c r="AC70" s="669"/>
      <c r="AD70" s="957"/>
      <c r="AE70" s="957"/>
      <c r="AF70" s="958"/>
      <c r="AG70" s="541">
        <f t="shared" ref="AG70" si="5">IF(AC70&lt;20000,AC70,20000)</f>
        <v>0</v>
      </c>
      <c r="AH70" s="962"/>
      <c r="AI70" s="962"/>
      <c r="AJ70" s="963"/>
    </row>
    <row r="71" spans="1:39" ht="22.15" customHeight="1">
      <c r="A71" s="954"/>
      <c r="B71" s="955"/>
      <c r="C71" s="956"/>
      <c r="D71" s="638"/>
      <c r="E71" s="639"/>
      <c r="F71" s="639"/>
      <c r="G71" s="639"/>
      <c r="H71" s="640"/>
      <c r="I71" s="970"/>
      <c r="J71" s="971"/>
      <c r="K71" s="971"/>
      <c r="L71" s="971"/>
      <c r="M71" s="972"/>
      <c r="N71" s="979"/>
      <c r="O71" s="979"/>
      <c r="P71" s="979"/>
      <c r="Q71" s="979"/>
      <c r="R71" s="979"/>
      <c r="S71" s="979"/>
      <c r="T71" s="979"/>
      <c r="U71" s="979"/>
      <c r="V71" s="979"/>
      <c r="W71" s="979"/>
      <c r="X71" s="979"/>
      <c r="Y71" s="979"/>
      <c r="Z71" s="979"/>
      <c r="AA71" s="979"/>
      <c r="AB71" s="980"/>
      <c r="AC71" s="959"/>
      <c r="AD71" s="960"/>
      <c r="AE71" s="960"/>
      <c r="AF71" s="961"/>
      <c r="AG71" s="724"/>
      <c r="AH71" s="725"/>
      <c r="AI71" s="725"/>
      <c r="AJ71" s="726"/>
    </row>
    <row r="72" spans="1:39" ht="22.15" customHeight="1">
      <c r="A72" s="635"/>
      <c r="B72" s="952"/>
      <c r="C72" s="953"/>
      <c r="D72" s="635"/>
      <c r="E72" s="636"/>
      <c r="F72" s="636"/>
      <c r="G72" s="636"/>
      <c r="H72" s="637"/>
      <c r="I72" s="967"/>
      <c r="J72" s="968"/>
      <c r="K72" s="968"/>
      <c r="L72" s="968"/>
      <c r="M72" s="969"/>
      <c r="N72" s="977"/>
      <c r="O72" s="977"/>
      <c r="P72" s="977"/>
      <c r="Q72" s="977"/>
      <c r="R72" s="977"/>
      <c r="S72" s="977"/>
      <c r="T72" s="977"/>
      <c r="U72" s="977"/>
      <c r="V72" s="977"/>
      <c r="W72" s="977"/>
      <c r="X72" s="977"/>
      <c r="Y72" s="977"/>
      <c r="Z72" s="977"/>
      <c r="AA72" s="977"/>
      <c r="AB72" s="978"/>
      <c r="AC72" s="669"/>
      <c r="AD72" s="957"/>
      <c r="AE72" s="957"/>
      <c r="AF72" s="958"/>
      <c r="AG72" s="541">
        <f t="shared" ref="AG72" si="6">IF(AC72&lt;20000,AC72,20000)</f>
        <v>0</v>
      </c>
      <c r="AH72" s="962"/>
      <c r="AI72" s="962"/>
      <c r="AJ72" s="963"/>
    </row>
    <row r="73" spans="1:39" ht="22.15" customHeight="1">
      <c r="A73" s="954"/>
      <c r="B73" s="955"/>
      <c r="C73" s="956"/>
      <c r="D73" s="638"/>
      <c r="E73" s="639"/>
      <c r="F73" s="639"/>
      <c r="G73" s="639"/>
      <c r="H73" s="640"/>
      <c r="I73" s="970"/>
      <c r="J73" s="971"/>
      <c r="K73" s="971"/>
      <c r="L73" s="971"/>
      <c r="M73" s="972"/>
      <c r="N73" s="979"/>
      <c r="O73" s="979"/>
      <c r="P73" s="979"/>
      <c r="Q73" s="979"/>
      <c r="R73" s="979"/>
      <c r="S73" s="979"/>
      <c r="T73" s="979"/>
      <c r="U73" s="979"/>
      <c r="V73" s="979"/>
      <c r="W73" s="979"/>
      <c r="X73" s="979"/>
      <c r="Y73" s="979"/>
      <c r="Z73" s="979"/>
      <c r="AA73" s="979"/>
      <c r="AB73" s="980"/>
      <c r="AC73" s="959"/>
      <c r="AD73" s="960"/>
      <c r="AE73" s="960"/>
      <c r="AF73" s="961"/>
      <c r="AG73" s="724"/>
      <c r="AH73" s="725"/>
      <c r="AI73" s="725"/>
      <c r="AJ73" s="726"/>
    </row>
    <row r="74" spans="1:39" ht="22.15" customHeight="1">
      <c r="A74" s="635"/>
      <c r="B74" s="952"/>
      <c r="C74" s="953"/>
      <c r="D74" s="635"/>
      <c r="E74" s="636"/>
      <c r="F74" s="636"/>
      <c r="G74" s="636"/>
      <c r="H74" s="637"/>
      <c r="I74" s="967"/>
      <c r="J74" s="968"/>
      <c r="K74" s="968"/>
      <c r="L74" s="968"/>
      <c r="M74" s="969"/>
      <c r="N74" s="977"/>
      <c r="O74" s="977"/>
      <c r="P74" s="977"/>
      <c r="Q74" s="977"/>
      <c r="R74" s="977"/>
      <c r="S74" s="977"/>
      <c r="T74" s="977"/>
      <c r="U74" s="977"/>
      <c r="V74" s="977"/>
      <c r="W74" s="977"/>
      <c r="X74" s="977"/>
      <c r="Y74" s="977"/>
      <c r="Z74" s="977"/>
      <c r="AA74" s="977"/>
      <c r="AB74" s="978"/>
      <c r="AC74" s="669"/>
      <c r="AD74" s="957"/>
      <c r="AE74" s="957"/>
      <c r="AF74" s="958"/>
      <c r="AG74" s="541">
        <f t="shared" ref="AG74" si="7">IF(AC74&lt;20000,AC74,20000)</f>
        <v>0</v>
      </c>
      <c r="AH74" s="962"/>
      <c r="AI74" s="962"/>
      <c r="AJ74" s="963"/>
    </row>
    <row r="75" spans="1:39">
      <c r="A75" s="954"/>
      <c r="B75" s="955"/>
      <c r="C75" s="956"/>
      <c r="D75" s="638"/>
      <c r="E75" s="639"/>
      <c r="F75" s="639"/>
      <c r="G75" s="639"/>
      <c r="H75" s="640"/>
      <c r="I75" s="970"/>
      <c r="J75" s="971"/>
      <c r="K75" s="971"/>
      <c r="L75" s="971"/>
      <c r="M75" s="972"/>
      <c r="N75" s="979"/>
      <c r="O75" s="979"/>
      <c r="P75" s="979"/>
      <c r="Q75" s="979"/>
      <c r="R75" s="979"/>
      <c r="S75" s="979"/>
      <c r="T75" s="979"/>
      <c r="U75" s="979"/>
      <c r="V75" s="979"/>
      <c r="W75" s="979"/>
      <c r="X75" s="979"/>
      <c r="Y75" s="979"/>
      <c r="Z75" s="979"/>
      <c r="AA75" s="979"/>
      <c r="AB75" s="980"/>
      <c r="AC75" s="959"/>
      <c r="AD75" s="960"/>
      <c r="AE75" s="960"/>
      <c r="AF75" s="961"/>
      <c r="AG75" s="724"/>
      <c r="AH75" s="725"/>
      <c r="AI75" s="725"/>
      <c r="AJ75" s="726"/>
    </row>
    <row r="76" spans="1:39" ht="22.15" customHeight="1">
      <c r="A76" s="635"/>
      <c r="B76" s="952"/>
      <c r="C76" s="953"/>
      <c r="D76" s="635"/>
      <c r="E76" s="636"/>
      <c r="F76" s="636"/>
      <c r="G76" s="636"/>
      <c r="H76" s="637"/>
      <c r="I76" s="967"/>
      <c r="J76" s="968"/>
      <c r="K76" s="968"/>
      <c r="L76" s="968"/>
      <c r="M76" s="969"/>
      <c r="N76" s="977"/>
      <c r="O76" s="977"/>
      <c r="P76" s="977"/>
      <c r="Q76" s="977"/>
      <c r="R76" s="977"/>
      <c r="S76" s="977"/>
      <c r="T76" s="977"/>
      <c r="U76" s="977"/>
      <c r="V76" s="977"/>
      <c r="W76" s="977"/>
      <c r="X76" s="977"/>
      <c r="Y76" s="977"/>
      <c r="Z76" s="977"/>
      <c r="AA76" s="977"/>
      <c r="AB76" s="978"/>
      <c r="AC76" s="669"/>
      <c r="AD76" s="957"/>
      <c r="AE76" s="957"/>
      <c r="AF76" s="958"/>
      <c r="AG76" s="541">
        <f t="shared" ref="AG76" si="8">IF(AC76&lt;20000,AC76,20000)</f>
        <v>0</v>
      </c>
      <c r="AH76" s="962"/>
      <c r="AI76" s="962"/>
      <c r="AJ76" s="963"/>
    </row>
    <row r="77" spans="1:39">
      <c r="A77" s="954"/>
      <c r="B77" s="955"/>
      <c r="C77" s="956"/>
      <c r="D77" s="638"/>
      <c r="E77" s="639"/>
      <c r="F77" s="639"/>
      <c r="G77" s="639"/>
      <c r="H77" s="640"/>
      <c r="I77" s="970"/>
      <c r="J77" s="971"/>
      <c r="K77" s="971"/>
      <c r="L77" s="971"/>
      <c r="M77" s="972"/>
      <c r="N77" s="979"/>
      <c r="O77" s="979"/>
      <c r="P77" s="979"/>
      <c r="Q77" s="979"/>
      <c r="R77" s="979"/>
      <c r="S77" s="979"/>
      <c r="T77" s="979"/>
      <c r="U77" s="979"/>
      <c r="V77" s="979"/>
      <c r="W77" s="979"/>
      <c r="X77" s="979"/>
      <c r="Y77" s="979"/>
      <c r="Z77" s="979"/>
      <c r="AA77" s="979"/>
      <c r="AB77" s="980"/>
      <c r="AC77" s="959"/>
      <c r="AD77" s="960"/>
      <c r="AE77" s="960"/>
      <c r="AF77" s="961"/>
      <c r="AG77" s="724"/>
      <c r="AH77" s="725"/>
      <c r="AI77" s="725"/>
      <c r="AJ77" s="726"/>
    </row>
    <row r="78" spans="1:39" ht="22.15" customHeight="1">
      <c r="A78" s="635"/>
      <c r="B78" s="952"/>
      <c r="C78" s="953"/>
      <c r="D78" s="635"/>
      <c r="E78" s="636"/>
      <c r="F78" s="636"/>
      <c r="G78" s="636"/>
      <c r="H78" s="637"/>
      <c r="I78" s="967"/>
      <c r="J78" s="968"/>
      <c r="K78" s="968"/>
      <c r="L78" s="968"/>
      <c r="M78" s="969"/>
      <c r="N78" s="977"/>
      <c r="O78" s="977"/>
      <c r="P78" s="977"/>
      <c r="Q78" s="977"/>
      <c r="R78" s="977"/>
      <c r="S78" s="977"/>
      <c r="T78" s="977"/>
      <c r="U78" s="977"/>
      <c r="V78" s="977"/>
      <c r="W78" s="977"/>
      <c r="X78" s="977"/>
      <c r="Y78" s="977"/>
      <c r="Z78" s="977"/>
      <c r="AA78" s="977"/>
      <c r="AB78" s="978"/>
      <c r="AC78" s="669"/>
      <c r="AD78" s="957"/>
      <c r="AE78" s="957"/>
      <c r="AF78" s="958"/>
      <c r="AG78" s="541">
        <f t="shared" ref="AG78" si="9">IF(AC78&lt;20000,AC78,20000)</f>
        <v>0</v>
      </c>
      <c r="AH78" s="962"/>
      <c r="AI78" s="962"/>
      <c r="AJ78" s="963"/>
    </row>
    <row r="79" spans="1:39">
      <c r="A79" s="954"/>
      <c r="B79" s="955"/>
      <c r="C79" s="956"/>
      <c r="D79" s="638"/>
      <c r="E79" s="639"/>
      <c r="F79" s="639"/>
      <c r="G79" s="639"/>
      <c r="H79" s="640"/>
      <c r="I79" s="970"/>
      <c r="J79" s="971"/>
      <c r="K79" s="971"/>
      <c r="L79" s="971"/>
      <c r="M79" s="972"/>
      <c r="N79" s="979"/>
      <c r="O79" s="979"/>
      <c r="P79" s="979"/>
      <c r="Q79" s="979"/>
      <c r="R79" s="979"/>
      <c r="S79" s="979"/>
      <c r="T79" s="979"/>
      <c r="U79" s="979"/>
      <c r="V79" s="979"/>
      <c r="W79" s="979"/>
      <c r="X79" s="979"/>
      <c r="Y79" s="979"/>
      <c r="Z79" s="979"/>
      <c r="AA79" s="979"/>
      <c r="AB79" s="980"/>
      <c r="AC79" s="959"/>
      <c r="AD79" s="960"/>
      <c r="AE79" s="960"/>
      <c r="AF79" s="961"/>
      <c r="AG79" s="724"/>
      <c r="AH79" s="725"/>
      <c r="AI79" s="725"/>
      <c r="AJ79" s="726"/>
    </row>
    <row r="80" spans="1:39" ht="22.15" customHeight="1">
      <c r="A80" s="635"/>
      <c r="B80" s="952"/>
      <c r="C80" s="953"/>
      <c r="D80" s="635"/>
      <c r="E80" s="636"/>
      <c r="F80" s="636"/>
      <c r="G80" s="636"/>
      <c r="H80" s="637"/>
      <c r="I80" s="967"/>
      <c r="J80" s="968"/>
      <c r="K80" s="968"/>
      <c r="L80" s="968"/>
      <c r="M80" s="969"/>
      <c r="N80" s="977"/>
      <c r="O80" s="977"/>
      <c r="P80" s="977"/>
      <c r="Q80" s="977"/>
      <c r="R80" s="977"/>
      <c r="S80" s="977"/>
      <c r="T80" s="977"/>
      <c r="U80" s="977"/>
      <c r="V80" s="977"/>
      <c r="W80" s="977"/>
      <c r="X80" s="977"/>
      <c r="Y80" s="977"/>
      <c r="Z80" s="977"/>
      <c r="AA80" s="977"/>
      <c r="AB80" s="978"/>
      <c r="AC80" s="669"/>
      <c r="AD80" s="957"/>
      <c r="AE80" s="957"/>
      <c r="AF80" s="958"/>
      <c r="AG80" s="541">
        <f t="shared" ref="AG80" si="10">IF(AC80&lt;20000,AC80,20000)</f>
        <v>0</v>
      </c>
      <c r="AH80" s="962"/>
      <c r="AI80" s="962"/>
      <c r="AJ80" s="963"/>
    </row>
    <row r="81" spans="1:36">
      <c r="A81" s="954"/>
      <c r="B81" s="955"/>
      <c r="C81" s="956"/>
      <c r="D81" s="638"/>
      <c r="E81" s="639"/>
      <c r="F81" s="639"/>
      <c r="G81" s="639"/>
      <c r="H81" s="640"/>
      <c r="I81" s="970"/>
      <c r="J81" s="971"/>
      <c r="K81" s="971"/>
      <c r="L81" s="971"/>
      <c r="M81" s="972"/>
      <c r="N81" s="979"/>
      <c r="O81" s="979"/>
      <c r="P81" s="979"/>
      <c r="Q81" s="979"/>
      <c r="R81" s="979"/>
      <c r="S81" s="979"/>
      <c r="T81" s="979"/>
      <c r="U81" s="979"/>
      <c r="V81" s="979"/>
      <c r="W81" s="979"/>
      <c r="X81" s="979"/>
      <c r="Y81" s="979"/>
      <c r="Z81" s="979"/>
      <c r="AA81" s="979"/>
      <c r="AB81" s="980"/>
      <c r="AC81" s="959"/>
      <c r="AD81" s="960"/>
      <c r="AE81" s="960"/>
      <c r="AF81" s="961"/>
      <c r="AG81" s="724"/>
      <c r="AH81" s="725"/>
      <c r="AI81" s="725"/>
      <c r="AJ81" s="726"/>
    </row>
    <row r="82" spans="1:36" ht="22.15" customHeight="1">
      <c r="A82" s="635"/>
      <c r="B82" s="952"/>
      <c r="C82" s="953"/>
      <c r="D82" s="635"/>
      <c r="E82" s="636"/>
      <c r="F82" s="636"/>
      <c r="G82" s="636"/>
      <c r="H82" s="637"/>
      <c r="I82" s="967"/>
      <c r="J82" s="968"/>
      <c r="K82" s="968"/>
      <c r="L82" s="968"/>
      <c r="M82" s="969"/>
      <c r="N82" s="977"/>
      <c r="O82" s="977"/>
      <c r="P82" s="977"/>
      <c r="Q82" s="977"/>
      <c r="R82" s="977"/>
      <c r="S82" s="977"/>
      <c r="T82" s="977"/>
      <c r="U82" s="977"/>
      <c r="V82" s="977"/>
      <c r="W82" s="977"/>
      <c r="X82" s="977"/>
      <c r="Y82" s="977"/>
      <c r="Z82" s="977"/>
      <c r="AA82" s="977"/>
      <c r="AB82" s="978"/>
      <c r="AC82" s="669"/>
      <c r="AD82" s="957"/>
      <c r="AE82" s="957"/>
      <c r="AF82" s="958"/>
      <c r="AG82" s="541">
        <f t="shared" ref="AG82" si="11">IF(AC82&lt;20000,AC82,20000)</f>
        <v>0</v>
      </c>
      <c r="AH82" s="962"/>
      <c r="AI82" s="962"/>
      <c r="AJ82" s="963"/>
    </row>
    <row r="83" spans="1:36">
      <c r="A83" s="954"/>
      <c r="B83" s="955"/>
      <c r="C83" s="956"/>
      <c r="D83" s="638"/>
      <c r="E83" s="639"/>
      <c r="F83" s="639"/>
      <c r="G83" s="639"/>
      <c r="H83" s="640"/>
      <c r="I83" s="970"/>
      <c r="J83" s="971"/>
      <c r="K83" s="971"/>
      <c r="L83" s="971"/>
      <c r="M83" s="972"/>
      <c r="N83" s="979"/>
      <c r="O83" s="979"/>
      <c r="P83" s="979"/>
      <c r="Q83" s="979"/>
      <c r="R83" s="979"/>
      <c r="S83" s="979"/>
      <c r="T83" s="979"/>
      <c r="U83" s="979"/>
      <c r="V83" s="979"/>
      <c r="W83" s="979"/>
      <c r="X83" s="979"/>
      <c r="Y83" s="979"/>
      <c r="Z83" s="979"/>
      <c r="AA83" s="979"/>
      <c r="AB83" s="980"/>
      <c r="AC83" s="959"/>
      <c r="AD83" s="960"/>
      <c r="AE83" s="960"/>
      <c r="AF83" s="961"/>
      <c r="AG83" s="724"/>
      <c r="AH83" s="725"/>
      <c r="AI83" s="725"/>
      <c r="AJ83" s="726"/>
    </row>
    <row r="84" spans="1:36" ht="22.15" customHeight="1">
      <c r="A84" s="635"/>
      <c r="B84" s="952"/>
      <c r="C84" s="953"/>
      <c r="D84" s="635"/>
      <c r="E84" s="636"/>
      <c r="F84" s="636"/>
      <c r="G84" s="636"/>
      <c r="H84" s="637"/>
      <c r="I84" s="967"/>
      <c r="J84" s="968"/>
      <c r="K84" s="968"/>
      <c r="L84" s="968"/>
      <c r="M84" s="969"/>
      <c r="N84" s="977"/>
      <c r="O84" s="977"/>
      <c r="P84" s="977"/>
      <c r="Q84" s="977"/>
      <c r="R84" s="977"/>
      <c r="S84" s="977"/>
      <c r="T84" s="977"/>
      <c r="U84" s="977"/>
      <c r="V84" s="977"/>
      <c r="W84" s="977"/>
      <c r="X84" s="977"/>
      <c r="Y84" s="977"/>
      <c r="Z84" s="977"/>
      <c r="AA84" s="977"/>
      <c r="AB84" s="978"/>
      <c r="AC84" s="669"/>
      <c r="AD84" s="957"/>
      <c r="AE84" s="957"/>
      <c r="AF84" s="958"/>
      <c r="AG84" s="541">
        <f t="shared" ref="AG84" si="12">IF(AC84&lt;20000,AC84,20000)</f>
        <v>0</v>
      </c>
      <c r="AH84" s="962"/>
      <c r="AI84" s="962"/>
      <c r="AJ84" s="963"/>
    </row>
    <row r="85" spans="1:36">
      <c r="A85" s="954"/>
      <c r="B85" s="955"/>
      <c r="C85" s="956"/>
      <c r="D85" s="638"/>
      <c r="E85" s="639"/>
      <c r="F85" s="639"/>
      <c r="G85" s="639"/>
      <c r="H85" s="640"/>
      <c r="I85" s="970"/>
      <c r="J85" s="971"/>
      <c r="K85" s="971"/>
      <c r="L85" s="971"/>
      <c r="M85" s="972"/>
      <c r="N85" s="979"/>
      <c r="O85" s="979"/>
      <c r="P85" s="979"/>
      <c r="Q85" s="979"/>
      <c r="R85" s="979"/>
      <c r="S85" s="979"/>
      <c r="T85" s="979"/>
      <c r="U85" s="979"/>
      <c r="V85" s="979"/>
      <c r="W85" s="979"/>
      <c r="X85" s="979"/>
      <c r="Y85" s="979"/>
      <c r="Z85" s="979"/>
      <c r="AA85" s="979"/>
      <c r="AB85" s="980"/>
      <c r="AC85" s="959"/>
      <c r="AD85" s="960"/>
      <c r="AE85" s="960"/>
      <c r="AF85" s="961"/>
      <c r="AG85" s="724"/>
      <c r="AH85" s="725"/>
      <c r="AI85" s="725"/>
      <c r="AJ85" s="726"/>
    </row>
    <row r="86" spans="1:36" ht="22.15" customHeight="1">
      <c r="A86" s="635"/>
      <c r="B86" s="952"/>
      <c r="C86" s="953"/>
      <c r="D86" s="635"/>
      <c r="E86" s="636"/>
      <c r="F86" s="636"/>
      <c r="G86" s="636"/>
      <c r="H86" s="637"/>
      <c r="I86" s="967"/>
      <c r="J86" s="968"/>
      <c r="K86" s="968"/>
      <c r="L86" s="968"/>
      <c r="M86" s="969"/>
      <c r="N86" s="977"/>
      <c r="O86" s="977"/>
      <c r="P86" s="977"/>
      <c r="Q86" s="977"/>
      <c r="R86" s="977"/>
      <c r="S86" s="977"/>
      <c r="T86" s="977"/>
      <c r="U86" s="977"/>
      <c r="V86" s="977"/>
      <c r="W86" s="977"/>
      <c r="X86" s="977"/>
      <c r="Y86" s="977"/>
      <c r="Z86" s="977"/>
      <c r="AA86" s="977"/>
      <c r="AB86" s="978"/>
      <c r="AC86" s="669"/>
      <c r="AD86" s="957"/>
      <c r="AE86" s="957"/>
      <c r="AF86" s="958"/>
      <c r="AG86" s="541">
        <f t="shared" ref="AG86" si="13">IF(AC86&lt;20000,AC86,20000)</f>
        <v>0</v>
      </c>
      <c r="AH86" s="962"/>
      <c r="AI86" s="962"/>
      <c r="AJ86" s="963"/>
    </row>
    <row r="87" spans="1:36">
      <c r="A87" s="954"/>
      <c r="B87" s="955"/>
      <c r="C87" s="956"/>
      <c r="D87" s="638"/>
      <c r="E87" s="639"/>
      <c r="F87" s="639"/>
      <c r="G87" s="639"/>
      <c r="H87" s="640"/>
      <c r="I87" s="970"/>
      <c r="J87" s="971"/>
      <c r="K87" s="971"/>
      <c r="L87" s="971"/>
      <c r="M87" s="972"/>
      <c r="N87" s="979"/>
      <c r="O87" s="979"/>
      <c r="P87" s="979"/>
      <c r="Q87" s="979"/>
      <c r="R87" s="979"/>
      <c r="S87" s="979"/>
      <c r="T87" s="979"/>
      <c r="U87" s="979"/>
      <c r="V87" s="979"/>
      <c r="W87" s="979"/>
      <c r="X87" s="979"/>
      <c r="Y87" s="979"/>
      <c r="Z87" s="979"/>
      <c r="AA87" s="979"/>
      <c r="AB87" s="980"/>
      <c r="AC87" s="959"/>
      <c r="AD87" s="960"/>
      <c r="AE87" s="960"/>
      <c r="AF87" s="961"/>
      <c r="AG87" s="724"/>
      <c r="AH87" s="725"/>
      <c r="AI87" s="725"/>
      <c r="AJ87" s="726"/>
    </row>
    <row r="88" spans="1:36" ht="22.15" customHeight="1">
      <c r="A88" s="635"/>
      <c r="B88" s="952"/>
      <c r="C88" s="953"/>
      <c r="D88" s="635"/>
      <c r="E88" s="636"/>
      <c r="F88" s="636"/>
      <c r="G88" s="636"/>
      <c r="H88" s="637"/>
      <c r="I88" s="967"/>
      <c r="J88" s="968"/>
      <c r="K88" s="968"/>
      <c r="L88" s="968"/>
      <c r="M88" s="969"/>
      <c r="N88" s="977"/>
      <c r="O88" s="977"/>
      <c r="P88" s="977"/>
      <c r="Q88" s="977"/>
      <c r="R88" s="977"/>
      <c r="S88" s="977"/>
      <c r="T88" s="977"/>
      <c r="U88" s="977"/>
      <c r="V88" s="977"/>
      <c r="W88" s="977"/>
      <c r="X88" s="977"/>
      <c r="Y88" s="977"/>
      <c r="Z88" s="977"/>
      <c r="AA88" s="977"/>
      <c r="AB88" s="978"/>
      <c r="AC88" s="669"/>
      <c r="AD88" s="957"/>
      <c r="AE88" s="957"/>
      <c r="AF88" s="958"/>
      <c r="AG88" s="541">
        <f t="shared" ref="AG88" si="14">IF(AC88&lt;20000,AC88,20000)</f>
        <v>0</v>
      </c>
      <c r="AH88" s="962"/>
      <c r="AI88" s="962"/>
      <c r="AJ88" s="963"/>
    </row>
    <row r="89" spans="1:36">
      <c r="A89" s="954"/>
      <c r="B89" s="955"/>
      <c r="C89" s="956"/>
      <c r="D89" s="638"/>
      <c r="E89" s="639"/>
      <c r="F89" s="639"/>
      <c r="G89" s="639"/>
      <c r="H89" s="640"/>
      <c r="I89" s="970"/>
      <c r="J89" s="971"/>
      <c r="K89" s="971"/>
      <c r="L89" s="971"/>
      <c r="M89" s="972"/>
      <c r="N89" s="979"/>
      <c r="O89" s="979"/>
      <c r="P89" s="979"/>
      <c r="Q89" s="979"/>
      <c r="R89" s="979"/>
      <c r="S89" s="979"/>
      <c r="T89" s="979"/>
      <c r="U89" s="979"/>
      <c r="V89" s="979"/>
      <c r="W89" s="979"/>
      <c r="X89" s="979"/>
      <c r="Y89" s="979"/>
      <c r="Z89" s="979"/>
      <c r="AA89" s="979"/>
      <c r="AB89" s="980"/>
      <c r="AC89" s="959"/>
      <c r="AD89" s="960"/>
      <c r="AE89" s="960"/>
      <c r="AF89" s="961"/>
      <c r="AG89" s="724"/>
      <c r="AH89" s="725"/>
      <c r="AI89" s="725"/>
      <c r="AJ89" s="726"/>
    </row>
    <row r="90" spans="1:36" ht="22.15" customHeight="1">
      <c r="A90" s="635"/>
      <c r="B90" s="952"/>
      <c r="C90" s="953"/>
      <c r="D90" s="635"/>
      <c r="E90" s="636"/>
      <c r="F90" s="636"/>
      <c r="G90" s="636"/>
      <c r="H90" s="637"/>
      <c r="I90" s="967"/>
      <c r="J90" s="968"/>
      <c r="K90" s="968"/>
      <c r="L90" s="968"/>
      <c r="M90" s="969"/>
      <c r="N90" s="977"/>
      <c r="O90" s="977"/>
      <c r="P90" s="977"/>
      <c r="Q90" s="977"/>
      <c r="R90" s="977"/>
      <c r="S90" s="977"/>
      <c r="T90" s="977"/>
      <c r="U90" s="977"/>
      <c r="V90" s="977"/>
      <c r="W90" s="977"/>
      <c r="X90" s="977"/>
      <c r="Y90" s="977"/>
      <c r="Z90" s="977"/>
      <c r="AA90" s="977"/>
      <c r="AB90" s="978"/>
      <c r="AC90" s="669"/>
      <c r="AD90" s="957"/>
      <c r="AE90" s="957"/>
      <c r="AF90" s="958"/>
      <c r="AG90" s="541">
        <f t="shared" ref="AG90" si="15">IF(AC90&lt;20000,AC90,20000)</f>
        <v>0</v>
      </c>
      <c r="AH90" s="962"/>
      <c r="AI90" s="962"/>
      <c r="AJ90" s="963"/>
    </row>
    <row r="91" spans="1:36">
      <c r="A91" s="954"/>
      <c r="B91" s="955"/>
      <c r="C91" s="956"/>
      <c r="D91" s="638"/>
      <c r="E91" s="639"/>
      <c r="F91" s="639"/>
      <c r="G91" s="639"/>
      <c r="H91" s="640"/>
      <c r="I91" s="970"/>
      <c r="J91" s="971"/>
      <c r="K91" s="971"/>
      <c r="L91" s="971"/>
      <c r="M91" s="972"/>
      <c r="N91" s="979"/>
      <c r="O91" s="979"/>
      <c r="P91" s="979"/>
      <c r="Q91" s="979"/>
      <c r="R91" s="979"/>
      <c r="S91" s="979"/>
      <c r="T91" s="979"/>
      <c r="U91" s="979"/>
      <c r="V91" s="979"/>
      <c r="W91" s="979"/>
      <c r="X91" s="979"/>
      <c r="Y91" s="979"/>
      <c r="Z91" s="979"/>
      <c r="AA91" s="979"/>
      <c r="AB91" s="980"/>
      <c r="AC91" s="959"/>
      <c r="AD91" s="960"/>
      <c r="AE91" s="960"/>
      <c r="AF91" s="961"/>
      <c r="AG91" s="724"/>
      <c r="AH91" s="725"/>
      <c r="AI91" s="725"/>
      <c r="AJ91" s="726"/>
    </row>
    <row r="92" spans="1:36" ht="22.15" customHeight="1">
      <c r="A92" s="635"/>
      <c r="B92" s="952"/>
      <c r="C92" s="953"/>
      <c r="D92" s="635"/>
      <c r="E92" s="636"/>
      <c r="F92" s="636"/>
      <c r="G92" s="636"/>
      <c r="H92" s="637"/>
      <c r="I92" s="967"/>
      <c r="J92" s="968"/>
      <c r="K92" s="968"/>
      <c r="L92" s="968"/>
      <c r="M92" s="969"/>
      <c r="N92" s="977"/>
      <c r="O92" s="977"/>
      <c r="P92" s="977"/>
      <c r="Q92" s="977"/>
      <c r="R92" s="977"/>
      <c r="S92" s="977"/>
      <c r="T92" s="977"/>
      <c r="U92" s="977"/>
      <c r="V92" s="977"/>
      <c r="W92" s="977"/>
      <c r="X92" s="977"/>
      <c r="Y92" s="977"/>
      <c r="Z92" s="977"/>
      <c r="AA92" s="977"/>
      <c r="AB92" s="978"/>
      <c r="AC92" s="669"/>
      <c r="AD92" s="957"/>
      <c r="AE92" s="957"/>
      <c r="AF92" s="958"/>
      <c r="AG92" s="541">
        <f t="shared" ref="AG92" si="16">IF(AC92&lt;20000,AC92,20000)</f>
        <v>0</v>
      </c>
      <c r="AH92" s="962"/>
      <c r="AI92" s="962"/>
      <c r="AJ92" s="963"/>
    </row>
    <row r="93" spans="1:36">
      <c r="A93" s="954"/>
      <c r="B93" s="955"/>
      <c r="C93" s="956"/>
      <c r="D93" s="638"/>
      <c r="E93" s="639"/>
      <c r="F93" s="639"/>
      <c r="G93" s="639"/>
      <c r="H93" s="640"/>
      <c r="I93" s="970"/>
      <c r="J93" s="971"/>
      <c r="K93" s="971"/>
      <c r="L93" s="971"/>
      <c r="M93" s="972"/>
      <c r="N93" s="979"/>
      <c r="O93" s="979"/>
      <c r="P93" s="979"/>
      <c r="Q93" s="979"/>
      <c r="R93" s="979"/>
      <c r="S93" s="979"/>
      <c r="T93" s="979"/>
      <c r="U93" s="979"/>
      <c r="V93" s="979"/>
      <c r="W93" s="979"/>
      <c r="X93" s="979"/>
      <c r="Y93" s="979"/>
      <c r="Z93" s="979"/>
      <c r="AA93" s="979"/>
      <c r="AB93" s="980"/>
      <c r="AC93" s="959"/>
      <c r="AD93" s="960"/>
      <c r="AE93" s="960"/>
      <c r="AF93" s="961"/>
      <c r="AG93" s="724"/>
      <c r="AH93" s="725"/>
      <c r="AI93" s="725"/>
      <c r="AJ93" s="726"/>
    </row>
    <row r="94" spans="1:36" ht="22.15" customHeight="1">
      <c r="A94" s="635"/>
      <c r="B94" s="952"/>
      <c r="C94" s="953"/>
      <c r="D94" s="635"/>
      <c r="E94" s="636"/>
      <c r="F94" s="636"/>
      <c r="G94" s="636"/>
      <c r="H94" s="637"/>
      <c r="I94" s="967"/>
      <c r="J94" s="968"/>
      <c r="K94" s="968"/>
      <c r="L94" s="968"/>
      <c r="M94" s="969"/>
      <c r="N94" s="977"/>
      <c r="O94" s="977"/>
      <c r="P94" s="977"/>
      <c r="Q94" s="977"/>
      <c r="R94" s="977"/>
      <c r="S94" s="977"/>
      <c r="T94" s="977"/>
      <c r="U94" s="977"/>
      <c r="V94" s="977"/>
      <c r="W94" s="977"/>
      <c r="X94" s="977"/>
      <c r="Y94" s="977"/>
      <c r="Z94" s="977"/>
      <c r="AA94" s="977"/>
      <c r="AB94" s="978"/>
      <c r="AC94" s="669"/>
      <c r="AD94" s="957"/>
      <c r="AE94" s="957"/>
      <c r="AF94" s="958"/>
      <c r="AG94" s="541">
        <f t="shared" ref="AG94" si="17">IF(AC94&lt;20000,AC94,20000)</f>
        <v>0</v>
      </c>
      <c r="AH94" s="962"/>
      <c r="AI94" s="962"/>
      <c r="AJ94" s="963"/>
    </row>
    <row r="95" spans="1:36">
      <c r="A95" s="954"/>
      <c r="B95" s="955"/>
      <c r="C95" s="956"/>
      <c r="D95" s="638"/>
      <c r="E95" s="639"/>
      <c r="F95" s="639"/>
      <c r="G95" s="639"/>
      <c r="H95" s="640"/>
      <c r="I95" s="970"/>
      <c r="J95" s="971"/>
      <c r="K95" s="971"/>
      <c r="L95" s="971"/>
      <c r="M95" s="972"/>
      <c r="N95" s="979"/>
      <c r="O95" s="979"/>
      <c r="P95" s="979"/>
      <c r="Q95" s="979"/>
      <c r="R95" s="979"/>
      <c r="S95" s="979"/>
      <c r="T95" s="979"/>
      <c r="U95" s="979"/>
      <c r="V95" s="979"/>
      <c r="W95" s="979"/>
      <c r="X95" s="979"/>
      <c r="Y95" s="979"/>
      <c r="Z95" s="979"/>
      <c r="AA95" s="979"/>
      <c r="AB95" s="980"/>
      <c r="AC95" s="959"/>
      <c r="AD95" s="960"/>
      <c r="AE95" s="960"/>
      <c r="AF95" s="961"/>
      <c r="AG95" s="724"/>
      <c r="AH95" s="725"/>
      <c r="AI95" s="725"/>
      <c r="AJ95" s="726"/>
    </row>
    <row r="96" spans="1:36" ht="22.15" customHeight="1">
      <c r="A96" s="635"/>
      <c r="B96" s="952"/>
      <c r="C96" s="953"/>
      <c r="D96" s="635"/>
      <c r="E96" s="636"/>
      <c r="F96" s="636"/>
      <c r="G96" s="636"/>
      <c r="H96" s="637"/>
      <c r="I96" s="967"/>
      <c r="J96" s="968"/>
      <c r="K96" s="968"/>
      <c r="L96" s="968"/>
      <c r="M96" s="969"/>
      <c r="N96" s="977"/>
      <c r="O96" s="977"/>
      <c r="P96" s="977"/>
      <c r="Q96" s="977"/>
      <c r="R96" s="977"/>
      <c r="S96" s="977"/>
      <c r="T96" s="977"/>
      <c r="U96" s="977"/>
      <c r="V96" s="977"/>
      <c r="W96" s="977"/>
      <c r="X96" s="977"/>
      <c r="Y96" s="977"/>
      <c r="Z96" s="977"/>
      <c r="AA96" s="977"/>
      <c r="AB96" s="978"/>
      <c r="AC96" s="669"/>
      <c r="AD96" s="957"/>
      <c r="AE96" s="957"/>
      <c r="AF96" s="958"/>
      <c r="AG96" s="541">
        <f t="shared" ref="AG96" si="18">IF(AC96&lt;20000,AC96,20000)</f>
        <v>0</v>
      </c>
      <c r="AH96" s="962"/>
      <c r="AI96" s="962"/>
      <c r="AJ96" s="963"/>
    </row>
    <row r="97" spans="1:36">
      <c r="A97" s="954"/>
      <c r="B97" s="955"/>
      <c r="C97" s="956"/>
      <c r="D97" s="638"/>
      <c r="E97" s="639"/>
      <c r="F97" s="639"/>
      <c r="G97" s="639"/>
      <c r="H97" s="640"/>
      <c r="I97" s="970"/>
      <c r="J97" s="971"/>
      <c r="K97" s="971"/>
      <c r="L97" s="971"/>
      <c r="M97" s="972"/>
      <c r="N97" s="979"/>
      <c r="O97" s="979"/>
      <c r="P97" s="979"/>
      <c r="Q97" s="979"/>
      <c r="R97" s="979"/>
      <c r="S97" s="979"/>
      <c r="T97" s="979"/>
      <c r="U97" s="979"/>
      <c r="V97" s="979"/>
      <c r="W97" s="979"/>
      <c r="X97" s="979"/>
      <c r="Y97" s="979"/>
      <c r="Z97" s="979"/>
      <c r="AA97" s="979"/>
      <c r="AB97" s="980"/>
      <c r="AC97" s="959"/>
      <c r="AD97" s="960"/>
      <c r="AE97" s="960"/>
      <c r="AF97" s="961"/>
      <c r="AG97" s="724"/>
      <c r="AH97" s="725"/>
      <c r="AI97" s="725"/>
      <c r="AJ97" s="726"/>
    </row>
    <row r="98" spans="1:36" ht="22.15" customHeight="1">
      <c r="A98" s="635"/>
      <c r="B98" s="952"/>
      <c r="C98" s="953"/>
      <c r="D98" s="635"/>
      <c r="E98" s="636"/>
      <c r="F98" s="636"/>
      <c r="G98" s="636"/>
      <c r="H98" s="637"/>
      <c r="I98" s="967"/>
      <c r="J98" s="968"/>
      <c r="K98" s="968"/>
      <c r="L98" s="968"/>
      <c r="M98" s="969"/>
      <c r="N98" s="977"/>
      <c r="O98" s="977"/>
      <c r="P98" s="977"/>
      <c r="Q98" s="977"/>
      <c r="R98" s="977"/>
      <c r="S98" s="977"/>
      <c r="T98" s="977"/>
      <c r="U98" s="977"/>
      <c r="V98" s="977"/>
      <c r="W98" s="977"/>
      <c r="X98" s="977"/>
      <c r="Y98" s="977"/>
      <c r="Z98" s="977"/>
      <c r="AA98" s="977"/>
      <c r="AB98" s="978"/>
      <c r="AC98" s="669"/>
      <c r="AD98" s="957"/>
      <c r="AE98" s="957"/>
      <c r="AF98" s="958"/>
      <c r="AG98" s="541">
        <f t="shared" ref="AG98" si="19">IF(AC98&lt;20000,AC98,20000)</f>
        <v>0</v>
      </c>
      <c r="AH98" s="962"/>
      <c r="AI98" s="962"/>
      <c r="AJ98" s="963"/>
    </row>
    <row r="99" spans="1:36">
      <c r="A99" s="954"/>
      <c r="B99" s="955"/>
      <c r="C99" s="956"/>
      <c r="D99" s="638"/>
      <c r="E99" s="639"/>
      <c r="F99" s="639"/>
      <c r="G99" s="639"/>
      <c r="H99" s="640"/>
      <c r="I99" s="970"/>
      <c r="J99" s="971"/>
      <c r="K99" s="971"/>
      <c r="L99" s="971"/>
      <c r="M99" s="972"/>
      <c r="N99" s="979"/>
      <c r="O99" s="979"/>
      <c r="P99" s="979"/>
      <c r="Q99" s="979"/>
      <c r="R99" s="979"/>
      <c r="S99" s="979"/>
      <c r="T99" s="979"/>
      <c r="U99" s="979"/>
      <c r="V99" s="979"/>
      <c r="W99" s="979"/>
      <c r="X99" s="979"/>
      <c r="Y99" s="979"/>
      <c r="Z99" s="979"/>
      <c r="AA99" s="979"/>
      <c r="AB99" s="980"/>
      <c r="AC99" s="959"/>
      <c r="AD99" s="960"/>
      <c r="AE99" s="960"/>
      <c r="AF99" s="961"/>
      <c r="AG99" s="724"/>
      <c r="AH99" s="725"/>
      <c r="AI99" s="725"/>
      <c r="AJ99" s="726"/>
    </row>
    <row r="100" spans="1:36" ht="22.15" customHeight="1">
      <c r="A100" s="635"/>
      <c r="B100" s="952"/>
      <c r="C100" s="953"/>
      <c r="D100" s="635"/>
      <c r="E100" s="636"/>
      <c r="F100" s="636"/>
      <c r="G100" s="636"/>
      <c r="H100" s="637"/>
      <c r="I100" s="967"/>
      <c r="J100" s="968"/>
      <c r="K100" s="968"/>
      <c r="L100" s="968"/>
      <c r="M100" s="969"/>
      <c r="N100" s="977"/>
      <c r="O100" s="977"/>
      <c r="P100" s="977"/>
      <c r="Q100" s="977"/>
      <c r="R100" s="977"/>
      <c r="S100" s="977"/>
      <c r="T100" s="977"/>
      <c r="U100" s="977"/>
      <c r="V100" s="977"/>
      <c r="W100" s="977"/>
      <c r="X100" s="977"/>
      <c r="Y100" s="977"/>
      <c r="Z100" s="977"/>
      <c r="AA100" s="977"/>
      <c r="AB100" s="978"/>
      <c r="AC100" s="669"/>
      <c r="AD100" s="957"/>
      <c r="AE100" s="957"/>
      <c r="AF100" s="958"/>
      <c r="AG100" s="541">
        <f t="shared" ref="AG100" si="20">IF(AC100&lt;20000,AC100,20000)</f>
        <v>0</v>
      </c>
      <c r="AH100" s="962"/>
      <c r="AI100" s="962"/>
      <c r="AJ100" s="963"/>
    </row>
    <row r="101" spans="1:36">
      <c r="A101" s="954"/>
      <c r="B101" s="955"/>
      <c r="C101" s="956"/>
      <c r="D101" s="638"/>
      <c r="E101" s="639"/>
      <c r="F101" s="639"/>
      <c r="G101" s="639"/>
      <c r="H101" s="640"/>
      <c r="I101" s="970"/>
      <c r="J101" s="971"/>
      <c r="K101" s="971"/>
      <c r="L101" s="971"/>
      <c r="M101" s="972"/>
      <c r="N101" s="979"/>
      <c r="O101" s="979"/>
      <c r="P101" s="979"/>
      <c r="Q101" s="979"/>
      <c r="R101" s="979"/>
      <c r="S101" s="979"/>
      <c r="T101" s="979"/>
      <c r="U101" s="979"/>
      <c r="V101" s="979"/>
      <c r="W101" s="979"/>
      <c r="X101" s="979"/>
      <c r="Y101" s="979"/>
      <c r="Z101" s="979"/>
      <c r="AA101" s="979"/>
      <c r="AB101" s="980"/>
      <c r="AC101" s="959"/>
      <c r="AD101" s="960"/>
      <c r="AE101" s="960"/>
      <c r="AF101" s="961"/>
      <c r="AG101" s="724"/>
      <c r="AH101" s="725"/>
      <c r="AI101" s="725"/>
      <c r="AJ101" s="726"/>
    </row>
    <row r="102" spans="1:36" ht="22.15" customHeight="1">
      <c r="A102" s="635"/>
      <c r="B102" s="952"/>
      <c r="C102" s="953"/>
      <c r="D102" s="635"/>
      <c r="E102" s="636"/>
      <c r="F102" s="636"/>
      <c r="G102" s="636"/>
      <c r="H102" s="637"/>
      <c r="I102" s="967"/>
      <c r="J102" s="968"/>
      <c r="K102" s="968"/>
      <c r="L102" s="968"/>
      <c r="M102" s="969"/>
      <c r="N102" s="977"/>
      <c r="O102" s="977"/>
      <c r="P102" s="977"/>
      <c r="Q102" s="977"/>
      <c r="R102" s="977"/>
      <c r="S102" s="977"/>
      <c r="T102" s="977"/>
      <c r="U102" s="977"/>
      <c r="V102" s="977"/>
      <c r="W102" s="977"/>
      <c r="X102" s="977"/>
      <c r="Y102" s="977"/>
      <c r="Z102" s="977"/>
      <c r="AA102" s="977"/>
      <c r="AB102" s="978"/>
      <c r="AC102" s="669"/>
      <c r="AD102" s="957"/>
      <c r="AE102" s="957"/>
      <c r="AF102" s="958"/>
      <c r="AG102" s="541">
        <f t="shared" ref="AG102" si="21">IF(AC102&lt;20000,AC102,20000)</f>
        <v>0</v>
      </c>
      <c r="AH102" s="962"/>
      <c r="AI102" s="962"/>
      <c r="AJ102" s="963"/>
    </row>
    <row r="103" spans="1:36">
      <c r="A103" s="954"/>
      <c r="B103" s="955"/>
      <c r="C103" s="956"/>
      <c r="D103" s="638"/>
      <c r="E103" s="639"/>
      <c r="F103" s="639"/>
      <c r="G103" s="639"/>
      <c r="H103" s="640"/>
      <c r="I103" s="970"/>
      <c r="J103" s="971"/>
      <c r="K103" s="971"/>
      <c r="L103" s="971"/>
      <c r="M103" s="972"/>
      <c r="N103" s="979"/>
      <c r="O103" s="979"/>
      <c r="P103" s="979"/>
      <c r="Q103" s="979"/>
      <c r="R103" s="979"/>
      <c r="S103" s="979"/>
      <c r="T103" s="979"/>
      <c r="U103" s="979"/>
      <c r="V103" s="979"/>
      <c r="W103" s="979"/>
      <c r="X103" s="979"/>
      <c r="Y103" s="979"/>
      <c r="Z103" s="979"/>
      <c r="AA103" s="979"/>
      <c r="AB103" s="980"/>
      <c r="AC103" s="959"/>
      <c r="AD103" s="960"/>
      <c r="AE103" s="960"/>
      <c r="AF103" s="961"/>
      <c r="AG103" s="724"/>
      <c r="AH103" s="725"/>
      <c r="AI103" s="725"/>
      <c r="AJ103" s="726"/>
    </row>
    <row r="104" spans="1:36">
      <c r="A104" s="556" t="s">
        <v>471</v>
      </c>
      <c r="B104" s="693"/>
      <c r="C104" s="693"/>
      <c r="D104" s="693"/>
      <c r="E104" s="693"/>
      <c r="F104" s="693"/>
      <c r="G104" s="693"/>
      <c r="H104" s="693"/>
      <c r="I104" s="693"/>
      <c r="J104" s="693"/>
      <c r="K104" s="693"/>
      <c r="L104" s="693"/>
      <c r="M104" s="694"/>
      <c r="N104" s="556" t="s">
        <v>117</v>
      </c>
      <c r="O104" s="693"/>
      <c r="P104" s="693">
        <f>COUNTIFS($I$58:$I103,"&gt;=2023/4/1",$I$58:I$103,"&lt;=2024/3/31",$A$58:$A103,"職員")</f>
        <v>1</v>
      </c>
      <c r="Q104" s="693"/>
      <c r="R104" s="124" t="s">
        <v>362</v>
      </c>
      <c r="S104" s="556" t="s">
        <v>363</v>
      </c>
      <c r="T104" s="693"/>
      <c r="U104" s="693">
        <f>COUNTIFS($I$58:$I103,"&gt;=2023/4/1",$I$58:I$103,"&lt;=2024/3/31",$A$58:$A103,"入所者")</f>
        <v>1</v>
      </c>
      <c r="V104" s="693"/>
      <c r="W104" s="124" t="s">
        <v>362</v>
      </c>
      <c r="X104" s="556" t="s">
        <v>364</v>
      </c>
      <c r="Y104" s="693"/>
      <c r="Z104" s="693">
        <f>SUM(P104,U104)</f>
        <v>2</v>
      </c>
      <c r="AA104" s="693"/>
      <c r="AB104" s="124" t="s">
        <v>362</v>
      </c>
      <c r="AC104" s="693" t="s">
        <v>365</v>
      </c>
      <c r="AD104" s="693"/>
      <c r="AE104" s="693"/>
      <c r="AF104" s="693"/>
      <c r="AG104" s="693" t="str">
        <f>IF(S18="対象外","対象外",SUMIFS($AG$58:$AG103,$I$58:$I103,"&gt;=2023/4/1",$I$58:$I103,"&lt;=2024/3/31"))</f>
        <v>対象外</v>
      </c>
      <c r="AH104" s="693"/>
      <c r="AI104" s="693"/>
      <c r="AJ104" s="124" t="str">
        <f t="shared" ref="AJ104:AJ105" si="22">IF(AG104="対象外","","円")</f>
        <v/>
      </c>
    </row>
    <row r="105" spans="1:36">
      <c r="X105" s="556" t="s">
        <v>750</v>
      </c>
      <c r="Y105" s="693"/>
      <c r="Z105" s="693"/>
      <c r="AA105" s="693"/>
      <c r="AB105" s="693"/>
      <c r="AC105" s="693"/>
      <c r="AD105" s="693"/>
      <c r="AE105" s="693"/>
      <c r="AF105" s="693"/>
      <c r="AG105" s="964" t="str">
        <f>IF(S18="対象外","対象外",SUM(AG104:AI104))</f>
        <v>対象外</v>
      </c>
      <c r="AH105" s="964"/>
      <c r="AI105" s="964"/>
      <c r="AJ105" s="124" t="str">
        <f t="shared" si="22"/>
        <v/>
      </c>
    </row>
  </sheetData>
  <sheetProtection formatColumns="0" formatRows="0"/>
  <mergeCells count="21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 ref="AG92:AJ93"/>
    <mergeCell ref="A90:C91"/>
    <mergeCell ref="AC90:AF91"/>
    <mergeCell ref="AG90:AJ91"/>
    <mergeCell ref="D90:H91"/>
    <mergeCell ref="I90:M91"/>
    <mergeCell ref="N90:AB91"/>
    <mergeCell ref="D92:H93"/>
    <mergeCell ref="I92:M93"/>
    <mergeCell ref="N92:AB93"/>
    <mergeCell ref="A88:C89"/>
    <mergeCell ref="AC88:AF89"/>
    <mergeCell ref="AG88:AJ89"/>
    <mergeCell ref="A86:C87"/>
    <mergeCell ref="AC86:AF87"/>
    <mergeCell ref="AG86:AJ87"/>
    <mergeCell ref="D86:H87"/>
    <mergeCell ref="I86:M87"/>
    <mergeCell ref="N86:AB87"/>
    <mergeCell ref="D88:H89"/>
    <mergeCell ref="I88:M89"/>
    <mergeCell ref="N88:AB89"/>
    <mergeCell ref="A84:C85"/>
    <mergeCell ref="AC84:AF85"/>
    <mergeCell ref="AG84:AJ85"/>
    <mergeCell ref="A82:C83"/>
    <mergeCell ref="AC82:AF83"/>
    <mergeCell ref="AG82:AJ83"/>
    <mergeCell ref="D82:H83"/>
    <mergeCell ref="I82:M83"/>
    <mergeCell ref="N82:AB83"/>
    <mergeCell ref="D84:H85"/>
    <mergeCell ref="I84:M85"/>
    <mergeCell ref="N84:AB85"/>
    <mergeCell ref="A80:C81"/>
    <mergeCell ref="AC80:AF81"/>
    <mergeCell ref="AG80:AJ81"/>
    <mergeCell ref="A78:C79"/>
    <mergeCell ref="AC78:AF79"/>
    <mergeCell ref="AG78:AJ79"/>
    <mergeCell ref="D78:H79"/>
    <mergeCell ref="I78:M79"/>
    <mergeCell ref="N78:AB79"/>
    <mergeCell ref="D80:H81"/>
    <mergeCell ref="I80:M81"/>
    <mergeCell ref="N80:AB81"/>
    <mergeCell ref="AG58:AJ59"/>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60:C61"/>
    <mergeCell ref="A62:C63"/>
    <mergeCell ref="M30:P31"/>
    <mergeCell ref="Q30:X31"/>
    <mergeCell ref="Y30:AB31"/>
    <mergeCell ref="AC30:AJ31"/>
    <mergeCell ref="A30:D31"/>
    <mergeCell ref="E30:L31"/>
    <mergeCell ref="AO33:AY34"/>
    <mergeCell ref="AC28:AJ29"/>
    <mergeCell ref="A26:D27"/>
    <mergeCell ref="E26:L27"/>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A2:AJ5"/>
    <mergeCell ref="N12:R13"/>
    <mergeCell ref="S12:AJ13"/>
    <mergeCell ref="N14:R15"/>
    <mergeCell ref="S14:AJ15"/>
    <mergeCell ref="N16:R17"/>
    <mergeCell ref="S16:W17"/>
    <mergeCell ref="X16:AB17"/>
    <mergeCell ref="AC16:AJ17"/>
    <mergeCell ref="A9:AJ10"/>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38:AJ38"/>
    <mergeCell ref="A39:AJ39"/>
    <mergeCell ref="N104:O104"/>
    <mergeCell ref="S104:T104"/>
    <mergeCell ref="A104:M104"/>
    <mergeCell ref="P104:Q104"/>
    <mergeCell ref="D98:H99"/>
    <mergeCell ref="I98:M99"/>
    <mergeCell ref="N98:AB99"/>
    <mergeCell ref="D100:H101"/>
    <mergeCell ref="I100:M101"/>
    <mergeCell ref="N100:AB101"/>
    <mergeCell ref="D102:H103"/>
    <mergeCell ref="I102:M103"/>
    <mergeCell ref="N102:AB103"/>
    <mergeCell ref="A58:C59"/>
    <mergeCell ref="AC58:AF59"/>
    <mergeCell ref="AC62:AF63"/>
    <mergeCell ref="AG62:AJ63"/>
    <mergeCell ref="AC60:AF61"/>
    <mergeCell ref="AG60:AJ61"/>
    <mergeCell ref="D58:H59"/>
    <mergeCell ref="I58:M59"/>
    <mergeCell ref="N58:AB59"/>
    <mergeCell ref="X105:AF105"/>
    <mergeCell ref="AG104:AI104"/>
    <mergeCell ref="X104:Y104"/>
    <mergeCell ref="AG105:AI105"/>
    <mergeCell ref="Z104:AA104"/>
    <mergeCell ref="U104:V104"/>
    <mergeCell ref="AC104:AF104"/>
    <mergeCell ref="D60:H61"/>
    <mergeCell ref="I60:M61"/>
    <mergeCell ref="N60:AB61"/>
    <mergeCell ref="D62:H63"/>
    <mergeCell ref="I62:M63"/>
    <mergeCell ref="N62:AB63"/>
    <mergeCell ref="D76:H77"/>
    <mergeCell ref="I76:M77"/>
    <mergeCell ref="N76:AB77"/>
    <mergeCell ref="D70:H71"/>
    <mergeCell ref="I70:M71"/>
    <mergeCell ref="N70:AB71"/>
    <mergeCell ref="D72:H73"/>
    <mergeCell ref="I72:M73"/>
    <mergeCell ref="N72:AB73"/>
    <mergeCell ref="AC74:AF75"/>
    <mergeCell ref="AG74:AJ75"/>
    <mergeCell ref="A72:C73"/>
    <mergeCell ref="AC72:AF73"/>
    <mergeCell ref="AG72:AJ73"/>
    <mergeCell ref="A70:C71"/>
    <mergeCell ref="AC70:AF71"/>
    <mergeCell ref="AG70:AJ71"/>
    <mergeCell ref="A76:C77"/>
    <mergeCell ref="AC76:AF77"/>
    <mergeCell ref="AG76:AJ77"/>
    <mergeCell ref="A74:C75"/>
    <mergeCell ref="D74:H75"/>
    <mergeCell ref="I74:M75"/>
    <mergeCell ref="N74:AB75"/>
  </mergeCells>
  <phoneticPr fontId="11"/>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4" sqref="A4:AX4"/>
    </sheetView>
  </sheetViews>
  <sheetFormatPr defaultColWidth="8.75" defaultRowHeight="30"/>
  <cols>
    <col min="1" max="2" width="4.125" style="3" customWidth="1"/>
    <col min="3" max="10" width="3.375" style="3" customWidth="1"/>
    <col min="11" max="14" width="3.625" style="234" customWidth="1"/>
    <col min="15" max="18" width="4.125" style="235" customWidth="1"/>
    <col min="19" max="20" width="4.125" style="236" customWidth="1"/>
    <col min="21" max="24" width="4.125" style="237" customWidth="1"/>
    <col min="25" max="33" width="4.125" style="231" customWidth="1"/>
    <col min="34" max="37" width="4.125" style="238" customWidth="1"/>
    <col min="38" max="42" width="4.125" style="231"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097" t="s">
        <v>545</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c r="AH1" s="1097"/>
      <c r="AI1" s="1097"/>
      <c r="AJ1" s="1097"/>
      <c r="AK1" s="1097"/>
      <c r="AL1" s="1097"/>
      <c r="AM1" s="1097"/>
      <c r="AN1" s="1097"/>
      <c r="AO1" s="1097"/>
      <c r="AP1" s="1097"/>
      <c r="AQ1" s="1097"/>
      <c r="AR1" s="1097"/>
      <c r="AS1" s="1097"/>
      <c r="AT1" s="1097"/>
      <c r="AU1" s="1097"/>
      <c r="AV1" s="1097"/>
      <c r="AW1" s="1097"/>
      <c r="AX1" s="1097"/>
      <c r="AY1" s="1097"/>
      <c r="AZ1" s="1097"/>
      <c r="BA1" s="1097"/>
      <c r="BB1" s="1097"/>
      <c r="BC1" s="1097"/>
      <c r="BD1" s="1097"/>
      <c r="BE1" s="1097"/>
      <c r="BP1" s="222">
        <v>45016</v>
      </c>
      <c r="BQ1" s="3" t="s">
        <v>448</v>
      </c>
      <c r="BR1" s="223">
        <f>MAX(AM25:AP119)</f>
        <v>45059</v>
      </c>
      <c r="DQ1" s="3" t="s">
        <v>201</v>
      </c>
    </row>
    <row r="2" spans="1:121" ht="18" customHeight="1">
      <c r="A2" s="1008"/>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224"/>
      <c r="AZ2" s="224"/>
      <c r="BA2" s="224"/>
      <c r="BB2" s="224"/>
      <c r="BC2" s="224"/>
      <c r="BD2" s="224"/>
      <c r="BE2" s="224"/>
      <c r="BF2" s="224"/>
      <c r="BG2" s="224"/>
      <c r="BH2" s="224"/>
      <c r="BI2" s="224"/>
      <c r="BJ2" s="224"/>
      <c r="BP2" s="222">
        <v>45017</v>
      </c>
      <c r="BQ2" s="3" t="s">
        <v>449</v>
      </c>
      <c r="DQ2" s="66" t="s">
        <v>135</v>
      </c>
    </row>
    <row r="3" spans="1:121" ht="82.5" customHeight="1">
      <c r="A3" s="1050" t="s">
        <v>553</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51"/>
      <c r="AU3" s="1051"/>
      <c r="AV3" s="1051"/>
      <c r="AW3" s="1051"/>
      <c r="AX3" s="1051"/>
      <c r="AY3" s="224"/>
      <c r="AZ3" s="224"/>
      <c r="BA3" s="224"/>
      <c r="BB3" s="224"/>
      <c r="BC3" s="224"/>
      <c r="BD3" s="224"/>
      <c r="BE3" s="224"/>
      <c r="BF3" s="224"/>
      <c r="BG3" s="224"/>
      <c r="BH3" s="224"/>
      <c r="BI3" s="224"/>
      <c r="BJ3" s="224"/>
      <c r="BP3" s="222">
        <v>44926</v>
      </c>
      <c r="BQ3" s="3" t="s">
        <v>451</v>
      </c>
      <c r="DQ3" s="66" t="s">
        <v>136</v>
      </c>
    </row>
    <row r="4" spans="1:121" ht="56.25" customHeight="1">
      <c r="A4" s="1052" t="s">
        <v>552</v>
      </c>
      <c r="B4" s="1053"/>
      <c r="C4" s="1053"/>
      <c r="D4" s="1053"/>
      <c r="E4" s="1053"/>
      <c r="F4" s="1053"/>
      <c r="G4" s="1053"/>
      <c r="H4" s="1053"/>
      <c r="I4" s="1053"/>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c r="AT4" s="1053"/>
      <c r="AU4" s="1053"/>
      <c r="AV4" s="1053"/>
      <c r="AW4" s="1053"/>
      <c r="AX4" s="1053"/>
      <c r="AY4" s="224"/>
      <c r="AZ4" s="224"/>
      <c r="BA4" s="224"/>
      <c r="BB4" s="224"/>
      <c r="BC4" s="224"/>
      <c r="BD4" s="224"/>
      <c r="BE4" s="224"/>
      <c r="BF4" s="224"/>
      <c r="BG4" s="224"/>
      <c r="BH4" s="224"/>
      <c r="BI4" s="224"/>
      <c r="BJ4" s="224"/>
      <c r="DQ4" s="66" t="s">
        <v>147</v>
      </c>
    </row>
    <row r="5" spans="1:121" ht="22.15" customHeight="1">
      <c r="B5" s="3" t="s">
        <v>110</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224"/>
      <c r="AZ5" s="224"/>
      <c r="BA5" s="224"/>
      <c r="BB5" s="224"/>
      <c r="BC5" s="224"/>
      <c r="BD5" s="224"/>
      <c r="BE5" s="224"/>
      <c r="BF5" s="224"/>
      <c r="BG5" s="224"/>
      <c r="BH5" s="224"/>
      <c r="BI5" s="224"/>
      <c r="BJ5" s="224"/>
      <c r="DQ5" s="66" t="s">
        <v>148</v>
      </c>
    </row>
    <row r="6" spans="1:121" ht="22.15" customHeight="1">
      <c r="B6" s="1058" t="s">
        <v>758</v>
      </c>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225"/>
      <c r="DQ6" s="66" t="s">
        <v>149</v>
      </c>
    </row>
    <row r="7" spans="1:121" ht="22.15" customHeight="1">
      <c r="A7" s="225"/>
      <c r="B7" s="1058"/>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225"/>
      <c r="DQ7" s="66" t="s">
        <v>151</v>
      </c>
    </row>
    <row r="8" spans="1:121" ht="22.15" customHeight="1">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DQ8" s="66" t="s">
        <v>150</v>
      </c>
    </row>
    <row r="9" spans="1:121" ht="22.15" customHeight="1">
      <c r="A9" s="519" t="s">
        <v>12</v>
      </c>
      <c r="B9" s="519"/>
      <c r="C9" s="519"/>
      <c r="D9" s="519"/>
      <c r="E9" s="511"/>
      <c r="F9" s="1010" t="str">
        <f>IF('様式１及び様式１－２'!F13&lt;&gt;0,'様式１及び様式１－２'!F13,"")</f>
        <v>社会福祉法人○○</v>
      </c>
      <c r="G9" s="1010"/>
      <c r="H9" s="1010"/>
      <c r="I9" s="1010"/>
      <c r="J9" s="1010"/>
      <c r="K9" s="1010"/>
      <c r="L9" s="1010"/>
      <c r="M9" s="1010"/>
      <c r="N9" s="1010"/>
      <c r="O9" s="1010"/>
      <c r="P9" s="1010"/>
      <c r="Q9" s="1010"/>
      <c r="R9" s="1010"/>
      <c r="S9" s="1010"/>
      <c r="T9" s="1010"/>
      <c r="U9" s="1010"/>
      <c r="V9" s="1010"/>
      <c r="W9" s="1010"/>
      <c r="X9" s="1010"/>
      <c r="Y9" s="6"/>
      <c r="Z9" s="3" t="s">
        <v>372</v>
      </c>
      <c r="AA9" s="3"/>
      <c r="AB9" s="3"/>
      <c r="AC9" s="3"/>
      <c r="AD9" s="3"/>
      <c r="AE9" s="3"/>
      <c r="AF9" s="3"/>
      <c r="AG9" s="3"/>
      <c r="AH9" s="3"/>
      <c r="AI9" s="3"/>
      <c r="AJ9" s="3"/>
      <c r="AK9" s="3"/>
      <c r="AL9" s="3"/>
      <c r="AM9" s="3"/>
      <c r="AN9" s="3"/>
      <c r="AO9" s="3"/>
      <c r="AP9" s="3"/>
      <c r="AY9" s="225"/>
      <c r="AZ9" s="225"/>
      <c r="BA9" s="225"/>
      <c r="BB9" s="225"/>
      <c r="BC9" s="225"/>
      <c r="BD9" s="225"/>
      <c r="BE9" s="225"/>
      <c r="BF9" s="225"/>
      <c r="BG9" s="225"/>
      <c r="BH9" s="225"/>
      <c r="BI9" s="225"/>
      <c r="BJ9" s="225"/>
      <c r="DQ9" s="66" t="s">
        <v>152</v>
      </c>
    </row>
    <row r="10" spans="1:121" ht="22.15" customHeight="1">
      <c r="A10" s="519"/>
      <c r="B10" s="519"/>
      <c r="C10" s="519"/>
      <c r="D10" s="519"/>
      <c r="E10" s="511"/>
      <c r="F10" s="1010"/>
      <c r="G10" s="1010"/>
      <c r="H10" s="1010"/>
      <c r="I10" s="1010"/>
      <c r="J10" s="1010"/>
      <c r="K10" s="1010"/>
      <c r="L10" s="1010"/>
      <c r="M10" s="1010"/>
      <c r="N10" s="1010"/>
      <c r="O10" s="1010"/>
      <c r="P10" s="1010"/>
      <c r="Q10" s="1010"/>
      <c r="R10" s="1010"/>
      <c r="S10" s="1010"/>
      <c r="T10" s="1010"/>
      <c r="U10" s="1010"/>
      <c r="V10" s="1010"/>
      <c r="W10" s="1010"/>
      <c r="X10" s="1010"/>
      <c r="Y10" s="6"/>
      <c r="Z10" s="1103" t="s">
        <v>471</v>
      </c>
      <c r="AA10" s="1104"/>
      <c r="AB10" s="1104"/>
      <c r="AC10" s="1104"/>
      <c r="AD10" s="1104"/>
      <c r="AE10" s="1104"/>
      <c r="AF10" s="1104"/>
      <c r="AG10" s="1104"/>
      <c r="AH10" s="1104"/>
      <c r="AI10" s="1104"/>
      <c r="AJ10" s="1104"/>
      <c r="AK10" s="1105"/>
      <c r="AL10" s="21"/>
      <c r="AM10" s="3"/>
      <c r="AN10" s="3"/>
      <c r="AO10" s="3"/>
      <c r="AP10" s="3"/>
      <c r="AS10" s="1096"/>
      <c r="AT10" s="1096"/>
      <c r="AU10" s="1096"/>
      <c r="AV10" s="1096"/>
      <c r="AY10" s="225"/>
      <c r="AZ10" s="225"/>
      <c r="BA10" s="225"/>
      <c r="BB10" s="225"/>
      <c r="BC10" s="225"/>
      <c r="BD10" s="225"/>
      <c r="BE10" s="225"/>
      <c r="BF10" s="225"/>
      <c r="BG10" s="225"/>
      <c r="BH10" s="225"/>
      <c r="BI10" s="225"/>
      <c r="BJ10" s="225"/>
      <c r="DQ10" s="66" t="s">
        <v>254</v>
      </c>
    </row>
    <row r="11" spans="1:121" ht="22.15" customHeight="1">
      <c r="A11" s="519" t="s">
        <v>6</v>
      </c>
      <c r="B11" s="519"/>
      <c r="C11" s="519"/>
      <c r="D11" s="519"/>
      <c r="E11" s="511"/>
      <c r="F11" s="1010" t="str">
        <f>IF('様式１及び様式１－２'!L15&lt;&gt;0,'様式１及び様式１－２'!L15,"")</f>
        <v>愛知県名古屋市中区三の丸３丁目１－２</v>
      </c>
      <c r="G11" s="1010"/>
      <c r="H11" s="1010"/>
      <c r="I11" s="1010"/>
      <c r="J11" s="1010"/>
      <c r="K11" s="1010"/>
      <c r="L11" s="1010"/>
      <c r="M11" s="1010"/>
      <c r="N11" s="1010"/>
      <c r="O11" s="1010"/>
      <c r="P11" s="1010"/>
      <c r="Q11" s="1010"/>
      <c r="R11" s="1010"/>
      <c r="S11" s="1010"/>
      <c r="T11" s="1010"/>
      <c r="U11" s="1010"/>
      <c r="V11" s="1010"/>
      <c r="W11" s="1010"/>
      <c r="X11" s="1010"/>
      <c r="Y11" s="6"/>
      <c r="Z11" s="1103">
        <f>SUM(AU25:AV119)</f>
        <v>0</v>
      </c>
      <c r="AA11" s="1104"/>
      <c r="AB11" s="1104"/>
      <c r="AC11" s="1104"/>
      <c r="AD11" s="1104"/>
      <c r="AE11" s="1104"/>
      <c r="AF11" s="1104"/>
      <c r="AG11" s="1104"/>
      <c r="AH11" s="1104"/>
      <c r="AI11" s="1104"/>
      <c r="AJ11" s="1104"/>
      <c r="AK11" s="2" t="s">
        <v>751</v>
      </c>
      <c r="AL11" s="21"/>
      <c r="AM11" s="3"/>
      <c r="AN11" s="3"/>
      <c r="AO11" s="3"/>
      <c r="AP11" s="3"/>
      <c r="BH11" s="220"/>
      <c r="DQ11" s="66" t="s">
        <v>255</v>
      </c>
    </row>
    <row r="12" spans="1:121" ht="22.15" customHeight="1">
      <c r="A12" s="519"/>
      <c r="B12" s="519"/>
      <c r="C12" s="519"/>
      <c r="D12" s="519"/>
      <c r="E12" s="511"/>
      <c r="F12" s="1010"/>
      <c r="G12" s="1010"/>
      <c r="H12" s="1010"/>
      <c r="I12" s="1010"/>
      <c r="J12" s="1010"/>
      <c r="K12" s="1010"/>
      <c r="L12" s="1010"/>
      <c r="M12" s="1010"/>
      <c r="N12" s="1010"/>
      <c r="O12" s="1010"/>
      <c r="P12" s="1010"/>
      <c r="Q12" s="1010"/>
      <c r="R12" s="1010"/>
      <c r="S12" s="1010"/>
      <c r="T12" s="1010"/>
      <c r="U12" s="1010"/>
      <c r="V12" s="1010"/>
      <c r="W12" s="1010"/>
      <c r="X12" s="1010"/>
      <c r="Y12" s="6"/>
      <c r="Z12" s="3"/>
      <c r="AA12" s="3"/>
      <c r="AB12" s="3"/>
      <c r="AC12" s="3"/>
      <c r="AD12" s="21"/>
      <c r="AE12" s="21"/>
      <c r="AF12" s="21"/>
      <c r="AG12" s="21"/>
      <c r="AH12" s="21"/>
      <c r="AI12" s="21"/>
      <c r="AJ12" s="21"/>
      <c r="AK12" s="21"/>
      <c r="AL12" s="21"/>
      <c r="AM12" s="3"/>
      <c r="AN12" s="3"/>
      <c r="AO12" s="3"/>
      <c r="AP12" s="3"/>
      <c r="DQ12" s="66" t="s">
        <v>256</v>
      </c>
    </row>
    <row r="13" spans="1:121" ht="22.15" customHeight="1">
      <c r="A13" s="519" t="s">
        <v>9</v>
      </c>
      <c r="B13" s="519"/>
      <c r="C13" s="519"/>
      <c r="D13" s="519"/>
      <c r="E13" s="511"/>
      <c r="F13" s="1010" t="str">
        <f>IF('様式１及び様式１－２'!W17&lt;&gt;0,'様式１及び様式１－２'!F17,"")</f>
        <v>理事長</v>
      </c>
      <c r="G13" s="1010"/>
      <c r="H13" s="1010"/>
      <c r="I13" s="1010"/>
      <c r="J13" s="1010"/>
      <c r="K13" s="519" t="s">
        <v>11</v>
      </c>
      <c r="L13" s="519"/>
      <c r="M13" s="519"/>
      <c r="N13" s="1010" t="str">
        <f>IF('様式１及び様式１－２'!W17&lt;&gt;0,'様式１及び様式１－２'!W17,"")</f>
        <v>県庁　太郎</v>
      </c>
      <c r="O13" s="1010"/>
      <c r="P13" s="1010"/>
      <c r="Q13" s="1010"/>
      <c r="R13" s="1010"/>
      <c r="S13" s="1010"/>
      <c r="T13" s="1010"/>
      <c r="U13" s="1010"/>
      <c r="V13" s="1010"/>
      <c r="W13" s="1010"/>
      <c r="X13" s="1010"/>
      <c r="Y13" s="60"/>
      <c r="Z13" s="3" t="s">
        <v>373</v>
      </c>
      <c r="AA13" s="3"/>
      <c r="AB13" s="3"/>
      <c r="AC13" s="3"/>
      <c r="AD13" s="3"/>
      <c r="AE13" s="3"/>
      <c r="AF13" s="3"/>
      <c r="AG13" s="3"/>
      <c r="AH13" s="3"/>
      <c r="AI13" s="3"/>
      <c r="AJ13" s="3"/>
      <c r="AK13" s="3"/>
      <c r="AL13" s="3"/>
      <c r="AM13" s="3"/>
      <c r="AN13" s="3"/>
      <c r="AO13" s="3"/>
      <c r="AP13" s="3"/>
      <c r="DQ13" s="66" t="s">
        <v>188</v>
      </c>
    </row>
    <row r="14" spans="1:121" ht="22.15" customHeight="1">
      <c r="A14" s="519"/>
      <c r="B14" s="519"/>
      <c r="C14" s="519"/>
      <c r="D14" s="519"/>
      <c r="E14" s="511"/>
      <c r="F14" s="1010"/>
      <c r="G14" s="1010"/>
      <c r="H14" s="1010"/>
      <c r="I14" s="1010"/>
      <c r="J14" s="1010"/>
      <c r="K14" s="519"/>
      <c r="L14" s="519"/>
      <c r="M14" s="519"/>
      <c r="N14" s="1010"/>
      <c r="O14" s="1010"/>
      <c r="P14" s="1010"/>
      <c r="Q14" s="1010"/>
      <c r="R14" s="1010"/>
      <c r="S14" s="1010"/>
      <c r="T14" s="1010"/>
      <c r="U14" s="1010"/>
      <c r="V14" s="1010"/>
      <c r="W14" s="1010"/>
      <c r="X14" s="1010"/>
      <c r="Y14" s="60"/>
      <c r="Z14" s="1075" t="s">
        <v>452</v>
      </c>
      <c r="AA14" s="1075"/>
      <c r="AB14" s="1075"/>
      <c r="AC14" s="1075"/>
      <c r="AD14" s="1073" t="s">
        <v>453</v>
      </c>
      <c r="AE14" s="1073"/>
      <c r="AF14" s="1073"/>
      <c r="AG14" s="1073"/>
      <c r="AH14" s="1073" t="s">
        <v>454</v>
      </c>
      <c r="AI14" s="1073"/>
      <c r="AJ14" s="1073"/>
      <c r="AK14" s="1073"/>
      <c r="AL14" s="1074" t="s">
        <v>455</v>
      </c>
      <c r="AM14" s="1074"/>
      <c r="AN14" s="1074"/>
      <c r="AO14" s="1074"/>
      <c r="AP14" s="1074" t="s">
        <v>456</v>
      </c>
      <c r="AQ14" s="1074"/>
      <c r="AR14" s="1074"/>
      <c r="AS14" s="1074"/>
      <c r="AT14" s="1074"/>
      <c r="AU14" s="1074"/>
      <c r="DQ14" s="66" t="s">
        <v>189</v>
      </c>
    </row>
    <row r="15" spans="1:121" ht="22.15" customHeight="1">
      <c r="A15" s="519" t="s">
        <v>369</v>
      </c>
      <c r="B15" s="519"/>
      <c r="C15" s="519"/>
      <c r="D15" s="519"/>
      <c r="E15" s="511"/>
      <c r="F15" s="1010" t="str">
        <f>IF('様式１及び様式１－２'!E66="","",'様式１及び様式１－２'!E66)</f>
        <v>特別養護老人ホーム□□□</v>
      </c>
      <c r="G15" s="1010"/>
      <c r="H15" s="1010"/>
      <c r="I15" s="1010"/>
      <c r="J15" s="1010"/>
      <c r="K15" s="1010"/>
      <c r="L15" s="1010"/>
      <c r="M15" s="1010"/>
      <c r="N15" s="1010"/>
      <c r="O15" s="1010"/>
      <c r="P15" s="1010"/>
      <c r="Q15" s="1010"/>
      <c r="R15" s="1010"/>
      <c r="S15" s="1010"/>
      <c r="T15" s="1010"/>
      <c r="U15" s="1010"/>
      <c r="V15" s="1010"/>
      <c r="W15" s="1010"/>
      <c r="X15" s="1010"/>
      <c r="Y15" s="7"/>
      <c r="Z15" s="1106" t="s">
        <v>471</v>
      </c>
      <c r="AA15" s="1107"/>
      <c r="AB15" s="1107"/>
      <c r="AC15" s="1108"/>
      <c r="AD15" s="1115">
        <f>'療養者名簿  (追加補助積算シート)'!B13</f>
        <v>600000</v>
      </c>
      <c r="AE15" s="1116"/>
      <c r="AF15" s="1116"/>
      <c r="AG15" s="1117"/>
      <c r="AH15" s="1115">
        <f>'療養者名簿  (追加補助積算シート)'!B9</f>
        <v>5000000</v>
      </c>
      <c r="AI15" s="1116"/>
      <c r="AJ15" s="1116"/>
      <c r="AK15" s="1117"/>
      <c r="AL15" s="1115">
        <f>'療養者名簿  (追加補助積算シート)'!I9</f>
        <v>500000</v>
      </c>
      <c r="AM15" s="1116"/>
      <c r="AN15" s="1116"/>
      <c r="AO15" s="1117"/>
      <c r="AP15" s="1115">
        <f>MIN(AD15,AH15-AL15)</f>
        <v>600000</v>
      </c>
      <c r="AQ15" s="1116"/>
      <c r="AR15" s="1116"/>
      <c r="AS15" s="1116"/>
      <c r="AT15" s="1116"/>
      <c r="AU15" s="1117"/>
      <c r="DQ15" s="66" t="s">
        <v>190</v>
      </c>
    </row>
    <row r="16" spans="1:121" ht="22.15" customHeight="1">
      <c r="A16" s="519"/>
      <c r="B16" s="519"/>
      <c r="C16" s="519"/>
      <c r="D16" s="519"/>
      <c r="E16" s="511"/>
      <c r="F16" s="1010"/>
      <c r="G16" s="1010"/>
      <c r="H16" s="1010"/>
      <c r="I16" s="1010"/>
      <c r="J16" s="1010"/>
      <c r="K16" s="1010"/>
      <c r="L16" s="1010"/>
      <c r="M16" s="1010"/>
      <c r="N16" s="1010"/>
      <c r="O16" s="1010"/>
      <c r="P16" s="1010"/>
      <c r="Q16" s="1010"/>
      <c r="R16" s="1010"/>
      <c r="S16" s="1010"/>
      <c r="T16" s="1010"/>
      <c r="U16" s="1010"/>
      <c r="V16" s="1010"/>
      <c r="W16" s="1010"/>
      <c r="X16" s="1010"/>
      <c r="Y16" s="7"/>
      <c r="Z16" s="1109"/>
      <c r="AA16" s="1110"/>
      <c r="AB16" s="1110"/>
      <c r="AC16" s="1111"/>
      <c r="AD16" s="1118"/>
      <c r="AE16" s="1119"/>
      <c r="AF16" s="1119"/>
      <c r="AG16" s="1120"/>
      <c r="AH16" s="1118"/>
      <c r="AI16" s="1119"/>
      <c r="AJ16" s="1119"/>
      <c r="AK16" s="1120"/>
      <c r="AL16" s="1118"/>
      <c r="AM16" s="1119"/>
      <c r="AN16" s="1119"/>
      <c r="AO16" s="1120"/>
      <c r="AP16" s="1118"/>
      <c r="AQ16" s="1119"/>
      <c r="AR16" s="1119"/>
      <c r="AS16" s="1119"/>
      <c r="AT16" s="1119"/>
      <c r="AU16" s="1120"/>
      <c r="AV16" s="5"/>
      <c r="DQ16" s="66" t="s">
        <v>191</v>
      </c>
    </row>
    <row r="17" spans="1:121" ht="22.15" customHeight="1">
      <c r="A17" s="519" t="s">
        <v>115</v>
      </c>
      <c r="B17" s="519"/>
      <c r="C17" s="519"/>
      <c r="D17" s="519"/>
      <c r="E17" s="511"/>
      <c r="F17" s="1010" t="str">
        <f>IF('様式１及び様式１－２'!G68="","",'様式１及び様式１－２'!G68)</f>
        <v>介護老人保健施設</v>
      </c>
      <c r="G17" s="1010"/>
      <c r="H17" s="1010"/>
      <c r="I17" s="1010"/>
      <c r="J17" s="1010"/>
      <c r="K17" s="1010"/>
      <c r="L17" s="1010"/>
      <c r="M17" s="1010"/>
      <c r="N17" s="1010"/>
      <c r="O17" s="1010"/>
      <c r="P17" s="1010"/>
      <c r="Q17" s="1010"/>
      <c r="R17" s="1010"/>
      <c r="S17" s="1010"/>
      <c r="T17" s="1010"/>
      <c r="U17" s="1010"/>
      <c r="V17" s="1010"/>
      <c r="W17" s="1010"/>
      <c r="X17" s="1010"/>
      <c r="Y17" s="7"/>
      <c r="Z17" s="1112"/>
      <c r="AA17" s="1113"/>
      <c r="AB17" s="1113"/>
      <c r="AC17" s="1114"/>
      <c r="AD17" s="1121"/>
      <c r="AE17" s="1122"/>
      <c r="AF17" s="1122"/>
      <c r="AG17" s="1123"/>
      <c r="AH17" s="1121"/>
      <c r="AI17" s="1122"/>
      <c r="AJ17" s="1122"/>
      <c r="AK17" s="1123"/>
      <c r="AL17" s="1121"/>
      <c r="AM17" s="1122"/>
      <c r="AN17" s="1122"/>
      <c r="AO17" s="1123"/>
      <c r="AP17" s="1121"/>
      <c r="AQ17" s="1122"/>
      <c r="AR17" s="1122"/>
      <c r="AS17" s="1122"/>
      <c r="AT17" s="1122"/>
      <c r="AU17" s="1123"/>
      <c r="AV17" s="5"/>
      <c r="BH17" s="226"/>
      <c r="DQ17" s="66" t="s">
        <v>192</v>
      </c>
    </row>
    <row r="18" spans="1:121" ht="22.15" customHeight="1">
      <c r="A18" s="519"/>
      <c r="B18" s="519"/>
      <c r="C18" s="519"/>
      <c r="D18" s="519"/>
      <c r="E18" s="511"/>
      <c r="F18" s="1010"/>
      <c r="G18" s="1010"/>
      <c r="H18" s="1010"/>
      <c r="I18" s="1010"/>
      <c r="J18" s="1010"/>
      <c r="K18" s="1010"/>
      <c r="L18" s="1010"/>
      <c r="M18" s="1010"/>
      <c r="N18" s="1010"/>
      <c r="O18" s="1010"/>
      <c r="P18" s="1010"/>
      <c r="Q18" s="1010"/>
      <c r="R18" s="1010"/>
      <c r="S18" s="1010"/>
      <c r="T18" s="1010"/>
      <c r="U18" s="1010"/>
      <c r="V18" s="1010"/>
      <c r="W18" s="1010"/>
      <c r="X18" s="1010"/>
      <c r="Y18" s="7"/>
      <c r="Z18" s="3"/>
      <c r="AA18" s="3"/>
      <c r="AB18" s="3"/>
      <c r="AC18" s="3"/>
      <c r="AD18" s="3"/>
      <c r="AE18" s="3"/>
      <c r="AF18" s="3"/>
      <c r="AG18" s="3"/>
      <c r="AH18" s="3"/>
      <c r="AI18" s="3"/>
      <c r="AJ18" s="3"/>
      <c r="AK18" s="3"/>
      <c r="AL18" s="3"/>
      <c r="AM18" s="3"/>
      <c r="AN18" s="3"/>
      <c r="AO18" s="3"/>
      <c r="AP18" s="3"/>
      <c r="AU18" s="5"/>
      <c r="AV18" s="5"/>
    </row>
    <row r="19" spans="1:121" ht="22.15" customHeight="1">
      <c r="A19" s="18"/>
      <c r="B19" s="18"/>
      <c r="C19" s="18"/>
      <c r="D19" s="18"/>
      <c r="E19" s="18"/>
      <c r="F19" s="4"/>
      <c r="G19" s="4"/>
      <c r="H19" s="4"/>
      <c r="I19" s="4"/>
      <c r="J19" s="4"/>
      <c r="K19" s="4"/>
      <c r="L19" s="4"/>
      <c r="M19" s="4"/>
      <c r="N19" s="4"/>
      <c r="O19" s="4"/>
      <c r="P19" s="4"/>
      <c r="Q19" s="4"/>
      <c r="R19" s="4"/>
      <c r="S19" s="4"/>
      <c r="T19" s="4"/>
      <c r="U19" s="4"/>
      <c r="V19" s="4"/>
      <c r="W19" s="4"/>
      <c r="X19" s="4"/>
      <c r="Y19" s="4"/>
      <c r="Z19" s="1" t="s">
        <v>633</v>
      </c>
      <c r="AA19" s="1"/>
      <c r="AB19" s="1"/>
      <c r="AC19" s="1"/>
      <c r="AD19" s="1"/>
      <c r="AE19" s="1"/>
      <c r="AF19" s="1"/>
      <c r="AG19" s="1"/>
      <c r="AH19" s="1"/>
      <c r="AI19" s="1"/>
      <c r="AJ19" s="1"/>
      <c r="AK19" s="1"/>
      <c r="AL19" s="3"/>
      <c r="AM19" s="3"/>
      <c r="AN19" s="3"/>
      <c r="AO19" s="3"/>
      <c r="AP19" s="3"/>
      <c r="AU19" s="5"/>
      <c r="AV19" s="5"/>
      <c r="BG19" s="5"/>
      <c r="BH19" s="5"/>
      <c r="BI19" s="5"/>
      <c r="BJ19" s="26"/>
    </row>
    <row r="20" spans="1:121" ht="41.25" customHeight="1">
      <c r="A20" s="18"/>
      <c r="B20" s="18"/>
      <c r="C20" s="18"/>
      <c r="D20" s="18"/>
      <c r="E20" s="18"/>
      <c r="F20" s="4"/>
      <c r="G20" s="4"/>
      <c r="H20" s="4"/>
      <c r="I20" s="4"/>
      <c r="J20" s="4"/>
      <c r="K20" s="4"/>
      <c r="L20" s="4"/>
      <c r="M20" s="4"/>
      <c r="N20" s="4"/>
      <c r="O20" s="4"/>
      <c r="P20" s="4"/>
      <c r="Q20" s="4"/>
      <c r="R20" s="4"/>
      <c r="S20" s="4"/>
      <c r="T20" s="4"/>
      <c r="U20" s="4"/>
      <c r="V20" s="4"/>
      <c r="W20" s="4"/>
      <c r="X20" s="4"/>
      <c r="Y20" s="4"/>
      <c r="Z20" s="1124" t="s">
        <v>471</v>
      </c>
      <c r="AA20" s="1125"/>
      <c r="AB20" s="1125"/>
      <c r="AC20" s="1125"/>
      <c r="AD20" s="1125"/>
      <c r="AE20" s="1125"/>
      <c r="AF20" s="1125"/>
      <c r="AG20" s="1125"/>
      <c r="AH20" s="1125"/>
      <c r="AI20" s="1125"/>
      <c r="AJ20" s="1125"/>
      <c r="AK20" s="1125"/>
      <c r="AL20" s="1125"/>
      <c r="AM20" s="1125"/>
      <c r="AN20" s="1126"/>
      <c r="AO20" s="3"/>
      <c r="AP20" s="3"/>
      <c r="AU20" s="5"/>
      <c r="AV20" s="5"/>
      <c r="BG20" s="5"/>
      <c r="BH20" s="5"/>
      <c r="BI20" s="5"/>
      <c r="BJ20" s="26"/>
    </row>
    <row r="21" spans="1:121" ht="22.15" customHeight="1">
      <c r="K21" s="3"/>
      <c r="L21" s="3"/>
      <c r="M21" s="3"/>
      <c r="N21" s="3"/>
      <c r="O21" s="3"/>
      <c r="P21" s="3"/>
      <c r="Q21" s="3"/>
      <c r="R21" s="3"/>
      <c r="S21" s="3"/>
      <c r="T21" s="3"/>
      <c r="U21" s="3"/>
      <c r="V21" s="3"/>
      <c r="W21" s="3"/>
      <c r="X21" s="3"/>
      <c r="Y21" s="3"/>
      <c r="Z21" s="1127" cm="1">
        <f t="array" ref="Z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(追加補助積算シート)'!UD18:ABD18*5000)+AP15,"対象外"),"対象外")</f>
        <v>1280000</v>
      </c>
      <c r="AA21" s="1128"/>
      <c r="AB21" s="1128"/>
      <c r="AC21" s="1128"/>
      <c r="AD21" s="1128"/>
      <c r="AE21" s="1128"/>
      <c r="AF21" s="1128"/>
      <c r="AG21" s="1128"/>
      <c r="AH21" s="1128"/>
      <c r="AI21" s="1128"/>
      <c r="AJ21" s="1128"/>
      <c r="AK21" s="1128"/>
      <c r="AL21" s="1128"/>
      <c r="AM21" s="1128"/>
      <c r="AN21" s="227" t="s">
        <v>636</v>
      </c>
      <c r="AO21" s="3"/>
      <c r="AP21" s="3"/>
      <c r="BG21" s="5"/>
      <c r="BH21" s="5"/>
      <c r="BI21" s="5"/>
    </row>
    <row r="22" spans="1:121" ht="21.75" customHeight="1">
      <c r="A22" s="3" t="s">
        <v>195</v>
      </c>
      <c r="H22" s="228" t="s">
        <v>478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5"/>
      <c r="BH22" s="5"/>
      <c r="BI22" s="5"/>
    </row>
    <row r="23" spans="1:121" ht="22.15" customHeight="1">
      <c r="A23" s="1099" t="s">
        <v>196</v>
      </c>
      <c r="B23" s="1100"/>
      <c r="C23" s="1059" t="s">
        <v>465</v>
      </c>
      <c r="D23" s="1094"/>
      <c r="E23" s="1094"/>
      <c r="F23" s="1094"/>
      <c r="G23" s="1094"/>
      <c r="H23" s="1094"/>
      <c r="I23" s="1094"/>
      <c r="J23" s="1060"/>
      <c r="K23" s="1059" t="s">
        <v>203</v>
      </c>
      <c r="L23" s="1094"/>
      <c r="M23" s="1094"/>
      <c r="N23" s="1060"/>
      <c r="O23" s="1059" t="s">
        <v>445</v>
      </c>
      <c r="P23" s="1094"/>
      <c r="Q23" s="1094"/>
      <c r="R23" s="1060"/>
      <c r="S23" s="1059" t="s">
        <v>446</v>
      </c>
      <c r="T23" s="1060"/>
      <c r="U23" s="1059" t="s">
        <v>447</v>
      </c>
      <c r="V23" s="1094"/>
      <c r="W23" s="1094"/>
      <c r="X23" s="1060"/>
      <c r="Y23" s="1076" t="s">
        <v>463</v>
      </c>
      <c r="Z23" s="1076"/>
      <c r="AA23" s="1076"/>
      <c r="AB23" s="1076"/>
      <c r="AC23" s="1076"/>
      <c r="AD23" s="1076"/>
      <c r="AE23" s="1076"/>
      <c r="AF23" s="1076"/>
      <c r="AG23" s="1076"/>
      <c r="AH23" s="1077" t="s">
        <v>459</v>
      </c>
      <c r="AI23" s="1077"/>
      <c r="AJ23" s="1077"/>
      <c r="AK23" s="1077"/>
      <c r="AL23" s="1077"/>
      <c r="AM23" s="1077"/>
      <c r="AN23" s="1077"/>
      <c r="AO23" s="1077"/>
      <c r="AP23" s="1077"/>
      <c r="AQ23" s="1059" t="s">
        <v>461</v>
      </c>
      <c r="AR23" s="1060"/>
      <c r="AS23" s="1078" t="s">
        <v>197</v>
      </c>
      <c r="AT23" s="1078"/>
      <c r="AU23" s="1078"/>
      <c r="AV23" s="1078"/>
      <c r="AW23" s="1078"/>
      <c r="AX23" s="1078"/>
      <c r="BG23" s="5"/>
      <c r="BH23" s="5"/>
      <c r="BI23" s="5"/>
    </row>
    <row r="24" spans="1:121" ht="49.5" customHeight="1">
      <c r="A24" s="1101"/>
      <c r="B24" s="1102"/>
      <c r="C24" s="1061"/>
      <c r="D24" s="1095"/>
      <c r="E24" s="1095"/>
      <c r="F24" s="1095"/>
      <c r="G24" s="1095"/>
      <c r="H24" s="1095"/>
      <c r="I24" s="1095"/>
      <c r="J24" s="1062"/>
      <c r="K24" s="1061"/>
      <c r="L24" s="1095"/>
      <c r="M24" s="1095"/>
      <c r="N24" s="1062"/>
      <c r="O24" s="1061"/>
      <c r="P24" s="1095"/>
      <c r="Q24" s="1095"/>
      <c r="R24" s="1062"/>
      <c r="S24" s="1061"/>
      <c r="T24" s="1062"/>
      <c r="U24" s="1061"/>
      <c r="V24" s="1095"/>
      <c r="W24" s="1095"/>
      <c r="X24" s="1062"/>
      <c r="Y24" s="1076"/>
      <c r="Z24" s="1076"/>
      <c r="AA24" s="1076"/>
      <c r="AB24" s="1076"/>
      <c r="AC24" s="1076"/>
      <c r="AD24" s="1076"/>
      <c r="AE24" s="1076"/>
      <c r="AF24" s="1076"/>
      <c r="AG24" s="1076"/>
      <c r="AH24" s="1077"/>
      <c r="AI24" s="1077"/>
      <c r="AJ24" s="1077"/>
      <c r="AK24" s="1077"/>
      <c r="AL24" s="1077"/>
      <c r="AM24" s="1077"/>
      <c r="AN24" s="1077"/>
      <c r="AO24" s="1077"/>
      <c r="AP24" s="1077"/>
      <c r="AQ24" s="1061"/>
      <c r="AR24" s="1062"/>
      <c r="AS24" s="1129" t="s">
        <v>520</v>
      </c>
      <c r="AT24" s="1130"/>
      <c r="AU24" s="1130"/>
      <c r="AV24" s="1131"/>
      <c r="AW24" s="1098" t="s">
        <v>66</v>
      </c>
      <c r="AX24" s="1098"/>
      <c r="AZ24" s="3" t="s">
        <v>466</v>
      </c>
      <c r="BA24" s="3" t="s">
        <v>467</v>
      </c>
      <c r="BB24" s="3" t="s">
        <v>457</v>
      </c>
      <c r="BC24" s="3" t="s">
        <v>458</v>
      </c>
      <c r="BD24" s="3" t="s">
        <v>460</v>
      </c>
      <c r="BE24" s="3" t="s">
        <v>462</v>
      </c>
      <c r="BF24" s="3" t="s">
        <v>464</v>
      </c>
      <c r="BG24" s="3" t="s">
        <v>474</v>
      </c>
      <c r="BH24" s="3" t="s">
        <v>475</v>
      </c>
      <c r="BI24" s="3" t="s">
        <v>476</v>
      </c>
    </row>
    <row r="25" spans="1:121" ht="53.25" customHeight="1">
      <c r="A25" s="1078">
        <v>1</v>
      </c>
      <c r="B25" s="1078"/>
      <c r="C25" s="1091" t="s">
        <v>727</v>
      </c>
      <c r="D25" s="1091"/>
      <c r="E25" s="1091"/>
      <c r="F25" s="1091"/>
      <c r="G25" s="1091"/>
      <c r="H25" s="1091"/>
      <c r="I25" s="1091"/>
      <c r="J25" s="1091"/>
      <c r="K25" s="1092">
        <v>12786</v>
      </c>
      <c r="L25" s="1092"/>
      <c r="M25" s="1092"/>
      <c r="N25" s="1093"/>
      <c r="O25" s="1066">
        <v>45048</v>
      </c>
      <c r="P25" s="1067"/>
      <c r="Q25" s="1067"/>
      <c r="R25" s="1068"/>
      <c r="S25" s="1072" t="s">
        <v>448</v>
      </c>
      <c r="T25" s="1072"/>
      <c r="U25" s="1066">
        <v>45047</v>
      </c>
      <c r="V25" s="1067"/>
      <c r="W25" s="1067"/>
      <c r="X25" s="1068"/>
      <c r="Y25" s="1063">
        <f>IF(BA25&lt;&gt;"",IF(AZ25=1,IF(AND(S25&lt;&gt;"",OR(O25&lt;&gt;"",U25&lt;&gt;"")),IF(S25=BQ$1,U25,O25)),""),"")</f>
        <v>45047</v>
      </c>
      <c r="Z25" s="1064"/>
      <c r="AA25" s="1064"/>
      <c r="AB25" s="1064"/>
      <c r="AC25" s="229" t="s">
        <v>71</v>
      </c>
      <c r="AD25" s="1064">
        <f t="shared" ref="AD25:AD28" si="0">IF(AND(C25&lt;&gt;"",K25&lt;&gt;""),IF(AND(S25&lt;&gt;"",OR(O25&lt;&gt;"",U25&lt;&gt;"")),IF(BB25=1,IF(S25=BQ$2,O25+6,U25+9),IF(S25=BQ$1,U25+9,O25+9)),""),"")</f>
        <v>45056</v>
      </c>
      <c r="AE25" s="1064"/>
      <c r="AF25" s="1064"/>
      <c r="AG25" s="1065"/>
      <c r="AH25" s="1066">
        <v>45047</v>
      </c>
      <c r="AI25" s="1067"/>
      <c r="AJ25" s="1067"/>
      <c r="AK25" s="1067"/>
      <c r="AL25" s="230" t="s">
        <v>450</v>
      </c>
      <c r="AM25" s="1067">
        <v>45056</v>
      </c>
      <c r="AN25" s="1067"/>
      <c r="AO25" s="1067"/>
      <c r="AP25" s="1068"/>
      <c r="AQ25" s="1054">
        <f>IF(AND(AZ25=1,BA25&lt;&gt;""),IF((AM25-AH25)&gt;=0,AM25-AH25+1,""),"")</f>
        <v>10</v>
      </c>
      <c r="AR25" s="1055"/>
      <c r="AS25" s="1082">
        <f t="shared" ref="AS25:AS56" si="1">IF(AND(AZ25=1,BA25&lt;&gt;""),BI25,"")</f>
        <v>10</v>
      </c>
      <c r="AT25" s="1083"/>
      <c r="AU25" s="1083"/>
      <c r="AV25" s="1084"/>
      <c r="AW25" s="1077">
        <f t="shared" ref="AW25:AW56" si="2">AS25</f>
        <v>10</v>
      </c>
      <c r="AX25" s="1077"/>
      <c r="AZ25" s="3">
        <f>IF(COUNTA(C25,K25,O25,S25,AH25,AM25)&gt;=6,1,"")</f>
        <v>1</v>
      </c>
      <c r="BA25" s="3">
        <f>IF(OR(BC25=0,BC25=2),IF(U25&lt;&gt;"",1,""),IF(BC25=1,"2",""))</f>
        <v>1</v>
      </c>
      <c r="BB25" s="3">
        <f>IF(O25&gt;$BP$3,1,0)</f>
        <v>1</v>
      </c>
      <c r="BC25" s="3">
        <f>IF(S25=BQ$1,0,IF(S25=BQ$2,1,IF(S25=BQ$3,2,"")))</f>
        <v>0</v>
      </c>
      <c r="BD25" s="231">
        <f>IF(BC25=0,MAX(AH25,U25),MAX(O25,AH25))</f>
        <v>45047</v>
      </c>
      <c r="BE25" s="231">
        <f>IF(AM25&lt;=AD25,IF(S25&lt;&gt;"",AM25,""),IF(O25&gt;BP$3,IF(BC25=1,MIN(AD25,AM25),MIN(U25+14,AM25)),IF(OR(BC25=1,BC25=2),MIN(O25+14,AM25),MIN(U25+14,AM25))))</f>
        <v>45056</v>
      </c>
      <c r="BF25" s="3">
        <f>IF(BD25&gt;BP$1,0,IF(BE25&lt;BP$1,BE25-BD25+1,BP$1-BD25+1))</f>
        <v>0</v>
      </c>
      <c r="BG25" s="3">
        <f>IF(BE25&lt;BP$2,0,IF(BD25&gt;=BP$2,BE25-BD25+1,BE25-BP$2+1))</f>
        <v>10</v>
      </c>
      <c r="BH25" s="3">
        <f>MIN(BF25,15)</f>
        <v>0</v>
      </c>
      <c r="BI25" s="3">
        <f t="shared" ref="BI25" si="3">MIN(BG25,15)</f>
        <v>10</v>
      </c>
    </row>
    <row r="26" spans="1:121" ht="53.25" customHeight="1">
      <c r="A26" s="1078">
        <v>2</v>
      </c>
      <c r="B26" s="1078"/>
      <c r="C26" s="1091" t="s">
        <v>728</v>
      </c>
      <c r="D26" s="1091"/>
      <c r="E26" s="1091"/>
      <c r="F26" s="1091"/>
      <c r="G26" s="1091"/>
      <c r="H26" s="1091"/>
      <c r="I26" s="1091"/>
      <c r="J26" s="1091"/>
      <c r="K26" s="1092">
        <v>10992</v>
      </c>
      <c r="L26" s="1092"/>
      <c r="M26" s="1092"/>
      <c r="N26" s="1093"/>
      <c r="O26" s="1066">
        <v>45048</v>
      </c>
      <c r="P26" s="1067"/>
      <c r="Q26" s="1067"/>
      <c r="R26" s="1068"/>
      <c r="S26" s="1072" t="s">
        <v>448</v>
      </c>
      <c r="T26" s="1072"/>
      <c r="U26" s="1066">
        <v>45047</v>
      </c>
      <c r="V26" s="1067"/>
      <c r="W26" s="1067"/>
      <c r="X26" s="1068"/>
      <c r="Y26" s="1063">
        <f t="shared" ref="Y26:Y89" si="4">IF(BA26&lt;&gt;"",IF(AZ26=1,IF(AND(S26&lt;&gt;"",OR(O26&lt;&gt;"",U26&lt;&gt;"")),IF(S26=BQ$1,U26,O26)),""),"")</f>
        <v>45047</v>
      </c>
      <c r="Z26" s="1064"/>
      <c r="AA26" s="1064"/>
      <c r="AB26" s="1064"/>
      <c r="AC26" s="229" t="s">
        <v>71</v>
      </c>
      <c r="AD26" s="1064">
        <f t="shared" si="0"/>
        <v>45056</v>
      </c>
      <c r="AE26" s="1064"/>
      <c r="AF26" s="1064"/>
      <c r="AG26" s="1065"/>
      <c r="AH26" s="1066">
        <v>45047</v>
      </c>
      <c r="AI26" s="1067"/>
      <c r="AJ26" s="1067"/>
      <c r="AK26" s="1067"/>
      <c r="AL26" s="230" t="s">
        <v>71</v>
      </c>
      <c r="AM26" s="1067">
        <v>45056</v>
      </c>
      <c r="AN26" s="1067"/>
      <c r="AO26" s="1067"/>
      <c r="AP26" s="1068"/>
      <c r="AQ26" s="1054">
        <f t="shared" ref="AQ26:AQ27" si="5">IF(AND(AZ26=1,BA26&lt;&gt;""),IF((AM26-AH26)&gt;=0,AM26-AH26+1,""),"")</f>
        <v>10</v>
      </c>
      <c r="AR26" s="1055"/>
      <c r="AS26" s="1082">
        <f t="shared" si="1"/>
        <v>10</v>
      </c>
      <c r="AT26" s="1083"/>
      <c r="AU26" s="1083"/>
      <c r="AV26" s="1084"/>
      <c r="AW26" s="1077">
        <f t="shared" si="2"/>
        <v>10</v>
      </c>
      <c r="AX26" s="1077"/>
      <c r="AZ26" s="3">
        <f t="shared" ref="AZ26:AZ27" si="6">IF(COUNTA(C26,K26,O26,S26,AH26,AM26)&gt;=6,1,"")</f>
        <v>1</v>
      </c>
      <c r="BA26" s="3">
        <f t="shared" ref="BA26:BA27" si="7">IF(OR(BC26=0,BC26=2),IF(U26&lt;&gt;"",1,""),IF(BC26=1,"2",""))</f>
        <v>1</v>
      </c>
      <c r="BB26" s="3">
        <f t="shared" ref="BB26:BB89" si="8">IF(O26&gt;$BP$3,1,0)</f>
        <v>1</v>
      </c>
      <c r="BC26" s="3">
        <f t="shared" ref="BC26:BC27" si="9">IF(S26=BQ$1,0,IF(S26=BQ$2,1,IF(S26=BQ$3,2,"")))</f>
        <v>0</v>
      </c>
      <c r="BD26" s="231">
        <f t="shared" ref="BD26:BD89" si="10">IF(BC26=0,MAX(AH26,U26),MAX(O26,AH26))</f>
        <v>45047</v>
      </c>
      <c r="BE26" s="231">
        <f t="shared" ref="BE26:BE89" si="11">IF(AM26&lt;=AD26,IF(S26&lt;&gt;"",AM26,""),IF(O26&gt;BP$3,IF(BC26=1,MIN(AD26,AM26),MIN(U26+14,AM26)),IF(OR(BC26=1,BC26=2),MIN(O26+14,AM26),MIN(U26+14,AM26))))</f>
        <v>45056</v>
      </c>
      <c r="BF26" s="3">
        <f t="shared" ref="BF26" si="12">IF(BD26&gt;BP$1,0,IF(BE26&lt;BP$1,BE26-BD26+1,BP$1-BD26+1))</f>
        <v>0</v>
      </c>
      <c r="BG26" s="3">
        <f t="shared" ref="BG26:BG27" si="13">IF(BE26&lt;BP$2,0,IF(BD26&gt;=BP$2,BE26-BD26+1,BE26-BP$2+1))</f>
        <v>10</v>
      </c>
      <c r="BH26" s="3">
        <f t="shared" ref="BH26:BH27" si="14">MIN(BF26,15)</f>
        <v>0</v>
      </c>
      <c r="BI26" s="3">
        <f t="shared" ref="BI26:BI27" si="15">MIN(BG26,15)</f>
        <v>10</v>
      </c>
    </row>
    <row r="27" spans="1:121" ht="53.25" customHeight="1">
      <c r="A27" s="1078">
        <v>3</v>
      </c>
      <c r="B27" s="1078"/>
      <c r="C27" s="1091" t="s">
        <v>729</v>
      </c>
      <c r="D27" s="1091"/>
      <c r="E27" s="1091"/>
      <c r="F27" s="1091"/>
      <c r="G27" s="1091"/>
      <c r="H27" s="1091"/>
      <c r="I27" s="1091"/>
      <c r="J27" s="1091"/>
      <c r="K27" s="1092">
        <v>13485</v>
      </c>
      <c r="L27" s="1092"/>
      <c r="M27" s="1092"/>
      <c r="N27" s="1093"/>
      <c r="O27" s="1066">
        <v>45048</v>
      </c>
      <c r="P27" s="1067"/>
      <c r="Q27" s="1067"/>
      <c r="R27" s="1068"/>
      <c r="S27" s="1072" t="s">
        <v>448</v>
      </c>
      <c r="T27" s="1072"/>
      <c r="U27" s="1066">
        <v>45047</v>
      </c>
      <c r="V27" s="1067"/>
      <c r="W27" s="1067"/>
      <c r="X27" s="1068"/>
      <c r="Y27" s="1063">
        <f t="shared" si="4"/>
        <v>45047</v>
      </c>
      <c r="Z27" s="1064"/>
      <c r="AA27" s="1064"/>
      <c r="AB27" s="1064"/>
      <c r="AC27" s="229" t="s">
        <v>71</v>
      </c>
      <c r="AD27" s="1064">
        <f t="shared" si="0"/>
        <v>45056</v>
      </c>
      <c r="AE27" s="1064"/>
      <c r="AF27" s="1064"/>
      <c r="AG27" s="1065"/>
      <c r="AH27" s="1066">
        <v>45047</v>
      </c>
      <c r="AI27" s="1067"/>
      <c r="AJ27" s="1067"/>
      <c r="AK27" s="1067"/>
      <c r="AL27" s="230" t="s">
        <v>71</v>
      </c>
      <c r="AM27" s="1067">
        <v>45056</v>
      </c>
      <c r="AN27" s="1067"/>
      <c r="AO27" s="1067"/>
      <c r="AP27" s="1068"/>
      <c r="AQ27" s="1054">
        <f t="shared" si="5"/>
        <v>10</v>
      </c>
      <c r="AR27" s="1055"/>
      <c r="AS27" s="1082">
        <f t="shared" si="1"/>
        <v>10</v>
      </c>
      <c r="AT27" s="1083"/>
      <c r="AU27" s="1083"/>
      <c r="AV27" s="1084"/>
      <c r="AW27" s="1077">
        <f t="shared" si="2"/>
        <v>10</v>
      </c>
      <c r="AX27" s="1077"/>
      <c r="AZ27" s="3">
        <f t="shared" si="6"/>
        <v>1</v>
      </c>
      <c r="BA27" s="3">
        <f t="shared" si="7"/>
        <v>1</v>
      </c>
      <c r="BB27" s="3">
        <f t="shared" si="8"/>
        <v>1</v>
      </c>
      <c r="BC27" s="3">
        <f t="shared" si="9"/>
        <v>0</v>
      </c>
      <c r="BD27" s="231">
        <f t="shared" si="10"/>
        <v>45047</v>
      </c>
      <c r="BE27" s="231">
        <f t="shared" si="11"/>
        <v>45056</v>
      </c>
      <c r="BF27" s="3">
        <f>IF(BD27&gt;BP$1,0,IF(BE27&lt;BP$1,BE27-BD27+1,BP$1-BD27+1))</f>
        <v>0</v>
      </c>
      <c r="BG27" s="3">
        <f t="shared" si="13"/>
        <v>10</v>
      </c>
      <c r="BH27" s="3">
        <f t="shared" si="14"/>
        <v>0</v>
      </c>
      <c r="BI27" s="3">
        <f t="shared" si="15"/>
        <v>10</v>
      </c>
    </row>
    <row r="28" spans="1:121" ht="53.25" customHeight="1">
      <c r="A28" s="1078">
        <v>4</v>
      </c>
      <c r="B28" s="1078"/>
      <c r="C28" s="1091" t="s">
        <v>730</v>
      </c>
      <c r="D28" s="1091"/>
      <c r="E28" s="1091"/>
      <c r="F28" s="1091"/>
      <c r="G28" s="1091"/>
      <c r="H28" s="1091"/>
      <c r="I28" s="1091"/>
      <c r="J28" s="1091"/>
      <c r="K28" s="1092">
        <v>12909</v>
      </c>
      <c r="L28" s="1092"/>
      <c r="M28" s="1092"/>
      <c r="N28" s="1093"/>
      <c r="O28" s="1066">
        <v>45048</v>
      </c>
      <c r="P28" s="1067"/>
      <c r="Q28" s="1067"/>
      <c r="R28" s="1068"/>
      <c r="S28" s="1072" t="s">
        <v>448</v>
      </c>
      <c r="T28" s="1072"/>
      <c r="U28" s="1066">
        <v>45047</v>
      </c>
      <c r="V28" s="1067"/>
      <c r="W28" s="1067"/>
      <c r="X28" s="1068"/>
      <c r="Y28" s="1063">
        <f t="shared" si="4"/>
        <v>45047</v>
      </c>
      <c r="Z28" s="1064"/>
      <c r="AA28" s="1064"/>
      <c r="AB28" s="1064"/>
      <c r="AC28" s="229" t="s">
        <v>71</v>
      </c>
      <c r="AD28" s="1064">
        <f t="shared" si="0"/>
        <v>45056</v>
      </c>
      <c r="AE28" s="1064"/>
      <c r="AF28" s="1064"/>
      <c r="AG28" s="1065"/>
      <c r="AH28" s="1066">
        <v>45047</v>
      </c>
      <c r="AI28" s="1067"/>
      <c r="AJ28" s="1067"/>
      <c r="AK28" s="1067"/>
      <c r="AL28" s="230" t="s">
        <v>71</v>
      </c>
      <c r="AM28" s="1067">
        <v>45056</v>
      </c>
      <c r="AN28" s="1067"/>
      <c r="AO28" s="1067"/>
      <c r="AP28" s="1068"/>
      <c r="AQ28" s="1054">
        <f t="shared" ref="AQ28:AQ66" si="16">IF(AND(AZ28=1,BA28&lt;&gt;""),IF((AM28-AH28)&gt;=0,AM28-AH28+1,""),"")</f>
        <v>10</v>
      </c>
      <c r="AR28" s="1055"/>
      <c r="AS28" s="1082">
        <f t="shared" si="1"/>
        <v>10</v>
      </c>
      <c r="AT28" s="1083"/>
      <c r="AU28" s="1083"/>
      <c r="AV28" s="1084"/>
      <c r="AW28" s="1077">
        <f t="shared" si="2"/>
        <v>10</v>
      </c>
      <c r="AX28" s="1077"/>
      <c r="AZ28" s="3">
        <f t="shared" ref="AZ28:AZ66" si="17">IF(COUNTA(C28,K28,O28,S28,AH28,AM28)&gt;=6,1,"")</f>
        <v>1</v>
      </c>
      <c r="BA28" s="3">
        <f t="shared" ref="BA28:BA66" si="18">IF(OR(BC28=0,BC28=2),IF(U28&lt;&gt;"",1,""),IF(BC28=1,"2",""))</f>
        <v>1</v>
      </c>
      <c r="BB28" s="3">
        <f t="shared" si="8"/>
        <v>1</v>
      </c>
      <c r="BC28" s="3">
        <f t="shared" ref="BC28:BC66" si="19">IF(S28=BQ$1,0,IF(S28=BQ$2,1,IF(S28=BQ$3,2,"")))</f>
        <v>0</v>
      </c>
      <c r="BD28" s="231">
        <f t="shared" si="10"/>
        <v>45047</v>
      </c>
      <c r="BE28" s="231">
        <f t="shared" si="11"/>
        <v>45056</v>
      </c>
      <c r="BF28" s="3">
        <f t="shared" ref="BF28:BF66" si="20">IF(BD28&gt;BP$1,0,IF(BE28&lt;BP$1,BE28-BD28+1,BP$1-BD28+1))</f>
        <v>0</v>
      </c>
      <c r="BG28" s="3">
        <f t="shared" ref="BG28:BG66" si="21">IF(BE28&lt;BP$2,0,IF(BD28&gt;=BP$2,BE28-BD28+1,BE28-BP$2+1))</f>
        <v>10</v>
      </c>
      <c r="BH28" s="3">
        <f t="shared" ref="BH28:BH66" si="22">MIN(BF28,15)</f>
        <v>0</v>
      </c>
      <c r="BI28" s="3">
        <f t="shared" ref="BI28:BI66" si="23">MIN(BG28,15)</f>
        <v>10</v>
      </c>
    </row>
    <row r="29" spans="1:121" ht="53.25" customHeight="1">
      <c r="A29" s="1078">
        <v>5</v>
      </c>
      <c r="B29" s="1078"/>
      <c r="C29" s="1091" t="s">
        <v>731</v>
      </c>
      <c r="D29" s="1091"/>
      <c r="E29" s="1091"/>
      <c r="F29" s="1091"/>
      <c r="G29" s="1091"/>
      <c r="H29" s="1091"/>
      <c r="I29" s="1091"/>
      <c r="J29" s="1091"/>
      <c r="K29" s="1092">
        <v>11874</v>
      </c>
      <c r="L29" s="1092"/>
      <c r="M29" s="1092"/>
      <c r="N29" s="1093"/>
      <c r="O29" s="1066">
        <v>45049</v>
      </c>
      <c r="P29" s="1067"/>
      <c r="Q29" s="1067"/>
      <c r="R29" s="1068"/>
      <c r="S29" s="1072" t="s">
        <v>448</v>
      </c>
      <c r="T29" s="1072"/>
      <c r="U29" s="1066">
        <v>45048</v>
      </c>
      <c r="V29" s="1067"/>
      <c r="W29" s="1067"/>
      <c r="X29" s="1068"/>
      <c r="Y29" s="1063">
        <f t="shared" si="4"/>
        <v>45048</v>
      </c>
      <c r="Z29" s="1064"/>
      <c r="AA29" s="1064"/>
      <c r="AB29" s="1064"/>
      <c r="AC29" s="229" t="s">
        <v>71</v>
      </c>
      <c r="AD29" s="1064">
        <f>IF(AND(C29&lt;&gt;"",K29&lt;&gt;""),IF(AND(S29&lt;&gt;"",OR(O29&lt;&gt;"",U29&lt;&gt;"")),IF(BB29=1,IF(S29=BQ$2,O29+6,U29+9),IF(S29=BQ$1,U29+9,O29+9)),""),"")</f>
        <v>45057</v>
      </c>
      <c r="AE29" s="1064"/>
      <c r="AF29" s="1064"/>
      <c r="AG29" s="1065"/>
      <c r="AH29" s="1066">
        <v>45048</v>
      </c>
      <c r="AI29" s="1067"/>
      <c r="AJ29" s="1067"/>
      <c r="AK29" s="1067"/>
      <c r="AL29" s="230" t="s">
        <v>71</v>
      </c>
      <c r="AM29" s="1067">
        <v>45057</v>
      </c>
      <c r="AN29" s="1067"/>
      <c r="AO29" s="1067"/>
      <c r="AP29" s="1068"/>
      <c r="AQ29" s="1054">
        <f t="shared" si="16"/>
        <v>10</v>
      </c>
      <c r="AR29" s="1055"/>
      <c r="AS29" s="1082">
        <f t="shared" si="1"/>
        <v>10</v>
      </c>
      <c r="AT29" s="1083"/>
      <c r="AU29" s="1083"/>
      <c r="AV29" s="1084"/>
      <c r="AW29" s="1077">
        <f t="shared" si="2"/>
        <v>10</v>
      </c>
      <c r="AX29" s="1077"/>
      <c r="AZ29" s="3">
        <f t="shared" si="17"/>
        <v>1</v>
      </c>
      <c r="BA29" s="3">
        <f t="shared" si="18"/>
        <v>1</v>
      </c>
      <c r="BB29" s="3">
        <f t="shared" si="8"/>
        <v>1</v>
      </c>
      <c r="BC29" s="3">
        <f t="shared" si="19"/>
        <v>0</v>
      </c>
      <c r="BD29" s="231">
        <f t="shared" si="10"/>
        <v>45048</v>
      </c>
      <c r="BE29" s="231">
        <f t="shared" si="11"/>
        <v>45057</v>
      </c>
      <c r="BF29" s="3">
        <f t="shared" si="20"/>
        <v>0</v>
      </c>
      <c r="BG29" s="3">
        <f t="shared" si="21"/>
        <v>10</v>
      </c>
      <c r="BH29" s="3">
        <f t="shared" si="22"/>
        <v>0</v>
      </c>
      <c r="BI29" s="3">
        <f t="shared" si="23"/>
        <v>10</v>
      </c>
    </row>
    <row r="30" spans="1:121" ht="53.25" customHeight="1">
      <c r="A30" s="1078">
        <v>6</v>
      </c>
      <c r="B30" s="1078"/>
      <c r="C30" s="1091" t="s">
        <v>732</v>
      </c>
      <c r="D30" s="1091"/>
      <c r="E30" s="1091"/>
      <c r="F30" s="1091"/>
      <c r="G30" s="1091"/>
      <c r="H30" s="1091"/>
      <c r="I30" s="1091"/>
      <c r="J30" s="1091"/>
      <c r="K30" s="1092">
        <v>11329</v>
      </c>
      <c r="L30" s="1092"/>
      <c r="M30" s="1092"/>
      <c r="N30" s="1093"/>
      <c r="O30" s="1066">
        <v>45049</v>
      </c>
      <c r="P30" s="1067"/>
      <c r="Q30" s="1067"/>
      <c r="R30" s="1068"/>
      <c r="S30" s="1072" t="s">
        <v>449</v>
      </c>
      <c r="T30" s="1072"/>
      <c r="U30" s="1066"/>
      <c r="V30" s="1067"/>
      <c r="W30" s="1067"/>
      <c r="X30" s="1068"/>
      <c r="Y30" s="1063">
        <f t="shared" si="4"/>
        <v>45049</v>
      </c>
      <c r="Z30" s="1064"/>
      <c r="AA30" s="1064"/>
      <c r="AB30" s="1064"/>
      <c r="AC30" s="229" t="s">
        <v>71</v>
      </c>
      <c r="AD30" s="1064">
        <f t="shared" ref="AD30:AD93" si="24">IF(AND(C30&lt;&gt;"",K30&lt;&gt;""),IF(AND(S30&lt;&gt;"",OR(O30&lt;&gt;"",U30&lt;&gt;"")),IF(BB30=1,IF(S30=BQ$2,O30+6,U30+9),IF(S30=BQ$1,U30+9,O30+9)),""),"")</f>
        <v>45055</v>
      </c>
      <c r="AE30" s="1064"/>
      <c r="AF30" s="1064"/>
      <c r="AG30" s="1065"/>
      <c r="AH30" s="1066">
        <v>45049</v>
      </c>
      <c r="AI30" s="1067"/>
      <c r="AJ30" s="1067"/>
      <c r="AK30" s="1067"/>
      <c r="AL30" s="230" t="s">
        <v>71</v>
      </c>
      <c r="AM30" s="1067">
        <v>45055</v>
      </c>
      <c r="AN30" s="1067"/>
      <c r="AO30" s="1067"/>
      <c r="AP30" s="1068"/>
      <c r="AQ30" s="1054">
        <f t="shared" si="16"/>
        <v>7</v>
      </c>
      <c r="AR30" s="1055"/>
      <c r="AS30" s="1082">
        <f t="shared" si="1"/>
        <v>7</v>
      </c>
      <c r="AT30" s="1083"/>
      <c r="AU30" s="1083"/>
      <c r="AV30" s="1084"/>
      <c r="AW30" s="1077">
        <f t="shared" si="2"/>
        <v>7</v>
      </c>
      <c r="AX30" s="1077"/>
      <c r="AZ30" s="3">
        <f t="shared" si="17"/>
        <v>1</v>
      </c>
      <c r="BA30" s="3" t="str">
        <f t="shared" si="18"/>
        <v>2</v>
      </c>
      <c r="BB30" s="3">
        <f t="shared" si="8"/>
        <v>1</v>
      </c>
      <c r="BC30" s="3">
        <f t="shared" si="19"/>
        <v>1</v>
      </c>
      <c r="BD30" s="231">
        <f t="shared" si="10"/>
        <v>45049</v>
      </c>
      <c r="BE30" s="231">
        <f t="shared" si="11"/>
        <v>45055</v>
      </c>
      <c r="BF30" s="3">
        <f t="shared" si="20"/>
        <v>0</v>
      </c>
      <c r="BG30" s="3">
        <f t="shared" si="21"/>
        <v>7</v>
      </c>
      <c r="BH30" s="3">
        <f t="shared" si="22"/>
        <v>0</v>
      </c>
      <c r="BI30" s="3">
        <f t="shared" si="23"/>
        <v>7</v>
      </c>
    </row>
    <row r="31" spans="1:121" ht="53.25" customHeight="1">
      <c r="A31" s="1078">
        <v>7</v>
      </c>
      <c r="B31" s="1078"/>
      <c r="C31" s="1091" t="s">
        <v>733</v>
      </c>
      <c r="D31" s="1091"/>
      <c r="E31" s="1091"/>
      <c r="F31" s="1091"/>
      <c r="G31" s="1091"/>
      <c r="H31" s="1091"/>
      <c r="I31" s="1091"/>
      <c r="J31" s="1091"/>
      <c r="K31" s="1092">
        <v>11689</v>
      </c>
      <c r="L31" s="1092"/>
      <c r="M31" s="1092"/>
      <c r="N31" s="1093"/>
      <c r="O31" s="1066">
        <v>45049</v>
      </c>
      <c r="P31" s="1067"/>
      <c r="Q31" s="1067"/>
      <c r="R31" s="1068"/>
      <c r="S31" s="1072" t="s">
        <v>451</v>
      </c>
      <c r="T31" s="1072"/>
      <c r="U31" s="1066">
        <v>45050</v>
      </c>
      <c r="V31" s="1067"/>
      <c r="W31" s="1067"/>
      <c r="X31" s="1068"/>
      <c r="Y31" s="1069">
        <f t="shared" si="4"/>
        <v>45049</v>
      </c>
      <c r="Z31" s="1070"/>
      <c r="AA31" s="1070"/>
      <c r="AB31" s="1070"/>
      <c r="AC31" s="232" t="s">
        <v>71</v>
      </c>
      <c r="AD31" s="1070">
        <f t="shared" si="24"/>
        <v>45059</v>
      </c>
      <c r="AE31" s="1070"/>
      <c r="AF31" s="1070"/>
      <c r="AG31" s="1071"/>
      <c r="AH31" s="1066">
        <v>45049</v>
      </c>
      <c r="AI31" s="1067"/>
      <c r="AJ31" s="1067"/>
      <c r="AK31" s="1067"/>
      <c r="AL31" s="233" t="s">
        <v>71</v>
      </c>
      <c r="AM31" s="1067">
        <v>45059</v>
      </c>
      <c r="AN31" s="1067"/>
      <c r="AO31" s="1067"/>
      <c r="AP31" s="1068"/>
      <c r="AQ31" s="1056">
        <f t="shared" si="16"/>
        <v>11</v>
      </c>
      <c r="AR31" s="1057"/>
      <c r="AS31" s="1132">
        <f t="shared" si="1"/>
        <v>11</v>
      </c>
      <c r="AT31" s="1133"/>
      <c r="AU31" s="1133"/>
      <c r="AV31" s="1134"/>
      <c r="AW31" s="1077">
        <f t="shared" si="2"/>
        <v>11</v>
      </c>
      <c r="AX31" s="1077"/>
      <c r="AZ31" s="3">
        <f t="shared" si="17"/>
        <v>1</v>
      </c>
      <c r="BA31" s="3">
        <f t="shared" si="18"/>
        <v>1</v>
      </c>
      <c r="BB31" s="3">
        <f t="shared" si="8"/>
        <v>1</v>
      </c>
      <c r="BC31" s="3">
        <f t="shared" si="19"/>
        <v>2</v>
      </c>
      <c r="BD31" s="231">
        <f t="shared" si="10"/>
        <v>45049</v>
      </c>
      <c r="BE31" s="231">
        <f t="shared" si="11"/>
        <v>45059</v>
      </c>
      <c r="BF31" s="3">
        <f t="shared" si="20"/>
        <v>0</v>
      </c>
      <c r="BG31" s="3">
        <f t="shared" si="21"/>
        <v>11</v>
      </c>
      <c r="BH31" s="3">
        <f t="shared" si="22"/>
        <v>0</v>
      </c>
      <c r="BI31" s="3">
        <f t="shared" si="23"/>
        <v>11</v>
      </c>
    </row>
    <row r="32" spans="1:121" ht="53.25" customHeight="1">
      <c r="A32" s="1078">
        <v>8</v>
      </c>
      <c r="B32" s="1078"/>
      <c r="C32" s="1079"/>
      <c r="D32" s="1079"/>
      <c r="E32" s="1079"/>
      <c r="F32" s="1079"/>
      <c r="G32" s="1079"/>
      <c r="H32" s="1079"/>
      <c r="I32" s="1079"/>
      <c r="J32" s="1079"/>
      <c r="K32" s="1080"/>
      <c r="L32" s="1080"/>
      <c r="M32" s="1080"/>
      <c r="N32" s="1081"/>
      <c r="O32" s="1066"/>
      <c r="P32" s="1067"/>
      <c r="Q32" s="1067"/>
      <c r="R32" s="1068"/>
      <c r="S32" s="1072"/>
      <c r="T32" s="1072"/>
      <c r="U32" s="1066"/>
      <c r="V32" s="1067"/>
      <c r="W32" s="1067"/>
      <c r="X32" s="1068"/>
      <c r="Y32" s="1063" t="str">
        <f t="shared" si="4"/>
        <v/>
      </c>
      <c r="Z32" s="1064"/>
      <c r="AA32" s="1064"/>
      <c r="AB32" s="1064"/>
      <c r="AC32" s="229" t="s">
        <v>71</v>
      </c>
      <c r="AD32" s="1064" t="str">
        <f t="shared" si="24"/>
        <v/>
      </c>
      <c r="AE32" s="1064"/>
      <c r="AF32" s="1064"/>
      <c r="AG32" s="1065"/>
      <c r="AH32" s="1066"/>
      <c r="AI32" s="1067"/>
      <c r="AJ32" s="1067"/>
      <c r="AK32" s="1067"/>
      <c r="AL32" s="230" t="s">
        <v>71</v>
      </c>
      <c r="AM32" s="1067"/>
      <c r="AN32" s="1067"/>
      <c r="AO32" s="1067"/>
      <c r="AP32" s="1068"/>
      <c r="AQ32" s="1054" t="str">
        <f t="shared" si="16"/>
        <v/>
      </c>
      <c r="AR32" s="1055"/>
      <c r="AS32" s="1082" t="str">
        <f t="shared" si="1"/>
        <v/>
      </c>
      <c r="AT32" s="1083"/>
      <c r="AU32" s="1083"/>
      <c r="AV32" s="1084"/>
      <c r="AW32" s="1077" t="str">
        <f t="shared" si="2"/>
        <v/>
      </c>
      <c r="AX32" s="1077"/>
      <c r="AZ32" s="3" t="str">
        <f t="shared" si="17"/>
        <v/>
      </c>
      <c r="BA32" s="3" t="str">
        <f t="shared" si="18"/>
        <v/>
      </c>
      <c r="BB32" s="3">
        <f t="shared" si="8"/>
        <v>0</v>
      </c>
      <c r="BC32" s="3" t="str">
        <f t="shared" si="19"/>
        <v/>
      </c>
      <c r="BD32" s="231">
        <f t="shared" si="10"/>
        <v>0</v>
      </c>
      <c r="BE32" s="231" t="str">
        <f t="shared" si="11"/>
        <v/>
      </c>
      <c r="BF32" s="3">
        <f t="shared" si="20"/>
        <v>45017</v>
      </c>
      <c r="BG32" s="3" t="e">
        <f t="shared" si="21"/>
        <v>#VALUE!</v>
      </c>
      <c r="BH32" s="3">
        <f t="shared" si="22"/>
        <v>15</v>
      </c>
      <c r="BI32" s="3" t="e">
        <f t="shared" si="23"/>
        <v>#VALUE!</v>
      </c>
    </row>
    <row r="33" spans="1:61" ht="53.25" customHeight="1">
      <c r="A33" s="1078">
        <v>9</v>
      </c>
      <c r="B33" s="1078"/>
      <c r="C33" s="1079"/>
      <c r="D33" s="1079"/>
      <c r="E33" s="1079"/>
      <c r="F33" s="1079"/>
      <c r="G33" s="1079"/>
      <c r="H33" s="1079"/>
      <c r="I33" s="1079"/>
      <c r="J33" s="1079"/>
      <c r="K33" s="1080"/>
      <c r="L33" s="1080"/>
      <c r="M33" s="1080"/>
      <c r="N33" s="1081"/>
      <c r="O33" s="1066"/>
      <c r="P33" s="1067"/>
      <c r="Q33" s="1067"/>
      <c r="R33" s="1068"/>
      <c r="S33" s="1072"/>
      <c r="T33" s="1072"/>
      <c r="U33" s="1066"/>
      <c r="V33" s="1067"/>
      <c r="W33" s="1067"/>
      <c r="X33" s="1068"/>
      <c r="Y33" s="1063" t="str">
        <f t="shared" si="4"/>
        <v/>
      </c>
      <c r="Z33" s="1064"/>
      <c r="AA33" s="1064"/>
      <c r="AB33" s="1064"/>
      <c r="AC33" s="229" t="s">
        <v>71</v>
      </c>
      <c r="AD33" s="1064" t="str">
        <f t="shared" si="24"/>
        <v/>
      </c>
      <c r="AE33" s="1064"/>
      <c r="AF33" s="1064"/>
      <c r="AG33" s="1065"/>
      <c r="AH33" s="1066"/>
      <c r="AI33" s="1067"/>
      <c r="AJ33" s="1067"/>
      <c r="AK33" s="1067"/>
      <c r="AL33" s="230" t="s">
        <v>71</v>
      </c>
      <c r="AM33" s="1067"/>
      <c r="AN33" s="1067"/>
      <c r="AO33" s="1067"/>
      <c r="AP33" s="1068"/>
      <c r="AQ33" s="1054" t="str">
        <f t="shared" si="16"/>
        <v/>
      </c>
      <c r="AR33" s="1055"/>
      <c r="AS33" s="1082" t="str">
        <f t="shared" si="1"/>
        <v/>
      </c>
      <c r="AT33" s="1083"/>
      <c r="AU33" s="1083"/>
      <c r="AV33" s="1084"/>
      <c r="AW33" s="1077" t="str">
        <f t="shared" si="2"/>
        <v/>
      </c>
      <c r="AX33" s="1077"/>
      <c r="AZ33" s="3" t="str">
        <f t="shared" si="17"/>
        <v/>
      </c>
      <c r="BA33" s="3" t="str">
        <f t="shared" si="18"/>
        <v/>
      </c>
      <c r="BB33" s="3">
        <f t="shared" si="8"/>
        <v>0</v>
      </c>
      <c r="BC33" s="3" t="str">
        <f t="shared" si="19"/>
        <v/>
      </c>
      <c r="BD33" s="231">
        <f t="shared" si="10"/>
        <v>0</v>
      </c>
      <c r="BE33" s="231" t="str">
        <f t="shared" si="11"/>
        <v/>
      </c>
      <c r="BF33" s="3">
        <f t="shared" si="20"/>
        <v>45017</v>
      </c>
      <c r="BG33" s="3" t="e">
        <f t="shared" si="21"/>
        <v>#VALUE!</v>
      </c>
      <c r="BH33" s="3">
        <f t="shared" si="22"/>
        <v>15</v>
      </c>
      <c r="BI33" s="3" t="e">
        <f t="shared" si="23"/>
        <v>#VALUE!</v>
      </c>
    </row>
    <row r="34" spans="1:61" ht="53.25" customHeight="1">
      <c r="A34" s="1078">
        <v>10</v>
      </c>
      <c r="B34" s="1078"/>
      <c r="C34" s="1079"/>
      <c r="D34" s="1079"/>
      <c r="E34" s="1079"/>
      <c r="F34" s="1079"/>
      <c r="G34" s="1079"/>
      <c r="H34" s="1079"/>
      <c r="I34" s="1079"/>
      <c r="J34" s="1079"/>
      <c r="K34" s="1080"/>
      <c r="L34" s="1080"/>
      <c r="M34" s="1080"/>
      <c r="N34" s="1081"/>
      <c r="O34" s="1066"/>
      <c r="P34" s="1067"/>
      <c r="Q34" s="1067"/>
      <c r="R34" s="1068"/>
      <c r="S34" s="1072"/>
      <c r="T34" s="1072"/>
      <c r="U34" s="1066"/>
      <c r="V34" s="1067"/>
      <c r="W34" s="1067"/>
      <c r="X34" s="1068"/>
      <c r="Y34" s="1063" t="str">
        <f t="shared" si="4"/>
        <v/>
      </c>
      <c r="Z34" s="1064"/>
      <c r="AA34" s="1064"/>
      <c r="AB34" s="1064"/>
      <c r="AC34" s="229" t="s">
        <v>71</v>
      </c>
      <c r="AD34" s="1064" t="str">
        <f t="shared" si="24"/>
        <v/>
      </c>
      <c r="AE34" s="1064"/>
      <c r="AF34" s="1064"/>
      <c r="AG34" s="1065"/>
      <c r="AH34" s="1066"/>
      <c r="AI34" s="1067"/>
      <c r="AJ34" s="1067"/>
      <c r="AK34" s="1067"/>
      <c r="AL34" s="230" t="s">
        <v>71</v>
      </c>
      <c r="AM34" s="1067"/>
      <c r="AN34" s="1067"/>
      <c r="AO34" s="1067"/>
      <c r="AP34" s="1068"/>
      <c r="AQ34" s="1054" t="str">
        <f t="shared" si="16"/>
        <v/>
      </c>
      <c r="AR34" s="1055"/>
      <c r="AS34" s="1082" t="str">
        <f t="shared" si="1"/>
        <v/>
      </c>
      <c r="AT34" s="1083"/>
      <c r="AU34" s="1083"/>
      <c r="AV34" s="1084"/>
      <c r="AW34" s="1077" t="str">
        <f t="shared" si="2"/>
        <v/>
      </c>
      <c r="AX34" s="1077"/>
      <c r="AZ34" s="3" t="str">
        <f t="shared" si="17"/>
        <v/>
      </c>
      <c r="BA34" s="3" t="str">
        <f t="shared" si="18"/>
        <v/>
      </c>
      <c r="BB34" s="3">
        <f t="shared" si="8"/>
        <v>0</v>
      </c>
      <c r="BC34" s="3" t="str">
        <f t="shared" si="19"/>
        <v/>
      </c>
      <c r="BD34" s="231">
        <f t="shared" si="10"/>
        <v>0</v>
      </c>
      <c r="BE34" s="231" t="str">
        <f t="shared" si="11"/>
        <v/>
      </c>
      <c r="BF34" s="3">
        <f t="shared" si="20"/>
        <v>45017</v>
      </c>
      <c r="BG34" s="3" t="e">
        <f t="shared" si="21"/>
        <v>#VALUE!</v>
      </c>
      <c r="BH34" s="3">
        <f t="shared" si="22"/>
        <v>15</v>
      </c>
      <c r="BI34" s="3" t="e">
        <f t="shared" si="23"/>
        <v>#VALUE!</v>
      </c>
    </row>
    <row r="35" spans="1:61" ht="53.25" customHeight="1">
      <c r="A35" s="1078">
        <v>11</v>
      </c>
      <c r="B35" s="1078"/>
      <c r="C35" s="1079"/>
      <c r="D35" s="1079"/>
      <c r="E35" s="1079"/>
      <c r="F35" s="1079"/>
      <c r="G35" s="1079"/>
      <c r="H35" s="1079"/>
      <c r="I35" s="1079"/>
      <c r="J35" s="1079"/>
      <c r="K35" s="1080"/>
      <c r="L35" s="1080"/>
      <c r="M35" s="1080"/>
      <c r="N35" s="1081"/>
      <c r="O35" s="1066"/>
      <c r="P35" s="1067"/>
      <c r="Q35" s="1067"/>
      <c r="R35" s="1068"/>
      <c r="S35" s="1072"/>
      <c r="T35" s="1072"/>
      <c r="U35" s="1066"/>
      <c r="V35" s="1067"/>
      <c r="W35" s="1067"/>
      <c r="X35" s="1068"/>
      <c r="Y35" s="1063" t="str">
        <f t="shared" si="4"/>
        <v/>
      </c>
      <c r="Z35" s="1064"/>
      <c r="AA35" s="1064"/>
      <c r="AB35" s="1064"/>
      <c r="AC35" s="229" t="s">
        <v>71</v>
      </c>
      <c r="AD35" s="1064" t="str">
        <f t="shared" si="24"/>
        <v/>
      </c>
      <c r="AE35" s="1064"/>
      <c r="AF35" s="1064"/>
      <c r="AG35" s="1065"/>
      <c r="AH35" s="1066"/>
      <c r="AI35" s="1067"/>
      <c r="AJ35" s="1067"/>
      <c r="AK35" s="1067"/>
      <c r="AL35" s="230" t="s">
        <v>71</v>
      </c>
      <c r="AM35" s="1067"/>
      <c r="AN35" s="1067"/>
      <c r="AO35" s="1067"/>
      <c r="AP35" s="1068"/>
      <c r="AQ35" s="1054" t="str">
        <f t="shared" si="16"/>
        <v/>
      </c>
      <c r="AR35" s="1055"/>
      <c r="AS35" s="1082" t="str">
        <f t="shared" si="1"/>
        <v/>
      </c>
      <c r="AT35" s="1083"/>
      <c r="AU35" s="1083"/>
      <c r="AV35" s="1084"/>
      <c r="AW35" s="1077" t="str">
        <f t="shared" si="2"/>
        <v/>
      </c>
      <c r="AX35" s="1077"/>
      <c r="AZ35" s="3" t="str">
        <f t="shared" si="17"/>
        <v/>
      </c>
      <c r="BA35" s="3" t="str">
        <f t="shared" si="18"/>
        <v/>
      </c>
      <c r="BB35" s="3">
        <f t="shared" si="8"/>
        <v>0</v>
      </c>
      <c r="BC35" s="3" t="str">
        <f t="shared" si="19"/>
        <v/>
      </c>
      <c r="BD35" s="231">
        <f t="shared" si="10"/>
        <v>0</v>
      </c>
      <c r="BE35" s="231" t="str">
        <f t="shared" si="11"/>
        <v/>
      </c>
      <c r="BF35" s="3">
        <f t="shared" si="20"/>
        <v>45017</v>
      </c>
      <c r="BG35" s="3" t="e">
        <f t="shared" si="21"/>
        <v>#VALUE!</v>
      </c>
      <c r="BH35" s="3">
        <f t="shared" si="22"/>
        <v>15</v>
      </c>
      <c r="BI35" s="3" t="e">
        <f t="shared" si="23"/>
        <v>#VALUE!</v>
      </c>
    </row>
    <row r="36" spans="1:61" ht="53.25" customHeight="1">
      <c r="A36" s="1078">
        <v>12</v>
      </c>
      <c r="B36" s="1078"/>
      <c r="C36" s="1079"/>
      <c r="D36" s="1079"/>
      <c r="E36" s="1079"/>
      <c r="F36" s="1079"/>
      <c r="G36" s="1079"/>
      <c r="H36" s="1079"/>
      <c r="I36" s="1079"/>
      <c r="J36" s="1079"/>
      <c r="K36" s="1080"/>
      <c r="L36" s="1080"/>
      <c r="M36" s="1080"/>
      <c r="N36" s="1081"/>
      <c r="O36" s="1066"/>
      <c r="P36" s="1067"/>
      <c r="Q36" s="1067"/>
      <c r="R36" s="1068"/>
      <c r="S36" s="1072"/>
      <c r="T36" s="1072"/>
      <c r="U36" s="1066"/>
      <c r="V36" s="1067"/>
      <c r="W36" s="1067"/>
      <c r="X36" s="1068"/>
      <c r="Y36" s="1069" t="str">
        <f t="shared" si="4"/>
        <v/>
      </c>
      <c r="Z36" s="1070"/>
      <c r="AA36" s="1070"/>
      <c r="AB36" s="1070"/>
      <c r="AC36" s="232" t="s">
        <v>71</v>
      </c>
      <c r="AD36" s="1070" t="str">
        <f t="shared" si="24"/>
        <v/>
      </c>
      <c r="AE36" s="1070"/>
      <c r="AF36" s="1070"/>
      <c r="AG36" s="1071"/>
      <c r="AH36" s="1066"/>
      <c r="AI36" s="1067"/>
      <c r="AJ36" s="1067"/>
      <c r="AK36" s="1067"/>
      <c r="AL36" s="233" t="s">
        <v>71</v>
      </c>
      <c r="AM36" s="1067"/>
      <c r="AN36" s="1067"/>
      <c r="AO36" s="1067"/>
      <c r="AP36" s="1068"/>
      <c r="AQ36" s="1056" t="str">
        <f t="shared" si="16"/>
        <v/>
      </c>
      <c r="AR36" s="1057"/>
      <c r="AS36" s="1132" t="str">
        <f t="shared" si="1"/>
        <v/>
      </c>
      <c r="AT36" s="1133"/>
      <c r="AU36" s="1133"/>
      <c r="AV36" s="1134"/>
      <c r="AW36" s="1077" t="str">
        <f t="shared" si="2"/>
        <v/>
      </c>
      <c r="AX36" s="1077"/>
      <c r="AZ36" s="3" t="str">
        <f t="shared" si="17"/>
        <v/>
      </c>
      <c r="BA36" s="3" t="str">
        <f t="shared" si="18"/>
        <v/>
      </c>
      <c r="BB36" s="3">
        <f t="shared" si="8"/>
        <v>0</v>
      </c>
      <c r="BC36" s="3" t="str">
        <f t="shared" si="19"/>
        <v/>
      </c>
      <c r="BD36" s="231">
        <f t="shared" si="10"/>
        <v>0</v>
      </c>
      <c r="BE36" s="231" t="str">
        <f t="shared" si="11"/>
        <v/>
      </c>
      <c r="BF36" s="3">
        <f t="shared" si="20"/>
        <v>45017</v>
      </c>
      <c r="BG36" s="3" t="e">
        <f t="shared" si="21"/>
        <v>#VALUE!</v>
      </c>
      <c r="BH36" s="3">
        <f t="shared" si="22"/>
        <v>15</v>
      </c>
      <c r="BI36" s="3" t="e">
        <f t="shared" si="23"/>
        <v>#VALUE!</v>
      </c>
    </row>
    <row r="37" spans="1:61" ht="53.25" customHeight="1">
      <c r="A37" s="1078">
        <v>13</v>
      </c>
      <c r="B37" s="1078"/>
      <c r="C37" s="1079"/>
      <c r="D37" s="1079"/>
      <c r="E37" s="1079"/>
      <c r="F37" s="1079"/>
      <c r="G37" s="1079"/>
      <c r="H37" s="1079"/>
      <c r="I37" s="1079"/>
      <c r="J37" s="1079"/>
      <c r="K37" s="1080"/>
      <c r="L37" s="1080"/>
      <c r="M37" s="1080"/>
      <c r="N37" s="1081"/>
      <c r="O37" s="1066"/>
      <c r="P37" s="1067"/>
      <c r="Q37" s="1067"/>
      <c r="R37" s="1068"/>
      <c r="S37" s="1072"/>
      <c r="T37" s="1072"/>
      <c r="U37" s="1066"/>
      <c r="V37" s="1067"/>
      <c r="W37" s="1067"/>
      <c r="X37" s="1068"/>
      <c r="Y37" s="1063" t="str">
        <f t="shared" si="4"/>
        <v/>
      </c>
      <c r="Z37" s="1064"/>
      <c r="AA37" s="1064"/>
      <c r="AB37" s="1064"/>
      <c r="AC37" s="229" t="s">
        <v>71</v>
      </c>
      <c r="AD37" s="1064" t="str">
        <f t="shared" si="24"/>
        <v/>
      </c>
      <c r="AE37" s="1064"/>
      <c r="AF37" s="1064"/>
      <c r="AG37" s="1065"/>
      <c r="AH37" s="1066"/>
      <c r="AI37" s="1067"/>
      <c r="AJ37" s="1067"/>
      <c r="AK37" s="1067"/>
      <c r="AL37" s="230" t="s">
        <v>71</v>
      </c>
      <c r="AM37" s="1067"/>
      <c r="AN37" s="1067"/>
      <c r="AO37" s="1067"/>
      <c r="AP37" s="1068"/>
      <c r="AQ37" s="1054" t="str">
        <f t="shared" si="16"/>
        <v/>
      </c>
      <c r="AR37" s="1055"/>
      <c r="AS37" s="1082" t="str">
        <f t="shared" si="1"/>
        <v/>
      </c>
      <c r="AT37" s="1083"/>
      <c r="AU37" s="1083"/>
      <c r="AV37" s="1084"/>
      <c r="AW37" s="1077" t="str">
        <f t="shared" si="2"/>
        <v/>
      </c>
      <c r="AX37" s="1077"/>
      <c r="AZ37" s="3" t="str">
        <f t="shared" si="17"/>
        <v/>
      </c>
      <c r="BA37" s="3" t="str">
        <f t="shared" si="18"/>
        <v/>
      </c>
      <c r="BB37" s="3">
        <f t="shared" si="8"/>
        <v>0</v>
      </c>
      <c r="BC37" s="3" t="str">
        <f t="shared" si="19"/>
        <v/>
      </c>
      <c r="BD37" s="231">
        <f t="shared" si="10"/>
        <v>0</v>
      </c>
      <c r="BE37" s="231" t="str">
        <f t="shared" si="11"/>
        <v/>
      </c>
      <c r="BF37" s="3">
        <f t="shared" si="20"/>
        <v>45017</v>
      </c>
      <c r="BG37" s="3" t="e">
        <f t="shared" si="21"/>
        <v>#VALUE!</v>
      </c>
      <c r="BH37" s="3">
        <f t="shared" si="22"/>
        <v>15</v>
      </c>
      <c r="BI37" s="3" t="e">
        <f t="shared" si="23"/>
        <v>#VALUE!</v>
      </c>
    </row>
    <row r="38" spans="1:61" ht="53.25" customHeight="1">
      <c r="A38" s="1078">
        <v>14</v>
      </c>
      <c r="B38" s="1078"/>
      <c r="C38" s="1079"/>
      <c r="D38" s="1079"/>
      <c r="E38" s="1079"/>
      <c r="F38" s="1079"/>
      <c r="G38" s="1079"/>
      <c r="H38" s="1079"/>
      <c r="I38" s="1079"/>
      <c r="J38" s="1079"/>
      <c r="K38" s="1080"/>
      <c r="L38" s="1080"/>
      <c r="M38" s="1080"/>
      <c r="N38" s="1081"/>
      <c r="O38" s="1066"/>
      <c r="P38" s="1067"/>
      <c r="Q38" s="1067"/>
      <c r="R38" s="1068"/>
      <c r="S38" s="1072"/>
      <c r="T38" s="1072"/>
      <c r="U38" s="1066"/>
      <c r="V38" s="1067"/>
      <c r="W38" s="1067"/>
      <c r="X38" s="1068"/>
      <c r="Y38" s="1063" t="str">
        <f t="shared" si="4"/>
        <v/>
      </c>
      <c r="Z38" s="1064"/>
      <c r="AA38" s="1064"/>
      <c r="AB38" s="1064"/>
      <c r="AC38" s="229" t="s">
        <v>71</v>
      </c>
      <c r="AD38" s="1064" t="str">
        <f t="shared" si="24"/>
        <v/>
      </c>
      <c r="AE38" s="1064"/>
      <c r="AF38" s="1064"/>
      <c r="AG38" s="1065"/>
      <c r="AH38" s="1066"/>
      <c r="AI38" s="1067"/>
      <c r="AJ38" s="1067"/>
      <c r="AK38" s="1067"/>
      <c r="AL38" s="230" t="s">
        <v>71</v>
      </c>
      <c r="AM38" s="1067"/>
      <c r="AN38" s="1067"/>
      <c r="AO38" s="1067"/>
      <c r="AP38" s="1068"/>
      <c r="AQ38" s="1054" t="str">
        <f t="shared" si="16"/>
        <v/>
      </c>
      <c r="AR38" s="1055"/>
      <c r="AS38" s="1082" t="str">
        <f t="shared" si="1"/>
        <v/>
      </c>
      <c r="AT38" s="1083"/>
      <c r="AU38" s="1083"/>
      <c r="AV38" s="1084"/>
      <c r="AW38" s="1077" t="str">
        <f t="shared" si="2"/>
        <v/>
      </c>
      <c r="AX38" s="1077"/>
      <c r="AZ38" s="3" t="str">
        <f t="shared" si="17"/>
        <v/>
      </c>
      <c r="BA38" s="3" t="str">
        <f t="shared" si="18"/>
        <v/>
      </c>
      <c r="BB38" s="3">
        <f t="shared" si="8"/>
        <v>0</v>
      </c>
      <c r="BC38" s="3" t="str">
        <f t="shared" si="19"/>
        <v/>
      </c>
      <c r="BD38" s="231">
        <f t="shared" si="10"/>
        <v>0</v>
      </c>
      <c r="BE38" s="231" t="str">
        <f t="shared" si="11"/>
        <v/>
      </c>
      <c r="BF38" s="3">
        <f t="shared" si="20"/>
        <v>45017</v>
      </c>
      <c r="BG38" s="3" t="e">
        <f t="shared" si="21"/>
        <v>#VALUE!</v>
      </c>
      <c r="BH38" s="3">
        <f t="shared" si="22"/>
        <v>15</v>
      </c>
      <c r="BI38" s="3" t="e">
        <f t="shared" si="23"/>
        <v>#VALUE!</v>
      </c>
    </row>
    <row r="39" spans="1:61" ht="53.25" customHeight="1">
      <c r="A39" s="1078">
        <v>15</v>
      </c>
      <c r="B39" s="1078"/>
      <c r="C39" s="1079"/>
      <c r="D39" s="1079"/>
      <c r="E39" s="1079"/>
      <c r="F39" s="1079"/>
      <c r="G39" s="1079"/>
      <c r="H39" s="1079"/>
      <c r="I39" s="1079"/>
      <c r="J39" s="1079"/>
      <c r="K39" s="1080"/>
      <c r="L39" s="1080"/>
      <c r="M39" s="1080"/>
      <c r="N39" s="1081"/>
      <c r="O39" s="1066"/>
      <c r="P39" s="1067"/>
      <c r="Q39" s="1067"/>
      <c r="R39" s="1068"/>
      <c r="S39" s="1072"/>
      <c r="T39" s="1072"/>
      <c r="U39" s="1066"/>
      <c r="V39" s="1067"/>
      <c r="W39" s="1067"/>
      <c r="X39" s="1068"/>
      <c r="Y39" s="1063" t="str">
        <f t="shared" si="4"/>
        <v/>
      </c>
      <c r="Z39" s="1064"/>
      <c r="AA39" s="1064"/>
      <c r="AB39" s="1064"/>
      <c r="AC39" s="229" t="s">
        <v>71</v>
      </c>
      <c r="AD39" s="1064" t="str">
        <f t="shared" si="24"/>
        <v/>
      </c>
      <c r="AE39" s="1064"/>
      <c r="AF39" s="1064"/>
      <c r="AG39" s="1065"/>
      <c r="AH39" s="1066"/>
      <c r="AI39" s="1067"/>
      <c r="AJ39" s="1067"/>
      <c r="AK39" s="1067"/>
      <c r="AL39" s="230" t="s">
        <v>71</v>
      </c>
      <c r="AM39" s="1067"/>
      <c r="AN39" s="1067"/>
      <c r="AO39" s="1067"/>
      <c r="AP39" s="1068"/>
      <c r="AQ39" s="1054" t="str">
        <f t="shared" si="16"/>
        <v/>
      </c>
      <c r="AR39" s="1055"/>
      <c r="AS39" s="1082" t="str">
        <f t="shared" si="1"/>
        <v/>
      </c>
      <c r="AT39" s="1083"/>
      <c r="AU39" s="1083"/>
      <c r="AV39" s="1084"/>
      <c r="AW39" s="1077" t="str">
        <f t="shared" si="2"/>
        <v/>
      </c>
      <c r="AX39" s="1077"/>
      <c r="AZ39" s="3" t="str">
        <f t="shared" si="17"/>
        <v/>
      </c>
      <c r="BA39" s="3" t="str">
        <f t="shared" si="18"/>
        <v/>
      </c>
      <c r="BB39" s="3">
        <f t="shared" si="8"/>
        <v>0</v>
      </c>
      <c r="BC39" s="3" t="str">
        <f t="shared" si="19"/>
        <v/>
      </c>
      <c r="BD39" s="231">
        <f t="shared" si="10"/>
        <v>0</v>
      </c>
      <c r="BE39" s="231" t="str">
        <f t="shared" si="11"/>
        <v/>
      </c>
      <c r="BF39" s="3">
        <f t="shared" si="20"/>
        <v>45017</v>
      </c>
      <c r="BG39" s="3" t="e">
        <f t="shared" si="21"/>
        <v>#VALUE!</v>
      </c>
      <c r="BH39" s="3">
        <f t="shared" si="22"/>
        <v>15</v>
      </c>
      <c r="BI39" s="3" t="e">
        <f t="shared" si="23"/>
        <v>#VALUE!</v>
      </c>
    </row>
    <row r="40" spans="1:61" ht="53.25" customHeight="1">
      <c r="A40" s="1078">
        <v>16</v>
      </c>
      <c r="B40" s="1078"/>
      <c r="C40" s="1079"/>
      <c r="D40" s="1079"/>
      <c r="E40" s="1079"/>
      <c r="F40" s="1079"/>
      <c r="G40" s="1079"/>
      <c r="H40" s="1079"/>
      <c r="I40" s="1079"/>
      <c r="J40" s="1079"/>
      <c r="K40" s="1080"/>
      <c r="L40" s="1080"/>
      <c r="M40" s="1080"/>
      <c r="N40" s="1081"/>
      <c r="O40" s="1066"/>
      <c r="P40" s="1067"/>
      <c r="Q40" s="1067"/>
      <c r="R40" s="1068"/>
      <c r="S40" s="1072"/>
      <c r="T40" s="1072"/>
      <c r="U40" s="1066"/>
      <c r="V40" s="1067"/>
      <c r="W40" s="1067"/>
      <c r="X40" s="1068"/>
      <c r="Y40" s="1063" t="str">
        <f t="shared" si="4"/>
        <v/>
      </c>
      <c r="Z40" s="1064"/>
      <c r="AA40" s="1064"/>
      <c r="AB40" s="1064"/>
      <c r="AC40" s="229" t="s">
        <v>71</v>
      </c>
      <c r="AD40" s="1064" t="str">
        <f t="shared" si="24"/>
        <v/>
      </c>
      <c r="AE40" s="1064"/>
      <c r="AF40" s="1064"/>
      <c r="AG40" s="1065"/>
      <c r="AH40" s="1066"/>
      <c r="AI40" s="1067"/>
      <c r="AJ40" s="1067"/>
      <c r="AK40" s="1067"/>
      <c r="AL40" s="230" t="s">
        <v>71</v>
      </c>
      <c r="AM40" s="1067"/>
      <c r="AN40" s="1067"/>
      <c r="AO40" s="1067"/>
      <c r="AP40" s="1068"/>
      <c r="AQ40" s="1054" t="str">
        <f t="shared" si="16"/>
        <v/>
      </c>
      <c r="AR40" s="1055"/>
      <c r="AS40" s="1082" t="str">
        <f t="shared" si="1"/>
        <v/>
      </c>
      <c r="AT40" s="1083"/>
      <c r="AU40" s="1083"/>
      <c r="AV40" s="1084"/>
      <c r="AW40" s="1077" t="str">
        <f t="shared" si="2"/>
        <v/>
      </c>
      <c r="AX40" s="1077"/>
      <c r="AZ40" s="3" t="str">
        <f t="shared" si="17"/>
        <v/>
      </c>
      <c r="BA40" s="3" t="str">
        <f t="shared" si="18"/>
        <v/>
      </c>
      <c r="BB40" s="3">
        <f t="shared" si="8"/>
        <v>0</v>
      </c>
      <c r="BC40" s="3" t="str">
        <f t="shared" si="19"/>
        <v/>
      </c>
      <c r="BD40" s="231">
        <f t="shared" si="10"/>
        <v>0</v>
      </c>
      <c r="BE40" s="231" t="str">
        <f t="shared" si="11"/>
        <v/>
      </c>
      <c r="BF40" s="3">
        <f t="shared" si="20"/>
        <v>45017</v>
      </c>
      <c r="BG40" s="3" t="e">
        <f t="shared" si="21"/>
        <v>#VALUE!</v>
      </c>
      <c r="BH40" s="3">
        <f t="shared" si="22"/>
        <v>15</v>
      </c>
      <c r="BI40" s="3" t="e">
        <f t="shared" si="23"/>
        <v>#VALUE!</v>
      </c>
    </row>
    <row r="41" spans="1:61" ht="53.25" customHeight="1">
      <c r="A41" s="1078">
        <v>17</v>
      </c>
      <c r="B41" s="1078"/>
      <c r="C41" s="1079"/>
      <c r="D41" s="1079"/>
      <c r="E41" s="1079"/>
      <c r="F41" s="1079"/>
      <c r="G41" s="1079"/>
      <c r="H41" s="1079"/>
      <c r="I41" s="1079"/>
      <c r="J41" s="1079"/>
      <c r="K41" s="1080"/>
      <c r="L41" s="1080"/>
      <c r="M41" s="1080"/>
      <c r="N41" s="1081"/>
      <c r="O41" s="1066"/>
      <c r="P41" s="1067"/>
      <c r="Q41" s="1067"/>
      <c r="R41" s="1068"/>
      <c r="S41" s="1072"/>
      <c r="T41" s="1072"/>
      <c r="U41" s="1066"/>
      <c r="V41" s="1067"/>
      <c r="W41" s="1067"/>
      <c r="X41" s="1068"/>
      <c r="Y41" s="1063" t="str">
        <f t="shared" si="4"/>
        <v/>
      </c>
      <c r="Z41" s="1064"/>
      <c r="AA41" s="1064"/>
      <c r="AB41" s="1064"/>
      <c r="AC41" s="229" t="s">
        <v>71</v>
      </c>
      <c r="AD41" s="1064" t="str">
        <f t="shared" si="24"/>
        <v/>
      </c>
      <c r="AE41" s="1064"/>
      <c r="AF41" s="1064"/>
      <c r="AG41" s="1065"/>
      <c r="AH41" s="1066"/>
      <c r="AI41" s="1067"/>
      <c r="AJ41" s="1067"/>
      <c r="AK41" s="1067"/>
      <c r="AL41" s="230" t="s">
        <v>71</v>
      </c>
      <c r="AM41" s="1067"/>
      <c r="AN41" s="1067"/>
      <c r="AO41" s="1067"/>
      <c r="AP41" s="1068"/>
      <c r="AQ41" s="1054" t="str">
        <f t="shared" si="16"/>
        <v/>
      </c>
      <c r="AR41" s="1055"/>
      <c r="AS41" s="1082" t="str">
        <f t="shared" si="1"/>
        <v/>
      </c>
      <c r="AT41" s="1083"/>
      <c r="AU41" s="1083"/>
      <c r="AV41" s="1084"/>
      <c r="AW41" s="1077" t="str">
        <f t="shared" si="2"/>
        <v/>
      </c>
      <c r="AX41" s="1077"/>
      <c r="AZ41" s="3" t="str">
        <f t="shared" si="17"/>
        <v/>
      </c>
      <c r="BA41" s="3" t="str">
        <f t="shared" si="18"/>
        <v/>
      </c>
      <c r="BB41" s="3">
        <f t="shared" si="8"/>
        <v>0</v>
      </c>
      <c r="BC41" s="3" t="str">
        <f t="shared" si="19"/>
        <v/>
      </c>
      <c r="BD41" s="231">
        <f t="shared" si="10"/>
        <v>0</v>
      </c>
      <c r="BE41" s="231" t="str">
        <f t="shared" si="11"/>
        <v/>
      </c>
      <c r="BF41" s="3">
        <f t="shared" si="20"/>
        <v>45017</v>
      </c>
      <c r="BG41" s="3" t="e">
        <f t="shared" si="21"/>
        <v>#VALUE!</v>
      </c>
      <c r="BH41" s="3">
        <f t="shared" si="22"/>
        <v>15</v>
      </c>
      <c r="BI41" s="3" t="e">
        <f t="shared" si="23"/>
        <v>#VALUE!</v>
      </c>
    </row>
    <row r="42" spans="1:61" ht="53.25" customHeight="1">
      <c r="A42" s="1078">
        <v>18</v>
      </c>
      <c r="B42" s="1078"/>
      <c r="C42" s="1079"/>
      <c r="D42" s="1079"/>
      <c r="E42" s="1079"/>
      <c r="F42" s="1079"/>
      <c r="G42" s="1079"/>
      <c r="H42" s="1079"/>
      <c r="I42" s="1079"/>
      <c r="J42" s="1079"/>
      <c r="K42" s="1080"/>
      <c r="L42" s="1080"/>
      <c r="M42" s="1080"/>
      <c r="N42" s="1081"/>
      <c r="O42" s="1066"/>
      <c r="P42" s="1067"/>
      <c r="Q42" s="1067"/>
      <c r="R42" s="1068"/>
      <c r="S42" s="1072"/>
      <c r="T42" s="1072"/>
      <c r="U42" s="1066"/>
      <c r="V42" s="1067"/>
      <c r="W42" s="1067"/>
      <c r="X42" s="1068"/>
      <c r="Y42" s="1063" t="str">
        <f t="shared" si="4"/>
        <v/>
      </c>
      <c r="Z42" s="1064"/>
      <c r="AA42" s="1064"/>
      <c r="AB42" s="1064"/>
      <c r="AC42" s="229" t="s">
        <v>71</v>
      </c>
      <c r="AD42" s="1064" t="str">
        <f t="shared" si="24"/>
        <v/>
      </c>
      <c r="AE42" s="1064"/>
      <c r="AF42" s="1064"/>
      <c r="AG42" s="1065"/>
      <c r="AH42" s="1066"/>
      <c r="AI42" s="1067"/>
      <c r="AJ42" s="1067"/>
      <c r="AK42" s="1067"/>
      <c r="AL42" s="230" t="s">
        <v>71</v>
      </c>
      <c r="AM42" s="1067"/>
      <c r="AN42" s="1067"/>
      <c r="AO42" s="1067"/>
      <c r="AP42" s="1068"/>
      <c r="AQ42" s="1054" t="str">
        <f t="shared" si="16"/>
        <v/>
      </c>
      <c r="AR42" s="1055"/>
      <c r="AS42" s="1082" t="str">
        <f t="shared" si="1"/>
        <v/>
      </c>
      <c r="AT42" s="1083"/>
      <c r="AU42" s="1083"/>
      <c r="AV42" s="1084"/>
      <c r="AW42" s="1077" t="str">
        <f t="shared" si="2"/>
        <v/>
      </c>
      <c r="AX42" s="1077"/>
      <c r="AZ42" s="3" t="str">
        <f t="shared" si="17"/>
        <v/>
      </c>
      <c r="BA42" s="3" t="str">
        <f t="shared" si="18"/>
        <v/>
      </c>
      <c r="BB42" s="3">
        <f t="shared" si="8"/>
        <v>0</v>
      </c>
      <c r="BC42" s="3" t="str">
        <f t="shared" si="19"/>
        <v/>
      </c>
      <c r="BD42" s="231">
        <f t="shared" si="10"/>
        <v>0</v>
      </c>
      <c r="BE42" s="231" t="str">
        <f t="shared" si="11"/>
        <v/>
      </c>
      <c r="BF42" s="3">
        <f t="shared" si="20"/>
        <v>45017</v>
      </c>
      <c r="BG42" s="3" t="e">
        <f t="shared" si="21"/>
        <v>#VALUE!</v>
      </c>
      <c r="BH42" s="3">
        <f t="shared" si="22"/>
        <v>15</v>
      </c>
      <c r="BI42" s="3" t="e">
        <f t="shared" si="23"/>
        <v>#VALUE!</v>
      </c>
    </row>
    <row r="43" spans="1:61" ht="53.25" customHeight="1">
      <c r="A43" s="1078">
        <v>19</v>
      </c>
      <c r="B43" s="1078"/>
      <c r="C43" s="1079"/>
      <c r="D43" s="1079"/>
      <c r="E43" s="1079"/>
      <c r="F43" s="1079"/>
      <c r="G43" s="1079"/>
      <c r="H43" s="1079"/>
      <c r="I43" s="1079"/>
      <c r="J43" s="1079"/>
      <c r="K43" s="1080"/>
      <c r="L43" s="1080"/>
      <c r="M43" s="1080"/>
      <c r="N43" s="1081"/>
      <c r="O43" s="1066"/>
      <c r="P43" s="1067"/>
      <c r="Q43" s="1067"/>
      <c r="R43" s="1068"/>
      <c r="S43" s="1072"/>
      <c r="T43" s="1072"/>
      <c r="U43" s="1066"/>
      <c r="V43" s="1067"/>
      <c r="W43" s="1067"/>
      <c r="X43" s="1068"/>
      <c r="Y43" s="1063" t="str">
        <f t="shared" si="4"/>
        <v/>
      </c>
      <c r="Z43" s="1064"/>
      <c r="AA43" s="1064"/>
      <c r="AB43" s="1064"/>
      <c r="AC43" s="229" t="s">
        <v>71</v>
      </c>
      <c r="AD43" s="1064" t="str">
        <f t="shared" si="24"/>
        <v/>
      </c>
      <c r="AE43" s="1064"/>
      <c r="AF43" s="1064"/>
      <c r="AG43" s="1065"/>
      <c r="AH43" s="1066"/>
      <c r="AI43" s="1067"/>
      <c r="AJ43" s="1067"/>
      <c r="AK43" s="1067"/>
      <c r="AL43" s="230" t="s">
        <v>71</v>
      </c>
      <c r="AM43" s="1067"/>
      <c r="AN43" s="1067"/>
      <c r="AO43" s="1067"/>
      <c r="AP43" s="1068"/>
      <c r="AQ43" s="1054" t="str">
        <f t="shared" si="16"/>
        <v/>
      </c>
      <c r="AR43" s="1055"/>
      <c r="AS43" s="1082" t="str">
        <f t="shared" si="1"/>
        <v/>
      </c>
      <c r="AT43" s="1083"/>
      <c r="AU43" s="1083"/>
      <c r="AV43" s="1084"/>
      <c r="AW43" s="1077" t="str">
        <f t="shared" si="2"/>
        <v/>
      </c>
      <c r="AX43" s="1077"/>
      <c r="AZ43" s="3" t="str">
        <f t="shared" si="17"/>
        <v/>
      </c>
      <c r="BA43" s="3" t="str">
        <f t="shared" si="18"/>
        <v/>
      </c>
      <c r="BB43" s="3">
        <f t="shared" si="8"/>
        <v>0</v>
      </c>
      <c r="BC43" s="3" t="str">
        <f t="shared" si="19"/>
        <v/>
      </c>
      <c r="BD43" s="231">
        <f t="shared" si="10"/>
        <v>0</v>
      </c>
      <c r="BE43" s="231" t="str">
        <f t="shared" si="11"/>
        <v/>
      </c>
      <c r="BF43" s="3">
        <f t="shared" si="20"/>
        <v>45017</v>
      </c>
      <c r="BG43" s="3" t="e">
        <f t="shared" si="21"/>
        <v>#VALUE!</v>
      </c>
      <c r="BH43" s="3">
        <f t="shared" si="22"/>
        <v>15</v>
      </c>
      <c r="BI43" s="3" t="e">
        <f t="shared" si="23"/>
        <v>#VALUE!</v>
      </c>
    </row>
    <row r="44" spans="1:61" ht="53.25" customHeight="1">
      <c r="A44" s="1078">
        <v>20</v>
      </c>
      <c r="B44" s="1078"/>
      <c r="C44" s="1079"/>
      <c r="D44" s="1079"/>
      <c r="E44" s="1079"/>
      <c r="F44" s="1079"/>
      <c r="G44" s="1079"/>
      <c r="H44" s="1079"/>
      <c r="I44" s="1079"/>
      <c r="J44" s="1079"/>
      <c r="K44" s="1080"/>
      <c r="L44" s="1080"/>
      <c r="M44" s="1080"/>
      <c r="N44" s="1081"/>
      <c r="O44" s="1066"/>
      <c r="P44" s="1067"/>
      <c r="Q44" s="1067"/>
      <c r="R44" s="1068"/>
      <c r="S44" s="1072"/>
      <c r="T44" s="1072"/>
      <c r="U44" s="1066"/>
      <c r="V44" s="1067"/>
      <c r="W44" s="1067"/>
      <c r="X44" s="1068"/>
      <c r="Y44" s="1063" t="str">
        <f t="shared" si="4"/>
        <v/>
      </c>
      <c r="Z44" s="1064"/>
      <c r="AA44" s="1064"/>
      <c r="AB44" s="1064"/>
      <c r="AC44" s="229" t="s">
        <v>71</v>
      </c>
      <c r="AD44" s="1064" t="str">
        <f t="shared" si="24"/>
        <v/>
      </c>
      <c r="AE44" s="1064"/>
      <c r="AF44" s="1064"/>
      <c r="AG44" s="1065"/>
      <c r="AH44" s="1066"/>
      <c r="AI44" s="1067"/>
      <c r="AJ44" s="1067"/>
      <c r="AK44" s="1067"/>
      <c r="AL44" s="230" t="s">
        <v>71</v>
      </c>
      <c r="AM44" s="1067"/>
      <c r="AN44" s="1067"/>
      <c r="AO44" s="1067"/>
      <c r="AP44" s="1068"/>
      <c r="AQ44" s="1054" t="str">
        <f t="shared" si="16"/>
        <v/>
      </c>
      <c r="AR44" s="1055"/>
      <c r="AS44" s="1082" t="str">
        <f t="shared" si="1"/>
        <v/>
      </c>
      <c r="AT44" s="1083"/>
      <c r="AU44" s="1083"/>
      <c r="AV44" s="1084"/>
      <c r="AW44" s="1077" t="str">
        <f t="shared" si="2"/>
        <v/>
      </c>
      <c r="AX44" s="1077"/>
      <c r="AZ44" s="3" t="str">
        <f t="shared" si="17"/>
        <v/>
      </c>
      <c r="BA44" s="3" t="str">
        <f t="shared" si="18"/>
        <v/>
      </c>
      <c r="BB44" s="3">
        <f t="shared" si="8"/>
        <v>0</v>
      </c>
      <c r="BC44" s="3" t="str">
        <f t="shared" si="19"/>
        <v/>
      </c>
      <c r="BD44" s="231">
        <f t="shared" si="10"/>
        <v>0</v>
      </c>
      <c r="BE44" s="231" t="str">
        <f t="shared" si="11"/>
        <v/>
      </c>
      <c r="BF44" s="3">
        <f t="shared" si="20"/>
        <v>45017</v>
      </c>
      <c r="BG44" s="3" t="e">
        <f t="shared" si="21"/>
        <v>#VALUE!</v>
      </c>
      <c r="BH44" s="3">
        <f t="shared" si="22"/>
        <v>15</v>
      </c>
      <c r="BI44" s="3" t="e">
        <f t="shared" si="23"/>
        <v>#VALUE!</v>
      </c>
    </row>
    <row r="45" spans="1:61" ht="53.25" customHeight="1">
      <c r="A45" s="1078">
        <v>21</v>
      </c>
      <c r="B45" s="1078"/>
      <c r="C45" s="1079"/>
      <c r="D45" s="1079"/>
      <c r="E45" s="1079"/>
      <c r="F45" s="1079"/>
      <c r="G45" s="1079"/>
      <c r="H45" s="1079"/>
      <c r="I45" s="1079"/>
      <c r="J45" s="1079"/>
      <c r="K45" s="1080"/>
      <c r="L45" s="1080"/>
      <c r="M45" s="1080"/>
      <c r="N45" s="1081"/>
      <c r="O45" s="1066"/>
      <c r="P45" s="1067"/>
      <c r="Q45" s="1067"/>
      <c r="R45" s="1068"/>
      <c r="S45" s="1072"/>
      <c r="T45" s="1072"/>
      <c r="U45" s="1066"/>
      <c r="V45" s="1067"/>
      <c r="W45" s="1067"/>
      <c r="X45" s="1068"/>
      <c r="Y45" s="1063" t="str">
        <f t="shared" si="4"/>
        <v/>
      </c>
      <c r="Z45" s="1064"/>
      <c r="AA45" s="1064"/>
      <c r="AB45" s="1064"/>
      <c r="AC45" s="229" t="s">
        <v>71</v>
      </c>
      <c r="AD45" s="1064" t="str">
        <f t="shared" si="24"/>
        <v/>
      </c>
      <c r="AE45" s="1064"/>
      <c r="AF45" s="1064"/>
      <c r="AG45" s="1065"/>
      <c r="AH45" s="1066"/>
      <c r="AI45" s="1067"/>
      <c r="AJ45" s="1067"/>
      <c r="AK45" s="1067"/>
      <c r="AL45" s="230" t="s">
        <v>71</v>
      </c>
      <c r="AM45" s="1067"/>
      <c r="AN45" s="1067"/>
      <c r="AO45" s="1067"/>
      <c r="AP45" s="1068"/>
      <c r="AQ45" s="1054" t="str">
        <f t="shared" si="16"/>
        <v/>
      </c>
      <c r="AR45" s="1055"/>
      <c r="AS45" s="1082" t="str">
        <f t="shared" si="1"/>
        <v/>
      </c>
      <c r="AT45" s="1083"/>
      <c r="AU45" s="1083"/>
      <c r="AV45" s="1084"/>
      <c r="AW45" s="1077" t="str">
        <f t="shared" si="2"/>
        <v/>
      </c>
      <c r="AX45" s="1077"/>
      <c r="AZ45" s="3" t="str">
        <f t="shared" si="17"/>
        <v/>
      </c>
      <c r="BA45" s="3" t="str">
        <f t="shared" si="18"/>
        <v/>
      </c>
      <c r="BB45" s="3">
        <f t="shared" si="8"/>
        <v>0</v>
      </c>
      <c r="BC45" s="3" t="str">
        <f t="shared" si="19"/>
        <v/>
      </c>
      <c r="BD45" s="231">
        <f t="shared" si="10"/>
        <v>0</v>
      </c>
      <c r="BE45" s="231" t="str">
        <f t="shared" si="11"/>
        <v/>
      </c>
      <c r="BF45" s="3">
        <f t="shared" si="20"/>
        <v>45017</v>
      </c>
      <c r="BG45" s="3" t="e">
        <f t="shared" si="21"/>
        <v>#VALUE!</v>
      </c>
      <c r="BH45" s="3">
        <f t="shared" si="22"/>
        <v>15</v>
      </c>
      <c r="BI45" s="3" t="e">
        <f t="shared" si="23"/>
        <v>#VALUE!</v>
      </c>
    </row>
    <row r="46" spans="1:61" ht="53.25" customHeight="1">
      <c r="A46" s="1078">
        <v>22</v>
      </c>
      <c r="B46" s="1078"/>
      <c r="C46" s="1079"/>
      <c r="D46" s="1079"/>
      <c r="E46" s="1079"/>
      <c r="F46" s="1079"/>
      <c r="G46" s="1079"/>
      <c r="H46" s="1079"/>
      <c r="I46" s="1079"/>
      <c r="J46" s="1079"/>
      <c r="K46" s="1080"/>
      <c r="L46" s="1080"/>
      <c r="M46" s="1080"/>
      <c r="N46" s="1081"/>
      <c r="O46" s="1066"/>
      <c r="P46" s="1067"/>
      <c r="Q46" s="1067"/>
      <c r="R46" s="1068"/>
      <c r="S46" s="1072"/>
      <c r="T46" s="1072"/>
      <c r="U46" s="1066"/>
      <c r="V46" s="1067"/>
      <c r="W46" s="1067"/>
      <c r="X46" s="1068"/>
      <c r="Y46" s="1063" t="str">
        <f t="shared" si="4"/>
        <v/>
      </c>
      <c r="Z46" s="1064"/>
      <c r="AA46" s="1064"/>
      <c r="AB46" s="1064"/>
      <c r="AC46" s="229" t="s">
        <v>71</v>
      </c>
      <c r="AD46" s="1064" t="str">
        <f t="shared" si="24"/>
        <v/>
      </c>
      <c r="AE46" s="1064"/>
      <c r="AF46" s="1064"/>
      <c r="AG46" s="1065"/>
      <c r="AH46" s="1066"/>
      <c r="AI46" s="1067"/>
      <c r="AJ46" s="1067"/>
      <c r="AK46" s="1067"/>
      <c r="AL46" s="230" t="s">
        <v>71</v>
      </c>
      <c r="AM46" s="1067"/>
      <c r="AN46" s="1067"/>
      <c r="AO46" s="1067"/>
      <c r="AP46" s="1068"/>
      <c r="AQ46" s="1054" t="str">
        <f t="shared" si="16"/>
        <v/>
      </c>
      <c r="AR46" s="1055"/>
      <c r="AS46" s="1082" t="str">
        <f t="shared" si="1"/>
        <v/>
      </c>
      <c r="AT46" s="1083"/>
      <c r="AU46" s="1083"/>
      <c r="AV46" s="1084"/>
      <c r="AW46" s="1077" t="str">
        <f t="shared" si="2"/>
        <v/>
      </c>
      <c r="AX46" s="1077"/>
      <c r="AZ46" s="3" t="str">
        <f t="shared" si="17"/>
        <v/>
      </c>
      <c r="BA46" s="3" t="str">
        <f t="shared" si="18"/>
        <v/>
      </c>
      <c r="BB46" s="3">
        <f t="shared" si="8"/>
        <v>0</v>
      </c>
      <c r="BC46" s="3" t="str">
        <f t="shared" si="19"/>
        <v/>
      </c>
      <c r="BD46" s="231">
        <f t="shared" si="10"/>
        <v>0</v>
      </c>
      <c r="BE46" s="231" t="str">
        <f t="shared" si="11"/>
        <v/>
      </c>
      <c r="BF46" s="3">
        <f t="shared" si="20"/>
        <v>45017</v>
      </c>
      <c r="BG46" s="3" t="e">
        <f t="shared" si="21"/>
        <v>#VALUE!</v>
      </c>
      <c r="BH46" s="3">
        <f t="shared" si="22"/>
        <v>15</v>
      </c>
      <c r="BI46" s="3" t="e">
        <f t="shared" si="23"/>
        <v>#VALUE!</v>
      </c>
    </row>
    <row r="47" spans="1:61" ht="53.25" customHeight="1">
      <c r="A47" s="1078">
        <v>23</v>
      </c>
      <c r="B47" s="1078"/>
      <c r="C47" s="1079"/>
      <c r="D47" s="1079"/>
      <c r="E47" s="1079"/>
      <c r="F47" s="1079"/>
      <c r="G47" s="1079"/>
      <c r="H47" s="1079"/>
      <c r="I47" s="1079"/>
      <c r="J47" s="1079"/>
      <c r="K47" s="1080"/>
      <c r="L47" s="1080"/>
      <c r="M47" s="1080"/>
      <c r="N47" s="1081"/>
      <c r="O47" s="1066"/>
      <c r="P47" s="1067"/>
      <c r="Q47" s="1067"/>
      <c r="R47" s="1068"/>
      <c r="S47" s="1072"/>
      <c r="T47" s="1072"/>
      <c r="U47" s="1066"/>
      <c r="V47" s="1067"/>
      <c r="W47" s="1067"/>
      <c r="X47" s="1068"/>
      <c r="Y47" s="1063" t="str">
        <f t="shared" si="4"/>
        <v/>
      </c>
      <c r="Z47" s="1064"/>
      <c r="AA47" s="1064"/>
      <c r="AB47" s="1064"/>
      <c r="AC47" s="229" t="s">
        <v>71</v>
      </c>
      <c r="AD47" s="1064" t="str">
        <f t="shared" si="24"/>
        <v/>
      </c>
      <c r="AE47" s="1064"/>
      <c r="AF47" s="1064"/>
      <c r="AG47" s="1065"/>
      <c r="AH47" s="1066"/>
      <c r="AI47" s="1067"/>
      <c r="AJ47" s="1067"/>
      <c r="AK47" s="1067"/>
      <c r="AL47" s="230" t="s">
        <v>71</v>
      </c>
      <c r="AM47" s="1067"/>
      <c r="AN47" s="1067"/>
      <c r="AO47" s="1067"/>
      <c r="AP47" s="1068"/>
      <c r="AQ47" s="1054" t="str">
        <f t="shared" si="16"/>
        <v/>
      </c>
      <c r="AR47" s="1055"/>
      <c r="AS47" s="1082" t="str">
        <f t="shared" si="1"/>
        <v/>
      </c>
      <c r="AT47" s="1083"/>
      <c r="AU47" s="1083"/>
      <c r="AV47" s="1084"/>
      <c r="AW47" s="1077" t="str">
        <f t="shared" si="2"/>
        <v/>
      </c>
      <c r="AX47" s="1077"/>
      <c r="AZ47" s="3" t="str">
        <f t="shared" si="17"/>
        <v/>
      </c>
      <c r="BA47" s="3" t="str">
        <f t="shared" si="18"/>
        <v/>
      </c>
      <c r="BB47" s="3">
        <f t="shared" si="8"/>
        <v>0</v>
      </c>
      <c r="BC47" s="3" t="str">
        <f t="shared" si="19"/>
        <v/>
      </c>
      <c r="BD47" s="231">
        <f t="shared" si="10"/>
        <v>0</v>
      </c>
      <c r="BE47" s="231" t="str">
        <f t="shared" si="11"/>
        <v/>
      </c>
      <c r="BF47" s="3">
        <f t="shared" si="20"/>
        <v>45017</v>
      </c>
      <c r="BG47" s="3" t="e">
        <f t="shared" si="21"/>
        <v>#VALUE!</v>
      </c>
      <c r="BH47" s="3">
        <f t="shared" si="22"/>
        <v>15</v>
      </c>
      <c r="BI47" s="3" t="e">
        <f t="shared" si="23"/>
        <v>#VALUE!</v>
      </c>
    </row>
    <row r="48" spans="1:61" ht="53.25" customHeight="1">
      <c r="A48" s="1078">
        <v>24</v>
      </c>
      <c r="B48" s="1078"/>
      <c r="C48" s="1079"/>
      <c r="D48" s="1079"/>
      <c r="E48" s="1079"/>
      <c r="F48" s="1079"/>
      <c r="G48" s="1079"/>
      <c r="H48" s="1079"/>
      <c r="I48" s="1079"/>
      <c r="J48" s="1079"/>
      <c r="K48" s="1080"/>
      <c r="L48" s="1080"/>
      <c r="M48" s="1080"/>
      <c r="N48" s="1081"/>
      <c r="O48" s="1066"/>
      <c r="P48" s="1067"/>
      <c r="Q48" s="1067"/>
      <c r="R48" s="1068"/>
      <c r="S48" s="1072"/>
      <c r="T48" s="1072"/>
      <c r="U48" s="1066"/>
      <c r="V48" s="1067"/>
      <c r="W48" s="1067"/>
      <c r="X48" s="1068"/>
      <c r="Y48" s="1063" t="str">
        <f t="shared" si="4"/>
        <v/>
      </c>
      <c r="Z48" s="1064"/>
      <c r="AA48" s="1064"/>
      <c r="AB48" s="1064"/>
      <c r="AC48" s="229" t="s">
        <v>71</v>
      </c>
      <c r="AD48" s="1064" t="str">
        <f t="shared" si="24"/>
        <v/>
      </c>
      <c r="AE48" s="1064"/>
      <c r="AF48" s="1064"/>
      <c r="AG48" s="1065"/>
      <c r="AH48" s="1066"/>
      <c r="AI48" s="1067"/>
      <c r="AJ48" s="1067"/>
      <c r="AK48" s="1067"/>
      <c r="AL48" s="230" t="s">
        <v>71</v>
      </c>
      <c r="AM48" s="1067"/>
      <c r="AN48" s="1067"/>
      <c r="AO48" s="1067"/>
      <c r="AP48" s="1068"/>
      <c r="AQ48" s="1054" t="str">
        <f t="shared" si="16"/>
        <v/>
      </c>
      <c r="AR48" s="1055"/>
      <c r="AS48" s="1082" t="str">
        <f t="shared" si="1"/>
        <v/>
      </c>
      <c r="AT48" s="1083"/>
      <c r="AU48" s="1083"/>
      <c r="AV48" s="1084"/>
      <c r="AW48" s="1077" t="str">
        <f t="shared" si="2"/>
        <v/>
      </c>
      <c r="AX48" s="1077"/>
      <c r="AZ48" s="3" t="str">
        <f t="shared" si="17"/>
        <v/>
      </c>
      <c r="BA48" s="3" t="str">
        <f t="shared" si="18"/>
        <v/>
      </c>
      <c r="BB48" s="3">
        <f t="shared" si="8"/>
        <v>0</v>
      </c>
      <c r="BC48" s="3" t="str">
        <f t="shared" si="19"/>
        <v/>
      </c>
      <c r="BD48" s="231">
        <f t="shared" si="10"/>
        <v>0</v>
      </c>
      <c r="BE48" s="231" t="str">
        <f t="shared" si="11"/>
        <v/>
      </c>
      <c r="BF48" s="3">
        <f t="shared" si="20"/>
        <v>45017</v>
      </c>
      <c r="BG48" s="3" t="e">
        <f t="shared" si="21"/>
        <v>#VALUE!</v>
      </c>
      <c r="BH48" s="3">
        <f t="shared" si="22"/>
        <v>15</v>
      </c>
      <c r="BI48" s="3" t="e">
        <f t="shared" si="23"/>
        <v>#VALUE!</v>
      </c>
    </row>
    <row r="49" spans="1:61" ht="53.25" customHeight="1">
      <c r="A49" s="1078">
        <v>25</v>
      </c>
      <c r="B49" s="1078"/>
      <c r="C49" s="1079"/>
      <c r="D49" s="1079"/>
      <c r="E49" s="1079"/>
      <c r="F49" s="1079"/>
      <c r="G49" s="1079"/>
      <c r="H49" s="1079"/>
      <c r="I49" s="1079"/>
      <c r="J49" s="1079"/>
      <c r="K49" s="1080"/>
      <c r="L49" s="1080"/>
      <c r="M49" s="1080"/>
      <c r="N49" s="1081"/>
      <c r="O49" s="1066"/>
      <c r="P49" s="1067"/>
      <c r="Q49" s="1067"/>
      <c r="R49" s="1068"/>
      <c r="S49" s="1072"/>
      <c r="T49" s="1072"/>
      <c r="U49" s="1066"/>
      <c r="V49" s="1067"/>
      <c r="W49" s="1067"/>
      <c r="X49" s="1068"/>
      <c r="Y49" s="1063" t="str">
        <f t="shared" si="4"/>
        <v/>
      </c>
      <c r="Z49" s="1064"/>
      <c r="AA49" s="1064"/>
      <c r="AB49" s="1064"/>
      <c r="AC49" s="229" t="s">
        <v>71</v>
      </c>
      <c r="AD49" s="1064" t="str">
        <f t="shared" si="24"/>
        <v/>
      </c>
      <c r="AE49" s="1064"/>
      <c r="AF49" s="1064"/>
      <c r="AG49" s="1065"/>
      <c r="AH49" s="1066"/>
      <c r="AI49" s="1067"/>
      <c r="AJ49" s="1067"/>
      <c r="AK49" s="1067"/>
      <c r="AL49" s="230" t="s">
        <v>71</v>
      </c>
      <c r="AM49" s="1067"/>
      <c r="AN49" s="1067"/>
      <c r="AO49" s="1067"/>
      <c r="AP49" s="1068"/>
      <c r="AQ49" s="1054" t="str">
        <f t="shared" si="16"/>
        <v/>
      </c>
      <c r="AR49" s="1055"/>
      <c r="AS49" s="1082" t="str">
        <f t="shared" si="1"/>
        <v/>
      </c>
      <c r="AT49" s="1083"/>
      <c r="AU49" s="1083"/>
      <c r="AV49" s="1084"/>
      <c r="AW49" s="1077" t="str">
        <f t="shared" si="2"/>
        <v/>
      </c>
      <c r="AX49" s="1077"/>
      <c r="AZ49" s="3" t="str">
        <f t="shared" si="17"/>
        <v/>
      </c>
      <c r="BA49" s="3" t="str">
        <f t="shared" si="18"/>
        <v/>
      </c>
      <c r="BB49" s="3">
        <f t="shared" si="8"/>
        <v>0</v>
      </c>
      <c r="BC49" s="3" t="str">
        <f t="shared" si="19"/>
        <v/>
      </c>
      <c r="BD49" s="231">
        <f t="shared" si="10"/>
        <v>0</v>
      </c>
      <c r="BE49" s="231" t="str">
        <f t="shared" si="11"/>
        <v/>
      </c>
      <c r="BF49" s="3">
        <f t="shared" si="20"/>
        <v>45017</v>
      </c>
      <c r="BG49" s="3" t="e">
        <f t="shared" si="21"/>
        <v>#VALUE!</v>
      </c>
      <c r="BH49" s="3">
        <f t="shared" si="22"/>
        <v>15</v>
      </c>
      <c r="BI49" s="3" t="e">
        <f t="shared" si="23"/>
        <v>#VALUE!</v>
      </c>
    </row>
    <row r="50" spans="1:61" ht="53.25" customHeight="1">
      <c r="A50" s="1078">
        <v>26</v>
      </c>
      <c r="B50" s="1078"/>
      <c r="C50" s="1079"/>
      <c r="D50" s="1079"/>
      <c r="E50" s="1079"/>
      <c r="F50" s="1079"/>
      <c r="G50" s="1079"/>
      <c r="H50" s="1079"/>
      <c r="I50" s="1079"/>
      <c r="J50" s="1079"/>
      <c r="K50" s="1080"/>
      <c r="L50" s="1080"/>
      <c r="M50" s="1080"/>
      <c r="N50" s="1081"/>
      <c r="O50" s="1066"/>
      <c r="P50" s="1067"/>
      <c r="Q50" s="1067"/>
      <c r="R50" s="1068"/>
      <c r="S50" s="1072"/>
      <c r="T50" s="1072"/>
      <c r="U50" s="1066"/>
      <c r="V50" s="1067"/>
      <c r="W50" s="1067"/>
      <c r="X50" s="1068"/>
      <c r="Y50" s="1063" t="str">
        <f t="shared" si="4"/>
        <v/>
      </c>
      <c r="Z50" s="1064"/>
      <c r="AA50" s="1064"/>
      <c r="AB50" s="1064"/>
      <c r="AC50" s="229" t="s">
        <v>71</v>
      </c>
      <c r="AD50" s="1064" t="str">
        <f t="shared" si="24"/>
        <v/>
      </c>
      <c r="AE50" s="1064"/>
      <c r="AF50" s="1064"/>
      <c r="AG50" s="1065"/>
      <c r="AH50" s="1066"/>
      <c r="AI50" s="1067"/>
      <c r="AJ50" s="1067"/>
      <c r="AK50" s="1067"/>
      <c r="AL50" s="230" t="s">
        <v>71</v>
      </c>
      <c r="AM50" s="1067"/>
      <c r="AN50" s="1067"/>
      <c r="AO50" s="1067"/>
      <c r="AP50" s="1068"/>
      <c r="AQ50" s="1054" t="str">
        <f t="shared" si="16"/>
        <v/>
      </c>
      <c r="AR50" s="1055"/>
      <c r="AS50" s="1082" t="str">
        <f t="shared" si="1"/>
        <v/>
      </c>
      <c r="AT50" s="1083"/>
      <c r="AU50" s="1083"/>
      <c r="AV50" s="1084"/>
      <c r="AW50" s="1077" t="str">
        <f t="shared" si="2"/>
        <v/>
      </c>
      <c r="AX50" s="1077"/>
      <c r="AZ50" s="3" t="str">
        <f t="shared" si="17"/>
        <v/>
      </c>
      <c r="BA50" s="3" t="str">
        <f t="shared" si="18"/>
        <v/>
      </c>
      <c r="BB50" s="3">
        <f t="shared" si="8"/>
        <v>0</v>
      </c>
      <c r="BC50" s="3" t="str">
        <f t="shared" si="19"/>
        <v/>
      </c>
      <c r="BD50" s="231">
        <f t="shared" si="10"/>
        <v>0</v>
      </c>
      <c r="BE50" s="231" t="str">
        <f t="shared" si="11"/>
        <v/>
      </c>
      <c r="BF50" s="3">
        <f t="shared" si="20"/>
        <v>45017</v>
      </c>
      <c r="BG50" s="3" t="e">
        <f t="shared" si="21"/>
        <v>#VALUE!</v>
      </c>
      <c r="BH50" s="3">
        <f t="shared" si="22"/>
        <v>15</v>
      </c>
      <c r="BI50" s="3" t="e">
        <f t="shared" si="23"/>
        <v>#VALUE!</v>
      </c>
    </row>
    <row r="51" spans="1:61" ht="53.25" customHeight="1">
      <c r="A51" s="1078">
        <v>27</v>
      </c>
      <c r="B51" s="1078"/>
      <c r="C51" s="1087"/>
      <c r="D51" s="1088"/>
      <c r="E51" s="1088"/>
      <c r="F51" s="1088"/>
      <c r="G51" s="1088"/>
      <c r="H51" s="1088"/>
      <c r="I51" s="1088"/>
      <c r="J51" s="1089"/>
      <c r="K51" s="1090"/>
      <c r="L51" s="1080"/>
      <c r="M51" s="1080"/>
      <c r="N51" s="1081"/>
      <c r="O51" s="1066"/>
      <c r="P51" s="1067"/>
      <c r="Q51" s="1067"/>
      <c r="R51" s="1068"/>
      <c r="S51" s="1085"/>
      <c r="T51" s="1086"/>
      <c r="U51" s="1066"/>
      <c r="V51" s="1067"/>
      <c r="W51" s="1067"/>
      <c r="X51" s="1068"/>
      <c r="Y51" s="1063" t="str">
        <f t="shared" si="4"/>
        <v/>
      </c>
      <c r="Z51" s="1064"/>
      <c r="AA51" s="1064"/>
      <c r="AB51" s="1064"/>
      <c r="AC51" s="229" t="s">
        <v>71</v>
      </c>
      <c r="AD51" s="1064" t="str">
        <f t="shared" si="24"/>
        <v/>
      </c>
      <c r="AE51" s="1064"/>
      <c r="AF51" s="1064"/>
      <c r="AG51" s="1065"/>
      <c r="AH51" s="1066"/>
      <c r="AI51" s="1067"/>
      <c r="AJ51" s="1067"/>
      <c r="AK51" s="1067"/>
      <c r="AL51" s="230" t="s">
        <v>71</v>
      </c>
      <c r="AM51" s="1067"/>
      <c r="AN51" s="1067"/>
      <c r="AO51" s="1067"/>
      <c r="AP51" s="1068"/>
      <c r="AQ51" s="1054" t="str">
        <f t="shared" si="16"/>
        <v/>
      </c>
      <c r="AR51" s="1055"/>
      <c r="AS51" s="1082" t="str">
        <f t="shared" si="1"/>
        <v/>
      </c>
      <c r="AT51" s="1083"/>
      <c r="AU51" s="1083"/>
      <c r="AV51" s="1084"/>
      <c r="AW51" s="1077" t="str">
        <f t="shared" si="2"/>
        <v/>
      </c>
      <c r="AX51" s="1077"/>
      <c r="AZ51" s="3" t="str">
        <f t="shared" si="17"/>
        <v/>
      </c>
      <c r="BA51" s="3" t="str">
        <f t="shared" si="18"/>
        <v/>
      </c>
      <c r="BB51" s="3">
        <f t="shared" si="8"/>
        <v>0</v>
      </c>
      <c r="BC51" s="3" t="str">
        <f t="shared" si="19"/>
        <v/>
      </c>
      <c r="BD51" s="231">
        <f t="shared" si="10"/>
        <v>0</v>
      </c>
      <c r="BE51" s="231" t="str">
        <f t="shared" si="11"/>
        <v/>
      </c>
      <c r="BF51" s="3">
        <f t="shared" si="20"/>
        <v>45017</v>
      </c>
      <c r="BG51" s="3" t="e">
        <f t="shared" si="21"/>
        <v>#VALUE!</v>
      </c>
      <c r="BH51" s="3">
        <f t="shared" si="22"/>
        <v>15</v>
      </c>
      <c r="BI51" s="3" t="e">
        <f t="shared" si="23"/>
        <v>#VALUE!</v>
      </c>
    </row>
    <row r="52" spans="1:61" ht="53.25" customHeight="1">
      <c r="A52" s="1078">
        <v>28</v>
      </c>
      <c r="B52" s="1078"/>
      <c r="C52" s="1079"/>
      <c r="D52" s="1079"/>
      <c r="E52" s="1079"/>
      <c r="F52" s="1079"/>
      <c r="G52" s="1079"/>
      <c r="H52" s="1079"/>
      <c r="I52" s="1079"/>
      <c r="J52" s="1079"/>
      <c r="K52" s="1080"/>
      <c r="L52" s="1080"/>
      <c r="M52" s="1080"/>
      <c r="N52" s="1081"/>
      <c r="O52" s="1066"/>
      <c r="P52" s="1067"/>
      <c r="Q52" s="1067"/>
      <c r="R52" s="1068"/>
      <c r="S52" s="1072"/>
      <c r="T52" s="1072"/>
      <c r="U52" s="1066"/>
      <c r="V52" s="1067"/>
      <c r="W52" s="1067"/>
      <c r="X52" s="1068"/>
      <c r="Y52" s="1063" t="str">
        <f t="shared" si="4"/>
        <v/>
      </c>
      <c r="Z52" s="1064"/>
      <c r="AA52" s="1064"/>
      <c r="AB52" s="1064"/>
      <c r="AC52" s="229" t="s">
        <v>71</v>
      </c>
      <c r="AD52" s="1064" t="str">
        <f t="shared" si="24"/>
        <v/>
      </c>
      <c r="AE52" s="1064"/>
      <c r="AF52" s="1064"/>
      <c r="AG52" s="1065"/>
      <c r="AH52" s="1066"/>
      <c r="AI52" s="1067"/>
      <c r="AJ52" s="1067"/>
      <c r="AK52" s="1067"/>
      <c r="AL52" s="230" t="s">
        <v>71</v>
      </c>
      <c r="AM52" s="1067"/>
      <c r="AN52" s="1067"/>
      <c r="AO52" s="1067"/>
      <c r="AP52" s="1068"/>
      <c r="AQ52" s="1054" t="str">
        <f t="shared" si="16"/>
        <v/>
      </c>
      <c r="AR52" s="1055"/>
      <c r="AS52" s="1082" t="str">
        <f t="shared" si="1"/>
        <v/>
      </c>
      <c r="AT52" s="1083"/>
      <c r="AU52" s="1083"/>
      <c r="AV52" s="1084"/>
      <c r="AW52" s="1077" t="str">
        <f t="shared" si="2"/>
        <v/>
      </c>
      <c r="AX52" s="1077"/>
      <c r="AZ52" s="3" t="str">
        <f t="shared" si="17"/>
        <v/>
      </c>
      <c r="BA52" s="3" t="str">
        <f t="shared" si="18"/>
        <v/>
      </c>
      <c r="BB52" s="3">
        <f t="shared" si="8"/>
        <v>0</v>
      </c>
      <c r="BC52" s="3" t="str">
        <f t="shared" si="19"/>
        <v/>
      </c>
      <c r="BD52" s="231">
        <f t="shared" si="10"/>
        <v>0</v>
      </c>
      <c r="BE52" s="231" t="str">
        <f t="shared" si="11"/>
        <v/>
      </c>
      <c r="BF52" s="3">
        <f t="shared" si="20"/>
        <v>45017</v>
      </c>
      <c r="BG52" s="3" t="e">
        <f t="shared" si="21"/>
        <v>#VALUE!</v>
      </c>
      <c r="BH52" s="3">
        <f t="shared" si="22"/>
        <v>15</v>
      </c>
      <c r="BI52" s="3" t="e">
        <f t="shared" si="23"/>
        <v>#VALUE!</v>
      </c>
    </row>
    <row r="53" spans="1:61" ht="53.25" customHeight="1">
      <c r="A53" s="1078">
        <v>29</v>
      </c>
      <c r="B53" s="1078"/>
      <c r="C53" s="1079"/>
      <c r="D53" s="1079"/>
      <c r="E53" s="1079"/>
      <c r="F53" s="1079"/>
      <c r="G53" s="1079"/>
      <c r="H53" s="1079"/>
      <c r="I53" s="1079"/>
      <c r="J53" s="1079"/>
      <c r="K53" s="1080"/>
      <c r="L53" s="1080"/>
      <c r="M53" s="1080"/>
      <c r="N53" s="1081"/>
      <c r="O53" s="1066"/>
      <c r="P53" s="1067"/>
      <c r="Q53" s="1067"/>
      <c r="R53" s="1068"/>
      <c r="S53" s="1072"/>
      <c r="T53" s="1072"/>
      <c r="U53" s="1066"/>
      <c r="V53" s="1067"/>
      <c r="W53" s="1067"/>
      <c r="X53" s="1068"/>
      <c r="Y53" s="1063" t="str">
        <f t="shared" si="4"/>
        <v/>
      </c>
      <c r="Z53" s="1064"/>
      <c r="AA53" s="1064"/>
      <c r="AB53" s="1064"/>
      <c r="AC53" s="229" t="s">
        <v>71</v>
      </c>
      <c r="AD53" s="1064" t="str">
        <f t="shared" si="24"/>
        <v/>
      </c>
      <c r="AE53" s="1064"/>
      <c r="AF53" s="1064"/>
      <c r="AG53" s="1065"/>
      <c r="AH53" s="1066"/>
      <c r="AI53" s="1067"/>
      <c r="AJ53" s="1067"/>
      <c r="AK53" s="1067"/>
      <c r="AL53" s="230" t="s">
        <v>71</v>
      </c>
      <c r="AM53" s="1067"/>
      <c r="AN53" s="1067"/>
      <c r="AO53" s="1067"/>
      <c r="AP53" s="1068"/>
      <c r="AQ53" s="1054" t="str">
        <f t="shared" si="16"/>
        <v/>
      </c>
      <c r="AR53" s="1055"/>
      <c r="AS53" s="1082" t="str">
        <f t="shared" si="1"/>
        <v/>
      </c>
      <c r="AT53" s="1083"/>
      <c r="AU53" s="1083"/>
      <c r="AV53" s="1084"/>
      <c r="AW53" s="1077" t="str">
        <f t="shared" si="2"/>
        <v/>
      </c>
      <c r="AX53" s="1077"/>
      <c r="AZ53" s="3" t="str">
        <f t="shared" si="17"/>
        <v/>
      </c>
      <c r="BA53" s="3" t="str">
        <f t="shared" si="18"/>
        <v/>
      </c>
      <c r="BB53" s="3">
        <f t="shared" si="8"/>
        <v>0</v>
      </c>
      <c r="BC53" s="3" t="str">
        <f t="shared" si="19"/>
        <v/>
      </c>
      <c r="BD53" s="231">
        <f t="shared" si="10"/>
        <v>0</v>
      </c>
      <c r="BE53" s="231" t="str">
        <f t="shared" si="11"/>
        <v/>
      </c>
      <c r="BF53" s="3">
        <f t="shared" si="20"/>
        <v>45017</v>
      </c>
      <c r="BG53" s="3" t="e">
        <f t="shared" si="21"/>
        <v>#VALUE!</v>
      </c>
      <c r="BH53" s="3">
        <f t="shared" si="22"/>
        <v>15</v>
      </c>
      <c r="BI53" s="3" t="e">
        <f t="shared" si="23"/>
        <v>#VALUE!</v>
      </c>
    </row>
    <row r="54" spans="1:61" ht="53.25" customHeight="1">
      <c r="A54" s="1078">
        <v>30</v>
      </c>
      <c r="B54" s="1078"/>
      <c r="C54" s="1079"/>
      <c r="D54" s="1079"/>
      <c r="E54" s="1079"/>
      <c r="F54" s="1079"/>
      <c r="G54" s="1079"/>
      <c r="H54" s="1079"/>
      <c r="I54" s="1079"/>
      <c r="J54" s="1079"/>
      <c r="K54" s="1080"/>
      <c r="L54" s="1080"/>
      <c r="M54" s="1080"/>
      <c r="N54" s="1081"/>
      <c r="O54" s="1066"/>
      <c r="P54" s="1067"/>
      <c r="Q54" s="1067"/>
      <c r="R54" s="1068"/>
      <c r="S54" s="1072"/>
      <c r="T54" s="1072"/>
      <c r="U54" s="1066"/>
      <c r="V54" s="1067"/>
      <c r="W54" s="1067"/>
      <c r="X54" s="1068"/>
      <c r="Y54" s="1063" t="str">
        <f t="shared" si="4"/>
        <v/>
      </c>
      <c r="Z54" s="1064"/>
      <c r="AA54" s="1064"/>
      <c r="AB54" s="1064"/>
      <c r="AC54" s="229" t="s">
        <v>71</v>
      </c>
      <c r="AD54" s="1064" t="str">
        <f t="shared" si="24"/>
        <v/>
      </c>
      <c r="AE54" s="1064"/>
      <c r="AF54" s="1064"/>
      <c r="AG54" s="1065"/>
      <c r="AH54" s="1066"/>
      <c r="AI54" s="1067"/>
      <c r="AJ54" s="1067"/>
      <c r="AK54" s="1067"/>
      <c r="AL54" s="230" t="s">
        <v>71</v>
      </c>
      <c r="AM54" s="1067"/>
      <c r="AN54" s="1067"/>
      <c r="AO54" s="1067"/>
      <c r="AP54" s="1068"/>
      <c r="AQ54" s="1054" t="str">
        <f t="shared" si="16"/>
        <v/>
      </c>
      <c r="AR54" s="1055"/>
      <c r="AS54" s="1082" t="str">
        <f t="shared" si="1"/>
        <v/>
      </c>
      <c r="AT54" s="1083"/>
      <c r="AU54" s="1083"/>
      <c r="AV54" s="1084"/>
      <c r="AW54" s="1077" t="str">
        <f t="shared" si="2"/>
        <v/>
      </c>
      <c r="AX54" s="1077"/>
      <c r="AZ54" s="3" t="str">
        <f t="shared" si="17"/>
        <v/>
      </c>
      <c r="BA54" s="3" t="str">
        <f t="shared" si="18"/>
        <v/>
      </c>
      <c r="BB54" s="3">
        <f t="shared" si="8"/>
        <v>0</v>
      </c>
      <c r="BC54" s="3" t="str">
        <f t="shared" si="19"/>
        <v/>
      </c>
      <c r="BD54" s="231">
        <f t="shared" si="10"/>
        <v>0</v>
      </c>
      <c r="BE54" s="231" t="str">
        <f t="shared" si="11"/>
        <v/>
      </c>
      <c r="BF54" s="3">
        <f t="shared" si="20"/>
        <v>45017</v>
      </c>
      <c r="BG54" s="3" t="e">
        <f t="shared" si="21"/>
        <v>#VALUE!</v>
      </c>
      <c r="BH54" s="3">
        <f t="shared" si="22"/>
        <v>15</v>
      </c>
      <c r="BI54" s="3" t="e">
        <f t="shared" si="23"/>
        <v>#VALUE!</v>
      </c>
    </row>
    <row r="55" spans="1:61" ht="53.25" customHeight="1">
      <c r="A55" s="1078">
        <v>31</v>
      </c>
      <c r="B55" s="1078"/>
      <c r="C55" s="1079"/>
      <c r="D55" s="1079"/>
      <c r="E55" s="1079"/>
      <c r="F55" s="1079"/>
      <c r="G55" s="1079"/>
      <c r="H55" s="1079"/>
      <c r="I55" s="1079"/>
      <c r="J55" s="1079"/>
      <c r="K55" s="1080"/>
      <c r="L55" s="1080"/>
      <c r="M55" s="1080"/>
      <c r="N55" s="1081"/>
      <c r="O55" s="1066"/>
      <c r="P55" s="1067"/>
      <c r="Q55" s="1067"/>
      <c r="R55" s="1068"/>
      <c r="S55" s="1072"/>
      <c r="T55" s="1072"/>
      <c r="U55" s="1066"/>
      <c r="V55" s="1067"/>
      <c r="W55" s="1067"/>
      <c r="X55" s="1068"/>
      <c r="Y55" s="1063" t="str">
        <f t="shared" si="4"/>
        <v/>
      </c>
      <c r="Z55" s="1064"/>
      <c r="AA55" s="1064"/>
      <c r="AB55" s="1064"/>
      <c r="AC55" s="229" t="s">
        <v>71</v>
      </c>
      <c r="AD55" s="1064" t="str">
        <f t="shared" si="24"/>
        <v/>
      </c>
      <c r="AE55" s="1064"/>
      <c r="AF55" s="1064"/>
      <c r="AG55" s="1065"/>
      <c r="AH55" s="1066"/>
      <c r="AI55" s="1067"/>
      <c r="AJ55" s="1067"/>
      <c r="AK55" s="1067"/>
      <c r="AL55" s="230" t="s">
        <v>71</v>
      </c>
      <c r="AM55" s="1067"/>
      <c r="AN55" s="1067"/>
      <c r="AO55" s="1067"/>
      <c r="AP55" s="1068"/>
      <c r="AQ55" s="1054" t="str">
        <f t="shared" si="16"/>
        <v/>
      </c>
      <c r="AR55" s="1055"/>
      <c r="AS55" s="1082" t="str">
        <f t="shared" si="1"/>
        <v/>
      </c>
      <c r="AT55" s="1083"/>
      <c r="AU55" s="1083"/>
      <c r="AV55" s="1084"/>
      <c r="AW55" s="1077" t="str">
        <f t="shared" si="2"/>
        <v/>
      </c>
      <c r="AX55" s="1077"/>
      <c r="AZ55" s="3" t="str">
        <f t="shared" si="17"/>
        <v/>
      </c>
      <c r="BA55" s="3" t="str">
        <f t="shared" si="18"/>
        <v/>
      </c>
      <c r="BB55" s="3">
        <f t="shared" si="8"/>
        <v>0</v>
      </c>
      <c r="BC55" s="3" t="str">
        <f t="shared" si="19"/>
        <v/>
      </c>
      <c r="BD55" s="231">
        <f t="shared" si="10"/>
        <v>0</v>
      </c>
      <c r="BE55" s="231" t="str">
        <f t="shared" si="11"/>
        <v/>
      </c>
      <c r="BF55" s="3">
        <f t="shared" si="20"/>
        <v>45017</v>
      </c>
      <c r="BG55" s="3" t="e">
        <f t="shared" si="21"/>
        <v>#VALUE!</v>
      </c>
      <c r="BH55" s="3">
        <f t="shared" si="22"/>
        <v>15</v>
      </c>
      <c r="BI55" s="3" t="e">
        <f t="shared" si="23"/>
        <v>#VALUE!</v>
      </c>
    </row>
    <row r="56" spans="1:61" ht="53.25" customHeight="1">
      <c r="A56" s="1078">
        <v>32</v>
      </c>
      <c r="B56" s="1078"/>
      <c r="C56" s="1079"/>
      <c r="D56" s="1079"/>
      <c r="E56" s="1079"/>
      <c r="F56" s="1079"/>
      <c r="G56" s="1079"/>
      <c r="H56" s="1079"/>
      <c r="I56" s="1079"/>
      <c r="J56" s="1079"/>
      <c r="K56" s="1080"/>
      <c r="L56" s="1080"/>
      <c r="M56" s="1080"/>
      <c r="N56" s="1081"/>
      <c r="O56" s="1066"/>
      <c r="P56" s="1067"/>
      <c r="Q56" s="1067"/>
      <c r="R56" s="1068"/>
      <c r="S56" s="1072"/>
      <c r="T56" s="1072"/>
      <c r="U56" s="1066"/>
      <c r="V56" s="1067"/>
      <c r="W56" s="1067"/>
      <c r="X56" s="1068"/>
      <c r="Y56" s="1063" t="str">
        <f t="shared" si="4"/>
        <v/>
      </c>
      <c r="Z56" s="1064"/>
      <c r="AA56" s="1064"/>
      <c r="AB56" s="1064"/>
      <c r="AC56" s="229" t="s">
        <v>71</v>
      </c>
      <c r="AD56" s="1064" t="str">
        <f t="shared" si="24"/>
        <v/>
      </c>
      <c r="AE56" s="1064"/>
      <c r="AF56" s="1064"/>
      <c r="AG56" s="1065"/>
      <c r="AH56" s="1066"/>
      <c r="AI56" s="1067"/>
      <c r="AJ56" s="1067"/>
      <c r="AK56" s="1067"/>
      <c r="AL56" s="230" t="s">
        <v>71</v>
      </c>
      <c r="AM56" s="1067"/>
      <c r="AN56" s="1067"/>
      <c r="AO56" s="1067"/>
      <c r="AP56" s="1068"/>
      <c r="AQ56" s="1054" t="str">
        <f t="shared" si="16"/>
        <v/>
      </c>
      <c r="AR56" s="1055"/>
      <c r="AS56" s="1082" t="str">
        <f t="shared" si="1"/>
        <v/>
      </c>
      <c r="AT56" s="1083"/>
      <c r="AU56" s="1083"/>
      <c r="AV56" s="1084"/>
      <c r="AW56" s="1077" t="str">
        <f t="shared" si="2"/>
        <v/>
      </c>
      <c r="AX56" s="1077"/>
      <c r="AZ56" s="3" t="str">
        <f t="shared" si="17"/>
        <v/>
      </c>
      <c r="BA56" s="3" t="str">
        <f t="shared" si="18"/>
        <v/>
      </c>
      <c r="BB56" s="3">
        <f t="shared" si="8"/>
        <v>0</v>
      </c>
      <c r="BC56" s="3" t="str">
        <f t="shared" si="19"/>
        <v/>
      </c>
      <c r="BD56" s="231">
        <f t="shared" si="10"/>
        <v>0</v>
      </c>
      <c r="BE56" s="231" t="str">
        <f t="shared" si="11"/>
        <v/>
      </c>
      <c r="BF56" s="3">
        <f t="shared" si="20"/>
        <v>45017</v>
      </c>
      <c r="BG56" s="3" t="e">
        <f t="shared" si="21"/>
        <v>#VALUE!</v>
      </c>
      <c r="BH56" s="3">
        <f t="shared" si="22"/>
        <v>15</v>
      </c>
      <c r="BI56" s="3" t="e">
        <f t="shared" si="23"/>
        <v>#VALUE!</v>
      </c>
    </row>
    <row r="57" spans="1:61" ht="53.25" customHeight="1">
      <c r="A57" s="1078">
        <v>33</v>
      </c>
      <c r="B57" s="1078"/>
      <c r="C57" s="1079"/>
      <c r="D57" s="1079"/>
      <c r="E57" s="1079"/>
      <c r="F57" s="1079"/>
      <c r="G57" s="1079"/>
      <c r="H57" s="1079"/>
      <c r="I57" s="1079"/>
      <c r="J57" s="1079"/>
      <c r="K57" s="1080"/>
      <c r="L57" s="1080"/>
      <c r="M57" s="1080"/>
      <c r="N57" s="1081"/>
      <c r="O57" s="1066"/>
      <c r="P57" s="1067"/>
      <c r="Q57" s="1067"/>
      <c r="R57" s="1068"/>
      <c r="S57" s="1072"/>
      <c r="T57" s="1072"/>
      <c r="U57" s="1066"/>
      <c r="V57" s="1067"/>
      <c r="W57" s="1067"/>
      <c r="X57" s="1068"/>
      <c r="Y57" s="1063" t="str">
        <f t="shared" si="4"/>
        <v/>
      </c>
      <c r="Z57" s="1064"/>
      <c r="AA57" s="1064"/>
      <c r="AB57" s="1064"/>
      <c r="AC57" s="229" t="s">
        <v>71</v>
      </c>
      <c r="AD57" s="1064" t="str">
        <f t="shared" si="24"/>
        <v/>
      </c>
      <c r="AE57" s="1064"/>
      <c r="AF57" s="1064"/>
      <c r="AG57" s="1065"/>
      <c r="AH57" s="1066"/>
      <c r="AI57" s="1067"/>
      <c r="AJ57" s="1067"/>
      <c r="AK57" s="1067"/>
      <c r="AL57" s="230" t="s">
        <v>71</v>
      </c>
      <c r="AM57" s="1067"/>
      <c r="AN57" s="1067"/>
      <c r="AO57" s="1067"/>
      <c r="AP57" s="1068"/>
      <c r="AQ57" s="1054" t="str">
        <f t="shared" si="16"/>
        <v/>
      </c>
      <c r="AR57" s="1055"/>
      <c r="AS57" s="1082" t="str">
        <f t="shared" ref="AS57:AS88" si="25">IF(AND(AZ57=1,BA57&lt;&gt;""),BI57,"")</f>
        <v/>
      </c>
      <c r="AT57" s="1083"/>
      <c r="AU57" s="1083"/>
      <c r="AV57" s="1084"/>
      <c r="AW57" s="1077" t="str">
        <f t="shared" ref="AW57:AW88" si="26">AS57</f>
        <v/>
      </c>
      <c r="AX57" s="1077"/>
      <c r="AZ57" s="3" t="str">
        <f t="shared" si="17"/>
        <v/>
      </c>
      <c r="BA57" s="3" t="str">
        <f t="shared" si="18"/>
        <v/>
      </c>
      <c r="BB57" s="3">
        <f t="shared" si="8"/>
        <v>0</v>
      </c>
      <c r="BC57" s="3" t="str">
        <f t="shared" si="19"/>
        <v/>
      </c>
      <c r="BD57" s="231">
        <f t="shared" si="10"/>
        <v>0</v>
      </c>
      <c r="BE57" s="231" t="str">
        <f t="shared" si="11"/>
        <v/>
      </c>
      <c r="BF57" s="3">
        <f t="shared" si="20"/>
        <v>45017</v>
      </c>
      <c r="BG57" s="3" t="e">
        <f t="shared" si="21"/>
        <v>#VALUE!</v>
      </c>
      <c r="BH57" s="3">
        <f t="shared" si="22"/>
        <v>15</v>
      </c>
      <c r="BI57" s="3" t="e">
        <f t="shared" si="23"/>
        <v>#VALUE!</v>
      </c>
    </row>
    <row r="58" spans="1:61" ht="53.25" customHeight="1">
      <c r="A58" s="1078">
        <v>34</v>
      </c>
      <c r="B58" s="1078"/>
      <c r="C58" s="1079"/>
      <c r="D58" s="1079"/>
      <c r="E58" s="1079"/>
      <c r="F58" s="1079"/>
      <c r="G58" s="1079"/>
      <c r="H58" s="1079"/>
      <c r="I58" s="1079"/>
      <c r="J58" s="1079"/>
      <c r="K58" s="1080"/>
      <c r="L58" s="1080"/>
      <c r="M58" s="1080"/>
      <c r="N58" s="1081"/>
      <c r="O58" s="1066"/>
      <c r="P58" s="1067"/>
      <c r="Q58" s="1067"/>
      <c r="R58" s="1068"/>
      <c r="S58" s="1072"/>
      <c r="T58" s="1072"/>
      <c r="U58" s="1066"/>
      <c r="V58" s="1067"/>
      <c r="W58" s="1067"/>
      <c r="X58" s="1068"/>
      <c r="Y58" s="1063" t="str">
        <f t="shared" si="4"/>
        <v/>
      </c>
      <c r="Z58" s="1064"/>
      <c r="AA58" s="1064"/>
      <c r="AB58" s="1064"/>
      <c r="AC58" s="229" t="s">
        <v>71</v>
      </c>
      <c r="AD58" s="1064" t="str">
        <f t="shared" si="24"/>
        <v/>
      </c>
      <c r="AE58" s="1064"/>
      <c r="AF58" s="1064"/>
      <c r="AG58" s="1065"/>
      <c r="AH58" s="1066"/>
      <c r="AI58" s="1067"/>
      <c r="AJ58" s="1067"/>
      <c r="AK58" s="1067"/>
      <c r="AL58" s="230" t="s">
        <v>71</v>
      </c>
      <c r="AM58" s="1067"/>
      <c r="AN58" s="1067"/>
      <c r="AO58" s="1067"/>
      <c r="AP58" s="1068"/>
      <c r="AQ58" s="1054" t="str">
        <f t="shared" si="16"/>
        <v/>
      </c>
      <c r="AR58" s="1055"/>
      <c r="AS58" s="1082" t="str">
        <f t="shared" si="25"/>
        <v/>
      </c>
      <c r="AT58" s="1083"/>
      <c r="AU58" s="1083"/>
      <c r="AV58" s="1084"/>
      <c r="AW58" s="1077" t="str">
        <f t="shared" si="26"/>
        <v/>
      </c>
      <c r="AX58" s="1077"/>
      <c r="AZ58" s="3" t="str">
        <f t="shared" si="17"/>
        <v/>
      </c>
      <c r="BA58" s="3" t="str">
        <f t="shared" si="18"/>
        <v/>
      </c>
      <c r="BB58" s="3">
        <f t="shared" si="8"/>
        <v>0</v>
      </c>
      <c r="BC58" s="3" t="str">
        <f t="shared" si="19"/>
        <v/>
      </c>
      <c r="BD58" s="231">
        <f t="shared" si="10"/>
        <v>0</v>
      </c>
      <c r="BE58" s="231" t="str">
        <f t="shared" si="11"/>
        <v/>
      </c>
      <c r="BF58" s="3">
        <f t="shared" si="20"/>
        <v>45017</v>
      </c>
      <c r="BG58" s="3" t="e">
        <f t="shared" si="21"/>
        <v>#VALUE!</v>
      </c>
      <c r="BH58" s="3">
        <f t="shared" si="22"/>
        <v>15</v>
      </c>
      <c r="BI58" s="3" t="e">
        <f t="shared" si="23"/>
        <v>#VALUE!</v>
      </c>
    </row>
    <row r="59" spans="1:61" ht="53.25" customHeight="1">
      <c r="A59" s="1078">
        <v>35</v>
      </c>
      <c r="B59" s="1078"/>
      <c r="C59" s="1079"/>
      <c r="D59" s="1079"/>
      <c r="E59" s="1079"/>
      <c r="F59" s="1079"/>
      <c r="G59" s="1079"/>
      <c r="H59" s="1079"/>
      <c r="I59" s="1079"/>
      <c r="J59" s="1079"/>
      <c r="K59" s="1080"/>
      <c r="L59" s="1080"/>
      <c r="M59" s="1080"/>
      <c r="N59" s="1081"/>
      <c r="O59" s="1066"/>
      <c r="P59" s="1067"/>
      <c r="Q59" s="1067"/>
      <c r="R59" s="1068"/>
      <c r="S59" s="1072"/>
      <c r="T59" s="1072"/>
      <c r="U59" s="1066"/>
      <c r="V59" s="1067"/>
      <c r="W59" s="1067"/>
      <c r="X59" s="1068"/>
      <c r="Y59" s="1063" t="str">
        <f t="shared" si="4"/>
        <v/>
      </c>
      <c r="Z59" s="1064"/>
      <c r="AA59" s="1064"/>
      <c r="AB59" s="1064"/>
      <c r="AC59" s="229" t="s">
        <v>71</v>
      </c>
      <c r="AD59" s="1064" t="str">
        <f t="shared" si="24"/>
        <v/>
      </c>
      <c r="AE59" s="1064"/>
      <c r="AF59" s="1064"/>
      <c r="AG59" s="1065"/>
      <c r="AH59" s="1066"/>
      <c r="AI59" s="1067"/>
      <c r="AJ59" s="1067"/>
      <c r="AK59" s="1067"/>
      <c r="AL59" s="230" t="s">
        <v>71</v>
      </c>
      <c r="AM59" s="1067"/>
      <c r="AN59" s="1067"/>
      <c r="AO59" s="1067"/>
      <c r="AP59" s="1068"/>
      <c r="AQ59" s="1054" t="str">
        <f t="shared" si="16"/>
        <v/>
      </c>
      <c r="AR59" s="1055"/>
      <c r="AS59" s="1082" t="str">
        <f t="shared" si="25"/>
        <v/>
      </c>
      <c r="AT59" s="1083"/>
      <c r="AU59" s="1083"/>
      <c r="AV59" s="1084"/>
      <c r="AW59" s="1077" t="str">
        <f t="shared" si="26"/>
        <v/>
      </c>
      <c r="AX59" s="1077"/>
      <c r="AZ59" s="3" t="str">
        <f t="shared" si="17"/>
        <v/>
      </c>
      <c r="BA59" s="3" t="str">
        <f t="shared" si="18"/>
        <v/>
      </c>
      <c r="BB59" s="3">
        <f t="shared" si="8"/>
        <v>0</v>
      </c>
      <c r="BC59" s="3" t="str">
        <f t="shared" si="19"/>
        <v/>
      </c>
      <c r="BD59" s="231">
        <f t="shared" si="10"/>
        <v>0</v>
      </c>
      <c r="BE59" s="231" t="str">
        <f t="shared" si="11"/>
        <v/>
      </c>
      <c r="BF59" s="3">
        <f t="shared" si="20"/>
        <v>45017</v>
      </c>
      <c r="BG59" s="3" t="e">
        <f t="shared" si="21"/>
        <v>#VALUE!</v>
      </c>
      <c r="BH59" s="3">
        <f t="shared" si="22"/>
        <v>15</v>
      </c>
      <c r="BI59" s="3" t="e">
        <f t="shared" si="23"/>
        <v>#VALUE!</v>
      </c>
    </row>
    <row r="60" spans="1:61" ht="53.25" customHeight="1">
      <c r="A60" s="1078">
        <v>36</v>
      </c>
      <c r="B60" s="1078"/>
      <c r="C60" s="1079"/>
      <c r="D60" s="1079"/>
      <c r="E60" s="1079"/>
      <c r="F60" s="1079"/>
      <c r="G60" s="1079"/>
      <c r="H60" s="1079"/>
      <c r="I60" s="1079"/>
      <c r="J60" s="1079"/>
      <c r="K60" s="1080"/>
      <c r="L60" s="1080"/>
      <c r="M60" s="1080"/>
      <c r="N60" s="1081"/>
      <c r="O60" s="1066"/>
      <c r="P60" s="1067"/>
      <c r="Q60" s="1067"/>
      <c r="R60" s="1068"/>
      <c r="S60" s="1072"/>
      <c r="T60" s="1072"/>
      <c r="U60" s="1066"/>
      <c r="V60" s="1067"/>
      <c r="W60" s="1067"/>
      <c r="X60" s="1068"/>
      <c r="Y60" s="1063" t="str">
        <f t="shared" si="4"/>
        <v/>
      </c>
      <c r="Z60" s="1064"/>
      <c r="AA60" s="1064"/>
      <c r="AB60" s="1064"/>
      <c r="AC60" s="229" t="s">
        <v>71</v>
      </c>
      <c r="AD60" s="1064" t="str">
        <f t="shared" si="24"/>
        <v/>
      </c>
      <c r="AE60" s="1064"/>
      <c r="AF60" s="1064"/>
      <c r="AG60" s="1065"/>
      <c r="AH60" s="1066"/>
      <c r="AI60" s="1067"/>
      <c r="AJ60" s="1067"/>
      <c r="AK60" s="1067"/>
      <c r="AL60" s="230" t="s">
        <v>71</v>
      </c>
      <c r="AM60" s="1067"/>
      <c r="AN60" s="1067"/>
      <c r="AO60" s="1067"/>
      <c r="AP60" s="1068"/>
      <c r="AQ60" s="1054" t="str">
        <f t="shared" si="16"/>
        <v/>
      </c>
      <c r="AR60" s="1055"/>
      <c r="AS60" s="1082" t="str">
        <f t="shared" si="25"/>
        <v/>
      </c>
      <c r="AT60" s="1083"/>
      <c r="AU60" s="1083"/>
      <c r="AV60" s="1084"/>
      <c r="AW60" s="1077" t="str">
        <f t="shared" si="26"/>
        <v/>
      </c>
      <c r="AX60" s="1077"/>
      <c r="AZ60" s="3" t="str">
        <f t="shared" si="17"/>
        <v/>
      </c>
      <c r="BA60" s="3" t="str">
        <f t="shared" si="18"/>
        <v/>
      </c>
      <c r="BB60" s="3">
        <f t="shared" si="8"/>
        <v>0</v>
      </c>
      <c r="BC60" s="3" t="str">
        <f t="shared" si="19"/>
        <v/>
      </c>
      <c r="BD60" s="231">
        <f t="shared" si="10"/>
        <v>0</v>
      </c>
      <c r="BE60" s="231" t="str">
        <f t="shared" si="11"/>
        <v/>
      </c>
      <c r="BF60" s="3">
        <f t="shared" si="20"/>
        <v>45017</v>
      </c>
      <c r="BG60" s="3" t="e">
        <f t="shared" si="21"/>
        <v>#VALUE!</v>
      </c>
      <c r="BH60" s="3">
        <f t="shared" si="22"/>
        <v>15</v>
      </c>
      <c r="BI60" s="3" t="e">
        <f t="shared" si="23"/>
        <v>#VALUE!</v>
      </c>
    </row>
    <row r="61" spans="1:61" ht="53.25" customHeight="1">
      <c r="A61" s="1078">
        <v>37</v>
      </c>
      <c r="B61" s="1078"/>
      <c r="C61" s="1079"/>
      <c r="D61" s="1079"/>
      <c r="E61" s="1079"/>
      <c r="F61" s="1079"/>
      <c r="G61" s="1079"/>
      <c r="H61" s="1079"/>
      <c r="I61" s="1079"/>
      <c r="J61" s="1079"/>
      <c r="K61" s="1080"/>
      <c r="L61" s="1080"/>
      <c r="M61" s="1080"/>
      <c r="N61" s="1081"/>
      <c r="O61" s="1066"/>
      <c r="P61" s="1067"/>
      <c r="Q61" s="1067"/>
      <c r="R61" s="1068"/>
      <c r="S61" s="1072"/>
      <c r="T61" s="1072"/>
      <c r="U61" s="1066"/>
      <c r="V61" s="1067"/>
      <c r="W61" s="1067"/>
      <c r="X61" s="1068"/>
      <c r="Y61" s="1063" t="str">
        <f t="shared" si="4"/>
        <v/>
      </c>
      <c r="Z61" s="1064"/>
      <c r="AA61" s="1064"/>
      <c r="AB61" s="1064"/>
      <c r="AC61" s="229" t="s">
        <v>71</v>
      </c>
      <c r="AD61" s="1064" t="str">
        <f t="shared" si="24"/>
        <v/>
      </c>
      <c r="AE61" s="1064"/>
      <c r="AF61" s="1064"/>
      <c r="AG61" s="1065"/>
      <c r="AH61" s="1066"/>
      <c r="AI61" s="1067"/>
      <c r="AJ61" s="1067"/>
      <c r="AK61" s="1067"/>
      <c r="AL61" s="230" t="s">
        <v>71</v>
      </c>
      <c r="AM61" s="1067"/>
      <c r="AN61" s="1067"/>
      <c r="AO61" s="1067"/>
      <c r="AP61" s="1068"/>
      <c r="AQ61" s="1054" t="str">
        <f t="shared" si="16"/>
        <v/>
      </c>
      <c r="AR61" s="1055"/>
      <c r="AS61" s="1082" t="str">
        <f t="shared" si="25"/>
        <v/>
      </c>
      <c r="AT61" s="1083"/>
      <c r="AU61" s="1083"/>
      <c r="AV61" s="1084"/>
      <c r="AW61" s="1077" t="str">
        <f t="shared" si="26"/>
        <v/>
      </c>
      <c r="AX61" s="1077"/>
      <c r="AZ61" s="3" t="str">
        <f t="shared" si="17"/>
        <v/>
      </c>
      <c r="BA61" s="3" t="str">
        <f t="shared" si="18"/>
        <v/>
      </c>
      <c r="BB61" s="3">
        <f t="shared" si="8"/>
        <v>0</v>
      </c>
      <c r="BC61" s="3" t="str">
        <f t="shared" si="19"/>
        <v/>
      </c>
      <c r="BD61" s="231">
        <f t="shared" si="10"/>
        <v>0</v>
      </c>
      <c r="BE61" s="231" t="str">
        <f t="shared" si="11"/>
        <v/>
      </c>
      <c r="BF61" s="3">
        <f t="shared" si="20"/>
        <v>45017</v>
      </c>
      <c r="BG61" s="3" t="e">
        <f t="shared" si="21"/>
        <v>#VALUE!</v>
      </c>
      <c r="BH61" s="3">
        <f t="shared" si="22"/>
        <v>15</v>
      </c>
      <c r="BI61" s="3" t="e">
        <f t="shared" si="23"/>
        <v>#VALUE!</v>
      </c>
    </row>
    <row r="62" spans="1:61" ht="53.25" customHeight="1">
      <c r="A62" s="1078">
        <v>38</v>
      </c>
      <c r="B62" s="1078"/>
      <c r="C62" s="1079"/>
      <c r="D62" s="1079"/>
      <c r="E62" s="1079"/>
      <c r="F62" s="1079"/>
      <c r="G62" s="1079"/>
      <c r="H62" s="1079"/>
      <c r="I62" s="1079"/>
      <c r="J62" s="1079"/>
      <c r="K62" s="1080"/>
      <c r="L62" s="1080"/>
      <c r="M62" s="1080"/>
      <c r="N62" s="1081"/>
      <c r="O62" s="1066"/>
      <c r="P62" s="1067"/>
      <c r="Q62" s="1067"/>
      <c r="R62" s="1068"/>
      <c r="S62" s="1072"/>
      <c r="T62" s="1072"/>
      <c r="U62" s="1066"/>
      <c r="V62" s="1067"/>
      <c r="W62" s="1067"/>
      <c r="X62" s="1068"/>
      <c r="Y62" s="1063" t="str">
        <f t="shared" si="4"/>
        <v/>
      </c>
      <c r="Z62" s="1064"/>
      <c r="AA62" s="1064"/>
      <c r="AB62" s="1064"/>
      <c r="AC62" s="229" t="s">
        <v>71</v>
      </c>
      <c r="AD62" s="1064" t="str">
        <f t="shared" si="24"/>
        <v/>
      </c>
      <c r="AE62" s="1064"/>
      <c r="AF62" s="1064"/>
      <c r="AG62" s="1065"/>
      <c r="AH62" s="1066"/>
      <c r="AI62" s="1067"/>
      <c r="AJ62" s="1067"/>
      <c r="AK62" s="1067"/>
      <c r="AL62" s="230" t="s">
        <v>71</v>
      </c>
      <c r="AM62" s="1067"/>
      <c r="AN62" s="1067"/>
      <c r="AO62" s="1067"/>
      <c r="AP62" s="1068"/>
      <c r="AQ62" s="1054" t="str">
        <f t="shared" si="16"/>
        <v/>
      </c>
      <c r="AR62" s="1055"/>
      <c r="AS62" s="505" t="str">
        <f t="shared" si="25"/>
        <v/>
      </c>
      <c r="AT62" s="507"/>
      <c r="AU62" s="507"/>
      <c r="AV62" s="506"/>
      <c r="AW62" s="1077" t="str">
        <f t="shared" si="26"/>
        <v/>
      </c>
      <c r="AX62" s="1077"/>
      <c r="AZ62" s="3" t="str">
        <f t="shared" si="17"/>
        <v/>
      </c>
      <c r="BA62" s="3" t="str">
        <f t="shared" si="18"/>
        <v/>
      </c>
      <c r="BB62" s="3">
        <f t="shared" si="8"/>
        <v>0</v>
      </c>
      <c r="BC62" s="3" t="str">
        <f t="shared" si="19"/>
        <v/>
      </c>
      <c r="BD62" s="231">
        <f t="shared" si="10"/>
        <v>0</v>
      </c>
      <c r="BE62" s="231" t="str">
        <f t="shared" si="11"/>
        <v/>
      </c>
      <c r="BF62" s="3">
        <f t="shared" si="20"/>
        <v>45017</v>
      </c>
      <c r="BG62" s="3" t="e">
        <f t="shared" si="21"/>
        <v>#VALUE!</v>
      </c>
      <c r="BH62" s="3">
        <f t="shared" si="22"/>
        <v>15</v>
      </c>
      <c r="BI62" s="3" t="e">
        <f t="shared" si="23"/>
        <v>#VALUE!</v>
      </c>
    </row>
    <row r="63" spans="1:61" ht="53.25" customHeight="1">
      <c r="A63" s="1078">
        <v>39</v>
      </c>
      <c r="B63" s="1078"/>
      <c r="C63" s="1079"/>
      <c r="D63" s="1079"/>
      <c r="E63" s="1079"/>
      <c r="F63" s="1079"/>
      <c r="G63" s="1079"/>
      <c r="H63" s="1079"/>
      <c r="I63" s="1079"/>
      <c r="J63" s="1079"/>
      <c r="K63" s="1080"/>
      <c r="L63" s="1080"/>
      <c r="M63" s="1080"/>
      <c r="N63" s="1081"/>
      <c r="O63" s="1066"/>
      <c r="P63" s="1067"/>
      <c r="Q63" s="1067"/>
      <c r="R63" s="1068"/>
      <c r="S63" s="1072"/>
      <c r="T63" s="1072"/>
      <c r="U63" s="1066"/>
      <c r="V63" s="1067"/>
      <c r="W63" s="1067"/>
      <c r="X63" s="1068"/>
      <c r="Y63" s="1063" t="str">
        <f t="shared" si="4"/>
        <v/>
      </c>
      <c r="Z63" s="1064"/>
      <c r="AA63" s="1064"/>
      <c r="AB63" s="1064"/>
      <c r="AC63" s="229" t="s">
        <v>71</v>
      </c>
      <c r="AD63" s="1064" t="str">
        <f t="shared" si="24"/>
        <v/>
      </c>
      <c r="AE63" s="1064"/>
      <c r="AF63" s="1064"/>
      <c r="AG63" s="1065"/>
      <c r="AH63" s="1066"/>
      <c r="AI63" s="1067"/>
      <c r="AJ63" s="1067"/>
      <c r="AK63" s="1067"/>
      <c r="AL63" s="230" t="s">
        <v>71</v>
      </c>
      <c r="AM63" s="1067"/>
      <c r="AN63" s="1067"/>
      <c r="AO63" s="1067"/>
      <c r="AP63" s="1068"/>
      <c r="AQ63" s="1054" t="str">
        <f t="shared" si="16"/>
        <v/>
      </c>
      <c r="AR63" s="1055"/>
      <c r="AS63" s="1082" t="str">
        <f t="shared" si="25"/>
        <v/>
      </c>
      <c r="AT63" s="1083"/>
      <c r="AU63" s="1083"/>
      <c r="AV63" s="1084"/>
      <c r="AW63" s="1077" t="str">
        <f t="shared" si="26"/>
        <v/>
      </c>
      <c r="AX63" s="1077"/>
      <c r="AZ63" s="3" t="str">
        <f t="shared" si="17"/>
        <v/>
      </c>
      <c r="BA63" s="3" t="str">
        <f t="shared" si="18"/>
        <v/>
      </c>
      <c r="BB63" s="3">
        <f t="shared" si="8"/>
        <v>0</v>
      </c>
      <c r="BC63" s="3" t="str">
        <f t="shared" si="19"/>
        <v/>
      </c>
      <c r="BD63" s="231">
        <f t="shared" si="10"/>
        <v>0</v>
      </c>
      <c r="BE63" s="231" t="str">
        <f t="shared" si="11"/>
        <v/>
      </c>
      <c r="BF63" s="3">
        <f t="shared" si="20"/>
        <v>45017</v>
      </c>
      <c r="BG63" s="3" t="e">
        <f t="shared" si="21"/>
        <v>#VALUE!</v>
      </c>
      <c r="BH63" s="3">
        <f t="shared" si="22"/>
        <v>15</v>
      </c>
      <c r="BI63" s="3" t="e">
        <f t="shared" si="23"/>
        <v>#VALUE!</v>
      </c>
    </row>
    <row r="64" spans="1:61" ht="53.25" customHeight="1">
      <c r="A64" s="1078">
        <v>40</v>
      </c>
      <c r="B64" s="1078"/>
      <c r="C64" s="1079"/>
      <c r="D64" s="1079"/>
      <c r="E64" s="1079"/>
      <c r="F64" s="1079"/>
      <c r="G64" s="1079"/>
      <c r="H64" s="1079"/>
      <c r="I64" s="1079"/>
      <c r="J64" s="1079"/>
      <c r="K64" s="1080"/>
      <c r="L64" s="1080"/>
      <c r="M64" s="1080"/>
      <c r="N64" s="1081"/>
      <c r="O64" s="1066"/>
      <c r="P64" s="1067"/>
      <c r="Q64" s="1067"/>
      <c r="R64" s="1068"/>
      <c r="S64" s="1072"/>
      <c r="T64" s="1072"/>
      <c r="U64" s="1066"/>
      <c r="V64" s="1067"/>
      <c r="W64" s="1067"/>
      <c r="X64" s="1068"/>
      <c r="Y64" s="1063" t="str">
        <f t="shared" si="4"/>
        <v/>
      </c>
      <c r="Z64" s="1064"/>
      <c r="AA64" s="1064"/>
      <c r="AB64" s="1064"/>
      <c r="AC64" s="229" t="s">
        <v>71</v>
      </c>
      <c r="AD64" s="1064" t="str">
        <f t="shared" si="24"/>
        <v/>
      </c>
      <c r="AE64" s="1064"/>
      <c r="AF64" s="1064"/>
      <c r="AG64" s="1065"/>
      <c r="AH64" s="1066"/>
      <c r="AI64" s="1067"/>
      <c r="AJ64" s="1067"/>
      <c r="AK64" s="1067"/>
      <c r="AL64" s="230" t="s">
        <v>71</v>
      </c>
      <c r="AM64" s="1067"/>
      <c r="AN64" s="1067"/>
      <c r="AO64" s="1067"/>
      <c r="AP64" s="1068"/>
      <c r="AQ64" s="1054" t="str">
        <f t="shared" si="16"/>
        <v/>
      </c>
      <c r="AR64" s="1055"/>
      <c r="AS64" s="1082" t="str">
        <f t="shared" si="25"/>
        <v/>
      </c>
      <c r="AT64" s="1083"/>
      <c r="AU64" s="1083"/>
      <c r="AV64" s="1084"/>
      <c r="AW64" s="1077" t="str">
        <f t="shared" si="26"/>
        <v/>
      </c>
      <c r="AX64" s="1077"/>
      <c r="AZ64" s="3" t="str">
        <f t="shared" si="17"/>
        <v/>
      </c>
      <c r="BA64" s="3" t="str">
        <f t="shared" si="18"/>
        <v/>
      </c>
      <c r="BB64" s="3">
        <f t="shared" si="8"/>
        <v>0</v>
      </c>
      <c r="BC64" s="3" t="str">
        <f t="shared" si="19"/>
        <v/>
      </c>
      <c r="BD64" s="231">
        <f t="shared" si="10"/>
        <v>0</v>
      </c>
      <c r="BE64" s="231" t="str">
        <f t="shared" si="11"/>
        <v/>
      </c>
      <c r="BF64" s="3">
        <f t="shared" si="20"/>
        <v>45017</v>
      </c>
      <c r="BG64" s="3" t="e">
        <f t="shared" si="21"/>
        <v>#VALUE!</v>
      </c>
      <c r="BH64" s="3">
        <f t="shared" si="22"/>
        <v>15</v>
      </c>
      <c r="BI64" s="3" t="e">
        <f t="shared" si="23"/>
        <v>#VALUE!</v>
      </c>
    </row>
    <row r="65" spans="1:61" ht="53.25" customHeight="1">
      <c r="A65" s="1078">
        <v>41</v>
      </c>
      <c r="B65" s="1078"/>
      <c r="C65" s="1079"/>
      <c r="D65" s="1079"/>
      <c r="E65" s="1079"/>
      <c r="F65" s="1079"/>
      <c r="G65" s="1079"/>
      <c r="H65" s="1079"/>
      <c r="I65" s="1079"/>
      <c r="J65" s="1079"/>
      <c r="K65" s="1080"/>
      <c r="L65" s="1080"/>
      <c r="M65" s="1080"/>
      <c r="N65" s="1081"/>
      <c r="O65" s="1066"/>
      <c r="P65" s="1067"/>
      <c r="Q65" s="1067"/>
      <c r="R65" s="1068"/>
      <c r="S65" s="1072"/>
      <c r="T65" s="1072"/>
      <c r="U65" s="1066"/>
      <c r="V65" s="1067"/>
      <c r="W65" s="1067"/>
      <c r="X65" s="1068"/>
      <c r="Y65" s="1063" t="str">
        <f t="shared" si="4"/>
        <v/>
      </c>
      <c r="Z65" s="1064"/>
      <c r="AA65" s="1064"/>
      <c r="AB65" s="1064"/>
      <c r="AC65" s="229" t="s">
        <v>71</v>
      </c>
      <c r="AD65" s="1064" t="str">
        <f t="shared" si="24"/>
        <v/>
      </c>
      <c r="AE65" s="1064"/>
      <c r="AF65" s="1064"/>
      <c r="AG65" s="1065"/>
      <c r="AH65" s="1066"/>
      <c r="AI65" s="1067"/>
      <c r="AJ65" s="1067"/>
      <c r="AK65" s="1067"/>
      <c r="AL65" s="230" t="s">
        <v>71</v>
      </c>
      <c r="AM65" s="1067"/>
      <c r="AN65" s="1067"/>
      <c r="AO65" s="1067"/>
      <c r="AP65" s="1068"/>
      <c r="AQ65" s="1054" t="str">
        <f t="shared" si="16"/>
        <v/>
      </c>
      <c r="AR65" s="1055"/>
      <c r="AS65" s="1082" t="str">
        <f t="shared" si="25"/>
        <v/>
      </c>
      <c r="AT65" s="1083"/>
      <c r="AU65" s="1083"/>
      <c r="AV65" s="1084"/>
      <c r="AW65" s="1077" t="str">
        <f t="shared" si="26"/>
        <v/>
      </c>
      <c r="AX65" s="1077"/>
      <c r="AZ65" s="3" t="str">
        <f t="shared" si="17"/>
        <v/>
      </c>
      <c r="BA65" s="3" t="str">
        <f t="shared" si="18"/>
        <v/>
      </c>
      <c r="BB65" s="3">
        <f t="shared" si="8"/>
        <v>0</v>
      </c>
      <c r="BC65" s="3" t="str">
        <f t="shared" si="19"/>
        <v/>
      </c>
      <c r="BD65" s="231">
        <f t="shared" si="10"/>
        <v>0</v>
      </c>
      <c r="BE65" s="231" t="str">
        <f t="shared" si="11"/>
        <v/>
      </c>
      <c r="BF65" s="3">
        <f t="shared" si="20"/>
        <v>45017</v>
      </c>
      <c r="BG65" s="3" t="e">
        <f t="shared" si="21"/>
        <v>#VALUE!</v>
      </c>
      <c r="BH65" s="3">
        <f t="shared" si="22"/>
        <v>15</v>
      </c>
      <c r="BI65" s="3" t="e">
        <f t="shared" si="23"/>
        <v>#VALUE!</v>
      </c>
    </row>
    <row r="66" spans="1:61" ht="53.25" customHeight="1">
      <c r="A66" s="1078">
        <v>42</v>
      </c>
      <c r="B66" s="1078"/>
      <c r="C66" s="1079"/>
      <c r="D66" s="1079"/>
      <c r="E66" s="1079"/>
      <c r="F66" s="1079"/>
      <c r="G66" s="1079"/>
      <c r="H66" s="1079"/>
      <c r="I66" s="1079"/>
      <c r="J66" s="1079"/>
      <c r="K66" s="1080"/>
      <c r="L66" s="1080"/>
      <c r="M66" s="1080"/>
      <c r="N66" s="1081"/>
      <c r="O66" s="1066"/>
      <c r="P66" s="1067"/>
      <c r="Q66" s="1067"/>
      <c r="R66" s="1068"/>
      <c r="S66" s="1072"/>
      <c r="T66" s="1072"/>
      <c r="U66" s="1066"/>
      <c r="V66" s="1067"/>
      <c r="W66" s="1067"/>
      <c r="X66" s="1068"/>
      <c r="Y66" s="1063" t="str">
        <f t="shared" si="4"/>
        <v/>
      </c>
      <c r="Z66" s="1064"/>
      <c r="AA66" s="1064"/>
      <c r="AB66" s="1064"/>
      <c r="AC66" s="229" t="s">
        <v>71</v>
      </c>
      <c r="AD66" s="1064" t="str">
        <f t="shared" si="24"/>
        <v/>
      </c>
      <c r="AE66" s="1064"/>
      <c r="AF66" s="1064"/>
      <c r="AG66" s="1065"/>
      <c r="AH66" s="1066"/>
      <c r="AI66" s="1067"/>
      <c r="AJ66" s="1067"/>
      <c r="AK66" s="1067"/>
      <c r="AL66" s="230" t="s">
        <v>71</v>
      </c>
      <c r="AM66" s="1067"/>
      <c r="AN66" s="1067"/>
      <c r="AO66" s="1067"/>
      <c r="AP66" s="1068"/>
      <c r="AQ66" s="1054" t="str">
        <f t="shared" si="16"/>
        <v/>
      </c>
      <c r="AR66" s="1055"/>
      <c r="AS66" s="1082" t="str">
        <f t="shared" si="25"/>
        <v/>
      </c>
      <c r="AT66" s="1083"/>
      <c r="AU66" s="1083"/>
      <c r="AV66" s="1084"/>
      <c r="AW66" s="1077" t="str">
        <f t="shared" si="26"/>
        <v/>
      </c>
      <c r="AX66" s="1077"/>
      <c r="AZ66" s="3" t="str">
        <f t="shared" si="17"/>
        <v/>
      </c>
      <c r="BA66" s="3" t="str">
        <f t="shared" si="18"/>
        <v/>
      </c>
      <c r="BB66" s="3">
        <f t="shared" si="8"/>
        <v>0</v>
      </c>
      <c r="BC66" s="3" t="str">
        <f t="shared" si="19"/>
        <v/>
      </c>
      <c r="BD66" s="231">
        <f t="shared" si="10"/>
        <v>0</v>
      </c>
      <c r="BE66" s="231" t="str">
        <f t="shared" si="11"/>
        <v/>
      </c>
      <c r="BF66" s="3">
        <f t="shared" si="20"/>
        <v>45017</v>
      </c>
      <c r="BG66" s="3" t="e">
        <f t="shared" si="21"/>
        <v>#VALUE!</v>
      </c>
      <c r="BH66" s="3">
        <f t="shared" si="22"/>
        <v>15</v>
      </c>
      <c r="BI66" s="3" t="e">
        <f t="shared" si="23"/>
        <v>#VALUE!</v>
      </c>
    </row>
    <row r="67" spans="1:61" ht="53.25" customHeight="1">
      <c r="A67" s="1078">
        <v>43</v>
      </c>
      <c r="B67" s="1078"/>
      <c r="C67" s="1079"/>
      <c r="D67" s="1079"/>
      <c r="E67" s="1079"/>
      <c r="F67" s="1079"/>
      <c r="G67" s="1079"/>
      <c r="H67" s="1079"/>
      <c r="I67" s="1079"/>
      <c r="J67" s="1079"/>
      <c r="K67" s="1080"/>
      <c r="L67" s="1080"/>
      <c r="M67" s="1080"/>
      <c r="N67" s="1081"/>
      <c r="O67" s="1066"/>
      <c r="P67" s="1067"/>
      <c r="Q67" s="1067"/>
      <c r="R67" s="1068"/>
      <c r="S67" s="1072"/>
      <c r="T67" s="1072"/>
      <c r="U67" s="1066"/>
      <c r="V67" s="1067"/>
      <c r="W67" s="1067"/>
      <c r="X67" s="1068"/>
      <c r="Y67" s="1063" t="str">
        <f t="shared" si="4"/>
        <v/>
      </c>
      <c r="Z67" s="1064"/>
      <c r="AA67" s="1064"/>
      <c r="AB67" s="1064"/>
      <c r="AC67" s="229" t="s">
        <v>71</v>
      </c>
      <c r="AD67" s="1064" t="str">
        <f t="shared" si="24"/>
        <v/>
      </c>
      <c r="AE67" s="1064"/>
      <c r="AF67" s="1064"/>
      <c r="AG67" s="1065"/>
      <c r="AH67" s="1066"/>
      <c r="AI67" s="1067"/>
      <c r="AJ67" s="1067"/>
      <c r="AK67" s="1067"/>
      <c r="AL67" s="230" t="s">
        <v>71</v>
      </c>
      <c r="AM67" s="1067"/>
      <c r="AN67" s="1067"/>
      <c r="AO67" s="1067"/>
      <c r="AP67" s="1068"/>
      <c r="AQ67" s="1054" t="str">
        <f t="shared" ref="AQ67:AQ74" si="27">IF(AND(AZ67=1,BA67&lt;&gt;""),IF((AM67-AH67)&gt;=0,AM67-AH67+1,""),"")</f>
        <v/>
      </c>
      <c r="AR67" s="1055"/>
      <c r="AS67" s="1082" t="str">
        <f t="shared" si="25"/>
        <v/>
      </c>
      <c r="AT67" s="1083"/>
      <c r="AU67" s="1083"/>
      <c r="AV67" s="1084"/>
      <c r="AW67" s="1077" t="str">
        <f t="shared" si="26"/>
        <v/>
      </c>
      <c r="AX67" s="1077"/>
      <c r="AZ67" s="3" t="str">
        <f t="shared" ref="AZ67:AZ74" si="28">IF(COUNTA(C67,K67,O67,S67,AH67,AM67)&gt;=6,1,"")</f>
        <v/>
      </c>
      <c r="BA67" s="3" t="str">
        <f t="shared" ref="BA67:BA74" si="29">IF(OR(BC67=0,BC67=2),IF(U67&lt;&gt;"",1,""),IF(BC67=1,"2",""))</f>
        <v/>
      </c>
      <c r="BB67" s="3">
        <f t="shared" si="8"/>
        <v>0</v>
      </c>
      <c r="BC67" s="3" t="str">
        <f t="shared" ref="BC67:BC74" si="30">IF(S67=BQ$1,0,IF(S67=BQ$2,1,IF(S67=BQ$3,2,"")))</f>
        <v/>
      </c>
      <c r="BD67" s="231">
        <f t="shared" si="10"/>
        <v>0</v>
      </c>
      <c r="BE67" s="231"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078">
        <v>44</v>
      </c>
      <c r="B68" s="1078"/>
      <c r="C68" s="1079"/>
      <c r="D68" s="1079"/>
      <c r="E68" s="1079"/>
      <c r="F68" s="1079"/>
      <c r="G68" s="1079"/>
      <c r="H68" s="1079"/>
      <c r="I68" s="1079"/>
      <c r="J68" s="1079"/>
      <c r="K68" s="1080"/>
      <c r="L68" s="1080"/>
      <c r="M68" s="1080"/>
      <c r="N68" s="1081"/>
      <c r="O68" s="1066"/>
      <c r="P68" s="1067"/>
      <c r="Q68" s="1067"/>
      <c r="R68" s="1068"/>
      <c r="S68" s="1072"/>
      <c r="T68" s="1072"/>
      <c r="U68" s="1066"/>
      <c r="V68" s="1067"/>
      <c r="W68" s="1067"/>
      <c r="X68" s="1068"/>
      <c r="Y68" s="1063" t="str">
        <f t="shared" si="4"/>
        <v/>
      </c>
      <c r="Z68" s="1064"/>
      <c r="AA68" s="1064"/>
      <c r="AB68" s="1064"/>
      <c r="AC68" s="229" t="s">
        <v>71</v>
      </c>
      <c r="AD68" s="1064" t="str">
        <f t="shared" si="24"/>
        <v/>
      </c>
      <c r="AE68" s="1064"/>
      <c r="AF68" s="1064"/>
      <c r="AG68" s="1065"/>
      <c r="AH68" s="1066"/>
      <c r="AI68" s="1067"/>
      <c r="AJ68" s="1067"/>
      <c r="AK68" s="1067"/>
      <c r="AL68" s="230" t="s">
        <v>71</v>
      </c>
      <c r="AM68" s="1067"/>
      <c r="AN68" s="1067"/>
      <c r="AO68" s="1067"/>
      <c r="AP68" s="1068"/>
      <c r="AQ68" s="1054" t="str">
        <f t="shared" si="27"/>
        <v/>
      </c>
      <c r="AR68" s="1055"/>
      <c r="AS68" s="1082" t="str">
        <f t="shared" si="25"/>
        <v/>
      </c>
      <c r="AT68" s="1083"/>
      <c r="AU68" s="1083"/>
      <c r="AV68" s="1084"/>
      <c r="AW68" s="1077" t="str">
        <f t="shared" si="26"/>
        <v/>
      </c>
      <c r="AX68" s="1077"/>
      <c r="AZ68" s="3" t="str">
        <f t="shared" si="28"/>
        <v/>
      </c>
      <c r="BA68" s="3" t="str">
        <f t="shared" si="29"/>
        <v/>
      </c>
      <c r="BB68" s="3">
        <f t="shared" si="8"/>
        <v>0</v>
      </c>
      <c r="BC68" s="3" t="str">
        <f t="shared" si="30"/>
        <v/>
      </c>
      <c r="BD68" s="231">
        <f t="shared" si="10"/>
        <v>0</v>
      </c>
      <c r="BE68" s="231" t="str">
        <f t="shared" si="11"/>
        <v/>
      </c>
      <c r="BF68" s="3">
        <f t="shared" si="31"/>
        <v>45017</v>
      </c>
      <c r="BG68" s="3" t="e">
        <f t="shared" si="32"/>
        <v>#VALUE!</v>
      </c>
      <c r="BH68" s="3">
        <f t="shared" si="33"/>
        <v>15</v>
      </c>
      <c r="BI68" s="3" t="e">
        <f t="shared" si="34"/>
        <v>#VALUE!</v>
      </c>
    </row>
    <row r="69" spans="1:61" ht="53.25" customHeight="1">
      <c r="A69" s="1078">
        <v>45</v>
      </c>
      <c r="B69" s="1078"/>
      <c r="C69" s="1079"/>
      <c r="D69" s="1079"/>
      <c r="E69" s="1079"/>
      <c r="F69" s="1079"/>
      <c r="G69" s="1079"/>
      <c r="H69" s="1079"/>
      <c r="I69" s="1079"/>
      <c r="J69" s="1079"/>
      <c r="K69" s="1080"/>
      <c r="L69" s="1080"/>
      <c r="M69" s="1080"/>
      <c r="N69" s="1081"/>
      <c r="O69" s="1066"/>
      <c r="P69" s="1067"/>
      <c r="Q69" s="1067"/>
      <c r="R69" s="1068"/>
      <c r="S69" s="1072"/>
      <c r="T69" s="1072"/>
      <c r="U69" s="1066"/>
      <c r="V69" s="1067"/>
      <c r="W69" s="1067"/>
      <c r="X69" s="1068"/>
      <c r="Y69" s="1063" t="str">
        <f t="shared" si="4"/>
        <v/>
      </c>
      <c r="Z69" s="1064"/>
      <c r="AA69" s="1064"/>
      <c r="AB69" s="1064"/>
      <c r="AC69" s="229" t="s">
        <v>71</v>
      </c>
      <c r="AD69" s="1064" t="str">
        <f t="shared" si="24"/>
        <v/>
      </c>
      <c r="AE69" s="1064"/>
      <c r="AF69" s="1064"/>
      <c r="AG69" s="1065"/>
      <c r="AH69" s="1066"/>
      <c r="AI69" s="1067"/>
      <c r="AJ69" s="1067"/>
      <c r="AK69" s="1067"/>
      <c r="AL69" s="230" t="s">
        <v>71</v>
      </c>
      <c r="AM69" s="1067"/>
      <c r="AN69" s="1067"/>
      <c r="AO69" s="1067"/>
      <c r="AP69" s="1068"/>
      <c r="AQ69" s="1054" t="str">
        <f t="shared" si="27"/>
        <v/>
      </c>
      <c r="AR69" s="1055"/>
      <c r="AS69" s="1082" t="str">
        <f t="shared" si="25"/>
        <v/>
      </c>
      <c r="AT69" s="1083"/>
      <c r="AU69" s="1083"/>
      <c r="AV69" s="1084"/>
      <c r="AW69" s="1077" t="str">
        <f t="shared" si="26"/>
        <v/>
      </c>
      <c r="AX69" s="1077"/>
      <c r="AZ69" s="3" t="str">
        <f t="shared" si="28"/>
        <v/>
      </c>
      <c r="BA69" s="3" t="str">
        <f t="shared" si="29"/>
        <v/>
      </c>
      <c r="BB69" s="3">
        <f t="shared" si="8"/>
        <v>0</v>
      </c>
      <c r="BC69" s="3" t="str">
        <f t="shared" si="30"/>
        <v/>
      </c>
      <c r="BD69" s="231">
        <f t="shared" si="10"/>
        <v>0</v>
      </c>
      <c r="BE69" s="231" t="str">
        <f t="shared" si="11"/>
        <v/>
      </c>
      <c r="BF69" s="3">
        <f t="shared" si="31"/>
        <v>45017</v>
      </c>
      <c r="BG69" s="3" t="e">
        <f t="shared" si="32"/>
        <v>#VALUE!</v>
      </c>
      <c r="BH69" s="3">
        <f t="shared" si="33"/>
        <v>15</v>
      </c>
      <c r="BI69" s="3" t="e">
        <f t="shared" si="34"/>
        <v>#VALUE!</v>
      </c>
    </row>
    <row r="70" spans="1:61" ht="53.25" customHeight="1">
      <c r="A70" s="1078">
        <v>46</v>
      </c>
      <c r="B70" s="1078"/>
      <c r="C70" s="1079"/>
      <c r="D70" s="1079"/>
      <c r="E70" s="1079"/>
      <c r="F70" s="1079"/>
      <c r="G70" s="1079"/>
      <c r="H70" s="1079"/>
      <c r="I70" s="1079"/>
      <c r="J70" s="1079"/>
      <c r="K70" s="1080"/>
      <c r="L70" s="1080"/>
      <c r="M70" s="1080"/>
      <c r="N70" s="1081"/>
      <c r="O70" s="1066"/>
      <c r="P70" s="1067"/>
      <c r="Q70" s="1067"/>
      <c r="R70" s="1068"/>
      <c r="S70" s="1072"/>
      <c r="T70" s="1072"/>
      <c r="U70" s="1066"/>
      <c r="V70" s="1067"/>
      <c r="W70" s="1067"/>
      <c r="X70" s="1068"/>
      <c r="Y70" s="1063" t="str">
        <f t="shared" si="4"/>
        <v/>
      </c>
      <c r="Z70" s="1064"/>
      <c r="AA70" s="1064"/>
      <c r="AB70" s="1064"/>
      <c r="AC70" s="229" t="s">
        <v>71</v>
      </c>
      <c r="AD70" s="1064" t="str">
        <f t="shared" si="24"/>
        <v/>
      </c>
      <c r="AE70" s="1064"/>
      <c r="AF70" s="1064"/>
      <c r="AG70" s="1065"/>
      <c r="AH70" s="1066"/>
      <c r="AI70" s="1067"/>
      <c r="AJ70" s="1067"/>
      <c r="AK70" s="1067"/>
      <c r="AL70" s="230" t="s">
        <v>71</v>
      </c>
      <c r="AM70" s="1067"/>
      <c r="AN70" s="1067"/>
      <c r="AO70" s="1067"/>
      <c r="AP70" s="1068"/>
      <c r="AQ70" s="1054" t="str">
        <f t="shared" si="27"/>
        <v/>
      </c>
      <c r="AR70" s="1055"/>
      <c r="AS70" s="1082" t="str">
        <f t="shared" si="25"/>
        <v/>
      </c>
      <c r="AT70" s="1083"/>
      <c r="AU70" s="1083"/>
      <c r="AV70" s="1084"/>
      <c r="AW70" s="1077" t="str">
        <f t="shared" si="26"/>
        <v/>
      </c>
      <c r="AX70" s="1077"/>
      <c r="AZ70" s="3" t="str">
        <f t="shared" si="28"/>
        <v/>
      </c>
      <c r="BA70" s="3" t="str">
        <f t="shared" si="29"/>
        <v/>
      </c>
      <c r="BB70" s="3">
        <f t="shared" si="8"/>
        <v>0</v>
      </c>
      <c r="BC70" s="3" t="str">
        <f t="shared" si="30"/>
        <v/>
      </c>
      <c r="BD70" s="231">
        <f t="shared" si="10"/>
        <v>0</v>
      </c>
      <c r="BE70" s="231" t="str">
        <f t="shared" si="11"/>
        <v/>
      </c>
      <c r="BF70" s="3">
        <f t="shared" si="31"/>
        <v>45017</v>
      </c>
      <c r="BG70" s="3" t="e">
        <f t="shared" si="32"/>
        <v>#VALUE!</v>
      </c>
      <c r="BH70" s="3">
        <f t="shared" si="33"/>
        <v>15</v>
      </c>
      <c r="BI70" s="3" t="e">
        <f t="shared" si="34"/>
        <v>#VALUE!</v>
      </c>
    </row>
    <row r="71" spans="1:61" ht="53.25" customHeight="1">
      <c r="A71" s="1078">
        <v>47</v>
      </c>
      <c r="B71" s="1078"/>
      <c r="C71" s="1079"/>
      <c r="D71" s="1079"/>
      <c r="E71" s="1079"/>
      <c r="F71" s="1079"/>
      <c r="G71" s="1079"/>
      <c r="H71" s="1079"/>
      <c r="I71" s="1079"/>
      <c r="J71" s="1079"/>
      <c r="K71" s="1080"/>
      <c r="L71" s="1080"/>
      <c r="M71" s="1080"/>
      <c r="N71" s="1081"/>
      <c r="O71" s="1066"/>
      <c r="P71" s="1067"/>
      <c r="Q71" s="1067"/>
      <c r="R71" s="1068"/>
      <c r="S71" s="1072"/>
      <c r="T71" s="1072"/>
      <c r="U71" s="1066"/>
      <c r="V71" s="1067"/>
      <c r="W71" s="1067"/>
      <c r="X71" s="1068"/>
      <c r="Y71" s="1063" t="str">
        <f t="shared" si="4"/>
        <v/>
      </c>
      <c r="Z71" s="1064"/>
      <c r="AA71" s="1064"/>
      <c r="AB71" s="1064"/>
      <c r="AC71" s="229" t="s">
        <v>71</v>
      </c>
      <c r="AD71" s="1064" t="str">
        <f t="shared" si="24"/>
        <v/>
      </c>
      <c r="AE71" s="1064"/>
      <c r="AF71" s="1064"/>
      <c r="AG71" s="1065"/>
      <c r="AH71" s="1066"/>
      <c r="AI71" s="1067"/>
      <c r="AJ71" s="1067"/>
      <c r="AK71" s="1067"/>
      <c r="AL71" s="230" t="s">
        <v>71</v>
      </c>
      <c r="AM71" s="1067"/>
      <c r="AN71" s="1067"/>
      <c r="AO71" s="1067"/>
      <c r="AP71" s="1068"/>
      <c r="AQ71" s="1054" t="str">
        <f t="shared" si="27"/>
        <v/>
      </c>
      <c r="AR71" s="1055"/>
      <c r="AS71" s="1082" t="str">
        <f t="shared" si="25"/>
        <v/>
      </c>
      <c r="AT71" s="1083"/>
      <c r="AU71" s="1083"/>
      <c r="AV71" s="1084"/>
      <c r="AW71" s="1077" t="str">
        <f t="shared" si="26"/>
        <v/>
      </c>
      <c r="AX71" s="1077"/>
      <c r="AZ71" s="3" t="str">
        <f t="shared" si="28"/>
        <v/>
      </c>
      <c r="BA71" s="3" t="str">
        <f t="shared" si="29"/>
        <v/>
      </c>
      <c r="BB71" s="3">
        <f t="shared" si="8"/>
        <v>0</v>
      </c>
      <c r="BC71" s="3" t="str">
        <f t="shared" si="30"/>
        <v/>
      </c>
      <c r="BD71" s="231">
        <f t="shared" si="10"/>
        <v>0</v>
      </c>
      <c r="BE71" s="231" t="str">
        <f t="shared" si="11"/>
        <v/>
      </c>
      <c r="BF71" s="3">
        <f t="shared" si="31"/>
        <v>45017</v>
      </c>
      <c r="BG71" s="3" t="e">
        <f t="shared" si="32"/>
        <v>#VALUE!</v>
      </c>
      <c r="BH71" s="3">
        <f t="shared" si="33"/>
        <v>15</v>
      </c>
      <c r="BI71" s="3" t="e">
        <f t="shared" si="34"/>
        <v>#VALUE!</v>
      </c>
    </row>
    <row r="72" spans="1:61" ht="53.25" customHeight="1">
      <c r="A72" s="1078">
        <v>48</v>
      </c>
      <c r="B72" s="1078"/>
      <c r="C72" s="1079"/>
      <c r="D72" s="1079"/>
      <c r="E72" s="1079"/>
      <c r="F72" s="1079"/>
      <c r="G72" s="1079"/>
      <c r="H72" s="1079"/>
      <c r="I72" s="1079"/>
      <c r="J72" s="1079"/>
      <c r="K72" s="1080"/>
      <c r="L72" s="1080"/>
      <c r="M72" s="1080"/>
      <c r="N72" s="1081"/>
      <c r="O72" s="1066"/>
      <c r="P72" s="1067"/>
      <c r="Q72" s="1067"/>
      <c r="R72" s="1068"/>
      <c r="S72" s="1072"/>
      <c r="T72" s="1072"/>
      <c r="U72" s="1066"/>
      <c r="V72" s="1067"/>
      <c r="W72" s="1067"/>
      <c r="X72" s="1068"/>
      <c r="Y72" s="1063" t="str">
        <f t="shared" si="4"/>
        <v/>
      </c>
      <c r="Z72" s="1064"/>
      <c r="AA72" s="1064"/>
      <c r="AB72" s="1064"/>
      <c r="AC72" s="229" t="s">
        <v>71</v>
      </c>
      <c r="AD72" s="1064" t="str">
        <f t="shared" si="24"/>
        <v/>
      </c>
      <c r="AE72" s="1064"/>
      <c r="AF72" s="1064"/>
      <c r="AG72" s="1065"/>
      <c r="AH72" s="1066"/>
      <c r="AI72" s="1067"/>
      <c r="AJ72" s="1067"/>
      <c r="AK72" s="1067"/>
      <c r="AL72" s="230" t="s">
        <v>71</v>
      </c>
      <c r="AM72" s="1067"/>
      <c r="AN72" s="1067"/>
      <c r="AO72" s="1067"/>
      <c r="AP72" s="1068"/>
      <c r="AQ72" s="1054" t="str">
        <f t="shared" si="27"/>
        <v/>
      </c>
      <c r="AR72" s="1055"/>
      <c r="AS72" s="1082" t="str">
        <f t="shared" si="25"/>
        <v/>
      </c>
      <c r="AT72" s="1083"/>
      <c r="AU72" s="1083"/>
      <c r="AV72" s="1084"/>
      <c r="AW72" s="1077" t="str">
        <f t="shared" si="26"/>
        <v/>
      </c>
      <c r="AX72" s="1077"/>
      <c r="AZ72" s="3" t="str">
        <f t="shared" si="28"/>
        <v/>
      </c>
      <c r="BA72" s="3" t="str">
        <f t="shared" si="29"/>
        <v/>
      </c>
      <c r="BB72" s="3">
        <f t="shared" si="8"/>
        <v>0</v>
      </c>
      <c r="BC72" s="3" t="str">
        <f t="shared" si="30"/>
        <v/>
      </c>
      <c r="BD72" s="231">
        <f t="shared" si="10"/>
        <v>0</v>
      </c>
      <c r="BE72" s="231" t="str">
        <f t="shared" si="11"/>
        <v/>
      </c>
      <c r="BF72" s="3">
        <f t="shared" si="31"/>
        <v>45017</v>
      </c>
      <c r="BG72" s="3" t="e">
        <f t="shared" si="32"/>
        <v>#VALUE!</v>
      </c>
      <c r="BH72" s="3">
        <f t="shared" si="33"/>
        <v>15</v>
      </c>
      <c r="BI72" s="3" t="e">
        <f t="shared" si="34"/>
        <v>#VALUE!</v>
      </c>
    </row>
    <row r="73" spans="1:61" ht="53.25" customHeight="1">
      <c r="A73" s="1078">
        <v>49</v>
      </c>
      <c r="B73" s="1078"/>
      <c r="C73" s="1079"/>
      <c r="D73" s="1079"/>
      <c r="E73" s="1079"/>
      <c r="F73" s="1079"/>
      <c r="G73" s="1079"/>
      <c r="H73" s="1079"/>
      <c r="I73" s="1079"/>
      <c r="J73" s="1079"/>
      <c r="K73" s="1080"/>
      <c r="L73" s="1080"/>
      <c r="M73" s="1080"/>
      <c r="N73" s="1081"/>
      <c r="O73" s="1066"/>
      <c r="P73" s="1067"/>
      <c r="Q73" s="1067"/>
      <c r="R73" s="1068"/>
      <c r="S73" s="1072"/>
      <c r="T73" s="1072"/>
      <c r="U73" s="1066"/>
      <c r="V73" s="1067"/>
      <c r="W73" s="1067"/>
      <c r="X73" s="1068"/>
      <c r="Y73" s="1063" t="str">
        <f t="shared" si="4"/>
        <v/>
      </c>
      <c r="Z73" s="1064"/>
      <c r="AA73" s="1064"/>
      <c r="AB73" s="1064"/>
      <c r="AC73" s="229" t="s">
        <v>71</v>
      </c>
      <c r="AD73" s="1064" t="str">
        <f t="shared" si="24"/>
        <v/>
      </c>
      <c r="AE73" s="1064"/>
      <c r="AF73" s="1064"/>
      <c r="AG73" s="1065"/>
      <c r="AH73" s="1066"/>
      <c r="AI73" s="1067"/>
      <c r="AJ73" s="1067"/>
      <c r="AK73" s="1067"/>
      <c r="AL73" s="230" t="s">
        <v>71</v>
      </c>
      <c r="AM73" s="1067"/>
      <c r="AN73" s="1067"/>
      <c r="AO73" s="1067"/>
      <c r="AP73" s="1068"/>
      <c r="AQ73" s="1054" t="str">
        <f t="shared" si="27"/>
        <v/>
      </c>
      <c r="AR73" s="1055"/>
      <c r="AS73" s="1082" t="str">
        <f t="shared" si="25"/>
        <v/>
      </c>
      <c r="AT73" s="1083"/>
      <c r="AU73" s="1083"/>
      <c r="AV73" s="1084"/>
      <c r="AW73" s="1077" t="str">
        <f t="shared" si="26"/>
        <v/>
      </c>
      <c r="AX73" s="1077"/>
      <c r="AZ73" s="3" t="str">
        <f t="shared" si="28"/>
        <v/>
      </c>
      <c r="BA73" s="3" t="str">
        <f t="shared" si="29"/>
        <v/>
      </c>
      <c r="BB73" s="3">
        <f t="shared" si="8"/>
        <v>0</v>
      </c>
      <c r="BC73" s="3" t="str">
        <f t="shared" si="30"/>
        <v/>
      </c>
      <c r="BD73" s="231">
        <f t="shared" si="10"/>
        <v>0</v>
      </c>
      <c r="BE73" s="231" t="str">
        <f t="shared" si="11"/>
        <v/>
      </c>
      <c r="BF73" s="3">
        <f t="shared" si="31"/>
        <v>45017</v>
      </c>
      <c r="BG73" s="3" t="e">
        <f t="shared" si="32"/>
        <v>#VALUE!</v>
      </c>
      <c r="BH73" s="3">
        <f t="shared" si="33"/>
        <v>15</v>
      </c>
      <c r="BI73" s="3" t="e">
        <f t="shared" si="34"/>
        <v>#VALUE!</v>
      </c>
    </row>
    <row r="74" spans="1:61" ht="53.25" customHeight="1">
      <c r="A74" s="1078">
        <v>50</v>
      </c>
      <c r="B74" s="1078"/>
      <c r="C74" s="1079"/>
      <c r="D74" s="1079"/>
      <c r="E74" s="1079"/>
      <c r="F74" s="1079"/>
      <c r="G74" s="1079"/>
      <c r="H74" s="1079"/>
      <c r="I74" s="1079"/>
      <c r="J74" s="1079"/>
      <c r="K74" s="1080"/>
      <c r="L74" s="1080"/>
      <c r="M74" s="1080"/>
      <c r="N74" s="1081"/>
      <c r="O74" s="1066"/>
      <c r="P74" s="1067"/>
      <c r="Q74" s="1067"/>
      <c r="R74" s="1068"/>
      <c r="S74" s="1072"/>
      <c r="T74" s="1072"/>
      <c r="U74" s="1066"/>
      <c r="V74" s="1067"/>
      <c r="W74" s="1067"/>
      <c r="X74" s="1068"/>
      <c r="Y74" s="1063" t="str">
        <f t="shared" si="4"/>
        <v/>
      </c>
      <c r="Z74" s="1064"/>
      <c r="AA74" s="1064"/>
      <c r="AB74" s="1064"/>
      <c r="AC74" s="229" t="s">
        <v>71</v>
      </c>
      <c r="AD74" s="1064" t="str">
        <f t="shared" si="24"/>
        <v/>
      </c>
      <c r="AE74" s="1064"/>
      <c r="AF74" s="1064"/>
      <c r="AG74" s="1065"/>
      <c r="AH74" s="1066"/>
      <c r="AI74" s="1067"/>
      <c r="AJ74" s="1067"/>
      <c r="AK74" s="1067"/>
      <c r="AL74" s="230" t="s">
        <v>71</v>
      </c>
      <c r="AM74" s="1067"/>
      <c r="AN74" s="1067"/>
      <c r="AO74" s="1067"/>
      <c r="AP74" s="1068"/>
      <c r="AQ74" s="1054" t="str">
        <f t="shared" si="27"/>
        <v/>
      </c>
      <c r="AR74" s="1055"/>
      <c r="AS74" s="1082" t="str">
        <f t="shared" si="25"/>
        <v/>
      </c>
      <c r="AT74" s="1083"/>
      <c r="AU74" s="1083"/>
      <c r="AV74" s="1084"/>
      <c r="AW74" s="1077" t="str">
        <f t="shared" si="26"/>
        <v/>
      </c>
      <c r="AX74" s="1077"/>
      <c r="AZ74" s="3" t="str">
        <f t="shared" si="28"/>
        <v/>
      </c>
      <c r="BA74" s="3" t="str">
        <f t="shared" si="29"/>
        <v/>
      </c>
      <c r="BB74" s="3">
        <f t="shared" si="8"/>
        <v>0</v>
      </c>
      <c r="BC74" s="3" t="str">
        <f t="shared" si="30"/>
        <v/>
      </c>
      <c r="BD74" s="231">
        <f t="shared" si="10"/>
        <v>0</v>
      </c>
      <c r="BE74" s="231" t="str">
        <f t="shared" si="11"/>
        <v/>
      </c>
      <c r="BF74" s="3">
        <f t="shared" si="31"/>
        <v>45017</v>
      </c>
      <c r="BG74" s="3" t="e">
        <f t="shared" si="32"/>
        <v>#VALUE!</v>
      </c>
      <c r="BH74" s="3">
        <f t="shared" si="33"/>
        <v>15</v>
      </c>
      <c r="BI74" s="3" t="e">
        <f t="shared" si="34"/>
        <v>#VALUE!</v>
      </c>
    </row>
    <row r="75" spans="1:61" ht="53.25" customHeight="1">
      <c r="A75" s="1078">
        <v>51</v>
      </c>
      <c r="B75" s="1078"/>
      <c r="C75" s="1079"/>
      <c r="D75" s="1079"/>
      <c r="E75" s="1079"/>
      <c r="F75" s="1079"/>
      <c r="G75" s="1079"/>
      <c r="H75" s="1079"/>
      <c r="I75" s="1079"/>
      <c r="J75" s="1079"/>
      <c r="K75" s="1080"/>
      <c r="L75" s="1080"/>
      <c r="M75" s="1080"/>
      <c r="N75" s="1081"/>
      <c r="O75" s="1066"/>
      <c r="P75" s="1067"/>
      <c r="Q75" s="1067"/>
      <c r="R75" s="1068"/>
      <c r="S75" s="1072"/>
      <c r="T75" s="1072"/>
      <c r="U75" s="1066"/>
      <c r="V75" s="1067"/>
      <c r="W75" s="1067"/>
      <c r="X75" s="1068"/>
      <c r="Y75" s="1063" t="str">
        <f t="shared" si="4"/>
        <v/>
      </c>
      <c r="Z75" s="1064"/>
      <c r="AA75" s="1064"/>
      <c r="AB75" s="1064"/>
      <c r="AC75" s="229" t="s">
        <v>71</v>
      </c>
      <c r="AD75" s="1064" t="str">
        <f t="shared" si="24"/>
        <v/>
      </c>
      <c r="AE75" s="1064"/>
      <c r="AF75" s="1064"/>
      <c r="AG75" s="1065"/>
      <c r="AH75" s="1066"/>
      <c r="AI75" s="1067"/>
      <c r="AJ75" s="1067"/>
      <c r="AK75" s="1067"/>
      <c r="AL75" s="230" t="s">
        <v>71</v>
      </c>
      <c r="AM75" s="1067"/>
      <c r="AN75" s="1067"/>
      <c r="AO75" s="1067"/>
      <c r="AP75" s="1068"/>
      <c r="AQ75" s="1054" t="str">
        <f t="shared" ref="AQ75" si="35">IF(AND(AZ75=1,BA75&lt;&gt;""),IF((AM75-AH75)&gt;=0,AM75-AH75+1,""),"")</f>
        <v/>
      </c>
      <c r="AR75" s="1055"/>
      <c r="AS75" s="1082" t="str">
        <f t="shared" si="25"/>
        <v/>
      </c>
      <c r="AT75" s="1083"/>
      <c r="AU75" s="1083"/>
      <c r="AV75" s="1084"/>
      <c r="AW75" s="1077" t="str">
        <f t="shared" si="26"/>
        <v/>
      </c>
      <c r="AX75" s="1077"/>
      <c r="AZ75" s="3" t="str">
        <f t="shared" ref="AZ75" si="36">IF(COUNTA(C75,K75,O75,S75,AH75,AM75)&gt;=6,1,"")</f>
        <v/>
      </c>
      <c r="BA75" s="3" t="str">
        <f t="shared" ref="BA75" si="37">IF(OR(BC75=0,BC75=2),IF(U75&lt;&gt;"",1,""),IF(BC75=1,"2",""))</f>
        <v/>
      </c>
      <c r="BB75" s="3">
        <f t="shared" si="8"/>
        <v>0</v>
      </c>
      <c r="BC75" s="3" t="str">
        <f t="shared" ref="BC75" si="38">IF(S75=BQ$1,0,IF(S75=BQ$2,1,IF(S75=BQ$3,2,"")))</f>
        <v/>
      </c>
      <c r="BD75" s="231">
        <f t="shared" si="10"/>
        <v>0</v>
      </c>
      <c r="BE75" s="231" t="str">
        <f t="shared" si="11"/>
        <v/>
      </c>
      <c r="BF75" s="3">
        <f t="shared" ref="BF75" si="39">IF(BD75&gt;BP$1,0,IF(BE75&lt;BP$1,BE75-BD75+1,BP$1-BD75+1))</f>
        <v>45017</v>
      </c>
      <c r="BG75" s="3" t="e">
        <f t="shared" ref="BG75" si="40">IF(BE75&lt;BP$2,0,IF(BD75&gt;=BP$2,BE75-BD75+1,BE75-BP$2+1))</f>
        <v>#VALUE!</v>
      </c>
      <c r="BH75" s="3">
        <f t="shared" ref="BH75" si="41">MIN(BF75,15)</f>
        <v>15</v>
      </c>
      <c r="BI75" s="3" t="e">
        <f t="shared" ref="BI75" si="42">MIN(BG75,15)</f>
        <v>#VALUE!</v>
      </c>
    </row>
    <row r="76" spans="1:61" ht="53.25" customHeight="1">
      <c r="A76" s="1078">
        <v>52</v>
      </c>
      <c r="B76" s="1078"/>
      <c r="C76" s="1079"/>
      <c r="D76" s="1079"/>
      <c r="E76" s="1079"/>
      <c r="F76" s="1079"/>
      <c r="G76" s="1079"/>
      <c r="H76" s="1079"/>
      <c r="I76" s="1079"/>
      <c r="J76" s="1079"/>
      <c r="K76" s="1080"/>
      <c r="L76" s="1080"/>
      <c r="M76" s="1080"/>
      <c r="N76" s="1081"/>
      <c r="O76" s="1066"/>
      <c r="P76" s="1067"/>
      <c r="Q76" s="1067"/>
      <c r="R76" s="1068"/>
      <c r="S76" s="1072"/>
      <c r="T76" s="1072"/>
      <c r="U76" s="1066"/>
      <c r="V76" s="1067"/>
      <c r="W76" s="1067"/>
      <c r="X76" s="1068"/>
      <c r="Y76" s="1063" t="str">
        <f t="shared" si="4"/>
        <v/>
      </c>
      <c r="Z76" s="1064"/>
      <c r="AA76" s="1064"/>
      <c r="AB76" s="1064"/>
      <c r="AC76" s="229" t="s">
        <v>71</v>
      </c>
      <c r="AD76" s="1064" t="str">
        <f t="shared" si="24"/>
        <v/>
      </c>
      <c r="AE76" s="1064"/>
      <c r="AF76" s="1064"/>
      <c r="AG76" s="1065"/>
      <c r="AH76" s="1066"/>
      <c r="AI76" s="1067"/>
      <c r="AJ76" s="1067"/>
      <c r="AK76" s="1067"/>
      <c r="AL76" s="230" t="s">
        <v>71</v>
      </c>
      <c r="AM76" s="1067"/>
      <c r="AN76" s="1067"/>
      <c r="AO76" s="1067"/>
      <c r="AP76" s="1068"/>
      <c r="AQ76" s="1054" t="str">
        <f t="shared" ref="AQ76:AQ113" si="43">IF(AND(AZ76=1,BA76&lt;&gt;""),IF((AM76-AH76)&gt;=0,AM76-AH76+1,""),"")</f>
        <v/>
      </c>
      <c r="AR76" s="1055"/>
      <c r="AS76" s="1082" t="str">
        <f t="shared" si="25"/>
        <v/>
      </c>
      <c r="AT76" s="1083"/>
      <c r="AU76" s="1083"/>
      <c r="AV76" s="1084"/>
      <c r="AW76" s="1077" t="str">
        <f t="shared" si="26"/>
        <v/>
      </c>
      <c r="AX76" s="1077"/>
      <c r="AZ76" s="3" t="str">
        <f t="shared" ref="AZ76:AZ113" si="44">IF(COUNTA(C76,K76,O76,S76,AH76,AM76)&gt;=6,1,"")</f>
        <v/>
      </c>
      <c r="BA76" s="3" t="str">
        <f t="shared" ref="BA76:BA113" si="45">IF(OR(BC76=0,BC76=2),IF(U76&lt;&gt;"",1,""),IF(BC76=1,"2",""))</f>
        <v/>
      </c>
      <c r="BB76" s="3">
        <f t="shared" si="8"/>
        <v>0</v>
      </c>
      <c r="BC76" s="3" t="str">
        <f t="shared" ref="BC76:BC113" si="46">IF(S76=BQ$1,0,IF(S76=BQ$2,1,IF(S76=BQ$3,2,"")))</f>
        <v/>
      </c>
      <c r="BD76" s="231">
        <f t="shared" si="10"/>
        <v>0</v>
      </c>
      <c r="BE76" s="231" t="str">
        <f t="shared" si="11"/>
        <v/>
      </c>
      <c r="BF76" s="3">
        <f t="shared" ref="BF76:BF113" si="47">IF(BD76&gt;BP$1,0,IF(BE76&lt;BP$1,BE76-BD76+1,BP$1-BD76+1))</f>
        <v>45017</v>
      </c>
      <c r="BG76" s="3" t="e">
        <f t="shared" ref="BG76:BG113" si="48">IF(BE76&lt;BP$2,0,IF(BD76&gt;=BP$2,BE76-BD76+1,BE76-BP$2+1))</f>
        <v>#VALUE!</v>
      </c>
      <c r="BH76" s="3">
        <f t="shared" ref="BH76:BH113" si="49">MIN(BF76,15)</f>
        <v>15</v>
      </c>
      <c r="BI76" s="3" t="e">
        <f t="shared" ref="BI76:BI113" si="50">MIN(BG76,15)</f>
        <v>#VALUE!</v>
      </c>
    </row>
    <row r="77" spans="1:61" ht="53.25" customHeight="1">
      <c r="A77" s="1078">
        <v>53</v>
      </c>
      <c r="B77" s="1078"/>
      <c r="C77" s="1079"/>
      <c r="D77" s="1079"/>
      <c r="E77" s="1079"/>
      <c r="F77" s="1079"/>
      <c r="G77" s="1079"/>
      <c r="H77" s="1079"/>
      <c r="I77" s="1079"/>
      <c r="J77" s="1079"/>
      <c r="K77" s="1080"/>
      <c r="L77" s="1080"/>
      <c r="M77" s="1080"/>
      <c r="N77" s="1081"/>
      <c r="O77" s="1066"/>
      <c r="P77" s="1067"/>
      <c r="Q77" s="1067"/>
      <c r="R77" s="1068"/>
      <c r="S77" s="1072"/>
      <c r="T77" s="1072"/>
      <c r="U77" s="1066"/>
      <c r="V77" s="1067"/>
      <c r="W77" s="1067"/>
      <c r="X77" s="1068"/>
      <c r="Y77" s="1063" t="str">
        <f t="shared" si="4"/>
        <v/>
      </c>
      <c r="Z77" s="1064"/>
      <c r="AA77" s="1064"/>
      <c r="AB77" s="1064"/>
      <c r="AC77" s="229" t="s">
        <v>71</v>
      </c>
      <c r="AD77" s="1064" t="str">
        <f t="shared" si="24"/>
        <v/>
      </c>
      <c r="AE77" s="1064"/>
      <c r="AF77" s="1064"/>
      <c r="AG77" s="1065"/>
      <c r="AH77" s="1066"/>
      <c r="AI77" s="1067"/>
      <c r="AJ77" s="1067"/>
      <c r="AK77" s="1067"/>
      <c r="AL77" s="230" t="s">
        <v>71</v>
      </c>
      <c r="AM77" s="1067"/>
      <c r="AN77" s="1067"/>
      <c r="AO77" s="1067"/>
      <c r="AP77" s="1068"/>
      <c r="AQ77" s="1054" t="str">
        <f t="shared" si="43"/>
        <v/>
      </c>
      <c r="AR77" s="1055"/>
      <c r="AS77" s="1082" t="str">
        <f t="shared" si="25"/>
        <v/>
      </c>
      <c r="AT77" s="1083"/>
      <c r="AU77" s="1083"/>
      <c r="AV77" s="1084"/>
      <c r="AW77" s="1077" t="str">
        <f t="shared" si="26"/>
        <v/>
      </c>
      <c r="AX77" s="1077"/>
      <c r="AZ77" s="3" t="str">
        <f t="shared" si="44"/>
        <v/>
      </c>
      <c r="BA77" s="3" t="str">
        <f t="shared" si="45"/>
        <v/>
      </c>
      <c r="BB77" s="3">
        <f t="shared" si="8"/>
        <v>0</v>
      </c>
      <c r="BC77" s="3" t="str">
        <f t="shared" si="46"/>
        <v/>
      </c>
      <c r="BD77" s="231">
        <f t="shared" si="10"/>
        <v>0</v>
      </c>
      <c r="BE77" s="231" t="str">
        <f t="shared" si="11"/>
        <v/>
      </c>
      <c r="BF77" s="3">
        <f t="shared" si="47"/>
        <v>45017</v>
      </c>
      <c r="BG77" s="3" t="e">
        <f t="shared" si="48"/>
        <v>#VALUE!</v>
      </c>
      <c r="BH77" s="3">
        <f t="shared" si="49"/>
        <v>15</v>
      </c>
      <c r="BI77" s="3" t="e">
        <f t="shared" si="50"/>
        <v>#VALUE!</v>
      </c>
    </row>
    <row r="78" spans="1:61" ht="53.25" customHeight="1">
      <c r="A78" s="1078">
        <v>54</v>
      </c>
      <c r="B78" s="1078"/>
      <c r="C78" s="1079"/>
      <c r="D78" s="1079"/>
      <c r="E78" s="1079"/>
      <c r="F78" s="1079"/>
      <c r="G78" s="1079"/>
      <c r="H78" s="1079"/>
      <c r="I78" s="1079"/>
      <c r="J78" s="1079"/>
      <c r="K78" s="1080"/>
      <c r="L78" s="1080"/>
      <c r="M78" s="1080"/>
      <c r="N78" s="1081"/>
      <c r="O78" s="1066"/>
      <c r="P78" s="1067"/>
      <c r="Q78" s="1067"/>
      <c r="R78" s="1068"/>
      <c r="S78" s="1072"/>
      <c r="T78" s="1072"/>
      <c r="U78" s="1066"/>
      <c r="V78" s="1067"/>
      <c r="W78" s="1067"/>
      <c r="X78" s="1068"/>
      <c r="Y78" s="1063" t="str">
        <f t="shared" si="4"/>
        <v/>
      </c>
      <c r="Z78" s="1064"/>
      <c r="AA78" s="1064"/>
      <c r="AB78" s="1064"/>
      <c r="AC78" s="229" t="s">
        <v>71</v>
      </c>
      <c r="AD78" s="1064" t="str">
        <f t="shared" si="24"/>
        <v/>
      </c>
      <c r="AE78" s="1064"/>
      <c r="AF78" s="1064"/>
      <c r="AG78" s="1065"/>
      <c r="AH78" s="1066"/>
      <c r="AI78" s="1067"/>
      <c r="AJ78" s="1067"/>
      <c r="AK78" s="1067"/>
      <c r="AL78" s="230" t="s">
        <v>71</v>
      </c>
      <c r="AM78" s="1067"/>
      <c r="AN78" s="1067"/>
      <c r="AO78" s="1067"/>
      <c r="AP78" s="1068"/>
      <c r="AQ78" s="1054" t="str">
        <f t="shared" si="43"/>
        <v/>
      </c>
      <c r="AR78" s="1055"/>
      <c r="AS78" s="1082" t="str">
        <f t="shared" si="25"/>
        <v/>
      </c>
      <c r="AT78" s="1083"/>
      <c r="AU78" s="1083"/>
      <c r="AV78" s="1084"/>
      <c r="AW78" s="1077" t="str">
        <f t="shared" si="26"/>
        <v/>
      </c>
      <c r="AX78" s="1077"/>
      <c r="AZ78" s="3" t="str">
        <f t="shared" si="44"/>
        <v/>
      </c>
      <c r="BA78" s="3" t="str">
        <f t="shared" si="45"/>
        <v/>
      </c>
      <c r="BB78" s="3">
        <f t="shared" si="8"/>
        <v>0</v>
      </c>
      <c r="BC78" s="3" t="str">
        <f t="shared" si="46"/>
        <v/>
      </c>
      <c r="BD78" s="231">
        <f t="shared" si="10"/>
        <v>0</v>
      </c>
      <c r="BE78" s="231" t="str">
        <f t="shared" si="11"/>
        <v/>
      </c>
      <c r="BF78" s="3">
        <f t="shared" si="47"/>
        <v>45017</v>
      </c>
      <c r="BG78" s="3" t="e">
        <f t="shared" si="48"/>
        <v>#VALUE!</v>
      </c>
      <c r="BH78" s="3">
        <f t="shared" si="49"/>
        <v>15</v>
      </c>
      <c r="BI78" s="3" t="e">
        <f t="shared" si="50"/>
        <v>#VALUE!</v>
      </c>
    </row>
    <row r="79" spans="1:61" ht="53.25" customHeight="1">
      <c r="A79" s="1078">
        <v>55</v>
      </c>
      <c r="B79" s="1078"/>
      <c r="C79" s="1079"/>
      <c r="D79" s="1079"/>
      <c r="E79" s="1079"/>
      <c r="F79" s="1079"/>
      <c r="G79" s="1079"/>
      <c r="H79" s="1079"/>
      <c r="I79" s="1079"/>
      <c r="J79" s="1079"/>
      <c r="K79" s="1080"/>
      <c r="L79" s="1080"/>
      <c r="M79" s="1080"/>
      <c r="N79" s="1081"/>
      <c r="O79" s="1066"/>
      <c r="P79" s="1067"/>
      <c r="Q79" s="1067"/>
      <c r="R79" s="1068"/>
      <c r="S79" s="1072"/>
      <c r="T79" s="1072"/>
      <c r="U79" s="1066"/>
      <c r="V79" s="1067"/>
      <c r="W79" s="1067"/>
      <c r="X79" s="1068"/>
      <c r="Y79" s="1063" t="str">
        <f t="shared" si="4"/>
        <v/>
      </c>
      <c r="Z79" s="1064"/>
      <c r="AA79" s="1064"/>
      <c r="AB79" s="1064"/>
      <c r="AC79" s="229" t="s">
        <v>71</v>
      </c>
      <c r="AD79" s="1064" t="str">
        <f t="shared" si="24"/>
        <v/>
      </c>
      <c r="AE79" s="1064"/>
      <c r="AF79" s="1064"/>
      <c r="AG79" s="1065"/>
      <c r="AH79" s="1066"/>
      <c r="AI79" s="1067"/>
      <c r="AJ79" s="1067"/>
      <c r="AK79" s="1067"/>
      <c r="AL79" s="230" t="s">
        <v>71</v>
      </c>
      <c r="AM79" s="1067"/>
      <c r="AN79" s="1067"/>
      <c r="AO79" s="1067"/>
      <c r="AP79" s="1068"/>
      <c r="AQ79" s="1054" t="str">
        <f t="shared" si="43"/>
        <v/>
      </c>
      <c r="AR79" s="1055"/>
      <c r="AS79" s="1082" t="str">
        <f t="shared" si="25"/>
        <v/>
      </c>
      <c r="AT79" s="1083"/>
      <c r="AU79" s="1083"/>
      <c r="AV79" s="1084"/>
      <c r="AW79" s="1077" t="str">
        <f t="shared" si="26"/>
        <v/>
      </c>
      <c r="AX79" s="1077"/>
      <c r="AZ79" s="3" t="str">
        <f t="shared" si="44"/>
        <v/>
      </c>
      <c r="BA79" s="3" t="str">
        <f t="shared" si="45"/>
        <v/>
      </c>
      <c r="BB79" s="3">
        <f t="shared" si="8"/>
        <v>0</v>
      </c>
      <c r="BC79" s="3" t="str">
        <f t="shared" si="46"/>
        <v/>
      </c>
      <c r="BD79" s="231">
        <f t="shared" si="10"/>
        <v>0</v>
      </c>
      <c r="BE79" s="231" t="str">
        <f t="shared" si="11"/>
        <v/>
      </c>
      <c r="BF79" s="3">
        <f t="shared" si="47"/>
        <v>45017</v>
      </c>
      <c r="BG79" s="3" t="e">
        <f t="shared" si="48"/>
        <v>#VALUE!</v>
      </c>
      <c r="BH79" s="3">
        <f t="shared" si="49"/>
        <v>15</v>
      </c>
      <c r="BI79" s="3" t="e">
        <f t="shared" si="50"/>
        <v>#VALUE!</v>
      </c>
    </row>
    <row r="80" spans="1:61" ht="53.25" customHeight="1">
      <c r="A80" s="1078">
        <v>56</v>
      </c>
      <c r="B80" s="1078"/>
      <c r="C80" s="1079"/>
      <c r="D80" s="1079"/>
      <c r="E80" s="1079"/>
      <c r="F80" s="1079"/>
      <c r="G80" s="1079"/>
      <c r="H80" s="1079"/>
      <c r="I80" s="1079"/>
      <c r="J80" s="1079"/>
      <c r="K80" s="1080"/>
      <c r="L80" s="1080"/>
      <c r="M80" s="1080"/>
      <c r="N80" s="1081"/>
      <c r="O80" s="1066"/>
      <c r="P80" s="1067"/>
      <c r="Q80" s="1067"/>
      <c r="R80" s="1068"/>
      <c r="S80" s="1072"/>
      <c r="T80" s="1072"/>
      <c r="U80" s="1066"/>
      <c r="V80" s="1067"/>
      <c r="W80" s="1067"/>
      <c r="X80" s="1068"/>
      <c r="Y80" s="1063" t="str">
        <f t="shared" si="4"/>
        <v/>
      </c>
      <c r="Z80" s="1064"/>
      <c r="AA80" s="1064"/>
      <c r="AB80" s="1064"/>
      <c r="AC80" s="229" t="s">
        <v>71</v>
      </c>
      <c r="AD80" s="1064" t="str">
        <f t="shared" si="24"/>
        <v/>
      </c>
      <c r="AE80" s="1064"/>
      <c r="AF80" s="1064"/>
      <c r="AG80" s="1065"/>
      <c r="AH80" s="1066"/>
      <c r="AI80" s="1067"/>
      <c r="AJ80" s="1067"/>
      <c r="AK80" s="1067"/>
      <c r="AL80" s="230" t="s">
        <v>71</v>
      </c>
      <c r="AM80" s="1067"/>
      <c r="AN80" s="1067"/>
      <c r="AO80" s="1067"/>
      <c r="AP80" s="1068"/>
      <c r="AQ80" s="1054" t="str">
        <f t="shared" si="43"/>
        <v/>
      </c>
      <c r="AR80" s="1055"/>
      <c r="AS80" s="1082" t="str">
        <f t="shared" si="25"/>
        <v/>
      </c>
      <c r="AT80" s="1083"/>
      <c r="AU80" s="1083"/>
      <c r="AV80" s="1084"/>
      <c r="AW80" s="1077" t="str">
        <f t="shared" si="26"/>
        <v/>
      </c>
      <c r="AX80" s="1077"/>
      <c r="AZ80" s="3" t="str">
        <f t="shared" si="44"/>
        <v/>
      </c>
      <c r="BA80" s="3" t="str">
        <f t="shared" si="45"/>
        <v/>
      </c>
      <c r="BB80" s="3">
        <f t="shared" si="8"/>
        <v>0</v>
      </c>
      <c r="BC80" s="3" t="str">
        <f t="shared" si="46"/>
        <v/>
      </c>
      <c r="BD80" s="231">
        <f t="shared" si="10"/>
        <v>0</v>
      </c>
      <c r="BE80" s="231" t="str">
        <f t="shared" si="11"/>
        <v/>
      </c>
      <c r="BF80" s="3">
        <f t="shared" si="47"/>
        <v>45017</v>
      </c>
      <c r="BG80" s="3" t="e">
        <f t="shared" si="48"/>
        <v>#VALUE!</v>
      </c>
      <c r="BH80" s="3">
        <f t="shared" si="49"/>
        <v>15</v>
      </c>
      <c r="BI80" s="3" t="e">
        <f t="shared" si="50"/>
        <v>#VALUE!</v>
      </c>
    </row>
    <row r="81" spans="1:61" ht="53.25" customHeight="1">
      <c r="A81" s="1078">
        <v>57</v>
      </c>
      <c r="B81" s="1078"/>
      <c r="C81" s="1079"/>
      <c r="D81" s="1079"/>
      <c r="E81" s="1079"/>
      <c r="F81" s="1079"/>
      <c r="G81" s="1079"/>
      <c r="H81" s="1079"/>
      <c r="I81" s="1079"/>
      <c r="J81" s="1079"/>
      <c r="K81" s="1080"/>
      <c r="L81" s="1080"/>
      <c r="M81" s="1080"/>
      <c r="N81" s="1081"/>
      <c r="O81" s="1066"/>
      <c r="P81" s="1067"/>
      <c r="Q81" s="1067"/>
      <c r="R81" s="1068"/>
      <c r="S81" s="1072"/>
      <c r="T81" s="1072"/>
      <c r="U81" s="1066"/>
      <c r="V81" s="1067"/>
      <c r="W81" s="1067"/>
      <c r="X81" s="1068"/>
      <c r="Y81" s="1063" t="str">
        <f t="shared" si="4"/>
        <v/>
      </c>
      <c r="Z81" s="1064"/>
      <c r="AA81" s="1064"/>
      <c r="AB81" s="1064"/>
      <c r="AC81" s="229" t="s">
        <v>71</v>
      </c>
      <c r="AD81" s="1064" t="str">
        <f t="shared" si="24"/>
        <v/>
      </c>
      <c r="AE81" s="1064"/>
      <c r="AF81" s="1064"/>
      <c r="AG81" s="1065"/>
      <c r="AH81" s="1066"/>
      <c r="AI81" s="1067"/>
      <c r="AJ81" s="1067"/>
      <c r="AK81" s="1067"/>
      <c r="AL81" s="230" t="s">
        <v>71</v>
      </c>
      <c r="AM81" s="1067"/>
      <c r="AN81" s="1067"/>
      <c r="AO81" s="1067"/>
      <c r="AP81" s="1068"/>
      <c r="AQ81" s="1054" t="str">
        <f t="shared" si="43"/>
        <v/>
      </c>
      <c r="AR81" s="1055"/>
      <c r="AS81" s="1082" t="str">
        <f t="shared" si="25"/>
        <v/>
      </c>
      <c r="AT81" s="1083"/>
      <c r="AU81" s="1083"/>
      <c r="AV81" s="1084"/>
      <c r="AW81" s="1077" t="str">
        <f t="shared" si="26"/>
        <v/>
      </c>
      <c r="AX81" s="1077"/>
      <c r="AZ81" s="3" t="str">
        <f t="shared" si="44"/>
        <v/>
      </c>
      <c r="BA81" s="3" t="str">
        <f t="shared" si="45"/>
        <v/>
      </c>
      <c r="BB81" s="3">
        <f t="shared" si="8"/>
        <v>0</v>
      </c>
      <c r="BC81" s="3" t="str">
        <f t="shared" si="46"/>
        <v/>
      </c>
      <c r="BD81" s="231">
        <f t="shared" si="10"/>
        <v>0</v>
      </c>
      <c r="BE81" s="231" t="str">
        <f t="shared" si="11"/>
        <v/>
      </c>
      <c r="BF81" s="3">
        <f t="shared" si="47"/>
        <v>45017</v>
      </c>
      <c r="BG81" s="3" t="e">
        <f t="shared" si="48"/>
        <v>#VALUE!</v>
      </c>
      <c r="BH81" s="3">
        <f t="shared" si="49"/>
        <v>15</v>
      </c>
      <c r="BI81" s="3" t="e">
        <f t="shared" si="50"/>
        <v>#VALUE!</v>
      </c>
    </row>
    <row r="82" spans="1:61" ht="53.25" customHeight="1">
      <c r="A82" s="1078">
        <v>58</v>
      </c>
      <c r="B82" s="1078"/>
      <c r="C82" s="1079"/>
      <c r="D82" s="1079"/>
      <c r="E82" s="1079"/>
      <c r="F82" s="1079"/>
      <c r="G82" s="1079"/>
      <c r="H82" s="1079"/>
      <c r="I82" s="1079"/>
      <c r="J82" s="1079"/>
      <c r="K82" s="1080"/>
      <c r="L82" s="1080"/>
      <c r="M82" s="1080"/>
      <c r="N82" s="1081"/>
      <c r="O82" s="1066"/>
      <c r="P82" s="1067"/>
      <c r="Q82" s="1067"/>
      <c r="R82" s="1068"/>
      <c r="S82" s="1072"/>
      <c r="T82" s="1072"/>
      <c r="U82" s="1066"/>
      <c r="V82" s="1067"/>
      <c r="W82" s="1067"/>
      <c r="X82" s="1068"/>
      <c r="Y82" s="1063" t="str">
        <f t="shared" si="4"/>
        <v/>
      </c>
      <c r="Z82" s="1064"/>
      <c r="AA82" s="1064"/>
      <c r="AB82" s="1064"/>
      <c r="AC82" s="229" t="s">
        <v>71</v>
      </c>
      <c r="AD82" s="1064" t="str">
        <f t="shared" si="24"/>
        <v/>
      </c>
      <c r="AE82" s="1064"/>
      <c r="AF82" s="1064"/>
      <c r="AG82" s="1065"/>
      <c r="AH82" s="1066"/>
      <c r="AI82" s="1067"/>
      <c r="AJ82" s="1067"/>
      <c r="AK82" s="1067"/>
      <c r="AL82" s="230" t="s">
        <v>71</v>
      </c>
      <c r="AM82" s="1067"/>
      <c r="AN82" s="1067"/>
      <c r="AO82" s="1067"/>
      <c r="AP82" s="1068"/>
      <c r="AQ82" s="1054" t="str">
        <f t="shared" si="43"/>
        <v/>
      </c>
      <c r="AR82" s="1055"/>
      <c r="AS82" s="1082" t="str">
        <f t="shared" si="25"/>
        <v/>
      </c>
      <c r="AT82" s="1083"/>
      <c r="AU82" s="1083"/>
      <c r="AV82" s="1084"/>
      <c r="AW82" s="1077" t="str">
        <f t="shared" si="26"/>
        <v/>
      </c>
      <c r="AX82" s="1077"/>
      <c r="AZ82" s="3" t="str">
        <f t="shared" si="44"/>
        <v/>
      </c>
      <c r="BA82" s="3" t="str">
        <f t="shared" si="45"/>
        <v/>
      </c>
      <c r="BB82" s="3">
        <f t="shared" si="8"/>
        <v>0</v>
      </c>
      <c r="BC82" s="3" t="str">
        <f t="shared" si="46"/>
        <v/>
      </c>
      <c r="BD82" s="231">
        <f t="shared" si="10"/>
        <v>0</v>
      </c>
      <c r="BE82" s="231" t="str">
        <f t="shared" si="11"/>
        <v/>
      </c>
      <c r="BF82" s="3">
        <f t="shared" si="47"/>
        <v>45017</v>
      </c>
      <c r="BG82" s="3" t="e">
        <f t="shared" si="48"/>
        <v>#VALUE!</v>
      </c>
      <c r="BH82" s="3">
        <f t="shared" si="49"/>
        <v>15</v>
      </c>
      <c r="BI82" s="3" t="e">
        <f t="shared" si="50"/>
        <v>#VALUE!</v>
      </c>
    </row>
    <row r="83" spans="1:61" ht="53.25" customHeight="1">
      <c r="A83" s="1078">
        <v>59</v>
      </c>
      <c r="B83" s="1078"/>
      <c r="C83" s="1079"/>
      <c r="D83" s="1079"/>
      <c r="E83" s="1079"/>
      <c r="F83" s="1079"/>
      <c r="G83" s="1079"/>
      <c r="H83" s="1079"/>
      <c r="I83" s="1079"/>
      <c r="J83" s="1079"/>
      <c r="K83" s="1080"/>
      <c r="L83" s="1080"/>
      <c r="M83" s="1080"/>
      <c r="N83" s="1081"/>
      <c r="O83" s="1066"/>
      <c r="P83" s="1067"/>
      <c r="Q83" s="1067"/>
      <c r="R83" s="1068"/>
      <c r="S83" s="1072"/>
      <c r="T83" s="1072"/>
      <c r="U83" s="1066"/>
      <c r="V83" s="1067"/>
      <c r="W83" s="1067"/>
      <c r="X83" s="1068"/>
      <c r="Y83" s="1063" t="str">
        <f t="shared" si="4"/>
        <v/>
      </c>
      <c r="Z83" s="1064"/>
      <c r="AA83" s="1064"/>
      <c r="AB83" s="1064"/>
      <c r="AC83" s="229" t="s">
        <v>71</v>
      </c>
      <c r="AD83" s="1064" t="str">
        <f t="shared" si="24"/>
        <v/>
      </c>
      <c r="AE83" s="1064"/>
      <c r="AF83" s="1064"/>
      <c r="AG83" s="1065"/>
      <c r="AH83" s="1066"/>
      <c r="AI83" s="1067"/>
      <c r="AJ83" s="1067"/>
      <c r="AK83" s="1067"/>
      <c r="AL83" s="230" t="s">
        <v>71</v>
      </c>
      <c r="AM83" s="1067"/>
      <c r="AN83" s="1067"/>
      <c r="AO83" s="1067"/>
      <c r="AP83" s="1068"/>
      <c r="AQ83" s="1054" t="str">
        <f t="shared" si="43"/>
        <v/>
      </c>
      <c r="AR83" s="1055"/>
      <c r="AS83" s="1082" t="str">
        <f t="shared" si="25"/>
        <v/>
      </c>
      <c r="AT83" s="1083"/>
      <c r="AU83" s="1083"/>
      <c r="AV83" s="1084"/>
      <c r="AW83" s="1077" t="str">
        <f t="shared" si="26"/>
        <v/>
      </c>
      <c r="AX83" s="1077"/>
      <c r="AZ83" s="3" t="str">
        <f t="shared" si="44"/>
        <v/>
      </c>
      <c r="BA83" s="3" t="str">
        <f t="shared" si="45"/>
        <v/>
      </c>
      <c r="BB83" s="3">
        <f t="shared" si="8"/>
        <v>0</v>
      </c>
      <c r="BC83" s="3" t="str">
        <f t="shared" si="46"/>
        <v/>
      </c>
      <c r="BD83" s="231">
        <f t="shared" si="10"/>
        <v>0</v>
      </c>
      <c r="BE83" s="231" t="str">
        <f t="shared" si="11"/>
        <v/>
      </c>
      <c r="BF83" s="3">
        <f t="shared" si="47"/>
        <v>45017</v>
      </c>
      <c r="BG83" s="3" t="e">
        <f t="shared" si="48"/>
        <v>#VALUE!</v>
      </c>
      <c r="BH83" s="3">
        <f t="shared" si="49"/>
        <v>15</v>
      </c>
      <c r="BI83" s="3" t="e">
        <f t="shared" si="50"/>
        <v>#VALUE!</v>
      </c>
    </row>
    <row r="84" spans="1:61" ht="53.25" customHeight="1">
      <c r="A84" s="1078">
        <v>60</v>
      </c>
      <c r="B84" s="1078"/>
      <c r="C84" s="1079"/>
      <c r="D84" s="1079"/>
      <c r="E84" s="1079"/>
      <c r="F84" s="1079"/>
      <c r="G84" s="1079"/>
      <c r="H84" s="1079"/>
      <c r="I84" s="1079"/>
      <c r="J84" s="1079"/>
      <c r="K84" s="1080"/>
      <c r="L84" s="1080"/>
      <c r="M84" s="1080"/>
      <c r="N84" s="1081"/>
      <c r="O84" s="1066"/>
      <c r="P84" s="1067"/>
      <c r="Q84" s="1067"/>
      <c r="R84" s="1068"/>
      <c r="S84" s="1072"/>
      <c r="T84" s="1072"/>
      <c r="U84" s="1066"/>
      <c r="V84" s="1067"/>
      <c r="W84" s="1067"/>
      <c r="X84" s="1068"/>
      <c r="Y84" s="1063" t="str">
        <f t="shared" si="4"/>
        <v/>
      </c>
      <c r="Z84" s="1064"/>
      <c r="AA84" s="1064"/>
      <c r="AB84" s="1064"/>
      <c r="AC84" s="229" t="s">
        <v>71</v>
      </c>
      <c r="AD84" s="1064" t="str">
        <f t="shared" si="24"/>
        <v/>
      </c>
      <c r="AE84" s="1064"/>
      <c r="AF84" s="1064"/>
      <c r="AG84" s="1065"/>
      <c r="AH84" s="1066"/>
      <c r="AI84" s="1067"/>
      <c r="AJ84" s="1067"/>
      <c r="AK84" s="1067"/>
      <c r="AL84" s="230" t="s">
        <v>71</v>
      </c>
      <c r="AM84" s="1067"/>
      <c r="AN84" s="1067"/>
      <c r="AO84" s="1067"/>
      <c r="AP84" s="1068"/>
      <c r="AQ84" s="1054" t="str">
        <f t="shared" si="43"/>
        <v/>
      </c>
      <c r="AR84" s="1055"/>
      <c r="AS84" s="1082" t="str">
        <f t="shared" si="25"/>
        <v/>
      </c>
      <c r="AT84" s="1083"/>
      <c r="AU84" s="1083"/>
      <c r="AV84" s="1084"/>
      <c r="AW84" s="1077" t="str">
        <f t="shared" si="26"/>
        <v/>
      </c>
      <c r="AX84" s="1077"/>
      <c r="AZ84" s="3" t="str">
        <f t="shared" si="44"/>
        <v/>
      </c>
      <c r="BA84" s="3" t="str">
        <f t="shared" si="45"/>
        <v/>
      </c>
      <c r="BB84" s="3">
        <f t="shared" si="8"/>
        <v>0</v>
      </c>
      <c r="BC84" s="3" t="str">
        <f t="shared" si="46"/>
        <v/>
      </c>
      <c r="BD84" s="231">
        <f t="shared" si="10"/>
        <v>0</v>
      </c>
      <c r="BE84" s="231" t="str">
        <f t="shared" si="11"/>
        <v/>
      </c>
      <c r="BF84" s="3">
        <f t="shared" si="47"/>
        <v>45017</v>
      </c>
      <c r="BG84" s="3" t="e">
        <f t="shared" si="48"/>
        <v>#VALUE!</v>
      </c>
      <c r="BH84" s="3">
        <f t="shared" si="49"/>
        <v>15</v>
      </c>
      <c r="BI84" s="3" t="e">
        <f t="shared" si="50"/>
        <v>#VALUE!</v>
      </c>
    </row>
    <row r="85" spans="1:61" ht="53.25" customHeight="1">
      <c r="A85" s="1078">
        <v>61</v>
      </c>
      <c r="B85" s="1078"/>
      <c r="C85" s="1079"/>
      <c r="D85" s="1079"/>
      <c r="E85" s="1079"/>
      <c r="F85" s="1079"/>
      <c r="G85" s="1079"/>
      <c r="H85" s="1079"/>
      <c r="I85" s="1079"/>
      <c r="J85" s="1079"/>
      <c r="K85" s="1080"/>
      <c r="L85" s="1080"/>
      <c r="M85" s="1080"/>
      <c r="N85" s="1081"/>
      <c r="O85" s="1066"/>
      <c r="P85" s="1067"/>
      <c r="Q85" s="1067"/>
      <c r="R85" s="1068"/>
      <c r="S85" s="1072"/>
      <c r="T85" s="1072"/>
      <c r="U85" s="1066"/>
      <c r="V85" s="1067"/>
      <c r="W85" s="1067"/>
      <c r="X85" s="1068"/>
      <c r="Y85" s="1063" t="str">
        <f t="shared" si="4"/>
        <v/>
      </c>
      <c r="Z85" s="1064"/>
      <c r="AA85" s="1064"/>
      <c r="AB85" s="1064"/>
      <c r="AC85" s="229" t="s">
        <v>71</v>
      </c>
      <c r="AD85" s="1064" t="str">
        <f t="shared" si="24"/>
        <v/>
      </c>
      <c r="AE85" s="1064"/>
      <c r="AF85" s="1064"/>
      <c r="AG85" s="1065"/>
      <c r="AH85" s="1066"/>
      <c r="AI85" s="1067"/>
      <c r="AJ85" s="1067"/>
      <c r="AK85" s="1067"/>
      <c r="AL85" s="230" t="s">
        <v>71</v>
      </c>
      <c r="AM85" s="1067"/>
      <c r="AN85" s="1067"/>
      <c r="AO85" s="1067"/>
      <c r="AP85" s="1068"/>
      <c r="AQ85" s="1054" t="str">
        <f t="shared" si="43"/>
        <v/>
      </c>
      <c r="AR85" s="1055"/>
      <c r="AS85" s="1082" t="str">
        <f t="shared" si="25"/>
        <v/>
      </c>
      <c r="AT85" s="1083"/>
      <c r="AU85" s="1083"/>
      <c r="AV85" s="1084"/>
      <c r="AW85" s="1077" t="str">
        <f t="shared" si="26"/>
        <v/>
      </c>
      <c r="AX85" s="1077"/>
      <c r="AZ85" s="3" t="str">
        <f t="shared" si="44"/>
        <v/>
      </c>
      <c r="BA85" s="3" t="str">
        <f t="shared" si="45"/>
        <v/>
      </c>
      <c r="BB85" s="3">
        <f t="shared" si="8"/>
        <v>0</v>
      </c>
      <c r="BC85" s="3" t="str">
        <f t="shared" si="46"/>
        <v/>
      </c>
      <c r="BD85" s="231">
        <f t="shared" si="10"/>
        <v>0</v>
      </c>
      <c r="BE85" s="231" t="str">
        <f t="shared" si="11"/>
        <v/>
      </c>
      <c r="BF85" s="3">
        <f t="shared" si="47"/>
        <v>45017</v>
      </c>
      <c r="BG85" s="3" t="e">
        <f t="shared" si="48"/>
        <v>#VALUE!</v>
      </c>
      <c r="BH85" s="3">
        <f t="shared" si="49"/>
        <v>15</v>
      </c>
      <c r="BI85" s="3" t="e">
        <f t="shared" si="50"/>
        <v>#VALUE!</v>
      </c>
    </row>
    <row r="86" spans="1:61" ht="53.25" customHeight="1">
      <c r="A86" s="1078">
        <v>62</v>
      </c>
      <c r="B86" s="1078"/>
      <c r="C86" s="1079"/>
      <c r="D86" s="1079"/>
      <c r="E86" s="1079"/>
      <c r="F86" s="1079"/>
      <c r="G86" s="1079"/>
      <c r="H86" s="1079"/>
      <c r="I86" s="1079"/>
      <c r="J86" s="1079"/>
      <c r="K86" s="1080"/>
      <c r="L86" s="1080"/>
      <c r="M86" s="1080"/>
      <c r="N86" s="1081"/>
      <c r="O86" s="1066"/>
      <c r="P86" s="1067"/>
      <c r="Q86" s="1067"/>
      <c r="R86" s="1068"/>
      <c r="S86" s="1072"/>
      <c r="T86" s="1072"/>
      <c r="U86" s="1066"/>
      <c r="V86" s="1067"/>
      <c r="W86" s="1067"/>
      <c r="X86" s="1068"/>
      <c r="Y86" s="1063" t="str">
        <f t="shared" si="4"/>
        <v/>
      </c>
      <c r="Z86" s="1064"/>
      <c r="AA86" s="1064"/>
      <c r="AB86" s="1064"/>
      <c r="AC86" s="229" t="s">
        <v>71</v>
      </c>
      <c r="AD86" s="1064" t="str">
        <f t="shared" si="24"/>
        <v/>
      </c>
      <c r="AE86" s="1064"/>
      <c r="AF86" s="1064"/>
      <c r="AG86" s="1065"/>
      <c r="AH86" s="1066"/>
      <c r="AI86" s="1067"/>
      <c r="AJ86" s="1067"/>
      <c r="AK86" s="1067"/>
      <c r="AL86" s="230" t="s">
        <v>71</v>
      </c>
      <c r="AM86" s="1067"/>
      <c r="AN86" s="1067"/>
      <c r="AO86" s="1067"/>
      <c r="AP86" s="1068"/>
      <c r="AQ86" s="1054" t="str">
        <f t="shared" si="43"/>
        <v/>
      </c>
      <c r="AR86" s="1055"/>
      <c r="AS86" s="1082" t="str">
        <f t="shared" si="25"/>
        <v/>
      </c>
      <c r="AT86" s="1083"/>
      <c r="AU86" s="1083"/>
      <c r="AV86" s="1084"/>
      <c r="AW86" s="1077" t="str">
        <f t="shared" si="26"/>
        <v/>
      </c>
      <c r="AX86" s="1077"/>
      <c r="AZ86" s="3" t="str">
        <f t="shared" si="44"/>
        <v/>
      </c>
      <c r="BA86" s="3" t="str">
        <f t="shared" si="45"/>
        <v/>
      </c>
      <c r="BB86" s="3">
        <f t="shared" si="8"/>
        <v>0</v>
      </c>
      <c r="BC86" s="3" t="str">
        <f t="shared" si="46"/>
        <v/>
      </c>
      <c r="BD86" s="231">
        <f t="shared" si="10"/>
        <v>0</v>
      </c>
      <c r="BE86" s="231" t="str">
        <f t="shared" si="11"/>
        <v/>
      </c>
      <c r="BF86" s="3">
        <f t="shared" si="47"/>
        <v>45017</v>
      </c>
      <c r="BG86" s="3" t="e">
        <f t="shared" si="48"/>
        <v>#VALUE!</v>
      </c>
      <c r="BH86" s="3">
        <f t="shared" si="49"/>
        <v>15</v>
      </c>
      <c r="BI86" s="3" t="e">
        <f t="shared" si="50"/>
        <v>#VALUE!</v>
      </c>
    </row>
    <row r="87" spans="1:61" ht="53.25" customHeight="1">
      <c r="A87" s="1078">
        <v>63</v>
      </c>
      <c r="B87" s="1078"/>
      <c r="C87" s="1079"/>
      <c r="D87" s="1079"/>
      <c r="E87" s="1079"/>
      <c r="F87" s="1079"/>
      <c r="G87" s="1079"/>
      <c r="H87" s="1079"/>
      <c r="I87" s="1079"/>
      <c r="J87" s="1079"/>
      <c r="K87" s="1080"/>
      <c r="L87" s="1080"/>
      <c r="M87" s="1080"/>
      <c r="N87" s="1081"/>
      <c r="O87" s="1066"/>
      <c r="P87" s="1067"/>
      <c r="Q87" s="1067"/>
      <c r="R87" s="1068"/>
      <c r="S87" s="1072"/>
      <c r="T87" s="1072"/>
      <c r="U87" s="1066"/>
      <c r="V87" s="1067"/>
      <c r="W87" s="1067"/>
      <c r="X87" s="1068"/>
      <c r="Y87" s="1063" t="str">
        <f t="shared" si="4"/>
        <v/>
      </c>
      <c r="Z87" s="1064"/>
      <c r="AA87" s="1064"/>
      <c r="AB87" s="1064"/>
      <c r="AC87" s="229" t="s">
        <v>71</v>
      </c>
      <c r="AD87" s="1064" t="str">
        <f t="shared" si="24"/>
        <v/>
      </c>
      <c r="AE87" s="1064"/>
      <c r="AF87" s="1064"/>
      <c r="AG87" s="1065"/>
      <c r="AH87" s="1066"/>
      <c r="AI87" s="1067"/>
      <c r="AJ87" s="1067"/>
      <c r="AK87" s="1067"/>
      <c r="AL87" s="230" t="s">
        <v>71</v>
      </c>
      <c r="AM87" s="1067"/>
      <c r="AN87" s="1067"/>
      <c r="AO87" s="1067"/>
      <c r="AP87" s="1068"/>
      <c r="AQ87" s="1054" t="str">
        <f t="shared" si="43"/>
        <v/>
      </c>
      <c r="AR87" s="1055"/>
      <c r="AS87" s="1082" t="str">
        <f t="shared" si="25"/>
        <v/>
      </c>
      <c r="AT87" s="1083"/>
      <c r="AU87" s="1083"/>
      <c r="AV87" s="1084"/>
      <c r="AW87" s="1077" t="str">
        <f t="shared" si="26"/>
        <v/>
      </c>
      <c r="AX87" s="1077"/>
      <c r="AZ87" s="3" t="str">
        <f t="shared" si="44"/>
        <v/>
      </c>
      <c r="BA87" s="3" t="str">
        <f t="shared" si="45"/>
        <v/>
      </c>
      <c r="BB87" s="3">
        <f t="shared" si="8"/>
        <v>0</v>
      </c>
      <c r="BC87" s="3" t="str">
        <f t="shared" si="46"/>
        <v/>
      </c>
      <c r="BD87" s="231">
        <f t="shared" si="10"/>
        <v>0</v>
      </c>
      <c r="BE87" s="231" t="str">
        <f t="shared" si="11"/>
        <v/>
      </c>
      <c r="BF87" s="3">
        <f t="shared" si="47"/>
        <v>45017</v>
      </c>
      <c r="BG87" s="3" t="e">
        <f t="shared" si="48"/>
        <v>#VALUE!</v>
      </c>
      <c r="BH87" s="3">
        <f t="shared" si="49"/>
        <v>15</v>
      </c>
      <c r="BI87" s="3" t="e">
        <f t="shared" si="50"/>
        <v>#VALUE!</v>
      </c>
    </row>
    <row r="88" spans="1:61" ht="53.25" customHeight="1">
      <c r="A88" s="1078">
        <v>64</v>
      </c>
      <c r="B88" s="1078"/>
      <c r="C88" s="1079"/>
      <c r="D88" s="1079"/>
      <c r="E88" s="1079"/>
      <c r="F88" s="1079"/>
      <c r="G88" s="1079"/>
      <c r="H88" s="1079"/>
      <c r="I88" s="1079"/>
      <c r="J88" s="1079"/>
      <c r="K88" s="1080"/>
      <c r="L88" s="1080"/>
      <c r="M88" s="1080"/>
      <c r="N88" s="1081"/>
      <c r="O88" s="1066"/>
      <c r="P88" s="1067"/>
      <c r="Q88" s="1067"/>
      <c r="R88" s="1068"/>
      <c r="S88" s="1072"/>
      <c r="T88" s="1072"/>
      <c r="U88" s="1066"/>
      <c r="V88" s="1067"/>
      <c r="W88" s="1067"/>
      <c r="X88" s="1068"/>
      <c r="Y88" s="1063" t="str">
        <f t="shared" si="4"/>
        <v/>
      </c>
      <c r="Z88" s="1064"/>
      <c r="AA88" s="1064"/>
      <c r="AB88" s="1064"/>
      <c r="AC88" s="229" t="s">
        <v>71</v>
      </c>
      <c r="AD88" s="1064" t="str">
        <f t="shared" si="24"/>
        <v/>
      </c>
      <c r="AE88" s="1064"/>
      <c r="AF88" s="1064"/>
      <c r="AG88" s="1065"/>
      <c r="AH88" s="1066"/>
      <c r="AI88" s="1067"/>
      <c r="AJ88" s="1067"/>
      <c r="AK88" s="1067"/>
      <c r="AL88" s="230" t="s">
        <v>71</v>
      </c>
      <c r="AM88" s="1067"/>
      <c r="AN88" s="1067"/>
      <c r="AO88" s="1067"/>
      <c r="AP88" s="1068"/>
      <c r="AQ88" s="1054" t="str">
        <f t="shared" si="43"/>
        <v/>
      </c>
      <c r="AR88" s="1055"/>
      <c r="AS88" s="1082" t="str">
        <f t="shared" si="25"/>
        <v/>
      </c>
      <c r="AT88" s="1083"/>
      <c r="AU88" s="1083"/>
      <c r="AV88" s="1084"/>
      <c r="AW88" s="1077" t="str">
        <f t="shared" si="26"/>
        <v/>
      </c>
      <c r="AX88" s="1077"/>
      <c r="AZ88" s="3" t="str">
        <f t="shared" si="44"/>
        <v/>
      </c>
      <c r="BA88" s="3" t="str">
        <f t="shared" si="45"/>
        <v/>
      </c>
      <c r="BB88" s="3">
        <f t="shared" si="8"/>
        <v>0</v>
      </c>
      <c r="BC88" s="3" t="str">
        <f t="shared" si="46"/>
        <v/>
      </c>
      <c r="BD88" s="231">
        <f t="shared" si="10"/>
        <v>0</v>
      </c>
      <c r="BE88" s="231" t="str">
        <f t="shared" si="11"/>
        <v/>
      </c>
      <c r="BF88" s="3">
        <f t="shared" si="47"/>
        <v>45017</v>
      </c>
      <c r="BG88" s="3" t="e">
        <f t="shared" si="48"/>
        <v>#VALUE!</v>
      </c>
      <c r="BH88" s="3">
        <f t="shared" si="49"/>
        <v>15</v>
      </c>
      <c r="BI88" s="3" t="e">
        <f t="shared" si="50"/>
        <v>#VALUE!</v>
      </c>
    </row>
    <row r="89" spans="1:61" ht="53.25" customHeight="1">
      <c r="A89" s="1078">
        <v>65</v>
      </c>
      <c r="B89" s="1078"/>
      <c r="C89" s="1079"/>
      <c r="D89" s="1079"/>
      <c r="E89" s="1079"/>
      <c r="F89" s="1079"/>
      <c r="G89" s="1079"/>
      <c r="H89" s="1079"/>
      <c r="I89" s="1079"/>
      <c r="J89" s="1079"/>
      <c r="K89" s="1080"/>
      <c r="L89" s="1080"/>
      <c r="M89" s="1080"/>
      <c r="N89" s="1081"/>
      <c r="O89" s="1066"/>
      <c r="P89" s="1067"/>
      <c r="Q89" s="1067"/>
      <c r="R89" s="1068"/>
      <c r="S89" s="1072"/>
      <c r="T89" s="1072"/>
      <c r="U89" s="1066"/>
      <c r="V89" s="1067"/>
      <c r="W89" s="1067"/>
      <c r="X89" s="1068"/>
      <c r="Y89" s="1063" t="str">
        <f t="shared" si="4"/>
        <v/>
      </c>
      <c r="Z89" s="1064"/>
      <c r="AA89" s="1064"/>
      <c r="AB89" s="1064"/>
      <c r="AC89" s="229" t="s">
        <v>71</v>
      </c>
      <c r="AD89" s="1064" t="str">
        <f t="shared" si="24"/>
        <v/>
      </c>
      <c r="AE89" s="1064"/>
      <c r="AF89" s="1064"/>
      <c r="AG89" s="1065"/>
      <c r="AH89" s="1066"/>
      <c r="AI89" s="1067"/>
      <c r="AJ89" s="1067"/>
      <c r="AK89" s="1067"/>
      <c r="AL89" s="230" t="s">
        <v>71</v>
      </c>
      <c r="AM89" s="1067"/>
      <c r="AN89" s="1067"/>
      <c r="AO89" s="1067"/>
      <c r="AP89" s="1068"/>
      <c r="AQ89" s="1054" t="str">
        <f t="shared" si="43"/>
        <v/>
      </c>
      <c r="AR89" s="1055"/>
      <c r="AS89" s="1082" t="str">
        <f t="shared" ref="AS89:AS119" si="51">IF(AND(AZ89=1,BA89&lt;&gt;""),BI89,"")</f>
        <v/>
      </c>
      <c r="AT89" s="1083"/>
      <c r="AU89" s="1083"/>
      <c r="AV89" s="1084"/>
      <c r="AW89" s="1077" t="str">
        <f t="shared" ref="AW89:AW119" si="52">AS89</f>
        <v/>
      </c>
      <c r="AX89" s="1077"/>
      <c r="AZ89" s="3" t="str">
        <f t="shared" si="44"/>
        <v/>
      </c>
      <c r="BA89" s="3" t="str">
        <f t="shared" si="45"/>
        <v/>
      </c>
      <c r="BB89" s="3">
        <f t="shared" si="8"/>
        <v>0</v>
      </c>
      <c r="BC89" s="3" t="str">
        <f t="shared" si="46"/>
        <v/>
      </c>
      <c r="BD89" s="231">
        <f t="shared" si="10"/>
        <v>0</v>
      </c>
      <c r="BE89" s="231" t="str">
        <f t="shared" si="11"/>
        <v/>
      </c>
      <c r="BF89" s="3">
        <f t="shared" si="47"/>
        <v>45017</v>
      </c>
      <c r="BG89" s="3" t="e">
        <f t="shared" si="48"/>
        <v>#VALUE!</v>
      </c>
      <c r="BH89" s="3">
        <f t="shared" si="49"/>
        <v>15</v>
      </c>
      <c r="BI89" s="3" t="e">
        <f t="shared" si="50"/>
        <v>#VALUE!</v>
      </c>
    </row>
    <row r="90" spans="1:61" ht="53.25" customHeight="1">
      <c r="A90" s="1078">
        <v>66</v>
      </c>
      <c r="B90" s="1078"/>
      <c r="C90" s="1079"/>
      <c r="D90" s="1079"/>
      <c r="E90" s="1079"/>
      <c r="F90" s="1079"/>
      <c r="G90" s="1079"/>
      <c r="H90" s="1079"/>
      <c r="I90" s="1079"/>
      <c r="J90" s="1079"/>
      <c r="K90" s="1080"/>
      <c r="L90" s="1080"/>
      <c r="M90" s="1080"/>
      <c r="N90" s="1081"/>
      <c r="O90" s="1066"/>
      <c r="P90" s="1067"/>
      <c r="Q90" s="1067"/>
      <c r="R90" s="1068"/>
      <c r="S90" s="1072"/>
      <c r="T90" s="1072"/>
      <c r="U90" s="1066"/>
      <c r="V90" s="1067"/>
      <c r="W90" s="1067"/>
      <c r="X90" s="1068"/>
      <c r="Y90" s="1063" t="str">
        <f t="shared" ref="Y90:Y119" si="53">IF(BA90&lt;&gt;"",IF(AZ90=1,IF(AND(S90&lt;&gt;"",OR(O90&lt;&gt;"",U90&lt;&gt;"")),IF(S90=BQ$1,U90,O90)),""),"")</f>
        <v/>
      </c>
      <c r="Z90" s="1064"/>
      <c r="AA90" s="1064"/>
      <c r="AB90" s="1064"/>
      <c r="AC90" s="229" t="s">
        <v>71</v>
      </c>
      <c r="AD90" s="1064" t="str">
        <f t="shared" si="24"/>
        <v/>
      </c>
      <c r="AE90" s="1064"/>
      <c r="AF90" s="1064"/>
      <c r="AG90" s="1065"/>
      <c r="AH90" s="1066"/>
      <c r="AI90" s="1067"/>
      <c r="AJ90" s="1067"/>
      <c r="AK90" s="1067"/>
      <c r="AL90" s="230" t="s">
        <v>71</v>
      </c>
      <c r="AM90" s="1067"/>
      <c r="AN90" s="1067"/>
      <c r="AO90" s="1067"/>
      <c r="AP90" s="1068"/>
      <c r="AQ90" s="1054" t="str">
        <f t="shared" si="43"/>
        <v/>
      </c>
      <c r="AR90" s="1055"/>
      <c r="AS90" s="1082" t="str">
        <f t="shared" si="51"/>
        <v/>
      </c>
      <c r="AT90" s="1083"/>
      <c r="AU90" s="1083"/>
      <c r="AV90" s="1084"/>
      <c r="AW90" s="1077" t="str">
        <f t="shared" si="52"/>
        <v/>
      </c>
      <c r="AX90" s="1077"/>
      <c r="AZ90" s="3" t="str">
        <f t="shared" si="44"/>
        <v/>
      </c>
      <c r="BA90" s="3" t="str">
        <f t="shared" si="45"/>
        <v/>
      </c>
      <c r="BB90" s="3">
        <f t="shared" ref="BB90:BB119" si="54">IF(O90&gt;$BP$3,1,0)</f>
        <v>0</v>
      </c>
      <c r="BC90" s="3" t="str">
        <f t="shared" si="46"/>
        <v/>
      </c>
      <c r="BD90" s="231">
        <f t="shared" ref="BD90:BD119" si="55">IF(BC90=0,MAX(AH90,U90),MAX(O90,AH90))</f>
        <v>0</v>
      </c>
      <c r="BE90" s="231" t="str">
        <f t="shared" ref="BE90:BE119" si="56">IF(AM90&lt;=AD90,IF(S90&lt;&gt;"",AM90,""),IF(O90&gt;BP$3,IF(BC90=1,MIN(AD90,AM90),MIN(U90+14,AM90)),IF(OR(BC90=1,BC90=2),MIN(O90+14,AM90),MIN(U90+14,AM90))))</f>
        <v/>
      </c>
      <c r="BF90" s="3">
        <f t="shared" si="47"/>
        <v>45017</v>
      </c>
      <c r="BG90" s="3" t="e">
        <f t="shared" si="48"/>
        <v>#VALUE!</v>
      </c>
      <c r="BH90" s="3">
        <f t="shared" si="49"/>
        <v>15</v>
      </c>
      <c r="BI90" s="3" t="e">
        <f t="shared" si="50"/>
        <v>#VALUE!</v>
      </c>
    </row>
    <row r="91" spans="1:61" ht="53.25" customHeight="1">
      <c r="A91" s="1078">
        <v>67</v>
      </c>
      <c r="B91" s="1078"/>
      <c r="C91" s="1079"/>
      <c r="D91" s="1079"/>
      <c r="E91" s="1079"/>
      <c r="F91" s="1079"/>
      <c r="G91" s="1079"/>
      <c r="H91" s="1079"/>
      <c r="I91" s="1079"/>
      <c r="J91" s="1079"/>
      <c r="K91" s="1080"/>
      <c r="L91" s="1080"/>
      <c r="M91" s="1080"/>
      <c r="N91" s="1081"/>
      <c r="O91" s="1066"/>
      <c r="P91" s="1067"/>
      <c r="Q91" s="1067"/>
      <c r="R91" s="1068"/>
      <c r="S91" s="1072"/>
      <c r="T91" s="1072"/>
      <c r="U91" s="1066"/>
      <c r="V91" s="1067"/>
      <c r="W91" s="1067"/>
      <c r="X91" s="1068"/>
      <c r="Y91" s="1063" t="str">
        <f t="shared" si="53"/>
        <v/>
      </c>
      <c r="Z91" s="1064"/>
      <c r="AA91" s="1064"/>
      <c r="AB91" s="1064"/>
      <c r="AC91" s="229" t="s">
        <v>71</v>
      </c>
      <c r="AD91" s="1064" t="str">
        <f t="shared" si="24"/>
        <v/>
      </c>
      <c r="AE91" s="1064"/>
      <c r="AF91" s="1064"/>
      <c r="AG91" s="1065"/>
      <c r="AH91" s="1066"/>
      <c r="AI91" s="1067"/>
      <c r="AJ91" s="1067"/>
      <c r="AK91" s="1067"/>
      <c r="AL91" s="230" t="s">
        <v>71</v>
      </c>
      <c r="AM91" s="1067"/>
      <c r="AN91" s="1067"/>
      <c r="AO91" s="1067"/>
      <c r="AP91" s="1068"/>
      <c r="AQ91" s="1054" t="str">
        <f t="shared" si="43"/>
        <v/>
      </c>
      <c r="AR91" s="1055"/>
      <c r="AS91" s="1082" t="str">
        <f t="shared" si="51"/>
        <v/>
      </c>
      <c r="AT91" s="1083"/>
      <c r="AU91" s="1083"/>
      <c r="AV91" s="1084"/>
      <c r="AW91" s="1077" t="str">
        <f t="shared" si="52"/>
        <v/>
      </c>
      <c r="AX91" s="1077"/>
      <c r="AZ91" s="3" t="str">
        <f t="shared" si="44"/>
        <v/>
      </c>
      <c r="BA91" s="3" t="str">
        <f t="shared" si="45"/>
        <v/>
      </c>
      <c r="BB91" s="3">
        <f t="shared" si="54"/>
        <v>0</v>
      </c>
      <c r="BC91" s="3" t="str">
        <f t="shared" si="46"/>
        <v/>
      </c>
      <c r="BD91" s="231">
        <f t="shared" si="55"/>
        <v>0</v>
      </c>
      <c r="BE91" s="231" t="str">
        <f t="shared" si="56"/>
        <v/>
      </c>
      <c r="BF91" s="3">
        <f t="shared" si="47"/>
        <v>45017</v>
      </c>
      <c r="BG91" s="3" t="e">
        <f t="shared" si="48"/>
        <v>#VALUE!</v>
      </c>
      <c r="BH91" s="3">
        <f t="shared" si="49"/>
        <v>15</v>
      </c>
      <c r="BI91" s="3" t="e">
        <f t="shared" si="50"/>
        <v>#VALUE!</v>
      </c>
    </row>
    <row r="92" spans="1:61" ht="53.25" customHeight="1">
      <c r="A92" s="1078">
        <v>68</v>
      </c>
      <c r="B92" s="1078"/>
      <c r="C92" s="1079"/>
      <c r="D92" s="1079"/>
      <c r="E92" s="1079"/>
      <c r="F92" s="1079"/>
      <c r="G92" s="1079"/>
      <c r="H92" s="1079"/>
      <c r="I92" s="1079"/>
      <c r="J92" s="1079"/>
      <c r="K92" s="1080"/>
      <c r="L92" s="1080"/>
      <c r="M92" s="1080"/>
      <c r="N92" s="1081"/>
      <c r="O92" s="1066"/>
      <c r="P92" s="1067"/>
      <c r="Q92" s="1067"/>
      <c r="R92" s="1068"/>
      <c r="S92" s="1072"/>
      <c r="T92" s="1072"/>
      <c r="U92" s="1066"/>
      <c r="V92" s="1067"/>
      <c r="W92" s="1067"/>
      <c r="X92" s="1068"/>
      <c r="Y92" s="1063" t="str">
        <f t="shared" si="53"/>
        <v/>
      </c>
      <c r="Z92" s="1064"/>
      <c r="AA92" s="1064"/>
      <c r="AB92" s="1064"/>
      <c r="AC92" s="229" t="s">
        <v>71</v>
      </c>
      <c r="AD92" s="1064" t="str">
        <f t="shared" si="24"/>
        <v/>
      </c>
      <c r="AE92" s="1064"/>
      <c r="AF92" s="1064"/>
      <c r="AG92" s="1065"/>
      <c r="AH92" s="1066"/>
      <c r="AI92" s="1067"/>
      <c r="AJ92" s="1067"/>
      <c r="AK92" s="1067"/>
      <c r="AL92" s="230" t="s">
        <v>71</v>
      </c>
      <c r="AM92" s="1067"/>
      <c r="AN92" s="1067"/>
      <c r="AO92" s="1067"/>
      <c r="AP92" s="1068"/>
      <c r="AQ92" s="1054" t="str">
        <f t="shared" si="43"/>
        <v/>
      </c>
      <c r="AR92" s="1055"/>
      <c r="AS92" s="1082" t="str">
        <f t="shared" si="51"/>
        <v/>
      </c>
      <c r="AT92" s="1083"/>
      <c r="AU92" s="1083"/>
      <c r="AV92" s="1084"/>
      <c r="AW92" s="1077" t="str">
        <f t="shared" si="52"/>
        <v/>
      </c>
      <c r="AX92" s="1077"/>
      <c r="AZ92" s="3" t="str">
        <f t="shared" si="44"/>
        <v/>
      </c>
      <c r="BA92" s="3" t="str">
        <f t="shared" si="45"/>
        <v/>
      </c>
      <c r="BB92" s="3">
        <f t="shared" si="54"/>
        <v>0</v>
      </c>
      <c r="BC92" s="3" t="str">
        <f t="shared" si="46"/>
        <v/>
      </c>
      <c r="BD92" s="231">
        <f t="shared" si="55"/>
        <v>0</v>
      </c>
      <c r="BE92" s="231" t="str">
        <f t="shared" si="56"/>
        <v/>
      </c>
      <c r="BF92" s="3">
        <f t="shared" si="47"/>
        <v>45017</v>
      </c>
      <c r="BG92" s="3" t="e">
        <f t="shared" si="48"/>
        <v>#VALUE!</v>
      </c>
      <c r="BH92" s="3">
        <f t="shared" si="49"/>
        <v>15</v>
      </c>
      <c r="BI92" s="3" t="e">
        <f t="shared" si="50"/>
        <v>#VALUE!</v>
      </c>
    </row>
    <row r="93" spans="1:61" ht="53.25" customHeight="1">
      <c r="A93" s="1078">
        <v>69</v>
      </c>
      <c r="B93" s="1078"/>
      <c r="C93" s="1079"/>
      <c r="D93" s="1079"/>
      <c r="E93" s="1079"/>
      <c r="F93" s="1079"/>
      <c r="G93" s="1079"/>
      <c r="H93" s="1079"/>
      <c r="I93" s="1079"/>
      <c r="J93" s="1079"/>
      <c r="K93" s="1080"/>
      <c r="L93" s="1080"/>
      <c r="M93" s="1080"/>
      <c r="N93" s="1081"/>
      <c r="O93" s="1066"/>
      <c r="P93" s="1067"/>
      <c r="Q93" s="1067"/>
      <c r="R93" s="1068"/>
      <c r="S93" s="1072"/>
      <c r="T93" s="1072"/>
      <c r="U93" s="1066"/>
      <c r="V93" s="1067"/>
      <c r="W93" s="1067"/>
      <c r="X93" s="1068"/>
      <c r="Y93" s="1063" t="str">
        <f t="shared" si="53"/>
        <v/>
      </c>
      <c r="Z93" s="1064"/>
      <c r="AA93" s="1064"/>
      <c r="AB93" s="1064"/>
      <c r="AC93" s="229" t="s">
        <v>71</v>
      </c>
      <c r="AD93" s="1064" t="str">
        <f t="shared" si="24"/>
        <v/>
      </c>
      <c r="AE93" s="1064"/>
      <c r="AF93" s="1064"/>
      <c r="AG93" s="1065"/>
      <c r="AH93" s="1066"/>
      <c r="AI93" s="1067"/>
      <c r="AJ93" s="1067"/>
      <c r="AK93" s="1067"/>
      <c r="AL93" s="230" t="s">
        <v>71</v>
      </c>
      <c r="AM93" s="1067"/>
      <c r="AN93" s="1067"/>
      <c r="AO93" s="1067"/>
      <c r="AP93" s="1068"/>
      <c r="AQ93" s="1054" t="str">
        <f t="shared" si="43"/>
        <v/>
      </c>
      <c r="AR93" s="1055"/>
      <c r="AS93" s="1082" t="str">
        <f t="shared" si="51"/>
        <v/>
      </c>
      <c r="AT93" s="1083"/>
      <c r="AU93" s="1083"/>
      <c r="AV93" s="1084"/>
      <c r="AW93" s="1077" t="str">
        <f t="shared" si="52"/>
        <v/>
      </c>
      <c r="AX93" s="1077"/>
      <c r="AZ93" s="3" t="str">
        <f t="shared" si="44"/>
        <v/>
      </c>
      <c r="BA93" s="3" t="str">
        <f t="shared" si="45"/>
        <v/>
      </c>
      <c r="BB93" s="3">
        <f t="shared" si="54"/>
        <v>0</v>
      </c>
      <c r="BC93" s="3" t="str">
        <f t="shared" si="46"/>
        <v/>
      </c>
      <c r="BD93" s="231">
        <f t="shared" si="55"/>
        <v>0</v>
      </c>
      <c r="BE93" s="231" t="str">
        <f t="shared" si="56"/>
        <v/>
      </c>
      <c r="BF93" s="3">
        <f t="shared" si="47"/>
        <v>45017</v>
      </c>
      <c r="BG93" s="3" t="e">
        <f t="shared" si="48"/>
        <v>#VALUE!</v>
      </c>
      <c r="BH93" s="3">
        <f t="shared" si="49"/>
        <v>15</v>
      </c>
      <c r="BI93" s="3" t="e">
        <f t="shared" si="50"/>
        <v>#VALUE!</v>
      </c>
    </row>
    <row r="94" spans="1:61" ht="53.25" customHeight="1">
      <c r="A94" s="1078">
        <v>70</v>
      </c>
      <c r="B94" s="1078"/>
      <c r="C94" s="1079"/>
      <c r="D94" s="1079"/>
      <c r="E94" s="1079"/>
      <c r="F94" s="1079"/>
      <c r="G94" s="1079"/>
      <c r="H94" s="1079"/>
      <c r="I94" s="1079"/>
      <c r="J94" s="1079"/>
      <c r="K94" s="1080"/>
      <c r="L94" s="1080"/>
      <c r="M94" s="1080"/>
      <c r="N94" s="1081"/>
      <c r="O94" s="1066"/>
      <c r="P94" s="1067"/>
      <c r="Q94" s="1067"/>
      <c r="R94" s="1068"/>
      <c r="S94" s="1072"/>
      <c r="T94" s="1072"/>
      <c r="U94" s="1066"/>
      <c r="V94" s="1067"/>
      <c r="W94" s="1067"/>
      <c r="X94" s="1068"/>
      <c r="Y94" s="1063" t="str">
        <f t="shared" si="53"/>
        <v/>
      </c>
      <c r="Z94" s="1064"/>
      <c r="AA94" s="1064"/>
      <c r="AB94" s="1064"/>
      <c r="AC94" s="229" t="s">
        <v>71</v>
      </c>
      <c r="AD94" s="1064" t="str">
        <f t="shared" ref="AD94:AD119" si="57">IF(AND(C94&lt;&gt;"",K94&lt;&gt;""),IF(AND(S94&lt;&gt;"",OR(O94&lt;&gt;"",U94&lt;&gt;"")),IF(BB94=1,IF(S94=BQ$2,O94+6,U94+9),IF(S94=BQ$1,U94+9,O94+9)),""),"")</f>
        <v/>
      </c>
      <c r="AE94" s="1064"/>
      <c r="AF94" s="1064"/>
      <c r="AG94" s="1065"/>
      <c r="AH94" s="1066"/>
      <c r="AI94" s="1067"/>
      <c r="AJ94" s="1067"/>
      <c r="AK94" s="1067"/>
      <c r="AL94" s="230" t="s">
        <v>71</v>
      </c>
      <c r="AM94" s="1067"/>
      <c r="AN94" s="1067"/>
      <c r="AO94" s="1067"/>
      <c r="AP94" s="1068"/>
      <c r="AQ94" s="1054" t="str">
        <f t="shared" si="43"/>
        <v/>
      </c>
      <c r="AR94" s="1055"/>
      <c r="AS94" s="1082" t="str">
        <f t="shared" si="51"/>
        <v/>
      </c>
      <c r="AT94" s="1083"/>
      <c r="AU94" s="1083"/>
      <c r="AV94" s="1084"/>
      <c r="AW94" s="1077" t="str">
        <f t="shared" si="52"/>
        <v/>
      </c>
      <c r="AX94" s="1077"/>
      <c r="AZ94" s="3" t="str">
        <f t="shared" si="44"/>
        <v/>
      </c>
      <c r="BA94" s="3" t="str">
        <f t="shared" si="45"/>
        <v/>
      </c>
      <c r="BB94" s="3">
        <f t="shared" si="54"/>
        <v>0</v>
      </c>
      <c r="BC94" s="3" t="str">
        <f t="shared" si="46"/>
        <v/>
      </c>
      <c r="BD94" s="231">
        <f t="shared" si="55"/>
        <v>0</v>
      </c>
      <c r="BE94" s="231" t="str">
        <f t="shared" si="56"/>
        <v/>
      </c>
      <c r="BF94" s="3">
        <f t="shared" si="47"/>
        <v>45017</v>
      </c>
      <c r="BG94" s="3" t="e">
        <f t="shared" si="48"/>
        <v>#VALUE!</v>
      </c>
      <c r="BH94" s="3">
        <f t="shared" si="49"/>
        <v>15</v>
      </c>
      <c r="BI94" s="3" t="e">
        <f t="shared" si="50"/>
        <v>#VALUE!</v>
      </c>
    </row>
    <row r="95" spans="1:61" ht="53.25" customHeight="1">
      <c r="A95" s="1078">
        <v>71</v>
      </c>
      <c r="B95" s="1078"/>
      <c r="C95" s="1079"/>
      <c r="D95" s="1079"/>
      <c r="E95" s="1079"/>
      <c r="F95" s="1079"/>
      <c r="G95" s="1079"/>
      <c r="H95" s="1079"/>
      <c r="I95" s="1079"/>
      <c r="J95" s="1079"/>
      <c r="K95" s="1080"/>
      <c r="L95" s="1080"/>
      <c r="M95" s="1080"/>
      <c r="N95" s="1081"/>
      <c r="O95" s="1066"/>
      <c r="P95" s="1067"/>
      <c r="Q95" s="1067"/>
      <c r="R95" s="1068"/>
      <c r="S95" s="1072"/>
      <c r="T95" s="1072"/>
      <c r="U95" s="1066"/>
      <c r="V95" s="1067"/>
      <c r="W95" s="1067"/>
      <c r="X95" s="1068"/>
      <c r="Y95" s="1063" t="str">
        <f t="shared" si="53"/>
        <v/>
      </c>
      <c r="Z95" s="1064"/>
      <c r="AA95" s="1064"/>
      <c r="AB95" s="1064"/>
      <c r="AC95" s="229" t="s">
        <v>71</v>
      </c>
      <c r="AD95" s="1064" t="str">
        <f t="shared" si="57"/>
        <v/>
      </c>
      <c r="AE95" s="1064"/>
      <c r="AF95" s="1064"/>
      <c r="AG95" s="1065"/>
      <c r="AH95" s="1066"/>
      <c r="AI95" s="1067"/>
      <c r="AJ95" s="1067"/>
      <c r="AK95" s="1067"/>
      <c r="AL95" s="230" t="s">
        <v>71</v>
      </c>
      <c r="AM95" s="1067"/>
      <c r="AN95" s="1067"/>
      <c r="AO95" s="1067"/>
      <c r="AP95" s="1068"/>
      <c r="AQ95" s="1054" t="str">
        <f t="shared" si="43"/>
        <v/>
      </c>
      <c r="AR95" s="1055"/>
      <c r="AS95" s="1082" t="str">
        <f t="shared" si="51"/>
        <v/>
      </c>
      <c r="AT95" s="1083"/>
      <c r="AU95" s="1083"/>
      <c r="AV95" s="1084"/>
      <c r="AW95" s="1077" t="str">
        <f t="shared" si="52"/>
        <v/>
      </c>
      <c r="AX95" s="1077"/>
      <c r="AZ95" s="3" t="str">
        <f t="shared" si="44"/>
        <v/>
      </c>
      <c r="BA95" s="3" t="str">
        <f t="shared" si="45"/>
        <v/>
      </c>
      <c r="BB95" s="3">
        <f t="shared" si="54"/>
        <v>0</v>
      </c>
      <c r="BC95" s="3" t="str">
        <f t="shared" si="46"/>
        <v/>
      </c>
      <c r="BD95" s="231">
        <f t="shared" si="55"/>
        <v>0</v>
      </c>
      <c r="BE95" s="231" t="str">
        <f t="shared" si="56"/>
        <v/>
      </c>
      <c r="BF95" s="3">
        <f t="shared" si="47"/>
        <v>45017</v>
      </c>
      <c r="BG95" s="3" t="e">
        <f t="shared" si="48"/>
        <v>#VALUE!</v>
      </c>
      <c r="BH95" s="3">
        <f t="shared" si="49"/>
        <v>15</v>
      </c>
      <c r="BI95" s="3" t="e">
        <f t="shared" si="50"/>
        <v>#VALUE!</v>
      </c>
    </row>
    <row r="96" spans="1:61" ht="53.25" customHeight="1">
      <c r="A96" s="1078">
        <v>72</v>
      </c>
      <c r="B96" s="1078"/>
      <c r="C96" s="1079"/>
      <c r="D96" s="1079"/>
      <c r="E96" s="1079"/>
      <c r="F96" s="1079"/>
      <c r="G96" s="1079"/>
      <c r="H96" s="1079"/>
      <c r="I96" s="1079"/>
      <c r="J96" s="1079"/>
      <c r="K96" s="1080"/>
      <c r="L96" s="1080"/>
      <c r="M96" s="1080"/>
      <c r="N96" s="1081"/>
      <c r="O96" s="1066"/>
      <c r="P96" s="1067"/>
      <c r="Q96" s="1067"/>
      <c r="R96" s="1068"/>
      <c r="S96" s="1072"/>
      <c r="T96" s="1072"/>
      <c r="U96" s="1066"/>
      <c r="V96" s="1067"/>
      <c r="W96" s="1067"/>
      <c r="X96" s="1068"/>
      <c r="Y96" s="1063" t="str">
        <f t="shared" si="53"/>
        <v/>
      </c>
      <c r="Z96" s="1064"/>
      <c r="AA96" s="1064"/>
      <c r="AB96" s="1064"/>
      <c r="AC96" s="229" t="s">
        <v>71</v>
      </c>
      <c r="AD96" s="1064" t="str">
        <f t="shared" si="57"/>
        <v/>
      </c>
      <c r="AE96" s="1064"/>
      <c r="AF96" s="1064"/>
      <c r="AG96" s="1065"/>
      <c r="AH96" s="1066"/>
      <c r="AI96" s="1067"/>
      <c r="AJ96" s="1067"/>
      <c r="AK96" s="1067"/>
      <c r="AL96" s="230" t="s">
        <v>71</v>
      </c>
      <c r="AM96" s="1067"/>
      <c r="AN96" s="1067"/>
      <c r="AO96" s="1067"/>
      <c r="AP96" s="1068"/>
      <c r="AQ96" s="1054" t="str">
        <f t="shared" si="43"/>
        <v/>
      </c>
      <c r="AR96" s="1055"/>
      <c r="AS96" s="1082" t="str">
        <f t="shared" si="51"/>
        <v/>
      </c>
      <c r="AT96" s="1083"/>
      <c r="AU96" s="1083"/>
      <c r="AV96" s="1084"/>
      <c r="AW96" s="1077" t="str">
        <f t="shared" si="52"/>
        <v/>
      </c>
      <c r="AX96" s="1077"/>
      <c r="AZ96" s="3" t="str">
        <f t="shared" si="44"/>
        <v/>
      </c>
      <c r="BA96" s="3" t="str">
        <f t="shared" si="45"/>
        <v/>
      </c>
      <c r="BB96" s="3">
        <f t="shared" si="54"/>
        <v>0</v>
      </c>
      <c r="BC96" s="3" t="str">
        <f t="shared" si="46"/>
        <v/>
      </c>
      <c r="BD96" s="231">
        <f t="shared" si="55"/>
        <v>0</v>
      </c>
      <c r="BE96" s="231" t="str">
        <f t="shared" si="56"/>
        <v/>
      </c>
      <c r="BF96" s="3">
        <f t="shared" si="47"/>
        <v>45017</v>
      </c>
      <c r="BG96" s="3" t="e">
        <f t="shared" si="48"/>
        <v>#VALUE!</v>
      </c>
      <c r="BH96" s="3">
        <f t="shared" si="49"/>
        <v>15</v>
      </c>
      <c r="BI96" s="3" t="e">
        <f t="shared" si="50"/>
        <v>#VALUE!</v>
      </c>
    </row>
    <row r="97" spans="1:61" ht="53.25" customHeight="1">
      <c r="A97" s="1078">
        <v>73</v>
      </c>
      <c r="B97" s="1078"/>
      <c r="C97" s="1079"/>
      <c r="D97" s="1079"/>
      <c r="E97" s="1079"/>
      <c r="F97" s="1079"/>
      <c r="G97" s="1079"/>
      <c r="H97" s="1079"/>
      <c r="I97" s="1079"/>
      <c r="J97" s="1079"/>
      <c r="K97" s="1080"/>
      <c r="L97" s="1080"/>
      <c r="M97" s="1080"/>
      <c r="N97" s="1081"/>
      <c r="O97" s="1066"/>
      <c r="P97" s="1067"/>
      <c r="Q97" s="1067"/>
      <c r="R97" s="1068"/>
      <c r="S97" s="1072"/>
      <c r="T97" s="1072"/>
      <c r="U97" s="1066"/>
      <c r="V97" s="1067"/>
      <c r="W97" s="1067"/>
      <c r="X97" s="1068"/>
      <c r="Y97" s="1063" t="str">
        <f t="shared" si="53"/>
        <v/>
      </c>
      <c r="Z97" s="1064"/>
      <c r="AA97" s="1064"/>
      <c r="AB97" s="1064"/>
      <c r="AC97" s="229" t="s">
        <v>71</v>
      </c>
      <c r="AD97" s="1064" t="str">
        <f t="shared" si="57"/>
        <v/>
      </c>
      <c r="AE97" s="1064"/>
      <c r="AF97" s="1064"/>
      <c r="AG97" s="1065"/>
      <c r="AH97" s="1066"/>
      <c r="AI97" s="1067"/>
      <c r="AJ97" s="1067"/>
      <c r="AK97" s="1067"/>
      <c r="AL97" s="230" t="s">
        <v>71</v>
      </c>
      <c r="AM97" s="1067"/>
      <c r="AN97" s="1067"/>
      <c r="AO97" s="1067"/>
      <c r="AP97" s="1068"/>
      <c r="AQ97" s="1054" t="str">
        <f t="shared" si="43"/>
        <v/>
      </c>
      <c r="AR97" s="1055"/>
      <c r="AS97" s="1082" t="str">
        <f t="shared" si="51"/>
        <v/>
      </c>
      <c r="AT97" s="1083"/>
      <c r="AU97" s="1083"/>
      <c r="AV97" s="1084"/>
      <c r="AW97" s="1077" t="str">
        <f t="shared" si="52"/>
        <v/>
      </c>
      <c r="AX97" s="1077"/>
      <c r="AZ97" s="3" t="str">
        <f t="shared" si="44"/>
        <v/>
      </c>
      <c r="BA97" s="3" t="str">
        <f t="shared" si="45"/>
        <v/>
      </c>
      <c r="BB97" s="3">
        <f t="shared" si="54"/>
        <v>0</v>
      </c>
      <c r="BC97" s="3" t="str">
        <f t="shared" si="46"/>
        <v/>
      </c>
      <c r="BD97" s="231">
        <f t="shared" si="55"/>
        <v>0</v>
      </c>
      <c r="BE97" s="231" t="str">
        <f t="shared" si="56"/>
        <v/>
      </c>
      <c r="BF97" s="3">
        <f t="shared" si="47"/>
        <v>45017</v>
      </c>
      <c r="BG97" s="3" t="e">
        <f t="shared" si="48"/>
        <v>#VALUE!</v>
      </c>
      <c r="BH97" s="3">
        <f t="shared" si="49"/>
        <v>15</v>
      </c>
      <c r="BI97" s="3" t="e">
        <f t="shared" si="50"/>
        <v>#VALUE!</v>
      </c>
    </row>
    <row r="98" spans="1:61" ht="53.25" customHeight="1">
      <c r="A98" s="1078">
        <v>74</v>
      </c>
      <c r="B98" s="1078"/>
      <c r="C98" s="1079"/>
      <c r="D98" s="1079"/>
      <c r="E98" s="1079"/>
      <c r="F98" s="1079"/>
      <c r="G98" s="1079"/>
      <c r="H98" s="1079"/>
      <c r="I98" s="1079"/>
      <c r="J98" s="1079"/>
      <c r="K98" s="1080"/>
      <c r="L98" s="1080"/>
      <c r="M98" s="1080"/>
      <c r="N98" s="1081"/>
      <c r="O98" s="1066"/>
      <c r="P98" s="1067"/>
      <c r="Q98" s="1067"/>
      <c r="R98" s="1068"/>
      <c r="S98" s="1072"/>
      <c r="T98" s="1072"/>
      <c r="U98" s="1066"/>
      <c r="V98" s="1067"/>
      <c r="W98" s="1067"/>
      <c r="X98" s="1068"/>
      <c r="Y98" s="1063" t="str">
        <f t="shared" si="53"/>
        <v/>
      </c>
      <c r="Z98" s="1064"/>
      <c r="AA98" s="1064"/>
      <c r="AB98" s="1064"/>
      <c r="AC98" s="229" t="s">
        <v>71</v>
      </c>
      <c r="AD98" s="1064" t="str">
        <f t="shared" si="57"/>
        <v/>
      </c>
      <c r="AE98" s="1064"/>
      <c r="AF98" s="1064"/>
      <c r="AG98" s="1065"/>
      <c r="AH98" s="1066"/>
      <c r="AI98" s="1067"/>
      <c r="AJ98" s="1067"/>
      <c r="AK98" s="1067"/>
      <c r="AL98" s="230" t="s">
        <v>71</v>
      </c>
      <c r="AM98" s="1067"/>
      <c r="AN98" s="1067"/>
      <c r="AO98" s="1067"/>
      <c r="AP98" s="1068"/>
      <c r="AQ98" s="1054" t="str">
        <f t="shared" si="43"/>
        <v/>
      </c>
      <c r="AR98" s="1055"/>
      <c r="AS98" s="1082" t="str">
        <f t="shared" si="51"/>
        <v/>
      </c>
      <c r="AT98" s="1083"/>
      <c r="AU98" s="1083"/>
      <c r="AV98" s="1084"/>
      <c r="AW98" s="1077" t="str">
        <f t="shared" si="52"/>
        <v/>
      </c>
      <c r="AX98" s="1077"/>
      <c r="AZ98" s="3" t="str">
        <f t="shared" si="44"/>
        <v/>
      </c>
      <c r="BA98" s="3" t="str">
        <f t="shared" si="45"/>
        <v/>
      </c>
      <c r="BB98" s="3">
        <f t="shared" si="54"/>
        <v>0</v>
      </c>
      <c r="BC98" s="3" t="str">
        <f t="shared" si="46"/>
        <v/>
      </c>
      <c r="BD98" s="231">
        <f t="shared" si="55"/>
        <v>0</v>
      </c>
      <c r="BE98" s="231" t="str">
        <f t="shared" si="56"/>
        <v/>
      </c>
      <c r="BF98" s="3">
        <f t="shared" si="47"/>
        <v>45017</v>
      </c>
      <c r="BG98" s="3" t="e">
        <f t="shared" si="48"/>
        <v>#VALUE!</v>
      </c>
      <c r="BH98" s="3">
        <f t="shared" si="49"/>
        <v>15</v>
      </c>
      <c r="BI98" s="3" t="e">
        <f t="shared" si="50"/>
        <v>#VALUE!</v>
      </c>
    </row>
    <row r="99" spans="1:61" ht="53.25" customHeight="1">
      <c r="A99" s="1078">
        <v>75</v>
      </c>
      <c r="B99" s="1078"/>
      <c r="C99" s="1079"/>
      <c r="D99" s="1079"/>
      <c r="E99" s="1079"/>
      <c r="F99" s="1079"/>
      <c r="G99" s="1079"/>
      <c r="H99" s="1079"/>
      <c r="I99" s="1079"/>
      <c r="J99" s="1079"/>
      <c r="K99" s="1080"/>
      <c r="L99" s="1080"/>
      <c r="M99" s="1080"/>
      <c r="N99" s="1081"/>
      <c r="O99" s="1066"/>
      <c r="P99" s="1067"/>
      <c r="Q99" s="1067"/>
      <c r="R99" s="1068"/>
      <c r="S99" s="1072"/>
      <c r="T99" s="1072"/>
      <c r="U99" s="1066"/>
      <c r="V99" s="1067"/>
      <c r="W99" s="1067"/>
      <c r="X99" s="1068"/>
      <c r="Y99" s="1063" t="str">
        <f t="shared" si="53"/>
        <v/>
      </c>
      <c r="Z99" s="1064"/>
      <c r="AA99" s="1064"/>
      <c r="AB99" s="1064"/>
      <c r="AC99" s="229" t="s">
        <v>71</v>
      </c>
      <c r="AD99" s="1064" t="str">
        <f t="shared" si="57"/>
        <v/>
      </c>
      <c r="AE99" s="1064"/>
      <c r="AF99" s="1064"/>
      <c r="AG99" s="1065"/>
      <c r="AH99" s="1066"/>
      <c r="AI99" s="1067"/>
      <c r="AJ99" s="1067"/>
      <c r="AK99" s="1067"/>
      <c r="AL99" s="230" t="s">
        <v>71</v>
      </c>
      <c r="AM99" s="1067"/>
      <c r="AN99" s="1067"/>
      <c r="AO99" s="1067"/>
      <c r="AP99" s="1068"/>
      <c r="AQ99" s="1054" t="str">
        <f t="shared" si="43"/>
        <v/>
      </c>
      <c r="AR99" s="1055"/>
      <c r="AS99" s="1082" t="str">
        <f t="shared" si="51"/>
        <v/>
      </c>
      <c r="AT99" s="1083"/>
      <c r="AU99" s="1083"/>
      <c r="AV99" s="1084"/>
      <c r="AW99" s="1077" t="str">
        <f t="shared" si="52"/>
        <v/>
      </c>
      <c r="AX99" s="1077"/>
      <c r="AZ99" s="3" t="str">
        <f t="shared" si="44"/>
        <v/>
      </c>
      <c r="BA99" s="3" t="str">
        <f t="shared" si="45"/>
        <v/>
      </c>
      <c r="BB99" s="3">
        <f t="shared" si="54"/>
        <v>0</v>
      </c>
      <c r="BC99" s="3" t="str">
        <f t="shared" si="46"/>
        <v/>
      </c>
      <c r="BD99" s="231">
        <f t="shared" si="55"/>
        <v>0</v>
      </c>
      <c r="BE99" s="231" t="str">
        <f t="shared" si="56"/>
        <v/>
      </c>
      <c r="BF99" s="3">
        <f t="shared" si="47"/>
        <v>45017</v>
      </c>
      <c r="BG99" s="3" t="e">
        <f t="shared" si="48"/>
        <v>#VALUE!</v>
      </c>
      <c r="BH99" s="3">
        <f t="shared" si="49"/>
        <v>15</v>
      </c>
      <c r="BI99" s="3" t="e">
        <f t="shared" si="50"/>
        <v>#VALUE!</v>
      </c>
    </row>
    <row r="100" spans="1:61" ht="53.25" customHeight="1">
      <c r="A100" s="1078">
        <v>76</v>
      </c>
      <c r="B100" s="1078"/>
      <c r="C100" s="1079"/>
      <c r="D100" s="1079"/>
      <c r="E100" s="1079"/>
      <c r="F100" s="1079"/>
      <c r="G100" s="1079"/>
      <c r="H100" s="1079"/>
      <c r="I100" s="1079"/>
      <c r="J100" s="1079"/>
      <c r="K100" s="1080"/>
      <c r="L100" s="1080"/>
      <c r="M100" s="1080"/>
      <c r="N100" s="1081"/>
      <c r="O100" s="1066"/>
      <c r="P100" s="1067"/>
      <c r="Q100" s="1067"/>
      <c r="R100" s="1068"/>
      <c r="S100" s="1072"/>
      <c r="T100" s="1072"/>
      <c r="U100" s="1066"/>
      <c r="V100" s="1067"/>
      <c r="W100" s="1067"/>
      <c r="X100" s="1068"/>
      <c r="Y100" s="1063" t="str">
        <f t="shared" si="53"/>
        <v/>
      </c>
      <c r="Z100" s="1064"/>
      <c r="AA100" s="1064"/>
      <c r="AB100" s="1064"/>
      <c r="AC100" s="229" t="s">
        <v>71</v>
      </c>
      <c r="AD100" s="1064" t="str">
        <f t="shared" si="57"/>
        <v/>
      </c>
      <c r="AE100" s="1064"/>
      <c r="AF100" s="1064"/>
      <c r="AG100" s="1065"/>
      <c r="AH100" s="1066"/>
      <c r="AI100" s="1067"/>
      <c r="AJ100" s="1067"/>
      <c r="AK100" s="1067"/>
      <c r="AL100" s="230" t="s">
        <v>71</v>
      </c>
      <c r="AM100" s="1067"/>
      <c r="AN100" s="1067"/>
      <c r="AO100" s="1067"/>
      <c r="AP100" s="1068"/>
      <c r="AQ100" s="1054" t="str">
        <f t="shared" si="43"/>
        <v/>
      </c>
      <c r="AR100" s="1055"/>
      <c r="AS100" s="1082" t="str">
        <f t="shared" si="51"/>
        <v/>
      </c>
      <c r="AT100" s="1083"/>
      <c r="AU100" s="1083"/>
      <c r="AV100" s="1084"/>
      <c r="AW100" s="1077" t="str">
        <f t="shared" si="52"/>
        <v/>
      </c>
      <c r="AX100" s="1077"/>
      <c r="AZ100" s="3" t="str">
        <f t="shared" si="44"/>
        <v/>
      </c>
      <c r="BA100" s="3" t="str">
        <f t="shared" si="45"/>
        <v/>
      </c>
      <c r="BB100" s="3">
        <f t="shared" si="54"/>
        <v>0</v>
      </c>
      <c r="BC100" s="3" t="str">
        <f t="shared" si="46"/>
        <v/>
      </c>
      <c r="BD100" s="231">
        <f t="shared" si="55"/>
        <v>0</v>
      </c>
      <c r="BE100" s="231" t="str">
        <f t="shared" si="56"/>
        <v/>
      </c>
      <c r="BF100" s="3">
        <f t="shared" si="47"/>
        <v>45017</v>
      </c>
      <c r="BG100" s="3" t="e">
        <f t="shared" si="48"/>
        <v>#VALUE!</v>
      </c>
      <c r="BH100" s="3">
        <f t="shared" si="49"/>
        <v>15</v>
      </c>
      <c r="BI100" s="3" t="e">
        <f t="shared" si="50"/>
        <v>#VALUE!</v>
      </c>
    </row>
    <row r="101" spans="1:61" ht="53.25" customHeight="1">
      <c r="A101" s="1078">
        <v>77</v>
      </c>
      <c r="B101" s="1078"/>
      <c r="C101" s="1079"/>
      <c r="D101" s="1079"/>
      <c r="E101" s="1079"/>
      <c r="F101" s="1079"/>
      <c r="G101" s="1079"/>
      <c r="H101" s="1079"/>
      <c r="I101" s="1079"/>
      <c r="J101" s="1079"/>
      <c r="K101" s="1080"/>
      <c r="L101" s="1080"/>
      <c r="M101" s="1080"/>
      <c r="N101" s="1081"/>
      <c r="O101" s="1066"/>
      <c r="P101" s="1067"/>
      <c r="Q101" s="1067"/>
      <c r="R101" s="1068"/>
      <c r="S101" s="1072"/>
      <c r="T101" s="1072"/>
      <c r="U101" s="1066"/>
      <c r="V101" s="1067"/>
      <c r="W101" s="1067"/>
      <c r="X101" s="1068"/>
      <c r="Y101" s="1063" t="str">
        <f t="shared" si="53"/>
        <v/>
      </c>
      <c r="Z101" s="1064"/>
      <c r="AA101" s="1064"/>
      <c r="AB101" s="1064"/>
      <c r="AC101" s="229" t="s">
        <v>71</v>
      </c>
      <c r="AD101" s="1064" t="str">
        <f t="shared" si="57"/>
        <v/>
      </c>
      <c r="AE101" s="1064"/>
      <c r="AF101" s="1064"/>
      <c r="AG101" s="1065"/>
      <c r="AH101" s="1066"/>
      <c r="AI101" s="1067"/>
      <c r="AJ101" s="1067"/>
      <c r="AK101" s="1067"/>
      <c r="AL101" s="230" t="s">
        <v>71</v>
      </c>
      <c r="AM101" s="1067"/>
      <c r="AN101" s="1067"/>
      <c r="AO101" s="1067"/>
      <c r="AP101" s="1068"/>
      <c r="AQ101" s="1054" t="str">
        <f t="shared" si="43"/>
        <v/>
      </c>
      <c r="AR101" s="1055"/>
      <c r="AS101" s="1082" t="str">
        <f t="shared" si="51"/>
        <v/>
      </c>
      <c r="AT101" s="1083"/>
      <c r="AU101" s="1083"/>
      <c r="AV101" s="1084"/>
      <c r="AW101" s="1077" t="str">
        <f t="shared" si="52"/>
        <v/>
      </c>
      <c r="AX101" s="1077"/>
      <c r="AZ101" s="3" t="str">
        <f t="shared" si="44"/>
        <v/>
      </c>
      <c r="BA101" s="3" t="str">
        <f t="shared" si="45"/>
        <v/>
      </c>
      <c r="BB101" s="3">
        <f t="shared" si="54"/>
        <v>0</v>
      </c>
      <c r="BC101" s="3" t="str">
        <f t="shared" si="46"/>
        <v/>
      </c>
      <c r="BD101" s="231">
        <f t="shared" si="55"/>
        <v>0</v>
      </c>
      <c r="BE101" s="231" t="str">
        <f t="shared" si="56"/>
        <v/>
      </c>
      <c r="BF101" s="3">
        <f t="shared" si="47"/>
        <v>45017</v>
      </c>
      <c r="BG101" s="3" t="e">
        <f t="shared" si="48"/>
        <v>#VALUE!</v>
      </c>
      <c r="BH101" s="3">
        <f t="shared" si="49"/>
        <v>15</v>
      </c>
      <c r="BI101" s="3" t="e">
        <f t="shared" si="50"/>
        <v>#VALUE!</v>
      </c>
    </row>
    <row r="102" spans="1:61" ht="53.25" customHeight="1">
      <c r="A102" s="1078">
        <v>78</v>
      </c>
      <c r="B102" s="1078"/>
      <c r="C102" s="1079"/>
      <c r="D102" s="1079"/>
      <c r="E102" s="1079"/>
      <c r="F102" s="1079"/>
      <c r="G102" s="1079"/>
      <c r="H102" s="1079"/>
      <c r="I102" s="1079"/>
      <c r="J102" s="1079"/>
      <c r="K102" s="1080"/>
      <c r="L102" s="1080"/>
      <c r="M102" s="1080"/>
      <c r="N102" s="1081"/>
      <c r="O102" s="1066"/>
      <c r="P102" s="1067"/>
      <c r="Q102" s="1067"/>
      <c r="R102" s="1068"/>
      <c r="S102" s="1072"/>
      <c r="T102" s="1072"/>
      <c r="U102" s="1066"/>
      <c r="V102" s="1067"/>
      <c r="W102" s="1067"/>
      <c r="X102" s="1068"/>
      <c r="Y102" s="1063" t="str">
        <f t="shared" si="53"/>
        <v/>
      </c>
      <c r="Z102" s="1064"/>
      <c r="AA102" s="1064"/>
      <c r="AB102" s="1064"/>
      <c r="AC102" s="229" t="s">
        <v>71</v>
      </c>
      <c r="AD102" s="1064" t="str">
        <f t="shared" si="57"/>
        <v/>
      </c>
      <c r="AE102" s="1064"/>
      <c r="AF102" s="1064"/>
      <c r="AG102" s="1065"/>
      <c r="AH102" s="1066"/>
      <c r="AI102" s="1067"/>
      <c r="AJ102" s="1067"/>
      <c r="AK102" s="1067"/>
      <c r="AL102" s="230" t="s">
        <v>71</v>
      </c>
      <c r="AM102" s="1067"/>
      <c r="AN102" s="1067"/>
      <c r="AO102" s="1067"/>
      <c r="AP102" s="1068"/>
      <c r="AQ102" s="1054" t="str">
        <f t="shared" si="43"/>
        <v/>
      </c>
      <c r="AR102" s="1055"/>
      <c r="AS102" s="1082" t="str">
        <f t="shared" si="51"/>
        <v/>
      </c>
      <c r="AT102" s="1083"/>
      <c r="AU102" s="1083"/>
      <c r="AV102" s="1084"/>
      <c r="AW102" s="1077" t="str">
        <f t="shared" si="52"/>
        <v/>
      </c>
      <c r="AX102" s="1077"/>
      <c r="AZ102" s="3" t="str">
        <f t="shared" si="44"/>
        <v/>
      </c>
      <c r="BA102" s="3" t="str">
        <f t="shared" si="45"/>
        <v/>
      </c>
      <c r="BB102" s="3">
        <f t="shared" si="54"/>
        <v>0</v>
      </c>
      <c r="BC102" s="3" t="str">
        <f t="shared" si="46"/>
        <v/>
      </c>
      <c r="BD102" s="231">
        <f t="shared" si="55"/>
        <v>0</v>
      </c>
      <c r="BE102" s="231" t="str">
        <f t="shared" si="56"/>
        <v/>
      </c>
      <c r="BF102" s="3">
        <f t="shared" si="47"/>
        <v>45017</v>
      </c>
      <c r="BG102" s="3" t="e">
        <f t="shared" si="48"/>
        <v>#VALUE!</v>
      </c>
      <c r="BH102" s="3">
        <f t="shared" si="49"/>
        <v>15</v>
      </c>
      <c r="BI102" s="3" t="e">
        <f t="shared" si="50"/>
        <v>#VALUE!</v>
      </c>
    </row>
    <row r="103" spans="1:61" ht="53.25" customHeight="1">
      <c r="A103" s="1078">
        <v>79</v>
      </c>
      <c r="B103" s="1078"/>
      <c r="C103" s="1079"/>
      <c r="D103" s="1079"/>
      <c r="E103" s="1079"/>
      <c r="F103" s="1079"/>
      <c r="G103" s="1079"/>
      <c r="H103" s="1079"/>
      <c r="I103" s="1079"/>
      <c r="J103" s="1079"/>
      <c r="K103" s="1080"/>
      <c r="L103" s="1080"/>
      <c r="M103" s="1080"/>
      <c r="N103" s="1081"/>
      <c r="O103" s="1066"/>
      <c r="P103" s="1067"/>
      <c r="Q103" s="1067"/>
      <c r="R103" s="1068"/>
      <c r="S103" s="1072"/>
      <c r="T103" s="1072"/>
      <c r="U103" s="1066"/>
      <c r="V103" s="1067"/>
      <c r="W103" s="1067"/>
      <c r="X103" s="1068"/>
      <c r="Y103" s="1063" t="str">
        <f t="shared" si="53"/>
        <v/>
      </c>
      <c r="Z103" s="1064"/>
      <c r="AA103" s="1064"/>
      <c r="AB103" s="1064"/>
      <c r="AC103" s="229" t="s">
        <v>71</v>
      </c>
      <c r="AD103" s="1064" t="str">
        <f t="shared" si="57"/>
        <v/>
      </c>
      <c r="AE103" s="1064"/>
      <c r="AF103" s="1064"/>
      <c r="AG103" s="1065"/>
      <c r="AH103" s="1066"/>
      <c r="AI103" s="1067"/>
      <c r="AJ103" s="1067"/>
      <c r="AK103" s="1067"/>
      <c r="AL103" s="230" t="s">
        <v>71</v>
      </c>
      <c r="AM103" s="1067"/>
      <c r="AN103" s="1067"/>
      <c r="AO103" s="1067"/>
      <c r="AP103" s="1068"/>
      <c r="AQ103" s="1054" t="str">
        <f t="shared" si="43"/>
        <v/>
      </c>
      <c r="AR103" s="1055"/>
      <c r="AS103" s="1082" t="str">
        <f t="shared" si="51"/>
        <v/>
      </c>
      <c r="AT103" s="1083"/>
      <c r="AU103" s="1083"/>
      <c r="AV103" s="1084"/>
      <c r="AW103" s="1077" t="str">
        <f t="shared" si="52"/>
        <v/>
      </c>
      <c r="AX103" s="1077"/>
      <c r="AZ103" s="3" t="str">
        <f t="shared" si="44"/>
        <v/>
      </c>
      <c r="BA103" s="3" t="str">
        <f t="shared" si="45"/>
        <v/>
      </c>
      <c r="BB103" s="3">
        <f t="shared" si="54"/>
        <v>0</v>
      </c>
      <c r="BC103" s="3" t="str">
        <f t="shared" si="46"/>
        <v/>
      </c>
      <c r="BD103" s="231">
        <f t="shared" si="55"/>
        <v>0</v>
      </c>
      <c r="BE103" s="231" t="str">
        <f t="shared" si="56"/>
        <v/>
      </c>
      <c r="BF103" s="3">
        <f t="shared" si="47"/>
        <v>45017</v>
      </c>
      <c r="BG103" s="3" t="e">
        <f t="shared" si="48"/>
        <v>#VALUE!</v>
      </c>
      <c r="BH103" s="3">
        <f t="shared" si="49"/>
        <v>15</v>
      </c>
      <c r="BI103" s="3" t="e">
        <f t="shared" si="50"/>
        <v>#VALUE!</v>
      </c>
    </row>
    <row r="104" spans="1:61" ht="53.25" customHeight="1">
      <c r="A104" s="1078">
        <v>80</v>
      </c>
      <c r="B104" s="1078"/>
      <c r="C104" s="1079"/>
      <c r="D104" s="1079"/>
      <c r="E104" s="1079"/>
      <c r="F104" s="1079"/>
      <c r="G104" s="1079"/>
      <c r="H104" s="1079"/>
      <c r="I104" s="1079"/>
      <c r="J104" s="1079"/>
      <c r="K104" s="1080"/>
      <c r="L104" s="1080"/>
      <c r="M104" s="1080"/>
      <c r="N104" s="1081"/>
      <c r="O104" s="1066"/>
      <c r="P104" s="1067"/>
      <c r="Q104" s="1067"/>
      <c r="R104" s="1068"/>
      <c r="S104" s="1072"/>
      <c r="T104" s="1072"/>
      <c r="U104" s="1066"/>
      <c r="V104" s="1067"/>
      <c r="W104" s="1067"/>
      <c r="X104" s="1068"/>
      <c r="Y104" s="1063" t="str">
        <f t="shared" si="53"/>
        <v/>
      </c>
      <c r="Z104" s="1064"/>
      <c r="AA104" s="1064"/>
      <c r="AB104" s="1064"/>
      <c r="AC104" s="229" t="s">
        <v>71</v>
      </c>
      <c r="AD104" s="1064" t="str">
        <f t="shared" si="57"/>
        <v/>
      </c>
      <c r="AE104" s="1064"/>
      <c r="AF104" s="1064"/>
      <c r="AG104" s="1065"/>
      <c r="AH104" s="1066"/>
      <c r="AI104" s="1067"/>
      <c r="AJ104" s="1067"/>
      <c r="AK104" s="1067"/>
      <c r="AL104" s="230" t="s">
        <v>71</v>
      </c>
      <c r="AM104" s="1067"/>
      <c r="AN104" s="1067"/>
      <c r="AO104" s="1067"/>
      <c r="AP104" s="1068"/>
      <c r="AQ104" s="1054" t="str">
        <f t="shared" si="43"/>
        <v/>
      </c>
      <c r="AR104" s="1055"/>
      <c r="AS104" s="1082" t="str">
        <f t="shared" si="51"/>
        <v/>
      </c>
      <c r="AT104" s="1083"/>
      <c r="AU104" s="1083"/>
      <c r="AV104" s="1084"/>
      <c r="AW104" s="1077" t="str">
        <f t="shared" si="52"/>
        <v/>
      </c>
      <c r="AX104" s="1077"/>
      <c r="AZ104" s="3" t="str">
        <f t="shared" si="44"/>
        <v/>
      </c>
      <c r="BA104" s="3" t="str">
        <f t="shared" si="45"/>
        <v/>
      </c>
      <c r="BB104" s="3">
        <f t="shared" si="54"/>
        <v>0</v>
      </c>
      <c r="BC104" s="3" t="str">
        <f t="shared" si="46"/>
        <v/>
      </c>
      <c r="BD104" s="231">
        <f t="shared" si="55"/>
        <v>0</v>
      </c>
      <c r="BE104" s="231" t="str">
        <f t="shared" si="56"/>
        <v/>
      </c>
      <c r="BF104" s="3">
        <f t="shared" si="47"/>
        <v>45017</v>
      </c>
      <c r="BG104" s="3" t="e">
        <f t="shared" si="48"/>
        <v>#VALUE!</v>
      </c>
      <c r="BH104" s="3">
        <f t="shared" si="49"/>
        <v>15</v>
      </c>
      <c r="BI104" s="3" t="e">
        <f t="shared" si="50"/>
        <v>#VALUE!</v>
      </c>
    </row>
    <row r="105" spans="1:61" ht="53.25" customHeight="1">
      <c r="A105" s="1078">
        <v>81</v>
      </c>
      <c r="B105" s="1078"/>
      <c r="C105" s="1079"/>
      <c r="D105" s="1079"/>
      <c r="E105" s="1079"/>
      <c r="F105" s="1079"/>
      <c r="G105" s="1079"/>
      <c r="H105" s="1079"/>
      <c r="I105" s="1079"/>
      <c r="J105" s="1079"/>
      <c r="K105" s="1080"/>
      <c r="L105" s="1080"/>
      <c r="M105" s="1080"/>
      <c r="N105" s="1081"/>
      <c r="O105" s="1066"/>
      <c r="P105" s="1067"/>
      <c r="Q105" s="1067"/>
      <c r="R105" s="1068"/>
      <c r="S105" s="1072"/>
      <c r="T105" s="1072"/>
      <c r="U105" s="1066"/>
      <c r="V105" s="1067"/>
      <c r="W105" s="1067"/>
      <c r="X105" s="1068"/>
      <c r="Y105" s="1063" t="str">
        <f t="shared" si="53"/>
        <v/>
      </c>
      <c r="Z105" s="1064"/>
      <c r="AA105" s="1064"/>
      <c r="AB105" s="1064"/>
      <c r="AC105" s="229" t="s">
        <v>71</v>
      </c>
      <c r="AD105" s="1064" t="str">
        <f t="shared" si="57"/>
        <v/>
      </c>
      <c r="AE105" s="1064"/>
      <c r="AF105" s="1064"/>
      <c r="AG105" s="1065"/>
      <c r="AH105" s="1066"/>
      <c r="AI105" s="1067"/>
      <c r="AJ105" s="1067"/>
      <c r="AK105" s="1067"/>
      <c r="AL105" s="230" t="s">
        <v>71</v>
      </c>
      <c r="AM105" s="1067"/>
      <c r="AN105" s="1067"/>
      <c r="AO105" s="1067"/>
      <c r="AP105" s="1068"/>
      <c r="AQ105" s="1054" t="str">
        <f t="shared" si="43"/>
        <v/>
      </c>
      <c r="AR105" s="1055"/>
      <c r="AS105" s="1082" t="str">
        <f t="shared" si="51"/>
        <v/>
      </c>
      <c r="AT105" s="1083"/>
      <c r="AU105" s="1083"/>
      <c r="AV105" s="1084"/>
      <c r="AW105" s="1077" t="str">
        <f t="shared" si="52"/>
        <v/>
      </c>
      <c r="AX105" s="1077"/>
      <c r="AZ105" s="3" t="str">
        <f t="shared" si="44"/>
        <v/>
      </c>
      <c r="BA105" s="3" t="str">
        <f t="shared" si="45"/>
        <v/>
      </c>
      <c r="BB105" s="3">
        <f t="shared" si="54"/>
        <v>0</v>
      </c>
      <c r="BC105" s="3" t="str">
        <f t="shared" si="46"/>
        <v/>
      </c>
      <c r="BD105" s="231">
        <f t="shared" si="55"/>
        <v>0</v>
      </c>
      <c r="BE105" s="231" t="str">
        <f t="shared" si="56"/>
        <v/>
      </c>
      <c r="BF105" s="3">
        <f t="shared" si="47"/>
        <v>45017</v>
      </c>
      <c r="BG105" s="3" t="e">
        <f t="shared" si="48"/>
        <v>#VALUE!</v>
      </c>
      <c r="BH105" s="3">
        <f t="shared" si="49"/>
        <v>15</v>
      </c>
      <c r="BI105" s="3" t="e">
        <f t="shared" si="50"/>
        <v>#VALUE!</v>
      </c>
    </row>
    <row r="106" spans="1:61" ht="53.25" customHeight="1">
      <c r="A106" s="1078">
        <v>82</v>
      </c>
      <c r="B106" s="1078"/>
      <c r="C106" s="1079"/>
      <c r="D106" s="1079"/>
      <c r="E106" s="1079"/>
      <c r="F106" s="1079"/>
      <c r="G106" s="1079"/>
      <c r="H106" s="1079"/>
      <c r="I106" s="1079"/>
      <c r="J106" s="1079"/>
      <c r="K106" s="1080"/>
      <c r="L106" s="1080"/>
      <c r="M106" s="1080"/>
      <c r="N106" s="1081"/>
      <c r="O106" s="1066"/>
      <c r="P106" s="1067"/>
      <c r="Q106" s="1067"/>
      <c r="R106" s="1068"/>
      <c r="S106" s="1072"/>
      <c r="T106" s="1072"/>
      <c r="U106" s="1066"/>
      <c r="V106" s="1067"/>
      <c r="W106" s="1067"/>
      <c r="X106" s="1068"/>
      <c r="Y106" s="1063" t="str">
        <f t="shared" si="53"/>
        <v/>
      </c>
      <c r="Z106" s="1064"/>
      <c r="AA106" s="1064"/>
      <c r="AB106" s="1064"/>
      <c r="AC106" s="229" t="s">
        <v>71</v>
      </c>
      <c r="AD106" s="1064" t="str">
        <f t="shared" si="57"/>
        <v/>
      </c>
      <c r="AE106" s="1064"/>
      <c r="AF106" s="1064"/>
      <c r="AG106" s="1065"/>
      <c r="AH106" s="1066"/>
      <c r="AI106" s="1067"/>
      <c r="AJ106" s="1067"/>
      <c r="AK106" s="1067"/>
      <c r="AL106" s="230" t="s">
        <v>71</v>
      </c>
      <c r="AM106" s="1067"/>
      <c r="AN106" s="1067"/>
      <c r="AO106" s="1067"/>
      <c r="AP106" s="1068"/>
      <c r="AQ106" s="1054" t="str">
        <f t="shared" si="43"/>
        <v/>
      </c>
      <c r="AR106" s="1055"/>
      <c r="AS106" s="1082" t="str">
        <f t="shared" si="51"/>
        <v/>
      </c>
      <c r="AT106" s="1083"/>
      <c r="AU106" s="1083"/>
      <c r="AV106" s="1084"/>
      <c r="AW106" s="1077" t="str">
        <f t="shared" si="52"/>
        <v/>
      </c>
      <c r="AX106" s="1077"/>
      <c r="AZ106" s="3" t="str">
        <f t="shared" si="44"/>
        <v/>
      </c>
      <c r="BA106" s="3" t="str">
        <f t="shared" si="45"/>
        <v/>
      </c>
      <c r="BB106" s="3">
        <f t="shared" si="54"/>
        <v>0</v>
      </c>
      <c r="BC106" s="3" t="str">
        <f t="shared" si="46"/>
        <v/>
      </c>
      <c r="BD106" s="231">
        <f t="shared" si="55"/>
        <v>0</v>
      </c>
      <c r="BE106" s="231" t="str">
        <f t="shared" si="56"/>
        <v/>
      </c>
      <c r="BF106" s="3">
        <f t="shared" si="47"/>
        <v>45017</v>
      </c>
      <c r="BG106" s="3" t="e">
        <f t="shared" si="48"/>
        <v>#VALUE!</v>
      </c>
      <c r="BH106" s="3">
        <f t="shared" si="49"/>
        <v>15</v>
      </c>
      <c r="BI106" s="3" t="e">
        <f t="shared" si="50"/>
        <v>#VALUE!</v>
      </c>
    </row>
    <row r="107" spans="1:61" ht="53.25" customHeight="1">
      <c r="A107" s="1078">
        <v>83</v>
      </c>
      <c r="B107" s="1078"/>
      <c r="C107" s="1079"/>
      <c r="D107" s="1079"/>
      <c r="E107" s="1079"/>
      <c r="F107" s="1079"/>
      <c r="G107" s="1079"/>
      <c r="H107" s="1079"/>
      <c r="I107" s="1079"/>
      <c r="J107" s="1079"/>
      <c r="K107" s="1080"/>
      <c r="L107" s="1080"/>
      <c r="M107" s="1080"/>
      <c r="N107" s="1081"/>
      <c r="O107" s="1066"/>
      <c r="P107" s="1067"/>
      <c r="Q107" s="1067"/>
      <c r="R107" s="1068"/>
      <c r="S107" s="1072"/>
      <c r="T107" s="1072"/>
      <c r="U107" s="1066"/>
      <c r="V107" s="1067"/>
      <c r="W107" s="1067"/>
      <c r="X107" s="1068"/>
      <c r="Y107" s="1063" t="str">
        <f t="shared" si="53"/>
        <v/>
      </c>
      <c r="Z107" s="1064"/>
      <c r="AA107" s="1064"/>
      <c r="AB107" s="1064"/>
      <c r="AC107" s="229" t="s">
        <v>71</v>
      </c>
      <c r="AD107" s="1064" t="str">
        <f t="shared" si="57"/>
        <v/>
      </c>
      <c r="AE107" s="1064"/>
      <c r="AF107" s="1064"/>
      <c r="AG107" s="1065"/>
      <c r="AH107" s="1066"/>
      <c r="AI107" s="1067"/>
      <c r="AJ107" s="1067"/>
      <c r="AK107" s="1067"/>
      <c r="AL107" s="230" t="s">
        <v>71</v>
      </c>
      <c r="AM107" s="1067"/>
      <c r="AN107" s="1067"/>
      <c r="AO107" s="1067"/>
      <c r="AP107" s="1068"/>
      <c r="AQ107" s="1054" t="str">
        <f t="shared" si="43"/>
        <v/>
      </c>
      <c r="AR107" s="1055"/>
      <c r="AS107" s="1082" t="str">
        <f t="shared" si="51"/>
        <v/>
      </c>
      <c r="AT107" s="1083"/>
      <c r="AU107" s="1083"/>
      <c r="AV107" s="1084"/>
      <c r="AW107" s="1077" t="str">
        <f t="shared" si="52"/>
        <v/>
      </c>
      <c r="AX107" s="1077"/>
      <c r="AZ107" s="3" t="str">
        <f t="shared" si="44"/>
        <v/>
      </c>
      <c r="BA107" s="3" t="str">
        <f t="shared" si="45"/>
        <v/>
      </c>
      <c r="BB107" s="3">
        <f t="shared" si="54"/>
        <v>0</v>
      </c>
      <c r="BC107" s="3" t="str">
        <f t="shared" si="46"/>
        <v/>
      </c>
      <c r="BD107" s="231">
        <f t="shared" si="55"/>
        <v>0</v>
      </c>
      <c r="BE107" s="231" t="str">
        <f t="shared" si="56"/>
        <v/>
      </c>
      <c r="BF107" s="3">
        <f t="shared" si="47"/>
        <v>45017</v>
      </c>
      <c r="BG107" s="3" t="e">
        <f t="shared" si="48"/>
        <v>#VALUE!</v>
      </c>
      <c r="BH107" s="3">
        <f t="shared" si="49"/>
        <v>15</v>
      </c>
      <c r="BI107" s="3" t="e">
        <f t="shared" si="50"/>
        <v>#VALUE!</v>
      </c>
    </row>
    <row r="108" spans="1:61" ht="53.25" customHeight="1">
      <c r="A108" s="1078">
        <v>84</v>
      </c>
      <c r="B108" s="1078"/>
      <c r="C108" s="1079"/>
      <c r="D108" s="1079"/>
      <c r="E108" s="1079"/>
      <c r="F108" s="1079"/>
      <c r="G108" s="1079"/>
      <c r="H108" s="1079"/>
      <c r="I108" s="1079"/>
      <c r="J108" s="1079"/>
      <c r="K108" s="1080"/>
      <c r="L108" s="1080"/>
      <c r="M108" s="1080"/>
      <c r="N108" s="1081"/>
      <c r="O108" s="1066"/>
      <c r="P108" s="1067"/>
      <c r="Q108" s="1067"/>
      <c r="R108" s="1068"/>
      <c r="S108" s="1072"/>
      <c r="T108" s="1072"/>
      <c r="U108" s="1066"/>
      <c r="V108" s="1067"/>
      <c r="W108" s="1067"/>
      <c r="X108" s="1068"/>
      <c r="Y108" s="1063" t="str">
        <f t="shared" si="53"/>
        <v/>
      </c>
      <c r="Z108" s="1064"/>
      <c r="AA108" s="1064"/>
      <c r="AB108" s="1064"/>
      <c r="AC108" s="229" t="s">
        <v>71</v>
      </c>
      <c r="AD108" s="1064" t="str">
        <f t="shared" si="57"/>
        <v/>
      </c>
      <c r="AE108" s="1064"/>
      <c r="AF108" s="1064"/>
      <c r="AG108" s="1065"/>
      <c r="AH108" s="1066"/>
      <c r="AI108" s="1067"/>
      <c r="AJ108" s="1067"/>
      <c r="AK108" s="1067"/>
      <c r="AL108" s="230" t="s">
        <v>71</v>
      </c>
      <c r="AM108" s="1067"/>
      <c r="AN108" s="1067"/>
      <c r="AO108" s="1067"/>
      <c r="AP108" s="1068"/>
      <c r="AQ108" s="1054" t="str">
        <f t="shared" si="43"/>
        <v/>
      </c>
      <c r="AR108" s="1055"/>
      <c r="AS108" s="1082" t="str">
        <f t="shared" si="51"/>
        <v/>
      </c>
      <c r="AT108" s="1083"/>
      <c r="AU108" s="1083"/>
      <c r="AV108" s="1084"/>
      <c r="AW108" s="1077" t="str">
        <f t="shared" si="52"/>
        <v/>
      </c>
      <c r="AX108" s="1077"/>
      <c r="AZ108" s="3" t="str">
        <f t="shared" si="44"/>
        <v/>
      </c>
      <c r="BA108" s="3" t="str">
        <f t="shared" si="45"/>
        <v/>
      </c>
      <c r="BB108" s="3">
        <f t="shared" si="54"/>
        <v>0</v>
      </c>
      <c r="BC108" s="3" t="str">
        <f t="shared" si="46"/>
        <v/>
      </c>
      <c r="BD108" s="231">
        <f t="shared" si="55"/>
        <v>0</v>
      </c>
      <c r="BE108" s="231" t="str">
        <f t="shared" si="56"/>
        <v/>
      </c>
      <c r="BF108" s="3">
        <f t="shared" si="47"/>
        <v>45017</v>
      </c>
      <c r="BG108" s="3" t="e">
        <f t="shared" si="48"/>
        <v>#VALUE!</v>
      </c>
      <c r="BH108" s="3">
        <f t="shared" si="49"/>
        <v>15</v>
      </c>
      <c r="BI108" s="3" t="e">
        <f t="shared" si="50"/>
        <v>#VALUE!</v>
      </c>
    </row>
    <row r="109" spans="1:61" ht="53.25" customHeight="1">
      <c r="A109" s="1078">
        <v>85</v>
      </c>
      <c r="B109" s="1078"/>
      <c r="C109" s="1079"/>
      <c r="D109" s="1079"/>
      <c r="E109" s="1079"/>
      <c r="F109" s="1079"/>
      <c r="G109" s="1079"/>
      <c r="H109" s="1079"/>
      <c r="I109" s="1079"/>
      <c r="J109" s="1079"/>
      <c r="K109" s="1080"/>
      <c r="L109" s="1080"/>
      <c r="M109" s="1080"/>
      <c r="N109" s="1081"/>
      <c r="O109" s="1066"/>
      <c r="P109" s="1067"/>
      <c r="Q109" s="1067"/>
      <c r="R109" s="1068"/>
      <c r="S109" s="1072"/>
      <c r="T109" s="1072"/>
      <c r="U109" s="1066"/>
      <c r="V109" s="1067"/>
      <c r="W109" s="1067"/>
      <c r="X109" s="1068"/>
      <c r="Y109" s="1063" t="str">
        <f t="shared" si="53"/>
        <v/>
      </c>
      <c r="Z109" s="1064"/>
      <c r="AA109" s="1064"/>
      <c r="AB109" s="1064"/>
      <c r="AC109" s="229" t="s">
        <v>71</v>
      </c>
      <c r="AD109" s="1064" t="str">
        <f t="shared" si="57"/>
        <v/>
      </c>
      <c r="AE109" s="1064"/>
      <c r="AF109" s="1064"/>
      <c r="AG109" s="1065"/>
      <c r="AH109" s="1066"/>
      <c r="AI109" s="1067"/>
      <c r="AJ109" s="1067"/>
      <c r="AK109" s="1067"/>
      <c r="AL109" s="230" t="s">
        <v>71</v>
      </c>
      <c r="AM109" s="1067"/>
      <c r="AN109" s="1067"/>
      <c r="AO109" s="1067"/>
      <c r="AP109" s="1068"/>
      <c r="AQ109" s="1054" t="str">
        <f t="shared" si="43"/>
        <v/>
      </c>
      <c r="AR109" s="1055"/>
      <c r="AS109" s="1082" t="str">
        <f t="shared" si="51"/>
        <v/>
      </c>
      <c r="AT109" s="1083"/>
      <c r="AU109" s="1083"/>
      <c r="AV109" s="1084"/>
      <c r="AW109" s="1077" t="str">
        <f t="shared" si="52"/>
        <v/>
      </c>
      <c r="AX109" s="1077"/>
      <c r="AZ109" s="3" t="str">
        <f t="shared" si="44"/>
        <v/>
      </c>
      <c r="BA109" s="3" t="str">
        <f t="shared" si="45"/>
        <v/>
      </c>
      <c r="BB109" s="3">
        <f t="shared" si="54"/>
        <v>0</v>
      </c>
      <c r="BC109" s="3" t="str">
        <f t="shared" si="46"/>
        <v/>
      </c>
      <c r="BD109" s="231">
        <f t="shared" si="55"/>
        <v>0</v>
      </c>
      <c r="BE109" s="231" t="str">
        <f t="shared" si="56"/>
        <v/>
      </c>
      <c r="BF109" s="3">
        <f t="shared" si="47"/>
        <v>45017</v>
      </c>
      <c r="BG109" s="3" t="e">
        <f t="shared" si="48"/>
        <v>#VALUE!</v>
      </c>
      <c r="BH109" s="3">
        <f t="shared" si="49"/>
        <v>15</v>
      </c>
      <c r="BI109" s="3" t="e">
        <f t="shared" si="50"/>
        <v>#VALUE!</v>
      </c>
    </row>
    <row r="110" spans="1:61" ht="53.25" customHeight="1">
      <c r="A110" s="1078">
        <v>86</v>
      </c>
      <c r="B110" s="1078"/>
      <c r="C110" s="1079"/>
      <c r="D110" s="1079"/>
      <c r="E110" s="1079"/>
      <c r="F110" s="1079"/>
      <c r="G110" s="1079"/>
      <c r="H110" s="1079"/>
      <c r="I110" s="1079"/>
      <c r="J110" s="1079"/>
      <c r="K110" s="1080"/>
      <c r="L110" s="1080"/>
      <c r="M110" s="1080"/>
      <c r="N110" s="1081"/>
      <c r="O110" s="1066"/>
      <c r="P110" s="1067"/>
      <c r="Q110" s="1067"/>
      <c r="R110" s="1068"/>
      <c r="S110" s="1072"/>
      <c r="T110" s="1072"/>
      <c r="U110" s="1066"/>
      <c r="V110" s="1067"/>
      <c r="W110" s="1067"/>
      <c r="X110" s="1068"/>
      <c r="Y110" s="1063" t="str">
        <f t="shared" si="53"/>
        <v/>
      </c>
      <c r="Z110" s="1064"/>
      <c r="AA110" s="1064"/>
      <c r="AB110" s="1064"/>
      <c r="AC110" s="229" t="s">
        <v>71</v>
      </c>
      <c r="AD110" s="1064" t="str">
        <f t="shared" si="57"/>
        <v/>
      </c>
      <c r="AE110" s="1064"/>
      <c r="AF110" s="1064"/>
      <c r="AG110" s="1065"/>
      <c r="AH110" s="1066"/>
      <c r="AI110" s="1067"/>
      <c r="AJ110" s="1067"/>
      <c r="AK110" s="1067"/>
      <c r="AL110" s="230" t="s">
        <v>71</v>
      </c>
      <c r="AM110" s="1067"/>
      <c r="AN110" s="1067"/>
      <c r="AO110" s="1067"/>
      <c r="AP110" s="1068"/>
      <c r="AQ110" s="1054" t="str">
        <f t="shared" si="43"/>
        <v/>
      </c>
      <c r="AR110" s="1055"/>
      <c r="AS110" s="1082" t="str">
        <f t="shared" si="51"/>
        <v/>
      </c>
      <c r="AT110" s="1083"/>
      <c r="AU110" s="1083"/>
      <c r="AV110" s="1084"/>
      <c r="AW110" s="1077" t="str">
        <f t="shared" si="52"/>
        <v/>
      </c>
      <c r="AX110" s="1077"/>
      <c r="AZ110" s="3" t="str">
        <f t="shared" si="44"/>
        <v/>
      </c>
      <c r="BA110" s="3" t="str">
        <f t="shared" si="45"/>
        <v/>
      </c>
      <c r="BB110" s="3">
        <f t="shared" si="54"/>
        <v>0</v>
      </c>
      <c r="BC110" s="3" t="str">
        <f t="shared" si="46"/>
        <v/>
      </c>
      <c r="BD110" s="231">
        <f t="shared" si="55"/>
        <v>0</v>
      </c>
      <c r="BE110" s="231" t="str">
        <f t="shared" si="56"/>
        <v/>
      </c>
      <c r="BF110" s="3">
        <f t="shared" si="47"/>
        <v>45017</v>
      </c>
      <c r="BG110" s="3" t="e">
        <f t="shared" si="48"/>
        <v>#VALUE!</v>
      </c>
      <c r="BH110" s="3">
        <f t="shared" si="49"/>
        <v>15</v>
      </c>
      <c r="BI110" s="3" t="e">
        <f t="shared" si="50"/>
        <v>#VALUE!</v>
      </c>
    </row>
    <row r="111" spans="1:61" ht="53.25" customHeight="1">
      <c r="A111" s="1078">
        <v>87</v>
      </c>
      <c r="B111" s="1078"/>
      <c r="C111" s="1079"/>
      <c r="D111" s="1079"/>
      <c r="E111" s="1079"/>
      <c r="F111" s="1079"/>
      <c r="G111" s="1079"/>
      <c r="H111" s="1079"/>
      <c r="I111" s="1079"/>
      <c r="J111" s="1079"/>
      <c r="K111" s="1080"/>
      <c r="L111" s="1080"/>
      <c r="M111" s="1080"/>
      <c r="N111" s="1081"/>
      <c r="O111" s="1066"/>
      <c r="P111" s="1067"/>
      <c r="Q111" s="1067"/>
      <c r="R111" s="1068"/>
      <c r="S111" s="1072"/>
      <c r="T111" s="1072"/>
      <c r="U111" s="1066"/>
      <c r="V111" s="1067"/>
      <c r="W111" s="1067"/>
      <c r="X111" s="1068"/>
      <c r="Y111" s="1063" t="str">
        <f t="shared" si="53"/>
        <v/>
      </c>
      <c r="Z111" s="1064"/>
      <c r="AA111" s="1064"/>
      <c r="AB111" s="1064"/>
      <c r="AC111" s="229" t="s">
        <v>71</v>
      </c>
      <c r="AD111" s="1064" t="str">
        <f t="shared" si="57"/>
        <v/>
      </c>
      <c r="AE111" s="1064"/>
      <c r="AF111" s="1064"/>
      <c r="AG111" s="1065"/>
      <c r="AH111" s="1066"/>
      <c r="AI111" s="1067"/>
      <c r="AJ111" s="1067"/>
      <c r="AK111" s="1067"/>
      <c r="AL111" s="230" t="s">
        <v>71</v>
      </c>
      <c r="AM111" s="1067"/>
      <c r="AN111" s="1067"/>
      <c r="AO111" s="1067"/>
      <c r="AP111" s="1068"/>
      <c r="AQ111" s="1054" t="str">
        <f t="shared" si="43"/>
        <v/>
      </c>
      <c r="AR111" s="1055"/>
      <c r="AS111" s="1082" t="str">
        <f t="shared" si="51"/>
        <v/>
      </c>
      <c r="AT111" s="1083"/>
      <c r="AU111" s="1083"/>
      <c r="AV111" s="1084"/>
      <c r="AW111" s="1077" t="str">
        <f t="shared" si="52"/>
        <v/>
      </c>
      <c r="AX111" s="1077"/>
      <c r="AZ111" s="3" t="str">
        <f t="shared" si="44"/>
        <v/>
      </c>
      <c r="BA111" s="3" t="str">
        <f t="shared" si="45"/>
        <v/>
      </c>
      <c r="BB111" s="3">
        <f t="shared" si="54"/>
        <v>0</v>
      </c>
      <c r="BC111" s="3" t="str">
        <f t="shared" si="46"/>
        <v/>
      </c>
      <c r="BD111" s="231">
        <f t="shared" si="55"/>
        <v>0</v>
      </c>
      <c r="BE111" s="231" t="str">
        <f t="shared" si="56"/>
        <v/>
      </c>
      <c r="BF111" s="3">
        <f t="shared" si="47"/>
        <v>45017</v>
      </c>
      <c r="BG111" s="3" t="e">
        <f t="shared" si="48"/>
        <v>#VALUE!</v>
      </c>
      <c r="BH111" s="3">
        <f t="shared" si="49"/>
        <v>15</v>
      </c>
      <c r="BI111" s="3" t="e">
        <f t="shared" si="50"/>
        <v>#VALUE!</v>
      </c>
    </row>
    <row r="112" spans="1:61" ht="53.25" customHeight="1">
      <c r="A112" s="1078">
        <v>88</v>
      </c>
      <c r="B112" s="1078"/>
      <c r="C112" s="1079"/>
      <c r="D112" s="1079"/>
      <c r="E112" s="1079"/>
      <c r="F112" s="1079"/>
      <c r="G112" s="1079"/>
      <c r="H112" s="1079"/>
      <c r="I112" s="1079"/>
      <c r="J112" s="1079"/>
      <c r="K112" s="1080"/>
      <c r="L112" s="1080"/>
      <c r="M112" s="1080"/>
      <c r="N112" s="1081"/>
      <c r="O112" s="1066"/>
      <c r="P112" s="1067"/>
      <c r="Q112" s="1067"/>
      <c r="R112" s="1068"/>
      <c r="S112" s="1072"/>
      <c r="T112" s="1072"/>
      <c r="U112" s="1066"/>
      <c r="V112" s="1067"/>
      <c r="W112" s="1067"/>
      <c r="X112" s="1068"/>
      <c r="Y112" s="1063" t="str">
        <f t="shared" si="53"/>
        <v/>
      </c>
      <c r="Z112" s="1064"/>
      <c r="AA112" s="1064"/>
      <c r="AB112" s="1064"/>
      <c r="AC112" s="229" t="s">
        <v>71</v>
      </c>
      <c r="AD112" s="1064" t="str">
        <f t="shared" si="57"/>
        <v/>
      </c>
      <c r="AE112" s="1064"/>
      <c r="AF112" s="1064"/>
      <c r="AG112" s="1065"/>
      <c r="AH112" s="1066"/>
      <c r="AI112" s="1067"/>
      <c r="AJ112" s="1067"/>
      <c r="AK112" s="1067"/>
      <c r="AL112" s="230" t="s">
        <v>71</v>
      </c>
      <c r="AM112" s="1067"/>
      <c r="AN112" s="1067"/>
      <c r="AO112" s="1067"/>
      <c r="AP112" s="1068"/>
      <c r="AQ112" s="1054" t="str">
        <f t="shared" si="43"/>
        <v/>
      </c>
      <c r="AR112" s="1055"/>
      <c r="AS112" s="1082" t="str">
        <f t="shared" si="51"/>
        <v/>
      </c>
      <c r="AT112" s="1083"/>
      <c r="AU112" s="1083"/>
      <c r="AV112" s="1084"/>
      <c r="AW112" s="1077" t="str">
        <f t="shared" si="52"/>
        <v/>
      </c>
      <c r="AX112" s="1077"/>
      <c r="AZ112" s="3" t="str">
        <f t="shared" si="44"/>
        <v/>
      </c>
      <c r="BA112" s="3" t="str">
        <f t="shared" si="45"/>
        <v/>
      </c>
      <c r="BB112" s="3">
        <f t="shared" si="54"/>
        <v>0</v>
      </c>
      <c r="BC112" s="3" t="str">
        <f t="shared" si="46"/>
        <v/>
      </c>
      <c r="BD112" s="231">
        <f t="shared" si="55"/>
        <v>0</v>
      </c>
      <c r="BE112" s="231" t="str">
        <f t="shared" si="56"/>
        <v/>
      </c>
      <c r="BF112" s="3">
        <f t="shared" si="47"/>
        <v>45017</v>
      </c>
      <c r="BG112" s="3" t="e">
        <f t="shared" si="48"/>
        <v>#VALUE!</v>
      </c>
      <c r="BH112" s="3">
        <f t="shared" si="49"/>
        <v>15</v>
      </c>
      <c r="BI112" s="3" t="e">
        <f t="shared" si="50"/>
        <v>#VALUE!</v>
      </c>
    </row>
    <row r="113" spans="1:61" ht="53.25" customHeight="1">
      <c r="A113" s="1078">
        <v>89</v>
      </c>
      <c r="B113" s="1078"/>
      <c r="C113" s="1079"/>
      <c r="D113" s="1079"/>
      <c r="E113" s="1079"/>
      <c r="F113" s="1079"/>
      <c r="G113" s="1079"/>
      <c r="H113" s="1079"/>
      <c r="I113" s="1079"/>
      <c r="J113" s="1079"/>
      <c r="K113" s="1080"/>
      <c r="L113" s="1080"/>
      <c r="M113" s="1080"/>
      <c r="N113" s="1081"/>
      <c r="O113" s="1066"/>
      <c r="P113" s="1067"/>
      <c r="Q113" s="1067"/>
      <c r="R113" s="1068"/>
      <c r="S113" s="1072"/>
      <c r="T113" s="1072"/>
      <c r="U113" s="1066"/>
      <c r="V113" s="1067"/>
      <c r="W113" s="1067"/>
      <c r="X113" s="1068"/>
      <c r="Y113" s="1063" t="str">
        <f t="shared" si="53"/>
        <v/>
      </c>
      <c r="Z113" s="1064"/>
      <c r="AA113" s="1064"/>
      <c r="AB113" s="1064"/>
      <c r="AC113" s="229" t="s">
        <v>71</v>
      </c>
      <c r="AD113" s="1064" t="str">
        <f t="shared" si="57"/>
        <v/>
      </c>
      <c r="AE113" s="1064"/>
      <c r="AF113" s="1064"/>
      <c r="AG113" s="1065"/>
      <c r="AH113" s="1066"/>
      <c r="AI113" s="1067"/>
      <c r="AJ113" s="1067"/>
      <c r="AK113" s="1067"/>
      <c r="AL113" s="230" t="s">
        <v>71</v>
      </c>
      <c r="AM113" s="1067"/>
      <c r="AN113" s="1067"/>
      <c r="AO113" s="1067"/>
      <c r="AP113" s="1068"/>
      <c r="AQ113" s="1054" t="str">
        <f t="shared" si="43"/>
        <v/>
      </c>
      <c r="AR113" s="1055"/>
      <c r="AS113" s="1082" t="str">
        <f t="shared" si="51"/>
        <v/>
      </c>
      <c r="AT113" s="1083"/>
      <c r="AU113" s="1083"/>
      <c r="AV113" s="1084"/>
      <c r="AW113" s="1077" t="str">
        <f t="shared" si="52"/>
        <v/>
      </c>
      <c r="AX113" s="1077"/>
      <c r="AZ113" s="3" t="str">
        <f t="shared" si="44"/>
        <v/>
      </c>
      <c r="BA113" s="3" t="str">
        <f t="shared" si="45"/>
        <v/>
      </c>
      <c r="BB113" s="3">
        <f t="shared" si="54"/>
        <v>0</v>
      </c>
      <c r="BC113" s="3" t="str">
        <f t="shared" si="46"/>
        <v/>
      </c>
      <c r="BD113" s="231">
        <f t="shared" si="55"/>
        <v>0</v>
      </c>
      <c r="BE113" s="231" t="str">
        <f t="shared" si="56"/>
        <v/>
      </c>
      <c r="BF113" s="3">
        <f t="shared" si="47"/>
        <v>45017</v>
      </c>
      <c r="BG113" s="3" t="e">
        <f t="shared" si="48"/>
        <v>#VALUE!</v>
      </c>
      <c r="BH113" s="3">
        <f t="shared" si="49"/>
        <v>15</v>
      </c>
      <c r="BI113" s="3" t="e">
        <f t="shared" si="50"/>
        <v>#VALUE!</v>
      </c>
    </row>
    <row r="114" spans="1:61" ht="53.25" customHeight="1">
      <c r="A114" s="1078">
        <v>90</v>
      </c>
      <c r="B114" s="1078"/>
      <c r="C114" s="1079"/>
      <c r="D114" s="1079"/>
      <c r="E114" s="1079"/>
      <c r="F114" s="1079"/>
      <c r="G114" s="1079"/>
      <c r="H114" s="1079"/>
      <c r="I114" s="1079"/>
      <c r="J114" s="1079"/>
      <c r="K114" s="1080"/>
      <c r="L114" s="1080"/>
      <c r="M114" s="1080"/>
      <c r="N114" s="1081"/>
      <c r="O114" s="1066"/>
      <c r="P114" s="1067"/>
      <c r="Q114" s="1067"/>
      <c r="R114" s="1068"/>
      <c r="S114" s="1072"/>
      <c r="T114" s="1072"/>
      <c r="U114" s="1066"/>
      <c r="V114" s="1067"/>
      <c r="W114" s="1067"/>
      <c r="X114" s="1068"/>
      <c r="Y114" s="1063" t="str">
        <f t="shared" si="53"/>
        <v/>
      </c>
      <c r="Z114" s="1064"/>
      <c r="AA114" s="1064"/>
      <c r="AB114" s="1064"/>
      <c r="AC114" s="229" t="s">
        <v>71</v>
      </c>
      <c r="AD114" s="1064" t="str">
        <f t="shared" si="57"/>
        <v/>
      </c>
      <c r="AE114" s="1064"/>
      <c r="AF114" s="1064"/>
      <c r="AG114" s="1065"/>
      <c r="AH114" s="1066"/>
      <c r="AI114" s="1067"/>
      <c r="AJ114" s="1067"/>
      <c r="AK114" s="1067"/>
      <c r="AL114" s="230" t="s">
        <v>71</v>
      </c>
      <c r="AM114" s="1067"/>
      <c r="AN114" s="1067"/>
      <c r="AO114" s="1067"/>
      <c r="AP114" s="1068"/>
      <c r="AQ114" s="1054" t="str">
        <f t="shared" ref="AQ114:AQ119" si="58">IF(AND(AZ114=1,BA114&lt;&gt;""),IF((AM114-AH114)&gt;=0,AM114-AH114+1,""),"")</f>
        <v/>
      </c>
      <c r="AR114" s="1055"/>
      <c r="AS114" s="1082" t="str">
        <f t="shared" si="51"/>
        <v/>
      </c>
      <c r="AT114" s="1083"/>
      <c r="AU114" s="1083"/>
      <c r="AV114" s="1084"/>
      <c r="AW114" s="1077" t="str">
        <f t="shared" si="52"/>
        <v/>
      </c>
      <c r="AX114" s="1077"/>
      <c r="AZ114" s="3" t="str">
        <f t="shared" ref="AZ114:AZ119" si="59">IF(COUNTA(C114,K114,O114,S114,AH114,AM114)&gt;=6,1,"")</f>
        <v/>
      </c>
      <c r="BA114" s="3" t="str">
        <f t="shared" ref="BA114:BA119" si="60">IF(OR(BC114=0,BC114=2),IF(U114&lt;&gt;"",1,""),IF(BC114=1,"2",""))</f>
        <v/>
      </c>
      <c r="BB114" s="3">
        <f t="shared" si="54"/>
        <v>0</v>
      </c>
      <c r="BC114" s="3" t="str">
        <f t="shared" ref="BC114:BC119" si="61">IF(S114=BQ$1,0,IF(S114=BQ$2,1,IF(S114=BQ$3,2,"")))</f>
        <v/>
      </c>
      <c r="BD114" s="231">
        <f t="shared" si="55"/>
        <v>0</v>
      </c>
      <c r="BE114" s="231" t="str">
        <f t="shared" si="56"/>
        <v/>
      </c>
      <c r="BF114" s="3">
        <f t="shared" ref="BF114:BF119" si="62">IF(BD114&gt;BP$1,0,IF(BE114&lt;BP$1,BE114-BD114+1,BP$1-BD114+1))</f>
        <v>45017</v>
      </c>
      <c r="BG114" s="3" t="e">
        <f t="shared" ref="BG114:BG119" si="63">IF(BE114&lt;BP$2,0,IF(BD114&gt;=BP$2,BE114-BD114+1,BE114-BP$2+1))</f>
        <v>#VALUE!</v>
      </c>
      <c r="BH114" s="3">
        <f t="shared" ref="BH114:BH119" si="64">MIN(BF114,15)</f>
        <v>15</v>
      </c>
      <c r="BI114" s="3" t="e">
        <f t="shared" ref="BI114:BI119" si="65">MIN(BG114,15)</f>
        <v>#VALUE!</v>
      </c>
    </row>
    <row r="115" spans="1:61" ht="53.25" customHeight="1">
      <c r="A115" s="1078">
        <v>91</v>
      </c>
      <c r="B115" s="1078"/>
      <c r="C115" s="1079"/>
      <c r="D115" s="1079"/>
      <c r="E115" s="1079"/>
      <c r="F115" s="1079"/>
      <c r="G115" s="1079"/>
      <c r="H115" s="1079"/>
      <c r="I115" s="1079"/>
      <c r="J115" s="1079"/>
      <c r="K115" s="1080"/>
      <c r="L115" s="1080"/>
      <c r="M115" s="1080"/>
      <c r="N115" s="1081"/>
      <c r="O115" s="1066"/>
      <c r="P115" s="1067"/>
      <c r="Q115" s="1067"/>
      <c r="R115" s="1068"/>
      <c r="S115" s="1072"/>
      <c r="T115" s="1072"/>
      <c r="U115" s="1066"/>
      <c r="V115" s="1067"/>
      <c r="W115" s="1067"/>
      <c r="X115" s="1068"/>
      <c r="Y115" s="1063" t="str">
        <f t="shared" si="53"/>
        <v/>
      </c>
      <c r="Z115" s="1064"/>
      <c r="AA115" s="1064"/>
      <c r="AB115" s="1064"/>
      <c r="AC115" s="229" t="s">
        <v>71</v>
      </c>
      <c r="AD115" s="1064" t="str">
        <f t="shared" si="57"/>
        <v/>
      </c>
      <c r="AE115" s="1064"/>
      <c r="AF115" s="1064"/>
      <c r="AG115" s="1065"/>
      <c r="AH115" s="1066"/>
      <c r="AI115" s="1067"/>
      <c r="AJ115" s="1067"/>
      <c r="AK115" s="1067"/>
      <c r="AL115" s="230" t="s">
        <v>71</v>
      </c>
      <c r="AM115" s="1067"/>
      <c r="AN115" s="1067"/>
      <c r="AO115" s="1067"/>
      <c r="AP115" s="1068"/>
      <c r="AQ115" s="1054" t="str">
        <f t="shared" si="58"/>
        <v/>
      </c>
      <c r="AR115" s="1055"/>
      <c r="AS115" s="1082" t="str">
        <f t="shared" si="51"/>
        <v/>
      </c>
      <c r="AT115" s="1083"/>
      <c r="AU115" s="1083"/>
      <c r="AV115" s="1084"/>
      <c r="AW115" s="1077" t="str">
        <f t="shared" si="52"/>
        <v/>
      </c>
      <c r="AX115" s="1077"/>
      <c r="AZ115" s="3" t="str">
        <f t="shared" si="59"/>
        <v/>
      </c>
      <c r="BA115" s="3" t="str">
        <f t="shared" si="60"/>
        <v/>
      </c>
      <c r="BB115" s="3">
        <f t="shared" si="54"/>
        <v>0</v>
      </c>
      <c r="BC115" s="3" t="str">
        <f t="shared" si="61"/>
        <v/>
      </c>
      <c r="BD115" s="231">
        <f t="shared" si="55"/>
        <v>0</v>
      </c>
      <c r="BE115" s="231" t="str">
        <f t="shared" si="56"/>
        <v/>
      </c>
      <c r="BF115" s="3">
        <f t="shared" si="62"/>
        <v>45017</v>
      </c>
      <c r="BG115" s="3" t="e">
        <f t="shared" si="63"/>
        <v>#VALUE!</v>
      </c>
      <c r="BH115" s="3">
        <f t="shared" si="64"/>
        <v>15</v>
      </c>
      <c r="BI115" s="3" t="e">
        <f t="shared" si="65"/>
        <v>#VALUE!</v>
      </c>
    </row>
    <row r="116" spans="1:61" ht="53.25" customHeight="1">
      <c r="A116" s="1078">
        <v>92</v>
      </c>
      <c r="B116" s="1078"/>
      <c r="C116" s="1079"/>
      <c r="D116" s="1079"/>
      <c r="E116" s="1079"/>
      <c r="F116" s="1079"/>
      <c r="G116" s="1079"/>
      <c r="H116" s="1079"/>
      <c r="I116" s="1079"/>
      <c r="J116" s="1079"/>
      <c r="K116" s="1080"/>
      <c r="L116" s="1080"/>
      <c r="M116" s="1080"/>
      <c r="N116" s="1081"/>
      <c r="O116" s="1066"/>
      <c r="P116" s="1067"/>
      <c r="Q116" s="1067"/>
      <c r="R116" s="1068"/>
      <c r="S116" s="1072"/>
      <c r="T116" s="1072"/>
      <c r="U116" s="1066"/>
      <c r="V116" s="1067"/>
      <c r="W116" s="1067"/>
      <c r="X116" s="1068"/>
      <c r="Y116" s="1063" t="str">
        <f t="shared" si="53"/>
        <v/>
      </c>
      <c r="Z116" s="1064"/>
      <c r="AA116" s="1064"/>
      <c r="AB116" s="1064"/>
      <c r="AC116" s="229" t="s">
        <v>71</v>
      </c>
      <c r="AD116" s="1064" t="str">
        <f t="shared" si="57"/>
        <v/>
      </c>
      <c r="AE116" s="1064"/>
      <c r="AF116" s="1064"/>
      <c r="AG116" s="1065"/>
      <c r="AH116" s="1066"/>
      <c r="AI116" s="1067"/>
      <c r="AJ116" s="1067"/>
      <c r="AK116" s="1067"/>
      <c r="AL116" s="230" t="s">
        <v>71</v>
      </c>
      <c r="AM116" s="1067"/>
      <c r="AN116" s="1067"/>
      <c r="AO116" s="1067"/>
      <c r="AP116" s="1068"/>
      <c r="AQ116" s="1054" t="str">
        <f t="shared" si="58"/>
        <v/>
      </c>
      <c r="AR116" s="1055"/>
      <c r="AS116" s="1082" t="str">
        <f t="shared" si="51"/>
        <v/>
      </c>
      <c r="AT116" s="1083"/>
      <c r="AU116" s="1083"/>
      <c r="AV116" s="1084"/>
      <c r="AW116" s="1077" t="str">
        <f t="shared" si="52"/>
        <v/>
      </c>
      <c r="AX116" s="1077"/>
      <c r="AZ116" s="3" t="str">
        <f t="shared" si="59"/>
        <v/>
      </c>
      <c r="BA116" s="3" t="str">
        <f t="shared" si="60"/>
        <v/>
      </c>
      <c r="BB116" s="3">
        <f t="shared" si="54"/>
        <v>0</v>
      </c>
      <c r="BC116" s="3" t="str">
        <f t="shared" si="61"/>
        <v/>
      </c>
      <c r="BD116" s="231">
        <f t="shared" si="55"/>
        <v>0</v>
      </c>
      <c r="BE116" s="231" t="str">
        <f t="shared" si="56"/>
        <v/>
      </c>
      <c r="BF116" s="3">
        <f t="shared" si="62"/>
        <v>45017</v>
      </c>
      <c r="BG116" s="3" t="e">
        <f t="shared" si="63"/>
        <v>#VALUE!</v>
      </c>
      <c r="BH116" s="3">
        <f t="shared" si="64"/>
        <v>15</v>
      </c>
      <c r="BI116" s="3" t="e">
        <f t="shared" si="65"/>
        <v>#VALUE!</v>
      </c>
    </row>
    <row r="117" spans="1:61" ht="53.25" customHeight="1">
      <c r="A117" s="1078">
        <v>93</v>
      </c>
      <c r="B117" s="1078"/>
      <c r="C117" s="1079"/>
      <c r="D117" s="1079"/>
      <c r="E117" s="1079"/>
      <c r="F117" s="1079"/>
      <c r="G117" s="1079"/>
      <c r="H117" s="1079"/>
      <c r="I117" s="1079"/>
      <c r="J117" s="1079"/>
      <c r="K117" s="1080"/>
      <c r="L117" s="1080"/>
      <c r="M117" s="1080"/>
      <c r="N117" s="1081"/>
      <c r="O117" s="1066"/>
      <c r="P117" s="1067"/>
      <c r="Q117" s="1067"/>
      <c r="R117" s="1068"/>
      <c r="S117" s="1072"/>
      <c r="T117" s="1072"/>
      <c r="U117" s="1066"/>
      <c r="V117" s="1067"/>
      <c r="W117" s="1067"/>
      <c r="X117" s="1068"/>
      <c r="Y117" s="1063" t="str">
        <f t="shared" si="53"/>
        <v/>
      </c>
      <c r="Z117" s="1064"/>
      <c r="AA117" s="1064"/>
      <c r="AB117" s="1064"/>
      <c r="AC117" s="229" t="s">
        <v>71</v>
      </c>
      <c r="AD117" s="1064" t="str">
        <f t="shared" si="57"/>
        <v/>
      </c>
      <c r="AE117" s="1064"/>
      <c r="AF117" s="1064"/>
      <c r="AG117" s="1065"/>
      <c r="AH117" s="1066"/>
      <c r="AI117" s="1067"/>
      <c r="AJ117" s="1067"/>
      <c r="AK117" s="1067"/>
      <c r="AL117" s="230" t="s">
        <v>71</v>
      </c>
      <c r="AM117" s="1067"/>
      <c r="AN117" s="1067"/>
      <c r="AO117" s="1067"/>
      <c r="AP117" s="1068"/>
      <c r="AQ117" s="1054" t="str">
        <f t="shared" si="58"/>
        <v/>
      </c>
      <c r="AR117" s="1055"/>
      <c r="AS117" s="1082" t="str">
        <f t="shared" si="51"/>
        <v/>
      </c>
      <c r="AT117" s="1083"/>
      <c r="AU117" s="1083"/>
      <c r="AV117" s="1084"/>
      <c r="AW117" s="1077" t="str">
        <f t="shared" si="52"/>
        <v/>
      </c>
      <c r="AX117" s="1077"/>
      <c r="AZ117" s="3" t="str">
        <f t="shared" si="59"/>
        <v/>
      </c>
      <c r="BA117" s="3" t="str">
        <f t="shared" si="60"/>
        <v/>
      </c>
      <c r="BB117" s="3">
        <f t="shared" si="54"/>
        <v>0</v>
      </c>
      <c r="BC117" s="3" t="str">
        <f t="shared" si="61"/>
        <v/>
      </c>
      <c r="BD117" s="231">
        <f t="shared" si="55"/>
        <v>0</v>
      </c>
      <c r="BE117" s="231" t="str">
        <f t="shared" si="56"/>
        <v/>
      </c>
      <c r="BF117" s="3">
        <f t="shared" si="62"/>
        <v>45017</v>
      </c>
      <c r="BG117" s="3" t="e">
        <f t="shared" si="63"/>
        <v>#VALUE!</v>
      </c>
      <c r="BH117" s="3">
        <f t="shared" si="64"/>
        <v>15</v>
      </c>
      <c r="BI117" s="3" t="e">
        <f t="shared" si="65"/>
        <v>#VALUE!</v>
      </c>
    </row>
    <row r="118" spans="1:61" ht="53.25" customHeight="1">
      <c r="A118" s="1078">
        <v>94</v>
      </c>
      <c r="B118" s="1078"/>
      <c r="C118" s="1079"/>
      <c r="D118" s="1079"/>
      <c r="E118" s="1079"/>
      <c r="F118" s="1079"/>
      <c r="G118" s="1079"/>
      <c r="H118" s="1079"/>
      <c r="I118" s="1079"/>
      <c r="J118" s="1079"/>
      <c r="K118" s="1080"/>
      <c r="L118" s="1080"/>
      <c r="M118" s="1080"/>
      <c r="N118" s="1081"/>
      <c r="O118" s="1066"/>
      <c r="P118" s="1067"/>
      <c r="Q118" s="1067"/>
      <c r="R118" s="1068"/>
      <c r="S118" s="1072"/>
      <c r="T118" s="1072"/>
      <c r="U118" s="1066"/>
      <c r="V118" s="1067"/>
      <c r="W118" s="1067"/>
      <c r="X118" s="1068"/>
      <c r="Y118" s="1063" t="str">
        <f t="shared" si="53"/>
        <v/>
      </c>
      <c r="Z118" s="1064"/>
      <c r="AA118" s="1064"/>
      <c r="AB118" s="1064"/>
      <c r="AC118" s="229" t="s">
        <v>71</v>
      </c>
      <c r="AD118" s="1064" t="str">
        <f t="shared" si="57"/>
        <v/>
      </c>
      <c r="AE118" s="1064"/>
      <c r="AF118" s="1064"/>
      <c r="AG118" s="1065"/>
      <c r="AH118" s="1066"/>
      <c r="AI118" s="1067"/>
      <c r="AJ118" s="1067"/>
      <c r="AK118" s="1067"/>
      <c r="AL118" s="230" t="s">
        <v>71</v>
      </c>
      <c r="AM118" s="1067"/>
      <c r="AN118" s="1067"/>
      <c r="AO118" s="1067"/>
      <c r="AP118" s="1068"/>
      <c r="AQ118" s="1054" t="str">
        <f t="shared" si="58"/>
        <v/>
      </c>
      <c r="AR118" s="1055"/>
      <c r="AS118" s="1082" t="str">
        <f t="shared" si="51"/>
        <v/>
      </c>
      <c r="AT118" s="1083"/>
      <c r="AU118" s="1083"/>
      <c r="AV118" s="1084"/>
      <c r="AW118" s="1077" t="str">
        <f t="shared" si="52"/>
        <v/>
      </c>
      <c r="AX118" s="1077"/>
      <c r="AZ118" s="3" t="str">
        <f t="shared" si="59"/>
        <v/>
      </c>
      <c r="BA118" s="3" t="str">
        <f t="shared" si="60"/>
        <v/>
      </c>
      <c r="BB118" s="3">
        <f t="shared" si="54"/>
        <v>0</v>
      </c>
      <c r="BC118" s="3" t="str">
        <f t="shared" si="61"/>
        <v/>
      </c>
      <c r="BD118" s="231">
        <f t="shared" si="55"/>
        <v>0</v>
      </c>
      <c r="BE118" s="231" t="str">
        <f t="shared" si="56"/>
        <v/>
      </c>
      <c r="BF118" s="3">
        <f t="shared" si="62"/>
        <v>45017</v>
      </c>
      <c r="BG118" s="3" t="e">
        <f t="shared" si="63"/>
        <v>#VALUE!</v>
      </c>
      <c r="BH118" s="3">
        <f t="shared" si="64"/>
        <v>15</v>
      </c>
      <c r="BI118" s="3" t="e">
        <f t="shared" si="65"/>
        <v>#VALUE!</v>
      </c>
    </row>
    <row r="119" spans="1:61" ht="53.25" customHeight="1">
      <c r="A119" s="1078">
        <v>95</v>
      </c>
      <c r="B119" s="1078"/>
      <c r="C119" s="1079"/>
      <c r="D119" s="1079"/>
      <c r="E119" s="1079"/>
      <c r="F119" s="1079"/>
      <c r="G119" s="1079"/>
      <c r="H119" s="1079"/>
      <c r="I119" s="1079"/>
      <c r="J119" s="1079"/>
      <c r="K119" s="1080"/>
      <c r="L119" s="1080"/>
      <c r="M119" s="1080"/>
      <c r="N119" s="1081"/>
      <c r="O119" s="1066"/>
      <c r="P119" s="1067"/>
      <c r="Q119" s="1067"/>
      <c r="R119" s="1068"/>
      <c r="S119" s="1072"/>
      <c r="T119" s="1072"/>
      <c r="U119" s="1066"/>
      <c r="V119" s="1067"/>
      <c r="W119" s="1067"/>
      <c r="X119" s="1068"/>
      <c r="Y119" s="1063" t="str">
        <f t="shared" si="53"/>
        <v/>
      </c>
      <c r="Z119" s="1064"/>
      <c r="AA119" s="1064"/>
      <c r="AB119" s="1064"/>
      <c r="AC119" s="229" t="s">
        <v>71</v>
      </c>
      <c r="AD119" s="1064" t="str">
        <f t="shared" si="57"/>
        <v/>
      </c>
      <c r="AE119" s="1064"/>
      <c r="AF119" s="1064"/>
      <c r="AG119" s="1065"/>
      <c r="AH119" s="1066"/>
      <c r="AI119" s="1067"/>
      <c r="AJ119" s="1067"/>
      <c r="AK119" s="1067"/>
      <c r="AL119" s="230" t="s">
        <v>71</v>
      </c>
      <c r="AM119" s="1067"/>
      <c r="AN119" s="1067"/>
      <c r="AO119" s="1067"/>
      <c r="AP119" s="1068"/>
      <c r="AQ119" s="1054" t="str">
        <f t="shared" si="58"/>
        <v/>
      </c>
      <c r="AR119" s="1055"/>
      <c r="AS119" s="1082" t="str">
        <f t="shared" si="51"/>
        <v/>
      </c>
      <c r="AT119" s="1083"/>
      <c r="AU119" s="1083"/>
      <c r="AV119" s="1084"/>
      <c r="AW119" s="1077" t="str">
        <f t="shared" si="52"/>
        <v/>
      </c>
      <c r="AX119" s="1077"/>
      <c r="AZ119" s="3" t="str">
        <f t="shared" si="59"/>
        <v/>
      </c>
      <c r="BA119" s="3" t="str">
        <f t="shared" si="60"/>
        <v/>
      </c>
      <c r="BB119" s="3">
        <f t="shared" si="54"/>
        <v>0</v>
      </c>
      <c r="BC119" s="3" t="str">
        <f t="shared" si="61"/>
        <v/>
      </c>
      <c r="BD119" s="231">
        <f t="shared" si="55"/>
        <v>0</v>
      </c>
      <c r="BE119" s="231" t="str">
        <f t="shared" si="56"/>
        <v/>
      </c>
      <c r="BF119" s="3">
        <f t="shared" si="62"/>
        <v>45017</v>
      </c>
      <c r="BG119" s="3" t="e">
        <f t="shared" si="63"/>
        <v>#VALUE!</v>
      </c>
      <c r="BH119" s="3">
        <f t="shared" si="64"/>
        <v>15</v>
      </c>
      <c r="BI119" s="3" t="e">
        <f t="shared" si="65"/>
        <v>#VALUE!</v>
      </c>
    </row>
    <row r="120" spans="1:61" ht="42" customHeight="1">
      <c r="BE120" s="223"/>
    </row>
  </sheetData>
  <sheetProtection formatColumns="0" formatRows="0"/>
  <mergeCells count="1278">
    <mergeCell ref="AS114:AV114"/>
    <mergeCell ref="AS115:AV115"/>
    <mergeCell ref="AS116:AV116"/>
    <mergeCell ref="AS117:AV117"/>
    <mergeCell ref="AS118:AV118"/>
    <mergeCell ref="AS119:AV119"/>
    <mergeCell ref="AS29:AV29"/>
    <mergeCell ref="AS30:AV30"/>
    <mergeCell ref="AS31:AV31"/>
    <mergeCell ref="AS32:AV32"/>
    <mergeCell ref="AS33:AV33"/>
    <mergeCell ref="AS34:AV34"/>
    <mergeCell ref="AS35:AV35"/>
    <mergeCell ref="AS36:AV36"/>
    <mergeCell ref="AS37:AV37"/>
    <mergeCell ref="AS38:AV38"/>
    <mergeCell ref="AS39:AV39"/>
    <mergeCell ref="AS40:AV40"/>
    <mergeCell ref="AS41:AV41"/>
    <mergeCell ref="AS42:AV42"/>
    <mergeCell ref="AS43:AV43"/>
    <mergeCell ref="AS44:AV44"/>
    <mergeCell ref="AS45:AV45"/>
    <mergeCell ref="AS107:AV107"/>
    <mergeCell ref="AS108:AV108"/>
    <mergeCell ref="AS84:AV84"/>
    <mergeCell ref="AS85:AV85"/>
    <mergeCell ref="AS86:AV86"/>
    <mergeCell ref="AS87:AV87"/>
    <mergeCell ref="AS88:AV88"/>
    <mergeCell ref="AS89:AV89"/>
    <mergeCell ref="AS90:AV90"/>
    <mergeCell ref="AW97:AX97"/>
    <mergeCell ref="AW98:AX98"/>
    <mergeCell ref="AW99:AX99"/>
    <mergeCell ref="AW100:AX100"/>
    <mergeCell ref="AS94:AV94"/>
    <mergeCell ref="AS95:AV95"/>
    <mergeCell ref="AS96:AV96"/>
    <mergeCell ref="AS97:AV97"/>
    <mergeCell ref="AS98:AV98"/>
    <mergeCell ref="AS99:AV99"/>
    <mergeCell ref="AS100:AV100"/>
    <mergeCell ref="AS101:AV101"/>
    <mergeCell ref="AS102:AV102"/>
    <mergeCell ref="AS103:AV103"/>
    <mergeCell ref="AS104:AV104"/>
    <mergeCell ref="AS105:AV105"/>
    <mergeCell ref="AS106:AV106"/>
    <mergeCell ref="AW116:AX116"/>
    <mergeCell ref="AW117:AX117"/>
    <mergeCell ref="AW118:AX118"/>
    <mergeCell ref="AW119:AX119"/>
    <mergeCell ref="AW103:AX103"/>
    <mergeCell ref="AW104:AX104"/>
    <mergeCell ref="AW105:AX105"/>
    <mergeCell ref="AW106:AX106"/>
    <mergeCell ref="AW107:AX107"/>
    <mergeCell ref="AW108:AX108"/>
    <mergeCell ref="AW109:AX109"/>
    <mergeCell ref="AW110:AX110"/>
    <mergeCell ref="AW111:AX111"/>
    <mergeCell ref="AW112:AX112"/>
    <mergeCell ref="AW113:AX113"/>
    <mergeCell ref="AW114:AX114"/>
    <mergeCell ref="AW84:AX84"/>
    <mergeCell ref="AW101:AX101"/>
    <mergeCell ref="AW102:AX102"/>
    <mergeCell ref="AW85:AX85"/>
    <mergeCell ref="AW86:AX86"/>
    <mergeCell ref="AW87:AX87"/>
    <mergeCell ref="AW88:AX88"/>
    <mergeCell ref="AW89:AX89"/>
    <mergeCell ref="AW90:AX90"/>
    <mergeCell ref="AW91:AX91"/>
    <mergeCell ref="AW92:AX92"/>
    <mergeCell ref="AW93:AX93"/>
    <mergeCell ref="AW115:AX115"/>
    <mergeCell ref="AW94:AX94"/>
    <mergeCell ref="AW95:AX95"/>
    <mergeCell ref="AW96:AX96"/>
    <mergeCell ref="AS91:AV91"/>
    <mergeCell ref="AS92:AV92"/>
    <mergeCell ref="AW75:AX75"/>
    <mergeCell ref="AW76:AX76"/>
    <mergeCell ref="AW77:AX77"/>
    <mergeCell ref="AW78:AX78"/>
    <mergeCell ref="AW79:AX79"/>
    <mergeCell ref="AW80:AX80"/>
    <mergeCell ref="AW81:AX81"/>
    <mergeCell ref="AW82:AX82"/>
    <mergeCell ref="AW83:AX83"/>
    <mergeCell ref="AS75:AV75"/>
    <mergeCell ref="AS76:AV76"/>
    <mergeCell ref="AS77:AV77"/>
    <mergeCell ref="AS78:AV78"/>
    <mergeCell ref="AS79:AV79"/>
    <mergeCell ref="AS80:AV80"/>
    <mergeCell ref="AS81:AV81"/>
    <mergeCell ref="AS82:AV82"/>
    <mergeCell ref="AS83:AV83"/>
    <mergeCell ref="AW66:AX66"/>
    <mergeCell ref="AW67:AX67"/>
    <mergeCell ref="AW68:AX68"/>
    <mergeCell ref="AW69:AX69"/>
    <mergeCell ref="AW70:AX70"/>
    <mergeCell ref="AW71:AX71"/>
    <mergeCell ref="AW72:AX72"/>
    <mergeCell ref="AW73:AX73"/>
    <mergeCell ref="AW74:AX74"/>
    <mergeCell ref="AS66:AV66"/>
    <mergeCell ref="AS67:AV67"/>
    <mergeCell ref="AS68:AV68"/>
    <mergeCell ref="AS69:AV69"/>
    <mergeCell ref="AS70:AV70"/>
    <mergeCell ref="AS71:AV71"/>
    <mergeCell ref="AS72:AV72"/>
    <mergeCell ref="AS73:AV73"/>
    <mergeCell ref="AS74:AV74"/>
    <mergeCell ref="AW57:AX57"/>
    <mergeCell ref="AW58:AX58"/>
    <mergeCell ref="AW59:AX59"/>
    <mergeCell ref="AW60:AX60"/>
    <mergeCell ref="AW61:AX61"/>
    <mergeCell ref="AW62:AX62"/>
    <mergeCell ref="AW63:AX63"/>
    <mergeCell ref="AW64:AX64"/>
    <mergeCell ref="AW65:AX65"/>
    <mergeCell ref="AS57:AV57"/>
    <mergeCell ref="AS58:AV58"/>
    <mergeCell ref="AS59:AV59"/>
    <mergeCell ref="AS60:AV60"/>
    <mergeCell ref="AS61:AV61"/>
    <mergeCell ref="AS63:AV63"/>
    <mergeCell ref="AS64:AV64"/>
    <mergeCell ref="AS65:AV65"/>
    <mergeCell ref="AW48:AX48"/>
    <mergeCell ref="AW49:AX49"/>
    <mergeCell ref="AW50:AX50"/>
    <mergeCell ref="AW51:AX51"/>
    <mergeCell ref="AW52:AX52"/>
    <mergeCell ref="AW53:AX53"/>
    <mergeCell ref="AW54:AX54"/>
    <mergeCell ref="AW55:AX55"/>
    <mergeCell ref="AW56:AX56"/>
    <mergeCell ref="AS48:AV48"/>
    <mergeCell ref="AS49:AV49"/>
    <mergeCell ref="AS50:AV50"/>
    <mergeCell ref="AS51:AV51"/>
    <mergeCell ref="AS52:AV52"/>
    <mergeCell ref="AS53:AV53"/>
    <mergeCell ref="AS54:AV54"/>
    <mergeCell ref="AS55:AV55"/>
    <mergeCell ref="AS56:AV56"/>
    <mergeCell ref="A28:B28"/>
    <mergeCell ref="C28:J28"/>
    <mergeCell ref="K28:N28"/>
    <mergeCell ref="C27:J27"/>
    <mergeCell ref="K27:N27"/>
    <mergeCell ref="A25:B25"/>
    <mergeCell ref="C25:J25"/>
    <mergeCell ref="AW39:AX39"/>
    <mergeCell ref="AW40:AX40"/>
    <mergeCell ref="AW41:AX41"/>
    <mergeCell ref="AW42:AX42"/>
    <mergeCell ref="AW43:AX43"/>
    <mergeCell ref="AW44:AX44"/>
    <mergeCell ref="AW45:AX45"/>
    <mergeCell ref="AW46:AX46"/>
    <mergeCell ref="AW47:AX47"/>
    <mergeCell ref="AS46:AV46"/>
    <mergeCell ref="AS47:AV47"/>
    <mergeCell ref="AW30:AX30"/>
    <mergeCell ref="AW31:AX31"/>
    <mergeCell ref="AW32:AX32"/>
    <mergeCell ref="AW33:AX33"/>
    <mergeCell ref="AW34:AX34"/>
    <mergeCell ref="AW35:AX35"/>
    <mergeCell ref="AW36:AX36"/>
    <mergeCell ref="AW37:AX37"/>
    <mergeCell ref="AW38:AX38"/>
    <mergeCell ref="AS25:AV25"/>
    <mergeCell ref="A1:BE1"/>
    <mergeCell ref="A9:E10"/>
    <mergeCell ref="A11:E12"/>
    <mergeCell ref="A17:E18"/>
    <mergeCell ref="AW24:AX24"/>
    <mergeCell ref="AS23:AX23"/>
    <mergeCell ref="A23:B24"/>
    <mergeCell ref="C23:J24"/>
    <mergeCell ref="K23:N24"/>
    <mergeCell ref="A13:E14"/>
    <mergeCell ref="F13:J14"/>
    <mergeCell ref="A15:E16"/>
    <mergeCell ref="U23:X24"/>
    <mergeCell ref="A26:B26"/>
    <mergeCell ref="C26:J26"/>
    <mergeCell ref="K26:N26"/>
    <mergeCell ref="S23:T24"/>
    <mergeCell ref="S26:T26"/>
    <mergeCell ref="Z10:AK10"/>
    <mergeCell ref="Z11:AJ11"/>
    <mergeCell ref="Z15:AC17"/>
    <mergeCell ref="AD15:AG17"/>
    <mergeCell ref="AH15:AK17"/>
    <mergeCell ref="AL15:AO17"/>
    <mergeCell ref="AP15:AU17"/>
    <mergeCell ref="Z20:AN20"/>
    <mergeCell ref="Z21:AM21"/>
    <mergeCell ref="AS24:AV24"/>
    <mergeCell ref="O27:R27"/>
    <mergeCell ref="U26:X26"/>
    <mergeCell ref="U27:X27"/>
    <mergeCell ref="AM29:AP29"/>
    <mergeCell ref="AM25:AP25"/>
    <mergeCell ref="AM26:AP26"/>
    <mergeCell ref="AM27:AP27"/>
    <mergeCell ref="AM30:AP30"/>
    <mergeCell ref="Y25:AB25"/>
    <mergeCell ref="AD25:AG25"/>
    <mergeCell ref="O25:R25"/>
    <mergeCell ref="AW28:AX28"/>
    <mergeCell ref="AW29:AX29"/>
    <mergeCell ref="AW26:AX26"/>
    <mergeCell ref="AW27:AX27"/>
    <mergeCell ref="AW25:AX25"/>
    <mergeCell ref="AS10:AV10"/>
    <mergeCell ref="S27:T27"/>
    <mergeCell ref="U37:X37"/>
    <mergeCell ref="O39:R39"/>
    <mergeCell ref="U38:X38"/>
    <mergeCell ref="AM37:AP37"/>
    <mergeCell ref="AM38:AP38"/>
    <mergeCell ref="Y37:AB37"/>
    <mergeCell ref="AD37:AG37"/>
    <mergeCell ref="Y38:AB38"/>
    <mergeCell ref="A37:B37"/>
    <mergeCell ref="C37:J37"/>
    <mergeCell ref="K37:N37"/>
    <mergeCell ref="A38:B38"/>
    <mergeCell ref="C38:J38"/>
    <mergeCell ref="K25:N25"/>
    <mergeCell ref="AM28:AP28"/>
    <mergeCell ref="O23:R24"/>
    <mergeCell ref="AS26:AV26"/>
    <mergeCell ref="AS27:AV27"/>
    <mergeCell ref="AS28:AV28"/>
    <mergeCell ref="C30:J30"/>
    <mergeCell ref="K30:N30"/>
    <mergeCell ref="U29:X29"/>
    <mergeCell ref="O31:R31"/>
    <mergeCell ref="U30:X30"/>
    <mergeCell ref="O32:R32"/>
    <mergeCell ref="U31:X31"/>
    <mergeCell ref="U32:X32"/>
    <mergeCell ref="S28:T28"/>
    <mergeCell ref="S29:T29"/>
    <mergeCell ref="S25:T25"/>
    <mergeCell ref="S30:T30"/>
    <mergeCell ref="S31:T31"/>
    <mergeCell ref="A35:B35"/>
    <mergeCell ref="C35:J35"/>
    <mergeCell ref="K35:N35"/>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S32:T32"/>
    <mergeCell ref="AQ35:AR35"/>
    <mergeCell ref="A29:B29"/>
    <mergeCell ref="C29:J29"/>
    <mergeCell ref="K29:N29"/>
    <mergeCell ref="A27:B27"/>
    <mergeCell ref="O33:R33"/>
    <mergeCell ref="A33:B33"/>
    <mergeCell ref="C33:J33"/>
    <mergeCell ref="K33:N33"/>
    <mergeCell ref="A32:B32"/>
    <mergeCell ref="C32:J32"/>
    <mergeCell ref="K32:N32"/>
    <mergeCell ref="A31:B31"/>
    <mergeCell ref="C31:J31"/>
    <mergeCell ref="K31:N31"/>
    <mergeCell ref="A30:B30"/>
    <mergeCell ref="U41:X41"/>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39:B39"/>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Y39:AB39"/>
    <mergeCell ref="Y46:AB46"/>
    <mergeCell ref="AD46:AG46"/>
    <mergeCell ref="C41:J41"/>
    <mergeCell ref="K41:N41"/>
    <mergeCell ref="C39:J39"/>
    <mergeCell ref="K39:N39"/>
    <mergeCell ref="C46:J46"/>
    <mergeCell ref="K46:N46"/>
    <mergeCell ref="AD39:AG39"/>
    <mergeCell ref="Y47:AB47"/>
    <mergeCell ref="AD47:AG47"/>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43:B43"/>
    <mergeCell ref="C43:J43"/>
    <mergeCell ref="A42:B42"/>
    <mergeCell ref="C42:J42"/>
    <mergeCell ref="K42:N42"/>
    <mergeCell ref="O42:R42"/>
    <mergeCell ref="O43:R43"/>
    <mergeCell ref="U42:X42"/>
    <mergeCell ref="Y40:AB40"/>
    <mergeCell ref="AD40:AG40"/>
    <mergeCell ref="Y41:AB41"/>
    <mergeCell ref="AD41:AG41"/>
    <mergeCell ref="Y42:AB42"/>
    <mergeCell ref="AD42:AG42"/>
    <mergeCell ref="Y43:AB43"/>
    <mergeCell ref="AD43:AG43"/>
    <mergeCell ref="A41:B41"/>
    <mergeCell ref="K38:N38"/>
    <mergeCell ref="O38:R38"/>
    <mergeCell ref="A45:B45"/>
    <mergeCell ref="C45:J45"/>
    <mergeCell ref="K45:N45"/>
    <mergeCell ref="K43:N43"/>
    <mergeCell ref="S46:T46"/>
    <mergeCell ref="AM46:AP46"/>
    <mergeCell ref="AH46:AK46"/>
    <mergeCell ref="O50:R50"/>
    <mergeCell ref="U49:X49"/>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47:B47"/>
    <mergeCell ref="C47:J47"/>
    <mergeCell ref="K47:N47"/>
    <mergeCell ref="A46:B46"/>
    <mergeCell ref="U50:X50"/>
    <mergeCell ref="S49:T49"/>
    <mergeCell ref="S50:T50"/>
    <mergeCell ref="AM49:AP49"/>
    <mergeCell ref="AM50:AP50"/>
    <mergeCell ref="AH49:AK49"/>
    <mergeCell ref="A49:B49"/>
    <mergeCell ref="C49:J49"/>
    <mergeCell ref="K49:N49"/>
    <mergeCell ref="Y48:AB48"/>
    <mergeCell ref="AD48:AG48"/>
    <mergeCell ref="Y49:AB49"/>
    <mergeCell ref="AD49:AG49"/>
    <mergeCell ref="A48:B48"/>
    <mergeCell ref="C48:J48"/>
    <mergeCell ref="K48:N48"/>
    <mergeCell ref="O48:R48"/>
    <mergeCell ref="O49:R49"/>
    <mergeCell ref="U48:X48"/>
    <mergeCell ref="S48:T48"/>
    <mergeCell ref="AM48:AP48"/>
    <mergeCell ref="AH48:AK48"/>
    <mergeCell ref="Y50:AB50"/>
    <mergeCell ref="AD50:AG50"/>
    <mergeCell ref="A50:B50"/>
    <mergeCell ref="C50:J50"/>
    <mergeCell ref="K50:N50"/>
    <mergeCell ref="A52:B52"/>
    <mergeCell ref="C52:J52"/>
    <mergeCell ref="K52:N52"/>
    <mergeCell ref="O52:R52"/>
    <mergeCell ref="U51:X51"/>
    <mergeCell ref="O53:R53"/>
    <mergeCell ref="U52:X52"/>
    <mergeCell ref="S51:T51"/>
    <mergeCell ref="S52:T52"/>
    <mergeCell ref="AM51:AP51"/>
    <mergeCell ref="AM52:AP52"/>
    <mergeCell ref="A51:B51"/>
    <mergeCell ref="C51:J51"/>
    <mergeCell ref="K51:N51"/>
    <mergeCell ref="Y51:AB51"/>
    <mergeCell ref="AD51:AG51"/>
    <mergeCell ref="Y52:AB52"/>
    <mergeCell ref="AD52:AG52"/>
    <mergeCell ref="AD53:AG53"/>
    <mergeCell ref="AH52:AK52"/>
    <mergeCell ref="AH53:AK53"/>
    <mergeCell ref="U53:X53"/>
    <mergeCell ref="S53:T53"/>
    <mergeCell ref="AM53:AP53"/>
    <mergeCell ref="Y53:AB53"/>
    <mergeCell ref="A53:B53"/>
    <mergeCell ref="C53:J53"/>
    <mergeCell ref="K53:N53"/>
    <mergeCell ref="O51:R51"/>
    <mergeCell ref="A56:B56"/>
    <mergeCell ref="C56:J56"/>
    <mergeCell ref="K56:N56"/>
    <mergeCell ref="O56:R56"/>
    <mergeCell ref="U55:X55"/>
    <mergeCell ref="O57:R57"/>
    <mergeCell ref="U56:X56"/>
    <mergeCell ref="S55:T55"/>
    <mergeCell ref="S56:T56"/>
    <mergeCell ref="AM55:AP55"/>
    <mergeCell ref="AM56:AP56"/>
    <mergeCell ref="A55:B55"/>
    <mergeCell ref="C55:J55"/>
    <mergeCell ref="K55:N55"/>
    <mergeCell ref="A54:B54"/>
    <mergeCell ref="C54:J54"/>
    <mergeCell ref="K54:N54"/>
    <mergeCell ref="O54:R54"/>
    <mergeCell ref="O55:R55"/>
    <mergeCell ref="U54:X54"/>
    <mergeCell ref="S54:T54"/>
    <mergeCell ref="AM54:AP54"/>
    <mergeCell ref="Y54:AB54"/>
    <mergeCell ref="Y56:AB56"/>
    <mergeCell ref="AD56:AG56"/>
    <mergeCell ref="AH54:AK54"/>
    <mergeCell ref="AH55:AK55"/>
    <mergeCell ref="AH56:AK56"/>
    <mergeCell ref="Y55:AB55"/>
    <mergeCell ref="A59:B59"/>
    <mergeCell ref="C59:J59"/>
    <mergeCell ref="K59:N59"/>
    <mergeCell ref="A58:B58"/>
    <mergeCell ref="C58:J58"/>
    <mergeCell ref="K58:N58"/>
    <mergeCell ref="O58:R58"/>
    <mergeCell ref="U57:X57"/>
    <mergeCell ref="O59:R59"/>
    <mergeCell ref="U58:X58"/>
    <mergeCell ref="S57:T57"/>
    <mergeCell ref="S58:T58"/>
    <mergeCell ref="AM57:AP57"/>
    <mergeCell ref="AM58:AP58"/>
    <mergeCell ref="A57:B57"/>
    <mergeCell ref="C57:J57"/>
    <mergeCell ref="K57:N57"/>
    <mergeCell ref="Y58:AB58"/>
    <mergeCell ref="AD58:AG58"/>
    <mergeCell ref="AD59:AG59"/>
    <mergeCell ref="Y57:AB57"/>
    <mergeCell ref="AD57:AG57"/>
    <mergeCell ref="U59:X59"/>
    <mergeCell ref="S59:T59"/>
    <mergeCell ref="AM59:AP59"/>
    <mergeCell ref="AH59:AK59"/>
    <mergeCell ref="Y59:AB59"/>
    <mergeCell ref="AH57:AK57"/>
    <mergeCell ref="AH58:AK58"/>
    <mergeCell ref="A62:B62"/>
    <mergeCell ref="C62:J62"/>
    <mergeCell ref="K62:N62"/>
    <mergeCell ref="O62:R62"/>
    <mergeCell ref="U61:X61"/>
    <mergeCell ref="O63:R63"/>
    <mergeCell ref="U62:X62"/>
    <mergeCell ref="S61:T61"/>
    <mergeCell ref="S62:T62"/>
    <mergeCell ref="AM61:AP61"/>
    <mergeCell ref="AM62:AP62"/>
    <mergeCell ref="A61:B61"/>
    <mergeCell ref="C61:J61"/>
    <mergeCell ref="K61:N61"/>
    <mergeCell ref="A60:B60"/>
    <mergeCell ref="C60:J60"/>
    <mergeCell ref="K60:N60"/>
    <mergeCell ref="O60:R60"/>
    <mergeCell ref="O61:R61"/>
    <mergeCell ref="U60:X60"/>
    <mergeCell ref="S60:T60"/>
    <mergeCell ref="AM60:AP60"/>
    <mergeCell ref="AH60:AK60"/>
    <mergeCell ref="AH61:AK61"/>
    <mergeCell ref="AH62:AK62"/>
    <mergeCell ref="Y60:AB60"/>
    <mergeCell ref="AD60:AG60"/>
    <mergeCell ref="Y61:AB61"/>
    <mergeCell ref="AD61:AG61"/>
    <mergeCell ref="Y62:AB62"/>
    <mergeCell ref="AD62:AG62"/>
    <mergeCell ref="A65:B65"/>
    <mergeCell ref="C65:J65"/>
    <mergeCell ref="K65:N65"/>
    <mergeCell ref="A64:B64"/>
    <mergeCell ref="C64:J64"/>
    <mergeCell ref="K64:N64"/>
    <mergeCell ref="O64:R64"/>
    <mergeCell ref="U63:X63"/>
    <mergeCell ref="O65:R65"/>
    <mergeCell ref="U64:X64"/>
    <mergeCell ref="S63:T63"/>
    <mergeCell ref="S64:T64"/>
    <mergeCell ref="AM63:AP63"/>
    <mergeCell ref="AM64:AP64"/>
    <mergeCell ref="A63:B63"/>
    <mergeCell ref="C63:J63"/>
    <mergeCell ref="K63:N63"/>
    <mergeCell ref="AH63:AK63"/>
    <mergeCell ref="AH64:AK64"/>
    <mergeCell ref="Y64:AB64"/>
    <mergeCell ref="AD64:AG64"/>
    <mergeCell ref="AD65:AG65"/>
    <mergeCell ref="U65:X65"/>
    <mergeCell ref="S65:T65"/>
    <mergeCell ref="AM65:AP65"/>
    <mergeCell ref="AH65:AK65"/>
    <mergeCell ref="Y65:AB65"/>
    <mergeCell ref="Y63:AB63"/>
    <mergeCell ref="AD63:AG63"/>
    <mergeCell ref="A68:B68"/>
    <mergeCell ref="C68:J68"/>
    <mergeCell ref="K68:N68"/>
    <mergeCell ref="O68:R68"/>
    <mergeCell ref="U67:X67"/>
    <mergeCell ref="O69:R69"/>
    <mergeCell ref="U68:X68"/>
    <mergeCell ref="S67:T67"/>
    <mergeCell ref="S68:T68"/>
    <mergeCell ref="AM67:AP67"/>
    <mergeCell ref="AM68:AP68"/>
    <mergeCell ref="A67:B67"/>
    <mergeCell ref="C67:J67"/>
    <mergeCell ref="K67:N67"/>
    <mergeCell ref="A66:B66"/>
    <mergeCell ref="C66:J66"/>
    <mergeCell ref="K66:N66"/>
    <mergeCell ref="O66:R66"/>
    <mergeCell ref="O67:R67"/>
    <mergeCell ref="U66:X66"/>
    <mergeCell ref="S66:T66"/>
    <mergeCell ref="AM66:AP66"/>
    <mergeCell ref="AH66:AK66"/>
    <mergeCell ref="AH67:AK67"/>
    <mergeCell ref="AH68:AK68"/>
    <mergeCell ref="Y66:AB66"/>
    <mergeCell ref="AD66:AG66"/>
    <mergeCell ref="Y67:AB67"/>
    <mergeCell ref="AD67:AG67"/>
    <mergeCell ref="Y68:AB68"/>
    <mergeCell ref="AD68:AG68"/>
    <mergeCell ref="U69:X69"/>
    <mergeCell ref="S69:T69"/>
    <mergeCell ref="S70:T70"/>
    <mergeCell ref="AM69:AP69"/>
    <mergeCell ref="AM70:AP70"/>
    <mergeCell ref="A69:B69"/>
    <mergeCell ref="C69:J69"/>
    <mergeCell ref="K69:N69"/>
    <mergeCell ref="AH69:AK69"/>
    <mergeCell ref="AH70:AK70"/>
    <mergeCell ref="Y71:AB71"/>
    <mergeCell ref="AD71:AG71"/>
    <mergeCell ref="U71:X71"/>
    <mergeCell ref="S71:T71"/>
    <mergeCell ref="AM71:AP71"/>
    <mergeCell ref="AH71:AK71"/>
    <mergeCell ref="Y69:AB69"/>
    <mergeCell ref="AD69:AG69"/>
    <mergeCell ref="Y70:AB70"/>
    <mergeCell ref="AD70:AG70"/>
    <mergeCell ref="A77:B77"/>
    <mergeCell ref="O73:R73"/>
    <mergeCell ref="U72:X72"/>
    <mergeCell ref="S72:T72"/>
    <mergeCell ref="AM72:AP72"/>
    <mergeCell ref="AH72:AK72"/>
    <mergeCell ref="AH73:AK73"/>
    <mergeCell ref="AD72:AG72"/>
    <mergeCell ref="Y73:AB73"/>
    <mergeCell ref="AD73:AG73"/>
    <mergeCell ref="Y74:AB74"/>
    <mergeCell ref="AD74:AG74"/>
    <mergeCell ref="A71:B71"/>
    <mergeCell ref="C71:J71"/>
    <mergeCell ref="K71:N71"/>
    <mergeCell ref="A70:B70"/>
    <mergeCell ref="C70:J70"/>
    <mergeCell ref="K70:N70"/>
    <mergeCell ref="O70:R70"/>
    <mergeCell ref="AH74:AK74"/>
    <mergeCell ref="O71:R71"/>
    <mergeCell ref="U70:X70"/>
    <mergeCell ref="Y72:AB72"/>
    <mergeCell ref="A74:B74"/>
    <mergeCell ref="C74:J74"/>
    <mergeCell ref="K74:N74"/>
    <mergeCell ref="O74:R74"/>
    <mergeCell ref="U73:X73"/>
    <mergeCell ref="O75:R75"/>
    <mergeCell ref="U74:X74"/>
    <mergeCell ref="S73:T73"/>
    <mergeCell ref="S74:T74"/>
    <mergeCell ref="AM73:AP73"/>
    <mergeCell ref="AM74:AP74"/>
    <mergeCell ref="A73:B73"/>
    <mergeCell ref="C73:J73"/>
    <mergeCell ref="K73:N73"/>
    <mergeCell ref="A72:B72"/>
    <mergeCell ref="C72:J72"/>
    <mergeCell ref="K72:N72"/>
    <mergeCell ref="O72:R72"/>
    <mergeCell ref="C77:J77"/>
    <mergeCell ref="K77:N77"/>
    <mergeCell ref="A76:B76"/>
    <mergeCell ref="C76:J76"/>
    <mergeCell ref="K76:N76"/>
    <mergeCell ref="O76:R76"/>
    <mergeCell ref="U75:X75"/>
    <mergeCell ref="O77:R77"/>
    <mergeCell ref="U76:X76"/>
    <mergeCell ref="S75:T75"/>
    <mergeCell ref="S76:T76"/>
    <mergeCell ref="AM75:AP75"/>
    <mergeCell ref="AM76:AP76"/>
    <mergeCell ref="A75:B75"/>
    <mergeCell ref="C75:J75"/>
    <mergeCell ref="K75:N75"/>
    <mergeCell ref="A80:B80"/>
    <mergeCell ref="C80:J80"/>
    <mergeCell ref="K80:N80"/>
    <mergeCell ref="O80:R80"/>
    <mergeCell ref="U79:X79"/>
    <mergeCell ref="AH75:AK75"/>
    <mergeCell ref="AH76:AK76"/>
    <mergeCell ref="Y75:AB75"/>
    <mergeCell ref="AD75:AG75"/>
    <mergeCell ref="Y76:AB76"/>
    <mergeCell ref="AD76:AG76"/>
    <mergeCell ref="AD77:AG77"/>
    <mergeCell ref="U77:X77"/>
    <mergeCell ref="S77:T77"/>
    <mergeCell ref="AM77:AP77"/>
    <mergeCell ref="AH77:AK77"/>
    <mergeCell ref="U80:X80"/>
    <mergeCell ref="S79:T79"/>
    <mergeCell ref="S80:T80"/>
    <mergeCell ref="AM79:AP79"/>
    <mergeCell ref="AM80:AP80"/>
    <mergeCell ref="A79:B79"/>
    <mergeCell ref="C79:J79"/>
    <mergeCell ref="K79:N79"/>
    <mergeCell ref="A78:B78"/>
    <mergeCell ref="C78:J78"/>
    <mergeCell ref="K78:N78"/>
    <mergeCell ref="O78:R78"/>
    <mergeCell ref="O79:R79"/>
    <mergeCell ref="U78:X78"/>
    <mergeCell ref="S78:T78"/>
    <mergeCell ref="AM78:AP78"/>
    <mergeCell ref="AH78:AK78"/>
    <mergeCell ref="AH79:AK79"/>
    <mergeCell ref="AH80:AK80"/>
    <mergeCell ref="Y80:AB80"/>
    <mergeCell ref="AD80:AG80"/>
    <mergeCell ref="Y78:AB78"/>
    <mergeCell ref="AD78:AG78"/>
    <mergeCell ref="Y79:AB79"/>
    <mergeCell ref="AD79:AG79"/>
    <mergeCell ref="A83:B83"/>
    <mergeCell ref="C83:J83"/>
    <mergeCell ref="K83:N83"/>
    <mergeCell ref="A82:B82"/>
    <mergeCell ref="C82:J82"/>
    <mergeCell ref="K82:N82"/>
    <mergeCell ref="O82:R82"/>
    <mergeCell ref="U81:X81"/>
    <mergeCell ref="O83:R83"/>
    <mergeCell ref="U82:X82"/>
    <mergeCell ref="S81:T81"/>
    <mergeCell ref="S82:T82"/>
    <mergeCell ref="AM81:AP81"/>
    <mergeCell ref="AM82:AP82"/>
    <mergeCell ref="A81:B81"/>
    <mergeCell ref="C81:J81"/>
    <mergeCell ref="K81:N81"/>
    <mergeCell ref="AH81:AK81"/>
    <mergeCell ref="AH82:AK82"/>
    <mergeCell ref="Y81:AB81"/>
    <mergeCell ref="AD81:AG81"/>
    <mergeCell ref="Y82:AB82"/>
    <mergeCell ref="AD82:AG82"/>
    <mergeCell ref="Y83:AB83"/>
    <mergeCell ref="AD83:AG83"/>
    <mergeCell ref="U83:X83"/>
    <mergeCell ref="S83:T83"/>
    <mergeCell ref="AM83:AP83"/>
    <mergeCell ref="AH83:AK83"/>
    <mergeCell ref="O81:R81"/>
    <mergeCell ref="A86:B86"/>
    <mergeCell ref="C86:J86"/>
    <mergeCell ref="K86:N86"/>
    <mergeCell ref="O86:R86"/>
    <mergeCell ref="U85:X85"/>
    <mergeCell ref="O87:R87"/>
    <mergeCell ref="U86:X86"/>
    <mergeCell ref="S85:T85"/>
    <mergeCell ref="S86:T86"/>
    <mergeCell ref="AM85:AP85"/>
    <mergeCell ref="AM86:AP86"/>
    <mergeCell ref="A85:B85"/>
    <mergeCell ref="C85:J85"/>
    <mergeCell ref="K85:N85"/>
    <mergeCell ref="A84:B84"/>
    <mergeCell ref="C84:J84"/>
    <mergeCell ref="K84:N84"/>
    <mergeCell ref="O84:R84"/>
    <mergeCell ref="O85:R85"/>
    <mergeCell ref="U84:X84"/>
    <mergeCell ref="S84:T84"/>
    <mergeCell ref="AM84:AP84"/>
    <mergeCell ref="AH84:AK84"/>
    <mergeCell ref="AH85:AK85"/>
    <mergeCell ref="Y84:AB84"/>
    <mergeCell ref="AH86:AK86"/>
    <mergeCell ref="Y85:AB85"/>
    <mergeCell ref="AD85:AG85"/>
    <mergeCell ref="Y86:AB86"/>
    <mergeCell ref="AD86:AG86"/>
    <mergeCell ref="K89:N89"/>
    <mergeCell ref="A88:B88"/>
    <mergeCell ref="C88:J88"/>
    <mergeCell ref="K88:N88"/>
    <mergeCell ref="O88:R88"/>
    <mergeCell ref="U87:X87"/>
    <mergeCell ref="O89:R89"/>
    <mergeCell ref="U88:X88"/>
    <mergeCell ref="S87:T87"/>
    <mergeCell ref="S88:T88"/>
    <mergeCell ref="AM87:AP87"/>
    <mergeCell ref="AM88:AP88"/>
    <mergeCell ref="A87:B87"/>
    <mergeCell ref="C87:J87"/>
    <mergeCell ref="K87:N87"/>
    <mergeCell ref="AH87:AK87"/>
    <mergeCell ref="AH88:AK88"/>
    <mergeCell ref="U89:X89"/>
    <mergeCell ref="S89:T89"/>
    <mergeCell ref="AM89:AP89"/>
    <mergeCell ref="AH89:AK89"/>
    <mergeCell ref="Y87:AB87"/>
    <mergeCell ref="AD87:AG87"/>
    <mergeCell ref="Y88:AB88"/>
    <mergeCell ref="AD88:AG88"/>
    <mergeCell ref="Y89:AB89"/>
    <mergeCell ref="AD89:AG89"/>
    <mergeCell ref="A89:B89"/>
    <mergeCell ref="C89:J89"/>
    <mergeCell ref="U91:X91"/>
    <mergeCell ref="O93:R93"/>
    <mergeCell ref="U92:X92"/>
    <mergeCell ref="S91:T91"/>
    <mergeCell ref="S92:T92"/>
    <mergeCell ref="AM91:AP91"/>
    <mergeCell ref="AM92:AP92"/>
    <mergeCell ref="A91:B91"/>
    <mergeCell ref="C91:J91"/>
    <mergeCell ref="K91:N91"/>
    <mergeCell ref="A90:B90"/>
    <mergeCell ref="C90:J90"/>
    <mergeCell ref="K90:N90"/>
    <mergeCell ref="O90:R90"/>
    <mergeCell ref="O91:R91"/>
    <mergeCell ref="U90:X90"/>
    <mergeCell ref="S90:T90"/>
    <mergeCell ref="AM90:AP90"/>
    <mergeCell ref="AH90:AK90"/>
    <mergeCell ref="AH91:AK91"/>
    <mergeCell ref="K95:N95"/>
    <mergeCell ref="A94:B94"/>
    <mergeCell ref="C94:J94"/>
    <mergeCell ref="K94:N94"/>
    <mergeCell ref="O94:R94"/>
    <mergeCell ref="U93:X93"/>
    <mergeCell ref="O95:R95"/>
    <mergeCell ref="U94:X94"/>
    <mergeCell ref="S93:T93"/>
    <mergeCell ref="S94:T94"/>
    <mergeCell ref="AM93:AP93"/>
    <mergeCell ref="AM94:AP94"/>
    <mergeCell ref="A93:B93"/>
    <mergeCell ref="C93:J93"/>
    <mergeCell ref="K93:N93"/>
    <mergeCell ref="AH92:AK92"/>
    <mergeCell ref="AH93:AK93"/>
    <mergeCell ref="AH94:AK94"/>
    <mergeCell ref="Y92:AB92"/>
    <mergeCell ref="AD92:AG92"/>
    <mergeCell ref="A92:B92"/>
    <mergeCell ref="C92:J92"/>
    <mergeCell ref="K92:N92"/>
    <mergeCell ref="O92:R92"/>
    <mergeCell ref="AS93:AV93"/>
    <mergeCell ref="A98:B98"/>
    <mergeCell ref="C98:J98"/>
    <mergeCell ref="K98:N98"/>
    <mergeCell ref="O98:R98"/>
    <mergeCell ref="U97:X97"/>
    <mergeCell ref="O99:R99"/>
    <mergeCell ref="U98:X98"/>
    <mergeCell ref="S97:T97"/>
    <mergeCell ref="S98:T98"/>
    <mergeCell ref="AM97:AP97"/>
    <mergeCell ref="AM98:AP98"/>
    <mergeCell ref="A97:B97"/>
    <mergeCell ref="C97:J97"/>
    <mergeCell ref="K97:N97"/>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H98:AK98"/>
    <mergeCell ref="A95:B95"/>
    <mergeCell ref="C95:J95"/>
    <mergeCell ref="A101:B101"/>
    <mergeCell ref="C101:J101"/>
    <mergeCell ref="K101:N101"/>
    <mergeCell ref="A100:B100"/>
    <mergeCell ref="C100:J100"/>
    <mergeCell ref="K100:N100"/>
    <mergeCell ref="O100:R100"/>
    <mergeCell ref="U99:X99"/>
    <mergeCell ref="O101:R101"/>
    <mergeCell ref="U100:X100"/>
    <mergeCell ref="S99:T99"/>
    <mergeCell ref="S100:T100"/>
    <mergeCell ref="AM99:AP99"/>
    <mergeCell ref="AM100:AP100"/>
    <mergeCell ref="A99:B99"/>
    <mergeCell ref="C99:J99"/>
    <mergeCell ref="K99:N99"/>
    <mergeCell ref="AH99:AK99"/>
    <mergeCell ref="AH100:AK100"/>
    <mergeCell ref="Y100:AB100"/>
    <mergeCell ref="AD100:AG100"/>
    <mergeCell ref="AD101:AG101"/>
    <mergeCell ref="U101:X101"/>
    <mergeCell ref="S101:T101"/>
    <mergeCell ref="AM101:AP101"/>
    <mergeCell ref="AH101:AK101"/>
    <mergeCell ref="Y101:AB101"/>
    <mergeCell ref="A104:B104"/>
    <mergeCell ref="C104:J104"/>
    <mergeCell ref="K104:N104"/>
    <mergeCell ref="O104:R104"/>
    <mergeCell ref="U103:X103"/>
    <mergeCell ref="O105:R105"/>
    <mergeCell ref="U104:X104"/>
    <mergeCell ref="S103:T103"/>
    <mergeCell ref="S104:T104"/>
    <mergeCell ref="AM103:AP103"/>
    <mergeCell ref="AM104:AP104"/>
    <mergeCell ref="A103:B103"/>
    <mergeCell ref="C103:J103"/>
    <mergeCell ref="K103:N103"/>
    <mergeCell ref="A102:B102"/>
    <mergeCell ref="C102:J102"/>
    <mergeCell ref="K102:N102"/>
    <mergeCell ref="O102:R102"/>
    <mergeCell ref="O103:R103"/>
    <mergeCell ref="U102:X102"/>
    <mergeCell ref="S102:T102"/>
    <mergeCell ref="AM102:AP102"/>
    <mergeCell ref="AH102:AK102"/>
    <mergeCell ref="AH103:AK103"/>
    <mergeCell ref="AH104:AK104"/>
    <mergeCell ref="A107:B107"/>
    <mergeCell ref="C107:J107"/>
    <mergeCell ref="K107:N107"/>
    <mergeCell ref="A106:B106"/>
    <mergeCell ref="C106:J106"/>
    <mergeCell ref="K106:N106"/>
    <mergeCell ref="O106:R106"/>
    <mergeCell ref="U105:X105"/>
    <mergeCell ref="O107:R107"/>
    <mergeCell ref="U106:X106"/>
    <mergeCell ref="S105:T105"/>
    <mergeCell ref="S106:T106"/>
    <mergeCell ref="AM105:AP105"/>
    <mergeCell ref="AM106:AP106"/>
    <mergeCell ref="A105:B105"/>
    <mergeCell ref="C105:J105"/>
    <mergeCell ref="K105:N105"/>
    <mergeCell ref="AH105:AK105"/>
    <mergeCell ref="AH106:AK106"/>
    <mergeCell ref="U107:X107"/>
    <mergeCell ref="S107:T107"/>
    <mergeCell ref="AM107:AP107"/>
    <mergeCell ref="AH107:AK107"/>
    <mergeCell ref="U110:X110"/>
    <mergeCell ref="S109:T109"/>
    <mergeCell ref="S110:T110"/>
    <mergeCell ref="AM109:AP109"/>
    <mergeCell ref="AM110:AP110"/>
    <mergeCell ref="A109:B109"/>
    <mergeCell ref="C109:J109"/>
    <mergeCell ref="K109:N109"/>
    <mergeCell ref="A108:B108"/>
    <mergeCell ref="C108:J108"/>
    <mergeCell ref="K108:N108"/>
    <mergeCell ref="O108:R108"/>
    <mergeCell ref="O109:R109"/>
    <mergeCell ref="U108:X108"/>
    <mergeCell ref="S108:T108"/>
    <mergeCell ref="AM108:AP108"/>
    <mergeCell ref="AH108:AK108"/>
    <mergeCell ref="AH109:AK109"/>
    <mergeCell ref="AS109:AV109"/>
    <mergeCell ref="A113:B113"/>
    <mergeCell ref="C113:J113"/>
    <mergeCell ref="K113:N113"/>
    <mergeCell ref="A112:B112"/>
    <mergeCell ref="C112:J112"/>
    <mergeCell ref="K112:N112"/>
    <mergeCell ref="O112:R112"/>
    <mergeCell ref="U111:X111"/>
    <mergeCell ref="O113:R113"/>
    <mergeCell ref="U112:X112"/>
    <mergeCell ref="S111:T111"/>
    <mergeCell ref="S112:T112"/>
    <mergeCell ref="AM111:AP111"/>
    <mergeCell ref="AM112:AP112"/>
    <mergeCell ref="A111:B111"/>
    <mergeCell ref="C111:J111"/>
    <mergeCell ref="K111:N111"/>
    <mergeCell ref="AH110:AK110"/>
    <mergeCell ref="AH111:AK111"/>
    <mergeCell ref="AH112:AK112"/>
    <mergeCell ref="AQ113:AR113"/>
    <mergeCell ref="AS110:AV110"/>
    <mergeCell ref="AS111:AV111"/>
    <mergeCell ref="AS112:AV112"/>
    <mergeCell ref="AS113:AV113"/>
    <mergeCell ref="A110:B110"/>
    <mergeCell ref="C110:J110"/>
    <mergeCell ref="K110:N110"/>
    <mergeCell ref="O110:R110"/>
    <mergeCell ref="U109:X109"/>
    <mergeCell ref="O111:R111"/>
    <mergeCell ref="U115:X115"/>
    <mergeCell ref="O117:R117"/>
    <mergeCell ref="U116:X116"/>
    <mergeCell ref="S115:T115"/>
    <mergeCell ref="S116:T116"/>
    <mergeCell ref="AM115:AP115"/>
    <mergeCell ref="AM116:AP116"/>
    <mergeCell ref="A115:B115"/>
    <mergeCell ref="C115:J115"/>
    <mergeCell ref="K115:N115"/>
    <mergeCell ref="A114:B114"/>
    <mergeCell ref="C114:J114"/>
    <mergeCell ref="K114:N114"/>
    <mergeCell ref="O114:R114"/>
    <mergeCell ref="U113:X113"/>
    <mergeCell ref="O115:R115"/>
    <mergeCell ref="U114:X114"/>
    <mergeCell ref="S113:T113"/>
    <mergeCell ref="S114:T114"/>
    <mergeCell ref="AM113:AP113"/>
    <mergeCell ref="AM114:AP114"/>
    <mergeCell ref="AH113:AK113"/>
    <mergeCell ref="AH114:AK114"/>
    <mergeCell ref="AH115:AK115"/>
    <mergeCell ref="Y113:AB113"/>
    <mergeCell ref="AD113:AG113"/>
    <mergeCell ref="Y114:AB114"/>
    <mergeCell ref="AD114:AG114"/>
    <mergeCell ref="Y115:AB115"/>
    <mergeCell ref="AH116:AK116"/>
    <mergeCell ref="AH117:AK117"/>
    <mergeCell ref="AD115:AG115"/>
    <mergeCell ref="A119:B119"/>
    <mergeCell ref="C119:J119"/>
    <mergeCell ref="K119:N119"/>
    <mergeCell ref="A118:B118"/>
    <mergeCell ref="C118:J118"/>
    <mergeCell ref="K118:N118"/>
    <mergeCell ref="O118:R118"/>
    <mergeCell ref="U117:X117"/>
    <mergeCell ref="O119:R119"/>
    <mergeCell ref="U118:X118"/>
    <mergeCell ref="U119:X119"/>
    <mergeCell ref="S117:T117"/>
    <mergeCell ref="S118:T118"/>
    <mergeCell ref="A117:B117"/>
    <mergeCell ref="C117:J117"/>
    <mergeCell ref="K117:N117"/>
    <mergeCell ref="A116:B116"/>
    <mergeCell ref="C116:J116"/>
    <mergeCell ref="K116:N116"/>
    <mergeCell ref="O116:R116"/>
    <mergeCell ref="S119:T119"/>
    <mergeCell ref="AH118:AK118"/>
    <mergeCell ref="AH119:AK119"/>
    <mergeCell ref="AM117:AP117"/>
    <mergeCell ref="Y117:AB117"/>
    <mergeCell ref="AD117:AG117"/>
    <mergeCell ref="S36:T36"/>
    <mergeCell ref="S37:T37"/>
    <mergeCell ref="S38:T38"/>
    <mergeCell ref="S39:T39"/>
    <mergeCell ref="AM118:AP118"/>
    <mergeCell ref="AM119:AP119"/>
    <mergeCell ref="AH14:AK14"/>
    <mergeCell ref="AL14:AO14"/>
    <mergeCell ref="AP14:AU14"/>
    <mergeCell ref="Z14:AC14"/>
    <mergeCell ref="AD14:AG14"/>
    <mergeCell ref="AQ29:AR29"/>
    <mergeCell ref="AQ25:AR25"/>
    <mergeCell ref="AQ26:AR26"/>
    <mergeCell ref="AQ27:AR27"/>
    <mergeCell ref="AQ28:AR28"/>
    <mergeCell ref="Y23:AG24"/>
    <mergeCell ref="AH23:AP24"/>
    <mergeCell ref="AH26:AK26"/>
    <mergeCell ref="AM31:AP31"/>
    <mergeCell ref="AM32:AP32"/>
    <mergeCell ref="AM33:AP33"/>
    <mergeCell ref="U25:X25"/>
    <mergeCell ref="AH37:AK37"/>
    <mergeCell ref="AH38:AK38"/>
    <mergeCell ref="AH50:AK50"/>
    <mergeCell ref="AH51:AK51"/>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AH36:AK36"/>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O26:R26"/>
    <mergeCell ref="AD38:AG38"/>
    <mergeCell ref="AD54:AG54"/>
    <mergeCell ref="AD55:AG55"/>
    <mergeCell ref="Y116:AB116"/>
    <mergeCell ref="AD116:AG116"/>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90:AB90"/>
    <mergeCell ref="AD90:AG90"/>
    <mergeCell ref="Y91:AB91"/>
    <mergeCell ref="AD91:AG91"/>
    <mergeCell ref="Y77:AB77"/>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AQ51:AR51"/>
    <mergeCell ref="AQ52:AR52"/>
    <mergeCell ref="AQ53:AR53"/>
    <mergeCell ref="AQ47:AR47"/>
    <mergeCell ref="AQ48:AR48"/>
    <mergeCell ref="AQ49:AR49"/>
    <mergeCell ref="AQ50:AR50"/>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89:AR89"/>
    <mergeCell ref="AQ71:AR71"/>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s>
  <phoneticPr fontId="11"/>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election activeCell="B19" sqref="B19"/>
    </sheetView>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39" t="s">
        <v>576</v>
      </c>
    </row>
    <row r="3" spans="1:732" ht="22.15" customHeight="1"/>
    <row r="4" spans="1:732" ht="22.15" customHeight="1">
      <c r="A4" s="220" t="s">
        <v>358</v>
      </c>
    </row>
    <row r="5" spans="1:732" ht="22.15" customHeight="1">
      <c r="A5" s="1141" t="s">
        <v>351</v>
      </c>
      <c r="B5" s="1143">
        <f>'様式１及び様式１－２'!AE64</f>
        <v>100</v>
      </c>
      <c r="C5" s="1143"/>
      <c r="D5" s="1143" t="s">
        <v>198</v>
      </c>
      <c r="F5" s="3" t="s">
        <v>352</v>
      </c>
      <c r="K5" s="3">
        <f>IF(B5&lt;&gt;0,IF(B5&lt;=29,2,5),0)</f>
        <v>5</v>
      </c>
      <c r="M5" s="3" t="s">
        <v>634</v>
      </c>
    </row>
    <row r="6" spans="1:732" ht="22.15" customHeight="1" thickBot="1">
      <c r="A6" s="1142"/>
      <c r="B6" s="1144"/>
      <c r="C6" s="1144"/>
      <c r="D6" s="1144"/>
      <c r="F6" s="3" t="s">
        <v>352</v>
      </c>
      <c r="K6" s="3">
        <f>IF(B5&lt;&gt;0,IF(B5&lt;=29,4,10),0)</f>
        <v>10</v>
      </c>
      <c r="M6" s="3" t="s">
        <v>635</v>
      </c>
    </row>
    <row r="7" spans="1:732" ht="22.15" customHeight="1">
      <c r="A7" s="240"/>
      <c r="B7" s="241" t="s">
        <v>441</v>
      </c>
      <c r="C7" s="242"/>
      <c r="D7" s="242"/>
      <c r="E7" s="242"/>
      <c r="F7" s="242"/>
      <c r="G7" s="242"/>
      <c r="H7" s="242"/>
      <c r="I7" s="243" t="s">
        <v>444</v>
      </c>
      <c r="J7" s="244"/>
      <c r="K7" s="244"/>
      <c r="L7" s="245"/>
      <c r="M7" s="244"/>
      <c r="N7" s="244"/>
      <c r="O7" s="246"/>
      <c r="P7" s="1039" t="s">
        <v>443</v>
      </c>
      <c r="Q7" s="1039"/>
      <c r="R7" s="1039"/>
      <c r="S7" s="1039"/>
      <c r="T7" s="1039"/>
      <c r="U7" s="1039"/>
      <c r="V7" s="1039"/>
      <c r="W7" s="1039"/>
      <c r="X7" s="1040"/>
      <c r="Z7" s="386" t="s">
        <v>359</v>
      </c>
      <c r="AA7" s="387"/>
      <c r="AB7" s="387"/>
      <c r="AC7" s="387"/>
      <c r="AD7" s="387"/>
      <c r="AE7" s="387"/>
      <c r="AF7" s="388"/>
    </row>
    <row r="8" spans="1:732" ht="22.15" customHeight="1">
      <c r="A8" s="383" t="s">
        <v>483</v>
      </c>
      <c r="B8" s="1150" t="s">
        <v>632</v>
      </c>
      <c r="C8" s="1151"/>
      <c r="D8" s="1151"/>
      <c r="E8" s="1151"/>
      <c r="F8" s="1151"/>
      <c r="G8" s="1151"/>
      <c r="H8" s="380" t="s">
        <v>355</v>
      </c>
      <c r="I8" s="1148" t="s">
        <v>632</v>
      </c>
      <c r="J8" s="1149"/>
      <c r="K8" s="1149"/>
      <c r="L8" s="1149"/>
      <c r="M8" s="1149"/>
      <c r="N8" s="1149"/>
      <c r="O8" s="381" t="s">
        <v>442</v>
      </c>
      <c r="P8" s="382"/>
      <c r="Q8" s="1147" t="s">
        <v>632</v>
      </c>
      <c r="R8" s="1147"/>
      <c r="S8" s="1147"/>
      <c r="T8" s="1147"/>
      <c r="U8" s="1147"/>
      <c r="V8" s="1147"/>
      <c r="W8" s="382" t="s">
        <v>442</v>
      </c>
      <c r="X8" s="376"/>
      <c r="Z8" s="389">
        <v>29</v>
      </c>
      <c r="AA8" s="390" t="s">
        <v>356</v>
      </c>
      <c r="AB8" s="390"/>
      <c r="AC8" s="1136">
        <v>2000000</v>
      </c>
      <c r="AD8" s="1136"/>
      <c r="AE8" s="1136"/>
      <c r="AF8" s="391"/>
    </row>
    <row r="9" spans="1:732" ht="22.15" customHeight="1" thickBot="1">
      <c r="A9" s="249" t="s">
        <v>469</v>
      </c>
      <c r="B9" s="1160">
        <f>IF(B5&lt;&gt;0,IF(B5&gt;Z8,5000000,2000000),0)</f>
        <v>5000000</v>
      </c>
      <c r="C9" s="1161"/>
      <c r="D9" s="1161"/>
      <c r="E9" s="1161"/>
      <c r="F9" s="1161"/>
      <c r="G9" s="1161"/>
      <c r="H9" s="247" t="s">
        <v>355</v>
      </c>
      <c r="I9" s="1158">
        <v>500000</v>
      </c>
      <c r="J9" s="1159"/>
      <c r="K9" s="1159"/>
      <c r="L9" s="1159"/>
      <c r="M9" s="1159"/>
      <c r="N9" s="1159"/>
      <c r="O9" s="250" t="s">
        <v>442</v>
      </c>
      <c r="P9" s="251"/>
      <c r="Q9" s="1157">
        <f>B9-I9</f>
        <v>4500000</v>
      </c>
      <c r="R9" s="1157"/>
      <c r="S9" s="1157"/>
      <c r="T9" s="1157"/>
      <c r="U9" s="1157"/>
      <c r="V9" s="1157"/>
      <c r="W9" s="248" t="s">
        <v>442</v>
      </c>
      <c r="X9" s="252"/>
      <c r="Z9" s="392">
        <v>30</v>
      </c>
      <c r="AA9" s="393" t="s">
        <v>357</v>
      </c>
      <c r="AB9" s="393"/>
      <c r="AC9" s="1135">
        <v>5000000</v>
      </c>
      <c r="AD9" s="1135"/>
      <c r="AE9" s="1135"/>
      <c r="AF9" s="394"/>
    </row>
    <row r="10" spans="1:732" ht="22.15" customHeight="1"/>
    <row r="11" spans="1:732" ht="57.75" customHeight="1">
      <c r="A11" s="240"/>
      <c r="B11" s="1075" t="s">
        <v>371</v>
      </c>
      <c r="C11" s="1075"/>
      <c r="D11" s="1075"/>
      <c r="E11" s="1075"/>
      <c r="F11" s="1075"/>
      <c r="G11" s="1075"/>
      <c r="H11" s="1075"/>
      <c r="I11" s="1075"/>
      <c r="J11" s="1138" t="s">
        <v>385</v>
      </c>
      <c r="K11" s="1138"/>
      <c r="L11" s="1138"/>
      <c r="M11" s="1138"/>
      <c r="N11" s="1138"/>
      <c r="O11" s="1138"/>
      <c r="P11" s="1138"/>
      <c r="Q11" s="1138"/>
      <c r="R11" s="1075" t="s">
        <v>391</v>
      </c>
      <c r="S11" s="1075"/>
      <c r="T11" s="1075"/>
      <c r="U11" s="1075"/>
      <c r="V11" s="1075"/>
      <c r="W11" s="1075"/>
      <c r="X11" s="1075"/>
      <c r="AE11" s="395"/>
      <c r="AF11" s="395"/>
      <c r="AG11" s="395"/>
      <c r="AH11" s="395"/>
      <c r="AI11" s="395"/>
      <c r="BS11" s="253"/>
      <c r="BT11" s="220"/>
      <c r="PU11" s="220"/>
    </row>
    <row r="12" spans="1:732" ht="28.5" customHeight="1">
      <c r="A12" s="383" t="s">
        <v>370</v>
      </c>
      <c r="B12" s="1137" t="s">
        <v>632</v>
      </c>
      <c r="C12" s="1137"/>
      <c r="D12" s="1137"/>
      <c r="E12" s="1137"/>
      <c r="F12" s="1137"/>
      <c r="G12" s="1137"/>
      <c r="H12" s="1137"/>
      <c r="I12" s="376" t="s">
        <v>355</v>
      </c>
      <c r="J12" s="1137" t="s">
        <v>632</v>
      </c>
      <c r="K12" s="1137"/>
      <c r="L12" s="1137"/>
      <c r="M12" s="1137"/>
      <c r="N12" s="1137"/>
      <c r="O12" s="1137"/>
      <c r="P12" s="1137"/>
      <c r="Q12" s="376" t="s">
        <v>355</v>
      </c>
      <c r="R12" s="1139" t="s">
        <v>632</v>
      </c>
      <c r="S12" s="1140"/>
      <c r="T12" s="1140"/>
      <c r="U12" s="1140"/>
      <c r="V12" s="1140"/>
      <c r="W12" s="1140"/>
      <c r="X12" s="396" t="str">
        <f>IF(R12="対象外","","円")</f>
        <v>円</v>
      </c>
      <c r="AC12" s="395"/>
      <c r="AD12" s="395"/>
      <c r="MX12" s="254" t="s">
        <v>569</v>
      </c>
      <c r="NC12" s="255" t="s">
        <v>568</v>
      </c>
    </row>
    <row r="13" spans="1:732" ht="22.15" customHeight="1">
      <c r="A13" s="22" t="s">
        <v>477</v>
      </c>
      <c r="B13" s="1145">
        <f>IFERROR(SUM(SUM(NC16:UC16)*10000,SUM(UD16:ABD16)*5000),"")</f>
        <v>600000</v>
      </c>
      <c r="C13" s="1145"/>
      <c r="D13" s="1145"/>
      <c r="E13" s="1145"/>
      <c r="F13" s="1145"/>
      <c r="G13" s="1145"/>
      <c r="H13" s="1145"/>
      <c r="I13" s="2" t="s">
        <v>355</v>
      </c>
      <c r="J13" s="1145">
        <f>IFERROR(MIN(B13,Q9),"")</f>
        <v>600000</v>
      </c>
      <c r="K13" s="1145"/>
      <c r="L13" s="1145"/>
      <c r="M13" s="1145"/>
      <c r="N13" s="1145"/>
      <c r="O13" s="1145"/>
      <c r="P13" s="1145"/>
      <c r="Q13" s="248" t="s">
        <v>355</v>
      </c>
      <c r="R13" s="1154" t="str">
        <f>IFERROR('様式３（療養者名簿）（⑤の場合）'!Z21:AH21,"0")</f>
        <v>0</v>
      </c>
      <c r="S13" s="1155"/>
      <c r="T13" s="1155"/>
      <c r="U13" s="1155"/>
      <c r="V13" s="1155"/>
      <c r="W13" s="1156"/>
      <c r="X13" s="227" t="s">
        <v>637</v>
      </c>
    </row>
    <row r="14" spans="1:732" ht="22.15" customHeight="1">
      <c r="A14" s="22" t="s">
        <v>364</v>
      </c>
      <c r="B14" s="1146">
        <f>B13</f>
        <v>600000</v>
      </c>
      <c r="C14" s="1146"/>
      <c r="D14" s="1146"/>
      <c r="E14" s="1146"/>
      <c r="F14" s="1146"/>
      <c r="G14" s="1146"/>
      <c r="H14" s="1146"/>
      <c r="I14" s="252" t="s">
        <v>355</v>
      </c>
      <c r="J14" s="1146">
        <f>J13</f>
        <v>600000</v>
      </c>
      <c r="K14" s="1146"/>
      <c r="L14" s="1146"/>
      <c r="M14" s="1146"/>
      <c r="N14" s="1146"/>
      <c r="O14" s="1146"/>
      <c r="P14" s="1146"/>
      <c r="Q14" s="252" t="s">
        <v>355</v>
      </c>
      <c r="R14" s="1152" t="str">
        <f>R13</f>
        <v>0</v>
      </c>
      <c r="S14" s="1153"/>
      <c r="T14" s="1153"/>
      <c r="U14" s="1153"/>
      <c r="V14" s="1153"/>
      <c r="W14" s="1153"/>
      <c r="X14" s="397" t="s">
        <v>637</v>
      </c>
    </row>
    <row r="15" spans="1:732" ht="22.15" customHeight="1"/>
    <row r="16" spans="1:732" ht="22.15" customHeight="1">
      <c r="A16" s="3" t="s">
        <v>354</v>
      </c>
      <c r="B16" s="21">
        <f>IF(B17="〇",B18*1,0)</f>
        <v>0</v>
      </c>
      <c r="C16" s="21">
        <f t="shared" ref="C16:AE16" si="0">IF(C17="〇",C18*1,0)</f>
        <v>0</v>
      </c>
      <c r="D16" s="21">
        <f>IF(D17="〇",D18*1,0)</f>
        <v>0</v>
      </c>
      <c r="E16" s="21">
        <f t="shared" si="0"/>
        <v>0</v>
      </c>
      <c r="F16" s="21">
        <f t="shared" si="0"/>
        <v>0</v>
      </c>
      <c r="G16" s="21">
        <f t="shared" si="0"/>
        <v>0</v>
      </c>
      <c r="H16" s="21">
        <f t="shared" si="0"/>
        <v>0</v>
      </c>
      <c r="I16" s="21">
        <f t="shared" si="0"/>
        <v>0</v>
      </c>
      <c r="J16" s="21">
        <f t="shared" si="0"/>
        <v>0</v>
      </c>
      <c r="K16" s="21">
        <f t="shared" si="0"/>
        <v>0</v>
      </c>
      <c r="L16" s="21">
        <f t="shared" si="0"/>
        <v>0</v>
      </c>
      <c r="M16" s="21">
        <f t="shared" si="0"/>
        <v>0</v>
      </c>
      <c r="N16" s="21">
        <f t="shared" si="0"/>
        <v>0</v>
      </c>
      <c r="O16" s="21">
        <f t="shared" si="0"/>
        <v>0</v>
      </c>
      <c r="P16" s="21">
        <f t="shared" si="0"/>
        <v>0</v>
      </c>
      <c r="Q16" s="21">
        <f t="shared" si="0"/>
        <v>0</v>
      </c>
      <c r="R16" s="21">
        <f t="shared" si="0"/>
        <v>0</v>
      </c>
      <c r="S16" s="21">
        <f t="shared" si="0"/>
        <v>0</v>
      </c>
      <c r="T16" s="21">
        <f t="shared" si="0"/>
        <v>0</v>
      </c>
      <c r="U16" s="21">
        <f t="shared" si="0"/>
        <v>0</v>
      </c>
      <c r="V16" s="21">
        <f t="shared" si="0"/>
        <v>0</v>
      </c>
      <c r="W16" s="21">
        <f t="shared" si="0"/>
        <v>0</v>
      </c>
      <c r="X16" s="21">
        <f t="shared" si="0"/>
        <v>0</v>
      </c>
      <c r="Y16" s="21">
        <f t="shared" si="0"/>
        <v>0</v>
      </c>
      <c r="Z16" s="21">
        <f t="shared" si="0"/>
        <v>0</v>
      </c>
      <c r="AA16" s="21">
        <f t="shared" si="0"/>
        <v>0</v>
      </c>
      <c r="AB16" s="21">
        <f t="shared" si="0"/>
        <v>0</v>
      </c>
      <c r="AC16" s="21">
        <f t="shared" si="0"/>
        <v>0</v>
      </c>
      <c r="AD16" s="21">
        <f t="shared" si="0"/>
        <v>0</v>
      </c>
      <c r="AE16" s="21">
        <f t="shared" si="0"/>
        <v>0</v>
      </c>
      <c r="AF16" s="21">
        <f t="shared" ref="AF16:CO16" si="1">IF(AF17="〇",AF18*1,0)</f>
        <v>0</v>
      </c>
      <c r="AG16" s="21">
        <f t="shared" si="1"/>
        <v>0</v>
      </c>
      <c r="AH16" s="21">
        <f t="shared" si="1"/>
        <v>0</v>
      </c>
      <c r="AI16" s="21">
        <f t="shared" si="1"/>
        <v>0</v>
      </c>
      <c r="AJ16" s="21">
        <f t="shared" si="1"/>
        <v>0</v>
      </c>
      <c r="AK16" s="21">
        <f t="shared" si="1"/>
        <v>0</v>
      </c>
      <c r="AL16" s="21">
        <f t="shared" si="1"/>
        <v>0</v>
      </c>
      <c r="AM16" s="21">
        <f t="shared" si="1"/>
        <v>0</v>
      </c>
      <c r="AN16" s="21">
        <f t="shared" si="1"/>
        <v>0</v>
      </c>
      <c r="AO16" s="21">
        <f t="shared" si="1"/>
        <v>0</v>
      </c>
      <c r="AP16" s="21">
        <f t="shared" si="1"/>
        <v>0</v>
      </c>
      <c r="AQ16" s="21">
        <f t="shared" si="1"/>
        <v>0</v>
      </c>
      <c r="AR16" s="21">
        <f t="shared" si="1"/>
        <v>0</v>
      </c>
      <c r="AS16" s="21">
        <f t="shared" si="1"/>
        <v>0</v>
      </c>
      <c r="AT16" s="21">
        <f t="shared" si="1"/>
        <v>0</v>
      </c>
      <c r="AU16" s="21">
        <f t="shared" si="1"/>
        <v>0</v>
      </c>
      <c r="AV16" s="21">
        <f t="shared" si="1"/>
        <v>0</v>
      </c>
      <c r="AW16" s="21">
        <f t="shared" si="1"/>
        <v>0</v>
      </c>
      <c r="AX16" s="21">
        <f t="shared" si="1"/>
        <v>0</v>
      </c>
      <c r="AY16" s="21">
        <f t="shared" si="1"/>
        <v>0</v>
      </c>
      <c r="AZ16" s="21">
        <f t="shared" si="1"/>
        <v>0</v>
      </c>
      <c r="BA16" s="21">
        <f t="shared" si="1"/>
        <v>0</v>
      </c>
      <c r="BB16" s="21">
        <f t="shared" si="1"/>
        <v>0</v>
      </c>
      <c r="BC16" s="21">
        <f t="shared" si="1"/>
        <v>0</v>
      </c>
      <c r="BD16" s="21">
        <f t="shared" si="1"/>
        <v>0</v>
      </c>
      <c r="BE16" s="21">
        <f t="shared" si="1"/>
        <v>0</v>
      </c>
      <c r="BF16" s="21">
        <f t="shared" si="1"/>
        <v>0</v>
      </c>
      <c r="BG16" s="21">
        <f t="shared" si="1"/>
        <v>0</v>
      </c>
      <c r="BH16" s="21">
        <f t="shared" si="1"/>
        <v>0</v>
      </c>
      <c r="BI16" s="21">
        <f t="shared" si="1"/>
        <v>0</v>
      </c>
      <c r="BJ16" s="21">
        <f t="shared" si="1"/>
        <v>0</v>
      </c>
      <c r="BK16" s="21">
        <f t="shared" si="1"/>
        <v>0</v>
      </c>
      <c r="BL16" s="21">
        <f t="shared" si="1"/>
        <v>0</v>
      </c>
      <c r="BM16" s="21">
        <f t="shared" si="1"/>
        <v>0</v>
      </c>
      <c r="BN16" s="21">
        <f t="shared" si="1"/>
        <v>0</v>
      </c>
      <c r="BO16" s="21">
        <f t="shared" si="1"/>
        <v>0</v>
      </c>
      <c r="BP16" s="21">
        <f t="shared" si="1"/>
        <v>0</v>
      </c>
      <c r="BQ16" s="21">
        <f t="shared" si="1"/>
        <v>0</v>
      </c>
      <c r="BR16" s="21">
        <f t="shared" si="1"/>
        <v>0</v>
      </c>
      <c r="BS16" s="21">
        <f t="shared" si="1"/>
        <v>0</v>
      </c>
      <c r="BT16" s="21">
        <f t="shared" si="1"/>
        <v>0</v>
      </c>
      <c r="BU16" s="21">
        <f t="shared" si="1"/>
        <v>0</v>
      </c>
      <c r="BV16" s="21">
        <f t="shared" si="1"/>
        <v>0</v>
      </c>
      <c r="BW16" s="21">
        <f t="shared" si="1"/>
        <v>0</v>
      </c>
      <c r="BX16" s="21">
        <f t="shared" si="1"/>
        <v>0</v>
      </c>
      <c r="BY16" s="21">
        <f t="shared" si="1"/>
        <v>0</v>
      </c>
      <c r="BZ16" s="21">
        <f t="shared" si="1"/>
        <v>0</v>
      </c>
      <c r="CA16" s="21">
        <f t="shared" si="1"/>
        <v>0</v>
      </c>
      <c r="CB16" s="21">
        <f t="shared" si="1"/>
        <v>0</v>
      </c>
      <c r="CC16" s="21">
        <f t="shared" si="1"/>
        <v>0</v>
      </c>
      <c r="CD16" s="21">
        <f t="shared" si="1"/>
        <v>0</v>
      </c>
      <c r="CE16" s="21">
        <f t="shared" si="1"/>
        <v>0</v>
      </c>
      <c r="CF16" s="21">
        <f t="shared" si="1"/>
        <v>0</v>
      </c>
      <c r="CG16" s="21">
        <f t="shared" si="1"/>
        <v>0</v>
      </c>
      <c r="CH16" s="21">
        <f t="shared" si="1"/>
        <v>0</v>
      </c>
      <c r="CI16" s="21">
        <f t="shared" si="1"/>
        <v>0</v>
      </c>
      <c r="CJ16" s="21">
        <f t="shared" si="1"/>
        <v>0</v>
      </c>
      <c r="CK16" s="21">
        <f t="shared" si="1"/>
        <v>0</v>
      </c>
      <c r="CL16" s="21">
        <f t="shared" si="1"/>
        <v>0</v>
      </c>
      <c r="CM16" s="21">
        <f t="shared" si="1"/>
        <v>0</v>
      </c>
      <c r="CN16" s="21">
        <f t="shared" si="1"/>
        <v>0</v>
      </c>
      <c r="CO16" s="21">
        <f t="shared" si="1"/>
        <v>0</v>
      </c>
      <c r="CP16" s="21">
        <f t="shared" ref="CP16:EX16" si="2">IF(CP17="〇",CP18*1,0)</f>
        <v>0</v>
      </c>
      <c r="CQ16" s="21">
        <f t="shared" si="2"/>
        <v>0</v>
      </c>
      <c r="CR16" s="21">
        <f t="shared" si="2"/>
        <v>0</v>
      </c>
      <c r="CS16" s="21">
        <f t="shared" si="2"/>
        <v>0</v>
      </c>
      <c r="CT16" s="21">
        <f t="shared" si="2"/>
        <v>0</v>
      </c>
      <c r="CU16" s="21">
        <f t="shared" si="2"/>
        <v>0</v>
      </c>
      <c r="CV16" s="21">
        <f t="shared" si="2"/>
        <v>0</v>
      </c>
      <c r="CW16" s="21">
        <f t="shared" si="2"/>
        <v>0</v>
      </c>
      <c r="CX16" s="21">
        <f t="shared" si="2"/>
        <v>0</v>
      </c>
      <c r="CY16" s="21">
        <f t="shared" si="2"/>
        <v>0</v>
      </c>
      <c r="CZ16" s="21">
        <f t="shared" si="2"/>
        <v>0</v>
      </c>
      <c r="DA16" s="21">
        <f t="shared" si="2"/>
        <v>0</v>
      </c>
      <c r="DB16" s="21">
        <f t="shared" si="2"/>
        <v>0</v>
      </c>
      <c r="DC16" s="21">
        <f t="shared" si="2"/>
        <v>0</v>
      </c>
      <c r="DD16" s="21">
        <f t="shared" si="2"/>
        <v>0</v>
      </c>
      <c r="DE16" s="21">
        <f t="shared" si="2"/>
        <v>0</v>
      </c>
      <c r="DF16" s="21">
        <f t="shared" si="2"/>
        <v>0</v>
      </c>
      <c r="DG16" s="21">
        <f t="shared" si="2"/>
        <v>0</v>
      </c>
      <c r="DH16" s="21">
        <f t="shared" si="2"/>
        <v>0</v>
      </c>
      <c r="DI16" s="21">
        <f t="shared" si="2"/>
        <v>0</v>
      </c>
      <c r="DJ16" s="21">
        <f t="shared" si="2"/>
        <v>0</v>
      </c>
      <c r="DK16" s="21">
        <f t="shared" si="2"/>
        <v>0</v>
      </c>
      <c r="DL16" s="21">
        <f t="shared" si="2"/>
        <v>0</v>
      </c>
      <c r="DM16" s="21">
        <f t="shared" si="2"/>
        <v>0</v>
      </c>
      <c r="DN16" s="21">
        <f t="shared" si="2"/>
        <v>0</v>
      </c>
      <c r="DO16" s="21">
        <f t="shared" si="2"/>
        <v>0</v>
      </c>
      <c r="DP16" s="21">
        <f t="shared" si="2"/>
        <v>0</v>
      </c>
      <c r="DQ16" s="21">
        <f t="shared" si="2"/>
        <v>0</v>
      </c>
      <c r="DR16" s="21">
        <f t="shared" si="2"/>
        <v>0</v>
      </c>
      <c r="DS16" s="21">
        <f t="shared" si="2"/>
        <v>0</v>
      </c>
      <c r="DT16" s="21">
        <f t="shared" si="2"/>
        <v>0</v>
      </c>
      <c r="DU16" s="21">
        <f t="shared" si="2"/>
        <v>0</v>
      </c>
      <c r="DV16" s="21">
        <f t="shared" si="2"/>
        <v>0</v>
      </c>
      <c r="DW16" s="21">
        <f t="shared" si="2"/>
        <v>0</v>
      </c>
      <c r="DX16" s="21">
        <f t="shared" si="2"/>
        <v>0</v>
      </c>
      <c r="DY16" s="21">
        <f t="shared" si="2"/>
        <v>0</v>
      </c>
      <c r="DZ16" s="21">
        <f t="shared" si="2"/>
        <v>0</v>
      </c>
      <c r="EA16" s="21">
        <f t="shared" si="2"/>
        <v>0</v>
      </c>
      <c r="EB16" s="21">
        <f t="shared" si="2"/>
        <v>0</v>
      </c>
      <c r="EC16" s="21">
        <f t="shared" si="2"/>
        <v>0</v>
      </c>
      <c r="ED16" s="21">
        <f t="shared" si="2"/>
        <v>0</v>
      </c>
      <c r="EE16" s="21">
        <f t="shared" si="2"/>
        <v>0</v>
      </c>
      <c r="EF16" s="21">
        <f t="shared" si="2"/>
        <v>0</v>
      </c>
      <c r="EG16" s="21">
        <f t="shared" si="2"/>
        <v>0</v>
      </c>
      <c r="EH16" s="21">
        <f t="shared" si="2"/>
        <v>0</v>
      </c>
      <c r="EI16" s="21">
        <f t="shared" si="2"/>
        <v>0</v>
      </c>
      <c r="EJ16" s="21">
        <f t="shared" si="2"/>
        <v>0</v>
      </c>
      <c r="EK16" s="21">
        <f t="shared" si="2"/>
        <v>0</v>
      </c>
      <c r="EL16" s="21">
        <f t="shared" si="2"/>
        <v>0</v>
      </c>
      <c r="EM16" s="21">
        <f t="shared" si="2"/>
        <v>0</v>
      </c>
      <c r="EN16" s="21">
        <f t="shared" si="2"/>
        <v>0</v>
      </c>
      <c r="EO16" s="21">
        <f t="shared" si="2"/>
        <v>0</v>
      </c>
      <c r="EP16" s="21">
        <f t="shared" si="2"/>
        <v>0</v>
      </c>
      <c r="EQ16" s="21">
        <f t="shared" si="2"/>
        <v>0</v>
      </c>
      <c r="ER16" s="21">
        <f t="shared" si="2"/>
        <v>0</v>
      </c>
      <c r="ES16" s="21">
        <f t="shared" si="2"/>
        <v>0</v>
      </c>
      <c r="ET16" s="21">
        <f t="shared" si="2"/>
        <v>0</v>
      </c>
      <c r="EU16" s="21">
        <f t="shared" si="2"/>
        <v>0</v>
      </c>
      <c r="EV16" s="21">
        <f t="shared" si="2"/>
        <v>0</v>
      </c>
      <c r="EW16" s="21">
        <f t="shared" si="2"/>
        <v>0</v>
      </c>
      <c r="EX16" s="21">
        <f t="shared" si="2"/>
        <v>0</v>
      </c>
      <c r="EY16" s="21">
        <f t="shared" ref="EY16:HG16" si="3">IF(EY17="〇",EY18*1,0)</f>
        <v>0</v>
      </c>
      <c r="EZ16" s="21">
        <f t="shared" si="3"/>
        <v>0</v>
      </c>
      <c r="FA16" s="21">
        <f t="shared" si="3"/>
        <v>0</v>
      </c>
      <c r="FB16" s="21">
        <f t="shared" si="3"/>
        <v>0</v>
      </c>
      <c r="FC16" s="21">
        <f t="shared" si="3"/>
        <v>0</v>
      </c>
      <c r="FD16" s="21">
        <f t="shared" si="3"/>
        <v>0</v>
      </c>
      <c r="FE16" s="21">
        <f t="shared" si="3"/>
        <v>0</v>
      </c>
      <c r="FF16" s="21">
        <f t="shared" si="3"/>
        <v>0</v>
      </c>
      <c r="FG16" s="21">
        <f t="shared" si="3"/>
        <v>0</v>
      </c>
      <c r="FH16" s="21">
        <f t="shared" si="3"/>
        <v>0</v>
      </c>
      <c r="FI16" s="21">
        <f t="shared" si="3"/>
        <v>0</v>
      </c>
      <c r="FJ16" s="21">
        <f t="shared" si="3"/>
        <v>0</v>
      </c>
      <c r="FK16" s="21">
        <f t="shared" si="3"/>
        <v>0</v>
      </c>
      <c r="FL16" s="21">
        <f t="shared" si="3"/>
        <v>0</v>
      </c>
      <c r="FM16" s="21">
        <f t="shared" si="3"/>
        <v>0</v>
      </c>
      <c r="FN16" s="21">
        <f t="shared" si="3"/>
        <v>0</v>
      </c>
      <c r="FO16" s="21">
        <f t="shared" si="3"/>
        <v>0</v>
      </c>
      <c r="FP16" s="21">
        <f t="shared" si="3"/>
        <v>0</v>
      </c>
      <c r="FQ16" s="21">
        <f t="shared" si="3"/>
        <v>0</v>
      </c>
      <c r="FR16" s="21">
        <f t="shared" si="3"/>
        <v>0</v>
      </c>
      <c r="FS16" s="21">
        <f t="shared" si="3"/>
        <v>0</v>
      </c>
      <c r="FT16" s="21">
        <f t="shared" si="3"/>
        <v>0</v>
      </c>
      <c r="FU16" s="21">
        <f t="shared" si="3"/>
        <v>0</v>
      </c>
      <c r="FV16" s="21">
        <f t="shared" si="3"/>
        <v>0</v>
      </c>
      <c r="FW16" s="21">
        <f t="shared" si="3"/>
        <v>0</v>
      </c>
      <c r="FX16" s="21">
        <f t="shared" si="3"/>
        <v>0</v>
      </c>
      <c r="FY16" s="21">
        <f t="shared" si="3"/>
        <v>0</v>
      </c>
      <c r="FZ16" s="21">
        <f t="shared" si="3"/>
        <v>0</v>
      </c>
      <c r="GA16" s="21">
        <f t="shared" si="3"/>
        <v>0</v>
      </c>
      <c r="GB16" s="21">
        <f t="shared" si="3"/>
        <v>0</v>
      </c>
      <c r="GC16" s="21">
        <f t="shared" si="3"/>
        <v>0</v>
      </c>
      <c r="GD16" s="21">
        <f t="shared" si="3"/>
        <v>0</v>
      </c>
      <c r="GE16" s="21">
        <f t="shared" si="3"/>
        <v>0</v>
      </c>
      <c r="GF16" s="21">
        <f t="shared" si="3"/>
        <v>0</v>
      </c>
      <c r="GG16" s="21">
        <f t="shared" si="3"/>
        <v>0</v>
      </c>
      <c r="GH16" s="21">
        <f t="shared" si="3"/>
        <v>0</v>
      </c>
      <c r="GI16" s="21">
        <f t="shared" si="3"/>
        <v>0</v>
      </c>
      <c r="GJ16" s="21">
        <f t="shared" si="3"/>
        <v>0</v>
      </c>
      <c r="GK16" s="21">
        <f t="shared" si="3"/>
        <v>0</v>
      </c>
      <c r="GL16" s="21">
        <f t="shared" si="3"/>
        <v>0</v>
      </c>
      <c r="GM16" s="21">
        <f t="shared" si="3"/>
        <v>0</v>
      </c>
      <c r="GN16" s="21">
        <f t="shared" si="3"/>
        <v>0</v>
      </c>
      <c r="GO16" s="21">
        <f t="shared" si="3"/>
        <v>0</v>
      </c>
      <c r="GP16" s="21">
        <f t="shared" si="3"/>
        <v>0</v>
      </c>
      <c r="GQ16" s="21">
        <f t="shared" si="3"/>
        <v>0</v>
      </c>
      <c r="GR16" s="21">
        <f t="shared" si="3"/>
        <v>0</v>
      </c>
      <c r="GS16" s="21">
        <f t="shared" si="3"/>
        <v>0</v>
      </c>
      <c r="GT16" s="21">
        <f t="shared" si="3"/>
        <v>0</v>
      </c>
      <c r="GU16" s="21">
        <f t="shared" si="3"/>
        <v>0</v>
      </c>
      <c r="GV16" s="21">
        <f t="shared" si="3"/>
        <v>0</v>
      </c>
      <c r="GW16" s="21">
        <f t="shared" si="3"/>
        <v>0</v>
      </c>
      <c r="GX16" s="21">
        <f t="shared" si="3"/>
        <v>0</v>
      </c>
      <c r="GY16" s="21">
        <f t="shared" si="3"/>
        <v>0</v>
      </c>
      <c r="GZ16" s="21">
        <f t="shared" si="3"/>
        <v>0</v>
      </c>
      <c r="HA16" s="21">
        <f t="shared" si="3"/>
        <v>0</v>
      </c>
      <c r="HB16" s="21">
        <f t="shared" si="3"/>
        <v>0</v>
      </c>
      <c r="HC16" s="21">
        <f t="shared" si="3"/>
        <v>0</v>
      </c>
      <c r="HD16" s="21">
        <f t="shared" si="3"/>
        <v>0</v>
      </c>
      <c r="HE16" s="21">
        <f t="shared" si="3"/>
        <v>0</v>
      </c>
      <c r="HF16" s="21">
        <f t="shared" si="3"/>
        <v>0</v>
      </c>
      <c r="HG16" s="21">
        <f t="shared" si="3"/>
        <v>0</v>
      </c>
      <c r="HH16" s="21">
        <f t="shared" ref="HH16:JP16" si="4">IF(HH17="〇",HH18*1,0)</f>
        <v>0</v>
      </c>
      <c r="HI16" s="21">
        <f t="shared" si="4"/>
        <v>0</v>
      </c>
      <c r="HJ16" s="21">
        <f t="shared" si="4"/>
        <v>0</v>
      </c>
      <c r="HK16" s="21">
        <f t="shared" si="4"/>
        <v>0</v>
      </c>
      <c r="HL16" s="21">
        <f t="shared" si="4"/>
        <v>0</v>
      </c>
      <c r="HM16" s="21">
        <f t="shared" si="4"/>
        <v>0</v>
      </c>
      <c r="HN16" s="21">
        <f t="shared" si="4"/>
        <v>0</v>
      </c>
      <c r="HO16" s="21">
        <f t="shared" si="4"/>
        <v>0</v>
      </c>
      <c r="HP16" s="21">
        <f t="shared" si="4"/>
        <v>0</v>
      </c>
      <c r="HQ16" s="21">
        <f t="shared" si="4"/>
        <v>0</v>
      </c>
      <c r="HR16" s="21">
        <f t="shared" si="4"/>
        <v>0</v>
      </c>
      <c r="HS16" s="21">
        <f t="shared" si="4"/>
        <v>0</v>
      </c>
      <c r="HT16" s="21">
        <f t="shared" si="4"/>
        <v>0</v>
      </c>
      <c r="HU16" s="21">
        <f t="shared" si="4"/>
        <v>0</v>
      </c>
      <c r="HV16" s="21">
        <f t="shared" si="4"/>
        <v>0</v>
      </c>
      <c r="HW16" s="21">
        <f t="shared" si="4"/>
        <v>0</v>
      </c>
      <c r="HX16" s="21">
        <f t="shared" si="4"/>
        <v>0</v>
      </c>
      <c r="HY16" s="21">
        <f t="shared" si="4"/>
        <v>0</v>
      </c>
      <c r="HZ16" s="21">
        <f t="shared" si="4"/>
        <v>0</v>
      </c>
      <c r="IA16" s="21">
        <f t="shared" si="4"/>
        <v>0</v>
      </c>
      <c r="IB16" s="21">
        <f t="shared" si="4"/>
        <v>0</v>
      </c>
      <c r="IC16" s="21">
        <f t="shared" si="4"/>
        <v>0</v>
      </c>
      <c r="ID16" s="21">
        <f t="shared" si="4"/>
        <v>0</v>
      </c>
      <c r="IE16" s="21">
        <f t="shared" si="4"/>
        <v>0</v>
      </c>
      <c r="IF16" s="21">
        <f t="shared" si="4"/>
        <v>0</v>
      </c>
      <c r="IG16" s="21">
        <f t="shared" si="4"/>
        <v>0</v>
      </c>
      <c r="IH16" s="21">
        <f t="shared" si="4"/>
        <v>0</v>
      </c>
      <c r="II16" s="21">
        <f t="shared" si="4"/>
        <v>0</v>
      </c>
      <c r="IJ16" s="21">
        <f t="shared" si="4"/>
        <v>0</v>
      </c>
      <c r="IK16" s="21">
        <f t="shared" si="4"/>
        <v>0</v>
      </c>
      <c r="IL16" s="21">
        <f t="shared" si="4"/>
        <v>0</v>
      </c>
      <c r="IM16" s="21">
        <f t="shared" si="4"/>
        <v>0</v>
      </c>
      <c r="IN16" s="21">
        <f t="shared" si="4"/>
        <v>0</v>
      </c>
      <c r="IO16" s="21">
        <f t="shared" si="4"/>
        <v>0</v>
      </c>
      <c r="IP16" s="21">
        <f t="shared" si="4"/>
        <v>0</v>
      </c>
      <c r="IQ16" s="21">
        <f t="shared" si="4"/>
        <v>0</v>
      </c>
      <c r="IR16" s="21">
        <f t="shared" si="4"/>
        <v>0</v>
      </c>
      <c r="IS16" s="21">
        <f t="shared" si="4"/>
        <v>0</v>
      </c>
      <c r="IT16" s="21">
        <f t="shared" si="4"/>
        <v>0</v>
      </c>
      <c r="IU16" s="21">
        <f t="shared" si="4"/>
        <v>0</v>
      </c>
      <c r="IV16" s="21">
        <f t="shared" si="4"/>
        <v>0</v>
      </c>
      <c r="IW16" s="21">
        <f t="shared" si="4"/>
        <v>0</v>
      </c>
      <c r="IX16" s="21">
        <f t="shared" si="4"/>
        <v>0</v>
      </c>
      <c r="IY16" s="21">
        <f t="shared" si="4"/>
        <v>0</v>
      </c>
      <c r="IZ16" s="21">
        <f t="shared" si="4"/>
        <v>0</v>
      </c>
      <c r="JA16" s="21">
        <f t="shared" si="4"/>
        <v>0</v>
      </c>
      <c r="JB16" s="21">
        <f t="shared" si="4"/>
        <v>0</v>
      </c>
      <c r="JC16" s="21">
        <f t="shared" si="4"/>
        <v>0</v>
      </c>
      <c r="JD16" s="21">
        <f t="shared" si="4"/>
        <v>0</v>
      </c>
      <c r="JE16" s="21">
        <f t="shared" si="4"/>
        <v>0</v>
      </c>
      <c r="JF16" s="21">
        <f t="shared" si="4"/>
        <v>0</v>
      </c>
      <c r="JG16" s="21">
        <f t="shared" si="4"/>
        <v>0</v>
      </c>
      <c r="JH16" s="21">
        <f t="shared" si="4"/>
        <v>0</v>
      </c>
      <c r="JI16" s="21">
        <f t="shared" si="4"/>
        <v>0</v>
      </c>
      <c r="JJ16" s="21">
        <f t="shared" si="4"/>
        <v>0</v>
      </c>
      <c r="JK16" s="21">
        <f t="shared" si="4"/>
        <v>0</v>
      </c>
      <c r="JL16" s="21">
        <f t="shared" si="4"/>
        <v>0</v>
      </c>
      <c r="JM16" s="21">
        <f t="shared" si="4"/>
        <v>0</v>
      </c>
      <c r="JN16" s="21">
        <f t="shared" si="4"/>
        <v>0</v>
      </c>
      <c r="JO16" s="21">
        <f t="shared" si="4"/>
        <v>0</v>
      </c>
      <c r="JP16" s="21">
        <f t="shared" si="4"/>
        <v>0</v>
      </c>
      <c r="JQ16" s="21">
        <f t="shared" ref="JQ16:KS16" si="5">IF(JQ17="〇",JQ18*1,0)</f>
        <v>0</v>
      </c>
      <c r="JR16" s="21">
        <f t="shared" si="5"/>
        <v>0</v>
      </c>
      <c r="JS16" s="21">
        <f t="shared" si="5"/>
        <v>0</v>
      </c>
      <c r="JT16" s="21">
        <f t="shared" si="5"/>
        <v>0</v>
      </c>
      <c r="JU16" s="21">
        <f t="shared" si="5"/>
        <v>0</v>
      </c>
      <c r="JV16" s="21">
        <f t="shared" si="5"/>
        <v>0</v>
      </c>
      <c r="JW16" s="21">
        <f t="shared" si="5"/>
        <v>0</v>
      </c>
      <c r="JX16" s="21">
        <f t="shared" si="5"/>
        <v>0</v>
      </c>
      <c r="JY16" s="21">
        <f t="shared" si="5"/>
        <v>0</v>
      </c>
      <c r="JZ16" s="21">
        <f t="shared" si="5"/>
        <v>0</v>
      </c>
      <c r="KA16" s="21">
        <f t="shared" si="5"/>
        <v>0</v>
      </c>
      <c r="KB16" s="21">
        <f t="shared" si="5"/>
        <v>0</v>
      </c>
      <c r="KC16" s="21">
        <f t="shared" si="5"/>
        <v>0</v>
      </c>
      <c r="KD16" s="21">
        <f t="shared" si="5"/>
        <v>0</v>
      </c>
      <c r="KE16" s="21">
        <f t="shared" si="5"/>
        <v>0</v>
      </c>
      <c r="KF16" s="21">
        <f t="shared" si="5"/>
        <v>0</v>
      </c>
      <c r="KG16" s="21">
        <f t="shared" si="5"/>
        <v>0</v>
      </c>
      <c r="KH16" s="21">
        <f t="shared" si="5"/>
        <v>0</v>
      </c>
      <c r="KI16" s="21">
        <f t="shared" si="5"/>
        <v>0</v>
      </c>
      <c r="KJ16" s="21">
        <f t="shared" si="5"/>
        <v>0</v>
      </c>
      <c r="KK16" s="21">
        <f t="shared" si="5"/>
        <v>0</v>
      </c>
      <c r="KL16" s="21">
        <f t="shared" si="5"/>
        <v>0</v>
      </c>
      <c r="KM16" s="21">
        <f t="shared" si="5"/>
        <v>0</v>
      </c>
      <c r="KN16" s="21">
        <f t="shared" si="5"/>
        <v>0</v>
      </c>
      <c r="KO16" s="21">
        <f t="shared" si="5"/>
        <v>0</v>
      </c>
      <c r="KP16" s="21">
        <f t="shared" si="5"/>
        <v>0</v>
      </c>
      <c r="KQ16" s="21">
        <f t="shared" si="5"/>
        <v>0</v>
      </c>
      <c r="KR16" s="21">
        <f t="shared" si="5"/>
        <v>0</v>
      </c>
      <c r="KS16" s="21">
        <f t="shared" si="5"/>
        <v>0</v>
      </c>
      <c r="KT16" s="21">
        <f t="shared" ref="KT16:NE16" si="6">IF(KT17="〇",KT18*1,0)</f>
        <v>0</v>
      </c>
      <c r="KU16" s="21">
        <f t="shared" si="6"/>
        <v>0</v>
      </c>
      <c r="KV16" s="21">
        <f t="shared" si="6"/>
        <v>0</v>
      </c>
      <c r="KW16" s="21">
        <f t="shared" si="6"/>
        <v>0</v>
      </c>
      <c r="KX16" s="21">
        <f t="shared" si="6"/>
        <v>0</v>
      </c>
      <c r="KY16" s="21">
        <f t="shared" si="6"/>
        <v>0</v>
      </c>
      <c r="KZ16" s="21">
        <f t="shared" si="6"/>
        <v>0</v>
      </c>
      <c r="LA16" s="21">
        <f t="shared" si="6"/>
        <v>0</v>
      </c>
      <c r="LB16" s="21">
        <f t="shared" si="6"/>
        <v>0</v>
      </c>
      <c r="LC16" s="21">
        <f t="shared" si="6"/>
        <v>0</v>
      </c>
      <c r="LD16" s="21">
        <f t="shared" si="6"/>
        <v>0</v>
      </c>
      <c r="LE16" s="21">
        <f t="shared" si="6"/>
        <v>0</v>
      </c>
      <c r="LF16" s="21">
        <f t="shared" si="6"/>
        <v>0</v>
      </c>
      <c r="LG16" s="21">
        <f t="shared" si="6"/>
        <v>0</v>
      </c>
      <c r="LH16" s="21">
        <f t="shared" si="6"/>
        <v>0</v>
      </c>
      <c r="LI16" s="21">
        <f t="shared" si="6"/>
        <v>0</v>
      </c>
      <c r="LJ16" s="21">
        <f t="shared" si="6"/>
        <v>0</v>
      </c>
      <c r="LK16" s="21">
        <f t="shared" si="6"/>
        <v>0</v>
      </c>
      <c r="LL16" s="21">
        <f t="shared" si="6"/>
        <v>0</v>
      </c>
      <c r="LM16" s="21">
        <f t="shared" si="6"/>
        <v>0</v>
      </c>
      <c r="LN16" s="21">
        <f t="shared" si="6"/>
        <v>0</v>
      </c>
      <c r="LO16" s="21">
        <f t="shared" si="6"/>
        <v>0</v>
      </c>
      <c r="LP16" s="21">
        <f t="shared" si="6"/>
        <v>0</v>
      </c>
      <c r="LQ16" s="21">
        <f t="shared" si="6"/>
        <v>0</v>
      </c>
      <c r="LR16" s="21">
        <f t="shared" si="6"/>
        <v>0</v>
      </c>
      <c r="LS16" s="21">
        <f t="shared" si="6"/>
        <v>0</v>
      </c>
      <c r="LT16" s="21">
        <f t="shared" si="6"/>
        <v>0</v>
      </c>
      <c r="LU16" s="21">
        <f t="shared" si="6"/>
        <v>0</v>
      </c>
      <c r="LV16" s="21">
        <f t="shared" si="6"/>
        <v>0</v>
      </c>
      <c r="LW16" s="21">
        <f t="shared" si="6"/>
        <v>0</v>
      </c>
      <c r="LX16" s="21">
        <f t="shared" si="6"/>
        <v>0</v>
      </c>
      <c r="LY16" s="21">
        <f t="shared" si="6"/>
        <v>0</v>
      </c>
      <c r="LZ16" s="21">
        <f t="shared" si="6"/>
        <v>0</v>
      </c>
      <c r="MA16" s="21">
        <f t="shared" si="6"/>
        <v>0</v>
      </c>
      <c r="MB16" s="21">
        <f t="shared" si="6"/>
        <v>0</v>
      </c>
      <c r="MC16" s="21">
        <f t="shared" si="6"/>
        <v>0</v>
      </c>
      <c r="MD16" s="21">
        <f t="shared" si="6"/>
        <v>0</v>
      </c>
      <c r="ME16" s="21">
        <f t="shared" si="6"/>
        <v>0</v>
      </c>
      <c r="MF16" s="21">
        <f t="shared" si="6"/>
        <v>0</v>
      </c>
      <c r="MG16" s="21">
        <f t="shared" si="6"/>
        <v>0</v>
      </c>
      <c r="MH16" s="21">
        <f t="shared" si="6"/>
        <v>0</v>
      </c>
      <c r="MI16" s="21">
        <f t="shared" si="6"/>
        <v>0</v>
      </c>
      <c r="MJ16" s="21">
        <f t="shared" si="6"/>
        <v>0</v>
      </c>
      <c r="MK16" s="21">
        <f t="shared" si="6"/>
        <v>0</v>
      </c>
      <c r="ML16" s="21">
        <f t="shared" si="6"/>
        <v>0</v>
      </c>
      <c r="MM16" s="21">
        <f t="shared" si="6"/>
        <v>0</v>
      </c>
      <c r="MN16" s="21">
        <f t="shared" si="6"/>
        <v>0</v>
      </c>
      <c r="MO16" s="21">
        <f t="shared" si="6"/>
        <v>0</v>
      </c>
      <c r="MP16" s="21">
        <f t="shared" si="6"/>
        <v>0</v>
      </c>
      <c r="MQ16" s="21">
        <f t="shared" si="6"/>
        <v>0</v>
      </c>
      <c r="MR16" s="21">
        <f t="shared" si="6"/>
        <v>0</v>
      </c>
      <c r="MS16" s="21">
        <f t="shared" si="6"/>
        <v>0</v>
      </c>
      <c r="MT16" s="21">
        <f t="shared" si="6"/>
        <v>0</v>
      </c>
      <c r="MU16" s="21">
        <f t="shared" si="6"/>
        <v>0</v>
      </c>
      <c r="MV16" s="21">
        <f t="shared" si="6"/>
        <v>0</v>
      </c>
      <c r="MW16" s="21">
        <f t="shared" si="6"/>
        <v>0</v>
      </c>
      <c r="MX16" s="21">
        <f t="shared" si="6"/>
        <v>0</v>
      </c>
      <c r="MY16" s="21">
        <f t="shared" si="6"/>
        <v>0</v>
      </c>
      <c r="MZ16" s="21">
        <f t="shared" si="6"/>
        <v>0</v>
      </c>
      <c r="NA16" s="21">
        <f t="shared" si="6"/>
        <v>0</v>
      </c>
      <c r="NB16" s="21">
        <f t="shared" si="6"/>
        <v>0</v>
      </c>
      <c r="NC16" s="21">
        <f t="shared" si="6"/>
        <v>0</v>
      </c>
      <c r="ND16" s="21">
        <f t="shared" si="6"/>
        <v>0</v>
      </c>
      <c r="NE16" s="21">
        <f t="shared" si="6"/>
        <v>0</v>
      </c>
      <c r="NF16" s="21">
        <f t="shared" ref="NF16:OM16" si="7">IF(NF17="〇",NF18*1,0)</f>
        <v>0</v>
      </c>
      <c r="NG16" s="21">
        <f t="shared" si="7"/>
        <v>0</v>
      </c>
      <c r="NH16" s="21">
        <f t="shared" si="7"/>
        <v>0</v>
      </c>
      <c r="NI16" s="21">
        <f t="shared" si="7"/>
        <v>0</v>
      </c>
      <c r="NJ16" s="21">
        <f t="shared" si="7"/>
        <v>0</v>
      </c>
      <c r="NK16" s="21">
        <f t="shared" si="7"/>
        <v>0</v>
      </c>
      <c r="NL16" s="21">
        <f t="shared" si="7"/>
        <v>0</v>
      </c>
      <c r="NM16" s="21">
        <f t="shared" si="7"/>
        <v>0</v>
      </c>
      <c r="NN16" s="21">
        <f t="shared" si="7"/>
        <v>0</v>
      </c>
      <c r="NO16" s="21">
        <f t="shared" si="7"/>
        <v>0</v>
      </c>
      <c r="NP16" s="21">
        <f t="shared" si="7"/>
        <v>0</v>
      </c>
      <c r="NQ16" s="21">
        <f t="shared" si="7"/>
        <v>0</v>
      </c>
      <c r="NR16" s="21">
        <f t="shared" si="7"/>
        <v>0</v>
      </c>
      <c r="NS16" s="21">
        <f t="shared" si="7"/>
        <v>0</v>
      </c>
      <c r="NT16" s="21">
        <f t="shared" si="7"/>
        <v>0</v>
      </c>
      <c r="NU16" s="21">
        <f t="shared" si="7"/>
        <v>0</v>
      </c>
      <c r="NV16" s="21">
        <f t="shared" si="7"/>
        <v>0</v>
      </c>
      <c r="NW16" s="21">
        <f t="shared" si="7"/>
        <v>0</v>
      </c>
      <c r="NX16" s="21">
        <f t="shared" si="7"/>
        <v>0</v>
      </c>
      <c r="NY16" s="21">
        <f t="shared" si="7"/>
        <v>0</v>
      </c>
      <c r="NZ16" s="21">
        <f t="shared" si="7"/>
        <v>0</v>
      </c>
      <c r="OA16" s="21">
        <f t="shared" si="7"/>
        <v>0</v>
      </c>
      <c r="OB16" s="21">
        <f t="shared" si="7"/>
        <v>0</v>
      </c>
      <c r="OC16" s="21">
        <f t="shared" si="7"/>
        <v>0</v>
      </c>
      <c r="OD16" s="21">
        <f t="shared" si="7"/>
        <v>0</v>
      </c>
      <c r="OE16" s="21">
        <f t="shared" si="7"/>
        <v>0</v>
      </c>
      <c r="OF16" s="21">
        <f t="shared" si="7"/>
        <v>0</v>
      </c>
      <c r="OG16" s="21">
        <f t="shared" si="7"/>
        <v>0</v>
      </c>
      <c r="OH16" s="21">
        <f t="shared" si="7"/>
        <v>5</v>
      </c>
      <c r="OI16" s="21">
        <f t="shared" si="7"/>
        <v>7</v>
      </c>
      <c r="OJ16" s="21">
        <f t="shared" si="7"/>
        <v>7</v>
      </c>
      <c r="OK16" s="21">
        <f t="shared" si="7"/>
        <v>7</v>
      </c>
      <c r="OL16" s="21">
        <f t="shared" si="7"/>
        <v>7</v>
      </c>
      <c r="OM16" s="21">
        <f t="shared" si="7"/>
        <v>7</v>
      </c>
      <c r="ON16" s="21">
        <f t="shared" ref="ON16:QY16" si="8">IF(ON17="〇",ON18*1,0)</f>
        <v>7</v>
      </c>
      <c r="OO16" s="21">
        <f t="shared" si="8"/>
        <v>7</v>
      </c>
      <c r="OP16" s="21">
        <f t="shared" si="8"/>
        <v>6</v>
      </c>
      <c r="OQ16" s="21">
        <f t="shared" si="8"/>
        <v>0</v>
      </c>
      <c r="OR16" s="21">
        <f t="shared" si="8"/>
        <v>0</v>
      </c>
      <c r="OS16" s="21">
        <f t="shared" si="8"/>
        <v>0</v>
      </c>
      <c r="OT16" s="21">
        <f t="shared" si="8"/>
        <v>0</v>
      </c>
      <c r="OU16" s="21">
        <f t="shared" si="8"/>
        <v>0</v>
      </c>
      <c r="OV16" s="21">
        <f t="shared" si="8"/>
        <v>0</v>
      </c>
      <c r="OW16" s="21">
        <f t="shared" si="8"/>
        <v>0</v>
      </c>
      <c r="OX16" s="21">
        <f t="shared" si="8"/>
        <v>0</v>
      </c>
      <c r="OY16" s="21">
        <f t="shared" si="8"/>
        <v>0</v>
      </c>
      <c r="OZ16" s="21">
        <f t="shared" si="8"/>
        <v>0</v>
      </c>
      <c r="PA16" s="21">
        <f t="shared" si="8"/>
        <v>0</v>
      </c>
      <c r="PB16" s="21">
        <f t="shared" si="8"/>
        <v>0</v>
      </c>
      <c r="PC16" s="21">
        <f t="shared" si="8"/>
        <v>0</v>
      </c>
      <c r="PD16" s="21">
        <f t="shared" si="8"/>
        <v>0</v>
      </c>
      <c r="PE16" s="21">
        <f t="shared" si="8"/>
        <v>0</v>
      </c>
      <c r="PF16" s="21">
        <f t="shared" si="8"/>
        <v>0</v>
      </c>
      <c r="PG16" s="21">
        <f t="shared" si="8"/>
        <v>0</v>
      </c>
      <c r="PH16" s="21">
        <f t="shared" si="8"/>
        <v>0</v>
      </c>
      <c r="PI16" s="21">
        <f t="shared" si="8"/>
        <v>0</v>
      </c>
      <c r="PJ16" s="21">
        <f t="shared" si="8"/>
        <v>0</v>
      </c>
      <c r="PK16" s="21">
        <f t="shared" si="8"/>
        <v>0</v>
      </c>
      <c r="PL16" s="21">
        <f t="shared" si="8"/>
        <v>0</v>
      </c>
      <c r="PM16" s="21">
        <f t="shared" si="8"/>
        <v>0</v>
      </c>
      <c r="PN16" s="21">
        <f t="shared" si="8"/>
        <v>0</v>
      </c>
      <c r="PO16" s="21">
        <f t="shared" si="8"/>
        <v>0</v>
      </c>
      <c r="PP16" s="21">
        <f t="shared" si="8"/>
        <v>0</v>
      </c>
      <c r="PQ16" s="21">
        <f t="shared" si="8"/>
        <v>0</v>
      </c>
      <c r="PR16" s="21">
        <f t="shared" si="8"/>
        <v>0</v>
      </c>
      <c r="PS16" s="21">
        <f t="shared" si="8"/>
        <v>0</v>
      </c>
      <c r="PT16" s="21">
        <f t="shared" si="8"/>
        <v>0</v>
      </c>
      <c r="PU16" s="21">
        <f t="shared" si="8"/>
        <v>0</v>
      </c>
      <c r="PV16" s="21">
        <f t="shared" si="8"/>
        <v>0</v>
      </c>
      <c r="PW16" s="21">
        <f t="shared" si="8"/>
        <v>0</v>
      </c>
      <c r="PX16" s="21">
        <f t="shared" si="8"/>
        <v>0</v>
      </c>
      <c r="PY16" s="21">
        <f t="shared" si="8"/>
        <v>0</v>
      </c>
      <c r="PZ16" s="21">
        <f t="shared" si="8"/>
        <v>0</v>
      </c>
      <c r="QA16" s="21">
        <f t="shared" si="8"/>
        <v>0</v>
      </c>
      <c r="QB16" s="21">
        <f t="shared" si="8"/>
        <v>0</v>
      </c>
      <c r="QC16" s="21">
        <f t="shared" si="8"/>
        <v>0</v>
      </c>
      <c r="QD16" s="21">
        <f t="shared" si="8"/>
        <v>0</v>
      </c>
      <c r="QE16" s="21">
        <f t="shared" si="8"/>
        <v>0</v>
      </c>
      <c r="QF16" s="21">
        <f t="shared" si="8"/>
        <v>0</v>
      </c>
      <c r="QG16" s="21">
        <f t="shared" si="8"/>
        <v>0</v>
      </c>
      <c r="QH16" s="21">
        <f t="shared" si="8"/>
        <v>0</v>
      </c>
      <c r="QI16" s="21">
        <f t="shared" si="8"/>
        <v>0</v>
      </c>
      <c r="QJ16" s="21">
        <f t="shared" si="8"/>
        <v>0</v>
      </c>
      <c r="QK16" s="21">
        <f t="shared" si="8"/>
        <v>0</v>
      </c>
      <c r="QL16" s="21">
        <f t="shared" si="8"/>
        <v>0</v>
      </c>
      <c r="QM16" s="21">
        <f t="shared" si="8"/>
        <v>0</v>
      </c>
      <c r="QN16" s="21">
        <f t="shared" si="8"/>
        <v>0</v>
      </c>
      <c r="QO16" s="21">
        <f t="shared" si="8"/>
        <v>0</v>
      </c>
      <c r="QP16" s="21">
        <f t="shared" si="8"/>
        <v>0</v>
      </c>
      <c r="QQ16" s="21">
        <f t="shared" si="8"/>
        <v>0</v>
      </c>
      <c r="QR16" s="21">
        <f t="shared" si="8"/>
        <v>0</v>
      </c>
      <c r="QS16" s="21">
        <f t="shared" si="8"/>
        <v>0</v>
      </c>
      <c r="QT16" s="21">
        <f t="shared" si="8"/>
        <v>0</v>
      </c>
      <c r="QU16" s="21">
        <f t="shared" si="8"/>
        <v>0</v>
      </c>
      <c r="QV16" s="21">
        <f t="shared" si="8"/>
        <v>0</v>
      </c>
      <c r="QW16" s="21">
        <f t="shared" si="8"/>
        <v>0</v>
      </c>
      <c r="QX16" s="21">
        <f t="shared" si="8"/>
        <v>0</v>
      </c>
      <c r="QY16" s="21">
        <f t="shared" si="8"/>
        <v>0</v>
      </c>
      <c r="QZ16" s="21">
        <f t="shared" ref="QZ16:TK16" si="9">IF(QZ17="〇",QZ18*1,0)</f>
        <v>0</v>
      </c>
      <c r="RA16" s="21">
        <f t="shared" si="9"/>
        <v>0</v>
      </c>
      <c r="RB16" s="21">
        <f t="shared" si="9"/>
        <v>0</v>
      </c>
      <c r="RC16" s="21">
        <f t="shared" si="9"/>
        <v>0</v>
      </c>
      <c r="RD16" s="21">
        <f t="shared" si="9"/>
        <v>0</v>
      </c>
      <c r="RE16" s="21">
        <f t="shared" si="9"/>
        <v>0</v>
      </c>
      <c r="RF16" s="21">
        <f t="shared" si="9"/>
        <v>0</v>
      </c>
      <c r="RG16" s="21">
        <f t="shared" si="9"/>
        <v>0</v>
      </c>
      <c r="RH16" s="21">
        <f t="shared" si="9"/>
        <v>0</v>
      </c>
      <c r="RI16" s="21">
        <f t="shared" si="9"/>
        <v>0</v>
      </c>
      <c r="RJ16" s="21">
        <f t="shared" si="9"/>
        <v>0</v>
      </c>
      <c r="RK16" s="21">
        <f t="shared" si="9"/>
        <v>0</v>
      </c>
      <c r="RL16" s="21">
        <f t="shared" si="9"/>
        <v>0</v>
      </c>
      <c r="RM16" s="21">
        <f t="shared" si="9"/>
        <v>0</v>
      </c>
      <c r="RN16" s="21">
        <f t="shared" si="9"/>
        <v>0</v>
      </c>
      <c r="RO16" s="21">
        <f t="shared" si="9"/>
        <v>0</v>
      </c>
      <c r="RP16" s="21">
        <f t="shared" si="9"/>
        <v>0</v>
      </c>
      <c r="RQ16" s="21">
        <f t="shared" si="9"/>
        <v>0</v>
      </c>
      <c r="RR16" s="21">
        <f t="shared" si="9"/>
        <v>0</v>
      </c>
      <c r="RS16" s="21">
        <f t="shared" si="9"/>
        <v>0</v>
      </c>
      <c r="RT16" s="21">
        <f t="shared" si="9"/>
        <v>0</v>
      </c>
      <c r="RU16" s="21">
        <f t="shared" si="9"/>
        <v>0</v>
      </c>
      <c r="RV16" s="21">
        <f t="shared" si="9"/>
        <v>0</v>
      </c>
      <c r="RW16" s="21">
        <f t="shared" si="9"/>
        <v>0</v>
      </c>
      <c r="RX16" s="21">
        <f t="shared" si="9"/>
        <v>0</v>
      </c>
      <c r="RY16" s="21">
        <f t="shared" si="9"/>
        <v>0</v>
      </c>
      <c r="RZ16" s="21">
        <f t="shared" si="9"/>
        <v>0</v>
      </c>
      <c r="SA16" s="21">
        <f t="shared" si="9"/>
        <v>0</v>
      </c>
      <c r="SB16" s="21">
        <f t="shared" si="9"/>
        <v>0</v>
      </c>
      <c r="SC16" s="21">
        <f t="shared" si="9"/>
        <v>0</v>
      </c>
      <c r="SD16" s="21">
        <f t="shared" si="9"/>
        <v>0</v>
      </c>
      <c r="SE16" s="21">
        <f t="shared" si="9"/>
        <v>0</v>
      </c>
      <c r="SF16" s="21">
        <f t="shared" si="9"/>
        <v>0</v>
      </c>
      <c r="SG16" s="21">
        <f t="shared" si="9"/>
        <v>0</v>
      </c>
      <c r="SH16" s="21">
        <f t="shared" si="9"/>
        <v>0</v>
      </c>
      <c r="SI16" s="21">
        <f t="shared" si="9"/>
        <v>0</v>
      </c>
      <c r="SJ16" s="21">
        <f t="shared" si="9"/>
        <v>0</v>
      </c>
      <c r="SK16" s="21">
        <f t="shared" si="9"/>
        <v>0</v>
      </c>
      <c r="SL16" s="21">
        <f t="shared" si="9"/>
        <v>0</v>
      </c>
      <c r="SM16" s="21">
        <f t="shared" si="9"/>
        <v>0</v>
      </c>
      <c r="SN16" s="21">
        <f t="shared" si="9"/>
        <v>0</v>
      </c>
      <c r="SO16" s="21">
        <f t="shared" si="9"/>
        <v>0</v>
      </c>
      <c r="SP16" s="21">
        <f t="shared" si="9"/>
        <v>0</v>
      </c>
      <c r="SQ16" s="21">
        <f t="shared" si="9"/>
        <v>0</v>
      </c>
      <c r="SR16" s="21">
        <f t="shared" si="9"/>
        <v>0</v>
      </c>
      <c r="SS16" s="21">
        <f t="shared" si="9"/>
        <v>0</v>
      </c>
      <c r="ST16" s="21">
        <f t="shared" si="9"/>
        <v>0</v>
      </c>
      <c r="SU16" s="21">
        <f t="shared" si="9"/>
        <v>0</v>
      </c>
      <c r="SV16" s="21">
        <f t="shared" si="9"/>
        <v>0</v>
      </c>
      <c r="SW16" s="21">
        <f t="shared" si="9"/>
        <v>0</v>
      </c>
      <c r="SX16" s="21">
        <f t="shared" si="9"/>
        <v>0</v>
      </c>
      <c r="SY16" s="21">
        <f t="shared" si="9"/>
        <v>0</v>
      </c>
      <c r="SZ16" s="21">
        <f t="shared" si="9"/>
        <v>0</v>
      </c>
      <c r="TA16" s="21">
        <f t="shared" si="9"/>
        <v>0</v>
      </c>
      <c r="TB16" s="21">
        <f t="shared" si="9"/>
        <v>0</v>
      </c>
      <c r="TC16" s="21">
        <f t="shared" si="9"/>
        <v>0</v>
      </c>
      <c r="TD16" s="21">
        <f t="shared" si="9"/>
        <v>0</v>
      </c>
      <c r="TE16" s="21">
        <f t="shared" si="9"/>
        <v>0</v>
      </c>
      <c r="TF16" s="21">
        <f t="shared" si="9"/>
        <v>0</v>
      </c>
      <c r="TG16" s="21">
        <f t="shared" si="9"/>
        <v>0</v>
      </c>
      <c r="TH16" s="21">
        <f t="shared" si="9"/>
        <v>0</v>
      </c>
      <c r="TI16" s="21">
        <f t="shared" si="9"/>
        <v>0</v>
      </c>
      <c r="TJ16" s="21">
        <f t="shared" si="9"/>
        <v>0</v>
      </c>
      <c r="TK16" s="21">
        <f t="shared" si="9"/>
        <v>0</v>
      </c>
      <c r="TL16" s="21">
        <f t="shared" ref="TL16:VW16" si="10">IF(TL17="〇",TL18*1,0)</f>
        <v>0</v>
      </c>
      <c r="TM16" s="21">
        <f t="shared" si="10"/>
        <v>0</v>
      </c>
      <c r="TN16" s="21">
        <f t="shared" si="10"/>
        <v>0</v>
      </c>
      <c r="TO16" s="21">
        <f t="shared" si="10"/>
        <v>0</v>
      </c>
      <c r="TP16" s="21">
        <f t="shared" si="10"/>
        <v>0</v>
      </c>
      <c r="TQ16" s="21">
        <f t="shared" si="10"/>
        <v>0</v>
      </c>
      <c r="TR16" s="21">
        <f t="shared" si="10"/>
        <v>0</v>
      </c>
      <c r="TS16" s="21">
        <f t="shared" si="10"/>
        <v>0</v>
      </c>
      <c r="TT16" s="21">
        <f t="shared" si="10"/>
        <v>0</v>
      </c>
      <c r="TU16" s="21">
        <f t="shared" si="10"/>
        <v>0</v>
      </c>
      <c r="TV16" s="21">
        <f t="shared" si="10"/>
        <v>0</v>
      </c>
      <c r="TW16" s="21">
        <f t="shared" si="10"/>
        <v>0</v>
      </c>
      <c r="TX16" s="21">
        <f t="shared" si="10"/>
        <v>0</v>
      </c>
      <c r="TY16" s="21">
        <f t="shared" si="10"/>
        <v>0</v>
      </c>
      <c r="TZ16" s="21">
        <f t="shared" si="10"/>
        <v>0</v>
      </c>
      <c r="UA16" s="21">
        <f t="shared" si="10"/>
        <v>0</v>
      </c>
      <c r="UB16" s="21">
        <f t="shared" si="10"/>
        <v>0</v>
      </c>
      <c r="UC16" s="21">
        <f t="shared" si="10"/>
        <v>0</v>
      </c>
      <c r="UD16" s="21">
        <f t="shared" si="10"/>
        <v>0</v>
      </c>
      <c r="UE16" s="21">
        <f t="shared" si="10"/>
        <v>0</v>
      </c>
      <c r="UF16" s="21">
        <f t="shared" si="10"/>
        <v>0</v>
      </c>
      <c r="UG16" s="21">
        <f t="shared" si="10"/>
        <v>0</v>
      </c>
      <c r="UH16" s="21">
        <f t="shared" si="10"/>
        <v>0</v>
      </c>
      <c r="UI16" s="21">
        <f t="shared" si="10"/>
        <v>0</v>
      </c>
      <c r="UJ16" s="21">
        <f t="shared" si="10"/>
        <v>0</v>
      </c>
      <c r="UK16" s="21">
        <f t="shared" si="10"/>
        <v>0</v>
      </c>
      <c r="UL16" s="21">
        <f t="shared" si="10"/>
        <v>0</v>
      </c>
      <c r="UM16" s="21">
        <f t="shared" si="10"/>
        <v>0</v>
      </c>
      <c r="UN16" s="21">
        <f t="shared" si="10"/>
        <v>0</v>
      </c>
      <c r="UO16" s="21">
        <f t="shared" si="10"/>
        <v>0</v>
      </c>
      <c r="UP16" s="21">
        <f t="shared" si="10"/>
        <v>0</v>
      </c>
      <c r="UQ16" s="21">
        <f t="shared" si="10"/>
        <v>0</v>
      </c>
      <c r="UR16" s="21">
        <f t="shared" si="10"/>
        <v>0</v>
      </c>
      <c r="US16" s="21">
        <f t="shared" si="10"/>
        <v>0</v>
      </c>
      <c r="UT16" s="21">
        <f t="shared" si="10"/>
        <v>0</v>
      </c>
      <c r="UU16" s="21">
        <f t="shared" si="10"/>
        <v>0</v>
      </c>
      <c r="UV16" s="21">
        <f t="shared" si="10"/>
        <v>0</v>
      </c>
      <c r="UW16" s="21">
        <f t="shared" si="10"/>
        <v>0</v>
      </c>
      <c r="UX16" s="21">
        <f t="shared" si="10"/>
        <v>0</v>
      </c>
      <c r="UY16" s="21">
        <f t="shared" si="10"/>
        <v>0</v>
      </c>
      <c r="UZ16" s="21">
        <f t="shared" si="10"/>
        <v>0</v>
      </c>
      <c r="VA16" s="21">
        <f t="shared" si="10"/>
        <v>0</v>
      </c>
      <c r="VB16" s="21">
        <f t="shared" si="10"/>
        <v>0</v>
      </c>
      <c r="VC16" s="21">
        <f t="shared" si="10"/>
        <v>0</v>
      </c>
      <c r="VD16" s="21">
        <f t="shared" si="10"/>
        <v>0</v>
      </c>
      <c r="VE16" s="21">
        <f t="shared" si="10"/>
        <v>0</v>
      </c>
      <c r="VF16" s="21">
        <f t="shared" si="10"/>
        <v>0</v>
      </c>
      <c r="VG16" s="21">
        <f t="shared" si="10"/>
        <v>0</v>
      </c>
      <c r="VH16" s="21">
        <f t="shared" si="10"/>
        <v>0</v>
      </c>
      <c r="VI16" s="21">
        <f t="shared" si="10"/>
        <v>0</v>
      </c>
      <c r="VJ16" s="21">
        <f t="shared" si="10"/>
        <v>0</v>
      </c>
      <c r="VK16" s="21">
        <f t="shared" si="10"/>
        <v>0</v>
      </c>
      <c r="VL16" s="21">
        <f t="shared" si="10"/>
        <v>0</v>
      </c>
      <c r="VM16" s="21">
        <f t="shared" si="10"/>
        <v>0</v>
      </c>
      <c r="VN16" s="21">
        <f t="shared" si="10"/>
        <v>0</v>
      </c>
      <c r="VO16" s="21">
        <f t="shared" si="10"/>
        <v>0</v>
      </c>
      <c r="VP16" s="21">
        <f t="shared" si="10"/>
        <v>0</v>
      </c>
      <c r="VQ16" s="21">
        <f t="shared" si="10"/>
        <v>0</v>
      </c>
      <c r="VR16" s="21">
        <f t="shared" si="10"/>
        <v>0</v>
      </c>
      <c r="VS16" s="21">
        <f t="shared" si="10"/>
        <v>0</v>
      </c>
      <c r="VT16" s="21">
        <f t="shared" si="10"/>
        <v>0</v>
      </c>
      <c r="VU16" s="21">
        <f t="shared" si="10"/>
        <v>0</v>
      </c>
      <c r="VV16" s="21">
        <f t="shared" si="10"/>
        <v>0</v>
      </c>
      <c r="VW16" s="21">
        <f t="shared" si="10"/>
        <v>0</v>
      </c>
      <c r="VX16" s="21">
        <f t="shared" ref="VX16:YI16" si="11">IF(VX17="〇",VX18*1,0)</f>
        <v>0</v>
      </c>
      <c r="VY16" s="21">
        <f t="shared" si="11"/>
        <v>0</v>
      </c>
      <c r="VZ16" s="21">
        <f t="shared" si="11"/>
        <v>0</v>
      </c>
      <c r="WA16" s="21">
        <f t="shared" si="11"/>
        <v>0</v>
      </c>
      <c r="WB16" s="21">
        <f t="shared" si="11"/>
        <v>0</v>
      </c>
      <c r="WC16" s="21">
        <f t="shared" si="11"/>
        <v>0</v>
      </c>
      <c r="WD16" s="21">
        <f t="shared" si="11"/>
        <v>0</v>
      </c>
      <c r="WE16" s="21">
        <f t="shared" si="11"/>
        <v>0</v>
      </c>
      <c r="WF16" s="21">
        <f t="shared" si="11"/>
        <v>0</v>
      </c>
      <c r="WG16" s="21">
        <f t="shared" si="11"/>
        <v>0</v>
      </c>
      <c r="WH16" s="21">
        <f t="shared" si="11"/>
        <v>0</v>
      </c>
      <c r="WI16" s="21">
        <f t="shared" si="11"/>
        <v>0</v>
      </c>
      <c r="WJ16" s="21">
        <f t="shared" si="11"/>
        <v>0</v>
      </c>
      <c r="WK16" s="21">
        <f t="shared" si="11"/>
        <v>0</v>
      </c>
      <c r="WL16" s="21">
        <f t="shared" si="11"/>
        <v>0</v>
      </c>
      <c r="WM16" s="21">
        <f t="shared" si="11"/>
        <v>0</v>
      </c>
      <c r="WN16" s="21">
        <f t="shared" si="11"/>
        <v>0</v>
      </c>
      <c r="WO16" s="21">
        <f t="shared" si="11"/>
        <v>0</v>
      </c>
      <c r="WP16" s="21">
        <f t="shared" si="11"/>
        <v>0</v>
      </c>
      <c r="WQ16" s="21">
        <f t="shared" si="11"/>
        <v>0</v>
      </c>
      <c r="WR16" s="21">
        <f t="shared" si="11"/>
        <v>0</v>
      </c>
      <c r="WS16" s="21">
        <f t="shared" si="11"/>
        <v>0</v>
      </c>
      <c r="WT16" s="21">
        <f t="shared" si="11"/>
        <v>0</v>
      </c>
      <c r="WU16" s="21">
        <f t="shared" si="11"/>
        <v>0</v>
      </c>
      <c r="WV16" s="21">
        <f t="shared" si="11"/>
        <v>0</v>
      </c>
      <c r="WW16" s="21">
        <f t="shared" si="11"/>
        <v>0</v>
      </c>
      <c r="WX16" s="21">
        <f t="shared" si="11"/>
        <v>0</v>
      </c>
      <c r="WY16" s="21">
        <f t="shared" si="11"/>
        <v>0</v>
      </c>
      <c r="WZ16" s="21">
        <f t="shared" si="11"/>
        <v>0</v>
      </c>
      <c r="XA16" s="21">
        <f t="shared" si="11"/>
        <v>0</v>
      </c>
      <c r="XB16" s="21">
        <f t="shared" si="11"/>
        <v>0</v>
      </c>
      <c r="XC16" s="21">
        <f t="shared" si="11"/>
        <v>0</v>
      </c>
      <c r="XD16" s="21">
        <f t="shared" si="11"/>
        <v>0</v>
      </c>
      <c r="XE16" s="21">
        <f t="shared" si="11"/>
        <v>0</v>
      </c>
      <c r="XF16" s="21">
        <f t="shared" si="11"/>
        <v>0</v>
      </c>
      <c r="XG16" s="21">
        <f t="shared" si="11"/>
        <v>0</v>
      </c>
      <c r="XH16" s="21">
        <f t="shared" si="11"/>
        <v>0</v>
      </c>
      <c r="XI16" s="21">
        <f t="shared" si="11"/>
        <v>0</v>
      </c>
      <c r="XJ16" s="21">
        <f t="shared" si="11"/>
        <v>0</v>
      </c>
      <c r="XK16" s="21">
        <f t="shared" si="11"/>
        <v>0</v>
      </c>
      <c r="XL16" s="21">
        <f t="shared" si="11"/>
        <v>0</v>
      </c>
      <c r="XM16" s="21">
        <f t="shared" si="11"/>
        <v>0</v>
      </c>
      <c r="XN16" s="21">
        <f t="shared" si="11"/>
        <v>0</v>
      </c>
      <c r="XO16" s="21">
        <f t="shared" si="11"/>
        <v>0</v>
      </c>
      <c r="XP16" s="21">
        <f t="shared" si="11"/>
        <v>0</v>
      </c>
      <c r="XQ16" s="21">
        <f t="shared" si="11"/>
        <v>0</v>
      </c>
      <c r="XR16" s="21">
        <f t="shared" si="11"/>
        <v>0</v>
      </c>
      <c r="XS16" s="21">
        <f t="shared" si="11"/>
        <v>0</v>
      </c>
      <c r="XT16" s="21">
        <f t="shared" si="11"/>
        <v>0</v>
      </c>
      <c r="XU16" s="21">
        <f t="shared" si="11"/>
        <v>0</v>
      </c>
      <c r="XV16" s="21">
        <f t="shared" si="11"/>
        <v>0</v>
      </c>
      <c r="XW16" s="21">
        <f t="shared" si="11"/>
        <v>0</v>
      </c>
      <c r="XX16" s="21">
        <f t="shared" si="11"/>
        <v>0</v>
      </c>
      <c r="XY16" s="21">
        <f t="shared" si="11"/>
        <v>0</v>
      </c>
      <c r="XZ16" s="21">
        <f t="shared" si="11"/>
        <v>0</v>
      </c>
      <c r="YA16" s="21">
        <f t="shared" si="11"/>
        <v>0</v>
      </c>
      <c r="YB16" s="21">
        <f t="shared" si="11"/>
        <v>0</v>
      </c>
      <c r="YC16" s="21">
        <f t="shared" si="11"/>
        <v>0</v>
      </c>
      <c r="YD16" s="21">
        <f t="shared" si="11"/>
        <v>0</v>
      </c>
      <c r="YE16" s="21">
        <f t="shared" si="11"/>
        <v>0</v>
      </c>
      <c r="YF16" s="21">
        <f t="shared" si="11"/>
        <v>0</v>
      </c>
      <c r="YG16" s="21">
        <f t="shared" si="11"/>
        <v>0</v>
      </c>
      <c r="YH16" s="21">
        <f t="shared" si="11"/>
        <v>0</v>
      </c>
      <c r="YI16" s="21">
        <f t="shared" si="11"/>
        <v>0</v>
      </c>
      <c r="YJ16" s="21">
        <f t="shared" ref="YJ16:AAU16" si="12">IF(YJ17="〇",YJ18*1,0)</f>
        <v>0</v>
      </c>
      <c r="YK16" s="21">
        <f t="shared" si="12"/>
        <v>0</v>
      </c>
      <c r="YL16" s="21">
        <f t="shared" si="12"/>
        <v>0</v>
      </c>
      <c r="YM16" s="21">
        <f t="shared" si="12"/>
        <v>0</v>
      </c>
      <c r="YN16" s="21">
        <f t="shared" si="12"/>
        <v>0</v>
      </c>
      <c r="YO16" s="21">
        <f t="shared" si="12"/>
        <v>0</v>
      </c>
      <c r="YP16" s="21">
        <f t="shared" si="12"/>
        <v>0</v>
      </c>
      <c r="YQ16" s="21">
        <f t="shared" si="12"/>
        <v>0</v>
      </c>
      <c r="YR16" s="21">
        <f t="shared" si="12"/>
        <v>0</v>
      </c>
      <c r="YS16" s="21">
        <f t="shared" si="12"/>
        <v>0</v>
      </c>
      <c r="YT16" s="21">
        <f t="shared" si="12"/>
        <v>0</v>
      </c>
      <c r="YU16" s="21">
        <f t="shared" si="12"/>
        <v>0</v>
      </c>
      <c r="YV16" s="21">
        <f t="shared" si="12"/>
        <v>0</v>
      </c>
      <c r="YW16" s="21">
        <f t="shared" si="12"/>
        <v>0</v>
      </c>
      <c r="YX16" s="21">
        <f t="shared" si="12"/>
        <v>0</v>
      </c>
      <c r="YY16" s="21">
        <f t="shared" si="12"/>
        <v>0</v>
      </c>
      <c r="YZ16" s="21">
        <f t="shared" si="12"/>
        <v>0</v>
      </c>
      <c r="ZA16" s="21">
        <f t="shared" si="12"/>
        <v>0</v>
      </c>
      <c r="ZB16" s="21">
        <f t="shared" si="12"/>
        <v>0</v>
      </c>
      <c r="ZC16" s="21">
        <f t="shared" si="12"/>
        <v>0</v>
      </c>
      <c r="ZD16" s="21">
        <f t="shared" si="12"/>
        <v>0</v>
      </c>
      <c r="ZE16" s="21">
        <f t="shared" si="12"/>
        <v>0</v>
      </c>
      <c r="ZF16" s="21">
        <f t="shared" si="12"/>
        <v>0</v>
      </c>
      <c r="ZG16" s="21">
        <f t="shared" si="12"/>
        <v>0</v>
      </c>
      <c r="ZH16" s="21">
        <f t="shared" si="12"/>
        <v>0</v>
      </c>
      <c r="ZI16" s="21">
        <f t="shared" si="12"/>
        <v>0</v>
      </c>
      <c r="ZJ16" s="21">
        <f t="shared" si="12"/>
        <v>0</v>
      </c>
      <c r="ZK16" s="21">
        <f t="shared" si="12"/>
        <v>0</v>
      </c>
      <c r="ZL16" s="21">
        <f t="shared" si="12"/>
        <v>0</v>
      </c>
      <c r="ZM16" s="21">
        <f t="shared" si="12"/>
        <v>0</v>
      </c>
      <c r="ZN16" s="21">
        <f t="shared" si="12"/>
        <v>0</v>
      </c>
      <c r="ZO16" s="21">
        <f t="shared" si="12"/>
        <v>0</v>
      </c>
      <c r="ZP16" s="21">
        <f t="shared" si="12"/>
        <v>0</v>
      </c>
      <c r="ZQ16" s="21">
        <f t="shared" si="12"/>
        <v>0</v>
      </c>
      <c r="ZR16" s="21">
        <f t="shared" si="12"/>
        <v>0</v>
      </c>
      <c r="ZS16" s="21">
        <f t="shared" si="12"/>
        <v>0</v>
      </c>
      <c r="ZT16" s="21">
        <f t="shared" si="12"/>
        <v>0</v>
      </c>
      <c r="ZU16" s="21">
        <f t="shared" si="12"/>
        <v>0</v>
      </c>
      <c r="ZV16" s="21">
        <f t="shared" si="12"/>
        <v>0</v>
      </c>
      <c r="ZW16" s="21">
        <f t="shared" si="12"/>
        <v>0</v>
      </c>
      <c r="ZX16" s="21">
        <f t="shared" si="12"/>
        <v>0</v>
      </c>
      <c r="ZY16" s="21">
        <f t="shared" si="12"/>
        <v>0</v>
      </c>
      <c r="ZZ16" s="21">
        <f t="shared" si="12"/>
        <v>0</v>
      </c>
      <c r="AAA16" s="21">
        <f t="shared" si="12"/>
        <v>0</v>
      </c>
      <c r="AAB16" s="21">
        <f t="shared" si="12"/>
        <v>0</v>
      </c>
      <c r="AAC16" s="21">
        <f t="shared" si="12"/>
        <v>0</v>
      </c>
      <c r="AAD16" s="21">
        <f t="shared" si="12"/>
        <v>0</v>
      </c>
      <c r="AAE16" s="21">
        <f t="shared" si="12"/>
        <v>0</v>
      </c>
      <c r="AAF16" s="21">
        <f t="shared" si="12"/>
        <v>0</v>
      </c>
      <c r="AAG16" s="21">
        <f t="shared" si="12"/>
        <v>0</v>
      </c>
      <c r="AAH16" s="21">
        <f t="shared" si="12"/>
        <v>0</v>
      </c>
      <c r="AAI16" s="21">
        <f t="shared" si="12"/>
        <v>0</v>
      </c>
      <c r="AAJ16" s="21">
        <f t="shared" si="12"/>
        <v>0</v>
      </c>
      <c r="AAK16" s="21">
        <f t="shared" si="12"/>
        <v>0</v>
      </c>
      <c r="AAL16" s="21">
        <f t="shared" si="12"/>
        <v>0</v>
      </c>
      <c r="AAM16" s="21">
        <f t="shared" si="12"/>
        <v>0</v>
      </c>
      <c r="AAN16" s="21">
        <f t="shared" si="12"/>
        <v>0</v>
      </c>
      <c r="AAO16" s="21">
        <f t="shared" si="12"/>
        <v>0</v>
      </c>
      <c r="AAP16" s="21">
        <f t="shared" si="12"/>
        <v>0</v>
      </c>
      <c r="AAQ16" s="21">
        <f t="shared" si="12"/>
        <v>0</v>
      </c>
      <c r="AAR16" s="21">
        <f t="shared" si="12"/>
        <v>0</v>
      </c>
      <c r="AAS16" s="21">
        <f t="shared" si="12"/>
        <v>0</v>
      </c>
      <c r="AAT16" s="21">
        <f t="shared" si="12"/>
        <v>0</v>
      </c>
      <c r="AAU16" s="21">
        <f t="shared" si="12"/>
        <v>0</v>
      </c>
      <c r="AAV16" s="21">
        <f t="shared" ref="AAV16:ABD16" si="13">IF(AAV17="〇",AAV18*1,0)</f>
        <v>0</v>
      </c>
      <c r="AAW16" s="21">
        <f t="shared" si="13"/>
        <v>0</v>
      </c>
      <c r="AAX16" s="21">
        <f t="shared" si="13"/>
        <v>0</v>
      </c>
      <c r="AAY16" s="21">
        <f t="shared" si="13"/>
        <v>0</v>
      </c>
      <c r="AAZ16" s="21">
        <f t="shared" si="13"/>
        <v>0</v>
      </c>
      <c r="ABA16" s="21">
        <f t="shared" si="13"/>
        <v>0</v>
      </c>
      <c r="ABB16" s="21">
        <f t="shared" si="13"/>
        <v>0</v>
      </c>
      <c r="ABC16" s="21">
        <f t="shared" si="13"/>
        <v>0</v>
      </c>
      <c r="ABD16" s="21">
        <f t="shared" si="13"/>
        <v>0</v>
      </c>
    </row>
    <row r="17" spans="1:732" ht="22.15" customHeight="1">
      <c r="A17" s="3" t="s">
        <v>353</v>
      </c>
      <c r="B17" s="21" t="str">
        <f>IF(B18&gt;=$K$5,"〇","×")</f>
        <v>×</v>
      </c>
      <c r="C17" s="21" t="str">
        <f t="shared" ref="C17:AG17" si="14">IF(C18&gt;=$K$5,"〇","×")</f>
        <v>×</v>
      </c>
      <c r="D17" s="21" t="str">
        <f>IF(D18&gt;=$K$5,"〇","×")</f>
        <v>×</v>
      </c>
      <c r="E17" s="21" t="str">
        <f t="shared" si="14"/>
        <v>×</v>
      </c>
      <c r="F17" s="21" t="str">
        <f t="shared" si="14"/>
        <v>×</v>
      </c>
      <c r="G17" s="21" t="str">
        <f t="shared" si="14"/>
        <v>×</v>
      </c>
      <c r="H17" s="21" t="str">
        <f t="shared" si="14"/>
        <v>×</v>
      </c>
      <c r="I17" s="21" t="str">
        <f t="shared" si="14"/>
        <v>×</v>
      </c>
      <c r="J17" s="21" t="str">
        <f t="shared" si="14"/>
        <v>×</v>
      </c>
      <c r="K17" s="21" t="str">
        <f t="shared" si="14"/>
        <v>×</v>
      </c>
      <c r="L17" s="21" t="str">
        <f t="shared" si="14"/>
        <v>×</v>
      </c>
      <c r="M17" s="21" t="str">
        <f t="shared" si="14"/>
        <v>×</v>
      </c>
      <c r="N17" s="21" t="str">
        <f t="shared" si="14"/>
        <v>×</v>
      </c>
      <c r="O17" s="21" t="str">
        <f t="shared" si="14"/>
        <v>×</v>
      </c>
      <c r="P17" s="21" t="str">
        <f t="shared" si="14"/>
        <v>×</v>
      </c>
      <c r="Q17" s="21" t="str">
        <f t="shared" si="14"/>
        <v>×</v>
      </c>
      <c r="R17" s="21" t="str">
        <f t="shared" si="14"/>
        <v>×</v>
      </c>
      <c r="S17" s="21" t="str">
        <f t="shared" si="14"/>
        <v>×</v>
      </c>
      <c r="T17" s="21" t="str">
        <f t="shared" si="14"/>
        <v>×</v>
      </c>
      <c r="U17" s="21" t="str">
        <f t="shared" si="14"/>
        <v>×</v>
      </c>
      <c r="V17" s="21" t="str">
        <f t="shared" si="14"/>
        <v>×</v>
      </c>
      <c r="W17" s="21" t="str">
        <f t="shared" si="14"/>
        <v>×</v>
      </c>
      <c r="X17" s="21" t="str">
        <f t="shared" si="14"/>
        <v>×</v>
      </c>
      <c r="Y17" s="21" t="str">
        <f t="shared" si="14"/>
        <v>×</v>
      </c>
      <c r="Z17" s="21" t="str">
        <f t="shared" si="14"/>
        <v>×</v>
      </c>
      <c r="AA17" s="21" t="str">
        <f t="shared" si="14"/>
        <v>×</v>
      </c>
      <c r="AB17" s="21" t="str">
        <f t="shared" si="14"/>
        <v>×</v>
      </c>
      <c r="AC17" s="21" t="str">
        <f t="shared" si="14"/>
        <v>×</v>
      </c>
      <c r="AD17" s="21" t="str">
        <f t="shared" si="14"/>
        <v>×</v>
      </c>
      <c r="AE17" s="21" t="str">
        <f t="shared" si="14"/>
        <v>×</v>
      </c>
      <c r="AF17" s="21" t="str">
        <f t="shared" si="14"/>
        <v>×</v>
      </c>
      <c r="AG17" s="21" t="str">
        <f t="shared" si="14"/>
        <v>×</v>
      </c>
      <c r="AH17" s="21" t="str">
        <f t="shared" ref="AH17:BG17" si="15">IF(AH18&gt;=$K$5,"〇","×")</f>
        <v>×</v>
      </c>
      <c r="AI17" s="21" t="str">
        <f t="shared" si="15"/>
        <v>×</v>
      </c>
      <c r="AJ17" s="21" t="str">
        <f t="shared" si="15"/>
        <v>×</v>
      </c>
      <c r="AK17" s="21" t="str">
        <f t="shared" si="15"/>
        <v>×</v>
      </c>
      <c r="AL17" s="21" t="str">
        <f t="shared" si="15"/>
        <v>×</v>
      </c>
      <c r="AM17" s="21" t="str">
        <f t="shared" si="15"/>
        <v>×</v>
      </c>
      <c r="AN17" s="21" t="str">
        <f t="shared" si="15"/>
        <v>×</v>
      </c>
      <c r="AO17" s="21" t="str">
        <f t="shared" si="15"/>
        <v>×</v>
      </c>
      <c r="AP17" s="21" t="str">
        <f t="shared" si="15"/>
        <v>×</v>
      </c>
      <c r="AQ17" s="21" t="str">
        <f t="shared" si="15"/>
        <v>×</v>
      </c>
      <c r="AR17" s="21" t="str">
        <f t="shared" si="15"/>
        <v>×</v>
      </c>
      <c r="AS17" s="21" t="str">
        <f t="shared" si="15"/>
        <v>×</v>
      </c>
      <c r="AT17" s="21" t="str">
        <f t="shared" si="15"/>
        <v>×</v>
      </c>
      <c r="AU17" s="21" t="str">
        <f t="shared" si="15"/>
        <v>×</v>
      </c>
      <c r="AV17" s="21" t="str">
        <f t="shared" si="15"/>
        <v>×</v>
      </c>
      <c r="AW17" s="21" t="str">
        <f t="shared" si="15"/>
        <v>×</v>
      </c>
      <c r="AX17" s="21" t="str">
        <f t="shared" si="15"/>
        <v>×</v>
      </c>
      <c r="AY17" s="21" t="str">
        <f t="shared" si="15"/>
        <v>×</v>
      </c>
      <c r="AZ17" s="21" t="str">
        <f t="shared" si="15"/>
        <v>×</v>
      </c>
      <c r="BA17" s="21" t="str">
        <f t="shared" si="15"/>
        <v>×</v>
      </c>
      <c r="BB17" s="21" t="str">
        <f t="shared" si="15"/>
        <v>×</v>
      </c>
      <c r="BC17" s="21" t="str">
        <f t="shared" si="15"/>
        <v>×</v>
      </c>
      <c r="BD17" s="21" t="str">
        <f t="shared" si="15"/>
        <v>×</v>
      </c>
      <c r="BE17" s="21" t="str">
        <f t="shared" si="15"/>
        <v>×</v>
      </c>
      <c r="BF17" s="21" t="str">
        <f t="shared" si="15"/>
        <v>×</v>
      </c>
      <c r="BG17" s="21" t="str">
        <f t="shared" si="15"/>
        <v>×</v>
      </c>
      <c r="BH17" s="21" t="str">
        <f t="shared" ref="BH17:DS17" si="16">IF(BH18&gt;=$K$5,"〇","×")</f>
        <v>×</v>
      </c>
      <c r="BI17" s="21" t="str">
        <f t="shared" si="16"/>
        <v>×</v>
      </c>
      <c r="BJ17" s="21" t="str">
        <f t="shared" si="16"/>
        <v>×</v>
      </c>
      <c r="BK17" s="21" t="str">
        <f t="shared" si="16"/>
        <v>×</v>
      </c>
      <c r="BL17" s="21" t="str">
        <f t="shared" si="16"/>
        <v>×</v>
      </c>
      <c r="BM17" s="21" t="str">
        <f t="shared" si="16"/>
        <v>×</v>
      </c>
      <c r="BN17" s="21" t="str">
        <f t="shared" si="16"/>
        <v>×</v>
      </c>
      <c r="BO17" s="21" t="str">
        <f t="shared" si="16"/>
        <v>×</v>
      </c>
      <c r="BP17" s="21" t="str">
        <f t="shared" si="16"/>
        <v>×</v>
      </c>
      <c r="BQ17" s="21" t="str">
        <f t="shared" si="16"/>
        <v>×</v>
      </c>
      <c r="BR17" s="21" t="str">
        <f t="shared" si="16"/>
        <v>×</v>
      </c>
      <c r="BS17" s="21" t="str">
        <f t="shared" si="16"/>
        <v>×</v>
      </c>
      <c r="BT17" s="21" t="str">
        <f t="shared" si="16"/>
        <v>×</v>
      </c>
      <c r="BU17" s="21" t="str">
        <f t="shared" si="16"/>
        <v>×</v>
      </c>
      <c r="BV17" s="21" t="str">
        <f t="shared" si="16"/>
        <v>×</v>
      </c>
      <c r="BW17" s="21" t="str">
        <f t="shared" si="16"/>
        <v>×</v>
      </c>
      <c r="BX17" s="21" t="str">
        <f t="shared" si="16"/>
        <v>×</v>
      </c>
      <c r="BY17" s="21" t="str">
        <f t="shared" si="16"/>
        <v>×</v>
      </c>
      <c r="BZ17" s="21" t="str">
        <f t="shared" si="16"/>
        <v>×</v>
      </c>
      <c r="CA17" s="21" t="str">
        <f t="shared" si="16"/>
        <v>×</v>
      </c>
      <c r="CB17" s="21" t="str">
        <f t="shared" si="16"/>
        <v>×</v>
      </c>
      <c r="CC17" s="21" t="str">
        <f t="shared" si="16"/>
        <v>×</v>
      </c>
      <c r="CD17" s="21" t="str">
        <f t="shared" si="16"/>
        <v>×</v>
      </c>
      <c r="CE17" s="21" t="str">
        <f t="shared" si="16"/>
        <v>×</v>
      </c>
      <c r="CF17" s="21" t="str">
        <f t="shared" si="16"/>
        <v>×</v>
      </c>
      <c r="CG17" s="21" t="str">
        <f t="shared" si="16"/>
        <v>×</v>
      </c>
      <c r="CH17" s="21" t="str">
        <f t="shared" si="16"/>
        <v>×</v>
      </c>
      <c r="CI17" s="21" t="str">
        <f t="shared" si="16"/>
        <v>×</v>
      </c>
      <c r="CJ17" s="21" t="str">
        <f t="shared" si="16"/>
        <v>×</v>
      </c>
      <c r="CK17" s="21" t="str">
        <f t="shared" si="16"/>
        <v>×</v>
      </c>
      <c r="CL17" s="21" t="str">
        <f t="shared" si="16"/>
        <v>×</v>
      </c>
      <c r="CM17" s="21" t="str">
        <f t="shared" si="16"/>
        <v>×</v>
      </c>
      <c r="CN17" s="21" t="str">
        <f t="shared" si="16"/>
        <v>×</v>
      </c>
      <c r="CO17" s="21" t="str">
        <f t="shared" si="16"/>
        <v>×</v>
      </c>
      <c r="CP17" s="21" t="str">
        <f t="shared" si="16"/>
        <v>×</v>
      </c>
      <c r="CQ17" s="21" t="str">
        <f t="shared" si="16"/>
        <v>×</v>
      </c>
      <c r="CR17" s="21" t="str">
        <f t="shared" si="16"/>
        <v>×</v>
      </c>
      <c r="CS17" s="21" t="str">
        <f t="shared" si="16"/>
        <v>×</v>
      </c>
      <c r="CT17" s="21" t="str">
        <f t="shared" si="16"/>
        <v>×</v>
      </c>
      <c r="CU17" s="21" t="str">
        <f t="shared" si="16"/>
        <v>×</v>
      </c>
      <c r="CV17" s="21" t="str">
        <f t="shared" si="16"/>
        <v>×</v>
      </c>
      <c r="CW17" s="21" t="str">
        <f t="shared" si="16"/>
        <v>×</v>
      </c>
      <c r="CX17" s="21" t="str">
        <f t="shared" si="16"/>
        <v>×</v>
      </c>
      <c r="CY17" s="21" t="str">
        <f t="shared" si="16"/>
        <v>×</v>
      </c>
      <c r="CZ17" s="21" t="str">
        <f t="shared" si="16"/>
        <v>×</v>
      </c>
      <c r="DA17" s="21" t="str">
        <f t="shared" si="16"/>
        <v>×</v>
      </c>
      <c r="DB17" s="21" t="str">
        <f t="shared" si="16"/>
        <v>×</v>
      </c>
      <c r="DC17" s="21" t="str">
        <f t="shared" si="16"/>
        <v>×</v>
      </c>
      <c r="DD17" s="21" t="str">
        <f t="shared" si="16"/>
        <v>×</v>
      </c>
      <c r="DE17" s="21" t="str">
        <f t="shared" si="16"/>
        <v>×</v>
      </c>
      <c r="DF17" s="21" t="str">
        <f t="shared" si="16"/>
        <v>×</v>
      </c>
      <c r="DG17" s="21" t="str">
        <f t="shared" si="16"/>
        <v>×</v>
      </c>
      <c r="DH17" s="21" t="str">
        <f t="shared" si="16"/>
        <v>×</v>
      </c>
      <c r="DI17" s="21" t="str">
        <f t="shared" si="16"/>
        <v>×</v>
      </c>
      <c r="DJ17" s="21" t="str">
        <f t="shared" si="16"/>
        <v>×</v>
      </c>
      <c r="DK17" s="21" t="str">
        <f t="shared" si="16"/>
        <v>×</v>
      </c>
      <c r="DL17" s="21" t="str">
        <f t="shared" si="16"/>
        <v>×</v>
      </c>
      <c r="DM17" s="21" t="str">
        <f t="shared" si="16"/>
        <v>×</v>
      </c>
      <c r="DN17" s="21" t="str">
        <f t="shared" si="16"/>
        <v>×</v>
      </c>
      <c r="DO17" s="21" t="str">
        <f t="shared" si="16"/>
        <v>×</v>
      </c>
      <c r="DP17" s="21" t="str">
        <f t="shared" si="16"/>
        <v>×</v>
      </c>
      <c r="DQ17" s="21" t="str">
        <f t="shared" si="16"/>
        <v>×</v>
      </c>
      <c r="DR17" s="21" t="str">
        <f t="shared" si="16"/>
        <v>×</v>
      </c>
      <c r="DS17" s="21" t="str">
        <f t="shared" si="16"/>
        <v>×</v>
      </c>
      <c r="DT17" s="21" t="str">
        <f t="shared" ref="DT17:GE17" si="17">IF(DT18&gt;=$K$5,"〇","×")</f>
        <v>×</v>
      </c>
      <c r="DU17" s="21" t="str">
        <f t="shared" si="17"/>
        <v>×</v>
      </c>
      <c r="DV17" s="21" t="str">
        <f t="shared" si="17"/>
        <v>×</v>
      </c>
      <c r="DW17" s="21" t="str">
        <f t="shared" si="17"/>
        <v>×</v>
      </c>
      <c r="DX17" s="21" t="str">
        <f t="shared" si="17"/>
        <v>×</v>
      </c>
      <c r="DY17" s="21" t="str">
        <f t="shared" si="17"/>
        <v>×</v>
      </c>
      <c r="DZ17" s="21" t="str">
        <f t="shared" si="17"/>
        <v>×</v>
      </c>
      <c r="EA17" s="21" t="str">
        <f t="shared" si="17"/>
        <v>×</v>
      </c>
      <c r="EB17" s="21" t="str">
        <f t="shared" si="17"/>
        <v>×</v>
      </c>
      <c r="EC17" s="21" t="str">
        <f t="shared" si="17"/>
        <v>×</v>
      </c>
      <c r="ED17" s="21" t="str">
        <f t="shared" si="17"/>
        <v>×</v>
      </c>
      <c r="EE17" s="21" t="str">
        <f t="shared" si="17"/>
        <v>×</v>
      </c>
      <c r="EF17" s="21" t="str">
        <f t="shared" si="17"/>
        <v>×</v>
      </c>
      <c r="EG17" s="21" t="str">
        <f t="shared" si="17"/>
        <v>×</v>
      </c>
      <c r="EH17" s="21" t="str">
        <f t="shared" si="17"/>
        <v>×</v>
      </c>
      <c r="EI17" s="21" t="str">
        <f t="shared" si="17"/>
        <v>×</v>
      </c>
      <c r="EJ17" s="21" t="str">
        <f t="shared" si="17"/>
        <v>×</v>
      </c>
      <c r="EK17" s="21" t="str">
        <f t="shared" si="17"/>
        <v>×</v>
      </c>
      <c r="EL17" s="21" t="str">
        <f t="shared" si="17"/>
        <v>×</v>
      </c>
      <c r="EM17" s="21" t="str">
        <f t="shared" si="17"/>
        <v>×</v>
      </c>
      <c r="EN17" s="21" t="str">
        <f t="shared" si="17"/>
        <v>×</v>
      </c>
      <c r="EO17" s="21" t="str">
        <f t="shared" si="17"/>
        <v>×</v>
      </c>
      <c r="EP17" s="21" t="str">
        <f t="shared" si="17"/>
        <v>×</v>
      </c>
      <c r="EQ17" s="21" t="str">
        <f t="shared" si="17"/>
        <v>×</v>
      </c>
      <c r="ER17" s="21" t="str">
        <f t="shared" si="17"/>
        <v>×</v>
      </c>
      <c r="ES17" s="21" t="str">
        <f t="shared" si="17"/>
        <v>×</v>
      </c>
      <c r="ET17" s="21" t="str">
        <f t="shared" si="17"/>
        <v>×</v>
      </c>
      <c r="EU17" s="21" t="str">
        <f t="shared" si="17"/>
        <v>×</v>
      </c>
      <c r="EV17" s="21" t="str">
        <f t="shared" si="17"/>
        <v>×</v>
      </c>
      <c r="EW17" s="21" t="str">
        <f t="shared" si="17"/>
        <v>×</v>
      </c>
      <c r="EX17" s="21" t="str">
        <f t="shared" si="17"/>
        <v>×</v>
      </c>
      <c r="EY17" s="21" t="str">
        <f t="shared" si="17"/>
        <v>×</v>
      </c>
      <c r="EZ17" s="21" t="str">
        <f t="shared" si="17"/>
        <v>×</v>
      </c>
      <c r="FA17" s="21" t="str">
        <f t="shared" si="17"/>
        <v>×</v>
      </c>
      <c r="FB17" s="21" t="str">
        <f t="shared" si="17"/>
        <v>×</v>
      </c>
      <c r="FC17" s="21" t="str">
        <f t="shared" si="17"/>
        <v>×</v>
      </c>
      <c r="FD17" s="21" t="str">
        <f t="shared" si="17"/>
        <v>×</v>
      </c>
      <c r="FE17" s="21" t="str">
        <f t="shared" si="17"/>
        <v>×</v>
      </c>
      <c r="FF17" s="21" t="str">
        <f t="shared" si="17"/>
        <v>×</v>
      </c>
      <c r="FG17" s="21" t="str">
        <f t="shared" si="17"/>
        <v>×</v>
      </c>
      <c r="FH17" s="21" t="str">
        <f t="shared" si="17"/>
        <v>×</v>
      </c>
      <c r="FI17" s="21" t="str">
        <f t="shared" si="17"/>
        <v>×</v>
      </c>
      <c r="FJ17" s="21" t="str">
        <f t="shared" si="17"/>
        <v>×</v>
      </c>
      <c r="FK17" s="21" t="str">
        <f t="shared" si="17"/>
        <v>×</v>
      </c>
      <c r="FL17" s="21" t="str">
        <f t="shared" si="17"/>
        <v>×</v>
      </c>
      <c r="FM17" s="21" t="str">
        <f t="shared" si="17"/>
        <v>×</v>
      </c>
      <c r="FN17" s="21" t="str">
        <f t="shared" si="17"/>
        <v>×</v>
      </c>
      <c r="FO17" s="21" t="str">
        <f t="shared" si="17"/>
        <v>×</v>
      </c>
      <c r="FP17" s="21" t="str">
        <f t="shared" si="17"/>
        <v>×</v>
      </c>
      <c r="FQ17" s="21" t="str">
        <f t="shared" si="17"/>
        <v>×</v>
      </c>
      <c r="FR17" s="21" t="str">
        <f t="shared" si="17"/>
        <v>×</v>
      </c>
      <c r="FS17" s="21" t="str">
        <f t="shared" si="17"/>
        <v>×</v>
      </c>
      <c r="FT17" s="21" t="str">
        <f t="shared" si="17"/>
        <v>×</v>
      </c>
      <c r="FU17" s="21" t="str">
        <f t="shared" si="17"/>
        <v>×</v>
      </c>
      <c r="FV17" s="21" t="str">
        <f t="shared" si="17"/>
        <v>×</v>
      </c>
      <c r="FW17" s="21" t="str">
        <f t="shared" si="17"/>
        <v>×</v>
      </c>
      <c r="FX17" s="21" t="str">
        <f t="shared" si="17"/>
        <v>×</v>
      </c>
      <c r="FY17" s="21" t="str">
        <f t="shared" si="17"/>
        <v>×</v>
      </c>
      <c r="FZ17" s="21" t="str">
        <f t="shared" si="17"/>
        <v>×</v>
      </c>
      <c r="GA17" s="21" t="str">
        <f t="shared" si="17"/>
        <v>×</v>
      </c>
      <c r="GB17" s="21" t="str">
        <f t="shared" si="17"/>
        <v>×</v>
      </c>
      <c r="GC17" s="21" t="str">
        <f t="shared" si="17"/>
        <v>×</v>
      </c>
      <c r="GD17" s="21" t="str">
        <f t="shared" si="17"/>
        <v>×</v>
      </c>
      <c r="GE17" s="21" t="str">
        <f t="shared" si="17"/>
        <v>×</v>
      </c>
      <c r="GF17" s="21" t="str">
        <f t="shared" ref="GF17:IQ17" si="18">IF(GF18&gt;=$K$5,"〇","×")</f>
        <v>×</v>
      </c>
      <c r="GG17" s="21" t="str">
        <f t="shared" si="18"/>
        <v>×</v>
      </c>
      <c r="GH17" s="21" t="str">
        <f t="shared" si="18"/>
        <v>×</v>
      </c>
      <c r="GI17" s="21" t="str">
        <f t="shared" si="18"/>
        <v>×</v>
      </c>
      <c r="GJ17" s="21" t="str">
        <f t="shared" si="18"/>
        <v>×</v>
      </c>
      <c r="GK17" s="21" t="str">
        <f t="shared" si="18"/>
        <v>×</v>
      </c>
      <c r="GL17" s="21" t="str">
        <f t="shared" si="18"/>
        <v>×</v>
      </c>
      <c r="GM17" s="21" t="str">
        <f t="shared" si="18"/>
        <v>×</v>
      </c>
      <c r="GN17" s="21" t="str">
        <f t="shared" si="18"/>
        <v>×</v>
      </c>
      <c r="GO17" s="21" t="str">
        <f t="shared" si="18"/>
        <v>×</v>
      </c>
      <c r="GP17" s="21" t="str">
        <f t="shared" si="18"/>
        <v>×</v>
      </c>
      <c r="GQ17" s="21" t="str">
        <f t="shared" si="18"/>
        <v>×</v>
      </c>
      <c r="GR17" s="21" t="str">
        <f t="shared" si="18"/>
        <v>×</v>
      </c>
      <c r="GS17" s="21" t="str">
        <f t="shared" si="18"/>
        <v>×</v>
      </c>
      <c r="GT17" s="21" t="str">
        <f t="shared" si="18"/>
        <v>×</v>
      </c>
      <c r="GU17" s="21" t="str">
        <f t="shared" si="18"/>
        <v>×</v>
      </c>
      <c r="GV17" s="21" t="str">
        <f t="shared" si="18"/>
        <v>×</v>
      </c>
      <c r="GW17" s="21" t="str">
        <f t="shared" si="18"/>
        <v>×</v>
      </c>
      <c r="GX17" s="21" t="str">
        <f t="shared" si="18"/>
        <v>×</v>
      </c>
      <c r="GY17" s="21" t="str">
        <f t="shared" si="18"/>
        <v>×</v>
      </c>
      <c r="GZ17" s="21" t="str">
        <f t="shared" si="18"/>
        <v>×</v>
      </c>
      <c r="HA17" s="21" t="str">
        <f t="shared" si="18"/>
        <v>×</v>
      </c>
      <c r="HB17" s="21" t="str">
        <f t="shared" si="18"/>
        <v>×</v>
      </c>
      <c r="HC17" s="21" t="str">
        <f t="shared" si="18"/>
        <v>×</v>
      </c>
      <c r="HD17" s="21" t="str">
        <f t="shared" si="18"/>
        <v>×</v>
      </c>
      <c r="HE17" s="21" t="str">
        <f t="shared" si="18"/>
        <v>×</v>
      </c>
      <c r="HF17" s="21" t="str">
        <f t="shared" si="18"/>
        <v>×</v>
      </c>
      <c r="HG17" s="21" t="str">
        <f t="shared" si="18"/>
        <v>×</v>
      </c>
      <c r="HH17" s="21" t="str">
        <f t="shared" si="18"/>
        <v>×</v>
      </c>
      <c r="HI17" s="21" t="str">
        <f t="shared" si="18"/>
        <v>×</v>
      </c>
      <c r="HJ17" s="21" t="str">
        <f t="shared" si="18"/>
        <v>×</v>
      </c>
      <c r="HK17" s="21" t="str">
        <f t="shared" si="18"/>
        <v>×</v>
      </c>
      <c r="HL17" s="21" t="str">
        <f t="shared" si="18"/>
        <v>×</v>
      </c>
      <c r="HM17" s="21" t="str">
        <f t="shared" si="18"/>
        <v>×</v>
      </c>
      <c r="HN17" s="21" t="str">
        <f t="shared" si="18"/>
        <v>×</v>
      </c>
      <c r="HO17" s="21" t="str">
        <f t="shared" si="18"/>
        <v>×</v>
      </c>
      <c r="HP17" s="21" t="str">
        <f t="shared" si="18"/>
        <v>×</v>
      </c>
      <c r="HQ17" s="21" t="str">
        <f t="shared" si="18"/>
        <v>×</v>
      </c>
      <c r="HR17" s="21" t="str">
        <f t="shared" si="18"/>
        <v>×</v>
      </c>
      <c r="HS17" s="21" t="str">
        <f t="shared" si="18"/>
        <v>×</v>
      </c>
      <c r="HT17" s="21" t="str">
        <f t="shared" si="18"/>
        <v>×</v>
      </c>
      <c r="HU17" s="21" t="str">
        <f t="shared" si="18"/>
        <v>×</v>
      </c>
      <c r="HV17" s="21" t="str">
        <f t="shared" si="18"/>
        <v>×</v>
      </c>
      <c r="HW17" s="21" t="str">
        <f t="shared" si="18"/>
        <v>×</v>
      </c>
      <c r="HX17" s="21" t="str">
        <f t="shared" si="18"/>
        <v>×</v>
      </c>
      <c r="HY17" s="21" t="str">
        <f t="shared" si="18"/>
        <v>×</v>
      </c>
      <c r="HZ17" s="21" t="str">
        <f t="shared" si="18"/>
        <v>×</v>
      </c>
      <c r="IA17" s="21" t="str">
        <f t="shared" si="18"/>
        <v>×</v>
      </c>
      <c r="IB17" s="21" t="str">
        <f t="shared" si="18"/>
        <v>×</v>
      </c>
      <c r="IC17" s="21" t="str">
        <f t="shared" si="18"/>
        <v>×</v>
      </c>
      <c r="ID17" s="21" t="str">
        <f t="shared" si="18"/>
        <v>×</v>
      </c>
      <c r="IE17" s="21" t="str">
        <f t="shared" si="18"/>
        <v>×</v>
      </c>
      <c r="IF17" s="21" t="str">
        <f t="shared" si="18"/>
        <v>×</v>
      </c>
      <c r="IG17" s="21" t="str">
        <f t="shared" si="18"/>
        <v>×</v>
      </c>
      <c r="IH17" s="21" t="str">
        <f t="shared" si="18"/>
        <v>×</v>
      </c>
      <c r="II17" s="21" t="str">
        <f t="shared" si="18"/>
        <v>×</v>
      </c>
      <c r="IJ17" s="21" t="str">
        <f t="shared" si="18"/>
        <v>×</v>
      </c>
      <c r="IK17" s="21" t="str">
        <f t="shared" si="18"/>
        <v>×</v>
      </c>
      <c r="IL17" s="21" t="str">
        <f t="shared" si="18"/>
        <v>×</v>
      </c>
      <c r="IM17" s="21" t="str">
        <f t="shared" si="18"/>
        <v>×</v>
      </c>
      <c r="IN17" s="21" t="str">
        <f t="shared" si="18"/>
        <v>×</v>
      </c>
      <c r="IO17" s="21" t="str">
        <f t="shared" si="18"/>
        <v>×</v>
      </c>
      <c r="IP17" s="21" t="str">
        <f t="shared" si="18"/>
        <v>×</v>
      </c>
      <c r="IQ17" s="21" t="str">
        <f t="shared" si="18"/>
        <v>×</v>
      </c>
      <c r="IR17" s="21" t="str">
        <f t="shared" ref="IR17:JP17" si="19">IF(IR18&gt;=$K$5,"〇","×")</f>
        <v>×</v>
      </c>
      <c r="IS17" s="21" t="str">
        <f t="shared" si="19"/>
        <v>×</v>
      </c>
      <c r="IT17" s="21" t="str">
        <f t="shared" si="19"/>
        <v>×</v>
      </c>
      <c r="IU17" s="21" t="str">
        <f t="shared" si="19"/>
        <v>×</v>
      </c>
      <c r="IV17" s="21" t="str">
        <f t="shared" si="19"/>
        <v>×</v>
      </c>
      <c r="IW17" s="21" t="str">
        <f t="shared" si="19"/>
        <v>×</v>
      </c>
      <c r="IX17" s="21" t="str">
        <f t="shared" si="19"/>
        <v>×</v>
      </c>
      <c r="IY17" s="21" t="str">
        <f t="shared" si="19"/>
        <v>×</v>
      </c>
      <c r="IZ17" s="21" t="str">
        <f t="shared" si="19"/>
        <v>×</v>
      </c>
      <c r="JA17" s="21" t="str">
        <f t="shared" si="19"/>
        <v>×</v>
      </c>
      <c r="JB17" s="21" t="str">
        <f t="shared" si="19"/>
        <v>×</v>
      </c>
      <c r="JC17" s="21" t="str">
        <f t="shared" si="19"/>
        <v>×</v>
      </c>
      <c r="JD17" s="21" t="str">
        <f t="shared" si="19"/>
        <v>×</v>
      </c>
      <c r="JE17" s="21" t="str">
        <f t="shared" si="19"/>
        <v>×</v>
      </c>
      <c r="JF17" s="21" t="str">
        <f t="shared" si="19"/>
        <v>×</v>
      </c>
      <c r="JG17" s="21" t="str">
        <f t="shared" si="19"/>
        <v>×</v>
      </c>
      <c r="JH17" s="21" t="str">
        <f t="shared" si="19"/>
        <v>×</v>
      </c>
      <c r="JI17" s="21" t="str">
        <f t="shared" si="19"/>
        <v>×</v>
      </c>
      <c r="JJ17" s="21" t="str">
        <f t="shared" si="19"/>
        <v>×</v>
      </c>
      <c r="JK17" s="21" t="str">
        <f t="shared" si="19"/>
        <v>×</v>
      </c>
      <c r="JL17" s="21" t="str">
        <f t="shared" si="19"/>
        <v>×</v>
      </c>
      <c r="JM17" s="21" t="str">
        <f t="shared" si="19"/>
        <v>×</v>
      </c>
      <c r="JN17" s="21" t="str">
        <f t="shared" si="19"/>
        <v>×</v>
      </c>
      <c r="JO17" s="21" t="str">
        <f t="shared" si="19"/>
        <v>×</v>
      </c>
      <c r="JP17" s="21" t="str">
        <f t="shared" si="19"/>
        <v>×</v>
      </c>
      <c r="JQ17" s="21" t="str">
        <f t="shared" ref="JQ17" si="20">IF(JQ18&gt;=$K$5,"〇","×")</f>
        <v>×</v>
      </c>
      <c r="JR17" s="21" t="str">
        <f t="shared" ref="JR17" si="21">IF(JR18&gt;=$K$5,"〇","×")</f>
        <v>×</v>
      </c>
      <c r="JS17" s="21" t="str">
        <f t="shared" ref="JS17" si="22">IF(JS18&gt;=$K$5,"〇","×")</f>
        <v>×</v>
      </c>
      <c r="JT17" s="21" t="str">
        <f t="shared" ref="JT17" si="23">IF(JT18&gt;=$K$5,"〇","×")</f>
        <v>×</v>
      </c>
      <c r="JU17" s="21" t="str">
        <f t="shared" ref="JU17" si="24">IF(JU18&gt;=$K$5,"〇","×")</f>
        <v>×</v>
      </c>
      <c r="JV17" s="21" t="str">
        <f t="shared" ref="JV17" si="25">IF(JV18&gt;=$K$5,"〇","×")</f>
        <v>×</v>
      </c>
      <c r="JW17" s="21" t="str">
        <f t="shared" ref="JW17" si="26">IF(JW18&gt;=$K$5,"〇","×")</f>
        <v>×</v>
      </c>
      <c r="JX17" s="21" t="str">
        <f t="shared" ref="JX17" si="27">IF(JX18&gt;=$K$5,"〇","×")</f>
        <v>×</v>
      </c>
      <c r="JY17" s="21" t="str">
        <f t="shared" ref="JY17" si="28">IF(JY18&gt;=$K$5,"〇","×")</f>
        <v>×</v>
      </c>
      <c r="JZ17" s="21" t="str">
        <f t="shared" ref="JZ17" si="29">IF(JZ18&gt;=$K$5,"〇","×")</f>
        <v>×</v>
      </c>
      <c r="KA17" s="21" t="str">
        <f t="shared" ref="KA17" si="30">IF(KA18&gt;=$K$5,"〇","×")</f>
        <v>×</v>
      </c>
      <c r="KB17" s="21" t="str">
        <f t="shared" ref="KB17" si="31">IF(KB18&gt;=$K$5,"〇","×")</f>
        <v>×</v>
      </c>
      <c r="KC17" s="21" t="str">
        <f t="shared" ref="KC17" si="32">IF(KC18&gt;=$K$5,"〇","×")</f>
        <v>×</v>
      </c>
      <c r="KD17" s="21" t="str">
        <f t="shared" ref="KD17" si="33">IF(KD18&gt;=$K$5,"〇","×")</f>
        <v>×</v>
      </c>
      <c r="KE17" s="21" t="str">
        <f t="shared" ref="KE17" si="34">IF(KE18&gt;=$K$5,"〇","×")</f>
        <v>×</v>
      </c>
      <c r="KF17" s="21" t="str">
        <f t="shared" ref="KF17" si="35">IF(KF18&gt;=$K$5,"〇","×")</f>
        <v>×</v>
      </c>
      <c r="KG17" s="21" t="str">
        <f t="shared" ref="KG17" si="36">IF(KG18&gt;=$K$5,"〇","×")</f>
        <v>×</v>
      </c>
      <c r="KH17" s="21" t="str">
        <f t="shared" ref="KH17" si="37">IF(KH18&gt;=$K$5,"〇","×")</f>
        <v>×</v>
      </c>
      <c r="KI17" s="21" t="str">
        <f t="shared" ref="KI17" si="38">IF(KI18&gt;=$K$5,"〇","×")</f>
        <v>×</v>
      </c>
      <c r="KJ17" s="21" t="str">
        <f t="shared" ref="KJ17" si="39">IF(KJ18&gt;=$K$5,"〇","×")</f>
        <v>×</v>
      </c>
      <c r="KK17" s="21" t="str">
        <f t="shared" ref="KK17" si="40">IF(KK18&gt;=$K$5,"〇","×")</f>
        <v>×</v>
      </c>
      <c r="KL17" s="21" t="str">
        <f t="shared" ref="KL17" si="41">IF(KL18&gt;=$K$5,"〇","×")</f>
        <v>×</v>
      </c>
      <c r="KM17" s="21" t="str">
        <f t="shared" ref="KM17" si="42">IF(KM18&gt;=$K$5,"〇","×")</f>
        <v>×</v>
      </c>
      <c r="KN17" s="21" t="str">
        <f t="shared" ref="KN17" si="43">IF(KN18&gt;=$K$5,"〇","×")</f>
        <v>×</v>
      </c>
      <c r="KO17" s="21" t="str">
        <f t="shared" ref="KO17" si="44">IF(KO18&gt;=$K$5,"〇","×")</f>
        <v>×</v>
      </c>
      <c r="KP17" s="21" t="str">
        <f t="shared" ref="KP17" si="45">IF(KP18&gt;=$K$5,"〇","×")</f>
        <v>×</v>
      </c>
      <c r="KQ17" s="21" t="str">
        <f t="shared" ref="KQ17" si="46">IF(KQ18&gt;=$K$5,"〇","×")</f>
        <v>×</v>
      </c>
      <c r="KR17" s="21" t="str">
        <f t="shared" ref="KR17" si="47">IF(KR18&gt;=$K$5,"〇","×")</f>
        <v>×</v>
      </c>
      <c r="KS17" s="21" t="str">
        <f t="shared" ref="KS17" si="48">IF(KS18&gt;=$K$5,"〇","×")</f>
        <v>×</v>
      </c>
      <c r="KT17" s="21" t="str">
        <f t="shared" ref="KT17" si="49">IF(KT18&gt;=$K$5,"〇","×")</f>
        <v>×</v>
      </c>
      <c r="KU17" s="21" t="str">
        <f t="shared" ref="KU17" si="50">IF(KU18&gt;=$K$5,"〇","×")</f>
        <v>×</v>
      </c>
      <c r="KV17" s="21" t="str">
        <f t="shared" ref="KV17" si="51">IF(KV18&gt;=$K$5,"〇","×")</f>
        <v>×</v>
      </c>
      <c r="KW17" s="21" t="str">
        <f t="shared" ref="KW17" si="52">IF(KW18&gt;=$K$5,"〇","×")</f>
        <v>×</v>
      </c>
      <c r="KX17" s="21" t="str">
        <f t="shared" ref="KX17" si="53">IF(KX18&gt;=$K$5,"〇","×")</f>
        <v>×</v>
      </c>
      <c r="KY17" s="21" t="str">
        <f t="shared" ref="KY17" si="54">IF(KY18&gt;=$K$5,"〇","×")</f>
        <v>×</v>
      </c>
      <c r="KZ17" s="21" t="str">
        <f t="shared" ref="KZ17" si="55">IF(KZ18&gt;=$K$5,"〇","×")</f>
        <v>×</v>
      </c>
      <c r="LA17" s="21" t="str">
        <f t="shared" ref="LA17" si="56">IF(LA18&gt;=$K$5,"〇","×")</f>
        <v>×</v>
      </c>
      <c r="LB17" s="21" t="str">
        <f t="shared" ref="LB17" si="57">IF(LB18&gt;=$K$5,"〇","×")</f>
        <v>×</v>
      </c>
      <c r="LC17" s="21" t="str">
        <f t="shared" ref="LC17" si="58">IF(LC18&gt;=$K$5,"〇","×")</f>
        <v>×</v>
      </c>
      <c r="LD17" s="21" t="str">
        <f t="shared" ref="LD17" si="59">IF(LD18&gt;=$K$5,"〇","×")</f>
        <v>×</v>
      </c>
      <c r="LE17" s="21" t="str">
        <f t="shared" ref="LE17" si="60">IF(LE18&gt;=$K$5,"〇","×")</f>
        <v>×</v>
      </c>
      <c r="LF17" s="21" t="str">
        <f t="shared" ref="LF17" si="61">IF(LF18&gt;=$K$5,"〇","×")</f>
        <v>×</v>
      </c>
      <c r="LG17" s="21" t="str">
        <f t="shared" ref="LG17" si="62">IF(LG18&gt;=$K$5,"〇","×")</f>
        <v>×</v>
      </c>
      <c r="LH17" s="21" t="str">
        <f t="shared" ref="LH17" si="63">IF(LH18&gt;=$K$5,"〇","×")</f>
        <v>×</v>
      </c>
      <c r="LI17" s="21" t="str">
        <f t="shared" ref="LI17" si="64">IF(LI18&gt;=$K$5,"〇","×")</f>
        <v>×</v>
      </c>
      <c r="LJ17" s="21" t="str">
        <f t="shared" ref="LJ17" si="65">IF(LJ18&gt;=$K$5,"〇","×")</f>
        <v>×</v>
      </c>
      <c r="LK17" s="21" t="str">
        <f t="shared" ref="LK17" si="66">IF(LK18&gt;=$K$5,"〇","×")</f>
        <v>×</v>
      </c>
      <c r="LL17" s="21" t="str">
        <f t="shared" ref="LL17" si="67">IF(LL18&gt;=$K$5,"〇","×")</f>
        <v>×</v>
      </c>
      <c r="LM17" s="21" t="str">
        <f t="shared" ref="LM17" si="68">IF(LM18&gt;=$K$5,"〇","×")</f>
        <v>×</v>
      </c>
      <c r="LN17" s="21" t="str">
        <f t="shared" ref="LN17" si="69">IF(LN18&gt;=$K$5,"〇","×")</f>
        <v>×</v>
      </c>
      <c r="LO17" s="21" t="str">
        <f t="shared" ref="LO17" si="70">IF(LO18&gt;=$K$5,"〇","×")</f>
        <v>×</v>
      </c>
      <c r="LP17" s="21" t="str">
        <f t="shared" ref="LP17" si="71">IF(LP18&gt;=$K$5,"〇","×")</f>
        <v>×</v>
      </c>
      <c r="LQ17" s="21" t="str">
        <f t="shared" ref="LQ17" si="72">IF(LQ18&gt;=$K$5,"〇","×")</f>
        <v>×</v>
      </c>
      <c r="LR17" s="21" t="str">
        <f t="shared" ref="LR17" si="73">IF(LR18&gt;=$K$5,"〇","×")</f>
        <v>×</v>
      </c>
      <c r="LS17" s="21" t="str">
        <f t="shared" ref="LS17" si="74">IF(LS18&gt;=$K$5,"〇","×")</f>
        <v>×</v>
      </c>
      <c r="LT17" s="21" t="str">
        <f t="shared" ref="LT17" si="75">IF(LT18&gt;=$K$5,"〇","×")</f>
        <v>×</v>
      </c>
      <c r="LU17" s="21" t="str">
        <f t="shared" ref="LU17" si="76">IF(LU18&gt;=$K$5,"〇","×")</f>
        <v>×</v>
      </c>
      <c r="LV17" s="21" t="str">
        <f t="shared" ref="LV17" si="77">IF(LV18&gt;=$K$5,"〇","×")</f>
        <v>×</v>
      </c>
      <c r="LW17" s="21" t="str">
        <f t="shared" ref="LW17" si="78">IF(LW18&gt;=$K$5,"〇","×")</f>
        <v>×</v>
      </c>
      <c r="LX17" s="21" t="str">
        <f t="shared" ref="LX17" si="79">IF(LX18&gt;=$K$5,"〇","×")</f>
        <v>×</v>
      </c>
      <c r="LY17" s="21" t="str">
        <f t="shared" ref="LY17" si="80">IF(LY18&gt;=$K$5,"〇","×")</f>
        <v>×</v>
      </c>
      <c r="LZ17" s="21" t="str">
        <f t="shared" ref="LZ17" si="81">IF(LZ18&gt;=$K$5,"〇","×")</f>
        <v>×</v>
      </c>
      <c r="MA17" s="21" t="str">
        <f t="shared" ref="MA17" si="82">IF(MA18&gt;=$K$5,"〇","×")</f>
        <v>×</v>
      </c>
      <c r="MB17" s="21" t="str">
        <f t="shared" ref="MB17" si="83">IF(MB18&gt;=$K$5,"〇","×")</f>
        <v>×</v>
      </c>
      <c r="MC17" s="21" t="str">
        <f t="shared" ref="MC17" si="84">IF(MC18&gt;=$K$5,"〇","×")</f>
        <v>×</v>
      </c>
      <c r="MD17" s="21" t="str">
        <f t="shared" ref="MD17" si="85">IF(MD18&gt;=$K$5,"〇","×")</f>
        <v>×</v>
      </c>
      <c r="ME17" s="21" t="str">
        <f t="shared" ref="ME17" si="86">IF(ME18&gt;=$K$5,"〇","×")</f>
        <v>×</v>
      </c>
      <c r="MF17" s="21" t="str">
        <f t="shared" ref="MF17" si="87">IF(MF18&gt;=$K$5,"〇","×")</f>
        <v>×</v>
      </c>
      <c r="MG17" s="21" t="str">
        <f t="shared" ref="MG17" si="88">IF(MG18&gt;=$K$5,"〇","×")</f>
        <v>×</v>
      </c>
      <c r="MH17" s="21" t="str">
        <f t="shared" ref="MH17" si="89">IF(MH18&gt;=$K$5,"〇","×")</f>
        <v>×</v>
      </c>
      <c r="MI17" s="21" t="str">
        <f t="shared" ref="MI17" si="90">IF(MI18&gt;=$K$5,"〇","×")</f>
        <v>×</v>
      </c>
      <c r="MJ17" s="21" t="str">
        <f t="shared" ref="MJ17" si="91">IF(MJ18&gt;=$K$5,"〇","×")</f>
        <v>×</v>
      </c>
      <c r="MK17" s="21" t="str">
        <f t="shared" ref="MK17" si="92">IF(MK18&gt;=$K$5,"〇","×")</f>
        <v>×</v>
      </c>
      <c r="ML17" s="21" t="str">
        <f t="shared" ref="ML17" si="93">IF(ML18&gt;=$K$5,"〇","×")</f>
        <v>×</v>
      </c>
      <c r="MM17" s="21" t="str">
        <f t="shared" ref="MM17" si="94">IF(MM18&gt;=$K$5,"〇","×")</f>
        <v>×</v>
      </c>
      <c r="MN17" s="21" t="str">
        <f t="shared" ref="MN17" si="95">IF(MN18&gt;=$K$5,"〇","×")</f>
        <v>×</v>
      </c>
      <c r="MO17" s="21" t="str">
        <f t="shared" ref="MO17" si="96">IF(MO18&gt;=$K$5,"〇","×")</f>
        <v>×</v>
      </c>
      <c r="MP17" s="21" t="str">
        <f t="shared" ref="MP17" si="97">IF(MP18&gt;=$K$5,"〇","×")</f>
        <v>×</v>
      </c>
      <c r="MQ17" s="21" t="str">
        <f t="shared" ref="MQ17" si="98">IF(MQ18&gt;=$K$5,"〇","×")</f>
        <v>×</v>
      </c>
      <c r="MR17" s="21" t="str">
        <f t="shared" ref="MR17" si="99">IF(MR18&gt;=$K$5,"〇","×")</f>
        <v>×</v>
      </c>
      <c r="MS17" s="21" t="str">
        <f t="shared" ref="MS17" si="100">IF(MS18&gt;=$K$5,"〇","×")</f>
        <v>×</v>
      </c>
      <c r="MT17" s="21" t="str">
        <f t="shared" ref="MT17" si="101">IF(MT18&gt;=$K$5,"〇","×")</f>
        <v>×</v>
      </c>
      <c r="MU17" s="21" t="str">
        <f t="shared" ref="MU17" si="102">IF(MU18&gt;=$K$5,"〇","×")</f>
        <v>×</v>
      </c>
      <c r="MV17" s="21" t="str">
        <f t="shared" ref="MV17" si="103">IF(MV18&gt;=$K$5,"〇","×")</f>
        <v>×</v>
      </c>
      <c r="MW17" s="21" t="str">
        <f t="shared" ref="MW17" si="104">IF(MW18&gt;=$K$5,"〇","×")</f>
        <v>×</v>
      </c>
      <c r="MX17" s="21" t="str">
        <f t="shared" ref="MX17" si="105">IF(MX18&gt;=$K$5,"〇","×")</f>
        <v>×</v>
      </c>
      <c r="MY17" s="21" t="str">
        <f t="shared" ref="MY17" si="106">IF(MY18&gt;=$K$5,"〇","×")</f>
        <v>×</v>
      </c>
      <c r="MZ17" s="21" t="str">
        <f t="shared" ref="MZ17" si="107">IF(MZ18&gt;=$K$5,"〇","×")</f>
        <v>×</v>
      </c>
      <c r="NA17" s="21" t="str">
        <f t="shared" ref="NA17" si="108">IF(NA18&gt;=$K$5,"〇","×")</f>
        <v>×</v>
      </c>
      <c r="NB17" s="21" t="str">
        <f t="shared" ref="NB17:PM17" si="109">IF(NB18&gt;=$K$5,"〇","×")</f>
        <v>×</v>
      </c>
      <c r="NC17" s="21" t="str">
        <f t="shared" si="109"/>
        <v>×</v>
      </c>
      <c r="ND17" s="21" t="str">
        <f t="shared" si="109"/>
        <v>×</v>
      </c>
      <c r="NE17" s="21" t="str">
        <f t="shared" si="109"/>
        <v>×</v>
      </c>
      <c r="NF17" s="21" t="str">
        <f t="shared" si="109"/>
        <v>×</v>
      </c>
      <c r="NG17" s="21" t="str">
        <f t="shared" si="109"/>
        <v>×</v>
      </c>
      <c r="NH17" s="21" t="str">
        <f t="shared" si="109"/>
        <v>×</v>
      </c>
      <c r="NI17" s="21" t="str">
        <f t="shared" si="109"/>
        <v>×</v>
      </c>
      <c r="NJ17" s="21" t="str">
        <f t="shared" si="109"/>
        <v>×</v>
      </c>
      <c r="NK17" s="21" t="str">
        <f t="shared" si="109"/>
        <v>×</v>
      </c>
      <c r="NL17" s="21" t="str">
        <f t="shared" si="109"/>
        <v>×</v>
      </c>
      <c r="NM17" s="21" t="str">
        <f t="shared" si="109"/>
        <v>×</v>
      </c>
      <c r="NN17" s="21" t="str">
        <f t="shared" si="109"/>
        <v>×</v>
      </c>
      <c r="NO17" s="21" t="str">
        <f t="shared" si="109"/>
        <v>×</v>
      </c>
      <c r="NP17" s="21" t="str">
        <f t="shared" si="109"/>
        <v>×</v>
      </c>
      <c r="NQ17" s="21" t="str">
        <f t="shared" si="109"/>
        <v>×</v>
      </c>
      <c r="NR17" s="21" t="str">
        <f t="shared" si="109"/>
        <v>×</v>
      </c>
      <c r="NS17" s="21" t="str">
        <f t="shared" si="109"/>
        <v>×</v>
      </c>
      <c r="NT17" s="21" t="str">
        <f t="shared" si="109"/>
        <v>×</v>
      </c>
      <c r="NU17" s="21" t="str">
        <f t="shared" si="109"/>
        <v>×</v>
      </c>
      <c r="NV17" s="21" t="str">
        <f t="shared" si="109"/>
        <v>×</v>
      </c>
      <c r="NW17" s="21" t="str">
        <f t="shared" si="109"/>
        <v>×</v>
      </c>
      <c r="NX17" s="21" t="str">
        <f t="shared" si="109"/>
        <v>×</v>
      </c>
      <c r="NY17" s="21" t="str">
        <f t="shared" si="109"/>
        <v>×</v>
      </c>
      <c r="NZ17" s="21" t="str">
        <f t="shared" si="109"/>
        <v>×</v>
      </c>
      <c r="OA17" s="21" t="str">
        <f t="shared" si="109"/>
        <v>×</v>
      </c>
      <c r="OB17" s="21" t="str">
        <f t="shared" si="109"/>
        <v>×</v>
      </c>
      <c r="OC17" s="21" t="str">
        <f t="shared" si="109"/>
        <v>×</v>
      </c>
      <c r="OD17" s="21" t="str">
        <f t="shared" si="109"/>
        <v>×</v>
      </c>
      <c r="OE17" s="21" t="str">
        <f t="shared" si="109"/>
        <v>×</v>
      </c>
      <c r="OF17" s="21" t="str">
        <f t="shared" si="109"/>
        <v>×</v>
      </c>
      <c r="OG17" s="21" t="str">
        <f t="shared" si="109"/>
        <v>×</v>
      </c>
      <c r="OH17" s="21" t="str">
        <f t="shared" si="109"/>
        <v>〇</v>
      </c>
      <c r="OI17" s="21" t="str">
        <f t="shared" si="109"/>
        <v>〇</v>
      </c>
      <c r="OJ17" s="21" t="str">
        <f t="shared" si="109"/>
        <v>〇</v>
      </c>
      <c r="OK17" s="21" t="str">
        <f t="shared" si="109"/>
        <v>〇</v>
      </c>
      <c r="OL17" s="21" t="str">
        <f t="shared" si="109"/>
        <v>〇</v>
      </c>
      <c r="OM17" s="21" t="str">
        <f t="shared" si="109"/>
        <v>〇</v>
      </c>
      <c r="ON17" s="21" t="str">
        <f t="shared" si="109"/>
        <v>〇</v>
      </c>
      <c r="OO17" s="21" t="str">
        <f t="shared" si="109"/>
        <v>〇</v>
      </c>
      <c r="OP17" s="21" t="str">
        <f t="shared" si="109"/>
        <v>〇</v>
      </c>
      <c r="OQ17" s="21" t="str">
        <f t="shared" si="109"/>
        <v>×</v>
      </c>
      <c r="OR17" s="21" t="str">
        <f t="shared" si="109"/>
        <v>×</v>
      </c>
      <c r="OS17" s="21" t="str">
        <f t="shared" si="109"/>
        <v>×</v>
      </c>
      <c r="OT17" s="21" t="str">
        <f t="shared" si="109"/>
        <v>×</v>
      </c>
      <c r="OU17" s="21" t="str">
        <f t="shared" si="109"/>
        <v>×</v>
      </c>
      <c r="OV17" s="21" t="str">
        <f t="shared" si="109"/>
        <v>×</v>
      </c>
      <c r="OW17" s="21" t="str">
        <f t="shared" si="109"/>
        <v>×</v>
      </c>
      <c r="OX17" s="21" t="str">
        <f t="shared" si="109"/>
        <v>×</v>
      </c>
      <c r="OY17" s="21" t="str">
        <f t="shared" si="109"/>
        <v>×</v>
      </c>
      <c r="OZ17" s="21" t="str">
        <f t="shared" si="109"/>
        <v>×</v>
      </c>
      <c r="PA17" s="21" t="str">
        <f t="shared" si="109"/>
        <v>×</v>
      </c>
      <c r="PB17" s="21" t="str">
        <f t="shared" si="109"/>
        <v>×</v>
      </c>
      <c r="PC17" s="21" t="str">
        <f t="shared" si="109"/>
        <v>×</v>
      </c>
      <c r="PD17" s="21" t="str">
        <f t="shared" si="109"/>
        <v>×</v>
      </c>
      <c r="PE17" s="21" t="str">
        <f t="shared" si="109"/>
        <v>×</v>
      </c>
      <c r="PF17" s="21" t="str">
        <f t="shared" si="109"/>
        <v>×</v>
      </c>
      <c r="PG17" s="21" t="str">
        <f t="shared" si="109"/>
        <v>×</v>
      </c>
      <c r="PH17" s="21" t="str">
        <f t="shared" si="109"/>
        <v>×</v>
      </c>
      <c r="PI17" s="21" t="str">
        <f t="shared" si="109"/>
        <v>×</v>
      </c>
      <c r="PJ17" s="21" t="str">
        <f t="shared" si="109"/>
        <v>×</v>
      </c>
      <c r="PK17" s="21" t="str">
        <f t="shared" si="109"/>
        <v>×</v>
      </c>
      <c r="PL17" s="21" t="str">
        <f t="shared" si="109"/>
        <v>×</v>
      </c>
      <c r="PM17" s="21" t="str">
        <f t="shared" si="109"/>
        <v>×</v>
      </c>
      <c r="PN17" s="21" t="str">
        <f t="shared" ref="PN17:RY17" si="110">IF(PN18&gt;=$K$5,"〇","×")</f>
        <v>×</v>
      </c>
      <c r="PO17" s="21" t="str">
        <f t="shared" si="110"/>
        <v>×</v>
      </c>
      <c r="PP17" s="21" t="str">
        <f t="shared" si="110"/>
        <v>×</v>
      </c>
      <c r="PQ17" s="21" t="str">
        <f t="shared" si="110"/>
        <v>×</v>
      </c>
      <c r="PR17" s="21" t="str">
        <f t="shared" si="110"/>
        <v>×</v>
      </c>
      <c r="PS17" s="21" t="str">
        <f t="shared" si="110"/>
        <v>×</v>
      </c>
      <c r="PT17" s="21" t="str">
        <f t="shared" si="110"/>
        <v>×</v>
      </c>
      <c r="PU17" s="21" t="str">
        <f t="shared" si="110"/>
        <v>×</v>
      </c>
      <c r="PV17" s="21" t="str">
        <f t="shared" si="110"/>
        <v>×</v>
      </c>
      <c r="PW17" s="21" t="str">
        <f t="shared" si="110"/>
        <v>×</v>
      </c>
      <c r="PX17" s="21" t="str">
        <f t="shared" si="110"/>
        <v>×</v>
      </c>
      <c r="PY17" s="21" t="str">
        <f t="shared" si="110"/>
        <v>×</v>
      </c>
      <c r="PZ17" s="21" t="str">
        <f t="shared" si="110"/>
        <v>×</v>
      </c>
      <c r="QA17" s="21" t="str">
        <f t="shared" si="110"/>
        <v>×</v>
      </c>
      <c r="QB17" s="21" t="str">
        <f t="shared" si="110"/>
        <v>×</v>
      </c>
      <c r="QC17" s="21" t="str">
        <f t="shared" si="110"/>
        <v>×</v>
      </c>
      <c r="QD17" s="21" t="str">
        <f t="shared" si="110"/>
        <v>×</v>
      </c>
      <c r="QE17" s="21" t="str">
        <f t="shared" si="110"/>
        <v>×</v>
      </c>
      <c r="QF17" s="21" t="str">
        <f t="shared" si="110"/>
        <v>×</v>
      </c>
      <c r="QG17" s="21" t="str">
        <f t="shared" si="110"/>
        <v>×</v>
      </c>
      <c r="QH17" s="21" t="str">
        <f t="shared" si="110"/>
        <v>×</v>
      </c>
      <c r="QI17" s="21" t="str">
        <f t="shared" si="110"/>
        <v>×</v>
      </c>
      <c r="QJ17" s="21" t="str">
        <f t="shared" si="110"/>
        <v>×</v>
      </c>
      <c r="QK17" s="21" t="str">
        <f t="shared" si="110"/>
        <v>×</v>
      </c>
      <c r="QL17" s="21" t="str">
        <f t="shared" si="110"/>
        <v>×</v>
      </c>
      <c r="QM17" s="21" t="str">
        <f t="shared" si="110"/>
        <v>×</v>
      </c>
      <c r="QN17" s="21" t="str">
        <f t="shared" si="110"/>
        <v>×</v>
      </c>
      <c r="QO17" s="21" t="str">
        <f t="shared" si="110"/>
        <v>×</v>
      </c>
      <c r="QP17" s="21" t="str">
        <f t="shared" si="110"/>
        <v>×</v>
      </c>
      <c r="QQ17" s="21" t="str">
        <f t="shared" si="110"/>
        <v>×</v>
      </c>
      <c r="QR17" s="21" t="str">
        <f t="shared" si="110"/>
        <v>×</v>
      </c>
      <c r="QS17" s="21" t="str">
        <f t="shared" si="110"/>
        <v>×</v>
      </c>
      <c r="QT17" s="21" t="str">
        <f t="shared" si="110"/>
        <v>×</v>
      </c>
      <c r="QU17" s="21" t="str">
        <f t="shared" si="110"/>
        <v>×</v>
      </c>
      <c r="QV17" s="21" t="str">
        <f t="shared" si="110"/>
        <v>×</v>
      </c>
      <c r="QW17" s="21" t="str">
        <f t="shared" si="110"/>
        <v>×</v>
      </c>
      <c r="QX17" s="21" t="str">
        <f t="shared" si="110"/>
        <v>×</v>
      </c>
      <c r="QY17" s="21" t="str">
        <f t="shared" si="110"/>
        <v>×</v>
      </c>
      <c r="QZ17" s="21" t="str">
        <f t="shared" si="110"/>
        <v>×</v>
      </c>
      <c r="RA17" s="21" t="str">
        <f t="shared" si="110"/>
        <v>×</v>
      </c>
      <c r="RB17" s="21" t="str">
        <f t="shared" si="110"/>
        <v>×</v>
      </c>
      <c r="RC17" s="21" t="str">
        <f t="shared" si="110"/>
        <v>×</v>
      </c>
      <c r="RD17" s="21" t="str">
        <f t="shared" si="110"/>
        <v>×</v>
      </c>
      <c r="RE17" s="21" t="str">
        <f t="shared" si="110"/>
        <v>×</v>
      </c>
      <c r="RF17" s="21" t="str">
        <f t="shared" si="110"/>
        <v>×</v>
      </c>
      <c r="RG17" s="21" t="str">
        <f t="shared" si="110"/>
        <v>×</v>
      </c>
      <c r="RH17" s="21" t="str">
        <f t="shared" si="110"/>
        <v>×</v>
      </c>
      <c r="RI17" s="21" t="str">
        <f t="shared" si="110"/>
        <v>×</v>
      </c>
      <c r="RJ17" s="21" t="str">
        <f t="shared" si="110"/>
        <v>×</v>
      </c>
      <c r="RK17" s="21" t="str">
        <f t="shared" si="110"/>
        <v>×</v>
      </c>
      <c r="RL17" s="21" t="str">
        <f t="shared" si="110"/>
        <v>×</v>
      </c>
      <c r="RM17" s="21" t="str">
        <f t="shared" si="110"/>
        <v>×</v>
      </c>
      <c r="RN17" s="21" t="str">
        <f t="shared" si="110"/>
        <v>×</v>
      </c>
      <c r="RO17" s="21" t="str">
        <f t="shared" si="110"/>
        <v>×</v>
      </c>
      <c r="RP17" s="21" t="str">
        <f t="shared" si="110"/>
        <v>×</v>
      </c>
      <c r="RQ17" s="21" t="str">
        <f t="shared" si="110"/>
        <v>×</v>
      </c>
      <c r="RR17" s="21" t="str">
        <f t="shared" si="110"/>
        <v>×</v>
      </c>
      <c r="RS17" s="21" t="str">
        <f t="shared" si="110"/>
        <v>×</v>
      </c>
      <c r="RT17" s="21" t="str">
        <f t="shared" si="110"/>
        <v>×</v>
      </c>
      <c r="RU17" s="21" t="str">
        <f t="shared" si="110"/>
        <v>×</v>
      </c>
      <c r="RV17" s="21" t="str">
        <f t="shared" si="110"/>
        <v>×</v>
      </c>
      <c r="RW17" s="21" t="str">
        <f t="shared" si="110"/>
        <v>×</v>
      </c>
      <c r="RX17" s="21" t="str">
        <f t="shared" si="110"/>
        <v>×</v>
      </c>
      <c r="RY17" s="21" t="str">
        <f t="shared" si="110"/>
        <v>×</v>
      </c>
      <c r="RZ17" s="21" t="str">
        <f t="shared" ref="RZ17:UC17" si="111">IF(RZ18&gt;=$K$5,"〇","×")</f>
        <v>×</v>
      </c>
      <c r="SA17" s="21" t="str">
        <f t="shared" si="111"/>
        <v>×</v>
      </c>
      <c r="SB17" s="21" t="str">
        <f t="shared" si="111"/>
        <v>×</v>
      </c>
      <c r="SC17" s="21" t="str">
        <f t="shared" si="111"/>
        <v>×</v>
      </c>
      <c r="SD17" s="21" t="str">
        <f t="shared" si="111"/>
        <v>×</v>
      </c>
      <c r="SE17" s="21" t="str">
        <f t="shared" si="111"/>
        <v>×</v>
      </c>
      <c r="SF17" s="21" t="str">
        <f t="shared" si="111"/>
        <v>×</v>
      </c>
      <c r="SG17" s="21" t="str">
        <f t="shared" si="111"/>
        <v>×</v>
      </c>
      <c r="SH17" s="21" t="str">
        <f t="shared" si="111"/>
        <v>×</v>
      </c>
      <c r="SI17" s="21" t="str">
        <f t="shared" si="111"/>
        <v>×</v>
      </c>
      <c r="SJ17" s="21" t="str">
        <f t="shared" si="111"/>
        <v>×</v>
      </c>
      <c r="SK17" s="21" t="str">
        <f t="shared" si="111"/>
        <v>×</v>
      </c>
      <c r="SL17" s="21" t="str">
        <f t="shared" si="111"/>
        <v>×</v>
      </c>
      <c r="SM17" s="21" t="str">
        <f t="shared" si="111"/>
        <v>×</v>
      </c>
      <c r="SN17" s="21" t="str">
        <f t="shared" si="111"/>
        <v>×</v>
      </c>
      <c r="SO17" s="21" t="str">
        <f t="shared" si="111"/>
        <v>×</v>
      </c>
      <c r="SP17" s="21" t="str">
        <f t="shared" si="111"/>
        <v>×</v>
      </c>
      <c r="SQ17" s="21" t="str">
        <f t="shared" si="111"/>
        <v>×</v>
      </c>
      <c r="SR17" s="21" t="str">
        <f t="shared" si="111"/>
        <v>×</v>
      </c>
      <c r="SS17" s="21" t="str">
        <f t="shared" si="111"/>
        <v>×</v>
      </c>
      <c r="ST17" s="21" t="str">
        <f t="shared" si="111"/>
        <v>×</v>
      </c>
      <c r="SU17" s="21" t="str">
        <f t="shared" si="111"/>
        <v>×</v>
      </c>
      <c r="SV17" s="21" t="str">
        <f t="shared" si="111"/>
        <v>×</v>
      </c>
      <c r="SW17" s="21" t="str">
        <f t="shared" si="111"/>
        <v>×</v>
      </c>
      <c r="SX17" s="21" t="str">
        <f t="shared" si="111"/>
        <v>×</v>
      </c>
      <c r="SY17" s="21" t="str">
        <f t="shared" si="111"/>
        <v>×</v>
      </c>
      <c r="SZ17" s="21" t="str">
        <f t="shared" si="111"/>
        <v>×</v>
      </c>
      <c r="TA17" s="21" t="str">
        <f t="shared" si="111"/>
        <v>×</v>
      </c>
      <c r="TB17" s="21" t="str">
        <f t="shared" si="111"/>
        <v>×</v>
      </c>
      <c r="TC17" s="21" t="str">
        <f t="shared" si="111"/>
        <v>×</v>
      </c>
      <c r="TD17" s="21" t="str">
        <f t="shared" si="111"/>
        <v>×</v>
      </c>
      <c r="TE17" s="21" t="str">
        <f t="shared" si="111"/>
        <v>×</v>
      </c>
      <c r="TF17" s="21" t="str">
        <f t="shared" si="111"/>
        <v>×</v>
      </c>
      <c r="TG17" s="21" t="str">
        <f t="shared" si="111"/>
        <v>×</v>
      </c>
      <c r="TH17" s="21" t="str">
        <f t="shared" si="111"/>
        <v>×</v>
      </c>
      <c r="TI17" s="21" t="str">
        <f t="shared" si="111"/>
        <v>×</v>
      </c>
      <c r="TJ17" s="21" t="str">
        <f t="shared" si="111"/>
        <v>×</v>
      </c>
      <c r="TK17" s="21" t="str">
        <f t="shared" si="111"/>
        <v>×</v>
      </c>
      <c r="TL17" s="21" t="str">
        <f t="shared" si="111"/>
        <v>×</v>
      </c>
      <c r="TM17" s="21" t="str">
        <f t="shared" si="111"/>
        <v>×</v>
      </c>
      <c r="TN17" s="21" t="str">
        <f t="shared" si="111"/>
        <v>×</v>
      </c>
      <c r="TO17" s="21" t="str">
        <f t="shared" si="111"/>
        <v>×</v>
      </c>
      <c r="TP17" s="21" t="str">
        <f t="shared" si="111"/>
        <v>×</v>
      </c>
      <c r="TQ17" s="21" t="str">
        <f t="shared" si="111"/>
        <v>×</v>
      </c>
      <c r="TR17" s="21" t="str">
        <f t="shared" si="111"/>
        <v>×</v>
      </c>
      <c r="TS17" s="21" t="str">
        <f t="shared" si="111"/>
        <v>×</v>
      </c>
      <c r="TT17" s="21" t="str">
        <f t="shared" si="111"/>
        <v>×</v>
      </c>
      <c r="TU17" s="21" t="str">
        <f t="shared" si="111"/>
        <v>×</v>
      </c>
      <c r="TV17" s="21" t="str">
        <f t="shared" si="111"/>
        <v>×</v>
      </c>
      <c r="TW17" s="21" t="str">
        <f t="shared" si="111"/>
        <v>×</v>
      </c>
      <c r="TX17" s="21" t="str">
        <f t="shared" si="111"/>
        <v>×</v>
      </c>
      <c r="TY17" s="21" t="str">
        <f t="shared" si="111"/>
        <v>×</v>
      </c>
      <c r="TZ17" s="21" t="str">
        <f t="shared" si="111"/>
        <v>×</v>
      </c>
      <c r="UA17" s="21" t="str">
        <f t="shared" si="111"/>
        <v>×</v>
      </c>
      <c r="UB17" s="21" t="str">
        <f t="shared" si="111"/>
        <v>×</v>
      </c>
      <c r="UC17" s="21" t="str">
        <f t="shared" si="111"/>
        <v>×</v>
      </c>
      <c r="UD17" s="21" t="str">
        <f>IF(UD18&gt;=$K$6,"〇","×")</f>
        <v>×</v>
      </c>
      <c r="UE17" s="371" t="str">
        <f t="shared" ref="UE17:WP17" si="112">IF(UE18&gt;=$K$6,"〇","×")</f>
        <v>×</v>
      </c>
      <c r="UF17" s="371" t="str">
        <f t="shared" si="112"/>
        <v>×</v>
      </c>
      <c r="UG17" s="371" t="str">
        <f t="shared" si="112"/>
        <v>×</v>
      </c>
      <c r="UH17" s="371" t="str">
        <f t="shared" si="112"/>
        <v>×</v>
      </c>
      <c r="UI17" s="371" t="str">
        <f t="shared" si="112"/>
        <v>×</v>
      </c>
      <c r="UJ17" s="371" t="str">
        <f t="shared" si="112"/>
        <v>×</v>
      </c>
      <c r="UK17" s="371" t="str">
        <f t="shared" si="112"/>
        <v>×</v>
      </c>
      <c r="UL17" s="371" t="str">
        <f t="shared" si="112"/>
        <v>×</v>
      </c>
      <c r="UM17" s="371" t="str">
        <f t="shared" si="112"/>
        <v>×</v>
      </c>
      <c r="UN17" s="371" t="str">
        <f t="shared" si="112"/>
        <v>×</v>
      </c>
      <c r="UO17" s="371" t="str">
        <f t="shared" si="112"/>
        <v>×</v>
      </c>
      <c r="UP17" s="371" t="str">
        <f t="shared" si="112"/>
        <v>×</v>
      </c>
      <c r="UQ17" s="371" t="str">
        <f t="shared" si="112"/>
        <v>×</v>
      </c>
      <c r="UR17" s="371" t="str">
        <f t="shared" si="112"/>
        <v>×</v>
      </c>
      <c r="US17" s="371" t="str">
        <f t="shared" si="112"/>
        <v>×</v>
      </c>
      <c r="UT17" s="371" t="str">
        <f t="shared" si="112"/>
        <v>×</v>
      </c>
      <c r="UU17" s="371" t="str">
        <f t="shared" si="112"/>
        <v>×</v>
      </c>
      <c r="UV17" s="371" t="str">
        <f t="shared" si="112"/>
        <v>×</v>
      </c>
      <c r="UW17" s="371" t="str">
        <f t="shared" si="112"/>
        <v>×</v>
      </c>
      <c r="UX17" s="371" t="str">
        <f t="shared" si="112"/>
        <v>×</v>
      </c>
      <c r="UY17" s="371" t="str">
        <f t="shared" si="112"/>
        <v>×</v>
      </c>
      <c r="UZ17" s="371" t="str">
        <f t="shared" si="112"/>
        <v>×</v>
      </c>
      <c r="VA17" s="371" t="str">
        <f t="shared" si="112"/>
        <v>×</v>
      </c>
      <c r="VB17" s="371" t="str">
        <f t="shared" si="112"/>
        <v>×</v>
      </c>
      <c r="VC17" s="371" t="str">
        <f t="shared" si="112"/>
        <v>×</v>
      </c>
      <c r="VD17" s="371" t="str">
        <f t="shared" si="112"/>
        <v>×</v>
      </c>
      <c r="VE17" s="371" t="str">
        <f t="shared" si="112"/>
        <v>×</v>
      </c>
      <c r="VF17" s="371" t="str">
        <f t="shared" si="112"/>
        <v>×</v>
      </c>
      <c r="VG17" s="371" t="str">
        <f t="shared" si="112"/>
        <v>×</v>
      </c>
      <c r="VH17" s="371" t="str">
        <f t="shared" si="112"/>
        <v>×</v>
      </c>
      <c r="VI17" s="371" t="str">
        <f t="shared" si="112"/>
        <v>×</v>
      </c>
      <c r="VJ17" s="371" t="str">
        <f t="shared" si="112"/>
        <v>×</v>
      </c>
      <c r="VK17" s="371" t="str">
        <f t="shared" si="112"/>
        <v>×</v>
      </c>
      <c r="VL17" s="371" t="str">
        <f t="shared" si="112"/>
        <v>×</v>
      </c>
      <c r="VM17" s="371" t="str">
        <f t="shared" si="112"/>
        <v>×</v>
      </c>
      <c r="VN17" s="371" t="str">
        <f t="shared" si="112"/>
        <v>×</v>
      </c>
      <c r="VO17" s="371" t="str">
        <f t="shared" si="112"/>
        <v>×</v>
      </c>
      <c r="VP17" s="371" t="str">
        <f t="shared" si="112"/>
        <v>×</v>
      </c>
      <c r="VQ17" s="371" t="str">
        <f t="shared" si="112"/>
        <v>×</v>
      </c>
      <c r="VR17" s="371" t="str">
        <f t="shared" si="112"/>
        <v>×</v>
      </c>
      <c r="VS17" s="371" t="str">
        <f t="shared" si="112"/>
        <v>×</v>
      </c>
      <c r="VT17" s="371" t="str">
        <f t="shared" si="112"/>
        <v>×</v>
      </c>
      <c r="VU17" s="371" t="str">
        <f t="shared" si="112"/>
        <v>×</v>
      </c>
      <c r="VV17" s="371" t="str">
        <f t="shared" si="112"/>
        <v>×</v>
      </c>
      <c r="VW17" s="371" t="str">
        <f t="shared" si="112"/>
        <v>×</v>
      </c>
      <c r="VX17" s="371" t="str">
        <f t="shared" si="112"/>
        <v>×</v>
      </c>
      <c r="VY17" s="371" t="str">
        <f t="shared" si="112"/>
        <v>×</v>
      </c>
      <c r="VZ17" s="371" t="str">
        <f t="shared" si="112"/>
        <v>×</v>
      </c>
      <c r="WA17" s="371" t="str">
        <f t="shared" si="112"/>
        <v>×</v>
      </c>
      <c r="WB17" s="371" t="str">
        <f t="shared" si="112"/>
        <v>×</v>
      </c>
      <c r="WC17" s="371" t="str">
        <f t="shared" si="112"/>
        <v>×</v>
      </c>
      <c r="WD17" s="371" t="str">
        <f t="shared" si="112"/>
        <v>×</v>
      </c>
      <c r="WE17" s="371" t="str">
        <f t="shared" si="112"/>
        <v>×</v>
      </c>
      <c r="WF17" s="371" t="str">
        <f t="shared" si="112"/>
        <v>×</v>
      </c>
      <c r="WG17" s="371" t="str">
        <f t="shared" si="112"/>
        <v>×</v>
      </c>
      <c r="WH17" s="371" t="str">
        <f t="shared" si="112"/>
        <v>×</v>
      </c>
      <c r="WI17" s="371" t="str">
        <f t="shared" si="112"/>
        <v>×</v>
      </c>
      <c r="WJ17" s="371" t="str">
        <f t="shared" si="112"/>
        <v>×</v>
      </c>
      <c r="WK17" s="371" t="str">
        <f t="shared" si="112"/>
        <v>×</v>
      </c>
      <c r="WL17" s="371" t="str">
        <f t="shared" si="112"/>
        <v>×</v>
      </c>
      <c r="WM17" s="371" t="str">
        <f t="shared" si="112"/>
        <v>×</v>
      </c>
      <c r="WN17" s="371" t="str">
        <f t="shared" si="112"/>
        <v>×</v>
      </c>
      <c r="WO17" s="371" t="str">
        <f t="shared" si="112"/>
        <v>×</v>
      </c>
      <c r="WP17" s="371" t="str">
        <f t="shared" si="112"/>
        <v>×</v>
      </c>
      <c r="WQ17" s="371" t="str">
        <f t="shared" ref="WQ17:ZB17" si="113">IF(WQ18&gt;=$K$6,"〇","×")</f>
        <v>×</v>
      </c>
      <c r="WR17" s="371" t="str">
        <f t="shared" si="113"/>
        <v>×</v>
      </c>
      <c r="WS17" s="371" t="str">
        <f t="shared" si="113"/>
        <v>×</v>
      </c>
      <c r="WT17" s="371" t="str">
        <f t="shared" si="113"/>
        <v>×</v>
      </c>
      <c r="WU17" s="371" t="str">
        <f t="shared" si="113"/>
        <v>×</v>
      </c>
      <c r="WV17" s="371" t="str">
        <f t="shared" si="113"/>
        <v>×</v>
      </c>
      <c r="WW17" s="371" t="str">
        <f t="shared" si="113"/>
        <v>×</v>
      </c>
      <c r="WX17" s="371" t="str">
        <f t="shared" si="113"/>
        <v>×</v>
      </c>
      <c r="WY17" s="371" t="str">
        <f t="shared" si="113"/>
        <v>×</v>
      </c>
      <c r="WZ17" s="371" t="str">
        <f t="shared" si="113"/>
        <v>×</v>
      </c>
      <c r="XA17" s="371" t="str">
        <f t="shared" si="113"/>
        <v>×</v>
      </c>
      <c r="XB17" s="371" t="str">
        <f t="shared" si="113"/>
        <v>×</v>
      </c>
      <c r="XC17" s="371" t="str">
        <f t="shared" si="113"/>
        <v>×</v>
      </c>
      <c r="XD17" s="371" t="str">
        <f t="shared" si="113"/>
        <v>×</v>
      </c>
      <c r="XE17" s="371" t="str">
        <f t="shared" si="113"/>
        <v>×</v>
      </c>
      <c r="XF17" s="371" t="str">
        <f t="shared" si="113"/>
        <v>×</v>
      </c>
      <c r="XG17" s="371" t="str">
        <f t="shared" si="113"/>
        <v>×</v>
      </c>
      <c r="XH17" s="371" t="str">
        <f t="shared" si="113"/>
        <v>×</v>
      </c>
      <c r="XI17" s="371" t="str">
        <f t="shared" si="113"/>
        <v>×</v>
      </c>
      <c r="XJ17" s="371" t="str">
        <f t="shared" si="113"/>
        <v>×</v>
      </c>
      <c r="XK17" s="371" t="str">
        <f t="shared" si="113"/>
        <v>×</v>
      </c>
      <c r="XL17" s="371" t="str">
        <f t="shared" si="113"/>
        <v>×</v>
      </c>
      <c r="XM17" s="371" t="str">
        <f t="shared" si="113"/>
        <v>×</v>
      </c>
      <c r="XN17" s="371" t="str">
        <f t="shared" si="113"/>
        <v>×</v>
      </c>
      <c r="XO17" s="371" t="str">
        <f t="shared" si="113"/>
        <v>×</v>
      </c>
      <c r="XP17" s="371" t="str">
        <f t="shared" si="113"/>
        <v>×</v>
      </c>
      <c r="XQ17" s="371" t="str">
        <f t="shared" si="113"/>
        <v>×</v>
      </c>
      <c r="XR17" s="371" t="str">
        <f t="shared" si="113"/>
        <v>×</v>
      </c>
      <c r="XS17" s="371" t="str">
        <f t="shared" si="113"/>
        <v>×</v>
      </c>
      <c r="XT17" s="371" t="str">
        <f t="shared" si="113"/>
        <v>×</v>
      </c>
      <c r="XU17" s="371" t="str">
        <f t="shared" si="113"/>
        <v>×</v>
      </c>
      <c r="XV17" s="371" t="str">
        <f t="shared" si="113"/>
        <v>×</v>
      </c>
      <c r="XW17" s="371" t="str">
        <f t="shared" si="113"/>
        <v>×</v>
      </c>
      <c r="XX17" s="371" t="str">
        <f t="shared" si="113"/>
        <v>×</v>
      </c>
      <c r="XY17" s="371" t="str">
        <f t="shared" si="113"/>
        <v>×</v>
      </c>
      <c r="XZ17" s="371" t="str">
        <f t="shared" si="113"/>
        <v>×</v>
      </c>
      <c r="YA17" s="371" t="str">
        <f t="shared" si="113"/>
        <v>×</v>
      </c>
      <c r="YB17" s="371" t="str">
        <f t="shared" si="113"/>
        <v>×</v>
      </c>
      <c r="YC17" s="371" t="str">
        <f t="shared" si="113"/>
        <v>×</v>
      </c>
      <c r="YD17" s="371" t="str">
        <f t="shared" si="113"/>
        <v>×</v>
      </c>
      <c r="YE17" s="371" t="str">
        <f t="shared" si="113"/>
        <v>×</v>
      </c>
      <c r="YF17" s="371" t="str">
        <f t="shared" si="113"/>
        <v>×</v>
      </c>
      <c r="YG17" s="371" t="str">
        <f t="shared" si="113"/>
        <v>×</v>
      </c>
      <c r="YH17" s="371" t="str">
        <f t="shared" si="113"/>
        <v>×</v>
      </c>
      <c r="YI17" s="371" t="str">
        <f t="shared" si="113"/>
        <v>×</v>
      </c>
      <c r="YJ17" s="371" t="str">
        <f t="shared" si="113"/>
        <v>×</v>
      </c>
      <c r="YK17" s="371" t="str">
        <f t="shared" si="113"/>
        <v>×</v>
      </c>
      <c r="YL17" s="371" t="str">
        <f t="shared" si="113"/>
        <v>×</v>
      </c>
      <c r="YM17" s="371" t="str">
        <f t="shared" si="113"/>
        <v>×</v>
      </c>
      <c r="YN17" s="371" t="str">
        <f t="shared" si="113"/>
        <v>×</v>
      </c>
      <c r="YO17" s="371" t="str">
        <f t="shared" si="113"/>
        <v>×</v>
      </c>
      <c r="YP17" s="371" t="str">
        <f t="shared" si="113"/>
        <v>×</v>
      </c>
      <c r="YQ17" s="371" t="str">
        <f t="shared" si="113"/>
        <v>×</v>
      </c>
      <c r="YR17" s="371" t="str">
        <f t="shared" si="113"/>
        <v>×</v>
      </c>
      <c r="YS17" s="371" t="str">
        <f t="shared" si="113"/>
        <v>×</v>
      </c>
      <c r="YT17" s="371" t="str">
        <f t="shared" si="113"/>
        <v>×</v>
      </c>
      <c r="YU17" s="371" t="str">
        <f t="shared" si="113"/>
        <v>×</v>
      </c>
      <c r="YV17" s="371" t="str">
        <f t="shared" si="113"/>
        <v>×</v>
      </c>
      <c r="YW17" s="371" t="str">
        <f t="shared" si="113"/>
        <v>×</v>
      </c>
      <c r="YX17" s="371" t="str">
        <f t="shared" si="113"/>
        <v>×</v>
      </c>
      <c r="YY17" s="371" t="str">
        <f t="shared" si="113"/>
        <v>×</v>
      </c>
      <c r="YZ17" s="371" t="str">
        <f t="shared" si="113"/>
        <v>×</v>
      </c>
      <c r="ZA17" s="371" t="str">
        <f t="shared" si="113"/>
        <v>×</v>
      </c>
      <c r="ZB17" s="371" t="str">
        <f t="shared" si="113"/>
        <v>×</v>
      </c>
      <c r="ZC17" s="371" t="str">
        <f t="shared" ref="ZC17:ABD17" si="114">IF(ZC18&gt;=$K$6,"〇","×")</f>
        <v>×</v>
      </c>
      <c r="ZD17" s="371" t="str">
        <f t="shared" si="114"/>
        <v>×</v>
      </c>
      <c r="ZE17" s="371" t="str">
        <f t="shared" si="114"/>
        <v>×</v>
      </c>
      <c r="ZF17" s="371" t="str">
        <f t="shared" si="114"/>
        <v>×</v>
      </c>
      <c r="ZG17" s="371" t="str">
        <f t="shared" si="114"/>
        <v>×</v>
      </c>
      <c r="ZH17" s="371" t="str">
        <f t="shared" si="114"/>
        <v>×</v>
      </c>
      <c r="ZI17" s="371" t="str">
        <f t="shared" si="114"/>
        <v>×</v>
      </c>
      <c r="ZJ17" s="371" t="str">
        <f t="shared" si="114"/>
        <v>×</v>
      </c>
      <c r="ZK17" s="371" t="str">
        <f t="shared" si="114"/>
        <v>×</v>
      </c>
      <c r="ZL17" s="371" t="str">
        <f t="shared" si="114"/>
        <v>×</v>
      </c>
      <c r="ZM17" s="371" t="str">
        <f t="shared" si="114"/>
        <v>×</v>
      </c>
      <c r="ZN17" s="371" t="str">
        <f t="shared" si="114"/>
        <v>×</v>
      </c>
      <c r="ZO17" s="371" t="str">
        <f t="shared" si="114"/>
        <v>×</v>
      </c>
      <c r="ZP17" s="371" t="str">
        <f t="shared" si="114"/>
        <v>×</v>
      </c>
      <c r="ZQ17" s="371" t="str">
        <f t="shared" si="114"/>
        <v>×</v>
      </c>
      <c r="ZR17" s="371" t="str">
        <f t="shared" si="114"/>
        <v>×</v>
      </c>
      <c r="ZS17" s="371" t="str">
        <f t="shared" si="114"/>
        <v>×</v>
      </c>
      <c r="ZT17" s="371" t="str">
        <f t="shared" si="114"/>
        <v>×</v>
      </c>
      <c r="ZU17" s="371" t="str">
        <f t="shared" si="114"/>
        <v>×</v>
      </c>
      <c r="ZV17" s="371" t="str">
        <f t="shared" si="114"/>
        <v>×</v>
      </c>
      <c r="ZW17" s="371" t="str">
        <f t="shared" si="114"/>
        <v>×</v>
      </c>
      <c r="ZX17" s="371" t="str">
        <f t="shared" si="114"/>
        <v>×</v>
      </c>
      <c r="ZY17" s="371" t="str">
        <f t="shared" si="114"/>
        <v>×</v>
      </c>
      <c r="ZZ17" s="371" t="str">
        <f t="shared" si="114"/>
        <v>×</v>
      </c>
      <c r="AAA17" s="371" t="str">
        <f t="shared" si="114"/>
        <v>×</v>
      </c>
      <c r="AAB17" s="371" t="str">
        <f t="shared" si="114"/>
        <v>×</v>
      </c>
      <c r="AAC17" s="371" t="str">
        <f t="shared" si="114"/>
        <v>×</v>
      </c>
      <c r="AAD17" s="371" t="str">
        <f t="shared" si="114"/>
        <v>×</v>
      </c>
      <c r="AAE17" s="371" t="str">
        <f t="shared" si="114"/>
        <v>×</v>
      </c>
      <c r="AAF17" s="371" t="str">
        <f t="shared" si="114"/>
        <v>×</v>
      </c>
      <c r="AAG17" s="371" t="str">
        <f t="shared" si="114"/>
        <v>×</v>
      </c>
      <c r="AAH17" s="371" t="str">
        <f t="shared" si="114"/>
        <v>×</v>
      </c>
      <c r="AAI17" s="371" t="str">
        <f t="shared" si="114"/>
        <v>×</v>
      </c>
      <c r="AAJ17" s="371" t="str">
        <f t="shared" si="114"/>
        <v>×</v>
      </c>
      <c r="AAK17" s="371" t="str">
        <f t="shared" si="114"/>
        <v>×</v>
      </c>
      <c r="AAL17" s="371" t="str">
        <f t="shared" si="114"/>
        <v>×</v>
      </c>
      <c r="AAM17" s="371" t="str">
        <f t="shared" si="114"/>
        <v>×</v>
      </c>
      <c r="AAN17" s="371" t="str">
        <f t="shared" si="114"/>
        <v>×</v>
      </c>
      <c r="AAO17" s="371" t="str">
        <f t="shared" si="114"/>
        <v>×</v>
      </c>
      <c r="AAP17" s="371" t="str">
        <f t="shared" si="114"/>
        <v>×</v>
      </c>
      <c r="AAQ17" s="371" t="str">
        <f t="shared" si="114"/>
        <v>×</v>
      </c>
      <c r="AAR17" s="371" t="str">
        <f t="shared" si="114"/>
        <v>×</v>
      </c>
      <c r="AAS17" s="371" t="str">
        <f t="shared" si="114"/>
        <v>×</v>
      </c>
      <c r="AAT17" s="371" t="str">
        <f t="shared" si="114"/>
        <v>×</v>
      </c>
      <c r="AAU17" s="371" t="str">
        <f t="shared" si="114"/>
        <v>×</v>
      </c>
      <c r="AAV17" s="371" t="str">
        <f t="shared" si="114"/>
        <v>×</v>
      </c>
      <c r="AAW17" s="371" t="str">
        <f t="shared" si="114"/>
        <v>×</v>
      </c>
      <c r="AAX17" s="371" t="str">
        <f t="shared" si="114"/>
        <v>×</v>
      </c>
      <c r="AAY17" s="371" t="str">
        <f t="shared" si="114"/>
        <v>×</v>
      </c>
      <c r="AAZ17" s="371" t="str">
        <f t="shared" si="114"/>
        <v>×</v>
      </c>
      <c r="ABA17" s="371" t="str">
        <f t="shared" si="114"/>
        <v>×</v>
      </c>
      <c r="ABB17" s="371" t="str">
        <f t="shared" si="114"/>
        <v>×</v>
      </c>
      <c r="ABC17" s="371" t="str">
        <f t="shared" si="114"/>
        <v>×</v>
      </c>
      <c r="ABD17" s="371" t="str">
        <f t="shared" si="114"/>
        <v>×</v>
      </c>
    </row>
    <row r="18" spans="1:732" ht="22.15" customHeight="1">
      <c r="A18" s="240" t="s">
        <v>350</v>
      </c>
      <c r="B18" s="377">
        <f>SUM(B20:B1048576)</f>
        <v>0</v>
      </c>
      <c r="C18" s="377">
        <f>SUM(C20:C1048576)</f>
        <v>0</v>
      </c>
      <c r="D18" s="377">
        <f t="shared" ref="D18:BO18" si="115">SUM(D20:D1048576)</f>
        <v>0</v>
      </c>
      <c r="E18" s="377">
        <f t="shared" si="115"/>
        <v>0</v>
      </c>
      <c r="F18" s="377">
        <f t="shared" si="115"/>
        <v>0</v>
      </c>
      <c r="G18" s="377">
        <f t="shared" si="115"/>
        <v>0</v>
      </c>
      <c r="H18" s="377">
        <f t="shared" si="115"/>
        <v>0</v>
      </c>
      <c r="I18" s="377">
        <f t="shared" si="115"/>
        <v>0</v>
      </c>
      <c r="J18" s="377">
        <f t="shared" si="115"/>
        <v>0</v>
      </c>
      <c r="K18" s="377">
        <f t="shared" si="115"/>
        <v>0</v>
      </c>
      <c r="L18" s="377">
        <f t="shared" si="115"/>
        <v>0</v>
      </c>
      <c r="M18" s="377">
        <f t="shared" si="115"/>
        <v>0</v>
      </c>
      <c r="N18" s="377">
        <f t="shared" si="115"/>
        <v>0</v>
      </c>
      <c r="O18" s="377">
        <f t="shared" si="115"/>
        <v>0</v>
      </c>
      <c r="P18" s="377">
        <f t="shared" si="115"/>
        <v>0</v>
      </c>
      <c r="Q18" s="377">
        <f t="shared" si="115"/>
        <v>0</v>
      </c>
      <c r="R18" s="377">
        <f t="shared" si="115"/>
        <v>0</v>
      </c>
      <c r="S18" s="377">
        <f t="shared" si="115"/>
        <v>0</v>
      </c>
      <c r="T18" s="377">
        <f t="shared" si="115"/>
        <v>0</v>
      </c>
      <c r="U18" s="377">
        <f t="shared" si="115"/>
        <v>0</v>
      </c>
      <c r="V18" s="377">
        <f t="shared" si="115"/>
        <v>0</v>
      </c>
      <c r="W18" s="377">
        <f t="shared" si="115"/>
        <v>0</v>
      </c>
      <c r="X18" s="377">
        <f t="shared" si="115"/>
        <v>0</v>
      </c>
      <c r="Y18" s="377">
        <f t="shared" si="115"/>
        <v>0</v>
      </c>
      <c r="Z18" s="377">
        <f t="shared" si="115"/>
        <v>0</v>
      </c>
      <c r="AA18" s="377">
        <f t="shared" si="115"/>
        <v>0</v>
      </c>
      <c r="AB18" s="377">
        <f t="shared" si="115"/>
        <v>0</v>
      </c>
      <c r="AC18" s="377">
        <f t="shared" si="115"/>
        <v>0</v>
      </c>
      <c r="AD18" s="377">
        <f t="shared" si="115"/>
        <v>0</v>
      </c>
      <c r="AE18" s="377">
        <f t="shared" si="115"/>
        <v>0</v>
      </c>
      <c r="AF18" s="377">
        <f t="shared" si="115"/>
        <v>0</v>
      </c>
      <c r="AG18" s="377">
        <f t="shared" si="115"/>
        <v>0</v>
      </c>
      <c r="AH18" s="377">
        <f t="shared" si="115"/>
        <v>0</v>
      </c>
      <c r="AI18" s="377">
        <f t="shared" si="115"/>
        <v>0</v>
      </c>
      <c r="AJ18" s="377">
        <f t="shared" si="115"/>
        <v>0</v>
      </c>
      <c r="AK18" s="377">
        <f t="shared" si="115"/>
        <v>0</v>
      </c>
      <c r="AL18" s="377">
        <f t="shared" si="115"/>
        <v>0</v>
      </c>
      <c r="AM18" s="377">
        <f t="shared" si="115"/>
        <v>0</v>
      </c>
      <c r="AN18" s="377">
        <f t="shared" si="115"/>
        <v>0</v>
      </c>
      <c r="AO18" s="377">
        <f t="shared" si="115"/>
        <v>0</v>
      </c>
      <c r="AP18" s="377">
        <f t="shared" si="115"/>
        <v>0</v>
      </c>
      <c r="AQ18" s="377">
        <f t="shared" si="115"/>
        <v>0</v>
      </c>
      <c r="AR18" s="377">
        <f t="shared" si="115"/>
        <v>0</v>
      </c>
      <c r="AS18" s="377">
        <f t="shared" si="115"/>
        <v>0</v>
      </c>
      <c r="AT18" s="377">
        <f t="shared" si="115"/>
        <v>0</v>
      </c>
      <c r="AU18" s="377">
        <f t="shared" si="115"/>
        <v>0</v>
      </c>
      <c r="AV18" s="377">
        <f t="shared" si="115"/>
        <v>0</v>
      </c>
      <c r="AW18" s="377">
        <f t="shared" si="115"/>
        <v>0</v>
      </c>
      <c r="AX18" s="377">
        <f t="shared" si="115"/>
        <v>0</v>
      </c>
      <c r="AY18" s="377">
        <f t="shared" si="115"/>
        <v>0</v>
      </c>
      <c r="AZ18" s="377">
        <f t="shared" si="115"/>
        <v>0</v>
      </c>
      <c r="BA18" s="377">
        <f t="shared" si="115"/>
        <v>0</v>
      </c>
      <c r="BB18" s="377">
        <f t="shared" si="115"/>
        <v>0</v>
      </c>
      <c r="BC18" s="377">
        <f t="shared" si="115"/>
        <v>0</v>
      </c>
      <c r="BD18" s="377">
        <f t="shared" si="115"/>
        <v>0</v>
      </c>
      <c r="BE18" s="377">
        <f t="shared" si="115"/>
        <v>0</v>
      </c>
      <c r="BF18" s="377">
        <f t="shared" si="115"/>
        <v>0</v>
      </c>
      <c r="BG18" s="377">
        <f t="shared" si="115"/>
        <v>0</v>
      </c>
      <c r="BH18" s="377">
        <f t="shared" si="115"/>
        <v>0</v>
      </c>
      <c r="BI18" s="377">
        <f t="shared" si="115"/>
        <v>0</v>
      </c>
      <c r="BJ18" s="377">
        <f t="shared" si="115"/>
        <v>0</v>
      </c>
      <c r="BK18" s="377">
        <f t="shared" si="115"/>
        <v>0</v>
      </c>
      <c r="BL18" s="377">
        <f t="shared" si="115"/>
        <v>0</v>
      </c>
      <c r="BM18" s="377">
        <f t="shared" si="115"/>
        <v>0</v>
      </c>
      <c r="BN18" s="377">
        <f t="shared" si="115"/>
        <v>0</v>
      </c>
      <c r="BO18" s="377">
        <f t="shared" si="115"/>
        <v>0</v>
      </c>
      <c r="BP18" s="377">
        <f t="shared" ref="BP18:EA18" si="116">SUM(BP20:BP1048576)</f>
        <v>0</v>
      </c>
      <c r="BQ18" s="377">
        <f t="shared" si="116"/>
        <v>0</v>
      </c>
      <c r="BR18" s="377">
        <f t="shared" si="116"/>
        <v>0</v>
      </c>
      <c r="BS18" s="377">
        <f t="shared" si="116"/>
        <v>0</v>
      </c>
      <c r="BT18" s="377">
        <f t="shared" si="116"/>
        <v>0</v>
      </c>
      <c r="BU18" s="377">
        <f t="shared" si="116"/>
        <v>0</v>
      </c>
      <c r="BV18" s="377">
        <f t="shared" si="116"/>
        <v>0</v>
      </c>
      <c r="BW18" s="377">
        <f t="shared" si="116"/>
        <v>0</v>
      </c>
      <c r="BX18" s="377">
        <f t="shared" si="116"/>
        <v>0</v>
      </c>
      <c r="BY18" s="377">
        <f t="shared" si="116"/>
        <v>0</v>
      </c>
      <c r="BZ18" s="377">
        <f t="shared" si="116"/>
        <v>0</v>
      </c>
      <c r="CA18" s="377">
        <f t="shared" si="116"/>
        <v>0</v>
      </c>
      <c r="CB18" s="377">
        <f t="shared" si="116"/>
        <v>0</v>
      </c>
      <c r="CC18" s="377">
        <f t="shared" si="116"/>
        <v>0</v>
      </c>
      <c r="CD18" s="377">
        <f t="shared" si="116"/>
        <v>0</v>
      </c>
      <c r="CE18" s="377">
        <f t="shared" si="116"/>
        <v>0</v>
      </c>
      <c r="CF18" s="377">
        <f t="shared" si="116"/>
        <v>0</v>
      </c>
      <c r="CG18" s="377">
        <f t="shared" si="116"/>
        <v>0</v>
      </c>
      <c r="CH18" s="377">
        <f t="shared" si="116"/>
        <v>0</v>
      </c>
      <c r="CI18" s="377">
        <f t="shared" si="116"/>
        <v>0</v>
      </c>
      <c r="CJ18" s="377">
        <f t="shared" si="116"/>
        <v>0</v>
      </c>
      <c r="CK18" s="377">
        <f t="shared" si="116"/>
        <v>0</v>
      </c>
      <c r="CL18" s="377">
        <f t="shared" si="116"/>
        <v>0</v>
      </c>
      <c r="CM18" s="377">
        <f t="shared" si="116"/>
        <v>0</v>
      </c>
      <c r="CN18" s="377">
        <f t="shared" si="116"/>
        <v>0</v>
      </c>
      <c r="CO18" s="377">
        <f t="shared" si="116"/>
        <v>0</v>
      </c>
      <c r="CP18" s="377">
        <f t="shared" si="116"/>
        <v>0</v>
      </c>
      <c r="CQ18" s="377">
        <f t="shared" si="116"/>
        <v>0</v>
      </c>
      <c r="CR18" s="377">
        <f t="shared" si="116"/>
        <v>0</v>
      </c>
      <c r="CS18" s="377">
        <f t="shared" si="116"/>
        <v>0</v>
      </c>
      <c r="CT18" s="377">
        <f t="shared" si="116"/>
        <v>0</v>
      </c>
      <c r="CU18" s="377">
        <f t="shared" si="116"/>
        <v>0</v>
      </c>
      <c r="CV18" s="377">
        <f t="shared" si="116"/>
        <v>0</v>
      </c>
      <c r="CW18" s="377">
        <f t="shared" si="116"/>
        <v>0</v>
      </c>
      <c r="CX18" s="377">
        <f t="shared" si="116"/>
        <v>0</v>
      </c>
      <c r="CY18" s="377">
        <f t="shared" si="116"/>
        <v>0</v>
      </c>
      <c r="CZ18" s="377">
        <f t="shared" si="116"/>
        <v>0</v>
      </c>
      <c r="DA18" s="377">
        <f t="shared" si="116"/>
        <v>0</v>
      </c>
      <c r="DB18" s="377">
        <f t="shared" si="116"/>
        <v>0</v>
      </c>
      <c r="DC18" s="377">
        <f t="shared" si="116"/>
        <v>0</v>
      </c>
      <c r="DD18" s="377">
        <f t="shared" si="116"/>
        <v>0</v>
      </c>
      <c r="DE18" s="377">
        <f t="shared" si="116"/>
        <v>0</v>
      </c>
      <c r="DF18" s="377">
        <f t="shared" si="116"/>
        <v>0</v>
      </c>
      <c r="DG18" s="377">
        <f t="shared" si="116"/>
        <v>0</v>
      </c>
      <c r="DH18" s="377">
        <f t="shared" si="116"/>
        <v>0</v>
      </c>
      <c r="DI18" s="377">
        <f t="shared" si="116"/>
        <v>0</v>
      </c>
      <c r="DJ18" s="377">
        <f t="shared" si="116"/>
        <v>0</v>
      </c>
      <c r="DK18" s="377">
        <f t="shared" si="116"/>
        <v>0</v>
      </c>
      <c r="DL18" s="377">
        <f t="shared" si="116"/>
        <v>0</v>
      </c>
      <c r="DM18" s="377">
        <f t="shared" si="116"/>
        <v>0</v>
      </c>
      <c r="DN18" s="377">
        <f t="shared" si="116"/>
        <v>0</v>
      </c>
      <c r="DO18" s="377">
        <f t="shared" si="116"/>
        <v>0</v>
      </c>
      <c r="DP18" s="377">
        <f t="shared" si="116"/>
        <v>0</v>
      </c>
      <c r="DQ18" s="377">
        <f t="shared" si="116"/>
        <v>0</v>
      </c>
      <c r="DR18" s="377">
        <f t="shared" si="116"/>
        <v>0</v>
      </c>
      <c r="DS18" s="377">
        <f t="shared" si="116"/>
        <v>0</v>
      </c>
      <c r="DT18" s="377">
        <f t="shared" si="116"/>
        <v>0</v>
      </c>
      <c r="DU18" s="377">
        <f t="shared" si="116"/>
        <v>0</v>
      </c>
      <c r="DV18" s="377">
        <f t="shared" si="116"/>
        <v>0</v>
      </c>
      <c r="DW18" s="377">
        <f t="shared" si="116"/>
        <v>0</v>
      </c>
      <c r="DX18" s="377">
        <f t="shared" si="116"/>
        <v>0</v>
      </c>
      <c r="DY18" s="377">
        <f t="shared" si="116"/>
        <v>0</v>
      </c>
      <c r="DZ18" s="377">
        <f t="shared" si="116"/>
        <v>0</v>
      </c>
      <c r="EA18" s="377">
        <f t="shared" si="116"/>
        <v>0</v>
      </c>
      <c r="EB18" s="377">
        <f t="shared" ref="EB18:GM18" si="117">SUM(EB20:EB1048576)</f>
        <v>0</v>
      </c>
      <c r="EC18" s="377">
        <f t="shared" si="117"/>
        <v>0</v>
      </c>
      <c r="ED18" s="377">
        <f t="shared" si="117"/>
        <v>0</v>
      </c>
      <c r="EE18" s="377">
        <f t="shared" si="117"/>
        <v>0</v>
      </c>
      <c r="EF18" s="377">
        <f t="shared" si="117"/>
        <v>0</v>
      </c>
      <c r="EG18" s="377">
        <f t="shared" si="117"/>
        <v>0</v>
      </c>
      <c r="EH18" s="377">
        <f t="shared" si="117"/>
        <v>0</v>
      </c>
      <c r="EI18" s="377">
        <f t="shared" si="117"/>
        <v>0</v>
      </c>
      <c r="EJ18" s="377">
        <f t="shared" si="117"/>
        <v>0</v>
      </c>
      <c r="EK18" s="377">
        <f t="shared" si="117"/>
        <v>0</v>
      </c>
      <c r="EL18" s="377">
        <f t="shared" si="117"/>
        <v>0</v>
      </c>
      <c r="EM18" s="377">
        <f t="shared" si="117"/>
        <v>0</v>
      </c>
      <c r="EN18" s="377">
        <f t="shared" si="117"/>
        <v>0</v>
      </c>
      <c r="EO18" s="377">
        <f t="shared" si="117"/>
        <v>0</v>
      </c>
      <c r="EP18" s="377">
        <f t="shared" si="117"/>
        <v>0</v>
      </c>
      <c r="EQ18" s="377">
        <f t="shared" si="117"/>
        <v>0</v>
      </c>
      <c r="ER18" s="377">
        <f t="shared" si="117"/>
        <v>0</v>
      </c>
      <c r="ES18" s="377">
        <f t="shared" si="117"/>
        <v>0</v>
      </c>
      <c r="ET18" s="377">
        <f t="shared" si="117"/>
        <v>0</v>
      </c>
      <c r="EU18" s="377">
        <f t="shared" si="117"/>
        <v>0</v>
      </c>
      <c r="EV18" s="377">
        <f t="shared" si="117"/>
        <v>0</v>
      </c>
      <c r="EW18" s="377">
        <f t="shared" si="117"/>
        <v>0</v>
      </c>
      <c r="EX18" s="377">
        <f t="shared" si="117"/>
        <v>0</v>
      </c>
      <c r="EY18" s="377">
        <f t="shared" si="117"/>
        <v>0</v>
      </c>
      <c r="EZ18" s="377">
        <f t="shared" si="117"/>
        <v>0</v>
      </c>
      <c r="FA18" s="377">
        <f t="shared" si="117"/>
        <v>0</v>
      </c>
      <c r="FB18" s="377">
        <f t="shared" si="117"/>
        <v>0</v>
      </c>
      <c r="FC18" s="377">
        <f t="shared" si="117"/>
        <v>0</v>
      </c>
      <c r="FD18" s="377">
        <f t="shared" si="117"/>
        <v>0</v>
      </c>
      <c r="FE18" s="377">
        <f t="shared" si="117"/>
        <v>0</v>
      </c>
      <c r="FF18" s="377">
        <f t="shared" si="117"/>
        <v>0</v>
      </c>
      <c r="FG18" s="377">
        <f t="shared" si="117"/>
        <v>0</v>
      </c>
      <c r="FH18" s="377">
        <f t="shared" si="117"/>
        <v>0</v>
      </c>
      <c r="FI18" s="377">
        <f t="shared" si="117"/>
        <v>0</v>
      </c>
      <c r="FJ18" s="377">
        <f t="shared" si="117"/>
        <v>0</v>
      </c>
      <c r="FK18" s="377">
        <f t="shared" si="117"/>
        <v>0</v>
      </c>
      <c r="FL18" s="377">
        <f t="shared" si="117"/>
        <v>0</v>
      </c>
      <c r="FM18" s="377">
        <f t="shared" si="117"/>
        <v>0</v>
      </c>
      <c r="FN18" s="377">
        <f t="shared" si="117"/>
        <v>0</v>
      </c>
      <c r="FO18" s="377">
        <f t="shared" si="117"/>
        <v>0</v>
      </c>
      <c r="FP18" s="377">
        <f t="shared" si="117"/>
        <v>0</v>
      </c>
      <c r="FQ18" s="377">
        <f t="shared" si="117"/>
        <v>0</v>
      </c>
      <c r="FR18" s="377">
        <f t="shared" si="117"/>
        <v>0</v>
      </c>
      <c r="FS18" s="377">
        <f t="shared" si="117"/>
        <v>0</v>
      </c>
      <c r="FT18" s="377">
        <f t="shared" si="117"/>
        <v>0</v>
      </c>
      <c r="FU18" s="377">
        <f t="shared" si="117"/>
        <v>0</v>
      </c>
      <c r="FV18" s="377">
        <f t="shared" si="117"/>
        <v>0</v>
      </c>
      <c r="FW18" s="377">
        <f t="shared" si="117"/>
        <v>0</v>
      </c>
      <c r="FX18" s="377">
        <f t="shared" si="117"/>
        <v>0</v>
      </c>
      <c r="FY18" s="377">
        <f t="shared" si="117"/>
        <v>0</v>
      </c>
      <c r="FZ18" s="377">
        <f t="shared" si="117"/>
        <v>0</v>
      </c>
      <c r="GA18" s="377">
        <f t="shared" si="117"/>
        <v>0</v>
      </c>
      <c r="GB18" s="377">
        <f t="shared" si="117"/>
        <v>0</v>
      </c>
      <c r="GC18" s="377">
        <f t="shared" si="117"/>
        <v>0</v>
      </c>
      <c r="GD18" s="377">
        <f t="shared" si="117"/>
        <v>0</v>
      </c>
      <c r="GE18" s="377">
        <f t="shared" si="117"/>
        <v>0</v>
      </c>
      <c r="GF18" s="377">
        <f t="shared" si="117"/>
        <v>0</v>
      </c>
      <c r="GG18" s="377">
        <f t="shared" si="117"/>
        <v>0</v>
      </c>
      <c r="GH18" s="377">
        <f t="shared" si="117"/>
        <v>0</v>
      </c>
      <c r="GI18" s="377">
        <f t="shared" si="117"/>
        <v>0</v>
      </c>
      <c r="GJ18" s="377">
        <f t="shared" si="117"/>
        <v>0</v>
      </c>
      <c r="GK18" s="377">
        <f t="shared" si="117"/>
        <v>0</v>
      </c>
      <c r="GL18" s="377">
        <f t="shared" si="117"/>
        <v>0</v>
      </c>
      <c r="GM18" s="377">
        <f t="shared" si="117"/>
        <v>0</v>
      </c>
      <c r="GN18" s="377">
        <f t="shared" ref="GN18:IY18" si="118">SUM(GN20:GN1048576)</f>
        <v>0</v>
      </c>
      <c r="GO18" s="377">
        <f t="shared" si="118"/>
        <v>0</v>
      </c>
      <c r="GP18" s="377">
        <f t="shared" si="118"/>
        <v>0</v>
      </c>
      <c r="GQ18" s="377">
        <f t="shared" si="118"/>
        <v>0</v>
      </c>
      <c r="GR18" s="377">
        <f t="shared" si="118"/>
        <v>0</v>
      </c>
      <c r="GS18" s="377">
        <f t="shared" si="118"/>
        <v>0</v>
      </c>
      <c r="GT18" s="377">
        <f t="shared" si="118"/>
        <v>0</v>
      </c>
      <c r="GU18" s="377">
        <f t="shared" si="118"/>
        <v>0</v>
      </c>
      <c r="GV18" s="377">
        <f t="shared" si="118"/>
        <v>0</v>
      </c>
      <c r="GW18" s="377">
        <f t="shared" si="118"/>
        <v>0</v>
      </c>
      <c r="GX18" s="377">
        <f t="shared" si="118"/>
        <v>0</v>
      </c>
      <c r="GY18" s="377">
        <f t="shared" si="118"/>
        <v>0</v>
      </c>
      <c r="GZ18" s="377">
        <f t="shared" si="118"/>
        <v>0</v>
      </c>
      <c r="HA18" s="377">
        <f t="shared" si="118"/>
        <v>0</v>
      </c>
      <c r="HB18" s="377">
        <f t="shared" si="118"/>
        <v>0</v>
      </c>
      <c r="HC18" s="377">
        <f t="shared" si="118"/>
        <v>0</v>
      </c>
      <c r="HD18" s="377">
        <f t="shared" si="118"/>
        <v>0</v>
      </c>
      <c r="HE18" s="377">
        <f t="shared" si="118"/>
        <v>0</v>
      </c>
      <c r="HF18" s="377">
        <f t="shared" si="118"/>
        <v>0</v>
      </c>
      <c r="HG18" s="377">
        <f t="shared" si="118"/>
        <v>0</v>
      </c>
      <c r="HH18" s="377">
        <f t="shared" si="118"/>
        <v>0</v>
      </c>
      <c r="HI18" s="377">
        <f t="shared" si="118"/>
        <v>0</v>
      </c>
      <c r="HJ18" s="377">
        <f t="shared" si="118"/>
        <v>0</v>
      </c>
      <c r="HK18" s="377">
        <f t="shared" si="118"/>
        <v>0</v>
      </c>
      <c r="HL18" s="377">
        <f t="shared" si="118"/>
        <v>0</v>
      </c>
      <c r="HM18" s="377">
        <f t="shared" si="118"/>
        <v>0</v>
      </c>
      <c r="HN18" s="377">
        <f t="shared" si="118"/>
        <v>0</v>
      </c>
      <c r="HO18" s="377">
        <f t="shared" si="118"/>
        <v>0</v>
      </c>
      <c r="HP18" s="377">
        <f t="shared" si="118"/>
        <v>0</v>
      </c>
      <c r="HQ18" s="377">
        <f t="shared" si="118"/>
        <v>0</v>
      </c>
      <c r="HR18" s="377">
        <f t="shared" si="118"/>
        <v>0</v>
      </c>
      <c r="HS18" s="377">
        <f t="shared" si="118"/>
        <v>0</v>
      </c>
      <c r="HT18" s="377">
        <f t="shared" si="118"/>
        <v>0</v>
      </c>
      <c r="HU18" s="377">
        <f t="shared" si="118"/>
        <v>0</v>
      </c>
      <c r="HV18" s="377">
        <f t="shared" si="118"/>
        <v>0</v>
      </c>
      <c r="HW18" s="377">
        <f t="shared" si="118"/>
        <v>0</v>
      </c>
      <c r="HX18" s="377">
        <f t="shared" si="118"/>
        <v>0</v>
      </c>
      <c r="HY18" s="377">
        <f t="shared" si="118"/>
        <v>0</v>
      </c>
      <c r="HZ18" s="377">
        <f t="shared" si="118"/>
        <v>0</v>
      </c>
      <c r="IA18" s="377">
        <f t="shared" si="118"/>
        <v>0</v>
      </c>
      <c r="IB18" s="377">
        <f t="shared" si="118"/>
        <v>0</v>
      </c>
      <c r="IC18" s="377">
        <f t="shared" si="118"/>
        <v>0</v>
      </c>
      <c r="ID18" s="377">
        <f t="shared" si="118"/>
        <v>0</v>
      </c>
      <c r="IE18" s="377">
        <f t="shared" si="118"/>
        <v>0</v>
      </c>
      <c r="IF18" s="377">
        <f t="shared" si="118"/>
        <v>0</v>
      </c>
      <c r="IG18" s="377">
        <f t="shared" si="118"/>
        <v>0</v>
      </c>
      <c r="IH18" s="377">
        <f t="shared" si="118"/>
        <v>0</v>
      </c>
      <c r="II18" s="377">
        <f t="shared" si="118"/>
        <v>0</v>
      </c>
      <c r="IJ18" s="377">
        <f t="shared" si="118"/>
        <v>0</v>
      </c>
      <c r="IK18" s="377">
        <f t="shared" si="118"/>
        <v>0</v>
      </c>
      <c r="IL18" s="377">
        <f t="shared" si="118"/>
        <v>0</v>
      </c>
      <c r="IM18" s="377">
        <f t="shared" si="118"/>
        <v>0</v>
      </c>
      <c r="IN18" s="377">
        <f t="shared" si="118"/>
        <v>0</v>
      </c>
      <c r="IO18" s="377">
        <f t="shared" si="118"/>
        <v>0</v>
      </c>
      <c r="IP18" s="377">
        <f t="shared" si="118"/>
        <v>0</v>
      </c>
      <c r="IQ18" s="377">
        <f t="shared" si="118"/>
        <v>0</v>
      </c>
      <c r="IR18" s="377">
        <f t="shared" si="118"/>
        <v>0</v>
      </c>
      <c r="IS18" s="377">
        <f t="shared" si="118"/>
        <v>0</v>
      </c>
      <c r="IT18" s="377">
        <f t="shared" si="118"/>
        <v>0</v>
      </c>
      <c r="IU18" s="377">
        <f t="shared" si="118"/>
        <v>0</v>
      </c>
      <c r="IV18" s="377">
        <f t="shared" si="118"/>
        <v>0</v>
      </c>
      <c r="IW18" s="377">
        <f t="shared" si="118"/>
        <v>0</v>
      </c>
      <c r="IX18" s="377">
        <f t="shared" si="118"/>
        <v>0</v>
      </c>
      <c r="IY18" s="377">
        <f t="shared" si="118"/>
        <v>0</v>
      </c>
      <c r="IZ18" s="377">
        <f t="shared" ref="IZ18:LK18" si="119">SUM(IZ20:IZ1048576)</f>
        <v>0</v>
      </c>
      <c r="JA18" s="377">
        <f t="shared" si="119"/>
        <v>0</v>
      </c>
      <c r="JB18" s="377">
        <f t="shared" si="119"/>
        <v>0</v>
      </c>
      <c r="JC18" s="377">
        <f t="shared" si="119"/>
        <v>0</v>
      </c>
      <c r="JD18" s="377">
        <f t="shared" si="119"/>
        <v>0</v>
      </c>
      <c r="JE18" s="377">
        <f t="shared" si="119"/>
        <v>0</v>
      </c>
      <c r="JF18" s="377">
        <f t="shared" si="119"/>
        <v>0</v>
      </c>
      <c r="JG18" s="377">
        <f t="shared" si="119"/>
        <v>0</v>
      </c>
      <c r="JH18" s="377">
        <f t="shared" si="119"/>
        <v>0</v>
      </c>
      <c r="JI18" s="377">
        <f t="shared" si="119"/>
        <v>0</v>
      </c>
      <c r="JJ18" s="377">
        <f t="shared" si="119"/>
        <v>0</v>
      </c>
      <c r="JK18" s="377">
        <f t="shared" si="119"/>
        <v>0</v>
      </c>
      <c r="JL18" s="377">
        <f t="shared" si="119"/>
        <v>0</v>
      </c>
      <c r="JM18" s="377">
        <f t="shared" si="119"/>
        <v>0</v>
      </c>
      <c r="JN18" s="377">
        <f t="shared" si="119"/>
        <v>0</v>
      </c>
      <c r="JO18" s="377">
        <f t="shared" si="119"/>
        <v>0</v>
      </c>
      <c r="JP18" s="377">
        <f t="shared" si="119"/>
        <v>0</v>
      </c>
      <c r="JQ18" s="377">
        <f t="shared" si="119"/>
        <v>0</v>
      </c>
      <c r="JR18" s="377">
        <f t="shared" si="119"/>
        <v>0</v>
      </c>
      <c r="JS18" s="377">
        <f t="shared" si="119"/>
        <v>0</v>
      </c>
      <c r="JT18" s="377">
        <f t="shared" si="119"/>
        <v>0</v>
      </c>
      <c r="JU18" s="377">
        <f t="shared" si="119"/>
        <v>0</v>
      </c>
      <c r="JV18" s="377">
        <f t="shared" si="119"/>
        <v>0</v>
      </c>
      <c r="JW18" s="377">
        <f t="shared" si="119"/>
        <v>0</v>
      </c>
      <c r="JX18" s="377">
        <f t="shared" si="119"/>
        <v>0</v>
      </c>
      <c r="JY18" s="377">
        <f t="shared" si="119"/>
        <v>0</v>
      </c>
      <c r="JZ18" s="377">
        <f t="shared" si="119"/>
        <v>0</v>
      </c>
      <c r="KA18" s="377">
        <f t="shared" si="119"/>
        <v>0</v>
      </c>
      <c r="KB18" s="377">
        <f t="shared" si="119"/>
        <v>0</v>
      </c>
      <c r="KC18" s="377">
        <f t="shared" si="119"/>
        <v>0</v>
      </c>
      <c r="KD18" s="377">
        <f t="shared" si="119"/>
        <v>0</v>
      </c>
      <c r="KE18" s="377">
        <f t="shared" si="119"/>
        <v>0</v>
      </c>
      <c r="KF18" s="377">
        <f t="shared" si="119"/>
        <v>0</v>
      </c>
      <c r="KG18" s="377">
        <f t="shared" si="119"/>
        <v>0</v>
      </c>
      <c r="KH18" s="377">
        <f t="shared" si="119"/>
        <v>0</v>
      </c>
      <c r="KI18" s="377">
        <f t="shared" si="119"/>
        <v>0</v>
      </c>
      <c r="KJ18" s="377">
        <f t="shared" si="119"/>
        <v>0</v>
      </c>
      <c r="KK18" s="377">
        <f t="shared" si="119"/>
        <v>0</v>
      </c>
      <c r="KL18" s="377">
        <f t="shared" si="119"/>
        <v>0</v>
      </c>
      <c r="KM18" s="377">
        <f t="shared" si="119"/>
        <v>0</v>
      </c>
      <c r="KN18" s="377">
        <f t="shared" si="119"/>
        <v>0</v>
      </c>
      <c r="KO18" s="377">
        <f t="shared" si="119"/>
        <v>0</v>
      </c>
      <c r="KP18" s="377">
        <f t="shared" si="119"/>
        <v>0</v>
      </c>
      <c r="KQ18" s="377">
        <f t="shared" si="119"/>
        <v>0</v>
      </c>
      <c r="KR18" s="377">
        <f t="shared" si="119"/>
        <v>0</v>
      </c>
      <c r="KS18" s="377">
        <f t="shared" si="119"/>
        <v>0</v>
      </c>
      <c r="KT18" s="377">
        <f t="shared" si="119"/>
        <v>0</v>
      </c>
      <c r="KU18" s="377">
        <f t="shared" si="119"/>
        <v>0</v>
      </c>
      <c r="KV18" s="377">
        <f t="shared" si="119"/>
        <v>0</v>
      </c>
      <c r="KW18" s="377">
        <f t="shared" si="119"/>
        <v>0</v>
      </c>
      <c r="KX18" s="377">
        <f t="shared" si="119"/>
        <v>0</v>
      </c>
      <c r="KY18" s="377">
        <f t="shared" si="119"/>
        <v>0</v>
      </c>
      <c r="KZ18" s="377">
        <f t="shared" si="119"/>
        <v>0</v>
      </c>
      <c r="LA18" s="377">
        <f t="shared" si="119"/>
        <v>0</v>
      </c>
      <c r="LB18" s="377">
        <f t="shared" si="119"/>
        <v>0</v>
      </c>
      <c r="LC18" s="377">
        <f t="shared" si="119"/>
        <v>0</v>
      </c>
      <c r="LD18" s="377">
        <f t="shared" si="119"/>
        <v>0</v>
      </c>
      <c r="LE18" s="377">
        <f t="shared" si="119"/>
        <v>0</v>
      </c>
      <c r="LF18" s="377">
        <f t="shared" si="119"/>
        <v>0</v>
      </c>
      <c r="LG18" s="377">
        <f t="shared" si="119"/>
        <v>0</v>
      </c>
      <c r="LH18" s="377">
        <f t="shared" si="119"/>
        <v>0</v>
      </c>
      <c r="LI18" s="377">
        <f t="shared" si="119"/>
        <v>0</v>
      </c>
      <c r="LJ18" s="377">
        <f t="shared" si="119"/>
        <v>0</v>
      </c>
      <c r="LK18" s="377">
        <f t="shared" si="119"/>
        <v>0</v>
      </c>
      <c r="LL18" s="377">
        <f t="shared" ref="LL18:NW18" si="120">SUM(LL20:LL1048576)</f>
        <v>0</v>
      </c>
      <c r="LM18" s="377">
        <f t="shared" si="120"/>
        <v>0</v>
      </c>
      <c r="LN18" s="377">
        <f t="shared" si="120"/>
        <v>0</v>
      </c>
      <c r="LO18" s="377">
        <f t="shared" si="120"/>
        <v>0</v>
      </c>
      <c r="LP18" s="377">
        <f t="shared" si="120"/>
        <v>0</v>
      </c>
      <c r="LQ18" s="377">
        <f t="shared" si="120"/>
        <v>0</v>
      </c>
      <c r="LR18" s="377">
        <f t="shared" si="120"/>
        <v>0</v>
      </c>
      <c r="LS18" s="377">
        <f t="shared" si="120"/>
        <v>0</v>
      </c>
      <c r="LT18" s="377">
        <f t="shared" si="120"/>
        <v>0</v>
      </c>
      <c r="LU18" s="377">
        <f t="shared" si="120"/>
        <v>0</v>
      </c>
      <c r="LV18" s="377">
        <f t="shared" si="120"/>
        <v>0</v>
      </c>
      <c r="LW18" s="377">
        <f t="shared" si="120"/>
        <v>0</v>
      </c>
      <c r="LX18" s="377">
        <f t="shared" si="120"/>
        <v>0</v>
      </c>
      <c r="LY18" s="377">
        <f t="shared" si="120"/>
        <v>0</v>
      </c>
      <c r="LZ18" s="377">
        <f t="shared" si="120"/>
        <v>0</v>
      </c>
      <c r="MA18" s="377">
        <f t="shared" si="120"/>
        <v>0</v>
      </c>
      <c r="MB18" s="377">
        <f t="shared" si="120"/>
        <v>0</v>
      </c>
      <c r="MC18" s="377">
        <f t="shared" si="120"/>
        <v>0</v>
      </c>
      <c r="MD18" s="377">
        <f t="shared" si="120"/>
        <v>0</v>
      </c>
      <c r="ME18" s="377">
        <f t="shared" si="120"/>
        <v>0</v>
      </c>
      <c r="MF18" s="377">
        <f t="shared" si="120"/>
        <v>0</v>
      </c>
      <c r="MG18" s="377">
        <f t="shared" si="120"/>
        <v>0</v>
      </c>
      <c r="MH18" s="377">
        <f t="shared" si="120"/>
        <v>0</v>
      </c>
      <c r="MI18" s="377">
        <f t="shared" si="120"/>
        <v>0</v>
      </c>
      <c r="MJ18" s="377">
        <f t="shared" si="120"/>
        <v>0</v>
      </c>
      <c r="MK18" s="377">
        <f t="shared" si="120"/>
        <v>0</v>
      </c>
      <c r="ML18" s="377">
        <f t="shared" si="120"/>
        <v>0</v>
      </c>
      <c r="MM18" s="377">
        <f t="shared" si="120"/>
        <v>0</v>
      </c>
      <c r="MN18" s="377">
        <f t="shared" si="120"/>
        <v>0</v>
      </c>
      <c r="MO18" s="377">
        <f t="shared" si="120"/>
        <v>0</v>
      </c>
      <c r="MP18" s="377">
        <f t="shared" si="120"/>
        <v>0</v>
      </c>
      <c r="MQ18" s="377">
        <f t="shared" si="120"/>
        <v>0</v>
      </c>
      <c r="MR18" s="377">
        <f t="shared" si="120"/>
        <v>0</v>
      </c>
      <c r="MS18" s="377">
        <f t="shared" si="120"/>
        <v>0</v>
      </c>
      <c r="MT18" s="377">
        <f t="shared" si="120"/>
        <v>0</v>
      </c>
      <c r="MU18" s="377">
        <f t="shared" si="120"/>
        <v>0</v>
      </c>
      <c r="MV18" s="377">
        <f t="shared" si="120"/>
        <v>0</v>
      </c>
      <c r="MW18" s="377">
        <f t="shared" si="120"/>
        <v>0</v>
      </c>
      <c r="MX18" s="377">
        <f t="shared" si="120"/>
        <v>0</v>
      </c>
      <c r="MY18" s="377">
        <f t="shared" si="120"/>
        <v>0</v>
      </c>
      <c r="MZ18" s="377">
        <f t="shared" si="120"/>
        <v>0</v>
      </c>
      <c r="NA18" s="377">
        <f t="shared" si="120"/>
        <v>0</v>
      </c>
      <c r="NB18" s="377">
        <f t="shared" si="120"/>
        <v>0</v>
      </c>
      <c r="NC18" s="257">
        <f t="shared" si="120"/>
        <v>0</v>
      </c>
      <c r="ND18" s="257">
        <f t="shared" si="120"/>
        <v>0</v>
      </c>
      <c r="NE18" s="257">
        <f t="shared" si="120"/>
        <v>0</v>
      </c>
      <c r="NF18" s="257">
        <f t="shared" si="120"/>
        <v>0</v>
      </c>
      <c r="NG18" s="257">
        <f t="shared" si="120"/>
        <v>0</v>
      </c>
      <c r="NH18" s="257">
        <f t="shared" si="120"/>
        <v>0</v>
      </c>
      <c r="NI18" s="257">
        <f t="shared" si="120"/>
        <v>0</v>
      </c>
      <c r="NJ18" s="257">
        <f t="shared" si="120"/>
        <v>0</v>
      </c>
      <c r="NK18" s="257">
        <f t="shared" si="120"/>
        <v>0</v>
      </c>
      <c r="NL18" s="257">
        <f t="shared" si="120"/>
        <v>0</v>
      </c>
      <c r="NM18" s="257">
        <f t="shared" si="120"/>
        <v>0</v>
      </c>
      <c r="NN18" s="257">
        <f t="shared" si="120"/>
        <v>0</v>
      </c>
      <c r="NO18" s="257">
        <f t="shared" si="120"/>
        <v>0</v>
      </c>
      <c r="NP18" s="257">
        <f t="shared" si="120"/>
        <v>0</v>
      </c>
      <c r="NQ18" s="257">
        <f t="shared" si="120"/>
        <v>0</v>
      </c>
      <c r="NR18" s="257">
        <f t="shared" si="120"/>
        <v>0</v>
      </c>
      <c r="NS18" s="257">
        <f t="shared" si="120"/>
        <v>0</v>
      </c>
      <c r="NT18" s="257">
        <f t="shared" si="120"/>
        <v>0</v>
      </c>
      <c r="NU18" s="257">
        <f t="shared" si="120"/>
        <v>0</v>
      </c>
      <c r="NV18" s="257">
        <f t="shared" si="120"/>
        <v>0</v>
      </c>
      <c r="NW18" s="257">
        <f t="shared" si="120"/>
        <v>0</v>
      </c>
      <c r="NX18" s="257">
        <f t="shared" ref="NX18:QI18" si="121">SUM(NX20:NX1048576)</f>
        <v>0</v>
      </c>
      <c r="NY18" s="257">
        <f t="shared" si="121"/>
        <v>0</v>
      </c>
      <c r="NZ18" s="257">
        <f t="shared" si="121"/>
        <v>0</v>
      </c>
      <c r="OA18" s="257">
        <f t="shared" si="121"/>
        <v>0</v>
      </c>
      <c r="OB18" s="257">
        <f t="shared" si="121"/>
        <v>0</v>
      </c>
      <c r="OC18" s="257">
        <f t="shared" si="121"/>
        <v>0</v>
      </c>
      <c r="OD18" s="257">
        <f t="shared" si="121"/>
        <v>0</v>
      </c>
      <c r="OE18" s="257">
        <f t="shared" si="121"/>
        <v>0</v>
      </c>
      <c r="OF18" s="257">
        <f t="shared" si="121"/>
        <v>0</v>
      </c>
      <c r="OG18" s="257">
        <f t="shared" si="121"/>
        <v>4</v>
      </c>
      <c r="OH18" s="257">
        <f t="shared" si="121"/>
        <v>5</v>
      </c>
      <c r="OI18" s="257">
        <f t="shared" si="121"/>
        <v>7</v>
      </c>
      <c r="OJ18" s="257">
        <f t="shared" si="121"/>
        <v>7</v>
      </c>
      <c r="OK18" s="257">
        <f t="shared" si="121"/>
        <v>7</v>
      </c>
      <c r="OL18" s="257">
        <f t="shared" si="121"/>
        <v>7</v>
      </c>
      <c r="OM18" s="257">
        <f t="shared" si="121"/>
        <v>7</v>
      </c>
      <c r="ON18" s="257">
        <f t="shared" si="121"/>
        <v>7</v>
      </c>
      <c r="OO18" s="257">
        <f t="shared" si="121"/>
        <v>7</v>
      </c>
      <c r="OP18" s="257">
        <f t="shared" si="121"/>
        <v>6</v>
      </c>
      <c r="OQ18" s="257">
        <f t="shared" si="121"/>
        <v>2</v>
      </c>
      <c r="OR18" s="257">
        <f t="shared" si="121"/>
        <v>1</v>
      </c>
      <c r="OS18" s="257">
        <f t="shared" si="121"/>
        <v>1</v>
      </c>
      <c r="OT18" s="257">
        <f t="shared" si="121"/>
        <v>0</v>
      </c>
      <c r="OU18" s="257">
        <f t="shared" si="121"/>
        <v>0</v>
      </c>
      <c r="OV18" s="257">
        <f t="shared" si="121"/>
        <v>0</v>
      </c>
      <c r="OW18" s="257">
        <f t="shared" si="121"/>
        <v>0</v>
      </c>
      <c r="OX18" s="257">
        <f t="shared" si="121"/>
        <v>0</v>
      </c>
      <c r="OY18" s="257">
        <f t="shared" si="121"/>
        <v>0</v>
      </c>
      <c r="OZ18" s="257">
        <f t="shared" si="121"/>
        <v>0</v>
      </c>
      <c r="PA18" s="257">
        <f t="shared" si="121"/>
        <v>0</v>
      </c>
      <c r="PB18" s="257">
        <f t="shared" si="121"/>
        <v>0</v>
      </c>
      <c r="PC18" s="257">
        <f t="shared" si="121"/>
        <v>0</v>
      </c>
      <c r="PD18" s="257">
        <f t="shared" si="121"/>
        <v>0</v>
      </c>
      <c r="PE18" s="257">
        <f t="shared" si="121"/>
        <v>0</v>
      </c>
      <c r="PF18" s="257">
        <f t="shared" si="121"/>
        <v>0</v>
      </c>
      <c r="PG18" s="257">
        <f t="shared" si="121"/>
        <v>0</v>
      </c>
      <c r="PH18" s="257">
        <f t="shared" si="121"/>
        <v>0</v>
      </c>
      <c r="PI18" s="257">
        <f t="shared" si="121"/>
        <v>0</v>
      </c>
      <c r="PJ18" s="257">
        <f t="shared" si="121"/>
        <v>0</v>
      </c>
      <c r="PK18" s="257">
        <f t="shared" si="121"/>
        <v>0</v>
      </c>
      <c r="PL18" s="257">
        <f t="shared" si="121"/>
        <v>0</v>
      </c>
      <c r="PM18" s="257">
        <f t="shared" si="121"/>
        <v>0</v>
      </c>
      <c r="PN18" s="257">
        <f t="shared" si="121"/>
        <v>0</v>
      </c>
      <c r="PO18" s="257">
        <f t="shared" si="121"/>
        <v>0</v>
      </c>
      <c r="PP18" s="257">
        <f t="shared" si="121"/>
        <v>0</v>
      </c>
      <c r="PQ18" s="257">
        <f t="shared" si="121"/>
        <v>0</v>
      </c>
      <c r="PR18" s="257">
        <f t="shared" si="121"/>
        <v>0</v>
      </c>
      <c r="PS18" s="257">
        <f t="shared" si="121"/>
        <v>0</v>
      </c>
      <c r="PT18" s="257">
        <f t="shared" si="121"/>
        <v>0</v>
      </c>
      <c r="PU18" s="257">
        <f t="shared" si="121"/>
        <v>0</v>
      </c>
      <c r="PV18" s="257">
        <f t="shared" si="121"/>
        <v>0</v>
      </c>
      <c r="PW18" s="257">
        <f t="shared" si="121"/>
        <v>0</v>
      </c>
      <c r="PX18" s="257">
        <f t="shared" si="121"/>
        <v>0</v>
      </c>
      <c r="PY18" s="257">
        <f t="shared" si="121"/>
        <v>0</v>
      </c>
      <c r="PZ18" s="257">
        <f t="shared" si="121"/>
        <v>0</v>
      </c>
      <c r="QA18" s="257">
        <f t="shared" si="121"/>
        <v>0</v>
      </c>
      <c r="QB18" s="257">
        <f t="shared" si="121"/>
        <v>0</v>
      </c>
      <c r="QC18" s="257">
        <f t="shared" si="121"/>
        <v>0</v>
      </c>
      <c r="QD18" s="257">
        <f t="shared" si="121"/>
        <v>0</v>
      </c>
      <c r="QE18" s="257">
        <f t="shared" si="121"/>
        <v>0</v>
      </c>
      <c r="QF18" s="257">
        <f t="shared" si="121"/>
        <v>0</v>
      </c>
      <c r="QG18" s="257">
        <f t="shared" si="121"/>
        <v>0</v>
      </c>
      <c r="QH18" s="257">
        <f t="shared" si="121"/>
        <v>0</v>
      </c>
      <c r="QI18" s="257">
        <f t="shared" si="121"/>
        <v>0</v>
      </c>
      <c r="QJ18" s="257">
        <f t="shared" ref="QJ18:SU18" si="122">SUM(QJ20:QJ1048576)</f>
        <v>0</v>
      </c>
      <c r="QK18" s="257">
        <f t="shared" si="122"/>
        <v>0</v>
      </c>
      <c r="QL18" s="257">
        <f t="shared" si="122"/>
        <v>0</v>
      </c>
      <c r="QM18" s="257">
        <f t="shared" si="122"/>
        <v>0</v>
      </c>
      <c r="QN18" s="257">
        <f t="shared" si="122"/>
        <v>0</v>
      </c>
      <c r="QO18" s="257">
        <f t="shared" si="122"/>
        <v>0</v>
      </c>
      <c r="QP18" s="257">
        <f t="shared" si="122"/>
        <v>0</v>
      </c>
      <c r="QQ18" s="257">
        <f t="shared" si="122"/>
        <v>0</v>
      </c>
      <c r="QR18" s="257">
        <f t="shared" si="122"/>
        <v>0</v>
      </c>
      <c r="QS18" s="257">
        <f t="shared" si="122"/>
        <v>0</v>
      </c>
      <c r="QT18" s="257">
        <f t="shared" si="122"/>
        <v>0</v>
      </c>
      <c r="QU18" s="257">
        <f t="shared" si="122"/>
        <v>0</v>
      </c>
      <c r="QV18" s="257">
        <f t="shared" si="122"/>
        <v>0</v>
      </c>
      <c r="QW18" s="257">
        <f t="shared" si="122"/>
        <v>0</v>
      </c>
      <c r="QX18" s="257">
        <f t="shared" si="122"/>
        <v>0</v>
      </c>
      <c r="QY18" s="257">
        <f t="shared" si="122"/>
        <v>0</v>
      </c>
      <c r="QZ18" s="257">
        <f t="shared" si="122"/>
        <v>0</v>
      </c>
      <c r="RA18" s="257">
        <f t="shared" si="122"/>
        <v>0</v>
      </c>
      <c r="RB18" s="257">
        <f t="shared" si="122"/>
        <v>0</v>
      </c>
      <c r="RC18" s="257">
        <f t="shared" si="122"/>
        <v>0</v>
      </c>
      <c r="RD18" s="257">
        <f t="shared" si="122"/>
        <v>0</v>
      </c>
      <c r="RE18" s="257">
        <f t="shared" si="122"/>
        <v>0</v>
      </c>
      <c r="RF18" s="257">
        <f t="shared" si="122"/>
        <v>0</v>
      </c>
      <c r="RG18" s="257">
        <f t="shared" si="122"/>
        <v>0</v>
      </c>
      <c r="RH18" s="257">
        <f t="shared" si="122"/>
        <v>0</v>
      </c>
      <c r="RI18" s="257">
        <f t="shared" si="122"/>
        <v>0</v>
      </c>
      <c r="RJ18" s="257">
        <f t="shared" si="122"/>
        <v>0</v>
      </c>
      <c r="RK18" s="257">
        <f t="shared" si="122"/>
        <v>0</v>
      </c>
      <c r="RL18" s="257">
        <f t="shared" si="122"/>
        <v>0</v>
      </c>
      <c r="RM18" s="257">
        <f t="shared" si="122"/>
        <v>0</v>
      </c>
      <c r="RN18" s="257">
        <f t="shared" si="122"/>
        <v>0</v>
      </c>
      <c r="RO18" s="257">
        <f t="shared" si="122"/>
        <v>0</v>
      </c>
      <c r="RP18" s="257">
        <f t="shared" si="122"/>
        <v>0</v>
      </c>
      <c r="RQ18" s="257">
        <f t="shared" si="122"/>
        <v>0</v>
      </c>
      <c r="RR18" s="257">
        <f t="shared" si="122"/>
        <v>0</v>
      </c>
      <c r="RS18" s="257">
        <f t="shared" si="122"/>
        <v>0</v>
      </c>
      <c r="RT18" s="257">
        <f t="shared" si="122"/>
        <v>0</v>
      </c>
      <c r="RU18" s="257">
        <f t="shared" si="122"/>
        <v>0</v>
      </c>
      <c r="RV18" s="257">
        <f t="shared" si="122"/>
        <v>0</v>
      </c>
      <c r="RW18" s="257">
        <f t="shared" si="122"/>
        <v>0</v>
      </c>
      <c r="RX18" s="257">
        <f t="shared" si="122"/>
        <v>0</v>
      </c>
      <c r="RY18" s="257">
        <f t="shared" si="122"/>
        <v>0</v>
      </c>
      <c r="RZ18" s="257">
        <f t="shared" si="122"/>
        <v>0</v>
      </c>
      <c r="SA18" s="257">
        <f t="shared" si="122"/>
        <v>0</v>
      </c>
      <c r="SB18" s="257">
        <f t="shared" si="122"/>
        <v>0</v>
      </c>
      <c r="SC18" s="257">
        <f t="shared" si="122"/>
        <v>0</v>
      </c>
      <c r="SD18" s="257">
        <f t="shared" si="122"/>
        <v>0</v>
      </c>
      <c r="SE18" s="257">
        <f t="shared" si="122"/>
        <v>0</v>
      </c>
      <c r="SF18" s="257">
        <f t="shared" si="122"/>
        <v>0</v>
      </c>
      <c r="SG18" s="257">
        <f t="shared" si="122"/>
        <v>0</v>
      </c>
      <c r="SH18" s="257">
        <f t="shared" si="122"/>
        <v>0</v>
      </c>
      <c r="SI18" s="257">
        <f t="shared" si="122"/>
        <v>0</v>
      </c>
      <c r="SJ18" s="257">
        <f t="shared" si="122"/>
        <v>0</v>
      </c>
      <c r="SK18" s="257">
        <f t="shared" si="122"/>
        <v>0</v>
      </c>
      <c r="SL18" s="257">
        <f t="shared" si="122"/>
        <v>0</v>
      </c>
      <c r="SM18" s="257">
        <f t="shared" si="122"/>
        <v>0</v>
      </c>
      <c r="SN18" s="257">
        <f t="shared" si="122"/>
        <v>0</v>
      </c>
      <c r="SO18" s="257">
        <f t="shared" si="122"/>
        <v>0</v>
      </c>
      <c r="SP18" s="257">
        <f t="shared" si="122"/>
        <v>0</v>
      </c>
      <c r="SQ18" s="257">
        <f t="shared" si="122"/>
        <v>0</v>
      </c>
      <c r="SR18" s="257">
        <f t="shared" si="122"/>
        <v>0</v>
      </c>
      <c r="SS18" s="257">
        <f t="shared" si="122"/>
        <v>0</v>
      </c>
      <c r="ST18" s="257">
        <f t="shared" si="122"/>
        <v>0</v>
      </c>
      <c r="SU18" s="257">
        <f t="shared" si="122"/>
        <v>0</v>
      </c>
      <c r="SV18" s="257">
        <f t="shared" ref="SV18:VG18" si="123">SUM(SV20:SV1048576)</f>
        <v>0</v>
      </c>
      <c r="SW18" s="257">
        <f t="shared" si="123"/>
        <v>0</v>
      </c>
      <c r="SX18" s="257">
        <f t="shared" si="123"/>
        <v>0</v>
      </c>
      <c r="SY18" s="257">
        <f t="shared" si="123"/>
        <v>0</v>
      </c>
      <c r="SZ18" s="257">
        <f t="shared" si="123"/>
        <v>0</v>
      </c>
      <c r="TA18" s="257">
        <f t="shared" si="123"/>
        <v>0</v>
      </c>
      <c r="TB18" s="257">
        <f t="shared" si="123"/>
        <v>0</v>
      </c>
      <c r="TC18" s="257">
        <f t="shared" si="123"/>
        <v>0</v>
      </c>
      <c r="TD18" s="257">
        <f t="shared" si="123"/>
        <v>0</v>
      </c>
      <c r="TE18" s="257">
        <f t="shared" si="123"/>
        <v>0</v>
      </c>
      <c r="TF18" s="257">
        <f t="shared" si="123"/>
        <v>0</v>
      </c>
      <c r="TG18" s="257">
        <f t="shared" si="123"/>
        <v>0</v>
      </c>
      <c r="TH18" s="257">
        <f t="shared" si="123"/>
        <v>0</v>
      </c>
      <c r="TI18" s="257">
        <f t="shared" si="123"/>
        <v>0</v>
      </c>
      <c r="TJ18" s="257">
        <f t="shared" si="123"/>
        <v>0</v>
      </c>
      <c r="TK18" s="257">
        <f t="shared" si="123"/>
        <v>0</v>
      </c>
      <c r="TL18" s="257">
        <f t="shared" si="123"/>
        <v>0</v>
      </c>
      <c r="TM18" s="257">
        <f t="shared" si="123"/>
        <v>0</v>
      </c>
      <c r="TN18" s="257">
        <f t="shared" si="123"/>
        <v>0</v>
      </c>
      <c r="TO18" s="257">
        <f t="shared" si="123"/>
        <v>0</v>
      </c>
      <c r="TP18" s="257">
        <f t="shared" si="123"/>
        <v>0</v>
      </c>
      <c r="TQ18" s="257">
        <f t="shared" si="123"/>
        <v>0</v>
      </c>
      <c r="TR18" s="257">
        <f t="shared" si="123"/>
        <v>0</v>
      </c>
      <c r="TS18" s="257">
        <f t="shared" si="123"/>
        <v>0</v>
      </c>
      <c r="TT18" s="257">
        <f t="shared" si="123"/>
        <v>0</v>
      </c>
      <c r="TU18" s="257">
        <f t="shared" si="123"/>
        <v>0</v>
      </c>
      <c r="TV18" s="257">
        <f t="shared" si="123"/>
        <v>0</v>
      </c>
      <c r="TW18" s="257">
        <f t="shared" si="123"/>
        <v>0</v>
      </c>
      <c r="TX18" s="257">
        <f t="shared" si="123"/>
        <v>0</v>
      </c>
      <c r="TY18" s="257">
        <f t="shared" si="123"/>
        <v>0</v>
      </c>
      <c r="TZ18" s="257">
        <f t="shared" si="123"/>
        <v>0</v>
      </c>
      <c r="UA18" s="257">
        <f t="shared" si="123"/>
        <v>0</v>
      </c>
      <c r="UB18" s="257">
        <f t="shared" si="123"/>
        <v>0</v>
      </c>
      <c r="UC18" s="257">
        <f t="shared" si="123"/>
        <v>0</v>
      </c>
      <c r="UD18" s="384">
        <f t="shared" si="123"/>
        <v>0</v>
      </c>
      <c r="UE18" s="384">
        <f t="shared" si="123"/>
        <v>0</v>
      </c>
      <c r="UF18" s="384">
        <f t="shared" si="123"/>
        <v>0</v>
      </c>
      <c r="UG18" s="384">
        <f t="shared" si="123"/>
        <v>0</v>
      </c>
      <c r="UH18" s="384">
        <f t="shared" si="123"/>
        <v>0</v>
      </c>
      <c r="UI18" s="384">
        <f t="shared" si="123"/>
        <v>0</v>
      </c>
      <c r="UJ18" s="384">
        <f t="shared" si="123"/>
        <v>0</v>
      </c>
      <c r="UK18" s="384">
        <f t="shared" si="123"/>
        <v>0</v>
      </c>
      <c r="UL18" s="384">
        <f t="shared" si="123"/>
        <v>0</v>
      </c>
      <c r="UM18" s="384">
        <f t="shared" si="123"/>
        <v>0</v>
      </c>
      <c r="UN18" s="384">
        <f t="shared" si="123"/>
        <v>0</v>
      </c>
      <c r="UO18" s="384">
        <f t="shared" si="123"/>
        <v>0</v>
      </c>
      <c r="UP18" s="384">
        <f t="shared" si="123"/>
        <v>0</v>
      </c>
      <c r="UQ18" s="384">
        <f t="shared" si="123"/>
        <v>0</v>
      </c>
      <c r="UR18" s="384">
        <f t="shared" si="123"/>
        <v>0</v>
      </c>
      <c r="US18" s="384">
        <f t="shared" si="123"/>
        <v>0</v>
      </c>
      <c r="UT18" s="384">
        <f t="shared" si="123"/>
        <v>0</v>
      </c>
      <c r="UU18" s="384">
        <f t="shared" si="123"/>
        <v>0</v>
      </c>
      <c r="UV18" s="384">
        <f t="shared" si="123"/>
        <v>0</v>
      </c>
      <c r="UW18" s="384">
        <f t="shared" si="123"/>
        <v>0</v>
      </c>
      <c r="UX18" s="384">
        <f t="shared" si="123"/>
        <v>0</v>
      </c>
      <c r="UY18" s="384">
        <f t="shared" si="123"/>
        <v>0</v>
      </c>
      <c r="UZ18" s="384">
        <f t="shared" si="123"/>
        <v>0</v>
      </c>
      <c r="VA18" s="384">
        <f t="shared" si="123"/>
        <v>0</v>
      </c>
      <c r="VB18" s="384">
        <f t="shared" si="123"/>
        <v>0</v>
      </c>
      <c r="VC18" s="384">
        <f t="shared" si="123"/>
        <v>0</v>
      </c>
      <c r="VD18" s="384">
        <f t="shared" si="123"/>
        <v>0</v>
      </c>
      <c r="VE18" s="384">
        <f t="shared" si="123"/>
        <v>0</v>
      </c>
      <c r="VF18" s="384">
        <f t="shared" si="123"/>
        <v>0</v>
      </c>
      <c r="VG18" s="384">
        <f t="shared" si="123"/>
        <v>0</v>
      </c>
      <c r="VH18" s="384">
        <f t="shared" ref="VH18:XS18" si="124">SUM(VH20:VH1048576)</f>
        <v>0</v>
      </c>
      <c r="VI18" s="384">
        <f t="shared" si="124"/>
        <v>0</v>
      </c>
      <c r="VJ18" s="384">
        <f t="shared" si="124"/>
        <v>0</v>
      </c>
      <c r="VK18" s="384">
        <f t="shared" si="124"/>
        <v>0</v>
      </c>
      <c r="VL18" s="384">
        <f t="shared" si="124"/>
        <v>0</v>
      </c>
      <c r="VM18" s="384">
        <f t="shared" si="124"/>
        <v>0</v>
      </c>
      <c r="VN18" s="384">
        <f t="shared" si="124"/>
        <v>0</v>
      </c>
      <c r="VO18" s="384">
        <f t="shared" si="124"/>
        <v>0</v>
      </c>
      <c r="VP18" s="384">
        <f t="shared" si="124"/>
        <v>0</v>
      </c>
      <c r="VQ18" s="384">
        <f t="shared" si="124"/>
        <v>0</v>
      </c>
      <c r="VR18" s="384">
        <f t="shared" si="124"/>
        <v>0</v>
      </c>
      <c r="VS18" s="384">
        <f t="shared" si="124"/>
        <v>0</v>
      </c>
      <c r="VT18" s="384">
        <f t="shared" si="124"/>
        <v>0</v>
      </c>
      <c r="VU18" s="384">
        <f t="shared" si="124"/>
        <v>0</v>
      </c>
      <c r="VV18" s="384">
        <f t="shared" si="124"/>
        <v>0</v>
      </c>
      <c r="VW18" s="384">
        <f t="shared" si="124"/>
        <v>0</v>
      </c>
      <c r="VX18" s="384">
        <f t="shared" si="124"/>
        <v>0</v>
      </c>
      <c r="VY18" s="384">
        <f t="shared" si="124"/>
        <v>0</v>
      </c>
      <c r="VZ18" s="384">
        <f t="shared" si="124"/>
        <v>0</v>
      </c>
      <c r="WA18" s="384">
        <f t="shared" si="124"/>
        <v>0</v>
      </c>
      <c r="WB18" s="384">
        <f t="shared" si="124"/>
        <v>0</v>
      </c>
      <c r="WC18" s="384">
        <f t="shared" si="124"/>
        <v>0</v>
      </c>
      <c r="WD18" s="384">
        <f t="shared" si="124"/>
        <v>0</v>
      </c>
      <c r="WE18" s="384">
        <f t="shared" si="124"/>
        <v>0</v>
      </c>
      <c r="WF18" s="384">
        <f t="shared" si="124"/>
        <v>0</v>
      </c>
      <c r="WG18" s="384">
        <f t="shared" si="124"/>
        <v>0</v>
      </c>
      <c r="WH18" s="384">
        <f t="shared" si="124"/>
        <v>0</v>
      </c>
      <c r="WI18" s="384">
        <f t="shared" si="124"/>
        <v>0</v>
      </c>
      <c r="WJ18" s="384">
        <f t="shared" si="124"/>
        <v>0</v>
      </c>
      <c r="WK18" s="384">
        <f t="shared" si="124"/>
        <v>0</v>
      </c>
      <c r="WL18" s="384">
        <f t="shared" si="124"/>
        <v>0</v>
      </c>
      <c r="WM18" s="384">
        <f t="shared" si="124"/>
        <v>0</v>
      </c>
      <c r="WN18" s="384">
        <f t="shared" si="124"/>
        <v>0</v>
      </c>
      <c r="WO18" s="384">
        <f t="shared" si="124"/>
        <v>0</v>
      </c>
      <c r="WP18" s="384">
        <f t="shared" si="124"/>
        <v>0</v>
      </c>
      <c r="WQ18" s="384">
        <f t="shared" si="124"/>
        <v>0</v>
      </c>
      <c r="WR18" s="384">
        <f t="shared" si="124"/>
        <v>0</v>
      </c>
      <c r="WS18" s="384">
        <f t="shared" si="124"/>
        <v>0</v>
      </c>
      <c r="WT18" s="384">
        <f t="shared" si="124"/>
        <v>0</v>
      </c>
      <c r="WU18" s="384">
        <f t="shared" si="124"/>
        <v>0</v>
      </c>
      <c r="WV18" s="384">
        <f t="shared" si="124"/>
        <v>0</v>
      </c>
      <c r="WW18" s="384">
        <f t="shared" si="124"/>
        <v>0</v>
      </c>
      <c r="WX18" s="384">
        <f t="shared" si="124"/>
        <v>0</v>
      </c>
      <c r="WY18" s="384">
        <f t="shared" si="124"/>
        <v>0</v>
      </c>
      <c r="WZ18" s="384">
        <f t="shared" si="124"/>
        <v>0</v>
      </c>
      <c r="XA18" s="384">
        <f t="shared" si="124"/>
        <v>0</v>
      </c>
      <c r="XB18" s="384">
        <f t="shared" si="124"/>
        <v>0</v>
      </c>
      <c r="XC18" s="384">
        <f t="shared" si="124"/>
        <v>0</v>
      </c>
      <c r="XD18" s="384">
        <f t="shared" si="124"/>
        <v>0</v>
      </c>
      <c r="XE18" s="384">
        <f t="shared" si="124"/>
        <v>0</v>
      </c>
      <c r="XF18" s="384">
        <f t="shared" si="124"/>
        <v>0</v>
      </c>
      <c r="XG18" s="384">
        <f t="shared" si="124"/>
        <v>0</v>
      </c>
      <c r="XH18" s="384">
        <f t="shared" si="124"/>
        <v>0</v>
      </c>
      <c r="XI18" s="384">
        <f t="shared" si="124"/>
        <v>0</v>
      </c>
      <c r="XJ18" s="384">
        <f t="shared" si="124"/>
        <v>0</v>
      </c>
      <c r="XK18" s="384">
        <f t="shared" si="124"/>
        <v>0</v>
      </c>
      <c r="XL18" s="384">
        <f t="shared" si="124"/>
        <v>0</v>
      </c>
      <c r="XM18" s="384">
        <f t="shared" si="124"/>
        <v>0</v>
      </c>
      <c r="XN18" s="384">
        <f t="shared" si="124"/>
        <v>0</v>
      </c>
      <c r="XO18" s="384">
        <f t="shared" si="124"/>
        <v>0</v>
      </c>
      <c r="XP18" s="384">
        <f t="shared" si="124"/>
        <v>0</v>
      </c>
      <c r="XQ18" s="384">
        <f t="shared" si="124"/>
        <v>0</v>
      </c>
      <c r="XR18" s="384">
        <f t="shared" si="124"/>
        <v>0</v>
      </c>
      <c r="XS18" s="384">
        <f t="shared" si="124"/>
        <v>0</v>
      </c>
      <c r="XT18" s="384">
        <f t="shared" ref="XT18:AAE18" si="125">SUM(XT20:XT1048576)</f>
        <v>0</v>
      </c>
      <c r="XU18" s="384">
        <f t="shared" si="125"/>
        <v>0</v>
      </c>
      <c r="XV18" s="384">
        <f t="shared" si="125"/>
        <v>0</v>
      </c>
      <c r="XW18" s="384">
        <f t="shared" si="125"/>
        <v>0</v>
      </c>
      <c r="XX18" s="384">
        <f t="shared" si="125"/>
        <v>0</v>
      </c>
      <c r="XY18" s="384">
        <f t="shared" si="125"/>
        <v>0</v>
      </c>
      <c r="XZ18" s="384">
        <f t="shared" si="125"/>
        <v>0</v>
      </c>
      <c r="YA18" s="384">
        <f t="shared" si="125"/>
        <v>0</v>
      </c>
      <c r="YB18" s="384">
        <f t="shared" si="125"/>
        <v>0</v>
      </c>
      <c r="YC18" s="384">
        <f t="shared" si="125"/>
        <v>0</v>
      </c>
      <c r="YD18" s="384">
        <f t="shared" si="125"/>
        <v>0</v>
      </c>
      <c r="YE18" s="384">
        <f t="shared" si="125"/>
        <v>0</v>
      </c>
      <c r="YF18" s="384">
        <f t="shared" si="125"/>
        <v>0</v>
      </c>
      <c r="YG18" s="384">
        <f t="shared" si="125"/>
        <v>0</v>
      </c>
      <c r="YH18" s="384">
        <f t="shared" si="125"/>
        <v>0</v>
      </c>
      <c r="YI18" s="384">
        <f t="shared" si="125"/>
        <v>0</v>
      </c>
      <c r="YJ18" s="384">
        <f t="shared" si="125"/>
        <v>0</v>
      </c>
      <c r="YK18" s="384">
        <f t="shared" si="125"/>
        <v>0</v>
      </c>
      <c r="YL18" s="384">
        <f t="shared" si="125"/>
        <v>0</v>
      </c>
      <c r="YM18" s="384">
        <f t="shared" si="125"/>
        <v>0</v>
      </c>
      <c r="YN18" s="384">
        <f t="shared" si="125"/>
        <v>0</v>
      </c>
      <c r="YO18" s="384">
        <f t="shared" si="125"/>
        <v>0</v>
      </c>
      <c r="YP18" s="384">
        <f t="shared" si="125"/>
        <v>0</v>
      </c>
      <c r="YQ18" s="384">
        <f t="shared" si="125"/>
        <v>0</v>
      </c>
      <c r="YR18" s="384">
        <f t="shared" si="125"/>
        <v>0</v>
      </c>
      <c r="YS18" s="384">
        <f t="shared" si="125"/>
        <v>0</v>
      </c>
      <c r="YT18" s="384">
        <f t="shared" si="125"/>
        <v>0</v>
      </c>
      <c r="YU18" s="384">
        <f t="shared" si="125"/>
        <v>0</v>
      </c>
      <c r="YV18" s="384">
        <f t="shared" si="125"/>
        <v>0</v>
      </c>
      <c r="YW18" s="384">
        <f t="shared" si="125"/>
        <v>0</v>
      </c>
      <c r="YX18" s="384">
        <f t="shared" si="125"/>
        <v>0</v>
      </c>
      <c r="YY18" s="384">
        <f t="shared" si="125"/>
        <v>0</v>
      </c>
      <c r="YZ18" s="384">
        <f t="shared" si="125"/>
        <v>0</v>
      </c>
      <c r="ZA18" s="384">
        <f t="shared" si="125"/>
        <v>0</v>
      </c>
      <c r="ZB18" s="384">
        <f t="shared" si="125"/>
        <v>0</v>
      </c>
      <c r="ZC18" s="384">
        <f t="shared" si="125"/>
        <v>0</v>
      </c>
      <c r="ZD18" s="384">
        <f t="shared" si="125"/>
        <v>0</v>
      </c>
      <c r="ZE18" s="384">
        <f t="shared" si="125"/>
        <v>0</v>
      </c>
      <c r="ZF18" s="384">
        <f t="shared" si="125"/>
        <v>0</v>
      </c>
      <c r="ZG18" s="384">
        <f t="shared" si="125"/>
        <v>0</v>
      </c>
      <c r="ZH18" s="384">
        <f t="shared" si="125"/>
        <v>0</v>
      </c>
      <c r="ZI18" s="384">
        <f t="shared" si="125"/>
        <v>0</v>
      </c>
      <c r="ZJ18" s="384">
        <f t="shared" si="125"/>
        <v>0</v>
      </c>
      <c r="ZK18" s="384">
        <f t="shared" si="125"/>
        <v>0</v>
      </c>
      <c r="ZL18" s="384">
        <f t="shared" si="125"/>
        <v>0</v>
      </c>
      <c r="ZM18" s="384">
        <f t="shared" si="125"/>
        <v>0</v>
      </c>
      <c r="ZN18" s="384">
        <f t="shared" si="125"/>
        <v>0</v>
      </c>
      <c r="ZO18" s="384">
        <f t="shared" si="125"/>
        <v>0</v>
      </c>
      <c r="ZP18" s="384">
        <f t="shared" si="125"/>
        <v>0</v>
      </c>
      <c r="ZQ18" s="384">
        <f t="shared" si="125"/>
        <v>0</v>
      </c>
      <c r="ZR18" s="384">
        <f t="shared" si="125"/>
        <v>0</v>
      </c>
      <c r="ZS18" s="384">
        <f t="shared" si="125"/>
        <v>0</v>
      </c>
      <c r="ZT18" s="384">
        <f t="shared" si="125"/>
        <v>0</v>
      </c>
      <c r="ZU18" s="384">
        <f t="shared" si="125"/>
        <v>0</v>
      </c>
      <c r="ZV18" s="384">
        <f t="shared" si="125"/>
        <v>0</v>
      </c>
      <c r="ZW18" s="384">
        <f t="shared" si="125"/>
        <v>0</v>
      </c>
      <c r="ZX18" s="384">
        <f t="shared" si="125"/>
        <v>0</v>
      </c>
      <c r="ZY18" s="384">
        <f t="shared" si="125"/>
        <v>0</v>
      </c>
      <c r="ZZ18" s="384">
        <f t="shared" si="125"/>
        <v>0</v>
      </c>
      <c r="AAA18" s="384">
        <f t="shared" si="125"/>
        <v>0</v>
      </c>
      <c r="AAB18" s="384">
        <f t="shared" si="125"/>
        <v>0</v>
      </c>
      <c r="AAC18" s="384">
        <f t="shared" si="125"/>
        <v>0</v>
      </c>
      <c r="AAD18" s="384">
        <f t="shared" si="125"/>
        <v>0</v>
      </c>
      <c r="AAE18" s="384">
        <f t="shared" si="125"/>
        <v>0</v>
      </c>
      <c r="AAF18" s="384">
        <f t="shared" ref="AAF18:ABD18" si="126">SUM(AAF20:AAF1048576)</f>
        <v>0</v>
      </c>
      <c r="AAG18" s="384">
        <f t="shared" si="126"/>
        <v>0</v>
      </c>
      <c r="AAH18" s="384">
        <f t="shared" si="126"/>
        <v>0</v>
      </c>
      <c r="AAI18" s="384">
        <f t="shared" si="126"/>
        <v>0</v>
      </c>
      <c r="AAJ18" s="384">
        <f t="shared" si="126"/>
        <v>0</v>
      </c>
      <c r="AAK18" s="384">
        <f t="shared" si="126"/>
        <v>0</v>
      </c>
      <c r="AAL18" s="384">
        <f t="shared" si="126"/>
        <v>0</v>
      </c>
      <c r="AAM18" s="384">
        <f t="shared" si="126"/>
        <v>0</v>
      </c>
      <c r="AAN18" s="384">
        <f>SUM(AAN20:AAN1048576)</f>
        <v>0</v>
      </c>
      <c r="AAO18" s="384">
        <f t="shared" si="126"/>
        <v>0</v>
      </c>
      <c r="AAP18" s="384">
        <f t="shared" si="126"/>
        <v>0</v>
      </c>
      <c r="AAQ18" s="384">
        <f t="shared" si="126"/>
        <v>0</v>
      </c>
      <c r="AAR18" s="384">
        <f t="shared" si="126"/>
        <v>0</v>
      </c>
      <c r="AAS18" s="384">
        <f t="shared" si="126"/>
        <v>0</v>
      </c>
      <c r="AAT18" s="384">
        <f t="shared" si="126"/>
        <v>0</v>
      </c>
      <c r="AAU18" s="384">
        <f t="shared" si="126"/>
        <v>0</v>
      </c>
      <c r="AAV18" s="384">
        <f t="shared" si="126"/>
        <v>0</v>
      </c>
      <c r="AAW18" s="384">
        <f t="shared" si="126"/>
        <v>0</v>
      </c>
      <c r="AAX18" s="384">
        <f t="shared" si="126"/>
        <v>0</v>
      </c>
      <c r="AAY18" s="384">
        <f t="shared" si="126"/>
        <v>0</v>
      </c>
      <c r="AAZ18" s="384">
        <f t="shared" si="126"/>
        <v>0</v>
      </c>
      <c r="ABA18" s="384">
        <f t="shared" si="126"/>
        <v>0</v>
      </c>
      <c r="ABB18" s="384">
        <f t="shared" si="126"/>
        <v>0</v>
      </c>
      <c r="ABC18" s="384">
        <f t="shared" si="126"/>
        <v>0</v>
      </c>
      <c r="ABD18" s="384">
        <f t="shared" si="126"/>
        <v>0</v>
      </c>
    </row>
    <row r="19" spans="1:732" ht="135" customHeight="1">
      <c r="A19" s="240"/>
      <c r="B19" s="378">
        <v>44652</v>
      </c>
      <c r="C19" s="378">
        <v>44653</v>
      </c>
      <c r="D19" s="378">
        <v>44654</v>
      </c>
      <c r="E19" s="378">
        <v>44655</v>
      </c>
      <c r="F19" s="378">
        <v>44656</v>
      </c>
      <c r="G19" s="378">
        <v>44657</v>
      </c>
      <c r="H19" s="378">
        <v>44658</v>
      </c>
      <c r="I19" s="378">
        <v>44659</v>
      </c>
      <c r="J19" s="378">
        <v>44660</v>
      </c>
      <c r="K19" s="378">
        <v>44661</v>
      </c>
      <c r="L19" s="378">
        <v>44662</v>
      </c>
      <c r="M19" s="378">
        <v>44663</v>
      </c>
      <c r="N19" s="378">
        <v>44664</v>
      </c>
      <c r="O19" s="378">
        <v>44665</v>
      </c>
      <c r="P19" s="378">
        <v>44666</v>
      </c>
      <c r="Q19" s="378">
        <v>44667</v>
      </c>
      <c r="R19" s="378">
        <v>44668</v>
      </c>
      <c r="S19" s="378">
        <v>44669</v>
      </c>
      <c r="T19" s="378">
        <v>44670</v>
      </c>
      <c r="U19" s="378">
        <v>44671</v>
      </c>
      <c r="V19" s="378">
        <v>44672</v>
      </c>
      <c r="W19" s="378">
        <v>44673</v>
      </c>
      <c r="X19" s="378">
        <v>44674</v>
      </c>
      <c r="Y19" s="378">
        <v>44675</v>
      </c>
      <c r="Z19" s="378">
        <v>44676</v>
      </c>
      <c r="AA19" s="378">
        <v>44677</v>
      </c>
      <c r="AB19" s="378">
        <v>44678</v>
      </c>
      <c r="AC19" s="378">
        <v>44679</v>
      </c>
      <c r="AD19" s="378">
        <v>44680</v>
      </c>
      <c r="AE19" s="378">
        <v>44681</v>
      </c>
      <c r="AF19" s="378">
        <v>44682</v>
      </c>
      <c r="AG19" s="378">
        <v>44683</v>
      </c>
      <c r="AH19" s="378">
        <v>44684</v>
      </c>
      <c r="AI19" s="378">
        <v>44685</v>
      </c>
      <c r="AJ19" s="378">
        <v>44686</v>
      </c>
      <c r="AK19" s="378">
        <v>44687</v>
      </c>
      <c r="AL19" s="378">
        <v>44688</v>
      </c>
      <c r="AM19" s="378">
        <v>44689</v>
      </c>
      <c r="AN19" s="378">
        <v>44690</v>
      </c>
      <c r="AO19" s="378">
        <v>44691</v>
      </c>
      <c r="AP19" s="378">
        <v>44692</v>
      </c>
      <c r="AQ19" s="378">
        <v>44693</v>
      </c>
      <c r="AR19" s="378">
        <v>44694</v>
      </c>
      <c r="AS19" s="378">
        <v>44695</v>
      </c>
      <c r="AT19" s="378">
        <v>44696</v>
      </c>
      <c r="AU19" s="378">
        <v>44697</v>
      </c>
      <c r="AV19" s="378">
        <v>44698</v>
      </c>
      <c r="AW19" s="378">
        <v>44699</v>
      </c>
      <c r="AX19" s="378">
        <v>44700</v>
      </c>
      <c r="AY19" s="378">
        <v>44701</v>
      </c>
      <c r="AZ19" s="378">
        <v>44702</v>
      </c>
      <c r="BA19" s="378">
        <v>44703</v>
      </c>
      <c r="BB19" s="378">
        <v>44704</v>
      </c>
      <c r="BC19" s="378">
        <v>44705</v>
      </c>
      <c r="BD19" s="378">
        <v>44706</v>
      </c>
      <c r="BE19" s="378">
        <v>44707</v>
      </c>
      <c r="BF19" s="378">
        <v>44708</v>
      </c>
      <c r="BG19" s="378">
        <v>44709</v>
      </c>
      <c r="BH19" s="378">
        <v>44710</v>
      </c>
      <c r="BI19" s="378">
        <v>44711</v>
      </c>
      <c r="BJ19" s="378">
        <v>44712</v>
      </c>
      <c r="BK19" s="378">
        <v>44713</v>
      </c>
      <c r="BL19" s="378">
        <v>44714</v>
      </c>
      <c r="BM19" s="378">
        <v>44715</v>
      </c>
      <c r="BN19" s="378">
        <v>44716</v>
      </c>
      <c r="BO19" s="378">
        <v>44717</v>
      </c>
      <c r="BP19" s="378">
        <v>44718</v>
      </c>
      <c r="BQ19" s="378">
        <v>44719</v>
      </c>
      <c r="BR19" s="378">
        <v>44720</v>
      </c>
      <c r="BS19" s="378">
        <v>44721</v>
      </c>
      <c r="BT19" s="378">
        <v>44722</v>
      </c>
      <c r="BU19" s="378">
        <v>44723</v>
      </c>
      <c r="BV19" s="378">
        <v>44724</v>
      </c>
      <c r="BW19" s="378">
        <v>44725</v>
      </c>
      <c r="BX19" s="378">
        <v>44726</v>
      </c>
      <c r="BY19" s="378">
        <v>44727</v>
      </c>
      <c r="BZ19" s="378">
        <v>44728</v>
      </c>
      <c r="CA19" s="378">
        <v>44729</v>
      </c>
      <c r="CB19" s="378">
        <v>44730</v>
      </c>
      <c r="CC19" s="378">
        <v>44731</v>
      </c>
      <c r="CD19" s="378">
        <v>44732</v>
      </c>
      <c r="CE19" s="378">
        <v>44733</v>
      </c>
      <c r="CF19" s="378">
        <v>44734</v>
      </c>
      <c r="CG19" s="378">
        <v>44735</v>
      </c>
      <c r="CH19" s="378">
        <v>44736</v>
      </c>
      <c r="CI19" s="378">
        <v>44737</v>
      </c>
      <c r="CJ19" s="378">
        <v>44738</v>
      </c>
      <c r="CK19" s="378">
        <v>44739</v>
      </c>
      <c r="CL19" s="378">
        <v>44740</v>
      </c>
      <c r="CM19" s="378">
        <v>44741</v>
      </c>
      <c r="CN19" s="378">
        <v>44742</v>
      </c>
      <c r="CO19" s="378">
        <v>44743</v>
      </c>
      <c r="CP19" s="378">
        <v>44744</v>
      </c>
      <c r="CQ19" s="378">
        <v>44745</v>
      </c>
      <c r="CR19" s="378">
        <v>44746</v>
      </c>
      <c r="CS19" s="378">
        <v>44747</v>
      </c>
      <c r="CT19" s="378">
        <v>44748</v>
      </c>
      <c r="CU19" s="378">
        <v>44749</v>
      </c>
      <c r="CV19" s="378">
        <v>44750</v>
      </c>
      <c r="CW19" s="378">
        <v>44751</v>
      </c>
      <c r="CX19" s="378">
        <v>44752</v>
      </c>
      <c r="CY19" s="378">
        <v>44753</v>
      </c>
      <c r="CZ19" s="378">
        <v>44754</v>
      </c>
      <c r="DA19" s="378">
        <v>44755</v>
      </c>
      <c r="DB19" s="378">
        <v>44756</v>
      </c>
      <c r="DC19" s="378">
        <v>44757</v>
      </c>
      <c r="DD19" s="378">
        <v>44758</v>
      </c>
      <c r="DE19" s="378">
        <v>44759</v>
      </c>
      <c r="DF19" s="378">
        <v>44760</v>
      </c>
      <c r="DG19" s="378">
        <v>44761</v>
      </c>
      <c r="DH19" s="378">
        <v>44762</v>
      </c>
      <c r="DI19" s="378">
        <v>44763</v>
      </c>
      <c r="DJ19" s="378">
        <v>44764</v>
      </c>
      <c r="DK19" s="378">
        <v>44765</v>
      </c>
      <c r="DL19" s="378">
        <v>44766</v>
      </c>
      <c r="DM19" s="378">
        <v>44767</v>
      </c>
      <c r="DN19" s="378">
        <v>44768</v>
      </c>
      <c r="DO19" s="378">
        <v>44769</v>
      </c>
      <c r="DP19" s="378">
        <v>44770</v>
      </c>
      <c r="DQ19" s="378">
        <v>44771</v>
      </c>
      <c r="DR19" s="378">
        <v>44772</v>
      </c>
      <c r="DS19" s="378">
        <v>44773</v>
      </c>
      <c r="DT19" s="378">
        <v>44774</v>
      </c>
      <c r="DU19" s="378">
        <v>44775</v>
      </c>
      <c r="DV19" s="378">
        <v>44776</v>
      </c>
      <c r="DW19" s="378">
        <v>44777</v>
      </c>
      <c r="DX19" s="378">
        <v>44778</v>
      </c>
      <c r="DY19" s="378">
        <v>44779</v>
      </c>
      <c r="DZ19" s="378">
        <v>44780</v>
      </c>
      <c r="EA19" s="378">
        <v>44781</v>
      </c>
      <c r="EB19" s="378">
        <v>44782</v>
      </c>
      <c r="EC19" s="378">
        <v>44783</v>
      </c>
      <c r="ED19" s="378">
        <v>44784</v>
      </c>
      <c r="EE19" s="378">
        <v>44785</v>
      </c>
      <c r="EF19" s="378">
        <v>44786</v>
      </c>
      <c r="EG19" s="378">
        <v>44787</v>
      </c>
      <c r="EH19" s="378">
        <v>44788</v>
      </c>
      <c r="EI19" s="378">
        <v>44789</v>
      </c>
      <c r="EJ19" s="378">
        <v>44790</v>
      </c>
      <c r="EK19" s="378">
        <v>44791</v>
      </c>
      <c r="EL19" s="378">
        <v>44792</v>
      </c>
      <c r="EM19" s="378">
        <v>44793</v>
      </c>
      <c r="EN19" s="378">
        <v>44794</v>
      </c>
      <c r="EO19" s="378">
        <v>44795</v>
      </c>
      <c r="EP19" s="378">
        <v>44796</v>
      </c>
      <c r="EQ19" s="378">
        <v>44797</v>
      </c>
      <c r="ER19" s="378">
        <v>44798</v>
      </c>
      <c r="ES19" s="378">
        <v>44799</v>
      </c>
      <c r="ET19" s="378">
        <v>44800</v>
      </c>
      <c r="EU19" s="378">
        <v>44801</v>
      </c>
      <c r="EV19" s="378">
        <v>44802</v>
      </c>
      <c r="EW19" s="378">
        <v>44803</v>
      </c>
      <c r="EX19" s="378">
        <v>44804</v>
      </c>
      <c r="EY19" s="378">
        <v>44805</v>
      </c>
      <c r="EZ19" s="378">
        <v>44806</v>
      </c>
      <c r="FA19" s="378">
        <v>44807</v>
      </c>
      <c r="FB19" s="378">
        <v>44808</v>
      </c>
      <c r="FC19" s="378">
        <v>44809</v>
      </c>
      <c r="FD19" s="378">
        <v>44810</v>
      </c>
      <c r="FE19" s="378">
        <v>44811</v>
      </c>
      <c r="FF19" s="378">
        <v>44812</v>
      </c>
      <c r="FG19" s="378">
        <v>44813</v>
      </c>
      <c r="FH19" s="378">
        <v>44814</v>
      </c>
      <c r="FI19" s="378">
        <v>44815</v>
      </c>
      <c r="FJ19" s="378">
        <v>44816</v>
      </c>
      <c r="FK19" s="378">
        <v>44817</v>
      </c>
      <c r="FL19" s="378">
        <v>44818</v>
      </c>
      <c r="FM19" s="378">
        <v>44819</v>
      </c>
      <c r="FN19" s="378">
        <v>44820</v>
      </c>
      <c r="FO19" s="378">
        <v>44821</v>
      </c>
      <c r="FP19" s="378">
        <v>44822</v>
      </c>
      <c r="FQ19" s="378">
        <v>44823</v>
      </c>
      <c r="FR19" s="378">
        <v>44824</v>
      </c>
      <c r="FS19" s="378">
        <v>44825</v>
      </c>
      <c r="FT19" s="378">
        <v>44826</v>
      </c>
      <c r="FU19" s="378">
        <v>44827</v>
      </c>
      <c r="FV19" s="378">
        <v>44828</v>
      </c>
      <c r="FW19" s="378">
        <v>44829</v>
      </c>
      <c r="FX19" s="378">
        <v>44830</v>
      </c>
      <c r="FY19" s="378">
        <v>44831</v>
      </c>
      <c r="FZ19" s="378">
        <v>44832</v>
      </c>
      <c r="GA19" s="378">
        <v>44833</v>
      </c>
      <c r="GB19" s="378">
        <v>44834</v>
      </c>
      <c r="GC19" s="379">
        <v>44835</v>
      </c>
      <c r="GD19" s="379">
        <v>44836</v>
      </c>
      <c r="GE19" s="379">
        <v>44837</v>
      </c>
      <c r="GF19" s="379">
        <v>44838</v>
      </c>
      <c r="GG19" s="379">
        <v>44839</v>
      </c>
      <c r="GH19" s="379">
        <v>44840</v>
      </c>
      <c r="GI19" s="379">
        <v>44841</v>
      </c>
      <c r="GJ19" s="379">
        <v>44842</v>
      </c>
      <c r="GK19" s="379">
        <v>44843</v>
      </c>
      <c r="GL19" s="379">
        <v>44844</v>
      </c>
      <c r="GM19" s="379">
        <v>44845</v>
      </c>
      <c r="GN19" s="379">
        <v>44846</v>
      </c>
      <c r="GO19" s="379">
        <v>44847</v>
      </c>
      <c r="GP19" s="379">
        <v>44848</v>
      </c>
      <c r="GQ19" s="379">
        <v>44849</v>
      </c>
      <c r="GR19" s="379">
        <v>44850</v>
      </c>
      <c r="GS19" s="379">
        <v>44851</v>
      </c>
      <c r="GT19" s="379">
        <v>44852</v>
      </c>
      <c r="GU19" s="379">
        <v>44853</v>
      </c>
      <c r="GV19" s="379">
        <v>44854</v>
      </c>
      <c r="GW19" s="379">
        <v>44855</v>
      </c>
      <c r="GX19" s="379">
        <v>44856</v>
      </c>
      <c r="GY19" s="379">
        <v>44857</v>
      </c>
      <c r="GZ19" s="379">
        <v>44858</v>
      </c>
      <c r="HA19" s="379">
        <v>44859</v>
      </c>
      <c r="HB19" s="379">
        <v>44860</v>
      </c>
      <c r="HC19" s="379">
        <v>44861</v>
      </c>
      <c r="HD19" s="379">
        <v>44862</v>
      </c>
      <c r="HE19" s="379">
        <v>44863</v>
      </c>
      <c r="HF19" s="379">
        <v>44864</v>
      </c>
      <c r="HG19" s="379">
        <v>44865</v>
      </c>
      <c r="HH19" s="379">
        <v>44866</v>
      </c>
      <c r="HI19" s="379">
        <v>44867</v>
      </c>
      <c r="HJ19" s="379">
        <v>44868</v>
      </c>
      <c r="HK19" s="379">
        <v>44869</v>
      </c>
      <c r="HL19" s="379">
        <v>44870</v>
      </c>
      <c r="HM19" s="379">
        <v>44871</v>
      </c>
      <c r="HN19" s="379">
        <v>44872</v>
      </c>
      <c r="HO19" s="379">
        <v>44873</v>
      </c>
      <c r="HP19" s="379">
        <v>44874</v>
      </c>
      <c r="HQ19" s="379">
        <v>44875</v>
      </c>
      <c r="HR19" s="379">
        <v>44876</v>
      </c>
      <c r="HS19" s="379">
        <v>44877</v>
      </c>
      <c r="HT19" s="379">
        <v>44878</v>
      </c>
      <c r="HU19" s="379">
        <v>44879</v>
      </c>
      <c r="HV19" s="379">
        <v>44880</v>
      </c>
      <c r="HW19" s="379">
        <v>44881</v>
      </c>
      <c r="HX19" s="379">
        <v>44882</v>
      </c>
      <c r="HY19" s="379">
        <v>44883</v>
      </c>
      <c r="HZ19" s="379">
        <v>44884</v>
      </c>
      <c r="IA19" s="379">
        <v>44885</v>
      </c>
      <c r="IB19" s="379">
        <v>44886</v>
      </c>
      <c r="IC19" s="379">
        <v>44887</v>
      </c>
      <c r="ID19" s="379">
        <v>44888</v>
      </c>
      <c r="IE19" s="379">
        <v>44889</v>
      </c>
      <c r="IF19" s="379">
        <v>44890</v>
      </c>
      <c r="IG19" s="379">
        <v>44891</v>
      </c>
      <c r="IH19" s="379">
        <v>44892</v>
      </c>
      <c r="II19" s="379">
        <v>44893</v>
      </c>
      <c r="IJ19" s="379">
        <v>44894</v>
      </c>
      <c r="IK19" s="379">
        <v>44895</v>
      </c>
      <c r="IL19" s="379">
        <v>44896</v>
      </c>
      <c r="IM19" s="379">
        <v>44897</v>
      </c>
      <c r="IN19" s="379">
        <v>44898</v>
      </c>
      <c r="IO19" s="379">
        <v>44899</v>
      </c>
      <c r="IP19" s="379">
        <v>44900</v>
      </c>
      <c r="IQ19" s="379">
        <v>44901</v>
      </c>
      <c r="IR19" s="379">
        <v>44902</v>
      </c>
      <c r="IS19" s="379">
        <v>44903</v>
      </c>
      <c r="IT19" s="379">
        <v>44904</v>
      </c>
      <c r="IU19" s="379">
        <v>44905</v>
      </c>
      <c r="IV19" s="379">
        <v>44906</v>
      </c>
      <c r="IW19" s="379">
        <v>44907</v>
      </c>
      <c r="IX19" s="379">
        <v>44908</v>
      </c>
      <c r="IY19" s="379">
        <v>44909</v>
      </c>
      <c r="IZ19" s="379">
        <v>44910</v>
      </c>
      <c r="JA19" s="379">
        <v>44911</v>
      </c>
      <c r="JB19" s="379">
        <v>44912</v>
      </c>
      <c r="JC19" s="379">
        <v>44913</v>
      </c>
      <c r="JD19" s="379">
        <v>44914</v>
      </c>
      <c r="JE19" s="379">
        <v>44915</v>
      </c>
      <c r="JF19" s="379">
        <v>44916</v>
      </c>
      <c r="JG19" s="379">
        <v>44917</v>
      </c>
      <c r="JH19" s="379">
        <v>44918</v>
      </c>
      <c r="JI19" s="379">
        <v>44919</v>
      </c>
      <c r="JJ19" s="379">
        <v>44920</v>
      </c>
      <c r="JK19" s="379">
        <v>44921</v>
      </c>
      <c r="JL19" s="379">
        <v>44922</v>
      </c>
      <c r="JM19" s="379">
        <v>44923</v>
      </c>
      <c r="JN19" s="379">
        <v>44924</v>
      </c>
      <c r="JO19" s="379">
        <v>44925</v>
      </c>
      <c r="JP19" s="379">
        <v>44926</v>
      </c>
      <c r="JQ19" s="379">
        <v>44927</v>
      </c>
      <c r="JR19" s="379">
        <v>44928</v>
      </c>
      <c r="JS19" s="379">
        <v>44929</v>
      </c>
      <c r="JT19" s="379">
        <v>44930</v>
      </c>
      <c r="JU19" s="379">
        <v>44931</v>
      </c>
      <c r="JV19" s="379">
        <v>44932</v>
      </c>
      <c r="JW19" s="379">
        <v>44933</v>
      </c>
      <c r="JX19" s="379">
        <v>44934</v>
      </c>
      <c r="JY19" s="379">
        <v>44935</v>
      </c>
      <c r="JZ19" s="379">
        <v>44936</v>
      </c>
      <c r="KA19" s="379">
        <v>44937</v>
      </c>
      <c r="KB19" s="379">
        <v>44938</v>
      </c>
      <c r="KC19" s="379">
        <v>44939</v>
      </c>
      <c r="KD19" s="379">
        <v>44940</v>
      </c>
      <c r="KE19" s="379">
        <v>44941</v>
      </c>
      <c r="KF19" s="379">
        <v>44942</v>
      </c>
      <c r="KG19" s="379">
        <v>44943</v>
      </c>
      <c r="KH19" s="379">
        <v>44944</v>
      </c>
      <c r="KI19" s="379">
        <v>44945</v>
      </c>
      <c r="KJ19" s="379">
        <v>44946</v>
      </c>
      <c r="KK19" s="379">
        <v>44947</v>
      </c>
      <c r="KL19" s="379">
        <v>44948</v>
      </c>
      <c r="KM19" s="379">
        <v>44949</v>
      </c>
      <c r="KN19" s="379">
        <v>44950</v>
      </c>
      <c r="KO19" s="379">
        <v>44951</v>
      </c>
      <c r="KP19" s="379">
        <v>44952</v>
      </c>
      <c r="KQ19" s="379">
        <v>44953</v>
      </c>
      <c r="KR19" s="379">
        <v>44954</v>
      </c>
      <c r="KS19" s="379">
        <v>44955</v>
      </c>
      <c r="KT19" s="379">
        <v>44956</v>
      </c>
      <c r="KU19" s="379">
        <v>44957</v>
      </c>
      <c r="KV19" s="379">
        <v>44958</v>
      </c>
      <c r="KW19" s="379">
        <v>44959</v>
      </c>
      <c r="KX19" s="379">
        <v>44960</v>
      </c>
      <c r="KY19" s="379">
        <v>44961</v>
      </c>
      <c r="KZ19" s="379">
        <v>44962</v>
      </c>
      <c r="LA19" s="379">
        <v>44963</v>
      </c>
      <c r="LB19" s="379">
        <v>44964</v>
      </c>
      <c r="LC19" s="379">
        <v>44965</v>
      </c>
      <c r="LD19" s="379">
        <v>44966</v>
      </c>
      <c r="LE19" s="379">
        <v>44967</v>
      </c>
      <c r="LF19" s="379">
        <v>44968</v>
      </c>
      <c r="LG19" s="379">
        <v>44969</v>
      </c>
      <c r="LH19" s="379">
        <v>44970</v>
      </c>
      <c r="LI19" s="379">
        <v>44971</v>
      </c>
      <c r="LJ19" s="379">
        <v>44972</v>
      </c>
      <c r="LK19" s="379">
        <v>44973</v>
      </c>
      <c r="LL19" s="379">
        <v>44974</v>
      </c>
      <c r="LM19" s="379">
        <v>44975</v>
      </c>
      <c r="LN19" s="379">
        <v>44976</v>
      </c>
      <c r="LO19" s="379">
        <v>44977</v>
      </c>
      <c r="LP19" s="379">
        <v>44978</v>
      </c>
      <c r="LQ19" s="379">
        <v>44979</v>
      </c>
      <c r="LR19" s="379">
        <v>44980</v>
      </c>
      <c r="LS19" s="379">
        <v>44981</v>
      </c>
      <c r="LT19" s="379">
        <v>44982</v>
      </c>
      <c r="LU19" s="379">
        <v>44983</v>
      </c>
      <c r="LV19" s="379">
        <v>44984</v>
      </c>
      <c r="LW19" s="379">
        <v>44985</v>
      </c>
      <c r="LX19" s="379">
        <v>44986</v>
      </c>
      <c r="LY19" s="379">
        <v>44987</v>
      </c>
      <c r="LZ19" s="379">
        <v>44988</v>
      </c>
      <c r="MA19" s="379">
        <v>44989</v>
      </c>
      <c r="MB19" s="379">
        <v>44990</v>
      </c>
      <c r="MC19" s="379">
        <v>44991</v>
      </c>
      <c r="MD19" s="379">
        <v>44992</v>
      </c>
      <c r="ME19" s="379">
        <v>44993</v>
      </c>
      <c r="MF19" s="379">
        <v>44994</v>
      </c>
      <c r="MG19" s="379">
        <v>44995</v>
      </c>
      <c r="MH19" s="379">
        <v>44996</v>
      </c>
      <c r="MI19" s="379">
        <v>44997</v>
      </c>
      <c r="MJ19" s="379">
        <v>44998</v>
      </c>
      <c r="MK19" s="379">
        <v>44999</v>
      </c>
      <c r="ML19" s="379">
        <v>45000</v>
      </c>
      <c r="MM19" s="379">
        <v>45001</v>
      </c>
      <c r="MN19" s="379">
        <v>45002</v>
      </c>
      <c r="MO19" s="379">
        <v>45003</v>
      </c>
      <c r="MP19" s="379">
        <v>45004</v>
      </c>
      <c r="MQ19" s="379">
        <v>45005</v>
      </c>
      <c r="MR19" s="379">
        <v>45006</v>
      </c>
      <c r="MS19" s="379">
        <v>45007</v>
      </c>
      <c r="MT19" s="379">
        <v>45008</v>
      </c>
      <c r="MU19" s="379">
        <v>45009</v>
      </c>
      <c r="MV19" s="379">
        <v>45010</v>
      </c>
      <c r="MW19" s="379">
        <v>45011</v>
      </c>
      <c r="MX19" s="379">
        <v>45012</v>
      </c>
      <c r="MY19" s="379">
        <v>45013</v>
      </c>
      <c r="MZ19" s="379">
        <v>45014</v>
      </c>
      <c r="NA19" s="379">
        <v>45015</v>
      </c>
      <c r="NB19" s="379">
        <v>45016</v>
      </c>
      <c r="NC19" s="258">
        <v>45017</v>
      </c>
      <c r="ND19" s="258">
        <v>45018</v>
      </c>
      <c r="NE19" s="258">
        <v>45019</v>
      </c>
      <c r="NF19" s="258">
        <v>45020</v>
      </c>
      <c r="NG19" s="258">
        <v>45021</v>
      </c>
      <c r="NH19" s="258">
        <v>45022</v>
      </c>
      <c r="NI19" s="258">
        <v>45023</v>
      </c>
      <c r="NJ19" s="258">
        <v>45024</v>
      </c>
      <c r="NK19" s="258">
        <v>45025</v>
      </c>
      <c r="NL19" s="258">
        <v>45026</v>
      </c>
      <c r="NM19" s="258">
        <v>45027</v>
      </c>
      <c r="NN19" s="258">
        <v>45028</v>
      </c>
      <c r="NO19" s="258">
        <v>45029</v>
      </c>
      <c r="NP19" s="258">
        <v>45030</v>
      </c>
      <c r="NQ19" s="258">
        <v>45031</v>
      </c>
      <c r="NR19" s="258">
        <v>45032</v>
      </c>
      <c r="NS19" s="258">
        <v>45033</v>
      </c>
      <c r="NT19" s="258">
        <v>45034</v>
      </c>
      <c r="NU19" s="258">
        <v>45035</v>
      </c>
      <c r="NV19" s="258">
        <v>45036</v>
      </c>
      <c r="NW19" s="258">
        <v>45037</v>
      </c>
      <c r="NX19" s="258">
        <v>45038</v>
      </c>
      <c r="NY19" s="258">
        <v>45039</v>
      </c>
      <c r="NZ19" s="258">
        <v>45040</v>
      </c>
      <c r="OA19" s="258">
        <v>45041</v>
      </c>
      <c r="OB19" s="258">
        <v>45042</v>
      </c>
      <c r="OC19" s="258">
        <v>45043</v>
      </c>
      <c r="OD19" s="258">
        <v>45044</v>
      </c>
      <c r="OE19" s="258">
        <v>45045</v>
      </c>
      <c r="OF19" s="258">
        <v>45046</v>
      </c>
      <c r="OG19" s="258">
        <v>45047</v>
      </c>
      <c r="OH19" s="258">
        <v>45048</v>
      </c>
      <c r="OI19" s="258">
        <v>45049</v>
      </c>
      <c r="OJ19" s="258">
        <v>45050</v>
      </c>
      <c r="OK19" s="258">
        <v>45051</v>
      </c>
      <c r="OL19" s="258">
        <v>45052</v>
      </c>
      <c r="OM19" s="258">
        <v>45053</v>
      </c>
      <c r="ON19" s="258">
        <v>45054</v>
      </c>
      <c r="OO19" s="258">
        <v>45055</v>
      </c>
      <c r="OP19" s="258">
        <v>45056</v>
      </c>
      <c r="OQ19" s="258">
        <v>45057</v>
      </c>
      <c r="OR19" s="258">
        <v>45058</v>
      </c>
      <c r="OS19" s="258">
        <v>45059</v>
      </c>
      <c r="OT19" s="258">
        <v>45060</v>
      </c>
      <c r="OU19" s="258">
        <v>45061</v>
      </c>
      <c r="OV19" s="258">
        <v>45062</v>
      </c>
      <c r="OW19" s="258">
        <v>45063</v>
      </c>
      <c r="OX19" s="258">
        <v>45064</v>
      </c>
      <c r="OY19" s="258">
        <v>45065</v>
      </c>
      <c r="OZ19" s="258">
        <v>45066</v>
      </c>
      <c r="PA19" s="258">
        <v>45067</v>
      </c>
      <c r="PB19" s="258">
        <v>45068</v>
      </c>
      <c r="PC19" s="258">
        <v>45069</v>
      </c>
      <c r="PD19" s="258">
        <v>45070</v>
      </c>
      <c r="PE19" s="258">
        <v>45071</v>
      </c>
      <c r="PF19" s="258">
        <v>45072</v>
      </c>
      <c r="PG19" s="258">
        <v>45073</v>
      </c>
      <c r="PH19" s="258">
        <v>45074</v>
      </c>
      <c r="PI19" s="258">
        <v>45075</v>
      </c>
      <c r="PJ19" s="258">
        <v>45076</v>
      </c>
      <c r="PK19" s="258">
        <v>45077</v>
      </c>
      <c r="PL19" s="258">
        <v>45078</v>
      </c>
      <c r="PM19" s="258">
        <v>45079</v>
      </c>
      <c r="PN19" s="258">
        <v>45080</v>
      </c>
      <c r="PO19" s="258">
        <v>45081</v>
      </c>
      <c r="PP19" s="258">
        <v>45082</v>
      </c>
      <c r="PQ19" s="258">
        <v>45083</v>
      </c>
      <c r="PR19" s="258">
        <v>45084</v>
      </c>
      <c r="PS19" s="258">
        <v>45085</v>
      </c>
      <c r="PT19" s="258">
        <v>45086</v>
      </c>
      <c r="PU19" s="258">
        <v>45087</v>
      </c>
      <c r="PV19" s="258">
        <v>45088</v>
      </c>
      <c r="PW19" s="258">
        <v>45089</v>
      </c>
      <c r="PX19" s="258">
        <v>45090</v>
      </c>
      <c r="PY19" s="258">
        <v>45091</v>
      </c>
      <c r="PZ19" s="258">
        <v>45092</v>
      </c>
      <c r="QA19" s="258">
        <v>45093</v>
      </c>
      <c r="QB19" s="258">
        <v>45094</v>
      </c>
      <c r="QC19" s="258">
        <v>45095</v>
      </c>
      <c r="QD19" s="258">
        <v>45096</v>
      </c>
      <c r="QE19" s="258">
        <v>45097</v>
      </c>
      <c r="QF19" s="258">
        <v>45098</v>
      </c>
      <c r="QG19" s="258">
        <v>45099</v>
      </c>
      <c r="QH19" s="258">
        <v>45100</v>
      </c>
      <c r="QI19" s="258">
        <v>45101</v>
      </c>
      <c r="QJ19" s="258">
        <v>45102</v>
      </c>
      <c r="QK19" s="258">
        <v>45103</v>
      </c>
      <c r="QL19" s="258">
        <v>45104</v>
      </c>
      <c r="QM19" s="258">
        <v>45105</v>
      </c>
      <c r="QN19" s="258">
        <v>45106</v>
      </c>
      <c r="QO19" s="258">
        <v>45107</v>
      </c>
      <c r="QP19" s="258">
        <v>45108</v>
      </c>
      <c r="QQ19" s="258">
        <v>45109</v>
      </c>
      <c r="QR19" s="258">
        <v>45110</v>
      </c>
      <c r="QS19" s="258">
        <v>45111</v>
      </c>
      <c r="QT19" s="258">
        <v>45112</v>
      </c>
      <c r="QU19" s="258">
        <v>45113</v>
      </c>
      <c r="QV19" s="258">
        <v>45114</v>
      </c>
      <c r="QW19" s="258">
        <v>45115</v>
      </c>
      <c r="QX19" s="258">
        <v>45116</v>
      </c>
      <c r="QY19" s="258">
        <v>45117</v>
      </c>
      <c r="QZ19" s="258">
        <v>45118</v>
      </c>
      <c r="RA19" s="258">
        <v>45119</v>
      </c>
      <c r="RB19" s="258">
        <v>45120</v>
      </c>
      <c r="RC19" s="258">
        <v>45121</v>
      </c>
      <c r="RD19" s="258">
        <v>45122</v>
      </c>
      <c r="RE19" s="258">
        <v>45123</v>
      </c>
      <c r="RF19" s="258">
        <v>45124</v>
      </c>
      <c r="RG19" s="258">
        <v>45125</v>
      </c>
      <c r="RH19" s="258">
        <v>45126</v>
      </c>
      <c r="RI19" s="258">
        <v>45127</v>
      </c>
      <c r="RJ19" s="258">
        <v>45128</v>
      </c>
      <c r="RK19" s="258">
        <v>45129</v>
      </c>
      <c r="RL19" s="258">
        <v>45130</v>
      </c>
      <c r="RM19" s="258">
        <v>45131</v>
      </c>
      <c r="RN19" s="258">
        <v>45132</v>
      </c>
      <c r="RO19" s="258">
        <v>45133</v>
      </c>
      <c r="RP19" s="258">
        <v>45134</v>
      </c>
      <c r="RQ19" s="258">
        <v>45135</v>
      </c>
      <c r="RR19" s="258">
        <v>45136</v>
      </c>
      <c r="RS19" s="258">
        <v>45137</v>
      </c>
      <c r="RT19" s="258">
        <v>45138</v>
      </c>
      <c r="RU19" s="258">
        <v>45139</v>
      </c>
      <c r="RV19" s="258">
        <v>45140</v>
      </c>
      <c r="RW19" s="258">
        <v>45141</v>
      </c>
      <c r="RX19" s="258">
        <v>45142</v>
      </c>
      <c r="RY19" s="258">
        <v>45143</v>
      </c>
      <c r="RZ19" s="258">
        <v>45144</v>
      </c>
      <c r="SA19" s="258">
        <v>45145</v>
      </c>
      <c r="SB19" s="258">
        <v>45146</v>
      </c>
      <c r="SC19" s="258">
        <v>45147</v>
      </c>
      <c r="SD19" s="258">
        <v>45148</v>
      </c>
      <c r="SE19" s="258">
        <v>45149</v>
      </c>
      <c r="SF19" s="258">
        <v>45150</v>
      </c>
      <c r="SG19" s="258">
        <v>45151</v>
      </c>
      <c r="SH19" s="258">
        <v>45152</v>
      </c>
      <c r="SI19" s="258">
        <v>45153</v>
      </c>
      <c r="SJ19" s="258">
        <v>45154</v>
      </c>
      <c r="SK19" s="258">
        <v>45155</v>
      </c>
      <c r="SL19" s="258">
        <v>45156</v>
      </c>
      <c r="SM19" s="258">
        <v>45157</v>
      </c>
      <c r="SN19" s="258">
        <v>45158</v>
      </c>
      <c r="SO19" s="258">
        <v>45159</v>
      </c>
      <c r="SP19" s="258">
        <v>45160</v>
      </c>
      <c r="SQ19" s="258">
        <v>45161</v>
      </c>
      <c r="SR19" s="258">
        <v>45162</v>
      </c>
      <c r="SS19" s="258">
        <v>45163</v>
      </c>
      <c r="ST19" s="258">
        <v>45164</v>
      </c>
      <c r="SU19" s="258">
        <v>45165</v>
      </c>
      <c r="SV19" s="258">
        <v>45166</v>
      </c>
      <c r="SW19" s="258">
        <v>45167</v>
      </c>
      <c r="SX19" s="258">
        <v>45168</v>
      </c>
      <c r="SY19" s="258">
        <v>45169</v>
      </c>
      <c r="SZ19" s="258">
        <v>45170</v>
      </c>
      <c r="TA19" s="258">
        <v>45171</v>
      </c>
      <c r="TB19" s="258">
        <v>45172</v>
      </c>
      <c r="TC19" s="258">
        <v>45173</v>
      </c>
      <c r="TD19" s="258">
        <v>45174</v>
      </c>
      <c r="TE19" s="258">
        <v>45175</v>
      </c>
      <c r="TF19" s="258">
        <v>45176</v>
      </c>
      <c r="TG19" s="258">
        <v>45177</v>
      </c>
      <c r="TH19" s="258">
        <v>45178</v>
      </c>
      <c r="TI19" s="258">
        <v>45179</v>
      </c>
      <c r="TJ19" s="258">
        <v>45180</v>
      </c>
      <c r="TK19" s="258">
        <v>45181</v>
      </c>
      <c r="TL19" s="258">
        <v>45182</v>
      </c>
      <c r="TM19" s="258">
        <v>45183</v>
      </c>
      <c r="TN19" s="258">
        <v>45184</v>
      </c>
      <c r="TO19" s="258">
        <v>45185</v>
      </c>
      <c r="TP19" s="258">
        <v>45186</v>
      </c>
      <c r="TQ19" s="258">
        <v>45187</v>
      </c>
      <c r="TR19" s="258">
        <v>45188</v>
      </c>
      <c r="TS19" s="258">
        <v>45189</v>
      </c>
      <c r="TT19" s="258">
        <v>45190</v>
      </c>
      <c r="TU19" s="258">
        <v>45191</v>
      </c>
      <c r="TV19" s="258">
        <v>45192</v>
      </c>
      <c r="TW19" s="258">
        <v>45193</v>
      </c>
      <c r="TX19" s="258">
        <v>45194</v>
      </c>
      <c r="TY19" s="258">
        <v>45195</v>
      </c>
      <c r="TZ19" s="258">
        <v>45196</v>
      </c>
      <c r="UA19" s="258">
        <v>45197</v>
      </c>
      <c r="UB19" s="258">
        <v>45198</v>
      </c>
      <c r="UC19" s="258">
        <v>45199</v>
      </c>
      <c r="UD19" s="385">
        <v>45200</v>
      </c>
      <c r="UE19" s="385">
        <v>45201</v>
      </c>
      <c r="UF19" s="385">
        <v>45202</v>
      </c>
      <c r="UG19" s="385">
        <v>45203</v>
      </c>
      <c r="UH19" s="385">
        <v>45204</v>
      </c>
      <c r="UI19" s="385">
        <v>45205</v>
      </c>
      <c r="UJ19" s="385">
        <v>45206</v>
      </c>
      <c r="UK19" s="385">
        <v>45207</v>
      </c>
      <c r="UL19" s="385">
        <v>45208</v>
      </c>
      <c r="UM19" s="385">
        <v>45209</v>
      </c>
      <c r="UN19" s="385">
        <v>45210</v>
      </c>
      <c r="UO19" s="385">
        <v>45211</v>
      </c>
      <c r="UP19" s="385">
        <v>45212</v>
      </c>
      <c r="UQ19" s="385">
        <v>45213</v>
      </c>
      <c r="UR19" s="385">
        <v>45214</v>
      </c>
      <c r="US19" s="385">
        <v>45215</v>
      </c>
      <c r="UT19" s="385">
        <v>45216</v>
      </c>
      <c r="UU19" s="385">
        <v>45217</v>
      </c>
      <c r="UV19" s="385">
        <v>45218</v>
      </c>
      <c r="UW19" s="385">
        <v>45219</v>
      </c>
      <c r="UX19" s="385">
        <v>45220</v>
      </c>
      <c r="UY19" s="385">
        <v>45221</v>
      </c>
      <c r="UZ19" s="385">
        <v>45222</v>
      </c>
      <c r="VA19" s="385">
        <v>45223</v>
      </c>
      <c r="VB19" s="385">
        <v>45224</v>
      </c>
      <c r="VC19" s="385">
        <v>45225</v>
      </c>
      <c r="VD19" s="385">
        <v>45226</v>
      </c>
      <c r="VE19" s="385">
        <v>45227</v>
      </c>
      <c r="VF19" s="385">
        <v>45228</v>
      </c>
      <c r="VG19" s="385">
        <v>45229</v>
      </c>
      <c r="VH19" s="385">
        <v>45230</v>
      </c>
      <c r="VI19" s="385">
        <v>45231</v>
      </c>
      <c r="VJ19" s="385">
        <v>45232</v>
      </c>
      <c r="VK19" s="385">
        <v>45233</v>
      </c>
      <c r="VL19" s="385">
        <v>45234</v>
      </c>
      <c r="VM19" s="385">
        <v>45235</v>
      </c>
      <c r="VN19" s="385">
        <v>45236</v>
      </c>
      <c r="VO19" s="385">
        <v>45237</v>
      </c>
      <c r="VP19" s="385">
        <v>45238</v>
      </c>
      <c r="VQ19" s="385">
        <v>45239</v>
      </c>
      <c r="VR19" s="385">
        <v>45240</v>
      </c>
      <c r="VS19" s="385">
        <v>45241</v>
      </c>
      <c r="VT19" s="385">
        <v>45242</v>
      </c>
      <c r="VU19" s="385">
        <v>45243</v>
      </c>
      <c r="VV19" s="385">
        <v>45244</v>
      </c>
      <c r="VW19" s="385">
        <v>45245</v>
      </c>
      <c r="VX19" s="385">
        <v>45246</v>
      </c>
      <c r="VY19" s="385">
        <v>45247</v>
      </c>
      <c r="VZ19" s="385">
        <v>45248</v>
      </c>
      <c r="WA19" s="385">
        <v>45249</v>
      </c>
      <c r="WB19" s="385">
        <v>45250</v>
      </c>
      <c r="WC19" s="385">
        <v>45251</v>
      </c>
      <c r="WD19" s="385">
        <v>45252</v>
      </c>
      <c r="WE19" s="385">
        <v>45253</v>
      </c>
      <c r="WF19" s="385">
        <v>45254</v>
      </c>
      <c r="WG19" s="385">
        <v>45255</v>
      </c>
      <c r="WH19" s="385">
        <v>45256</v>
      </c>
      <c r="WI19" s="385">
        <v>45257</v>
      </c>
      <c r="WJ19" s="385">
        <v>45258</v>
      </c>
      <c r="WK19" s="385">
        <v>45259</v>
      </c>
      <c r="WL19" s="385">
        <v>45260</v>
      </c>
      <c r="WM19" s="385">
        <v>45261</v>
      </c>
      <c r="WN19" s="385">
        <v>45262</v>
      </c>
      <c r="WO19" s="385">
        <v>45263</v>
      </c>
      <c r="WP19" s="385">
        <v>45264</v>
      </c>
      <c r="WQ19" s="385">
        <v>45265</v>
      </c>
      <c r="WR19" s="385">
        <v>45266</v>
      </c>
      <c r="WS19" s="385">
        <v>45267</v>
      </c>
      <c r="WT19" s="385">
        <v>45268</v>
      </c>
      <c r="WU19" s="385">
        <v>45269</v>
      </c>
      <c r="WV19" s="385">
        <v>45270</v>
      </c>
      <c r="WW19" s="385">
        <v>45271</v>
      </c>
      <c r="WX19" s="385">
        <v>45272</v>
      </c>
      <c r="WY19" s="385">
        <v>45273</v>
      </c>
      <c r="WZ19" s="385">
        <v>45274</v>
      </c>
      <c r="XA19" s="385">
        <v>45275</v>
      </c>
      <c r="XB19" s="385">
        <v>45276</v>
      </c>
      <c r="XC19" s="385">
        <v>45277</v>
      </c>
      <c r="XD19" s="385">
        <v>45278</v>
      </c>
      <c r="XE19" s="385">
        <v>45279</v>
      </c>
      <c r="XF19" s="385">
        <v>45280</v>
      </c>
      <c r="XG19" s="385">
        <v>45281</v>
      </c>
      <c r="XH19" s="385">
        <v>45282</v>
      </c>
      <c r="XI19" s="385">
        <v>45283</v>
      </c>
      <c r="XJ19" s="385">
        <v>45284</v>
      </c>
      <c r="XK19" s="385">
        <v>45285</v>
      </c>
      <c r="XL19" s="385">
        <v>45286</v>
      </c>
      <c r="XM19" s="385">
        <v>45287</v>
      </c>
      <c r="XN19" s="385">
        <v>45288</v>
      </c>
      <c r="XO19" s="385">
        <v>45289</v>
      </c>
      <c r="XP19" s="385">
        <v>45290</v>
      </c>
      <c r="XQ19" s="385">
        <v>45291</v>
      </c>
      <c r="XR19" s="385">
        <v>45292</v>
      </c>
      <c r="XS19" s="385">
        <v>45293</v>
      </c>
      <c r="XT19" s="385">
        <v>45294</v>
      </c>
      <c r="XU19" s="385">
        <v>45295</v>
      </c>
      <c r="XV19" s="385">
        <v>45296</v>
      </c>
      <c r="XW19" s="385">
        <v>45297</v>
      </c>
      <c r="XX19" s="385">
        <v>45298</v>
      </c>
      <c r="XY19" s="385">
        <v>45299</v>
      </c>
      <c r="XZ19" s="385">
        <v>45300</v>
      </c>
      <c r="YA19" s="385">
        <v>45301</v>
      </c>
      <c r="YB19" s="385">
        <v>45302</v>
      </c>
      <c r="YC19" s="385">
        <v>45303</v>
      </c>
      <c r="YD19" s="385">
        <v>45304</v>
      </c>
      <c r="YE19" s="385">
        <v>45305</v>
      </c>
      <c r="YF19" s="385">
        <v>45306</v>
      </c>
      <c r="YG19" s="385">
        <v>45307</v>
      </c>
      <c r="YH19" s="385">
        <v>45308</v>
      </c>
      <c r="YI19" s="385">
        <v>45309</v>
      </c>
      <c r="YJ19" s="385">
        <v>45310</v>
      </c>
      <c r="YK19" s="385">
        <v>45311</v>
      </c>
      <c r="YL19" s="385">
        <v>45312</v>
      </c>
      <c r="YM19" s="385">
        <v>45313</v>
      </c>
      <c r="YN19" s="385">
        <v>45314</v>
      </c>
      <c r="YO19" s="385">
        <v>45315</v>
      </c>
      <c r="YP19" s="385">
        <v>45316</v>
      </c>
      <c r="YQ19" s="385">
        <v>45317</v>
      </c>
      <c r="YR19" s="385">
        <v>45318</v>
      </c>
      <c r="YS19" s="385">
        <v>45319</v>
      </c>
      <c r="YT19" s="385">
        <v>45320</v>
      </c>
      <c r="YU19" s="385">
        <v>45321</v>
      </c>
      <c r="YV19" s="385">
        <v>45322</v>
      </c>
      <c r="YW19" s="385">
        <v>45323</v>
      </c>
      <c r="YX19" s="385">
        <v>45324</v>
      </c>
      <c r="YY19" s="385">
        <v>45325</v>
      </c>
      <c r="YZ19" s="385">
        <v>45326</v>
      </c>
      <c r="ZA19" s="385">
        <v>45327</v>
      </c>
      <c r="ZB19" s="385">
        <v>45328</v>
      </c>
      <c r="ZC19" s="385">
        <v>45329</v>
      </c>
      <c r="ZD19" s="385">
        <v>45330</v>
      </c>
      <c r="ZE19" s="385">
        <v>45331</v>
      </c>
      <c r="ZF19" s="385">
        <v>45332</v>
      </c>
      <c r="ZG19" s="385">
        <v>45333</v>
      </c>
      <c r="ZH19" s="385">
        <v>45334</v>
      </c>
      <c r="ZI19" s="385">
        <v>45335</v>
      </c>
      <c r="ZJ19" s="385">
        <v>45336</v>
      </c>
      <c r="ZK19" s="385">
        <v>45337</v>
      </c>
      <c r="ZL19" s="385">
        <v>45338</v>
      </c>
      <c r="ZM19" s="385">
        <v>45339</v>
      </c>
      <c r="ZN19" s="385">
        <v>45340</v>
      </c>
      <c r="ZO19" s="385">
        <v>45341</v>
      </c>
      <c r="ZP19" s="385">
        <v>45342</v>
      </c>
      <c r="ZQ19" s="385">
        <v>45343</v>
      </c>
      <c r="ZR19" s="385">
        <v>45344</v>
      </c>
      <c r="ZS19" s="385">
        <v>45345</v>
      </c>
      <c r="ZT19" s="385">
        <v>45346</v>
      </c>
      <c r="ZU19" s="385">
        <v>45347</v>
      </c>
      <c r="ZV19" s="385">
        <v>45348</v>
      </c>
      <c r="ZW19" s="385">
        <v>45349</v>
      </c>
      <c r="ZX19" s="385">
        <v>45350</v>
      </c>
      <c r="ZY19" s="385">
        <v>45351</v>
      </c>
      <c r="ZZ19" s="385">
        <v>45352</v>
      </c>
      <c r="AAA19" s="385">
        <v>45353</v>
      </c>
      <c r="AAB19" s="385">
        <v>45354</v>
      </c>
      <c r="AAC19" s="385">
        <v>45355</v>
      </c>
      <c r="AAD19" s="385">
        <v>45356</v>
      </c>
      <c r="AAE19" s="385">
        <v>45357</v>
      </c>
      <c r="AAF19" s="385">
        <v>45358</v>
      </c>
      <c r="AAG19" s="385">
        <v>45359</v>
      </c>
      <c r="AAH19" s="385">
        <v>45360</v>
      </c>
      <c r="AAI19" s="385">
        <v>45361</v>
      </c>
      <c r="AAJ19" s="385">
        <v>45362</v>
      </c>
      <c r="AAK19" s="385">
        <v>45363</v>
      </c>
      <c r="AAL19" s="385">
        <v>45364</v>
      </c>
      <c r="AAM19" s="385">
        <v>45365</v>
      </c>
      <c r="AAN19" s="385">
        <v>45366</v>
      </c>
      <c r="AAO19" s="385">
        <v>45367</v>
      </c>
      <c r="AAP19" s="385">
        <v>45368</v>
      </c>
      <c r="AAQ19" s="385">
        <v>45369</v>
      </c>
      <c r="AAR19" s="385">
        <v>45370</v>
      </c>
      <c r="AAS19" s="385">
        <v>45371</v>
      </c>
      <c r="AAT19" s="385">
        <v>45372</v>
      </c>
      <c r="AAU19" s="385">
        <v>45373</v>
      </c>
      <c r="AAV19" s="385">
        <v>45374</v>
      </c>
      <c r="AAW19" s="385">
        <v>45375</v>
      </c>
      <c r="AAX19" s="385">
        <v>45376</v>
      </c>
      <c r="AAY19" s="385">
        <v>45377</v>
      </c>
      <c r="AAZ19" s="385">
        <v>45378</v>
      </c>
      <c r="ABA19" s="385">
        <v>45379</v>
      </c>
      <c r="ABB19" s="385">
        <v>45380</v>
      </c>
      <c r="ABC19" s="385">
        <v>45381</v>
      </c>
      <c r="ABD19" s="385">
        <v>45382</v>
      </c>
    </row>
    <row r="20" spans="1:732" ht="42" customHeight="1">
      <c r="A20" s="259" t="str">
        <f>'様式３（療養者名簿）（⑤の場合）'!C25</f>
        <v>コウレイ　フクシ</v>
      </c>
      <c r="B20" s="377">
        <f>IF(B$19-'様式３（療養者名簿）（⑤の場合）'!$BD25+1&lt;=15,IF(B$19&gt;='様式３（療養者名簿）（⑤の場合）'!$BD25,IF(B$19&lt;='様式３（療養者名簿）（⑤の場合）'!$BE25,1,0),0),0)</f>
        <v>0</v>
      </c>
      <c r="C20" s="377">
        <f>IF(C$19-'様式３（療養者名簿）（⑤の場合）'!$BD25+1&lt;=15,IF(C$19&gt;='様式３（療養者名簿）（⑤の場合）'!$BD25,IF(C$19&lt;='様式３（療養者名簿）（⑤の場合）'!$BE25,1,0),0),0)</f>
        <v>0</v>
      </c>
      <c r="D20" s="377">
        <f>IF(D$19-'様式３（療養者名簿）（⑤の場合）'!$BD25+1&lt;=15,IF(D$19&gt;='様式３（療養者名簿）（⑤の場合）'!$BD25,IF(D$19&lt;='様式３（療養者名簿）（⑤の場合）'!$BE25,1,0),0),0)</f>
        <v>0</v>
      </c>
      <c r="E20" s="377">
        <f>IF(E$19-'様式３（療養者名簿）（⑤の場合）'!$BD25+1&lt;=15,IF(E$19&gt;='様式３（療養者名簿）（⑤の場合）'!$BD25,IF(E$19&lt;='様式３（療養者名簿）（⑤の場合）'!$BE25,1,0),0),0)</f>
        <v>0</v>
      </c>
      <c r="F20" s="377">
        <f>IF(F$19-'様式３（療養者名簿）（⑤の場合）'!$BD25+1&lt;=15,IF(F$19&gt;='様式３（療養者名簿）（⑤の場合）'!$BD25,IF(F$19&lt;='様式３（療養者名簿）（⑤の場合）'!$BE25,1,0),0),0)</f>
        <v>0</v>
      </c>
      <c r="G20" s="377">
        <f>IF(G$19-'様式３（療養者名簿）（⑤の場合）'!$BD25+1&lt;=15,IF(G$19&gt;='様式３（療養者名簿）（⑤の場合）'!$BD25,IF(G$19&lt;='様式３（療養者名簿）（⑤の場合）'!$BE25,1,0),0),0)</f>
        <v>0</v>
      </c>
      <c r="H20" s="377">
        <f>IF(H$19-'様式３（療養者名簿）（⑤の場合）'!$BD25+1&lt;=15,IF(H$19&gt;='様式３（療養者名簿）（⑤の場合）'!$BD25,IF(H$19&lt;='様式３（療養者名簿）（⑤の場合）'!$BE25,1,0),0),0)</f>
        <v>0</v>
      </c>
      <c r="I20" s="377">
        <f>IF(I$19-'様式３（療養者名簿）（⑤の場合）'!$BD25+1&lt;=15,IF(I$19&gt;='様式３（療養者名簿）（⑤の場合）'!$BD25,IF(I$19&lt;='様式３（療養者名簿）（⑤の場合）'!$BE25,1,0),0),0)</f>
        <v>0</v>
      </c>
      <c r="J20" s="377">
        <f>IF(J$19-'様式３（療養者名簿）（⑤の場合）'!$BD25+1&lt;=15,IF(J$19&gt;='様式３（療養者名簿）（⑤の場合）'!$BD25,IF(J$19&lt;='様式３（療養者名簿）（⑤の場合）'!$BE25,1,0),0),0)</f>
        <v>0</v>
      </c>
      <c r="K20" s="377">
        <f>IF(K$19-'様式３（療養者名簿）（⑤の場合）'!$BD25+1&lt;=15,IF(K$19&gt;='様式３（療養者名簿）（⑤の場合）'!$BD25,IF(K$19&lt;='様式３（療養者名簿）（⑤の場合）'!$BE25,1,0),0),0)</f>
        <v>0</v>
      </c>
      <c r="L20" s="377">
        <f>IF(L$19-'様式３（療養者名簿）（⑤の場合）'!$BD25+1&lt;=15,IF(L$19&gt;='様式３（療養者名簿）（⑤の場合）'!$BD25,IF(L$19&lt;='様式３（療養者名簿）（⑤の場合）'!$BE25,1,0),0),0)</f>
        <v>0</v>
      </c>
      <c r="M20" s="377">
        <f>IF(M$19-'様式３（療養者名簿）（⑤の場合）'!$BD25+1&lt;=15,IF(M$19&gt;='様式３（療養者名簿）（⑤の場合）'!$BD25,IF(M$19&lt;='様式３（療養者名簿）（⑤の場合）'!$BE25,1,0),0),0)</f>
        <v>0</v>
      </c>
      <c r="N20" s="377">
        <f>IF(N$19-'様式３（療養者名簿）（⑤の場合）'!$BD25+1&lt;=15,IF(N$19&gt;='様式３（療養者名簿）（⑤の場合）'!$BD25,IF(N$19&lt;='様式３（療養者名簿）（⑤の場合）'!$BE25,1,0),0),0)</f>
        <v>0</v>
      </c>
      <c r="O20" s="377">
        <f>IF(O$19-'様式３（療養者名簿）（⑤の場合）'!$BD25+1&lt;=15,IF(O$19&gt;='様式３（療養者名簿）（⑤の場合）'!$BD25,IF(O$19&lt;='様式３（療養者名簿）（⑤の場合）'!$BE25,1,0),0),0)</f>
        <v>0</v>
      </c>
      <c r="P20" s="377">
        <f>IF(P$19-'様式３（療養者名簿）（⑤の場合）'!$BD25+1&lt;=15,IF(P$19&gt;='様式３（療養者名簿）（⑤の場合）'!$BD25,IF(P$19&lt;='様式３（療養者名簿）（⑤の場合）'!$BE25,1,0),0),0)</f>
        <v>0</v>
      </c>
      <c r="Q20" s="377">
        <f>IF(Q$19-'様式３（療養者名簿）（⑤の場合）'!$BD25+1&lt;=15,IF(Q$19&gt;='様式３（療養者名簿）（⑤の場合）'!$BD25,IF(Q$19&lt;='様式３（療養者名簿）（⑤の場合）'!$BE25,1,0),0),0)</f>
        <v>0</v>
      </c>
      <c r="R20" s="377">
        <f>IF(R$19-'様式３（療養者名簿）（⑤の場合）'!$BD25+1&lt;=15,IF(R$19&gt;='様式３（療養者名簿）（⑤の場合）'!$BD25,IF(R$19&lt;='様式３（療養者名簿）（⑤の場合）'!$BE25,1,0),0),0)</f>
        <v>0</v>
      </c>
      <c r="S20" s="377">
        <f>IF(S$19-'様式３（療養者名簿）（⑤の場合）'!$BD25+1&lt;=15,IF(S$19&gt;='様式３（療養者名簿）（⑤の場合）'!$BD25,IF(S$19&lt;='様式３（療養者名簿）（⑤の場合）'!$BE25,1,0),0),0)</f>
        <v>0</v>
      </c>
      <c r="T20" s="377">
        <f>IF(T$19-'様式３（療養者名簿）（⑤の場合）'!$BD25+1&lt;=15,IF(T$19&gt;='様式３（療養者名簿）（⑤の場合）'!$BD25,IF(T$19&lt;='様式３（療養者名簿）（⑤の場合）'!$BE25,1,0),0),0)</f>
        <v>0</v>
      </c>
      <c r="U20" s="377">
        <f>IF(U$19-'様式３（療養者名簿）（⑤の場合）'!$BD25+1&lt;=15,IF(U$19&gt;='様式３（療養者名簿）（⑤の場合）'!$BD25,IF(U$19&lt;='様式３（療養者名簿）（⑤の場合）'!$BE25,1,0),0),0)</f>
        <v>0</v>
      </c>
      <c r="V20" s="377">
        <f>IF(V$19-'様式３（療養者名簿）（⑤の場合）'!$BD25+1&lt;=15,IF(V$19&gt;='様式３（療養者名簿）（⑤の場合）'!$BD25,IF(V$19&lt;='様式３（療養者名簿）（⑤の場合）'!$BE25,1,0),0),0)</f>
        <v>0</v>
      </c>
      <c r="W20" s="377">
        <f>IF(W$19-'様式３（療養者名簿）（⑤の場合）'!$BD25+1&lt;=15,IF(W$19&gt;='様式３（療養者名簿）（⑤の場合）'!$BD25,IF(W$19&lt;='様式３（療養者名簿）（⑤の場合）'!$BE25,1,0),0),0)</f>
        <v>0</v>
      </c>
      <c r="X20" s="377">
        <f>IF(X$19-'様式３（療養者名簿）（⑤の場合）'!$BD25+1&lt;=15,IF(X$19&gt;='様式３（療養者名簿）（⑤の場合）'!$BD25,IF(X$19&lt;='様式３（療養者名簿）（⑤の場合）'!$BE25,1,0),0),0)</f>
        <v>0</v>
      </c>
      <c r="Y20" s="377">
        <f>IF(Y$19-'様式３（療養者名簿）（⑤の場合）'!$BD25+1&lt;=15,IF(Y$19&gt;='様式３（療養者名簿）（⑤の場合）'!$BD25,IF(Y$19&lt;='様式３（療養者名簿）（⑤の場合）'!$BE25,1,0),0),0)</f>
        <v>0</v>
      </c>
      <c r="Z20" s="377">
        <f>IF(Z$19-'様式３（療養者名簿）（⑤の場合）'!$BD25+1&lt;=15,IF(Z$19&gt;='様式３（療養者名簿）（⑤の場合）'!$BD25,IF(Z$19&lt;='様式３（療養者名簿）（⑤の場合）'!$BE25,1,0),0),0)</f>
        <v>0</v>
      </c>
      <c r="AA20" s="377">
        <f>IF(AA$19-'様式３（療養者名簿）（⑤の場合）'!$BD25+1&lt;=15,IF(AA$19&gt;='様式３（療養者名簿）（⑤の場合）'!$BD25,IF(AA$19&lt;='様式３（療養者名簿）（⑤の場合）'!$BE25,1,0),0),0)</f>
        <v>0</v>
      </c>
      <c r="AB20" s="377">
        <f>IF(AB$19-'様式３（療養者名簿）（⑤の場合）'!$BD25+1&lt;=15,IF(AB$19&gt;='様式３（療養者名簿）（⑤の場合）'!$BD25,IF(AB$19&lt;='様式３（療養者名簿）（⑤の場合）'!$BE25,1,0),0),0)</f>
        <v>0</v>
      </c>
      <c r="AC20" s="377">
        <f>IF(AC$19-'様式３（療養者名簿）（⑤の場合）'!$BD25+1&lt;=15,IF(AC$19&gt;='様式３（療養者名簿）（⑤の場合）'!$BD25,IF(AC$19&lt;='様式３（療養者名簿）（⑤の場合）'!$BE25,1,0),0),0)</f>
        <v>0</v>
      </c>
      <c r="AD20" s="377">
        <f>IF(AD$19-'様式３（療養者名簿）（⑤の場合）'!$BD25+1&lt;=15,IF(AD$19&gt;='様式３（療養者名簿）（⑤の場合）'!$BD25,IF(AD$19&lt;='様式３（療養者名簿）（⑤の場合）'!$BE25,1,0),0),0)</f>
        <v>0</v>
      </c>
      <c r="AE20" s="377">
        <f>IF(AE$19-'様式３（療養者名簿）（⑤の場合）'!$BD25+1&lt;=15,IF(AE$19&gt;='様式３（療養者名簿）（⑤の場合）'!$BD25,IF(AE$19&lt;='様式３（療養者名簿）（⑤の場合）'!$BE25,1,0),0),0)</f>
        <v>0</v>
      </c>
      <c r="AF20" s="377">
        <f>IF(AF$19-'様式３（療養者名簿）（⑤の場合）'!$BD25+1&lt;=15,IF(AF$19&gt;='様式３（療養者名簿）（⑤の場合）'!$BD25,IF(AF$19&lt;='様式３（療養者名簿）（⑤の場合）'!$BE25,1,0),0),0)</f>
        <v>0</v>
      </c>
      <c r="AG20" s="377">
        <f>IF(AG$19-'様式３（療養者名簿）（⑤の場合）'!$BD25+1&lt;=15,IF(AG$19&gt;='様式３（療養者名簿）（⑤の場合）'!$BD25,IF(AG$19&lt;='様式３（療養者名簿）（⑤の場合）'!$BE25,1,0),0),0)</f>
        <v>0</v>
      </c>
      <c r="AH20" s="377">
        <f>IF(AH$19-'様式３（療養者名簿）（⑤の場合）'!$BD25+1&lt;=15,IF(AH$19&gt;='様式３（療養者名簿）（⑤の場合）'!$BD25,IF(AH$19&lt;='様式３（療養者名簿）（⑤の場合）'!$BE25,1,0),0),0)</f>
        <v>0</v>
      </c>
      <c r="AI20" s="377">
        <f>IF(AI$19-'様式３（療養者名簿）（⑤の場合）'!$BD25+1&lt;=15,IF(AI$19&gt;='様式３（療養者名簿）（⑤の場合）'!$BD25,IF(AI$19&lt;='様式３（療養者名簿）（⑤の場合）'!$BE25,1,0),0),0)</f>
        <v>0</v>
      </c>
      <c r="AJ20" s="377">
        <f>IF(AJ$19-'様式３（療養者名簿）（⑤の場合）'!$BD25+1&lt;=15,IF(AJ$19&gt;='様式３（療養者名簿）（⑤の場合）'!$BD25,IF(AJ$19&lt;='様式３（療養者名簿）（⑤の場合）'!$BE25,1,0),0),0)</f>
        <v>0</v>
      </c>
      <c r="AK20" s="377">
        <f>IF(AK$19-'様式３（療養者名簿）（⑤の場合）'!$BD25+1&lt;=15,IF(AK$19&gt;='様式３（療養者名簿）（⑤の場合）'!$BD25,IF(AK$19&lt;='様式３（療養者名簿）（⑤の場合）'!$BE25,1,0),0),0)</f>
        <v>0</v>
      </c>
      <c r="AL20" s="377">
        <f>IF(AL$19-'様式３（療養者名簿）（⑤の場合）'!$BD25+1&lt;=15,IF(AL$19&gt;='様式３（療養者名簿）（⑤の場合）'!$BD25,IF(AL$19&lt;='様式３（療養者名簿）（⑤の場合）'!$BE25,1,0),0),0)</f>
        <v>0</v>
      </c>
      <c r="AM20" s="377">
        <f>IF(AM$19-'様式３（療養者名簿）（⑤の場合）'!$BD25+1&lt;=15,IF(AM$19&gt;='様式３（療養者名簿）（⑤の場合）'!$BD25,IF(AM$19&lt;='様式３（療養者名簿）（⑤の場合）'!$BE25,1,0),0),0)</f>
        <v>0</v>
      </c>
      <c r="AN20" s="377">
        <f>IF(AN$19-'様式３（療養者名簿）（⑤の場合）'!$BD25+1&lt;=15,IF(AN$19&gt;='様式３（療養者名簿）（⑤の場合）'!$BD25,IF(AN$19&lt;='様式３（療養者名簿）（⑤の場合）'!$BE25,1,0),0),0)</f>
        <v>0</v>
      </c>
      <c r="AO20" s="377">
        <f>IF(AO$19-'様式３（療養者名簿）（⑤の場合）'!$BD25+1&lt;=15,IF(AO$19&gt;='様式３（療養者名簿）（⑤の場合）'!$BD25,IF(AO$19&lt;='様式３（療養者名簿）（⑤の場合）'!$BE25,1,0),0),0)</f>
        <v>0</v>
      </c>
      <c r="AP20" s="377">
        <f>IF(AP$19-'様式３（療養者名簿）（⑤の場合）'!$BD25+1&lt;=15,IF(AP$19&gt;='様式３（療養者名簿）（⑤の場合）'!$BD25,IF(AP$19&lt;='様式３（療養者名簿）（⑤の場合）'!$BE25,1,0),0),0)</f>
        <v>0</v>
      </c>
      <c r="AQ20" s="377">
        <f>IF(AQ$19-'様式３（療養者名簿）（⑤の場合）'!$BD25+1&lt;=15,IF(AQ$19&gt;='様式３（療養者名簿）（⑤の場合）'!$BD25,IF(AQ$19&lt;='様式３（療養者名簿）（⑤の場合）'!$BE25,1,0),0),0)</f>
        <v>0</v>
      </c>
      <c r="AR20" s="377">
        <f>IF(AR$19-'様式３（療養者名簿）（⑤の場合）'!$BD25+1&lt;=15,IF(AR$19&gt;='様式３（療養者名簿）（⑤の場合）'!$BD25,IF(AR$19&lt;='様式３（療養者名簿）（⑤の場合）'!$BE25,1,0),0),0)</f>
        <v>0</v>
      </c>
      <c r="AS20" s="377">
        <f>IF(AS$19-'様式３（療養者名簿）（⑤の場合）'!$BD25+1&lt;=15,IF(AS$19&gt;='様式３（療養者名簿）（⑤の場合）'!$BD25,IF(AS$19&lt;='様式３（療養者名簿）（⑤の場合）'!$BE25,1,0),0),0)</f>
        <v>0</v>
      </c>
      <c r="AT20" s="377">
        <f>IF(AT$19-'様式３（療養者名簿）（⑤の場合）'!$BD25+1&lt;=15,IF(AT$19&gt;='様式３（療養者名簿）（⑤の場合）'!$BD25,IF(AT$19&lt;='様式３（療養者名簿）（⑤の場合）'!$BE25,1,0),0),0)</f>
        <v>0</v>
      </c>
      <c r="AU20" s="377">
        <f>IF(AU$19-'様式３（療養者名簿）（⑤の場合）'!$BD25+1&lt;=15,IF(AU$19&gt;='様式３（療養者名簿）（⑤の場合）'!$BD25,IF(AU$19&lt;='様式３（療養者名簿）（⑤の場合）'!$BE25,1,0),0),0)</f>
        <v>0</v>
      </c>
      <c r="AV20" s="377">
        <f>IF(AV$19-'様式３（療養者名簿）（⑤の場合）'!$BD25+1&lt;=15,IF(AV$19&gt;='様式３（療養者名簿）（⑤の場合）'!$BD25,IF(AV$19&lt;='様式３（療養者名簿）（⑤の場合）'!$BE25,1,0),0),0)</f>
        <v>0</v>
      </c>
      <c r="AW20" s="377">
        <f>IF(AW$19-'様式３（療養者名簿）（⑤の場合）'!$BD25+1&lt;=15,IF(AW$19&gt;='様式３（療養者名簿）（⑤の場合）'!$BD25,IF(AW$19&lt;='様式３（療養者名簿）（⑤の場合）'!$BE25,1,0),0),0)</f>
        <v>0</v>
      </c>
      <c r="AX20" s="377">
        <f>IF(AX$19-'様式３（療養者名簿）（⑤の場合）'!$BD25+1&lt;=15,IF(AX$19&gt;='様式３（療養者名簿）（⑤の場合）'!$BD25,IF(AX$19&lt;='様式３（療養者名簿）（⑤の場合）'!$BE25,1,0),0),0)</f>
        <v>0</v>
      </c>
      <c r="AY20" s="377">
        <f>IF(AY$19-'様式３（療養者名簿）（⑤の場合）'!$BD25+1&lt;=15,IF(AY$19&gt;='様式３（療養者名簿）（⑤の場合）'!$BD25,IF(AY$19&lt;='様式３（療養者名簿）（⑤の場合）'!$BE25,1,0),0),0)</f>
        <v>0</v>
      </c>
      <c r="AZ20" s="377">
        <f>IF(AZ$19-'様式３（療養者名簿）（⑤の場合）'!$BD25+1&lt;=15,IF(AZ$19&gt;='様式３（療養者名簿）（⑤の場合）'!$BD25,IF(AZ$19&lt;='様式３（療養者名簿）（⑤の場合）'!$BE25,1,0),0),0)</f>
        <v>0</v>
      </c>
      <c r="BA20" s="377">
        <f>IF(BA$19-'様式３（療養者名簿）（⑤の場合）'!$BD25+1&lt;=15,IF(BA$19&gt;='様式３（療養者名簿）（⑤の場合）'!$BD25,IF(BA$19&lt;='様式３（療養者名簿）（⑤の場合）'!$BE25,1,0),0),0)</f>
        <v>0</v>
      </c>
      <c r="BB20" s="377">
        <f>IF(BB$19-'様式３（療養者名簿）（⑤の場合）'!$BD25+1&lt;=15,IF(BB$19&gt;='様式３（療養者名簿）（⑤の場合）'!$BD25,IF(BB$19&lt;='様式３（療養者名簿）（⑤の場合）'!$BE25,1,0),0),0)</f>
        <v>0</v>
      </c>
      <c r="BC20" s="377">
        <f>IF(BC$19-'様式３（療養者名簿）（⑤の場合）'!$BD25+1&lt;=15,IF(BC$19&gt;='様式３（療養者名簿）（⑤の場合）'!$BD25,IF(BC$19&lt;='様式３（療養者名簿）（⑤の場合）'!$BE25,1,0),0),0)</f>
        <v>0</v>
      </c>
      <c r="BD20" s="377">
        <f>IF(BD$19-'様式３（療養者名簿）（⑤の場合）'!$BD25+1&lt;=15,IF(BD$19&gt;='様式３（療養者名簿）（⑤の場合）'!$BD25,IF(BD$19&lt;='様式３（療養者名簿）（⑤の場合）'!$BE25,1,0),0),0)</f>
        <v>0</v>
      </c>
      <c r="BE20" s="377">
        <f>IF(BE$19-'様式３（療養者名簿）（⑤の場合）'!$BD25+1&lt;=15,IF(BE$19&gt;='様式３（療養者名簿）（⑤の場合）'!$BD25,IF(BE$19&lt;='様式３（療養者名簿）（⑤の場合）'!$BE25,1,0),0),0)</f>
        <v>0</v>
      </c>
      <c r="BF20" s="377">
        <f>IF(BF$19-'様式３（療養者名簿）（⑤の場合）'!$BD25+1&lt;=15,IF(BF$19&gt;='様式３（療養者名簿）（⑤の場合）'!$BD25,IF(BF$19&lt;='様式３（療養者名簿）（⑤の場合）'!$BE25,1,0),0),0)</f>
        <v>0</v>
      </c>
      <c r="BG20" s="377">
        <f>IF(BG$19-'様式３（療養者名簿）（⑤の場合）'!$BD25+1&lt;=15,IF(BG$19&gt;='様式３（療養者名簿）（⑤の場合）'!$BD25,IF(BG$19&lt;='様式３（療養者名簿）（⑤の場合）'!$BE25,1,0),0),0)</f>
        <v>0</v>
      </c>
      <c r="BH20" s="377">
        <f>IF(BH$19-'様式３（療養者名簿）（⑤の場合）'!$BD25+1&lt;=15,IF(BH$19&gt;='様式３（療養者名簿）（⑤の場合）'!$BD25,IF(BH$19&lt;='様式３（療養者名簿）（⑤の場合）'!$BE25,1,0),0),0)</f>
        <v>0</v>
      </c>
      <c r="BI20" s="377">
        <f>IF(BI$19-'様式３（療養者名簿）（⑤の場合）'!$BD25+1&lt;=15,IF(BI$19&gt;='様式３（療養者名簿）（⑤の場合）'!$BD25,IF(BI$19&lt;='様式３（療養者名簿）（⑤の場合）'!$BE25,1,0),0),0)</f>
        <v>0</v>
      </c>
      <c r="BJ20" s="377">
        <f>IF(BJ$19-'様式３（療養者名簿）（⑤の場合）'!$BD25+1&lt;=15,IF(BJ$19&gt;='様式３（療養者名簿）（⑤の場合）'!$BD25,IF(BJ$19&lt;='様式３（療養者名簿）（⑤の場合）'!$BE25,1,0),0),0)</f>
        <v>0</v>
      </c>
      <c r="BK20" s="377">
        <f>IF(BK$19-'様式３（療養者名簿）（⑤の場合）'!$BD25+1&lt;=15,IF(BK$19&gt;='様式３（療養者名簿）（⑤の場合）'!$BD25,IF(BK$19&lt;='様式３（療養者名簿）（⑤の場合）'!$BE25,1,0),0),0)</f>
        <v>0</v>
      </c>
      <c r="BL20" s="377">
        <f>IF(BL$19-'様式３（療養者名簿）（⑤の場合）'!$BD25+1&lt;=15,IF(BL$19&gt;='様式３（療養者名簿）（⑤の場合）'!$BD25,IF(BL$19&lt;='様式３（療養者名簿）（⑤の場合）'!$BE25,1,0),0),0)</f>
        <v>0</v>
      </c>
      <c r="BM20" s="377">
        <f>IF(BM$19-'様式３（療養者名簿）（⑤の場合）'!$BD25+1&lt;=15,IF(BM$19&gt;='様式３（療養者名簿）（⑤の場合）'!$BD25,IF(BM$19&lt;='様式３（療養者名簿）（⑤の場合）'!$BE25,1,0),0),0)</f>
        <v>0</v>
      </c>
      <c r="BN20" s="377">
        <f>IF(BN$19-'様式３（療養者名簿）（⑤の場合）'!$BD25+1&lt;=15,IF(BN$19&gt;='様式３（療養者名簿）（⑤の場合）'!$BD25,IF(BN$19&lt;='様式３（療養者名簿）（⑤の場合）'!$BE25,1,0),0),0)</f>
        <v>0</v>
      </c>
      <c r="BO20" s="377">
        <f>IF(BO$19-'様式３（療養者名簿）（⑤の場合）'!$BD25+1&lt;=15,IF(BO$19&gt;='様式３（療養者名簿）（⑤の場合）'!$BD25,IF(BO$19&lt;='様式３（療養者名簿）（⑤の場合）'!$BE25,1,0),0),0)</f>
        <v>0</v>
      </c>
      <c r="BP20" s="377">
        <f>IF(BP$19-'様式３（療養者名簿）（⑤の場合）'!$BD25+1&lt;=15,IF(BP$19&gt;='様式３（療養者名簿）（⑤の場合）'!$BD25,IF(BP$19&lt;='様式３（療養者名簿）（⑤の場合）'!$BE25,1,0),0),0)</f>
        <v>0</v>
      </c>
      <c r="BQ20" s="377">
        <f>IF(BQ$19-'様式３（療養者名簿）（⑤の場合）'!$BD25+1&lt;=15,IF(BQ$19&gt;='様式３（療養者名簿）（⑤の場合）'!$BD25,IF(BQ$19&lt;='様式３（療養者名簿）（⑤の場合）'!$BE25,1,0),0),0)</f>
        <v>0</v>
      </c>
      <c r="BR20" s="377">
        <f>IF(BR$19-'様式３（療養者名簿）（⑤の場合）'!$BD25+1&lt;=15,IF(BR$19&gt;='様式３（療養者名簿）（⑤の場合）'!$BD25,IF(BR$19&lt;='様式３（療養者名簿）（⑤の場合）'!$BE25,1,0),0),0)</f>
        <v>0</v>
      </c>
      <c r="BS20" s="377">
        <f>IF(BS$19-'様式３（療養者名簿）（⑤の場合）'!$BD25+1&lt;=15,IF(BS$19&gt;='様式３（療養者名簿）（⑤の場合）'!$BD25,IF(BS$19&lt;='様式３（療養者名簿）（⑤の場合）'!$BE25,1,0),0),0)</f>
        <v>0</v>
      </c>
      <c r="BT20" s="377">
        <f>IF(BT$19-'様式３（療養者名簿）（⑤の場合）'!$BD25+1&lt;=15,IF(BT$19&gt;='様式３（療養者名簿）（⑤の場合）'!$BD25,IF(BT$19&lt;='様式３（療養者名簿）（⑤の場合）'!$BE25,1,0),0),0)</f>
        <v>0</v>
      </c>
      <c r="BU20" s="377">
        <f>IF(BU$19-'様式３（療養者名簿）（⑤の場合）'!$BD25+1&lt;=15,IF(BU$19&gt;='様式３（療養者名簿）（⑤の場合）'!$BD25,IF(BU$19&lt;='様式３（療養者名簿）（⑤の場合）'!$BE25,1,0),0),0)</f>
        <v>0</v>
      </c>
      <c r="BV20" s="377">
        <f>IF(BV$19-'様式３（療養者名簿）（⑤の場合）'!$BD25+1&lt;=15,IF(BV$19&gt;='様式３（療養者名簿）（⑤の場合）'!$BD25,IF(BV$19&lt;='様式３（療養者名簿）（⑤の場合）'!$BE25,1,0),0),0)</f>
        <v>0</v>
      </c>
      <c r="BW20" s="377">
        <f>IF(BW$19-'様式３（療養者名簿）（⑤の場合）'!$BD25+1&lt;=15,IF(BW$19&gt;='様式３（療養者名簿）（⑤の場合）'!$BD25,IF(BW$19&lt;='様式３（療養者名簿）（⑤の場合）'!$BE25,1,0),0),0)</f>
        <v>0</v>
      </c>
      <c r="BX20" s="377">
        <f>IF(BX$19-'様式３（療養者名簿）（⑤の場合）'!$BD25+1&lt;=15,IF(BX$19&gt;='様式３（療養者名簿）（⑤の場合）'!$BD25,IF(BX$19&lt;='様式３（療養者名簿）（⑤の場合）'!$BE25,1,0),0),0)</f>
        <v>0</v>
      </c>
      <c r="BY20" s="377">
        <f>IF(BY$19-'様式３（療養者名簿）（⑤の場合）'!$BD25+1&lt;=15,IF(BY$19&gt;='様式３（療養者名簿）（⑤の場合）'!$BD25,IF(BY$19&lt;='様式３（療養者名簿）（⑤の場合）'!$BE25,1,0),0),0)</f>
        <v>0</v>
      </c>
      <c r="BZ20" s="377">
        <f>IF(BZ$19-'様式３（療養者名簿）（⑤の場合）'!$BD25+1&lt;=15,IF(BZ$19&gt;='様式３（療養者名簿）（⑤の場合）'!$BD25,IF(BZ$19&lt;='様式３（療養者名簿）（⑤の場合）'!$BE25,1,0),0),0)</f>
        <v>0</v>
      </c>
      <c r="CA20" s="377">
        <f>IF(CA$19-'様式３（療養者名簿）（⑤の場合）'!$BD25+1&lt;=15,IF(CA$19&gt;='様式３（療養者名簿）（⑤の場合）'!$BD25,IF(CA$19&lt;='様式３（療養者名簿）（⑤の場合）'!$BE25,1,0),0),0)</f>
        <v>0</v>
      </c>
      <c r="CB20" s="377">
        <f>IF(CB$19-'様式３（療養者名簿）（⑤の場合）'!$BD25+1&lt;=15,IF(CB$19&gt;='様式３（療養者名簿）（⑤の場合）'!$BD25,IF(CB$19&lt;='様式３（療養者名簿）（⑤の場合）'!$BE25,1,0),0),0)</f>
        <v>0</v>
      </c>
      <c r="CC20" s="377">
        <f>IF(CC$19-'様式３（療養者名簿）（⑤の場合）'!$BD25+1&lt;=15,IF(CC$19&gt;='様式３（療養者名簿）（⑤の場合）'!$BD25,IF(CC$19&lt;='様式３（療養者名簿）（⑤の場合）'!$BE25,1,0),0),0)</f>
        <v>0</v>
      </c>
      <c r="CD20" s="377">
        <f>IF(CD$19-'様式３（療養者名簿）（⑤の場合）'!$BD25+1&lt;=15,IF(CD$19&gt;='様式３（療養者名簿）（⑤の場合）'!$BD25,IF(CD$19&lt;='様式３（療養者名簿）（⑤の場合）'!$BE25,1,0),0),0)</f>
        <v>0</v>
      </c>
      <c r="CE20" s="377">
        <f>IF(CE$19-'様式３（療養者名簿）（⑤の場合）'!$BD25+1&lt;=15,IF(CE$19&gt;='様式３（療養者名簿）（⑤の場合）'!$BD25,IF(CE$19&lt;='様式３（療養者名簿）（⑤の場合）'!$BE25,1,0),0),0)</f>
        <v>0</v>
      </c>
      <c r="CF20" s="377">
        <f>IF(CF$19-'様式３（療養者名簿）（⑤の場合）'!$BD25+1&lt;=15,IF(CF$19&gt;='様式３（療養者名簿）（⑤の場合）'!$BD25,IF(CF$19&lt;='様式３（療養者名簿）（⑤の場合）'!$BE25,1,0),0),0)</f>
        <v>0</v>
      </c>
      <c r="CG20" s="377">
        <f>IF(CG$19-'様式３（療養者名簿）（⑤の場合）'!$BD25+1&lt;=15,IF(CG$19&gt;='様式３（療養者名簿）（⑤の場合）'!$BD25,IF(CG$19&lt;='様式３（療養者名簿）（⑤の場合）'!$BE25,1,0),0),0)</f>
        <v>0</v>
      </c>
      <c r="CH20" s="377">
        <f>IF(CH$19-'様式３（療養者名簿）（⑤の場合）'!$BD25+1&lt;=15,IF(CH$19&gt;='様式３（療養者名簿）（⑤の場合）'!$BD25,IF(CH$19&lt;='様式３（療養者名簿）（⑤の場合）'!$BE25,1,0),0),0)</f>
        <v>0</v>
      </c>
      <c r="CI20" s="377">
        <f>IF(CI$19-'様式３（療養者名簿）（⑤の場合）'!$BD25+1&lt;=15,IF(CI$19&gt;='様式３（療養者名簿）（⑤の場合）'!$BD25,IF(CI$19&lt;='様式３（療養者名簿）（⑤の場合）'!$BE25,1,0),0),0)</f>
        <v>0</v>
      </c>
      <c r="CJ20" s="377">
        <f>IF(CJ$19-'様式３（療養者名簿）（⑤の場合）'!$BD25+1&lt;=15,IF(CJ$19&gt;='様式３（療養者名簿）（⑤の場合）'!$BD25,IF(CJ$19&lt;='様式３（療養者名簿）（⑤の場合）'!$BE25,1,0),0),0)</f>
        <v>0</v>
      </c>
      <c r="CK20" s="377">
        <f>IF(CK$19-'様式３（療養者名簿）（⑤の場合）'!$BD25+1&lt;=15,IF(CK$19&gt;='様式３（療養者名簿）（⑤の場合）'!$BD25,IF(CK$19&lt;='様式３（療養者名簿）（⑤の場合）'!$BE25,1,0),0),0)</f>
        <v>0</v>
      </c>
      <c r="CL20" s="377">
        <f>IF(CL$19-'様式３（療養者名簿）（⑤の場合）'!$BD25+1&lt;=15,IF(CL$19&gt;='様式３（療養者名簿）（⑤の場合）'!$BD25,IF(CL$19&lt;='様式３（療養者名簿）（⑤の場合）'!$BE25,1,0),0),0)</f>
        <v>0</v>
      </c>
      <c r="CM20" s="377">
        <f>IF(CM$19-'様式３（療養者名簿）（⑤の場合）'!$BD25+1&lt;=15,IF(CM$19&gt;='様式３（療養者名簿）（⑤の場合）'!$BD25,IF(CM$19&lt;='様式３（療養者名簿）（⑤の場合）'!$BE25,1,0),0),0)</f>
        <v>0</v>
      </c>
      <c r="CN20" s="377">
        <f>IF(CN$19-'様式３（療養者名簿）（⑤の場合）'!$BD25+1&lt;=15,IF(CN$19&gt;='様式３（療養者名簿）（⑤の場合）'!$BD25,IF(CN$19&lt;='様式３（療養者名簿）（⑤の場合）'!$BE25,1,0),0),0)</f>
        <v>0</v>
      </c>
      <c r="CO20" s="377">
        <f>IF(CO$19-'様式３（療養者名簿）（⑤の場合）'!$BD25+1&lt;=15,IF(CO$19&gt;='様式３（療養者名簿）（⑤の場合）'!$BD25,IF(CO$19&lt;='様式３（療養者名簿）（⑤の場合）'!$BE25,1,0),0),0)</f>
        <v>0</v>
      </c>
      <c r="CP20" s="377">
        <f>IF(CP$19-'様式３（療養者名簿）（⑤の場合）'!$BD25+1&lt;=15,IF(CP$19&gt;='様式３（療養者名簿）（⑤の場合）'!$BD25,IF(CP$19&lt;='様式３（療養者名簿）（⑤の場合）'!$BE25,1,0),0),0)</f>
        <v>0</v>
      </c>
      <c r="CQ20" s="377">
        <f>IF(CQ$19-'様式３（療養者名簿）（⑤の場合）'!$BD25+1&lt;=15,IF(CQ$19&gt;='様式３（療養者名簿）（⑤の場合）'!$BD25,IF(CQ$19&lt;='様式３（療養者名簿）（⑤の場合）'!$BE25,1,0),0),0)</f>
        <v>0</v>
      </c>
      <c r="CR20" s="377">
        <f>IF(CR$19-'様式３（療養者名簿）（⑤の場合）'!$BD25+1&lt;=15,IF(CR$19&gt;='様式３（療養者名簿）（⑤の場合）'!$BD25,IF(CR$19&lt;='様式３（療養者名簿）（⑤の場合）'!$BE25,1,0),0),0)</f>
        <v>0</v>
      </c>
      <c r="CS20" s="377">
        <f>IF(CS$19-'様式３（療養者名簿）（⑤の場合）'!$BD25+1&lt;=15,IF(CS$19&gt;='様式３（療養者名簿）（⑤の場合）'!$BD25,IF(CS$19&lt;='様式３（療養者名簿）（⑤の場合）'!$BE25,1,0),0),0)</f>
        <v>0</v>
      </c>
      <c r="CT20" s="377">
        <f>IF(CT$19-'様式３（療養者名簿）（⑤の場合）'!$BD25+1&lt;=15,IF(CT$19&gt;='様式３（療養者名簿）（⑤の場合）'!$BD25,IF(CT$19&lt;='様式３（療養者名簿）（⑤の場合）'!$BE25,1,0),0),0)</f>
        <v>0</v>
      </c>
      <c r="CU20" s="377">
        <f>IF(CU$19-'様式３（療養者名簿）（⑤の場合）'!$BD25+1&lt;=15,IF(CU$19&gt;='様式３（療養者名簿）（⑤の場合）'!$BD25,IF(CU$19&lt;='様式３（療養者名簿）（⑤の場合）'!$BE25,1,0),0),0)</f>
        <v>0</v>
      </c>
      <c r="CV20" s="377">
        <f>IF(CV$19-'様式３（療養者名簿）（⑤の場合）'!$BD25+1&lt;=15,IF(CV$19&gt;='様式３（療養者名簿）（⑤の場合）'!$BD25,IF(CV$19&lt;='様式３（療養者名簿）（⑤の場合）'!$BE25,1,0),0),0)</f>
        <v>0</v>
      </c>
      <c r="CW20" s="377">
        <f>IF(CW$19-'様式３（療養者名簿）（⑤の場合）'!$BD25+1&lt;=15,IF(CW$19&gt;='様式３（療養者名簿）（⑤の場合）'!$BD25,IF(CW$19&lt;='様式３（療養者名簿）（⑤の場合）'!$BE25,1,0),0),0)</f>
        <v>0</v>
      </c>
      <c r="CX20" s="377">
        <f>IF(CX$19-'様式３（療養者名簿）（⑤の場合）'!$BD25+1&lt;=15,IF(CX$19&gt;='様式３（療養者名簿）（⑤の場合）'!$BD25,IF(CX$19&lt;='様式３（療養者名簿）（⑤の場合）'!$BE25,1,0),0),0)</f>
        <v>0</v>
      </c>
      <c r="CY20" s="377">
        <f>IF(CY$19-'様式３（療養者名簿）（⑤の場合）'!$BD25+1&lt;=15,IF(CY$19&gt;='様式３（療養者名簿）（⑤の場合）'!$BD25,IF(CY$19&lt;='様式３（療養者名簿）（⑤の場合）'!$BE25,1,0),0),0)</f>
        <v>0</v>
      </c>
      <c r="CZ20" s="377">
        <f>IF(CZ$19-'様式３（療養者名簿）（⑤の場合）'!$BD25+1&lt;=15,IF(CZ$19&gt;='様式３（療養者名簿）（⑤の場合）'!$BD25,IF(CZ$19&lt;='様式３（療養者名簿）（⑤の場合）'!$BE25,1,0),0),0)</f>
        <v>0</v>
      </c>
      <c r="DA20" s="377">
        <f>IF(DA$19-'様式３（療養者名簿）（⑤の場合）'!$BD25+1&lt;=15,IF(DA$19&gt;='様式３（療養者名簿）（⑤の場合）'!$BD25,IF(DA$19&lt;='様式３（療養者名簿）（⑤の場合）'!$BE25,1,0),0),0)</f>
        <v>0</v>
      </c>
      <c r="DB20" s="377">
        <f>IF(DB$19-'様式３（療養者名簿）（⑤の場合）'!$BD25+1&lt;=15,IF(DB$19&gt;='様式３（療養者名簿）（⑤の場合）'!$BD25,IF(DB$19&lt;='様式３（療養者名簿）（⑤の場合）'!$BE25,1,0),0),0)</f>
        <v>0</v>
      </c>
      <c r="DC20" s="377">
        <f>IF(DC$19-'様式３（療養者名簿）（⑤の場合）'!$BD25+1&lt;=15,IF(DC$19&gt;='様式３（療養者名簿）（⑤の場合）'!$BD25,IF(DC$19&lt;='様式３（療養者名簿）（⑤の場合）'!$BE25,1,0),0),0)</f>
        <v>0</v>
      </c>
      <c r="DD20" s="377">
        <f>IF(DD$19-'様式３（療養者名簿）（⑤の場合）'!$BD25+1&lt;=15,IF(DD$19&gt;='様式３（療養者名簿）（⑤の場合）'!$BD25,IF(DD$19&lt;='様式３（療養者名簿）（⑤の場合）'!$BE25,1,0),0),0)</f>
        <v>0</v>
      </c>
      <c r="DE20" s="377">
        <f>IF(DE$19-'様式３（療養者名簿）（⑤の場合）'!$BD25+1&lt;=15,IF(DE$19&gt;='様式３（療養者名簿）（⑤の場合）'!$BD25,IF(DE$19&lt;='様式３（療養者名簿）（⑤の場合）'!$BE25,1,0),0),0)</f>
        <v>0</v>
      </c>
      <c r="DF20" s="377">
        <f>IF(DF$19-'様式３（療養者名簿）（⑤の場合）'!$BD25+1&lt;=15,IF(DF$19&gt;='様式３（療養者名簿）（⑤の場合）'!$BD25,IF(DF$19&lt;='様式３（療養者名簿）（⑤の場合）'!$BE25,1,0),0),0)</f>
        <v>0</v>
      </c>
      <c r="DG20" s="377">
        <f>IF(DG$19-'様式３（療養者名簿）（⑤の場合）'!$BD25+1&lt;=15,IF(DG$19&gt;='様式３（療養者名簿）（⑤の場合）'!$BD25,IF(DG$19&lt;='様式３（療養者名簿）（⑤の場合）'!$BE25,1,0),0),0)</f>
        <v>0</v>
      </c>
      <c r="DH20" s="377">
        <f>IF(DH$19-'様式３（療養者名簿）（⑤の場合）'!$BD25+1&lt;=15,IF(DH$19&gt;='様式３（療養者名簿）（⑤の場合）'!$BD25,IF(DH$19&lt;='様式３（療養者名簿）（⑤の場合）'!$BE25,1,0),0),0)</f>
        <v>0</v>
      </c>
      <c r="DI20" s="377">
        <f>IF(DI$19-'様式３（療養者名簿）（⑤の場合）'!$BD25+1&lt;=15,IF(DI$19&gt;='様式３（療養者名簿）（⑤の場合）'!$BD25,IF(DI$19&lt;='様式３（療養者名簿）（⑤の場合）'!$BE25,1,0),0),0)</f>
        <v>0</v>
      </c>
      <c r="DJ20" s="377">
        <f>IF(DJ$19-'様式３（療養者名簿）（⑤の場合）'!$BD25+1&lt;=15,IF(DJ$19&gt;='様式３（療養者名簿）（⑤の場合）'!$BD25,IF(DJ$19&lt;='様式３（療養者名簿）（⑤の場合）'!$BE25,1,0),0),0)</f>
        <v>0</v>
      </c>
      <c r="DK20" s="377">
        <f>IF(DK$19-'様式３（療養者名簿）（⑤の場合）'!$BD25+1&lt;=15,IF(DK$19&gt;='様式３（療養者名簿）（⑤の場合）'!$BD25,IF(DK$19&lt;='様式３（療養者名簿）（⑤の場合）'!$BE25,1,0),0),0)</f>
        <v>0</v>
      </c>
      <c r="DL20" s="377">
        <f>IF(DL$19-'様式３（療養者名簿）（⑤の場合）'!$BD25+1&lt;=15,IF(DL$19&gt;='様式３（療養者名簿）（⑤の場合）'!$BD25,IF(DL$19&lt;='様式３（療養者名簿）（⑤の場合）'!$BE25,1,0),0),0)</f>
        <v>0</v>
      </c>
      <c r="DM20" s="377">
        <f>IF(DM$19-'様式３（療養者名簿）（⑤の場合）'!$BD25+1&lt;=15,IF(DM$19&gt;='様式３（療養者名簿）（⑤の場合）'!$BD25,IF(DM$19&lt;='様式３（療養者名簿）（⑤の場合）'!$BE25,1,0),0),0)</f>
        <v>0</v>
      </c>
      <c r="DN20" s="377">
        <f>IF(DN$19-'様式３（療養者名簿）（⑤の場合）'!$BD25+1&lt;=15,IF(DN$19&gt;='様式３（療養者名簿）（⑤の場合）'!$BD25,IF(DN$19&lt;='様式３（療養者名簿）（⑤の場合）'!$BE25,1,0),0),0)</f>
        <v>0</v>
      </c>
      <c r="DO20" s="377">
        <f>IF(DO$19-'様式３（療養者名簿）（⑤の場合）'!$BD25+1&lt;=15,IF(DO$19&gt;='様式３（療養者名簿）（⑤の場合）'!$BD25,IF(DO$19&lt;='様式３（療養者名簿）（⑤の場合）'!$BE25,1,0),0),0)</f>
        <v>0</v>
      </c>
      <c r="DP20" s="377">
        <f>IF(DP$19-'様式３（療養者名簿）（⑤の場合）'!$BD25+1&lt;=15,IF(DP$19&gt;='様式３（療養者名簿）（⑤の場合）'!$BD25,IF(DP$19&lt;='様式３（療養者名簿）（⑤の場合）'!$BE25,1,0),0),0)</f>
        <v>0</v>
      </c>
      <c r="DQ20" s="377">
        <f>IF(DQ$19-'様式３（療養者名簿）（⑤の場合）'!$BD25+1&lt;=15,IF(DQ$19&gt;='様式３（療養者名簿）（⑤の場合）'!$BD25,IF(DQ$19&lt;='様式３（療養者名簿）（⑤の場合）'!$BE25,1,0),0),0)</f>
        <v>0</v>
      </c>
      <c r="DR20" s="377">
        <f>IF(DR$19-'様式３（療養者名簿）（⑤の場合）'!$BD25+1&lt;=15,IF(DR$19&gt;='様式３（療養者名簿）（⑤の場合）'!$BD25,IF(DR$19&lt;='様式３（療養者名簿）（⑤の場合）'!$BE25,1,0),0),0)</f>
        <v>0</v>
      </c>
      <c r="DS20" s="377">
        <f>IF(DS$19-'様式３（療養者名簿）（⑤の場合）'!$BD25+1&lt;=15,IF(DS$19&gt;='様式３（療養者名簿）（⑤の場合）'!$BD25,IF(DS$19&lt;='様式３（療養者名簿）（⑤の場合）'!$BE25,1,0),0),0)</f>
        <v>0</v>
      </c>
      <c r="DT20" s="377">
        <f>IF(DT$19-'様式３（療養者名簿）（⑤の場合）'!$BD25+1&lt;=15,IF(DT$19&gt;='様式３（療養者名簿）（⑤の場合）'!$BD25,IF(DT$19&lt;='様式３（療養者名簿）（⑤の場合）'!$BE25,1,0),0),0)</f>
        <v>0</v>
      </c>
      <c r="DU20" s="377">
        <f>IF(DU$19-'様式３（療養者名簿）（⑤の場合）'!$BD25+1&lt;=15,IF(DU$19&gt;='様式３（療養者名簿）（⑤の場合）'!$BD25,IF(DU$19&lt;='様式３（療養者名簿）（⑤の場合）'!$BE25,1,0),0),0)</f>
        <v>0</v>
      </c>
      <c r="DV20" s="377">
        <f>IF(DV$19-'様式３（療養者名簿）（⑤の場合）'!$BD25+1&lt;=15,IF(DV$19&gt;='様式３（療養者名簿）（⑤の場合）'!$BD25,IF(DV$19&lt;='様式３（療養者名簿）（⑤の場合）'!$BE25,1,0),0),0)</f>
        <v>0</v>
      </c>
      <c r="DW20" s="377">
        <f>IF(DW$19-'様式３（療養者名簿）（⑤の場合）'!$BD25+1&lt;=15,IF(DW$19&gt;='様式３（療養者名簿）（⑤の場合）'!$BD25,IF(DW$19&lt;='様式３（療養者名簿）（⑤の場合）'!$BE25,1,0),0),0)</f>
        <v>0</v>
      </c>
      <c r="DX20" s="377">
        <f>IF(DX$19-'様式３（療養者名簿）（⑤の場合）'!$BD25+1&lt;=15,IF(DX$19&gt;='様式３（療養者名簿）（⑤の場合）'!$BD25,IF(DX$19&lt;='様式３（療養者名簿）（⑤の場合）'!$BE25,1,0),0),0)</f>
        <v>0</v>
      </c>
      <c r="DY20" s="377">
        <f>IF(DY$19-'様式３（療養者名簿）（⑤の場合）'!$BD25+1&lt;=15,IF(DY$19&gt;='様式３（療養者名簿）（⑤の場合）'!$BD25,IF(DY$19&lt;='様式３（療養者名簿）（⑤の場合）'!$BE25,1,0),0),0)</f>
        <v>0</v>
      </c>
      <c r="DZ20" s="377">
        <f>IF(DZ$19-'様式３（療養者名簿）（⑤の場合）'!$BD25+1&lt;=15,IF(DZ$19&gt;='様式３（療養者名簿）（⑤の場合）'!$BD25,IF(DZ$19&lt;='様式３（療養者名簿）（⑤の場合）'!$BE25,1,0),0),0)</f>
        <v>0</v>
      </c>
      <c r="EA20" s="377">
        <f>IF(EA$19-'様式３（療養者名簿）（⑤の場合）'!$BD25+1&lt;=15,IF(EA$19&gt;='様式３（療養者名簿）（⑤の場合）'!$BD25,IF(EA$19&lt;='様式３（療養者名簿）（⑤の場合）'!$BE25,1,0),0),0)</f>
        <v>0</v>
      </c>
      <c r="EB20" s="377">
        <f>IF(EB$19-'様式３（療養者名簿）（⑤の場合）'!$BD25+1&lt;=15,IF(EB$19&gt;='様式３（療養者名簿）（⑤の場合）'!$BD25,IF(EB$19&lt;='様式３（療養者名簿）（⑤の場合）'!$BE25,1,0),0),0)</f>
        <v>0</v>
      </c>
      <c r="EC20" s="377">
        <f>IF(EC$19-'様式３（療養者名簿）（⑤の場合）'!$BD25+1&lt;=15,IF(EC$19&gt;='様式３（療養者名簿）（⑤の場合）'!$BD25,IF(EC$19&lt;='様式３（療養者名簿）（⑤の場合）'!$BE25,1,0),0),0)</f>
        <v>0</v>
      </c>
      <c r="ED20" s="377">
        <f>IF(ED$19-'様式３（療養者名簿）（⑤の場合）'!$BD25+1&lt;=15,IF(ED$19&gt;='様式３（療養者名簿）（⑤の場合）'!$BD25,IF(ED$19&lt;='様式３（療養者名簿）（⑤の場合）'!$BE25,1,0),0),0)</f>
        <v>0</v>
      </c>
      <c r="EE20" s="377">
        <f>IF(EE$19-'様式３（療養者名簿）（⑤の場合）'!$BD25+1&lt;=15,IF(EE$19&gt;='様式３（療養者名簿）（⑤の場合）'!$BD25,IF(EE$19&lt;='様式３（療養者名簿）（⑤の場合）'!$BE25,1,0),0),0)</f>
        <v>0</v>
      </c>
      <c r="EF20" s="377">
        <f>IF(EF$19-'様式３（療養者名簿）（⑤の場合）'!$BD25+1&lt;=15,IF(EF$19&gt;='様式３（療養者名簿）（⑤の場合）'!$BD25,IF(EF$19&lt;='様式３（療養者名簿）（⑤の場合）'!$BE25,1,0),0),0)</f>
        <v>0</v>
      </c>
      <c r="EG20" s="377">
        <f>IF(EG$19-'様式３（療養者名簿）（⑤の場合）'!$BD25+1&lt;=15,IF(EG$19&gt;='様式３（療養者名簿）（⑤の場合）'!$BD25,IF(EG$19&lt;='様式３（療養者名簿）（⑤の場合）'!$BE25,1,0),0),0)</f>
        <v>0</v>
      </c>
      <c r="EH20" s="377">
        <f>IF(EH$19-'様式３（療養者名簿）（⑤の場合）'!$BD25+1&lt;=15,IF(EH$19&gt;='様式３（療養者名簿）（⑤の場合）'!$BD25,IF(EH$19&lt;='様式３（療養者名簿）（⑤の場合）'!$BE25,1,0),0),0)</f>
        <v>0</v>
      </c>
      <c r="EI20" s="377">
        <f>IF(EI$19-'様式３（療養者名簿）（⑤の場合）'!$BD25+1&lt;=15,IF(EI$19&gt;='様式３（療養者名簿）（⑤の場合）'!$BD25,IF(EI$19&lt;='様式３（療養者名簿）（⑤の場合）'!$BE25,1,0),0),0)</f>
        <v>0</v>
      </c>
      <c r="EJ20" s="377">
        <f>IF(EJ$19-'様式３（療養者名簿）（⑤の場合）'!$BD25+1&lt;=15,IF(EJ$19&gt;='様式３（療養者名簿）（⑤の場合）'!$BD25,IF(EJ$19&lt;='様式３（療養者名簿）（⑤の場合）'!$BE25,1,0),0),0)</f>
        <v>0</v>
      </c>
      <c r="EK20" s="377">
        <f>IF(EK$19-'様式３（療養者名簿）（⑤の場合）'!$BD25+1&lt;=15,IF(EK$19&gt;='様式３（療養者名簿）（⑤の場合）'!$BD25,IF(EK$19&lt;='様式３（療養者名簿）（⑤の場合）'!$BE25,1,0),0),0)</f>
        <v>0</v>
      </c>
      <c r="EL20" s="377">
        <f>IF(EL$19-'様式３（療養者名簿）（⑤の場合）'!$BD25+1&lt;=15,IF(EL$19&gt;='様式３（療養者名簿）（⑤の場合）'!$BD25,IF(EL$19&lt;='様式３（療養者名簿）（⑤の場合）'!$BE25,1,0),0),0)</f>
        <v>0</v>
      </c>
      <c r="EM20" s="377">
        <f>IF(EM$19-'様式３（療養者名簿）（⑤の場合）'!$BD25+1&lt;=15,IF(EM$19&gt;='様式３（療養者名簿）（⑤の場合）'!$BD25,IF(EM$19&lt;='様式３（療養者名簿）（⑤の場合）'!$BE25,1,0),0),0)</f>
        <v>0</v>
      </c>
      <c r="EN20" s="377">
        <f>IF(EN$19-'様式３（療養者名簿）（⑤の場合）'!$BD25+1&lt;=15,IF(EN$19&gt;='様式３（療養者名簿）（⑤の場合）'!$BD25,IF(EN$19&lt;='様式３（療養者名簿）（⑤の場合）'!$BE25,1,0),0),0)</f>
        <v>0</v>
      </c>
      <c r="EO20" s="377">
        <f>IF(EO$19-'様式３（療養者名簿）（⑤の場合）'!$BD25+1&lt;=15,IF(EO$19&gt;='様式３（療養者名簿）（⑤の場合）'!$BD25,IF(EO$19&lt;='様式３（療養者名簿）（⑤の場合）'!$BE25,1,0),0),0)</f>
        <v>0</v>
      </c>
      <c r="EP20" s="377">
        <f>IF(EP$19-'様式３（療養者名簿）（⑤の場合）'!$BD25+1&lt;=15,IF(EP$19&gt;='様式３（療養者名簿）（⑤の場合）'!$BD25,IF(EP$19&lt;='様式３（療養者名簿）（⑤の場合）'!$BE25,1,0),0),0)</f>
        <v>0</v>
      </c>
      <c r="EQ20" s="377">
        <f>IF(EQ$19-'様式３（療養者名簿）（⑤の場合）'!$BD25+1&lt;=15,IF(EQ$19&gt;='様式３（療養者名簿）（⑤の場合）'!$BD25,IF(EQ$19&lt;='様式３（療養者名簿）（⑤の場合）'!$BE25,1,0),0),0)</f>
        <v>0</v>
      </c>
      <c r="ER20" s="377">
        <f>IF(ER$19-'様式３（療養者名簿）（⑤の場合）'!$BD25+1&lt;=15,IF(ER$19&gt;='様式３（療養者名簿）（⑤の場合）'!$BD25,IF(ER$19&lt;='様式３（療養者名簿）（⑤の場合）'!$BE25,1,0),0),0)</f>
        <v>0</v>
      </c>
      <c r="ES20" s="377">
        <f>IF(ES$19-'様式３（療養者名簿）（⑤の場合）'!$BD25+1&lt;=15,IF(ES$19&gt;='様式３（療養者名簿）（⑤の場合）'!$BD25,IF(ES$19&lt;='様式３（療養者名簿）（⑤の場合）'!$BE25,1,0),0),0)</f>
        <v>0</v>
      </c>
      <c r="ET20" s="377">
        <f>IF(ET$19-'様式３（療養者名簿）（⑤の場合）'!$BD25+1&lt;=15,IF(ET$19&gt;='様式３（療養者名簿）（⑤の場合）'!$BD25,IF(ET$19&lt;='様式３（療養者名簿）（⑤の場合）'!$BE25,1,0),0),0)</f>
        <v>0</v>
      </c>
      <c r="EU20" s="377">
        <f>IF(EU$19-'様式３（療養者名簿）（⑤の場合）'!$BD25+1&lt;=15,IF(EU$19&gt;='様式３（療養者名簿）（⑤の場合）'!$BD25,IF(EU$19&lt;='様式３（療養者名簿）（⑤の場合）'!$BE25,1,0),0),0)</f>
        <v>0</v>
      </c>
      <c r="EV20" s="377">
        <f>IF(EV$19-'様式３（療養者名簿）（⑤の場合）'!$BD25+1&lt;=15,IF(EV$19&gt;='様式３（療養者名簿）（⑤の場合）'!$BD25,IF(EV$19&lt;='様式３（療養者名簿）（⑤の場合）'!$BE25,1,0),0),0)</f>
        <v>0</v>
      </c>
      <c r="EW20" s="377">
        <f>IF(EW$19-'様式３（療養者名簿）（⑤の場合）'!$BD25+1&lt;=15,IF(EW$19&gt;='様式３（療養者名簿）（⑤の場合）'!$BD25,IF(EW$19&lt;='様式３（療養者名簿）（⑤の場合）'!$BE25,1,0),0),0)</f>
        <v>0</v>
      </c>
      <c r="EX20" s="377">
        <f>IF(EX$19-'様式３（療養者名簿）（⑤の場合）'!$BD25+1&lt;=15,IF(EX$19&gt;='様式３（療養者名簿）（⑤の場合）'!$BD25,IF(EX$19&lt;='様式３（療養者名簿）（⑤の場合）'!$BE25,1,0),0),0)</f>
        <v>0</v>
      </c>
      <c r="EY20" s="377">
        <f>IF(EY$19-'様式３（療養者名簿）（⑤の場合）'!$BD25+1&lt;=15,IF(EY$19&gt;='様式３（療養者名簿）（⑤の場合）'!$BD25,IF(EY$19&lt;='様式３（療養者名簿）（⑤の場合）'!$BE25,1,0),0),0)</f>
        <v>0</v>
      </c>
      <c r="EZ20" s="377">
        <f>IF(EZ$19-'様式３（療養者名簿）（⑤の場合）'!$BD25+1&lt;=15,IF(EZ$19&gt;='様式３（療養者名簿）（⑤の場合）'!$BD25,IF(EZ$19&lt;='様式３（療養者名簿）（⑤の場合）'!$BE25,1,0),0),0)</f>
        <v>0</v>
      </c>
      <c r="FA20" s="377">
        <f>IF(FA$19-'様式３（療養者名簿）（⑤の場合）'!$BD25+1&lt;=15,IF(FA$19&gt;='様式３（療養者名簿）（⑤の場合）'!$BD25,IF(FA$19&lt;='様式３（療養者名簿）（⑤の場合）'!$BE25,1,0),0),0)</f>
        <v>0</v>
      </c>
      <c r="FB20" s="377">
        <f>IF(FB$19-'様式３（療養者名簿）（⑤の場合）'!$BD25+1&lt;=15,IF(FB$19&gt;='様式３（療養者名簿）（⑤の場合）'!$BD25,IF(FB$19&lt;='様式３（療養者名簿）（⑤の場合）'!$BE25,1,0),0),0)</f>
        <v>0</v>
      </c>
      <c r="FC20" s="377">
        <f>IF(FC$19-'様式３（療養者名簿）（⑤の場合）'!$BD25+1&lt;=15,IF(FC$19&gt;='様式３（療養者名簿）（⑤の場合）'!$BD25,IF(FC$19&lt;='様式３（療養者名簿）（⑤の場合）'!$BE25,1,0),0),0)</f>
        <v>0</v>
      </c>
      <c r="FD20" s="377">
        <f>IF(FD$19-'様式３（療養者名簿）（⑤の場合）'!$BD25+1&lt;=15,IF(FD$19&gt;='様式３（療養者名簿）（⑤の場合）'!$BD25,IF(FD$19&lt;='様式３（療養者名簿）（⑤の場合）'!$BE25,1,0),0),0)</f>
        <v>0</v>
      </c>
      <c r="FE20" s="377">
        <f>IF(FE$19-'様式３（療養者名簿）（⑤の場合）'!$BD25+1&lt;=15,IF(FE$19&gt;='様式３（療養者名簿）（⑤の場合）'!$BD25,IF(FE$19&lt;='様式３（療養者名簿）（⑤の場合）'!$BE25,1,0),0),0)</f>
        <v>0</v>
      </c>
      <c r="FF20" s="377">
        <f>IF(FF$19-'様式３（療養者名簿）（⑤の場合）'!$BD25+1&lt;=15,IF(FF$19&gt;='様式３（療養者名簿）（⑤の場合）'!$BD25,IF(FF$19&lt;='様式３（療養者名簿）（⑤の場合）'!$BE25,1,0),0),0)</f>
        <v>0</v>
      </c>
      <c r="FG20" s="377">
        <f>IF(FG$19-'様式３（療養者名簿）（⑤の場合）'!$BD25+1&lt;=15,IF(FG$19&gt;='様式３（療養者名簿）（⑤の場合）'!$BD25,IF(FG$19&lt;='様式３（療養者名簿）（⑤の場合）'!$BE25,1,0),0),0)</f>
        <v>0</v>
      </c>
      <c r="FH20" s="377">
        <f>IF(FH$19-'様式３（療養者名簿）（⑤の場合）'!$BD25+1&lt;=15,IF(FH$19&gt;='様式３（療養者名簿）（⑤の場合）'!$BD25,IF(FH$19&lt;='様式３（療養者名簿）（⑤の場合）'!$BE25,1,0),0),0)</f>
        <v>0</v>
      </c>
      <c r="FI20" s="377">
        <f>IF(FI$19-'様式３（療養者名簿）（⑤の場合）'!$BD25+1&lt;=15,IF(FI$19&gt;='様式３（療養者名簿）（⑤の場合）'!$BD25,IF(FI$19&lt;='様式３（療養者名簿）（⑤の場合）'!$BE25,1,0),0),0)</f>
        <v>0</v>
      </c>
      <c r="FJ20" s="377">
        <f>IF(FJ$19-'様式３（療養者名簿）（⑤の場合）'!$BD25+1&lt;=15,IF(FJ$19&gt;='様式３（療養者名簿）（⑤の場合）'!$BD25,IF(FJ$19&lt;='様式３（療養者名簿）（⑤の場合）'!$BE25,1,0),0),0)</f>
        <v>0</v>
      </c>
      <c r="FK20" s="377">
        <f>IF(FK$19-'様式３（療養者名簿）（⑤の場合）'!$BD25+1&lt;=15,IF(FK$19&gt;='様式３（療養者名簿）（⑤の場合）'!$BD25,IF(FK$19&lt;='様式３（療養者名簿）（⑤の場合）'!$BE25,1,0),0),0)</f>
        <v>0</v>
      </c>
      <c r="FL20" s="377">
        <f>IF(FL$19-'様式３（療養者名簿）（⑤の場合）'!$BD25+1&lt;=15,IF(FL$19&gt;='様式３（療養者名簿）（⑤の場合）'!$BD25,IF(FL$19&lt;='様式３（療養者名簿）（⑤の場合）'!$BE25,1,0),0),0)</f>
        <v>0</v>
      </c>
      <c r="FM20" s="377">
        <f>IF(FM$19-'様式３（療養者名簿）（⑤の場合）'!$BD25+1&lt;=15,IF(FM$19&gt;='様式３（療養者名簿）（⑤の場合）'!$BD25,IF(FM$19&lt;='様式３（療養者名簿）（⑤の場合）'!$BE25,1,0),0),0)</f>
        <v>0</v>
      </c>
      <c r="FN20" s="377">
        <f>IF(FN$19-'様式３（療養者名簿）（⑤の場合）'!$BD25+1&lt;=15,IF(FN$19&gt;='様式３（療養者名簿）（⑤の場合）'!$BD25,IF(FN$19&lt;='様式３（療養者名簿）（⑤の場合）'!$BE25,1,0),0),0)</f>
        <v>0</v>
      </c>
      <c r="FO20" s="377">
        <f>IF(FO$19-'様式３（療養者名簿）（⑤の場合）'!$BD25+1&lt;=15,IF(FO$19&gt;='様式３（療養者名簿）（⑤の場合）'!$BD25,IF(FO$19&lt;='様式３（療養者名簿）（⑤の場合）'!$BE25,1,0),0),0)</f>
        <v>0</v>
      </c>
      <c r="FP20" s="377">
        <f>IF(FP$19-'様式３（療養者名簿）（⑤の場合）'!$BD25+1&lt;=15,IF(FP$19&gt;='様式３（療養者名簿）（⑤の場合）'!$BD25,IF(FP$19&lt;='様式３（療養者名簿）（⑤の場合）'!$BE25,1,0),0),0)</f>
        <v>0</v>
      </c>
      <c r="FQ20" s="377">
        <f>IF(FQ$19-'様式３（療養者名簿）（⑤の場合）'!$BD25+1&lt;=15,IF(FQ$19&gt;='様式３（療養者名簿）（⑤の場合）'!$BD25,IF(FQ$19&lt;='様式３（療養者名簿）（⑤の場合）'!$BE25,1,0),0),0)</f>
        <v>0</v>
      </c>
      <c r="FR20" s="377">
        <f>IF(FR$19-'様式３（療養者名簿）（⑤の場合）'!$BD25+1&lt;=15,IF(FR$19&gt;='様式３（療養者名簿）（⑤の場合）'!$BD25,IF(FR$19&lt;='様式３（療養者名簿）（⑤の場合）'!$BE25,1,0),0),0)</f>
        <v>0</v>
      </c>
      <c r="FS20" s="377">
        <f>IF(FS$19-'様式３（療養者名簿）（⑤の場合）'!$BD25+1&lt;=15,IF(FS$19&gt;='様式３（療養者名簿）（⑤の場合）'!$BD25,IF(FS$19&lt;='様式３（療養者名簿）（⑤の場合）'!$BE25,1,0),0),0)</f>
        <v>0</v>
      </c>
      <c r="FT20" s="377">
        <f>IF(FT$19-'様式３（療養者名簿）（⑤の場合）'!$BD25+1&lt;=15,IF(FT$19&gt;='様式３（療養者名簿）（⑤の場合）'!$BD25,IF(FT$19&lt;='様式３（療養者名簿）（⑤の場合）'!$BE25,1,0),0),0)</f>
        <v>0</v>
      </c>
      <c r="FU20" s="377">
        <f>IF(FU$19-'様式３（療養者名簿）（⑤の場合）'!$BD25+1&lt;=15,IF(FU$19&gt;='様式３（療養者名簿）（⑤の場合）'!$BD25,IF(FU$19&lt;='様式３（療養者名簿）（⑤の場合）'!$BE25,1,0),0),0)</f>
        <v>0</v>
      </c>
      <c r="FV20" s="377">
        <f>IF(FV$19-'様式３（療養者名簿）（⑤の場合）'!$BD25+1&lt;=15,IF(FV$19&gt;='様式３（療養者名簿）（⑤の場合）'!$BD25,IF(FV$19&lt;='様式３（療養者名簿）（⑤の場合）'!$BE25,1,0),0),0)</f>
        <v>0</v>
      </c>
      <c r="FW20" s="377">
        <f>IF(FW$19-'様式３（療養者名簿）（⑤の場合）'!$BD25+1&lt;=15,IF(FW$19&gt;='様式３（療養者名簿）（⑤の場合）'!$BD25,IF(FW$19&lt;='様式３（療養者名簿）（⑤の場合）'!$BE25,1,0),0),0)</f>
        <v>0</v>
      </c>
      <c r="FX20" s="377">
        <f>IF(FX$19-'様式３（療養者名簿）（⑤の場合）'!$BD25+1&lt;=15,IF(FX$19&gt;='様式３（療養者名簿）（⑤の場合）'!$BD25,IF(FX$19&lt;='様式３（療養者名簿）（⑤の場合）'!$BE25,1,0),0),0)</f>
        <v>0</v>
      </c>
      <c r="FY20" s="377">
        <f>IF(FY$19-'様式３（療養者名簿）（⑤の場合）'!$BD25+1&lt;=15,IF(FY$19&gt;='様式３（療養者名簿）（⑤の場合）'!$BD25,IF(FY$19&lt;='様式３（療養者名簿）（⑤の場合）'!$BE25,1,0),0),0)</f>
        <v>0</v>
      </c>
      <c r="FZ20" s="377">
        <f>IF(FZ$19-'様式３（療養者名簿）（⑤の場合）'!$BD25+1&lt;=15,IF(FZ$19&gt;='様式３（療養者名簿）（⑤の場合）'!$BD25,IF(FZ$19&lt;='様式３（療養者名簿）（⑤の場合）'!$BE25,1,0),0),0)</f>
        <v>0</v>
      </c>
      <c r="GA20" s="377">
        <f>IF(GA$19-'様式３（療養者名簿）（⑤の場合）'!$BD25+1&lt;=15,IF(GA$19&gt;='様式３（療養者名簿）（⑤の場合）'!$BD25,IF(GA$19&lt;='様式３（療養者名簿）（⑤の場合）'!$BE25,1,0),0),0)</f>
        <v>0</v>
      </c>
      <c r="GB20" s="377">
        <f>IF(GB$19-'様式３（療養者名簿）（⑤の場合）'!$BD25+1&lt;=15,IF(GB$19&gt;='様式３（療養者名簿）（⑤の場合）'!$BD25,IF(GB$19&lt;='様式３（療養者名簿）（⑤の場合）'!$BE25,1,0),0),0)</f>
        <v>0</v>
      </c>
      <c r="GC20" s="377">
        <f>IF(GC$19-'様式３（療養者名簿）（⑤の場合）'!$BD25+1&lt;=15,IF(GC$19&gt;='様式３（療養者名簿）（⑤の場合）'!$BD25,IF(GC$19&lt;='様式３（療養者名簿）（⑤の場合）'!$BE25,1,0),0),0)</f>
        <v>0</v>
      </c>
      <c r="GD20" s="377">
        <f>IF(GD$19-'様式３（療養者名簿）（⑤の場合）'!$BD25+1&lt;=15,IF(GD$19&gt;='様式３（療養者名簿）（⑤の場合）'!$BD25,IF(GD$19&lt;='様式３（療養者名簿）（⑤の場合）'!$BE25,1,0),0),0)</f>
        <v>0</v>
      </c>
      <c r="GE20" s="377">
        <f>IF(GE$19-'様式３（療養者名簿）（⑤の場合）'!$BD25+1&lt;=15,IF(GE$19&gt;='様式３（療養者名簿）（⑤の場合）'!$BD25,IF(GE$19&lt;='様式３（療養者名簿）（⑤の場合）'!$BE25,1,0),0),0)</f>
        <v>0</v>
      </c>
      <c r="GF20" s="377">
        <f>IF(GF$19-'様式３（療養者名簿）（⑤の場合）'!$BD25+1&lt;=15,IF(GF$19&gt;='様式３（療養者名簿）（⑤の場合）'!$BD25,IF(GF$19&lt;='様式３（療養者名簿）（⑤の場合）'!$BE25,1,0),0),0)</f>
        <v>0</v>
      </c>
      <c r="GG20" s="377">
        <f>IF(GG$19-'様式３（療養者名簿）（⑤の場合）'!$BD25+1&lt;=15,IF(GG$19&gt;='様式３（療養者名簿）（⑤の場合）'!$BD25,IF(GG$19&lt;='様式３（療養者名簿）（⑤の場合）'!$BE25,1,0),0),0)</f>
        <v>0</v>
      </c>
      <c r="GH20" s="377">
        <f>IF(GH$19-'様式３（療養者名簿）（⑤の場合）'!$BD25+1&lt;=15,IF(GH$19&gt;='様式３（療養者名簿）（⑤の場合）'!$BD25,IF(GH$19&lt;='様式３（療養者名簿）（⑤の場合）'!$BE25,1,0),0),0)</f>
        <v>0</v>
      </c>
      <c r="GI20" s="377">
        <f>IF(GI$19-'様式３（療養者名簿）（⑤の場合）'!$BD25+1&lt;=15,IF(GI$19&gt;='様式３（療養者名簿）（⑤の場合）'!$BD25,IF(GI$19&lt;='様式３（療養者名簿）（⑤の場合）'!$BE25,1,0),0),0)</f>
        <v>0</v>
      </c>
      <c r="GJ20" s="377">
        <f>IF(GJ$19-'様式３（療養者名簿）（⑤の場合）'!$BD25+1&lt;=15,IF(GJ$19&gt;='様式３（療養者名簿）（⑤の場合）'!$BD25,IF(GJ$19&lt;='様式３（療養者名簿）（⑤の場合）'!$BE25,1,0),0),0)</f>
        <v>0</v>
      </c>
      <c r="GK20" s="377">
        <f>IF(GK$19-'様式３（療養者名簿）（⑤の場合）'!$BD25+1&lt;=15,IF(GK$19&gt;='様式３（療養者名簿）（⑤の場合）'!$BD25,IF(GK$19&lt;='様式３（療養者名簿）（⑤の場合）'!$BE25,1,0),0),0)</f>
        <v>0</v>
      </c>
      <c r="GL20" s="377">
        <f>IF(GL$19-'様式３（療養者名簿）（⑤の場合）'!$BD25+1&lt;=15,IF(GL$19&gt;='様式３（療養者名簿）（⑤の場合）'!$BD25,IF(GL$19&lt;='様式３（療養者名簿）（⑤の場合）'!$BE25,1,0),0),0)</f>
        <v>0</v>
      </c>
      <c r="GM20" s="377">
        <f>IF(GM$19-'様式３（療養者名簿）（⑤の場合）'!$BD25+1&lt;=15,IF(GM$19&gt;='様式３（療養者名簿）（⑤の場合）'!$BD25,IF(GM$19&lt;='様式３（療養者名簿）（⑤の場合）'!$BE25,1,0),0),0)</f>
        <v>0</v>
      </c>
      <c r="GN20" s="377">
        <f>IF(GN$19-'様式３（療養者名簿）（⑤の場合）'!$BD25+1&lt;=15,IF(GN$19&gt;='様式３（療養者名簿）（⑤の場合）'!$BD25,IF(GN$19&lt;='様式３（療養者名簿）（⑤の場合）'!$BE25,1,0),0),0)</f>
        <v>0</v>
      </c>
      <c r="GO20" s="377">
        <f>IF(GO$19-'様式３（療養者名簿）（⑤の場合）'!$BD25+1&lt;=15,IF(GO$19&gt;='様式３（療養者名簿）（⑤の場合）'!$BD25,IF(GO$19&lt;='様式３（療養者名簿）（⑤の場合）'!$BE25,1,0),0),0)</f>
        <v>0</v>
      </c>
      <c r="GP20" s="377">
        <f>IF(GP$19-'様式３（療養者名簿）（⑤の場合）'!$BD25+1&lt;=15,IF(GP$19&gt;='様式３（療養者名簿）（⑤の場合）'!$BD25,IF(GP$19&lt;='様式３（療養者名簿）（⑤の場合）'!$BE25,1,0),0),0)</f>
        <v>0</v>
      </c>
      <c r="GQ20" s="377">
        <f>IF(GQ$19-'様式３（療養者名簿）（⑤の場合）'!$BD25+1&lt;=15,IF(GQ$19&gt;='様式３（療養者名簿）（⑤の場合）'!$BD25,IF(GQ$19&lt;='様式３（療養者名簿）（⑤の場合）'!$BE25,1,0),0),0)</f>
        <v>0</v>
      </c>
      <c r="GR20" s="377">
        <f>IF(GR$19-'様式３（療養者名簿）（⑤の場合）'!$BD25+1&lt;=15,IF(GR$19&gt;='様式３（療養者名簿）（⑤の場合）'!$BD25,IF(GR$19&lt;='様式３（療養者名簿）（⑤の場合）'!$BE25,1,0),0),0)</f>
        <v>0</v>
      </c>
      <c r="GS20" s="377">
        <f>IF(GS$19-'様式３（療養者名簿）（⑤の場合）'!$BD25+1&lt;=15,IF(GS$19&gt;='様式３（療養者名簿）（⑤の場合）'!$BD25,IF(GS$19&lt;='様式３（療養者名簿）（⑤の場合）'!$BE25,1,0),0),0)</f>
        <v>0</v>
      </c>
      <c r="GT20" s="377">
        <f>IF(GT$19-'様式３（療養者名簿）（⑤の場合）'!$BD25+1&lt;=15,IF(GT$19&gt;='様式３（療養者名簿）（⑤の場合）'!$BD25,IF(GT$19&lt;='様式３（療養者名簿）（⑤の場合）'!$BE25,1,0),0),0)</f>
        <v>0</v>
      </c>
      <c r="GU20" s="377">
        <f>IF(GU$19-'様式３（療養者名簿）（⑤の場合）'!$BD25+1&lt;=15,IF(GU$19&gt;='様式３（療養者名簿）（⑤の場合）'!$BD25,IF(GU$19&lt;='様式３（療養者名簿）（⑤の場合）'!$BE25,1,0),0),0)</f>
        <v>0</v>
      </c>
      <c r="GV20" s="377">
        <f>IF(GV$19-'様式３（療養者名簿）（⑤の場合）'!$BD25+1&lt;=15,IF(GV$19&gt;='様式３（療養者名簿）（⑤の場合）'!$BD25,IF(GV$19&lt;='様式３（療養者名簿）（⑤の場合）'!$BE25,1,0),0),0)</f>
        <v>0</v>
      </c>
      <c r="GW20" s="377">
        <f>IF(GW$19-'様式３（療養者名簿）（⑤の場合）'!$BD25+1&lt;=15,IF(GW$19&gt;='様式３（療養者名簿）（⑤の場合）'!$BD25,IF(GW$19&lt;='様式３（療養者名簿）（⑤の場合）'!$BE25,1,0),0),0)</f>
        <v>0</v>
      </c>
      <c r="GX20" s="377">
        <f>IF(GX$19-'様式３（療養者名簿）（⑤の場合）'!$BD25+1&lt;=15,IF(GX$19&gt;='様式３（療養者名簿）（⑤の場合）'!$BD25,IF(GX$19&lt;='様式３（療養者名簿）（⑤の場合）'!$BE25,1,0),0),0)</f>
        <v>0</v>
      </c>
      <c r="GY20" s="377">
        <f>IF(GY$19-'様式３（療養者名簿）（⑤の場合）'!$BD25+1&lt;=15,IF(GY$19&gt;='様式３（療養者名簿）（⑤の場合）'!$BD25,IF(GY$19&lt;='様式３（療養者名簿）（⑤の場合）'!$BE25,1,0),0),0)</f>
        <v>0</v>
      </c>
      <c r="GZ20" s="377">
        <f>IF(GZ$19-'様式３（療養者名簿）（⑤の場合）'!$BD25+1&lt;=15,IF(GZ$19&gt;='様式３（療養者名簿）（⑤の場合）'!$BD25,IF(GZ$19&lt;='様式３（療養者名簿）（⑤の場合）'!$BE25,1,0),0),0)</f>
        <v>0</v>
      </c>
      <c r="HA20" s="377">
        <f>IF(HA$19-'様式３（療養者名簿）（⑤の場合）'!$BD25+1&lt;=15,IF(HA$19&gt;='様式３（療養者名簿）（⑤の場合）'!$BD25,IF(HA$19&lt;='様式３（療養者名簿）（⑤の場合）'!$BE25,1,0),0),0)</f>
        <v>0</v>
      </c>
      <c r="HB20" s="377">
        <f>IF(HB$19-'様式３（療養者名簿）（⑤の場合）'!$BD25+1&lt;=15,IF(HB$19&gt;='様式３（療養者名簿）（⑤の場合）'!$BD25,IF(HB$19&lt;='様式３（療養者名簿）（⑤の場合）'!$BE25,1,0),0),0)</f>
        <v>0</v>
      </c>
      <c r="HC20" s="377">
        <f>IF(HC$19-'様式３（療養者名簿）（⑤の場合）'!$BD25+1&lt;=15,IF(HC$19&gt;='様式３（療養者名簿）（⑤の場合）'!$BD25,IF(HC$19&lt;='様式３（療養者名簿）（⑤の場合）'!$BE25,1,0),0),0)</f>
        <v>0</v>
      </c>
      <c r="HD20" s="377">
        <f>IF(HD$19-'様式３（療養者名簿）（⑤の場合）'!$BD25+1&lt;=15,IF(HD$19&gt;='様式３（療養者名簿）（⑤の場合）'!$BD25,IF(HD$19&lt;='様式３（療養者名簿）（⑤の場合）'!$BE25,1,0),0),0)</f>
        <v>0</v>
      </c>
      <c r="HE20" s="377">
        <f>IF(HE$19-'様式３（療養者名簿）（⑤の場合）'!$BD25+1&lt;=15,IF(HE$19&gt;='様式３（療養者名簿）（⑤の場合）'!$BD25,IF(HE$19&lt;='様式３（療養者名簿）（⑤の場合）'!$BE25,1,0),0),0)</f>
        <v>0</v>
      </c>
      <c r="HF20" s="377">
        <f>IF(HF$19-'様式３（療養者名簿）（⑤の場合）'!$BD25+1&lt;=15,IF(HF$19&gt;='様式３（療養者名簿）（⑤の場合）'!$BD25,IF(HF$19&lt;='様式３（療養者名簿）（⑤の場合）'!$BE25,1,0),0),0)</f>
        <v>0</v>
      </c>
      <c r="HG20" s="377">
        <f>IF(HG$19-'様式３（療養者名簿）（⑤の場合）'!$BD25+1&lt;=15,IF(HG$19&gt;='様式３（療養者名簿）（⑤の場合）'!$BD25,IF(HG$19&lt;='様式３（療養者名簿）（⑤の場合）'!$BE25,1,0),0),0)</f>
        <v>0</v>
      </c>
      <c r="HH20" s="377">
        <f>IF(HH$19-'様式３（療養者名簿）（⑤の場合）'!$BD25+1&lt;=15,IF(HH$19&gt;='様式３（療養者名簿）（⑤の場合）'!$BD25,IF(HH$19&lt;='様式３（療養者名簿）（⑤の場合）'!$BE25,1,0),0),0)</f>
        <v>0</v>
      </c>
      <c r="HI20" s="377">
        <f>IF(HI$19-'様式３（療養者名簿）（⑤の場合）'!$BD25+1&lt;=15,IF(HI$19&gt;='様式３（療養者名簿）（⑤の場合）'!$BD25,IF(HI$19&lt;='様式３（療養者名簿）（⑤の場合）'!$BE25,1,0),0),0)</f>
        <v>0</v>
      </c>
      <c r="HJ20" s="377">
        <f>IF(HJ$19-'様式３（療養者名簿）（⑤の場合）'!$BD25+1&lt;=15,IF(HJ$19&gt;='様式３（療養者名簿）（⑤の場合）'!$BD25,IF(HJ$19&lt;='様式３（療養者名簿）（⑤の場合）'!$BE25,1,0),0),0)</f>
        <v>0</v>
      </c>
      <c r="HK20" s="377">
        <f>IF(HK$19-'様式３（療養者名簿）（⑤の場合）'!$BD25+1&lt;=15,IF(HK$19&gt;='様式３（療養者名簿）（⑤の場合）'!$BD25,IF(HK$19&lt;='様式３（療養者名簿）（⑤の場合）'!$BE25,1,0),0),0)</f>
        <v>0</v>
      </c>
      <c r="HL20" s="377">
        <f>IF(HL$19-'様式３（療養者名簿）（⑤の場合）'!$BD25+1&lt;=15,IF(HL$19&gt;='様式３（療養者名簿）（⑤の場合）'!$BD25,IF(HL$19&lt;='様式３（療養者名簿）（⑤の場合）'!$BE25,1,0),0),0)</f>
        <v>0</v>
      </c>
      <c r="HM20" s="377">
        <f>IF(HM$19-'様式３（療養者名簿）（⑤の場合）'!$BD25+1&lt;=15,IF(HM$19&gt;='様式３（療養者名簿）（⑤の場合）'!$BD25,IF(HM$19&lt;='様式３（療養者名簿）（⑤の場合）'!$BE25,1,0),0),0)</f>
        <v>0</v>
      </c>
      <c r="HN20" s="377">
        <f>IF(HN$19-'様式３（療養者名簿）（⑤の場合）'!$BD25+1&lt;=15,IF(HN$19&gt;='様式３（療養者名簿）（⑤の場合）'!$BD25,IF(HN$19&lt;='様式３（療養者名簿）（⑤の場合）'!$BE25,1,0),0),0)</f>
        <v>0</v>
      </c>
      <c r="HO20" s="377">
        <f>IF(HO$19-'様式３（療養者名簿）（⑤の場合）'!$BD25+1&lt;=15,IF(HO$19&gt;='様式３（療養者名簿）（⑤の場合）'!$BD25,IF(HO$19&lt;='様式３（療養者名簿）（⑤の場合）'!$BE25,1,0),0),0)</f>
        <v>0</v>
      </c>
      <c r="HP20" s="377">
        <f>IF(HP$19-'様式３（療養者名簿）（⑤の場合）'!$BD25+1&lt;=15,IF(HP$19&gt;='様式３（療養者名簿）（⑤の場合）'!$BD25,IF(HP$19&lt;='様式３（療養者名簿）（⑤の場合）'!$BE25,1,0),0),0)</f>
        <v>0</v>
      </c>
      <c r="HQ20" s="377">
        <f>IF(HQ$19-'様式３（療養者名簿）（⑤の場合）'!$BD25+1&lt;=15,IF(HQ$19&gt;='様式３（療養者名簿）（⑤の場合）'!$BD25,IF(HQ$19&lt;='様式３（療養者名簿）（⑤の場合）'!$BE25,1,0),0),0)</f>
        <v>0</v>
      </c>
      <c r="HR20" s="377">
        <f>IF(HR$19-'様式３（療養者名簿）（⑤の場合）'!$BD25+1&lt;=15,IF(HR$19&gt;='様式３（療養者名簿）（⑤の場合）'!$BD25,IF(HR$19&lt;='様式３（療養者名簿）（⑤の場合）'!$BE25,1,0),0),0)</f>
        <v>0</v>
      </c>
      <c r="HS20" s="377">
        <f>IF(HS$19-'様式３（療養者名簿）（⑤の場合）'!$BD25+1&lt;=15,IF(HS$19&gt;='様式３（療養者名簿）（⑤の場合）'!$BD25,IF(HS$19&lt;='様式３（療養者名簿）（⑤の場合）'!$BE25,1,0),0),0)</f>
        <v>0</v>
      </c>
      <c r="HT20" s="377">
        <f>IF(HT$19-'様式３（療養者名簿）（⑤の場合）'!$BD25+1&lt;=15,IF(HT$19&gt;='様式３（療養者名簿）（⑤の場合）'!$BD25,IF(HT$19&lt;='様式３（療養者名簿）（⑤の場合）'!$BE25,1,0),0),0)</f>
        <v>0</v>
      </c>
      <c r="HU20" s="377">
        <f>IF(HU$19-'様式３（療養者名簿）（⑤の場合）'!$BD25+1&lt;=15,IF(HU$19&gt;='様式３（療養者名簿）（⑤の場合）'!$BD25,IF(HU$19&lt;='様式３（療養者名簿）（⑤の場合）'!$BE25,1,0),0),0)</f>
        <v>0</v>
      </c>
      <c r="HV20" s="377">
        <f>IF(HV$19-'様式３（療養者名簿）（⑤の場合）'!$BD25+1&lt;=15,IF(HV$19&gt;='様式３（療養者名簿）（⑤の場合）'!$BD25,IF(HV$19&lt;='様式３（療養者名簿）（⑤の場合）'!$BE25,1,0),0),0)</f>
        <v>0</v>
      </c>
      <c r="HW20" s="377">
        <f>IF(HW$19-'様式３（療養者名簿）（⑤の場合）'!$BD25+1&lt;=15,IF(HW$19&gt;='様式３（療養者名簿）（⑤の場合）'!$BD25,IF(HW$19&lt;='様式３（療養者名簿）（⑤の場合）'!$BE25,1,0),0),0)</f>
        <v>0</v>
      </c>
      <c r="HX20" s="377">
        <f>IF(HX$19-'様式３（療養者名簿）（⑤の場合）'!$BD25+1&lt;=15,IF(HX$19&gt;='様式３（療養者名簿）（⑤の場合）'!$BD25,IF(HX$19&lt;='様式３（療養者名簿）（⑤の場合）'!$BE25,1,0),0),0)</f>
        <v>0</v>
      </c>
      <c r="HY20" s="377">
        <f>IF(HY$19-'様式３（療養者名簿）（⑤の場合）'!$BD25+1&lt;=15,IF(HY$19&gt;='様式３（療養者名簿）（⑤の場合）'!$BD25,IF(HY$19&lt;='様式３（療養者名簿）（⑤の場合）'!$BE25,1,0),0),0)</f>
        <v>0</v>
      </c>
      <c r="HZ20" s="377">
        <f>IF(HZ$19-'様式３（療養者名簿）（⑤の場合）'!$BD25+1&lt;=15,IF(HZ$19&gt;='様式３（療養者名簿）（⑤の場合）'!$BD25,IF(HZ$19&lt;='様式３（療養者名簿）（⑤の場合）'!$BE25,1,0),0),0)</f>
        <v>0</v>
      </c>
      <c r="IA20" s="377">
        <f>IF(IA$19-'様式３（療養者名簿）（⑤の場合）'!$BD25+1&lt;=15,IF(IA$19&gt;='様式３（療養者名簿）（⑤の場合）'!$BD25,IF(IA$19&lt;='様式３（療養者名簿）（⑤の場合）'!$BE25,1,0),0),0)</f>
        <v>0</v>
      </c>
      <c r="IB20" s="377">
        <f>IF(IB$19-'様式３（療養者名簿）（⑤の場合）'!$BD25+1&lt;=15,IF(IB$19&gt;='様式３（療養者名簿）（⑤の場合）'!$BD25,IF(IB$19&lt;='様式３（療養者名簿）（⑤の場合）'!$BE25,1,0),0),0)</f>
        <v>0</v>
      </c>
      <c r="IC20" s="377">
        <f>IF(IC$19-'様式３（療養者名簿）（⑤の場合）'!$BD25+1&lt;=15,IF(IC$19&gt;='様式３（療養者名簿）（⑤の場合）'!$BD25,IF(IC$19&lt;='様式３（療養者名簿）（⑤の場合）'!$BE25,1,0),0),0)</f>
        <v>0</v>
      </c>
      <c r="ID20" s="377">
        <f>IF(ID$19-'様式３（療養者名簿）（⑤の場合）'!$BD25+1&lt;=15,IF(ID$19&gt;='様式３（療養者名簿）（⑤の場合）'!$BD25,IF(ID$19&lt;='様式３（療養者名簿）（⑤の場合）'!$BE25,1,0),0),0)</f>
        <v>0</v>
      </c>
      <c r="IE20" s="377">
        <f>IF(IE$19-'様式３（療養者名簿）（⑤の場合）'!$BD25+1&lt;=15,IF(IE$19&gt;='様式３（療養者名簿）（⑤の場合）'!$BD25,IF(IE$19&lt;='様式３（療養者名簿）（⑤の場合）'!$BE25,1,0),0),0)</f>
        <v>0</v>
      </c>
      <c r="IF20" s="377">
        <f>IF(IF$19-'様式３（療養者名簿）（⑤の場合）'!$BD25+1&lt;=15,IF(IF$19&gt;='様式３（療養者名簿）（⑤の場合）'!$BD25,IF(IF$19&lt;='様式３（療養者名簿）（⑤の場合）'!$BE25,1,0),0),0)</f>
        <v>0</v>
      </c>
      <c r="IG20" s="377">
        <f>IF(IG$19-'様式３（療養者名簿）（⑤の場合）'!$BD25+1&lt;=15,IF(IG$19&gt;='様式３（療養者名簿）（⑤の場合）'!$BD25,IF(IG$19&lt;='様式３（療養者名簿）（⑤の場合）'!$BE25,1,0),0),0)</f>
        <v>0</v>
      </c>
      <c r="IH20" s="377">
        <f>IF(IH$19-'様式３（療養者名簿）（⑤の場合）'!$BD25+1&lt;=15,IF(IH$19&gt;='様式３（療養者名簿）（⑤の場合）'!$BD25,IF(IH$19&lt;='様式３（療養者名簿）（⑤の場合）'!$BE25,1,0),0),0)</f>
        <v>0</v>
      </c>
      <c r="II20" s="377">
        <f>IF(II$19-'様式３（療養者名簿）（⑤の場合）'!$BD25+1&lt;=15,IF(II$19&gt;='様式３（療養者名簿）（⑤の場合）'!$BD25,IF(II$19&lt;='様式３（療養者名簿）（⑤の場合）'!$BE25,1,0),0),0)</f>
        <v>0</v>
      </c>
      <c r="IJ20" s="377">
        <f>IF(IJ$19-'様式３（療養者名簿）（⑤の場合）'!$BD25+1&lt;=15,IF(IJ$19&gt;='様式３（療養者名簿）（⑤の場合）'!$BD25,IF(IJ$19&lt;='様式３（療養者名簿）（⑤の場合）'!$BE25,1,0),0),0)</f>
        <v>0</v>
      </c>
      <c r="IK20" s="377">
        <f>IF(IK$19-'様式３（療養者名簿）（⑤の場合）'!$BD25+1&lt;=15,IF(IK$19&gt;='様式３（療養者名簿）（⑤の場合）'!$BD25,IF(IK$19&lt;='様式３（療養者名簿）（⑤の場合）'!$BE25,1,0),0),0)</f>
        <v>0</v>
      </c>
      <c r="IL20" s="377">
        <f>IF(IL$19-'様式３（療養者名簿）（⑤の場合）'!$BD25+1&lt;=15,IF(IL$19&gt;='様式３（療養者名簿）（⑤の場合）'!$BD25,IF(IL$19&lt;='様式３（療養者名簿）（⑤の場合）'!$BE25,1,0),0),0)</f>
        <v>0</v>
      </c>
      <c r="IM20" s="377">
        <f>IF(IM$19-'様式３（療養者名簿）（⑤の場合）'!$BD25+1&lt;=15,IF(IM$19&gt;='様式３（療養者名簿）（⑤の場合）'!$BD25,IF(IM$19&lt;='様式３（療養者名簿）（⑤の場合）'!$BE25,1,0),0),0)</f>
        <v>0</v>
      </c>
      <c r="IN20" s="377">
        <f>IF(IN$19-'様式３（療養者名簿）（⑤の場合）'!$BD25+1&lt;=15,IF(IN$19&gt;='様式３（療養者名簿）（⑤の場合）'!$BD25,IF(IN$19&lt;='様式３（療養者名簿）（⑤の場合）'!$BE25,1,0),0),0)</f>
        <v>0</v>
      </c>
      <c r="IO20" s="377">
        <f>IF(IO$19-'様式３（療養者名簿）（⑤の場合）'!$BD25+1&lt;=15,IF(IO$19&gt;='様式３（療養者名簿）（⑤の場合）'!$BD25,IF(IO$19&lt;='様式３（療養者名簿）（⑤の場合）'!$BE25,1,0),0),0)</f>
        <v>0</v>
      </c>
      <c r="IP20" s="377">
        <f>IF(IP$19-'様式３（療養者名簿）（⑤の場合）'!$BD25+1&lt;=15,IF(IP$19&gt;='様式３（療養者名簿）（⑤の場合）'!$BD25,IF(IP$19&lt;='様式３（療養者名簿）（⑤の場合）'!$BE25,1,0),0),0)</f>
        <v>0</v>
      </c>
      <c r="IQ20" s="377">
        <f>IF(IQ$19-'様式３（療養者名簿）（⑤の場合）'!$BD25+1&lt;=15,IF(IQ$19&gt;='様式３（療養者名簿）（⑤の場合）'!$BD25,IF(IQ$19&lt;='様式３（療養者名簿）（⑤の場合）'!$BE25,1,0),0),0)</f>
        <v>0</v>
      </c>
      <c r="IR20" s="377">
        <f>IF(IR$19-'様式３（療養者名簿）（⑤の場合）'!$BD25+1&lt;=15,IF(IR$19&gt;='様式３（療養者名簿）（⑤の場合）'!$BD25,IF(IR$19&lt;='様式３（療養者名簿）（⑤の場合）'!$BE25,1,0),0),0)</f>
        <v>0</v>
      </c>
      <c r="IS20" s="377">
        <f>IF(IS$19-'様式３（療養者名簿）（⑤の場合）'!$BD25+1&lt;=15,IF(IS$19&gt;='様式３（療養者名簿）（⑤の場合）'!$BD25,IF(IS$19&lt;='様式３（療養者名簿）（⑤の場合）'!$BE25,1,0),0),0)</f>
        <v>0</v>
      </c>
      <c r="IT20" s="377">
        <f>IF(IT$19-'様式３（療養者名簿）（⑤の場合）'!$BD25+1&lt;=15,IF(IT$19&gt;='様式３（療養者名簿）（⑤の場合）'!$BD25,IF(IT$19&lt;='様式３（療養者名簿）（⑤の場合）'!$BE25,1,0),0),0)</f>
        <v>0</v>
      </c>
      <c r="IU20" s="377">
        <f>IF(IU$19-'様式３（療養者名簿）（⑤の場合）'!$BD25+1&lt;=15,IF(IU$19&gt;='様式３（療養者名簿）（⑤の場合）'!$BD25,IF(IU$19&lt;='様式３（療養者名簿）（⑤の場合）'!$BE25,1,0),0),0)</f>
        <v>0</v>
      </c>
      <c r="IV20" s="377">
        <f>IF(IV$19-'様式３（療養者名簿）（⑤の場合）'!$BD25+1&lt;=15,IF(IV$19&gt;='様式３（療養者名簿）（⑤の場合）'!$BD25,IF(IV$19&lt;='様式３（療養者名簿）（⑤の場合）'!$BE25,1,0),0),0)</f>
        <v>0</v>
      </c>
      <c r="IW20" s="377">
        <f>IF(IW$19-'様式３（療養者名簿）（⑤の場合）'!$BD25+1&lt;=15,IF(IW$19&gt;='様式３（療養者名簿）（⑤の場合）'!$BD25,IF(IW$19&lt;='様式３（療養者名簿）（⑤の場合）'!$BE25,1,0),0),0)</f>
        <v>0</v>
      </c>
      <c r="IX20" s="377">
        <f>IF(IX$19-'様式３（療養者名簿）（⑤の場合）'!$BD25+1&lt;=15,IF(IX$19&gt;='様式３（療養者名簿）（⑤の場合）'!$BD25,IF(IX$19&lt;='様式３（療養者名簿）（⑤の場合）'!$BE25,1,0),0),0)</f>
        <v>0</v>
      </c>
      <c r="IY20" s="377">
        <f>IF(IY$19-'様式３（療養者名簿）（⑤の場合）'!$BD25+1&lt;=15,IF(IY$19&gt;='様式３（療養者名簿）（⑤の場合）'!$BD25,IF(IY$19&lt;='様式３（療養者名簿）（⑤の場合）'!$BE25,1,0),0),0)</f>
        <v>0</v>
      </c>
      <c r="IZ20" s="377">
        <f>IF(IZ$19-'様式３（療養者名簿）（⑤の場合）'!$BD25+1&lt;=15,IF(IZ$19&gt;='様式３（療養者名簿）（⑤の場合）'!$BD25,IF(IZ$19&lt;='様式３（療養者名簿）（⑤の場合）'!$BE25,1,0),0),0)</f>
        <v>0</v>
      </c>
      <c r="JA20" s="377">
        <f>IF(JA$19-'様式３（療養者名簿）（⑤の場合）'!$BD25+1&lt;=15,IF(JA$19&gt;='様式３（療養者名簿）（⑤の場合）'!$BD25,IF(JA$19&lt;='様式３（療養者名簿）（⑤の場合）'!$BE25,1,0),0),0)</f>
        <v>0</v>
      </c>
      <c r="JB20" s="377">
        <f>IF(JB$19-'様式３（療養者名簿）（⑤の場合）'!$BD25+1&lt;=15,IF(JB$19&gt;='様式３（療養者名簿）（⑤の場合）'!$BD25,IF(JB$19&lt;='様式３（療養者名簿）（⑤の場合）'!$BE25,1,0),0),0)</f>
        <v>0</v>
      </c>
      <c r="JC20" s="377">
        <f>IF(JC$19-'様式３（療養者名簿）（⑤の場合）'!$BD25+1&lt;=15,IF(JC$19&gt;='様式３（療養者名簿）（⑤の場合）'!$BD25,IF(JC$19&lt;='様式３（療養者名簿）（⑤の場合）'!$BE25,1,0),0),0)</f>
        <v>0</v>
      </c>
      <c r="JD20" s="377">
        <f>IF(JD$19-'様式３（療養者名簿）（⑤の場合）'!$BD25+1&lt;=15,IF(JD$19&gt;='様式３（療養者名簿）（⑤の場合）'!$BD25,IF(JD$19&lt;='様式３（療養者名簿）（⑤の場合）'!$BE25,1,0),0),0)</f>
        <v>0</v>
      </c>
      <c r="JE20" s="377">
        <f>IF(JE$19-'様式３（療養者名簿）（⑤の場合）'!$BD25+1&lt;=15,IF(JE$19&gt;='様式３（療養者名簿）（⑤の場合）'!$BD25,IF(JE$19&lt;='様式３（療養者名簿）（⑤の場合）'!$BE25,1,0),0),0)</f>
        <v>0</v>
      </c>
      <c r="JF20" s="377">
        <f>IF(JF$19-'様式３（療養者名簿）（⑤の場合）'!$BD25+1&lt;=15,IF(JF$19&gt;='様式３（療養者名簿）（⑤の場合）'!$BD25,IF(JF$19&lt;='様式３（療養者名簿）（⑤の場合）'!$BE25,1,0),0),0)</f>
        <v>0</v>
      </c>
      <c r="JG20" s="377">
        <f>IF(JG$19-'様式３（療養者名簿）（⑤の場合）'!$BD25+1&lt;=15,IF(JG$19&gt;='様式３（療養者名簿）（⑤の場合）'!$BD25,IF(JG$19&lt;='様式３（療養者名簿）（⑤の場合）'!$BE25,1,0),0),0)</f>
        <v>0</v>
      </c>
      <c r="JH20" s="377">
        <f>IF(JH$19-'様式３（療養者名簿）（⑤の場合）'!$BD25+1&lt;=15,IF(JH$19&gt;='様式３（療養者名簿）（⑤の場合）'!$BD25,IF(JH$19&lt;='様式３（療養者名簿）（⑤の場合）'!$BE25,1,0),0),0)</f>
        <v>0</v>
      </c>
      <c r="JI20" s="377">
        <f>IF(JI$19-'様式３（療養者名簿）（⑤の場合）'!$BD25+1&lt;=15,IF(JI$19&gt;='様式３（療養者名簿）（⑤の場合）'!$BD25,IF(JI$19&lt;='様式３（療養者名簿）（⑤の場合）'!$BE25,1,0),0),0)</f>
        <v>0</v>
      </c>
      <c r="JJ20" s="377">
        <f>IF(JJ$19-'様式３（療養者名簿）（⑤の場合）'!$BD25+1&lt;=15,IF(JJ$19&gt;='様式３（療養者名簿）（⑤の場合）'!$BD25,IF(JJ$19&lt;='様式３（療養者名簿）（⑤の場合）'!$BE25,1,0),0),0)</f>
        <v>0</v>
      </c>
      <c r="JK20" s="377">
        <f>IF(JK$19-'様式３（療養者名簿）（⑤の場合）'!$BD25+1&lt;=15,IF(JK$19&gt;='様式３（療養者名簿）（⑤の場合）'!$BD25,IF(JK$19&lt;='様式３（療養者名簿）（⑤の場合）'!$BE25,1,0),0),0)</f>
        <v>0</v>
      </c>
      <c r="JL20" s="377">
        <f>IF(JL$19-'様式３（療養者名簿）（⑤の場合）'!$BD25+1&lt;=15,IF(JL$19&gt;='様式３（療養者名簿）（⑤の場合）'!$BD25,IF(JL$19&lt;='様式３（療養者名簿）（⑤の場合）'!$BE25,1,0),0),0)</f>
        <v>0</v>
      </c>
      <c r="JM20" s="377">
        <f>IF(JM$19-'様式３（療養者名簿）（⑤の場合）'!$BD25+1&lt;=15,IF(JM$19&gt;='様式３（療養者名簿）（⑤の場合）'!$BD25,IF(JM$19&lt;='様式３（療養者名簿）（⑤の場合）'!$BE25,1,0),0),0)</f>
        <v>0</v>
      </c>
      <c r="JN20" s="377">
        <f>IF(JN$19-'様式３（療養者名簿）（⑤の場合）'!$BD25+1&lt;=15,IF(JN$19&gt;='様式３（療養者名簿）（⑤の場合）'!$BD25,IF(JN$19&lt;='様式３（療養者名簿）（⑤の場合）'!$BE25,1,0),0),0)</f>
        <v>0</v>
      </c>
      <c r="JO20" s="377">
        <f>IF(JO$19-'様式３（療養者名簿）（⑤の場合）'!$BD25+1&lt;=15,IF(JO$19&gt;='様式３（療養者名簿）（⑤の場合）'!$BD25,IF(JO$19&lt;='様式３（療養者名簿）（⑤の場合）'!$BE25,1,0),0),0)</f>
        <v>0</v>
      </c>
      <c r="JP20" s="377">
        <f>IF(JP$19-'様式３（療養者名簿）（⑤の場合）'!$BD25+1&lt;=15,IF(JP$19&gt;='様式３（療養者名簿）（⑤の場合）'!$BD25,IF(JP$19&lt;='様式３（療養者名簿）（⑤の場合）'!$BE25,1,0),0),0)</f>
        <v>0</v>
      </c>
      <c r="JQ20" s="377">
        <f>IF(JQ$19-'様式３（療養者名簿）（⑤の場合）'!$BD25+1&lt;=15,IF(JQ$19&gt;='様式３（療養者名簿）（⑤の場合）'!$BD25,IF(JQ$19&lt;='様式３（療養者名簿）（⑤の場合）'!$BE25,1,0),0),0)</f>
        <v>0</v>
      </c>
      <c r="JR20" s="377">
        <f>IF(JR$19-'様式３（療養者名簿）（⑤の場合）'!$BD25+1&lt;=15,IF(JR$19&gt;='様式３（療養者名簿）（⑤の場合）'!$BD25,IF(JR$19&lt;='様式３（療養者名簿）（⑤の場合）'!$BE25,1,0),0),0)</f>
        <v>0</v>
      </c>
      <c r="JS20" s="377">
        <f>IF(JS$19-'様式３（療養者名簿）（⑤の場合）'!$BD25+1&lt;=15,IF(JS$19&gt;='様式３（療養者名簿）（⑤の場合）'!$BD25,IF(JS$19&lt;='様式３（療養者名簿）（⑤の場合）'!$BE25,1,0),0),0)</f>
        <v>0</v>
      </c>
      <c r="JT20" s="377">
        <f>IF(JT$19-'様式３（療養者名簿）（⑤の場合）'!$BD25+1&lt;=15,IF(JT$19&gt;='様式３（療養者名簿）（⑤の場合）'!$BD25,IF(JT$19&lt;='様式３（療養者名簿）（⑤の場合）'!$BE25,1,0),0),0)</f>
        <v>0</v>
      </c>
      <c r="JU20" s="377">
        <f>IF(JU$19-'様式３（療養者名簿）（⑤の場合）'!$BD25+1&lt;=15,IF(JU$19&gt;='様式３（療養者名簿）（⑤の場合）'!$BD25,IF(JU$19&lt;='様式３（療養者名簿）（⑤の場合）'!$BE25,1,0),0),0)</f>
        <v>0</v>
      </c>
      <c r="JV20" s="377">
        <f>IF(JV$19-'様式３（療養者名簿）（⑤の場合）'!$BD25+1&lt;=15,IF(JV$19&gt;='様式３（療養者名簿）（⑤の場合）'!$BD25,IF(JV$19&lt;='様式３（療養者名簿）（⑤の場合）'!$BE25,1,0),0),0)</f>
        <v>0</v>
      </c>
      <c r="JW20" s="377">
        <f>IF(JW$19-'様式３（療養者名簿）（⑤の場合）'!$BD25+1&lt;=15,IF(JW$19&gt;='様式３（療養者名簿）（⑤の場合）'!$BD25,IF(JW$19&lt;='様式３（療養者名簿）（⑤の場合）'!$BE25,1,0),0),0)</f>
        <v>0</v>
      </c>
      <c r="JX20" s="377">
        <f>IF(JX$19-'様式３（療養者名簿）（⑤の場合）'!$BD25+1&lt;=15,IF(JX$19&gt;='様式３（療養者名簿）（⑤の場合）'!$BD25,IF(JX$19&lt;='様式３（療養者名簿）（⑤の場合）'!$BE25,1,0),0),0)</f>
        <v>0</v>
      </c>
      <c r="JY20" s="377">
        <f>IF(JY$19-'様式３（療養者名簿）（⑤の場合）'!$BD25+1&lt;=15,IF(JY$19&gt;='様式３（療養者名簿）（⑤の場合）'!$BD25,IF(JY$19&lt;='様式３（療養者名簿）（⑤の場合）'!$BE25,1,0),0),0)</f>
        <v>0</v>
      </c>
      <c r="JZ20" s="377">
        <f>IF(JZ$19-'様式３（療養者名簿）（⑤の場合）'!$BD25+1&lt;=15,IF(JZ$19&gt;='様式３（療養者名簿）（⑤の場合）'!$BD25,IF(JZ$19&lt;='様式３（療養者名簿）（⑤の場合）'!$BE25,1,0),0),0)</f>
        <v>0</v>
      </c>
      <c r="KA20" s="377">
        <f>IF(KA$19-'様式３（療養者名簿）（⑤の場合）'!$BD25+1&lt;=15,IF(KA$19&gt;='様式３（療養者名簿）（⑤の場合）'!$BD25,IF(KA$19&lt;='様式３（療養者名簿）（⑤の場合）'!$BE25,1,0),0),0)</f>
        <v>0</v>
      </c>
      <c r="KB20" s="377">
        <f>IF(KB$19-'様式３（療養者名簿）（⑤の場合）'!$BD25+1&lt;=15,IF(KB$19&gt;='様式３（療養者名簿）（⑤の場合）'!$BD25,IF(KB$19&lt;='様式３（療養者名簿）（⑤の場合）'!$BE25,1,0),0),0)</f>
        <v>0</v>
      </c>
      <c r="KC20" s="377">
        <f>IF(KC$19-'様式３（療養者名簿）（⑤の場合）'!$BD25+1&lt;=15,IF(KC$19&gt;='様式３（療養者名簿）（⑤の場合）'!$BD25,IF(KC$19&lt;='様式３（療養者名簿）（⑤の場合）'!$BE25,1,0),0),0)</f>
        <v>0</v>
      </c>
      <c r="KD20" s="377">
        <f>IF(KD$19-'様式３（療養者名簿）（⑤の場合）'!$BD25+1&lt;=15,IF(KD$19&gt;='様式３（療養者名簿）（⑤の場合）'!$BD25,IF(KD$19&lt;='様式３（療養者名簿）（⑤の場合）'!$BE25,1,0),0),0)</f>
        <v>0</v>
      </c>
      <c r="KE20" s="377">
        <f>IF(KE$19-'様式３（療養者名簿）（⑤の場合）'!$BD25+1&lt;=15,IF(KE$19&gt;='様式３（療養者名簿）（⑤の場合）'!$BD25,IF(KE$19&lt;='様式３（療養者名簿）（⑤の場合）'!$BE25,1,0),0),0)</f>
        <v>0</v>
      </c>
      <c r="KF20" s="377">
        <f>IF(KF$19-'様式３（療養者名簿）（⑤の場合）'!$BD25+1&lt;=15,IF(KF$19&gt;='様式３（療養者名簿）（⑤の場合）'!$BD25,IF(KF$19&lt;='様式３（療養者名簿）（⑤の場合）'!$BE25,1,0),0),0)</f>
        <v>0</v>
      </c>
      <c r="KG20" s="377">
        <f>IF(KG$19-'様式３（療養者名簿）（⑤の場合）'!$BD25+1&lt;=15,IF(KG$19&gt;='様式３（療養者名簿）（⑤の場合）'!$BD25,IF(KG$19&lt;='様式３（療養者名簿）（⑤の場合）'!$BE25,1,0),0),0)</f>
        <v>0</v>
      </c>
      <c r="KH20" s="377">
        <f>IF(KH$19-'様式３（療養者名簿）（⑤の場合）'!$BD25+1&lt;=15,IF(KH$19&gt;='様式３（療養者名簿）（⑤の場合）'!$BD25,IF(KH$19&lt;='様式３（療養者名簿）（⑤の場合）'!$BE25,1,0),0),0)</f>
        <v>0</v>
      </c>
      <c r="KI20" s="377">
        <f>IF(KI$19-'様式３（療養者名簿）（⑤の場合）'!$BD25+1&lt;=15,IF(KI$19&gt;='様式３（療養者名簿）（⑤の場合）'!$BD25,IF(KI$19&lt;='様式３（療養者名簿）（⑤の場合）'!$BE25,1,0),0),0)</f>
        <v>0</v>
      </c>
      <c r="KJ20" s="377">
        <f>IF(KJ$19-'様式３（療養者名簿）（⑤の場合）'!$BD25+1&lt;=15,IF(KJ$19&gt;='様式３（療養者名簿）（⑤の場合）'!$BD25,IF(KJ$19&lt;='様式３（療養者名簿）（⑤の場合）'!$BE25,1,0),0),0)</f>
        <v>0</v>
      </c>
      <c r="KK20" s="377">
        <f>IF(KK$19-'様式３（療養者名簿）（⑤の場合）'!$BD25+1&lt;=15,IF(KK$19&gt;='様式３（療養者名簿）（⑤の場合）'!$BD25,IF(KK$19&lt;='様式３（療養者名簿）（⑤の場合）'!$BE25,1,0),0),0)</f>
        <v>0</v>
      </c>
      <c r="KL20" s="377">
        <f>IF(KL$19-'様式３（療養者名簿）（⑤の場合）'!$BD25+1&lt;=15,IF(KL$19&gt;='様式３（療養者名簿）（⑤の場合）'!$BD25,IF(KL$19&lt;='様式３（療養者名簿）（⑤の場合）'!$BE25,1,0),0),0)</f>
        <v>0</v>
      </c>
      <c r="KM20" s="377">
        <f>IF(KM$19-'様式３（療養者名簿）（⑤の場合）'!$BD25+1&lt;=15,IF(KM$19&gt;='様式３（療養者名簿）（⑤の場合）'!$BD25,IF(KM$19&lt;='様式３（療養者名簿）（⑤の場合）'!$BE25,1,0),0),0)</f>
        <v>0</v>
      </c>
      <c r="KN20" s="377">
        <f>IF(KN$19-'様式３（療養者名簿）（⑤の場合）'!$BD25+1&lt;=15,IF(KN$19&gt;='様式３（療養者名簿）（⑤の場合）'!$BD25,IF(KN$19&lt;='様式３（療養者名簿）（⑤の場合）'!$BE25,1,0),0),0)</f>
        <v>0</v>
      </c>
      <c r="KO20" s="377">
        <f>IF(KO$19-'様式３（療養者名簿）（⑤の場合）'!$BD25+1&lt;=15,IF(KO$19&gt;='様式３（療養者名簿）（⑤の場合）'!$BD25,IF(KO$19&lt;='様式３（療養者名簿）（⑤の場合）'!$BE25,1,0),0),0)</f>
        <v>0</v>
      </c>
      <c r="KP20" s="377">
        <f>IF(KP$19-'様式３（療養者名簿）（⑤の場合）'!$BD25+1&lt;=15,IF(KP$19&gt;='様式３（療養者名簿）（⑤の場合）'!$BD25,IF(KP$19&lt;='様式３（療養者名簿）（⑤の場合）'!$BE25,1,0),0),0)</f>
        <v>0</v>
      </c>
      <c r="KQ20" s="377">
        <f>IF(KQ$19-'様式３（療養者名簿）（⑤の場合）'!$BD25+1&lt;=15,IF(KQ$19&gt;='様式３（療養者名簿）（⑤の場合）'!$BD25,IF(KQ$19&lt;='様式３（療養者名簿）（⑤の場合）'!$BE25,1,0),0),0)</f>
        <v>0</v>
      </c>
      <c r="KR20" s="377">
        <f>IF(KR$19-'様式３（療養者名簿）（⑤の場合）'!$BD25+1&lt;=15,IF(KR$19&gt;='様式３（療養者名簿）（⑤の場合）'!$BD25,IF(KR$19&lt;='様式３（療養者名簿）（⑤の場合）'!$BE25,1,0),0),0)</f>
        <v>0</v>
      </c>
      <c r="KS20" s="377">
        <f>IF(KS$19-'様式３（療養者名簿）（⑤の場合）'!$BD25+1&lt;=15,IF(KS$19&gt;='様式３（療養者名簿）（⑤の場合）'!$BD25,IF(KS$19&lt;='様式３（療養者名簿）（⑤の場合）'!$BE25,1,0),0),0)</f>
        <v>0</v>
      </c>
      <c r="KT20" s="377">
        <f>IF(KT$19-'様式３（療養者名簿）（⑤の場合）'!$BD25+1&lt;=15,IF(KT$19&gt;='様式３（療養者名簿）（⑤の場合）'!$BD25,IF(KT$19&lt;='様式３（療養者名簿）（⑤の場合）'!$BE25,1,0),0),0)</f>
        <v>0</v>
      </c>
      <c r="KU20" s="377">
        <f>IF(KU$19-'様式３（療養者名簿）（⑤の場合）'!$BD25+1&lt;=15,IF(KU$19&gt;='様式３（療養者名簿）（⑤の場合）'!$BD25,IF(KU$19&lt;='様式３（療養者名簿）（⑤の場合）'!$BE25,1,0),0),0)</f>
        <v>0</v>
      </c>
      <c r="KV20" s="377">
        <f>IF(KV$19-'様式３（療養者名簿）（⑤の場合）'!$BD25+1&lt;=15,IF(KV$19&gt;='様式３（療養者名簿）（⑤の場合）'!$BD25,IF(KV$19&lt;='様式３（療養者名簿）（⑤の場合）'!$BE25,1,0),0),0)</f>
        <v>0</v>
      </c>
      <c r="KW20" s="377">
        <f>IF(KW$19-'様式３（療養者名簿）（⑤の場合）'!$BD25+1&lt;=15,IF(KW$19&gt;='様式３（療養者名簿）（⑤の場合）'!$BD25,IF(KW$19&lt;='様式３（療養者名簿）（⑤の場合）'!$BE25,1,0),0),0)</f>
        <v>0</v>
      </c>
      <c r="KX20" s="377">
        <f>IF(KX$19-'様式３（療養者名簿）（⑤の場合）'!$BD25+1&lt;=15,IF(KX$19&gt;='様式３（療養者名簿）（⑤の場合）'!$BD25,IF(KX$19&lt;='様式３（療養者名簿）（⑤の場合）'!$BE25,1,0),0),0)</f>
        <v>0</v>
      </c>
      <c r="KY20" s="377">
        <f>IF(KY$19-'様式３（療養者名簿）（⑤の場合）'!$BD25+1&lt;=15,IF(KY$19&gt;='様式３（療養者名簿）（⑤の場合）'!$BD25,IF(KY$19&lt;='様式３（療養者名簿）（⑤の場合）'!$BE25,1,0),0),0)</f>
        <v>0</v>
      </c>
      <c r="KZ20" s="377">
        <f>IF(KZ$19-'様式３（療養者名簿）（⑤の場合）'!$BD25+1&lt;=15,IF(KZ$19&gt;='様式３（療養者名簿）（⑤の場合）'!$BD25,IF(KZ$19&lt;='様式３（療養者名簿）（⑤の場合）'!$BE25,1,0),0),0)</f>
        <v>0</v>
      </c>
      <c r="LA20" s="377">
        <f>IF(LA$19-'様式３（療養者名簿）（⑤の場合）'!$BD25+1&lt;=15,IF(LA$19&gt;='様式３（療養者名簿）（⑤の場合）'!$BD25,IF(LA$19&lt;='様式３（療養者名簿）（⑤の場合）'!$BE25,1,0),0),0)</f>
        <v>0</v>
      </c>
      <c r="LB20" s="377">
        <f>IF(LB$19-'様式３（療養者名簿）（⑤の場合）'!$BD25+1&lt;=15,IF(LB$19&gt;='様式３（療養者名簿）（⑤の場合）'!$BD25,IF(LB$19&lt;='様式３（療養者名簿）（⑤の場合）'!$BE25,1,0),0),0)</f>
        <v>0</v>
      </c>
      <c r="LC20" s="377">
        <f>IF(LC$19-'様式３（療養者名簿）（⑤の場合）'!$BD25+1&lt;=15,IF(LC$19&gt;='様式３（療養者名簿）（⑤の場合）'!$BD25,IF(LC$19&lt;='様式３（療養者名簿）（⑤の場合）'!$BE25,1,0),0),0)</f>
        <v>0</v>
      </c>
      <c r="LD20" s="377">
        <f>IF(LD$19-'様式３（療養者名簿）（⑤の場合）'!$BD25+1&lt;=15,IF(LD$19&gt;='様式３（療養者名簿）（⑤の場合）'!$BD25,IF(LD$19&lt;='様式３（療養者名簿）（⑤の場合）'!$BE25,1,0),0),0)</f>
        <v>0</v>
      </c>
      <c r="LE20" s="377">
        <f>IF(LE$19-'様式３（療養者名簿）（⑤の場合）'!$BD25+1&lt;=15,IF(LE$19&gt;='様式３（療養者名簿）（⑤の場合）'!$BD25,IF(LE$19&lt;='様式３（療養者名簿）（⑤の場合）'!$BE25,1,0),0),0)</f>
        <v>0</v>
      </c>
      <c r="LF20" s="377">
        <f>IF(LF$19-'様式３（療養者名簿）（⑤の場合）'!$BD25+1&lt;=15,IF(LF$19&gt;='様式３（療養者名簿）（⑤の場合）'!$BD25,IF(LF$19&lt;='様式３（療養者名簿）（⑤の場合）'!$BE25,1,0),0),0)</f>
        <v>0</v>
      </c>
      <c r="LG20" s="377">
        <f>IF(LG$19-'様式３（療養者名簿）（⑤の場合）'!$BD25+1&lt;=15,IF(LG$19&gt;='様式３（療養者名簿）（⑤の場合）'!$BD25,IF(LG$19&lt;='様式３（療養者名簿）（⑤の場合）'!$BE25,1,0),0),0)</f>
        <v>0</v>
      </c>
      <c r="LH20" s="377">
        <f>IF(LH$19-'様式３（療養者名簿）（⑤の場合）'!$BD25+1&lt;=15,IF(LH$19&gt;='様式３（療養者名簿）（⑤の場合）'!$BD25,IF(LH$19&lt;='様式３（療養者名簿）（⑤の場合）'!$BE25,1,0),0),0)</f>
        <v>0</v>
      </c>
      <c r="LI20" s="377">
        <f>IF(LI$19-'様式３（療養者名簿）（⑤の場合）'!$BD25+1&lt;=15,IF(LI$19&gt;='様式３（療養者名簿）（⑤の場合）'!$BD25,IF(LI$19&lt;='様式３（療養者名簿）（⑤の場合）'!$BE25,1,0),0),0)</f>
        <v>0</v>
      </c>
      <c r="LJ20" s="377">
        <f>IF(LJ$19-'様式３（療養者名簿）（⑤の場合）'!$BD25+1&lt;=15,IF(LJ$19&gt;='様式３（療養者名簿）（⑤の場合）'!$BD25,IF(LJ$19&lt;='様式３（療養者名簿）（⑤の場合）'!$BE25,1,0),0),0)</f>
        <v>0</v>
      </c>
      <c r="LK20" s="377">
        <f>IF(LK$19-'様式３（療養者名簿）（⑤の場合）'!$BD25+1&lt;=15,IF(LK$19&gt;='様式３（療養者名簿）（⑤の場合）'!$BD25,IF(LK$19&lt;='様式３（療養者名簿）（⑤の場合）'!$BE25,1,0),0),0)</f>
        <v>0</v>
      </c>
      <c r="LL20" s="377">
        <f>IF(LL$19-'様式３（療養者名簿）（⑤の場合）'!$BD25+1&lt;=15,IF(LL$19&gt;='様式３（療養者名簿）（⑤の場合）'!$BD25,IF(LL$19&lt;='様式３（療養者名簿）（⑤の場合）'!$BE25,1,0),0),0)</f>
        <v>0</v>
      </c>
      <c r="LM20" s="377">
        <f>IF(LM$19-'様式３（療養者名簿）（⑤の場合）'!$BD25+1&lt;=15,IF(LM$19&gt;='様式３（療養者名簿）（⑤の場合）'!$BD25,IF(LM$19&lt;='様式３（療養者名簿）（⑤の場合）'!$BE25,1,0),0),0)</f>
        <v>0</v>
      </c>
      <c r="LN20" s="377">
        <f>IF(LN$19-'様式３（療養者名簿）（⑤の場合）'!$BD25+1&lt;=15,IF(LN$19&gt;='様式３（療養者名簿）（⑤の場合）'!$BD25,IF(LN$19&lt;='様式３（療養者名簿）（⑤の場合）'!$BE25,1,0),0),0)</f>
        <v>0</v>
      </c>
      <c r="LO20" s="377">
        <f>IF(LO$19-'様式３（療養者名簿）（⑤の場合）'!$BD25+1&lt;=15,IF(LO$19&gt;='様式３（療養者名簿）（⑤の場合）'!$BD25,IF(LO$19&lt;='様式３（療養者名簿）（⑤の場合）'!$BE25,1,0),0),0)</f>
        <v>0</v>
      </c>
      <c r="LP20" s="377">
        <f>IF(LP$19-'様式３（療養者名簿）（⑤の場合）'!$BD25+1&lt;=15,IF(LP$19&gt;='様式３（療養者名簿）（⑤の場合）'!$BD25,IF(LP$19&lt;='様式３（療養者名簿）（⑤の場合）'!$BE25,1,0),0),0)</f>
        <v>0</v>
      </c>
      <c r="LQ20" s="377">
        <f>IF(LQ$19-'様式３（療養者名簿）（⑤の場合）'!$BD25+1&lt;=15,IF(LQ$19&gt;='様式３（療養者名簿）（⑤の場合）'!$BD25,IF(LQ$19&lt;='様式３（療養者名簿）（⑤の場合）'!$BE25,1,0),0),0)</f>
        <v>0</v>
      </c>
      <c r="LR20" s="377">
        <f>IF(LR$19-'様式３（療養者名簿）（⑤の場合）'!$BD25+1&lt;=15,IF(LR$19&gt;='様式３（療養者名簿）（⑤の場合）'!$BD25,IF(LR$19&lt;='様式３（療養者名簿）（⑤の場合）'!$BE25,1,0),0),0)</f>
        <v>0</v>
      </c>
      <c r="LS20" s="377">
        <f>IF(LS$19-'様式３（療養者名簿）（⑤の場合）'!$BD25+1&lt;=15,IF(LS$19&gt;='様式３（療養者名簿）（⑤の場合）'!$BD25,IF(LS$19&lt;='様式３（療養者名簿）（⑤の場合）'!$BE25,1,0),0),0)</f>
        <v>0</v>
      </c>
      <c r="LT20" s="377">
        <f>IF(LT$19-'様式３（療養者名簿）（⑤の場合）'!$BD25+1&lt;=15,IF(LT$19&gt;='様式３（療養者名簿）（⑤の場合）'!$BD25,IF(LT$19&lt;='様式３（療養者名簿）（⑤の場合）'!$BE25,1,0),0),0)</f>
        <v>0</v>
      </c>
      <c r="LU20" s="377">
        <f>IF(LU$19-'様式３（療養者名簿）（⑤の場合）'!$BD25+1&lt;=15,IF(LU$19&gt;='様式３（療養者名簿）（⑤の場合）'!$BD25,IF(LU$19&lt;='様式３（療養者名簿）（⑤の場合）'!$BE25,1,0),0),0)</f>
        <v>0</v>
      </c>
      <c r="LV20" s="377">
        <f>IF(LV$19-'様式３（療養者名簿）（⑤の場合）'!$BD25+1&lt;=15,IF(LV$19&gt;='様式３（療養者名簿）（⑤の場合）'!$BD25,IF(LV$19&lt;='様式３（療養者名簿）（⑤の場合）'!$BE25,1,0),0),0)</f>
        <v>0</v>
      </c>
      <c r="LW20" s="377">
        <f>IF(LW$19-'様式３（療養者名簿）（⑤の場合）'!$BD25+1&lt;=15,IF(LW$19&gt;='様式３（療養者名簿）（⑤の場合）'!$BD25,IF(LW$19&lt;='様式３（療養者名簿）（⑤の場合）'!$BE25,1,0),0),0)</f>
        <v>0</v>
      </c>
      <c r="LX20" s="377">
        <f>IF(LX$19-'様式３（療養者名簿）（⑤の場合）'!$BD25+1&lt;=15,IF(LX$19&gt;='様式３（療養者名簿）（⑤の場合）'!$BD25,IF(LX$19&lt;='様式３（療養者名簿）（⑤の場合）'!$BE25,1,0),0),0)</f>
        <v>0</v>
      </c>
      <c r="LY20" s="377">
        <f>IF(LY$19-'様式３（療養者名簿）（⑤の場合）'!$BD25+1&lt;=15,IF(LY$19&gt;='様式３（療養者名簿）（⑤の場合）'!$BD25,IF(LY$19&lt;='様式３（療養者名簿）（⑤の場合）'!$BE25,1,0),0),0)</f>
        <v>0</v>
      </c>
      <c r="LZ20" s="377">
        <f>IF(LZ$19-'様式３（療養者名簿）（⑤の場合）'!$BD25+1&lt;=15,IF(LZ$19&gt;='様式３（療養者名簿）（⑤の場合）'!$BD25,IF(LZ$19&lt;='様式３（療養者名簿）（⑤の場合）'!$BE25,1,0),0),0)</f>
        <v>0</v>
      </c>
      <c r="MA20" s="377">
        <f>IF(MA$19-'様式３（療養者名簿）（⑤の場合）'!$BD25+1&lt;=15,IF(MA$19&gt;='様式３（療養者名簿）（⑤の場合）'!$BD25,IF(MA$19&lt;='様式３（療養者名簿）（⑤の場合）'!$BE25,1,0),0),0)</f>
        <v>0</v>
      </c>
      <c r="MB20" s="377">
        <f>IF(MB$19-'様式３（療養者名簿）（⑤の場合）'!$BD25+1&lt;=15,IF(MB$19&gt;='様式３（療養者名簿）（⑤の場合）'!$BD25,IF(MB$19&lt;='様式３（療養者名簿）（⑤の場合）'!$BE25,1,0),0),0)</f>
        <v>0</v>
      </c>
      <c r="MC20" s="377">
        <f>IF(MC$19-'様式３（療養者名簿）（⑤の場合）'!$BD25+1&lt;=15,IF(MC$19&gt;='様式３（療養者名簿）（⑤の場合）'!$BD25,IF(MC$19&lt;='様式３（療養者名簿）（⑤の場合）'!$BE25,1,0),0),0)</f>
        <v>0</v>
      </c>
      <c r="MD20" s="377">
        <f>IF(MD$19-'様式３（療養者名簿）（⑤の場合）'!$BD25+1&lt;=15,IF(MD$19&gt;='様式３（療養者名簿）（⑤の場合）'!$BD25,IF(MD$19&lt;='様式３（療養者名簿）（⑤の場合）'!$BE25,1,0),0),0)</f>
        <v>0</v>
      </c>
      <c r="ME20" s="377">
        <f>IF(ME$19-'様式３（療養者名簿）（⑤の場合）'!$BD25+1&lt;=15,IF(ME$19&gt;='様式３（療養者名簿）（⑤の場合）'!$BD25,IF(ME$19&lt;='様式３（療養者名簿）（⑤の場合）'!$BE25,1,0),0),0)</f>
        <v>0</v>
      </c>
      <c r="MF20" s="377">
        <f>IF(MF$19-'様式３（療養者名簿）（⑤の場合）'!$BD25+1&lt;=15,IF(MF$19&gt;='様式３（療養者名簿）（⑤の場合）'!$BD25,IF(MF$19&lt;='様式３（療養者名簿）（⑤の場合）'!$BE25,1,0),0),0)</f>
        <v>0</v>
      </c>
      <c r="MG20" s="377">
        <f>IF(MG$19-'様式３（療養者名簿）（⑤の場合）'!$BD25+1&lt;=15,IF(MG$19&gt;='様式３（療養者名簿）（⑤の場合）'!$BD25,IF(MG$19&lt;='様式３（療養者名簿）（⑤の場合）'!$BE25,1,0),0),0)</f>
        <v>0</v>
      </c>
      <c r="MH20" s="377">
        <f>IF(MH$19-'様式３（療養者名簿）（⑤の場合）'!$BD25+1&lt;=15,IF(MH$19&gt;='様式３（療養者名簿）（⑤の場合）'!$BD25,IF(MH$19&lt;='様式３（療養者名簿）（⑤の場合）'!$BE25,1,0),0),0)</f>
        <v>0</v>
      </c>
      <c r="MI20" s="377">
        <f>IF(MI$19-'様式３（療養者名簿）（⑤の場合）'!$BD25+1&lt;=15,IF(MI$19&gt;='様式３（療養者名簿）（⑤の場合）'!$BD25,IF(MI$19&lt;='様式３（療養者名簿）（⑤の場合）'!$BE25,1,0),0),0)</f>
        <v>0</v>
      </c>
      <c r="MJ20" s="377">
        <f>IF(MJ$19-'様式３（療養者名簿）（⑤の場合）'!$BD25+1&lt;=15,IF(MJ$19&gt;='様式３（療養者名簿）（⑤の場合）'!$BD25,IF(MJ$19&lt;='様式３（療養者名簿）（⑤の場合）'!$BE25,1,0),0),0)</f>
        <v>0</v>
      </c>
      <c r="MK20" s="377">
        <f>IF(MK$19-'様式３（療養者名簿）（⑤の場合）'!$BD25+1&lt;=15,IF(MK$19&gt;='様式３（療養者名簿）（⑤の場合）'!$BD25,IF(MK$19&lt;='様式３（療養者名簿）（⑤の場合）'!$BE25,1,0),0),0)</f>
        <v>0</v>
      </c>
      <c r="ML20" s="377">
        <f>IF(ML$19-'様式３（療養者名簿）（⑤の場合）'!$BD25+1&lt;=15,IF(ML$19&gt;='様式３（療養者名簿）（⑤の場合）'!$BD25,IF(ML$19&lt;='様式３（療養者名簿）（⑤の場合）'!$BE25,1,0),0),0)</f>
        <v>0</v>
      </c>
      <c r="MM20" s="377">
        <f>IF(MM$19-'様式３（療養者名簿）（⑤の場合）'!$BD25+1&lt;=15,IF(MM$19&gt;='様式３（療養者名簿）（⑤の場合）'!$BD25,IF(MM$19&lt;='様式３（療養者名簿）（⑤の場合）'!$BE25,1,0),0),0)</f>
        <v>0</v>
      </c>
      <c r="MN20" s="377">
        <f>IF(MN$19-'様式３（療養者名簿）（⑤の場合）'!$BD25+1&lt;=15,IF(MN$19&gt;='様式３（療養者名簿）（⑤の場合）'!$BD25,IF(MN$19&lt;='様式３（療養者名簿）（⑤の場合）'!$BE25,1,0),0),0)</f>
        <v>0</v>
      </c>
      <c r="MO20" s="377">
        <f>IF(MO$19-'様式３（療養者名簿）（⑤の場合）'!$BD25+1&lt;=15,IF(MO$19&gt;='様式３（療養者名簿）（⑤の場合）'!$BD25,IF(MO$19&lt;='様式３（療養者名簿）（⑤の場合）'!$BE25,1,0),0),0)</f>
        <v>0</v>
      </c>
      <c r="MP20" s="377">
        <f>IF(MP$19-'様式３（療養者名簿）（⑤の場合）'!$BD25+1&lt;=15,IF(MP$19&gt;='様式３（療養者名簿）（⑤の場合）'!$BD25,IF(MP$19&lt;='様式３（療養者名簿）（⑤の場合）'!$BE25,1,0),0),0)</f>
        <v>0</v>
      </c>
      <c r="MQ20" s="377">
        <f>IF(MQ$19-'様式３（療養者名簿）（⑤の場合）'!$BD25+1&lt;=15,IF(MQ$19&gt;='様式３（療養者名簿）（⑤の場合）'!$BD25,IF(MQ$19&lt;='様式３（療養者名簿）（⑤の場合）'!$BE25,1,0),0),0)</f>
        <v>0</v>
      </c>
      <c r="MR20" s="377">
        <f>IF(MR$19-'様式３（療養者名簿）（⑤の場合）'!$BD25+1&lt;=15,IF(MR$19&gt;='様式３（療養者名簿）（⑤の場合）'!$BD25,IF(MR$19&lt;='様式３（療養者名簿）（⑤の場合）'!$BE25,1,0),0),0)</f>
        <v>0</v>
      </c>
      <c r="MS20" s="377">
        <f>IF(MS$19-'様式３（療養者名簿）（⑤の場合）'!$BD25+1&lt;=15,IF(MS$19&gt;='様式３（療養者名簿）（⑤の場合）'!$BD25,IF(MS$19&lt;='様式３（療養者名簿）（⑤の場合）'!$BE25,1,0),0),0)</f>
        <v>0</v>
      </c>
      <c r="MT20" s="377">
        <f>IF(MT$19-'様式３（療養者名簿）（⑤の場合）'!$BD25+1&lt;=15,IF(MT$19&gt;='様式３（療養者名簿）（⑤の場合）'!$BD25,IF(MT$19&lt;='様式３（療養者名簿）（⑤の場合）'!$BE25,1,0),0),0)</f>
        <v>0</v>
      </c>
      <c r="MU20" s="377">
        <f>IF(MU$19-'様式３（療養者名簿）（⑤の場合）'!$BD25+1&lt;=15,IF(MU$19&gt;='様式３（療養者名簿）（⑤の場合）'!$BD25,IF(MU$19&lt;='様式３（療養者名簿）（⑤の場合）'!$BE25,1,0),0),0)</f>
        <v>0</v>
      </c>
      <c r="MV20" s="377">
        <f>IF(MV$19-'様式３（療養者名簿）（⑤の場合）'!$BD25+1&lt;=15,IF(MV$19&gt;='様式３（療養者名簿）（⑤の場合）'!$BD25,IF(MV$19&lt;='様式３（療養者名簿）（⑤の場合）'!$BE25,1,0),0),0)</f>
        <v>0</v>
      </c>
      <c r="MW20" s="377">
        <f>IF(MW$19-'様式３（療養者名簿）（⑤の場合）'!$BD25+1&lt;=15,IF(MW$19&gt;='様式３（療養者名簿）（⑤の場合）'!$BD25,IF(MW$19&lt;='様式３（療養者名簿）（⑤の場合）'!$BE25,1,0),0),0)</f>
        <v>0</v>
      </c>
      <c r="MX20" s="377">
        <f>IF(MX$19-'様式３（療養者名簿）（⑤の場合）'!$BD25+1&lt;=15,IF(MX$19&gt;='様式３（療養者名簿）（⑤の場合）'!$BD25,IF(MX$19&lt;='様式３（療養者名簿）（⑤の場合）'!$BE25,1,0),0),0)</f>
        <v>0</v>
      </c>
      <c r="MY20" s="377">
        <f>IF(MY$19-'様式３（療養者名簿）（⑤の場合）'!$BD25+1&lt;=15,IF(MY$19&gt;='様式３（療養者名簿）（⑤の場合）'!$BD25,IF(MY$19&lt;='様式３（療養者名簿）（⑤の場合）'!$BE25,1,0),0),0)</f>
        <v>0</v>
      </c>
      <c r="MZ20" s="377">
        <f>IF(MZ$19-'様式３（療養者名簿）（⑤の場合）'!$BD25+1&lt;=15,IF(MZ$19&gt;='様式３（療養者名簿）（⑤の場合）'!$BD25,IF(MZ$19&lt;='様式３（療養者名簿）（⑤の場合）'!$BE25,1,0),0),0)</f>
        <v>0</v>
      </c>
      <c r="NA20" s="377">
        <f>IF(NA$19-'様式３（療養者名簿）（⑤の場合）'!$BD25+1&lt;=15,IF(NA$19&gt;='様式３（療養者名簿）（⑤の場合）'!$BD25,IF(NA$19&lt;='様式３（療養者名簿）（⑤の場合）'!$BE25,1,0),0),0)</f>
        <v>0</v>
      </c>
      <c r="NB20" s="377">
        <f>IF(NB$19-'様式３（療養者名簿）（⑤の場合）'!$BD25+1&lt;=15,IF(NB$19&gt;='様式３（療養者名簿）（⑤の場合）'!$BD25,IF(NB$19&lt;='様式３（療養者名簿）（⑤の場合）'!$BE25,1,0),0),0)</f>
        <v>0</v>
      </c>
      <c r="NC20" s="257">
        <f>IF(NC$19-'様式３（療養者名簿）（⑤の場合）'!$BD25+1&lt;=15,IF(NC$19&gt;='様式３（療養者名簿）（⑤の場合）'!$BD25,IF(NC$19&lt;='様式３（療養者名簿）（⑤の場合）'!$BE25,1,0),0),0)</f>
        <v>0</v>
      </c>
      <c r="ND20" s="257">
        <f>IF(ND$19-'様式３（療養者名簿）（⑤の場合）'!$BD25+1&lt;=15,IF(ND$19&gt;='様式３（療養者名簿）（⑤の場合）'!$BD25,IF(ND$19&lt;='様式３（療養者名簿）（⑤の場合）'!$BE25,1,0),0),0)</f>
        <v>0</v>
      </c>
      <c r="NE20" s="257">
        <f>IF(NE$19-'様式３（療養者名簿）（⑤の場合）'!$BD25+1&lt;=15,IF(NE$19&gt;='様式３（療養者名簿）（⑤の場合）'!$BD25,IF(NE$19&lt;='様式３（療養者名簿）（⑤の場合）'!$BE25,1,0),0),0)</f>
        <v>0</v>
      </c>
      <c r="NF20" s="257">
        <f>IF(NF$19-'様式３（療養者名簿）（⑤の場合）'!$BD25+1&lt;=15,IF(NF$19&gt;='様式３（療養者名簿）（⑤の場合）'!$BD25,IF(NF$19&lt;='様式３（療養者名簿）（⑤の場合）'!$BE25,1,0),0),0)</f>
        <v>0</v>
      </c>
      <c r="NG20" s="257">
        <f>IF(NG$19-'様式３（療養者名簿）（⑤の場合）'!$BD25+1&lt;=15,IF(NG$19&gt;='様式３（療養者名簿）（⑤の場合）'!$BD25,IF(NG$19&lt;='様式３（療養者名簿）（⑤の場合）'!$BE25,1,0),0),0)</f>
        <v>0</v>
      </c>
      <c r="NH20" s="257">
        <f>IF(NH$19-'様式３（療養者名簿）（⑤の場合）'!$BD25+1&lt;=15,IF(NH$19&gt;='様式３（療養者名簿）（⑤の場合）'!$BD25,IF(NH$19&lt;='様式３（療養者名簿）（⑤の場合）'!$BE25,1,0),0),0)</f>
        <v>0</v>
      </c>
      <c r="NI20" s="257">
        <f>IF(NI$19-'様式３（療養者名簿）（⑤の場合）'!$BD25+1&lt;=15,IF(NI$19&gt;='様式３（療養者名簿）（⑤の場合）'!$BD25,IF(NI$19&lt;='様式３（療養者名簿）（⑤の場合）'!$BE25,1,0),0),0)</f>
        <v>0</v>
      </c>
      <c r="NJ20" s="257">
        <f>IF(NJ$19-'様式３（療養者名簿）（⑤の場合）'!$BD25+1&lt;=15,IF(NJ$19&gt;='様式３（療養者名簿）（⑤の場合）'!$BD25,IF(NJ$19&lt;='様式３（療養者名簿）（⑤の場合）'!$BE25,1,0),0),0)</f>
        <v>0</v>
      </c>
      <c r="NK20" s="257">
        <f>IF(NK$19-'様式３（療養者名簿）（⑤の場合）'!$BD25+1&lt;=15,IF(NK$19&gt;='様式３（療養者名簿）（⑤の場合）'!$BD25,IF(NK$19&lt;='様式３（療養者名簿）（⑤の場合）'!$BE25,1,0),0),0)</f>
        <v>0</v>
      </c>
      <c r="NL20" s="257">
        <f>IF(NL$19-'様式３（療養者名簿）（⑤の場合）'!$BD25+1&lt;=15,IF(NL$19&gt;='様式３（療養者名簿）（⑤の場合）'!$BD25,IF(NL$19&lt;='様式３（療養者名簿）（⑤の場合）'!$BE25,1,0),0),0)</f>
        <v>0</v>
      </c>
      <c r="NM20" s="257">
        <f>IF(NM$19-'様式３（療養者名簿）（⑤の場合）'!$BD25+1&lt;=15,IF(NM$19&gt;='様式３（療養者名簿）（⑤の場合）'!$BD25,IF(NM$19&lt;='様式３（療養者名簿）（⑤の場合）'!$BE25,1,0),0),0)</f>
        <v>0</v>
      </c>
      <c r="NN20" s="257">
        <f>IF(NN$19-'様式３（療養者名簿）（⑤の場合）'!$BD25+1&lt;=15,IF(NN$19&gt;='様式３（療養者名簿）（⑤の場合）'!$BD25,IF(NN$19&lt;='様式３（療養者名簿）（⑤の場合）'!$BE25,1,0),0),0)</f>
        <v>0</v>
      </c>
      <c r="NO20" s="257">
        <f>IF(NO$19-'様式３（療養者名簿）（⑤の場合）'!$BD25+1&lt;=15,IF(NO$19&gt;='様式３（療養者名簿）（⑤の場合）'!$BD25,IF(NO$19&lt;='様式３（療養者名簿）（⑤の場合）'!$BE25,1,0),0),0)</f>
        <v>0</v>
      </c>
      <c r="NP20" s="257">
        <f>IF(NP$19-'様式３（療養者名簿）（⑤の場合）'!$BD25+1&lt;=15,IF(NP$19&gt;='様式３（療養者名簿）（⑤の場合）'!$BD25,IF(NP$19&lt;='様式３（療養者名簿）（⑤の場合）'!$BE25,1,0),0),0)</f>
        <v>0</v>
      </c>
      <c r="NQ20" s="257">
        <f>IF(NQ$19-'様式３（療養者名簿）（⑤の場合）'!$BD25+1&lt;=15,IF(NQ$19&gt;='様式３（療養者名簿）（⑤の場合）'!$BD25,IF(NQ$19&lt;='様式３（療養者名簿）（⑤の場合）'!$BE25,1,0),0),0)</f>
        <v>0</v>
      </c>
      <c r="NR20" s="257">
        <f>IF(NR$19-'様式３（療養者名簿）（⑤の場合）'!$BD25+1&lt;=15,IF(NR$19&gt;='様式３（療養者名簿）（⑤の場合）'!$BD25,IF(NR$19&lt;='様式３（療養者名簿）（⑤の場合）'!$BE25,1,0),0),0)</f>
        <v>0</v>
      </c>
      <c r="NS20" s="257">
        <f>IF(NS$19-'様式３（療養者名簿）（⑤の場合）'!$BD25+1&lt;=15,IF(NS$19&gt;='様式３（療養者名簿）（⑤の場合）'!$BD25,IF(NS$19&lt;='様式３（療養者名簿）（⑤の場合）'!$BE25,1,0),0),0)</f>
        <v>0</v>
      </c>
      <c r="NT20" s="257">
        <f>IF(NT$19-'様式３（療養者名簿）（⑤の場合）'!$BD25+1&lt;=15,IF(NT$19&gt;='様式３（療養者名簿）（⑤の場合）'!$BD25,IF(NT$19&lt;='様式３（療養者名簿）（⑤の場合）'!$BE25,1,0),0),0)</f>
        <v>0</v>
      </c>
      <c r="NU20" s="257">
        <f>IF(NU$19-'様式３（療養者名簿）（⑤の場合）'!$BD25+1&lt;=15,IF(NU$19&gt;='様式３（療養者名簿）（⑤の場合）'!$BD25,IF(NU$19&lt;='様式３（療養者名簿）（⑤の場合）'!$BE25,1,0),0),0)</f>
        <v>0</v>
      </c>
      <c r="NV20" s="257">
        <f>IF(NV$19-'様式３（療養者名簿）（⑤の場合）'!$BD25+1&lt;=15,IF(NV$19&gt;='様式３（療養者名簿）（⑤の場合）'!$BD25,IF(NV$19&lt;='様式３（療養者名簿）（⑤の場合）'!$BE25,1,0),0),0)</f>
        <v>0</v>
      </c>
      <c r="NW20" s="257">
        <f>IF(NW$19-'様式３（療養者名簿）（⑤の場合）'!$BD25+1&lt;=15,IF(NW$19&gt;='様式３（療養者名簿）（⑤の場合）'!$BD25,IF(NW$19&lt;='様式３（療養者名簿）（⑤の場合）'!$BE25,1,0),0),0)</f>
        <v>0</v>
      </c>
      <c r="NX20" s="257">
        <f>IF(NX$19-'様式３（療養者名簿）（⑤の場合）'!$BD25+1&lt;=15,IF(NX$19&gt;='様式３（療養者名簿）（⑤の場合）'!$BD25,IF(NX$19&lt;='様式３（療養者名簿）（⑤の場合）'!$BE25,1,0),0),0)</f>
        <v>0</v>
      </c>
      <c r="NY20" s="257">
        <f>IF(NY$19-'様式３（療養者名簿）（⑤の場合）'!$BD25+1&lt;=15,IF(NY$19&gt;='様式３（療養者名簿）（⑤の場合）'!$BD25,IF(NY$19&lt;='様式３（療養者名簿）（⑤の場合）'!$BE25,1,0),0),0)</f>
        <v>0</v>
      </c>
      <c r="NZ20" s="257">
        <f>IF(NZ$19-'様式３（療養者名簿）（⑤の場合）'!$BD25+1&lt;=15,IF(NZ$19&gt;='様式３（療養者名簿）（⑤の場合）'!$BD25,IF(NZ$19&lt;='様式３（療養者名簿）（⑤の場合）'!$BE25,1,0),0),0)</f>
        <v>0</v>
      </c>
      <c r="OA20" s="257">
        <f>IF(OA$19-'様式３（療養者名簿）（⑤の場合）'!$BD25+1&lt;=15,IF(OA$19&gt;='様式３（療養者名簿）（⑤の場合）'!$BD25,IF(OA$19&lt;='様式３（療養者名簿）（⑤の場合）'!$BE25,1,0),0),0)</f>
        <v>0</v>
      </c>
      <c r="OB20" s="257">
        <f>IF(OB$19-'様式３（療養者名簿）（⑤の場合）'!$BD25+1&lt;=15,IF(OB$19&gt;='様式３（療養者名簿）（⑤の場合）'!$BD25,IF(OB$19&lt;='様式３（療養者名簿）（⑤の場合）'!$BE25,1,0),0),0)</f>
        <v>0</v>
      </c>
      <c r="OC20" s="257">
        <f>IF(OC$19-'様式３（療養者名簿）（⑤の場合）'!$BD25+1&lt;=15,IF(OC$19&gt;='様式３（療養者名簿）（⑤の場合）'!$BD25,IF(OC$19&lt;='様式３（療養者名簿）（⑤の場合）'!$BE25,1,0),0),0)</f>
        <v>0</v>
      </c>
      <c r="OD20" s="257">
        <f>IF(OD$19-'様式３（療養者名簿）（⑤の場合）'!$BD25+1&lt;=15,IF(OD$19&gt;='様式３（療養者名簿）（⑤の場合）'!$BD25,IF(OD$19&lt;='様式３（療養者名簿）（⑤の場合）'!$BE25,1,0),0),0)</f>
        <v>0</v>
      </c>
      <c r="OE20" s="257">
        <f>IF(OE$19-'様式３（療養者名簿）（⑤の場合）'!$BD25+1&lt;=15,IF(OE$19&gt;='様式３（療養者名簿）（⑤の場合）'!$BD25,IF(OE$19&lt;='様式３（療養者名簿）（⑤の場合）'!$BE25,1,0),0),0)</f>
        <v>0</v>
      </c>
      <c r="OF20" s="257">
        <f>IF(OF$19-'様式３（療養者名簿）（⑤の場合）'!$BD25+1&lt;=15,IF(OF$19&gt;='様式３（療養者名簿）（⑤の場合）'!$BD25,IF(OF$19&lt;='様式３（療養者名簿）（⑤の場合）'!$BE25,1,0),0),0)</f>
        <v>0</v>
      </c>
      <c r="OG20" s="257">
        <f>IF(OG$19-'様式３（療養者名簿）（⑤の場合）'!$BD25+1&lt;=15,IF(OG$19&gt;='様式３（療養者名簿）（⑤の場合）'!$BD25,IF(OG$19&lt;='様式３（療養者名簿）（⑤の場合）'!$BE25,1,0),0),0)</f>
        <v>1</v>
      </c>
      <c r="OH20" s="257">
        <f>IF(OH$19-'様式３（療養者名簿）（⑤の場合）'!$BD25+1&lt;=15,IF(OH$19&gt;='様式３（療養者名簿）（⑤の場合）'!$BD25,IF(OH$19&lt;='様式３（療養者名簿）（⑤の場合）'!$BE25,1,0),0),0)</f>
        <v>1</v>
      </c>
      <c r="OI20" s="257">
        <f>IF(OI$19-'様式３（療養者名簿）（⑤の場合）'!$BD25+1&lt;=15,IF(OI$19&gt;='様式３（療養者名簿）（⑤の場合）'!$BD25,IF(OI$19&lt;='様式３（療養者名簿）（⑤の場合）'!$BE25,1,0),0),0)</f>
        <v>1</v>
      </c>
      <c r="OJ20" s="257">
        <f>IF(OJ$19-'様式３（療養者名簿）（⑤の場合）'!$BD25+1&lt;=15,IF(OJ$19&gt;='様式３（療養者名簿）（⑤の場合）'!$BD25,IF(OJ$19&lt;='様式３（療養者名簿）（⑤の場合）'!$BE25,1,0),0),0)</f>
        <v>1</v>
      </c>
      <c r="OK20" s="257">
        <f>IF(OK$19-'様式３（療養者名簿）（⑤の場合）'!$BD25+1&lt;=15,IF(OK$19&gt;='様式３（療養者名簿）（⑤の場合）'!$BD25,IF(OK$19&lt;='様式３（療養者名簿）（⑤の場合）'!$BE25,1,0),0),0)</f>
        <v>1</v>
      </c>
      <c r="OL20" s="257">
        <f>IF(OL$19-'様式３（療養者名簿）（⑤の場合）'!$BD25+1&lt;=15,IF(OL$19&gt;='様式３（療養者名簿）（⑤の場合）'!$BD25,IF(OL$19&lt;='様式３（療養者名簿）（⑤の場合）'!$BE25,1,0),0),0)</f>
        <v>1</v>
      </c>
      <c r="OM20" s="257">
        <f>IF(OM$19-'様式３（療養者名簿）（⑤の場合）'!$BD25+1&lt;=15,IF(OM$19&gt;='様式３（療養者名簿）（⑤の場合）'!$BD25,IF(OM$19&lt;='様式３（療養者名簿）（⑤の場合）'!$BE25,1,0),0),0)</f>
        <v>1</v>
      </c>
      <c r="ON20" s="257">
        <f>IF(ON$19-'様式３（療養者名簿）（⑤の場合）'!$BD25+1&lt;=15,IF(ON$19&gt;='様式３（療養者名簿）（⑤の場合）'!$BD25,IF(ON$19&lt;='様式３（療養者名簿）（⑤の場合）'!$BE25,1,0),0),0)</f>
        <v>1</v>
      </c>
      <c r="OO20" s="257">
        <f>IF(OO$19-'様式３（療養者名簿）（⑤の場合）'!$BD25+1&lt;=15,IF(OO$19&gt;='様式３（療養者名簿）（⑤の場合）'!$BD25,IF(OO$19&lt;='様式３（療養者名簿）（⑤の場合）'!$BE25,1,0),0),0)</f>
        <v>1</v>
      </c>
      <c r="OP20" s="257">
        <f>IF(OP$19-'様式３（療養者名簿）（⑤の場合）'!$BD25+1&lt;=15,IF(OP$19&gt;='様式３（療養者名簿）（⑤の場合）'!$BD25,IF(OP$19&lt;='様式３（療養者名簿）（⑤の場合）'!$BE25,1,0),0),0)</f>
        <v>1</v>
      </c>
      <c r="OQ20" s="257">
        <f>IF(OQ$19-'様式３（療養者名簿）（⑤の場合）'!$BD25+1&lt;=15,IF(OQ$19&gt;='様式３（療養者名簿）（⑤の場合）'!$BD25,IF(OQ$19&lt;='様式３（療養者名簿）（⑤の場合）'!$BE25,1,0),0),0)</f>
        <v>0</v>
      </c>
      <c r="OR20" s="257">
        <f>IF(OR$19-'様式３（療養者名簿）（⑤の場合）'!$BD25+1&lt;=15,IF(OR$19&gt;='様式３（療養者名簿）（⑤の場合）'!$BD25,IF(OR$19&lt;='様式３（療養者名簿）（⑤の場合）'!$BE25,1,0),0),0)</f>
        <v>0</v>
      </c>
      <c r="OS20" s="257">
        <f>IF(OS$19-'様式３（療養者名簿）（⑤の場合）'!$BD25+1&lt;=15,IF(OS$19&gt;='様式３（療養者名簿）（⑤の場合）'!$BD25,IF(OS$19&lt;='様式３（療養者名簿）（⑤の場合）'!$BE25,1,0),0),0)</f>
        <v>0</v>
      </c>
      <c r="OT20" s="257">
        <f>IF(OT$19-'様式３（療養者名簿）（⑤の場合）'!$BD25+1&lt;=15,IF(OT$19&gt;='様式３（療養者名簿）（⑤の場合）'!$BD25,IF(OT$19&lt;='様式３（療養者名簿）（⑤の場合）'!$BE25,1,0),0),0)</f>
        <v>0</v>
      </c>
      <c r="OU20" s="257">
        <f>IF(OU$19-'様式３（療養者名簿）（⑤の場合）'!$BD25+1&lt;=15,IF(OU$19&gt;='様式３（療養者名簿）（⑤の場合）'!$BD25,IF(OU$19&lt;='様式３（療養者名簿）（⑤の場合）'!$BE25,1,0),0),0)</f>
        <v>0</v>
      </c>
      <c r="OV20" s="257">
        <f>IF(OV$19-'様式３（療養者名簿）（⑤の場合）'!$BD25+1&lt;=15,IF(OV$19&gt;='様式３（療養者名簿）（⑤の場合）'!$BD25,IF(OV$19&lt;='様式３（療養者名簿）（⑤の場合）'!$BE25,1,0),0),0)</f>
        <v>0</v>
      </c>
      <c r="OW20" s="257">
        <f>IF(OW$19-'様式３（療養者名簿）（⑤の場合）'!$BD25+1&lt;=15,IF(OW$19&gt;='様式３（療養者名簿）（⑤の場合）'!$BD25,IF(OW$19&lt;='様式３（療養者名簿）（⑤の場合）'!$BE25,1,0),0),0)</f>
        <v>0</v>
      </c>
      <c r="OX20" s="257">
        <f>IF(OX$19-'様式３（療養者名簿）（⑤の場合）'!$BD25+1&lt;=15,IF(OX$19&gt;='様式３（療養者名簿）（⑤の場合）'!$BD25,IF(OX$19&lt;='様式３（療養者名簿）（⑤の場合）'!$BE25,1,0),0),0)</f>
        <v>0</v>
      </c>
      <c r="OY20" s="257">
        <f>IF(OY$19-'様式３（療養者名簿）（⑤の場合）'!$BD25+1&lt;=15,IF(OY$19&gt;='様式３（療養者名簿）（⑤の場合）'!$BD25,IF(OY$19&lt;='様式３（療養者名簿）（⑤の場合）'!$BE25,1,0),0),0)</f>
        <v>0</v>
      </c>
      <c r="OZ20" s="257">
        <f>IF(OZ$19-'様式３（療養者名簿）（⑤の場合）'!$BD25+1&lt;=15,IF(OZ$19&gt;='様式３（療養者名簿）（⑤の場合）'!$BD25,IF(OZ$19&lt;='様式３（療養者名簿）（⑤の場合）'!$BE25,1,0),0),0)</f>
        <v>0</v>
      </c>
      <c r="PA20" s="257">
        <f>IF(PA$19-'様式３（療養者名簿）（⑤の場合）'!$BD25+1&lt;=15,IF(PA$19&gt;='様式３（療養者名簿）（⑤の場合）'!$BD25,IF(PA$19&lt;='様式３（療養者名簿）（⑤の場合）'!$BE25,1,0),0),0)</f>
        <v>0</v>
      </c>
      <c r="PB20" s="257">
        <f>IF(PB$19-'様式３（療養者名簿）（⑤の場合）'!$BD25+1&lt;=15,IF(PB$19&gt;='様式３（療養者名簿）（⑤の場合）'!$BD25,IF(PB$19&lt;='様式３（療養者名簿）（⑤の場合）'!$BE25,1,0),0),0)</f>
        <v>0</v>
      </c>
      <c r="PC20" s="257">
        <f>IF(PC$19-'様式３（療養者名簿）（⑤の場合）'!$BD25+1&lt;=15,IF(PC$19&gt;='様式３（療養者名簿）（⑤の場合）'!$BD25,IF(PC$19&lt;='様式３（療養者名簿）（⑤の場合）'!$BE25,1,0),0),0)</f>
        <v>0</v>
      </c>
      <c r="PD20" s="257">
        <f>IF(PD$19-'様式３（療養者名簿）（⑤の場合）'!$BD25+1&lt;=15,IF(PD$19&gt;='様式３（療養者名簿）（⑤の場合）'!$BD25,IF(PD$19&lt;='様式３（療養者名簿）（⑤の場合）'!$BE25,1,0),0),0)</f>
        <v>0</v>
      </c>
      <c r="PE20" s="257">
        <f>IF(PE$19-'様式３（療養者名簿）（⑤の場合）'!$BD25+1&lt;=15,IF(PE$19&gt;='様式３（療養者名簿）（⑤の場合）'!$BD25,IF(PE$19&lt;='様式３（療養者名簿）（⑤の場合）'!$BE25,1,0),0),0)</f>
        <v>0</v>
      </c>
      <c r="PF20" s="257">
        <f>IF(PF$19-'様式３（療養者名簿）（⑤の場合）'!$BD25+1&lt;=15,IF(PF$19&gt;='様式３（療養者名簿）（⑤の場合）'!$BD25,IF(PF$19&lt;='様式３（療養者名簿）（⑤の場合）'!$BE25,1,0),0),0)</f>
        <v>0</v>
      </c>
      <c r="PG20" s="257">
        <f>IF(PG$19-'様式３（療養者名簿）（⑤の場合）'!$BD25+1&lt;=15,IF(PG$19&gt;='様式３（療養者名簿）（⑤の場合）'!$BD25,IF(PG$19&lt;='様式３（療養者名簿）（⑤の場合）'!$BE25,1,0),0),0)</f>
        <v>0</v>
      </c>
      <c r="PH20" s="257">
        <f>IF(PH$19-'様式３（療養者名簿）（⑤の場合）'!$BD25+1&lt;=15,IF(PH$19&gt;='様式３（療養者名簿）（⑤の場合）'!$BD25,IF(PH$19&lt;='様式３（療養者名簿）（⑤の場合）'!$BE25,1,0),0),0)</f>
        <v>0</v>
      </c>
      <c r="PI20" s="257">
        <f>IF(PI$19-'様式３（療養者名簿）（⑤の場合）'!$BD25+1&lt;=15,IF(PI$19&gt;='様式３（療養者名簿）（⑤の場合）'!$BD25,IF(PI$19&lt;='様式３（療養者名簿）（⑤の場合）'!$BE25,1,0),0),0)</f>
        <v>0</v>
      </c>
      <c r="PJ20" s="257">
        <f>IF(PJ$19-'様式３（療養者名簿）（⑤の場合）'!$BD25+1&lt;=15,IF(PJ$19&gt;='様式３（療養者名簿）（⑤の場合）'!$BD25,IF(PJ$19&lt;='様式３（療養者名簿）（⑤の場合）'!$BE25,1,0),0),0)</f>
        <v>0</v>
      </c>
      <c r="PK20" s="257">
        <f>IF(PK$19-'様式３（療養者名簿）（⑤の場合）'!$BD25+1&lt;=15,IF(PK$19&gt;='様式３（療養者名簿）（⑤の場合）'!$BD25,IF(PK$19&lt;='様式３（療養者名簿）（⑤の場合）'!$BE25,1,0),0),0)</f>
        <v>0</v>
      </c>
      <c r="PL20" s="257">
        <f>IF(PL$19-'様式３（療養者名簿）（⑤の場合）'!$BD25+1&lt;=15,IF(PL$19&gt;='様式３（療養者名簿）（⑤の場合）'!$BD25,IF(PL$19&lt;='様式３（療養者名簿）（⑤の場合）'!$BE25,1,0),0),0)</f>
        <v>0</v>
      </c>
      <c r="PM20" s="257">
        <f>IF(PM$19-'様式３（療養者名簿）（⑤の場合）'!$BD25+1&lt;=15,IF(PM$19&gt;='様式３（療養者名簿）（⑤の場合）'!$BD25,IF(PM$19&lt;='様式３（療養者名簿）（⑤の場合）'!$BE25,1,0),0),0)</f>
        <v>0</v>
      </c>
      <c r="PN20" s="257">
        <f>IF(PN$19-'様式３（療養者名簿）（⑤の場合）'!$BD25+1&lt;=15,IF(PN$19&gt;='様式３（療養者名簿）（⑤の場合）'!$BD25,IF(PN$19&lt;='様式３（療養者名簿）（⑤の場合）'!$BE25,1,0),0),0)</f>
        <v>0</v>
      </c>
      <c r="PO20" s="257">
        <f>IF(PO$19-'様式３（療養者名簿）（⑤の場合）'!$BD25+1&lt;=15,IF(PO$19&gt;='様式３（療養者名簿）（⑤の場合）'!$BD25,IF(PO$19&lt;='様式３（療養者名簿）（⑤の場合）'!$BE25,1,0),0),0)</f>
        <v>0</v>
      </c>
      <c r="PP20" s="257">
        <f>IF(PP$19-'様式３（療養者名簿）（⑤の場合）'!$BD25+1&lt;=15,IF(PP$19&gt;='様式３（療養者名簿）（⑤の場合）'!$BD25,IF(PP$19&lt;='様式３（療養者名簿）（⑤の場合）'!$BE25,1,0),0),0)</f>
        <v>0</v>
      </c>
      <c r="PQ20" s="257">
        <f>IF(PQ$19-'様式３（療養者名簿）（⑤の場合）'!$BD25+1&lt;=15,IF(PQ$19&gt;='様式３（療養者名簿）（⑤の場合）'!$BD25,IF(PQ$19&lt;='様式３（療養者名簿）（⑤の場合）'!$BE25,1,0),0),0)</f>
        <v>0</v>
      </c>
      <c r="PR20" s="257">
        <f>IF(PR$19-'様式３（療養者名簿）（⑤の場合）'!$BD25+1&lt;=15,IF(PR$19&gt;='様式３（療養者名簿）（⑤の場合）'!$BD25,IF(PR$19&lt;='様式３（療養者名簿）（⑤の場合）'!$BE25,1,0),0),0)</f>
        <v>0</v>
      </c>
      <c r="PS20" s="257">
        <f>IF(PS$19-'様式３（療養者名簿）（⑤の場合）'!$BD25+1&lt;=15,IF(PS$19&gt;='様式３（療養者名簿）（⑤の場合）'!$BD25,IF(PS$19&lt;='様式３（療養者名簿）（⑤の場合）'!$BE25,1,0),0),0)</f>
        <v>0</v>
      </c>
      <c r="PT20" s="257">
        <f>IF(PT$19-'様式３（療養者名簿）（⑤の場合）'!$BD25+1&lt;=15,IF(PT$19&gt;='様式３（療養者名簿）（⑤の場合）'!$BD25,IF(PT$19&lt;='様式３（療養者名簿）（⑤の場合）'!$BE25,1,0),0),0)</f>
        <v>0</v>
      </c>
      <c r="PU20" s="257">
        <f>IF(PU$19-'様式３（療養者名簿）（⑤の場合）'!$BD25+1&lt;=15,IF(PU$19&gt;='様式３（療養者名簿）（⑤の場合）'!$BD25,IF(PU$19&lt;='様式３（療養者名簿）（⑤の場合）'!$BE25,1,0),0),0)</f>
        <v>0</v>
      </c>
      <c r="PV20" s="257">
        <f>IF(PV$19-'様式３（療養者名簿）（⑤の場合）'!$BD25+1&lt;=15,IF(PV$19&gt;='様式３（療養者名簿）（⑤の場合）'!$BD25,IF(PV$19&lt;='様式３（療養者名簿）（⑤の場合）'!$BE25,1,0),0),0)</f>
        <v>0</v>
      </c>
      <c r="PW20" s="257">
        <f>IF(PW$19-'様式３（療養者名簿）（⑤の場合）'!$BD25+1&lt;=15,IF(PW$19&gt;='様式３（療養者名簿）（⑤の場合）'!$BD25,IF(PW$19&lt;='様式３（療養者名簿）（⑤の場合）'!$BE25,1,0),0),0)</f>
        <v>0</v>
      </c>
      <c r="PX20" s="257">
        <f>IF(PX$19-'様式３（療養者名簿）（⑤の場合）'!$BD25+1&lt;=15,IF(PX$19&gt;='様式３（療養者名簿）（⑤の場合）'!$BD25,IF(PX$19&lt;='様式３（療養者名簿）（⑤の場合）'!$BE25,1,0),0),0)</f>
        <v>0</v>
      </c>
      <c r="PY20" s="257">
        <f>IF(PY$19-'様式３（療養者名簿）（⑤の場合）'!$BD25+1&lt;=15,IF(PY$19&gt;='様式３（療養者名簿）（⑤の場合）'!$BD25,IF(PY$19&lt;='様式３（療養者名簿）（⑤の場合）'!$BE25,1,0),0),0)</f>
        <v>0</v>
      </c>
      <c r="PZ20" s="257">
        <f>IF(PZ$19-'様式３（療養者名簿）（⑤の場合）'!$BD25+1&lt;=15,IF(PZ$19&gt;='様式３（療養者名簿）（⑤の場合）'!$BD25,IF(PZ$19&lt;='様式３（療養者名簿）（⑤の場合）'!$BE25,1,0),0),0)</f>
        <v>0</v>
      </c>
      <c r="QA20" s="257">
        <f>IF(QA$19-'様式３（療養者名簿）（⑤の場合）'!$BD25+1&lt;=15,IF(QA$19&gt;='様式３（療養者名簿）（⑤の場合）'!$BD25,IF(QA$19&lt;='様式３（療養者名簿）（⑤の場合）'!$BE25,1,0),0),0)</f>
        <v>0</v>
      </c>
      <c r="QB20" s="257">
        <f>IF(QB$19-'様式３（療養者名簿）（⑤の場合）'!$BD25+1&lt;=15,IF(QB$19&gt;='様式３（療養者名簿）（⑤の場合）'!$BD25,IF(QB$19&lt;='様式３（療養者名簿）（⑤の場合）'!$BE25,1,0),0),0)</f>
        <v>0</v>
      </c>
      <c r="QC20" s="257">
        <f>IF(QC$19-'様式３（療養者名簿）（⑤の場合）'!$BD25+1&lt;=15,IF(QC$19&gt;='様式３（療養者名簿）（⑤の場合）'!$BD25,IF(QC$19&lt;='様式３（療養者名簿）（⑤の場合）'!$BE25,1,0),0),0)</f>
        <v>0</v>
      </c>
      <c r="QD20" s="257">
        <f>IF(QD$19-'様式３（療養者名簿）（⑤の場合）'!$BD25+1&lt;=15,IF(QD$19&gt;='様式３（療養者名簿）（⑤の場合）'!$BD25,IF(QD$19&lt;='様式３（療養者名簿）（⑤の場合）'!$BE25,1,0),0),0)</f>
        <v>0</v>
      </c>
      <c r="QE20" s="257">
        <f>IF(QE$19-'様式３（療養者名簿）（⑤の場合）'!$BD25+1&lt;=15,IF(QE$19&gt;='様式３（療養者名簿）（⑤の場合）'!$BD25,IF(QE$19&lt;='様式３（療養者名簿）（⑤の場合）'!$BE25,1,0),0),0)</f>
        <v>0</v>
      </c>
      <c r="QF20" s="257">
        <f>IF(QF$19-'様式３（療養者名簿）（⑤の場合）'!$BD25+1&lt;=15,IF(QF$19&gt;='様式３（療養者名簿）（⑤の場合）'!$BD25,IF(QF$19&lt;='様式３（療養者名簿）（⑤の場合）'!$BE25,1,0),0),0)</f>
        <v>0</v>
      </c>
      <c r="QG20" s="257">
        <f>IF(QG$19-'様式３（療養者名簿）（⑤の場合）'!$BD25+1&lt;=15,IF(QG$19&gt;='様式３（療養者名簿）（⑤の場合）'!$BD25,IF(QG$19&lt;='様式３（療養者名簿）（⑤の場合）'!$BE25,1,0),0),0)</f>
        <v>0</v>
      </c>
      <c r="QH20" s="257">
        <f>IF(QH$19-'様式３（療養者名簿）（⑤の場合）'!$BD25+1&lt;=15,IF(QH$19&gt;='様式３（療養者名簿）（⑤の場合）'!$BD25,IF(QH$19&lt;='様式３（療養者名簿）（⑤の場合）'!$BE25,1,0),0),0)</f>
        <v>0</v>
      </c>
      <c r="QI20" s="257">
        <f>IF(QI$19-'様式３（療養者名簿）（⑤の場合）'!$BD25+1&lt;=15,IF(QI$19&gt;='様式３（療養者名簿）（⑤の場合）'!$BD25,IF(QI$19&lt;='様式３（療養者名簿）（⑤の場合）'!$BE25,1,0),0),0)</f>
        <v>0</v>
      </c>
      <c r="QJ20" s="257">
        <f>IF(QJ$19-'様式３（療養者名簿）（⑤の場合）'!$BD25+1&lt;=15,IF(QJ$19&gt;='様式３（療養者名簿）（⑤の場合）'!$BD25,IF(QJ$19&lt;='様式３（療養者名簿）（⑤の場合）'!$BE25,1,0),0),0)</f>
        <v>0</v>
      </c>
      <c r="QK20" s="257">
        <f>IF(QK$19-'様式３（療養者名簿）（⑤の場合）'!$BD25+1&lt;=15,IF(QK$19&gt;='様式３（療養者名簿）（⑤の場合）'!$BD25,IF(QK$19&lt;='様式３（療養者名簿）（⑤の場合）'!$BE25,1,0),0),0)</f>
        <v>0</v>
      </c>
      <c r="QL20" s="257">
        <f>IF(QL$19-'様式３（療養者名簿）（⑤の場合）'!$BD25+1&lt;=15,IF(QL$19&gt;='様式３（療養者名簿）（⑤の場合）'!$BD25,IF(QL$19&lt;='様式３（療養者名簿）（⑤の場合）'!$BE25,1,0),0),0)</f>
        <v>0</v>
      </c>
      <c r="QM20" s="257">
        <f>IF(QM$19-'様式３（療養者名簿）（⑤の場合）'!$BD25+1&lt;=15,IF(QM$19&gt;='様式３（療養者名簿）（⑤の場合）'!$BD25,IF(QM$19&lt;='様式３（療養者名簿）（⑤の場合）'!$BE25,1,0),0),0)</f>
        <v>0</v>
      </c>
      <c r="QN20" s="257">
        <f>IF(QN$19-'様式３（療養者名簿）（⑤の場合）'!$BD25+1&lt;=15,IF(QN$19&gt;='様式３（療養者名簿）（⑤の場合）'!$BD25,IF(QN$19&lt;='様式３（療養者名簿）（⑤の場合）'!$BE25,1,0),0),0)</f>
        <v>0</v>
      </c>
      <c r="QO20" s="257">
        <f>IF(QO$19-'様式３（療養者名簿）（⑤の場合）'!$BD25+1&lt;=15,IF(QO$19&gt;='様式３（療養者名簿）（⑤の場合）'!$BD25,IF(QO$19&lt;='様式３（療養者名簿）（⑤の場合）'!$BE25,1,0),0),0)</f>
        <v>0</v>
      </c>
      <c r="QP20" s="257">
        <f>IF(QP$19-'様式３（療養者名簿）（⑤の場合）'!$BD25+1&lt;=15,IF(QP$19&gt;='様式３（療養者名簿）（⑤の場合）'!$BD25,IF(QP$19&lt;='様式３（療養者名簿）（⑤の場合）'!$BE25,1,0),0),0)</f>
        <v>0</v>
      </c>
      <c r="QQ20" s="257">
        <f>IF(QQ$19-'様式３（療養者名簿）（⑤の場合）'!$BD25+1&lt;=15,IF(QQ$19&gt;='様式３（療養者名簿）（⑤の場合）'!$BD25,IF(QQ$19&lt;='様式３（療養者名簿）（⑤の場合）'!$BE25,1,0),0),0)</f>
        <v>0</v>
      </c>
      <c r="QR20" s="257">
        <f>IF(QR$19-'様式３（療養者名簿）（⑤の場合）'!$BD25+1&lt;=15,IF(QR$19&gt;='様式３（療養者名簿）（⑤の場合）'!$BD25,IF(QR$19&lt;='様式３（療養者名簿）（⑤の場合）'!$BE25,1,0),0),0)</f>
        <v>0</v>
      </c>
      <c r="QS20" s="257">
        <f>IF(QS$19-'様式３（療養者名簿）（⑤の場合）'!$BD25+1&lt;=15,IF(QS$19&gt;='様式３（療養者名簿）（⑤の場合）'!$BD25,IF(QS$19&lt;='様式３（療養者名簿）（⑤の場合）'!$BE25,1,0),0),0)</f>
        <v>0</v>
      </c>
      <c r="QT20" s="257">
        <f>IF(QT$19-'様式３（療養者名簿）（⑤の場合）'!$BD25+1&lt;=15,IF(QT$19&gt;='様式３（療養者名簿）（⑤の場合）'!$BD25,IF(QT$19&lt;='様式３（療養者名簿）（⑤の場合）'!$BE25,1,0),0),0)</f>
        <v>0</v>
      </c>
      <c r="QU20" s="257">
        <f>IF(QU$19-'様式３（療養者名簿）（⑤の場合）'!$BD25+1&lt;=15,IF(QU$19&gt;='様式３（療養者名簿）（⑤の場合）'!$BD25,IF(QU$19&lt;='様式３（療養者名簿）（⑤の場合）'!$BE25,1,0),0),0)</f>
        <v>0</v>
      </c>
      <c r="QV20" s="257">
        <f>IF(QV$19-'様式３（療養者名簿）（⑤の場合）'!$BD25+1&lt;=15,IF(QV$19&gt;='様式３（療養者名簿）（⑤の場合）'!$BD25,IF(QV$19&lt;='様式３（療養者名簿）（⑤の場合）'!$BE25,1,0),0),0)</f>
        <v>0</v>
      </c>
      <c r="QW20" s="257">
        <f>IF(QW$19-'様式３（療養者名簿）（⑤の場合）'!$BD25+1&lt;=15,IF(QW$19&gt;='様式３（療養者名簿）（⑤の場合）'!$BD25,IF(QW$19&lt;='様式３（療養者名簿）（⑤の場合）'!$BE25,1,0),0),0)</f>
        <v>0</v>
      </c>
      <c r="QX20" s="257">
        <f>IF(QX$19-'様式３（療養者名簿）（⑤の場合）'!$BD25+1&lt;=15,IF(QX$19&gt;='様式３（療養者名簿）（⑤の場合）'!$BD25,IF(QX$19&lt;='様式３（療養者名簿）（⑤の場合）'!$BE25,1,0),0),0)</f>
        <v>0</v>
      </c>
      <c r="QY20" s="257">
        <f>IF(QY$19-'様式３（療養者名簿）（⑤の場合）'!$BD25+1&lt;=15,IF(QY$19&gt;='様式３（療養者名簿）（⑤の場合）'!$BD25,IF(QY$19&lt;='様式３（療養者名簿）（⑤の場合）'!$BE25,1,0),0),0)</f>
        <v>0</v>
      </c>
      <c r="QZ20" s="257">
        <f>IF(QZ$19-'様式３（療養者名簿）（⑤の場合）'!$BD25+1&lt;=15,IF(QZ$19&gt;='様式３（療養者名簿）（⑤の場合）'!$BD25,IF(QZ$19&lt;='様式３（療養者名簿）（⑤の場合）'!$BE25,1,0),0),0)</f>
        <v>0</v>
      </c>
      <c r="RA20" s="257">
        <f>IF(RA$19-'様式３（療養者名簿）（⑤の場合）'!$BD25+1&lt;=15,IF(RA$19&gt;='様式３（療養者名簿）（⑤の場合）'!$BD25,IF(RA$19&lt;='様式３（療養者名簿）（⑤の場合）'!$BE25,1,0),0),0)</f>
        <v>0</v>
      </c>
      <c r="RB20" s="257">
        <f>IF(RB$19-'様式３（療養者名簿）（⑤の場合）'!$BD25+1&lt;=15,IF(RB$19&gt;='様式３（療養者名簿）（⑤の場合）'!$BD25,IF(RB$19&lt;='様式３（療養者名簿）（⑤の場合）'!$BE25,1,0),0),0)</f>
        <v>0</v>
      </c>
      <c r="RC20" s="257">
        <f>IF(RC$19-'様式３（療養者名簿）（⑤の場合）'!$BD25+1&lt;=15,IF(RC$19&gt;='様式３（療養者名簿）（⑤の場合）'!$BD25,IF(RC$19&lt;='様式３（療養者名簿）（⑤の場合）'!$BE25,1,0),0),0)</f>
        <v>0</v>
      </c>
      <c r="RD20" s="257">
        <f>IF(RD$19-'様式３（療養者名簿）（⑤の場合）'!$BD25+1&lt;=15,IF(RD$19&gt;='様式３（療養者名簿）（⑤の場合）'!$BD25,IF(RD$19&lt;='様式３（療養者名簿）（⑤の場合）'!$BE25,1,0),0),0)</f>
        <v>0</v>
      </c>
      <c r="RE20" s="257">
        <f>IF(RE$19-'様式３（療養者名簿）（⑤の場合）'!$BD25+1&lt;=15,IF(RE$19&gt;='様式３（療養者名簿）（⑤の場合）'!$BD25,IF(RE$19&lt;='様式３（療養者名簿）（⑤の場合）'!$BE25,1,0),0),0)</f>
        <v>0</v>
      </c>
      <c r="RF20" s="257">
        <f>IF(RF$19-'様式３（療養者名簿）（⑤の場合）'!$BD25+1&lt;=15,IF(RF$19&gt;='様式３（療養者名簿）（⑤の場合）'!$BD25,IF(RF$19&lt;='様式３（療養者名簿）（⑤の場合）'!$BE25,1,0),0),0)</f>
        <v>0</v>
      </c>
      <c r="RG20" s="257">
        <f>IF(RG$19-'様式３（療養者名簿）（⑤の場合）'!$BD25+1&lt;=15,IF(RG$19&gt;='様式３（療養者名簿）（⑤の場合）'!$BD25,IF(RG$19&lt;='様式３（療養者名簿）（⑤の場合）'!$BE25,1,0),0),0)</f>
        <v>0</v>
      </c>
      <c r="RH20" s="257">
        <f>IF(RH$19-'様式３（療養者名簿）（⑤の場合）'!$BD25+1&lt;=15,IF(RH$19&gt;='様式３（療養者名簿）（⑤の場合）'!$BD25,IF(RH$19&lt;='様式３（療養者名簿）（⑤の場合）'!$BE25,1,0),0),0)</f>
        <v>0</v>
      </c>
      <c r="RI20" s="257">
        <f>IF(RI$19-'様式３（療養者名簿）（⑤の場合）'!$BD25+1&lt;=15,IF(RI$19&gt;='様式３（療養者名簿）（⑤の場合）'!$BD25,IF(RI$19&lt;='様式３（療養者名簿）（⑤の場合）'!$BE25,1,0),0),0)</f>
        <v>0</v>
      </c>
      <c r="RJ20" s="257">
        <f>IF(RJ$19-'様式３（療養者名簿）（⑤の場合）'!$BD25+1&lt;=15,IF(RJ$19&gt;='様式３（療養者名簿）（⑤の場合）'!$BD25,IF(RJ$19&lt;='様式３（療養者名簿）（⑤の場合）'!$BE25,1,0),0),0)</f>
        <v>0</v>
      </c>
      <c r="RK20" s="257">
        <f>IF(RK$19-'様式３（療養者名簿）（⑤の場合）'!$BD25+1&lt;=15,IF(RK$19&gt;='様式３（療養者名簿）（⑤の場合）'!$BD25,IF(RK$19&lt;='様式３（療養者名簿）（⑤の場合）'!$BE25,1,0),0),0)</f>
        <v>0</v>
      </c>
      <c r="RL20" s="257">
        <f>IF(RL$19-'様式３（療養者名簿）（⑤の場合）'!$BD25+1&lt;=15,IF(RL$19&gt;='様式３（療養者名簿）（⑤の場合）'!$BD25,IF(RL$19&lt;='様式３（療養者名簿）（⑤の場合）'!$BE25,1,0),0),0)</f>
        <v>0</v>
      </c>
      <c r="RM20" s="257">
        <f>IF(RM$19-'様式３（療養者名簿）（⑤の場合）'!$BD25+1&lt;=15,IF(RM$19&gt;='様式３（療養者名簿）（⑤の場合）'!$BD25,IF(RM$19&lt;='様式３（療養者名簿）（⑤の場合）'!$BE25,1,0),0),0)</f>
        <v>0</v>
      </c>
      <c r="RN20" s="257">
        <f>IF(RN$19-'様式３（療養者名簿）（⑤の場合）'!$BD25+1&lt;=15,IF(RN$19&gt;='様式３（療養者名簿）（⑤の場合）'!$BD25,IF(RN$19&lt;='様式３（療養者名簿）（⑤の場合）'!$BE25,1,0),0),0)</f>
        <v>0</v>
      </c>
      <c r="RO20" s="257">
        <f>IF(RO$19-'様式３（療養者名簿）（⑤の場合）'!$BD25+1&lt;=15,IF(RO$19&gt;='様式３（療養者名簿）（⑤の場合）'!$BD25,IF(RO$19&lt;='様式３（療養者名簿）（⑤の場合）'!$BE25,1,0),0),0)</f>
        <v>0</v>
      </c>
      <c r="RP20" s="257">
        <f>IF(RP$19-'様式３（療養者名簿）（⑤の場合）'!$BD25+1&lt;=15,IF(RP$19&gt;='様式３（療養者名簿）（⑤の場合）'!$BD25,IF(RP$19&lt;='様式３（療養者名簿）（⑤の場合）'!$BE25,1,0),0),0)</f>
        <v>0</v>
      </c>
      <c r="RQ20" s="257">
        <f>IF(RQ$19-'様式３（療養者名簿）（⑤の場合）'!$BD25+1&lt;=15,IF(RQ$19&gt;='様式３（療養者名簿）（⑤の場合）'!$BD25,IF(RQ$19&lt;='様式３（療養者名簿）（⑤の場合）'!$BE25,1,0),0),0)</f>
        <v>0</v>
      </c>
      <c r="RR20" s="257">
        <f>IF(RR$19-'様式３（療養者名簿）（⑤の場合）'!$BD25+1&lt;=15,IF(RR$19&gt;='様式３（療養者名簿）（⑤の場合）'!$BD25,IF(RR$19&lt;='様式３（療養者名簿）（⑤の場合）'!$BE25,1,0),0),0)</f>
        <v>0</v>
      </c>
      <c r="RS20" s="257">
        <f>IF(RS$19-'様式３（療養者名簿）（⑤の場合）'!$BD25+1&lt;=15,IF(RS$19&gt;='様式３（療養者名簿）（⑤の場合）'!$BD25,IF(RS$19&lt;='様式３（療養者名簿）（⑤の場合）'!$BE25,1,0),0),0)</f>
        <v>0</v>
      </c>
      <c r="RT20" s="257">
        <f>IF(RT$19-'様式３（療養者名簿）（⑤の場合）'!$BD25+1&lt;=15,IF(RT$19&gt;='様式３（療養者名簿）（⑤の場合）'!$BD25,IF(RT$19&lt;='様式３（療養者名簿）（⑤の場合）'!$BE25,1,0),0),0)</f>
        <v>0</v>
      </c>
      <c r="RU20" s="257">
        <f>IF(RU$19-'様式３（療養者名簿）（⑤の場合）'!$BD25+1&lt;=15,IF(RU$19&gt;='様式３（療養者名簿）（⑤の場合）'!$BD25,IF(RU$19&lt;='様式３（療養者名簿）（⑤の場合）'!$BE25,1,0),0),0)</f>
        <v>0</v>
      </c>
      <c r="RV20" s="257">
        <f>IF(RV$19-'様式３（療養者名簿）（⑤の場合）'!$BD25+1&lt;=15,IF(RV$19&gt;='様式３（療養者名簿）（⑤の場合）'!$BD25,IF(RV$19&lt;='様式３（療養者名簿）（⑤の場合）'!$BE25,1,0),0),0)</f>
        <v>0</v>
      </c>
      <c r="RW20" s="257">
        <f>IF(RW$19-'様式３（療養者名簿）（⑤の場合）'!$BD25+1&lt;=15,IF(RW$19&gt;='様式３（療養者名簿）（⑤の場合）'!$BD25,IF(RW$19&lt;='様式３（療養者名簿）（⑤の場合）'!$BE25,1,0),0),0)</f>
        <v>0</v>
      </c>
      <c r="RX20" s="257">
        <f>IF(RX$19-'様式３（療養者名簿）（⑤の場合）'!$BD25+1&lt;=15,IF(RX$19&gt;='様式３（療養者名簿）（⑤の場合）'!$BD25,IF(RX$19&lt;='様式３（療養者名簿）（⑤の場合）'!$BE25,1,0),0),0)</f>
        <v>0</v>
      </c>
      <c r="RY20" s="257">
        <f>IF(RY$19-'様式３（療養者名簿）（⑤の場合）'!$BD25+1&lt;=15,IF(RY$19&gt;='様式３（療養者名簿）（⑤の場合）'!$BD25,IF(RY$19&lt;='様式３（療養者名簿）（⑤の場合）'!$BE25,1,0),0),0)</f>
        <v>0</v>
      </c>
      <c r="RZ20" s="257">
        <f>IF(RZ$19-'様式３（療養者名簿）（⑤の場合）'!$BD25+1&lt;=15,IF(RZ$19&gt;='様式３（療養者名簿）（⑤の場合）'!$BD25,IF(RZ$19&lt;='様式３（療養者名簿）（⑤の場合）'!$BE25,1,0),0),0)</f>
        <v>0</v>
      </c>
      <c r="SA20" s="257">
        <f>IF(SA$19-'様式３（療養者名簿）（⑤の場合）'!$BD25+1&lt;=15,IF(SA$19&gt;='様式３（療養者名簿）（⑤の場合）'!$BD25,IF(SA$19&lt;='様式３（療養者名簿）（⑤の場合）'!$BE25,1,0),0),0)</f>
        <v>0</v>
      </c>
      <c r="SB20" s="257">
        <f>IF(SB$19-'様式３（療養者名簿）（⑤の場合）'!$BD25+1&lt;=15,IF(SB$19&gt;='様式３（療養者名簿）（⑤の場合）'!$BD25,IF(SB$19&lt;='様式３（療養者名簿）（⑤の場合）'!$BE25,1,0),0),0)</f>
        <v>0</v>
      </c>
      <c r="SC20" s="257">
        <f>IF(SC$19-'様式３（療養者名簿）（⑤の場合）'!$BD25+1&lt;=15,IF(SC$19&gt;='様式３（療養者名簿）（⑤の場合）'!$BD25,IF(SC$19&lt;='様式３（療養者名簿）（⑤の場合）'!$BE25,1,0),0),0)</f>
        <v>0</v>
      </c>
      <c r="SD20" s="257">
        <f>IF(SD$19-'様式３（療養者名簿）（⑤の場合）'!$BD25+1&lt;=15,IF(SD$19&gt;='様式３（療養者名簿）（⑤の場合）'!$BD25,IF(SD$19&lt;='様式３（療養者名簿）（⑤の場合）'!$BE25,1,0),0),0)</f>
        <v>0</v>
      </c>
      <c r="SE20" s="257">
        <f>IF(SE$19-'様式３（療養者名簿）（⑤の場合）'!$BD25+1&lt;=15,IF(SE$19&gt;='様式３（療養者名簿）（⑤の場合）'!$BD25,IF(SE$19&lt;='様式３（療養者名簿）（⑤の場合）'!$BE25,1,0),0),0)</f>
        <v>0</v>
      </c>
      <c r="SF20" s="257">
        <f>IF(SF$19-'様式３（療養者名簿）（⑤の場合）'!$BD25+1&lt;=15,IF(SF$19&gt;='様式３（療養者名簿）（⑤の場合）'!$BD25,IF(SF$19&lt;='様式３（療養者名簿）（⑤の場合）'!$BE25,1,0),0),0)</f>
        <v>0</v>
      </c>
      <c r="SG20" s="257">
        <f>IF(SG$19-'様式３（療養者名簿）（⑤の場合）'!$BD25+1&lt;=15,IF(SG$19&gt;='様式３（療養者名簿）（⑤の場合）'!$BD25,IF(SG$19&lt;='様式３（療養者名簿）（⑤の場合）'!$BE25,1,0),0),0)</f>
        <v>0</v>
      </c>
      <c r="SH20" s="257">
        <f>IF(SH$19-'様式３（療養者名簿）（⑤の場合）'!$BD25+1&lt;=15,IF(SH$19&gt;='様式３（療養者名簿）（⑤の場合）'!$BD25,IF(SH$19&lt;='様式３（療養者名簿）（⑤の場合）'!$BE25,1,0),0),0)</f>
        <v>0</v>
      </c>
      <c r="SI20" s="257">
        <f>IF(SI$19-'様式３（療養者名簿）（⑤の場合）'!$BD25+1&lt;=15,IF(SI$19&gt;='様式３（療養者名簿）（⑤の場合）'!$BD25,IF(SI$19&lt;='様式３（療養者名簿）（⑤の場合）'!$BE25,1,0),0),0)</f>
        <v>0</v>
      </c>
      <c r="SJ20" s="257">
        <f>IF(SJ$19-'様式３（療養者名簿）（⑤の場合）'!$BD25+1&lt;=15,IF(SJ$19&gt;='様式３（療養者名簿）（⑤の場合）'!$BD25,IF(SJ$19&lt;='様式３（療養者名簿）（⑤の場合）'!$BE25,1,0),0),0)</f>
        <v>0</v>
      </c>
      <c r="SK20" s="257">
        <f>IF(SK$19-'様式３（療養者名簿）（⑤の場合）'!$BD25+1&lt;=15,IF(SK$19&gt;='様式３（療養者名簿）（⑤の場合）'!$BD25,IF(SK$19&lt;='様式３（療養者名簿）（⑤の場合）'!$BE25,1,0),0),0)</f>
        <v>0</v>
      </c>
      <c r="SL20" s="257">
        <f>IF(SL$19-'様式３（療養者名簿）（⑤の場合）'!$BD25+1&lt;=15,IF(SL$19&gt;='様式３（療養者名簿）（⑤の場合）'!$BD25,IF(SL$19&lt;='様式３（療養者名簿）（⑤の場合）'!$BE25,1,0),0),0)</f>
        <v>0</v>
      </c>
      <c r="SM20" s="257">
        <f>IF(SM$19-'様式３（療養者名簿）（⑤の場合）'!$BD25+1&lt;=15,IF(SM$19&gt;='様式３（療養者名簿）（⑤の場合）'!$BD25,IF(SM$19&lt;='様式３（療養者名簿）（⑤の場合）'!$BE25,1,0),0),0)</f>
        <v>0</v>
      </c>
      <c r="SN20" s="257">
        <f>IF(SN$19-'様式３（療養者名簿）（⑤の場合）'!$BD25+1&lt;=15,IF(SN$19&gt;='様式３（療養者名簿）（⑤の場合）'!$BD25,IF(SN$19&lt;='様式３（療養者名簿）（⑤の場合）'!$BE25,1,0),0),0)</f>
        <v>0</v>
      </c>
      <c r="SO20" s="257">
        <f>IF(SO$19-'様式３（療養者名簿）（⑤の場合）'!$BD25+1&lt;=15,IF(SO$19&gt;='様式３（療養者名簿）（⑤の場合）'!$BD25,IF(SO$19&lt;='様式３（療養者名簿）（⑤の場合）'!$BE25,1,0),0),0)</f>
        <v>0</v>
      </c>
      <c r="SP20" s="257">
        <f>IF(SP$19-'様式３（療養者名簿）（⑤の場合）'!$BD25+1&lt;=15,IF(SP$19&gt;='様式３（療養者名簿）（⑤の場合）'!$BD25,IF(SP$19&lt;='様式３（療養者名簿）（⑤の場合）'!$BE25,1,0),0),0)</f>
        <v>0</v>
      </c>
      <c r="SQ20" s="257">
        <f>IF(SQ$19-'様式３（療養者名簿）（⑤の場合）'!$BD25+1&lt;=15,IF(SQ$19&gt;='様式３（療養者名簿）（⑤の場合）'!$BD25,IF(SQ$19&lt;='様式３（療養者名簿）（⑤の場合）'!$BE25,1,0),0),0)</f>
        <v>0</v>
      </c>
      <c r="SR20" s="257">
        <f>IF(SR$19-'様式３（療養者名簿）（⑤の場合）'!$BD25+1&lt;=15,IF(SR$19&gt;='様式３（療養者名簿）（⑤の場合）'!$BD25,IF(SR$19&lt;='様式３（療養者名簿）（⑤の場合）'!$BE25,1,0),0),0)</f>
        <v>0</v>
      </c>
      <c r="SS20" s="257">
        <f>IF(SS$19-'様式３（療養者名簿）（⑤の場合）'!$BD25+1&lt;=15,IF(SS$19&gt;='様式３（療養者名簿）（⑤の場合）'!$BD25,IF(SS$19&lt;='様式３（療養者名簿）（⑤の場合）'!$BE25,1,0),0),0)</f>
        <v>0</v>
      </c>
      <c r="ST20" s="257">
        <f>IF(ST$19-'様式３（療養者名簿）（⑤の場合）'!$BD25+1&lt;=15,IF(ST$19&gt;='様式３（療養者名簿）（⑤の場合）'!$BD25,IF(ST$19&lt;='様式３（療養者名簿）（⑤の場合）'!$BE25,1,0),0),0)</f>
        <v>0</v>
      </c>
      <c r="SU20" s="257">
        <f>IF(SU$19-'様式３（療養者名簿）（⑤の場合）'!$BD25+1&lt;=15,IF(SU$19&gt;='様式３（療養者名簿）（⑤の場合）'!$BD25,IF(SU$19&lt;='様式３（療養者名簿）（⑤の場合）'!$BE25,1,0),0),0)</f>
        <v>0</v>
      </c>
      <c r="SV20" s="257">
        <f>IF(SV$19-'様式３（療養者名簿）（⑤の場合）'!$BD25+1&lt;=15,IF(SV$19&gt;='様式３（療養者名簿）（⑤の場合）'!$BD25,IF(SV$19&lt;='様式３（療養者名簿）（⑤の場合）'!$BE25,1,0),0),0)</f>
        <v>0</v>
      </c>
      <c r="SW20" s="257">
        <f>IF(SW$19-'様式３（療養者名簿）（⑤の場合）'!$BD25+1&lt;=15,IF(SW$19&gt;='様式３（療養者名簿）（⑤の場合）'!$BD25,IF(SW$19&lt;='様式３（療養者名簿）（⑤の場合）'!$BE25,1,0),0),0)</f>
        <v>0</v>
      </c>
      <c r="SX20" s="257">
        <f>IF(SX$19-'様式３（療養者名簿）（⑤の場合）'!$BD25+1&lt;=15,IF(SX$19&gt;='様式３（療養者名簿）（⑤の場合）'!$BD25,IF(SX$19&lt;='様式３（療養者名簿）（⑤の場合）'!$BE25,1,0),0),0)</f>
        <v>0</v>
      </c>
      <c r="SY20" s="257">
        <f>IF(SY$19-'様式３（療養者名簿）（⑤の場合）'!$BD25+1&lt;=15,IF(SY$19&gt;='様式３（療養者名簿）（⑤の場合）'!$BD25,IF(SY$19&lt;='様式３（療養者名簿）（⑤の場合）'!$BE25,1,0),0),0)</f>
        <v>0</v>
      </c>
      <c r="SZ20" s="257">
        <f>IF(SZ$19-'様式３（療養者名簿）（⑤の場合）'!$BD25+1&lt;=15,IF(SZ$19&gt;='様式３（療養者名簿）（⑤の場合）'!$BD25,IF(SZ$19&lt;='様式３（療養者名簿）（⑤の場合）'!$BE25,1,0),0),0)</f>
        <v>0</v>
      </c>
      <c r="TA20" s="257">
        <f>IF(TA$19-'様式３（療養者名簿）（⑤の場合）'!$BD25+1&lt;=15,IF(TA$19&gt;='様式３（療養者名簿）（⑤の場合）'!$BD25,IF(TA$19&lt;='様式３（療養者名簿）（⑤の場合）'!$BE25,1,0),0),0)</f>
        <v>0</v>
      </c>
      <c r="TB20" s="257">
        <f>IF(TB$19-'様式３（療養者名簿）（⑤の場合）'!$BD25+1&lt;=15,IF(TB$19&gt;='様式３（療養者名簿）（⑤の場合）'!$BD25,IF(TB$19&lt;='様式３（療養者名簿）（⑤の場合）'!$BE25,1,0),0),0)</f>
        <v>0</v>
      </c>
      <c r="TC20" s="257">
        <f>IF(TC$19-'様式３（療養者名簿）（⑤の場合）'!$BD25+1&lt;=15,IF(TC$19&gt;='様式３（療養者名簿）（⑤の場合）'!$BD25,IF(TC$19&lt;='様式３（療養者名簿）（⑤の場合）'!$BE25,1,0),0),0)</f>
        <v>0</v>
      </c>
      <c r="TD20" s="257">
        <f>IF(TD$19-'様式３（療養者名簿）（⑤の場合）'!$BD25+1&lt;=15,IF(TD$19&gt;='様式３（療養者名簿）（⑤の場合）'!$BD25,IF(TD$19&lt;='様式３（療養者名簿）（⑤の場合）'!$BE25,1,0),0),0)</f>
        <v>0</v>
      </c>
      <c r="TE20" s="257">
        <f>IF(TE$19-'様式３（療養者名簿）（⑤の場合）'!$BD25+1&lt;=15,IF(TE$19&gt;='様式３（療養者名簿）（⑤の場合）'!$BD25,IF(TE$19&lt;='様式３（療養者名簿）（⑤の場合）'!$BE25,1,0),0),0)</f>
        <v>0</v>
      </c>
      <c r="TF20" s="257">
        <f>IF(TF$19-'様式３（療養者名簿）（⑤の場合）'!$BD25+1&lt;=15,IF(TF$19&gt;='様式３（療養者名簿）（⑤の場合）'!$BD25,IF(TF$19&lt;='様式３（療養者名簿）（⑤の場合）'!$BE25,1,0),0),0)</f>
        <v>0</v>
      </c>
      <c r="TG20" s="257">
        <f>IF(TG$19-'様式３（療養者名簿）（⑤の場合）'!$BD25+1&lt;=15,IF(TG$19&gt;='様式３（療養者名簿）（⑤の場合）'!$BD25,IF(TG$19&lt;='様式３（療養者名簿）（⑤の場合）'!$BE25,1,0),0),0)</f>
        <v>0</v>
      </c>
      <c r="TH20" s="257">
        <f>IF(TH$19-'様式３（療養者名簿）（⑤の場合）'!$BD25+1&lt;=15,IF(TH$19&gt;='様式３（療養者名簿）（⑤の場合）'!$BD25,IF(TH$19&lt;='様式３（療養者名簿）（⑤の場合）'!$BE25,1,0),0),0)</f>
        <v>0</v>
      </c>
      <c r="TI20" s="257">
        <f>IF(TI$19-'様式３（療養者名簿）（⑤の場合）'!$BD25+1&lt;=15,IF(TI$19&gt;='様式３（療養者名簿）（⑤の場合）'!$BD25,IF(TI$19&lt;='様式３（療養者名簿）（⑤の場合）'!$BE25,1,0),0),0)</f>
        <v>0</v>
      </c>
      <c r="TJ20" s="257">
        <f>IF(TJ$19-'様式３（療養者名簿）（⑤の場合）'!$BD25+1&lt;=15,IF(TJ$19&gt;='様式３（療養者名簿）（⑤の場合）'!$BD25,IF(TJ$19&lt;='様式３（療養者名簿）（⑤の場合）'!$BE25,1,0),0),0)</f>
        <v>0</v>
      </c>
      <c r="TK20" s="257">
        <f>IF(TK$19-'様式３（療養者名簿）（⑤の場合）'!$BD25+1&lt;=15,IF(TK$19&gt;='様式３（療養者名簿）（⑤の場合）'!$BD25,IF(TK$19&lt;='様式３（療養者名簿）（⑤の場合）'!$BE25,1,0),0),0)</f>
        <v>0</v>
      </c>
      <c r="TL20" s="257">
        <f>IF(TL$19-'様式３（療養者名簿）（⑤の場合）'!$BD25+1&lt;=15,IF(TL$19&gt;='様式３（療養者名簿）（⑤の場合）'!$BD25,IF(TL$19&lt;='様式３（療養者名簿）（⑤の場合）'!$BE25,1,0),0),0)</f>
        <v>0</v>
      </c>
      <c r="TM20" s="257">
        <f>IF(TM$19-'様式３（療養者名簿）（⑤の場合）'!$BD25+1&lt;=15,IF(TM$19&gt;='様式３（療養者名簿）（⑤の場合）'!$BD25,IF(TM$19&lt;='様式３（療養者名簿）（⑤の場合）'!$BE25,1,0),0),0)</f>
        <v>0</v>
      </c>
      <c r="TN20" s="257">
        <f>IF(TN$19-'様式３（療養者名簿）（⑤の場合）'!$BD25+1&lt;=15,IF(TN$19&gt;='様式３（療養者名簿）（⑤の場合）'!$BD25,IF(TN$19&lt;='様式３（療養者名簿）（⑤の場合）'!$BE25,1,0),0),0)</f>
        <v>0</v>
      </c>
      <c r="TO20" s="257">
        <f>IF(TO$19-'様式３（療養者名簿）（⑤の場合）'!$BD25+1&lt;=15,IF(TO$19&gt;='様式３（療養者名簿）（⑤の場合）'!$BD25,IF(TO$19&lt;='様式３（療養者名簿）（⑤の場合）'!$BE25,1,0),0),0)</f>
        <v>0</v>
      </c>
      <c r="TP20" s="257">
        <f>IF(TP$19-'様式３（療養者名簿）（⑤の場合）'!$BD25+1&lt;=15,IF(TP$19&gt;='様式３（療養者名簿）（⑤の場合）'!$BD25,IF(TP$19&lt;='様式３（療養者名簿）（⑤の場合）'!$BE25,1,0),0),0)</f>
        <v>0</v>
      </c>
      <c r="TQ20" s="257">
        <f>IF(TQ$19-'様式３（療養者名簿）（⑤の場合）'!$BD25+1&lt;=15,IF(TQ$19&gt;='様式３（療養者名簿）（⑤の場合）'!$BD25,IF(TQ$19&lt;='様式３（療養者名簿）（⑤の場合）'!$BE25,1,0),0),0)</f>
        <v>0</v>
      </c>
      <c r="TR20" s="257">
        <f>IF(TR$19-'様式３（療養者名簿）（⑤の場合）'!$BD25+1&lt;=15,IF(TR$19&gt;='様式３（療養者名簿）（⑤の場合）'!$BD25,IF(TR$19&lt;='様式３（療養者名簿）（⑤の場合）'!$BE25,1,0),0),0)</f>
        <v>0</v>
      </c>
      <c r="TS20" s="257">
        <f>IF(TS$19-'様式３（療養者名簿）（⑤の場合）'!$BD25+1&lt;=15,IF(TS$19&gt;='様式３（療養者名簿）（⑤の場合）'!$BD25,IF(TS$19&lt;='様式３（療養者名簿）（⑤の場合）'!$BE25,1,0),0),0)</f>
        <v>0</v>
      </c>
      <c r="TT20" s="257">
        <f>IF(TT$19-'様式３（療養者名簿）（⑤の場合）'!$BD25+1&lt;=15,IF(TT$19&gt;='様式３（療養者名簿）（⑤の場合）'!$BD25,IF(TT$19&lt;='様式３（療養者名簿）（⑤の場合）'!$BE25,1,0),0),0)</f>
        <v>0</v>
      </c>
      <c r="TU20" s="257">
        <f>IF(TU$19-'様式３（療養者名簿）（⑤の場合）'!$BD25+1&lt;=15,IF(TU$19&gt;='様式３（療養者名簿）（⑤の場合）'!$BD25,IF(TU$19&lt;='様式３（療養者名簿）（⑤の場合）'!$BE25,1,0),0),0)</f>
        <v>0</v>
      </c>
      <c r="TV20" s="257">
        <f>IF(TV$19-'様式３（療養者名簿）（⑤の場合）'!$BD25+1&lt;=15,IF(TV$19&gt;='様式３（療養者名簿）（⑤の場合）'!$BD25,IF(TV$19&lt;='様式３（療養者名簿）（⑤の場合）'!$BE25,1,0),0),0)</f>
        <v>0</v>
      </c>
      <c r="TW20" s="257">
        <f>IF(TW$19-'様式３（療養者名簿）（⑤の場合）'!$BD25+1&lt;=15,IF(TW$19&gt;='様式３（療養者名簿）（⑤の場合）'!$BD25,IF(TW$19&lt;='様式３（療養者名簿）（⑤の場合）'!$BE25,1,0),0),0)</f>
        <v>0</v>
      </c>
      <c r="TX20" s="257">
        <f>IF(TX$19-'様式３（療養者名簿）（⑤の場合）'!$BD25+1&lt;=15,IF(TX$19&gt;='様式３（療養者名簿）（⑤の場合）'!$BD25,IF(TX$19&lt;='様式３（療養者名簿）（⑤の場合）'!$BE25,1,0),0),0)</f>
        <v>0</v>
      </c>
      <c r="TY20" s="257">
        <f>IF(TY$19-'様式３（療養者名簿）（⑤の場合）'!$BD25+1&lt;=15,IF(TY$19&gt;='様式３（療養者名簿）（⑤の場合）'!$BD25,IF(TY$19&lt;='様式３（療養者名簿）（⑤の場合）'!$BE25,1,0),0),0)</f>
        <v>0</v>
      </c>
      <c r="TZ20" s="257">
        <f>IF(TZ$19-'様式３（療養者名簿）（⑤の場合）'!$BD25+1&lt;=15,IF(TZ$19&gt;='様式３（療養者名簿）（⑤の場合）'!$BD25,IF(TZ$19&lt;='様式３（療養者名簿）（⑤の場合）'!$BE25,1,0),0),0)</f>
        <v>0</v>
      </c>
      <c r="UA20" s="257">
        <f>IF(UA$19-'様式３（療養者名簿）（⑤の場合）'!$BD25+1&lt;=15,IF(UA$19&gt;='様式３（療養者名簿）（⑤の場合）'!$BD25,IF(UA$19&lt;='様式３（療養者名簿）（⑤の場合）'!$BE25,1,0),0),0)</f>
        <v>0</v>
      </c>
      <c r="UB20" s="257">
        <f>IF(UB$19-'様式３（療養者名簿）（⑤の場合）'!$BD25+1&lt;=15,IF(UB$19&gt;='様式３（療養者名簿）（⑤の場合）'!$BD25,IF(UB$19&lt;='様式３（療養者名簿）（⑤の場合）'!$BE25,1,0),0),0)</f>
        <v>0</v>
      </c>
      <c r="UC20" s="257">
        <f>IF(UC$19-'様式３（療養者名簿）（⑤の場合）'!$BD25+1&lt;=15,IF(UC$19&gt;='様式３（療養者名簿）（⑤の場合）'!$BD25,IF(UC$19&lt;='様式３（療養者名簿）（⑤の場合）'!$BE25,1,0),0),0)</f>
        <v>0</v>
      </c>
      <c r="UD20" s="384">
        <f>IF(UD$19-'様式３（療養者名簿）（⑤の場合）'!$BD25+1&lt;=15,IF(UD$19&gt;='様式３（療養者名簿）（⑤の場合）'!$BD25,IF(UD$19&lt;='様式３（療養者名簿）（⑤の場合）'!$BE25,1,0),0),0)</f>
        <v>0</v>
      </c>
      <c r="UE20" s="384">
        <f>IF(UE$19-'様式３（療養者名簿）（⑤の場合）'!$BD25+1&lt;=15,IF(UE$19&gt;='様式３（療養者名簿）（⑤の場合）'!$BD25,IF(UE$19&lt;='様式３（療養者名簿）（⑤の場合）'!$BE25,1,0),0),0)</f>
        <v>0</v>
      </c>
      <c r="UF20" s="384">
        <f>IF(UF$19-'様式３（療養者名簿）（⑤の場合）'!$BD25+1&lt;=15,IF(UF$19&gt;='様式３（療養者名簿）（⑤の場合）'!$BD25,IF(UF$19&lt;='様式３（療養者名簿）（⑤の場合）'!$BE25,1,0),0),0)</f>
        <v>0</v>
      </c>
      <c r="UG20" s="384">
        <f>IF(UG$19-'様式３（療養者名簿）（⑤の場合）'!$BD25+1&lt;=15,IF(UG$19&gt;='様式３（療養者名簿）（⑤の場合）'!$BD25,IF(UG$19&lt;='様式３（療養者名簿）（⑤の場合）'!$BE25,1,0),0),0)</f>
        <v>0</v>
      </c>
      <c r="UH20" s="384">
        <f>IF(UH$19-'様式３（療養者名簿）（⑤の場合）'!$BD25+1&lt;=15,IF(UH$19&gt;='様式３（療養者名簿）（⑤の場合）'!$BD25,IF(UH$19&lt;='様式３（療養者名簿）（⑤の場合）'!$BE25,1,0),0),0)</f>
        <v>0</v>
      </c>
      <c r="UI20" s="384">
        <f>IF(UI$19-'様式３（療養者名簿）（⑤の場合）'!$BD25+1&lt;=15,IF(UI$19&gt;='様式３（療養者名簿）（⑤の場合）'!$BD25,IF(UI$19&lt;='様式３（療養者名簿）（⑤の場合）'!$BE25,1,0),0),0)</f>
        <v>0</v>
      </c>
      <c r="UJ20" s="384">
        <f>IF(UJ$19-'様式３（療養者名簿）（⑤の場合）'!$BD25+1&lt;=15,IF(UJ$19&gt;='様式３（療養者名簿）（⑤の場合）'!$BD25,IF(UJ$19&lt;='様式３（療養者名簿）（⑤の場合）'!$BE25,1,0),0),0)</f>
        <v>0</v>
      </c>
      <c r="UK20" s="384">
        <f>IF(UK$19-'様式３（療養者名簿）（⑤の場合）'!$BD25+1&lt;=15,IF(UK$19&gt;='様式３（療養者名簿）（⑤の場合）'!$BD25,IF(UK$19&lt;='様式３（療養者名簿）（⑤の場合）'!$BE25,1,0),0),0)</f>
        <v>0</v>
      </c>
      <c r="UL20" s="384">
        <f>IF(UL$19-'様式３（療養者名簿）（⑤の場合）'!$BD25+1&lt;=15,IF(UL$19&gt;='様式３（療養者名簿）（⑤の場合）'!$BD25,IF(UL$19&lt;='様式３（療養者名簿）（⑤の場合）'!$BE25,1,0),0),0)</f>
        <v>0</v>
      </c>
      <c r="UM20" s="384">
        <f>IF(UM$19-'様式３（療養者名簿）（⑤の場合）'!$BD25+1&lt;=15,IF(UM$19&gt;='様式３（療養者名簿）（⑤の場合）'!$BD25,IF(UM$19&lt;='様式３（療養者名簿）（⑤の場合）'!$BE25,1,0),0),0)</f>
        <v>0</v>
      </c>
      <c r="UN20" s="384">
        <f>IF(UN$19-'様式３（療養者名簿）（⑤の場合）'!$BD25+1&lt;=15,IF(UN$19&gt;='様式３（療養者名簿）（⑤の場合）'!$BD25,IF(UN$19&lt;='様式３（療養者名簿）（⑤の場合）'!$BE25,1,0),0),0)</f>
        <v>0</v>
      </c>
      <c r="UO20" s="384">
        <f>IF(UO$19-'様式３（療養者名簿）（⑤の場合）'!$BD25+1&lt;=15,IF(UO$19&gt;='様式３（療養者名簿）（⑤の場合）'!$BD25,IF(UO$19&lt;='様式３（療養者名簿）（⑤の場合）'!$BE25,1,0),0),0)</f>
        <v>0</v>
      </c>
      <c r="UP20" s="384">
        <f>IF(UP$19-'様式３（療養者名簿）（⑤の場合）'!$BD25+1&lt;=15,IF(UP$19&gt;='様式３（療養者名簿）（⑤の場合）'!$BD25,IF(UP$19&lt;='様式３（療養者名簿）（⑤の場合）'!$BE25,1,0),0),0)</f>
        <v>0</v>
      </c>
      <c r="UQ20" s="384">
        <f>IF(UQ$19-'様式３（療養者名簿）（⑤の場合）'!$BD25+1&lt;=15,IF(UQ$19&gt;='様式３（療養者名簿）（⑤の場合）'!$BD25,IF(UQ$19&lt;='様式３（療養者名簿）（⑤の場合）'!$BE25,1,0),0),0)</f>
        <v>0</v>
      </c>
      <c r="UR20" s="384">
        <f>IF(UR$19-'様式３（療養者名簿）（⑤の場合）'!$BD25+1&lt;=15,IF(UR$19&gt;='様式３（療養者名簿）（⑤の場合）'!$BD25,IF(UR$19&lt;='様式３（療養者名簿）（⑤の場合）'!$BE25,1,0),0),0)</f>
        <v>0</v>
      </c>
      <c r="US20" s="384">
        <f>IF(US$19-'様式３（療養者名簿）（⑤の場合）'!$BD25+1&lt;=15,IF(US$19&gt;='様式３（療養者名簿）（⑤の場合）'!$BD25,IF(US$19&lt;='様式３（療養者名簿）（⑤の場合）'!$BE25,1,0),0),0)</f>
        <v>0</v>
      </c>
      <c r="UT20" s="384">
        <f>IF(UT$19-'様式３（療養者名簿）（⑤の場合）'!$BD25+1&lt;=15,IF(UT$19&gt;='様式３（療養者名簿）（⑤の場合）'!$BD25,IF(UT$19&lt;='様式３（療養者名簿）（⑤の場合）'!$BE25,1,0),0),0)</f>
        <v>0</v>
      </c>
      <c r="UU20" s="384">
        <f>IF(UU$19-'様式３（療養者名簿）（⑤の場合）'!$BD25+1&lt;=15,IF(UU$19&gt;='様式３（療養者名簿）（⑤の場合）'!$BD25,IF(UU$19&lt;='様式３（療養者名簿）（⑤の場合）'!$BE25,1,0),0),0)</f>
        <v>0</v>
      </c>
      <c r="UV20" s="384">
        <f>IF(UV$19-'様式３（療養者名簿）（⑤の場合）'!$BD25+1&lt;=15,IF(UV$19&gt;='様式３（療養者名簿）（⑤の場合）'!$BD25,IF(UV$19&lt;='様式３（療養者名簿）（⑤の場合）'!$BE25,1,0),0),0)</f>
        <v>0</v>
      </c>
      <c r="UW20" s="384">
        <f>IF(UW$19-'様式３（療養者名簿）（⑤の場合）'!$BD25+1&lt;=15,IF(UW$19&gt;='様式３（療養者名簿）（⑤の場合）'!$BD25,IF(UW$19&lt;='様式３（療養者名簿）（⑤の場合）'!$BE25,1,0),0),0)</f>
        <v>0</v>
      </c>
      <c r="UX20" s="384">
        <f>IF(UX$19-'様式３（療養者名簿）（⑤の場合）'!$BD25+1&lt;=15,IF(UX$19&gt;='様式３（療養者名簿）（⑤の場合）'!$BD25,IF(UX$19&lt;='様式３（療養者名簿）（⑤の場合）'!$BE25,1,0),0),0)</f>
        <v>0</v>
      </c>
      <c r="UY20" s="384">
        <f>IF(UY$19-'様式３（療養者名簿）（⑤の場合）'!$BD25+1&lt;=15,IF(UY$19&gt;='様式３（療養者名簿）（⑤の場合）'!$BD25,IF(UY$19&lt;='様式３（療養者名簿）（⑤の場合）'!$BE25,1,0),0),0)</f>
        <v>0</v>
      </c>
      <c r="UZ20" s="384">
        <f>IF(UZ$19-'様式３（療養者名簿）（⑤の場合）'!$BD25+1&lt;=15,IF(UZ$19&gt;='様式３（療養者名簿）（⑤の場合）'!$BD25,IF(UZ$19&lt;='様式３（療養者名簿）（⑤の場合）'!$BE25,1,0),0),0)</f>
        <v>0</v>
      </c>
      <c r="VA20" s="384">
        <f>IF(VA$19-'様式３（療養者名簿）（⑤の場合）'!$BD25+1&lt;=15,IF(VA$19&gt;='様式３（療養者名簿）（⑤の場合）'!$BD25,IF(VA$19&lt;='様式３（療養者名簿）（⑤の場合）'!$BE25,1,0),0),0)</f>
        <v>0</v>
      </c>
      <c r="VB20" s="384">
        <f>IF(VB$19-'様式３（療養者名簿）（⑤の場合）'!$BD25+1&lt;=15,IF(VB$19&gt;='様式３（療養者名簿）（⑤の場合）'!$BD25,IF(VB$19&lt;='様式３（療養者名簿）（⑤の場合）'!$BE25,1,0),0),0)</f>
        <v>0</v>
      </c>
      <c r="VC20" s="384">
        <f>IF(VC$19-'様式３（療養者名簿）（⑤の場合）'!$BD25+1&lt;=15,IF(VC$19&gt;='様式３（療養者名簿）（⑤の場合）'!$BD25,IF(VC$19&lt;='様式３（療養者名簿）（⑤の場合）'!$BE25,1,0),0),0)</f>
        <v>0</v>
      </c>
      <c r="VD20" s="384">
        <f>IF(VD$19-'様式３（療養者名簿）（⑤の場合）'!$BD25+1&lt;=15,IF(VD$19&gt;='様式３（療養者名簿）（⑤の場合）'!$BD25,IF(VD$19&lt;='様式３（療養者名簿）（⑤の場合）'!$BE25,1,0),0),0)</f>
        <v>0</v>
      </c>
      <c r="VE20" s="384">
        <f>IF(VE$19-'様式３（療養者名簿）（⑤の場合）'!$BD25+1&lt;=15,IF(VE$19&gt;='様式３（療養者名簿）（⑤の場合）'!$BD25,IF(VE$19&lt;='様式３（療養者名簿）（⑤の場合）'!$BE25,1,0),0),0)</f>
        <v>0</v>
      </c>
      <c r="VF20" s="384">
        <f>IF(VF$19-'様式３（療養者名簿）（⑤の場合）'!$BD25+1&lt;=15,IF(VF$19&gt;='様式３（療養者名簿）（⑤の場合）'!$BD25,IF(VF$19&lt;='様式３（療養者名簿）（⑤の場合）'!$BE25,1,0),0),0)</f>
        <v>0</v>
      </c>
      <c r="VG20" s="384">
        <f>IF(VG$19-'様式３（療養者名簿）（⑤の場合）'!$BD25+1&lt;=15,IF(VG$19&gt;='様式３（療養者名簿）（⑤の場合）'!$BD25,IF(VG$19&lt;='様式３（療養者名簿）（⑤の場合）'!$BE25,1,0),0),0)</f>
        <v>0</v>
      </c>
      <c r="VH20" s="384">
        <f>IF(VH$19-'様式３（療養者名簿）（⑤の場合）'!$BD25+1&lt;=15,IF(VH$19&gt;='様式３（療養者名簿）（⑤の場合）'!$BD25,IF(VH$19&lt;='様式３（療養者名簿）（⑤の場合）'!$BE25,1,0),0),0)</f>
        <v>0</v>
      </c>
      <c r="VI20" s="384">
        <f>IF(VI$19-'様式３（療養者名簿）（⑤の場合）'!$BD25+1&lt;=15,IF(VI$19&gt;='様式３（療養者名簿）（⑤の場合）'!$BD25,IF(VI$19&lt;='様式３（療養者名簿）（⑤の場合）'!$BE25,1,0),0),0)</f>
        <v>0</v>
      </c>
      <c r="VJ20" s="384">
        <f>IF(VJ$19-'様式３（療養者名簿）（⑤の場合）'!$BD25+1&lt;=15,IF(VJ$19&gt;='様式３（療養者名簿）（⑤の場合）'!$BD25,IF(VJ$19&lt;='様式３（療養者名簿）（⑤の場合）'!$BE25,1,0),0),0)</f>
        <v>0</v>
      </c>
      <c r="VK20" s="384">
        <f>IF(VK$19-'様式３（療養者名簿）（⑤の場合）'!$BD25+1&lt;=15,IF(VK$19&gt;='様式３（療養者名簿）（⑤の場合）'!$BD25,IF(VK$19&lt;='様式３（療養者名簿）（⑤の場合）'!$BE25,1,0),0),0)</f>
        <v>0</v>
      </c>
      <c r="VL20" s="384">
        <f>IF(VL$19-'様式３（療養者名簿）（⑤の場合）'!$BD25+1&lt;=15,IF(VL$19&gt;='様式３（療養者名簿）（⑤の場合）'!$BD25,IF(VL$19&lt;='様式３（療養者名簿）（⑤の場合）'!$BE25,1,0),0),0)</f>
        <v>0</v>
      </c>
      <c r="VM20" s="384">
        <f>IF(VM$19-'様式３（療養者名簿）（⑤の場合）'!$BD25+1&lt;=15,IF(VM$19&gt;='様式３（療養者名簿）（⑤の場合）'!$BD25,IF(VM$19&lt;='様式３（療養者名簿）（⑤の場合）'!$BE25,1,0),0),0)</f>
        <v>0</v>
      </c>
      <c r="VN20" s="384">
        <f>IF(VN$19-'様式３（療養者名簿）（⑤の場合）'!$BD25+1&lt;=15,IF(VN$19&gt;='様式３（療養者名簿）（⑤の場合）'!$BD25,IF(VN$19&lt;='様式３（療養者名簿）（⑤の場合）'!$BE25,1,0),0),0)</f>
        <v>0</v>
      </c>
      <c r="VO20" s="384">
        <f>IF(VO$19-'様式３（療養者名簿）（⑤の場合）'!$BD25+1&lt;=15,IF(VO$19&gt;='様式３（療養者名簿）（⑤の場合）'!$BD25,IF(VO$19&lt;='様式３（療養者名簿）（⑤の場合）'!$BE25,1,0),0),0)</f>
        <v>0</v>
      </c>
      <c r="VP20" s="384">
        <f>IF(VP$19-'様式３（療養者名簿）（⑤の場合）'!$BD25+1&lt;=15,IF(VP$19&gt;='様式３（療養者名簿）（⑤の場合）'!$BD25,IF(VP$19&lt;='様式３（療養者名簿）（⑤の場合）'!$BE25,1,0),0),0)</f>
        <v>0</v>
      </c>
      <c r="VQ20" s="384">
        <f>IF(VQ$19-'様式３（療養者名簿）（⑤の場合）'!$BD25+1&lt;=15,IF(VQ$19&gt;='様式３（療養者名簿）（⑤の場合）'!$BD25,IF(VQ$19&lt;='様式３（療養者名簿）（⑤の場合）'!$BE25,1,0),0),0)</f>
        <v>0</v>
      </c>
      <c r="VR20" s="384">
        <f>IF(VR$19-'様式３（療養者名簿）（⑤の場合）'!$BD25+1&lt;=15,IF(VR$19&gt;='様式３（療養者名簿）（⑤の場合）'!$BD25,IF(VR$19&lt;='様式３（療養者名簿）（⑤の場合）'!$BE25,1,0),0),0)</f>
        <v>0</v>
      </c>
      <c r="VS20" s="384">
        <f>IF(VS$19-'様式３（療養者名簿）（⑤の場合）'!$BD25+1&lt;=15,IF(VS$19&gt;='様式３（療養者名簿）（⑤の場合）'!$BD25,IF(VS$19&lt;='様式３（療養者名簿）（⑤の場合）'!$BE25,1,0),0),0)</f>
        <v>0</v>
      </c>
      <c r="VT20" s="384">
        <f>IF(VT$19-'様式３（療養者名簿）（⑤の場合）'!$BD25+1&lt;=15,IF(VT$19&gt;='様式３（療養者名簿）（⑤の場合）'!$BD25,IF(VT$19&lt;='様式３（療養者名簿）（⑤の場合）'!$BE25,1,0),0),0)</f>
        <v>0</v>
      </c>
      <c r="VU20" s="384">
        <f>IF(VU$19-'様式３（療養者名簿）（⑤の場合）'!$BD25+1&lt;=15,IF(VU$19&gt;='様式３（療養者名簿）（⑤の場合）'!$BD25,IF(VU$19&lt;='様式３（療養者名簿）（⑤の場合）'!$BE25,1,0),0),0)</f>
        <v>0</v>
      </c>
      <c r="VV20" s="384">
        <f>IF(VV$19-'様式３（療養者名簿）（⑤の場合）'!$BD25+1&lt;=15,IF(VV$19&gt;='様式３（療養者名簿）（⑤の場合）'!$BD25,IF(VV$19&lt;='様式３（療養者名簿）（⑤の場合）'!$BE25,1,0),0),0)</f>
        <v>0</v>
      </c>
      <c r="VW20" s="384">
        <f>IF(VW$19-'様式３（療養者名簿）（⑤の場合）'!$BD25+1&lt;=15,IF(VW$19&gt;='様式３（療養者名簿）（⑤の場合）'!$BD25,IF(VW$19&lt;='様式３（療養者名簿）（⑤の場合）'!$BE25,1,0),0),0)</f>
        <v>0</v>
      </c>
      <c r="VX20" s="384">
        <f>IF(VX$19-'様式３（療養者名簿）（⑤の場合）'!$BD25+1&lt;=15,IF(VX$19&gt;='様式３（療養者名簿）（⑤の場合）'!$BD25,IF(VX$19&lt;='様式３（療養者名簿）（⑤の場合）'!$BE25,1,0),0),0)</f>
        <v>0</v>
      </c>
      <c r="VY20" s="384">
        <f>IF(VY$19-'様式３（療養者名簿）（⑤の場合）'!$BD25+1&lt;=15,IF(VY$19&gt;='様式３（療養者名簿）（⑤の場合）'!$BD25,IF(VY$19&lt;='様式３（療養者名簿）（⑤の場合）'!$BE25,1,0),0),0)</f>
        <v>0</v>
      </c>
      <c r="VZ20" s="384">
        <f>IF(VZ$19-'様式３（療養者名簿）（⑤の場合）'!$BD25+1&lt;=15,IF(VZ$19&gt;='様式３（療養者名簿）（⑤の場合）'!$BD25,IF(VZ$19&lt;='様式３（療養者名簿）（⑤の場合）'!$BE25,1,0),0),0)</f>
        <v>0</v>
      </c>
      <c r="WA20" s="384">
        <f>IF(WA$19-'様式３（療養者名簿）（⑤の場合）'!$BD25+1&lt;=15,IF(WA$19&gt;='様式３（療養者名簿）（⑤の場合）'!$BD25,IF(WA$19&lt;='様式３（療養者名簿）（⑤の場合）'!$BE25,1,0),0),0)</f>
        <v>0</v>
      </c>
      <c r="WB20" s="384">
        <f>IF(WB$19-'様式３（療養者名簿）（⑤の場合）'!$BD25+1&lt;=15,IF(WB$19&gt;='様式３（療養者名簿）（⑤の場合）'!$BD25,IF(WB$19&lt;='様式３（療養者名簿）（⑤の場合）'!$BE25,1,0),0),0)</f>
        <v>0</v>
      </c>
      <c r="WC20" s="384">
        <f>IF(WC$19-'様式３（療養者名簿）（⑤の場合）'!$BD25+1&lt;=15,IF(WC$19&gt;='様式３（療養者名簿）（⑤の場合）'!$BD25,IF(WC$19&lt;='様式３（療養者名簿）（⑤の場合）'!$BE25,1,0),0),0)</f>
        <v>0</v>
      </c>
      <c r="WD20" s="384">
        <f>IF(WD$19-'様式３（療養者名簿）（⑤の場合）'!$BD25+1&lt;=15,IF(WD$19&gt;='様式３（療養者名簿）（⑤の場合）'!$BD25,IF(WD$19&lt;='様式３（療養者名簿）（⑤の場合）'!$BE25,1,0),0),0)</f>
        <v>0</v>
      </c>
      <c r="WE20" s="384">
        <f>IF(WE$19-'様式３（療養者名簿）（⑤の場合）'!$BD25+1&lt;=15,IF(WE$19&gt;='様式３（療養者名簿）（⑤の場合）'!$BD25,IF(WE$19&lt;='様式３（療養者名簿）（⑤の場合）'!$BE25,1,0),0),0)</f>
        <v>0</v>
      </c>
      <c r="WF20" s="384">
        <f>IF(WF$19-'様式３（療養者名簿）（⑤の場合）'!$BD25+1&lt;=15,IF(WF$19&gt;='様式３（療養者名簿）（⑤の場合）'!$BD25,IF(WF$19&lt;='様式３（療養者名簿）（⑤の場合）'!$BE25,1,0),0),0)</f>
        <v>0</v>
      </c>
      <c r="WG20" s="384">
        <f>IF(WG$19-'様式３（療養者名簿）（⑤の場合）'!$BD25+1&lt;=15,IF(WG$19&gt;='様式３（療養者名簿）（⑤の場合）'!$BD25,IF(WG$19&lt;='様式３（療養者名簿）（⑤の場合）'!$BE25,1,0),0),0)</f>
        <v>0</v>
      </c>
      <c r="WH20" s="384">
        <f>IF(WH$19-'様式３（療養者名簿）（⑤の場合）'!$BD25+1&lt;=15,IF(WH$19&gt;='様式３（療養者名簿）（⑤の場合）'!$BD25,IF(WH$19&lt;='様式３（療養者名簿）（⑤の場合）'!$BE25,1,0),0),0)</f>
        <v>0</v>
      </c>
      <c r="WI20" s="384">
        <f>IF(WI$19-'様式３（療養者名簿）（⑤の場合）'!$BD25+1&lt;=15,IF(WI$19&gt;='様式３（療養者名簿）（⑤の場合）'!$BD25,IF(WI$19&lt;='様式３（療養者名簿）（⑤の場合）'!$BE25,1,0),0),0)</f>
        <v>0</v>
      </c>
      <c r="WJ20" s="384">
        <f>IF(WJ$19-'様式３（療養者名簿）（⑤の場合）'!$BD25+1&lt;=15,IF(WJ$19&gt;='様式３（療養者名簿）（⑤の場合）'!$BD25,IF(WJ$19&lt;='様式３（療養者名簿）（⑤の場合）'!$BE25,1,0),0),0)</f>
        <v>0</v>
      </c>
      <c r="WK20" s="384">
        <f>IF(WK$19-'様式３（療養者名簿）（⑤の場合）'!$BD25+1&lt;=15,IF(WK$19&gt;='様式３（療養者名簿）（⑤の場合）'!$BD25,IF(WK$19&lt;='様式３（療養者名簿）（⑤の場合）'!$BE25,1,0),0),0)</f>
        <v>0</v>
      </c>
      <c r="WL20" s="384">
        <f>IF(WL$19-'様式３（療養者名簿）（⑤の場合）'!$BD25+1&lt;=15,IF(WL$19&gt;='様式３（療養者名簿）（⑤の場合）'!$BD25,IF(WL$19&lt;='様式３（療養者名簿）（⑤の場合）'!$BE25,1,0),0),0)</f>
        <v>0</v>
      </c>
      <c r="WM20" s="384">
        <f>IF(WM$19-'様式３（療養者名簿）（⑤の場合）'!$BD25+1&lt;=15,IF(WM$19&gt;='様式３（療養者名簿）（⑤の場合）'!$BD25,IF(WM$19&lt;='様式３（療養者名簿）（⑤の場合）'!$BE25,1,0),0),0)</f>
        <v>0</v>
      </c>
      <c r="WN20" s="384">
        <f>IF(WN$19-'様式３（療養者名簿）（⑤の場合）'!$BD25+1&lt;=15,IF(WN$19&gt;='様式３（療養者名簿）（⑤の場合）'!$BD25,IF(WN$19&lt;='様式３（療養者名簿）（⑤の場合）'!$BE25,1,0),0),0)</f>
        <v>0</v>
      </c>
      <c r="WO20" s="384">
        <f>IF(WO$19-'様式３（療養者名簿）（⑤の場合）'!$BD25+1&lt;=15,IF(WO$19&gt;='様式３（療養者名簿）（⑤の場合）'!$BD25,IF(WO$19&lt;='様式３（療養者名簿）（⑤の場合）'!$BE25,1,0),0),0)</f>
        <v>0</v>
      </c>
      <c r="WP20" s="384">
        <f>IF(WP$19-'様式３（療養者名簿）（⑤の場合）'!$BD25+1&lt;=15,IF(WP$19&gt;='様式３（療養者名簿）（⑤の場合）'!$BD25,IF(WP$19&lt;='様式３（療養者名簿）（⑤の場合）'!$BE25,1,0),0),0)</f>
        <v>0</v>
      </c>
      <c r="WQ20" s="384">
        <f>IF(WQ$19-'様式３（療養者名簿）（⑤の場合）'!$BD25+1&lt;=15,IF(WQ$19&gt;='様式３（療養者名簿）（⑤の場合）'!$BD25,IF(WQ$19&lt;='様式３（療養者名簿）（⑤の場合）'!$BE25,1,0),0),0)</f>
        <v>0</v>
      </c>
      <c r="WR20" s="384">
        <f>IF(WR$19-'様式３（療養者名簿）（⑤の場合）'!$BD25+1&lt;=15,IF(WR$19&gt;='様式３（療養者名簿）（⑤の場合）'!$BD25,IF(WR$19&lt;='様式３（療養者名簿）（⑤の場合）'!$BE25,1,0),0),0)</f>
        <v>0</v>
      </c>
      <c r="WS20" s="384">
        <f>IF(WS$19-'様式３（療養者名簿）（⑤の場合）'!$BD25+1&lt;=15,IF(WS$19&gt;='様式３（療養者名簿）（⑤の場合）'!$BD25,IF(WS$19&lt;='様式３（療養者名簿）（⑤の場合）'!$BE25,1,0),0),0)</f>
        <v>0</v>
      </c>
      <c r="WT20" s="384">
        <f>IF(WT$19-'様式３（療養者名簿）（⑤の場合）'!$BD25+1&lt;=15,IF(WT$19&gt;='様式３（療養者名簿）（⑤の場合）'!$BD25,IF(WT$19&lt;='様式３（療養者名簿）（⑤の場合）'!$BE25,1,0),0),0)</f>
        <v>0</v>
      </c>
      <c r="WU20" s="384">
        <f>IF(WU$19-'様式３（療養者名簿）（⑤の場合）'!$BD25+1&lt;=15,IF(WU$19&gt;='様式３（療養者名簿）（⑤の場合）'!$BD25,IF(WU$19&lt;='様式３（療養者名簿）（⑤の場合）'!$BE25,1,0),0),0)</f>
        <v>0</v>
      </c>
      <c r="WV20" s="384">
        <f>IF(WV$19-'様式３（療養者名簿）（⑤の場合）'!$BD25+1&lt;=15,IF(WV$19&gt;='様式３（療養者名簿）（⑤の場合）'!$BD25,IF(WV$19&lt;='様式３（療養者名簿）（⑤の場合）'!$BE25,1,0),0),0)</f>
        <v>0</v>
      </c>
      <c r="WW20" s="384">
        <f>IF(WW$19-'様式３（療養者名簿）（⑤の場合）'!$BD25+1&lt;=15,IF(WW$19&gt;='様式３（療養者名簿）（⑤の場合）'!$BD25,IF(WW$19&lt;='様式３（療養者名簿）（⑤の場合）'!$BE25,1,0),0),0)</f>
        <v>0</v>
      </c>
      <c r="WX20" s="384">
        <f>IF(WX$19-'様式３（療養者名簿）（⑤の場合）'!$BD25+1&lt;=15,IF(WX$19&gt;='様式３（療養者名簿）（⑤の場合）'!$BD25,IF(WX$19&lt;='様式３（療養者名簿）（⑤の場合）'!$BE25,1,0),0),0)</f>
        <v>0</v>
      </c>
      <c r="WY20" s="384">
        <f>IF(WY$19-'様式３（療養者名簿）（⑤の場合）'!$BD25+1&lt;=15,IF(WY$19&gt;='様式３（療養者名簿）（⑤の場合）'!$BD25,IF(WY$19&lt;='様式３（療養者名簿）（⑤の場合）'!$BE25,1,0),0),0)</f>
        <v>0</v>
      </c>
      <c r="WZ20" s="384">
        <f>IF(WZ$19-'様式３（療養者名簿）（⑤の場合）'!$BD25+1&lt;=15,IF(WZ$19&gt;='様式３（療養者名簿）（⑤の場合）'!$BD25,IF(WZ$19&lt;='様式３（療養者名簿）（⑤の場合）'!$BE25,1,0),0),0)</f>
        <v>0</v>
      </c>
      <c r="XA20" s="384">
        <f>IF(XA$19-'様式３（療養者名簿）（⑤の場合）'!$BD25+1&lt;=15,IF(XA$19&gt;='様式３（療養者名簿）（⑤の場合）'!$BD25,IF(XA$19&lt;='様式３（療養者名簿）（⑤の場合）'!$BE25,1,0),0),0)</f>
        <v>0</v>
      </c>
      <c r="XB20" s="384">
        <f>IF(XB$19-'様式３（療養者名簿）（⑤の場合）'!$BD25+1&lt;=15,IF(XB$19&gt;='様式３（療養者名簿）（⑤の場合）'!$BD25,IF(XB$19&lt;='様式３（療養者名簿）（⑤の場合）'!$BE25,1,0),0),0)</f>
        <v>0</v>
      </c>
      <c r="XC20" s="384">
        <f>IF(XC$19-'様式３（療養者名簿）（⑤の場合）'!$BD25+1&lt;=15,IF(XC$19&gt;='様式３（療養者名簿）（⑤の場合）'!$BD25,IF(XC$19&lt;='様式３（療養者名簿）（⑤の場合）'!$BE25,1,0),0),0)</f>
        <v>0</v>
      </c>
      <c r="XD20" s="384">
        <f>IF(XD$19-'様式３（療養者名簿）（⑤の場合）'!$BD25+1&lt;=15,IF(XD$19&gt;='様式３（療養者名簿）（⑤の場合）'!$BD25,IF(XD$19&lt;='様式３（療養者名簿）（⑤の場合）'!$BE25,1,0),0),0)</f>
        <v>0</v>
      </c>
      <c r="XE20" s="384">
        <f>IF(XE$19-'様式３（療養者名簿）（⑤の場合）'!$BD25+1&lt;=15,IF(XE$19&gt;='様式３（療養者名簿）（⑤の場合）'!$BD25,IF(XE$19&lt;='様式３（療養者名簿）（⑤の場合）'!$BE25,1,0),0),0)</f>
        <v>0</v>
      </c>
      <c r="XF20" s="384">
        <f>IF(XF$19-'様式３（療養者名簿）（⑤の場合）'!$BD25+1&lt;=15,IF(XF$19&gt;='様式３（療養者名簿）（⑤の場合）'!$BD25,IF(XF$19&lt;='様式３（療養者名簿）（⑤の場合）'!$BE25,1,0),0),0)</f>
        <v>0</v>
      </c>
      <c r="XG20" s="384">
        <f>IF(XG$19-'様式３（療養者名簿）（⑤の場合）'!$BD25+1&lt;=15,IF(XG$19&gt;='様式３（療養者名簿）（⑤の場合）'!$BD25,IF(XG$19&lt;='様式３（療養者名簿）（⑤の場合）'!$BE25,1,0),0),0)</f>
        <v>0</v>
      </c>
      <c r="XH20" s="384">
        <f>IF(XH$19-'様式３（療養者名簿）（⑤の場合）'!$BD25+1&lt;=15,IF(XH$19&gt;='様式３（療養者名簿）（⑤の場合）'!$BD25,IF(XH$19&lt;='様式３（療養者名簿）（⑤の場合）'!$BE25,1,0),0),0)</f>
        <v>0</v>
      </c>
      <c r="XI20" s="384">
        <f>IF(XI$19-'様式３（療養者名簿）（⑤の場合）'!$BD25+1&lt;=15,IF(XI$19&gt;='様式３（療養者名簿）（⑤の場合）'!$BD25,IF(XI$19&lt;='様式３（療養者名簿）（⑤の場合）'!$BE25,1,0),0),0)</f>
        <v>0</v>
      </c>
      <c r="XJ20" s="384">
        <f>IF(XJ$19-'様式３（療養者名簿）（⑤の場合）'!$BD25+1&lt;=15,IF(XJ$19&gt;='様式３（療養者名簿）（⑤の場合）'!$BD25,IF(XJ$19&lt;='様式３（療養者名簿）（⑤の場合）'!$BE25,1,0),0),0)</f>
        <v>0</v>
      </c>
      <c r="XK20" s="384">
        <f>IF(XK$19-'様式３（療養者名簿）（⑤の場合）'!$BD25+1&lt;=15,IF(XK$19&gt;='様式３（療養者名簿）（⑤の場合）'!$BD25,IF(XK$19&lt;='様式３（療養者名簿）（⑤の場合）'!$BE25,1,0),0),0)</f>
        <v>0</v>
      </c>
      <c r="XL20" s="384">
        <f>IF(XL$19-'様式３（療養者名簿）（⑤の場合）'!$BD25+1&lt;=15,IF(XL$19&gt;='様式３（療養者名簿）（⑤の場合）'!$BD25,IF(XL$19&lt;='様式３（療養者名簿）（⑤の場合）'!$BE25,1,0),0),0)</f>
        <v>0</v>
      </c>
      <c r="XM20" s="384">
        <f>IF(XM$19-'様式３（療養者名簿）（⑤の場合）'!$BD25+1&lt;=15,IF(XM$19&gt;='様式３（療養者名簿）（⑤の場合）'!$BD25,IF(XM$19&lt;='様式３（療養者名簿）（⑤の場合）'!$BE25,1,0),0),0)</f>
        <v>0</v>
      </c>
      <c r="XN20" s="384">
        <f>IF(XN$19-'様式３（療養者名簿）（⑤の場合）'!$BD25+1&lt;=15,IF(XN$19&gt;='様式３（療養者名簿）（⑤の場合）'!$BD25,IF(XN$19&lt;='様式３（療養者名簿）（⑤の場合）'!$BE25,1,0),0),0)</f>
        <v>0</v>
      </c>
      <c r="XO20" s="384">
        <f>IF(XO$19-'様式３（療養者名簿）（⑤の場合）'!$BD25+1&lt;=15,IF(XO$19&gt;='様式３（療養者名簿）（⑤の場合）'!$BD25,IF(XO$19&lt;='様式３（療養者名簿）（⑤の場合）'!$BE25,1,0),0),0)</f>
        <v>0</v>
      </c>
      <c r="XP20" s="384">
        <f>IF(XP$19-'様式３（療養者名簿）（⑤の場合）'!$BD25+1&lt;=15,IF(XP$19&gt;='様式３（療養者名簿）（⑤の場合）'!$BD25,IF(XP$19&lt;='様式３（療養者名簿）（⑤の場合）'!$BE25,1,0),0),0)</f>
        <v>0</v>
      </c>
      <c r="XQ20" s="384">
        <f>IF(XQ$19-'様式３（療養者名簿）（⑤の場合）'!$BD25+1&lt;=15,IF(XQ$19&gt;='様式３（療養者名簿）（⑤の場合）'!$BD25,IF(XQ$19&lt;='様式３（療養者名簿）（⑤の場合）'!$BE25,1,0),0),0)</f>
        <v>0</v>
      </c>
      <c r="XR20" s="384">
        <f>IF(XR$19-'様式３（療養者名簿）（⑤の場合）'!$BD25+1&lt;=15,IF(XR$19&gt;='様式３（療養者名簿）（⑤の場合）'!$BD25,IF(XR$19&lt;='様式３（療養者名簿）（⑤の場合）'!$BE25,1,0),0),0)</f>
        <v>0</v>
      </c>
      <c r="XS20" s="384">
        <f>IF(XS$19-'様式３（療養者名簿）（⑤の場合）'!$BD25+1&lt;=15,IF(XS$19&gt;='様式３（療養者名簿）（⑤の場合）'!$BD25,IF(XS$19&lt;='様式３（療養者名簿）（⑤の場合）'!$BE25,1,0),0),0)</f>
        <v>0</v>
      </c>
      <c r="XT20" s="384">
        <f>IF(XT$19-'様式３（療養者名簿）（⑤の場合）'!$BD25+1&lt;=15,IF(XT$19&gt;='様式３（療養者名簿）（⑤の場合）'!$BD25,IF(XT$19&lt;='様式３（療養者名簿）（⑤の場合）'!$BE25,1,0),0),0)</f>
        <v>0</v>
      </c>
      <c r="XU20" s="384">
        <f>IF(XU$19-'様式３（療養者名簿）（⑤の場合）'!$BD25+1&lt;=15,IF(XU$19&gt;='様式３（療養者名簿）（⑤の場合）'!$BD25,IF(XU$19&lt;='様式３（療養者名簿）（⑤の場合）'!$BE25,1,0),0),0)</f>
        <v>0</v>
      </c>
      <c r="XV20" s="384">
        <f>IF(XV$19-'様式３（療養者名簿）（⑤の場合）'!$BD25+1&lt;=15,IF(XV$19&gt;='様式３（療養者名簿）（⑤の場合）'!$BD25,IF(XV$19&lt;='様式３（療養者名簿）（⑤の場合）'!$BE25,1,0),0),0)</f>
        <v>0</v>
      </c>
      <c r="XW20" s="384">
        <f>IF(XW$19-'様式３（療養者名簿）（⑤の場合）'!$BD25+1&lt;=15,IF(XW$19&gt;='様式３（療養者名簿）（⑤の場合）'!$BD25,IF(XW$19&lt;='様式３（療養者名簿）（⑤の場合）'!$BE25,1,0),0),0)</f>
        <v>0</v>
      </c>
      <c r="XX20" s="384">
        <f>IF(XX$19-'様式３（療養者名簿）（⑤の場合）'!$BD25+1&lt;=15,IF(XX$19&gt;='様式３（療養者名簿）（⑤の場合）'!$BD25,IF(XX$19&lt;='様式３（療養者名簿）（⑤の場合）'!$BE25,1,0),0),0)</f>
        <v>0</v>
      </c>
      <c r="XY20" s="384">
        <f>IF(XY$19-'様式３（療養者名簿）（⑤の場合）'!$BD25+1&lt;=15,IF(XY$19&gt;='様式３（療養者名簿）（⑤の場合）'!$BD25,IF(XY$19&lt;='様式３（療養者名簿）（⑤の場合）'!$BE25,1,0),0),0)</f>
        <v>0</v>
      </c>
      <c r="XZ20" s="384">
        <f>IF(XZ$19-'様式３（療養者名簿）（⑤の場合）'!$BD25+1&lt;=15,IF(XZ$19&gt;='様式３（療養者名簿）（⑤の場合）'!$BD25,IF(XZ$19&lt;='様式３（療養者名簿）（⑤の場合）'!$BE25,1,0),0),0)</f>
        <v>0</v>
      </c>
      <c r="YA20" s="384">
        <f>IF(YA$19-'様式３（療養者名簿）（⑤の場合）'!$BD25+1&lt;=15,IF(YA$19&gt;='様式３（療養者名簿）（⑤の場合）'!$BD25,IF(YA$19&lt;='様式３（療養者名簿）（⑤の場合）'!$BE25,1,0),0),0)</f>
        <v>0</v>
      </c>
      <c r="YB20" s="384">
        <f>IF(YB$19-'様式３（療養者名簿）（⑤の場合）'!$BD25+1&lt;=15,IF(YB$19&gt;='様式３（療養者名簿）（⑤の場合）'!$BD25,IF(YB$19&lt;='様式３（療養者名簿）（⑤の場合）'!$BE25,1,0),0),0)</f>
        <v>0</v>
      </c>
      <c r="YC20" s="384">
        <f>IF(YC$19-'様式３（療養者名簿）（⑤の場合）'!$BD25+1&lt;=15,IF(YC$19&gt;='様式３（療養者名簿）（⑤の場合）'!$BD25,IF(YC$19&lt;='様式３（療養者名簿）（⑤の場合）'!$BE25,1,0),0),0)</f>
        <v>0</v>
      </c>
      <c r="YD20" s="384">
        <f>IF(YD$19-'様式３（療養者名簿）（⑤の場合）'!$BD25+1&lt;=15,IF(YD$19&gt;='様式３（療養者名簿）（⑤の場合）'!$BD25,IF(YD$19&lt;='様式３（療養者名簿）（⑤の場合）'!$BE25,1,0),0),0)</f>
        <v>0</v>
      </c>
      <c r="YE20" s="384">
        <f>IF(YE$19-'様式３（療養者名簿）（⑤の場合）'!$BD25+1&lt;=15,IF(YE$19&gt;='様式３（療養者名簿）（⑤の場合）'!$BD25,IF(YE$19&lt;='様式３（療養者名簿）（⑤の場合）'!$BE25,1,0),0),0)</f>
        <v>0</v>
      </c>
      <c r="YF20" s="384">
        <f>IF(YF$19-'様式３（療養者名簿）（⑤の場合）'!$BD25+1&lt;=15,IF(YF$19&gt;='様式３（療養者名簿）（⑤の場合）'!$BD25,IF(YF$19&lt;='様式３（療養者名簿）（⑤の場合）'!$BE25,1,0),0),0)</f>
        <v>0</v>
      </c>
      <c r="YG20" s="384">
        <f>IF(YG$19-'様式３（療養者名簿）（⑤の場合）'!$BD25+1&lt;=15,IF(YG$19&gt;='様式３（療養者名簿）（⑤の場合）'!$BD25,IF(YG$19&lt;='様式３（療養者名簿）（⑤の場合）'!$BE25,1,0),0),0)</f>
        <v>0</v>
      </c>
      <c r="YH20" s="384">
        <f>IF(YH$19-'様式３（療養者名簿）（⑤の場合）'!$BD25+1&lt;=15,IF(YH$19&gt;='様式３（療養者名簿）（⑤の場合）'!$BD25,IF(YH$19&lt;='様式３（療養者名簿）（⑤の場合）'!$BE25,1,0),0),0)</f>
        <v>0</v>
      </c>
      <c r="YI20" s="384">
        <f>IF(YI$19-'様式３（療養者名簿）（⑤の場合）'!$BD25+1&lt;=15,IF(YI$19&gt;='様式３（療養者名簿）（⑤の場合）'!$BD25,IF(YI$19&lt;='様式３（療養者名簿）（⑤の場合）'!$BE25,1,0),0),0)</f>
        <v>0</v>
      </c>
      <c r="YJ20" s="384">
        <f>IF(YJ$19-'様式３（療養者名簿）（⑤の場合）'!$BD25+1&lt;=15,IF(YJ$19&gt;='様式３（療養者名簿）（⑤の場合）'!$BD25,IF(YJ$19&lt;='様式３（療養者名簿）（⑤の場合）'!$BE25,1,0),0),0)</f>
        <v>0</v>
      </c>
      <c r="YK20" s="384">
        <f>IF(YK$19-'様式３（療養者名簿）（⑤の場合）'!$BD25+1&lt;=15,IF(YK$19&gt;='様式３（療養者名簿）（⑤の場合）'!$BD25,IF(YK$19&lt;='様式３（療養者名簿）（⑤の場合）'!$BE25,1,0),0),0)</f>
        <v>0</v>
      </c>
      <c r="YL20" s="384">
        <f>IF(YL$19-'様式３（療養者名簿）（⑤の場合）'!$BD25+1&lt;=15,IF(YL$19&gt;='様式３（療養者名簿）（⑤の場合）'!$BD25,IF(YL$19&lt;='様式３（療養者名簿）（⑤の場合）'!$BE25,1,0),0),0)</f>
        <v>0</v>
      </c>
      <c r="YM20" s="384">
        <f>IF(YM$19-'様式３（療養者名簿）（⑤の場合）'!$BD25+1&lt;=15,IF(YM$19&gt;='様式３（療養者名簿）（⑤の場合）'!$BD25,IF(YM$19&lt;='様式３（療養者名簿）（⑤の場合）'!$BE25,1,0),0),0)</f>
        <v>0</v>
      </c>
      <c r="YN20" s="384">
        <f>IF(YN$19-'様式３（療養者名簿）（⑤の場合）'!$BD25+1&lt;=15,IF(YN$19&gt;='様式３（療養者名簿）（⑤の場合）'!$BD25,IF(YN$19&lt;='様式３（療養者名簿）（⑤の場合）'!$BE25,1,0),0),0)</f>
        <v>0</v>
      </c>
      <c r="YO20" s="384">
        <f>IF(YO$19-'様式３（療養者名簿）（⑤の場合）'!$BD25+1&lt;=15,IF(YO$19&gt;='様式３（療養者名簿）（⑤の場合）'!$BD25,IF(YO$19&lt;='様式３（療養者名簿）（⑤の場合）'!$BE25,1,0),0),0)</f>
        <v>0</v>
      </c>
      <c r="YP20" s="384">
        <f>IF(YP$19-'様式３（療養者名簿）（⑤の場合）'!$BD25+1&lt;=15,IF(YP$19&gt;='様式３（療養者名簿）（⑤の場合）'!$BD25,IF(YP$19&lt;='様式３（療養者名簿）（⑤の場合）'!$BE25,1,0),0),0)</f>
        <v>0</v>
      </c>
      <c r="YQ20" s="384">
        <f>IF(YQ$19-'様式３（療養者名簿）（⑤の場合）'!$BD25+1&lt;=15,IF(YQ$19&gt;='様式３（療養者名簿）（⑤の場合）'!$BD25,IF(YQ$19&lt;='様式３（療養者名簿）（⑤の場合）'!$BE25,1,0),0),0)</f>
        <v>0</v>
      </c>
      <c r="YR20" s="384">
        <f>IF(YR$19-'様式３（療養者名簿）（⑤の場合）'!$BD25+1&lt;=15,IF(YR$19&gt;='様式３（療養者名簿）（⑤の場合）'!$BD25,IF(YR$19&lt;='様式３（療養者名簿）（⑤の場合）'!$BE25,1,0),0),0)</f>
        <v>0</v>
      </c>
      <c r="YS20" s="384">
        <f>IF(YS$19-'様式３（療養者名簿）（⑤の場合）'!$BD25+1&lt;=15,IF(YS$19&gt;='様式３（療養者名簿）（⑤の場合）'!$BD25,IF(YS$19&lt;='様式３（療養者名簿）（⑤の場合）'!$BE25,1,0),0),0)</f>
        <v>0</v>
      </c>
      <c r="YT20" s="384">
        <f>IF(YT$19-'様式３（療養者名簿）（⑤の場合）'!$BD25+1&lt;=15,IF(YT$19&gt;='様式３（療養者名簿）（⑤の場合）'!$BD25,IF(YT$19&lt;='様式３（療養者名簿）（⑤の場合）'!$BE25,1,0),0),0)</f>
        <v>0</v>
      </c>
      <c r="YU20" s="384">
        <f>IF(YU$19-'様式３（療養者名簿）（⑤の場合）'!$BD25+1&lt;=15,IF(YU$19&gt;='様式３（療養者名簿）（⑤の場合）'!$BD25,IF(YU$19&lt;='様式３（療養者名簿）（⑤の場合）'!$BE25,1,0),0),0)</f>
        <v>0</v>
      </c>
      <c r="YV20" s="384">
        <f>IF(YV$19-'様式３（療養者名簿）（⑤の場合）'!$BD25+1&lt;=15,IF(YV$19&gt;='様式３（療養者名簿）（⑤の場合）'!$BD25,IF(YV$19&lt;='様式３（療養者名簿）（⑤の場合）'!$BE25,1,0),0),0)</f>
        <v>0</v>
      </c>
      <c r="YW20" s="384">
        <f>IF(YW$19-'様式３（療養者名簿）（⑤の場合）'!$BD25+1&lt;=15,IF(YW$19&gt;='様式３（療養者名簿）（⑤の場合）'!$BD25,IF(YW$19&lt;='様式３（療養者名簿）（⑤の場合）'!$BE25,1,0),0),0)</f>
        <v>0</v>
      </c>
      <c r="YX20" s="384">
        <f>IF(YX$19-'様式３（療養者名簿）（⑤の場合）'!$BD25+1&lt;=15,IF(YX$19&gt;='様式３（療養者名簿）（⑤の場合）'!$BD25,IF(YX$19&lt;='様式３（療養者名簿）（⑤の場合）'!$BE25,1,0),0),0)</f>
        <v>0</v>
      </c>
      <c r="YY20" s="384">
        <f>IF(YY$19-'様式３（療養者名簿）（⑤の場合）'!$BD25+1&lt;=15,IF(YY$19&gt;='様式３（療養者名簿）（⑤の場合）'!$BD25,IF(YY$19&lt;='様式３（療養者名簿）（⑤の場合）'!$BE25,1,0),0),0)</f>
        <v>0</v>
      </c>
      <c r="YZ20" s="384">
        <f>IF(YZ$19-'様式３（療養者名簿）（⑤の場合）'!$BD25+1&lt;=15,IF(YZ$19&gt;='様式３（療養者名簿）（⑤の場合）'!$BD25,IF(YZ$19&lt;='様式３（療養者名簿）（⑤の場合）'!$BE25,1,0),0),0)</f>
        <v>0</v>
      </c>
      <c r="ZA20" s="384">
        <f>IF(ZA$19-'様式３（療養者名簿）（⑤の場合）'!$BD25+1&lt;=15,IF(ZA$19&gt;='様式３（療養者名簿）（⑤の場合）'!$BD25,IF(ZA$19&lt;='様式３（療養者名簿）（⑤の場合）'!$BE25,1,0),0),0)</f>
        <v>0</v>
      </c>
      <c r="ZB20" s="384">
        <f>IF(ZB$19-'様式３（療養者名簿）（⑤の場合）'!$BD25+1&lt;=15,IF(ZB$19&gt;='様式３（療養者名簿）（⑤の場合）'!$BD25,IF(ZB$19&lt;='様式３（療養者名簿）（⑤の場合）'!$BE25,1,0),0),0)</f>
        <v>0</v>
      </c>
      <c r="ZC20" s="384">
        <f>IF(ZC$19-'様式３（療養者名簿）（⑤の場合）'!$BD25+1&lt;=15,IF(ZC$19&gt;='様式３（療養者名簿）（⑤の場合）'!$BD25,IF(ZC$19&lt;='様式３（療養者名簿）（⑤の場合）'!$BE25,1,0),0),0)</f>
        <v>0</v>
      </c>
      <c r="ZD20" s="384">
        <f>IF(ZD$19-'様式３（療養者名簿）（⑤の場合）'!$BD25+1&lt;=15,IF(ZD$19&gt;='様式３（療養者名簿）（⑤の場合）'!$BD25,IF(ZD$19&lt;='様式３（療養者名簿）（⑤の場合）'!$BE25,1,0),0),0)</f>
        <v>0</v>
      </c>
      <c r="ZE20" s="384">
        <f>IF(ZE$19-'様式３（療養者名簿）（⑤の場合）'!$BD25+1&lt;=15,IF(ZE$19&gt;='様式３（療養者名簿）（⑤の場合）'!$BD25,IF(ZE$19&lt;='様式３（療養者名簿）（⑤の場合）'!$BE25,1,0),0),0)</f>
        <v>0</v>
      </c>
      <c r="ZF20" s="384">
        <f>IF(ZF$19-'様式３（療養者名簿）（⑤の場合）'!$BD25+1&lt;=15,IF(ZF$19&gt;='様式３（療養者名簿）（⑤の場合）'!$BD25,IF(ZF$19&lt;='様式３（療養者名簿）（⑤の場合）'!$BE25,1,0),0),0)</f>
        <v>0</v>
      </c>
      <c r="ZG20" s="384">
        <f>IF(ZG$19-'様式３（療養者名簿）（⑤の場合）'!$BD25+1&lt;=15,IF(ZG$19&gt;='様式３（療養者名簿）（⑤の場合）'!$BD25,IF(ZG$19&lt;='様式３（療養者名簿）（⑤の場合）'!$BE25,1,0),0),0)</f>
        <v>0</v>
      </c>
      <c r="ZH20" s="384">
        <f>IF(ZH$19-'様式３（療養者名簿）（⑤の場合）'!$BD25+1&lt;=15,IF(ZH$19&gt;='様式３（療養者名簿）（⑤の場合）'!$BD25,IF(ZH$19&lt;='様式３（療養者名簿）（⑤の場合）'!$BE25,1,0),0),0)</f>
        <v>0</v>
      </c>
      <c r="ZI20" s="384">
        <f>IF(ZI$19-'様式３（療養者名簿）（⑤の場合）'!$BD25+1&lt;=15,IF(ZI$19&gt;='様式３（療養者名簿）（⑤の場合）'!$BD25,IF(ZI$19&lt;='様式３（療養者名簿）（⑤の場合）'!$BE25,1,0),0),0)</f>
        <v>0</v>
      </c>
      <c r="ZJ20" s="384">
        <f>IF(ZJ$19-'様式３（療養者名簿）（⑤の場合）'!$BD25+1&lt;=15,IF(ZJ$19&gt;='様式３（療養者名簿）（⑤の場合）'!$BD25,IF(ZJ$19&lt;='様式３（療養者名簿）（⑤の場合）'!$BE25,1,0),0),0)</f>
        <v>0</v>
      </c>
      <c r="ZK20" s="384">
        <f>IF(ZK$19-'様式３（療養者名簿）（⑤の場合）'!$BD25+1&lt;=15,IF(ZK$19&gt;='様式３（療養者名簿）（⑤の場合）'!$BD25,IF(ZK$19&lt;='様式３（療養者名簿）（⑤の場合）'!$BE25,1,0),0),0)</f>
        <v>0</v>
      </c>
      <c r="ZL20" s="384">
        <f>IF(ZL$19-'様式３（療養者名簿）（⑤の場合）'!$BD25+1&lt;=15,IF(ZL$19&gt;='様式３（療養者名簿）（⑤の場合）'!$BD25,IF(ZL$19&lt;='様式３（療養者名簿）（⑤の場合）'!$BE25,1,0),0),0)</f>
        <v>0</v>
      </c>
      <c r="ZM20" s="384">
        <f>IF(ZM$19-'様式３（療養者名簿）（⑤の場合）'!$BD25+1&lt;=15,IF(ZM$19&gt;='様式３（療養者名簿）（⑤の場合）'!$BD25,IF(ZM$19&lt;='様式３（療養者名簿）（⑤の場合）'!$BE25,1,0),0),0)</f>
        <v>0</v>
      </c>
      <c r="ZN20" s="384">
        <f>IF(ZN$19-'様式３（療養者名簿）（⑤の場合）'!$BD25+1&lt;=15,IF(ZN$19&gt;='様式３（療養者名簿）（⑤の場合）'!$BD25,IF(ZN$19&lt;='様式３（療養者名簿）（⑤の場合）'!$BE25,1,0),0),0)</f>
        <v>0</v>
      </c>
      <c r="ZO20" s="384">
        <f>IF(ZO$19-'様式３（療養者名簿）（⑤の場合）'!$BD25+1&lt;=15,IF(ZO$19&gt;='様式３（療養者名簿）（⑤の場合）'!$BD25,IF(ZO$19&lt;='様式３（療養者名簿）（⑤の場合）'!$BE25,1,0),0),0)</f>
        <v>0</v>
      </c>
      <c r="ZP20" s="384">
        <f>IF(ZP$19-'様式３（療養者名簿）（⑤の場合）'!$BD25+1&lt;=15,IF(ZP$19&gt;='様式３（療養者名簿）（⑤の場合）'!$BD25,IF(ZP$19&lt;='様式３（療養者名簿）（⑤の場合）'!$BE25,1,0),0),0)</f>
        <v>0</v>
      </c>
      <c r="ZQ20" s="384">
        <f>IF(ZQ$19-'様式３（療養者名簿）（⑤の場合）'!$BD25+1&lt;=15,IF(ZQ$19&gt;='様式３（療養者名簿）（⑤の場合）'!$BD25,IF(ZQ$19&lt;='様式３（療養者名簿）（⑤の場合）'!$BE25,1,0),0),0)</f>
        <v>0</v>
      </c>
      <c r="ZR20" s="384">
        <f>IF(ZR$19-'様式３（療養者名簿）（⑤の場合）'!$BD25+1&lt;=15,IF(ZR$19&gt;='様式３（療養者名簿）（⑤の場合）'!$BD25,IF(ZR$19&lt;='様式３（療養者名簿）（⑤の場合）'!$BE25,1,0),0),0)</f>
        <v>0</v>
      </c>
      <c r="ZS20" s="384">
        <f>IF(ZS$19-'様式３（療養者名簿）（⑤の場合）'!$BD25+1&lt;=15,IF(ZS$19&gt;='様式３（療養者名簿）（⑤の場合）'!$BD25,IF(ZS$19&lt;='様式３（療養者名簿）（⑤の場合）'!$BE25,1,0),0),0)</f>
        <v>0</v>
      </c>
      <c r="ZT20" s="384">
        <f>IF(ZT$19-'様式３（療養者名簿）（⑤の場合）'!$BD25+1&lt;=15,IF(ZT$19&gt;='様式３（療養者名簿）（⑤の場合）'!$BD25,IF(ZT$19&lt;='様式３（療養者名簿）（⑤の場合）'!$BE25,1,0),0),0)</f>
        <v>0</v>
      </c>
      <c r="ZU20" s="384">
        <f>IF(ZU$19-'様式３（療養者名簿）（⑤の場合）'!$BD25+1&lt;=15,IF(ZU$19&gt;='様式３（療養者名簿）（⑤の場合）'!$BD25,IF(ZU$19&lt;='様式３（療養者名簿）（⑤の場合）'!$BE25,1,0),0),0)</f>
        <v>0</v>
      </c>
      <c r="ZV20" s="384">
        <f>IF(ZV$19-'様式３（療養者名簿）（⑤の場合）'!$BD25+1&lt;=15,IF(ZV$19&gt;='様式３（療養者名簿）（⑤の場合）'!$BD25,IF(ZV$19&lt;='様式３（療養者名簿）（⑤の場合）'!$BE25,1,0),0),0)</f>
        <v>0</v>
      </c>
      <c r="ZW20" s="384">
        <f>IF(ZW$19-'様式３（療養者名簿）（⑤の場合）'!$BD25+1&lt;=15,IF(ZW$19&gt;='様式３（療養者名簿）（⑤の場合）'!$BD25,IF(ZW$19&lt;='様式３（療養者名簿）（⑤の場合）'!$BE25,1,0),0),0)</f>
        <v>0</v>
      </c>
      <c r="ZX20" s="384">
        <f>IF(ZX$19-'様式３（療養者名簿）（⑤の場合）'!$BD25+1&lt;=15,IF(ZX$19&gt;='様式３（療養者名簿）（⑤の場合）'!$BD25,IF(ZX$19&lt;='様式３（療養者名簿）（⑤の場合）'!$BE25,1,0),0),0)</f>
        <v>0</v>
      </c>
      <c r="ZY20" s="384">
        <f>IF(ZY$19-'様式３（療養者名簿）（⑤の場合）'!$BD25+1&lt;=15,IF(ZY$19&gt;='様式３（療養者名簿）（⑤の場合）'!$BD25,IF(ZY$19&lt;='様式３（療養者名簿）（⑤の場合）'!$BE25,1,0),0),0)</f>
        <v>0</v>
      </c>
      <c r="ZZ20" s="384">
        <f>IF(ZZ$19-'様式３（療養者名簿）（⑤の場合）'!$BD25+1&lt;=15,IF(ZZ$19&gt;='様式３（療養者名簿）（⑤の場合）'!$BD25,IF(ZZ$19&lt;='様式３（療養者名簿）（⑤の場合）'!$BE25,1,0),0),0)</f>
        <v>0</v>
      </c>
      <c r="AAA20" s="384">
        <f>IF(AAA$19-'様式３（療養者名簿）（⑤の場合）'!$BD25+1&lt;=15,IF(AAA$19&gt;='様式３（療養者名簿）（⑤の場合）'!$BD25,IF(AAA$19&lt;='様式３（療養者名簿）（⑤の場合）'!$BE25,1,0),0),0)</f>
        <v>0</v>
      </c>
      <c r="AAB20" s="384">
        <f>IF(AAB$19-'様式３（療養者名簿）（⑤の場合）'!$BD25+1&lt;=15,IF(AAB$19&gt;='様式３（療養者名簿）（⑤の場合）'!$BD25,IF(AAB$19&lt;='様式３（療養者名簿）（⑤の場合）'!$BE25,1,0),0),0)</f>
        <v>0</v>
      </c>
      <c r="AAC20" s="384">
        <f>IF(AAC$19-'様式３（療養者名簿）（⑤の場合）'!$BD25+1&lt;=15,IF(AAC$19&gt;='様式３（療養者名簿）（⑤の場合）'!$BD25,IF(AAC$19&lt;='様式３（療養者名簿）（⑤の場合）'!$BE25,1,0),0),0)</f>
        <v>0</v>
      </c>
      <c r="AAD20" s="384">
        <f>IF(AAD$19-'様式３（療養者名簿）（⑤の場合）'!$BD25+1&lt;=15,IF(AAD$19&gt;='様式３（療養者名簿）（⑤の場合）'!$BD25,IF(AAD$19&lt;='様式３（療養者名簿）（⑤の場合）'!$BE25,1,0),0),0)</f>
        <v>0</v>
      </c>
      <c r="AAE20" s="384">
        <f>IF(AAE$19-'様式３（療養者名簿）（⑤の場合）'!$BD25+1&lt;=15,IF(AAE$19&gt;='様式３（療養者名簿）（⑤の場合）'!$BD25,IF(AAE$19&lt;='様式３（療養者名簿）（⑤の場合）'!$BE25,1,0),0),0)</f>
        <v>0</v>
      </c>
      <c r="AAF20" s="384">
        <f>IF(AAF$19-'様式３（療養者名簿）（⑤の場合）'!$BD25+1&lt;=15,IF(AAF$19&gt;='様式３（療養者名簿）（⑤の場合）'!$BD25,IF(AAF$19&lt;='様式３（療養者名簿）（⑤の場合）'!$BE25,1,0),0),0)</f>
        <v>0</v>
      </c>
      <c r="AAG20" s="384">
        <f>IF(AAG$19-'様式３（療養者名簿）（⑤の場合）'!$BD25+1&lt;=15,IF(AAG$19&gt;='様式３（療養者名簿）（⑤の場合）'!$BD25,IF(AAG$19&lt;='様式３（療養者名簿）（⑤の場合）'!$BE25,1,0),0),0)</f>
        <v>0</v>
      </c>
      <c r="AAH20" s="384">
        <f>IF(AAH$19-'様式３（療養者名簿）（⑤の場合）'!$BD25+1&lt;=15,IF(AAH$19&gt;='様式３（療養者名簿）（⑤の場合）'!$BD25,IF(AAH$19&lt;='様式３（療養者名簿）（⑤の場合）'!$BE25,1,0),0),0)</f>
        <v>0</v>
      </c>
      <c r="AAI20" s="384">
        <f>IF(AAI$19-'様式３（療養者名簿）（⑤の場合）'!$BD25+1&lt;=15,IF(AAI$19&gt;='様式３（療養者名簿）（⑤の場合）'!$BD25,IF(AAI$19&lt;='様式３（療養者名簿）（⑤の場合）'!$BE25,1,0),0),0)</f>
        <v>0</v>
      </c>
      <c r="AAJ20" s="384">
        <f>IF(AAJ$19-'様式３（療養者名簿）（⑤の場合）'!$BD25+1&lt;=15,IF(AAJ$19&gt;='様式３（療養者名簿）（⑤の場合）'!$BD25,IF(AAJ$19&lt;='様式３（療養者名簿）（⑤の場合）'!$BE25,1,0),0),0)</f>
        <v>0</v>
      </c>
      <c r="AAK20" s="384">
        <f>IF(AAK$19-'様式３（療養者名簿）（⑤の場合）'!$BD25+1&lt;=15,IF(AAK$19&gt;='様式３（療養者名簿）（⑤の場合）'!$BD25,IF(AAK$19&lt;='様式３（療養者名簿）（⑤の場合）'!$BE25,1,0),0),0)</f>
        <v>0</v>
      </c>
      <c r="AAL20" s="384">
        <f>IF(AAL$19-'様式３（療養者名簿）（⑤の場合）'!$BD25+1&lt;=15,IF(AAL$19&gt;='様式３（療養者名簿）（⑤の場合）'!$BD25,IF(AAL$19&lt;='様式３（療養者名簿）（⑤の場合）'!$BE25,1,0),0),0)</f>
        <v>0</v>
      </c>
      <c r="AAM20" s="384">
        <f>IF(AAM$19-'様式３（療養者名簿）（⑤の場合）'!$BD25+1&lt;=15,IF(AAM$19&gt;='様式３（療養者名簿）（⑤の場合）'!$BD25,IF(AAM$19&lt;='様式３（療養者名簿）（⑤の場合）'!$BE25,1,0),0),0)</f>
        <v>0</v>
      </c>
      <c r="AAN20" s="384">
        <f>IF(AAN$19-'様式３（療養者名簿）（⑤の場合）'!$BD25+1&lt;=15,IF(AAN$19&gt;='様式３（療養者名簿）（⑤の場合）'!$BD25,IF(AAN$19&lt;='様式３（療養者名簿）（⑤の場合）'!$BE25,1,0),0),0)</f>
        <v>0</v>
      </c>
      <c r="AAO20" s="384">
        <f>IF(AAO$19-'様式３（療養者名簿）（⑤の場合）'!$BD25+1&lt;=15,IF(AAO$19&gt;='様式３（療養者名簿）（⑤の場合）'!$BD25,IF(AAO$19&lt;='様式３（療養者名簿）（⑤の場合）'!$BE25,1,0),0),0)</f>
        <v>0</v>
      </c>
      <c r="AAP20" s="384">
        <f>IF(AAP$19-'様式３（療養者名簿）（⑤の場合）'!$BD25+1&lt;=15,IF(AAP$19&gt;='様式３（療養者名簿）（⑤の場合）'!$BD25,IF(AAP$19&lt;='様式３（療養者名簿）（⑤の場合）'!$BE25,1,0),0),0)</f>
        <v>0</v>
      </c>
      <c r="AAQ20" s="384">
        <f>IF(AAQ$19-'様式３（療養者名簿）（⑤の場合）'!$BD25+1&lt;=15,IF(AAQ$19&gt;='様式３（療養者名簿）（⑤の場合）'!$BD25,IF(AAQ$19&lt;='様式３（療養者名簿）（⑤の場合）'!$BE25,1,0),0),0)</f>
        <v>0</v>
      </c>
      <c r="AAR20" s="384">
        <f>IF(AAR$19-'様式３（療養者名簿）（⑤の場合）'!$BD25+1&lt;=15,IF(AAR$19&gt;='様式３（療養者名簿）（⑤の場合）'!$BD25,IF(AAR$19&lt;='様式３（療養者名簿）（⑤の場合）'!$BE25,1,0),0),0)</f>
        <v>0</v>
      </c>
      <c r="AAS20" s="384">
        <f>IF(AAS$19-'様式３（療養者名簿）（⑤の場合）'!$BD25+1&lt;=15,IF(AAS$19&gt;='様式３（療養者名簿）（⑤の場合）'!$BD25,IF(AAS$19&lt;='様式３（療養者名簿）（⑤の場合）'!$BE25,1,0),0),0)</f>
        <v>0</v>
      </c>
      <c r="AAT20" s="384">
        <f>IF(AAT$19-'様式３（療養者名簿）（⑤の場合）'!$BD25+1&lt;=15,IF(AAT$19&gt;='様式３（療養者名簿）（⑤の場合）'!$BD25,IF(AAT$19&lt;='様式３（療養者名簿）（⑤の場合）'!$BE25,1,0),0),0)</f>
        <v>0</v>
      </c>
      <c r="AAU20" s="384">
        <f>IF(AAU$19-'様式３（療養者名簿）（⑤の場合）'!$BD25+1&lt;=15,IF(AAU$19&gt;='様式３（療養者名簿）（⑤の場合）'!$BD25,IF(AAU$19&lt;='様式３（療養者名簿）（⑤の場合）'!$BE25,1,0),0),0)</f>
        <v>0</v>
      </c>
      <c r="AAV20" s="384">
        <f>IF(AAV$19-'様式３（療養者名簿）（⑤の場合）'!$BD25+1&lt;=15,IF(AAV$19&gt;='様式３（療養者名簿）（⑤の場合）'!$BD25,IF(AAV$19&lt;='様式３（療養者名簿）（⑤の場合）'!$BE25,1,0),0),0)</f>
        <v>0</v>
      </c>
      <c r="AAW20" s="384">
        <f>IF(AAW$19-'様式３（療養者名簿）（⑤の場合）'!$BD25+1&lt;=15,IF(AAW$19&gt;='様式３（療養者名簿）（⑤の場合）'!$BD25,IF(AAW$19&lt;='様式３（療養者名簿）（⑤の場合）'!$BE25,1,0),0),0)</f>
        <v>0</v>
      </c>
      <c r="AAX20" s="384">
        <f>IF(AAX$19-'様式３（療養者名簿）（⑤の場合）'!$BD25+1&lt;=15,IF(AAX$19&gt;='様式３（療養者名簿）（⑤の場合）'!$BD25,IF(AAX$19&lt;='様式３（療養者名簿）（⑤の場合）'!$BE25,1,0),0),0)</f>
        <v>0</v>
      </c>
      <c r="AAY20" s="384">
        <f>IF(AAY$19-'様式３（療養者名簿）（⑤の場合）'!$BD25+1&lt;=15,IF(AAY$19&gt;='様式３（療養者名簿）（⑤の場合）'!$BD25,IF(AAY$19&lt;='様式３（療養者名簿）（⑤の場合）'!$BE25,1,0),0),0)</f>
        <v>0</v>
      </c>
      <c r="AAZ20" s="384">
        <f>IF(AAZ$19-'様式３（療養者名簿）（⑤の場合）'!$BD25+1&lt;=15,IF(AAZ$19&gt;='様式３（療養者名簿）（⑤の場合）'!$BD25,IF(AAZ$19&lt;='様式３（療養者名簿）（⑤の場合）'!$BE25,1,0),0),0)</f>
        <v>0</v>
      </c>
      <c r="ABA20" s="384">
        <f>IF(ABA$19-'様式３（療養者名簿）（⑤の場合）'!$BD25+1&lt;=15,IF(ABA$19&gt;='様式３（療養者名簿）（⑤の場合）'!$BD25,IF(ABA$19&lt;='様式３（療養者名簿）（⑤の場合）'!$BE25,1,0),0),0)</f>
        <v>0</v>
      </c>
      <c r="ABB20" s="384">
        <f>IF(ABB$19-'様式３（療養者名簿）（⑤の場合）'!$BD25+1&lt;=15,IF(ABB$19&gt;='様式３（療養者名簿）（⑤の場合）'!$BD25,IF(ABB$19&lt;='様式３（療養者名簿）（⑤の場合）'!$BE25,1,0),0),0)</f>
        <v>0</v>
      </c>
      <c r="ABC20" s="384">
        <f>IF(ABC$19-'様式３（療養者名簿）（⑤の場合）'!$BD25+1&lt;=15,IF(ABC$19&gt;='様式３（療養者名簿）（⑤の場合）'!$BD25,IF(ABC$19&lt;='様式３（療養者名簿）（⑤の場合）'!$BE25,1,0),0),0)</f>
        <v>0</v>
      </c>
      <c r="ABD20" s="384">
        <f>IF(ABD$19-'様式３（療養者名簿）（⑤の場合）'!$BD25+1&lt;=15,IF(ABD$19&gt;='様式３（療養者名簿）（⑤の場合）'!$BD25,IF(ABD$19&lt;='様式３（療養者名簿）（⑤の場合）'!$BE25,1,0),0),0)</f>
        <v>0</v>
      </c>
    </row>
    <row r="21" spans="1:732" ht="42" customHeight="1">
      <c r="A21" s="259" t="str">
        <f>'様式３（療養者名簿）（⑤の場合）'!C26</f>
        <v>フクシ　コウレイ</v>
      </c>
      <c r="B21" s="377">
        <f>IF(B$19-'様式３（療養者名簿）（⑤の場合）'!$BD26+1&lt;=15,IF(B$19&gt;='様式３（療養者名簿）（⑤の場合）'!$BD26,IF(B$19&lt;='様式３（療養者名簿）（⑤の場合）'!$BE26,1,0),0),0)</f>
        <v>0</v>
      </c>
      <c r="C21" s="377">
        <f>IF(C$19-'様式３（療養者名簿）（⑤の場合）'!$BD26+1&lt;=15,IF(C$19&gt;='様式３（療養者名簿）（⑤の場合）'!$BD26,IF(C$19&lt;='様式３（療養者名簿）（⑤の場合）'!$BE26,1,0),0),0)</f>
        <v>0</v>
      </c>
      <c r="D21" s="377">
        <f>IF(D$19-'様式３（療養者名簿）（⑤の場合）'!$BD26+1&lt;=15,IF(D$19&gt;='様式３（療養者名簿）（⑤の場合）'!$BD26,IF(D$19&lt;='様式３（療養者名簿）（⑤の場合）'!$BE26,1,0),0),0)</f>
        <v>0</v>
      </c>
      <c r="E21" s="377">
        <f>IF(E$19-'様式３（療養者名簿）（⑤の場合）'!$BD26+1&lt;=15,IF(E$19&gt;='様式３（療養者名簿）（⑤の場合）'!$BD26,IF(E$19&lt;='様式３（療養者名簿）（⑤の場合）'!$BE26,1,0),0),0)</f>
        <v>0</v>
      </c>
      <c r="F21" s="377">
        <f>IF(F$19-'様式３（療養者名簿）（⑤の場合）'!$BD26+1&lt;=15,IF(F$19&gt;='様式３（療養者名簿）（⑤の場合）'!$BD26,IF(F$19&lt;='様式３（療養者名簿）（⑤の場合）'!$BE26,1,0),0),0)</f>
        <v>0</v>
      </c>
      <c r="G21" s="377">
        <f>IF(G$19-'様式３（療養者名簿）（⑤の場合）'!$BD26+1&lt;=15,IF(G$19&gt;='様式３（療養者名簿）（⑤の場合）'!$BD26,IF(G$19&lt;='様式３（療養者名簿）（⑤の場合）'!$BE26,1,0),0),0)</f>
        <v>0</v>
      </c>
      <c r="H21" s="377">
        <f>IF(H$19-'様式３（療養者名簿）（⑤の場合）'!$BD26+1&lt;=15,IF(H$19&gt;='様式３（療養者名簿）（⑤の場合）'!$BD26,IF(H$19&lt;='様式３（療養者名簿）（⑤の場合）'!$BE26,1,0),0),0)</f>
        <v>0</v>
      </c>
      <c r="I21" s="377">
        <f>IF(I$19-'様式３（療養者名簿）（⑤の場合）'!$BD26+1&lt;=15,IF(I$19&gt;='様式３（療養者名簿）（⑤の場合）'!$BD26,IF(I$19&lt;='様式３（療養者名簿）（⑤の場合）'!$BE26,1,0),0),0)</f>
        <v>0</v>
      </c>
      <c r="J21" s="377">
        <f>IF(J$19-'様式３（療養者名簿）（⑤の場合）'!$BD26+1&lt;=15,IF(J$19&gt;='様式３（療養者名簿）（⑤の場合）'!$BD26,IF(J$19&lt;='様式３（療養者名簿）（⑤の場合）'!$BE26,1,0),0),0)</f>
        <v>0</v>
      </c>
      <c r="K21" s="377">
        <f>IF(K$19-'様式３（療養者名簿）（⑤の場合）'!$BD26+1&lt;=15,IF(K$19&gt;='様式３（療養者名簿）（⑤の場合）'!$BD26,IF(K$19&lt;='様式３（療養者名簿）（⑤の場合）'!$BE26,1,0),0),0)</f>
        <v>0</v>
      </c>
      <c r="L21" s="377">
        <f>IF(L$19-'様式３（療養者名簿）（⑤の場合）'!$BD26+1&lt;=15,IF(L$19&gt;='様式３（療養者名簿）（⑤の場合）'!$BD26,IF(L$19&lt;='様式３（療養者名簿）（⑤の場合）'!$BE26,1,0),0),0)</f>
        <v>0</v>
      </c>
      <c r="M21" s="377">
        <f>IF(M$19-'様式３（療養者名簿）（⑤の場合）'!$BD26+1&lt;=15,IF(M$19&gt;='様式３（療養者名簿）（⑤の場合）'!$BD26,IF(M$19&lt;='様式３（療養者名簿）（⑤の場合）'!$BE26,1,0),0),0)</f>
        <v>0</v>
      </c>
      <c r="N21" s="377">
        <f>IF(N$19-'様式３（療養者名簿）（⑤の場合）'!$BD26+1&lt;=15,IF(N$19&gt;='様式３（療養者名簿）（⑤の場合）'!$BD26,IF(N$19&lt;='様式３（療養者名簿）（⑤の場合）'!$BE26,1,0),0),0)</f>
        <v>0</v>
      </c>
      <c r="O21" s="377">
        <f>IF(O$19-'様式３（療養者名簿）（⑤の場合）'!$BD26+1&lt;=15,IF(O$19&gt;='様式３（療養者名簿）（⑤の場合）'!$BD26,IF(O$19&lt;='様式３（療養者名簿）（⑤の場合）'!$BE26,1,0),0),0)</f>
        <v>0</v>
      </c>
      <c r="P21" s="377">
        <f>IF(P$19-'様式３（療養者名簿）（⑤の場合）'!$BD26+1&lt;=15,IF(P$19&gt;='様式３（療養者名簿）（⑤の場合）'!$BD26,IF(P$19&lt;='様式３（療養者名簿）（⑤の場合）'!$BE26,1,0),0),0)</f>
        <v>0</v>
      </c>
      <c r="Q21" s="377">
        <f>IF(Q$19-'様式３（療養者名簿）（⑤の場合）'!$BD26+1&lt;=15,IF(Q$19&gt;='様式３（療養者名簿）（⑤の場合）'!$BD26,IF(Q$19&lt;='様式３（療養者名簿）（⑤の場合）'!$BE26,1,0),0),0)</f>
        <v>0</v>
      </c>
      <c r="R21" s="377">
        <f>IF(R$19-'様式３（療養者名簿）（⑤の場合）'!$BD26+1&lt;=15,IF(R$19&gt;='様式３（療養者名簿）（⑤の場合）'!$BD26,IF(R$19&lt;='様式３（療養者名簿）（⑤の場合）'!$BE26,1,0),0),0)</f>
        <v>0</v>
      </c>
      <c r="S21" s="377">
        <f>IF(S$19-'様式３（療養者名簿）（⑤の場合）'!$BD26+1&lt;=15,IF(S$19&gt;='様式３（療養者名簿）（⑤の場合）'!$BD26,IF(S$19&lt;='様式３（療養者名簿）（⑤の場合）'!$BE26,1,0),0),0)</f>
        <v>0</v>
      </c>
      <c r="T21" s="377">
        <f>IF(T$19-'様式３（療養者名簿）（⑤の場合）'!$BD26+1&lt;=15,IF(T$19&gt;='様式３（療養者名簿）（⑤の場合）'!$BD26,IF(T$19&lt;='様式３（療養者名簿）（⑤の場合）'!$BE26,1,0),0),0)</f>
        <v>0</v>
      </c>
      <c r="U21" s="377">
        <f>IF(U$19-'様式３（療養者名簿）（⑤の場合）'!$BD26+1&lt;=15,IF(U$19&gt;='様式３（療養者名簿）（⑤の場合）'!$BD26,IF(U$19&lt;='様式３（療養者名簿）（⑤の場合）'!$BE26,1,0),0),0)</f>
        <v>0</v>
      </c>
      <c r="V21" s="377">
        <f>IF(V$19-'様式３（療養者名簿）（⑤の場合）'!$BD26+1&lt;=15,IF(V$19&gt;='様式３（療養者名簿）（⑤の場合）'!$BD26,IF(V$19&lt;='様式３（療養者名簿）（⑤の場合）'!$BE26,1,0),0),0)</f>
        <v>0</v>
      </c>
      <c r="W21" s="377">
        <f>IF(W$19-'様式３（療養者名簿）（⑤の場合）'!$BD26+1&lt;=15,IF(W$19&gt;='様式３（療養者名簿）（⑤の場合）'!$BD26,IF(W$19&lt;='様式３（療養者名簿）（⑤の場合）'!$BE26,1,0),0),0)</f>
        <v>0</v>
      </c>
      <c r="X21" s="377">
        <f>IF(X$19-'様式３（療養者名簿）（⑤の場合）'!$BD26+1&lt;=15,IF(X$19&gt;='様式３（療養者名簿）（⑤の場合）'!$BD26,IF(X$19&lt;='様式３（療養者名簿）（⑤の場合）'!$BE26,1,0),0),0)</f>
        <v>0</v>
      </c>
      <c r="Y21" s="377">
        <f>IF(Y$19-'様式３（療養者名簿）（⑤の場合）'!$BD26+1&lt;=15,IF(Y$19&gt;='様式３（療養者名簿）（⑤の場合）'!$BD26,IF(Y$19&lt;='様式３（療養者名簿）（⑤の場合）'!$BE26,1,0),0),0)</f>
        <v>0</v>
      </c>
      <c r="Z21" s="377">
        <f>IF(Z$19-'様式３（療養者名簿）（⑤の場合）'!$BD26+1&lt;=15,IF(Z$19&gt;='様式３（療養者名簿）（⑤の場合）'!$BD26,IF(Z$19&lt;='様式３（療養者名簿）（⑤の場合）'!$BE26,1,0),0),0)</f>
        <v>0</v>
      </c>
      <c r="AA21" s="377">
        <f>IF(AA$19-'様式３（療養者名簿）（⑤の場合）'!$BD26+1&lt;=15,IF(AA$19&gt;='様式３（療養者名簿）（⑤の場合）'!$BD26,IF(AA$19&lt;='様式３（療養者名簿）（⑤の場合）'!$BE26,1,0),0),0)</f>
        <v>0</v>
      </c>
      <c r="AB21" s="377">
        <f>IF(AB$19-'様式３（療養者名簿）（⑤の場合）'!$BD26+1&lt;=15,IF(AB$19&gt;='様式３（療養者名簿）（⑤の場合）'!$BD26,IF(AB$19&lt;='様式３（療養者名簿）（⑤の場合）'!$BE26,1,0),0),0)</f>
        <v>0</v>
      </c>
      <c r="AC21" s="377">
        <f>IF(AC$19-'様式３（療養者名簿）（⑤の場合）'!$BD26+1&lt;=15,IF(AC$19&gt;='様式３（療養者名簿）（⑤の場合）'!$BD26,IF(AC$19&lt;='様式３（療養者名簿）（⑤の場合）'!$BE26,1,0),0),0)</f>
        <v>0</v>
      </c>
      <c r="AD21" s="377">
        <f>IF(AD$19-'様式３（療養者名簿）（⑤の場合）'!$BD26+1&lt;=15,IF(AD$19&gt;='様式３（療養者名簿）（⑤の場合）'!$BD26,IF(AD$19&lt;='様式３（療養者名簿）（⑤の場合）'!$BE26,1,0),0),0)</f>
        <v>0</v>
      </c>
      <c r="AE21" s="377">
        <f>IF(AE$19-'様式３（療養者名簿）（⑤の場合）'!$BD26+1&lt;=15,IF(AE$19&gt;='様式３（療養者名簿）（⑤の場合）'!$BD26,IF(AE$19&lt;='様式３（療養者名簿）（⑤の場合）'!$BE26,1,0),0),0)</f>
        <v>0</v>
      </c>
      <c r="AF21" s="377">
        <f>IF(AF$19-'様式３（療養者名簿）（⑤の場合）'!$BD26+1&lt;=15,IF(AF$19&gt;='様式３（療養者名簿）（⑤の場合）'!$BD26,IF(AF$19&lt;='様式３（療養者名簿）（⑤の場合）'!$BE26,1,0),0),0)</f>
        <v>0</v>
      </c>
      <c r="AG21" s="377">
        <f>IF(AG$19-'様式３（療養者名簿）（⑤の場合）'!$BD26+1&lt;=15,IF(AG$19&gt;='様式３（療養者名簿）（⑤の場合）'!$BD26,IF(AG$19&lt;='様式３（療養者名簿）（⑤の場合）'!$BE26,1,0),0),0)</f>
        <v>0</v>
      </c>
      <c r="AH21" s="377">
        <f>IF(AH$19-'様式３（療養者名簿）（⑤の場合）'!$BD26+1&lt;=15,IF(AH$19&gt;='様式３（療養者名簿）（⑤の場合）'!$BD26,IF(AH$19&lt;='様式３（療養者名簿）（⑤の場合）'!$BE26,1,0),0),0)</f>
        <v>0</v>
      </c>
      <c r="AI21" s="377">
        <f>IF(AI$19-'様式３（療養者名簿）（⑤の場合）'!$BD26+1&lt;=15,IF(AI$19&gt;='様式３（療養者名簿）（⑤の場合）'!$BD26,IF(AI$19&lt;='様式３（療養者名簿）（⑤の場合）'!$BE26,1,0),0),0)</f>
        <v>0</v>
      </c>
      <c r="AJ21" s="377">
        <f>IF(AJ$19-'様式３（療養者名簿）（⑤の場合）'!$BD26+1&lt;=15,IF(AJ$19&gt;='様式３（療養者名簿）（⑤の場合）'!$BD26,IF(AJ$19&lt;='様式３（療養者名簿）（⑤の場合）'!$BE26,1,0),0),0)</f>
        <v>0</v>
      </c>
      <c r="AK21" s="377">
        <f>IF(AK$19-'様式３（療養者名簿）（⑤の場合）'!$BD26+1&lt;=15,IF(AK$19&gt;='様式３（療養者名簿）（⑤の場合）'!$BD26,IF(AK$19&lt;='様式３（療養者名簿）（⑤の場合）'!$BE26,1,0),0),0)</f>
        <v>0</v>
      </c>
      <c r="AL21" s="377">
        <f>IF(AL$19-'様式３（療養者名簿）（⑤の場合）'!$BD26+1&lt;=15,IF(AL$19&gt;='様式３（療養者名簿）（⑤の場合）'!$BD26,IF(AL$19&lt;='様式３（療養者名簿）（⑤の場合）'!$BE26,1,0),0),0)</f>
        <v>0</v>
      </c>
      <c r="AM21" s="377">
        <f>IF(AM$19-'様式３（療養者名簿）（⑤の場合）'!$BD26+1&lt;=15,IF(AM$19&gt;='様式３（療養者名簿）（⑤の場合）'!$BD26,IF(AM$19&lt;='様式３（療養者名簿）（⑤の場合）'!$BE26,1,0),0),0)</f>
        <v>0</v>
      </c>
      <c r="AN21" s="377">
        <f>IF(AN$19-'様式３（療養者名簿）（⑤の場合）'!$BD26+1&lt;=15,IF(AN$19&gt;='様式３（療養者名簿）（⑤の場合）'!$BD26,IF(AN$19&lt;='様式３（療養者名簿）（⑤の場合）'!$BE26,1,0),0),0)</f>
        <v>0</v>
      </c>
      <c r="AO21" s="377">
        <f>IF(AO$19-'様式３（療養者名簿）（⑤の場合）'!$BD26+1&lt;=15,IF(AO$19&gt;='様式３（療養者名簿）（⑤の場合）'!$BD26,IF(AO$19&lt;='様式３（療養者名簿）（⑤の場合）'!$BE26,1,0),0),0)</f>
        <v>0</v>
      </c>
      <c r="AP21" s="377">
        <f>IF(AP$19-'様式３（療養者名簿）（⑤の場合）'!$BD26+1&lt;=15,IF(AP$19&gt;='様式３（療養者名簿）（⑤の場合）'!$BD26,IF(AP$19&lt;='様式３（療養者名簿）（⑤の場合）'!$BE26,1,0),0),0)</f>
        <v>0</v>
      </c>
      <c r="AQ21" s="377">
        <f>IF(AQ$19-'様式３（療養者名簿）（⑤の場合）'!$BD26+1&lt;=15,IF(AQ$19&gt;='様式３（療養者名簿）（⑤の場合）'!$BD26,IF(AQ$19&lt;='様式３（療養者名簿）（⑤の場合）'!$BE26,1,0),0),0)</f>
        <v>0</v>
      </c>
      <c r="AR21" s="377">
        <f>IF(AR$19-'様式３（療養者名簿）（⑤の場合）'!$BD26+1&lt;=15,IF(AR$19&gt;='様式３（療養者名簿）（⑤の場合）'!$BD26,IF(AR$19&lt;='様式３（療養者名簿）（⑤の場合）'!$BE26,1,0),0),0)</f>
        <v>0</v>
      </c>
      <c r="AS21" s="377">
        <f>IF(AS$19-'様式３（療養者名簿）（⑤の場合）'!$BD26+1&lt;=15,IF(AS$19&gt;='様式３（療養者名簿）（⑤の場合）'!$BD26,IF(AS$19&lt;='様式３（療養者名簿）（⑤の場合）'!$BE26,1,0),0),0)</f>
        <v>0</v>
      </c>
      <c r="AT21" s="377">
        <f>IF(AT$19-'様式３（療養者名簿）（⑤の場合）'!$BD26+1&lt;=15,IF(AT$19&gt;='様式３（療養者名簿）（⑤の場合）'!$BD26,IF(AT$19&lt;='様式３（療養者名簿）（⑤の場合）'!$BE26,1,0),0),0)</f>
        <v>0</v>
      </c>
      <c r="AU21" s="377">
        <f>IF(AU$19-'様式３（療養者名簿）（⑤の場合）'!$BD26+1&lt;=15,IF(AU$19&gt;='様式３（療養者名簿）（⑤の場合）'!$BD26,IF(AU$19&lt;='様式３（療養者名簿）（⑤の場合）'!$BE26,1,0),0),0)</f>
        <v>0</v>
      </c>
      <c r="AV21" s="377">
        <f>IF(AV$19-'様式３（療養者名簿）（⑤の場合）'!$BD26+1&lt;=15,IF(AV$19&gt;='様式３（療養者名簿）（⑤の場合）'!$BD26,IF(AV$19&lt;='様式３（療養者名簿）（⑤の場合）'!$BE26,1,0),0),0)</f>
        <v>0</v>
      </c>
      <c r="AW21" s="377">
        <f>IF(AW$19-'様式３（療養者名簿）（⑤の場合）'!$BD26+1&lt;=15,IF(AW$19&gt;='様式３（療養者名簿）（⑤の場合）'!$BD26,IF(AW$19&lt;='様式３（療養者名簿）（⑤の場合）'!$BE26,1,0),0),0)</f>
        <v>0</v>
      </c>
      <c r="AX21" s="377">
        <f>IF(AX$19-'様式３（療養者名簿）（⑤の場合）'!$BD26+1&lt;=15,IF(AX$19&gt;='様式３（療養者名簿）（⑤の場合）'!$BD26,IF(AX$19&lt;='様式３（療養者名簿）（⑤の場合）'!$BE26,1,0),0),0)</f>
        <v>0</v>
      </c>
      <c r="AY21" s="377">
        <f>IF(AY$19-'様式３（療養者名簿）（⑤の場合）'!$BD26+1&lt;=15,IF(AY$19&gt;='様式３（療養者名簿）（⑤の場合）'!$BD26,IF(AY$19&lt;='様式３（療養者名簿）（⑤の場合）'!$BE26,1,0),0),0)</f>
        <v>0</v>
      </c>
      <c r="AZ21" s="377">
        <f>IF(AZ$19-'様式３（療養者名簿）（⑤の場合）'!$BD26+1&lt;=15,IF(AZ$19&gt;='様式３（療養者名簿）（⑤の場合）'!$BD26,IF(AZ$19&lt;='様式３（療養者名簿）（⑤の場合）'!$BE26,1,0),0),0)</f>
        <v>0</v>
      </c>
      <c r="BA21" s="377">
        <f>IF(BA$19-'様式３（療養者名簿）（⑤の場合）'!$BD26+1&lt;=15,IF(BA$19&gt;='様式３（療養者名簿）（⑤の場合）'!$BD26,IF(BA$19&lt;='様式３（療養者名簿）（⑤の場合）'!$BE26,1,0),0),0)</f>
        <v>0</v>
      </c>
      <c r="BB21" s="377">
        <f>IF(BB$19-'様式３（療養者名簿）（⑤の場合）'!$BD26+1&lt;=15,IF(BB$19&gt;='様式３（療養者名簿）（⑤の場合）'!$BD26,IF(BB$19&lt;='様式３（療養者名簿）（⑤の場合）'!$BE26,1,0),0),0)</f>
        <v>0</v>
      </c>
      <c r="BC21" s="377">
        <f>IF(BC$19-'様式３（療養者名簿）（⑤の場合）'!$BD26+1&lt;=15,IF(BC$19&gt;='様式３（療養者名簿）（⑤の場合）'!$BD26,IF(BC$19&lt;='様式３（療養者名簿）（⑤の場合）'!$BE26,1,0),0),0)</f>
        <v>0</v>
      </c>
      <c r="BD21" s="377">
        <f>IF(BD$19-'様式３（療養者名簿）（⑤の場合）'!$BD26+1&lt;=15,IF(BD$19&gt;='様式３（療養者名簿）（⑤の場合）'!$BD26,IF(BD$19&lt;='様式３（療養者名簿）（⑤の場合）'!$BE26,1,0),0),0)</f>
        <v>0</v>
      </c>
      <c r="BE21" s="377">
        <f>IF(BE$19-'様式３（療養者名簿）（⑤の場合）'!$BD26+1&lt;=15,IF(BE$19&gt;='様式３（療養者名簿）（⑤の場合）'!$BD26,IF(BE$19&lt;='様式３（療養者名簿）（⑤の場合）'!$BE26,1,0),0),0)</f>
        <v>0</v>
      </c>
      <c r="BF21" s="377">
        <f>IF(BF$19-'様式３（療養者名簿）（⑤の場合）'!$BD26+1&lt;=15,IF(BF$19&gt;='様式３（療養者名簿）（⑤の場合）'!$BD26,IF(BF$19&lt;='様式３（療養者名簿）（⑤の場合）'!$BE26,1,0),0),0)</f>
        <v>0</v>
      </c>
      <c r="BG21" s="377">
        <f>IF(BG$19-'様式３（療養者名簿）（⑤の場合）'!$BD26+1&lt;=15,IF(BG$19&gt;='様式３（療養者名簿）（⑤の場合）'!$BD26,IF(BG$19&lt;='様式３（療養者名簿）（⑤の場合）'!$BE26,1,0),0),0)</f>
        <v>0</v>
      </c>
      <c r="BH21" s="377">
        <f>IF(BH$19-'様式３（療養者名簿）（⑤の場合）'!$BD26+1&lt;=15,IF(BH$19&gt;='様式３（療養者名簿）（⑤の場合）'!$BD26,IF(BH$19&lt;='様式３（療養者名簿）（⑤の場合）'!$BE26,1,0),0),0)</f>
        <v>0</v>
      </c>
      <c r="BI21" s="377">
        <f>IF(BI$19-'様式３（療養者名簿）（⑤の場合）'!$BD26+1&lt;=15,IF(BI$19&gt;='様式３（療養者名簿）（⑤の場合）'!$BD26,IF(BI$19&lt;='様式３（療養者名簿）（⑤の場合）'!$BE26,1,0),0),0)</f>
        <v>0</v>
      </c>
      <c r="BJ21" s="377">
        <f>IF(BJ$19-'様式３（療養者名簿）（⑤の場合）'!$BD26+1&lt;=15,IF(BJ$19&gt;='様式３（療養者名簿）（⑤の場合）'!$BD26,IF(BJ$19&lt;='様式３（療養者名簿）（⑤の場合）'!$BE26,1,0),0),0)</f>
        <v>0</v>
      </c>
      <c r="BK21" s="377">
        <f>IF(BK$19-'様式３（療養者名簿）（⑤の場合）'!$BD26+1&lt;=15,IF(BK$19&gt;='様式３（療養者名簿）（⑤の場合）'!$BD26,IF(BK$19&lt;='様式３（療養者名簿）（⑤の場合）'!$BE26,1,0),0),0)</f>
        <v>0</v>
      </c>
      <c r="BL21" s="377">
        <f>IF(BL$19-'様式３（療養者名簿）（⑤の場合）'!$BD26+1&lt;=15,IF(BL$19&gt;='様式３（療養者名簿）（⑤の場合）'!$BD26,IF(BL$19&lt;='様式３（療養者名簿）（⑤の場合）'!$BE26,1,0),0),0)</f>
        <v>0</v>
      </c>
      <c r="BM21" s="377">
        <f>IF(BM$19-'様式３（療養者名簿）（⑤の場合）'!$BD26+1&lt;=15,IF(BM$19&gt;='様式３（療養者名簿）（⑤の場合）'!$BD26,IF(BM$19&lt;='様式３（療養者名簿）（⑤の場合）'!$BE26,1,0),0),0)</f>
        <v>0</v>
      </c>
      <c r="BN21" s="377">
        <f>IF(BN$19-'様式３（療養者名簿）（⑤の場合）'!$BD26+1&lt;=15,IF(BN$19&gt;='様式３（療養者名簿）（⑤の場合）'!$BD26,IF(BN$19&lt;='様式３（療養者名簿）（⑤の場合）'!$BE26,1,0),0),0)</f>
        <v>0</v>
      </c>
      <c r="BO21" s="377">
        <f>IF(BO$19-'様式３（療養者名簿）（⑤の場合）'!$BD26+1&lt;=15,IF(BO$19&gt;='様式３（療養者名簿）（⑤の場合）'!$BD26,IF(BO$19&lt;='様式３（療養者名簿）（⑤の場合）'!$BE26,1,0),0),0)</f>
        <v>0</v>
      </c>
      <c r="BP21" s="377">
        <f>IF(BP$19-'様式３（療養者名簿）（⑤の場合）'!$BD26+1&lt;=15,IF(BP$19&gt;='様式３（療養者名簿）（⑤の場合）'!$BD26,IF(BP$19&lt;='様式３（療養者名簿）（⑤の場合）'!$BE26,1,0),0),0)</f>
        <v>0</v>
      </c>
      <c r="BQ21" s="377">
        <f>IF(BQ$19-'様式３（療養者名簿）（⑤の場合）'!$BD26+1&lt;=15,IF(BQ$19&gt;='様式３（療養者名簿）（⑤の場合）'!$BD26,IF(BQ$19&lt;='様式３（療養者名簿）（⑤の場合）'!$BE26,1,0),0),0)</f>
        <v>0</v>
      </c>
      <c r="BR21" s="377">
        <f>IF(BR$19-'様式３（療養者名簿）（⑤の場合）'!$BD26+1&lt;=15,IF(BR$19&gt;='様式３（療養者名簿）（⑤の場合）'!$BD26,IF(BR$19&lt;='様式３（療養者名簿）（⑤の場合）'!$BE26,1,0),0),0)</f>
        <v>0</v>
      </c>
      <c r="BS21" s="377">
        <f>IF(BS$19-'様式３（療養者名簿）（⑤の場合）'!$BD26+1&lt;=15,IF(BS$19&gt;='様式３（療養者名簿）（⑤の場合）'!$BD26,IF(BS$19&lt;='様式３（療養者名簿）（⑤の場合）'!$BE26,1,0),0),0)</f>
        <v>0</v>
      </c>
      <c r="BT21" s="377">
        <f>IF(BT$19-'様式３（療養者名簿）（⑤の場合）'!$BD26+1&lt;=15,IF(BT$19&gt;='様式３（療養者名簿）（⑤の場合）'!$BD26,IF(BT$19&lt;='様式３（療養者名簿）（⑤の場合）'!$BE26,1,0),0),0)</f>
        <v>0</v>
      </c>
      <c r="BU21" s="377">
        <f>IF(BU$19-'様式３（療養者名簿）（⑤の場合）'!$BD26+1&lt;=15,IF(BU$19&gt;='様式３（療養者名簿）（⑤の場合）'!$BD26,IF(BU$19&lt;='様式３（療養者名簿）（⑤の場合）'!$BE26,1,0),0),0)</f>
        <v>0</v>
      </c>
      <c r="BV21" s="377">
        <f>IF(BV$19-'様式３（療養者名簿）（⑤の場合）'!$BD26+1&lt;=15,IF(BV$19&gt;='様式３（療養者名簿）（⑤の場合）'!$BD26,IF(BV$19&lt;='様式３（療養者名簿）（⑤の場合）'!$BE26,1,0),0),0)</f>
        <v>0</v>
      </c>
      <c r="BW21" s="377">
        <f>IF(BW$19-'様式３（療養者名簿）（⑤の場合）'!$BD26+1&lt;=15,IF(BW$19&gt;='様式３（療養者名簿）（⑤の場合）'!$BD26,IF(BW$19&lt;='様式３（療養者名簿）（⑤の場合）'!$BE26,1,0),0),0)</f>
        <v>0</v>
      </c>
      <c r="BX21" s="377">
        <f>IF(BX$19-'様式３（療養者名簿）（⑤の場合）'!$BD26+1&lt;=15,IF(BX$19&gt;='様式３（療養者名簿）（⑤の場合）'!$BD26,IF(BX$19&lt;='様式３（療養者名簿）（⑤の場合）'!$BE26,1,0),0),0)</f>
        <v>0</v>
      </c>
      <c r="BY21" s="377">
        <f>IF(BY$19-'様式３（療養者名簿）（⑤の場合）'!$BD26+1&lt;=15,IF(BY$19&gt;='様式３（療養者名簿）（⑤の場合）'!$BD26,IF(BY$19&lt;='様式３（療養者名簿）（⑤の場合）'!$BE26,1,0),0),0)</f>
        <v>0</v>
      </c>
      <c r="BZ21" s="377">
        <f>IF(BZ$19-'様式３（療養者名簿）（⑤の場合）'!$BD26+1&lt;=15,IF(BZ$19&gt;='様式３（療養者名簿）（⑤の場合）'!$BD26,IF(BZ$19&lt;='様式３（療養者名簿）（⑤の場合）'!$BE26,1,0),0),0)</f>
        <v>0</v>
      </c>
      <c r="CA21" s="377">
        <f>IF(CA$19-'様式３（療養者名簿）（⑤の場合）'!$BD26+1&lt;=15,IF(CA$19&gt;='様式３（療養者名簿）（⑤の場合）'!$BD26,IF(CA$19&lt;='様式３（療養者名簿）（⑤の場合）'!$BE26,1,0),0),0)</f>
        <v>0</v>
      </c>
      <c r="CB21" s="377">
        <f>IF(CB$19-'様式３（療養者名簿）（⑤の場合）'!$BD26+1&lt;=15,IF(CB$19&gt;='様式３（療養者名簿）（⑤の場合）'!$BD26,IF(CB$19&lt;='様式３（療養者名簿）（⑤の場合）'!$BE26,1,0),0),0)</f>
        <v>0</v>
      </c>
      <c r="CC21" s="377">
        <f>IF(CC$19-'様式３（療養者名簿）（⑤の場合）'!$BD26+1&lt;=15,IF(CC$19&gt;='様式３（療養者名簿）（⑤の場合）'!$BD26,IF(CC$19&lt;='様式３（療養者名簿）（⑤の場合）'!$BE26,1,0),0),0)</f>
        <v>0</v>
      </c>
      <c r="CD21" s="377">
        <f>IF(CD$19-'様式３（療養者名簿）（⑤の場合）'!$BD26+1&lt;=15,IF(CD$19&gt;='様式３（療養者名簿）（⑤の場合）'!$BD26,IF(CD$19&lt;='様式３（療養者名簿）（⑤の場合）'!$BE26,1,0),0),0)</f>
        <v>0</v>
      </c>
      <c r="CE21" s="377">
        <f>IF(CE$19-'様式３（療養者名簿）（⑤の場合）'!$BD26+1&lt;=15,IF(CE$19&gt;='様式３（療養者名簿）（⑤の場合）'!$BD26,IF(CE$19&lt;='様式３（療養者名簿）（⑤の場合）'!$BE26,1,0),0),0)</f>
        <v>0</v>
      </c>
      <c r="CF21" s="377">
        <f>IF(CF$19-'様式３（療養者名簿）（⑤の場合）'!$BD26+1&lt;=15,IF(CF$19&gt;='様式３（療養者名簿）（⑤の場合）'!$BD26,IF(CF$19&lt;='様式３（療養者名簿）（⑤の場合）'!$BE26,1,0),0),0)</f>
        <v>0</v>
      </c>
      <c r="CG21" s="377">
        <f>IF(CG$19-'様式３（療養者名簿）（⑤の場合）'!$BD26+1&lt;=15,IF(CG$19&gt;='様式３（療養者名簿）（⑤の場合）'!$BD26,IF(CG$19&lt;='様式３（療養者名簿）（⑤の場合）'!$BE26,1,0),0),0)</f>
        <v>0</v>
      </c>
      <c r="CH21" s="377">
        <f>IF(CH$19-'様式３（療養者名簿）（⑤の場合）'!$BD26+1&lt;=15,IF(CH$19&gt;='様式３（療養者名簿）（⑤の場合）'!$BD26,IF(CH$19&lt;='様式３（療養者名簿）（⑤の場合）'!$BE26,1,0),0),0)</f>
        <v>0</v>
      </c>
      <c r="CI21" s="377">
        <f>IF(CI$19-'様式３（療養者名簿）（⑤の場合）'!$BD26+1&lt;=15,IF(CI$19&gt;='様式３（療養者名簿）（⑤の場合）'!$BD26,IF(CI$19&lt;='様式３（療養者名簿）（⑤の場合）'!$BE26,1,0),0),0)</f>
        <v>0</v>
      </c>
      <c r="CJ21" s="377">
        <f>IF(CJ$19-'様式３（療養者名簿）（⑤の場合）'!$BD26+1&lt;=15,IF(CJ$19&gt;='様式３（療養者名簿）（⑤の場合）'!$BD26,IF(CJ$19&lt;='様式３（療養者名簿）（⑤の場合）'!$BE26,1,0),0),0)</f>
        <v>0</v>
      </c>
      <c r="CK21" s="377">
        <f>IF(CK$19-'様式３（療養者名簿）（⑤の場合）'!$BD26+1&lt;=15,IF(CK$19&gt;='様式３（療養者名簿）（⑤の場合）'!$BD26,IF(CK$19&lt;='様式３（療養者名簿）（⑤の場合）'!$BE26,1,0),0),0)</f>
        <v>0</v>
      </c>
      <c r="CL21" s="377">
        <f>IF(CL$19-'様式３（療養者名簿）（⑤の場合）'!$BD26+1&lt;=15,IF(CL$19&gt;='様式３（療養者名簿）（⑤の場合）'!$BD26,IF(CL$19&lt;='様式３（療養者名簿）（⑤の場合）'!$BE26,1,0),0),0)</f>
        <v>0</v>
      </c>
      <c r="CM21" s="377">
        <f>IF(CM$19-'様式３（療養者名簿）（⑤の場合）'!$BD26+1&lt;=15,IF(CM$19&gt;='様式３（療養者名簿）（⑤の場合）'!$BD26,IF(CM$19&lt;='様式３（療養者名簿）（⑤の場合）'!$BE26,1,0),0),0)</f>
        <v>0</v>
      </c>
      <c r="CN21" s="377">
        <f>IF(CN$19-'様式３（療養者名簿）（⑤の場合）'!$BD26+1&lt;=15,IF(CN$19&gt;='様式３（療養者名簿）（⑤の場合）'!$BD26,IF(CN$19&lt;='様式３（療養者名簿）（⑤の場合）'!$BE26,1,0),0),0)</f>
        <v>0</v>
      </c>
      <c r="CO21" s="377">
        <f>IF(CO$19-'様式３（療養者名簿）（⑤の場合）'!$BD26+1&lt;=15,IF(CO$19&gt;='様式３（療養者名簿）（⑤の場合）'!$BD26,IF(CO$19&lt;='様式３（療養者名簿）（⑤の場合）'!$BE26,1,0),0),0)</f>
        <v>0</v>
      </c>
      <c r="CP21" s="377">
        <f>IF(CP$19-'様式３（療養者名簿）（⑤の場合）'!$BD26+1&lt;=15,IF(CP$19&gt;='様式３（療養者名簿）（⑤の場合）'!$BD26,IF(CP$19&lt;='様式３（療養者名簿）（⑤の場合）'!$BE26,1,0),0),0)</f>
        <v>0</v>
      </c>
      <c r="CQ21" s="377">
        <f>IF(CQ$19-'様式３（療養者名簿）（⑤の場合）'!$BD26+1&lt;=15,IF(CQ$19&gt;='様式３（療養者名簿）（⑤の場合）'!$BD26,IF(CQ$19&lt;='様式３（療養者名簿）（⑤の場合）'!$BE26,1,0),0),0)</f>
        <v>0</v>
      </c>
      <c r="CR21" s="377">
        <f>IF(CR$19-'様式３（療養者名簿）（⑤の場合）'!$BD26+1&lt;=15,IF(CR$19&gt;='様式３（療養者名簿）（⑤の場合）'!$BD26,IF(CR$19&lt;='様式３（療養者名簿）（⑤の場合）'!$BE26,1,0),0),0)</f>
        <v>0</v>
      </c>
      <c r="CS21" s="377">
        <f>IF(CS$19-'様式３（療養者名簿）（⑤の場合）'!$BD26+1&lt;=15,IF(CS$19&gt;='様式３（療養者名簿）（⑤の場合）'!$BD26,IF(CS$19&lt;='様式３（療養者名簿）（⑤の場合）'!$BE26,1,0),0),0)</f>
        <v>0</v>
      </c>
      <c r="CT21" s="377">
        <f>IF(CT$19-'様式３（療養者名簿）（⑤の場合）'!$BD26+1&lt;=15,IF(CT$19&gt;='様式３（療養者名簿）（⑤の場合）'!$BD26,IF(CT$19&lt;='様式３（療養者名簿）（⑤の場合）'!$BE26,1,0),0),0)</f>
        <v>0</v>
      </c>
      <c r="CU21" s="377">
        <f>IF(CU$19-'様式３（療養者名簿）（⑤の場合）'!$BD26+1&lt;=15,IF(CU$19&gt;='様式３（療養者名簿）（⑤の場合）'!$BD26,IF(CU$19&lt;='様式３（療養者名簿）（⑤の場合）'!$BE26,1,0),0),0)</f>
        <v>0</v>
      </c>
      <c r="CV21" s="377">
        <f>IF(CV$19-'様式３（療養者名簿）（⑤の場合）'!$BD26+1&lt;=15,IF(CV$19&gt;='様式３（療養者名簿）（⑤の場合）'!$BD26,IF(CV$19&lt;='様式３（療養者名簿）（⑤の場合）'!$BE26,1,0),0),0)</f>
        <v>0</v>
      </c>
      <c r="CW21" s="377">
        <f>IF(CW$19-'様式３（療養者名簿）（⑤の場合）'!$BD26+1&lt;=15,IF(CW$19&gt;='様式３（療養者名簿）（⑤の場合）'!$BD26,IF(CW$19&lt;='様式３（療養者名簿）（⑤の場合）'!$BE26,1,0),0),0)</f>
        <v>0</v>
      </c>
      <c r="CX21" s="377">
        <f>IF(CX$19-'様式３（療養者名簿）（⑤の場合）'!$BD26+1&lt;=15,IF(CX$19&gt;='様式３（療養者名簿）（⑤の場合）'!$BD26,IF(CX$19&lt;='様式３（療養者名簿）（⑤の場合）'!$BE26,1,0),0),0)</f>
        <v>0</v>
      </c>
      <c r="CY21" s="377">
        <f>IF(CY$19-'様式３（療養者名簿）（⑤の場合）'!$BD26+1&lt;=15,IF(CY$19&gt;='様式３（療養者名簿）（⑤の場合）'!$BD26,IF(CY$19&lt;='様式３（療養者名簿）（⑤の場合）'!$BE26,1,0),0),0)</f>
        <v>0</v>
      </c>
      <c r="CZ21" s="377">
        <f>IF(CZ$19-'様式３（療養者名簿）（⑤の場合）'!$BD26+1&lt;=15,IF(CZ$19&gt;='様式３（療養者名簿）（⑤の場合）'!$BD26,IF(CZ$19&lt;='様式３（療養者名簿）（⑤の場合）'!$BE26,1,0),0),0)</f>
        <v>0</v>
      </c>
      <c r="DA21" s="377">
        <f>IF(DA$19-'様式３（療養者名簿）（⑤の場合）'!$BD26+1&lt;=15,IF(DA$19&gt;='様式３（療養者名簿）（⑤の場合）'!$BD26,IF(DA$19&lt;='様式３（療養者名簿）（⑤の場合）'!$BE26,1,0),0),0)</f>
        <v>0</v>
      </c>
      <c r="DB21" s="377">
        <f>IF(DB$19-'様式３（療養者名簿）（⑤の場合）'!$BD26+1&lt;=15,IF(DB$19&gt;='様式３（療養者名簿）（⑤の場合）'!$BD26,IF(DB$19&lt;='様式３（療養者名簿）（⑤の場合）'!$BE26,1,0),0),0)</f>
        <v>0</v>
      </c>
      <c r="DC21" s="377">
        <f>IF(DC$19-'様式３（療養者名簿）（⑤の場合）'!$BD26+1&lt;=15,IF(DC$19&gt;='様式３（療養者名簿）（⑤の場合）'!$BD26,IF(DC$19&lt;='様式３（療養者名簿）（⑤の場合）'!$BE26,1,0),0),0)</f>
        <v>0</v>
      </c>
      <c r="DD21" s="377">
        <f>IF(DD$19-'様式３（療養者名簿）（⑤の場合）'!$BD26+1&lt;=15,IF(DD$19&gt;='様式３（療養者名簿）（⑤の場合）'!$BD26,IF(DD$19&lt;='様式３（療養者名簿）（⑤の場合）'!$BE26,1,0),0),0)</f>
        <v>0</v>
      </c>
      <c r="DE21" s="377">
        <f>IF(DE$19-'様式３（療養者名簿）（⑤の場合）'!$BD26+1&lt;=15,IF(DE$19&gt;='様式３（療養者名簿）（⑤の場合）'!$BD26,IF(DE$19&lt;='様式３（療養者名簿）（⑤の場合）'!$BE26,1,0),0),0)</f>
        <v>0</v>
      </c>
      <c r="DF21" s="377">
        <f>IF(DF$19-'様式３（療養者名簿）（⑤の場合）'!$BD26+1&lt;=15,IF(DF$19&gt;='様式３（療養者名簿）（⑤の場合）'!$BD26,IF(DF$19&lt;='様式３（療養者名簿）（⑤の場合）'!$BE26,1,0),0),0)</f>
        <v>0</v>
      </c>
      <c r="DG21" s="377">
        <f>IF(DG$19-'様式３（療養者名簿）（⑤の場合）'!$BD26+1&lt;=15,IF(DG$19&gt;='様式３（療養者名簿）（⑤の場合）'!$BD26,IF(DG$19&lt;='様式３（療養者名簿）（⑤の場合）'!$BE26,1,0),0),0)</f>
        <v>0</v>
      </c>
      <c r="DH21" s="377">
        <f>IF(DH$19-'様式３（療養者名簿）（⑤の場合）'!$BD26+1&lt;=15,IF(DH$19&gt;='様式３（療養者名簿）（⑤の場合）'!$BD26,IF(DH$19&lt;='様式３（療養者名簿）（⑤の場合）'!$BE26,1,0),0),0)</f>
        <v>0</v>
      </c>
      <c r="DI21" s="377">
        <f>IF(DI$19-'様式３（療養者名簿）（⑤の場合）'!$BD26+1&lt;=15,IF(DI$19&gt;='様式３（療養者名簿）（⑤の場合）'!$BD26,IF(DI$19&lt;='様式３（療養者名簿）（⑤の場合）'!$BE26,1,0),0),0)</f>
        <v>0</v>
      </c>
      <c r="DJ21" s="377">
        <f>IF(DJ$19-'様式３（療養者名簿）（⑤の場合）'!$BD26+1&lt;=15,IF(DJ$19&gt;='様式３（療養者名簿）（⑤の場合）'!$BD26,IF(DJ$19&lt;='様式３（療養者名簿）（⑤の場合）'!$BE26,1,0),0),0)</f>
        <v>0</v>
      </c>
      <c r="DK21" s="377">
        <f>IF(DK$19-'様式３（療養者名簿）（⑤の場合）'!$BD26+1&lt;=15,IF(DK$19&gt;='様式３（療養者名簿）（⑤の場合）'!$BD26,IF(DK$19&lt;='様式３（療養者名簿）（⑤の場合）'!$BE26,1,0),0),0)</f>
        <v>0</v>
      </c>
      <c r="DL21" s="377">
        <f>IF(DL$19-'様式３（療養者名簿）（⑤の場合）'!$BD26+1&lt;=15,IF(DL$19&gt;='様式３（療養者名簿）（⑤の場合）'!$BD26,IF(DL$19&lt;='様式３（療養者名簿）（⑤の場合）'!$BE26,1,0),0),0)</f>
        <v>0</v>
      </c>
      <c r="DM21" s="377">
        <f>IF(DM$19-'様式３（療養者名簿）（⑤の場合）'!$BD26+1&lt;=15,IF(DM$19&gt;='様式３（療養者名簿）（⑤の場合）'!$BD26,IF(DM$19&lt;='様式３（療養者名簿）（⑤の場合）'!$BE26,1,0),0),0)</f>
        <v>0</v>
      </c>
      <c r="DN21" s="377">
        <f>IF(DN$19-'様式３（療養者名簿）（⑤の場合）'!$BD26+1&lt;=15,IF(DN$19&gt;='様式３（療養者名簿）（⑤の場合）'!$BD26,IF(DN$19&lt;='様式３（療養者名簿）（⑤の場合）'!$BE26,1,0),0),0)</f>
        <v>0</v>
      </c>
      <c r="DO21" s="377">
        <f>IF(DO$19-'様式３（療養者名簿）（⑤の場合）'!$BD26+1&lt;=15,IF(DO$19&gt;='様式３（療養者名簿）（⑤の場合）'!$BD26,IF(DO$19&lt;='様式３（療養者名簿）（⑤の場合）'!$BE26,1,0),0),0)</f>
        <v>0</v>
      </c>
      <c r="DP21" s="377">
        <f>IF(DP$19-'様式３（療養者名簿）（⑤の場合）'!$BD26+1&lt;=15,IF(DP$19&gt;='様式３（療養者名簿）（⑤の場合）'!$BD26,IF(DP$19&lt;='様式３（療養者名簿）（⑤の場合）'!$BE26,1,0),0),0)</f>
        <v>0</v>
      </c>
      <c r="DQ21" s="377">
        <f>IF(DQ$19-'様式３（療養者名簿）（⑤の場合）'!$BD26+1&lt;=15,IF(DQ$19&gt;='様式３（療養者名簿）（⑤の場合）'!$BD26,IF(DQ$19&lt;='様式３（療養者名簿）（⑤の場合）'!$BE26,1,0),0),0)</f>
        <v>0</v>
      </c>
      <c r="DR21" s="377">
        <f>IF(DR$19-'様式３（療養者名簿）（⑤の場合）'!$BD26+1&lt;=15,IF(DR$19&gt;='様式３（療養者名簿）（⑤の場合）'!$BD26,IF(DR$19&lt;='様式３（療養者名簿）（⑤の場合）'!$BE26,1,0),0),0)</f>
        <v>0</v>
      </c>
      <c r="DS21" s="377">
        <f>IF(DS$19-'様式３（療養者名簿）（⑤の場合）'!$BD26+1&lt;=15,IF(DS$19&gt;='様式３（療養者名簿）（⑤の場合）'!$BD26,IF(DS$19&lt;='様式３（療養者名簿）（⑤の場合）'!$BE26,1,0),0),0)</f>
        <v>0</v>
      </c>
      <c r="DT21" s="377">
        <f>IF(DT$19-'様式３（療養者名簿）（⑤の場合）'!$BD26+1&lt;=15,IF(DT$19&gt;='様式３（療養者名簿）（⑤の場合）'!$BD26,IF(DT$19&lt;='様式３（療養者名簿）（⑤の場合）'!$BE26,1,0),0),0)</f>
        <v>0</v>
      </c>
      <c r="DU21" s="377">
        <f>IF(DU$19-'様式３（療養者名簿）（⑤の場合）'!$BD26+1&lt;=15,IF(DU$19&gt;='様式３（療養者名簿）（⑤の場合）'!$BD26,IF(DU$19&lt;='様式３（療養者名簿）（⑤の場合）'!$BE26,1,0),0),0)</f>
        <v>0</v>
      </c>
      <c r="DV21" s="377">
        <f>IF(DV$19-'様式３（療養者名簿）（⑤の場合）'!$BD26+1&lt;=15,IF(DV$19&gt;='様式３（療養者名簿）（⑤の場合）'!$BD26,IF(DV$19&lt;='様式３（療養者名簿）（⑤の場合）'!$BE26,1,0),0),0)</f>
        <v>0</v>
      </c>
      <c r="DW21" s="377">
        <f>IF(DW$19-'様式３（療養者名簿）（⑤の場合）'!$BD26+1&lt;=15,IF(DW$19&gt;='様式３（療養者名簿）（⑤の場合）'!$BD26,IF(DW$19&lt;='様式３（療養者名簿）（⑤の場合）'!$BE26,1,0),0),0)</f>
        <v>0</v>
      </c>
      <c r="DX21" s="377">
        <f>IF(DX$19-'様式３（療養者名簿）（⑤の場合）'!$BD26+1&lt;=15,IF(DX$19&gt;='様式３（療養者名簿）（⑤の場合）'!$BD26,IF(DX$19&lt;='様式３（療養者名簿）（⑤の場合）'!$BE26,1,0),0),0)</f>
        <v>0</v>
      </c>
      <c r="DY21" s="377">
        <f>IF(DY$19-'様式３（療養者名簿）（⑤の場合）'!$BD26+1&lt;=15,IF(DY$19&gt;='様式３（療養者名簿）（⑤の場合）'!$BD26,IF(DY$19&lt;='様式３（療養者名簿）（⑤の場合）'!$BE26,1,0),0),0)</f>
        <v>0</v>
      </c>
      <c r="DZ21" s="377">
        <f>IF(DZ$19-'様式３（療養者名簿）（⑤の場合）'!$BD26+1&lt;=15,IF(DZ$19&gt;='様式３（療養者名簿）（⑤の場合）'!$BD26,IF(DZ$19&lt;='様式３（療養者名簿）（⑤の場合）'!$BE26,1,0),0),0)</f>
        <v>0</v>
      </c>
      <c r="EA21" s="377">
        <f>IF(EA$19-'様式３（療養者名簿）（⑤の場合）'!$BD26+1&lt;=15,IF(EA$19&gt;='様式３（療養者名簿）（⑤の場合）'!$BD26,IF(EA$19&lt;='様式３（療養者名簿）（⑤の場合）'!$BE26,1,0),0),0)</f>
        <v>0</v>
      </c>
      <c r="EB21" s="377">
        <f>IF(EB$19-'様式３（療養者名簿）（⑤の場合）'!$BD26+1&lt;=15,IF(EB$19&gt;='様式３（療養者名簿）（⑤の場合）'!$BD26,IF(EB$19&lt;='様式３（療養者名簿）（⑤の場合）'!$BE26,1,0),0),0)</f>
        <v>0</v>
      </c>
      <c r="EC21" s="377">
        <f>IF(EC$19-'様式３（療養者名簿）（⑤の場合）'!$BD26+1&lt;=15,IF(EC$19&gt;='様式３（療養者名簿）（⑤の場合）'!$BD26,IF(EC$19&lt;='様式３（療養者名簿）（⑤の場合）'!$BE26,1,0),0),0)</f>
        <v>0</v>
      </c>
      <c r="ED21" s="377">
        <f>IF(ED$19-'様式３（療養者名簿）（⑤の場合）'!$BD26+1&lt;=15,IF(ED$19&gt;='様式３（療養者名簿）（⑤の場合）'!$BD26,IF(ED$19&lt;='様式３（療養者名簿）（⑤の場合）'!$BE26,1,0),0),0)</f>
        <v>0</v>
      </c>
      <c r="EE21" s="377">
        <f>IF(EE$19-'様式３（療養者名簿）（⑤の場合）'!$BD26+1&lt;=15,IF(EE$19&gt;='様式３（療養者名簿）（⑤の場合）'!$BD26,IF(EE$19&lt;='様式３（療養者名簿）（⑤の場合）'!$BE26,1,0),0),0)</f>
        <v>0</v>
      </c>
      <c r="EF21" s="377">
        <f>IF(EF$19-'様式３（療養者名簿）（⑤の場合）'!$BD26+1&lt;=15,IF(EF$19&gt;='様式３（療養者名簿）（⑤の場合）'!$BD26,IF(EF$19&lt;='様式３（療養者名簿）（⑤の場合）'!$BE26,1,0),0),0)</f>
        <v>0</v>
      </c>
      <c r="EG21" s="377">
        <f>IF(EG$19-'様式３（療養者名簿）（⑤の場合）'!$BD26+1&lt;=15,IF(EG$19&gt;='様式３（療養者名簿）（⑤の場合）'!$BD26,IF(EG$19&lt;='様式３（療養者名簿）（⑤の場合）'!$BE26,1,0),0),0)</f>
        <v>0</v>
      </c>
      <c r="EH21" s="377">
        <f>IF(EH$19-'様式３（療養者名簿）（⑤の場合）'!$BD26+1&lt;=15,IF(EH$19&gt;='様式３（療養者名簿）（⑤の場合）'!$BD26,IF(EH$19&lt;='様式３（療養者名簿）（⑤の場合）'!$BE26,1,0),0),0)</f>
        <v>0</v>
      </c>
      <c r="EI21" s="377">
        <f>IF(EI$19-'様式３（療養者名簿）（⑤の場合）'!$BD26+1&lt;=15,IF(EI$19&gt;='様式３（療養者名簿）（⑤の場合）'!$BD26,IF(EI$19&lt;='様式３（療養者名簿）（⑤の場合）'!$BE26,1,0),0),0)</f>
        <v>0</v>
      </c>
      <c r="EJ21" s="377">
        <f>IF(EJ$19-'様式３（療養者名簿）（⑤の場合）'!$BD26+1&lt;=15,IF(EJ$19&gt;='様式３（療養者名簿）（⑤の場合）'!$BD26,IF(EJ$19&lt;='様式３（療養者名簿）（⑤の場合）'!$BE26,1,0),0),0)</f>
        <v>0</v>
      </c>
      <c r="EK21" s="377">
        <f>IF(EK$19-'様式３（療養者名簿）（⑤の場合）'!$BD26+1&lt;=15,IF(EK$19&gt;='様式３（療養者名簿）（⑤の場合）'!$BD26,IF(EK$19&lt;='様式３（療養者名簿）（⑤の場合）'!$BE26,1,0),0),0)</f>
        <v>0</v>
      </c>
      <c r="EL21" s="377">
        <f>IF(EL$19-'様式３（療養者名簿）（⑤の場合）'!$BD26+1&lt;=15,IF(EL$19&gt;='様式３（療養者名簿）（⑤の場合）'!$BD26,IF(EL$19&lt;='様式３（療養者名簿）（⑤の場合）'!$BE26,1,0),0),0)</f>
        <v>0</v>
      </c>
      <c r="EM21" s="377">
        <f>IF(EM$19-'様式３（療養者名簿）（⑤の場合）'!$BD26+1&lt;=15,IF(EM$19&gt;='様式３（療養者名簿）（⑤の場合）'!$BD26,IF(EM$19&lt;='様式３（療養者名簿）（⑤の場合）'!$BE26,1,0),0),0)</f>
        <v>0</v>
      </c>
      <c r="EN21" s="377">
        <f>IF(EN$19-'様式３（療養者名簿）（⑤の場合）'!$BD26+1&lt;=15,IF(EN$19&gt;='様式３（療養者名簿）（⑤の場合）'!$BD26,IF(EN$19&lt;='様式３（療養者名簿）（⑤の場合）'!$BE26,1,0),0),0)</f>
        <v>0</v>
      </c>
      <c r="EO21" s="377">
        <f>IF(EO$19-'様式３（療養者名簿）（⑤の場合）'!$BD26+1&lt;=15,IF(EO$19&gt;='様式３（療養者名簿）（⑤の場合）'!$BD26,IF(EO$19&lt;='様式３（療養者名簿）（⑤の場合）'!$BE26,1,0),0),0)</f>
        <v>0</v>
      </c>
      <c r="EP21" s="377">
        <f>IF(EP$19-'様式３（療養者名簿）（⑤の場合）'!$BD26+1&lt;=15,IF(EP$19&gt;='様式３（療養者名簿）（⑤の場合）'!$BD26,IF(EP$19&lt;='様式３（療養者名簿）（⑤の場合）'!$BE26,1,0),0),0)</f>
        <v>0</v>
      </c>
      <c r="EQ21" s="377">
        <f>IF(EQ$19-'様式３（療養者名簿）（⑤の場合）'!$BD26+1&lt;=15,IF(EQ$19&gt;='様式３（療養者名簿）（⑤の場合）'!$BD26,IF(EQ$19&lt;='様式３（療養者名簿）（⑤の場合）'!$BE26,1,0),0),0)</f>
        <v>0</v>
      </c>
      <c r="ER21" s="377">
        <f>IF(ER$19-'様式３（療養者名簿）（⑤の場合）'!$BD26+1&lt;=15,IF(ER$19&gt;='様式３（療養者名簿）（⑤の場合）'!$BD26,IF(ER$19&lt;='様式３（療養者名簿）（⑤の場合）'!$BE26,1,0),0),0)</f>
        <v>0</v>
      </c>
      <c r="ES21" s="377">
        <f>IF(ES$19-'様式３（療養者名簿）（⑤の場合）'!$BD26+1&lt;=15,IF(ES$19&gt;='様式３（療養者名簿）（⑤の場合）'!$BD26,IF(ES$19&lt;='様式３（療養者名簿）（⑤の場合）'!$BE26,1,0),0),0)</f>
        <v>0</v>
      </c>
      <c r="ET21" s="377">
        <f>IF(ET$19-'様式３（療養者名簿）（⑤の場合）'!$BD26+1&lt;=15,IF(ET$19&gt;='様式３（療養者名簿）（⑤の場合）'!$BD26,IF(ET$19&lt;='様式３（療養者名簿）（⑤の場合）'!$BE26,1,0),0),0)</f>
        <v>0</v>
      </c>
      <c r="EU21" s="377">
        <f>IF(EU$19-'様式３（療養者名簿）（⑤の場合）'!$BD26+1&lt;=15,IF(EU$19&gt;='様式３（療養者名簿）（⑤の場合）'!$BD26,IF(EU$19&lt;='様式３（療養者名簿）（⑤の場合）'!$BE26,1,0),0),0)</f>
        <v>0</v>
      </c>
      <c r="EV21" s="377">
        <f>IF(EV$19-'様式３（療養者名簿）（⑤の場合）'!$BD26+1&lt;=15,IF(EV$19&gt;='様式３（療養者名簿）（⑤の場合）'!$BD26,IF(EV$19&lt;='様式３（療養者名簿）（⑤の場合）'!$BE26,1,0),0),0)</f>
        <v>0</v>
      </c>
      <c r="EW21" s="377">
        <f>IF(EW$19-'様式３（療養者名簿）（⑤の場合）'!$BD26+1&lt;=15,IF(EW$19&gt;='様式３（療養者名簿）（⑤の場合）'!$BD26,IF(EW$19&lt;='様式３（療養者名簿）（⑤の場合）'!$BE26,1,0),0),0)</f>
        <v>0</v>
      </c>
      <c r="EX21" s="377">
        <f>IF(EX$19-'様式３（療養者名簿）（⑤の場合）'!$BD26+1&lt;=15,IF(EX$19&gt;='様式３（療養者名簿）（⑤の場合）'!$BD26,IF(EX$19&lt;='様式３（療養者名簿）（⑤の場合）'!$BE26,1,0),0),0)</f>
        <v>0</v>
      </c>
      <c r="EY21" s="377">
        <f>IF(EY$19-'様式３（療養者名簿）（⑤の場合）'!$BD26+1&lt;=15,IF(EY$19&gt;='様式３（療養者名簿）（⑤の場合）'!$BD26,IF(EY$19&lt;='様式３（療養者名簿）（⑤の場合）'!$BE26,1,0),0),0)</f>
        <v>0</v>
      </c>
      <c r="EZ21" s="377">
        <f>IF(EZ$19-'様式３（療養者名簿）（⑤の場合）'!$BD26+1&lt;=15,IF(EZ$19&gt;='様式３（療養者名簿）（⑤の場合）'!$BD26,IF(EZ$19&lt;='様式３（療養者名簿）（⑤の場合）'!$BE26,1,0),0),0)</f>
        <v>0</v>
      </c>
      <c r="FA21" s="377">
        <f>IF(FA$19-'様式３（療養者名簿）（⑤の場合）'!$BD26+1&lt;=15,IF(FA$19&gt;='様式３（療養者名簿）（⑤の場合）'!$BD26,IF(FA$19&lt;='様式３（療養者名簿）（⑤の場合）'!$BE26,1,0),0),0)</f>
        <v>0</v>
      </c>
      <c r="FB21" s="377">
        <f>IF(FB$19-'様式３（療養者名簿）（⑤の場合）'!$BD26+1&lt;=15,IF(FB$19&gt;='様式３（療養者名簿）（⑤の場合）'!$BD26,IF(FB$19&lt;='様式３（療養者名簿）（⑤の場合）'!$BE26,1,0),0),0)</f>
        <v>0</v>
      </c>
      <c r="FC21" s="377">
        <f>IF(FC$19-'様式３（療養者名簿）（⑤の場合）'!$BD26+1&lt;=15,IF(FC$19&gt;='様式３（療養者名簿）（⑤の場合）'!$BD26,IF(FC$19&lt;='様式３（療養者名簿）（⑤の場合）'!$BE26,1,0),0),0)</f>
        <v>0</v>
      </c>
      <c r="FD21" s="377">
        <f>IF(FD$19-'様式３（療養者名簿）（⑤の場合）'!$BD26+1&lt;=15,IF(FD$19&gt;='様式３（療養者名簿）（⑤の場合）'!$BD26,IF(FD$19&lt;='様式３（療養者名簿）（⑤の場合）'!$BE26,1,0),0),0)</f>
        <v>0</v>
      </c>
      <c r="FE21" s="377">
        <f>IF(FE$19-'様式３（療養者名簿）（⑤の場合）'!$BD26+1&lt;=15,IF(FE$19&gt;='様式３（療養者名簿）（⑤の場合）'!$BD26,IF(FE$19&lt;='様式３（療養者名簿）（⑤の場合）'!$BE26,1,0),0),0)</f>
        <v>0</v>
      </c>
      <c r="FF21" s="377">
        <f>IF(FF$19-'様式３（療養者名簿）（⑤の場合）'!$BD26+1&lt;=15,IF(FF$19&gt;='様式３（療養者名簿）（⑤の場合）'!$BD26,IF(FF$19&lt;='様式３（療養者名簿）（⑤の場合）'!$BE26,1,0),0),0)</f>
        <v>0</v>
      </c>
      <c r="FG21" s="377">
        <f>IF(FG$19-'様式３（療養者名簿）（⑤の場合）'!$BD26+1&lt;=15,IF(FG$19&gt;='様式３（療養者名簿）（⑤の場合）'!$BD26,IF(FG$19&lt;='様式３（療養者名簿）（⑤の場合）'!$BE26,1,0),0),0)</f>
        <v>0</v>
      </c>
      <c r="FH21" s="377">
        <f>IF(FH$19-'様式３（療養者名簿）（⑤の場合）'!$BD26+1&lt;=15,IF(FH$19&gt;='様式３（療養者名簿）（⑤の場合）'!$BD26,IF(FH$19&lt;='様式３（療養者名簿）（⑤の場合）'!$BE26,1,0),0),0)</f>
        <v>0</v>
      </c>
      <c r="FI21" s="377">
        <f>IF(FI$19-'様式３（療養者名簿）（⑤の場合）'!$BD26+1&lt;=15,IF(FI$19&gt;='様式３（療養者名簿）（⑤の場合）'!$BD26,IF(FI$19&lt;='様式３（療養者名簿）（⑤の場合）'!$BE26,1,0),0),0)</f>
        <v>0</v>
      </c>
      <c r="FJ21" s="377">
        <f>IF(FJ$19-'様式３（療養者名簿）（⑤の場合）'!$BD26+1&lt;=15,IF(FJ$19&gt;='様式３（療養者名簿）（⑤の場合）'!$BD26,IF(FJ$19&lt;='様式３（療養者名簿）（⑤の場合）'!$BE26,1,0),0),0)</f>
        <v>0</v>
      </c>
      <c r="FK21" s="377">
        <f>IF(FK$19-'様式３（療養者名簿）（⑤の場合）'!$BD26+1&lt;=15,IF(FK$19&gt;='様式３（療養者名簿）（⑤の場合）'!$BD26,IF(FK$19&lt;='様式３（療養者名簿）（⑤の場合）'!$BE26,1,0),0),0)</f>
        <v>0</v>
      </c>
      <c r="FL21" s="377">
        <f>IF(FL$19-'様式３（療養者名簿）（⑤の場合）'!$BD26+1&lt;=15,IF(FL$19&gt;='様式３（療養者名簿）（⑤の場合）'!$BD26,IF(FL$19&lt;='様式３（療養者名簿）（⑤の場合）'!$BE26,1,0),0),0)</f>
        <v>0</v>
      </c>
      <c r="FM21" s="377">
        <f>IF(FM$19-'様式３（療養者名簿）（⑤の場合）'!$BD26+1&lt;=15,IF(FM$19&gt;='様式３（療養者名簿）（⑤の場合）'!$BD26,IF(FM$19&lt;='様式３（療養者名簿）（⑤の場合）'!$BE26,1,0),0),0)</f>
        <v>0</v>
      </c>
      <c r="FN21" s="377">
        <f>IF(FN$19-'様式３（療養者名簿）（⑤の場合）'!$BD26+1&lt;=15,IF(FN$19&gt;='様式３（療養者名簿）（⑤の場合）'!$BD26,IF(FN$19&lt;='様式３（療養者名簿）（⑤の場合）'!$BE26,1,0),0),0)</f>
        <v>0</v>
      </c>
      <c r="FO21" s="377">
        <f>IF(FO$19-'様式３（療養者名簿）（⑤の場合）'!$BD26+1&lt;=15,IF(FO$19&gt;='様式３（療養者名簿）（⑤の場合）'!$BD26,IF(FO$19&lt;='様式３（療養者名簿）（⑤の場合）'!$BE26,1,0),0),0)</f>
        <v>0</v>
      </c>
      <c r="FP21" s="377">
        <f>IF(FP$19-'様式３（療養者名簿）（⑤の場合）'!$BD26+1&lt;=15,IF(FP$19&gt;='様式３（療養者名簿）（⑤の場合）'!$BD26,IF(FP$19&lt;='様式３（療養者名簿）（⑤の場合）'!$BE26,1,0),0),0)</f>
        <v>0</v>
      </c>
      <c r="FQ21" s="377">
        <f>IF(FQ$19-'様式３（療養者名簿）（⑤の場合）'!$BD26+1&lt;=15,IF(FQ$19&gt;='様式３（療養者名簿）（⑤の場合）'!$BD26,IF(FQ$19&lt;='様式３（療養者名簿）（⑤の場合）'!$BE26,1,0),0),0)</f>
        <v>0</v>
      </c>
      <c r="FR21" s="377">
        <f>IF(FR$19-'様式３（療養者名簿）（⑤の場合）'!$BD26+1&lt;=15,IF(FR$19&gt;='様式３（療養者名簿）（⑤の場合）'!$BD26,IF(FR$19&lt;='様式３（療養者名簿）（⑤の場合）'!$BE26,1,0),0),0)</f>
        <v>0</v>
      </c>
      <c r="FS21" s="377">
        <f>IF(FS$19-'様式３（療養者名簿）（⑤の場合）'!$BD26+1&lt;=15,IF(FS$19&gt;='様式３（療養者名簿）（⑤の場合）'!$BD26,IF(FS$19&lt;='様式３（療養者名簿）（⑤の場合）'!$BE26,1,0),0),0)</f>
        <v>0</v>
      </c>
      <c r="FT21" s="377">
        <f>IF(FT$19-'様式３（療養者名簿）（⑤の場合）'!$BD26+1&lt;=15,IF(FT$19&gt;='様式３（療養者名簿）（⑤の場合）'!$BD26,IF(FT$19&lt;='様式３（療養者名簿）（⑤の場合）'!$BE26,1,0),0),0)</f>
        <v>0</v>
      </c>
      <c r="FU21" s="377">
        <f>IF(FU$19-'様式３（療養者名簿）（⑤の場合）'!$BD26+1&lt;=15,IF(FU$19&gt;='様式３（療養者名簿）（⑤の場合）'!$BD26,IF(FU$19&lt;='様式３（療養者名簿）（⑤の場合）'!$BE26,1,0),0),0)</f>
        <v>0</v>
      </c>
      <c r="FV21" s="377">
        <f>IF(FV$19-'様式３（療養者名簿）（⑤の場合）'!$BD26+1&lt;=15,IF(FV$19&gt;='様式３（療養者名簿）（⑤の場合）'!$BD26,IF(FV$19&lt;='様式３（療養者名簿）（⑤の場合）'!$BE26,1,0),0),0)</f>
        <v>0</v>
      </c>
      <c r="FW21" s="377">
        <f>IF(FW$19-'様式３（療養者名簿）（⑤の場合）'!$BD26+1&lt;=15,IF(FW$19&gt;='様式３（療養者名簿）（⑤の場合）'!$BD26,IF(FW$19&lt;='様式３（療養者名簿）（⑤の場合）'!$BE26,1,0),0),0)</f>
        <v>0</v>
      </c>
      <c r="FX21" s="377">
        <f>IF(FX$19-'様式３（療養者名簿）（⑤の場合）'!$BD26+1&lt;=15,IF(FX$19&gt;='様式３（療養者名簿）（⑤の場合）'!$BD26,IF(FX$19&lt;='様式３（療養者名簿）（⑤の場合）'!$BE26,1,0),0),0)</f>
        <v>0</v>
      </c>
      <c r="FY21" s="377">
        <f>IF(FY$19-'様式３（療養者名簿）（⑤の場合）'!$BD26+1&lt;=15,IF(FY$19&gt;='様式３（療養者名簿）（⑤の場合）'!$BD26,IF(FY$19&lt;='様式３（療養者名簿）（⑤の場合）'!$BE26,1,0),0),0)</f>
        <v>0</v>
      </c>
      <c r="FZ21" s="377">
        <f>IF(FZ$19-'様式３（療養者名簿）（⑤の場合）'!$BD26+1&lt;=15,IF(FZ$19&gt;='様式３（療養者名簿）（⑤の場合）'!$BD26,IF(FZ$19&lt;='様式３（療養者名簿）（⑤の場合）'!$BE26,1,0),0),0)</f>
        <v>0</v>
      </c>
      <c r="GA21" s="377">
        <f>IF(GA$19-'様式３（療養者名簿）（⑤の場合）'!$BD26+1&lt;=15,IF(GA$19&gt;='様式３（療養者名簿）（⑤の場合）'!$BD26,IF(GA$19&lt;='様式３（療養者名簿）（⑤の場合）'!$BE26,1,0),0),0)</f>
        <v>0</v>
      </c>
      <c r="GB21" s="377">
        <f>IF(GB$19-'様式３（療養者名簿）（⑤の場合）'!$BD26+1&lt;=15,IF(GB$19&gt;='様式３（療養者名簿）（⑤の場合）'!$BD26,IF(GB$19&lt;='様式３（療養者名簿）（⑤の場合）'!$BE26,1,0),0),0)</f>
        <v>0</v>
      </c>
      <c r="GC21" s="377">
        <f>IF(GC$19-'様式３（療養者名簿）（⑤の場合）'!$BD26+1&lt;=15,IF(GC$19&gt;='様式３（療養者名簿）（⑤の場合）'!$BD26,IF(GC$19&lt;='様式３（療養者名簿）（⑤の場合）'!$BE26,1,0),0),0)</f>
        <v>0</v>
      </c>
      <c r="GD21" s="377">
        <f>IF(GD$19-'様式３（療養者名簿）（⑤の場合）'!$BD26+1&lt;=15,IF(GD$19&gt;='様式３（療養者名簿）（⑤の場合）'!$BD26,IF(GD$19&lt;='様式３（療養者名簿）（⑤の場合）'!$BE26,1,0),0),0)</f>
        <v>0</v>
      </c>
      <c r="GE21" s="377">
        <f>IF(GE$19-'様式３（療養者名簿）（⑤の場合）'!$BD26+1&lt;=15,IF(GE$19&gt;='様式３（療養者名簿）（⑤の場合）'!$BD26,IF(GE$19&lt;='様式３（療養者名簿）（⑤の場合）'!$BE26,1,0),0),0)</f>
        <v>0</v>
      </c>
      <c r="GF21" s="377">
        <f>IF(GF$19-'様式３（療養者名簿）（⑤の場合）'!$BD26+1&lt;=15,IF(GF$19&gt;='様式３（療養者名簿）（⑤の場合）'!$BD26,IF(GF$19&lt;='様式３（療養者名簿）（⑤の場合）'!$BE26,1,0),0),0)</f>
        <v>0</v>
      </c>
      <c r="GG21" s="377">
        <f>IF(GG$19-'様式３（療養者名簿）（⑤の場合）'!$BD26+1&lt;=15,IF(GG$19&gt;='様式３（療養者名簿）（⑤の場合）'!$BD26,IF(GG$19&lt;='様式３（療養者名簿）（⑤の場合）'!$BE26,1,0),0),0)</f>
        <v>0</v>
      </c>
      <c r="GH21" s="377">
        <f>IF(GH$19-'様式３（療養者名簿）（⑤の場合）'!$BD26+1&lt;=15,IF(GH$19&gt;='様式３（療養者名簿）（⑤の場合）'!$BD26,IF(GH$19&lt;='様式３（療養者名簿）（⑤の場合）'!$BE26,1,0),0),0)</f>
        <v>0</v>
      </c>
      <c r="GI21" s="377">
        <f>IF(GI$19-'様式３（療養者名簿）（⑤の場合）'!$BD26+1&lt;=15,IF(GI$19&gt;='様式３（療養者名簿）（⑤の場合）'!$BD26,IF(GI$19&lt;='様式３（療養者名簿）（⑤の場合）'!$BE26,1,0),0),0)</f>
        <v>0</v>
      </c>
      <c r="GJ21" s="377">
        <f>IF(GJ$19-'様式３（療養者名簿）（⑤の場合）'!$BD26+1&lt;=15,IF(GJ$19&gt;='様式３（療養者名簿）（⑤の場合）'!$BD26,IF(GJ$19&lt;='様式３（療養者名簿）（⑤の場合）'!$BE26,1,0),0),0)</f>
        <v>0</v>
      </c>
      <c r="GK21" s="377">
        <f>IF(GK$19-'様式３（療養者名簿）（⑤の場合）'!$BD26+1&lt;=15,IF(GK$19&gt;='様式３（療養者名簿）（⑤の場合）'!$BD26,IF(GK$19&lt;='様式３（療養者名簿）（⑤の場合）'!$BE26,1,0),0),0)</f>
        <v>0</v>
      </c>
      <c r="GL21" s="377">
        <f>IF(GL$19-'様式３（療養者名簿）（⑤の場合）'!$BD26+1&lt;=15,IF(GL$19&gt;='様式３（療養者名簿）（⑤の場合）'!$BD26,IF(GL$19&lt;='様式３（療養者名簿）（⑤の場合）'!$BE26,1,0),0),0)</f>
        <v>0</v>
      </c>
      <c r="GM21" s="377">
        <f>IF(GM$19-'様式３（療養者名簿）（⑤の場合）'!$BD26+1&lt;=15,IF(GM$19&gt;='様式３（療養者名簿）（⑤の場合）'!$BD26,IF(GM$19&lt;='様式３（療養者名簿）（⑤の場合）'!$BE26,1,0),0),0)</f>
        <v>0</v>
      </c>
      <c r="GN21" s="377">
        <f>IF(GN$19-'様式３（療養者名簿）（⑤の場合）'!$BD26+1&lt;=15,IF(GN$19&gt;='様式３（療養者名簿）（⑤の場合）'!$BD26,IF(GN$19&lt;='様式３（療養者名簿）（⑤の場合）'!$BE26,1,0),0),0)</f>
        <v>0</v>
      </c>
      <c r="GO21" s="377">
        <f>IF(GO$19-'様式３（療養者名簿）（⑤の場合）'!$BD26+1&lt;=15,IF(GO$19&gt;='様式３（療養者名簿）（⑤の場合）'!$BD26,IF(GO$19&lt;='様式３（療養者名簿）（⑤の場合）'!$BE26,1,0),0),0)</f>
        <v>0</v>
      </c>
      <c r="GP21" s="377">
        <f>IF(GP$19-'様式３（療養者名簿）（⑤の場合）'!$BD26+1&lt;=15,IF(GP$19&gt;='様式３（療養者名簿）（⑤の場合）'!$BD26,IF(GP$19&lt;='様式３（療養者名簿）（⑤の場合）'!$BE26,1,0),0),0)</f>
        <v>0</v>
      </c>
      <c r="GQ21" s="377">
        <f>IF(GQ$19-'様式３（療養者名簿）（⑤の場合）'!$BD26+1&lt;=15,IF(GQ$19&gt;='様式３（療養者名簿）（⑤の場合）'!$BD26,IF(GQ$19&lt;='様式３（療養者名簿）（⑤の場合）'!$BE26,1,0),0),0)</f>
        <v>0</v>
      </c>
      <c r="GR21" s="377">
        <f>IF(GR$19-'様式３（療養者名簿）（⑤の場合）'!$BD26+1&lt;=15,IF(GR$19&gt;='様式３（療養者名簿）（⑤の場合）'!$BD26,IF(GR$19&lt;='様式３（療養者名簿）（⑤の場合）'!$BE26,1,0),0),0)</f>
        <v>0</v>
      </c>
      <c r="GS21" s="377">
        <f>IF(GS$19-'様式３（療養者名簿）（⑤の場合）'!$BD26+1&lt;=15,IF(GS$19&gt;='様式３（療養者名簿）（⑤の場合）'!$BD26,IF(GS$19&lt;='様式３（療養者名簿）（⑤の場合）'!$BE26,1,0),0),0)</f>
        <v>0</v>
      </c>
      <c r="GT21" s="377">
        <f>IF(GT$19-'様式３（療養者名簿）（⑤の場合）'!$BD26+1&lt;=15,IF(GT$19&gt;='様式３（療養者名簿）（⑤の場合）'!$BD26,IF(GT$19&lt;='様式３（療養者名簿）（⑤の場合）'!$BE26,1,0),0),0)</f>
        <v>0</v>
      </c>
      <c r="GU21" s="377">
        <f>IF(GU$19-'様式３（療養者名簿）（⑤の場合）'!$BD26+1&lt;=15,IF(GU$19&gt;='様式３（療養者名簿）（⑤の場合）'!$BD26,IF(GU$19&lt;='様式３（療養者名簿）（⑤の場合）'!$BE26,1,0),0),0)</f>
        <v>0</v>
      </c>
      <c r="GV21" s="377">
        <f>IF(GV$19-'様式３（療養者名簿）（⑤の場合）'!$BD26+1&lt;=15,IF(GV$19&gt;='様式３（療養者名簿）（⑤の場合）'!$BD26,IF(GV$19&lt;='様式３（療養者名簿）（⑤の場合）'!$BE26,1,0),0),0)</f>
        <v>0</v>
      </c>
      <c r="GW21" s="377">
        <f>IF(GW$19-'様式３（療養者名簿）（⑤の場合）'!$BD26+1&lt;=15,IF(GW$19&gt;='様式３（療養者名簿）（⑤の場合）'!$BD26,IF(GW$19&lt;='様式３（療養者名簿）（⑤の場合）'!$BE26,1,0),0),0)</f>
        <v>0</v>
      </c>
      <c r="GX21" s="377">
        <f>IF(GX$19-'様式３（療養者名簿）（⑤の場合）'!$BD26+1&lt;=15,IF(GX$19&gt;='様式３（療養者名簿）（⑤の場合）'!$BD26,IF(GX$19&lt;='様式３（療養者名簿）（⑤の場合）'!$BE26,1,0),0),0)</f>
        <v>0</v>
      </c>
      <c r="GY21" s="377">
        <f>IF(GY$19-'様式３（療養者名簿）（⑤の場合）'!$BD26+1&lt;=15,IF(GY$19&gt;='様式３（療養者名簿）（⑤の場合）'!$BD26,IF(GY$19&lt;='様式３（療養者名簿）（⑤の場合）'!$BE26,1,0),0),0)</f>
        <v>0</v>
      </c>
      <c r="GZ21" s="377">
        <f>IF(GZ$19-'様式３（療養者名簿）（⑤の場合）'!$BD26+1&lt;=15,IF(GZ$19&gt;='様式３（療養者名簿）（⑤の場合）'!$BD26,IF(GZ$19&lt;='様式３（療養者名簿）（⑤の場合）'!$BE26,1,0),0),0)</f>
        <v>0</v>
      </c>
      <c r="HA21" s="377">
        <f>IF(HA$19-'様式３（療養者名簿）（⑤の場合）'!$BD26+1&lt;=15,IF(HA$19&gt;='様式３（療養者名簿）（⑤の場合）'!$BD26,IF(HA$19&lt;='様式３（療養者名簿）（⑤の場合）'!$BE26,1,0),0),0)</f>
        <v>0</v>
      </c>
      <c r="HB21" s="377">
        <f>IF(HB$19-'様式３（療養者名簿）（⑤の場合）'!$BD26+1&lt;=15,IF(HB$19&gt;='様式３（療養者名簿）（⑤の場合）'!$BD26,IF(HB$19&lt;='様式３（療養者名簿）（⑤の場合）'!$BE26,1,0),0),0)</f>
        <v>0</v>
      </c>
      <c r="HC21" s="377">
        <f>IF(HC$19-'様式３（療養者名簿）（⑤の場合）'!$BD26+1&lt;=15,IF(HC$19&gt;='様式３（療養者名簿）（⑤の場合）'!$BD26,IF(HC$19&lt;='様式３（療養者名簿）（⑤の場合）'!$BE26,1,0),0),0)</f>
        <v>0</v>
      </c>
      <c r="HD21" s="377">
        <f>IF(HD$19-'様式３（療養者名簿）（⑤の場合）'!$BD26+1&lt;=15,IF(HD$19&gt;='様式３（療養者名簿）（⑤の場合）'!$BD26,IF(HD$19&lt;='様式３（療養者名簿）（⑤の場合）'!$BE26,1,0),0),0)</f>
        <v>0</v>
      </c>
      <c r="HE21" s="377">
        <f>IF(HE$19-'様式３（療養者名簿）（⑤の場合）'!$BD26+1&lt;=15,IF(HE$19&gt;='様式３（療養者名簿）（⑤の場合）'!$BD26,IF(HE$19&lt;='様式３（療養者名簿）（⑤の場合）'!$BE26,1,0),0),0)</f>
        <v>0</v>
      </c>
      <c r="HF21" s="377">
        <f>IF(HF$19-'様式３（療養者名簿）（⑤の場合）'!$BD26+1&lt;=15,IF(HF$19&gt;='様式３（療養者名簿）（⑤の場合）'!$BD26,IF(HF$19&lt;='様式３（療養者名簿）（⑤の場合）'!$BE26,1,0),0),0)</f>
        <v>0</v>
      </c>
      <c r="HG21" s="377">
        <f>IF(HG$19-'様式３（療養者名簿）（⑤の場合）'!$BD26+1&lt;=15,IF(HG$19&gt;='様式３（療養者名簿）（⑤の場合）'!$BD26,IF(HG$19&lt;='様式３（療養者名簿）（⑤の場合）'!$BE26,1,0),0),0)</f>
        <v>0</v>
      </c>
      <c r="HH21" s="377">
        <f>IF(HH$19-'様式３（療養者名簿）（⑤の場合）'!$BD26+1&lt;=15,IF(HH$19&gt;='様式３（療養者名簿）（⑤の場合）'!$BD26,IF(HH$19&lt;='様式３（療養者名簿）（⑤の場合）'!$BE26,1,0),0),0)</f>
        <v>0</v>
      </c>
      <c r="HI21" s="377">
        <f>IF(HI$19-'様式３（療養者名簿）（⑤の場合）'!$BD26+1&lt;=15,IF(HI$19&gt;='様式３（療養者名簿）（⑤の場合）'!$BD26,IF(HI$19&lt;='様式３（療養者名簿）（⑤の場合）'!$BE26,1,0),0),0)</f>
        <v>0</v>
      </c>
      <c r="HJ21" s="377">
        <f>IF(HJ$19-'様式３（療養者名簿）（⑤の場合）'!$BD26+1&lt;=15,IF(HJ$19&gt;='様式３（療養者名簿）（⑤の場合）'!$BD26,IF(HJ$19&lt;='様式３（療養者名簿）（⑤の場合）'!$BE26,1,0),0),0)</f>
        <v>0</v>
      </c>
      <c r="HK21" s="377">
        <f>IF(HK$19-'様式３（療養者名簿）（⑤の場合）'!$BD26+1&lt;=15,IF(HK$19&gt;='様式３（療養者名簿）（⑤の場合）'!$BD26,IF(HK$19&lt;='様式３（療養者名簿）（⑤の場合）'!$BE26,1,0),0),0)</f>
        <v>0</v>
      </c>
      <c r="HL21" s="377">
        <f>IF(HL$19-'様式３（療養者名簿）（⑤の場合）'!$BD26+1&lt;=15,IF(HL$19&gt;='様式３（療養者名簿）（⑤の場合）'!$BD26,IF(HL$19&lt;='様式３（療養者名簿）（⑤の場合）'!$BE26,1,0),0),0)</f>
        <v>0</v>
      </c>
      <c r="HM21" s="377">
        <f>IF(HM$19-'様式３（療養者名簿）（⑤の場合）'!$BD26+1&lt;=15,IF(HM$19&gt;='様式３（療養者名簿）（⑤の場合）'!$BD26,IF(HM$19&lt;='様式３（療養者名簿）（⑤の場合）'!$BE26,1,0),0),0)</f>
        <v>0</v>
      </c>
      <c r="HN21" s="377">
        <f>IF(HN$19-'様式３（療養者名簿）（⑤の場合）'!$BD26+1&lt;=15,IF(HN$19&gt;='様式３（療養者名簿）（⑤の場合）'!$BD26,IF(HN$19&lt;='様式３（療養者名簿）（⑤の場合）'!$BE26,1,0),0),0)</f>
        <v>0</v>
      </c>
      <c r="HO21" s="377">
        <f>IF(HO$19-'様式３（療養者名簿）（⑤の場合）'!$BD26+1&lt;=15,IF(HO$19&gt;='様式３（療養者名簿）（⑤の場合）'!$BD26,IF(HO$19&lt;='様式３（療養者名簿）（⑤の場合）'!$BE26,1,0),0),0)</f>
        <v>0</v>
      </c>
      <c r="HP21" s="377">
        <f>IF(HP$19-'様式３（療養者名簿）（⑤の場合）'!$BD26+1&lt;=15,IF(HP$19&gt;='様式３（療養者名簿）（⑤の場合）'!$BD26,IF(HP$19&lt;='様式３（療養者名簿）（⑤の場合）'!$BE26,1,0),0),0)</f>
        <v>0</v>
      </c>
      <c r="HQ21" s="377">
        <f>IF(HQ$19-'様式３（療養者名簿）（⑤の場合）'!$BD26+1&lt;=15,IF(HQ$19&gt;='様式３（療養者名簿）（⑤の場合）'!$BD26,IF(HQ$19&lt;='様式３（療養者名簿）（⑤の場合）'!$BE26,1,0),0),0)</f>
        <v>0</v>
      </c>
      <c r="HR21" s="377">
        <f>IF(HR$19-'様式３（療養者名簿）（⑤の場合）'!$BD26+1&lt;=15,IF(HR$19&gt;='様式３（療養者名簿）（⑤の場合）'!$BD26,IF(HR$19&lt;='様式３（療養者名簿）（⑤の場合）'!$BE26,1,0),0),0)</f>
        <v>0</v>
      </c>
      <c r="HS21" s="377">
        <f>IF(HS$19-'様式３（療養者名簿）（⑤の場合）'!$BD26+1&lt;=15,IF(HS$19&gt;='様式３（療養者名簿）（⑤の場合）'!$BD26,IF(HS$19&lt;='様式３（療養者名簿）（⑤の場合）'!$BE26,1,0),0),0)</f>
        <v>0</v>
      </c>
      <c r="HT21" s="377">
        <f>IF(HT$19-'様式３（療養者名簿）（⑤の場合）'!$BD26+1&lt;=15,IF(HT$19&gt;='様式３（療養者名簿）（⑤の場合）'!$BD26,IF(HT$19&lt;='様式３（療養者名簿）（⑤の場合）'!$BE26,1,0),0),0)</f>
        <v>0</v>
      </c>
      <c r="HU21" s="377">
        <f>IF(HU$19-'様式３（療養者名簿）（⑤の場合）'!$BD26+1&lt;=15,IF(HU$19&gt;='様式３（療養者名簿）（⑤の場合）'!$BD26,IF(HU$19&lt;='様式３（療養者名簿）（⑤の場合）'!$BE26,1,0),0),0)</f>
        <v>0</v>
      </c>
      <c r="HV21" s="377">
        <f>IF(HV$19-'様式３（療養者名簿）（⑤の場合）'!$BD26+1&lt;=15,IF(HV$19&gt;='様式３（療養者名簿）（⑤の場合）'!$BD26,IF(HV$19&lt;='様式３（療養者名簿）（⑤の場合）'!$BE26,1,0),0),0)</f>
        <v>0</v>
      </c>
      <c r="HW21" s="377">
        <f>IF(HW$19-'様式３（療養者名簿）（⑤の場合）'!$BD26+1&lt;=15,IF(HW$19&gt;='様式３（療養者名簿）（⑤の場合）'!$BD26,IF(HW$19&lt;='様式３（療養者名簿）（⑤の場合）'!$BE26,1,0),0),0)</f>
        <v>0</v>
      </c>
      <c r="HX21" s="377">
        <f>IF(HX$19-'様式３（療養者名簿）（⑤の場合）'!$BD26+1&lt;=15,IF(HX$19&gt;='様式３（療養者名簿）（⑤の場合）'!$BD26,IF(HX$19&lt;='様式３（療養者名簿）（⑤の場合）'!$BE26,1,0),0),0)</f>
        <v>0</v>
      </c>
      <c r="HY21" s="377">
        <f>IF(HY$19-'様式３（療養者名簿）（⑤の場合）'!$BD26+1&lt;=15,IF(HY$19&gt;='様式３（療養者名簿）（⑤の場合）'!$BD26,IF(HY$19&lt;='様式３（療養者名簿）（⑤の場合）'!$BE26,1,0),0),0)</f>
        <v>0</v>
      </c>
      <c r="HZ21" s="377">
        <f>IF(HZ$19-'様式３（療養者名簿）（⑤の場合）'!$BD26+1&lt;=15,IF(HZ$19&gt;='様式３（療養者名簿）（⑤の場合）'!$BD26,IF(HZ$19&lt;='様式３（療養者名簿）（⑤の場合）'!$BE26,1,0),0),0)</f>
        <v>0</v>
      </c>
      <c r="IA21" s="377">
        <f>IF(IA$19-'様式３（療養者名簿）（⑤の場合）'!$BD26+1&lt;=15,IF(IA$19&gt;='様式３（療養者名簿）（⑤の場合）'!$BD26,IF(IA$19&lt;='様式３（療養者名簿）（⑤の場合）'!$BE26,1,0),0),0)</f>
        <v>0</v>
      </c>
      <c r="IB21" s="377">
        <f>IF(IB$19-'様式３（療養者名簿）（⑤の場合）'!$BD26+1&lt;=15,IF(IB$19&gt;='様式３（療養者名簿）（⑤の場合）'!$BD26,IF(IB$19&lt;='様式３（療養者名簿）（⑤の場合）'!$BE26,1,0),0),0)</f>
        <v>0</v>
      </c>
      <c r="IC21" s="377">
        <f>IF(IC$19-'様式３（療養者名簿）（⑤の場合）'!$BD26+1&lt;=15,IF(IC$19&gt;='様式３（療養者名簿）（⑤の場合）'!$BD26,IF(IC$19&lt;='様式３（療養者名簿）（⑤の場合）'!$BE26,1,0),0),0)</f>
        <v>0</v>
      </c>
      <c r="ID21" s="377">
        <f>IF(ID$19-'様式３（療養者名簿）（⑤の場合）'!$BD26+1&lt;=15,IF(ID$19&gt;='様式３（療養者名簿）（⑤の場合）'!$BD26,IF(ID$19&lt;='様式３（療養者名簿）（⑤の場合）'!$BE26,1,0),0),0)</f>
        <v>0</v>
      </c>
      <c r="IE21" s="377">
        <f>IF(IE$19-'様式３（療養者名簿）（⑤の場合）'!$BD26+1&lt;=15,IF(IE$19&gt;='様式３（療養者名簿）（⑤の場合）'!$BD26,IF(IE$19&lt;='様式３（療養者名簿）（⑤の場合）'!$BE26,1,0),0),0)</f>
        <v>0</v>
      </c>
      <c r="IF21" s="377">
        <f>IF(IF$19-'様式３（療養者名簿）（⑤の場合）'!$BD26+1&lt;=15,IF(IF$19&gt;='様式３（療養者名簿）（⑤の場合）'!$BD26,IF(IF$19&lt;='様式３（療養者名簿）（⑤の場合）'!$BE26,1,0),0),0)</f>
        <v>0</v>
      </c>
      <c r="IG21" s="377">
        <f>IF(IG$19-'様式３（療養者名簿）（⑤の場合）'!$BD26+1&lt;=15,IF(IG$19&gt;='様式３（療養者名簿）（⑤の場合）'!$BD26,IF(IG$19&lt;='様式３（療養者名簿）（⑤の場合）'!$BE26,1,0),0),0)</f>
        <v>0</v>
      </c>
      <c r="IH21" s="377">
        <f>IF(IH$19-'様式３（療養者名簿）（⑤の場合）'!$BD26+1&lt;=15,IF(IH$19&gt;='様式３（療養者名簿）（⑤の場合）'!$BD26,IF(IH$19&lt;='様式３（療養者名簿）（⑤の場合）'!$BE26,1,0),0),0)</f>
        <v>0</v>
      </c>
      <c r="II21" s="377">
        <f>IF(II$19-'様式３（療養者名簿）（⑤の場合）'!$BD26+1&lt;=15,IF(II$19&gt;='様式３（療養者名簿）（⑤の場合）'!$BD26,IF(II$19&lt;='様式３（療養者名簿）（⑤の場合）'!$BE26,1,0),0),0)</f>
        <v>0</v>
      </c>
      <c r="IJ21" s="377">
        <f>IF(IJ$19-'様式３（療養者名簿）（⑤の場合）'!$BD26+1&lt;=15,IF(IJ$19&gt;='様式３（療養者名簿）（⑤の場合）'!$BD26,IF(IJ$19&lt;='様式３（療養者名簿）（⑤の場合）'!$BE26,1,0),0),0)</f>
        <v>0</v>
      </c>
      <c r="IK21" s="377">
        <f>IF(IK$19-'様式３（療養者名簿）（⑤の場合）'!$BD26+1&lt;=15,IF(IK$19&gt;='様式３（療養者名簿）（⑤の場合）'!$BD26,IF(IK$19&lt;='様式３（療養者名簿）（⑤の場合）'!$BE26,1,0),0),0)</f>
        <v>0</v>
      </c>
      <c r="IL21" s="377">
        <f>IF(IL$19-'様式３（療養者名簿）（⑤の場合）'!$BD26+1&lt;=15,IF(IL$19&gt;='様式３（療養者名簿）（⑤の場合）'!$BD26,IF(IL$19&lt;='様式３（療養者名簿）（⑤の場合）'!$BE26,1,0),0),0)</f>
        <v>0</v>
      </c>
      <c r="IM21" s="377">
        <f>IF(IM$19-'様式３（療養者名簿）（⑤の場合）'!$BD26+1&lt;=15,IF(IM$19&gt;='様式３（療養者名簿）（⑤の場合）'!$BD26,IF(IM$19&lt;='様式３（療養者名簿）（⑤の場合）'!$BE26,1,0),0),0)</f>
        <v>0</v>
      </c>
      <c r="IN21" s="377">
        <f>IF(IN$19-'様式３（療養者名簿）（⑤の場合）'!$BD26+1&lt;=15,IF(IN$19&gt;='様式３（療養者名簿）（⑤の場合）'!$BD26,IF(IN$19&lt;='様式３（療養者名簿）（⑤の場合）'!$BE26,1,0),0),0)</f>
        <v>0</v>
      </c>
      <c r="IO21" s="377">
        <f>IF(IO$19-'様式３（療養者名簿）（⑤の場合）'!$BD26+1&lt;=15,IF(IO$19&gt;='様式３（療養者名簿）（⑤の場合）'!$BD26,IF(IO$19&lt;='様式３（療養者名簿）（⑤の場合）'!$BE26,1,0),0),0)</f>
        <v>0</v>
      </c>
      <c r="IP21" s="377">
        <f>IF(IP$19-'様式３（療養者名簿）（⑤の場合）'!$BD26+1&lt;=15,IF(IP$19&gt;='様式３（療養者名簿）（⑤の場合）'!$BD26,IF(IP$19&lt;='様式３（療養者名簿）（⑤の場合）'!$BE26,1,0),0),0)</f>
        <v>0</v>
      </c>
      <c r="IQ21" s="377">
        <f>IF(IQ$19-'様式３（療養者名簿）（⑤の場合）'!$BD26+1&lt;=15,IF(IQ$19&gt;='様式３（療養者名簿）（⑤の場合）'!$BD26,IF(IQ$19&lt;='様式３（療養者名簿）（⑤の場合）'!$BE26,1,0),0),0)</f>
        <v>0</v>
      </c>
      <c r="IR21" s="377">
        <f>IF(IR$19-'様式３（療養者名簿）（⑤の場合）'!$BD26+1&lt;=15,IF(IR$19&gt;='様式３（療養者名簿）（⑤の場合）'!$BD26,IF(IR$19&lt;='様式３（療養者名簿）（⑤の場合）'!$BE26,1,0),0),0)</f>
        <v>0</v>
      </c>
      <c r="IS21" s="377">
        <f>IF(IS$19-'様式３（療養者名簿）（⑤の場合）'!$BD26+1&lt;=15,IF(IS$19&gt;='様式３（療養者名簿）（⑤の場合）'!$BD26,IF(IS$19&lt;='様式３（療養者名簿）（⑤の場合）'!$BE26,1,0),0),0)</f>
        <v>0</v>
      </c>
      <c r="IT21" s="377">
        <f>IF(IT$19-'様式３（療養者名簿）（⑤の場合）'!$BD26+1&lt;=15,IF(IT$19&gt;='様式３（療養者名簿）（⑤の場合）'!$BD26,IF(IT$19&lt;='様式３（療養者名簿）（⑤の場合）'!$BE26,1,0),0),0)</f>
        <v>0</v>
      </c>
      <c r="IU21" s="377">
        <f>IF(IU$19-'様式３（療養者名簿）（⑤の場合）'!$BD26+1&lt;=15,IF(IU$19&gt;='様式３（療養者名簿）（⑤の場合）'!$BD26,IF(IU$19&lt;='様式３（療養者名簿）（⑤の場合）'!$BE26,1,0),0),0)</f>
        <v>0</v>
      </c>
      <c r="IV21" s="377">
        <f>IF(IV$19-'様式３（療養者名簿）（⑤の場合）'!$BD26+1&lt;=15,IF(IV$19&gt;='様式３（療養者名簿）（⑤の場合）'!$BD26,IF(IV$19&lt;='様式３（療養者名簿）（⑤の場合）'!$BE26,1,0),0),0)</f>
        <v>0</v>
      </c>
      <c r="IW21" s="377">
        <f>IF(IW$19-'様式３（療養者名簿）（⑤の場合）'!$BD26+1&lt;=15,IF(IW$19&gt;='様式３（療養者名簿）（⑤の場合）'!$BD26,IF(IW$19&lt;='様式３（療養者名簿）（⑤の場合）'!$BE26,1,0),0),0)</f>
        <v>0</v>
      </c>
      <c r="IX21" s="377">
        <f>IF(IX$19-'様式３（療養者名簿）（⑤の場合）'!$BD26+1&lt;=15,IF(IX$19&gt;='様式３（療養者名簿）（⑤の場合）'!$BD26,IF(IX$19&lt;='様式３（療養者名簿）（⑤の場合）'!$BE26,1,0),0),0)</f>
        <v>0</v>
      </c>
      <c r="IY21" s="377">
        <f>IF(IY$19-'様式３（療養者名簿）（⑤の場合）'!$BD26+1&lt;=15,IF(IY$19&gt;='様式３（療養者名簿）（⑤の場合）'!$BD26,IF(IY$19&lt;='様式３（療養者名簿）（⑤の場合）'!$BE26,1,0),0),0)</f>
        <v>0</v>
      </c>
      <c r="IZ21" s="377">
        <f>IF(IZ$19-'様式３（療養者名簿）（⑤の場合）'!$BD26+1&lt;=15,IF(IZ$19&gt;='様式３（療養者名簿）（⑤の場合）'!$BD26,IF(IZ$19&lt;='様式３（療養者名簿）（⑤の場合）'!$BE26,1,0),0),0)</f>
        <v>0</v>
      </c>
      <c r="JA21" s="377">
        <f>IF(JA$19-'様式３（療養者名簿）（⑤の場合）'!$BD26+1&lt;=15,IF(JA$19&gt;='様式３（療養者名簿）（⑤の場合）'!$BD26,IF(JA$19&lt;='様式３（療養者名簿）（⑤の場合）'!$BE26,1,0),0),0)</f>
        <v>0</v>
      </c>
      <c r="JB21" s="377">
        <f>IF(JB$19-'様式３（療養者名簿）（⑤の場合）'!$BD26+1&lt;=15,IF(JB$19&gt;='様式３（療養者名簿）（⑤の場合）'!$BD26,IF(JB$19&lt;='様式３（療養者名簿）（⑤の場合）'!$BE26,1,0),0),0)</f>
        <v>0</v>
      </c>
      <c r="JC21" s="377">
        <f>IF(JC$19-'様式３（療養者名簿）（⑤の場合）'!$BD26+1&lt;=15,IF(JC$19&gt;='様式３（療養者名簿）（⑤の場合）'!$BD26,IF(JC$19&lt;='様式３（療養者名簿）（⑤の場合）'!$BE26,1,0),0),0)</f>
        <v>0</v>
      </c>
      <c r="JD21" s="377">
        <f>IF(JD$19-'様式３（療養者名簿）（⑤の場合）'!$BD26+1&lt;=15,IF(JD$19&gt;='様式３（療養者名簿）（⑤の場合）'!$BD26,IF(JD$19&lt;='様式３（療養者名簿）（⑤の場合）'!$BE26,1,0),0),0)</f>
        <v>0</v>
      </c>
      <c r="JE21" s="377">
        <f>IF(JE$19-'様式３（療養者名簿）（⑤の場合）'!$BD26+1&lt;=15,IF(JE$19&gt;='様式３（療養者名簿）（⑤の場合）'!$BD26,IF(JE$19&lt;='様式３（療養者名簿）（⑤の場合）'!$BE26,1,0),0),0)</f>
        <v>0</v>
      </c>
      <c r="JF21" s="377">
        <f>IF(JF$19-'様式３（療養者名簿）（⑤の場合）'!$BD26+1&lt;=15,IF(JF$19&gt;='様式３（療養者名簿）（⑤の場合）'!$BD26,IF(JF$19&lt;='様式３（療養者名簿）（⑤の場合）'!$BE26,1,0),0),0)</f>
        <v>0</v>
      </c>
      <c r="JG21" s="377">
        <f>IF(JG$19-'様式３（療養者名簿）（⑤の場合）'!$BD26+1&lt;=15,IF(JG$19&gt;='様式３（療養者名簿）（⑤の場合）'!$BD26,IF(JG$19&lt;='様式３（療養者名簿）（⑤の場合）'!$BE26,1,0),0),0)</f>
        <v>0</v>
      </c>
      <c r="JH21" s="377">
        <f>IF(JH$19-'様式３（療養者名簿）（⑤の場合）'!$BD26+1&lt;=15,IF(JH$19&gt;='様式３（療養者名簿）（⑤の場合）'!$BD26,IF(JH$19&lt;='様式３（療養者名簿）（⑤の場合）'!$BE26,1,0),0),0)</f>
        <v>0</v>
      </c>
      <c r="JI21" s="377">
        <f>IF(JI$19-'様式３（療養者名簿）（⑤の場合）'!$BD26+1&lt;=15,IF(JI$19&gt;='様式３（療養者名簿）（⑤の場合）'!$BD26,IF(JI$19&lt;='様式３（療養者名簿）（⑤の場合）'!$BE26,1,0),0),0)</f>
        <v>0</v>
      </c>
      <c r="JJ21" s="377">
        <f>IF(JJ$19-'様式３（療養者名簿）（⑤の場合）'!$BD26+1&lt;=15,IF(JJ$19&gt;='様式３（療養者名簿）（⑤の場合）'!$BD26,IF(JJ$19&lt;='様式３（療養者名簿）（⑤の場合）'!$BE26,1,0),0),0)</f>
        <v>0</v>
      </c>
      <c r="JK21" s="377">
        <f>IF(JK$19-'様式３（療養者名簿）（⑤の場合）'!$BD26+1&lt;=15,IF(JK$19&gt;='様式３（療養者名簿）（⑤の場合）'!$BD26,IF(JK$19&lt;='様式３（療養者名簿）（⑤の場合）'!$BE26,1,0),0),0)</f>
        <v>0</v>
      </c>
      <c r="JL21" s="377">
        <f>IF(JL$19-'様式３（療養者名簿）（⑤の場合）'!$BD26+1&lt;=15,IF(JL$19&gt;='様式３（療養者名簿）（⑤の場合）'!$BD26,IF(JL$19&lt;='様式３（療養者名簿）（⑤の場合）'!$BE26,1,0),0),0)</f>
        <v>0</v>
      </c>
      <c r="JM21" s="377">
        <f>IF(JM$19-'様式３（療養者名簿）（⑤の場合）'!$BD26+1&lt;=15,IF(JM$19&gt;='様式３（療養者名簿）（⑤の場合）'!$BD26,IF(JM$19&lt;='様式３（療養者名簿）（⑤の場合）'!$BE26,1,0),0),0)</f>
        <v>0</v>
      </c>
      <c r="JN21" s="377">
        <f>IF(JN$19-'様式３（療養者名簿）（⑤の場合）'!$BD26+1&lt;=15,IF(JN$19&gt;='様式３（療養者名簿）（⑤の場合）'!$BD26,IF(JN$19&lt;='様式３（療養者名簿）（⑤の場合）'!$BE26,1,0),0),0)</f>
        <v>0</v>
      </c>
      <c r="JO21" s="377">
        <f>IF(JO$19-'様式３（療養者名簿）（⑤の場合）'!$BD26+1&lt;=15,IF(JO$19&gt;='様式３（療養者名簿）（⑤の場合）'!$BD26,IF(JO$19&lt;='様式３（療養者名簿）（⑤の場合）'!$BE26,1,0),0),0)</f>
        <v>0</v>
      </c>
      <c r="JP21" s="377">
        <f>IF(JP$19-'様式３（療養者名簿）（⑤の場合）'!$BD26+1&lt;=15,IF(JP$19&gt;='様式３（療養者名簿）（⑤の場合）'!$BD26,IF(JP$19&lt;='様式３（療養者名簿）（⑤の場合）'!$BE26,1,0),0),0)</f>
        <v>0</v>
      </c>
      <c r="JQ21" s="377">
        <f>IF(JQ$19-'様式３（療養者名簿）（⑤の場合）'!$BD26+1&lt;=15,IF(JQ$19&gt;='様式３（療養者名簿）（⑤の場合）'!$BD26,IF(JQ$19&lt;='様式３（療養者名簿）（⑤の場合）'!$BE26,1,0),0),0)</f>
        <v>0</v>
      </c>
      <c r="JR21" s="377">
        <f>IF(JR$19-'様式３（療養者名簿）（⑤の場合）'!$BD26+1&lt;=15,IF(JR$19&gt;='様式３（療養者名簿）（⑤の場合）'!$BD26,IF(JR$19&lt;='様式３（療養者名簿）（⑤の場合）'!$BE26,1,0),0),0)</f>
        <v>0</v>
      </c>
      <c r="JS21" s="377">
        <f>IF(JS$19-'様式３（療養者名簿）（⑤の場合）'!$BD26+1&lt;=15,IF(JS$19&gt;='様式３（療養者名簿）（⑤の場合）'!$BD26,IF(JS$19&lt;='様式３（療養者名簿）（⑤の場合）'!$BE26,1,0),0),0)</f>
        <v>0</v>
      </c>
      <c r="JT21" s="377">
        <f>IF(JT$19-'様式３（療養者名簿）（⑤の場合）'!$BD26+1&lt;=15,IF(JT$19&gt;='様式３（療養者名簿）（⑤の場合）'!$BD26,IF(JT$19&lt;='様式３（療養者名簿）（⑤の場合）'!$BE26,1,0),0),0)</f>
        <v>0</v>
      </c>
      <c r="JU21" s="377">
        <f>IF(JU$19-'様式３（療養者名簿）（⑤の場合）'!$BD26+1&lt;=15,IF(JU$19&gt;='様式３（療養者名簿）（⑤の場合）'!$BD26,IF(JU$19&lt;='様式３（療養者名簿）（⑤の場合）'!$BE26,1,0),0),0)</f>
        <v>0</v>
      </c>
      <c r="JV21" s="377">
        <f>IF(JV$19-'様式３（療養者名簿）（⑤の場合）'!$BD26+1&lt;=15,IF(JV$19&gt;='様式３（療養者名簿）（⑤の場合）'!$BD26,IF(JV$19&lt;='様式３（療養者名簿）（⑤の場合）'!$BE26,1,0),0),0)</f>
        <v>0</v>
      </c>
      <c r="JW21" s="377">
        <f>IF(JW$19-'様式３（療養者名簿）（⑤の場合）'!$BD26+1&lt;=15,IF(JW$19&gt;='様式３（療養者名簿）（⑤の場合）'!$BD26,IF(JW$19&lt;='様式３（療養者名簿）（⑤の場合）'!$BE26,1,0),0),0)</f>
        <v>0</v>
      </c>
      <c r="JX21" s="377">
        <f>IF(JX$19-'様式３（療養者名簿）（⑤の場合）'!$BD26+1&lt;=15,IF(JX$19&gt;='様式３（療養者名簿）（⑤の場合）'!$BD26,IF(JX$19&lt;='様式３（療養者名簿）（⑤の場合）'!$BE26,1,0),0),0)</f>
        <v>0</v>
      </c>
      <c r="JY21" s="377">
        <f>IF(JY$19-'様式３（療養者名簿）（⑤の場合）'!$BD26+1&lt;=15,IF(JY$19&gt;='様式３（療養者名簿）（⑤の場合）'!$BD26,IF(JY$19&lt;='様式３（療養者名簿）（⑤の場合）'!$BE26,1,0),0),0)</f>
        <v>0</v>
      </c>
      <c r="JZ21" s="377">
        <f>IF(JZ$19-'様式３（療養者名簿）（⑤の場合）'!$BD26+1&lt;=15,IF(JZ$19&gt;='様式３（療養者名簿）（⑤の場合）'!$BD26,IF(JZ$19&lt;='様式３（療養者名簿）（⑤の場合）'!$BE26,1,0),0),0)</f>
        <v>0</v>
      </c>
      <c r="KA21" s="377">
        <f>IF(KA$19-'様式３（療養者名簿）（⑤の場合）'!$BD26+1&lt;=15,IF(KA$19&gt;='様式３（療養者名簿）（⑤の場合）'!$BD26,IF(KA$19&lt;='様式３（療養者名簿）（⑤の場合）'!$BE26,1,0),0),0)</f>
        <v>0</v>
      </c>
      <c r="KB21" s="377">
        <f>IF(KB$19-'様式３（療養者名簿）（⑤の場合）'!$BD26+1&lt;=15,IF(KB$19&gt;='様式３（療養者名簿）（⑤の場合）'!$BD26,IF(KB$19&lt;='様式３（療養者名簿）（⑤の場合）'!$BE26,1,0),0),0)</f>
        <v>0</v>
      </c>
      <c r="KC21" s="377">
        <f>IF(KC$19-'様式３（療養者名簿）（⑤の場合）'!$BD26+1&lt;=15,IF(KC$19&gt;='様式３（療養者名簿）（⑤の場合）'!$BD26,IF(KC$19&lt;='様式３（療養者名簿）（⑤の場合）'!$BE26,1,0),0),0)</f>
        <v>0</v>
      </c>
      <c r="KD21" s="377">
        <f>IF(KD$19-'様式３（療養者名簿）（⑤の場合）'!$BD26+1&lt;=15,IF(KD$19&gt;='様式３（療養者名簿）（⑤の場合）'!$BD26,IF(KD$19&lt;='様式３（療養者名簿）（⑤の場合）'!$BE26,1,0),0),0)</f>
        <v>0</v>
      </c>
      <c r="KE21" s="377">
        <f>IF(KE$19-'様式３（療養者名簿）（⑤の場合）'!$BD26+1&lt;=15,IF(KE$19&gt;='様式３（療養者名簿）（⑤の場合）'!$BD26,IF(KE$19&lt;='様式３（療養者名簿）（⑤の場合）'!$BE26,1,0),0),0)</f>
        <v>0</v>
      </c>
      <c r="KF21" s="377">
        <f>IF(KF$19-'様式３（療養者名簿）（⑤の場合）'!$BD26+1&lt;=15,IF(KF$19&gt;='様式３（療養者名簿）（⑤の場合）'!$BD26,IF(KF$19&lt;='様式３（療養者名簿）（⑤の場合）'!$BE26,1,0),0),0)</f>
        <v>0</v>
      </c>
      <c r="KG21" s="377">
        <f>IF(KG$19-'様式３（療養者名簿）（⑤の場合）'!$BD26+1&lt;=15,IF(KG$19&gt;='様式３（療養者名簿）（⑤の場合）'!$BD26,IF(KG$19&lt;='様式３（療養者名簿）（⑤の場合）'!$BE26,1,0),0),0)</f>
        <v>0</v>
      </c>
      <c r="KH21" s="377">
        <f>IF(KH$19-'様式３（療養者名簿）（⑤の場合）'!$BD26+1&lt;=15,IF(KH$19&gt;='様式３（療養者名簿）（⑤の場合）'!$BD26,IF(KH$19&lt;='様式３（療養者名簿）（⑤の場合）'!$BE26,1,0),0),0)</f>
        <v>0</v>
      </c>
      <c r="KI21" s="377">
        <f>IF(KI$19-'様式３（療養者名簿）（⑤の場合）'!$BD26+1&lt;=15,IF(KI$19&gt;='様式３（療養者名簿）（⑤の場合）'!$BD26,IF(KI$19&lt;='様式３（療養者名簿）（⑤の場合）'!$BE26,1,0),0),0)</f>
        <v>0</v>
      </c>
      <c r="KJ21" s="377">
        <f>IF(KJ$19-'様式３（療養者名簿）（⑤の場合）'!$BD26+1&lt;=15,IF(KJ$19&gt;='様式３（療養者名簿）（⑤の場合）'!$BD26,IF(KJ$19&lt;='様式３（療養者名簿）（⑤の場合）'!$BE26,1,0),0),0)</f>
        <v>0</v>
      </c>
      <c r="KK21" s="377">
        <f>IF(KK$19-'様式３（療養者名簿）（⑤の場合）'!$BD26+1&lt;=15,IF(KK$19&gt;='様式３（療養者名簿）（⑤の場合）'!$BD26,IF(KK$19&lt;='様式３（療養者名簿）（⑤の場合）'!$BE26,1,0),0),0)</f>
        <v>0</v>
      </c>
      <c r="KL21" s="377">
        <f>IF(KL$19-'様式３（療養者名簿）（⑤の場合）'!$BD26+1&lt;=15,IF(KL$19&gt;='様式３（療養者名簿）（⑤の場合）'!$BD26,IF(KL$19&lt;='様式３（療養者名簿）（⑤の場合）'!$BE26,1,0),0),0)</f>
        <v>0</v>
      </c>
      <c r="KM21" s="377">
        <f>IF(KM$19-'様式３（療養者名簿）（⑤の場合）'!$BD26+1&lt;=15,IF(KM$19&gt;='様式３（療養者名簿）（⑤の場合）'!$BD26,IF(KM$19&lt;='様式３（療養者名簿）（⑤の場合）'!$BE26,1,0),0),0)</f>
        <v>0</v>
      </c>
      <c r="KN21" s="377">
        <f>IF(KN$19-'様式３（療養者名簿）（⑤の場合）'!$BD26+1&lt;=15,IF(KN$19&gt;='様式３（療養者名簿）（⑤の場合）'!$BD26,IF(KN$19&lt;='様式３（療養者名簿）（⑤の場合）'!$BE26,1,0),0),0)</f>
        <v>0</v>
      </c>
      <c r="KO21" s="377">
        <f>IF(KO$19-'様式３（療養者名簿）（⑤の場合）'!$BD26+1&lt;=15,IF(KO$19&gt;='様式３（療養者名簿）（⑤の場合）'!$BD26,IF(KO$19&lt;='様式３（療養者名簿）（⑤の場合）'!$BE26,1,0),0),0)</f>
        <v>0</v>
      </c>
      <c r="KP21" s="377">
        <f>IF(KP$19-'様式３（療養者名簿）（⑤の場合）'!$BD26+1&lt;=15,IF(KP$19&gt;='様式３（療養者名簿）（⑤の場合）'!$BD26,IF(KP$19&lt;='様式３（療養者名簿）（⑤の場合）'!$BE26,1,0),0),0)</f>
        <v>0</v>
      </c>
      <c r="KQ21" s="377">
        <f>IF(KQ$19-'様式３（療養者名簿）（⑤の場合）'!$BD26+1&lt;=15,IF(KQ$19&gt;='様式３（療養者名簿）（⑤の場合）'!$BD26,IF(KQ$19&lt;='様式３（療養者名簿）（⑤の場合）'!$BE26,1,0),0),0)</f>
        <v>0</v>
      </c>
      <c r="KR21" s="377">
        <f>IF(KR$19-'様式３（療養者名簿）（⑤の場合）'!$BD26+1&lt;=15,IF(KR$19&gt;='様式３（療養者名簿）（⑤の場合）'!$BD26,IF(KR$19&lt;='様式３（療養者名簿）（⑤の場合）'!$BE26,1,0),0),0)</f>
        <v>0</v>
      </c>
      <c r="KS21" s="377">
        <f>IF(KS$19-'様式３（療養者名簿）（⑤の場合）'!$BD26+1&lt;=15,IF(KS$19&gt;='様式３（療養者名簿）（⑤の場合）'!$BD26,IF(KS$19&lt;='様式３（療養者名簿）（⑤の場合）'!$BE26,1,0),0),0)</f>
        <v>0</v>
      </c>
      <c r="KT21" s="377">
        <f>IF(KT$19-'様式３（療養者名簿）（⑤の場合）'!$BD26+1&lt;=15,IF(KT$19&gt;='様式３（療養者名簿）（⑤の場合）'!$BD26,IF(KT$19&lt;='様式３（療養者名簿）（⑤の場合）'!$BE26,1,0),0),0)</f>
        <v>0</v>
      </c>
      <c r="KU21" s="377">
        <f>IF(KU$19-'様式３（療養者名簿）（⑤の場合）'!$BD26+1&lt;=15,IF(KU$19&gt;='様式３（療養者名簿）（⑤の場合）'!$BD26,IF(KU$19&lt;='様式３（療養者名簿）（⑤の場合）'!$BE26,1,0),0),0)</f>
        <v>0</v>
      </c>
      <c r="KV21" s="377">
        <f>IF(KV$19-'様式３（療養者名簿）（⑤の場合）'!$BD26+1&lt;=15,IF(KV$19&gt;='様式３（療養者名簿）（⑤の場合）'!$BD26,IF(KV$19&lt;='様式３（療養者名簿）（⑤の場合）'!$BE26,1,0),0),0)</f>
        <v>0</v>
      </c>
      <c r="KW21" s="377">
        <f>IF(KW$19-'様式３（療養者名簿）（⑤の場合）'!$BD26+1&lt;=15,IF(KW$19&gt;='様式３（療養者名簿）（⑤の場合）'!$BD26,IF(KW$19&lt;='様式３（療養者名簿）（⑤の場合）'!$BE26,1,0),0),0)</f>
        <v>0</v>
      </c>
      <c r="KX21" s="377">
        <f>IF(KX$19-'様式３（療養者名簿）（⑤の場合）'!$BD26+1&lt;=15,IF(KX$19&gt;='様式３（療養者名簿）（⑤の場合）'!$BD26,IF(KX$19&lt;='様式３（療養者名簿）（⑤の場合）'!$BE26,1,0),0),0)</f>
        <v>0</v>
      </c>
      <c r="KY21" s="377">
        <f>IF(KY$19-'様式３（療養者名簿）（⑤の場合）'!$BD26+1&lt;=15,IF(KY$19&gt;='様式３（療養者名簿）（⑤の場合）'!$BD26,IF(KY$19&lt;='様式３（療養者名簿）（⑤の場合）'!$BE26,1,0),0),0)</f>
        <v>0</v>
      </c>
      <c r="KZ21" s="377">
        <f>IF(KZ$19-'様式３（療養者名簿）（⑤の場合）'!$BD26+1&lt;=15,IF(KZ$19&gt;='様式３（療養者名簿）（⑤の場合）'!$BD26,IF(KZ$19&lt;='様式３（療養者名簿）（⑤の場合）'!$BE26,1,0),0),0)</f>
        <v>0</v>
      </c>
      <c r="LA21" s="377">
        <f>IF(LA$19-'様式３（療養者名簿）（⑤の場合）'!$BD26+1&lt;=15,IF(LA$19&gt;='様式３（療養者名簿）（⑤の場合）'!$BD26,IF(LA$19&lt;='様式３（療養者名簿）（⑤の場合）'!$BE26,1,0),0),0)</f>
        <v>0</v>
      </c>
      <c r="LB21" s="377">
        <f>IF(LB$19-'様式３（療養者名簿）（⑤の場合）'!$BD26+1&lt;=15,IF(LB$19&gt;='様式３（療養者名簿）（⑤の場合）'!$BD26,IF(LB$19&lt;='様式３（療養者名簿）（⑤の場合）'!$BE26,1,0),0),0)</f>
        <v>0</v>
      </c>
      <c r="LC21" s="377">
        <f>IF(LC$19-'様式３（療養者名簿）（⑤の場合）'!$BD26+1&lt;=15,IF(LC$19&gt;='様式３（療養者名簿）（⑤の場合）'!$BD26,IF(LC$19&lt;='様式３（療養者名簿）（⑤の場合）'!$BE26,1,0),0),0)</f>
        <v>0</v>
      </c>
      <c r="LD21" s="377">
        <f>IF(LD$19-'様式３（療養者名簿）（⑤の場合）'!$BD26+1&lt;=15,IF(LD$19&gt;='様式３（療養者名簿）（⑤の場合）'!$BD26,IF(LD$19&lt;='様式３（療養者名簿）（⑤の場合）'!$BE26,1,0),0),0)</f>
        <v>0</v>
      </c>
      <c r="LE21" s="377">
        <f>IF(LE$19-'様式３（療養者名簿）（⑤の場合）'!$BD26+1&lt;=15,IF(LE$19&gt;='様式３（療養者名簿）（⑤の場合）'!$BD26,IF(LE$19&lt;='様式３（療養者名簿）（⑤の場合）'!$BE26,1,0),0),0)</f>
        <v>0</v>
      </c>
      <c r="LF21" s="377">
        <f>IF(LF$19-'様式３（療養者名簿）（⑤の場合）'!$BD26+1&lt;=15,IF(LF$19&gt;='様式３（療養者名簿）（⑤の場合）'!$BD26,IF(LF$19&lt;='様式３（療養者名簿）（⑤の場合）'!$BE26,1,0),0),0)</f>
        <v>0</v>
      </c>
      <c r="LG21" s="377">
        <f>IF(LG$19-'様式３（療養者名簿）（⑤の場合）'!$BD26+1&lt;=15,IF(LG$19&gt;='様式３（療養者名簿）（⑤の場合）'!$BD26,IF(LG$19&lt;='様式３（療養者名簿）（⑤の場合）'!$BE26,1,0),0),0)</f>
        <v>0</v>
      </c>
      <c r="LH21" s="377">
        <f>IF(LH$19-'様式３（療養者名簿）（⑤の場合）'!$BD26+1&lt;=15,IF(LH$19&gt;='様式３（療養者名簿）（⑤の場合）'!$BD26,IF(LH$19&lt;='様式３（療養者名簿）（⑤の場合）'!$BE26,1,0),0),0)</f>
        <v>0</v>
      </c>
      <c r="LI21" s="377">
        <f>IF(LI$19-'様式３（療養者名簿）（⑤の場合）'!$BD26+1&lt;=15,IF(LI$19&gt;='様式３（療養者名簿）（⑤の場合）'!$BD26,IF(LI$19&lt;='様式３（療養者名簿）（⑤の場合）'!$BE26,1,0),0),0)</f>
        <v>0</v>
      </c>
      <c r="LJ21" s="377">
        <f>IF(LJ$19-'様式３（療養者名簿）（⑤の場合）'!$BD26+1&lt;=15,IF(LJ$19&gt;='様式３（療養者名簿）（⑤の場合）'!$BD26,IF(LJ$19&lt;='様式３（療養者名簿）（⑤の場合）'!$BE26,1,0),0),0)</f>
        <v>0</v>
      </c>
      <c r="LK21" s="377">
        <f>IF(LK$19-'様式３（療養者名簿）（⑤の場合）'!$BD26+1&lt;=15,IF(LK$19&gt;='様式３（療養者名簿）（⑤の場合）'!$BD26,IF(LK$19&lt;='様式３（療養者名簿）（⑤の場合）'!$BE26,1,0),0),0)</f>
        <v>0</v>
      </c>
      <c r="LL21" s="377">
        <f>IF(LL$19-'様式３（療養者名簿）（⑤の場合）'!$BD26+1&lt;=15,IF(LL$19&gt;='様式３（療養者名簿）（⑤の場合）'!$BD26,IF(LL$19&lt;='様式３（療養者名簿）（⑤の場合）'!$BE26,1,0),0),0)</f>
        <v>0</v>
      </c>
      <c r="LM21" s="377">
        <f>IF(LM$19-'様式３（療養者名簿）（⑤の場合）'!$BD26+1&lt;=15,IF(LM$19&gt;='様式３（療養者名簿）（⑤の場合）'!$BD26,IF(LM$19&lt;='様式３（療養者名簿）（⑤の場合）'!$BE26,1,0),0),0)</f>
        <v>0</v>
      </c>
      <c r="LN21" s="377">
        <f>IF(LN$19-'様式３（療養者名簿）（⑤の場合）'!$BD26+1&lt;=15,IF(LN$19&gt;='様式３（療養者名簿）（⑤の場合）'!$BD26,IF(LN$19&lt;='様式３（療養者名簿）（⑤の場合）'!$BE26,1,0),0),0)</f>
        <v>0</v>
      </c>
      <c r="LO21" s="377">
        <f>IF(LO$19-'様式３（療養者名簿）（⑤の場合）'!$BD26+1&lt;=15,IF(LO$19&gt;='様式３（療養者名簿）（⑤の場合）'!$BD26,IF(LO$19&lt;='様式３（療養者名簿）（⑤の場合）'!$BE26,1,0),0),0)</f>
        <v>0</v>
      </c>
      <c r="LP21" s="377">
        <f>IF(LP$19-'様式３（療養者名簿）（⑤の場合）'!$BD26+1&lt;=15,IF(LP$19&gt;='様式３（療養者名簿）（⑤の場合）'!$BD26,IF(LP$19&lt;='様式３（療養者名簿）（⑤の場合）'!$BE26,1,0),0),0)</f>
        <v>0</v>
      </c>
      <c r="LQ21" s="377">
        <f>IF(LQ$19-'様式３（療養者名簿）（⑤の場合）'!$BD26+1&lt;=15,IF(LQ$19&gt;='様式３（療養者名簿）（⑤の場合）'!$BD26,IF(LQ$19&lt;='様式３（療養者名簿）（⑤の場合）'!$BE26,1,0),0),0)</f>
        <v>0</v>
      </c>
      <c r="LR21" s="377">
        <f>IF(LR$19-'様式３（療養者名簿）（⑤の場合）'!$BD26+1&lt;=15,IF(LR$19&gt;='様式３（療養者名簿）（⑤の場合）'!$BD26,IF(LR$19&lt;='様式３（療養者名簿）（⑤の場合）'!$BE26,1,0),0),0)</f>
        <v>0</v>
      </c>
      <c r="LS21" s="377">
        <f>IF(LS$19-'様式３（療養者名簿）（⑤の場合）'!$BD26+1&lt;=15,IF(LS$19&gt;='様式３（療養者名簿）（⑤の場合）'!$BD26,IF(LS$19&lt;='様式３（療養者名簿）（⑤の場合）'!$BE26,1,0),0),0)</f>
        <v>0</v>
      </c>
      <c r="LT21" s="377">
        <f>IF(LT$19-'様式３（療養者名簿）（⑤の場合）'!$BD26+1&lt;=15,IF(LT$19&gt;='様式３（療養者名簿）（⑤の場合）'!$BD26,IF(LT$19&lt;='様式３（療養者名簿）（⑤の場合）'!$BE26,1,0),0),0)</f>
        <v>0</v>
      </c>
      <c r="LU21" s="377">
        <f>IF(LU$19-'様式３（療養者名簿）（⑤の場合）'!$BD26+1&lt;=15,IF(LU$19&gt;='様式３（療養者名簿）（⑤の場合）'!$BD26,IF(LU$19&lt;='様式３（療養者名簿）（⑤の場合）'!$BE26,1,0),0),0)</f>
        <v>0</v>
      </c>
      <c r="LV21" s="377">
        <f>IF(LV$19-'様式３（療養者名簿）（⑤の場合）'!$BD26+1&lt;=15,IF(LV$19&gt;='様式３（療養者名簿）（⑤の場合）'!$BD26,IF(LV$19&lt;='様式３（療養者名簿）（⑤の場合）'!$BE26,1,0),0),0)</f>
        <v>0</v>
      </c>
      <c r="LW21" s="377">
        <f>IF(LW$19-'様式３（療養者名簿）（⑤の場合）'!$BD26+1&lt;=15,IF(LW$19&gt;='様式３（療養者名簿）（⑤の場合）'!$BD26,IF(LW$19&lt;='様式３（療養者名簿）（⑤の場合）'!$BE26,1,0),0),0)</f>
        <v>0</v>
      </c>
      <c r="LX21" s="377">
        <f>IF(LX$19-'様式３（療養者名簿）（⑤の場合）'!$BD26+1&lt;=15,IF(LX$19&gt;='様式３（療養者名簿）（⑤の場合）'!$BD26,IF(LX$19&lt;='様式３（療養者名簿）（⑤の場合）'!$BE26,1,0),0),0)</f>
        <v>0</v>
      </c>
      <c r="LY21" s="377">
        <f>IF(LY$19-'様式３（療養者名簿）（⑤の場合）'!$BD26+1&lt;=15,IF(LY$19&gt;='様式３（療養者名簿）（⑤の場合）'!$BD26,IF(LY$19&lt;='様式３（療養者名簿）（⑤の場合）'!$BE26,1,0),0),0)</f>
        <v>0</v>
      </c>
      <c r="LZ21" s="377">
        <f>IF(LZ$19-'様式３（療養者名簿）（⑤の場合）'!$BD26+1&lt;=15,IF(LZ$19&gt;='様式３（療養者名簿）（⑤の場合）'!$BD26,IF(LZ$19&lt;='様式３（療養者名簿）（⑤の場合）'!$BE26,1,0),0),0)</f>
        <v>0</v>
      </c>
      <c r="MA21" s="377">
        <f>IF(MA$19-'様式３（療養者名簿）（⑤の場合）'!$BD26+1&lt;=15,IF(MA$19&gt;='様式３（療養者名簿）（⑤の場合）'!$BD26,IF(MA$19&lt;='様式３（療養者名簿）（⑤の場合）'!$BE26,1,0),0),0)</f>
        <v>0</v>
      </c>
      <c r="MB21" s="377">
        <f>IF(MB$19-'様式３（療養者名簿）（⑤の場合）'!$BD26+1&lt;=15,IF(MB$19&gt;='様式３（療養者名簿）（⑤の場合）'!$BD26,IF(MB$19&lt;='様式３（療養者名簿）（⑤の場合）'!$BE26,1,0),0),0)</f>
        <v>0</v>
      </c>
      <c r="MC21" s="377">
        <f>IF(MC$19-'様式３（療養者名簿）（⑤の場合）'!$BD26+1&lt;=15,IF(MC$19&gt;='様式３（療養者名簿）（⑤の場合）'!$BD26,IF(MC$19&lt;='様式３（療養者名簿）（⑤の場合）'!$BE26,1,0),0),0)</f>
        <v>0</v>
      </c>
      <c r="MD21" s="377">
        <f>IF(MD$19-'様式３（療養者名簿）（⑤の場合）'!$BD26+1&lt;=15,IF(MD$19&gt;='様式３（療養者名簿）（⑤の場合）'!$BD26,IF(MD$19&lt;='様式３（療養者名簿）（⑤の場合）'!$BE26,1,0),0),0)</f>
        <v>0</v>
      </c>
      <c r="ME21" s="377">
        <f>IF(ME$19-'様式３（療養者名簿）（⑤の場合）'!$BD26+1&lt;=15,IF(ME$19&gt;='様式３（療養者名簿）（⑤の場合）'!$BD26,IF(ME$19&lt;='様式３（療養者名簿）（⑤の場合）'!$BE26,1,0),0),0)</f>
        <v>0</v>
      </c>
      <c r="MF21" s="377">
        <f>IF(MF$19-'様式３（療養者名簿）（⑤の場合）'!$BD26+1&lt;=15,IF(MF$19&gt;='様式３（療養者名簿）（⑤の場合）'!$BD26,IF(MF$19&lt;='様式３（療養者名簿）（⑤の場合）'!$BE26,1,0),0),0)</f>
        <v>0</v>
      </c>
      <c r="MG21" s="377">
        <f>IF(MG$19-'様式３（療養者名簿）（⑤の場合）'!$BD26+1&lt;=15,IF(MG$19&gt;='様式３（療養者名簿）（⑤の場合）'!$BD26,IF(MG$19&lt;='様式３（療養者名簿）（⑤の場合）'!$BE26,1,0),0),0)</f>
        <v>0</v>
      </c>
      <c r="MH21" s="377">
        <f>IF(MH$19-'様式３（療養者名簿）（⑤の場合）'!$BD26+1&lt;=15,IF(MH$19&gt;='様式３（療養者名簿）（⑤の場合）'!$BD26,IF(MH$19&lt;='様式３（療養者名簿）（⑤の場合）'!$BE26,1,0),0),0)</f>
        <v>0</v>
      </c>
      <c r="MI21" s="377">
        <f>IF(MI$19-'様式３（療養者名簿）（⑤の場合）'!$BD26+1&lt;=15,IF(MI$19&gt;='様式３（療養者名簿）（⑤の場合）'!$BD26,IF(MI$19&lt;='様式３（療養者名簿）（⑤の場合）'!$BE26,1,0),0),0)</f>
        <v>0</v>
      </c>
      <c r="MJ21" s="377">
        <f>IF(MJ$19-'様式３（療養者名簿）（⑤の場合）'!$BD26+1&lt;=15,IF(MJ$19&gt;='様式３（療養者名簿）（⑤の場合）'!$BD26,IF(MJ$19&lt;='様式３（療養者名簿）（⑤の場合）'!$BE26,1,0),0),0)</f>
        <v>0</v>
      </c>
      <c r="MK21" s="377">
        <f>IF(MK$19-'様式３（療養者名簿）（⑤の場合）'!$BD26+1&lt;=15,IF(MK$19&gt;='様式３（療養者名簿）（⑤の場合）'!$BD26,IF(MK$19&lt;='様式３（療養者名簿）（⑤の場合）'!$BE26,1,0),0),0)</f>
        <v>0</v>
      </c>
      <c r="ML21" s="377">
        <f>IF(ML$19-'様式３（療養者名簿）（⑤の場合）'!$BD26+1&lt;=15,IF(ML$19&gt;='様式３（療養者名簿）（⑤の場合）'!$BD26,IF(ML$19&lt;='様式３（療養者名簿）（⑤の場合）'!$BE26,1,0),0),0)</f>
        <v>0</v>
      </c>
      <c r="MM21" s="377">
        <f>IF(MM$19-'様式３（療養者名簿）（⑤の場合）'!$BD26+1&lt;=15,IF(MM$19&gt;='様式３（療養者名簿）（⑤の場合）'!$BD26,IF(MM$19&lt;='様式３（療養者名簿）（⑤の場合）'!$BE26,1,0),0),0)</f>
        <v>0</v>
      </c>
      <c r="MN21" s="377">
        <f>IF(MN$19-'様式３（療養者名簿）（⑤の場合）'!$BD26+1&lt;=15,IF(MN$19&gt;='様式３（療養者名簿）（⑤の場合）'!$BD26,IF(MN$19&lt;='様式３（療養者名簿）（⑤の場合）'!$BE26,1,0),0),0)</f>
        <v>0</v>
      </c>
      <c r="MO21" s="377">
        <f>IF(MO$19-'様式３（療養者名簿）（⑤の場合）'!$BD26+1&lt;=15,IF(MO$19&gt;='様式３（療養者名簿）（⑤の場合）'!$BD26,IF(MO$19&lt;='様式３（療養者名簿）（⑤の場合）'!$BE26,1,0),0),0)</f>
        <v>0</v>
      </c>
      <c r="MP21" s="377">
        <f>IF(MP$19-'様式３（療養者名簿）（⑤の場合）'!$BD26+1&lt;=15,IF(MP$19&gt;='様式３（療養者名簿）（⑤の場合）'!$BD26,IF(MP$19&lt;='様式３（療養者名簿）（⑤の場合）'!$BE26,1,0),0),0)</f>
        <v>0</v>
      </c>
      <c r="MQ21" s="377">
        <f>IF(MQ$19-'様式３（療養者名簿）（⑤の場合）'!$BD26+1&lt;=15,IF(MQ$19&gt;='様式３（療養者名簿）（⑤の場合）'!$BD26,IF(MQ$19&lt;='様式３（療養者名簿）（⑤の場合）'!$BE26,1,0),0),0)</f>
        <v>0</v>
      </c>
      <c r="MR21" s="377">
        <f>IF(MR$19-'様式３（療養者名簿）（⑤の場合）'!$BD26+1&lt;=15,IF(MR$19&gt;='様式３（療養者名簿）（⑤の場合）'!$BD26,IF(MR$19&lt;='様式３（療養者名簿）（⑤の場合）'!$BE26,1,0),0),0)</f>
        <v>0</v>
      </c>
      <c r="MS21" s="377">
        <f>IF(MS$19-'様式３（療養者名簿）（⑤の場合）'!$BD26+1&lt;=15,IF(MS$19&gt;='様式３（療養者名簿）（⑤の場合）'!$BD26,IF(MS$19&lt;='様式３（療養者名簿）（⑤の場合）'!$BE26,1,0),0),0)</f>
        <v>0</v>
      </c>
      <c r="MT21" s="377">
        <f>IF(MT$19-'様式３（療養者名簿）（⑤の場合）'!$BD26+1&lt;=15,IF(MT$19&gt;='様式３（療養者名簿）（⑤の場合）'!$BD26,IF(MT$19&lt;='様式３（療養者名簿）（⑤の場合）'!$BE26,1,0),0),0)</f>
        <v>0</v>
      </c>
      <c r="MU21" s="377">
        <f>IF(MU$19-'様式３（療養者名簿）（⑤の場合）'!$BD26+1&lt;=15,IF(MU$19&gt;='様式３（療養者名簿）（⑤の場合）'!$BD26,IF(MU$19&lt;='様式３（療養者名簿）（⑤の場合）'!$BE26,1,0),0),0)</f>
        <v>0</v>
      </c>
      <c r="MV21" s="377">
        <f>IF(MV$19-'様式３（療養者名簿）（⑤の場合）'!$BD26+1&lt;=15,IF(MV$19&gt;='様式３（療養者名簿）（⑤の場合）'!$BD26,IF(MV$19&lt;='様式３（療養者名簿）（⑤の場合）'!$BE26,1,0),0),0)</f>
        <v>0</v>
      </c>
      <c r="MW21" s="377">
        <f>IF(MW$19-'様式３（療養者名簿）（⑤の場合）'!$BD26+1&lt;=15,IF(MW$19&gt;='様式３（療養者名簿）（⑤の場合）'!$BD26,IF(MW$19&lt;='様式３（療養者名簿）（⑤の場合）'!$BE26,1,0),0),0)</f>
        <v>0</v>
      </c>
      <c r="MX21" s="377">
        <f>IF(MX$19-'様式３（療養者名簿）（⑤の場合）'!$BD26+1&lt;=15,IF(MX$19&gt;='様式３（療養者名簿）（⑤の場合）'!$BD26,IF(MX$19&lt;='様式３（療養者名簿）（⑤の場合）'!$BE26,1,0),0),0)</f>
        <v>0</v>
      </c>
      <c r="MY21" s="377">
        <f>IF(MY$19-'様式３（療養者名簿）（⑤の場合）'!$BD26+1&lt;=15,IF(MY$19&gt;='様式３（療養者名簿）（⑤の場合）'!$BD26,IF(MY$19&lt;='様式３（療養者名簿）（⑤の場合）'!$BE26,1,0),0),0)</f>
        <v>0</v>
      </c>
      <c r="MZ21" s="377">
        <f>IF(MZ$19-'様式３（療養者名簿）（⑤の場合）'!$BD26+1&lt;=15,IF(MZ$19&gt;='様式３（療養者名簿）（⑤の場合）'!$BD26,IF(MZ$19&lt;='様式３（療養者名簿）（⑤の場合）'!$BE26,1,0),0),0)</f>
        <v>0</v>
      </c>
      <c r="NA21" s="377">
        <f>IF(NA$19-'様式３（療養者名簿）（⑤の場合）'!$BD26+1&lt;=15,IF(NA$19&gt;='様式３（療養者名簿）（⑤の場合）'!$BD26,IF(NA$19&lt;='様式３（療養者名簿）（⑤の場合）'!$BE26,1,0),0),0)</f>
        <v>0</v>
      </c>
      <c r="NB21" s="377">
        <f>IF(NB$19-'様式３（療養者名簿）（⑤の場合）'!$BD26+1&lt;=15,IF(NB$19&gt;='様式３（療養者名簿）（⑤の場合）'!$BD26,IF(NB$19&lt;='様式３（療養者名簿）（⑤の場合）'!$BE26,1,0),0),0)</f>
        <v>0</v>
      </c>
      <c r="NC21" s="257">
        <f>IF(NC$19-'様式３（療養者名簿）（⑤の場合）'!$BD26+1&lt;=15,IF(NC$19&gt;='様式３（療養者名簿）（⑤の場合）'!$BD26,IF(NC$19&lt;='様式３（療養者名簿）（⑤の場合）'!$BE26,1,0),0),0)</f>
        <v>0</v>
      </c>
      <c r="ND21" s="257">
        <f>IF(ND$19-'様式３（療養者名簿）（⑤の場合）'!$BD26+1&lt;=15,IF(ND$19&gt;='様式３（療養者名簿）（⑤の場合）'!$BD26,IF(ND$19&lt;='様式３（療養者名簿）（⑤の場合）'!$BE26,1,0),0),0)</f>
        <v>0</v>
      </c>
      <c r="NE21" s="257">
        <f>IF(NE$19-'様式３（療養者名簿）（⑤の場合）'!$BD26+1&lt;=15,IF(NE$19&gt;='様式３（療養者名簿）（⑤の場合）'!$BD26,IF(NE$19&lt;='様式３（療養者名簿）（⑤の場合）'!$BE26,1,0),0),0)</f>
        <v>0</v>
      </c>
      <c r="NF21" s="257">
        <f>IF(NF$19-'様式３（療養者名簿）（⑤の場合）'!$BD26+1&lt;=15,IF(NF$19&gt;='様式３（療養者名簿）（⑤の場合）'!$BD26,IF(NF$19&lt;='様式３（療養者名簿）（⑤の場合）'!$BE26,1,0),0),0)</f>
        <v>0</v>
      </c>
      <c r="NG21" s="257">
        <f>IF(NG$19-'様式３（療養者名簿）（⑤の場合）'!$BD26+1&lt;=15,IF(NG$19&gt;='様式３（療養者名簿）（⑤の場合）'!$BD26,IF(NG$19&lt;='様式３（療養者名簿）（⑤の場合）'!$BE26,1,0),0),0)</f>
        <v>0</v>
      </c>
      <c r="NH21" s="257">
        <f>IF(NH$19-'様式３（療養者名簿）（⑤の場合）'!$BD26+1&lt;=15,IF(NH$19&gt;='様式３（療養者名簿）（⑤の場合）'!$BD26,IF(NH$19&lt;='様式３（療養者名簿）（⑤の場合）'!$BE26,1,0),0),0)</f>
        <v>0</v>
      </c>
      <c r="NI21" s="257">
        <f>IF(NI$19-'様式３（療養者名簿）（⑤の場合）'!$BD26+1&lt;=15,IF(NI$19&gt;='様式３（療養者名簿）（⑤の場合）'!$BD26,IF(NI$19&lt;='様式３（療養者名簿）（⑤の場合）'!$BE26,1,0),0),0)</f>
        <v>0</v>
      </c>
      <c r="NJ21" s="257">
        <f>IF(NJ$19-'様式３（療養者名簿）（⑤の場合）'!$BD26+1&lt;=15,IF(NJ$19&gt;='様式３（療養者名簿）（⑤の場合）'!$BD26,IF(NJ$19&lt;='様式３（療養者名簿）（⑤の場合）'!$BE26,1,0),0),0)</f>
        <v>0</v>
      </c>
      <c r="NK21" s="257">
        <f>IF(NK$19-'様式３（療養者名簿）（⑤の場合）'!$BD26+1&lt;=15,IF(NK$19&gt;='様式３（療養者名簿）（⑤の場合）'!$BD26,IF(NK$19&lt;='様式３（療養者名簿）（⑤の場合）'!$BE26,1,0),0),0)</f>
        <v>0</v>
      </c>
      <c r="NL21" s="257">
        <f>IF(NL$19-'様式３（療養者名簿）（⑤の場合）'!$BD26+1&lt;=15,IF(NL$19&gt;='様式３（療養者名簿）（⑤の場合）'!$BD26,IF(NL$19&lt;='様式３（療養者名簿）（⑤の場合）'!$BE26,1,0),0),0)</f>
        <v>0</v>
      </c>
      <c r="NM21" s="257">
        <f>IF(NM$19-'様式３（療養者名簿）（⑤の場合）'!$BD26+1&lt;=15,IF(NM$19&gt;='様式３（療養者名簿）（⑤の場合）'!$BD26,IF(NM$19&lt;='様式３（療養者名簿）（⑤の場合）'!$BE26,1,0),0),0)</f>
        <v>0</v>
      </c>
      <c r="NN21" s="257">
        <f>IF(NN$19-'様式３（療養者名簿）（⑤の場合）'!$BD26+1&lt;=15,IF(NN$19&gt;='様式３（療養者名簿）（⑤の場合）'!$BD26,IF(NN$19&lt;='様式３（療養者名簿）（⑤の場合）'!$BE26,1,0),0),0)</f>
        <v>0</v>
      </c>
      <c r="NO21" s="257">
        <f>IF(NO$19-'様式３（療養者名簿）（⑤の場合）'!$BD26+1&lt;=15,IF(NO$19&gt;='様式３（療養者名簿）（⑤の場合）'!$BD26,IF(NO$19&lt;='様式３（療養者名簿）（⑤の場合）'!$BE26,1,0),0),0)</f>
        <v>0</v>
      </c>
      <c r="NP21" s="257">
        <f>IF(NP$19-'様式３（療養者名簿）（⑤の場合）'!$BD26+1&lt;=15,IF(NP$19&gt;='様式３（療養者名簿）（⑤の場合）'!$BD26,IF(NP$19&lt;='様式３（療養者名簿）（⑤の場合）'!$BE26,1,0),0),0)</f>
        <v>0</v>
      </c>
      <c r="NQ21" s="257">
        <f>IF(NQ$19-'様式３（療養者名簿）（⑤の場合）'!$BD26+1&lt;=15,IF(NQ$19&gt;='様式３（療養者名簿）（⑤の場合）'!$BD26,IF(NQ$19&lt;='様式３（療養者名簿）（⑤の場合）'!$BE26,1,0),0),0)</f>
        <v>0</v>
      </c>
      <c r="NR21" s="257">
        <f>IF(NR$19-'様式３（療養者名簿）（⑤の場合）'!$BD26+1&lt;=15,IF(NR$19&gt;='様式３（療養者名簿）（⑤の場合）'!$BD26,IF(NR$19&lt;='様式３（療養者名簿）（⑤の場合）'!$BE26,1,0),0),0)</f>
        <v>0</v>
      </c>
      <c r="NS21" s="257">
        <f>IF(NS$19-'様式３（療養者名簿）（⑤の場合）'!$BD26+1&lt;=15,IF(NS$19&gt;='様式３（療養者名簿）（⑤の場合）'!$BD26,IF(NS$19&lt;='様式３（療養者名簿）（⑤の場合）'!$BE26,1,0),0),0)</f>
        <v>0</v>
      </c>
      <c r="NT21" s="257">
        <f>IF(NT$19-'様式３（療養者名簿）（⑤の場合）'!$BD26+1&lt;=15,IF(NT$19&gt;='様式３（療養者名簿）（⑤の場合）'!$BD26,IF(NT$19&lt;='様式３（療養者名簿）（⑤の場合）'!$BE26,1,0),0),0)</f>
        <v>0</v>
      </c>
      <c r="NU21" s="257">
        <f>IF(NU$19-'様式３（療養者名簿）（⑤の場合）'!$BD26+1&lt;=15,IF(NU$19&gt;='様式３（療養者名簿）（⑤の場合）'!$BD26,IF(NU$19&lt;='様式３（療養者名簿）（⑤の場合）'!$BE26,1,0),0),0)</f>
        <v>0</v>
      </c>
      <c r="NV21" s="257">
        <f>IF(NV$19-'様式３（療養者名簿）（⑤の場合）'!$BD26+1&lt;=15,IF(NV$19&gt;='様式３（療養者名簿）（⑤の場合）'!$BD26,IF(NV$19&lt;='様式３（療養者名簿）（⑤の場合）'!$BE26,1,0),0),0)</f>
        <v>0</v>
      </c>
      <c r="NW21" s="257">
        <f>IF(NW$19-'様式３（療養者名簿）（⑤の場合）'!$BD26+1&lt;=15,IF(NW$19&gt;='様式３（療養者名簿）（⑤の場合）'!$BD26,IF(NW$19&lt;='様式３（療養者名簿）（⑤の場合）'!$BE26,1,0),0),0)</f>
        <v>0</v>
      </c>
      <c r="NX21" s="257">
        <f>IF(NX$19-'様式３（療養者名簿）（⑤の場合）'!$BD26+1&lt;=15,IF(NX$19&gt;='様式３（療養者名簿）（⑤の場合）'!$BD26,IF(NX$19&lt;='様式３（療養者名簿）（⑤の場合）'!$BE26,1,0),0),0)</f>
        <v>0</v>
      </c>
      <c r="NY21" s="257">
        <f>IF(NY$19-'様式３（療養者名簿）（⑤の場合）'!$BD26+1&lt;=15,IF(NY$19&gt;='様式３（療養者名簿）（⑤の場合）'!$BD26,IF(NY$19&lt;='様式３（療養者名簿）（⑤の場合）'!$BE26,1,0),0),0)</f>
        <v>0</v>
      </c>
      <c r="NZ21" s="257">
        <f>IF(NZ$19-'様式３（療養者名簿）（⑤の場合）'!$BD26+1&lt;=15,IF(NZ$19&gt;='様式３（療養者名簿）（⑤の場合）'!$BD26,IF(NZ$19&lt;='様式３（療養者名簿）（⑤の場合）'!$BE26,1,0),0),0)</f>
        <v>0</v>
      </c>
      <c r="OA21" s="257">
        <f>IF(OA$19-'様式３（療養者名簿）（⑤の場合）'!$BD26+1&lt;=15,IF(OA$19&gt;='様式３（療養者名簿）（⑤の場合）'!$BD26,IF(OA$19&lt;='様式３（療養者名簿）（⑤の場合）'!$BE26,1,0),0),0)</f>
        <v>0</v>
      </c>
      <c r="OB21" s="257">
        <f>IF(OB$19-'様式３（療養者名簿）（⑤の場合）'!$BD26+1&lt;=15,IF(OB$19&gt;='様式３（療養者名簿）（⑤の場合）'!$BD26,IF(OB$19&lt;='様式３（療養者名簿）（⑤の場合）'!$BE26,1,0),0),0)</f>
        <v>0</v>
      </c>
      <c r="OC21" s="257">
        <f>IF(OC$19-'様式３（療養者名簿）（⑤の場合）'!$BD26+1&lt;=15,IF(OC$19&gt;='様式３（療養者名簿）（⑤の場合）'!$BD26,IF(OC$19&lt;='様式３（療養者名簿）（⑤の場合）'!$BE26,1,0),0),0)</f>
        <v>0</v>
      </c>
      <c r="OD21" s="257">
        <f>IF(OD$19-'様式３（療養者名簿）（⑤の場合）'!$BD26+1&lt;=15,IF(OD$19&gt;='様式３（療養者名簿）（⑤の場合）'!$BD26,IF(OD$19&lt;='様式３（療養者名簿）（⑤の場合）'!$BE26,1,0),0),0)</f>
        <v>0</v>
      </c>
      <c r="OE21" s="257">
        <f>IF(OE$19-'様式３（療養者名簿）（⑤の場合）'!$BD26+1&lt;=15,IF(OE$19&gt;='様式３（療養者名簿）（⑤の場合）'!$BD26,IF(OE$19&lt;='様式３（療養者名簿）（⑤の場合）'!$BE26,1,0),0),0)</f>
        <v>0</v>
      </c>
      <c r="OF21" s="257">
        <f>IF(OF$19-'様式３（療養者名簿）（⑤の場合）'!$BD26+1&lt;=15,IF(OF$19&gt;='様式３（療養者名簿）（⑤の場合）'!$BD26,IF(OF$19&lt;='様式３（療養者名簿）（⑤の場合）'!$BE26,1,0),0),0)</f>
        <v>0</v>
      </c>
      <c r="OG21" s="257">
        <f>IF(OG$19-'様式３（療養者名簿）（⑤の場合）'!$BD26+1&lt;=15,IF(OG$19&gt;='様式３（療養者名簿）（⑤の場合）'!$BD26,IF(OG$19&lt;='様式３（療養者名簿）（⑤の場合）'!$BE26,1,0),0),0)</f>
        <v>1</v>
      </c>
      <c r="OH21" s="257">
        <f>IF(OH$19-'様式３（療養者名簿）（⑤の場合）'!$BD26+1&lt;=15,IF(OH$19&gt;='様式３（療養者名簿）（⑤の場合）'!$BD26,IF(OH$19&lt;='様式３（療養者名簿）（⑤の場合）'!$BE26,1,0),0),0)</f>
        <v>1</v>
      </c>
      <c r="OI21" s="257">
        <f>IF(OI$19-'様式３（療養者名簿）（⑤の場合）'!$BD26+1&lt;=15,IF(OI$19&gt;='様式３（療養者名簿）（⑤の場合）'!$BD26,IF(OI$19&lt;='様式３（療養者名簿）（⑤の場合）'!$BE26,1,0),0),0)</f>
        <v>1</v>
      </c>
      <c r="OJ21" s="257">
        <f>IF(OJ$19-'様式３（療養者名簿）（⑤の場合）'!$BD26+1&lt;=15,IF(OJ$19&gt;='様式３（療養者名簿）（⑤の場合）'!$BD26,IF(OJ$19&lt;='様式３（療養者名簿）（⑤の場合）'!$BE26,1,0),0),0)</f>
        <v>1</v>
      </c>
      <c r="OK21" s="257">
        <f>IF(OK$19-'様式３（療養者名簿）（⑤の場合）'!$BD26+1&lt;=15,IF(OK$19&gt;='様式３（療養者名簿）（⑤の場合）'!$BD26,IF(OK$19&lt;='様式３（療養者名簿）（⑤の場合）'!$BE26,1,0),0),0)</f>
        <v>1</v>
      </c>
      <c r="OL21" s="257">
        <f>IF(OL$19-'様式３（療養者名簿）（⑤の場合）'!$BD26+1&lt;=15,IF(OL$19&gt;='様式３（療養者名簿）（⑤の場合）'!$BD26,IF(OL$19&lt;='様式３（療養者名簿）（⑤の場合）'!$BE26,1,0),0),0)</f>
        <v>1</v>
      </c>
      <c r="OM21" s="257">
        <f>IF(OM$19-'様式３（療養者名簿）（⑤の場合）'!$BD26+1&lt;=15,IF(OM$19&gt;='様式３（療養者名簿）（⑤の場合）'!$BD26,IF(OM$19&lt;='様式３（療養者名簿）（⑤の場合）'!$BE26,1,0),0),0)</f>
        <v>1</v>
      </c>
      <c r="ON21" s="257">
        <f>IF(ON$19-'様式３（療養者名簿）（⑤の場合）'!$BD26+1&lt;=15,IF(ON$19&gt;='様式３（療養者名簿）（⑤の場合）'!$BD26,IF(ON$19&lt;='様式３（療養者名簿）（⑤の場合）'!$BE26,1,0),0),0)</f>
        <v>1</v>
      </c>
      <c r="OO21" s="257">
        <f>IF(OO$19-'様式３（療養者名簿）（⑤の場合）'!$BD26+1&lt;=15,IF(OO$19&gt;='様式３（療養者名簿）（⑤の場合）'!$BD26,IF(OO$19&lt;='様式３（療養者名簿）（⑤の場合）'!$BE26,1,0),0),0)</f>
        <v>1</v>
      </c>
      <c r="OP21" s="257">
        <f>IF(OP$19-'様式３（療養者名簿）（⑤の場合）'!$BD26+1&lt;=15,IF(OP$19&gt;='様式３（療養者名簿）（⑤の場合）'!$BD26,IF(OP$19&lt;='様式３（療養者名簿）（⑤の場合）'!$BE26,1,0),0),0)</f>
        <v>1</v>
      </c>
      <c r="OQ21" s="257">
        <f>IF(OQ$19-'様式３（療養者名簿）（⑤の場合）'!$BD26+1&lt;=15,IF(OQ$19&gt;='様式３（療養者名簿）（⑤の場合）'!$BD26,IF(OQ$19&lt;='様式３（療養者名簿）（⑤の場合）'!$BE26,1,0),0),0)</f>
        <v>0</v>
      </c>
      <c r="OR21" s="257">
        <f>IF(OR$19-'様式３（療養者名簿）（⑤の場合）'!$BD26+1&lt;=15,IF(OR$19&gt;='様式３（療養者名簿）（⑤の場合）'!$BD26,IF(OR$19&lt;='様式３（療養者名簿）（⑤の場合）'!$BE26,1,0),0),0)</f>
        <v>0</v>
      </c>
      <c r="OS21" s="257">
        <f>IF(OS$19-'様式３（療養者名簿）（⑤の場合）'!$BD26+1&lt;=15,IF(OS$19&gt;='様式３（療養者名簿）（⑤の場合）'!$BD26,IF(OS$19&lt;='様式３（療養者名簿）（⑤の場合）'!$BE26,1,0),0),0)</f>
        <v>0</v>
      </c>
      <c r="OT21" s="257">
        <f>IF(OT$19-'様式３（療養者名簿）（⑤の場合）'!$BD26+1&lt;=15,IF(OT$19&gt;='様式３（療養者名簿）（⑤の場合）'!$BD26,IF(OT$19&lt;='様式３（療養者名簿）（⑤の場合）'!$BE26,1,0),0),0)</f>
        <v>0</v>
      </c>
      <c r="OU21" s="257">
        <f>IF(OU$19-'様式３（療養者名簿）（⑤の場合）'!$BD26+1&lt;=15,IF(OU$19&gt;='様式３（療養者名簿）（⑤の場合）'!$BD26,IF(OU$19&lt;='様式３（療養者名簿）（⑤の場合）'!$BE26,1,0),0),0)</f>
        <v>0</v>
      </c>
      <c r="OV21" s="257">
        <f>IF(OV$19-'様式３（療養者名簿）（⑤の場合）'!$BD26+1&lt;=15,IF(OV$19&gt;='様式３（療養者名簿）（⑤の場合）'!$BD26,IF(OV$19&lt;='様式３（療養者名簿）（⑤の場合）'!$BE26,1,0),0),0)</f>
        <v>0</v>
      </c>
      <c r="OW21" s="257">
        <f>IF(OW$19-'様式３（療養者名簿）（⑤の場合）'!$BD26+1&lt;=15,IF(OW$19&gt;='様式３（療養者名簿）（⑤の場合）'!$BD26,IF(OW$19&lt;='様式３（療養者名簿）（⑤の場合）'!$BE26,1,0),0),0)</f>
        <v>0</v>
      </c>
      <c r="OX21" s="257">
        <f>IF(OX$19-'様式３（療養者名簿）（⑤の場合）'!$BD26+1&lt;=15,IF(OX$19&gt;='様式３（療養者名簿）（⑤の場合）'!$BD26,IF(OX$19&lt;='様式３（療養者名簿）（⑤の場合）'!$BE26,1,0),0),0)</f>
        <v>0</v>
      </c>
      <c r="OY21" s="257">
        <f>IF(OY$19-'様式３（療養者名簿）（⑤の場合）'!$BD26+1&lt;=15,IF(OY$19&gt;='様式３（療養者名簿）（⑤の場合）'!$BD26,IF(OY$19&lt;='様式３（療養者名簿）（⑤の場合）'!$BE26,1,0),0),0)</f>
        <v>0</v>
      </c>
      <c r="OZ21" s="257">
        <f>IF(OZ$19-'様式３（療養者名簿）（⑤の場合）'!$BD26+1&lt;=15,IF(OZ$19&gt;='様式３（療養者名簿）（⑤の場合）'!$BD26,IF(OZ$19&lt;='様式３（療養者名簿）（⑤の場合）'!$BE26,1,0),0),0)</f>
        <v>0</v>
      </c>
      <c r="PA21" s="257">
        <f>IF(PA$19-'様式３（療養者名簿）（⑤の場合）'!$BD26+1&lt;=15,IF(PA$19&gt;='様式３（療養者名簿）（⑤の場合）'!$BD26,IF(PA$19&lt;='様式３（療養者名簿）（⑤の場合）'!$BE26,1,0),0),0)</f>
        <v>0</v>
      </c>
      <c r="PB21" s="257">
        <f>IF(PB$19-'様式３（療養者名簿）（⑤の場合）'!$BD26+1&lt;=15,IF(PB$19&gt;='様式３（療養者名簿）（⑤の場合）'!$BD26,IF(PB$19&lt;='様式３（療養者名簿）（⑤の場合）'!$BE26,1,0),0),0)</f>
        <v>0</v>
      </c>
      <c r="PC21" s="257">
        <f>IF(PC$19-'様式３（療養者名簿）（⑤の場合）'!$BD26+1&lt;=15,IF(PC$19&gt;='様式３（療養者名簿）（⑤の場合）'!$BD26,IF(PC$19&lt;='様式３（療養者名簿）（⑤の場合）'!$BE26,1,0),0),0)</f>
        <v>0</v>
      </c>
      <c r="PD21" s="257">
        <f>IF(PD$19-'様式３（療養者名簿）（⑤の場合）'!$BD26+1&lt;=15,IF(PD$19&gt;='様式３（療養者名簿）（⑤の場合）'!$BD26,IF(PD$19&lt;='様式３（療養者名簿）（⑤の場合）'!$BE26,1,0),0),0)</f>
        <v>0</v>
      </c>
      <c r="PE21" s="257">
        <f>IF(PE$19-'様式３（療養者名簿）（⑤の場合）'!$BD26+1&lt;=15,IF(PE$19&gt;='様式３（療養者名簿）（⑤の場合）'!$BD26,IF(PE$19&lt;='様式３（療養者名簿）（⑤の場合）'!$BE26,1,0),0),0)</f>
        <v>0</v>
      </c>
      <c r="PF21" s="257">
        <f>IF(PF$19-'様式３（療養者名簿）（⑤の場合）'!$BD26+1&lt;=15,IF(PF$19&gt;='様式３（療養者名簿）（⑤の場合）'!$BD26,IF(PF$19&lt;='様式３（療養者名簿）（⑤の場合）'!$BE26,1,0),0),0)</f>
        <v>0</v>
      </c>
      <c r="PG21" s="257">
        <f>IF(PG$19-'様式３（療養者名簿）（⑤の場合）'!$BD26+1&lt;=15,IF(PG$19&gt;='様式３（療養者名簿）（⑤の場合）'!$BD26,IF(PG$19&lt;='様式３（療養者名簿）（⑤の場合）'!$BE26,1,0),0),0)</f>
        <v>0</v>
      </c>
      <c r="PH21" s="257">
        <f>IF(PH$19-'様式３（療養者名簿）（⑤の場合）'!$BD26+1&lt;=15,IF(PH$19&gt;='様式３（療養者名簿）（⑤の場合）'!$BD26,IF(PH$19&lt;='様式３（療養者名簿）（⑤の場合）'!$BE26,1,0),0),0)</f>
        <v>0</v>
      </c>
      <c r="PI21" s="257">
        <f>IF(PI$19-'様式３（療養者名簿）（⑤の場合）'!$BD26+1&lt;=15,IF(PI$19&gt;='様式３（療養者名簿）（⑤の場合）'!$BD26,IF(PI$19&lt;='様式３（療養者名簿）（⑤の場合）'!$BE26,1,0),0),0)</f>
        <v>0</v>
      </c>
      <c r="PJ21" s="257">
        <f>IF(PJ$19-'様式３（療養者名簿）（⑤の場合）'!$BD26+1&lt;=15,IF(PJ$19&gt;='様式３（療養者名簿）（⑤の場合）'!$BD26,IF(PJ$19&lt;='様式３（療養者名簿）（⑤の場合）'!$BE26,1,0),0),0)</f>
        <v>0</v>
      </c>
      <c r="PK21" s="257">
        <f>IF(PK$19-'様式３（療養者名簿）（⑤の場合）'!$BD26+1&lt;=15,IF(PK$19&gt;='様式３（療養者名簿）（⑤の場合）'!$BD26,IF(PK$19&lt;='様式３（療養者名簿）（⑤の場合）'!$BE26,1,0),0),0)</f>
        <v>0</v>
      </c>
      <c r="PL21" s="257">
        <f>IF(PL$19-'様式３（療養者名簿）（⑤の場合）'!$BD26+1&lt;=15,IF(PL$19&gt;='様式３（療養者名簿）（⑤の場合）'!$BD26,IF(PL$19&lt;='様式３（療養者名簿）（⑤の場合）'!$BE26,1,0),0),0)</f>
        <v>0</v>
      </c>
      <c r="PM21" s="257">
        <f>IF(PM$19-'様式３（療養者名簿）（⑤の場合）'!$BD26+1&lt;=15,IF(PM$19&gt;='様式３（療養者名簿）（⑤の場合）'!$BD26,IF(PM$19&lt;='様式３（療養者名簿）（⑤の場合）'!$BE26,1,0),0),0)</f>
        <v>0</v>
      </c>
      <c r="PN21" s="257">
        <f>IF(PN$19-'様式３（療養者名簿）（⑤の場合）'!$BD26+1&lt;=15,IF(PN$19&gt;='様式３（療養者名簿）（⑤の場合）'!$BD26,IF(PN$19&lt;='様式３（療養者名簿）（⑤の場合）'!$BE26,1,0),0),0)</f>
        <v>0</v>
      </c>
      <c r="PO21" s="257">
        <f>IF(PO$19-'様式３（療養者名簿）（⑤の場合）'!$BD26+1&lt;=15,IF(PO$19&gt;='様式３（療養者名簿）（⑤の場合）'!$BD26,IF(PO$19&lt;='様式３（療養者名簿）（⑤の場合）'!$BE26,1,0),0),0)</f>
        <v>0</v>
      </c>
      <c r="PP21" s="257">
        <f>IF(PP$19-'様式３（療養者名簿）（⑤の場合）'!$BD26+1&lt;=15,IF(PP$19&gt;='様式３（療養者名簿）（⑤の場合）'!$BD26,IF(PP$19&lt;='様式３（療養者名簿）（⑤の場合）'!$BE26,1,0),0),0)</f>
        <v>0</v>
      </c>
      <c r="PQ21" s="257">
        <f>IF(PQ$19-'様式３（療養者名簿）（⑤の場合）'!$BD26+1&lt;=15,IF(PQ$19&gt;='様式３（療養者名簿）（⑤の場合）'!$BD26,IF(PQ$19&lt;='様式３（療養者名簿）（⑤の場合）'!$BE26,1,0),0),0)</f>
        <v>0</v>
      </c>
      <c r="PR21" s="257">
        <f>IF(PR$19-'様式３（療養者名簿）（⑤の場合）'!$BD26+1&lt;=15,IF(PR$19&gt;='様式３（療養者名簿）（⑤の場合）'!$BD26,IF(PR$19&lt;='様式３（療養者名簿）（⑤の場合）'!$BE26,1,0),0),0)</f>
        <v>0</v>
      </c>
      <c r="PS21" s="257">
        <f>IF(PS$19-'様式３（療養者名簿）（⑤の場合）'!$BD26+1&lt;=15,IF(PS$19&gt;='様式３（療養者名簿）（⑤の場合）'!$BD26,IF(PS$19&lt;='様式３（療養者名簿）（⑤の場合）'!$BE26,1,0),0),0)</f>
        <v>0</v>
      </c>
      <c r="PT21" s="257">
        <f>IF(PT$19-'様式３（療養者名簿）（⑤の場合）'!$BD26+1&lt;=15,IF(PT$19&gt;='様式３（療養者名簿）（⑤の場合）'!$BD26,IF(PT$19&lt;='様式３（療養者名簿）（⑤の場合）'!$BE26,1,0),0),0)</f>
        <v>0</v>
      </c>
      <c r="PU21" s="257">
        <f>IF(PU$19-'様式３（療養者名簿）（⑤の場合）'!$BD26+1&lt;=15,IF(PU$19&gt;='様式３（療養者名簿）（⑤の場合）'!$BD26,IF(PU$19&lt;='様式３（療養者名簿）（⑤の場合）'!$BE26,1,0),0),0)</f>
        <v>0</v>
      </c>
      <c r="PV21" s="257">
        <f>IF(PV$19-'様式３（療養者名簿）（⑤の場合）'!$BD26+1&lt;=15,IF(PV$19&gt;='様式３（療養者名簿）（⑤の場合）'!$BD26,IF(PV$19&lt;='様式３（療養者名簿）（⑤の場合）'!$BE26,1,0),0),0)</f>
        <v>0</v>
      </c>
      <c r="PW21" s="257">
        <f>IF(PW$19-'様式３（療養者名簿）（⑤の場合）'!$BD26+1&lt;=15,IF(PW$19&gt;='様式３（療養者名簿）（⑤の場合）'!$BD26,IF(PW$19&lt;='様式３（療養者名簿）（⑤の場合）'!$BE26,1,0),0),0)</f>
        <v>0</v>
      </c>
      <c r="PX21" s="257">
        <f>IF(PX$19-'様式３（療養者名簿）（⑤の場合）'!$BD26+1&lt;=15,IF(PX$19&gt;='様式３（療養者名簿）（⑤の場合）'!$BD26,IF(PX$19&lt;='様式３（療養者名簿）（⑤の場合）'!$BE26,1,0),0),0)</f>
        <v>0</v>
      </c>
      <c r="PY21" s="257">
        <f>IF(PY$19-'様式３（療養者名簿）（⑤の場合）'!$BD26+1&lt;=15,IF(PY$19&gt;='様式３（療養者名簿）（⑤の場合）'!$BD26,IF(PY$19&lt;='様式３（療養者名簿）（⑤の場合）'!$BE26,1,0),0),0)</f>
        <v>0</v>
      </c>
      <c r="PZ21" s="257">
        <f>IF(PZ$19-'様式３（療養者名簿）（⑤の場合）'!$BD26+1&lt;=15,IF(PZ$19&gt;='様式３（療養者名簿）（⑤の場合）'!$BD26,IF(PZ$19&lt;='様式３（療養者名簿）（⑤の場合）'!$BE26,1,0),0),0)</f>
        <v>0</v>
      </c>
      <c r="QA21" s="257">
        <f>IF(QA$19-'様式３（療養者名簿）（⑤の場合）'!$BD26+1&lt;=15,IF(QA$19&gt;='様式３（療養者名簿）（⑤の場合）'!$BD26,IF(QA$19&lt;='様式３（療養者名簿）（⑤の場合）'!$BE26,1,0),0),0)</f>
        <v>0</v>
      </c>
      <c r="QB21" s="257">
        <f>IF(QB$19-'様式３（療養者名簿）（⑤の場合）'!$BD26+1&lt;=15,IF(QB$19&gt;='様式３（療養者名簿）（⑤の場合）'!$BD26,IF(QB$19&lt;='様式３（療養者名簿）（⑤の場合）'!$BE26,1,0),0),0)</f>
        <v>0</v>
      </c>
      <c r="QC21" s="257">
        <f>IF(QC$19-'様式３（療養者名簿）（⑤の場合）'!$BD26+1&lt;=15,IF(QC$19&gt;='様式３（療養者名簿）（⑤の場合）'!$BD26,IF(QC$19&lt;='様式３（療養者名簿）（⑤の場合）'!$BE26,1,0),0),0)</f>
        <v>0</v>
      </c>
      <c r="QD21" s="257">
        <f>IF(QD$19-'様式３（療養者名簿）（⑤の場合）'!$BD26+1&lt;=15,IF(QD$19&gt;='様式３（療養者名簿）（⑤の場合）'!$BD26,IF(QD$19&lt;='様式３（療養者名簿）（⑤の場合）'!$BE26,1,0),0),0)</f>
        <v>0</v>
      </c>
      <c r="QE21" s="257">
        <f>IF(QE$19-'様式３（療養者名簿）（⑤の場合）'!$BD26+1&lt;=15,IF(QE$19&gt;='様式３（療養者名簿）（⑤の場合）'!$BD26,IF(QE$19&lt;='様式３（療養者名簿）（⑤の場合）'!$BE26,1,0),0),0)</f>
        <v>0</v>
      </c>
      <c r="QF21" s="257">
        <f>IF(QF$19-'様式３（療養者名簿）（⑤の場合）'!$BD26+1&lt;=15,IF(QF$19&gt;='様式３（療養者名簿）（⑤の場合）'!$BD26,IF(QF$19&lt;='様式３（療養者名簿）（⑤の場合）'!$BE26,1,0),0),0)</f>
        <v>0</v>
      </c>
      <c r="QG21" s="257">
        <f>IF(QG$19-'様式３（療養者名簿）（⑤の場合）'!$BD26+1&lt;=15,IF(QG$19&gt;='様式３（療養者名簿）（⑤の場合）'!$BD26,IF(QG$19&lt;='様式３（療養者名簿）（⑤の場合）'!$BE26,1,0),0),0)</f>
        <v>0</v>
      </c>
      <c r="QH21" s="257">
        <f>IF(QH$19-'様式３（療養者名簿）（⑤の場合）'!$BD26+1&lt;=15,IF(QH$19&gt;='様式３（療養者名簿）（⑤の場合）'!$BD26,IF(QH$19&lt;='様式３（療養者名簿）（⑤の場合）'!$BE26,1,0),0),0)</f>
        <v>0</v>
      </c>
      <c r="QI21" s="257">
        <f>IF(QI$19-'様式３（療養者名簿）（⑤の場合）'!$BD26+1&lt;=15,IF(QI$19&gt;='様式３（療養者名簿）（⑤の場合）'!$BD26,IF(QI$19&lt;='様式３（療養者名簿）（⑤の場合）'!$BE26,1,0),0),0)</f>
        <v>0</v>
      </c>
      <c r="QJ21" s="257">
        <f>IF(QJ$19-'様式３（療養者名簿）（⑤の場合）'!$BD26+1&lt;=15,IF(QJ$19&gt;='様式３（療養者名簿）（⑤の場合）'!$BD26,IF(QJ$19&lt;='様式３（療養者名簿）（⑤の場合）'!$BE26,1,0),0),0)</f>
        <v>0</v>
      </c>
      <c r="QK21" s="257">
        <f>IF(QK$19-'様式３（療養者名簿）（⑤の場合）'!$BD26+1&lt;=15,IF(QK$19&gt;='様式３（療養者名簿）（⑤の場合）'!$BD26,IF(QK$19&lt;='様式３（療養者名簿）（⑤の場合）'!$BE26,1,0),0),0)</f>
        <v>0</v>
      </c>
      <c r="QL21" s="257">
        <f>IF(QL$19-'様式３（療養者名簿）（⑤の場合）'!$BD26+1&lt;=15,IF(QL$19&gt;='様式３（療養者名簿）（⑤の場合）'!$BD26,IF(QL$19&lt;='様式３（療養者名簿）（⑤の場合）'!$BE26,1,0),0),0)</f>
        <v>0</v>
      </c>
      <c r="QM21" s="257">
        <f>IF(QM$19-'様式３（療養者名簿）（⑤の場合）'!$BD26+1&lt;=15,IF(QM$19&gt;='様式３（療養者名簿）（⑤の場合）'!$BD26,IF(QM$19&lt;='様式３（療養者名簿）（⑤の場合）'!$BE26,1,0),0),0)</f>
        <v>0</v>
      </c>
      <c r="QN21" s="257">
        <f>IF(QN$19-'様式３（療養者名簿）（⑤の場合）'!$BD26+1&lt;=15,IF(QN$19&gt;='様式３（療養者名簿）（⑤の場合）'!$BD26,IF(QN$19&lt;='様式３（療養者名簿）（⑤の場合）'!$BE26,1,0),0),0)</f>
        <v>0</v>
      </c>
      <c r="QO21" s="257">
        <f>IF(QO$19-'様式３（療養者名簿）（⑤の場合）'!$BD26+1&lt;=15,IF(QO$19&gt;='様式３（療養者名簿）（⑤の場合）'!$BD26,IF(QO$19&lt;='様式３（療養者名簿）（⑤の場合）'!$BE26,1,0),0),0)</f>
        <v>0</v>
      </c>
      <c r="QP21" s="257">
        <f>IF(QP$19-'様式３（療養者名簿）（⑤の場合）'!$BD26+1&lt;=15,IF(QP$19&gt;='様式３（療養者名簿）（⑤の場合）'!$BD26,IF(QP$19&lt;='様式３（療養者名簿）（⑤の場合）'!$BE26,1,0),0),0)</f>
        <v>0</v>
      </c>
      <c r="QQ21" s="257">
        <f>IF(QQ$19-'様式３（療養者名簿）（⑤の場合）'!$BD26+1&lt;=15,IF(QQ$19&gt;='様式３（療養者名簿）（⑤の場合）'!$BD26,IF(QQ$19&lt;='様式３（療養者名簿）（⑤の場合）'!$BE26,1,0),0),0)</f>
        <v>0</v>
      </c>
      <c r="QR21" s="257">
        <f>IF(QR$19-'様式３（療養者名簿）（⑤の場合）'!$BD26+1&lt;=15,IF(QR$19&gt;='様式３（療養者名簿）（⑤の場合）'!$BD26,IF(QR$19&lt;='様式３（療養者名簿）（⑤の場合）'!$BE26,1,0),0),0)</f>
        <v>0</v>
      </c>
      <c r="QS21" s="257">
        <f>IF(QS$19-'様式３（療養者名簿）（⑤の場合）'!$BD26+1&lt;=15,IF(QS$19&gt;='様式３（療養者名簿）（⑤の場合）'!$BD26,IF(QS$19&lt;='様式３（療養者名簿）（⑤の場合）'!$BE26,1,0),0),0)</f>
        <v>0</v>
      </c>
      <c r="QT21" s="257">
        <f>IF(QT$19-'様式３（療養者名簿）（⑤の場合）'!$BD26+1&lt;=15,IF(QT$19&gt;='様式３（療養者名簿）（⑤の場合）'!$BD26,IF(QT$19&lt;='様式３（療養者名簿）（⑤の場合）'!$BE26,1,0),0),0)</f>
        <v>0</v>
      </c>
      <c r="QU21" s="257">
        <f>IF(QU$19-'様式３（療養者名簿）（⑤の場合）'!$BD26+1&lt;=15,IF(QU$19&gt;='様式３（療養者名簿）（⑤の場合）'!$BD26,IF(QU$19&lt;='様式３（療養者名簿）（⑤の場合）'!$BE26,1,0),0),0)</f>
        <v>0</v>
      </c>
      <c r="QV21" s="257">
        <f>IF(QV$19-'様式３（療養者名簿）（⑤の場合）'!$BD26+1&lt;=15,IF(QV$19&gt;='様式３（療養者名簿）（⑤の場合）'!$BD26,IF(QV$19&lt;='様式３（療養者名簿）（⑤の場合）'!$BE26,1,0),0),0)</f>
        <v>0</v>
      </c>
      <c r="QW21" s="257">
        <f>IF(QW$19-'様式３（療養者名簿）（⑤の場合）'!$BD26+1&lt;=15,IF(QW$19&gt;='様式３（療養者名簿）（⑤の場合）'!$BD26,IF(QW$19&lt;='様式３（療養者名簿）（⑤の場合）'!$BE26,1,0),0),0)</f>
        <v>0</v>
      </c>
      <c r="QX21" s="257">
        <f>IF(QX$19-'様式３（療養者名簿）（⑤の場合）'!$BD26+1&lt;=15,IF(QX$19&gt;='様式３（療養者名簿）（⑤の場合）'!$BD26,IF(QX$19&lt;='様式３（療養者名簿）（⑤の場合）'!$BE26,1,0),0),0)</f>
        <v>0</v>
      </c>
      <c r="QY21" s="257">
        <f>IF(QY$19-'様式３（療養者名簿）（⑤の場合）'!$BD26+1&lt;=15,IF(QY$19&gt;='様式３（療養者名簿）（⑤の場合）'!$BD26,IF(QY$19&lt;='様式３（療養者名簿）（⑤の場合）'!$BE26,1,0),0),0)</f>
        <v>0</v>
      </c>
      <c r="QZ21" s="257">
        <f>IF(QZ$19-'様式３（療養者名簿）（⑤の場合）'!$BD26+1&lt;=15,IF(QZ$19&gt;='様式３（療養者名簿）（⑤の場合）'!$BD26,IF(QZ$19&lt;='様式３（療養者名簿）（⑤の場合）'!$BE26,1,0),0),0)</f>
        <v>0</v>
      </c>
      <c r="RA21" s="257">
        <f>IF(RA$19-'様式３（療養者名簿）（⑤の場合）'!$BD26+1&lt;=15,IF(RA$19&gt;='様式３（療養者名簿）（⑤の場合）'!$BD26,IF(RA$19&lt;='様式３（療養者名簿）（⑤の場合）'!$BE26,1,0),0),0)</f>
        <v>0</v>
      </c>
      <c r="RB21" s="257">
        <f>IF(RB$19-'様式３（療養者名簿）（⑤の場合）'!$BD26+1&lt;=15,IF(RB$19&gt;='様式３（療養者名簿）（⑤の場合）'!$BD26,IF(RB$19&lt;='様式３（療養者名簿）（⑤の場合）'!$BE26,1,0),0),0)</f>
        <v>0</v>
      </c>
      <c r="RC21" s="257">
        <f>IF(RC$19-'様式３（療養者名簿）（⑤の場合）'!$BD26+1&lt;=15,IF(RC$19&gt;='様式３（療養者名簿）（⑤の場合）'!$BD26,IF(RC$19&lt;='様式３（療養者名簿）（⑤の場合）'!$BE26,1,0),0),0)</f>
        <v>0</v>
      </c>
      <c r="RD21" s="257">
        <f>IF(RD$19-'様式３（療養者名簿）（⑤の場合）'!$BD26+1&lt;=15,IF(RD$19&gt;='様式３（療養者名簿）（⑤の場合）'!$BD26,IF(RD$19&lt;='様式３（療養者名簿）（⑤の場合）'!$BE26,1,0),0),0)</f>
        <v>0</v>
      </c>
      <c r="RE21" s="257">
        <f>IF(RE$19-'様式３（療養者名簿）（⑤の場合）'!$BD26+1&lt;=15,IF(RE$19&gt;='様式３（療養者名簿）（⑤の場合）'!$BD26,IF(RE$19&lt;='様式３（療養者名簿）（⑤の場合）'!$BE26,1,0),0),0)</f>
        <v>0</v>
      </c>
      <c r="RF21" s="257">
        <f>IF(RF$19-'様式３（療養者名簿）（⑤の場合）'!$BD26+1&lt;=15,IF(RF$19&gt;='様式３（療養者名簿）（⑤の場合）'!$BD26,IF(RF$19&lt;='様式３（療養者名簿）（⑤の場合）'!$BE26,1,0),0),0)</f>
        <v>0</v>
      </c>
      <c r="RG21" s="257">
        <f>IF(RG$19-'様式３（療養者名簿）（⑤の場合）'!$BD26+1&lt;=15,IF(RG$19&gt;='様式３（療養者名簿）（⑤の場合）'!$BD26,IF(RG$19&lt;='様式３（療養者名簿）（⑤の場合）'!$BE26,1,0),0),0)</f>
        <v>0</v>
      </c>
      <c r="RH21" s="257">
        <f>IF(RH$19-'様式３（療養者名簿）（⑤の場合）'!$BD26+1&lt;=15,IF(RH$19&gt;='様式３（療養者名簿）（⑤の場合）'!$BD26,IF(RH$19&lt;='様式３（療養者名簿）（⑤の場合）'!$BE26,1,0),0),0)</f>
        <v>0</v>
      </c>
      <c r="RI21" s="257">
        <f>IF(RI$19-'様式３（療養者名簿）（⑤の場合）'!$BD26+1&lt;=15,IF(RI$19&gt;='様式３（療養者名簿）（⑤の場合）'!$BD26,IF(RI$19&lt;='様式３（療養者名簿）（⑤の場合）'!$BE26,1,0),0),0)</f>
        <v>0</v>
      </c>
      <c r="RJ21" s="257">
        <f>IF(RJ$19-'様式３（療養者名簿）（⑤の場合）'!$BD26+1&lt;=15,IF(RJ$19&gt;='様式３（療養者名簿）（⑤の場合）'!$BD26,IF(RJ$19&lt;='様式３（療養者名簿）（⑤の場合）'!$BE26,1,0),0),0)</f>
        <v>0</v>
      </c>
      <c r="RK21" s="257">
        <f>IF(RK$19-'様式３（療養者名簿）（⑤の場合）'!$BD26+1&lt;=15,IF(RK$19&gt;='様式３（療養者名簿）（⑤の場合）'!$BD26,IF(RK$19&lt;='様式３（療養者名簿）（⑤の場合）'!$BE26,1,0),0),0)</f>
        <v>0</v>
      </c>
      <c r="RL21" s="257">
        <f>IF(RL$19-'様式３（療養者名簿）（⑤の場合）'!$BD26+1&lt;=15,IF(RL$19&gt;='様式３（療養者名簿）（⑤の場合）'!$BD26,IF(RL$19&lt;='様式３（療養者名簿）（⑤の場合）'!$BE26,1,0),0),0)</f>
        <v>0</v>
      </c>
      <c r="RM21" s="257">
        <f>IF(RM$19-'様式３（療養者名簿）（⑤の場合）'!$BD26+1&lt;=15,IF(RM$19&gt;='様式３（療養者名簿）（⑤の場合）'!$BD26,IF(RM$19&lt;='様式３（療養者名簿）（⑤の場合）'!$BE26,1,0),0),0)</f>
        <v>0</v>
      </c>
      <c r="RN21" s="257">
        <f>IF(RN$19-'様式３（療養者名簿）（⑤の場合）'!$BD26+1&lt;=15,IF(RN$19&gt;='様式３（療養者名簿）（⑤の場合）'!$BD26,IF(RN$19&lt;='様式３（療養者名簿）（⑤の場合）'!$BE26,1,0),0),0)</f>
        <v>0</v>
      </c>
      <c r="RO21" s="257">
        <f>IF(RO$19-'様式３（療養者名簿）（⑤の場合）'!$BD26+1&lt;=15,IF(RO$19&gt;='様式３（療養者名簿）（⑤の場合）'!$BD26,IF(RO$19&lt;='様式３（療養者名簿）（⑤の場合）'!$BE26,1,0),0),0)</f>
        <v>0</v>
      </c>
      <c r="RP21" s="257">
        <f>IF(RP$19-'様式３（療養者名簿）（⑤の場合）'!$BD26+1&lt;=15,IF(RP$19&gt;='様式３（療養者名簿）（⑤の場合）'!$BD26,IF(RP$19&lt;='様式３（療養者名簿）（⑤の場合）'!$BE26,1,0),0),0)</f>
        <v>0</v>
      </c>
      <c r="RQ21" s="257">
        <f>IF(RQ$19-'様式３（療養者名簿）（⑤の場合）'!$BD26+1&lt;=15,IF(RQ$19&gt;='様式３（療養者名簿）（⑤の場合）'!$BD26,IF(RQ$19&lt;='様式３（療養者名簿）（⑤の場合）'!$BE26,1,0),0),0)</f>
        <v>0</v>
      </c>
      <c r="RR21" s="257">
        <f>IF(RR$19-'様式３（療養者名簿）（⑤の場合）'!$BD26+1&lt;=15,IF(RR$19&gt;='様式３（療養者名簿）（⑤の場合）'!$BD26,IF(RR$19&lt;='様式３（療養者名簿）（⑤の場合）'!$BE26,1,0),0),0)</f>
        <v>0</v>
      </c>
      <c r="RS21" s="257">
        <f>IF(RS$19-'様式３（療養者名簿）（⑤の場合）'!$BD26+1&lt;=15,IF(RS$19&gt;='様式３（療養者名簿）（⑤の場合）'!$BD26,IF(RS$19&lt;='様式３（療養者名簿）（⑤の場合）'!$BE26,1,0),0),0)</f>
        <v>0</v>
      </c>
      <c r="RT21" s="257">
        <f>IF(RT$19-'様式３（療養者名簿）（⑤の場合）'!$BD26+1&lt;=15,IF(RT$19&gt;='様式３（療養者名簿）（⑤の場合）'!$BD26,IF(RT$19&lt;='様式３（療養者名簿）（⑤の場合）'!$BE26,1,0),0),0)</f>
        <v>0</v>
      </c>
      <c r="RU21" s="257">
        <f>IF(RU$19-'様式３（療養者名簿）（⑤の場合）'!$BD26+1&lt;=15,IF(RU$19&gt;='様式３（療養者名簿）（⑤の場合）'!$BD26,IF(RU$19&lt;='様式３（療養者名簿）（⑤の場合）'!$BE26,1,0),0),0)</f>
        <v>0</v>
      </c>
      <c r="RV21" s="257">
        <f>IF(RV$19-'様式３（療養者名簿）（⑤の場合）'!$BD26+1&lt;=15,IF(RV$19&gt;='様式３（療養者名簿）（⑤の場合）'!$BD26,IF(RV$19&lt;='様式３（療養者名簿）（⑤の場合）'!$BE26,1,0),0),0)</f>
        <v>0</v>
      </c>
      <c r="RW21" s="257">
        <f>IF(RW$19-'様式３（療養者名簿）（⑤の場合）'!$BD26+1&lt;=15,IF(RW$19&gt;='様式３（療養者名簿）（⑤の場合）'!$BD26,IF(RW$19&lt;='様式３（療養者名簿）（⑤の場合）'!$BE26,1,0),0),0)</f>
        <v>0</v>
      </c>
      <c r="RX21" s="257">
        <f>IF(RX$19-'様式３（療養者名簿）（⑤の場合）'!$BD26+1&lt;=15,IF(RX$19&gt;='様式３（療養者名簿）（⑤の場合）'!$BD26,IF(RX$19&lt;='様式３（療養者名簿）（⑤の場合）'!$BE26,1,0),0),0)</f>
        <v>0</v>
      </c>
      <c r="RY21" s="257">
        <f>IF(RY$19-'様式３（療養者名簿）（⑤の場合）'!$BD26+1&lt;=15,IF(RY$19&gt;='様式３（療養者名簿）（⑤の場合）'!$BD26,IF(RY$19&lt;='様式３（療養者名簿）（⑤の場合）'!$BE26,1,0),0),0)</f>
        <v>0</v>
      </c>
      <c r="RZ21" s="257">
        <f>IF(RZ$19-'様式３（療養者名簿）（⑤の場合）'!$BD26+1&lt;=15,IF(RZ$19&gt;='様式３（療養者名簿）（⑤の場合）'!$BD26,IF(RZ$19&lt;='様式３（療養者名簿）（⑤の場合）'!$BE26,1,0),0),0)</f>
        <v>0</v>
      </c>
      <c r="SA21" s="257">
        <f>IF(SA$19-'様式３（療養者名簿）（⑤の場合）'!$BD26+1&lt;=15,IF(SA$19&gt;='様式３（療養者名簿）（⑤の場合）'!$BD26,IF(SA$19&lt;='様式３（療養者名簿）（⑤の場合）'!$BE26,1,0),0),0)</f>
        <v>0</v>
      </c>
      <c r="SB21" s="257">
        <f>IF(SB$19-'様式３（療養者名簿）（⑤の場合）'!$BD26+1&lt;=15,IF(SB$19&gt;='様式３（療養者名簿）（⑤の場合）'!$BD26,IF(SB$19&lt;='様式３（療養者名簿）（⑤の場合）'!$BE26,1,0),0),0)</f>
        <v>0</v>
      </c>
      <c r="SC21" s="257">
        <f>IF(SC$19-'様式３（療養者名簿）（⑤の場合）'!$BD26+1&lt;=15,IF(SC$19&gt;='様式３（療養者名簿）（⑤の場合）'!$BD26,IF(SC$19&lt;='様式３（療養者名簿）（⑤の場合）'!$BE26,1,0),0),0)</f>
        <v>0</v>
      </c>
      <c r="SD21" s="257">
        <f>IF(SD$19-'様式３（療養者名簿）（⑤の場合）'!$BD26+1&lt;=15,IF(SD$19&gt;='様式３（療養者名簿）（⑤の場合）'!$BD26,IF(SD$19&lt;='様式３（療養者名簿）（⑤の場合）'!$BE26,1,0),0),0)</f>
        <v>0</v>
      </c>
      <c r="SE21" s="257">
        <f>IF(SE$19-'様式３（療養者名簿）（⑤の場合）'!$BD26+1&lt;=15,IF(SE$19&gt;='様式３（療養者名簿）（⑤の場合）'!$BD26,IF(SE$19&lt;='様式３（療養者名簿）（⑤の場合）'!$BE26,1,0),0),0)</f>
        <v>0</v>
      </c>
      <c r="SF21" s="257">
        <f>IF(SF$19-'様式３（療養者名簿）（⑤の場合）'!$BD26+1&lt;=15,IF(SF$19&gt;='様式３（療養者名簿）（⑤の場合）'!$BD26,IF(SF$19&lt;='様式３（療養者名簿）（⑤の場合）'!$BE26,1,0),0),0)</f>
        <v>0</v>
      </c>
      <c r="SG21" s="257">
        <f>IF(SG$19-'様式３（療養者名簿）（⑤の場合）'!$BD26+1&lt;=15,IF(SG$19&gt;='様式３（療養者名簿）（⑤の場合）'!$BD26,IF(SG$19&lt;='様式３（療養者名簿）（⑤の場合）'!$BE26,1,0),0),0)</f>
        <v>0</v>
      </c>
      <c r="SH21" s="257">
        <f>IF(SH$19-'様式３（療養者名簿）（⑤の場合）'!$BD26+1&lt;=15,IF(SH$19&gt;='様式３（療養者名簿）（⑤の場合）'!$BD26,IF(SH$19&lt;='様式３（療養者名簿）（⑤の場合）'!$BE26,1,0),0),0)</f>
        <v>0</v>
      </c>
      <c r="SI21" s="257">
        <f>IF(SI$19-'様式３（療養者名簿）（⑤の場合）'!$BD26+1&lt;=15,IF(SI$19&gt;='様式３（療養者名簿）（⑤の場合）'!$BD26,IF(SI$19&lt;='様式３（療養者名簿）（⑤の場合）'!$BE26,1,0),0),0)</f>
        <v>0</v>
      </c>
      <c r="SJ21" s="257">
        <f>IF(SJ$19-'様式３（療養者名簿）（⑤の場合）'!$BD26+1&lt;=15,IF(SJ$19&gt;='様式３（療養者名簿）（⑤の場合）'!$BD26,IF(SJ$19&lt;='様式３（療養者名簿）（⑤の場合）'!$BE26,1,0),0),0)</f>
        <v>0</v>
      </c>
      <c r="SK21" s="257">
        <f>IF(SK$19-'様式３（療養者名簿）（⑤の場合）'!$BD26+1&lt;=15,IF(SK$19&gt;='様式３（療養者名簿）（⑤の場合）'!$BD26,IF(SK$19&lt;='様式３（療養者名簿）（⑤の場合）'!$BE26,1,0),0),0)</f>
        <v>0</v>
      </c>
      <c r="SL21" s="257">
        <f>IF(SL$19-'様式３（療養者名簿）（⑤の場合）'!$BD26+1&lt;=15,IF(SL$19&gt;='様式３（療養者名簿）（⑤の場合）'!$BD26,IF(SL$19&lt;='様式３（療養者名簿）（⑤の場合）'!$BE26,1,0),0),0)</f>
        <v>0</v>
      </c>
      <c r="SM21" s="257">
        <f>IF(SM$19-'様式３（療養者名簿）（⑤の場合）'!$BD26+1&lt;=15,IF(SM$19&gt;='様式３（療養者名簿）（⑤の場合）'!$BD26,IF(SM$19&lt;='様式３（療養者名簿）（⑤の場合）'!$BE26,1,0),0),0)</f>
        <v>0</v>
      </c>
      <c r="SN21" s="257">
        <f>IF(SN$19-'様式３（療養者名簿）（⑤の場合）'!$BD26+1&lt;=15,IF(SN$19&gt;='様式３（療養者名簿）（⑤の場合）'!$BD26,IF(SN$19&lt;='様式３（療養者名簿）（⑤の場合）'!$BE26,1,0),0),0)</f>
        <v>0</v>
      </c>
      <c r="SO21" s="257">
        <f>IF(SO$19-'様式３（療養者名簿）（⑤の場合）'!$BD26+1&lt;=15,IF(SO$19&gt;='様式３（療養者名簿）（⑤の場合）'!$BD26,IF(SO$19&lt;='様式３（療養者名簿）（⑤の場合）'!$BE26,1,0),0),0)</f>
        <v>0</v>
      </c>
      <c r="SP21" s="257">
        <f>IF(SP$19-'様式３（療養者名簿）（⑤の場合）'!$BD26+1&lt;=15,IF(SP$19&gt;='様式３（療養者名簿）（⑤の場合）'!$BD26,IF(SP$19&lt;='様式３（療養者名簿）（⑤の場合）'!$BE26,1,0),0),0)</f>
        <v>0</v>
      </c>
      <c r="SQ21" s="257">
        <f>IF(SQ$19-'様式３（療養者名簿）（⑤の場合）'!$BD26+1&lt;=15,IF(SQ$19&gt;='様式３（療養者名簿）（⑤の場合）'!$BD26,IF(SQ$19&lt;='様式３（療養者名簿）（⑤の場合）'!$BE26,1,0),0),0)</f>
        <v>0</v>
      </c>
      <c r="SR21" s="257">
        <f>IF(SR$19-'様式３（療養者名簿）（⑤の場合）'!$BD26+1&lt;=15,IF(SR$19&gt;='様式３（療養者名簿）（⑤の場合）'!$BD26,IF(SR$19&lt;='様式３（療養者名簿）（⑤の場合）'!$BE26,1,0),0),0)</f>
        <v>0</v>
      </c>
      <c r="SS21" s="257">
        <f>IF(SS$19-'様式３（療養者名簿）（⑤の場合）'!$BD26+1&lt;=15,IF(SS$19&gt;='様式３（療養者名簿）（⑤の場合）'!$BD26,IF(SS$19&lt;='様式３（療養者名簿）（⑤の場合）'!$BE26,1,0),0),0)</f>
        <v>0</v>
      </c>
      <c r="ST21" s="257">
        <f>IF(ST$19-'様式３（療養者名簿）（⑤の場合）'!$BD26+1&lt;=15,IF(ST$19&gt;='様式３（療養者名簿）（⑤の場合）'!$BD26,IF(ST$19&lt;='様式３（療養者名簿）（⑤の場合）'!$BE26,1,0),0),0)</f>
        <v>0</v>
      </c>
      <c r="SU21" s="257">
        <f>IF(SU$19-'様式３（療養者名簿）（⑤の場合）'!$BD26+1&lt;=15,IF(SU$19&gt;='様式３（療養者名簿）（⑤の場合）'!$BD26,IF(SU$19&lt;='様式３（療養者名簿）（⑤の場合）'!$BE26,1,0),0),0)</f>
        <v>0</v>
      </c>
      <c r="SV21" s="257">
        <f>IF(SV$19-'様式３（療養者名簿）（⑤の場合）'!$BD26+1&lt;=15,IF(SV$19&gt;='様式３（療養者名簿）（⑤の場合）'!$BD26,IF(SV$19&lt;='様式３（療養者名簿）（⑤の場合）'!$BE26,1,0),0),0)</f>
        <v>0</v>
      </c>
      <c r="SW21" s="257">
        <f>IF(SW$19-'様式３（療養者名簿）（⑤の場合）'!$BD26+1&lt;=15,IF(SW$19&gt;='様式３（療養者名簿）（⑤の場合）'!$BD26,IF(SW$19&lt;='様式３（療養者名簿）（⑤の場合）'!$BE26,1,0),0),0)</f>
        <v>0</v>
      </c>
      <c r="SX21" s="257">
        <f>IF(SX$19-'様式３（療養者名簿）（⑤の場合）'!$BD26+1&lt;=15,IF(SX$19&gt;='様式３（療養者名簿）（⑤の場合）'!$BD26,IF(SX$19&lt;='様式３（療養者名簿）（⑤の場合）'!$BE26,1,0),0),0)</f>
        <v>0</v>
      </c>
      <c r="SY21" s="257">
        <f>IF(SY$19-'様式３（療養者名簿）（⑤の場合）'!$BD26+1&lt;=15,IF(SY$19&gt;='様式３（療養者名簿）（⑤の場合）'!$BD26,IF(SY$19&lt;='様式３（療養者名簿）（⑤の場合）'!$BE26,1,0),0),0)</f>
        <v>0</v>
      </c>
      <c r="SZ21" s="257">
        <f>IF(SZ$19-'様式３（療養者名簿）（⑤の場合）'!$BD26+1&lt;=15,IF(SZ$19&gt;='様式３（療養者名簿）（⑤の場合）'!$BD26,IF(SZ$19&lt;='様式３（療養者名簿）（⑤の場合）'!$BE26,1,0),0),0)</f>
        <v>0</v>
      </c>
      <c r="TA21" s="257">
        <f>IF(TA$19-'様式３（療養者名簿）（⑤の場合）'!$BD26+1&lt;=15,IF(TA$19&gt;='様式３（療養者名簿）（⑤の場合）'!$BD26,IF(TA$19&lt;='様式３（療養者名簿）（⑤の場合）'!$BE26,1,0),0),0)</f>
        <v>0</v>
      </c>
      <c r="TB21" s="257">
        <f>IF(TB$19-'様式３（療養者名簿）（⑤の場合）'!$BD26+1&lt;=15,IF(TB$19&gt;='様式３（療養者名簿）（⑤の場合）'!$BD26,IF(TB$19&lt;='様式３（療養者名簿）（⑤の場合）'!$BE26,1,0),0),0)</f>
        <v>0</v>
      </c>
      <c r="TC21" s="257">
        <f>IF(TC$19-'様式３（療養者名簿）（⑤の場合）'!$BD26+1&lt;=15,IF(TC$19&gt;='様式３（療養者名簿）（⑤の場合）'!$BD26,IF(TC$19&lt;='様式３（療養者名簿）（⑤の場合）'!$BE26,1,0),0),0)</f>
        <v>0</v>
      </c>
      <c r="TD21" s="257">
        <f>IF(TD$19-'様式３（療養者名簿）（⑤の場合）'!$BD26+1&lt;=15,IF(TD$19&gt;='様式３（療養者名簿）（⑤の場合）'!$BD26,IF(TD$19&lt;='様式３（療養者名簿）（⑤の場合）'!$BE26,1,0),0),0)</f>
        <v>0</v>
      </c>
      <c r="TE21" s="257">
        <f>IF(TE$19-'様式３（療養者名簿）（⑤の場合）'!$BD26+1&lt;=15,IF(TE$19&gt;='様式３（療養者名簿）（⑤の場合）'!$BD26,IF(TE$19&lt;='様式３（療養者名簿）（⑤の場合）'!$BE26,1,0),0),0)</f>
        <v>0</v>
      </c>
      <c r="TF21" s="257">
        <f>IF(TF$19-'様式３（療養者名簿）（⑤の場合）'!$BD26+1&lt;=15,IF(TF$19&gt;='様式３（療養者名簿）（⑤の場合）'!$BD26,IF(TF$19&lt;='様式３（療養者名簿）（⑤の場合）'!$BE26,1,0),0),0)</f>
        <v>0</v>
      </c>
      <c r="TG21" s="257">
        <f>IF(TG$19-'様式３（療養者名簿）（⑤の場合）'!$BD26+1&lt;=15,IF(TG$19&gt;='様式３（療養者名簿）（⑤の場合）'!$BD26,IF(TG$19&lt;='様式３（療養者名簿）（⑤の場合）'!$BE26,1,0),0),0)</f>
        <v>0</v>
      </c>
      <c r="TH21" s="257">
        <f>IF(TH$19-'様式３（療養者名簿）（⑤の場合）'!$BD26+1&lt;=15,IF(TH$19&gt;='様式３（療養者名簿）（⑤の場合）'!$BD26,IF(TH$19&lt;='様式３（療養者名簿）（⑤の場合）'!$BE26,1,0),0),0)</f>
        <v>0</v>
      </c>
      <c r="TI21" s="257">
        <f>IF(TI$19-'様式３（療養者名簿）（⑤の場合）'!$BD26+1&lt;=15,IF(TI$19&gt;='様式３（療養者名簿）（⑤の場合）'!$BD26,IF(TI$19&lt;='様式３（療養者名簿）（⑤の場合）'!$BE26,1,0),0),0)</f>
        <v>0</v>
      </c>
      <c r="TJ21" s="257">
        <f>IF(TJ$19-'様式３（療養者名簿）（⑤の場合）'!$BD26+1&lt;=15,IF(TJ$19&gt;='様式３（療養者名簿）（⑤の場合）'!$BD26,IF(TJ$19&lt;='様式３（療養者名簿）（⑤の場合）'!$BE26,1,0),0),0)</f>
        <v>0</v>
      </c>
      <c r="TK21" s="257">
        <f>IF(TK$19-'様式３（療養者名簿）（⑤の場合）'!$BD26+1&lt;=15,IF(TK$19&gt;='様式３（療養者名簿）（⑤の場合）'!$BD26,IF(TK$19&lt;='様式３（療養者名簿）（⑤の場合）'!$BE26,1,0),0),0)</f>
        <v>0</v>
      </c>
      <c r="TL21" s="257">
        <f>IF(TL$19-'様式３（療養者名簿）（⑤の場合）'!$BD26+1&lt;=15,IF(TL$19&gt;='様式３（療養者名簿）（⑤の場合）'!$BD26,IF(TL$19&lt;='様式３（療養者名簿）（⑤の場合）'!$BE26,1,0),0),0)</f>
        <v>0</v>
      </c>
      <c r="TM21" s="257">
        <f>IF(TM$19-'様式３（療養者名簿）（⑤の場合）'!$BD26+1&lt;=15,IF(TM$19&gt;='様式３（療養者名簿）（⑤の場合）'!$BD26,IF(TM$19&lt;='様式３（療養者名簿）（⑤の場合）'!$BE26,1,0),0),0)</f>
        <v>0</v>
      </c>
      <c r="TN21" s="257">
        <f>IF(TN$19-'様式３（療養者名簿）（⑤の場合）'!$BD26+1&lt;=15,IF(TN$19&gt;='様式３（療養者名簿）（⑤の場合）'!$BD26,IF(TN$19&lt;='様式３（療養者名簿）（⑤の場合）'!$BE26,1,0),0),0)</f>
        <v>0</v>
      </c>
      <c r="TO21" s="257">
        <f>IF(TO$19-'様式３（療養者名簿）（⑤の場合）'!$BD26+1&lt;=15,IF(TO$19&gt;='様式３（療養者名簿）（⑤の場合）'!$BD26,IF(TO$19&lt;='様式３（療養者名簿）（⑤の場合）'!$BE26,1,0),0),0)</f>
        <v>0</v>
      </c>
      <c r="TP21" s="257">
        <f>IF(TP$19-'様式３（療養者名簿）（⑤の場合）'!$BD26+1&lt;=15,IF(TP$19&gt;='様式３（療養者名簿）（⑤の場合）'!$BD26,IF(TP$19&lt;='様式３（療養者名簿）（⑤の場合）'!$BE26,1,0),0),0)</f>
        <v>0</v>
      </c>
      <c r="TQ21" s="257">
        <f>IF(TQ$19-'様式３（療養者名簿）（⑤の場合）'!$BD26+1&lt;=15,IF(TQ$19&gt;='様式３（療養者名簿）（⑤の場合）'!$BD26,IF(TQ$19&lt;='様式３（療養者名簿）（⑤の場合）'!$BE26,1,0),0),0)</f>
        <v>0</v>
      </c>
      <c r="TR21" s="257">
        <f>IF(TR$19-'様式３（療養者名簿）（⑤の場合）'!$BD26+1&lt;=15,IF(TR$19&gt;='様式３（療養者名簿）（⑤の場合）'!$BD26,IF(TR$19&lt;='様式３（療養者名簿）（⑤の場合）'!$BE26,1,0),0),0)</f>
        <v>0</v>
      </c>
      <c r="TS21" s="257">
        <f>IF(TS$19-'様式３（療養者名簿）（⑤の場合）'!$BD26+1&lt;=15,IF(TS$19&gt;='様式３（療養者名簿）（⑤の場合）'!$BD26,IF(TS$19&lt;='様式３（療養者名簿）（⑤の場合）'!$BE26,1,0),0),0)</f>
        <v>0</v>
      </c>
      <c r="TT21" s="257">
        <f>IF(TT$19-'様式３（療養者名簿）（⑤の場合）'!$BD26+1&lt;=15,IF(TT$19&gt;='様式３（療養者名簿）（⑤の場合）'!$BD26,IF(TT$19&lt;='様式３（療養者名簿）（⑤の場合）'!$BE26,1,0),0),0)</f>
        <v>0</v>
      </c>
      <c r="TU21" s="257">
        <f>IF(TU$19-'様式３（療養者名簿）（⑤の場合）'!$BD26+1&lt;=15,IF(TU$19&gt;='様式３（療養者名簿）（⑤の場合）'!$BD26,IF(TU$19&lt;='様式３（療養者名簿）（⑤の場合）'!$BE26,1,0),0),0)</f>
        <v>0</v>
      </c>
      <c r="TV21" s="257">
        <f>IF(TV$19-'様式３（療養者名簿）（⑤の場合）'!$BD26+1&lt;=15,IF(TV$19&gt;='様式３（療養者名簿）（⑤の場合）'!$BD26,IF(TV$19&lt;='様式３（療養者名簿）（⑤の場合）'!$BE26,1,0),0),0)</f>
        <v>0</v>
      </c>
      <c r="TW21" s="257">
        <f>IF(TW$19-'様式３（療養者名簿）（⑤の場合）'!$BD26+1&lt;=15,IF(TW$19&gt;='様式３（療養者名簿）（⑤の場合）'!$BD26,IF(TW$19&lt;='様式３（療養者名簿）（⑤の場合）'!$BE26,1,0),0),0)</f>
        <v>0</v>
      </c>
      <c r="TX21" s="257">
        <f>IF(TX$19-'様式３（療養者名簿）（⑤の場合）'!$BD26+1&lt;=15,IF(TX$19&gt;='様式３（療養者名簿）（⑤の場合）'!$BD26,IF(TX$19&lt;='様式３（療養者名簿）（⑤の場合）'!$BE26,1,0),0),0)</f>
        <v>0</v>
      </c>
      <c r="TY21" s="257">
        <f>IF(TY$19-'様式３（療養者名簿）（⑤の場合）'!$BD26+1&lt;=15,IF(TY$19&gt;='様式３（療養者名簿）（⑤の場合）'!$BD26,IF(TY$19&lt;='様式３（療養者名簿）（⑤の場合）'!$BE26,1,0),0),0)</f>
        <v>0</v>
      </c>
      <c r="TZ21" s="257">
        <f>IF(TZ$19-'様式３（療養者名簿）（⑤の場合）'!$BD26+1&lt;=15,IF(TZ$19&gt;='様式３（療養者名簿）（⑤の場合）'!$BD26,IF(TZ$19&lt;='様式３（療養者名簿）（⑤の場合）'!$BE26,1,0),0),0)</f>
        <v>0</v>
      </c>
      <c r="UA21" s="257">
        <f>IF(UA$19-'様式３（療養者名簿）（⑤の場合）'!$BD26+1&lt;=15,IF(UA$19&gt;='様式３（療養者名簿）（⑤の場合）'!$BD26,IF(UA$19&lt;='様式３（療養者名簿）（⑤の場合）'!$BE26,1,0),0),0)</f>
        <v>0</v>
      </c>
      <c r="UB21" s="257">
        <f>IF(UB$19-'様式３（療養者名簿）（⑤の場合）'!$BD26+1&lt;=15,IF(UB$19&gt;='様式３（療養者名簿）（⑤の場合）'!$BD26,IF(UB$19&lt;='様式３（療養者名簿）（⑤の場合）'!$BE26,1,0),0),0)</f>
        <v>0</v>
      </c>
      <c r="UC21" s="257">
        <f>IF(UC$19-'様式３（療養者名簿）（⑤の場合）'!$BD26+1&lt;=15,IF(UC$19&gt;='様式３（療養者名簿）（⑤の場合）'!$BD26,IF(UC$19&lt;='様式３（療養者名簿）（⑤の場合）'!$BE26,1,0),0),0)</f>
        <v>0</v>
      </c>
      <c r="UD21" s="384">
        <f>IF(UD$19-'様式３（療養者名簿）（⑤の場合）'!$BD26+1&lt;=15,IF(UD$19&gt;='様式３（療養者名簿）（⑤の場合）'!$BD26,IF(UD$19&lt;='様式３（療養者名簿）（⑤の場合）'!$BE26,1,0),0),0)</f>
        <v>0</v>
      </c>
      <c r="UE21" s="384">
        <f>IF(UE$19-'様式３（療養者名簿）（⑤の場合）'!$BD26+1&lt;=15,IF(UE$19&gt;='様式３（療養者名簿）（⑤の場合）'!$BD26,IF(UE$19&lt;='様式３（療養者名簿）（⑤の場合）'!$BE26,1,0),0),0)</f>
        <v>0</v>
      </c>
      <c r="UF21" s="384">
        <f>IF(UF$19-'様式３（療養者名簿）（⑤の場合）'!$BD26+1&lt;=15,IF(UF$19&gt;='様式３（療養者名簿）（⑤の場合）'!$BD26,IF(UF$19&lt;='様式３（療養者名簿）（⑤の場合）'!$BE26,1,0),0),0)</f>
        <v>0</v>
      </c>
      <c r="UG21" s="384">
        <f>IF(UG$19-'様式３（療養者名簿）（⑤の場合）'!$BD26+1&lt;=15,IF(UG$19&gt;='様式３（療養者名簿）（⑤の場合）'!$BD26,IF(UG$19&lt;='様式３（療養者名簿）（⑤の場合）'!$BE26,1,0),0),0)</f>
        <v>0</v>
      </c>
      <c r="UH21" s="384">
        <f>IF(UH$19-'様式３（療養者名簿）（⑤の場合）'!$BD26+1&lt;=15,IF(UH$19&gt;='様式３（療養者名簿）（⑤の場合）'!$BD26,IF(UH$19&lt;='様式３（療養者名簿）（⑤の場合）'!$BE26,1,0),0),0)</f>
        <v>0</v>
      </c>
      <c r="UI21" s="384">
        <f>IF(UI$19-'様式３（療養者名簿）（⑤の場合）'!$BD26+1&lt;=15,IF(UI$19&gt;='様式３（療養者名簿）（⑤の場合）'!$BD26,IF(UI$19&lt;='様式３（療養者名簿）（⑤の場合）'!$BE26,1,0),0),0)</f>
        <v>0</v>
      </c>
      <c r="UJ21" s="384">
        <f>IF(UJ$19-'様式３（療養者名簿）（⑤の場合）'!$BD26+1&lt;=15,IF(UJ$19&gt;='様式３（療養者名簿）（⑤の場合）'!$BD26,IF(UJ$19&lt;='様式３（療養者名簿）（⑤の場合）'!$BE26,1,0),0),0)</f>
        <v>0</v>
      </c>
      <c r="UK21" s="384">
        <f>IF(UK$19-'様式３（療養者名簿）（⑤の場合）'!$BD26+1&lt;=15,IF(UK$19&gt;='様式３（療養者名簿）（⑤の場合）'!$BD26,IF(UK$19&lt;='様式３（療養者名簿）（⑤の場合）'!$BE26,1,0),0),0)</f>
        <v>0</v>
      </c>
      <c r="UL21" s="384">
        <f>IF(UL$19-'様式３（療養者名簿）（⑤の場合）'!$BD26+1&lt;=15,IF(UL$19&gt;='様式３（療養者名簿）（⑤の場合）'!$BD26,IF(UL$19&lt;='様式３（療養者名簿）（⑤の場合）'!$BE26,1,0),0),0)</f>
        <v>0</v>
      </c>
      <c r="UM21" s="384">
        <f>IF(UM$19-'様式３（療養者名簿）（⑤の場合）'!$BD26+1&lt;=15,IF(UM$19&gt;='様式３（療養者名簿）（⑤の場合）'!$BD26,IF(UM$19&lt;='様式３（療養者名簿）（⑤の場合）'!$BE26,1,0),0),0)</f>
        <v>0</v>
      </c>
      <c r="UN21" s="384">
        <f>IF(UN$19-'様式３（療養者名簿）（⑤の場合）'!$BD26+1&lt;=15,IF(UN$19&gt;='様式３（療養者名簿）（⑤の場合）'!$BD26,IF(UN$19&lt;='様式３（療養者名簿）（⑤の場合）'!$BE26,1,0),0),0)</f>
        <v>0</v>
      </c>
      <c r="UO21" s="384">
        <f>IF(UO$19-'様式３（療養者名簿）（⑤の場合）'!$BD26+1&lt;=15,IF(UO$19&gt;='様式３（療養者名簿）（⑤の場合）'!$BD26,IF(UO$19&lt;='様式３（療養者名簿）（⑤の場合）'!$BE26,1,0),0),0)</f>
        <v>0</v>
      </c>
      <c r="UP21" s="384">
        <f>IF(UP$19-'様式３（療養者名簿）（⑤の場合）'!$BD26+1&lt;=15,IF(UP$19&gt;='様式３（療養者名簿）（⑤の場合）'!$BD26,IF(UP$19&lt;='様式３（療養者名簿）（⑤の場合）'!$BE26,1,0),0),0)</f>
        <v>0</v>
      </c>
      <c r="UQ21" s="384">
        <f>IF(UQ$19-'様式３（療養者名簿）（⑤の場合）'!$BD26+1&lt;=15,IF(UQ$19&gt;='様式３（療養者名簿）（⑤の場合）'!$BD26,IF(UQ$19&lt;='様式３（療養者名簿）（⑤の場合）'!$BE26,1,0),0),0)</f>
        <v>0</v>
      </c>
      <c r="UR21" s="384">
        <f>IF(UR$19-'様式３（療養者名簿）（⑤の場合）'!$BD26+1&lt;=15,IF(UR$19&gt;='様式３（療養者名簿）（⑤の場合）'!$BD26,IF(UR$19&lt;='様式３（療養者名簿）（⑤の場合）'!$BE26,1,0),0),0)</f>
        <v>0</v>
      </c>
      <c r="US21" s="384">
        <f>IF(US$19-'様式３（療養者名簿）（⑤の場合）'!$BD26+1&lt;=15,IF(US$19&gt;='様式３（療養者名簿）（⑤の場合）'!$BD26,IF(US$19&lt;='様式３（療養者名簿）（⑤の場合）'!$BE26,1,0),0),0)</f>
        <v>0</v>
      </c>
      <c r="UT21" s="384">
        <f>IF(UT$19-'様式３（療養者名簿）（⑤の場合）'!$BD26+1&lt;=15,IF(UT$19&gt;='様式３（療養者名簿）（⑤の場合）'!$BD26,IF(UT$19&lt;='様式３（療養者名簿）（⑤の場合）'!$BE26,1,0),0),0)</f>
        <v>0</v>
      </c>
      <c r="UU21" s="384">
        <f>IF(UU$19-'様式３（療養者名簿）（⑤の場合）'!$BD26+1&lt;=15,IF(UU$19&gt;='様式３（療養者名簿）（⑤の場合）'!$BD26,IF(UU$19&lt;='様式３（療養者名簿）（⑤の場合）'!$BE26,1,0),0),0)</f>
        <v>0</v>
      </c>
      <c r="UV21" s="384">
        <f>IF(UV$19-'様式３（療養者名簿）（⑤の場合）'!$BD26+1&lt;=15,IF(UV$19&gt;='様式３（療養者名簿）（⑤の場合）'!$BD26,IF(UV$19&lt;='様式３（療養者名簿）（⑤の場合）'!$BE26,1,0),0),0)</f>
        <v>0</v>
      </c>
      <c r="UW21" s="384">
        <f>IF(UW$19-'様式３（療養者名簿）（⑤の場合）'!$BD26+1&lt;=15,IF(UW$19&gt;='様式３（療養者名簿）（⑤の場合）'!$BD26,IF(UW$19&lt;='様式３（療養者名簿）（⑤の場合）'!$BE26,1,0),0),0)</f>
        <v>0</v>
      </c>
      <c r="UX21" s="384">
        <f>IF(UX$19-'様式３（療養者名簿）（⑤の場合）'!$BD26+1&lt;=15,IF(UX$19&gt;='様式３（療養者名簿）（⑤の場合）'!$BD26,IF(UX$19&lt;='様式３（療養者名簿）（⑤の場合）'!$BE26,1,0),0),0)</f>
        <v>0</v>
      </c>
      <c r="UY21" s="384">
        <f>IF(UY$19-'様式３（療養者名簿）（⑤の場合）'!$BD26+1&lt;=15,IF(UY$19&gt;='様式３（療養者名簿）（⑤の場合）'!$BD26,IF(UY$19&lt;='様式３（療養者名簿）（⑤の場合）'!$BE26,1,0),0),0)</f>
        <v>0</v>
      </c>
      <c r="UZ21" s="384">
        <f>IF(UZ$19-'様式３（療養者名簿）（⑤の場合）'!$BD26+1&lt;=15,IF(UZ$19&gt;='様式３（療養者名簿）（⑤の場合）'!$BD26,IF(UZ$19&lt;='様式３（療養者名簿）（⑤の場合）'!$BE26,1,0),0),0)</f>
        <v>0</v>
      </c>
      <c r="VA21" s="384">
        <f>IF(VA$19-'様式３（療養者名簿）（⑤の場合）'!$BD26+1&lt;=15,IF(VA$19&gt;='様式３（療養者名簿）（⑤の場合）'!$BD26,IF(VA$19&lt;='様式３（療養者名簿）（⑤の場合）'!$BE26,1,0),0),0)</f>
        <v>0</v>
      </c>
      <c r="VB21" s="384">
        <f>IF(VB$19-'様式３（療養者名簿）（⑤の場合）'!$BD26+1&lt;=15,IF(VB$19&gt;='様式３（療養者名簿）（⑤の場合）'!$BD26,IF(VB$19&lt;='様式３（療養者名簿）（⑤の場合）'!$BE26,1,0),0),0)</f>
        <v>0</v>
      </c>
      <c r="VC21" s="384">
        <f>IF(VC$19-'様式３（療養者名簿）（⑤の場合）'!$BD26+1&lt;=15,IF(VC$19&gt;='様式３（療養者名簿）（⑤の場合）'!$BD26,IF(VC$19&lt;='様式３（療養者名簿）（⑤の場合）'!$BE26,1,0),0),0)</f>
        <v>0</v>
      </c>
      <c r="VD21" s="384">
        <f>IF(VD$19-'様式３（療養者名簿）（⑤の場合）'!$BD26+1&lt;=15,IF(VD$19&gt;='様式３（療養者名簿）（⑤の場合）'!$BD26,IF(VD$19&lt;='様式３（療養者名簿）（⑤の場合）'!$BE26,1,0),0),0)</f>
        <v>0</v>
      </c>
      <c r="VE21" s="384">
        <f>IF(VE$19-'様式３（療養者名簿）（⑤の場合）'!$BD26+1&lt;=15,IF(VE$19&gt;='様式３（療養者名簿）（⑤の場合）'!$BD26,IF(VE$19&lt;='様式３（療養者名簿）（⑤の場合）'!$BE26,1,0),0),0)</f>
        <v>0</v>
      </c>
      <c r="VF21" s="384">
        <f>IF(VF$19-'様式３（療養者名簿）（⑤の場合）'!$BD26+1&lt;=15,IF(VF$19&gt;='様式３（療養者名簿）（⑤の場合）'!$BD26,IF(VF$19&lt;='様式３（療養者名簿）（⑤の場合）'!$BE26,1,0),0),0)</f>
        <v>0</v>
      </c>
      <c r="VG21" s="384">
        <f>IF(VG$19-'様式３（療養者名簿）（⑤の場合）'!$BD26+1&lt;=15,IF(VG$19&gt;='様式３（療養者名簿）（⑤の場合）'!$BD26,IF(VG$19&lt;='様式３（療養者名簿）（⑤の場合）'!$BE26,1,0),0),0)</f>
        <v>0</v>
      </c>
      <c r="VH21" s="384">
        <f>IF(VH$19-'様式３（療養者名簿）（⑤の場合）'!$BD26+1&lt;=15,IF(VH$19&gt;='様式３（療養者名簿）（⑤の場合）'!$BD26,IF(VH$19&lt;='様式３（療養者名簿）（⑤の場合）'!$BE26,1,0),0),0)</f>
        <v>0</v>
      </c>
      <c r="VI21" s="384">
        <f>IF(VI$19-'様式３（療養者名簿）（⑤の場合）'!$BD26+1&lt;=15,IF(VI$19&gt;='様式３（療養者名簿）（⑤の場合）'!$BD26,IF(VI$19&lt;='様式３（療養者名簿）（⑤の場合）'!$BE26,1,0),0),0)</f>
        <v>0</v>
      </c>
      <c r="VJ21" s="384">
        <f>IF(VJ$19-'様式３（療養者名簿）（⑤の場合）'!$BD26+1&lt;=15,IF(VJ$19&gt;='様式３（療養者名簿）（⑤の場合）'!$BD26,IF(VJ$19&lt;='様式３（療養者名簿）（⑤の場合）'!$BE26,1,0),0),0)</f>
        <v>0</v>
      </c>
      <c r="VK21" s="384">
        <f>IF(VK$19-'様式３（療養者名簿）（⑤の場合）'!$BD26+1&lt;=15,IF(VK$19&gt;='様式３（療養者名簿）（⑤の場合）'!$BD26,IF(VK$19&lt;='様式３（療養者名簿）（⑤の場合）'!$BE26,1,0),0),0)</f>
        <v>0</v>
      </c>
      <c r="VL21" s="384">
        <f>IF(VL$19-'様式３（療養者名簿）（⑤の場合）'!$BD26+1&lt;=15,IF(VL$19&gt;='様式３（療養者名簿）（⑤の場合）'!$BD26,IF(VL$19&lt;='様式３（療養者名簿）（⑤の場合）'!$BE26,1,0),0),0)</f>
        <v>0</v>
      </c>
      <c r="VM21" s="384">
        <f>IF(VM$19-'様式３（療養者名簿）（⑤の場合）'!$BD26+1&lt;=15,IF(VM$19&gt;='様式３（療養者名簿）（⑤の場合）'!$BD26,IF(VM$19&lt;='様式３（療養者名簿）（⑤の場合）'!$BE26,1,0),0),0)</f>
        <v>0</v>
      </c>
      <c r="VN21" s="384">
        <f>IF(VN$19-'様式３（療養者名簿）（⑤の場合）'!$BD26+1&lt;=15,IF(VN$19&gt;='様式３（療養者名簿）（⑤の場合）'!$BD26,IF(VN$19&lt;='様式３（療養者名簿）（⑤の場合）'!$BE26,1,0),0),0)</f>
        <v>0</v>
      </c>
      <c r="VO21" s="384">
        <f>IF(VO$19-'様式３（療養者名簿）（⑤の場合）'!$BD26+1&lt;=15,IF(VO$19&gt;='様式３（療養者名簿）（⑤の場合）'!$BD26,IF(VO$19&lt;='様式３（療養者名簿）（⑤の場合）'!$BE26,1,0),0),0)</f>
        <v>0</v>
      </c>
      <c r="VP21" s="384">
        <f>IF(VP$19-'様式３（療養者名簿）（⑤の場合）'!$BD26+1&lt;=15,IF(VP$19&gt;='様式３（療養者名簿）（⑤の場合）'!$BD26,IF(VP$19&lt;='様式３（療養者名簿）（⑤の場合）'!$BE26,1,0),0),0)</f>
        <v>0</v>
      </c>
      <c r="VQ21" s="384">
        <f>IF(VQ$19-'様式３（療養者名簿）（⑤の場合）'!$BD26+1&lt;=15,IF(VQ$19&gt;='様式３（療養者名簿）（⑤の場合）'!$BD26,IF(VQ$19&lt;='様式３（療養者名簿）（⑤の場合）'!$BE26,1,0),0),0)</f>
        <v>0</v>
      </c>
      <c r="VR21" s="384">
        <f>IF(VR$19-'様式３（療養者名簿）（⑤の場合）'!$BD26+1&lt;=15,IF(VR$19&gt;='様式３（療養者名簿）（⑤の場合）'!$BD26,IF(VR$19&lt;='様式３（療養者名簿）（⑤の場合）'!$BE26,1,0),0),0)</f>
        <v>0</v>
      </c>
      <c r="VS21" s="384">
        <f>IF(VS$19-'様式３（療養者名簿）（⑤の場合）'!$BD26+1&lt;=15,IF(VS$19&gt;='様式３（療養者名簿）（⑤の場合）'!$BD26,IF(VS$19&lt;='様式３（療養者名簿）（⑤の場合）'!$BE26,1,0),0),0)</f>
        <v>0</v>
      </c>
      <c r="VT21" s="384">
        <f>IF(VT$19-'様式３（療養者名簿）（⑤の場合）'!$BD26+1&lt;=15,IF(VT$19&gt;='様式３（療養者名簿）（⑤の場合）'!$BD26,IF(VT$19&lt;='様式３（療養者名簿）（⑤の場合）'!$BE26,1,0),0),0)</f>
        <v>0</v>
      </c>
      <c r="VU21" s="384">
        <f>IF(VU$19-'様式３（療養者名簿）（⑤の場合）'!$BD26+1&lt;=15,IF(VU$19&gt;='様式３（療養者名簿）（⑤の場合）'!$BD26,IF(VU$19&lt;='様式３（療養者名簿）（⑤の場合）'!$BE26,1,0),0),0)</f>
        <v>0</v>
      </c>
      <c r="VV21" s="384">
        <f>IF(VV$19-'様式３（療養者名簿）（⑤の場合）'!$BD26+1&lt;=15,IF(VV$19&gt;='様式３（療養者名簿）（⑤の場合）'!$BD26,IF(VV$19&lt;='様式３（療養者名簿）（⑤の場合）'!$BE26,1,0),0),0)</f>
        <v>0</v>
      </c>
      <c r="VW21" s="384">
        <f>IF(VW$19-'様式３（療養者名簿）（⑤の場合）'!$BD26+1&lt;=15,IF(VW$19&gt;='様式３（療養者名簿）（⑤の場合）'!$BD26,IF(VW$19&lt;='様式３（療養者名簿）（⑤の場合）'!$BE26,1,0),0),0)</f>
        <v>0</v>
      </c>
      <c r="VX21" s="384">
        <f>IF(VX$19-'様式３（療養者名簿）（⑤の場合）'!$BD26+1&lt;=15,IF(VX$19&gt;='様式３（療養者名簿）（⑤の場合）'!$BD26,IF(VX$19&lt;='様式３（療養者名簿）（⑤の場合）'!$BE26,1,0),0),0)</f>
        <v>0</v>
      </c>
      <c r="VY21" s="384">
        <f>IF(VY$19-'様式３（療養者名簿）（⑤の場合）'!$BD26+1&lt;=15,IF(VY$19&gt;='様式３（療養者名簿）（⑤の場合）'!$BD26,IF(VY$19&lt;='様式３（療養者名簿）（⑤の場合）'!$BE26,1,0),0),0)</f>
        <v>0</v>
      </c>
      <c r="VZ21" s="384">
        <f>IF(VZ$19-'様式３（療養者名簿）（⑤の場合）'!$BD26+1&lt;=15,IF(VZ$19&gt;='様式３（療養者名簿）（⑤の場合）'!$BD26,IF(VZ$19&lt;='様式３（療養者名簿）（⑤の場合）'!$BE26,1,0),0),0)</f>
        <v>0</v>
      </c>
      <c r="WA21" s="384">
        <f>IF(WA$19-'様式３（療養者名簿）（⑤の場合）'!$BD26+1&lt;=15,IF(WA$19&gt;='様式３（療養者名簿）（⑤の場合）'!$BD26,IF(WA$19&lt;='様式３（療養者名簿）（⑤の場合）'!$BE26,1,0),0),0)</f>
        <v>0</v>
      </c>
      <c r="WB21" s="384">
        <f>IF(WB$19-'様式３（療養者名簿）（⑤の場合）'!$BD26+1&lt;=15,IF(WB$19&gt;='様式３（療養者名簿）（⑤の場合）'!$BD26,IF(WB$19&lt;='様式３（療養者名簿）（⑤の場合）'!$BE26,1,0),0),0)</f>
        <v>0</v>
      </c>
      <c r="WC21" s="384">
        <f>IF(WC$19-'様式３（療養者名簿）（⑤の場合）'!$BD26+1&lt;=15,IF(WC$19&gt;='様式３（療養者名簿）（⑤の場合）'!$BD26,IF(WC$19&lt;='様式３（療養者名簿）（⑤の場合）'!$BE26,1,0),0),0)</f>
        <v>0</v>
      </c>
      <c r="WD21" s="384">
        <f>IF(WD$19-'様式３（療養者名簿）（⑤の場合）'!$BD26+1&lt;=15,IF(WD$19&gt;='様式３（療養者名簿）（⑤の場合）'!$BD26,IF(WD$19&lt;='様式３（療養者名簿）（⑤の場合）'!$BE26,1,0),0),0)</f>
        <v>0</v>
      </c>
      <c r="WE21" s="384">
        <f>IF(WE$19-'様式３（療養者名簿）（⑤の場合）'!$BD26+1&lt;=15,IF(WE$19&gt;='様式３（療養者名簿）（⑤の場合）'!$BD26,IF(WE$19&lt;='様式３（療養者名簿）（⑤の場合）'!$BE26,1,0),0),0)</f>
        <v>0</v>
      </c>
      <c r="WF21" s="384">
        <f>IF(WF$19-'様式３（療養者名簿）（⑤の場合）'!$BD26+1&lt;=15,IF(WF$19&gt;='様式３（療養者名簿）（⑤の場合）'!$BD26,IF(WF$19&lt;='様式３（療養者名簿）（⑤の場合）'!$BE26,1,0),0),0)</f>
        <v>0</v>
      </c>
      <c r="WG21" s="384">
        <f>IF(WG$19-'様式３（療養者名簿）（⑤の場合）'!$BD26+1&lt;=15,IF(WG$19&gt;='様式３（療養者名簿）（⑤の場合）'!$BD26,IF(WG$19&lt;='様式３（療養者名簿）（⑤の場合）'!$BE26,1,0),0),0)</f>
        <v>0</v>
      </c>
      <c r="WH21" s="384">
        <f>IF(WH$19-'様式３（療養者名簿）（⑤の場合）'!$BD26+1&lt;=15,IF(WH$19&gt;='様式３（療養者名簿）（⑤の場合）'!$BD26,IF(WH$19&lt;='様式３（療養者名簿）（⑤の場合）'!$BE26,1,0),0),0)</f>
        <v>0</v>
      </c>
      <c r="WI21" s="384">
        <f>IF(WI$19-'様式３（療養者名簿）（⑤の場合）'!$BD26+1&lt;=15,IF(WI$19&gt;='様式３（療養者名簿）（⑤の場合）'!$BD26,IF(WI$19&lt;='様式３（療養者名簿）（⑤の場合）'!$BE26,1,0),0),0)</f>
        <v>0</v>
      </c>
      <c r="WJ21" s="384">
        <f>IF(WJ$19-'様式３（療養者名簿）（⑤の場合）'!$BD26+1&lt;=15,IF(WJ$19&gt;='様式３（療養者名簿）（⑤の場合）'!$BD26,IF(WJ$19&lt;='様式３（療養者名簿）（⑤の場合）'!$BE26,1,0),0),0)</f>
        <v>0</v>
      </c>
      <c r="WK21" s="384">
        <f>IF(WK$19-'様式３（療養者名簿）（⑤の場合）'!$BD26+1&lt;=15,IF(WK$19&gt;='様式３（療養者名簿）（⑤の場合）'!$BD26,IF(WK$19&lt;='様式３（療養者名簿）（⑤の場合）'!$BE26,1,0),0),0)</f>
        <v>0</v>
      </c>
      <c r="WL21" s="384">
        <f>IF(WL$19-'様式３（療養者名簿）（⑤の場合）'!$BD26+1&lt;=15,IF(WL$19&gt;='様式３（療養者名簿）（⑤の場合）'!$BD26,IF(WL$19&lt;='様式３（療養者名簿）（⑤の場合）'!$BE26,1,0),0),0)</f>
        <v>0</v>
      </c>
      <c r="WM21" s="384">
        <f>IF(WM$19-'様式３（療養者名簿）（⑤の場合）'!$BD26+1&lt;=15,IF(WM$19&gt;='様式３（療養者名簿）（⑤の場合）'!$BD26,IF(WM$19&lt;='様式３（療養者名簿）（⑤の場合）'!$BE26,1,0),0),0)</f>
        <v>0</v>
      </c>
      <c r="WN21" s="384">
        <f>IF(WN$19-'様式３（療養者名簿）（⑤の場合）'!$BD26+1&lt;=15,IF(WN$19&gt;='様式３（療養者名簿）（⑤の場合）'!$BD26,IF(WN$19&lt;='様式３（療養者名簿）（⑤の場合）'!$BE26,1,0),0),0)</f>
        <v>0</v>
      </c>
      <c r="WO21" s="384">
        <f>IF(WO$19-'様式３（療養者名簿）（⑤の場合）'!$BD26+1&lt;=15,IF(WO$19&gt;='様式３（療養者名簿）（⑤の場合）'!$BD26,IF(WO$19&lt;='様式３（療養者名簿）（⑤の場合）'!$BE26,1,0),0),0)</f>
        <v>0</v>
      </c>
      <c r="WP21" s="384">
        <f>IF(WP$19-'様式３（療養者名簿）（⑤の場合）'!$BD26+1&lt;=15,IF(WP$19&gt;='様式３（療養者名簿）（⑤の場合）'!$BD26,IF(WP$19&lt;='様式３（療養者名簿）（⑤の場合）'!$BE26,1,0),0),0)</f>
        <v>0</v>
      </c>
      <c r="WQ21" s="384">
        <f>IF(WQ$19-'様式３（療養者名簿）（⑤の場合）'!$BD26+1&lt;=15,IF(WQ$19&gt;='様式３（療養者名簿）（⑤の場合）'!$BD26,IF(WQ$19&lt;='様式３（療養者名簿）（⑤の場合）'!$BE26,1,0),0),0)</f>
        <v>0</v>
      </c>
      <c r="WR21" s="384">
        <f>IF(WR$19-'様式３（療養者名簿）（⑤の場合）'!$BD26+1&lt;=15,IF(WR$19&gt;='様式３（療養者名簿）（⑤の場合）'!$BD26,IF(WR$19&lt;='様式３（療養者名簿）（⑤の場合）'!$BE26,1,0),0),0)</f>
        <v>0</v>
      </c>
      <c r="WS21" s="384">
        <f>IF(WS$19-'様式３（療養者名簿）（⑤の場合）'!$BD26+1&lt;=15,IF(WS$19&gt;='様式３（療養者名簿）（⑤の場合）'!$BD26,IF(WS$19&lt;='様式３（療養者名簿）（⑤の場合）'!$BE26,1,0),0),0)</f>
        <v>0</v>
      </c>
      <c r="WT21" s="384">
        <f>IF(WT$19-'様式３（療養者名簿）（⑤の場合）'!$BD26+1&lt;=15,IF(WT$19&gt;='様式３（療養者名簿）（⑤の場合）'!$BD26,IF(WT$19&lt;='様式３（療養者名簿）（⑤の場合）'!$BE26,1,0),0),0)</f>
        <v>0</v>
      </c>
      <c r="WU21" s="384">
        <f>IF(WU$19-'様式３（療養者名簿）（⑤の場合）'!$BD26+1&lt;=15,IF(WU$19&gt;='様式３（療養者名簿）（⑤の場合）'!$BD26,IF(WU$19&lt;='様式３（療養者名簿）（⑤の場合）'!$BE26,1,0),0),0)</f>
        <v>0</v>
      </c>
      <c r="WV21" s="384">
        <f>IF(WV$19-'様式３（療養者名簿）（⑤の場合）'!$BD26+1&lt;=15,IF(WV$19&gt;='様式３（療養者名簿）（⑤の場合）'!$BD26,IF(WV$19&lt;='様式３（療養者名簿）（⑤の場合）'!$BE26,1,0),0),0)</f>
        <v>0</v>
      </c>
      <c r="WW21" s="384">
        <f>IF(WW$19-'様式３（療養者名簿）（⑤の場合）'!$BD26+1&lt;=15,IF(WW$19&gt;='様式３（療養者名簿）（⑤の場合）'!$BD26,IF(WW$19&lt;='様式３（療養者名簿）（⑤の場合）'!$BE26,1,0),0),0)</f>
        <v>0</v>
      </c>
      <c r="WX21" s="384">
        <f>IF(WX$19-'様式３（療養者名簿）（⑤の場合）'!$BD26+1&lt;=15,IF(WX$19&gt;='様式３（療養者名簿）（⑤の場合）'!$BD26,IF(WX$19&lt;='様式３（療養者名簿）（⑤の場合）'!$BE26,1,0),0),0)</f>
        <v>0</v>
      </c>
      <c r="WY21" s="384">
        <f>IF(WY$19-'様式３（療養者名簿）（⑤の場合）'!$BD26+1&lt;=15,IF(WY$19&gt;='様式３（療養者名簿）（⑤の場合）'!$BD26,IF(WY$19&lt;='様式３（療養者名簿）（⑤の場合）'!$BE26,1,0),0),0)</f>
        <v>0</v>
      </c>
      <c r="WZ21" s="384">
        <f>IF(WZ$19-'様式３（療養者名簿）（⑤の場合）'!$BD26+1&lt;=15,IF(WZ$19&gt;='様式３（療養者名簿）（⑤の場合）'!$BD26,IF(WZ$19&lt;='様式３（療養者名簿）（⑤の場合）'!$BE26,1,0),0),0)</f>
        <v>0</v>
      </c>
      <c r="XA21" s="384">
        <f>IF(XA$19-'様式３（療養者名簿）（⑤の場合）'!$BD26+1&lt;=15,IF(XA$19&gt;='様式３（療養者名簿）（⑤の場合）'!$BD26,IF(XA$19&lt;='様式３（療養者名簿）（⑤の場合）'!$BE26,1,0),0),0)</f>
        <v>0</v>
      </c>
      <c r="XB21" s="384">
        <f>IF(XB$19-'様式３（療養者名簿）（⑤の場合）'!$BD26+1&lt;=15,IF(XB$19&gt;='様式３（療養者名簿）（⑤の場合）'!$BD26,IF(XB$19&lt;='様式３（療養者名簿）（⑤の場合）'!$BE26,1,0),0),0)</f>
        <v>0</v>
      </c>
      <c r="XC21" s="384">
        <f>IF(XC$19-'様式３（療養者名簿）（⑤の場合）'!$BD26+1&lt;=15,IF(XC$19&gt;='様式３（療養者名簿）（⑤の場合）'!$BD26,IF(XC$19&lt;='様式３（療養者名簿）（⑤の場合）'!$BE26,1,0),0),0)</f>
        <v>0</v>
      </c>
      <c r="XD21" s="384">
        <f>IF(XD$19-'様式３（療養者名簿）（⑤の場合）'!$BD26+1&lt;=15,IF(XD$19&gt;='様式３（療養者名簿）（⑤の場合）'!$BD26,IF(XD$19&lt;='様式３（療養者名簿）（⑤の場合）'!$BE26,1,0),0),0)</f>
        <v>0</v>
      </c>
      <c r="XE21" s="384">
        <f>IF(XE$19-'様式３（療養者名簿）（⑤の場合）'!$BD26+1&lt;=15,IF(XE$19&gt;='様式３（療養者名簿）（⑤の場合）'!$BD26,IF(XE$19&lt;='様式３（療養者名簿）（⑤の場合）'!$BE26,1,0),0),0)</f>
        <v>0</v>
      </c>
      <c r="XF21" s="384">
        <f>IF(XF$19-'様式３（療養者名簿）（⑤の場合）'!$BD26+1&lt;=15,IF(XF$19&gt;='様式３（療養者名簿）（⑤の場合）'!$BD26,IF(XF$19&lt;='様式３（療養者名簿）（⑤の場合）'!$BE26,1,0),0),0)</f>
        <v>0</v>
      </c>
      <c r="XG21" s="384">
        <f>IF(XG$19-'様式３（療養者名簿）（⑤の場合）'!$BD26+1&lt;=15,IF(XG$19&gt;='様式３（療養者名簿）（⑤の場合）'!$BD26,IF(XG$19&lt;='様式３（療養者名簿）（⑤の場合）'!$BE26,1,0),0),0)</f>
        <v>0</v>
      </c>
      <c r="XH21" s="384">
        <f>IF(XH$19-'様式３（療養者名簿）（⑤の場合）'!$BD26+1&lt;=15,IF(XH$19&gt;='様式３（療養者名簿）（⑤の場合）'!$BD26,IF(XH$19&lt;='様式３（療養者名簿）（⑤の場合）'!$BE26,1,0),0),0)</f>
        <v>0</v>
      </c>
      <c r="XI21" s="384">
        <f>IF(XI$19-'様式３（療養者名簿）（⑤の場合）'!$BD26+1&lt;=15,IF(XI$19&gt;='様式３（療養者名簿）（⑤の場合）'!$BD26,IF(XI$19&lt;='様式３（療養者名簿）（⑤の場合）'!$BE26,1,0),0),0)</f>
        <v>0</v>
      </c>
      <c r="XJ21" s="384">
        <f>IF(XJ$19-'様式３（療養者名簿）（⑤の場合）'!$BD26+1&lt;=15,IF(XJ$19&gt;='様式３（療養者名簿）（⑤の場合）'!$BD26,IF(XJ$19&lt;='様式３（療養者名簿）（⑤の場合）'!$BE26,1,0),0),0)</f>
        <v>0</v>
      </c>
      <c r="XK21" s="384">
        <f>IF(XK$19-'様式３（療養者名簿）（⑤の場合）'!$BD26+1&lt;=15,IF(XK$19&gt;='様式３（療養者名簿）（⑤の場合）'!$BD26,IF(XK$19&lt;='様式３（療養者名簿）（⑤の場合）'!$BE26,1,0),0),0)</f>
        <v>0</v>
      </c>
      <c r="XL21" s="384">
        <f>IF(XL$19-'様式３（療養者名簿）（⑤の場合）'!$BD26+1&lt;=15,IF(XL$19&gt;='様式３（療養者名簿）（⑤の場合）'!$BD26,IF(XL$19&lt;='様式３（療養者名簿）（⑤の場合）'!$BE26,1,0),0),0)</f>
        <v>0</v>
      </c>
      <c r="XM21" s="384">
        <f>IF(XM$19-'様式３（療養者名簿）（⑤の場合）'!$BD26+1&lt;=15,IF(XM$19&gt;='様式３（療養者名簿）（⑤の場合）'!$BD26,IF(XM$19&lt;='様式３（療養者名簿）（⑤の場合）'!$BE26,1,0),0),0)</f>
        <v>0</v>
      </c>
      <c r="XN21" s="384">
        <f>IF(XN$19-'様式３（療養者名簿）（⑤の場合）'!$BD26+1&lt;=15,IF(XN$19&gt;='様式３（療養者名簿）（⑤の場合）'!$BD26,IF(XN$19&lt;='様式３（療養者名簿）（⑤の場合）'!$BE26,1,0),0),0)</f>
        <v>0</v>
      </c>
      <c r="XO21" s="384">
        <f>IF(XO$19-'様式３（療養者名簿）（⑤の場合）'!$BD26+1&lt;=15,IF(XO$19&gt;='様式３（療養者名簿）（⑤の場合）'!$BD26,IF(XO$19&lt;='様式３（療養者名簿）（⑤の場合）'!$BE26,1,0),0),0)</f>
        <v>0</v>
      </c>
      <c r="XP21" s="384">
        <f>IF(XP$19-'様式３（療養者名簿）（⑤の場合）'!$BD26+1&lt;=15,IF(XP$19&gt;='様式３（療養者名簿）（⑤の場合）'!$BD26,IF(XP$19&lt;='様式３（療養者名簿）（⑤の場合）'!$BE26,1,0),0),0)</f>
        <v>0</v>
      </c>
      <c r="XQ21" s="384">
        <f>IF(XQ$19-'様式３（療養者名簿）（⑤の場合）'!$BD26+1&lt;=15,IF(XQ$19&gt;='様式３（療養者名簿）（⑤の場合）'!$BD26,IF(XQ$19&lt;='様式３（療養者名簿）（⑤の場合）'!$BE26,1,0),0),0)</f>
        <v>0</v>
      </c>
      <c r="XR21" s="384">
        <f>IF(XR$19-'様式３（療養者名簿）（⑤の場合）'!$BD26+1&lt;=15,IF(XR$19&gt;='様式３（療養者名簿）（⑤の場合）'!$BD26,IF(XR$19&lt;='様式３（療養者名簿）（⑤の場合）'!$BE26,1,0),0),0)</f>
        <v>0</v>
      </c>
      <c r="XS21" s="384">
        <f>IF(XS$19-'様式３（療養者名簿）（⑤の場合）'!$BD26+1&lt;=15,IF(XS$19&gt;='様式３（療養者名簿）（⑤の場合）'!$BD26,IF(XS$19&lt;='様式３（療養者名簿）（⑤の場合）'!$BE26,1,0),0),0)</f>
        <v>0</v>
      </c>
      <c r="XT21" s="384">
        <f>IF(XT$19-'様式３（療養者名簿）（⑤の場合）'!$BD26+1&lt;=15,IF(XT$19&gt;='様式３（療養者名簿）（⑤の場合）'!$BD26,IF(XT$19&lt;='様式３（療養者名簿）（⑤の場合）'!$BE26,1,0),0),0)</f>
        <v>0</v>
      </c>
      <c r="XU21" s="384">
        <f>IF(XU$19-'様式３（療養者名簿）（⑤の場合）'!$BD26+1&lt;=15,IF(XU$19&gt;='様式３（療養者名簿）（⑤の場合）'!$BD26,IF(XU$19&lt;='様式３（療養者名簿）（⑤の場合）'!$BE26,1,0),0),0)</f>
        <v>0</v>
      </c>
      <c r="XV21" s="384">
        <f>IF(XV$19-'様式３（療養者名簿）（⑤の場合）'!$BD26+1&lt;=15,IF(XV$19&gt;='様式３（療養者名簿）（⑤の場合）'!$BD26,IF(XV$19&lt;='様式３（療養者名簿）（⑤の場合）'!$BE26,1,0),0),0)</f>
        <v>0</v>
      </c>
      <c r="XW21" s="384">
        <f>IF(XW$19-'様式３（療養者名簿）（⑤の場合）'!$BD26+1&lt;=15,IF(XW$19&gt;='様式３（療養者名簿）（⑤の場合）'!$BD26,IF(XW$19&lt;='様式３（療養者名簿）（⑤の場合）'!$BE26,1,0),0),0)</f>
        <v>0</v>
      </c>
      <c r="XX21" s="384">
        <f>IF(XX$19-'様式３（療養者名簿）（⑤の場合）'!$BD26+1&lt;=15,IF(XX$19&gt;='様式３（療養者名簿）（⑤の場合）'!$BD26,IF(XX$19&lt;='様式３（療養者名簿）（⑤の場合）'!$BE26,1,0),0),0)</f>
        <v>0</v>
      </c>
      <c r="XY21" s="384">
        <f>IF(XY$19-'様式３（療養者名簿）（⑤の場合）'!$BD26+1&lt;=15,IF(XY$19&gt;='様式３（療養者名簿）（⑤の場合）'!$BD26,IF(XY$19&lt;='様式３（療養者名簿）（⑤の場合）'!$BE26,1,0),0),0)</f>
        <v>0</v>
      </c>
      <c r="XZ21" s="384">
        <f>IF(XZ$19-'様式３（療養者名簿）（⑤の場合）'!$BD26+1&lt;=15,IF(XZ$19&gt;='様式３（療養者名簿）（⑤の場合）'!$BD26,IF(XZ$19&lt;='様式３（療養者名簿）（⑤の場合）'!$BE26,1,0),0),0)</f>
        <v>0</v>
      </c>
      <c r="YA21" s="384">
        <f>IF(YA$19-'様式３（療養者名簿）（⑤の場合）'!$BD26+1&lt;=15,IF(YA$19&gt;='様式３（療養者名簿）（⑤の場合）'!$BD26,IF(YA$19&lt;='様式３（療養者名簿）（⑤の場合）'!$BE26,1,0),0),0)</f>
        <v>0</v>
      </c>
      <c r="YB21" s="384">
        <f>IF(YB$19-'様式３（療養者名簿）（⑤の場合）'!$BD26+1&lt;=15,IF(YB$19&gt;='様式３（療養者名簿）（⑤の場合）'!$BD26,IF(YB$19&lt;='様式３（療養者名簿）（⑤の場合）'!$BE26,1,0),0),0)</f>
        <v>0</v>
      </c>
      <c r="YC21" s="384">
        <f>IF(YC$19-'様式３（療養者名簿）（⑤の場合）'!$BD26+1&lt;=15,IF(YC$19&gt;='様式３（療養者名簿）（⑤の場合）'!$BD26,IF(YC$19&lt;='様式３（療養者名簿）（⑤の場合）'!$BE26,1,0),0),0)</f>
        <v>0</v>
      </c>
      <c r="YD21" s="384">
        <f>IF(YD$19-'様式３（療養者名簿）（⑤の場合）'!$BD26+1&lt;=15,IF(YD$19&gt;='様式３（療養者名簿）（⑤の場合）'!$BD26,IF(YD$19&lt;='様式３（療養者名簿）（⑤の場合）'!$BE26,1,0),0),0)</f>
        <v>0</v>
      </c>
      <c r="YE21" s="384">
        <f>IF(YE$19-'様式３（療養者名簿）（⑤の場合）'!$BD26+1&lt;=15,IF(YE$19&gt;='様式３（療養者名簿）（⑤の場合）'!$BD26,IF(YE$19&lt;='様式３（療養者名簿）（⑤の場合）'!$BE26,1,0),0),0)</f>
        <v>0</v>
      </c>
      <c r="YF21" s="384">
        <f>IF(YF$19-'様式３（療養者名簿）（⑤の場合）'!$BD26+1&lt;=15,IF(YF$19&gt;='様式３（療養者名簿）（⑤の場合）'!$BD26,IF(YF$19&lt;='様式３（療養者名簿）（⑤の場合）'!$BE26,1,0),0),0)</f>
        <v>0</v>
      </c>
      <c r="YG21" s="384">
        <f>IF(YG$19-'様式３（療養者名簿）（⑤の場合）'!$BD26+1&lt;=15,IF(YG$19&gt;='様式３（療養者名簿）（⑤の場合）'!$BD26,IF(YG$19&lt;='様式３（療養者名簿）（⑤の場合）'!$BE26,1,0),0),0)</f>
        <v>0</v>
      </c>
      <c r="YH21" s="384">
        <f>IF(YH$19-'様式３（療養者名簿）（⑤の場合）'!$BD26+1&lt;=15,IF(YH$19&gt;='様式３（療養者名簿）（⑤の場合）'!$BD26,IF(YH$19&lt;='様式３（療養者名簿）（⑤の場合）'!$BE26,1,0),0),0)</f>
        <v>0</v>
      </c>
      <c r="YI21" s="384">
        <f>IF(YI$19-'様式３（療養者名簿）（⑤の場合）'!$BD26+1&lt;=15,IF(YI$19&gt;='様式３（療養者名簿）（⑤の場合）'!$BD26,IF(YI$19&lt;='様式３（療養者名簿）（⑤の場合）'!$BE26,1,0),0),0)</f>
        <v>0</v>
      </c>
      <c r="YJ21" s="384">
        <f>IF(YJ$19-'様式３（療養者名簿）（⑤の場合）'!$BD26+1&lt;=15,IF(YJ$19&gt;='様式３（療養者名簿）（⑤の場合）'!$BD26,IF(YJ$19&lt;='様式３（療養者名簿）（⑤の場合）'!$BE26,1,0),0),0)</f>
        <v>0</v>
      </c>
      <c r="YK21" s="384">
        <f>IF(YK$19-'様式３（療養者名簿）（⑤の場合）'!$BD26+1&lt;=15,IF(YK$19&gt;='様式３（療養者名簿）（⑤の場合）'!$BD26,IF(YK$19&lt;='様式３（療養者名簿）（⑤の場合）'!$BE26,1,0),0),0)</f>
        <v>0</v>
      </c>
      <c r="YL21" s="384">
        <f>IF(YL$19-'様式３（療養者名簿）（⑤の場合）'!$BD26+1&lt;=15,IF(YL$19&gt;='様式３（療養者名簿）（⑤の場合）'!$BD26,IF(YL$19&lt;='様式３（療養者名簿）（⑤の場合）'!$BE26,1,0),0),0)</f>
        <v>0</v>
      </c>
      <c r="YM21" s="384">
        <f>IF(YM$19-'様式３（療養者名簿）（⑤の場合）'!$BD26+1&lt;=15,IF(YM$19&gt;='様式３（療養者名簿）（⑤の場合）'!$BD26,IF(YM$19&lt;='様式３（療養者名簿）（⑤の場合）'!$BE26,1,0),0),0)</f>
        <v>0</v>
      </c>
      <c r="YN21" s="384">
        <f>IF(YN$19-'様式３（療養者名簿）（⑤の場合）'!$BD26+1&lt;=15,IF(YN$19&gt;='様式３（療養者名簿）（⑤の場合）'!$BD26,IF(YN$19&lt;='様式３（療養者名簿）（⑤の場合）'!$BE26,1,0),0),0)</f>
        <v>0</v>
      </c>
      <c r="YO21" s="384">
        <f>IF(YO$19-'様式３（療養者名簿）（⑤の場合）'!$BD26+1&lt;=15,IF(YO$19&gt;='様式３（療養者名簿）（⑤の場合）'!$BD26,IF(YO$19&lt;='様式３（療養者名簿）（⑤の場合）'!$BE26,1,0),0),0)</f>
        <v>0</v>
      </c>
      <c r="YP21" s="384">
        <f>IF(YP$19-'様式３（療養者名簿）（⑤の場合）'!$BD26+1&lt;=15,IF(YP$19&gt;='様式３（療養者名簿）（⑤の場合）'!$BD26,IF(YP$19&lt;='様式３（療養者名簿）（⑤の場合）'!$BE26,1,0),0),0)</f>
        <v>0</v>
      </c>
      <c r="YQ21" s="384">
        <f>IF(YQ$19-'様式３（療養者名簿）（⑤の場合）'!$BD26+1&lt;=15,IF(YQ$19&gt;='様式３（療養者名簿）（⑤の場合）'!$BD26,IF(YQ$19&lt;='様式３（療養者名簿）（⑤の場合）'!$BE26,1,0),0),0)</f>
        <v>0</v>
      </c>
      <c r="YR21" s="384">
        <f>IF(YR$19-'様式３（療養者名簿）（⑤の場合）'!$BD26+1&lt;=15,IF(YR$19&gt;='様式３（療養者名簿）（⑤の場合）'!$BD26,IF(YR$19&lt;='様式３（療養者名簿）（⑤の場合）'!$BE26,1,0),0),0)</f>
        <v>0</v>
      </c>
      <c r="YS21" s="384">
        <f>IF(YS$19-'様式３（療養者名簿）（⑤の場合）'!$BD26+1&lt;=15,IF(YS$19&gt;='様式３（療養者名簿）（⑤の場合）'!$BD26,IF(YS$19&lt;='様式３（療養者名簿）（⑤の場合）'!$BE26,1,0),0),0)</f>
        <v>0</v>
      </c>
      <c r="YT21" s="384">
        <f>IF(YT$19-'様式３（療養者名簿）（⑤の場合）'!$BD26+1&lt;=15,IF(YT$19&gt;='様式３（療養者名簿）（⑤の場合）'!$BD26,IF(YT$19&lt;='様式３（療養者名簿）（⑤の場合）'!$BE26,1,0),0),0)</f>
        <v>0</v>
      </c>
      <c r="YU21" s="384">
        <f>IF(YU$19-'様式３（療養者名簿）（⑤の場合）'!$BD26+1&lt;=15,IF(YU$19&gt;='様式３（療養者名簿）（⑤の場合）'!$BD26,IF(YU$19&lt;='様式３（療養者名簿）（⑤の場合）'!$BE26,1,0),0),0)</f>
        <v>0</v>
      </c>
      <c r="YV21" s="384">
        <f>IF(YV$19-'様式３（療養者名簿）（⑤の場合）'!$BD26+1&lt;=15,IF(YV$19&gt;='様式３（療養者名簿）（⑤の場合）'!$BD26,IF(YV$19&lt;='様式３（療養者名簿）（⑤の場合）'!$BE26,1,0),0),0)</f>
        <v>0</v>
      </c>
      <c r="YW21" s="384">
        <f>IF(YW$19-'様式３（療養者名簿）（⑤の場合）'!$BD26+1&lt;=15,IF(YW$19&gt;='様式３（療養者名簿）（⑤の場合）'!$BD26,IF(YW$19&lt;='様式３（療養者名簿）（⑤の場合）'!$BE26,1,0),0),0)</f>
        <v>0</v>
      </c>
      <c r="YX21" s="384">
        <f>IF(YX$19-'様式３（療養者名簿）（⑤の場合）'!$BD26+1&lt;=15,IF(YX$19&gt;='様式３（療養者名簿）（⑤の場合）'!$BD26,IF(YX$19&lt;='様式３（療養者名簿）（⑤の場合）'!$BE26,1,0),0),0)</f>
        <v>0</v>
      </c>
      <c r="YY21" s="384">
        <f>IF(YY$19-'様式３（療養者名簿）（⑤の場合）'!$BD26+1&lt;=15,IF(YY$19&gt;='様式３（療養者名簿）（⑤の場合）'!$BD26,IF(YY$19&lt;='様式３（療養者名簿）（⑤の場合）'!$BE26,1,0),0),0)</f>
        <v>0</v>
      </c>
      <c r="YZ21" s="384">
        <f>IF(YZ$19-'様式３（療養者名簿）（⑤の場合）'!$BD26+1&lt;=15,IF(YZ$19&gt;='様式３（療養者名簿）（⑤の場合）'!$BD26,IF(YZ$19&lt;='様式３（療養者名簿）（⑤の場合）'!$BE26,1,0),0),0)</f>
        <v>0</v>
      </c>
      <c r="ZA21" s="384">
        <f>IF(ZA$19-'様式３（療養者名簿）（⑤の場合）'!$BD26+1&lt;=15,IF(ZA$19&gt;='様式３（療養者名簿）（⑤の場合）'!$BD26,IF(ZA$19&lt;='様式３（療養者名簿）（⑤の場合）'!$BE26,1,0),0),0)</f>
        <v>0</v>
      </c>
      <c r="ZB21" s="384">
        <f>IF(ZB$19-'様式３（療養者名簿）（⑤の場合）'!$BD26+1&lt;=15,IF(ZB$19&gt;='様式３（療養者名簿）（⑤の場合）'!$BD26,IF(ZB$19&lt;='様式３（療養者名簿）（⑤の場合）'!$BE26,1,0),0),0)</f>
        <v>0</v>
      </c>
      <c r="ZC21" s="384">
        <f>IF(ZC$19-'様式３（療養者名簿）（⑤の場合）'!$BD26+1&lt;=15,IF(ZC$19&gt;='様式３（療養者名簿）（⑤の場合）'!$BD26,IF(ZC$19&lt;='様式３（療養者名簿）（⑤の場合）'!$BE26,1,0),0),0)</f>
        <v>0</v>
      </c>
      <c r="ZD21" s="384">
        <f>IF(ZD$19-'様式３（療養者名簿）（⑤の場合）'!$BD26+1&lt;=15,IF(ZD$19&gt;='様式３（療養者名簿）（⑤の場合）'!$BD26,IF(ZD$19&lt;='様式３（療養者名簿）（⑤の場合）'!$BE26,1,0),0),0)</f>
        <v>0</v>
      </c>
      <c r="ZE21" s="384">
        <f>IF(ZE$19-'様式３（療養者名簿）（⑤の場合）'!$BD26+1&lt;=15,IF(ZE$19&gt;='様式３（療養者名簿）（⑤の場合）'!$BD26,IF(ZE$19&lt;='様式３（療養者名簿）（⑤の場合）'!$BE26,1,0),0),0)</f>
        <v>0</v>
      </c>
      <c r="ZF21" s="384">
        <f>IF(ZF$19-'様式３（療養者名簿）（⑤の場合）'!$BD26+1&lt;=15,IF(ZF$19&gt;='様式３（療養者名簿）（⑤の場合）'!$BD26,IF(ZF$19&lt;='様式３（療養者名簿）（⑤の場合）'!$BE26,1,0),0),0)</f>
        <v>0</v>
      </c>
      <c r="ZG21" s="384">
        <f>IF(ZG$19-'様式３（療養者名簿）（⑤の場合）'!$BD26+1&lt;=15,IF(ZG$19&gt;='様式３（療養者名簿）（⑤の場合）'!$BD26,IF(ZG$19&lt;='様式３（療養者名簿）（⑤の場合）'!$BE26,1,0),0),0)</f>
        <v>0</v>
      </c>
      <c r="ZH21" s="384">
        <f>IF(ZH$19-'様式３（療養者名簿）（⑤の場合）'!$BD26+1&lt;=15,IF(ZH$19&gt;='様式３（療養者名簿）（⑤の場合）'!$BD26,IF(ZH$19&lt;='様式３（療養者名簿）（⑤の場合）'!$BE26,1,0),0),0)</f>
        <v>0</v>
      </c>
      <c r="ZI21" s="384">
        <f>IF(ZI$19-'様式３（療養者名簿）（⑤の場合）'!$BD26+1&lt;=15,IF(ZI$19&gt;='様式３（療養者名簿）（⑤の場合）'!$BD26,IF(ZI$19&lt;='様式３（療養者名簿）（⑤の場合）'!$BE26,1,0),0),0)</f>
        <v>0</v>
      </c>
      <c r="ZJ21" s="384">
        <f>IF(ZJ$19-'様式３（療養者名簿）（⑤の場合）'!$BD26+1&lt;=15,IF(ZJ$19&gt;='様式３（療養者名簿）（⑤の場合）'!$BD26,IF(ZJ$19&lt;='様式３（療養者名簿）（⑤の場合）'!$BE26,1,0),0),0)</f>
        <v>0</v>
      </c>
      <c r="ZK21" s="384">
        <f>IF(ZK$19-'様式３（療養者名簿）（⑤の場合）'!$BD26+1&lt;=15,IF(ZK$19&gt;='様式３（療養者名簿）（⑤の場合）'!$BD26,IF(ZK$19&lt;='様式３（療養者名簿）（⑤の場合）'!$BE26,1,0),0),0)</f>
        <v>0</v>
      </c>
      <c r="ZL21" s="384">
        <f>IF(ZL$19-'様式３（療養者名簿）（⑤の場合）'!$BD26+1&lt;=15,IF(ZL$19&gt;='様式３（療養者名簿）（⑤の場合）'!$BD26,IF(ZL$19&lt;='様式３（療養者名簿）（⑤の場合）'!$BE26,1,0),0),0)</f>
        <v>0</v>
      </c>
      <c r="ZM21" s="384">
        <f>IF(ZM$19-'様式３（療養者名簿）（⑤の場合）'!$BD26+1&lt;=15,IF(ZM$19&gt;='様式３（療養者名簿）（⑤の場合）'!$BD26,IF(ZM$19&lt;='様式３（療養者名簿）（⑤の場合）'!$BE26,1,0),0),0)</f>
        <v>0</v>
      </c>
      <c r="ZN21" s="384">
        <f>IF(ZN$19-'様式３（療養者名簿）（⑤の場合）'!$BD26+1&lt;=15,IF(ZN$19&gt;='様式３（療養者名簿）（⑤の場合）'!$BD26,IF(ZN$19&lt;='様式３（療養者名簿）（⑤の場合）'!$BE26,1,0),0),0)</f>
        <v>0</v>
      </c>
      <c r="ZO21" s="384">
        <f>IF(ZO$19-'様式３（療養者名簿）（⑤の場合）'!$BD26+1&lt;=15,IF(ZO$19&gt;='様式３（療養者名簿）（⑤の場合）'!$BD26,IF(ZO$19&lt;='様式３（療養者名簿）（⑤の場合）'!$BE26,1,0),0),0)</f>
        <v>0</v>
      </c>
      <c r="ZP21" s="384">
        <f>IF(ZP$19-'様式３（療養者名簿）（⑤の場合）'!$BD26+1&lt;=15,IF(ZP$19&gt;='様式３（療養者名簿）（⑤の場合）'!$BD26,IF(ZP$19&lt;='様式３（療養者名簿）（⑤の場合）'!$BE26,1,0),0),0)</f>
        <v>0</v>
      </c>
      <c r="ZQ21" s="384">
        <f>IF(ZQ$19-'様式３（療養者名簿）（⑤の場合）'!$BD26+1&lt;=15,IF(ZQ$19&gt;='様式３（療養者名簿）（⑤の場合）'!$BD26,IF(ZQ$19&lt;='様式３（療養者名簿）（⑤の場合）'!$BE26,1,0),0),0)</f>
        <v>0</v>
      </c>
      <c r="ZR21" s="384">
        <f>IF(ZR$19-'様式３（療養者名簿）（⑤の場合）'!$BD26+1&lt;=15,IF(ZR$19&gt;='様式３（療養者名簿）（⑤の場合）'!$BD26,IF(ZR$19&lt;='様式３（療養者名簿）（⑤の場合）'!$BE26,1,0),0),0)</f>
        <v>0</v>
      </c>
      <c r="ZS21" s="384">
        <f>IF(ZS$19-'様式３（療養者名簿）（⑤の場合）'!$BD26+1&lt;=15,IF(ZS$19&gt;='様式３（療養者名簿）（⑤の場合）'!$BD26,IF(ZS$19&lt;='様式３（療養者名簿）（⑤の場合）'!$BE26,1,0),0),0)</f>
        <v>0</v>
      </c>
      <c r="ZT21" s="384">
        <f>IF(ZT$19-'様式３（療養者名簿）（⑤の場合）'!$BD26+1&lt;=15,IF(ZT$19&gt;='様式３（療養者名簿）（⑤の場合）'!$BD26,IF(ZT$19&lt;='様式３（療養者名簿）（⑤の場合）'!$BE26,1,0),0),0)</f>
        <v>0</v>
      </c>
      <c r="ZU21" s="384">
        <f>IF(ZU$19-'様式３（療養者名簿）（⑤の場合）'!$BD26+1&lt;=15,IF(ZU$19&gt;='様式３（療養者名簿）（⑤の場合）'!$BD26,IF(ZU$19&lt;='様式３（療養者名簿）（⑤の場合）'!$BE26,1,0),0),0)</f>
        <v>0</v>
      </c>
      <c r="ZV21" s="384">
        <f>IF(ZV$19-'様式３（療養者名簿）（⑤の場合）'!$BD26+1&lt;=15,IF(ZV$19&gt;='様式３（療養者名簿）（⑤の場合）'!$BD26,IF(ZV$19&lt;='様式３（療養者名簿）（⑤の場合）'!$BE26,1,0),0),0)</f>
        <v>0</v>
      </c>
      <c r="ZW21" s="384">
        <f>IF(ZW$19-'様式３（療養者名簿）（⑤の場合）'!$BD26+1&lt;=15,IF(ZW$19&gt;='様式３（療養者名簿）（⑤の場合）'!$BD26,IF(ZW$19&lt;='様式３（療養者名簿）（⑤の場合）'!$BE26,1,0),0),0)</f>
        <v>0</v>
      </c>
      <c r="ZX21" s="384">
        <f>IF(ZX$19-'様式３（療養者名簿）（⑤の場合）'!$BD26+1&lt;=15,IF(ZX$19&gt;='様式３（療養者名簿）（⑤の場合）'!$BD26,IF(ZX$19&lt;='様式３（療養者名簿）（⑤の場合）'!$BE26,1,0),0),0)</f>
        <v>0</v>
      </c>
      <c r="ZY21" s="384">
        <f>IF(ZY$19-'様式３（療養者名簿）（⑤の場合）'!$BD26+1&lt;=15,IF(ZY$19&gt;='様式３（療養者名簿）（⑤の場合）'!$BD26,IF(ZY$19&lt;='様式３（療養者名簿）（⑤の場合）'!$BE26,1,0),0),0)</f>
        <v>0</v>
      </c>
      <c r="ZZ21" s="384">
        <f>IF(ZZ$19-'様式３（療養者名簿）（⑤の場合）'!$BD26+1&lt;=15,IF(ZZ$19&gt;='様式３（療養者名簿）（⑤の場合）'!$BD26,IF(ZZ$19&lt;='様式３（療養者名簿）（⑤の場合）'!$BE26,1,0),0),0)</f>
        <v>0</v>
      </c>
      <c r="AAA21" s="384">
        <f>IF(AAA$19-'様式３（療養者名簿）（⑤の場合）'!$BD26+1&lt;=15,IF(AAA$19&gt;='様式３（療養者名簿）（⑤の場合）'!$BD26,IF(AAA$19&lt;='様式３（療養者名簿）（⑤の場合）'!$BE26,1,0),0),0)</f>
        <v>0</v>
      </c>
      <c r="AAB21" s="384">
        <f>IF(AAB$19-'様式３（療養者名簿）（⑤の場合）'!$BD26+1&lt;=15,IF(AAB$19&gt;='様式３（療養者名簿）（⑤の場合）'!$BD26,IF(AAB$19&lt;='様式３（療養者名簿）（⑤の場合）'!$BE26,1,0),0),0)</f>
        <v>0</v>
      </c>
      <c r="AAC21" s="384">
        <f>IF(AAC$19-'様式３（療養者名簿）（⑤の場合）'!$BD26+1&lt;=15,IF(AAC$19&gt;='様式３（療養者名簿）（⑤の場合）'!$BD26,IF(AAC$19&lt;='様式３（療養者名簿）（⑤の場合）'!$BE26,1,0),0),0)</f>
        <v>0</v>
      </c>
      <c r="AAD21" s="384">
        <f>IF(AAD$19-'様式３（療養者名簿）（⑤の場合）'!$BD26+1&lt;=15,IF(AAD$19&gt;='様式３（療養者名簿）（⑤の場合）'!$BD26,IF(AAD$19&lt;='様式３（療養者名簿）（⑤の場合）'!$BE26,1,0),0),0)</f>
        <v>0</v>
      </c>
      <c r="AAE21" s="384">
        <f>IF(AAE$19-'様式３（療養者名簿）（⑤の場合）'!$BD26+1&lt;=15,IF(AAE$19&gt;='様式３（療養者名簿）（⑤の場合）'!$BD26,IF(AAE$19&lt;='様式３（療養者名簿）（⑤の場合）'!$BE26,1,0),0),0)</f>
        <v>0</v>
      </c>
      <c r="AAF21" s="384">
        <f>IF(AAF$19-'様式３（療養者名簿）（⑤の場合）'!$BD26+1&lt;=15,IF(AAF$19&gt;='様式３（療養者名簿）（⑤の場合）'!$BD26,IF(AAF$19&lt;='様式３（療養者名簿）（⑤の場合）'!$BE26,1,0),0),0)</f>
        <v>0</v>
      </c>
      <c r="AAG21" s="384">
        <f>IF(AAG$19-'様式３（療養者名簿）（⑤の場合）'!$BD26+1&lt;=15,IF(AAG$19&gt;='様式３（療養者名簿）（⑤の場合）'!$BD26,IF(AAG$19&lt;='様式３（療養者名簿）（⑤の場合）'!$BE26,1,0),0),0)</f>
        <v>0</v>
      </c>
      <c r="AAH21" s="384">
        <f>IF(AAH$19-'様式３（療養者名簿）（⑤の場合）'!$BD26+1&lt;=15,IF(AAH$19&gt;='様式３（療養者名簿）（⑤の場合）'!$BD26,IF(AAH$19&lt;='様式３（療養者名簿）（⑤の場合）'!$BE26,1,0),0),0)</f>
        <v>0</v>
      </c>
      <c r="AAI21" s="384">
        <f>IF(AAI$19-'様式３（療養者名簿）（⑤の場合）'!$BD26+1&lt;=15,IF(AAI$19&gt;='様式３（療養者名簿）（⑤の場合）'!$BD26,IF(AAI$19&lt;='様式３（療養者名簿）（⑤の場合）'!$BE26,1,0),0),0)</f>
        <v>0</v>
      </c>
      <c r="AAJ21" s="384">
        <f>IF(AAJ$19-'様式３（療養者名簿）（⑤の場合）'!$BD26+1&lt;=15,IF(AAJ$19&gt;='様式３（療養者名簿）（⑤の場合）'!$BD26,IF(AAJ$19&lt;='様式３（療養者名簿）（⑤の場合）'!$BE26,1,0),0),0)</f>
        <v>0</v>
      </c>
      <c r="AAK21" s="384">
        <f>IF(AAK$19-'様式３（療養者名簿）（⑤の場合）'!$BD26+1&lt;=15,IF(AAK$19&gt;='様式３（療養者名簿）（⑤の場合）'!$BD26,IF(AAK$19&lt;='様式３（療養者名簿）（⑤の場合）'!$BE26,1,0),0),0)</f>
        <v>0</v>
      </c>
      <c r="AAL21" s="384">
        <f>IF(AAL$19-'様式３（療養者名簿）（⑤の場合）'!$BD26+1&lt;=15,IF(AAL$19&gt;='様式３（療養者名簿）（⑤の場合）'!$BD26,IF(AAL$19&lt;='様式３（療養者名簿）（⑤の場合）'!$BE26,1,0),0),0)</f>
        <v>0</v>
      </c>
      <c r="AAM21" s="384">
        <f>IF(AAM$19-'様式３（療養者名簿）（⑤の場合）'!$BD26+1&lt;=15,IF(AAM$19&gt;='様式３（療養者名簿）（⑤の場合）'!$BD26,IF(AAM$19&lt;='様式３（療養者名簿）（⑤の場合）'!$BE26,1,0),0),0)</f>
        <v>0</v>
      </c>
      <c r="AAN21" s="384">
        <f>IF(AAN$19-'様式３（療養者名簿）（⑤の場合）'!$BD26+1&lt;=15,IF(AAN$19&gt;='様式３（療養者名簿）（⑤の場合）'!$BD26,IF(AAN$19&lt;='様式３（療養者名簿）（⑤の場合）'!$BE26,1,0),0),0)</f>
        <v>0</v>
      </c>
      <c r="AAO21" s="384">
        <f>IF(AAO$19-'様式３（療養者名簿）（⑤の場合）'!$BD26+1&lt;=15,IF(AAO$19&gt;='様式３（療養者名簿）（⑤の場合）'!$BD26,IF(AAO$19&lt;='様式３（療養者名簿）（⑤の場合）'!$BE26,1,0),0),0)</f>
        <v>0</v>
      </c>
      <c r="AAP21" s="384">
        <f>IF(AAP$19-'様式３（療養者名簿）（⑤の場合）'!$BD26+1&lt;=15,IF(AAP$19&gt;='様式３（療養者名簿）（⑤の場合）'!$BD26,IF(AAP$19&lt;='様式３（療養者名簿）（⑤の場合）'!$BE26,1,0),0),0)</f>
        <v>0</v>
      </c>
      <c r="AAQ21" s="384">
        <f>IF(AAQ$19-'様式３（療養者名簿）（⑤の場合）'!$BD26+1&lt;=15,IF(AAQ$19&gt;='様式３（療養者名簿）（⑤の場合）'!$BD26,IF(AAQ$19&lt;='様式３（療養者名簿）（⑤の場合）'!$BE26,1,0),0),0)</f>
        <v>0</v>
      </c>
      <c r="AAR21" s="384">
        <f>IF(AAR$19-'様式３（療養者名簿）（⑤の場合）'!$BD26+1&lt;=15,IF(AAR$19&gt;='様式３（療養者名簿）（⑤の場合）'!$BD26,IF(AAR$19&lt;='様式３（療養者名簿）（⑤の場合）'!$BE26,1,0),0),0)</f>
        <v>0</v>
      </c>
      <c r="AAS21" s="384">
        <f>IF(AAS$19-'様式３（療養者名簿）（⑤の場合）'!$BD26+1&lt;=15,IF(AAS$19&gt;='様式３（療養者名簿）（⑤の場合）'!$BD26,IF(AAS$19&lt;='様式３（療養者名簿）（⑤の場合）'!$BE26,1,0),0),0)</f>
        <v>0</v>
      </c>
      <c r="AAT21" s="384">
        <f>IF(AAT$19-'様式３（療養者名簿）（⑤の場合）'!$BD26+1&lt;=15,IF(AAT$19&gt;='様式３（療養者名簿）（⑤の場合）'!$BD26,IF(AAT$19&lt;='様式３（療養者名簿）（⑤の場合）'!$BE26,1,0),0),0)</f>
        <v>0</v>
      </c>
      <c r="AAU21" s="384">
        <f>IF(AAU$19-'様式３（療養者名簿）（⑤の場合）'!$BD26+1&lt;=15,IF(AAU$19&gt;='様式３（療養者名簿）（⑤の場合）'!$BD26,IF(AAU$19&lt;='様式３（療養者名簿）（⑤の場合）'!$BE26,1,0),0),0)</f>
        <v>0</v>
      </c>
      <c r="AAV21" s="384">
        <f>IF(AAV$19-'様式３（療養者名簿）（⑤の場合）'!$BD26+1&lt;=15,IF(AAV$19&gt;='様式３（療養者名簿）（⑤の場合）'!$BD26,IF(AAV$19&lt;='様式３（療養者名簿）（⑤の場合）'!$BE26,1,0),0),0)</f>
        <v>0</v>
      </c>
      <c r="AAW21" s="384">
        <f>IF(AAW$19-'様式３（療養者名簿）（⑤の場合）'!$BD26+1&lt;=15,IF(AAW$19&gt;='様式３（療養者名簿）（⑤の場合）'!$BD26,IF(AAW$19&lt;='様式３（療養者名簿）（⑤の場合）'!$BE26,1,0),0),0)</f>
        <v>0</v>
      </c>
      <c r="AAX21" s="384">
        <f>IF(AAX$19-'様式３（療養者名簿）（⑤の場合）'!$BD26+1&lt;=15,IF(AAX$19&gt;='様式３（療養者名簿）（⑤の場合）'!$BD26,IF(AAX$19&lt;='様式３（療養者名簿）（⑤の場合）'!$BE26,1,0),0),0)</f>
        <v>0</v>
      </c>
      <c r="AAY21" s="384">
        <f>IF(AAY$19-'様式３（療養者名簿）（⑤の場合）'!$BD26+1&lt;=15,IF(AAY$19&gt;='様式３（療養者名簿）（⑤の場合）'!$BD26,IF(AAY$19&lt;='様式３（療養者名簿）（⑤の場合）'!$BE26,1,0),0),0)</f>
        <v>0</v>
      </c>
      <c r="AAZ21" s="384">
        <f>IF(AAZ$19-'様式３（療養者名簿）（⑤の場合）'!$BD26+1&lt;=15,IF(AAZ$19&gt;='様式３（療養者名簿）（⑤の場合）'!$BD26,IF(AAZ$19&lt;='様式３（療養者名簿）（⑤の場合）'!$BE26,1,0),0),0)</f>
        <v>0</v>
      </c>
      <c r="ABA21" s="384">
        <f>IF(ABA$19-'様式３（療養者名簿）（⑤の場合）'!$BD26+1&lt;=15,IF(ABA$19&gt;='様式３（療養者名簿）（⑤の場合）'!$BD26,IF(ABA$19&lt;='様式３（療養者名簿）（⑤の場合）'!$BE26,1,0),0),0)</f>
        <v>0</v>
      </c>
      <c r="ABB21" s="384">
        <f>IF(ABB$19-'様式３（療養者名簿）（⑤の場合）'!$BD26+1&lt;=15,IF(ABB$19&gt;='様式３（療養者名簿）（⑤の場合）'!$BD26,IF(ABB$19&lt;='様式３（療養者名簿）（⑤の場合）'!$BE26,1,0),0),0)</f>
        <v>0</v>
      </c>
      <c r="ABC21" s="384">
        <f>IF(ABC$19-'様式３（療養者名簿）（⑤の場合）'!$BD26+1&lt;=15,IF(ABC$19&gt;='様式３（療養者名簿）（⑤の場合）'!$BD26,IF(ABC$19&lt;='様式３（療養者名簿）（⑤の場合）'!$BE26,1,0),0),0)</f>
        <v>0</v>
      </c>
      <c r="ABD21" s="384">
        <f>IF(ABD$19-'様式３（療養者名簿）（⑤の場合）'!$BD26+1&lt;=15,IF(ABD$19&gt;='様式３（療養者名簿）（⑤の場合）'!$BD26,IF(ABD$19&lt;='様式３（療養者名簿）（⑤の場合）'!$BE26,1,0),0),0)</f>
        <v>0</v>
      </c>
    </row>
    <row r="22" spans="1:732" ht="42" customHeight="1">
      <c r="A22" s="259" t="str">
        <f>'様式３（療養者名簿）（⑤の場合）'!C27</f>
        <v>カイゴ　ホケン</v>
      </c>
      <c r="B22" s="377">
        <f>IF(B$19-'様式３（療養者名簿）（⑤の場合）'!$BD27+1&lt;=15,IF(B$19&gt;='様式３（療養者名簿）（⑤の場合）'!$BD27,IF(B$19&lt;='様式３（療養者名簿）（⑤の場合）'!$BE27,1,0),0),0)</f>
        <v>0</v>
      </c>
      <c r="C22" s="377">
        <f>IF(C$19-'様式３（療養者名簿）（⑤の場合）'!$BD27+1&lt;=15,IF(C$19&gt;='様式３（療養者名簿）（⑤の場合）'!$BD27,IF(C$19&lt;='様式３（療養者名簿）（⑤の場合）'!$BE27,1,0),0),0)</f>
        <v>0</v>
      </c>
      <c r="D22" s="377">
        <f>IF(D$19-'様式３（療養者名簿）（⑤の場合）'!$BD27+1&lt;=15,IF(D$19&gt;='様式３（療養者名簿）（⑤の場合）'!$BD27,IF(D$19&lt;='様式３（療養者名簿）（⑤の場合）'!$BE27,1,0),0),0)</f>
        <v>0</v>
      </c>
      <c r="E22" s="377">
        <f>IF(E$19-'様式３（療養者名簿）（⑤の場合）'!$BD27+1&lt;=15,IF(E$19&gt;='様式３（療養者名簿）（⑤の場合）'!$BD27,IF(E$19&lt;='様式３（療養者名簿）（⑤の場合）'!$BE27,1,0),0),0)</f>
        <v>0</v>
      </c>
      <c r="F22" s="377">
        <f>IF(F$19-'様式３（療養者名簿）（⑤の場合）'!$BD27+1&lt;=15,IF(F$19&gt;='様式３（療養者名簿）（⑤の場合）'!$BD27,IF(F$19&lt;='様式３（療養者名簿）（⑤の場合）'!$BE27,1,0),0),0)</f>
        <v>0</v>
      </c>
      <c r="G22" s="377">
        <f>IF(G$19-'様式３（療養者名簿）（⑤の場合）'!$BD27+1&lt;=15,IF(G$19&gt;='様式３（療養者名簿）（⑤の場合）'!$BD27,IF(G$19&lt;='様式３（療養者名簿）（⑤の場合）'!$BE27,1,0),0),0)</f>
        <v>0</v>
      </c>
      <c r="H22" s="377">
        <f>IF(H$19-'様式３（療養者名簿）（⑤の場合）'!$BD27+1&lt;=15,IF(H$19&gt;='様式３（療養者名簿）（⑤の場合）'!$BD27,IF(H$19&lt;='様式３（療養者名簿）（⑤の場合）'!$BE27,1,0),0),0)</f>
        <v>0</v>
      </c>
      <c r="I22" s="377">
        <f>IF(I$19-'様式３（療養者名簿）（⑤の場合）'!$BD27+1&lt;=15,IF(I$19&gt;='様式３（療養者名簿）（⑤の場合）'!$BD27,IF(I$19&lt;='様式３（療養者名簿）（⑤の場合）'!$BE27,1,0),0),0)</f>
        <v>0</v>
      </c>
      <c r="J22" s="377">
        <f>IF(J$19-'様式３（療養者名簿）（⑤の場合）'!$BD27+1&lt;=15,IF(J$19&gt;='様式３（療養者名簿）（⑤の場合）'!$BD27,IF(J$19&lt;='様式３（療養者名簿）（⑤の場合）'!$BE27,1,0),0),0)</f>
        <v>0</v>
      </c>
      <c r="K22" s="377">
        <f>IF(K$19-'様式３（療養者名簿）（⑤の場合）'!$BD27+1&lt;=15,IF(K$19&gt;='様式３（療養者名簿）（⑤の場合）'!$BD27,IF(K$19&lt;='様式３（療養者名簿）（⑤の場合）'!$BE27,1,0),0),0)</f>
        <v>0</v>
      </c>
      <c r="L22" s="377">
        <f>IF(L$19-'様式３（療養者名簿）（⑤の場合）'!$BD27+1&lt;=15,IF(L$19&gt;='様式３（療養者名簿）（⑤の場合）'!$BD27,IF(L$19&lt;='様式３（療養者名簿）（⑤の場合）'!$BE27,1,0),0),0)</f>
        <v>0</v>
      </c>
      <c r="M22" s="377">
        <f>IF(M$19-'様式３（療養者名簿）（⑤の場合）'!$BD27+1&lt;=15,IF(M$19&gt;='様式３（療養者名簿）（⑤の場合）'!$BD27,IF(M$19&lt;='様式３（療養者名簿）（⑤の場合）'!$BE27,1,0),0),0)</f>
        <v>0</v>
      </c>
      <c r="N22" s="377">
        <f>IF(N$19-'様式３（療養者名簿）（⑤の場合）'!$BD27+1&lt;=15,IF(N$19&gt;='様式３（療養者名簿）（⑤の場合）'!$BD27,IF(N$19&lt;='様式３（療養者名簿）（⑤の場合）'!$BE27,1,0),0),0)</f>
        <v>0</v>
      </c>
      <c r="O22" s="377">
        <f>IF(O$19-'様式３（療養者名簿）（⑤の場合）'!$BD27+1&lt;=15,IF(O$19&gt;='様式３（療養者名簿）（⑤の場合）'!$BD27,IF(O$19&lt;='様式３（療養者名簿）（⑤の場合）'!$BE27,1,0),0),0)</f>
        <v>0</v>
      </c>
      <c r="P22" s="377">
        <f>IF(P$19-'様式３（療養者名簿）（⑤の場合）'!$BD27+1&lt;=15,IF(P$19&gt;='様式３（療養者名簿）（⑤の場合）'!$BD27,IF(P$19&lt;='様式３（療養者名簿）（⑤の場合）'!$BE27,1,0),0),0)</f>
        <v>0</v>
      </c>
      <c r="Q22" s="377">
        <f>IF(Q$19-'様式３（療養者名簿）（⑤の場合）'!$BD27+1&lt;=15,IF(Q$19&gt;='様式３（療養者名簿）（⑤の場合）'!$BD27,IF(Q$19&lt;='様式３（療養者名簿）（⑤の場合）'!$BE27,1,0),0),0)</f>
        <v>0</v>
      </c>
      <c r="R22" s="377">
        <f>IF(R$19-'様式３（療養者名簿）（⑤の場合）'!$BD27+1&lt;=15,IF(R$19&gt;='様式３（療養者名簿）（⑤の場合）'!$BD27,IF(R$19&lt;='様式３（療養者名簿）（⑤の場合）'!$BE27,1,0),0),0)</f>
        <v>0</v>
      </c>
      <c r="S22" s="377">
        <f>IF(S$19-'様式３（療養者名簿）（⑤の場合）'!$BD27+1&lt;=15,IF(S$19&gt;='様式３（療養者名簿）（⑤の場合）'!$BD27,IF(S$19&lt;='様式３（療養者名簿）（⑤の場合）'!$BE27,1,0),0),0)</f>
        <v>0</v>
      </c>
      <c r="T22" s="377">
        <f>IF(T$19-'様式３（療養者名簿）（⑤の場合）'!$BD27+1&lt;=15,IF(T$19&gt;='様式３（療養者名簿）（⑤の場合）'!$BD27,IF(T$19&lt;='様式３（療養者名簿）（⑤の場合）'!$BE27,1,0),0),0)</f>
        <v>0</v>
      </c>
      <c r="U22" s="377">
        <f>IF(U$19-'様式３（療養者名簿）（⑤の場合）'!$BD27+1&lt;=15,IF(U$19&gt;='様式３（療養者名簿）（⑤の場合）'!$BD27,IF(U$19&lt;='様式３（療養者名簿）（⑤の場合）'!$BE27,1,0),0),0)</f>
        <v>0</v>
      </c>
      <c r="V22" s="377">
        <f>IF(V$19-'様式３（療養者名簿）（⑤の場合）'!$BD27+1&lt;=15,IF(V$19&gt;='様式３（療養者名簿）（⑤の場合）'!$BD27,IF(V$19&lt;='様式３（療養者名簿）（⑤の場合）'!$BE27,1,0),0),0)</f>
        <v>0</v>
      </c>
      <c r="W22" s="377">
        <f>IF(W$19-'様式３（療養者名簿）（⑤の場合）'!$BD27+1&lt;=15,IF(W$19&gt;='様式３（療養者名簿）（⑤の場合）'!$BD27,IF(W$19&lt;='様式３（療養者名簿）（⑤の場合）'!$BE27,1,0),0),0)</f>
        <v>0</v>
      </c>
      <c r="X22" s="377">
        <f>IF(X$19-'様式３（療養者名簿）（⑤の場合）'!$BD27+1&lt;=15,IF(X$19&gt;='様式３（療養者名簿）（⑤の場合）'!$BD27,IF(X$19&lt;='様式３（療養者名簿）（⑤の場合）'!$BE27,1,0),0),0)</f>
        <v>0</v>
      </c>
      <c r="Y22" s="377">
        <f>IF(Y$19-'様式３（療養者名簿）（⑤の場合）'!$BD27+1&lt;=15,IF(Y$19&gt;='様式３（療養者名簿）（⑤の場合）'!$BD27,IF(Y$19&lt;='様式３（療養者名簿）（⑤の場合）'!$BE27,1,0),0),0)</f>
        <v>0</v>
      </c>
      <c r="Z22" s="377">
        <f>IF(Z$19-'様式３（療養者名簿）（⑤の場合）'!$BD27+1&lt;=15,IF(Z$19&gt;='様式３（療養者名簿）（⑤の場合）'!$BD27,IF(Z$19&lt;='様式３（療養者名簿）（⑤の場合）'!$BE27,1,0),0),0)</f>
        <v>0</v>
      </c>
      <c r="AA22" s="377">
        <f>IF(AA$19-'様式３（療養者名簿）（⑤の場合）'!$BD27+1&lt;=15,IF(AA$19&gt;='様式３（療養者名簿）（⑤の場合）'!$BD27,IF(AA$19&lt;='様式３（療養者名簿）（⑤の場合）'!$BE27,1,0),0),0)</f>
        <v>0</v>
      </c>
      <c r="AB22" s="377">
        <f>IF(AB$19-'様式３（療養者名簿）（⑤の場合）'!$BD27+1&lt;=15,IF(AB$19&gt;='様式３（療養者名簿）（⑤の場合）'!$BD27,IF(AB$19&lt;='様式３（療養者名簿）（⑤の場合）'!$BE27,1,0),0),0)</f>
        <v>0</v>
      </c>
      <c r="AC22" s="377">
        <f>IF(AC$19-'様式３（療養者名簿）（⑤の場合）'!$BD27+1&lt;=15,IF(AC$19&gt;='様式３（療養者名簿）（⑤の場合）'!$BD27,IF(AC$19&lt;='様式３（療養者名簿）（⑤の場合）'!$BE27,1,0),0),0)</f>
        <v>0</v>
      </c>
      <c r="AD22" s="377">
        <f>IF(AD$19-'様式３（療養者名簿）（⑤の場合）'!$BD27+1&lt;=15,IF(AD$19&gt;='様式３（療養者名簿）（⑤の場合）'!$BD27,IF(AD$19&lt;='様式３（療養者名簿）（⑤の場合）'!$BE27,1,0),0),0)</f>
        <v>0</v>
      </c>
      <c r="AE22" s="377">
        <f>IF(AE$19-'様式３（療養者名簿）（⑤の場合）'!$BD27+1&lt;=15,IF(AE$19&gt;='様式３（療養者名簿）（⑤の場合）'!$BD27,IF(AE$19&lt;='様式３（療養者名簿）（⑤の場合）'!$BE27,1,0),0),0)</f>
        <v>0</v>
      </c>
      <c r="AF22" s="377">
        <f>IF(AF$19-'様式３（療養者名簿）（⑤の場合）'!$BD27+1&lt;=15,IF(AF$19&gt;='様式３（療養者名簿）（⑤の場合）'!$BD27,IF(AF$19&lt;='様式３（療養者名簿）（⑤の場合）'!$BE27,1,0),0),0)</f>
        <v>0</v>
      </c>
      <c r="AG22" s="377">
        <f>IF(AG$19-'様式３（療養者名簿）（⑤の場合）'!$BD27+1&lt;=15,IF(AG$19&gt;='様式３（療養者名簿）（⑤の場合）'!$BD27,IF(AG$19&lt;='様式３（療養者名簿）（⑤の場合）'!$BE27,1,0),0),0)</f>
        <v>0</v>
      </c>
      <c r="AH22" s="377">
        <f>IF(AH$19-'様式３（療養者名簿）（⑤の場合）'!$BD27+1&lt;=15,IF(AH$19&gt;='様式３（療養者名簿）（⑤の場合）'!$BD27,IF(AH$19&lt;='様式３（療養者名簿）（⑤の場合）'!$BE27,1,0),0),0)</f>
        <v>0</v>
      </c>
      <c r="AI22" s="377">
        <f>IF(AI$19-'様式３（療養者名簿）（⑤の場合）'!$BD27+1&lt;=15,IF(AI$19&gt;='様式３（療養者名簿）（⑤の場合）'!$BD27,IF(AI$19&lt;='様式３（療養者名簿）（⑤の場合）'!$BE27,1,0),0),0)</f>
        <v>0</v>
      </c>
      <c r="AJ22" s="377">
        <f>IF(AJ$19-'様式３（療養者名簿）（⑤の場合）'!$BD27+1&lt;=15,IF(AJ$19&gt;='様式３（療養者名簿）（⑤の場合）'!$BD27,IF(AJ$19&lt;='様式３（療養者名簿）（⑤の場合）'!$BE27,1,0),0),0)</f>
        <v>0</v>
      </c>
      <c r="AK22" s="377">
        <f>IF(AK$19-'様式３（療養者名簿）（⑤の場合）'!$BD27+1&lt;=15,IF(AK$19&gt;='様式３（療養者名簿）（⑤の場合）'!$BD27,IF(AK$19&lt;='様式３（療養者名簿）（⑤の場合）'!$BE27,1,0),0),0)</f>
        <v>0</v>
      </c>
      <c r="AL22" s="377">
        <f>IF(AL$19-'様式３（療養者名簿）（⑤の場合）'!$BD27+1&lt;=15,IF(AL$19&gt;='様式３（療養者名簿）（⑤の場合）'!$BD27,IF(AL$19&lt;='様式３（療養者名簿）（⑤の場合）'!$BE27,1,0),0),0)</f>
        <v>0</v>
      </c>
      <c r="AM22" s="377">
        <f>IF(AM$19-'様式３（療養者名簿）（⑤の場合）'!$BD27+1&lt;=15,IF(AM$19&gt;='様式３（療養者名簿）（⑤の場合）'!$BD27,IF(AM$19&lt;='様式３（療養者名簿）（⑤の場合）'!$BE27,1,0),0),0)</f>
        <v>0</v>
      </c>
      <c r="AN22" s="377">
        <f>IF(AN$19-'様式３（療養者名簿）（⑤の場合）'!$BD27+1&lt;=15,IF(AN$19&gt;='様式３（療養者名簿）（⑤の場合）'!$BD27,IF(AN$19&lt;='様式３（療養者名簿）（⑤の場合）'!$BE27,1,0),0),0)</f>
        <v>0</v>
      </c>
      <c r="AO22" s="377">
        <f>IF(AO$19-'様式３（療養者名簿）（⑤の場合）'!$BD27+1&lt;=15,IF(AO$19&gt;='様式３（療養者名簿）（⑤の場合）'!$BD27,IF(AO$19&lt;='様式３（療養者名簿）（⑤の場合）'!$BE27,1,0),0),0)</f>
        <v>0</v>
      </c>
      <c r="AP22" s="377">
        <f>IF(AP$19-'様式３（療養者名簿）（⑤の場合）'!$BD27+1&lt;=15,IF(AP$19&gt;='様式３（療養者名簿）（⑤の場合）'!$BD27,IF(AP$19&lt;='様式３（療養者名簿）（⑤の場合）'!$BE27,1,0),0),0)</f>
        <v>0</v>
      </c>
      <c r="AQ22" s="377">
        <f>IF(AQ$19-'様式３（療養者名簿）（⑤の場合）'!$BD27+1&lt;=15,IF(AQ$19&gt;='様式３（療養者名簿）（⑤の場合）'!$BD27,IF(AQ$19&lt;='様式３（療養者名簿）（⑤の場合）'!$BE27,1,0),0),0)</f>
        <v>0</v>
      </c>
      <c r="AR22" s="377">
        <f>IF(AR$19-'様式３（療養者名簿）（⑤の場合）'!$BD27+1&lt;=15,IF(AR$19&gt;='様式３（療養者名簿）（⑤の場合）'!$BD27,IF(AR$19&lt;='様式３（療養者名簿）（⑤の場合）'!$BE27,1,0),0),0)</f>
        <v>0</v>
      </c>
      <c r="AS22" s="377">
        <f>IF(AS$19-'様式３（療養者名簿）（⑤の場合）'!$BD27+1&lt;=15,IF(AS$19&gt;='様式３（療養者名簿）（⑤の場合）'!$BD27,IF(AS$19&lt;='様式３（療養者名簿）（⑤の場合）'!$BE27,1,0),0),0)</f>
        <v>0</v>
      </c>
      <c r="AT22" s="377">
        <f>IF(AT$19-'様式３（療養者名簿）（⑤の場合）'!$BD27+1&lt;=15,IF(AT$19&gt;='様式３（療養者名簿）（⑤の場合）'!$BD27,IF(AT$19&lt;='様式３（療養者名簿）（⑤の場合）'!$BE27,1,0),0),0)</f>
        <v>0</v>
      </c>
      <c r="AU22" s="377">
        <f>IF(AU$19-'様式３（療養者名簿）（⑤の場合）'!$BD27+1&lt;=15,IF(AU$19&gt;='様式３（療養者名簿）（⑤の場合）'!$BD27,IF(AU$19&lt;='様式３（療養者名簿）（⑤の場合）'!$BE27,1,0),0),0)</f>
        <v>0</v>
      </c>
      <c r="AV22" s="377">
        <f>IF(AV$19-'様式３（療養者名簿）（⑤の場合）'!$BD27+1&lt;=15,IF(AV$19&gt;='様式３（療養者名簿）（⑤の場合）'!$BD27,IF(AV$19&lt;='様式３（療養者名簿）（⑤の場合）'!$BE27,1,0),0),0)</f>
        <v>0</v>
      </c>
      <c r="AW22" s="377">
        <f>IF(AW$19-'様式３（療養者名簿）（⑤の場合）'!$BD27+1&lt;=15,IF(AW$19&gt;='様式３（療養者名簿）（⑤の場合）'!$BD27,IF(AW$19&lt;='様式３（療養者名簿）（⑤の場合）'!$BE27,1,0),0),0)</f>
        <v>0</v>
      </c>
      <c r="AX22" s="377">
        <f>IF(AX$19-'様式３（療養者名簿）（⑤の場合）'!$BD27+1&lt;=15,IF(AX$19&gt;='様式３（療養者名簿）（⑤の場合）'!$BD27,IF(AX$19&lt;='様式３（療養者名簿）（⑤の場合）'!$BE27,1,0),0),0)</f>
        <v>0</v>
      </c>
      <c r="AY22" s="377">
        <f>IF(AY$19-'様式３（療養者名簿）（⑤の場合）'!$BD27+1&lt;=15,IF(AY$19&gt;='様式３（療養者名簿）（⑤の場合）'!$BD27,IF(AY$19&lt;='様式３（療養者名簿）（⑤の場合）'!$BE27,1,0),0),0)</f>
        <v>0</v>
      </c>
      <c r="AZ22" s="377">
        <f>IF(AZ$19-'様式３（療養者名簿）（⑤の場合）'!$BD27+1&lt;=15,IF(AZ$19&gt;='様式３（療養者名簿）（⑤の場合）'!$BD27,IF(AZ$19&lt;='様式３（療養者名簿）（⑤の場合）'!$BE27,1,0),0),0)</f>
        <v>0</v>
      </c>
      <c r="BA22" s="377">
        <f>IF(BA$19-'様式３（療養者名簿）（⑤の場合）'!$BD27+1&lt;=15,IF(BA$19&gt;='様式３（療養者名簿）（⑤の場合）'!$BD27,IF(BA$19&lt;='様式３（療養者名簿）（⑤の場合）'!$BE27,1,0),0),0)</f>
        <v>0</v>
      </c>
      <c r="BB22" s="377">
        <f>IF(BB$19-'様式３（療養者名簿）（⑤の場合）'!$BD27+1&lt;=15,IF(BB$19&gt;='様式３（療養者名簿）（⑤の場合）'!$BD27,IF(BB$19&lt;='様式３（療養者名簿）（⑤の場合）'!$BE27,1,0),0),0)</f>
        <v>0</v>
      </c>
      <c r="BC22" s="377">
        <f>IF(BC$19-'様式３（療養者名簿）（⑤の場合）'!$BD27+1&lt;=15,IF(BC$19&gt;='様式３（療養者名簿）（⑤の場合）'!$BD27,IF(BC$19&lt;='様式３（療養者名簿）（⑤の場合）'!$BE27,1,0),0),0)</f>
        <v>0</v>
      </c>
      <c r="BD22" s="377">
        <f>IF(BD$19-'様式３（療養者名簿）（⑤の場合）'!$BD27+1&lt;=15,IF(BD$19&gt;='様式３（療養者名簿）（⑤の場合）'!$BD27,IF(BD$19&lt;='様式３（療養者名簿）（⑤の場合）'!$BE27,1,0),0),0)</f>
        <v>0</v>
      </c>
      <c r="BE22" s="377">
        <f>IF(BE$19-'様式３（療養者名簿）（⑤の場合）'!$BD27+1&lt;=15,IF(BE$19&gt;='様式３（療養者名簿）（⑤の場合）'!$BD27,IF(BE$19&lt;='様式３（療養者名簿）（⑤の場合）'!$BE27,1,0),0),0)</f>
        <v>0</v>
      </c>
      <c r="BF22" s="377">
        <f>IF(BF$19-'様式３（療養者名簿）（⑤の場合）'!$BD27+1&lt;=15,IF(BF$19&gt;='様式３（療養者名簿）（⑤の場合）'!$BD27,IF(BF$19&lt;='様式３（療養者名簿）（⑤の場合）'!$BE27,1,0),0),0)</f>
        <v>0</v>
      </c>
      <c r="BG22" s="377">
        <f>IF(BG$19-'様式３（療養者名簿）（⑤の場合）'!$BD27+1&lt;=15,IF(BG$19&gt;='様式３（療養者名簿）（⑤の場合）'!$BD27,IF(BG$19&lt;='様式３（療養者名簿）（⑤の場合）'!$BE27,1,0),0),0)</f>
        <v>0</v>
      </c>
      <c r="BH22" s="377">
        <f>IF(BH$19-'様式３（療養者名簿）（⑤の場合）'!$BD27+1&lt;=15,IF(BH$19&gt;='様式３（療養者名簿）（⑤の場合）'!$BD27,IF(BH$19&lt;='様式３（療養者名簿）（⑤の場合）'!$BE27,1,0),0),0)</f>
        <v>0</v>
      </c>
      <c r="BI22" s="377">
        <f>IF(BI$19-'様式３（療養者名簿）（⑤の場合）'!$BD27+1&lt;=15,IF(BI$19&gt;='様式３（療養者名簿）（⑤の場合）'!$BD27,IF(BI$19&lt;='様式３（療養者名簿）（⑤の場合）'!$BE27,1,0),0),0)</f>
        <v>0</v>
      </c>
      <c r="BJ22" s="377">
        <f>IF(BJ$19-'様式３（療養者名簿）（⑤の場合）'!$BD27+1&lt;=15,IF(BJ$19&gt;='様式３（療養者名簿）（⑤の場合）'!$BD27,IF(BJ$19&lt;='様式３（療養者名簿）（⑤の場合）'!$BE27,1,0),0),0)</f>
        <v>0</v>
      </c>
      <c r="BK22" s="377">
        <f>IF(BK$19-'様式３（療養者名簿）（⑤の場合）'!$BD27+1&lt;=15,IF(BK$19&gt;='様式３（療養者名簿）（⑤の場合）'!$BD27,IF(BK$19&lt;='様式３（療養者名簿）（⑤の場合）'!$BE27,1,0),0),0)</f>
        <v>0</v>
      </c>
      <c r="BL22" s="377">
        <f>IF(BL$19-'様式３（療養者名簿）（⑤の場合）'!$BD27+1&lt;=15,IF(BL$19&gt;='様式３（療養者名簿）（⑤の場合）'!$BD27,IF(BL$19&lt;='様式３（療養者名簿）（⑤の場合）'!$BE27,1,0),0),0)</f>
        <v>0</v>
      </c>
      <c r="BM22" s="377">
        <f>IF(BM$19-'様式３（療養者名簿）（⑤の場合）'!$BD27+1&lt;=15,IF(BM$19&gt;='様式３（療養者名簿）（⑤の場合）'!$BD27,IF(BM$19&lt;='様式３（療養者名簿）（⑤の場合）'!$BE27,1,0),0),0)</f>
        <v>0</v>
      </c>
      <c r="BN22" s="377">
        <f>IF(BN$19-'様式３（療養者名簿）（⑤の場合）'!$BD27+1&lt;=15,IF(BN$19&gt;='様式３（療養者名簿）（⑤の場合）'!$BD27,IF(BN$19&lt;='様式３（療養者名簿）（⑤の場合）'!$BE27,1,0),0),0)</f>
        <v>0</v>
      </c>
      <c r="BO22" s="377">
        <f>IF(BO$19-'様式３（療養者名簿）（⑤の場合）'!$BD27+1&lt;=15,IF(BO$19&gt;='様式３（療養者名簿）（⑤の場合）'!$BD27,IF(BO$19&lt;='様式３（療養者名簿）（⑤の場合）'!$BE27,1,0),0),0)</f>
        <v>0</v>
      </c>
      <c r="BP22" s="377">
        <f>IF(BP$19-'様式３（療養者名簿）（⑤の場合）'!$BD27+1&lt;=15,IF(BP$19&gt;='様式３（療養者名簿）（⑤の場合）'!$BD27,IF(BP$19&lt;='様式３（療養者名簿）（⑤の場合）'!$BE27,1,0),0),0)</f>
        <v>0</v>
      </c>
      <c r="BQ22" s="377">
        <f>IF(BQ$19-'様式３（療養者名簿）（⑤の場合）'!$BD27+1&lt;=15,IF(BQ$19&gt;='様式３（療養者名簿）（⑤の場合）'!$BD27,IF(BQ$19&lt;='様式３（療養者名簿）（⑤の場合）'!$BE27,1,0),0),0)</f>
        <v>0</v>
      </c>
      <c r="BR22" s="377">
        <f>IF(BR$19-'様式３（療養者名簿）（⑤の場合）'!$BD27+1&lt;=15,IF(BR$19&gt;='様式３（療養者名簿）（⑤の場合）'!$BD27,IF(BR$19&lt;='様式３（療養者名簿）（⑤の場合）'!$BE27,1,0),0),0)</f>
        <v>0</v>
      </c>
      <c r="BS22" s="377">
        <f>IF(BS$19-'様式３（療養者名簿）（⑤の場合）'!$BD27+1&lt;=15,IF(BS$19&gt;='様式３（療養者名簿）（⑤の場合）'!$BD27,IF(BS$19&lt;='様式３（療養者名簿）（⑤の場合）'!$BE27,1,0),0),0)</f>
        <v>0</v>
      </c>
      <c r="BT22" s="377">
        <f>IF(BT$19-'様式３（療養者名簿）（⑤の場合）'!$BD27+1&lt;=15,IF(BT$19&gt;='様式３（療養者名簿）（⑤の場合）'!$BD27,IF(BT$19&lt;='様式３（療養者名簿）（⑤の場合）'!$BE27,1,0),0),0)</f>
        <v>0</v>
      </c>
      <c r="BU22" s="377">
        <f>IF(BU$19-'様式３（療養者名簿）（⑤の場合）'!$BD27+1&lt;=15,IF(BU$19&gt;='様式３（療養者名簿）（⑤の場合）'!$BD27,IF(BU$19&lt;='様式３（療養者名簿）（⑤の場合）'!$BE27,1,0),0),0)</f>
        <v>0</v>
      </c>
      <c r="BV22" s="377">
        <f>IF(BV$19-'様式３（療養者名簿）（⑤の場合）'!$BD27+1&lt;=15,IF(BV$19&gt;='様式３（療養者名簿）（⑤の場合）'!$BD27,IF(BV$19&lt;='様式３（療養者名簿）（⑤の場合）'!$BE27,1,0),0),0)</f>
        <v>0</v>
      </c>
      <c r="BW22" s="377">
        <f>IF(BW$19-'様式３（療養者名簿）（⑤の場合）'!$BD27+1&lt;=15,IF(BW$19&gt;='様式３（療養者名簿）（⑤の場合）'!$BD27,IF(BW$19&lt;='様式３（療養者名簿）（⑤の場合）'!$BE27,1,0),0),0)</f>
        <v>0</v>
      </c>
      <c r="BX22" s="377">
        <f>IF(BX$19-'様式３（療養者名簿）（⑤の場合）'!$BD27+1&lt;=15,IF(BX$19&gt;='様式３（療養者名簿）（⑤の場合）'!$BD27,IF(BX$19&lt;='様式３（療養者名簿）（⑤の場合）'!$BE27,1,0),0),0)</f>
        <v>0</v>
      </c>
      <c r="BY22" s="377">
        <f>IF(BY$19-'様式３（療養者名簿）（⑤の場合）'!$BD27+1&lt;=15,IF(BY$19&gt;='様式３（療養者名簿）（⑤の場合）'!$BD27,IF(BY$19&lt;='様式３（療養者名簿）（⑤の場合）'!$BE27,1,0),0),0)</f>
        <v>0</v>
      </c>
      <c r="BZ22" s="377">
        <f>IF(BZ$19-'様式３（療養者名簿）（⑤の場合）'!$BD27+1&lt;=15,IF(BZ$19&gt;='様式３（療養者名簿）（⑤の場合）'!$BD27,IF(BZ$19&lt;='様式３（療養者名簿）（⑤の場合）'!$BE27,1,0),0),0)</f>
        <v>0</v>
      </c>
      <c r="CA22" s="377">
        <f>IF(CA$19-'様式３（療養者名簿）（⑤の場合）'!$BD27+1&lt;=15,IF(CA$19&gt;='様式３（療養者名簿）（⑤の場合）'!$BD27,IF(CA$19&lt;='様式３（療養者名簿）（⑤の場合）'!$BE27,1,0),0),0)</f>
        <v>0</v>
      </c>
      <c r="CB22" s="377">
        <f>IF(CB$19-'様式３（療養者名簿）（⑤の場合）'!$BD27+1&lt;=15,IF(CB$19&gt;='様式３（療養者名簿）（⑤の場合）'!$BD27,IF(CB$19&lt;='様式３（療養者名簿）（⑤の場合）'!$BE27,1,0),0),0)</f>
        <v>0</v>
      </c>
      <c r="CC22" s="377">
        <f>IF(CC$19-'様式３（療養者名簿）（⑤の場合）'!$BD27+1&lt;=15,IF(CC$19&gt;='様式３（療養者名簿）（⑤の場合）'!$BD27,IF(CC$19&lt;='様式３（療養者名簿）（⑤の場合）'!$BE27,1,0),0),0)</f>
        <v>0</v>
      </c>
      <c r="CD22" s="377">
        <f>IF(CD$19-'様式３（療養者名簿）（⑤の場合）'!$BD27+1&lt;=15,IF(CD$19&gt;='様式３（療養者名簿）（⑤の場合）'!$BD27,IF(CD$19&lt;='様式３（療養者名簿）（⑤の場合）'!$BE27,1,0),0),0)</f>
        <v>0</v>
      </c>
      <c r="CE22" s="377">
        <f>IF(CE$19-'様式３（療養者名簿）（⑤の場合）'!$BD27+1&lt;=15,IF(CE$19&gt;='様式３（療養者名簿）（⑤の場合）'!$BD27,IF(CE$19&lt;='様式３（療養者名簿）（⑤の場合）'!$BE27,1,0),0),0)</f>
        <v>0</v>
      </c>
      <c r="CF22" s="377">
        <f>IF(CF$19-'様式３（療養者名簿）（⑤の場合）'!$BD27+1&lt;=15,IF(CF$19&gt;='様式３（療養者名簿）（⑤の場合）'!$BD27,IF(CF$19&lt;='様式３（療養者名簿）（⑤の場合）'!$BE27,1,0),0),0)</f>
        <v>0</v>
      </c>
      <c r="CG22" s="377">
        <f>IF(CG$19-'様式３（療養者名簿）（⑤の場合）'!$BD27+1&lt;=15,IF(CG$19&gt;='様式３（療養者名簿）（⑤の場合）'!$BD27,IF(CG$19&lt;='様式３（療養者名簿）（⑤の場合）'!$BE27,1,0),0),0)</f>
        <v>0</v>
      </c>
      <c r="CH22" s="377">
        <f>IF(CH$19-'様式３（療養者名簿）（⑤の場合）'!$BD27+1&lt;=15,IF(CH$19&gt;='様式３（療養者名簿）（⑤の場合）'!$BD27,IF(CH$19&lt;='様式３（療養者名簿）（⑤の場合）'!$BE27,1,0),0),0)</f>
        <v>0</v>
      </c>
      <c r="CI22" s="377">
        <f>IF(CI$19-'様式３（療養者名簿）（⑤の場合）'!$BD27+1&lt;=15,IF(CI$19&gt;='様式３（療養者名簿）（⑤の場合）'!$BD27,IF(CI$19&lt;='様式３（療養者名簿）（⑤の場合）'!$BE27,1,0),0),0)</f>
        <v>0</v>
      </c>
      <c r="CJ22" s="377">
        <f>IF(CJ$19-'様式３（療養者名簿）（⑤の場合）'!$BD27+1&lt;=15,IF(CJ$19&gt;='様式３（療養者名簿）（⑤の場合）'!$BD27,IF(CJ$19&lt;='様式３（療養者名簿）（⑤の場合）'!$BE27,1,0),0),0)</f>
        <v>0</v>
      </c>
      <c r="CK22" s="377">
        <f>IF(CK$19-'様式３（療養者名簿）（⑤の場合）'!$BD27+1&lt;=15,IF(CK$19&gt;='様式３（療養者名簿）（⑤の場合）'!$BD27,IF(CK$19&lt;='様式３（療養者名簿）（⑤の場合）'!$BE27,1,0),0),0)</f>
        <v>0</v>
      </c>
      <c r="CL22" s="377">
        <f>IF(CL$19-'様式３（療養者名簿）（⑤の場合）'!$BD27+1&lt;=15,IF(CL$19&gt;='様式３（療養者名簿）（⑤の場合）'!$BD27,IF(CL$19&lt;='様式３（療養者名簿）（⑤の場合）'!$BE27,1,0),0),0)</f>
        <v>0</v>
      </c>
      <c r="CM22" s="377">
        <f>IF(CM$19-'様式３（療養者名簿）（⑤の場合）'!$BD27+1&lt;=15,IF(CM$19&gt;='様式３（療養者名簿）（⑤の場合）'!$BD27,IF(CM$19&lt;='様式３（療養者名簿）（⑤の場合）'!$BE27,1,0),0),0)</f>
        <v>0</v>
      </c>
      <c r="CN22" s="377">
        <f>IF(CN$19-'様式３（療養者名簿）（⑤の場合）'!$BD27+1&lt;=15,IF(CN$19&gt;='様式３（療養者名簿）（⑤の場合）'!$BD27,IF(CN$19&lt;='様式３（療養者名簿）（⑤の場合）'!$BE27,1,0),0),0)</f>
        <v>0</v>
      </c>
      <c r="CO22" s="377">
        <f>IF(CO$19-'様式３（療養者名簿）（⑤の場合）'!$BD27+1&lt;=15,IF(CO$19&gt;='様式３（療養者名簿）（⑤の場合）'!$BD27,IF(CO$19&lt;='様式３（療養者名簿）（⑤の場合）'!$BE27,1,0),0),0)</f>
        <v>0</v>
      </c>
      <c r="CP22" s="377">
        <f>IF(CP$19-'様式３（療養者名簿）（⑤の場合）'!$BD27+1&lt;=15,IF(CP$19&gt;='様式３（療養者名簿）（⑤の場合）'!$BD27,IF(CP$19&lt;='様式３（療養者名簿）（⑤の場合）'!$BE27,1,0),0),0)</f>
        <v>0</v>
      </c>
      <c r="CQ22" s="377">
        <f>IF(CQ$19-'様式３（療養者名簿）（⑤の場合）'!$BD27+1&lt;=15,IF(CQ$19&gt;='様式３（療養者名簿）（⑤の場合）'!$BD27,IF(CQ$19&lt;='様式３（療養者名簿）（⑤の場合）'!$BE27,1,0),0),0)</f>
        <v>0</v>
      </c>
      <c r="CR22" s="377">
        <f>IF(CR$19-'様式３（療養者名簿）（⑤の場合）'!$BD27+1&lt;=15,IF(CR$19&gt;='様式３（療養者名簿）（⑤の場合）'!$BD27,IF(CR$19&lt;='様式３（療養者名簿）（⑤の場合）'!$BE27,1,0),0),0)</f>
        <v>0</v>
      </c>
      <c r="CS22" s="377">
        <f>IF(CS$19-'様式３（療養者名簿）（⑤の場合）'!$BD27+1&lt;=15,IF(CS$19&gt;='様式３（療養者名簿）（⑤の場合）'!$BD27,IF(CS$19&lt;='様式３（療養者名簿）（⑤の場合）'!$BE27,1,0),0),0)</f>
        <v>0</v>
      </c>
      <c r="CT22" s="377">
        <f>IF(CT$19-'様式３（療養者名簿）（⑤の場合）'!$BD27+1&lt;=15,IF(CT$19&gt;='様式３（療養者名簿）（⑤の場合）'!$BD27,IF(CT$19&lt;='様式３（療養者名簿）（⑤の場合）'!$BE27,1,0),0),0)</f>
        <v>0</v>
      </c>
      <c r="CU22" s="377">
        <f>IF(CU$19-'様式３（療養者名簿）（⑤の場合）'!$BD27+1&lt;=15,IF(CU$19&gt;='様式３（療養者名簿）（⑤の場合）'!$BD27,IF(CU$19&lt;='様式３（療養者名簿）（⑤の場合）'!$BE27,1,0),0),0)</f>
        <v>0</v>
      </c>
      <c r="CV22" s="377">
        <f>IF(CV$19-'様式３（療養者名簿）（⑤の場合）'!$BD27+1&lt;=15,IF(CV$19&gt;='様式３（療養者名簿）（⑤の場合）'!$BD27,IF(CV$19&lt;='様式３（療養者名簿）（⑤の場合）'!$BE27,1,0),0),0)</f>
        <v>0</v>
      </c>
      <c r="CW22" s="377">
        <f>IF(CW$19-'様式３（療養者名簿）（⑤の場合）'!$BD27+1&lt;=15,IF(CW$19&gt;='様式３（療養者名簿）（⑤の場合）'!$BD27,IF(CW$19&lt;='様式３（療養者名簿）（⑤の場合）'!$BE27,1,0),0),0)</f>
        <v>0</v>
      </c>
      <c r="CX22" s="377">
        <f>IF(CX$19-'様式３（療養者名簿）（⑤の場合）'!$BD27+1&lt;=15,IF(CX$19&gt;='様式３（療養者名簿）（⑤の場合）'!$BD27,IF(CX$19&lt;='様式３（療養者名簿）（⑤の場合）'!$BE27,1,0),0),0)</f>
        <v>0</v>
      </c>
      <c r="CY22" s="377">
        <f>IF(CY$19-'様式３（療養者名簿）（⑤の場合）'!$BD27+1&lt;=15,IF(CY$19&gt;='様式３（療養者名簿）（⑤の場合）'!$BD27,IF(CY$19&lt;='様式３（療養者名簿）（⑤の場合）'!$BE27,1,0),0),0)</f>
        <v>0</v>
      </c>
      <c r="CZ22" s="377">
        <f>IF(CZ$19-'様式３（療養者名簿）（⑤の場合）'!$BD27+1&lt;=15,IF(CZ$19&gt;='様式３（療養者名簿）（⑤の場合）'!$BD27,IF(CZ$19&lt;='様式３（療養者名簿）（⑤の場合）'!$BE27,1,0),0),0)</f>
        <v>0</v>
      </c>
      <c r="DA22" s="377">
        <f>IF(DA$19-'様式３（療養者名簿）（⑤の場合）'!$BD27+1&lt;=15,IF(DA$19&gt;='様式３（療養者名簿）（⑤の場合）'!$BD27,IF(DA$19&lt;='様式３（療養者名簿）（⑤の場合）'!$BE27,1,0),0),0)</f>
        <v>0</v>
      </c>
      <c r="DB22" s="377">
        <f>IF(DB$19-'様式３（療養者名簿）（⑤の場合）'!$BD27+1&lt;=15,IF(DB$19&gt;='様式３（療養者名簿）（⑤の場合）'!$BD27,IF(DB$19&lt;='様式３（療養者名簿）（⑤の場合）'!$BE27,1,0),0),0)</f>
        <v>0</v>
      </c>
      <c r="DC22" s="377">
        <f>IF(DC$19-'様式３（療養者名簿）（⑤の場合）'!$BD27+1&lt;=15,IF(DC$19&gt;='様式３（療養者名簿）（⑤の場合）'!$BD27,IF(DC$19&lt;='様式３（療養者名簿）（⑤の場合）'!$BE27,1,0),0),0)</f>
        <v>0</v>
      </c>
      <c r="DD22" s="377">
        <f>IF(DD$19-'様式３（療養者名簿）（⑤の場合）'!$BD27+1&lt;=15,IF(DD$19&gt;='様式３（療養者名簿）（⑤の場合）'!$BD27,IF(DD$19&lt;='様式３（療養者名簿）（⑤の場合）'!$BE27,1,0),0),0)</f>
        <v>0</v>
      </c>
      <c r="DE22" s="377">
        <f>IF(DE$19-'様式３（療養者名簿）（⑤の場合）'!$BD27+1&lt;=15,IF(DE$19&gt;='様式３（療養者名簿）（⑤の場合）'!$BD27,IF(DE$19&lt;='様式３（療養者名簿）（⑤の場合）'!$BE27,1,0),0),0)</f>
        <v>0</v>
      </c>
      <c r="DF22" s="377">
        <f>IF(DF$19-'様式３（療養者名簿）（⑤の場合）'!$BD27+1&lt;=15,IF(DF$19&gt;='様式３（療養者名簿）（⑤の場合）'!$BD27,IF(DF$19&lt;='様式３（療養者名簿）（⑤の場合）'!$BE27,1,0),0),0)</f>
        <v>0</v>
      </c>
      <c r="DG22" s="377">
        <f>IF(DG$19-'様式３（療養者名簿）（⑤の場合）'!$BD27+1&lt;=15,IF(DG$19&gt;='様式３（療養者名簿）（⑤の場合）'!$BD27,IF(DG$19&lt;='様式３（療養者名簿）（⑤の場合）'!$BE27,1,0),0),0)</f>
        <v>0</v>
      </c>
      <c r="DH22" s="377">
        <f>IF(DH$19-'様式３（療養者名簿）（⑤の場合）'!$BD27+1&lt;=15,IF(DH$19&gt;='様式３（療養者名簿）（⑤の場合）'!$BD27,IF(DH$19&lt;='様式３（療養者名簿）（⑤の場合）'!$BE27,1,0),0),0)</f>
        <v>0</v>
      </c>
      <c r="DI22" s="377">
        <f>IF(DI$19-'様式３（療養者名簿）（⑤の場合）'!$BD27+1&lt;=15,IF(DI$19&gt;='様式３（療養者名簿）（⑤の場合）'!$BD27,IF(DI$19&lt;='様式３（療養者名簿）（⑤の場合）'!$BE27,1,0),0),0)</f>
        <v>0</v>
      </c>
      <c r="DJ22" s="377">
        <f>IF(DJ$19-'様式３（療養者名簿）（⑤の場合）'!$BD27+1&lt;=15,IF(DJ$19&gt;='様式３（療養者名簿）（⑤の場合）'!$BD27,IF(DJ$19&lt;='様式３（療養者名簿）（⑤の場合）'!$BE27,1,0),0),0)</f>
        <v>0</v>
      </c>
      <c r="DK22" s="377">
        <f>IF(DK$19-'様式３（療養者名簿）（⑤の場合）'!$BD27+1&lt;=15,IF(DK$19&gt;='様式３（療養者名簿）（⑤の場合）'!$BD27,IF(DK$19&lt;='様式３（療養者名簿）（⑤の場合）'!$BE27,1,0),0),0)</f>
        <v>0</v>
      </c>
      <c r="DL22" s="377">
        <f>IF(DL$19-'様式３（療養者名簿）（⑤の場合）'!$BD27+1&lt;=15,IF(DL$19&gt;='様式３（療養者名簿）（⑤の場合）'!$BD27,IF(DL$19&lt;='様式３（療養者名簿）（⑤の場合）'!$BE27,1,0),0),0)</f>
        <v>0</v>
      </c>
      <c r="DM22" s="377">
        <f>IF(DM$19-'様式３（療養者名簿）（⑤の場合）'!$BD27+1&lt;=15,IF(DM$19&gt;='様式３（療養者名簿）（⑤の場合）'!$BD27,IF(DM$19&lt;='様式３（療養者名簿）（⑤の場合）'!$BE27,1,0),0),0)</f>
        <v>0</v>
      </c>
      <c r="DN22" s="377">
        <f>IF(DN$19-'様式３（療養者名簿）（⑤の場合）'!$BD27+1&lt;=15,IF(DN$19&gt;='様式３（療養者名簿）（⑤の場合）'!$BD27,IF(DN$19&lt;='様式３（療養者名簿）（⑤の場合）'!$BE27,1,0),0),0)</f>
        <v>0</v>
      </c>
      <c r="DO22" s="377">
        <f>IF(DO$19-'様式３（療養者名簿）（⑤の場合）'!$BD27+1&lt;=15,IF(DO$19&gt;='様式３（療養者名簿）（⑤の場合）'!$BD27,IF(DO$19&lt;='様式３（療養者名簿）（⑤の場合）'!$BE27,1,0),0),0)</f>
        <v>0</v>
      </c>
      <c r="DP22" s="377">
        <f>IF(DP$19-'様式３（療養者名簿）（⑤の場合）'!$BD27+1&lt;=15,IF(DP$19&gt;='様式３（療養者名簿）（⑤の場合）'!$BD27,IF(DP$19&lt;='様式３（療養者名簿）（⑤の場合）'!$BE27,1,0),0),0)</f>
        <v>0</v>
      </c>
      <c r="DQ22" s="377">
        <f>IF(DQ$19-'様式３（療養者名簿）（⑤の場合）'!$BD27+1&lt;=15,IF(DQ$19&gt;='様式３（療養者名簿）（⑤の場合）'!$BD27,IF(DQ$19&lt;='様式３（療養者名簿）（⑤の場合）'!$BE27,1,0),0),0)</f>
        <v>0</v>
      </c>
      <c r="DR22" s="377">
        <f>IF(DR$19-'様式３（療養者名簿）（⑤の場合）'!$BD27+1&lt;=15,IF(DR$19&gt;='様式３（療養者名簿）（⑤の場合）'!$BD27,IF(DR$19&lt;='様式３（療養者名簿）（⑤の場合）'!$BE27,1,0),0),0)</f>
        <v>0</v>
      </c>
      <c r="DS22" s="377">
        <f>IF(DS$19-'様式３（療養者名簿）（⑤の場合）'!$BD27+1&lt;=15,IF(DS$19&gt;='様式３（療養者名簿）（⑤の場合）'!$BD27,IF(DS$19&lt;='様式３（療養者名簿）（⑤の場合）'!$BE27,1,0),0),0)</f>
        <v>0</v>
      </c>
      <c r="DT22" s="377">
        <f>IF(DT$19-'様式３（療養者名簿）（⑤の場合）'!$BD27+1&lt;=15,IF(DT$19&gt;='様式３（療養者名簿）（⑤の場合）'!$BD27,IF(DT$19&lt;='様式３（療養者名簿）（⑤の場合）'!$BE27,1,0),0),0)</f>
        <v>0</v>
      </c>
      <c r="DU22" s="377">
        <f>IF(DU$19-'様式３（療養者名簿）（⑤の場合）'!$BD27+1&lt;=15,IF(DU$19&gt;='様式３（療養者名簿）（⑤の場合）'!$BD27,IF(DU$19&lt;='様式３（療養者名簿）（⑤の場合）'!$BE27,1,0),0),0)</f>
        <v>0</v>
      </c>
      <c r="DV22" s="377">
        <f>IF(DV$19-'様式３（療養者名簿）（⑤の場合）'!$BD27+1&lt;=15,IF(DV$19&gt;='様式３（療養者名簿）（⑤の場合）'!$BD27,IF(DV$19&lt;='様式３（療養者名簿）（⑤の場合）'!$BE27,1,0),0),0)</f>
        <v>0</v>
      </c>
      <c r="DW22" s="377">
        <f>IF(DW$19-'様式３（療養者名簿）（⑤の場合）'!$BD27+1&lt;=15,IF(DW$19&gt;='様式３（療養者名簿）（⑤の場合）'!$BD27,IF(DW$19&lt;='様式３（療養者名簿）（⑤の場合）'!$BE27,1,0),0),0)</f>
        <v>0</v>
      </c>
      <c r="DX22" s="377">
        <f>IF(DX$19-'様式３（療養者名簿）（⑤の場合）'!$BD27+1&lt;=15,IF(DX$19&gt;='様式３（療養者名簿）（⑤の場合）'!$BD27,IF(DX$19&lt;='様式３（療養者名簿）（⑤の場合）'!$BE27,1,0),0),0)</f>
        <v>0</v>
      </c>
      <c r="DY22" s="377">
        <f>IF(DY$19-'様式３（療養者名簿）（⑤の場合）'!$BD27+1&lt;=15,IF(DY$19&gt;='様式３（療養者名簿）（⑤の場合）'!$BD27,IF(DY$19&lt;='様式３（療養者名簿）（⑤の場合）'!$BE27,1,0),0),0)</f>
        <v>0</v>
      </c>
      <c r="DZ22" s="377">
        <f>IF(DZ$19-'様式３（療養者名簿）（⑤の場合）'!$BD27+1&lt;=15,IF(DZ$19&gt;='様式３（療養者名簿）（⑤の場合）'!$BD27,IF(DZ$19&lt;='様式３（療養者名簿）（⑤の場合）'!$BE27,1,0),0),0)</f>
        <v>0</v>
      </c>
      <c r="EA22" s="377">
        <f>IF(EA$19-'様式３（療養者名簿）（⑤の場合）'!$BD27+1&lt;=15,IF(EA$19&gt;='様式３（療養者名簿）（⑤の場合）'!$BD27,IF(EA$19&lt;='様式３（療養者名簿）（⑤の場合）'!$BE27,1,0),0),0)</f>
        <v>0</v>
      </c>
      <c r="EB22" s="377">
        <f>IF(EB$19-'様式３（療養者名簿）（⑤の場合）'!$BD27+1&lt;=15,IF(EB$19&gt;='様式３（療養者名簿）（⑤の場合）'!$BD27,IF(EB$19&lt;='様式３（療養者名簿）（⑤の場合）'!$BE27,1,0),0),0)</f>
        <v>0</v>
      </c>
      <c r="EC22" s="377">
        <f>IF(EC$19-'様式３（療養者名簿）（⑤の場合）'!$BD27+1&lt;=15,IF(EC$19&gt;='様式３（療養者名簿）（⑤の場合）'!$BD27,IF(EC$19&lt;='様式３（療養者名簿）（⑤の場合）'!$BE27,1,0),0),0)</f>
        <v>0</v>
      </c>
      <c r="ED22" s="377">
        <f>IF(ED$19-'様式３（療養者名簿）（⑤の場合）'!$BD27+1&lt;=15,IF(ED$19&gt;='様式３（療養者名簿）（⑤の場合）'!$BD27,IF(ED$19&lt;='様式３（療養者名簿）（⑤の場合）'!$BE27,1,0),0),0)</f>
        <v>0</v>
      </c>
      <c r="EE22" s="377">
        <f>IF(EE$19-'様式３（療養者名簿）（⑤の場合）'!$BD27+1&lt;=15,IF(EE$19&gt;='様式３（療養者名簿）（⑤の場合）'!$BD27,IF(EE$19&lt;='様式３（療養者名簿）（⑤の場合）'!$BE27,1,0),0),0)</f>
        <v>0</v>
      </c>
      <c r="EF22" s="377">
        <f>IF(EF$19-'様式３（療養者名簿）（⑤の場合）'!$BD27+1&lt;=15,IF(EF$19&gt;='様式３（療養者名簿）（⑤の場合）'!$BD27,IF(EF$19&lt;='様式３（療養者名簿）（⑤の場合）'!$BE27,1,0),0),0)</f>
        <v>0</v>
      </c>
      <c r="EG22" s="377">
        <f>IF(EG$19-'様式３（療養者名簿）（⑤の場合）'!$BD27+1&lt;=15,IF(EG$19&gt;='様式３（療養者名簿）（⑤の場合）'!$BD27,IF(EG$19&lt;='様式３（療養者名簿）（⑤の場合）'!$BE27,1,0),0),0)</f>
        <v>0</v>
      </c>
      <c r="EH22" s="377">
        <f>IF(EH$19-'様式３（療養者名簿）（⑤の場合）'!$BD27+1&lt;=15,IF(EH$19&gt;='様式３（療養者名簿）（⑤の場合）'!$BD27,IF(EH$19&lt;='様式３（療養者名簿）（⑤の場合）'!$BE27,1,0),0),0)</f>
        <v>0</v>
      </c>
      <c r="EI22" s="377">
        <f>IF(EI$19-'様式３（療養者名簿）（⑤の場合）'!$BD27+1&lt;=15,IF(EI$19&gt;='様式３（療養者名簿）（⑤の場合）'!$BD27,IF(EI$19&lt;='様式３（療養者名簿）（⑤の場合）'!$BE27,1,0),0),0)</f>
        <v>0</v>
      </c>
      <c r="EJ22" s="377">
        <f>IF(EJ$19-'様式３（療養者名簿）（⑤の場合）'!$BD27+1&lt;=15,IF(EJ$19&gt;='様式３（療養者名簿）（⑤の場合）'!$BD27,IF(EJ$19&lt;='様式３（療養者名簿）（⑤の場合）'!$BE27,1,0),0),0)</f>
        <v>0</v>
      </c>
      <c r="EK22" s="377">
        <f>IF(EK$19-'様式３（療養者名簿）（⑤の場合）'!$BD27+1&lt;=15,IF(EK$19&gt;='様式３（療養者名簿）（⑤の場合）'!$BD27,IF(EK$19&lt;='様式３（療養者名簿）（⑤の場合）'!$BE27,1,0),0),0)</f>
        <v>0</v>
      </c>
      <c r="EL22" s="377">
        <f>IF(EL$19-'様式３（療養者名簿）（⑤の場合）'!$BD27+1&lt;=15,IF(EL$19&gt;='様式３（療養者名簿）（⑤の場合）'!$BD27,IF(EL$19&lt;='様式３（療養者名簿）（⑤の場合）'!$BE27,1,0),0),0)</f>
        <v>0</v>
      </c>
      <c r="EM22" s="377">
        <f>IF(EM$19-'様式３（療養者名簿）（⑤の場合）'!$BD27+1&lt;=15,IF(EM$19&gt;='様式３（療養者名簿）（⑤の場合）'!$BD27,IF(EM$19&lt;='様式３（療養者名簿）（⑤の場合）'!$BE27,1,0),0),0)</f>
        <v>0</v>
      </c>
      <c r="EN22" s="377">
        <f>IF(EN$19-'様式３（療養者名簿）（⑤の場合）'!$BD27+1&lt;=15,IF(EN$19&gt;='様式３（療養者名簿）（⑤の場合）'!$BD27,IF(EN$19&lt;='様式３（療養者名簿）（⑤の場合）'!$BE27,1,0),0),0)</f>
        <v>0</v>
      </c>
      <c r="EO22" s="377">
        <f>IF(EO$19-'様式３（療養者名簿）（⑤の場合）'!$BD27+1&lt;=15,IF(EO$19&gt;='様式３（療養者名簿）（⑤の場合）'!$BD27,IF(EO$19&lt;='様式３（療養者名簿）（⑤の場合）'!$BE27,1,0),0),0)</f>
        <v>0</v>
      </c>
      <c r="EP22" s="377">
        <f>IF(EP$19-'様式３（療養者名簿）（⑤の場合）'!$BD27+1&lt;=15,IF(EP$19&gt;='様式３（療養者名簿）（⑤の場合）'!$BD27,IF(EP$19&lt;='様式３（療養者名簿）（⑤の場合）'!$BE27,1,0),0),0)</f>
        <v>0</v>
      </c>
      <c r="EQ22" s="377">
        <f>IF(EQ$19-'様式３（療養者名簿）（⑤の場合）'!$BD27+1&lt;=15,IF(EQ$19&gt;='様式３（療養者名簿）（⑤の場合）'!$BD27,IF(EQ$19&lt;='様式３（療養者名簿）（⑤の場合）'!$BE27,1,0),0),0)</f>
        <v>0</v>
      </c>
      <c r="ER22" s="377">
        <f>IF(ER$19-'様式３（療養者名簿）（⑤の場合）'!$BD27+1&lt;=15,IF(ER$19&gt;='様式３（療養者名簿）（⑤の場合）'!$BD27,IF(ER$19&lt;='様式３（療養者名簿）（⑤の場合）'!$BE27,1,0),0),0)</f>
        <v>0</v>
      </c>
      <c r="ES22" s="377">
        <f>IF(ES$19-'様式３（療養者名簿）（⑤の場合）'!$BD27+1&lt;=15,IF(ES$19&gt;='様式３（療養者名簿）（⑤の場合）'!$BD27,IF(ES$19&lt;='様式３（療養者名簿）（⑤の場合）'!$BE27,1,0),0),0)</f>
        <v>0</v>
      </c>
      <c r="ET22" s="377">
        <f>IF(ET$19-'様式３（療養者名簿）（⑤の場合）'!$BD27+1&lt;=15,IF(ET$19&gt;='様式３（療養者名簿）（⑤の場合）'!$BD27,IF(ET$19&lt;='様式３（療養者名簿）（⑤の場合）'!$BE27,1,0),0),0)</f>
        <v>0</v>
      </c>
      <c r="EU22" s="377">
        <f>IF(EU$19-'様式３（療養者名簿）（⑤の場合）'!$BD27+1&lt;=15,IF(EU$19&gt;='様式３（療養者名簿）（⑤の場合）'!$BD27,IF(EU$19&lt;='様式３（療養者名簿）（⑤の場合）'!$BE27,1,0),0),0)</f>
        <v>0</v>
      </c>
      <c r="EV22" s="377">
        <f>IF(EV$19-'様式３（療養者名簿）（⑤の場合）'!$BD27+1&lt;=15,IF(EV$19&gt;='様式３（療養者名簿）（⑤の場合）'!$BD27,IF(EV$19&lt;='様式３（療養者名簿）（⑤の場合）'!$BE27,1,0),0),0)</f>
        <v>0</v>
      </c>
      <c r="EW22" s="377">
        <f>IF(EW$19-'様式３（療養者名簿）（⑤の場合）'!$BD27+1&lt;=15,IF(EW$19&gt;='様式３（療養者名簿）（⑤の場合）'!$BD27,IF(EW$19&lt;='様式３（療養者名簿）（⑤の場合）'!$BE27,1,0),0),0)</f>
        <v>0</v>
      </c>
      <c r="EX22" s="377">
        <f>IF(EX$19-'様式３（療養者名簿）（⑤の場合）'!$BD27+1&lt;=15,IF(EX$19&gt;='様式３（療養者名簿）（⑤の場合）'!$BD27,IF(EX$19&lt;='様式３（療養者名簿）（⑤の場合）'!$BE27,1,0),0),0)</f>
        <v>0</v>
      </c>
      <c r="EY22" s="377">
        <f>IF(EY$19-'様式３（療養者名簿）（⑤の場合）'!$BD27+1&lt;=15,IF(EY$19&gt;='様式３（療養者名簿）（⑤の場合）'!$BD27,IF(EY$19&lt;='様式３（療養者名簿）（⑤の場合）'!$BE27,1,0),0),0)</f>
        <v>0</v>
      </c>
      <c r="EZ22" s="377">
        <f>IF(EZ$19-'様式３（療養者名簿）（⑤の場合）'!$BD27+1&lt;=15,IF(EZ$19&gt;='様式３（療養者名簿）（⑤の場合）'!$BD27,IF(EZ$19&lt;='様式３（療養者名簿）（⑤の場合）'!$BE27,1,0),0),0)</f>
        <v>0</v>
      </c>
      <c r="FA22" s="377">
        <f>IF(FA$19-'様式３（療養者名簿）（⑤の場合）'!$BD27+1&lt;=15,IF(FA$19&gt;='様式３（療養者名簿）（⑤の場合）'!$BD27,IF(FA$19&lt;='様式３（療養者名簿）（⑤の場合）'!$BE27,1,0),0),0)</f>
        <v>0</v>
      </c>
      <c r="FB22" s="377">
        <f>IF(FB$19-'様式３（療養者名簿）（⑤の場合）'!$BD27+1&lt;=15,IF(FB$19&gt;='様式３（療養者名簿）（⑤の場合）'!$BD27,IF(FB$19&lt;='様式３（療養者名簿）（⑤の場合）'!$BE27,1,0),0),0)</f>
        <v>0</v>
      </c>
      <c r="FC22" s="377">
        <f>IF(FC$19-'様式３（療養者名簿）（⑤の場合）'!$BD27+1&lt;=15,IF(FC$19&gt;='様式３（療養者名簿）（⑤の場合）'!$BD27,IF(FC$19&lt;='様式３（療養者名簿）（⑤の場合）'!$BE27,1,0),0),0)</f>
        <v>0</v>
      </c>
      <c r="FD22" s="377">
        <f>IF(FD$19-'様式３（療養者名簿）（⑤の場合）'!$BD27+1&lt;=15,IF(FD$19&gt;='様式３（療養者名簿）（⑤の場合）'!$BD27,IF(FD$19&lt;='様式３（療養者名簿）（⑤の場合）'!$BE27,1,0),0),0)</f>
        <v>0</v>
      </c>
      <c r="FE22" s="377">
        <f>IF(FE$19-'様式３（療養者名簿）（⑤の場合）'!$BD27+1&lt;=15,IF(FE$19&gt;='様式３（療養者名簿）（⑤の場合）'!$BD27,IF(FE$19&lt;='様式３（療養者名簿）（⑤の場合）'!$BE27,1,0),0),0)</f>
        <v>0</v>
      </c>
      <c r="FF22" s="377">
        <f>IF(FF$19-'様式３（療養者名簿）（⑤の場合）'!$BD27+1&lt;=15,IF(FF$19&gt;='様式３（療養者名簿）（⑤の場合）'!$BD27,IF(FF$19&lt;='様式３（療養者名簿）（⑤の場合）'!$BE27,1,0),0),0)</f>
        <v>0</v>
      </c>
      <c r="FG22" s="377">
        <f>IF(FG$19-'様式３（療養者名簿）（⑤の場合）'!$BD27+1&lt;=15,IF(FG$19&gt;='様式３（療養者名簿）（⑤の場合）'!$BD27,IF(FG$19&lt;='様式３（療養者名簿）（⑤の場合）'!$BE27,1,0),0),0)</f>
        <v>0</v>
      </c>
      <c r="FH22" s="377">
        <f>IF(FH$19-'様式３（療養者名簿）（⑤の場合）'!$BD27+1&lt;=15,IF(FH$19&gt;='様式３（療養者名簿）（⑤の場合）'!$BD27,IF(FH$19&lt;='様式３（療養者名簿）（⑤の場合）'!$BE27,1,0),0),0)</f>
        <v>0</v>
      </c>
      <c r="FI22" s="377">
        <f>IF(FI$19-'様式３（療養者名簿）（⑤の場合）'!$BD27+1&lt;=15,IF(FI$19&gt;='様式３（療養者名簿）（⑤の場合）'!$BD27,IF(FI$19&lt;='様式３（療養者名簿）（⑤の場合）'!$BE27,1,0),0),0)</f>
        <v>0</v>
      </c>
      <c r="FJ22" s="377">
        <f>IF(FJ$19-'様式３（療養者名簿）（⑤の場合）'!$BD27+1&lt;=15,IF(FJ$19&gt;='様式３（療養者名簿）（⑤の場合）'!$BD27,IF(FJ$19&lt;='様式３（療養者名簿）（⑤の場合）'!$BE27,1,0),0),0)</f>
        <v>0</v>
      </c>
      <c r="FK22" s="377">
        <f>IF(FK$19-'様式３（療養者名簿）（⑤の場合）'!$BD27+1&lt;=15,IF(FK$19&gt;='様式３（療養者名簿）（⑤の場合）'!$BD27,IF(FK$19&lt;='様式３（療養者名簿）（⑤の場合）'!$BE27,1,0),0),0)</f>
        <v>0</v>
      </c>
      <c r="FL22" s="377">
        <f>IF(FL$19-'様式３（療養者名簿）（⑤の場合）'!$BD27+1&lt;=15,IF(FL$19&gt;='様式３（療養者名簿）（⑤の場合）'!$BD27,IF(FL$19&lt;='様式３（療養者名簿）（⑤の場合）'!$BE27,1,0),0),0)</f>
        <v>0</v>
      </c>
      <c r="FM22" s="377">
        <f>IF(FM$19-'様式３（療養者名簿）（⑤の場合）'!$BD27+1&lt;=15,IF(FM$19&gt;='様式３（療養者名簿）（⑤の場合）'!$BD27,IF(FM$19&lt;='様式３（療養者名簿）（⑤の場合）'!$BE27,1,0),0),0)</f>
        <v>0</v>
      </c>
      <c r="FN22" s="377">
        <f>IF(FN$19-'様式３（療養者名簿）（⑤の場合）'!$BD27+1&lt;=15,IF(FN$19&gt;='様式３（療養者名簿）（⑤の場合）'!$BD27,IF(FN$19&lt;='様式３（療養者名簿）（⑤の場合）'!$BE27,1,0),0),0)</f>
        <v>0</v>
      </c>
      <c r="FO22" s="377">
        <f>IF(FO$19-'様式３（療養者名簿）（⑤の場合）'!$BD27+1&lt;=15,IF(FO$19&gt;='様式３（療養者名簿）（⑤の場合）'!$BD27,IF(FO$19&lt;='様式３（療養者名簿）（⑤の場合）'!$BE27,1,0),0),0)</f>
        <v>0</v>
      </c>
      <c r="FP22" s="377">
        <f>IF(FP$19-'様式３（療養者名簿）（⑤の場合）'!$BD27+1&lt;=15,IF(FP$19&gt;='様式３（療養者名簿）（⑤の場合）'!$BD27,IF(FP$19&lt;='様式３（療養者名簿）（⑤の場合）'!$BE27,1,0),0),0)</f>
        <v>0</v>
      </c>
      <c r="FQ22" s="377">
        <f>IF(FQ$19-'様式３（療養者名簿）（⑤の場合）'!$BD27+1&lt;=15,IF(FQ$19&gt;='様式３（療養者名簿）（⑤の場合）'!$BD27,IF(FQ$19&lt;='様式３（療養者名簿）（⑤の場合）'!$BE27,1,0),0),0)</f>
        <v>0</v>
      </c>
      <c r="FR22" s="377">
        <f>IF(FR$19-'様式３（療養者名簿）（⑤の場合）'!$BD27+1&lt;=15,IF(FR$19&gt;='様式３（療養者名簿）（⑤の場合）'!$BD27,IF(FR$19&lt;='様式３（療養者名簿）（⑤の場合）'!$BE27,1,0),0),0)</f>
        <v>0</v>
      </c>
      <c r="FS22" s="377">
        <f>IF(FS$19-'様式３（療養者名簿）（⑤の場合）'!$BD27+1&lt;=15,IF(FS$19&gt;='様式３（療養者名簿）（⑤の場合）'!$BD27,IF(FS$19&lt;='様式３（療養者名簿）（⑤の場合）'!$BE27,1,0),0),0)</f>
        <v>0</v>
      </c>
      <c r="FT22" s="377">
        <f>IF(FT$19-'様式３（療養者名簿）（⑤の場合）'!$BD27+1&lt;=15,IF(FT$19&gt;='様式３（療養者名簿）（⑤の場合）'!$BD27,IF(FT$19&lt;='様式３（療養者名簿）（⑤の場合）'!$BE27,1,0),0),0)</f>
        <v>0</v>
      </c>
      <c r="FU22" s="377">
        <f>IF(FU$19-'様式３（療養者名簿）（⑤の場合）'!$BD27+1&lt;=15,IF(FU$19&gt;='様式３（療養者名簿）（⑤の場合）'!$BD27,IF(FU$19&lt;='様式３（療養者名簿）（⑤の場合）'!$BE27,1,0),0),0)</f>
        <v>0</v>
      </c>
      <c r="FV22" s="377">
        <f>IF(FV$19-'様式３（療養者名簿）（⑤の場合）'!$BD27+1&lt;=15,IF(FV$19&gt;='様式３（療養者名簿）（⑤の場合）'!$BD27,IF(FV$19&lt;='様式３（療養者名簿）（⑤の場合）'!$BE27,1,0),0),0)</f>
        <v>0</v>
      </c>
      <c r="FW22" s="377">
        <f>IF(FW$19-'様式３（療養者名簿）（⑤の場合）'!$BD27+1&lt;=15,IF(FW$19&gt;='様式３（療養者名簿）（⑤の場合）'!$BD27,IF(FW$19&lt;='様式３（療養者名簿）（⑤の場合）'!$BE27,1,0),0),0)</f>
        <v>0</v>
      </c>
      <c r="FX22" s="377">
        <f>IF(FX$19-'様式３（療養者名簿）（⑤の場合）'!$BD27+1&lt;=15,IF(FX$19&gt;='様式３（療養者名簿）（⑤の場合）'!$BD27,IF(FX$19&lt;='様式３（療養者名簿）（⑤の場合）'!$BE27,1,0),0),0)</f>
        <v>0</v>
      </c>
      <c r="FY22" s="377">
        <f>IF(FY$19-'様式３（療養者名簿）（⑤の場合）'!$BD27+1&lt;=15,IF(FY$19&gt;='様式３（療養者名簿）（⑤の場合）'!$BD27,IF(FY$19&lt;='様式３（療養者名簿）（⑤の場合）'!$BE27,1,0),0),0)</f>
        <v>0</v>
      </c>
      <c r="FZ22" s="377">
        <f>IF(FZ$19-'様式３（療養者名簿）（⑤の場合）'!$BD27+1&lt;=15,IF(FZ$19&gt;='様式３（療養者名簿）（⑤の場合）'!$BD27,IF(FZ$19&lt;='様式３（療養者名簿）（⑤の場合）'!$BE27,1,0),0),0)</f>
        <v>0</v>
      </c>
      <c r="GA22" s="377">
        <f>IF(GA$19-'様式３（療養者名簿）（⑤の場合）'!$BD27+1&lt;=15,IF(GA$19&gt;='様式３（療養者名簿）（⑤の場合）'!$BD27,IF(GA$19&lt;='様式３（療養者名簿）（⑤の場合）'!$BE27,1,0),0),0)</f>
        <v>0</v>
      </c>
      <c r="GB22" s="377">
        <f>IF(GB$19-'様式３（療養者名簿）（⑤の場合）'!$BD27+1&lt;=15,IF(GB$19&gt;='様式３（療養者名簿）（⑤の場合）'!$BD27,IF(GB$19&lt;='様式３（療養者名簿）（⑤の場合）'!$BE27,1,0),0),0)</f>
        <v>0</v>
      </c>
      <c r="GC22" s="377">
        <f>IF(GC$19-'様式３（療養者名簿）（⑤の場合）'!$BD27+1&lt;=15,IF(GC$19&gt;='様式３（療養者名簿）（⑤の場合）'!$BD27,IF(GC$19&lt;='様式３（療養者名簿）（⑤の場合）'!$BE27,1,0),0),0)</f>
        <v>0</v>
      </c>
      <c r="GD22" s="377">
        <f>IF(GD$19-'様式３（療養者名簿）（⑤の場合）'!$BD27+1&lt;=15,IF(GD$19&gt;='様式３（療養者名簿）（⑤の場合）'!$BD27,IF(GD$19&lt;='様式３（療養者名簿）（⑤の場合）'!$BE27,1,0),0),0)</f>
        <v>0</v>
      </c>
      <c r="GE22" s="377">
        <f>IF(GE$19-'様式３（療養者名簿）（⑤の場合）'!$BD27+1&lt;=15,IF(GE$19&gt;='様式３（療養者名簿）（⑤の場合）'!$BD27,IF(GE$19&lt;='様式３（療養者名簿）（⑤の場合）'!$BE27,1,0),0),0)</f>
        <v>0</v>
      </c>
      <c r="GF22" s="377">
        <f>IF(GF$19-'様式３（療養者名簿）（⑤の場合）'!$BD27+1&lt;=15,IF(GF$19&gt;='様式３（療養者名簿）（⑤の場合）'!$BD27,IF(GF$19&lt;='様式３（療養者名簿）（⑤の場合）'!$BE27,1,0),0),0)</f>
        <v>0</v>
      </c>
      <c r="GG22" s="377">
        <f>IF(GG$19-'様式３（療養者名簿）（⑤の場合）'!$BD27+1&lt;=15,IF(GG$19&gt;='様式３（療養者名簿）（⑤の場合）'!$BD27,IF(GG$19&lt;='様式３（療養者名簿）（⑤の場合）'!$BE27,1,0),0),0)</f>
        <v>0</v>
      </c>
      <c r="GH22" s="377">
        <f>IF(GH$19-'様式３（療養者名簿）（⑤の場合）'!$BD27+1&lt;=15,IF(GH$19&gt;='様式３（療養者名簿）（⑤の場合）'!$BD27,IF(GH$19&lt;='様式３（療養者名簿）（⑤の場合）'!$BE27,1,0),0),0)</f>
        <v>0</v>
      </c>
      <c r="GI22" s="377">
        <f>IF(GI$19-'様式３（療養者名簿）（⑤の場合）'!$BD27+1&lt;=15,IF(GI$19&gt;='様式３（療養者名簿）（⑤の場合）'!$BD27,IF(GI$19&lt;='様式３（療養者名簿）（⑤の場合）'!$BE27,1,0),0),0)</f>
        <v>0</v>
      </c>
      <c r="GJ22" s="377">
        <f>IF(GJ$19-'様式３（療養者名簿）（⑤の場合）'!$BD27+1&lt;=15,IF(GJ$19&gt;='様式３（療養者名簿）（⑤の場合）'!$BD27,IF(GJ$19&lt;='様式３（療養者名簿）（⑤の場合）'!$BE27,1,0),0),0)</f>
        <v>0</v>
      </c>
      <c r="GK22" s="377">
        <f>IF(GK$19-'様式３（療養者名簿）（⑤の場合）'!$BD27+1&lt;=15,IF(GK$19&gt;='様式３（療養者名簿）（⑤の場合）'!$BD27,IF(GK$19&lt;='様式３（療養者名簿）（⑤の場合）'!$BE27,1,0),0),0)</f>
        <v>0</v>
      </c>
      <c r="GL22" s="377">
        <f>IF(GL$19-'様式３（療養者名簿）（⑤の場合）'!$BD27+1&lt;=15,IF(GL$19&gt;='様式３（療養者名簿）（⑤の場合）'!$BD27,IF(GL$19&lt;='様式３（療養者名簿）（⑤の場合）'!$BE27,1,0),0),0)</f>
        <v>0</v>
      </c>
      <c r="GM22" s="377">
        <f>IF(GM$19-'様式３（療養者名簿）（⑤の場合）'!$BD27+1&lt;=15,IF(GM$19&gt;='様式３（療養者名簿）（⑤の場合）'!$BD27,IF(GM$19&lt;='様式３（療養者名簿）（⑤の場合）'!$BE27,1,0),0),0)</f>
        <v>0</v>
      </c>
      <c r="GN22" s="377">
        <f>IF(GN$19-'様式３（療養者名簿）（⑤の場合）'!$BD27+1&lt;=15,IF(GN$19&gt;='様式３（療養者名簿）（⑤の場合）'!$BD27,IF(GN$19&lt;='様式３（療養者名簿）（⑤の場合）'!$BE27,1,0),0),0)</f>
        <v>0</v>
      </c>
      <c r="GO22" s="377">
        <f>IF(GO$19-'様式３（療養者名簿）（⑤の場合）'!$BD27+1&lt;=15,IF(GO$19&gt;='様式３（療養者名簿）（⑤の場合）'!$BD27,IF(GO$19&lt;='様式３（療養者名簿）（⑤の場合）'!$BE27,1,0),0),0)</f>
        <v>0</v>
      </c>
      <c r="GP22" s="377">
        <f>IF(GP$19-'様式３（療養者名簿）（⑤の場合）'!$BD27+1&lt;=15,IF(GP$19&gt;='様式３（療養者名簿）（⑤の場合）'!$BD27,IF(GP$19&lt;='様式３（療養者名簿）（⑤の場合）'!$BE27,1,0),0),0)</f>
        <v>0</v>
      </c>
      <c r="GQ22" s="377">
        <f>IF(GQ$19-'様式３（療養者名簿）（⑤の場合）'!$BD27+1&lt;=15,IF(GQ$19&gt;='様式３（療養者名簿）（⑤の場合）'!$BD27,IF(GQ$19&lt;='様式３（療養者名簿）（⑤の場合）'!$BE27,1,0),0),0)</f>
        <v>0</v>
      </c>
      <c r="GR22" s="377">
        <f>IF(GR$19-'様式３（療養者名簿）（⑤の場合）'!$BD27+1&lt;=15,IF(GR$19&gt;='様式３（療養者名簿）（⑤の場合）'!$BD27,IF(GR$19&lt;='様式３（療養者名簿）（⑤の場合）'!$BE27,1,0),0),0)</f>
        <v>0</v>
      </c>
      <c r="GS22" s="377">
        <f>IF(GS$19-'様式３（療養者名簿）（⑤の場合）'!$BD27+1&lt;=15,IF(GS$19&gt;='様式３（療養者名簿）（⑤の場合）'!$BD27,IF(GS$19&lt;='様式３（療養者名簿）（⑤の場合）'!$BE27,1,0),0),0)</f>
        <v>0</v>
      </c>
      <c r="GT22" s="377">
        <f>IF(GT$19-'様式３（療養者名簿）（⑤の場合）'!$BD27+1&lt;=15,IF(GT$19&gt;='様式３（療養者名簿）（⑤の場合）'!$BD27,IF(GT$19&lt;='様式３（療養者名簿）（⑤の場合）'!$BE27,1,0),0),0)</f>
        <v>0</v>
      </c>
      <c r="GU22" s="377">
        <f>IF(GU$19-'様式３（療養者名簿）（⑤の場合）'!$BD27+1&lt;=15,IF(GU$19&gt;='様式３（療養者名簿）（⑤の場合）'!$BD27,IF(GU$19&lt;='様式３（療養者名簿）（⑤の場合）'!$BE27,1,0),0),0)</f>
        <v>0</v>
      </c>
      <c r="GV22" s="377">
        <f>IF(GV$19-'様式３（療養者名簿）（⑤の場合）'!$BD27+1&lt;=15,IF(GV$19&gt;='様式３（療養者名簿）（⑤の場合）'!$BD27,IF(GV$19&lt;='様式３（療養者名簿）（⑤の場合）'!$BE27,1,0),0),0)</f>
        <v>0</v>
      </c>
      <c r="GW22" s="377">
        <f>IF(GW$19-'様式３（療養者名簿）（⑤の場合）'!$BD27+1&lt;=15,IF(GW$19&gt;='様式３（療養者名簿）（⑤の場合）'!$BD27,IF(GW$19&lt;='様式３（療養者名簿）（⑤の場合）'!$BE27,1,0),0),0)</f>
        <v>0</v>
      </c>
      <c r="GX22" s="377">
        <f>IF(GX$19-'様式３（療養者名簿）（⑤の場合）'!$BD27+1&lt;=15,IF(GX$19&gt;='様式３（療養者名簿）（⑤の場合）'!$BD27,IF(GX$19&lt;='様式３（療養者名簿）（⑤の場合）'!$BE27,1,0),0),0)</f>
        <v>0</v>
      </c>
      <c r="GY22" s="377">
        <f>IF(GY$19-'様式３（療養者名簿）（⑤の場合）'!$BD27+1&lt;=15,IF(GY$19&gt;='様式３（療養者名簿）（⑤の場合）'!$BD27,IF(GY$19&lt;='様式３（療養者名簿）（⑤の場合）'!$BE27,1,0),0),0)</f>
        <v>0</v>
      </c>
      <c r="GZ22" s="377">
        <f>IF(GZ$19-'様式３（療養者名簿）（⑤の場合）'!$BD27+1&lt;=15,IF(GZ$19&gt;='様式３（療養者名簿）（⑤の場合）'!$BD27,IF(GZ$19&lt;='様式３（療養者名簿）（⑤の場合）'!$BE27,1,0),0),0)</f>
        <v>0</v>
      </c>
      <c r="HA22" s="377">
        <f>IF(HA$19-'様式３（療養者名簿）（⑤の場合）'!$BD27+1&lt;=15,IF(HA$19&gt;='様式３（療養者名簿）（⑤の場合）'!$BD27,IF(HA$19&lt;='様式３（療養者名簿）（⑤の場合）'!$BE27,1,0),0),0)</f>
        <v>0</v>
      </c>
      <c r="HB22" s="377">
        <f>IF(HB$19-'様式３（療養者名簿）（⑤の場合）'!$BD27+1&lt;=15,IF(HB$19&gt;='様式３（療養者名簿）（⑤の場合）'!$BD27,IF(HB$19&lt;='様式３（療養者名簿）（⑤の場合）'!$BE27,1,0),0),0)</f>
        <v>0</v>
      </c>
      <c r="HC22" s="377">
        <f>IF(HC$19-'様式３（療養者名簿）（⑤の場合）'!$BD27+1&lt;=15,IF(HC$19&gt;='様式３（療養者名簿）（⑤の場合）'!$BD27,IF(HC$19&lt;='様式３（療養者名簿）（⑤の場合）'!$BE27,1,0),0),0)</f>
        <v>0</v>
      </c>
      <c r="HD22" s="377">
        <f>IF(HD$19-'様式３（療養者名簿）（⑤の場合）'!$BD27+1&lt;=15,IF(HD$19&gt;='様式３（療養者名簿）（⑤の場合）'!$BD27,IF(HD$19&lt;='様式３（療養者名簿）（⑤の場合）'!$BE27,1,0),0),0)</f>
        <v>0</v>
      </c>
      <c r="HE22" s="377">
        <f>IF(HE$19-'様式３（療養者名簿）（⑤の場合）'!$BD27+1&lt;=15,IF(HE$19&gt;='様式３（療養者名簿）（⑤の場合）'!$BD27,IF(HE$19&lt;='様式３（療養者名簿）（⑤の場合）'!$BE27,1,0),0),0)</f>
        <v>0</v>
      </c>
      <c r="HF22" s="377">
        <f>IF(HF$19-'様式３（療養者名簿）（⑤の場合）'!$BD27+1&lt;=15,IF(HF$19&gt;='様式３（療養者名簿）（⑤の場合）'!$BD27,IF(HF$19&lt;='様式３（療養者名簿）（⑤の場合）'!$BE27,1,0),0),0)</f>
        <v>0</v>
      </c>
      <c r="HG22" s="377">
        <f>IF(HG$19-'様式３（療養者名簿）（⑤の場合）'!$BD27+1&lt;=15,IF(HG$19&gt;='様式３（療養者名簿）（⑤の場合）'!$BD27,IF(HG$19&lt;='様式３（療養者名簿）（⑤の場合）'!$BE27,1,0),0),0)</f>
        <v>0</v>
      </c>
      <c r="HH22" s="377">
        <f>IF(HH$19-'様式３（療養者名簿）（⑤の場合）'!$BD27+1&lt;=15,IF(HH$19&gt;='様式３（療養者名簿）（⑤の場合）'!$BD27,IF(HH$19&lt;='様式３（療養者名簿）（⑤の場合）'!$BE27,1,0),0),0)</f>
        <v>0</v>
      </c>
      <c r="HI22" s="377">
        <f>IF(HI$19-'様式３（療養者名簿）（⑤の場合）'!$BD27+1&lt;=15,IF(HI$19&gt;='様式３（療養者名簿）（⑤の場合）'!$BD27,IF(HI$19&lt;='様式３（療養者名簿）（⑤の場合）'!$BE27,1,0),0),0)</f>
        <v>0</v>
      </c>
      <c r="HJ22" s="377">
        <f>IF(HJ$19-'様式３（療養者名簿）（⑤の場合）'!$BD27+1&lt;=15,IF(HJ$19&gt;='様式３（療養者名簿）（⑤の場合）'!$BD27,IF(HJ$19&lt;='様式３（療養者名簿）（⑤の場合）'!$BE27,1,0),0),0)</f>
        <v>0</v>
      </c>
      <c r="HK22" s="377">
        <f>IF(HK$19-'様式３（療養者名簿）（⑤の場合）'!$BD27+1&lt;=15,IF(HK$19&gt;='様式３（療養者名簿）（⑤の場合）'!$BD27,IF(HK$19&lt;='様式３（療養者名簿）（⑤の場合）'!$BE27,1,0),0),0)</f>
        <v>0</v>
      </c>
      <c r="HL22" s="377">
        <f>IF(HL$19-'様式３（療養者名簿）（⑤の場合）'!$BD27+1&lt;=15,IF(HL$19&gt;='様式３（療養者名簿）（⑤の場合）'!$BD27,IF(HL$19&lt;='様式３（療養者名簿）（⑤の場合）'!$BE27,1,0),0),0)</f>
        <v>0</v>
      </c>
      <c r="HM22" s="377">
        <f>IF(HM$19-'様式３（療養者名簿）（⑤の場合）'!$BD27+1&lt;=15,IF(HM$19&gt;='様式３（療養者名簿）（⑤の場合）'!$BD27,IF(HM$19&lt;='様式３（療養者名簿）（⑤の場合）'!$BE27,1,0),0),0)</f>
        <v>0</v>
      </c>
      <c r="HN22" s="377">
        <f>IF(HN$19-'様式３（療養者名簿）（⑤の場合）'!$BD27+1&lt;=15,IF(HN$19&gt;='様式３（療養者名簿）（⑤の場合）'!$BD27,IF(HN$19&lt;='様式３（療養者名簿）（⑤の場合）'!$BE27,1,0),0),0)</f>
        <v>0</v>
      </c>
      <c r="HO22" s="377">
        <f>IF(HO$19-'様式３（療養者名簿）（⑤の場合）'!$BD27+1&lt;=15,IF(HO$19&gt;='様式３（療養者名簿）（⑤の場合）'!$BD27,IF(HO$19&lt;='様式３（療養者名簿）（⑤の場合）'!$BE27,1,0),0),0)</f>
        <v>0</v>
      </c>
      <c r="HP22" s="377">
        <f>IF(HP$19-'様式３（療養者名簿）（⑤の場合）'!$BD27+1&lt;=15,IF(HP$19&gt;='様式３（療養者名簿）（⑤の場合）'!$BD27,IF(HP$19&lt;='様式３（療養者名簿）（⑤の場合）'!$BE27,1,0),0),0)</f>
        <v>0</v>
      </c>
      <c r="HQ22" s="377">
        <f>IF(HQ$19-'様式３（療養者名簿）（⑤の場合）'!$BD27+1&lt;=15,IF(HQ$19&gt;='様式３（療養者名簿）（⑤の場合）'!$BD27,IF(HQ$19&lt;='様式３（療養者名簿）（⑤の場合）'!$BE27,1,0),0),0)</f>
        <v>0</v>
      </c>
      <c r="HR22" s="377">
        <f>IF(HR$19-'様式３（療養者名簿）（⑤の場合）'!$BD27+1&lt;=15,IF(HR$19&gt;='様式３（療養者名簿）（⑤の場合）'!$BD27,IF(HR$19&lt;='様式３（療養者名簿）（⑤の場合）'!$BE27,1,0),0),0)</f>
        <v>0</v>
      </c>
      <c r="HS22" s="377">
        <f>IF(HS$19-'様式３（療養者名簿）（⑤の場合）'!$BD27+1&lt;=15,IF(HS$19&gt;='様式３（療養者名簿）（⑤の場合）'!$BD27,IF(HS$19&lt;='様式３（療養者名簿）（⑤の場合）'!$BE27,1,0),0),0)</f>
        <v>0</v>
      </c>
      <c r="HT22" s="377">
        <f>IF(HT$19-'様式３（療養者名簿）（⑤の場合）'!$BD27+1&lt;=15,IF(HT$19&gt;='様式３（療養者名簿）（⑤の場合）'!$BD27,IF(HT$19&lt;='様式３（療養者名簿）（⑤の場合）'!$BE27,1,0),0),0)</f>
        <v>0</v>
      </c>
      <c r="HU22" s="377">
        <f>IF(HU$19-'様式３（療養者名簿）（⑤の場合）'!$BD27+1&lt;=15,IF(HU$19&gt;='様式３（療養者名簿）（⑤の場合）'!$BD27,IF(HU$19&lt;='様式３（療養者名簿）（⑤の場合）'!$BE27,1,0),0),0)</f>
        <v>0</v>
      </c>
      <c r="HV22" s="377">
        <f>IF(HV$19-'様式３（療養者名簿）（⑤の場合）'!$BD27+1&lt;=15,IF(HV$19&gt;='様式３（療養者名簿）（⑤の場合）'!$BD27,IF(HV$19&lt;='様式３（療養者名簿）（⑤の場合）'!$BE27,1,0),0),0)</f>
        <v>0</v>
      </c>
      <c r="HW22" s="377">
        <f>IF(HW$19-'様式３（療養者名簿）（⑤の場合）'!$BD27+1&lt;=15,IF(HW$19&gt;='様式３（療養者名簿）（⑤の場合）'!$BD27,IF(HW$19&lt;='様式３（療養者名簿）（⑤の場合）'!$BE27,1,0),0),0)</f>
        <v>0</v>
      </c>
      <c r="HX22" s="377">
        <f>IF(HX$19-'様式３（療養者名簿）（⑤の場合）'!$BD27+1&lt;=15,IF(HX$19&gt;='様式３（療養者名簿）（⑤の場合）'!$BD27,IF(HX$19&lt;='様式３（療養者名簿）（⑤の場合）'!$BE27,1,0),0),0)</f>
        <v>0</v>
      </c>
      <c r="HY22" s="377">
        <f>IF(HY$19-'様式３（療養者名簿）（⑤の場合）'!$BD27+1&lt;=15,IF(HY$19&gt;='様式３（療養者名簿）（⑤の場合）'!$BD27,IF(HY$19&lt;='様式３（療養者名簿）（⑤の場合）'!$BE27,1,0),0),0)</f>
        <v>0</v>
      </c>
      <c r="HZ22" s="377">
        <f>IF(HZ$19-'様式３（療養者名簿）（⑤の場合）'!$BD27+1&lt;=15,IF(HZ$19&gt;='様式３（療養者名簿）（⑤の場合）'!$BD27,IF(HZ$19&lt;='様式３（療養者名簿）（⑤の場合）'!$BE27,1,0),0),0)</f>
        <v>0</v>
      </c>
      <c r="IA22" s="377">
        <f>IF(IA$19-'様式３（療養者名簿）（⑤の場合）'!$BD27+1&lt;=15,IF(IA$19&gt;='様式３（療養者名簿）（⑤の場合）'!$BD27,IF(IA$19&lt;='様式３（療養者名簿）（⑤の場合）'!$BE27,1,0),0),0)</f>
        <v>0</v>
      </c>
      <c r="IB22" s="377">
        <f>IF(IB$19-'様式３（療養者名簿）（⑤の場合）'!$BD27+1&lt;=15,IF(IB$19&gt;='様式３（療養者名簿）（⑤の場合）'!$BD27,IF(IB$19&lt;='様式３（療養者名簿）（⑤の場合）'!$BE27,1,0),0),0)</f>
        <v>0</v>
      </c>
      <c r="IC22" s="377">
        <f>IF(IC$19-'様式３（療養者名簿）（⑤の場合）'!$BD27+1&lt;=15,IF(IC$19&gt;='様式３（療養者名簿）（⑤の場合）'!$BD27,IF(IC$19&lt;='様式３（療養者名簿）（⑤の場合）'!$BE27,1,0),0),0)</f>
        <v>0</v>
      </c>
      <c r="ID22" s="377">
        <f>IF(ID$19-'様式３（療養者名簿）（⑤の場合）'!$BD27+1&lt;=15,IF(ID$19&gt;='様式３（療養者名簿）（⑤の場合）'!$BD27,IF(ID$19&lt;='様式３（療養者名簿）（⑤の場合）'!$BE27,1,0),0),0)</f>
        <v>0</v>
      </c>
      <c r="IE22" s="377">
        <f>IF(IE$19-'様式３（療養者名簿）（⑤の場合）'!$BD27+1&lt;=15,IF(IE$19&gt;='様式３（療養者名簿）（⑤の場合）'!$BD27,IF(IE$19&lt;='様式３（療養者名簿）（⑤の場合）'!$BE27,1,0),0),0)</f>
        <v>0</v>
      </c>
      <c r="IF22" s="377">
        <f>IF(IF$19-'様式３（療養者名簿）（⑤の場合）'!$BD27+1&lt;=15,IF(IF$19&gt;='様式３（療養者名簿）（⑤の場合）'!$BD27,IF(IF$19&lt;='様式３（療養者名簿）（⑤の場合）'!$BE27,1,0),0),0)</f>
        <v>0</v>
      </c>
      <c r="IG22" s="377">
        <f>IF(IG$19-'様式３（療養者名簿）（⑤の場合）'!$BD27+1&lt;=15,IF(IG$19&gt;='様式３（療養者名簿）（⑤の場合）'!$BD27,IF(IG$19&lt;='様式３（療養者名簿）（⑤の場合）'!$BE27,1,0),0),0)</f>
        <v>0</v>
      </c>
      <c r="IH22" s="377">
        <f>IF(IH$19-'様式３（療養者名簿）（⑤の場合）'!$BD27+1&lt;=15,IF(IH$19&gt;='様式３（療養者名簿）（⑤の場合）'!$BD27,IF(IH$19&lt;='様式３（療養者名簿）（⑤の場合）'!$BE27,1,0),0),0)</f>
        <v>0</v>
      </c>
      <c r="II22" s="377">
        <f>IF(II$19-'様式３（療養者名簿）（⑤の場合）'!$BD27+1&lt;=15,IF(II$19&gt;='様式３（療養者名簿）（⑤の場合）'!$BD27,IF(II$19&lt;='様式３（療養者名簿）（⑤の場合）'!$BE27,1,0),0),0)</f>
        <v>0</v>
      </c>
      <c r="IJ22" s="377">
        <f>IF(IJ$19-'様式３（療養者名簿）（⑤の場合）'!$BD27+1&lt;=15,IF(IJ$19&gt;='様式３（療養者名簿）（⑤の場合）'!$BD27,IF(IJ$19&lt;='様式３（療養者名簿）（⑤の場合）'!$BE27,1,0),0),0)</f>
        <v>0</v>
      </c>
      <c r="IK22" s="377">
        <f>IF(IK$19-'様式３（療養者名簿）（⑤の場合）'!$BD27+1&lt;=15,IF(IK$19&gt;='様式３（療養者名簿）（⑤の場合）'!$BD27,IF(IK$19&lt;='様式３（療養者名簿）（⑤の場合）'!$BE27,1,0),0),0)</f>
        <v>0</v>
      </c>
      <c r="IL22" s="377">
        <f>IF(IL$19-'様式３（療養者名簿）（⑤の場合）'!$BD27+1&lt;=15,IF(IL$19&gt;='様式３（療養者名簿）（⑤の場合）'!$BD27,IF(IL$19&lt;='様式３（療養者名簿）（⑤の場合）'!$BE27,1,0),0),0)</f>
        <v>0</v>
      </c>
      <c r="IM22" s="377">
        <f>IF(IM$19-'様式３（療養者名簿）（⑤の場合）'!$BD27+1&lt;=15,IF(IM$19&gt;='様式３（療養者名簿）（⑤の場合）'!$BD27,IF(IM$19&lt;='様式３（療養者名簿）（⑤の場合）'!$BE27,1,0),0),0)</f>
        <v>0</v>
      </c>
      <c r="IN22" s="377">
        <f>IF(IN$19-'様式３（療養者名簿）（⑤の場合）'!$BD27+1&lt;=15,IF(IN$19&gt;='様式３（療養者名簿）（⑤の場合）'!$BD27,IF(IN$19&lt;='様式３（療養者名簿）（⑤の場合）'!$BE27,1,0),0),0)</f>
        <v>0</v>
      </c>
      <c r="IO22" s="377">
        <f>IF(IO$19-'様式３（療養者名簿）（⑤の場合）'!$BD27+1&lt;=15,IF(IO$19&gt;='様式３（療養者名簿）（⑤の場合）'!$BD27,IF(IO$19&lt;='様式３（療養者名簿）（⑤の場合）'!$BE27,1,0),0),0)</f>
        <v>0</v>
      </c>
      <c r="IP22" s="377">
        <f>IF(IP$19-'様式３（療養者名簿）（⑤の場合）'!$BD27+1&lt;=15,IF(IP$19&gt;='様式３（療養者名簿）（⑤の場合）'!$BD27,IF(IP$19&lt;='様式３（療養者名簿）（⑤の場合）'!$BE27,1,0),0),0)</f>
        <v>0</v>
      </c>
      <c r="IQ22" s="377">
        <f>IF(IQ$19-'様式３（療養者名簿）（⑤の場合）'!$BD27+1&lt;=15,IF(IQ$19&gt;='様式３（療養者名簿）（⑤の場合）'!$BD27,IF(IQ$19&lt;='様式３（療養者名簿）（⑤の場合）'!$BE27,1,0),0),0)</f>
        <v>0</v>
      </c>
      <c r="IR22" s="377">
        <f>IF(IR$19-'様式３（療養者名簿）（⑤の場合）'!$BD27+1&lt;=15,IF(IR$19&gt;='様式３（療養者名簿）（⑤の場合）'!$BD27,IF(IR$19&lt;='様式３（療養者名簿）（⑤の場合）'!$BE27,1,0),0),0)</f>
        <v>0</v>
      </c>
      <c r="IS22" s="377">
        <f>IF(IS$19-'様式３（療養者名簿）（⑤の場合）'!$BD27+1&lt;=15,IF(IS$19&gt;='様式３（療養者名簿）（⑤の場合）'!$BD27,IF(IS$19&lt;='様式３（療養者名簿）（⑤の場合）'!$BE27,1,0),0),0)</f>
        <v>0</v>
      </c>
      <c r="IT22" s="377">
        <f>IF(IT$19-'様式３（療養者名簿）（⑤の場合）'!$BD27+1&lt;=15,IF(IT$19&gt;='様式３（療養者名簿）（⑤の場合）'!$BD27,IF(IT$19&lt;='様式３（療養者名簿）（⑤の場合）'!$BE27,1,0),0),0)</f>
        <v>0</v>
      </c>
      <c r="IU22" s="377">
        <f>IF(IU$19-'様式３（療養者名簿）（⑤の場合）'!$BD27+1&lt;=15,IF(IU$19&gt;='様式３（療養者名簿）（⑤の場合）'!$BD27,IF(IU$19&lt;='様式３（療養者名簿）（⑤の場合）'!$BE27,1,0),0),0)</f>
        <v>0</v>
      </c>
      <c r="IV22" s="377">
        <f>IF(IV$19-'様式３（療養者名簿）（⑤の場合）'!$BD27+1&lt;=15,IF(IV$19&gt;='様式３（療養者名簿）（⑤の場合）'!$BD27,IF(IV$19&lt;='様式３（療養者名簿）（⑤の場合）'!$BE27,1,0),0),0)</f>
        <v>0</v>
      </c>
      <c r="IW22" s="377">
        <f>IF(IW$19-'様式３（療養者名簿）（⑤の場合）'!$BD27+1&lt;=15,IF(IW$19&gt;='様式３（療養者名簿）（⑤の場合）'!$BD27,IF(IW$19&lt;='様式３（療養者名簿）（⑤の場合）'!$BE27,1,0),0),0)</f>
        <v>0</v>
      </c>
      <c r="IX22" s="377">
        <f>IF(IX$19-'様式３（療養者名簿）（⑤の場合）'!$BD27+1&lt;=15,IF(IX$19&gt;='様式３（療養者名簿）（⑤の場合）'!$BD27,IF(IX$19&lt;='様式３（療養者名簿）（⑤の場合）'!$BE27,1,0),0),0)</f>
        <v>0</v>
      </c>
      <c r="IY22" s="377">
        <f>IF(IY$19-'様式３（療養者名簿）（⑤の場合）'!$BD27+1&lt;=15,IF(IY$19&gt;='様式３（療養者名簿）（⑤の場合）'!$BD27,IF(IY$19&lt;='様式３（療養者名簿）（⑤の場合）'!$BE27,1,0),0),0)</f>
        <v>0</v>
      </c>
      <c r="IZ22" s="377">
        <f>IF(IZ$19-'様式３（療養者名簿）（⑤の場合）'!$BD27+1&lt;=15,IF(IZ$19&gt;='様式３（療養者名簿）（⑤の場合）'!$BD27,IF(IZ$19&lt;='様式３（療養者名簿）（⑤の場合）'!$BE27,1,0),0),0)</f>
        <v>0</v>
      </c>
      <c r="JA22" s="377">
        <f>IF(JA$19-'様式３（療養者名簿）（⑤の場合）'!$BD27+1&lt;=15,IF(JA$19&gt;='様式３（療養者名簿）（⑤の場合）'!$BD27,IF(JA$19&lt;='様式３（療養者名簿）（⑤の場合）'!$BE27,1,0),0),0)</f>
        <v>0</v>
      </c>
      <c r="JB22" s="377">
        <f>IF(JB$19-'様式３（療養者名簿）（⑤の場合）'!$BD27+1&lt;=15,IF(JB$19&gt;='様式３（療養者名簿）（⑤の場合）'!$BD27,IF(JB$19&lt;='様式３（療養者名簿）（⑤の場合）'!$BE27,1,0),0),0)</f>
        <v>0</v>
      </c>
      <c r="JC22" s="377">
        <f>IF(JC$19-'様式３（療養者名簿）（⑤の場合）'!$BD27+1&lt;=15,IF(JC$19&gt;='様式３（療養者名簿）（⑤の場合）'!$BD27,IF(JC$19&lt;='様式３（療養者名簿）（⑤の場合）'!$BE27,1,0),0),0)</f>
        <v>0</v>
      </c>
      <c r="JD22" s="377">
        <f>IF(JD$19-'様式３（療養者名簿）（⑤の場合）'!$BD27+1&lt;=15,IF(JD$19&gt;='様式３（療養者名簿）（⑤の場合）'!$BD27,IF(JD$19&lt;='様式３（療養者名簿）（⑤の場合）'!$BE27,1,0),0),0)</f>
        <v>0</v>
      </c>
      <c r="JE22" s="377">
        <f>IF(JE$19-'様式３（療養者名簿）（⑤の場合）'!$BD27+1&lt;=15,IF(JE$19&gt;='様式３（療養者名簿）（⑤の場合）'!$BD27,IF(JE$19&lt;='様式３（療養者名簿）（⑤の場合）'!$BE27,1,0),0),0)</f>
        <v>0</v>
      </c>
      <c r="JF22" s="377">
        <f>IF(JF$19-'様式３（療養者名簿）（⑤の場合）'!$BD27+1&lt;=15,IF(JF$19&gt;='様式３（療養者名簿）（⑤の場合）'!$BD27,IF(JF$19&lt;='様式３（療養者名簿）（⑤の場合）'!$BE27,1,0),0),0)</f>
        <v>0</v>
      </c>
      <c r="JG22" s="377">
        <f>IF(JG$19-'様式３（療養者名簿）（⑤の場合）'!$BD27+1&lt;=15,IF(JG$19&gt;='様式３（療養者名簿）（⑤の場合）'!$BD27,IF(JG$19&lt;='様式３（療養者名簿）（⑤の場合）'!$BE27,1,0),0),0)</f>
        <v>0</v>
      </c>
      <c r="JH22" s="377">
        <f>IF(JH$19-'様式３（療養者名簿）（⑤の場合）'!$BD27+1&lt;=15,IF(JH$19&gt;='様式３（療養者名簿）（⑤の場合）'!$BD27,IF(JH$19&lt;='様式３（療養者名簿）（⑤の場合）'!$BE27,1,0),0),0)</f>
        <v>0</v>
      </c>
      <c r="JI22" s="377">
        <f>IF(JI$19-'様式３（療養者名簿）（⑤の場合）'!$BD27+1&lt;=15,IF(JI$19&gt;='様式３（療養者名簿）（⑤の場合）'!$BD27,IF(JI$19&lt;='様式３（療養者名簿）（⑤の場合）'!$BE27,1,0),0),0)</f>
        <v>0</v>
      </c>
      <c r="JJ22" s="377">
        <f>IF(JJ$19-'様式３（療養者名簿）（⑤の場合）'!$BD27+1&lt;=15,IF(JJ$19&gt;='様式３（療養者名簿）（⑤の場合）'!$BD27,IF(JJ$19&lt;='様式３（療養者名簿）（⑤の場合）'!$BE27,1,0),0),0)</f>
        <v>0</v>
      </c>
      <c r="JK22" s="377">
        <f>IF(JK$19-'様式３（療養者名簿）（⑤の場合）'!$BD27+1&lt;=15,IF(JK$19&gt;='様式３（療養者名簿）（⑤の場合）'!$BD27,IF(JK$19&lt;='様式３（療養者名簿）（⑤の場合）'!$BE27,1,0),0),0)</f>
        <v>0</v>
      </c>
      <c r="JL22" s="377">
        <f>IF(JL$19-'様式３（療養者名簿）（⑤の場合）'!$BD27+1&lt;=15,IF(JL$19&gt;='様式３（療養者名簿）（⑤の場合）'!$BD27,IF(JL$19&lt;='様式３（療養者名簿）（⑤の場合）'!$BE27,1,0),0),0)</f>
        <v>0</v>
      </c>
      <c r="JM22" s="377">
        <f>IF(JM$19-'様式３（療養者名簿）（⑤の場合）'!$BD27+1&lt;=15,IF(JM$19&gt;='様式３（療養者名簿）（⑤の場合）'!$BD27,IF(JM$19&lt;='様式３（療養者名簿）（⑤の場合）'!$BE27,1,0),0),0)</f>
        <v>0</v>
      </c>
      <c r="JN22" s="377">
        <f>IF(JN$19-'様式３（療養者名簿）（⑤の場合）'!$BD27+1&lt;=15,IF(JN$19&gt;='様式３（療養者名簿）（⑤の場合）'!$BD27,IF(JN$19&lt;='様式３（療養者名簿）（⑤の場合）'!$BE27,1,0),0),0)</f>
        <v>0</v>
      </c>
      <c r="JO22" s="377">
        <f>IF(JO$19-'様式３（療養者名簿）（⑤の場合）'!$BD27+1&lt;=15,IF(JO$19&gt;='様式３（療養者名簿）（⑤の場合）'!$BD27,IF(JO$19&lt;='様式３（療養者名簿）（⑤の場合）'!$BE27,1,0),0),0)</f>
        <v>0</v>
      </c>
      <c r="JP22" s="377">
        <f>IF(JP$19-'様式３（療養者名簿）（⑤の場合）'!$BD27+1&lt;=15,IF(JP$19&gt;='様式３（療養者名簿）（⑤の場合）'!$BD27,IF(JP$19&lt;='様式３（療養者名簿）（⑤の場合）'!$BE27,1,0),0),0)</f>
        <v>0</v>
      </c>
      <c r="JQ22" s="377">
        <f>IF(JQ$19-'様式３（療養者名簿）（⑤の場合）'!$BD27+1&lt;=15,IF(JQ$19&gt;='様式３（療養者名簿）（⑤の場合）'!$BD27,IF(JQ$19&lt;='様式３（療養者名簿）（⑤の場合）'!$BE27,1,0),0),0)</f>
        <v>0</v>
      </c>
      <c r="JR22" s="377">
        <f>IF(JR$19-'様式３（療養者名簿）（⑤の場合）'!$BD27+1&lt;=15,IF(JR$19&gt;='様式３（療養者名簿）（⑤の場合）'!$BD27,IF(JR$19&lt;='様式３（療養者名簿）（⑤の場合）'!$BE27,1,0),0),0)</f>
        <v>0</v>
      </c>
      <c r="JS22" s="377">
        <f>IF(JS$19-'様式３（療養者名簿）（⑤の場合）'!$BD27+1&lt;=15,IF(JS$19&gt;='様式３（療養者名簿）（⑤の場合）'!$BD27,IF(JS$19&lt;='様式３（療養者名簿）（⑤の場合）'!$BE27,1,0),0),0)</f>
        <v>0</v>
      </c>
      <c r="JT22" s="377">
        <f>IF(JT$19-'様式３（療養者名簿）（⑤の場合）'!$BD27+1&lt;=15,IF(JT$19&gt;='様式３（療養者名簿）（⑤の場合）'!$BD27,IF(JT$19&lt;='様式３（療養者名簿）（⑤の場合）'!$BE27,1,0),0),0)</f>
        <v>0</v>
      </c>
      <c r="JU22" s="377">
        <f>IF(JU$19-'様式３（療養者名簿）（⑤の場合）'!$BD27+1&lt;=15,IF(JU$19&gt;='様式３（療養者名簿）（⑤の場合）'!$BD27,IF(JU$19&lt;='様式３（療養者名簿）（⑤の場合）'!$BE27,1,0),0),0)</f>
        <v>0</v>
      </c>
      <c r="JV22" s="377">
        <f>IF(JV$19-'様式３（療養者名簿）（⑤の場合）'!$BD27+1&lt;=15,IF(JV$19&gt;='様式３（療養者名簿）（⑤の場合）'!$BD27,IF(JV$19&lt;='様式３（療養者名簿）（⑤の場合）'!$BE27,1,0),0),0)</f>
        <v>0</v>
      </c>
      <c r="JW22" s="377">
        <f>IF(JW$19-'様式３（療養者名簿）（⑤の場合）'!$BD27+1&lt;=15,IF(JW$19&gt;='様式３（療養者名簿）（⑤の場合）'!$BD27,IF(JW$19&lt;='様式３（療養者名簿）（⑤の場合）'!$BE27,1,0),0),0)</f>
        <v>0</v>
      </c>
      <c r="JX22" s="377">
        <f>IF(JX$19-'様式３（療養者名簿）（⑤の場合）'!$BD27+1&lt;=15,IF(JX$19&gt;='様式３（療養者名簿）（⑤の場合）'!$BD27,IF(JX$19&lt;='様式３（療養者名簿）（⑤の場合）'!$BE27,1,0),0),0)</f>
        <v>0</v>
      </c>
      <c r="JY22" s="377">
        <f>IF(JY$19-'様式３（療養者名簿）（⑤の場合）'!$BD27+1&lt;=15,IF(JY$19&gt;='様式３（療養者名簿）（⑤の場合）'!$BD27,IF(JY$19&lt;='様式３（療養者名簿）（⑤の場合）'!$BE27,1,0),0),0)</f>
        <v>0</v>
      </c>
      <c r="JZ22" s="377">
        <f>IF(JZ$19-'様式３（療養者名簿）（⑤の場合）'!$BD27+1&lt;=15,IF(JZ$19&gt;='様式３（療養者名簿）（⑤の場合）'!$BD27,IF(JZ$19&lt;='様式３（療養者名簿）（⑤の場合）'!$BE27,1,0),0),0)</f>
        <v>0</v>
      </c>
      <c r="KA22" s="377">
        <f>IF(KA$19-'様式３（療養者名簿）（⑤の場合）'!$BD27+1&lt;=15,IF(KA$19&gt;='様式３（療養者名簿）（⑤の場合）'!$BD27,IF(KA$19&lt;='様式３（療養者名簿）（⑤の場合）'!$BE27,1,0),0),0)</f>
        <v>0</v>
      </c>
      <c r="KB22" s="377">
        <f>IF(KB$19-'様式３（療養者名簿）（⑤の場合）'!$BD27+1&lt;=15,IF(KB$19&gt;='様式３（療養者名簿）（⑤の場合）'!$BD27,IF(KB$19&lt;='様式３（療養者名簿）（⑤の場合）'!$BE27,1,0),0),0)</f>
        <v>0</v>
      </c>
      <c r="KC22" s="377">
        <f>IF(KC$19-'様式３（療養者名簿）（⑤の場合）'!$BD27+1&lt;=15,IF(KC$19&gt;='様式３（療養者名簿）（⑤の場合）'!$BD27,IF(KC$19&lt;='様式３（療養者名簿）（⑤の場合）'!$BE27,1,0),0),0)</f>
        <v>0</v>
      </c>
      <c r="KD22" s="377">
        <f>IF(KD$19-'様式３（療養者名簿）（⑤の場合）'!$BD27+1&lt;=15,IF(KD$19&gt;='様式３（療養者名簿）（⑤の場合）'!$BD27,IF(KD$19&lt;='様式３（療養者名簿）（⑤の場合）'!$BE27,1,0),0),0)</f>
        <v>0</v>
      </c>
      <c r="KE22" s="377">
        <f>IF(KE$19-'様式３（療養者名簿）（⑤の場合）'!$BD27+1&lt;=15,IF(KE$19&gt;='様式３（療養者名簿）（⑤の場合）'!$BD27,IF(KE$19&lt;='様式３（療養者名簿）（⑤の場合）'!$BE27,1,0),0),0)</f>
        <v>0</v>
      </c>
      <c r="KF22" s="377">
        <f>IF(KF$19-'様式３（療養者名簿）（⑤の場合）'!$BD27+1&lt;=15,IF(KF$19&gt;='様式３（療養者名簿）（⑤の場合）'!$BD27,IF(KF$19&lt;='様式３（療養者名簿）（⑤の場合）'!$BE27,1,0),0),0)</f>
        <v>0</v>
      </c>
      <c r="KG22" s="377">
        <f>IF(KG$19-'様式３（療養者名簿）（⑤の場合）'!$BD27+1&lt;=15,IF(KG$19&gt;='様式３（療養者名簿）（⑤の場合）'!$BD27,IF(KG$19&lt;='様式３（療養者名簿）（⑤の場合）'!$BE27,1,0),0),0)</f>
        <v>0</v>
      </c>
      <c r="KH22" s="377">
        <f>IF(KH$19-'様式３（療養者名簿）（⑤の場合）'!$BD27+1&lt;=15,IF(KH$19&gt;='様式３（療養者名簿）（⑤の場合）'!$BD27,IF(KH$19&lt;='様式３（療養者名簿）（⑤の場合）'!$BE27,1,0),0),0)</f>
        <v>0</v>
      </c>
      <c r="KI22" s="377">
        <f>IF(KI$19-'様式３（療養者名簿）（⑤の場合）'!$BD27+1&lt;=15,IF(KI$19&gt;='様式３（療養者名簿）（⑤の場合）'!$BD27,IF(KI$19&lt;='様式３（療養者名簿）（⑤の場合）'!$BE27,1,0),0),0)</f>
        <v>0</v>
      </c>
      <c r="KJ22" s="377">
        <f>IF(KJ$19-'様式３（療養者名簿）（⑤の場合）'!$BD27+1&lt;=15,IF(KJ$19&gt;='様式３（療養者名簿）（⑤の場合）'!$BD27,IF(KJ$19&lt;='様式３（療養者名簿）（⑤の場合）'!$BE27,1,0),0),0)</f>
        <v>0</v>
      </c>
      <c r="KK22" s="377">
        <f>IF(KK$19-'様式３（療養者名簿）（⑤の場合）'!$BD27+1&lt;=15,IF(KK$19&gt;='様式３（療養者名簿）（⑤の場合）'!$BD27,IF(KK$19&lt;='様式３（療養者名簿）（⑤の場合）'!$BE27,1,0),0),0)</f>
        <v>0</v>
      </c>
      <c r="KL22" s="377">
        <f>IF(KL$19-'様式３（療養者名簿）（⑤の場合）'!$BD27+1&lt;=15,IF(KL$19&gt;='様式３（療養者名簿）（⑤の場合）'!$BD27,IF(KL$19&lt;='様式３（療養者名簿）（⑤の場合）'!$BE27,1,0),0),0)</f>
        <v>0</v>
      </c>
      <c r="KM22" s="377">
        <f>IF(KM$19-'様式３（療養者名簿）（⑤の場合）'!$BD27+1&lt;=15,IF(KM$19&gt;='様式３（療養者名簿）（⑤の場合）'!$BD27,IF(KM$19&lt;='様式３（療養者名簿）（⑤の場合）'!$BE27,1,0),0),0)</f>
        <v>0</v>
      </c>
      <c r="KN22" s="377">
        <f>IF(KN$19-'様式３（療養者名簿）（⑤の場合）'!$BD27+1&lt;=15,IF(KN$19&gt;='様式３（療養者名簿）（⑤の場合）'!$BD27,IF(KN$19&lt;='様式３（療養者名簿）（⑤の場合）'!$BE27,1,0),0),0)</f>
        <v>0</v>
      </c>
      <c r="KO22" s="377">
        <f>IF(KO$19-'様式３（療養者名簿）（⑤の場合）'!$BD27+1&lt;=15,IF(KO$19&gt;='様式３（療養者名簿）（⑤の場合）'!$BD27,IF(KO$19&lt;='様式３（療養者名簿）（⑤の場合）'!$BE27,1,0),0),0)</f>
        <v>0</v>
      </c>
      <c r="KP22" s="377">
        <f>IF(KP$19-'様式３（療養者名簿）（⑤の場合）'!$BD27+1&lt;=15,IF(KP$19&gt;='様式３（療養者名簿）（⑤の場合）'!$BD27,IF(KP$19&lt;='様式３（療養者名簿）（⑤の場合）'!$BE27,1,0),0),0)</f>
        <v>0</v>
      </c>
      <c r="KQ22" s="377">
        <f>IF(KQ$19-'様式３（療養者名簿）（⑤の場合）'!$BD27+1&lt;=15,IF(KQ$19&gt;='様式３（療養者名簿）（⑤の場合）'!$BD27,IF(KQ$19&lt;='様式３（療養者名簿）（⑤の場合）'!$BE27,1,0),0),0)</f>
        <v>0</v>
      </c>
      <c r="KR22" s="377">
        <f>IF(KR$19-'様式３（療養者名簿）（⑤の場合）'!$BD27+1&lt;=15,IF(KR$19&gt;='様式３（療養者名簿）（⑤の場合）'!$BD27,IF(KR$19&lt;='様式３（療養者名簿）（⑤の場合）'!$BE27,1,0),0),0)</f>
        <v>0</v>
      </c>
      <c r="KS22" s="377">
        <f>IF(KS$19-'様式３（療養者名簿）（⑤の場合）'!$BD27+1&lt;=15,IF(KS$19&gt;='様式３（療養者名簿）（⑤の場合）'!$BD27,IF(KS$19&lt;='様式３（療養者名簿）（⑤の場合）'!$BE27,1,0),0),0)</f>
        <v>0</v>
      </c>
      <c r="KT22" s="377">
        <f>IF(KT$19-'様式３（療養者名簿）（⑤の場合）'!$BD27+1&lt;=15,IF(KT$19&gt;='様式３（療養者名簿）（⑤の場合）'!$BD27,IF(KT$19&lt;='様式３（療養者名簿）（⑤の場合）'!$BE27,1,0),0),0)</f>
        <v>0</v>
      </c>
      <c r="KU22" s="377">
        <f>IF(KU$19-'様式３（療養者名簿）（⑤の場合）'!$BD27+1&lt;=15,IF(KU$19&gt;='様式３（療養者名簿）（⑤の場合）'!$BD27,IF(KU$19&lt;='様式３（療養者名簿）（⑤の場合）'!$BE27,1,0),0),0)</f>
        <v>0</v>
      </c>
      <c r="KV22" s="377">
        <f>IF(KV$19-'様式３（療養者名簿）（⑤の場合）'!$BD27+1&lt;=15,IF(KV$19&gt;='様式３（療養者名簿）（⑤の場合）'!$BD27,IF(KV$19&lt;='様式３（療養者名簿）（⑤の場合）'!$BE27,1,0),0),0)</f>
        <v>0</v>
      </c>
      <c r="KW22" s="377">
        <f>IF(KW$19-'様式３（療養者名簿）（⑤の場合）'!$BD27+1&lt;=15,IF(KW$19&gt;='様式３（療養者名簿）（⑤の場合）'!$BD27,IF(KW$19&lt;='様式３（療養者名簿）（⑤の場合）'!$BE27,1,0),0),0)</f>
        <v>0</v>
      </c>
      <c r="KX22" s="377">
        <f>IF(KX$19-'様式３（療養者名簿）（⑤の場合）'!$BD27+1&lt;=15,IF(KX$19&gt;='様式３（療養者名簿）（⑤の場合）'!$BD27,IF(KX$19&lt;='様式３（療養者名簿）（⑤の場合）'!$BE27,1,0),0),0)</f>
        <v>0</v>
      </c>
      <c r="KY22" s="377">
        <f>IF(KY$19-'様式３（療養者名簿）（⑤の場合）'!$BD27+1&lt;=15,IF(KY$19&gt;='様式３（療養者名簿）（⑤の場合）'!$BD27,IF(KY$19&lt;='様式３（療養者名簿）（⑤の場合）'!$BE27,1,0),0),0)</f>
        <v>0</v>
      </c>
      <c r="KZ22" s="377">
        <f>IF(KZ$19-'様式３（療養者名簿）（⑤の場合）'!$BD27+1&lt;=15,IF(KZ$19&gt;='様式３（療養者名簿）（⑤の場合）'!$BD27,IF(KZ$19&lt;='様式３（療養者名簿）（⑤の場合）'!$BE27,1,0),0),0)</f>
        <v>0</v>
      </c>
      <c r="LA22" s="377">
        <f>IF(LA$19-'様式３（療養者名簿）（⑤の場合）'!$BD27+1&lt;=15,IF(LA$19&gt;='様式３（療養者名簿）（⑤の場合）'!$BD27,IF(LA$19&lt;='様式３（療養者名簿）（⑤の場合）'!$BE27,1,0),0),0)</f>
        <v>0</v>
      </c>
      <c r="LB22" s="377">
        <f>IF(LB$19-'様式３（療養者名簿）（⑤の場合）'!$BD27+1&lt;=15,IF(LB$19&gt;='様式３（療養者名簿）（⑤の場合）'!$BD27,IF(LB$19&lt;='様式３（療養者名簿）（⑤の場合）'!$BE27,1,0),0),0)</f>
        <v>0</v>
      </c>
      <c r="LC22" s="377">
        <f>IF(LC$19-'様式３（療養者名簿）（⑤の場合）'!$BD27+1&lt;=15,IF(LC$19&gt;='様式３（療養者名簿）（⑤の場合）'!$BD27,IF(LC$19&lt;='様式３（療養者名簿）（⑤の場合）'!$BE27,1,0),0),0)</f>
        <v>0</v>
      </c>
      <c r="LD22" s="377">
        <f>IF(LD$19-'様式３（療養者名簿）（⑤の場合）'!$BD27+1&lt;=15,IF(LD$19&gt;='様式３（療養者名簿）（⑤の場合）'!$BD27,IF(LD$19&lt;='様式３（療養者名簿）（⑤の場合）'!$BE27,1,0),0),0)</f>
        <v>0</v>
      </c>
      <c r="LE22" s="377">
        <f>IF(LE$19-'様式３（療養者名簿）（⑤の場合）'!$BD27+1&lt;=15,IF(LE$19&gt;='様式３（療養者名簿）（⑤の場合）'!$BD27,IF(LE$19&lt;='様式３（療養者名簿）（⑤の場合）'!$BE27,1,0),0),0)</f>
        <v>0</v>
      </c>
      <c r="LF22" s="377">
        <f>IF(LF$19-'様式３（療養者名簿）（⑤の場合）'!$BD27+1&lt;=15,IF(LF$19&gt;='様式３（療養者名簿）（⑤の場合）'!$BD27,IF(LF$19&lt;='様式３（療養者名簿）（⑤の場合）'!$BE27,1,0),0),0)</f>
        <v>0</v>
      </c>
      <c r="LG22" s="377">
        <f>IF(LG$19-'様式３（療養者名簿）（⑤の場合）'!$BD27+1&lt;=15,IF(LG$19&gt;='様式３（療養者名簿）（⑤の場合）'!$BD27,IF(LG$19&lt;='様式３（療養者名簿）（⑤の場合）'!$BE27,1,0),0),0)</f>
        <v>0</v>
      </c>
      <c r="LH22" s="377">
        <f>IF(LH$19-'様式３（療養者名簿）（⑤の場合）'!$BD27+1&lt;=15,IF(LH$19&gt;='様式３（療養者名簿）（⑤の場合）'!$BD27,IF(LH$19&lt;='様式３（療養者名簿）（⑤の場合）'!$BE27,1,0),0),0)</f>
        <v>0</v>
      </c>
      <c r="LI22" s="377">
        <f>IF(LI$19-'様式３（療養者名簿）（⑤の場合）'!$BD27+1&lt;=15,IF(LI$19&gt;='様式３（療養者名簿）（⑤の場合）'!$BD27,IF(LI$19&lt;='様式３（療養者名簿）（⑤の場合）'!$BE27,1,0),0),0)</f>
        <v>0</v>
      </c>
      <c r="LJ22" s="377">
        <f>IF(LJ$19-'様式３（療養者名簿）（⑤の場合）'!$BD27+1&lt;=15,IF(LJ$19&gt;='様式３（療養者名簿）（⑤の場合）'!$BD27,IF(LJ$19&lt;='様式３（療養者名簿）（⑤の場合）'!$BE27,1,0),0),0)</f>
        <v>0</v>
      </c>
      <c r="LK22" s="377">
        <f>IF(LK$19-'様式３（療養者名簿）（⑤の場合）'!$BD27+1&lt;=15,IF(LK$19&gt;='様式３（療養者名簿）（⑤の場合）'!$BD27,IF(LK$19&lt;='様式３（療養者名簿）（⑤の場合）'!$BE27,1,0),0),0)</f>
        <v>0</v>
      </c>
      <c r="LL22" s="377">
        <f>IF(LL$19-'様式３（療養者名簿）（⑤の場合）'!$BD27+1&lt;=15,IF(LL$19&gt;='様式３（療養者名簿）（⑤の場合）'!$BD27,IF(LL$19&lt;='様式３（療養者名簿）（⑤の場合）'!$BE27,1,0),0),0)</f>
        <v>0</v>
      </c>
      <c r="LM22" s="377">
        <f>IF(LM$19-'様式３（療養者名簿）（⑤の場合）'!$BD27+1&lt;=15,IF(LM$19&gt;='様式３（療養者名簿）（⑤の場合）'!$BD27,IF(LM$19&lt;='様式３（療養者名簿）（⑤の場合）'!$BE27,1,0),0),0)</f>
        <v>0</v>
      </c>
      <c r="LN22" s="377">
        <f>IF(LN$19-'様式３（療養者名簿）（⑤の場合）'!$BD27+1&lt;=15,IF(LN$19&gt;='様式３（療養者名簿）（⑤の場合）'!$BD27,IF(LN$19&lt;='様式３（療養者名簿）（⑤の場合）'!$BE27,1,0),0),0)</f>
        <v>0</v>
      </c>
      <c r="LO22" s="377">
        <f>IF(LO$19-'様式３（療養者名簿）（⑤の場合）'!$BD27+1&lt;=15,IF(LO$19&gt;='様式３（療養者名簿）（⑤の場合）'!$BD27,IF(LO$19&lt;='様式３（療養者名簿）（⑤の場合）'!$BE27,1,0),0),0)</f>
        <v>0</v>
      </c>
      <c r="LP22" s="377">
        <f>IF(LP$19-'様式３（療養者名簿）（⑤の場合）'!$BD27+1&lt;=15,IF(LP$19&gt;='様式３（療養者名簿）（⑤の場合）'!$BD27,IF(LP$19&lt;='様式３（療養者名簿）（⑤の場合）'!$BE27,1,0),0),0)</f>
        <v>0</v>
      </c>
      <c r="LQ22" s="377">
        <f>IF(LQ$19-'様式３（療養者名簿）（⑤の場合）'!$BD27+1&lt;=15,IF(LQ$19&gt;='様式３（療養者名簿）（⑤の場合）'!$BD27,IF(LQ$19&lt;='様式３（療養者名簿）（⑤の場合）'!$BE27,1,0),0),0)</f>
        <v>0</v>
      </c>
      <c r="LR22" s="377">
        <f>IF(LR$19-'様式３（療養者名簿）（⑤の場合）'!$BD27+1&lt;=15,IF(LR$19&gt;='様式３（療養者名簿）（⑤の場合）'!$BD27,IF(LR$19&lt;='様式３（療養者名簿）（⑤の場合）'!$BE27,1,0),0),0)</f>
        <v>0</v>
      </c>
      <c r="LS22" s="377">
        <f>IF(LS$19-'様式３（療養者名簿）（⑤の場合）'!$BD27+1&lt;=15,IF(LS$19&gt;='様式３（療養者名簿）（⑤の場合）'!$BD27,IF(LS$19&lt;='様式３（療養者名簿）（⑤の場合）'!$BE27,1,0),0),0)</f>
        <v>0</v>
      </c>
      <c r="LT22" s="377">
        <f>IF(LT$19-'様式３（療養者名簿）（⑤の場合）'!$BD27+1&lt;=15,IF(LT$19&gt;='様式３（療養者名簿）（⑤の場合）'!$BD27,IF(LT$19&lt;='様式３（療養者名簿）（⑤の場合）'!$BE27,1,0),0),0)</f>
        <v>0</v>
      </c>
      <c r="LU22" s="377">
        <f>IF(LU$19-'様式３（療養者名簿）（⑤の場合）'!$BD27+1&lt;=15,IF(LU$19&gt;='様式３（療養者名簿）（⑤の場合）'!$BD27,IF(LU$19&lt;='様式３（療養者名簿）（⑤の場合）'!$BE27,1,0),0),0)</f>
        <v>0</v>
      </c>
      <c r="LV22" s="377">
        <f>IF(LV$19-'様式３（療養者名簿）（⑤の場合）'!$BD27+1&lt;=15,IF(LV$19&gt;='様式３（療養者名簿）（⑤の場合）'!$BD27,IF(LV$19&lt;='様式３（療養者名簿）（⑤の場合）'!$BE27,1,0),0),0)</f>
        <v>0</v>
      </c>
      <c r="LW22" s="377">
        <f>IF(LW$19-'様式３（療養者名簿）（⑤の場合）'!$BD27+1&lt;=15,IF(LW$19&gt;='様式３（療養者名簿）（⑤の場合）'!$BD27,IF(LW$19&lt;='様式３（療養者名簿）（⑤の場合）'!$BE27,1,0),0),0)</f>
        <v>0</v>
      </c>
      <c r="LX22" s="377">
        <f>IF(LX$19-'様式３（療養者名簿）（⑤の場合）'!$BD27+1&lt;=15,IF(LX$19&gt;='様式３（療養者名簿）（⑤の場合）'!$BD27,IF(LX$19&lt;='様式３（療養者名簿）（⑤の場合）'!$BE27,1,0),0),0)</f>
        <v>0</v>
      </c>
      <c r="LY22" s="377">
        <f>IF(LY$19-'様式３（療養者名簿）（⑤の場合）'!$BD27+1&lt;=15,IF(LY$19&gt;='様式３（療養者名簿）（⑤の場合）'!$BD27,IF(LY$19&lt;='様式３（療養者名簿）（⑤の場合）'!$BE27,1,0),0),0)</f>
        <v>0</v>
      </c>
      <c r="LZ22" s="377">
        <f>IF(LZ$19-'様式３（療養者名簿）（⑤の場合）'!$BD27+1&lt;=15,IF(LZ$19&gt;='様式３（療養者名簿）（⑤の場合）'!$BD27,IF(LZ$19&lt;='様式３（療養者名簿）（⑤の場合）'!$BE27,1,0),0),0)</f>
        <v>0</v>
      </c>
      <c r="MA22" s="377">
        <f>IF(MA$19-'様式３（療養者名簿）（⑤の場合）'!$BD27+1&lt;=15,IF(MA$19&gt;='様式３（療養者名簿）（⑤の場合）'!$BD27,IF(MA$19&lt;='様式３（療養者名簿）（⑤の場合）'!$BE27,1,0),0),0)</f>
        <v>0</v>
      </c>
      <c r="MB22" s="377">
        <f>IF(MB$19-'様式３（療養者名簿）（⑤の場合）'!$BD27+1&lt;=15,IF(MB$19&gt;='様式３（療養者名簿）（⑤の場合）'!$BD27,IF(MB$19&lt;='様式３（療養者名簿）（⑤の場合）'!$BE27,1,0),0),0)</f>
        <v>0</v>
      </c>
      <c r="MC22" s="377">
        <f>IF(MC$19-'様式３（療養者名簿）（⑤の場合）'!$BD27+1&lt;=15,IF(MC$19&gt;='様式３（療養者名簿）（⑤の場合）'!$BD27,IF(MC$19&lt;='様式３（療養者名簿）（⑤の場合）'!$BE27,1,0),0),0)</f>
        <v>0</v>
      </c>
      <c r="MD22" s="377">
        <f>IF(MD$19-'様式３（療養者名簿）（⑤の場合）'!$BD27+1&lt;=15,IF(MD$19&gt;='様式３（療養者名簿）（⑤の場合）'!$BD27,IF(MD$19&lt;='様式３（療養者名簿）（⑤の場合）'!$BE27,1,0),0),0)</f>
        <v>0</v>
      </c>
      <c r="ME22" s="377">
        <f>IF(ME$19-'様式３（療養者名簿）（⑤の場合）'!$BD27+1&lt;=15,IF(ME$19&gt;='様式３（療養者名簿）（⑤の場合）'!$BD27,IF(ME$19&lt;='様式３（療養者名簿）（⑤の場合）'!$BE27,1,0),0),0)</f>
        <v>0</v>
      </c>
      <c r="MF22" s="377">
        <f>IF(MF$19-'様式３（療養者名簿）（⑤の場合）'!$BD27+1&lt;=15,IF(MF$19&gt;='様式３（療養者名簿）（⑤の場合）'!$BD27,IF(MF$19&lt;='様式３（療養者名簿）（⑤の場合）'!$BE27,1,0),0),0)</f>
        <v>0</v>
      </c>
      <c r="MG22" s="377">
        <f>IF(MG$19-'様式３（療養者名簿）（⑤の場合）'!$BD27+1&lt;=15,IF(MG$19&gt;='様式３（療養者名簿）（⑤の場合）'!$BD27,IF(MG$19&lt;='様式３（療養者名簿）（⑤の場合）'!$BE27,1,0),0),0)</f>
        <v>0</v>
      </c>
      <c r="MH22" s="377">
        <f>IF(MH$19-'様式３（療養者名簿）（⑤の場合）'!$BD27+1&lt;=15,IF(MH$19&gt;='様式３（療養者名簿）（⑤の場合）'!$BD27,IF(MH$19&lt;='様式３（療養者名簿）（⑤の場合）'!$BE27,1,0),0),0)</f>
        <v>0</v>
      </c>
      <c r="MI22" s="377">
        <f>IF(MI$19-'様式３（療養者名簿）（⑤の場合）'!$BD27+1&lt;=15,IF(MI$19&gt;='様式３（療養者名簿）（⑤の場合）'!$BD27,IF(MI$19&lt;='様式３（療養者名簿）（⑤の場合）'!$BE27,1,0),0),0)</f>
        <v>0</v>
      </c>
      <c r="MJ22" s="377">
        <f>IF(MJ$19-'様式３（療養者名簿）（⑤の場合）'!$BD27+1&lt;=15,IF(MJ$19&gt;='様式３（療養者名簿）（⑤の場合）'!$BD27,IF(MJ$19&lt;='様式３（療養者名簿）（⑤の場合）'!$BE27,1,0),0),0)</f>
        <v>0</v>
      </c>
      <c r="MK22" s="377">
        <f>IF(MK$19-'様式３（療養者名簿）（⑤の場合）'!$BD27+1&lt;=15,IF(MK$19&gt;='様式３（療養者名簿）（⑤の場合）'!$BD27,IF(MK$19&lt;='様式３（療養者名簿）（⑤の場合）'!$BE27,1,0),0),0)</f>
        <v>0</v>
      </c>
      <c r="ML22" s="377">
        <f>IF(ML$19-'様式３（療養者名簿）（⑤の場合）'!$BD27+1&lt;=15,IF(ML$19&gt;='様式３（療養者名簿）（⑤の場合）'!$BD27,IF(ML$19&lt;='様式３（療養者名簿）（⑤の場合）'!$BE27,1,0),0),0)</f>
        <v>0</v>
      </c>
      <c r="MM22" s="377">
        <f>IF(MM$19-'様式３（療養者名簿）（⑤の場合）'!$BD27+1&lt;=15,IF(MM$19&gt;='様式３（療養者名簿）（⑤の場合）'!$BD27,IF(MM$19&lt;='様式３（療養者名簿）（⑤の場合）'!$BE27,1,0),0),0)</f>
        <v>0</v>
      </c>
      <c r="MN22" s="377">
        <f>IF(MN$19-'様式３（療養者名簿）（⑤の場合）'!$BD27+1&lt;=15,IF(MN$19&gt;='様式３（療養者名簿）（⑤の場合）'!$BD27,IF(MN$19&lt;='様式３（療養者名簿）（⑤の場合）'!$BE27,1,0),0),0)</f>
        <v>0</v>
      </c>
      <c r="MO22" s="377">
        <f>IF(MO$19-'様式３（療養者名簿）（⑤の場合）'!$BD27+1&lt;=15,IF(MO$19&gt;='様式３（療養者名簿）（⑤の場合）'!$BD27,IF(MO$19&lt;='様式３（療養者名簿）（⑤の場合）'!$BE27,1,0),0),0)</f>
        <v>0</v>
      </c>
      <c r="MP22" s="377">
        <f>IF(MP$19-'様式３（療養者名簿）（⑤の場合）'!$BD27+1&lt;=15,IF(MP$19&gt;='様式３（療養者名簿）（⑤の場合）'!$BD27,IF(MP$19&lt;='様式３（療養者名簿）（⑤の場合）'!$BE27,1,0),0),0)</f>
        <v>0</v>
      </c>
      <c r="MQ22" s="377">
        <f>IF(MQ$19-'様式３（療養者名簿）（⑤の場合）'!$BD27+1&lt;=15,IF(MQ$19&gt;='様式３（療養者名簿）（⑤の場合）'!$BD27,IF(MQ$19&lt;='様式３（療養者名簿）（⑤の場合）'!$BE27,1,0),0),0)</f>
        <v>0</v>
      </c>
      <c r="MR22" s="377">
        <f>IF(MR$19-'様式３（療養者名簿）（⑤の場合）'!$BD27+1&lt;=15,IF(MR$19&gt;='様式３（療養者名簿）（⑤の場合）'!$BD27,IF(MR$19&lt;='様式３（療養者名簿）（⑤の場合）'!$BE27,1,0),0),0)</f>
        <v>0</v>
      </c>
      <c r="MS22" s="377">
        <f>IF(MS$19-'様式３（療養者名簿）（⑤の場合）'!$BD27+1&lt;=15,IF(MS$19&gt;='様式３（療養者名簿）（⑤の場合）'!$BD27,IF(MS$19&lt;='様式３（療養者名簿）（⑤の場合）'!$BE27,1,0),0),0)</f>
        <v>0</v>
      </c>
      <c r="MT22" s="377">
        <f>IF(MT$19-'様式３（療養者名簿）（⑤の場合）'!$BD27+1&lt;=15,IF(MT$19&gt;='様式３（療養者名簿）（⑤の場合）'!$BD27,IF(MT$19&lt;='様式３（療養者名簿）（⑤の場合）'!$BE27,1,0),0),0)</f>
        <v>0</v>
      </c>
      <c r="MU22" s="377">
        <f>IF(MU$19-'様式３（療養者名簿）（⑤の場合）'!$BD27+1&lt;=15,IF(MU$19&gt;='様式３（療養者名簿）（⑤の場合）'!$BD27,IF(MU$19&lt;='様式３（療養者名簿）（⑤の場合）'!$BE27,1,0),0),0)</f>
        <v>0</v>
      </c>
      <c r="MV22" s="377">
        <f>IF(MV$19-'様式３（療養者名簿）（⑤の場合）'!$BD27+1&lt;=15,IF(MV$19&gt;='様式３（療養者名簿）（⑤の場合）'!$BD27,IF(MV$19&lt;='様式３（療養者名簿）（⑤の場合）'!$BE27,1,0),0),0)</f>
        <v>0</v>
      </c>
      <c r="MW22" s="377">
        <f>IF(MW$19-'様式３（療養者名簿）（⑤の場合）'!$BD27+1&lt;=15,IF(MW$19&gt;='様式３（療養者名簿）（⑤の場合）'!$BD27,IF(MW$19&lt;='様式３（療養者名簿）（⑤の場合）'!$BE27,1,0),0),0)</f>
        <v>0</v>
      </c>
      <c r="MX22" s="377">
        <f>IF(MX$19-'様式３（療養者名簿）（⑤の場合）'!$BD27+1&lt;=15,IF(MX$19&gt;='様式３（療養者名簿）（⑤の場合）'!$BD27,IF(MX$19&lt;='様式３（療養者名簿）（⑤の場合）'!$BE27,1,0),0),0)</f>
        <v>0</v>
      </c>
      <c r="MY22" s="377">
        <f>IF(MY$19-'様式３（療養者名簿）（⑤の場合）'!$BD27+1&lt;=15,IF(MY$19&gt;='様式３（療養者名簿）（⑤の場合）'!$BD27,IF(MY$19&lt;='様式３（療養者名簿）（⑤の場合）'!$BE27,1,0),0),0)</f>
        <v>0</v>
      </c>
      <c r="MZ22" s="377">
        <f>IF(MZ$19-'様式３（療養者名簿）（⑤の場合）'!$BD27+1&lt;=15,IF(MZ$19&gt;='様式３（療養者名簿）（⑤の場合）'!$BD27,IF(MZ$19&lt;='様式３（療養者名簿）（⑤の場合）'!$BE27,1,0),0),0)</f>
        <v>0</v>
      </c>
      <c r="NA22" s="377">
        <f>IF(NA$19-'様式３（療養者名簿）（⑤の場合）'!$BD27+1&lt;=15,IF(NA$19&gt;='様式３（療養者名簿）（⑤の場合）'!$BD27,IF(NA$19&lt;='様式３（療養者名簿）（⑤の場合）'!$BE27,1,0),0),0)</f>
        <v>0</v>
      </c>
      <c r="NB22" s="377">
        <f>IF(NB$19-'様式３（療養者名簿）（⑤の場合）'!$BD27+1&lt;=15,IF(NB$19&gt;='様式３（療養者名簿）（⑤の場合）'!$BD27,IF(NB$19&lt;='様式３（療養者名簿）（⑤の場合）'!$BE27,1,0),0),0)</f>
        <v>0</v>
      </c>
      <c r="NC22" s="257">
        <f>IF(NC$19-'様式３（療養者名簿）（⑤の場合）'!$BD27+1&lt;=15,IF(NC$19&gt;='様式３（療養者名簿）（⑤の場合）'!$BD27,IF(NC$19&lt;='様式３（療養者名簿）（⑤の場合）'!$BE27,1,0),0),0)</f>
        <v>0</v>
      </c>
      <c r="ND22" s="257">
        <f>IF(ND$19-'様式３（療養者名簿）（⑤の場合）'!$BD27+1&lt;=15,IF(ND$19&gt;='様式３（療養者名簿）（⑤の場合）'!$BD27,IF(ND$19&lt;='様式３（療養者名簿）（⑤の場合）'!$BE27,1,0),0),0)</f>
        <v>0</v>
      </c>
      <c r="NE22" s="257">
        <f>IF(NE$19-'様式３（療養者名簿）（⑤の場合）'!$BD27+1&lt;=15,IF(NE$19&gt;='様式３（療養者名簿）（⑤の場合）'!$BD27,IF(NE$19&lt;='様式３（療養者名簿）（⑤の場合）'!$BE27,1,0),0),0)</f>
        <v>0</v>
      </c>
      <c r="NF22" s="257">
        <f>IF(NF$19-'様式３（療養者名簿）（⑤の場合）'!$BD27+1&lt;=15,IF(NF$19&gt;='様式３（療養者名簿）（⑤の場合）'!$BD27,IF(NF$19&lt;='様式３（療養者名簿）（⑤の場合）'!$BE27,1,0),0),0)</f>
        <v>0</v>
      </c>
      <c r="NG22" s="257">
        <f>IF(NG$19-'様式３（療養者名簿）（⑤の場合）'!$BD27+1&lt;=15,IF(NG$19&gt;='様式３（療養者名簿）（⑤の場合）'!$BD27,IF(NG$19&lt;='様式３（療養者名簿）（⑤の場合）'!$BE27,1,0),0),0)</f>
        <v>0</v>
      </c>
      <c r="NH22" s="257">
        <f>IF(NH$19-'様式３（療養者名簿）（⑤の場合）'!$BD27+1&lt;=15,IF(NH$19&gt;='様式３（療養者名簿）（⑤の場合）'!$BD27,IF(NH$19&lt;='様式３（療養者名簿）（⑤の場合）'!$BE27,1,0),0),0)</f>
        <v>0</v>
      </c>
      <c r="NI22" s="257">
        <f>IF(NI$19-'様式３（療養者名簿）（⑤の場合）'!$BD27+1&lt;=15,IF(NI$19&gt;='様式３（療養者名簿）（⑤の場合）'!$BD27,IF(NI$19&lt;='様式３（療養者名簿）（⑤の場合）'!$BE27,1,0),0),0)</f>
        <v>0</v>
      </c>
      <c r="NJ22" s="257">
        <f>IF(NJ$19-'様式３（療養者名簿）（⑤の場合）'!$BD27+1&lt;=15,IF(NJ$19&gt;='様式３（療養者名簿）（⑤の場合）'!$BD27,IF(NJ$19&lt;='様式３（療養者名簿）（⑤の場合）'!$BE27,1,0),0),0)</f>
        <v>0</v>
      </c>
      <c r="NK22" s="257">
        <f>IF(NK$19-'様式３（療養者名簿）（⑤の場合）'!$BD27+1&lt;=15,IF(NK$19&gt;='様式３（療養者名簿）（⑤の場合）'!$BD27,IF(NK$19&lt;='様式３（療養者名簿）（⑤の場合）'!$BE27,1,0),0),0)</f>
        <v>0</v>
      </c>
      <c r="NL22" s="257">
        <f>IF(NL$19-'様式３（療養者名簿）（⑤の場合）'!$BD27+1&lt;=15,IF(NL$19&gt;='様式３（療養者名簿）（⑤の場合）'!$BD27,IF(NL$19&lt;='様式３（療養者名簿）（⑤の場合）'!$BE27,1,0),0),0)</f>
        <v>0</v>
      </c>
      <c r="NM22" s="257">
        <f>IF(NM$19-'様式３（療養者名簿）（⑤の場合）'!$BD27+1&lt;=15,IF(NM$19&gt;='様式３（療養者名簿）（⑤の場合）'!$BD27,IF(NM$19&lt;='様式３（療養者名簿）（⑤の場合）'!$BE27,1,0),0),0)</f>
        <v>0</v>
      </c>
      <c r="NN22" s="257">
        <f>IF(NN$19-'様式３（療養者名簿）（⑤の場合）'!$BD27+1&lt;=15,IF(NN$19&gt;='様式３（療養者名簿）（⑤の場合）'!$BD27,IF(NN$19&lt;='様式３（療養者名簿）（⑤の場合）'!$BE27,1,0),0),0)</f>
        <v>0</v>
      </c>
      <c r="NO22" s="257">
        <f>IF(NO$19-'様式３（療養者名簿）（⑤の場合）'!$BD27+1&lt;=15,IF(NO$19&gt;='様式３（療養者名簿）（⑤の場合）'!$BD27,IF(NO$19&lt;='様式３（療養者名簿）（⑤の場合）'!$BE27,1,0),0),0)</f>
        <v>0</v>
      </c>
      <c r="NP22" s="257">
        <f>IF(NP$19-'様式３（療養者名簿）（⑤の場合）'!$BD27+1&lt;=15,IF(NP$19&gt;='様式３（療養者名簿）（⑤の場合）'!$BD27,IF(NP$19&lt;='様式３（療養者名簿）（⑤の場合）'!$BE27,1,0),0),0)</f>
        <v>0</v>
      </c>
      <c r="NQ22" s="257">
        <f>IF(NQ$19-'様式３（療養者名簿）（⑤の場合）'!$BD27+1&lt;=15,IF(NQ$19&gt;='様式３（療養者名簿）（⑤の場合）'!$BD27,IF(NQ$19&lt;='様式３（療養者名簿）（⑤の場合）'!$BE27,1,0),0),0)</f>
        <v>0</v>
      </c>
      <c r="NR22" s="257">
        <f>IF(NR$19-'様式３（療養者名簿）（⑤の場合）'!$BD27+1&lt;=15,IF(NR$19&gt;='様式３（療養者名簿）（⑤の場合）'!$BD27,IF(NR$19&lt;='様式３（療養者名簿）（⑤の場合）'!$BE27,1,0),0),0)</f>
        <v>0</v>
      </c>
      <c r="NS22" s="257">
        <f>IF(NS$19-'様式３（療養者名簿）（⑤の場合）'!$BD27+1&lt;=15,IF(NS$19&gt;='様式３（療養者名簿）（⑤の場合）'!$BD27,IF(NS$19&lt;='様式３（療養者名簿）（⑤の場合）'!$BE27,1,0),0),0)</f>
        <v>0</v>
      </c>
      <c r="NT22" s="257">
        <f>IF(NT$19-'様式３（療養者名簿）（⑤の場合）'!$BD27+1&lt;=15,IF(NT$19&gt;='様式３（療養者名簿）（⑤の場合）'!$BD27,IF(NT$19&lt;='様式３（療養者名簿）（⑤の場合）'!$BE27,1,0),0),0)</f>
        <v>0</v>
      </c>
      <c r="NU22" s="257">
        <f>IF(NU$19-'様式３（療養者名簿）（⑤の場合）'!$BD27+1&lt;=15,IF(NU$19&gt;='様式３（療養者名簿）（⑤の場合）'!$BD27,IF(NU$19&lt;='様式３（療養者名簿）（⑤の場合）'!$BE27,1,0),0),0)</f>
        <v>0</v>
      </c>
      <c r="NV22" s="257">
        <f>IF(NV$19-'様式３（療養者名簿）（⑤の場合）'!$BD27+1&lt;=15,IF(NV$19&gt;='様式３（療養者名簿）（⑤の場合）'!$BD27,IF(NV$19&lt;='様式３（療養者名簿）（⑤の場合）'!$BE27,1,0),0),0)</f>
        <v>0</v>
      </c>
      <c r="NW22" s="257">
        <f>IF(NW$19-'様式３（療養者名簿）（⑤の場合）'!$BD27+1&lt;=15,IF(NW$19&gt;='様式３（療養者名簿）（⑤の場合）'!$BD27,IF(NW$19&lt;='様式３（療養者名簿）（⑤の場合）'!$BE27,1,0),0),0)</f>
        <v>0</v>
      </c>
      <c r="NX22" s="257">
        <f>IF(NX$19-'様式３（療養者名簿）（⑤の場合）'!$BD27+1&lt;=15,IF(NX$19&gt;='様式３（療養者名簿）（⑤の場合）'!$BD27,IF(NX$19&lt;='様式３（療養者名簿）（⑤の場合）'!$BE27,1,0),0),0)</f>
        <v>0</v>
      </c>
      <c r="NY22" s="257">
        <f>IF(NY$19-'様式３（療養者名簿）（⑤の場合）'!$BD27+1&lt;=15,IF(NY$19&gt;='様式３（療養者名簿）（⑤の場合）'!$BD27,IF(NY$19&lt;='様式３（療養者名簿）（⑤の場合）'!$BE27,1,0),0),0)</f>
        <v>0</v>
      </c>
      <c r="NZ22" s="257">
        <f>IF(NZ$19-'様式３（療養者名簿）（⑤の場合）'!$BD27+1&lt;=15,IF(NZ$19&gt;='様式３（療養者名簿）（⑤の場合）'!$BD27,IF(NZ$19&lt;='様式３（療養者名簿）（⑤の場合）'!$BE27,1,0),0),0)</f>
        <v>0</v>
      </c>
      <c r="OA22" s="257">
        <f>IF(OA$19-'様式３（療養者名簿）（⑤の場合）'!$BD27+1&lt;=15,IF(OA$19&gt;='様式３（療養者名簿）（⑤の場合）'!$BD27,IF(OA$19&lt;='様式３（療養者名簿）（⑤の場合）'!$BE27,1,0),0),0)</f>
        <v>0</v>
      </c>
      <c r="OB22" s="257">
        <f>IF(OB$19-'様式３（療養者名簿）（⑤の場合）'!$BD27+1&lt;=15,IF(OB$19&gt;='様式３（療養者名簿）（⑤の場合）'!$BD27,IF(OB$19&lt;='様式３（療養者名簿）（⑤の場合）'!$BE27,1,0),0),0)</f>
        <v>0</v>
      </c>
      <c r="OC22" s="257">
        <f>IF(OC$19-'様式３（療養者名簿）（⑤の場合）'!$BD27+1&lt;=15,IF(OC$19&gt;='様式３（療養者名簿）（⑤の場合）'!$BD27,IF(OC$19&lt;='様式３（療養者名簿）（⑤の場合）'!$BE27,1,0),0),0)</f>
        <v>0</v>
      </c>
      <c r="OD22" s="257">
        <f>IF(OD$19-'様式３（療養者名簿）（⑤の場合）'!$BD27+1&lt;=15,IF(OD$19&gt;='様式３（療養者名簿）（⑤の場合）'!$BD27,IF(OD$19&lt;='様式３（療養者名簿）（⑤の場合）'!$BE27,1,0),0),0)</f>
        <v>0</v>
      </c>
      <c r="OE22" s="257">
        <f>IF(OE$19-'様式３（療養者名簿）（⑤の場合）'!$BD27+1&lt;=15,IF(OE$19&gt;='様式３（療養者名簿）（⑤の場合）'!$BD27,IF(OE$19&lt;='様式３（療養者名簿）（⑤の場合）'!$BE27,1,0),0),0)</f>
        <v>0</v>
      </c>
      <c r="OF22" s="257">
        <f>IF(OF$19-'様式３（療養者名簿）（⑤の場合）'!$BD27+1&lt;=15,IF(OF$19&gt;='様式３（療養者名簿）（⑤の場合）'!$BD27,IF(OF$19&lt;='様式３（療養者名簿）（⑤の場合）'!$BE27,1,0),0),0)</f>
        <v>0</v>
      </c>
      <c r="OG22" s="257">
        <f>IF(OG$19-'様式３（療養者名簿）（⑤の場合）'!$BD27+1&lt;=15,IF(OG$19&gt;='様式３（療養者名簿）（⑤の場合）'!$BD27,IF(OG$19&lt;='様式３（療養者名簿）（⑤の場合）'!$BE27,1,0),0),0)</f>
        <v>1</v>
      </c>
      <c r="OH22" s="257">
        <f>IF(OH$19-'様式３（療養者名簿）（⑤の場合）'!$BD27+1&lt;=15,IF(OH$19&gt;='様式３（療養者名簿）（⑤の場合）'!$BD27,IF(OH$19&lt;='様式３（療養者名簿）（⑤の場合）'!$BE27,1,0),0),0)</f>
        <v>1</v>
      </c>
      <c r="OI22" s="257">
        <f>IF(OI$19-'様式３（療養者名簿）（⑤の場合）'!$BD27+1&lt;=15,IF(OI$19&gt;='様式３（療養者名簿）（⑤の場合）'!$BD27,IF(OI$19&lt;='様式３（療養者名簿）（⑤の場合）'!$BE27,1,0),0),0)</f>
        <v>1</v>
      </c>
      <c r="OJ22" s="257">
        <f>IF(OJ$19-'様式３（療養者名簿）（⑤の場合）'!$BD27+1&lt;=15,IF(OJ$19&gt;='様式３（療養者名簿）（⑤の場合）'!$BD27,IF(OJ$19&lt;='様式３（療養者名簿）（⑤の場合）'!$BE27,1,0),0),0)</f>
        <v>1</v>
      </c>
      <c r="OK22" s="257">
        <f>IF(OK$19-'様式３（療養者名簿）（⑤の場合）'!$BD27+1&lt;=15,IF(OK$19&gt;='様式３（療養者名簿）（⑤の場合）'!$BD27,IF(OK$19&lt;='様式３（療養者名簿）（⑤の場合）'!$BE27,1,0),0),0)</f>
        <v>1</v>
      </c>
      <c r="OL22" s="257">
        <f>IF(OL$19-'様式３（療養者名簿）（⑤の場合）'!$BD27+1&lt;=15,IF(OL$19&gt;='様式３（療養者名簿）（⑤の場合）'!$BD27,IF(OL$19&lt;='様式３（療養者名簿）（⑤の場合）'!$BE27,1,0),0),0)</f>
        <v>1</v>
      </c>
      <c r="OM22" s="257">
        <f>IF(OM$19-'様式３（療養者名簿）（⑤の場合）'!$BD27+1&lt;=15,IF(OM$19&gt;='様式３（療養者名簿）（⑤の場合）'!$BD27,IF(OM$19&lt;='様式３（療養者名簿）（⑤の場合）'!$BE27,1,0),0),0)</f>
        <v>1</v>
      </c>
      <c r="ON22" s="257">
        <f>IF(ON$19-'様式３（療養者名簿）（⑤の場合）'!$BD27+1&lt;=15,IF(ON$19&gt;='様式３（療養者名簿）（⑤の場合）'!$BD27,IF(ON$19&lt;='様式３（療養者名簿）（⑤の場合）'!$BE27,1,0),0),0)</f>
        <v>1</v>
      </c>
      <c r="OO22" s="257">
        <f>IF(OO$19-'様式３（療養者名簿）（⑤の場合）'!$BD27+1&lt;=15,IF(OO$19&gt;='様式３（療養者名簿）（⑤の場合）'!$BD27,IF(OO$19&lt;='様式３（療養者名簿）（⑤の場合）'!$BE27,1,0),0),0)</f>
        <v>1</v>
      </c>
      <c r="OP22" s="257">
        <f>IF(OP$19-'様式３（療養者名簿）（⑤の場合）'!$BD27+1&lt;=15,IF(OP$19&gt;='様式３（療養者名簿）（⑤の場合）'!$BD27,IF(OP$19&lt;='様式３（療養者名簿）（⑤の場合）'!$BE27,1,0),0),0)</f>
        <v>1</v>
      </c>
      <c r="OQ22" s="257">
        <f>IF(OQ$19-'様式３（療養者名簿）（⑤の場合）'!$BD27+1&lt;=15,IF(OQ$19&gt;='様式３（療養者名簿）（⑤の場合）'!$BD27,IF(OQ$19&lt;='様式３（療養者名簿）（⑤の場合）'!$BE27,1,0),0),0)</f>
        <v>0</v>
      </c>
      <c r="OR22" s="257">
        <f>IF(OR$19-'様式３（療養者名簿）（⑤の場合）'!$BD27+1&lt;=15,IF(OR$19&gt;='様式３（療養者名簿）（⑤の場合）'!$BD27,IF(OR$19&lt;='様式３（療養者名簿）（⑤の場合）'!$BE27,1,0),0),0)</f>
        <v>0</v>
      </c>
      <c r="OS22" s="257">
        <f>IF(OS$19-'様式３（療養者名簿）（⑤の場合）'!$BD27+1&lt;=15,IF(OS$19&gt;='様式３（療養者名簿）（⑤の場合）'!$BD27,IF(OS$19&lt;='様式３（療養者名簿）（⑤の場合）'!$BE27,1,0),0),0)</f>
        <v>0</v>
      </c>
      <c r="OT22" s="257">
        <f>IF(OT$19-'様式３（療養者名簿）（⑤の場合）'!$BD27+1&lt;=15,IF(OT$19&gt;='様式３（療養者名簿）（⑤の場合）'!$BD27,IF(OT$19&lt;='様式３（療養者名簿）（⑤の場合）'!$BE27,1,0),0),0)</f>
        <v>0</v>
      </c>
      <c r="OU22" s="257">
        <f>IF(OU$19-'様式３（療養者名簿）（⑤の場合）'!$BD27+1&lt;=15,IF(OU$19&gt;='様式３（療養者名簿）（⑤の場合）'!$BD27,IF(OU$19&lt;='様式３（療養者名簿）（⑤の場合）'!$BE27,1,0),0),0)</f>
        <v>0</v>
      </c>
      <c r="OV22" s="257">
        <f>IF(OV$19-'様式３（療養者名簿）（⑤の場合）'!$BD27+1&lt;=15,IF(OV$19&gt;='様式３（療養者名簿）（⑤の場合）'!$BD27,IF(OV$19&lt;='様式３（療養者名簿）（⑤の場合）'!$BE27,1,0),0),0)</f>
        <v>0</v>
      </c>
      <c r="OW22" s="257">
        <f>IF(OW$19-'様式３（療養者名簿）（⑤の場合）'!$BD27+1&lt;=15,IF(OW$19&gt;='様式３（療養者名簿）（⑤の場合）'!$BD27,IF(OW$19&lt;='様式３（療養者名簿）（⑤の場合）'!$BE27,1,0),0),0)</f>
        <v>0</v>
      </c>
      <c r="OX22" s="257">
        <f>IF(OX$19-'様式３（療養者名簿）（⑤の場合）'!$BD27+1&lt;=15,IF(OX$19&gt;='様式３（療養者名簿）（⑤の場合）'!$BD27,IF(OX$19&lt;='様式３（療養者名簿）（⑤の場合）'!$BE27,1,0),0),0)</f>
        <v>0</v>
      </c>
      <c r="OY22" s="257">
        <f>IF(OY$19-'様式３（療養者名簿）（⑤の場合）'!$BD27+1&lt;=15,IF(OY$19&gt;='様式３（療養者名簿）（⑤の場合）'!$BD27,IF(OY$19&lt;='様式３（療養者名簿）（⑤の場合）'!$BE27,1,0),0),0)</f>
        <v>0</v>
      </c>
      <c r="OZ22" s="257">
        <f>IF(OZ$19-'様式３（療養者名簿）（⑤の場合）'!$BD27+1&lt;=15,IF(OZ$19&gt;='様式３（療養者名簿）（⑤の場合）'!$BD27,IF(OZ$19&lt;='様式３（療養者名簿）（⑤の場合）'!$BE27,1,0),0),0)</f>
        <v>0</v>
      </c>
      <c r="PA22" s="257">
        <f>IF(PA$19-'様式３（療養者名簿）（⑤の場合）'!$BD27+1&lt;=15,IF(PA$19&gt;='様式３（療養者名簿）（⑤の場合）'!$BD27,IF(PA$19&lt;='様式３（療養者名簿）（⑤の場合）'!$BE27,1,0),0),0)</f>
        <v>0</v>
      </c>
      <c r="PB22" s="257">
        <f>IF(PB$19-'様式３（療養者名簿）（⑤の場合）'!$BD27+1&lt;=15,IF(PB$19&gt;='様式３（療養者名簿）（⑤の場合）'!$BD27,IF(PB$19&lt;='様式３（療養者名簿）（⑤の場合）'!$BE27,1,0),0),0)</f>
        <v>0</v>
      </c>
      <c r="PC22" s="257">
        <f>IF(PC$19-'様式３（療養者名簿）（⑤の場合）'!$BD27+1&lt;=15,IF(PC$19&gt;='様式３（療養者名簿）（⑤の場合）'!$BD27,IF(PC$19&lt;='様式３（療養者名簿）（⑤の場合）'!$BE27,1,0),0),0)</f>
        <v>0</v>
      </c>
      <c r="PD22" s="257">
        <f>IF(PD$19-'様式３（療養者名簿）（⑤の場合）'!$BD27+1&lt;=15,IF(PD$19&gt;='様式３（療養者名簿）（⑤の場合）'!$BD27,IF(PD$19&lt;='様式３（療養者名簿）（⑤の場合）'!$BE27,1,0),0),0)</f>
        <v>0</v>
      </c>
      <c r="PE22" s="257">
        <f>IF(PE$19-'様式３（療養者名簿）（⑤の場合）'!$BD27+1&lt;=15,IF(PE$19&gt;='様式３（療養者名簿）（⑤の場合）'!$BD27,IF(PE$19&lt;='様式３（療養者名簿）（⑤の場合）'!$BE27,1,0),0),0)</f>
        <v>0</v>
      </c>
      <c r="PF22" s="257">
        <f>IF(PF$19-'様式３（療養者名簿）（⑤の場合）'!$BD27+1&lt;=15,IF(PF$19&gt;='様式３（療養者名簿）（⑤の場合）'!$BD27,IF(PF$19&lt;='様式３（療養者名簿）（⑤の場合）'!$BE27,1,0),0),0)</f>
        <v>0</v>
      </c>
      <c r="PG22" s="257">
        <f>IF(PG$19-'様式３（療養者名簿）（⑤の場合）'!$BD27+1&lt;=15,IF(PG$19&gt;='様式３（療養者名簿）（⑤の場合）'!$BD27,IF(PG$19&lt;='様式３（療養者名簿）（⑤の場合）'!$BE27,1,0),0),0)</f>
        <v>0</v>
      </c>
      <c r="PH22" s="257">
        <f>IF(PH$19-'様式３（療養者名簿）（⑤の場合）'!$BD27+1&lt;=15,IF(PH$19&gt;='様式３（療養者名簿）（⑤の場合）'!$BD27,IF(PH$19&lt;='様式３（療養者名簿）（⑤の場合）'!$BE27,1,0),0),0)</f>
        <v>0</v>
      </c>
      <c r="PI22" s="257">
        <f>IF(PI$19-'様式３（療養者名簿）（⑤の場合）'!$BD27+1&lt;=15,IF(PI$19&gt;='様式３（療養者名簿）（⑤の場合）'!$BD27,IF(PI$19&lt;='様式３（療養者名簿）（⑤の場合）'!$BE27,1,0),0),0)</f>
        <v>0</v>
      </c>
      <c r="PJ22" s="257">
        <f>IF(PJ$19-'様式３（療養者名簿）（⑤の場合）'!$BD27+1&lt;=15,IF(PJ$19&gt;='様式３（療養者名簿）（⑤の場合）'!$BD27,IF(PJ$19&lt;='様式３（療養者名簿）（⑤の場合）'!$BE27,1,0),0),0)</f>
        <v>0</v>
      </c>
      <c r="PK22" s="257">
        <f>IF(PK$19-'様式３（療養者名簿）（⑤の場合）'!$BD27+1&lt;=15,IF(PK$19&gt;='様式３（療養者名簿）（⑤の場合）'!$BD27,IF(PK$19&lt;='様式３（療養者名簿）（⑤の場合）'!$BE27,1,0),0),0)</f>
        <v>0</v>
      </c>
      <c r="PL22" s="257">
        <f>IF(PL$19-'様式３（療養者名簿）（⑤の場合）'!$BD27+1&lt;=15,IF(PL$19&gt;='様式３（療養者名簿）（⑤の場合）'!$BD27,IF(PL$19&lt;='様式３（療養者名簿）（⑤の場合）'!$BE27,1,0),0),0)</f>
        <v>0</v>
      </c>
      <c r="PM22" s="257">
        <f>IF(PM$19-'様式３（療養者名簿）（⑤の場合）'!$BD27+1&lt;=15,IF(PM$19&gt;='様式３（療養者名簿）（⑤の場合）'!$BD27,IF(PM$19&lt;='様式３（療養者名簿）（⑤の場合）'!$BE27,1,0),0),0)</f>
        <v>0</v>
      </c>
      <c r="PN22" s="257">
        <f>IF(PN$19-'様式３（療養者名簿）（⑤の場合）'!$BD27+1&lt;=15,IF(PN$19&gt;='様式３（療養者名簿）（⑤の場合）'!$BD27,IF(PN$19&lt;='様式３（療養者名簿）（⑤の場合）'!$BE27,1,0),0),0)</f>
        <v>0</v>
      </c>
      <c r="PO22" s="257">
        <f>IF(PO$19-'様式３（療養者名簿）（⑤の場合）'!$BD27+1&lt;=15,IF(PO$19&gt;='様式３（療養者名簿）（⑤の場合）'!$BD27,IF(PO$19&lt;='様式３（療養者名簿）（⑤の場合）'!$BE27,1,0),0),0)</f>
        <v>0</v>
      </c>
      <c r="PP22" s="257">
        <f>IF(PP$19-'様式３（療養者名簿）（⑤の場合）'!$BD27+1&lt;=15,IF(PP$19&gt;='様式３（療養者名簿）（⑤の場合）'!$BD27,IF(PP$19&lt;='様式３（療養者名簿）（⑤の場合）'!$BE27,1,0),0),0)</f>
        <v>0</v>
      </c>
      <c r="PQ22" s="257">
        <f>IF(PQ$19-'様式３（療養者名簿）（⑤の場合）'!$BD27+1&lt;=15,IF(PQ$19&gt;='様式３（療養者名簿）（⑤の場合）'!$BD27,IF(PQ$19&lt;='様式３（療養者名簿）（⑤の場合）'!$BE27,1,0),0),0)</f>
        <v>0</v>
      </c>
      <c r="PR22" s="257">
        <f>IF(PR$19-'様式３（療養者名簿）（⑤の場合）'!$BD27+1&lt;=15,IF(PR$19&gt;='様式３（療養者名簿）（⑤の場合）'!$BD27,IF(PR$19&lt;='様式３（療養者名簿）（⑤の場合）'!$BE27,1,0),0),0)</f>
        <v>0</v>
      </c>
      <c r="PS22" s="257">
        <f>IF(PS$19-'様式３（療養者名簿）（⑤の場合）'!$BD27+1&lt;=15,IF(PS$19&gt;='様式３（療養者名簿）（⑤の場合）'!$BD27,IF(PS$19&lt;='様式３（療養者名簿）（⑤の場合）'!$BE27,1,0),0),0)</f>
        <v>0</v>
      </c>
      <c r="PT22" s="257">
        <f>IF(PT$19-'様式３（療養者名簿）（⑤の場合）'!$BD27+1&lt;=15,IF(PT$19&gt;='様式３（療養者名簿）（⑤の場合）'!$BD27,IF(PT$19&lt;='様式３（療養者名簿）（⑤の場合）'!$BE27,1,0),0),0)</f>
        <v>0</v>
      </c>
      <c r="PU22" s="257">
        <f>IF(PU$19-'様式３（療養者名簿）（⑤の場合）'!$BD27+1&lt;=15,IF(PU$19&gt;='様式３（療養者名簿）（⑤の場合）'!$BD27,IF(PU$19&lt;='様式３（療養者名簿）（⑤の場合）'!$BE27,1,0),0),0)</f>
        <v>0</v>
      </c>
      <c r="PV22" s="257">
        <f>IF(PV$19-'様式３（療養者名簿）（⑤の場合）'!$BD27+1&lt;=15,IF(PV$19&gt;='様式３（療養者名簿）（⑤の場合）'!$BD27,IF(PV$19&lt;='様式３（療養者名簿）（⑤の場合）'!$BE27,1,0),0),0)</f>
        <v>0</v>
      </c>
      <c r="PW22" s="257">
        <f>IF(PW$19-'様式３（療養者名簿）（⑤の場合）'!$BD27+1&lt;=15,IF(PW$19&gt;='様式３（療養者名簿）（⑤の場合）'!$BD27,IF(PW$19&lt;='様式３（療養者名簿）（⑤の場合）'!$BE27,1,0),0),0)</f>
        <v>0</v>
      </c>
      <c r="PX22" s="257">
        <f>IF(PX$19-'様式３（療養者名簿）（⑤の場合）'!$BD27+1&lt;=15,IF(PX$19&gt;='様式３（療養者名簿）（⑤の場合）'!$BD27,IF(PX$19&lt;='様式３（療養者名簿）（⑤の場合）'!$BE27,1,0),0),0)</f>
        <v>0</v>
      </c>
      <c r="PY22" s="257">
        <f>IF(PY$19-'様式３（療養者名簿）（⑤の場合）'!$BD27+1&lt;=15,IF(PY$19&gt;='様式３（療養者名簿）（⑤の場合）'!$BD27,IF(PY$19&lt;='様式３（療養者名簿）（⑤の場合）'!$BE27,1,0),0),0)</f>
        <v>0</v>
      </c>
      <c r="PZ22" s="257">
        <f>IF(PZ$19-'様式３（療養者名簿）（⑤の場合）'!$BD27+1&lt;=15,IF(PZ$19&gt;='様式３（療養者名簿）（⑤の場合）'!$BD27,IF(PZ$19&lt;='様式３（療養者名簿）（⑤の場合）'!$BE27,1,0),0),0)</f>
        <v>0</v>
      </c>
      <c r="QA22" s="257">
        <f>IF(QA$19-'様式３（療養者名簿）（⑤の場合）'!$BD27+1&lt;=15,IF(QA$19&gt;='様式３（療養者名簿）（⑤の場合）'!$BD27,IF(QA$19&lt;='様式３（療養者名簿）（⑤の場合）'!$BE27,1,0),0),0)</f>
        <v>0</v>
      </c>
      <c r="QB22" s="257">
        <f>IF(QB$19-'様式３（療養者名簿）（⑤の場合）'!$BD27+1&lt;=15,IF(QB$19&gt;='様式３（療養者名簿）（⑤の場合）'!$BD27,IF(QB$19&lt;='様式３（療養者名簿）（⑤の場合）'!$BE27,1,0),0),0)</f>
        <v>0</v>
      </c>
      <c r="QC22" s="257">
        <f>IF(QC$19-'様式３（療養者名簿）（⑤の場合）'!$BD27+1&lt;=15,IF(QC$19&gt;='様式３（療養者名簿）（⑤の場合）'!$BD27,IF(QC$19&lt;='様式３（療養者名簿）（⑤の場合）'!$BE27,1,0),0),0)</f>
        <v>0</v>
      </c>
      <c r="QD22" s="257">
        <f>IF(QD$19-'様式３（療養者名簿）（⑤の場合）'!$BD27+1&lt;=15,IF(QD$19&gt;='様式３（療養者名簿）（⑤の場合）'!$BD27,IF(QD$19&lt;='様式３（療養者名簿）（⑤の場合）'!$BE27,1,0),0),0)</f>
        <v>0</v>
      </c>
      <c r="QE22" s="257">
        <f>IF(QE$19-'様式３（療養者名簿）（⑤の場合）'!$BD27+1&lt;=15,IF(QE$19&gt;='様式３（療養者名簿）（⑤の場合）'!$BD27,IF(QE$19&lt;='様式３（療養者名簿）（⑤の場合）'!$BE27,1,0),0),0)</f>
        <v>0</v>
      </c>
      <c r="QF22" s="257">
        <f>IF(QF$19-'様式３（療養者名簿）（⑤の場合）'!$BD27+1&lt;=15,IF(QF$19&gt;='様式３（療養者名簿）（⑤の場合）'!$BD27,IF(QF$19&lt;='様式３（療養者名簿）（⑤の場合）'!$BE27,1,0),0),0)</f>
        <v>0</v>
      </c>
      <c r="QG22" s="257">
        <f>IF(QG$19-'様式３（療養者名簿）（⑤の場合）'!$BD27+1&lt;=15,IF(QG$19&gt;='様式３（療養者名簿）（⑤の場合）'!$BD27,IF(QG$19&lt;='様式３（療養者名簿）（⑤の場合）'!$BE27,1,0),0),0)</f>
        <v>0</v>
      </c>
      <c r="QH22" s="257">
        <f>IF(QH$19-'様式３（療養者名簿）（⑤の場合）'!$BD27+1&lt;=15,IF(QH$19&gt;='様式３（療養者名簿）（⑤の場合）'!$BD27,IF(QH$19&lt;='様式３（療養者名簿）（⑤の場合）'!$BE27,1,0),0),0)</f>
        <v>0</v>
      </c>
      <c r="QI22" s="257">
        <f>IF(QI$19-'様式３（療養者名簿）（⑤の場合）'!$BD27+1&lt;=15,IF(QI$19&gt;='様式３（療養者名簿）（⑤の場合）'!$BD27,IF(QI$19&lt;='様式３（療養者名簿）（⑤の場合）'!$BE27,1,0),0),0)</f>
        <v>0</v>
      </c>
      <c r="QJ22" s="257">
        <f>IF(QJ$19-'様式３（療養者名簿）（⑤の場合）'!$BD27+1&lt;=15,IF(QJ$19&gt;='様式３（療養者名簿）（⑤の場合）'!$BD27,IF(QJ$19&lt;='様式３（療養者名簿）（⑤の場合）'!$BE27,1,0),0),0)</f>
        <v>0</v>
      </c>
      <c r="QK22" s="257">
        <f>IF(QK$19-'様式３（療養者名簿）（⑤の場合）'!$BD27+1&lt;=15,IF(QK$19&gt;='様式３（療養者名簿）（⑤の場合）'!$BD27,IF(QK$19&lt;='様式３（療養者名簿）（⑤の場合）'!$BE27,1,0),0),0)</f>
        <v>0</v>
      </c>
      <c r="QL22" s="257">
        <f>IF(QL$19-'様式３（療養者名簿）（⑤の場合）'!$BD27+1&lt;=15,IF(QL$19&gt;='様式３（療養者名簿）（⑤の場合）'!$BD27,IF(QL$19&lt;='様式３（療養者名簿）（⑤の場合）'!$BE27,1,0),0),0)</f>
        <v>0</v>
      </c>
      <c r="QM22" s="257">
        <f>IF(QM$19-'様式３（療養者名簿）（⑤の場合）'!$BD27+1&lt;=15,IF(QM$19&gt;='様式３（療養者名簿）（⑤の場合）'!$BD27,IF(QM$19&lt;='様式３（療養者名簿）（⑤の場合）'!$BE27,1,0),0),0)</f>
        <v>0</v>
      </c>
      <c r="QN22" s="257">
        <f>IF(QN$19-'様式３（療養者名簿）（⑤の場合）'!$BD27+1&lt;=15,IF(QN$19&gt;='様式３（療養者名簿）（⑤の場合）'!$BD27,IF(QN$19&lt;='様式３（療養者名簿）（⑤の場合）'!$BE27,1,0),0),0)</f>
        <v>0</v>
      </c>
      <c r="QO22" s="257">
        <f>IF(QO$19-'様式３（療養者名簿）（⑤の場合）'!$BD27+1&lt;=15,IF(QO$19&gt;='様式３（療養者名簿）（⑤の場合）'!$BD27,IF(QO$19&lt;='様式３（療養者名簿）（⑤の場合）'!$BE27,1,0),0),0)</f>
        <v>0</v>
      </c>
      <c r="QP22" s="257">
        <f>IF(QP$19-'様式３（療養者名簿）（⑤の場合）'!$BD27+1&lt;=15,IF(QP$19&gt;='様式３（療養者名簿）（⑤の場合）'!$BD27,IF(QP$19&lt;='様式３（療養者名簿）（⑤の場合）'!$BE27,1,0),0),0)</f>
        <v>0</v>
      </c>
      <c r="QQ22" s="257">
        <f>IF(QQ$19-'様式３（療養者名簿）（⑤の場合）'!$BD27+1&lt;=15,IF(QQ$19&gt;='様式３（療養者名簿）（⑤の場合）'!$BD27,IF(QQ$19&lt;='様式３（療養者名簿）（⑤の場合）'!$BE27,1,0),0),0)</f>
        <v>0</v>
      </c>
      <c r="QR22" s="257">
        <f>IF(QR$19-'様式３（療養者名簿）（⑤の場合）'!$BD27+1&lt;=15,IF(QR$19&gt;='様式３（療養者名簿）（⑤の場合）'!$BD27,IF(QR$19&lt;='様式３（療養者名簿）（⑤の場合）'!$BE27,1,0),0),0)</f>
        <v>0</v>
      </c>
      <c r="QS22" s="257">
        <f>IF(QS$19-'様式３（療養者名簿）（⑤の場合）'!$BD27+1&lt;=15,IF(QS$19&gt;='様式３（療養者名簿）（⑤の場合）'!$BD27,IF(QS$19&lt;='様式３（療養者名簿）（⑤の場合）'!$BE27,1,0),0),0)</f>
        <v>0</v>
      </c>
      <c r="QT22" s="257">
        <f>IF(QT$19-'様式３（療養者名簿）（⑤の場合）'!$BD27+1&lt;=15,IF(QT$19&gt;='様式３（療養者名簿）（⑤の場合）'!$BD27,IF(QT$19&lt;='様式３（療養者名簿）（⑤の場合）'!$BE27,1,0),0),0)</f>
        <v>0</v>
      </c>
      <c r="QU22" s="257">
        <f>IF(QU$19-'様式３（療養者名簿）（⑤の場合）'!$BD27+1&lt;=15,IF(QU$19&gt;='様式３（療養者名簿）（⑤の場合）'!$BD27,IF(QU$19&lt;='様式３（療養者名簿）（⑤の場合）'!$BE27,1,0),0),0)</f>
        <v>0</v>
      </c>
      <c r="QV22" s="257">
        <f>IF(QV$19-'様式３（療養者名簿）（⑤の場合）'!$BD27+1&lt;=15,IF(QV$19&gt;='様式３（療養者名簿）（⑤の場合）'!$BD27,IF(QV$19&lt;='様式３（療養者名簿）（⑤の場合）'!$BE27,1,0),0),0)</f>
        <v>0</v>
      </c>
      <c r="QW22" s="257">
        <f>IF(QW$19-'様式３（療養者名簿）（⑤の場合）'!$BD27+1&lt;=15,IF(QW$19&gt;='様式３（療養者名簿）（⑤の場合）'!$BD27,IF(QW$19&lt;='様式３（療養者名簿）（⑤の場合）'!$BE27,1,0),0),0)</f>
        <v>0</v>
      </c>
      <c r="QX22" s="257">
        <f>IF(QX$19-'様式３（療養者名簿）（⑤の場合）'!$BD27+1&lt;=15,IF(QX$19&gt;='様式３（療養者名簿）（⑤の場合）'!$BD27,IF(QX$19&lt;='様式３（療養者名簿）（⑤の場合）'!$BE27,1,0),0),0)</f>
        <v>0</v>
      </c>
      <c r="QY22" s="257">
        <f>IF(QY$19-'様式３（療養者名簿）（⑤の場合）'!$BD27+1&lt;=15,IF(QY$19&gt;='様式３（療養者名簿）（⑤の場合）'!$BD27,IF(QY$19&lt;='様式３（療養者名簿）（⑤の場合）'!$BE27,1,0),0),0)</f>
        <v>0</v>
      </c>
      <c r="QZ22" s="257">
        <f>IF(QZ$19-'様式３（療養者名簿）（⑤の場合）'!$BD27+1&lt;=15,IF(QZ$19&gt;='様式３（療養者名簿）（⑤の場合）'!$BD27,IF(QZ$19&lt;='様式３（療養者名簿）（⑤の場合）'!$BE27,1,0),0),0)</f>
        <v>0</v>
      </c>
      <c r="RA22" s="257">
        <f>IF(RA$19-'様式３（療養者名簿）（⑤の場合）'!$BD27+1&lt;=15,IF(RA$19&gt;='様式３（療養者名簿）（⑤の場合）'!$BD27,IF(RA$19&lt;='様式３（療養者名簿）（⑤の場合）'!$BE27,1,0),0),0)</f>
        <v>0</v>
      </c>
      <c r="RB22" s="257">
        <f>IF(RB$19-'様式３（療養者名簿）（⑤の場合）'!$BD27+1&lt;=15,IF(RB$19&gt;='様式３（療養者名簿）（⑤の場合）'!$BD27,IF(RB$19&lt;='様式３（療養者名簿）（⑤の場合）'!$BE27,1,0),0),0)</f>
        <v>0</v>
      </c>
      <c r="RC22" s="257">
        <f>IF(RC$19-'様式３（療養者名簿）（⑤の場合）'!$BD27+1&lt;=15,IF(RC$19&gt;='様式３（療養者名簿）（⑤の場合）'!$BD27,IF(RC$19&lt;='様式３（療養者名簿）（⑤の場合）'!$BE27,1,0),0),0)</f>
        <v>0</v>
      </c>
      <c r="RD22" s="257">
        <f>IF(RD$19-'様式３（療養者名簿）（⑤の場合）'!$BD27+1&lt;=15,IF(RD$19&gt;='様式３（療養者名簿）（⑤の場合）'!$BD27,IF(RD$19&lt;='様式３（療養者名簿）（⑤の場合）'!$BE27,1,0),0),0)</f>
        <v>0</v>
      </c>
      <c r="RE22" s="257">
        <f>IF(RE$19-'様式３（療養者名簿）（⑤の場合）'!$BD27+1&lt;=15,IF(RE$19&gt;='様式３（療養者名簿）（⑤の場合）'!$BD27,IF(RE$19&lt;='様式３（療養者名簿）（⑤の場合）'!$BE27,1,0),0),0)</f>
        <v>0</v>
      </c>
      <c r="RF22" s="257">
        <f>IF(RF$19-'様式３（療養者名簿）（⑤の場合）'!$BD27+1&lt;=15,IF(RF$19&gt;='様式３（療養者名簿）（⑤の場合）'!$BD27,IF(RF$19&lt;='様式３（療養者名簿）（⑤の場合）'!$BE27,1,0),0),0)</f>
        <v>0</v>
      </c>
      <c r="RG22" s="257">
        <f>IF(RG$19-'様式３（療養者名簿）（⑤の場合）'!$BD27+1&lt;=15,IF(RG$19&gt;='様式３（療養者名簿）（⑤の場合）'!$BD27,IF(RG$19&lt;='様式３（療養者名簿）（⑤の場合）'!$BE27,1,0),0),0)</f>
        <v>0</v>
      </c>
      <c r="RH22" s="257">
        <f>IF(RH$19-'様式３（療養者名簿）（⑤の場合）'!$BD27+1&lt;=15,IF(RH$19&gt;='様式３（療養者名簿）（⑤の場合）'!$BD27,IF(RH$19&lt;='様式３（療養者名簿）（⑤の場合）'!$BE27,1,0),0),0)</f>
        <v>0</v>
      </c>
      <c r="RI22" s="257">
        <f>IF(RI$19-'様式３（療養者名簿）（⑤の場合）'!$BD27+1&lt;=15,IF(RI$19&gt;='様式３（療養者名簿）（⑤の場合）'!$BD27,IF(RI$19&lt;='様式３（療養者名簿）（⑤の場合）'!$BE27,1,0),0),0)</f>
        <v>0</v>
      </c>
      <c r="RJ22" s="257">
        <f>IF(RJ$19-'様式３（療養者名簿）（⑤の場合）'!$BD27+1&lt;=15,IF(RJ$19&gt;='様式３（療養者名簿）（⑤の場合）'!$BD27,IF(RJ$19&lt;='様式３（療養者名簿）（⑤の場合）'!$BE27,1,0),0),0)</f>
        <v>0</v>
      </c>
      <c r="RK22" s="257">
        <f>IF(RK$19-'様式３（療養者名簿）（⑤の場合）'!$BD27+1&lt;=15,IF(RK$19&gt;='様式３（療養者名簿）（⑤の場合）'!$BD27,IF(RK$19&lt;='様式３（療養者名簿）（⑤の場合）'!$BE27,1,0),0),0)</f>
        <v>0</v>
      </c>
      <c r="RL22" s="257">
        <f>IF(RL$19-'様式３（療養者名簿）（⑤の場合）'!$BD27+1&lt;=15,IF(RL$19&gt;='様式３（療養者名簿）（⑤の場合）'!$BD27,IF(RL$19&lt;='様式３（療養者名簿）（⑤の場合）'!$BE27,1,0),0),0)</f>
        <v>0</v>
      </c>
      <c r="RM22" s="257">
        <f>IF(RM$19-'様式３（療養者名簿）（⑤の場合）'!$BD27+1&lt;=15,IF(RM$19&gt;='様式３（療養者名簿）（⑤の場合）'!$BD27,IF(RM$19&lt;='様式３（療養者名簿）（⑤の場合）'!$BE27,1,0),0),0)</f>
        <v>0</v>
      </c>
      <c r="RN22" s="257">
        <f>IF(RN$19-'様式３（療養者名簿）（⑤の場合）'!$BD27+1&lt;=15,IF(RN$19&gt;='様式３（療養者名簿）（⑤の場合）'!$BD27,IF(RN$19&lt;='様式３（療養者名簿）（⑤の場合）'!$BE27,1,0),0),0)</f>
        <v>0</v>
      </c>
      <c r="RO22" s="257">
        <f>IF(RO$19-'様式３（療養者名簿）（⑤の場合）'!$BD27+1&lt;=15,IF(RO$19&gt;='様式３（療養者名簿）（⑤の場合）'!$BD27,IF(RO$19&lt;='様式３（療養者名簿）（⑤の場合）'!$BE27,1,0),0),0)</f>
        <v>0</v>
      </c>
      <c r="RP22" s="257">
        <f>IF(RP$19-'様式３（療養者名簿）（⑤の場合）'!$BD27+1&lt;=15,IF(RP$19&gt;='様式３（療養者名簿）（⑤の場合）'!$BD27,IF(RP$19&lt;='様式３（療養者名簿）（⑤の場合）'!$BE27,1,0),0),0)</f>
        <v>0</v>
      </c>
      <c r="RQ22" s="257">
        <f>IF(RQ$19-'様式３（療養者名簿）（⑤の場合）'!$BD27+1&lt;=15,IF(RQ$19&gt;='様式３（療養者名簿）（⑤の場合）'!$BD27,IF(RQ$19&lt;='様式３（療養者名簿）（⑤の場合）'!$BE27,1,0),0),0)</f>
        <v>0</v>
      </c>
      <c r="RR22" s="257">
        <f>IF(RR$19-'様式３（療養者名簿）（⑤の場合）'!$BD27+1&lt;=15,IF(RR$19&gt;='様式３（療養者名簿）（⑤の場合）'!$BD27,IF(RR$19&lt;='様式３（療養者名簿）（⑤の場合）'!$BE27,1,0),0),0)</f>
        <v>0</v>
      </c>
      <c r="RS22" s="257">
        <f>IF(RS$19-'様式３（療養者名簿）（⑤の場合）'!$BD27+1&lt;=15,IF(RS$19&gt;='様式３（療養者名簿）（⑤の場合）'!$BD27,IF(RS$19&lt;='様式３（療養者名簿）（⑤の場合）'!$BE27,1,0),0),0)</f>
        <v>0</v>
      </c>
      <c r="RT22" s="257">
        <f>IF(RT$19-'様式３（療養者名簿）（⑤の場合）'!$BD27+1&lt;=15,IF(RT$19&gt;='様式３（療養者名簿）（⑤の場合）'!$BD27,IF(RT$19&lt;='様式３（療養者名簿）（⑤の場合）'!$BE27,1,0),0),0)</f>
        <v>0</v>
      </c>
      <c r="RU22" s="257">
        <f>IF(RU$19-'様式３（療養者名簿）（⑤の場合）'!$BD27+1&lt;=15,IF(RU$19&gt;='様式３（療養者名簿）（⑤の場合）'!$BD27,IF(RU$19&lt;='様式３（療養者名簿）（⑤の場合）'!$BE27,1,0),0),0)</f>
        <v>0</v>
      </c>
      <c r="RV22" s="257">
        <f>IF(RV$19-'様式３（療養者名簿）（⑤の場合）'!$BD27+1&lt;=15,IF(RV$19&gt;='様式３（療養者名簿）（⑤の場合）'!$BD27,IF(RV$19&lt;='様式３（療養者名簿）（⑤の場合）'!$BE27,1,0),0),0)</f>
        <v>0</v>
      </c>
      <c r="RW22" s="257">
        <f>IF(RW$19-'様式３（療養者名簿）（⑤の場合）'!$BD27+1&lt;=15,IF(RW$19&gt;='様式３（療養者名簿）（⑤の場合）'!$BD27,IF(RW$19&lt;='様式３（療養者名簿）（⑤の場合）'!$BE27,1,0),0),0)</f>
        <v>0</v>
      </c>
      <c r="RX22" s="257">
        <f>IF(RX$19-'様式３（療養者名簿）（⑤の場合）'!$BD27+1&lt;=15,IF(RX$19&gt;='様式３（療養者名簿）（⑤の場合）'!$BD27,IF(RX$19&lt;='様式３（療養者名簿）（⑤の場合）'!$BE27,1,0),0),0)</f>
        <v>0</v>
      </c>
      <c r="RY22" s="257">
        <f>IF(RY$19-'様式３（療養者名簿）（⑤の場合）'!$BD27+1&lt;=15,IF(RY$19&gt;='様式３（療養者名簿）（⑤の場合）'!$BD27,IF(RY$19&lt;='様式３（療養者名簿）（⑤の場合）'!$BE27,1,0),0),0)</f>
        <v>0</v>
      </c>
      <c r="RZ22" s="257">
        <f>IF(RZ$19-'様式３（療養者名簿）（⑤の場合）'!$BD27+1&lt;=15,IF(RZ$19&gt;='様式３（療養者名簿）（⑤の場合）'!$BD27,IF(RZ$19&lt;='様式３（療養者名簿）（⑤の場合）'!$BE27,1,0),0),0)</f>
        <v>0</v>
      </c>
      <c r="SA22" s="257">
        <f>IF(SA$19-'様式３（療養者名簿）（⑤の場合）'!$BD27+1&lt;=15,IF(SA$19&gt;='様式３（療養者名簿）（⑤の場合）'!$BD27,IF(SA$19&lt;='様式３（療養者名簿）（⑤の場合）'!$BE27,1,0),0),0)</f>
        <v>0</v>
      </c>
      <c r="SB22" s="257">
        <f>IF(SB$19-'様式３（療養者名簿）（⑤の場合）'!$BD27+1&lt;=15,IF(SB$19&gt;='様式３（療養者名簿）（⑤の場合）'!$BD27,IF(SB$19&lt;='様式３（療養者名簿）（⑤の場合）'!$BE27,1,0),0),0)</f>
        <v>0</v>
      </c>
      <c r="SC22" s="257">
        <f>IF(SC$19-'様式３（療養者名簿）（⑤の場合）'!$BD27+1&lt;=15,IF(SC$19&gt;='様式３（療養者名簿）（⑤の場合）'!$BD27,IF(SC$19&lt;='様式３（療養者名簿）（⑤の場合）'!$BE27,1,0),0),0)</f>
        <v>0</v>
      </c>
      <c r="SD22" s="257">
        <f>IF(SD$19-'様式３（療養者名簿）（⑤の場合）'!$BD27+1&lt;=15,IF(SD$19&gt;='様式３（療養者名簿）（⑤の場合）'!$BD27,IF(SD$19&lt;='様式３（療養者名簿）（⑤の場合）'!$BE27,1,0),0),0)</f>
        <v>0</v>
      </c>
      <c r="SE22" s="257">
        <f>IF(SE$19-'様式３（療養者名簿）（⑤の場合）'!$BD27+1&lt;=15,IF(SE$19&gt;='様式３（療養者名簿）（⑤の場合）'!$BD27,IF(SE$19&lt;='様式３（療養者名簿）（⑤の場合）'!$BE27,1,0),0),0)</f>
        <v>0</v>
      </c>
      <c r="SF22" s="257">
        <f>IF(SF$19-'様式３（療養者名簿）（⑤の場合）'!$BD27+1&lt;=15,IF(SF$19&gt;='様式３（療養者名簿）（⑤の場合）'!$BD27,IF(SF$19&lt;='様式３（療養者名簿）（⑤の場合）'!$BE27,1,0),0),0)</f>
        <v>0</v>
      </c>
      <c r="SG22" s="257">
        <f>IF(SG$19-'様式３（療養者名簿）（⑤の場合）'!$BD27+1&lt;=15,IF(SG$19&gt;='様式３（療養者名簿）（⑤の場合）'!$BD27,IF(SG$19&lt;='様式３（療養者名簿）（⑤の場合）'!$BE27,1,0),0),0)</f>
        <v>0</v>
      </c>
      <c r="SH22" s="257">
        <f>IF(SH$19-'様式３（療養者名簿）（⑤の場合）'!$BD27+1&lt;=15,IF(SH$19&gt;='様式３（療養者名簿）（⑤の場合）'!$BD27,IF(SH$19&lt;='様式３（療養者名簿）（⑤の場合）'!$BE27,1,0),0),0)</f>
        <v>0</v>
      </c>
      <c r="SI22" s="257">
        <f>IF(SI$19-'様式３（療養者名簿）（⑤の場合）'!$BD27+1&lt;=15,IF(SI$19&gt;='様式３（療養者名簿）（⑤の場合）'!$BD27,IF(SI$19&lt;='様式３（療養者名簿）（⑤の場合）'!$BE27,1,0),0),0)</f>
        <v>0</v>
      </c>
      <c r="SJ22" s="257">
        <f>IF(SJ$19-'様式３（療養者名簿）（⑤の場合）'!$BD27+1&lt;=15,IF(SJ$19&gt;='様式３（療養者名簿）（⑤の場合）'!$BD27,IF(SJ$19&lt;='様式３（療養者名簿）（⑤の場合）'!$BE27,1,0),0),0)</f>
        <v>0</v>
      </c>
      <c r="SK22" s="257">
        <f>IF(SK$19-'様式３（療養者名簿）（⑤の場合）'!$BD27+1&lt;=15,IF(SK$19&gt;='様式３（療養者名簿）（⑤の場合）'!$BD27,IF(SK$19&lt;='様式３（療養者名簿）（⑤の場合）'!$BE27,1,0),0),0)</f>
        <v>0</v>
      </c>
      <c r="SL22" s="257">
        <f>IF(SL$19-'様式３（療養者名簿）（⑤の場合）'!$BD27+1&lt;=15,IF(SL$19&gt;='様式３（療養者名簿）（⑤の場合）'!$BD27,IF(SL$19&lt;='様式３（療養者名簿）（⑤の場合）'!$BE27,1,0),0),0)</f>
        <v>0</v>
      </c>
      <c r="SM22" s="257">
        <f>IF(SM$19-'様式３（療養者名簿）（⑤の場合）'!$BD27+1&lt;=15,IF(SM$19&gt;='様式３（療養者名簿）（⑤の場合）'!$BD27,IF(SM$19&lt;='様式３（療養者名簿）（⑤の場合）'!$BE27,1,0),0),0)</f>
        <v>0</v>
      </c>
      <c r="SN22" s="257">
        <f>IF(SN$19-'様式３（療養者名簿）（⑤の場合）'!$BD27+1&lt;=15,IF(SN$19&gt;='様式３（療養者名簿）（⑤の場合）'!$BD27,IF(SN$19&lt;='様式３（療養者名簿）（⑤の場合）'!$BE27,1,0),0),0)</f>
        <v>0</v>
      </c>
      <c r="SO22" s="257">
        <f>IF(SO$19-'様式３（療養者名簿）（⑤の場合）'!$BD27+1&lt;=15,IF(SO$19&gt;='様式３（療養者名簿）（⑤の場合）'!$BD27,IF(SO$19&lt;='様式３（療養者名簿）（⑤の場合）'!$BE27,1,0),0),0)</f>
        <v>0</v>
      </c>
      <c r="SP22" s="257">
        <f>IF(SP$19-'様式３（療養者名簿）（⑤の場合）'!$BD27+1&lt;=15,IF(SP$19&gt;='様式３（療養者名簿）（⑤の場合）'!$BD27,IF(SP$19&lt;='様式３（療養者名簿）（⑤の場合）'!$BE27,1,0),0),0)</f>
        <v>0</v>
      </c>
      <c r="SQ22" s="257">
        <f>IF(SQ$19-'様式３（療養者名簿）（⑤の場合）'!$BD27+1&lt;=15,IF(SQ$19&gt;='様式３（療養者名簿）（⑤の場合）'!$BD27,IF(SQ$19&lt;='様式３（療養者名簿）（⑤の場合）'!$BE27,1,0),0),0)</f>
        <v>0</v>
      </c>
      <c r="SR22" s="257">
        <f>IF(SR$19-'様式３（療養者名簿）（⑤の場合）'!$BD27+1&lt;=15,IF(SR$19&gt;='様式３（療養者名簿）（⑤の場合）'!$BD27,IF(SR$19&lt;='様式３（療養者名簿）（⑤の場合）'!$BE27,1,0),0),0)</f>
        <v>0</v>
      </c>
      <c r="SS22" s="257">
        <f>IF(SS$19-'様式３（療養者名簿）（⑤の場合）'!$BD27+1&lt;=15,IF(SS$19&gt;='様式３（療養者名簿）（⑤の場合）'!$BD27,IF(SS$19&lt;='様式３（療養者名簿）（⑤の場合）'!$BE27,1,0),0),0)</f>
        <v>0</v>
      </c>
      <c r="ST22" s="257">
        <f>IF(ST$19-'様式３（療養者名簿）（⑤の場合）'!$BD27+1&lt;=15,IF(ST$19&gt;='様式３（療養者名簿）（⑤の場合）'!$BD27,IF(ST$19&lt;='様式３（療養者名簿）（⑤の場合）'!$BE27,1,0),0),0)</f>
        <v>0</v>
      </c>
      <c r="SU22" s="257">
        <f>IF(SU$19-'様式３（療養者名簿）（⑤の場合）'!$BD27+1&lt;=15,IF(SU$19&gt;='様式３（療養者名簿）（⑤の場合）'!$BD27,IF(SU$19&lt;='様式３（療養者名簿）（⑤の場合）'!$BE27,1,0),0),0)</f>
        <v>0</v>
      </c>
      <c r="SV22" s="257">
        <f>IF(SV$19-'様式３（療養者名簿）（⑤の場合）'!$BD27+1&lt;=15,IF(SV$19&gt;='様式３（療養者名簿）（⑤の場合）'!$BD27,IF(SV$19&lt;='様式３（療養者名簿）（⑤の場合）'!$BE27,1,0),0),0)</f>
        <v>0</v>
      </c>
      <c r="SW22" s="257">
        <f>IF(SW$19-'様式３（療養者名簿）（⑤の場合）'!$BD27+1&lt;=15,IF(SW$19&gt;='様式３（療養者名簿）（⑤の場合）'!$BD27,IF(SW$19&lt;='様式３（療養者名簿）（⑤の場合）'!$BE27,1,0),0),0)</f>
        <v>0</v>
      </c>
      <c r="SX22" s="257">
        <f>IF(SX$19-'様式３（療養者名簿）（⑤の場合）'!$BD27+1&lt;=15,IF(SX$19&gt;='様式３（療養者名簿）（⑤の場合）'!$BD27,IF(SX$19&lt;='様式３（療養者名簿）（⑤の場合）'!$BE27,1,0),0),0)</f>
        <v>0</v>
      </c>
      <c r="SY22" s="257">
        <f>IF(SY$19-'様式３（療養者名簿）（⑤の場合）'!$BD27+1&lt;=15,IF(SY$19&gt;='様式３（療養者名簿）（⑤の場合）'!$BD27,IF(SY$19&lt;='様式３（療養者名簿）（⑤の場合）'!$BE27,1,0),0),0)</f>
        <v>0</v>
      </c>
      <c r="SZ22" s="257">
        <f>IF(SZ$19-'様式３（療養者名簿）（⑤の場合）'!$BD27+1&lt;=15,IF(SZ$19&gt;='様式３（療養者名簿）（⑤の場合）'!$BD27,IF(SZ$19&lt;='様式３（療養者名簿）（⑤の場合）'!$BE27,1,0),0),0)</f>
        <v>0</v>
      </c>
      <c r="TA22" s="257">
        <f>IF(TA$19-'様式３（療養者名簿）（⑤の場合）'!$BD27+1&lt;=15,IF(TA$19&gt;='様式３（療養者名簿）（⑤の場合）'!$BD27,IF(TA$19&lt;='様式３（療養者名簿）（⑤の場合）'!$BE27,1,0),0),0)</f>
        <v>0</v>
      </c>
      <c r="TB22" s="257">
        <f>IF(TB$19-'様式３（療養者名簿）（⑤の場合）'!$BD27+1&lt;=15,IF(TB$19&gt;='様式３（療養者名簿）（⑤の場合）'!$BD27,IF(TB$19&lt;='様式３（療養者名簿）（⑤の場合）'!$BE27,1,0),0),0)</f>
        <v>0</v>
      </c>
      <c r="TC22" s="257">
        <f>IF(TC$19-'様式３（療養者名簿）（⑤の場合）'!$BD27+1&lt;=15,IF(TC$19&gt;='様式３（療養者名簿）（⑤の場合）'!$BD27,IF(TC$19&lt;='様式３（療養者名簿）（⑤の場合）'!$BE27,1,0),0),0)</f>
        <v>0</v>
      </c>
      <c r="TD22" s="257">
        <f>IF(TD$19-'様式３（療養者名簿）（⑤の場合）'!$BD27+1&lt;=15,IF(TD$19&gt;='様式３（療養者名簿）（⑤の場合）'!$BD27,IF(TD$19&lt;='様式３（療養者名簿）（⑤の場合）'!$BE27,1,0),0),0)</f>
        <v>0</v>
      </c>
      <c r="TE22" s="257">
        <f>IF(TE$19-'様式３（療養者名簿）（⑤の場合）'!$BD27+1&lt;=15,IF(TE$19&gt;='様式３（療養者名簿）（⑤の場合）'!$BD27,IF(TE$19&lt;='様式３（療養者名簿）（⑤の場合）'!$BE27,1,0),0),0)</f>
        <v>0</v>
      </c>
      <c r="TF22" s="257">
        <f>IF(TF$19-'様式３（療養者名簿）（⑤の場合）'!$BD27+1&lt;=15,IF(TF$19&gt;='様式３（療養者名簿）（⑤の場合）'!$BD27,IF(TF$19&lt;='様式３（療養者名簿）（⑤の場合）'!$BE27,1,0),0),0)</f>
        <v>0</v>
      </c>
      <c r="TG22" s="257">
        <f>IF(TG$19-'様式３（療養者名簿）（⑤の場合）'!$BD27+1&lt;=15,IF(TG$19&gt;='様式３（療養者名簿）（⑤の場合）'!$BD27,IF(TG$19&lt;='様式３（療養者名簿）（⑤の場合）'!$BE27,1,0),0),0)</f>
        <v>0</v>
      </c>
      <c r="TH22" s="257">
        <f>IF(TH$19-'様式３（療養者名簿）（⑤の場合）'!$BD27+1&lt;=15,IF(TH$19&gt;='様式３（療養者名簿）（⑤の場合）'!$BD27,IF(TH$19&lt;='様式３（療養者名簿）（⑤の場合）'!$BE27,1,0),0),0)</f>
        <v>0</v>
      </c>
      <c r="TI22" s="257">
        <f>IF(TI$19-'様式３（療養者名簿）（⑤の場合）'!$BD27+1&lt;=15,IF(TI$19&gt;='様式３（療養者名簿）（⑤の場合）'!$BD27,IF(TI$19&lt;='様式３（療養者名簿）（⑤の場合）'!$BE27,1,0),0),0)</f>
        <v>0</v>
      </c>
      <c r="TJ22" s="257">
        <f>IF(TJ$19-'様式３（療養者名簿）（⑤の場合）'!$BD27+1&lt;=15,IF(TJ$19&gt;='様式３（療養者名簿）（⑤の場合）'!$BD27,IF(TJ$19&lt;='様式３（療養者名簿）（⑤の場合）'!$BE27,1,0),0),0)</f>
        <v>0</v>
      </c>
      <c r="TK22" s="257">
        <f>IF(TK$19-'様式３（療養者名簿）（⑤の場合）'!$BD27+1&lt;=15,IF(TK$19&gt;='様式３（療養者名簿）（⑤の場合）'!$BD27,IF(TK$19&lt;='様式３（療養者名簿）（⑤の場合）'!$BE27,1,0),0),0)</f>
        <v>0</v>
      </c>
      <c r="TL22" s="257">
        <f>IF(TL$19-'様式３（療養者名簿）（⑤の場合）'!$BD27+1&lt;=15,IF(TL$19&gt;='様式３（療養者名簿）（⑤の場合）'!$BD27,IF(TL$19&lt;='様式３（療養者名簿）（⑤の場合）'!$BE27,1,0),0),0)</f>
        <v>0</v>
      </c>
      <c r="TM22" s="257">
        <f>IF(TM$19-'様式３（療養者名簿）（⑤の場合）'!$BD27+1&lt;=15,IF(TM$19&gt;='様式３（療養者名簿）（⑤の場合）'!$BD27,IF(TM$19&lt;='様式３（療養者名簿）（⑤の場合）'!$BE27,1,0),0),0)</f>
        <v>0</v>
      </c>
      <c r="TN22" s="257">
        <f>IF(TN$19-'様式３（療養者名簿）（⑤の場合）'!$BD27+1&lt;=15,IF(TN$19&gt;='様式３（療養者名簿）（⑤の場合）'!$BD27,IF(TN$19&lt;='様式３（療養者名簿）（⑤の場合）'!$BE27,1,0),0),0)</f>
        <v>0</v>
      </c>
      <c r="TO22" s="257">
        <f>IF(TO$19-'様式３（療養者名簿）（⑤の場合）'!$BD27+1&lt;=15,IF(TO$19&gt;='様式３（療養者名簿）（⑤の場合）'!$BD27,IF(TO$19&lt;='様式３（療養者名簿）（⑤の場合）'!$BE27,1,0),0),0)</f>
        <v>0</v>
      </c>
      <c r="TP22" s="257">
        <f>IF(TP$19-'様式３（療養者名簿）（⑤の場合）'!$BD27+1&lt;=15,IF(TP$19&gt;='様式３（療養者名簿）（⑤の場合）'!$BD27,IF(TP$19&lt;='様式３（療養者名簿）（⑤の場合）'!$BE27,1,0),0),0)</f>
        <v>0</v>
      </c>
      <c r="TQ22" s="257">
        <f>IF(TQ$19-'様式３（療養者名簿）（⑤の場合）'!$BD27+1&lt;=15,IF(TQ$19&gt;='様式３（療養者名簿）（⑤の場合）'!$BD27,IF(TQ$19&lt;='様式３（療養者名簿）（⑤の場合）'!$BE27,1,0),0),0)</f>
        <v>0</v>
      </c>
      <c r="TR22" s="257">
        <f>IF(TR$19-'様式３（療養者名簿）（⑤の場合）'!$BD27+1&lt;=15,IF(TR$19&gt;='様式３（療養者名簿）（⑤の場合）'!$BD27,IF(TR$19&lt;='様式３（療養者名簿）（⑤の場合）'!$BE27,1,0),0),0)</f>
        <v>0</v>
      </c>
      <c r="TS22" s="257">
        <f>IF(TS$19-'様式３（療養者名簿）（⑤の場合）'!$BD27+1&lt;=15,IF(TS$19&gt;='様式３（療養者名簿）（⑤の場合）'!$BD27,IF(TS$19&lt;='様式３（療養者名簿）（⑤の場合）'!$BE27,1,0),0),0)</f>
        <v>0</v>
      </c>
      <c r="TT22" s="257">
        <f>IF(TT$19-'様式３（療養者名簿）（⑤の場合）'!$BD27+1&lt;=15,IF(TT$19&gt;='様式３（療養者名簿）（⑤の場合）'!$BD27,IF(TT$19&lt;='様式３（療養者名簿）（⑤の場合）'!$BE27,1,0),0),0)</f>
        <v>0</v>
      </c>
      <c r="TU22" s="257">
        <f>IF(TU$19-'様式３（療養者名簿）（⑤の場合）'!$BD27+1&lt;=15,IF(TU$19&gt;='様式３（療養者名簿）（⑤の場合）'!$BD27,IF(TU$19&lt;='様式３（療養者名簿）（⑤の場合）'!$BE27,1,0),0),0)</f>
        <v>0</v>
      </c>
      <c r="TV22" s="257">
        <f>IF(TV$19-'様式３（療養者名簿）（⑤の場合）'!$BD27+1&lt;=15,IF(TV$19&gt;='様式３（療養者名簿）（⑤の場合）'!$BD27,IF(TV$19&lt;='様式３（療養者名簿）（⑤の場合）'!$BE27,1,0),0),0)</f>
        <v>0</v>
      </c>
      <c r="TW22" s="257">
        <f>IF(TW$19-'様式３（療養者名簿）（⑤の場合）'!$BD27+1&lt;=15,IF(TW$19&gt;='様式３（療養者名簿）（⑤の場合）'!$BD27,IF(TW$19&lt;='様式３（療養者名簿）（⑤の場合）'!$BE27,1,0),0),0)</f>
        <v>0</v>
      </c>
      <c r="TX22" s="257">
        <f>IF(TX$19-'様式３（療養者名簿）（⑤の場合）'!$BD27+1&lt;=15,IF(TX$19&gt;='様式３（療養者名簿）（⑤の場合）'!$BD27,IF(TX$19&lt;='様式３（療養者名簿）（⑤の場合）'!$BE27,1,0),0),0)</f>
        <v>0</v>
      </c>
      <c r="TY22" s="257">
        <f>IF(TY$19-'様式３（療養者名簿）（⑤の場合）'!$BD27+1&lt;=15,IF(TY$19&gt;='様式３（療養者名簿）（⑤の場合）'!$BD27,IF(TY$19&lt;='様式３（療養者名簿）（⑤の場合）'!$BE27,1,0),0),0)</f>
        <v>0</v>
      </c>
      <c r="TZ22" s="257">
        <f>IF(TZ$19-'様式３（療養者名簿）（⑤の場合）'!$BD27+1&lt;=15,IF(TZ$19&gt;='様式３（療養者名簿）（⑤の場合）'!$BD27,IF(TZ$19&lt;='様式３（療養者名簿）（⑤の場合）'!$BE27,1,0),0),0)</f>
        <v>0</v>
      </c>
      <c r="UA22" s="257">
        <f>IF(UA$19-'様式３（療養者名簿）（⑤の場合）'!$BD27+1&lt;=15,IF(UA$19&gt;='様式３（療養者名簿）（⑤の場合）'!$BD27,IF(UA$19&lt;='様式３（療養者名簿）（⑤の場合）'!$BE27,1,0),0),0)</f>
        <v>0</v>
      </c>
      <c r="UB22" s="257">
        <f>IF(UB$19-'様式３（療養者名簿）（⑤の場合）'!$BD27+1&lt;=15,IF(UB$19&gt;='様式３（療養者名簿）（⑤の場合）'!$BD27,IF(UB$19&lt;='様式３（療養者名簿）（⑤の場合）'!$BE27,1,0),0),0)</f>
        <v>0</v>
      </c>
      <c r="UC22" s="257">
        <f>IF(UC$19-'様式３（療養者名簿）（⑤の場合）'!$BD27+1&lt;=15,IF(UC$19&gt;='様式３（療養者名簿）（⑤の場合）'!$BD27,IF(UC$19&lt;='様式３（療養者名簿）（⑤の場合）'!$BE27,1,0),0),0)</f>
        <v>0</v>
      </c>
      <c r="UD22" s="384">
        <f>IF(UD$19-'様式３（療養者名簿）（⑤の場合）'!$BD27+1&lt;=15,IF(UD$19&gt;='様式３（療養者名簿）（⑤の場合）'!$BD27,IF(UD$19&lt;='様式３（療養者名簿）（⑤の場合）'!$BE27,1,0),0),0)</f>
        <v>0</v>
      </c>
      <c r="UE22" s="384">
        <f>IF(UE$19-'様式３（療養者名簿）（⑤の場合）'!$BD27+1&lt;=15,IF(UE$19&gt;='様式３（療養者名簿）（⑤の場合）'!$BD27,IF(UE$19&lt;='様式３（療養者名簿）（⑤の場合）'!$BE27,1,0),0),0)</f>
        <v>0</v>
      </c>
      <c r="UF22" s="384">
        <f>IF(UF$19-'様式３（療養者名簿）（⑤の場合）'!$BD27+1&lt;=15,IF(UF$19&gt;='様式３（療養者名簿）（⑤の場合）'!$BD27,IF(UF$19&lt;='様式３（療養者名簿）（⑤の場合）'!$BE27,1,0),0),0)</f>
        <v>0</v>
      </c>
      <c r="UG22" s="384">
        <f>IF(UG$19-'様式３（療養者名簿）（⑤の場合）'!$BD27+1&lt;=15,IF(UG$19&gt;='様式３（療養者名簿）（⑤の場合）'!$BD27,IF(UG$19&lt;='様式３（療養者名簿）（⑤の場合）'!$BE27,1,0),0),0)</f>
        <v>0</v>
      </c>
      <c r="UH22" s="384">
        <f>IF(UH$19-'様式３（療養者名簿）（⑤の場合）'!$BD27+1&lt;=15,IF(UH$19&gt;='様式３（療養者名簿）（⑤の場合）'!$BD27,IF(UH$19&lt;='様式３（療養者名簿）（⑤の場合）'!$BE27,1,0),0),0)</f>
        <v>0</v>
      </c>
      <c r="UI22" s="384">
        <f>IF(UI$19-'様式３（療養者名簿）（⑤の場合）'!$BD27+1&lt;=15,IF(UI$19&gt;='様式３（療養者名簿）（⑤の場合）'!$BD27,IF(UI$19&lt;='様式３（療養者名簿）（⑤の場合）'!$BE27,1,0),0),0)</f>
        <v>0</v>
      </c>
      <c r="UJ22" s="384">
        <f>IF(UJ$19-'様式３（療養者名簿）（⑤の場合）'!$BD27+1&lt;=15,IF(UJ$19&gt;='様式３（療養者名簿）（⑤の場合）'!$BD27,IF(UJ$19&lt;='様式３（療養者名簿）（⑤の場合）'!$BE27,1,0),0),0)</f>
        <v>0</v>
      </c>
      <c r="UK22" s="384">
        <f>IF(UK$19-'様式３（療養者名簿）（⑤の場合）'!$BD27+1&lt;=15,IF(UK$19&gt;='様式３（療養者名簿）（⑤の場合）'!$BD27,IF(UK$19&lt;='様式３（療養者名簿）（⑤の場合）'!$BE27,1,0),0),0)</f>
        <v>0</v>
      </c>
      <c r="UL22" s="384">
        <f>IF(UL$19-'様式３（療養者名簿）（⑤の場合）'!$BD27+1&lt;=15,IF(UL$19&gt;='様式３（療養者名簿）（⑤の場合）'!$BD27,IF(UL$19&lt;='様式３（療養者名簿）（⑤の場合）'!$BE27,1,0),0),0)</f>
        <v>0</v>
      </c>
      <c r="UM22" s="384">
        <f>IF(UM$19-'様式３（療養者名簿）（⑤の場合）'!$BD27+1&lt;=15,IF(UM$19&gt;='様式３（療養者名簿）（⑤の場合）'!$BD27,IF(UM$19&lt;='様式３（療養者名簿）（⑤の場合）'!$BE27,1,0),0),0)</f>
        <v>0</v>
      </c>
      <c r="UN22" s="384">
        <f>IF(UN$19-'様式３（療養者名簿）（⑤の場合）'!$BD27+1&lt;=15,IF(UN$19&gt;='様式３（療養者名簿）（⑤の場合）'!$BD27,IF(UN$19&lt;='様式３（療養者名簿）（⑤の場合）'!$BE27,1,0),0),0)</f>
        <v>0</v>
      </c>
      <c r="UO22" s="384">
        <f>IF(UO$19-'様式３（療養者名簿）（⑤の場合）'!$BD27+1&lt;=15,IF(UO$19&gt;='様式３（療養者名簿）（⑤の場合）'!$BD27,IF(UO$19&lt;='様式３（療養者名簿）（⑤の場合）'!$BE27,1,0),0),0)</f>
        <v>0</v>
      </c>
      <c r="UP22" s="384">
        <f>IF(UP$19-'様式３（療養者名簿）（⑤の場合）'!$BD27+1&lt;=15,IF(UP$19&gt;='様式３（療養者名簿）（⑤の場合）'!$BD27,IF(UP$19&lt;='様式３（療養者名簿）（⑤の場合）'!$BE27,1,0),0),0)</f>
        <v>0</v>
      </c>
      <c r="UQ22" s="384">
        <f>IF(UQ$19-'様式３（療養者名簿）（⑤の場合）'!$BD27+1&lt;=15,IF(UQ$19&gt;='様式３（療養者名簿）（⑤の場合）'!$BD27,IF(UQ$19&lt;='様式３（療養者名簿）（⑤の場合）'!$BE27,1,0),0),0)</f>
        <v>0</v>
      </c>
      <c r="UR22" s="384">
        <f>IF(UR$19-'様式３（療養者名簿）（⑤の場合）'!$BD27+1&lt;=15,IF(UR$19&gt;='様式３（療養者名簿）（⑤の場合）'!$BD27,IF(UR$19&lt;='様式３（療養者名簿）（⑤の場合）'!$BE27,1,0),0),0)</f>
        <v>0</v>
      </c>
      <c r="US22" s="384">
        <f>IF(US$19-'様式３（療養者名簿）（⑤の場合）'!$BD27+1&lt;=15,IF(US$19&gt;='様式３（療養者名簿）（⑤の場合）'!$BD27,IF(US$19&lt;='様式３（療養者名簿）（⑤の場合）'!$BE27,1,0),0),0)</f>
        <v>0</v>
      </c>
      <c r="UT22" s="384">
        <f>IF(UT$19-'様式３（療養者名簿）（⑤の場合）'!$BD27+1&lt;=15,IF(UT$19&gt;='様式３（療養者名簿）（⑤の場合）'!$BD27,IF(UT$19&lt;='様式３（療養者名簿）（⑤の場合）'!$BE27,1,0),0),0)</f>
        <v>0</v>
      </c>
      <c r="UU22" s="384">
        <f>IF(UU$19-'様式３（療養者名簿）（⑤の場合）'!$BD27+1&lt;=15,IF(UU$19&gt;='様式３（療養者名簿）（⑤の場合）'!$BD27,IF(UU$19&lt;='様式３（療養者名簿）（⑤の場合）'!$BE27,1,0),0),0)</f>
        <v>0</v>
      </c>
      <c r="UV22" s="384">
        <f>IF(UV$19-'様式３（療養者名簿）（⑤の場合）'!$BD27+1&lt;=15,IF(UV$19&gt;='様式３（療養者名簿）（⑤の場合）'!$BD27,IF(UV$19&lt;='様式３（療養者名簿）（⑤の場合）'!$BE27,1,0),0),0)</f>
        <v>0</v>
      </c>
      <c r="UW22" s="384">
        <f>IF(UW$19-'様式３（療養者名簿）（⑤の場合）'!$BD27+1&lt;=15,IF(UW$19&gt;='様式３（療養者名簿）（⑤の場合）'!$BD27,IF(UW$19&lt;='様式３（療養者名簿）（⑤の場合）'!$BE27,1,0),0),0)</f>
        <v>0</v>
      </c>
      <c r="UX22" s="384">
        <f>IF(UX$19-'様式３（療養者名簿）（⑤の場合）'!$BD27+1&lt;=15,IF(UX$19&gt;='様式３（療養者名簿）（⑤の場合）'!$BD27,IF(UX$19&lt;='様式３（療養者名簿）（⑤の場合）'!$BE27,1,0),0),0)</f>
        <v>0</v>
      </c>
      <c r="UY22" s="384">
        <f>IF(UY$19-'様式３（療養者名簿）（⑤の場合）'!$BD27+1&lt;=15,IF(UY$19&gt;='様式３（療養者名簿）（⑤の場合）'!$BD27,IF(UY$19&lt;='様式３（療養者名簿）（⑤の場合）'!$BE27,1,0),0),0)</f>
        <v>0</v>
      </c>
      <c r="UZ22" s="384">
        <f>IF(UZ$19-'様式３（療養者名簿）（⑤の場合）'!$BD27+1&lt;=15,IF(UZ$19&gt;='様式３（療養者名簿）（⑤の場合）'!$BD27,IF(UZ$19&lt;='様式３（療養者名簿）（⑤の場合）'!$BE27,1,0),0),0)</f>
        <v>0</v>
      </c>
      <c r="VA22" s="384">
        <f>IF(VA$19-'様式３（療養者名簿）（⑤の場合）'!$BD27+1&lt;=15,IF(VA$19&gt;='様式３（療養者名簿）（⑤の場合）'!$BD27,IF(VA$19&lt;='様式３（療養者名簿）（⑤の場合）'!$BE27,1,0),0),0)</f>
        <v>0</v>
      </c>
      <c r="VB22" s="384">
        <f>IF(VB$19-'様式３（療養者名簿）（⑤の場合）'!$BD27+1&lt;=15,IF(VB$19&gt;='様式３（療養者名簿）（⑤の場合）'!$BD27,IF(VB$19&lt;='様式３（療養者名簿）（⑤の場合）'!$BE27,1,0),0),0)</f>
        <v>0</v>
      </c>
      <c r="VC22" s="384">
        <f>IF(VC$19-'様式３（療養者名簿）（⑤の場合）'!$BD27+1&lt;=15,IF(VC$19&gt;='様式３（療養者名簿）（⑤の場合）'!$BD27,IF(VC$19&lt;='様式３（療養者名簿）（⑤の場合）'!$BE27,1,0),0),0)</f>
        <v>0</v>
      </c>
      <c r="VD22" s="384">
        <f>IF(VD$19-'様式３（療養者名簿）（⑤の場合）'!$BD27+1&lt;=15,IF(VD$19&gt;='様式３（療養者名簿）（⑤の場合）'!$BD27,IF(VD$19&lt;='様式３（療養者名簿）（⑤の場合）'!$BE27,1,0),0),0)</f>
        <v>0</v>
      </c>
      <c r="VE22" s="384">
        <f>IF(VE$19-'様式３（療養者名簿）（⑤の場合）'!$BD27+1&lt;=15,IF(VE$19&gt;='様式３（療養者名簿）（⑤の場合）'!$BD27,IF(VE$19&lt;='様式３（療養者名簿）（⑤の場合）'!$BE27,1,0),0),0)</f>
        <v>0</v>
      </c>
      <c r="VF22" s="384">
        <f>IF(VF$19-'様式３（療養者名簿）（⑤の場合）'!$BD27+1&lt;=15,IF(VF$19&gt;='様式３（療養者名簿）（⑤の場合）'!$BD27,IF(VF$19&lt;='様式３（療養者名簿）（⑤の場合）'!$BE27,1,0),0),0)</f>
        <v>0</v>
      </c>
      <c r="VG22" s="384">
        <f>IF(VG$19-'様式３（療養者名簿）（⑤の場合）'!$BD27+1&lt;=15,IF(VG$19&gt;='様式３（療養者名簿）（⑤の場合）'!$BD27,IF(VG$19&lt;='様式３（療養者名簿）（⑤の場合）'!$BE27,1,0),0),0)</f>
        <v>0</v>
      </c>
      <c r="VH22" s="384">
        <f>IF(VH$19-'様式３（療養者名簿）（⑤の場合）'!$BD27+1&lt;=15,IF(VH$19&gt;='様式３（療養者名簿）（⑤の場合）'!$BD27,IF(VH$19&lt;='様式３（療養者名簿）（⑤の場合）'!$BE27,1,0),0),0)</f>
        <v>0</v>
      </c>
      <c r="VI22" s="384">
        <f>IF(VI$19-'様式３（療養者名簿）（⑤の場合）'!$BD27+1&lt;=15,IF(VI$19&gt;='様式３（療養者名簿）（⑤の場合）'!$BD27,IF(VI$19&lt;='様式３（療養者名簿）（⑤の場合）'!$BE27,1,0),0),0)</f>
        <v>0</v>
      </c>
      <c r="VJ22" s="384">
        <f>IF(VJ$19-'様式３（療養者名簿）（⑤の場合）'!$BD27+1&lt;=15,IF(VJ$19&gt;='様式３（療養者名簿）（⑤の場合）'!$BD27,IF(VJ$19&lt;='様式３（療養者名簿）（⑤の場合）'!$BE27,1,0),0),0)</f>
        <v>0</v>
      </c>
      <c r="VK22" s="384">
        <f>IF(VK$19-'様式３（療養者名簿）（⑤の場合）'!$BD27+1&lt;=15,IF(VK$19&gt;='様式３（療養者名簿）（⑤の場合）'!$BD27,IF(VK$19&lt;='様式３（療養者名簿）（⑤の場合）'!$BE27,1,0),0),0)</f>
        <v>0</v>
      </c>
      <c r="VL22" s="384">
        <f>IF(VL$19-'様式３（療養者名簿）（⑤の場合）'!$BD27+1&lt;=15,IF(VL$19&gt;='様式３（療養者名簿）（⑤の場合）'!$BD27,IF(VL$19&lt;='様式３（療養者名簿）（⑤の場合）'!$BE27,1,0),0),0)</f>
        <v>0</v>
      </c>
      <c r="VM22" s="384">
        <f>IF(VM$19-'様式３（療養者名簿）（⑤の場合）'!$BD27+1&lt;=15,IF(VM$19&gt;='様式３（療養者名簿）（⑤の場合）'!$BD27,IF(VM$19&lt;='様式３（療養者名簿）（⑤の場合）'!$BE27,1,0),0),0)</f>
        <v>0</v>
      </c>
      <c r="VN22" s="384">
        <f>IF(VN$19-'様式３（療養者名簿）（⑤の場合）'!$BD27+1&lt;=15,IF(VN$19&gt;='様式３（療養者名簿）（⑤の場合）'!$BD27,IF(VN$19&lt;='様式３（療養者名簿）（⑤の場合）'!$BE27,1,0),0),0)</f>
        <v>0</v>
      </c>
      <c r="VO22" s="384">
        <f>IF(VO$19-'様式３（療養者名簿）（⑤の場合）'!$BD27+1&lt;=15,IF(VO$19&gt;='様式３（療養者名簿）（⑤の場合）'!$BD27,IF(VO$19&lt;='様式３（療養者名簿）（⑤の場合）'!$BE27,1,0),0),0)</f>
        <v>0</v>
      </c>
      <c r="VP22" s="384">
        <f>IF(VP$19-'様式３（療養者名簿）（⑤の場合）'!$BD27+1&lt;=15,IF(VP$19&gt;='様式３（療養者名簿）（⑤の場合）'!$BD27,IF(VP$19&lt;='様式３（療養者名簿）（⑤の場合）'!$BE27,1,0),0),0)</f>
        <v>0</v>
      </c>
      <c r="VQ22" s="384">
        <f>IF(VQ$19-'様式３（療養者名簿）（⑤の場合）'!$BD27+1&lt;=15,IF(VQ$19&gt;='様式３（療養者名簿）（⑤の場合）'!$BD27,IF(VQ$19&lt;='様式３（療養者名簿）（⑤の場合）'!$BE27,1,0),0),0)</f>
        <v>0</v>
      </c>
      <c r="VR22" s="384">
        <f>IF(VR$19-'様式３（療養者名簿）（⑤の場合）'!$BD27+1&lt;=15,IF(VR$19&gt;='様式３（療養者名簿）（⑤の場合）'!$BD27,IF(VR$19&lt;='様式３（療養者名簿）（⑤の場合）'!$BE27,1,0),0),0)</f>
        <v>0</v>
      </c>
      <c r="VS22" s="384">
        <f>IF(VS$19-'様式３（療養者名簿）（⑤の場合）'!$BD27+1&lt;=15,IF(VS$19&gt;='様式３（療養者名簿）（⑤の場合）'!$BD27,IF(VS$19&lt;='様式３（療養者名簿）（⑤の場合）'!$BE27,1,0),0),0)</f>
        <v>0</v>
      </c>
      <c r="VT22" s="384">
        <f>IF(VT$19-'様式３（療養者名簿）（⑤の場合）'!$BD27+1&lt;=15,IF(VT$19&gt;='様式３（療養者名簿）（⑤の場合）'!$BD27,IF(VT$19&lt;='様式３（療養者名簿）（⑤の場合）'!$BE27,1,0),0),0)</f>
        <v>0</v>
      </c>
      <c r="VU22" s="384">
        <f>IF(VU$19-'様式３（療養者名簿）（⑤の場合）'!$BD27+1&lt;=15,IF(VU$19&gt;='様式３（療養者名簿）（⑤の場合）'!$BD27,IF(VU$19&lt;='様式３（療養者名簿）（⑤の場合）'!$BE27,1,0),0),0)</f>
        <v>0</v>
      </c>
      <c r="VV22" s="384">
        <f>IF(VV$19-'様式３（療養者名簿）（⑤の場合）'!$BD27+1&lt;=15,IF(VV$19&gt;='様式３（療養者名簿）（⑤の場合）'!$BD27,IF(VV$19&lt;='様式３（療養者名簿）（⑤の場合）'!$BE27,1,0),0),0)</f>
        <v>0</v>
      </c>
      <c r="VW22" s="384">
        <f>IF(VW$19-'様式３（療養者名簿）（⑤の場合）'!$BD27+1&lt;=15,IF(VW$19&gt;='様式３（療養者名簿）（⑤の場合）'!$BD27,IF(VW$19&lt;='様式３（療養者名簿）（⑤の場合）'!$BE27,1,0),0),0)</f>
        <v>0</v>
      </c>
      <c r="VX22" s="384">
        <f>IF(VX$19-'様式３（療養者名簿）（⑤の場合）'!$BD27+1&lt;=15,IF(VX$19&gt;='様式３（療養者名簿）（⑤の場合）'!$BD27,IF(VX$19&lt;='様式３（療養者名簿）（⑤の場合）'!$BE27,1,0),0),0)</f>
        <v>0</v>
      </c>
      <c r="VY22" s="384">
        <f>IF(VY$19-'様式３（療養者名簿）（⑤の場合）'!$BD27+1&lt;=15,IF(VY$19&gt;='様式３（療養者名簿）（⑤の場合）'!$BD27,IF(VY$19&lt;='様式３（療養者名簿）（⑤の場合）'!$BE27,1,0),0),0)</f>
        <v>0</v>
      </c>
      <c r="VZ22" s="384">
        <f>IF(VZ$19-'様式３（療養者名簿）（⑤の場合）'!$BD27+1&lt;=15,IF(VZ$19&gt;='様式３（療養者名簿）（⑤の場合）'!$BD27,IF(VZ$19&lt;='様式３（療養者名簿）（⑤の場合）'!$BE27,1,0),0),0)</f>
        <v>0</v>
      </c>
      <c r="WA22" s="384">
        <f>IF(WA$19-'様式３（療養者名簿）（⑤の場合）'!$BD27+1&lt;=15,IF(WA$19&gt;='様式３（療養者名簿）（⑤の場合）'!$BD27,IF(WA$19&lt;='様式３（療養者名簿）（⑤の場合）'!$BE27,1,0),0),0)</f>
        <v>0</v>
      </c>
      <c r="WB22" s="384">
        <f>IF(WB$19-'様式３（療養者名簿）（⑤の場合）'!$BD27+1&lt;=15,IF(WB$19&gt;='様式３（療養者名簿）（⑤の場合）'!$BD27,IF(WB$19&lt;='様式３（療養者名簿）（⑤の場合）'!$BE27,1,0),0),0)</f>
        <v>0</v>
      </c>
      <c r="WC22" s="384">
        <f>IF(WC$19-'様式３（療養者名簿）（⑤の場合）'!$BD27+1&lt;=15,IF(WC$19&gt;='様式３（療養者名簿）（⑤の場合）'!$BD27,IF(WC$19&lt;='様式３（療養者名簿）（⑤の場合）'!$BE27,1,0),0),0)</f>
        <v>0</v>
      </c>
      <c r="WD22" s="384">
        <f>IF(WD$19-'様式３（療養者名簿）（⑤の場合）'!$BD27+1&lt;=15,IF(WD$19&gt;='様式３（療養者名簿）（⑤の場合）'!$BD27,IF(WD$19&lt;='様式３（療養者名簿）（⑤の場合）'!$BE27,1,0),0),0)</f>
        <v>0</v>
      </c>
      <c r="WE22" s="384">
        <f>IF(WE$19-'様式３（療養者名簿）（⑤の場合）'!$BD27+1&lt;=15,IF(WE$19&gt;='様式３（療養者名簿）（⑤の場合）'!$BD27,IF(WE$19&lt;='様式３（療養者名簿）（⑤の場合）'!$BE27,1,0),0),0)</f>
        <v>0</v>
      </c>
      <c r="WF22" s="384">
        <f>IF(WF$19-'様式３（療養者名簿）（⑤の場合）'!$BD27+1&lt;=15,IF(WF$19&gt;='様式３（療養者名簿）（⑤の場合）'!$BD27,IF(WF$19&lt;='様式３（療養者名簿）（⑤の場合）'!$BE27,1,0),0),0)</f>
        <v>0</v>
      </c>
      <c r="WG22" s="384">
        <f>IF(WG$19-'様式３（療養者名簿）（⑤の場合）'!$BD27+1&lt;=15,IF(WG$19&gt;='様式３（療養者名簿）（⑤の場合）'!$BD27,IF(WG$19&lt;='様式３（療養者名簿）（⑤の場合）'!$BE27,1,0),0),0)</f>
        <v>0</v>
      </c>
      <c r="WH22" s="384">
        <f>IF(WH$19-'様式３（療養者名簿）（⑤の場合）'!$BD27+1&lt;=15,IF(WH$19&gt;='様式３（療養者名簿）（⑤の場合）'!$BD27,IF(WH$19&lt;='様式３（療養者名簿）（⑤の場合）'!$BE27,1,0),0),0)</f>
        <v>0</v>
      </c>
      <c r="WI22" s="384">
        <f>IF(WI$19-'様式３（療養者名簿）（⑤の場合）'!$BD27+1&lt;=15,IF(WI$19&gt;='様式３（療養者名簿）（⑤の場合）'!$BD27,IF(WI$19&lt;='様式３（療養者名簿）（⑤の場合）'!$BE27,1,0),0),0)</f>
        <v>0</v>
      </c>
      <c r="WJ22" s="384">
        <f>IF(WJ$19-'様式３（療養者名簿）（⑤の場合）'!$BD27+1&lt;=15,IF(WJ$19&gt;='様式３（療養者名簿）（⑤の場合）'!$BD27,IF(WJ$19&lt;='様式３（療養者名簿）（⑤の場合）'!$BE27,1,0),0),0)</f>
        <v>0</v>
      </c>
      <c r="WK22" s="384">
        <f>IF(WK$19-'様式３（療養者名簿）（⑤の場合）'!$BD27+1&lt;=15,IF(WK$19&gt;='様式３（療養者名簿）（⑤の場合）'!$BD27,IF(WK$19&lt;='様式３（療養者名簿）（⑤の場合）'!$BE27,1,0),0),0)</f>
        <v>0</v>
      </c>
      <c r="WL22" s="384">
        <f>IF(WL$19-'様式３（療養者名簿）（⑤の場合）'!$BD27+1&lt;=15,IF(WL$19&gt;='様式３（療養者名簿）（⑤の場合）'!$BD27,IF(WL$19&lt;='様式３（療養者名簿）（⑤の場合）'!$BE27,1,0),0),0)</f>
        <v>0</v>
      </c>
      <c r="WM22" s="384">
        <f>IF(WM$19-'様式３（療養者名簿）（⑤の場合）'!$BD27+1&lt;=15,IF(WM$19&gt;='様式３（療養者名簿）（⑤の場合）'!$BD27,IF(WM$19&lt;='様式３（療養者名簿）（⑤の場合）'!$BE27,1,0),0),0)</f>
        <v>0</v>
      </c>
      <c r="WN22" s="384">
        <f>IF(WN$19-'様式３（療養者名簿）（⑤の場合）'!$BD27+1&lt;=15,IF(WN$19&gt;='様式３（療養者名簿）（⑤の場合）'!$BD27,IF(WN$19&lt;='様式３（療養者名簿）（⑤の場合）'!$BE27,1,0),0),0)</f>
        <v>0</v>
      </c>
      <c r="WO22" s="384">
        <f>IF(WO$19-'様式３（療養者名簿）（⑤の場合）'!$BD27+1&lt;=15,IF(WO$19&gt;='様式３（療養者名簿）（⑤の場合）'!$BD27,IF(WO$19&lt;='様式３（療養者名簿）（⑤の場合）'!$BE27,1,0),0),0)</f>
        <v>0</v>
      </c>
      <c r="WP22" s="384">
        <f>IF(WP$19-'様式３（療養者名簿）（⑤の場合）'!$BD27+1&lt;=15,IF(WP$19&gt;='様式３（療養者名簿）（⑤の場合）'!$BD27,IF(WP$19&lt;='様式３（療養者名簿）（⑤の場合）'!$BE27,1,0),0),0)</f>
        <v>0</v>
      </c>
      <c r="WQ22" s="384">
        <f>IF(WQ$19-'様式３（療養者名簿）（⑤の場合）'!$BD27+1&lt;=15,IF(WQ$19&gt;='様式３（療養者名簿）（⑤の場合）'!$BD27,IF(WQ$19&lt;='様式３（療養者名簿）（⑤の場合）'!$BE27,1,0),0),0)</f>
        <v>0</v>
      </c>
      <c r="WR22" s="384">
        <f>IF(WR$19-'様式３（療養者名簿）（⑤の場合）'!$BD27+1&lt;=15,IF(WR$19&gt;='様式３（療養者名簿）（⑤の場合）'!$BD27,IF(WR$19&lt;='様式３（療養者名簿）（⑤の場合）'!$BE27,1,0),0),0)</f>
        <v>0</v>
      </c>
      <c r="WS22" s="384">
        <f>IF(WS$19-'様式３（療養者名簿）（⑤の場合）'!$BD27+1&lt;=15,IF(WS$19&gt;='様式３（療養者名簿）（⑤の場合）'!$BD27,IF(WS$19&lt;='様式３（療養者名簿）（⑤の場合）'!$BE27,1,0),0),0)</f>
        <v>0</v>
      </c>
      <c r="WT22" s="384">
        <f>IF(WT$19-'様式３（療養者名簿）（⑤の場合）'!$BD27+1&lt;=15,IF(WT$19&gt;='様式３（療養者名簿）（⑤の場合）'!$BD27,IF(WT$19&lt;='様式３（療養者名簿）（⑤の場合）'!$BE27,1,0),0),0)</f>
        <v>0</v>
      </c>
      <c r="WU22" s="384">
        <f>IF(WU$19-'様式３（療養者名簿）（⑤の場合）'!$BD27+1&lt;=15,IF(WU$19&gt;='様式３（療養者名簿）（⑤の場合）'!$BD27,IF(WU$19&lt;='様式３（療養者名簿）（⑤の場合）'!$BE27,1,0),0),0)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IF(WW$19-'様式３（療養者名簿）（⑤の場合）'!$BD27+1&lt;=15,IF(WW$19&gt;='様式３（療養者名簿）（⑤の場合）'!$BD27,IF(WW$19&lt;='様式３（療養者名簿）（⑤の場合）'!$BE27,1,0),0),0)</f>
        <v>0</v>
      </c>
      <c r="WX22" s="384">
        <f>IF(WX$19-'様式３（療養者名簿）（⑤の場合）'!$BD27+1&lt;=15,IF(WX$19&gt;='様式３（療養者名簿）（⑤の場合）'!$BD27,IF(WX$19&lt;='様式３（療養者名簿）（⑤の場合）'!$BE27,1,0),0),0)</f>
        <v>0</v>
      </c>
      <c r="WY22" s="384">
        <f>IF(WY$19-'様式３（療養者名簿）（⑤の場合）'!$BD27+1&lt;=15,IF(WY$19&gt;='様式３（療養者名簿）（⑤の場合）'!$BD27,IF(WY$19&lt;='様式３（療養者名簿）（⑤の場合）'!$BE27,1,0),0),0)</f>
        <v>0</v>
      </c>
      <c r="WZ22" s="384">
        <f>IF(WZ$19-'様式３（療養者名簿）（⑤の場合）'!$BD27+1&lt;=15,IF(WZ$19&gt;='様式３（療養者名簿）（⑤の場合）'!$BD27,IF(WZ$19&lt;='様式３（療養者名簿）（⑤の場合）'!$BE27,1,0),0),0)</f>
        <v>0</v>
      </c>
      <c r="XA22" s="384">
        <f>IF(XA$19-'様式３（療養者名簿）（⑤の場合）'!$BD27+1&lt;=15,IF(XA$19&gt;='様式３（療養者名簿）（⑤の場合）'!$BD27,IF(XA$19&lt;='様式３（療養者名簿）（⑤の場合）'!$BE27,1,0),0),0)</f>
        <v>0</v>
      </c>
      <c r="XB22" s="384">
        <f>IF(XB$19-'様式３（療養者名簿）（⑤の場合）'!$BD27+1&lt;=15,IF(XB$19&gt;='様式３（療養者名簿）（⑤の場合）'!$BD27,IF(XB$19&lt;='様式３（療養者名簿）（⑤の場合）'!$BE27,1,0),0),0)</f>
        <v>0</v>
      </c>
      <c r="XC22" s="384">
        <f>IF(XC$19-'様式３（療養者名簿）（⑤の場合）'!$BD27+1&lt;=15,IF(XC$19&gt;='様式３（療養者名簿）（⑤の場合）'!$BD27,IF(XC$19&lt;='様式３（療養者名簿）（⑤の場合）'!$BE27,1,0),0),0)</f>
        <v>0</v>
      </c>
      <c r="XD22" s="384">
        <f>IF(XD$19-'様式３（療養者名簿）（⑤の場合）'!$BD27+1&lt;=15,IF(XD$19&gt;='様式３（療養者名簿）（⑤の場合）'!$BD27,IF(XD$19&lt;='様式３（療養者名簿）（⑤の場合）'!$BE27,1,0),0),0)</f>
        <v>0</v>
      </c>
      <c r="XE22" s="384">
        <f>IF(XE$19-'様式３（療養者名簿）（⑤の場合）'!$BD27+1&lt;=15,IF(XE$19&gt;='様式３（療養者名簿）（⑤の場合）'!$BD27,IF(XE$19&lt;='様式３（療養者名簿）（⑤の場合）'!$BE27,1,0),0),0)</f>
        <v>0</v>
      </c>
      <c r="XF22" s="384">
        <f>IF(XF$19-'様式３（療養者名簿）（⑤の場合）'!$BD27+1&lt;=15,IF(XF$19&gt;='様式３（療養者名簿）（⑤の場合）'!$BD27,IF(XF$19&lt;='様式３（療養者名簿）（⑤の場合）'!$BE27,1,0),0),0)</f>
        <v>0</v>
      </c>
      <c r="XG22" s="384">
        <f>IF(XG$19-'様式３（療養者名簿）（⑤の場合）'!$BD27+1&lt;=15,IF(XG$19&gt;='様式３（療養者名簿）（⑤の場合）'!$BD27,IF(XG$19&lt;='様式３（療養者名簿）（⑤の場合）'!$BE27,1,0),0),0)</f>
        <v>0</v>
      </c>
      <c r="XH22" s="384">
        <f>IF(XH$19-'様式３（療養者名簿）（⑤の場合）'!$BD27+1&lt;=15,IF(XH$19&gt;='様式３（療養者名簿）（⑤の場合）'!$BD27,IF(XH$19&lt;='様式３（療養者名簿）（⑤の場合）'!$BE27,1,0),0),0)</f>
        <v>0</v>
      </c>
      <c r="XI22" s="384">
        <f>IF(XI$19-'様式３（療養者名簿）（⑤の場合）'!$BD27+1&lt;=15,IF(XI$19&gt;='様式３（療養者名簿）（⑤の場合）'!$BD27,IF(XI$19&lt;='様式３（療養者名簿）（⑤の場合）'!$BE27,1,0),0),0)</f>
        <v>0</v>
      </c>
      <c r="XJ22" s="384">
        <f>IF(XJ$19-'様式３（療養者名簿）（⑤の場合）'!$BD27+1&lt;=15,IF(XJ$19&gt;='様式３（療養者名簿）（⑤の場合）'!$BD27,IF(XJ$19&lt;='様式３（療養者名簿）（⑤の場合）'!$BE27,1,0),0),0)</f>
        <v>0</v>
      </c>
      <c r="XK22" s="384">
        <f>IF(XK$19-'様式３（療養者名簿）（⑤の場合）'!$BD27+1&lt;=15,IF(XK$19&gt;='様式３（療養者名簿）（⑤の場合）'!$BD27,IF(XK$19&lt;='様式３（療養者名簿）（⑤の場合）'!$BE27,1,0),0),0)</f>
        <v>0</v>
      </c>
      <c r="XL22" s="384">
        <f>IF(XL$19-'様式３（療養者名簿）（⑤の場合）'!$BD27+1&lt;=15,IF(XL$19&gt;='様式３（療養者名簿）（⑤の場合）'!$BD27,IF(XL$19&lt;='様式３（療養者名簿）（⑤の場合）'!$BE27,1,0),0),0)</f>
        <v>0</v>
      </c>
      <c r="XM22" s="384">
        <f>IF(XM$19-'様式３（療養者名簿）（⑤の場合）'!$BD27+1&lt;=15,IF(XM$19&gt;='様式３（療養者名簿）（⑤の場合）'!$BD27,IF(XM$19&lt;='様式３（療養者名簿）（⑤の場合）'!$BE27,1,0),0),0)</f>
        <v>0</v>
      </c>
      <c r="XN22" s="384">
        <f>IF(XN$19-'様式３（療養者名簿）（⑤の場合）'!$BD27+1&lt;=15,IF(XN$19&gt;='様式３（療養者名簿）（⑤の場合）'!$BD27,IF(XN$19&lt;='様式３（療養者名簿）（⑤の場合）'!$BE27,1,0),0),0)</f>
        <v>0</v>
      </c>
      <c r="XO22" s="384">
        <f>IF(XO$19-'様式３（療養者名簿）（⑤の場合）'!$BD27+1&lt;=15,IF(XO$19&gt;='様式３（療養者名簿）（⑤の場合）'!$BD27,IF(XO$19&lt;='様式３（療養者名簿）（⑤の場合）'!$BE27,1,0),0),0)</f>
        <v>0</v>
      </c>
      <c r="XP22" s="384">
        <f>IF(XP$19-'様式３（療養者名簿）（⑤の場合）'!$BD27+1&lt;=15,IF(XP$19&gt;='様式３（療養者名簿）（⑤の場合）'!$BD27,IF(XP$19&lt;='様式３（療養者名簿）（⑤の場合）'!$BE27,1,0),0),0)</f>
        <v>0</v>
      </c>
      <c r="XQ22" s="384">
        <f>IF(XQ$19-'様式３（療養者名簿）（⑤の場合）'!$BD27+1&lt;=15,IF(XQ$19&gt;='様式３（療養者名簿）（⑤の場合）'!$BD27,IF(XQ$19&lt;='様式３（療養者名簿）（⑤の場合）'!$BE27,1,0),0),0)</f>
        <v>0</v>
      </c>
      <c r="XR22" s="384">
        <f>IF(XR$19-'様式３（療養者名簿）（⑤の場合）'!$BD27+1&lt;=15,IF(XR$19&gt;='様式３（療養者名簿）（⑤の場合）'!$BD27,IF(XR$19&lt;='様式３（療養者名簿）（⑤の場合）'!$BE27,1,0),0),0)</f>
        <v>0</v>
      </c>
      <c r="XS22" s="384">
        <f>IF(XS$19-'様式３（療養者名簿）（⑤の場合）'!$BD27+1&lt;=15,IF(XS$19&gt;='様式３（療養者名簿）（⑤の場合）'!$BD27,IF(XS$19&lt;='様式３（療養者名簿）（⑤の場合）'!$BE27,1,0),0),0)</f>
        <v>0</v>
      </c>
      <c r="XT22" s="384">
        <f>IF(XT$19-'様式３（療養者名簿）（⑤の場合）'!$BD27+1&lt;=15,IF(XT$19&gt;='様式３（療養者名簿）（⑤の場合）'!$BD27,IF(XT$19&lt;='様式３（療養者名簿）（⑤の場合）'!$BE27,1,0),0),0)</f>
        <v>0</v>
      </c>
      <c r="XU22" s="384">
        <f>IF(XU$19-'様式３（療養者名簿）（⑤の場合）'!$BD27+1&lt;=15,IF(XU$19&gt;='様式３（療養者名簿）（⑤の場合）'!$BD27,IF(XU$19&lt;='様式３（療養者名簿）（⑤の場合）'!$BE27,1,0),0),0)</f>
        <v>0</v>
      </c>
      <c r="XV22" s="384">
        <f>IF(XV$19-'様式３（療養者名簿）（⑤の場合）'!$BD27+1&lt;=15,IF(XV$19&gt;='様式３（療養者名簿）（⑤の場合）'!$BD27,IF(XV$19&lt;='様式３（療養者名簿）（⑤の場合）'!$BE27,1,0),0),0)</f>
        <v>0</v>
      </c>
      <c r="XW22" s="384">
        <f>IF(XW$19-'様式３（療養者名簿）（⑤の場合）'!$BD27+1&lt;=15,IF(XW$19&gt;='様式３（療養者名簿）（⑤の場合）'!$BD27,IF(XW$19&lt;='様式３（療養者名簿）（⑤の場合）'!$BE27,1,0),0),0)</f>
        <v>0</v>
      </c>
      <c r="XX22" s="384">
        <f>IF(XX$19-'様式３（療養者名簿）（⑤の場合）'!$BD27+1&lt;=15,IF(XX$19&gt;='様式３（療養者名簿）（⑤の場合）'!$BD27,IF(XX$19&lt;='様式３（療養者名簿）（⑤の場合）'!$BE27,1,0),0),0)</f>
        <v>0</v>
      </c>
      <c r="XY22" s="384">
        <f>IF(XY$19-'様式３（療養者名簿）（⑤の場合）'!$BD27+1&lt;=15,IF(XY$19&gt;='様式３（療養者名簿）（⑤の場合）'!$BD27,IF(XY$19&lt;='様式３（療養者名簿）（⑤の場合）'!$BE27,1,0),0),0)</f>
        <v>0</v>
      </c>
      <c r="XZ22" s="384">
        <f>IF(XZ$19-'様式３（療養者名簿）（⑤の場合）'!$BD27+1&lt;=15,IF(XZ$19&gt;='様式３（療養者名簿）（⑤の場合）'!$BD27,IF(XZ$19&lt;='様式３（療養者名簿）（⑤の場合）'!$BE27,1,0),0),0)</f>
        <v>0</v>
      </c>
      <c r="YA22" s="384">
        <f>IF(YA$19-'様式３（療養者名簿）（⑤の場合）'!$BD27+1&lt;=15,IF(YA$19&gt;='様式３（療養者名簿）（⑤の場合）'!$BD27,IF(YA$19&lt;='様式３（療養者名簿）（⑤の場合）'!$BE27,1,0),0),0)</f>
        <v>0</v>
      </c>
      <c r="YB22" s="384">
        <f>IF(YB$19-'様式３（療養者名簿）（⑤の場合）'!$BD27+1&lt;=15,IF(YB$19&gt;='様式３（療養者名簿）（⑤の場合）'!$BD27,IF(YB$19&lt;='様式３（療養者名簿）（⑤の場合）'!$BE27,1,0),0),0)</f>
        <v>0</v>
      </c>
      <c r="YC22" s="384">
        <f>IF(YC$19-'様式３（療養者名簿）（⑤の場合）'!$BD27+1&lt;=15,IF(YC$19&gt;='様式３（療養者名簿）（⑤の場合）'!$BD27,IF(YC$19&lt;='様式３（療養者名簿）（⑤の場合）'!$BE27,1,0),0),0)</f>
        <v>0</v>
      </c>
      <c r="YD22" s="384">
        <f>IF(YD$19-'様式３（療養者名簿）（⑤の場合）'!$BD27+1&lt;=15,IF(YD$19&gt;='様式３（療養者名簿）（⑤の場合）'!$BD27,IF(YD$19&lt;='様式３（療養者名簿）（⑤の場合）'!$BE27,1,0),0),0)</f>
        <v>0</v>
      </c>
      <c r="YE22" s="384">
        <f>IF(YE$19-'様式３（療養者名簿）（⑤の場合）'!$BD27+1&lt;=15,IF(YE$19&gt;='様式３（療養者名簿）（⑤の場合）'!$BD27,IF(YE$19&lt;='様式３（療養者名簿）（⑤の場合）'!$BE27,1,0),0),0)</f>
        <v>0</v>
      </c>
      <c r="YF22" s="384">
        <f>IF(YF$19-'様式３（療養者名簿）（⑤の場合）'!$BD27+1&lt;=15,IF(YF$19&gt;='様式３（療養者名簿）（⑤の場合）'!$BD27,IF(YF$19&lt;='様式３（療養者名簿）（⑤の場合）'!$BE27,1,0),0),0)</f>
        <v>0</v>
      </c>
      <c r="YG22" s="384">
        <f>IF(YG$19-'様式３（療養者名簿）（⑤の場合）'!$BD27+1&lt;=15,IF(YG$19&gt;='様式３（療養者名簿）（⑤の場合）'!$BD27,IF(YG$19&lt;='様式３（療養者名簿）（⑤の場合）'!$BE27,1,0),0),0)</f>
        <v>0</v>
      </c>
      <c r="YH22" s="384">
        <f>IF(YH$19-'様式３（療養者名簿）（⑤の場合）'!$BD27+1&lt;=15,IF(YH$19&gt;='様式３（療養者名簿）（⑤の場合）'!$BD27,IF(YH$19&lt;='様式３（療養者名簿）（⑤の場合）'!$BE27,1,0),0),0)</f>
        <v>0</v>
      </c>
      <c r="YI22" s="384">
        <f>IF(YI$19-'様式３（療養者名簿）（⑤の場合）'!$BD27+1&lt;=15,IF(YI$19&gt;='様式３（療養者名簿）（⑤の場合）'!$BD27,IF(YI$19&lt;='様式３（療養者名簿）（⑤の場合）'!$BE27,1,0),0),0)</f>
        <v>0</v>
      </c>
      <c r="YJ22" s="384">
        <f>IF(YJ$19-'様式３（療養者名簿）（⑤の場合）'!$BD27+1&lt;=15,IF(YJ$19&gt;='様式３（療養者名簿）（⑤の場合）'!$BD27,IF(YJ$19&lt;='様式３（療養者名簿）（⑤の場合）'!$BE27,1,0),0),0)</f>
        <v>0</v>
      </c>
      <c r="YK22" s="384">
        <f>IF(YK$19-'様式３（療養者名簿）（⑤の場合）'!$BD27+1&lt;=15,IF(YK$19&gt;='様式３（療養者名簿）（⑤の場合）'!$BD27,IF(YK$19&lt;='様式３（療養者名簿）（⑤の場合）'!$BE27,1,0),0),0)</f>
        <v>0</v>
      </c>
      <c r="YL22" s="384">
        <f>IF(YL$19-'様式３（療養者名簿）（⑤の場合）'!$BD27+1&lt;=15,IF(YL$19&gt;='様式３（療養者名簿）（⑤の場合）'!$BD27,IF(YL$19&lt;='様式３（療養者名簿）（⑤の場合）'!$BE27,1,0),0),0)</f>
        <v>0</v>
      </c>
      <c r="YM22" s="384">
        <f>IF(YM$19-'様式３（療養者名簿）（⑤の場合）'!$BD27+1&lt;=15,IF(YM$19&gt;='様式３（療養者名簿）（⑤の場合）'!$BD27,IF(YM$19&lt;='様式３（療養者名簿）（⑤の場合）'!$BE27,1,0),0),0)</f>
        <v>0</v>
      </c>
      <c r="YN22" s="384">
        <f>IF(YN$19-'様式３（療養者名簿）（⑤の場合）'!$BD27+1&lt;=15,IF(YN$19&gt;='様式３（療養者名簿）（⑤の場合）'!$BD27,IF(YN$19&lt;='様式３（療養者名簿）（⑤の場合）'!$BE27,1,0),0),0)</f>
        <v>0</v>
      </c>
      <c r="YO22" s="384">
        <f>IF(YO$19-'様式３（療養者名簿）（⑤の場合）'!$BD27+1&lt;=15,IF(YO$19&gt;='様式３（療養者名簿）（⑤の場合）'!$BD27,IF(YO$19&lt;='様式３（療養者名簿）（⑤の場合）'!$BE27,1,0),0),0)</f>
        <v>0</v>
      </c>
      <c r="YP22" s="384">
        <f>IF(YP$19-'様式３（療養者名簿）（⑤の場合）'!$BD27+1&lt;=15,IF(YP$19&gt;='様式３（療養者名簿）（⑤の場合）'!$BD27,IF(YP$19&lt;='様式３（療養者名簿）（⑤の場合）'!$BE27,1,0),0),0)</f>
        <v>0</v>
      </c>
      <c r="YQ22" s="384">
        <f>IF(YQ$19-'様式３（療養者名簿）（⑤の場合）'!$BD27+1&lt;=15,IF(YQ$19&gt;='様式３（療養者名簿）（⑤の場合）'!$BD27,IF(YQ$19&lt;='様式３（療養者名簿）（⑤の場合）'!$BE27,1,0),0),0)</f>
        <v>0</v>
      </c>
      <c r="YR22" s="384">
        <f>IF(YR$19-'様式３（療養者名簿）（⑤の場合）'!$BD27+1&lt;=15,IF(YR$19&gt;='様式３（療養者名簿）（⑤の場合）'!$BD27,IF(YR$19&lt;='様式３（療養者名簿）（⑤の場合）'!$BE27,1,0),0),0)</f>
        <v>0</v>
      </c>
      <c r="YS22" s="384">
        <f>IF(YS$19-'様式３（療養者名簿）（⑤の場合）'!$BD27+1&lt;=15,IF(YS$19&gt;='様式３（療養者名簿）（⑤の場合）'!$BD27,IF(YS$19&lt;='様式３（療養者名簿）（⑤の場合）'!$BE27,1,0),0),0)</f>
        <v>0</v>
      </c>
      <c r="YT22" s="384">
        <f>IF(YT$19-'様式３（療養者名簿）（⑤の場合）'!$BD27+1&lt;=15,IF(YT$19&gt;='様式３（療養者名簿）（⑤の場合）'!$BD27,IF(YT$19&lt;='様式３（療養者名簿）（⑤の場合）'!$BE27,1,0),0),0)</f>
        <v>0</v>
      </c>
      <c r="YU22" s="384">
        <f>IF(YU$19-'様式３（療養者名簿）（⑤の場合）'!$BD27+1&lt;=15,IF(YU$19&gt;='様式３（療養者名簿）（⑤の場合）'!$BD27,IF(YU$19&lt;='様式３（療養者名簿）（⑤の場合）'!$BE27,1,0),0),0)</f>
        <v>0</v>
      </c>
      <c r="YV22" s="384">
        <f>IF(YV$19-'様式３（療養者名簿）（⑤の場合）'!$BD27+1&lt;=15,IF(YV$19&gt;='様式３（療養者名簿）（⑤の場合）'!$BD27,IF(YV$19&lt;='様式３（療養者名簿）（⑤の場合）'!$BE27,1,0),0),0)</f>
        <v>0</v>
      </c>
      <c r="YW22" s="384">
        <f>IF(YW$19-'様式３（療養者名簿）（⑤の場合）'!$BD27+1&lt;=15,IF(YW$19&gt;='様式３（療養者名簿）（⑤の場合）'!$BD27,IF(YW$19&lt;='様式３（療養者名簿）（⑤の場合）'!$BE27,1,0),0),0)</f>
        <v>0</v>
      </c>
      <c r="YX22" s="384">
        <f>IF(YX$19-'様式３（療養者名簿）（⑤の場合）'!$BD27+1&lt;=15,IF(YX$19&gt;='様式３（療養者名簿）（⑤の場合）'!$BD27,IF(YX$19&lt;='様式３（療養者名簿）（⑤の場合）'!$BE27,1,0),0),0)</f>
        <v>0</v>
      </c>
      <c r="YY22" s="384">
        <f>IF(YY$19-'様式３（療養者名簿）（⑤の場合）'!$BD27+1&lt;=15,IF(YY$19&gt;='様式３（療養者名簿）（⑤の場合）'!$BD27,IF(YY$19&lt;='様式３（療養者名簿）（⑤の場合）'!$BE27,1,0),0),0)</f>
        <v>0</v>
      </c>
      <c r="YZ22" s="384">
        <f>IF(YZ$19-'様式３（療養者名簿）（⑤の場合）'!$BD27+1&lt;=15,IF(YZ$19&gt;='様式３（療養者名簿）（⑤の場合）'!$BD27,IF(YZ$19&lt;='様式３（療養者名簿）（⑤の場合）'!$BE27,1,0),0),0)</f>
        <v>0</v>
      </c>
      <c r="ZA22" s="384">
        <f>IF(ZA$19-'様式３（療養者名簿）（⑤の場合）'!$BD27+1&lt;=15,IF(ZA$19&gt;='様式３（療養者名簿）（⑤の場合）'!$BD27,IF(ZA$19&lt;='様式３（療養者名簿）（⑤の場合）'!$BE27,1,0),0),0)</f>
        <v>0</v>
      </c>
      <c r="ZB22" s="384">
        <f>IF(ZB$19-'様式３（療養者名簿）（⑤の場合）'!$BD27+1&lt;=15,IF(ZB$19&gt;='様式３（療養者名簿）（⑤の場合）'!$BD27,IF(ZB$19&lt;='様式３（療養者名簿）（⑤の場合）'!$BE27,1,0),0),0)</f>
        <v>0</v>
      </c>
      <c r="ZC22" s="384">
        <f>IF(ZC$19-'様式３（療養者名簿）（⑤の場合）'!$BD27+1&lt;=15,IF(ZC$19&gt;='様式３（療養者名簿）（⑤の場合）'!$BD27,IF(ZC$19&lt;='様式３（療養者名簿）（⑤の場合）'!$BE27,1,0),0),0)</f>
        <v>0</v>
      </c>
      <c r="ZD22" s="384">
        <f>IF(ZD$19-'様式３（療養者名簿）（⑤の場合）'!$BD27+1&lt;=15,IF(ZD$19&gt;='様式３（療養者名簿）（⑤の場合）'!$BD27,IF(ZD$19&lt;='様式３（療養者名簿）（⑤の場合）'!$BE27,1,0),0),0)</f>
        <v>0</v>
      </c>
      <c r="ZE22" s="384">
        <f>IF(ZE$19-'様式３（療養者名簿）（⑤の場合）'!$BD27+1&lt;=15,IF(ZE$19&gt;='様式３（療養者名簿）（⑤の場合）'!$BD27,IF(ZE$19&lt;='様式３（療養者名簿）（⑤の場合）'!$BE27,1,0),0),0)</f>
        <v>0</v>
      </c>
      <c r="ZF22" s="384">
        <f>IF(ZF$19-'様式３（療養者名簿）（⑤の場合）'!$BD27+1&lt;=15,IF(ZF$19&gt;='様式３（療養者名簿）（⑤の場合）'!$BD27,IF(ZF$19&lt;='様式３（療養者名簿）（⑤の場合）'!$BE27,1,0),0),0)</f>
        <v>0</v>
      </c>
      <c r="ZG22" s="384">
        <f>IF(ZG$19-'様式３（療養者名簿）（⑤の場合）'!$BD27+1&lt;=15,IF(ZG$19&gt;='様式３（療養者名簿）（⑤の場合）'!$BD27,IF(ZG$19&lt;='様式３（療養者名簿）（⑤の場合）'!$BE27,1,0),0),0)</f>
        <v>0</v>
      </c>
      <c r="ZH22" s="384">
        <f>IF(ZH$19-'様式３（療養者名簿）（⑤の場合）'!$BD27+1&lt;=15,IF(ZH$19&gt;='様式３（療養者名簿）（⑤の場合）'!$BD27,IF(ZH$19&lt;='様式３（療養者名簿）（⑤の場合）'!$BE27,1,0),0),0)</f>
        <v>0</v>
      </c>
      <c r="ZI22" s="384">
        <f>IF(ZI$19-'様式３（療養者名簿）（⑤の場合）'!$BD27+1&lt;=15,IF(ZI$19&gt;='様式３（療養者名簿）（⑤の場合）'!$BD27,IF(ZI$19&lt;='様式３（療養者名簿）（⑤の場合）'!$BE27,1,0),0),0)</f>
        <v>0</v>
      </c>
      <c r="ZJ22" s="384">
        <f>IF(ZJ$19-'様式３（療養者名簿）（⑤の場合）'!$BD27+1&lt;=15,IF(ZJ$19&gt;='様式３（療養者名簿）（⑤の場合）'!$BD27,IF(ZJ$19&lt;='様式３（療養者名簿）（⑤の場合）'!$BE27,1,0),0),0)</f>
        <v>0</v>
      </c>
      <c r="ZK22" s="384">
        <f>IF(ZK$19-'様式３（療養者名簿）（⑤の場合）'!$BD27+1&lt;=15,IF(ZK$19&gt;='様式３（療養者名簿）（⑤の場合）'!$BD27,IF(ZK$19&lt;='様式３（療養者名簿）（⑤の場合）'!$BE27,1,0),0),0)</f>
        <v>0</v>
      </c>
      <c r="ZL22" s="384">
        <f>IF(ZL$19-'様式３（療養者名簿）（⑤の場合）'!$BD27+1&lt;=15,IF(ZL$19&gt;='様式３（療養者名簿）（⑤の場合）'!$BD27,IF(ZL$19&lt;='様式３（療養者名簿）（⑤の場合）'!$BE27,1,0),0),0)</f>
        <v>0</v>
      </c>
      <c r="ZM22" s="384">
        <f>IF(ZM$19-'様式３（療養者名簿）（⑤の場合）'!$BD27+1&lt;=15,IF(ZM$19&gt;='様式３（療養者名簿）（⑤の場合）'!$BD27,IF(ZM$19&lt;='様式３（療養者名簿）（⑤の場合）'!$BE27,1,0),0),0)</f>
        <v>0</v>
      </c>
      <c r="ZN22" s="384">
        <f>IF(ZN$19-'様式３（療養者名簿）（⑤の場合）'!$BD27+1&lt;=15,IF(ZN$19&gt;='様式３（療養者名簿）（⑤の場合）'!$BD27,IF(ZN$19&lt;='様式３（療養者名簿）（⑤の場合）'!$BE27,1,0),0),0)</f>
        <v>0</v>
      </c>
      <c r="ZO22" s="384">
        <f>IF(ZO$19-'様式３（療養者名簿）（⑤の場合）'!$BD27+1&lt;=15,IF(ZO$19&gt;='様式３（療養者名簿）（⑤の場合）'!$BD27,IF(ZO$19&lt;='様式３（療養者名簿）（⑤の場合）'!$BE27,1,0),0),0)</f>
        <v>0</v>
      </c>
      <c r="ZP22" s="384">
        <f>IF(ZP$19-'様式３（療養者名簿）（⑤の場合）'!$BD27+1&lt;=15,IF(ZP$19&gt;='様式３（療養者名簿）（⑤の場合）'!$BD27,IF(ZP$19&lt;='様式３（療養者名簿）（⑤の場合）'!$BE27,1,0),0),0)</f>
        <v>0</v>
      </c>
      <c r="ZQ22" s="384">
        <f>IF(ZQ$19-'様式３（療養者名簿）（⑤の場合）'!$BD27+1&lt;=15,IF(ZQ$19&gt;='様式３（療養者名簿）（⑤の場合）'!$BD27,IF(ZQ$19&lt;='様式３（療養者名簿）（⑤の場合）'!$BE27,1,0),0),0)</f>
        <v>0</v>
      </c>
      <c r="ZR22" s="384">
        <f>IF(ZR$19-'様式３（療養者名簿）（⑤の場合）'!$BD27+1&lt;=15,IF(ZR$19&gt;='様式３（療養者名簿）（⑤の場合）'!$BD27,IF(ZR$19&lt;='様式３（療養者名簿）（⑤の場合）'!$BE27,1,0),0),0)</f>
        <v>0</v>
      </c>
      <c r="ZS22" s="384">
        <f>IF(ZS$19-'様式３（療養者名簿）（⑤の場合）'!$BD27+1&lt;=15,IF(ZS$19&gt;='様式３（療養者名簿）（⑤の場合）'!$BD27,IF(ZS$19&lt;='様式３（療養者名簿）（⑤の場合）'!$BE27,1,0),0),0)</f>
        <v>0</v>
      </c>
      <c r="ZT22" s="384">
        <f>IF(ZT$19-'様式３（療養者名簿）（⑤の場合）'!$BD27+1&lt;=15,IF(ZT$19&gt;='様式３（療養者名簿）（⑤の場合）'!$BD27,IF(ZT$19&lt;='様式３（療養者名簿）（⑤の場合）'!$BE27,1,0),0),0)</f>
        <v>0</v>
      </c>
      <c r="ZU22" s="384">
        <f>IF(ZU$19-'様式３（療養者名簿）（⑤の場合）'!$BD27+1&lt;=15,IF(ZU$19&gt;='様式３（療養者名簿）（⑤の場合）'!$BD27,IF(ZU$19&lt;='様式３（療養者名簿）（⑤の場合）'!$BE27,1,0),0),0)</f>
        <v>0</v>
      </c>
      <c r="ZV22" s="384">
        <f>IF(ZV$19-'様式３（療養者名簿）（⑤の場合）'!$BD27+1&lt;=15,IF(ZV$19&gt;='様式３（療養者名簿）（⑤の場合）'!$BD27,IF(ZV$19&lt;='様式３（療養者名簿）（⑤の場合）'!$BE27,1,0),0),0)</f>
        <v>0</v>
      </c>
      <c r="ZW22" s="384">
        <f>IF(ZW$19-'様式３（療養者名簿）（⑤の場合）'!$BD27+1&lt;=15,IF(ZW$19&gt;='様式３（療養者名簿）（⑤の場合）'!$BD27,IF(ZW$19&lt;='様式３（療養者名簿）（⑤の場合）'!$BE27,1,0),0),0)</f>
        <v>0</v>
      </c>
      <c r="ZX22" s="384">
        <f>IF(ZX$19-'様式３（療養者名簿）（⑤の場合）'!$BD27+1&lt;=15,IF(ZX$19&gt;='様式３（療養者名簿）（⑤の場合）'!$BD27,IF(ZX$19&lt;='様式３（療養者名簿）（⑤の場合）'!$BE27,1,0),0),0)</f>
        <v>0</v>
      </c>
      <c r="ZY22" s="384">
        <f>IF(ZY$19-'様式３（療養者名簿）（⑤の場合）'!$BD27+1&lt;=15,IF(ZY$19&gt;='様式３（療養者名簿）（⑤の場合）'!$BD27,IF(ZY$19&lt;='様式３（療養者名簿）（⑤の場合）'!$BE27,1,0),0),0)</f>
        <v>0</v>
      </c>
      <c r="ZZ22" s="384">
        <f>IF(ZZ$19-'様式３（療養者名簿）（⑤の場合）'!$BD27+1&lt;=15,IF(ZZ$19&gt;='様式３（療養者名簿）（⑤の場合）'!$BD27,IF(ZZ$19&lt;='様式３（療養者名簿）（⑤の場合）'!$BE27,1,0),0),0)</f>
        <v>0</v>
      </c>
      <c r="AAA22" s="384">
        <f>IF(AAA$19-'様式３（療養者名簿）（⑤の場合）'!$BD27+1&lt;=15,IF(AAA$19&gt;='様式３（療養者名簿）（⑤の場合）'!$BD27,IF(AAA$19&lt;='様式３（療養者名簿）（⑤の場合）'!$BE27,1,0),0),0)</f>
        <v>0</v>
      </c>
      <c r="AAB22" s="384">
        <f>IF(AAB$19-'様式３（療養者名簿）（⑤の場合）'!$BD27+1&lt;=15,IF(AAB$19&gt;='様式３（療養者名簿）（⑤の場合）'!$BD27,IF(AAB$19&lt;='様式３（療養者名簿）（⑤の場合）'!$BE27,1,0),0),0)</f>
        <v>0</v>
      </c>
      <c r="AAC22" s="384">
        <f>IF(AAC$19-'様式３（療養者名簿）（⑤の場合）'!$BD27+1&lt;=15,IF(AAC$19&gt;='様式３（療養者名簿）（⑤の場合）'!$BD27,IF(AAC$19&lt;='様式３（療養者名簿）（⑤の場合）'!$BE27,1,0),0),0)</f>
        <v>0</v>
      </c>
      <c r="AAD22" s="384">
        <f>IF(AAD$19-'様式３（療養者名簿）（⑤の場合）'!$BD27+1&lt;=15,IF(AAD$19&gt;='様式３（療養者名簿）（⑤の場合）'!$BD27,IF(AAD$19&lt;='様式３（療養者名簿）（⑤の場合）'!$BE27,1,0),0),0)</f>
        <v>0</v>
      </c>
      <c r="AAE22" s="384">
        <f>IF(AAE$19-'様式３（療養者名簿）（⑤の場合）'!$BD27+1&lt;=15,IF(AAE$19&gt;='様式３（療養者名簿）（⑤の場合）'!$BD27,IF(AAE$19&lt;='様式３（療養者名簿）（⑤の場合）'!$BE27,1,0),0),0)</f>
        <v>0</v>
      </c>
      <c r="AAF22" s="384">
        <f>IF(AAF$19-'様式３（療養者名簿）（⑤の場合）'!$BD27+1&lt;=15,IF(AAF$19&gt;='様式３（療養者名簿）（⑤の場合）'!$BD27,IF(AAF$19&lt;='様式３（療養者名簿）（⑤の場合）'!$BE27,1,0),0),0)</f>
        <v>0</v>
      </c>
      <c r="AAG22" s="384">
        <f>IF(AAG$19-'様式３（療養者名簿）（⑤の場合）'!$BD27+1&lt;=15,IF(AAG$19&gt;='様式３（療養者名簿）（⑤の場合）'!$BD27,IF(AAG$19&lt;='様式３（療養者名簿）（⑤の場合）'!$BE27,1,0),0),0)</f>
        <v>0</v>
      </c>
      <c r="AAH22" s="384">
        <f>IF(AAH$19-'様式３（療養者名簿）（⑤の場合）'!$BD27+1&lt;=15,IF(AAH$19&gt;='様式３（療養者名簿）（⑤の場合）'!$BD27,IF(AAH$19&lt;='様式３（療養者名簿）（⑤の場合）'!$BE27,1,0),0),0)</f>
        <v>0</v>
      </c>
      <c r="AAI22" s="384">
        <f>IF(AAI$19-'様式３（療養者名簿）（⑤の場合）'!$BD27+1&lt;=15,IF(AAI$19&gt;='様式３（療養者名簿）（⑤の場合）'!$BD27,IF(AAI$19&lt;='様式３（療養者名簿）（⑤の場合）'!$BE27,1,0),0),0)</f>
        <v>0</v>
      </c>
      <c r="AAJ22" s="384">
        <f>IF(AAJ$19-'様式３（療養者名簿）（⑤の場合）'!$BD27+1&lt;=15,IF(AAJ$19&gt;='様式３（療養者名簿）（⑤の場合）'!$BD27,IF(AAJ$19&lt;='様式３（療養者名簿）（⑤の場合）'!$BE27,1,0),0),0)</f>
        <v>0</v>
      </c>
      <c r="AAK22" s="384">
        <f>IF(AAK$19-'様式３（療養者名簿）（⑤の場合）'!$BD27+1&lt;=15,IF(AAK$19&gt;='様式３（療養者名簿）（⑤の場合）'!$BD27,IF(AAK$19&lt;='様式３（療養者名簿）（⑤の場合）'!$BE27,1,0),0),0)</f>
        <v>0</v>
      </c>
      <c r="AAL22" s="384">
        <f>IF(AAL$19-'様式３（療養者名簿）（⑤の場合）'!$BD27+1&lt;=15,IF(AAL$19&gt;='様式３（療養者名簿）（⑤の場合）'!$BD27,IF(AAL$19&lt;='様式３（療養者名簿）（⑤の場合）'!$BE27,1,0),0),0)</f>
        <v>0</v>
      </c>
      <c r="AAM22" s="384">
        <f>IF(AAM$19-'様式３（療養者名簿）（⑤の場合）'!$BD27+1&lt;=15,IF(AAM$19&gt;='様式３（療養者名簿）（⑤の場合）'!$BD27,IF(AAM$19&lt;='様式３（療養者名簿）（⑤の場合）'!$BE27,1,0),0),0)</f>
        <v>0</v>
      </c>
      <c r="AAN22" s="384">
        <f>IF(AAN$19-'様式３（療養者名簿）（⑤の場合）'!$BD27+1&lt;=15,IF(AAN$19&gt;='様式３（療養者名簿）（⑤の場合）'!$BD27,IF(AAN$19&lt;='様式３（療養者名簿）（⑤の場合）'!$BE27,1,0),0),0)</f>
        <v>0</v>
      </c>
      <c r="AAO22" s="384">
        <f>IF(AAO$19-'様式３（療養者名簿）（⑤の場合）'!$BD27+1&lt;=15,IF(AAO$19&gt;='様式３（療養者名簿）（⑤の場合）'!$BD27,IF(AAO$19&lt;='様式３（療養者名簿）（⑤の場合）'!$BE27,1,0),0),0)</f>
        <v>0</v>
      </c>
      <c r="AAP22" s="384">
        <f>IF(AAP$19-'様式３（療養者名簿）（⑤の場合）'!$BD27+1&lt;=15,IF(AAP$19&gt;='様式３（療養者名簿）（⑤の場合）'!$BD27,IF(AAP$19&lt;='様式３（療養者名簿）（⑤の場合）'!$BE27,1,0),0),0)</f>
        <v>0</v>
      </c>
      <c r="AAQ22" s="384">
        <f>IF(AAQ$19-'様式３（療養者名簿）（⑤の場合）'!$BD27+1&lt;=15,IF(AAQ$19&gt;='様式３（療養者名簿）（⑤の場合）'!$BD27,IF(AAQ$19&lt;='様式３（療養者名簿）（⑤の場合）'!$BE27,1,0),0),0)</f>
        <v>0</v>
      </c>
      <c r="AAR22" s="384">
        <f>IF(AAR$19-'様式３（療養者名簿）（⑤の場合）'!$BD27+1&lt;=15,IF(AAR$19&gt;='様式３（療養者名簿）（⑤の場合）'!$BD27,IF(AAR$19&lt;='様式３（療養者名簿）（⑤の場合）'!$BE27,1,0),0),0)</f>
        <v>0</v>
      </c>
      <c r="AAS22" s="384">
        <f>IF(AAS$19-'様式３（療養者名簿）（⑤の場合）'!$BD27+1&lt;=15,IF(AAS$19&gt;='様式３（療養者名簿）（⑤の場合）'!$BD27,IF(AAS$19&lt;='様式３（療養者名簿）（⑤の場合）'!$BE27,1,0),0),0)</f>
        <v>0</v>
      </c>
      <c r="AAT22" s="384">
        <f>IF(AAT$19-'様式３（療養者名簿）（⑤の場合）'!$BD27+1&lt;=15,IF(AAT$19&gt;='様式３（療養者名簿）（⑤の場合）'!$BD27,IF(AAT$19&lt;='様式３（療養者名簿）（⑤の場合）'!$BE27,1,0),0),0)</f>
        <v>0</v>
      </c>
      <c r="AAU22" s="384">
        <f>IF(AAU$19-'様式３（療養者名簿）（⑤の場合）'!$BD27+1&lt;=15,IF(AAU$19&gt;='様式３（療養者名簿）（⑤の場合）'!$BD27,IF(AAU$19&lt;='様式３（療養者名簿）（⑤の場合）'!$BE27,1,0),0),0)</f>
        <v>0</v>
      </c>
      <c r="AAV22" s="384">
        <f>IF(AAV$19-'様式３（療養者名簿）（⑤の場合）'!$BD27+1&lt;=15,IF(AAV$19&gt;='様式３（療養者名簿）（⑤の場合）'!$BD27,IF(AAV$19&lt;='様式３（療養者名簿）（⑤の場合）'!$BE27,1,0),0),0)</f>
        <v>0</v>
      </c>
      <c r="AAW22" s="384">
        <f>IF(AAW$19-'様式３（療養者名簿）（⑤の場合）'!$BD27+1&lt;=15,IF(AAW$19&gt;='様式３（療養者名簿）（⑤の場合）'!$BD27,IF(AAW$19&lt;='様式３（療養者名簿）（⑤の場合）'!$BE27,1,0),0),0)</f>
        <v>0</v>
      </c>
      <c r="AAX22" s="384">
        <f>IF(AAX$19-'様式３（療養者名簿）（⑤の場合）'!$BD27+1&lt;=15,IF(AAX$19&gt;='様式３（療養者名簿）（⑤の場合）'!$BD27,IF(AAX$19&lt;='様式３（療養者名簿）（⑤の場合）'!$BE27,1,0),0),0)</f>
        <v>0</v>
      </c>
      <c r="AAY22" s="384">
        <f>IF(AAY$19-'様式３（療養者名簿）（⑤の場合）'!$BD27+1&lt;=15,IF(AAY$19&gt;='様式３（療養者名簿）（⑤の場合）'!$BD27,IF(AAY$19&lt;='様式３（療養者名簿）（⑤の場合）'!$BE27,1,0),0),0)</f>
        <v>0</v>
      </c>
      <c r="AAZ22" s="384">
        <f>IF(AAZ$19-'様式３（療養者名簿）（⑤の場合）'!$BD27+1&lt;=15,IF(AAZ$19&gt;='様式３（療養者名簿）（⑤の場合）'!$BD27,IF(AAZ$19&lt;='様式３（療養者名簿）（⑤の場合）'!$BE27,1,0),0),0)</f>
        <v>0</v>
      </c>
      <c r="ABA22" s="384">
        <f>IF(ABA$19-'様式３（療養者名簿）（⑤の場合）'!$BD27+1&lt;=15,IF(ABA$19&gt;='様式３（療養者名簿）（⑤の場合）'!$BD27,IF(ABA$19&lt;='様式３（療養者名簿）（⑤の場合）'!$BE27,1,0),0),0)</f>
        <v>0</v>
      </c>
      <c r="ABB22" s="384">
        <f>IF(ABB$19-'様式３（療養者名簿）（⑤の場合）'!$BD27+1&lt;=15,IF(ABB$19&gt;='様式３（療養者名簿）（⑤の場合）'!$BD27,IF(ABB$19&lt;='様式３（療養者名簿）（⑤の場合）'!$BE27,1,0),0),0)</f>
        <v>0</v>
      </c>
      <c r="ABC22" s="384">
        <f>IF(ABC$19-'様式３（療養者名簿）（⑤の場合）'!$BD27+1&lt;=15,IF(ABC$19&gt;='様式３（療養者名簿）（⑤の場合）'!$BD27,IF(ABC$19&lt;='様式３（療養者名簿）（⑤の場合）'!$BE27,1,0),0),0)</f>
        <v>0</v>
      </c>
      <c r="ABD22" s="384">
        <f>IF(ABD$19-'様式３（療養者名簿）（⑤の場合）'!$BD27+1&lt;=15,IF(ABD$19&gt;='様式３（療養者名簿）（⑤の場合）'!$BD27,IF(ABD$19&lt;='様式３（療養者名簿）（⑤の場合）'!$BE27,1,0),0),0)</f>
        <v>0</v>
      </c>
    </row>
    <row r="23" spans="1:732" ht="42" customHeight="1">
      <c r="A23" s="259" t="str">
        <f>'様式３（療養者名簿）（⑤の場合）'!C28</f>
        <v>ホケン　カイゴ</v>
      </c>
      <c r="B23" s="377">
        <f>IF(B$19-'様式３（療養者名簿）（⑤の場合）'!$BD28+1&lt;=15,IF(B$19&gt;='様式３（療養者名簿）（⑤の場合）'!$BD28,IF(B$19&lt;='様式３（療養者名簿）（⑤の場合）'!$BE28,1,0),0),0)</f>
        <v>0</v>
      </c>
      <c r="C23" s="377">
        <f>IF(C$19-'様式３（療養者名簿）（⑤の場合）'!$BD28+1&lt;=15,IF(C$19&gt;='様式３（療養者名簿）（⑤の場合）'!$BD28,IF(C$19&lt;='様式３（療養者名簿）（⑤の場合）'!$BE28,1,0),0),0)</f>
        <v>0</v>
      </c>
      <c r="D23" s="377">
        <f>IF(D$19-'様式３（療養者名簿）（⑤の場合）'!$BD28+1&lt;=15,IF(D$19&gt;='様式３（療養者名簿）（⑤の場合）'!$BD28,IF(D$19&lt;='様式３（療養者名簿）（⑤の場合）'!$BE28,1,0),0),0)</f>
        <v>0</v>
      </c>
      <c r="E23" s="377">
        <f>IF(E$19-'様式３（療養者名簿）（⑤の場合）'!$BD28+1&lt;=15,IF(E$19&gt;='様式３（療養者名簿）（⑤の場合）'!$BD28,IF(E$19&lt;='様式３（療養者名簿）（⑤の場合）'!$BE28,1,0),0),0)</f>
        <v>0</v>
      </c>
      <c r="F23" s="377">
        <f>IF(F$19-'様式３（療養者名簿）（⑤の場合）'!$BD28+1&lt;=15,IF(F$19&gt;='様式３（療養者名簿）（⑤の場合）'!$BD28,IF(F$19&lt;='様式３（療養者名簿）（⑤の場合）'!$BE28,1,0),0),0)</f>
        <v>0</v>
      </c>
      <c r="G23" s="377">
        <f>IF(G$19-'様式３（療養者名簿）（⑤の場合）'!$BD28+1&lt;=15,IF(G$19&gt;='様式３（療養者名簿）（⑤の場合）'!$BD28,IF(G$19&lt;='様式３（療養者名簿）（⑤の場合）'!$BE28,1,0),0),0)</f>
        <v>0</v>
      </c>
      <c r="H23" s="377">
        <f>IF(H$19-'様式３（療養者名簿）（⑤の場合）'!$BD28+1&lt;=15,IF(H$19&gt;='様式３（療養者名簿）（⑤の場合）'!$BD28,IF(H$19&lt;='様式３（療養者名簿）（⑤の場合）'!$BE28,1,0),0),0)</f>
        <v>0</v>
      </c>
      <c r="I23" s="377">
        <f>IF(I$19-'様式３（療養者名簿）（⑤の場合）'!$BD28+1&lt;=15,IF(I$19&gt;='様式３（療養者名簿）（⑤の場合）'!$BD28,IF(I$19&lt;='様式３（療養者名簿）（⑤の場合）'!$BE28,1,0),0),0)</f>
        <v>0</v>
      </c>
      <c r="J23" s="377">
        <f>IF(J$19-'様式３（療養者名簿）（⑤の場合）'!$BD28+1&lt;=15,IF(J$19&gt;='様式３（療養者名簿）（⑤の場合）'!$BD28,IF(J$19&lt;='様式３（療養者名簿）（⑤の場合）'!$BE28,1,0),0),0)</f>
        <v>0</v>
      </c>
      <c r="K23" s="377">
        <f>IF(K$19-'様式３（療養者名簿）（⑤の場合）'!$BD28+1&lt;=15,IF(K$19&gt;='様式３（療養者名簿）（⑤の場合）'!$BD28,IF(K$19&lt;='様式３（療養者名簿）（⑤の場合）'!$BE28,1,0),0),0)</f>
        <v>0</v>
      </c>
      <c r="L23" s="377">
        <f>IF(L$19-'様式３（療養者名簿）（⑤の場合）'!$BD28+1&lt;=15,IF(L$19&gt;='様式３（療養者名簿）（⑤の場合）'!$BD28,IF(L$19&lt;='様式３（療養者名簿）（⑤の場合）'!$BE28,1,0),0),0)</f>
        <v>0</v>
      </c>
      <c r="M23" s="377">
        <f>IF(M$19-'様式３（療養者名簿）（⑤の場合）'!$BD28+1&lt;=15,IF(M$19&gt;='様式３（療養者名簿）（⑤の場合）'!$BD28,IF(M$19&lt;='様式３（療養者名簿）（⑤の場合）'!$BE28,1,0),0),0)</f>
        <v>0</v>
      </c>
      <c r="N23" s="377">
        <f>IF(N$19-'様式３（療養者名簿）（⑤の場合）'!$BD28+1&lt;=15,IF(N$19&gt;='様式３（療養者名簿）（⑤の場合）'!$BD28,IF(N$19&lt;='様式３（療養者名簿）（⑤の場合）'!$BE28,1,0),0),0)</f>
        <v>0</v>
      </c>
      <c r="O23" s="377">
        <f>IF(O$19-'様式３（療養者名簿）（⑤の場合）'!$BD28+1&lt;=15,IF(O$19&gt;='様式３（療養者名簿）（⑤の場合）'!$BD28,IF(O$19&lt;='様式３（療養者名簿）（⑤の場合）'!$BE28,1,0),0),0)</f>
        <v>0</v>
      </c>
      <c r="P23" s="377">
        <f>IF(P$19-'様式３（療養者名簿）（⑤の場合）'!$BD28+1&lt;=15,IF(P$19&gt;='様式３（療養者名簿）（⑤の場合）'!$BD28,IF(P$19&lt;='様式３（療養者名簿）（⑤の場合）'!$BE28,1,0),0),0)</f>
        <v>0</v>
      </c>
      <c r="Q23" s="377">
        <f>IF(Q$19-'様式３（療養者名簿）（⑤の場合）'!$BD28+1&lt;=15,IF(Q$19&gt;='様式３（療養者名簿）（⑤の場合）'!$BD28,IF(Q$19&lt;='様式３（療養者名簿）（⑤の場合）'!$BE28,1,0),0),0)</f>
        <v>0</v>
      </c>
      <c r="R23" s="377">
        <f>IF(R$19-'様式３（療養者名簿）（⑤の場合）'!$BD28+1&lt;=15,IF(R$19&gt;='様式３（療養者名簿）（⑤の場合）'!$BD28,IF(R$19&lt;='様式３（療養者名簿）（⑤の場合）'!$BE28,1,0),0),0)</f>
        <v>0</v>
      </c>
      <c r="S23" s="377">
        <f>IF(S$19-'様式３（療養者名簿）（⑤の場合）'!$BD28+1&lt;=15,IF(S$19&gt;='様式３（療養者名簿）（⑤の場合）'!$BD28,IF(S$19&lt;='様式３（療養者名簿）（⑤の場合）'!$BE28,1,0),0),0)</f>
        <v>0</v>
      </c>
      <c r="T23" s="377">
        <f>IF(T$19-'様式３（療養者名簿）（⑤の場合）'!$BD28+1&lt;=15,IF(T$19&gt;='様式３（療養者名簿）（⑤の場合）'!$BD28,IF(T$19&lt;='様式３（療養者名簿）（⑤の場合）'!$BE28,1,0),0),0)</f>
        <v>0</v>
      </c>
      <c r="U23" s="377">
        <f>IF(U$19-'様式３（療養者名簿）（⑤の場合）'!$BD28+1&lt;=15,IF(U$19&gt;='様式３（療養者名簿）（⑤の場合）'!$BD28,IF(U$19&lt;='様式３（療養者名簿）（⑤の場合）'!$BE28,1,0),0),0)</f>
        <v>0</v>
      </c>
      <c r="V23" s="377">
        <f>IF(V$19-'様式３（療養者名簿）（⑤の場合）'!$BD28+1&lt;=15,IF(V$19&gt;='様式３（療養者名簿）（⑤の場合）'!$BD28,IF(V$19&lt;='様式３（療養者名簿）（⑤の場合）'!$BE28,1,0),0),0)</f>
        <v>0</v>
      </c>
      <c r="W23" s="377">
        <f>IF(W$19-'様式３（療養者名簿）（⑤の場合）'!$BD28+1&lt;=15,IF(W$19&gt;='様式３（療養者名簿）（⑤の場合）'!$BD28,IF(W$19&lt;='様式３（療養者名簿）（⑤の場合）'!$BE28,1,0),0),0)</f>
        <v>0</v>
      </c>
      <c r="X23" s="377">
        <f>IF(X$19-'様式３（療養者名簿）（⑤の場合）'!$BD28+1&lt;=15,IF(X$19&gt;='様式３（療養者名簿）（⑤の場合）'!$BD28,IF(X$19&lt;='様式３（療養者名簿）（⑤の場合）'!$BE28,1,0),0),0)</f>
        <v>0</v>
      </c>
      <c r="Y23" s="377">
        <f>IF(Y$19-'様式３（療養者名簿）（⑤の場合）'!$BD28+1&lt;=15,IF(Y$19&gt;='様式３（療養者名簿）（⑤の場合）'!$BD28,IF(Y$19&lt;='様式３（療養者名簿）（⑤の場合）'!$BE28,1,0),0),0)</f>
        <v>0</v>
      </c>
      <c r="Z23" s="377">
        <f>IF(Z$19-'様式３（療養者名簿）（⑤の場合）'!$BD28+1&lt;=15,IF(Z$19&gt;='様式３（療養者名簿）（⑤の場合）'!$BD28,IF(Z$19&lt;='様式３（療養者名簿）（⑤の場合）'!$BE28,1,0),0),0)</f>
        <v>0</v>
      </c>
      <c r="AA23" s="377">
        <f>IF(AA$19-'様式３（療養者名簿）（⑤の場合）'!$BD28+1&lt;=15,IF(AA$19&gt;='様式３（療養者名簿）（⑤の場合）'!$BD28,IF(AA$19&lt;='様式３（療養者名簿）（⑤の場合）'!$BE28,1,0),0),0)</f>
        <v>0</v>
      </c>
      <c r="AB23" s="377">
        <f>IF(AB$19-'様式３（療養者名簿）（⑤の場合）'!$BD28+1&lt;=15,IF(AB$19&gt;='様式３（療養者名簿）（⑤の場合）'!$BD28,IF(AB$19&lt;='様式３（療養者名簿）（⑤の場合）'!$BE28,1,0),0),0)</f>
        <v>0</v>
      </c>
      <c r="AC23" s="377">
        <f>IF(AC$19-'様式３（療養者名簿）（⑤の場合）'!$BD28+1&lt;=15,IF(AC$19&gt;='様式３（療養者名簿）（⑤の場合）'!$BD28,IF(AC$19&lt;='様式３（療養者名簿）（⑤の場合）'!$BE28,1,0),0),0)</f>
        <v>0</v>
      </c>
      <c r="AD23" s="377">
        <f>IF(AD$19-'様式３（療養者名簿）（⑤の場合）'!$BD28+1&lt;=15,IF(AD$19&gt;='様式３（療養者名簿）（⑤の場合）'!$BD28,IF(AD$19&lt;='様式３（療養者名簿）（⑤の場合）'!$BE28,1,0),0),0)</f>
        <v>0</v>
      </c>
      <c r="AE23" s="377">
        <f>IF(AE$19-'様式３（療養者名簿）（⑤の場合）'!$BD28+1&lt;=15,IF(AE$19&gt;='様式３（療養者名簿）（⑤の場合）'!$BD28,IF(AE$19&lt;='様式３（療養者名簿）（⑤の場合）'!$BE28,1,0),0),0)</f>
        <v>0</v>
      </c>
      <c r="AF23" s="377">
        <f>IF(AF$19-'様式３（療養者名簿）（⑤の場合）'!$BD28+1&lt;=15,IF(AF$19&gt;='様式３（療養者名簿）（⑤の場合）'!$BD28,IF(AF$19&lt;='様式３（療養者名簿）（⑤の場合）'!$BE28,1,0),0),0)</f>
        <v>0</v>
      </c>
      <c r="AG23" s="377">
        <f>IF(AG$19-'様式３（療養者名簿）（⑤の場合）'!$BD28+1&lt;=15,IF(AG$19&gt;='様式３（療養者名簿）（⑤の場合）'!$BD28,IF(AG$19&lt;='様式３（療養者名簿）（⑤の場合）'!$BE28,1,0),0),0)</f>
        <v>0</v>
      </c>
      <c r="AH23" s="377">
        <f>IF(AH$19-'様式３（療養者名簿）（⑤の場合）'!$BD28+1&lt;=15,IF(AH$19&gt;='様式３（療養者名簿）（⑤の場合）'!$BD28,IF(AH$19&lt;='様式３（療養者名簿）（⑤の場合）'!$BE28,1,0),0),0)</f>
        <v>0</v>
      </c>
      <c r="AI23" s="377">
        <f>IF(AI$19-'様式３（療養者名簿）（⑤の場合）'!$BD28+1&lt;=15,IF(AI$19&gt;='様式３（療養者名簿）（⑤の場合）'!$BD28,IF(AI$19&lt;='様式３（療養者名簿）（⑤の場合）'!$BE28,1,0),0),0)</f>
        <v>0</v>
      </c>
      <c r="AJ23" s="377">
        <f>IF(AJ$19-'様式３（療養者名簿）（⑤の場合）'!$BD28+1&lt;=15,IF(AJ$19&gt;='様式３（療養者名簿）（⑤の場合）'!$BD28,IF(AJ$19&lt;='様式３（療養者名簿）（⑤の場合）'!$BE28,1,0),0),0)</f>
        <v>0</v>
      </c>
      <c r="AK23" s="377">
        <f>IF(AK$19-'様式３（療養者名簿）（⑤の場合）'!$BD28+1&lt;=15,IF(AK$19&gt;='様式３（療養者名簿）（⑤の場合）'!$BD28,IF(AK$19&lt;='様式３（療養者名簿）（⑤の場合）'!$BE28,1,0),0),0)</f>
        <v>0</v>
      </c>
      <c r="AL23" s="377">
        <f>IF(AL$19-'様式３（療養者名簿）（⑤の場合）'!$BD28+1&lt;=15,IF(AL$19&gt;='様式３（療養者名簿）（⑤の場合）'!$BD28,IF(AL$19&lt;='様式３（療養者名簿）（⑤の場合）'!$BE28,1,0),0),0)</f>
        <v>0</v>
      </c>
      <c r="AM23" s="377">
        <f>IF(AM$19-'様式３（療養者名簿）（⑤の場合）'!$BD28+1&lt;=15,IF(AM$19&gt;='様式３（療養者名簿）（⑤の場合）'!$BD28,IF(AM$19&lt;='様式３（療養者名簿）（⑤の場合）'!$BE28,1,0),0),0)</f>
        <v>0</v>
      </c>
      <c r="AN23" s="377">
        <f>IF(AN$19-'様式３（療養者名簿）（⑤の場合）'!$BD28+1&lt;=15,IF(AN$19&gt;='様式３（療養者名簿）（⑤の場合）'!$BD28,IF(AN$19&lt;='様式３（療養者名簿）（⑤の場合）'!$BE28,1,0),0),0)</f>
        <v>0</v>
      </c>
      <c r="AO23" s="377">
        <f>IF(AO$19-'様式３（療養者名簿）（⑤の場合）'!$BD28+1&lt;=15,IF(AO$19&gt;='様式３（療養者名簿）（⑤の場合）'!$BD28,IF(AO$19&lt;='様式３（療養者名簿）（⑤の場合）'!$BE28,1,0),0),0)</f>
        <v>0</v>
      </c>
      <c r="AP23" s="377">
        <f>IF(AP$19-'様式３（療養者名簿）（⑤の場合）'!$BD28+1&lt;=15,IF(AP$19&gt;='様式３（療養者名簿）（⑤の場合）'!$BD28,IF(AP$19&lt;='様式３（療養者名簿）（⑤の場合）'!$BE28,1,0),0),0)</f>
        <v>0</v>
      </c>
      <c r="AQ23" s="377">
        <f>IF(AQ$19-'様式３（療養者名簿）（⑤の場合）'!$BD28+1&lt;=15,IF(AQ$19&gt;='様式３（療養者名簿）（⑤の場合）'!$BD28,IF(AQ$19&lt;='様式３（療養者名簿）（⑤の場合）'!$BE28,1,0),0),0)</f>
        <v>0</v>
      </c>
      <c r="AR23" s="377">
        <f>IF(AR$19-'様式３（療養者名簿）（⑤の場合）'!$BD28+1&lt;=15,IF(AR$19&gt;='様式３（療養者名簿）（⑤の場合）'!$BD28,IF(AR$19&lt;='様式３（療養者名簿）（⑤の場合）'!$BE28,1,0),0),0)</f>
        <v>0</v>
      </c>
      <c r="AS23" s="377">
        <f>IF(AS$19-'様式３（療養者名簿）（⑤の場合）'!$BD28+1&lt;=15,IF(AS$19&gt;='様式３（療養者名簿）（⑤の場合）'!$BD28,IF(AS$19&lt;='様式３（療養者名簿）（⑤の場合）'!$BE28,1,0),0),0)</f>
        <v>0</v>
      </c>
      <c r="AT23" s="377">
        <f>IF(AT$19-'様式３（療養者名簿）（⑤の場合）'!$BD28+1&lt;=15,IF(AT$19&gt;='様式３（療養者名簿）（⑤の場合）'!$BD28,IF(AT$19&lt;='様式３（療養者名簿）（⑤の場合）'!$BE28,1,0),0),0)</f>
        <v>0</v>
      </c>
      <c r="AU23" s="377">
        <f>IF(AU$19-'様式３（療養者名簿）（⑤の場合）'!$BD28+1&lt;=15,IF(AU$19&gt;='様式３（療養者名簿）（⑤の場合）'!$BD28,IF(AU$19&lt;='様式３（療養者名簿）（⑤の場合）'!$BE28,1,0),0),0)</f>
        <v>0</v>
      </c>
      <c r="AV23" s="377">
        <f>IF(AV$19-'様式３（療養者名簿）（⑤の場合）'!$BD28+1&lt;=15,IF(AV$19&gt;='様式３（療養者名簿）（⑤の場合）'!$BD28,IF(AV$19&lt;='様式３（療養者名簿）（⑤の場合）'!$BE28,1,0),0),0)</f>
        <v>0</v>
      </c>
      <c r="AW23" s="377">
        <f>IF(AW$19-'様式３（療養者名簿）（⑤の場合）'!$BD28+1&lt;=15,IF(AW$19&gt;='様式３（療養者名簿）（⑤の場合）'!$BD28,IF(AW$19&lt;='様式３（療養者名簿）（⑤の場合）'!$BE28,1,0),0),0)</f>
        <v>0</v>
      </c>
      <c r="AX23" s="377">
        <f>IF(AX$19-'様式３（療養者名簿）（⑤の場合）'!$BD28+1&lt;=15,IF(AX$19&gt;='様式３（療養者名簿）（⑤の場合）'!$BD28,IF(AX$19&lt;='様式３（療養者名簿）（⑤の場合）'!$BE28,1,0),0),0)</f>
        <v>0</v>
      </c>
      <c r="AY23" s="377">
        <f>IF(AY$19-'様式３（療養者名簿）（⑤の場合）'!$BD28+1&lt;=15,IF(AY$19&gt;='様式３（療養者名簿）（⑤の場合）'!$BD28,IF(AY$19&lt;='様式３（療養者名簿）（⑤の場合）'!$BE28,1,0),0),0)</f>
        <v>0</v>
      </c>
      <c r="AZ23" s="377">
        <f>IF(AZ$19-'様式３（療養者名簿）（⑤の場合）'!$BD28+1&lt;=15,IF(AZ$19&gt;='様式３（療養者名簿）（⑤の場合）'!$BD28,IF(AZ$19&lt;='様式３（療養者名簿）（⑤の場合）'!$BE28,1,0),0),0)</f>
        <v>0</v>
      </c>
      <c r="BA23" s="377">
        <f>IF(BA$19-'様式３（療養者名簿）（⑤の場合）'!$BD28+1&lt;=15,IF(BA$19&gt;='様式３（療養者名簿）（⑤の場合）'!$BD28,IF(BA$19&lt;='様式３（療養者名簿）（⑤の場合）'!$BE28,1,0),0),0)</f>
        <v>0</v>
      </c>
      <c r="BB23" s="377">
        <f>IF(BB$19-'様式３（療養者名簿）（⑤の場合）'!$BD28+1&lt;=15,IF(BB$19&gt;='様式３（療養者名簿）（⑤の場合）'!$BD28,IF(BB$19&lt;='様式３（療養者名簿）（⑤の場合）'!$BE28,1,0),0),0)</f>
        <v>0</v>
      </c>
      <c r="BC23" s="377">
        <f>IF(BC$19-'様式３（療養者名簿）（⑤の場合）'!$BD28+1&lt;=15,IF(BC$19&gt;='様式３（療養者名簿）（⑤の場合）'!$BD28,IF(BC$19&lt;='様式３（療養者名簿）（⑤の場合）'!$BE28,1,0),0),0)</f>
        <v>0</v>
      </c>
      <c r="BD23" s="377">
        <f>IF(BD$19-'様式３（療養者名簿）（⑤の場合）'!$BD28+1&lt;=15,IF(BD$19&gt;='様式３（療養者名簿）（⑤の場合）'!$BD28,IF(BD$19&lt;='様式３（療養者名簿）（⑤の場合）'!$BE28,1,0),0),0)</f>
        <v>0</v>
      </c>
      <c r="BE23" s="377">
        <f>IF(BE$19-'様式３（療養者名簿）（⑤の場合）'!$BD28+1&lt;=15,IF(BE$19&gt;='様式３（療養者名簿）（⑤の場合）'!$BD28,IF(BE$19&lt;='様式３（療養者名簿）（⑤の場合）'!$BE28,1,0),0),0)</f>
        <v>0</v>
      </c>
      <c r="BF23" s="377">
        <f>IF(BF$19-'様式３（療養者名簿）（⑤の場合）'!$BD28+1&lt;=15,IF(BF$19&gt;='様式３（療養者名簿）（⑤の場合）'!$BD28,IF(BF$19&lt;='様式３（療養者名簿）（⑤の場合）'!$BE28,1,0),0),0)</f>
        <v>0</v>
      </c>
      <c r="BG23" s="377">
        <f>IF(BG$19-'様式３（療養者名簿）（⑤の場合）'!$BD28+1&lt;=15,IF(BG$19&gt;='様式３（療養者名簿）（⑤の場合）'!$BD28,IF(BG$19&lt;='様式３（療養者名簿）（⑤の場合）'!$BE28,1,0),0),0)</f>
        <v>0</v>
      </c>
      <c r="BH23" s="377">
        <f>IF(BH$19-'様式３（療養者名簿）（⑤の場合）'!$BD28+1&lt;=15,IF(BH$19&gt;='様式３（療養者名簿）（⑤の場合）'!$BD28,IF(BH$19&lt;='様式３（療養者名簿）（⑤の場合）'!$BE28,1,0),0),0)</f>
        <v>0</v>
      </c>
      <c r="BI23" s="377">
        <f>IF(BI$19-'様式３（療養者名簿）（⑤の場合）'!$BD28+1&lt;=15,IF(BI$19&gt;='様式３（療養者名簿）（⑤の場合）'!$BD28,IF(BI$19&lt;='様式３（療養者名簿）（⑤の場合）'!$BE28,1,0),0),0)</f>
        <v>0</v>
      </c>
      <c r="BJ23" s="377">
        <f>IF(BJ$19-'様式３（療養者名簿）（⑤の場合）'!$BD28+1&lt;=15,IF(BJ$19&gt;='様式３（療養者名簿）（⑤の場合）'!$BD28,IF(BJ$19&lt;='様式３（療養者名簿）（⑤の場合）'!$BE28,1,0),0),0)</f>
        <v>0</v>
      </c>
      <c r="BK23" s="377">
        <f>IF(BK$19-'様式３（療養者名簿）（⑤の場合）'!$BD28+1&lt;=15,IF(BK$19&gt;='様式３（療養者名簿）（⑤の場合）'!$BD28,IF(BK$19&lt;='様式３（療養者名簿）（⑤の場合）'!$BE28,1,0),0),0)</f>
        <v>0</v>
      </c>
      <c r="BL23" s="377">
        <f>IF(BL$19-'様式３（療養者名簿）（⑤の場合）'!$BD28+1&lt;=15,IF(BL$19&gt;='様式３（療養者名簿）（⑤の場合）'!$BD28,IF(BL$19&lt;='様式３（療養者名簿）（⑤の場合）'!$BE28,1,0),0),0)</f>
        <v>0</v>
      </c>
      <c r="BM23" s="377">
        <f>IF(BM$19-'様式３（療養者名簿）（⑤の場合）'!$BD28+1&lt;=15,IF(BM$19&gt;='様式３（療養者名簿）（⑤の場合）'!$BD28,IF(BM$19&lt;='様式３（療養者名簿）（⑤の場合）'!$BE28,1,0),0),0)</f>
        <v>0</v>
      </c>
      <c r="BN23" s="377">
        <f>IF(BN$19-'様式３（療養者名簿）（⑤の場合）'!$BD28+1&lt;=15,IF(BN$19&gt;='様式３（療養者名簿）（⑤の場合）'!$BD28,IF(BN$19&lt;='様式３（療養者名簿）（⑤の場合）'!$BE28,1,0),0),0)</f>
        <v>0</v>
      </c>
      <c r="BO23" s="377">
        <f>IF(BO$19-'様式３（療養者名簿）（⑤の場合）'!$BD28+1&lt;=15,IF(BO$19&gt;='様式３（療養者名簿）（⑤の場合）'!$BD28,IF(BO$19&lt;='様式３（療養者名簿）（⑤の場合）'!$BE28,1,0),0),0)</f>
        <v>0</v>
      </c>
      <c r="BP23" s="377">
        <f>IF(BP$19-'様式３（療養者名簿）（⑤の場合）'!$BD28+1&lt;=15,IF(BP$19&gt;='様式３（療養者名簿）（⑤の場合）'!$BD28,IF(BP$19&lt;='様式３（療養者名簿）（⑤の場合）'!$BE28,1,0),0),0)</f>
        <v>0</v>
      </c>
      <c r="BQ23" s="377">
        <f>IF(BQ$19-'様式３（療養者名簿）（⑤の場合）'!$BD28+1&lt;=15,IF(BQ$19&gt;='様式３（療養者名簿）（⑤の場合）'!$BD28,IF(BQ$19&lt;='様式３（療養者名簿）（⑤の場合）'!$BE28,1,0),0),0)</f>
        <v>0</v>
      </c>
      <c r="BR23" s="377">
        <f>IF(BR$19-'様式３（療養者名簿）（⑤の場合）'!$BD28+1&lt;=15,IF(BR$19&gt;='様式３（療養者名簿）（⑤の場合）'!$BD28,IF(BR$19&lt;='様式３（療養者名簿）（⑤の場合）'!$BE28,1,0),0),0)</f>
        <v>0</v>
      </c>
      <c r="BS23" s="377">
        <f>IF(BS$19-'様式３（療養者名簿）（⑤の場合）'!$BD28+1&lt;=15,IF(BS$19&gt;='様式３（療養者名簿）（⑤の場合）'!$BD28,IF(BS$19&lt;='様式３（療養者名簿）（⑤の場合）'!$BE28,1,0),0),0)</f>
        <v>0</v>
      </c>
      <c r="BT23" s="377">
        <f>IF(BT$19-'様式３（療養者名簿）（⑤の場合）'!$BD28+1&lt;=15,IF(BT$19&gt;='様式３（療養者名簿）（⑤の場合）'!$BD28,IF(BT$19&lt;='様式３（療養者名簿）（⑤の場合）'!$BE28,1,0),0),0)</f>
        <v>0</v>
      </c>
      <c r="BU23" s="377">
        <f>IF(BU$19-'様式３（療養者名簿）（⑤の場合）'!$BD28+1&lt;=15,IF(BU$19&gt;='様式３（療養者名簿）（⑤の場合）'!$BD28,IF(BU$19&lt;='様式３（療養者名簿）（⑤の場合）'!$BE28,1,0),0),0)</f>
        <v>0</v>
      </c>
      <c r="BV23" s="377">
        <f>IF(BV$19-'様式３（療養者名簿）（⑤の場合）'!$BD28+1&lt;=15,IF(BV$19&gt;='様式３（療養者名簿）（⑤の場合）'!$BD28,IF(BV$19&lt;='様式３（療養者名簿）（⑤の場合）'!$BE28,1,0),0),0)</f>
        <v>0</v>
      </c>
      <c r="BW23" s="377">
        <f>IF(BW$19-'様式３（療養者名簿）（⑤の場合）'!$BD28+1&lt;=15,IF(BW$19&gt;='様式３（療養者名簿）（⑤の場合）'!$BD28,IF(BW$19&lt;='様式３（療養者名簿）（⑤の場合）'!$BE28,1,0),0),0)</f>
        <v>0</v>
      </c>
      <c r="BX23" s="377">
        <f>IF(BX$19-'様式３（療養者名簿）（⑤の場合）'!$BD28+1&lt;=15,IF(BX$19&gt;='様式３（療養者名簿）（⑤の場合）'!$BD28,IF(BX$19&lt;='様式３（療養者名簿）（⑤の場合）'!$BE28,1,0),0),0)</f>
        <v>0</v>
      </c>
      <c r="BY23" s="377">
        <f>IF(BY$19-'様式３（療養者名簿）（⑤の場合）'!$BD28+1&lt;=15,IF(BY$19&gt;='様式３（療養者名簿）（⑤の場合）'!$BD28,IF(BY$19&lt;='様式３（療養者名簿）（⑤の場合）'!$BE28,1,0),0),0)</f>
        <v>0</v>
      </c>
      <c r="BZ23" s="377">
        <f>IF(BZ$19-'様式３（療養者名簿）（⑤の場合）'!$BD28+1&lt;=15,IF(BZ$19&gt;='様式３（療養者名簿）（⑤の場合）'!$BD28,IF(BZ$19&lt;='様式３（療養者名簿）（⑤の場合）'!$BE28,1,0),0),0)</f>
        <v>0</v>
      </c>
      <c r="CA23" s="377">
        <f>IF(CA$19-'様式３（療養者名簿）（⑤の場合）'!$BD28+1&lt;=15,IF(CA$19&gt;='様式３（療養者名簿）（⑤の場合）'!$BD28,IF(CA$19&lt;='様式３（療養者名簿）（⑤の場合）'!$BE28,1,0),0),0)</f>
        <v>0</v>
      </c>
      <c r="CB23" s="377">
        <f>IF(CB$19-'様式３（療養者名簿）（⑤の場合）'!$BD28+1&lt;=15,IF(CB$19&gt;='様式３（療養者名簿）（⑤の場合）'!$BD28,IF(CB$19&lt;='様式３（療養者名簿）（⑤の場合）'!$BE28,1,0),0),0)</f>
        <v>0</v>
      </c>
      <c r="CC23" s="377">
        <f>IF(CC$19-'様式３（療養者名簿）（⑤の場合）'!$BD28+1&lt;=15,IF(CC$19&gt;='様式３（療養者名簿）（⑤の場合）'!$BD28,IF(CC$19&lt;='様式３（療養者名簿）（⑤の場合）'!$BE28,1,0),0),0)</f>
        <v>0</v>
      </c>
      <c r="CD23" s="377">
        <f>IF(CD$19-'様式３（療養者名簿）（⑤の場合）'!$BD28+1&lt;=15,IF(CD$19&gt;='様式３（療養者名簿）（⑤の場合）'!$BD28,IF(CD$19&lt;='様式３（療養者名簿）（⑤の場合）'!$BE28,1,0),0),0)</f>
        <v>0</v>
      </c>
      <c r="CE23" s="377">
        <f>IF(CE$19-'様式３（療養者名簿）（⑤の場合）'!$BD28+1&lt;=15,IF(CE$19&gt;='様式３（療養者名簿）（⑤の場合）'!$BD28,IF(CE$19&lt;='様式３（療養者名簿）（⑤の場合）'!$BE28,1,0),0),0)</f>
        <v>0</v>
      </c>
      <c r="CF23" s="377">
        <f>IF(CF$19-'様式３（療養者名簿）（⑤の場合）'!$BD28+1&lt;=15,IF(CF$19&gt;='様式３（療養者名簿）（⑤の場合）'!$BD28,IF(CF$19&lt;='様式３（療養者名簿）（⑤の場合）'!$BE28,1,0),0),0)</f>
        <v>0</v>
      </c>
      <c r="CG23" s="377">
        <f>IF(CG$19-'様式３（療養者名簿）（⑤の場合）'!$BD28+1&lt;=15,IF(CG$19&gt;='様式３（療養者名簿）（⑤の場合）'!$BD28,IF(CG$19&lt;='様式３（療養者名簿）（⑤の場合）'!$BE28,1,0),0),0)</f>
        <v>0</v>
      </c>
      <c r="CH23" s="377">
        <f>IF(CH$19-'様式３（療養者名簿）（⑤の場合）'!$BD28+1&lt;=15,IF(CH$19&gt;='様式３（療養者名簿）（⑤の場合）'!$BD28,IF(CH$19&lt;='様式３（療養者名簿）（⑤の場合）'!$BE28,1,0),0),0)</f>
        <v>0</v>
      </c>
      <c r="CI23" s="377">
        <f>IF(CI$19-'様式３（療養者名簿）（⑤の場合）'!$BD28+1&lt;=15,IF(CI$19&gt;='様式３（療養者名簿）（⑤の場合）'!$BD28,IF(CI$19&lt;='様式３（療養者名簿）（⑤の場合）'!$BE28,1,0),0),0)</f>
        <v>0</v>
      </c>
      <c r="CJ23" s="377">
        <f>IF(CJ$19-'様式３（療養者名簿）（⑤の場合）'!$BD28+1&lt;=15,IF(CJ$19&gt;='様式３（療養者名簿）（⑤の場合）'!$BD28,IF(CJ$19&lt;='様式３（療養者名簿）（⑤の場合）'!$BE28,1,0),0),0)</f>
        <v>0</v>
      </c>
      <c r="CK23" s="377">
        <f>IF(CK$19-'様式３（療養者名簿）（⑤の場合）'!$BD28+1&lt;=15,IF(CK$19&gt;='様式３（療養者名簿）（⑤の場合）'!$BD28,IF(CK$19&lt;='様式３（療養者名簿）（⑤の場合）'!$BE28,1,0),0),0)</f>
        <v>0</v>
      </c>
      <c r="CL23" s="377">
        <f>IF(CL$19-'様式３（療養者名簿）（⑤の場合）'!$BD28+1&lt;=15,IF(CL$19&gt;='様式３（療養者名簿）（⑤の場合）'!$BD28,IF(CL$19&lt;='様式３（療養者名簿）（⑤の場合）'!$BE28,1,0),0),0)</f>
        <v>0</v>
      </c>
      <c r="CM23" s="377">
        <f>IF(CM$19-'様式３（療養者名簿）（⑤の場合）'!$BD28+1&lt;=15,IF(CM$19&gt;='様式３（療養者名簿）（⑤の場合）'!$BD28,IF(CM$19&lt;='様式３（療養者名簿）（⑤の場合）'!$BE28,1,0),0),0)</f>
        <v>0</v>
      </c>
      <c r="CN23" s="377">
        <f>IF(CN$19-'様式３（療養者名簿）（⑤の場合）'!$BD28+1&lt;=15,IF(CN$19&gt;='様式３（療養者名簿）（⑤の場合）'!$BD28,IF(CN$19&lt;='様式３（療養者名簿）（⑤の場合）'!$BE28,1,0),0),0)</f>
        <v>0</v>
      </c>
      <c r="CO23" s="377">
        <f>IF(CO$19-'様式３（療養者名簿）（⑤の場合）'!$BD28+1&lt;=15,IF(CO$19&gt;='様式３（療養者名簿）（⑤の場合）'!$BD28,IF(CO$19&lt;='様式３（療養者名簿）（⑤の場合）'!$BE28,1,0),0),0)</f>
        <v>0</v>
      </c>
      <c r="CP23" s="377">
        <f>IF(CP$19-'様式３（療養者名簿）（⑤の場合）'!$BD28+1&lt;=15,IF(CP$19&gt;='様式３（療養者名簿）（⑤の場合）'!$BD28,IF(CP$19&lt;='様式３（療養者名簿）（⑤の場合）'!$BE28,1,0),0),0)</f>
        <v>0</v>
      </c>
      <c r="CQ23" s="377">
        <f>IF(CQ$19-'様式３（療養者名簿）（⑤の場合）'!$BD28+1&lt;=15,IF(CQ$19&gt;='様式３（療養者名簿）（⑤の場合）'!$BD28,IF(CQ$19&lt;='様式３（療養者名簿）（⑤の場合）'!$BE28,1,0),0),0)</f>
        <v>0</v>
      </c>
      <c r="CR23" s="377">
        <f>IF(CR$19-'様式３（療養者名簿）（⑤の場合）'!$BD28+1&lt;=15,IF(CR$19&gt;='様式３（療養者名簿）（⑤の場合）'!$BD28,IF(CR$19&lt;='様式３（療養者名簿）（⑤の場合）'!$BE28,1,0),0),0)</f>
        <v>0</v>
      </c>
      <c r="CS23" s="377">
        <f>IF(CS$19-'様式３（療養者名簿）（⑤の場合）'!$BD28+1&lt;=15,IF(CS$19&gt;='様式３（療養者名簿）（⑤の場合）'!$BD28,IF(CS$19&lt;='様式３（療養者名簿）（⑤の場合）'!$BE28,1,0),0),0)</f>
        <v>0</v>
      </c>
      <c r="CT23" s="377">
        <f>IF(CT$19-'様式３（療養者名簿）（⑤の場合）'!$BD28+1&lt;=15,IF(CT$19&gt;='様式３（療養者名簿）（⑤の場合）'!$BD28,IF(CT$19&lt;='様式３（療養者名簿）（⑤の場合）'!$BE28,1,0),0),0)</f>
        <v>0</v>
      </c>
      <c r="CU23" s="377">
        <f>IF(CU$19-'様式３（療養者名簿）（⑤の場合）'!$BD28+1&lt;=15,IF(CU$19&gt;='様式３（療養者名簿）（⑤の場合）'!$BD28,IF(CU$19&lt;='様式３（療養者名簿）（⑤の場合）'!$BE28,1,0),0),0)</f>
        <v>0</v>
      </c>
      <c r="CV23" s="377">
        <f>IF(CV$19-'様式３（療養者名簿）（⑤の場合）'!$BD28+1&lt;=15,IF(CV$19&gt;='様式３（療養者名簿）（⑤の場合）'!$BD28,IF(CV$19&lt;='様式３（療養者名簿）（⑤の場合）'!$BE28,1,0),0),0)</f>
        <v>0</v>
      </c>
      <c r="CW23" s="377">
        <f>IF(CW$19-'様式３（療養者名簿）（⑤の場合）'!$BD28+1&lt;=15,IF(CW$19&gt;='様式３（療養者名簿）（⑤の場合）'!$BD28,IF(CW$19&lt;='様式３（療養者名簿）（⑤の場合）'!$BE28,1,0),0),0)</f>
        <v>0</v>
      </c>
      <c r="CX23" s="377">
        <f>IF(CX$19-'様式３（療養者名簿）（⑤の場合）'!$BD28+1&lt;=15,IF(CX$19&gt;='様式３（療養者名簿）（⑤の場合）'!$BD28,IF(CX$19&lt;='様式３（療養者名簿）（⑤の場合）'!$BE28,1,0),0),0)</f>
        <v>0</v>
      </c>
      <c r="CY23" s="377">
        <f>IF(CY$19-'様式３（療養者名簿）（⑤の場合）'!$BD28+1&lt;=15,IF(CY$19&gt;='様式３（療養者名簿）（⑤の場合）'!$BD28,IF(CY$19&lt;='様式３（療養者名簿）（⑤の場合）'!$BE28,1,0),0),0)</f>
        <v>0</v>
      </c>
      <c r="CZ23" s="377">
        <f>IF(CZ$19-'様式３（療養者名簿）（⑤の場合）'!$BD28+1&lt;=15,IF(CZ$19&gt;='様式３（療養者名簿）（⑤の場合）'!$BD28,IF(CZ$19&lt;='様式３（療養者名簿）（⑤の場合）'!$BE28,1,0),0),0)</f>
        <v>0</v>
      </c>
      <c r="DA23" s="377">
        <f>IF(DA$19-'様式３（療養者名簿）（⑤の場合）'!$BD28+1&lt;=15,IF(DA$19&gt;='様式３（療養者名簿）（⑤の場合）'!$BD28,IF(DA$19&lt;='様式３（療養者名簿）（⑤の場合）'!$BE28,1,0),0),0)</f>
        <v>0</v>
      </c>
      <c r="DB23" s="377">
        <f>IF(DB$19-'様式３（療養者名簿）（⑤の場合）'!$BD28+1&lt;=15,IF(DB$19&gt;='様式３（療養者名簿）（⑤の場合）'!$BD28,IF(DB$19&lt;='様式３（療養者名簿）（⑤の場合）'!$BE28,1,0),0),0)</f>
        <v>0</v>
      </c>
      <c r="DC23" s="377">
        <f>IF(DC$19-'様式３（療養者名簿）（⑤の場合）'!$BD28+1&lt;=15,IF(DC$19&gt;='様式３（療養者名簿）（⑤の場合）'!$BD28,IF(DC$19&lt;='様式３（療養者名簿）（⑤の場合）'!$BE28,1,0),0),0)</f>
        <v>0</v>
      </c>
      <c r="DD23" s="377">
        <f>IF(DD$19-'様式３（療養者名簿）（⑤の場合）'!$BD28+1&lt;=15,IF(DD$19&gt;='様式３（療養者名簿）（⑤の場合）'!$BD28,IF(DD$19&lt;='様式３（療養者名簿）（⑤の場合）'!$BE28,1,0),0),0)</f>
        <v>0</v>
      </c>
      <c r="DE23" s="377">
        <f>IF(DE$19-'様式３（療養者名簿）（⑤の場合）'!$BD28+1&lt;=15,IF(DE$19&gt;='様式３（療養者名簿）（⑤の場合）'!$BD28,IF(DE$19&lt;='様式３（療養者名簿）（⑤の場合）'!$BE28,1,0),0),0)</f>
        <v>0</v>
      </c>
      <c r="DF23" s="377">
        <f>IF(DF$19-'様式３（療養者名簿）（⑤の場合）'!$BD28+1&lt;=15,IF(DF$19&gt;='様式３（療養者名簿）（⑤の場合）'!$BD28,IF(DF$19&lt;='様式３（療養者名簿）（⑤の場合）'!$BE28,1,0),0),0)</f>
        <v>0</v>
      </c>
      <c r="DG23" s="377">
        <f>IF(DG$19-'様式３（療養者名簿）（⑤の場合）'!$BD28+1&lt;=15,IF(DG$19&gt;='様式３（療養者名簿）（⑤の場合）'!$BD28,IF(DG$19&lt;='様式３（療養者名簿）（⑤の場合）'!$BE28,1,0),0),0)</f>
        <v>0</v>
      </c>
      <c r="DH23" s="377">
        <f>IF(DH$19-'様式３（療養者名簿）（⑤の場合）'!$BD28+1&lt;=15,IF(DH$19&gt;='様式３（療養者名簿）（⑤の場合）'!$BD28,IF(DH$19&lt;='様式３（療養者名簿）（⑤の場合）'!$BE28,1,0),0),0)</f>
        <v>0</v>
      </c>
      <c r="DI23" s="377">
        <f>IF(DI$19-'様式３（療養者名簿）（⑤の場合）'!$BD28+1&lt;=15,IF(DI$19&gt;='様式３（療養者名簿）（⑤の場合）'!$BD28,IF(DI$19&lt;='様式３（療養者名簿）（⑤の場合）'!$BE28,1,0),0),0)</f>
        <v>0</v>
      </c>
      <c r="DJ23" s="377">
        <f>IF(DJ$19-'様式３（療養者名簿）（⑤の場合）'!$BD28+1&lt;=15,IF(DJ$19&gt;='様式３（療養者名簿）（⑤の場合）'!$BD28,IF(DJ$19&lt;='様式３（療養者名簿）（⑤の場合）'!$BE28,1,0),0),0)</f>
        <v>0</v>
      </c>
      <c r="DK23" s="377">
        <f>IF(DK$19-'様式３（療養者名簿）（⑤の場合）'!$BD28+1&lt;=15,IF(DK$19&gt;='様式３（療養者名簿）（⑤の場合）'!$BD28,IF(DK$19&lt;='様式３（療養者名簿）（⑤の場合）'!$BE28,1,0),0),0)</f>
        <v>0</v>
      </c>
      <c r="DL23" s="377">
        <f>IF(DL$19-'様式３（療養者名簿）（⑤の場合）'!$BD28+1&lt;=15,IF(DL$19&gt;='様式３（療養者名簿）（⑤の場合）'!$BD28,IF(DL$19&lt;='様式３（療養者名簿）（⑤の場合）'!$BE28,1,0),0),0)</f>
        <v>0</v>
      </c>
      <c r="DM23" s="377">
        <f>IF(DM$19-'様式３（療養者名簿）（⑤の場合）'!$BD28+1&lt;=15,IF(DM$19&gt;='様式３（療養者名簿）（⑤の場合）'!$BD28,IF(DM$19&lt;='様式３（療養者名簿）（⑤の場合）'!$BE28,1,0),0),0)</f>
        <v>0</v>
      </c>
      <c r="DN23" s="377">
        <f>IF(DN$19-'様式３（療養者名簿）（⑤の場合）'!$BD28+1&lt;=15,IF(DN$19&gt;='様式３（療養者名簿）（⑤の場合）'!$BD28,IF(DN$19&lt;='様式３（療養者名簿）（⑤の場合）'!$BE28,1,0),0),0)</f>
        <v>0</v>
      </c>
      <c r="DO23" s="377">
        <f>IF(DO$19-'様式３（療養者名簿）（⑤の場合）'!$BD28+1&lt;=15,IF(DO$19&gt;='様式３（療養者名簿）（⑤の場合）'!$BD28,IF(DO$19&lt;='様式３（療養者名簿）（⑤の場合）'!$BE28,1,0),0),0)</f>
        <v>0</v>
      </c>
      <c r="DP23" s="377">
        <f>IF(DP$19-'様式３（療養者名簿）（⑤の場合）'!$BD28+1&lt;=15,IF(DP$19&gt;='様式３（療養者名簿）（⑤の場合）'!$BD28,IF(DP$19&lt;='様式３（療養者名簿）（⑤の場合）'!$BE28,1,0),0),0)</f>
        <v>0</v>
      </c>
      <c r="DQ23" s="377">
        <f>IF(DQ$19-'様式３（療養者名簿）（⑤の場合）'!$BD28+1&lt;=15,IF(DQ$19&gt;='様式３（療養者名簿）（⑤の場合）'!$BD28,IF(DQ$19&lt;='様式３（療養者名簿）（⑤の場合）'!$BE28,1,0),0),0)</f>
        <v>0</v>
      </c>
      <c r="DR23" s="377">
        <f>IF(DR$19-'様式３（療養者名簿）（⑤の場合）'!$BD28+1&lt;=15,IF(DR$19&gt;='様式３（療養者名簿）（⑤の場合）'!$BD28,IF(DR$19&lt;='様式３（療養者名簿）（⑤の場合）'!$BE28,1,0),0),0)</f>
        <v>0</v>
      </c>
      <c r="DS23" s="377">
        <f>IF(DS$19-'様式３（療養者名簿）（⑤の場合）'!$BD28+1&lt;=15,IF(DS$19&gt;='様式３（療養者名簿）（⑤の場合）'!$BD28,IF(DS$19&lt;='様式３（療養者名簿）（⑤の場合）'!$BE28,1,0),0),0)</f>
        <v>0</v>
      </c>
      <c r="DT23" s="377">
        <f>IF(DT$19-'様式３（療養者名簿）（⑤の場合）'!$BD28+1&lt;=15,IF(DT$19&gt;='様式３（療養者名簿）（⑤の場合）'!$BD28,IF(DT$19&lt;='様式３（療養者名簿）（⑤の場合）'!$BE28,1,0),0),0)</f>
        <v>0</v>
      </c>
      <c r="DU23" s="377">
        <f>IF(DU$19-'様式３（療養者名簿）（⑤の場合）'!$BD28+1&lt;=15,IF(DU$19&gt;='様式３（療養者名簿）（⑤の場合）'!$BD28,IF(DU$19&lt;='様式３（療養者名簿）（⑤の場合）'!$BE28,1,0),0),0)</f>
        <v>0</v>
      </c>
      <c r="DV23" s="377">
        <f>IF(DV$19-'様式３（療養者名簿）（⑤の場合）'!$BD28+1&lt;=15,IF(DV$19&gt;='様式３（療養者名簿）（⑤の場合）'!$BD28,IF(DV$19&lt;='様式３（療養者名簿）（⑤の場合）'!$BE28,1,0),0),0)</f>
        <v>0</v>
      </c>
      <c r="DW23" s="377">
        <f>IF(DW$19-'様式３（療養者名簿）（⑤の場合）'!$BD28+1&lt;=15,IF(DW$19&gt;='様式３（療養者名簿）（⑤の場合）'!$BD28,IF(DW$19&lt;='様式３（療養者名簿）（⑤の場合）'!$BE28,1,0),0),0)</f>
        <v>0</v>
      </c>
      <c r="DX23" s="377">
        <f>IF(DX$19-'様式３（療養者名簿）（⑤の場合）'!$BD28+1&lt;=15,IF(DX$19&gt;='様式３（療養者名簿）（⑤の場合）'!$BD28,IF(DX$19&lt;='様式３（療養者名簿）（⑤の場合）'!$BE28,1,0),0),0)</f>
        <v>0</v>
      </c>
      <c r="DY23" s="377">
        <f>IF(DY$19-'様式３（療養者名簿）（⑤の場合）'!$BD28+1&lt;=15,IF(DY$19&gt;='様式３（療養者名簿）（⑤の場合）'!$BD28,IF(DY$19&lt;='様式３（療養者名簿）（⑤の場合）'!$BE28,1,0),0),0)</f>
        <v>0</v>
      </c>
      <c r="DZ23" s="377">
        <f>IF(DZ$19-'様式３（療養者名簿）（⑤の場合）'!$BD28+1&lt;=15,IF(DZ$19&gt;='様式３（療養者名簿）（⑤の場合）'!$BD28,IF(DZ$19&lt;='様式３（療養者名簿）（⑤の場合）'!$BE28,1,0),0),0)</f>
        <v>0</v>
      </c>
      <c r="EA23" s="377">
        <f>IF(EA$19-'様式３（療養者名簿）（⑤の場合）'!$BD28+1&lt;=15,IF(EA$19&gt;='様式３（療養者名簿）（⑤の場合）'!$BD28,IF(EA$19&lt;='様式３（療養者名簿）（⑤の場合）'!$BE28,1,0),0),0)</f>
        <v>0</v>
      </c>
      <c r="EB23" s="377">
        <f>IF(EB$19-'様式３（療養者名簿）（⑤の場合）'!$BD28+1&lt;=15,IF(EB$19&gt;='様式３（療養者名簿）（⑤の場合）'!$BD28,IF(EB$19&lt;='様式３（療養者名簿）（⑤の場合）'!$BE28,1,0),0),0)</f>
        <v>0</v>
      </c>
      <c r="EC23" s="377">
        <f>IF(EC$19-'様式３（療養者名簿）（⑤の場合）'!$BD28+1&lt;=15,IF(EC$19&gt;='様式３（療養者名簿）（⑤の場合）'!$BD28,IF(EC$19&lt;='様式３（療養者名簿）（⑤の場合）'!$BE28,1,0),0),0)</f>
        <v>0</v>
      </c>
      <c r="ED23" s="377">
        <f>IF(ED$19-'様式３（療養者名簿）（⑤の場合）'!$BD28+1&lt;=15,IF(ED$19&gt;='様式３（療養者名簿）（⑤の場合）'!$BD28,IF(ED$19&lt;='様式３（療養者名簿）（⑤の場合）'!$BE28,1,0),0),0)</f>
        <v>0</v>
      </c>
      <c r="EE23" s="377">
        <f>IF(EE$19-'様式３（療養者名簿）（⑤の場合）'!$BD28+1&lt;=15,IF(EE$19&gt;='様式３（療養者名簿）（⑤の場合）'!$BD28,IF(EE$19&lt;='様式３（療養者名簿）（⑤の場合）'!$BE28,1,0),0),0)</f>
        <v>0</v>
      </c>
      <c r="EF23" s="377">
        <f>IF(EF$19-'様式３（療養者名簿）（⑤の場合）'!$BD28+1&lt;=15,IF(EF$19&gt;='様式３（療養者名簿）（⑤の場合）'!$BD28,IF(EF$19&lt;='様式３（療養者名簿）（⑤の場合）'!$BE28,1,0),0),0)</f>
        <v>0</v>
      </c>
      <c r="EG23" s="377">
        <f>IF(EG$19-'様式３（療養者名簿）（⑤の場合）'!$BD28+1&lt;=15,IF(EG$19&gt;='様式３（療養者名簿）（⑤の場合）'!$BD28,IF(EG$19&lt;='様式３（療養者名簿）（⑤の場合）'!$BE28,1,0),0),0)</f>
        <v>0</v>
      </c>
      <c r="EH23" s="377">
        <f>IF(EH$19-'様式３（療養者名簿）（⑤の場合）'!$BD28+1&lt;=15,IF(EH$19&gt;='様式３（療養者名簿）（⑤の場合）'!$BD28,IF(EH$19&lt;='様式３（療養者名簿）（⑤の場合）'!$BE28,1,0),0),0)</f>
        <v>0</v>
      </c>
      <c r="EI23" s="377">
        <f>IF(EI$19-'様式３（療養者名簿）（⑤の場合）'!$BD28+1&lt;=15,IF(EI$19&gt;='様式３（療養者名簿）（⑤の場合）'!$BD28,IF(EI$19&lt;='様式３（療養者名簿）（⑤の場合）'!$BE28,1,0),0),0)</f>
        <v>0</v>
      </c>
      <c r="EJ23" s="377">
        <f>IF(EJ$19-'様式３（療養者名簿）（⑤の場合）'!$BD28+1&lt;=15,IF(EJ$19&gt;='様式３（療養者名簿）（⑤の場合）'!$BD28,IF(EJ$19&lt;='様式３（療養者名簿）（⑤の場合）'!$BE28,1,0),0),0)</f>
        <v>0</v>
      </c>
      <c r="EK23" s="377">
        <f>IF(EK$19-'様式３（療養者名簿）（⑤の場合）'!$BD28+1&lt;=15,IF(EK$19&gt;='様式３（療養者名簿）（⑤の場合）'!$BD28,IF(EK$19&lt;='様式３（療養者名簿）（⑤の場合）'!$BE28,1,0),0),0)</f>
        <v>0</v>
      </c>
      <c r="EL23" s="377">
        <f>IF(EL$19-'様式３（療養者名簿）（⑤の場合）'!$BD28+1&lt;=15,IF(EL$19&gt;='様式３（療養者名簿）（⑤の場合）'!$BD28,IF(EL$19&lt;='様式３（療養者名簿）（⑤の場合）'!$BE28,1,0),0),0)</f>
        <v>0</v>
      </c>
      <c r="EM23" s="377">
        <f>IF(EM$19-'様式３（療養者名簿）（⑤の場合）'!$BD28+1&lt;=15,IF(EM$19&gt;='様式３（療養者名簿）（⑤の場合）'!$BD28,IF(EM$19&lt;='様式３（療養者名簿）（⑤の場合）'!$BE28,1,0),0),0)</f>
        <v>0</v>
      </c>
      <c r="EN23" s="377">
        <f>IF(EN$19-'様式３（療養者名簿）（⑤の場合）'!$BD28+1&lt;=15,IF(EN$19&gt;='様式３（療養者名簿）（⑤の場合）'!$BD28,IF(EN$19&lt;='様式３（療養者名簿）（⑤の場合）'!$BE28,1,0),0),0)</f>
        <v>0</v>
      </c>
      <c r="EO23" s="377">
        <f>IF(EO$19-'様式３（療養者名簿）（⑤の場合）'!$BD28+1&lt;=15,IF(EO$19&gt;='様式３（療養者名簿）（⑤の場合）'!$BD28,IF(EO$19&lt;='様式３（療養者名簿）（⑤の場合）'!$BE28,1,0),0),0)</f>
        <v>0</v>
      </c>
      <c r="EP23" s="377">
        <f>IF(EP$19-'様式３（療養者名簿）（⑤の場合）'!$BD28+1&lt;=15,IF(EP$19&gt;='様式３（療養者名簿）（⑤の場合）'!$BD28,IF(EP$19&lt;='様式３（療養者名簿）（⑤の場合）'!$BE28,1,0),0),0)</f>
        <v>0</v>
      </c>
      <c r="EQ23" s="377">
        <f>IF(EQ$19-'様式３（療養者名簿）（⑤の場合）'!$BD28+1&lt;=15,IF(EQ$19&gt;='様式３（療養者名簿）（⑤の場合）'!$BD28,IF(EQ$19&lt;='様式３（療養者名簿）（⑤の場合）'!$BE28,1,0),0),0)</f>
        <v>0</v>
      </c>
      <c r="ER23" s="377">
        <f>IF(ER$19-'様式３（療養者名簿）（⑤の場合）'!$BD28+1&lt;=15,IF(ER$19&gt;='様式３（療養者名簿）（⑤の場合）'!$BD28,IF(ER$19&lt;='様式３（療養者名簿）（⑤の場合）'!$BE28,1,0),0),0)</f>
        <v>0</v>
      </c>
      <c r="ES23" s="377">
        <f>IF(ES$19-'様式３（療養者名簿）（⑤の場合）'!$BD28+1&lt;=15,IF(ES$19&gt;='様式３（療養者名簿）（⑤の場合）'!$BD28,IF(ES$19&lt;='様式３（療養者名簿）（⑤の場合）'!$BE28,1,0),0),0)</f>
        <v>0</v>
      </c>
      <c r="ET23" s="377">
        <f>IF(ET$19-'様式３（療養者名簿）（⑤の場合）'!$BD28+1&lt;=15,IF(ET$19&gt;='様式３（療養者名簿）（⑤の場合）'!$BD28,IF(ET$19&lt;='様式３（療養者名簿）（⑤の場合）'!$BE28,1,0),0),0)</f>
        <v>0</v>
      </c>
      <c r="EU23" s="377">
        <f>IF(EU$19-'様式３（療養者名簿）（⑤の場合）'!$BD28+1&lt;=15,IF(EU$19&gt;='様式３（療養者名簿）（⑤の場合）'!$BD28,IF(EU$19&lt;='様式３（療養者名簿）（⑤の場合）'!$BE28,1,0),0),0)</f>
        <v>0</v>
      </c>
      <c r="EV23" s="377">
        <f>IF(EV$19-'様式３（療養者名簿）（⑤の場合）'!$BD28+1&lt;=15,IF(EV$19&gt;='様式３（療養者名簿）（⑤の場合）'!$BD28,IF(EV$19&lt;='様式３（療養者名簿）（⑤の場合）'!$BE28,1,0),0),0)</f>
        <v>0</v>
      </c>
      <c r="EW23" s="377">
        <f>IF(EW$19-'様式３（療養者名簿）（⑤の場合）'!$BD28+1&lt;=15,IF(EW$19&gt;='様式３（療養者名簿）（⑤の場合）'!$BD28,IF(EW$19&lt;='様式３（療養者名簿）（⑤の場合）'!$BE28,1,0),0),0)</f>
        <v>0</v>
      </c>
      <c r="EX23" s="377">
        <f>IF(EX$19-'様式３（療養者名簿）（⑤の場合）'!$BD28+1&lt;=15,IF(EX$19&gt;='様式３（療養者名簿）（⑤の場合）'!$BD28,IF(EX$19&lt;='様式３（療養者名簿）（⑤の場合）'!$BE28,1,0),0),0)</f>
        <v>0</v>
      </c>
      <c r="EY23" s="377">
        <f>IF(EY$19-'様式３（療養者名簿）（⑤の場合）'!$BD28+1&lt;=15,IF(EY$19&gt;='様式３（療養者名簿）（⑤の場合）'!$BD28,IF(EY$19&lt;='様式３（療養者名簿）（⑤の場合）'!$BE28,1,0),0),0)</f>
        <v>0</v>
      </c>
      <c r="EZ23" s="377">
        <f>IF(EZ$19-'様式３（療養者名簿）（⑤の場合）'!$BD28+1&lt;=15,IF(EZ$19&gt;='様式３（療養者名簿）（⑤の場合）'!$BD28,IF(EZ$19&lt;='様式３（療養者名簿）（⑤の場合）'!$BE28,1,0),0),0)</f>
        <v>0</v>
      </c>
      <c r="FA23" s="377">
        <f>IF(FA$19-'様式３（療養者名簿）（⑤の場合）'!$BD28+1&lt;=15,IF(FA$19&gt;='様式３（療養者名簿）（⑤の場合）'!$BD28,IF(FA$19&lt;='様式３（療養者名簿）（⑤の場合）'!$BE28,1,0),0),0)</f>
        <v>0</v>
      </c>
      <c r="FB23" s="377">
        <f>IF(FB$19-'様式３（療養者名簿）（⑤の場合）'!$BD28+1&lt;=15,IF(FB$19&gt;='様式３（療養者名簿）（⑤の場合）'!$BD28,IF(FB$19&lt;='様式３（療養者名簿）（⑤の場合）'!$BE28,1,0),0),0)</f>
        <v>0</v>
      </c>
      <c r="FC23" s="377">
        <f>IF(FC$19-'様式３（療養者名簿）（⑤の場合）'!$BD28+1&lt;=15,IF(FC$19&gt;='様式３（療養者名簿）（⑤の場合）'!$BD28,IF(FC$19&lt;='様式３（療養者名簿）（⑤の場合）'!$BE28,1,0),0),0)</f>
        <v>0</v>
      </c>
      <c r="FD23" s="377">
        <f>IF(FD$19-'様式３（療養者名簿）（⑤の場合）'!$BD28+1&lt;=15,IF(FD$19&gt;='様式３（療養者名簿）（⑤の場合）'!$BD28,IF(FD$19&lt;='様式３（療養者名簿）（⑤の場合）'!$BE28,1,0),0),0)</f>
        <v>0</v>
      </c>
      <c r="FE23" s="377">
        <f>IF(FE$19-'様式３（療養者名簿）（⑤の場合）'!$BD28+1&lt;=15,IF(FE$19&gt;='様式３（療養者名簿）（⑤の場合）'!$BD28,IF(FE$19&lt;='様式３（療養者名簿）（⑤の場合）'!$BE28,1,0),0),0)</f>
        <v>0</v>
      </c>
      <c r="FF23" s="377">
        <f>IF(FF$19-'様式３（療養者名簿）（⑤の場合）'!$BD28+1&lt;=15,IF(FF$19&gt;='様式３（療養者名簿）（⑤の場合）'!$BD28,IF(FF$19&lt;='様式３（療養者名簿）（⑤の場合）'!$BE28,1,0),0),0)</f>
        <v>0</v>
      </c>
      <c r="FG23" s="377">
        <f>IF(FG$19-'様式３（療養者名簿）（⑤の場合）'!$BD28+1&lt;=15,IF(FG$19&gt;='様式３（療養者名簿）（⑤の場合）'!$BD28,IF(FG$19&lt;='様式３（療養者名簿）（⑤の場合）'!$BE28,1,0),0),0)</f>
        <v>0</v>
      </c>
      <c r="FH23" s="377">
        <f>IF(FH$19-'様式３（療養者名簿）（⑤の場合）'!$BD28+1&lt;=15,IF(FH$19&gt;='様式３（療養者名簿）（⑤の場合）'!$BD28,IF(FH$19&lt;='様式３（療養者名簿）（⑤の場合）'!$BE28,1,0),0),0)</f>
        <v>0</v>
      </c>
      <c r="FI23" s="377">
        <f>IF(FI$19-'様式３（療養者名簿）（⑤の場合）'!$BD28+1&lt;=15,IF(FI$19&gt;='様式３（療養者名簿）（⑤の場合）'!$BD28,IF(FI$19&lt;='様式３（療養者名簿）（⑤の場合）'!$BE28,1,0),0),0)</f>
        <v>0</v>
      </c>
      <c r="FJ23" s="377">
        <f>IF(FJ$19-'様式３（療養者名簿）（⑤の場合）'!$BD28+1&lt;=15,IF(FJ$19&gt;='様式３（療養者名簿）（⑤の場合）'!$BD28,IF(FJ$19&lt;='様式３（療養者名簿）（⑤の場合）'!$BE28,1,0),0),0)</f>
        <v>0</v>
      </c>
      <c r="FK23" s="377">
        <f>IF(FK$19-'様式３（療養者名簿）（⑤の場合）'!$BD28+1&lt;=15,IF(FK$19&gt;='様式３（療養者名簿）（⑤の場合）'!$BD28,IF(FK$19&lt;='様式３（療養者名簿）（⑤の場合）'!$BE28,1,0),0),0)</f>
        <v>0</v>
      </c>
      <c r="FL23" s="377">
        <f>IF(FL$19-'様式３（療養者名簿）（⑤の場合）'!$BD28+1&lt;=15,IF(FL$19&gt;='様式３（療養者名簿）（⑤の場合）'!$BD28,IF(FL$19&lt;='様式３（療養者名簿）（⑤の場合）'!$BE28,1,0),0),0)</f>
        <v>0</v>
      </c>
      <c r="FM23" s="377">
        <f>IF(FM$19-'様式３（療養者名簿）（⑤の場合）'!$BD28+1&lt;=15,IF(FM$19&gt;='様式３（療養者名簿）（⑤の場合）'!$BD28,IF(FM$19&lt;='様式３（療養者名簿）（⑤の場合）'!$BE28,1,0),0),0)</f>
        <v>0</v>
      </c>
      <c r="FN23" s="377">
        <f>IF(FN$19-'様式３（療養者名簿）（⑤の場合）'!$BD28+1&lt;=15,IF(FN$19&gt;='様式３（療養者名簿）（⑤の場合）'!$BD28,IF(FN$19&lt;='様式３（療養者名簿）（⑤の場合）'!$BE28,1,0),0),0)</f>
        <v>0</v>
      </c>
      <c r="FO23" s="377">
        <f>IF(FO$19-'様式３（療養者名簿）（⑤の場合）'!$BD28+1&lt;=15,IF(FO$19&gt;='様式３（療養者名簿）（⑤の場合）'!$BD28,IF(FO$19&lt;='様式３（療養者名簿）（⑤の場合）'!$BE28,1,0),0),0)</f>
        <v>0</v>
      </c>
      <c r="FP23" s="377">
        <f>IF(FP$19-'様式３（療養者名簿）（⑤の場合）'!$BD28+1&lt;=15,IF(FP$19&gt;='様式３（療養者名簿）（⑤の場合）'!$BD28,IF(FP$19&lt;='様式３（療養者名簿）（⑤の場合）'!$BE28,1,0),0),0)</f>
        <v>0</v>
      </c>
      <c r="FQ23" s="377">
        <f>IF(FQ$19-'様式３（療養者名簿）（⑤の場合）'!$BD28+1&lt;=15,IF(FQ$19&gt;='様式３（療養者名簿）（⑤の場合）'!$BD28,IF(FQ$19&lt;='様式３（療養者名簿）（⑤の場合）'!$BE28,1,0),0),0)</f>
        <v>0</v>
      </c>
      <c r="FR23" s="377">
        <f>IF(FR$19-'様式３（療養者名簿）（⑤の場合）'!$BD28+1&lt;=15,IF(FR$19&gt;='様式３（療養者名簿）（⑤の場合）'!$BD28,IF(FR$19&lt;='様式３（療養者名簿）（⑤の場合）'!$BE28,1,0),0),0)</f>
        <v>0</v>
      </c>
      <c r="FS23" s="377">
        <f>IF(FS$19-'様式３（療養者名簿）（⑤の場合）'!$BD28+1&lt;=15,IF(FS$19&gt;='様式３（療養者名簿）（⑤の場合）'!$BD28,IF(FS$19&lt;='様式３（療養者名簿）（⑤の場合）'!$BE28,1,0),0),0)</f>
        <v>0</v>
      </c>
      <c r="FT23" s="377">
        <f>IF(FT$19-'様式３（療養者名簿）（⑤の場合）'!$BD28+1&lt;=15,IF(FT$19&gt;='様式３（療養者名簿）（⑤の場合）'!$BD28,IF(FT$19&lt;='様式３（療養者名簿）（⑤の場合）'!$BE28,1,0),0),0)</f>
        <v>0</v>
      </c>
      <c r="FU23" s="377">
        <f>IF(FU$19-'様式３（療養者名簿）（⑤の場合）'!$BD28+1&lt;=15,IF(FU$19&gt;='様式３（療養者名簿）（⑤の場合）'!$BD28,IF(FU$19&lt;='様式３（療養者名簿）（⑤の場合）'!$BE28,1,0),0),0)</f>
        <v>0</v>
      </c>
      <c r="FV23" s="377">
        <f>IF(FV$19-'様式３（療養者名簿）（⑤の場合）'!$BD28+1&lt;=15,IF(FV$19&gt;='様式３（療養者名簿）（⑤の場合）'!$BD28,IF(FV$19&lt;='様式３（療養者名簿）（⑤の場合）'!$BE28,1,0),0),0)</f>
        <v>0</v>
      </c>
      <c r="FW23" s="377">
        <f>IF(FW$19-'様式３（療養者名簿）（⑤の場合）'!$BD28+1&lt;=15,IF(FW$19&gt;='様式３（療養者名簿）（⑤の場合）'!$BD28,IF(FW$19&lt;='様式３（療養者名簿）（⑤の場合）'!$BE28,1,0),0),0)</f>
        <v>0</v>
      </c>
      <c r="FX23" s="377">
        <f>IF(FX$19-'様式３（療養者名簿）（⑤の場合）'!$BD28+1&lt;=15,IF(FX$19&gt;='様式３（療養者名簿）（⑤の場合）'!$BD28,IF(FX$19&lt;='様式３（療養者名簿）（⑤の場合）'!$BE28,1,0),0),0)</f>
        <v>0</v>
      </c>
      <c r="FY23" s="377">
        <f>IF(FY$19-'様式３（療養者名簿）（⑤の場合）'!$BD28+1&lt;=15,IF(FY$19&gt;='様式３（療養者名簿）（⑤の場合）'!$BD28,IF(FY$19&lt;='様式３（療養者名簿）（⑤の場合）'!$BE28,1,0),0),0)</f>
        <v>0</v>
      </c>
      <c r="FZ23" s="377">
        <f>IF(FZ$19-'様式３（療養者名簿）（⑤の場合）'!$BD28+1&lt;=15,IF(FZ$19&gt;='様式３（療養者名簿）（⑤の場合）'!$BD28,IF(FZ$19&lt;='様式３（療養者名簿）（⑤の場合）'!$BE28,1,0),0),0)</f>
        <v>0</v>
      </c>
      <c r="GA23" s="377">
        <f>IF(GA$19-'様式３（療養者名簿）（⑤の場合）'!$BD28+1&lt;=15,IF(GA$19&gt;='様式３（療養者名簿）（⑤の場合）'!$BD28,IF(GA$19&lt;='様式３（療養者名簿）（⑤の場合）'!$BE28,1,0),0),0)</f>
        <v>0</v>
      </c>
      <c r="GB23" s="377">
        <f>IF(GB$19-'様式３（療養者名簿）（⑤の場合）'!$BD28+1&lt;=15,IF(GB$19&gt;='様式３（療養者名簿）（⑤の場合）'!$BD28,IF(GB$19&lt;='様式３（療養者名簿）（⑤の場合）'!$BE28,1,0),0),0)</f>
        <v>0</v>
      </c>
      <c r="GC23" s="377">
        <f>IF(GC$19-'様式３（療養者名簿）（⑤の場合）'!$BD28+1&lt;=15,IF(GC$19&gt;='様式３（療養者名簿）（⑤の場合）'!$BD28,IF(GC$19&lt;='様式３（療養者名簿）（⑤の場合）'!$BE28,1,0),0),0)</f>
        <v>0</v>
      </c>
      <c r="GD23" s="377">
        <f>IF(GD$19-'様式３（療養者名簿）（⑤の場合）'!$BD28+1&lt;=15,IF(GD$19&gt;='様式３（療養者名簿）（⑤の場合）'!$BD28,IF(GD$19&lt;='様式３（療養者名簿）（⑤の場合）'!$BE28,1,0),0),0)</f>
        <v>0</v>
      </c>
      <c r="GE23" s="377">
        <f>IF(GE$19-'様式３（療養者名簿）（⑤の場合）'!$BD28+1&lt;=15,IF(GE$19&gt;='様式３（療養者名簿）（⑤の場合）'!$BD28,IF(GE$19&lt;='様式３（療養者名簿）（⑤の場合）'!$BE28,1,0),0),0)</f>
        <v>0</v>
      </c>
      <c r="GF23" s="377">
        <f>IF(GF$19-'様式３（療養者名簿）（⑤の場合）'!$BD28+1&lt;=15,IF(GF$19&gt;='様式３（療養者名簿）（⑤の場合）'!$BD28,IF(GF$19&lt;='様式３（療養者名簿）（⑤の場合）'!$BE28,1,0),0),0)</f>
        <v>0</v>
      </c>
      <c r="GG23" s="377">
        <f>IF(GG$19-'様式３（療養者名簿）（⑤の場合）'!$BD28+1&lt;=15,IF(GG$19&gt;='様式３（療養者名簿）（⑤の場合）'!$BD28,IF(GG$19&lt;='様式３（療養者名簿）（⑤の場合）'!$BE28,1,0),0),0)</f>
        <v>0</v>
      </c>
      <c r="GH23" s="377">
        <f>IF(GH$19-'様式３（療養者名簿）（⑤の場合）'!$BD28+1&lt;=15,IF(GH$19&gt;='様式３（療養者名簿）（⑤の場合）'!$BD28,IF(GH$19&lt;='様式３（療養者名簿）（⑤の場合）'!$BE28,1,0),0),0)</f>
        <v>0</v>
      </c>
      <c r="GI23" s="377">
        <f>IF(GI$19-'様式３（療養者名簿）（⑤の場合）'!$BD28+1&lt;=15,IF(GI$19&gt;='様式３（療養者名簿）（⑤の場合）'!$BD28,IF(GI$19&lt;='様式３（療養者名簿）（⑤の場合）'!$BE28,1,0),0),0)</f>
        <v>0</v>
      </c>
      <c r="GJ23" s="377">
        <f>IF(GJ$19-'様式３（療養者名簿）（⑤の場合）'!$BD28+1&lt;=15,IF(GJ$19&gt;='様式３（療養者名簿）（⑤の場合）'!$BD28,IF(GJ$19&lt;='様式３（療養者名簿）（⑤の場合）'!$BE28,1,0),0),0)</f>
        <v>0</v>
      </c>
      <c r="GK23" s="377">
        <f>IF(GK$19-'様式３（療養者名簿）（⑤の場合）'!$BD28+1&lt;=15,IF(GK$19&gt;='様式３（療養者名簿）（⑤の場合）'!$BD28,IF(GK$19&lt;='様式３（療養者名簿）（⑤の場合）'!$BE28,1,0),0),0)</f>
        <v>0</v>
      </c>
      <c r="GL23" s="377">
        <f>IF(GL$19-'様式３（療養者名簿）（⑤の場合）'!$BD28+1&lt;=15,IF(GL$19&gt;='様式３（療養者名簿）（⑤の場合）'!$BD28,IF(GL$19&lt;='様式３（療養者名簿）（⑤の場合）'!$BE28,1,0),0),0)</f>
        <v>0</v>
      </c>
      <c r="GM23" s="377">
        <f>IF(GM$19-'様式３（療養者名簿）（⑤の場合）'!$BD28+1&lt;=15,IF(GM$19&gt;='様式３（療養者名簿）（⑤の場合）'!$BD28,IF(GM$19&lt;='様式３（療養者名簿）（⑤の場合）'!$BE28,1,0),0),0)</f>
        <v>0</v>
      </c>
      <c r="GN23" s="377">
        <f>IF(GN$19-'様式３（療養者名簿）（⑤の場合）'!$BD28+1&lt;=15,IF(GN$19&gt;='様式３（療養者名簿）（⑤の場合）'!$BD28,IF(GN$19&lt;='様式３（療養者名簿）（⑤の場合）'!$BE28,1,0),0),0)</f>
        <v>0</v>
      </c>
      <c r="GO23" s="377">
        <f>IF(GO$19-'様式３（療養者名簿）（⑤の場合）'!$BD28+1&lt;=15,IF(GO$19&gt;='様式３（療養者名簿）（⑤の場合）'!$BD28,IF(GO$19&lt;='様式３（療養者名簿）（⑤の場合）'!$BE28,1,0),0),0)</f>
        <v>0</v>
      </c>
      <c r="GP23" s="377">
        <f>IF(GP$19-'様式３（療養者名簿）（⑤の場合）'!$BD28+1&lt;=15,IF(GP$19&gt;='様式３（療養者名簿）（⑤の場合）'!$BD28,IF(GP$19&lt;='様式３（療養者名簿）（⑤の場合）'!$BE28,1,0),0),0)</f>
        <v>0</v>
      </c>
      <c r="GQ23" s="377">
        <f>IF(GQ$19-'様式３（療養者名簿）（⑤の場合）'!$BD28+1&lt;=15,IF(GQ$19&gt;='様式３（療養者名簿）（⑤の場合）'!$BD28,IF(GQ$19&lt;='様式３（療養者名簿）（⑤の場合）'!$BE28,1,0),0),0)</f>
        <v>0</v>
      </c>
      <c r="GR23" s="377">
        <f>IF(GR$19-'様式３（療養者名簿）（⑤の場合）'!$BD28+1&lt;=15,IF(GR$19&gt;='様式３（療養者名簿）（⑤の場合）'!$BD28,IF(GR$19&lt;='様式３（療養者名簿）（⑤の場合）'!$BE28,1,0),0),0)</f>
        <v>0</v>
      </c>
      <c r="GS23" s="377">
        <f>IF(GS$19-'様式３（療養者名簿）（⑤の場合）'!$BD28+1&lt;=15,IF(GS$19&gt;='様式３（療養者名簿）（⑤の場合）'!$BD28,IF(GS$19&lt;='様式３（療養者名簿）（⑤の場合）'!$BE28,1,0),0),0)</f>
        <v>0</v>
      </c>
      <c r="GT23" s="377">
        <f>IF(GT$19-'様式３（療養者名簿）（⑤の場合）'!$BD28+1&lt;=15,IF(GT$19&gt;='様式３（療養者名簿）（⑤の場合）'!$BD28,IF(GT$19&lt;='様式３（療養者名簿）（⑤の場合）'!$BE28,1,0),0),0)</f>
        <v>0</v>
      </c>
      <c r="GU23" s="377">
        <f>IF(GU$19-'様式３（療養者名簿）（⑤の場合）'!$BD28+1&lt;=15,IF(GU$19&gt;='様式３（療養者名簿）（⑤の場合）'!$BD28,IF(GU$19&lt;='様式３（療養者名簿）（⑤の場合）'!$BE28,1,0),0),0)</f>
        <v>0</v>
      </c>
      <c r="GV23" s="377">
        <f>IF(GV$19-'様式３（療養者名簿）（⑤の場合）'!$BD28+1&lt;=15,IF(GV$19&gt;='様式３（療養者名簿）（⑤の場合）'!$BD28,IF(GV$19&lt;='様式３（療養者名簿）（⑤の場合）'!$BE28,1,0),0),0)</f>
        <v>0</v>
      </c>
      <c r="GW23" s="377">
        <f>IF(GW$19-'様式３（療養者名簿）（⑤の場合）'!$BD28+1&lt;=15,IF(GW$19&gt;='様式３（療養者名簿）（⑤の場合）'!$BD28,IF(GW$19&lt;='様式３（療養者名簿）（⑤の場合）'!$BE28,1,0),0),0)</f>
        <v>0</v>
      </c>
      <c r="GX23" s="377">
        <f>IF(GX$19-'様式３（療養者名簿）（⑤の場合）'!$BD28+1&lt;=15,IF(GX$19&gt;='様式３（療養者名簿）（⑤の場合）'!$BD28,IF(GX$19&lt;='様式３（療養者名簿）（⑤の場合）'!$BE28,1,0),0),0)</f>
        <v>0</v>
      </c>
      <c r="GY23" s="377">
        <f>IF(GY$19-'様式３（療養者名簿）（⑤の場合）'!$BD28+1&lt;=15,IF(GY$19&gt;='様式３（療養者名簿）（⑤の場合）'!$BD28,IF(GY$19&lt;='様式３（療養者名簿）（⑤の場合）'!$BE28,1,0),0),0)</f>
        <v>0</v>
      </c>
      <c r="GZ23" s="377">
        <f>IF(GZ$19-'様式３（療養者名簿）（⑤の場合）'!$BD28+1&lt;=15,IF(GZ$19&gt;='様式３（療養者名簿）（⑤の場合）'!$BD28,IF(GZ$19&lt;='様式３（療養者名簿）（⑤の場合）'!$BE28,1,0),0),0)</f>
        <v>0</v>
      </c>
      <c r="HA23" s="377">
        <f>IF(HA$19-'様式３（療養者名簿）（⑤の場合）'!$BD28+1&lt;=15,IF(HA$19&gt;='様式３（療養者名簿）（⑤の場合）'!$BD28,IF(HA$19&lt;='様式３（療養者名簿）（⑤の場合）'!$BE28,1,0),0),0)</f>
        <v>0</v>
      </c>
      <c r="HB23" s="377">
        <f>IF(HB$19-'様式３（療養者名簿）（⑤の場合）'!$BD28+1&lt;=15,IF(HB$19&gt;='様式３（療養者名簿）（⑤の場合）'!$BD28,IF(HB$19&lt;='様式３（療養者名簿）（⑤の場合）'!$BE28,1,0),0),0)</f>
        <v>0</v>
      </c>
      <c r="HC23" s="377">
        <f>IF(HC$19-'様式３（療養者名簿）（⑤の場合）'!$BD28+1&lt;=15,IF(HC$19&gt;='様式３（療養者名簿）（⑤の場合）'!$BD28,IF(HC$19&lt;='様式３（療養者名簿）（⑤の場合）'!$BE28,1,0),0),0)</f>
        <v>0</v>
      </c>
      <c r="HD23" s="377">
        <f>IF(HD$19-'様式３（療養者名簿）（⑤の場合）'!$BD28+1&lt;=15,IF(HD$19&gt;='様式３（療養者名簿）（⑤の場合）'!$BD28,IF(HD$19&lt;='様式３（療養者名簿）（⑤の場合）'!$BE28,1,0),0),0)</f>
        <v>0</v>
      </c>
      <c r="HE23" s="377">
        <f>IF(HE$19-'様式３（療養者名簿）（⑤の場合）'!$BD28+1&lt;=15,IF(HE$19&gt;='様式３（療養者名簿）（⑤の場合）'!$BD28,IF(HE$19&lt;='様式３（療養者名簿）（⑤の場合）'!$BE28,1,0),0),0)</f>
        <v>0</v>
      </c>
      <c r="HF23" s="377">
        <f>IF(HF$19-'様式３（療養者名簿）（⑤の場合）'!$BD28+1&lt;=15,IF(HF$19&gt;='様式３（療養者名簿）（⑤の場合）'!$BD28,IF(HF$19&lt;='様式３（療養者名簿）（⑤の場合）'!$BE28,1,0),0),0)</f>
        <v>0</v>
      </c>
      <c r="HG23" s="377">
        <f>IF(HG$19-'様式３（療養者名簿）（⑤の場合）'!$BD28+1&lt;=15,IF(HG$19&gt;='様式３（療養者名簿）（⑤の場合）'!$BD28,IF(HG$19&lt;='様式３（療養者名簿）（⑤の場合）'!$BE28,1,0),0),0)</f>
        <v>0</v>
      </c>
      <c r="HH23" s="377">
        <f>IF(HH$19-'様式３（療養者名簿）（⑤の場合）'!$BD28+1&lt;=15,IF(HH$19&gt;='様式３（療養者名簿）（⑤の場合）'!$BD28,IF(HH$19&lt;='様式３（療養者名簿）（⑤の場合）'!$BE28,1,0),0),0)</f>
        <v>0</v>
      </c>
      <c r="HI23" s="377">
        <f>IF(HI$19-'様式３（療養者名簿）（⑤の場合）'!$BD28+1&lt;=15,IF(HI$19&gt;='様式３（療養者名簿）（⑤の場合）'!$BD28,IF(HI$19&lt;='様式３（療養者名簿）（⑤の場合）'!$BE28,1,0),0),0)</f>
        <v>0</v>
      </c>
      <c r="HJ23" s="377">
        <f>IF(HJ$19-'様式３（療養者名簿）（⑤の場合）'!$BD28+1&lt;=15,IF(HJ$19&gt;='様式３（療養者名簿）（⑤の場合）'!$BD28,IF(HJ$19&lt;='様式３（療養者名簿）（⑤の場合）'!$BE28,1,0),0),0)</f>
        <v>0</v>
      </c>
      <c r="HK23" s="377">
        <f>IF(HK$19-'様式３（療養者名簿）（⑤の場合）'!$BD28+1&lt;=15,IF(HK$19&gt;='様式３（療養者名簿）（⑤の場合）'!$BD28,IF(HK$19&lt;='様式３（療養者名簿）（⑤の場合）'!$BE28,1,0),0),0)</f>
        <v>0</v>
      </c>
      <c r="HL23" s="377">
        <f>IF(HL$19-'様式３（療養者名簿）（⑤の場合）'!$BD28+1&lt;=15,IF(HL$19&gt;='様式３（療養者名簿）（⑤の場合）'!$BD28,IF(HL$19&lt;='様式３（療養者名簿）（⑤の場合）'!$BE28,1,0),0),0)</f>
        <v>0</v>
      </c>
      <c r="HM23" s="377">
        <f>IF(HM$19-'様式３（療養者名簿）（⑤の場合）'!$BD28+1&lt;=15,IF(HM$19&gt;='様式３（療養者名簿）（⑤の場合）'!$BD28,IF(HM$19&lt;='様式３（療養者名簿）（⑤の場合）'!$BE28,1,0),0),0)</f>
        <v>0</v>
      </c>
      <c r="HN23" s="377">
        <f>IF(HN$19-'様式３（療養者名簿）（⑤の場合）'!$BD28+1&lt;=15,IF(HN$19&gt;='様式３（療養者名簿）（⑤の場合）'!$BD28,IF(HN$19&lt;='様式３（療養者名簿）（⑤の場合）'!$BE28,1,0),0),0)</f>
        <v>0</v>
      </c>
      <c r="HO23" s="377">
        <f>IF(HO$19-'様式３（療養者名簿）（⑤の場合）'!$BD28+1&lt;=15,IF(HO$19&gt;='様式３（療養者名簿）（⑤の場合）'!$BD28,IF(HO$19&lt;='様式３（療養者名簿）（⑤の場合）'!$BE28,1,0),0),0)</f>
        <v>0</v>
      </c>
      <c r="HP23" s="377">
        <f>IF(HP$19-'様式３（療養者名簿）（⑤の場合）'!$BD28+1&lt;=15,IF(HP$19&gt;='様式３（療養者名簿）（⑤の場合）'!$BD28,IF(HP$19&lt;='様式３（療養者名簿）（⑤の場合）'!$BE28,1,0),0),0)</f>
        <v>0</v>
      </c>
      <c r="HQ23" s="377">
        <f>IF(HQ$19-'様式３（療養者名簿）（⑤の場合）'!$BD28+1&lt;=15,IF(HQ$19&gt;='様式３（療養者名簿）（⑤の場合）'!$BD28,IF(HQ$19&lt;='様式３（療養者名簿）（⑤の場合）'!$BE28,1,0),0),0)</f>
        <v>0</v>
      </c>
      <c r="HR23" s="377">
        <f>IF(HR$19-'様式３（療養者名簿）（⑤の場合）'!$BD28+1&lt;=15,IF(HR$19&gt;='様式３（療養者名簿）（⑤の場合）'!$BD28,IF(HR$19&lt;='様式３（療養者名簿）（⑤の場合）'!$BE28,1,0),0),0)</f>
        <v>0</v>
      </c>
      <c r="HS23" s="377">
        <f>IF(HS$19-'様式３（療養者名簿）（⑤の場合）'!$BD28+1&lt;=15,IF(HS$19&gt;='様式３（療養者名簿）（⑤の場合）'!$BD28,IF(HS$19&lt;='様式３（療養者名簿）（⑤の場合）'!$BE28,1,0),0),0)</f>
        <v>0</v>
      </c>
      <c r="HT23" s="377">
        <f>IF(HT$19-'様式３（療養者名簿）（⑤の場合）'!$BD28+1&lt;=15,IF(HT$19&gt;='様式３（療養者名簿）（⑤の場合）'!$BD28,IF(HT$19&lt;='様式３（療養者名簿）（⑤の場合）'!$BE28,1,0),0),0)</f>
        <v>0</v>
      </c>
      <c r="HU23" s="377">
        <f>IF(HU$19-'様式３（療養者名簿）（⑤の場合）'!$BD28+1&lt;=15,IF(HU$19&gt;='様式３（療養者名簿）（⑤の場合）'!$BD28,IF(HU$19&lt;='様式３（療養者名簿）（⑤の場合）'!$BE28,1,0),0),0)</f>
        <v>0</v>
      </c>
      <c r="HV23" s="377">
        <f>IF(HV$19-'様式３（療養者名簿）（⑤の場合）'!$BD28+1&lt;=15,IF(HV$19&gt;='様式３（療養者名簿）（⑤の場合）'!$BD28,IF(HV$19&lt;='様式３（療養者名簿）（⑤の場合）'!$BE28,1,0),0),0)</f>
        <v>0</v>
      </c>
      <c r="HW23" s="377">
        <f>IF(HW$19-'様式３（療養者名簿）（⑤の場合）'!$BD28+1&lt;=15,IF(HW$19&gt;='様式３（療養者名簿）（⑤の場合）'!$BD28,IF(HW$19&lt;='様式３（療養者名簿）（⑤の場合）'!$BE28,1,0),0),0)</f>
        <v>0</v>
      </c>
      <c r="HX23" s="377">
        <f>IF(HX$19-'様式３（療養者名簿）（⑤の場合）'!$BD28+1&lt;=15,IF(HX$19&gt;='様式３（療養者名簿）（⑤の場合）'!$BD28,IF(HX$19&lt;='様式３（療養者名簿）（⑤の場合）'!$BE28,1,0),0),0)</f>
        <v>0</v>
      </c>
      <c r="HY23" s="377">
        <f>IF(HY$19-'様式３（療養者名簿）（⑤の場合）'!$BD28+1&lt;=15,IF(HY$19&gt;='様式３（療養者名簿）（⑤の場合）'!$BD28,IF(HY$19&lt;='様式３（療養者名簿）（⑤の場合）'!$BE28,1,0),0),0)</f>
        <v>0</v>
      </c>
      <c r="HZ23" s="377">
        <f>IF(HZ$19-'様式３（療養者名簿）（⑤の場合）'!$BD28+1&lt;=15,IF(HZ$19&gt;='様式３（療養者名簿）（⑤の場合）'!$BD28,IF(HZ$19&lt;='様式３（療養者名簿）（⑤の場合）'!$BE28,1,0),0),0)</f>
        <v>0</v>
      </c>
      <c r="IA23" s="377">
        <f>IF(IA$19-'様式３（療養者名簿）（⑤の場合）'!$BD28+1&lt;=15,IF(IA$19&gt;='様式３（療養者名簿）（⑤の場合）'!$BD28,IF(IA$19&lt;='様式３（療養者名簿）（⑤の場合）'!$BE28,1,0),0),0)</f>
        <v>0</v>
      </c>
      <c r="IB23" s="377">
        <f>IF(IB$19-'様式３（療養者名簿）（⑤の場合）'!$BD28+1&lt;=15,IF(IB$19&gt;='様式３（療養者名簿）（⑤の場合）'!$BD28,IF(IB$19&lt;='様式３（療養者名簿）（⑤の場合）'!$BE28,1,0),0),0)</f>
        <v>0</v>
      </c>
      <c r="IC23" s="377">
        <f>IF(IC$19-'様式３（療養者名簿）（⑤の場合）'!$BD28+1&lt;=15,IF(IC$19&gt;='様式３（療養者名簿）（⑤の場合）'!$BD28,IF(IC$19&lt;='様式３（療養者名簿）（⑤の場合）'!$BE28,1,0),0),0)</f>
        <v>0</v>
      </c>
      <c r="ID23" s="377">
        <f>IF(ID$19-'様式３（療養者名簿）（⑤の場合）'!$BD28+1&lt;=15,IF(ID$19&gt;='様式３（療養者名簿）（⑤の場合）'!$BD28,IF(ID$19&lt;='様式３（療養者名簿）（⑤の場合）'!$BE28,1,0),0),0)</f>
        <v>0</v>
      </c>
      <c r="IE23" s="377">
        <f>IF(IE$19-'様式３（療養者名簿）（⑤の場合）'!$BD28+1&lt;=15,IF(IE$19&gt;='様式３（療養者名簿）（⑤の場合）'!$BD28,IF(IE$19&lt;='様式３（療養者名簿）（⑤の場合）'!$BE28,1,0),0),0)</f>
        <v>0</v>
      </c>
      <c r="IF23" s="377">
        <f>IF(IF$19-'様式３（療養者名簿）（⑤の場合）'!$BD28+1&lt;=15,IF(IF$19&gt;='様式３（療養者名簿）（⑤の場合）'!$BD28,IF(IF$19&lt;='様式３（療養者名簿）（⑤の場合）'!$BE28,1,0),0),0)</f>
        <v>0</v>
      </c>
      <c r="IG23" s="377">
        <f>IF(IG$19-'様式３（療養者名簿）（⑤の場合）'!$BD28+1&lt;=15,IF(IG$19&gt;='様式３（療養者名簿）（⑤の場合）'!$BD28,IF(IG$19&lt;='様式３（療養者名簿）（⑤の場合）'!$BE28,1,0),0),0)</f>
        <v>0</v>
      </c>
      <c r="IH23" s="377">
        <f>IF(IH$19-'様式３（療養者名簿）（⑤の場合）'!$BD28+1&lt;=15,IF(IH$19&gt;='様式３（療養者名簿）（⑤の場合）'!$BD28,IF(IH$19&lt;='様式３（療養者名簿）（⑤の場合）'!$BE28,1,0),0),0)</f>
        <v>0</v>
      </c>
      <c r="II23" s="377">
        <f>IF(II$19-'様式３（療養者名簿）（⑤の場合）'!$BD28+1&lt;=15,IF(II$19&gt;='様式３（療養者名簿）（⑤の場合）'!$BD28,IF(II$19&lt;='様式３（療養者名簿）（⑤の場合）'!$BE28,1,0),0),0)</f>
        <v>0</v>
      </c>
      <c r="IJ23" s="377">
        <f>IF(IJ$19-'様式３（療養者名簿）（⑤の場合）'!$BD28+1&lt;=15,IF(IJ$19&gt;='様式３（療養者名簿）（⑤の場合）'!$BD28,IF(IJ$19&lt;='様式３（療養者名簿）（⑤の場合）'!$BE28,1,0),0),0)</f>
        <v>0</v>
      </c>
      <c r="IK23" s="377">
        <f>IF(IK$19-'様式３（療養者名簿）（⑤の場合）'!$BD28+1&lt;=15,IF(IK$19&gt;='様式３（療養者名簿）（⑤の場合）'!$BD28,IF(IK$19&lt;='様式３（療養者名簿）（⑤の場合）'!$BE28,1,0),0),0)</f>
        <v>0</v>
      </c>
      <c r="IL23" s="377">
        <f>IF(IL$19-'様式３（療養者名簿）（⑤の場合）'!$BD28+1&lt;=15,IF(IL$19&gt;='様式３（療養者名簿）（⑤の場合）'!$BD28,IF(IL$19&lt;='様式３（療養者名簿）（⑤の場合）'!$BE28,1,0),0),0)</f>
        <v>0</v>
      </c>
      <c r="IM23" s="377">
        <f>IF(IM$19-'様式３（療養者名簿）（⑤の場合）'!$BD28+1&lt;=15,IF(IM$19&gt;='様式３（療養者名簿）（⑤の場合）'!$BD28,IF(IM$19&lt;='様式３（療養者名簿）（⑤の場合）'!$BE28,1,0),0),0)</f>
        <v>0</v>
      </c>
      <c r="IN23" s="377">
        <f>IF(IN$19-'様式３（療養者名簿）（⑤の場合）'!$BD28+1&lt;=15,IF(IN$19&gt;='様式３（療養者名簿）（⑤の場合）'!$BD28,IF(IN$19&lt;='様式３（療養者名簿）（⑤の場合）'!$BE28,1,0),0),0)</f>
        <v>0</v>
      </c>
      <c r="IO23" s="377">
        <f>IF(IO$19-'様式３（療養者名簿）（⑤の場合）'!$BD28+1&lt;=15,IF(IO$19&gt;='様式３（療養者名簿）（⑤の場合）'!$BD28,IF(IO$19&lt;='様式３（療養者名簿）（⑤の場合）'!$BE28,1,0),0),0)</f>
        <v>0</v>
      </c>
      <c r="IP23" s="377">
        <f>IF(IP$19-'様式３（療養者名簿）（⑤の場合）'!$BD28+1&lt;=15,IF(IP$19&gt;='様式３（療養者名簿）（⑤の場合）'!$BD28,IF(IP$19&lt;='様式３（療養者名簿）（⑤の場合）'!$BE28,1,0),0),0)</f>
        <v>0</v>
      </c>
      <c r="IQ23" s="377">
        <f>IF(IQ$19-'様式３（療養者名簿）（⑤の場合）'!$BD28+1&lt;=15,IF(IQ$19&gt;='様式３（療養者名簿）（⑤の場合）'!$BD28,IF(IQ$19&lt;='様式３（療養者名簿）（⑤の場合）'!$BE28,1,0),0),0)</f>
        <v>0</v>
      </c>
      <c r="IR23" s="377">
        <f>IF(IR$19-'様式３（療養者名簿）（⑤の場合）'!$BD28+1&lt;=15,IF(IR$19&gt;='様式３（療養者名簿）（⑤の場合）'!$BD28,IF(IR$19&lt;='様式３（療養者名簿）（⑤の場合）'!$BE28,1,0),0),0)</f>
        <v>0</v>
      </c>
      <c r="IS23" s="377">
        <f>IF(IS$19-'様式３（療養者名簿）（⑤の場合）'!$BD28+1&lt;=15,IF(IS$19&gt;='様式３（療養者名簿）（⑤の場合）'!$BD28,IF(IS$19&lt;='様式３（療養者名簿）（⑤の場合）'!$BE28,1,0),0),0)</f>
        <v>0</v>
      </c>
      <c r="IT23" s="377">
        <f>IF(IT$19-'様式３（療養者名簿）（⑤の場合）'!$BD28+1&lt;=15,IF(IT$19&gt;='様式３（療養者名簿）（⑤の場合）'!$BD28,IF(IT$19&lt;='様式３（療養者名簿）（⑤の場合）'!$BE28,1,0),0),0)</f>
        <v>0</v>
      </c>
      <c r="IU23" s="377">
        <f>IF(IU$19-'様式３（療養者名簿）（⑤の場合）'!$BD28+1&lt;=15,IF(IU$19&gt;='様式３（療養者名簿）（⑤の場合）'!$BD28,IF(IU$19&lt;='様式３（療養者名簿）（⑤の場合）'!$BE28,1,0),0),0)</f>
        <v>0</v>
      </c>
      <c r="IV23" s="377">
        <f>IF(IV$19-'様式３（療養者名簿）（⑤の場合）'!$BD28+1&lt;=15,IF(IV$19&gt;='様式３（療養者名簿）（⑤の場合）'!$BD28,IF(IV$19&lt;='様式３（療養者名簿）（⑤の場合）'!$BE28,1,0),0),0)</f>
        <v>0</v>
      </c>
      <c r="IW23" s="377">
        <f>IF(IW$19-'様式３（療養者名簿）（⑤の場合）'!$BD28+1&lt;=15,IF(IW$19&gt;='様式３（療養者名簿）（⑤の場合）'!$BD28,IF(IW$19&lt;='様式３（療養者名簿）（⑤の場合）'!$BE28,1,0),0),0)</f>
        <v>0</v>
      </c>
      <c r="IX23" s="377">
        <f>IF(IX$19-'様式３（療養者名簿）（⑤の場合）'!$BD28+1&lt;=15,IF(IX$19&gt;='様式３（療養者名簿）（⑤の場合）'!$BD28,IF(IX$19&lt;='様式３（療養者名簿）（⑤の場合）'!$BE28,1,0),0),0)</f>
        <v>0</v>
      </c>
      <c r="IY23" s="377">
        <f>IF(IY$19-'様式３（療養者名簿）（⑤の場合）'!$BD28+1&lt;=15,IF(IY$19&gt;='様式３（療養者名簿）（⑤の場合）'!$BD28,IF(IY$19&lt;='様式３（療養者名簿）（⑤の場合）'!$BE28,1,0),0),0)</f>
        <v>0</v>
      </c>
      <c r="IZ23" s="377">
        <f>IF(IZ$19-'様式３（療養者名簿）（⑤の場合）'!$BD28+1&lt;=15,IF(IZ$19&gt;='様式３（療養者名簿）（⑤の場合）'!$BD28,IF(IZ$19&lt;='様式３（療養者名簿）（⑤の場合）'!$BE28,1,0),0),0)</f>
        <v>0</v>
      </c>
      <c r="JA23" s="377">
        <f>IF(JA$19-'様式３（療養者名簿）（⑤の場合）'!$BD28+1&lt;=15,IF(JA$19&gt;='様式３（療養者名簿）（⑤の場合）'!$BD28,IF(JA$19&lt;='様式３（療養者名簿）（⑤の場合）'!$BE28,1,0),0),0)</f>
        <v>0</v>
      </c>
      <c r="JB23" s="377">
        <f>IF(JB$19-'様式３（療養者名簿）（⑤の場合）'!$BD28+1&lt;=15,IF(JB$19&gt;='様式３（療養者名簿）（⑤の場合）'!$BD28,IF(JB$19&lt;='様式３（療養者名簿）（⑤の場合）'!$BE28,1,0),0),0)</f>
        <v>0</v>
      </c>
      <c r="JC23" s="377">
        <f>IF(JC$19-'様式３（療養者名簿）（⑤の場合）'!$BD28+1&lt;=15,IF(JC$19&gt;='様式３（療養者名簿）（⑤の場合）'!$BD28,IF(JC$19&lt;='様式３（療養者名簿）（⑤の場合）'!$BE28,1,0),0),0)</f>
        <v>0</v>
      </c>
      <c r="JD23" s="377">
        <f>IF(JD$19-'様式３（療養者名簿）（⑤の場合）'!$BD28+1&lt;=15,IF(JD$19&gt;='様式３（療養者名簿）（⑤の場合）'!$BD28,IF(JD$19&lt;='様式３（療養者名簿）（⑤の場合）'!$BE28,1,0),0),0)</f>
        <v>0</v>
      </c>
      <c r="JE23" s="377">
        <f>IF(JE$19-'様式３（療養者名簿）（⑤の場合）'!$BD28+1&lt;=15,IF(JE$19&gt;='様式３（療養者名簿）（⑤の場合）'!$BD28,IF(JE$19&lt;='様式３（療養者名簿）（⑤の場合）'!$BE28,1,0),0),0)</f>
        <v>0</v>
      </c>
      <c r="JF23" s="377">
        <f>IF(JF$19-'様式３（療養者名簿）（⑤の場合）'!$BD28+1&lt;=15,IF(JF$19&gt;='様式３（療養者名簿）（⑤の場合）'!$BD28,IF(JF$19&lt;='様式３（療養者名簿）（⑤の場合）'!$BE28,1,0),0),0)</f>
        <v>0</v>
      </c>
      <c r="JG23" s="377">
        <f>IF(JG$19-'様式３（療養者名簿）（⑤の場合）'!$BD28+1&lt;=15,IF(JG$19&gt;='様式３（療養者名簿）（⑤の場合）'!$BD28,IF(JG$19&lt;='様式３（療養者名簿）（⑤の場合）'!$BE28,1,0),0),0)</f>
        <v>0</v>
      </c>
      <c r="JH23" s="377">
        <f>IF(JH$19-'様式３（療養者名簿）（⑤の場合）'!$BD28+1&lt;=15,IF(JH$19&gt;='様式３（療養者名簿）（⑤の場合）'!$BD28,IF(JH$19&lt;='様式３（療養者名簿）（⑤の場合）'!$BE28,1,0),0),0)</f>
        <v>0</v>
      </c>
      <c r="JI23" s="377">
        <f>IF(JI$19-'様式３（療養者名簿）（⑤の場合）'!$BD28+1&lt;=15,IF(JI$19&gt;='様式３（療養者名簿）（⑤の場合）'!$BD28,IF(JI$19&lt;='様式３（療養者名簿）（⑤の場合）'!$BE28,1,0),0),0)</f>
        <v>0</v>
      </c>
      <c r="JJ23" s="377">
        <f>IF(JJ$19-'様式３（療養者名簿）（⑤の場合）'!$BD28+1&lt;=15,IF(JJ$19&gt;='様式３（療養者名簿）（⑤の場合）'!$BD28,IF(JJ$19&lt;='様式３（療養者名簿）（⑤の場合）'!$BE28,1,0),0),0)</f>
        <v>0</v>
      </c>
      <c r="JK23" s="377">
        <f>IF(JK$19-'様式３（療養者名簿）（⑤の場合）'!$BD28+1&lt;=15,IF(JK$19&gt;='様式３（療養者名簿）（⑤の場合）'!$BD28,IF(JK$19&lt;='様式３（療養者名簿）（⑤の場合）'!$BE28,1,0),0),0)</f>
        <v>0</v>
      </c>
      <c r="JL23" s="377">
        <f>IF(JL$19-'様式３（療養者名簿）（⑤の場合）'!$BD28+1&lt;=15,IF(JL$19&gt;='様式３（療養者名簿）（⑤の場合）'!$BD28,IF(JL$19&lt;='様式３（療養者名簿）（⑤の場合）'!$BE28,1,0),0),0)</f>
        <v>0</v>
      </c>
      <c r="JM23" s="377">
        <f>IF(JM$19-'様式３（療養者名簿）（⑤の場合）'!$BD28+1&lt;=15,IF(JM$19&gt;='様式３（療養者名簿）（⑤の場合）'!$BD28,IF(JM$19&lt;='様式３（療養者名簿）（⑤の場合）'!$BE28,1,0),0),0)</f>
        <v>0</v>
      </c>
      <c r="JN23" s="377">
        <f>IF(JN$19-'様式３（療養者名簿）（⑤の場合）'!$BD28+1&lt;=15,IF(JN$19&gt;='様式３（療養者名簿）（⑤の場合）'!$BD28,IF(JN$19&lt;='様式３（療養者名簿）（⑤の場合）'!$BE28,1,0),0),0)</f>
        <v>0</v>
      </c>
      <c r="JO23" s="377">
        <f>IF(JO$19-'様式３（療養者名簿）（⑤の場合）'!$BD28+1&lt;=15,IF(JO$19&gt;='様式３（療養者名簿）（⑤の場合）'!$BD28,IF(JO$19&lt;='様式３（療養者名簿）（⑤の場合）'!$BE28,1,0),0),0)</f>
        <v>0</v>
      </c>
      <c r="JP23" s="377">
        <f>IF(JP$19-'様式３（療養者名簿）（⑤の場合）'!$BD28+1&lt;=15,IF(JP$19&gt;='様式３（療養者名簿）（⑤の場合）'!$BD28,IF(JP$19&lt;='様式３（療養者名簿）（⑤の場合）'!$BE28,1,0),0),0)</f>
        <v>0</v>
      </c>
      <c r="JQ23" s="377">
        <f>IF(JQ$19-'様式３（療養者名簿）（⑤の場合）'!$BD28+1&lt;=15,IF(JQ$19&gt;='様式３（療養者名簿）（⑤の場合）'!$BD28,IF(JQ$19&lt;='様式３（療養者名簿）（⑤の場合）'!$BE28,1,0),0),0)</f>
        <v>0</v>
      </c>
      <c r="JR23" s="377">
        <f>IF(JR$19-'様式３（療養者名簿）（⑤の場合）'!$BD28+1&lt;=15,IF(JR$19&gt;='様式３（療養者名簿）（⑤の場合）'!$BD28,IF(JR$19&lt;='様式３（療養者名簿）（⑤の場合）'!$BE28,1,0),0),0)</f>
        <v>0</v>
      </c>
      <c r="JS23" s="377">
        <f>IF(JS$19-'様式３（療養者名簿）（⑤の場合）'!$BD28+1&lt;=15,IF(JS$19&gt;='様式３（療養者名簿）（⑤の場合）'!$BD28,IF(JS$19&lt;='様式３（療養者名簿）（⑤の場合）'!$BE28,1,0),0),0)</f>
        <v>0</v>
      </c>
      <c r="JT23" s="377">
        <f>IF(JT$19-'様式３（療養者名簿）（⑤の場合）'!$BD28+1&lt;=15,IF(JT$19&gt;='様式３（療養者名簿）（⑤の場合）'!$BD28,IF(JT$19&lt;='様式３（療養者名簿）（⑤の場合）'!$BE28,1,0),0),0)</f>
        <v>0</v>
      </c>
      <c r="JU23" s="377">
        <f>IF(JU$19-'様式３（療養者名簿）（⑤の場合）'!$BD28+1&lt;=15,IF(JU$19&gt;='様式３（療養者名簿）（⑤の場合）'!$BD28,IF(JU$19&lt;='様式３（療養者名簿）（⑤の場合）'!$BE28,1,0),0),0)</f>
        <v>0</v>
      </c>
      <c r="JV23" s="377">
        <f>IF(JV$19-'様式３（療養者名簿）（⑤の場合）'!$BD28+1&lt;=15,IF(JV$19&gt;='様式３（療養者名簿）（⑤の場合）'!$BD28,IF(JV$19&lt;='様式３（療養者名簿）（⑤の場合）'!$BE28,1,0),0),0)</f>
        <v>0</v>
      </c>
      <c r="JW23" s="377">
        <f>IF(JW$19-'様式３（療養者名簿）（⑤の場合）'!$BD28+1&lt;=15,IF(JW$19&gt;='様式３（療養者名簿）（⑤の場合）'!$BD28,IF(JW$19&lt;='様式３（療養者名簿）（⑤の場合）'!$BE28,1,0),0),0)</f>
        <v>0</v>
      </c>
      <c r="JX23" s="377">
        <f>IF(JX$19-'様式３（療養者名簿）（⑤の場合）'!$BD28+1&lt;=15,IF(JX$19&gt;='様式３（療養者名簿）（⑤の場合）'!$BD28,IF(JX$19&lt;='様式３（療養者名簿）（⑤の場合）'!$BE28,1,0),0),0)</f>
        <v>0</v>
      </c>
      <c r="JY23" s="377">
        <f>IF(JY$19-'様式３（療養者名簿）（⑤の場合）'!$BD28+1&lt;=15,IF(JY$19&gt;='様式３（療養者名簿）（⑤の場合）'!$BD28,IF(JY$19&lt;='様式３（療養者名簿）（⑤の場合）'!$BE28,1,0),0),0)</f>
        <v>0</v>
      </c>
      <c r="JZ23" s="377">
        <f>IF(JZ$19-'様式３（療養者名簿）（⑤の場合）'!$BD28+1&lt;=15,IF(JZ$19&gt;='様式３（療養者名簿）（⑤の場合）'!$BD28,IF(JZ$19&lt;='様式３（療養者名簿）（⑤の場合）'!$BE28,1,0),0),0)</f>
        <v>0</v>
      </c>
      <c r="KA23" s="377">
        <f>IF(KA$19-'様式３（療養者名簿）（⑤の場合）'!$BD28+1&lt;=15,IF(KA$19&gt;='様式３（療養者名簿）（⑤の場合）'!$BD28,IF(KA$19&lt;='様式３（療養者名簿）（⑤の場合）'!$BE28,1,0),0),0)</f>
        <v>0</v>
      </c>
      <c r="KB23" s="377">
        <f>IF(KB$19-'様式３（療養者名簿）（⑤の場合）'!$BD28+1&lt;=15,IF(KB$19&gt;='様式３（療養者名簿）（⑤の場合）'!$BD28,IF(KB$19&lt;='様式３（療養者名簿）（⑤の場合）'!$BE28,1,0),0),0)</f>
        <v>0</v>
      </c>
      <c r="KC23" s="377">
        <f>IF(KC$19-'様式３（療養者名簿）（⑤の場合）'!$BD28+1&lt;=15,IF(KC$19&gt;='様式３（療養者名簿）（⑤の場合）'!$BD28,IF(KC$19&lt;='様式３（療養者名簿）（⑤の場合）'!$BE28,1,0),0),0)</f>
        <v>0</v>
      </c>
      <c r="KD23" s="377">
        <f>IF(KD$19-'様式３（療養者名簿）（⑤の場合）'!$BD28+1&lt;=15,IF(KD$19&gt;='様式３（療養者名簿）（⑤の場合）'!$BD28,IF(KD$19&lt;='様式３（療養者名簿）（⑤の場合）'!$BE28,1,0),0),0)</f>
        <v>0</v>
      </c>
      <c r="KE23" s="377">
        <f>IF(KE$19-'様式３（療養者名簿）（⑤の場合）'!$BD28+1&lt;=15,IF(KE$19&gt;='様式３（療養者名簿）（⑤の場合）'!$BD28,IF(KE$19&lt;='様式３（療養者名簿）（⑤の場合）'!$BE28,1,0),0),0)</f>
        <v>0</v>
      </c>
      <c r="KF23" s="377">
        <f>IF(KF$19-'様式３（療養者名簿）（⑤の場合）'!$BD28+1&lt;=15,IF(KF$19&gt;='様式３（療養者名簿）（⑤の場合）'!$BD28,IF(KF$19&lt;='様式３（療養者名簿）（⑤の場合）'!$BE28,1,0),0),0)</f>
        <v>0</v>
      </c>
      <c r="KG23" s="377">
        <f>IF(KG$19-'様式３（療養者名簿）（⑤の場合）'!$BD28+1&lt;=15,IF(KG$19&gt;='様式３（療養者名簿）（⑤の場合）'!$BD28,IF(KG$19&lt;='様式３（療養者名簿）（⑤の場合）'!$BE28,1,0),0),0)</f>
        <v>0</v>
      </c>
      <c r="KH23" s="377">
        <f>IF(KH$19-'様式３（療養者名簿）（⑤の場合）'!$BD28+1&lt;=15,IF(KH$19&gt;='様式３（療養者名簿）（⑤の場合）'!$BD28,IF(KH$19&lt;='様式３（療養者名簿）（⑤の場合）'!$BE28,1,0),0),0)</f>
        <v>0</v>
      </c>
      <c r="KI23" s="377">
        <f>IF(KI$19-'様式３（療養者名簿）（⑤の場合）'!$BD28+1&lt;=15,IF(KI$19&gt;='様式３（療養者名簿）（⑤の場合）'!$BD28,IF(KI$19&lt;='様式３（療養者名簿）（⑤の場合）'!$BE28,1,0),0),0)</f>
        <v>0</v>
      </c>
      <c r="KJ23" s="377">
        <f>IF(KJ$19-'様式３（療養者名簿）（⑤の場合）'!$BD28+1&lt;=15,IF(KJ$19&gt;='様式３（療養者名簿）（⑤の場合）'!$BD28,IF(KJ$19&lt;='様式３（療養者名簿）（⑤の場合）'!$BE28,1,0),0),0)</f>
        <v>0</v>
      </c>
      <c r="KK23" s="377">
        <f>IF(KK$19-'様式３（療養者名簿）（⑤の場合）'!$BD28+1&lt;=15,IF(KK$19&gt;='様式３（療養者名簿）（⑤の場合）'!$BD28,IF(KK$19&lt;='様式３（療養者名簿）（⑤の場合）'!$BE28,1,0),0),0)</f>
        <v>0</v>
      </c>
      <c r="KL23" s="377">
        <f>IF(KL$19-'様式３（療養者名簿）（⑤の場合）'!$BD28+1&lt;=15,IF(KL$19&gt;='様式３（療養者名簿）（⑤の場合）'!$BD28,IF(KL$19&lt;='様式３（療養者名簿）（⑤の場合）'!$BE28,1,0),0),0)</f>
        <v>0</v>
      </c>
      <c r="KM23" s="377">
        <f>IF(KM$19-'様式３（療養者名簿）（⑤の場合）'!$BD28+1&lt;=15,IF(KM$19&gt;='様式３（療養者名簿）（⑤の場合）'!$BD28,IF(KM$19&lt;='様式３（療養者名簿）（⑤の場合）'!$BE28,1,0),0),0)</f>
        <v>0</v>
      </c>
      <c r="KN23" s="377">
        <f>IF(KN$19-'様式３（療養者名簿）（⑤の場合）'!$BD28+1&lt;=15,IF(KN$19&gt;='様式３（療養者名簿）（⑤の場合）'!$BD28,IF(KN$19&lt;='様式３（療養者名簿）（⑤の場合）'!$BE28,1,0),0),0)</f>
        <v>0</v>
      </c>
      <c r="KO23" s="377">
        <f>IF(KO$19-'様式３（療養者名簿）（⑤の場合）'!$BD28+1&lt;=15,IF(KO$19&gt;='様式３（療養者名簿）（⑤の場合）'!$BD28,IF(KO$19&lt;='様式３（療養者名簿）（⑤の場合）'!$BE28,1,0),0),0)</f>
        <v>0</v>
      </c>
      <c r="KP23" s="377">
        <f>IF(KP$19-'様式３（療養者名簿）（⑤の場合）'!$BD28+1&lt;=15,IF(KP$19&gt;='様式３（療養者名簿）（⑤の場合）'!$BD28,IF(KP$19&lt;='様式３（療養者名簿）（⑤の場合）'!$BE28,1,0),0),0)</f>
        <v>0</v>
      </c>
      <c r="KQ23" s="377">
        <f>IF(KQ$19-'様式３（療養者名簿）（⑤の場合）'!$BD28+1&lt;=15,IF(KQ$19&gt;='様式３（療養者名簿）（⑤の場合）'!$BD28,IF(KQ$19&lt;='様式３（療養者名簿）（⑤の場合）'!$BE28,1,0),0),0)</f>
        <v>0</v>
      </c>
      <c r="KR23" s="377">
        <f>IF(KR$19-'様式３（療養者名簿）（⑤の場合）'!$BD28+1&lt;=15,IF(KR$19&gt;='様式３（療養者名簿）（⑤の場合）'!$BD28,IF(KR$19&lt;='様式３（療養者名簿）（⑤の場合）'!$BE28,1,0),0),0)</f>
        <v>0</v>
      </c>
      <c r="KS23" s="377">
        <f>IF(KS$19-'様式３（療養者名簿）（⑤の場合）'!$BD28+1&lt;=15,IF(KS$19&gt;='様式３（療養者名簿）（⑤の場合）'!$BD28,IF(KS$19&lt;='様式３（療養者名簿）（⑤の場合）'!$BE28,1,0),0),0)</f>
        <v>0</v>
      </c>
      <c r="KT23" s="377">
        <f>IF(KT$19-'様式３（療養者名簿）（⑤の場合）'!$BD28+1&lt;=15,IF(KT$19&gt;='様式３（療養者名簿）（⑤の場合）'!$BD28,IF(KT$19&lt;='様式３（療養者名簿）（⑤の場合）'!$BE28,1,0),0),0)</f>
        <v>0</v>
      </c>
      <c r="KU23" s="377">
        <f>IF(KU$19-'様式３（療養者名簿）（⑤の場合）'!$BD28+1&lt;=15,IF(KU$19&gt;='様式３（療養者名簿）（⑤の場合）'!$BD28,IF(KU$19&lt;='様式３（療養者名簿）（⑤の場合）'!$BE28,1,0),0),0)</f>
        <v>0</v>
      </c>
      <c r="KV23" s="377">
        <f>IF(KV$19-'様式３（療養者名簿）（⑤の場合）'!$BD28+1&lt;=15,IF(KV$19&gt;='様式３（療養者名簿）（⑤の場合）'!$BD28,IF(KV$19&lt;='様式３（療養者名簿）（⑤の場合）'!$BE28,1,0),0),0)</f>
        <v>0</v>
      </c>
      <c r="KW23" s="377">
        <f>IF(KW$19-'様式３（療養者名簿）（⑤の場合）'!$BD28+1&lt;=15,IF(KW$19&gt;='様式３（療養者名簿）（⑤の場合）'!$BD28,IF(KW$19&lt;='様式３（療養者名簿）（⑤の場合）'!$BE28,1,0),0),0)</f>
        <v>0</v>
      </c>
      <c r="KX23" s="377">
        <f>IF(KX$19-'様式３（療養者名簿）（⑤の場合）'!$BD28+1&lt;=15,IF(KX$19&gt;='様式３（療養者名簿）（⑤の場合）'!$BD28,IF(KX$19&lt;='様式３（療養者名簿）（⑤の場合）'!$BE28,1,0),0),0)</f>
        <v>0</v>
      </c>
      <c r="KY23" s="377">
        <f>IF(KY$19-'様式３（療養者名簿）（⑤の場合）'!$BD28+1&lt;=15,IF(KY$19&gt;='様式３（療養者名簿）（⑤の場合）'!$BD28,IF(KY$19&lt;='様式３（療養者名簿）（⑤の場合）'!$BE28,1,0),0),0)</f>
        <v>0</v>
      </c>
      <c r="KZ23" s="377">
        <f>IF(KZ$19-'様式３（療養者名簿）（⑤の場合）'!$BD28+1&lt;=15,IF(KZ$19&gt;='様式３（療養者名簿）（⑤の場合）'!$BD28,IF(KZ$19&lt;='様式３（療養者名簿）（⑤の場合）'!$BE28,1,0),0),0)</f>
        <v>0</v>
      </c>
      <c r="LA23" s="377">
        <f>IF(LA$19-'様式３（療養者名簿）（⑤の場合）'!$BD28+1&lt;=15,IF(LA$19&gt;='様式３（療養者名簿）（⑤の場合）'!$BD28,IF(LA$19&lt;='様式３（療養者名簿）（⑤の場合）'!$BE28,1,0),0),0)</f>
        <v>0</v>
      </c>
      <c r="LB23" s="377">
        <f>IF(LB$19-'様式３（療養者名簿）（⑤の場合）'!$BD28+1&lt;=15,IF(LB$19&gt;='様式３（療養者名簿）（⑤の場合）'!$BD28,IF(LB$19&lt;='様式３（療養者名簿）（⑤の場合）'!$BE28,1,0),0),0)</f>
        <v>0</v>
      </c>
      <c r="LC23" s="377">
        <f>IF(LC$19-'様式３（療養者名簿）（⑤の場合）'!$BD28+1&lt;=15,IF(LC$19&gt;='様式３（療養者名簿）（⑤の場合）'!$BD28,IF(LC$19&lt;='様式３（療養者名簿）（⑤の場合）'!$BE28,1,0),0),0)</f>
        <v>0</v>
      </c>
      <c r="LD23" s="377">
        <f>IF(LD$19-'様式３（療養者名簿）（⑤の場合）'!$BD28+1&lt;=15,IF(LD$19&gt;='様式３（療養者名簿）（⑤の場合）'!$BD28,IF(LD$19&lt;='様式３（療養者名簿）（⑤の場合）'!$BE28,1,0),0),0)</f>
        <v>0</v>
      </c>
      <c r="LE23" s="377">
        <f>IF(LE$19-'様式３（療養者名簿）（⑤の場合）'!$BD28+1&lt;=15,IF(LE$19&gt;='様式３（療養者名簿）（⑤の場合）'!$BD28,IF(LE$19&lt;='様式３（療養者名簿）（⑤の場合）'!$BE28,1,0),0),0)</f>
        <v>0</v>
      </c>
      <c r="LF23" s="377">
        <f>IF(LF$19-'様式３（療養者名簿）（⑤の場合）'!$BD28+1&lt;=15,IF(LF$19&gt;='様式３（療養者名簿）（⑤の場合）'!$BD28,IF(LF$19&lt;='様式３（療養者名簿）（⑤の場合）'!$BE28,1,0),0),0)</f>
        <v>0</v>
      </c>
      <c r="LG23" s="377">
        <f>IF(LG$19-'様式３（療養者名簿）（⑤の場合）'!$BD28+1&lt;=15,IF(LG$19&gt;='様式３（療養者名簿）（⑤の場合）'!$BD28,IF(LG$19&lt;='様式３（療養者名簿）（⑤の場合）'!$BE28,1,0),0),0)</f>
        <v>0</v>
      </c>
      <c r="LH23" s="377">
        <f>IF(LH$19-'様式３（療養者名簿）（⑤の場合）'!$BD28+1&lt;=15,IF(LH$19&gt;='様式３（療養者名簿）（⑤の場合）'!$BD28,IF(LH$19&lt;='様式３（療養者名簿）（⑤の場合）'!$BE28,1,0),0),0)</f>
        <v>0</v>
      </c>
      <c r="LI23" s="377">
        <f>IF(LI$19-'様式３（療養者名簿）（⑤の場合）'!$BD28+1&lt;=15,IF(LI$19&gt;='様式３（療養者名簿）（⑤の場合）'!$BD28,IF(LI$19&lt;='様式３（療養者名簿）（⑤の場合）'!$BE28,1,0),0),0)</f>
        <v>0</v>
      </c>
      <c r="LJ23" s="377">
        <f>IF(LJ$19-'様式３（療養者名簿）（⑤の場合）'!$BD28+1&lt;=15,IF(LJ$19&gt;='様式３（療養者名簿）（⑤の場合）'!$BD28,IF(LJ$19&lt;='様式３（療養者名簿）（⑤の場合）'!$BE28,1,0),0),0)</f>
        <v>0</v>
      </c>
      <c r="LK23" s="377">
        <f>IF(LK$19-'様式３（療養者名簿）（⑤の場合）'!$BD28+1&lt;=15,IF(LK$19&gt;='様式３（療養者名簿）（⑤の場合）'!$BD28,IF(LK$19&lt;='様式３（療養者名簿）（⑤の場合）'!$BE28,1,0),0),0)</f>
        <v>0</v>
      </c>
      <c r="LL23" s="377">
        <f>IF(LL$19-'様式３（療養者名簿）（⑤の場合）'!$BD28+1&lt;=15,IF(LL$19&gt;='様式３（療養者名簿）（⑤の場合）'!$BD28,IF(LL$19&lt;='様式３（療養者名簿）（⑤の場合）'!$BE28,1,0),0),0)</f>
        <v>0</v>
      </c>
      <c r="LM23" s="377">
        <f>IF(LM$19-'様式３（療養者名簿）（⑤の場合）'!$BD28+1&lt;=15,IF(LM$19&gt;='様式３（療養者名簿）（⑤の場合）'!$BD28,IF(LM$19&lt;='様式３（療養者名簿）（⑤の場合）'!$BE28,1,0),0),0)</f>
        <v>0</v>
      </c>
      <c r="LN23" s="377">
        <f>IF(LN$19-'様式３（療養者名簿）（⑤の場合）'!$BD28+1&lt;=15,IF(LN$19&gt;='様式３（療養者名簿）（⑤の場合）'!$BD28,IF(LN$19&lt;='様式３（療養者名簿）（⑤の場合）'!$BE28,1,0),0),0)</f>
        <v>0</v>
      </c>
      <c r="LO23" s="377">
        <f>IF(LO$19-'様式３（療養者名簿）（⑤の場合）'!$BD28+1&lt;=15,IF(LO$19&gt;='様式３（療養者名簿）（⑤の場合）'!$BD28,IF(LO$19&lt;='様式３（療養者名簿）（⑤の場合）'!$BE28,1,0),0),0)</f>
        <v>0</v>
      </c>
      <c r="LP23" s="377">
        <f>IF(LP$19-'様式３（療養者名簿）（⑤の場合）'!$BD28+1&lt;=15,IF(LP$19&gt;='様式３（療養者名簿）（⑤の場合）'!$BD28,IF(LP$19&lt;='様式３（療養者名簿）（⑤の場合）'!$BE28,1,0),0),0)</f>
        <v>0</v>
      </c>
      <c r="LQ23" s="377">
        <f>IF(LQ$19-'様式３（療養者名簿）（⑤の場合）'!$BD28+1&lt;=15,IF(LQ$19&gt;='様式３（療養者名簿）（⑤の場合）'!$BD28,IF(LQ$19&lt;='様式３（療養者名簿）（⑤の場合）'!$BE28,1,0),0),0)</f>
        <v>0</v>
      </c>
      <c r="LR23" s="377">
        <f>IF(LR$19-'様式３（療養者名簿）（⑤の場合）'!$BD28+1&lt;=15,IF(LR$19&gt;='様式３（療養者名簿）（⑤の場合）'!$BD28,IF(LR$19&lt;='様式３（療養者名簿）（⑤の場合）'!$BE28,1,0),0),0)</f>
        <v>0</v>
      </c>
      <c r="LS23" s="377">
        <f>IF(LS$19-'様式３（療養者名簿）（⑤の場合）'!$BD28+1&lt;=15,IF(LS$19&gt;='様式３（療養者名簿）（⑤の場合）'!$BD28,IF(LS$19&lt;='様式３（療養者名簿）（⑤の場合）'!$BE28,1,0),0),0)</f>
        <v>0</v>
      </c>
      <c r="LT23" s="377">
        <f>IF(LT$19-'様式３（療養者名簿）（⑤の場合）'!$BD28+1&lt;=15,IF(LT$19&gt;='様式３（療養者名簿）（⑤の場合）'!$BD28,IF(LT$19&lt;='様式３（療養者名簿）（⑤の場合）'!$BE28,1,0),0),0)</f>
        <v>0</v>
      </c>
      <c r="LU23" s="377">
        <f>IF(LU$19-'様式３（療養者名簿）（⑤の場合）'!$BD28+1&lt;=15,IF(LU$19&gt;='様式３（療養者名簿）（⑤の場合）'!$BD28,IF(LU$19&lt;='様式３（療養者名簿）（⑤の場合）'!$BE28,1,0),0),0)</f>
        <v>0</v>
      </c>
      <c r="LV23" s="377">
        <f>IF(LV$19-'様式３（療養者名簿）（⑤の場合）'!$BD28+1&lt;=15,IF(LV$19&gt;='様式３（療養者名簿）（⑤の場合）'!$BD28,IF(LV$19&lt;='様式３（療養者名簿）（⑤の場合）'!$BE28,1,0),0),0)</f>
        <v>0</v>
      </c>
      <c r="LW23" s="377">
        <f>IF(LW$19-'様式３（療養者名簿）（⑤の場合）'!$BD28+1&lt;=15,IF(LW$19&gt;='様式３（療養者名簿）（⑤の場合）'!$BD28,IF(LW$19&lt;='様式３（療養者名簿）（⑤の場合）'!$BE28,1,0),0),0)</f>
        <v>0</v>
      </c>
      <c r="LX23" s="377">
        <f>IF(LX$19-'様式３（療養者名簿）（⑤の場合）'!$BD28+1&lt;=15,IF(LX$19&gt;='様式３（療養者名簿）（⑤の場合）'!$BD28,IF(LX$19&lt;='様式３（療養者名簿）（⑤の場合）'!$BE28,1,0),0),0)</f>
        <v>0</v>
      </c>
      <c r="LY23" s="377">
        <f>IF(LY$19-'様式３（療養者名簿）（⑤の場合）'!$BD28+1&lt;=15,IF(LY$19&gt;='様式３（療養者名簿）（⑤の場合）'!$BD28,IF(LY$19&lt;='様式３（療養者名簿）（⑤の場合）'!$BE28,1,0),0),0)</f>
        <v>0</v>
      </c>
      <c r="LZ23" s="377">
        <f>IF(LZ$19-'様式３（療養者名簿）（⑤の場合）'!$BD28+1&lt;=15,IF(LZ$19&gt;='様式３（療養者名簿）（⑤の場合）'!$BD28,IF(LZ$19&lt;='様式３（療養者名簿）（⑤の場合）'!$BE28,1,0),0),0)</f>
        <v>0</v>
      </c>
      <c r="MA23" s="377">
        <f>IF(MA$19-'様式３（療養者名簿）（⑤の場合）'!$BD28+1&lt;=15,IF(MA$19&gt;='様式３（療養者名簿）（⑤の場合）'!$BD28,IF(MA$19&lt;='様式３（療養者名簿）（⑤の場合）'!$BE28,1,0),0),0)</f>
        <v>0</v>
      </c>
      <c r="MB23" s="377">
        <f>IF(MB$19-'様式３（療養者名簿）（⑤の場合）'!$BD28+1&lt;=15,IF(MB$19&gt;='様式３（療養者名簿）（⑤の場合）'!$BD28,IF(MB$19&lt;='様式３（療養者名簿）（⑤の場合）'!$BE28,1,0),0),0)</f>
        <v>0</v>
      </c>
      <c r="MC23" s="377">
        <f>IF(MC$19-'様式３（療養者名簿）（⑤の場合）'!$BD28+1&lt;=15,IF(MC$19&gt;='様式３（療養者名簿）（⑤の場合）'!$BD28,IF(MC$19&lt;='様式３（療養者名簿）（⑤の場合）'!$BE28,1,0),0),0)</f>
        <v>0</v>
      </c>
      <c r="MD23" s="377">
        <f>IF(MD$19-'様式３（療養者名簿）（⑤の場合）'!$BD28+1&lt;=15,IF(MD$19&gt;='様式３（療養者名簿）（⑤の場合）'!$BD28,IF(MD$19&lt;='様式３（療養者名簿）（⑤の場合）'!$BE28,1,0),0),0)</f>
        <v>0</v>
      </c>
      <c r="ME23" s="377">
        <f>IF(ME$19-'様式３（療養者名簿）（⑤の場合）'!$BD28+1&lt;=15,IF(ME$19&gt;='様式３（療養者名簿）（⑤の場合）'!$BD28,IF(ME$19&lt;='様式３（療養者名簿）（⑤の場合）'!$BE28,1,0),0),0)</f>
        <v>0</v>
      </c>
      <c r="MF23" s="377">
        <f>IF(MF$19-'様式３（療養者名簿）（⑤の場合）'!$BD28+1&lt;=15,IF(MF$19&gt;='様式３（療養者名簿）（⑤の場合）'!$BD28,IF(MF$19&lt;='様式３（療養者名簿）（⑤の場合）'!$BE28,1,0),0),0)</f>
        <v>0</v>
      </c>
      <c r="MG23" s="377">
        <f>IF(MG$19-'様式３（療養者名簿）（⑤の場合）'!$BD28+1&lt;=15,IF(MG$19&gt;='様式３（療養者名簿）（⑤の場合）'!$BD28,IF(MG$19&lt;='様式３（療養者名簿）（⑤の場合）'!$BE28,1,0),0),0)</f>
        <v>0</v>
      </c>
      <c r="MH23" s="377">
        <f>IF(MH$19-'様式３（療養者名簿）（⑤の場合）'!$BD28+1&lt;=15,IF(MH$19&gt;='様式３（療養者名簿）（⑤の場合）'!$BD28,IF(MH$19&lt;='様式３（療養者名簿）（⑤の場合）'!$BE28,1,0),0),0)</f>
        <v>0</v>
      </c>
      <c r="MI23" s="377">
        <f>IF(MI$19-'様式３（療養者名簿）（⑤の場合）'!$BD28+1&lt;=15,IF(MI$19&gt;='様式３（療養者名簿）（⑤の場合）'!$BD28,IF(MI$19&lt;='様式３（療養者名簿）（⑤の場合）'!$BE28,1,0),0),0)</f>
        <v>0</v>
      </c>
      <c r="MJ23" s="377">
        <f>IF(MJ$19-'様式３（療養者名簿）（⑤の場合）'!$BD28+1&lt;=15,IF(MJ$19&gt;='様式３（療養者名簿）（⑤の場合）'!$BD28,IF(MJ$19&lt;='様式３（療養者名簿）（⑤の場合）'!$BE28,1,0),0),0)</f>
        <v>0</v>
      </c>
      <c r="MK23" s="377">
        <f>IF(MK$19-'様式３（療養者名簿）（⑤の場合）'!$BD28+1&lt;=15,IF(MK$19&gt;='様式３（療養者名簿）（⑤の場合）'!$BD28,IF(MK$19&lt;='様式３（療養者名簿）（⑤の場合）'!$BE28,1,0),0),0)</f>
        <v>0</v>
      </c>
      <c r="ML23" s="377">
        <f>IF(ML$19-'様式３（療養者名簿）（⑤の場合）'!$BD28+1&lt;=15,IF(ML$19&gt;='様式３（療養者名簿）（⑤の場合）'!$BD28,IF(ML$19&lt;='様式３（療養者名簿）（⑤の場合）'!$BE28,1,0),0),0)</f>
        <v>0</v>
      </c>
      <c r="MM23" s="377">
        <f>IF(MM$19-'様式３（療養者名簿）（⑤の場合）'!$BD28+1&lt;=15,IF(MM$19&gt;='様式３（療養者名簿）（⑤の場合）'!$BD28,IF(MM$19&lt;='様式３（療養者名簿）（⑤の場合）'!$BE28,1,0),0),0)</f>
        <v>0</v>
      </c>
      <c r="MN23" s="377">
        <f>IF(MN$19-'様式３（療養者名簿）（⑤の場合）'!$BD28+1&lt;=15,IF(MN$19&gt;='様式３（療養者名簿）（⑤の場合）'!$BD28,IF(MN$19&lt;='様式３（療養者名簿）（⑤の場合）'!$BE28,1,0),0),0)</f>
        <v>0</v>
      </c>
      <c r="MO23" s="377">
        <f>IF(MO$19-'様式３（療養者名簿）（⑤の場合）'!$BD28+1&lt;=15,IF(MO$19&gt;='様式３（療養者名簿）（⑤の場合）'!$BD28,IF(MO$19&lt;='様式３（療養者名簿）（⑤の場合）'!$BE28,1,0),0),0)</f>
        <v>0</v>
      </c>
      <c r="MP23" s="377">
        <f>IF(MP$19-'様式３（療養者名簿）（⑤の場合）'!$BD28+1&lt;=15,IF(MP$19&gt;='様式３（療養者名簿）（⑤の場合）'!$BD28,IF(MP$19&lt;='様式３（療養者名簿）（⑤の場合）'!$BE28,1,0),0),0)</f>
        <v>0</v>
      </c>
      <c r="MQ23" s="377">
        <f>IF(MQ$19-'様式３（療養者名簿）（⑤の場合）'!$BD28+1&lt;=15,IF(MQ$19&gt;='様式３（療養者名簿）（⑤の場合）'!$BD28,IF(MQ$19&lt;='様式３（療養者名簿）（⑤の場合）'!$BE28,1,0),0),0)</f>
        <v>0</v>
      </c>
      <c r="MR23" s="377">
        <f>IF(MR$19-'様式３（療養者名簿）（⑤の場合）'!$BD28+1&lt;=15,IF(MR$19&gt;='様式３（療養者名簿）（⑤の場合）'!$BD28,IF(MR$19&lt;='様式３（療養者名簿）（⑤の場合）'!$BE28,1,0),0),0)</f>
        <v>0</v>
      </c>
      <c r="MS23" s="377">
        <f>IF(MS$19-'様式３（療養者名簿）（⑤の場合）'!$BD28+1&lt;=15,IF(MS$19&gt;='様式３（療養者名簿）（⑤の場合）'!$BD28,IF(MS$19&lt;='様式３（療養者名簿）（⑤の場合）'!$BE28,1,0),0),0)</f>
        <v>0</v>
      </c>
      <c r="MT23" s="377">
        <f>IF(MT$19-'様式３（療養者名簿）（⑤の場合）'!$BD28+1&lt;=15,IF(MT$19&gt;='様式３（療養者名簿）（⑤の場合）'!$BD28,IF(MT$19&lt;='様式３（療養者名簿）（⑤の場合）'!$BE28,1,0),0),0)</f>
        <v>0</v>
      </c>
      <c r="MU23" s="377">
        <f>IF(MU$19-'様式３（療養者名簿）（⑤の場合）'!$BD28+1&lt;=15,IF(MU$19&gt;='様式３（療養者名簿）（⑤の場合）'!$BD28,IF(MU$19&lt;='様式３（療養者名簿）（⑤の場合）'!$BE28,1,0),0),0)</f>
        <v>0</v>
      </c>
      <c r="MV23" s="377">
        <f>IF(MV$19-'様式３（療養者名簿）（⑤の場合）'!$BD28+1&lt;=15,IF(MV$19&gt;='様式３（療養者名簿）（⑤の場合）'!$BD28,IF(MV$19&lt;='様式３（療養者名簿）（⑤の場合）'!$BE28,1,0),0),0)</f>
        <v>0</v>
      </c>
      <c r="MW23" s="377">
        <f>IF(MW$19-'様式３（療養者名簿）（⑤の場合）'!$BD28+1&lt;=15,IF(MW$19&gt;='様式３（療養者名簿）（⑤の場合）'!$BD28,IF(MW$19&lt;='様式３（療養者名簿）（⑤の場合）'!$BE28,1,0),0),0)</f>
        <v>0</v>
      </c>
      <c r="MX23" s="377">
        <f>IF(MX$19-'様式３（療養者名簿）（⑤の場合）'!$BD28+1&lt;=15,IF(MX$19&gt;='様式３（療養者名簿）（⑤の場合）'!$BD28,IF(MX$19&lt;='様式３（療養者名簿）（⑤の場合）'!$BE28,1,0),0),0)</f>
        <v>0</v>
      </c>
      <c r="MY23" s="377">
        <f>IF(MY$19-'様式３（療養者名簿）（⑤の場合）'!$BD28+1&lt;=15,IF(MY$19&gt;='様式３（療養者名簿）（⑤の場合）'!$BD28,IF(MY$19&lt;='様式３（療養者名簿）（⑤の場合）'!$BE28,1,0),0),0)</f>
        <v>0</v>
      </c>
      <c r="MZ23" s="377">
        <f>IF(MZ$19-'様式３（療養者名簿）（⑤の場合）'!$BD28+1&lt;=15,IF(MZ$19&gt;='様式３（療養者名簿）（⑤の場合）'!$BD28,IF(MZ$19&lt;='様式３（療養者名簿）（⑤の場合）'!$BE28,1,0),0),0)</f>
        <v>0</v>
      </c>
      <c r="NA23" s="377">
        <f>IF(NA$19-'様式３（療養者名簿）（⑤の場合）'!$BD28+1&lt;=15,IF(NA$19&gt;='様式３（療養者名簿）（⑤の場合）'!$BD28,IF(NA$19&lt;='様式３（療養者名簿）（⑤の場合）'!$BE28,1,0),0),0)</f>
        <v>0</v>
      </c>
      <c r="NB23" s="377">
        <f>IF(NB$19-'様式３（療養者名簿）（⑤の場合）'!$BD28+1&lt;=15,IF(NB$19&gt;='様式３（療養者名簿）（⑤の場合）'!$BD28,IF(NB$19&lt;='様式３（療養者名簿）（⑤の場合）'!$BE28,1,0),0),0)</f>
        <v>0</v>
      </c>
      <c r="NC23" s="257">
        <f>IF(NC$19-'様式３（療養者名簿）（⑤の場合）'!$BD28+1&lt;=15,IF(NC$19&gt;='様式３（療養者名簿）（⑤の場合）'!$BD28,IF(NC$19&lt;='様式３（療養者名簿）（⑤の場合）'!$BE28,1,0),0),0)</f>
        <v>0</v>
      </c>
      <c r="ND23" s="257">
        <f>IF(ND$19-'様式３（療養者名簿）（⑤の場合）'!$BD28+1&lt;=15,IF(ND$19&gt;='様式３（療養者名簿）（⑤の場合）'!$BD28,IF(ND$19&lt;='様式３（療養者名簿）（⑤の場合）'!$BE28,1,0),0),0)</f>
        <v>0</v>
      </c>
      <c r="NE23" s="257">
        <f>IF(NE$19-'様式３（療養者名簿）（⑤の場合）'!$BD28+1&lt;=15,IF(NE$19&gt;='様式３（療養者名簿）（⑤の場合）'!$BD28,IF(NE$19&lt;='様式３（療養者名簿）（⑤の場合）'!$BE28,1,0),0),0)</f>
        <v>0</v>
      </c>
      <c r="NF23" s="257">
        <f>IF(NF$19-'様式３（療養者名簿）（⑤の場合）'!$BD28+1&lt;=15,IF(NF$19&gt;='様式３（療養者名簿）（⑤の場合）'!$BD28,IF(NF$19&lt;='様式３（療養者名簿）（⑤の場合）'!$BE28,1,0),0),0)</f>
        <v>0</v>
      </c>
      <c r="NG23" s="257">
        <f>IF(NG$19-'様式３（療養者名簿）（⑤の場合）'!$BD28+1&lt;=15,IF(NG$19&gt;='様式３（療養者名簿）（⑤の場合）'!$BD28,IF(NG$19&lt;='様式３（療養者名簿）（⑤の場合）'!$BE28,1,0),0),0)</f>
        <v>0</v>
      </c>
      <c r="NH23" s="257">
        <f>IF(NH$19-'様式３（療養者名簿）（⑤の場合）'!$BD28+1&lt;=15,IF(NH$19&gt;='様式３（療養者名簿）（⑤の場合）'!$BD28,IF(NH$19&lt;='様式３（療養者名簿）（⑤の場合）'!$BE28,1,0),0),0)</f>
        <v>0</v>
      </c>
      <c r="NI23" s="257">
        <f>IF(NI$19-'様式３（療養者名簿）（⑤の場合）'!$BD28+1&lt;=15,IF(NI$19&gt;='様式３（療養者名簿）（⑤の場合）'!$BD28,IF(NI$19&lt;='様式３（療養者名簿）（⑤の場合）'!$BE28,1,0),0),0)</f>
        <v>0</v>
      </c>
      <c r="NJ23" s="257">
        <f>IF(NJ$19-'様式３（療養者名簿）（⑤の場合）'!$BD28+1&lt;=15,IF(NJ$19&gt;='様式３（療養者名簿）（⑤の場合）'!$BD28,IF(NJ$19&lt;='様式３（療養者名簿）（⑤の場合）'!$BE28,1,0),0),0)</f>
        <v>0</v>
      </c>
      <c r="NK23" s="257">
        <f>IF(NK$19-'様式３（療養者名簿）（⑤の場合）'!$BD28+1&lt;=15,IF(NK$19&gt;='様式３（療養者名簿）（⑤の場合）'!$BD28,IF(NK$19&lt;='様式３（療養者名簿）（⑤の場合）'!$BE28,1,0),0),0)</f>
        <v>0</v>
      </c>
      <c r="NL23" s="257">
        <f>IF(NL$19-'様式３（療養者名簿）（⑤の場合）'!$BD28+1&lt;=15,IF(NL$19&gt;='様式３（療養者名簿）（⑤の場合）'!$BD28,IF(NL$19&lt;='様式３（療養者名簿）（⑤の場合）'!$BE28,1,0),0),0)</f>
        <v>0</v>
      </c>
      <c r="NM23" s="257">
        <f>IF(NM$19-'様式３（療養者名簿）（⑤の場合）'!$BD28+1&lt;=15,IF(NM$19&gt;='様式３（療養者名簿）（⑤の場合）'!$BD28,IF(NM$19&lt;='様式３（療養者名簿）（⑤の場合）'!$BE28,1,0),0),0)</f>
        <v>0</v>
      </c>
      <c r="NN23" s="257">
        <f>IF(NN$19-'様式３（療養者名簿）（⑤の場合）'!$BD28+1&lt;=15,IF(NN$19&gt;='様式３（療養者名簿）（⑤の場合）'!$BD28,IF(NN$19&lt;='様式３（療養者名簿）（⑤の場合）'!$BE28,1,0),0),0)</f>
        <v>0</v>
      </c>
      <c r="NO23" s="257">
        <f>IF(NO$19-'様式３（療養者名簿）（⑤の場合）'!$BD28+1&lt;=15,IF(NO$19&gt;='様式３（療養者名簿）（⑤の場合）'!$BD28,IF(NO$19&lt;='様式３（療養者名簿）（⑤の場合）'!$BE28,1,0),0),0)</f>
        <v>0</v>
      </c>
      <c r="NP23" s="257">
        <f>IF(NP$19-'様式３（療養者名簿）（⑤の場合）'!$BD28+1&lt;=15,IF(NP$19&gt;='様式３（療養者名簿）（⑤の場合）'!$BD28,IF(NP$19&lt;='様式３（療養者名簿）（⑤の場合）'!$BE28,1,0),0),0)</f>
        <v>0</v>
      </c>
      <c r="NQ23" s="257">
        <f>IF(NQ$19-'様式３（療養者名簿）（⑤の場合）'!$BD28+1&lt;=15,IF(NQ$19&gt;='様式３（療養者名簿）（⑤の場合）'!$BD28,IF(NQ$19&lt;='様式３（療養者名簿）（⑤の場合）'!$BE28,1,0),0),0)</f>
        <v>0</v>
      </c>
      <c r="NR23" s="257">
        <f>IF(NR$19-'様式３（療養者名簿）（⑤の場合）'!$BD28+1&lt;=15,IF(NR$19&gt;='様式３（療養者名簿）（⑤の場合）'!$BD28,IF(NR$19&lt;='様式３（療養者名簿）（⑤の場合）'!$BE28,1,0),0),0)</f>
        <v>0</v>
      </c>
      <c r="NS23" s="257">
        <f>IF(NS$19-'様式３（療養者名簿）（⑤の場合）'!$BD28+1&lt;=15,IF(NS$19&gt;='様式３（療養者名簿）（⑤の場合）'!$BD28,IF(NS$19&lt;='様式３（療養者名簿）（⑤の場合）'!$BE28,1,0),0),0)</f>
        <v>0</v>
      </c>
      <c r="NT23" s="257">
        <f>IF(NT$19-'様式３（療養者名簿）（⑤の場合）'!$BD28+1&lt;=15,IF(NT$19&gt;='様式３（療養者名簿）（⑤の場合）'!$BD28,IF(NT$19&lt;='様式３（療養者名簿）（⑤の場合）'!$BE28,1,0),0),0)</f>
        <v>0</v>
      </c>
      <c r="NU23" s="257">
        <f>IF(NU$19-'様式３（療養者名簿）（⑤の場合）'!$BD28+1&lt;=15,IF(NU$19&gt;='様式３（療養者名簿）（⑤の場合）'!$BD28,IF(NU$19&lt;='様式３（療養者名簿）（⑤の場合）'!$BE28,1,0),0),0)</f>
        <v>0</v>
      </c>
      <c r="NV23" s="257">
        <f>IF(NV$19-'様式３（療養者名簿）（⑤の場合）'!$BD28+1&lt;=15,IF(NV$19&gt;='様式３（療養者名簿）（⑤の場合）'!$BD28,IF(NV$19&lt;='様式３（療養者名簿）（⑤の場合）'!$BE28,1,0),0),0)</f>
        <v>0</v>
      </c>
      <c r="NW23" s="257">
        <f>IF(NW$19-'様式３（療養者名簿）（⑤の場合）'!$BD28+1&lt;=15,IF(NW$19&gt;='様式３（療養者名簿）（⑤の場合）'!$BD28,IF(NW$19&lt;='様式３（療養者名簿）（⑤の場合）'!$BE28,1,0),0),0)</f>
        <v>0</v>
      </c>
      <c r="NX23" s="257">
        <f>IF(NX$19-'様式３（療養者名簿）（⑤の場合）'!$BD28+1&lt;=15,IF(NX$19&gt;='様式３（療養者名簿）（⑤の場合）'!$BD28,IF(NX$19&lt;='様式３（療養者名簿）（⑤の場合）'!$BE28,1,0),0),0)</f>
        <v>0</v>
      </c>
      <c r="NY23" s="257">
        <f>IF(NY$19-'様式３（療養者名簿）（⑤の場合）'!$BD28+1&lt;=15,IF(NY$19&gt;='様式３（療養者名簿）（⑤の場合）'!$BD28,IF(NY$19&lt;='様式３（療養者名簿）（⑤の場合）'!$BE28,1,0),0),0)</f>
        <v>0</v>
      </c>
      <c r="NZ23" s="257">
        <f>IF(NZ$19-'様式３（療養者名簿）（⑤の場合）'!$BD28+1&lt;=15,IF(NZ$19&gt;='様式３（療養者名簿）（⑤の場合）'!$BD28,IF(NZ$19&lt;='様式３（療養者名簿）（⑤の場合）'!$BE28,1,0),0),0)</f>
        <v>0</v>
      </c>
      <c r="OA23" s="257">
        <f>IF(OA$19-'様式３（療養者名簿）（⑤の場合）'!$BD28+1&lt;=15,IF(OA$19&gt;='様式３（療養者名簿）（⑤の場合）'!$BD28,IF(OA$19&lt;='様式３（療養者名簿）（⑤の場合）'!$BE28,1,0),0),0)</f>
        <v>0</v>
      </c>
      <c r="OB23" s="257">
        <f>IF(OB$19-'様式３（療養者名簿）（⑤の場合）'!$BD28+1&lt;=15,IF(OB$19&gt;='様式３（療養者名簿）（⑤の場合）'!$BD28,IF(OB$19&lt;='様式３（療養者名簿）（⑤の場合）'!$BE28,1,0),0),0)</f>
        <v>0</v>
      </c>
      <c r="OC23" s="257">
        <f>IF(OC$19-'様式３（療養者名簿）（⑤の場合）'!$BD28+1&lt;=15,IF(OC$19&gt;='様式３（療養者名簿）（⑤の場合）'!$BD28,IF(OC$19&lt;='様式３（療養者名簿）（⑤の場合）'!$BE28,1,0),0),0)</f>
        <v>0</v>
      </c>
      <c r="OD23" s="257">
        <f>IF(OD$19-'様式３（療養者名簿）（⑤の場合）'!$BD28+1&lt;=15,IF(OD$19&gt;='様式３（療養者名簿）（⑤の場合）'!$BD28,IF(OD$19&lt;='様式３（療養者名簿）（⑤の場合）'!$BE28,1,0),0),0)</f>
        <v>0</v>
      </c>
      <c r="OE23" s="257">
        <f>IF(OE$19-'様式３（療養者名簿）（⑤の場合）'!$BD28+1&lt;=15,IF(OE$19&gt;='様式３（療養者名簿）（⑤の場合）'!$BD28,IF(OE$19&lt;='様式３（療養者名簿）（⑤の場合）'!$BE28,1,0),0),0)</f>
        <v>0</v>
      </c>
      <c r="OF23" s="257">
        <f>IF(OF$19-'様式３（療養者名簿）（⑤の場合）'!$BD28+1&lt;=15,IF(OF$19&gt;='様式３（療養者名簿）（⑤の場合）'!$BD28,IF(OF$19&lt;='様式３（療養者名簿）（⑤の場合）'!$BE28,1,0),0),0)</f>
        <v>0</v>
      </c>
      <c r="OG23" s="257">
        <f>IF(OG$19-'様式３（療養者名簿）（⑤の場合）'!$BD28+1&lt;=15,IF(OG$19&gt;='様式３（療養者名簿）（⑤の場合）'!$BD28,IF(OG$19&lt;='様式３（療養者名簿）（⑤の場合）'!$BE28,1,0),0),0)</f>
        <v>1</v>
      </c>
      <c r="OH23" s="257">
        <f>IF(OH$19-'様式３（療養者名簿）（⑤の場合）'!$BD28+1&lt;=15,IF(OH$19&gt;='様式３（療養者名簿）（⑤の場合）'!$BD28,IF(OH$19&lt;='様式３（療養者名簿）（⑤の場合）'!$BE28,1,0),0),0)</f>
        <v>1</v>
      </c>
      <c r="OI23" s="257">
        <f>IF(OI$19-'様式３（療養者名簿）（⑤の場合）'!$BD28+1&lt;=15,IF(OI$19&gt;='様式３（療養者名簿）（⑤の場合）'!$BD28,IF(OI$19&lt;='様式３（療養者名簿）（⑤の場合）'!$BE28,1,0),0),0)</f>
        <v>1</v>
      </c>
      <c r="OJ23" s="257">
        <f>IF(OJ$19-'様式３（療養者名簿）（⑤の場合）'!$BD28+1&lt;=15,IF(OJ$19&gt;='様式３（療養者名簿）（⑤の場合）'!$BD28,IF(OJ$19&lt;='様式３（療養者名簿）（⑤の場合）'!$BE28,1,0),0),0)</f>
        <v>1</v>
      </c>
      <c r="OK23" s="257">
        <f>IF(OK$19-'様式３（療養者名簿）（⑤の場合）'!$BD28+1&lt;=15,IF(OK$19&gt;='様式３（療養者名簿）（⑤の場合）'!$BD28,IF(OK$19&lt;='様式３（療養者名簿）（⑤の場合）'!$BE28,1,0),0),0)</f>
        <v>1</v>
      </c>
      <c r="OL23" s="257">
        <f>IF(OL$19-'様式３（療養者名簿）（⑤の場合）'!$BD28+1&lt;=15,IF(OL$19&gt;='様式３（療養者名簿）（⑤の場合）'!$BD28,IF(OL$19&lt;='様式３（療養者名簿）（⑤の場合）'!$BE28,1,0),0),0)</f>
        <v>1</v>
      </c>
      <c r="OM23" s="257">
        <f>IF(OM$19-'様式３（療養者名簿）（⑤の場合）'!$BD28+1&lt;=15,IF(OM$19&gt;='様式３（療養者名簿）（⑤の場合）'!$BD28,IF(OM$19&lt;='様式３（療養者名簿）（⑤の場合）'!$BE28,1,0),0),0)</f>
        <v>1</v>
      </c>
      <c r="ON23" s="257">
        <f>IF(ON$19-'様式３（療養者名簿）（⑤の場合）'!$BD28+1&lt;=15,IF(ON$19&gt;='様式３（療養者名簿）（⑤の場合）'!$BD28,IF(ON$19&lt;='様式３（療養者名簿）（⑤の場合）'!$BE28,1,0),0),0)</f>
        <v>1</v>
      </c>
      <c r="OO23" s="257">
        <f>IF(OO$19-'様式３（療養者名簿）（⑤の場合）'!$BD28+1&lt;=15,IF(OO$19&gt;='様式３（療養者名簿）（⑤の場合）'!$BD28,IF(OO$19&lt;='様式３（療養者名簿）（⑤の場合）'!$BE28,1,0),0),0)</f>
        <v>1</v>
      </c>
      <c r="OP23" s="257">
        <f>IF(OP$19-'様式３（療養者名簿）（⑤の場合）'!$BD28+1&lt;=15,IF(OP$19&gt;='様式３（療養者名簿）（⑤の場合）'!$BD28,IF(OP$19&lt;='様式３（療養者名簿）（⑤の場合）'!$BE28,1,0),0),0)</f>
        <v>1</v>
      </c>
      <c r="OQ23" s="257">
        <f>IF(OQ$19-'様式３（療養者名簿）（⑤の場合）'!$BD28+1&lt;=15,IF(OQ$19&gt;='様式３（療養者名簿）（⑤の場合）'!$BD28,IF(OQ$19&lt;='様式３（療養者名簿）（⑤の場合）'!$BE28,1,0),0),0)</f>
        <v>0</v>
      </c>
      <c r="OR23" s="257">
        <f>IF(OR$19-'様式３（療養者名簿）（⑤の場合）'!$BD28+1&lt;=15,IF(OR$19&gt;='様式３（療養者名簿）（⑤の場合）'!$BD28,IF(OR$19&lt;='様式３（療養者名簿）（⑤の場合）'!$BE28,1,0),0),0)</f>
        <v>0</v>
      </c>
      <c r="OS23" s="257">
        <f>IF(OS$19-'様式３（療養者名簿）（⑤の場合）'!$BD28+1&lt;=15,IF(OS$19&gt;='様式３（療養者名簿）（⑤の場合）'!$BD28,IF(OS$19&lt;='様式３（療養者名簿）（⑤の場合）'!$BE28,1,0),0),0)</f>
        <v>0</v>
      </c>
      <c r="OT23" s="257">
        <f>IF(OT$19-'様式３（療養者名簿）（⑤の場合）'!$BD28+1&lt;=15,IF(OT$19&gt;='様式３（療養者名簿）（⑤の場合）'!$BD28,IF(OT$19&lt;='様式３（療養者名簿）（⑤の場合）'!$BE28,1,0),0),0)</f>
        <v>0</v>
      </c>
      <c r="OU23" s="257">
        <f>IF(OU$19-'様式３（療養者名簿）（⑤の場合）'!$BD28+1&lt;=15,IF(OU$19&gt;='様式３（療養者名簿）（⑤の場合）'!$BD28,IF(OU$19&lt;='様式３（療養者名簿）（⑤の場合）'!$BE28,1,0),0),0)</f>
        <v>0</v>
      </c>
      <c r="OV23" s="257">
        <f>IF(OV$19-'様式３（療養者名簿）（⑤の場合）'!$BD28+1&lt;=15,IF(OV$19&gt;='様式３（療養者名簿）（⑤の場合）'!$BD28,IF(OV$19&lt;='様式３（療養者名簿）（⑤の場合）'!$BE28,1,0),0),0)</f>
        <v>0</v>
      </c>
      <c r="OW23" s="257">
        <f>IF(OW$19-'様式３（療養者名簿）（⑤の場合）'!$BD28+1&lt;=15,IF(OW$19&gt;='様式３（療養者名簿）（⑤の場合）'!$BD28,IF(OW$19&lt;='様式３（療養者名簿）（⑤の場合）'!$BE28,1,0),0),0)</f>
        <v>0</v>
      </c>
      <c r="OX23" s="257">
        <f>IF(OX$19-'様式３（療養者名簿）（⑤の場合）'!$BD28+1&lt;=15,IF(OX$19&gt;='様式３（療養者名簿）（⑤の場合）'!$BD28,IF(OX$19&lt;='様式３（療養者名簿）（⑤の場合）'!$BE28,1,0),0),0)</f>
        <v>0</v>
      </c>
      <c r="OY23" s="257">
        <f>IF(OY$19-'様式３（療養者名簿）（⑤の場合）'!$BD28+1&lt;=15,IF(OY$19&gt;='様式３（療養者名簿）（⑤の場合）'!$BD28,IF(OY$19&lt;='様式３（療養者名簿）（⑤の場合）'!$BE28,1,0),0),0)</f>
        <v>0</v>
      </c>
      <c r="OZ23" s="257">
        <f>IF(OZ$19-'様式３（療養者名簿）（⑤の場合）'!$BD28+1&lt;=15,IF(OZ$19&gt;='様式３（療養者名簿）（⑤の場合）'!$BD28,IF(OZ$19&lt;='様式３（療養者名簿）（⑤の場合）'!$BE28,1,0),0),0)</f>
        <v>0</v>
      </c>
      <c r="PA23" s="257">
        <f>IF(PA$19-'様式３（療養者名簿）（⑤の場合）'!$BD28+1&lt;=15,IF(PA$19&gt;='様式３（療養者名簿）（⑤の場合）'!$BD28,IF(PA$19&lt;='様式３（療養者名簿）（⑤の場合）'!$BE28,1,0),0),0)</f>
        <v>0</v>
      </c>
      <c r="PB23" s="257">
        <f>IF(PB$19-'様式３（療養者名簿）（⑤の場合）'!$BD28+1&lt;=15,IF(PB$19&gt;='様式３（療養者名簿）（⑤の場合）'!$BD28,IF(PB$19&lt;='様式３（療養者名簿）（⑤の場合）'!$BE28,1,0),0),0)</f>
        <v>0</v>
      </c>
      <c r="PC23" s="257">
        <f>IF(PC$19-'様式３（療養者名簿）（⑤の場合）'!$BD28+1&lt;=15,IF(PC$19&gt;='様式３（療養者名簿）（⑤の場合）'!$BD28,IF(PC$19&lt;='様式３（療養者名簿）（⑤の場合）'!$BE28,1,0),0),0)</f>
        <v>0</v>
      </c>
      <c r="PD23" s="257">
        <f>IF(PD$19-'様式３（療養者名簿）（⑤の場合）'!$BD28+1&lt;=15,IF(PD$19&gt;='様式３（療養者名簿）（⑤の場合）'!$BD28,IF(PD$19&lt;='様式３（療養者名簿）（⑤の場合）'!$BE28,1,0),0),0)</f>
        <v>0</v>
      </c>
      <c r="PE23" s="257">
        <f>IF(PE$19-'様式３（療養者名簿）（⑤の場合）'!$BD28+1&lt;=15,IF(PE$19&gt;='様式３（療養者名簿）（⑤の場合）'!$BD28,IF(PE$19&lt;='様式３（療養者名簿）（⑤の場合）'!$BE28,1,0),0),0)</f>
        <v>0</v>
      </c>
      <c r="PF23" s="257">
        <f>IF(PF$19-'様式３（療養者名簿）（⑤の場合）'!$BD28+1&lt;=15,IF(PF$19&gt;='様式３（療養者名簿）（⑤の場合）'!$BD28,IF(PF$19&lt;='様式３（療養者名簿）（⑤の場合）'!$BE28,1,0),0),0)</f>
        <v>0</v>
      </c>
      <c r="PG23" s="257">
        <f>IF(PG$19-'様式３（療養者名簿）（⑤の場合）'!$BD28+1&lt;=15,IF(PG$19&gt;='様式３（療養者名簿）（⑤の場合）'!$BD28,IF(PG$19&lt;='様式３（療養者名簿）（⑤の場合）'!$BE28,1,0),0),0)</f>
        <v>0</v>
      </c>
      <c r="PH23" s="257">
        <f>IF(PH$19-'様式３（療養者名簿）（⑤の場合）'!$BD28+1&lt;=15,IF(PH$19&gt;='様式３（療養者名簿）（⑤の場合）'!$BD28,IF(PH$19&lt;='様式３（療養者名簿）（⑤の場合）'!$BE28,1,0),0),0)</f>
        <v>0</v>
      </c>
      <c r="PI23" s="257">
        <f>IF(PI$19-'様式３（療養者名簿）（⑤の場合）'!$BD28+1&lt;=15,IF(PI$19&gt;='様式３（療養者名簿）（⑤の場合）'!$BD28,IF(PI$19&lt;='様式３（療養者名簿）（⑤の場合）'!$BE28,1,0),0),0)</f>
        <v>0</v>
      </c>
      <c r="PJ23" s="257">
        <f>IF(PJ$19-'様式３（療養者名簿）（⑤の場合）'!$BD28+1&lt;=15,IF(PJ$19&gt;='様式３（療養者名簿）（⑤の場合）'!$BD28,IF(PJ$19&lt;='様式３（療養者名簿）（⑤の場合）'!$BE28,1,0),0),0)</f>
        <v>0</v>
      </c>
      <c r="PK23" s="257">
        <f>IF(PK$19-'様式３（療養者名簿）（⑤の場合）'!$BD28+1&lt;=15,IF(PK$19&gt;='様式３（療養者名簿）（⑤の場合）'!$BD28,IF(PK$19&lt;='様式３（療養者名簿）（⑤の場合）'!$BE28,1,0),0),0)</f>
        <v>0</v>
      </c>
      <c r="PL23" s="257">
        <f>IF(PL$19-'様式３（療養者名簿）（⑤の場合）'!$BD28+1&lt;=15,IF(PL$19&gt;='様式３（療養者名簿）（⑤の場合）'!$BD28,IF(PL$19&lt;='様式３（療養者名簿）（⑤の場合）'!$BE28,1,0),0),0)</f>
        <v>0</v>
      </c>
      <c r="PM23" s="257">
        <f>IF(PM$19-'様式３（療養者名簿）（⑤の場合）'!$BD28+1&lt;=15,IF(PM$19&gt;='様式３（療養者名簿）（⑤の場合）'!$BD28,IF(PM$19&lt;='様式３（療養者名簿）（⑤の場合）'!$BE28,1,0),0),0)</f>
        <v>0</v>
      </c>
      <c r="PN23" s="257">
        <f>IF(PN$19-'様式３（療養者名簿）（⑤の場合）'!$BD28+1&lt;=15,IF(PN$19&gt;='様式３（療養者名簿）（⑤の場合）'!$BD28,IF(PN$19&lt;='様式３（療養者名簿）（⑤の場合）'!$BE28,1,0),0),0)</f>
        <v>0</v>
      </c>
      <c r="PO23" s="257">
        <f>IF(PO$19-'様式３（療養者名簿）（⑤の場合）'!$BD28+1&lt;=15,IF(PO$19&gt;='様式３（療養者名簿）（⑤の場合）'!$BD28,IF(PO$19&lt;='様式３（療養者名簿）（⑤の場合）'!$BE28,1,0),0),0)</f>
        <v>0</v>
      </c>
      <c r="PP23" s="257">
        <f>IF(PP$19-'様式３（療養者名簿）（⑤の場合）'!$BD28+1&lt;=15,IF(PP$19&gt;='様式３（療養者名簿）（⑤の場合）'!$BD28,IF(PP$19&lt;='様式３（療養者名簿）（⑤の場合）'!$BE28,1,0),0),0)</f>
        <v>0</v>
      </c>
      <c r="PQ23" s="257">
        <f>IF(PQ$19-'様式３（療養者名簿）（⑤の場合）'!$BD28+1&lt;=15,IF(PQ$19&gt;='様式３（療養者名簿）（⑤の場合）'!$BD28,IF(PQ$19&lt;='様式３（療養者名簿）（⑤の場合）'!$BE28,1,0),0),0)</f>
        <v>0</v>
      </c>
      <c r="PR23" s="257">
        <f>IF(PR$19-'様式３（療養者名簿）（⑤の場合）'!$BD28+1&lt;=15,IF(PR$19&gt;='様式３（療養者名簿）（⑤の場合）'!$BD28,IF(PR$19&lt;='様式３（療養者名簿）（⑤の場合）'!$BE28,1,0),0),0)</f>
        <v>0</v>
      </c>
      <c r="PS23" s="257">
        <f>IF(PS$19-'様式３（療養者名簿）（⑤の場合）'!$BD28+1&lt;=15,IF(PS$19&gt;='様式３（療養者名簿）（⑤の場合）'!$BD28,IF(PS$19&lt;='様式３（療養者名簿）（⑤の場合）'!$BE28,1,0),0),0)</f>
        <v>0</v>
      </c>
      <c r="PT23" s="257">
        <f>IF(PT$19-'様式３（療養者名簿）（⑤の場合）'!$BD28+1&lt;=15,IF(PT$19&gt;='様式３（療養者名簿）（⑤の場合）'!$BD28,IF(PT$19&lt;='様式３（療養者名簿）（⑤の場合）'!$BE28,1,0),0),0)</f>
        <v>0</v>
      </c>
      <c r="PU23" s="257">
        <f>IF(PU$19-'様式３（療養者名簿）（⑤の場合）'!$BD28+1&lt;=15,IF(PU$19&gt;='様式３（療養者名簿）（⑤の場合）'!$BD28,IF(PU$19&lt;='様式３（療養者名簿）（⑤の場合）'!$BE28,1,0),0),0)</f>
        <v>0</v>
      </c>
      <c r="PV23" s="257">
        <f>IF(PV$19-'様式３（療養者名簿）（⑤の場合）'!$BD28+1&lt;=15,IF(PV$19&gt;='様式３（療養者名簿）（⑤の場合）'!$BD28,IF(PV$19&lt;='様式３（療養者名簿）（⑤の場合）'!$BE28,1,0),0),0)</f>
        <v>0</v>
      </c>
      <c r="PW23" s="257">
        <f>IF(PW$19-'様式３（療養者名簿）（⑤の場合）'!$BD28+1&lt;=15,IF(PW$19&gt;='様式３（療養者名簿）（⑤の場合）'!$BD28,IF(PW$19&lt;='様式３（療養者名簿）（⑤の場合）'!$BE28,1,0),0),0)</f>
        <v>0</v>
      </c>
      <c r="PX23" s="257">
        <f>IF(PX$19-'様式３（療養者名簿）（⑤の場合）'!$BD28+1&lt;=15,IF(PX$19&gt;='様式３（療養者名簿）（⑤の場合）'!$BD28,IF(PX$19&lt;='様式３（療養者名簿）（⑤の場合）'!$BE28,1,0),0),0)</f>
        <v>0</v>
      </c>
      <c r="PY23" s="257">
        <f>IF(PY$19-'様式３（療養者名簿）（⑤の場合）'!$BD28+1&lt;=15,IF(PY$19&gt;='様式３（療養者名簿）（⑤の場合）'!$BD28,IF(PY$19&lt;='様式３（療養者名簿）（⑤の場合）'!$BE28,1,0),0),0)</f>
        <v>0</v>
      </c>
      <c r="PZ23" s="257">
        <f>IF(PZ$19-'様式３（療養者名簿）（⑤の場合）'!$BD28+1&lt;=15,IF(PZ$19&gt;='様式３（療養者名簿）（⑤の場合）'!$BD28,IF(PZ$19&lt;='様式３（療養者名簿）（⑤の場合）'!$BE28,1,0),0),0)</f>
        <v>0</v>
      </c>
      <c r="QA23" s="257">
        <f>IF(QA$19-'様式３（療養者名簿）（⑤の場合）'!$BD28+1&lt;=15,IF(QA$19&gt;='様式３（療養者名簿）（⑤の場合）'!$BD28,IF(QA$19&lt;='様式３（療養者名簿）（⑤の場合）'!$BE28,1,0),0),0)</f>
        <v>0</v>
      </c>
      <c r="QB23" s="257">
        <f>IF(QB$19-'様式３（療養者名簿）（⑤の場合）'!$BD28+1&lt;=15,IF(QB$19&gt;='様式３（療養者名簿）（⑤の場合）'!$BD28,IF(QB$19&lt;='様式３（療養者名簿）（⑤の場合）'!$BE28,1,0),0),0)</f>
        <v>0</v>
      </c>
      <c r="QC23" s="257">
        <f>IF(QC$19-'様式３（療養者名簿）（⑤の場合）'!$BD28+1&lt;=15,IF(QC$19&gt;='様式３（療養者名簿）（⑤の場合）'!$BD28,IF(QC$19&lt;='様式３（療養者名簿）（⑤の場合）'!$BE28,1,0),0),0)</f>
        <v>0</v>
      </c>
      <c r="QD23" s="257">
        <f>IF(QD$19-'様式３（療養者名簿）（⑤の場合）'!$BD28+1&lt;=15,IF(QD$19&gt;='様式３（療養者名簿）（⑤の場合）'!$BD28,IF(QD$19&lt;='様式３（療養者名簿）（⑤の場合）'!$BE28,1,0),0),0)</f>
        <v>0</v>
      </c>
      <c r="QE23" s="257">
        <f>IF(QE$19-'様式３（療養者名簿）（⑤の場合）'!$BD28+1&lt;=15,IF(QE$19&gt;='様式３（療養者名簿）（⑤の場合）'!$BD28,IF(QE$19&lt;='様式３（療養者名簿）（⑤の場合）'!$BE28,1,0),0),0)</f>
        <v>0</v>
      </c>
      <c r="QF23" s="257">
        <f>IF(QF$19-'様式３（療養者名簿）（⑤の場合）'!$BD28+1&lt;=15,IF(QF$19&gt;='様式３（療養者名簿）（⑤の場合）'!$BD28,IF(QF$19&lt;='様式３（療養者名簿）（⑤の場合）'!$BE28,1,0),0),0)</f>
        <v>0</v>
      </c>
      <c r="QG23" s="257">
        <f>IF(QG$19-'様式３（療養者名簿）（⑤の場合）'!$BD28+1&lt;=15,IF(QG$19&gt;='様式３（療養者名簿）（⑤の場合）'!$BD28,IF(QG$19&lt;='様式３（療養者名簿）（⑤の場合）'!$BE28,1,0),0),0)</f>
        <v>0</v>
      </c>
      <c r="QH23" s="257">
        <f>IF(QH$19-'様式３（療養者名簿）（⑤の場合）'!$BD28+1&lt;=15,IF(QH$19&gt;='様式３（療養者名簿）（⑤の場合）'!$BD28,IF(QH$19&lt;='様式３（療養者名簿）（⑤の場合）'!$BE28,1,0),0),0)</f>
        <v>0</v>
      </c>
      <c r="QI23" s="257">
        <f>IF(QI$19-'様式３（療養者名簿）（⑤の場合）'!$BD28+1&lt;=15,IF(QI$19&gt;='様式３（療養者名簿）（⑤の場合）'!$BD28,IF(QI$19&lt;='様式３（療養者名簿）（⑤の場合）'!$BE28,1,0),0),0)</f>
        <v>0</v>
      </c>
      <c r="QJ23" s="257">
        <f>IF(QJ$19-'様式３（療養者名簿）（⑤の場合）'!$BD28+1&lt;=15,IF(QJ$19&gt;='様式３（療養者名簿）（⑤の場合）'!$BD28,IF(QJ$19&lt;='様式３（療養者名簿）（⑤の場合）'!$BE28,1,0),0),0)</f>
        <v>0</v>
      </c>
      <c r="QK23" s="257">
        <f>IF(QK$19-'様式３（療養者名簿）（⑤の場合）'!$BD28+1&lt;=15,IF(QK$19&gt;='様式３（療養者名簿）（⑤の場合）'!$BD28,IF(QK$19&lt;='様式３（療養者名簿）（⑤の場合）'!$BE28,1,0),0),0)</f>
        <v>0</v>
      </c>
      <c r="QL23" s="257">
        <f>IF(QL$19-'様式３（療養者名簿）（⑤の場合）'!$BD28+1&lt;=15,IF(QL$19&gt;='様式３（療養者名簿）（⑤の場合）'!$BD28,IF(QL$19&lt;='様式３（療養者名簿）（⑤の場合）'!$BE28,1,0),0),0)</f>
        <v>0</v>
      </c>
      <c r="QM23" s="257">
        <f>IF(QM$19-'様式３（療養者名簿）（⑤の場合）'!$BD28+1&lt;=15,IF(QM$19&gt;='様式３（療養者名簿）（⑤の場合）'!$BD28,IF(QM$19&lt;='様式３（療養者名簿）（⑤の場合）'!$BE28,1,0),0),0)</f>
        <v>0</v>
      </c>
      <c r="QN23" s="257">
        <f>IF(QN$19-'様式３（療養者名簿）（⑤の場合）'!$BD28+1&lt;=15,IF(QN$19&gt;='様式３（療養者名簿）（⑤の場合）'!$BD28,IF(QN$19&lt;='様式３（療養者名簿）（⑤の場合）'!$BE28,1,0),0),0)</f>
        <v>0</v>
      </c>
      <c r="QO23" s="257">
        <f>IF(QO$19-'様式３（療養者名簿）（⑤の場合）'!$BD28+1&lt;=15,IF(QO$19&gt;='様式３（療養者名簿）（⑤の場合）'!$BD28,IF(QO$19&lt;='様式３（療養者名簿）（⑤の場合）'!$BE28,1,0),0),0)</f>
        <v>0</v>
      </c>
      <c r="QP23" s="257">
        <f>IF(QP$19-'様式３（療養者名簿）（⑤の場合）'!$BD28+1&lt;=15,IF(QP$19&gt;='様式３（療養者名簿）（⑤の場合）'!$BD28,IF(QP$19&lt;='様式３（療養者名簿）（⑤の場合）'!$BE28,1,0),0),0)</f>
        <v>0</v>
      </c>
      <c r="QQ23" s="257">
        <f>IF(QQ$19-'様式３（療養者名簿）（⑤の場合）'!$BD28+1&lt;=15,IF(QQ$19&gt;='様式３（療養者名簿）（⑤の場合）'!$BD28,IF(QQ$19&lt;='様式３（療養者名簿）（⑤の場合）'!$BE28,1,0),0),0)</f>
        <v>0</v>
      </c>
      <c r="QR23" s="257">
        <f>IF(QR$19-'様式３（療養者名簿）（⑤の場合）'!$BD28+1&lt;=15,IF(QR$19&gt;='様式３（療養者名簿）（⑤の場合）'!$BD28,IF(QR$19&lt;='様式３（療養者名簿）（⑤の場合）'!$BE28,1,0),0),0)</f>
        <v>0</v>
      </c>
      <c r="QS23" s="257">
        <f>IF(QS$19-'様式３（療養者名簿）（⑤の場合）'!$BD28+1&lt;=15,IF(QS$19&gt;='様式３（療養者名簿）（⑤の場合）'!$BD28,IF(QS$19&lt;='様式３（療養者名簿）（⑤の場合）'!$BE28,1,0),0),0)</f>
        <v>0</v>
      </c>
      <c r="QT23" s="257">
        <f>IF(QT$19-'様式３（療養者名簿）（⑤の場合）'!$BD28+1&lt;=15,IF(QT$19&gt;='様式３（療養者名簿）（⑤の場合）'!$BD28,IF(QT$19&lt;='様式３（療養者名簿）（⑤の場合）'!$BE28,1,0),0),0)</f>
        <v>0</v>
      </c>
      <c r="QU23" s="257">
        <f>IF(QU$19-'様式３（療養者名簿）（⑤の場合）'!$BD28+1&lt;=15,IF(QU$19&gt;='様式３（療養者名簿）（⑤の場合）'!$BD28,IF(QU$19&lt;='様式３（療養者名簿）（⑤の場合）'!$BE28,1,0),0),0)</f>
        <v>0</v>
      </c>
      <c r="QV23" s="257">
        <f>IF(QV$19-'様式３（療養者名簿）（⑤の場合）'!$BD28+1&lt;=15,IF(QV$19&gt;='様式３（療養者名簿）（⑤の場合）'!$BD28,IF(QV$19&lt;='様式３（療養者名簿）（⑤の場合）'!$BE28,1,0),0),0)</f>
        <v>0</v>
      </c>
      <c r="QW23" s="257">
        <f>IF(QW$19-'様式３（療養者名簿）（⑤の場合）'!$BD28+1&lt;=15,IF(QW$19&gt;='様式３（療養者名簿）（⑤の場合）'!$BD28,IF(QW$19&lt;='様式３（療養者名簿）（⑤の場合）'!$BE28,1,0),0),0)</f>
        <v>0</v>
      </c>
      <c r="QX23" s="257">
        <f>IF(QX$19-'様式３（療養者名簿）（⑤の場合）'!$BD28+1&lt;=15,IF(QX$19&gt;='様式３（療養者名簿）（⑤の場合）'!$BD28,IF(QX$19&lt;='様式３（療養者名簿）（⑤の場合）'!$BE28,1,0),0),0)</f>
        <v>0</v>
      </c>
      <c r="QY23" s="257">
        <f>IF(QY$19-'様式３（療養者名簿）（⑤の場合）'!$BD28+1&lt;=15,IF(QY$19&gt;='様式３（療養者名簿）（⑤の場合）'!$BD28,IF(QY$19&lt;='様式３（療養者名簿）（⑤の場合）'!$BE28,1,0),0),0)</f>
        <v>0</v>
      </c>
      <c r="QZ23" s="257">
        <f>IF(QZ$19-'様式３（療養者名簿）（⑤の場合）'!$BD28+1&lt;=15,IF(QZ$19&gt;='様式３（療養者名簿）（⑤の場合）'!$BD28,IF(QZ$19&lt;='様式３（療養者名簿）（⑤の場合）'!$BE28,1,0),0),0)</f>
        <v>0</v>
      </c>
      <c r="RA23" s="257">
        <f>IF(RA$19-'様式３（療養者名簿）（⑤の場合）'!$BD28+1&lt;=15,IF(RA$19&gt;='様式３（療養者名簿）（⑤の場合）'!$BD28,IF(RA$19&lt;='様式３（療養者名簿）（⑤の場合）'!$BE28,1,0),0),0)</f>
        <v>0</v>
      </c>
      <c r="RB23" s="257">
        <f>IF(RB$19-'様式３（療養者名簿）（⑤の場合）'!$BD28+1&lt;=15,IF(RB$19&gt;='様式３（療養者名簿）（⑤の場合）'!$BD28,IF(RB$19&lt;='様式３（療養者名簿）（⑤の場合）'!$BE28,1,0),0),0)</f>
        <v>0</v>
      </c>
      <c r="RC23" s="257">
        <f>IF(RC$19-'様式３（療養者名簿）（⑤の場合）'!$BD28+1&lt;=15,IF(RC$19&gt;='様式３（療養者名簿）（⑤の場合）'!$BD28,IF(RC$19&lt;='様式３（療養者名簿）（⑤の場合）'!$BE28,1,0),0),0)</f>
        <v>0</v>
      </c>
      <c r="RD23" s="257">
        <f>IF(RD$19-'様式３（療養者名簿）（⑤の場合）'!$BD28+1&lt;=15,IF(RD$19&gt;='様式３（療養者名簿）（⑤の場合）'!$BD28,IF(RD$19&lt;='様式３（療養者名簿）（⑤の場合）'!$BE28,1,0),0),0)</f>
        <v>0</v>
      </c>
      <c r="RE23" s="257">
        <f>IF(RE$19-'様式３（療養者名簿）（⑤の場合）'!$BD28+1&lt;=15,IF(RE$19&gt;='様式３（療養者名簿）（⑤の場合）'!$BD28,IF(RE$19&lt;='様式３（療養者名簿）（⑤の場合）'!$BE28,1,0),0),0)</f>
        <v>0</v>
      </c>
      <c r="RF23" s="257">
        <f>IF(RF$19-'様式３（療養者名簿）（⑤の場合）'!$BD28+1&lt;=15,IF(RF$19&gt;='様式３（療養者名簿）（⑤の場合）'!$BD28,IF(RF$19&lt;='様式３（療養者名簿）（⑤の場合）'!$BE28,1,0),0),0)</f>
        <v>0</v>
      </c>
      <c r="RG23" s="257">
        <f>IF(RG$19-'様式３（療養者名簿）（⑤の場合）'!$BD28+1&lt;=15,IF(RG$19&gt;='様式３（療養者名簿）（⑤の場合）'!$BD28,IF(RG$19&lt;='様式３（療養者名簿）（⑤の場合）'!$BE28,1,0),0),0)</f>
        <v>0</v>
      </c>
      <c r="RH23" s="257">
        <f>IF(RH$19-'様式３（療養者名簿）（⑤の場合）'!$BD28+1&lt;=15,IF(RH$19&gt;='様式３（療養者名簿）（⑤の場合）'!$BD28,IF(RH$19&lt;='様式３（療養者名簿）（⑤の場合）'!$BE28,1,0),0),0)</f>
        <v>0</v>
      </c>
      <c r="RI23" s="257">
        <f>IF(RI$19-'様式３（療養者名簿）（⑤の場合）'!$BD28+1&lt;=15,IF(RI$19&gt;='様式３（療養者名簿）（⑤の場合）'!$BD28,IF(RI$19&lt;='様式３（療養者名簿）（⑤の場合）'!$BE28,1,0),0),0)</f>
        <v>0</v>
      </c>
      <c r="RJ23" s="257">
        <f>IF(RJ$19-'様式３（療養者名簿）（⑤の場合）'!$BD28+1&lt;=15,IF(RJ$19&gt;='様式３（療養者名簿）（⑤の場合）'!$BD28,IF(RJ$19&lt;='様式３（療養者名簿）（⑤の場合）'!$BE28,1,0),0),0)</f>
        <v>0</v>
      </c>
      <c r="RK23" s="257">
        <f>IF(RK$19-'様式３（療養者名簿）（⑤の場合）'!$BD28+1&lt;=15,IF(RK$19&gt;='様式３（療養者名簿）（⑤の場合）'!$BD28,IF(RK$19&lt;='様式３（療養者名簿）（⑤の場合）'!$BE28,1,0),0),0)</f>
        <v>0</v>
      </c>
      <c r="RL23" s="257">
        <f>IF(RL$19-'様式３（療養者名簿）（⑤の場合）'!$BD28+1&lt;=15,IF(RL$19&gt;='様式３（療養者名簿）（⑤の場合）'!$BD28,IF(RL$19&lt;='様式３（療養者名簿）（⑤の場合）'!$BE28,1,0),0),0)</f>
        <v>0</v>
      </c>
      <c r="RM23" s="257">
        <f>IF(RM$19-'様式３（療養者名簿）（⑤の場合）'!$BD28+1&lt;=15,IF(RM$19&gt;='様式３（療養者名簿）（⑤の場合）'!$BD28,IF(RM$19&lt;='様式３（療養者名簿）（⑤の場合）'!$BE28,1,0),0),0)</f>
        <v>0</v>
      </c>
      <c r="RN23" s="257">
        <f>IF(RN$19-'様式３（療養者名簿）（⑤の場合）'!$BD28+1&lt;=15,IF(RN$19&gt;='様式３（療養者名簿）（⑤の場合）'!$BD28,IF(RN$19&lt;='様式３（療養者名簿）（⑤の場合）'!$BE28,1,0),0),0)</f>
        <v>0</v>
      </c>
      <c r="RO23" s="257">
        <f>IF(RO$19-'様式３（療養者名簿）（⑤の場合）'!$BD28+1&lt;=15,IF(RO$19&gt;='様式３（療養者名簿）（⑤の場合）'!$BD28,IF(RO$19&lt;='様式３（療養者名簿）（⑤の場合）'!$BE28,1,0),0),0)</f>
        <v>0</v>
      </c>
      <c r="RP23" s="257">
        <f>IF(RP$19-'様式３（療養者名簿）（⑤の場合）'!$BD28+1&lt;=15,IF(RP$19&gt;='様式３（療養者名簿）（⑤の場合）'!$BD28,IF(RP$19&lt;='様式３（療養者名簿）（⑤の場合）'!$BE28,1,0),0),0)</f>
        <v>0</v>
      </c>
      <c r="RQ23" s="257">
        <f>IF(RQ$19-'様式３（療養者名簿）（⑤の場合）'!$BD28+1&lt;=15,IF(RQ$19&gt;='様式３（療養者名簿）（⑤の場合）'!$BD28,IF(RQ$19&lt;='様式３（療養者名簿）（⑤の場合）'!$BE28,1,0),0),0)</f>
        <v>0</v>
      </c>
      <c r="RR23" s="257">
        <f>IF(RR$19-'様式３（療養者名簿）（⑤の場合）'!$BD28+1&lt;=15,IF(RR$19&gt;='様式３（療養者名簿）（⑤の場合）'!$BD28,IF(RR$19&lt;='様式３（療養者名簿）（⑤の場合）'!$BE28,1,0),0),0)</f>
        <v>0</v>
      </c>
      <c r="RS23" s="257">
        <f>IF(RS$19-'様式３（療養者名簿）（⑤の場合）'!$BD28+1&lt;=15,IF(RS$19&gt;='様式３（療養者名簿）（⑤の場合）'!$BD28,IF(RS$19&lt;='様式３（療養者名簿）（⑤の場合）'!$BE28,1,0),0),0)</f>
        <v>0</v>
      </c>
      <c r="RT23" s="257">
        <f>IF(RT$19-'様式３（療養者名簿）（⑤の場合）'!$BD28+1&lt;=15,IF(RT$19&gt;='様式３（療養者名簿）（⑤の場合）'!$BD28,IF(RT$19&lt;='様式３（療養者名簿）（⑤の場合）'!$BE28,1,0),0),0)</f>
        <v>0</v>
      </c>
      <c r="RU23" s="257">
        <f>IF(RU$19-'様式３（療養者名簿）（⑤の場合）'!$BD28+1&lt;=15,IF(RU$19&gt;='様式３（療養者名簿）（⑤の場合）'!$BD28,IF(RU$19&lt;='様式３（療養者名簿）（⑤の場合）'!$BE28,1,0),0),0)</f>
        <v>0</v>
      </c>
      <c r="RV23" s="257">
        <f>IF(RV$19-'様式３（療養者名簿）（⑤の場合）'!$BD28+1&lt;=15,IF(RV$19&gt;='様式３（療養者名簿）（⑤の場合）'!$BD28,IF(RV$19&lt;='様式３（療養者名簿）（⑤の場合）'!$BE28,1,0),0),0)</f>
        <v>0</v>
      </c>
      <c r="RW23" s="257">
        <f>IF(RW$19-'様式３（療養者名簿）（⑤の場合）'!$BD28+1&lt;=15,IF(RW$19&gt;='様式３（療養者名簿）（⑤の場合）'!$BD28,IF(RW$19&lt;='様式３（療養者名簿）（⑤の場合）'!$BE28,1,0),0),0)</f>
        <v>0</v>
      </c>
      <c r="RX23" s="257">
        <f>IF(RX$19-'様式３（療養者名簿）（⑤の場合）'!$BD28+1&lt;=15,IF(RX$19&gt;='様式３（療養者名簿）（⑤の場合）'!$BD28,IF(RX$19&lt;='様式３（療養者名簿）（⑤の場合）'!$BE28,1,0),0),0)</f>
        <v>0</v>
      </c>
      <c r="RY23" s="257">
        <f>IF(RY$19-'様式３（療養者名簿）（⑤の場合）'!$BD28+1&lt;=15,IF(RY$19&gt;='様式３（療養者名簿）（⑤の場合）'!$BD28,IF(RY$19&lt;='様式３（療養者名簿）（⑤の場合）'!$BE28,1,0),0),0)</f>
        <v>0</v>
      </c>
      <c r="RZ23" s="257">
        <f>IF(RZ$19-'様式３（療養者名簿）（⑤の場合）'!$BD28+1&lt;=15,IF(RZ$19&gt;='様式３（療養者名簿）（⑤の場合）'!$BD28,IF(RZ$19&lt;='様式３（療養者名簿）（⑤の場合）'!$BE28,1,0),0),0)</f>
        <v>0</v>
      </c>
      <c r="SA23" s="257">
        <f>IF(SA$19-'様式３（療養者名簿）（⑤の場合）'!$BD28+1&lt;=15,IF(SA$19&gt;='様式３（療養者名簿）（⑤の場合）'!$BD28,IF(SA$19&lt;='様式３（療養者名簿）（⑤の場合）'!$BE28,1,0),0),0)</f>
        <v>0</v>
      </c>
      <c r="SB23" s="257">
        <f>IF(SB$19-'様式３（療養者名簿）（⑤の場合）'!$BD28+1&lt;=15,IF(SB$19&gt;='様式３（療養者名簿）（⑤の場合）'!$BD28,IF(SB$19&lt;='様式３（療養者名簿）（⑤の場合）'!$BE28,1,0),0),0)</f>
        <v>0</v>
      </c>
      <c r="SC23" s="257">
        <f>IF(SC$19-'様式３（療養者名簿）（⑤の場合）'!$BD28+1&lt;=15,IF(SC$19&gt;='様式３（療養者名簿）（⑤の場合）'!$BD28,IF(SC$19&lt;='様式３（療養者名簿）（⑤の場合）'!$BE28,1,0),0),0)</f>
        <v>0</v>
      </c>
      <c r="SD23" s="257">
        <f>IF(SD$19-'様式３（療養者名簿）（⑤の場合）'!$BD28+1&lt;=15,IF(SD$19&gt;='様式３（療養者名簿）（⑤の場合）'!$BD28,IF(SD$19&lt;='様式３（療養者名簿）（⑤の場合）'!$BE28,1,0),0),0)</f>
        <v>0</v>
      </c>
      <c r="SE23" s="257">
        <f>IF(SE$19-'様式３（療養者名簿）（⑤の場合）'!$BD28+1&lt;=15,IF(SE$19&gt;='様式３（療養者名簿）（⑤の場合）'!$BD28,IF(SE$19&lt;='様式３（療養者名簿）（⑤の場合）'!$BE28,1,0),0),0)</f>
        <v>0</v>
      </c>
      <c r="SF23" s="257">
        <f>IF(SF$19-'様式３（療養者名簿）（⑤の場合）'!$BD28+1&lt;=15,IF(SF$19&gt;='様式３（療養者名簿）（⑤の場合）'!$BD28,IF(SF$19&lt;='様式３（療養者名簿）（⑤の場合）'!$BE28,1,0),0),0)</f>
        <v>0</v>
      </c>
      <c r="SG23" s="257">
        <f>IF(SG$19-'様式３（療養者名簿）（⑤の場合）'!$BD28+1&lt;=15,IF(SG$19&gt;='様式３（療養者名簿）（⑤の場合）'!$BD28,IF(SG$19&lt;='様式３（療養者名簿）（⑤の場合）'!$BE28,1,0),0),0)</f>
        <v>0</v>
      </c>
      <c r="SH23" s="257">
        <f>IF(SH$19-'様式３（療養者名簿）（⑤の場合）'!$BD28+1&lt;=15,IF(SH$19&gt;='様式３（療養者名簿）（⑤の場合）'!$BD28,IF(SH$19&lt;='様式３（療養者名簿）（⑤の場合）'!$BE28,1,0),0),0)</f>
        <v>0</v>
      </c>
      <c r="SI23" s="257">
        <f>IF(SI$19-'様式３（療養者名簿）（⑤の場合）'!$BD28+1&lt;=15,IF(SI$19&gt;='様式３（療養者名簿）（⑤の場合）'!$BD28,IF(SI$19&lt;='様式３（療養者名簿）（⑤の場合）'!$BE28,1,0),0),0)</f>
        <v>0</v>
      </c>
      <c r="SJ23" s="257">
        <f>IF(SJ$19-'様式３（療養者名簿）（⑤の場合）'!$BD28+1&lt;=15,IF(SJ$19&gt;='様式３（療養者名簿）（⑤の場合）'!$BD28,IF(SJ$19&lt;='様式３（療養者名簿）（⑤の場合）'!$BE28,1,0),0),0)</f>
        <v>0</v>
      </c>
      <c r="SK23" s="257">
        <f>IF(SK$19-'様式３（療養者名簿）（⑤の場合）'!$BD28+1&lt;=15,IF(SK$19&gt;='様式３（療養者名簿）（⑤の場合）'!$BD28,IF(SK$19&lt;='様式３（療養者名簿）（⑤の場合）'!$BE28,1,0),0),0)</f>
        <v>0</v>
      </c>
      <c r="SL23" s="257">
        <f>IF(SL$19-'様式３（療養者名簿）（⑤の場合）'!$BD28+1&lt;=15,IF(SL$19&gt;='様式３（療養者名簿）（⑤の場合）'!$BD28,IF(SL$19&lt;='様式３（療養者名簿）（⑤の場合）'!$BE28,1,0),0),0)</f>
        <v>0</v>
      </c>
      <c r="SM23" s="257">
        <f>IF(SM$19-'様式３（療養者名簿）（⑤の場合）'!$BD28+1&lt;=15,IF(SM$19&gt;='様式３（療養者名簿）（⑤の場合）'!$BD28,IF(SM$19&lt;='様式３（療養者名簿）（⑤の場合）'!$BE28,1,0),0),0)</f>
        <v>0</v>
      </c>
      <c r="SN23" s="257">
        <f>IF(SN$19-'様式３（療養者名簿）（⑤の場合）'!$BD28+1&lt;=15,IF(SN$19&gt;='様式３（療養者名簿）（⑤の場合）'!$BD28,IF(SN$19&lt;='様式３（療養者名簿）（⑤の場合）'!$BE28,1,0),0),0)</f>
        <v>0</v>
      </c>
      <c r="SO23" s="257">
        <f>IF(SO$19-'様式３（療養者名簿）（⑤の場合）'!$BD28+1&lt;=15,IF(SO$19&gt;='様式３（療養者名簿）（⑤の場合）'!$BD28,IF(SO$19&lt;='様式３（療養者名簿）（⑤の場合）'!$BE28,1,0),0),0)</f>
        <v>0</v>
      </c>
      <c r="SP23" s="257">
        <f>IF(SP$19-'様式３（療養者名簿）（⑤の場合）'!$BD28+1&lt;=15,IF(SP$19&gt;='様式３（療養者名簿）（⑤の場合）'!$BD28,IF(SP$19&lt;='様式３（療養者名簿）（⑤の場合）'!$BE28,1,0),0),0)</f>
        <v>0</v>
      </c>
      <c r="SQ23" s="257">
        <f>IF(SQ$19-'様式３（療養者名簿）（⑤の場合）'!$BD28+1&lt;=15,IF(SQ$19&gt;='様式３（療養者名簿）（⑤の場合）'!$BD28,IF(SQ$19&lt;='様式３（療養者名簿）（⑤の場合）'!$BE28,1,0),0),0)</f>
        <v>0</v>
      </c>
      <c r="SR23" s="257">
        <f>IF(SR$19-'様式３（療養者名簿）（⑤の場合）'!$BD28+1&lt;=15,IF(SR$19&gt;='様式３（療養者名簿）（⑤の場合）'!$BD28,IF(SR$19&lt;='様式３（療養者名簿）（⑤の場合）'!$BE28,1,0),0),0)</f>
        <v>0</v>
      </c>
      <c r="SS23" s="257">
        <f>IF(SS$19-'様式３（療養者名簿）（⑤の場合）'!$BD28+1&lt;=15,IF(SS$19&gt;='様式３（療養者名簿）（⑤の場合）'!$BD28,IF(SS$19&lt;='様式３（療養者名簿）（⑤の場合）'!$BE28,1,0),0),0)</f>
        <v>0</v>
      </c>
      <c r="ST23" s="257">
        <f>IF(ST$19-'様式３（療養者名簿）（⑤の場合）'!$BD28+1&lt;=15,IF(ST$19&gt;='様式３（療養者名簿）（⑤の場合）'!$BD28,IF(ST$19&lt;='様式３（療養者名簿）（⑤の場合）'!$BE28,1,0),0),0)</f>
        <v>0</v>
      </c>
      <c r="SU23" s="257">
        <f>IF(SU$19-'様式３（療養者名簿）（⑤の場合）'!$BD28+1&lt;=15,IF(SU$19&gt;='様式３（療養者名簿）（⑤の場合）'!$BD28,IF(SU$19&lt;='様式３（療養者名簿）（⑤の場合）'!$BE28,1,0),0),0)</f>
        <v>0</v>
      </c>
      <c r="SV23" s="257">
        <f>IF(SV$19-'様式３（療養者名簿）（⑤の場合）'!$BD28+1&lt;=15,IF(SV$19&gt;='様式３（療養者名簿）（⑤の場合）'!$BD28,IF(SV$19&lt;='様式３（療養者名簿）（⑤の場合）'!$BE28,1,0),0),0)</f>
        <v>0</v>
      </c>
      <c r="SW23" s="257">
        <f>IF(SW$19-'様式３（療養者名簿）（⑤の場合）'!$BD28+1&lt;=15,IF(SW$19&gt;='様式３（療養者名簿）（⑤の場合）'!$BD28,IF(SW$19&lt;='様式３（療養者名簿）（⑤の場合）'!$BE28,1,0),0),0)</f>
        <v>0</v>
      </c>
      <c r="SX23" s="257">
        <f>IF(SX$19-'様式３（療養者名簿）（⑤の場合）'!$BD28+1&lt;=15,IF(SX$19&gt;='様式３（療養者名簿）（⑤の場合）'!$BD28,IF(SX$19&lt;='様式３（療養者名簿）（⑤の場合）'!$BE28,1,0),0),0)</f>
        <v>0</v>
      </c>
      <c r="SY23" s="257">
        <f>IF(SY$19-'様式３（療養者名簿）（⑤の場合）'!$BD28+1&lt;=15,IF(SY$19&gt;='様式３（療養者名簿）（⑤の場合）'!$BD28,IF(SY$19&lt;='様式３（療養者名簿）（⑤の場合）'!$BE28,1,0),0),0)</f>
        <v>0</v>
      </c>
      <c r="SZ23" s="257">
        <f>IF(SZ$19-'様式３（療養者名簿）（⑤の場合）'!$BD28+1&lt;=15,IF(SZ$19&gt;='様式３（療養者名簿）（⑤の場合）'!$BD28,IF(SZ$19&lt;='様式３（療養者名簿）（⑤の場合）'!$BE28,1,0),0),0)</f>
        <v>0</v>
      </c>
      <c r="TA23" s="257">
        <f>IF(TA$19-'様式３（療養者名簿）（⑤の場合）'!$BD28+1&lt;=15,IF(TA$19&gt;='様式３（療養者名簿）（⑤の場合）'!$BD28,IF(TA$19&lt;='様式３（療養者名簿）（⑤の場合）'!$BE28,1,0),0),0)</f>
        <v>0</v>
      </c>
      <c r="TB23" s="257">
        <f>IF(TB$19-'様式３（療養者名簿）（⑤の場合）'!$BD28+1&lt;=15,IF(TB$19&gt;='様式３（療養者名簿）（⑤の場合）'!$BD28,IF(TB$19&lt;='様式３（療養者名簿）（⑤の場合）'!$BE28,1,0),0),0)</f>
        <v>0</v>
      </c>
      <c r="TC23" s="257">
        <f>IF(TC$19-'様式３（療養者名簿）（⑤の場合）'!$BD28+1&lt;=15,IF(TC$19&gt;='様式３（療養者名簿）（⑤の場合）'!$BD28,IF(TC$19&lt;='様式３（療養者名簿）（⑤の場合）'!$BE28,1,0),0),0)</f>
        <v>0</v>
      </c>
      <c r="TD23" s="257">
        <f>IF(TD$19-'様式３（療養者名簿）（⑤の場合）'!$BD28+1&lt;=15,IF(TD$19&gt;='様式３（療養者名簿）（⑤の場合）'!$BD28,IF(TD$19&lt;='様式３（療養者名簿）（⑤の場合）'!$BE28,1,0),0),0)</f>
        <v>0</v>
      </c>
      <c r="TE23" s="257">
        <f>IF(TE$19-'様式３（療養者名簿）（⑤の場合）'!$BD28+1&lt;=15,IF(TE$19&gt;='様式３（療養者名簿）（⑤の場合）'!$BD28,IF(TE$19&lt;='様式３（療養者名簿）（⑤の場合）'!$BE28,1,0),0),0)</f>
        <v>0</v>
      </c>
      <c r="TF23" s="257">
        <f>IF(TF$19-'様式３（療養者名簿）（⑤の場合）'!$BD28+1&lt;=15,IF(TF$19&gt;='様式３（療養者名簿）（⑤の場合）'!$BD28,IF(TF$19&lt;='様式３（療養者名簿）（⑤の場合）'!$BE28,1,0),0),0)</f>
        <v>0</v>
      </c>
      <c r="TG23" s="257">
        <f>IF(TG$19-'様式３（療養者名簿）（⑤の場合）'!$BD28+1&lt;=15,IF(TG$19&gt;='様式３（療養者名簿）（⑤の場合）'!$BD28,IF(TG$19&lt;='様式３（療養者名簿）（⑤の場合）'!$BE28,1,0),0),0)</f>
        <v>0</v>
      </c>
      <c r="TH23" s="257">
        <f>IF(TH$19-'様式３（療養者名簿）（⑤の場合）'!$BD28+1&lt;=15,IF(TH$19&gt;='様式３（療養者名簿）（⑤の場合）'!$BD28,IF(TH$19&lt;='様式３（療養者名簿）（⑤の場合）'!$BE28,1,0),0),0)</f>
        <v>0</v>
      </c>
      <c r="TI23" s="257">
        <f>IF(TI$19-'様式３（療養者名簿）（⑤の場合）'!$BD28+1&lt;=15,IF(TI$19&gt;='様式３（療養者名簿）（⑤の場合）'!$BD28,IF(TI$19&lt;='様式３（療養者名簿）（⑤の場合）'!$BE28,1,0),0),0)</f>
        <v>0</v>
      </c>
      <c r="TJ23" s="257">
        <f>IF(TJ$19-'様式３（療養者名簿）（⑤の場合）'!$BD28+1&lt;=15,IF(TJ$19&gt;='様式３（療養者名簿）（⑤の場合）'!$BD28,IF(TJ$19&lt;='様式３（療養者名簿）（⑤の場合）'!$BE28,1,0),0),0)</f>
        <v>0</v>
      </c>
      <c r="TK23" s="257">
        <f>IF(TK$19-'様式３（療養者名簿）（⑤の場合）'!$BD28+1&lt;=15,IF(TK$19&gt;='様式３（療養者名簿）（⑤の場合）'!$BD28,IF(TK$19&lt;='様式３（療養者名簿）（⑤の場合）'!$BE28,1,0),0),0)</f>
        <v>0</v>
      </c>
      <c r="TL23" s="257">
        <f>IF(TL$19-'様式３（療養者名簿）（⑤の場合）'!$BD28+1&lt;=15,IF(TL$19&gt;='様式３（療養者名簿）（⑤の場合）'!$BD28,IF(TL$19&lt;='様式３（療養者名簿）（⑤の場合）'!$BE28,1,0),0),0)</f>
        <v>0</v>
      </c>
      <c r="TM23" s="257">
        <f>IF(TM$19-'様式３（療養者名簿）（⑤の場合）'!$BD28+1&lt;=15,IF(TM$19&gt;='様式３（療養者名簿）（⑤の場合）'!$BD28,IF(TM$19&lt;='様式３（療養者名簿）（⑤の場合）'!$BE28,1,0),0),0)</f>
        <v>0</v>
      </c>
      <c r="TN23" s="257">
        <f>IF(TN$19-'様式３（療養者名簿）（⑤の場合）'!$BD28+1&lt;=15,IF(TN$19&gt;='様式３（療養者名簿）（⑤の場合）'!$BD28,IF(TN$19&lt;='様式３（療養者名簿）（⑤の場合）'!$BE28,1,0),0),0)</f>
        <v>0</v>
      </c>
      <c r="TO23" s="257">
        <f>IF(TO$19-'様式３（療養者名簿）（⑤の場合）'!$BD28+1&lt;=15,IF(TO$19&gt;='様式３（療養者名簿）（⑤の場合）'!$BD28,IF(TO$19&lt;='様式３（療養者名簿）（⑤の場合）'!$BE28,1,0),0),0)</f>
        <v>0</v>
      </c>
      <c r="TP23" s="257">
        <f>IF(TP$19-'様式３（療養者名簿）（⑤の場合）'!$BD28+1&lt;=15,IF(TP$19&gt;='様式３（療養者名簿）（⑤の場合）'!$BD28,IF(TP$19&lt;='様式３（療養者名簿）（⑤の場合）'!$BE28,1,0),0),0)</f>
        <v>0</v>
      </c>
      <c r="TQ23" s="257">
        <f>IF(TQ$19-'様式３（療養者名簿）（⑤の場合）'!$BD28+1&lt;=15,IF(TQ$19&gt;='様式３（療養者名簿）（⑤の場合）'!$BD28,IF(TQ$19&lt;='様式３（療養者名簿）（⑤の場合）'!$BE28,1,0),0),0)</f>
        <v>0</v>
      </c>
      <c r="TR23" s="257">
        <f>IF(TR$19-'様式３（療養者名簿）（⑤の場合）'!$BD28+1&lt;=15,IF(TR$19&gt;='様式３（療養者名簿）（⑤の場合）'!$BD28,IF(TR$19&lt;='様式３（療養者名簿）（⑤の場合）'!$BE28,1,0),0),0)</f>
        <v>0</v>
      </c>
      <c r="TS23" s="257">
        <f>IF(TS$19-'様式３（療養者名簿）（⑤の場合）'!$BD28+1&lt;=15,IF(TS$19&gt;='様式３（療養者名簿）（⑤の場合）'!$BD28,IF(TS$19&lt;='様式３（療養者名簿）（⑤の場合）'!$BE28,1,0),0),0)</f>
        <v>0</v>
      </c>
      <c r="TT23" s="257">
        <f>IF(TT$19-'様式３（療養者名簿）（⑤の場合）'!$BD28+1&lt;=15,IF(TT$19&gt;='様式３（療養者名簿）（⑤の場合）'!$BD28,IF(TT$19&lt;='様式３（療養者名簿）（⑤の場合）'!$BE28,1,0),0),0)</f>
        <v>0</v>
      </c>
      <c r="TU23" s="257">
        <f>IF(TU$19-'様式３（療養者名簿）（⑤の場合）'!$BD28+1&lt;=15,IF(TU$19&gt;='様式３（療養者名簿）（⑤の場合）'!$BD28,IF(TU$19&lt;='様式３（療養者名簿）（⑤の場合）'!$BE28,1,0),0),0)</f>
        <v>0</v>
      </c>
      <c r="TV23" s="257">
        <f>IF(TV$19-'様式３（療養者名簿）（⑤の場合）'!$BD28+1&lt;=15,IF(TV$19&gt;='様式３（療養者名簿）（⑤の場合）'!$BD28,IF(TV$19&lt;='様式３（療養者名簿）（⑤の場合）'!$BE28,1,0),0),0)</f>
        <v>0</v>
      </c>
      <c r="TW23" s="257">
        <f>IF(TW$19-'様式３（療養者名簿）（⑤の場合）'!$BD28+1&lt;=15,IF(TW$19&gt;='様式３（療養者名簿）（⑤の場合）'!$BD28,IF(TW$19&lt;='様式３（療養者名簿）（⑤の場合）'!$BE28,1,0),0),0)</f>
        <v>0</v>
      </c>
      <c r="TX23" s="257">
        <f>IF(TX$19-'様式３（療養者名簿）（⑤の場合）'!$BD28+1&lt;=15,IF(TX$19&gt;='様式３（療養者名簿）（⑤の場合）'!$BD28,IF(TX$19&lt;='様式３（療養者名簿）（⑤の場合）'!$BE28,1,0),0),0)</f>
        <v>0</v>
      </c>
      <c r="TY23" s="257">
        <f>IF(TY$19-'様式３（療養者名簿）（⑤の場合）'!$BD28+1&lt;=15,IF(TY$19&gt;='様式３（療養者名簿）（⑤の場合）'!$BD28,IF(TY$19&lt;='様式３（療養者名簿）（⑤の場合）'!$BE28,1,0),0),0)</f>
        <v>0</v>
      </c>
      <c r="TZ23" s="257">
        <f>IF(TZ$19-'様式３（療養者名簿）（⑤の場合）'!$BD28+1&lt;=15,IF(TZ$19&gt;='様式３（療養者名簿）（⑤の場合）'!$BD28,IF(TZ$19&lt;='様式３（療養者名簿）（⑤の場合）'!$BE28,1,0),0),0)</f>
        <v>0</v>
      </c>
      <c r="UA23" s="257">
        <f>IF(UA$19-'様式３（療養者名簿）（⑤の場合）'!$BD28+1&lt;=15,IF(UA$19&gt;='様式３（療養者名簿）（⑤の場合）'!$BD28,IF(UA$19&lt;='様式３（療養者名簿）（⑤の場合）'!$BE28,1,0),0),0)</f>
        <v>0</v>
      </c>
      <c r="UB23" s="257">
        <f>IF(UB$19-'様式３（療養者名簿）（⑤の場合）'!$BD28+1&lt;=15,IF(UB$19&gt;='様式３（療養者名簿）（⑤の場合）'!$BD28,IF(UB$19&lt;='様式３（療養者名簿）（⑤の場合）'!$BE28,1,0),0),0)</f>
        <v>0</v>
      </c>
      <c r="UC23" s="257">
        <f>IF(UC$19-'様式３（療養者名簿）（⑤の場合）'!$BD28+1&lt;=15,IF(UC$19&gt;='様式３（療養者名簿）（⑤の場合）'!$BD28,IF(UC$19&lt;='様式３（療養者名簿）（⑤の場合）'!$BE28,1,0),0),0)</f>
        <v>0</v>
      </c>
      <c r="UD23" s="384">
        <f>IF(UD$19-'様式３（療養者名簿）（⑤の場合）'!$BD28+1&lt;=15,IF(UD$19&gt;='様式３（療養者名簿）（⑤の場合）'!$BD28,IF(UD$19&lt;='様式３（療養者名簿）（⑤の場合）'!$BE28,1,0),0),0)</f>
        <v>0</v>
      </c>
      <c r="UE23" s="384">
        <f>IF(UE$19-'様式３（療養者名簿）（⑤の場合）'!$BD28+1&lt;=15,IF(UE$19&gt;='様式３（療養者名簿）（⑤の場合）'!$BD28,IF(UE$19&lt;='様式３（療養者名簿）（⑤の場合）'!$BE28,1,0),0),0)</f>
        <v>0</v>
      </c>
      <c r="UF23" s="384">
        <f>IF(UF$19-'様式３（療養者名簿）（⑤の場合）'!$BD28+1&lt;=15,IF(UF$19&gt;='様式３（療養者名簿）（⑤の場合）'!$BD28,IF(UF$19&lt;='様式３（療養者名簿）（⑤の場合）'!$BE28,1,0),0),0)</f>
        <v>0</v>
      </c>
      <c r="UG23" s="384">
        <f>IF(UG$19-'様式３（療養者名簿）（⑤の場合）'!$BD28+1&lt;=15,IF(UG$19&gt;='様式３（療養者名簿）（⑤の場合）'!$BD28,IF(UG$19&lt;='様式３（療養者名簿）（⑤の場合）'!$BE28,1,0),0),0)</f>
        <v>0</v>
      </c>
      <c r="UH23" s="384">
        <f>IF(UH$19-'様式３（療養者名簿）（⑤の場合）'!$BD28+1&lt;=15,IF(UH$19&gt;='様式３（療養者名簿）（⑤の場合）'!$BD28,IF(UH$19&lt;='様式３（療養者名簿）（⑤の場合）'!$BE28,1,0),0),0)</f>
        <v>0</v>
      </c>
      <c r="UI23" s="384">
        <f>IF(UI$19-'様式３（療養者名簿）（⑤の場合）'!$BD28+1&lt;=15,IF(UI$19&gt;='様式３（療養者名簿）（⑤の場合）'!$BD28,IF(UI$19&lt;='様式３（療養者名簿）（⑤の場合）'!$BE28,1,0),0),0)</f>
        <v>0</v>
      </c>
      <c r="UJ23" s="384">
        <f>IF(UJ$19-'様式３（療養者名簿）（⑤の場合）'!$BD28+1&lt;=15,IF(UJ$19&gt;='様式３（療養者名簿）（⑤の場合）'!$BD28,IF(UJ$19&lt;='様式３（療養者名簿）（⑤の場合）'!$BE28,1,0),0),0)</f>
        <v>0</v>
      </c>
      <c r="UK23" s="384">
        <f>IF(UK$19-'様式３（療養者名簿）（⑤の場合）'!$BD28+1&lt;=15,IF(UK$19&gt;='様式３（療養者名簿）（⑤の場合）'!$BD28,IF(UK$19&lt;='様式３（療養者名簿）（⑤の場合）'!$BE28,1,0),0),0)</f>
        <v>0</v>
      </c>
      <c r="UL23" s="384">
        <f>IF(UL$19-'様式３（療養者名簿）（⑤の場合）'!$BD28+1&lt;=15,IF(UL$19&gt;='様式３（療養者名簿）（⑤の場合）'!$BD28,IF(UL$19&lt;='様式３（療養者名簿）（⑤の場合）'!$BE28,1,0),0),0)</f>
        <v>0</v>
      </c>
      <c r="UM23" s="384">
        <f>IF(UM$19-'様式３（療養者名簿）（⑤の場合）'!$BD28+1&lt;=15,IF(UM$19&gt;='様式３（療養者名簿）（⑤の場合）'!$BD28,IF(UM$19&lt;='様式３（療養者名簿）（⑤の場合）'!$BE28,1,0),0),0)</f>
        <v>0</v>
      </c>
      <c r="UN23" s="384">
        <f>IF(UN$19-'様式３（療養者名簿）（⑤の場合）'!$BD28+1&lt;=15,IF(UN$19&gt;='様式３（療養者名簿）（⑤の場合）'!$BD28,IF(UN$19&lt;='様式３（療養者名簿）（⑤の場合）'!$BE28,1,0),0),0)</f>
        <v>0</v>
      </c>
      <c r="UO23" s="384">
        <f>IF(UO$19-'様式３（療養者名簿）（⑤の場合）'!$BD28+1&lt;=15,IF(UO$19&gt;='様式３（療養者名簿）（⑤の場合）'!$BD28,IF(UO$19&lt;='様式３（療養者名簿）（⑤の場合）'!$BE28,1,0),0),0)</f>
        <v>0</v>
      </c>
      <c r="UP23" s="384">
        <f>IF(UP$19-'様式３（療養者名簿）（⑤の場合）'!$BD28+1&lt;=15,IF(UP$19&gt;='様式３（療養者名簿）（⑤の場合）'!$BD28,IF(UP$19&lt;='様式３（療養者名簿）（⑤の場合）'!$BE28,1,0),0),0)</f>
        <v>0</v>
      </c>
      <c r="UQ23" s="384">
        <f>IF(UQ$19-'様式３（療養者名簿）（⑤の場合）'!$BD28+1&lt;=15,IF(UQ$19&gt;='様式３（療養者名簿）（⑤の場合）'!$BD28,IF(UQ$19&lt;='様式３（療養者名簿）（⑤の場合）'!$BE28,1,0),0),0)</f>
        <v>0</v>
      </c>
      <c r="UR23" s="384">
        <f>IF(UR$19-'様式３（療養者名簿）（⑤の場合）'!$BD28+1&lt;=15,IF(UR$19&gt;='様式３（療養者名簿）（⑤の場合）'!$BD28,IF(UR$19&lt;='様式３（療養者名簿）（⑤の場合）'!$BE28,1,0),0),0)</f>
        <v>0</v>
      </c>
      <c r="US23" s="384">
        <f>IF(US$19-'様式３（療養者名簿）（⑤の場合）'!$BD28+1&lt;=15,IF(US$19&gt;='様式３（療養者名簿）（⑤の場合）'!$BD28,IF(US$19&lt;='様式３（療養者名簿）（⑤の場合）'!$BE28,1,0),0),0)</f>
        <v>0</v>
      </c>
      <c r="UT23" s="384">
        <f>IF(UT$19-'様式３（療養者名簿）（⑤の場合）'!$BD28+1&lt;=15,IF(UT$19&gt;='様式３（療養者名簿）（⑤の場合）'!$BD28,IF(UT$19&lt;='様式３（療養者名簿）（⑤の場合）'!$BE28,1,0),0),0)</f>
        <v>0</v>
      </c>
      <c r="UU23" s="384">
        <f>IF(UU$19-'様式３（療養者名簿）（⑤の場合）'!$BD28+1&lt;=15,IF(UU$19&gt;='様式３（療養者名簿）（⑤の場合）'!$BD28,IF(UU$19&lt;='様式３（療養者名簿）（⑤の場合）'!$BE28,1,0),0),0)</f>
        <v>0</v>
      </c>
      <c r="UV23" s="384">
        <f>IF(UV$19-'様式３（療養者名簿）（⑤の場合）'!$BD28+1&lt;=15,IF(UV$19&gt;='様式３（療養者名簿）（⑤の場合）'!$BD28,IF(UV$19&lt;='様式３（療養者名簿）（⑤の場合）'!$BE28,1,0),0),0)</f>
        <v>0</v>
      </c>
      <c r="UW23" s="384">
        <f>IF(UW$19-'様式３（療養者名簿）（⑤の場合）'!$BD28+1&lt;=15,IF(UW$19&gt;='様式３（療養者名簿）（⑤の場合）'!$BD28,IF(UW$19&lt;='様式３（療養者名簿）（⑤の場合）'!$BE28,1,0),0),0)</f>
        <v>0</v>
      </c>
      <c r="UX23" s="384">
        <f>IF(UX$19-'様式３（療養者名簿）（⑤の場合）'!$BD28+1&lt;=15,IF(UX$19&gt;='様式３（療養者名簿）（⑤の場合）'!$BD28,IF(UX$19&lt;='様式３（療養者名簿）（⑤の場合）'!$BE28,1,0),0),0)</f>
        <v>0</v>
      </c>
      <c r="UY23" s="384">
        <f>IF(UY$19-'様式３（療養者名簿）（⑤の場合）'!$BD28+1&lt;=15,IF(UY$19&gt;='様式３（療養者名簿）（⑤の場合）'!$BD28,IF(UY$19&lt;='様式３（療養者名簿）（⑤の場合）'!$BE28,1,0),0),0)</f>
        <v>0</v>
      </c>
      <c r="UZ23" s="384">
        <f>IF(UZ$19-'様式３（療養者名簿）（⑤の場合）'!$BD28+1&lt;=15,IF(UZ$19&gt;='様式３（療養者名簿）（⑤の場合）'!$BD28,IF(UZ$19&lt;='様式３（療養者名簿）（⑤の場合）'!$BE28,1,0),0),0)</f>
        <v>0</v>
      </c>
      <c r="VA23" s="384">
        <f>IF(VA$19-'様式３（療養者名簿）（⑤の場合）'!$BD28+1&lt;=15,IF(VA$19&gt;='様式３（療養者名簿）（⑤の場合）'!$BD28,IF(VA$19&lt;='様式３（療養者名簿）（⑤の場合）'!$BE28,1,0),0),0)</f>
        <v>0</v>
      </c>
      <c r="VB23" s="384">
        <f>IF(VB$19-'様式３（療養者名簿）（⑤の場合）'!$BD28+1&lt;=15,IF(VB$19&gt;='様式３（療養者名簿）（⑤の場合）'!$BD28,IF(VB$19&lt;='様式３（療養者名簿）（⑤の場合）'!$BE28,1,0),0),0)</f>
        <v>0</v>
      </c>
      <c r="VC23" s="384">
        <f>IF(VC$19-'様式３（療養者名簿）（⑤の場合）'!$BD28+1&lt;=15,IF(VC$19&gt;='様式３（療養者名簿）（⑤の場合）'!$BD28,IF(VC$19&lt;='様式３（療養者名簿）（⑤の場合）'!$BE28,1,0),0),0)</f>
        <v>0</v>
      </c>
      <c r="VD23" s="384">
        <f>IF(VD$19-'様式３（療養者名簿）（⑤の場合）'!$BD28+1&lt;=15,IF(VD$19&gt;='様式３（療養者名簿）（⑤の場合）'!$BD28,IF(VD$19&lt;='様式３（療養者名簿）（⑤の場合）'!$BE28,1,0),0),0)</f>
        <v>0</v>
      </c>
      <c r="VE23" s="384">
        <f>IF(VE$19-'様式３（療養者名簿）（⑤の場合）'!$BD28+1&lt;=15,IF(VE$19&gt;='様式３（療養者名簿）（⑤の場合）'!$BD28,IF(VE$19&lt;='様式３（療養者名簿）（⑤の場合）'!$BE28,1,0),0),0)</f>
        <v>0</v>
      </c>
      <c r="VF23" s="384">
        <f>IF(VF$19-'様式３（療養者名簿）（⑤の場合）'!$BD28+1&lt;=15,IF(VF$19&gt;='様式３（療養者名簿）（⑤の場合）'!$BD28,IF(VF$19&lt;='様式３（療養者名簿）（⑤の場合）'!$BE28,1,0),0),0)</f>
        <v>0</v>
      </c>
      <c r="VG23" s="384">
        <f>IF(VG$19-'様式３（療養者名簿）（⑤の場合）'!$BD28+1&lt;=15,IF(VG$19&gt;='様式３（療養者名簿）（⑤の場合）'!$BD28,IF(VG$19&lt;='様式３（療養者名簿）（⑤の場合）'!$BE28,1,0),0),0)</f>
        <v>0</v>
      </c>
      <c r="VH23" s="384">
        <f>IF(VH$19-'様式３（療養者名簿）（⑤の場合）'!$BD28+1&lt;=15,IF(VH$19&gt;='様式３（療養者名簿）（⑤の場合）'!$BD28,IF(VH$19&lt;='様式３（療養者名簿）（⑤の場合）'!$BE28,1,0),0),0)</f>
        <v>0</v>
      </c>
      <c r="VI23" s="384">
        <f>IF(VI$19-'様式３（療養者名簿）（⑤の場合）'!$BD28+1&lt;=15,IF(VI$19&gt;='様式３（療養者名簿）（⑤の場合）'!$BD28,IF(VI$19&lt;='様式３（療養者名簿）（⑤の場合）'!$BE28,1,0),0),0)</f>
        <v>0</v>
      </c>
      <c r="VJ23" s="384">
        <f>IF(VJ$19-'様式３（療養者名簿）（⑤の場合）'!$BD28+1&lt;=15,IF(VJ$19&gt;='様式３（療養者名簿）（⑤の場合）'!$BD28,IF(VJ$19&lt;='様式３（療養者名簿）（⑤の場合）'!$BE28,1,0),0),0)</f>
        <v>0</v>
      </c>
      <c r="VK23" s="384">
        <f>IF(VK$19-'様式３（療養者名簿）（⑤の場合）'!$BD28+1&lt;=15,IF(VK$19&gt;='様式３（療養者名簿）（⑤の場合）'!$BD28,IF(VK$19&lt;='様式３（療養者名簿）（⑤の場合）'!$BE28,1,0),0),0)</f>
        <v>0</v>
      </c>
      <c r="VL23" s="384">
        <f>IF(VL$19-'様式３（療養者名簿）（⑤の場合）'!$BD28+1&lt;=15,IF(VL$19&gt;='様式３（療養者名簿）（⑤の場合）'!$BD28,IF(VL$19&lt;='様式３（療養者名簿）（⑤の場合）'!$BE28,1,0),0),0)</f>
        <v>0</v>
      </c>
      <c r="VM23" s="384">
        <f>IF(VM$19-'様式３（療養者名簿）（⑤の場合）'!$BD28+1&lt;=15,IF(VM$19&gt;='様式３（療養者名簿）（⑤の場合）'!$BD28,IF(VM$19&lt;='様式３（療養者名簿）（⑤の場合）'!$BE28,1,0),0),0)</f>
        <v>0</v>
      </c>
      <c r="VN23" s="384">
        <f>IF(VN$19-'様式３（療養者名簿）（⑤の場合）'!$BD28+1&lt;=15,IF(VN$19&gt;='様式３（療養者名簿）（⑤の場合）'!$BD28,IF(VN$19&lt;='様式３（療養者名簿）（⑤の場合）'!$BE28,1,0),0),0)</f>
        <v>0</v>
      </c>
      <c r="VO23" s="384">
        <f>IF(VO$19-'様式３（療養者名簿）（⑤の場合）'!$BD28+1&lt;=15,IF(VO$19&gt;='様式３（療養者名簿）（⑤の場合）'!$BD28,IF(VO$19&lt;='様式３（療養者名簿）（⑤の場合）'!$BE28,1,0),0),0)</f>
        <v>0</v>
      </c>
      <c r="VP23" s="384">
        <f>IF(VP$19-'様式３（療養者名簿）（⑤の場合）'!$BD28+1&lt;=15,IF(VP$19&gt;='様式３（療養者名簿）（⑤の場合）'!$BD28,IF(VP$19&lt;='様式３（療養者名簿）（⑤の場合）'!$BE28,1,0),0),0)</f>
        <v>0</v>
      </c>
      <c r="VQ23" s="384">
        <f>IF(VQ$19-'様式３（療養者名簿）（⑤の場合）'!$BD28+1&lt;=15,IF(VQ$19&gt;='様式３（療養者名簿）（⑤の場合）'!$BD28,IF(VQ$19&lt;='様式３（療養者名簿）（⑤の場合）'!$BE28,1,0),0),0)</f>
        <v>0</v>
      </c>
      <c r="VR23" s="384">
        <f>IF(VR$19-'様式３（療養者名簿）（⑤の場合）'!$BD28+1&lt;=15,IF(VR$19&gt;='様式３（療養者名簿）（⑤の場合）'!$BD28,IF(VR$19&lt;='様式３（療養者名簿）（⑤の場合）'!$BE28,1,0),0),0)</f>
        <v>0</v>
      </c>
      <c r="VS23" s="384">
        <f>IF(VS$19-'様式３（療養者名簿）（⑤の場合）'!$BD28+1&lt;=15,IF(VS$19&gt;='様式３（療養者名簿）（⑤の場合）'!$BD28,IF(VS$19&lt;='様式３（療養者名簿）（⑤の場合）'!$BE28,1,0),0),0)</f>
        <v>0</v>
      </c>
      <c r="VT23" s="384">
        <f>IF(VT$19-'様式３（療養者名簿）（⑤の場合）'!$BD28+1&lt;=15,IF(VT$19&gt;='様式３（療養者名簿）（⑤の場合）'!$BD28,IF(VT$19&lt;='様式３（療養者名簿）（⑤の場合）'!$BE28,1,0),0),0)</f>
        <v>0</v>
      </c>
      <c r="VU23" s="384">
        <f>IF(VU$19-'様式３（療養者名簿）（⑤の場合）'!$BD28+1&lt;=15,IF(VU$19&gt;='様式３（療養者名簿）（⑤の場合）'!$BD28,IF(VU$19&lt;='様式３（療養者名簿）（⑤の場合）'!$BE28,1,0),0),0)</f>
        <v>0</v>
      </c>
      <c r="VV23" s="384">
        <f>IF(VV$19-'様式３（療養者名簿）（⑤の場合）'!$BD28+1&lt;=15,IF(VV$19&gt;='様式３（療養者名簿）（⑤の場合）'!$BD28,IF(VV$19&lt;='様式３（療養者名簿）（⑤の場合）'!$BE28,1,0),0),0)</f>
        <v>0</v>
      </c>
      <c r="VW23" s="384">
        <f>IF(VW$19-'様式３（療養者名簿）（⑤の場合）'!$BD28+1&lt;=15,IF(VW$19&gt;='様式３（療養者名簿）（⑤の場合）'!$BD28,IF(VW$19&lt;='様式３（療養者名簿）（⑤の場合）'!$BE28,1,0),0),0)</f>
        <v>0</v>
      </c>
      <c r="VX23" s="384">
        <f>IF(VX$19-'様式３（療養者名簿）（⑤の場合）'!$BD28+1&lt;=15,IF(VX$19&gt;='様式３（療養者名簿）（⑤の場合）'!$BD28,IF(VX$19&lt;='様式３（療養者名簿）（⑤の場合）'!$BE28,1,0),0),0)</f>
        <v>0</v>
      </c>
      <c r="VY23" s="384">
        <f>IF(VY$19-'様式３（療養者名簿）（⑤の場合）'!$BD28+1&lt;=15,IF(VY$19&gt;='様式３（療養者名簿）（⑤の場合）'!$BD28,IF(VY$19&lt;='様式３（療養者名簿）（⑤の場合）'!$BE28,1,0),0),0)</f>
        <v>0</v>
      </c>
      <c r="VZ23" s="384">
        <f>IF(VZ$19-'様式３（療養者名簿）（⑤の場合）'!$BD28+1&lt;=15,IF(VZ$19&gt;='様式３（療養者名簿）（⑤の場合）'!$BD28,IF(VZ$19&lt;='様式３（療養者名簿）（⑤の場合）'!$BE28,1,0),0),0)</f>
        <v>0</v>
      </c>
      <c r="WA23" s="384">
        <f>IF(WA$19-'様式３（療養者名簿）（⑤の場合）'!$BD28+1&lt;=15,IF(WA$19&gt;='様式３（療養者名簿）（⑤の場合）'!$BD28,IF(WA$19&lt;='様式３（療養者名簿）（⑤の場合）'!$BE28,1,0),0),0)</f>
        <v>0</v>
      </c>
      <c r="WB23" s="384">
        <f>IF(WB$19-'様式３（療養者名簿）（⑤の場合）'!$BD28+1&lt;=15,IF(WB$19&gt;='様式３（療養者名簿）（⑤の場合）'!$BD28,IF(WB$19&lt;='様式３（療養者名簿）（⑤の場合）'!$BE28,1,0),0),0)</f>
        <v>0</v>
      </c>
      <c r="WC23" s="384">
        <f>IF(WC$19-'様式３（療養者名簿）（⑤の場合）'!$BD28+1&lt;=15,IF(WC$19&gt;='様式３（療養者名簿）（⑤の場合）'!$BD28,IF(WC$19&lt;='様式３（療養者名簿）（⑤の場合）'!$BE28,1,0),0),0)</f>
        <v>0</v>
      </c>
      <c r="WD23" s="384">
        <f>IF(WD$19-'様式３（療養者名簿）（⑤の場合）'!$BD28+1&lt;=15,IF(WD$19&gt;='様式３（療養者名簿）（⑤の場合）'!$BD28,IF(WD$19&lt;='様式３（療養者名簿）（⑤の場合）'!$BE28,1,0),0),0)</f>
        <v>0</v>
      </c>
      <c r="WE23" s="384">
        <f>IF(WE$19-'様式３（療養者名簿）（⑤の場合）'!$BD28+1&lt;=15,IF(WE$19&gt;='様式３（療養者名簿）（⑤の場合）'!$BD28,IF(WE$19&lt;='様式３（療養者名簿）（⑤の場合）'!$BE28,1,0),0),0)</f>
        <v>0</v>
      </c>
      <c r="WF23" s="384">
        <f>IF(WF$19-'様式３（療養者名簿）（⑤の場合）'!$BD28+1&lt;=15,IF(WF$19&gt;='様式３（療養者名簿）（⑤の場合）'!$BD28,IF(WF$19&lt;='様式３（療養者名簿）（⑤の場合）'!$BE28,1,0),0),0)</f>
        <v>0</v>
      </c>
      <c r="WG23" s="384">
        <f>IF(WG$19-'様式３（療養者名簿）（⑤の場合）'!$BD28+1&lt;=15,IF(WG$19&gt;='様式３（療養者名簿）（⑤の場合）'!$BD28,IF(WG$19&lt;='様式３（療養者名簿）（⑤の場合）'!$BE28,1,0),0),0)</f>
        <v>0</v>
      </c>
      <c r="WH23" s="384">
        <f>IF(WH$19-'様式３（療養者名簿）（⑤の場合）'!$BD28+1&lt;=15,IF(WH$19&gt;='様式３（療養者名簿）（⑤の場合）'!$BD28,IF(WH$19&lt;='様式３（療養者名簿）（⑤の場合）'!$BE28,1,0),0),0)</f>
        <v>0</v>
      </c>
      <c r="WI23" s="384">
        <f>IF(WI$19-'様式３（療養者名簿）（⑤の場合）'!$BD28+1&lt;=15,IF(WI$19&gt;='様式３（療養者名簿）（⑤の場合）'!$BD28,IF(WI$19&lt;='様式３（療養者名簿）（⑤の場合）'!$BE28,1,0),0),0)</f>
        <v>0</v>
      </c>
      <c r="WJ23" s="384">
        <f>IF(WJ$19-'様式３（療養者名簿）（⑤の場合）'!$BD28+1&lt;=15,IF(WJ$19&gt;='様式３（療養者名簿）（⑤の場合）'!$BD28,IF(WJ$19&lt;='様式３（療養者名簿）（⑤の場合）'!$BE28,1,0),0),0)</f>
        <v>0</v>
      </c>
      <c r="WK23" s="384">
        <f>IF(WK$19-'様式３（療養者名簿）（⑤の場合）'!$BD28+1&lt;=15,IF(WK$19&gt;='様式３（療養者名簿）（⑤の場合）'!$BD28,IF(WK$19&lt;='様式３（療養者名簿）（⑤の場合）'!$BE28,1,0),0),0)</f>
        <v>0</v>
      </c>
      <c r="WL23" s="384">
        <f>IF(WL$19-'様式３（療養者名簿）（⑤の場合）'!$BD28+1&lt;=15,IF(WL$19&gt;='様式３（療養者名簿）（⑤の場合）'!$BD28,IF(WL$19&lt;='様式３（療養者名簿）（⑤の場合）'!$BE28,1,0),0),0)</f>
        <v>0</v>
      </c>
      <c r="WM23" s="384">
        <f>IF(WM$19-'様式３（療養者名簿）（⑤の場合）'!$BD28+1&lt;=15,IF(WM$19&gt;='様式３（療養者名簿）（⑤の場合）'!$BD28,IF(WM$19&lt;='様式３（療養者名簿）（⑤の場合）'!$BE28,1,0),0),0)</f>
        <v>0</v>
      </c>
      <c r="WN23" s="384">
        <f>IF(WN$19-'様式３（療養者名簿）（⑤の場合）'!$BD28+1&lt;=15,IF(WN$19&gt;='様式３（療養者名簿）（⑤の場合）'!$BD28,IF(WN$19&lt;='様式３（療養者名簿）（⑤の場合）'!$BE28,1,0),0),0)</f>
        <v>0</v>
      </c>
      <c r="WO23" s="384">
        <f>IF(WO$19-'様式３（療養者名簿）（⑤の場合）'!$BD28+1&lt;=15,IF(WO$19&gt;='様式３（療養者名簿）（⑤の場合）'!$BD28,IF(WO$19&lt;='様式３（療養者名簿）（⑤の場合）'!$BE28,1,0),0),0)</f>
        <v>0</v>
      </c>
      <c r="WP23" s="384">
        <f>IF(WP$19-'様式３（療養者名簿）（⑤の場合）'!$BD28+1&lt;=15,IF(WP$19&gt;='様式３（療養者名簿）（⑤の場合）'!$BD28,IF(WP$19&lt;='様式３（療養者名簿）（⑤の場合）'!$BE28,1,0),0),0)</f>
        <v>0</v>
      </c>
      <c r="WQ23" s="384">
        <f>IF(WQ$19-'様式３（療養者名簿）（⑤の場合）'!$BD28+1&lt;=15,IF(WQ$19&gt;='様式３（療養者名簿）（⑤の場合）'!$BD28,IF(WQ$19&lt;='様式３（療養者名簿）（⑤の場合）'!$BE28,1,0),0),0)</f>
        <v>0</v>
      </c>
      <c r="WR23" s="384">
        <f>IF(WR$19-'様式３（療養者名簿）（⑤の場合）'!$BD28+1&lt;=15,IF(WR$19&gt;='様式３（療養者名簿）（⑤の場合）'!$BD28,IF(WR$19&lt;='様式３（療養者名簿）（⑤の場合）'!$BE28,1,0),0),0)</f>
        <v>0</v>
      </c>
      <c r="WS23" s="384">
        <f>IF(WS$19-'様式３（療養者名簿）（⑤の場合）'!$BD28+1&lt;=15,IF(WS$19&gt;='様式３（療養者名簿）（⑤の場合）'!$BD28,IF(WS$19&lt;='様式３（療養者名簿）（⑤の場合）'!$BE28,1,0),0),0)</f>
        <v>0</v>
      </c>
      <c r="WT23" s="384">
        <f>IF(WT$19-'様式３（療養者名簿）（⑤の場合）'!$BD28+1&lt;=15,IF(WT$19&gt;='様式３（療養者名簿）（⑤の場合）'!$BD28,IF(WT$19&lt;='様式３（療養者名簿）（⑤の場合）'!$BE28,1,0),0),0)</f>
        <v>0</v>
      </c>
      <c r="WU23" s="384">
        <f>IF(WU$19-'様式３（療養者名簿）（⑤の場合）'!$BD28+1&lt;=15,IF(WU$19&gt;='様式３（療養者名簿）（⑤の場合）'!$BD28,IF(WU$19&lt;='様式３（療養者名簿）（⑤の場合）'!$BE28,1,0),0),0)</f>
        <v>0</v>
      </c>
      <c r="WV23" s="384">
        <f>IF(WV$19-'様式３（療養者名簿）（⑤の場合）'!$BD28+1&lt;=15,IF(WV$19&gt;='様式３（療養者名簿）（⑤の場合）'!$BD28,IF(WV$19&lt;='様式３（療養者名簿）（⑤の場合）'!$BE28,1,0),0),0)</f>
        <v>0</v>
      </c>
      <c r="WW23" s="384">
        <f>IF(WW$19-'様式３（療養者名簿）（⑤の場合）'!$BD28+1&lt;=15,IF(WW$19&gt;='様式３（療養者名簿）（⑤の場合）'!$BD28,IF(WW$19&lt;='様式３（療養者名簿）（⑤の場合）'!$BE28,1,0),0),0)</f>
        <v>0</v>
      </c>
      <c r="WX23" s="384">
        <f>IF(WX$19-'様式３（療養者名簿）（⑤の場合）'!$BD28+1&lt;=15,IF(WX$19&gt;='様式３（療養者名簿）（⑤の場合）'!$BD28,IF(WX$19&lt;='様式３（療養者名簿）（⑤の場合）'!$BE28,1,0),0),0)</f>
        <v>0</v>
      </c>
      <c r="WY23" s="384">
        <f>IF(WY$19-'様式３（療養者名簿）（⑤の場合）'!$BD28+1&lt;=15,IF(WY$19&gt;='様式３（療養者名簿）（⑤の場合）'!$BD28,IF(WY$19&lt;='様式３（療養者名簿）（⑤の場合）'!$BE28,1,0),0),0)</f>
        <v>0</v>
      </c>
      <c r="WZ23" s="384">
        <f>IF(WZ$19-'様式３（療養者名簿）（⑤の場合）'!$BD28+1&lt;=15,IF(WZ$19&gt;='様式３（療養者名簿）（⑤の場合）'!$BD28,IF(WZ$19&lt;='様式３（療養者名簿）（⑤の場合）'!$BE28,1,0),0),0)</f>
        <v>0</v>
      </c>
      <c r="XA23" s="384">
        <f>IF(XA$19-'様式３（療養者名簿）（⑤の場合）'!$BD28+1&lt;=15,IF(XA$19&gt;='様式３（療養者名簿）（⑤の場合）'!$BD28,IF(XA$19&lt;='様式３（療養者名簿）（⑤の場合）'!$BE28,1,0),0),0)</f>
        <v>0</v>
      </c>
      <c r="XB23" s="384">
        <f>IF(XB$19-'様式３（療養者名簿）（⑤の場合）'!$BD28+1&lt;=15,IF(XB$19&gt;='様式３（療養者名簿）（⑤の場合）'!$BD28,IF(XB$19&lt;='様式３（療養者名簿）（⑤の場合）'!$BE28,1,0),0),0)</f>
        <v>0</v>
      </c>
      <c r="XC23" s="384">
        <f>IF(XC$19-'様式３（療養者名簿）（⑤の場合）'!$BD28+1&lt;=15,IF(XC$19&gt;='様式３（療養者名簿）（⑤の場合）'!$BD28,IF(XC$19&lt;='様式３（療養者名簿）（⑤の場合）'!$BE28,1,0),0),0)</f>
        <v>0</v>
      </c>
      <c r="XD23" s="384">
        <f>IF(XD$19-'様式３（療養者名簿）（⑤の場合）'!$BD28+1&lt;=15,IF(XD$19&gt;='様式３（療養者名簿）（⑤の場合）'!$BD28,IF(XD$19&lt;='様式３（療養者名簿）（⑤の場合）'!$BE28,1,0),0),0)</f>
        <v>0</v>
      </c>
      <c r="XE23" s="384">
        <f>IF(XE$19-'様式３（療養者名簿）（⑤の場合）'!$BD28+1&lt;=15,IF(XE$19&gt;='様式３（療養者名簿）（⑤の場合）'!$BD28,IF(XE$19&lt;='様式３（療養者名簿）（⑤の場合）'!$BE28,1,0),0),0)</f>
        <v>0</v>
      </c>
      <c r="XF23" s="384">
        <f>IF(XF$19-'様式３（療養者名簿）（⑤の場合）'!$BD28+1&lt;=15,IF(XF$19&gt;='様式３（療養者名簿）（⑤の場合）'!$BD28,IF(XF$19&lt;='様式３（療養者名簿）（⑤の場合）'!$BE28,1,0),0),0)</f>
        <v>0</v>
      </c>
      <c r="XG23" s="384">
        <f>IF(XG$19-'様式３（療養者名簿）（⑤の場合）'!$BD28+1&lt;=15,IF(XG$19&gt;='様式３（療養者名簿）（⑤の場合）'!$BD28,IF(XG$19&lt;='様式３（療養者名簿）（⑤の場合）'!$BE28,1,0),0),0)</f>
        <v>0</v>
      </c>
      <c r="XH23" s="384">
        <f>IF(XH$19-'様式３（療養者名簿）（⑤の場合）'!$BD28+1&lt;=15,IF(XH$19&gt;='様式３（療養者名簿）（⑤の場合）'!$BD28,IF(XH$19&lt;='様式３（療養者名簿）（⑤の場合）'!$BE28,1,0),0),0)</f>
        <v>0</v>
      </c>
      <c r="XI23" s="384">
        <f>IF(XI$19-'様式３（療養者名簿）（⑤の場合）'!$BD28+1&lt;=15,IF(XI$19&gt;='様式３（療養者名簿）（⑤の場合）'!$BD28,IF(XI$19&lt;='様式３（療養者名簿）（⑤の場合）'!$BE28,1,0),0),0)</f>
        <v>0</v>
      </c>
      <c r="XJ23" s="384">
        <f>IF(XJ$19-'様式３（療養者名簿）（⑤の場合）'!$BD28+1&lt;=15,IF(XJ$19&gt;='様式３（療養者名簿）（⑤の場合）'!$BD28,IF(XJ$19&lt;='様式３（療養者名簿）（⑤の場合）'!$BE28,1,0),0),0)</f>
        <v>0</v>
      </c>
      <c r="XK23" s="384">
        <f>IF(XK$19-'様式３（療養者名簿）（⑤の場合）'!$BD28+1&lt;=15,IF(XK$19&gt;='様式３（療養者名簿）（⑤の場合）'!$BD28,IF(XK$19&lt;='様式３（療養者名簿）（⑤の場合）'!$BE28,1,0),0),0)</f>
        <v>0</v>
      </c>
      <c r="XL23" s="384">
        <f>IF(XL$19-'様式３（療養者名簿）（⑤の場合）'!$BD28+1&lt;=15,IF(XL$19&gt;='様式３（療養者名簿）（⑤の場合）'!$BD28,IF(XL$19&lt;='様式３（療養者名簿）（⑤の場合）'!$BE28,1,0),0),0)</f>
        <v>0</v>
      </c>
      <c r="XM23" s="384">
        <f>IF(XM$19-'様式３（療養者名簿）（⑤の場合）'!$BD28+1&lt;=15,IF(XM$19&gt;='様式３（療養者名簿）（⑤の場合）'!$BD28,IF(XM$19&lt;='様式３（療養者名簿）（⑤の場合）'!$BE28,1,0),0),0)</f>
        <v>0</v>
      </c>
      <c r="XN23" s="384">
        <f>IF(XN$19-'様式３（療養者名簿）（⑤の場合）'!$BD28+1&lt;=15,IF(XN$19&gt;='様式３（療養者名簿）（⑤の場合）'!$BD28,IF(XN$19&lt;='様式３（療養者名簿）（⑤の場合）'!$BE28,1,0),0),0)</f>
        <v>0</v>
      </c>
      <c r="XO23" s="384">
        <f>IF(XO$19-'様式３（療養者名簿）（⑤の場合）'!$BD28+1&lt;=15,IF(XO$19&gt;='様式３（療養者名簿）（⑤の場合）'!$BD28,IF(XO$19&lt;='様式３（療養者名簿）（⑤の場合）'!$BE28,1,0),0),0)</f>
        <v>0</v>
      </c>
      <c r="XP23" s="384">
        <f>IF(XP$19-'様式３（療養者名簿）（⑤の場合）'!$BD28+1&lt;=15,IF(XP$19&gt;='様式３（療養者名簿）（⑤の場合）'!$BD28,IF(XP$19&lt;='様式３（療養者名簿）（⑤の場合）'!$BE28,1,0),0),0)</f>
        <v>0</v>
      </c>
      <c r="XQ23" s="384">
        <f>IF(XQ$19-'様式３（療養者名簿）（⑤の場合）'!$BD28+1&lt;=15,IF(XQ$19&gt;='様式３（療養者名簿）（⑤の場合）'!$BD28,IF(XQ$19&lt;='様式３（療養者名簿）（⑤の場合）'!$BE28,1,0),0),0)</f>
        <v>0</v>
      </c>
      <c r="XR23" s="384">
        <f>IF(XR$19-'様式３（療養者名簿）（⑤の場合）'!$BD28+1&lt;=15,IF(XR$19&gt;='様式３（療養者名簿）（⑤の場合）'!$BD28,IF(XR$19&lt;='様式３（療養者名簿）（⑤の場合）'!$BE28,1,0),0),0)</f>
        <v>0</v>
      </c>
      <c r="XS23" s="384">
        <f>IF(XS$19-'様式３（療養者名簿）（⑤の場合）'!$BD28+1&lt;=15,IF(XS$19&gt;='様式３（療養者名簿）（⑤の場合）'!$BD28,IF(XS$19&lt;='様式３（療養者名簿）（⑤の場合）'!$BE28,1,0),0),0)</f>
        <v>0</v>
      </c>
      <c r="XT23" s="384">
        <f>IF(XT$19-'様式３（療養者名簿）（⑤の場合）'!$BD28+1&lt;=15,IF(XT$19&gt;='様式３（療養者名簿）（⑤の場合）'!$BD28,IF(XT$19&lt;='様式３（療養者名簿）（⑤の場合）'!$BE28,1,0),0),0)</f>
        <v>0</v>
      </c>
      <c r="XU23" s="384">
        <f>IF(XU$19-'様式３（療養者名簿）（⑤の場合）'!$BD28+1&lt;=15,IF(XU$19&gt;='様式３（療養者名簿）（⑤の場合）'!$BD28,IF(XU$19&lt;='様式３（療養者名簿）（⑤の場合）'!$BE28,1,0),0),0)</f>
        <v>0</v>
      </c>
      <c r="XV23" s="384">
        <f>IF(XV$19-'様式３（療養者名簿）（⑤の場合）'!$BD28+1&lt;=15,IF(XV$19&gt;='様式３（療養者名簿）（⑤の場合）'!$BD28,IF(XV$19&lt;='様式３（療養者名簿）（⑤の場合）'!$BE28,1,0),0),0)</f>
        <v>0</v>
      </c>
      <c r="XW23" s="384">
        <f>IF(XW$19-'様式３（療養者名簿）（⑤の場合）'!$BD28+1&lt;=15,IF(XW$19&gt;='様式３（療養者名簿）（⑤の場合）'!$BD28,IF(XW$19&lt;='様式３（療養者名簿）（⑤の場合）'!$BE28,1,0),0),0)</f>
        <v>0</v>
      </c>
      <c r="XX23" s="384">
        <f>IF(XX$19-'様式３（療養者名簿）（⑤の場合）'!$BD28+1&lt;=15,IF(XX$19&gt;='様式３（療養者名簿）（⑤の場合）'!$BD28,IF(XX$19&lt;='様式３（療養者名簿）（⑤の場合）'!$BE28,1,0),0),0)</f>
        <v>0</v>
      </c>
      <c r="XY23" s="384">
        <f>IF(XY$19-'様式３（療養者名簿）（⑤の場合）'!$BD28+1&lt;=15,IF(XY$19&gt;='様式３（療養者名簿）（⑤の場合）'!$BD28,IF(XY$19&lt;='様式３（療養者名簿）（⑤の場合）'!$BE28,1,0),0),0)</f>
        <v>0</v>
      </c>
      <c r="XZ23" s="384">
        <f>IF(XZ$19-'様式３（療養者名簿）（⑤の場合）'!$BD28+1&lt;=15,IF(XZ$19&gt;='様式３（療養者名簿）（⑤の場合）'!$BD28,IF(XZ$19&lt;='様式３（療養者名簿）（⑤の場合）'!$BE28,1,0),0),0)</f>
        <v>0</v>
      </c>
      <c r="YA23" s="384">
        <f>IF(YA$19-'様式３（療養者名簿）（⑤の場合）'!$BD28+1&lt;=15,IF(YA$19&gt;='様式３（療養者名簿）（⑤の場合）'!$BD28,IF(YA$19&lt;='様式３（療養者名簿）（⑤の場合）'!$BE28,1,0),0),0)</f>
        <v>0</v>
      </c>
      <c r="YB23" s="384">
        <f>IF(YB$19-'様式３（療養者名簿）（⑤の場合）'!$BD28+1&lt;=15,IF(YB$19&gt;='様式３（療養者名簿）（⑤の場合）'!$BD28,IF(YB$19&lt;='様式３（療養者名簿）（⑤の場合）'!$BE28,1,0),0),0)</f>
        <v>0</v>
      </c>
      <c r="YC23" s="384">
        <f>IF(YC$19-'様式３（療養者名簿）（⑤の場合）'!$BD28+1&lt;=15,IF(YC$19&gt;='様式３（療養者名簿）（⑤の場合）'!$BD28,IF(YC$19&lt;='様式３（療養者名簿）（⑤の場合）'!$BE28,1,0),0),0)</f>
        <v>0</v>
      </c>
      <c r="YD23" s="384">
        <f>IF(YD$19-'様式３（療養者名簿）（⑤の場合）'!$BD28+1&lt;=15,IF(YD$19&gt;='様式３（療養者名簿）（⑤の場合）'!$BD28,IF(YD$19&lt;='様式３（療養者名簿）（⑤の場合）'!$BE28,1,0),0),0)</f>
        <v>0</v>
      </c>
      <c r="YE23" s="384">
        <f>IF(YE$19-'様式３（療養者名簿）（⑤の場合）'!$BD28+1&lt;=15,IF(YE$19&gt;='様式３（療養者名簿）（⑤の場合）'!$BD28,IF(YE$19&lt;='様式３（療養者名簿）（⑤の場合）'!$BE28,1,0),0),0)</f>
        <v>0</v>
      </c>
      <c r="YF23" s="384">
        <f>IF(YF$19-'様式３（療養者名簿）（⑤の場合）'!$BD28+1&lt;=15,IF(YF$19&gt;='様式３（療養者名簿）（⑤の場合）'!$BD28,IF(YF$19&lt;='様式３（療養者名簿）（⑤の場合）'!$BE28,1,0),0),0)</f>
        <v>0</v>
      </c>
      <c r="YG23" s="384">
        <f>IF(YG$19-'様式３（療養者名簿）（⑤の場合）'!$BD28+1&lt;=15,IF(YG$19&gt;='様式３（療養者名簿）（⑤の場合）'!$BD28,IF(YG$19&lt;='様式３（療養者名簿）（⑤の場合）'!$BE28,1,0),0),0)</f>
        <v>0</v>
      </c>
      <c r="YH23" s="384">
        <f>IF(YH$19-'様式３（療養者名簿）（⑤の場合）'!$BD28+1&lt;=15,IF(YH$19&gt;='様式３（療養者名簿）（⑤の場合）'!$BD28,IF(YH$19&lt;='様式３（療養者名簿）（⑤の場合）'!$BE28,1,0),0),0)</f>
        <v>0</v>
      </c>
      <c r="YI23" s="384">
        <f>IF(YI$19-'様式３（療養者名簿）（⑤の場合）'!$BD28+1&lt;=15,IF(YI$19&gt;='様式３（療養者名簿）（⑤の場合）'!$BD28,IF(YI$19&lt;='様式３（療養者名簿）（⑤の場合）'!$BE28,1,0),0),0)</f>
        <v>0</v>
      </c>
      <c r="YJ23" s="384">
        <f>IF(YJ$19-'様式３（療養者名簿）（⑤の場合）'!$BD28+1&lt;=15,IF(YJ$19&gt;='様式３（療養者名簿）（⑤の場合）'!$BD28,IF(YJ$19&lt;='様式３（療養者名簿）（⑤の場合）'!$BE28,1,0),0),0)</f>
        <v>0</v>
      </c>
      <c r="YK23" s="384">
        <f>IF(YK$19-'様式３（療養者名簿）（⑤の場合）'!$BD28+1&lt;=15,IF(YK$19&gt;='様式３（療養者名簿）（⑤の場合）'!$BD28,IF(YK$19&lt;='様式３（療養者名簿）（⑤の場合）'!$BE28,1,0),0),0)</f>
        <v>0</v>
      </c>
      <c r="YL23" s="384">
        <f>IF(YL$19-'様式３（療養者名簿）（⑤の場合）'!$BD28+1&lt;=15,IF(YL$19&gt;='様式３（療養者名簿）（⑤の場合）'!$BD28,IF(YL$19&lt;='様式３（療養者名簿）（⑤の場合）'!$BE28,1,0),0),0)</f>
        <v>0</v>
      </c>
      <c r="YM23" s="384">
        <f>IF(YM$19-'様式３（療養者名簿）（⑤の場合）'!$BD28+1&lt;=15,IF(YM$19&gt;='様式３（療養者名簿）（⑤の場合）'!$BD28,IF(YM$19&lt;='様式３（療養者名簿）（⑤の場合）'!$BE28,1,0),0),0)</f>
        <v>0</v>
      </c>
      <c r="YN23" s="384">
        <f>IF(YN$19-'様式３（療養者名簿）（⑤の場合）'!$BD28+1&lt;=15,IF(YN$19&gt;='様式３（療養者名簿）（⑤の場合）'!$BD28,IF(YN$19&lt;='様式３（療養者名簿）（⑤の場合）'!$BE28,1,0),0),0)</f>
        <v>0</v>
      </c>
      <c r="YO23" s="384">
        <f>IF(YO$19-'様式３（療養者名簿）（⑤の場合）'!$BD28+1&lt;=15,IF(YO$19&gt;='様式３（療養者名簿）（⑤の場合）'!$BD28,IF(YO$19&lt;='様式３（療養者名簿）（⑤の場合）'!$BE28,1,0),0),0)</f>
        <v>0</v>
      </c>
      <c r="YP23" s="384">
        <f>IF(YP$19-'様式３（療養者名簿）（⑤の場合）'!$BD28+1&lt;=15,IF(YP$19&gt;='様式３（療養者名簿）（⑤の場合）'!$BD28,IF(YP$19&lt;='様式３（療養者名簿）（⑤の場合）'!$BE28,1,0),0),0)</f>
        <v>0</v>
      </c>
      <c r="YQ23" s="384">
        <f>IF(YQ$19-'様式３（療養者名簿）（⑤の場合）'!$BD28+1&lt;=15,IF(YQ$19&gt;='様式３（療養者名簿）（⑤の場合）'!$BD28,IF(YQ$19&lt;='様式３（療養者名簿）（⑤の場合）'!$BE28,1,0),0),0)</f>
        <v>0</v>
      </c>
      <c r="YR23" s="384">
        <f>IF(YR$19-'様式３（療養者名簿）（⑤の場合）'!$BD28+1&lt;=15,IF(YR$19&gt;='様式３（療養者名簿）（⑤の場合）'!$BD28,IF(YR$19&lt;='様式３（療養者名簿）（⑤の場合）'!$BE28,1,0),0),0)</f>
        <v>0</v>
      </c>
      <c r="YS23" s="384">
        <f>IF(YS$19-'様式３（療養者名簿）（⑤の場合）'!$BD28+1&lt;=15,IF(YS$19&gt;='様式３（療養者名簿）（⑤の場合）'!$BD28,IF(YS$19&lt;='様式３（療養者名簿）（⑤の場合）'!$BE28,1,0),0),0)</f>
        <v>0</v>
      </c>
      <c r="YT23" s="384">
        <f>IF(YT$19-'様式３（療養者名簿）（⑤の場合）'!$BD28+1&lt;=15,IF(YT$19&gt;='様式３（療養者名簿）（⑤の場合）'!$BD28,IF(YT$19&lt;='様式３（療養者名簿）（⑤の場合）'!$BE28,1,0),0),0)</f>
        <v>0</v>
      </c>
      <c r="YU23" s="384">
        <f>IF(YU$19-'様式３（療養者名簿）（⑤の場合）'!$BD28+1&lt;=15,IF(YU$19&gt;='様式３（療養者名簿）（⑤の場合）'!$BD28,IF(YU$19&lt;='様式３（療養者名簿）（⑤の場合）'!$BE28,1,0),0),0)</f>
        <v>0</v>
      </c>
      <c r="YV23" s="384">
        <f>IF(YV$19-'様式３（療養者名簿）（⑤の場合）'!$BD28+1&lt;=15,IF(YV$19&gt;='様式３（療養者名簿）（⑤の場合）'!$BD28,IF(YV$19&lt;='様式３（療養者名簿）（⑤の場合）'!$BE28,1,0),0),0)</f>
        <v>0</v>
      </c>
      <c r="YW23" s="384">
        <f>IF(YW$19-'様式３（療養者名簿）（⑤の場合）'!$BD28+1&lt;=15,IF(YW$19&gt;='様式３（療養者名簿）（⑤の場合）'!$BD28,IF(YW$19&lt;='様式３（療養者名簿）（⑤の場合）'!$BE28,1,0),0),0)</f>
        <v>0</v>
      </c>
      <c r="YX23" s="384">
        <f>IF(YX$19-'様式３（療養者名簿）（⑤の場合）'!$BD28+1&lt;=15,IF(YX$19&gt;='様式３（療養者名簿）（⑤の場合）'!$BD28,IF(YX$19&lt;='様式３（療養者名簿）（⑤の場合）'!$BE28,1,0),0),0)</f>
        <v>0</v>
      </c>
      <c r="YY23" s="384">
        <f>IF(YY$19-'様式３（療養者名簿）（⑤の場合）'!$BD28+1&lt;=15,IF(YY$19&gt;='様式３（療養者名簿）（⑤の場合）'!$BD28,IF(YY$19&lt;='様式３（療養者名簿）（⑤の場合）'!$BE28,1,0),0),0)</f>
        <v>0</v>
      </c>
      <c r="YZ23" s="384">
        <f>IF(YZ$19-'様式３（療養者名簿）（⑤の場合）'!$BD28+1&lt;=15,IF(YZ$19&gt;='様式３（療養者名簿）（⑤の場合）'!$BD28,IF(YZ$19&lt;='様式３（療養者名簿）（⑤の場合）'!$BE28,1,0),0),0)</f>
        <v>0</v>
      </c>
      <c r="ZA23" s="384">
        <f>IF(ZA$19-'様式３（療養者名簿）（⑤の場合）'!$BD28+1&lt;=15,IF(ZA$19&gt;='様式３（療養者名簿）（⑤の場合）'!$BD28,IF(ZA$19&lt;='様式３（療養者名簿）（⑤の場合）'!$BE28,1,0),0),0)</f>
        <v>0</v>
      </c>
      <c r="ZB23" s="384">
        <f>IF(ZB$19-'様式３（療養者名簿）（⑤の場合）'!$BD28+1&lt;=15,IF(ZB$19&gt;='様式３（療養者名簿）（⑤の場合）'!$BD28,IF(ZB$19&lt;='様式３（療養者名簿）（⑤の場合）'!$BE28,1,0),0),0)</f>
        <v>0</v>
      </c>
      <c r="ZC23" s="384">
        <f>IF(ZC$19-'様式３（療養者名簿）（⑤の場合）'!$BD28+1&lt;=15,IF(ZC$19&gt;='様式３（療養者名簿）（⑤の場合）'!$BD28,IF(ZC$19&lt;='様式３（療養者名簿）（⑤の場合）'!$BE28,1,0),0),0)</f>
        <v>0</v>
      </c>
      <c r="ZD23" s="384">
        <f>IF(ZD$19-'様式３（療養者名簿）（⑤の場合）'!$BD28+1&lt;=15,IF(ZD$19&gt;='様式３（療養者名簿）（⑤の場合）'!$BD28,IF(ZD$19&lt;='様式３（療養者名簿）（⑤の場合）'!$BE28,1,0),0),0)</f>
        <v>0</v>
      </c>
      <c r="ZE23" s="384">
        <f>IF(ZE$19-'様式３（療養者名簿）（⑤の場合）'!$BD28+1&lt;=15,IF(ZE$19&gt;='様式３（療養者名簿）（⑤の場合）'!$BD28,IF(ZE$19&lt;='様式３（療養者名簿）（⑤の場合）'!$BE28,1,0),0),0)</f>
        <v>0</v>
      </c>
      <c r="ZF23" s="384">
        <f>IF(ZF$19-'様式３（療養者名簿）（⑤の場合）'!$BD28+1&lt;=15,IF(ZF$19&gt;='様式３（療養者名簿）（⑤の場合）'!$BD28,IF(ZF$19&lt;='様式３（療養者名簿）（⑤の場合）'!$BE28,1,0),0),0)</f>
        <v>0</v>
      </c>
      <c r="ZG23" s="384">
        <f>IF(ZG$19-'様式３（療養者名簿）（⑤の場合）'!$BD28+1&lt;=15,IF(ZG$19&gt;='様式３（療養者名簿）（⑤の場合）'!$BD28,IF(ZG$19&lt;='様式３（療養者名簿）（⑤の場合）'!$BE28,1,0),0),0)</f>
        <v>0</v>
      </c>
      <c r="ZH23" s="384">
        <f>IF(ZH$19-'様式３（療養者名簿）（⑤の場合）'!$BD28+1&lt;=15,IF(ZH$19&gt;='様式３（療養者名簿）（⑤の場合）'!$BD28,IF(ZH$19&lt;='様式３（療養者名簿）（⑤の場合）'!$BE28,1,0),0),0)</f>
        <v>0</v>
      </c>
      <c r="ZI23" s="384">
        <f>IF(ZI$19-'様式３（療養者名簿）（⑤の場合）'!$BD28+1&lt;=15,IF(ZI$19&gt;='様式３（療養者名簿）（⑤の場合）'!$BD28,IF(ZI$19&lt;='様式３（療養者名簿）（⑤の場合）'!$BE28,1,0),0),0)</f>
        <v>0</v>
      </c>
      <c r="ZJ23" s="384">
        <f>IF(ZJ$19-'様式３（療養者名簿）（⑤の場合）'!$BD28+1&lt;=15,IF(ZJ$19&gt;='様式３（療養者名簿）（⑤の場合）'!$BD28,IF(ZJ$19&lt;='様式３（療養者名簿）（⑤の場合）'!$BE28,1,0),0),0)</f>
        <v>0</v>
      </c>
      <c r="ZK23" s="384">
        <f>IF(ZK$19-'様式３（療養者名簿）（⑤の場合）'!$BD28+1&lt;=15,IF(ZK$19&gt;='様式３（療養者名簿）（⑤の場合）'!$BD28,IF(ZK$19&lt;='様式３（療養者名簿）（⑤の場合）'!$BE28,1,0),0),0)</f>
        <v>0</v>
      </c>
      <c r="ZL23" s="384">
        <f>IF(ZL$19-'様式３（療養者名簿）（⑤の場合）'!$BD28+1&lt;=15,IF(ZL$19&gt;='様式３（療養者名簿）（⑤の場合）'!$BD28,IF(ZL$19&lt;='様式３（療養者名簿）（⑤の場合）'!$BE28,1,0),0),0)</f>
        <v>0</v>
      </c>
      <c r="ZM23" s="384">
        <f>IF(ZM$19-'様式３（療養者名簿）（⑤の場合）'!$BD28+1&lt;=15,IF(ZM$19&gt;='様式３（療養者名簿）（⑤の場合）'!$BD28,IF(ZM$19&lt;='様式３（療養者名簿）（⑤の場合）'!$BE28,1,0),0),0)</f>
        <v>0</v>
      </c>
      <c r="ZN23" s="384">
        <f>IF(ZN$19-'様式３（療養者名簿）（⑤の場合）'!$BD28+1&lt;=15,IF(ZN$19&gt;='様式３（療養者名簿）（⑤の場合）'!$BD28,IF(ZN$19&lt;='様式３（療養者名簿）（⑤の場合）'!$BE28,1,0),0),0)</f>
        <v>0</v>
      </c>
      <c r="ZO23" s="384">
        <f>IF(ZO$19-'様式３（療養者名簿）（⑤の場合）'!$BD28+1&lt;=15,IF(ZO$19&gt;='様式３（療養者名簿）（⑤の場合）'!$BD28,IF(ZO$19&lt;='様式３（療養者名簿）（⑤の場合）'!$BE28,1,0),0),0)</f>
        <v>0</v>
      </c>
      <c r="ZP23" s="384">
        <f>IF(ZP$19-'様式３（療養者名簿）（⑤の場合）'!$BD28+1&lt;=15,IF(ZP$19&gt;='様式３（療養者名簿）（⑤の場合）'!$BD28,IF(ZP$19&lt;='様式３（療養者名簿）（⑤の場合）'!$BE28,1,0),0),0)</f>
        <v>0</v>
      </c>
      <c r="ZQ23" s="384">
        <f>IF(ZQ$19-'様式３（療養者名簿）（⑤の場合）'!$BD28+1&lt;=15,IF(ZQ$19&gt;='様式３（療養者名簿）（⑤の場合）'!$BD28,IF(ZQ$19&lt;='様式３（療養者名簿）（⑤の場合）'!$BE28,1,0),0),0)</f>
        <v>0</v>
      </c>
      <c r="ZR23" s="384">
        <f>IF(ZR$19-'様式３（療養者名簿）（⑤の場合）'!$BD28+1&lt;=15,IF(ZR$19&gt;='様式３（療養者名簿）（⑤の場合）'!$BD28,IF(ZR$19&lt;='様式３（療養者名簿）（⑤の場合）'!$BE28,1,0),0),0)</f>
        <v>0</v>
      </c>
      <c r="ZS23" s="384">
        <f>IF(ZS$19-'様式３（療養者名簿）（⑤の場合）'!$BD28+1&lt;=15,IF(ZS$19&gt;='様式３（療養者名簿）（⑤の場合）'!$BD28,IF(ZS$19&lt;='様式３（療養者名簿）（⑤の場合）'!$BE28,1,0),0),0)</f>
        <v>0</v>
      </c>
      <c r="ZT23" s="384">
        <f>IF(ZT$19-'様式３（療養者名簿）（⑤の場合）'!$BD28+1&lt;=15,IF(ZT$19&gt;='様式３（療養者名簿）（⑤の場合）'!$BD28,IF(ZT$19&lt;='様式３（療養者名簿）（⑤の場合）'!$BE28,1,0),0),0)</f>
        <v>0</v>
      </c>
      <c r="ZU23" s="384">
        <f>IF(ZU$19-'様式３（療養者名簿）（⑤の場合）'!$BD28+1&lt;=15,IF(ZU$19&gt;='様式３（療養者名簿）（⑤の場合）'!$BD28,IF(ZU$19&lt;='様式３（療養者名簿）（⑤の場合）'!$BE28,1,0),0),0)</f>
        <v>0</v>
      </c>
      <c r="ZV23" s="384">
        <f>IF(ZV$19-'様式３（療養者名簿）（⑤の場合）'!$BD28+1&lt;=15,IF(ZV$19&gt;='様式３（療養者名簿）（⑤の場合）'!$BD28,IF(ZV$19&lt;='様式３（療養者名簿）（⑤の場合）'!$BE28,1,0),0),0)</f>
        <v>0</v>
      </c>
      <c r="ZW23" s="384">
        <f>IF(ZW$19-'様式３（療養者名簿）（⑤の場合）'!$BD28+1&lt;=15,IF(ZW$19&gt;='様式３（療養者名簿）（⑤の場合）'!$BD28,IF(ZW$19&lt;='様式３（療養者名簿）（⑤の場合）'!$BE28,1,0),0),0)</f>
        <v>0</v>
      </c>
      <c r="ZX23" s="384">
        <f>IF(ZX$19-'様式３（療養者名簿）（⑤の場合）'!$BD28+1&lt;=15,IF(ZX$19&gt;='様式３（療養者名簿）（⑤の場合）'!$BD28,IF(ZX$19&lt;='様式３（療養者名簿）（⑤の場合）'!$BE28,1,0),0),0)</f>
        <v>0</v>
      </c>
      <c r="ZY23" s="384">
        <f>IF(ZY$19-'様式３（療養者名簿）（⑤の場合）'!$BD28+1&lt;=15,IF(ZY$19&gt;='様式３（療養者名簿）（⑤の場合）'!$BD28,IF(ZY$19&lt;='様式３（療養者名簿）（⑤の場合）'!$BE28,1,0),0),0)</f>
        <v>0</v>
      </c>
      <c r="ZZ23" s="384">
        <f>IF(ZZ$19-'様式３（療養者名簿）（⑤の場合）'!$BD28+1&lt;=15,IF(ZZ$19&gt;='様式３（療養者名簿）（⑤の場合）'!$BD28,IF(ZZ$19&lt;='様式３（療養者名簿）（⑤の場合）'!$BE28,1,0),0),0)</f>
        <v>0</v>
      </c>
      <c r="AAA23" s="384">
        <f>IF(AAA$19-'様式３（療養者名簿）（⑤の場合）'!$BD28+1&lt;=15,IF(AAA$19&gt;='様式３（療養者名簿）（⑤の場合）'!$BD28,IF(AAA$19&lt;='様式３（療養者名簿）（⑤の場合）'!$BE28,1,0),0),0)</f>
        <v>0</v>
      </c>
      <c r="AAB23" s="384">
        <f>IF(AAB$19-'様式３（療養者名簿）（⑤の場合）'!$BD28+1&lt;=15,IF(AAB$19&gt;='様式３（療養者名簿）（⑤の場合）'!$BD28,IF(AAB$19&lt;='様式３（療養者名簿）（⑤の場合）'!$BE28,1,0),0),0)</f>
        <v>0</v>
      </c>
      <c r="AAC23" s="384">
        <f>IF(AAC$19-'様式３（療養者名簿）（⑤の場合）'!$BD28+1&lt;=15,IF(AAC$19&gt;='様式３（療養者名簿）（⑤の場合）'!$BD28,IF(AAC$19&lt;='様式３（療養者名簿）（⑤の場合）'!$BE28,1,0),0),0)</f>
        <v>0</v>
      </c>
      <c r="AAD23" s="384">
        <f>IF(AAD$19-'様式３（療養者名簿）（⑤の場合）'!$BD28+1&lt;=15,IF(AAD$19&gt;='様式３（療養者名簿）（⑤の場合）'!$BD28,IF(AAD$19&lt;='様式３（療養者名簿）（⑤の場合）'!$BE28,1,0),0),0)</f>
        <v>0</v>
      </c>
      <c r="AAE23" s="384">
        <f>IF(AAE$19-'様式３（療養者名簿）（⑤の場合）'!$BD28+1&lt;=15,IF(AAE$19&gt;='様式３（療養者名簿）（⑤の場合）'!$BD28,IF(AAE$19&lt;='様式３（療養者名簿）（⑤の場合）'!$BE28,1,0),0),0)</f>
        <v>0</v>
      </c>
      <c r="AAF23" s="384">
        <f>IF(AAF$19-'様式３（療養者名簿）（⑤の場合）'!$BD28+1&lt;=15,IF(AAF$19&gt;='様式３（療養者名簿）（⑤の場合）'!$BD28,IF(AAF$19&lt;='様式３（療養者名簿）（⑤の場合）'!$BE28,1,0),0),0)</f>
        <v>0</v>
      </c>
      <c r="AAG23" s="384">
        <f>IF(AAG$19-'様式３（療養者名簿）（⑤の場合）'!$BD28+1&lt;=15,IF(AAG$19&gt;='様式３（療養者名簿）（⑤の場合）'!$BD28,IF(AAG$19&lt;='様式３（療養者名簿）（⑤の場合）'!$BE28,1,0),0),0)</f>
        <v>0</v>
      </c>
      <c r="AAH23" s="384">
        <f>IF(AAH$19-'様式３（療養者名簿）（⑤の場合）'!$BD28+1&lt;=15,IF(AAH$19&gt;='様式３（療養者名簿）（⑤の場合）'!$BD28,IF(AAH$19&lt;='様式３（療養者名簿）（⑤の場合）'!$BE28,1,0),0),0)</f>
        <v>0</v>
      </c>
      <c r="AAI23" s="384">
        <f>IF(AAI$19-'様式３（療養者名簿）（⑤の場合）'!$BD28+1&lt;=15,IF(AAI$19&gt;='様式３（療養者名簿）（⑤の場合）'!$BD28,IF(AAI$19&lt;='様式３（療養者名簿）（⑤の場合）'!$BE28,1,0),0),0)</f>
        <v>0</v>
      </c>
      <c r="AAJ23" s="384">
        <f>IF(AAJ$19-'様式３（療養者名簿）（⑤の場合）'!$BD28+1&lt;=15,IF(AAJ$19&gt;='様式３（療養者名簿）（⑤の場合）'!$BD28,IF(AAJ$19&lt;='様式３（療養者名簿）（⑤の場合）'!$BE28,1,0),0),0)</f>
        <v>0</v>
      </c>
      <c r="AAK23" s="384">
        <f>IF(AAK$19-'様式３（療養者名簿）（⑤の場合）'!$BD28+1&lt;=15,IF(AAK$19&gt;='様式３（療養者名簿）（⑤の場合）'!$BD28,IF(AAK$19&lt;='様式３（療養者名簿）（⑤の場合）'!$BE28,1,0),0),0)</f>
        <v>0</v>
      </c>
      <c r="AAL23" s="384">
        <f>IF(AAL$19-'様式３（療養者名簿）（⑤の場合）'!$BD28+1&lt;=15,IF(AAL$19&gt;='様式３（療養者名簿）（⑤の場合）'!$BD28,IF(AAL$19&lt;='様式３（療養者名簿）（⑤の場合）'!$BE28,1,0),0),0)</f>
        <v>0</v>
      </c>
      <c r="AAM23" s="384">
        <f>IF(AAM$19-'様式３（療養者名簿）（⑤の場合）'!$BD28+1&lt;=15,IF(AAM$19&gt;='様式３（療養者名簿）（⑤の場合）'!$BD28,IF(AAM$19&lt;='様式３（療養者名簿）（⑤の場合）'!$BE28,1,0),0),0)</f>
        <v>0</v>
      </c>
      <c r="AAN23" s="384">
        <f>IF(AAN$19-'様式３（療養者名簿）（⑤の場合）'!$BD28+1&lt;=15,IF(AAN$19&gt;='様式３（療養者名簿）（⑤の場合）'!$BD28,IF(AAN$19&lt;='様式３（療養者名簿）（⑤の場合）'!$BE28,1,0),0),0)</f>
        <v>0</v>
      </c>
      <c r="AAO23" s="384">
        <f>IF(AAO$19-'様式３（療養者名簿）（⑤の場合）'!$BD28+1&lt;=15,IF(AAO$19&gt;='様式３（療養者名簿）（⑤の場合）'!$BD28,IF(AAO$19&lt;='様式３（療養者名簿）（⑤の場合）'!$BE28,1,0),0),0)</f>
        <v>0</v>
      </c>
      <c r="AAP23" s="384">
        <f>IF(AAP$19-'様式３（療養者名簿）（⑤の場合）'!$BD28+1&lt;=15,IF(AAP$19&gt;='様式３（療養者名簿）（⑤の場合）'!$BD28,IF(AAP$19&lt;='様式３（療養者名簿）（⑤の場合）'!$BE28,1,0),0),0)</f>
        <v>0</v>
      </c>
      <c r="AAQ23" s="384">
        <f>IF(AAQ$19-'様式３（療養者名簿）（⑤の場合）'!$BD28+1&lt;=15,IF(AAQ$19&gt;='様式３（療養者名簿）（⑤の場合）'!$BD28,IF(AAQ$19&lt;='様式３（療養者名簿）（⑤の場合）'!$BE28,1,0),0),0)</f>
        <v>0</v>
      </c>
      <c r="AAR23" s="384">
        <f>IF(AAR$19-'様式３（療養者名簿）（⑤の場合）'!$BD28+1&lt;=15,IF(AAR$19&gt;='様式３（療養者名簿）（⑤の場合）'!$BD28,IF(AAR$19&lt;='様式３（療養者名簿）（⑤の場合）'!$BE28,1,0),0),0)</f>
        <v>0</v>
      </c>
      <c r="AAS23" s="384">
        <f>IF(AAS$19-'様式３（療養者名簿）（⑤の場合）'!$BD28+1&lt;=15,IF(AAS$19&gt;='様式３（療養者名簿）（⑤の場合）'!$BD28,IF(AAS$19&lt;='様式３（療養者名簿）（⑤の場合）'!$BE28,1,0),0),0)</f>
        <v>0</v>
      </c>
      <c r="AAT23" s="384">
        <f>IF(AAT$19-'様式３（療養者名簿）（⑤の場合）'!$BD28+1&lt;=15,IF(AAT$19&gt;='様式３（療養者名簿）（⑤の場合）'!$BD28,IF(AAT$19&lt;='様式３（療養者名簿）（⑤の場合）'!$BE28,1,0),0),0)</f>
        <v>0</v>
      </c>
      <c r="AAU23" s="384">
        <f>IF(AAU$19-'様式３（療養者名簿）（⑤の場合）'!$BD28+1&lt;=15,IF(AAU$19&gt;='様式３（療養者名簿）（⑤の場合）'!$BD28,IF(AAU$19&lt;='様式３（療養者名簿）（⑤の場合）'!$BE28,1,0),0),0)</f>
        <v>0</v>
      </c>
      <c r="AAV23" s="384">
        <f>IF(AAV$19-'様式３（療養者名簿）（⑤の場合）'!$BD28+1&lt;=15,IF(AAV$19&gt;='様式３（療養者名簿）（⑤の場合）'!$BD28,IF(AAV$19&lt;='様式３（療養者名簿）（⑤の場合）'!$BE28,1,0),0),0)</f>
        <v>0</v>
      </c>
      <c r="AAW23" s="384">
        <f>IF(AAW$19-'様式３（療養者名簿）（⑤の場合）'!$BD28+1&lt;=15,IF(AAW$19&gt;='様式３（療養者名簿）（⑤の場合）'!$BD28,IF(AAW$19&lt;='様式３（療養者名簿）（⑤の場合）'!$BE28,1,0),0),0)</f>
        <v>0</v>
      </c>
      <c r="AAX23" s="384">
        <f>IF(AAX$19-'様式３（療養者名簿）（⑤の場合）'!$BD28+1&lt;=15,IF(AAX$19&gt;='様式３（療養者名簿）（⑤の場合）'!$BD28,IF(AAX$19&lt;='様式３（療養者名簿）（⑤の場合）'!$BE28,1,0),0),0)</f>
        <v>0</v>
      </c>
      <c r="AAY23" s="384">
        <f>IF(AAY$19-'様式３（療養者名簿）（⑤の場合）'!$BD28+1&lt;=15,IF(AAY$19&gt;='様式３（療養者名簿）（⑤の場合）'!$BD28,IF(AAY$19&lt;='様式３（療養者名簿）（⑤の場合）'!$BE28,1,0),0),0)</f>
        <v>0</v>
      </c>
      <c r="AAZ23" s="384">
        <f>IF(AAZ$19-'様式３（療養者名簿）（⑤の場合）'!$BD28+1&lt;=15,IF(AAZ$19&gt;='様式３（療養者名簿）（⑤の場合）'!$BD28,IF(AAZ$19&lt;='様式３（療養者名簿）（⑤の場合）'!$BE28,1,0),0),0)</f>
        <v>0</v>
      </c>
      <c r="ABA23" s="384">
        <f>IF(ABA$19-'様式３（療養者名簿）（⑤の場合）'!$BD28+1&lt;=15,IF(ABA$19&gt;='様式３（療養者名簿）（⑤の場合）'!$BD28,IF(ABA$19&lt;='様式３（療養者名簿）（⑤の場合）'!$BE28,1,0),0),0)</f>
        <v>0</v>
      </c>
      <c r="ABB23" s="384">
        <f>IF(ABB$19-'様式３（療養者名簿）（⑤の場合）'!$BD28+1&lt;=15,IF(ABB$19&gt;='様式３（療養者名簿）（⑤の場合）'!$BD28,IF(ABB$19&lt;='様式３（療養者名簿）（⑤の場合）'!$BE28,1,0),0),0)</f>
        <v>0</v>
      </c>
      <c r="ABC23" s="384">
        <f>IF(ABC$19-'様式３（療養者名簿）（⑤の場合）'!$BD28+1&lt;=15,IF(ABC$19&gt;='様式３（療養者名簿）（⑤の場合）'!$BD28,IF(ABC$19&lt;='様式３（療養者名簿）（⑤の場合）'!$BE28,1,0),0),0)</f>
        <v>0</v>
      </c>
      <c r="ABD23" s="384">
        <f>IF(ABD$19-'様式３（療養者名簿）（⑤の場合）'!$BD28+1&lt;=15,IF(ABD$19&gt;='様式３（療養者名簿）（⑤の場合）'!$BD28,IF(ABD$19&lt;='様式３（療養者名簿）（⑤の場合）'!$BE28,1,0),0),0)</f>
        <v>0</v>
      </c>
    </row>
    <row r="24" spans="1:732" ht="42" customHeight="1">
      <c r="A24" s="259" t="str">
        <f>'様式３（療養者名簿）（⑤の場合）'!C29</f>
        <v>カイゴ　シテイ</v>
      </c>
      <c r="B24" s="377">
        <f>IF(B$19-'様式３（療養者名簿）（⑤の場合）'!$BD29+1&lt;=15,IF(B$19&gt;='様式３（療養者名簿）（⑤の場合）'!$BD29,IF(B$19&lt;='様式３（療養者名簿）（⑤の場合）'!$BE29,1,0),0),0)</f>
        <v>0</v>
      </c>
      <c r="C24" s="377">
        <f>IF(C$19-'様式３（療養者名簿）（⑤の場合）'!$BD29+1&lt;=15,IF(C$19&gt;='様式３（療養者名簿）（⑤の場合）'!$BD29,IF(C$19&lt;='様式３（療養者名簿）（⑤の場合）'!$BE29,1,0),0),0)</f>
        <v>0</v>
      </c>
      <c r="D24" s="377">
        <f>IF(D$19-'様式３（療養者名簿）（⑤の場合）'!$BD29+1&lt;=15,IF(D$19&gt;='様式３（療養者名簿）（⑤の場合）'!$BD29,IF(D$19&lt;='様式３（療養者名簿）（⑤の場合）'!$BE29,1,0),0),0)</f>
        <v>0</v>
      </c>
      <c r="E24" s="377">
        <f>IF(E$19-'様式３（療養者名簿）（⑤の場合）'!$BD29+1&lt;=15,IF(E$19&gt;='様式３（療養者名簿）（⑤の場合）'!$BD29,IF(E$19&lt;='様式３（療養者名簿）（⑤の場合）'!$BE29,1,0),0),0)</f>
        <v>0</v>
      </c>
      <c r="F24" s="377">
        <f>IF(F$19-'様式３（療養者名簿）（⑤の場合）'!$BD29+1&lt;=15,IF(F$19&gt;='様式３（療養者名簿）（⑤の場合）'!$BD29,IF(F$19&lt;='様式３（療養者名簿）（⑤の場合）'!$BE29,1,0),0),0)</f>
        <v>0</v>
      </c>
      <c r="G24" s="377">
        <f>IF(G$19-'様式３（療養者名簿）（⑤の場合）'!$BD29+1&lt;=15,IF(G$19&gt;='様式３（療養者名簿）（⑤の場合）'!$BD29,IF(G$19&lt;='様式３（療養者名簿）（⑤の場合）'!$BE29,1,0),0),0)</f>
        <v>0</v>
      </c>
      <c r="H24" s="377">
        <f>IF(H$19-'様式３（療養者名簿）（⑤の場合）'!$BD29+1&lt;=15,IF(H$19&gt;='様式３（療養者名簿）（⑤の場合）'!$BD29,IF(H$19&lt;='様式３（療養者名簿）（⑤の場合）'!$BE29,1,0),0),0)</f>
        <v>0</v>
      </c>
      <c r="I24" s="377">
        <f>IF(I$19-'様式３（療養者名簿）（⑤の場合）'!$BD29+1&lt;=15,IF(I$19&gt;='様式３（療養者名簿）（⑤の場合）'!$BD29,IF(I$19&lt;='様式３（療養者名簿）（⑤の場合）'!$BE29,1,0),0),0)</f>
        <v>0</v>
      </c>
      <c r="J24" s="377">
        <f>IF(J$19-'様式３（療養者名簿）（⑤の場合）'!$BD29+1&lt;=15,IF(J$19&gt;='様式３（療養者名簿）（⑤の場合）'!$BD29,IF(J$19&lt;='様式３（療養者名簿）（⑤の場合）'!$BE29,1,0),0),0)</f>
        <v>0</v>
      </c>
      <c r="K24" s="377">
        <f>IF(K$19-'様式３（療養者名簿）（⑤の場合）'!$BD29+1&lt;=15,IF(K$19&gt;='様式３（療養者名簿）（⑤の場合）'!$BD29,IF(K$19&lt;='様式３（療養者名簿）（⑤の場合）'!$BE29,1,0),0),0)</f>
        <v>0</v>
      </c>
      <c r="L24" s="377">
        <f>IF(L$19-'様式３（療養者名簿）（⑤の場合）'!$BD29+1&lt;=15,IF(L$19&gt;='様式３（療養者名簿）（⑤の場合）'!$BD29,IF(L$19&lt;='様式３（療養者名簿）（⑤の場合）'!$BE29,1,0),0),0)</f>
        <v>0</v>
      </c>
      <c r="M24" s="377">
        <f>IF(M$19-'様式３（療養者名簿）（⑤の場合）'!$BD29+1&lt;=15,IF(M$19&gt;='様式３（療養者名簿）（⑤の場合）'!$BD29,IF(M$19&lt;='様式３（療養者名簿）（⑤の場合）'!$BE29,1,0),0),0)</f>
        <v>0</v>
      </c>
      <c r="N24" s="377">
        <f>IF(N$19-'様式３（療養者名簿）（⑤の場合）'!$BD29+1&lt;=15,IF(N$19&gt;='様式３（療養者名簿）（⑤の場合）'!$BD29,IF(N$19&lt;='様式３（療養者名簿）（⑤の場合）'!$BE29,1,0),0),0)</f>
        <v>0</v>
      </c>
      <c r="O24" s="377">
        <f>IF(O$19-'様式３（療養者名簿）（⑤の場合）'!$BD29+1&lt;=15,IF(O$19&gt;='様式３（療養者名簿）（⑤の場合）'!$BD29,IF(O$19&lt;='様式３（療養者名簿）（⑤の場合）'!$BE29,1,0),0),0)</f>
        <v>0</v>
      </c>
      <c r="P24" s="377">
        <f>IF(P$19-'様式３（療養者名簿）（⑤の場合）'!$BD29+1&lt;=15,IF(P$19&gt;='様式３（療養者名簿）（⑤の場合）'!$BD29,IF(P$19&lt;='様式３（療養者名簿）（⑤の場合）'!$BE29,1,0),0),0)</f>
        <v>0</v>
      </c>
      <c r="Q24" s="377">
        <f>IF(Q$19-'様式３（療養者名簿）（⑤の場合）'!$BD29+1&lt;=15,IF(Q$19&gt;='様式３（療養者名簿）（⑤の場合）'!$BD29,IF(Q$19&lt;='様式３（療養者名簿）（⑤の場合）'!$BE29,1,0),0),0)</f>
        <v>0</v>
      </c>
      <c r="R24" s="377">
        <f>IF(R$19-'様式３（療養者名簿）（⑤の場合）'!$BD29+1&lt;=15,IF(R$19&gt;='様式３（療養者名簿）（⑤の場合）'!$BD29,IF(R$19&lt;='様式３（療養者名簿）（⑤の場合）'!$BE29,1,0),0),0)</f>
        <v>0</v>
      </c>
      <c r="S24" s="377">
        <f>IF(S$19-'様式３（療養者名簿）（⑤の場合）'!$BD29+1&lt;=15,IF(S$19&gt;='様式３（療養者名簿）（⑤の場合）'!$BD29,IF(S$19&lt;='様式３（療養者名簿）（⑤の場合）'!$BE29,1,0),0),0)</f>
        <v>0</v>
      </c>
      <c r="T24" s="377">
        <f>IF(T$19-'様式３（療養者名簿）（⑤の場合）'!$BD29+1&lt;=15,IF(T$19&gt;='様式３（療養者名簿）（⑤の場合）'!$BD29,IF(T$19&lt;='様式３（療養者名簿）（⑤の場合）'!$BE29,1,0),0),0)</f>
        <v>0</v>
      </c>
      <c r="U24" s="377">
        <f>IF(U$19-'様式３（療養者名簿）（⑤の場合）'!$BD29+1&lt;=15,IF(U$19&gt;='様式３（療養者名簿）（⑤の場合）'!$BD29,IF(U$19&lt;='様式３（療養者名簿）（⑤の場合）'!$BE29,1,0),0),0)</f>
        <v>0</v>
      </c>
      <c r="V24" s="377">
        <f>IF(V$19-'様式３（療養者名簿）（⑤の場合）'!$BD29+1&lt;=15,IF(V$19&gt;='様式３（療養者名簿）（⑤の場合）'!$BD29,IF(V$19&lt;='様式３（療養者名簿）（⑤の場合）'!$BE29,1,0),0),0)</f>
        <v>0</v>
      </c>
      <c r="W24" s="377">
        <f>IF(W$19-'様式３（療養者名簿）（⑤の場合）'!$BD29+1&lt;=15,IF(W$19&gt;='様式３（療養者名簿）（⑤の場合）'!$BD29,IF(W$19&lt;='様式３（療養者名簿）（⑤の場合）'!$BE29,1,0),0),0)</f>
        <v>0</v>
      </c>
      <c r="X24" s="377">
        <f>IF(X$19-'様式３（療養者名簿）（⑤の場合）'!$BD29+1&lt;=15,IF(X$19&gt;='様式３（療養者名簿）（⑤の場合）'!$BD29,IF(X$19&lt;='様式３（療養者名簿）（⑤の場合）'!$BE29,1,0),0),0)</f>
        <v>0</v>
      </c>
      <c r="Y24" s="377">
        <f>IF(Y$19-'様式３（療養者名簿）（⑤の場合）'!$BD29+1&lt;=15,IF(Y$19&gt;='様式３（療養者名簿）（⑤の場合）'!$BD29,IF(Y$19&lt;='様式３（療養者名簿）（⑤の場合）'!$BE29,1,0),0),0)</f>
        <v>0</v>
      </c>
      <c r="Z24" s="377">
        <f>IF(Z$19-'様式３（療養者名簿）（⑤の場合）'!$BD29+1&lt;=15,IF(Z$19&gt;='様式３（療養者名簿）（⑤の場合）'!$BD29,IF(Z$19&lt;='様式３（療養者名簿）（⑤の場合）'!$BE29,1,0),0),0)</f>
        <v>0</v>
      </c>
      <c r="AA24" s="377">
        <f>IF(AA$19-'様式３（療養者名簿）（⑤の場合）'!$BD29+1&lt;=15,IF(AA$19&gt;='様式３（療養者名簿）（⑤の場合）'!$BD29,IF(AA$19&lt;='様式３（療養者名簿）（⑤の場合）'!$BE29,1,0),0),0)</f>
        <v>0</v>
      </c>
      <c r="AB24" s="377">
        <f>IF(AB$19-'様式３（療養者名簿）（⑤の場合）'!$BD29+1&lt;=15,IF(AB$19&gt;='様式３（療養者名簿）（⑤の場合）'!$BD29,IF(AB$19&lt;='様式３（療養者名簿）（⑤の場合）'!$BE29,1,0),0),0)</f>
        <v>0</v>
      </c>
      <c r="AC24" s="377">
        <f>IF(AC$19-'様式３（療養者名簿）（⑤の場合）'!$BD29+1&lt;=15,IF(AC$19&gt;='様式３（療養者名簿）（⑤の場合）'!$BD29,IF(AC$19&lt;='様式３（療養者名簿）（⑤の場合）'!$BE29,1,0),0),0)</f>
        <v>0</v>
      </c>
      <c r="AD24" s="377">
        <f>IF(AD$19-'様式３（療養者名簿）（⑤の場合）'!$BD29+1&lt;=15,IF(AD$19&gt;='様式３（療養者名簿）（⑤の場合）'!$BD29,IF(AD$19&lt;='様式３（療養者名簿）（⑤の場合）'!$BE29,1,0),0),0)</f>
        <v>0</v>
      </c>
      <c r="AE24" s="377">
        <f>IF(AE$19-'様式３（療養者名簿）（⑤の場合）'!$BD29+1&lt;=15,IF(AE$19&gt;='様式３（療養者名簿）（⑤の場合）'!$BD29,IF(AE$19&lt;='様式３（療養者名簿）（⑤の場合）'!$BE29,1,0),0),0)</f>
        <v>0</v>
      </c>
      <c r="AF24" s="377">
        <f>IF(AF$19-'様式３（療養者名簿）（⑤の場合）'!$BD29+1&lt;=15,IF(AF$19&gt;='様式３（療養者名簿）（⑤の場合）'!$BD29,IF(AF$19&lt;='様式３（療養者名簿）（⑤の場合）'!$BE29,1,0),0),0)</f>
        <v>0</v>
      </c>
      <c r="AG24" s="377">
        <f>IF(AG$19-'様式３（療養者名簿）（⑤の場合）'!$BD29+1&lt;=15,IF(AG$19&gt;='様式３（療養者名簿）（⑤の場合）'!$BD29,IF(AG$19&lt;='様式３（療養者名簿）（⑤の場合）'!$BE29,1,0),0),0)</f>
        <v>0</v>
      </c>
      <c r="AH24" s="377">
        <f>IF(AH$19-'様式３（療養者名簿）（⑤の場合）'!$BD29+1&lt;=15,IF(AH$19&gt;='様式３（療養者名簿）（⑤の場合）'!$BD29,IF(AH$19&lt;='様式３（療養者名簿）（⑤の場合）'!$BE29,1,0),0),0)</f>
        <v>0</v>
      </c>
      <c r="AI24" s="377">
        <f>IF(AI$19-'様式３（療養者名簿）（⑤の場合）'!$BD29+1&lt;=15,IF(AI$19&gt;='様式３（療養者名簿）（⑤の場合）'!$BD29,IF(AI$19&lt;='様式３（療養者名簿）（⑤の場合）'!$BE29,1,0),0),0)</f>
        <v>0</v>
      </c>
      <c r="AJ24" s="377">
        <f>IF(AJ$19-'様式３（療養者名簿）（⑤の場合）'!$BD29+1&lt;=15,IF(AJ$19&gt;='様式３（療養者名簿）（⑤の場合）'!$BD29,IF(AJ$19&lt;='様式３（療養者名簿）（⑤の場合）'!$BE29,1,0),0),0)</f>
        <v>0</v>
      </c>
      <c r="AK24" s="377">
        <f>IF(AK$19-'様式３（療養者名簿）（⑤の場合）'!$BD29+1&lt;=15,IF(AK$19&gt;='様式３（療養者名簿）（⑤の場合）'!$BD29,IF(AK$19&lt;='様式３（療養者名簿）（⑤の場合）'!$BE29,1,0),0),0)</f>
        <v>0</v>
      </c>
      <c r="AL24" s="377">
        <f>IF(AL$19-'様式３（療養者名簿）（⑤の場合）'!$BD29+1&lt;=15,IF(AL$19&gt;='様式３（療養者名簿）（⑤の場合）'!$BD29,IF(AL$19&lt;='様式３（療養者名簿）（⑤の場合）'!$BE29,1,0),0),0)</f>
        <v>0</v>
      </c>
      <c r="AM24" s="377">
        <f>IF(AM$19-'様式３（療養者名簿）（⑤の場合）'!$BD29+1&lt;=15,IF(AM$19&gt;='様式３（療養者名簿）（⑤の場合）'!$BD29,IF(AM$19&lt;='様式３（療養者名簿）（⑤の場合）'!$BE29,1,0),0),0)</f>
        <v>0</v>
      </c>
      <c r="AN24" s="377">
        <f>IF(AN$19-'様式３（療養者名簿）（⑤の場合）'!$BD29+1&lt;=15,IF(AN$19&gt;='様式３（療養者名簿）（⑤の場合）'!$BD29,IF(AN$19&lt;='様式３（療養者名簿）（⑤の場合）'!$BE29,1,0),0),0)</f>
        <v>0</v>
      </c>
      <c r="AO24" s="377">
        <f>IF(AO$19-'様式３（療養者名簿）（⑤の場合）'!$BD29+1&lt;=15,IF(AO$19&gt;='様式３（療養者名簿）（⑤の場合）'!$BD29,IF(AO$19&lt;='様式３（療養者名簿）（⑤の場合）'!$BE29,1,0),0),0)</f>
        <v>0</v>
      </c>
      <c r="AP24" s="377">
        <f>IF(AP$19-'様式３（療養者名簿）（⑤の場合）'!$BD29+1&lt;=15,IF(AP$19&gt;='様式３（療養者名簿）（⑤の場合）'!$BD29,IF(AP$19&lt;='様式３（療養者名簿）（⑤の場合）'!$BE29,1,0),0),0)</f>
        <v>0</v>
      </c>
      <c r="AQ24" s="377">
        <f>IF(AQ$19-'様式３（療養者名簿）（⑤の場合）'!$BD29+1&lt;=15,IF(AQ$19&gt;='様式３（療養者名簿）（⑤の場合）'!$BD29,IF(AQ$19&lt;='様式３（療養者名簿）（⑤の場合）'!$BE29,1,0),0),0)</f>
        <v>0</v>
      </c>
      <c r="AR24" s="377">
        <f>IF(AR$19-'様式３（療養者名簿）（⑤の場合）'!$BD29+1&lt;=15,IF(AR$19&gt;='様式３（療養者名簿）（⑤の場合）'!$BD29,IF(AR$19&lt;='様式３（療養者名簿）（⑤の場合）'!$BE29,1,0),0),0)</f>
        <v>0</v>
      </c>
      <c r="AS24" s="377">
        <f>IF(AS$19-'様式３（療養者名簿）（⑤の場合）'!$BD29+1&lt;=15,IF(AS$19&gt;='様式３（療養者名簿）（⑤の場合）'!$BD29,IF(AS$19&lt;='様式３（療養者名簿）（⑤の場合）'!$BE29,1,0),0),0)</f>
        <v>0</v>
      </c>
      <c r="AT24" s="377">
        <f>IF(AT$19-'様式３（療養者名簿）（⑤の場合）'!$BD29+1&lt;=15,IF(AT$19&gt;='様式３（療養者名簿）（⑤の場合）'!$BD29,IF(AT$19&lt;='様式３（療養者名簿）（⑤の場合）'!$BE29,1,0),0),0)</f>
        <v>0</v>
      </c>
      <c r="AU24" s="377">
        <f>IF(AU$19-'様式３（療養者名簿）（⑤の場合）'!$BD29+1&lt;=15,IF(AU$19&gt;='様式３（療養者名簿）（⑤の場合）'!$BD29,IF(AU$19&lt;='様式３（療養者名簿）（⑤の場合）'!$BE29,1,0),0),0)</f>
        <v>0</v>
      </c>
      <c r="AV24" s="377">
        <f>IF(AV$19-'様式３（療養者名簿）（⑤の場合）'!$BD29+1&lt;=15,IF(AV$19&gt;='様式３（療養者名簿）（⑤の場合）'!$BD29,IF(AV$19&lt;='様式３（療養者名簿）（⑤の場合）'!$BE29,1,0),0),0)</f>
        <v>0</v>
      </c>
      <c r="AW24" s="377">
        <f>IF(AW$19-'様式３（療養者名簿）（⑤の場合）'!$BD29+1&lt;=15,IF(AW$19&gt;='様式３（療養者名簿）（⑤の場合）'!$BD29,IF(AW$19&lt;='様式３（療養者名簿）（⑤の場合）'!$BE29,1,0),0),0)</f>
        <v>0</v>
      </c>
      <c r="AX24" s="377">
        <f>IF(AX$19-'様式３（療養者名簿）（⑤の場合）'!$BD29+1&lt;=15,IF(AX$19&gt;='様式３（療養者名簿）（⑤の場合）'!$BD29,IF(AX$19&lt;='様式３（療養者名簿）（⑤の場合）'!$BE29,1,0),0),0)</f>
        <v>0</v>
      </c>
      <c r="AY24" s="377">
        <f>IF(AY$19-'様式３（療養者名簿）（⑤の場合）'!$BD29+1&lt;=15,IF(AY$19&gt;='様式３（療養者名簿）（⑤の場合）'!$BD29,IF(AY$19&lt;='様式３（療養者名簿）（⑤の場合）'!$BE29,1,0),0),0)</f>
        <v>0</v>
      </c>
      <c r="AZ24" s="377">
        <f>IF(AZ$19-'様式３（療養者名簿）（⑤の場合）'!$BD29+1&lt;=15,IF(AZ$19&gt;='様式３（療養者名簿）（⑤の場合）'!$BD29,IF(AZ$19&lt;='様式３（療養者名簿）（⑤の場合）'!$BE29,1,0),0),0)</f>
        <v>0</v>
      </c>
      <c r="BA24" s="377">
        <f>IF(BA$19-'様式３（療養者名簿）（⑤の場合）'!$BD29+1&lt;=15,IF(BA$19&gt;='様式３（療養者名簿）（⑤の場合）'!$BD29,IF(BA$19&lt;='様式３（療養者名簿）（⑤の場合）'!$BE29,1,0),0),0)</f>
        <v>0</v>
      </c>
      <c r="BB24" s="377">
        <f>IF(BB$19-'様式３（療養者名簿）（⑤の場合）'!$BD29+1&lt;=15,IF(BB$19&gt;='様式３（療養者名簿）（⑤の場合）'!$BD29,IF(BB$19&lt;='様式３（療養者名簿）（⑤の場合）'!$BE29,1,0),0),0)</f>
        <v>0</v>
      </c>
      <c r="BC24" s="377">
        <f>IF(BC$19-'様式３（療養者名簿）（⑤の場合）'!$BD29+1&lt;=15,IF(BC$19&gt;='様式３（療養者名簿）（⑤の場合）'!$BD29,IF(BC$19&lt;='様式３（療養者名簿）（⑤の場合）'!$BE29,1,0),0),0)</f>
        <v>0</v>
      </c>
      <c r="BD24" s="377">
        <f>IF(BD$19-'様式３（療養者名簿）（⑤の場合）'!$BD29+1&lt;=15,IF(BD$19&gt;='様式３（療養者名簿）（⑤の場合）'!$BD29,IF(BD$19&lt;='様式３（療養者名簿）（⑤の場合）'!$BE29,1,0),0),0)</f>
        <v>0</v>
      </c>
      <c r="BE24" s="377">
        <f>IF(BE$19-'様式３（療養者名簿）（⑤の場合）'!$BD29+1&lt;=15,IF(BE$19&gt;='様式３（療養者名簿）（⑤の場合）'!$BD29,IF(BE$19&lt;='様式３（療養者名簿）（⑤の場合）'!$BE29,1,0),0),0)</f>
        <v>0</v>
      </c>
      <c r="BF24" s="377">
        <f>IF(BF$19-'様式３（療養者名簿）（⑤の場合）'!$BD29+1&lt;=15,IF(BF$19&gt;='様式３（療養者名簿）（⑤の場合）'!$BD29,IF(BF$19&lt;='様式３（療養者名簿）（⑤の場合）'!$BE29,1,0),0),0)</f>
        <v>0</v>
      </c>
      <c r="BG24" s="377">
        <f>IF(BG$19-'様式３（療養者名簿）（⑤の場合）'!$BD29+1&lt;=15,IF(BG$19&gt;='様式３（療養者名簿）（⑤の場合）'!$BD29,IF(BG$19&lt;='様式３（療養者名簿）（⑤の場合）'!$BE29,1,0),0),0)</f>
        <v>0</v>
      </c>
      <c r="BH24" s="377">
        <f>IF(BH$19-'様式３（療養者名簿）（⑤の場合）'!$BD29+1&lt;=15,IF(BH$19&gt;='様式３（療養者名簿）（⑤の場合）'!$BD29,IF(BH$19&lt;='様式３（療養者名簿）（⑤の場合）'!$BE29,1,0),0),0)</f>
        <v>0</v>
      </c>
      <c r="BI24" s="377">
        <f>IF(BI$19-'様式３（療養者名簿）（⑤の場合）'!$BD29+1&lt;=15,IF(BI$19&gt;='様式３（療養者名簿）（⑤の場合）'!$BD29,IF(BI$19&lt;='様式３（療養者名簿）（⑤の場合）'!$BE29,1,0),0),0)</f>
        <v>0</v>
      </c>
      <c r="BJ24" s="377">
        <f>IF(BJ$19-'様式３（療養者名簿）（⑤の場合）'!$BD29+1&lt;=15,IF(BJ$19&gt;='様式３（療養者名簿）（⑤の場合）'!$BD29,IF(BJ$19&lt;='様式３（療養者名簿）（⑤の場合）'!$BE29,1,0),0),0)</f>
        <v>0</v>
      </c>
      <c r="BK24" s="377">
        <f>IF(BK$19-'様式３（療養者名簿）（⑤の場合）'!$BD29+1&lt;=15,IF(BK$19&gt;='様式３（療養者名簿）（⑤の場合）'!$BD29,IF(BK$19&lt;='様式３（療養者名簿）（⑤の場合）'!$BE29,1,0),0),0)</f>
        <v>0</v>
      </c>
      <c r="BL24" s="377">
        <f>IF(BL$19-'様式３（療養者名簿）（⑤の場合）'!$BD29+1&lt;=15,IF(BL$19&gt;='様式３（療養者名簿）（⑤の場合）'!$BD29,IF(BL$19&lt;='様式３（療養者名簿）（⑤の場合）'!$BE29,1,0),0),0)</f>
        <v>0</v>
      </c>
      <c r="BM24" s="377">
        <f>IF(BM$19-'様式３（療養者名簿）（⑤の場合）'!$BD29+1&lt;=15,IF(BM$19&gt;='様式３（療養者名簿）（⑤の場合）'!$BD29,IF(BM$19&lt;='様式３（療養者名簿）（⑤の場合）'!$BE29,1,0),0),0)</f>
        <v>0</v>
      </c>
      <c r="BN24" s="377">
        <f>IF(BN$19-'様式３（療養者名簿）（⑤の場合）'!$BD29+1&lt;=15,IF(BN$19&gt;='様式３（療養者名簿）（⑤の場合）'!$BD29,IF(BN$19&lt;='様式３（療養者名簿）（⑤の場合）'!$BE29,1,0),0),0)</f>
        <v>0</v>
      </c>
      <c r="BO24" s="377">
        <f>IF(BO$19-'様式３（療養者名簿）（⑤の場合）'!$BD29+1&lt;=15,IF(BO$19&gt;='様式３（療養者名簿）（⑤の場合）'!$BD29,IF(BO$19&lt;='様式３（療養者名簿）（⑤の場合）'!$BE29,1,0),0),0)</f>
        <v>0</v>
      </c>
      <c r="BP24" s="377">
        <f>IF(BP$19-'様式３（療養者名簿）（⑤の場合）'!$BD29+1&lt;=15,IF(BP$19&gt;='様式３（療養者名簿）（⑤の場合）'!$BD29,IF(BP$19&lt;='様式３（療養者名簿）（⑤の場合）'!$BE29,1,0),0),0)</f>
        <v>0</v>
      </c>
      <c r="BQ24" s="377">
        <f>IF(BQ$19-'様式３（療養者名簿）（⑤の場合）'!$BD29+1&lt;=15,IF(BQ$19&gt;='様式３（療養者名簿）（⑤の場合）'!$BD29,IF(BQ$19&lt;='様式３（療養者名簿）（⑤の場合）'!$BE29,1,0),0),0)</f>
        <v>0</v>
      </c>
      <c r="BR24" s="377">
        <f>IF(BR$19-'様式３（療養者名簿）（⑤の場合）'!$BD29+1&lt;=15,IF(BR$19&gt;='様式３（療養者名簿）（⑤の場合）'!$BD29,IF(BR$19&lt;='様式３（療養者名簿）（⑤の場合）'!$BE29,1,0),0),0)</f>
        <v>0</v>
      </c>
      <c r="BS24" s="377">
        <f>IF(BS$19-'様式３（療養者名簿）（⑤の場合）'!$BD29+1&lt;=15,IF(BS$19&gt;='様式３（療養者名簿）（⑤の場合）'!$BD29,IF(BS$19&lt;='様式３（療養者名簿）（⑤の場合）'!$BE29,1,0),0),0)</f>
        <v>0</v>
      </c>
      <c r="BT24" s="377">
        <f>IF(BT$19-'様式３（療養者名簿）（⑤の場合）'!$BD29+1&lt;=15,IF(BT$19&gt;='様式３（療養者名簿）（⑤の場合）'!$BD29,IF(BT$19&lt;='様式３（療養者名簿）（⑤の場合）'!$BE29,1,0),0),0)</f>
        <v>0</v>
      </c>
      <c r="BU24" s="377">
        <f>IF(BU$19-'様式３（療養者名簿）（⑤の場合）'!$BD29+1&lt;=15,IF(BU$19&gt;='様式３（療養者名簿）（⑤の場合）'!$BD29,IF(BU$19&lt;='様式３（療養者名簿）（⑤の場合）'!$BE29,1,0),0),0)</f>
        <v>0</v>
      </c>
      <c r="BV24" s="377">
        <f>IF(BV$19-'様式３（療養者名簿）（⑤の場合）'!$BD29+1&lt;=15,IF(BV$19&gt;='様式３（療養者名簿）（⑤の場合）'!$BD29,IF(BV$19&lt;='様式３（療養者名簿）（⑤の場合）'!$BE29,1,0),0),0)</f>
        <v>0</v>
      </c>
      <c r="BW24" s="377">
        <f>IF(BW$19-'様式３（療養者名簿）（⑤の場合）'!$BD29+1&lt;=15,IF(BW$19&gt;='様式３（療養者名簿）（⑤の場合）'!$BD29,IF(BW$19&lt;='様式３（療養者名簿）（⑤の場合）'!$BE29,1,0),0),0)</f>
        <v>0</v>
      </c>
      <c r="BX24" s="377">
        <f>IF(BX$19-'様式３（療養者名簿）（⑤の場合）'!$BD29+1&lt;=15,IF(BX$19&gt;='様式３（療養者名簿）（⑤の場合）'!$BD29,IF(BX$19&lt;='様式３（療養者名簿）（⑤の場合）'!$BE29,1,0),0),0)</f>
        <v>0</v>
      </c>
      <c r="BY24" s="377">
        <f>IF(BY$19-'様式３（療養者名簿）（⑤の場合）'!$BD29+1&lt;=15,IF(BY$19&gt;='様式３（療養者名簿）（⑤の場合）'!$BD29,IF(BY$19&lt;='様式３（療養者名簿）（⑤の場合）'!$BE29,1,0),0),0)</f>
        <v>0</v>
      </c>
      <c r="BZ24" s="377">
        <f>IF(BZ$19-'様式３（療養者名簿）（⑤の場合）'!$BD29+1&lt;=15,IF(BZ$19&gt;='様式３（療養者名簿）（⑤の場合）'!$BD29,IF(BZ$19&lt;='様式３（療養者名簿）（⑤の場合）'!$BE29,1,0),0),0)</f>
        <v>0</v>
      </c>
      <c r="CA24" s="377">
        <f>IF(CA$19-'様式３（療養者名簿）（⑤の場合）'!$BD29+1&lt;=15,IF(CA$19&gt;='様式３（療養者名簿）（⑤の場合）'!$BD29,IF(CA$19&lt;='様式３（療養者名簿）（⑤の場合）'!$BE29,1,0),0),0)</f>
        <v>0</v>
      </c>
      <c r="CB24" s="377">
        <f>IF(CB$19-'様式３（療養者名簿）（⑤の場合）'!$BD29+1&lt;=15,IF(CB$19&gt;='様式３（療養者名簿）（⑤の場合）'!$BD29,IF(CB$19&lt;='様式３（療養者名簿）（⑤の場合）'!$BE29,1,0),0),0)</f>
        <v>0</v>
      </c>
      <c r="CC24" s="377">
        <f>IF(CC$19-'様式３（療養者名簿）（⑤の場合）'!$BD29+1&lt;=15,IF(CC$19&gt;='様式３（療養者名簿）（⑤の場合）'!$BD29,IF(CC$19&lt;='様式３（療養者名簿）（⑤の場合）'!$BE29,1,0),0),0)</f>
        <v>0</v>
      </c>
      <c r="CD24" s="377">
        <f>IF(CD$19-'様式３（療養者名簿）（⑤の場合）'!$BD29+1&lt;=15,IF(CD$19&gt;='様式３（療養者名簿）（⑤の場合）'!$BD29,IF(CD$19&lt;='様式３（療養者名簿）（⑤の場合）'!$BE29,1,0),0),0)</f>
        <v>0</v>
      </c>
      <c r="CE24" s="377">
        <f>IF(CE$19-'様式３（療養者名簿）（⑤の場合）'!$BD29+1&lt;=15,IF(CE$19&gt;='様式３（療養者名簿）（⑤の場合）'!$BD29,IF(CE$19&lt;='様式３（療養者名簿）（⑤の場合）'!$BE29,1,0),0),0)</f>
        <v>0</v>
      </c>
      <c r="CF24" s="377">
        <f>IF(CF$19-'様式３（療養者名簿）（⑤の場合）'!$BD29+1&lt;=15,IF(CF$19&gt;='様式３（療養者名簿）（⑤の場合）'!$BD29,IF(CF$19&lt;='様式３（療養者名簿）（⑤の場合）'!$BE29,1,0),0),0)</f>
        <v>0</v>
      </c>
      <c r="CG24" s="377">
        <f>IF(CG$19-'様式３（療養者名簿）（⑤の場合）'!$BD29+1&lt;=15,IF(CG$19&gt;='様式３（療養者名簿）（⑤の場合）'!$BD29,IF(CG$19&lt;='様式３（療養者名簿）（⑤の場合）'!$BE29,1,0),0),0)</f>
        <v>0</v>
      </c>
      <c r="CH24" s="377">
        <f>IF(CH$19-'様式３（療養者名簿）（⑤の場合）'!$BD29+1&lt;=15,IF(CH$19&gt;='様式３（療養者名簿）（⑤の場合）'!$BD29,IF(CH$19&lt;='様式３（療養者名簿）（⑤の場合）'!$BE29,1,0),0),0)</f>
        <v>0</v>
      </c>
      <c r="CI24" s="377">
        <f>IF(CI$19-'様式３（療養者名簿）（⑤の場合）'!$BD29+1&lt;=15,IF(CI$19&gt;='様式３（療養者名簿）（⑤の場合）'!$BD29,IF(CI$19&lt;='様式３（療養者名簿）（⑤の場合）'!$BE29,1,0),0),0)</f>
        <v>0</v>
      </c>
      <c r="CJ24" s="377">
        <f>IF(CJ$19-'様式３（療養者名簿）（⑤の場合）'!$BD29+1&lt;=15,IF(CJ$19&gt;='様式３（療養者名簿）（⑤の場合）'!$BD29,IF(CJ$19&lt;='様式３（療養者名簿）（⑤の場合）'!$BE29,1,0),0),0)</f>
        <v>0</v>
      </c>
      <c r="CK24" s="377">
        <f>IF(CK$19-'様式３（療養者名簿）（⑤の場合）'!$BD29+1&lt;=15,IF(CK$19&gt;='様式３（療養者名簿）（⑤の場合）'!$BD29,IF(CK$19&lt;='様式３（療養者名簿）（⑤の場合）'!$BE29,1,0),0),0)</f>
        <v>0</v>
      </c>
      <c r="CL24" s="377">
        <f>IF(CL$19-'様式３（療養者名簿）（⑤の場合）'!$BD29+1&lt;=15,IF(CL$19&gt;='様式３（療養者名簿）（⑤の場合）'!$BD29,IF(CL$19&lt;='様式３（療養者名簿）（⑤の場合）'!$BE29,1,0),0),0)</f>
        <v>0</v>
      </c>
      <c r="CM24" s="377">
        <f>IF(CM$19-'様式３（療養者名簿）（⑤の場合）'!$BD29+1&lt;=15,IF(CM$19&gt;='様式３（療養者名簿）（⑤の場合）'!$BD29,IF(CM$19&lt;='様式３（療養者名簿）（⑤の場合）'!$BE29,1,0),0),0)</f>
        <v>0</v>
      </c>
      <c r="CN24" s="377">
        <f>IF(CN$19-'様式３（療養者名簿）（⑤の場合）'!$BD29+1&lt;=15,IF(CN$19&gt;='様式３（療養者名簿）（⑤の場合）'!$BD29,IF(CN$19&lt;='様式３（療養者名簿）（⑤の場合）'!$BE29,1,0),0),0)</f>
        <v>0</v>
      </c>
      <c r="CO24" s="377">
        <f>IF(CO$19-'様式３（療養者名簿）（⑤の場合）'!$BD29+1&lt;=15,IF(CO$19&gt;='様式３（療養者名簿）（⑤の場合）'!$BD29,IF(CO$19&lt;='様式３（療養者名簿）（⑤の場合）'!$BE29,1,0),0),0)</f>
        <v>0</v>
      </c>
      <c r="CP24" s="377">
        <f>IF(CP$19-'様式３（療養者名簿）（⑤の場合）'!$BD29+1&lt;=15,IF(CP$19&gt;='様式３（療養者名簿）（⑤の場合）'!$BD29,IF(CP$19&lt;='様式３（療養者名簿）（⑤の場合）'!$BE29,1,0),0),0)</f>
        <v>0</v>
      </c>
      <c r="CQ24" s="377">
        <f>IF(CQ$19-'様式３（療養者名簿）（⑤の場合）'!$BD29+1&lt;=15,IF(CQ$19&gt;='様式３（療養者名簿）（⑤の場合）'!$BD29,IF(CQ$19&lt;='様式３（療養者名簿）（⑤の場合）'!$BE29,1,0),0),0)</f>
        <v>0</v>
      </c>
      <c r="CR24" s="377">
        <f>IF(CR$19-'様式３（療養者名簿）（⑤の場合）'!$BD29+1&lt;=15,IF(CR$19&gt;='様式３（療養者名簿）（⑤の場合）'!$BD29,IF(CR$19&lt;='様式３（療養者名簿）（⑤の場合）'!$BE29,1,0),0),0)</f>
        <v>0</v>
      </c>
      <c r="CS24" s="377">
        <f>IF(CS$19-'様式３（療養者名簿）（⑤の場合）'!$BD29+1&lt;=15,IF(CS$19&gt;='様式３（療養者名簿）（⑤の場合）'!$BD29,IF(CS$19&lt;='様式３（療養者名簿）（⑤の場合）'!$BE29,1,0),0),0)</f>
        <v>0</v>
      </c>
      <c r="CT24" s="377">
        <f>IF(CT$19-'様式３（療養者名簿）（⑤の場合）'!$BD29+1&lt;=15,IF(CT$19&gt;='様式３（療養者名簿）（⑤の場合）'!$BD29,IF(CT$19&lt;='様式３（療養者名簿）（⑤の場合）'!$BE29,1,0),0),0)</f>
        <v>0</v>
      </c>
      <c r="CU24" s="377">
        <f>IF(CU$19-'様式３（療養者名簿）（⑤の場合）'!$BD29+1&lt;=15,IF(CU$19&gt;='様式３（療養者名簿）（⑤の場合）'!$BD29,IF(CU$19&lt;='様式３（療養者名簿）（⑤の場合）'!$BE29,1,0),0),0)</f>
        <v>0</v>
      </c>
      <c r="CV24" s="377">
        <f>IF(CV$19-'様式３（療養者名簿）（⑤の場合）'!$BD29+1&lt;=15,IF(CV$19&gt;='様式３（療養者名簿）（⑤の場合）'!$BD29,IF(CV$19&lt;='様式３（療養者名簿）（⑤の場合）'!$BE29,1,0),0),0)</f>
        <v>0</v>
      </c>
      <c r="CW24" s="377">
        <f>IF(CW$19-'様式３（療養者名簿）（⑤の場合）'!$BD29+1&lt;=15,IF(CW$19&gt;='様式３（療養者名簿）（⑤の場合）'!$BD29,IF(CW$19&lt;='様式３（療養者名簿）（⑤の場合）'!$BE29,1,0),0),0)</f>
        <v>0</v>
      </c>
      <c r="CX24" s="377">
        <f>IF(CX$19-'様式３（療養者名簿）（⑤の場合）'!$BD29+1&lt;=15,IF(CX$19&gt;='様式３（療養者名簿）（⑤の場合）'!$BD29,IF(CX$19&lt;='様式３（療養者名簿）（⑤の場合）'!$BE29,1,0),0),0)</f>
        <v>0</v>
      </c>
      <c r="CY24" s="377">
        <f>IF(CY$19-'様式３（療養者名簿）（⑤の場合）'!$BD29+1&lt;=15,IF(CY$19&gt;='様式３（療養者名簿）（⑤の場合）'!$BD29,IF(CY$19&lt;='様式３（療養者名簿）（⑤の場合）'!$BE29,1,0),0),0)</f>
        <v>0</v>
      </c>
      <c r="CZ24" s="377">
        <f>IF(CZ$19-'様式３（療養者名簿）（⑤の場合）'!$BD29+1&lt;=15,IF(CZ$19&gt;='様式３（療養者名簿）（⑤の場合）'!$BD29,IF(CZ$19&lt;='様式３（療養者名簿）（⑤の場合）'!$BE29,1,0),0),0)</f>
        <v>0</v>
      </c>
      <c r="DA24" s="377">
        <f>IF(DA$19-'様式３（療養者名簿）（⑤の場合）'!$BD29+1&lt;=15,IF(DA$19&gt;='様式３（療養者名簿）（⑤の場合）'!$BD29,IF(DA$19&lt;='様式３（療養者名簿）（⑤の場合）'!$BE29,1,0),0),0)</f>
        <v>0</v>
      </c>
      <c r="DB24" s="377">
        <f>IF(DB$19-'様式３（療養者名簿）（⑤の場合）'!$BD29+1&lt;=15,IF(DB$19&gt;='様式３（療養者名簿）（⑤の場合）'!$BD29,IF(DB$19&lt;='様式３（療養者名簿）（⑤の場合）'!$BE29,1,0),0),0)</f>
        <v>0</v>
      </c>
      <c r="DC24" s="377">
        <f>IF(DC$19-'様式３（療養者名簿）（⑤の場合）'!$BD29+1&lt;=15,IF(DC$19&gt;='様式３（療養者名簿）（⑤の場合）'!$BD29,IF(DC$19&lt;='様式３（療養者名簿）（⑤の場合）'!$BE29,1,0),0),0)</f>
        <v>0</v>
      </c>
      <c r="DD24" s="377">
        <f>IF(DD$19-'様式３（療養者名簿）（⑤の場合）'!$BD29+1&lt;=15,IF(DD$19&gt;='様式３（療養者名簿）（⑤の場合）'!$BD29,IF(DD$19&lt;='様式３（療養者名簿）（⑤の場合）'!$BE29,1,0),0),0)</f>
        <v>0</v>
      </c>
      <c r="DE24" s="377">
        <f>IF(DE$19-'様式３（療養者名簿）（⑤の場合）'!$BD29+1&lt;=15,IF(DE$19&gt;='様式３（療養者名簿）（⑤の場合）'!$BD29,IF(DE$19&lt;='様式３（療養者名簿）（⑤の場合）'!$BE29,1,0),0),0)</f>
        <v>0</v>
      </c>
      <c r="DF24" s="377">
        <f>IF(DF$19-'様式３（療養者名簿）（⑤の場合）'!$BD29+1&lt;=15,IF(DF$19&gt;='様式３（療養者名簿）（⑤の場合）'!$BD29,IF(DF$19&lt;='様式３（療養者名簿）（⑤の場合）'!$BE29,1,0),0),0)</f>
        <v>0</v>
      </c>
      <c r="DG24" s="377">
        <f>IF(DG$19-'様式３（療養者名簿）（⑤の場合）'!$BD29+1&lt;=15,IF(DG$19&gt;='様式３（療養者名簿）（⑤の場合）'!$BD29,IF(DG$19&lt;='様式３（療養者名簿）（⑤の場合）'!$BE29,1,0),0),0)</f>
        <v>0</v>
      </c>
      <c r="DH24" s="377">
        <f>IF(DH$19-'様式３（療養者名簿）（⑤の場合）'!$BD29+1&lt;=15,IF(DH$19&gt;='様式３（療養者名簿）（⑤の場合）'!$BD29,IF(DH$19&lt;='様式３（療養者名簿）（⑤の場合）'!$BE29,1,0),0),0)</f>
        <v>0</v>
      </c>
      <c r="DI24" s="377">
        <f>IF(DI$19-'様式３（療養者名簿）（⑤の場合）'!$BD29+1&lt;=15,IF(DI$19&gt;='様式３（療養者名簿）（⑤の場合）'!$BD29,IF(DI$19&lt;='様式３（療養者名簿）（⑤の場合）'!$BE29,1,0),0),0)</f>
        <v>0</v>
      </c>
      <c r="DJ24" s="377">
        <f>IF(DJ$19-'様式３（療養者名簿）（⑤の場合）'!$BD29+1&lt;=15,IF(DJ$19&gt;='様式３（療養者名簿）（⑤の場合）'!$BD29,IF(DJ$19&lt;='様式３（療養者名簿）（⑤の場合）'!$BE29,1,0),0),0)</f>
        <v>0</v>
      </c>
      <c r="DK24" s="377">
        <f>IF(DK$19-'様式３（療養者名簿）（⑤の場合）'!$BD29+1&lt;=15,IF(DK$19&gt;='様式３（療養者名簿）（⑤の場合）'!$BD29,IF(DK$19&lt;='様式３（療養者名簿）（⑤の場合）'!$BE29,1,0),0),0)</f>
        <v>0</v>
      </c>
      <c r="DL24" s="377">
        <f>IF(DL$19-'様式３（療養者名簿）（⑤の場合）'!$BD29+1&lt;=15,IF(DL$19&gt;='様式３（療養者名簿）（⑤の場合）'!$BD29,IF(DL$19&lt;='様式３（療養者名簿）（⑤の場合）'!$BE29,1,0),0),0)</f>
        <v>0</v>
      </c>
      <c r="DM24" s="377">
        <f>IF(DM$19-'様式３（療養者名簿）（⑤の場合）'!$BD29+1&lt;=15,IF(DM$19&gt;='様式３（療養者名簿）（⑤の場合）'!$BD29,IF(DM$19&lt;='様式３（療養者名簿）（⑤の場合）'!$BE29,1,0),0),0)</f>
        <v>0</v>
      </c>
      <c r="DN24" s="377">
        <f>IF(DN$19-'様式３（療養者名簿）（⑤の場合）'!$BD29+1&lt;=15,IF(DN$19&gt;='様式３（療養者名簿）（⑤の場合）'!$BD29,IF(DN$19&lt;='様式３（療養者名簿）（⑤の場合）'!$BE29,1,0),0),0)</f>
        <v>0</v>
      </c>
      <c r="DO24" s="377">
        <f>IF(DO$19-'様式３（療養者名簿）（⑤の場合）'!$BD29+1&lt;=15,IF(DO$19&gt;='様式３（療養者名簿）（⑤の場合）'!$BD29,IF(DO$19&lt;='様式３（療養者名簿）（⑤の場合）'!$BE29,1,0),0),0)</f>
        <v>0</v>
      </c>
      <c r="DP24" s="377">
        <f>IF(DP$19-'様式３（療養者名簿）（⑤の場合）'!$BD29+1&lt;=15,IF(DP$19&gt;='様式３（療養者名簿）（⑤の場合）'!$BD29,IF(DP$19&lt;='様式３（療養者名簿）（⑤の場合）'!$BE29,1,0),0),0)</f>
        <v>0</v>
      </c>
      <c r="DQ24" s="377">
        <f>IF(DQ$19-'様式３（療養者名簿）（⑤の場合）'!$BD29+1&lt;=15,IF(DQ$19&gt;='様式３（療養者名簿）（⑤の場合）'!$BD29,IF(DQ$19&lt;='様式３（療養者名簿）（⑤の場合）'!$BE29,1,0),0),0)</f>
        <v>0</v>
      </c>
      <c r="DR24" s="377">
        <f>IF(DR$19-'様式３（療養者名簿）（⑤の場合）'!$BD29+1&lt;=15,IF(DR$19&gt;='様式３（療養者名簿）（⑤の場合）'!$BD29,IF(DR$19&lt;='様式３（療養者名簿）（⑤の場合）'!$BE29,1,0),0),0)</f>
        <v>0</v>
      </c>
      <c r="DS24" s="377">
        <f>IF(DS$19-'様式３（療養者名簿）（⑤の場合）'!$BD29+1&lt;=15,IF(DS$19&gt;='様式３（療養者名簿）（⑤の場合）'!$BD29,IF(DS$19&lt;='様式３（療養者名簿）（⑤の場合）'!$BE29,1,0),0),0)</f>
        <v>0</v>
      </c>
      <c r="DT24" s="377">
        <f>IF(DT$19-'様式３（療養者名簿）（⑤の場合）'!$BD29+1&lt;=15,IF(DT$19&gt;='様式３（療養者名簿）（⑤の場合）'!$BD29,IF(DT$19&lt;='様式３（療養者名簿）（⑤の場合）'!$BE29,1,0),0),0)</f>
        <v>0</v>
      </c>
      <c r="DU24" s="377">
        <f>IF(DU$19-'様式３（療養者名簿）（⑤の場合）'!$BD29+1&lt;=15,IF(DU$19&gt;='様式３（療養者名簿）（⑤の場合）'!$BD29,IF(DU$19&lt;='様式３（療養者名簿）（⑤の場合）'!$BE29,1,0),0),0)</f>
        <v>0</v>
      </c>
      <c r="DV24" s="377">
        <f>IF(DV$19-'様式３（療養者名簿）（⑤の場合）'!$BD29+1&lt;=15,IF(DV$19&gt;='様式３（療養者名簿）（⑤の場合）'!$BD29,IF(DV$19&lt;='様式３（療養者名簿）（⑤の場合）'!$BE29,1,0),0),0)</f>
        <v>0</v>
      </c>
      <c r="DW24" s="377">
        <f>IF(DW$19-'様式３（療養者名簿）（⑤の場合）'!$BD29+1&lt;=15,IF(DW$19&gt;='様式３（療養者名簿）（⑤の場合）'!$BD29,IF(DW$19&lt;='様式３（療養者名簿）（⑤の場合）'!$BE29,1,0),0),0)</f>
        <v>0</v>
      </c>
      <c r="DX24" s="377">
        <f>IF(DX$19-'様式３（療養者名簿）（⑤の場合）'!$BD29+1&lt;=15,IF(DX$19&gt;='様式３（療養者名簿）（⑤の場合）'!$BD29,IF(DX$19&lt;='様式３（療養者名簿）（⑤の場合）'!$BE29,1,0),0),0)</f>
        <v>0</v>
      </c>
      <c r="DY24" s="377">
        <f>IF(DY$19-'様式３（療養者名簿）（⑤の場合）'!$BD29+1&lt;=15,IF(DY$19&gt;='様式３（療養者名簿）（⑤の場合）'!$BD29,IF(DY$19&lt;='様式３（療養者名簿）（⑤の場合）'!$BE29,1,0),0),0)</f>
        <v>0</v>
      </c>
      <c r="DZ24" s="377">
        <f>IF(DZ$19-'様式３（療養者名簿）（⑤の場合）'!$BD29+1&lt;=15,IF(DZ$19&gt;='様式３（療養者名簿）（⑤の場合）'!$BD29,IF(DZ$19&lt;='様式３（療養者名簿）（⑤の場合）'!$BE29,1,0),0),0)</f>
        <v>0</v>
      </c>
      <c r="EA24" s="377">
        <f>IF(EA$19-'様式３（療養者名簿）（⑤の場合）'!$BD29+1&lt;=15,IF(EA$19&gt;='様式３（療養者名簿）（⑤の場合）'!$BD29,IF(EA$19&lt;='様式３（療養者名簿）（⑤の場合）'!$BE29,1,0),0),0)</f>
        <v>0</v>
      </c>
      <c r="EB24" s="377">
        <f>IF(EB$19-'様式３（療養者名簿）（⑤の場合）'!$BD29+1&lt;=15,IF(EB$19&gt;='様式３（療養者名簿）（⑤の場合）'!$BD29,IF(EB$19&lt;='様式３（療養者名簿）（⑤の場合）'!$BE29,1,0),0),0)</f>
        <v>0</v>
      </c>
      <c r="EC24" s="377">
        <f>IF(EC$19-'様式３（療養者名簿）（⑤の場合）'!$BD29+1&lt;=15,IF(EC$19&gt;='様式３（療養者名簿）（⑤の場合）'!$BD29,IF(EC$19&lt;='様式３（療養者名簿）（⑤の場合）'!$BE29,1,0),0),0)</f>
        <v>0</v>
      </c>
      <c r="ED24" s="377">
        <f>IF(ED$19-'様式３（療養者名簿）（⑤の場合）'!$BD29+1&lt;=15,IF(ED$19&gt;='様式３（療養者名簿）（⑤の場合）'!$BD29,IF(ED$19&lt;='様式３（療養者名簿）（⑤の場合）'!$BE29,1,0),0),0)</f>
        <v>0</v>
      </c>
      <c r="EE24" s="377">
        <f>IF(EE$19-'様式３（療養者名簿）（⑤の場合）'!$BD29+1&lt;=15,IF(EE$19&gt;='様式３（療養者名簿）（⑤の場合）'!$BD29,IF(EE$19&lt;='様式３（療養者名簿）（⑤の場合）'!$BE29,1,0),0),0)</f>
        <v>0</v>
      </c>
      <c r="EF24" s="377">
        <f>IF(EF$19-'様式３（療養者名簿）（⑤の場合）'!$BD29+1&lt;=15,IF(EF$19&gt;='様式３（療養者名簿）（⑤の場合）'!$BD29,IF(EF$19&lt;='様式３（療養者名簿）（⑤の場合）'!$BE29,1,0),0),0)</f>
        <v>0</v>
      </c>
      <c r="EG24" s="377">
        <f>IF(EG$19-'様式３（療養者名簿）（⑤の場合）'!$BD29+1&lt;=15,IF(EG$19&gt;='様式３（療養者名簿）（⑤の場合）'!$BD29,IF(EG$19&lt;='様式３（療養者名簿）（⑤の場合）'!$BE29,1,0),0),0)</f>
        <v>0</v>
      </c>
      <c r="EH24" s="377">
        <f>IF(EH$19-'様式３（療養者名簿）（⑤の場合）'!$BD29+1&lt;=15,IF(EH$19&gt;='様式３（療養者名簿）（⑤の場合）'!$BD29,IF(EH$19&lt;='様式３（療養者名簿）（⑤の場合）'!$BE29,1,0),0),0)</f>
        <v>0</v>
      </c>
      <c r="EI24" s="377">
        <f>IF(EI$19-'様式３（療養者名簿）（⑤の場合）'!$BD29+1&lt;=15,IF(EI$19&gt;='様式３（療養者名簿）（⑤の場合）'!$BD29,IF(EI$19&lt;='様式３（療養者名簿）（⑤の場合）'!$BE29,1,0),0),0)</f>
        <v>0</v>
      </c>
      <c r="EJ24" s="377">
        <f>IF(EJ$19-'様式３（療養者名簿）（⑤の場合）'!$BD29+1&lt;=15,IF(EJ$19&gt;='様式３（療養者名簿）（⑤の場合）'!$BD29,IF(EJ$19&lt;='様式３（療養者名簿）（⑤の場合）'!$BE29,1,0),0),0)</f>
        <v>0</v>
      </c>
      <c r="EK24" s="377">
        <f>IF(EK$19-'様式３（療養者名簿）（⑤の場合）'!$BD29+1&lt;=15,IF(EK$19&gt;='様式３（療養者名簿）（⑤の場合）'!$BD29,IF(EK$19&lt;='様式３（療養者名簿）（⑤の場合）'!$BE29,1,0),0),0)</f>
        <v>0</v>
      </c>
      <c r="EL24" s="377">
        <f>IF(EL$19-'様式３（療養者名簿）（⑤の場合）'!$BD29+1&lt;=15,IF(EL$19&gt;='様式３（療養者名簿）（⑤の場合）'!$BD29,IF(EL$19&lt;='様式３（療養者名簿）（⑤の場合）'!$BE29,1,0),0),0)</f>
        <v>0</v>
      </c>
      <c r="EM24" s="377">
        <f>IF(EM$19-'様式３（療養者名簿）（⑤の場合）'!$BD29+1&lt;=15,IF(EM$19&gt;='様式３（療養者名簿）（⑤の場合）'!$BD29,IF(EM$19&lt;='様式３（療養者名簿）（⑤の場合）'!$BE29,1,0),0),0)</f>
        <v>0</v>
      </c>
      <c r="EN24" s="377">
        <f>IF(EN$19-'様式３（療養者名簿）（⑤の場合）'!$BD29+1&lt;=15,IF(EN$19&gt;='様式３（療養者名簿）（⑤の場合）'!$BD29,IF(EN$19&lt;='様式３（療養者名簿）（⑤の場合）'!$BE29,1,0),0),0)</f>
        <v>0</v>
      </c>
      <c r="EO24" s="377">
        <f>IF(EO$19-'様式３（療養者名簿）（⑤の場合）'!$BD29+1&lt;=15,IF(EO$19&gt;='様式３（療養者名簿）（⑤の場合）'!$BD29,IF(EO$19&lt;='様式３（療養者名簿）（⑤の場合）'!$BE29,1,0),0),0)</f>
        <v>0</v>
      </c>
      <c r="EP24" s="377">
        <f>IF(EP$19-'様式３（療養者名簿）（⑤の場合）'!$BD29+1&lt;=15,IF(EP$19&gt;='様式３（療養者名簿）（⑤の場合）'!$BD29,IF(EP$19&lt;='様式３（療養者名簿）（⑤の場合）'!$BE29,1,0),0),0)</f>
        <v>0</v>
      </c>
      <c r="EQ24" s="377">
        <f>IF(EQ$19-'様式３（療養者名簿）（⑤の場合）'!$BD29+1&lt;=15,IF(EQ$19&gt;='様式３（療養者名簿）（⑤の場合）'!$BD29,IF(EQ$19&lt;='様式３（療養者名簿）（⑤の場合）'!$BE29,1,0),0),0)</f>
        <v>0</v>
      </c>
      <c r="ER24" s="377">
        <f>IF(ER$19-'様式３（療養者名簿）（⑤の場合）'!$BD29+1&lt;=15,IF(ER$19&gt;='様式３（療養者名簿）（⑤の場合）'!$BD29,IF(ER$19&lt;='様式３（療養者名簿）（⑤の場合）'!$BE29,1,0),0),0)</f>
        <v>0</v>
      </c>
      <c r="ES24" s="377">
        <f>IF(ES$19-'様式３（療養者名簿）（⑤の場合）'!$BD29+1&lt;=15,IF(ES$19&gt;='様式３（療養者名簿）（⑤の場合）'!$BD29,IF(ES$19&lt;='様式３（療養者名簿）（⑤の場合）'!$BE29,1,0),0),0)</f>
        <v>0</v>
      </c>
      <c r="ET24" s="377">
        <f>IF(ET$19-'様式３（療養者名簿）（⑤の場合）'!$BD29+1&lt;=15,IF(ET$19&gt;='様式３（療養者名簿）（⑤の場合）'!$BD29,IF(ET$19&lt;='様式３（療養者名簿）（⑤の場合）'!$BE29,1,0),0),0)</f>
        <v>0</v>
      </c>
      <c r="EU24" s="377">
        <f>IF(EU$19-'様式３（療養者名簿）（⑤の場合）'!$BD29+1&lt;=15,IF(EU$19&gt;='様式３（療養者名簿）（⑤の場合）'!$BD29,IF(EU$19&lt;='様式３（療養者名簿）（⑤の場合）'!$BE29,1,0),0),0)</f>
        <v>0</v>
      </c>
      <c r="EV24" s="377">
        <f>IF(EV$19-'様式３（療養者名簿）（⑤の場合）'!$BD29+1&lt;=15,IF(EV$19&gt;='様式３（療養者名簿）（⑤の場合）'!$BD29,IF(EV$19&lt;='様式３（療養者名簿）（⑤の場合）'!$BE29,1,0),0),0)</f>
        <v>0</v>
      </c>
      <c r="EW24" s="377">
        <f>IF(EW$19-'様式３（療養者名簿）（⑤の場合）'!$BD29+1&lt;=15,IF(EW$19&gt;='様式３（療養者名簿）（⑤の場合）'!$BD29,IF(EW$19&lt;='様式３（療養者名簿）（⑤の場合）'!$BE29,1,0),0),0)</f>
        <v>0</v>
      </c>
      <c r="EX24" s="377">
        <f>IF(EX$19-'様式３（療養者名簿）（⑤の場合）'!$BD29+1&lt;=15,IF(EX$19&gt;='様式３（療養者名簿）（⑤の場合）'!$BD29,IF(EX$19&lt;='様式３（療養者名簿）（⑤の場合）'!$BE29,1,0),0),0)</f>
        <v>0</v>
      </c>
      <c r="EY24" s="377">
        <f>IF(EY$19-'様式３（療養者名簿）（⑤の場合）'!$BD29+1&lt;=15,IF(EY$19&gt;='様式３（療養者名簿）（⑤の場合）'!$BD29,IF(EY$19&lt;='様式３（療養者名簿）（⑤の場合）'!$BE29,1,0),0),0)</f>
        <v>0</v>
      </c>
      <c r="EZ24" s="377">
        <f>IF(EZ$19-'様式３（療養者名簿）（⑤の場合）'!$BD29+1&lt;=15,IF(EZ$19&gt;='様式３（療養者名簿）（⑤の場合）'!$BD29,IF(EZ$19&lt;='様式３（療養者名簿）（⑤の場合）'!$BE29,1,0),0),0)</f>
        <v>0</v>
      </c>
      <c r="FA24" s="377">
        <f>IF(FA$19-'様式３（療養者名簿）（⑤の場合）'!$BD29+1&lt;=15,IF(FA$19&gt;='様式３（療養者名簿）（⑤の場合）'!$BD29,IF(FA$19&lt;='様式３（療養者名簿）（⑤の場合）'!$BE29,1,0),0),0)</f>
        <v>0</v>
      </c>
      <c r="FB24" s="377">
        <f>IF(FB$19-'様式３（療養者名簿）（⑤の場合）'!$BD29+1&lt;=15,IF(FB$19&gt;='様式３（療養者名簿）（⑤の場合）'!$BD29,IF(FB$19&lt;='様式３（療養者名簿）（⑤の場合）'!$BE29,1,0),0),0)</f>
        <v>0</v>
      </c>
      <c r="FC24" s="377">
        <f>IF(FC$19-'様式３（療養者名簿）（⑤の場合）'!$BD29+1&lt;=15,IF(FC$19&gt;='様式３（療養者名簿）（⑤の場合）'!$BD29,IF(FC$19&lt;='様式３（療養者名簿）（⑤の場合）'!$BE29,1,0),0),0)</f>
        <v>0</v>
      </c>
      <c r="FD24" s="377">
        <f>IF(FD$19-'様式３（療養者名簿）（⑤の場合）'!$BD29+1&lt;=15,IF(FD$19&gt;='様式３（療養者名簿）（⑤の場合）'!$BD29,IF(FD$19&lt;='様式３（療養者名簿）（⑤の場合）'!$BE29,1,0),0),0)</f>
        <v>0</v>
      </c>
      <c r="FE24" s="377">
        <f>IF(FE$19-'様式３（療養者名簿）（⑤の場合）'!$BD29+1&lt;=15,IF(FE$19&gt;='様式３（療養者名簿）（⑤の場合）'!$BD29,IF(FE$19&lt;='様式３（療養者名簿）（⑤の場合）'!$BE29,1,0),0),0)</f>
        <v>0</v>
      </c>
      <c r="FF24" s="377">
        <f>IF(FF$19-'様式３（療養者名簿）（⑤の場合）'!$BD29+1&lt;=15,IF(FF$19&gt;='様式３（療養者名簿）（⑤の場合）'!$BD29,IF(FF$19&lt;='様式３（療養者名簿）（⑤の場合）'!$BE29,1,0),0),0)</f>
        <v>0</v>
      </c>
      <c r="FG24" s="377">
        <f>IF(FG$19-'様式３（療養者名簿）（⑤の場合）'!$BD29+1&lt;=15,IF(FG$19&gt;='様式３（療養者名簿）（⑤の場合）'!$BD29,IF(FG$19&lt;='様式３（療養者名簿）（⑤の場合）'!$BE29,1,0),0),0)</f>
        <v>0</v>
      </c>
      <c r="FH24" s="377">
        <f>IF(FH$19-'様式３（療養者名簿）（⑤の場合）'!$BD29+1&lt;=15,IF(FH$19&gt;='様式３（療養者名簿）（⑤の場合）'!$BD29,IF(FH$19&lt;='様式３（療養者名簿）（⑤の場合）'!$BE29,1,0),0),0)</f>
        <v>0</v>
      </c>
      <c r="FI24" s="377">
        <f>IF(FI$19-'様式３（療養者名簿）（⑤の場合）'!$BD29+1&lt;=15,IF(FI$19&gt;='様式３（療養者名簿）（⑤の場合）'!$BD29,IF(FI$19&lt;='様式３（療養者名簿）（⑤の場合）'!$BE29,1,0),0),0)</f>
        <v>0</v>
      </c>
      <c r="FJ24" s="377">
        <f>IF(FJ$19-'様式３（療養者名簿）（⑤の場合）'!$BD29+1&lt;=15,IF(FJ$19&gt;='様式３（療養者名簿）（⑤の場合）'!$BD29,IF(FJ$19&lt;='様式３（療養者名簿）（⑤の場合）'!$BE29,1,0),0),0)</f>
        <v>0</v>
      </c>
      <c r="FK24" s="377">
        <f>IF(FK$19-'様式３（療養者名簿）（⑤の場合）'!$BD29+1&lt;=15,IF(FK$19&gt;='様式３（療養者名簿）（⑤の場合）'!$BD29,IF(FK$19&lt;='様式３（療養者名簿）（⑤の場合）'!$BE29,1,0),0),0)</f>
        <v>0</v>
      </c>
      <c r="FL24" s="377">
        <f>IF(FL$19-'様式３（療養者名簿）（⑤の場合）'!$BD29+1&lt;=15,IF(FL$19&gt;='様式３（療養者名簿）（⑤の場合）'!$BD29,IF(FL$19&lt;='様式３（療養者名簿）（⑤の場合）'!$BE29,1,0),0),0)</f>
        <v>0</v>
      </c>
      <c r="FM24" s="377">
        <f>IF(FM$19-'様式３（療養者名簿）（⑤の場合）'!$BD29+1&lt;=15,IF(FM$19&gt;='様式３（療養者名簿）（⑤の場合）'!$BD29,IF(FM$19&lt;='様式３（療養者名簿）（⑤の場合）'!$BE29,1,0),0),0)</f>
        <v>0</v>
      </c>
      <c r="FN24" s="377">
        <f>IF(FN$19-'様式３（療養者名簿）（⑤の場合）'!$BD29+1&lt;=15,IF(FN$19&gt;='様式３（療養者名簿）（⑤の場合）'!$BD29,IF(FN$19&lt;='様式３（療養者名簿）（⑤の場合）'!$BE29,1,0),0),0)</f>
        <v>0</v>
      </c>
      <c r="FO24" s="377">
        <f>IF(FO$19-'様式３（療養者名簿）（⑤の場合）'!$BD29+1&lt;=15,IF(FO$19&gt;='様式３（療養者名簿）（⑤の場合）'!$BD29,IF(FO$19&lt;='様式３（療養者名簿）（⑤の場合）'!$BE29,1,0),0),0)</f>
        <v>0</v>
      </c>
      <c r="FP24" s="377">
        <f>IF(FP$19-'様式３（療養者名簿）（⑤の場合）'!$BD29+1&lt;=15,IF(FP$19&gt;='様式３（療養者名簿）（⑤の場合）'!$BD29,IF(FP$19&lt;='様式３（療養者名簿）（⑤の場合）'!$BE29,1,0),0),0)</f>
        <v>0</v>
      </c>
      <c r="FQ24" s="377">
        <f>IF(FQ$19-'様式３（療養者名簿）（⑤の場合）'!$BD29+1&lt;=15,IF(FQ$19&gt;='様式３（療養者名簿）（⑤の場合）'!$BD29,IF(FQ$19&lt;='様式３（療養者名簿）（⑤の場合）'!$BE29,1,0),0),0)</f>
        <v>0</v>
      </c>
      <c r="FR24" s="377">
        <f>IF(FR$19-'様式３（療養者名簿）（⑤の場合）'!$BD29+1&lt;=15,IF(FR$19&gt;='様式３（療養者名簿）（⑤の場合）'!$BD29,IF(FR$19&lt;='様式３（療養者名簿）（⑤の場合）'!$BE29,1,0),0),0)</f>
        <v>0</v>
      </c>
      <c r="FS24" s="377">
        <f>IF(FS$19-'様式３（療養者名簿）（⑤の場合）'!$BD29+1&lt;=15,IF(FS$19&gt;='様式３（療養者名簿）（⑤の場合）'!$BD29,IF(FS$19&lt;='様式３（療養者名簿）（⑤の場合）'!$BE29,1,0),0),0)</f>
        <v>0</v>
      </c>
      <c r="FT24" s="377">
        <f>IF(FT$19-'様式３（療養者名簿）（⑤の場合）'!$BD29+1&lt;=15,IF(FT$19&gt;='様式３（療養者名簿）（⑤の場合）'!$BD29,IF(FT$19&lt;='様式３（療養者名簿）（⑤の場合）'!$BE29,1,0),0),0)</f>
        <v>0</v>
      </c>
      <c r="FU24" s="377">
        <f>IF(FU$19-'様式３（療養者名簿）（⑤の場合）'!$BD29+1&lt;=15,IF(FU$19&gt;='様式３（療養者名簿）（⑤の場合）'!$BD29,IF(FU$19&lt;='様式３（療養者名簿）（⑤の場合）'!$BE29,1,0),0),0)</f>
        <v>0</v>
      </c>
      <c r="FV24" s="377">
        <f>IF(FV$19-'様式３（療養者名簿）（⑤の場合）'!$BD29+1&lt;=15,IF(FV$19&gt;='様式３（療養者名簿）（⑤の場合）'!$BD29,IF(FV$19&lt;='様式３（療養者名簿）（⑤の場合）'!$BE29,1,0),0),0)</f>
        <v>0</v>
      </c>
      <c r="FW24" s="377">
        <f>IF(FW$19-'様式３（療養者名簿）（⑤の場合）'!$BD29+1&lt;=15,IF(FW$19&gt;='様式３（療養者名簿）（⑤の場合）'!$BD29,IF(FW$19&lt;='様式３（療養者名簿）（⑤の場合）'!$BE29,1,0),0),0)</f>
        <v>0</v>
      </c>
      <c r="FX24" s="377">
        <f>IF(FX$19-'様式３（療養者名簿）（⑤の場合）'!$BD29+1&lt;=15,IF(FX$19&gt;='様式３（療養者名簿）（⑤の場合）'!$BD29,IF(FX$19&lt;='様式３（療養者名簿）（⑤の場合）'!$BE29,1,0),0),0)</f>
        <v>0</v>
      </c>
      <c r="FY24" s="377">
        <f>IF(FY$19-'様式３（療養者名簿）（⑤の場合）'!$BD29+1&lt;=15,IF(FY$19&gt;='様式３（療養者名簿）（⑤の場合）'!$BD29,IF(FY$19&lt;='様式３（療養者名簿）（⑤の場合）'!$BE29,1,0),0),0)</f>
        <v>0</v>
      </c>
      <c r="FZ24" s="377">
        <f>IF(FZ$19-'様式３（療養者名簿）（⑤の場合）'!$BD29+1&lt;=15,IF(FZ$19&gt;='様式３（療養者名簿）（⑤の場合）'!$BD29,IF(FZ$19&lt;='様式３（療養者名簿）（⑤の場合）'!$BE29,1,0),0),0)</f>
        <v>0</v>
      </c>
      <c r="GA24" s="377">
        <f>IF(GA$19-'様式３（療養者名簿）（⑤の場合）'!$BD29+1&lt;=15,IF(GA$19&gt;='様式３（療養者名簿）（⑤の場合）'!$BD29,IF(GA$19&lt;='様式３（療養者名簿）（⑤の場合）'!$BE29,1,0),0),0)</f>
        <v>0</v>
      </c>
      <c r="GB24" s="377">
        <f>IF(GB$19-'様式３（療養者名簿）（⑤の場合）'!$BD29+1&lt;=15,IF(GB$19&gt;='様式３（療養者名簿）（⑤の場合）'!$BD29,IF(GB$19&lt;='様式３（療養者名簿）（⑤の場合）'!$BE29,1,0),0),0)</f>
        <v>0</v>
      </c>
      <c r="GC24" s="377">
        <f>IF(GC$19-'様式３（療養者名簿）（⑤の場合）'!$BD29+1&lt;=15,IF(GC$19&gt;='様式３（療養者名簿）（⑤の場合）'!$BD29,IF(GC$19&lt;='様式３（療養者名簿）（⑤の場合）'!$BE29,1,0),0),0)</f>
        <v>0</v>
      </c>
      <c r="GD24" s="377">
        <f>IF(GD$19-'様式３（療養者名簿）（⑤の場合）'!$BD29+1&lt;=15,IF(GD$19&gt;='様式３（療養者名簿）（⑤の場合）'!$BD29,IF(GD$19&lt;='様式３（療養者名簿）（⑤の場合）'!$BE29,1,0),0),0)</f>
        <v>0</v>
      </c>
      <c r="GE24" s="377">
        <f>IF(GE$19-'様式３（療養者名簿）（⑤の場合）'!$BD29+1&lt;=15,IF(GE$19&gt;='様式３（療養者名簿）（⑤の場合）'!$BD29,IF(GE$19&lt;='様式３（療養者名簿）（⑤の場合）'!$BE29,1,0),0),0)</f>
        <v>0</v>
      </c>
      <c r="GF24" s="377">
        <f>IF(GF$19-'様式３（療養者名簿）（⑤の場合）'!$BD29+1&lt;=15,IF(GF$19&gt;='様式３（療養者名簿）（⑤の場合）'!$BD29,IF(GF$19&lt;='様式３（療養者名簿）（⑤の場合）'!$BE29,1,0),0),0)</f>
        <v>0</v>
      </c>
      <c r="GG24" s="377">
        <f>IF(GG$19-'様式３（療養者名簿）（⑤の場合）'!$BD29+1&lt;=15,IF(GG$19&gt;='様式３（療養者名簿）（⑤の場合）'!$BD29,IF(GG$19&lt;='様式３（療養者名簿）（⑤の場合）'!$BE29,1,0),0),0)</f>
        <v>0</v>
      </c>
      <c r="GH24" s="377">
        <f>IF(GH$19-'様式３（療養者名簿）（⑤の場合）'!$BD29+1&lt;=15,IF(GH$19&gt;='様式３（療養者名簿）（⑤の場合）'!$BD29,IF(GH$19&lt;='様式３（療養者名簿）（⑤の場合）'!$BE29,1,0),0),0)</f>
        <v>0</v>
      </c>
      <c r="GI24" s="377">
        <f>IF(GI$19-'様式３（療養者名簿）（⑤の場合）'!$BD29+1&lt;=15,IF(GI$19&gt;='様式３（療養者名簿）（⑤の場合）'!$BD29,IF(GI$19&lt;='様式３（療養者名簿）（⑤の場合）'!$BE29,1,0),0),0)</f>
        <v>0</v>
      </c>
      <c r="GJ24" s="377">
        <f>IF(GJ$19-'様式３（療養者名簿）（⑤の場合）'!$BD29+1&lt;=15,IF(GJ$19&gt;='様式３（療養者名簿）（⑤の場合）'!$BD29,IF(GJ$19&lt;='様式３（療養者名簿）（⑤の場合）'!$BE29,1,0),0),0)</f>
        <v>0</v>
      </c>
      <c r="GK24" s="377">
        <f>IF(GK$19-'様式３（療養者名簿）（⑤の場合）'!$BD29+1&lt;=15,IF(GK$19&gt;='様式３（療養者名簿）（⑤の場合）'!$BD29,IF(GK$19&lt;='様式３（療養者名簿）（⑤の場合）'!$BE29,1,0),0),0)</f>
        <v>0</v>
      </c>
      <c r="GL24" s="377">
        <f>IF(GL$19-'様式３（療養者名簿）（⑤の場合）'!$BD29+1&lt;=15,IF(GL$19&gt;='様式３（療養者名簿）（⑤の場合）'!$BD29,IF(GL$19&lt;='様式３（療養者名簿）（⑤の場合）'!$BE29,1,0),0),0)</f>
        <v>0</v>
      </c>
      <c r="GM24" s="377">
        <f>IF(GM$19-'様式３（療養者名簿）（⑤の場合）'!$BD29+1&lt;=15,IF(GM$19&gt;='様式３（療養者名簿）（⑤の場合）'!$BD29,IF(GM$19&lt;='様式３（療養者名簿）（⑤の場合）'!$BE29,1,0),0),0)</f>
        <v>0</v>
      </c>
      <c r="GN24" s="377">
        <f>IF(GN$19-'様式３（療養者名簿）（⑤の場合）'!$BD29+1&lt;=15,IF(GN$19&gt;='様式３（療養者名簿）（⑤の場合）'!$BD29,IF(GN$19&lt;='様式３（療養者名簿）（⑤の場合）'!$BE29,1,0),0),0)</f>
        <v>0</v>
      </c>
      <c r="GO24" s="377">
        <f>IF(GO$19-'様式３（療養者名簿）（⑤の場合）'!$BD29+1&lt;=15,IF(GO$19&gt;='様式３（療養者名簿）（⑤の場合）'!$BD29,IF(GO$19&lt;='様式３（療養者名簿）（⑤の場合）'!$BE29,1,0),0),0)</f>
        <v>0</v>
      </c>
      <c r="GP24" s="377">
        <f>IF(GP$19-'様式３（療養者名簿）（⑤の場合）'!$BD29+1&lt;=15,IF(GP$19&gt;='様式３（療養者名簿）（⑤の場合）'!$BD29,IF(GP$19&lt;='様式３（療養者名簿）（⑤の場合）'!$BE29,1,0),0),0)</f>
        <v>0</v>
      </c>
      <c r="GQ24" s="377">
        <f>IF(GQ$19-'様式３（療養者名簿）（⑤の場合）'!$BD29+1&lt;=15,IF(GQ$19&gt;='様式３（療養者名簿）（⑤の場合）'!$BD29,IF(GQ$19&lt;='様式３（療養者名簿）（⑤の場合）'!$BE29,1,0),0),0)</f>
        <v>0</v>
      </c>
      <c r="GR24" s="377">
        <f>IF(GR$19-'様式３（療養者名簿）（⑤の場合）'!$BD29+1&lt;=15,IF(GR$19&gt;='様式３（療養者名簿）（⑤の場合）'!$BD29,IF(GR$19&lt;='様式３（療養者名簿）（⑤の場合）'!$BE29,1,0),0),0)</f>
        <v>0</v>
      </c>
      <c r="GS24" s="377">
        <f>IF(GS$19-'様式３（療養者名簿）（⑤の場合）'!$BD29+1&lt;=15,IF(GS$19&gt;='様式３（療養者名簿）（⑤の場合）'!$BD29,IF(GS$19&lt;='様式３（療養者名簿）（⑤の場合）'!$BE29,1,0),0),0)</f>
        <v>0</v>
      </c>
      <c r="GT24" s="377">
        <f>IF(GT$19-'様式３（療養者名簿）（⑤の場合）'!$BD29+1&lt;=15,IF(GT$19&gt;='様式３（療養者名簿）（⑤の場合）'!$BD29,IF(GT$19&lt;='様式３（療養者名簿）（⑤の場合）'!$BE29,1,0),0),0)</f>
        <v>0</v>
      </c>
      <c r="GU24" s="377">
        <f>IF(GU$19-'様式３（療養者名簿）（⑤の場合）'!$BD29+1&lt;=15,IF(GU$19&gt;='様式３（療養者名簿）（⑤の場合）'!$BD29,IF(GU$19&lt;='様式３（療養者名簿）（⑤の場合）'!$BE29,1,0),0),0)</f>
        <v>0</v>
      </c>
      <c r="GV24" s="377">
        <f>IF(GV$19-'様式３（療養者名簿）（⑤の場合）'!$BD29+1&lt;=15,IF(GV$19&gt;='様式３（療養者名簿）（⑤の場合）'!$BD29,IF(GV$19&lt;='様式３（療養者名簿）（⑤の場合）'!$BE29,1,0),0),0)</f>
        <v>0</v>
      </c>
      <c r="GW24" s="377">
        <f>IF(GW$19-'様式３（療養者名簿）（⑤の場合）'!$BD29+1&lt;=15,IF(GW$19&gt;='様式３（療養者名簿）（⑤の場合）'!$BD29,IF(GW$19&lt;='様式３（療養者名簿）（⑤の場合）'!$BE29,1,0),0),0)</f>
        <v>0</v>
      </c>
      <c r="GX24" s="377">
        <f>IF(GX$19-'様式３（療養者名簿）（⑤の場合）'!$BD29+1&lt;=15,IF(GX$19&gt;='様式３（療養者名簿）（⑤の場合）'!$BD29,IF(GX$19&lt;='様式３（療養者名簿）（⑤の場合）'!$BE29,1,0),0),0)</f>
        <v>0</v>
      </c>
      <c r="GY24" s="377">
        <f>IF(GY$19-'様式３（療養者名簿）（⑤の場合）'!$BD29+1&lt;=15,IF(GY$19&gt;='様式３（療養者名簿）（⑤の場合）'!$BD29,IF(GY$19&lt;='様式３（療養者名簿）（⑤の場合）'!$BE29,1,0),0),0)</f>
        <v>0</v>
      </c>
      <c r="GZ24" s="377">
        <f>IF(GZ$19-'様式３（療養者名簿）（⑤の場合）'!$BD29+1&lt;=15,IF(GZ$19&gt;='様式３（療養者名簿）（⑤の場合）'!$BD29,IF(GZ$19&lt;='様式３（療養者名簿）（⑤の場合）'!$BE29,1,0),0),0)</f>
        <v>0</v>
      </c>
      <c r="HA24" s="377">
        <f>IF(HA$19-'様式３（療養者名簿）（⑤の場合）'!$BD29+1&lt;=15,IF(HA$19&gt;='様式３（療養者名簿）（⑤の場合）'!$BD29,IF(HA$19&lt;='様式３（療養者名簿）（⑤の場合）'!$BE29,1,0),0),0)</f>
        <v>0</v>
      </c>
      <c r="HB24" s="377">
        <f>IF(HB$19-'様式３（療養者名簿）（⑤の場合）'!$BD29+1&lt;=15,IF(HB$19&gt;='様式３（療養者名簿）（⑤の場合）'!$BD29,IF(HB$19&lt;='様式３（療養者名簿）（⑤の場合）'!$BE29,1,0),0),0)</f>
        <v>0</v>
      </c>
      <c r="HC24" s="377">
        <f>IF(HC$19-'様式３（療養者名簿）（⑤の場合）'!$BD29+1&lt;=15,IF(HC$19&gt;='様式３（療養者名簿）（⑤の場合）'!$BD29,IF(HC$19&lt;='様式３（療養者名簿）（⑤の場合）'!$BE29,1,0),0),0)</f>
        <v>0</v>
      </c>
      <c r="HD24" s="377">
        <f>IF(HD$19-'様式３（療養者名簿）（⑤の場合）'!$BD29+1&lt;=15,IF(HD$19&gt;='様式３（療養者名簿）（⑤の場合）'!$BD29,IF(HD$19&lt;='様式３（療養者名簿）（⑤の場合）'!$BE29,1,0),0),0)</f>
        <v>0</v>
      </c>
      <c r="HE24" s="377">
        <f>IF(HE$19-'様式３（療養者名簿）（⑤の場合）'!$BD29+1&lt;=15,IF(HE$19&gt;='様式３（療養者名簿）（⑤の場合）'!$BD29,IF(HE$19&lt;='様式３（療養者名簿）（⑤の場合）'!$BE29,1,0),0),0)</f>
        <v>0</v>
      </c>
      <c r="HF24" s="377">
        <f>IF(HF$19-'様式３（療養者名簿）（⑤の場合）'!$BD29+1&lt;=15,IF(HF$19&gt;='様式３（療養者名簿）（⑤の場合）'!$BD29,IF(HF$19&lt;='様式３（療養者名簿）（⑤の場合）'!$BE29,1,0),0),0)</f>
        <v>0</v>
      </c>
      <c r="HG24" s="377">
        <f>IF(HG$19-'様式３（療養者名簿）（⑤の場合）'!$BD29+1&lt;=15,IF(HG$19&gt;='様式３（療養者名簿）（⑤の場合）'!$BD29,IF(HG$19&lt;='様式３（療養者名簿）（⑤の場合）'!$BE29,1,0),0),0)</f>
        <v>0</v>
      </c>
      <c r="HH24" s="377">
        <f>IF(HH$19-'様式３（療養者名簿）（⑤の場合）'!$BD29+1&lt;=15,IF(HH$19&gt;='様式３（療養者名簿）（⑤の場合）'!$BD29,IF(HH$19&lt;='様式３（療養者名簿）（⑤の場合）'!$BE29,1,0),0),0)</f>
        <v>0</v>
      </c>
      <c r="HI24" s="377">
        <f>IF(HI$19-'様式３（療養者名簿）（⑤の場合）'!$BD29+1&lt;=15,IF(HI$19&gt;='様式３（療養者名簿）（⑤の場合）'!$BD29,IF(HI$19&lt;='様式３（療養者名簿）（⑤の場合）'!$BE29,1,0),0),0)</f>
        <v>0</v>
      </c>
      <c r="HJ24" s="377">
        <f>IF(HJ$19-'様式３（療養者名簿）（⑤の場合）'!$BD29+1&lt;=15,IF(HJ$19&gt;='様式３（療養者名簿）（⑤の場合）'!$BD29,IF(HJ$19&lt;='様式３（療養者名簿）（⑤の場合）'!$BE29,1,0),0),0)</f>
        <v>0</v>
      </c>
      <c r="HK24" s="377">
        <f>IF(HK$19-'様式３（療養者名簿）（⑤の場合）'!$BD29+1&lt;=15,IF(HK$19&gt;='様式３（療養者名簿）（⑤の場合）'!$BD29,IF(HK$19&lt;='様式３（療養者名簿）（⑤の場合）'!$BE29,1,0),0),0)</f>
        <v>0</v>
      </c>
      <c r="HL24" s="377">
        <f>IF(HL$19-'様式３（療養者名簿）（⑤の場合）'!$BD29+1&lt;=15,IF(HL$19&gt;='様式３（療養者名簿）（⑤の場合）'!$BD29,IF(HL$19&lt;='様式３（療養者名簿）（⑤の場合）'!$BE29,1,0),0),0)</f>
        <v>0</v>
      </c>
      <c r="HM24" s="377">
        <f>IF(HM$19-'様式３（療養者名簿）（⑤の場合）'!$BD29+1&lt;=15,IF(HM$19&gt;='様式３（療養者名簿）（⑤の場合）'!$BD29,IF(HM$19&lt;='様式３（療養者名簿）（⑤の場合）'!$BE29,1,0),0),0)</f>
        <v>0</v>
      </c>
      <c r="HN24" s="377">
        <f>IF(HN$19-'様式３（療養者名簿）（⑤の場合）'!$BD29+1&lt;=15,IF(HN$19&gt;='様式３（療養者名簿）（⑤の場合）'!$BD29,IF(HN$19&lt;='様式３（療養者名簿）（⑤の場合）'!$BE29,1,0),0),0)</f>
        <v>0</v>
      </c>
      <c r="HO24" s="377">
        <f>IF(HO$19-'様式３（療養者名簿）（⑤の場合）'!$BD29+1&lt;=15,IF(HO$19&gt;='様式３（療養者名簿）（⑤の場合）'!$BD29,IF(HO$19&lt;='様式３（療養者名簿）（⑤の場合）'!$BE29,1,0),0),0)</f>
        <v>0</v>
      </c>
      <c r="HP24" s="377">
        <f>IF(HP$19-'様式３（療養者名簿）（⑤の場合）'!$BD29+1&lt;=15,IF(HP$19&gt;='様式３（療養者名簿）（⑤の場合）'!$BD29,IF(HP$19&lt;='様式３（療養者名簿）（⑤の場合）'!$BE29,1,0),0),0)</f>
        <v>0</v>
      </c>
      <c r="HQ24" s="377">
        <f>IF(HQ$19-'様式３（療養者名簿）（⑤の場合）'!$BD29+1&lt;=15,IF(HQ$19&gt;='様式３（療養者名簿）（⑤の場合）'!$BD29,IF(HQ$19&lt;='様式３（療養者名簿）（⑤の場合）'!$BE29,1,0),0),0)</f>
        <v>0</v>
      </c>
      <c r="HR24" s="377">
        <f>IF(HR$19-'様式３（療養者名簿）（⑤の場合）'!$BD29+1&lt;=15,IF(HR$19&gt;='様式３（療養者名簿）（⑤の場合）'!$BD29,IF(HR$19&lt;='様式３（療養者名簿）（⑤の場合）'!$BE29,1,0),0),0)</f>
        <v>0</v>
      </c>
      <c r="HS24" s="377">
        <f>IF(HS$19-'様式３（療養者名簿）（⑤の場合）'!$BD29+1&lt;=15,IF(HS$19&gt;='様式３（療養者名簿）（⑤の場合）'!$BD29,IF(HS$19&lt;='様式３（療養者名簿）（⑤の場合）'!$BE29,1,0),0),0)</f>
        <v>0</v>
      </c>
      <c r="HT24" s="377">
        <f>IF(HT$19-'様式３（療養者名簿）（⑤の場合）'!$BD29+1&lt;=15,IF(HT$19&gt;='様式３（療養者名簿）（⑤の場合）'!$BD29,IF(HT$19&lt;='様式３（療養者名簿）（⑤の場合）'!$BE29,1,0),0),0)</f>
        <v>0</v>
      </c>
      <c r="HU24" s="377">
        <f>IF(HU$19-'様式３（療養者名簿）（⑤の場合）'!$BD29+1&lt;=15,IF(HU$19&gt;='様式３（療養者名簿）（⑤の場合）'!$BD29,IF(HU$19&lt;='様式３（療養者名簿）（⑤の場合）'!$BE29,1,0),0),0)</f>
        <v>0</v>
      </c>
      <c r="HV24" s="377">
        <f>IF(HV$19-'様式３（療養者名簿）（⑤の場合）'!$BD29+1&lt;=15,IF(HV$19&gt;='様式３（療養者名簿）（⑤の場合）'!$BD29,IF(HV$19&lt;='様式３（療養者名簿）（⑤の場合）'!$BE29,1,0),0),0)</f>
        <v>0</v>
      </c>
      <c r="HW24" s="377">
        <f>IF(HW$19-'様式３（療養者名簿）（⑤の場合）'!$BD29+1&lt;=15,IF(HW$19&gt;='様式３（療養者名簿）（⑤の場合）'!$BD29,IF(HW$19&lt;='様式３（療養者名簿）（⑤の場合）'!$BE29,1,0),0),0)</f>
        <v>0</v>
      </c>
      <c r="HX24" s="377">
        <f>IF(HX$19-'様式３（療養者名簿）（⑤の場合）'!$BD29+1&lt;=15,IF(HX$19&gt;='様式３（療養者名簿）（⑤の場合）'!$BD29,IF(HX$19&lt;='様式３（療養者名簿）（⑤の場合）'!$BE29,1,0),0),0)</f>
        <v>0</v>
      </c>
      <c r="HY24" s="377">
        <f>IF(HY$19-'様式３（療養者名簿）（⑤の場合）'!$BD29+1&lt;=15,IF(HY$19&gt;='様式３（療養者名簿）（⑤の場合）'!$BD29,IF(HY$19&lt;='様式３（療養者名簿）（⑤の場合）'!$BE29,1,0),0),0)</f>
        <v>0</v>
      </c>
      <c r="HZ24" s="377">
        <f>IF(HZ$19-'様式３（療養者名簿）（⑤の場合）'!$BD29+1&lt;=15,IF(HZ$19&gt;='様式３（療養者名簿）（⑤の場合）'!$BD29,IF(HZ$19&lt;='様式３（療養者名簿）（⑤の場合）'!$BE29,1,0),0),0)</f>
        <v>0</v>
      </c>
      <c r="IA24" s="377">
        <f>IF(IA$19-'様式３（療養者名簿）（⑤の場合）'!$BD29+1&lt;=15,IF(IA$19&gt;='様式３（療養者名簿）（⑤の場合）'!$BD29,IF(IA$19&lt;='様式３（療養者名簿）（⑤の場合）'!$BE29,1,0),0),0)</f>
        <v>0</v>
      </c>
      <c r="IB24" s="377">
        <f>IF(IB$19-'様式３（療養者名簿）（⑤の場合）'!$BD29+1&lt;=15,IF(IB$19&gt;='様式３（療養者名簿）（⑤の場合）'!$BD29,IF(IB$19&lt;='様式３（療養者名簿）（⑤の場合）'!$BE29,1,0),0),0)</f>
        <v>0</v>
      </c>
      <c r="IC24" s="377">
        <f>IF(IC$19-'様式３（療養者名簿）（⑤の場合）'!$BD29+1&lt;=15,IF(IC$19&gt;='様式３（療養者名簿）（⑤の場合）'!$BD29,IF(IC$19&lt;='様式３（療養者名簿）（⑤の場合）'!$BE29,1,0),0),0)</f>
        <v>0</v>
      </c>
      <c r="ID24" s="377">
        <f>IF(ID$19-'様式３（療養者名簿）（⑤の場合）'!$BD29+1&lt;=15,IF(ID$19&gt;='様式３（療養者名簿）（⑤の場合）'!$BD29,IF(ID$19&lt;='様式３（療養者名簿）（⑤の場合）'!$BE29,1,0),0),0)</f>
        <v>0</v>
      </c>
      <c r="IE24" s="377">
        <f>IF(IE$19-'様式３（療養者名簿）（⑤の場合）'!$BD29+1&lt;=15,IF(IE$19&gt;='様式３（療養者名簿）（⑤の場合）'!$BD29,IF(IE$19&lt;='様式３（療養者名簿）（⑤の場合）'!$BE29,1,0),0),0)</f>
        <v>0</v>
      </c>
      <c r="IF24" s="377">
        <f>IF(IF$19-'様式３（療養者名簿）（⑤の場合）'!$BD29+1&lt;=15,IF(IF$19&gt;='様式３（療養者名簿）（⑤の場合）'!$BD29,IF(IF$19&lt;='様式３（療養者名簿）（⑤の場合）'!$BE29,1,0),0),0)</f>
        <v>0</v>
      </c>
      <c r="IG24" s="377">
        <f>IF(IG$19-'様式３（療養者名簿）（⑤の場合）'!$BD29+1&lt;=15,IF(IG$19&gt;='様式３（療養者名簿）（⑤の場合）'!$BD29,IF(IG$19&lt;='様式３（療養者名簿）（⑤の場合）'!$BE29,1,0),0),0)</f>
        <v>0</v>
      </c>
      <c r="IH24" s="377">
        <f>IF(IH$19-'様式３（療養者名簿）（⑤の場合）'!$BD29+1&lt;=15,IF(IH$19&gt;='様式３（療養者名簿）（⑤の場合）'!$BD29,IF(IH$19&lt;='様式３（療養者名簿）（⑤の場合）'!$BE29,1,0),0),0)</f>
        <v>0</v>
      </c>
      <c r="II24" s="377">
        <f>IF(II$19-'様式３（療養者名簿）（⑤の場合）'!$BD29+1&lt;=15,IF(II$19&gt;='様式３（療養者名簿）（⑤の場合）'!$BD29,IF(II$19&lt;='様式３（療養者名簿）（⑤の場合）'!$BE29,1,0),0),0)</f>
        <v>0</v>
      </c>
      <c r="IJ24" s="377">
        <f>IF(IJ$19-'様式３（療養者名簿）（⑤の場合）'!$BD29+1&lt;=15,IF(IJ$19&gt;='様式３（療養者名簿）（⑤の場合）'!$BD29,IF(IJ$19&lt;='様式３（療養者名簿）（⑤の場合）'!$BE29,1,0),0),0)</f>
        <v>0</v>
      </c>
      <c r="IK24" s="377">
        <f>IF(IK$19-'様式３（療養者名簿）（⑤の場合）'!$BD29+1&lt;=15,IF(IK$19&gt;='様式３（療養者名簿）（⑤の場合）'!$BD29,IF(IK$19&lt;='様式３（療養者名簿）（⑤の場合）'!$BE29,1,0),0),0)</f>
        <v>0</v>
      </c>
      <c r="IL24" s="377">
        <f>IF(IL$19-'様式３（療養者名簿）（⑤の場合）'!$BD29+1&lt;=15,IF(IL$19&gt;='様式３（療養者名簿）（⑤の場合）'!$BD29,IF(IL$19&lt;='様式３（療養者名簿）（⑤の場合）'!$BE29,1,0),0),0)</f>
        <v>0</v>
      </c>
      <c r="IM24" s="377">
        <f>IF(IM$19-'様式３（療養者名簿）（⑤の場合）'!$BD29+1&lt;=15,IF(IM$19&gt;='様式３（療養者名簿）（⑤の場合）'!$BD29,IF(IM$19&lt;='様式３（療養者名簿）（⑤の場合）'!$BE29,1,0),0),0)</f>
        <v>0</v>
      </c>
      <c r="IN24" s="377">
        <f>IF(IN$19-'様式３（療養者名簿）（⑤の場合）'!$BD29+1&lt;=15,IF(IN$19&gt;='様式３（療養者名簿）（⑤の場合）'!$BD29,IF(IN$19&lt;='様式３（療養者名簿）（⑤の場合）'!$BE29,1,0),0),0)</f>
        <v>0</v>
      </c>
      <c r="IO24" s="377">
        <f>IF(IO$19-'様式３（療養者名簿）（⑤の場合）'!$BD29+1&lt;=15,IF(IO$19&gt;='様式３（療養者名簿）（⑤の場合）'!$BD29,IF(IO$19&lt;='様式３（療養者名簿）（⑤の場合）'!$BE29,1,0),0),0)</f>
        <v>0</v>
      </c>
      <c r="IP24" s="377">
        <f>IF(IP$19-'様式３（療養者名簿）（⑤の場合）'!$BD29+1&lt;=15,IF(IP$19&gt;='様式３（療養者名簿）（⑤の場合）'!$BD29,IF(IP$19&lt;='様式３（療養者名簿）（⑤の場合）'!$BE29,1,0),0),0)</f>
        <v>0</v>
      </c>
      <c r="IQ24" s="377">
        <f>IF(IQ$19-'様式３（療養者名簿）（⑤の場合）'!$BD29+1&lt;=15,IF(IQ$19&gt;='様式３（療養者名簿）（⑤の場合）'!$BD29,IF(IQ$19&lt;='様式３（療養者名簿）（⑤の場合）'!$BE29,1,0),0),0)</f>
        <v>0</v>
      </c>
      <c r="IR24" s="377">
        <f>IF(IR$19-'様式３（療養者名簿）（⑤の場合）'!$BD29+1&lt;=15,IF(IR$19&gt;='様式３（療養者名簿）（⑤の場合）'!$BD29,IF(IR$19&lt;='様式３（療養者名簿）（⑤の場合）'!$BE29,1,0),0),0)</f>
        <v>0</v>
      </c>
      <c r="IS24" s="377">
        <f>IF(IS$19-'様式３（療養者名簿）（⑤の場合）'!$BD29+1&lt;=15,IF(IS$19&gt;='様式３（療養者名簿）（⑤の場合）'!$BD29,IF(IS$19&lt;='様式３（療養者名簿）（⑤の場合）'!$BE29,1,0),0),0)</f>
        <v>0</v>
      </c>
      <c r="IT24" s="377">
        <f>IF(IT$19-'様式３（療養者名簿）（⑤の場合）'!$BD29+1&lt;=15,IF(IT$19&gt;='様式３（療養者名簿）（⑤の場合）'!$BD29,IF(IT$19&lt;='様式３（療養者名簿）（⑤の場合）'!$BE29,1,0),0),0)</f>
        <v>0</v>
      </c>
      <c r="IU24" s="377">
        <f>IF(IU$19-'様式３（療養者名簿）（⑤の場合）'!$BD29+1&lt;=15,IF(IU$19&gt;='様式３（療養者名簿）（⑤の場合）'!$BD29,IF(IU$19&lt;='様式３（療養者名簿）（⑤の場合）'!$BE29,1,0),0),0)</f>
        <v>0</v>
      </c>
      <c r="IV24" s="377">
        <f>IF(IV$19-'様式３（療養者名簿）（⑤の場合）'!$BD29+1&lt;=15,IF(IV$19&gt;='様式３（療養者名簿）（⑤の場合）'!$BD29,IF(IV$19&lt;='様式３（療養者名簿）（⑤の場合）'!$BE29,1,0),0),0)</f>
        <v>0</v>
      </c>
      <c r="IW24" s="377">
        <f>IF(IW$19-'様式３（療養者名簿）（⑤の場合）'!$BD29+1&lt;=15,IF(IW$19&gt;='様式３（療養者名簿）（⑤の場合）'!$BD29,IF(IW$19&lt;='様式３（療養者名簿）（⑤の場合）'!$BE29,1,0),0),0)</f>
        <v>0</v>
      </c>
      <c r="IX24" s="377">
        <f>IF(IX$19-'様式３（療養者名簿）（⑤の場合）'!$BD29+1&lt;=15,IF(IX$19&gt;='様式３（療養者名簿）（⑤の場合）'!$BD29,IF(IX$19&lt;='様式３（療養者名簿）（⑤の場合）'!$BE29,1,0),0),0)</f>
        <v>0</v>
      </c>
      <c r="IY24" s="377">
        <f>IF(IY$19-'様式３（療養者名簿）（⑤の場合）'!$BD29+1&lt;=15,IF(IY$19&gt;='様式３（療養者名簿）（⑤の場合）'!$BD29,IF(IY$19&lt;='様式３（療養者名簿）（⑤の場合）'!$BE29,1,0),0),0)</f>
        <v>0</v>
      </c>
      <c r="IZ24" s="377">
        <f>IF(IZ$19-'様式３（療養者名簿）（⑤の場合）'!$BD29+1&lt;=15,IF(IZ$19&gt;='様式３（療養者名簿）（⑤の場合）'!$BD29,IF(IZ$19&lt;='様式３（療養者名簿）（⑤の場合）'!$BE29,1,0),0),0)</f>
        <v>0</v>
      </c>
      <c r="JA24" s="377">
        <f>IF(JA$19-'様式３（療養者名簿）（⑤の場合）'!$BD29+1&lt;=15,IF(JA$19&gt;='様式３（療養者名簿）（⑤の場合）'!$BD29,IF(JA$19&lt;='様式３（療養者名簿）（⑤の場合）'!$BE29,1,0),0),0)</f>
        <v>0</v>
      </c>
      <c r="JB24" s="377">
        <f>IF(JB$19-'様式３（療養者名簿）（⑤の場合）'!$BD29+1&lt;=15,IF(JB$19&gt;='様式３（療養者名簿）（⑤の場合）'!$BD29,IF(JB$19&lt;='様式３（療養者名簿）（⑤の場合）'!$BE29,1,0),0),0)</f>
        <v>0</v>
      </c>
      <c r="JC24" s="377">
        <f>IF(JC$19-'様式３（療養者名簿）（⑤の場合）'!$BD29+1&lt;=15,IF(JC$19&gt;='様式３（療養者名簿）（⑤の場合）'!$BD29,IF(JC$19&lt;='様式３（療養者名簿）（⑤の場合）'!$BE29,1,0),0),0)</f>
        <v>0</v>
      </c>
      <c r="JD24" s="377">
        <f>IF(JD$19-'様式３（療養者名簿）（⑤の場合）'!$BD29+1&lt;=15,IF(JD$19&gt;='様式３（療養者名簿）（⑤の場合）'!$BD29,IF(JD$19&lt;='様式３（療養者名簿）（⑤の場合）'!$BE29,1,0),0),0)</f>
        <v>0</v>
      </c>
      <c r="JE24" s="377">
        <f>IF(JE$19-'様式３（療養者名簿）（⑤の場合）'!$BD29+1&lt;=15,IF(JE$19&gt;='様式３（療養者名簿）（⑤の場合）'!$BD29,IF(JE$19&lt;='様式３（療養者名簿）（⑤の場合）'!$BE29,1,0),0),0)</f>
        <v>0</v>
      </c>
      <c r="JF24" s="377">
        <f>IF(JF$19-'様式３（療養者名簿）（⑤の場合）'!$BD29+1&lt;=15,IF(JF$19&gt;='様式３（療養者名簿）（⑤の場合）'!$BD29,IF(JF$19&lt;='様式３（療養者名簿）（⑤の場合）'!$BE29,1,0),0),0)</f>
        <v>0</v>
      </c>
      <c r="JG24" s="377">
        <f>IF(JG$19-'様式３（療養者名簿）（⑤の場合）'!$BD29+1&lt;=15,IF(JG$19&gt;='様式３（療養者名簿）（⑤の場合）'!$BD29,IF(JG$19&lt;='様式３（療養者名簿）（⑤の場合）'!$BE29,1,0),0),0)</f>
        <v>0</v>
      </c>
      <c r="JH24" s="377">
        <f>IF(JH$19-'様式３（療養者名簿）（⑤の場合）'!$BD29+1&lt;=15,IF(JH$19&gt;='様式３（療養者名簿）（⑤の場合）'!$BD29,IF(JH$19&lt;='様式３（療養者名簿）（⑤の場合）'!$BE29,1,0),0),0)</f>
        <v>0</v>
      </c>
      <c r="JI24" s="377">
        <f>IF(JI$19-'様式３（療養者名簿）（⑤の場合）'!$BD29+1&lt;=15,IF(JI$19&gt;='様式３（療養者名簿）（⑤の場合）'!$BD29,IF(JI$19&lt;='様式３（療養者名簿）（⑤の場合）'!$BE29,1,0),0),0)</f>
        <v>0</v>
      </c>
      <c r="JJ24" s="377">
        <f>IF(JJ$19-'様式３（療養者名簿）（⑤の場合）'!$BD29+1&lt;=15,IF(JJ$19&gt;='様式３（療養者名簿）（⑤の場合）'!$BD29,IF(JJ$19&lt;='様式３（療養者名簿）（⑤の場合）'!$BE29,1,0),0),0)</f>
        <v>0</v>
      </c>
      <c r="JK24" s="377">
        <f>IF(JK$19-'様式３（療養者名簿）（⑤の場合）'!$BD29+1&lt;=15,IF(JK$19&gt;='様式３（療養者名簿）（⑤の場合）'!$BD29,IF(JK$19&lt;='様式３（療養者名簿）（⑤の場合）'!$BE29,1,0),0),0)</f>
        <v>0</v>
      </c>
      <c r="JL24" s="377">
        <f>IF(JL$19-'様式３（療養者名簿）（⑤の場合）'!$BD29+1&lt;=15,IF(JL$19&gt;='様式３（療養者名簿）（⑤の場合）'!$BD29,IF(JL$19&lt;='様式３（療養者名簿）（⑤の場合）'!$BE29,1,0),0),0)</f>
        <v>0</v>
      </c>
      <c r="JM24" s="377">
        <f>IF(JM$19-'様式３（療養者名簿）（⑤の場合）'!$BD29+1&lt;=15,IF(JM$19&gt;='様式３（療養者名簿）（⑤の場合）'!$BD29,IF(JM$19&lt;='様式３（療養者名簿）（⑤の場合）'!$BE29,1,0),0),0)</f>
        <v>0</v>
      </c>
      <c r="JN24" s="377">
        <f>IF(JN$19-'様式３（療養者名簿）（⑤の場合）'!$BD29+1&lt;=15,IF(JN$19&gt;='様式３（療養者名簿）（⑤の場合）'!$BD29,IF(JN$19&lt;='様式３（療養者名簿）（⑤の場合）'!$BE29,1,0),0),0)</f>
        <v>0</v>
      </c>
      <c r="JO24" s="377">
        <f>IF(JO$19-'様式３（療養者名簿）（⑤の場合）'!$BD29+1&lt;=15,IF(JO$19&gt;='様式３（療養者名簿）（⑤の場合）'!$BD29,IF(JO$19&lt;='様式３（療養者名簿）（⑤の場合）'!$BE29,1,0),0),0)</f>
        <v>0</v>
      </c>
      <c r="JP24" s="377">
        <f>IF(JP$19-'様式３（療養者名簿）（⑤の場合）'!$BD29+1&lt;=15,IF(JP$19&gt;='様式３（療養者名簿）（⑤の場合）'!$BD29,IF(JP$19&lt;='様式３（療養者名簿）（⑤の場合）'!$BE29,1,0),0),0)</f>
        <v>0</v>
      </c>
      <c r="JQ24" s="377">
        <f>IF(JQ$19-'様式３（療養者名簿）（⑤の場合）'!$BD29+1&lt;=15,IF(JQ$19&gt;='様式３（療養者名簿）（⑤の場合）'!$BD29,IF(JQ$19&lt;='様式３（療養者名簿）（⑤の場合）'!$BE29,1,0),0),0)</f>
        <v>0</v>
      </c>
      <c r="JR24" s="377">
        <f>IF(JR$19-'様式３（療養者名簿）（⑤の場合）'!$BD29+1&lt;=15,IF(JR$19&gt;='様式３（療養者名簿）（⑤の場合）'!$BD29,IF(JR$19&lt;='様式３（療養者名簿）（⑤の場合）'!$BE29,1,0),0),0)</f>
        <v>0</v>
      </c>
      <c r="JS24" s="377">
        <f>IF(JS$19-'様式３（療養者名簿）（⑤の場合）'!$BD29+1&lt;=15,IF(JS$19&gt;='様式３（療養者名簿）（⑤の場合）'!$BD29,IF(JS$19&lt;='様式３（療養者名簿）（⑤の場合）'!$BE29,1,0),0),0)</f>
        <v>0</v>
      </c>
      <c r="JT24" s="377">
        <f>IF(JT$19-'様式３（療養者名簿）（⑤の場合）'!$BD29+1&lt;=15,IF(JT$19&gt;='様式３（療養者名簿）（⑤の場合）'!$BD29,IF(JT$19&lt;='様式３（療養者名簿）（⑤の場合）'!$BE29,1,0),0),0)</f>
        <v>0</v>
      </c>
      <c r="JU24" s="377">
        <f>IF(JU$19-'様式３（療養者名簿）（⑤の場合）'!$BD29+1&lt;=15,IF(JU$19&gt;='様式３（療養者名簿）（⑤の場合）'!$BD29,IF(JU$19&lt;='様式３（療養者名簿）（⑤の場合）'!$BE29,1,0),0),0)</f>
        <v>0</v>
      </c>
      <c r="JV24" s="377">
        <f>IF(JV$19-'様式３（療養者名簿）（⑤の場合）'!$BD29+1&lt;=15,IF(JV$19&gt;='様式３（療養者名簿）（⑤の場合）'!$BD29,IF(JV$19&lt;='様式３（療養者名簿）（⑤の場合）'!$BE29,1,0),0),0)</f>
        <v>0</v>
      </c>
      <c r="JW24" s="377">
        <f>IF(JW$19-'様式３（療養者名簿）（⑤の場合）'!$BD29+1&lt;=15,IF(JW$19&gt;='様式３（療養者名簿）（⑤の場合）'!$BD29,IF(JW$19&lt;='様式３（療養者名簿）（⑤の場合）'!$BE29,1,0),0),0)</f>
        <v>0</v>
      </c>
      <c r="JX24" s="377">
        <f>IF(JX$19-'様式３（療養者名簿）（⑤の場合）'!$BD29+1&lt;=15,IF(JX$19&gt;='様式３（療養者名簿）（⑤の場合）'!$BD29,IF(JX$19&lt;='様式３（療養者名簿）（⑤の場合）'!$BE29,1,0),0),0)</f>
        <v>0</v>
      </c>
      <c r="JY24" s="377">
        <f>IF(JY$19-'様式３（療養者名簿）（⑤の場合）'!$BD29+1&lt;=15,IF(JY$19&gt;='様式３（療養者名簿）（⑤の場合）'!$BD29,IF(JY$19&lt;='様式３（療養者名簿）（⑤の場合）'!$BE29,1,0),0),0)</f>
        <v>0</v>
      </c>
      <c r="JZ24" s="377">
        <f>IF(JZ$19-'様式３（療養者名簿）（⑤の場合）'!$BD29+1&lt;=15,IF(JZ$19&gt;='様式３（療養者名簿）（⑤の場合）'!$BD29,IF(JZ$19&lt;='様式３（療養者名簿）（⑤の場合）'!$BE29,1,0),0),0)</f>
        <v>0</v>
      </c>
      <c r="KA24" s="377">
        <f>IF(KA$19-'様式３（療養者名簿）（⑤の場合）'!$BD29+1&lt;=15,IF(KA$19&gt;='様式３（療養者名簿）（⑤の場合）'!$BD29,IF(KA$19&lt;='様式３（療養者名簿）（⑤の場合）'!$BE29,1,0),0),0)</f>
        <v>0</v>
      </c>
      <c r="KB24" s="377">
        <f>IF(KB$19-'様式３（療養者名簿）（⑤の場合）'!$BD29+1&lt;=15,IF(KB$19&gt;='様式３（療養者名簿）（⑤の場合）'!$BD29,IF(KB$19&lt;='様式３（療養者名簿）（⑤の場合）'!$BE29,1,0),0),0)</f>
        <v>0</v>
      </c>
      <c r="KC24" s="377">
        <f>IF(KC$19-'様式３（療養者名簿）（⑤の場合）'!$BD29+1&lt;=15,IF(KC$19&gt;='様式３（療養者名簿）（⑤の場合）'!$BD29,IF(KC$19&lt;='様式３（療養者名簿）（⑤の場合）'!$BE29,1,0),0),0)</f>
        <v>0</v>
      </c>
      <c r="KD24" s="377">
        <f>IF(KD$19-'様式３（療養者名簿）（⑤の場合）'!$BD29+1&lt;=15,IF(KD$19&gt;='様式３（療養者名簿）（⑤の場合）'!$BD29,IF(KD$19&lt;='様式３（療養者名簿）（⑤の場合）'!$BE29,1,0),0),0)</f>
        <v>0</v>
      </c>
      <c r="KE24" s="377">
        <f>IF(KE$19-'様式３（療養者名簿）（⑤の場合）'!$BD29+1&lt;=15,IF(KE$19&gt;='様式３（療養者名簿）（⑤の場合）'!$BD29,IF(KE$19&lt;='様式３（療養者名簿）（⑤の場合）'!$BE29,1,0),0),0)</f>
        <v>0</v>
      </c>
      <c r="KF24" s="377">
        <f>IF(KF$19-'様式３（療養者名簿）（⑤の場合）'!$BD29+1&lt;=15,IF(KF$19&gt;='様式３（療養者名簿）（⑤の場合）'!$BD29,IF(KF$19&lt;='様式３（療養者名簿）（⑤の場合）'!$BE29,1,0),0),0)</f>
        <v>0</v>
      </c>
      <c r="KG24" s="377">
        <f>IF(KG$19-'様式３（療養者名簿）（⑤の場合）'!$BD29+1&lt;=15,IF(KG$19&gt;='様式３（療養者名簿）（⑤の場合）'!$BD29,IF(KG$19&lt;='様式３（療養者名簿）（⑤の場合）'!$BE29,1,0),0),0)</f>
        <v>0</v>
      </c>
      <c r="KH24" s="377">
        <f>IF(KH$19-'様式３（療養者名簿）（⑤の場合）'!$BD29+1&lt;=15,IF(KH$19&gt;='様式３（療養者名簿）（⑤の場合）'!$BD29,IF(KH$19&lt;='様式３（療養者名簿）（⑤の場合）'!$BE29,1,0),0),0)</f>
        <v>0</v>
      </c>
      <c r="KI24" s="377">
        <f>IF(KI$19-'様式３（療養者名簿）（⑤の場合）'!$BD29+1&lt;=15,IF(KI$19&gt;='様式３（療養者名簿）（⑤の場合）'!$BD29,IF(KI$19&lt;='様式３（療養者名簿）（⑤の場合）'!$BE29,1,0),0),0)</f>
        <v>0</v>
      </c>
      <c r="KJ24" s="377">
        <f>IF(KJ$19-'様式３（療養者名簿）（⑤の場合）'!$BD29+1&lt;=15,IF(KJ$19&gt;='様式３（療養者名簿）（⑤の場合）'!$BD29,IF(KJ$19&lt;='様式３（療養者名簿）（⑤の場合）'!$BE29,1,0),0),0)</f>
        <v>0</v>
      </c>
      <c r="KK24" s="377">
        <f>IF(KK$19-'様式３（療養者名簿）（⑤の場合）'!$BD29+1&lt;=15,IF(KK$19&gt;='様式３（療養者名簿）（⑤の場合）'!$BD29,IF(KK$19&lt;='様式３（療養者名簿）（⑤の場合）'!$BE29,1,0),0),0)</f>
        <v>0</v>
      </c>
      <c r="KL24" s="377">
        <f>IF(KL$19-'様式３（療養者名簿）（⑤の場合）'!$BD29+1&lt;=15,IF(KL$19&gt;='様式３（療養者名簿）（⑤の場合）'!$BD29,IF(KL$19&lt;='様式３（療養者名簿）（⑤の場合）'!$BE29,1,0),0),0)</f>
        <v>0</v>
      </c>
      <c r="KM24" s="377">
        <f>IF(KM$19-'様式３（療養者名簿）（⑤の場合）'!$BD29+1&lt;=15,IF(KM$19&gt;='様式３（療養者名簿）（⑤の場合）'!$BD29,IF(KM$19&lt;='様式３（療養者名簿）（⑤の場合）'!$BE29,1,0),0),0)</f>
        <v>0</v>
      </c>
      <c r="KN24" s="377">
        <f>IF(KN$19-'様式３（療養者名簿）（⑤の場合）'!$BD29+1&lt;=15,IF(KN$19&gt;='様式３（療養者名簿）（⑤の場合）'!$BD29,IF(KN$19&lt;='様式３（療養者名簿）（⑤の場合）'!$BE29,1,0),0),0)</f>
        <v>0</v>
      </c>
      <c r="KO24" s="377">
        <f>IF(KO$19-'様式３（療養者名簿）（⑤の場合）'!$BD29+1&lt;=15,IF(KO$19&gt;='様式３（療養者名簿）（⑤の場合）'!$BD29,IF(KO$19&lt;='様式３（療養者名簿）（⑤の場合）'!$BE29,1,0),0),0)</f>
        <v>0</v>
      </c>
      <c r="KP24" s="377">
        <f>IF(KP$19-'様式３（療養者名簿）（⑤の場合）'!$BD29+1&lt;=15,IF(KP$19&gt;='様式３（療養者名簿）（⑤の場合）'!$BD29,IF(KP$19&lt;='様式３（療養者名簿）（⑤の場合）'!$BE29,1,0),0),0)</f>
        <v>0</v>
      </c>
      <c r="KQ24" s="377">
        <f>IF(KQ$19-'様式３（療養者名簿）（⑤の場合）'!$BD29+1&lt;=15,IF(KQ$19&gt;='様式３（療養者名簿）（⑤の場合）'!$BD29,IF(KQ$19&lt;='様式３（療養者名簿）（⑤の場合）'!$BE29,1,0),0),0)</f>
        <v>0</v>
      </c>
      <c r="KR24" s="377">
        <f>IF(KR$19-'様式３（療養者名簿）（⑤の場合）'!$BD29+1&lt;=15,IF(KR$19&gt;='様式３（療養者名簿）（⑤の場合）'!$BD29,IF(KR$19&lt;='様式３（療養者名簿）（⑤の場合）'!$BE29,1,0),0),0)</f>
        <v>0</v>
      </c>
      <c r="KS24" s="377">
        <f>IF(KS$19-'様式３（療養者名簿）（⑤の場合）'!$BD29+1&lt;=15,IF(KS$19&gt;='様式３（療養者名簿）（⑤の場合）'!$BD29,IF(KS$19&lt;='様式３（療養者名簿）（⑤の場合）'!$BE29,1,0),0),0)</f>
        <v>0</v>
      </c>
      <c r="KT24" s="377">
        <f>IF(KT$19-'様式３（療養者名簿）（⑤の場合）'!$BD29+1&lt;=15,IF(KT$19&gt;='様式３（療養者名簿）（⑤の場合）'!$BD29,IF(KT$19&lt;='様式３（療養者名簿）（⑤の場合）'!$BE29,1,0),0),0)</f>
        <v>0</v>
      </c>
      <c r="KU24" s="377">
        <f>IF(KU$19-'様式３（療養者名簿）（⑤の場合）'!$BD29+1&lt;=15,IF(KU$19&gt;='様式３（療養者名簿）（⑤の場合）'!$BD29,IF(KU$19&lt;='様式３（療養者名簿）（⑤の場合）'!$BE29,1,0),0),0)</f>
        <v>0</v>
      </c>
      <c r="KV24" s="377">
        <f>IF(KV$19-'様式３（療養者名簿）（⑤の場合）'!$BD29+1&lt;=15,IF(KV$19&gt;='様式３（療養者名簿）（⑤の場合）'!$BD29,IF(KV$19&lt;='様式３（療養者名簿）（⑤の場合）'!$BE29,1,0),0),0)</f>
        <v>0</v>
      </c>
      <c r="KW24" s="377">
        <f>IF(KW$19-'様式３（療養者名簿）（⑤の場合）'!$BD29+1&lt;=15,IF(KW$19&gt;='様式３（療養者名簿）（⑤の場合）'!$BD29,IF(KW$19&lt;='様式３（療養者名簿）（⑤の場合）'!$BE29,1,0),0),0)</f>
        <v>0</v>
      </c>
      <c r="KX24" s="377">
        <f>IF(KX$19-'様式３（療養者名簿）（⑤の場合）'!$BD29+1&lt;=15,IF(KX$19&gt;='様式３（療養者名簿）（⑤の場合）'!$BD29,IF(KX$19&lt;='様式３（療養者名簿）（⑤の場合）'!$BE29,1,0),0),0)</f>
        <v>0</v>
      </c>
      <c r="KY24" s="377">
        <f>IF(KY$19-'様式３（療養者名簿）（⑤の場合）'!$BD29+1&lt;=15,IF(KY$19&gt;='様式３（療養者名簿）（⑤の場合）'!$BD29,IF(KY$19&lt;='様式３（療養者名簿）（⑤の場合）'!$BE29,1,0),0),0)</f>
        <v>0</v>
      </c>
      <c r="KZ24" s="377">
        <f>IF(KZ$19-'様式３（療養者名簿）（⑤の場合）'!$BD29+1&lt;=15,IF(KZ$19&gt;='様式３（療養者名簿）（⑤の場合）'!$BD29,IF(KZ$19&lt;='様式３（療養者名簿）（⑤の場合）'!$BE29,1,0),0),0)</f>
        <v>0</v>
      </c>
      <c r="LA24" s="377">
        <f>IF(LA$19-'様式３（療養者名簿）（⑤の場合）'!$BD29+1&lt;=15,IF(LA$19&gt;='様式３（療養者名簿）（⑤の場合）'!$BD29,IF(LA$19&lt;='様式３（療養者名簿）（⑤の場合）'!$BE29,1,0),0),0)</f>
        <v>0</v>
      </c>
      <c r="LB24" s="377">
        <f>IF(LB$19-'様式３（療養者名簿）（⑤の場合）'!$BD29+1&lt;=15,IF(LB$19&gt;='様式３（療養者名簿）（⑤の場合）'!$BD29,IF(LB$19&lt;='様式３（療養者名簿）（⑤の場合）'!$BE29,1,0),0),0)</f>
        <v>0</v>
      </c>
      <c r="LC24" s="377">
        <f>IF(LC$19-'様式３（療養者名簿）（⑤の場合）'!$BD29+1&lt;=15,IF(LC$19&gt;='様式３（療養者名簿）（⑤の場合）'!$BD29,IF(LC$19&lt;='様式３（療養者名簿）（⑤の場合）'!$BE29,1,0),0),0)</f>
        <v>0</v>
      </c>
      <c r="LD24" s="377">
        <f>IF(LD$19-'様式３（療養者名簿）（⑤の場合）'!$BD29+1&lt;=15,IF(LD$19&gt;='様式３（療養者名簿）（⑤の場合）'!$BD29,IF(LD$19&lt;='様式３（療養者名簿）（⑤の場合）'!$BE29,1,0),0),0)</f>
        <v>0</v>
      </c>
      <c r="LE24" s="377">
        <f>IF(LE$19-'様式３（療養者名簿）（⑤の場合）'!$BD29+1&lt;=15,IF(LE$19&gt;='様式３（療養者名簿）（⑤の場合）'!$BD29,IF(LE$19&lt;='様式３（療養者名簿）（⑤の場合）'!$BE29,1,0),0),0)</f>
        <v>0</v>
      </c>
      <c r="LF24" s="377">
        <f>IF(LF$19-'様式３（療養者名簿）（⑤の場合）'!$BD29+1&lt;=15,IF(LF$19&gt;='様式３（療養者名簿）（⑤の場合）'!$BD29,IF(LF$19&lt;='様式３（療養者名簿）（⑤の場合）'!$BE29,1,0),0),0)</f>
        <v>0</v>
      </c>
      <c r="LG24" s="377">
        <f>IF(LG$19-'様式３（療養者名簿）（⑤の場合）'!$BD29+1&lt;=15,IF(LG$19&gt;='様式３（療養者名簿）（⑤の場合）'!$BD29,IF(LG$19&lt;='様式３（療養者名簿）（⑤の場合）'!$BE29,1,0),0),0)</f>
        <v>0</v>
      </c>
      <c r="LH24" s="377">
        <f>IF(LH$19-'様式３（療養者名簿）（⑤の場合）'!$BD29+1&lt;=15,IF(LH$19&gt;='様式３（療養者名簿）（⑤の場合）'!$BD29,IF(LH$19&lt;='様式３（療養者名簿）（⑤の場合）'!$BE29,1,0),0),0)</f>
        <v>0</v>
      </c>
      <c r="LI24" s="377">
        <f>IF(LI$19-'様式３（療養者名簿）（⑤の場合）'!$BD29+1&lt;=15,IF(LI$19&gt;='様式３（療養者名簿）（⑤の場合）'!$BD29,IF(LI$19&lt;='様式３（療養者名簿）（⑤の場合）'!$BE29,1,0),0),0)</f>
        <v>0</v>
      </c>
      <c r="LJ24" s="377">
        <f>IF(LJ$19-'様式３（療養者名簿）（⑤の場合）'!$BD29+1&lt;=15,IF(LJ$19&gt;='様式３（療養者名簿）（⑤の場合）'!$BD29,IF(LJ$19&lt;='様式３（療養者名簿）（⑤の場合）'!$BE29,1,0),0),0)</f>
        <v>0</v>
      </c>
      <c r="LK24" s="377">
        <f>IF(LK$19-'様式３（療養者名簿）（⑤の場合）'!$BD29+1&lt;=15,IF(LK$19&gt;='様式３（療養者名簿）（⑤の場合）'!$BD29,IF(LK$19&lt;='様式３（療養者名簿）（⑤の場合）'!$BE29,1,0),0),0)</f>
        <v>0</v>
      </c>
      <c r="LL24" s="377">
        <f>IF(LL$19-'様式３（療養者名簿）（⑤の場合）'!$BD29+1&lt;=15,IF(LL$19&gt;='様式３（療養者名簿）（⑤の場合）'!$BD29,IF(LL$19&lt;='様式３（療養者名簿）（⑤の場合）'!$BE29,1,0),0),0)</f>
        <v>0</v>
      </c>
      <c r="LM24" s="377">
        <f>IF(LM$19-'様式３（療養者名簿）（⑤の場合）'!$BD29+1&lt;=15,IF(LM$19&gt;='様式３（療養者名簿）（⑤の場合）'!$BD29,IF(LM$19&lt;='様式３（療養者名簿）（⑤の場合）'!$BE29,1,0),0),0)</f>
        <v>0</v>
      </c>
      <c r="LN24" s="377">
        <f>IF(LN$19-'様式３（療養者名簿）（⑤の場合）'!$BD29+1&lt;=15,IF(LN$19&gt;='様式３（療養者名簿）（⑤の場合）'!$BD29,IF(LN$19&lt;='様式３（療養者名簿）（⑤の場合）'!$BE29,1,0),0),0)</f>
        <v>0</v>
      </c>
      <c r="LO24" s="377">
        <f>IF(LO$19-'様式３（療養者名簿）（⑤の場合）'!$BD29+1&lt;=15,IF(LO$19&gt;='様式３（療養者名簿）（⑤の場合）'!$BD29,IF(LO$19&lt;='様式３（療養者名簿）（⑤の場合）'!$BE29,1,0),0),0)</f>
        <v>0</v>
      </c>
      <c r="LP24" s="377">
        <f>IF(LP$19-'様式３（療養者名簿）（⑤の場合）'!$BD29+1&lt;=15,IF(LP$19&gt;='様式３（療養者名簿）（⑤の場合）'!$BD29,IF(LP$19&lt;='様式３（療養者名簿）（⑤の場合）'!$BE29,1,0),0),0)</f>
        <v>0</v>
      </c>
      <c r="LQ24" s="377">
        <f>IF(LQ$19-'様式３（療養者名簿）（⑤の場合）'!$BD29+1&lt;=15,IF(LQ$19&gt;='様式３（療養者名簿）（⑤の場合）'!$BD29,IF(LQ$19&lt;='様式３（療養者名簿）（⑤の場合）'!$BE29,1,0),0),0)</f>
        <v>0</v>
      </c>
      <c r="LR24" s="377">
        <f>IF(LR$19-'様式３（療養者名簿）（⑤の場合）'!$BD29+1&lt;=15,IF(LR$19&gt;='様式３（療養者名簿）（⑤の場合）'!$BD29,IF(LR$19&lt;='様式３（療養者名簿）（⑤の場合）'!$BE29,1,0),0),0)</f>
        <v>0</v>
      </c>
      <c r="LS24" s="377">
        <f>IF(LS$19-'様式３（療養者名簿）（⑤の場合）'!$BD29+1&lt;=15,IF(LS$19&gt;='様式３（療養者名簿）（⑤の場合）'!$BD29,IF(LS$19&lt;='様式３（療養者名簿）（⑤の場合）'!$BE29,1,0),0),0)</f>
        <v>0</v>
      </c>
      <c r="LT24" s="377">
        <f>IF(LT$19-'様式３（療養者名簿）（⑤の場合）'!$BD29+1&lt;=15,IF(LT$19&gt;='様式３（療養者名簿）（⑤の場合）'!$BD29,IF(LT$19&lt;='様式３（療養者名簿）（⑤の場合）'!$BE29,1,0),0),0)</f>
        <v>0</v>
      </c>
      <c r="LU24" s="377">
        <f>IF(LU$19-'様式３（療養者名簿）（⑤の場合）'!$BD29+1&lt;=15,IF(LU$19&gt;='様式３（療養者名簿）（⑤の場合）'!$BD29,IF(LU$19&lt;='様式３（療養者名簿）（⑤の場合）'!$BE29,1,0),0),0)</f>
        <v>0</v>
      </c>
      <c r="LV24" s="377">
        <f>IF(LV$19-'様式３（療養者名簿）（⑤の場合）'!$BD29+1&lt;=15,IF(LV$19&gt;='様式３（療養者名簿）（⑤の場合）'!$BD29,IF(LV$19&lt;='様式３（療養者名簿）（⑤の場合）'!$BE29,1,0),0),0)</f>
        <v>0</v>
      </c>
      <c r="LW24" s="377">
        <f>IF(LW$19-'様式３（療養者名簿）（⑤の場合）'!$BD29+1&lt;=15,IF(LW$19&gt;='様式３（療養者名簿）（⑤の場合）'!$BD29,IF(LW$19&lt;='様式３（療養者名簿）（⑤の場合）'!$BE29,1,0),0),0)</f>
        <v>0</v>
      </c>
      <c r="LX24" s="377">
        <f>IF(LX$19-'様式３（療養者名簿）（⑤の場合）'!$BD29+1&lt;=15,IF(LX$19&gt;='様式３（療養者名簿）（⑤の場合）'!$BD29,IF(LX$19&lt;='様式３（療養者名簿）（⑤の場合）'!$BE29,1,0),0),0)</f>
        <v>0</v>
      </c>
      <c r="LY24" s="377">
        <f>IF(LY$19-'様式３（療養者名簿）（⑤の場合）'!$BD29+1&lt;=15,IF(LY$19&gt;='様式３（療養者名簿）（⑤の場合）'!$BD29,IF(LY$19&lt;='様式３（療養者名簿）（⑤の場合）'!$BE29,1,0),0),0)</f>
        <v>0</v>
      </c>
      <c r="LZ24" s="377">
        <f>IF(LZ$19-'様式３（療養者名簿）（⑤の場合）'!$BD29+1&lt;=15,IF(LZ$19&gt;='様式３（療養者名簿）（⑤の場合）'!$BD29,IF(LZ$19&lt;='様式３（療養者名簿）（⑤の場合）'!$BE29,1,0),0),0)</f>
        <v>0</v>
      </c>
      <c r="MA24" s="377">
        <f>IF(MA$19-'様式３（療養者名簿）（⑤の場合）'!$BD29+1&lt;=15,IF(MA$19&gt;='様式３（療養者名簿）（⑤の場合）'!$BD29,IF(MA$19&lt;='様式３（療養者名簿）（⑤の場合）'!$BE29,1,0),0),0)</f>
        <v>0</v>
      </c>
      <c r="MB24" s="377">
        <f>IF(MB$19-'様式３（療養者名簿）（⑤の場合）'!$BD29+1&lt;=15,IF(MB$19&gt;='様式３（療養者名簿）（⑤の場合）'!$BD29,IF(MB$19&lt;='様式３（療養者名簿）（⑤の場合）'!$BE29,1,0),0),0)</f>
        <v>0</v>
      </c>
      <c r="MC24" s="377">
        <f>IF(MC$19-'様式３（療養者名簿）（⑤の場合）'!$BD29+1&lt;=15,IF(MC$19&gt;='様式３（療養者名簿）（⑤の場合）'!$BD29,IF(MC$19&lt;='様式３（療養者名簿）（⑤の場合）'!$BE29,1,0),0),0)</f>
        <v>0</v>
      </c>
      <c r="MD24" s="377">
        <f>IF(MD$19-'様式３（療養者名簿）（⑤の場合）'!$BD29+1&lt;=15,IF(MD$19&gt;='様式３（療養者名簿）（⑤の場合）'!$BD29,IF(MD$19&lt;='様式３（療養者名簿）（⑤の場合）'!$BE29,1,0),0),0)</f>
        <v>0</v>
      </c>
      <c r="ME24" s="377">
        <f>IF(ME$19-'様式３（療養者名簿）（⑤の場合）'!$BD29+1&lt;=15,IF(ME$19&gt;='様式３（療養者名簿）（⑤の場合）'!$BD29,IF(ME$19&lt;='様式３（療養者名簿）（⑤の場合）'!$BE29,1,0),0),0)</f>
        <v>0</v>
      </c>
      <c r="MF24" s="377">
        <f>IF(MF$19-'様式３（療養者名簿）（⑤の場合）'!$BD29+1&lt;=15,IF(MF$19&gt;='様式３（療養者名簿）（⑤の場合）'!$BD29,IF(MF$19&lt;='様式３（療養者名簿）（⑤の場合）'!$BE29,1,0),0),0)</f>
        <v>0</v>
      </c>
      <c r="MG24" s="377">
        <f>IF(MG$19-'様式３（療養者名簿）（⑤の場合）'!$BD29+1&lt;=15,IF(MG$19&gt;='様式３（療養者名簿）（⑤の場合）'!$BD29,IF(MG$19&lt;='様式３（療養者名簿）（⑤の場合）'!$BE29,1,0),0),0)</f>
        <v>0</v>
      </c>
      <c r="MH24" s="377">
        <f>IF(MH$19-'様式３（療養者名簿）（⑤の場合）'!$BD29+1&lt;=15,IF(MH$19&gt;='様式３（療養者名簿）（⑤の場合）'!$BD29,IF(MH$19&lt;='様式３（療養者名簿）（⑤の場合）'!$BE29,1,0),0),0)</f>
        <v>0</v>
      </c>
      <c r="MI24" s="377">
        <f>IF(MI$19-'様式３（療養者名簿）（⑤の場合）'!$BD29+1&lt;=15,IF(MI$19&gt;='様式３（療養者名簿）（⑤の場合）'!$BD29,IF(MI$19&lt;='様式３（療養者名簿）（⑤の場合）'!$BE29,1,0),0),0)</f>
        <v>0</v>
      </c>
      <c r="MJ24" s="377">
        <f>IF(MJ$19-'様式３（療養者名簿）（⑤の場合）'!$BD29+1&lt;=15,IF(MJ$19&gt;='様式３（療養者名簿）（⑤の場合）'!$BD29,IF(MJ$19&lt;='様式３（療養者名簿）（⑤の場合）'!$BE29,1,0),0),0)</f>
        <v>0</v>
      </c>
      <c r="MK24" s="377">
        <f>IF(MK$19-'様式３（療養者名簿）（⑤の場合）'!$BD29+1&lt;=15,IF(MK$19&gt;='様式３（療養者名簿）（⑤の場合）'!$BD29,IF(MK$19&lt;='様式３（療養者名簿）（⑤の場合）'!$BE29,1,0),0),0)</f>
        <v>0</v>
      </c>
      <c r="ML24" s="377">
        <f>IF(ML$19-'様式３（療養者名簿）（⑤の場合）'!$BD29+1&lt;=15,IF(ML$19&gt;='様式３（療養者名簿）（⑤の場合）'!$BD29,IF(ML$19&lt;='様式３（療養者名簿）（⑤の場合）'!$BE29,1,0),0),0)</f>
        <v>0</v>
      </c>
      <c r="MM24" s="377">
        <f>IF(MM$19-'様式３（療養者名簿）（⑤の場合）'!$BD29+1&lt;=15,IF(MM$19&gt;='様式３（療養者名簿）（⑤の場合）'!$BD29,IF(MM$19&lt;='様式３（療養者名簿）（⑤の場合）'!$BE29,1,0),0),0)</f>
        <v>0</v>
      </c>
      <c r="MN24" s="377">
        <f>IF(MN$19-'様式３（療養者名簿）（⑤の場合）'!$BD29+1&lt;=15,IF(MN$19&gt;='様式３（療養者名簿）（⑤の場合）'!$BD29,IF(MN$19&lt;='様式３（療養者名簿）（⑤の場合）'!$BE29,1,0),0),0)</f>
        <v>0</v>
      </c>
      <c r="MO24" s="377">
        <f>IF(MO$19-'様式３（療養者名簿）（⑤の場合）'!$BD29+1&lt;=15,IF(MO$19&gt;='様式３（療養者名簿）（⑤の場合）'!$BD29,IF(MO$19&lt;='様式３（療養者名簿）（⑤の場合）'!$BE29,1,0),0),0)</f>
        <v>0</v>
      </c>
      <c r="MP24" s="377">
        <f>IF(MP$19-'様式３（療養者名簿）（⑤の場合）'!$BD29+1&lt;=15,IF(MP$19&gt;='様式３（療養者名簿）（⑤の場合）'!$BD29,IF(MP$19&lt;='様式３（療養者名簿）（⑤の場合）'!$BE29,1,0),0),0)</f>
        <v>0</v>
      </c>
      <c r="MQ24" s="377">
        <f>IF(MQ$19-'様式３（療養者名簿）（⑤の場合）'!$BD29+1&lt;=15,IF(MQ$19&gt;='様式３（療養者名簿）（⑤の場合）'!$BD29,IF(MQ$19&lt;='様式３（療養者名簿）（⑤の場合）'!$BE29,1,0),0),0)</f>
        <v>0</v>
      </c>
      <c r="MR24" s="377">
        <f>IF(MR$19-'様式３（療養者名簿）（⑤の場合）'!$BD29+1&lt;=15,IF(MR$19&gt;='様式３（療養者名簿）（⑤の場合）'!$BD29,IF(MR$19&lt;='様式３（療養者名簿）（⑤の場合）'!$BE29,1,0),0),0)</f>
        <v>0</v>
      </c>
      <c r="MS24" s="377">
        <f>IF(MS$19-'様式３（療養者名簿）（⑤の場合）'!$BD29+1&lt;=15,IF(MS$19&gt;='様式３（療養者名簿）（⑤の場合）'!$BD29,IF(MS$19&lt;='様式３（療養者名簿）（⑤の場合）'!$BE29,1,0),0),0)</f>
        <v>0</v>
      </c>
      <c r="MT24" s="377">
        <f>IF(MT$19-'様式３（療養者名簿）（⑤の場合）'!$BD29+1&lt;=15,IF(MT$19&gt;='様式３（療養者名簿）（⑤の場合）'!$BD29,IF(MT$19&lt;='様式３（療養者名簿）（⑤の場合）'!$BE29,1,0),0),0)</f>
        <v>0</v>
      </c>
      <c r="MU24" s="377">
        <f>IF(MU$19-'様式３（療養者名簿）（⑤の場合）'!$BD29+1&lt;=15,IF(MU$19&gt;='様式３（療養者名簿）（⑤の場合）'!$BD29,IF(MU$19&lt;='様式３（療養者名簿）（⑤の場合）'!$BE29,1,0),0),0)</f>
        <v>0</v>
      </c>
      <c r="MV24" s="377">
        <f>IF(MV$19-'様式３（療養者名簿）（⑤の場合）'!$BD29+1&lt;=15,IF(MV$19&gt;='様式３（療養者名簿）（⑤の場合）'!$BD29,IF(MV$19&lt;='様式３（療養者名簿）（⑤の場合）'!$BE29,1,0),0),0)</f>
        <v>0</v>
      </c>
      <c r="MW24" s="377">
        <f>IF(MW$19-'様式３（療養者名簿）（⑤の場合）'!$BD29+1&lt;=15,IF(MW$19&gt;='様式３（療養者名簿）（⑤の場合）'!$BD29,IF(MW$19&lt;='様式３（療養者名簿）（⑤の場合）'!$BE29,1,0),0),0)</f>
        <v>0</v>
      </c>
      <c r="MX24" s="377">
        <f>IF(MX$19-'様式３（療養者名簿）（⑤の場合）'!$BD29+1&lt;=15,IF(MX$19&gt;='様式３（療養者名簿）（⑤の場合）'!$BD29,IF(MX$19&lt;='様式３（療養者名簿）（⑤の場合）'!$BE29,1,0),0),0)</f>
        <v>0</v>
      </c>
      <c r="MY24" s="377">
        <f>IF(MY$19-'様式３（療養者名簿）（⑤の場合）'!$BD29+1&lt;=15,IF(MY$19&gt;='様式３（療養者名簿）（⑤の場合）'!$BD29,IF(MY$19&lt;='様式３（療養者名簿）（⑤の場合）'!$BE29,1,0),0),0)</f>
        <v>0</v>
      </c>
      <c r="MZ24" s="377">
        <f>IF(MZ$19-'様式３（療養者名簿）（⑤の場合）'!$BD29+1&lt;=15,IF(MZ$19&gt;='様式３（療養者名簿）（⑤の場合）'!$BD29,IF(MZ$19&lt;='様式３（療養者名簿）（⑤の場合）'!$BE29,1,0),0),0)</f>
        <v>0</v>
      </c>
      <c r="NA24" s="377">
        <f>IF(NA$19-'様式３（療養者名簿）（⑤の場合）'!$BD29+1&lt;=15,IF(NA$19&gt;='様式３（療養者名簿）（⑤の場合）'!$BD29,IF(NA$19&lt;='様式３（療養者名簿）（⑤の場合）'!$BE29,1,0),0),0)</f>
        <v>0</v>
      </c>
      <c r="NB24" s="377">
        <f>IF(NB$19-'様式３（療養者名簿）（⑤の場合）'!$BD29+1&lt;=15,IF(NB$19&gt;='様式３（療養者名簿）（⑤の場合）'!$BD29,IF(NB$19&lt;='様式３（療養者名簿）（⑤の場合）'!$BE29,1,0),0),0)</f>
        <v>0</v>
      </c>
      <c r="NC24" s="257">
        <f>IF(NC$19-'様式３（療養者名簿）（⑤の場合）'!$BD29+1&lt;=15,IF(NC$19&gt;='様式３（療養者名簿）（⑤の場合）'!$BD29,IF(NC$19&lt;='様式３（療養者名簿）（⑤の場合）'!$BE29,1,0),0),0)</f>
        <v>0</v>
      </c>
      <c r="ND24" s="257">
        <f>IF(ND$19-'様式３（療養者名簿）（⑤の場合）'!$BD29+1&lt;=15,IF(ND$19&gt;='様式３（療養者名簿）（⑤の場合）'!$BD29,IF(ND$19&lt;='様式３（療養者名簿）（⑤の場合）'!$BE29,1,0),0),0)</f>
        <v>0</v>
      </c>
      <c r="NE24" s="257">
        <f>IF(NE$19-'様式３（療養者名簿）（⑤の場合）'!$BD29+1&lt;=15,IF(NE$19&gt;='様式３（療養者名簿）（⑤の場合）'!$BD29,IF(NE$19&lt;='様式３（療養者名簿）（⑤の場合）'!$BE29,1,0),0),0)</f>
        <v>0</v>
      </c>
      <c r="NF24" s="257">
        <f>IF(NF$19-'様式３（療養者名簿）（⑤の場合）'!$BD29+1&lt;=15,IF(NF$19&gt;='様式３（療養者名簿）（⑤の場合）'!$BD29,IF(NF$19&lt;='様式３（療養者名簿）（⑤の場合）'!$BE29,1,0),0),0)</f>
        <v>0</v>
      </c>
      <c r="NG24" s="257">
        <f>IF(NG$19-'様式３（療養者名簿）（⑤の場合）'!$BD29+1&lt;=15,IF(NG$19&gt;='様式３（療養者名簿）（⑤の場合）'!$BD29,IF(NG$19&lt;='様式３（療養者名簿）（⑤の場合）'!$BE29,1,0),0),0)</f>
        <v>0</v>
      </c>
      <c r="NH24" s="257">
        <f>IF(NH$19-'様式３（療養者名簿）（⑤の場合）'!$BD29+1&lt;=15,IF(NH$19&gt;='様式３（療養者名簿）（⑤の場合）'!$BD29,IF(NH$19&lt;='様式３（療養者名簿）（⑤の場合）'!$BE29,1,0),0),0)</f>
        <v>0</v>
      </c>
      <c r="NI24" s="257">
        <f>IF(NI$19-'様式３（療養者名簿）（⑤の場合）'!$BD29+1&lt;=15,IF(NI$19&gt;='様式３（療養者名簿）（⑤の場合）'!$BD29,IF(NI$19&lt;='様式３（療養者名簿）（⑤の場合）'!$BE29,1,0),0),0)</f>
        <v>0</v>
      </c>
      <c r="NJ24" s="257">
        <f>IF(NJ$19-'様式３（療養者名簿）（⑤の場合）'!$BD29+1&lt;=15,IF(NJ$19&gt;='様式３（療養者名簿）（⑤の場合）'!$BD29,IF(NJ$19&lt;='様式３（療養者名簿）（⑤の場合）'!$BE29,1,0),0),0)</f>
        <v>0</v>
      </c>
      <c r="NK24" s="257">
        <f>IF(NK$19-'様式３（療養者名簿）（⑤の場合）'!$BD29+1&lt;=15,IF(NK$19&gt;='様式３（療養者名簿）（⑤の場合）'!$BD29,IF(NK$19&lt;='様式３（療養者名簿）（⑤の場合）'!$BE29,1,0),0),0)</f>
        <v>0</v>
      </c>
      <c r="NL24" s="257">
        <f>IF(NL$19-'様式３（療養者名簿）（⑤の場合）'!$BD29+1&lt;=15,IF(NL$19&gt;='様式３（療養者名簿）（⑤の場合）'!$BD29,IF(NL$19&lt;='様式３（療養者名簿）（⑤の場合）'!$BE29,1,0),0),0)</f>
        <v>0</v>
      </c>
      <c r="NM24" s="257">
        <f>IF(NM$19-'様式３（療養者名簿）（⑤の場合）'!$BD29+1&lt;=15,IF(NM$19&gt;='様式３（療養者名簿）（⑤の場合）'!$BD29,IF(NM$19&lt;='様式３（療養者名簿）（⑤の場合）'!$BE29,1,0),0),0)</f>
        <v>0</v>
      </c>
      <c r="NN24" s="257">
        <f>IF(NN$19-'様式３（療養者名簿）（⑤の場合）'!$BD29+1&lt;=15,IF(NN$19&gt;='様式３（療養者名簿）（⑤の場合）'!$BD29,IF(NN$19&lt;='様式３（療養者名簿）（⑤の場合）'!$BE29,1,0),0),0)</f>
        <v>0</v>
      </c>
      <c r="NO24" s="257">
        <f>IF(NO$19-'様式３（療養者名簿）（⑤の場合）'!$BD29+1&lt;=15,IF(NO$19&gt;='様式３（療養者名簿）（⑤の場合）'!$BD29,IF(NO$19&lt;='様式３（療養者名簿）（⑤の場合）'!$BE29,1,0),0),0)</f>
        <v>0</v>
      </c>
      <c r="NP24" s="257">
        <f>IF(NP$19-'様式３（療養者名簿）（⑤の場合）'!$BD29+1&lt;=15,IF(NP$19&gt;='様式３（療養者名簿）（⑤の場合）'!$BD29,IF(NP$19&lt;='様式３（療養者名簿）（⑤の場合）'!$BE29,1,0),0),0)</f>
        <v>0</v>
      </c>
      <c r="NQ24" s="257">
        <f>IF(NQ$19-'様式３（療養者名簿）（⑤の場合）'!$BD29+1&lt;=15,IF(NQ$19&gt;='様式３（療養者名簿）（⑤の場合）'!$BD29,IF(NQ$19&lt;='様式３（療養者名簿）（⑤の場合）'!$BE29,1,0),0),0)</f>
        <v>0</v>
      </c>
      <c r="NR24" s="257">
        <f>IF(NR$19-'様式３（療養者名簿）（⑤の場合）'!$BD29+1&lt;=15,IF(NR$19&gt;='様式３（療養者名簿）（⑤の場合）'!$BD29,IF(NR$19&lt;='様式３（療養者名簿）（⑤の場合）'!$BE29,1,0),0),0)</f>
        <v>0</v>
      </c>
      <c r="NS24" s="257">
        <f>IF(NS$19-'様式３（療養者名簿）（⑤の場合）'!$BD29+1&lt;=15,IF(NS$19&gt;='様式３（療養者名簿）（⑤の場合）'!$BD29,IF(NS$19&lt;='様式３（療養者名簿）（⑤の場合）'!$BE29,1,0),0),0)</f>
        <v>0</v>
      </c>
      <c r="NT24" s="257">
        <f>IF(NT$19-'様式３（療養者名簿）（⑤の場合）'!$BD29+1&lt;=15,IF(NT$19&gt;='様式３（療養者名簿）（⑤の場合）'!$BD29,IF(NT$19&lt;='様式３（療養者名簿）（⑤の場合）'!$BE29,1,0),0),0)</f>
        <v>0</v>
      </c>
      <c r="NU24" s="257">
        <f>IF(NU$19-'様式３（療養者名簿）（⑤の場合）'!$BD29+1&lt;=15,IF(NU$19&gt;='様式３（療養者名簿）（⑤の場合）'!$BD29,IF(NU$19&lt;='様式３（療養者名簿）（⑤の場合）'!$BE29,1,0),0),0)</f>
        <v>0</v>
      </c>
      <c r="NV24" s="257">
        <f>IF(NV$19-'様式３（療養者名簿）（⑤の場合）'!$BD29+1&lt;=15,IF(NV$19&gt;='様式３（療養者名簿）（⑤の場合）'!$BD29,IF(NV$19&lt;='様式３（療養者名簿）（⑤の場合）'!$BE29,1,0),0),0)</f>
        <v>0</v>
      </c>
      <c r="NW24" s="257">
        <f>IF(NW$19-'様式３（療養者名簿）（⑤の場合）'!$BD29+1&lt;=15,IF(NW$19&gt;='様式３（療養者名簿）（⑤の場合）'!$BD29,IF(NW$19&lt;='様式３（療養者名簿）（⑤の場合）'!$BE29,1,0),0),0)</f>
        <v>0</v>
      </c>
      <c r="NX24" s="257">
        <f>IF(NX$19-'様式３（療養者名簿）（⑤の場合）'!$BD29+1&lt;=15,IF(NX$19&gt;='様式３（療養者名簿）（⑤の場合）'!$BD29,IF(NX$19&lt;='様式３（療養者名簿）（⑤の場合）'!$BE29,1,0),0),0)</f>
        <v>0</v>
      </c>
      <c r="NY24" s="257">
        <f>IF(NY$19-'様式３（療養者名簿）（⑤の場合）'!$BD29+1&lt;=15,IF(NY$19&gt;='様式３（療養者名簿）（⑤の場合）'!$BD29,IF(NY$19&lt;='様式３（療養者名簿）（⑤の場合）'!$BE29,1,0),0),0)</f>
        <v>0</v>
      </c>
      <c r="NZ24" s="257">
        <f>IF(NZ$19-'様式３（療養者名簿）（⑤の場合）'!$BD29+1&lt;=15,IF(NZ$19&gt;='様式３（療養者名簿）（⑤の場合）'!$BD29,IF(NZ$19&lt;='様式３（療養者名簿）（⑤の場合）'!$BE29,1,0),0),0)</f>
        <v>0</v>
      </c>
      <c r="OA24" s="257">
        <f>IF(OA$19-'様式３（療養者名簿）（⑤の場合）'!$BD29+1&lt;=15,IF(OA$19&gt;='様式３（療養者名簿）（⑤の場合）'!$BD29,IF(OA$19&lt;='様式３（療養者名簿）（⑤の場合）'!$BE29,1,0),0),0)</f>
        <v>0</v>
      </c>
      <c r="OB24" s="257">
        <f>IF(OB$19-'様式３（療養者名簿）（⑤の場合）'!$BD29+1&lt;=15,IF(OB$19&gt;='様式３（療養者名簿）（⑤の場合）'!$BD29,IF(OB$19&lt;='様式３（療養者名簿）（⑤の場合）'!$BE29,1,0),0),0)</f>
        <v>0</v>
      </c>
      <c r="OC24" s="257">
        <f>IF(OC$19-'様式３（療養者名簿）（⑤の場合）'!$BD29+1&lt;=15,IF(OC$19&gt;='様式３（療養者名簿）（⑤の場合）'!$BD29,IF(OC$19&lt;='様式３（療養者名簿）（⑤の場合）'!$BE29,1,0),0),0)</f>
        <v>0</v>
      </c>
      <c r="OD24" s="257">
        <f>IF(OD$19-'様式３（療養者名簿）（⑤の場合）'!$BD29+1&lt;=15,IF(OD$19&gt;='様式３（療養者名簿）（⑤の場合）'!$BD29,IF(OD$19&lt;='様式３（療養者名簿）（⑤の場合）'!$BE29,1,0),0),0)</f>
        <v>0</v>
      </c>
      <c r="OE24" s="257">
        <f>IF(OE$19-'様式３（療養者名簿）（⑤の場合）'!$BD29+1&lt;=15,IF(OE$19&gt;='様式３（療養者名簿）（⑤の場合）'!$BD29,IF(OE$19&lt;='様式３（療養者名簿）（⑤の場合）'!$BE29,1,0),0),0)</f>
        <v>0</v>
      </c>
      <c r="OF24" s="257">
        <f>IF(OF$19-'様式３（療養者名簿）（⑤の場合）'!$BD29+1&lt;=15,IF(OF$19&gt;='様式３（療養者名簿）（⑤の場合）'!$BD29,IF(OF$19&lt;='様式３（療養者名簿）（⑤の場合）'!$BE29,1,0),0),0)</f>
        <v>0</v>
      </c>
      <c r="OG24" s="257">
        <f>IF(OG$19-'様式３（療養者名簿）（⑤の場合）'!$BD29+1&lt;=15,IF(OG$19&gt;='様式３（療養者名簿）（⑤の場合）'!$BD29,IF(OG$19&lt;='様式３（療養者名簿）（⑤の場合）'!$BE29,1,0),0),0)</f>
        <v>0</v>
      </c>
      <c r="OH24" s="257">
        <f>IF(OH$19-'様式３（療養者名簿）（⑤の場合）'!$BD29+1&lt;=15,IF(OH$19&gt;='様式３（療養者名簿）（⑤の場合）'!$BD29,IF(OH$19&lt;='様式３（療養者名簿）（⑤の場合）'!$BE29,1,0),0),0)</f>
        <v>1</v>
      </c>
      <c r="OI24" s="257">
        <f>IF(OI$19-'様式３（療養者名簿）（⑤の場合）'!$BD29+1&lt;=15,IF(OI$19&gt;='様式３（療養者名簿）（⑤の場合）'!$BD29,IF(OI$19&lt;='様式３（療養者名簿）（⑤の場合）'!$BE29,1,0),0),0)</f>
        <v>1</v>
      </c>
      <c r="OJ24" s="257">
        <f>IF(OJ$19-'様式３（療養者名簿）（⑤の場合）'!$BD29+1&lt;=15,IF(OJ$19&gt;='様式３（療養者名簿）（⑤の場合）'!$BD29,IF(OJ$19&lt;='様式３（療養者名簿）（⑤の場合）'!$BE29,1,0),0),0)</f>
        <v>1</v>
      </c>
      <c r="OK24" s="257">
        <f>IF(OK$19-'様式３（療養者名簿）（⑤の場合）'!$BD29+1&lt;=15,IF(OK$19&gt;='様式３（療養者名簿）（⑤の場合）'!$BD29,IF(OK$19&lt;='様式３（療養者名簿）（⑤の場合）'!$BE29,1,0),0),0)</f>
        <v>1</v>
      </c>
      <c r="OL24" s="257">
        <f>IF(OL$19-'様式３（療養者名簿）（⑤の場合）'!$BD29+1&lt;=15,IF(OL$19&gt;='様式３（療養者名簿）（⑤の場合）'!$BD29,IF(OL$19&lt;='様式３（療養者名簿）（⑤の場合）'!$BE29,1,0),0),0)</f>
        <v>1</v>
      </c>
      <c r="OM24" s="257">
        <f>IF(OM$19-'様式３（療養者名簿）（⑤の場合）'!$BD29+1&lt;=15,IF(OM$19&gt;='様式３（療養者名簿）（⑤の場合）'!$BD29,IF(OM$19&lt;='様式３（療養者名簿）（⑤の場合）'!$BE29,1,0),0),0)</f>
        <v>1</v>
      </c>
      <c r="ON24" s="257">
        <f>IF(ON$19-'様式３（療養者名簿）（⑤の場合）'!$BD29+1&lt;=15,IF(ON$19&gt;='様式３（療養者名簿）（⑤の場合）'!$BD29,IF(ON$19&lt;='様式３（療養者名簿）（⑤の場合）'!$BE29,1,0),0),0)</f>
        <v>1</v>
      </c>
      <c r="OO24" s="257">
        <f>IF(OO$19-'様式３（療養者名簿）（⑤の場合）'!$BD29+1&lt;=15,IF(OO$19&gt;='様式３（療養者名簿）（⑤の場合）'!$BD29,IF(OO$19&lt;='様式３（療養者名簿）（⑤の場合）'!$BE29,1,0),0),0)</f>
        <v>1</v>
      </c>
      <c r="OP24" s="257">
        <f>IF(OP$19-'様式３（療養者名簿）（⑤の場合）'!$BD29+1&lt;=15,IF(OP$19&gt;='様式３（療養者名簿）（⑤の場合）'!$BD29,IF(OP$19&lt;='様式３（療養者名簿）（⑤の場合）'!$BE29,1,0),0),0)</f>
        <v>1</v>
      </c>
      <c r="OQ24" s="257">
        <f>IF(OQ$19-'様式３（療養者名簿）（⑤の場合）'!$BD29+1&lt;=15,IF(OQ$19&gt;='様式３（療養者名簿）（⑤の場合）'!$BD29,IF(OQ$19&lt;='様式３（療養者名簿）（⑤の場合）'!$BE29,1,0),0),0)</f>
        <v>1</v>
      </c>
      <c r="OR24" s="257">
        <f>IF(OR$19-'様式３（療養者名簿）（⑤の場合）'!$BD29+1&lt;=15,IF(OR$19&gt;='様式３（療養者名簿）（⑤の場合）'!$BD29,IF(OR$19&lt;='様式３（療養者名簿）（⑤の場合）'!$BE29,1,0),0),0)</f>
        <v>0</v>
      </c>
      <c r="OS24" s="257">
        <f>IF(OS$19-'様式３（療養者名簿）（⑤の場合）'!$BD29+1&lt;=15,IF(OS$19&gt;='様式３（療養者名簿）（⑤の場合）'!$BD29,IF(OS$19&lt;='様式３（療養者名簿）（⑤の場合）'!$BE29,1,0),0),0)</f>
        <v>0</v>
      </c>
      <c r="OT24" s="257">
        <f>IF(OT$19-'様式３（療養者名簿）（⑤の場合）'!$BD29+1&lt;=15,IF(OT$19&gt;='様式３（療養者名簿）（⑤の場合）'!$BD29,IF(OT$19&lt;='様式３（療養者名簿）（⑤の場合）'!$BE29,1,0),0),0)</f>
        <v>0</v>
      </c>
      <c r="OU24" s="257">
        <f>IF(OU$19-'様式３（療養者名簿）（⑤の場合）'!$BD29+1&lt;=15,IF(OU$19&gt;='様式３（療養者名簿）（⑤の場合）'!$BD29,IF(OU$19&lt;='様式３（療養者名簿）（⑤の場合）'!$BE29,1,0),0),0)</f>
        <v>0</v>
      </c>
      <c r="OV24" s="257">
        <f>IF(OV$19-'様式３（療養者名簿）（⑤の場合）'!$BD29+1&lt;=15,IF(OV$19&gt;='様式３（療養者名簿）（⑤の場合）'!$BD29,IF(OV$19&lt;='様式３（療養者名簿）（⑤の場合）'!$BE29,1,0),0),0)</f>
        <v>0</v>
      </c>
      <c r="OW24" s="257">
        <f>IF(OW$19-'様式３（療養者名簿）（⑤の場合）'!$BD29+1&lt;=15,IF(OW$19&gt;='様式３（療養者名簿）（⑤の場合）'!$BD29,IF(OW$19&lt;='様式３（療養者名簿）（⑤の場合）'!$BE29,1,0),0),0)</f>
        <v>0</v>
      </c>
      <c r="OX24" s="257">
        <f>IF(OX$19-'様式３（療養者名簿）（⑤の場合）'!$BD29+1&lt;=15,IF(OX$19&gt;='様式３（療養者名簿）（⑤の場合）'!$BD29,IF(OX$19&lt;='様式３（療養者名簿）（⑤の場合）'!$BE29,1,0),0),0)</f>
        <v>0</v>
      </c>
      <c r="OY24" s="257">
        <f>IF(OY$19-'様式３（療養者名簿）（⑤の場合）'!$BD29+1&lt;=15,IF(OY$19&gt;='様式３（療養者名簿）（⑤の場合）'!$BD29,IF(OY$19&lt;='様式３（療養者名簿）（⑤の場合）'!$BE29,1,0),0),0)</f>
        <v>0</v>
      </c>
      <c r="OZ24" s="257">
        <f>IF(OZ$19-'様式３（療養者名簿）（⑤の場合）'!$BD29+1&lt;=15,IF(OZ$19&gt;='様式３（療養者名簿）（⑤の場合）'!$BD29,IF(OZ$19&lt;='様式３（療養者名簿）（⑤の場合）'!$BE29,1,0),0),0)</f>
        <v>0</v>
      </c>
      <c r="PA24" s="257">
        <f>IF(PA$19-'様式３（療養者名簿）（⑤の場合）'!$BD29+1&lt;=15,IF(PA$19&gt;='様式３（療養者名簿）（⑤の場合）'!$BD29,IF(PA$19&lt;='様式３（療養者名簿）（⑤の場合）'!$BE29,1,0),0),0)</f>
        <v>0</v>
      </c>
      <c r="PB24" s="257">
        <f>IF(PB$19-'様式３（療養者名簿）（⑤の場合）'!$BD29+1&lt;=15,IF(PB$19&gt;='様式３（療養者名簿）（⑤の場合）'!$BD29,IF(PB$19&lt;='様式３（療養者名簿）（⑤の場合）'!$BE29,1,0),0),0)</f>
        <v>0</v>
      </c>
      <c r="PC24" s="257">
        <f>IF(PC$19-'様式３（療養者名簿）（⑤の場合）'!$BD29+1&lt;=15,IF(PC$19&gt;='様式３（療養者名簿）（⑤の場合）'!$BD29,IF(PC$19&lt;='様式３（療養者名簿）（⑤の場合）'!$BE29,1,0),0),0)</f>
        <v>0</v>
      </c>
      <c r="PD24" s="257">
        <f>IF(PD$19-'様式３（療養者名簿）（⑤の場合）'!$BD29+1&lt;=15,IF(PD$19&gt;='様式３（療養者名簿）（⑤の場合）'!$BD29,IF(PD$19&lt;='様式３（療養者名簿）（⑤の場合）'!$BE29,1,0),0),0)</f>
        <v>0</v>
      </c>
      <c r="PE24" s="257">
        <f>IF(PE$19-'様式３（療養者名簿）（⑤の場合）'!$BD29+1&lt;=15,IF(PE$19&gt;='様式３（療養者名簿）（⑤の場合）'!$BD29,IF(PE$19&lt;='様式３（療養者名簿）（⑤の場合）'!$BE29,1,0),0),0)</f>
        <v>0</v>
      </c>
      <c r="PF24" s="257">
        <f>IF(PF$19-'様式３（療養者名簿）（⑤の場合）'!$BD29+1&lt;=15,IF(PF$19&gt;='様式３（療養者名簿）（⑤の場合）'!$BD29,IF(PF$19&lt;='様式３（療養者名簿）（⑤の場合）'!$BE29,1,0),0),0)</f>
        <v>0</v>
      </c>
      <c r="PG24" s="257">
        <f>IF(PG$19-'様式３（療養者名簿）（⑤の場合）'!$BD29+1&lt;=15,IF(PG$19&gt;='様式３（療養者名簿）（⑤の場合）'!$BD29,IF(PG$19&lt;='様式３（療養者名簿）（⑤の場合）'!$BE29,1,0),0),0)</f>
        <v>0</v>
      </c>
      <c r="PH24" s="257">
        <f>IF(PH$19-'様式３（療養者名簿）（⑤の場合）'!$BD29+1&lt;=15,IF(PH$19&gt;='様式３（療養者名簿）（⑤の場合）'!$BD29,IF(PH$19&lt;='様式３（療養者名簿）（⑤の場合）'!$BE29,1,0),0),0)</f>
        <v>0</v>
      </c>
      <c r="PI24" s="257">
        <f>IF(PI$19-'様式３（療養者名簿）（⑤の場合）'!$BD29+1&lt;=15,IF(PI$19&gt;='様式３（療養者名簿）（⑤の場合）'!$BD29,IF(PI$19&lt;='様式３（療養者名簿）（⑤の場合）'!$BE29,1,0),0),0)</f>
        <v>0</v>
      </c>
      <c r="PJ24" s="257">
        <f>IF(PJ$19-'様式３（療養者名簿）（⑤の場合）'!$BD29+1&lt;=15,IF(PJ$19&gt;='様式３（療養者名簿）（⑤の場合）'!$BD29,IF(PJ$19&lt;='様式３（療養者名簿）（⑤の場合）'!$BE29,1,0),0),0)</f>
        <v>0</v>
      </c>
      <c r="PK24" s="257">
        <f>IF(PK$19-'様式３（療養者名簿）（⑤の場合）'!$BD29+1&lt;=15,IF(PK$19&gt;='様式３（療養者名簿）（⑤の場合）'!$BD29,IF(PK$19&lt;='様式３（療養者名簿）（⑤の場合）'!$BE29,1,0),0),0)</f>
        <v>0</v>
      </c>
      <c r="PL24" s="257">
        <f>IF(PL$19-'様式３（療養者名簿）（⑤の場合）'!$BD29+1&lt;=15,IF(PL$19&gt;='様式３（療養者名簿）（⑤の場合）'!$BD29,IF(PL$19&lt;='様式３（療養者名簿）（⑤の場合）'!$BE29,1,0),0),0)</f>
        <v>0</v>
      </c>
      <c r="PM24" s="257">
        <f>IF(PM$19-'様式３（療養者名簿）（⑤の場合）'!$BD29+1&lt;=15,IF(PM$19&gt;='様式３（療養者名簿）（⑤の場合）'!$BD29,IF(PM$19&lt;='様式３（療養者名簿）（⑤の場合）'!$BE29,1,0),0),0)</f>
        <v>0</v>
      </c>
      <c r="PN24" s="257">
        <f>IF(PN$19-'様式３（療養者名簿）（⑤の場合）'!$BD29+1&lt;=15,IF(PN$19&gt;='様式３（療養者名簿）（⑤の場合）'!$BD29,IF(PN$19&lt;='様式３（療養者名簿）（⑤の場合）'!$BE29,1,0),0),0)</f>
        <v>0</v>
      </c>
      <c r="PO24" s="257">
        <f>IF(PO$19-'様式３（療養者名簿）（⑤の場合）'!$BD29+1&lt;=15,IF(PO$19&gt;='様式３（療養者名簿）（⑤の場合）'!$BD29,IF(PO$19&lt;='様式３（療養者名簿）（⑤の場合）'!$BE29,1,0),0),0)</f>
        <v>0</v>
      </c>
      <c r="PP24" s="257">
        <f>IF(PP$19-'様式３（療養者名簿）（⑤の場合）'!$BD29+1&lt;=15,IF(PP$19&gt;='様式３（療養者名簿）（⑤の場合）'!$BD29,IF(PP$19&lt;='様式３（療養者名簿）（⑤の場合）'!$BE29,1,0),0),0)</f>
        <v>0</v>
      </c>
      <c r="PQ24" s="257">
        <f>IF(PQ$19-'様式３（療養者名簿）（⑤の場合）'!$BD29+1&lt;=15,IF(PQ$19&gt;='様式３（療養者名簿）（⑤の場合）'!$BD29,IF(PQ$19&lt;='様式３（療養者名簿）（⑤の場合）'!$BE29,1,0),0),0)</f>
        <v>0</v>
      </c>
      <c r="PR24" s="257">
        <f>IF(PR$19-'様式３（療養者名簿）（⑤の場合）'!$BD29+1&lt;=15,IF(PR$19&gt;='様式３（療養者名簿）（⑤の場合）'!$BD29,IF(PR$19&lt;='様式３（療養者名簿）（⑤の場合）'!$BE29,1,0),0),0)</f>
        <v>0</v>
      </c>
      <c r="PS24" s="257">
        <f>IF(PS$19-'様式３（療養者名簿）（⑤の場合）'!$BD29+1&lt;=15,IF(PS$19&gt;='様式３（療養者名簿）（⑤の場合）'!$BD29,IF(PS$19&lt;='様式３（療養者名簿）（⑤の場合）'!$BE29,1,0),0),0)</f>
        <v>0</v>
      </c>
      <c r="PT24" s="257">
        <f>IF(PT$19-'様式３（療養者名簿）（⑤の場合）'!$BD29+1&lt;=15,IF(PT$19&gt;='様式３（療養者名簿）（⑤の場合）'!$BD29,IF(PT$19&lt;='様式３（療養者名簿）（⑤の場合）'!$BE29,1,0),0),0)</f>
        <v>0</v>
      </c>
      <c r="PU24" s="257">
        <f>IF(PU$19-'様式３（療養者名簿）（⑤の場合）'!$BD29+1&lt;=15,IF(PU$19&gt;='様式３（療養者名簿）（⑤の場合）'!$BD29,IF(PU$19&lt;='様式３（療養者名簿）（⑤の場合）'!$BE29,1,0),0),0)</f>
        <v>0</v>
      </c>
      <c r="PV24" s="257">
        <f>IF(PV$19-'様式３（療養者名簿）（⑤の場合）'!$BD29+1&lt;=15,IF(PV$19&gt;='様式３（療養者名簿）（⑤の場合）'!$BD29,IF(PV$19&lt;='様式３（療養者名簿）（⑤の場合）'!$BE29,1,0),0),0)</f>
        <v>0</v>
      </c>
      <c r="PW24" s="257">
        <f>IF(PW$19-'様式３（療養者名簿）（⑤の場合）'!$BD29+1&lt;=15,IF(PW$19&gt;='様式３（療養者名簿）（⑤の場合）'!$BD29,IF(PW$19&lt;='様式３（療養者名簿）（⑤の場合）'!$BE29,1,0),0),0)</f>
        <v>0</v>
      </c>
      <c r="PX24" s="257">
        <f>IF(PX$19-'様式３（療養者名簿）（⑤の場合）'!$BD29+1&lt;=15,IF(PX$19&gt;='様式３（療養者名簿）（⑤の場合）'!$BD29,IF(PX$19&lt;='様式３（療養者名簿）（⑤の場合）'!$BE29,1,0),0),0)</f>
        <v>0</v>
      </c>
      <c r="PY24" s="257">
        <f>IF(PY$19-'様式３（療養者名簿）（⑤の場合）'!$BD29+1&lt;=15,IF(PY$19&gt;='様式３（療養者名簿）（⑤の場合）'!$BD29,IF(PY$19&lt;='様式３（療養者名簿）（⑤の場合）'!$BE29,1,0),0),0)</f>
        <v>0</v>
      </c>
      <c r="PZ24" s="257">
        <f>IF(PZ$19-'様式３（療養者名簿）（⑤の場合）'!$BD29+1&lt;=15,IF(PZ$19&gt;='様式３（療養者名簿）（⑤の場合）'!$BD29,IF(PZ$19&lt;='様式３（療養者名簿）（⑤の場合）'!$BE29,1,0),0),0)</f>
        <v>0</v>
      </c>
      <c r="QA24" s="257">
        <f>IF(QA$19-'様式３（療養者名簿）（⑤の場合）'!$BD29+1&lt;=15,IF(QA$19&gt;='様式３（療養者名簿）（⑤の場合）'!$BD29,IF(QA$19&lt;='様式３（療養者名簿）（⑤の場合）'!$BE29,1,0),0),0)</f>
        <v>0</v>
      </c>
      <c r="QB24" s="257">
        <f>IF(QB$19-'様式３（療養者名簿）（⑤の場合）'!$BD29+1&lt;=15,IF(QB$19&gt;='様式３（療養者名簿）（⑤の場合）'!$BD29,IF(QB$19&lt;='様式３（療養者名簿）（⑤の場合）'!$BE29,1,0),0),0)</f>
        <v>0</v>
      </c>
      <c r="QC24" s="257">
        <f>IF(QC$19-'様式３（療養者名簿）（⑤の場合）'!$BD29+1&lt;=15,IF(QC$19&gt;='様式３（療養者名簿）（⑤の場合）'!$BD29,IF(QC$19&lt;='様式３（療養者名簿）（⑤の場合）'!$BE29,1,0),0),0)</f>
        <v>0</v>
      </c>
      <c r="QD24" s="257">
        <f>IF(QD$19-'様式３（療養者名簿）（⑤の場合）'!$BD29+1&lt;=15,IF(QD$19&gt;='様式３（療養者名簿）（⑤の場合）'!$BD29,IF(QD$19&lt;='様式３（療養者名簿）（⑤の場合）'!$BE29,1,0),0),0)</f>
        <v>0</v>
      </c>
      <c r="QE24" s="257">
        <f>IF(QE$19-'様式３（療養者名簿）（⑤の場合）'!$BD29+1&lt;=15,IF(QE$19&gt;='様式３（療養者名簿）（⑤の場合）'!$BD29,IF(QE$19&lt;='様式３（療養者名簿）（⑤の場合）'!$BE29,1,0),0),0)</f>
        <v>0</v>
      </c>
      <c r="QF24" s="257">
        <f>IF(QF$19-'様式３（療養者名簿）（⑤の場合）'!$BD29+1&lt;=15,IF(QF$19&gt;='様式３（療養者名簿）（⑤の場合）'!$BD29,IF(QF$19&lt;='様式３（療養者名簿）（⑤の場合）'!$BE29,1,0),0),0)</f>
        <v>0</v>
      </c>
      <c r="QG24" s="257">
        <f>IF(QG$19-'様式３（療養者名簿）（⑤の場合）'!$BD29+1&lt;=15,IF(QG$19&gt;='様式３（療養者名簿）（⑤の場合）'!$BD29,IF(QG$19&lt;='様式３（療養者名簿）（⑤の場合）'!$BE29,1,0),0),0)</f>
        <v>0</v>
      </c>
      <c r="QH24" s="257">
        <f>IF(QH$19-'様式３（療養者名簿）（⑤の場合）'!$BD29+1&lt;=15,IF(QH$19&gt;='様式３（療養者名簿）（⑤の場合）'!$BD29,IF(QH$19&lt;='様式３（療養者名簿）（⑤の場合）'!$BE29,1,0),0),0)</f>
        <v>0</v>
      </c>
      <c r="QI24" s="257">
        <f>IF(QI$19-'様式３（療養者名簿）（⑤の場合）'!$BD29+1&lt;=15,IF(QI$19&gt;='様式３（療養者名簿）（⑤の場合）'!$BD29,IF(QI$19&lt;='様式３（療養者名簿）（⑤の場合）'!$BE29,1,0),0),0)</f>
        <v>0</v>
      </c>
      <c r="QJ24" s="257">
        <f>IF(QJ$19-'様式３（療養者名簿）（⑤の場合）'!$BD29+1&lt;=15,IF(QJ$19&gt;='様式３（療養者名簿）（⑤の場合）'!$BD29,IF(QJ$19&lt;='様式３（療養者名簿）（⑤の場合）'!$BE29,1,0),0),0)</f>
        <v>0</v>
      </c>
      <c r="QK24" s="257">
        <f>IF(QK$19-'様式３（療養者名簿）（⑤の場合）'!$BD29+1&lt;=15,IF(QK$19&gt;='様式３（療養者名簿）（⑤の場合）'!$BD29,IF(QK$19&lt;='様式３（療養者名簿）（⑤の場合）'!$BE29,1,0),0),0)</f>
        <v>0</v>
      </c>
      <c r="QL24" s="257">
        <f>IF(QL$19-'様式３（療養者名簿）（⑤の場合）'!$BD29+1&lt;=15,IF(QL$19&gt;='様式３（療養者名簿）（⑤の場合）'!$BD29,IF(QL$19&lt;='様式３（療養者名簿）（⑤の場合）'!$BE29,1,0),0),0)</f>
        <v>0</v>
      </c>
      <c r="QM24" s="257">
        <f>IF(QM$19-'様式３（療養者名簿）（⑤の場合）'!$BD29+1&lt;=15,IF(QM$19&gt;='様式３（療養者名簿）（⑤の場合）'!$BD29,IF(QM$19&lt;='様式３（療養者名簿）（⑤の場合）'!$BE29,1,0),0),0)</f>
        <v>0</v>
      </c>
      <c r="QN24" s="257">
        <f>IF(QN$19-'様式３（療養者名簿）（⑤の場合）'!$BD29+1&lt;=15,IF(QN$19&gt;='様式３（療養者名簿）（⑤の場合）'!$BD29,IF(QN$19&lt;='様式３（療養者名簿）（⑤の場合）'!$BE29,1,0),0),0)</f>
        <v>0</v>
      </c>
      <c r="QO24" s="257">
        <f>IF(QO$19-'様式３（療養者名簿）（⑤の場合）'!$BD29+1&lt;=15,IF(QO$19&gt;='様式３（療養者名簿）（⑤の場合）'!$BD29,IF(QO$19&lt;='様式３（療養者名簿）（⑤の場合）'!$BE29,1,0),0),0)</f>
        <v>0</v>
      </c>
      <c r="QP24" s="257">
        <f>IF(QP$19-'様式３（療養者名簿）（⑤の場合）'!$BD29+1&lt;=15,IF(QP$19&gt;='様式３（療養者名簿）（⑤の場合）'!$BD29,IF(QP$19&lt;='様式３（療養者名簿）（⑤の場合）'!$BE29,1,0),0),0)</f>
        <v>0</v>
      </c>
      <c r="QQ24" s="257">
        <f>IF(QQ$19-'様式３（療養者名簿）（⑤の場合）'!$BD29+1&lt;=15,IF(QQ$19&gt;='様式３（療養者名簿）（⑤の場合）'!$BD29,IF(QQ$19&lt;='様式３（療養者名簿）（⑤の場合）'!$BE29,1,0),0),0)</f>
        <v>0</v>
      </c>
      <c r="QR24" s="257">
        <f>IF(QR$19-'様式３（療養者名簿）（⑤の場合）'!$BD29+1&lt;=15,IF(QR$19&gt;='様式３（療養者名簿）（⑤の場合）'!$BD29,IF(QR$19&lt;='様式３（療養者名簿）（⑤の場合）'!$BE29,1,0),0),0)</f>
        <v>0</v>
      </c>
      <c r="QS24" s="257">
        <f>IF(QS$19-'様式３（療養者名簿）（⑤の場合）'!$BD29+1&lt;=15,IF(QS$19&gt;='様式３（療養者名簿）（⑤の場合）'!$BD29,IF(QS$19&lt;='様式３（療養者名簿）（⑤の場合）'!$BE29,1,0),0),0)</f>
        <v>0</v>
      </c>
      <c r="QT24" s="257">
        <f>IF(QT$19-'様式３（療養者名簿）（⑤の場合）'!$BD29+1&lt;=15,IF(QT$19&gt;='様式３（療養者名簿）（⑤の場合）'!$BD29,IF(QT$19&lt;='様式３（療養者名簿）（⑤の場合）'!$BE29,1,0),0),0)</f>
        <v>0</v>
      </c>
      <c r="QU24" s="257">
        <f>IF(QU$19-'様式３（療養者名簿）（⑤の場合）'!$BD29+1&lt;=15,IF(QU$19&gt;='様式３（療養者名簿）（⑤の場合）'!$BD29,IF(QU$19&lt;='様式３（療養者名簿）（⑤の場合）'!$BE29,1,0),0),0)</f>
        <v>0</v>
      </c>
      <c r="QV24" s="257">
        <f>IF(QV$19-'様式３（療養者名簿）（⑤の場合）'!$BD29+1&lt;=15,IF(QV$19&gt;='様式３（療養者名簿）（⑤の場合）'!$BD29,IF(QV$19&lt;='様式３（療養者名簿）（⑤の場合）'!$BE29,1,0),0),0)</f>
        <v>0</v>
      </c>
      <c r="QW24" s="257">
        <f>IF(QW$19-'様式３（療養者名簿）（⑤の場合）'!$BD29+1&lt;=15,IF(QW$19&gt;='様式３（療養者名簿）（⑤の場合）'!$BD29,IF(QW$19&lt;='様式３（療養者名簿）（⑤の場合）'!$BE29,1,0),0),0)</f>
        <v>0</v>
      </c>
      <c r="QX24" s="257">
        <f>IF(QX$19-'様式３（療養者名簿）（⑤の場合）'!$BD29+1&lt;=15,IF(QX$19&gt;='様式３（療養者名簿）（⑤の場合）'!$BD29,IF(QX$19&lt;='様式３（療養者名簿）（⑤の場合）'!$BE29,1,0),0),0)</f>
        <v>0</v>
      </c>
      <c r="QY24" s="257">
        <f>IF(QY$19-'様式３（療養者名簿）（⑤の場合）'!$BD29+1&lt;=15,IF(QY$19&gt;='様式３（療養者名簿）（⑤の場合）'!$BD29,IF(QY$19&lt;='様式３（療養者名簿）（⑤の場合）'!$BE29,1,0),0),0)</f>
        <v>0</v>
      </c>
      <c r="QZ24" s="257">
        <f>IF(QZ$19-'様式３（療養者名簿）（⑤の場合）'!$BD29+1&lt;=15,IF(QZ$19&gt;='様式３（療養者名簿）（⑤の場合）'!$BD29,IF(QZ$19&lt;='様式３（療養者名簿）（⑤の場合）'!$BE29,1,0),0),0)</f>
        <v>0</v>
      </c>
      <c r="RA24" s="257">
        <f>IF(RA$19-'様式３（療養者名簿）（⑤の場合）'!$BD29+1&lt;=15,IF(RA$19&gt;='様式３（療養者名簿）（⑤の場合）'!$BD29,IF(RA$19&lt;='様式３（療養者名簿）（⑤の場合）'!$BE29,1,0),0),0)</f>
        <v>0</v>
      </c>
      <c r="RB24" s="257">
        <f>IF(RB$19-'様式３（療養者名簿）（⑤の場合）'!$BD29+1&lt;=15,IF(RB$19&gt;='様式３（療養者名簿）（⑤の場合）'!$BD29,IF(RB$19&lt;='様式３（療養者名簿）（⑤の場合）'!$BE29,1,0),0),0)</f>
        <v>0</v>
      </c>
      <c r="RC24" s="257">
        <f>IF(RC$19-'様式３（療養者名簿）（⑤の場合）'!$BD29+1&lt;=15,IF(RC$19&gt;='様式３（療養者名簿）（⑤の場合）'!$BD29,IF(RC$19&lt;='様式３（療養者名簿）（⑤の場合）'!$BE29,1,0),0),0)</f>
        <v>0</v>
      </c>
      <c r="RD24" s="257">
        <f>IF(RD$19-'様式３（療養者名簿）（⑤の場合）'!$BD29+1&lt;=15,IF(RD$19&gt;='様式３（療養者名簿）（⑤の場合）'!$BD29,IF(RD$19&lt;='様式３（療養者名簿）（⑤の場合）'!$BE29,1,0),0),0)</f>
        <v>0</v>
      </c>
      <c r="RE24" s="257">
        <f>IF(RE$19-'様式３（療養者名簿）（⑤の場合）'!$BD29+1&lt;=15,IF(RE$19&gt;='様式３（療養者名簿）（⑤の場合）'!$BD29,IF(RE$19&lt;='様式３（療養者名簿）（⑤の場合）'!$BE29,1,0),0),0)</f>
        <v>0</v>
      </c>
      <c r="RF24" s="257">
        <f>IF(RF$19-'様式３（療養者名簿）（⑤の場合）'!$BD29+1&lt;=15,IF(RF$19&gt;='様式３（療養者名簿）（⑤の場合）'!$BD29,IF(RF$19&lt;='様式３（療養者名簿）（⑤の場合）'!$BE29,1,0),0),0)</f>
        <v>0</v>
      </c>
      <c r="RG24" s="257">
        <f>IF(RG$19-'様式３（療養者名簿）（⑤の場合）'!$BD29+1&lt;=15,IF(RG$19&gt;='様式３（療養者名簿）（⑤の場合）'!$BD29,IF(RG$19&lt;='様式３（療養者名簿）（⑤の場合）'!$BE29,1,0),0),0)</f>
        <v>0</v>
      </c>
      <c r="RH24" s="257">
        <f>IF(RH$19-'様式３（療養者名簿）（⑤の場合）'!$BD29+1&lt;=15,IF(RH$19&gt;='様式３（療養者名簿）（⑤の場合）'!$BD29,IF(RH$19&lt;='様式３（療養者名簿）（⑤の場合）'!$BE29,1,0),0),0)</f>
        <v>0</v>
      </c>
      <c r="RI24" s="257">
        <f>IF(RI$19-'様式３（療養者名簿）（⑤の場合）'!$BD29+1&lt;=15,IF(RI$19&gt;='様式３（療養者名簿）（⑤の場合）'!$BD29,IF(RI$19&lt;='様式３（療養者名簿）（⑤の場合）'!$BE29,1,0),0),0)</f>
        <v>0</v>
      </c>
      <c r="RJ24" s="257">
        <f>IF(RJ$19-'様式３（療養者名簿）（⑤の場合）'!$BD29+1&lt;=15,IF(RJ$19&gt;='様式３（療養者名簿）（⑤の場合）'!$BD29,IF(RJ$19&lt;='様式３（療養者名簿）（⑤の場合）'!$BE29,1,0),0),0)</f>
        <v>0</v>
      </c>
      <c r="RK24" s="257">
        <f>IF(RK$19-'様式３（療養者名簿）（⑤の場合）'!$BD29+1&lt;=15,IF(RK$19&gt;='様式３（療養者名簿）（⑤の場合）'!$BD29,IF(RK$19&lt;='様式３（療養者名簿）（⑤の場合）'!$BE29,1,0),0),0)</f>
        <v>0</v>
      </c>
      <c r="RL24" s="257">
        <f>IF(RL$19-'様式３（療養者名簿）（⑤の場合）'!$BD29+1&lt;=15,IF(RL$19&gt;='様式３（療養者名簿）（⑤の場合）'!$BD29,IF(RL$19&lt;='様式３（療養者名簿）（⑤の場合）'!$BE29,1,0),0),0)</f>
        <v>0</v>
      </c>
      <c r="RM24" s="257">
        <f>IF(RM$19-'様式３（療養者名簿）（⑤の場合）'!$BD29+1&lt;=15,IF(RM$19&gt;='様式３（療養者名簿）（⑤の場合）'!$BD29,IF(RM$19&lt;='様式３（療養者名簿）（⑤の場合）'!$BE29,1,0),0),0)</f>
        <v>0</v>
      </c>
      <c r="RN24" s="257">
        <f>IF(RN$19-'様式３（療養者名簿）（⑤の場合）'!$BD29+1&lt;=15,IF(RN$19&gt;='様式３（療養者名簿）（⑤の場合）'!$BD29,IF(RN$19&lt;='様式３（療養者名簿）（⑤の場合）'!$BE29,1,0),0),0)</f>
        <v>0</v>
      </c>
      <c r="RO24" s="257">
        <f>IF(RO$19-'様式３（療養者名簿）（⑤の場合）'!$BD29+1&lt;=15,IF(RO$19&gt;='様式３（療養者名簿）（⑤の場合）'!$BD29,IF(RO$19&lt;='様式３（療養者名簿）（⑤の場合）'!$BE29,1,0),0),0)</f>
        <v>0</v>
      </c>
      <c r="RP24" s="257">
        <f>IF(RP$19-'様式３（療養者名簿）（⑤の場合）'!$BD29+1&lt;=15,IF(RP$19&gt;='様式３（療養者名簿）（⑤の場合）'!$BD29,IF(RP$19&lt;='様式３（療養者名簿）（⑤の場合）'!$BE29,1,0),0),0)</f>
        <v>0</v>
      </c>
      <c r="RQ24" s="257">
        <f>IF(RQ$19-'様式３（療養者名簿）（⑤の場合）'!$BD29+1&lt;=15,IF(RQ$19&gt;='様式３（療養者名簿）（⑤の場合）'!$BD29,IF(RQ$19&lt;='様式３（療養者名簿）（⑤の場合）'!$BE29,1,0),0),0)</f>
        <v>0</v>
      </c>
      <c r="RR24" s="257">
        <f>IF(RR$19-'様式３（療養者名簿）（⑤の場合）'!$BD29+1&lt;=15,IF(RR$19&gt;='様式３（療養者名簿）（⑤の場合）'!$BD29,IF(RR$19&lt;='様式３（療養者名簿）（⑤の場合）'!$BE29,1,0),0),0)</f>
        <v>0</v>
      </c>
      <c r="RS24" s="257">
        <f>IF(RS$19-'様式３（療養者名簿）（⑤の場合）'!$BD29+1&lt;=15,IF(RS$19&gt;='様式３（療養者名簿）（⑤の場合）'!$BD29,IF(RS$19&lt;='様式３（療養者名簿）（⑤の場合）'!$BE29,1,0),0),0)</f>
        <v>0</v>
      </c>
      <c r="RT24" s="257">
        <f>IF(RT$19-'様式３（療養者名簿）（⑤の場合）'!$BD29+1&lt;=15,IF(RT$19&gt;='様式３（療養者名簿）（⑤の場合）'!$BD29,IF(RT$19&lt;='様式３（療養者名簿）（⑤の場合）'!$BE29,1,0),0),0)</f>
        <v>0</v>
      </c>
      <c r="RU24" s="257">
        <f>IF(RU$19-'様式３（療養者名簿）（⑤の場合）'!$BD29+1&lt;=15,IF(RU$19&gt;='様式３（療養者名簿）（⑤の場合）'!$BD29,IF(RU$19&lt;='様式３（療養者名簿）（⑤の場合）'!$BE29,1,0),0),0)</f>
        <v>0</v>
      </c>
      <c r="RV24" s="257">
        <f>IF(RV$19-'様式３（療養者名簿）（⑤の場合）'!$BD29+1&lt;=15,IF(RV$19&gt;='様式３（療養者名簿）（⑤の場合）'!$BD29,IF(RV$19&lt;='様式３（療養者名簿）（⑤の場合）'!$BE29,1,0),0),0)</f>
        <v>0</v>
      </c>
      <c r="RW24" s="257">
        <f>IF(RW$19-'様式３（療養者名簿）（⑤の場合）'!$BD29+1&lt;=15,IF(RW$19&gt;='様式３（療養者名簿）（⑤の場合）'!$BD29,IF(RW$19&lt;='様式３（療養者名簿）（⑤の場合）'!$BE29,1,0),0),0)</f>
        <v>0</v>
      </c>
      <c r="RX24" s="257">
        <f>IF(RX$19-'様式３（療養者名簿）（⑤の場合）'!$BD29+1&lt;=15,IF(RX$19&gt;='様式３（療養者名簿）（⑤の場合）'!$BD29,IF(RX$19&lt;='様式３（療養者名簿）（⑤の場合）'!$BE29,1,0),0),0)</f>
        <v>0</v>
      </c>
      <c r="RY24" s="257">
        <f>IF(RY$19-'様式３（療養者名簿）（⑤の場合）'!$BD29+1&lt;=15,IF(RY$19&gt;='様式３（療養者名簿）（⑤の場合）'!$BD29,IF(RY$19&lt;='様式３（療養者名簿）（⑤の場合）'!$BE29,1,0),0),0)</f>
        <v>0</v>
      </c>
      <c r="RZ24" s="257">
        <f>IF(RZ$19-'様式３（療養者名簿）（⑤の場合）'!$BD29+1&lt;=15,IF(RZ$19&gt;='様式３（療養者名簿）（⑤の場合）'!$BD29,IF(RZ$19&lt;='様式３（療養者名簿）（⑤の場合）'!$BE29,1,0),0),0)</f>
        <v>0</v>
      </c>
      <c r="SA24" s="257">
        <f>IF(SA$19-'様式３（療養者名簿）（⑤の場合）'!$BD29+1&lt;=15,IF(SA$19&gt;='様式３（療養者名簿）（⑤の場合）'!$BD29,IF(SA$19&lt;='様式３（療養者名簿）（⑤の場合）'!$BE29,1,0),0),0)</f>
        <v>0</v>
      </c>
      <c r="SB24" s="257">
        <f>IF(SB$19-'様式３（療養者名簿）（⑤の場合）'!$BD29+1&lt;=15,IF(SB$19&gt;='様式３（療養者名簿）（⑤の場合）'!$BD29,IF(SB$19&lt;='様式３（療養者名簿）（⑤の場合）'!$BE29,1,0),0),0)</f>
        <v>0</v>
      </c>
      <c r="SC24" s="257">
        <f>IF(SC$19-'様式３（療養者名簿）（⑤の場合）'!$BD29+1&lt;=15,IF(SC$19&gt;='様式３（療養者名簿）（⑤の場合）'!$BD29,IF(SC$19&lt;='様式３（療養者名簿）（⑤の場合）'!$BE29,1,0),0),0)</f>
        <v>0</v>
      </c>
      <c r="SD24" s="257">
        <f>IF(SD$19-'様式３（療養者名簿）（⑤の場合）'!$BD29+1&lt;=15,IF(SD$19&gt;='様式３（療養者名簿）（⑤の場合）'!$BD29,IF(SD$19&lt;='様式３（療養者名簿）（⑤の場合）'!$BE29,1,0),0),0)</f>
        <v>0</v>
      </c>
      <c r="SE24" s="257">
        <f>IF(SE$19-'様式３（療養者名簿）（⑤の場合）'!$BD29+1&lt;=15,IF(SE$19&gt;='様式３（療養者名簿）（⑤の場合）'!$BD29,IF(SE$19&lt;='様式３（療養者名簿）（⑤の場合）'!$BE29,1,0),0),0)</f>
        <v>0</v>
      </c>
      <c r="SF24" s="257">
        <f>IF(SF$19-'様式３（療養者名簿）（⑤の場合）'!$BD29+1&lt;=15,IF(SF$19&gt;='様式３（療養者名簿）（⑤の場合）'!$BD29,IF(SF$19&lt;='様式３（療養者名簿）（⑤の場合）'!$BE29,1,0),0),0)</f>
        <v>0</v>
      </c>
      <c r="SG24" s="257">
        <f>IF(SG$19-'様式３（療養者名簿）（⑤の場合）'!$BD29+1&lt;=15,IF(SG$19&gt;='様式３（療養者名簿）（⑤の場合）'!$BD29,IF(SG$19&lt;='様式３（療養者名簿）（⑤の場合）'!$BE29,1,0),0),0)</f>
        <v>0</v>
      </c>
      <c r="SH24" s="257">
        <f>IF(SH$19-'様式３（療養者名簿）（⑤の場合）'!$BD29+1&lt;=15,IF(SH$19&gt;='様式３（療養者名簿）（⑤の場合）'!$BD29,IF(SH$19&lt;='様式３（療養者名簿）（⑤の場合）'!$BE29,1,0),0),0)</f>
        <v>0</v>
      </c>
      <c r="SI24" s="257">
        <f>IF(SI$19-'様式３（療養者名簿）（⑤の場合）'!$BD29+1&lt;=15,IF(SI$19&gt;='様式３（療養者名簿）（⑤の場合）'!$BD29,IF(SI$19&lt;='様式３（療養者名簿）（⑤の場合）'!$BE29,1,0),0),0)</f>
        <v>0</v>
      </c>
      <c r="SJ24" s="257">
        <f>IF(SJ$19-'様式３（療養者名簿）（⑤の場合）'!$BD29+1&lt;=15,IF(SJ$19&gt;='様式３（療養者名簿）（⑤の場合）'!$BD29,IF(SJ$19&lt;='様式３（療養者名簿）（⑤の場合）'!$BE29,1,0),0),0)</f>
        <v>0</v>
      </c>
      <c r="SK24" s="257">
        <f>IF(SK$19-'様式３（療養者名簿）（⑤の場合）'!$BD29+1&lt;=15,IF(SK$19&gt;='様式３（療養者名簿）（⑤の場合）'!$BD29,IF(SK$19&lt;='様式３（療養者名簿）（⑤の場合）'!$BE29,1,0),0),0)</f>
        <v>0</v>
      </c>
      <c r="SL24" s="257">
        <f>IF(SL$19-'様式３（療養者名簿）（⑤の場合）'!$BD29+1&lt;=15,IF(SL$19&gt;='様式３（療養者名簿）（⑤の場合）'!$BD29,IF(SL$19&lt;='様式３（療養者名簿）（⑤の場合）'!$BE29,1,0),0),0)</f>
        <v>0</v>
      </c>
      <c r="SM24" s="257">
        <f>IF(SM$19-'様式３（療養者名簿）（⑤の場合）'!$BD29+1&lt;=15,IF(SM$19&gt;='様式３（療養者名簿）（⑤の場合）'!$BD29,IF(SM$19&lt;='様式３（療養者名簿）（⑤の場合）'!$BE29,1,0),0),0)</f>
        <v>0</v>
      </c>
      <c r="SN24" s="257">
        <f>IF(SN$19-'様式３（療養者名簿）（⑤の場合）'!$BD29+1&lt;=15,IF(SN$19&gt;='様式３（療養者名簿）（⑤の場合）'!$BD29,IF(SN$19&lt;='様式３（療養者名簿）（⑤の場合）'!$BE29,1,0),0),0)</f>
        <v>0</v>
      </c>
      <c r="SO24" s="257">
        <f>IF(SO$19-'様式３（療養者名簿）（⑤の場合）'!$BD29+1&lt;=15,IF(SO$19&gt;='様式３（療養者名簿）（⑤の場合）'!$BD29,IF(SO$19&lt;='様式３（療養者名簿）（⑤の場合）'!$BE29,1,0),0),0)</f>
        <v>0</v>
      </c>
      <c r="SP24" s="257">
        <f>IF(SP$19-'様式３（療養者名簿）（⑤の場合）'!$BD29+1&lt;=15,IF(SP$19&gt;='様式３（療養者名簿）（⑤の場合）'!$BD29,IF(SP$19&lt;='様式３（療養者名簿）（⑤の場合）'!$BE29,1,0),0),0)</f>
        <v>0</v>
      </c>
      <c r="SQ24" s="257">
        <f>IF(SQ$19-'様式３（療養者名簿）（⑤の場合）'!$BD29+1&lt;=15,IF(SQ$19&gt;='様式３（療養者名簿）（⑤の場合）'!$BD29,IF(SQ$19&lt;='様式３（療養者名簿）（⑤の場合）'!$BE29,1,0),0),0)</f>
        <v>0</v>
      </c>
      <c r="SR24" s="257">
        <f>IF(SR$19-'様式３（療養者名簿）（⑤の場合）'!$BD29+1&lt;=15,IF(SR$19&gt;='様式３（療養者名簿）（⑤の場合）'!$BD29,IF(SR$19&lt;='様式３（療養者名簿）（⑤の場合）'!$BE29,1,0),0),0)</f>
        <v>0</v>
      </c>
      <c r="SS24" s="257">
        <f>IF(SS$19-'様式３（療養者名簿）（⑤の場合）'!$BD29+1&lt;=15,IF(SS$19&gt;='様式３（療養者名簿）（⑤の場合）'!$BD29,IF(SS$19&lt;='様式３（療養者名簿）（⑤の場合）'!$BE29,1,0),0),0)</f>
        <v>0</v>
      </c>
      <c r="ST24" s="257">
        <f>IF(ST$19-'様式３（療養者名簿）（⑤の場合）'!$BD29+1&lt;=15,IF(ST$19&gt;='様式３（療養者名簿）（⑤の場合）'!$BD29,IF(ST$19&lt;='様式３（療養者名簿）（⑤の場合）'!$BE29,1,0),0),0)</f>
        <v>0</v>
      </c>
      <c r="SU24" s="257">
        <f>IF(SU$19-'様式３（療養者名簿）（⑤の場合）'!$BD29+1&lt;=15,IF(SU$19&gt;='様式３（療養者名簿）（⑤の場合）'!$BD29,IF(SU$19&lt;='様式３（療養者名簿）（⑤の場合）'!$BE29,1,0),0),0)</f>
        <v>0</v>
      </c>
      <c r="SV24" s="257">
        <f>IF(SV$19-'様式３（療養者名簿）（⑤の場合）'!$BD29+1&lt;=15,IF(SV$19&gt;='様式３（療養者名簿）（⑤の場合）'!$BD29,IF(SV$19&lt;='様式３（療養者名簿）（⑤の場合）'!$BE29,1,0),0),0)</f>
        <v>0</v>
      </c>
      <c r="SW24" s="257">
        <f>IF(SW$19-'様式３（療養者名簿）（⑤の場合）'!$BD29+1&lt;=15,IF(SW$19&gt;='様式３（療養者名簿）（⑤の場合）'!$BD29,IF(SW$19&lt;='様式３（療養者名簿）（⑤の場合）'!$BE29,1,0),0),0)</f>
        <v>0</v>
      </c>
      <c r="SX24" s="257">
        <f>IF(SX$19-'様式３（療養者名簿）（⑤の場合）'!$BD29+1&lt;=15,IF(SX$19&gt;='様式３（療養者名簿）（⑤の場合）'!$BD29,IF(SX$19&lt;='様式３（療養者名簿）（⑤の場合）'!$BE29,1,0),0),0)</f>
        <v>0</v>
      </c>
      <c r="SY24" s="257">
        <f>IF(SY$19-'様式３（療養者名簿）（⑤の場合）'!$BD29+1&lt;=15,IF(SY$19&gt;='様式３（療養者名簿）（⑤の場合）'!$BD29,IF(SY$19&lt;='様式３（療養者名簿）（⑤の場合）'!$BE29,1,0),0),0)</f>
        <v>0</v>
      </c>
      <c r="SZ24" s="257">
        <f>IF(SZ$19-'様式３（療養者名簿）（⑤の場合）'!$BD29+1&lt;=15,IF(SZ$19&gt;='様式３（療養者名簿）（⑤の場合）'!$BD29,IF(SZ$19&lt;='様式３（療養者名簿）（⑤の場合）'!$BE29,1,0),0),0)</f>
        <v>0</v>
      </c>
      <c r="TA24" s="257">
        <f>IF(TA$19-'様式３（療養者名簿）（⑤の場合）'!$BD29+1&lt;=15,IF(TA$19&gt;='様式３（療養者名簿）（⑤の場合）'!$BD29,IF(TA$19&lt;='様式３（療養者名簿）（⑤の場合）'!$BE29,1,0),0),0)</f>
        <v>0</v>
      </c>
      <c r="TB24" s="257">
        <f>IF(TB$19-'様式３（療養者名簿）（⑤の場合）'!$BD29+1&lt;=15,IF(TB$19&gt;='様式３（療養者名簿）（⑤の場合）'!$BD29,IF(TB$19&lt;='様式３（療養者名簿）（⑤の場合）'!$BE29,1,0),0),0)</f>
        <v>0</v>
      </c>
      <c r="TC24" s="257">
        <f>IF(TC$19-'様式３（療養者名簿）（⑤の場合）'!$BD29+1&lt;=15,IF(TC$19&gt;='様式３（療養者名簿）（⑤の場合）'!$BD29,IF(TC$19&lt;='様式３（療養者名簿）（⑤の場合）'!$BE29,1,0),0),0)</f>
        <v>0</v>
      </c>
      <c r="TD24" s="257">
        <f>IF(TD$19-'様式３（療養者名簿）（⑤の場合）'!$BD29+1&lt;=15,IF(TD$19&gt;='様式３（療養者名簿）（⑤の場合）'!$BD29,IF(TD$19&lt;='様式３（療養者名簿）（⑤の場合）'!$BE29,1,0),0),0)</f>
        <v>0</v>
      </c>
      <c r="TE24" s="257">
        <f>IF(TE$19-'様式３（療養者名簿）（⑤の場合）'!$BD29+1&lt;=15,IF(TE$19&gt;='様式３（療養者名簿）（⑤の場合）'!$BD29,IF(TE$19&lt;='様式３（療養者名簿）（⑤の場合）'!$BE29,1,0),0),0)</f>
        <v>0</v>
      </c>
      <c r="TF24" s="257">
        <f>IF(TF$19-'様式３（療養者名簿）（⑤の場合）'!$BD29+1&lt;=15,IF(TF$19&gt;='様式３（療養者名簿）（⑤の場合）'!$BD29,IF(TF$19&lt;='様式３（療養者名簿）（⑤の場合）'!$BE29,1,0),0),0)</f>
        <v>0</v>
      </c>
      <c r="TG24" s="257">
        <f>IF(TG$19-'様式３（療養者名簿）（⑤の場合）'!$BD29+1&lt;=15,IF(TG$19&gt;='様式３（療養者名簿）（⑤の場合）'!$BD29,IF(TG$19&lt;='様式３（療養者名簿）（⑤の場合）'!$BE29,1,0),0),0)</f>
        <v>0</v>
      </c>
      <c r="TH24" s="257">
        <f>IF(TH$19-'様式３（療養者名簿）（⑤の場合）'!$BD29+1&lt;=15,IF(TH$19&gt;='様式３（療養者名簿）（⑤の場合）'!$BD29,IF(TH$19&lt;='様式３（療養者名簿）（⑤の場合）'!$BE29,1,0),0),0)</f>
        <v>0</v>
      </c>
      <c r="TI24" s="257">
        <f>IF(TI$19-'様式３（療養者名簿）（⑤の場合）'!$BD29+1&lt;=15,IF(TI$19&gt;='様式３（療養者名簿）（⑤の場合）'!$BD29,IF(TI$19&lt;='様式３（療養者名簿）（⑤の場合）'!$BE29,1,0),0),0)</f>
        <v>0</v>
      </c>
      <c r="TJ24" s="257">
        <f>IF(TJ$19-'様式３（療養者名簿）（⑤の場合）'!$BD29+1&lt;=15,IF(TJ$19&gt;='様式３（療養者名簿）（⑤の場合）'!$BD29,IF(TJ$19&lt;='様式３（療養者名簿）（⑤の場合）'!$BE29,1,0),0),0)</f>
        <v>0</v>
      </c>
      <c r="TK24" s="257">
        <f>IF(TK$19-'様式３（療養者名簿）（⑤の場合）'!$BD29+1&lt;=15,IF(TK$19&gt;='様式３（療養者名簿）（⑤の場合）'!$BD29,IF(TK$19&lt;='様式３（療養者名簿）（⑤の場合）'!$BE29,1,0),0),0)</f>
        <v>0</v>
      </c>
      <c r="TL24" s="257">
        <f>IF(TL$19-'様式３（療養者名簿）（⑤の場合）'!$BD29+1&lt;=15,IF(TL$19&gt;='様式３（療養者名簿）（⑤の場合）'!$BD29,IF(TL$19&lt;='様式３（療養者名簿）（⑤の場合）'!$BE29,1,0),0),0)</f>
        <v>0</v>
      </c>
      <c r="TM24" s="257">
        <f>IF(TM$19-'様式３（療養者名簿）（⑤の場合）'!$BD29+1&lt;=15,IF(TM$19&gt;='様式３（療養者名簿）（⑤の場合）'!$BD29,IF(TM$19&lt;='様式３（療養者名簿）（⑤の場合）'!$BE29,1,0),0),0)</f>
        <v>0</v>
      </c>
      <c r="TN24" s="257">
        <f>IF(TN$19-'様式３（療養者名簿）（⑤の場合）'!$BD29+1&lt;=15,IF(TN$19&gt;='様式３（療養者名簿）（⑤の場合）'!$BD29,IF(TN$19&lt;='様式３（療養者名簿）（⑤の場合）'!$BE29,1,0),0),0)</f>
        <v>0</v>
      </c>
      <c r="TO24" s="257">
        <f>IF(TO$19-'様式３（療養者名簿）（⑤の場合）'!$BD29+1&lt;=15,IF(TO$19&gt;='様式３（療養者名簿）（⑤の場合）'!$BD29,IF(TO$19&lt;='様式３（療養者名簿）（⑤の場合）'!$BE29,1,0),0),0)</f>
        <v>0</v>
      </c>
      <c r="TP24" s="257">
        <f>IF(TP$19-'様式３（療養者名簿）（⑤の場合）'!$BD29+1&lt;=15,IF(TP$19&gt;='様式３（療養者名簿）（⑤の場合）'!$BD29,IF(TP$19&lt;='様式３（療養者名簿）（⑤の場合）'!$BE29,1,0),0),0)</f>
        <v>0</v>
      </c>
      <c r="TQ24" s="257">
        <f>IF(TQ$19-'様式３（療養者名簿）（⑤の場合）'!$BD29+1&lt;=15,IF(TQ$19&gt;='様式３（療養者名簿）（⑤の場合）'!$BD29,IF(TQ$19&lt;='様式３（療養者名簿）（⑤の場合）'!$BE29,1,0),0),0)</f>
        <v>0</v>
      </c>
      <c r="TR24" s="257">
        <f>IF(TR$19-'様式３（療養者名簿）（⑤の場合）'!$BD29+1&lt;=15,IF(TR$19&gt;='様式３（療養者名簿）（⑤の場合）'!$BD29,IF(TR$19&lt;='様式３（療養者名簿）（⑤の場合）'!$BE29,1,0),0),0)</f>
        <v>0</v>
      </c>
      <c r="TS24" s="257">
        <f>IF(TS$19-'様式３（療養者名簿）（⑤の場合）'!$BD29+1&lt;=15,IF(TS$19&gt;='様式３（療養者名簿）（⑤の場合）'!$BD29,IF(TS$19&lt;='様式３（療養者名簿）（⑤の場合）'!$BE29,1,0),0),0)</f>
        <v>0</v>
      </c>
      <c r="TT24" s="257">
        <f>IF(TT$19-'様式３（療養者名簿）（⑤の場合）'!$BD29+1&lt;=15,IF(TT$19&gt;='様式３（療養者名簿）（⑤の場合）'!$BD29,IF(TT$19&lt;='様式３（療養者名簿）（⑤の場合）'!$BE29,1,0),0),0)</f>
        <v>0</v>
      </c>
      <c r="TU24" s="257">
        <f>IF(TU$19-'様式３（療養者名簿）（⑤の場合）'!$BD29+1&lt;=15,IF(TU$19&gt;='様式３（療養者名簿）（⑤の場合）'!$BD29,IF(TU$19&lt;='様式３（療養者名簿）（⑤の場合）'!$BE29,1,0),0),0)</f>
        <v>0</v>
      </c>
      <c r="TV24" s="257">
        <f>IF(TV$19-'様式３（療養者名簿）（⑤の場合）'!$BD29+1&lt;=15,IF(TV$19&gt;='様式３（療養者名簿）（⑤の場合）'!$BD29,IF(TV$19&lt;='様式３（療養者名簿）（⑤の場合）'!$BE29,1,0),0),0)</f>
        <v>0</v>
      </c>
      <c r="TW24" s="257">
        <f>IF(TW$19-'様式３（療養者名簿）（⑤の場合）'!$BD29+1&lt;=15,IF(TW$19&gt;='様式３（療養者名簿）（⑤の場合）'!$BD29,IF(TW$19&lt;='様式３（療養者名簿）（⑤の場合）'!$BE29,1,0),0),0)</f>
        <v>0</v>
      </c>
      <c r="TX24" s="257">
        <f>IF(TX$19-'様式３（療養者名簿）（⑤の場合）'!$BD29+1&lt;=15,IF(TX$19&gt;='様式３（療養者名簿）（⑤の場合）'!$BD29,IF(TX$19&lt;='様式３（療養者名簿）（⑤の場合）'!$BE29,1,0),0),0)</f>
        <v>0</v>
      </c>
      <c r="TY24" s="257">
        <f>IF(TY$19-'様式３（療養者名簿）（⑤の場合）'!$BD29+1&lt;=15,IF(TY$19&gt;='様式３（療養者名簿）（⑤の場合）'!$BD29,IF(TY$19&lt;='様式３（療養者名簿）（⑤の場合）'!$BE29,1,0),0),0)</f>
        <v>0</v>
      </c>
      <c r="TZ24" s="257">
        <f>IF(TZ$19-'様式３（療養者名簿）（⑤の場合）'!$BD29+1&lt;=15,IF(TZ$19&gt;='様式３（療養者名簿）（⑤の場合）'!$BD29,IF(TZ$19&lt;='様式３（療養者名簿）（⑤の場合）'!$BE29,1,0),0),0)</f>
        <v>0</v>
      </c>
      <c r="UA24" s="257">
        <f>IF(UA$19-'様式３（療養者名簿）（⑤の場合）'!$BD29+1&lt;=15,IF(UA$19&gt;='様式３（療養者名簿）（⑤の場合）'!$BD29,IF(UA$19&lt;='様式３（療養者名簿）（⑤の場合）'!$BE29,1,0),0),0)</f>
        <v>0</v>
      </c>
      <c r="UB24" s="257">
        <f>IF(UB$19-'様式３（療養者名簿）（⑤の場合）'!$BD29+1&lt;=15,IF(UB$19&gt;='様式３（療養者名簿）（⑤の場合）'!$BD29,IF(UB$19&lt;='様式３（療養者名簿）（⑤の場合）'!$BE29,1,0),0),0)</f>
        <v>0</v>
      </c>
      <c r="UC24" s="257">
        <f>IF(UC$19-'様式３（療養者名簿）（⑤の場合）'!$BD29+1&lt;=15,IF(UC$19&gt;='様式３（療養者名簿）（⑤の場合）'!$BD29,IF(UC$19&lt;='様式３（療養者名簿）（⑤の場合）'!$BE29,1,0),0),0)</f>
        <v>0</v>
      </c>
      <c r="UD24" s="384">
        <f>IF(UD$19-'様式３（療養者名簿）（⑤の場合）'!$BD29+1&lt;=15,IF(UD$19&gt;='様式３（療養者名簿）（⑤の場合）'!$BD29,IF(UD$19&lt;='様式３（療養者名簿）（⑤の場合）'!$BE29,1,0),0),0)</f>
        <v>0</v>
      </c>
      <c r="UE24" s="384">
        <f>IF(UE$19-'様式３（療養者名簿）（⑤の場合）'!$BD29+1&lt;=15,IF(UE$19&gt;='様式３（療養者名簿）（⑤の場合）'!$BD29,IF(UE$19&lt;='様式３（療養者名簿）（⑤の場合）'!$BE29,1,0),0),0)</f>
        <v>0</v>
      </c>
      <c r="UF24" s="384">
        <f>IF(UF$19-'様式３（療養者名簿）（⑤の場合）'!$BD29+1&lt;=15,IF(UF$19&gt;='様式３（療養者名簿）（⑤の場合）'!$BD29,IF(UF$19&lt;='様式３（療養者名簿）（⑤の場合）'!$BE29,1,0),0),0)</f>
        <v>0</v>
      </c>
      <c r="UG24" s="384">
        <f>IF(UG$19-'様式３（療養者名簿）（⑤の場合）'!$BD29+1&lt;=15,IF(UG$19&gt;='様式３（療養者名簿）（⑤の場合）'!$BD29,IF(UG$19&lt;='様式３（療養者名簿）（⑤の場合）'!$BE29,1,0),0),0)</f>
        <v>0</v>
      </c>
      <c r="UH24" s="384">
        <f>IF(UH$19-'様式３（療養者名簿）（⑤の場合）'!$BD29+1&lt;=15,IF(UH$19&gt;='様式３（療養者名簿）（⑤の場合）'!$BD29,IF(UH$19&lt;='様式３（療養者名簿）（⑤の場合）'!$BE29,1,0),0),0)</f>
        <v>0</v>
      </c>
      <c r="UI24" s="384">
        <f>IF(UI$19-'様式３（療養者名簿）（⑤の場合）'!$BD29+1&lt;=15,IF(UI$19&gt;='様式３（療養者名簿）（⑤の場合）'!$BD29,IF(UI$19&lt;='様式３（療養者名簿）（⑤の場合）'!$BE29,1,0),0),0)</f>
        <v>0</v>
      </c>
      <c r="UJ24" s="384">
        <f>IF(UJ$19-'様式３（療養者名簿）（⑤の場合）'!$BD29+1&lt;=15,IF(UJ$19&gt;='様式３（療養者名簿）（⑤の場合）'!$BD29,IF(UJ$19&lt;='様式３（療養者名簿）（⑤の場合）'!$BE29,1,0),0),0)</f>
        <v>0</v>
      </c>
      <c r="UK24" s="384">
        <f>IF(UK$19-'様式３（療養者名簿）（⑤の場合）'!$BD29+1&lt;=15,IF(UK$19&gt;='様式３（療養者名簿）（⑤の場合）'!$BD29,IF(UK$19&lt;='様式３（療養者名簿）（⑤の場合）'!$BE29,1,0),0),0)</f>
        <v>0</v>
      </c>
      <c r="UL24" s="384">
        <f>IF(UL$19-'様式３（療養者名簿）（⑤の場合）'!$BD29+1&lt;=15,IF(UL$19&gt;='様式３（療養者名簿）（⑤の場合）'!$BD29,IF(UL$19&lt;='様式３（療養者名簿）（⑤の場合）'!$BE29,1,0),0),0)</f>
        <v>0</v>
      </c>
      <c r="UM24" s="384">
        <f>IF(UM$19-'様式３（療養者名簿）（⑤の場合）'!$BD29+1&lt;=15,IF(UM$19&gt;='様式３（療養者名簿）（⑤の場合）'!$BD29,IF(UM$19&lt;='様式３（療養者名簿）（⑤の場合）'!$BE29,1,0),0),0)</f>
        <v>0</v>
      </c>
      <c r="UN24" s="384">
        <f>IF(UN$19-'様式３（療養者名簿）（⑤の場合）'!$BD29+1&lt;=15,IF(UN$19&gt;='様式３（療養者名簿）（⑤の場合）'!$BD29,IF(UN$19&lt;='様式３（療養者名簿）（⑤の場合）'!$BE29,1,0),0),0)</f>
        <v>0</v>
      </c>
      <c r="UO24" s="384">
        <f>IF(UO$19-'様式３（療養者名簿）（⑤の場合）'!$BD29+1&lt;=15,IF(UO$19&gt;='様式３（療養者名簿）（⑤の場合）'!$BD29,IF(UO$19&lt;='様式３（療養者名簿）（⑤の場合）'!$BE29,1,0),0),0)</f>
        <v>0</v>
      </c>
      <c r="UP24" s="384">
        <f>IF(UP$19-'様式３（療養者名簿）（⑤の場合）'!$BD29+1&lt;=15,IF(UP$19&gt;='様式３（療養者名簿）（⑤の場合）'!$BD29,IF(UP$19&lt;='様式３（療養者名簿）（⑤の場合）'!$BE29,1,0),0),0)</f>
        <v>0</v>
      </c>
      <c r="UQ24" s="384">
        <f>IF(UQ$19-'様式３（療養者名簿）（⑤の場合）'!$BD29+1&lt;=15,IF(UQ$19&gt;='様式３（療養者名簿）（⑤の場合）'!$BD29,IF(UQ$19&lt;='様式３（療養者名簿）（⑤の場合）'!$BE29,1,0),0),0)</f>
        <v>0</v>
      </c>
      <c r="UR24" s="384">
        <f>IF(UR$19-'様式３（療養者名簿）（⑤の場合）'!$BD29+1&lt;=15,IF(UR$19&gt;='様式３（療養者名簿）（⑤の場合）'!$BD29,IF(UR$19&lt;='様式３（療養者名簿）（⑤の場合）'!$BE29,1,0),0),0)</f>
        <v>0</v>
      </c>
      <c r="US24" s="384">
        <f>IF(US$19-'様式３（療養者名簿）（⑤の場合）'!$BD29+1&lt;=15,IF(US$19&gt;='様式３（療養者名簿）（⑤の場合）'!$BD29,IF(US$19&lt;='様式３（療養者名簿）（⑤の場合）'!$BE29,1,0),0),0)</f>
        <v>0</v>
      </c>
      <c r="UT24" s="384">
        <f>IF(UT$19-'様式３（療養者名簿）（⑤の場合）'!$BD29+1&lt;=15,IF(UT$19&gt;='様式３（療養者名簿）（⑤の場合）'!$BD29,IF(UT$19&lt;='様式３（療養者名簿）（⑤の場合）'!$BE29,1,0),0),0)</f>
        <v>0</v>
      </c>
      <c r="UU24" s="384">
        <f>IF(UU$19-'様式３（療養者名簿）（⑤の場合）'!$BD29+1&lt;=15,IF(UU$19&gt;='様式３（療養者名簿）（⑤の場合）'!$BD29,IF(UU$19&lt;='様式３（療養者名簿）（⑤の場合）'!$BE29,1,0),0),0)</f>
        <v>0</v>
      </c>
      <c r="UV24" s="384">
        <f>IF(UV$19-'様式３（療養者名簿）（⑤の場合）'!$BD29+1&lt;=15,IF(UV$19&gt;='様式３（療養者名簿）（⑤の場合）'!$BD29,IF(UV$19&lt;='様式３（療養者名簿）（⑤の場合）'!$BE29,1,0),0),0)</f>
        <v>0</v>
      </c>
      <c r="UW24" s="384">
        <f>IF(UW$19-'様式３（療養者名簿）（⑤の場合）'!$BD29+1&lt;=15,IF(UW$19&gt;='様式３（療養者名簿）（⑤の場合）'!$BD29,IF(UW$19&lt;='様式３（療養者名簿）（⑤の場合）'!$BE29,1,0),0),0)</f>
        <v>0</v>
      </c>
      <c r="UX24" s="384">
        <f>IF(UX$19-'様式３（療養者名簿）（⑤の場合）'!$BD29+1&lt;=15,IF(UX$19&gt;='様式３（療養者名簿）（⑤の場合）'!$BD29,IF(UX$19&lt;='様式３（療養者名簿）（⑤の場合）'!$BE29,1,0),0),0)</f>
        <v>0</v>
      </c>
      <c r="UY24" s="384">
        <f>IF(UY$19-'様式３（療養者名簿）（⑤の場合）'!$BD29+1&lt;=15,IF(UY$19&gt;='様式３（療養者名簿）（⑤の場合）'!$BD29,IF(UY$19&lt;='様式３（療養者名簿）（⑤の場合）'!$BE29,1,0),0),0)</f>
        <v>0</v>
      </c>
      <c r="UZ24" s="384">
        <f>IF(UZ$19-'様式３（療養者名簿）（⑤の場合）'!$BD29+1&lt;=15,IF(UZ$19&gt;='様式３（療養者名簿）（⑤の場合）'!$BD29,IF(UZ$19&lt;='様式３（療養者名簿）（⑤の場合）'!$BE29,1,0),0),0)</f>
        <v>0</v>
      </c>
      <c r="VA24" s="384">
        <f>IF(VA$19-'様式３（療養者名簿）（⑤の場合）'!$BD29+1&lt;=15,IF(VA$19&gt;='様式３（療養者名簿）（⑤の場合）'!$BD29,IF(VA$19&lt;='様式３（療養者名簿）（⑤の場合）'!$BE29,1,0),0),0)</f>
        <v>0</v>
      </c>
      <c r="VB24" s="384">
        <f>IF(VB$19-'様式３（療養者名簿）（⑤の場合）'!$BD29+1&lt;=15,IF(VB$19&gt;='様式３（療養者名簿）（⑤の場合）'!$BD29,IF(VB$19&lt;='様式３（療養者名簿）（⑤の場合）'!$BE29,1,0),0),0)</f>
        <v>0</v>
      </c>
      <c r="VC24" s="384">
        <f>IF(VC$19-'様式３（療養者名簿）（⑤の場合）'!$BD29+1&lt;=15,IF(VC$19&gt;='様式３（療養者名簿）（⑤の場合）'!$BD29,IF(VC$19&lt;='様式３（療養者名簿）（⑤の場合）'!$BE29,1,0),0),0)</f>
        <v>0</v>
      </c>
      <c r="VD24" s="384">
        <f>IF(VD$19-'様式３（療養者名簿）（⑤の場合）'!$BD29+1&lt;=15,IF(VD$19&gt;='様式３（療養者名簿）（⑤の場合）'!$BD29,IF(VD$19&lt;='様式３（療養者名簿）（⑤の場合）'!$BE29,1,0),0),0)</f>
        <v>0</v>
      </c>
      <c r="VE24" s="384">
        <f>IF(VE$19-'様式３（療養者名簿）（⑤の場合）'!$BD29+1&lt;=15,IF(VE$19&gt;='様式３（療養者名簿）（⑤の場合）'!$BD29,IF(VE$19&lt;='様式３（療養者名簿）（⑤の場合）'!$BE29,1,0),0),0)</f>
        <v>0</v>
      </c>
      <c r="VF24" s="384">
        <f>IF(VF$19-'様式３（療養者名簿）（⑤の場合）'!$BD29+1&lt;=15,IF(VF$19&gt;='様式３（療養者名簿）（⑤の場合）'!$BD29,IF(VF$19&lt;='様式３（療養者名簿）（⑤の場合）'!$BE29,1,0),0),0)</f>
        <v>0</v>
      </c>
      <c r="VG24" s="384">
        <f>IF(VG$19-'様式３（療養者名簿）（⑤の場合）'!$BD29+1&lt;=15,IF(VG$19&gt;='様式３（療養者名簿）（⑤の場合）'!$BD29,IF(VG$19&lt;='様式３（療養者名簿）（⑤の場合）'!$BE29,1,0),0),0)</f>
        <v>0</v>
      </c>
      <c r="VH24" s="384">
        <f>IF(VH$19-'様式３（療養者名簿）（⑤の場合）'!$BD29+1&lt;=15,IF(VH$19&gt;='様式３（療養者名簿）（⑤の場合）'!$BD29,IF(VH$19&lt;='様式３（療養者名簿）（⑤の場合）'!$BE29,1,0),0),0)</f>
        <v>0</v>
      </c>
      <c r="VI24" s="384">
        <f>IF(VI$19-'様式３（療養者名簿）（⑤の場合）'!$BD29+1&lt;=15,IF(VI$19&gt;='様式３（療養者名簿）（⑤の場合）'!$BD29,IF(VI$19&lt;='様式３（療養者名簿）（⑤の場合）'!$BE29,1,0),0),0)</f>
        <v>0</v>
      </c>
      <c r="VJ24" s="384">
        <f>IF(VJ$19-'様式３（療養者名簿）（⑤の場合）'!$BD29+1&lt;=15,IF(VJ$19&gt;='様式３（療養者名簿）（⑤の場合）'!$BD29,IF(VJ$19&lt;='様式３（療養者名簿）（⑤の場合）'!$BE29,1,0),0),0)</f>
        <v>0</v>
      </c>
      <c r="VK24" s="384">
        <f>IF(VK$19-'様式３（療養者名簿）（⑤の場合）'!$BD29+1&lt;=15,IF(VK$19&gt;='様式３（療養者名簿）（⑤の場合）'!$BD29,IF(VK$19&lt;='様式３（療養者名簿）（⑤の場合）'!$BE29,1,0),0),0)</f>
        <v>0</v>
      </c>
      <c r="VL24" s="384">
        <f>IF(VL$19-'様式３（療養者名簿）（⑤の場合）'!$BD29+1&lt;=15,IF(VL$19&gt;='様式３（療養者名簿）（⑤の場合）'!$BD29,IF(VL$19&lt;='様式３（療養者名簿）（⑤の場合）'!$BE29,1,0),0),0)</f>
        <v>0</v>
      </c>
      <c r="VM24" s="384">
        <f>IF(VM$19-'様式３（療養者名簿）（⑤の場合）'!$BD29+1&lt;=15,IF(VM$19&gt;='様式３（療養者名簿）（⑤の場合）'!$BD29,IF(VM$19&lt;='様式３（療養者名簿）（⑤の場合）'!$BE29,1,0),0),0)</f>
        <v>0</v>
      </c>
      <c r="VN24" s="384">
        <f>IF(VN$19-'様式３（療養者名簿）（⑤の場合）'!$BD29+1&lt;=15,IF(VN$19&gt;='様式３（療養者名簿）（⑤の場合）'!$BD29,IF(VN$19&lt;='様式３（療養者名簿）（⑤の場合）'!$BE29,1,0),0),0)</f>
        <v>0</v>
      </c>
      <c r="VO24" s="384">
        <f>IF(VO$19-'様式３（療養者名簿）（⑤の場合）'!$BD29+1&lt;=15,IF(VO$19&gt;='様式３（療養者名簿）（⑤の場合）'!$BD29,IF(VO$19&lt;='様式３（療養者名簿）（⑤の場合）'!$BE29,1,0),0),0)</f>
        <v>0</v>
      </c>
      <c r="VP24" s="384">
        <f>IF(VP$19-'様式３（療養者名簿）（⑤の場合）'!$BD29+1&lt;=15,IF(VP$19&gt;='様式３（療養者名簿）（⑤の場合）'!$BD29,IF(VP$19&lt;='様式３（療養者名簿）（⑤の場合）'!$BE29,1,0),0),0)</f>
        <v>0</v>
      </c>
      <c r="VQ24" s="384">
        <f>IF(VQ$19-'様式３（療養者名簿）（⑤の場合）'!$BD29+1&lt;=15,IF(VQ$19&gt;='様式３（療養者名簿）（⑤の場合）'!$BD29,IF(VQ$19&lt;='様式３（療養者名簿）（⑤の場合）'!$BE29,1,0),0),0)</f>
        <v>0</v>
      </c>
      <c r="VR24" s="384">
        <f>IF(VR$19-'様式３（療養者名簿）（⑤の場合）'!$BD29+1&lt;=15,IF(VR$19&gt;='様式３（療養者名簿）（⑤の場合）'!$BD29,IF(VR$19&lt;='様式３（療養者名簿）（⑤の場合）'!$BE29,1,0),0),0)</f>
        <v>0</v>
      </c>
      <c r="VS24" s="384">
        <f>IF(VS$19-'様式３（療養者名簿）（⑤の場合）'!$BD29+1&lt;=15,IF(VS$19&gt;='様式３（療養者名簿）（⑤の場合）'!$BD29,IF(VS$19&lt;='様式３（療養者名簿）（⑤の場合）'!$BE29,1,0),0),0)</f>
        <v>0</v>
      </c>
      <c r="VT24" s="384">
        <f>IF(VT$19-'様式３（療養者名簿）（⑤の場合）'!$BD29+1&lt;=15,IF(VT$19&gt;='様式３（療養者名簿）（⑤の場合）'!$BD29,IF(VT$19&lt;='様式３（療養者名簿）（⑤の場合）'!$BE29,1,0),0),0)</f>
        <v>0</v>
      </c>
      <c r="VU24" s="384">
        <f>IF(VU$19-'様式３（療養者名簿）（⑤の場合）'!$BD29+1&lt;=15,IF(VU$19&gt;='様式３（療養者名簿）（⑤の場合）'!$BD29,IF(VU$19&lt;='様式３（療養者名簿）（⑤の場合）'!$BE29,1,0),0),0)</f>
        <v>0</v>
      </c>
      <c r="VV24" s="384">
        <f>IF(VV$19-'様式３（療養者名簿）（⑤の場合）'!$BD29+1&lt;=15,IF(VV$19&gt;='様式３（療養者名簿）（⑤の場合）'!$BD29,IF(VV$19&lt;='様式３（療養者名簿）（⑤の場合）'!$BE29,1,0),0),0)</f>
        <v>0</v>
      </c>
      <c r="VW24" s="384">
        <f>IF(VW$19-'様式３（療養者名簿）（⑤の場合）'!$BD29+1&lt;=15,IF(VW$19&gt;='様式３（療養者名簿）（⑤の場合）'!$BD29,IF(VW$19&lt;='様式３（療養者名簿）（⑤の場合）'!$BE29,1,0),0),0)</f>
        <v>0</v>
      </c>
      <c r="VX24" s="384">
        <f>IF(VX$19-'様式３（療養者名簿）（⑤の場合）'!$BD29+1&lt;=15,IF(VX$19&gt;='様式３（療養者名簿）（⑤の場合）'!$BD29,IF(VX$19&lt;='様式３（療養者名簿）（⑤の場合）'!$BE29,1,0),0),0)</f>
        <v>0</v>
      </c>
      <c r="VY24" s="384">
        <f>IF(VY$19-'様式３（療養者名簿）（⑤の場合）'!$BD29+1&lt;=15,IF(VY$19&gt;='様式３（療養者名簿）（⑤の場合）'!$BD29,IF(VY$19&lt;='様式３（療養者名簿）（⑤の場合）'!$BE29,1,0),0),0)</f>
        <v>0</v>
      </c>
      <c r="VZ24" s="384">
        <f>IF(VZ$19-'様式３（療養者名簿）（⑤の場合）'!$BD29+1&lt;=15,IF(VZ$19&gt;='様式３（療養者名簿）（⑤の場合）'!$BD29,IF(VZ$19&lt;='様式３（療養者名簿）（⑤の場合）'!$BE29,1,0),0),0)</f>
        <v>0</v>
      </c>
      <c r="WA24" s="384">
        <f>IF(WA$19-'様式３（療養者名簿）（⑤の場合）'!$BD29+1&lt;=15,IF(WA$19&gt;='様式３（療養者名簿）（⑤の場合）'!$BD29,IF(WA$19&lt;='様式３（療養者名簿）（⑤の場合）'!$BE29,1,0),0),0)</f>
        <v>0</v>
      </c>
      <c r="WB24" s="384">
        <f>IF(WB$19-'様式３（療養者名簿）（⑤の場合）'!$BD29+1&lt;=15,IF(WB$19&gt;='様式３（療養者名簿）（⑤の場合）'!$BD29,IF(WB$19&lt;='様式３（療養者名簿）（⑤の場合）'!$BE29,1,0),0),0)</f>
        <v>0</v>
      </c>
      <c r="WC24" s="384">
        <f>IF(WC$19-'様式３（療養者名簿）（⑤の場合）'!$BD29+1&lt;=15,IF(WC$19&gt;='様式３（療養者名簿）（⑤の場合）'!$BD29,IF(WC$19&lt;='様式３（療養者名簿）（⑤の場合）'!$BE29,1,0),0),0)</f>
        <v>0</v>
      </c>
      <c r="WD24" s="384">
        <f>IF(WD$19-'様式３（療養者名簿）（⑤の場合）'!$BD29+1&lt;=15,IF(WD$19&gt;='様式３（療養者名簿）（⑤の場合）'!$BD29,IF(WD$19&lt;='様式３（療養者名簿）（⑤の場合）'!$BE29,1,0),0),0)</f>
        <v>0</v>
      </c>
      <c r="WE24" s="384">
        <f>IF(WE$19-'様式３（療養者名簿）（⑤の場合）'!$BD29+1&lt;=15,IF(WE$19&gt;='様式３（療養者名簿）（⑤の場合）'!$BD29,IF(WE$19&lt;='様式３（療養者名簿）（⑤の場合）'!$BE29,1,0),0),0)</f>
        <v>0</v>
      </c>
      <c r="WF24" s="384">
        <f>IF(WF$19-'様式３（療養者名簿）（⑤の場合）'!$BD29+1&lt;=15,IF(WF$19&gt;='様式３（療養者名簿）（⑤の場合）'!$BD29,IF(WF$19&lt;='様式３（療養者名簿）（⑤の場合）'!$BE29,1,0),0),0)</f>
        <v>0</v>
      </c>
      <c r="WG24" s="384">
        <f>IF(WG$19-'様式３（療養者名簿）（⑤の場合）'!$BD29+1&lt;=15,IF(WG$19&gt;='様式３（療養者名簿）（⑤の場合）'!$BD29,IF(WG$19&lt;='様式３（療養者名簿）（⑤の場合）'!$BE29,1,0),0),0)</f>
        <v>0</v>
      </c>
      <c r="WH24" s="384">
        <f>IF(WH$19-'様式３（療養者名簿）（⑤の場合）'!$BD29+1&lt;=15,IF(WH$19&gt;='様式３（療養者名簿）（⑤の場合）'!$BD29,IF(WH$19&lt;='様式３（療養者名簿）（⑤の場合）'!$BE29,1,0),0),0)</f>
        <v>0</v>
      </c>
      <c r="WI24" s="384">
        <f>IF(WI$19-'様式３（療養者名簿）（⑤の場合）'!$BD29+1&lt;=15,IF(WI$19&gt;='様式３（療養者名簿）（⑤の場合）'!$BD29,IF(WI$19&lt;='様式３（療養者名簿）（⑤の場合）'!$BE29,1,0),0),0)</f>
        <v>0</v>
      </c>
      <c r="WJ24" s="384">
        <f>IF(WJ$19-'様式３（療養者名簿）（⑤の場合）'!$BD29+1&lt;=15,IF(WJ$19&gt;='様式３（療養者名簿）（⑤の場合）'!$BD29,IF(WJ$19&lt;='様式３（療養者名簿）（⑤の場合）'!$BE29,1,0),0),0)</f>
        <v>0</v>
      </c>
      <c r="WK24" s="384">
        <f>IF(WK$19-'様式３（療養者名簿）（⑤の場合）'!$BD29+1&lt;=15,IF(WK$19&gt;='様式３（療養者名簿）（⑤の場合）'!$BD29,IF(WK$19&lt;='様式３（療養者名簿）（⑤の場合）'!$BE29,1,0),0),0)</f>
        <v>0</v>
      </c>
      <c r="WL24" s="384">
        <f>IF(WL$19-'様式３（療養者名簿）（⑤の場合）'!$BD29+1&lt;=15,IF(WL$19&gt;='様式３（療養者名簿）（⑤の場合）'!$BD29,IF(WL$19&lt;='様式３（療養者名簿）（⑤の場合）'!$BE29,1,0),0),0)</f>
        <v>0</v>
      </c>
      <c r="WM24" s="384">
        <f>IF(WM$19-'様式３（療養者名簿）（⑤の場合）'!$BD29+1&lt;=15,IF(WM$19&gt;='様式３（療養者名簿）（⑤の場合）'!$BD29,IF(WM$19&lt;='様式３（療養者名簿）（⑤の場合）'!$BE29,1,0),0),0)</f>
        <v>0</v>
      </c>
      <c r="WN24" s="384">
        <f>IF(WN$19-'様式３（療養者名簿）（⑤の場合）'!$BD29+1&lt;=15,IF(WN$19&gt;='様式３（療養者名簿）（⑤の場合）'!$BD29,IF(WN$19&lt;='様式３（療養者名簿）（⑤の場合）'!$BE29,1,0),0),0)</f>
        <v>0</v>
      </c>
      <c r="WO24" s="384">
        <f>IF(WO$19-'様式３（療養者名簿）（⑤の場合）'!$BD29+1&lt;=15,IF(WO$19&gt;='様式３（療養者名簿）（⑤の場合）'!$BD29,IF(WO$19&lt;='様式３（療養者名簿）（⑤の場合）'!$BE29,1,0),0),0)</f>
        <v>0</v>
      </c>
      <c r="WP24" s="384">
        <f>IF(WP$19-'様式３（療養者名簿）（⑤の場合）'!$BD29+1&lt;=15,IF(WP$19&gt;='様式３（療養者名簿）（⑤の場合）'!$BD29,IF(WP$19&lt;='様式３（療養者名簿）（⑤の場合）'!$BE29,1,0),0),0)</f>
        <v>0</v>
      </c>
      <c r="WQ24" s="384">
        <f>IF(WQ$19-'様式３（療養者名簿）（⑤の場合）'!$BD29+1&lt;=15,IF(WQ$19&gt;='様式３（療養者名簿）（⑤の場合）'!$BD29,IF(WQ$19&lt;='様式３（療養者名簿）（⑤の場合）'!$BE29,1,0),0),0)</f>
        <v>0</v>
      </c>
      <c r="WR24" s="384">
        <f>IF(WR$19-'様式３（療養者名簿）（⑤の場合）'!$BD29+1&lt;=15,IF(WR$19&gt;='様式３（療養者名簿）（⑤の場合）'!$BD29,IF(WR$19&lt;='様式３（療養者名簿）（⑤の場合）'!$BE29,1,0),0),0)</f>
        <v>0</v>
      </c>
      <c r="WS24" s="384">
        <f>IF(WS$19-'様式３（療養者名簿）（⑤の場合）'!$BD29+1&lt;=15,IF(WS$19&gt;='様式３（療養者名簿）（⑤の場合）'!$BD29,IF(WS$19&lt;='様式３（療養者名簿）（⑤の場合）'!$BE29,1,0),0),0)</f>
        <v>0</v>
      </c>
      <c r="WT24" s="384">
        <f>IF(WT$19-'様式３（療養者名簿）（⑤の場合）'!$BD29+1&lt;=15,IF(WT$19&gt;='様式３（療養者名簿）（⑤の場合）'!$BD29,IF(WT$19&lt;='様式３（療養者名簿）（⑤の場合）'!$BE29,1,0),0),0)</f>
        <v>0</v>
      </c>
      <c r="WU24" s="384">
        <f>IF(WU$19-'様式３（療養者名簿）（⑤の場合）'!$BD29+1&lt;=15,IF(WU$19&gt;='様式３（療養者名簿）（⑤の場合）'!$BD29,IF(WU$19&lt;='様式３（療養者名簿）（⑤の場合）'!$BE29,1,0),0),0)</f>
        <v>0</v>
      </c>
      <c r="WV24" s="384">
        <f>IF(WV$19-'様式３（療養者名簿）（⑤の場合）'!$BD29+1&lt;=15,IF(WV$19&gt;='様式３（療養者名簿）（⑤の場合）'!$BD29,IF(WV$19&lt;='様式３（療養者名簿）（⑤の場合）'!$BE29,1,0),0),0)</f>
        <v>0</v>
      </c>
      <c r="WW24" s="384">
        <f>IF(WW$19-'様式３（療養者名簿）（⑤の場合）'!$BD29+1&lt;=15,IF(WW$19&gt;='様式３（療養者名簿）（⑤の場合）'!$BD29,IF(WW$19&lt;='様式３（療養者名簿）（⑤の場合）'!$BE29,1,0),0),0)</f>
        <v>0</v>
      </c>
      <c r="WX24" s="384">
        <f>IF(WX$19-'様式３（療養者名簿）（⑤の場合）'!$BD29+1&lt;=15,IF(WX$19&gt;='様式３（療養者名簿）（⑤の場合）'!$BD29,IF(WX$19&lt;='様式３（療養者名簿）（⑤の場合）'!$BE29,1,0),0),0)</f>
        <v>0</v>
      </c>
      <c r="WY24" s="384">
        <f>IF(WY$19-'様式３（療養者名簿）（⑤の場合）'!$BD29+1&lt;=15,IF(WY$19&gt;='様式３（療養者名簿）（⑤の場合）'!$BD29,IF(WY$19&lt;='様式３（療養者名簿）（⑤の場合）'!$BE29,1,0),0),0)</f>
        <v>0</v>
      </c>
      <c r="WZ24" s="384">
        <f>IF(WZ$19-'様式３（療養者名簿）（⑤の場合）'!$BD29+1&lt;=15,IF(WZ$19&gt;='様式３（療養者名簿）（⑤の場合）'!$BD29,IF(WZ$19&lt;='様式３（療養者名簿）（⑤の場合）'!$BE29,1,0),0),0)</f>
        <v>0</v>
      </c>
      <c r="XA24" s="384">
        <f>IF(XA$19-'様式３（療養者名簿）（⑤の場合）'!$BD29+1&lt;=15,IF(XA$19&gt;='様式３（療養者名簿）（⑤の場合）'!$BD29,IF(XA$19&lt;='様式３（療養者名簿）（⑤の場合）'!$BE29,1,0),0),0)</f>
        <v>0</v>
      </c>
      <c r="XB24" s="384">
        <f>IF(XB$19-'様式３（療養者名簿）（⑤の場合）'!$BD29+1&lt;=15,IF(XB$19&gt;='様式３（療養者名簿）（⑤の場合）'!$BD29,IF(XB$19&lt;='様式３（療養者名簿）（⑤の場合）'!$BE29,1,0),0),0)</f>
        <v>0</v>
      </c>
      <c r="XC24" s="384">
        <f>IF(XC$19-'様式３（療養者名簿）（⑤の場合）'!$BD29+1&lt;=15,IF(XC$19&gt;='様式３（療養者名簿）（⑤の場合）'!$BD29,IF(XC$19&lt;='様式３（療養者名簿）（⑤の場合）'!$BE29,1,0),0),0)</f>
        <v>0</v>
      </c>
      <c r="XD24" s="384">
        <f>IF(XD$19-'様式３（療養者名簿）（⑤の場合）'!$BD29+1&lt;=15,IF(XD$19&gt;='様式３（療養者名簿）（⑤の場合）'!$BD29,IF(XD$19&lt;='様式３（療養者名簿）（⑤の場合）'!$BE29,1,0),0),0)</f>
        <v>0</v>
      </c>
      <c r="XE24" s="384">
        <f>IF(XE$19-'様式３（療養者名簿）（⑤の場合）'!$BD29+1&lt;=15,IF(XE$19&gt;='様式３（療養者名簿）（⑤の場合）'!$BD29,IF(XE$19&lt;='様式３（療養者名簿）（⑤の場合）'!$BE29,1,0),0),0)</f>
        <v>0</v>
      </c>
      <c r="XF24" s="384">
        <f>IF(XF$19-'様式３（療養者名簿）（⑤の場合）'!$BD29+1&lt;=15,IF(XF$19&gt;='様式３（療養者名簿）（⑤の場合）'!$BD29,IF(XF$19&lt;='様式３（療養者名簿）（⑤の場合）'!$BE29,1,0),0),0)</f>
        <v>0</v>
      </c>
      <c r="XG24" s="384">
        <f>IF(XG$19-'様式３（療養者名簿）（⑤の場合）'!$BD29+1&lt;=15,IF(XG$19&gt;='様式３（療養者名簿）（⑤の場合）'!$BD29,IF(XG$19&lt;='様式３（療養者名簿）（⑤の場合）'!$BE29,1,0),0),0)</f>
        <v>0</v>
      </c>
      <c r="XH24" s="384">
        <f>IF(XH$19-'様式３（療養者名簿）（⑤の場合）'!$BD29+1&lt;=15,IF(XH$19&gt;='様式３（療養者名簿）（⑤の場合）'!$BD29,IF(XH$19&lt;='様式３（療養者名簿）（⑤の場合）'!$BE29,1,0),0),0)</f>
        <v>0</v>
      </c>
      <c r="XI24" s="384">
        <f>IF(XI$19-'様式３（療養者名簿）（⑤の場合）'!$BD29+1&lt;=15,IF(XI$19&gt;='様式３（療養者名簿）（⑤の場合）'!$BD29,IF(XI$19&lt;='様式３（療養者名簿）（⑤の場合）'!$BE29,1,0),0),0)</f>
        <v>0</v>
      </c>
      <c r="XJ24" s="384">
        <f>IF(XJ$19-'様式３（療養者名簿）（⑤の場合）'!$BD29+1&lt;=15,IF(XJ$19&gt;='様式３（療養者名簿）（⑤の場合）'!$BD29,IF(XJ$19&lt;='様式３（療養者名簿）（⑤の場合）'!$BE29,1,0),0),0)</f>
        <v>0</v>
      </c>
      <c r="XK24" s="384">
        <f>IF(XK$19-'様式３（療養者名簿）（⑤の場合）'!$BD29+1&lt;=15,IF(XK$19&gt;='様式３（療養者名簿）（⑤の場合）'!$BD29,IF(XK$19&lt;='様式３（療養者名簿）（⑤の場合）'!$BE29,1,0),0),0)</f>
        <v>0</v>
      </c>
      <c r="XL24" s="384">
        <f>IF(XL$19-'様式３（療養者名簿）（⑤の場合）'!$BD29+1&lt;=15,IF(XL$19&gt;='様式３（療養者名簿）（⑤の場合）'!$BD29,IF(XL$19&lt;='様式３（療養者名簿）（⑤の場合）'!$BE29,1,0),0),0)</f>
        <v>0</v>
      </c>
      <c r="XM24" s="384">
        <f>IF(XM$19-'様式３（療養者名簿）（⑤の場合）'!$BD29+1&lt;=15,IF(XM$19&gt;='様式３（療養者名簿）（⑤の場合）'!$BD29,IF(XM$19&lt;='様式３（療養者名簿）（⑤の場合）'!$BE29,1,0),0),0)</f>
        <v>0</v>
      </c>
      <c r="XN24" s="384">
        <f>IF(XN$19-'様式３（療養者名簿）（⑤の場合）'!$BD29+1&lt;=15,IF(XN$19&gt;='様式３（療養者名簿）（⑤の場合）'!$BD29,IF(XN$19&lt;='様式３（療養者名簿）（⑤の場合）'!$BE29,1,0),0),0)</f>
        <v>0</v>
      </c>
      <c r="XO24" s="384">
        <f>IF(XO$19-'様式３（療養者名簿）（⑤の場合）'!$BD29+1&lt;=15,IF(XO$19&gt;='様式３（療養者名簿）（⑤の場合）'!$BD29,IF(XO$19&lt;='様式３（療養者名簿）（⑤の場合）'!$BE29,1,0),0),0)</f>
        <v>0</v>
      </c>
      <c r="XP24" s="384">
        <f>IF(XP$19-'様式３（療養者名簿）（⑤の場合）'!$BD29+1&lt;=15,IF(XP$19&gt;='様式３（療養者名簿）（⑤の場合）'!$BD29,IF(XP$19&lt;='様式３（療養者名簿）（⑤の場合）'!$BE29,1,0),0),0)</f>
        <v>0</v>
      </c>
      <c r="XQ24" s="384">
        <f>IF(XQ$19-'様式３（療養者名簿）（⑤の場合）'!$BD29+1&lt;=15,IF(XQ$19&gt;='様式３（療養者名簿）（⑤の場合）'!$BD29,IF(XQ$19&lt;='様式３（療養者名簿）（⑤の場合）'!$BE29,1,0),0),0)</f>
        <v>0</v>
      </c>
      <c r="XR24" s="384">
        <f>IF(XR$19-'様式３（療養者名簿）（⑤の場合）'!$BD29+1&lt;=15,IF(XR$19&gt;='様式３（療養者名簿）（⑤の場合）'!$BD29,IF(XR$19&lt;='様式３（療養者名簿）（⑤の場合）'!$BE29,1,0),0),0)</f>
        <v>0</v>
      </c>
      <c r="XS24" s="384">
        <f>IF(XS$19-'様式３（療養者名簿）（⑤の場合）'!$BD29+1&lt;=15,IF(XS$19&gt;='様式３（療養者名簿）（⑤の場合）'!$BD29,IF(XS$19&lt;='様式３（療養者名簿）（⑤の場合）'!$BE29,1,0),0),0)</f>
        <v>0</v>
      </c>
      <c r="XT24" s="384">
        <f>IF(XT$19-'様式３（療養者名簿）（⑤の場合）'!$BD29+1&lt;=15,IF(XT$19&gt;='様式３（療養者名簿）（⑤の場合）'!$BD29,IF(XT$19&lt;='様式３（療養者名簿）（⑤の場合）'!$BE29,1,0),0),0)</f>
        <v>0</v>
      </c>
      <c r="XU24" s="384">
        <f>IF(XU$19-'様式３（療養者名簿）（⑤の場合）'!$BD29+1&lt;=15,IF(XU$19&gt;='様式３（療養者名簿）（⑤の場合）'!$BD29,IF(XU$19&lt;='様式３（療養者名簿）（⑤の場合）'!$BE29,1,0),0),0)</f>
        <v>0</v>
      </c>
      <c r="XV24" s="384">
        <f>IF(XV$19-'様式３（療養者名簿）（⑤の場合）'!$BD29+1&lt;=15,IF(XV$19&gt;='様式３（療養者名簿）（⑤の場合）'!$BD29,IF(XV$19&lt;='様式３（療養者名簿）（⑤の場合）'!$BE29,1,0),0),0)</f>
        <v>0</v>
      </c>
      <c r="XW24" s="384">
        <f>IF(XW$19-'様式３（療養者名簿）（⑤の場合）'!$BD29+1&lt;=15,IF(XW$19&gt;='様式３（療養者名簿）（⑤の場合）'!$BD29,IF(XW$19&lt;='様式３（療養者名簿）（⑤の場合）'!$BE29,1,0),0),0)</f>
        <v>0</v>
      </c>
      <c r="XX24" s="384">
        <f>IF(XX$19-'様式３（療養者名簿）（⑤の場合）'!$BD29+1&lt;=15,IF(XX$19&gt;='様式３（療養者名簿）（⑤の場合）'!$BD29,IF(XX$19&lt;='様式３（療養者名簿）（⑤の場合）'!$BE29,1,0),0),0)</f>
        <v>0</v>
      </c>
      <c r="XY24" s="384">
        <f>IF(XY$19-'様式３（療養者名簿）（⑤の場合）'!$BD29+1&lt;=15,IF(XY$19&gt;='様式３（療養者名簿）（⑤の場合）'!$BD29,IF(XY$19&lt;='様式３（療養者名簿）（⑤の場合）'!$BE29,1,0),0),0)</f>
        <v>0</v>
      </c>
      <c r="XZ24" s="384">
        <f>IF(XZ$19-'様式３（療養者名簿）（⑤の場合）'!$BD29+1&lt;=15,IF(XZ$19&gt;='様式３（療養者名簿）（⑤の場合）'!$BD29,IF(XZ$19&lt;='様式３（療養者名簿）（⑤の場合）'!$BE29,1,0),0),0)</f>
        <v>0</v>
      </c>
      <c r="YA24" s="384">
        <f>IF(YA$19-'様式３（療養者名簿）（⑤の場合）'!$BD29+1&lt;=15,IF(YA$19&gt;='様式３（療養者名簿）（⑤の場合）'!$BD29,IF(YA$19&lt;='様式３（療養者名簿）（⑤の場合）'!$BE29,1,0),0),0)</f>
        <v>0</v>
      </c>
      <c r="YB24" s="384">
        <f>IF(YB$19-'様式３（療養者名簿）（⑤の場合）'!$BD29+1&lt;=15,IF(YB$19&gt;='様式３（療養者名簿）（⑤の場合）'!$BD29,IF(YB$19&lt;='様式３（療養者名簿）（⑤の場合）'!$BE29,1,0),0),0)</f>
        <v>0</v>
      </c>
      <c r="YC24" s="384">
        <f>IF(YC$19-'様式３（療養者名簿）（⑤の場合）'!$BD29+1&lt;=15,IF(YC$19&gt;='様式３（療養者名簿）（⑤の場合）'!$BD29,IF(YC$19&lt;='様式３（療養者名簿）（⑤の場合）'!$BE29,1,0),0),0)</f>
        <v>0</v>
      </c>
      <c r="YD24" s="384">
        <f>IF(YD$19-'様式３（療養者名簿）（⑤の場合）'!$BD29+1&lt;=15,IF(YD$19&gt;='様式３（療養者名簿）（⑤の場合）'!$BD29,IF(YD$19&lt;='様式３（療養者名簿）（⑤の場合）'!$BE29,1,0),0),0)</f>
        <v>0</v>
      </c>
      <c r="YE24" s="384">
        <f>IF(YE$19-'様式３（療養者名簿）（⑤の場合）'!$BD29+1&lt;=15,IF(YE$19&gt;='様式３（療養者名簿）（⑤の場合）'!$BD29,IF(YE$19&lt;='様式３（療養者名簿）（⑤の場合）'!$BE29,1,0),0),0)</f>
        <v>0</v>
      </c>
      <c r="YF24" s="384">
        <f>IF(YF$19-'様式３（療養者名簿）（⑤の場合）'!$BD29+1&lt;=15,IF(YF$19&gt;='様式３（療養者名簿）（⑤の場合）'!$BD29,IF(YF$19&lt;='様式３（療養者名簿）（⑤の場合）'!$BE29,1,0),0),0)</f>
        <v>0</v>
      </c>
      <c r="YG24" s="384">
        <f>IF(YG$19-'様式３（療養者名簿）（⑤の場合）'!$BD29+1&lt;=15,IF(YG$19&gt;='様式３（療養者名簿）（⑤の場合）'!$BD29,IF(YG$19&lt;='様式３（療養者名簿）（⑤の場合）'!$BE29,1,0),0),0)</f>
        <v>0</v>
      </c>
      <c r="YH24" s="384">
        <f>IF(YH$19-'様式３（療養者名簿）（⑤の場合）'!$BD29+1&lt;=15,IF(YH$19&gt;='様式３（療養者名簿）（⑤の場合）'!$BD29,IF(YH$19&lt;='様式３（療養者名簿）（⑤の場合）'!$BE29,1,0),0),0)</f>
        <v>0</v>
      </c>
      <c r="YI24" s="384">
        <f>IF(YI$19-'様式３（療養者名簿）（⑤の場合）'!$BD29+1&lt;=15,IF(YI$19&gt;='様式３（療養者名簿）（⑤の場合）'!$BD29,IF(YI$19&lt;='様式３（療養者名簿）（⑤の場合）'!$BE29,1,0),0),0)</f>
        <v>0</v>
      </c>
      <c r="YJ24" s="384">
        <f>IF(YJ$19-'様式３（療養者名簿）（⑤の場合）'!$BD29+1&lt;=15,IF(YJ$19&gt;='様式３（療養者名簿）（⑤の場合）'!$BD29,IF(YJ$19&lt;='様式３（療養者名簿）（⑤の場合）'!$BE29,1,0),0),0)</f>
        <v>0</v>
      </c>
      <c r="YK24" s="384">
        <f>IF(YK$19-'様式３（療養者名簿）（⑤の場合）'!$BD29+1&lt;=15,IF(YK$19&gt;='様式３（療養者名簿）（⑤の場合）'!$BD29,IF(YK$19&lt;='様式３（療養者名簿）（⑤の場合）'!$BE29,1,0),0),0)</f>
        <v>0</v>
      </c>
      <c r="YL24" s="384">
        <f>IF(YL$19-'様式３（療養者名簿）（⑤の場合）'!$BD29+1&lt;=15,IF(YL$19&gt;='様式３（療養者名簿）（⑤の場合）'!$BD29,IF(YL$19&lt;='様式３（療養者名簿）（⑤の場合）'!$BE29,1,0),0),0)</f>
        <v>0</v>
      </c>
      <c r="YM24" s="384">
        <f>IF(YM$19-'様式３（療養者名簿）（⑤の場合）'!$BD29+1&lt;=15,IF(YM$19&gt;='様式３（療養者名簿）（⑤の場合）'!$BD29,IF(YM$19&lt;='様式３（療養者名簿）（⑤の場合）'!$BE29,1,0),0),0)</f>
        <v>0</v>
      </c>
      <c r="YN24" s="384">
        <f>IF(YN$19-'様式３（療養者名簿）（⑤の場合）'!$BD29+1&lt;=15,IF(YN$19&gt;='様式３（療養者名簿）（⑤の場合）'!$BD29,IF(YN$19&lt;='様式３（療養者名簿）（⑤の場合）'!$BE29,1,0),0),0)</f>
        <v>0</v>
      </c>
      <c r="YO24" s="384">
        <f>IF(YO$19-'様式３（療養者名簿）（⑤の場合）'!$BD29+1&lt;=15,IF(YO$19&gt;='様式３（療養者名簿）（⑤の場合）'!$BD29,IF(YO$19&lt;='様式３（療養者名簿）（⑤の場合）'!$BE29,1,0),0),0)</f>
        <v>0</v>
      </c>
      <c r="YP24" s="384">
        <f>IF(YP$19-'様式３（療養者名簿）（⑤の場合）'!$BD29+1&lt;=15,IF(YP$19&gt;='様式３（療養者名簿）（⑤の場合）'!$BD29,IF(YP$19&lt;='様式３（療養者名簿）（⑤の場合）'!$BE29,1,0),0),0)</f>
        <v>0</v>
      </c>
      <c r="YQ24" s="384">
        <f>IF(YQ$19-'様式３（療養者名簿）（⑤の場合）'!$BD29+1&lt;=15,IF(YQ$19&gt;='様式３（療養者名簿）（⑤の場合）'!$BD29,IF(YQ$19&lt;='様式３（療養者名簿）（⑤の場合）'!$BE29,1,0),0),0)</f>
        <v>0</v>
      </c>
      <c r="YR24" s="384">
        <f>IF(YR$19-'様式３（療養者名簿）（⑤の場合）'!$BD29+1&lt;=15,IF(YR$19&gt;='様式３（療養者名簿）（⑤の場合）'!$BD29,IF(YR$19&lt;='様式３（療養者名簿）（⑤の場合）'!$BE29,1,0),0),0)</f>
        <v>0</v>
      </c>
      <c r="YS24" s="384">
        <f>IF(YS$19-'様式３（療養者名簿）（⑤の場合）'!$BD29+1&lt;=15,IF(YS$19&gt;='様式３（療養者名簿）（⑤の場合）'!$BD29,IF(YS$19&lt;='様式３（療養者名簿）（⑤の場合）'!$BE29,1,0),0),0)</f>
        <v>0</v>
      </c>
      <c r="YT24" s="384">
        <f>IF(YT$19-'様式３（療養者名簿）（⑤の場合）'!$BD29+1&lt;=15,IF(YT$19&gt;='様式３（療養者名簿）（⑤の場合）'!$BD29,IF(YT$19&lt;='様式３（療養者名簿）（⑤の場合）'!$BE29,1,0),0),0)</f>
        <v>0</v>
      </c>
      <c r="YU24" s="384">
        <f>IF(YU$19-'様式３（療養者名簿）（⑤の場合）'!$BD29+1&lt;=15,IF(YU$19&gt;='様式３（療養者名簿）（⑤の場合）'!$BD29,IF(YU$19&lt;='様式３（療養者名簿）（⑤の場合）'!$BE29,1,0),0),0)</f>
        <v>0</v>
      </c>
      <c r="YV24" s="384">
        <f>IF(YV$19-'様式３（療養者名簿）（⑤の場合）'!$BD29+1&lt;=15,IF(YV$19&gt;='様式３（療養者名簿）（⑤の場合）'!$BD29,IF(YV$19&lt;='様式３（療養者名簿）（⑤の場合）'!$BE29,1,0),0),0)</f>
        <v>0</v>
      </c>
      <c r="YW24" s="384">
        <f>IF(YW$19-'様式３（療養者名簿）（⑤の場合）'!$BD29+1&lt;=15,IF(YW$19&gt;='様式３（療養者名簿）（⑤の場合）'!$BD29,IF(YW$19&lt;='様式３（療養者名簿）（⑤の場合）'!$BE29,1,0),0),0)</f>
        <v>0</v>
      </c>
      <c r="YX24" s="384">
        <f>IF(YX$19-'様式３（療養者名簿）（⑤の場合）'!$BD29+1&lt;=15,IF(YX$19&gt;='様式３（療養者名簿）（⑤の場合）'!$BD29,IF(YX$19&lt;='様式３（療養者名簿）（⑤の場合）'!$BE29,1,0),0),0)</f>
        <v>0</v>
      </c>
      <c r="YY24" s="384">
        <f>IF(YY$19-'様式３（療養者名簿）（⑤の場合）'!$BD29+1&lt;=15,IF(YY$19&gt;='様式３（療養者名簿）（⑤の場合）'!$BD29,IF(YY$19&lt;='様式３（療養者名簿）（⑤の場合）'!$BE29,1,0),0),0)</f>
        <v>0</v>
      </c>
      <c r="YZ24" s="384">
        <f>IF(YZ$19-'様式３（療養者名簿）（⑤の場合）'!$BD29+1&lt;=15,IF(YZ$19&gt;='様式３（療養者名簿）（⑤の場合）'!$BD29,IF(YZ$19&lt;='様式３（療養者名簿）（⑤の場合）'!$BE29,1,0),0),0)</f>
        <v>0</v>
      </c>
      <c r="ZA24" s="384">
        <f>IF(ZA$19-'様式３（療養者名簿）（⑤の場合）'!$BD29+1&lt;=15,IF(ZA$19&gt;='様式３（療養者名簿）（⑤の場合）'!$BD29,IF(ZA$19&lt;='様式３（療養者名簿）（⑤の場合）'!$BE29,1,0),0),0)</f>
        <v>0</v>
      </c>
      <c r="ZB24" s="384">
        <f>IF(ZB$19-'様式３（療養者名簿）（⑤の場合）'!$BD29+1&lt;=15,IF(ZB$19&gt;='様式３（療養者名簿）（⑤の場合）'!$BD29,IF(ZB$19&lt;='様式３（療養者名簿）（⑤の場合）'!$BE29,1,0),0),0)</f>
        <v>0</v>
      </c>
      <c r="ZC24" s="384">
        <f>IF(ZC$19-'様式３（療養者名簿）（⑤の場合）'!$BD29+1&lt;=15,IF(ZC$19&gt;='様式３（療養者名簿）（⑤の場合）'!$BD29,IF(ZC$19&lt;='様式３（療養者名簿）（⑤の場合）'!$BE29,1,0),0),0)</f>
        <v>0</v>
      </c>
      <c r="ZD24" s="384">
        <f>IF(ZD$19-'様式３（療養者名簿）（⑤の場合）'!$BD29+1&lt;=15,IF(ZD$19&gt;='様式３（療養者名簿）（⑤の場合）'!$BD29,IF(ZD$19&lt;='様式３（療養者名簿）（⑤の場合）'!$BE29,1,0),0),0)</f>
        <v>0</v>
      </c>
      <c r="ZE24" s="384">
        <f>IF(ZE$19-'様式３（療養者名簿）（⑤の場合）'!$BD29+1&lt;=15,IF(ZE$19&gt;='様式３（療養者名簿）（⑤の場合）'!$BD29,IF(ZE$19&lt;='様式３（療養者名簿）（⑤の場合）'!$BE29,1,0),0),0)</f>
        <v>0</v>
      </c>
      <c r="ZF24" s="384">
        <f>IF(ZF$19-'様式３（療養者名簿）（⑤の場合）'!$BD29+1&lt;=15,IF(ZF$19&gt;='様式３（療養者名簿）（⑤の場合）'!$BD29,IF(ZF$19&lt;='様式３（療養者名簿）（⑤の場合）'!$BE29,1,0),0),0)</f>
        <v>0</v>
      </c>
      <c r="ZG24" s="384">
        <f>IF(ZG$19-'様式３（療養者名簿）（⑤の場合）'!$BD29+1&lt;=15,IF(ZG$19&gt;='様式３（療養者名簿）（⑤の場合）'!$BD29,IF(ZG$19&lt;='様式３（療養者名簿）（⑤の場合）'!$BE29,1,0),0),0)</f>
        <v>0</v>
      </c>
      <c r="ZH24" s="384">
        <f>IF(ZH$19-'様式３（療養者名簿）（⑤の場合）'!$BD29+1&lt;=15,IF(ZH$19&gt;='様式３（療養者名簿）（⑤の場合）'!$BD29,IF(ZH$19&lt;='様式３（療養者名簿）（⑤の場合）'!$BE29,1,0),0),0)</f>
        <v>0</v>
      </c>
      <c r="ZI24" s="384">
        <f>IF(ZI$19-'様式３（療養者名簿）（⑤の場合）'!$BD29+1&lt;=15,IF(ZI$19&gt;='様式３（療養者名簿）（⑤の場合）'!$BD29,IF(ZI$19&lt;='様式３（療養者名簿）（⑤の場合）'!$BE29,1,0),0),0)</f>
        <v>0</v>
      </c>
      <c r="ZJ24" s="384">
        <f>IF(ZJ$19-'様式３（療養者名簿）（⑤の場合）'!$BD29+1&lt;=15,IF(ZJ$19&gt;='様式３（療養者名簿）（⑤の場合）'!$BD29,IF(ZJ$19&lt;='様式３（療養者名簿）（⑤の場合）'!$BE29,1,0),0),0)</f>
        <v>0</v>
      </c>
      <c r="ZK24" s="384">
        <f>IF(ZK$19-'様式３（療養者名簿）（⑤の場合）'!$BD29+1&lt;=15,IF(ZK$19&gt;='様式３（療養者名簿）（⑤の場合）'!$BD29,IF(ZK$19&lt;='様式３（療養者名簿）（⑤の場合）'!$BE29,1,0),0),0)</f>
        <v>0</v>
      </c>
      <c r="ZL24" s="384">
        <f>IF(ZL$19-'様式３（療養者名簿）（⑤の場合）'!$BD29+1&lt;=15,IF(ZL$19&gt;='様式３（療養者名簿）（⑤の場合）'!$BD29,IF(ZL$19&lt;='様式３（療養者名簿）（⑤の場合）'!$BE29,1,0),0),0)</f>
        <v>0</v>
      </c>
      <c r="ZM24" s="384">
        <f>IF(ZM$19-'様式３（療養者名簿）（⑤の場合）'!$BD29+1&lt;=15,IF(ZM$19&gt;='様式３（療養者名簿）（⑤の場合）'!$BD29,IF(ZM$19&lt;='様式３（療養者名簿）（⑤の場合）'!$BE29,1,0),0),0)</f>
        <v>0</v>
      </c>
      <c r="ZN24" s="384">
        <f>IF(ZN$19-'様式３（療養者名簿）（⑤の場合）'!$BD29+1&lt;=15,IF(ZN$19&gt;='様式３（療養者名簿）（⑤の場合）'!$BD29,IF(ZN$19&lt;='様式３（療養者名簿）（⑤の場合）'!$BE29,1,0),0),0)</f>
        <v>0</v>
      </c>
      <c r="ZO24" s="384">
        <f>IF(ZO$19-'様式３（療養者名簿）（⑤の場合）'!$BD29+1&lt;=15,IF(ZO$19&gt;='様式３（療養者名簿）（⑤の場合）'!$BD29,IF(ZO$19&lt;='様式３（療養者名簿）（⑤の場合）'!$BE29,1,0),0),0)</f>
        <v>0</v>
      </c>
      <c r="ZP24" s="384">
        <f>IF(ZP$19-'様式３（療養者名簿）（⑤の場合）'!$BD29+1&lt;=15,IF(ZP$19&gt;='様式３（療養者名簿）（⑤の場合）'!$BD29,IF(ZP$19&lt;='様式３（療養者名簿）（⑤の場合）'!$BE29,1,0),0),0)</f>
        <v>0</v>
      </c>
      <c r="ZQ24" s="384">
        <f>IF(ZQ$19-'様式３（療養者名簿）（⑤の場合）'!$BD29+1&lt;=15,IF(ZQ$19&gt;='様式３（療養者名簿）（⑤の場合）'!$BD29,IF(ZQ$19&lt;='様式３（療養者名簿）（⑤の場合）'!$BE29,1,0),0),0)</f>
        <v>0</v>
      </c>
      <c r="ZR24" s="384">
        <f>IF(ZR$19-'様式３（療養者名簿）（⑤の場合）'!$BD29+1&lt;=15,IF(ZR$19&gt;='様式３（療養者名簿）（⑤の場合）'!$BD29,IF(ZR$19&lt;='様式３（療養者名簿）（⑤の場合）'!$BE29,1,0),0),0)</f>
        <v>0</v>
      </c>
      <c r="ZS24" s="384">
        <f>IF(ZS$19-'様式３（療養者名簿）（⑤の場合）'!$BD29+1&lt;=15,IF(ZS$19&gt;='様式３（療養者名簿）（⑤の場合）'!$BD29,IF(ZS$19&lt;='様式３（療養者名簿）（⑤の場合）'!$BE29,1,0),0),0)</f>
        <v>0</v>
      </c>
      <c r="ZT24" s="384">
        <f>IF(ZT$19-'様式３（療養者名簿）（⑤の場合）'!$BD29+1&lt;=15,IF(ZT$19&gt;='様式３（療養者名簿）（⑤の場合）'!$BD29,IF(ZT$19&lt;='様式３（療養者名簿）（⑤の場合）'!$BE29,1,0),0),0)</f>
        <v>0</v>
      </c>
      <c r="ZU24" s="384">
        <f>IF(ZU$19-'様式３（療養者名簿）（⑤の場合）'!$BD29+1&lt;=15,IF(ZU$19&gt;='様式３（療養者名簿）（⑤の場合）'!$BD29,IF(ZU$19&lt;='様式３（療養者名簿）（⑤の場合）'!$BE29,1,0),0),0)</f>
        <v>0</v>
      </c>
      <c r="ZV24" s="384">
        <f>IF(ZV$19-'様式３（療養者名簿）（⑤の場合）'!$BD29+1&lt;=15,IF(ZV$19&gt;='様式３（療養者名簿）（⑤の場合）'!$BD29,IF(ZV$19&lt;='様式３（療養者名簿）（⑤の場合）'!$BE29,1,0),0),0)</f>
        <v>0</v>
      </c>
      <c r="ZW24" s="384">
        <f>IF(ZW$19-'様式３（療養者名簿）（⑤の場合）'!$BD29+1&lt;=15,IF(ZW$19&gt;='様式３（療養者名簿）（⑤の場合）'!$BD29,IF(ZW$19&lt;='様式３（療養者名簿）（⑤の場合）'!$BE29,1,0),0),0)</f>
        <v>0</v>
      </c>
      <c r="ZX24" s="384">
        <f>IF(ZX$19-'様式３（療養者名簿）（⑤の場合）'!$BD29+1&lt;=15,IF(ZX$19&gt;='様式３（療養者名簿）（⑤の場合）'!$BD29,IF(ZX$19&lt;='様式３（療養者名簿）（⑤の場合）'!$BE29,1,0),0),0)</f>
        <v>0</v>
      </c>
      <c r="ZY24" s="384">
        <f>IF(ZY$19-'様式３（療養者名簿）（⑤の場合）'!$BD29+1&lt;=15,IF(ZY$19&gt;='様式３（療養者名簿）（⑤の場合）'!$BD29,IF(ZY$19&lt;='様式３（療養者名簿）（⑤の場合）'!$BE29,1,0),0),0)</f>
        <v>0</v>
      </c>
      <c r="ZZ24" s="384">
        <f>IF(ZZ$19-'様式３（療養者名簿）（⑤の場合）'!$BD29+1&lt;=15,IF(ZZ$19&gt;='様式３（療養者名簿）（⑤の場合）'!$BD29,IF(ZZ$19&lt;='様式３（療養者名簿）（⑤の場合）'!$BE29,1,0),0),0)</f>
        <v>0</v>
      </c>
      <c r="AAA24" s="384">
        <f>IF(AAA$19-'様式３（療養者名簿）（⑤の場合）'!$BD29+1&lt;=15,IF(AAA$19&gt;='様式３（療養者名簿）（⑤の場合）'!$BD29,IF(AAA$19&lt;='様式３（療養者名簿）（⑤の場合）'!$BE29,1,0),0),0)</f>
        <v>0</v>
      </c>
      <c r="AAB24" s="384">
        <f>IF(AAB$19-'様式３（療養者名簿）（⑤の場合）'!$BD29+1&lt;=15,IF(AAB$19&gt;='様式３（療養者名簿）（⑤の場合）'!$BD29,IF(AAB$19&lt;='様式３（療養者名簿）（⑤の場合）'!$BE29,1,0),0),0)</f>
        <v>0</v>
      </c>
      <c r="AAC24" s="384">
        <f>IF(AAC$19-'様式３（療養者名簿）（⑤の場合）'!$BD29+1&lt;=15,IF(AAC$19&gt;='様式３（療養者名簿）（⑤の場合）'!$BD29,IF(AAC$19&lt;='様式３（療養者名簿）（⑤の場合）'!$BE29,1,0),0),0)</f>
        <v>0</v>
      </c>
      <c r="AAD24" s="384">
        <f>IF(AAD$19-'様式３（療養者名簿）（⑤の場合）'!$BD29+1&lt;=15,IF(AAD$19&gt;='様式３（療養者名簿）（⑤の場合）'!$BD29,IF(AAD$19&lt;='様式３（療養者名簿）（⑤の場合）'!$BE29,1,0),0),0)</f>
        <v>0</v>
      </c>
      <c r="AAE24" s="384">
        <f>IF(AAE$19-'様式３（療養者名簿）（⑤の場合）'!$BD29+1&lt;=15,IF(AAE$19&gt;='様式３（療養者名簿）（⑤の場合）'!$BD29,IF(AAE$19&lt;='様式３（療養者名簿）（⑤の場合）'!$BE29,1,0),0),0)</f>
        <v>0</v>
      </c>
      <c r="AAF24" s="384">
        <f>IF(AAF$19-'様式３（療養者名簿）（⑤の場合）'!$BD29+1&lt;=15,IF(AAF$19&gt;='様式３（療養者名簿）（⑤の場合）'!$BD29,IF(AAF$19&lt;='様式３（療養者名簿）（⑤の場合）'!$BE29,1,0),0),0)</f>
        <v>0</v>
      </c>
      <c r="AAG24" s="384">
        <f>IF(AAG$19-'様式３（療養者名簿）（⑤の場合）'!$BD29+1&lt;=15,IF(AAG$19&gt;='様式３（療養者名簿）（⑤の場合）'!$BD29,IF(AAG$19&lt;='様式３（療養者名簿）（⑤の場合）'!$BE29,1,0),0),0)</f>
        <v>0</v>
      </c>
      <c r="AAH24" s="384">
        <f>IF(AAH$19-'様式３（療養者名簿）（⑤の場合）'!$BD29+1&lt;=15,IF(AAH$19&gt;='様式３（療養者名簿）（⑤の場合）'!$BD29,IF(AAH$19&lt;='様式３（療養者名簿）（⑤の場合）'!$BE29,1,0),0),0)</f>
        <v>0</v>
      </c>
      <c r="AAI24" s="384">
        <f>IF(AAI$19-'様式３（療養者名簿）（⑤の場合）'!$BD29+1&lt;=15,IF(AAI$19&gt;='様式３（療養者名簿）（⑤の場合）'!$BD29,IF(AAI$19&lt;='様式３（療養者名簿）（⑤の場合）'!$BE29,1,0),0),0)</f>
        <v>0</v>
      </c>
      <c r="AAJ24" s="384">
        <f>IF(AAJ$19-'様式３（療養者名簿）（⑤の場合）'!$BD29+1&lt;=15,IF(AAJ$19&gt;='様式３（療養者名簿）（⑤の場合）'!$BD29,IF(AAJ$19&lt;='様式３（療養者名簿）（⑤の場合）'!$BE29,1,0),0),0)</f>
        <v>0</v>
      </c>
      <c r="AAK24" s="384">
        <f>IF(AAK$19-'様式３（療養者名簿）（⑤の場合）'!$BD29+1&lt;=15,IF(AAK$19&gt;='様式３（療養者名簿）（⑤の場合）'!$BD29,IF(AAK$19&lt;='様式３（療養者名簿）（⑤の場合）'!$BE29,1,0),0),0)</f>
        <v>0</v>
      </c>
      <c r="AAL24" s="384">
        <f>IF(AAL$19-'様式３（療養者名簿）（⑤の場合）'!$BD29+1&lt;=15,IF(AAL$19&gt;='様式３（療養者名簿）（⑤の場合）'!$BD29,IF(AAL$19&lt;='様式３（療養者名簿）（⑤の場合）'!$BE29,1,0),0),0)</f>
        <v>0</v>
      </c>
      <c r="AAM24" s="384">
        <f>IF(AAM$19-'様式３（療養者名簿）（⑤の場合）'!$BD29+1&lt;=15,IF(AAM$19&gt;='様式３（療養者名簿）（⑤の場合）'!$BD29,IF(AAM$19&lt;='様式３（療養者名簿）（⑤の場合）'!$BE29,1,0),0),0)</f>
        <v>0</v>
      </c>
      <c r="AAN24" s="384">
        <f>IF(AAN$19-'様式３（療養者名簿）（⑤の場合）'!$BD29+1&lt;=15,IF(AAN$19&gt;='様式３（療養者名簿）（⑤の場合）'!$BD29,IF(AAN$19&lt;='様式３（療養者名簿）（⑤の場合）'!$BE29,1,0),0),0)</f>
        <v>0</v>
      </c>
      <c r="AAO24" s="384">
        <f>IF(AAO$19-'様式３（療養者名簿）（⑤の場合）'!$BD29+1&lt;=15,IF(AAO$19&gt;='様式３（療養者名簿）（⑤の場合）'!$BD29,IF(AAO$19&lt;='様式３（療養者名簿）（⑤の場合）'!$BE29,1,0),0),0)</f>
        <v>0</v>
      </c>
      <c r="AAP24" s="384">
        <f>IF(AAP$19-'様式３（療養者名簿）（⑤の場合）'!$BD29+1&lt;=15,IF(AAP$19&gt;='様式３（療養者名簿）（⑤の場合）'!$BD29,IF(AAP$19&lt;='様式３（療養者名簿）（⑤の場合）'!$BE29,1,0),0),0)</f>
        <v>0</v>
      </c>
      <c r="AAQ24" s="384">
        <f>IF(AAQ$19-'様式３（療養者名簿）（⑤の場合）'!$BD29+1&lt;=15,IF(AAQ$19&gt;='様式３（療養者名簿）（⑤の場合）'!$BD29,IF(AAQ$19&lt;='様式３（療養者名簿）（⑤の場合）'!$BE29,1,0),0),0)</f>
        <v>0</v>
      </c>
      <c r="AAR24" s="384">
        <f>IF(AAR$19-'様式３（療養者名簿）（⑤の場合）'!$BD29+1&lt;=15,IF(AAR$19&gt;='様式３（療養者名簿）（⑤の場合）'!$BD29,IF(AAR$19&lt;='様式３（療養者名簿）（⑤の場合）'!$BE29,1,0),0),0)</f>
        <v>0</v>
      </c>
      <c r="AAS24" s="384">
        <f>IF(AAS$19-'様式３（療養者名簿）（⑤の場合）'!$BD29+1&lt;=15,IF(AAS$19&gt;='様式３（療養者名簿）（⑤の場合）'!$BD29,IF(AAS$19&lt;='様式３（療養者名簿）（⑤の場合）'!$BE29,1,0),0),0)</f>
        <v>0</v>
      </c>
      <c r="AAT24" s="384">
        <f>IF(AAT$19-'様式３（療養者名簿）（⑤の場合）'!$BD29+1&lt;=15,IF(AAT$19&gt;='様式３（療養者名簿）（⑤の場合）'!$BD29,IF(AAT$19&lt;='様式３（療養者名簿）（⑤の場合）'!$BE29,1,0),0),0)</f>
        <v>0</v>
      </c>
      <c r="AAU24" s="384">
        <f>IF(AAU$19-'様式３（療養者名簿）（⑤の場合）'!$BD29+1&lt;=15,IF(AAU$19&gt;='様式３（療養者名簿）（⑤の場合）'!$BD29,IF(AAU$19&lt;='様式３（療養者名簿）（⑤の場合）'!$BE29,1,0),0),0)</f>
        <v>0</v>
      </c>
      <c r="AAV24" s="384">
        <f>IF(AAV$19-'様式３（療養者名簿）（⑤の場合）'!$BD29+1&lt;=15,IF(AAV$19&gt;='様式３（療養者名簿）（⑤の場合）'!$BD29,IF(AAV$19&lt;='様式３（療養者名簿）（⑤の場合）'!$BE29,1,0),0),0)</f>
        <v>0</v>
      </c>
      <c r="AAW24" s="384">
        <f>IF(AAW$19-'様式３（療養者名簿）（⑤の場合）'!$BD29+1&lt;=15,IF(AAW$19&gt;='様式３（療養者名簿）（⑤の場合）'!$BD29,IF(AAW$19&lt;='様式３（療養者名簿）（⑤の場合）'!$BE29,1,0),0),0)</f>
        <v>0</v>
      </c>
      <c r="AAX24" s="384">
        <f>IF(AAX$19-'様式３（療養者名簿）（⑤の場合）'!$BD29+1&lt;=15,IF(AAX$19&gt;='様式３（療養者名簿）（⑤の場合）'!$BD29,IF(AAX$19&lt;='様式３（療養者名簿）（⑤の場合）'!$BE29,1,0),0),0)</f>
        <v>0</v>
      </c>
      <c r="AAY24" s="384">
        <f>IF(AAY$19-'様式３（療養者名簿）（⑤の場合）'!$BD29+1&lt;=15,IF(AAY$19&gt;='様式３（療養者名簿）（⑤の場合）'!$BD29,IF(AAY$19&lt;='様式３（療養者名簿）（⑤の場合）'!$BE29,1,0),0),0)</f>
        <v>0</v>
      </c>
      <c r="AAZ24" s="384">
        <f>IF(AAZ$19-'様式３（療養者名簿）（⑤の場合）'!$BD29+1&lt;=15,IF(AAZ$19&gt;='様式３（療養者名簿）（⑤の場合）'!$BD29,IF(AAZ$19&lt;='様式３（療養者名簿）（⑤の場合）'!$BE29,1,0),0),0)</f>
        <v>0</v>
      </c>
      <c r="ABA24" s="384">
        <f>IF(ABA$19-'様式３（療養者名簿）（⑤の場合）'!$BD29+1&lt;=15,IF(ABA$19&gt;='様式３（療養者名簿）（⑤の場合）'!$BD29,IF(ABA$19&lt;='様式３（療養者名簿）（⑤の場合）'!$BE29,1,0),0),0)</f>
        <v>0</v>
      </c>
      <c r="ABB24" s="384">
        <f>IF(ABB$19-'様式３（療養者名簿）（⑤の場合）'!$BD29+1&lt;=15,IF(ABB$19&gt;='様式３（療養者名簿）（⑤の場合）'!$BD29,IF(ABB$19&lt;='様式３（療養者名簿）（⑤の場合）'!$BE29,1,0),0),0)</f>
        <v>0</v>
      </c>
      <c r="ABC24" s="384">
        <f>IF(ABC$19-'様式３（療養者名簿）（⑤の場合）'!$BD29+1&lt;=15,IF(ABC$19&gt;='様式３（療養者名簿）（⑤の場合）'!$BD29,IF(ABC$19&lt;='様式３（療養者名簿）（⑤の場合）'!$BE29,1,0),0),0)</f>
        <v>0</v>
      </c>
      <c r="ABD24" s="384">
        <f>IF(ABD$19-'様式３（療養者名簿）（⑤の場合）'!$BD29+1&lt;=15,IF(ABD$19&gt;='様式３（療養者名簿）（⑤の場合）'!$BD29,IF(ABD$19&lt;='様式３（療養者名簿）（⑤の場合）'!$BE29,1,0),0),0)</f>
        <v>0</v>
      </c>
    </row>
    <row r="25" spans="1:732" ht="42" customHeight="1">
      <c r="A25" s="259" t="str">
        <f>'様式３（療養者名簿）（⑤の場合）'!C30</f>
        <v>カイゴ　シドウ</v>
      </c>
      <c r="B25" s="377">
        <f>IF(B$19-'様式３（療養者名簿）（⑤の場合）'!$BD30+1&lt;=15,IF(B$19&gt;='様式３（療養者名簿）（⑤の場合）'!$BD30,IF(B$19&lt;='様式３（療養者名簿）（⑤の場合）'!$BE30,1,0),0),0)</f>
        <v>0</v>
      </c>
      <c r="C25" s="377">
        <f>IF(C$19-'様式３（療養者名簿）（⑤の場合）'!$BD30+1&lt;=15,IF(C$19&gt;='様式３（療養者名簿）（⑤の場合）'!$BD30,IF(C$19&lt;='様式３（療養者名簿）（⑤の場合）'!$BE30,1,0),0),0)</f>
        <v>0</v>
      </c>
      <c r="D25" s="377">
        <f>IF(D$19-'様式３（療養者名簿）（⑤の場合）'!$BD30+1&lt;=15,IF(D$19&gt;='様式３（療養者名簿）（⑤の場合）'!$BD30,IF(D$19&lt;='様式３（療養者名簿）（⑤の場合）'!$BE30,1,0),0),0)</f>
        <v>0</v>
      </c>
      <c r="E25" s="377">
        <f>IF(E$19-'様式３（療養者名簿）（⑤の場合）'!$BD30+1&lt;=15,IF(E$19&gt;='様式３（療養者名簿）（⑤の場合）'!$BD30,IF(E$19&lt;='様式３（療養者名簿）（⑤の場合）'!$BE30,1,0),0),0)</f>
        <v>0</v>
      </c>
      <c r="F25" s="377">
        <f>IF(F$19-'様式３（療養者名簿）（⑤の場合）'!$BD30+1&lt;=15,IF(F$19&gt;='様式３（療養者名簿）（⑤の場合）'!$BD30,IF(F$19&lt;='様式３（療養者名簿）（⑤の場合）'!$BE30,1,0),0),0)</f>
        <v>0</v>
      </c>
      <c r="G25" s="377">
        <f>IF(G$19-'様式３（療養者名簿）（⑤の場合）'!$BD30+1&lt;=15,IF(G$19&gt;='様式３（療養者名簿）（⑤の場合）'!$BD30,IF(G$19&lt;='様式３（療養者名簿）（⑤の場合）'!$BE30,1,0),0),0)</f>
        <v>0</v>
      </c>
      <c r="H25" s="377">
        <f>IF(H$19-'様式３（療養者名簿）（⑤の場合）'!$BD30+1&lt;=15,IF(H$19&gt;='様式３（療養者名簿）（⑤の場合）'!$BD30,IF(H$19&lt;='様式３（療養者名簿）（⑤の場合）'!$BE30,1,0),0),0)</f>
        <v>0</v>
      </c>
      <c r="I25" s="377">
        <f>IF(I$19-'様式３（療養者名簿）（⑤の場合）'!$BD30+1&lt;=15,IF(I$19&gt;='様式３（療養者名簿）（⑤の場合）'!$BD30,IF(I$19&lt;='様式３（療養者名簿）（⑤の場合）'!$BE30,1,0),0),0)</f>
        <v>0</v>
      </c>
      <c r="J25" s="377">
        <f>IF(J$19-'様式３（療養者名簿）（⑤の場合）'!$BD30+1&lt;=15,IF(J$19&gt;='様式３（療養者名簿）（⑤の場合）'!$BD30,IF(J$19&lt;='様式３（療養者名簿）（⑤の場合）'!$BE30,1,0),0),0)</f>
        <v>0</v>
      </c>
      <c r="K25" s="377">
        <f>IF(K$19-'様式３（療養者名簿）（⑤の場合）'!$BD30+1&lt;=15,IF(K$19&gt;='様式３（療養者名簿）（⑤の場合）'!$BD30,IF(K$19&lt;='様式３（療養者名簿）（⑤の場合）'!$BE30,1,0),0),0)</f>
        <v>0</v>
      </c>
      <c r="L25" s="377">
        <f>IF(L$19-'様式３（療養者名簿）（⑤の場合）'!$BD30+1&lt;=15,IF(L$19&gt;='様式３（療養者名簿）（⑤の場合）'!$BD30,IF(L$19&lt;='様式３（療養者名簿）（⑤の場合）'!$BE30,1,0),0),0)</f>
        <v>0</v>
      </c>
      <c r="M25" s="377">
        <f>IF(M$19-'様式３（療養者名簿）（⑤の場合）'!$BD30+1&lt;=15,IF(M$19&gt;='様式３（療養者名簿）（⑤の場合）'!$BD30,IF(M$19&lt;='様式３（療養者名簿）（⑤の場合）'!$BE30,1,0),0),0)</f>
        <v>0</v>
      </c>
      <c r="N25" s="377">
        <f>IF(N$19-'様式３（療養者名簿）（⑤の場合）'!$BD30+1&lt;=15,IF(N$19&gt;='様式３（療養者名簿）（⑤の場合）'!$BD30,IF(N$19&lt;='様式３（療養者名簿）（⑤の場合）'!$BE30,1,0),0),0)</f>
        <v>0</v>
      </c>
      <c r="O25" s="377">
        <f>IF(O$19-'様式３（療養者名簿）（⑤の場合）'!$BD30+1&lt;=15,IF(O$19&gt;='様式３（療養者名簿）（⑤の場合）'!$BD30,IF(O$19&lt;='様式３（療養者名簿）（⑤の場合）'!$BE30,1,0),0),0)</f>
        <v>0</v>
      </c>
      <c r="P25" s="377">
        <f>IF(P$19-'様式３（療養者名簿）（⑤の場合）'!$BD30+1&lt;=15,IF(P$19&gt;='様式３（療養者名簿）（⑤の場合）'!$BD30,IF(P$19&lt;='様式３（療養者名簿）（⑤の場合）'!$BE30,1,0),0),0)</f>
        <v>0</v>
      </c>
      <c r="Q25" s="377">
        <f>IF(Q$19-'様式３（療養者名簿）（⑤の場合）'!$BD30+1&lt;=15,IF(Q$19&gt;='様式３（療養者名簿）（⑤の場合）'!$BD30,IF(Q$19&lt;='様式３（療養者名簿）（⑤の場合）'!$BE30,1,0),0),0)</f>
        <v>0</v>
      </c>
      <c r="R25" s="377">
        <f>IF(R$19-'様式３（療養者名簿）（⑤の場合）'!$BD30+1&lt;=15,IF(R$19&gt;='様式３（療養者名簿）（⑤の場合）'!$BD30,IF(R$19&lt;='様式３（療養者名簿）（⑤の場合）'!$BE30,1,0),0),0)</f>
        <v>0</v>
      </c>
      <c r="S25" s="377">
        <f>IF(S$19-'様式３（療養者名簿）（⑤の場合）'!$BD30+1&lt;=15,IF(S$19&gt;='様式３（療養者名簿）（⑤の場合）'!$BD30,IF(S$19&lt;='様式３（療養者名簿）（⑤の場合）'!$BE30,1,0),0),0)</f>
        <v>0</v>
      </c>
      <c r="T25" s="377">
        <f>IF(T$19-'様式３（療養者名簿）（⑤の場合）'!$BD30+1&lt;=15,IF(T$19&gt;='様式３（療養者名簿）（⑤の場合）'!$BD30,IF(T$19&lt;='様式３（療養者名簿）（⑤の場合）'!$BE30,1,0),0),0)</f>
        <v>0</v>
      </c>
      <c r="U25" s="377">
        <f>IF(U$19-'様式３（療養者名簿）（⑤の場合）'!$BD30+1&lt;=15,IF(U$19&gt;='様式３（療養者名簿）（⑤の場合）'!$BD30,IF(U$19&lt;='様式３（療養者名簿）（⑤の場合）'!$BE30,1,0),0),0)</f>
        <v>0</v>
      </c>
      <c r="V25" s="377">
        <f>IF(V$19-'様式３（療養者名簿）（⑤の場合）'!$BD30+1&lt;=15,IF(V$19&gt;='様式３（療養者名簿）（⑤の場合）'!$BD30,IF(V$19&lt;='様式３（療養者名簿）（⑤の場合）'!$BE30,1,0),0),0)</f>
        <v>0</v>
      </c>
      <c r="W25" s="377">
        <f>IF(W$19-'様式３（療養者名簿）（⑤の場合）'!$BD30+1&lt;=15,IF(W$19&gt;='様式３（療養者名簿）（⑤の場合）'!$BD30,IF(W$19&lt;='様式３（療養者名簿）（⑤の場合）'!$BE30,1,0),0),0)</f>
        <v>0</v>
      </c>
      <c r="X25" s="377">
        <f>IF(X$19-'様式３（療養者名簿）（⑤の場合）'!$BD30+1&lt;=15,IF(X$19&gt;='様式３（療養者名簿）（⑤の場合）'!$BD30,IF(X$19&lt;='様式３（療養者名簿）（⑤の場合）'!$BE30,1,0),0),0)</f>
        <v>0</v>
      </c>
      <c r="Y25" s="377">
        <f>IF(Y$19-'様式３（療養者名簿）（⑤の場合）'!$BD30+1&lt;=15,IF(Y$19&gt;='様式３（療養者名簿）（⑤の場合）'!$BD30,IF(Y$19&lt;='様式３（療養者名簿）（⑤の場合）'!$BE30,1,0),0),0)</f>
        <v>0</v>
      </c>
      <c r="Z25" s="377">
        <f>IF(Z$19-'様式３（療養者名簿）（⑤の場合）'!$BD30+1&lt;=15,IF(Z$19&gt;='様式３（療養者名簿）（⑤の場合）'!$BD30,IF(Z$19&lt;='様式３（療養者名簿）（⑤の場合）'!$BE30,1,0),0),0)</f>
        <v>0</v>
      </c>
      <c r="AA25" s="377">
        <f>IF(AA$19-'様式３（療養者名簿）（⑤の場合）'!$BD30+1&lt;=15,IF(AA$19&gt;='様式３（療養者名簿）（⑤の場合）'!$BD30,IF(AA$19&lt;='様式３（療養者名簿）（⑤の場合）'!$BE30,1,0),0),0)</f>
        <v>0</v>
      </c>
      <c r="AB25" s="377">
        <f>IF(AB$19-'様式３（療養者名簿）（⑤の場合）'!$BD30+1&lt;=15,IF(AB$19&gt;='様式３（療養者名簿）（⑤の場合）'!$BD30,IF(AB$19&lt;='様式３（療養者名簿）（⑤の場合）'!$BE30,1,0),0),0)</f>
        <v>0</v>
      </c>
      <c r="AC25" s="377">
        <f>IF(AC$19-'様式３（療養者名簿）（⑤の場合）'!$BD30+1&lt;=15,IF(AC$19&gt;='様式３（療養者名簿）（⑤の場合）'!$BD30,IF(AC$19&lt;='様式３（療養者名簿）（⑤の場合）'!$BE30,1,0),0),0)</f>
        <v>0</v>
      </c>
      <c r="AD25" s="377">
        <f>IF(AD$19-'様式３（療養者名簿）（⑤の場合）'!$BD30+1&lt;=15,IF(AD$19&gt;='様式３（療養者名簿）（⑤の場合）'!$BD30,IF(AD$19&lt;='様式３（療養者名簿）（⑤の場合）'!$BE30,1,0),0),0)</f>
        <v>0</v>
      </c>
      <c r="AE25" s="377">
        <f>IF(AE$19-'様式３（療養者名簿）（⑤の場合）'!$BD30+1&lt;=15,IF(AE$19&gt;='様式３（療養者名簿）（⑤の場合）'!$BD30,IF(AE$19&lt;='様式３（療養者名簿）（⑤の場合）'!$BE30,1,0),0),0)</f>
        <v>0</v>
      </c>
      <c r="AF25" s="377">
        <f>IF(AF$19-'様式３（療養者名簿）（⑤の場合）'!$BD30+1&lt;=15,IF(AF$19&gt;='様式３（療養者名簿）（⑤の場合）'!$BD30,IF(AF$19&lt;='様式３（療養者名簿）（⑤の場合）'!$BE30,1,0),0),0)</f>
        <v>0</v>
      </c>
      <c r="AG25" s="377">
        <f>IF(AG$19-'様式３（療養者名簿）（⑤の場合）'!$BD30+1&lt;=15,IF(AG$19&gt;='様式３（療養者名簿）（⑤の場合）'!$BD30,IF(AG$19&lt;='様式３（療養者名簿）（⑤の場合）'!$BE30,1,0),0),0)</f>
        <v>0</v>
      </c>
      <c r="AH25" s="377">
        <f>IF(AH$19-'様式３（療養者名簿）（⑤の場合）'!$BD30+1&lt;=15,IF(AH$19&gt;='様式３（療養者名簿）（⑤の場合）'!$BD30,IF(AH$19&lt;='様式３（療養者名簿）（⑤の場合）'!$BE30,1,0),0),0)</f>
        <v>0</v>
      </c>
      <c r="AI25" s="377">
        <f>IF(AI$19-'様式３（療養者名簿）（⑤の場合）'!$BD30+1&lt;=15,IF(AI$19&gt;='様式３（療養者名簿）（⑤の場合）'!$BD30,IF(AI$19&lt;='様式３（療養者名簿）（⑤の場合）'!$BE30,1,0),0),0)</f>
        <v>0</v>
      </c>
      <c r="AJ25" s="377">
        <f>IF(AJ$19-'様式３（療養者名簿）（⑤の場合）'!$BD30+1&lt;=15,IF(AJ$19&gt;='様式３（療養者名簿）（⑤の場合）'!$BD30,IF(AJ$19&lt;='様式３（療養者名簿）（⑤の場合）'!$BE30,1,0),0),0)</f>
        <v>0</v>
      </c>
      <c r="AK25" s="377">
        <f>IF(AK$19-'様式３（療養者名簿）（⑤の場合）'!$BD30+1&lt;=15,IF(AK$19&gt;='様式３（療養者名簿）（⑤の場合）'!$BD30,IF(AK$19&lt;='様式３（療養者名簿）（⑤の場合）'!$BE30,1,0),0),0)</f>
        <v>0</v>
      </c>
      <c r="AL25" s="377">
        <f>IF(AL$19-'様式３（療養者名簿）（⑤の場合）'!$BD30+1&lt;=15,IF(AL$19&gt;='様式３（療養者名簿）（⑤の場合）'!$BD30,IF(AL$19&lt;='様式３（療養者名簿）（⑤の場合）'!$BE30,1,0),0),0)</f>
        <v>0</v>
      </c>
      <c r="AM25" s="377">
        <f>IF(AM$19-'様式３（療養者名簿）（⑤の場合）'!$BD30+1&lt;=15,IF(AM$19&gt;='様式３（療養者名簿）（⑤の場合）'!$BD30,IF(AM$19&lt;='様式３（療養者名簿）（⑤の場合）'!$BE30,1,0),0),0)</f>
        <v>0</v>
      </c>
      <c r="AN25" s="377">
        <f>IF(AN$19-'様式３（療養者名簿）（⑤の場合）'!$BD30+1&lt;=15,IF(AN$19&gt;='様式３（療養者名簿）（⑤の場合）'!$BD30,IF(AN$19&lt;='様式３（療養者名簿）（⑤の場合）'!$BE30,1,0),0),0)</f>
        <v>0</v>
      </c>
      <c r="AO25" s="377">
        <f>IF(AO$19-'様式３（療養者名簿）（⑤の場合）'!$BD30+1&lt;=15,IF(AO$19&gt;='様式３（療養者名簿）（⑤の場合）'!$BD30,IF(AO$19&lt;='様式３（療養者名簿）（⑤の場合）'!$BE30,1,0),0),0)</f>
        <v>0</v>
      </c>
      <c r="AP25" s="377">
        <f>IF(AP$19-'様式３（療養者名簿）（⑤の場合）'!$BD30+1&lt;=15,IF(AP$19&gt;='様式３（療養者名簿）（⑤の場合）'!$BD30,IF(AP$19&lt;='様式３（療養者名簿）（⑤の場合）'!$BE30,1,0),0),0)</f>
        <v>0</v>
      </c>
      <c r="AQ25" s="377">
        <f>IF(AQ$19-'様式３（療養者名簿）（⑤の場合）'!$BD30+1&lt;=15,IF(AQ$19&gt;='様式３（療養者名簿）（⑤の場合）'!$BD30,IF(AQ$19&lt;='様式３（療養者名簿）（⑤の場合）'!$BE30,1,0),0),0)</f>
        <v>0</v>
      </c>
      <c r="AR25" s="377">
        <f>IF(AR$19-'様式３（療養者名簿）（⑤の場合）'!$BD30+1&lt;=15,IF(AR$19&gt;='様式３（療養者名簿）（⑤の場合）'!$BD30,IF(AR$19&lt;='様式３（療養者名簿）（⑤の場合）'!$BE30,1,0),0),0)</f>
        <v>0</v>
      </c>
      <c r="AS25" s="377">
        <f>IF(AS$19-'様式３（療養者名簿）（⑤の場合）'!$BD30+1&lt;=15,IF(AS$19&gt;='様式３（療養者名簿）（⑤の場合）'!$BD30,IF(AS$19&lt;='様式３（療養者名簿）（⑤の場合）'!$BE30,1,0),0),0)</f>
        <v>0</v>
      </c>
      <c r="AT25" s="377">
        <f>IF(AT$19-'様式３（療養者名簿）（⑤の場合）'!$BD30+1&lt;=15,IF(AT$19&gt;='様式３（療養者名簿）（⑤の場合）'!$BD30,IF(AT$19&lt;='様式３（療養者名簿）（⑤の場合）'!$BE30,1,0),0),0)</f>
        <v>0</v>
      </c>
      <c r="AU25" s="377">
        <f>IF(AU$19-'様式３（療養者名簿）（⑤の場合）'!$BD30+1&lt;=15,IF(AU$19&gt;='様式３（療養者名簿）（⑤の場合）'!$BD30,IF(AU$19&lt;='様式３（療養者名簿）（⑤の場合）'!$BE30,1,0),0),0)</f>
        <v>0</v>
      </c>
      <c r="AV25" s="377">
        <f>IF(AV$19-'様式３（療養者名簿）（⑤の場合）'!$BD30+1&lt;=15,IF(AV$19&gt;='様式３（療養者名簿）（⑤の場合）'!$BD30,IF(AV$19&lt;='様式３（療養者名簿）（⑤の場合）'!$BE30,1,0),0),0)</f>
        <v>0</v>
      </c>
      <c r="AW25" s="377">
        <f>IF(AW$19-'様式３（療養者名簿）（⑤の場合）'!$BD30+1&lt;=15,IF(AW$19&gt;='様式３（療養者名簿）（⑤の場合）'!$BD30,IF(AW$19&lt;='様式３（療養者名簿）（⑤の場合）'!$BE30,1,0),0),0)</f>
        <v>0</v>
      </c>
      <c r="AX25" s="377">
        <f>IF(AX$19-'様式３（療養者名簿）（⑤の場合）'!$BD30+1&lt;=15,IF(AX$19&gt;='様式３（療養者名簿）（⑤の場合）'!$BD30,IF(AX$19&lt;='様式３（療養者名簿）（⑤の場合）'!$BE30,1,0),0),0)</f>
        <v>0</v>
      </c>
      <c r="AY25" s="377">
        <f>IF(AY$19-'様式３（療養者名簿）（⑤の場合）'!$BD30+1&lt;=15,IF(AY$19&gt;='様式３（療養者名簿）（⑤の場合）'!$BD30,IF(AY$19&lt;='様式３（療養者名簿）（⑤の場合）'!$BE30,1,0),0),0)</f>
        <v>0</v>
      </c>
      <c r="AZ25" s="377">
        <f>IF(AZ$19-'様式３（療養者名簿）（⑤の場合）'!$BD30+1&lt;=15,IF(AZ$19&gt;='様式３（療養者名簿）（⑤の場合）'!$BD30,IF(AZ$19&lt;='様式３（療養者名簿）（⑤の場合）'!$BE30,1,0),0),0)</f>
        <v>0</v>
      </c>
      <c r="BA25" s="377">
        <f>IF(BA$19-'様式３（療養者名簿）（⑤の場合）'!$BD30+1&lt;=15,IF(BA$19&gt;='様式３（療養者名簿）（⑤の場合）'!$BD30,IF(BA$19&lt;='様式３（療養者名簿）（⑤の場合）'!$BE30,1,0),0),0)</f>
        <v>0</v>
      </c>
      <c r="BB25" s="377">
        <f>IF(BB$19-'様式３（療養者名簿）（⑤の場合）'!$BD30+1&lt;=15,IF(BB$19&gt;='様式３（療養者名簿）（⑤の場合）'!$BD30,IF(BB$19&lt;='様式３（療養者名簿）（⑤の場合）'!$BE30,1,0),0),0)</f>
        <v>0</v>
      </c>
      <c r="BC25" s="377">
        <f>IF(BC$19-'様式３（療養者名簿）（⑤の場合）'!$BD30+1&lt;=15,IF(BC$19&gt;='様式３（療養者名簿）（⑤の場合）'!$BD30,IF(BC$19&lt;='様式３（療養者名簿）（⑤の場合）'!$BE30,1,0),0),0)</f>
        <v>0</v>
      </c>
      <c r="BD25" s="377">
        <f>IF(BD$19-'様式３（療養者名簿）（⑤の場合）'!$BD30+1&lt;=15,IF(BD$19&gt;='様式３（療養者名簿）（⑤の場合）'!$BD30,IF(BD$19&lt;='様式３（療養者名簿）（⑤の場合）'!$BE30,1,0),0),0)</f>
        <v>0</v>
      </c>
      <c r="BE25" s="377">
        <f>IF(BE$19-'様式３（療養者名簿）（⑤の場合）'!$BD30+1&lt;=15,IF(BE$19&gt;='様式３（療養者名簿）（⑤の場合）'!$BD30,IF(BE$19&lt;='様式３（療養者名簿）（⑤の場合）'!$BE30,1,0),0),0)</f>
        <v>0</v>
      </c>
      <c r="BF25" s="377">
        <f>IF(BF$19-'様式３（療養者名簿）（⑤の場合）'!$BD30+1&lt;=15,IF(BF$19&gt;='様式３（療養者名簿）（⑤の場合）'!$BD30,IF(BF$19&lt;='様式３（療養者名簿）（⑤の場合）'!$BE30,1,0),0),0)</f>
        <v>0</v>
      </c>
      <c r="BG25" s="377">
        <f>IF(BG$19-'様式３（療養者名簿）（⑤の場合）'!$BD30+1&lt;=15,IF(BG$19&gt;='様式３（療養者名簿）（⑤の場合）'!$BD30,IF(BG$19&lt;='様式３（療養者名簿）（⑤の場合）'!$BE30,1,0),0),0)</f>
        <v>0</v>
      </c>
      <c r="BH25" s="377">
        <f>IF(BH$19-'様式３（療養者名簿）（⑤の場合）'!$BD30+1&lt;=15,IF(BH$19&gt;='様式３（療養者名簿）（⑤の場合）'!$BD30,IF(BH$19&lt;='様式３（療養者名簿）（⑤の場合）'!$BE30,1,0),0),0)</f>
        <v>0</v>
      </c>
      <c r="BI25" s="377">
        <f>IF(BI$19-'様式３（療養者名簿）（⑤の場合）'!$BD30+1&lt;=15,IF(BI$19&gt;='様式３（療養者名簿）（⑤の場合）'!$BD30,IF(BI$19&lt;='様式３（療養者名簿）（⑤の場合）'!$BE30,1,0),0),0)</f>
        <v>0</v>
      </c>
      <c r="BJ25" s="377">
        <f>IF(BJ$19-'様式３（療養者名簿）（⑤の場合）'!$BD30+1&lt;=15,IF(BJ$19&gt;='様式３（療養者名簿）（⑤の場合）'!$BD30,IF(BJ$19&lt;='様式３（療養者名簿）（⑤の場合）'!$BE30,1,0),0),0)</f>
        <v>0</v>
      </c>
      <c r="BK25" s="377">
        <f>IF(BK$19-'様式３（療養者名簿）（⑤の場合）'!$BD30+1&lt;=15,IF(BK$19&gt;='様式３（療養者名簿）（⑤の場合）'!$BD30,IF(BK$19&lt;='様式３（療養者名簿）（⑤の場合）'!$BE30,1,0),0),0)</f>
        <v>0</v>
      </c>
      <c r="BL25" s="377">
        <f>IF(BL$19-'様式３（療養者名簿）（⑤の場合）'!$BD30+1&lt;=15,IF(BL$19&gt;='様式３（療養者名簿）（⑤の場合）'!$BD30,IF(BL$19&lt;='様式３（療養者名簿）（⑤の場合）'!$BE30,1,0),0),0)</f>
        <v>0</v>
      </c>
      <c r="BM25" s="377">
        <f>IF(BM$19-'様式３（療養者名簿）（⑤の場合）'!$BD30+1&lt;=15,IF(BM$19&gt;='様式３（療養者名簿）（⑤の場合）'!$BD30,IF(BM$19&lt;='様式３（療養者名簿）（⑤の場合）'!$BE30,1,0),0),0)</f>
        <v>0</v>
      </c>
      <c r="BN25" s="377">
        <f>IF(BN$19-'様式３（療養者名簿）（⑤の場合）'!$BD30+1&lt;=15,IF(BN$19&gt;='様式３（療養者名簿）（⑤の場合）'!$BD30,IF(BN$19&lt;='様式３（療養者名簿）（⑤の場合）'!$BE30,1,0),0),0)</f>
        <v>0</v>
      </c>
      <c r="BO25" s="377">
        <f>IF(BO$19-'様式３（療養者名簿）（⑤の場合）'!$BD30+1&lt;=15,IF(BO$19&gt;='様式３（療養者名簿）（⑤の場合）'!$BD30,IF(BO$19&lt;='様式３（療養者名簿）（⑤の場合）'!$BE30,1,0),0),0)</f>
        <v>0</v>
      </c>
      <c r="BP25" s="377">
        <f>IF(BP$19-'様式３（療養者名簿）（⑤の場合）'!$BD30+1&lt;=15,IF(BP$19&gt;='様式３（療養者名簿）（⑤の場合）'!$BD30,IF(BP$19&lt;='様式３（療養者名簿）（⑤の場合）'!$BE30,1,0),0),0)</f>
        <v>0</v>
      </c>
      <c r="BQ25" s="377">
        <f>IF(BQ$19-'様式３（療養者名簿）（⑤の場合）'!$BD30+1&lt;=15,IF(BQ$19&gt;='様式３（療養者名簿）（⑤の場合）'!$BD30,IF(BQ$19&lt;='様式３（療養者名簿）（⑤の場合）'!$BE30,1,0),0),0)</f>
        <v>0</v>
      </c>
      <c r="BR25" s="377">
        <f>IF(BR$19-'様式３（療養者名簿）（⑤の場合）'!$BD30+1&lt;=15,IF(BR$19&gt;='様式３（療養者名簿）（⑤の場合）'!$BD30,IF(BR$19&lt;='様式３（療養者名簿）（⑤の場合）'!$BE30,1,0),0),0)</f>
        <v>0</v>
      </c>
      <c r="BS25" s="377">
        <f>IF(BS$19-'様式３（療養者名簿）（⑤の場合）'!$BD30+1&lt;=15,IF(BS$19&gt;='様式３（療養者名簿）（⑤の場合）'!$BD30,IF(BS$19&lt;='様式３（療養者名簿）（⑤の場合）'!$BE30,1,0),0),0)</f>
        <v>0</v>
      </c>
      <c r="BT25" s="377">
        <f>IF(BT$19-'様式３（療養者名簿）（⑤の場合）'!$BD30+1&lt;=15,IF(BT$19&gt;='様式３（療養者名簿）（⑤の場合）'!$BD30,IF(BT$19&lt;='様式３（療養者名簿）（⑤の場合）'!$BE30,1,0),0),0)</f>
        <v>0</v>
      </c>
      <c r="BU25" s="377">
        <f>IF(BU$19-'様式３（療養者名簿）（⑤の場合）'!$BD30+1&lt;=15,IF(BU$19&gt;='様式３（療養者名簿）（⑤の場合）'!$BD30,IF(BU$19&lt;='様式３（療養者名簿）（⑤の場合）'!$BE30,1,0),0),0)</f>
        <v>0</v>
      </c>
      <c r="BV25" s="377">
        <f>IF(BV$19-'様式３（療養者名簿）（⑤の場合）'!$BD30+1&lt;=15,IF(BV$19&gt;='様式３（療養者名簿）（⑤の場合）'!$BD30,IF(BV$19&lt;='様式３（療養者名簿）（⑤の場合）'!$BE30,1,0),0),0)</f>
        <v>0</v>
      </c>
      <c r="BW25" s="377">
        <f>IF(BW$19-'様式３（療養者名簿）（⑤の場合）'!$BD30+1&lt;=15,IF(BW$19&gt;='様式３（療養者名簿）（⑤の場合）'!$BD30,IF(BW$19&lt;='様式３（療養者名簿）（⑤の場合）'!$BE30,1,0),0),0)</f>
        <v>0</v>
      </c>
      <c r="BX25" s="377">
        <f>IF(BX$19-'様式３（療養者名簿）（⑤の場合）'!$BD30+1&lt;=15,IF(BX$19&gt;='様式３（療養者名簿）（⑤の場合）'!$BD30,IF(BX$19&lt;='様式３（療養者名簿）（⑤の場合）'!$BE30,1,0),0),0)</f>
        <v>0</v>
      </c>
      <c r="BY25" s="377">
        <f>IF(BY$19-'様式３（療養者名簿）（⑤の場合）'!$BD30+1&lt;=15,IF(BY$19&gt;='様式３（療養者名簿）（⑤の場合）'!$BD30,IF(BY$19&lt;='様式３（療養者名簿）（⑤の場合）'!$BE30,1,0),0),0)</f>
        <v>0</v>
      </c>
      <c r="BZ25" s="377">
        <f>IF(BZ$19-'様式３（療養者名簿）（⑤の場合）'!$BD30+1&lt;=15,IF(BZ$19&gt;='様式３（療養者名簿）（⑤の場合）'!$BD30,IF(BZ$19&lt;='様式３（療養者名簿）（⑤の場合）'!$BE30,1,0),0),0)</f>
        <v>0</v>
      </c>
      <c r="CA25" s="377">
        <f>IF(CA$19-'様式３（療養者名簿）（⑤の場合）'!$BD30+1&lt;=15,IF(CA$19&gt;='様式３（療養者名簿）（⑤の場合）'!$BD30,IF(CA$19&lt;='様式３（療養者名簿）（⑤の場合）'!$BE30,1,0),0),0)</f>
        <v>0</v>
      </c>
      <c r="CB25" s="377">
        <f>IF(CB$19-'様式３（療養者名簿）（⑤の場合）'!$BD30+1&lt;=15,IF(CB$19&gt;='様式３（療養者名簿）（⑤の場合）'!$BD30,IF(CB$19&lt;='様式３（療養者名簿）（⑤の場合）'!$BE30,1,0),0),0)</f>
        <v>0</v>
      </c>
      <c r="CC25" s="377">
        <f>IF(CC$19-'様式３（療養者名簿）（⑤の場合）'!$BD30+1&lt;=15,IF(CC$19&gt;='様式３（療養者名簿）（⑤の場合）'!$BD30,IF(CC$19&lt;='様式３（療養者名簿）（⑤の場合）'!$BE30,1,0),0),0)</f>
        <v>0</v>
      </c>
      <c r="CD25" s="377">
        <f>IF(CD$19-'様式３（療養者名簿）（⑤の場合）'!$BD30+1&lt;=15,IF(CD$19&gt;='様式３（療養者名簿）（⑤の場合）'!$BD30,IF(CD$19&lt;='様式３（療養者名簿）（⑤の場合）'!$BE30,1,0),0),0)</f>
        <v>0</v>
      </c>
      <c r="CE25" s="377">
        <f>IF(CE$19-'様式３（療養者名簿）（⑤の場合）'!$BD30+1&lt;=15,IF(CE$19&gt;='様式３（療養者名簿）（⑤の場合）'!$BD30,IF(CE$19&lt;='様式３（療養者名簿）（⑤の場合）'!$BE30,1,0),0),0)</f>
        <v>0</v>
      </c>
      <c r="CF25" s="377">
        <f>IF(CF$19-'様式３（療養者名簿）（⑤の場合）'!$BD30+1&lt;=15,IF(CF$19&gt;='様式３（療養者名簿）（⑤の場合）'!$BD30,IF(CF$19&lt;='様式３（療養者名簿）（⑤の場合）'!$BE30,1,0),0),0)</f>
        <v>0</v>
      </c>
      <c r="CG25" s="377">
        <f>IF(CG$19-'様式３（療養者名簿）（⑤の場合）'!$BD30+1&lt;=15,IF(CG$19&gt;='様式３（療養者名簿）（⑤の場合）'!$BD30,IF(CG$19&lt;='様式３（療養者名簿）（⑤の場合）'!$BE30,1,0),0),0)</f>
        <v>0</v>
      </c>
      <c r="CH25" s="377">
        <f>IF(CH$19-'様式３（療養者名簿）（⑤の場合）'!$BD30+1&lt;=15,IF(CH$19&gt;='様式３（療養者名簿）（⑤の場合）'!$BD30,IF(CH$19&lt;='様式３（療養者名簿）（⑤の場合）'!$BE30,1,0),0),0)</f>
        <v>0</v>
      </c>
      <c r="CI25" s="377">
        <f>IF(CI$19-'様式３（療養者名簿）（⑤の場合）'!$BD30+1&lt;=15,IF(CI$19&gt;='様式３（療養者名簿）（⑤の場合）'!$BD30,IF(CI$19&lt;='様式３（療養者名簿）（⑤の場合）'!$BE30,1,0),0),0)</f>
        <v>0</v>
      </c>
      <c r="CJ25" s="377">
        <f>IF(CJ$19-'様式３（療養者名簿）（⑤の場合）'!$BD30+1&lt;=15,IF(CJ$19&gt;='様式３（療養者名簿）（⑤の場合）'!$BD30,IF(CJ$19&lt;='様式３（療養者名簿）（⑤の場合）'!$BE30,1,0),0),0)</f>
        <v>0</v>
      </c>
      <c r="CK25" s="377">
        <f>IF(CK$19-'様式３（療養者名簿）（⑤の場合）'!$BD30+1&lt;=15,IF(CK$19&gt;='様式３（療養者名簿）（⑤の場合）'!$BD30,IF(CK$19&lt;='様式３（療養者名簿）（⑤の場合）'!$BE30,1,0),0),0)</f>
        <v>0</v>
      </c>
      <c r="CL25" s="377">
        <f>IF(CL$19-'様式３（療養者名簿）（⑤の場合）'!$BD30+1&lt;=15,IF(CL$19&gt;='様式３（療養者名簿）（⑤の場合）'!$BD30,IF(CL$19&lt;='様式３（療養者名簿）（⑤の場合）'!$BE30,1,0),0),0)</f>
        <v>0</v>
      </c>
      <c r="CM25" s="377">
        <f>IF(CM$19-'様式３（療養者名簿）（⑤の場合）'!$BD30+1&lt;=15,IF(CM$19&gt;='様式３（療養者名簿）（⑤の場合）'!$BD30,IF(CM$19&lt;='様式３（療養者名簿）（⑤の場合）'!$BE30,1,0),0),0)</f>
        <v>0</v>
      </c>
      <c r="CN25" s="377">
        <f>IF(CN$19-'様式３（療養者名簿）（⑤の場合）'!$BD30+1&lt;=15,IF(CN$19&gt;='様式３（療養者名簿）（⑤の場合）'!$BD30,IF(CN$19&lt;='様式３（療養者名簿）（⑤の場合）'!$BE30,1,0),0),0)</f>
        <v>0</v>
      </c>
      <c r="CO25" s="377">
        <f>IF(CO$19-'様式３（療養者名簿）（⑤の場合）'!$BD30+1&lt;=15,IF(CO$19&gt;='様式３（療養者名簿）（⑤の場合）'!$BD30,IF(CO$19&lt;='様式３（療養者名簿）（⑤の場合）'!$BE30,1,0),0),0)</f>
        <v>0</v>
      </c>
      <c r="CP25" s="377">
        <f>IF(CP$19-'様式３（療養者名簿）（⑤の場合）'!$BD30+1&lt;=15,IF(CP$19&gt;='様式３（療養者名簿）（⑤の場合）'!$BD30,IF(CP$19&lt;='様式３（療養者名簿）（⑤の場合）'!$BE30,1,0),0),0)</f>
        <v>0</v>
      </c>
      <c r="CQ25" s="377">
        <f>IF(CQ$19-'様式３（療養者名簿）（⑤の場合）'!$BD30+1&lt;=15,IF(CQ$19&gt;='様式３（療養者名簿）（⑤の場合）'!$BD30,IF(CQ$19&lt;='様式３（療養者名簿）（⑤の場合）'!$BE30,1,0),0),0)</f>
        <v>0</v>
      </c>
      <c r="CR25" s="377">
        <f>IF(CR$19-'様式３（療養者名簿）（⑤の場合）'!$BD30+1&lt;=15,IF(CR$19&gt;='様式３（療養者名簿）（⑤の場合）'!$BD30,IF(CR$19&lt;='様式３（療養者名簿）（⑤の場合）'!$BE30,1,0),0),0)</f>
        <v>0</v>
      </c>
      <c r="CS25" s="377">
        <f>IF(CS$19-'様式３（療養者名簿）（⑤の場合）'!$BD30+1&lt;=15,IF(CS$19&gt;='様式３（療養者名簿）（⑤の場合）'!$BD30,IF(CS$19&lt;='様式３（療養者名簿）（⑤の場合）'!$BE30,1,0),0),0)</f>
        <v>0</v>
      </c>
      <c r="CT25" s="377">
        <f>IF(CT$19-'様式３（療養者名簿）（⑤の場合）'!$BD30+1&lt;=15,IF(CT$19&gt;='様式３（療養者名簿）（⑤の場合）'!$BD30,IF(CT$19&lt;='様式３（療養者名簿）（⑤の場合）'!$BE30,1,0),0),0)</f>
        <v>0</v>
      </c>
      <c r="CU25" s="377">
        <f>IF(CU$19-'様式３（療養者名簿）（⑤の場合）'!$BD30+1&lt;=15,IF(CU$19&gt;='様式３（療養者名簿）（⑤の場合）'!$BD30,IF(CU$19&lt;='様式３（療養者名簿）（⑤の場合）'!$BE30,1,0),0),0)</f>
        <v>0</v>
      </c>
      <c r="CV25" s="377">
        <f>IF(CV$19-'様式３（療養者名簿）（⑤の場合）'!$BD30+1&lt;=15,IF(CV$19&gt;='様式３（療養者名簿）（⑤の場合）'!$BD30,IF(CV$19&lt;='様式３（療養者名簿）（⑤の場合）'!$BE30,1,0),0),0)</f>
        <v>0</v>
      </c>
      <c r="CW25" s="377">
        <f>IF(CW$19-'様式３（療養者名簿）（⑤の場合）'!$BD30+1&lt;=15,IF(CW$19&gt;='様式３（療養者名簿）（⑤の場合）'!$BD30,IF(CW$19&lt;='様式３（療養者名簿）（⑤の場合）'!$BE30,1,0),0),0)</f>
        <v>0</v>
      </c>
      <c r="CX25" s="377">
        <f>IF(CX$19-'様式３（療養者名簿）（⑤の場合）'!$BD30+1&lt;=15,IF(CX$19&gt;='様式３（療養者名簿）（⑤の場合）'!$BD30,IF(CX$19&lt;='様式３（療養者名簿）（⑤の場合）'!$BE30,1,0),0),0)</f>
        <v>0</v>
      </c>
      <c r="CY25" s="377">
        <f>IF(CY$19-'様式３（療養者名簿）（⑤の場合）'!$BD30+1&lt;=15,IF(CY$19&gt;='様式３（療養者名簿）（⑤の場合）'!$BD30,IF(CY$19&lt;='様式３（療養者名簿）（⑤の場合）'!$BE30,1,0),0),0)</f>
        <v>0</v>
      </c>
      <c r="CZ25" s="377">
        <f>IF(CZ$19-'様式３（療養者名簿）（⑤の場合）'!$BD30+1&lt;=15,IF(CZ$19&gt;='様式３（療養者名簿）（⑤の場合）'!$BD30,IF(CZ$19&lt;='様式３（療養者名簿）（⑤の場合）'!$BE30,1,0),0),0)</f>
        <v>0</v>
      </c>
      <c r="DA25" s="377">
        <f>IF(DA$19-'様式３（療養者名簿）（⑤の場合）'!$BD30+1&lt;=15,IF(DA$19&gt;='様式３（療養者名簿）（⑤の場合）'!$BD30,IF(DA$19&lt;='様式３（療養者名簿）（⑤の場合）'!$BE30,1,0),0),0)</f>
        <v>0</v>
      </c>
      <c r="DB25" s="377">
        <f>IF(DB$19-'様式３（療養者名簿）（⑤の場合）'!$BD30+1&lt;=15,IF(DB$19&gt;='様式３（療養者名簿）（⑤の場合）'!$BD30,IF(DB$19&lt;='様式３（療養者名簿）（⑤の場合）'!$BE30,1,0),0),0)</f>
        <v>0</v>
      </c>
      <c r="DC25" s="377">
        <f>IF(DC$19-'様式３（療養者名簿）（⑤の場合）'!$BD30+1&lt;=15,IF(DC$19&gt;='様式３（療養者名簿）（⑤の場合）'!$BD30,IF(DC$19&lt;='様式３（療養者名簿）（⑤の場合）'!$BE30,1,0),0),0)</f>
        <v>0</v>
      </c>
      <c r="DD25" s="377">
        <f>IF(DD$19-'様式３（療養者名簿）（⑤の場合）'!$BD30+1&lt;=15,IF(DD$19&gt;='様式３（療養者名簿）（⑤の場合）'!$BD30,IF(DD$19&lt;='様式３（療養者名簿）（⑤の場合）'!$BE30,1,0),0),0)</f>
        <v>0</v>
      </c>
      <c r="DE25" s="377">
        <f>IF(DE$19-'様式３（療養者名簿）（⑤の場合）'!$BD30+1&lt;=15,IF(DE$19&gt;='様式３（療養者名簿）（⑤の場合）'!$BD30,IF(DE$19&lt;='様式３（療養者名簿）（⑤の場合）'!$BE30,1,0),0),0)</f>
        <v>0</v>
      </c>
      <c r="DF25" s="377">
        <f>IF(DF$19-'様式３（療養者名簿）（⑤の場合）'!$BD30+1&lt;=15,IF(DF$19&gt;='様式３（療養者名簿）（⑤の場合）'!$BD30,IF(DF$19&lt;='様式３（療養者名簿）（⑤の場合）'!$BE30,1,0),0),0)</f>
        <v>0</v>
      </c>
      <c r="DG25" s="377">
        <f>IF(DG$19-'様式３（療養者名簿）（⑤の場合）'!$BD30+1&lt;=15,IF(DG$19&gt;='様式３（療養者名簿）（⑤の場合）'!$BD30,IF(DG$19&lt;='様式３（療養者名簿）（⑤の場合）'!$BE30,1,0),0),0)</f>
        <v>0</v>
      </c>
      <c r="DH25" s="377">
        <f>IF(DH$19-'様式３（療養者名簿）（⑤の場合）'!$BD30+1&lt;=15,IF(DH$19&gt;='様式３（療養者名簿）（⑤の場合）'!$BD30,IF(DH$19&lt;='様式３（療養者名簿）（⑤の場合）'!$BE30,1,0),0),0)</f>
        <v>0</v>
      </c>
      <c r="DI25" s="377">
        <f>IF(DI$19-'様式３（療養者名簿）（⑤の場合）'!$BD30+1&lt;=15,IF(DI$19&gt;='様式３（療養者名簿）（⑤の場合）'!$BD30,IF(DI$19&lt;='様式３（療養者名簿）（⑤の場合）'!$BE30,1,0),0),0)</f>
        <v>0</v>
      </c>
      <c r="DJ25" s="377">
        <f>IF(DJ$19-'様式３（療養者名簿）（⑤の場合）'!$BD30+1&lt;=15,IF(DJ$19&gt;='様式３（療養者名簿）（⑤の場合）'!$BD30,IF(DJ$19&lt;='様式３（療養者名簿）（⑤の場合）'!$BE30,1,0),0),0)</f>
        <v>0</v>
      </c>
      <c r="DK25" s="377">
        <f>IF(DK$19-'様式３（療養者名簿）（⑤の場合）'!$BD30+1&lt;=15,IF(DK$19&gt;='様式３（療養者名簿）（⑤の場合）'!$BD30,IF(DK$19&lt;='様式３（療養者名簿）（⑤の場合）'!$BE30,1,0),0),0)</f>
        <v>0</v>
      </c>
      <c r="DL25" s="377">
        <f>IF(DL$19-'様式３（療養者名簿）（⑤の場合）'!$BD30+1&lt;=15,IF(DL$19&gt;='様式３（療養者名簿）（⑤の場合）'!$BD30,IF(DL$19&lt;='様式３（療養者名簿）（⑤の場合）'!$BE30,1,0),0),0)</f>
        <v>0</v>
      </c>
      <c r="DM25" s="377">
        <f>IF(DM$19-'様式３（療養者名簿）（⑤の場合）'!$BD30+1&lt;=15,IF(DM$19&gt;='様式３（療養者名簿）（⑤の場合）'!$BD30,IF(DM$19&lt;='様式３（療養者名簿）（⑤の場合）'!$BE30,1,0),0),0)</f>
        <v>0</v>
      </c>
      <c r="DN25" s="377">
        <f>IF(DN$19-'様式３（療養者名簿）（⑤の場合）'!$BD30+1&lt;=15,IF(DN$19&gt;='様式３（療養者名簿）（⑤の場合）'!$BD30,IF(DN$19&lt;='様式３（療養者名簿）（⑤の場合）'!$BE30,1,0),0),0)</f>
        <v>0</v>
      </c>
      <c r="DO25" s="377">
        <f>IF(DO$19-'様式３（療養者名簿）（⑤の場合）'!$BD30+1&lt;=15,IF(DO$19&gt;='様式３（療養者名簿）（⑤の場合）'!$BD30,IF(DO$19&lt;='様式３（療養者名簿）（⑤の場合）'!$BE30,1,0),0),0)</f>
        <v>0</v>
      </c>
      <c r="DP25" s="377">
        <f>IF(DP$19-'様式３（療養者名簿）（⑤の場合）'!$BD30+1&lt;=15,IF(DP$19&gt;='様式３（療養者名簿）（⑤の場合）'!$BD30,IF(DP$19&lt;='様式３（療養者名簿）（⑤の場合）'!$BE30,1,0),0),0)</f>
        <v>0</v>
      </c>
      <c r="DQ25" s="377">
        <f>IF(DQ$19-'様式３（療養者名簿）（⑤の場合）'!$BD30+1&lt;=15,IF(DQ$19&gt;='様式３（療養者名簿）（⑤の場合）'!$BD30,IF(DQ$19&lt;='様式３（療養者名簿）（⑤の場合）'!$BE30,1,0),0),0)</f>
        <v>0</v>
      </c>
      <c r="DR25" s="377">
        <f>IF(DR$19-'様式３（療養者名簿）（⑤の場合）'!$BD30+1&lt;=15,IF(DR$19&gt;='様式３（療養者名簿）（⑤の場合）'!$BD30,IF(DR$19&lt;='様式３（療養者名簿）（⑤の場合）'!$BE30,1,0),0),0)</f>
        <v>0</v>
      </c>
      <c r="DS25" s="377">
        <f>IF(DS$19-'様式３（療養者名簿）（⑤の場合）'!$BD30+1&lt;=15,IF(DS$19&gt;='様式３（療養者名簿）（⑤の場合）'!$BD30,IF(DS$19&lt;='様式３（療養者名簿）（⑤の場合）'!$BE30,1,0),0),0)</f>
        <v>0</v>
      </c>
      <c r="DT25" s="377">
        <f>IF(DT$19-'様式３（療養者名簿）（⑤の場合）'!$BD30+1&lt;=15,IF(DT$19&gt;='様式３（療養者名簿）（⑤の場合）'!$BD30,IF(DT$19&lt;='様式３（療養者名簿）（⑤の場合）'!$BE30,1,0),0),0)</f>
        <v>0</v>
      </c>
      <c r="DU25" s="377">
        <f>IF(DU$19-'様式３（療養者名簿）（⑤の場合）'!$BD30+1&lt;=15,IF(DU$19&gt;='様式３（療養者名簿）（⑤の場合）'!$BD30,IF(DU$19&lt;='様式３（療養者名簿）（⑤の場合）'!$BE30,1,0),0),0)</f>
        <v>0</v>
      </c>
      <c r="DV25" s="377">
        <f>IF(DV$19-'様式３（療養者名簿）（⑤の場合）'!$BD30+1&lt;=15,IF(DV$19&gt;='様式３（療養者名簿）（⑤の場合）'!$BD30,IF(DV$19&lt;='様式３（療養者名簿）（⑤の場合）'!$BE30,1,0),0),0)</f>
        <v>0</v>
      </c>
      <c r="DW25" s="377">
        <f>IF(DW$19-'様式３（療養者名簿）（⑤の場合）'!$BD30+1&lt;=15,IF(DW$19&gt;='様式３（療養者名簿）（⑤の場合）'!$BD30,IF(DW$19&lt;='様式３（療養者名簿）（⑤の場合）'!$BE30,1,0),0),0)</f>
        <v>0</v>
      </c>
      <c r="DX25" s="377">
        <f>IF(DX$19-'様式３（療養者名簿）（⑤の場合）'!$BD30+1&lt;=15,IF(DX$19&gt;='様式３（療養者名簿）（⑤の場合）'!$BD30,IF(DX$19&lt;='様式３（療養者名簿）（⑤の場合）'!$BE30,1,0),0),0)</f>
        <v>0</v>
      </c>
      <c r="DY25" s="377">
        <f>IF(DY$19-'様式３（療養者名簿）（⑤の場合）'!$BD30+1&lt;=15,IF(DY$19&gt;='様式３（療養者名簿）（⑤の場合）'!$BD30,IF(DY$19&lt;='様式３（療養者名簿）（⑤の場合）'!$BE30,1,0),0),0)</f>
        <v>0</v>
      </c>
      <c r="DZ25" s="377">
        <f>IF(DZ$19-'様式３（療養者名簿）（⑤の場合）'!$BD30+1&lt;=15,IF(DZ$19&gt;='様式３（療養者名簿）（⑤の場合）'!$BD30,IF(DZ$19&lt;='様式３（療養者名簿）（⑤の場合）'!$BE30,1,0),0),0)</f>
        <v>0</v>
      </c>
      <c r="EA25" s="377">
        <f>IF(EA$19-'様式３（療養者名簿）（⑤の場合）'!$BD30+1&lt;=15,IF(EA$19&gt;='様式３（療養者名簿）（⑤の場合）'!$BD30,IF(EA$19&lt;='様式３（療養者名簿）（⑤の場合）'!$BE30,1,0),0),0)</f>
        <v>0</v>
      </c>
      <c r="EB25" s="377">
        <f>IF(EB$19-'様式３（療養者名簿）（⑤の場合）'!$BD30+1&lt;=15,IF(EB$19&gt;='様式３（療養者名簿）（⑤の場合）'!$BD30,IF(EB$19&lt;='様式３（療養者名簿）（⑤の場合）'!$BE30,1,0),0),0)</f>
        <v>0</v>
      </c>
      <c r="EC25" s="377">
        <f>IF(EC$19-'様式３（療養者名簿）（⑤の場合）'!$BD30+1&lt;=15,IF(EC$19&gt;='様式３（療養者名簿）（⑤の場合）'!$BD30,IF(EC$19&lt;='様式３（療養者名簿）（⑤の場合）'!$BE30,1,0),0),0)</f>
        <v>0</v>
      </c>
      <c r="ED25" s="377">
        <f>IF(ED$19-'様式３（療養者名簿）（⑤の場合）'!$BD30+1&lt;=15,IF(ED$19&gt;='様式３（療養者名簿）（⑤の場合）'!$BD30,IF(ED$19&lt;='様式３（療養者名簿）（⑤の場合）'!$BE30,1,0),0),0)</f>
        <v>0</v>
      </c>
      <c r="EE25" s="377">
        <f>IF(EE$19-'様式３（療養者名簿）（⑤の場合）'!$BD30+1&lt;=15,IF(EE$19&gt;='様式３（療養者名簿）（⑤の場合）'!$BD30,IF(EE$19&lt;='様式３（療養者名簿）（⑤の場合）'!$BE30,1,0),0),0)</f>
        <v>0</v>
      </c>
      <c r="EF25" s="377">
        <f>IF(EF$19-'様式３（療養者名簿）（⑤の場合）'!$BD30+1&lt;=15,IF(EF$19&gt;='様式３（療養者名簿）（⑤の場合）'!$BD30,IF(EF$19&lt;='様式３（療養者名簿）（⑤の場合）'!$BE30,1,0),0),0)</f>
        <v>0</v>
      </c>
      <c r="EG25" s="377">
        <f>IF(EG$19-'様式３（療養者名簿）（⑤の場合）'!$BD30+1&lt;=15,IF(EG$19&gt;='様式３（療養者名簿）（⑤の場合）'!$BD30,IF(EG$19&lt;='様式３（療養者名簿）（⑤の場合）'!$BE30,1,0),0),0)</f>
        <v>0</v>
      </c>
      <c r="EH25" s="377">
        <f>IF(EH$19-'様式３（療養者名簿）（⑤の場合）'!$BD30+1&lt;=15,IF(EH$19&gt;='様式３（療養者名簿）（⑤の場合）'!$BD30,IF(EH$19&lt;='様式３（療養者名簿）（⑤の場合）'!$BE30,1,0),0),0)</f>
        <v>0</v>
      </c>
      <c r="EI25" s="377">
        <f>IF(EI$19-'様式３（療養者名簿）（⑤の場合）'!$BD30+1&lt;=15,IF(EI$19&gt;='様式３（療養者名簿）（⑤の場合）'!$BD30,IF(EI$19&lt;='様式３（療養者名簿）（⑤の場合）'!$BE30,1,0),0),0)</f>
        <v>0</v>
      </c>
      <c r="EJ25" s="377">
        <f>IF(EJ$19-'様式３（療養者名簿）（⑤の場合）'!$BD30+1&lt;=15,IF(EJ$19&gt;='様式３（療養者名簿）（⑤の場合）'!$BD30,IF(EJ$19&lt;='様式３（療養者名簿）（⑤の場合）'!$BE30,1,0),0),0)</f>
        <v>0</v>
      </c>
      <c r="EK25" s="377">
        <f>IF(EK$19-'様式３（療養者名簿）（⑤の場合）'!$BD30+1&lt;=15,IF(EK$19&gt;='様式３（療養者名簿）（⑤の場合）'!$BD30,IF(EK$19&lt;='様式３（療養者名簿）（⑤の場合）'!$BE30,1,0),0),0)</f>
        <v>0</v>
      </c>
      <c r="EL25" s="377">
        <f>IF(EL$19-'様式３（療養者名簿）（⑤の場合）'!$BD30+1&lt;=15,IF(EL$19&gt;='様式３（療養者名簿）（⑤の場合）'!$BD30,IF(EL$19&lt;='様式３（療養者名簿）（⑤の場合）'!$BE30,1,0),0),0)</f>
        <v>0</v>
      </c>
      <c r="EM25" s="377">
        <f>IF(EM$19-'様式３（療養者名簿）（⑤の場合）'!$BD30+1&lt;=15,IF(EM$19&gt;='様式３（療養者名簿）（⑤の場合）'!$BD30,IF(EM$19&lt;='様式３（療養者名簿）（⑤の場合）'!$BE30,1,0),0),0)</f>
        <v>0</v>
      </c>
      <c r="EN25" s="377">
        <f>IF(EN$19-'様式３（療養者名簿）（⑤の場合）'!$BD30+1&lt;=15,IF(EN$19&gt;='様式３（療養者名簿）（⑤の場合）'!$BD30,IF(EN$19&lt;='様式３（療養者名簿）（⑤の場合）'!$BE30,1,0),0),0)</f>
        <v>0</v>
      </c>
      <c r="EO25" s="377">
        <f>IF(EO$19-'様式３（療養者名簿）（⑤の場合）'!$BD30+1&lt;=15,IF(EO$19&gt;='様式３（療養者名簿）（⑤の場合）'!$BD30,IF(EO$19&lt;='様式３（療養者名簿）（⑤の場合）'!$BE30,1,0),0),0)</f>
        <v>0</v>
      </c>
      <c r="EP25" s="377">
        <f>IF(EP$19-'様式３（療養者名簿）（⑤の場合）'!$BD30+1&lt;=15,IF(EP$19&gt;='様式３（療養者名簿）（⑤の場合）'!$BD30,IF(EP$19&lt;='様式３（療養者名簿）（⑤の場合）'!$BE30,1,0),0),0)</f>
        <v>0</v>
      </c>
      <c r="EQ25" s="377">
        <f>IF(EQ$19-'様式３（療養者名簿）（⑤の場合）'!$BD30+1&lt;=15,IF(EQ$19&gt;='様式３（療養者名簿）（⑤の場合）'!$BD30,IF(EQ$19&lt;='様式３（療養者名簿）（⑤の場合）'!$BE30,1,0),0),0)</f>
        <v>0</v>
      </c>
      <c r="ER25" s="377">
        <f>IF(ER$19-'様式３（療養者名簿）（⑤の場合）'!$BD30+1&lt;=15,IF(ER$19&gt;='様式３（療養者名簿）（⑤の場合）'!$BD30,IF(ER$19&lt;='様式３（療養者名簿）（⑤の場合）'!$BE30,1,0),0),0)</f>
        <v>0</v>
      </c>
      <c r="ES25" s="377">
        <f>IF(ES$19-'様式３（療養者名簿）（⑤の場合）'!$BD30+1&lt;=15,IF(ES$19&gt;='様式３（療養者名簿）（⑤の場合）'!$BD30,IF(ES$19&lt;='様式３（療養者名簿）（⑤の場合）'!$BE30,1,0),0),0)</f>
        <v>0</v>
      </c>
      <c r="ET25" s="377">
        <f>IF(ET$19-'様式３（療養者名簿）（⑤の場合）'!$BD30+1&lt;=15,IF(ET$19&gt;='様式３（療養者名簿）（⑤の場合）'!$BD30,IF(ET$19&lt;='様式３（療養者名簿）（⑤の場合）'!$BE30,1,0),0),0)</f>
        <v>0</v>
      </c>
      <c r="EU25" s="377">
        <f>IF(EU$19-'様式３（療養者名簿）（⑤の場合）'!$BD30+1&lt;=15,IF(EU$19&gt;='様式３（療養者名簿）（⑤の場合）'!$BD30,IF(EU$19&lt;='様式３（療養者名簿）（⑤の場合）'!$BE30,1,0),0),0)</f>
        <v>0</v>
      </c>
      <c r="EV25" s="377">
        <f>IF(EV$19-'様式３（療養者名簿）（⑤の場合）'!$BD30+1&lt;=15,IF(EV$19&gt;='様式３（療養者名簿）（⑤の場合）'!$BD30,IF(EV$19&lt;='様式３（療養者名簿）（⑤の場合）'!$BE30,1,0),0),0)</f>
        <v>0</v>
      </c>
      <c r="EW25" s="377">
        <f>IF(EW$19-'様式３（療養者名簿）（⑤の場合）'!$BD30+1&lt;=15,IF(EW$19&gt;='様式３（療養者名簿）（⑤の場合）'!$BD30,IF(EW$19&lt;='様式３（療養者名簿）（⑤の場合）'!$BE30,1,0),0),0)</f>
        <v>0</v>
      </c>
      <c r="EX25" s="377">
        <f>IF(EX$19-'様式３（療養者名簿）（⑤の場合）'!$BD30+1&lt;=15,IF(EX$19&gt;='様式３（療養者名簿）（⑤の場合）'!$BD30,IF(EX$19&lt;='様式３（療養者名簿）（⑤の場合）'!$BE30,1,0),0),0)</f>
        <v>0</v>
      </c>
      <c r="EY25" s="377">
        <f>IF(EY$19-'様式３（療養者名簿）（⑤の場合）'!$BD30+1&lt;=15,IF(EY$19&gt;='様式３（療養者名簿）（⑤の場合）'!$BD30,IF(EY$19&lt;='様式３（療養者名簿）（⑤の場合）'!$BE30,1,0),0),0)</f>
        <v>0</v>
      </c>
      <c r="EZ25" s="377">
        <f>IF(EZ$19-'様式３（療養者名簿）（⑤の場合）'!$BD30+1&lt;=15,IF(EZ$19&gt;='様式３（療養者名簿）（⑤の場合）'!$BD30,IF(EZ$19&lt;='様式３（療養者名簿）（⑤の場合）'!$BE30,1,0),0),0)</f>
        <v>0</v>
      </c>
      <c r="FA25" s="377">
        <f>IF(FA$19-'様式３（療養者名簿）（⑤の場合）'!$BD30+1&lt;=15,IF(FA$19&gt;='様式３（療養者名簿）（⑤の場合）'!$BD30,IF(FA$19&lt;='様式３（療養者名簿）（⑤の場合）'!$BE30,1,0),0),0)</f>
        <v>0</v>
      </c>
      <c r="FB25" s="377">
        <f>IF(FB$19-'様式３（療養者名簿）（⑤の場合）'!$BD30+1&lt;=15,IF(FB$19&gt;='様式３（療養者名簿）（⑤の場合）'!$BD30,IF(FB$19&lt;='様式３（療養者名簿）（⑤の場合）'!$BE30,1,0),0),0)</f>
        <v>0</v>
      </c>
      <c r="FC25" s="377">
        <f>IF(FC$19-'様式３（療養者名簿）（⑤の場合）'!$BD30+1&lt;=15,IF(FC$19&gt;='様式３（療養者名簿）（⑤の場合）'!$BD30,IF(FC$19&lt;='様式３（療養者名簿）（⑤の場合）'!$BE30,1,0),0),0)</f>
        <v>0</v>
      </c>
      <c r="FD25" s="377">
        <f>IF(FD$19-'様式３（療養者名簿）（⑤の場合）'!$BD30+1&lt;=15,IF(FD$19&gt;='様式３（療養者名簿）（⑤の場合）'!$BD30,IF(FD$19&lt;='様式３（療養者名簿）（⑤の場合）'!$BE30,1,0),0),0)</f>
        <v>0</v>
      </c>
      <c r="FE25" s="377">
        <f>IF(FE$19-'様式３（療養者名簿）（⑤の場合）'!$BD30+1&lt;=15,IF(FE$19&gt;='様式３（療養者名簿）（⑤の場合）'!$BD30,IF(FE$19&lt;='様式３（療養者名簿）（⑤の場合）'!$BE30,1,0),0),0)</f>
        <v>0</v>
      </c>
      <c r="FF25" s="377">
        <f>IF(FF$19-'様式３（療養者名簿）（⑤の場合）'!$BD30+1&lt;=15,IF(FF$19&gt;='様式３（療養者名簿）（⑤の場合）'!$BD30,IF(FF$19&lt;='様式３（療養者名簿）（⑤の場合）'!$BE30,1,0),0),0)</f>
        <v>0</v>
      </c>
      <c r="FG25" s="377">
        <f>IF(FG$19-'様式３（療養者名簿）（⑤の場合）'!$BD30+1&lt;=15,IF(FG$19&gt;='様式３（療養者名簿）（⑤の場合）'!$BD30,IF(FG$19&lt;='様式３（療養者名簿）（⑤の場合）'!$BE30,1,0),0),0)</f>
        <v>0</v>
      </c>
      <c r="FH25" s="377">
        <f>IF(FH$19-'様式３（療養者名簿）（⑤の場合）'!$BD30+1&lt;=15,IF(FH$19&gt;='様式３（療養者名簿）（⑤の場合）'!$BD30,IF(FH$19&lt;='様式３（療養者名簿）（⑤の場合）'!$BE30,1,0),0),0)</f>
        <v>0</v>
      </c>
      <c r="FI25" s="377">
        <f>IF(FI$19-'様式３（療養者名簿）（⑤の場合）'!$BD30+1&lt;=15,IF(FI$19&gt;='様式３（療養者名簿）（⑤の場合）'!$BD30,IF(FI$19&lt;='様式３（療養者名簿）（⑤の場合）'!$BE30,1,0),0),0)</f>
        <v>0</v>
      </c>
      <c r="FJ25" s="377">
        <f>IF(FJ$19-'様式３（療養者名簿）（⑤の場合）'!$BD30+1&lt;=15,IF(FJ$19&gt;='様式３（療養者名簿）（⑤の場合）'!$BD30,IF(FJ$19&lt;='様式３（療養者名簿）（⑤の場合）'!$BE30,1,0),0),0)</f>
        <v>0</v>
      </c>
      <c r="FK25" s="377">
        <f>IF(FK$19-'様式３（療養者名簿）（⑤の場合）'!$BD30+1&lt;=15,IF(FK$19&gt;='様式３（療養者名簿）（⑤の場合）'!$BD30,IF(FK$19&lt;='様式３（療養者名簿）（⑤の場合）'!$BE30,1,0),0),0)</f>
        <v>0</v>
      </c>
      <c r="FL25" s="377">
        <f>IF(FL$19-'様式３（療養者名簿）（⑤の場合）'!$BD30+1&lt;=15,IF(FL$19&gt;='様式３（療養者名簿）（⑤の場合）'!$BD30,IF(FL$19&lt;='様式３（療養者名簿）（⑤の場合）'!$BE30,1,0),0),0)</f>
        <v>0</v>
      </c>
      <c r="FM25" s="377">
        <f>IF(FM$19-'様式３（療養者名簿）（⑤の場合）'!$BD30+1&lt;=15,IF(FM$19&gt;='様式３（療養者名簿）（⑤の場合）'!$BD30,IF(FM$19&lt;='様式３（療養者名簿）（⑤の場合）'!$BE30,1,0),0),0)</f>
        <v>0</v>
      </c>
      <c r="FN25" s="377">
        <f>IF(FN$19-'様式３（療養者名簿）（⑤の場合）'!$BD30+1&lt;=15,IF(FN$19&gt;='様式３（療養者名簿）（⑤の場合）'!$BD30,IF(FN$19&lt;='様式３（療養者名簿）（⑤の場合）'!$BE30,1,0),0),0)</f>
        <v>0</v>
      </c>
      <c r="FO25" s="377">
        <f>IF(FO$19-'様式３（療養者名簿）（⑤の場合）'!$BD30+1&lt;=15,IF(FO$19&gt;='様式３（療養者名簿）（⑤の場合）'!$BD30,IF(FO$19&lt;='様式３（療養者名簿）（⑤の場合）'!$BE30,1,0),0),0)</f>
        <v>0</v>
      </c>
      <c r="FP25" s="377">
        <f>IF(FP$19-'様式３（療養者名簿）（⑤の場合）'!$BD30+1&lt;=15,IF(FP$19&gt;='様式３（療養者名簿）（⑤の場合）'!$BD30,IF(FP$19&lt;='様式３（療養者名簿）（⑤の場合）'!$BE30,1,0),0),0)</f>
        <v>0</v>
      </c>
      <c r="FQ25" s="377">
        <f>IF(FQ$19-'様式３（療養者名簿）（⑤の場合）'!$BD30+1&lt;=15,IF(FQ$19&gt;='様式３（療養者名簿）（⑤の場合）'!$BD30,IF(FQ$19&lt;='様式３（療養者名簿）（⑤の場合）'!$BE30,1,0),0),0)</f>
        <v>0</v>
      </c>
      <c r="FR25" s="377">
        <f>IF(FR$19-'様式３（療養者名簿）（⑤の場合）'!$BD30+1&lt;=15,IF(FR$19&gt;='様式３（療養者名簿）（⑤の場合）'!$BD30,IF(FR$19&lt;='様式３（療養者名簿）（⑤の場合）'!$BE30,1,0),0),0)</f>
        <v>0</v>
      </c>
      <c r="FS25" s="377">
        <f>IF(FS$19-'様式３（療養者名簿）（⑤の場合）'!$BD30+1&lt;=15,IF(FS$19&gt;='様式３（療養者名簿）（⑤の場合）'!$BD30,IF(FS$19&lt;='様式３（療養者名簿）（⑤の場合）'!$BE30,1,0),0),0)</f>
        <v>0</v>
      </c>
      <c r="FT25" s="377">
        <f>IF(FT$19-'様式３（療養者名簿）（⑤の場合）'!$BD30+1&lt;=15,IF(FT$19&gt;='様式３（療養者名簿）（⑤の場合）'!$BD30,IF(FT$19&lt;='様式３（療養者名簿）（⑤の場合）'!$BE30,1,0),0),0)</f>
        <v>0</v>
      </c>
      <c r="FU25" s="377">
        <f>IF(FU$19-'様式３（療養者名簿）（⑤の場合）'!$BD30+1&lt;=15,IF(FU$19&gt;='様式３（療養者名簿）（⑤の場合）'!$BD30,IF(FU$19&lt;='様式３（療養者名簿）（⑤の場合）'!$BE30,1,0),0),0)</f>
        <v>0</v>
      </c>
      <c r="FV25" s="377">
        <f>IF(FV$19-'様式３（療養者名簿）（⑤の場合）'!$BD30+1&lt;=15,IF(FV$19&gt;='様式３（療養者名簿）（⑤の場合）'!$BD30,IF(FV$19&lt;='様式３（療養者名簿）（⑤の場合）'!$BE30,1,0),0),0)</f>
        <v>0</v>
      </c>
      <c r="FW25" s="377">
        <f>IF(FW$19-'様式３（療養者名簿）（⑤の場合）'!$BD30+1&lt;=15,IF(FW$19&gt;='様式３（療養者名簿）（⑤の場合）'!$BD30,IF(FW$19&lt;='様式３（療養者名簿）（⑤の場合）'!$BE30,1,0),0),0)</f>
        <v>0</v>
      </c>
      <c r="FX25" s="377">
        <f>IF(FX$19-'様式３（療養者名簿）（⑤の場合）'!$BD30+1&lt;=15,IF(FX$19&gt;='様式３（療養者名簿）（⑤の場合）'!$BD30,IF(FX$19&lt;='様式３（療養者名簿）（⑤の場合）'!$BE30,1,0),0),0)</f>
        <v>0</v>
      </c>
      <c r="FY25" s="377">
        <f>IF(FY$19-'様式３（療養者名簿）（⑤の場合）'!$BD30+1&lt;=15,IF(FY$19&gt;='様式３（療養者名簿）（⑤の場合）'!$BD30,IF(FY$19&lt;='様式３（療養者名簿）（⑤の場合）'!$BE30,1,0),0),0)</f>
        <v>0</v>
      </c>
      <c r="FZ25" s="377">
        <f>IF(FZ$19-'様式３（療養者名簿）（⑤の場合）'!$BD30+1&lt;=15,IF(FZ$19&gt;='様式３（療養者名簿）（⑤の場合）'!$BD30,IF(FZ$19&lt;='様式３（療養者名簿）（⑤の場合）'!$BE30,1,0),0),0)</f>
        <v>0</v>
      </c>
      <c r="GA25" s="377">
        <f>IF(GA$19-'様式３（療養者名簿）（⑤の場合）'!$BD30+1&lt;=15,IF(GA$19&gt;='様式３（療養者名簿）（⑤の場合）'!$BD30,IF(GA$19&lt;='様式３（療養者名簿）（⑤の場合）'!$BE30,1,0),0),0)</f>
        <v>0</v>
      </c>
      <c r="GB25" s="377">
        <f>IF(GB$19-'様式３（療養者名簿）（⑤の場合）'!$BD30+1&lt;=15,IF(GB$19&gt;='様式３（療養者名簿）（⑤の場合）'!$BD30,IF(GB$19&lt;='様式３（療養者名簿）（⑤の場合）'!$BE30,1,0),0),0)</f>
        <v>0</v>
      </c>
      <c r="GC25" s="377">
        <f>IF(GC$19-'様式３（療養者名簿）（⑤の場合）'!$BD30+1&lt;=15,IF(GC$19&gt;='様式３（療養者名簿）（⑤の場合）'!$BD30,IF(GC$19&lt;='様式３（療養者名簿）（⑤の場合）'!$BE30,1,0),0),0)</f>
        <v>0</v>
      </c>
      <c r="GD25" s="377">
        <f>IF(GD$19-'様式３（療養者名簿）（⑤の場合）'!$BD30+1&lt;=15,IF(GD$19&gt;='様式３（療養者名簿）（⑤の場合）'!$BD30,IF(GD$19&lt;='様式３（療養者名簿）（⑤の場合）'!$BE30,1,0),0),0)</f>
        <v>0</v>
      </c>
      <c r="GE25" s="377">
        <f>IF(GE$19-'様式３（療養者名簿）（⑤の場合）'!$BD30+1&lt;=15,IF(GE$19&gt;='様式３（療養者名簿）（⑤の場合）'!$BD30,IF(GE$19&lt;='様式３（療養者名簿）（⑤の場合）'!$BE30,1,0),0),0)</f>
        <v>0</v>
      </c>
      <c r="GF25" s="377">
        <f>IF(GF$19-'様式３（療養者名簿）（⑤の場合）'!$BD30+1&lt;=15,IF(GF$19&gt;='様式３（療養者名簿）（⑤の場合）'!$BD30,IF(GF$19&lt;='様式３（療養者名簿）（⑤の場合）'!$BE30,1,0),0),0)</f>
        <v>0</v>
      </c>
      <c r="GG25" s="377">
        <f>IF(GG$19-'様式３（療養者名簿）（⑤の場合）'!$BD30+1&lt;=15,IF(GG$19&gt;='様式３（療養者名簿）（⑤の場合）'!$BD30,IF(GG$19&lt;='様式３（療養者名簿）（⑤の場合）'!$BE30,1,0),0),0)</f>
        <v>0</v>
      </c>
      <c r="GH25" s="377">
        <f>IF(GH$19-'様式３（療養者名簿）（⑤の場合）'!$BD30+1&lt;=15,IF(GH$19&gt;='様式３（療養者名簿）（⑤の場合）'!$BD30,IF(GH$19&lt;='様式３（療養者名簿）（⑤の場合）'!$BE30,1,0),0),0)</f>
        <v>0</v>
      </c>
      <c r="GI25" s="377">
        <f>IF(GI$19-'様式３（療養者名簿）（⑤の場合）'!$BD30+1&lt;=15,IF(GI$19&gt;='様式３（療養者名簿）（⑤の場合）'!$BD30,IF(GI$19&lt;='様式３（療養者名簿）（⑤の場合）'!$BE30,1,0),0),0)</f>
        <v>0</v>
      </c>
      <c r="GJ25" s="377">
        <f>IF(GJ$19-'様式３（療養者名簿）（⑤の場合）'!$BD30+1&lt;=15,IF(GJ$19&gt;='様式３（療養者名簿）（⑤の場合）'!$BD30,IF(GJ$19&lt;='様式３（療養者名簿）（⑤の場合）'!$BE30,1,0),0),0)</f>
        <v>0</v>
      </c>
      <c r="GK25" s="377">
        <f>IF(GK$19-'様式３（療養者名簿）（⑤の場合）'!$BD30+1&lt;=15,IF(GK$19&gt;='様式３（療養者名簿）（⑤の場合）'!$BD30,IF(GK$19&lt;='様式３（療養者名簿）（⑤の場合）'!$BE30,1,0),0),0)</f>
        <v>0</v>
      </c>
      <c r="GL25" s="377">
        <f>IF(GL$19-'様式３（療養者名簿）（⑤の場合）'!$BD30+1&lt;=15,IF(GL$19&gt;='様式３（療養者名簿）（⑤の場合）'!$BD30,IF(GL$19&lt;='様式３（療養者名簿）（⑤の場合）'!$BE30,1,0),0),0)</f>
        <v>0</v>
      </c>
      <c r="GM25" s="377">
        <f>IF(GM$19-'様式３（療養者名簿）（⑤の場合）'!$BD30+1&lt;=15,IF(GM$19&gt;='様式３（療養者名簿）（⑤の場合）'!$BD30,IF(GM$19&lt;='様式３（療養者名簿）（⑤の場合）'!$BE30,1,0),0),0)</f>
        <v>0</v>
      </c>
      <c r="GN25" s="377">
        <f>IF(GN$19-'様式３（療養者名簿）（⑤の場合）'!$BD30+1&lt;=15,IF(GN$19&gt;='様式３（療養者名簿）（⑤の場合）'!$BD30,IF(GN$19&lt;='様式３（療養者名簿）（⑤の場合）'!$BE30,1,0),0),0)</f>
        <v>0</v>
      </c>
      <c r="GO25" s="377">
        <f>IF(GO$19-'様式３（療養者名簿）（⑤の場合）'!$BD30+1&lt;=15,IF(GO$19&gt;='様式３（療養者名簿）（⑤の場合）'!$BD30,IF(GO$19&lt;='様式３（療養者名簿）（⑤の場合）'!$BE30,1,0),0),0)</f>
        <v>0</v>
      </c>
      <c r="GP25" s="377">
        <f>IF(GP$19-'様式３（療養者名簿）（⑤の場合）'!$BD30+1&lt;=15,IF(GP$19&gt;='様式３（療養者名簿）（⑤の場合）'!$BD30,IF(GP$19&lt;='様式３（療養者名簿）（⑤の場合）'!$BE30,1,0),0),0)</f>
        <v>0</v>
      </c>
      <c r="GQ25" s="377">
        <f>IF(GQ$19-'様式３（療養者名簿）（⑤の場合）'!$BD30+1&lt;=15,IF(GQ$19&gt;='様式３（療養者名簿）（⑤の場合）'!$BD30,IF(GQ$19&lt;='様式３（療養者名簿）（⑤の場合）'!$BE30,1,0),0),0)</f>
        <v>0</v>
      </c>
      <c r="GR25" s="377">
        <f>IF(GR$19-'様式３（療養者名簿）（⑤の場合）'!$BD30+1&lt;=15,IF(GR$19&gt;='様式３（療養者名簿）（⑤の場合）'!$BD30,IF(GR$19&lt;='様式３（療養者名簿）（⑤の場合）'!$BE30,1,0),0),0)</f>
        <v>0</v>
      </c>
      <c r="GS25" s="377">
        <f>IF(GS$19-'様式３（療養者名簿）（⑤の場合）'!$BD30+1&lt;=15,IF(GS$19&gt;='様式３（療養者名簿）（⑤の場合）'!$BD30,IF(GS$19&lt;='様式３（療養者名簿）（⑤の場合）'!$BE30,1,0),0),0)</f>
        <v>0</v>
      </c>
      <c r="GT25" s="377">
        <f>IF(GT$19-'様式３（療養者名簿）（⑤の場合）'!$BD30+1&lt;=15,IF(GT$19&gt;='様式３（療養者名簿）（⑤の場合）'!$BD30,IF(GT$19&lt;='様式３（療養者名簿）（⑤の場合）'!$BE30,1,0),0),0)</f>
        <v>0</v>
      </c>
      <c r="GU25" s="377">
        <f>IF(GU$19-'様式３（療養者名簿）（⑤の場合）'!$BD30+1&lt;=15,IF(GU$19&gt;='様式３（療養者名簿）（⑤の場合）'!$BD30,IF(GU$19&lt;='様式３（療養者名簿）（⑤の場合）'!$BE30,1,0),0),0)</f>
        <v>0</v>
      </c>
      <c r="GV25" s="377">
        <f>IF(GV$19-'様式３（療養者名簿）（⑤の場合）'!$BD30+1&lt;=15,IF(GV$19&gt;='様式３（療養者名簿）（⑤の場合）'!$BD30,IF(GV$19&lt;='様式３（療養者名簿）（⑤の場合）'!$BE30,1,0),0),0)</f>
        <v>0</v>
      </c>
      <c r="GW25" s="377">
        <f>IF(GW$19-'様式３（療養者名簿）（⑤の場合）'!$BD30+1&lt;=15,IF(GW$19&gt;='様式３（療養者名簿）（⑤の場合）'!$BD30,IF(GW$19&lt;='様式３（療養者名簿）（⑤の場合）'!$BE30,1,0),0),0)</f>
        <v>0</v>
      </c>
      <c r="GX25" s="377">
        <f>IF(GX$19-'様式３（療養者名簿）（⑤の場合）'!$BD30+1&lt;=15,IF(GX$19&gt;='様式３（療養者名簿）（⑤の場合）'!$BD30,IF(GX$19&lt;='様式３（療養者名簿）（⑤の場合）'!$BE30,1,0),0),0)</f>
        <v>0</v>
      </c>
      <c r="GY25" s="377">
        <f>IF(GY$19-'様式３（療養者名簿）（⑤の場合）'!$BD30+1&lt;=15,IF(GY$19&gt;='様式３（療養者名簿）（⑤の場合）'!$BD30,IF(GY$19&lt;='様式３（療養者名簿）（⑤の場合）'!$BE30,1,0),0),0)</f>
        <v>0</v>
      </c>
      <c r="GZ25" s="377">
        <f>IF(GZ$19-'様式３（療養者名簿）（⑤の場合）'!$BD30+1&lt;=15,IF(GZ$19&gt;='様式３（療養者名簿）（⑤の場合）'!$BD30,IF(GZ$19&lt;='様式３（療養者名簿）（⑤の場合）'!$BE30,1,0),0),0)</f>
        <v>0</v>
      </c>
      <c r="HA25" s="377">
        <f>IF(HA$19-'様式３（療養者名簿）（⑤の場合）'!$BD30+1&lt;=15,IF(HA$19&gt;='様式３（療養者名簿）（⑤の場合）'!$BD30,IF(HA$19&lt;='様式３（療養者名簿）（⑤の場合）'!$BE30,1,0),0),0)</f>
        <v>0</v>
      </c>
      <c r="HB25" s="377">
        <f>IF(HB$19-'様式３（療養者名簿）（⑤の場合）'!$BD30+1&lt;=15,IF(HB$19&gt;='様式３（療養者名簿）（⑤の場合）'!$BD30,IF(HB$19&lt;='様式３（療養者名簿）（⑤の場合）'!$BE30,1,0),0),0)</f>
        <v>0</v>
      </c>
      <c r="HC25" s="377">
        <f>IF(HC$19-'様式３（療養者名簿）（⑤の場合）'!$BD30+1&lt;=15,IF(HC$19&gt;='様式３（療養者名簿）（⑤の場合）'!$BD30,IF(HC$19&lt;='様式３（療養者名簿）（⑤の場合）'!$BE30,1,0),0),0)</f>
        <v>0</v>
      </c>
      <c r="HD25" s="377">
        <f>IF(HD$19-'様式３（療養者名簿）（⑤の場合）'!$BD30+1&lt;=15,IF(HD$19&gt;='様式３（療養者名簿）（⑤の場合）'!$BD30,IF(HD$19&lt;='様式３（療養者名簿）（⑤の場合）'!$BE30,1,0),0),0)</f>
        <v>0</v>
      </c>
      <c r="HE25" s="377">
        <f>IF(HE$19-'様式３（療養者名簿）（⑤の場合）'!$BD30+1&lt;=15,IF(HE$19&gt;='様式３（療養者名簿）（⑤の場合）'!$BD30,IF(HE$19&lt;='様式３（療養者名簿）（⑤の場合）'!$BE30,1,0),0),0)</f>
        <v>0</v>
      </c>
      <c r="HF25" s="377">
        <f>IF(HF$19-'様式３（療養者名簿）（⑤の場合）'!$BD30+1&lt;=15,IF(HF$19&gt;='様式３（療養者名簿）（⑤の場合）'!$BD30,IF(HF$19&lt;='様式３（療養者名簿）（⑤の場合）'!$BE30,1,0),0),0)</f>
        <v>0</v>
      </c>
      <c r="HG25" s="377">
        <f>IF(HG$19-'様式３（療養者名簿）（⑤の場合）'!$BD30+1&lt;=15,IF(HG$19&gt;='様式３（療養者名簿）（⑤の場合）'!$BD30,IF(HG$19&lt;='様式３（療養者名簿）（⑤の場合）'!$BE30,1,0),0),0)</f>
        <v>0</v>
      </c>
      <c r="HH25" s="377">
        <f>IF(HH$19-'様式３（療養者名簿）（⑤の場合）'!$BD30+1&lt;=15,IF(HH$19&gt;='様式３（療養者名簿）（⑤の場合）'!$BD30,IF(HH$19&lt;='様式３（療養者名簿）（⑤の場合）'!$BE30,1,0),0),0)</f>
        <v>0</v>
      </c>
      <c r="HI25" s="377">
        <f>IF(HI$19-'様式３（療養者名簿）（⑤の場合）'!$BD30+1&lt;=15,IF(HI$19&gt;='様式３（療養者名簿）（⑤の場合）'!$BD30,IF(HI$19&lt;='様式３（療養者名簿）（⑤の場合）'!$BE30,1,0),0),0)</f>
        <v>0</v>
      </c>
      <c r="HJ25" s="377">
        <f>IF(HJ$19-'様式３（療養者名簿）（⑤の場合）'!$BD30+1&lt;=15,IF(HJ$19&gt;='様式３（療養者名簿）（⑤の場合）'!$BD30,IF(HJ$19&lt;='様式３（療養者名簿）（⑤の場合）'!$BE30,1,0),0),0)</f>
        <v>0</v>
      </c>
      <c r="HK25" s="377">
        <f>IF(HK$19-'様式３（療養者名簿）（⑤の場合）'!$BD30+1&lt;=15,IF(HK$19&gt;='様式３（療養者名簿）（⑤の場合）'!$BD30,IF(HK$19&lt;='様式３（療養者名簿）（⑤の場合）'!$BE30,1,0),0),0)</f>
        <v>0</v>
      </c>
      <c r="HL25" s="377">
        <f>IF(HL$19-'様式３（療養者名簿）（⑤の場合）'!$BD30+1&lt;=15,IF(HL$19&gt;='様式３（療養者名簿）（⑤の場合）'!$BD30,IF(HL$19&lt;='様式３（療養者名簿）（⑤の場合）'!$BE30,1,0),0),0)</f>
        <v>0</v>
      </c>
      <c r="HM25" s="377">
        <f>IF(HM$19-'様式３（療養者名簿）（⑤の場合）'!$BD30+1&lt;=15,IF(HM$19&gt;='様式３（療養者名簿）（⑤の場合）'!$BD30,IF(HM$19&lt;='様式３（療養者名簿）（⑤の場合）'!$BE30,1,0),0),0)</f>
        <v>0</v>
      </c>
      <c r="HN25" s="377">
        <f>IF(HN$19-'様式３（療養者名簿）（⑤の場合）'!$BD30+1&lt;=15,IF(HN$19&gt;='様式３（療養者名簿）（⑤の場合）'!$BD30,IF(HN$19&lt;='様式３（療養者名簿）（⑤の場合）'!$BE30,1,0),0),0)</f>
        <v>0</v>
      </c>
      <c r="HO25" s="377">
        <f>IF(HO$19-'様式３（療養者名簿）（⑤の場合）'!$BD30+1&lt;=15,IF(HO$19&gt;='様式３（療養者名簿）（⑤の場合）'!$BD30,IF(HO$19&lt;='様式３（療養者名簿）（⑤の場合）'!$BE30,1,0),0),0)</f>
        <v>0</v>
      </c>
      <c r="HP25" s="377">
        <f>IF(HP$19-'様式３（療養者名簿）（⑤の場合）'!$BD30+1&lt;=15,IF(HP$19&gt;='様式３（療養者名簿）（⑤の場合）'!$BD30,IF(HP$19&lt;='様式３（療養者名簿）（⑤の場合）'!$BE30,1,0),0),0)</f>
        <v>0</v>
      </c>
      <c r="HQ25" s="377">
        <f>IF(HQ$19-'様式３（療養者名簿）（⑤の場合）'!$BD30+1&lt;=15,IF(HQ$19&gt;='様式３（療養者名簿）（⑤の場合）'!$BD30,IF(HQ$19&lt;='様式３（療養者名簿）（⑤の場合）'!$BE30,1,0),0),0)</f>
        <v>0</v>
      </c>
      <c r="HR25" s="377">
        <f>IF(HR$19-'様式３（療養者名簿）（⑤の場合）'!$BD30+1&lt;=15,IF(HR$19&gt;='様式３（療養者名簿）（⑤の場合）'!$BD30,IF(HR$19&lt;='様式３（療養者名簿）（⑤の場合）'!$BE30,1,0),0),0)</f>
        <v>0</v>
      </c>
      <c r="HS25" s="377">
        <f>IF(HS$19-'様式３（療養者名簿）（⑤の場合）'!$BD30+1&lt;=15,IF(HS$19&gt;='様式３（療養者名簿）（⑤の場合）'!$BD30,IF(HS$19&lt;='様式３（療養者名簿）（⑤の場合）'!$BE30,1,0),0),0)</f>
        <v>0</v>
      </c>
      <c r="HT25" s="377">
        <f>IF(HT$19-'様式３（療養者名簿）（⑤の場合）'!$BD30+1&lt;=15,IF(HT$19&gt;='様式３（療養者名簿）（⑤の場合）'!$BD30,IF(HT$19&lt;='様式３（療養者名簿）（⑤の場合）'!$BE30,1,0),0),0)</f>
        <v>0</v>
      </c>
      <c r="HU25" s="377">
        <f>IF(HU$19-'様式３（療養者名簿）（⑤の場合）'!$BD30+1&lt;=15,IF(HU$19&gt;='様式３（療養者名簿）（⑤の場合）'!$BD30,IF(HU$19&lt;='様式３（療養者名簿）（⑤の場合）'!$BE30,1,0),0),0)</f>
        <v>0</v>
      </c>
      <c r="HV25" s="377">
        <f>IF(HV$19-'様式３（療養者名簿）（⑤の場合）'!$BD30+1&lt;=15,IF(HV$19&gt;='様式３（療養者名簿）（⑤の場合）'!$BD30,IF(HV$19&lt;='様式３（療養者名簿）（⑤の場合）'!$BE30,1,0),0),0)</f>
        <v>0</v>
      </c>
      <c r="HW25" s="377">
        <f>IF(HW$19-'様式３（療養者名簿）（⑤の場合）'!$BD30+1&lt;=15,IF(HW$19&gt;='様式３（療養者名簿）（⑤の場合）'!$BD30,IF(HW$19&lt;='様式３（療養者名簿）（⑤の場合）'!$BE30,1,0),0),0)</f>
        <v>0</v>
      </c>
      <c r="HX25" s="377">
        <f>IF(HX$19-'様式３（療養者名簿）（⑤の場合）'!$BD30+1&lt;=15,IF(HX$19&gt;='様式３（療養者名簿）（⑤の場合）'!$BD30,IF(HX$19&lt;='様式３（療養者名簿）（⑤の場合）'!$BE30,1,0),0),0)</f>
        <v>0</v>
      </c>
      <c r="HY25" s="377">
        <f>IF(HY$19-'様式３（療養者名簿）（⑤の場合）'!$BD30+1&lt;=15,IF(HY$19&gt;='様式３（療養者名簿）（⑤の場合）'!$BD30,IF(HY$19&lt;='様式３（療養者名簿）（⑤の場合）'!$BE30,1,0),0),0)</f>
        <v>0</v>
      </c>
      <c r="HZ25" s="377">
        <f>IF(HZ$19-'様式３（療養者名簿）（⑤の場合）'!$BD30+1&lt;=15,IF(HZ$19&gt;='様式３（療養者名簿）（⑤の場合）'!$BD30,IF(HZ$19&lt;='様式３（療養者名簿）（⑤の場合）'!$BE30,1,0),0),0)</f>
        <v>0</v>
      </c>
      <c r="IA25" s="377">
        <f>IF(IA$19-'様式３（療養者名簿）（⑤の場合）'!$BD30+1&lt;=15,IF(IA$19&gt;='様式３（療養者名簿）（⑤の場合）'!$BD30,IF(IA$19&lt;='様式３（療養者名簿）（⑤の場合）'!$BE30,1,0),0),0)</f>
        <v>0</v>
      </c>
      <c r="IB25" s="377">
        <f>IF(IB$19-'様式３（療養者名簿）（⑤の場合）'!$BD30+1&lt;=15,IF(IB$19&gt;='様式３（療養者名簿）（⑤の場合）'!$BD30,IF(IB$19&lt;='様式３（療養者名簿）（⑤の場合）'!$BE30,1,0),0),0)</f>
        <v>0</v>
      </c>
      <c r="IC25" s="377">
        <f>IF(IC$19-'様式３（療養者名簿）（⑤の場合）'!$BD30+1&lt;=15,IF(IC$19&gt;='様式３（療養者名簿）（⑤の場合）'!$BD30,IF(IC$19&lt;='様式３（療養者名簿）（⑤の場合）'!$BE30,1,0),0),0)</f>
        <v>0</v>
      </c>
      <c r="ID25" s="377">
        <f>IF(ID$19-'様式３（療養者名簿）（⑤の場合）'!$BD30+1&lt;=15,IF(ID$19&gt;='様式３（療養者名簿）（⑤の場合）'!$BD30,IF(ID$19&lt;='様式３（療養者名簿）（⑤の場合）'!$BE30,1,0),0),0)</f>
        <v>0</v>
      </c>
      <c r="IE25" s="377">
        <f>IF(IE$19-'様式３（療養者名簿）（⑤の場合）'!$BD30+1&lt;=15,IF(IE$19&gt;='様式３（療養者名簿）（⑤の場合）'!$BD30,IF(IE$19&lt;='様式３（療養者名簿）（⑤の場合）'!$BE30,1,0),0),0)</f>
        <v>0</v>
      </c>
      <c r="IF25" s="377">
        <f>IF(IF$19-'様式３（療養者名簿）（⑤の場合）'!$BD30+1&lt;=15,IF(IF$19&gt;='様式３（療養者名簿）（⑤の場合）'!$BD30,IF(IF$19&lt;='様式３（療養者名簿）（⑤の場合）'!$BE30,1,0),0),0)</f>
        <v>0</v>
      </c>
      <c r="IG25" s="377">
        <f>IF(IG$19-'様式３（療養者名簿）（⑤の場合）'!$BD30+1&lt;=15,IF(IG$19&gt;='様式３（療養者名簿）（⑤の場合）'!$BD30,IF(IG$19&lt;='様式３（療養者名簿）（⑤の場合）'!$BE30,1,0),0),0)</f>
        <v>0</v>
      </c>
      <c r="IH25" s="377">
        <f>IF(IH$19-'様式３（療養者名簿）（⑤の場合）'!$BD30+1&lt;=15,IF(IH$19&gt;='様式３（療養者名簿）（⑤の場合）'!$BD30,IF(IH$19&lt;='様式３（療養者名簿）（⑤の場合）'!$BE30,1,0),0),0)</f>
        <v>0</v>
      </c>
      <c r="II25" s="377">
        <f>IF(II$19-'様式３（療養者名簿）（⑤の場合）'!$BD30+1&lt;=15,IF(II$19&gt;='様式３（療養者名簿）（⑤の場合）'!$BD30,IF(II$19&lt;='様式３（療養者名簿）（⑤の場合）'!$BE30,1,0),0),0)</f>
        <v>0</v>
      </c>
      <c r="IJ25" s="377">
        <f>IF(IJ$19-'様式３（療養者名簿）（⑤の場合）'!$BD30+1&lt;=15,IF(IJ$19&gt;='様式３（療養者名簿）（⑤の場合）'!$BD30,IF(IJ$19&lt;='様式３（療養者名簿）（⑤の場合）'!$BE30,1,0),0),0)</f>
        <v>0</v>
      </c>
      <c r="IK25" s="377">
        <f>IF(IK$19-'様式３（療養者名簿）（⑤の場合）'!$BD30+1&lt;=15,IF(IK$19&gt;='様式３（療養者名簿）（⑤の場合）'!$BD30,IF(IK$19&lt;='様式３（療養者名簿）（⑤の場合）'!$BE30,1,0),0),0)</f>
        <v>0</v>
      </c>
      <c r="IL25" s="377">
        <f>IF(IL$19-'様式３（療養者名簿）（⑤の場合）'!$BD30+1&lt;=15,IF(IL$19&gt;='様式３（療養者名簿）（⑤の場合）'!$BD30,IF(IL$19&lt;='様式３（療養者名簿）（⑤の場合）'!$BE30,1,0),0),0)</f>
        <v>0</v>
      </c>
      <c r="IM25" s="377">
        <f>IF(IM$19-'様式３（療養者名簿）（⑤の場合）'!$BD30+1&lt;=15,IF(IM$19&gt;='様式３（療養者名簿）（⑤の場合）'!$BD30,IF(IM$19&lt;='様式３（療養者名簿）（⑤の場合）'!$BE30,1,0),0),0)</f>
        <v>0</v>
      </c>
      <c r="IN25" s="377">
        <f>IF(IN$19-'様式３（療養者名簿）（⑤の場合）'!$BD30+1&lt;=15,IF(IN$19&gt;='様式３（療養者名簿）（⑤の場合）'!$BD30,IF(IN$19&lt;='様式３（療養者名簿）（⑤の場合）'!$BE30,1,0),0),0)</f>
        <v>0</v>
      </c>
      <c r="IO25" s="377">
        <f>IF(IO$19-'様式３（療養者名簿）（⑤の場合）'!$BD30+1&lt;=15,IF(IO$19&gt;='様式３（療養者名簿）（⑤の場合）'!$BD30,IF(IO$19&lt;='様式３（療養者名簿）（⑤の場合）'!$BE30,1,0),0),0)</f>
        <v>0</v>
      </c>
      <c r="IP25" s="377">
        <f>IF(IP$19-'様式３（療養者名簿）（⑤の場合）'!$BD30+1&lt;=15,IF(IP$19&gt;='様式３（療養者名簿）（⑤の場合）'!$BD30,IF(IP$19&lt;='様式３（療養者名簿）（⑤の場合）'!$BE30,1,0),0),0)</f>
        <v>0</v>
      </c>
      <c r="IQ25" s="377">
        <f>IF(IQ$19-'様式３（療養者名簿）（⑤の場合）'!$BD30+1&lt;=15,IF(IQ$19&gt;='様式３（療養者名簿）（⑤の場合）'!$BD30,IF(IQ$19&lt;='様式３（療養者名簿）（⑤の場合）'!$BE30,1,0),0),0)</f>
        <v>0</v>
      </c>
      <c r="IR25" s="377">
        <f>IF(IR$19-'様式３（療養者名簿）（⑤の場合）'!$BD30+1&lt;=15,IF(IR$19&gt;='様式３（療養者名簿）（⑤の場合）'!$BD30,IF(IR$19&lt;='様式３（療養者名簿）（⑤の場合）'!$BE30,1,0),0),0)</f>
        <v>0</v>
      </c>
      <c r="IS25" s="377">
        <f>IF(IS$19-'様式３（療養者名簿）（⑤の場合）'!$BD30+1&lt;=15,IF(IS$19&gt;='様式３（療養者名簿）（⑤の場合）'!$BD30,IF(IS$19&lt;='様式３（療養者名簿）（⑤の場合）'!$BE30,1,0),0),0)</f>
        <v>0</v>
      </c>
      <c r="IT25" s="377">
        <f>IF(IT$19-'様式３（療養者名簿）（⑤の場合）'!$BD30+1&lt;=15,IF(IT$19&gt;='様式３（療養者名簿）（⑤の場合）'!$BD30,IF(IT$19&lt;='様式３（療養者名簿）（⑤の場合）'!$BE30,1,0),0),0)</f>
        <v>0</v>
      </c>
      <c r="IU25" s="377">
        <f>IF(IU$19-'様式３（療養者名簿）（⑤の場合）'!$BD30+1&lt;=15,IF(IU$19&gt;='様式３（療養者名簿）（⑤の場合）'!$BD30,IF(IU$19&lt;='様式３（療養者名簿）（⑤の場合）'!$BE30,1,0),0),0)</f>
        <v>0</v>
      </c>
      <c r="IV25" s="377">
        <f>IF(IV$19-'様式３（療養者名簿）（⑤の場合）'!$BD30+1&lt;=15,IF(IV$19&gt;='様式３（療養者名簿）（⑤の場合）'!$BD30,IF(IV$19&lt;='様式３（療養者名簿）（⑤の場合）'!$BE30,1,0),0),0)</f>
        <v>0</v>
      </c>
      <c r="IW25" s="377">
        <f>IF(IW$19-'様式３（療養者名簿）（⑤の場合）'!$BD30+1&lt;=15,IF(IW$19&gt;='様式３（療養者名簿）（⑤の場合）'!$BD30,IF(IW$19&lt;='様式３（療養者名簿）（⑤の場合）'!$BE30,1,0),0),0)</f>
        <v>0</v>
      </c>
      <c r="IX25" s="377">
        <f>IF(IX$19-'様式３（療養者名簿）（⑤の場合）'!$BD30+1&lt;=15,IF(IX$19&gt;='様式３（療養者名簿）（⑤の場合）'!$BD30,IF(IX$19&lt;='様式３（療養者名簿）（⑤の場合）'!$BE30,1,0),0),0)</f>
        <v>0</v>
      </c>
      <c r="IY25" s="377">
        <f>IF(IY$19-'様式３（療養者名簿）（⑤の場合）'!$BD30+1&lt;=15,IF(IY$19&gt;='様式３（療養者名簿）（⑤の場合）'!$BD30,IF(IY$19&lt;='様式３（療養者名簿）（⑤の場合）'!$BE30,1,0),0),0)</f>
        <v>0</v>
      </c>
      <c r="IZ25" s="377">
        <f>IF(IZ$19-'様式３（療養者名簿）（⑤の場合）'!$BD30+1&lt;=15,IF(IZ$19&gt;='様式３（療養者名簿）（⑤の場合）'!$BD30,IF(IZ$19&lt;='様式３（療養者名簿）（⑤の場合）'!$BE30,1,0),0),0)</f>
        <v>0</v>
      </c>
      <c r="JA25" s="377">
        <f>IF(JA$19-'様式３（療養者名簿）（⑤の場合）'!$BD30+1&lt;=15,IF(JA$19&gt;='様式３（療養者名簿）（⑤の場合）'!$BD30,IF(JA$19&lt;='様式３（療養者名簿）（⑤の場合）'!$BE30,1,0),0),0)</f>
        <v>0</v>
      </c>
      <c r="JB25" s="377">
        <f>IF(JB$19-'様式３（療養者名簿）（⑤の場合）'!$BD30+1&lt;=15,IF(JB$19&gt;='様式３（療養者名簿）（⑤の場合）'!$BD30,IF(JB$19&lt;='様式３（療養者名簿）（⑤の場合）'!$BE30,1,0),0),0)</f>
        <v>0</v>
      </c>
      <c r="JC25" s="377">
        <f>IF(JC$19-'様式３（療養者名簿）（⑤の場合）'!$BD30+1&lt;=15,IF(JC$19&gt;='様式３（療養者名簿）（⑤の場合）'!$BD30,IF(JC$19&lt;='様式３（療養者名簿）（⑤の場合）'!$BE30,1,0),0),0)</f>
        <v>0</v>
      </c>
      <c r="JD25" s="377">
        <f>IF(JD$19-'様式３（療養者名簿）（⑤の場合）'!$BD30+1&lt;=15,IF(JD$19&gt;='様式３（療養者名簿）（⑤の場合）'!$BD30,IF(JD$19&lt;='様式３（療養者名簿）（⑤の場合）'!$BE30,1,0),0),0)</f>
        <v>0</v>
      </c>
      <c r="JE25" s="377">
        <f>IF(JE$19-'様式３（療養者名簿）（⑤の場合）'!$BD30+1&lt;=15,IF(JE$19&gt;='様式３（療養者名簿）（⑤の場合）'!$BD30,IF(JE$19&lt;='様式３（療養者名簿）（⑤の場合）'!$BE30,1,0),0),0)</f>
        <v>0</v>
      </c>
      <c r="JF25" s="377">
        <f>IF(JF$19-'様式３（療養者名簿）（⑤の場合）'!$BD30+1&lt;=15,IF(JF$19&gt;='様式３（療養者名簿）（⑤の場合）'!$BD30,IF(JF$19&lt;='様式３（療養者名簿）（⑤の場合）'!$BE30,1,0),0),0)</f>
        <v>0</v>
      </c>
      <c r="JG25" s="377">
        <f>IF(JG$19-'様式３（療養者名簿）（⑤の場合）'!$BD30+1&lt;=15,IF(JG$19&gt;='様式３（療養者名簿）（⑤の場合）'!$BD30,IF(JG$19&lt;='様式３（療養者名簿）（⑤の場合）'!$BE30,1,0),0),0)</f>
        <v>0</v>
      </c>
      <c r="JH25" s="377">
        <f>IF(JH$19-'様式３（療養者名簿）（⑤の場合）'!$BD30+1&lt;=15,IF(JH$19&gt;='様式３（療養者名簿）（⑤の場合）'!$BD30,IF(JH$19&lt;='様式３（療養者名簿）（⑤の場合）'!$BE30,1,0),0),0)</f>
        <v>0</v>
      </c>
      <c r="JI25" s="377">
        <f>IF(JI$19-'様式３（療養者名簿）（⑤の場合）'!$BD30+1&lt;=15,IF(JI$19&gt;='様式３（療養者名簿）（⑤の場合）'!$BD30,IF(JI$19&lt;='様式３（療養者名簿）（⑤の場合）'!$BE30,1,0),0),0)</f>
        <v>0</v>
      </c>
      <c r="JJ25" s="377">
        <f>IF(JJ$19-'様式３（療養者名簿）（⑤の場合）'!$BD30+1&lt;=15,IF(JJ$19&gt;='様式３（療養者名簿）（⑤の場合）'!$BD30,IF(JJ$19&lt;='様式３（療養者名簿）（⑤の場合）'!$BE30,1,0),0),0)</f>
        <v>0</v>
      </c>
      <c r="JK25" s="377">
        <f>IF(JK$19-'様式３（療養者名簿）（⑤の場合）'!$BD30+1&lt;=15,IF(JK$19&gt;='様式３（療養者名簿）（⑤の場合）'!$BD30,IF(JK$19&lt;='様式３（療養者名簿）（⑤の場合）'!$BE30,1,0),0),0)</f>
        <v>0</v>
      </c>
      <c r="JL25" s="377">
        <f>IF(JL$19-'様式３（療養者名簿）（⑤の場合）'!$BD30+1&lt;=15,IF(JL$19&gt;='様式３（療養者名簿）（⑤の場合）'!$BD30,IF(JL$19&lt;='様式３（療養者名簿）（⑤の場合）'!$BE30,1,0),0),0)</f>
        <v>0</v>
      </c>
      <c r="JM25" s="377">
        <f>IF(JM$19-'様式３（療養者名簿）（⑤の場合）'!$BD30+1&lt;=15,IF(JM$19&gt;='様式３（療養者名簿）（⑤の場合）'!$BD30,IF(JM$19&lt;='様式３（療養者名簿）（⑤の場合）'!$BE30,1,0),0),0)</f>
        <v>0</v>
      </c>
      <c r="JN25" s="377">
        <f>IF(JN$19-'様式３（療養者名簿）（⑤の場合）'!$BD30+1&lt;=15,IF(JN$19&gt;='様式３（療養者名簿）（⑤の場合）'!$BD30,IF(JN$19&lt;='様式３（療養者名簿）（⑤の場合）'!$BE30,1,0),0),0)</f>
        <v>0</v>
      </c>
      <c r="JO25" s="377">
        <f>IF(JO$19-'様式３（療養者名簿）（⑤の場合）'!$BD30+1&lt;=15,IF(JO$19&gt;='様式３（療養者名簿）（⑤の場合）'!$BD30,IF(JO$19&lt;='様式３（療養者名簿）（⑤の場合）'!$BE30,1,0),0),0)</f>
        <v>0</v>
      </c>
      <c r="JP25" s="377">
        <f>IF(JP$19-'様式３（療養者名簿）（⑤の場合）'!$BD30+1&lt;=15,IF(JP$19&gt;='様式３（療養者名簿）（⑤の場合）'!$BD30,IF(JP$19&lt;='様式３（療養者名簿）（⑤の場合）'!$BE30,1,0),0),0)</f>
        <v>0</v>
      </c>
      <c r="JQ25" s="377">
        <f>IF(JQ$19-'様式３（療養者名簿）（⑤の場合）'!$BD30+1&lt;=15,IF(JQ$19&gt;='様式３（療養者名簿）（⑤の場合）'!$BD30,IF(JQ$19&lt;='様式３（療養者名簿）（⑤の場合）'!$BE30,1,0),0),0)</f>
        <v>0</v>
      </c>
      <c r="JR25" s="377">
        <f>IF(JR$19-'様式３（療養者名簿）（⑤の場合）'!$BD30+1&lt;=15,IF(JR$19&gt;='様式３（療養者名簿）（⑤の場合）'!$BD30,IF(JR$19&lt;='様式３（療養者名簿）（⑤の場合）'!$BE30,1,0),0),0)</f>
        <v>0</v>
      </c>
      <c r="JS25" s="377">
        <f>IF(JS$19-'様式３（療養者名簿）（⑤の場合）'!$BD30+1&lt;=15,IF(JS$19&gt;='様式３（療養者名簿）（⑤の場合）'!$BD30,IF(JS$19&lt;='様式３（療養者名簿）（⑤の場合）'!$BE30,1,0),0),0)</f>
        <v>0</v>
      </c>
      <c r="JT25" s="377">
        <f>IF(JT$19-'様式３（療養者名簿）（⑤の場合）'!$BD30+1&lt;=15,IF(JT$19&gt;='様式３（療養者名簿）（⑤の場合）'!$BD30,IF(JT$19&lt;='様式３（療養者名簿）（⑤の場合）'!$BE30,1,0),0),0)</f>
        <v>0</v>
      </c>
      <c r="JU25" s="377">
        <f>IF(JU$19-'様式３（療養者名簿）（⑤の場合）'!$BD30+1&lt;=15,IF(JU$19&gt;='様式３（療養者名簿）（⑤の場合）'!$BD30,IF(JU$19&lt;='様式３（療養者名簿）（⑤の場合）'!$BE30,1,0),0),0)</f>
        <v>0</v>
      </c>
      <c r="JV25" s="377">
        <f>IF(JV$19-'様式３（療養者名簿）（⑤の場合）'!$BD30+1&lt;=15,IF(JV$19&gt;='様式３（療養者名簿）（⑤の場合）'!$BD30,IF(JV$19&lt;='様式３（療養者名簿）（⑤の場合）'!$BE30,1,0),0),0)</f>
        <v>0</v>
      </c>
      <c r="JW25" s="377">
        <f>IF(JW$19-'様式３（療養者名簿）（⑤の場合）'!$BD30+1&lt;=15,IF(JW$19&gt;='様式３（療養者名簿）（⑤の場合）'!$BD30,IF(JW$19&lt;='様式３（療養者名簿）（⑤の場合）'!$BE30,1,0),0),0)</f>
        <v>0</v>
      </c>
      <c r="JX25" s="377">
        <f>IF(JX$19-'様式３（療養者名簿）（⑤の場合）'!$BD30+1&lt;=15,IF(JX$19&gt;='様式３（療養者名簿）（⑤の場合）'!$BD30,IF(JX$19&lt;='様式３（療養者名簿）（⑤の場合）'!$BE30,1,0),0),0)</f>
        <v>0</v>
      </c>
      <c r="JY25" s="377">
        <f>IF(JY$19-'様式３（療養者名簿）（⑤の場合）'!$BD30+1&lt;=15,IF(JY$19&gt;='様式３（療養者名簿）（⑤の場合）'!$BD30,IF(JY$19&lt;='様式３（療養者名簿）（⑤の場合）'!$BE30,1,0),0),0)</f>
        <v>0</v>
      </c>
      <c r="JZ25" s="377">
        <f>IF(JZ$19-'様式３（療養者名簿）（⑤の場合）'!$BD30+1&lt;=15,IF(JZ$19&gt;='様式３（療養者名簿）（⑤の場合）'!$BD30,IF(JZ$19&lt;='様式３（療養者名簿）（⑤の場合）'!$BE30,1,0),0),0)</f>
        <v>0</v>
      </c>
      <c r="KA25" s="377">
        <f>IF(KA$19-'様式３（療養者名簿）（⑤の場合）'!$BD30+1&lt;=15,IF(KA$19&gt;='様式３（療養者名簿）（⑤の場合）'!$BD30,IF(KA$19&lt;='様式３（療養者名簿）（⑤の場合）'!$BE30,1,0),0),0)</f>
        <v>0</v>
      </c>
      <c r="KB25" s="377">
        <f>IF(KB$19-'様式３（療養者名簿）（⑤の場合）'!$BD30+1&lt;=15,IF(KB$19&gt;='様式３（療養者名簿）（⑤の場合）'!$BD30,IF(KB$19&lt;='様式３（療養者名簿）（⑤の場合）'!$BE30,1,0),0),0)</f>
        <v>0</v>
      </c>
      <c r="KC25" s="377">
        <f>IF(KC$19-'様式３（療養者名簿）（⑤の場合）'!$BD30+1&lt;=15,IF(KC$19&gt;='様式３（療養者名簿）（⑤の場合）'!$BD30,IF(KC$19&lt;='様式３（療養者名簿）（⑤の場合）'!$BE30,1,0),0),0)</f>
        <v>0</v>
      </c>
      <c r="KD25" s="377">
        <f>IF(KD$19-'様式３（療養者名簿）（⑤の場合）'!$BD30+1&lt;=15,IF(KD$19&gt;='様式３（療養者名簿）（⑤の場合）'!$BD30,IF(KD$19&lt;='様式３（療養者名簿）（⑤の場合）'!$BE30,1,0),0),0)</f>
        <v>0</v>
      </c>
      <c r="KE25" s="377">
        <f>IF(KE$19-'様式３（療養者名簿）（⑤の場合）'!$BD30+1&lt;=15,IF(KE$19&gt;='様式３（療養者名簿）（⑤の場合）'!$BD30,IF(KE$19&lt;='様式３（療養者名簿）（⑤の場合）'!$BE30,1,0),0),0)</f>
        <v>0</v>
      </c>
      <c r="KF25" s="377">
        <f>IF(KF$19-'様式３（療養者名簿）（⑤の場合）'!$BD30+1&lt;=15,IF(KF$19&gt;='様式３（療養者名簿）（⑤の場合）'!$BD30,IF(KF$19&lt;='様式３（療養者名簿）（⑤の場合）'!$BE30,1,0),0),0)</f>
        <v>0</v>
      </c>
      <c r="KG25" s="377">
        <f>IF(KG$19-'様式３（療養者名簿）（⑤の場合）'!$BD30+1&lt;=15,IF(KG$19&gt;='様式３（療養者名簿）（⑤の場合）'!$BD30,IF(KG$19&lt;='様式３（療養者名簿）（⑤の場合）'!$BE30,1,0),0),0)</f>
        <v>0</v>
      </c>
      <c r="KH25" s="377">
        <f>IF(KH$19-'様式３（療養者名簿）（⑤の場合）'!$BD30+1&lt;=15,IF(KH$19&gt;='様式３（療養者名簿）（⑤の場合）'!$BD30,IF(KH$19&lt;='様式３（療養者名簿）（⑤の場合）'!$BE30,1,0),0),0)</f>
        <v>0</v>
      </c>
      <c r="KI25" s="377">
        <f>IF(KI$19-'様式３（療養者名簿）（⑤の場合）'!$BD30+1&lt;=15,IF(KI$19&gt;='様式３（療養者名簿）（⑤の場合）'!$BD30,IF(KI$19&lt;='様式３（療養者名簿）（⑤の場合）'!$BE30,1,0),0),0)</f>
        <v>0</v>
      </c>
      <c r="KJ25" s="377">
        <f>IF(KJ$19-'様式３（療養者名簿）（⑤の場合）'!$BD30+1&lt;=15,IF(KJ$19&gt;='様式３（療養者名簿）（⑤の場合）'!$BD30,IF(KJ$19&lt;='様式３（療養者名簿）（⑤の場合）'!$BE30,1,0),0),0)</f>
        <v>0</v>
      </c>
      <c r="KK25" s="377">
        <f>IF(KK$19-'様式３（療養者名簿）（⑤の場合）'!$BD30+1&lt;=15,IF(KK$19&gt;='様式３（療養者名簿）（⑤の場合）'!$BD30,IF(KK$19&lt;='様式３（療養者名簿）（⑤の場合）'!$BE30,1,0),0),0)</f>
        <v>0</v>
      </c>
      <c r="KL25" s="377">
        <f>IF(KL$19-'様式３（療養者名簿）（⑤の場合）'!$BD30+1&lt;=15,IF(KL$19&gt;='様式３（療養者名簿）（⑤の場合）'!$BD30,IF(KL$19&lt;='様式３（療養者名簿）（⑤の場合）'!$BE30,1,0),0),0)</f>
        <v>0</v>
      </c>
      <c r="KM25" s="377">
        <f>IF(KM$19-'様式３（療養者名簿）（⑤の場合）'!$BD30+1&lt;=15,IF(KM$19&gt;='様式３（療養者名簿）（⑤の場合）'!$BD30,IF(KM$19&lt;='様式３（療養者名簿）（⑤の場合）'!$BE30,1,0),0),0)</f>
        <v>0</v>
      </c>
      <c r="KN25" s="377">
        <f>IF(KN$19-'様式３（療養者名簿）（⑤の場合）'!$BD30+1&lt;=15,IF(KN$19&gt;='様式３（療養者名簿）（⑤の場合）'!$BD30,IF(KN$19&lt;='様式３（療養者名簿）（⑤の場合）'!$BE30,1,0),0),0)</f>
        <v>0</v>
      </c>
      <c r="KO25" s="377">
        <f>IF(KO$19-'様式３（療養者名簿）（⑤の場合）'!$BD30+1&lt;=15,IF(KO$19&gt;='様式３（療養者名簿）（⑤の場合）'!$BD30,IF(KO$19&lt;='様式３（療養者名簿）（⑤の場合）'!$BE30,1,0),0),0)</f>
        <v>0</v>
      </c>
      <c r="KP25" s="377">
        <f>IF(KP$19-'様式３（療養者名簿）（⑤の場合）'!$BD30+1&lt;=15,IF(KP$19&gt;='様式３（療養者名簿）（⑤の場合）'!$BD30,IF(KP$19&lt;='様式３（療養者名簿）（⑤の場合）'!$BE30,1,0),0),0)</f>
        <v>0</v>
      </c>
      <c r="KQ25" s="377">
        <f>IF(KQ$19-'様式３（療養者名簿）（⑤の場合）'!$BD30+1&lt;=15,IF(KQ$19&gt;='様式３（療養者名簿）（⑤の場合）'!$BD30,IF(KQ$19&lt;='様式３（療養者名簿）（⑤の場合）'!$BE30,1,0),0),0)</f>
        <v>0</v>
      </c>
      <c r="KR25" s="377">
        <f>IF(KR$19-'様式３（療養者名簿）（⑤の場合）'!$BD30+1&lt;=15,IF(KR$19&gt;='様式３（療養者名簿）（⑤の場合）'!$BD30,IF(KR$19&lt;='様式３（療養者名簿）（⑤の場合）'!$BE30,1,0),0),0)</f>
        <v>0</v>
      </c>
      <c r="KS25" s="377">
        <f>IF(KS$19-'様式３（療養者名簿）（⑤の場合）'!$BD30+1&lt;=15,IF(KS$19&gt;='様式３（療養者名簿）（⑤の場合）'!$BD30,IF(KS$19&lt;='様式３（療養者名簿）（⑤の場合）'!$BE30,1,0),0),0)</f>
        <v>0</v>
      </c>
      <c r="KT25" s="377">
        <f>IF(KT$19-'様式３（療養者名簿）（⑤の場合）'!$BD30+1&lt;=15,IF(KT$19&gt;='様式３（療養者名簿）（⑤の場合）'!$BD30,IF(KT$19&lt;='様式３（療養者名簿）（⑤の場合）'!$BE30,1,0),0),0)</f>
        <v>0</v>
      </c>
      <c r="KU25" s="377">
        <f>IF(KU$19-'様式３（療養者名簿）（⑤の場合）'!$BD30+1&lt;=15,IF(KU$19&gt;='様式３（療養者名簿）（⑤の場合）'!$BD30,IF(KU$19&lt;='様式３（療養者名簿）（⑤の場合）'!$BE30,1,0),0),0)</f>
        <v>0</v>
      </c>
      <c r="KV25" s="377">
        <f>IF(KV$19-'様式３（療養者名簿）（⑤の場合）'!$BD30+1&lt;=15,IF(KV$19&gt;='様式３（療養者名簿）（⑤の場合）'!$BD30,IF(KV$19&lt;='様式３（療養者名簿）（⑤の場合）'!$BE30,1,0),0),0)</f>
        <v>0</v>
      </c>
      <c r="KW25" s="377">
        <f>IF(KW$19-'様式３（療養者名簿）（⑤の場合）'!$BD30+1&lt;=15,IF(KW$19&gt;='様式３（療養者名簿）（⑤の場合）'!$BD30,IF(KW$19&lt;='様式３（療養者名簿）（⑤の場合）'!$BE30,1,0),0),0)</f>
        <v>0</v>
      </c>
      <c r="KX25" s="377">
        <f>IF(KX$19-'様式３（療養者名簿）（⑤の場合）'!$BD30+1&lt;=15,IF(KX$19&gt;='様式３（療養者名簿）（⑤の場合）'!$BD30,IF(KX$19&lt;='様式３（療養者名簿）（⑤の場合）'!$BE30,1,0),0),0)</f>
        <v>0</v>
      </c>
      <c r="KY25" s="377">
        <f>IF(KY$19-'様式３（療養者名簿）（⑤の場合）'!$BD30+1&lt;=15,IF(KY$19&gt;='様式３（療養者名簿）（⑤の場合）'!$BD30,IF(KY$19&lt;='様式３（療養者名簿）（⑤の場合）'!$BE30,1,0),0),0)</f>
        <v>0</v>
      </c>
      <c r="KZ25" s="377">
        <f>IF(KZ$19-'様式３（療養者名簿）（⑤の場合）'!$BD30+1&lt;=15,IF(KZ$19&gt;='様式３（療養者名簿）（⑤の場合）'!$BD30,IF(KZ$19&lt;='様式３（療養者名簿）（⑤の場合）'!$BE30,1,0),0),0)</f>
        <v>0</v>
      </c>
      <c r="LA25" s="377">
        <f>IF(LA$19-'様式３（療養者名簿）（⑤の場合）'!$BD30+1&lt;=15,IF(LA$19&gt;='様式３（療養者名簿）（⑤の場合）'!$BD30,IF(LA$19&lt;='様式３（療養者名簿）（⑤の場合）'!$BE30,1,0),0),0)</f>
        <v>0</v>
      </c>
      <c r="LB25" s="377">
        <f>IF(LB$19-'様式３（療養者名簿）（⑤の場合）'!$BD30+1&lt;=15,IF(LB$19&gt;='様式３（療養者名簿）（⑤の場合）'!$BD30,IF(LB$19&lt;='様式３（療養者名簿）（⑤の場合）'!$BE30,1,0),0),0)</f>
        <v>0</v>
      </c>
      <c r="LC25" s="377">
        <f>IF(LC$19-'様式３（療養者名簿）（⑤の場合）'!$BD30+1&lt;=15,IF(LC$19&gt;='様式３（療養者名簿）（⑤の場合）'!$BD30,IF(LC$19&lt;='様式３（療養者名簿）（⑤の場合）'!$BE30,1,0),0),0)</f>
        <v>0</v>
      </c>
      <c r="LD25" s="377">
        <f>IF(LD$19-'様式３（療養者名簿）（⑤の場合）'!$BD30+1&lt;=15,IF(LD$19&gt;='様式３（療養者名簿）（⑤の場合）'!$BD30,IF(LD$19&lt;='様式３（療養者名簿）（⑤の場合）'!$BE30,1,0),0),0)</f>
        <v>0</v>
      </c>
      <c r="LE25" s="377">
        <f>IF(LE$19-'様式３（療養者名簿）（⑤の場合）'!$BD30+1&lt;=15,IF(LE$19&gt;='様式３（療養者名簿）（⑤の場合）'!$BD30,IF(LE$19&lt;='様式３（療養者名簿）（⑤の場合）'!$BE30,1,0),0),0)</f>
        <v>0</v>
      </c>
      <c r="LF25" s="377">
        <f>IF(LF$19-'様式３（療養者名簿）（⑤の場合）'!$BD30+1&lt;=15,IF(LF$19&gt;='様式３（療養者名簿）（⑤の場合）'!$BD30,IF(LF$19&lt;='様式３（療養者名簿）（⑤の場合）'!$BE30,1,0),0),0)</f>
        <v>0</v>
      </c>
      <c r="LG25" s="377">
        <f>IF(LG$19-'様式３（療養者名簿）（⑤の場合）'!$BD30+1&lt;=15,IF(LG$19&gt;='様式３（療養者名簿）（⑤の場合）'!$BD30,IF(LG$19&lt;='様式３（療養者名簿）（⑤の場合）'!$BE30,1,0),0),0)</f>
        <v>0</v>
      </c>
      <c r="LH25" s="377">
        <f>IF(LH$19-'様式３（療養者名簿）（⑤の場合）'!$BD30+1&lt;=15,IF(LH$19&gt;='様式３（療養者名簿）（⑤の場合）'!$BD30,IF(LH$19&lt;='様式３（療養者名簿）（⑤の場合）'!$BE30,1,0),0),0)</f>
        <v>0</v>
      </c>
      <c r="LI25" s="377">
        <f>IF(LI$19-'様式３（療養者名簿）（⑤の場合）'!$BD30+1&lt;=15,IF(LI$19&gt;='様式３（療養者名簿）（⑤の場合）'!$BD30,IF(LI$19&lt;='様式３（療養者名簿）（⑤の場合）'!$BE30,1,0),0),0)</f>
        <v>0</v>
      </c>
      <c r="LJ25" s="377">
        <f>IF(LJ$19-'様式３（療養者名簿）（⑤の場合）'!$BD30+1&lt;=15,IF(LJ$19&gt;='様式３（療養者名簿）（⑤の場合）'!$BD30,IF(LJ$19&lt;='様式３（療養者名簿）（⑤の場合）'!$BE30,1,0),0),0)</f>
        <v>0</v>
      </c>
      <c r="LK25" s="377">
        <f>IF(LK$19-'様式３（療養者名簿）（⑤の場合）'!$BD30+1&lt;=15,IF(LK$19&gt;='様式３（療養者名簿）（⑤の場合）'!$BD30,IF(LK$19&lt;='様式３（療養者名簿）（⑤の場合）'!$BE30,1,0),0),0)</f>
        <v>0</v>
      </c>
      <c r="LL25" s="377">
        <f>IF(LL$19-'様式３（療養者名簿）（⑤の場合）'!$BD30+1&lt;=15,IF(LL$19&gt;='様式３（療養者名簿）（⑤の場合）'!$BD30,IF(LL$19&lt;='様式３（療養者名簿）（⑤の場合）'!$BE30,1,0),0),0)</f>
        <v>0</v>
      </c>
      <c r="LM25" s="377">
        <f>IF(LM$19-'様式３（療養者名簿）（⑤の場合）'!$BD30+1&lt;=15,IF(LM$19&gt;='様式３（療養者名簿）（⑤の場合）'!$BD30,IF(LM$19&lt;='様式３（療養者名簿）（⑤の場合）'!$BE30,1,0),0),0)</f>
        <v>0</v>
      </c>
      <c r="LN25" s="377">
        <f>IF(LN$19-'様式３（療養者名簿）（⑤の場合）'!$BD30+1&lt;=15,IF(LN$19&gt;='様式３（療養者名簿）（⑤の場合）'!$BD30,IF(LN$19&lt;='様式３（療養者名簿）（⑤の場合）'!$BE30,1,0),0),0)</f>
        <v>0</v>
      </c>
      <c r="LO25" s="377">
        <f>IF(LO$19-'様式３（療養者名簿）（⑤の場合）'!$BD30+1&lt;=15,IF(LO$19&gt;='様式３（療養者名簿）（⑤の場合）'!$BD30,IF(LO$19&lt;='様式３（療養者名簿）（⑤の場合）'!$BE30,1,0),0),0)</f>
        <v>0</v>
      </c>
      <c r="LP25" s="377">
        <f>IF(LP$19-'様式３（療養者名簿）（⑤の場合）'!$BD30+1&lt;=15,IF(LP$19&gt;='様式３（療養者名簿）（⑤の場合）'!$BD30,IF(LP$19&lt;='様式３（療養者名簿）（⑤の場合）'!$BE30,1,0),0),0)</f>
        <v>0</v>
      </c>
      <c r="LQ25" s="377">
        <f>IF(LQ$19-'様式３（療養者名簿）（⑤の場合）'!$BD30+1&lt;=15,IF(LQ$19&gt;='様式３（療養者名簿）（⑤の場合）'!$BD30,IF(LQ$19&lt;='様式３（療養者名簿）（⑤の場合）'!$BE30,1,0),0),0)</f>
        <v>0</v>
      </c>
      <c r="LR25" s="377">
        <f>IF(LR$19-'様式３（療養者名簿）（⑤の場合）'!$BD30+1&lt;=15,IF(LR$19&gt;='様式３（療養者名簿）（⑤の場合）'!$BD30,IF(LR$19&lt;='様式３（療養者名簿）（⑤の場合）'!$BE30,1,0),0),0)</f>
        <v>0</v>
      </c>
      <c r="LS25" s="377">
        <f>IF(LS$19-'様式３（療養者名簿）（⑤の場合）'!$BD30+1&lt;=15,IF(LS$19&gt;='様式３（療養者名簿）（⑤の場合）'!$BD30,IF(LS$19&lt;='様式３（療養者名簿）（⑤の場合）'!$BE30,1,0),0),0)</f>
        <v>0</v>
      </c>
      <c r="LT25" s="377">
        <f>IF(LT$19-'様式３（療養者名簿）（⑤の場合）'!$BD30+1&lt;=15,IF(LT$19&gt;='様式３（療養者名簿）（⑤の場合）'!$BD30,IF(LT$19&lt;='様式３（療養者名簿）（⑤の場合）'!$BE30,1,0),0),0)</f>
        <v>0</v>
      </c>
      <c r="LU25" s="377">
        <f>IF(LU$19-'様式３（療養者名簿）（⑤の場合）'!$BD30+1&lt;=15,IF(LU$19&gt;='様式３（療養者名簿）（⑤の場合）'!$BD30,IF(LU$19&lt;='様式３（療養者名簿）（⑤の場合）'!$BE30,1,0),0),0)</f>
        <v>0</v>
      </c>
      <c r="LV25" s="377">
        <f>IF(LV$19-'様式３（療養者名簿）（⑤の場合）'!$BD30+1&lt;=15,IF(LV$19&gt;='様式３（療養者名簿）（⑤の場合）'!$BD30,IF(LV$19&lt;='様式３（療養者名簿）（⑤の場合）'!$BE30,1,0),0),0)</f>
        <v>0</v>
      </c>
      <c r="LW25" s="377">
        <f>IF(LW$19-'様式３（療養者名簿）（⑤の場合）'!$BD30+1&lt;=15,IF(LW$19&gt;='様式３（療養者名簿）（⑤の場合）'!$BD30,IF(LW$19&lt;='様式３（療養者名簿）（⑤の場合）'!$BE30,1,0),0),0)</f>
        <v>0</v>
      </c>
      <c r="LX25" s="377">
        <f>IF(LX$19-'様式３（療養者名簿）（⑤の場合）'!$BD30+1&lt;=15,IF(LX$19&gt;='様式３（療養者名簿）（⑤の場合）'!$BD30,IF(LX$19&lt;='様式３（療養者名簿）（⑤の場合）'!$BE30,1,0),0),0)</f>
        <v>0</v>
      </c>
      <c r="LY25" s="377">
        <f>IF(LY$19-'様式３（療養者名簿）（⑤の場合）'!$BD30+1&lt;=15,IF(LY$19&gt;='様式３（療養者名簿）（⑤の場合）'!$BD30,IF(LY$19&lt;='様式３（療養者名簿）（⑤の場合）'!$BE30,1,0),0),0)</f>
        <v>0</v>
      </c>
      <c r="LZ25" s="377">
        <f>IF(LZ$19-'様式３（療養者名簿）（⑤の場合）'!$BD30+1&lt;=15,IF(LZ$19&gt;='様式３（療養者名簿）（⑤の場合）'!$BD30,IF(LZ$19&lt;='様式３（療養者名簿）（⑤の場合）'!$BE30,1,0),0),0)</f>
        <v>0</v>
      </c>
      <c r="MA25" s="377">
        <f>IF(MA$19-'様式３（療養者名簿）（⑤の場合）'!$BD30+1&lt;=15,IF(MA$19&gt;='様式３（療養者名簿）（⑤の場合）'!$BD30,IF(MA$19&lt;='様式３（療養者名簿）（⑤の場合）'!$BE30,1,0),0),0)</f>
        <v>0</v>
      </c>
      <c r="MB25" s="377">
        <f>IF(MB$19-'様式３（療養者名簿）（⑤の場合）'!$BD30+1&lt;=15,IF(MB$19&gt;='様式３（療養者名簿）（⑤の場合）'!$BD30,IF(MB$19&lt;='様式３（療養者名簿）（⑤の場合）'!$BE30,1,0),0),0)</f>
        <v>0</v>
      </c>
      <c r="MC25" s="377">
        <f>IF(MC$19-'様式３（療養者名簿）（⑤の場合）'!$BD30+1&lt;=15,IF(MC$19&gt;='様式３（療養者名簿）（⑤の場合）'!$BD30,IF(MC$19&lt;='様式３（療養者名簿）（⑤の場合）'!$BE30,1,0),0),0)</f>
        <v>0</v>
      </c>
      <c r="MD25" s="377">
        <f>IF(MD$19-'様式３（療養者名簿）（⑤の場合）'!$BD30+1&lt;=15,IF(MD$19&gt;='様式３（療養者名簿）（⑤の場合）'!$BD30,IF(MD$19&lt;='様式３（療養者名簿）（⑤の場合）'!$BE30,1,0),0),0)</f>
        <v>0</v>
      </c>
      <c r="ME25" s="377">
        <f>IF(ME$19-'様式３（療養者名簿）（⑤の場合）'!$BD30+1&lt;=15,IF(ME$19&gt;='様式３（療養者名簿）（⑤の場合）'!$BD30,IF(ME$19&lt;='様式３（療養者名簿）（⑤の場合）'!$BE30,1,0),0),0)</f>
        <v>0</v>
      </c>
      <c r="MF25" s="377">
        <f>IF(MF$19-'様式３（療養者名簿）（⑤の場合）'!$BD30+1&lt;=15,IF(MF$19&gt;='様式３（療養者名簿）（⑤の場合）'!$BD30,IF(MF$19&lt;='様式３（療養者名簿）（⑤の場合）'!$BE30,1,0),0),0)</f>
        <v>0</v>
      </c>
      <c r="MG25" s="377">
        <f>IF(MG$19-'様式３（療養者名簿）（⑤の場合）'!$BD30+1&lt;=15,IF(MG$19&gt;='様式３（療養者名簿）（⑤の場合）'!$BD30,IF(MG$19&lt;='様式３（療養者名簿）（⑤の場合）'!$BE30,1,0),0),0)</f>
        <v>0</v>
      </c>
      <c r="MH25" s="377">
        <f>IF(MH$19-'様式３（療養者名簿）（⑤の場合）'!$BD30+1&lt;=15,IF(MH$19&gt;='様式３（療養者名簿）（⑤の場合）'!$BD30,IF(MH$19&lt;='様式３（療養者名簿）（⑤の場合）'!$BE30,1,0),0),0)</f>
        <v>0</v>
      </c>
      <c r="MI25" s="377">
        <f>IF(MI$19-'様式３（療養者名簿）（⑤の場合）'!$BD30+1&lt;=15,IF(MI$19&gt;='様式３（療養者名簿）（⑤の場合）'!$BD30,IF(MI$19&lt;='様式３（療養者名簿）（⑤の場合）'!$BE30,1,0),0),0)</f>
        <v>0</v>
      </c>
      <c r="MJ25" s="377">
        <f>IF(MJ$19-'様式３（療養者名簿）（⑤の場合）'!$BD30+1&lt;=15,IF(MJ$19&gt;='様式３（療養者名簿）（⑤の場合）'!$BD30,IF(MJ$19&lt;='様式３（療養者名簿）（⑤の場合）'!$BE30,1,0),0),0)</f>
        <v>0</v>
      </c>
      <c r="MK25" s="377">
        <f>IF(MK$19-'様式３（療養者名簿）（⑤の場合）'!$BD30+1&lt;=15,IF(MK$19&gt;='様式３（療養者名簿）（⑤の場合）'!$BD30,IF(MK$19&lt;='様式３（療養者名簿）（⑤の場合）'!$BE30,1,0),0),0)</f>
        <v>0</v>
      </c>
      <c r="ML25" s="377">
        <f>IF(ML$19-'様式３（療養者名簿）（⑤の場合）'!$BD30+1&lt;=15,IF(ML$19&gt;='様式３（療養者名簿）（⑤の場合）'!$BD30,IF(ML$19&lt;='様式３（療養者名簿）（⑤の場合）'!$BE30,1,0),0),0)</f>
        <v>0</v>
      </c>
      <c r="MM25" s="377">
        <f>IF(MM$19-'様式３（療養者名簿）（⑤の場合）'!$BD30+1&lt;=15,IF(MM$19&gt;='様式３（療養者名簿）（⑤の場合）'!$BD30,IF(MM$19&lt;='様式３（療養者名簿）（⑤の場合）'!$BE30,1,0),0),0)</f>
        <v>0</v>
      </c>
      <c r="MN25" s="377">
        <f>IF(MN$19-'様式３（療養者名簿）（⑤の場合）'!$BD30+1&lt;=15,IF(MN$19&gt;='様式３（療養者名簿）（⑤の場合）'!$BD30,IF(MN$19&lt;='様式３（療養者名簿）（⑤の場合）'!$BE30,1,0),0),0)</f>
        <v>0</v>
      </c>
      <c r="MO25" s="377">
        <f>IF(MO$19-'様式３（療養者名簿）（⑤の場合）'!$BD30+1&lt;=15,IF(MO$19&gt;='様式３（療養者名簿）（⑤の場合）'!$BD30,IF(MO$19&lt;='様式３（療養者名簿）（⑤の場合）'!$BE30,1,0),0),0)</f>
        <v>0</v>
      </c>
      <c r="MP25" s="377">
        <f>IF(MP$19-'様式３（療養者名簿）（⑤の場合）'!$BD30+1&lt;=15,IF(MP$19&gt;='様式３（療養者名簿）（⑤の場合）'!$BD30,IF(MP$19&lt;='様式３（療養者名簿）（⑤の場合）'!$BE30,1,0),0),0)</f>
        <v>0</v>
      </c>
      <c r="MQ25" s="377">
        <f>IF(MQ$19-'様式３（療養者名簿）（⑤の場合）'!$BD30+1&lt;=15,IF(MQ$19&gt;='様式３（療養者名簿）（⑤の場合）'!$BD30,IF(MQ$19&lt;='様式３（療養者名簿）（⑤の場合）'!$BE30,1,0),0),0)</f>
        <v>0</v>
      </c>
      <c r="MR25" s="377">
        <f>IF(MR$19-'様式３（療養者名簿）（⑤の場合）'!$BD30+1&lt;=15,IF(MR$19&gt;='様式３（療養者名簿）（⑤の場合）'!$BD30,IF(MR$19&lt;='様式３（療養者名簿）（⑤の場合）'!$BE30,1,0),0),0)</f>
        <v>0</v>
      </c>
      <c r="MS25" s="377">
        <f>IF(MS$19-'様式３（療養者名簿）（⑤の場合）'!$BD30+1&lt;=15,IF(MS$19&gt;='様式３（療養者名簿）（⑤の場合）'!$BD30,IF(MS$19&lt;='様式３（療養者名簿）（⑤の場合）'!$BE30,1,0),0),0)</f>
        <v>0</v>
      </c>
      <c r="MT25" s="377">
        <f>IF(MT$19-'様式３（療養者名簿）（⑤の場合）'!$BD30+1&lt;=15,IF(MT$19&gt;='様式３（療養者名簿）（⑤の場合）'!$BD30,IF(MT$19&lt;='様式３（療養者名簿）（⑤の場合）'!$BE30,1,0),0),0)</f>
        <v>0</v>
      </c>
      <c r="MU25" s="377">
        <f>IF(MU$19-'様式３（療養者名簿）（⑤の場合）'!$BD30+1&lt;=15,IF(MU$19&gt;='様式３（療養者名簿）（⑤の場合）'!$BD30,IF(MU$19&lt;='様式３（療養者名簿）（⑤の場合）'!$BE30,1,0),0),0)</f>
        <v>0</v>
      </c>
      <c r="MV25" s="377">
        <f>IF(MV$19-'様式３（療養者名簿）（⑤の場合）'!$BD30+1&lt;=15,IF(MV$19&gt;='様式３（療養者名簿）（⑤の場合）'!$BD30,IF(MV$19&lt;='様式３（療養者名簿）（⑤の場合）'!$BE30,1,0),0),0)</f>
        <v>0</v>
      </c>
      <c r="MW25" s="377">
        <f>IF(MW$19-'様式３（療養者名簿）（⑤の場合）'!$BD30+1&lt;=15,IF(MW$19&gt;='様式３（療養者名簿）（⑤の場合）'!$BD30,IF(MW$19&lt;='様式３（療養者名簿）（⑤の場合）'!$BE30,1,0),0),0)</f>
        <v>0</v>
      </c>
      <c r="MX25" s="377">
        <f>IF(MX$19-'様式３（療養者名簿）（⑤の場合）'!$BD30+1&lt;=15,IF(MX$19&gt;='様式３（療養者名簿）（⑤の場合）'!$BD30,IF(MX$19&lt;='様式３（療養者名簿）（⑤の場合）'!$BE30,1,0),0),0)</f>
        <v>0</v>
      </c>
      <c r="MY25" s="377">
        <f>IF(MY$19-'様式３（療養者名簿）（⑤の場合）'!$BD30+1&lt;=15,IF(MY$19&gt;='様式３（療養者名簿）（⑤の場合）'!$BD30,IF(MY$19&lt;='様式３（療養者名簿）（⑤の場合）'!$BE30,1,0),0),0)</f>
        <v>0</v>
      </c>
      <c r="MZ25" s="377">
        <f>IF(MZ$19-'様式３（療養者名簿）（⑤の場合）'!$BD30+1&lt;=15,IF(MZ$19&gt;='様式３（療養者名簿）（⑤の場合）'!$BD30,IF(MZ$19&lt;='様式３（療養者名簿）（⑤の場合）'!$BE30,1,0),0),0)</f>
        <v>0</v>
      </c>
      <c r="NA25" s="377">
        <f>IF(NA$19-'様式３（療養者名簿）（⑤の場合）'!$BD30+1&lt;=15,IF(NA$19&gt;='様式３（療養者名簿）（⑤の場合）'!$BD30,IF(NA$19&lt;='様式３（療養者名簿）（⑤の場合）'!$BE30,1,0),0),0)</f>
        <v>0</v>
      </c>
      <c r="NB25" s="377">
        <f>IF(NB$19-'様式３（療養者名簿）（⑤の場合）'!$BD30+1&lt;=15,IF(NB$19&gt;='様式３（療養者名簿）（⑤の場合）'!$BD30,IF(NB$19&lt;='様式３（療養者名簿）（⑤の場合）'!$BE30,1,0),0),0)</f>
        <v>0</v>
      </c>
      <c r="NC25" s="257">
        <f>IF(NC$19-'様式３（療養者名簿）（⑤の場合）'!$BD30+1&lt;=15,IF(NC$19&gt;='様式３（療養者名簿）（⑤の場合）'!$BD30,IF(NC$19&lt;='様式３（療養者名簿）（⑤の場合）'!$BE30,1,0),0),0)</f>
        <v>0</v>
      </c>
      <c r="ND25" s="257">
        <f>IF(ND$19-'様式３（療養者名簿）（⑤の場合）'!$BD30+1&lt;=15,IF(ND$19&gt;='様式３（療養者名簿）（⑤の場合）'!$BD30,IF(ND$19&lt;='様式３（療養者名簿）（⑤の場合）'!$BE30,1,0),0),0)</f>
        <v>0</v>
      </c>
      <c r="NE25" s="257">
        <f>IF(NE$19-'様式３（療養者名簿）（⑤の場合）'!$BD30+1&lt;=15,IF(NE$19&gt;='様式３（療養者名簿）（⑤の場合）'!$BD30,IF(NE$19&lt;='様式３（療養者名簿）（⑤の場合）'!$BE30,1,0),0),0)</f>
        <v>0</v>
      </c>
      <c r="NF25" s="257">
        <f>IF(NF$19-'様式３（療養者名簿）（⑤の場合）'!$BD30+1&lt;=15,IF(NF$19&gt;='様式３（療養者名簿）（⑤の場合）'!$BD30,IF(NF$19&lt;='様式３（療養者名簿）（⑤の場合）'!$BE30,1,0),0),0)</f>
        <v>0</v>
      </c>
      <c r="NG25" s="257">
        <f>IF(NG$19-'様式３（療養者名簿）（⑤の場合）'!$BD30+1&lt;=15,IF(NG$19&gt;='様式３（療養者名簿）（⑤の場合）'!$BD30,IF(NG$19&lt;='様式３（療養者名簿）（⑤の場合）'!$BE30,1,0),0),0)</f>
        <v>0</v>
      </c>
      <c r="NH25" s="257">
        <f>IF(NH$19-'様式３（療養者名簿）（⑤の場合）'!$BD30+1&lt;=15,IF(NH$19&gt;='様式３（療養者名簿）（⑤の場合）'!$BD30,IF(NH$19&lt;='様式３（療養者名簿）（⑤の場合）'!$BE30,1,0),0),0)</f>
        <v>0</v>
      </c>
      <c r="NI25" s="257">
        <f>IF(NI$19-'様式３（療養者名簿）（⑤の場合）'!$BD30+1&lt;=15,IF(NI$19&gt;='様式３（療養者名簿）（⑤の場合）'!$BD30,IF(NI$19&lt;='様式３（療養者名簿）（⑤の場合）'!$BE30,1,0),0),0)</f>
        <v>0</v>
      </c>
      <c r="NJ25" s="257">
        <f>IF(NJ$19-'様式３（療養者名簿）（⑤の場合）'!$BD30+1&lt;=15,IF(NJ$19&gt;='様式３（療養者名簿）（⑤の場合）'!$BD30,IF(NJ$19&lt;='様式３（療養者名簿）（⑤の場合）'!$BE30,1,0),0),0)</f>
        <v>0</v>
      </c>
      <c r="NK25" s="257">
        <f>IF(NK$19-'様式３（療養者名簿）（⑤の場合）'!$BD30+1&lt;=15,IF(NK$19&gt;='様式３（療養者名簿）（⑤の場合）'!$BD30,IF(NK$19&lt;='様式３（療養者名簿）（⑤の場合）'!$BE30,1,0),0),0)</f>
        <v>0</v>
      </c>
      <c r="NL25" s="257">
        <f>IF(NL$19-'様式３（療養者名簿）（⑤の場合）'!$BD30+1&lt;=15,IF(NL$19&gt;='様式３（療養者名簿）（⑤の場合）'!$BD30,IF(NL$19&lt;='様式３（療養者名簿）（⑤の場合）'!$BE30,1,0),0),0)</f>
        <v>0</v>
      </c>
      <c r="NM25" s="257">
        <f>IF(NM$19-'様式３（療養者名簿）（⑤の場合）'!$BD30+1&lt;=15,IF(NM$19&gt;='様式３（療養者名簿）（⑤の場合）'!$BD30,IF(NM$19&lt;='様式３（療養者名簿）（⑤の場合）'!$BE30,1,0),0),0)</f>
        <v>0</v>
      </c>
      <c r="NN25" s="257">
        <f>IF(NN$19-'様式３（療養者名簿）（⑤の場合）'!$BD30+1&lt;=15,IF(NN$19&gt;='様式３（療養者名簿）（⑤の場合）'!$BD30,IF(NN$19&lt;='様式３（療養者名簿）（⑤の場合）'!$BE30,1,0),0),0)</f>
        <v>0</v>
      </c>
      <c r="NO25" s="257">
        <f>IF(NO$19-'様式３（療養者名簿）（⑤の場合）'!$BD30+1&lt;=15,IF(NO$19&gt;='様式３（療養者名簿）（⑤の場合）'!$BD30,IF(NO$19&lt;='様式３（療養者名簿）（⑤の場合）'!$BE30,1,0),0),0)</f>
        <v>0</v>
      </c>
      <c r="NP25" s="257">
        <f>IF(NP$19-'様式３（療養者名簿）（⑤の場合）'!$BD30+1&lt;=15,IF(NP$19&gt;='様式３（療養者名簿）（⑤の場合）'!$BD30,IF(NP$19&lt;='様式３（療養者名簿）（⑤の場合）'!$BE30,1,0),0),0)</f>
        <v>0</v>
      </c>
      <c r="NQ25" s="257">
        <f>IF(NQ$19-'様式３（療養者名簿）（⑤の場合）'!$BD30+1&lt;=15,IF(NQ$19&gt;='様式３（療養者名簿）（⑤の場合）'!$BD30,IF(NQ$19&lt;='様式３（療養者名簿）（⑤の場合）'!$BE30,1,0),0),0)</f>
        <v>0</v>
      </c>
      <c r="NR25" s="257">
        <f>IF(NR$19-'様式３（療養者名簿）（⑤の場合）'!$BD30+1&lt;=15,IF(NR$19&gt;='様式３（療養者名簿）（⑤の場合）'!$BD30,IF(NR$19&lt;='様式３（療養者名簿）（⑤の場合）'!$BE30,1,0),0),0)</f>
        <v>0</v>
      </c>
      <c r="NS25" s="257">
        <f>IF(NS$19-'様式３（療養者名簿）（⑤の場合）'!$BD30+1&lt;=15,IF(NS$19&gt;='様式３（療養者名簿）（⑤の場合）'!$BD30,IF(NS$19&lt;='様式３（療養者名簿）（⑤の場合）'!$BE30,1,0),0),0)</f>
        <v>0</v>
      </c>
      <c r="NT25" s="257">
        <f>IF(NT$19-'様式３（療養者名簿）（⑤の場合）'!$BD30+1&lt;=15,IF(NT$19&gt;='様式３（療養者名簿）（⑤の場合）'!$BD30,IF(NT$19&lt;='様式３（療養者名簿）（⑤の場合）'!$BE30,1,0),0),0)</f>
        <v>0</v>
      </c>
      <c r="NU25" s="257">
        <f>IF(NU$19-'様式３（療養者名簿）（⑤の場合）'!$BD30+1&lt;=15,IF(NU$19&gt;='様式３（療養者名簿）（⑤の場合）'!$BD30,IF(NU$19&lt;='様式３（療養者名簿）（⑤の場合）'!$BE30,1,0),0),0)</f>
        <v>0</v>
      </c>
      <c r="NV25" s="257">
        <f>IF(NV$19-'様式３（療養者名簿）（⑤の場合）'!$BD30+1&lt;=15,IF(NV$19&gt;='様式３（療養者名簿）（⑤の場合）'!$BD30,IF(NV$19&lt;='様式３（療養者名簿）（⑤の場合）'!$BE30,1,0),0),0)</f>
        <v>0</v>
      </c>
      <c r="NW25" s="257">
        <f>IF(NW$19-'様式３（療養者名簿）（⑤の場合）'!$BD30+1&lt;=15,IF(NW$19&gt;='様式３（療養者名簿）（⑤の場合）'!$BD30,IF(NW$19&lt;='様式３（療養者名簿）（⑤の場合）'!$BE30,1,0),0),0)</f>
        <v>0</v>
      </c>
      <c r="NX25" s="257">
        <f>IF(NX$19-'様式３（療養者名簿）（⑤の場合）'!$BD30+1&lt;=15,IF(NX$19&gt;='様式３（療養者名簿）（⑤の場合）'!$BD30,IF(NX$19&lt;='様式３（療養者名簿）（⑤の場合）'!$BE30,1,0),0),0)</f>
        <v>0</v>
      </c>
      <c r="NY25" s="257">
        <f>IF(NY$19-'様式３（療養者名簿）（⑤の場合）'!$BD30+1&lt;=15,IF(NY$19&gt;='様式３（療養者名簿）（⑤の場合）'!$BD30,IF(NY$19&lt;='様式３（療養者名簿）（⑤の場合）'!$BE30,1,0),0),0)</f>
        <v>0</v>
      </c>
      <c r="NZ25" s="257">
        <f>IF(NZ$19-'様式３（療養者名簿）（⑤の場合）'!$BD30+1&lt;=15,IF(NZ$19&gt;='様式３（療養者名簿）（⑤の場合）'!$BD30,IF(NZ$19&lt;='様式３（療養者名簿）（⑤の場合）'!$BE30,1,0),0),0)</f>
        <v>0</v>
      </c>
      <c r="OA25" s="257">
        <f>IF(OA$19-'様式３（療養者名簿）（⑤の場合）'!$BD30+1&lt;=15,IF(OA$19&gt;='様式３（療養者名簿）（⑤の場合）'!$BD30,IF(OA$19&lt;='様式３（療養者名簿）（⑤の場合）'!$BE30,1,0),0),0)</f>
        <v>0</v>
      </c>
      <c r="OB25" s="257">
        <f>IF(OB$19-'様式３（療養者名簿）（⑤の場合）'!$BD30+1&lt;=15,IF(OB$19&gt;='様式３（療養者名簿）（⑤の場合）'!$BD30,IF(OB$19&lt;='様式３（療養者名簿）（⑤の場合）'!$BE30,1,0),0),0)</f>
        <v>0</v>
      </c>
      <c r="OC25" s="257">
        <f>IF(OC$19-'様式３（療養者名簿）（⑤の場合）'!$BD30+1&lt;=15,IF(OC$19&gt;='様式３（療養者名簿）（⑤の場合）'!$BD30,IF(OC$19&lt;='様式３（療養者名簿）（⑤の場合）'!$BE30,1,0),0),0)</f>
        <v>0</v>
      </c>
      <c r="OD25" s="257">
        <f>IF(OD$19-'様式３（療養者名簿）（⑤の場合）'!$BD30+1&lt;=15,IF(OD$19&gt;='様式３（療養者名簿）（⑤の場合）'!$BD30,IF(OD$19&lt;='様式３（療養者名簿）（⑤の場合）'!$BE30,1,0),0),0)</f>
        <v>0</v>
      </c>
      <c r="OE25" s="257">
        <f>IF(OE$19-'様式３（療養者名簿）（⑤の場合）'!$BD30+1&lt;=15,IF(OE$19&gt;='様式３（療養者名簿）（⑤の場合）'!$BD30,IF(OE$19&lt;='様式３（療養者名簿）（⑤の場合）'!$BE30,1,0),0),0)</f>
        <v>0</v>
      </c>
      <c r="OF25" s="257">
        <f>IF(OF$19-'様式３（療養者名簿）（⑤の場合）'!$BD30+1&lt;=15,IF(OF$19&gt;='様式３（療養者名簿）（⑤の場合）'!$BD30,IF(OF$19&lt;='様式３（療養者名簿）（⑤の場合）'!$BE30,1,0),0),0)</f>
        <v>0</v>
      </c>
      <c r="OG25" s="257">
        <f>IF(OG$19-'様式３（療養者名簿）（⑤の場合）'!$BD30+1&lt;=15,IF(OG$19&gt;='様式３（療養者名簿）（⑤の場合）'!$BD30,IF(OG$19&lt;='様式３（療養者名簿）（⑤の場合）'!$BE30,1,0),0),0)</f>
        <v>0</v>
      </c>
      <c r="OH25" s="257">
        <f>IF(OH$19-'様式３（療養者名簿）（⑤の場合）'!$BD30+1&lt;=15,IF(OH$19&gt;='様式３（療養者名簿）（⑤の場合）'!$BD30,IF(OH$19&lt;='様式３（療養者名簿）（⑤の場合）'!$BE30,1,0),0),0)</f>
        <v>0</v>
      </c>
      <c r="OI25" s="257">
        <f>IF(OI$19-'様式３（療養者名簿）（⑤の場合）'!$BD30+1&lt;=15,IF(OI$19&gt;='様式３（療養者名簿）（⑤の場合）'!$BD30,IF(OI$19&lt;='様式３（療養者名簿）（⑤の場合）'!$BE30,1,0),0),0)</f>
        <v>1</v>
      </c>
      <c r="OJ25" s="257">
        <f>IF(OJ$19-'様式３（療養者名簿）（⑤の場合）'!$BD30+1&lt;=15,IF(OJ$19&gt;='様式３（療養者名簿）（⑤の場合）'!$BD30,IF(OJ$19&lt;='様式３（療養者名簿）（⑤の場合）'!$BE30,1,0),0),0)</f>
        <v>1</v>
      </c>
      <c r="OK25" s="257">
        <f>IF(OK$19-'様式３（療養者名簿）（⑤の場合）'!$BD30+1&lt;=15,IF(OK$19&gt;='様式３（療養者名簿）（⑤の場合）'!$BD30,IF(OK$19&lt;='様式３（療養者名簿）（⑤の場合）'!$BE30,1,0),0),0)</f>
        <v>1</v>
      </c>
      <c r="OL25" s="257">
        <f>IF(OL$19-'様式３（療養者名簿）（⑤の場合）'!$BD30+1&lt;=15,IF(OL$19&gt;='様式３（療養者名簿）（⑤の場合）'!$BD30,IF(OL$19&lt;='様式３（療養者名簿）（⑤の場合）'!$BE30,1,0),0),0)</f>
        <v>1</v>
      </c>
      <c r="OM25" s="257">
        <f>IF(OM$19-'様式３（療養者名簿）（⑤の場合）'!$BD30+1&lt;=15,IF(OM$19&gt;='様式３（療養者名簿）（⑤の場合）'!$BD30,IF(OM$19&lt;='様式３（療養者名簿）（⑤の場合）'!$BE30,1,0),0),0)</f>
        <v>1</v>
      </c>
      <c r="ON25" s="257">
        <f>IF(ON$19-'様式３（療養者名簿）（⑤の場合）'!$BD30+1&lt;=15,IF(ON$19&gt;='様式３（療養者名簿）（⑤の場合）'!$BD30,IF(ON$19&lt;='様式３（療養者名簿）（⑤の場合）'!$BE30,1,0),0),0)</f>
        <v>1</v>
      </c>
      <c r="OO25" s="257">
        <f>IF(OO$19-'様式３（療養者名簿）（⑤の場合）'!$BD30+1&lt;=15,IF(OO$19&gt;='様式３（療養者名簿）（⑤の場合）'!$BD30,IF(OO$19&lt;='様式３（療養者名簿）（⑤の場合）'!$BE30,1,0),0),0)</f>
        <v>1</v>
      </c>
      <c r="OP25" s="257">
        <f>IF(OP$19-'様式３（療養者名簿）（⑤の場合）'!$BD30+1&lt;=15,IF(OP$19&gt;='様式３（療養者名簿）（⑤の場合）'!$BD30,IF(OP$19&lt;='様式３（療養者名簿）（⑤の場合）'!$BE30,1,0),0),0)</f>
        <v>0</v>
      </c>
      <c r="OQ25" s="257">
        <f>IF(OQ$19-'様式３（療養者名簿）（⑤の場合）'!$BD30+1&lt;=15,IF(OQ$19&gt;='様式３（療養者名簿）（⑤の場合）'!$BD30,IF(OQ$19&lt;='様式３（療養者名簿）（⑤の場合）'!$BE30,1,0),0),0)</f>
        <v>0</v>
      </c>
      <c r="OR25" s="257">
        <f>IF(OR$19-'様式３（療養者名簿）（⑤の場合）'!$BD30+1&lt;=15,IF(OR$19&gt;='様式３（療養者名簿）（⑤の場合）'!$BD30,IF(OR$19&lt;='様式３（療養者名簿）（⑤の場合）'!$BE30,1,0),0),0)</f>
        <v>0</v>
      </c>
      <c r="OS25" s="257">
        <f>IF(OS$19-'様式３（療養者名簿）（⑤の場合）'!$BD30+1&lt;=15,IF(OS$19&gt;='様式３（療養者名簿）（⑤の場合）'!$BD30,IF(OS$19&lt;='様式３（療養者名簿）（⑤の場合）'!$BE30,1,0),0),0)</f>
        <v>0</v>
      </c>
      <c r="OT25" s="257">
        <f>IF(OT$19-'様式３（療養者名簿）（⑤の場合）'!$BD30+1&lt;=15,IF(OT$19&gt;='様式３（療養者名簿）（⑤の場合）'!$BD30,IF(OT$19&lt;='様式３（療養者名簿）（⑤の場合）'!$BE30,1,0),0),0)</f>
        <v>0</v>
      </c>
      <c r="OU25" s="257">
        <f>IF(OU$19-'様式３（療養者名簿）（⑤の場合）'!$BD30+1&lt;=15,IF(OU$19&gt;='様式３（療養者名簿）（⑤の場合）'!$BD30,IF(OU$19&lt;='様式３（療養者名簿）（⑤の場合）'!$BE30,1,0),0),0)</f>
        <v>0</v>
      </c>
      <c r="OV25" s="257">
        <f>IF(OV$19-'様式３（療養者名簿）（⑤の場合）'!$BD30+1&lt;=15,IF(OV$19&gt;='様式３（療養者名簿）（⑤の場合）'!$BD30,IF(OV$19&lt;='様式３（療養者名簿）（⑤の場合）'!$BE30,1,0),0),0)</f>
        <v>0</v>
      </c>
      <c r="OW25" s="257">
        <f>IF(OW$19-'様式３（療養者名簿）（⑤の場合）'!$BD30+1&lt;=15,IF(OW$19&gt;='様式３（療養者名簿）（⑤の場合）'!$BD30,IF(OW$19&lt;='様式３（療養者名簿）（⑤の場合）'!$BE30,1,0),0),0)</f>
        <v>0</v>
      </c>
      <c r="OX25" s="257">
        <f>IF(OX$19-'様式３（療養者名簿）（⑤の場合）'!$BD30+1&lt;=15,IF(OX$19&gt;='様式３（療養者名簿）（⑤の場合）'!$BD30,IF(OX$19&lt;='様式３（療養者名簿）（⑤の場合）'!$BE30,1,0),0),0)</f>
        <v>0</v>
      </c>
      <c r="OY25" s="257">
        <f>IF(OY$19-'様式３（療養者名簿）（⑤の場合）'!$BD30+1&lt;=15,IF(OY$19&gt;='様式３（療養者名簿）（⑤の場合）'!$BD30,IF(OY$19&lt;='様式３（療養者名簿）（⑤の場合）'!$BE30,1,0),0),0)</f>
        <v>0</v>
      </c>
      <c r="OZ25" s="257">
        <f>IF(OZ$19-'様式３（療養者名簿）（⑤の場合）'!$BD30+1&lt;=15,IF(OZ$19&gt;='様式３（療養者名簿）（⑤の場合）'!$BD30,IF(OZ$19&lt;='様式３（療養者名簿）（⑤の場合）'!$BE30,1,0),0),0)</f>
        <v>0</v>
      </c>
      <c r="PA25" s="257">
        <f>IF(PA$19-'様式３（療養者名簿）（⑤の場合）'!$BD30+1&lt;=15,IF(PA$19&gt;='様式３（療養者名簿）（⑤の場合）'!$BD30,IF(PA$19&lt;='様式３（療養者名簿）（⑤の場合）'!$BE30,1,0),0),0)</f>
        <v>0</v>
      </c>
      <c r="PB25" s="257">
        <f>IF(PB$19-'様式３（療養者名簿）（⑤の場合）'!$BD30+1&lt;=15,IF(PB$19&gt;='様式３（療養者名簿）（⑤の場合）'!$BD30,IF(PB$19&lt;='様式３（療養者名簿）（⑤の場合）'!$BE30,1,0),0),0)</f>
        <v>0</v>
      </c>
      <c r="PC25" s="257">
        <f>IF(PC$19-'様式３（療養者名簿）（⑤の場合）'!$BD30+1&lt;=15,IF(PC$19&gt;='様式３（療養者名簿）（⑤の場合）'!$BD30,IF(PC$19&lt;='様式３（療養者名簿）（⑤の場合）'!$BE30,1,0),0),0)</f>
        <v>0</v>
      </c>
      <c r="PD25" s="257">
        <f>IF(PD$19-'様式３（療養者名簿）（⑤の場合）'!$BD30+1&lt;=15,IF(PD$19&gt;='様式３（療養者名簿）（⑤の場合）'!$BD30,IF(PD$19&lt;='様式３（療養者名簿）（⑤の場合）'!$BE30,1,0),0),0)</f>
        <v>0</v>
      </c>
      <c r="PE25" s="257">
        <f>IF(PE$19-'様式３（療養者名簿）（⑤の場合）'!$BD30+1&lt;=15,IF(PE$19&gt;='様式３（療養者名簿）（⑤の場合）'!$BD30,IF(PE$19&lt;='様式３（療養者名簿）（⑤の場合）'!$BE30,1,0),0),0)</f>
        <v>0</v>
      </c>
      <c r="PF25" s="257">
        <f>IF(PF$19-'様式３（療養者名簿）（⑤の場合）'!$BD30+1&lt;=15,IF(PF$19&gt;='様式３（療養者名簿）（⑤の場合）'!$BD30,IF(PF$19&lt;='様式３（療養者名簿）（⑤の場合）'!$BE30,1,0),0),0)</f>
        <v>0</v>
      </c>
      <c r="PG25" s="257">
        <f>IF(PG$19-'様式３（療養者名簿）（⑤の場合）'!$BD30+1&lt;=15,IF(PG$19&gt;='様式３（療養者名簿）（⑤の場合）'!$BD30,IF(PG$19&lt;='様式３（療養者名簿）（⑤の場合）'!$BE30,1,0),0),0)</f>
        <v>0</v>
      </c>
      <c r="PH25" s="257">
        <f>IF(PH$19-'様式３（療養者名簿）（⑤の場合）'!$BD30+1&lt;=15,IF(PH$19&gt;='様式３（療養者名簿）（⑤の場合）'!$BD30,IF(PH$19&lt;='様式３（療養者名簿）（⑤の場合）'!$BE30,1,0),0),0)</f>
        <v>0</v>
      </c>
      <c r="PI25" s="257">
        <f>IF(PI$19-'様式３（療養者名簿）（⑤の場合）'!$BD30+1&lt;=15,IF(PI$19&gt;='様式３（療養者名簿）（⑤の場合）'!$BD30,IF(PI$19&lt;='様式３（療養者名簿）（⑤の場合）'!$BE30,1,0),0),0)</f>
        <v>0</v>
      </c>
      <c r="PJ25" s="257">
        <f>IF(PJ$19-'様式３（療養者名簿）（⑤の場合）'!$BD30+1&lt;=15,IF(PJ$19&gt;='様式３（療養者名簿）（⑤の場合）'!$BD30,IF(PJ$19&lt;='様式３（療養者名簿）（⑤の場合）'!$BE30,1,0),0),0)</f>
        <v>0</v>
      </c>
      <c r="PK25" s="257">
        <f>IF(PK$19-'様式３（療養者名簿）（⑤の場合）'!$BD30+1&lt;=15,IF(PK$19&gt;='様式３（療養者名簿）（⑤の場合）'!$BD30,IF(PK$19&lt;='様式３（療養者名簿）（⑤の場合）'!$BE30,1,0),0),0)</f>
        <v>0</v>
      </c>
      <c r="PL25" s="257">
        <f>IF(PL$19-'様式３（療養者名簿）（⑤の場合）'!$BD30+1&lt;=15,IF(PL$19&gt;='様式３（療養者名簿）（⑤の場合）'!$BD30,IF(PL$19&lt;='様式３（療養者名簿）（⑤の場合）'!$BE30,1,0),0),0)</f>
        <v>0</v>
      </c>
      <c r="PM25" s="257">
        <f>IF(PM$19-'様式３（療養者名簿）（⑤の場合）'!$BD30+1&lt;=15,IF(PM$19&gt;='様式３（療養者名簿）（⑤の場合）'!$BD30,IF(PM$19&lt;='様式３（療養者名簿）（⑤の場合）'!$BE30,1,0),0),0)</f>
        <v>0</v>
      </c>
      <c r="PN25" s="257">
        <f>IF(PN$19-'様式３（療養者名簿）（⑤の場合）'!$BD30+1&lt;=15,IF(PN$19&gt;='様式３（療養者名簿）（⑤の場合）'!$BD30,IF(PN$19&lt;='様式３（療養者名簿）（⑤の場合）'!$BE30,1,0),0),0)</f>
        <v>0</v>
      </c>
      <c r="PO25" s="257">
        <f>IF(PO$19-'様式３（療養者名簿）（⑤の場合）'!$BD30+1&lt;=15,IF(PO$19&gt;='様式３（療養者名簿）（⑤の場合）'!$BD30,IF(PO$19&lt;='様式３（療養者名簿）（⑤の場合）'!$BE30,1,0),0),0)</f>
        <v>0</v>
      </c>
      <c r="PP25" s="257">
        <f>IF(PP$19-'様式３（療養者名簿）（⑤の場合）'!$BD30+1&lt;=15,IF(PP$19&gt;='様式３（療養者名簿）（⑤の場合）'!$BD30,IF(PP$19&lt;='様式３（療養者名簿）（⑤の場合）'!$BE30,1,0),0),0)</f>
        <v>0</v>
      </c>
      <c r="PQ25" s="257">
        <f>IF(PQ$19-'様式３（療養者名簿）（⑤の場合）'!$BD30+1&lt;=15,IF(PQ$19&gt;='様式３（療養者名簿）（⑤の場合）'!$BD30,IF(PQ$19&lt;='様式３（療養者名簿）（⑤の場合）'!$BE30,1,0),0),0)</f>
        <v>0</v>
      </c>
      <c r="PR25" s="257">
        <f>IF(PR$19-'様式３（療養者名簿）（⑤の場合）'!$BD30+1&lt;=15,IF(PR$19&gt;='様式３（療養者名簿）（⑤の場合）'!$BD30,IF(PR$19&lt;='様式３（療養者名簿）（⑤の場合）'!$BE30,1,0),0),0)</f>
        <v>0</v>
      </c>
      <c r="PS25" s="257">
        <f>IF(PS$19-'様式３（療養者名簿）（⑤の場合）'!$BD30+1&lt;=15,IF(PS$19&gt;='様式３（療養者名簿）（⑤の場合）'!$BD30,IF(PS$19&lt;='様式３（療養者名簿）（⑤の場合）'!$BE30,1,0),0),0)</f>
        <v>0</v>
      </c>
      <c r="PT25" s="257">
        <f>IF(PT$19-'様式３（療養者名簿）（⑤の場合）'!$BD30+1&lt;=15,IF(PT$19&gt;='様式３（療養者名簿）（⑤の場合）'!$BD30,IF(PT$19&lt;='様式３（療養者名簿）（⑤の場合）'!$BE30,1,0),0),0)</f>
        <v>0</v>
      </c>
      <c r="PU25" s="257">
        <f>IF(PU$19-'様式３（療養者名簿）（⑤の場合）'!$BD30+1&lt;=15,IF(PU$19&gt;='様式３（療養者名簿）（⑤の場合）'!$BD30,IF(PU$19&lt;='様式３（療養者名簿）（⑤の場合）'!$BE30,1,0),0),0)</f>
        <v>0</v>
      </c>
      <c r="PV25" s="257">
        <f>IF(PV$19-'様式３（療養者名簿）（⑤の場合）'!$BD30+1&lt;=15,IF(PV$19&gt;='様式３（療養者名簿）（⑤の場合）'!$BD30,IF(PV$19&lt;='様式３（療養者名簿）（⑤の場合）'!$BE30,1,0),0),0)</f>
        <v>0</v>
      </c>
      <c r="PW25" s="257">
        <f>IF(PW$19-'様式３（療養者名簿）（⑤の場合）'!$BD30+1&lt;=15,IF(PW$19&gt;='様式３（療養者名簿）（⑤の場合）'!$BD30,IF(PW$19&lt;='様式３（療養者名簿）（⑤の場合）'!$BE30,1,0),0),0)</f>
        <v>0</v>
      </c>
      <c r="PX25" s="257">
        <f>IF(PX$19-'様式３（療養者名簿）（⑤の場合）'!$BD30+1&lt;=15,IF(PX$19&gt;='様式３（療養者名簿）（⑤の場合）'!$BD30,IF(PX$19&lt;='様式３（療養者名簿）（⑤の場合）'!$BE30,1,0),0),0)</f>
        <v>0</v>
      </c>
      <c r="PY25" s="257">
        <f>IF(PY$19-'様式３（療養者名簿）（⑤の場合）'!$BD30+1&lt;=15,IF(PY$19&gt;='様式３（療養者名簿）（⑤の場合）'!$BD30,IF(PY$19&lt;='様式３（療養者名簿）（⑤の場合）'!$BE30,1,0),0),0)</f>
        <v>0</v>
      </c>
      <c r="PZ25" s="257">
        <f>IF(PZ$19-'様式３（療養者名簿）（⑤の場合）'!$BD30+1&lt;=15,IF(PZ$19&gt;='様式３（療養者名簿）（⑤の場合）'!$BD30,IF(PZ$19&lt;='様式３（療養者名簿）（⑤の場合）'!$BE30,1,0),0),0)</f>
        <v>0</v>
      </c>
      <c r="QA25" s="257">
        <f>IF(QA$19-'様式３（療養者名簿）（⑤の場合）'!$BD30+1&lt;=15,IF(QA$19&gt;='様式３（療養者名簿）（⑤の場合）'!$BD30,IF(QA$19&lt;='様式３（療養者名簿）（⑤の場合）'!$BE30,1,0),0),0)</f>
        <v>0</v>
      </c>
      <c r="QB25" s="257">
        <f>IF(QB$19-'様式３（療養者名簿）（⑤の場合）'!$BD30+1&lt;=15,IF(QB$19&gt;='様式３（療養者名簿）（⑤の場合）'!$BD30,IF(QB$19&lt;='様式３（療養者名簿）（⑤の場合）'!$BE30,1,0),0),0)</f>
        <v>0</v>
      </c>
      <c r="QC25" s="257">
        <f>IF(QC$19-'様式３（療養者名簿）（⑤の場合）'!$BD30+1&lt;=15,IF(QC$19&gt;='様式３（療養者名簿）（⑤の場合）'!$BD30,IF(QC$19&lt;='様式３（療養者名簿）（⑤の場合）'!$BE30,1,0),0),0)</f>
        <v>0</v>
      </c>
      <c r="QD25" s="257">
        <f>IF(QD$19-'様式３（療養者名簿）（⑤の場合）'!$BD30+1&lt;=15,IF(QD$19&gt;='様式３（療養者名簿）（⑤の場合）'!$BD30,IF(QD$19&lt;='様式３（療養者名簿）（⑤の場合）'!$BE30,1,0),0),0)</f>
        <v>0</v>
      </c>
      <c r="QE25" s="257">
        <f>IF(QE$19-'様式３（療養者名簿）（⑤の場合）'!$BD30+1&lt;=15,IF(QE$19&gt;='様式３（療養者名簿）（⑤の場合）'!$BD30,IF(QE$19&lt;='様式３（療養者名簿）（⑤の場合）'!$BE30,1,0),0),0)</f>
        <v>0</v>
      </c>
      <c r="QF25" s="257">
        <f>IF(QF$19-'様式３（療養者名簿）（⑤の場合）'!$BD30+1&lt;=15,IF(QF$19&gt;='様式３（療養者名簿）（⑤の場合）'!$BD30,IF(QF$19&lt;='様式３（療養者名簿）（⑤の場合）'!$BE30,1,0),0),0)</f>
        <v>0</v>
      </c>
      <c r="QG25" s="257">
        <f>IF(QG$19-'様式３（療養者名簿）（⑤の場合）'!$BD30+1&lt;=15,IF(QG$19&gt;='様式３（療養者名簿）（⑤の場合）'!$BD30,IF(QG$19&lt;='様式３（療養者名簿）（⑤の場合）'!$BE30,1,0),0),0)</f>
        <v>0</v>
      </c>
      <c r="QH25" s="257">
        <f>IF(QH$19-'様式３（療養者名簿）（⑤の場合）'!$BD30+1&lt;=15,IF(QH$19&gt;='様式３（療養者名簿）（⑤の場合）'!$BD30,IF(QH$19&lt;='様式３（療養者名簿）（⑤の場合）'!$BE30,1,0),0),0)</f>
        <v>0</v>
      </c>
      <c r="QI25" s="257">
        <f>IF(QI$19-'様式３（療養者名簿）（⑤の場合）'!$BD30+1&lt;=15,IF(QI$19&gt;='様式３（療養者名簿）（⑤の場合）'!$BD30,IF(QI$19&lt;='様式３（療養者名簿）（⑤の場合）'!$BE30,1,0),0),0)</f>
        <v>0</v>
      </c>
      <c r="QJ25" s="257">
        <f>IF(QJ$19-'様式３（療養者名簿）（⑤の場合）'!$BD30+1&lt;=15,IF(QJ$19&gt;='様式３（療養者名簿）（⑤の場合）'!$BD30,IF(QJ$19&lt;='様式３（療養者名簿）（⑤の場合）'!$BE30,1,0),0),0)</f>
        <v>0</v>
      </c>
      <c r="QK25" s="257">
        <f>IF(QK$19-'様式３（療養者名簿）（⑤の場合）'!$BD30+1&lt;=15,IF(QK$19&gt;='様式３（療養者名簿）（⑤の場合）'!$BD30,IF(QK$19&lt;='様式３（療養者名簿）（⑤の場合）'!$BE30,1,0),0),0)</f>
        <v>0</v>
      </c>
      <c r="QL25" s="257">
        <f>IF(QL$19-'様式３（療養者名簿）（⑤の場合）'!$BD30+1&lt;=15,IF(QL$19&gt;='様式３（療養者名簿）（⑤の場合）'!$BD30,IF(QL$19&lt;='様式３（療養者名簿）（⑤の場合）'!$BE30,1,0),0),0)</f>
        <v>0</v>
      </c>
      <c r="QM25" s="257">
        <f>IF(QM$19-'様式３（療養者名簿）（⑤の場合）'!$BD30+1&lt;=15,IF(QM$19&gt;='様式３（療養者名簿）（⑤の場合）'!$BD30,IF(QM$19&lt;='様式３（療養者名簿）（⑤の場合）'!$BE30,1,0),0),0)</f>
        <v>0</v>
      </c>
      <c r="QN25" s="257">
        <f>IF(QN$19-'様式３（療養者名簿）（⑤の場合）'!$BD30+1&lt;=15,IF(QN$19&gt;='様式３（療養者名簿）（⑤の場合）'!$BD30,IF(QN$19&lt;='様式３（療養者名簿）（⑤の場合）'!$BE30,1,0),0),0)</f>
        <v>0</v>
      </c>
      <c r="QO25" s="257">
        <f>IF(QO$19-'様式３（療養者名簿）（⑤の場合）'!$BD30+1&lt;=15,IF(QO$19&gt;='様式３（療養者名簿）（⑤の場合）'!$BD30,IF(QO$19&lt;='様式３（療養者名簿）（⑤の場合）'!$BE30,1,0),0),0)</f>
        <v>0</v>
      </c>
      <c r="QP25" s="257">
        <f>IF(QP$19-'様式３（療養者名簿）（⑤の場合）'!$BD30+1&lt;=15,IF(QP$19&gt;='様式３（療養者名簿）（⑤の場合）'!$BD30,IF(QP$19&lt;='様式３（療養者名簿）（⑤の場合）'!$BE30,1,0),0),0)</f>
        <v>0</v>
      </c>
      <c r="QQ25" s="257">
        <f>IF(QQ$19-'様式３（療養者名簿）（⑤の場合）'!$BD30+1&lt;=15,IF(QQ$19&gt;='様式３（療養者名簿）（⑤の場合）'!$BD30,IF(QQ$19&lt;='様式３（療養者名簿）（⑤の場合）'!$BE30,1,0),0),0)</f>
        <v>0</v>
      </c>
      <c r="QR25" s="257">
        <f>IF(QR$19-'様式３（療養者名簿）（⑤の場合）'!$BD30+1&lt;=15,IF(QR$19&gt;='様式３（療養者名簿）（⑤の場合）'!$BD30,IF(QR$19&lt;='様式３（療養者名簿）（⑤の場合）'!$BE30,1,0),0),0)</f>
        <v>0</v>
      </c>
      <c r="QS25" s="257">
        <f>IF(QS$19-'様式３（療養者名簿）（⑤の場合）'!$BD30+1&lt;=15,IF(QS$19&gt;='様式３（療養者名簿）（⑤の場合）'!$BD30,IF(QS$19&lt;='様式３（療養者名簿）（⑤の場合）'!$BE30,1,0),0),0)</f>
        <v>0</v>
      </c>
      <c r="QT25" s="257">
        <f>IF(QT$19-'様式３（療養者名簿）（⑤の場合）'!$BD30+1&lt;=15,IF(QT$19&gt;='様式３（療養者名簿）（⑤の場合）'!$BD30,IF(QT$19&lt;='様式３（療養者名簿）（⑤の場合）'!$BE30,1,0),0),0)</f>
        <v>0</v>
      </c>
      <c r="QU25" s="257">
        <f>IF(QU$19-'様式３（療養者名簿）（⑤の場合）'!$BD30+1&lt;=15,IF(QU$19&gt;='様式３（療養者名簿）（⑤の場合）'!$BD30,IF(QU$19&lt;='様式３（療養者名簿）（⑤の場合）'!$BE30,1,0),0),0)</f>
        <v>0</v>
      </c>
      <c r="QV25" s="257">
        <f>IF(QV$19-'様式３（療養者名簿）（⑤の場合）'!$BD30+1&lt;=15,IF(QV$19&gt;='様式３（療養者名簿）（⑤の場合）'!$BD30,IF(QV$19&lt;='様式３（療養者名簿）（⑤の場合）'!$BE30,1,0),0),0)</f>
        <v>0</v>
      </c>
      <c r="QW25" s="257">
        <f>IF(QW$19-'様式３（療養者名簿）（⑤の場合）'!$BD30+1&lt;=15,IF(QW$19&gt;='様式３（療養者名簿）（⑤の場合）'!$BD30,IF(QW$19&lt;='様式３（療養者名簿）（⑤の場合）'!$BE30,1,0),0),0)</f>
        <v>0</v>
      </c>
      <c r="QX25" s="257">
        <f>IF(QX$19-'様式３（療養者名簿）（⑤の場合）'!$BD30+1&lt;=15,IF(QX$19&gt;='様式３（療養者名簿）（⑤の場合）'!$BD30,IF(QX$19&lt;='様式３（療養者名簿）（⑤の場合）'!$BE30,1,0),0),0)</f>
        <v>0</v>
      </c>
      <c r="QY25" s="257">
        <f>IF(QY$19-'様式３（療養者名簿）（⑤の場合）'!$BD30+1&lt;=15,IF(QY$19&gt;='様式３（療養者名簿）（⑤の場合）'!$BD30,IF(QY$19&lt;='様式３（療養者名簿）（⑤の場合）'!$BE30,1,0),0),0)</f>
        <v>0</v>
      </c>
      <c r="QZ25" s="257">
        <f>IF(QZ$19-'様式３（療養者名簿）（⑤の場合）'!$BD30+1&lt;=15,IF(QZ$19&gt;='様式３（療養者名簿）（⑤の場合）'!$BD30,IF(QZ$19&lt;='様式３（療養者名簿）（⑤の場合）'!$BE30,1,0),0),0)</f>
        <v>0</v>
      </c>
      <c r="RA25" s="257">
        <f>IF(RA$19-'様式３（療養者名簿）（⑤の場合）'!$BD30+1&lt;=15,IF(RA$19&gt;='様式３（療養者名簿）（⑤の場合）'!$BD30,IF(RA$19&lt;='様式３（療養者名簿）（⑤の場合）'!$BE30,1,0),0),0)</f>
        <v>0</v>
      </c>
      <c r="RB25" s="257">
        <f>IF(RB$19-'様式３（療養者名簿）（⑤の場合）'!$BD30+1&lt;=15,IF(RB$19&gt;='様式３（療養者名簿）（⑤の場合）'!$BD30,IF(RB$19&lt;='様式３（療養者名簿）（⑤の場合）'!$BE30,1,0),0),0)</f>
        <v>0</v>
      </c>
      <c r="RC25" s="257">
        <f>IF(RC$19-'様式３（療養者名簿）（⑤の場合）'!$BD30+1&lt;=15,IF(RC$19&gt;='様式３（療養者名簿）（⑤の場合）'!$BD30,IF(RC$19&lt;='様式３（療養者名簿）（⑤の場合）'!$BE30,1,0),0),0)</f>
        <v>0</v>
      </c>
      <c r="RD25" s="257">
        <f>IF(RD$19-'様式３（療養者名簿）（⑤の場合）'!$BD30+1&lt;=15,IF(RD$19&gt;='様式３（療養者名簿）（⑤の場合）'!$BD30,IF(RD$19&lt;='様式３（療養者名簿）（⑤の場合）'!$BE30,1,0),0),0)</f>
        <v>0</v>
      </c>
      <c r="RE25" s="257">
        <f>IF(RE$19-'様式３（療養者名簿）（⑤の場合）'!$BD30+1&lt;=15,IF(RE$19&gt;='様式３（療養者名簿）（⑤の場合）'!$BD30,IF(RE$19&lt;='様式３（療養者名簿）（⑤の場合）'!$BE30,1,0),0),0)</f>
        <v>0</v>
      </c>
      <c r="RF25" s="257">
        <f>IF(RF$19-'様式３（療養者名簿）（⑤の場合）'!$BD30+1&lt;=15,IF(RF$19&gt;='様式３（療養者名簿）（⑤の場合）'!$BD30,IF(RF$19&lt;='様式３（療養者名簿）（⑤の場合）'!$BE30,1,0),0),0)</f>
        <v>0</v>
      </c>
      <c r="RG25" s="257">
        <f>IF(RG$19-'様式３（療養者名簿）（⑤の場合）'!$BD30+1&lt;=15,IF(RG$19&gt;='様式３（療養者名簿）（⑤の場合）'!$BD30,IF(RG$19&lt;='様式３（療養者名簿）（⑤の場合）'!$BE30,1,0),0),0)</f>
        <v>0</v>
      </c>
      <c r="RH25" s="257">
        <f>IF(RH$19-'様式３（療養者名簿）（⑤の場合）'!$BD30+1&lt;=15,IF(RH$19&gt;='様式３（療養者名簿）（⑤の場合）'!$BD30,IF(RH$19&lt;='様式３（療養者名簿）（⑤の場合）'!$BE30,1,0),0),0)</f>
        <v>0</v>
      </c>
      <c r="RI25" s="257">
        <f>IF(RI$19-'様式３（療養者名簿）（⑤の場合）'!$BD30+1&lt;=15,IF(RI$19&gt;='様式３（療養者名簿）（⑤の場合）'!$BD30,IF(RI$19&lt;='様式３（療養者名簿）（⑤の場合）'!$BE30,1,0),0),0)</f>
        <v>0</v>
      </c>
      <c r="RJ25" s="257">
        <f>IF(RJ$19-'様式３（療養者名簿）（⑤の場合）'!$BD30+1&lt;=15,IF(RJ$19&gt;='様式３（療養者名簿）（⑤の場合）'!$BD30,IF(RJ$19&lt;='様式３（療養者名簿）（⑤の場合）'!$BE30,1,0),0),0)</f>
        <v>0</v>
      </c>
      <c r="RK25" s="257">
        <f>IF(RK$19-'様式３（療養者名簿）（⑤の場合）'!$BD30+1&lt;=15,IF(RK$19&gt;='様式３（療養者名簿）（⑤の場合）'!$BD30,IF(RK$19&lt;='様式３（療養者名簿）（⑤の場合）'!$BE30,1,0),0),0)</f>
        <v>0</v>
      </c>
      <c r="RL25" s="257">
        <f>IF(RL$19-'様式３（療養者名簿）（⑤の場合）'!$BD30+1&lt;=15,IF(RL$19&gt;='様式３（療養者名簿）（⑤の場合）'!$BD30,IF(RL$19&lt;='様式３（療養者名簿）（⑤の場合）'!$BE30,1,0),0),0)</f>
        <v>0</v>
      </c>
      <c r="RM25" s="257">
        <f>IF(RM$19-'様式３（療養者名簿）（⑤の場合）'!$BD30+1&lt;=15,IF(RM$19&gt;='様式３（療養者名簿）（⑤の場合）'!$BD30,IF(RM$19&lt;='様式３（療養者名簿）（⑤の場合）'!$BE30,1,0),0),0)</f>
        <v>0</v>
      </c>
      <c r="RN25" s="257">
        <f>IF(RN$19-'様式３（療養者名簿）（⑤の場合）'!$BD30+1&lt;=15,IF(RN$19&gt;='様式３（療養者名簿）（⑤の場合）'!$BD30,IF(RN$19&lt;='様式３（療養者名簿）（⑤の場合）'!$BE30,1,0),0),0)</f>
        <v>0</v>
      </c>
      <c r="RO25" s="257">
        <f>IF(RO$19-'様式３（療養者名簿）（⑤の場合）'!$BD30+1&lt;=15,IF(RO$19&gt;='様式３（療養者名簿）（⑤の場合）'!$BD30,IF(RO$19&lt;='様式３（療養者名簿）（⑤の場合）'!$BE30,1,0),0),0)</f>
        <v>0</v>
      </c>
      <c r="RP25" s="257">
        <f>IF(RP$19-'様式３（療養者名簿）（⑤の場合）'!$BD30+1&lt;=15,IF(RP$19&gt;='様式３（療養者名簿）（⑤の場合）'!$BD30,IF(RP$19&lt;='様式３（療養者名簿）（⑤の場合）'!$BE30,1,0),0),0)</f>
        <v>0</v>
      </c>
      <c r="RQ25" s="257">
        <f>IF(RQ$19-'様式３（療養者名簿）（⑤の場合）'!$BD30+1&lt;=15,IF(RQ$19&gt;='様式３（療養者名簿）（⑤の場合）'!$BD30,IF(RQ$19&lt;='様式３（療養者名簿）（⑤の場合）'!$BE30,1,0),0),0)</f>
        <v>0</v>
      </c>
      <c r="RR25" s="257">
        <f>IF(RR$19-'様式３（療養者名簿）（⑤の場合）'!$BD30+1&lt;=15,IF(RR$19&gt;='様式３（療養者名簿）（⑤の場合）'!$BD30,IF(RR$19&lt;='様式３（療養者名簿）（⑤の場合）'!$BE30,1,0),0),0)</f>
        <v>0</v>
      </c>
      <c r="RS25" s="257">
        <f>IF(RS$19-'様式３（療養者名簿）（⑤の場合）'!$BD30+1&lt;=15,IF(RS$19&gt;='様式３（療養者名簿）（⑤の場合）'!$BD30,IF(RS$19&lt;='様式３（療養者名簿）（⑤の場合）'!$BE30,1,0),0),0)</f>
        <v>0</v>
      </c>
      <c r="RT25" s="257">
        <f>IF(RT$19-'様式３（療養者名簿）（⑤の場合）'!$BD30+1&lt;=15,IF(RT$19&gt;='様式３（療養者名簿）（⑤の場合）'!$BD30,IF(RT$19&lt;='様式３（療養者名簿）（⑤の場合）'!$BE30,1,0),0),0)</f>
        <v>0</v>
      </c>
      <c r="RU25" s="257">
        <f>IF(RU$19-'様式３（療養者名簿）（⑤の場合）'!$BD30+1&lt;=15,IF(RU$19&gt;='様式３（療養者名簿）（⑤の場合）'!$BD30,IF(RU$19&lt;='様式３（療養者名簿）（⑤の場合）'!$BE30,1,0),0),0)</f>
        <v>0</v>
      </c>
      <c r="RV25" s="257">
        <f>IF(RV$19-'様式３（療養者名簿）（⑤の場合）'!$BD30+1&lt;=15,IF(RV$19&gt;='様式３（療養者名簿）（⑤の場合）'!$BD30,IF(RV$19&lt;='様式３（療養者名簿）（⑤の場合）'!$BE30,1,0),0),0)</f>
        <v>0</v>
      </c>
      <c r="RW25" s="257">
        <f>IF(RW$19-'様式３（療養者名簿）（⑤の場合）'!$BD30+1&lt;=15,IF(RW$19&gt;='様式３（療養者名簿）（⑤の場合）'!$BD30,IF(RW$19&lt;='様式３（療養者名簿）（⑤の場合）'!$BE30,1,0),0),0)</f>
        <v>0</v>
      </c>
      <c r="RX25" s="257">
        <f>IF(RX$19-'様式３（療養者名簿）（⑤の場合）'!$BD30+1&lt;=15,IF(RX$19&gt;='様式３（療養者名簿）（⑤の場合）'!$BD30,IF(RX$19&lt;='様式３（療養者名簿）（⑤の場合）'!$BE30,1,0),0),0)</f>
        <v>0</v>
      </c>
      <c r="RY25" s="257">
        <f>IF(RY$19-'様式３（療養者名簿）（⑤の場合）'!$BD30+1&lt;=15,IF(RY$19&gt;='様式３（療養者名簿）（⑤の場合）'!$BD30,IF(RY$19&lt;='様式３（療養者名簿）（⑤の場合）'!$BE30,1,0),0),0)</f>
        <v>0</v>
      </c>
      <c r="RZ25" s="257">
        <f>IF(RZ$19-'様式３（療養者名簿）（⑤の場合）'!$BD30+1&lt;=15,IF(RZ$19&gt;='様式３（療養者名簿）（⑤の場合）'!$BD30,IF(RZ$19&lt;='様式３（療養者名簿）（⑤の場合）'!$BE30,1,0),0),0)</f>
        <v>0</v>
      </c>
      <c r="SA25" s="257">
        <f>IF(SA$19-'様式３（療養者名簿）（⑤の場合）'!$BD30+1&lt;=15,IF(SA$19&gt;='様式３（療養者名簿）（⑤の場合）'!$BD30,IF(SA$19&lt;='様式３（療養者名簿）（⑤の場合）'!$BE30,1,0),0),0)</f>
        <v>0</v>
      </c>
      <c r="SB25" s="257">
        <f>IF(SB$19-'様式３（療養者名簿）（⑤の場合）'!$BD30+1&lt;=15,IF(SB$19&gt;='様式３（療養者名簿）（⑤の場合）'!$BD30,IF(SB$19&lt;='様式３（療養者名簿）（⑤の場合）'!$BE30,1,0),0),0)</f>
        <v>0</v>
      </c>
      <c r="SC25" s="257">
        <f>IF(SC$19-'様式３（療養者名簿）（⑤の場合）'!$BD30+1&lt;=15,IF(SC$19&gt;='様式３（療養者名簿）（⑤の場合）'!$BD30,IF(SC$19&lt;='様式３（療養者名簿）（⑤の場合）'!$BE30,1,0),0),0)</f>
        <v>0</v>
      </c>
      <c r="SD25" s="257">
        <f>IF(SD$19-'様式３（療養者名簿）（⑤の場合）'!$BD30+1&lt;=15,IF(SD$19&gt;='様式３（療養者名簿）（⑤の場合）'!$BD30,IF(SD$19&lt;='様式３（療養者名簿）（⑤の場合）'!$BE30,1,0),0),0)</f>
        <v>0</v>
      </c>
      <c r="SE25" s="257">
        <f>IF(SE$19-'様式３（療養者名簿）（⑤の場合）'!$BD30+1&lt;=15,IF(SE$19&gt;='様式３（療養者名簿）（⑤の場合）'!$BD30,IF(SE$19&lt;='様式３（療養者名簿）（⑤の場合）'!$BE30,1,0),0),0)</f>
        <v>0</v>
      </c>
      <c r="SF25" s="257">
        <f>IF(SF$19-'様式３（療養者名簿）（⑤の場合）'!$BD30+1&lt;=15,IF(SF$19&gt;='様式３（療養者名簿）（⑤の場合）'!$BD30,IF(SF$19&lt;='様式３（療養者名簿）（⑤の場合）'!$BE30,1,0),0),0)</f>
        <v>0</v>
      </c>
      <c r="SG25" s="257">
        <f>IF(SG$19-'様式３（療養者名簿）（⑤の場合）'!$BD30+1&lt;=15,IF(SG$19&gt;='様式３（療養者名簿）（⑤の場合）'!$BD30,IF(SG$19&lt;='様式３（療養者名簿）（⑤の場合）'!$BE30,1,0),0),0)</f>
        <v>0</v>
      </c>
      <c r="SH25" s="257">
        <f>IF(SH$19-'様式３（療養者名簿）（⑤の場合）'!$BD30+1&lt;=15,IF(SH$19&gt;='様式３（療養者名簿）（⑤の場合）'!$BD30,IF(SH$19&lt;='様式３（療養者名簿）（⑤の場合）'!$BE30,1,0),0),0)</f>
        <v>0</v>
      </c>
      <c r="SI25" s="257">
        <f>IF(SI$19-'様式３（療養者名簿）（⑤の場合）'!$BD30+1&lt;=15,IF(SI$19&gt;='様式３（療養者名簿）（⑤の場合）'!$BD30,IF(SI$19&lt;='様式３（療養者名簿）（⑤の場合）'!$BE30,1,0),0),0)</f>
        <v>0</v>
      </c>
      <c r="SJ25" s="257">
        <f>IF(SJ$19-'様式３（療養者名簿）（⑤の場合）'!$BD30+1&lt;=15,IF(SJ$19&gt;='様式３（療養者名簿）（⑤の場合）'!$BD30,IF(SJ$19&lt;='様式３（療養者名簿）（⑤の場合）'!$BE30,1,0),0),0)</f>
        <v>0</v>
      </c>
      <c r="SK25" s="257">
        <f>IF(SK$19-'様式３（療養者名簿）（⑤の場合）'!$BD30+1&lt;=15,IF(SK$19&gt;='様式３（療養者名簿）（⑤の場合）'!$BD30,IF(SK$19&lt;='様式３（療養者名簿）（⑤の場合）'!$BE30,1,0),0),0)</f>
        <v>0</v>
      </c>
      <c r="SL25" s="257">
        <f>IF(SL$19-'様式３（療養者名簿）（⑤の場合）'!$BD30+1&lt;=15,IF(SL$19&gt;='様式３（療養者名簿）（⑤の場合）'!$BD30,IF(SL$19&lt;='様式３（療養者名簿）（⑤の場合）'!$BE30,1,0),0),0)</f>
        <v>0</v>
      </c>
      <c r="SM25" s="257">
        <f>IF(SM$19-'様式３（療養者名簿）（⑤の場合）'!$BD30+1&lt;=15,IF(SM$19&gt;='様式３（療養者名簿）（⑤の場合）'!$BD30,IF(SM$19&lt;='様式３（療養者名簿）（⑤の場合）'!$BE30,1,0),0),0)</f>
        <v>0</v>
      </c>
      <c r="SN25" s="257">
        <f>IF(SN$19-'様式３（療養者名簿）（⑤の場合）'!$BD30+1&lt;=15,IF(SN$19&gt;='様式３（療養者名簿）（⑤の場合）'!$BD30,IF(SN$19&lt;='様式３（療養者名簿）（⑤の場合）'!$BE30,1,0),0),0)</f>
        <v>0</v>
      </c>
      <c r="SO25" s="257">
        <f>IF(SO$19-'様式３（療養者名簿）（⑤の場合）'!$BD30+1&lt;=15,IF(SO$19&gt;='様式３（療養者名簿）（⑤の場合）'!$BD30,IF(SO$19&lt;='様式３（療養者名簿）（⑤の場合）'!$BE30,1,0),0),0)</f>
        <v>0</v>
      </c>
      <c r="SP25" s="257">
        <f>IF(SP$19-'様式３（療養者名簿）（⑤の場合）'!$BD30+1&lt;=15,IF(SP$19&gt;='様式３（療養者名簿）（⑤の場合）'!$BD30,IF(SP$19&lt;='様式３（療養者名簿）（⑤の場合）'!$BE30,1,0),0),0)</f>
        <v>0</v>
      </c>
      <c r="SQ25" s="257">
        <f>IF(SQ$19-'様式３（療養者名簿）（⑤の場合）'!$BD30+1&lt;=15,IF(SQ$19&gt;='様式３（療養者名簿）（⑤の場合）'!$BD30,IF(SQ$19&lt;='様式３（療養者名簿）（⑤の場合）'!$BE30,1,0),0),0)</f>
        <v>0</v>
      </c>
      <c r="SR25" s="257">
        <f>IF(SR$19-'様式３（療養者名簿）（⑤の場合）'!$BD30+1&lt;=15,IF(SR$19&gt;='様式３（療養者名簿）（⑤の場合）'!$BD30,IF(SR$19&lt;='様式３（療養者名簿）（⑤の場合）'!$BE30,1,0),0),0)</f>
        <v>0</v>
      </c>
      <c r="SS25" s="257">
        <f>IF(SS$19-'様式３（療養者名簿）（⑤の場合）'!$BD30+1&lt;=15,IF(SS$19&gt;='様式３（療養者名簿）（⑤の場合）'!$BD30,IF(SS$19&lt;='様式３（療養者名簿）（⑤の場合）'!$BE30,1,0),0),0)</f>
        <v>0</v>
      </c>
      <c r="ST25" s="257">
        <f>IF(ST$19-'様式３（療養者名簿）（⑤の場合）'!$BD30+1&lt;=15,IF(ST$19&gt;='様式３（療養者名簿）（⑤の場合）'!$BD30,IF(ST$19&lt;='様式３（療養者名簿）（⑤の場合）'!$BE30,1,0),0),0)</f>
        <v>0</v>
      </c>
      <c r="SU25" s="257">
        <f>IF(SU$19-'様式３（療養者名簿）（⑤の場合）'!$BD30+1&lt;=15,IF(SU$19&gt;='様式３（療養者名簿）（⑤の場合）'!$BD30,IF(SU$19&lt;='様式３（療養者名簿）（⑤の場合）'!$BE30,1,0),0),0)</f>
        <v>0</v>
      </c>
      <c r="SV25" s="257">
        <f>IF(SV$19-'様式３（療養者名簿）（⑤の場合）'!$BD30+1&lt;=15,IF(SV$19&gt;='様式３（療養者名簿）（⑤の場合）'!$BD30,IF(SV$19&lt;='様式３（療養者名簿）（⑤の場合）'!$BE30,1,0),0),0)</f>
        <v>0</v>
      </c>
      <c r="SW25" s="257">
        <f>IF(SW$19-'様式３（療養者名簿）（⑤の場合）'!$BD30+1&lt;=15,IF(SW$19&gt;='様式３（療養者名簿）（⑤の場合）'!$BD30,IF(SW$19&lt;='様式３（療養者名簿）（⑤の場合）'!$BE30,1,0),0),0)</f>
        <v>0</v>
      </c>
      <c r="SX25" s="257">
        <f>IF(SX$19-'様式３（療養者名簿）（⑤の場合）'!$BD30+1&lt;=15,IF(SX$19&gt;='様式３（療養者名簿）（⑤の場合）'!$BD30,IF(SX$19&lt;='様式３（療養者名簿）（⑤の場合）'!$BE30,1,0),0),0)</f>
        <v>0</v>
      </c>
      <c r="SY25" s="257">
        <f>IF(SY$19-'様式３（療養者名簿）（⑤の場合）'!$BD30+1&lt;=15,IF(SY$19&gt;='様式３（療養者名簿）（⑤の場合）'!$BD30,IF(SY$19&lt;='様式３（療養者名簿）（⑤の場合）'!$BE30,1,0),0),0)</f>
        <v>0</v>
      </c>
      <c r="SZ25" s="257">
        <f>IF(SZ$19-'様式３（療養者名簿）（⑤の場合）'!$BD30+1&lt;=15,IF(SZ$19&gt;='様式３（療養者名簿）（⑤の場合）'!$BD30,IF(SZ$19&lt;='様式３（療養者名簿）（⑤の場合）'!$BE30,1,0),0),0)</f>
        <v>0</v>
      </c>
      <c r="TA25" s="257">
        <f>IF(TA$19-'様式３（療養者名簿）（⑤の場合）'!$BD30+1&lt;=15,IF(TA$19&gt;='様式３（療養者名簿）（⑤の場合）'!$BD30,IF(TA$19&lt;='様式３（療養者名簿）（⑤の場合）'!$BE30,1,0),0),0)</f>
        <v>0</v>
      </c>
      <c r="TB25" s="257">
        <f>IF(TB$19-'様式３（療養者名簿）（⑤の場合）'!$BD30+1&lt;=15,IF(TB$19&gt;='様式３（療養者名簿）（⑤の場合）'!$BD30,IF(TB$19&lt;='様式３（療養者名簿）（⑤の場合）'!$BE30,1,0),0),0)</f>
        <v>0</v>
      </c>
      <c r="TC25" s="257">
        <f>IF(TC$19-'様式３（療養者名簿）（⑤の場合）'!$BD30+1&lt;=15,IF(TC$19&gt;='様式３（療養者名簿）（⑤の場合）'!$BD30,IF(TC$19&lt;='様式３（療養者名簿）（⑤の場合）'!$BE30,1,0),0),0)</f>
        <v>0</v>
      </c>
      <c r="TD25" s="257">
        <f>IF(TD$19-'様式３（療養者名簿）（⑤の場合）'!$BD30+1&lt;=15,IF(TD$19&gt;='様式３（療養者名簿）（⑤の場合）'!$BD30,IF(TD$19&lt;='様式３（療養者名簿）（⑤の場合）'!$BE30,1,0),0),0)</f>
        <v>0</v>
      </c>
      <c r="TE25" s="257">
        <f>IF(TE$19-'様式３（療養者名簿）（⑤の場合）'!$BD30+1&lt;=15,IF(TE$19&gt;='様式３（療養者名簿）（⑤の場合）'!$BD30,IF(TE$19&lt;='様式３（療養者名簿）（⑤の場合）'!$BE30,1,0),0),0)</f>
        <v>0</v>
      </c>
      <c r="TF25" s="257">
        <f>IF(TF$19-'様式３（療養者名簿）（⑤の場合）'!$BD30+1&lt;=15,IF(TF$19&gt;='様式３（療養者名簿）（⑤の場合）'!$BD30,IF(TF$19&lt;='様式３（療養者名簿）（⑤の場合）'!$BE30,1,0),0),0)</f>
        <v>0</v>
      </c>
      <c r="TG25" s="257">
        <f>IF(TG$19-'様式３（療養者名簿）（⑤の場合）'!$BD30+1&lt;=15,IF(TG$19&gt;='様式３（療養者名簿）（⑤の場合）'!$BD30,IF(TG$19&lt;='様式３（療養者名簿）（⑤の場合）'!$BE30,1,0),0),0)</f>
        <v>0</v>
      </c>
      <c r="TH25" s="257">
        <f>IF(TH$19-'様式３（療養者名簿）（⑤の場合）'!$BD30+1&lt;=15,IF(TH$19&gt;='様式３（療養者名簿）（⑤の場合）'!$BD30,IF(TH$19&lt;='様式３（療養者名簿）（⑤の場合）'!$BE30,1,0),0),0)</f>
        <v>0</v>
      </c>
      <c r="TI25" s="257">
        <f>IF(TI$19-'様式３（療養者名簿）（⑤の場合）'!$BD30+1&lt;=15,IF(TI$19&gt;='様式３（療養者名簿）（⑤の場合）'!$BD30,IF(TI$19&lt;='様式３（療養者名簿）（⑤の場合）'!$BE30,1,0),0),0)</f>
        <v>0</v>
      </c>
      <c r="TJ25" s="257">
        <f>IF(TJ$19-'様式３（療養者名簿）（⑤の場合）'!$BD30+1&lt;=15,IF(TJ$19&gt;='様式３（療養者名簿）（⑤の場合）'!$BD30,IF(TJ$19&lt;='様式３（療養者名簿）（⑤の場合）'!$BE30,1,0),0),0)</f>
        <v>0</v>
      </c>
      <c r="TK25" s="257">
        <f>IF(TK$19-'様式３（療養者名簿）（⑤の場合）'!$BD30+1&lt;=15,IF(TK$19&gt;='様式３（療養者名簿）（⑤の場合）'!$BD30,IF(TK$19&lt;='様式３（療養者名簿）（⑤の場合）'!$BE30,1,0),0),0)</f>
        <v>0</v>
      </c>
      <c r="TL25" s="257">
        <f>IF(TL$19-'様式３（療養者名簿）（⑤の場合）'!$BD30+1&lt;=15,IF(TL$19&gt;='様式３（療養者名簿）（⑤の場合）'!$BD30,IF(TL$19&lt;='様式３（療養者名簿）（⑤の場合）'!$BE30,1,0),0),0)</f>
        <v>0</v>
      </c>
      <c r="TM25" s="257">
        <f>IF(TM$19-'様式３（療養者名簿）（⑤の場合）'!$BD30+1&lt;=15,IF(TM$19&gt;='様式３（療養者名簿）（⑤の場合）'!$BD30,IF(TM$19&lt;='様式３（療養者名簿）（⑤の場合）'!$BE30,1,0),0),0)</f>
        <v>0</v>
      </c>
      <c r="TN25" s="257">
        <f>IF(TN$19-'様式３（療養者名簿）（⑤の場合）'!$BD30+1&lt;=15,IF(TN$19&gt;='様式３（療養者名簿）（⑤の場合）'!$BD30,IF(TN$19&lt;='様式３（療養者名簿）（⑤の場合）'!$BE30,1,0),0),0)</f>
        <v>0</v>
      </c>
      <c r="TO25" s="257">
        <f>IF(TO$19-'様式３（療養者名簿）（⑤の場合）'!$BD30+1&lt;=15,IF(TO$19&gt;='様式３（療養者名簿）（⑤の場合）'!$BD30,IF(TO$19&lt;='様式３（療養者名簿）（⑤の場合）'!$BE30,1,0),0),0)</f>
        <v>0</v>
      </c>
      <c r="TP25" s="257">
        <f>IF(TP$19-'様式３（療養者名簿）（⑤の場合）'!$BD30+1&lt;=15,IF(TP$19&gt;='様式３（療養者名簿）（⑤の場合）'!$BD30,IF(TP$19&lt;='様式３（療養者名簿）（⑤の場合）'!$BE30,1,0),0),0)</f>
        <v>0</v>
      </c>
      <c r="TQ25" s="257">
        <f>IF(TQ$19-'様式３（療養者名簿）（⑤の場合）'!$BD30+1&lt;=15,IF(TQ$19&gt;='様式３（療養者名簿）（⑤の場合）'!$BD30,IF(TQ$19&lt;='様式３（療養者名簿）（⑤の場合）'!$BE30,1,0),0),0)</f>
        <v>0</v>
      </c>
      <c r="TR25" s="257">
        <f>IF(TR$19-'様式３（療養者名簿）（⑤の場合）'!$BD30+1&lt;=15,IF(TR$19&gt;='様式３（療養者名簿）（⑤の場合）'!$BD30,IF(TR$19&lt;='様式３（療養者名簿）（⑤の場合）'!$BE30,1,0),0),0)</f>
        <v>0</v>
      </c>
      <c r="TS25" s="257">
        <f>IF(TS$19-'様式３（療養者名簿）（⑤の場合）'!$BD30+1&lt;=15,IF(TS$19&gt;='様式３（療養者名簿）（⑤の場合）'!$BD30,IF(TS$19&lt;='様式３（療養者名簿）（⑤の場合）'!$BE30,1,0),0),0)</f>
        <v>0</v>
      </c>
      <c r="TT25" s="257">
        <f>IF(TT$19-'様式３（療養者名簿）（⑤の場合）'!$BD30+1&lt;=15,IF(TT$19&gt;='様式３（療養者名簿）（⑤の場合）'!$BD30,IF(TT$19&lt;='様式３（療養者名簿）（⑤の場合）'!$BE30,1,0),0),0)</f>
        <v>0</v>
      </c>
      <c r="TU25" s="257">
        <f>IF(TU$19-'様式３（療養者名簿）（⑤の場合）'!$BD30+1&lt;=15,IF(TU$19&gt;='様式３（療養者名簿）（⑤の場合）'!$BD30,IF(TU$19&lt;='様式３（療養者名簿）（⑤の場合）'!$BE30,1,0),0),0)</f>
        <v>0</v>
      </c>
      <c r="TV25" s="257">
        <f>IF(TV$19-'様式３（療養者名簿）（⑤の場合）'!$BD30+1&lt;=15,IF(TV$19&gt;='様式３（療養者名簿）（⑤の場合）'!$BD30,IF(TV$19&lt;='様式３（療養者名簿）（⑤の場合）'!$BE30,1,0),0),0)</f>
        <v>0</v>
      </c>
      <c r="TW25" s="257">
        <f>IF(TW$19-'様式３（療養者名簿）（⑤の場合）'!$BD30+1&lt;=15,IF(TW$19&gt;='様式３（療養者名簿）（⑤の場合）'!$BD30,IF(TW$19&lt;='様式３（療養者名簿）（⑤の場合）'!$BE30,1,0),0),0)</f>
        <v>0</v>
      </c>
      <c r="TX25" s="257">
        <f>IF(TX$19-'様式３（療養者名簿）（⑤の場合）'!$BD30+1&lt;=15,IF(TX$19&gt;='様式３（療養者名簿）（⑤の場合）'!$BD30,IF(TX$19&lt;='様式３（療養者名簿）（⑤の場合）'!$BE30,1,0),0),0)</f>
        <v>0</v>
      </c>
      <c r="TY25" s="257">
        <f>IF(TY$19-'様式３（療養者名簿）（⑤の場合）'!$BD30+1&lt;=15,IF(TY$19&gt;='様式３（療養者名簿）（⑤の場合）'!$BD30,IF(TY$19&lt;='様式３（療養者名簿）（⑤の場合）'!$BE30,1,0),0),0)</f>
        <v>0</v>
      </c>
      <c r="TZ25" s="257">
        <f>IF(TZ$19-'様式３（療養者名簿）（⑤の場合）'!$BD30+1&lt;=15,IF(TZ$19&gt;='様式３（療養者名簿）（⑤の場合）'!$BD30,IF(TZ$19&lt;='様式３（療養者名簿）（⑤の場合）'!$BE30,1,0),0),0)</f>
        <v>0</v>
      </c>
      <c r="UA25" s="257">
        <f>IF(UA$19-'様式３（療養者名簿）（⑤の場合）'!$BD30+1&lt;=15,IF(UA$19&gt;='様式３（療養者名簿）（⑤の場合）'!$BD30,IF(UA$19&lt;='様式３（療養者名簿）（⑤の場合）'!$BE30,1,0),0),0)</f>
        <v>0</v>
      </c>
      <c r="UB25" s="257">
        <f>IF(UB$19-'様式３（療養者名簿）（⑤の場合）'!$BD30+1&lt;=15,IF(UB$19&gt;='様式３（療養者名簿）（⑤の場合）'!$BD30,IF(UB$19&lt;='様式３（療養者名簿）（⑤の場合）'!$BE30,1,0),0),0)</f>
        <v>0</v>
      </c>
      <c r="UC25" s="257">
        <f>IF(UC$19-'様式３（療養者名簿）（⑤の場合）'!$BD30+1&lt;=15,IF(UC$19&gt;='様式３（療養者名簿）（⑤の場合）'!$BD30,IF(UC$19&lt;='様式３（療養者名簿）（⑤の場合）'!$BE30,1,0),0),0)</f>
        <v>0</v>
      </c>
      <c r="UD25" s="384">
        <f>IF(UD$19-'様式３（療養者名簿）（⑤の場合）'!$BD30+1&lt;=15,IF(UD$19&gt;='様式３（療養者名簿）（⑤の場合）'!$BD30,IF(UD$19&lt;='様式３（療養者名簿）（⑤の場合）'!$BE30,1,0),0),0)</f>
        <v>0</v>
      </c>
      <c r="UE25" s="384">
        <f>IF(UE$19-'様式３（療養者名簿）（⑤の場合）'!$BD30+1&lt;=15,IF(UE$19&gt;='様式３（療養者名簿）（⑤の場合）'!$BD30,IF(UE$19&lt;='様式３（療養者名簿）（⑤の場合）'!$BE30,1,0),0),0)</f>
        <v>0</v>
      </c>
      <c r="UF25" s="384">
        <f>IF(UF$19-'様式３（療養者名簿）（⑤の場合）'!$BD30+1&lt;=15,IF(UF$19&gt;='様式３（療養者名簿）（⑤の場合）'!$BD30,IF(UF$19&lt;='様式３（療養者名簿）（⑤の場合）'!$BE30,1,0),0),0)</f>
        <v>0</v>
      </c>
      <c r="UG25" s="384">
        <f>IF(UG$19-'様式３（療養者名簿）（⑤の場合）'!$BD30+1&lt;=15,IF(UG$19&gt;='様式３（療養者名簿）（⑤の場合）'!$BD30,IF(UG$19&lt;='様式３（療養者名簿）（⑤の場合）'!$BE30,1,0),0),0)</f>
        <v>0</v>
      </c>
      <c r="UH25" s="384">
        <f>IF(UH$19-'様式３（療養者名簿）（⑤の場合）'!$BD30+1&lt;=15,IF(UH$19&gt;='様式３（療養者名簿）（⑤の場合）'!$BD30,IF(UH$19&lt;='様式３（療養者名簿）（⑤の場合）'!$BE30,1,0),0),0)</f>
        <v>0</v>
      </c>
      <c r="UI25" s="384">
        <f>IF(UI$19-'様式３（療養者名簿）（⑤の場合）'!$BD30+1&lt;=15,IF(UI$19&gt;='様式３（療養者名簿）（⑤の場合）'!$BD30,IF(UI$19&lt;='様式３（療養者名簿）（⑤の場合）'!$BE30,1,0),0),0)</f>
        <v>0</v>
      </c>
      <c r="UJ25" s="384">
        <f>IF(UJ$19-'様式３（療養者名簿）（⑤の場合）'!$BD30+1&lt;=15,IF(UJ$19&gt;='様式３（療養者名簿）（⑤の場合）'!$BD30,IF(UJ$19&lt;='様式３（療養者名簿）（⑤の場合）'!$BE30,1,0),0),0)</f>
        <v>0</v>
      </c>
      <c r="UK25" s="384">
        <f>IF(UK$19-'様式３（療養者名簿）（⑤の場合）'!$BD30+1&lt;=15,IF(UK$19&gt;='様式３（療養者名簿）（⑤の場合）'!$BD30,IF(UK$19&lt;='様式３（療養者名簿）（⑤の場合）'!$BE30,1,0),0),0)</f>
        <v>0</v>
      </c>
      <c r="UL25" s="384">
        <f>IF(UL$19-'様式３（療養者名簿）（⑤の場合）'!$BD30+1&lt;=15,IF(UL$19&gt;='様式３（療養者名簿）（⑤の場合）'!$BD30,IF(UL$19&lt;='様式３（療養者名簿）（⑤の場合）'!$BE30,1,0),0),0)</f>
        <v>0</v>
      </c>
      <c r="UM25" s="384">
        <f>IF(UM$19-'様式３（療養者名簿）（⑤の場合）'!$BD30+1&lt;=15,IF(UM$19&gt;='様式３（療養者名簿）（⑤の場合）'!$BD30,IF(UM$19&lt;='様式３（療養者名簿）（⑤の場合）'!$BE30,1,0),0),0)</f>
        <v>0</v>
      </c>
      <c r="UN25" s="384">
        <f>IF(UN$19-'様式３（療養者名簿）（⑤の場合）'!$BD30+1&lt;=15,IF(UN$19&gt;='様式３（療養者名簿）（⑤の場合）'!$BD30,IF(UN$19&lt;='様式３（療養者名簿）（⑤の場合）'!$BE30,1,0),0),0)</f>
        <v>0</v>
      </c>
      <c r="UO25" s="384">
        <f>IF(UO$19-'様式３（療養者名簿）（⑤の場合）'!$BD30+1&lt;=15,IF(UO$19&gt;='様式３（療養者名簿）（⑤の場合）'!$BD30,IF(UO$19&lt;='様式３（療養者名簿）（⑤の場合）'!$BE30,1,0),0),0)</f>
        <v>0</v>
      </c>
      <c r="UP25" s="384">
        <f>IF(UP$19-'様式３（療養者名簿）（⑤の場合）'!$BD30+1&lt;=15,IF(UP$19&gt;='様式３（療養者名簿）（⑤の場合）'!$BD30,IF(UP$19&lt;='様式３（療養者名簿）（⑤の場合）'!$BE30,1,0),0),0)</f>
        <v>0</v>
      </c>
      <c r="UQ25" s="384">
        <f>IF(UQ$19-'様式３（療養者名簿）（⑤の場合）'!$BD30+1&lt;=15,IF(UQ$19&gt;='様式３（療養者名簿）（⑤の場合）'!$BD30,IF(UQ$19&lt;='様式３（療養者名簿）（⑤の場合）'!$BE30,1,0),0),0)</f>
        <v>0</v>
      </c>
      <c r="UR25" s="384">
        <f>IF(UR$19-'様式３（療養者名簿）（⑤の場合）'!$BD30+1&lt;=15,IF(UR$19&gt;='様式３（療養者名簿）（⑤の場合）'!$BD30,IF(UR$19&lt;='様式３（療養者名簿）（⑤の場合）'!$BE30,1,0),0),0)</f>
        <v>0</v>
      </c>
      <c r="US25" s="384">
        <f>IF(US$19-'様式３（療養者名簿）（⑤の場合）'!$BD30+1&lt;=15,IF(US$19&gt;='様式３（療養者名簿）（⑤の場合）'!$BD30,IF(US$19&lt;='様式３（療養者名簿）（⑤の場合）'!$BE30,1,0),0),0)</f>
        <v>0</v>
      </c>
      <c r="UT25" s="384">
        <f>IF(UT$19-'様式３（療養者名簿）（⑤の場合）'!$BD30+1&lt;=15,IF(UT$19&gt;='様式３（療養者名簿）（⑤の場合）'!$BD30,IF(UT$19&lt;='様式３（療養者名簿）（⑤の場合）'!$BE30,1,0),0),0)</f>
        <v>0</v>
      </c>
      <c r="UU25" s="384">
        <f>IF(UU$19-'様式３（療養者名簿）（⑤の場合）'!$BD30+1&lt;=15,IF(UU$19&gt;='様式３（療養者名簿）（⑤の場合）'!$BD30,IF(UU$19&lt;='様式３（療養者名簿）（⑤の場合）'!$BE30,1,0),0),0)</f>
        <v>0</v>
      </c>
      <c r="UV25" s="384">
        <f>IF(UV$19-'様式３（療養者名簿）（⑤の場合）'!$BD30+1&lt;=15,IF(UV$19&gt;='様式３（療養者名簿）（⑤の場合）'!$BD30,IF(UV$19&lt;='様式３（療養者名簿）（⑤の場合）'!$BE30,1,0),0),0)</f>
        <v>0</v>
      </c>
      <c r="UW25" s="384">
        <f>IF(UW$19-'様式３（療養者名簿）（⑤の場合）'!$BD30+1&lt;=15,IF(UW$19&gt;='様式３（療養者名簿）（⑤の場合）'!$BD30,IF(UW$19&lt;='様式３（療養者名簿）（⑤の場合）'!$BE30,1,0),0),0)</f>
        <v>0</v>
      </c>
      <c r="UX25" s="384">
        <f>IF(UX$19-'様式３（療養者名簿）（⑤の場合）'!$BD30+1&lt;=15,IF(UX$19&gt;='様式３（療養者名簿）（⑤の場合）'!$BD30,IF(UX$19&lt;='様式３（療養者名簿）（⑤の場合）'!$BE30,1,0),0),0)</f>
        <v>0</v>
      </c>
      <c r="UY25" s="384">
        <f>IF(UY$19-'様式３（療養者名簿）（⑤の場合）'!$BD30+1&lt;=15,IF(UY$19&gt;='様式３（療養者名簿）（⑤の場合）'!$BD30,IF(UY$19&lt;='様式３（療養者名簿）（⑤の場合）'!$BE30,1,0),0),0)</f>
        <v>0</v>
      </c>
      <c r="UZ25" s="384">
        <f>IF(UZ$19-'様式３（療養者名簿）（⑤の場合）'!$BD30+1&lt;=15,IF(UZ$19&gt;='様式３（療養者名簿）（⑤の場合）'!$BD30,IF(UZ$19&lt;='様式３（療養者名簿）（⑤の場合）'!$BE30,1,0),0),0)</f>
        <v>0</v>
      </c>
      <c r="VA25" s="384">
        <f>IF(VA$19-'様式３（療養者名簿）（⑤の場合）'!$BD30+1&lt;=15,IF(VA$19&gt;='様式３（療養者名簿）（⑤の場合）'!$BD30,IF(VA$19&lt;='様式３（療養者名簿）（⑤の場合）'!$BE30,1,0),0),0)</f>
        <v>0</v>
      </c>
      <c r="VB25" s="384">
        <f>IF(VB$19-'様式３（療養者名簿）（⑤の場合）'!$BD30+1&lt;=15,IF(VB$19&gt;='様式３（療養者名簿）（⑤の場合）'!$BD30,IF(VB$19&lt;='様式３（療養者名簿）（⑤の場合）'!$BE30,1,0),0),0)</f>
        <v>0</v>
      </c>
      <c r="VC25" s="384">
        <f>IF(VC$19-'様式３（療養者名簿）（⑤の場合）'!$BD30+1&lt;=15,IF(VC$19&gt;='様式３（療養者名簿）（⑤の場合）'!$BD30,IF(VC$19&lt;='様式３（療養者名簿）（⑤の場合）'!$BE30,1,0),0),0)</f>
        <v>0</v>
      </c>
      <c r="VD25" s="384">
        <f>IF(VD$19-'様式３（療養者名簿）（⑤の場合）'!$BD30+1&lt;=15,IF(VD$19&gt;='様式３（療養者名簿）（⑤の場合）'!$BD30,IF(VD$19&lt;='様式３（療養者名簿）（⑤の場合）'!$BE30,1,0),0),0)</f>
        <v>0</v>
      </c>
      <c r="VE25" s="384">
        <f>IF(VE$19-'様式３（療養者名簿）（⑤の場合）'!$BD30+1&lt;=15,IF(VE$19&gt;='様式３（療養者名簿）（⑤の場合）'!$BD30,IF(VE$19&lt;='様式３（療養者名簿）（⑤の場合）'!$BE30,1,0),0),0)</f>
        <v>0</v>
      </c>
      <c r="VF25" s="384">
        <f>IF(VF$19-'様式３（療養者名簿）（⑤の場合）'!$BD30+1&lt;=15,IF(VF$19&gt;='様式３（療養者名簿）（⑤の場合）'!$BD30,IF(VF$19&lt;='様式３（療養者名簿）（⑤の場合）'!$BE30,1,0),0),0)</f>
        <v>0</v>
      </c>
      <c r="VG25" s="384">
        <f>IF(VG$19-'様式３（療養者名簿）（⑤の場合）'!$BD30+1&lt;=15,IF(VG$19&gt;='様式３（療養者名簿）（⑤の場合）'!$BD30,IF(VG$19&lt;='様式３（療養者名簿）（⑤の場合）'!$BE30,1,0),0),0)</f>
        <v>0</v>
      </c>
      <c r="VH25" s="384">
        <f>IF(VH$19-'様式３（療養者名簿）（⑤の場合）'!$BD30+1&lt;=15,IF(VH$19&gt;='様式３（療養者名簿）（⑤の場合）'!$BD30,IF(VH$19&lt;='様式３（療養者名簿）（⑤の場合）'!$BE30,1,0),0),0)</f>
        <v>0</v>
      </c>
      <c r="VI25" s="384">
        <f>IF(VI$19-'様式３（療養者名簿）（⑤の場合）'!$BD30+1&lt;=15,IF(VI$19&gt;='様式３（療養者名簿）（⑤の場合）'!$BD30,IF(VI$19&lt;='様式３（療養者名簿）（⑤の場合）'!$BE30,1,0),0),0)</f>
        <v>0</v>
      </c>
      <c r="VJ25" s="384">
        <f>IF(VJ$19-'様式３（療養者名簿）（⑤の場合）'!$BD30+1&lt;=15,IF(VJ$19&gt;='様式３（療養者名簿）（⑤の場合）'!$BD30,IF(VJ$19&lt;='様式３（療養者名簿）（⑤の場合）'!$BE30,1,0),0),0)</f>
        <v>0</v>
      </c>
      <c r="VK25" s="384">
        <f>IF(VK$19-'様式３（療養者名簿）（⑤の場合）'!$BD30+1&lt;=15,IF(VK$19&gt;='様式３（療養者名簿）（⑤の場合）'!$BD30,IF(VK$19&lt;='様式３（療養者名簿）（⑤の場合）'!$BE30,1,0),0),0)</f>
        <v>0</v>
      </c>
      <c r="VL25" s="384">
        <f>IF(VL$19-'様式３（療養者名簿）（⑤の場合）'!$BD30+1&lt;=15,IF(VL$19&gt;='様式３（療養者名簿）（⑤の場合）'!$BD30,IF(VL$19&lt;='様式３（療養者名簿）（⑤の場合）'!$BE30,1,0),0),0)</f>
        <v>0</v>
      </c>
      <c r="VM25" s="384">
        <f>IF(VM$19-'様式３（療養者名簿）（⑤の場合）'!$BD30+1&lt;=15,IF(VM$19&gt;='様式３（療養者名簿）（⑤の場合）'!$BD30,IF(VM$19&lt;='様式３（療養者名簿）（⑤の場合）'!$BE30,1,0),0),0)</f>
        <v>0</v>
      </c>
      <c r="VN25" s="384">
        <f>IF(VN$19-'様式３（療養者名簿）（⑤の場合）'!$BD30+1&lt;=15,IF(VN$19&gt;='様式３（療養者名簿）（⑤の場合）'!$BD30,IF(VN$19&lt;='様式３（療養者名簿）（⑤の場合）'!$BE30,1,0),0),0)</f>
        <v>0</v>
      </c>
      <c r="VO25" s="384">
        <f>IF(VO$19-'様式３（療養者名簿）（⑤の場合）'!$BD30+1&lt;=15,IF(VO$19&gt;='様式３（療養者名簿）（⑤の場合）'!$BD30,IF(VO$19&lt;='様式３（療養者名簿）（⑤の場合）'!$BE30,1,0),0),0)</f>
        <v>0</v>
      </c>
      <c r="VP25" s="384">
        <f>IF(VP$19-'様式３（療養者名簿）（⑤の場合）'!$BD30+1&lt;=15,IF(VP$19&gt;='様式３（療養者名簿）（⑤の場合）'!$BD30,IF(VP$19&lt;='様式３（療養者名簿）（⑤の場合）'!$BE30,1,0),0),0)</f>
        <v>0</v>
      </c>
      <c r="VQ25" s="384">
        <f>IF(VQ$19-'様式３（療養者名簿）（⑤の場合）'!$BD30+1&lt;=15,IF(VQ$19&gt;='様式３（療養者名簿）（⑤の場合）'!$BD30,IF(VQ$19&lt;='様式３（療養者名簿）（⑤の場合）'!$BE30,1,0),0),0)</f>
        <v>0</v>
      </c>
      <c r="VR25" s="384">
        <f>IF(VR$19-'様式３（療養者名簿）（⑤の場合）'!$BD30+1&lt;=15,IF(VR$19&gt;='様式３（療養者名簿）（⑤の場合）'!$BD30,IF(VR$19&lt;='様式３（療養者名簿）（⑤の場合）'!$BE30,1,0),0),0)</f>
        <v>0</v>
      </c>
      <c r="VS25" s="384">
        <f>IF(VS$19-'様式３（療養者名簿）（⑤の場合）'!$BD30+1&lt;=15,IF(VS$19&gt;='様式３（療養者名簿）（⑤の場合）'!$BD30,IF(VS$19&lt;='様式３（療養者名簿）（⑤の場合）'!$BE30,1,0),0),0)</f>
        <v>0</v>
      </c>
      <c r="VT25" s="384">
        <f>IF(VT$19-'様式３（療養者名簿）（⑤の場合）'!$BD30+1&lt;=15,IF(VT$19&gt;='様式３（療養者名簿）（⑤の場合）'!$BD30,IF(VT$19&lt;='様式３（療養者名簿）（⑤の場合）'!$BE30,1,0),0),0)</f>
        <v>0</v>
      </c>
      <c r="VU25" s="384">
        <f>IF(VU$19-'様式３（療養者名簿）（⑤の場合）'!$BD30+1&lt;=15,IF(VU$19&gt;='様式３（療養者名簿）（⑤の場合）'!$BD30,IF(VU$19&lt;='様式３（療養者名簿）（⑤の場合）'!$BE30,1,0),0),0)</f>
        <v>0</v>
      </c>
      <c r="VV25" s="384">
        <f>IF(VV$19-'様式３（療養者名簿）（⑤の場合）'!$BD30+1&lt;=15,IF(VV$19&gt;='様式３（療養者名簿）（⑤の場合）'!$BD30,IF(VV$19&lt;='様式３（療養者名簿）（⑤の場合）'!$BE30,1,0),0),0)</f>
        <v>0</v>
      </c>
      <c r="VW25" s="384">
        <f>IF(VW$19-'様式３（療養者名簿）（⑤の場合）'!$BD30+1&lt;=15,IF(VW$19&gt;='様式３（療養者名簿）（⑤の場合）'!$BD30,IF(VW$19&lt;='様式３（療養者名簿）（⑤の場合）'!$BE30,1,0),0),0)</f>
        <v>0</v>
      </c>
      <c r="VX25" s="384">
        <f>IF(VX$19-'様式３（療養者名簿）（⑤の場合）'!$BD30+1&lt;=15,IF(VX$19&gt;='様式３（療養者名簿）（⑤の場合）'!$BD30,IF(VX$19&lt;='様式３（療養者名簿）（⑤の場合）'!$BE30,1,0),0),0)</f>
        <v>0</v>
      </c>
      <c r="VY25" s="384">
        <f>IF(VY$19-'様式３（療養者名簿）（⑤の場合）'!$BD30+1&lt;=15,IF(VY$19&gt;='様式３（療養者名簿）（⑤の場合）'!$BD30,IF(VY$19&lt;='様式３（療養者名簿）（⑤の場合）'!$BE30,1,0),0),0)</f>
        <v>0</v>
      </c>
      <c r="VZ25" s="384">
        <f>IF(VZ$19-'様式３（療養者名簿）（⑤の場合）'!$BD30+1&lt;=15,IF(VZ$19&gt;='様式３（療養者名簿）（⑤の場合）'!$BD30,IF(VZ$19&lt;='様式３（療養者名簿）（⑤の場合）'!$BE30,1,0),0),0)</f>
        <v>0</v>
      </c>
      <c r="WA25" s="384">
        <f>IF(WA$19-'様式３（療養者名簿）（⑤の場合）'!$BD30+1&lt;=15,IF(WA$19&gt;='様式３（療養者名簿）（⑤の場合）'!$BD30,IF(WA$19&lt;='様式３（療養者名簿）（⑤の場合）'!$BE30,1,0),0),0)</f>
        <v>0</v>
      </c>
      <c r="WB25" s="384">
        <f>IF(WB$19-'様式３（療養者名簿）（⑤の場合）'!$BD30+1&lt;=15,IF(WB$19&gt;='様式３（療養者名簿）（⑤の場合）'!$BD30,IF(WB$19&lt;='様式３（療養者名簿）（⑤の場合）'!$BE30,1,0),0),0)</f>
        <v>0</v>
      </c>
      <c r="WC25" s="384">
        <f>IF(WC$19-'様式３（療養者名簿）（⑤の場合）'!$BD30+1&lt;=15,IF(WC$19&gt;='様式３（療養者名簿）（⑤の場合）'!$BD30,IF(WC$19&lt;='様式３（療養者名簿）（⑤の場合）'!$BE30,1,0),0),0)</f>
        <v>0</v>
      </c>
      <c r="WD25" s="384">
        <f>IF(WD$19-'様式３（療養者名簿）（⑤の場合）'!$BD30+1&lt;=15,IF(WD$19&gt;='様式３（療養者名簿）（⑤の場合）'!$BD30,IF(WD$19&lt;='様式３（療養者名簿）（⑤の場合）'!$BE30,1,0),0),0)</f>
        <v>0</v>
      </c>
      <c r="WE25" s="384">
        <f>IF(WE$19-'様式３（療養者名簿）（⑤の場合）'!$BD30+1&lt;=15,IF(WE$19&gt;='様式３（療養者名簿）（⑤の場合）'!$BD30,IF(WE$19&lt;='様式３（療養者名簿）（⑤の場合）'!$BE30,1,0),0),0)</f>
        <v>0</v>
      </c>
      <c r="WF25" s="384">
        <f>IF(WF$19-'様式３（療養者名簿）（⑤の場合）'!$BD30+1&lt;=15,IF(WF$19&gt;='様式３（療養者名簿）（⑤の場合）'!$BD30,IF(WF$19&lt;='様式３（療養者名簿）（⑤の場合）'!$BE30,1,0),0),0)</f>
        <v>0</v>
      </c>
      <c r="WG25" s="384">
        <f>IF(WG$19-'様式３（療養者名簿）（⑤の場合）'!$BD30+1&lt;=15,IF(WG$19&gt;='様式３（療養者名簿）（⑤の場合）'!$BD30,IF(WG$19&lt;='様式３（療養者名簿）（⑤の場合）'!$BE30,1,0),0),0)</f>
        <v>0</v>
      </c>
      <c r="WH25" s="384">
        <f>IF(WH$19-'様式３（療養者名簿）（⑤の場合）'!$BD30+1&lt;=15,IF(WH$19&gt;='様式３（療養者名簿）（⑤の場合）'!$BD30,IF(WH$19&lt;='様式３（療養者名簿）（⑤の場合）'!$BE30,1,0),0),0)</f>
        <v>0</v>
      </c>
      <c r="WI25" s="384">
        <f>IF(WI$19-'様式３（療養者名簿）（⑤の場合）'!$BD30+1&lt;=15,IF(WI$19&gt;='様式３（療養者名簿）（⑤の場合）'!$BD30,IF(WI$19&lt;='様式３（療養者名簿）（⑤の場合）'!$BE30,1,0),0),0)</f>
        <v>0</v>
      </c>
      <c r="WJ25" s="384">
        <f>IF(WJ$19-'様式３（療養者名簿）（⑤の場合）'!$BD30+1&lt;=15,IF(WJ$19&gt;='様式３（療養者名簿）（⑤の場合）'!$BD30,IF(WJ$19&lt;='様式３（療養者名簿）（⑤の場合）'!$BE30,1,0),0),0)</f>
        <v>0</v>
      </c>
      <c r="WK25" s="384">
        <f>IF(WK$19-'様式３（療養者名簿）（⑤の場合）'!$BD30+1&lt;=15,IF(WK$19&gt;='様式３（療養者名簿）（⑤の場合）'!$BD30,IF(WK$19&lt;='様式３（療養者名簿）（⑤の場合）'!$BE30,1,0),0),0)</f>
        <v>0</v>
      </c>
      <c r="WL25" s="384">
        <f>IF(WL$19-'様式３（療養者名簿）（⑤の場合）'!$BD30+1&lt;=15,IF(WL$19&gt;='様式３（療養者名簿）（⑤の場合）'!$BD30,IF(WL$19&lt;='様式３（療養者名簿）（⑤の場合）'!$BE30,1,0),0),0)</f>
        <v>0</v>
      </c>
      <c r="WM25" s="384">
        <f>IF(WM$19-'様式３（療養者名簿）（⑤の場合）'!$BD30+1&lt;=15,IF(WM$19&gt;='様式３（療養者名簿）（⑤の場合）'!$BD30,IF(WM$19&lt;='様式３（療養者名簿）（⑤の場合）'!$BE30,1,0),0),0)</f>
        <v>0</v>
      </c>
      <c r="WN25" s="384">
        <f>IF(WN$19-'様式３（療養者名簿）（⑤の場合）'!$BD30+1&lt;=15,IF(WN$19&gt;='様式３（療養者名簿）（⑤の場合）'!$BD30,IF(WN$19&lt;='様式３（療養者名簿）（⑤の場合）'!$BE30,1,0),0),0)</f>
        <v>0</v>
      </c>
      <c r="WO25" s="384">
        <f>IF(WO$19-'様式３（療養者名簿）（⑤の場合）'!$BD30+1&lt;=15,IF(WO$19&gt;='様式３（療養者名簿）（⑤の場合）'!$BD30,IF(WO$19&lt;='様式３（療養者名簿）（⑤の場合）'!$BE30,1,0),0),0)</f>
        <v>0</v>
      </c>
      <c r="WP25" s="384">
        <f>IF(WP$19-'様式３（療養者名簿）（⑤の場合）'!$BD30+1&lt;=15,IF(WP$19&gt;='様式３（療養者名簿）（⑤の場合）'!$BD30,IF(WP$19&lt;='様式３（療養者名簿）（⑤の場合）'!$BE30,1,0),0),0)</f>
        <v>0</v>
      </c>
      <c r="WQ25" s="384">
        <f>IF(WQ$19-'様式３（療養者名簿）（⑤の場合）'!$BD30+1&lt;=15,IF(WQ$19&gt;='様式３（療養者名簿）（⑤の場合）'!$BD30,IF(WQ$19&lt;='様式３（療養者名簿）（⑤の場合）'!$BE30,1,0),0),0)</f>
        <v>0</v>
      </c>
      <c r="WR25" s="384">
        <f>IF(WR$19-'様式３（療養者名簿）（⑤の場合）'!$BD30+1&lt;=15,IF(WR$19&gt;='様式３（療養者名簿）（⑤の場合）'!$BD30,IF(WR$19&lt;='様式３（療養者名簿）（⑤の場合）'!$BE30,1,0),0),0)</f>
        <v>0</v>
      </c>
      <c r="WS25" s="384">
        <f>IF(WS$19-'様式３（療養者名簿）（⑤の場合）'!$BD30+1&lt;=15,IF(WS$19&gt;='様式３（療養者名簿）（⑤の場合）'!$BD30,IF(WS$19&lt;='様式３（療養者名簿）（⑤の場合）'!$BE30,1,0),0),0)</f>
        <v>0</v>
      </c>
      <c r="WT25" s="384">
        <f>IF(WT$19-'様式３（療養者名簿）（⑤の場合）'!$BD30+1&lt;=15,IF(WT$19&gt;='様式３（療養者名簿）（⑤の場合）'!$BD30,IF(WT$19&lt;='様式３（療養者名簿）（⑤の場合）'!$BE30,1,0),0),0)</f>
        <v>0</v>
      </c>
      <c r="WU25" s="384">
        <f>IF(WU$19-'様式３（療養者名簿）（⑤の場合）'!$BD30+1&lt;=15,IF(WU$19&gt;='様式３（療養者名簿）（⑤の場合）'!$BD30,IF(WU$19&lt;='様式３（療養者名簿）（⑤の場合）'!$BE30,1,0),0),0)</f>
        <v>0</v>
      </c>
      <c r="WV25" s="384">
        <f>IF(WV$19-'様式３（療養者名簿）（⑤の場合）'!$BD30+1&lt;=15,IF(WV$19&gt;='様式３（療養者名簿）（⑤の場合）'!$BD30,IF(WV$19&lt;='様式３（療養者名簿）（⑤の場合）'!$BE30,1,0),0),0)</f>
        <v>0</v>
      </c>
      <c r="WW25" s="384">
        <f>IF(WW$19-'様式３（療養者名簿）（⑤の場合）'!$BD30+1&lt;=15,IF(WW$19&gt;='様式３（療養者名簿）（⑤の場合）'!$BD30,IF(WW$19&lt;='様式３（療養者名簿）（⑤の場合）'!$BE30,1,0),0),0)</f>
        <v>0</v>
      </c>
      <c r="WX25" s="384">
        <f>IF(WX$19-'様式３（療養者名簿）（⑤の場合）'!$BD30+1&lt;=15,IF(WX$19&gt;='様式３（療養者名簿）（⑤の場合）'!$BD30,IF(WX$19&lt;='様式３（療養者名簿）（⑤の場合）'!$BE30,1,0),0),0)</f>
        <v>0</v>
      </c>
      <c r="WY25" s="384">
        <f>IF(WY$19-'様式３（療養者名簿）（⑤の場合）'!$BD30+1&lt;=15,IF(WY$19&gt;='様式３（療養者名簿）（⑤の場合）'!$BD30,IF(WY$19&lt;='様式３（療養者名簿）（⑤の場合）'!$BE30,1,0),0),0)</f>
        <v>0</v>
      </c>
      <c r="WZ25" s="384">
        <f>IF(WZ$19-'様式３（療養者名簿）（⑤の場合）'!$BD30+1&lt;=15,IF(WZ$19&gt;='様式３（療養者名簿）（⑤の場合）'!$BD30,IF(WZ$19&lt;='様式３（療養者名簿）（⑤の場合）'!$BE30,1,0),0),0)</f>
        <v>0</v>
      </c>
      <c r="XA25" s="384">
        <f>IF(XA$19-'様式３（療養者名簿）（⑤の場合）'!$BD30+1&lt;=15,IF(XA$19&gt;='様式３（療養者名簿）（⑤の場合）'!$BD30,IF(XA$19&lt;='様式３（療養者名簿）（⑤の場合）'!$BE30,1,0),0),0)</f>
        <v>0</v>
      </c>
      <c r="XB25" s="384">
        <f>IF(XB$19-'様式３（療養者名簿）（⑤の場合）'!$BD30+1&lt;=15,IF(XB$19&gt;='様式３（療養者名簿）（⑤の場合）'!$BD30,IF(XB$19&lt;='様式３（療養者名簿）（⑤の場合）'!$BE30,1,0),0),0)</f>
        <v>0</v>
      </c>
      <c r="XC25" s="384">
        <f>IF(XC$19-'様式３（療養者名簿）（⑤の場合）'!$BD30+1&lt;=15,IF(XC$19&gt;='様式３（療養者名簿）（⑤の場合）'!$BD30,IF(XC$19&lt;='様式３（療養者名簿）（⑤の場合）'!$BE30,1,0),0),0)</f>
        <v>0</v>
      </c>
      <c r="XD25" s="384">
        <f>IF(XD$19-'様式３（療養者名簿）（⑤の場合）'!$BD30+1&lt;=15,IF(XD$19&gt;='様式３（療養者名簿）（⑤の場合）'!$BD30,IF(XD$19&lt;='様式３（療養者名簿）（⑤の場合）'!$BE30,1,0),0),0)</f>
        <v>0</v>
      </c>
      <c r="XE25" s="384">
        <f>IF(XE$19-'様式３（療養者名簿）（⑤の場合）'!$BD30+1&lt;=15,IF(XE$19&gt;='様式３（療養者名簿）（⑤の場合）'!$BD30,IF(XE$19&lt;='様式３（療養者名簿）（⑤の場合）'!$BE30,1,0),0),0)</f>
        <v>0</v>
      </c>
      <c r="XF25" s="384">
        <f>IF(XF$19-'様式３（療養者名簿）（⑤の場合）'!$BD30+1&lt;=15,IF(XF$19&gt;='様式３（療養者名簿）（⑤の場合）'!$BD30,IF(XF$19&lt;='様式３（療養者名簿）（⑤の場合）'!$BE30,1,0),0),0)</f>
        <v>0</v>
      </c>
      <c r="XG25" s="384">
        <f>IF(XG$19-'様式３（療養者名簿）（⑤の場合）'!$BD30+1&lt;=15,IF(XG$19&gt;='様式３（療養者名簿）（⑤の場合）'!$BD30,IF(XG$19&lt;='様式３（療養者名簿）（⑤の場合）'!$BE30,1,0),0),0)</f>
        <v>0</v>
      </c>
      <c r="XH25" s="384">
        <f>IF(XH$19-'様式３（療養者名簿）（⑤の場合）'!$BD30+1&lt;=15,IF(XH$19&gt;='様式３（療養者名簿）（⑤の場合）'!$BD30,IF(XH$19&lt;='様式３（療養者名簿）（⑤の場合）'!$BE30,1,0),0),0)</f>
        <v>0</v>
      </c>
      <c r="XI25" s="384">
        <f>IF(XI$19-'様式３（療養者名簿）（⑤の場合）'!$BD30+1&lt;=15,IF(XI$19&gt;='様式３（療養者名簿）（⑤の場合）'!$BD30,IF(XI$19&lt;='様式３（療養者名簿）（⑤の場合）'!$BE30,1,0),0),0)</f>
        <v>0</v>
      </c>
      <c r="XJ25" s="384">
        <f>IF(XJ$19-'様式３（療養者名簿）（⑤の場合）'!$BD30+1&lt;=15,IF(XJ$19&gt;='様式３（療養者名簿）（⑤の場合）'!$BD30,IF(XJ$19&lt;='様式３（療養者名簿）（⑤の場合）'!$BE30,1,0),0),0)</f>
        <v>0</v>
      </c>
      <c r="XK25" s="384">
        <f>IF(XK$19-'様式３（療養者名簿）（⑤の場合）'!$BD30+1&lt;=15,IF(XK$19&gt;='様式３（療養者名簿）（⑤の場合）'!$BD30,IF(XK$19&lt;='様式３（療養者名簿）（⑤の場合）'!$BE30,1,0),0),0)</f>
        <v>0</v>
      </c>
      <c r="XL25" s="384">
        <f>IF(XL$19-'様式３（療養者名簿）（⑤の場合）'!$BD30+1&lt;=15,IF(XL$19&gt;='様式３（療養者名簿）（⑤の場合）'!$BD30,IF(XL$19&lt;='様式３（療養者名簿）（⑤の場合）'!$BE30,1,0),0),0)</f>
        <v>0</v>
      </c>
      <c r="XM25" s="384">
        <f>IF(XM$19-'様式３（療養者名簿）（⑤の場合）'!$BD30+1&lt;=15,IF(XM$19&gt;='様式３（療養者名簿）（⑤の場合）'!$BD30,IF(XM$19&lt;='様式３（療養者名簿）（⑤の場合）'!$BE30,1,0),0),0)</f>
        <v>0</v>
      </c>
      <c r="XN25" s="384">
        <f>IF(XN$19-'様式３（療養者名簿）（⑤の場合）'!$BD30+1&lt;=15,IF(XN$19&gt;='様式３（療養者名簿）（⑤の場合）'!$BD30,IF(XN$19&lt;='様式３（療養者名簿）（⑤の場合）'!$BE30,1,0),0),0)</f>
        <v>0</v>
      </c>
      <c r="XO25" s="384">
        <f>IF(XO$19-'様式３（療養者名簿）（⑤の場合）'!$BD30+1&lt;=15,IF(XO$19&gt;='様式３（療養者名簿）（⑤の場合）'!$BD30,IF(XO$19&lt;='様式３（療養者名簿）（⑤の場合）'!$BE30,1,0),0),0)</f>
        <v>0</v>
      </c>
      <c r="XP25" s="384">
        <f>IF(XP$19-'様式３（療養者名簿）（⑤の場合）'!$BD30+1&lt;=15,IF(XP$19&gt;='様式３（療養者名簿）（⑤の場合）'!$BD30,IF(XP$19&lt;='様式３（療養者名簿）（⑤の場合）'!$BE30,1,0),0),0)</f>
        <v>0</v>
      </c>
      <c r="XQ25" s="384">
        <f>IF(XQ$19-'様式３（療養者名簿）（⑤の場合）'!$BD30+1&lt;=15,IF(XQ$19&gt;='様式３（療養者名簿）（⑤の場合）'!$BD30,IF(XQ$19&lt;='様式３（療養者名簿）（⑤の場合）'!$BE30,1,0),0),0)</f>
        <v>0</v>
      </c>
      <c r="XR25" s="384">
        <f>IF(XR$19-'様式３（療養者名簿）（⑤の場合）'!$BD30+1&lt;=15,IF(XR$19&gt;='様式３（療養者名簿）（⑤の場合）'!$BD30,IF(XR$19&lt;='様式３（療養者名簿）（⑤の場合）'!$BE30,1,0),0),0)</f>
        <v>0</v>
      </c>
      <c r="XS25" s="384">
        <f>IF(XS$19-'様式３（療養者名簿）（⑤の場合）'!$BD30+1&lt;=15,IF(XS$19&gt;='様式３（療養者名簿）（⑤の場合）'!$BD30,IF(XS$19&lt;='様式３（療養者名簿）（⑤の場合）'!$BE30,1,0),0),0)</f>
        <v>0</v>
      </c>
      <c r="XT25" s="384">
        <f>IF(XT$19-'様式３（療養者名簿）（⑤の場合）'!$BD30+1&lt;=15,IF(XT$19&gt;='様式３（療養者名簿）（⑤の場合）'!$BD30,IF(XT$19&lt;='様式３（療養者名簿）（⑤の場合）'!$BE30,1,0),0),0)</f>
        <v>0</v>
      </c>
      <c r="XU25" s="384">
        <f>IF(XU$19-'様式３（療養者名簿）（⑤の場合）'!$BD30+1&lt;=15,IF(XU$19&gt;='様式３（療養者名簿）（⑤の場合）'!$BD30,IF(XU$19&lt;='様式３（療養者名簿）（⑤の場合）'!$BE30,1,0),0),0)</f>
        <v>0</v>
      </c>
      <c r="XV25" s="384">
        <f>IF(XV$19-'様式３（療養者名簿）（⑤の場合）'!$BD30+1&lt;=15,IF(XV$19&gt;='様式３（療養者名簿）（⑤の場合）'!$BD30,IF(XV$19&lt;='様式３（療養者名簿）（⑤の場合）'!$BE30,1,0),0),0)</f>
        <v>0</v>
      </c>
      <c r="XW25" s="384">
        <f>IF(XW$19-'様式３（療養者名簿）（⑤の場合）'!$BD30+1&lt;=15,IF(XW$19&gt;='様式３（療養者名簿）（⑤の場合）'!$BD30,IF(XW$19&lt;='様式３（療養者名簿）（⑤の場合）'!$BE30,1,0),0),0)</f>
        <v>0</v>
      </c>
      <c r="XX25" s="384">
        <f>IF(XX$19-'様式３（療養者名簿）（⑤の場合）'!$BD30+1&lt;=15,IF(XX$19&gt;='様式３（療養者名簿）（⑤の場合）'!$BD30,IF(XX$19&lt;='様式３（療養者名簿）（⑤の場合）'!$BE30,1,0),0),0)</f>
        <v>0</v>
      </c>
      <c r="XY25" s="384">
        <f>IF(XY$19-'様式３（療養者名簿）（⑤の場合）'!$BD30+1&lt;=15,IF(XY$19&gt;='様式３（療養者名簿）（⑤の場合）'!$BD30,IF(XY$19&lt;='様式３（療養者名簿）（⑤の場合）'!$BE30,1,0),0),0)</f>
        <v>0</v>
      </c>
      <c r="XZ25" s="384">
        <f>IF(XZ$19-'様式３（療養者名簿）（⑤の場合）'!$BD30+1&lt;=15,IF(XZ$19&gt;='様式３（療養者名簿）（⑤の場合）'!$BD30,IF(XZ$19&lt;='様式３（療養者名簿）（⑤の場合）'!$BE30,1,0),0),0)</f>
        <v>0</v>
      </c>
      <c r="YA25" s="384">
        <f>IF(YA$19-'様式３（療養者名簿）（⑤の場合）'!$BD30+1&lt;=15,IF(YA$19&gt;='様式３（療養者名簿）（⑤の場合）'!$BD30,IF(YA$19&lt;='様式３（療養者名簿）（⑤の場合）'!$BE30,1,0),0),0)</f>
        <v>0</v>
      </c>
      <c r="YB25" s="384">
        <f>IF(YB$19-'様式３（療養者名簿）（⑤の場合）'!$BD30+1&lt;=15,IF(YB$19&gt;='様式３（療養者名簿）（⑤の場合）'!$BD30,IF(YB$19&lt;='様式３（療養者名簿）（⑤の場合）'!$BE30,1,0),0),0)</f>
        <v>0</v>
      </c>
      <c r="YC25" s="384">
        <f>IF(YC$19-'様式３（療養者名簿）（⑤の場合）'!$BD30+1&lt;=15,IF(YC$19&gt;='様式３（療養者名簿）（⑤の場合）'!$BD30,IF(YC$19&lt;='様式３（療養者名簿）（⑤の場合）'!$BE30,1,0),0),0)</f>
        <v>0</v>
      </c>
      <c r="YD25" s="384">
        <f>IF(YD$19-'様式３（療養者名簿）（⑤の場合）'!$BD30+1&lt;=15,IF(YD$19&gt;='様式３（療養者名簿）（⑤の場合）'!$BD30,IF(YD$19&lt;='様式３（療養者名簿）（⑤の場合）'!$BE30,1,0),0),0)</f>
        <v>0</v>
      </c>
      <c r="YE25" s="384">
        <f>IF(YE$19-'様式３（療養者名簿）（⑤の場合）'!$BD30+1&lt;=15,IF(YE$19&gt;='様式３（療養者名簿）（⑤の場合）'!$BD30,IF(YE$19&lt;='様式３（療養者名簿）（⑤の場合）'!$BE30,1,0),0),0)</f>
        <v>0</v>
      </c>
      <c r="YF25" s="384">
        <f>IF(YF$19-'様式３（療養者名簿）（⑤の場合）'!$BD30+1&lt;=15,IF(YF$19&gt;='様式３（療養者名簿）（⑤の場合）'!$BD30,IF(YF$19&lt;='様式３（療養者名簿）（⑤の場合）'!$BE30,1,0),0),0)</f>
        <v>0</v>
      </c>
      <c r="YG25" s="384">
        <f>IF(YG$19-'様式３（療養者名簿）（⑤の場合）'!$BD30+1&lt;=15,IF(YG$19&gt;='様式３（療養者名簿）（⑤の場合）'!$BD30,IF(YG$19&lt;='様式３（療養者名簿）（⑤の場合）'!$BE30,1,0),0),0)</f>
        <v>0</v>
      </c>
      <c r="YH25" s="384">
        <f>IF(YH$19-'様式３（療養者名簿）（⑤の場合）'!$BD30+1&lt;=15,IF(YH$19&gt;='様式３（療養者名簿）（⑤の場合）'!$BD30,IF(YH$19&lt;='様式３（療養者名簿）（⑤の場合）'!$BE30,1,0),0),0)</f>
        <v>0</v>
      </c>
      <c r="YI25" s="384">
        <f>IF(YI$19-'様式３（療養者名簿）（⑤の場合）'!$BD30+1&lt;=15,IF(YI$19&gt;='様式３（療養者名簿）（⑤の場合）'!$BD30,IF(YI$19&lt;='様式３（療養者名簿）（⑤の場合）'!$BE30,1,0),0),0)</f>
        <v>0</v>
      </c>
      <c r="YJ25" s="384">
        <f>IF(YJ$19-'様式３（療養者名簿）（⑤の場合）'!$BD30+1&lt;=15,IF(YJ$19&gt;='様式３（療養者名簿）（⑤の場合）'!$BD30,IF(YJ$19&lt;='様式３（療養者名簿）（⑤の場合）'!$BE30,1,0),0),0)</f>
        <v>0</v>
      </c>
      <c r="YK25" s="384">
        <f>IF(YK$19-'様式３（療養者名簿）（⑤の場合）'!$BD30+1&lt;=15,IF(YK$19&gt;='様式３（療養者名簿）（⑤の場合）'!$BD30,IF(YK$19&lt;='様式３（療養者名簿）（⑤の場合）'!$BE30,1,0),0),0)</f>
        <v>0</v>
      </c>
      <c r="YL25" s="384">
        <f>IF(YL$19-'様式３（療養者名簿）（⑤の場合）'!$BD30+1&lt;=15,IF(YL$19&gt;='様式３（療養者名簿）（⑤の場合）'!$BD30,IF(YL$19&lt;='様式３（療養者名簿）（⑤の場合）'!$BE30,1,0),0),0)</f>
        <v>0</v>
      </c>
      <c r="YM25" s="384">
        <f>IF(YM$19-'様式３（療養者名簿）（⑤の場合）'!$BD30+1&lt;=15,IF(YM$19&gt;='様式３（療養者名簿）（⑤の場合）'!$BD30,IF(YM$19&lt;='様式３（療養者名簿）（⑤の場合）'!$BE30,1,0),0),0)</f>
        <v>0</v>
      </c>
      <c r="YN25" s="384">
        <f>IF(YN$19-'様式３（療養者名簿）（⑤の場合）'!$BD30+1&lt;=15,IF(YN$19&gt;='様式３（療養者名簿）（⑤の場合）'!$BD30,IF(YN$19&lt;='様式３（療養者名簿）（⑤の場合）'!$BE30,1,0),0),0)</f>
        <v>0</v>
      </c>
      <c r="YO25" s="384">
        <f>IF(YO$19-'様式３（療養者名簿）（⑤の場合）'!$BD30+1&lt;=15,IF(YO$19&gt;='様式３（療養者名簿）（⑤の場合）'!$BD30,IF(YO$19&lt;='様式３（療養者名簿）（⑤の場合）'!$BE30,1,0),0),0)</f>
        <v>0</v>
      </c>
      <c r="YP25" s="384">
        <f>IF(YP$19-'様式３（療養者名簿）（⑤の場合）'!$BD30+1&lt;=15,IF(YP$19&gt;='様式３（療養者名簿）（⑤の場合）'!$BD30,IF(YP$19&lt;='様式３（療養者名簿）（⑤の場合）'!$BE30,1,0),0),0)</f>
        <v>0</v>
      </c>
      <c r="YQ25" s="384">
        <f>IF(YQ$19-'様式３（療養者名簿）（⑤の場合）'!$BD30+1&lt;=15,IF(YQ$19&gt;='様式３（療養者名簿）（⑤の場合）'!$BD30,IF(YQ$19&lt;='様式３（療養者名簿）（⑤の場合）'!$BE30,1,0),0),0)</f>
        <v>0</v>
      </c>
      <c r="YR25" s="384">
        <f>IF(YR$19-'様式３（療養者名簿）（⑤の場合）'!$BD30+1&lt;=15,IF(YR$19&gt;='様式３（療養者名簿）（⑤の場合）'!$BD30,IF(YR$19&lt;='様式３（療養者名簿）（⑤の場合）'!$BE30,1,0),0),0)</f>
        <v>0</v>
      </c>
      <c r="YS25" s="384">
        <f>IF(YS$19-'様式３（療養者名簿）（⑤の場合）'!$BD30+1&lt;=15,IF(YS$19&gt;='様式３（療養者名簿）（⑤の場合）'!$BD30,IF(YS$19&lt;='様式３（療養者名簿）（⑤の場合）'!$BE30,1,0),0),0)</f>
        <v>0</v>
      </c>
      <c r="YT25" s="384">
        <f>IF(YT$19-'様式３（療養者名簿）（⑤の場合）'!$BD30+1&lt;=15,IF(YT$19&gt;='様式３（療養者名簿）（⑤の場合）'!$BD30,IF(YT$19&lt;='様式３（療養者名簿）（⑤の場合）'!$BE30,1,0),0),0)</f>
        <v>0</v>
      </c>
      <c r="YU25" s="384">
        <f>IF(YU$19-'様式３（療養者名簿）（⑤の場合）'!$BD30+1&lt;=15,IF(YU$19&gt;='様式３（療養者名簿）（⑤の場合）'!$BD30,IF(YU$19&lt;='様式３（療養者名簿）（⑤の場合）'!$BE30,1,0),0),0)</f>
        <v>0</v>
      </c>
      <c r="YV25" s="384">
        <f>IF(YV$19-'様式３（療養者名簿）（⑤の場合）'!$BD30+1&lt;=15,IF(YV$19&gt;='様式３（療養者名簿）（⑤の場合）'!$BD30,IF(YV$19&lt;='様式３（療養者名簿）（⑤の場合）'!$BE30,1,0),0),0)</f>
        <v>0</v>
      </c>
      <c r="YW25" s="384">
        <f>IF(YW$19-'様式３（療養者名簿）（⑤の場合）'!$BD30+1&lt;=15,IF(YW$19&gt;='様式３（療養者名簿）（⑤の場合）'!$BD30,IF(YW$19&lt;='様式３（療養者名簿）（⑤の場合）'!$BE30,1,0),0),0)</f>
        <v>0</v>
      </c>
      <c r="YX25" s="384">
        <f>IF(YX$19-'様式３（療養者名簿）（⑤の場合）'!$BD30+1&lt;=15,IF(YX$19&gt;='様式３（療養者名簿）（⑤の場合）'!$BD30,IF(YX$19&lt;='様式３（療養者名簿）（⑤の場合）'!$BE30,1,0),0),0)</f>
        <v>0</v>
      </c>
      <c r="YY25" s="384">
        <f>IF(YY$19-'様式３（療養者名簿）（⑤の場合）'!$BD30+1&lt;=15,IF(YY$19&gt;='様式３（療養者名簿）（⑤の場合）'!$BD30,IF(YY$19&lt;='様式３（療養者名簿）（⑤の場合）'!$BE30,1,0),0),0)</f>
        <v>0</v>
      </c>
      <c r="YZ25" s="384">
        <f>IF(YZ$19-'様式３（療養者名簿）（⑤の場合）'!$BD30+1&lt;=15,IF(YZ$19&gt;='様式３（療養者名簿）（⑤の場合）'!$BD30,IF(YZ$19&lt;='様式３（療養者名簿）（⑤の場合）'!$BE30,1,0),0),0)</f>
        <v>0</v>
      </c>
      <c r="ZA25" s="384">
        <f>IF(ZA$19-'様式３（療養者名簿）（⑤の場合）'!$BD30+1&lt;=15,IF(ZA$19&gt;='様式３（療養者名簿）（⑤の場合）'!$BD30,IF(ZA$19&lt;='様式３（療養者名簿）（⑤の場合）'!$BE30,1,0),0),0)</f>
        <v>0</v>
      </c>
      <c r="ZB25" s="384">
        <f>IF(ZB$19-'様式３（療養者名簿）（⑤の場合）'!$BD30+1&lt;=15,IF(ZB$19&gt;='様式３（療養者名簿）（⑤の場合）'!$BD30,IF(ZB$19&lt;='様式３（療養者名簿）（⑤の場合）'!$BE30,1,0),0),0)</f>
        <v>0</v>
      </c>
      <c r="ZC25" s="384">
        <f>IF(ZC$19-'様式３（療養者名簿）（⑤の場合）'!$BD30+1&lt;=15,IF(ZC$19&gt;='様式３（療養者名簿）（⑤の場合）'!$BD30,IF(ZC$19&lt;='様式３（療養者名簿）（⑤の場合）'!$BE30,1,0),0),0)</f>
        <v>0</v>
      </c>
      <c r="ZD25" s="384">
        <f>IF(ZD$19-'様式３（療養者名簿）（⑤の場合）'!$BD30+1&lt;=15,IF(ZD$19&gt;='様式３（療養者名簿）（⑤の場合）'!$BD30,IF(ZD$19&lt;='様式３（療養者名簿）（⑤の場合）'!$BE30,1,0),0),0)</f>
        <v>0</v>
      </c>
      <c r="ZE25" s="384">
        <f>IF(ZE$19-'様式３（療養者名簿）（⑤の場合）'!$BD30+1&lt;=15,IF(ZE$19&gt;='様式３（療養者名簿）（⑤の場合）'!$BD30,IF(ZE$19&lt;='様式３（療養者名簿）（⑤の場合）'!$BE30,1,0),0),0)</f>
        <v>0</v>
      </c>
      <c r="ZF25" s="384">
        <f>IF(ZF$19-'様式３（療養者名簿）（⑤の場合）'!$BD30+1&lt;=15,IF(ZF$19&gt;='様式３（療養者名簿）（⑤の場合）'!$BD30,IF(ZF$19&lt;='様式３（療養者名簿）（⑤の場合）'!$BE30,1,0),0),0)</f>
        <v>0</v>
      </c>
      <c r="ZG25" s="384">
        <f>IF(ZG$19-'様式３（療養者名簿）（⑤の場合）'!$BD30+1&lt;=15,IF(ZG$19&gt;='様式３（療養者名簿）（⑤の場合）'!$BD30,IF(ZG$19&lt;='様式３（療養者名簿）（⑤の場合）'!$BE30,1,0),0),0)</f>
        <v>0</v>
      </c>
      <c r="ZH25" s="384">
        <f>IF(ZH$19-'様式３（療養者名簿）（⑤の場合）'!$BD30+1&lt;=15,IF(ZH$19&gt;='様式３（療養者名簿）（⑤の場合）'!$BD30,IF(ZH$19&lt;='様式３（療養者名簿）（⑤の場合）'!$BE30,1,0),0),0)</f>
        <v>0</v>
      </c>
      <c r="ZI25" s="384">
        <f>IF(ZI$19-'様式３（療養者名簿）（⑤の場合）'!$BD30+1&lt;=15,IF(ZI$19&gt;='様式３（療養者名簿）（⑤の場合）'!$BD30,IF(ZI$19&lt;='様式３（療養者名簿）（⑤の場合）'!$BE30,1,0),0),0)</f>
        <v>0</v>
      </c>
      <c r="ZJ25" s="384">
        <f>IF(ZJ$19-'様式３（療養者名簿）（⑤の場合）'!$BD30+1&lt;=15,IF(ZJ$19&gt;='様式３（療養者名簿）（⑤の場合）'!$BD30,IF(ZJ$19&lt;='様式３（療養者名簿）（⑤の場合）'!$BE30,1,0),0),0)</f>
        <v>0</v>
      </c>
      <c r="ZK25" s="384">
        <f>IF(ZK$19-'様式３（療養者名簿）（⑤の場合）'!$BD30+1&lt;=15,IF(ZK$19&gt;='様式３（療養者名簿）（⑤の場合）'!$BD30,IF(ZK$19&lt;='様式３（療養者名簿）（⑤の場合）'!$BE30,1,0),0),0)</f>
        <v>0</v>
      </c>
      <c r="ZL25" s="384">
        <f>IF(ZL$19-'様式３（療養者名簿）（⑤の場合）'!$BD30+1&lt;=15,IF(ZL$19&gt;='様式３（療養者名簿）（⑤の場合）'!$BD30,IF(ZL$19&lt;='様式３（療養者名簿）（⑤の場合）'!$BE30,1,0),0),0)</f>
        <v>0</v>
      </c>
      <c r="ZM25" s="384">
        <f>IF(ZM$19-'様式３（療養者名簿）（⑤の場合）'!$BD30+1&lt;=15,IF(ZM$19&gt;='様式３（療養者名簿）（⑤の場合）'!$BD30,IF(ZM$19&lt;='様式３（療養者名簿）（⑤の場合）'!$BE30,1,0),0),0)</f>
        <v>0</v>
      </c>
      <c r="ZN25" s="384">
        <f>IF(ZN$19-'様式３（療養者名簿）（⑤の場合）'!$BD30+1&lt;=15,IF(ZN$19&gt;='様式３（療養者名簿）（⑤の場合）'!$BD30,IF(ZN$19&lt;='様式３（療養者名簿）（⑤の場合）'!$BE30,1,0),0),0)</f>
        <v>0</v>
      </c>
      <c r="ZO25" s="384">
        <f>IF(ZO$19-'様式３（療養者名簿）（⑤の場合）'!$BD30+1&lt;=15,IF(ZO$19&gt;='様式３（療養者名簿）（⑤の場合）'!$BD30,IF(ZO$19&lt;='様式３（療養者名簿）（⑤の場合）'!$BE30,1,0),0),0)</f>
        <v>0</v>
      </c>
      <c r="ZP25" s="384">
        <f>IF(ZP$19-'様式３（療養者名簿）（⑤の場合）'!$BD30+1&lt;=15,IF(ZP$19&gt;='様式３（療養者名簿）（⑤の場合）'!$BD30,IF(ZP$19&lt;='様式３（療養者名簿）（⑤の場合）'!$BE30,1,0),0),0)</f>
        <v>0</v>
      </c>
      <c r="ZQ25" s="384">
        <f>IF(ZQ$19-'様式３（療養者名簿）（⑤の場合）'!$BD30+1&lt;=15,IF(ZQ$19&gt;='様式３（療養者名簿）（⑤の場合）'!$BD30,IF(ZQ$19&lt;='様式３（療養者名簿）（⑤の場合）'!$BE30,1,0),0),0)</f>
        <v>0</v>
      </c>
      <c r="ZR25" s="384">
        <f>IF(ZR$19-'様式３（療養者名簿）（⑤の場合）'!$BD30+1&lt;=15,IF(ZR$19&gt;='様式３（療養者名簿）（⑤の場合）'!$BD30,IF(ZR$19&lt;='様式３（療養者名簿）（⑤の場合）'!$BE30,1,0),0),0)</f>
        <v>0</v>
      </c>
      <c r="ZS25" s="384">
        <f>IF(ZS$19-'様式３（療養者名簿）（⑤の場合）'!$BD30+1&lt;=15,IF(ZS$19&gt;='様式３（療養者名簿）（⑤の場合）'!$BD30,IF(ZS$19&lt;='様式３（療養者名簿）（⑤の場合）'!$BE30,1,0),0),0)</f>
        <v>0</v>
      </c>
      <c r="ZT25" s="384">
        <f>IF(ZT$19-'様式３（療養者名簿）（⑤の場合）'!$BD30+1&lt;=15,IF(ZT$19&gt;='様式３（療養者名簿）（⑤の場合）'!$BD30,IF(ZT$19&lt;='様式３（療養者名簿）（⑤の場合）'!$BE30,1,0),0),0)</f>
        <v>0</v>
      </c>
      <c r="ZU25" s="384">
        <f>IF(ZU$19-'様式３（療養者名簿）（⑤の場合）'!$BD30+1&lt;=15,IF(ZU$19&gt;='様式３（療養者名簿）（⑤の場合）'!$BD30,IF(ZU$19&lt;='様式３（療養者名簿）（⑤の場合）'!$BE30,1,0),0),0)</f>
        <v>0</v>
      </c>
      <c r="ZV25" s="384">
        <f>IF(ZV$19-'様式３（療養者名簿）（⑤の場合）'!$BD30+1&lt;=15,IF(ZV$19&gt;='様式３（療養者名簿）（⑤の場合）'!$BD30,IF(ZV$19&lt;='様式３（療養者名簿）（⑤の場合）'!$BE30,1,0),0),0)</f>
        <v>0</v>
      </c>
      <c r="ZW25" s="384">
        <f>IF(ZW$19-'様式３（療養者名簿）（⑤の場合）'!$BD30+1&lt;=15,IF(ZW$19&gt;='様式３（療養者名簿）（⑤の場合）'!$BD30,IF(ZW$19&lt;='様式３（療養者名簿）（⑤の場合）'!$BE30,1,0),0),0)</f>
        <v>0</v>
      </c>
      <c r="ZX25" s="384">
        <f>IF(ZX$19-'様式３（療養者名簿）（⑤の場合）'!$BD30+1&lt;=15,IF(ZX$19&gt;='様式３（療養者名簿）（⑤の場合）'!$BD30,IF(ZX$19&lt;='様式３（療養者名簿）（⑤の場合）'!$BE30,1,0),0),0)</f>
        <v>0</v>
      </c>
      <c r="ZY25" s="384">
        <f>IF(ZY$19-'様式３（療養者名簿）（⑤の場合）'!$BD30+1&lt;=15,IF(ZY$19&gt;='様式３（療養者名簿）（⑤の場合）'!$BD30,IF(ZY$19&lt;='様式３（療養者名簿）（⑤の場合）'!$BE30,1,0),0),0)</f>
        <v>0</v>
      </c>
      <c r="ZZ25" s="384">
        <f>IF(ZZ$19-'様式３（療養者名簿）（⑤の場合）'!$BD30+1&lt;=15,IF(ZZ$19&gt;='様式３（療養者名簿）（⑤の場合）'!$BD30,IF(ZZ$19&lt;='様式３（療養者名簿）（⑤の場合）'!$BE30,1,0),0),0)</f>
        <v>0</v>
      </c>
      <c r="AAA25" s="384">
        <f>IF(AAA$19-'様式３（療養者名簿）（⑤の場合）'!$BD30+1&lt;=15,IF(AAA$19&gt;='様式３（療養者名簿）（⑤の場合）'!$BD30,IF(AAA$19&lt;='様式３（療養者名簿）（⑤の場合）'!$BE30,1,0),0),0)</f>
        <v>0</v>
      </c>
      <c r="AAB25" s="384">
        <f>IF(AAB$19-'様式３（療養者名簿）（⑤の場合）'!$BD30+1&lt;=15,IF(AAB$19&gt;='様式３（療養者名簿）（⑤の場合）'!$BD30,IF(AAB$19&lt;='様式３（療養者名簿）（⑤の場合）'!$BE30,1,0),0),0)</f>
        <v>0</v>
      </c>
      <c r="AAC25" s="384">
        <f>IF(AAC$19-'様式３（療養者名簿）（⑤の場合）'!$BD30+1&lt;=15,IF(AAC$19&gt;='様式３（療養者名簿）（⑤の場合）'!$BD30,IF(AAC$19&lt;='様式３（療養者名簿）（⑤の場合）'!$BE30,1,0),0),0)</f>
        <v>0</v>
      </c>
      <c r="AAD25" s="384">
        <f>IF(AAD$19-'様式３（療養者名簿）（⑤の場合）'!$BD30+1&lt;=15,IF(AAD$19&gt;='様式３（療養者名簿）（⑤の場合）'!$BD30,IF(AAD$19&lt;='様式３（療養者名簿）（⑤の場合）'!$BE30,1,0),0),0)</f>
        <v>0</v>
      </c>
      <c r="AAE25" s="384">
        <f>IF(AAE$19-'様式３（療養者名簿）（⑤の場合）'!$BD30+1&lt;=15,IF(AAE$19&gt;='様式３（療養者名簿）（⑤の場合）'!$BD30,IF(AAE$19&lt;='様式３（療養者名簿）（⑤の場合）'!$BE30,1,0),0),0)</f>
        <v>0</v>
      </c>
      <c r="AAF25" s="384">
        <f>IF(AAF$19-'様式３（療養者名簿）（⑤の場合）'!$BD30+1&lt;=15,IF(AAF$19&gt;='様式３（療養者名簿）（⑤の場合）'!$BD30,IF(AAF$19&lt;='様式３（療養者名簿）（⑤の場合）'!$BE30,1,0),0),0)</f>
        <v>0</v>
      </c>
      <c r="AAG25" s="384">
        <f>IF(AAG$19-'様式３（療養者名簿）（⑤の場合）'!$BD30+1&lt;=15,IF(AAG$19&gt;='様式３（療養者名簿）（⑤の場合）'!$BD30,IF(AAG$19&lt;='様式３（療養者名簿）（⑤の場合）'!$BE30,1,0),0),0)</f>
        <v>0</v>
      </c>
      <c r="AAH25" s="384">
        <f>IF(AAH$19-'様式３（療養者名簿）（⑤の場合）'!$BD30+1&lt;=15,IF(AAH$19&gt;='様式３（療養者名簿）（⑤の場合）'!$BD30,IF(AAH$19&lt;='様式３（療養者名簿）（⑤の場合）'!$BE30,1,0),0),0)</f>
        <v>0</v>
      </c>
      <c r="AAI25" s="384">
        <f>IF(AAI$19-'様式３（療養者名簿）（⑤の場合）'!$BD30+1&lt;=15,IF(AAI$19&gt;='様式３（療養者名簿）（⑤の場合）'!$BD30,IF(AAI$19&lt;='様式３（療養者名簿）（⑤の場合）'!$BE30,1,0),0),0)</f>
        <v>0</v>
      </c>
      <c r="AAJ25" s="384">
        <f>IF(AAJ$19-'様式３（療養者名簿）（⑤の場合）'!$BD30+1&lt;=15,IF(AAJ$19&gt;='様式３（療養者名簿）（⑤の場合）'!$BD30,IF(AAJ$19&lt;='様式３（療養者名簿）（⑤の場合）'!$BE30,1,0),0),0)</f>
        <v>0</v>
      </c>
      <c r="AAK25" s="384">
        <f>IF(AAK$19-'様式３（療養者名簿）（⑤の場合）'!$BD30+1&lt;=15,IF(AAK$19&gt;='様式３（療養者名簿）（⑤の場合）'!$BD30,IF(AAK$19&lt;='様式３（療養者名簿）（⑤の場合）'!$BE30,1,0),0),0)</f>
        <v>0</v>
      </c>
      <c r="AAL25" s="384">
        <f>IF(AAL$19-'様式３（療養者名簿）（⑤の場合）'!$BD30+1&lt;=15,IF(AAL$19&gt;='様式３（療養者名簿）（⑤の場合）'!$BD30,IF(AAL$19&lt;='様式３（療養者名簿）（⑤の場合）'!$BE30,1,0),0),0)</f>
        <v>0</v>
      </c>
      <c r="AAM25" s="384">
        <f>IF(AAM$19-'様式３（療養者名簿）（⑤の場合）'!$BD30+1&lt;=15,IF(AAM$19&gt;='様式３（療養者名簿）（⑤の場合）'!$BD30,IF(AAM$19&lt;='様式３（療養者名簿）（⑤の場合）'!$BE30,1,0),0),0)</f>
        <v>0</v>
      </c>
      <c r="AAN25" s="384">
        <f>IF(AAN$19-'様式３（療養者名簿）（⑤の場合）'!$BD30+1&lt;=15,IF(AAN$19&gt;='様式３（療養者名簿）（⑤の場合）'!$BD30,IF(AAN$19&lt;='様式３（療養者名簿）（⑤の場合）'!$BE30,1,0),0),0)</f>
        <v>0</v>
      </c>
      <c r="AAO25" s="384">
        <f>IF(AAO$19-'様式３（療養者名簿）（⑤の場合）'!$BD30+1&lt;=15,IF(AAO$19&gt;='様式３（療養者名簿）（⑤の場合）'!$BD30,IF(AAO$19&lt;='様式３（療養者名簿）（⑤の場合）'!$BE30,1,0),0),0)</f>
        <v>0</v>
      </c>
      <c r="AAP25" s="384">
        <f>IF(AAP$19-'様式３（療養者名簿）（⑤の場合）'!$BD30+1&lt;=15,IF(AAP$19&gt;='様式３（療養者名簿）（⑤の場合）'!$BD30,IF(AAP$19&lt;='様式３（療養者名簿）（⑤の場合）'!$BE30,1,0),0),0)</f>
        <v>0</v>
      </c>
      <c r="AAQ25" s="384">
        <f>IF(AAQ$19-'様式３（療養者名簿）（⑤の場合）'!$BD30+1&lt;=15,IF(AAQ$19&gt;='様式３（療養者名簿）（⑤の場合）'!$BD30,IF(AAQ$19&lt;='様式３（療養者名簿）（⑤の場合）'!$BE30,1,0),0),0)</f>
        <v>0</v>
      </c>
      <c r="AAR25" s="384">
        <f>IF(AAR$19-'様式３（療養者名簿）（⑤の場合）'!$BD30+1&lt;=15,IF(AAR$19&gt;='様式３（療養者名簿）（⑤の場合）'!$BD30,IF(AAR$19&lt;='様式３（療養者名簿）（⑤の場合）'!$BE30,1,0),0),0)</f>
        <v>0</v>
      </c>
      <c r="AAS25" s="384">
        <f>IF(AAS$19-'様式３（療養者名簿）（⑤の場合）'!$BD30+1&lt;=15,IF(AAS$19&gt;='様式３（療養者名簿）（⑤の場合）'!$BD30,IF(AAS$19&lt;='様式３（療養者名簿）（⑤の場合）'!$BE30,1,0),0),0)</f>
        <v>0</v>
      </c>
      <c r="AAT25" s="384">
        <f>IF(AAT$19-'様式３（療養者名簿）（⑤の場合）'!$BD30+1&lt;=15,IF(AAT$19&gt;='様式３（療養者名簿）（⑤の場合）'!$BD30,IF(AAT$19&lt;='様式３（療養者名簿）（⑤の場合）'!$BE30,1,0),0),0)</f>
        <v>0</v>
      </c>
      <c r="AAU25" s="384">
        <f>IF(AAU$19-'様式３（療養者名簿）（⑤の場合）'!$BD30+1&lt;=15,IF(AAU$19&gt;='様式３（療養者名簿）（⑤の場合）'!$BD30,IF(AAU$19&lt;='様式３（療養者名簿）（⑤の場合）'!$BE30,1,0),0),0)</f>
        <v>0</v>
      </c>
      <c r="AAV25" s="384">
        <f>IF(AAV$19-'様式３（療養者名簿）（⑤の場合）'!$BD30+1&lt;=15,IF(AAV$19&gt;='様式３（療養者名簿）（⑤の場合）'!$BD30,IF(AAV$19&lt;='様式３（療養者名簿）（⑤の場合）'!$BE30,1,0),0),0)</f>
        <v>0</v>
      </c>
      <c r="AAW25" s="384">
        <f>IF(AAW$19-'様式３（療養者名簿）（⑤の場合）'!$BD30+1&lt;=15,IF(AAW$19&gt;='様式３（療養者名簿）（⑤の場合）'!$BD30,IF(AAW$19&lt;='様式３（療養者名簿）（⑤の場合）'!$BE30,1,0),0),0)</f>
        <v>0</v>
      </c>
      <c r="AAX25" s="384">
        <f>IF(AAX$19-'様式３（療養者名簿）（⑤の場合）'!$BD30+1&lt;=15,IF(AAX$19&gt;='様式３（療養者名簿）（⑤の場合）'!$BD30,IF(AAX$19&lt;='様式３（療養者名簿）（⑤の場合）'!$BE30,1,0),0),0)</f>
        <v>0</v>
      </c>
      <c r="AAY25" s="384">
        <f>IF(AAY$19-'様式３（療養者名簿）（⑤の場合）'!$BD30+1&lt;=15,IF(AAY$19&gt;='様式３（療養者名簿）（⑤の場合）'!$BD30,IF(AAY$19&lt;='様式３（療養者名簿）（⑤の場合）'!$BE30,1,0),0),0)</f>
        <v>0</v>
      </c>
      <c r="AAZ25" s="384">
        <f>IF(AAZ$19-'様式３（療養者名簿）（⑤の場合）'!$BD30+1&lt;=15,IF(AAZ$19&gt;='様式３（療養者名簿）（⑤の場合）'!$BD30,IF(AAZ$19&lt;='様式３（療養者名簿）（⑤の場合）'!$BE30,1,0),0),0)</f>
        <v>0</v>
      </c>
      <c r="ABA25" s="384">
        <f>IF(ABA$19-'様式３（療養者名簿）（⑤の場合）'!$BD30+1&lt;=15,IF(ABA$19&gt;='様式３（療養者名簿）（⑤の場合）'!$BD30,IF(ABA$19&lt;='様式３（療養者名簿）（⑤の場合）'!$BE30,1,0),0),0)</f>
        <v>0</v>
      </c>
      <c r="ABB25" s="384">
        <f>IF(ABB$19-'様式３（療養者名簿）（⑤の場合）'!$BD30+1&lt;=15,IF(ABB$19&gt;='様式３（療養者名簿）（⑤の場合）'!$BD30,IF(ABB$19&lt;='様式３（療養者名簿）（⑤の場合）'!$BE30,1,0),0),0)</f>
        <v>0</v>
      </c>
      <c r="ABC25" s="384">
        <f>IF(ABC$19-'様式３（療養者名簿）（⑤の場合）'!$BD30+1&lt;=15,IF(ABC$19&gt;='様式３（療養者名簿）（⑤の場合）'!$BD30,IF(ABC$19&lt;='様式３（療養者名簿）（⑤の場合）'!$BE30,1,0),0),0)</f>
        <v>0</v>
      </c>
      <c r="ABD25" s="384">
        <f>IF(ABD$19-'様式３（療養者名簿）（⑤の場合）'!$BD30+1&lt;=15,IF(ABD$19&gt;='様式３（療養者名簿）（⑤の場合）'!$BD30,IF(ABD$19&lt;='様式３（療養者名簿）（⑤の場合）'!$BE30,1,0),0),0)</f>
        <v>0</v>
      </c>
    </row>
    <row r="26" spans="1:732" ht="42" customHeight="1">
      <c r="A26" s="259" t="str">
        <f>'様式３（療養者名簿）（⑤の場合）'!C31</f>
        <v>シテイ　シドウ</v>
      </c>
      <c r="B26" s="377">
        <f>IF(B$19-'様式３（療養者名簿）（⑤の場合）'!$BD31+1&lt;=15,IF(B$19&gt;='様式３（療養者名簿）（⑤の場合）'!$BD31,IF(B$19&lt;='様式３（療養者名簿）（⑤の場合）'!$BE31,1,0),0),0)</f>
        <v>0</v>
      </c>
      <c r="C26" s="377">
        <f>IF(C$19-'様式３（療養者名簿）（⑤の場合）'!$BD31+1&lt;=15,IF(C$19&gt;='様式３（療養者名簿）（⑤の場合）'!$BD31,IF(C$19&lt;='様式３（療養者名簿）（⑤の場合）'!$BE31,1,0),0),0)</f>
        <v>0</v>
      </c>
      <c r="D26" s="377">
        <f>IF(D$19-'様式３（療養者名簿）（⑤の場合）'!$BD31+1&lt;=15,IF(D$19&gt;='様式３（療養者名簿）（⑤の場合）'!$BD31,IF(D$19&lt;='様式３（療養者名簿）（⑤の場合）'!$BE31,1,0),0),0)</f>
        <v>0</v>
      </c>
      <c r="E26" s="377">
        <f>IF(E$19-'様式３（療養者名簿）（⑤の場合）'!$BD31+1&lt;=15,IF(E$19&gt;='様式３（療養者名簿）（⑤の場合）'!$BD31,IF(E$19&lt;='様式３（療養者名簿）（⑤の場合）'!$BE31,1,0),0),0)</f>
        <v>0</v>
      </c>
      <c r="F26" s="377">
        <f>IF(F$19-'様式３（療養者名簿）（⑤の場合）'!$BD31+1&lt;=15,IF(F$19&gt;='様式３（療養者名簿）（⑤の場合）'!$BD31,IF(F$19&lt;='様式３（療養者名簿）（⑤の場合）'!$BE31,1,0),0),0)</f>
        <v>0</v>
      </c>
      <c r="G26" s="377">
        <f>IF(G$19-'様式３（療養者名簿）（⑤の場合）'!$BD31+1&lt;=15,IF(G$19&gt;='様式３（療養者名簿）（⑤の場合）'!$BD31,IF(G$19&lt;='様式３（療養者名簿）（⑤の場合）'!$BE31,1,0),0),0)</f>
        <v>0</v>
      </c>
      <c r="H26" s="377">
        <f>IF(H$19-'様式３（療養者名簿）（⑤の場合）'!$BD31+1&lt;=15,IF(H$19&gt;='様式３（療養者名簿）（⑤の場合）'!$BD31,IF(H$19&lt;='様式３（療養者名簿）（⑤の場合）'!$BE31,1,0),0),0)</f>
        <v>0</v>
      </c>
      <c r="I26" s="377">
        <f>IF(I$19-'様式３（療養者名簿）（⑤の場合）'!$BD31+1&lt;=15,IF(I$19&gt;='様式３（療養者名簿）（⑤の場合）'!$BD31,IF(I$19&lt;='様式３（療養者名簿）（⑤の場合）'!$BE31,1,0),0),0)</f>
        <v>0</v>
      </c>
      <c r="J26" s="377">
        <f>IF(J$19-'様式３（療養者名簿）（⑤の場合）'!$BD31+1&lt;=15,IF(J$19&gt;='様式３（療養者名簿）（⑤の場合）'!$BD31,IF(J$19&lt;='様式３（療養者名簿）（⑤の場合）'!$BE31,1,0),0),0)</f>
        <v>0</v>
      </c>
      <c r="K26" s="377">
        <f>IF(K$19-'様式３（療養者名簿）（⑤の場合）'!$BD31+1&lt;=15,IF(K$19&gt;='様式３（療養者名簿）（⑤の場合）'!$BD31,IF(K$19&lt;='様式３（療養者名簿）（⑤の場合）'!$BE31,1,0),0),0)</f>
        <v>0</v>
      </c>
      <c r="L26" s="377">
        <f>IF(L$19-'様式３（療養者名簿）（⑤の場合）'!$BD31+1&lt;=15,IF(L$19&gt;='様式３（療養者名簿）（⑤の場合）'!$BD31,IF(L$19&lt;='様式３（療養者名簿）（⑤の場合）'!$BE31,1,0),0),0)</f>
        <v>0</v>
      </c>
      <c r="M26" s="377">
        <f>IF(M$19-'様式３（療養者名簿）（⑤の場合）'!$BD31+1&lt;=15,IF(M$19&gt;='様式３（療養者名簿）（⑤の場合）'!$BD31,IF(M$19&lt;='様式３（療養者名簿）（⑤の場合）'!$BE31,1,0),0),0)</f>
        <v>0</v>
      </c>
      <c r="N26" s="377">
        <f>IF(N$19-'様式３（療養者名簿）（⑤の場合）'!$BD31+1&lt;=15,IF(N$19&gt;='様式３（療養者名簿）（⑤の場合）'!$BD31,IF(N$19&lt;='様式３（療養者名簿）（⑤の場合）'!$BE31,1,0),0),0)</f>
        <v>0</v>
      </c>
      <c r="O26" s="377">
        <f>IF(O$19-'様式３（療養者名簿）（⑤の場合）'!$BD31+1&lt;=15,IF(O$19&gt;='様式３（療養者名簿）（⑤の場合）'!$BD31,IF(O$19&lt;='様式３（療養者名簿）（⑤の場合）'!$BE31,1,0),0),0)</f>
        <v>0</v>
      </c>
      <c r="P26" s="377">
        <f>IF(P$19-'様式３（療養者名簿）（⑤の場合）'!$BD31+1&lt;=15,IF(P$19&gt;='様式３（療養者名簿）（⑤の場合）'!$BD31,IF(P$19&lt;='様式３（療養者名簿）（⑤の場合）'!$BE31,1,0),0),0)</f>
        <v>0</v>
      </c>
      <c r="Q26" s="377">
        <f>IF(Q$19-'様式３（療養者名簿）（⑤の場合）'!$BD31+1&lt;=15,IF(Q$19&gt;='様式３（療養者名簿）（⑤の場合）'!$BD31,IF(Q$19&lt;='様式３（療養者名簿）（⑤の場合）'!$BE31,1,0),0),0)</f>
        <v>0</v>
      </c>
      <c r="R26" s="377">
        <f>IF(R$19-'様式３（療養者名簿）（⑤の場合）'!$BD31+1&lt;=15,IF(R$19&gt;='様式３（療養者名簿）（⑤の場合）'!$BD31,IF(R$19&lt;='様式３（療養者名簿）（⑤の場合）'!$BE31,1,0),0),0)</f>
        <v>0</v>
      </c>
      <c r="S26" s="377">
        <f>IF(S$19-'様式３（療養者名簿）（⑤の場合）'!$BD31+1&lt;=15,IF(S$19&gt;='様式３（療養者名簿）（⑤の場合）'!$BD31,IF(S$19&lt;='様式３（療養者名簿）（⑤の場合）'!$BE31,1,0),0),0)</f>
        <v>0</v>
      </c>
      <c r="T26" s="377">
        <f>IF(T$19-'様式３（療養者名簿）（⑤の場合）'!$BD31+1&lt;=15,IF(T$19&gt;='様式３（療養者名簿）（⑤の場合）'!$BD31,IF(T$19&lt;='様式３（療養者名簿）（⑤の場合）'!$BE31,1,0),0),0)</f>
        <v>0</v>
      </c>
      <c r="U26" s="377">
        <f>IF(U$19-'様式３（療養者名簿）（⑤の場合）'!$BD31+1&lt;=15,IF(U$19&gt;='様式３（療養者名簿）（⑤の場合）'!$BD31,IF(U$19&lt;='様式３（療養者名簿）（⑤の場合）'!$BE31,1,0),0),0)</f>
        <v>0</v>
      </c>
      <c r="V26" s="377">
        <f>IF(V$19-'様式３（療養者名簿）（⑤の場合）'!$BD31+1&lt;=15,IF(V$19&gt;='様式３（療養者名簿）（⑤の場合）'!$BD31,IF(V$19&lt;='様式３（療養者名簿）（⑤の場合）'!$BE31,1,0),0),0)</f>
        <v>0</v>
      </c>
      <c r="W26" s="377">
        <f>IF(W$19-'様式３（療養者名簿）（⑤の場合）'!$BD31+1&lt;=15,IF(W$19&gt;='様式３（療養者名簿）（⑤の場合）'!$BD31,IF(W$19&lt;='様式３（療養者名簿）（⑤の場合）'!$BE31,1,0),0),0)</f>
        <v>0</v>
      </c>
      <c r="X26" s="377">
        <f>IF(X$19-'様式３（療養者名簿）（⑤の場合）'!$BD31+1&lt;=15,IF(X$19&gt;='様式３（療養者名簿）（⑤の場合）'!$BD31,IF(X$19&lt;='様式３（療養者名簿）（⑤の場合）'!$BE31,1,0),0),0)</f>
        <v>0</v>
      </c>
      <c r="Y26" s="377">
        <f>IF(Y$19-'様式３（療養者名簿）（⑤の場合）'!$BD31+1&lt;=15,IF(Y$19&gt;='様式３（療養者名簿）（⑤の場合）'!$BD31,IF(Y$19&lt;='様式３（療養者名簿）（⑤の場合）'!$BE31,1,0),0),0)</f>
        <v>0</v>
      </c>
      <c r="Z26" s="377">
        <f>IF(Z$19-'様式３（療養者名簿）（⑤の場合）'!$BD31+1&lt;=15,IF(Z$19&gt;='様式３（療養者名簿）（⑤の場合）'!$BD31,IF(Z$19&lt;='様式３（療養者名簿）（⑤の場合）'!$BE31,1,0),0),0)</f>
        <v>0</v>
      </c>
      <c r="AA26" s="377">
        <f>IF(AA$19-'様式３（療養者名簿）（⑤の場合）'!$BD31+1&lt;=15,IF(AA$19&gt;='様式３（療養者名簿）（⑤の場合）'!$BD31,IF(AA$19&lt;='様式３（療養者名簿）（⑤の場合）'!$BE31,1,0),0),0)</f>
        <v>0</v>
      </c>
      <c r="AB26" s="377">
        <f>IF(AB$19-'様式３（療養者名簿）（⑤の場合）'!$BD31+1&lt;=15,IF(AB$19&gt;='様式３（療養者名簿）（⑤の場合）'!$BD31,IF(AB$19&lt;='様式３（療養者名簿）（⑤の場合）'!$BE31,1,0),0),0)</f>
        <v>0</v>
      </c>
      <c r="AC26" s="377">
        <f>IF(AC$19-'様式３（療養者名簿）（⑤の場合）'!$BD31+1&lt;=15,IF(AC$19&gt;='様式３（療養者名簿）（⑤の場合）'!$BD31,IF(AC$19&lt;='様式３（療養者名簿）（⑤の場合）'!$BE31,1,0),0),0)</f>
        <v>0</v>
      </c>
      <c r="AD26" s="377">
        <f>IF(AD$19-'様式３（療養者名簿）（⑤の場合）'!$BD31+1&lt;=15,IF(AD$19&gt;='様式３（療養者名簿）（⑤の場合）'!$BD31,IF(AD$19&lt;='様式３（療養者名簿）（⑤の場合）'!$BE31,1,0),0),0)</f>
        <v>0</v>
      </c>
      <c r="AE26" s="377">
        <f>IF(AE$19-'様式３（療養者名簿）（⑤の場合）'!$BD31+1&lt;=15,IF(AE$19&gt;='様式３（療養者名簿）（⑤の場合）'!$BD31,IF(AE$19&lt;='様式３（療養者名簿）（⑤の場合）'!$BE31,1,0),0),0)</f>
        <v>0</v>
      </c>
      <c r="AF26" s="377">
        <f>IF(AF$19-'様式３（療養者名簿）（⑤の場合）'!$BD31+1&lt;=15,IF(AF$19&gt;='様式３（療養者名簿）（⑤の場合）'!$BD31,IF(AF$19&lt;='様式３（療養者名簿）（⑤の場合）'!$BE31,1,0),0),0)</f>
        <v>0</v>
      </c>
      <c r="AG26" s="377">
        <f>IF(AG$19-'様式３（療養者名簿）（⑤の場合）'!$BD31+1&lt;=15,IF(AG$19&gt;='様式３（療養者名簿）（⑤の場合）'!$BD31,IF(AG$19&lt;='様式３（療養者名簿）（⑤の場合）'!$BE31,1,0),0),0)</f>
        <v>0</v>
      </c>
      <c r="AH26" s="377">
        <f>IF(AH$19-'様式３（療養者名簿）（⑤の場合）'!$BD31+1&lt;=15,IF(AH$19&gt;='様式３（療養者名簿）（⑤の場合）'!$BD31,IF(AH$19&lt;='様式３（療養者名簿）（⑤の場合）'!$BE31,1,0),0),0)</f>
        <v>0</v>
      </c>
      <c r="AI26" s="377">
        <f>IF(AI$19-'様式３（療養者名簿）（⑤の場合）'!$BD31+1&lt;=15,IF(AI$19&gt;='様式３（療養者名簿）（⑤の場合）'!$BD31,IF(AI$19&lt;='様式３（療養者名簿）（⑤の場合）'!$BE31,1,0),0),0)</f>
        <v>0</v>
      </c>
      <c r="AJ26" s="377">
        <f>IF(AJ$19-'様式３（療養者名簿）（⑤の場合）'!$BD31+1&lt;=15,IF(AJ$19&gt;='様式３（療養者名簿）（⑤の場合）'!$BD31,IF(AJ$19&lt;='様式３（療養者名簿）（⑤の場合）'!$BE31,1,0),0),0)</f>
        <v>0</v>
      </c>
      <c r="AK26" s="377">
        <f>IF(AK$19-'様式３（療養者名簿）（⑤の場合）'!$BD31+1&lt;=15,IF(AK$19&gt;='様式３（療養者名簿）（⑤の場合）'!$BD31,IF(AK$19&lt;='様式３（療養者名簿）（⑤の場合）'!$BE31,1,0),0),0)</f>
        <v>0</v>
      </c>
      <c r="AL26" s="377">
        <f>IF(AL$19-'様式３（療養者名簿）（⑤の場合）'!$BD31+1&lt;=15,IF(AL$19&gt;='様式３（療養者名簿）（⑤の場合）'!$BD31,IF(AL$19&lt;='様式３（療養者名簿）（⑤の場合）'!$BE31,1,0),0),0)</f>
        <v>0</v>
      </c>
      <c r="AM26" s="377">
        <f>IF(AM$19-'様式３（療養者名簿）（⑤の場合）'!$BD31+1&lt;=15,IF(AM$19&gt;='様式３（療養者名簿）（⑤の場合）'!$BD31,IF(AM$19&lt;='様式３（療養者名簿）（⑤の場合）'!$BE31,1,0),0),0)</f>
        <v>0</v>
      </c>
      <c r="AN26" s="377">
        <f>IF(AN$19-'様式３（療養者名簿）（⑤の場合）'!$BD31+1&lt;=15,IF(AN$19&gt;='様式３（療養者名簿）（⑤の場合）'!$BD31,IF(AN$19&lt;='様式３（療養者名簿）（⑤の場合）'!$BE31,1,0),0),0)</f>
        <v>0</v>
      </c>
      <c r="AO26" s="377">
        <f>IF(AO$19-'様式３（療養者名簿）（⑤の場合）'!$BD31+1&lt;=15,IF(AO$19&gt;='様式３（療養者名簿）（⑤の場合）'!$BD31,IF(AO$19&lt;='様式３（療養者名簿）（⑤の場合）'!$BE31,1,0),0),0)</f>
        <v>0</v>
      </c>
      <c r="AP26" s="377">
        <f>IF(AP$19-'様式３（療養者名簿）（⑤の場合）'!$BD31+1&lt;=15,IF(AP$19&gt;='様式３（療養者名簿）（⑤の場合）'!$BD31,IF(AP$19&lt;='様式３（療養者名簿）（⑤の場合）'!$BE31,1,0),0),0)</f>
        <v>0</v>
      </c>
      <c r="AQ26" s="377">
        <f>IF(AQ$19-'様式３（療養者名簿）（⑤の場合）'!$BD31+1&lt;=15,IF(AQ$19&gt;='様式３（療養者名簿）（⑤の場合）'!$BD31,IF(AQ$19&lt;='様式３（療養者名簿）（⑤の場合）'!$BE31,1,0),0),0)</f>
        <v>0</v>
      </c>
      <c r="AR26" s="377">
        <f>IF(AR$19-'様式３（療養者名簿）（⑤の場合）'!$BD31+1&lt;=15,IF(AR$19&gt;='様式３（療養者名簿）（⑤の場合）'!$BD31,IF(AR$19&lt;='様式３（療養者名簿）（⑤の場合）'!$BE31,1,0),0),0)</f>
        <v>0</v>
      </c>
      <c r="AS26" s="377">
        <f>IF(AS$19-'様式３（療養者名簿）（⑤の場合）'!$BD31+1&lt;=15,IF(AS$19&gt;='様式３（療養者名簿）（⑤の場合）'!$BD31,IF(AS$19&lt;='様式３（療養者名簿）（⑤の場合）'!$BE31,1,0),0),0)</f>
        <v>0</v>
      </c>
      <c r="AT26" s="377">
        <f>IF(AT$19-'様式３（療養者名簿）（⑤の場合）'!$BD31+1&lt;=15,IF(AT$19&gt;='様式３（療養者名簿）（⑤の場合）'!$BD31,IF(AT$19&lt;='様式３（療養者名簿）（⑤の場合）'!$BE31,1,0),0),0)</f>
        <v>0</v>
      </c>
      <c r="AU26" s="377">
        <f>IF(AU$19-'様式３（療養者名簿）（⑤の場合）'!$BD31+1&lt;=15,IF(AU$19&gt;='様式３（療養者名簿）（⑤の場合）'!$BD31,IF(AU$19&lt;='様式３（療養者名簿）（⑤の場合）'!$BE31,1,0),0),0)</f>
        <v>0</v>
      </c>
      <c r="AV26" s="377">
        <f>IF(AV$19-'様式３（療養者名簿）（⑤の場合）'!$BD31+1&lt;=15,IF(AV$19&gt;='様式３（療養者名簿）（⑤の場合）'!$BD31,IF(AV$19&lt;='様式３（療養者名簿）（⑤の場合）'!$BE31,1,0),0),0)</f>
        <v>0</v>
      </c>
      <c r="AW26" s="377">
        <f>IF(AW$19-'様式３（療養者名簿）（⑤の場合）'!$BD31+1&lt;=15,IF(AW$19&gt;='様式３（療養者名簿）（⑤の場合）'!$BD31,IF(AW$19&lt;='様式３（療養者名簿）（⑤の場合）'!$BE31,1,0),0),0)</f>
        <v>0</v>
      </c>
      <c r="AX26" s="377">
        <f>IF(AX$19-'様式３（療養者名簿）（⑤の場合）'!$BD31+1&lt;=15,IF(AX$19&gt;='様式３（療養者名簿）（⑤の場合）'!$BD31,IF(AX$19&lt;='様式３（療養者名簿）（⑤の場合）'!$BE31,1,0),0),0)</f>
        <v>0</v>
      </c>
      <c r="AY26" s="377">
        <f>IF(AY$19-'様式３（療養者名簿）（⑤の場合）'!$BD31+1&lt;=15,IF(AY$19&gt;='様式３（療養者名簿）（⑤の場合）'!$BD31,IF(AY$19&lt;='様式３（療養者名簿）（⑤の場合）'!$BE31,1,0),0),0)</f>
        <v>0</v>
      </c>
      <c r="AZ26" s="377">
        <f>IF(AZ$19-'様式３（療養者名簿）（⑤の場合）'!$BD31+1&lt;=15,IF(AZ$19&gt;='様式３（療養者名簿）（⑤の場合）'!$BD31,IF(AZ$19&lt;='様式３（療養者名簿）（⑤の場合）'!$BE31,1,0),0),0)</f>
        <v>0</v>
      </c>
      <c r="BA26" s="377">
        <f>IF(BA$19-'様式３（療養者名簿）（⑤の場合）'!$BD31+1&lt;=15,IF(BA$19&gt;='様式３（療養者名簿）（⑤の場合）'!$BD31,IF(BA$19&lt;='様式３（療養者名簿）（⑤の場合）'!$BE31,1,0),0),0)</f>
        <v>0</v>
      </c>
      <c r="BB26" s="377">
        <f>IF(BB$19-'様式３（療養者名簿）（⑤の場合）'!$BD31+1&lt;=15,IF(BB$19&gt;='様式３（療養者名簿）（⑤の場合）'!$BD31,IF(BB$19&lt;='様式３（療養者名簿）（⑤の場合）'!$BE31,1,0),0),0)</f>
        <v>0</v>
      </c>
      <c r="BC26" s="377">
        <f>IF(BC$19-'様式３（療養者名簿）（⑤の場合）'!$BD31+1&lt;=15,IF(BC$19&gt;='様式３（療養者名簿）（⑤の場合）'!$BD31,IF(BC$19&lt;='様式３（療養者名簿）（⑤の場合）'!$BE31,1,0),0),0)</f>
        <v>0</v>
      </c>
      <c r="BD26" s="377">
        <f>IF(BD$19-'様式３（療養者名簿）（⑤の場合）'!$BD31+1&lt;=15,IF(BD$19&gt;='様式３（療養者名簿）（⑤の場合）'!$BD31,IF(BD$19&lt;='様式３（療養者名簿）（⑤の場合）'!$BE31,1,0),0),0)</f>
        <v>0</v>
      </c>
      <c r="BE26" s="377">
        <f>IF(BE$19-'様式３（療養者名簿）（⑤の場合）'!$BD31+1&lt;=15,IF(BE$19&gt;='様式３（療養者名簿）（⑤の場合）'!$BD31,IF(BE$19&lt;='様式３（療養者名簿）（⑤の場合）'!$BE31,1,0),0),0)</f>
        <v>0</v>
      </c>
      <c r="BF26" s="377">
        <f>IF(BF$19-'様式３（療養者名簿）（⑤の場合）'!$BD31+1&lt;=15,IF(BF$19&gt;='様式３（療養者名簿）（⑤の場合）'!$BD31,IF(BF$19&lt;='様式３（療養者名簿）（⑤の場合）'!$BE31,1,0),0),0)</f>
        <v>0</v>
      </c>
      <c r="BG26" s="377">
        <f>IF(BG$19-'様式３（療養者名簿）（⑤の場合）'!$BD31+1&lt;=15,IF(BG$19&gt;='様式３（療養者名簿）（⑤の場合）'!$BD31,IF(BG$19&lt;='様式３（療養者名簿）（⑤の場合）'!$BE31,1,0),0),0)</f>
        <v>0</v>
      </c>
      <c r="BH26" s="377">
        <f>IF(BH$19-'様式３（療養者名簿）（⑤の場合）'!$BD31+1&lt;=15,IF(BH$19&gt;='様式３（療養者名簿）（⑤の場合）'!$BD31,IF(BH$19&lt;='様式３（療養者名簿）（⑤の場合）'!$BE31,1,0),0),0)</f>
        <v>0</v>
      </c>
      <c r="BI26" s="377">
        <f>IF(BI$19-'様式３（療養者名簿）（⑤の場合）'!$BD31+1&lt;=15,IF(BI$19&gt;='様式３（療養者名簿）（⑤の場合）'!$BD31,IF(BI$19&lt;='様式３（療養者名簿）（⑤の場合）'!$BE31,1,0),0),0)</f>
        <v>0</v>
      </c>
      <c r="BJ26" s="377">
        <f>IF(BJ$19-'様式３（療養者名簿）（⑤の場合）'!$BD31+1&lt;=15,IF(BJ$19&gt;='様式３（療養者名簿）（⑤の場合）'!$BD31,IF(BJ$19&lt;='様式３（療養者名簿）（⑤の場合）'!$BE31,1,0),0),0)</f>
        <v>0</v>
      </c>
      <c r="BK26" s="377">
        <f>IF(BK$19-'様式３（療養者名簿）（⑤の場合）'!$BD31+1&lt;=15,IF(BK$19&gt;='様式３（療養者名簿）（⑤の場合）'!$BD31,IF(BK$19&lt;='様式３（療養者名簿）（⑤の場合）'!$BE31,1,0),0),0)</f>
        <v>0</v>
      </c>
      <c r="BL26" s="377">
        <f>IF(BL$19-'様式３（療養者名簿）（⑤の場合）'!$BD31+1&lt;=15,IF(BL$19&gt;='様式３（療養者名簿）（⑤の場合）'!$BD31,IF(BL$19&lt;='様式３（療養者名簿）（⑤の場合）'!$BE31,1,0),0),0)</f>
        <v>0</v>
      </c>
      <c r="BM26" s="377">
        <f>IF(BM$19-'様式３（療養者名簿）（⑤の場合）'!$BD31+1&lt;=15,IF(BM$19&gt;='様式３（療養者名簿）（⑤の場合）'!$BD31,IF(BM$19&lt;='様式３（療養者名簿）（⑤の場合）'!$BE31,1,0),0),0)</f>
        <v>0</v>
      </c>
      <c r="BN26" s="377">
        <f>IF(BN$19-'様式３（療養者名簿）（⑤の場合）'!$BD31+1&lt;=15,IF(BN$19&gt;='様式３（療養者名簿）（⑤の場合）'!$BD31,IF(BN$19&lt;='様式３（療養者名簿）（⑤の場合）'!$BE31,1,0),0),0)</f>
        <v>0</v>
      </c>
      <c r="BO26" s="377">
        <f>IF(BO$19-'様式３（療養者名簿）（⑤の場合）'!$BD31+1&lt;=15,IF(BO$19&gt;='様式３（療養者名簿）（⑤の場合）'!$BD31,IF(BO$19&lt;='様式３（療養者名簿）（⑤の場合）'!$BE31,1,0),0),0)</f>
        <v>0</v>
      </c>
      <c r="BP26" s="377">
        <f>IF(BP$19-'様式３（療養者名簿）（⑤の場合）'!$BD31+1&lt;=15,IF(BP$19&gt;='様式３（療養者名簿）（⑤の場合）'!$BD31,IF(BP$19&lt;='様式３（療養者名簿）（⑤の場合）'!$BE31,1,0),0),0)</f>
        <v>0</v>
      </c>
      <c r="BQ26" s="377">
        <f>IF(BQ$19-'様式３（療養者名簿）（⑤の場合）'!$BD31+1&lt;=15,IF(BQ$19&gt;='様式３（療養者名簿）（⑤の場合）'!$BD31,IF(BQ$19&lt;='様式３（療養者名簿）（⑤の場合）'!$BE31,1,0),0),0)</f>
        <v>0</v>
      </c>
      <c r="BR26" s="377">
        <f>IF(BR$19-'様式３（療養者名簿）（⑤の場合）'!$BD31+1&lt;=15,IF(BR$19&gt;='様式３（療養者名簿）（⑤の場合）'!$BD31,IF(BR$19&lt;='様式３（療養者名簿）（⑤の場合）'!$BE31,1,0),0),0)</f>
        <v>0</v>
      </c>
      <c r="BS26" s="377">
        <f>IF(BS$19-'様式３（療養者名簿）（⑤の場合）'!$BD31+1&lt;=15,IF(BS$19&gt;='様式３（療養者名簿）（⑤の場合）'!$BD31,IF(BS$19&lt;='様式３（療養者名簿）（⑤の場合）'!$BE31,1,0),0),0)</f>
        <v>0</v>
      </c>
      <c r="BT26" s="377">
        <f>IF(BT$19-'様式３（療養者名簿）（⑤の場合）'!$BD31+1&lt;=15,IF(BT$19&gt;='様式３（療養者名簿）（⑤の場合）'!$BD31,IF(BT$19&lt;='様式３（療養者名簿）（⑤の場合）'!$BE31,1,0),0),0)</f>
        <v>0</v>
      </c>
      <c r="BU26" s="377">
        <f>IF(BU$19-'様式３（療養者名簿）（⑤の場合）'!$BD31+1&lt;=15,IF(BU$19&gt;='様式３（療養者名簿）（⑤の場合）'!$BD31,IF(BU$19&lt;='様式３（療養者名簿）（⑤の場合）'!$BE31,1,0),0),0)</f>
        <v>0</v>
      </c>
      <c r="BV26" s="377">
        <f>IF(BV$19-'様式３（療養者名簿）（⑤の場合）'!$BD31+1&lt;=15,IF(BV$19&gt;='様式３（療養者名簿）（⑤の場合）'!$BD31,IF(BV$19&lt;='様式３（療養者名簿）（⑤の場合）'!$BE31,1,0),0),0)</f>
        <v>0</v>
      </c>
      <c r="BW26" s="377">
        <f>IF(BW$19-'様式３（療養者名簿）（⑤の場合）'!$BD31+1&lt;=15,IF(BW$19&gt;='様式３（療養者名簿）（⑤の場合）'!$BD31,IF(BW$19&lt;='様式３（療養者名簿）（⑤の場合）'!$BE31,1,0),0),0)</f>
        <v>0</v>
      </c>
      <c r="BX26" s="377">
        <f>IF(BX$19-'様式３（療養者名簿）（⑤の場合）'!$BD31+1&lt;=15,IF(BX$19&gt;='様式３（療養者名簿）（⑤の場合）'!$BD31,IF(BX$19&lt;='様式３（療養者名簿）（⑤の場合）'!$BE31,1,0),0),0)</f>
        <v>0</v>
      </c>
      <c r="BY26" s="377">
        <f>IF(BY$19-'様式３（療養者名簿）（⑤の場合）'!$BD31+1&lt;=15,IF(BY$19&gt;='様式３（療養者名簿）（⑤の場合）'!$BD31,IF(BY$19&lt;='様式３（療養者名簿）（⑤の場合）'!$BE31,1,0),0),0)</f>
        <v>0</v>
      </c>
      <c r="BZ26" s="377">
        <f>IF(BZ$19-'様式３（療養者名簿）（⑤の場合）'!$BD31+1&lt;=15,IF(BZ$19&gt;='様式３（療養者名簿）（⑤の場合）'!$BD31,IF(BZ$19&lt;='様式３（療養者名簿）（⑤の場合）'!$BE31,1,0),0),0)</f>
        <v>0</v>
      </c>
      <c r="CA26" s="377">
        <f>IF(CA$19-'様式３（療養者名簿）（⑤の場合）'!$BD31+1&lt;=15,IF(CA$19&gt;='様式３（療養者名簿）（⑤の場合）'!$BD31,IF(CA$19&lt;='様式３（療養者名簿）（⑤の場合）'!$BE31,1,0),0),0)</f>
        <v>0</v>
      </c>
      <c r="CB26" s="377">
        <f>IF(CB$19-'様式３（療養者名簿）（⑤の場合）'!$BD31+1&lt;=15,IF(CB$19&gt;='様式３（療養者名簿）（⑤の場合）'!$BD31,IF(CB$19&lt;='様式３（療養者名簿）（⑤の場合）'!$BE31,1,0),0),0)</f>
        <v>0</v>
      </c>
      <c r="CC26" s="377">
        <f>IF(CC$19-'様式３（療養者名簿）（⑤の場合）'!$BD31+1&lt;=15,IF(CC$19&gt;='様式３（療養者名簿）（⑤の場合）'!$BD31,IF(CC$19&lt;='様式３（療養者名簿）（⑤の場合）'!$BE31,1,0),0),0)</f>
        <v>0</v>
      </c>
      <c r="CD26" s="377">
        <f>IF(CD$19-'様式３（療養者名簿）（⑤の場合）'!$BD31+1&lt;=15,IF(CD$19&gt;='様式３（療養者名簿）（⑤の場合）'!$BD31,IF(CD$19&lt;='様式３（療養者名簿）（⑤の場合）'!$BE31,1,0),0),0)</f>
        <v>0</v>
      </c>
      <c r="CE26" s="377">
        <f>IF(CE$19-'様式３（療養者名簿）（⑤の場合）'!$BD31+1&lt;=15,IF(CE$19&gt;='様式３（療養者名簿）（⑤の場合）'!$BD31,IF(CE$19&lt;='様式３（療養者名簿）（⑤の場合）'!$BE31,1,0),0),0)</f>
        <v>0</v>
      </c>
      <c r="CF26" s="377">
        <f>IF(CF$19-'様式３（療養者名簿）（⑤の場合）'!$BD31+1&lt;=15,IF(CF$19&gt;='様式３（療養者名簿）（⑤の場合）'!$BD31,IF(CF$19&lt;='様式３（療養者名簿）（⑤の場合）'!$BE31,1,0),0),0)</f>
        <v>0</v>
      </c>
      <c r="CG26" s="377">
        <f>IF(CG$19-'様式３（療養者名簿）（⑤の場合）'!$BD31+1&lt;=15,IF(CG$19&gt;='様式３（療養者名簿）（⑤の場合）'!$BD31,IF(CG$19&lt;='様式３（療養者名簿）（⑤の場合）'!$BE31,1,0),0),0)</f>
        <v>0</v>
      </c>
      <c r="CH26" s="377">
        <f>IF(CH$19-'様式３（療養者名簿）（⑤の場合）'!$BD31+1&lt;=15,IF(CH$19&gt;='様式３（療養者名簿）（⑤の場合）'!$BD31,IF(CH$19&lt;='様式３（療養者名簿）（⑤の場合）'!$BE31,1,0),0),0)</f>
        <v>0</v>
      </c>
      <c r="CI26" s="377">
        <f>IF(CI$19-'様式３（療養者名簿）（⑤の場合）'!$BD31+1&lt;=15,IF(CI$19&gt;='様式３（療養者名簿）（⑤の場合）'!$BD31,IF(CI$19&lt;='様式３（療養者名簿）（⑤の場合）'!$BE31,1,0),0),0)</f>
        <v>0</v>
      </c>
      <c r="CJ26" s="377">
        <f>IF(CJ$19-'様式３（療養者名簿）（⑤の場合）'!$BD31+1&lt;=15,IF(CJ$19&gt;='様式３（療養者名簿）（⑤の場合）'!$BD31,IF(CJ$19&lt;='様式３（療養者名簿）（⑤の場合）'!$BE31,1,0),0),0)</f>
        <v>0</v>
      </c>
      <c r="CK26" s="377">
        <f>IF(CK$19-'様式３（療養者名簿）（⑤の場合）'!$BD31+1&lt;=15,IF(CK$19&gt;='様式３（療養者名簿）（⑤の場合）'!$BD31,IF(CK$19&lt;='様式３（療養者名簿）（⑤の場合）'!$BE31,1,0),0),0)</f>
        <v>0</v>
      </c>
      <c r="CL26" s="377">
        <f>IF(CL$19-'様式３（療養者名簿）（⑤の場合）'!$BD31+1&lt;=15,IF(CL$19&gt;='様式３（療養者名簿）（⑤の場合）'!$BD31,IF(CL$19&lt;='様式３（療養者名簿）（⑤の場合）'!$BE31,1,0),0),0)</f>
        <v>0</v>
      </c>
      <c r="CM26" s="377">
        <f>IF(CM$19-'様式３（療養者名簿）（⑤の場合）'!$BD31+1&lt;=15,IF(CM$19&gt;='様式３（療養者名簿）（⑤の場合）'!$BD31,IF(CM$19&lt;='様式３（療養者名簿）（⑤の場合）'!$BE31,1,0),0),0)</f>
        <v>0</v>
      </c>
      <c r="CN26" s="377">
        <f>IF(CN$19-'様式３（療養者名簿）（⑤の場合）'!$BD31+1&lt;=15,IF(CN$19&gt;='様式３（療養者名簿）（⑤の場合）'!$BD31,IF(CN$19&lt;='様式３（療養者名簿）（⑤の場合）'!$BE31,1,0),0),0)</f>
        <v>0</v>
      </c>
      <c r="CO26" s="377">
        <f>IF(CO$19-'様式３（療養者名簿）（⑤の場合）'!$BD31+1&lt;=15,IF(CO$19&gt;='様式３（療養者名簿）（⑤の場合）'!$BD31,IF(CO$19&lt;='様式３（療養者名簿）（⑤の場合）'!$BE31,1,0),0),0)</f>
        <v>0</v>
      </c>
      <c r="CP26" s="377">
        <f>IF(CP$19-'様式３（療養者名簿）（⑤の場合）'!$BD31+1&lt;=15,IF(CP$19&gt;='様式３（療養者名簿）（⑤の場合）'!$BD31,IF(CP$19&lt;='様式３（療養者名簿）（⑤の場合）'!$BE31,1,0),0),0)</f>
        <v>0</v>
      </c>
      <c r="CQ26" s="377">
        <f>IF(CQ$19-'様式３（療養者名簿）（⑤の場合）'!$BD31+1&lt;=15,IF(CQ$19&gt;='様式３（療養者名簿）（⑤の場合）'!$BD31,IF(CQ$19&lt;='様式３（療養者名簿）（⑤の場合）'!$BE31,1,0),0),0)</f>
        <v>0</v>
      </c>
      <c r="CR26" s="377">
        <f>IF(CR$19-'様式３（療養者名簿）（⑤の場合）'!$BD31+1&lt;=15,IF(CR$19&gt;='様式３（療養者名簿）（⑤の場合）'!$BD31,IF(CR$19&lt;='様式３（療養者名簿）（⑤の場合）'!$BE31,1,0),0),0)</f>
        <v>0</v>
      </c>
      <c r="CS26" s="377">
        <f>IF(CS$19-'様式３（療養者名簿）（⑤の場合）'!$BD31+1&lt;=15,IF(CS$19&gt;='様式３（療養者名簿）（⑤の場合）'!$BD31,IF(CS$19&lt;='様式３（療養者名簿）（⑤の場合）'!$BE31,1,0),0),0)</f>
        <v>0</v>
      </c>
      <c r="CT26" s="377">
        <f>IF(CT$19-'様式３（療養者名簿）（⑤の場合）'!$BD31+1&lt;=15,IF(CT$19&gt;='様式３（療養者名簿）（⑤の場合）'!$BD31,IF(CT$19&lt;='様式３（療養者名簿）（⑤の場合）'!$BE31,1,0),0),0)</f>
        <v>0</v>
      </c>
      <c r="CU26" s="377">
        <f>IF(CU$19-'様式３（療養者名簿）（⑤の場合）'!$BD31+1&lt;=15,IF(CU$19&gt;='様式３（療養者名簿）（⑤の場合）'!$BD31,IF(CU$19&lt;='様式３（療養者名簿）（⑤の場合）'!$BE31,1,0),0),0)</f>
        <v>0</v>
      </c>
      <c r="CV26" s="377">
        <f>IF(CV$19-'様式３（療養者名簿）（⑤の場合）'!$BD31+1&lt;=15,IF(CV$19&gt;='様式３（療養者名簿）（⑤の場合）'!$BD31,IF(CV$19&lt;='様式３（療養者名簿）（⑤の場合）'!$BE31,1,0),0),0)</f>
        <v>0</v>
      </c>
      <c r="CW26" s="377">
        <f>IF(CW$19-'様式３（療養者名簿）（⑤の場合）'!$BD31+1&lt;=15,IF(CW$19&gt;='様式３（療養者名簿）（⑤の場合）'!$BD31,IF(CW$19&lt;='様式３（療養者名簿）（⑤の場合）'!$BE31,1,0),0),0)</f>
        <v>0</v>
      </c>
      <c r="CX26" s="377">
        <f>IF(CX$19-'様式３（療養者名簿）（⑤の場合）'!$BD31+1&lt;=15,IF(CX$19&gt;='様式３（療養者名簿）（⑤の場合）'!$BD31,IF(CX$19&lt;='様式３（療養者名簿）（⑤の場合）'!$BE31,1,0),0),0)</f>
        <v>0</v>
      </c>
      <c r="CY26" s="377">
        <f>IF(CY$19-'様式３（療養者名簿）（⑤の場合）'!$BD31+1&lt;=15,IF(CY$19&gt;='様式３（療養者名簿）（⑤の場合）'!$BD31,IF(CY$19&lt;='様式３（療養者名簿）（⑤の場合）'!$BE31,1,0),0),0)</f>
        <v>0</v>
      </c>
      <c r="CZ26" s="377">
        <f>IF(CZ$19-'様式３（療養者名簿）（⑤の場合）'!$BD31+1&lt;=15,IF(CZ$19&gt;='様式３（療養者名簿）（⑤の場合）'!$BD31,IF(CZ$19&lt;='様式３（療養者名簿）（⑤の場合）'!$BE31,1,0),0),0)</f>
        <v>0</v>
      </c>
      <c r="DA26" s="377">
        <f>IF(DA$19-'様式３（療養者名簿）（⑤の場合）'!$BD31+1&lt;=15,IF(DA$19&gt;='様式３（療養者名簿）（⑤の場合）'!$BD31,IF(DA$19&lt;='様式３（療養者名簿）（⑤の場合）'!$BE31,1,0),0),0)</f>
        <v>0</v>
      </c>
      <c r="DB26" s="377">
        <f>IF(DB$19-'様式３（療養者名簿）（⑤の場合）'!$BD31+1&lt;=15,IF(DB$19&gt;='様式３（療養者名簿）（⑤の場合）'!$BD31,IF(DB$19&lt;='様式３（療養者名簿）（⑤の場合）'!$BE31,1,0),0),0)</f>
        <v>0</v>
      </c>
      <c r="DC26" s="377">
        <f>IF(DC$19-'様式３（療養者名簿）（⑤の場合）'!$BD31+1&lt;=15,IF(DC$19&gt;='様式３（療養者名簿）（⑤の場合）'!$BD31,IF(DC$19&lt;='様式３（療養者名簿）（⑤の場合）'!$BE31,1,0),0),0)</f>
        <v>0</v>
      </c>
      <c r="DD26" s="377">
        <f>IF(DD$19-'様式３（療養者名簿）（⑤の場合）'!$BD31+1&lt;=15,IF(DD$19&gt;='様式３（療養者名簿）（⑤の場合）'!$BD31,IF(DD$19&lt;='様式３（療養者名簿）（⑤の場合）'!$BE31,1,0),0),0)</f>
        <v>0</v>
      </c>
      <c r="DE26" s="377">
        <f>IF(DE$19-'様式３（療養者名簿）（⑤の場合）'!$BD31+1&lt;=15,IF(DE$19&gt;='様式３（療養者名簿）（⑤の場合）'!$BD31,IF(DE$19&lt;='様式３（療養者名簿）（⑤の場合）'!$BE31,1,0),0),0)</f>
        <v>0</v>
      </c>
      <c r="DF26" s="377">
        <f>IF(DF$19-'様式３（療養者名簿）（⑤の場合）'!$BD31+1&lt;=15,IF(DF$19&gt;='様式３（療養者名簿）（⑤の場合）'!$BD31,IF(DF$19&lt;='様式３（療養者名簿）（⑤の場合）'!$BE31,1,0),0),0)</f>
        <v>0</v>
      </c>
      <c r="DG26" s="377">
        <f>IF(DG$19-'様式３（療養者名簿）（⑤の場合）'!$BD31+1&lt;=15,IF(DG$19&gt;='様式３（療養者名簿）（⑤の場合）'!$BD31,IF(DG$19&lt;='様式３（療養者名簿）（⑤の場合）'!$BE31,1,0),0),0)</f>
        <v>0</v>
      </c>
      <c r="DH26" s="377">
        <f>IF(DH$19-'様式３（療養者名簿）（⑤の場合）'!$BD31+1&lt;=15,IF(DH$19&gt;='様式３（療養者名簿）（⑤の場合）'!$BD31,IF(DH$19&lt;='様式３（療養者名簿）（⑤の場合）'!$BE31,1,0),0),0)</f>
        <v>0</v>
      </c>
      <c r="DI26" s="377">
        <f>IF(DI$19-'様式３（療養者名簿）（⑤の場合）'!$BD31+1&lt;=15,IF(DI$19&gt;='様式３（療養者名簿）（⑤の場合）'!$BD31,IF(DI$19&lt;='様式３（療養者名簿）（⑤の場合）'!$BE31,1,0),0),0)</f>
        <v>0</v>
      </c>
      <c r="DJ26" s="377">
        <f>IF(DJ$19-'様式３（療養者名簿）（⑤の場合）'!$BD31+1&lt;=15,IF(DJ$19&gt;='様式３（療養者名簿）（⑤の場合）'!$BD31,IF(DJ$19&lt;='様式３（療養者名簿）（⑤の場合）'!$BE31,1,0),0),0)</f>
        <v>0</v>
      </c>
      <c r="DK26" s="377">
        <f>IF(DK$19-'様式３（療養者名簿）（⑤の場合）'!$BD31+1&lt;=15,IF(DK$19&gt;='様式３（療養者名簿）（⑤の場合）'!$BD31,IF(DK$19&lt;='様式３（療養者名簿）（⑤の場合）'!$BE31,1,0),0),0)</f>
        <v>0</v>
      </c>
      <c r="DL26" s="377">
        <f>IF(DL$19-'様式３（療養者名簿）（⑤の場合）'!$BD31+1&lt;=15,IF(DL$19&gt;='様式３（療養者名簿）（⑤の場合）'!$BD31,IF(DL$19&lt;='様式３（療養者名簿）（⑤の場合）'!$BE31,1,0),0),0)</f>
        <v>0</v>
      </c>
      <c r="DM26" s="377">
        <f>IF(DM$19-'様式３（療養者名簿）（⑤の場合）'!$BD31+1&lt;=15,IF(DM$19&gt;='様式３（療養者名簿）（⑤の場合）'!$BD31,IF(DM$19&lt;='様式３（療養者名簿）（⑤の場合）'!$BE31,1,0),0),0)</f>
        <v>0</v>
      </c>
      <c r="DN26" s="377">
        <f>IF(DN$19-'様式３（療養者名簿）（⑤の場合）'!$BD31+1&lt;=15,IF(DN$19&gt;='様式３（療養者名簿）（⑤の場合）'!$BD31,IF(DN$19&lt;='様式３（療養者名簿）（⑤の場合）'!$BE31,1,0),0),0)</f>
        <v>0</v>
      </c>
      <c r="DO26" s="377">
        <f>IF(DO$19-'様式３（療養者名簿）（⑤の場合）'!$BD31+1&lt;=15,IF(DO$19&gt;='様式３（療養者名簿）（⑤の場合）'!$BD31,IF(DO$19&lt;='様式３（療養者名簿）（⑤の場合）'!$BE31,1,0),0),0)</f>
        <v>0</v>
      </c>
      <c r="DP26" s="377">
        <f>IF(DP$19-'様式３（療養者名簿）（⑤の場合）'!$BD31+1&lt;=15,IF(DP$19&gt;='様式３（療養者名簿）（⑤の場合）'!$BD31,IF(DP$19&lt;='様式３（療養者名簿）（⑤の場合）'!$BE31,1,0),0),0)</f>
        <v>0</v>
      </c>
      <c r="DQ26" s="377">
        <f>IF(DQ$19-'様式３（療養者名簿）（⑤の場合）'!$BD31+1&lt;=15,IF(DQ$19&gt;='様式３（療養者名簿）（⑤の場合）'!$BD31,IF(DQ$19&lt;='様式３（療養者名簿）（⑤の場合）'!$BE31,1,0),0),0)</f>
        <v>0</v>
      </c>
      <c r="DR26" s="377">
        <f>IF(DR$19-'様式３（療養者名簿）（⑤の場合）'!$BD31+1&lt;=15,IF(DR$19&gt;='様式３（療養者名簿）（⑤の場合）'!$BD31,IF(DR$19&lt;='様式３（療養者名簿）（⑤の場合）'!$BE31,1,0),0),0)</f>
        <v>0</v>
      </c>
      <c r="DS26" s="377">
        <f>IF(DS$19-'様式３（療養者名簿）（⑤の場合）'!$BD31+1&lt;=15,IF(DS$19&gt;='様式３（療養者名簿）（⑤の場合）'!$BD31,IF(DS$19&lt;='様式３（療養者名簿）（⑤の場合）'!$BE31,1,0),0),0)</f>
        <v>0</v>
      </c>
      <c r="DT26" s="377">
        <f>IF(DT$19-'様式３（療養者名簿）（⑤の場合）'!$BD31+1&lt;=15,IF(DT$19&gt;='様式３（療養者名簿）（⑤の場合）'!$BD31,IF(DT$19&lt;='様式３（療養者名簿）（⑤の場合）'!$BE31,1,0),0),0)</f>
        <v>0</v>
      </c>
      <c r="DU26" s="377">
        <f>IF(DU$19-'様式３（療養者名簿）（⑤の場合）'!$BD31+1&lt;=15,IF(DU$19&gt;='様式３（療養者名簿）（⑤の場合）'!$BD31,IF(DU$19&lt;='様式３（療養者名簿）（⑤の場合）'!$BE31,1,0),0),0)</f>
        <v>0</v>
      </c>
      <c r="DV26" s="377">
        <f>IF(DV$19-'様式３（療養者名簿）（⑤の場合）'!$BD31+1&lt;=15,IF(DV$19&gt;='様式３（療養者名簿）（⑤の場合）'!$BD31,IF(DV$19&lt;='様式３（療養者名簿）（⑤の場合）'!$BE31,1,0),0),0)</f>
        <v>0</v>
      </c>
      <c r="DW26" s="377">
        <f>IF(DW$19-'様式３（療養者名簿）（⑤の場合）'!$BD31+1&lt;=15,IF(DW$19&gt;='様式３（療養者名簿）（⑤の場合）'!$BD31,IF(DW$19&lt;='様式３（療養者名簿）（⑤の場合）'!$BE31,1,0),0),0)</f>
        <v>0</v>
      </c>
      <c r="DX26" s="377">
        <f>IF(DX$19-'様式３（療養者名簿）（⑤の場合）'!$BD31+1&lt;=15,IF(DX$19&gt;='様式３（療養者名簿）（⑤の場合）'!$BD31,IF(DX$19&lt;='様式３（療養者名簿）（⑤の場合）'!$BE31,1,0),0),0)</f>
        <v>0</v>
      </c>
      <c r="DY26" s="377">
        <f>IF(DY$19-'様式３（療養者名簿）（⑤の場合）'!$BD31+1&lt;=15,IF(DY$19&gt;='様式３（療養者名簿）（⑤の場合）'!$BD31,IF(DY$19&lt;='様式３（療養者名簿）（⑤の場合）'!$BE31,1,0),0),0)</f>
        <v>0</v>
      </c>
      <c r="DZ26" s="377">
        <f>IF(DZ$19-'様式３（療養者名簿）（⑤の場合）'!$BD31+1&lt;=15,IF(DZ$19&gt;='様式３（療養者名簿）（⑤の場合）'!$BD31,IF(DZ$19&lt;='様式３（療養者名簿）（⑤の場合）'!$BE31,1,0),0),0)</f>
        <v>0</v>
      </c>
      <c r="EA26" s="377">
        <f>IF(EA$19-'様式３（療養者名簿）（⑤の場合）'!$BD31+1&lt;=15,IF(EA$19&gt;='様式３（療養者名簿）（⑤の場合）'!$BD31,IF(EA$19&lt;='様式３（療養者名簿）（⑤の場合）'!$BE31,1,0),0),0)</f>
        <v>0</v>
      </c>
      <c r="EB26" s="377">
        <f>IF(EB$19-'様式３（療養者名簿）（⑤の場合）'!$BD31+1&lt;=15,IF(EB$19&gt;='様式３（療養者名簿）（⑤の場合）'!$BD31,IF(EB$19&lt;='様式３（療養者名簿）（⑤の場合）'!$BE31,1,0),0),0)</f>
        <v>0</v>
      </c>
      <c r="EC26" s="377">
        <f>IF(EC$19-'様式３（療養者名簿）（⑤の場合）'!$BD31+1&lt;=15,IF(EC$19&gt;='様式３（療養者名簿）（⑤の場合）'!$BD31,IF(EC$19&lt;='様式３（療養者名簿）（⑤の場合）'!$BE31,1,0),0),0)</f>
        <v>0</v>
      </c>
      <c r="ED26" s="377">
        <f>IF(ED$19-'様式３（療養者名簿）（⑤の場合）'!$BD31+1&lt;=15,IF(ED$19&gt;='様式３（療養者名簿）（⑤の場合）'!$BD31,IF(ED$19&lt;='様式３（療養者名簿）（⑤の場合）'!$BE31,1,0),0),0)</f>
        <v>0</v>
      </c>
      <c r="EE26" s="377">
        <f>IF(EE$19-'様式３（療養者名簿）（⑤の場合）'!$BD31+1&lt;=15,IF(EE$19&gt;='様式３（療養者名簿）（⑤の場合）'!$BD31,IF(EE$19&lt;='様式３（療養者名簿）（⑤の場合）'!$BE31,1,0),0),0)</f>
        <v>0</v>
      </c>
      <c r="EF26" s="377">
        <f>IF(EF$19-'様式３（療養者名簿）（⑤の場合）'!$BD31+1&lt;=15,IF(EF$19&gt;='様式３（療養者名簿）（⑤の場合）'!$BD31,IF(EF$19&lt;='様式３（療養者名簿）（⑤の場合）'!$BE31,1,0),0),0)</f>
        <v>0</v>
      </c>
      <c r="EG26" s="377">
        <f>IF(EG$19-'様式３（療養者名簿）（⑤の場合）'!$BD31+1&lt;=15,IF(EG$19&gt;='様式３（療養者名簿）（⑤の場合）'!$BD31,IF(EG$19&lt;='様式３（療養者名簿）（⑤の場合）'!$BE31,1,0),0),0)</f>
        <v>0</v>
      </c>
      <c r="EH26" s="377">
        <f>IF(EH$19-'様式３（療養者名簿）（⑤の場合）'!$BD31+1&lt;=15,IF(EH$19&gt;='様式３（療養者名簿）（⑤の場合）'!$BD31,IF(EH$19&lt;='様式３（療養者名簿）（⑤の場合）'!$BE31,1,0),0),0)</f>
        <v>0</v>
      </c>
      <c r="EI26" s="377">
        <f>IF(EI$19-'様式３（療養者名簿）（⑤の場合）'!$BD31+1&lt;=15,IF(EI$19&gt;='様式３（療養者名簿）（⑤の場合）'!$BD31,IF(EI$19&lt;='様式３（療養者名簿）（⑤の場合）'!$BE31,1,0),0),0)</f>
        <v>0</v>
      </c>
      <c r="EJ26" s="377">
        <f>IF(EJ$19-'様式３（療養者名簿）（⑤の場合）'!$BD31+1&lt;=15,IF(EJ$19&gt;='様式３（療養者名簿）（⑤の場合）'!$BD31,IF(EJ$19&lt;='様式３（療養者名簿）（⑤の場合）'!$BE31,1,0),0),0)</f>
        <v>0</v>
      </c>
      <c r="EK26" s="377">
        <f>IF(EK$19-'様式３（療養者名簿）（⑤の場合）'!$BD31+1&lt;=15,IF(EK$19&gt;='様式３（療養者名簿）（⑤の場合）'!$BD31,IF(EK$19&lt;='様式３（療養者名簿）（⑤の場合）'!$BE31,1,0),0),0)</f>
        <v>0</v>
      </c>
      <c r="EL26" s="377">
        <f>IF(EL$19-'様式３（療養者名簿）（⑤の場合）'!$BD31+1&lt;=15,IF(EL$19&gt;='様式３（療養者名簿）（⑤の場合）'!$BD31,IF(EL$19&lt;='様式３（療養者名簿）（⑤の場合）'!$BE31,1,0),0),0)</f>
        <v>0</v>
      </c>
      <c r="EM26" s="377">
        <f>IF(EM$19-'様式３（療養者名簿）（⑤の場合）'!$BD31+1&lt;=15,IF(EM$19&gt;='様式３（療養者名簿）（⑤の場合）'!$BD31,IF(EM$19&lt;='様式３（療養者名簿）（⑤の場合）'!$BE31,1,0),0),0)</f>
        <v>0</v>
      </c>
      <c r="EN26" s="377">
        <f>IF(EN$19-'様式３（療養者名簿）（⑤の場合）'!$BD31+1&lt;=15,IF(EN$19&gt;='様式３（療養者名簿）（⑤の場合）'!$BD31,IF(EN$19&lt;='様式３（療養者名簿）（⑤の場合）'!$BE31,1,0),0),0)</f>
        <v>0</v>
      </c>
      <c r="EO26" s="377">
        <f>IF(EO$19-'様式３（療養者名簿）（⑤の場合）'!$BD31+1&lt;=15,IF(EO$19&gt;='様式３（療養者名簿）（⑤の場合）'!$BD31,IF(EO$19&lt;='様式３（療養者名簿）（⑤の場合）'!$BE31,1,0),0),0)</f>
        <v>0</v>
      </c>
      <c r="EP26" s="377">
        <f>IF(EP$19-'様式３（療養者名簿）（⑤の場合）'!$BD31+1&lt;=15,IF(EP$19&gt;='様式３（療養者名簿）（⑤の場合）'!$BD31,IF(EP$19&lt;='様式３（療養者名簿）（⑤の場合）'!$BE31,1,0),0),0)</f>
        <v>0</v>
      </c>
      <c r="EQ26" s="377">
        <f>IF(EQ$19-'様式３（療養者名簿）（⑤の場合）'!$BD31+1&lt;=15,IF(EQ$19&gt;='様式３（療養者名簿）（⑤の場合）'!$BD31,IF(EQ$19&lt;='様式３（療養者名簿）（⑤の場合）'!$BE31,1,0),0),0)</f>
        <v>0</v>
      </c>
      <c r="ER26" s="377">
        <f>IF(ER$19-'様式３（療養者名簿）（⑤の場合）'!$BD31+1&lt;=15,IF(ER$19&gt;='様式３（療養者名簿）（⑤の場合）'!$BD31,IF(ER$19&lt;='様式３（療養者名簿）（⑤の場合）'!$BE31,1,0),0),0)</f>
        <v>0</v>
      </c>
      <c r="ES26" s="377">
        <f>IF(ES$19-'様式３（療養者名簿）（⑤の場合）'!$BD31+1&lt;=15,IF(ES$19&gt;='様式３（療養者名簿）（⑤の場合）'!$BD31,IF(ES$19&lt;='様式３（療養者名簿）（⑤の場合）'!$BE31,1,0),0),0)</f>
        <v>0</v>
      </c>
      <c r="ET26" s="377">
        <f>IF(ET$19-'様式３（療養者名簿）（⑤の場合）'!$BD31+1&lt;=15,IF(ET$19&gt;='様式３（療養者名簿）（⑤の場合）'!$BD31,IF(ET$19&lt;='様式３（療養者名簿）（⑤の場合）'!$BE31,1,0),0),0)</f>
        <v>0</v>
      </c>
      <c r="EU26" s="377">
        <f>IF(EU$19-'様式３（療養者名簿）（⑤の場合）'!$BD31+1&lt;=15,IF(EU$19&gt;='様式３（療養者名簿）（⑤の場合）'!$BD31,IF(EU$19&lt;='様式３（療養者名簿）（⑤の場合）'!$BE31,1,0),0),0)</f>
        <v>0</v>
      </c>
      <c r="EV26" s="377">
        <f>IF(EV$19-'様式３（療養者名簿）（⑤の場合）'!$BD31+1&lt;=15,IF(EV$19&gt;='様式３（療養者名簿）（⑤の場合）'!$BD31,IF(EV$19&lt;='様式３（療養者名簿）（⑤の場合）'!$BE31,1,0),0),0)</f>
        <v>0</v>
      </c>
      <c r="EW26" s="377">
        <f>IF(EW$19-'様式３（療養者名簿）（⑤の場合）'!$BD31+1&lt;=15,IF(EW$19&gt;='様式３（療養者名簿）（⑤の場合）'!$BD31,IF(EW$19&lt;='様式３（療養者名簿）（⑤の場合）'!$BE31,1,0),0),0)</f>
        <v>0</v>
      </c>
      <c r="EX26" s="377">
        <f>IF(EX$19-'様式３（療養者名簿）（⑤の場合）'!$BD31+1&lt;=15,IF(EX$19&gt;='様式３（療養者名簿）（⑤の場合）'!$BD31,IF(EX$19&lt;='様式３（療養者名簿）（⑤の場合）'!$BE31,1,0),0),0)</f>
        <v>0</v>
      </c>
      <c r="EY26" s="377">
        <f>IF(EY$19-'様式３（療養者名簿）（⑤の場合）'!$BD31+1&lt;=15,IF(EY$19&gt;='様式３（療養者名簿）（⑤の場合）'!$BD31,IF(EY$19&lt;='様式３（療養者名簿）（⑤の場合）'!$BE31,1,0),0),0)</f>
        <v>0</v>
      </c>
      <c r="EZ26" s="377">
        <f>IF(EZ$19-'様式３（療養者名簿）（⑤の場合）'!$BD31+1&lt;=15,IF(EZ$19&gt;='様式３（療養者名簿）（⑤の場合）'!$BD31,IF(EZ$19&lt;='様式３（療養者名簿）（⑤の場合）'!$BE31,1,0),0),0)</f>
        <v>0</v>
      </c>
      <c r="FA26" s="377">
        <f>IF(FA$19-'様式３（療養者名簿）（⑤の場合）'!$BD31+1&lt;=15,IF(FA$19&gt;='様式３（療養者名簿）（⑤の場合）'!$BD31,IF(FA$19&lt;='様式３（療養者名簿）（⑤の場合）'!$BE31,1,0),0),0)</f>
        <v>0</v>
      </c>
      <c r="FB26" s="377">
        <f>IF(FB$19-'様式３（療養者名簿）（⑤の場合）'!$BD31+1&lt;=15,IF(FB$19&gt;='様式３（療養者名簿）（⑤の場合）'!$BD31,IF(FB$19&lt;='様式３（療養者名簿）（⑤の場合）'!$BE31,1,0),0),0)</f>
        <v>0</v>
      </c>
      <c r="FC26" s="377">
        <f>IF(FC$19-'様式３（療養者名簿）（⑤の場合）'!$BD31+1&lt;=15,IF(FC$19&gt;='様式３（療養者名簿）（⑤の場合）'!$BD31,IF(FC$19&lt;='様式３（療養者名簿）（⑤の場合）'!$BE31,1,0),0),0)</f>
        <v>0</v>
      </c>
      <c r="FD26" s="377">
        <f>IF(FD$19-'様式３（療養者名簿）（⑤の場合）'!$BD31+1&lt;=15,IF(FD$19&gt;='様式３（療養者名簿）（⑤の場合）'!$BD31,IF(FD$19&lt;='様式３（療養者名簿）（⑤の場合）'!$BE31,1,0),0),0)</f>
        <v>0</v>
      </c>
      <c r="FE26" s="377">
        <f>IF(FE$19-'様式３（療養者名簿）（⑤の場合）'!$BD31+1&lt;=15,IF(FE$19&gt;='様式３（療養者名簿）（⑤の場合）'!$BD31,IF(FE$19&lt;='様式３（療養者名簿）（⑤の場合）'!$BE31,1,0),0),0)</f>
        <v>0</v>
      </c>
      <c r="FF26" s="377">
        <f>IF(FF$19-'様式３（療養者名簿）（⑤の場合）'!$BD31+1&lt;=15,IF(FF$19&gt;='様式３（療養者名簿）（⑤の場合）'!$BD31,IF(FF$19&lt;='様式３（療養者名簿）（⑤の場合）'!$BE31,1,0),0),0)</f>
        <v>0</v>
      </c>
      <c r="FG26" s="377">
        <f>IF(FG$19-'様式３（療養者名簿）（⑤の場合）'!$BD31+1&lt;=15,IF(FG$19&gt;='様式３（療養者名簿）（⑤の場合）'!$BD31,IF(FG$19&lt;='様式３（療養者名簿）（⑤の場合）'!$BE31,1,0),0),0)</f>
        <v>0</v>
      </c>
      <c r="FH26" s="377">
        <f>IF(FH$19-'様式３（療養者名簿）（⑤の場合）'!$BD31+1&lt;=15,IF(FH$19&gt;='様式３（療養者名簿）（⑤の場合）'!$BD31,IF(FH$19&lt;='様式３（療養者名簿）（⑤の場合）'!$BE31,1,0),0),0)</f>
        <v>0</v>
      </c>
      <c r="FI26" s="377">
        <f>IF(FI$19-'様式３（療養者名簿）（⑤の場合）'!$BD31+1&lt;=15,IF(FI$19&gt;='様式３（療養者名簿）（⑤の場合）'!$BD31,IF(FI$19&lt;='様式３（療養者名簿）（⑤の場合）'!$BE31,1,0),0),0)</f>
        <v>0</v>
      </c>
      <c r="FJ26" s="377">
        <f>IF(FJ$19-'様式３（療養者名簿）（⑤の場合）'!$BD31+1&lt;=15,IF(FJ$19&gt;='様式３（療養者名簿）（⑤の場合）'!$BD31,IF(FJ$19&lt;='様式３（療養者名簿）（⑤の場合）'!$BE31,1,0),0),0)</f>
        <v>0</v>
      </c>
      <c r="FK26" s="377">
        <f>IF(FK$19-'様式３（療養者名簿）（⑤の場合）'!$BD31+1&lt;=15,IF(FK$19&gt;='様式３（療養者名簿）（⑤の場合）'!$BD31,IF(FK$19&lt;='様式３（療養者名簿）（⑤の場合）'!$BE31,1,0),0),0)</f>
        <v>0</v>
      </c>
      <c r="FL26" s="377">
        <f>IF(FL$19-'様式３（療養者名簿）（⑤の場合）'!$BD31+1&lt;=15,IF(FL$19&gt;='様式３（療養者名簿）（⑤の場合）'!$BD31,IF(FL$19&lt;='様式３（療養者名簿）（⑤の場合）'!$BE31,1,0),0),0)</f>
        <v>0</v>
      </c>
      <c r="FM26" s="377">
        <f>IF(FM$19-'様式３（療養者名簿）（⑤の場合）'!$BD31+1&lt;=15,IF(FM$19&gt;='様式３（療養者名簿）（⑤の場合）'!$BD31,IF(FM$19&lt;='様式３（療養者名簿）（⑤の場合）'!$BE31,1,0),0),0)</f>
        <v>0</v>
      </c>
      <c r="FN26" s="377">
        <f>IF(FN$19-'様式３（療養者名簿）（⑤の場合）'!$BD31+1&lt;=15,IF(FN$19&gt;='様式３（療養者名簿）（⑤の場合）'!$BD31,IF(FN$19&lt;='様式３（療養者名簿）（⑤の場合）'!$BE31,1,0),0),0)</f>
        <v>0</v>
      </c>
      <c r="FO26" s="377">
        <f>IF(FO$19-'様式３（療養者名簿）（⑤の場合）'!$BD31+1&lt;=15,IF(FO$19&gt;='様式３（療養者名簿）（⑤の場合）'!$BD31,IF(FO$19&lt;='様式３（療養者名簿）（⑤の場合）'!$BE31,1,0),0),0)</f>
        <v>0</v>
      </c>
      <c r="FP26" s="377">
        <f>IF(FP$19-'様式３（療養者名簿）（⑤の場合）'!$BD31+1&lt;=15,IF(FP$19&gt;='様式３（療養者名簿）（⑤の場合）'!$BD31,IF(FP$19&lt;='様式３（療養者名簿）（⑤の場合）'!$BE31,1,0),0),0)</f>
        <v>0</v>
      </c>
      <c r="FQ26" s="377">
        <f>IF(FQ$19-'様式３（療養者名簿）（⑤の場合）'!$BD31+1&lt;=15,IF(FQ$19&gt;='様式３（療養者名簿）（⑤の場合）'!$BD31,IF(FQ$19&lt;='様式３（療養者名簿）（⑤の場合）'!$BE31,1,0),0),0)</f>
        <v>0</v>
      </c>
      <c r="FR26" s="377">
        <f>IF(FR$19-'様式３（療養者名簿）（⑤の場合）'!$BD31+1&lt;=15,IF(FR$19&gt;='様式３（療養者名簿）（⑤の場合）'!$BD31,IF(FR$19&lt;='様式３（療養者名簿）（⑤の場合）'!$BE31,1,0),0),0)</f>
        <v>0</v>
      </c>
      <c r="FS26" s="377">
        <f>IF(FS$19-'様式３（療養者名簿）（⑤の場合）'!$BD31+1&lt;=15,IF(FS$19&gt;='様式３（療養者名簿）（⑤の場合）'!$BD31,IF(FS$19&lt;='様式３（療養者名簿）（⑤の場合）'!$BE31,1,0),0),0)</f>
        <v>0</v>
      </c>
      <c r="FT26" s="377">
        <f>IF(FT$19-'様式３（療養者名簿）（⑤の場合）'!$BD31+1&lt;=15,IF(FT$19&gt;='様式３（療養者名簿）（⑤の場合）'!$BD31,IF(FT$19&lt;='様式３（療養者名簿）（⑤の場合）'!$BE31,1,0),0),0)</f>
        <v>0</v>
      </c>
      <c r="FU26" s="377">
        <f>IF(FU$19-'様式３（療養者名簿）（⑤の場合）'!$BD31+1&lt;=15,IF(FU$19&gt;='様式３（療養者名簿）（⑤の場合）'!$BD31,IF(FU$19&lt;='様式３（療養者名簿）（⑤の場合）'!$BE31,1,0),0),0)</f>
        <v>0</v>
      </c>
      <c r="FV26" s="377">
        <f>IF(FV$19-'様式３（療養者名簿）（⑤の場合）'!$BD31+1&lt;=15,IF(FV$19&gt;='様式３（療養者名簿）（⑤の場合）'!$BD31,IF(FV$19&lt;='様式３（療養者名簿）（⑤の場合）'!$BE31,1,0),0),0)</f>
        <v>0</v>
      </c>
      <c r="FW26" s="377">
        <f>IF(FW$19-'様式３（療養者名簿）（⑤の場合）'!$BD31+1&lt;=15,IF(FW$19&gt;='様式３（療養者名簿）（⑤の場合）'!$BD31,IF(FW$19&lt;='様式３（療養者名簿）（⑤の場合）'!$BE31,1,0),0),0)</f>
        <v>0</v>
      </c>
      <c r="FX26" s="377">
        <f>IF(FX$19-'様式３（療養者名簿）（⑤の場合）'!$BD31+1&lt;=15,IF(FX$19&gt;='様式３（療養者名簿）（⑤の場合）'!$BD31,IF(FX$19&lt;='様式３（療養者名簿）（⑤の場合）'!$BE31,1,0),0),0)</f>
        <v>0</v>
      </c>
      <c r="FY26" s="377">
        <f>IF(FY$19-'様式３（療養者名簿）（⑤の場合）'!$BD31+1&lt;=15,IF(FY$19&gt;='様式３（療養者名簿）（⑤の場合）'!$BD31,IF(FY$19&lt;='様式３（療養者名簿）（⑤の場合）'!$BE31,1,0),0),0)</f>
        <v>0</v>
      </c>
      <c r="FZ26" s="377">
        <f>IF(FZ$19-'様式３（療養者名簿）（⑤の場合）'!$BD31+1&lt;=15,IF(FZ$19&gt;='様式３（療養者名簿）（⑤の場合）'!$BD31,IF(FZ$19&lt;='様式３（療養者名簿）（⑤の場合）'!$BE31,1,0),0),0)</f>
        <v>0</v>
      </c>
      <c r="GA26" s="377">
        <f>IF(GA$19-'様式３（療養者名簿）（⑤の場合）'!$BD31+1&lt;=15,IF(GA$19&gt;='様式３（療養者名簿）（⑤の場合）'!$BD31,IF(GA$19&lt;='様式３（療養者名簿）（⑤の場合）'!$BE31,1,0),0),0)</f>
        <v>0</v>
      </c>
      <c r="GB26" s="377">
        <f>IF(GB$19-'様式３（療養者名簿）（⑤の場合）'!$BD31+1&lt;=15,IF(GB$19&gt;='様式３（療養者名簿）（⑤の場合）'!$BD31,IF(GB$19&lt;='様式３（療養者名簿）（⑤の場合）'!$BE31,1,0),0),0)</f>
        <v>0</v>
      </c>
      <c r="GC26" s="377">
        <f>IF(GC$19-'様式３（療養者名簿）（⑤の場合）'!$BD31+1&lt;=15,IF(GC$19&gt;='様式３（療養者名簿）（⑤の場合）'!$BD31,IF(GC$19&lt;='様式３（療養者名簿）（⑤の場合）'!$BE31,1,0),0),0)</f>
        <v>0</v>
      </c>
      <c r="GD26" s="377">
        <f>IF(GD$19-'様式３（療養者名簿）（⑤の場合）'!$BD31+1&lt;=15,IF(GD$19&gt;='様式３（療養者名簿）（⑤の場合）'!$BD31,IF(GD$19&lt;='様式３（療養者名簿）（⑤の場合）'!$BE31,1,0),0),0)</f>
        <v>0</v>
      </c>
      <c r="GE26" s="377">
        <f>IF(GE$19-'様式３（療養者名簿）（⑤の場合）'!$BD31+1&lt;=15,IF(GE$19&gt;='様式３（療養者名簿）（⑤の場合）'!$BD31,IF(GE$19&lt;='様式３（療養者名簿）（⑤の場合）'!$BE31,1,0),0),0)</f>
        <v>0</v>
      </c>
      <c r="GF26" s="377">
        <f>IF(GF$19-'様式３（療養者名簿）（⑤の場合）'!$BD31+1&lt;=15,IF(GF$19&gt;='様式３（療養者名簿）（⑤の場合）'!$BD31,IF(GF$19&lt;='様式３（療養者名簿）（⑤の場合）'!$BE31,1,0),0),0)</f>
        <v>0</v>
      </c>
      <c r="GG26" s="377">
        <f>IF(GG$19-'様式３（療養者名簿）（⑤の場合）'!$BD31+1&lt;=15,IF(GG$19&gt;='様式３（療養者名簿）（⑤の場合）'!$BD31,IF(GG$19&lt;='様式３（療養者名簿）（⑤の場合）'!$BE31,1,0),0),0)</f>
        <v>0</v>
      </c>
      <c r="GH26" s="377">
        <f>IF(GH$19-'様式３（療養者名簿）（⑤の場合）'!$BD31+1&lt;=15,IF(GH$19&gt;='様式３（療養者名簿）（⑤の場合）'!$BD31,IF(GH$19&lt;='様式３（療養者名簿）（⑤の場合）'!$BE31,1,0),0),0)</f>
        <v>0</v>
      </c>
      <c r="GI26" s="377">
        <f>IF(GI$19-'様式３（療養者名簿）（⑤の場合）'!$BD31+1&lt;=15,IF(GI$19&gt;='様式３（療養者名簿）（⑤の場合）'!$BD31,IF(GI$19&lt;='様式３（療養者名簿）（⑤の場合）'!$BE31,1,0),0),0)</f>
        <v>0</v>
      </c>
      <c r="GJ26" s="377">
        <f>IF(GJ$19-'様式３（療養者名簿）（⑤の場合）'!$BD31+1&lt;=15,IF(GJ$19&gt;='様式３（療養者名簿）（⑤の場合）'!$BD31,IF(GJ$19&lt;='様式３（療養者名簿）（⑤の場合）'!$BE31,1,0),0),0)</f>
        <v>0</v>
      </c>
      <c r="GK26" s="377">
        <f>IF(GK$19-'様式３（療養者名簿）（⑤の場合）'!$BD31+1&lt;=15,IF(GK$19&gt;='様式３（療養者名簿）（⑤の場合）'!$BD31,IF(GK$19&lt;='様式３（療養者名簿）（⑤の場合）'!$BE31,1,0),0),0)</f>
        <v>0</v>
      </c>
      <c r="GL26" s="377">
        <f>IF(GL$19-'様式３（療養者名簿）（⑤の場合）'!$BD31+1&lt;=15,IF(GL$19&gt;='様式３（療養者名簿）（⑤の場合）'!$BD31,IF(GL$19&lt;='様式３（療養者名簿）（⑤の場合）'!$BE31,1,0),0),0)</f>
        <v>0</v>
      </c>
      <c r="GM26" s="377">
        <f>IF(GM$19-'様式３（療養者名簿）（⑤の場合）'!$BD31+1&lt;=15,IF(GM$19&gt;='様式３（療養者名簿）（⑤の場合）'!$BD31,IF(GM$19&lt;='様式３（療養者名簿）（⑤の場合）'!$BE31,1,0),0),0)</f>
        <v>0</v>
      </c>
      <c r="GN26" s="377">
        <f>IF(GN$19-'様式３（療養者名簿）（⑤の場合）'!$BD31+1&lt;=15,IF(GN$19&gt;='様式３（療養者名簿）（⑤の場合）'!$BD31,IF(GN$19&lt;='様式３（療養者名簿）（⑤の場合）'!$BE31,1,0),0),0)</f>
        <v>0</v>
      </c>
      <c r="GO26" s="377">
        <f>IF(GO$19-'様式３（療養者名簿）（⑤の場合）'!$BD31+1&lt;=15,IF(GO$19&gt;='様式３（療養者名簿）（⑤の場合）'!$BD31,IF(GO$19&lt;='様式３（療養者名簿）（⑤の場合）'!$BE31,1,0),0),0)</f>
        <v>0</v>
      </c>
      <c r="GP26" s="377">
        <f>IF(GP$19-'様式３（療養者名簿）（⑤の場合）'!$BD31+1&lt;=15,IF(GP$19&gt;='様式３（療養者名簿）（⑤の場合）'!$BD31,IF(GP$19&lt;='様式３（療養者名簿）（⑤の場合）'!$BE31,1,0),0),0)</f>
        <v>0</v>
      </c>
      <c r="GQ26" s="377">
        <f>IF(GQ$19-'様式３（療養者名簿）（⑤の場合）'!$BD31+1&lt;=15,IF(GQ$19&gt;='様式３（療養者名簿）（⑤の場合）'!$BD31,IF(GQ$19&lt;='様式３（療養者名簿）（⑤の場合）'!$BE31,1,0),0),0)</f>
        <v>0</v>
      </c>
      <c r="GR26" s="377">
        <f>IF(GR$19-'様式３（療養者名簿）（⑤の場合）'!$BD31+1&lt;=15,IF(GR$19&gt;='様式３（療養者名簿）（⑤の場合）'!$BD31,IF(GR$19&lt;='様式３（療養者名簿）（⑤の場合）'!$BE31,1,0),0),0)</f>
        <v>0</v>
      </c>
      <c r="GS26" s="377">
        <f>IF(GS$19-'様式３（療養者名簿）（⑤の場合）'!$BD31+1&lt;=15,IF(GS$19&gt;='様式３（療養者名簿）（⑤の場合）'!$BD31,IF(GS$19&lt;='様式３（療養者名簿）（⑤の場合）'!$BE31,1,0),0),0)</f>
        <v>0</v>
      </c>
      <c r="GT26" s="377">
        <f>IF(GT$19-'様式３（療養者名簿）（⑤の場合）'!$BD31+1&lt;=15,IF(GT$19&gt;='様式３（療養者名簿）（⑤の場合）'!$BD31,IF(GT$19&lt;='様式３（療養者名簿）（⑤の場合）'!$BE31,1,0),0),0)</f>
        <v>0</v>
      </c>
      <c r="GU26" s="377">
        <f>IF(GU$19-'様式３（療養者名簿）（⑤の場合）'!$BD31+1&lt;=15,IF(GU$19&gt;='様式３（療養者名簿）（⑤の場合）'!$BD31,IF(GU$19&lt;='様式３（療養者名簿）（⑤の場合）'!$BE31,1,0),0),0)</f>
        <v>0</v>
      </c>
      <c r="GV26" s="377">
        <f>IF(GV$19-'様式３（療養者名簿）（⑤の場合）'!$BD31+1&lt;=15,IF(GV$19&gt;='様式３（療養者名簿）（⑤の場合）'!$BD31,IF(GV$19&lt;='様式３（療養者名簿）（⑤の場合）'!$BE31,1,0),0),0)</f>
        <v>0</v>
      </c>
      <c r="GW26" s="377">
        <f>IF(GW$19-'様式３（療養者名簿）（⑤の場合）'!$BD31+1&lt;=15,IF(GW$19&gt;='様式３（療養者名簿）（⑤の場合）'!$BD31,IF(GW$19&lt;='様式３（療養者名簿）（⑤の場合）'!$BE31,1,0),0),0)</f>
        <v>0</v>
      </c>
      <c r="GX26" s="377">
        <f>IF(GX$19-'様式３（療養者名簿）（⑤の場合）'!$BD31+1&lt;=15,IF(GX$19&gt;='様式３（療養者名簿）（⑤の場合）'!$BD31,IF(GX$19&lt;='様式３（療養者名簿）（⑤の場合）'!$BE31,1,0),0),0)</f>
        <v>0</v>
      </c>
      <c r="GY26" s="377">
        <f>IF(GY$19-'様式３（療養者名簿）（⑤の場合）'!$BD31+1&lt;=15,IF(GY$19&gt;='様式３（療養者名簿）（⑤の場合）'!$BD31,IF(GY$19&lt;='様式３（療養者名簿）（⑤の場合）'!$BE31,1,0),0),0)</f>
        <v>0</v>
      </c>
      <c r="GZ26" s="377">
        <f>IF(GZ$19-'様式３（療養者名簿）（⑤の場合）'!$BD31+1&lt;=15,IF(GZ$19&gt;='様式３（療養者名簿）（⑤の場合）'!$BD31,IF(GZ$19&lt;='様式３（療養者名簿）（⑤の場合）'!$BE31,1,0),0),0)</f>
        <v>0</v>
      </c>
      <c r="HA26" s="377">
        <f>IF(HA$19-'様式３（療養者名簿）（⑤の場合）'!$BD31+1&lt;=15,IF(HA$19&gt;='様式３（療養者名簿）（⑤の場合）'!$BD31,IF(HA$19&lt;='様式３（療養者名簿）（⑤の場合）'!$BE31,1,0),0),0)</f>
        <v>0</v>
      </c>
      <c r="HB26" s="377">
        <f>IF(HB$19-'様式３（療養者名簿）（⑤の場合）'!$BD31+1&lt;=15,IF(HB$19&gt;='様式３（療養者名簿）（⑤の場合）'!$BD31,IF(HB$19&lt;='様式３（療養者名簿）（⑤の場合）'!$BE31,1,0),0),0)</f>
        <v>0</v>
      </c>
      <c r="HC26" s="377">
        <f>IF(HC$19-'様式３（療養者名簿）（⑤の場合）'!$BD31+1&lt;=15,IF(HC$19&gt;='様式３（療養者名簿）（⑤の場合）'!$BD31,IF(HC$19&lt;='様式３（療養者名簿）（⑤の場合）'!$BE31,1,0),0),0)</f>
        <v>0</v>
      </c>
      <c r="HD26" s="377">
        <f>IF(HD$19-'様式３（療養者名簿）（⑤の場合）'!$BD31+1&lt;=15,IF(HD$19&gt;='様式３（療養者名簿）（⑤の場合）'!$BD31,IF(HD$19&lt;='様式３（療養者名簿）（⑤の場合）'!$BE31,1,0),0),0)</f>
        <v>0</v>
      </c>
      <c r="HE26" s="377">
        <f>IF(HE$19-'様式３（療養者名簿）（⑤の場合）'!$BD31+1&lt;=15,IF(HE$19&gt;='様式３（療養者名簿）（⑤の場合）'!$BD31,IF(HE$19&lt;='様式３（療養者名簿）（⑤の場合）'!$BE31,1,0),0),0)</f>
        <v>0</v>
      </c>
      <c r="HF26" s="377">
        <f>IF(HF$19-'様式３（療養者名簿）（⑤の場合）'!$BD31+1&lt;=15,IF(HF$19&gt;='様式３（療養者名簿）（⑤の場合）'!$BD31,IF(HF$19&lt;='様式３（療養者名簿）（⑤の場合）'!$BE31,1,0),0),0)</f>
        <v>0</v>
      </c>
      <c r="HG26" s="377">
        <f>IF(HG$19-'様式３（療養者名簿）（⑤の場合）'!$BD31+1&lt;=15,IF(HG$19&gt;='様式３（療養者名簿）（⑤の場合）'!$BD31,IF(HG$19&lt;='様式３（療養者名簿）（⑤の場合）'!$BE31,1,0),0),0)</f>
        <v>0</v>
      </c>
      <c r="HH26" s="377">
        <f>IF(HH$19-'様式３（療養者名簿）（⑤の場合）'!$BD31+1&lt;=15,IF(HH$19&gt;='様式３（療養者名簿）（⑤の場合）'!$BD31,IF(HH$19&lt;='様式３（療養者名簿）（⑤の場合）'!$BE31,1,0),0),0)</f>
        <v>0</v>
      </c>
      <c r="HI26" s="377">
        <f>IF(HI$19-'様式３（療養者名簿）（⑤の場合）'!$BD31+1&lt;=15,IF(HI$19&gt;='様式３（療養者名簿）（⑤の場合）'!$BD31,IF(HI$19&lt;='様式３（療養者名簿）（⑤の場合）'!$BE31,1,0),0),0)</f>
        <v>0</v>
      </c>
      <c r="HJ26" s="377">
        <f>IF(HJ$19-'様式３（療養者名簿）（⑤の場合）'!$BD31+1&lt;=15,IF(HJ$19&gt;='様式３（療養者名簿）（⑤の場合）'!$BD31,IF(HJ$19&lt;='様式３（療養者名簿）（⑤の場合）'!$BE31,1,0),0),0)</f>
        <v>0</v>
      </c>
      <c r="HK26" s="377">
        <f>IF(HK$19-'様式３（療養者名簿）（⑤の場合）'!$BD31+1&lt;=15,IF(HK$19&gt;='様式３（療養者名簿）（⑤の場合）'!$BD31,IF(HK$19&lt;='様式３（療養者名簿）（⑤の場合）'!$BE31,1,0),0),0)</f>
        <v>0</v>
      </c>
      <c r="HL26" s="377">
        <f>IF(HL$19-'様式３（療養者名簿）（⑤の場合）'!$BD31+1&lt;=15,IF(HL$19&gt;='様式３（療養者名簿）（⑤の場合）'!$BD31,IF(HL$19&lt;='様式３（療養者名簿）（⑤の場合）'!$BE31,1,0),0),0)</f>
        <v>0</v>
      </c>
      <c r="HM26" s="377">
        <f>IF(HM$19-'様式３（療養者名簿）（⑤の場合）'!$BD31+1&lt;=15,IF(HM$19&gt;='様式３（療養者名簿）（⑤の場合）'!$BD31,IF(HM$19&lt;='様式３（療養者名簿）（⑤の場合）'!$BE31,1,0),0),0)</f>
        <v>0</v>
      </c>
      <c r="HN26" s="377">
        <f>IF(HN$19-'様式３（療養者名簿）（⑤の場合）'!$BD31+1&lt;=15,IF(HN$19&gt;='様式３（療養者名簿）（⑤の場合）'!$BD31,IF(HN$19&lt;='様式３（療養者名簿）（⑤の場合）'!$BE31,1,0),0),0)</f>
        <v>0</v>
      </c>
      <c r="HO26" s="377">
        <f>IF(HO$19-'様式３（療養者名簿）（⑤の場合）'!$BD31+1&lt;=15,IF(HO$19&gt;='様式３（療養者名簿）（⑤の場合）'!$BD31,IF(HO$19&lt;='様式３（療養者名簿）（⑤の場合）'!$BE31,1,0),0),0)</f>
        <v>0</v>
      </c>
      <c r="HP26" s="377">
        <f>IF(HP$19-'様式３（療養者名簿）（⑤の場合）'!$BD31+1&lt;=15,IF(HP$19&gt;='様式３（療養者名簿）（⑤の場合）'!$BD31,IF(HP$19&lt;='様式３（療養者名簿）（⑤の場合）'!$BE31,1,0),0),0)</f>
        <v>0</v>
      </c>
      <c r="HQ26" s="377">
        <f>IF(HQ$19-'様式３（療養者名簿）（⑤の場合）'!$BD31+1&lt;=15,IF(HQ$19&gt;='様式３（療養者名簿）（⑤の場合）'!$BD31,IF(HQ$19&lt;='様式３（療養者名簿）（⑤の場合）'!$BE31,1,0),0),0)</f>
        <v>0</v>
      </c>
      <c r="HR26" s="377">
        <f>IF(HR$19-'様式３（療養者名簿）（⑤の場合）'!$BD31+1&lt;=15,IF(HR$19&gt;='様式３（療養者名簿）（⑤の場合）'!$BD31,IF(HR$19&lt;='様式３（療養者名簿）（⑤の場合）'!$BE31,1,0),0),0)</f>
        <v>0</v>
      </c>
      <c r="HS26" s="377">
        <f>IF(HS$19-'様式３（療養者名簿）（⑤の場合）'!$BD31+1&lt;=15,IF(HS$19&gt;='様式３（療養者名簿）（⑤の場合）'!$BD31,IF(HS$19&lt;='様式３（療養者名簿）（⑤の場合）'!$BE31,1,0),0),0)</f>
        <v>0</v>
      </c>
      <c r="HT26" s="377">
        <f>IF(HT$19-'様式３（療養者名簿）（⑤の場合）'!$BD31+1&lt;=15,IF(HT$19&gt;='様式３（療養者名簿）（⑤の場合）'!$BD31,IF(HT$19&lt;='様式３（療養者名簿）（⑤の場合）'!$BE31,1,0),0),0)</f>
        <v>0</v>
      </c>
      <c r="HU26" s="377">
        <f>IF(HU$19-'様式３（療養者名簿）（⑤の場合）'!$BD31+1&lt;=15,IF(HU$19&gt;='様式３（療養者名簿）（⑤の場合）'!$BD31,IF(HU$19&lt;='様式３（療養者名簿）（⑤の場合）'!$BE31,1,0),0),0)</f>
        <v>0</v>
      </c>
      <c r="HV26" s="377">
        <f>IF(HV$19-'様式３（療養者名簿）（⑤の場合）'!$BD31+1&lt;=15,IF(HV$19&gt;='様式３（療養者名簿）（⑤の場合）'!$BD31,IF(HV$19&lt;='様式３（療養者名簿）（⑤の場合）'!$BE31,1,0),0),0)</f>
        <v>0</v>
      </c>
      <c r="HW26" s="377">
        <f>IF(HW$19-'様式３（療養者名簿）（⑤の場合）'!$BD31+1&lt;=15,IF(HW$19&gt;='様式３（療養者名簿）（⑤の場合）'!$BD31,IF(HW$19&lt;='様式３（療養者名簿）（⑤の場合）'!$BE31,1,0),0),0)</f>
        <v>0</v>
      </c>
      <c r="HX26" s="377">
        <f>IF(HX$19-'様式３（療養者名簿）（⑤の場合）'!$BD31+1&lt;=15,IF(HX$19&gt;='様式３（療養者名簿）（⑤の場合）'!$BD31,IF(HX$19&lt;='様式３（療養者名簿）（⑤の場合）'!$BE31,1,0),0),0)</f>
        <v>0</v>
      </c>
      <c r="HY26" s="377">
        <f>IF(HY$19-'様式３（療養者名簿）（⑤の場合）'!$BD31+1&lt;=15,IF(HY$19&gt;='様式３（療養者名簿）（⑤の場合）'!$BD31,IF(HY$19&lt;='様式３（療養者名簿）（⑤の場合）'!$BE31,1,0),0),0)</f>
        <v>0</v>
      </c>
      <c r="HZ26" s="377">
        <f>IF(HZ$19-'様式３（療養者名簿）（⑤の場合）'!$BD31+1&lt;=15,IF(HZ$19&gt;='様式３（療養者名簿）（⑤の場合）'!$BD31,IF(HZ$19&lt;='様式３（療養者名簿）（⑤の場合）'!$BE31,1,0),0),0)</f>
        <v>0</v>
      </c>
      <c r="IA26" s="377">
        <f>IF(IA$19-'様式３（療養者名簿）（⑤の場合）'!$BD31+1&lt;=15,IF(IA$19&gt;='様式３（療養者名簿）（⑤の場合）'!$BD31,IF(IA$19&lt;='様式３（療養者名簿）（⑤の場合）'!$BE31,1,0),0),0)</f>
        <v>0</v>
      </c>
      <c r="IB26" s="377">
        <f>IF(IB$19-'様式３（療養者名簿）（⑤の場合）'!$BD31+1&lt;=15,IF(IB$19&gt;='様式３（療養者名簿）（⑤の場合）'!$BD31,IF(IB$19&lt;='様式３（療養者名簿）（⑤の場合）'!$BE31,1,0),0),0)</f>
        <v>0</v>
      </c>
      <c r="IC26" s="377">
        <f>IF(IC$19-'様式３（療養者名簿）（⑤の場合）'!$BD31+1&lt;=15,IF(IC$19&gt;='様式３（療養者名簿）（⑤の場合）'!$BD31,IF(IC$19&lt;='様式３（療養者名簿）（⑤の場合）'!$BE31,1,0),0),0)</f>
        <v>0</v>
      </c>
      <c r="ID26" s="377">
        <f>IF(ID$19-'様式３（療養者名簿）（⑤の場合）'!$BD31+1&lt;=15,IF(ID$19&gt;='様式３（療養者名簿）（⑤の場合）'!$BD31,IF(ID$19&lt;='様式３（療養者名簿）（⑤の場合）'!$BE31,1,0),0),0)</f>
        <v>0</v>
      </c>
      <c r="IE26" s="377">
        <f>IF(IE$19-'様式３（療養者名簿）（⑤の場合）'!$BD31+1&lt;=15,IF(IE$19&gt;='様式３（療養者名簿）（⑤の場合）'!$BD31,IF(IE$19&lt;='様式３（療養者名簿）（⑤の場合）'!$BE31,1,0),0),0)</f>
        <v>0</v>
      </c>
      <c r="IF26" s="377">
        <f>IF(IF$19-'様式３（療養者名簿）（⑤の場合）'!$BD31+1&lt;=15,IF(IF$19&gt;='様式３（療養者名簿）（⑤の場合）'!$BD31,IF(IF$19&lt;='様式３（療養者名簿）（⑤の場合）'!$BE31,1,0),0),0)</f>
        <v>0</v>
      </c>
      <c r="IG26" s="377">
        <f>IF(IG$19-'様式３（療養者名簿）（⑤の場合）'!$BD31+1&lt;=15,IF(IG$19&gt;='様式３（療養者名簿）（⑤の場合）'!$BD31,IF(IG$19&lt;='様式３（療養者名簿）（⑤の場合）'!$BE31,1,0),0),0)</f>
        <v>0</v>
      </c>
      <c r="IH26" s="377">
        <f>IF(IH$19-'様式３（療養者名簿）（⑤の場合）'!$BD31+1&lt;=15,IF(IH$19&gt;='様式３（療養者名簿）（⑤の場合）'!$BD31,IF(IH$19&lt;='様式３（療養者名簿）（⑤の場合）'!$BE31,1,0),0),0)</f>
        <v>0</v>
      </c>
      <c r="II26" s="377">
        <f>IF(II$19-'様式３（療養者名簿）（⑤の場合）'!$BD31+1&lt;=15,IF(II$19&gt;='様式３（療養者名簿）（⑤の場合）'!$BD31,IF(II$19&lt;='様式３（療養者名簿）（⑤の場合）'!$BE31,1,0),0),0)</f>
        <v>0</v>
      </c>
      <c r="IJ26" s="377">
        <f>IF(IJ$19-'様式３（療養者名簿）（⑤の場合）'!$BD31+1&lt;=15,IF(IJ$19&gt;='様式３（療養者名簿）（⑤の場合）'!$BD31,IF(IJ$19&lt;='様式３（療養者名簿）（⑤の場合）'!$BE31,1,0),0),0)</f>
        <v>0</v>
      </c>
      <c r="IK26" s="377">
        <f>IF(IK$19-'様式３（療養者名簿）（⑤の場合）'!$BD31+1&lt;=15,IF(IK$19&gt;='様式３（療養者名簿）（⑤の場合）'!$BD31,IF(IK$19&lt;='様式３（療養者名簿）（⑤の場合）'!$BE31,1,0),0),0)</f>
        <v>0</v>
      </c>
      <c r="IL26" s="377">
        <f>IF(IL$19-'様式３（療養者名簿）（⑤の場合）'!$BD31+1&lt;=15,IF(IL$19&gt;='様式３（療養者名簿）（⑤の場合）'!$BD31,IF(IL$19&lt;='様式３（療養者名簿）（⑤の場合）'!$BE31,1,0),0),0)</f>
        <v>0</v>
      </c>
      <c r="IM26" s="377">
        <f>IF(IM$19-'様式３（療養者名簿）（⑤の場合）'!$BD31+1&lt;=15,IF(IM$19&gt;='様式３（療養者名簿）（⑤の場合）'!$BD31,IF(IM$19&lt;='様式３（療養者名簿）（⑤の場合）'!$BE31,1,0),0),0)</f>
        <v>0</v>
      </c>
      <c r="IN26" s="377">
        <f>IF(IN$19-'様式３（療養者名簿）（⑤の場合）'!$BD31+1&lt;=15,IF(IN$19&gt;='様式３（療養者名簿）（⑤の場合）'!$BD31,IF(IN$19&lt;='様式３（療養者名簿）（⑤の場合）'!$BE31,1,0),0),0)</f>
        <v>0</v>
      </c>
      <c r="IO26" s="377">
        <f>IF(IO$19-'様式３（療養者名簿）（⑤の場合）'!$BD31+1&lt;=15,IF(IO$19&gt;='様式３（療養者名簿）（⑤の場合）'!$BD31,IF(IO$19&lt;='様式３（療養者名簿）（⑤の場合）'!$BE31,1,0),0),0)</f>
        <v>0</v>
      </c>
      <c r="IP26" s="377">
        <f>IF(IP$19-'様式３（療養者名簿）（⑤の場合）'!$BD31+1&lt;=15,IF(IP$19&gt;='様式３（療養者名簿）（⑤の場合）'!$BD31,IF(IP$19&lt;='様式３（療養者名簿）（⑤の場合）'!$BE31,1,0),0),0)</f>
        <v>0</v>
      </c>
      <c r="IQ26" s="377">
        <f>IF(IQ$19-'様式３（療養者名簿）（⑤の場合）'!$BD31+1&lt;=15,IF(IQ$19&gt;='様式３（療養者名簿）（⑤の場合）'!$BD31,IF(IQ$19&lt;='様式３（療養者名簿）（⑤の場合）'!$BE31,1,0),0),0)</f>
        <v>0</v>
      </c>
      <c r="IR26" s="377">
        <f>IF(IR$19-'様式３（療養者名簿）（⑤の場合）'!$BD31+1&lt;=15,IF(IR$19&gt;='様式３（療養者名簿）（⑤の場合）'!$BD31,IF(IR$19&lt;='様式３（療養者名簿）（⑤の場合）'!$BE31,1,0),0),0)</f>
        <v>0</v>
      </c>
      <c r="IS26" s="377">
        <f>IF(IS$19-'様式３（療養者名簿）（⑤の場合）'!$BD31+1&lt;=15,IF(IS$19&gt;='様式３（療養者名簿）（⑤の場合）'!$BD31,IF(IS$19&lt;='様式３（療養者名簿）（⑤の場合）'!$BE31,1,0),0),0)</f>
        <v>0</v>
      </c>
      <c r="IT26" s="377">
        <f>IF(IT$19-'様式３（療養者名簿）（⑤の場合）'!$BD31+1&lt;=15,IF(IT$19&gt;='様式３（療養者名簿）（⑤の場合）'!$BD31,IF(IT$19&lt;='様式３（療養者名簿）（⑤の場合）'!$BE31,1,0),0),0)</f>
        <v>0</v>
      </c>
      <c r="IU26" s="377">
        <f>IF(IU$19-'様式３（療養者名簿）（⑤の場合）'!$BD31+1&lt;=15,IF(IU$19&gt;='様式３（療養者名簿）（⑤の場合）'!$BD31,IF(IU$19&lt;='様式３（療養者名簿）（⑤の場合）'!$BE31,1,0),0),0)</f>
        <v>0</v>
      </c>
      <c r="IV26" s="377">
        <f>IF(IV$19-'様式３（療養者名簿）（⑤の場合）'!$BD31+1&lt;=15,IF(IV$19&gt;='様式３（療養者名簿）（⑤の場合）'!$BD31,IF(IV$19&lt;='様式３（療養者名簿）（⑤の場合）'!$BE31,1,0),0),0)</f>
        <v>0</v>
      </c>
      <c r="IW26" s="377">
        <f>IF(IW$19-'様式３（療養者名簿）（⑤の場合）'!$BD31+1&lt;=15,IF(IW$19&gt;='様式３（療養者名簿）（⑤の場合）'!$BD31,IF(IW$19&lt;='様式３（療養者名簿）（⑤の場合）'!$BE31,1,0),0),0)</f>
        <v>0</v>
      </c>
      <c r="IX26" s="377">
        <f>IF(IX$19-'様式３（療養者名簿）（⑤の場合）'!$BD31+1&lt;=15,IF(IX$19&gt;='様式３（療養者名簿）（⑤の場合）'!$BD31,IF(IX$19&lt;='様式３（療養者名簿）（⑤の場合）'!$BE31,1,0),0),0)</f>
        <v>0</v>
      </c>
      <c r="IY26" s="377">
        <f>IF(IY$19-'様式３（療養者名簿）（⑤の場合）'!$BD31+1&lt;=15,IF(IY$19&gt;='様式３（療養者名簿）（⑤の場合）'!$BD31,IF(IY$19&lt;='様式３（療養者名簿）（⑤の場合）'!$BE31,1,0),0),0)</f>
        <v>0</v>
      </c>
      <c r="IZ26" s="377">
        <f>IF(IZ$19-'様式３（療養者名簿）（⑤の場合）'!$BD31+1&lt;=15,IF(IZ$19&gt;='様式３（療養者名簿）（⑤の場合）'!$BD31,IF(IZ$19&lt;='様式３（療養者名簿）（⑤の場合）'!$BE31,1,0),0),0)</f>
        <v>0</v>
      </c>
      <c r="JA26" s="377">
        <f>IF(JA$19-'様式３（療養者名簿）（⑤の場合）'!$BD31+1&lt;=15,IF(JA$19&gt;='様式３（療養者名簿）（⑤の場合）'!$BD31,IF(JA$19&lt;='様式３（療養者名簿）（⑤の場合）'!$BE31,1,0),0),0)</f>
        <v>0</v>
      </c>
      <c r="JB26" s="377">
        <f>IF(JB$19-'様式３（療養者名簿）（⑤の場合）'!$BD31+1&lt;=15,IF(JB$19&gt;='様式３（療養者名簿）（⑤の場合）'!$BD31,IF(JB$19&lt;='様式３（療養者名簿）（⑤の場合）'!$BE31,1,0),0),0)</f>
        <v>0</v>
      </c>
      <c r="JC26" s="377">
        <f>IF(JC$19-'様式３（療養者名簿）（⑤の場合）'!$BD31+1&lt;=15,IF(JC$19&gt;='様式３（療養者名簿）（⑤の場合）'!$BD31,IF(JC$19&lt;='様式３（療養者名簿）（⑤の場合）'!$BE31,1,0),0),0)</f>
        <v>0</v>
      </c>
      <c r="JD26" s="377">
        <f>IF(JD$19-'様式３（療養者名簿）（⑤の場合）'!$BD31+1&lt;=15,IF(JD$19&gt;='様式３（療養者名簿）（⑤の場合）'!$BD31,IF(JD$19&lt;='様式３（療養者名簿）（⑤の場合）'!$BE31,1,0),0),0)</f>
        <v>0</v>
      </c>
      <c r="JE26" s="377">
        <f>IF(JE$19-'様式３（療養者名簿）（⑤の場合）'!$BD31+1&lt;=15,IF(JE$19&gt;='様式３（療養者名簿）（⑤の場合）'!$BD31,IF(JE$19&lt;='様式３（療養者名簿）（⑤の場合）'!$BE31,1,0),0),0)</f>
        <v>0</v>
      </c>
      <c r="JF26" s="377">
        <f>IF(JF$19-'様式３（療養者名簿）（⑤の場合）'!$BD31+1&lt;=15,IF(JF$19&gt;='様式３（療養者名簿）（⑤の場合）'!$BD31,IF(JF$19&lt;='様式３（療養者名簿）（⑤の場合）'!$BE31,1,0),0),0)</f>
        <v>0</v>
      </c>
      <c r="JG26" s="377">
        <f>IF(JG$19-'様式３（療養者名簿）（⑤の場合）'!$BD31+1&lt;=15,IF(JG$19&gt;='様式３（療養者名簿）（⑤の場合）'!$BD31,IF(JG$19&lt;='様式３（療養者名簿）（⑤の場合）'!$BE31,1,0),0),0)</f>
        <v>0</v>
      </c>
      <c r="JH26" s="377">
        <f>IF(JH$19-'様式３（療養者名簿）（⑤の場合）'!$BD31+1&lt;=15,IF(JH$19&gt;='様式３（療養者名簿）（⑤の場合）'!$BD31,IF(JH$19&lt;='様式３（療養者名簿）（⑤の場合）'!$BE31,1,0),0),0)</f>
        <v>0</v>
      </c>
      <c r="JI26" s="377">
        <f>IF(JI$19-'様式３（療養者名簿）（⑤の場合）'!$BD31+1&lt;=15,IF(JI$19&gt;='様式３（療養者名簿）（⑤の場合）'!$BD31,IF(JI$19&lt;='様式３（療養者名簿）（⑤の場合）'!$BE31,1,0),0),0)</f>
        <v>0</v>
      </c>
      <c r="JJ26" s="377">
        <f>IF(JJ$19-'様式３（療養者名簿）（⑤の場合）'!$BD31+1&lt;=15,IF(JJ$19&gt;='様式３（療養者名簿）（⑤の場合）'!$BD31,IF(JJ$19&lt;='様式３（療養者名簿）（⑤の場合）'!$BE31,1,0),0),0)</f>
        <v>0</v>
      </c>
      <c r="JK26" s="377">
        <f>IF(JK$19-'様式３（療養者名簿）（⑤の場合）'!$BD31+1&lt;=15,IF(JK$19&gt;='様式３（療養者名簿）（⑤の場合）'!$BD31,IF(JK$19&lt;='様式３（療養者名簿）（⑤の場合）'!$BE31,1,0),0),0)</f>
        <v>0</v>
      </c>
      <c r="JL26" s="377">
        <f>IF(JL$19-'様式３（療養者名簿）（⑤の場合）'!$BD31+1&lt;=15,IF(JL$19&gt;='様式３（療養者名簿）（⑤の場合）'!$BD31,IF(JL$19&lt;='様式３（療養者名簿）（⑤の場合）'!$BE31,1,0),0),0)</f>
        <v>0</v>
      </c>
      <c r="JM26" s="377">
        <f>IF(JM$19-'様式３（療養者名簿）（⑤の場合）'!$BD31+1&lt;=15,IF(JM$19&gt;='様式３（療養者名簿）（⑤の場合）'!$BD31,IF(JM$19&lt;='様式３（療養者名簿）（⑤の場合）'!$BE31,1,0),0),0)</f>
        <v>0</v>
      </c>
      <c r="JN26" s="377">
        <f>IF(JN$19-'様式３（療養者名簿）（⑤の場合）'!$BD31+1&lt;=15,IF(JN$19&gt;='様式３（療養者名簿）（⑤の場合）'!$BD31,IF(JN$19&lt;='様式３（療養者名簿）（⑤の場合）'!$BE31,1,0),0),0)</f>
        <v>0</v>
      </c>
      <c r="JO26" s="377">
        <f>IF(JO$19-'様式３（療養者名簿）（⑤の場合）'!$BD31+1&lt;=15,IF(JO$19&gt;='様式３（療養者名簿）（⑤の場合）'!$BD31,IF(JO$19&lt;='様式３（療養者名簿）（⑤の場合）'!$BE31,1,0),0),0)</f>
        <v>0</v>
      </c>
      <c r="JP26" s="377">
        <f>IF(JP$19-'様式３（療養者名簿）（⑤の場合）'!$BD31+1&lt;=15,IF(JP$19&gt;='様式３（療養者名簿）（⑤の場合）'!$BD31,IF(JP$19&lt;='様式３（療養者名簿）（⑤の場合）'!$BE31,1,0),0),0)</f>
        <v>0</v>
      </c>
      <c r="JQ26" s="377">
        <f>IF(JQ$19-'様式３（療養者名簿）（⑤の場合）'!$BD31+1&lt;=15,IF(JQ$19&gt;='様式３（療養者名簿）（⑤の場合）'!$BD31,IF(JQ$19&lt;='様式３（療養者名簿）（⑤の場合）'!$BE31,1,0),0),0)</f>
        <v>0</v>
      </c>
      <c r="JR26" s="377">
        <f>IF(JR$19-'様式３（療養者名簿）（⑤の場合）'!$BD31+1&lt;=15,IF(JR$19&gt;='様式３（療養者名簿）（⑤の場合）'!$BD31,IF(JR$19&lt;='様式３（療養者名簿）（⑤の場合）'!$BE31,1,0),0),0)</f>
        <v>0</v>
      </c>
      <c r="JS26" s="377">
        <f>IF(JS$19-'様式３（療養者名簿）（⑤の場合）'!$BD31+1&lt;=15,IF(JS$19&gt;='様式３（療養者名簿）（⑤の場合）'!$BD31,IF(JS$19&lt;='様式３（療養者名簿）（⑤の場合）'!$BE31,1,0),0),0)</f>
        <v>0</v>
      </c>
      <c r="JT26" s="377">
        <f>IF(JT$19-'様式３（療養者名簿）（⑤の場合）'!$BD31+1&lt;=15,IF(JT$19&gt;='様式３（療養者名簿）（⑤の場合）'!$BD31,IF(JT$19&lt;='様式３（療養者名簿）（⑤の場合）'!$BE31,1,0),0),0)</f>
        <v>0</v>
      </c>
      <c r="JU26" s="377">
        <f>IF(JU$19-'様式３（療養者名簿）（⑤の場合）'!$BD31+1&lt;=15,IF(JU$19&gt;='様式３（療養者名簿）（⑤の場合）'!$BD31,IF(JU$19&lt;='様式３（療養者名簿）（⑤の場合）'!$BE31,1,0),0),0)</f>
        <v>0</v>
      </c>
      <c r="JV26" s="377">
        <f>IF(JV$19-'様式３（療養者名簿）（⑤の場合）'!$BD31+1&lt;=15,IF(JV$19&gt;='様式３（療養者名簿）（⑤の場合）'!$BD31,IF(JV$19&lt;='様式３（療養者名簿）（⑤の場合）'!$BE31,1,0),0),0)</f>
        <v>0</v>
      </c>
      <c r="JW26" s="377">
        <f>IF(JW$19-'様式３（療養者名簿）（⑤の場合）'!$BD31+1&lt;=15,IF(JW$19&gt;='様式３（療養者名簿）（⑤の場合）'!$BD31,IF(JW$19&lt;='様式３（療養者名簿）（⑤の場合）'!$BE31,1,0),0),0)</f>
        <v>0</v>
      </c>
      <c r="JX26" s="377">
        <f>IF(JX$19-'様式３（療養者名簿）（⑤の場合）'!$BD31+1&lt;=15,IF(JX$19&gt;='様式３（療養者名簿）（⑤の場合）'!$BD31,IF(JX$19&lt;='様式３（療養者名簿）（⑤の場合）'!$BE31,1,0),0),0)</f>
        <v>0</v>
      </c>
      <c r="JY26" s="377">
        <f>IF(JY$19-'様式３（療養者名簿）（⑤の場合）'!$BD31+1&lt;=15,IF(JY$19&gt;='様式３（療養者名簿）（⑤の場合）'!$BD31,IF(JY$19&lt;='様式３（療養者名簿）（⑤の場合）'!$BE31,1,0),0),0)</f>
        <v>0</v>
      </c>
      <c r="JZ26" s="377">
        <f>IF(JZ$19-'様式３（療養者名簿）（⑤の場合）'!$BD31+1&lt;=15,IF(JZ$19&gt;='様式３（療養者名簿）（⑤の場合）'!$BD31,IF(JZ$19&lt;='様式３（療養者名簿）（⑤の場合）'!$BE31,1,0),0),0)</f>
        <v>0</v>
      </c>
      <c r="KA26" s="377">
        <f>IF(KA$19-'様式３（療養者名簿）（⑤の場合）'!$BD31+1&lt;=15,IF(KA$19&gt;='様式３（療養者名簿）（⑤の場合）'!$BD31,IF(KA$19&lt;='様式３（療養者名簿）（⑤の場合）'!$BE31,1,0),0),0)</f>
        <v>0</v>
      </c>
      <c r="KB26" s="377">
        <f>IF(KB$19-'様式３（療養者名簿）（⑤の場合）'!$BD31+1&lt;=15,IF(KB$19&gt;='様式３（療養者名簿）（⑤の場合）'!$BD31,IF(KB$19&lt;='様式３（療養者名簿）（⑤の場合）'!$BE31,1,0),0),0)</f>
        <v>0</v>
      </c>
      <c r="KC26" s="377">
        <f>IF(KC$19-'様式３（療養者名簿）（⑤の場合）'!$BD31+1&lt;=15,IF(KC$19&gt;='様式３（療養者名簿）（⑤の場合）'!$BD31,IF(KC$19&lt;='様式３（療養者名簿）（⑤の場合）'!$BE31,1,0),0),0)</f>
        <v>0</v>
      </c>
      <c r="KD26" s="377">
        <f>IF(KD$19-'様式３（療養者名簿）（⑤の場合）'!$BD31+1&lt;=15,IF(KD$19&gt;='様式３（療養者名簿）（⑤の場合）'!$BD31,IF(KD$19&lt;='様式３（療養者名簿）（⑤の場合）'!$BE31,1,0),0),0)</f>
        <v>0</v>
      </c>
      <c r="KE26" s="377">
        <f>IF(KE$19-'様式３（療養者名簿）（⑤の場合）'!$BD31+1&lt;=15,IF(KE$19&gt;='様式３（療養者名簿）（⑤の場合）'!$BD31,IF(KE$19&lt;='様式３（療養者名簿）（⑤の場合）'!$BE31,1,0),0),0)</f>
        <v>0</v>
      </c>
      <c r="KF26" s="377">
        <f>IF(KF$19-'様式３（療養者名簿）（⑤の場合）'!$BD31+1&lt;=15,IF(KF$19&gt;='様式３（療養者名簿）（⑤の場合）'!$BD31,IF(KF$19&lt;='様式３（療養者名簿）（⑤の場合）'!$BE31,1,0),0),0)</f>
        <v>0</v>
      </c>
      <c r="KG26" s="377">
        <f>IF(KG$19-'様式３（療養者名簿）（⑤の場合）'!$BD31+1&lt;=15,IF(KG$19&gt;='様式３（療養者名簿）（⑤の場合）'!$BD31,IF(KG$19&lt;='様式３（療養者名簿）（⑤の場合）'!$BE31,1,0),0),0)</f>
        <v>0</v>
      </c>
      <c r="KH26" s="377">
        <f>IF(KH$19-'様式３（療養者名簿）（⑤の場合）'!$BD31+1&lt;=15,IF(KH$19&gt;='様式３（療養者名簿）（⑤の場合）'!$BD31,IF(KH$19&lt;='様式３（療養者名簿）（⑤の場合）'!$BE31,1,0),0),0)</f>
        <v>0</v>
      </c>
      <c r="KI26" s="377">
        <f>IF(KI$19-'様式３（療養者名簿）（⑤の場合）'!$BD31+1&lt;=15,IF(KI$19&gt;='様式３（療養者名簿）（⑤の場合）'!$BD31,IF(KI$19&lt;='様式３（療養者名簿）（⑤の場合）'!$BE31,1,0),0),0)</f>
        <v>0</v>
      </c>
      <c r="KJ26" s="377">
        <f>IF(KJ$19-'様式３（療養者名簿）（⑤の場合）'!$BD31+1&lt;=15,IF(KJ$19&gt;='様式３（療養者名簿）（⑤の場合）'!$BD31,IF(KJ$19&lt;='様式３（療養者名簿）（⑤の場合）'!$BE31,1,0),0),0)</f>
        <v>0</v>
      </c>
      <c r="KK26" s="377">
        <f>IF(KK$19-'様式３（療養者名簿）（⑤の場合）'!$BD31+1&lt;=15,IF(KK$19&gt;='様式３（療養者名簿）（⑤の場合）'!$BD31,IF(KK$19&lt;='様式３（療養者名簿）（⑤の場合）'!$BE31,1,0),0),0)</f>
        <v>0</v>
      </c>
      <c r="KL26" s="377">
        <f>IF(KL$19-'様式３（療養者名簿）（⑤の場合）'!$BD31+1&lt;=15,IF(KL$19&gt;='様式３（療養者名簿）（⑤の場合）'!$BD31,IF(KL$19&lt;='様式３（療養者名簿）（⑤の場合）'!$BE31,1,0),0),0)</f>
        <v>0</v>
      </c>
      <c r="KM26" s="377">
        <f>IF(KM$19-'様式３（療養者名簿）（⑤の場合）'!$BD31+1&lt;=15,IF(KM$19&gt;='様式３（療養者名簿）（⑤の場合）'!$BD31,IF(KM$19&lt;='様式３（療養者名簿）（⑤の場合）'!$BE31,1,0),0),0)</f>
        <v>0</v>
      </c>
      <c r="KN26" s="377">
        <f>IF(KN$19-'様式３（療養者名簿）（⑤の場合）'!$BD31+1&lt;=15,IF(KN$19&gt;='様式３（療養者名簿）（⑤の場合）'!$BD31,IF(KN$19&lt;='様式３（療養者名簿）（⑤の場合）'!$BE31,1,0),0),0)</f>
        <v>0</v>
      </c>
      <c r="KO26" s="377">
        <f>IF(KO$19-'様式３（療養者名簿）（⑤の場合）'!$BD31+1&lt;=15,IF(KO$19&gt;='様式３（療養者名簿）（⑤の場合）'!$BD31,IF(KO$19&lt;='様式３（療養者名簿）（⑤の場合）'!$BE31,1,0),0),0)</f>
        <v>0</v>
      </c>
      <c r="KP26" s="377">
        <f>IF(KP$19-'様式３（療養者名簿）（⑤の場合）'!$BD31+1&lt;=15,IF(KP$19&gt;='様式３（療養者名簿）（⑤の場合）'!$BD31,IF(KP$19&lt;='様式３（療養者名簿）（⑤の場合）'!$BE31,1,0),0),0)</f>
        <v>0</v>
      </c>
      <c r="KQ26" s="377">
        <f>IF(KQ$19-'様式３（療養者名簿）（⑤の場合）'!$BD31+1&lt;=15,IF(KQ$19&gt;='様式３（療養者名簿）（⑤の場合）'!$BD31,IF(KQ$19&lt;='様式３（療養者名簿）（⑤の場合）'!$BE31,1,0),0),0)</f>
        <v>0</v>
      </c>
      <c r="KR26" s="377">
        <f>IF(KR$19-'様式３（療養者名簿）（⑤の場合）'!$BD31+1&lt;=15,IF(KR$19&gt;='様式３（療養者名簿）（⑤の場合）'!$BD31,IF(KR$19&lt;='様式３（療養者名簿）（⑤の場合）'!$BE31,1,0),0),0)</f>
        <v>0</v>
      </c>
      <c r="KS26" s="377">
        <f>IF(KS$19-'様式３（療養者名簿）（⑤の場合）'!$BD31+1&lt;=15,IF(KS$19&gt;='様式３（療養者名簿）（⑤の場合）'!$BD31,IF(KS$19&lt;='様式３（療養者名簿）（⑤の場合）'!$BE31,1,0),0),0)</f>
        <v>0</v>
      </c>
      <c r="KT26" s="377">
        <f>IF(KT$19-'様式３（療養者名簿）（⑤の場合）'!$BD31+1&lt;=15,IF(KT$19&gt;='様式３（療養者名簿）（⑤の場合）'!$BD31,IF(KT$19&lt;='様式３（療養者名簿）（⑤の場合）'!$BE31,1,0),0),0)</f>
        <v>0</v>
      </c>
      <c r="KU26" s="377">
        <f>IF(KU$19-'様式３（療養者名簿）（⑤の場合）'!$BD31+1&lt;=15,IF(KU$19&gt;='様式３（療養者名簿）（⑤の場合）'!$BD31,IF(KU$19&lt;='様式３（療養者名簿）（⑤の場合）'!$BE31,1,0),0),0)</f>
        <v>0</v>
      </c>
      <c r="KV26" s="377">
        <f>IF(KV$19-'様式３（療養者名簿）（⑤の場合）'!$BD31+1&lt;=15,IF(KV$19&gt;='様式３（療養者名簿）（⑤の場合）'!$BD31,IF(KV$19&lt;='様式３（療養者名簿）（⑤の場合）'!$BE31,1,0),0),0)</f>
        <v>0</v>
      </c>
      <c r="KW26" s="377">
        <f>IF(KW$19-'様式３（療養者名簿）（⑤の場合）'!$BD31+1&lt;=15,IF(KW$19&gt;='様式３（療養者名簿）（⑤の場合）'!$BD31,IF(KW$19&lt;='様式３（療養者名簿）（⑤の場合）'!$BE31,1,0),0),0)</f>
        <v>0</v>
      </c>
      <c r="KX26" s="377">
        <f>IF(KX$19-'様式３（療養者名簿）（⑤の場合）'!$BD31+1&lt;=15,IF(KX$19&gt;='様式３（療養者名簿）（⑤の場合）'!$BD31,IF(KX$19&lt;='様式３（療養者名簿）（⑤の場合）'!$BE31,1,0),0),0)</f>
        <v>0</v>
      </c>
      <c r="KY26" s="377">
        <f>IF(KY$19-'様式３（療養者名簿）（⑤の場合）'!$BD31+1&lt;=15,IF(KY$19&gt;='様式３（療養者名簿）（⑤の場合）'!$BD31,IF(KY$19&lt;='様式３（療養者名簿）（⑤の場合）'!$BE31,1,0),0),0)</f>
        <v>0</v>
      </c>
      <c r="KZ26" s="377">
        <f>IF(KZ$19-'様式３（療養者名簿）（⑤の場合）'!$BD31+1&lt;=15,IF(KZ$19&gt;='様式３（療養者名簿）（⑤の場合）'!$BD31,IF(KZ$19&lt;='様式３（療養者名簿）（⑤の場合）'!$BE31,1,0),0),0)</f>
        <v>0</v>
      </c>
      <c r="LA26" s="377">
        <f>IF(LA$19-'様式３（療養者名簿）（⑤の場合）'!$BD31+1&lt;=15,IF(LA$19&gt;='様式３（療養者名簿）（⑤の場合）'!$BD31,IF(LA$19&lt;='様式３（療養者名簿）（⑤の場合）'!$BE31,1,0),0),0)</f>
        <v>0</v>
      </c>
      <c r="LB26" s="377">
        <f>IF(LB$19-'様式３（療養者名簿）（⑤の場合）'!$BD31+1&lt;=15,IF(LB$19&gt;='様式３（療養者名簿）（⑤の場合）'!$BD31,IF(LB$19&lt;='様式３（療養者名簿）（⑤の場合）'!$BE31,1,0),0),0)</f>
        <v>0</v>
      </c>
      <c r="LC26" s="377">
        <f>IF(LC$19-'様式３（療養者名簿）（⑤の場合）'!$BD31+1&lt;=15,IF(LC$19&gt;='様式３（療養者名簿）（⑤の場合）'!$BD31,IF(LC$19&lt;='様式３（療養者名簿）（⑤の場合）'!$BE31,1,0),0),0)</f>
        <v>0</v>
      </c>
      <c r="LD26" s="377">
        <f>IF(LD$19-'様式３（療養者名簿）（⑤の場合）'!$BD31+1&lt;=15,IF(LD$19&gt;='様式３（療養者名簿）（⑤の場合）'!$BD31,IF(LD$19&lt;='様式３（療養者名簿）（⑤の場合）'!$BE31,1,0),0),0)</f>
        <v>0</v>
      </c>
      <c r="LE26" s="377">
        <f>IF(LE$19-'様式３（療養者名簿）（⑤の場合）'!$BD31+1&lt;=15,IF(LE$19&gt;='様式３（療養者名簿）（⑤の場合）'!$BD31,IF(LE$19&lt;='様式３（療養者名簿）（⑤の場合）'!$BE31,1,0),0),0)</f>
        <v>0</v>
      </c>
      <c r="LF26" s="377">
        <f>IF(LF$19-'様式３（療養者名簿）（⑤の場合）'!$BD31+1&lt;=15,IF(LF$19&gt;='様式３（療養者名簿）（⑤の場合）'!$BD31,IF(LF$19&lt;='様式３（療養者名簿）（⑤の場合）'!$BE31,1,0),0),0)</f>
        <v>0</v>
      </c>
      <c r="LG26" s="377">
        <f>IF(LG$19-'様式３（療養者名簿）（⑤の場合）'!$BD31+1&lt;=15,IF(LG$19&gt;='様式３（療養者名簿）（⑤の場合）'!$BD31,IF(LG$19&lt;='様式３（療養者名簿）（⑤の場合）'!$BE31,1,0),0),0)</f>
        <v>0</v>
      </c>
      <c r="LH26" s="377">
        <f>IF(LH$19-'様式３（療養者名簿）（⑤の場合）'!$BD31+1&lt;=15,IF(LH$19&gt;='様式３（療養者名簿）（⑤の場合）'!$BD31,IF(LH$19&lt;='様式３（療養者名簿）（⑤の場合）'!$BE31,1,0),0),0)</f>
        <v>0</v>
      </c>
      <c r="LI26" s="377">
        <f>IF(LI$19-'様式３（療養者名簿）（⑤の場合）'!$BD31+1&lt;=15,IF(LI$19&gt;='様式３（療養者名簿）（⑤の場合）'!$BD31,IF(LI$19&lt;='様式３（療養者名簿）（⑤の場合）'!$BE31,1,0),0),0)</f>
        <v>0</v>
      </c>
      <c r="LJ26" s="377">
        <f>IF(LJ$19-'様式３（療養者名簿）（⑤の場合）'!$BD31+1&lt;=15,IF(LJ$19&gt;='様式３（療養者名簿）（⑤の場合）'!$BD31,IF(LJ$19&lt;='様式３（療養者名簿）（⑤の場合）'!$BE31,1,0),0),0)</f>
        <v>0</v>
      </c>
      <c r="LK26" s="377">
        <f>IF(LK$19-'様式３（療養者名簿）（⑤の場合）'!$BD31+1&lt;=15,IF(LK$19&gt;='様式３（療養者名簿）（⑤の場合）'!$BD31,IF(LK$19&lt;='様式３（療養者名簿）（⑤の場合）'!$BE31,1,0),0),0)</f>
        <v>0</v>
      </c>
      <c r="LL26" s="377">
        <f>IF(LL$19-'様式３（療養者名簿）（⑤の場合）'!$BD31+1&lt;=15,IF(LL$19&gt;='様式３（療養者名簿）（⑤の場合）'!$BD31,IF(LL$19&lt;='様式３（療養者名簿）（⑤の場合）'!$BE31,1,0),0),0)</f>
        <v>0</v>
      </c>
      <c r="LM26" s="377">
        <f>IF(LM$19-'様式３（療養者名簿）（⑤の場合）'!$BD31+1&lt;=15,IF(LM$19&gt;='様式３（療養者名簿）（⑤の場合）'!$BD31,IF(LM$19&lt;='様式３（療養者名簿）（⑤の場合）'!$BE31,1,0),0),0)</f>
        <v>0</v>
      </c>
      <c r="LN26" s="377">
        <f>IF(LN$19-'様式３（療養者名簿）（⑤の場合）'!$BD31+1&lt;=15,IF(LN$19&gt;='様式３（療養者名簿）（⑤の場合）'!$BD31,IF(LN$19&lt;='様式３（療養者名簿）（⑤の場合）'!$BE31,1,0),0),0)</f>
        <v>0</v>
      </c>
      <c r="LO26" s="377">
        <f>IF(LO$19-'様式３（療養者名簿）（⑤の場合）'!$BD31+1&lt;=15,IF(LO$19&gt;='様式３（療養者名簿）（⑤の場合）'!$BD31,IF(LO$19&lt;='様式３（療養者名簿）（⑤の場合）'!$BE31,1,0),0),0)</f>
        <v>0</v>
      </c>
      <c r="LP26" s="377">
        <f>IF(LP$19-'様式３（療養者名簿）（⑤の場合）'!$BD31+1&lt;=15,IF(LP$19&gt;='様式３（療養者名簿）（⑤の場合）'!$BD31,IF(LP$19&lt;='様式３（療養者名簿）（⑤の場合）'!$BE31,1,0),0),0)</f>
        <v>0</v>
      </c>
      <c r="LQ26" s="377">
        <f>IF(LQ$19-'様式３（療養者名簿）（⑤の場合）'!$BD31+1&lt;=15,IF(LQ$19&gt;='様式３（療養者名簿）（⑤の場合）'!$BD31,IF(LQ$19&lt;='様式３（療養者名簿）（⑤の場合）'!$BE31,1,0),0),0)</f>
        <v>0</v>
      </c>
      <c r="LR26" s="377">
        <f>IF(LR$19-'様式３（療養者名簿）（⑤の場合）'!$BD31+1&lt;=15,IF(LR$19&gt;='様式３（療養者名簿）（⑤の場合）'!$BD31,IF(LR$19&lt;='様式３（療養者名簿）（⑤の場合）'!$BE31,1,0),0),0)</f>
        <v>0</v>
      </c>
      <c r="LS26" s="377">
        <f>IF(LS$19-'様式３（療養者名簿）（⑤の場合）'!$BD31+1&lt;=15,IF(LS$19&gt;='様式３（療養者名簿）（⑤の場合）'!$BD31,IF(LS$19&lt;='様式３（療養者名簿）（⑤の場合）'!$BE31,1,0),0),0)</f>
        <v>0</v>
      </c>
      <c r="LT26" s="377">
        <f>IF(LT$19-'様式３（療養者名簿）（⑤の場合）'!$BD31+1&lt;=15,IF(LT$19&gt;='様式３（療養者名簿）（⑤の場合）'!$BD31,IF(LT$19&lt;='様式３（療養者名簿）（⑤の場合）'!$BE31,1,0),0),0)</f>
        <v>0</v>
      </c>
      <c r="LU26" s="377">
        <f>IF(LU$19-'様式３（療養者名簿）（⑤の場合）'!$BD31+1&lt;=15,IF(LU$19&gt;='様式３（療養者名簿）（⑤の場合）'!$BD31,IF(LU$19&lt;='様式３（療養者名簿）（⑤の場合）'!$BE31,1,0),0),0)</f>
        <v>0</v>
      </c>
      <c r="LV26" s="377">
        <f>IF(LV$19-'様式３（療養者名簿）（⑤の場合）'!$BD31+1&lt;=15,IF(LV$19&gt;='様式３（療養者名簿）（⑤の場合）'!$BD31,IF(LV$19&lt;='様式３（療養者名簿）（⑤の場合）'!$BE31,1,0),0),0)</f>
        <v>0</v>
      </c>
      <c r="LW26" s="377">
        <f>IF(LW$19-'様式３（療養者名簿）（⑤の場合）'!$BD31+1&lt;=15,IF(LW$19&gt;='様式３（療養者名簿）（⑤の場合）'!$BD31,IF(LW$19&lt;='様式３（療養者名簿）（⑤の場合）'!$BE31,1,0),0),0)</f>
        <v>0</v>
      </c>
      <c r="LX26" s="377">
        <f>IF(LX$19-'様式３（療養者名簿）（⑤の場合）'!$BD31+1&lt;=15,IF(LX$19&gt;='様式３（療養者名簿）（⑤の場合）'!$BD31,IF(LX$19&lt;='様式３（療養者名簿）（⑤の場合）'!$BE31,1,0),0),0)</f>
        <v>0</v>
      </c>
      <c r="LY26" s="377">
        <f>IF(LY$19-'様式３（療養者名簿）（⑤の場合）'!$BD31+1&lt;=15,IF(LY$19&gt;='様式３（療養者名簿）（⑤の場合）'!$BD31,IF(LY$19&lt;='様式３（療養者名簿）（⑤の場合）'!$BE31,1,0),0),0)</f>
        <v>0</v>
      </c>
      <c r="LZ26" s="377">
        <f>IF(LZ$19-'様式３（療養者名簿）（⑤の場合）'!$BD31+1&lt;=15,IF(LZ$19&gt;='様式３（療養者名簿）（⑤の場合）'!$BD31,IF(LZ$19&lt;='様式３（療養者名簿）（⑤の場合）'!$BE31,1,0),0),0)</f>
        <v>0</v>
      </c>
      <c r="MA26" s="377">
        <f>IF(MA$19-'様式３（療養者名簿）（⑤の場合）'!$BD31+1&lt;=15,IF(MA$19&gt;='様式３（療養者名簿）（⑤の場合）'!$BD31,IF(MA$19&lt;='様式３（療養者名簿）（⑤の場合）'!$BE31,1,0),0),0)</f>
        <v>0</v>
      </c>
      <c r="MB26" s="377">
        <f>IF(MB$19-'様式３（療養者名簿）（⑤の場合）'!$BD31+1&lt;=15,IF(MB$19&gt;='様式３（療養者名簿）（⑤の場合）'!$BD31,IF(MB$19&lt;='様式３（療養者名簿）（⑤の場合）'!$BE31,1,0),0),0)</f>
        <v>0</v>
      </c>
      <c r="MC26" s="377">
        <f>IF(MC$19-'様式３（療養者名簿）（⑤の場合）'!$BD31+1&lt;=15,IF(MC$19&gt;='様式３（療養者名簿）（⑤の場合）'!$BD31,IF(MC$19&lt;='様式３（療養者名簿）（⑤の場合）'!$BE31,1,0),0),0)</f>
        <v>0</v>
      </c>
      <c r="MD26" s="377">
        <f>IF(MD$19-'様式３（療養者名簿）（⑤の場合）'!$BD31+1&lt;=15,IF(MD$19&gt;='様式３（療養者名簿）（⑤の場合）'!$BD31,IF(MD$19&lt;='様式３（療養者名簿）（⑤の場合）'!$BE31,1,0),0),0)</f>
        <v>0</v>
      </c>
      <c r="ME26" s="377">
        <f>IF(ME$19-'様式３（療養者名簿）（⑤の場合）'!$BD31+1&lt;=15,IF(ME$19&gt;='様式３（療養者名簿）（⑤の場合）'!$BD31,IF(ME$19&lt;='様式３（療養者名簿）（⑤の場合）'!$BE31,1,0),0),0)</f>
        <v>0</v>
      </c>
      <c r="MF26" s="377">
        <f>IF(MF$19-'様式３（療養者名簿）（⑤の場合）'!$BD31+1&lt;=15,IF(MF$19&gt;='様式３（療養者名簿）（⑤の場合）'!$BD31,IF(MF$19&lt;='様式３（療養者名簿）（⑤の場合）'!$BE31,1,0),0),0)</f>
        <v>0</v>
      </c>
      <c r="MG26" s="377">
        <f>IF(MG$19-'様式３（療養者名簿）（⑤の場合）'!$BD31+1&lt;=15,IF(MG$19&gt;='様式３（療養者名簿）（⑤の場合）'!$BD31,IF(MG$19&lt;='様式３（療養者名簿）（⑤の場合）'!$BE31,1,0),0),0)</f>
        <v>0</v>
      </c>
      <c r="MH26" s="377">
        <f>IF(MH$19-'様式３（療養者名簿）（⑤の場合）'!$BD31+1&lt;=15,IF(MH$19&gt;='様式３（療養者名簿）（⑤の場合）'!$BD31,IF(MH$19&lt;='様式３（療養者名簿）（⑤の場合）'!$BE31,1,0),0),0)</f>
        <v>0</v>
      </c>
      <c r="MI26" s="377">
        <f>IF(MI$19-'様式３（療養者名簿）（⑤の場合）'!$BD31+1&lt;=15,IF(MI$19&gt;='様式３（療養者名簿）（⑤の場合）'!$BD31,IF(MI$19&lt;='様式３（療養者名簿）（⑤の場合）'!$BE31,1,0),0),0)</f>
        <v>0</v>
      </c>
      <c r="MJ26" s="377">
        <f>IF(MJ$19-'様式３（療養者名簿）（⑤の場合）'!$BD31+1&lt;=15,IF(MJ$19&gt;='様式３（療養者名簿）（⑤の場合）'!$BD31,IF(MJ$19&lt;='様式３（療養者名簿）（⑤の場合）'!$BE31,1,0),0),0)</f>
        <v>0</v>
      </c>
      <c r="MK26" s="377">
        <f>IF(MK$19-'様式３（療養者名簿）（⑤の場合）'!$BD31+1&lt;=15,IF(MK$19&gt;='様式３（療養者名簿）（⑤の場合）'!$BD31,IF(MK$19&lt;='様式３（療養者名簿）（⑤の場合）'!$BE31,1,0),0),0)</f>
        <v>0</v>
      </c>
      <c r="ML26" s="377">
        <f>IF(ML$19-'様式３（療養者名簿）（⑤の場合）'!$BD31+1&lt;=15,IF(ML$19&gt;='様式３（療養者名簿）（⑤の場合）'!$BD31,IF(ML$19&lt;='様式３（療養者名簿）（⑤の場合）'!$BE31,1,0),0),0)</f>
        <v>0</v>
      </c>
      <c r="MM26" s="377">
        <f>IF(MM$19-'様式３（療養者名簿）（⑤の場合）'!$BD31+1&lt;=15,IF(MM$19&gt;='様式３（療養者名簿）（⑤の場合）'!$BD31,IF(MM$19&lt;='様式３（療養者名簿）（⑤の場合）'!$BE31,1,0),0),0)</f>
        <v>0</v>
      </c>
      <c r="MN26" s="377">
        <f>IF(MN$19-'様式３（療養者名簿）（⑤の場合）'!$BD31+1&lt;=15,IF(MN$19&gt;='様式３（療養者名簿）（⑤の場合）'!$BD31,IF(MN$19&lt;='様式３（療養者名簿）（⑤の場合）'!$BE31,1,0),0),0)</f>
        <v>0</v>
      </c>
      <c r="MO26" s="377">
        <f>IF(MO$19-'様式３（療養者名簿）（⑤の場合）'!$BD31+1&lt;=15,IF(MO$19&gt;='様式３（療養者名簿）（⑤の場合）'!$BD31,IF(MO$19&lt;='様式３（療養者名簿）（⑤の場合）'!$BE31,1,0),0),0)</f>
        <v>0</v>
      </c>
      <c r="MP26" s="377">
        <f>IF(MP$19-'様式３（療養者名簿）（⑤の場合）'!$BD31+1&lt;=15,IF(MP$19&gt;='様式３（療養者名簿）（⑤の場合）'!$BD31,IF(MP$19&lt;='様式３（療養者名簿）（⑤の場合）'!$BE31,1,0),0),0)</f>
        <v>0</v>
      </c>
      <c r="MQ26" s="377">
        <f>IF(MQ$19-'様式３（療養者名簿）（⑤の場合）'!$BD31+1&lt;=15,IF(MQ$19&gt;='様式３（療養者名簿）（⑤の場合）'!$BD31,IF(MQ$19&lt;='様式３（療養者名簿）（⑤の場合）'!$BE31,1,0),0),0)</f>
        <v>0</v>
      </c>
      <c r="MR26" s="377">
        <f>IF(MR$19-'様式３（療養者名簿）（⑤の場合）'!$BD31+1&lt;=15,IF(MR$19&gt;='様式３（療養者名簿）（⑤の場合）'!$BD31,IF(MR$19&lt;='様式３（療養者名簿）（⑤の場合）'!$BE31,1,0),0),0)</f>
        <v>0</v>
      </c>
      <c r="MS26" s="377">
        <f>IF(MS$19-'様式３（療養者名簿）（⑤の場合）'!$BD31+1&lt;=15,IF(MS$19&gt;='様式３（療養者名簿）（⑤の場合）'!$BD31,IF(MS$19&lt;='様式３（療養者名簿）（⑤の場合）'!$BE31,1,0),0),0)</f>
        <v>0</v>
      </c>
      <c r="MT26" s="377">
        <f>IF(MT$19-'様式３（療養者名簿）（⑤の場合）'!$BD31+1&lt;=15,IF(MT$19&gt;='様式３（療養者名簿）（⑤の場合）'!$BD31,IF(MT$19&lt;='様式３（療養者名簿）（⑤の場合）'!$BE31,1,0),0),0)</f>
        <v>0</v>
      </c>
      <c r="MU26" s="377">
        <f>IF(MU$19-'様式３（療養者名簿）（⑤の場合）'!$BD31+1&lt;=15,IF(MU$19&gt;='様式３（療養者名簿）（⑤の場合）'!$BD31,IF(MU$19&lt;='様式３（療養者名簿）（⑤の場合）'!$BE31,1,0),0),0)</f>
        <v>0</v>
      </c>
      <c r="MV26" s="377">
        <f>IF(MV$19-'様式３（療養者名簿）（⑤の場合）'!$BD31+1&lt;=15,IF(MV$19&gt;='様式３（療養者名簿）（⑤の場合）'!$BD31,IF(MV$19&lt;='様式３（療養者名簿）（⑤の場合）'!$BE31,1,0),0),0)</f>
        <v>0</v>
      </c>
      <c r="MW26" s="377">
        <f>IF(MW$19-'様式３（療養者名簿）（⑤の場合）'!$BD31+1&lt;=15,IF(MW$19&gt;='様式３（療養者名簿）（⑤の場合）'!$BD31,IF(MW$19&lt;='様式３（療養者名簿）（⑤の場合）'!$BE31,1,0),0),0)</f>
        <v>0</v>
      </c>
      <c r="MX26" s="377">
        <f>IF(MX$19-'様式３（療養者名簿）（⑤の場合）'!$BD31+1&lt;=15,IF(MX$19&gt;='様式３（療養者名簿）（⑤の場合）'!$BD31,IF(MX$19&lt;='様式３（療養者名簿）（⑤の場合）'!$BE31,1,0),0),0)</f>
        <v>0</v>
      </c>
      <c r="MY26" s="377">
        <f>IF(MY$19-'様式３（療養者名簿）（⑤の場合）'!$BD31+1&lt;=15,IF(MY$19&gt;='様式３（療養者名簿）（⑤の場合）'!$BD31,IF(MY$19&lt;='様式３（療養者名簿）（⑤の場合）'!$BE31,1,0),0),0)</f>
        <v>0</v>
      </c>
      <c r="MZ26" s="377">
        <f>IF(MZ$19-'様式３（療養者名簿）（⑤の場合）'!$BD31+1&lt;=15,IF(MZ$19&gt;='様式３（療養者名簿）（⑤の場合）'!$BD31,IF(MZ$19&lt;='様式３（療養者名簿）（⑤の場合）'!$BE31,1,0),0),0)</f>
        <v>0</v>
      </c>
      <c r="NA26" s="377">
        <f>IF(NA$19-'様式３（療養者名簿）（⑤の場合）'!$BD31+1&lt;=15,IF(NA$19&gt;='様式３（療養者名簿）（⑤の場合）'!$BD31,IF(NA$19&lt;='様式３（療養者名簿）（⑤の場合）'!$BE31,1,0),0),0)</f>
        <v>0</v>
      </c>
      <c r="NB26" s="377">
        <f>IF(NB$19-'様式３（療養者名簿）（⑤の場合）'!$BD31+1&lt;=15,IF(NB$19&gt;='様式３（療養者名簿）（⑤の場合）'!$BD31,IF(NB$19&lt;='様式３（療養者名簿）（⑤の場合）'!$BE31,1,0),0),0)</f>
        <v>0</v>
      </c>
      <c r="NC26" s="257">
        <f>IF(NC$19-'様式３（療養者名簿）（⑤の場合）'!$BD31+1&lt;=15,IF(NC$19&gt;='様式３（療養者名簿）（⑤の場合）'!$BD31,IF(NC$19&lt;='様式３（療養者名簿）（⑤の場合）'!$BE31,1,0),0),0)</f>
        <v>0</v>
      </c>
      <c r="ND26" s="257">
        <f>IF(ND$19-'様式３（療養者名簿）（⑤の場合）'!$BD31+1&lt;=15,IF(ND$19&gt;='様式３（療養者名簿）（⑤の場合）'!$BD31,IF(ND$19&lt;='様式３（療養者名簿）（⑤の場合）'!$BE31,1,0),0),0)</f>
        <v>0</v>
      </c>
      <c r="NE26" s="257">
        <f>IF(NE$19-'様式３（療養者名簿）（⑤の場合）'!$BD31+1&lt;=15,IF(NE$19&gt;='様式３（療養者名簿）（⑤の場合）'!$BD31,IF(NE$19&lt;='様式３（療養者名簿）（⑤の場合）'!$BE31,1,0),0),0)</f>
        <v>0</v>
      </c>
      <c r="NF26" s="257">
        <f>IF(NF$19-'様式３（療養者名簿）（⑤の場合）'!$BD31+1&lt;=15,IF(NF$19&gt;='様式３（療養者名簿）（⑤の場合）'!$BD31,IF(NF$19&lt;='様式３（療養者名簿）（⑤の場合）'!$BE31,1,0),0),0)</f>
        <v>0</v>
      </c>
      <c r="NG26" s="257">
        <f>IF(NG$19-'様式３（療養者名簿）（⑤の場合）'!$BD31+1&lt;=15,IF(NG$19&gt;='様式３（療養者名簿）（⑤の場合）'!$BD31,IF(NG$19&lt;='様式３（療養者名簿）（⑤の場合）'!$BE31,1,0),0),0)</f>
        <v>0</v>
      </c>
      <c r="NH26" s="257">
        <f>IF(NH$19-'様式３（療養者名簿）（⑤の場合）'!$BD31+1&lt;=15,IF(NH$19&gt;='様式３（療養者名簿）（⑤の場合）'!$BD31,IF(NH$19&lt;='様式３（療養者名簿）（⑤の場合）'!$BE31,1,0),0),0)</f>
        <v>0</v>
      </c>
      <c r="NI26" s="257">
        <f>IF(NI$19-'様式３（療養者名簿）（⑤の場合）'!$BD31+1&lt;=15,IF(NI$19&gt;='様式３（療養者名簿）（⑤の場合）'!$BD31,IF(NI$19&lt;='様式３（療養者名簿）（⑤の場合）'!$BE31,1,0),0),0)</f>
        <v>0</v>
      </c>
      <c r="NJ26" s="257">
        <f>IF(NJ$19-'様式３（療養者名簿）（⑤の場合）'!$BD31+1&lt;=15,IF(NJ$19&gt;='様式３（療養者名簿）（⑤の場合）'!$BD31,IF(NJ$19&lt;='様式３（療養者名簿）（⑤の場合）'!$BE31,1,0),0),0)</f>
        <v>0</v>
      </c>
      <c r="NK26" s="257">
        <f>IF(NK$19-'様式３（療養者名簿）（⑤の場合）'!$BD31+1&lt;=15,IF(NK$19&gt;='様式３（療養者名簿）（⑤の場合）'!$BD31,IF(NK$19&lt;='様式３（療養者名簿）（⑤の場合）'!$BE31,1,0),0),0)</f>
        <v>0</v>
      </c>
      <c r="NL26" s="257">
        <f>IF(NL$19-'様式３（療養者名簿）（⑤の場合）'!$BD31+1&lt;=15,IF(NL$19&gt;='様式３（療養者名簿）（⑤の場合）'!$BD31,IF(NL$19&lt;='様式３（療養者名簿）（⑤の場合）'!$BE31,1,0),0),0)</f>
        <v>0</v>
      </c>
      <c r="NM26" s="257">
        <f>IF(NM$19-'様式３（療養者名簿）（⑤の場合）'!$BD31+1&lt;=15,IF(NM$19&gt;='様式３（療養者名簿）（⑤の場合）'!$BD31,IF(NM$19&lt;='様式３（療養者名簿）（⑤の場合）'!$BE31,1,0),0),0)</f>
        <v>0</v>
      </c>
      <c r="NN26" s="257">
        <f>IF(NN$19-'様式３（療養者名簿）（⑤の場合）'!$BD31+1&lt;=15,IF(NN$19&gt;='様式３（療養者名簿）（⑤の場合）'!$BD31,IF(NN$19&lt;='様式３（療養者名簿）（⑤の場合）'!$BE31,1,0),0),0)</f>
        <v>0</v>
      </c>
      <c r="NO26" s="257">
        <f>IF(NO$19-'様式３（療養者名簿）（⑤の場合）'!$BD31+1&lt;=15,IF(NO$19&gt;='様式３（療養者名簿）（⑤の場合）'!$BD31,IF(NO$19&lt;='様式３（療養者名簿）（⑤の場合）'!$BE31,1,0),0),0)</f>
        <v>0</v>
      </c>
      <c r="NP26" s="257">
        <f>IF(NP$19-'様式３（療養者名簿）（⑤の場合）'!$BD31+1&lt;=15,IF(NP$19&gt;='様式３（療養者名簿）（⑤の場合）'!$BD31,IF(NP$19&lt;='様式３（療養者名簿）（⑤の場合）'!$BE31,1,0),0),0)</f>
        <v>0</v>
      </c>
      <c r="NQ26" s="257">
        <f>IF(NQ$19-'様式３（療養者名簿）（⑤の場合）'!$BD31+1&lt;=15,IF(NQ$19&gt;='様式３（療養者名簿）（⑤の場合）'!$BD31,IF(NQ$19&lt;='様式３（療養者名簿）（⑤の場合）'!$BE31,1,0),0),0)</f>
        <v>0</v>
      </c>
      <c r="NR26" s="257">
        <f>IF(NR$19-'様式３（療養者名簿）（⑤の場合）'!$BD31+1&lt;=15,IF(NR$19&gt;='様式３（療養者名簿）（⑤の場合）'!$BD31,IF(NR$19&lt;='様式３（療養者名簿）（⑤の場合）'!$BE31,1,0),0),0)</f>
        <v>0</v>
      </c>
      <c r="NS26" s="257">
        <f>IF(NS$19-'様式３（療養者名簿）（⑤の場合）'!$BD31+1&lt;=15,IF(NS$19&gt;='様式３（療養者名簿）（⑤の場合）'!$BD31,IF(NS$19&lt;='様式３（療養者名簿）（⑤の場合）'!$BE31,1,0),0),0)</f>
        <v>0</v>
      </c>
      <c r="NT26" s="257">
        <f>IF(NT$19-'様式３（療養者名簿）（⑤の場合）'!$BD31+1&lt;=15,IF(NT$19&gt;='様式３（療養者名簿）（⑤の場合）'!$BD31,IF(NT$19&lt;='様式３（療養者名簿）（⑤の場合）'!$BE31,1,0),0),0)</f>
        <v>0</v>
      </c>
      <c r="NU26" s="257">
        <f>IF(NU$19-'様式３（療養者名簿）（⑤の場合）'!$BD31+1&lt;=15,IF(NU$19&gt;='様式３（療養者名簿）（⑤の場合）'!$BD31,IF(NU$19&lt;='様式３（療養者名簿）（⑤の場合）'!$BE31,1,0),0),0)</f>
        <v>0</v>
      </c>
      <c r="NV26" s="257">
        <f>IF(NV$19-'様式３（療養者名簿）（⑤の場合）'!$BD31+1&lt;=15,IF(NV$19&gt;='様式３（療養者名簿）（⑤の場合）'!$BD31,IF(NV$19&lt;='様式３（療養者名簿）（⑤の場合）'!$BE31,1,0),0),0)</f>
        <v>0</v>
      </c>
      <c r="NW26" s="257">
        <f>IF(NW$19-'様式３（療養者名簿）（⑤の場合）'!$BD31+1&lt;=15,IF(NW$19&gt;='様式３（療養者名簿）（⑤の場合）'!$BD31,IF(NW$19&lt;='様式３（療養者名簿）（⑤の場合）'!$BE31,1,0),0),0)</f>
        <v>0</v>
      </c>
      <c r="NX26" s="257">
        <f>IF(NX$19-'様式３（療養者名簿）（⑤の場合）'!$BD31+1&lt;=15,IF(NX$19&gt;='様式３（療養者名簿）（⑤の場合）'!$BD31,IF(NX$19&lt;='様式３（療養者名簿）（⑤の場合）'!$BE31,1,0),0),0)</f>
        <v>0</v>
      </c>
      <c r="NY26" s="257">
        <f>IF(NY$19-'様式３（療養者名簿）（⑤の場合）'!$BD31+1&lt;=15,IF(NY$19&gt;='様式３（療養者名簿）（⑤の場合）'!$BD31,IF(NY$19&lt;='様式３（療養者名簿）（⑤の場合）'!$BE31,1,0),0),0)</f>
        <v>0</v>
      </c>
      <c r="NZ26" s="257">
        <f>IF(NZ$19-'様式３（療養者名簿）（⑤の場合）'!$BD31+1&lt;=15,IF(NZ$19&gt;='様式３（療養者名簿）（⑤の場合）'!$BD31,IF(NZ$19&lt;='様式３（療養者名簿）（⑤の場合）'!$BE31,1,0),0),0)</f>
        <v>0</v>
      </c>
      <c r="OA26" s="257">
        <f>IF(OA$19-'様式３（療養者名簿）（⑤の場合）'!$BD31+1&lt;=15,IF(OA$19&gt;='様式３（療養者名簿）（⑤の場合）'!$BD31,IF(OA$19&lt;='様式３（療養者名簿）（⑤の場合）'!$BE31,1,0),0),0)</f>
        <v>0</v>
      </c>
      <c r="OB26" s="257">
        <f>IF(OB$19-'様式３（療養者名簿）（⑤の場合）'!$BD31+1&lt;=15,IF(OB$19&gt;='様式３（療養者名簿）（⑤の場合）'!$BD31,IF(OB$19&lt;='様式３（療養者名簿）（⑤の場合）'!$BE31,1,0),0),0)</f>
        <v>0</v>
      </c>
      <c r="OC26" s="257">
        <f>IF(OC$19-'様式３（療養者名簿）（⑤の場合）'!$BD31+1&lt;=15,IF(OC$19&gt;='様式３（療養者名簿）（⑤の場合）'!$BD31,IF(OC$19&lt;='様式３（療養者名簿）（⑤の場合）'!$BE31,1,0),0),0)</f>
        <v>0</v>
      </c>
      <c r="OD26" s="257">
        <f>IF(OD$19-'様式３（療養者名簿）（⑤の場合）'!$BD31+1&lt;=15,IF(OD$19&gt;='様式３（療養者名簿）（⑤の場合）'!$BD31,IF(OD$19&lt;='様式３（療養者名簿）（⑤の場合）'!$BE31,1,0),0),0)</f>
        <v>0</v>
      </c>
      <c r="OE26" s="257">
        <f>IF(OE$19-'様式３（療養者名簿）（⑤の場合）'!$BD31+1&lt;=15,IF(OE$19&gt;='様式３（療養者名簿）（⑤の場合）'!$BD31,IF(OE$19&lt;='様式３（療養者名簿）（⑤の場合）'!$BE31,1,0),0),0)</f>
        <v>0</v>
      </c>
      <c r="OF26" s="257">
        <f>IF(OF$19-'様式３（療養者名簿）（⑤の場合）'!$BD31+1&lt;=15,IF(OF$19&gt;='様式３（療養者名簿）（⑤の場合）'!$BD31,IF(OF$19&lt;='様式３（療養者名簿）（⑤の場合）'!$BE31,1,0),0),0)</f>
        <v>0</v>
      </c>
      <c r="OG26" s="257">
        <f>IF(OG$19-'様式３（療養者名簿）（⑤の場合）'!$BD31+1&lt;=15,IF(OG$19&gt;='様式３（療養者名簿）（⑤の場合）'!$BD31,IF(OG$19&lt;='様式３（療養者名簿）（⑤の場合）'!$BE31,1,0),0),0)</f>
        <v>0</v>
      </c>
      <c r="OH26" s="257">
        <f>IF(OH$19-'様式３（療養者名簿）（⑤の場合）'!$BD31+1&lt;=15,IF(OH$19&gt;='様式３（療養者名簿）（⑤の場合）'!$BD31,IF(OH$19&lt;='様式３（療養者名簿）（⑤の場合）'!$BE31,1,0),0),0)</f>
        <v>0</v>
      </c>
      <c r="OI26" s="257">
        <f>IF(OI$19-'様式３（療養者名簿）（⑤の場合）'!$BD31+1&lt;=15,IF(OI$19&gt;='様式３（療養者名簿）（⑤の場合）'!$BD31,IF(OI$19&lt;='様式３（療養者名簿）（⑤の場合）'!$BE31,1,0),0),0)</f>
        <v>1</v>
      </c>
      <c r="OJ26" s="257">
        <f>IF(OJ$19-'様式３（療養者名簿）（⑤の場合）'!$BD31+1&lt;=15,IF(OJ$19&gt;='様式３（療養者名簿）（⑤の場合）'!$BD31,IF(OJ$19&lt;='様式３（療養者名簿）（⑤の場合）'!$BE31,1,0),0),0)</f>
        <v>1</v>
      </c>
      <c r="OK26" s="257">
        <f>IF(OK$19-'様式３（療養者名簿）（⑤の場合）'!$BD31+1&lt;=15,IF(OK$19&gt;='様式３（療養者名簿）（⑤の場合）'!$BD31,IF(OK$19&lt;='様式３（療養者名簿）（⑤の場合）'!$BE31,1,0),0),0)</f>
        <v>1</v>
      </c>
      <c r="OL26" s="257">
        <f>IF(OL$19-'様式３（療養者名簿）（⑤の場合）'!$BD31+1&lt;=15,IF(OL$19&gt;='様式３（療養者名簿）（⑤の場合）'!$BD31,IF(OL$19&lt;='様式３（療養者名簿）（⑤の場合）'!$BE31,1,0),0),0)</f>
        <v>1</v>
      </c>
      <c r="OM26" s="257">
        <f>IF(OM$19-'様式３（療養者名簿）（⑤の場合）'!$BD31+1&lt;=15,IF(OM$19&gt;='様式３（療養者名簿）（⑤の場合）'!$BD31,IF(OM$19&lt;='様式３（療養者名簿）（⑤の場合）'!$BE31,1,0),0),0)</f>
        <v>1</v>
      </c>
      <c r="ON26" s="257">
        <f>IF(ON$19-'様式３（療養者名簿）（⑤の場合）'!$BD31+1&lt;=15,IF(ON$19&gt;='様式３（療養者名簿）（⑤の場合）'!$BD31,IF(ON$19&lt;='様式３（療養者名簿）（⑤の場合）'!$BE31,1,0),0),0)</f>
        <v>1</v>
      </c>
      <c r="OO26" s="257">
        <f>IF(OO$19-'様式３（療養者名簿）（⑤の場合）'!$BD31+1&lt;=15,IF(OO$19&gt;='様式３（療養者名簿）（⑤の場合）'!$BD31,IF(OO$19&lt;='様式３（療養者名簿）（⑤の場合）'!$BE31,1,0),0),0)</f>
        <v>1</v>
      </c>
      <c r="OP26" s="257">
        <f>IF(OP$19-'様式３（療養者名簿）（⑤の場合）'!$BD31+1&lt;=15,IF(OP$19&gt;='様式３（療養者名簿）（⑤の場合）'!$BD31,IF(OP$19&lt;='様式３（療養者名簿）（⑤の場合）'!$BE31,1,0),0),0)</f>
        <v>1</v>
      </c>
      <c r="OQ26" s="257">
        <f>IF(OQ$19-'様式３（療養者名簿）（⑤の場合）'!$BD31+1&lt;=15,IF(OQ$19&gt;='様式３（療養者名簿）（⑤の場合）'!$BD31,IF(OQ$19&lt;='様式３（療養者名簿）（⑤の場合）'!$BE31,1,0),0),0)</f>
        <v>1</v>
      </c>
      <c r="OR26" s="257">
        <f>IF(OR$19-'様式３（療養者名簿）（⑤の場合）'!$BD31+1&lt;=15,IF(OR$19&gt;='様式３（療養者名簿）（⑤の場合）'!$BD31,IF(OR$19&lt;='様式３（療養者名簿）（⑤の場合）'!$BE31,1,0),0),0)</f>
        <v>1</v>
      </c>
      <c r="OS26" s="257">
        <f>IF(OS$19-'様式３（療養者名簿）（⑤の場合）'!$BD31+1&lt;=15,IF(OS$19&gt;='様式３（療養者名簿）（⑤の場合）'!$BD31,IF(OS$19&lt;='様式３（療養者名簿）（⑤の場合）'!$BE31,1,0),0),0)</f>
        <v>1</v>
      </c>
      <c r="OT26" s="257">
        <f>IF(OT$19-'様式３（療養者名簿）（⑤の場合）'!$BD31+1&lt;=15,IF(OT$19&gt;='様式３（療養者名簿）（⑤の場合）'!$BD31,IF(OT$19&lt;='様式３（療養者名簿）（⑤の場合）'!$BE31,1,0),0),0)</f>
        <v>0</v>
      </c>
      <c r="OU26" s="257">
        <f>IF(OU$19-'様式３（療養者名簿）（⑤の場合）'!$BD31+1&lt;=15,IF(OU$19&gt;='様式３（療養者名簿）（⑤の場合）'!$BD31,IF(OU$19&lt;='様式３（療養者名簿）（⑤の場合）'!$BE31,1,0),0),0)</f>
        <v>0</v>
      </c>
      <c r="OV26" s="257">
        <f>IF(OV$19-'様式３（療養者名簿）（⑤の場合）'!$BD31+1&lt;=15,IF(OV$19&gt;='様式３（療養者名簿）（⑤の場合）'!$BD31,IF(OV$19&lt;='様式３（療養者名簿）（⑤の場合）'!$BE31,1,0),0),0)</f>
        <v>0</v>
      </c>
      <c r="OW26" s="257">
        <f>IF(OW$19-'様式３（療養者名簿）（⑤の場合）'!$BD31+1&lt;=15,IF(OW$19&gt;='様式３（療養者名簿）（⑤の場合）'!$BD31,IF(OW$19&lt;='様式３（療養者名簿）（⑤の場合）'!$BE31,1,0),0),0)</f>
        <v>0</v>
      </c>
      <c r="OX26" s="257">
        <f>IF(OX$19-'様式３（療養者名簿）（⑤の場合）'!$BD31+1&lt;=15,IF(OX$19&gt;='様式３（療養者名簿）（⑤の場合）'!$BD31,IF(OX$19&lt;='様式３（療養者名簿）（⑤の場合）'!$BE31,1,0),0),0)</f>
        <v>0</v>
      </c>
      <c r="OY26" s="257">
        <f>IF(OY$19-'様式３（療養者名簿）（⑤の場合）'!$BD31+1&lt;=15,IF(OY$19&gt;='様式３（療養者名簿）（⑤の場合）'!$BD31,IF(OY$19&lt;='様式３（療養者名簿）（⑤の場合）'!$BE31,1,0),0),0)</f>
        <v>0</v>
      </c>
      <c r="OZ26" s="257">
        <f>IF(OZ$19-'様式３（療養者名簿）（⑤の場合）'!$BD31+1&lt;=15,IF(OZ$19&gt;='様式３（療養者名簿）（⑤の場合）'!$BD31,IF(OZ$19&lt;='様式３（療養者名簿）（⑤の場合）'!$BE31,1,0),0),0)</f>
        <v>0</v>
      </c>
      <c r="PA26" s="257">
        <f>IF(PA$19-'様式３（療養者名簿）（⑤の場合）'!$BD31+1&lt;=15,IF(PA$19&gt;='様式３（療養者名簿）（⑤の場合）'!$BD31,IF(PA$19&lt;='様式３（療養者名簿）（⑤の場合）'!$BE31,1,0),0),0)</f>
        <v>0</v>
      </c>
      <c r="PB26" s="257">
        <f>IF(PB$19-'様式３（療養者名簿）（⑤の場合）'!$BD31+1&lt;=15,IF(PB$19&gt;='様式３（療養者名簿）（⑤の場合）'!$BD31,IF(PB$19&lt;='様式３（療養者名簿）（⑤の場合）'!$BE31,1,0),0),0)</f>
        <v>0</v>
      </c>
      <c r="PC26" s="257">
        <f>IF(PC$19-'様式３（療養者名簿）（⑤の場合）'!$BD31+1&lt;=15,IF(PC$19&gt;='様式３（療養者名簿）（⑤の場合）'!$BD31,IF(PC$19&lt;='様式３（療養者名簿）（⑤の場合）'!$BE31,1,0),0),0)</f>
        <v>0</v>
      </c>
      <c r="PD26" s="257">
        <f>IF(PD$19-'様式３（療養者名簿）（⑤の場合）'!$BD31+1&lt;=15,IF(PD$19&gt;='様式３（療養者名簿）（⑤の場合）'!$BD31,IF(PD$19&lt;='様式３（療養者名簿）（⑤の場合）'!$BE31,1,0),0),0)</f>
        <v>0</v>
      </c>
      <c r="PE26" s="257">
        <f>IF(PE$19-'様式３（療養者名簿）（⑤の場合）'!$BD31+1&lt;=15,IF(PE$19&gt;='様式３（療養者名簿）（⑤の場合）'!$BD31,IF(PE$19&lt;='様式３（療養者名簿）（⑤の場合）'!$BE31,1,0),0),0)</f>
        <v>0</v>
      </c>
      <c r="PF26" s="257">
        <f>IF(PF$19-'様式３（療養者名簿）（⑤の場合）'!$BD31+1&lt;=15,IF(PF$19&gt;='様式３（療養者名簿）（⑤の場合）'!$BD31,IF(PF$19&lt;='様式３（療養者名簿）（⑤の場合）'!$BE31,1,0),0),0)</f>
        <v>0</v>
      </c>
      <c r="PG26" s="257">
        <f>IF(PG$19-'様式３（療養者名簿）（⑤の場合）'!$BD31+1&lt;=15,IF(PG$19&gt;='様式３（療養者名簿）（⑤の場合）'!$BD31,IF(PG$19&lt;='様式３（療養者名簿）（⑤の場合）'!$BE31,1,0),0),0)</f>
        <v>0</v>
      </c>
      <c r="PH26" s="257">
        <f>IF(PH$19-'様式３（療養者名簿）（⑤の場合）'!$BD31+1&lt;=15,IF(PH$19&gt;='様式３（療養者名簿）（⑤の場合）'!$BD31,IF(PH$19&lt;='様式３（療養者名簿）（⑤の場合）'!$BE31,1,0),0),0)</f>
        <v>0</v>
      </c>
      <c r="PI26" s="257">
        <f>IF(PI$19-'様式３（療養者名簿）（⑤の場合）'!$BD31+1&lt;=15,IF(PI$19&gt;='様式３（療養者名簿）（⑤の場合）'!$BD31,IF(PI$19&lt;='様式３（療養者名簿）（⑤の場合）'!$BE31,1,0),0),0)</f>
        <v>0</v>
      </c>
      <c r="PJ26" s="257">
        <f>IF(PJ$19-'様式３（療養者名簿）（⑤の場合）'!$BD31+1&lt;=15,IF(PJ$19&gt;='様式３（療養者名簿）（⑤の場合）'!$BD31,IF(PJ$19&lt;='様式３（療養者名簿）（⑤の場合）'!$BE31,1,0),0),0)</f>
        <v>0</v>
      </c>
      <c r="PK26" s="257">
        <f>IF(PK$19-'様式３（療養者名簿）（⑤の場合）'!$BD31+1&lt;=15,IF(PK$19&gt;='様式３（療養者名簿）（⑤の場合）'!$BD31,IF(PK$19&lt;='様式３（療養者名簿）（⑤の場合）'!$BE31,1,0),0),0)</f>
        <v>0</v>
      </c>
      <c r="PL26" s="257">
        <f>IF(PL$19-'様式３（療養者名簿）（⑤の場合）'!$BD31+1&lt;=15,IF(PL$19&gt;='様式３（療養者名簿）（⑤の場合）'!$BD31,IF(PL$19&lt;='様式３（療養者名簿）（⑤の場合）'!$BE31,1,0),0),0)</f>
        <v>0</v>
      </c>
      <c r="PM26" s="257">
        <f>IF(PM$19-'様式３（療養者名簿）（⑤の場合）'!$BD31+1&lt;=15,IF(PM$19&gt;='様式３（療養者名簿）（⑤の場合）'!$BD31,IF(PM$19&lt;='様式３（療養者名簿）（⑤の場合）'!$BE31,1,0),0),0)</f>
        <v>0</v>
      </c>
      <c r="PN26" s="257">
        <f>IF(PN$19-'様式３（療養者名簿）（⑤の場合）'!$BD31+1&lt;=15,IF(PN$19&gt;='様式３（療養者名簿）（⑤の場合）'!$BD31,IF(PN$19&lt;='様式３（療養者名簿）（⑤の場合）'!$BE31,1,0),0),0)</f>
        <v>0</v>
      </c>
      <c r="PO26" s="257">
        <f>IF(PO$19-'様式３（療養者名簿）（⑤の場合）'!$BD31+1&lt;=15,IF(PO$19&gt;='様式３（療養者名簿）（⑤の場合）'!$BD31,IF(PO$19&lt;='様式３（療養者名簿）（⑤の場合）'!$BE31,1,0),0),0)</f>
        <v>0</v>
      </c>
      <c r="PP26" s="257">
        <f>IF(PP$19-'様式３（療養者名簿）（⑤の場合）'!$BD31+1&lt;=15,IF(PP$19&gt;='様式３（療養者名簿）（⑤の場合）'!$BD31,IF(PP$19&lt;='様式３（療養者名簿）（⑤の場合）'!$BE31,1,0),0),0)</f>
        <v>0</v>
      </c>
      <c r="PQ26" s="257">
        <f>IF(PQ$19-'様式３（療養者名簿）（⑤の場合）'!$BD31+1&lt;=15,IF(PQ$19&gt;='様式３（療養者名簿）（⑤の場合）'!$BD31,IF(PQ$19&lt;='様式３（療養者名簿）（⑤の場合）'!$BE31,1,0),0),0)</f>
        <v>0</v>
      </c>
      <c r="PR26" s="257">
        <f>IF(PR$19-'様式３（療養者名簿）（⑤の場合）'!$BD31+1&lt;=15,IF(PR$19&gt;='様式３（療養者名簿）（⑤の場合）'!$BD31,IF(PR$19&lt;='様式３（療養者名簿）（⑤の場合）'!$BE31,1,0),0),0)</f>
        <v>0</v>
      </c>
      <c r="PS26" s="257">
        <f>IF(PS$19-'様式３（療養者名簿）（⑤の場合）'!$BD31+1&lt;=15,IF(PS$19&gt;='様式３（療養者名簿）（⑤の場合）'!$BD31,IF(PS$19&lt;='様式３（療養者名簿）（⑤の場合）'!$BE31,1,0),0),0)</f>
        <v>0</v>
      </c>
      <c r="PT26" s="257">
        <f>IF(PT$19-'様式３（療養者名簿）（⑤の場合）'!$BD31+1&lt;=15,IF(PT$19&gt;='様式３（療養者名簿）（⑤の場合）'!$BD31,IF(PT$19&lt;='様式３（療養者名簿）（⑤の場合）'!$BE31,1,0),0),0)</f>
        <v>0</v>
      </c>
      <c r="PU26" s="257">
        <f>IF(PU$19-'様式３（療養者名簿）（⑤の場合）'!$BD31+1&lt;=15,IF(PU$19&gt;='様式３（療養者名簿）（⑤の場合）'!$BD31,IF(PU$19&lt;='様式３（療養者名簿）（⑤の場合）'!$BE31,1,0),0),0)</f>
        <v>0</v>
      </c>
      <c r="PV26" s="257">
        <f>IF(PV$19-'様式３（療養者名簿）（⑤の場合）'!$BD31+1&lt;=15,IF(PV$19&gt;='様式３（療養者名簿）（⑤の場合）'!$BD31,IF(PV$19&lt;='様式３（療養者名簿）（⑤の場合）'!$BE31,1,0),0),0)</f>
        <v>0</v>
      </c>
      <c r="PW26" s="257">
        <f>IF(PW$19-'様式３（療養者名簿）（⑤の場合）'!$BD31+1&lt;=15,IF(PW$19&gt;='様式３（療養者名簿）（⑤の場合）'!$BD31,IF(PW$19&lt;='様式３（療養者名簿）（⑤の場合）'!$BE31,1,0),0),0)</f>
        <v>0</v>
      </c>
      <c r="PX26" s="257">
        <f>IF(PX$19-'様式３（療養者名簿）（⑤の場合）'!$BD31+1&lt;=15,IF(PX$19&gt;='様式３（療養者名簿）（⑤の場合）'!$BD31,IF(PX$19&lt;='様式３（療養者名簿）（⑤の場合）'!$BE31,1,0),0),0)</f>
        <v>0</v>
      </c>
      <c r="PY26" s="257">
        <f>IF(PY$19-'様式３（療養者名簿）（⑤の場合）'!$BD31+1&lt;=15,IF(PY$19&gt;='様式３（療養者名簿）（⑤の場合）'!$BD31,IF(PY$19&lt;='様式３（療養者名簿）（⑤の場合）'!$BE31,1,0),0),0)</f>
        <v>0</v>
      </c>
      <c r="PZ26" s="257">
        <f>IF(PZ$19-'様式３（療養者名簿）（⑤の場合）'!$BD31+1&lt;=15,IF(PZ$19&gt;='様式３（療養者名簿）（⑤の場合）'!$BD31,IF(PZ$19&lt;='様式３（療養者名簿）（⑤の場合）'!$BE31,1,0),0),0)</f>
        <v>0</v>
      </c>
      <c r="QA26" s="257">
        <f>IF(QA$19-'様式３（療養者名簿）（⑤の場合）'!$BD31+1&lt;=15,IF(QA$19&gt;='様式３（療養者名簿）（⑤の場合）'!$BD31,IF(QA$19&lt;='様式３（療養者名簿）（⑤の場合）'!$BE31,1,0),0),0)</f>
        <v>0</v>
      </c>
      <c r="QB26" s="257">
        <f>IF(QB$19-'様式３（療養者名簿）（⑤の場合）'!$BD31+1&lt;=15,IF(QB$19&gt;='様式３（療養者名簿）（⑤の場合）'!$BD31,IF(QB$19&lt;='様式３（療養者名簿）（⑤の場合）'!$BE31,1,0),0),0)</f>
        <v>0</v>
      </c>
      <c r="QC26" s="257">
        <f>IF(QC$19-'様式３（療養者名簿）（⑤の場合）'!$BD31+1&lt;=15,IF(QC$19&gt;='様式３（療養者名簿）（⑤の場合）'!$BD31,IF(QC$19&lt;='様式３（療養者名簿）（⑤の場合）'!$BE31,1,0),0),0)</f>
        <v>0</v>
      </c>
      <c r="QD26" s="257">
        <f>IF(QD$19-'様式３（療養者名簿）（⑤の場合）'!$BD31+1&lt;=15,IF(QD$19&gt;='様式３（療養者名簿）（⑤の場合）'!$BD31,IF(QD$19&lt;='様式３（療養者名簿）（⑤の場合）'!$BE31,1,0),0),0)</f>
        <v>0</v>
      </c>
      <c r="QE26" s="257">
        <f>IF(QE$19-'様式３（療養者名簿）（⑤の場合）'!$BD31+1&lt;=15,IF(QE$19&gt;='様式３（療養者名簿）（⑤の場合）'!$BD31,IF(QE$19&lt;='様式３（療養者名簿）（⑤の場合）'!$BE31,1,0),0),0)</f>
        <v>0</v>
      </c>
      <c r="QF26" s="257">
        <f>IF(QF$19-'様式３（療養者名簿）（⑤の場合）'!$BD31+1&lt;=15,IF(QF$19&gt;='様式３（療養者名簿）（⑤の場合）'!$BD31,IF(QF$19&lt;='様式３（療養者名簿）（⑤の場合）'!$BE31,1,0),0),0)</f>
        <v>0</v>
      </c>
      <c r="QG26" s="257">
        <f>IF(QG$19-'様式３（療養者名簿）（⑤の場合）'!$BD31+1&lt;=15,IF(QG$19&gt;='様式３（療養者名簿）（⑤の場合）'!$BD31,IF(QG$19&lt;='様式３（療養者名簿）（⑤の場合）'!$BE31,1,0),0),0)</f>
        <v>0</v>
      </c>
      <c r="QH26" s="257">
        <f>IF(QH$19-'様式３（療養者名簿）（⑤の場合）'!$BD31+1&lt;=15,IF(QH$19&gt;='様式３（療養者名簿）（⑤の場合）'!$BD31,IF(QH$19&lt;='様式３（療養者名簿）（⑤の場合）'!$BE31,1,0),0),0)</f>
        <v>0</v>
      </c>
      <c r="QI26" s="257">
        <f>IF(QI$19-'様式３（療養者名簿）（⑤の場合）'!$BD31+1&lt;=15,IF(QI$19&gt;='様式３（療養者名簿）（⑤の場合）'!$BD31,IF(QI$19&lt;='様式３（療養者名簿）（⑤の場合）'!$BE31,1,0),0),0)</f>
        <v>0</v>
      </c>
      <c r="QJ26" s="257">
        <f>IF(QJ$19-'様式３（療養者名簿）（⑤の場合）'!$BD31+1&lt;=15,IF(QJ$19&gt;='様式３（療養者名簿）（⑤の場合）'!$BD31,IF(QJ$19&lt;='様式３（療養者名簿）（⑤の場合）'!$BE31,1,0),0),0)</f>
        <v>0</v>
      </c>
      <c r="QK26" s="257">
        <f>IF(QK$19-'様式３（療養者名簿）（⑤の場合）'!$BD31+1&lt;=15,IF(QK$19&gt;='様式３（療養者名簿）（⑤の場合）'!$BD31,IF(QK$19&lt;='様式３（療養者名簿）（⑤の場合）'!$BE31,1,0),0),0)</f>
        <v>0</v>
      </c>
      <c r="QL26" s="257">
        <f>IF(QL$19-'様式３（療養者名簿）（⑤の場合）'!$BD31+1&lt;=15,IF(QL$19&gt;='様式３（療養者名簿）（⑤の場合）'!$BD31,IF(QL$19&lt;='様式３（療養者名簿）（⑤の場合）'!$BE31,1,0),0),0)</f>
        <v>0</v>
      </c>
      <c r="QM26" s="257">
        <f>IF(QM$19-'様式３（療養者名簿）（⑤の場合）'!$BD31+1&lt;=15,IF(QM$19&gt;='様式３（療養者名簿）（⑤の場合）'!$BD31,IF(QM$19&lt;='様式３（療養者名簿）（⑤の場合）'!$BE31,1,0),0),0)</f>
        <v>0</v>
      </c>
      <c r="QN26" s="257">
        <f>IF(QN$19-'様式３（療養者名簿）（⑤の場合）'!$BD31+1&lt;=15,IF(QN$19&gt;='様式３（療養者名簿）（⑤の場合）'!$BD31,IF(QN$19&lt;='様式３（療養者名簿）（⑤の場合）'!$BE31,1,0),0),0)</f>
        <v>0</v>
      </c>
      <c r="QO26" s="257">
        <f>IF(QO$19-'様式３（療養者名簿）（⑤の場合）'!$BD31+1&lt;=15,IF(QO$19&gt;='様式３（療養者名簿）（⑤の場合）'!$BD31,IF(QO$19&lt;='様式３（療養者名簿）（⑤の場合）'!$BE31,1,0),0),0)</f>
        <v>0</v>
      </c>
      <c r="QP26" s="257">
        <f>IF(QP$19-'様式３（療養者名簿）（⑤の場合）'!$BD31+1&lt;=15,IF(QP$19&gt;='様式３（療養者名簿）（⑤の場合）'!$BD31,IF(QP$19&lt;='様式３（療養者名簿）（⑤の場合）'!$BE31,1,0),0),0)</f>
        <v>0</v>
      </c>
      <c r="QQ26" s="257">
        <f>IF(QQ$19-'様式３（療養者名簿）（⑤の場合）'!$BD31+1&lt;=15,IF(QQ$19&gt;='様式３（療養者名簿）（⑤の場合）'!$BD31,IF(QQ$19&lt;='様式３（療養者名簿）（⑤の場合）'!$BE31,1,0),0),0)</f>
        <v>0</v>
      </c>
      <c r="QR26" s="257">
        <f>IF(QR$19-'様式３（療養者名簿）（⑤の場合）'!$BD31+1&lt;=15,IF(QR$19&gt;='様式３（療養者名簿）（⑤の場合）'!$BD31,IF(QR$19&lt;='様式３（療養者名簿）（⑤の場合）'!$BE31,1,0),0),0)</f>
        <v>0</v>
      </c>
      <c r="QS26" s="257">
        <f>IF(QS$19-'様式３（療養者名簿）（⑤の場合）'!$BD31+1&lt;=15,IF(QS$19&gt;='様式３（療養者名簿）（⑤の場合）'!$BD31,IF(QS$19&lt;='様式３（療養者名簿）（⑤の場合）'!$BE31,1,0),0),0)</f>
        <v>0</v>
      </c>
      <c r="QT26" s="257">
        <f>IF(QT$19-'様式３（療養者名簿）（⑤の場合）'!$BD31+1&lt;=15,IF(QT$19&gt;='様式３（療養者名簿）（⑤の場合）'!$BD31,IF(QT$19&lt;='様式３（療養者名簿）（⑤の場合）'!$BE31,1,0),0),0)</f>
        <v>0</v>
      </c>
      <c r="QU26" s="257">
        <f>IF(QU$19-'様式３（療養者名簿）（⑤の場合）'!$BD31+1&lt;=15,IF(QU$19&gt;='様式３（療養者名簿）（⑤の場合）'!$BD31,IF(QU$19&lt;='様式３（療養者名簿）（⑤の場合）'!$BE31,1,0),0),0)</f>
        <v>0</v>
      </c>
      <c r="QV26" s="257">
        <f>IF(QV$19-'様式３（療養者名簿）（⑤の場合）'!$BD31+1&lt;=15,IF(QV$19&gt;='様式３（療養者名簿）（⑤の場合）'!$BD31,IF(QV$19&lt;='様式３（療養者名簿）（⑤の場合）'!$BE31,1,0),0),0)</f>
        <v>0</v>
      </c>
      <c r="QW26" s="257">
        <f>IF(QW$19-'様式３（療養者名簿）（⑤の場合）'!$BD31+1&lt;=15,IF(QW$19&gt;='様式３（療養者名簿）（⑤の場合）'!$BD31,IF(QW$19&lt;='様式３（療養者名簿）（⑤の場合）'!$BE31,1,0),0),0)</f>
        <v>0</v>
      </c>
      <c r="QX26" s="257">
        <f>IF(QX$19-'様式３（療養者名簿）（⑤の場合）'!$BD31+1&lt;=15,IF(QX$19&gt;='様式３（療養者名簿）（⑤の場合）'!$BD31,IF(QX$19&lt;='様式３（療養者名簿）（⑤の場合）'!$BE31,1,0),0),0)</f>
        <v>0</v>
      </c>
      <c r="QY26" s="257">
        <f>IF(QY$19-'様式３（療養者名簿）（⑤の場合）'!$BD31+1&lt;=15,IF(QY$19&gt;='様式３（療養者名簿）（⑤の場合）'!$BD31,IF(QY$19&lt;='様式３（療養者名簿）（⑤の場合）'!$BE31,1,0),0),0)</f>
        <v>0</v>
      </c>
      <c r="QZ26" s="257">
        <f>IF(QZ$19-'様式３（療養者名簿）（⑤の場合）'!$BD31+1&lt;=15,IF(QZ$19&gt;='様式３（療養者名簿）（⑤の場合）'!$BD31,IF(QZ$19&lt;='様式３（療養者名簿）（⑤の場合）'!$BE31,1,0),0),0)</f>
        <v>0</v>
      </c>
      <c r="RA26" s="257">
        <f>IF(RA$19-'様式３（療養者名簿）（⑤の場合）'!$BD31+1&lt;=15,IF(RA$19&gt;='様式３（療養者名簿）（⑤の場合）'!$BD31,IF(RA$19&lt;='様式３（療養者名簿）（⑤の場合）'!$BE31,1,0),0),0)</f>
        <v>0</v>
      </c>
      <c r="RB26" s="257">
        <f>IF(RB$19-'様式３（療養者名簿）（⑤の場合）'!$BD31+1&lt;=15,IF(RB$19&gt;='様式３（療養者名簿）（⑤の場合）'!$BD31,IF(RB$19&lt;='様式３（療養者名簿）（⑤の場合）'!$BE31,1,0),0),0)</f>
        <v>0</v>
      </c>
      <c r="RC26" s="257">
        <f>IF(RC$19-'様式３（療養者名簿）（⑤の場合）'!$BD31+1&lt;=15,IF(RC$19&gt;='様式３（療養者名簿）（⑤の場合）'!$BD31,IF(RC$19&lt;='様式３（療養者名簿）（⑤の場合）'!$BE31,1,0),0),0)</f>
        <v>0</v>
      </c>
      <c r="RD26" s="257">
        <f>IF(RD$19-'様式３（療養者名簿）（⑤の場合）'!$BD31+1&lt;=15,IF(RD$19&gt;='様式３（療養者名簿）（⑤の場合）'!$BD31,IF(RD$19&lt;='様式３（療養者名簿）（⑤の場合）'!$BE31,1,0),0),0)</f>
        <v>0</v>
      </c>
      <c r="RE26" s="257">
        <f>IF(RE$19-'様式３（療養者名簿）（⑤の場合）'!$BD31+1&lt;=15,IF(RE$19&gt;='様式３（療養者名簿）（⑤の場合）'!$BD31,IF(RE$19&lt;='様式３（療養者名簿）（⑤の場合）'!$BE31,1,0),0),0)</f>
        <v>0</v>
      </c>
      <c r="RF26" s="257">
        <f>IF(RF$19-'様式３（療養者名簿）（⑤の場合）'!$BD31+1&lt;=15,IF(RF$19&gt;='様式３（療養者名簿）（⑤の場合）'!$BD31,IF(RF$19&lt;='様式３（療養者名簿）（⑤の場合）'!$BE31,1,0),0),0)</f>
        <v>0</v>
      </c>
      <c r="RG26" s="257">
        <f>IF(RG$19-'様式３（療養者名簿）（⑤の場合）'!$BD31+1&lt;=15,IF(RG$19&gt;='様式３（療養者名簿）（⑤の場合）'!$BD31,IF(RG$19&lt;='様式３（療養者名簿）（⑤の場合）'!$BE31,1,0),0),0)</f>
        <v>0</v>
      </c>
      <c r="RH26" s="257">
        <f>IF(RH$19-'様式３（療養者名簿）（⑤の場合）'!$BD31+1&lt;=15,IF(RH$19&gt;='様式３（療養者名簿）（⑤の場合）'!$BD31,IF(RH$19&lt;='様式３（療養者名簿）（⑤の場合）'!$BE31,1,0),0),0)</f>
        <v>0</v>
      </c>
      <c r="RI26" s="257">
        <f>IF(RI$19-'様式３（療養者名簿）（⑤の場合）'!$BD31+1&lt;=15,IF(RI$19&gt;='様式３（療養者名簿）（⑤の場合）'!$BD31,IF(RI$19&lt;='様式３（療養者名簿）（⑤の場合）'!$BE31,1,0),0),0)</f>
        <v>0</v>
      </c>
      <c r="RJ26" s="257">
        <f>IF(RJ$19-'様式３（療養者名簿）（⑤の場合）'!$BD31+1&lt;=15,IF(RJ$19&gt;='様式３（療養者名簿）（⑤の場合）'!$BD31,IF(RJ$19&lt;='様式３（療養者名簿）（⑤の場合）'!$BE31,1,0),0),0)</f>
        <v>0</v>
      </c>
      <c r="RK26" s="257">
        <f>IF(RK$19-'様式３（療養者名簿）（⑤の場合）'!$BD31+1&lt;=15,IF(RK$19&gt;='様式３（療養者名簿）（⑤の場合）'!$BD31,IF(RK$19&lt;='様式３（療養者名簿）（⑤の場合）'!$BE31,1,0),0),0)</f>
        <v>0</v>
      </c>
      <c r="RL26" s="257">
        <f>IF(RL$19-'様式３（療養者名簿）（⑤の場合）'!$BD31+1&lt;=15,IF(RL$19&gt;='様式３（療養者名簿）（⑤の場合）'!$BD31,IF(RL$19&lt;='様式３（療養者名簿）（⑤の場合）'!$BE31,1,0),0),0)</f>
        <v>0</v>
      </c>
      <c r="RM26" s="257">
        <f>IF(RM$19-'様式３（療養者名簿）（⑤の場合）'!$BD31+1&lt;=15,IF(RM$19&gt;='様式３（療養者名簿）（⑤の場合）'!$BD31,IF(RM$19&lt;='様式３（療養者名簿）（⑤の場合）'!$BE31,1,0),0),0)</f>
        <v>0</v>
      </c>
      <c r="RN26" s="257">
        <f>IF(RN$19-'様式３（療養者名簿）（⑤の場合）'!$BD31+1&lt;=15,IF(RN$19&gt;='様式３（療養者名簿）（⑤の場合）'!$BD31,IF(RN$19&lt;='様式３（療養者名簿）（⑤の場合）'!$BE31,1,0),0),0)</f>
        <v>0</v>
      </c>
      <c r="RO26" s="257">
        <f>IF(RO$19-'様式３（療養者名簿）（⑤の場合）'!$BD31+1&lt;=15,IF(RO$19&gt;='様式３（療養者名簿）（⑤の場合）'!$BD31,IF(RO$19&lt;='様式３（療養者名簿）（⑤の場合）'!$BE31,1,0),0),0)</f>
        <v>0</v>
      </c>
      <c r="RP26" s="257">
        <f>IF(RP$19-'様式３（療養者名簿）（⑤の場合）'!$BD31+1&lt;=15,IF(RP$19&gt;='様式３（療養者名簿）（⑤の場合）'!$BD31,IF(RP$19&lt;='様式３（療養者名簿）（⑤の場合）'!$BE31,1,0),0),0)</f>
        <v>0</v>
      </c>
      <c r="RQ26" s="257">
        <f>IF(RQ$19-'様式３（療養者名簿）（⑤の場合）'!$BD31+1&lt;=15,IF(RQ$19&gt;='様式３（療養者名簿）（⑤の場合）'!$BD31,IF(RQ$19&lt;='様式３（療養者名簿）（⑤の場合）'!$BE31,1,0),0),0)</f>
        <v>0</v>
      </c>
      <c r="RR26" s="257">
        <f>IF(RR$19-'様式３（療養者名簿）（⑤の場合）'!$BD31+1&lt;=15,IF(RR$19&gt;='様式３（療養者名簿）（⑤の場合）'!$BD31,IF(RR$19&lt;='様式３（療養者名簿）（⑤の場合）'!$BE31,1,0),0),0)</f>
        <v>0</v>
      </c>
      <c r="RS26" s="257">
        <f>IF(RS$19-'様式３（療養者名簿）（⑤の場合）'!$BD31+1&lt;=15,IF(RS$19&gt;='様式３（療養者名簿）（⑤の場合）'!$BD31,IF(RS$19&lt;='様式３（療養者名簿）（⑤の場合）'!$BE31,1,0),0),0)</f>
        <v>0</v>
      </c>
      <c r="RT26" s="257">
        <f>IF(RT$19-'様式３（療養者名簿）（⑤の場合）'!$BD31+1&lt;=15,IF(RT$19&gt;='様式３（療養者名簿）（⑤の場合）'!$BD31,IF(RT$19&lt;='様式３（療養者名簿）（⑤の場合）'!$BE31,1,0),0),0)</f>
        <v>0</v>
      </c>
      <c r="RU26" s="257">
        <f>IF(RU$19-'様式３（療養者名簿）（⑤の場合）'!$BD31+1&lt;=15,IF(RU$19&gt;='様式３（療養者名簿）（⑤の場合）'!$BD31,IF(RU$19&lt;='様式３（療養者名簿）（⑤の場合）'!$BE31,1,0),0),0)</f>
        <v>0</v>
      </c>
      <c r="RV26" s="257">
        <f>IF(RV$19-'様式３（療養者名簿）（⑤の場合）'!$BD31+1&lt;=15,IF(RV$19&gt;='様式３（療養者名簿）（⑤の場合）'!$BD31,IF(RV$19&lt;='様式３（療養者名簿）（⑤の場合）'!$BE31,1,0),0),0)</f>
        <v>0</v>
      </c>
      <c r="RW26" s="257">
        <f>IF(RW$19-'様式３（療養者名簿）（⑤の場合）'!$BD31+1&lt;=15,IF(RW$19&gt;='様式３（療養者名簿）（⑤の場合）'!$BD31,IF(RW$19&lt;='様式３（療養者名簿）（⑤の場合）'!$BE31,1,0),0),0)</f>
        <v>0</v>
      </c>
      <c r="RX26" s="257">
        <f>IF(RX$19-'様式３（療養者名簿）（⑤の場合）'!$BD31+1&lt;=15,IF(RX$19&gt;='様式３（療養者名簿）（⑤の場合）'!$BD31,IF(RX$19&lt;='様式３（療養者名簿）（⑤の場合）'!$BE31,1,0),0),0)</f>
        <v>0</v>
      </c>
      <c r="RY26" s="257">
        <f>IF(RY$19-'様式３（療養者名簿）（⑤の場合）'!$BD31+1&lt;=15,IF(RY$19&gt;='様式３（療養者名簿）（⑤の場合）'!$BD31,IF(RY$19&lt;='様式３（療養者名簿）（⑤の場合）'!$BE31,1,0),0),0)</f>
        <v>0</v>
      </c>
      <c r="RZ26" s="257">
        <f>IF(RZ$19-'様式３（療養者名簿）（⑤の場合）'!$BD31+1&lt;=15,IF(RZ$19&gt;='様式３（療養者名簿）（⑤の場合）'!$BD31,IF(RZ$19&lt;='様式３（療養者名簿）（⑤の場合）'!$BE31,1,0),0),0)</f>
        <v>0</v>
      </c>
      <c r="SA26" s="257">
        <f>IF(SA$19-'様式３（療養者名簿）（⑤の場合）'!$BD31+1&lt;=15,IF(SA$19&gt;='様式３（療養者名簿）（⑤の場合）'!$BD31,IF(SA$19&lt;='様式３（療養者名簿）（⑤の場合）'!$BE31,1,0),0),0)</f>
        <v>0</v>
      </c>
      <c r="SB26" s="257">
        <f>IF(SB$19-'様式３（療養者名簿）（⑤の場合）'!$BD31+1&lt;=15,IF(SB$19&gt;='様式３（療養者名簿）（⑤の場合）'!$BD31,IF(SB$19&lt;='様式３（療養者名簿）（⑤の場合）'!$BE31,1,0),0),0)</f>
        <v>0</v>
      </c>
      <c r="SC26" s="257">
        <f>IF(SC$19-'様式３（療養者名簿）（⑤の場合）'!$BD31+1&lt;=15,IF(SC$19&gt;='様式３（療養者名簿）（⑤の場合）'!$BD31,IF(SC$19&lt;='様式３（療養者名簿）（⑤の場合）'!$BE31,1,0),0),0)</f>
        <v>0</v>
      </c>
      <c r="SD26" s="257">
        <f>IF(SD$19-'様式３（療養者名簿）（⑤の場合）'!$BD31+1&lt;=15,IF(SD$19&gt;='様式３（療養者名簿）（⑤の場合）'!$BD31,IF(SD$19&lt;='様式３（療養者名簿）（⑤の場合）'!$BE31,1,0),0),0)</f>
        <v>0</v>
      </c>
      <c r="SE26" s="257">
        <f>IF(SE$19-'様式３（療養者名簿）（⑤の場合）'!$BD31+1&lt;=15,IF(SE$19&gt;='様式３（療養者名簿）（⑤の場合）'!$BD31,IF(SE$19&lt;='様式３（療養者名簿）（⑤の場合）'!$BE31,1,0),0),0)</f>
        <v>0</v>
      </c>
      <c r="SF26" s="257">
        <f>IF(SF$19-'様式３（療養者名簿）（⑤の場合）'!$BD31+1&lt;=15,IF(SF$19&gt;='様式３（療養者名簿）（⑤の場合）'!$BD31,IF(SF$19&lt;='様式３（療養者名簿）（⑤の場合）'!$BE31,1,0),0),0)</f>
        <v>0</v>
      </c>
      <c r="SG26" s="257">
        <f>IF(SG$19-'様式３（療養者名簿）（⑤の場合）'!$BD31+1&lt;=15,IF(SG$19&gt;='様式３（療養者名簿）（⑤の場合）'!$BD31,IF(SG$19&lt;='様式３（療養者名簿）（⑤の場合）'!$BE31,1,0),0),0)</f>
        <v>0</v>
      </c>
      <c r="SH26" s="257">
        <f>IF(SH$19-'様式３（療養者名簿）（⑤の場合）'!$BD31+1&lt;=15,IF(SH$19&gt;='様式３（療養者名簿）（⑤の場合）'!$BD31,IF(SH$19&lt;='様式３（療養者名簿）（⑤の場合）'!$BE31,1,0),0),0)</f>
        <v>0</v>
      </c>
      <c r="SI26" s="257">
        <f>IF(SI$19-'様式３（療養者名簿）（⑤の場合）'!$BD31+1&lt;=15,IF(SI$19&gt;='様式３（療養者名簿）（⑤の場合）'!$BD31,IF(SI$19&lt;='様式３（療養者名簿）（⑤の場合）'!$BE31,1,0),0),0)</f>
        <v>0</v>
      </c>
      <c r="SJ26" s="257">
        <f>IF(SJ$19-'様式３（療養者名簿）（⑤の場合）'!$BD31+1&lt;=15,IF(SJ$19&gt;='様式３（療養者名簿）（⑤の場合）'!$BD31,IF(SJ$19&lt;='様式３（療養者名簿）（⑤の場合）'!$BE31,1,0),0),0)</f>
        <v>0</v>
      </c>
      <c r="SK26" s="257">
        <f>IF(SK$19-'様式３（療養者名簿）（⑤の場合）'!$BD31+1&lt;=15,IF(SK$19&gt;='様式３（療養者名簿）（⑤の場合）'!$BD31,IF(SK$19&lt;='様式３（療養者名簿）（⑤の場合）'!$BE31,1,0),0),0)</f>
        <v>0</v>
      </c>
      <c r="SL26" s="257">
        <f>IF(SL$19-'様式３（療養者名簿）（⑤の場合）'!$BD31+1&lt;=15,IF(SL$19&gt;='様式３（療養者名簿）（⑤の場合）'!$BD31,IF(SL$19&lt;='様式３（療養者名簿）（⑤の場合）'!$BE31,1,0),0),0)</f>
        <v>0</v>
      </c>
      <c r="SM26" s="257">
        <f>IF(SM$19-'様式３（療養者名簿）（⑤の場合）'!$BD31+1&lt;=15,IF(SM$19&gt;='様式３（療養者名簿）（⑤の場合）'!$BD31,IF(SM$19&lt;='様式３（療養者名簿）（⑤の場合）'!$BE31,1,0),0),0)</f>
        <v>0</v>
      </c>
      <c r="SN26" s="257">
        <f>IF(SN$19-'様式３（療養者名簿）（⑤の場合）'!$BD31+1&lt;=15,IF(SN$19&gt;='様式３（療養者名簿）（⑤の場合）'!$BD31,IF(SN$19&lt;='様式３（療養者名簿）（⑤の場合）'!$BE31,1,0),0),0)</f>
        <v>0</v>
      </c>
      <c r="SO26" s="257">
        <f>IF(SO$19-'様式３（療養者名簿）（⑤の場合）'!$BD31+1&lt;=15,IF(SO$19&gt;='様式３（療養者名簿）（⑤の場合）'!$BD31,IF(SO$19&lt;='様式３（療養者名簿）（⑤の場合）'!$BE31,1,0),0),0)</f>
        <v>0</v>
      </c>
      <c r="SP26" s="257">
        <f>IF(SP$19-'様式３（療養者名簿）（⑤の場合）'!$BD31+1&lt;=15,IF(SP$19&gt;='様式３（療養者名簿）（⑤の場合）'!$BD31,IF(SP$19&lt;='様式３（療養者名簿）（⑤の場合）'!$BE31,1,0),0),0)</f>
        <v>0</v>
      </c>
      <c r="SQ26" s="257">
        <f>IF(SQ$19-'様式３（療養者名簿）（⑤の場合）'!$BD31+1&lt;=15,IF(SQ$19&gt;='様式３（療養者名簿）（⑤の場合）'!$BD31,IF(SQ$19&lt;='様式３（療養者名簿）（⑤の場合）'!$BE31,1,0),0),0)</f>
        <v>0</v>
      </c>
      <c r="SR26" s="257">
        <f>IF(SR$19-'様式３（療養者名簿）（⑤の場合）'!$BD31+1&lt;=15,IF(SR$19&gt;='様式３（療養者名簿）（⑤の場合）'!$BD31,IF(SR$19&lt;='様式３（療養者名簿）（⑤の場合）'!$BE31,1,0),0),0)</f>
        <v>0</v>
      </c>
      <c r="SS26" s="257">
        <f>IF(SS$19-'様式３（療養者名簿）（⑤の場合）'!$BD31+1&lt;=15,IF(SS$19&gt;='様式３（療養者名簿）（⑤の場合）'!$BD31,IF(SS$19&lt;='様式３（療養者名簿）（⑤の場合）'!$BE31,1,0),0),0)</f>
        <v>0</v>
      </c>
      <c r="ST26" s="257">
        <f>IF(ST$19-'様式３（療養者名簿）（⑤の場合）'!$BD31+1&lt;=15,IF(ST$19&gt;='様式３（療養者名簿）（⑤の場合）'!$BD31,IF(ST$19&lt;='様式３（療養者名簿）（⑤の場合）'!$BE31,1,0),0),0)</f>
        <v>0</v>
      </c>
      <c r="SU26" s="257">
        <f>IF(SU$19-'様式３（療養者名簿）（⑤の場合）'!$BD31+1&lt;=15,IF(SU$19&gt;='様式３（療養者名簿）（⑤の場合）'!$BD31,IF(SU$19&lt;='様式３（療養者名簿）（⑤の場合）'!$BE31,1,0),0),0)</f>
        <v>0</v>
      </c>
      <c r="SV26" s="257">
        <f>IF(SV$19-'様式３（療養者名簿）（⑤の場合）'!$BD31+1&lt;=15,IF(SV$19&gt;='様式３（療養者名簿）（⑤の場合）'!$BD31,IF(SV$19&lt;='様式３（療養者名簿）（⑤の場合）'!$BE31,1,0),0),0)</f>
        <v>0</v>
      </c>
      <c r="SW26" s="257">
        <f>IF(SW$19-'様式３（療養者名簿）（⑤の場合）'!$BD31+1&lt;=15,IF(SW$19&gt;='様式３（療養者名簿）（⑤の場合）'!$BD31,IF(SW$19&lt;='様式３（療養者名簿）（⑤の場合）'!$BE31,1,0),0),0)</f>
        <v>0</v>
      </c>
      <c r="SX26" s="257">
        <f>IF(SX$19-'様式３（療養者名簿）（⑤の場合）'!$BD31+1&lt;=15,IF(SX$19&gt;='様式３（療養者名簿）（⑤の場合）'!$BD31,IF(SX$19&lt;='様式３（療養者名簿）（⑤の場合）'!$BE31,1,0),0),0)</f>
        <v>0</v>
      </c>
      <c r="SY26" s="257">
        <f>IF(SY$19-'様式３（療養者名簿）（⑤の場合）'!$BD31+1&lt;=15,IF(SY$19&gt;='様式３（療養者名簿）（⑤の場合）'!$BD31,IF(SY$19&lt;='様式３（療養者名簿）（⑤の場合）'!$BE31,1,0),0),0)</f>
        <v>0</v>
      </c>
      <c r="SZ26" s="257">
        <f>IF(SZ$19-'様式３（療養者名簿）（⑤の場合）'!$BD31+1&lt;=15,IF(SZ$19&gt;='様式３（療養者名簿）（⑤の場合）'!$BD31,IF(SZ$19&lt;='様式３（療養者名簿）（⑤の場合）'!$BE31,1,0),0),0)</f>
        <v>0</v>
      </c>
      <c r="TA26" s="257">
        <f>IF(TA$19-'様式３（療養者名簿）（⑤の場合）'!$BD31+1&lt;=15,IF(TA$19&gt;='様式３（療養者名簿）（⑤の場合）'!$BD31,IF(TA$19&lt;='様式３（療養者名簿）（⑤の場合）'!$BE31,1,0),0),0)</f>
        <v>0</v>
      </c>
      <c r="TB26" s="257">
        <f>IF(TB$19-'様式３（療養者名簿）（⑤の場合）'!$BD31+1&lt;=15,IF(TB$19&gt;='様式３（療養者名簿）（⑤の場合）'!$BD31,IF(TB$19&lt;='様式３（療養者名簿）（⑤の場合）'!$BE31,1,0),0),0)</f>
        <v>0</v>
      </c>
      <c r="TC26" s="257">
        <f>IF(TC$19-'様式３（療養者名簿）（⑤の場合）'!$BD31+1&lt;=15,IF(TC$19&gt;='様式３（療養者名簿）（⑤の場合）'!$BD31,IF(TC$19&lt;='様式３（療養者名簿）（⑤の場合）'!$BE31,1,0),0),0)</f>
        <v>0</v>
      </c>
      <c r="TD26" s="257">
        <f>IF(TD$19-'様式３（療養者名簿）（⑤の場合）'!$BD31+1&lt;=15,IF(TD$19&gt;='様式３（療養者名簿）（⑤の場合）'!$BD31,IF(TD$19&lt;='様式３（療養者名簿）（⑤の場合）'!$BE31,1,0),0),0)</f>
        <v>0</v>
      </c>
      <c r="TE26" s="257">
        <f>IF(TE$19-'様式３（療養者名簿）（⑤の場合）'!$BD31+1&lt;=15,IF(TE$19&gt;='様式３（療養者名簿）（⑤の場合）'!$BD31,IF(TE$19&lt;='様式３（療養者名簿）（⑤の場合）'!$BE31,1,0),0),0)</f>
        <v>0</v>
      </c>
      <c r="TF26" s="257">
        <f>IF(TF$19-'様式３（療養者名簿）（⑤の場合）'!$BD31+1&lt;=15,IF(TF$19&gt;='様式３（療養者名簿）（⑤の場合）'!$BD31,IF(TF$19&lt;='様式３（療養者名簿）（⑤の場合）'!$BE31,1,0),0),0)</f>
        <v>0</v>
      </c>
      <c r="TG26" s="257">
        <f>IF(TG$19-'様式３（療養者名簿）（⑤の場合）'!$BD31+1&lt;=15,IF(TG$19&gt;='様式３（療養者名簿）（⑤の場合）'!$BD31,IF(TG$19&lt;='様式３（療養者名簿）（⑤の場合）'!$BE31,1,0),0),0)</f>
        <v>0</v>
      </c>
      <c r="TH26" s="257">
        <f>IF(TH$19-'様式３（療養者名簿）（⑤の場合）'!$BD31+1&lt;=15,IF(TH$19&gt;='様式３（療養者名簿）（⑤の場合）'!$BD31,IF(TH$19&lt;='様式３（療養者名簿）（⑤の場合）'!$BE31,1,0),0),0)</f>
        <v>0</v>
      </c>
      <c r="TI26" s="257">
        <f>IF(TI$19-'様式３（療養者名簿）（⑤の場合）'!$BD31+1&lt;=15,IF(TI$19&gt;='様式３（療養者名簿）（⑤の場合）'!$BD31,IF(TI$19&lt;='様式３（療養者名簿）（⑤の場合）'!$BE31,1,0),0),0)</f>
        <v>0</v>
      </c>
      <c r="TJ26" s="257">
        <f>IF(TJ$19-'様式３（療養者名簿）（⑤の場合）'!$BD31+1&lt;=15,IF(TJ$19&gt;='様式３（療養者名簿）（⑤の場合）'!$BD31,IF(TJ$19&lt;='様式３（療養者名簿）（⑤の場合）'!$BE31,1,0),0),0)</f>
        <v>0</v>
      </c>
      <c r="TK26" s="257">
        <f>IF(TK$19-'様式３（療養者名簿）（⑤の場合）'!$BD31+1&lt;=15,IF(TK$19&gt;='様式３（療養者名簿）（⑤の場合）'!$BD31,IF(TK$19&lt;='様式３（療養者名簿）（⑤の場合）'!$BE31,1,0),0),0)</f>
        <v>0</v>
      </c>
      <c r="TL26" s="257">
        <f>IF(TL$19-'様式３（療養者名簿）（⑤の場合）'!$BD31+1&lt;=15,IF(TL$19&gt;='様式３（療養者名簿）（⑤の場合）'!$BD31,IF(TL$19&lt;='様式３（療養者名簿）（⑤の場合）'!$BE31,1,0),0),0)</f>
        <v>0</v>
      </c>
      <c r="TM26" s="257">
        <f>IF(TM$19-'様式３（療養者名簿）（⑤の場合）'!$BD31+1&lt;=15,IF(TM$19&gt;='様式３（療養者名簿）（⑤の場合）'!$BD31,IF(TM$19&lt;='様式３（療養者名簿）（⑤の場合）'!$BE31,1,0),0),0)</f>
        <v>0</v>
      </c>
      <c r="TN26" s="257">
        <f>IF(TN$19-'様式３（療養者名簿）（⑤の場合）'!$BD31+1&lt;=15,IF(TN$19&gt;='様式３（療養者名簿）（⑤の場合）'!$BD31,IF(TN$19&lt;='様式３（療養者名簿）（⑤の場合）'!$BE31,1,0),0),0)</f>
        <v>0</v>
      </c>
      <c r="TO26" s="257">
        <f>IF(TO$19-'様式３（療養者名簿）（⑤の場合）'!$BD31+1&lt;=15,IF(TO$19&gt;='様式３（療養者名簿）（⑤の場合）'!$BD31,IF(TO$19&lt;='様式３（療養者名簿）（⑤の場合）'!$BE31,1,0),0),0)</f>
        <v>0</v>
      </c>
      <c r="TP26" s="257">
        <f>IF(TP$19-'様式３（療養者名簿）（⑤の場合）'!$BD31+1&lt;=15,IF(TP$19&gt;='様式３（療養者名簿）（⑤の場合）'!$BD31,IF(TP$19&lt;='様式３（療養者名簿）（⑤の場合）'!$BE31,1,0),0),0)</f>
        <v>0</v>
      </c>
      <c r="TQ26" s="257">
        <f>IF(TQ$19-'様式３（療養者名簿）（⑤の場合）'!$BD31+1&lt;=15,IF(TQ$19&gt;='様式３（療養者名簿）（⑤の場合）'!$BD31,IF(TQ$19&lt;='様式３（療養者名簿）（⑤の場合）'!$BE31,1,0),0),0)</f>
        <v>0</v>
      </c>
      <c r="TR26" s="257">
        <f>IF(TR$19-'様式３（療養者名簿）（⑤の場合）'!$BD31+1&lt;=15,IF(TR$19&gt;='様式３（療養者名簿）（⑤の場合）'!$BD31,IF(TR$19&lt;='様式３（療養者名簿）（⑤の場合）'!$BE31,1,0),0),0)</f>
        <v>0</v>
      </c>
      <c r="TS26" s="257">
        <f>IF(TS$19-'様式３（療養者名簿）（⑤の場合）'!$BD31+1&lt;=15,IF(TS$19&gt;='様式３（療養者名簿）（⑤の場合）'!$BD31,IF(TS$19&lt;='様式３（療養者名簿）（⑤の場合）'!$BE31,1,0),0),0)</f>
        <v>0</v>
      </c>
      <c r="TT26" s="257">
        <f>IF(TT$19-'様式３（療養者名簿）（⑤の場合）'!$BD31+1&lt;=15,IF(TT$19&gt;='様式３（療養者名簿）（⑤の場合）'!$BD31,IF(TT$19&lt;='様式３（療養者名簿）（⑤の場合）'!$BE31,1,0),0),0)</f>
        <v>0</v>
      </c>
      <c r="TU26" s="257">
        <f>IF(TU$19-'様式３（療養者名簿）（⑤の場合）'!$BD31+1&lt;=15,IF(TU$19&gt;='様式３（療養者名簿）（⑤の場合）'!$BD31,IF(TU$19&lt;='様式３（療養者名簿）（⑤の場合）'!$BE31,1,0),0),0)</f>
        <v>0</v>
      </c>
      <c r="TV26" s="257">
        <f>IF(TV$19-'様式３（療養者名簿）（⑤の場合）'!$BD31+1&lt;=15,IF(TV$19&gt;='様式３（療養者名簿）（⑤の場合）'!$BD31,IF(TV$19&lt;='様式３（療養者名簿）（⑤の場合）'!$BE31,1,0),0),0)</f>
        <v>0</v>
      </c>
      <c r="TW26" s="257">
        <f>IF(TW$19-'様式３（療養者名簿）（⑤の場合）'!$BD31+1&lt;=15,IF(TW$19&gt;='様式３（療養者名簿）（⑤の場合）'!$BD31,IF(TW$19&lt;='様式３（療養者名簿）（⑤の場合）'!$BE31,1,0),0),0)</f>
        <v>0</v>
      </c>
      <c r="TX26" s="257">
        <f>IF(TX$19-'様式３（療養者名簿）（⑤の場合）'!$BD31+1&lt;=15,IF(TX$19&gt;='様式３（療養者名簿）（⑤の場合）'!$BD31,IF(TX$19&lt;='様式３（療養者名簿）（⑤の場合）'!$BE31,1,0),0),0)</f>
        <v>0</v>
      </c>
      <c r="TY26" s="257">
        <f>IF(TY$19-'様式３（療養者名簿）（⑤の場合）'!$BD31+1&lt;=15,IF(TY$19&gt;='様式３（療養者名簿）（⑤の場合）'!$BD31,IF(TY$19&lt;='様式３（療養者名簿）（⑤の場合）'!$BE31,1,0),0),0)</f>
        <v>0</v>
      </c>
      <c r="TZ26" s="257">
        <f>IF(TZ$19-'様式３（療養者名簿）（⑤の場合）'!$BD31+1&lt;=15,IF(TZ$19&gt;='様式３（療養者名簿）（⑤の場合）'!$BD31,IF(TZ$19&lt;='様式３（療養者名簿）（⑤の場合）'!$BE31,1,0),0),0)</f>
        <v>0</v>
      </c>
      <c r="UA26" s="257">
        <f>IF(UA$19-'様式３（療養者名簿）（⑤の場合）'!$BD31+1&lt;=15,IF(UA$19&gt;='様式３（療養者名簿）（⑤の場合）'!$BD31,IF(UA$19&lt;='様式３（療養者名簿）（⑤の場合）'!$BE31,1,0),0),0)</f>
        <v>0</v>
      </c>
      <c r="UB26" s="257">
        <f>IF(UB$19-'様式３（療養者名簿）（⑤の場合）'!$BD31+1&lt;=15,IF(UB$19&gt;='様式３（療養者名簿）（⑤の場合）'!$BD31,IF(UB$19&lt;='様式３（療養者名簿）（⑤の場合）'!$BE31,1,0),0),0)</f>
        <v>0</v>
      </c>
      <c r="UC26" s="257">
        <f>IF(UC$19-'様式３（療養者名簿）（⑤の場合）'!$BD31+1&lt;=15,IF(UC$19&gt;='様式３（療養者名簿）（⑤の場合）'!$BD31,IF(UC$19&lt;='様式３（療養者名簿）（⑤の場合）'!$BE31,1,0),0),0)</f>
        <v>0</v>
      </c>
      <c r="UD26" s="384">
        <f>IF(UD$19-'様式３（療養者名簿）（⑤の場合）'!$BD31+1&lt;=15,IF(UD$19&gt;='様式３（療養者名簿）（⑤の場合）'!$BD31,IF(UD$19&lt;='様式３（療養者名簿）（⑤の場合）'!$BE31,1,0),0),0)</f>
        <v>0</v>
      </c>
      <c r="UE26" s="384">
        <f>IF(UE$19-'様式３（療養者名簿）（⑤の場合）'!$BD31+1&lt;=15,IF(UE$19&gt;='様式３（療養者名簿）（⑤の場合）'!$BD31,IF(UE$19&lt;='様式３（療養者名簿）（⑤の場合）'!$BE31,1,0),0),0)</f>
        <v>0</v>
      </c>
      <c r="UF26" s="384">
        <f>IF(UF$19-'様式３（療養者名簿）（⑤の場合）'!$BD31+1&lt;=15,IF(UF$19&gt;='様式３（療養者名簿）（⑤の場合）'!$BD31,IF(UF$19&lt;='様式３（療養者名簿）（⑤の場合）'!$BE31,1,0),0),0)</f>
        <v>0</v>
      </c>
      <c r="UG26" s="384">
        <f>IF(UG$19-'様式３（療養者名簿）（⑤の場合）'!$BD31+1&lt;=15,IF(UG$19&gt;='様式３（療養者名簿）（⑤の場合）'!$BD31,IF(UG$19&lt;='様式３（療養者名簿）（⑤の場合）'!$BE31,1,0),0),0)</f>
        <v>0</v>
      </c>
      <c r="UH26" s="384">
        <f>IF(UH$19-'様式３（療養者名簿）（⑤の場合）'!$BD31+1&lt;=15,IF(UH$19&gt;='様式３（療養者名簿）（⑤の場合）'!$BD31,IF(UH$19&lt;='様式３（療養者名簿）（⑤の場合）'!$BE31,1,0),0),0)</f>
        <v>0</v>
      </c>
      <c r="UI26" s="384">
        <f>IF(UI$19-'様式３（療養者名簿）（⑤の場合）'!$BD31+1&lt;=15,IF(UI$19&gt;='様式３（療養者名簿）（⑤の場合）'!$BD31,IF(UI$19&lt;='様式３（療養者名簿）（⑤の場合）'!$BE31,1,0),0),0)</f>
        <v>0</v>
      </c>
      <c r="UJ26" s="384">
        <f>IF(UJ$19-'様式３（療養者名簿）（⑤の場合）'!$BD31+1&lt;=15,IF(UJ$19&gt;='様式３（療養者名簿）（⑤の場合）'!$BD31,IF(UJ$19&lt;='様式３（療養者名簿）（⑤の場合）'!$BE31,1,0),0),0)</f>
        <v>0</v>
      </c>
      <c r="UK26" s="384">
        <f>IF(UK$19-'様式３（療養者名簿）（⑤の場合）'!$BD31+1&lt;=15,IF(UK$19&gt;='様式３（療養者名簿）（⑤の場合）'!$BD31,IF(UK$19&lt;='様式３（療養者名簿）（⑤の場合）'!$BE31,1,0),0),0)</f>
        <v>0</v>
      </c>
      <c r="UL26" s="384">
        <f>IF(UL$19-'様式３（療養者名簿）（⑤の場合）'!$BD31+1&lt;=15,IF(UL$19&gt;='様式３（療養者名簿）（⑤の場合）'!$BD31,IF(UL$19&lt;='様式３（療養者名簿）（⑤の場合）'!$BE31,1,0),0),0)</f>
        <v>0</v>
      </c>
      <c r="UM26" s="384">
        <f>IF(UM$19-'様式３（療養者名簿）（⑤の場合）'!$BD31+1&lt;=15,IF(UM$19&gt;='様式３（療養者名簿）（⑤の場合）'!$BD31,IF(UM$19&lt;='様式３（療養者名簿）（⑤の場合）'!$BE31,1,0),0),0)</f>
        <v>0</v>
      </c>
      <c r="UN26" s="384">
        <f>IF(UN$19-'様式３（療養者名簿）（⑤の場合）'!$BD31+1&lt;=15,IF(UN$19&gt;='様式３（療養者名簿）（⑤の場合）'!$BD31,IF(UN$19&lt;='様式３（療養者名簿）（⑤の場合）'!$BE31,1,0),0),0)</f>
        <v>0</v>
      </c>
      <c r="UO26" s="384">
        <f>IF(UO$19-'様式３（療養者名簿）（⑤の場合）'!$BD31+1&lt;=15,IF(UO$19&gt;='様式３（療養者名簿）（⑤の場合）'!$BD31,IF(UO$19&lt;='様式３（療養者名簿）（⑤の場合）'!$BE31,1,0),0),0)</f>
        <v>0</v>
      </c>
      <c r="UP26" s="384">
        <f>IF(UP$19-'様式３（療養者名簿）（⑤の場合）'!$BD31+1&lt;=15,IF(UP$19&gt;='様式３（療養者名簿）（⑤の場合）'!$BD31,IF(UP$19&lt;='様式３（療養者名簿）（⑤の場合）'!$BE31,1,0),0),0)</f>
        <v>0</v>
      </c>
      <c r="UQ26" s="384">
        <f>IF(UQ$19-'様式３（療養者名簿）（⑤の場合）'!$BD31+1&lt;=15,IF(UQ$19&gt;='様式３（療養者名簿）（⑤の場合）'!$BD31,IF(UQ$19&lt;='様式３（療養者名簿）（⑤の場合）'!$BE31,1,0),0),0)</f>
        <v>0</v>
      </c>
      <c r="UR26" s="384">
        <f>IF(UR$19-'様式３（療養者名簿）（⑤の場合）'!$BD31+1&lt;=15,IF(UR$19&gt;='様式３（療養者名簿）（⑤の場合）'!$BD31,IF(UR$19&lt;='様式３（療養者名簿）（⑤の場合）'!$BE31,1,0),0),0)</f>
        <v>0</v>
      </c>
      <c r="US26" s="384">
        <f>IF(US$19-'様式３（療養者名簿）（⑤の場合）'!$BD31+1&lt;=15,IF(US$19&gt;='様式３（療養者名簿）（⑤の場合）'!$BD31,IF(US$19&lt;='様式３（療養者名簿）（⑤の場合）'!$BE31,1,0),0),0)</f>
        <v>0</v>
      </c>
      <c r="UT26" s="384">
        <f>IF(UT$19-'様式３（療養者名簿）（⑤の場合）'!$BD31+1&lt;=15,IF(UT$19&gt;='様式３（療養者名簿）（⑤の場合）'!$BD31,IF(UT$19&lt;='様式３（療養者名簿）（⑤の場合）'!$BE31,1,0),0),0)</f>
        <v>0</v>
      </c>
      <c r="UU26" s="384">
        <f>IF(UU$19-'様式３（療養者名簿）（⑤の場合）'!$BD31+1&lt;=15,IF(UU$19&gt;='様式３（療養者名簿）（⑤の場合）'!$BD31,IF(UU$19&lt;='様式３（療養者名簿）（⑤の場合）'!$BE31,1,0),0),0)</f>
        <v>0</v>
      </c>
      <c r="UV26" s="384">
        <f>IF(UV$19-'様式３（療養者名簿）（⑤の場合）'!$BD31+1&lt;=15,IF(UV$19&gt;='様式３（療養者名簿）（⑤の場合）'!$BD31,IF(UV$19&lt;='様式３（療養者名簿）（⑤の場合）'!$BE31,1,0),0),0)</f>
        <v>0</v>
      </c>
      <c r="UW26" s="384">
        <f>IF(UW$19-'様式３（療養者名簿）（⑤の場合）'!$BD31+1&lt;=15,IF(UW$19&gt;='様式３（療養者名簿）（⑤の場合）'!$BD31,IF(UW$19&lt;='様式３（療養者名簿）（⑤の場合）'!$BE31,1,0),0),0)</f>
        <v>0</v>
      </c>
      <c r="UX26" s="384">
        <f>IF(UX$19-'様式３（療養者名簿）（⑤の場合）'!$BD31+1&lt;=15,IF(UX$19&gt;='様式３（療養者名簿）（⑤の場合）'!$BD31,IF(UX$19&lt;='様式３（療養者名簿）（⑤の場合）'!$BE31,1,0),0),0)</f>
        <v>0</v>
      </c>
      <c r="UY26" s="384">
        <f>IF(UY$19-'様式３（療養者名簿）（⑤の場合）'!$BD31+1&lt;=15,IF(UY$19&gt;='様式３（療養者名簿）（⑤の場合）'!$BD31,IF(UY$19&lt;='様式３（療養者名簿）（⑤の場合）'!$BE31,1,0),0),0)</f>
        <v>0</v>
      </c>
      <c r="UZ26" s="384">
        <f>IF(UZ$19-'様式３（療養者名簿）（⑤の場合）'!$BD31+1&lt;=15,IF(UZ$19&gt;='様式３（療養者名簿）（⑤の場合）'!$BD31,IF(UZ$19&lt;='様式３（療養者名簿）（⑤の場合）'!$BE31,1,0),0),0)</f>
        <v>0</v>
      </c>
      <c r="VA26" s="384">
        <f>IF(VA$19-'様式３（療養者名簿）（⑤の場合）'!$BD31+1&lt;=15,IF(VA$19&gt;='様式３（療養者名簿）（⑤の場合）'!$BD31,IF(VA$19&lt;='様式３（療養者名簿）（⑤の場合）'!$BE31,1,0),0),0)</f>
        <v>0</v>
      </c>
      <c r="VB26" s="384">
        <f>IF(VB$19-'様式３（療養者名簿）（⑤の場合）'!$BD31+1&lt;=15,IF(VB$19&gt;='様式３（療養者名簿）（⑤の場合）'!$BD31,IF(VB$19&lt;='様式３（療養者名簿）（⑤の場合）'!$BE31,1,0),0),0)</f>
        <v>0</v>
      </c>
      <c r="VC26" s="384">
        <f>IF(VC$19-'様式３（療養者名簿）（⑤の場合）'!$BD31+1&lt;=15,IF(VC$19&gt;='様式３（療養者名簿）（⑤の場合）'!$BD31,IF(VC$19&lt;='様式３（療養者名簿）（⑤の場合）'!$BE31,1,0),0),0)</f>
        <v>0</v>
      </c>
      <c r="VD26" s="384">
        <f>IF(VD$19-'様式３（療養者名簿）（⑤の場合）'!$BD31+1&lt;=15,IF(VD$19&gt;='様式３（療養者名簿）（⑤の場合）'!$BD31,IF(VD$19&lt;='様式３（療養者名簿）（⑤の場合）'!$BE31,1,0),0),0)</f>
        <v>0</v>
      </c>
      <c r="VE26" s="384">
        <f>IF(VE$19-'様式３（療養者名簿）（⑤の場合）'!$BD31+1&lt;=15,IF(VE$19&gt;='様式３（療養者名簿）（⑤の場合）'!$BD31,IF(VE$19&lt;='様式３（療養者名簿）（⑤の場合）'!$BE31,1,0),0),0)</f>
        <v>0</v>
      </c>
      <c r="VF26" s="384">
        <f>IF(VF$19-'様式３（療養者名簿）（⑤の場合）'!$BD31+1&lt;=15,IF(VF$19&gt;='様式３（療養者名簿）（⑤の場合）'!$BD31,IF(VF$19&lt;='様式３（療養者名簿）（⑤の場合）'!$BE31,1,0),0),0)</f>
        <v>0</v>
      </c>
      <c r="VG26" s="384">
        <f>IF(VG$19-'様式３（療養者名簿）（⑤の場合）'!$BD31+1&lt;=15,IF(VG$19&gt;='様式３（療養者名簿）（⑤の場合）'!$BD31,IF(VG$19&lt;='様式３（療養者名簿）（⑤の場合）'!$BE31,1,0),0),0)</f>
        <v>0</v>
      </c>
      <c r="VH26" s="384">
        <f>IF(VH$19-'様式３（療養者名簿）（⑤の場合）'!$BD31+1&lt;=15,IF(VH$19&gt;='様式３（療養者名簿）（⑤の場合）'!$BD31,IF(VH$19&lt;='様式３（療養者名簿）（⑤の場合）'!$BE31,1,0),0),0)</f>
        <v>0</v>
      </c>
      <c r="VI26" s="384">
        <f>IF(VI$19-'様式３（療養者名簿）（⑤の場合）'!$BD31+1&lt;=15,IF(VI$19&gt;='様式３（療養者名簿）（⑤の場合）'!$BD31,IF(VI$19&lt;='様式３（療養者名簿）（⑤の場合）'!$BE31,1,0),0),0)</f>
        <v>0</v>
      </c>
      <c r="VJ26" s="384">
        <f>IF(VJ$19-'様式３（療養者名簿）（⑤の場合）'!$BD31+1&lt;=15,IF(VJ$19&gt;='様式３（療養者名簿）（⑤の場合）'!$BD31,IF(VJ$19&lt;='様式３（療養者名簿）（⑤の場合）'!$BE31,1,0),0),0)</f>
        <v>0</v>
      </c>
      <c r="VK26" s="384">
        <f>IF(VK$19-'様式３（療養者名簿）（⑤の場合）'!$BD31+1&lt;=15,IF(VK$19&gt;='様式３（療養者名簿）（⑤の場合）'!$BD31,IF(VK$19&lt;='様式３（療養者名簿）（⑤の場合）'!$BE31,1,0),0),0)</f>
        <v>0</v>
      </c>
      <c r="VL26" s="384">
        <f>IF(VL$19-'様式３（療養者名簿）（⑤の場合）'!$BD31+1&lt;=15,IF(VL$19&gt;='様式３（療養者名簿）（⑤の場合）'!$BD31,IF(VL$19&lt;='様式３（療養者名簿）（⑤の場合）'!$BE31,1,0),0),0)</f>
        <v>0</v>
      </c>
      <c r="VM26" s="384">
        <f>IF(VM$19-'様式３（療養者名簿）（⑤の場合）'!$BD31+1&lt;=15,IF(VM$19&gt;='様式３（療養者名簿）（⑤の場合）'!$BD31,IF(VM$19&lt;='様式３（療養者名簿）（⑤の場合）'!$BE31,1,0),0),0)</f>
        <v>0</v>
      </c>
      <c r="VN26" s="384">
        <f>IF(VN$19-'様式３（療養者名簿）（⑤の場合）'!$BD31+1&lt;=15,IF(VN$19&gt;='様式３（療養者名簿）（⑤の場合）'!$BD31,IF(VN$19&lt;='様式３（療養者名簿）（⑤の場合）'!$BE31,1,0),0),0)</f>
        <v>0</v>
      </c>
      <c r="VO26" s="384">
        <f>IF(VO$19-'様式３（療養者名簿）（⑤の場合）'!$BD31+1&lt;=15,IF(VO$19&gt;='様式３（療養者名簿）（⑤の場合）'!$BD31,IF(VO$19&lt;='様式３（療養者名簿）（⑤の場合）'!$BE31,1,0),0),0)</f>
        <v>0</v>
      </c>
      <c r="VP26" s="384">
        <f>IF(VP$19-'様式３（療養者名簿）（⑤の場合）'!$BD31+1&lt;=15,IF(VP$19&gt;='様式３（療養者名簿）（⑤の場合）'!$BD31,IF(VP$19&lt;='様式３（療養者名簿）（⑤の場合）'!$BE31,1,0),0),0)</f>
        <v>0</v>
      </c>
      <c r="VQ26" s="384">
        <f>IF(VQ$19-'様式３（療養者名簿）（⑤の場合）'!$BD31+1&lt;=15,IF(VQ$19&gt;='様式３（療養者名簿）（⑤の場合）'!$BD31,IF(VQ$19&lt;='様式３（療養者名簿）（⑤の場合）'!$BE31,1,0),0),0)</f>
        <v>0</v>
      </c>
      <c r="VR26" s="384">
        <f>IF(VR$19-'様式３（療養者名簿）（⑤の場合）'!$BD31+1&lt;=15,IF(VR$19&gt;='様式３（療養者名簿）（⑤の場合）'!$BD31,IF(VR$19&lt;='様式３（療養者名簿）（⑤の場合）'!$BE31,1,0),0),0)</f>
        <v>0</v>
      </c>
      <c r="VS26" s="384">
        <f>IF(VS$19-'様式３（療養者名簿）（⑤の場合）'!$BD31+1&lt;=15,IF(VS$19&gt;='様式３（療養者名簿）（⑤の場合）'!$BD31,IF(VS$19&lt;='様式３（療養者名簿）（⑤の場合）'!$BE31,1,0),0),0)</f>
        <v>0</v>
      </c>
      <c r="VT26" s="384">
        <f>IF(VT$19-'様式３（療養者名簿）（⑤の場合）'!$BD31+1&lt;=15,IF(VT$19&gt;='様式３（療養者名簿）（⑤の場合）'!$BD31,IF(VT$19&lt;='様式３（療養者名簿）（⑤の場合）'!$BE31,1,0),0),0)</f>
        <v>0</v>
      </c>
      <c r="VU26" s="384">
        <f>IF(VU$19-'様式３（療養者名簿）（⑤の場合）'!$BD31+1&lt;=15,IF(VU$19&gt;='様式３（療養者名簿）（⑤の場合）'!$BD31,IF(VU$19&lt;='様式３（療養者名簿）（⑤の場合）'!$BE31,1,0),0),0)</f>
        <v>0</v>
      </c>
      <c r="VV26" s="384">
        <f>IF(VV$19-'様式３（療養者名簿）（⑤の場合）'!$BD31+1&lt;=15,IF(VV$19&gt;='様式３（療養者名簿）（⑤の場合）'!$BD31,IF(VV$19&lt;='様式３（療養者名簿）（⑤の場合）'!$BE31,1,0),0),0)</f>
        <v>0</v>
      </c>
      <c r="VW26" s="384">
        <f>IF(VW$19-'様式３（療養者名簿）（⑤の場合）'!$BD31+1&lt;=15,IF(VW$19&gt;='様式３（療養者名簿）（⑤の場合）'!$BD31,IF(VW$19&lt;='様式３（療養者名簿）（⑤の場合）'!$BE31,1,0),0),0)</f>
        <v>0</v>
      </c>
      <c r="VX26" s="384">
        <f>IF(VX$19-'様式３（療養者名簿）（⑤の場合）'!$BD31+1&lt;=15,IF(VX$19&gt;='様式３（療養者名簿）（⑤の場合）'!$BD31,IF(VX$19&lt;='様式３（療養者名簿）（⑤の場合）'!$BE31,1,0),0),0)</f>
        <v>0</v>
      </c>
      <c r="VY26" s="384">
        <f>IF(VY$19-'様式３（療養者名簿）（⑤の場合）'!$BD31+1&lt;=15,IF(VY$19&gt;='様式３（療養者名簿）（⑤の場合）'!$BD31,IF(VY$19&lt;='様式３（療養者名簿）（⑤の場合）'!$BE31,1,0),0),0)</f>
        <v>0</v>
      </c>
      <c r="VZ26" s="384">
        <f>IF(VZ$19-'様式３（療養者名簿）（⑤の場合）'!$BD31+1&lt;=15,IF(VZ$19&gt;='様式３（療養者名簿）（⑤の場合）'!$BD31,IF(VZ$19&lt;='様式３（療養者名簿）（⑤の場合）'!$BE31,1,0),0),0)</f>
        <v>0</v>
      </c>
      <c r="WA26" s="384">
        <f>IF(WA$19-'様式３（療養者名簿）（⑤の場合）'!$BD31+1&lt;=15,IF(WA$19&gt;='様式３（療養者名簿）（⑤の場合）'!$BD31,IF(WA$19&lt;='様式３（療養者名簿）（⑤の場合）'!$BE31,1,0),0),0)</f>
        <v>0</v>
      </c>
      <c r="WB26" s="384">
        <f>IF(WB$19-'様式３（療養者名簿）（⑤の場合）'!$BD31+1&lt;=15,IF(WB$19&gt;='様式３（療養者名簿）（⑤の場合）'!$BD31,IF(WB$19&lt;='様式３（療養者名簿）（⑤の場合）'!$BE31,1,0),0),0)</f>
        <v>0</v>
      </c>
      <c r="WC26" s="384">
        <f>IF(WC$19-'様式３（療養者名簿）（⑤の場合）'!$BD31+1&lt;=15,IF(WC$19&gt;='様式３（療養者名簿）（⑤の場合）'!$BD31,IF(WC$19&lt;='様式３（療養者名簿）（⑤の場合）'!$BE31,1,0),0),0)</f>
        <v>0</v>
      </c>
      <c r="WD26" s="384">
        <f>IF(WD$19-'様式３（療養者名簿）（⑤の場合）'!$BD31+1&lt;=15,IF(WD$19&gt;='様式３（療養者名簿）（⑤の場合）'!$BD31,IF(WD$19&lt;='様式３（療養者名簿）（⑤の場合）'!$BE31,1,0),0),0)</f>
        <v>0</v>
      </c>
      <c r="WE26" s="384">
        <f>IF(WE$19-'様式３（療養者名簿）（⑤の場合）'!$BD31+1&lt;=15,IF(WE$19&gt;='様式３（療養者名簿）（⑤の場合）'!$BD31,IF(WE$19&lt;='様式３（療養者名簿）（⑤の場合）'!$BE31,1,0),0),0)</f>
        <v>0</v>
      </c>
      <c r="WF26" s="384">
        <f>IF(WF$19-'様式３（療養者名簿）（⑤の場合）'!$BD31+1&lt;=15,IF(WF$19&gt;='様式３（療養者名簿）（⑤の場合）'!$BD31,IF(WF$19&lt;='様式３（療養者名簿）（⑤の場合）'!$BE31,1,0),0),0)</f>
        <v>0</v>
      </c>
      <c r="WG26" s="384">
        <f>IF(WG$19-'様式３（療養者名簿）（⑤の場合）'!$BD31+1&lt;=15,IF(WG$19&gt;='様式３（療養者名簿）（⑤の場合）'!$BD31,IF(WG$19&lt;='様式３（療養者名簿）（⑤の場合）'!$BE31,1,0),0),0)</f>
        <v>0</v>
      </c>
      <c r="WH26" s="384">
        <f>IF(WH$19-'様式３（療養者名簿）（⑤の場合）'!$BD31+1&lt;=15,IF(WH$19&gt;='様式３（療養者名簿）（⑤の場合）'!$BD31,IF(WH$19&lt;='様式３（療養者名簿）（⑤の場合）'!$BE31,1,0),0),0)</f>
        <v>0</v>
      </c>
      <c r="WI26" s="384">
        <f>IF(WI$19-'様式３（療養者名簿）（⑤の場合）'!$BD31+1&lt;=15,IF(WI$19&gt;='様式３（療養者名簿）（⑤の場合）'!$BD31,IF(WI$19&lt;='様式３（療養者名簿）（⑤の場合）'!$BE31,1,0),0),0)</f>
        <v>0</v>
      </c>
      <c r="WJ26" s="384">
        <f>IF(WJ$19-'様式３（療養者名簿）（⑤の場合）'!$BD31+1&lt;=15,IF(WJ$19&gt;='様式３（療養者名簿）（⑤の場合）'!$BD31,IF(WJ$19&lt;='様式３（療養者名簿）（⑤の場合）'!$BE31,1,0),0),0)</f>
        <v>0</v>
      </c>
      <c r="WK26" s="384">
        <f>IF(WK$19-'様式３（療養者名簿）（⑤の場合）'!$BD31+1&lt;=15,IF(WK$19&gt;='様式３（療養者名簿）（⑤の場合）'!$BD31,IF(WK$19&lt;='様式３（療養者名簿）（⑤の場合）'!$BE31,1,0),0),0)</f>
        <v>0</v>
      </c>
      <c r="WL26" s="384">
        <f>IF(WL$19-'様式３（療養者名簿）（⑤の場合）'!$BD31+1&lt;=15,IF(WL$19&gt;='様式３（療養者名簿）（⑤の場合）'!$BD31,IF(WL$19&lt;='様式３（療養者名簿）（⑤の場合）'!$BE31,1,0),0),0)</f>
        <v>0</v>
      </c>
      <c r="WM26" s="384">
        <f>IF(WM$19-'様式３（療養者名簿）（⑤の場合）'!$BD31+1&lt;=15,IF(WM$19&gt;='様式３（療養者名簿）（⑤の場合）'!$BD31,IF(WM$19&lt;='様式３（療養者名簿）（⑤の場合）'!$BE31,1,0),0),0)</f>
        <v>0</v>
      </c>
      <c r="WN26" s="384">
        <f>IF(WN$19-'様式３（療養者名簿）（⑤の場合）'!$BD31+1&lt;=15,IF(WN$19&gt;='様式３（療養者名簿）（⑤の場合）'!$BD31,IF(WN$19&lt;='様式３（療養者名簿）（⑤の場合）'!$BE31,1,0),0),0)</f>
        <v>0</v>
      </c>
      <c r="WO26" s="384">
        <f>IF(WO$19-'様式３（療養者名簿）（⑤の場合）'!$BD31+1&lt;=15,IF(WO$19&gt;='様式３（療養者名簿）（⑤の場合）'!$BD31,IF(WO$19&lt;='様式３（療養者名簿）（⑤の場合）'!$BE31,1,0),0),0)</f>
        <v>0</v>
      </c>
      <c r="WP26" s="384">
        <f>IF(WP$19-'様式３（療養者名簿）（⑤の場合）'!$BD31+1&lt;=15,IF(WP$19&gt;='様式３（療養者名簿）（⑤の場合）'!$BD31,IF(WP$19&lt;='様式３（療養者名簿）（⑤の場合）'!$BE31,1,0),0),0)</f>
        <v>0</v>
      </c>
      <c r="WQ26" s="384">
        <f>IF(WQ$19-'様式３（療養者名簿）（⑤の場合）'!$BD31+1&lt;=15,IF(WQ$19&gt;='様式３（療養者名簿）（⑤の場合）'!$BD31,IF(WQ$19&lt;='様式３（療養者名簿）（⑤の場合）'!$BE31,1,0),0),0)</f>
        <v>0</v>
      </c>
      <c r="WR26" s="384">
        <f>IF(WR$19-'様式３（療養者名簿）（⑤の場合）'!$BD31+1&lt;=15,IF(WR$19&gt;='様式３（療養者名簿）（⑤の場合）'!$BD31,IF(WR$19&lt;='様式３（療養者名簿）（⑤の場合）'!$BE31,1,0),0),0)</f>
        <v>0</v>
      </c>
      <c r="WS26" s="384">
        <f>IF(WS$19-'様式３（療養者名簿）（⑤の場合）'!$BD31+1&lt;=15,IF(WS$19&gt;='様式３（療養者名簿）（⑤の場合）'!$BD31,IF(WS$19&lt;='様式３（療養者名簿）（⑤の場合）'!$BE31,1,0),0),0)</f>
        <v>0</v>
      </c>
      <c r="WT26" s="384">
        <f>IF(WT$19-'様式３（療養者名簿）（⑤の場合）'!$BD31+1&lt;=15,IF(WT$19&gt;='様式３（療養者名簿）（⑤の場合）'!$BD31,IF(WT$19&lt;='様式３（療養者名簿）（⑤の場合）'!$BE31,1,0),0),0)</f>
        <v>0</v>
      </c>
      <c r="WU26" s="384">
        <f>IF(WU$19-'様式３（療養者名簿）（⑤の場合）'!$BD31+1&lt;=15,IF(WU$19&gt;='様式３（療養者名簿）（⑤の場合）'!$BD31,IF(WU$19&lt;='様式３（療養者名簿）（⑤の場合）'!$BE31,1,0),0),0)</f>
        <v>0</v>
      </c>
      <c r="WV26" s="384">
        <f>IF(WV$19-'様式３（療養者名簿）（⑤の場合）'!$BD31+1&lt;=15,IF(WV$19&gt;='様式３（療養者名簿）（⑤の場合）'!$BD31,IF(WV$19&lt;='様式３（療養者名簿）（⑤の場合）'!$BE31,1,0),0),0)</f>
        <v>0</v>
      </c>
      <c r="WW26" s="384">
        <f>IF(WW$19-'様式３（療養者名簿）（⑤の場合）'!$BD31+1&lt;=15,IF(WW$19&gt;='様式３（療養者名簿）（⑤の場合）'!$BD31,IF(WW$19&lt;='様式３（療養者名簿）（⑤の場合）'!$BE31,1,0),0),0)</f>
        <v>0</v>
      </c>
      <c r="WX26" s="384">
        <f>IF(WX$19-'様式３（療養者名簿）（⑤の場合）'!$BD31+1&lt;=15,IF(WX$19&gt;='様式３（療養者名簿）（⑤の場合）'!$BD31,IF(WX$19&lt;='様式３（療養者名簿）（⑤の場合）'!$BE31,1,0),0),0)</f>
        <v>0</v>
      </c>
      <c r="WY26" s="384">
        <f>IF(WY$19-'様式３（療養者名簿）（⑤の場合）'!$BD31+1&lt;=15,IF(WY$19&gt;='様式３（療養者名簿）（⑤の場合）'!$BD31,IF(WY$19&lt;='様式３（療養者名簿）（⑤の場合）'!$BE31,1,0),0),0)</f>
        <v>0</v>
      </c>
      <c r="WZ26" s="384">
        <f>IF(WZ$19-'様式３（療養者名簿）（⑤の場合）'!$BD31+1&lt;=15,IF(WZ$19&gt;='様式３（療養者名簿）（⑤の場合）'!$BD31,IF(WZ$19&lt;='様式３（療養者名簿）（⑤の場合）'!$BE31,1,0),0),0)</f>
        <v>0</v>
      </c>
      <c r="XA26" s="384">
        <f>IF(XA$19-'様式３（療養者名簿）（⑤の場合）'!$BD31+1&lt;=15,IF(XA$19&gt;='様式３（療養者名簿）（⑤の場合）'!$BD31,IF(XA$19&lt;='様式３（療養者名簿）（⑤の場合）'!$BE31,1,0),0),0)</f>
        <v>0</v>
      </c>
      <c r="XB26" s="384">
        <f>IF(XB$19-'様式３（療養者名簿）（⑤の場合）'!$BD31+1&lt;=15,IF(XB$19&gt;='様式３（療養者名簿）（⑤の場合）'!$BD31,IF(XB$19&lt;='様式３（療養者名簿）（⑤の場合）'!$BE31,1,0),0),0)</f>
        <v>0</v>
      </c>
      <c r="XC26" s="384">
        <f>IF(XC$19-'様式３（療養者名簿）（⑤の場合）'!$BD31+1&lt;=15,IF(XC$19&gt;='様式３（療養者名簿）（⑤の場合）'!$BD31,IF(XC$19&lt;='様式３（療養者名簿）（⑤の場合）'!$BE31,1,0),0),0)</f>
        <v>0</v>
      </c>
      <c r="XD26" s="384">
        <f>IF(XD$19-'様式３（療養者名簿）（⑤の場合）'!$BD31+1&lt;=15,IF(XD$19&gt;='様式３（療養者名簿）（⑤の場合）'!$BD31,IF(XD$19&lt;='様式３（療養者名簿）（⑤の場合）'!$BE31,1,0),0),0)</f>
        <v>0</v>
      </c>
      <c r="XE26" s="384">
        <f>IF(XE$19-'様式３（療養者名簿）（⑤の場合）'!$BD31+1&lt;=15,IF(XE$19&gt;='様式３（療養者名簿）（⑤の場合）'!$BD31,IF(XE$19&lt;='様式３（療養者名簿）（⑤の場合）'!$BE31,1,0),0),0)</f>
        <v>0</v>
      </c>
      <c r="XF26" s="384">
        <f>IF(XF$19-'様式３（療養者名簿）（⑤の場合）'!$BD31+1&lt;=15,IF(XF$19&gt;='様式３（療養者名簿）（⑤の場合）'!$BD31,IF(XF$19&lt;='様式３（療養者名簿）（⑤の場合）'!$BE31,1,0),0),0)</f>
        <v>0</v>
      </c>
      <c r="XG26" s="384">
        <f>IF(XG$19-'様式３（療養者名簿）（⑤の場合）'!$BD31+1&lt;=15,IF(XG$19&gt;='様式３（療養者名簿）（⑤の場合）'!$BD31,IF(XG$19&lt;='様式３（療養者名簿）（⑤の場合）'!$BE31,1,0),0),0)</f>
        <v>0</v>
      </c>
      <c r="XH26" s="384">
        <f>IF(XH$19-'様式３（療養者名簿）（⑤の場合）'!$BD31+1&lt;=15,IF(XH$19&gt;='様式３（療養者名簿）（⑤の場合）'!$BD31,IF(XH$19&lt;='様式３（療養者名簿）（⑤の場合）'!$BE31,1,0),0),0)</f>
        <v>0</v>
      </c>
      <c r="XI26" s="384">
        <f>IF(XI$19-'様式３（療養者名簿）（⑤の場合）'!$BD31+1&lt;=15,IF(XI$19&gt;='様式３（療養者名簿）（⑤の場合）'!$BD31,IF(XI$19&lt;='様式３（療養者名簿）（⑤の場合）'!$BE31,1,0),0),0)</f>
        <v>0</v>
      </c>
      <c r="XJ26" s="384">
        <f>IF(XJ$19-'様式３（療養者名簿）（⑤の場合）'!$BD31+1&lt;=15,IF(XJ$19&gt;='様式３（療養者名簿）（⑤の場合）'!$BD31,IF(XJ$19&lt;='様式３（療養者名簿）（⑤の場合）'!$BE31,1,0),0),0)</f>
        <v>0</v>
      </c>
      <c r="XK26" s="384">
        <f>IF(XK$19-'様式３（療養者名簿）（⑤の場合）'!$BD31+1&lt;=15,IF(XK$19&gt;='様式３（療養者名簿）（⑤の場合）'!$BD31,IF(XK$19&lt;='様式３（療養者名簿）（⑤の場合）'!$BE31,1,0),0),0)</f>
        <v>0</v>
      </c>
      <c r="XL26" s="384">
        <f>IF(XL$19-'様式３（療養者名簿）（⑤の場合）'!$BD31+1&lt;=15,IF(XL$19&gt;='様式３（療養者名簿）（⑤の場合）'!$BD31,IF(XL$19&lt;='様式３（療養者名簿）（⑤の場合）'!$BE31,1,0),0),0)</f>
        <v>0</v>
      </c>
      <c r="XM26" s="384">
        <f>IF(XM$19-'様式３（療養者名簿）（⑤の場合）'!$BD31+1&lt;=15,IF(XM$19&gt;='様式３（療養者名簿）（⑤の場合）'!$BD31,IF(XM$19&lt;='様式３（療養者名簿）（⑤の場合）'!$BE31,1,0),0),0)</f>
        <v>0</v>
      </c>
      <c r="XN26" s="384">
        <f>IF(XN$19-'様式３（療養者名簿）（⑤の場合）'!$BD31+1&lt;=15,IF(XN$19&gt;='様式３（療養者名簿）（⑤の場合）'!$BD31,IF(XN$19&lt;='様式３（療養者名簿）（⑤の場合）'!$BE31,1,0),0),0)</f>
        <v>0</v>
      </c>
      <c r="XO26" s="384">
        <f>IF(XO$19-'様式３（療養者名簿）（⑤の場合）'!$BD31+1&lt;=15,IF(XO$19&gt;='様式３（療養者名簿）（⑤の場合）'!$BD31,IF(XO$19&lt;='様式３（療養者名簿）（⑤の場合）'!$BE31,1,0),0),0)</f>
        <v>0</v>
      </c>
      <c r="XP26" s="384">
        <f>IF(XP$19-'様式３（療養者名簿）（⑤の場合）'!$BD31+1&lt;=15,IF(XP$19&gt;='様式３（療養者名簿）（⑤の場合）'!$BD31,IF(XP$19&lt;='様式３（療養者名簿）（⑤の場合）'!$BE31,1,0),0),0)</f>
        <v>0</v>
      </c>
      <c r="XQ26" s="384">
        <f>IF(XQ$19-'様式３（療養者名簿）（⑤の場合）'!$BD31+1&lt;=15,IF(XQ$19&gt;='様式３（療養者名簿）（⑤の場合）'!$BD31,IF(XQ$19&lt;='様式３（療養者名簿）（⑤の場合）'!$BE31,1,0),0),0)</f>
        <v>0</v>
      </c>
      <c r="XR26" s="384">
        <f>IF(XR$19-'様式３（療養者名簿）（⑤の場合）'!$BD31+1&lt;=15,IF(XR$19&gt;='様式３（療養者名簿）（⑤の場合）'!$BD31,IF(XR$19&lt;='様式３（療養者名簿）（⑤の場合）'!$BE31,1,0),0),0)</f>
        <v>0</v>
      </c>
      <c r="XS26" s="384">
        <f>IF(XS$19-'様式３（療養者名簿）（⑤の場合）'!$BD31+1&lt;=15,IF(XS$19&gt;='様式３（療養者名簿）（⑤の場合）'!$BD31,IF(XS$19&lt;='様式３（療養者名簿）（⑤の場合）'!$BE31,1,0),0),0)</f>
        <v>0</v>
      </c>
      <c r="XT26" s="384">
        <f>IF(XT$19-'様式３（療養者名簿）（⑤の場合）'!$BD31+1&lt;=15,IF(XT$19&gt;='様式３（療養者名簿）（⑤の場合）'!$BD31,IF(XT$19&lt;='様式３（療養者名簿）（⑤の場合）'!$BE31,1,0),0),0)</f>
        <v>0</v>
      </c>
      <c r="XU26" s="384">
        <f>IF(XU$19-'様式３（療養者名簿）（⑤の場合）'!$BD31+1&lt;=15,IF(XU$19&gt;='様式３（療養者名簿）（⑤の場合）'!$BD31,IF(XU$19&lt;='様式３（療養者名簿）（⑤の場合）'!$BE31,1,0),0),0)</f>
        <v>0</v>
      </c>
      <c r="XV26" s="384">
        <f>IF(XV$19-'様式３（療養者名簿）（⑤の場合）'!$BD31+1&lt;=15,IF(XV$19&gt;='様式３（療養者名簿）（⑤の場合）'!$BD31,IF(XV$19&lt;='様式３（療養者名簿）（⑤の場合）'!$BE31,1,0),0),0)</f>
        <v>0</v>
      </c>
      <c r="XW26" s="384">
        <f>IF(XW$19-'様式３（療養者名簿）（⑤の場合）'!$BD31+1&lt;=15,IF(XW$19&gt;='様式３（療養者名簿）（⑤の場合）'!$BD31,IF(XW$19&lt;='様式３（療養者名簿）（⑤の場合）'!$BE31,1,0),0),0)</f>
        <v>0</v>
      </c>
      <c r="XX26" s="384">
        <f>IF(XX$19-'様式３（療養者名簿）（⑤の場合）'!$BD31+1&lt;=15,IF(XX$19&gt;='様式３（療養者名簿）（⑤の場合）'!$BD31,IF(XX$19&lt;='様式３（療養者名簿）（⑤の場合）'!$BE31,1,0),0),0)</f>
        <v>0</v>
      </c>
      <c r="XY26" s="384">
        <f>IF(XY$19-'様式３（療養者名簿）（⑤の場合）'!$BD31+1&lt;=15,IF(XY$19&gt;='様式３（療養者名簿）（⑤の場合）'!$BD31,IF(XY$19&lt;='様式３（療養者名簿）（⑤の場合）'!$BE31,1,0),0),0)</f>
        <v>0</v>
      </c>
      <c r="XZ26" s="384">
        <f>IF(XZ$19-'様式３（療養者名簿）（⑤の場合）'!$BD31+1&lt;=15,IF(XZ$19&gt;='様式３（療養者名簿）（⑤の場合）'!$BD31,IF(XZ$19&lt;='様式３（療養者名簿）（⑤の場合）'!$BE31,1,0),0),0)</f>
        <v>0</v>
      </c>
      <c r="YA26" s="384">
        <f>IF(YA$19-'様式３（療養者名簿）（⑤の場合）'!$BD31+1&lt;=15,IF(YA$19&gt;='様式３（療養者名簿）（⑤の場合）'!$BD31,IF(YA$19&lt;='様式３（療養者名簿）（⑤の場合）'!$BE31,1,0),0),0)</f>
        <v>0</v>
      </c>
      <c r="YB26" s="384">
        <f>IF(YB$19-'様式３（療養者名簿）（⑤の場合）'!$BD31+1&lt;=15,IF(YB$19&gt;='様式３（療養者名簿）（⑤の場合）'!$BD31,IF(YB$19&lt;='様式３（療養者名簿）（⑤の場合）'!$BE31,1,0),0),0)</f>
        <v>0</v>
      </c>
      <c r="YC26" s="384">
        <f>IF(YC$19-'様式３（療養者名簿）（⑤の場合）'!$BD31+1&lt;=15,IF(YC$19&gt;='様式３（療養者名簿）（⑤の場合）'!$BD31,IF(YC$19&lt;='様式３（療養者名簿）（⑤の場合）'!$BE31,1,0),0),0)</f>
        <v>0</v>
      </c>
      <c r="YD26" s="384">
        <f>IF(YD$19-'様式３（療養者名簿）（⑤の場合）'!$BD31+1&lt;=15,IF(YD$19&gt;='様式３（療養者名簿）（⑤の場合）'!$BD31,IF(YD$19&lt;='様式３（療養者名簿）（⑤の場合）'!$BE31,1,0),0),0)</f>
        <v>0</v>
      </c>
      <c r="YE26" s="384">
        <f>IF(YE$19-'様式３（療養者名簿）（⑤の場合）'!$BD31+1&lt;=15,IF(YE$19&gt;='様式３（療養者名簿）（⑤の場合）'!$BD31,IF(YE$19&lt;='様式３（療養者名簿）（⑤の場合）'!$BE31,1,0),0),0)</f>
        <v>0</v>
      </c>
      <c r="YF26" s="384">
        <f>IF(YF$19-'様式３（療養者名簿）（⑤の場合）'!$BD31+1&lt;=15,IF(YF$19&gt;='様式３（療養者名簿）（⑤の場合）'!$BD31,IF(YF$19&lt;='様式３（療養者名簿）（⑤の場合）'!$BE31,1,0),0),0)</f>
        <v>0</v>
      </c>
      <c r="YG26" s="384">
        <f>IF(YG$19-'様式３（療養者名簿）（⑤の場合）'!$BD31+1&lt;=15,IF(YG$19&gt;='様式３（療養者名簿）（⑤の場合）'!$BD31,IF(YG$19&lt;='様式３（療養者名簿）（⑤の場合）'!$BE31,1,0),0),0)</f>
        <v>0</v>
      </c>
      <c r="YH26" s="384">
        <f>IF(YH$19-'様式３（療養者名簿）（⑤の場合）'!$BD31+1&lt;=15,IF(YH$19&gt;='様式３（療養者名簿）（⑤の場合）'!$BD31,IF(YH$19&lt;='様式３（療養者名簿）（⑤の場合）'!$BE31,1,0),0),0)</f>
        <v>0</v>
      </c>
      <c r="YI26" s="384">
        <f>IF(YI$19-'様式３（療養者名簿）（⑤の場合）'!$BD31+1&lt;=15,IF(YI$19&gt;='様式３（療養者名簿）（⑤の場合）'!$BD31,IF(YI$19&lt;='様式３（療養者名簿）（⑤の場合）'!$BE31,1,0),0),0)</f>
        <v>0</v>
      </c>
      <c r="YJ26" s="384">
        <f>IF(YJ$19-'様式３（療養者名簿）（⑤の場合）'!$BD31+1&lt;=15,IF(YJ$19&gt;='様式３（療養者名簿）（⑤の場合）'!$BD31,IF(YJ$19&lt;='様式３（療養者名簿）（⑤の場合）'!$BE31,1,0),0),0)</f>
        <v>0</v>
      </c>
      <c r="YK26" s="384">
        <f>IF(YK$19-'様式３（療養者名簿）（⑤の場合）'!$BD31+1&lt;=15,IF(YK$19&gt;='様式３（療養者名簿）（⑤の場合）'!$BD31,IF(YK$19&lt;='様式３（療養者名簿）（⑤の場合）'!$BE31,1,0),0),0)</f>
        <v>0</v>
      </c>
      <c r="YL26" s="384">
        <f>IF(YL$19-'様式３（療養者名簿）（⑤の場合）'!$BD31+1&lt;=15,IF(YL$19&gt;='様式３（療養者名簿）（⑤の場合）'!$BD31,IF(YL$19&lt;='様式３（療養者名簿）（⑤の場合）'!$BE31,1,0),0),0)</f>
        <v>0</v>
      </c>
      <c r="YM26" s="384">
        <f>IF(YM$19-'様式３（療養者名簿）（⑤の場合）'!$BD31+1&lt;=15,IF(YM$19&gt;='様式３（療養者名簿）（⑤の場合）'!$BD31,IF(YM$19&lt;='様式３（療養者名簿）（⑤の場合）'!$BE31,1,0),0),0)</f>
        <v>0</v>
      </c>
      <c r="YN26" s="384">
        <f>IF(YN$19-'様式３（療養者名簿）（⑤の場合）'!$BD31+1&lt;=15,IF(YN$19&gt;='様式３（療養者名簿）（⑤の場合）'!$BD31,IF(YN$19&lt;='様式３（療養者名簿）（⑤の場合）'!$BE31,1,0),0),0)</f>
        <v>0</v>
      </c>
      <c r="YO26" s="384">
        <f>IF(YO$19-'様式３（療養者名簿）（⑤の場合）'!$BD31+1&lt;=15,IF(YO$19&gt;='様式３（療養者名簿）（⑤の場合）'!$BD31,IF(YO$19&lt;='様式３（療養者名簿）（⑤の場合）'!$BE31,1,0),0),0)</f>
        <v>0</v>
      </c>
      <c r="YP26" s="384">
        <f>IF(YP$19-'様式３（療養者名簿）（⑤の場合）'!$BD31+1&lt;=15,IF(YP$19&gt;='様式３（療養者名簿）（⑤の場合）'!$BD31,IF(YP$19&lt;='様式３（療養者名簿）（⑤の場合）'!$BE31,1,0),0),0)</f>
        <v>0</v>
      </c>
      <c r="YQ26" s="384">
        <f>IF(YQ$19-'様式３（療養者名簿）（⑤の場合）'!$BD31+1&lt;=15,IF(YQ$19&gt;='様式３（療養者名簿）（⑤の場合）'!$BD31,IF(YQ$19&lt;='様式３（療養者名簿）（⑤の場合）'!$BE31,1,0),0),0)</f>
        <v>0</v>
      </c>
      <c r="YR26" s="384">
        <f>IF(YR$19-'様式３（療養者名簿）（⑤の場合）'!$BD31+1&lt;=15,IF(YR$19&gt;='様式３（療養者名簿）（⑤の場合）'!$BD31,IF(YR$19&lt;='様式３（療養者名簿）（⑤の場合）'!$BE31,1,0),0),0)</f>
        <v>0</v>
      </c>
      <c r="YS26" s="384">
        <f>IF(YS$19-'様式３（療養者名簿）（⑤の場合）'!$BD31+1&lt;=15,IF(YS$19&gt;='様式３（療養者名簿）（⑤の場合）'!$BD31,IF(YS$19&lt;='様式３（療養者名簿）（⑤の場合）'!$BE31,1,0),0),0)</f>
        <v>0</v>
      </c>
      <c r="YT26" s="384">
        <f>IF(YT$19-'様式３（療養者名簿）（⑤の場合）'!$BD31+1&lt;=15,IF(YT$19&gt;='様式３（療養者名簿）（⑤の場合）'!$BD31,IF(YT$19&lt;='様式３（療養者名簿）（⑤の場合）'!$BE31,1,0),0),0)</f>
        <v>0</v>
      </c>
      <c r="YU26" s="384">
        <f>IF(YU$19-'様式３（療養者名簿）（⑤の場合）'!$BD31+1&lt;=15,IF(YU$19&gt;='様式３（療養者名簿）（⑤の場合）'!$BD31,IF(YU$19&lt;='様式３（療養者名簿）（⑤の場合）'!$BE31,1,0),0),0)</f>
        <v>0</v>
      </c>
      <c r="YV26" s="384">
        <f>IF(YV$19-'様式３（療養者名簿）（⑤の場合）'!$BD31+1&lt;=15,IF(YV$19&gt;='様式３（療養者名簿）（⑤の場合）'!$BD31,IF(YV$19&lt;='様式３（療養者名簿）（⑤の場合）'!$BE31,1,0),0),0)</f>
        <v>0</v>
      </c>
      <c r="YW26" s="384">
        <f>IF(YW$19-'様式３（療養者名簿）（⑤の場合）'!$BD31+1&lt;=15,IF(YW$19&gt;='様式３（療養者名簿）（⑤の場合）'!$BD31,IF(YW$19&lt;='様式３（療養者名簿）（⑤の場合）'!$BE31,1,0),0),0)</f>
        <v>0</v>
      </c>
      <c r="YX26" s="384">
        <f>IF(YX$19-'様式３（療養者名簿）（⑤の場合）'!$BD31+1&lt;=15,IF(YX$19&gt;='様式３（療養者名簿）（⑤の場合）'!$BD31,IF(YX$19&lt;='様式３（療養者名簿）（⑤の場合）'!$BE31,1,0),0),0)</f>
        <v>0</v>
      </c>
      <c r="YY26" s="384">
        <f>IF(YY$19-'様式３（療養者名簿）（⑤の場合）'!$BD31+1&lt;=15,IF(YY$19&gt;='様式３（療養者名簿）（⑤の場合）'!$BD31,IF(YY$19&lt;='様式３（療養者名簿）（⑤の場合）'!$BE31,1,0),0),0)</f>
        <v>0</v>
      </c>
      <c r="YZ26" s="384">
        <f>IF(YZ$19-'様式３（療養者名簿）（⑤の場合）'!$BD31+1&lt;=15,IF(YZ$19&gt;='様式３（療養者名簿）（⑤の場合）'!$BD31,IF(YZ$19&lt;='様式３（療養者名簿）（⑤の場合）'!$BE31,1,0),0),0)</f>
        <v>0</v>
      </c>
      <c r="ZA26" s="384">
        <f>IF(ZA$19-'様式３（療養者名簿）（⑤の場合）'!$BD31+1&lt;=15,IF(ZA$19&gt;='様式３（療養者名簿）（⑤の場合）'!$BD31,IF(ZA$19&lt;='様式３（療養者名簿）（⑤の場合）'!$BE31,1,0),0),0)</f>
        <v>0</v>
      </c>
      <c r="ZB26" s="384">
        <f>IF(ZB$19-'様式３（療養者名簿）（⑤の場合）'!$BD31+1&lt;=15,IF(ZB$19&gt;='様式３（療養者名簿）（⑤の場合）'!$BD31,IF(ZB$19&lt;='様式３（療養者名簿）（⑤の場合）'!$BE31,1,0),0),0)</f>
        <v>0</v>
      </c>
      <c r="ZC26" s="384">
        <f>IF(ZC$19-'様式３（療養者名簿）（⑤の場合）'!$BD31+1&lt;=15,IF(ZC$19&gt;='様式３（療養者名簿）（⑤の場合）'!$BD31,IF(ZC$19&lt;='様式３（療養者名簿）（⑤の場合）'!$BE31,1,0),0),0)</f>
        <v>0</v>
      </c>
      <c r="ZD26" s="384">
        <f>IF(ZD$19-'様式３（療養者名簿）（⑤の場合）'!$BD31+1&lt;=15,IF(ZD$19&gt;='様式３（療養者名簿）（⑤の場合）'!$BD31,IF(ZD$19&lt;='様式３（療養者名簿）（⑤の場合）'!$BE31,1,0),0),0)</f>
        <v>0</v>
      </c>
      <c r="ZE26" s="384">
        <f>IF(ZE$19-'様式３（療養者名簿）（⑤の場合）'!$BD31+1&lt;=15,IF(ZE$19&gt;='様式３（療養者名簿）（⑤の場合）'!$BD31,IF(ZE$19&lt;='様式３（療養者名簿）（⑤の場合）'!$BE31,1,0),0),0)</f>
        <v>0</v>
      </c>
      <c r="ZF26" s="384">
        <f>IF(ZF$19-'様式３（療養者名簿）（⑤の場合）'!$BD31+1&lt;=15,IF(ZF$19&gt;='様式３（療養者名簿）（⑤の場合）'!$BD31,IF(ZF$19&lt;='様式３（療養者名簿）（⑤の場合）'!$BE31,1,0),0),0)</f>
        <v>0</v>
      </c>
      <c r="ZG26" s="384">
        <f>IF(ZG$19-'様式３（療養者名簿）（⑤の場合）'!$BD31+1&lt;=15,IF(ZG$19&gt;='様式３（療養者名簿）（⑤の場合）'!$BD31,IF(ZG$19&lt;='様式３（療養者名簿）（⑤の場合）'!$BE31,1,0),0),0)</f>
        <v>0</v>
      </c>
      <c r="ZH26" s="384">
        <f>IF(ZH$19-'様式３（療養者名簿）（⑤の場合）'!$BD31+1&lt;=15,IF(ZH$19&gt;='様式３（療養者名簿）（⑤の場合）'!$BD31,IF(ZH$19&lt;='様式３（療養者名簿）（⑤の場合）'!$BE31,1,0),0),0)</f>
        <v>0</v>
      </c>
      <c r="ZI26" s="384">
        <f>IF(ZI$19-'様式３（療養者名簿）（⑤の場合）'!$BD31+1&lt;=15,IF(ZI$19&gt;='様式３（療養者名簿）（⑤の場合）'!$BD31,IF(ZI$19&lt;='様式３（療養者名簿）（⑤の場合）'!$BE31,1,0),0),0)</f>
        <v>0</v>
      </c>
      <c r="ZJ26" s="384">
        <f>IF(ZJ$19-'様式３（療養者名簿）（⑤の場合）'!$BD31+1&lt;=15,IF(ZJ$19&gt;='様式３（療養者名簿）（⑤の場合）'!$BD31,IF(ZJ$19&lt;='様式３（療養者名簿）（⑤の場合）'!$BE31,1,0),0),0)</f>
        <v>0</v>
      </c>
      <c r="ZK26" s="384">
        <f>IF(ZK$19-'様式３（療養者名簿）（⑤の場合）'!$BD31+1&lt;=15,IF(ZK$19&gt;='様式３（療養者名簿）（⑤の場合）'!$BD31,IF(ZK$19&lt;='様式３（療養者名簿）（⑤の場合）'!$BE31,1,0),0),0)</f>
        <v>0</v>
      </c>
      <c r="ZL26" s="384">
        <f>IF(ZL$19-'様式３（療養者名簿）（⑤の場合）'!$BD31+1&lt;=15,IF(ZL$19&gt;='様式３（療養者名簿）（⑤の場合）'!$BD31,IF(ZL$19&lt;='様式３（療養者名簿）（⑤の場合）'!$BE31,1,0),0),0)</f>
        <v>0</v>
      </c>
      <c r="ZM26" s="384">
        <f>IF(ZM$19-'様式３（療養者名簿）（⑤の場合）'!$BD31+1&lt;=15,IF(ZM$19&gt;='様式３（療養者名簿）（⑤の場合）'!$BD31,IF(ZM$19&lt;='様式３（療養者名簿）（⑤の場合）'!$BE31,1,0),0),0)</f>
        <v>0</v>
      </c>
      <c r="ZN26" s="384">
        <f>IF(ZN$19-'様式３（療養者名簿）（⑤の場合）'!$BD31+1&lt;=15,IF(ZN$19&gt;='様式３（療養者名簿）（⑤の場合）'!$BD31,IF(ZN$19&lt;='様式３（療養者名簿）（⑤の場合）'!$BE31,1,0),0),0)</f>
        <v>0</v>
      </c>
      <c r="ZO26" s="384">
        <f>IF(ZO$19-'様式３（療養者名簿）（⑤の場合）'!$BD31+1&lt;=15,IF(ZO$19&gt;='様式３（療養者名簿）（⑤の場合）'!$BD31,IF(ZO$19&lt;='様式３（療養者名簿）（⑤の場合）'!$BE31,1,0),0),0)</f>
        <v>0</v>
      </c>
      <c r="ZP26" s="384">
        <f>IF(ZP$19-'様式３（療養者名簿）（⑤の場合）'!$BD31+1&lt;=15,IF(ZP$19&gt;='様式３（療養者名簿）（⑤の場合）'!$BD31,IF(ZP$19&lt;='様式３（療養者名簿）（⑤の場合）'!$BE31,1,0),0),0)</f>
        <v>0</v>
      </c>
      <c r="ZQ26" s="384">
        <f>IF(ZQ$19-'様式３（療養者名簿）（⑤の場合）'!$BD31+1&lt;=15,IF(ZQ$19&gt;='様式３（療養者名簿）（⑤の場合）'!$BD31,IF(ZQ$19&lt;='様式３（療養者名簿）（⑤の場合）'!$BE31,1,0),0),0)</f>
        <v>0</v>
      </c>
      <c r="ZR26" s="384">
        <f>IF(ZR$19-'様式３（療養者名簿）（⑤の場合）'!$BD31+1&lt;=15,IF(ZR$19&gt;='様式３（療養者名簿）（⑤の場合）'!$BD31,IF(ZR$19&lt;='様式３（療養者名簿）（⑤の場合）'!$BE31,1,0),0),0)</f>
        <v>0</v>
      </c>
      <c r="ZS26" s="384">
        <f>IF(ZS$19-'様式３（療養者名簿）（⑤の場合）'!$BD31+1&lt;=15,IF(ZS$19&gt;='様式３（療養者名簿）（⑤の場合）'!$BD31,IF(ZS$19&lt;='様式３（療養者名簿）（⑤の場合）'!$BE31,1,0),0),0)</f>
        <v>0</v>
      </c>
      <c r="ZT26" s="384">
        <f>IF(ZT$19-'様式３（療養者名簿）（⑤の場合）'!$BD31+1&lt;=15,IF(ZT$19&gt;='様式３（療養者名簿）（⑤の場合）'!$BD31,IF(ZT$19&lt;='様式３（療養者名簿）（⑤の場合）'!$BE31,1,0),0),0)</f>
        <v>0</v>
      </c>
      <c r="ZU26" s="384">
        <f>IF(ZU$19-'様式３（療養者名簿）（⑤の場合）'!$BD31+1&lt;=15,IF(ZU$19&gt;='様式３（療養者名簿）（⑤の場合）'!$BD31,IF(ZU$19&lt;='様式３（療養者名簿）（⑤の場合）'!$BE31,1,0),0),0)</f>
        <v>0</v>
      </c>
      <c r="ZV26" s="384">
        <f>IF(ZV$19-'様式３（療養者名簿）（⑤の場合）'!$BD31+1&lt;=15,IF(ZV$19&gt;='様式３（療養者名簿）（⑤の場合）'!$BD31,IF(ZV$19&lt;='様式３（療養者名簿）（⑤の場合）'!$BE31,1,0),0),0)</f>
        <v>0</v>
      </c>
      <c r="ZW26" s="384">
        <f>IF(ZW$19-'様式３（療養者名簿）（⑤の場合）'!$BD31+1&lt;=15,IF(ZW$19&gt;='様式３（療養者名簿）（⑤の場合）'!$BD31,IF(ZW$19&lt;='様式３（療養者名簿）（⑤の場合）'!$BE31,1,0),0),0)</f>
        <v>0</v>
      </c>
      <c r="ZX26" s="384">
        <f>IF(ZX$19-'様式３（療養者名簿）（⑤の場合）'!$BD31+1&lt;=15,IF(ZX$19&gt;='様式３（療養者名簿）（⑤の場合）'!$BD31,IF(ZX$19&lt;='様式３（療養者名簿）（⑤の場合）'!$BE31,1,0),0),0)</f>
        <v>0</v>
      </c>
      <c r="ZY26" s="384">
        <f>IF(ZY$19-'様式３（療養者名簿）（⑤の場合）'!$BD31+1&lt;=15,IF(ZY$19&gt;='様式３（療養者名簿）（⑤の場合）'!$BD31,IF(ZY$19&lt;='様式３（療養者名簿）（⑤の場合）'!$BE31,1,0),0),0)</f>
        <v>0</v>
      </c>
      <c r="ZZ26" s="384">
        <f>IF(ZZ$19-'様式３（療養者名簿）（⑤の場合）'!$BD31+1&lt;=15,IF(ZZ$19&gt;='様式３（療養者名簿）（⑤の場合）'!$BD31,IF(ZZ$19&lt;='様式３（療養者名簿）（⑤の場合）'!$BE31,1,0),0),0)</f>
        <v>0</v>
      </c>
      <c r="AAA26" s="384">
        <f>IF(AAA$19-'様式３（療養者名簿）（⑤の場合）'!$BD31+1&lt;=15,IF(AAA$19&gt;='様式３（療養者名簿）（⑤の場合）'!$BD31,IF(AAA$19&lt;='様式３（療養者名簿）（⑤の場合）'!$BE31,1,0),0),0)</f>
        <v>0</v>
      </c>
      <c r="AAB26" s="384">
        <f>IF(AAB$19-'様式３（療養者名簿）（⑤の場合）'!$BD31+1&lt;=15,IF(AAB$19&gt;='様式３（療養者名簿）（⑤の場合）'!$BD31,IF(AAB$19&lt;='様式３（療養者名簿）（⑤の場合）'!$BE31,1,0),0),0)</f>
        <v>0</v>
      </c>
      <c r="AAC26" s="384">
        <f>IF(AAC$19-'様式３（療養者名簿）（⑤の場合）'!$BD31+1&lt;=15,IF(AAC$19&gt;='様式３（療養者名簿）（⑤の場合）'!$BD31,IF(AAC$19&lt;='様式３（療養者名簿）（⑤の場合）'!$BE31,1,0),0),0)</f>
        <v>0</v>
      </c>
      <c r="AAD26" s="384">
        <f>IF(AAD$19-'様式３（療養者名簿）（⑤の場合）'!$BD31+1&lt;=15,IF(AAD$19&gt;='様式３（療養者名簿）（⑤の場合）'!$BD31,IF(AAD$19&lt;='様式３（療養者名簿）（⑤の場合）'!$BE31,1,0),0),0)</f>
        <v>0</v>
      </c>
      <c r="AAE26" s="384">
        <f>IF(AAE$19-'様式３（療養者名簿）（⑤の場合）'!$BD31+1&lt;=15,IF(AAE$19&gt;='様式３（療養者名簿）（⑤の場合）'!$BD31,IF(AAE$19&lt;='様式３（療養者名簿）（⑤の場合）'!$BE31,1,0),0),0)</f>
        <v>0</v>
      </c>
      <c r="AAF26" s="384">
        <f>IF(AAF$19-'様式３（療養者名簿）（⑤の場合）'!$BD31+1&lt;=15,IF(AAF$19&gt;='様式３（療養者名簿）（⑤の場合）'!$BD31,IF(AAF$19&lt;='様式３（療養者名簿）（⑤の場合）'!$BE31,1,0),0),0)</f>
        <v>0</v>
      </c>
      <c r="AAG26" s="384">
        <f>IF(AAG$19-'様式３（療養者名簿）（⑤の場合）'!$BD31+1&lt;=15,IF(AAG$19&gt;='様式３（療養者名簿）（⑤の場合）'!$BD31,IF(AAG$19&lt;='様式３（療養者名簿）（⑤の場合）'!$BE31,1,0),0),0)</f>
        <v>0</v>
      </c>
      <c r="AAH26" s="384">
        <f>IF(AAH$19-'様式３（療養者名簿）（⑤の場合）'!$BD31+1&lt;=15,IF(AAH$19&gt;='様式３（療養者名簿）（⑤の場合）'!$BD31,IF(AAH$19&lt;='様式３（療養者名簿）（⑤の場合）'!$BE31,1,0),0),0)</f>
        <v>0</v>
      </c>
      <c r="AAI26" s="384">
        <f>IF(AAI$19-'様式３（療養者名簿）（⑤の場合）'!$BD31+1&lt;=15,IF(AAI$19&gt;='様式３（療養者名簿）（⑤の場合）'!$BD31,IF(AAI$19&lt;='様式３（療養者名簿）（⑤の場合）'!$BE31,1,0),0),0)</f>
        <v>0</v>
      </c>
      <c r="AAJ26" s="384">
        <f>IF(AAJ$19-'様式３（療養者名簿）（⑤の場合）'!$BD31+1&lt;=15,IF(AAJ$19&gt;='様式３（療養者名簿）（⑤の場合）'!$BD31,IF(AAJ$19&lt;='様式３（療養者名簿）（⑤の場合）'!$BE31,1,0),0),0)</f>
        <v>0</v>
      </c>
      <c r="AAK26" s="384">
        <f>IF(AAK$19-'様式３（療養者名簿）（⑤の場合）'!$BD31+1&lt;=15,IF(AAK$19&gt;='様式３（療養者名簿）（⑤の場合）'!$BD31,IF(AAK$19&lt;='様式３（療養者名簿）（⑤の場合）'!$BE31,1,0),0),0)</f>
        <v>0</v>
      </c>
      <c r="AAL26" s="384">
        <f>IF(AAL$19-'様式３（療養者名簿）（⑤の場合）'!$BD31+1&lt;=15,IF(AAL$19&gt;='様式３（療養者名簿）（⑤の場合）'!$BD31,IF(AAL$19&lt;='様式３（療養者名簿）（⑤の場合）'!$BE31,1,0),0),0)</f>
        <v>0</v>
      </c>
      <c r="AAM26" s="384">
        <f>IF(AAM$19-'様式３（療養者名簿）（⑤の場合）'!$BD31+1&lt;=15,IF(AAM$19&gt;='様式３（療養者名簿）（⑤の場合）'!$BD31,IF(AAM$19&lt;='様式３（療養者名簿）（⑤の場合）'!$BE31,1,0),0),0)</f>
        <v>0</v>
      </c>
      <c r="AAN26" s="384">
        <f>IF(AAN$19-'様式３（療養者名簿）（⑤の場合）'!$BD31+1&lt;=15,IF(AAN$19&gt;='様式３（療養者名簿）（⑤の場合）'!$BD31,IF(AAN$19&lt;='様式３（療養者名簿）（⑤の場合）'!$BE31,1,0),0),0)</f>
        <v>0</v>
      </c>
      <c r="AAO26" s="384">
        <f>IF(AAO$19-'様式３（療養者名簿）（⑤の場合）'!$BD31+1&lt;=15,IF(AAO$19&gt;='様式３（療養者名簿）（⑤の場合）'!$BD31,IF(AAO$19&lt;='様式３（療養者名簿）（⑤の場合）'!$BE31,1,0),0),0)</f>
        <v>0</v>
      </c>
      <c r="AAP26" s="384">
        <f>IF(AAP$19-'様式３（療養者名簿）（⑤の場合）'!$BD31+1&lt;=15,IF(AAP$19&gt;='様式３（療養者名簿）（⑤の場合）'!$BD31,IF(AAP$19&lt;='様式３（療養者名簿）（⑤の場合）'!$BE31,1,0),0),0)</f>
        <v>0</v>
      </c>
      <c r="AAQ26" s="384">
        <f>IF(AAQ$19-'様式３（療養者名簿）（⑤の場合）'!$BD31+1&lt;=15,IF(AAQ$19&gt;='様式３（療養者名簿）（⑤の場合）'!$BD31,IF(AAQ$19&lt;='様式３（療養者名簿）（⑤の場合）'!$BE31,1,0),0),0)</f>
        <v>0</v>
      </c>
      <c r="AAR26" s="384">
        <f>IF(AAR$19-'様式３（療養者名簿）（⑤の場合）'!$BD31+1&lt;=15,IF(AAR$19&gt;='様式３（療養者名簿）（⑤の場合）'!$BD31,IF(AAR$19&lt;='様式３（療養者名簿）（⑤の場合）'!$BE31,1,0),0),0)</f>
        <v>0</v>
      </c>
      <c r="AAS26" s="384">
        <f>IF(AAS$19-'様式３（療養者名簿）（⑤の場合）'!$BD31+1&lt;=15,IF(AAS$19&gt;='様式３（療養者名簿）（⑤の場合）'!$BD31,IF(AAS$19&lt;='様式３（療養者名簿）（⑤の場合）'!$BE31,1,0),0),0)</f>
        <v>0</v>
      </c>
      <c r="AAT26" s="384">
        <f>IF(AAT$19-'様式３（療養者名簿）（⑤の場合）'!$BD31+1&lt;=15,IF(AAT$19&gt;='様式３（療養者名簿）（⑤の場合）'!$BD31,IF(AAT$19&lt;='様式３（療養者名簿）（⑤の場合）'!$BE31,1,0),0),0)</f>
        <v>0</v>
      </c>
      <c r="AAU26" s="384">
        <f>IF(AAU$19-'様式３（療養者名簿）（⑤の場合）'!$BD31+1&lt;=15,IF(AAU$19&gt;='様式３（療養者名簿）（⑤の場合）'!$BD31,IF(AAU$19&lt;='様式３（療養者名簿）（⑤の場合）'!$BE31,1,0),0),0)</f>
        <v>0</v>
      </c>
      <c r="AAV26" s="384">
        <f>IF(AAV$19-'様式３（療養者名簿）（⑤の場合）'!$BD31+1&lt;=15,IF(AAV$19&gt;='様式３（療養者名簿）（⑤の場合）'!$BD31,IF(AAV$19&lt;='様式３（療養者名簿）（⑤の場合）'!$BE31,1,0),0),0)</f>
        <v>0</v>
      </c>
      <c r="AAW26" s="384">
        <f>IF(AAW$19-'様式３（療養者名簿）（⑤の場合）'!$BD31+1&lt;=15,IF(AAW$19&gt;='様式３（療養者名簿）（⑤の場合）'!$BD31,IF(AAW$19&lt;='様式３（療養者名簿）（⑤の場合）'!$BE31,1,0),0),0)</f>
        <v>0</v>
      </c>
      <c r="AAX26" s="384">
        <f>IF(AAX$19-'様式３（療養者名簿）（⑤の場合）'!$BD31+1&lt;=15,IF(AAX$19&gt;='様式３（療養者名簿）（⑤の場合）'!$BD31,IF(AAX$19&lt;='様式３（療養者名簿）（⑤の場合）'!$BE31,1,0),0),0)</f>
        <v>0</v>
      </c>
      <c r="AAY26" s="384">
        <f>IF(AAY$19-'様式３（療養者名簿）（⑤の場合）'!$BD31+1&lt;=15,IF(AAY$19&gt;='様式３（療養者名簿）（⑤の場合）'!$BD31,IF(AAY$19&lt;='様式３（療養者名簿）（⑤の場合）'!$BE31,1,0),0),0)</f>
        <v>0</v>
      </c>
      <c r="AAZ26" s="384">
        <f>IF(AAZ$19-'様式３（療養者名簿）（⑤の場合）'!$BD31+1&lt;=15,IF(AAZ$19&gt;='様式３（療養者名簿）（⑤の場合）'!$BD31,IF(AAZ$19&lt;='様式３（療養者名簿）（⑤の場合）'!$BE31,1,0),0),0)</f>
        <v>0</v>
      </c>
      <c r="ABA26" s="384">
        <f>IF(ABA$19-'様式３（療養者名簿）（⑤の場合）'!$BD31+1&lt;=15,IF(ABA$19&gt;='様式３（療養者名簿）（⑤の場合）'!$BD31,IF(ABA$19&lt;='様式３（療養者名簿）（⑤の場合）'!$BE31,1,0),0),0)</f>
        <v>0</v>
      </c>
      <c r="ABB26" s="384">
        <f>IF(ABB$19-'様式３（療養者名簿）（⑤の場合）'!$BD31+1&lt;=15,IF(ABB$19&gt;='様式３（療養者名簿）（⑤の場合）'!$BD31,IF(ABB$19&lt;='様式３（療養者名簿）（⑤の場合）'!$BE31,1,0),0),0)</f>
        <v>0</v>
      </c>
      <c r="ABC26" s="384">
        <f>IF(ABC$19-'様式３（療養者名簿）（⑤の場合）'!$BD31+1&lt;=15,IF(ABC$19&gt;='様式３（療養者名簿）（⑤の場合）'!$BD31,IF(ABC$19&lt;='様式３（療養者名簿）（⑤の場合）'!$BE31,1,0),0),0)</f>
        <v>0</v>
      </c>
      <c r="ABD26" s="384">
        <f>IF(ABD$19-'様式３（療養者名簿）（⑤の場合）'!$BD31+1&lt;=15,IF(ABD$19&gt;='様式３（療養者名簿）（⑤の場合）'!$BD31,IF(ABD$19&lt;='様式３（療養者名簿）（⑤の場合）'!$BE31,1,0),0),0)</f>
        <v>0</v>
      </c>
    </row>
    <row r="27" spans="1:732" ht="42" customHeight="1">
      <c r="A27" s="259">
        <f>'様式３（療養者名簿）（⑤の場合）'!C32</f>
        <v>0</v>
      </c>
      <c r="B27" s="377">
        <f>IF(B$19-'様式３（療養者名簿）（⑤の場合）'!$BD32+1&lt;=15,IF(B$19&gt;='様式３（療養者名簿）（⑤の場合）'!$BD32,IF(B$19&lt;='様式３（療養者名簿）（⑤の場合）'!$BE32,1,0),0),0)</f>
        <v>0</v>
      </c>
      <c r="C27" s="377">
        <f>IF(C$19-'様式３（療養者名簿）（⑤の場合）'!$BD32+1&lt;=15,IF(C$19&gt;='様式３（療養者名簿）（⑤の場合）'!$BD32,IF(C$19&lt;='様式３（療養者名簿）（⑤の場合）'!$BE32,1,0),0),0)</f>
        <v>0</v>
      </c>
      <c r="D27" s="377">
        <f>IF(D$19-'様式３（療養者名簿）（⑤の場合）'!$BD32+1&lt;=15,IF(D$19&gt;='様式３（療養者名簿）（⑤の場合）'!$BD32,IF(D$19&lt;='様式３（療養者名簿）（⑤の場合）'!$BE32,1,0),0),0)</f>
        <v>0</v>
      </c>
      <c r="E27" s="377">
        <f>IF(E$19-'様式３（療養者名簿）（⑤の場合）'!$BD32+1&lt;=15,IF(E$19&gt;='様式３（療養者名簿）（⑤の場合）'!$BD32,IF(E$19&lt;='様式３（療養者名簿）（⑤の場合）'!$BE32,1,0),0),0)</f>
        <v>0</v>
      </c>
      <c r="F27" s="377">
        <f>IF(F$19-'様式３（療養者名簿）（⑤の場合）'!$BD32+1&lt;=15,IF(F$19&gt;='様式３（療養者名簿）（⑤の場合）'!$BD32,IF(F$19&lt;='様式３（療養者名簿）（⑤の場合）'!$BE32,1,0),0),0)</f>
        <v>0</v>
      </c>
      <c r="G27" s="377">
        <f>IF(G$19-'様式３（療養者名簿）（⑤の場合）'!$BD32+1&lt;=15,IF(G$19&gt;='様式３（療養者名簿）（⑤の場合）'!$BD32,IF(G$19&lt;='様式３（療養者名簿）（⑤の場合）'!$BE32,1,0),0),0)</f>
        <v>0</v>
      </c>
      <c r="H27" s="377">
        <f>IF(H$19-'様式３（療養者名簿）（⑤の場合）'!$BD32+1&lt;=15,IF(H$19&gt;='様式３（療養者名簿）（⑤の場合）'!$BD32,IF(H$19&lt;='様式３（療養者名簿）（⑤の場合）'!$BE32,1,0),0),0)</f>
        <v>0</v>
      </c>
      <c r="I27" s="377">
        <f>IF(I$19-'様式３（療養者名簿）（⑤の場合）'!$BD32+1&lt;=15,IF(I$19&gt;='様式３（療養者名簿）（⑤の場合）'!$BD32,IF(I$19&lt;='様式３（療養者名簿）（⑤の場合）'!$BE32,1,0),0),0)</f>
        <v>0</v>
      </c>
      <c r="J27" s="377">
        <f>IF(J$19-'様式３（療養者名簿）（⑤の場合）'!$BD32+1&lt;=15,IF(J$19&gt;='様式３（療養者名簿）（⑤の場合）'!$BD32,IF(J$19&lt;='様式３（療養者名簿）（⑤の場合）'!$BE32,1,0),0),0)</f>
        <v>0</v>
      </c>
      <c r="K27" s="377">
        <f>IF(K$19-'様式３（療養者名簿）（⑤の場合）'!$BD32+1&lt;=15,IF(K$19&gt;='様式３（療養者名簿）（⑤の場合）'!$BD32,IF(K$19&lt;='様式３（療養者名簿）（⑤の場合）'!$BE32,1,0),0),0)</f>
        <v>0</v>
      </c>
      <c r="L27" s="377">
        <f>IF(L$19-'様式３（療養者名簿）（⑤の場合）'!$BD32+1&lt;=15,IF(L$19&gt;='様式３（療養者名簿）（⑤の場合）'!$BD32,IF(L$19&lt;='様式３（療養者名簿）（⑤の場合）'!$BE32,1,0),0),0)</f>
        <v>0</v>
      </c>
      <c r="M27" s="377">
        <f>IF(M$19-'様式３（療養者名簿）（⑤の場合）'!$BD32+1&lt;=15,IF(M$19&gt;='様式３（療養者名簿）（⑤の場合）'!$BD32,IF(M$19&lt;='様式３（療養者名簿）（⑤の場合）'!$BE32,1,0),0),0)</f>
        <v>0</v>
      </c>
      <c r="N27" s="377">
        <f>IF(N$19-'様式３（療養者名簿）（⑤の場合）'!$BD32+1&lt;=15,IF(N$19&gt;='様式３（療養者名簿）（⑤の場合）'!$BD32,IF(N$19&lt;='様式３（療養者名簿）（⑤の場合）'!$BE32,1,0),0),0)</f>
        <v>0</v>
      </c>
      <c r="O27" s="377">
        <f>IF(O$19-'様式３（療養者名簿）（⑤の場合）'!$BD32+1&lt;=15,IF(O$19&gt;='様式３（療養者名簿）（⑤の場合）'!$BD32,IF(O$19&lt;='様式３（療養者名簿）（⑤の場合）'!$BE32,1,0),0),0)</f>
        <v>0</v>
      </c>
      <c r="P27" s="377">
        <f>IF(P$19-'様式３（療養者名簿）（⑤の場合）'!$BD32+1&lt;=15,IF(P$19&gt;='様式３（療養者名簿）（⑤の場合）'!$BD32,IF(P$19&lt;='様式３（療養者名簿）（⑤の場合）'!$BE32,1,0),0),0)</f>
        <v>0</v>
      </c>
      <c r="Q27" s="377">
        <f>IF(Q$19-'様式３（療養者名簿）（⑤の場合）'!$BD32+1&lt;=15,IF(Q$19&gt;='様式３（療養者名簿）（⑤の場合）'!$BD32,IF(Q$19&lt;='様式３（療養者名簿）（⑤の場合）'!$BE32,1,0),0),0)</f>
        <v>0</v>
      </c>
      <c r="R27" s="377">
        <f>IF(R$19-'様式３（療養者名簿）（⑤の場合）'!$BD32+1&lt;=15,IF(R$19&gt;='様式３（療養者名簿）（⑤の場合）'!$BD32,IF(R$19&lt;='様式３（療養者名簿）（⑤の場合）'!$BE32,1,0),0),0)</f>
        <v>0</v>
      </c>
      <c r="S27" s="377">
        <f>IF(S$19-'様式３（療養者名簿）（⑤の場合）'!$BD32+1&lt;=15,IF(S$19&gt;='様式３（療養者名簿）（⑤の場合）'!$BD32,IF(S$19&lt;='様式３（療養者名簿）（⑤の場合）'!$BE32,1,0),0),0)</f>
        <v>0</v>
      </c>
      <c r="T27" s="377">
        <f>IF(T$19-'様式３（療養者名簿）（⑤の場合）'!$BD32+1&lt;=15,IF(T$19&gt;='様式３（療養者名簿）（⑤の場合）'!$BD32,IF(T$19&lt;='様式３（療養者名簿）（⑤の場合）'!$BE32,1,0),0),0)</f>
        <v>0</v>
      </c>
      <c r="U27" s="377">
        <f>IF(U$19-'様式３（療養者名簿）（⑤の場合）'!$BD32+1&lt;=15,IF(U$19&gt;='様式３（療養者名簿）（⑤の場合）'!$BD32,IF(U$19&lt;='様式３（療養者名簿）（⑤の場合）'!$BE32,1,0),0),0)</f>
        <v>0</v>
      </c>
      <c r="V27" s="377">
        <f>IF(V$19-'様式３（療養者名簿）（⑤の場合）'!$BD32+1&lt;=15,IF(V$19&gt;='様式３（療養者名簿）（⑤の場合）'!$BD32,IF(V$19&lt;='様式３（療養者名簿）（⑤の場合）'!$BE32,1,0),0),0)</f>
        <v>0</v>
      </c>
      <c r="W27" s="377">
        <f>IF(W$19-'様式３（療養者名簿）（⑤の場合）'!$BD32+1&lt;=15,IF(W$19&gt;='様式３（療養者名簿）（⑤の場合）'!$BD32,IF(W$19&lt;='様式３（療養者名簿）（⑤の場合）'!$BE32,1,0),0),0)</f>
        <v>0</v>
      </c>
      <c r="X27" s="377">
        <f>IF(X$19-'様式３（療養者名簿）（⑤の場合）'!$BD32+1&lt;=15,IF(X$19&gt;='様式３（療養者名簿）（⑤の場合）'!$BD32,IF(X$19&lt;='様式３（療養者名簿）（⑤の場合）'!$BE32,1,0),0),0)</f>
        <v>0</v>
      </c>
      <c r="Y27" s="377">
        <f>IF(Y$19-'様式３（療養者名簿）（⑤の場合）'!$BD32+1&lt;=15,IF(Y$19&gt;='様式３（療養者名簿）（⑤の場合）'!$BD32,IF(Y$19&lt;='様式３（療養者名簿）（⑤の場合）'!$BE32,1,0),0),0)</f>
        <v>0</v>
      </c>
      <c r="Z27" s="377">
        <f>IF(Z$19-'様式３（療養者名簿）（⑤の場合）'!$BD32+1&lt;=15,IF(Z$19&gt;='様式３（療養者名簿）（⑤の場合）'!$BD32,IF(Z$19&lt;='様式３（療養者名簿）（⑤の場合）'!$BE32,1,0),0),0)</f>
        <v>0</v>
      </c>
      <c r="AA27" s="377">
        <f>IF(AA$19-'様式３（療養者名簿）（⑤の場合）'!$BD32+1&lt;=15,IF(AA$19&gt;='様式３（療養者名簿）（⑤の場合）'!$BD32,IF(AA$19&lt;='様式３（療養者名簿）（⑤の場合）'!$BE32,1,0),0),0)</f>
        <v>0</v>
      </c>
      <c r="AB27" s="377">
        <f>IF(AB$19-'様式３（療養者名簿）（⑤の場合）'!$BD32+1&lt;=15,IF(AB$19&gt;='様式３（療養者名簿）（⑤の場合）'!$BD32,IF(AB$19&lt;='様式３（療養者名簿）（⑤の場合）'!$BE32,1,0),0),0)</f>
        <v>0</v>
      </c>
      <c r="AC27" s="377">
        <f>IF(AC$19-'様式３（療養者名簿）（⑤の場合）'!$BD32+1&lt;=15,IF(AC$19&gt;='様式３（療養者名簿）（⑤の場合）'!$BD32,IF(AC$19&lt;='様式３（療養者名簿）（⑤の場合）'!$BE32,1,0),0),0)</f>
        <v>0</v>
      </c>
      <c r="AD27" s="377">
        <f>IF(AD$19-'様式３（療養者名簿）（⑤の場合）'!$BD32+1&lt;=15,IF(AD$19&gt;='様式３（療養者名簿）（⑤の場合）'!$BD32,IF(AD$19&lt;='様式３（療養者名簿）（⑤の場合）'!$BE32,1,0),0),0)</f>
        <v>0</v>
      </c>
      <c r="AE27" s="377">
        <f>IF(AE$19-'様式３（療養者名簿）（⑤の場合）'!$BD32+1&lt;=15,IF(AE$19&gt;='様式３（療養者名簿）（⑤の場合）'!$BD32,IF(AE$19&lt;='様式３（療養者名簿）（⑤の場合）'!$BE32,1,0),0),0)</f>
        <v>0</v>
      </c>
      <c r="AF27" s="377">
        <f>IF(AF$19-'様式３（療養者名簿）（⑤の場合）'!$BD32+1&lt;=15,IF(AF$19&gt;='様式３（療養者名簿）（⑤の場合）'!$BD32,IF(AF$19&lt;='様式３（療養者名簿）（⑤の場合）'!$BE32,1,0),0),0)</f>
        <v>0</v>
      </c>
      <c r="AG27" s="377">
        <f>IF(AG$19-'様式３（療養者名簿）（⑤の場合）'!$BD32+1&lt;=15,IF(AG$19&gt;='様式３（療養者名簿）（⑤の場合）'!$BD32,IF(AG$19&lt;='様式３（療養者名簿）（⑤の場合）'!$BE32,1,0),0),0)</f>
        <v>0</v>
      </c>
      <c r="AH27" s="377">
        <f>IF(AH$19-'様式３（療養者名簿）（⑤の場合）'!$BD32+1&lt;=15,IF(AH$19&gt;='様式３（療養者名簿）（⑤の場合）'!$BD32,IF(AH$19&lt;='様式３（療養者名簿）（⑤の場合）'!$BE32,1,0),0),0)</f>
        <v>0</v>
      </c>
      <c r="AI27" s="377">
        <f>IF(AI$19-'様式３（療養者名簿）（⑤の場合）'!$BD32+1&lt;=15,IF(AI$19&gt;='様式３（療養者名簿）（⑤の場合）'!$BD32,IF(AI$19&lt;='様式３（療養者名簿）（⑤の場合）'!$BE32,1,0),0),0)</f>
        <v>0</v>
      </c>
      <c r="AJ27" s="377">
        <f>IF(AJ$19-'様式３（療養者名簿）（⑤の場合）'!$BD32+1&lt;=15,IF(AJ$19&gt;='様式３（療養者名簿）（⑤の場合）'!$BD32,IF(AJ$19&lt;='様式３（療養者名簿）（⑤の場合）'!$BE32,1,0),0),0)</f>
        <v>0</v>
      </c>
      <c r="AK27" s="377">
        <f>IF(AK$19-'様式３（療養者名簿）（⑤の場合）'!$BD32+1&lt;=15,IF(AK$19&gt;='様式３（療養者名簿）（⑤の場合）'!$BD32,IF(AK$19&lt;='様式３（療養者名簿）（⑤の場合）'!$BE32,1,0),0),0)</f>
        <v>0</v>
      </c>
      <c r="AL27" s="377">
        <f>IF(AL$19-'様式３（療養者名簿）（⑤の場合）'!$BD32+1&lt;=15,IF(AL$19&gt;='様式３（療養者名簿）（⑤の場合）'!$BD32,IF(AL$19&lt;='様式３（療養者名簿）（⑤の場合）'!$BE32,1,0),0),0)</f>
        <v>0</v>
      </c>
      <c r="AM27" s="377">
        <f>IF(AM$19-'様式３（療養者名簿）（⑤の場合）'!$BD32+1&lt;=15,IF(AM$19&gt;='様式３（療養者名簿）（⑤の場合）'!$BD32,IF(AM$19&lt;='様式３（療養者名簿）（⑤の場合）'!$BE32,1,0),0),0)</f>
        <v>0</v>
      </c>
      <c r="AN27" s="377">
        <f>IF(AN$19-'様式３（療養者名簿）（⑤の場合）'!$BD32+1&lt;=15,IF(AN$19&gt;='様式３（療養者名簿）（⑤の場合）'!$BD32,IF(AN$19&lt;='様式３（療養者名簿）（⑤の場合）'!$BE32,1,0),0),0)</f>
        <v>0</v>
      </c>
      <c r="AO27" s="377">
        <f>IF(AO$19-'様式３（療養者名簿）（⑤の場合）'!$BD32+1&lt;=15,IF(AO$19&gt;='様式３（療養者名簿）（⑤の場合）'!$BD32,IF(AO$19&lt;='様式３（療養者名簿）（⑤の場合）'!$BE32,1,0),0),0)</f>
        <v>0</v>
      </c>
      <c r="AP27" s="377">
        <f>IF(AP$19-'様式３（療養者名簿）（⑤の場合）'!$BD32+1&lt;=15,IF(AP$19&gt;='様式３（療養者名簿）（⑤の場合）'!$BD32,IF(AP$19&lt;='様式３（療養者名簿）（⑤の場合）'!$BE32,1,0),0),0)</f>
        <v>0</v>
      </c>
      <c r="AQ27" s="377">
        <f>IF(AQ$19-'様式３（療養者名簿）（⑤の場合）'!$BD32+1&lt;=15,IF(AQ$19&gt;='様式３（療養者名簿）（⑤の場合）'!$BD32,IF(AQ$19&lt;='様式３（療養者名簿）（⑤の場合）'!$BE32,1,0),0),0)</f>
        <v>0</v>
      </c>
      <c r="AR27" s="377">
        <f>IF(AR$19-'様式３（療養者名簿）（⑤の場合）'!$BD32+1&lt;=15,IF(AR$19&gt;='様式３（療養者名簿）（⑤の場合）'!$BD32,IF(AR$19&lt;='様式３（療養者名簿）（⑤の場合）'!$BE32,1,0),0),0)</f>
        <v>0</v>
      </c>
      <c r="AS27" s="377">
        <f>IF(AS$19-'様式３（療養者名簿）（⑤の場合）'!$BD32+1&lt;=15,IF(AS$19&gt;='様式３（療養者名簿）（⑤の場合）'!$BD32,IF(AS$19&lt;='様式３（療養者名簿）（⑤の場合）'!$BE32,1,0),0),0)</f>
        <v>0</v>
      </c>
      <c r="AT27" s="377">
        <f>IF(AT$19-'様式３（療養者名簿）（⑤の場合）'!$BD32+1&lt;=15,IF(AT$19&gt;='様式３（療養者名簿）（⑤の場合）'!$BD32,IF(AT$19&lt;='様式３（療養者名簿）（⑤の場合）'!$BE32,1,0),0),0)</f>
        <v>0</v>
      </c>
      <c r="AU27" s="377">
        <f>IF(AU$19-'様式３（療養者名簿）（⑤の場合）'!$BD32+1&lt;=15,IF(AU$19&gt;='様式３（療養者名簿）（⑤の場合）'!$BD32,IF(AU$19&lt;='様式３（療養者名簿）（⑤の場合）'!$BE32,1,0),0),0)</f>
        <v>0</v>
      </c>
      <c r="AV27" s="377">
        <f>IF(AV$19-'様式３（療養者名簿）（⑤の場合）'!$BD32+1&lt;=15,IF(AV$19&gt;='様式３（療養者名簿）（⑤の場合）'!$BD32,IF(AV$19&lt;='様式３（療養者名簿）（⑤の場合）'!$BE32,1,0),0),0)</f>
        <v>0</v>
      </c>
      <c r="AW27" s="377">
        <f>IF(AW$19-'様式３（療養者名簿）（⑤の場合）'!$BD32+1&lt;=15,IF(AW$19&gt;='様式３（療養者名簿）（⑤の場合）'!$BD32,IF(AW$19&lt;='様式３（療養者名簿）（⑤の場合）'!$BE32,1,0),0),0)</f>
        <v>0</v>
      </c>
      <c r="AX27" s="377">
        <f>IF(AX$19-'様式３（療養者名簿）（⑤の場合）'!$BD32+1&lt;=15,IF(AX$19&gt;='様式３（療養者名簿）（⑤の場合）'!$BD32,IF(AX$19&lt;='様式３（療養者名簿）（⑤の場合）'!$BE32,1,0),0),0)</f>
        <v>0</v>
      </c>
      <c r="AY27" s="377">
        <f>IF(AY$19-'様式３（療養者名簿）（⑤の場合）'!$BD32+1&lt;=15,IF(AY$19&gt;='様式３（療養者名簿）（⑤の場合）'!$BD32,IF(AY$19&lt;='様式３（療養者名簿）（⑤の場合）'!$BE32,1,0),0),0)</f>
        <v>0</v>
      </c>
      <c r="AZ27" s="377">
        <f>IF(AZ$19-'様式３（療養者名簿）（⑤の場合）'!$BD32+1&lt;=15,IF(AZ$19&gt;='様式３（療養者名簿）（⑤の場合）'!$BD32,IF(AZ$19&lt;='様式３（療養者名簿）（⑤の場合）'!$BE32,1,0),0),0)</f>
        <v>0</v>
      </c>
      <c r="BA27" s="377">
        <f>IF(BA$19-'様式３（療養者名簿）（⑤の場合）'!$BD32+1&lt;=15,IF(BA$19&gt;='様式３（療養者名簿）（⑤の場合）'!$BD32,IF(BA$19&lt;='様式３（療養者名簿）（⑤の場合）'!$BE32,1,0),0),0)</f>
        <v>0</v>
      </c>
      <c r="BB27" s="377">
        <f>IF(BB$19-'様式３（療養者名簿）（⑤の場合）'!$BD32+1&lt;=15,IF(BB$19&gt;='様式３（療養者名簿）（⑤の場合）'!$BD32,IF(BB$19&lt;='様式３（療養者名簿）（⑤の場合）'!$BE32,1,0),0),0)</f>
        <v>0</v>
      </c>
      <c r="BC27" s="377">
        <f>IF(BC$19-'様式３（療養者名簿）（⑤の場合）'!$BD32+1&lt;=15,IF(BC$19&gt;='様式３（療養者名簿）（⑤の場合）'!$BD32,IF(BC$19&lt;='様式３（療養者名簿）（⑤の場合）'!$BE32,1,0),0),0)</f>
        <v>0</v>
      </c>
      <c r="BD27" s="377">
        <f>IF(BD$19-'様式３（療養者名簿）（⑤の場合）'!$BD32+1&lt;=15,IF(BD$19&gt;='様式３（療養者名簿）（⑤の場合）'!$BD32,IF(BD$19&lt;='様式３（療養者名簿）（⑤の場合）'!$BE32,1,0),0),0)</f>
        <v>0</v>
      </c>
      <c r="BE27" s="377">
        <f>IF(BE$19-'様式３（療養者名簿）（⑤の場合）'!$BD32+1&lt;=15,IF(BE$19&gt;='様式３（療養者名簿）（⑤の場合）'!$BD32,IF(BE$19&lt;='様式３（療養者名簿）（⑤の場合）'!$BE32,1,0),0),0)</f>
        <v>0</v>
      </c>
      <c r="BF27" s="377">
        <f>IF(BF$19-'様式３（療養者名簿）（⑤の場合）'!$BD32+1&lt;=15,IF(BF$19&gt;='様式３（療養者名簿）（⑤の場合）'!$BD32,IF(BF$19&lt;='様式３（療養者名簿）（⑤の場合）'!$BE32,1,0),0),0)</f>
        <v>0</v>
      </c>
      <c r="BG27" s="377">
        <f>IF(BG$19-'様式３（療養者名簿）（⑤の場合）'!$BD32+1&lt;=15,IF(BG$19&gt;='様式３（療養者名簿）（⑤の場合）'!$BD32,IF(BG$19&lt;='様式３（療養者名簿）（⑤の場合）'!$BE32,1,0),0),0)</f>
        <v>0</v>
      </c>
      <c r="BH27" s="377">
        <f>IF(BH$19-'様式３（療養者名簿）（⑤の場合）'!$BD32+1&lt;=15,IF(BH$19&gt;='様式３（療養者名簿）（⑤の場合）'!$BD32,IF(BH$19&lt;='様式３（療養者名簿）（⑤の場合）'!$BE32,1,0),0),0)</f>
        <v>0</v>
      </c>
      <c r="BI27" s="377">
        <f>IF(BI$19-'様式３（療養者名簿）（⑤の場合）'!$BD32+1&lt;=15,IF(BI$19&gt;='様式３（療養者名簿）（⑤の場合）'!$BD32,IF(BI$19&lt;='様式３（療養者名簿）（⑤の場合）'!$BE32,1,0),0),0)</f>
        <v>0</v>
      </c>
      <c r="BJ27" s="377">
        <f>IF(BJ$19-'様式３（療養者名簿）（⑤の場合）'!$BD32+1&lt;=15,IF(BJ$19&gt;='様式３（療養者名簿）（⑤の場合）'!$BD32,IF(BJ$19&lt;='様式３（療養者名簿）（⑤の場合）'!$BE32,1,0),0),0)</f>
        <v>0</v>
      </c>
      <c r="BK27" s="377">
        <f>IF(BK$19-'様式３（療養者名簿）（⑤の場合）'!$BD32+1&lt;=15,IF(BK$19&gt;='様式３（療養者名簿）（⑤の場合）'!$BD32,IF(BK$19&lt;='様式３（療養者名簿）（⑤の場合）'!$BE32,1,0),0),0)</f>
        <v>0</v>
      </c>
      <c r="BL27" s="377">
        <f>IF(BL$19-'様式３（療養者名簿）（⑤の場合）'!$BD32+1&lt;=15,IF(BL$19&gt;='様式３（療養者名簿）（⑤の場合）'!$BD32,IF(BL$19&lt;='様式３（療養者名簿）（⑤の場合）'!$BE32,1,0),0),0)</f>
        <v>0</v>
      </c>
      <c r="BM27" s="377">
        <f>IF(BM$19-'様式３（療養者名簿）（⑤の場合）'!$BD32+1&lt;=15,IF(BM$19&gt;='様式３（療養者名簿）（⑤の場合）'!$BD32,IF(BM$19&lt;='様式３（療養者名簿）（⑤の場合）'!$BE32,1,0),0),0)</f>
        <v>0</v>
      </c>
      <c r="BN27" s="377">
        <f>IF(BN$19-'様式３（療養者名簿）（⑤の場合）'!$BD32+1&lt;=15,IF(BN$19&gt;='様式３（療養者名簿）（⑤の場合）'!$BD32,IF(BN$19&lt;='様式３（療養者名簿）（⑤の場合）'!$BE32,1,0),0),0)</f>
        <v>0</v>
      </c>
      <c r="BO27" s="377">
        <f>IF(BO$19-'様式３（療養者名簿）（⑤の場合）'!$BD32+1&lt;=15,IF(BO$19&gt;='様式３（療養者名簿）（⑤の場合）'!$BD32,IF(BO$19&lt;='様式３（療養者名簿）（⑤の場合）'!$BE32,1,0),0),0)</f>
        <v>0</v>
      </c>
      <c r="BP27" s="377">
        <f>IF(BP$19-'様式３（療養者名簿）（⑤の場合）'!$BD32+1&lt;=15,IF(BP$19&gt;='様式３（療養者名簿）（⑤の場合）'!$BD32,IF(BP$19&lt;='様式３（療養者名簿）（⑤の場合）'!$BE32,1,0),0),0)</f>
        <v>0</v>
      </c>
      <c r="BQ27" s="377">
        <f>IF(BQ$19-'様式３（療養者名簿）（⑤の場合）'!$BD32+1&lt;=15,IF(BQ$19&gt;='様式３（療養者名簿）（⑤の場合）'!$BD32,IF(BQ$19&lt;='様式３（療養者名簿）（⑤の場合）'!$BE32,1,0),0),0)</f>
        <v>0</v>
      </c>
      <c r="BR27" s="377">
        <f>IF(BR$19-'様式３（療養者名簿）（⑤の場合）'!$BD32+1&lt;=15,IF(BR$19&gt;='様式３（療養者名簿）（⑤の場合）'!$BD32,IF(BR$19&lt;='様式３（療養者名簿）（⑤の場合）'!$BE32,1,0),0),0)</f>
        <v>0</v>
      </c>
      <c r="BS27" s="377">
        <f>IF(BS$19-'様式３（療養者名簿）（⑤の場合）'!$BD32+1&lt;=15,IF(BS$19&gt;='様式３（療養者名簿）（⑤の場合）'!$BD32,IF(BS$19&lt;='様式３（療養者名簿）（⑤の場合）'!$BE32,1,0),0),0)</f>
        <v>0</v>
      </c>
      <c r="BT27" s="377">
        <f>IF(BT$19-'様式３（療養者名簿）（⑤の場合）'!$BD32+1&lt;=15,IF(BT$19&gt;='様式３（療養者名簿）（⑤の場合）'!$BD32,IF(BT$19&lt;='様式３（療養者名簿）（⑤の場合）'!$BE32,1,0),0),0)</f>
        <v>0</v>
      </c>
      <c r="BU27" s="377">
        <f>IF(BU$19-'様式３（療養者名簿）（⑤の場合）'!$BD32+1&lt;=15,IF(BU$19&gt;='様式３（療養者名簿）（⑤の場合）'!$BD32,IF(BU$19&lt;='様式３（療養者名簿）（⑤の場合）'!$BE32,1,0),0),0)</f>
        <v>0</v>
      </c>
      <c r="BV27" s="377">
        <f>IF(BV$19-'様式３（療養者名簿）（⑤の場合）'!$BD32+1&lt;=15,IF(BV$19&gt;='様式３（療養者名簿）（⑤の場合）'!$BD32,IF(BV$19&lt;='様式３（療養者名簿）（⑤の場合）'!$BE32,1,0),0),0)</f>
        <v>0</v>
      </c>
      <c r="BW27" s="377">
        <f>IF(BW$19-'様式３（療養者名簿）（⑤の場合）'!$BD32+1&lt;=15,IF(BW$19&gt;='様式３（療養者名簿）（⑤の場合）'!$BD32,IF(BW$19&lt;='様式３（療養者名簿）（⑤の場合）'!$BE32,1,0),0),0)</f>
        <v>0</v>
      </c>
      <c r="BX27" s="377">
        <f>IF(BX$19-'様式３（療養者名簿）（⑤の場合）'!$BD32+1&lt;=15,IF(BX$19&gt;='様式３（療養者名簿）（⑤の場合）'!$BD32,IF(BX$19&lt;='様式３（療養者名簿）（⑤の場合）'!$BE32,1,0),0),0)</f>
        <v>0</v>
      </c>
      <c r="BY27" s="377">
        <f>IF(BY$19-'様式３（療養者名簿）（⑤の場合）'!$BD32+1&lt;=15,IF(BY$19&gt;='様式３（療養者名簿）（⑤の場合）'!$BD32,IF(BY$19&lt;='様式３（療養者名簿）（⑤の場合）'!$BE32,1,0),0),0)</f>
        <v>0</v>
      </c>
      <c r="BZ27" s="377">
        <f>IF(BZ$19-'様式３（療養者名簿）（⑤の場合）'!$BD32+1&lt;=15,IF(BZ$19&gt;='様式３（療養者名簿）（⑤の場合）'!$BD32,IF(BZ$19&lt;='様式３（療養者名簿）（⑤の場合）'!$BE32,1,0),0),0)</f>
        <v>0</v>
      </c>
      <c r="CA27" s="377">
        <f>IF(CA$19-'様式３（療養者名簿）（⑤の場合）'!$BD32+1&lt;=15,IF(CA$19&gt;='様式３（療養者名簿）（⑤の場合）'!$BD32,IF(CA$19&lt;='様式３（療養者名簿）（⑤の場合）'!$BE32,1,0),0),0)</f>
        <v>0</v>
      </c>
      <c r="CB27" s="377">
        <f>IF(CB$19-'様式３（療養者名簿）（⑤の場合）'!$BD32+1&lt;=15,IF(CB$19&gt;='様式３（療養者名簿）（⑤の場合）'!$BD32,IF(CB$19&lt;='様式３（療養者名簿）（⑤の場合）'!$BE32,1,0),0),0)</f>
        <v>0</v>
      </c>
      <c r="CC27" s="377">
        <f>IF(CC$19-'様式３（療養者名簿）（⑤の場合）'!$BD32+1&lt;=15,IF(CC$19&gt;='様式３（療養者名簿）（⑤の場合）'!$BD32,IF(CC$19&lt;='様式３（療養者名簿）（⑤の場合）'!$BE32,1,0),0),0)</f>
        <v>0</v>
      </c>
      <c r="CD27" s="377">
        <f>IF(CD$19-'様式３（療養者名簿）（⑤の場合）'!$BD32+1&lt;=15,IF(CD$19&gt;='様式３（療養者名簿）（⑤の場合）'!$BD32,IF(CD$19&lt;='様式３（療養者名簿）（⑤の場合）'!$BE32,1,0),0),0)</f>
        <v>0</v>
      </c>
      <c r="CE27" s="377">
        <f>IF(CE$19-'様式３（療養者名簿）（⑤の場合）'!$BD32+1&lt;=15,IF(CE$19&gt;='様式３（療養者名簿）（⑤の場合）'!$BD32,IF(CE$19&lt;='様式３（療養者名簿）（⑤の場合）'!$BE32,1,0),0),0)</f>
        <v>0</v>
      </c>
      <c r="CF27" s="377">
        <f>IF(CF$19-'様式３（療養者名簿）（⑤の場合）'!$BD32+1&lt;=15,IF(CF$19&gt;='様式３（療養者名簿）（⑤の場合）'!$BD32,IF(CF$19&lt;='様式３（療養者名簿）（⑤の場合）'!$BE32,1,0),0),0)</f>
        <v>0</v>
      </c>
      <c r="CG27" s="377">
        <f>IF(CG$19-'様式３（療養者名簿）（⑤の場合）'!$BD32+1&lt;=15,IF(CG$19&gt;='様式３（療養者名簿）（⑤の場合）'!$BD32,IF(CG$19&lt;='様式３（療養者名簿）（⑤の場合）'!$BE32,1,0),0),0)</f>
        <v>0</v>
      </c>
      <c r="CH27" s="377">
        <f>IF(CH$19-'様式３（療養者名簿）（⑤の場合）'!$BD32+1&lt;=15,IF(CH$19&gt;='様式３（療養者名簿）（⑤の場合）'!$BD32,IF(CH$19&lt;='様式３（療養者名簿）（⑤の場合）'!$BE32,1,0),0),0)</f>
        <v>0</v>
      </c>
      <c r="CI27" s="377">
        <f>IF(CI$19-'様式３（療養者名簿）（⑤の場合）'!$BD32+1&lt;=15,IF(CI$19&gt;='様式３（療養者名簿）（⑤の場合）'!$BD32,IF(CI$19&lt;='様式３（療養者名簿）（⑤の場合）'!$BE32,1,0),0),0)</f>
        <v>0</v>
      </c>
      <c r="CJ27" s="377">
        <f>IF(CJ$19-'様式３（療養者名簿）（⑤の場合）'!$BD32+1&lt;=15,IF(CJ$19&gt;='様式３（療養者名簿）（⑤の場合）'!$BD32,IF(CJ$19&lt;='様式３（療養者名簿）（⑤の場合）'!$BE32,1,0),0),0)</f>
        <v>0</v>
      </c>
      <c r="CK27" s="377">
        <f>IF(CK$19-'様式３（療養者名簿）（⑤の場合）'!$BD32+1&lt;=15,IF(CK$19&gt;='様式３（療養者名簿）（⑤の場合）'!$BD32,IF(CK$19&lt;='様式３（療養者名簿）（⑤の場合）'!$BE32,1,0),0),0)</f>
        <v>0</v>
      </c>
      <c r="CL27" s="377">
        <f>IF(CL$19-'様式３（療養者名簿）（⑤の場合）'!$BD32+1&lt;=15,IF(CL$19&gt;='様式３（療養者名簿）（⑤の場合）'!$BD32,IF(CL$19&lt;='様式３（療養者名簿）（⑤の場合）'!$BE32,1,0),0),0)</f>
        <v>0</v>
      </c>
      <c r="CM27" s="377">
        <f>IF(CM$19-'様式３（療養者名簿）（⑤の場合）'!$BD32+1&lt;=15,IF(CM$19&gt;='様式３（療養者名簿）（⑤の場合）'!$BD32,IF(CM$19&lt;='様式３（療養者名簿）（⑤の場合）'!$BE32,1,0),0),0)</f>
        <v>0</v>
      </c>
      <c r="CN27" s="377">
        <f>IF(CN$19-'様式３（療養者名簿）（⑤の場合）'!$BD32+1&lt;=15,IF(CN$19&gt;='様式３（療養者名簿）（⑤の場合）'!$BD32,IF(CN$19&lt;='様式３（療養者名簿）（⑤の場合）'!$BE32,1,0),0),0)</f>
        <v>0</v>
      </c>
      <c r="CO27" s="377">
        <f>IF(CO$19-'様式３（療養者名簿）（⑤の場合）'!$BD32+1&lt;=15,IF(CO$19&gt;='様式３（療養者名簿）（⑤の場合）'!$BD32,IF(CO$19&lt;='様式３（療養者名簿）（⑤の場合）'!$BE32,1,0),0),0)</f>
        <v>0</v>
      </c>
      <c r="CP27" s="377">
        <f>IF(CP$19-'様式３（療養者名簿）（⑤の場合）'!$BD32+1&lt;=15,IF(CP$19&gt;='様式３（療養者名簿）（⑤の場合）'!$BD32,IF(CP$19&lt;='様式３（療養者名簿）（⑤の場合）'!$BE32,1,0),0),0)</f>
        <v>0</v>
      </c>
      <c r="CQ27" s="377">
        <f>IF(CQ$19-'様式３（療養者名簿）（⑤の場合）'!$BD32+1&lt;=15,IF(CQ$19&gt;='様式３（療養者名簿）（⑤の場合）'!$BD32,IF(CQ$19&lt;='様式３（療養者名簿）（⑤の場合）'!$BE32,1,0),0),0)</f>
        <v>0</v>
      </c>
      <c r="CR27" s="377">
        <f>IF(CR$19-'様式３（療養者名簿）（⑤の場合）'!$BD32+1&lt;=15,IF(CR$19&gt;='様式３（療養者名簿）（⑤の場合）'!$BD32,IF(CR$19&lt;='様式３（療養者名簿）（⑤の場合）'!$BE32,1,0),0),0)</f>
        <v>0</v>
      </c>
      <c r="CS27" s="377">
        <f>IF(CS$19-'様式３（療養者名簿）（⑤の場合）'!$BD32+1&lt;=15,IF(CS$19&gt;='様式３（療養者名簿）（⑤の場合）'!$BD32,IF(CS$19&lt;='様式３（療養者名簿）（⑤の場合）'!$BE32,1,0),0),0)</f>
        <v>0</v>
      </c>
      <c r="CT27" s="377">
        <f>IF(CT$19-'様式３（療養者名簿）（⑤の場合）'!$BD32+1&lt;=15,IF(CT$19&gt;='様式３（療養者名簿）（⑤の場合）'!$BD32,IF(CT$19&lt;='様式３（療養者名簿）（⑤の場合）'!$BE32,1,0),0),0)</f>
        <v>0</v>
      </c>
      <c r="CU27" s="377">
        <f>IF(CU$19-'様式３（療養者名簿）（⑤の場合）'!$BD32+1&lt;=15,IF(CU$19&gt;='様式３（療養者名簿）（⑤の場合）'!$BD32,IF(CU$19&lt;='様式３（療養者名簿）（⑤の場合）'!$BE32,1,0),0),0)</f>
        <v>0</v>
      </c>
      <c r="CV27" s="377">
        <f>IF(CV$19-'様式３（療養者名簿）（⑤の場合）'!$BD32+1&lt;=15,IF(CV$19&gt;='様式３（療養者名簿）（⑤の場合）'!$BD32,IF(CV$19&lt;='様式３（療養者名簿）（⑤の場合）'!$BE32,1,0),0),0)</f>
        <v>0</v>
      </c>
      <c r="CW27" s="377">
        <f>IF(CW$19-'様式３（療養者名簿）（⑤の場合）'!$BD32+1&lt;=15,IF(CW$19&gt;='様式３（療養者名簿）（⑤の場合）'!$BD32,IF(CW$19&lt;='様式３（療養者名簿）（⑤の場合）'!$BE32,1,0),0),0)</f>
        <v>0</v>
      </c>
      <c r="CX27" s="377">
        <f>IF(CX$19-'様式３（療養者名簿）（⑤の場合）'!$BD32+1&lt;=15,IF(CX$19&gt;='様式３（療養者名簿）（⑤の場合）'!$BD32,IF(CX$19&lt;='様式３（療養者名簿）（⑤の場合）'!$BE32,1,0),0),0)</f>
        <v>0</v>
      </c>
      <c r="CY27" s="377">
        <f>IF(CY$19-'様式３（療養者名簿）（⑤の場合）'!$BD32+1&lt;=15,IF(CY$19&gt;='様式３（療養者名簿）（⑤の場合）'!$BD32,IF(CY$19&lt;='様式３（療養者名簿）（⑤の場合）'!$BE32,1,0),0),0)</f>
        <v>0</v>
      </c>
      <c r="CZ27" s="377">
        <f>IF(CZ$19-'様式３（療養者名簿）（⑤の場合）'!$BD32+1&lt;=15,IF(CZ$19&gt;='様式３（療養者名簿）（⑤の場合）'!$BD32,IF(CZ$19&lt;='様式３（療養者名簿）（⑤の場合）'!$BE32,1,0),0),0)</f>
        <v>0</v>
      </c>
      <c r="DA27" s="377">
        <f>IF(DA$19-'様式３（療養者名簿）（⑤の場合）'!$BD32+1&lt;=15,IF(DA$19&gt;='様式３（療養者名簿）（⑤の場合）'!$BD32,IF(DA$19&lt;='様式３（療養者名簿）（⑤の場合）'!$BE32,1,0),0),0)</f>
        <v>0</v>
      </c>
      <c r="DB27" s="377">
        <f>IF(DB$19-'様式３（療養者名簿）（⑤の場合）'!$BD32+1&lt;=15,IF(DB$19&gt;='様式３（療養者名簿）（⑤の場合）'!$BD32,IF(DB$19&lt;='様式３（療養者名簿）（⑤の場合）'!$BE32,1,0),0),0)</f>
        <v>0</v>
      </c>
      <c r="DC27" s="377">
        <f>IF(DC$19-'様式３（療養者名簿）（⑤の場合）'!$BD32+1&lt;=15,IF(DC$19&gt;='様式３（療養者名簿）（⑤の場合）'!$BD32,IF(DC$19&lt;='様式３（療養者名簿）（⑤の場合）'!$BE32,1,0),0),0)</f>
        <v>0</v>
      </c>
      <c r="DD27" s="377">
        <f>IF(DD$19-'様式３（療養者名簿）（⑤の場合）'!$BD32+1&lt;=15,IF(DD$19&gt;='様式３（療養者名簿）（⑤の場合）'!$BD32,IF(DD$19&lt;='様式３（療養者名簿）（⑤の場合）'!$BE32,1,0),0),0)</f>
        <v>0</v>
      </c>
      <c r="DE27" s="377">
        <f>IF(DE$19-'様式３（療養者名簿）（⑤の場合）'!$BD32+1&lt;=15,IF(DE$19&gt;='様式３（療養者名簿）（⑤の場合）'!$BD32,IF(DE$19&lt;='様式３（療養者名簿）（⑤の場合）'!$BE32,1,0),0),0)</f>
        <v>0</v>
      </c>
      <c r="DF27" s="377">
        <f>IF(DF$19-'様式３（療養者名簿）（⑤の場合）'!$BD32+1&lt;=15,IF(DF$19&gt;='様式３（療養者名簿）（⑤の場合）'!$BD32,IF(DF$19&lt;='様式３（療養者名簿）（⑤の場合）'!$BE32,1,0),0),0)</f>
        <v>0</v>
      </c>
      <c r="DG27" s="377">
        <f>IF(DG$19-'様式３（療養者名簿）（⑤の場合）'!$BD32+1&lt;=15,IF(DG$19&gt;='様式３（療養者名簿）（⑤の場合）'!$BD32,IF(DG$19&lt;='様式３（療養者名簿）（⑤の場合）'!$BE32,1,0),0),0)</f>
        <v>0</v>
      </c>
      <c r="DH27" s="377">
        <f>IF(DH$19-'様式３（療養者名簿）（⑤の場合）'!$BD32+1&lt;=15,IF(DH$19&gt;='様式３（療養者名簿）（⑤の場合）'!$BD32,IF(DH$19&lt;='様式３（療養者名簿）（⑤の場合）'!$BE32,1,0),0),0)</f>
        <v>0</v>
      </c>
      <c r="DI27" s="377">
        <f>IF(DI$19-'様式３（療養者名簿）（⑤の場合）'!$BD32+1&lt;=15,IF(DI$19&gt;='様式３（療養者名簿）（⑤の場合）'!$BD32,IF(DI$19&lt;='様式３（療養者名簿）（⑤の場合）'!$BE32,1,0),0),0)</f>
        <v>0</v>
      </c>
      <c r="DJ27" s="377">
        <f>IF(DJ$19-'様式３（療養者名簿）（⑤の場合）'!$BD32+1&lt;=15,IF(DJ$19&gt;='様式３（療養者名簿）（⑤の場合）'!$BD32,IF(DJ$19&lt;='様式３（療養者名簿）（⑤の場合）'!$BE32,1,0),0),0)</f>
        <v>0</v>
      </c>
      <c r="DK27" s="377">
        <f>IF(DK$19-'様式３（療養者名簿）（⑤の場合）'!$BD32+1&lt;=15,IF(DK$19&gt;='様式３（療養者名簿）（⑤の場合）'!$BD32,IF(DK$19&lt;='様式３（療養者名簿）（⑤の場合）'!$BE32,1,0),0),0)</f>
        <v>0</v>
      </c>
      <c r="DL27" s="377">
        <f>IF(DL$19-'様式３（療養者名簿）（⑤の場合）'!$BD32+1&lt;=15,IF(DL$19&gt;='様式３（療養者名簿）（⑤の場合）'!$BD32,IF(DL$19&lt;='様式３（療養者名簿）（⑤の場合）'!$BE32,1,0),0),0)</f>
        <v>0</v>
      </c>
      <c r="DM27" s="377">
        <f>IF(DM$19-'様式３（療養者名簿）（⑤の場合）'!$BD32+1&lt;=15,IF(DM$19&gt;='様式３（療養者名簿）（⑤の場合）'!$BD32,IF(DM$19&lt;='様式３（療養者名簿）（⑤の場合）'!$BE32,1,0),0),0)</f>
        <v>0</v>
      </c>
      <c r="DN27" s="377">
        <f>IF(DN$19-'様式３（療養者名簿）（⑤の場合）'!$BD32+1&lt;=15,IF(DN$19&gt;='様式３（療養者名簿）（⑤の場合）'!$BD32,IF(DN$19&lt;='様式３（療養者名簿）（⑤の場合）'!$BE32,1,0),0),0)</f>
        <v>0</v>
      </c>
      <c r="DO27" s="377">
        <f>IF(DO$19-'様式３（療養者名簿）（⑤の場合）'!$BD32+1&lt;=15,IF(DO$19&gt;='様式３（療養者名簿）（⑤の場合）'!$BD32,IF(DO$19&lt;='様式３（療養者名簿）（⑤の場合）'!$BE32,1,0),0),0)</f>
        <v>0</v>
      </c>
      <c r="DP27" s="377">
        <f>IF(DP$19-'様式３（療養者名簿）（⑤の場合）'!$BD32+1&lt;=15,IF(DP$19&gt;='様式３（療養者名簿）（⑤の場合）'!$BD32,IF(DP$19&lt;='様式３（療養者名簿）（⑤の場合）'!$BE32,1,0),0),0)</f>
        <v>0</v>
      </c>
      <c r="DQ27" s="377">
        <f>IF(DQ$19-'様式３（療養者名簿）（⑤の場合）'!$BD32+1&lt;=15,IF(DQ$19&gt;='様式３（療養者名簿）（⑤の場合）'!$BD32,IF(DQ$19&lt;='様式３（療養者名簿）（⑤の場合）'!$BE32,1,0),0),0)</f>
        <v>0</v>
      </c>
      <c r="DR27" s="377">
        <f>IF(DR$19-'様式３（療養者名簿）（⑤の場合）'!$BD32+1&lt;=15,IF(DR$19&gt;='様式３（療養者名簿）（⑤の場合）'!$BD32,IF(DR$19&lt;='様式３（療養者名簿）（⑤の場合）'!$BE32,1,0),0),0)</f>
        <v>0</v>
      </c>
      <c r="DS27" s="377">
        <f>IF(DS$19-'様式３（療養者名簿）（⑤の場合）'!$BD32+1&lt;=15,IF(DS$19&gt;='様式３（療養者名簿）（⑤の場合）'!$BD32,IF(DS$19&lt;='様式３（療養者名簿）（⑤の場合）'!$BE32,1,0),0),0)</f>
        <v>0</v>
      </c>
      <c r="DT27" s="377">
        <f>IF(DT$19-'様式３（療養者名簿）（⑤の場合）'!$BD32+1&lt;=15,IF(DT$19&gt;='様式３（療養者名簿）（⑤の場合）'!$BD32,IF(DT$19&lt;='様式３（療養者名簿）（⑤の場合）'!$BE32,1,0),0),0)</f>
        <v>0</v>
      </c>
      <c r="DU27" s="377">
        <f>IF(DU$19-'様式３（療養者名簿）（⑤の場合）'!$BD32+1&lt;=15,IF(DU$19&gt;='様式３（療養者名簿）（⑤の場合）'!$BD32,IF(DU$19&lt;='様式３（療養者名簿）（⑤の場合）'!$BE32,1,0),0),0)</f>
        <v>0</v>
      </c>
      <c r="DV27" s="377">
        <f>IF(DV$19-'様式３（療養者名簿）（⑤の場合）'!$BD32+1&lt;=15,IF(DV$19&gt;='様式３（療養者名簿）（⑤の場合）'!$BD32,IF(DV$19&lt;='様式３（療養者名簿）（⑤の場合）'!$BE32,1,0),0),0)</f>
        <v>0</v>
      </c>
      <c r="DW27" s="377">
        <f>IF(DW$19-'様式３（療養者名簿）（⑤の場合）'!$BD32+1&lt;=15,IF(DW$19&gt;='様式３（療養者名簿）（⑤の場合）'!$BD32,IF(DW$19&lt;='様式３（療養者名簿）（⑤の場合）'!$BE32,1,0),0),0)</f>
        <v>0</v>
      </c>
      <c r="DX27" s="377">
        <f>IF(DX$19-'様式３（療養者名簿）（⑤の場合）'!$BD32+1&lt;=15,IF(DX$19&gt;='様式３（療養者名簿）（⑤の場合）'!$BD32,IF(DX$19&lt;='様式３（療養者名簿）（⑤の場合）'!$BE32,1,0),0),0)</f>
        <v>0</v>
      </c>
      <c r="DY27" s="377">
        <f>IF(DY$19-'様式３（療養者名簿）（⑤の場合）'!$BD32+1&lt;=15,IF(DY$19&gt;='様式３（療養者名簿）（⑤の場合）'!$BD32,IF(DY$19&lt;='様式３（療養者名簿）（⑤の場合）'!$BE32,1,0),0),0)</f>
        <v>0</v>
      </c>
      <c r="DZ27" s="377">
        <f>IF(DZ$19-'様式３（療養者名簿）（⑤の場合）'!$BD32+1&lt;=15,IF(DZ$19&gt;='様式３（療養者名簿）（⑤の場合）'!$BD32,IF(DZ$19&lt;='様式３（療養者名簿）（⑤の場合）'!$BE32,1,0),0),0)</f>
        <v>0</v>
      </c>
      <c r="EA27" s="377">
        <f>IF(EA$19-'様式３（療養者名簿）（⑤の場合）'!$BD32+1&lt;=15,IF(EA$19&gt;='様式３（療養者名簿）（⑤の場合）'!$BD32,IF(EA$19&lt;='様式３（療養者名簿）（⑤の場合）'!$BE32,1,0),0),0)</f>
        <v>0</v>
      </c>
      <c r="EB27" s="377">
        <f>IF(EB$19-'様式３（療養者名簿）（⑤の場合）'!$BD32+1&lt;=15,IF(EB$19&gt;='様式３（療養者名簿）（⑤の場合）'!$BD32,IF(EB$19&lt;='様式３（療養者名簿）（⑤の場合）'!$BE32,1,0),0),0)</f>
        <v>0</v>
      </c>
      <c r="EC27" s="377">
        <f>IF(EC$19-'様式３（療養者名簿）（⑤の場合）'!$BD32+1&lt;=15,IF(EC$19&gt;='様式３（療養者名簿）（⑤の場合）'!$BD32,IF(EC$19&lt;='様式３（療養者名簿）（⑤の場合）'!$BE32,1,0),0),0)</f>
        <v>0</v>
      </c>
      <c r="ED27" s="377">
        <f>IF(ED$19-'様式３（療養者名簿）（⑤の場合）'!$BD32+1&lt;=15,IF(ED$19&gt;='様式３（療養者名簿）（⑤の場合）'!$BD32,IF(ED$19&lt;='様式３（療養者名簿）（⑤の場合）'!$BE32,1,0),0),0)</f>
        <v>0</v>
      </c>
      <c r="EE27" s="377">
        <f>IF(EE$19-'様式３（療養者名簿）（⑤の場合）'!$BD32+1&lt;=15,IF(EE$19&gt;='様式３（療養者名簿）（⑤の場合）'!$BD32,IF(EE$19&lt;='様式３（療養者名簿）（⑤の場合）'!$BE32,1,0),0),0)</f>
        <v>0</v>
      </c>
      <c r="EF27" s="377">
        <f>IF(EF$19-'様式３（療養者名簿）（⑤の場合）'!$BD32+1&lt;=15,IF(EF$19&gt;='様式３（療養者名簿）（⑤の場合）'!$BD32,IF(EF$19&lt;='様式３（療養者名簿）（⑤の場合）'!$BE32,1,0),0),0)</f>
        <v>0</v>
      </c>
      <c r="EG27" s="377">
        <f>IF(EG$19-'様式３（療養者名簿）（⑤の場合）'!$BD32+1&lt;=15,IF(EG$19&gt;='様式３（療養者名簿）（⑤の場合）'!$BD32,IF(EG$19&lt;='様式３（療養者名簿）（⑤の場合）'!$BE32,1,0),0),0)</f>
        <v>0</v>
      </c>
      <c r="EH27" s="377">
        <f>IF(EH$19-'様式３（療養者名簿）（⑤の場合）'!$BD32+1&lt;=15,IF(EH$19&gt;='様式３（療養者名簿）（⑤の場合）'!$BD32,IF(EH$19&lt;='様式３（療養者名簿）（⑤の場合）'!$BE32,1,0),0),0)</f>
        <v>0</v>
      </c>
      <c r="EI27" s="377">
        <f>IF(EI$19-'様式３（療養者名簿）（⑤の場合）'!$BD32+1&lt;=15,IF(EI$19&gt;='様式３（療養者名簿）（⑤の場合）'!$BD32,IF(EI$19&lt;='様式３（療養者名簿）（⑤の場合）'!$BE32,1,0),0),0)</f>
        <v>0</v>
      </c>
      <c r="EJ27" s="377">
        <f>IF(EJ$19-'様式３（療養者名簿）（⑤の場合）'!$BD32+1&lt;=15,IF(EJ$19&gt;='様式３（療養者名簿）（⑤の場合）'!$BD32,IF(EJ$19&lt;='様式３（療養者名簿）（⑤の場合）'!$BE32,1,0),0),0)</f>
        <v>0</v>
      </c>
      <c r="EK27" s="377">
        <f>IF(EK$19-'様式３（療養者名簿）（⑤の場合）'!$BD32+1&lt;=15,IF(EK$19&gt;='様式３（療養者名簿）（⑤の場合）'!$BD32,IF(EK$19&lt;='様式３（療養者名簿）（⑤の場合）'!$BE32,1,0),0),0)</f>
        <v>0</v>
      </c>
      <c r="EL27" s="377">
        <f>IF(EL$19-'様式３（療養者名簿）（⑤の場合）'!$BD32+1&lt;=15,IF(EL$19&gt;='様式３（療養者名簿）（⑤の場合）'!$BD32,IF(EL$19&lt;='様式３（療養者名簿）（⑤の場合）'!$BE32,1,0),0),0)</f>
        <v>0</v>
      </c>
      <c r="EM27" s="377">
        <f>IF(EM$19-'様式３（療養者名簿）（⑤の場合）'!$BD32+1&lt;=15,IF(EM$19&gt;='様式３（療養者名簿）（⑤の場合）'!$BD32,IF(EM$19&lt;='様式３（療養者名簿）（⑤の場合）'!$BE32,1,0),0),0)</f>
        <v>0</v>
      </c>
      <c r="EN27" s="377">
        <f>IF(EN$19-'様式３（療養者名簿）（⑤の場合）'!$BD32+1&lt;=15,IF(EN$19&gt;='様式３（療養者名簿）（⑤の場合）'!$BD32,IF(EN$19&lt;='様式３（療養者名簿）（⑤の場合）'!$BE32,1,0),0),0)</f>
        <v>0</v>
      </c>
      <c r="EO27" s="377">
        <f>IF(EO$19-'様式３（療養者名簿）（⑤の場合）'!$BD32+1&lt;=15,IF(EO$19&gt;='様式３（療養者名簿）（⑤の場合）'!$BD32,IF(EO$19&lt;='様式３（療養者名簿）（⑤の場合）'!$BE32,1,0),0),0)</f>
        <v>0</v>
      </c>
      <c r="EP27" s="377">
        <f>IF(EP$19-'様式３（療養者名簿）（⑤の場合）'!$BD32+1&lt;=15,IF(EP$19&gt;='様式３（療養者名簿）（⑤の場合）'!$BD32,IF(EP$19&lt;='様式３（療養者名簿）（⑤の場合）'!$BE32,1,0),0),0)</f>
        <v>0</v>
      </c>
      <c r="EQ27" s="377">
        <f>IF(EQ$19-'様式３（療養者名簿）（⑤の場合）'!$BD32+1&lt;=15,IF(EQ$19&gt;='様式３（療養者名簿）（⑤の場合）'!$BD32,IF(EQ$19&lt;='様式３（療養者名簿）（⑤の場合）'!$BE32,1,0),0),0)</f>
        <v>0</v>
      </c>
      <c r="ER27" s="377">
        <f>IF(ER$19-'様式３（療養者名簿）（⑤の場合）'!$BD32+1&lt;=15,IF(ER$19&gt;='様式３（療養者名簿）（⑤の場合）'!$BD32,IF(ER$19&lt;='様式３（療養者名簿）（⑤の場合）'!$BE32,1,0),0),0)</f>
        <v>0</v>
      </c>
      <c r="ES27" s="377">
        <f>IF(ES$19-'様式３（療養者名簿）（⑤の場合）'!$BD32+1&lt;=15,IF(ES$19&gt;='様式３（療養者名簿）（⑤の場合）'!$BD32,IF(ES$19&lt;='様式３（療養者名簿）（⑤の場合）'!$BE32,1,0),0),0)</f>
        <v>0</v>
      </c>
      <c r="ET27" s="377">
        <f>IF(ET$19-'様式３（療養者名簿）（⑤の場合）'!$BD32+1&lt;=15,IF(ET$19&gt;='様式３（療養者名簿）（⑤の場合）'!$BD32,IF(ET$19&lt;='様式３（療養者名簿）（⑤の場合）'!$BE32,1,0),0),0)</f>
        <v>0</v>
      </c>
      <c r="EU27" s="377">
        <f>IF(EU$19-'様式３（療養者名簿）（⑤の場合）'!$BD32+1&lt;=15,IF(EU$19&gt;='様式３（療養者名簿）（⑤の場合）'!$BD32,IF(EU$19&lt;='様式３（療養者名簿）（⑤の場合）'!$BE32,1,0),0),0)</f>
        <v>0</v>
      </c>
      <c r="EV27" s="377">
        <f>IF(EV$19-'様式３（療養者名簿）（⑤の場合）'!$BD32+1&lt;=15,IF(EV$19&gt;='様式３（療養者名簿）（⑤の場合）'!$BD32,IF(EV$19&lt;='様式３（療養者名簿）（⑤の場合）'!$BE32,1,0),0),0)</f>
        <v>0</v>
      </c>
      <c r="EW27" s="377">
        <f>IF(EW$19-'様式３（療養者名簿）（⑤の場合）'!$BD32+1&lt;=15,IF(EW$19&gt;='様式３（療養者名簿）（⑤の場合）'!$BD32,IF(EW$19&lt;='様式３（療養者名簿）（⑤の場合）'!$BE32,1,0),0),0)</f>
        <v>0</v>
      </c>
      <c r="EX27" s="377">
        <f>IF(EX$19-'様式３（療養者名簿）（⑤の場合）'!$BD32+1&lt;=15,IF(EX$19&gt;='様式３（療養者名簿）（⑤の場合）'!$BD32,IF(EX$19&lt;='様式３（療養者名簿）（⑤の場合）'!$BE32,1,0),0),0)</f>
        <v>0</v>
      </c>
      <c r="EY27" s="377">
        <f>IF(EY$19-'様式３（療養者名簿）（⑤の場合）'!$BD32+1&lt;=15,IF(EY$19&gt;='様式３（療養者名簿）（⑤の場合）'!$BD32,IF(EY$19&lt;='様式３（療養者名簿）（⑤の場合）'!$BE32,1,0),0),0)</f>
        <v>0</v>
      </c>
      <c r="EZ27" s="377">
        <f>IF(EZ$19-'様式３（療養者名簿）（⑤の場合）'!$BD32+1&lt;=15,IF(EZ$19&gt;='様式３（療養者名簿）（⑤の場合）'!$BD32,IF(EZ$19&lt;='様式３（療養者名簿）（⑤の場合）'!$BE32,1,0),0),0)</f>
        <v>0</v>
      </c>
      <c r="FA27" s="377">
        <f>IF(FA$19-'様式３（療養者名簿）（⑤の場合）'!$BD32+1&lt;=15,IF(FA$19&gt;='様式３（療養者名簿）（⑤の場合）'!$BD32,IF(FA$19&lt;='様式３（療養者名簿）（⑤の場合）'!$BE32,1,0),0),0)</f>
        <v>0</v>
      </c>
      <c r="FB27" s="377">
        <f>IF(FB$19-'様式３（療養者名簿）（⑤の場合）'!$BD32+1&lt;=15,IF(FB$19&gt;='様式３（療養者名簿）（⑤の場合）'!$BD32,IF(FB$19&lt;='様式３（療養者名簿）（⑤の場合）'!$BE32,1,0),0),0)</f>
        <v>0</v>
      </c>
      <c r="FC27" s="377">
        <f>IF(FC$19-'様式３（療養者名簿）（⑤の場合）'!$BD32+1&lt;=15,IF(FC$19&gt;='様式３（療養者名簿）（⑤の場合）'!$BD32,IF(FC$19&lt;='様式３（療養者名簿）（⑤の場合）'!$BE32,1,0),0),0)</f>
        <v>0</v>
      </c>
      <c r="FD27" s="377">
        <f>IF(FD$19-'様式３（療養者名簿）（⑤の場合）'!$BD32+1&lt;=15,IF(FD$19&gt;='様式３（療養者名簿）（⑤の場合）'!$BD32,IF(FD$19&lt;='様式３（療養者名簿）（⑤の場合）'!$BE32,1,0),0),0)</f>
        <v>0</v>
      </c>
      <c r="FE27" s="377">
        <f>IF(FE$19-'様式３（療養者名簿）（⑤の場合）'!$BD32+1&lt;=15,IF(FE$19&gt;='様式３（療養者名簿）（⑤の場合）'!$BD32,IF(FE$19&lt;='様式３（療養者名簿）（⑤の場合）'!$BE32,1,0),0),0)</f>
        <v>0</v>
      </c>
      <c r="FF27" s="377">
        <f>IF(FF$19-'様式３（療養者名簿）（⑤の場合）'!$BD32+1&lt;=15,IF(FF$19&gt;='様式３（療養者名簿）（⑤の場合）'!$BD32,IF(FF$19&lt;='様式３（療養者名簿）（⑤の場合）'!$BE32,1,0),0),0)</f>
        <v>0</v>
      </c>
      <c r="FG27" s="377">
        <f>IF(FG$19-'様式３（療養者名簿）（⑤の場合）'!$BD32+1&lt;=15,IF(FG$19&gt;='様式３（療養者名簿）（⑤の場合）'!$BD32,IF(FG$19&lt;='様式３（療養者名簿）（⑤の場合）'!$BE32,1,0),0),0)</f>
        <v>0</v>
      </c>
      <c r="FH27" s="377">
        <f>IF(FH$19-'様式３（療養者名簿）（⑤の場合）'!$BD32+1&lt;=15,IF(FH$19&gt;='様式３（療養者名簿）（⑤の場合）'!$BD32,IF(FH$19&lt;='様式３（療養者名簿）（⑤の場合）'!$BE32,1,0),0),0)</f>
        <v>0</v>
      </c>
      <c r="FI27" s="377">
        <f>IF(FI$19-'様式３（療養者名簿）（⑤の場合）'!$BD32+1&lt;=15,IF(FI$19&gt;='様式３（療養者名簿）（⑤の場合）'!$BD32,IF(FI$19&lt;='様式３（療養者名簿）（⑤の場合）'!$BE32,1,0),0),0)</f>
        <v>0</v>
      </c>
      <c r="FJ27" s="377">
        <f>IF(FJ$19-'様式３（療養者名簿）（⑤の場合）'!$BD32+1&lt;=15,IF(FJ$19&gt;='様式３（療養者名簿）（⑤の場合）'!$BD32,IF(FJ$19&lt;='様式３（療養者名簿）（⑤の場合）'!$BE32,1,0),0),0)</f>
        <v>0</v>
      </c>
      <c r="FK27" s="377">
        <f>IF(FK$19-'様式３（療養者名簿）（⑤の場合）'!$BD32+1&lt;=15,IF(FK$19&gt;='様式３（療養者名簿）（⑤の場合）'!$BD32,IF(FK$19&lt;='様式３（療養者名簿）（⑤の場合）'!$BE32,1,0),0),0)</f>
        <v>0</v>
      </c>
      <c r="FL27" s="377">
        <f>IF(FL$19-'様式３（療養者名簿）（⑤の場合）'!$BD32+1&lt;=15,IF(FL$19&gt;='様式３（療養者名簿）（⑤の場合）'!$BD32,IF(FL$19&lt;='様式３（療養者名簿）（⑤の場合）'!$BE32,1,0),0),0)</f>
        <v>0</v>
      </c>
      <c r="FM27" s="377">
        <f>IF(FM$19-'様式３（療養者名簿）（⑤の場合）'!$BD32+1&lt;=15,IF(FM$19&gt;='様式３（療養者名簿）（⑤の場合）'!$BD32,IF(FM$19&lt;='様式３（療養者名簿）（⑤の場合）'!$BE32,1,0),0),0)</f>
        <v>0</v>
      </c>
      <c r="FN27" s="377">
        <f>IF(FN$19-'様式３（療養者名簿）（⑤の場合）'!$BD32+1&lt;=15,IF(FN$19&gt;='様式３（療養者名簿）（⑤の場合）'!$BD32,IF(FN$19&lt;='様式３（療養者名簿）（⑤の場合）'!$BE32,1,0),0),0)</f>
        <v>0</v>
      </c>
      <c r="FO27" s="377">
        <f>IF(FO$19-'様式３（療養者名簿）（⑤の場合）'!$BD32+1&lt;=15,IF(FO$19&gt;='様式３（療養者名簿）（⑤の場合）'!$BD32,IF(FO$19&lt;='様式３（療養者名簿）（⑤の場合）'!$BE32,1,0),0),0)</f>
        <v>0</v>
      </c>
      <c r="FP27" s="377">
        <f>IF(FP$19-'様式３（療養者名簿）（⑤の場合）'!$BD32+1&lt;=15,IF(FP$19&gt;='様式３（療養者名簿）（⑤の場合）'!$BD32,IF(FP$19&lt;='様式３（療養者名簿）（⑤の場合）'!$BE32,1,0),0),0)</f>
        <v>0</v>
      </c>
      <c r="FQ27" s="377">
        <f>IF(FQ$19-'様式３（療養者名簿）（⑤の場合）'!$BD32+1&lt;=15,IF(FQ$19&gt;='様式３（療養者名簿）（⑤の場合）'!$BD32,IF(FQ$19&lt;='様式３（療養者名簿）（⑤の場合）'!$BE32,1,0),0),0)</f>
        <v>0</v>
      </c>
      <c r="FR27" s="377">
        <f>IF(FR$19-'様式３（療養者名簿）（⑤の場合）'!$BD32+1&lt;=15,IF(FR$19&gt;='様式３（療養者名簿）（⑤の場合）'!$BD32,IF(FR$19&lt;='様式３（療養者名簿）（⑤の場合）'!$BE32,1,0),0),0)</f>
        <v>0</v>
      </c>
      <c r="FS27" s="377">
        <f>IF(FS$19-'様式３（療養者名簿）（⑤の場合）'!$BD32+1&lt;=15,IF(FS$19&gt;='様式３（療養者名簿）（⑤の場合）'!$BD32,IF(FS$19&lt;='様式３（療養者名簿）（⑤の場合）'!$BE32,1,0),0),0)</f>
        <v>0</v>
      </c>
      <c r="FT27" s="377">
        <f>IF(FT$19-'様式３（療養者名簿）（⑤の場合）'!$BD32+1&lt;=15,IF(FT$19&gt;='様式３（療養者名簿）（⑤の場合）'!$BD32,IF(FT$19&lt;='様式３（療養者名簿）（⑤の場合）'!$BE32,1,0),0),0)</f>
        <v>0</v>
      </c>
      <c r="FU27" s="377">
        <f>IF(FU$19-'様式３（療養者名簿）（⑤の場合）'!$BD32+1&lt;=15,IF(FU$19&gt;='様式３（療養者名簿）（⑤の場合）'!$BD32,IF(FU$19&lt;='様式３（療養者名簿）（⑤の場合）'!$BE32,1,0),0),0)</f>
        <v>0</v>
      </c>
      <c r="FV27" s="377">
        <f>IF(FV$19-'様式３（療養者名簿）（⑤の場合）'!$BD32+1&lt;=15,IF(FV$19&gt;='様式３（療養者名簿）（⑤の場合）'!$BD32,IF(FV$19&lt;='様式３（療養者名簿）（⑤の場合）'!$BE32,1,0),0),0)</f>
        <v>0</v>
      </c>
      <c r="FW27" s="377">
        <f>IF(FW$19-'様式３（療養者名簿）（⑤の場合）'!$BD32+1&lt;=15,IF(FW$19&gt;='様式３（療養者名簿）（⑤の場合）'!$BD32,IF(FW$19&lt;='様式３（療養者名簿）（⑤の場合）'!$BE32,1,0),0),0)</f>
        <v>0</v>
      </c>
      <c r="FX27" s="377">
        <f>IF(FX$19-'様式３（療養者名簿）（⑤の場合）'!$BD32+1&lt;=15,IF(FX$19&gt;='様式３（療養者名簿）（⑤の場合）'!$BD32,IF(FX$19&lt;='様式３（療養者名簿）（⑤の場合）'!$BE32,1,0),0),0)</f>
        <v>0</v>
      </c>
      <c r="FY27" s="377">
        <f>IF(FY$19-'様式３（療養者名簿）（⑤の場合）'!$BD32+1&lt;=15,IF(FY$19&gt;='様式３（療養者名簿）（⑤の場合）'!$BD32,IF(FY$19&lt;='様式３（療養者名簿）（⑤の場合）'!$BE32,1,0),0),0)</f>
        <v>0</v>
      </c>
      <c r="FZ27" s="377">
        <f>IF(FZ$19-'様式３（療養者名簿）（⑤の場合）'!$BD32+1&lt;=15,IF(FZ$19&gt;='様式３（療養者名簿）（⑤の場合）'!$BD32,IF(FZ$19&lt;='様式３（療養者名簿）（⑤の場合）'!$BE32,1,0),0),0)</f>
        <v>0</v>
      </c>
      <c r="GA27" s="377">
        <f>IF(GA$19-'様式３（療養者名簿）（⑤の場合）'!$BD32+1&lt;=15,IF(GA$19&gt;='様式３（療養者名簿）（⑤の場合）'!$BD32,IF(GA$19&lt;='様式３（療養者名簿）（⑤の場合）'!$BE32,1,0),0),0)</f>
        <v>0</v>
      </c>
      <c r="GB27" s="377">
        <f>IF(GB$19-'様式３（療養者名簿）（⑤の場合）'!$BD32+1&lt;=15,IF(GB$19&gt;='様式３（療養者名簿）（⑤の場合）'!$BD32,IF(GB$19&lt;='様式３（療養者名簿）（⑤の場合）'!$BE32,1,0),0),0)</f>
        <v>0</v>
      </c>
      <c r="GC27" s="377">
        <f>IF(GC$19-'様式３（療養者名簿）（⑤の場合）'!$BD32+1&lt;=15,IF(GC$19&gt;='様式３（療養者名簿）（⑤の場合）'!$BD32,IF(GC$19&lt;='様式３（療養者名簿）（⑤の場合）'!$BE32,1,0),0),0)</f>
        <v>0</v>
      </c>
      <c r="GD27" s="377">
        <f>IF(GD$19-'様式３（療養者名簿）（⑤の場合）'!$BD32+1&lt;=15,IF(GD$19&gt;='様式３（療養者名簿）（⑤の場合）'!$BD32,IF(GD$19&lt;='様式３（療養者名簿）（⑤の場合）'!$BE32,1,0),0),0)</f>
        <v>0</v>
      </c>
      <c r="GE27" s="377">
        <f>IF(GE$19-'様式３（療養者名簿）（⑤の場合）'!$BD32+1&lt;=15,IF(GE$19&gt;='様式３（療養者名簿）（⑤の場合）'!$BD32,IF(GE$19&lt;='様式３（療養者名簿）（⑤の場合）'!$BE32,1,0),0),0)</f>
        <v>0</v>
      </c>
      <c r="GF27" s="377">
        <f>IF(GF$19-'様式３（療養者名簿）（⑤の場合）'!$BD32+1&lt;=15,IF(GF$19&gt;='様式３（療養者名簿）（⑤の場合）'!$BD32,IF(GF$19&lt;='様式３（療養者名簿）（⑤の場合）'!$BE32,1,0),0),0)</f>
        <v>0</v>
      </c>
      <c r="GG27" s="377">
        <f>IF(GG$19-'様式３（療養者名簿）（⑤の場合）'!$BD32+1&lt;=15,IF(GG$19&gt;='様式３（療養者名簿）（⑤の場合）'!$BD32,IF(GG$19&lt;='様式３（療養者名簿）（⑤の場合）'!$BE32,1,0),0),0)</f>
        <v>0</v>
      </c>
      <c r="GH27" s="377">
        <f>IF(GH$19-'様式３（療養者名簿）（⑤の場合）'!$BD32+1&lt;=15,IF(GH$19&gt;='様式３（療養者名簿）（⑤の場合）'!$BD32,IF(GH$19&lt;='様式３（療養者名簿）（⑤の場合）'!$BE32,1,0),0),0)</f>
        <v>0</v>
      </c>
      <c r="GI27" s="377">
        <f>IF(GI$19-'様式３（療養者名簿）（⑤の場合）'!$BD32+1&lt;=15,IF(GI$19&gt;='様式３（療養者名簿）（⑤の場合）'!$BD32,IF(GI$19&lt;='様式３（療養者名簿）（⑤の場合）'!$BE32,1,0),0),0)</f>
        <v>0</v>
      </c>
      <c r="GJ27" s="377">
        <f>IF(GJ$19-'様式３（療養者名簿）（⑤の場合）'!$BD32+1&lt;=15,IF(GJ$19&gt;='様式３（療養者名簿）（⑤の場合）'!$BD32,IF(GJ$19&lt;='様式３（療養者名簿）（⑤の場合）'!$BE32,1,0),0),0)</f>
        <v>0</v>
      </c>
      <c r="GK27" s="377">
        <f>IF(GK$19-'様式３（療養者名簿）（⑤の場合）'!$BD32+1&lt;=15,IF(GK$19&gt;='様式３（療養者名簿）（⑤の場合）'!$BD32,IF(GK$19&lt;='様式３（療養者名簿）（⑤の場合）'!$BE32,1,0),0),0)</f>
        <v>0</v>
      </c>
      <c r="GL27" s="377">
        <f>IF(GL$19-'様式３（療養者名簿）（⑤の場合）'!$BD32+1&lt;=15,IF(GL$19&gt;='様式３（療養者名簿）（⑤の場合）'!$BD32,IF(GL$19&lt;='様式３（療養者名簿）（⑤の場合）'!$BE32,1,0),0),0)</f>
        <v>0</v>
      </c>
      <c r="GM27" s="377">
        <f>IF(GM$19-'様式３（療養者名簿）（⑤の場合）'!$BD32+1&lt;=15,IF(GM$19&gt;='様式３（療養者名簿）（⑤の場合）'!$BD32,IF(GM$19&lt;='様式３（療養者名簿）（⑤の場合）'!$BE32,1,0),0),0)</f>
        <v>0</v>
      </c>
      <c r="GN27" s="377">
        <f>IF(GN$19-'様式３（療養者名簿）（⑤の場合）'!$BD32+1&lt;=15,IF(GN$19&gt;='様式３（療養者名簿）（⑤の場合）'!$BD32,IF(GN$19&lt;='様式３（療養者名簿）（⑤の場合）'!$BE32,1,0),0),0)</f>
        <v>0</v>
      </c>
      <c r="GO27" s="377">
        <f>IF(GO$19-'様式３（療養者名簿）（⑤の場合）'!$BD32+1&lt;=15,IF(GO$19&gt;='様式３（療養者名簿）（⑤の場合）'!$BD32,IF(GO$19&lt;='様式３（療養者名簿）（⑤の場合）'!$BE32,1,0),0),0)</f>
        <v>0</v>
      </c>
      <c r="GP27" s="377">
        <f>IF(GP$19-'様式３（療養者名簿）（⑤の場合）'!$BD32+1&lt;=15,IF(GP$19&gt;='様式３（療養者名簿）（⑤の場合）'!$BD32,IF(GP$19&lt;='様式３（療養者名簿）（⑤の場合）'!$BE32,1,0),0),0)</f>
        <v>0</v>
      </c>
      <c r="GQ27" s="377">
        <f>IF(GQ$19-'様式３（療養者名簿）（⑤の場合）'!$BD32+1&lt;=15,IF(GQ$19&gt;='様式３（療養者名簿）（⑤の場合）'!$BD32,IF(GQ$19&lt;='様式３（療養者名簿）（⑤の場合）'!$BE32,1,0),0),0)</f>
        <v>0</v>
      </c>
      <c r="GR27" s="377">
        <f>IF(GR$19-'様式３（療養者名簿）（⑤の場合）'!$BD32+1&lt;=15,IF(GR$19&gt;='様式３（療養者名簿）（⑤の場合）'!$BD32,IF(GR$19&lt;='様式３（療養者名簿）（⑤の場合）'!$BE32,1,0),0),0)</f>
        <v>0</v>
      </c>
      <c r="GS27" s="377">
        <f>IF(GS$19-'様式３（療養者名簿）（⑤の場合）'!$BD32+1&lt;=15,IF(GS$19&gt;='様式３（療養者名簿）（⑤の場合）'!$BD32,IF(GS$19&lt;='様式３（療養者名簿）（⑤の場合）'!$BE32,1,0),0),0)</f>
        <v>0</v>
      </c>
      <c r="GT27" s="377">
        <f>IF(GT$19-'様式３（療養者名簿）（⑤の場合）'!$BD32+1&lt;=15,IF(GT$19&gt;='様式３（療養者名簿）（⑤の場合）'!$BD32,IF(GT$19&lt;='様式３（療養者名簿）（⑤の場合）'!$BE32,1,0),0),0)</f>
        <v>0</v>
      </c>
      <c r="GU27" s="377">
        <f>IF(GU$19-'様式３（療養者名簿）（⑤の場合）'!$BD32+1&lt;=15,IF(GU$19&gt;='様式３（療養者名簿）（⑤の場合）'!$BD32,IF(GU$19&lt;='様式３（療養者名簿）（⑤の場合）'!$BE32,1,0),0),0)</f>
        <v>0</v>
      </c>
      <c r="GV27" s="377">
        <f>IF(GV$19-'様式３（療養者名簿）（⑤の場合）'!$BD32+1&lt;=15,IF(GV$19&gt;='様式３（療養者名簿）（⑤の場合）'!$BD32,IF(GV$19&lt;='様式３（療養者名簿）（⑤の場合）'!$BE32,1,0),0),0)</f>
        <v>0</v>
      </c>
      <c r="GW27" s="377">
        <f>IF(GW$19-'様式３（療養者名簿）（⑤の場合）'!$BD32+1&lt;=15,IF(GW$19&gt;='様式３（療養者名簿）（⑤の場合）'!$BD32,IF(GW$19&lt;='様式３（療養者名簿）（⑤の場合）'!$BE32,1,0),0),0)</f>
        <v>0</v>
      </c>
      <c r="GX27" s="377">
        <f>IF(GX$19-'様式３（療養者名簿）（⑤の場合）'!$BD32+1&lt;=15,IF(GX$19&gt;='様式３（療養者名簿）（⑤の場合）'!$BD32,IF(GX$19&lt;='様式３（療養者名簿）（⑤の場合）'!$BE32,1,0),0),0)</f>
        <v>0</v>
      </c>
      <c r="GY27" s="377">
        <f>IF(GY$19-'様式３（療養者名簿）（⑤の場合）'!$BD32+1&lt;=15,IF(GY$19&gt;='様式３（療養者名簿）（⑤の場合）'!$BD32,IF(GY$19&lt;='様式３（療養者名簿）（⑤の場合）'!$BE32,1,0),0),0)</f>
        <v>0</v>
      </c>
      <c r="GZ27" s="377">
        <f>IF(GZ$19-'様式３（療養者名簿）（⑤の場合）'!$BD32+1&lt;=15,IF(GZ$19&gt;='様式３（療養者名簿）（⑤の場合）'!$BD32,IF(GZ$19&lt;='様式３（療養者名簿）（⑤の場合）'!$BE32,1,0),0),0)</f>
        <v>0</v>
      </c>
      <c r="HA27" s="377">
        <f>IF(HA$19-'様式３（療養者名簿）（⑤の場合）'!$BD32+1&lt;=15,IF(HA$19&gt;='様式３（療養者名簿）（⑤の場合）'!$BD32,IF(HA$19&lt;='様式３（療養者名簿）（⑤の場合）'!$BE32,1,0),0),0)</f>
        <v>0</v>
      </c>
      <c r="HB27" s="377">
        <f>IF(HB$19-'様式３（療養者名簿）（⑤の場合）'!$BD32+1&lt;=15,IF(HB$19&gt;='様式３（療養者名簿）（⑤の場合）'!$BD32,IF(HB$19&lt;='様式３（療養者名簿）（⑤の場合）'!$BE32,1,0),0),0)</f>
        <v>0</v>
      </c>
      <c r="HC27" s="377">
        <f>IF(HC$19-'様式３（療養者名簿）（⑤の場合）'!$BD32+1&lt;=15,IF(HC$19&gt;='様式３（療養者名簿）（⑤の場合）'!$BD32,IF(HC$19&lt;='様式３（療養者名簿）（⑤の場合）'!$BE32,1,0),0),0)</f>
        <v>0</v>
      </c>
      <c r="HD27" s="377">
        <f>IF(HD$19-'様式３（療養者名簿）（⑤の場合）'!$BD32+1&lt;=15,IF(HD$19&gt;='様式３（療養者名簿）（⑤の場合）'!$BD32,IF(HD$19&lt;='様式３（療養者名簿）（⑤の場合）'!$BE32,1,0),0),0)</f>
        <v>0</v>
      </c>
      <c r="HE27" s="377">
        <f>IF(HE$19-'様式３（療養者名簿）（⑤の場合）'!$BD32+1&lt;=15,IF(HE$19&gt;='様式３（療養者名簿）（⑤の場合）'!$BD32,IF(HE$19&lt;='様式３（療養者名簿）（⑤の場合）'!$BE32,1,0),0),0)</f>
        <v>0</v>
      </c>
      <c r="HF27" s="377">
        <f>IF(HF$19-'様式３（療養者名簿）（⑤の場合）'!$BD32+1&lt;=15,IF(HF$19&gt;='様式３（療養者名簿）（⑤の場合）'!$BD32,IF(HF$19&lt;='様式３（療養者名簿）（⑤の場合）'!$BE32,1,0),0),0)</f>
        <v>0</v>
      </c>
      <c r="HG27" s="377">
        <f>IF(HG$19-'様式３（療養者名簿）（⑤の場合）'!$BD32+1&lt;=15,IF(HG$19&gt;='様式３（療養者名簿）（⑤の場合）'!$BD32,IF(HG$19&lt;='様式３（療養者名簿）（⑤の場合）'!$BE32,1,0),0),0)</f>
        <v>0</v>
      </c>
      <c r="HH27" s="377">
        <f>IF(HH$19-'様式３（療養者名簿）（⑤の場合）'!$BD32+1&lt;=15,IF(HH$19&gt;='様式３（療養者名簿）（⑤の場合）'!$BD32,IF(HH$19&lt;='様式３（療養者名簿）（⑤の場合）'!$BE32,1,0),0),0)</f>
        <v>0</v>
      </c>
      <c r="HI27" s="377">
        <f>IF(HI$19-'様式３（療養者名簿）（⑤の場合）'!$BD32+1&lt;=15,IF(HI$19&gt;='様式３（療養者名簿）（⑤の場合）'!$BD32,IF(HI$19&lt;='様式３（療養者名簿）（⑤の場合）'!$BE32,1,0),0),0)</f>
        <v>0</v>
      </c>
      <c r="HJ27" s="377">
        <f>IF(HJ$19-'様式３（療養者名簿）（⑤の場合）'!$BD32+1&lt;=15,IF(HJ$19&gt;='様式３（療養者名簿）（⑤の場合）'!$BD32,IF(HJ$19&lt;='様式３（療養者名簿）（⑤の場合）'!$BE32,1,0),0),0)</f>
        <v>0</v>
      </c>
      <c r="HK27" s="377">
        <f>IF(HK$19-'様式３（療養者名簿）（⑤の場合）'!$BD32+1&lt;=15,IF(HK$19&gt;='様式３（療養者名簿）（⑤の場合）'!$BD32,IF(HK$19&lt;='様式３（療養者名簿）（⑤の場合）'!$BE32,1,0),0),0)</f>
        <v>0</v>
      </c>
      <c r="HL27" s="377">
        <f>IF(HL$19-'様式３（療養者名簿）（⑤の場合）'!$BD32+1&lt;=15,IF(HL$19&gt;='様式３（療養者名簿）（⑤の場合）'!$BD32,IF(HL$19&lt;='様式３（療養者名簿）（⑤の場合）'!$BE32,1,0),0),0)</f>
        <v>0</v>
      </c>
      <c r="HM27" s="377">
        <f>IF(HM$19-'様式３（療養者名簿）（⑤の場合）'!$BD32+1&lt;=15,IF(HM$19&gt;='様式３（療養者名簿）（⑤の場合）'!$BD32,IF(HM$19&lt;='様式３（療養者名簿）（⑤の場合）'!$BE32,1,0),0),0)</f>
        <v>0</v>
      </c>
      <c r="HN27" s="377">
        <f>IF(HN$19-'様式３（療養者名簿）（⑤の場合）'!$BD32+1&lt;=15,IF(HN$19&gt;='様式３（療養者名簿）（⑤の場合）'!$BD32,IF(HN$19&lt;='様式３（療養者名簿）（⑤の場合）'!$BE32,1,0),0),0)</f>
        <v>0</v>
      </c>
      <c r="HO27" s="377">
        <f>IF(HO$19-'様式３（療養者名簿）（⑤の場合）'!$BD32+1&lt;=15,IF(HO$19&gt;='様式３（療養者名簿）（⑤の場合）'!$BD32,IF(HO$19&lt;='様式３（療養者名簿）（⑤の場合）'!$BE32,1,0),0),0)</f>
        <v>0</v>
      </c>
      <c r="HP27" s="377">
        <f>IF(HP$19-'様式３（療養者名簿）（⑤の場合）'!$BD32+1&lt;=15,IF(HP$19&gt;='様式３（療養者名簿）（⑤の場合）'!$BD32,IF(HP$19&lt;='様式３（療養者名簿）（⑤の場合）'!$BE32,1,0),0),0)</f>
        <v>0</v>
      </c>
      <c r="HQ27" s="377">
        <f>IF(HQ$19-'様式３（療養者名簿）（⑤の場合）'!$BD32+1&lt;=15,IF(HQ$19&gt;='様式３（療養者名簿）（⑤の場合）'!$BD32,IF(HQ$19&lt;='様式３（療養者名簿）（⑤の場合）'!$BE32,1,0),0),0)</f>
        <v>0</v>
      </c>
      <c r="HR27" s="377">
        <f>IF(HR$19-'様式３（療養者名簿）（⑤の場合）'!$BD32+1&lt;=15,IF(HR$19&gt;='様式３（療養者名簿）（⑤の場合）'!$BD32,IF(HR$19&lt;='様式３（療養者名簿）（⑤の場合）'!$BE32,1,0),0),0)</f>
        <v>0</v>
      </c>
      <c r="HS27" s="377">
        <f>IF(HS$19-'様式３（療養者名簿）（⑤の場合）'!$BD32+1&lt;=15,IF(HS$19&gt;='様式３（療養者名簿）（⑤の場合）'!$BD32,IF(HS$19&lt;='様式３（療養者名簿）（⑤の場合）'!$BE32,1,0),0),0)</f>
        <v>0</v>
      </c>
      <c r="HT27" s="377">
        <f>IF(HT$19-'様式３（療養者名簿）（⑤の場合）'!$BD32+1&lt;=15,IF(HT$19&gt;='様式３（療養者名簿）（⑤の場合）'!$BD32,IF(HT$19&lt;='様式３（療養者名簿）（⑤の場合）'!$BE32,1,0),0),0)</f>
        <v>0</v>
      </c>
      <c r="HU27" s="377">
        <f>IF(HU$19-'様式３（療養者名簿）（⑤の場合）'!$BD32+1&lt;=15,IF(HU$19&gt;='様式３（療養者名簿）（⑤の場合）'!$BD32,IF(HU$19&lt;='様式３（療養者名簿）（⑤の場合）'!$BE32,1,0),0),0)</f>
        <v>0</v>
      </c>
      <c r="HV27" s="377">
        <f>IF(HV$19-'様式３（療養者名簿）（⑤の場合）'!$BD32+1&lt;=15,IF(HV$19&gt;='様式３（療養者名簿）（⑤の場合）'!$BD32,IF(HV$19&lt;='様式３（療養者名簿）（⑤の場合）'!$BE32,1,0),0),0)</f>
        <v>0</v>
      </c>
      <c r="HW27" s="377">
        <f>IF(HW$19-'様式３（療養者名簿）（⑤の場合）'!$BD32+1&lt;=15,IF(HW$19&gt;='様式３（療養者名簿）（⑤の場合）'!$BD32,IF(HW$19&lt;='様式３（療養者名簿）（⑤の場合）'!$BE32,1,0),0),0)</f>
        <v>0</v>
      </c>
      <c r="HX27" s="377">
        <f>IF(HX$19-'様式３（療養者名簿）（⑤の場合）'!$BD32+1&lt;=15,IF(HX$19&gt;='様式３（療養者名簿）（⑤の場合）'!$BD32,IF(HX$19&lt;='様式３（療養者名簿）（⑤の場合）'!$BE32,1,0),0),0)</f>
        <v>0</v>
      </c>
      <c r="HY27" s="377">
        <f>IF(HY$19-'様式３（療養者名簿）（⑤の場合）'!$BD32+1&lt;=15,IF(HY$19&gt;='様式３（療養者名簿）（⑤の場合）'!$BD32,IF(HY$19&lt;='様式３（療養者名簿）（⑤の場合）'!$BE32,1,0),0),0)</f>
        <v>0</v>
      </c>
      <c r="HZ27" s="377">
        <f>IF(HZ$19-'様式３（療養者名簿）（⑤の場合）'!$BD32+1&lt;=15,IF(HZ$19&gt;='様式３（療養者名簿）（⑤の場合）'!$BD32,IF(HZ$19&lt;='様式３（療養者名簿）（⑤の場合）'!$BE32,1,0),0),0)</f>
        <v>0</v>
      </c>
      <c r="IA27" s="377">
        <f>IF(IA$19-'様式３（療養者名簿）（⑤の場合）'!$BD32+1&lt;=15,IF(IA$19&gt;='様式３（療養者名簿）（⑤の場合）'!$BD32,IF(IA$19&lt;='様式３（療養者名簿）（⑤の場合）'!$BE32,1,0),0),0)</f>
        <v>0</v>
      </c>
      <c r="IB27" s="377">
        <f>IF(IB$19-'様式３（療養者名簿）（⑤の場合）'!$BD32+1&lt;=15,IF(IB$19&gt;='様式３（療養者名簿）（⑤の場合）'!$BD32,IF(IB$19&lt;='様式３（療養者名簿）（⑤の場合）'!$BE32,1,0),0),0)</f>
        <v>0</v>
      </c>
      <c r="IC27" s="377">
        <f>IF(IC$19-'様式３（療養者名簿）（⑤の場合）'!$BD32+1&lt;=15,IF(IC$19&gt;='様式３（療養者名簿）（⑤の場合）'!$BD32,IF(IC$19&lt;='様式３（療養者名簿）（⑤の場合）'!$BE32,1,0),0),0)</f>
        <v>0</v>
      </c>
      <c r="ID27" s="377">
        <f>IF(ID$19-'様式３（療養者名簿）（⑤の場合）'!$BD32+1&lt;=15,IF(ID$19&gt;='様式３（療養者名簿）（⑤の場合）'!$BD32,IF(ID$19&lt;='様式３（療養者名簿）（⑤の場合）'!$BE32,1,0),0),0)</f>
        <v>0</v>
      </c>
      <c r="IE27" s="377">
        <f>IF(IE$19-'様式３（療養者名簿）（⑤の場合）'!$BD32+1&lt;=15,IF(IE$19&gt;='様式３（療養者名簿）（⑤の場合）'!$BD32,IF(IE$19&lt;='様式３（療養者名簿）（⑤の場合）'!$BE32,1,0),0),0)</f>
        <v>0</v>
      </c>
      <c r="IF27" s="377">
        <f>IF(IF$19-'様式３（療養者名簿）（⑤の場合）'!$BD32+1&lt;=15,IF(IF$19&gt;='様式３（療養者名簿）（⑤の場合）'!$BD32,IF(IF$19&lt;='様式３（療養者名簿）（⑤の場合）'!$BE32,1,0),0),0)</f>
        <v>0</v>
      </c>
      <c r="IG27" s="377">
        <f>IF(IG$19-'様式３（療養者名簿）（⑤の場合）'!$BD32+1&lt;=15,IF(IG$19&gt;='様式３（療養者名簿）（⑤の場合）'!$BD32,IF(IG$19&lt;='様式３（療養者名簿）（⑤の場合）'!$BE32,1,0),0),0)</f>
        <v>0</v>
      </c>
      <c r="IH27" s="377">
        <f>IF(IH$19-'様式３（療養者名簿）（⑤の場合）'!$BD32+1&lt;=15,IF(IH$19&gt;='様式３（療養者名簿）（⑤の場合）'!$BD32,IF(IH$19&lt;='様式３（療養者名簿）（⑤の場合）'!$BE32,1,0),0),0)</f>
        <v>0</v>
      </c>
      <c r="II27" s="377">
        <f>IF(II$19-'様式３（療養者名簿）（⑤の場合）'!$BD32+1&lt;=15,IF(II$19&gt;='様式３（療養者名簿）（⑤の場合）'!$BD32,IF(II$19&lt;='様式３（療養者名簿）（⑤の場合）'!$BE32,1,0),0),0)</f>
        <v>0</v>
      </c>
      <c r="IJ27" s="377">
        <f>IF(IJ$19-'様式３（療養者名簿）（⑤の場合）'!$BD32+1&lt;=15,IF(IJ$19&gt;='様式３（療養者名簿）（⑤の場合）'!$BD32,IF(IJ$19&lt;='様式３（療養者名簿）（⑤の場合）'!$BE32,1,0),0),0)</f>
        <v>0</v>
      </c>
      <c r="IK27" s="377">
        <f>IF(IK$19-'様式３（療養者名簿）（⑤の場合）'!$BD32+1&lt;=15,IF(IK$19&gt;='様式３（療養者名簿）（⑤の場合）'!$BD32,IF(IK$19&lt;='様式３（療養者名簿）（⑤の場合）'!$BE32,1,0),0),0)</f>
        <v>0</v>
      </c>
      <c r="IL27" s="377">
        <f>IF(IL$19-'様式３（療養者名簿）（⑤の場合）'!$BD32+1&lt;=15,IF(IL$19&gt;='様式３（療養者名簿）（⑤の場合）'!$BD32,IF(IL$19&lt;='様式３（療養者名簿）（⑤の場合）'!$BE32,1,0),0),0)</f>
        <v>0</v>
      </c>
      <c r="IM27" s="377">
        <f>IF(IM$19-'様式３（療養者名簿）（⑤の場合）'!$BD32+1&lt;=15,IF(IM$19&gt;='様式３（療養者名簿）（⑤の場合）'!$BD32,IF(IM$19&lt;='様式３（療養者名簿）（⑤の場合）'!$BE32,1,0),0),0)</f>
        <v>0</v>
      </c>
      <c r="IN27" s="377">
        <f>IF(IN$19-'様式３（療養者名簿）（⑤の場合）'!$BD32+1&lt;=15,IF(IN$19&gt;='様式３（療養者名簿）（⑤の場合）'!$BD32,IF(IN$19&lt;='様式３（療養者名簿）（⑤の場合）'!$BE32,1,0),0),0)</f>
        <v>0</v>
      </c>
      <c r="IO27" s="377">
        <f>IF(IO$19-'様式３（療養者名簿）（⑤の場合）'!$BD32+1&lt;=15,IF(IO$19&gt;='様式３（療養者名簿）（⑤の場合）'!$BD32,IF(IO$19&lt;='様式３（療養者名簿）（⑤の場合）'!$BE32,1,0),0),0)</f>
        <v>0</v>
      </c>
      <c r="IP27" s="377">
        <f>IF(IP$19-'様式３（療養者名簿）（⑤の場合）'!$BD32+1&lt;=15,IF(IP$19&gt;='様式３（療養者名簿）（⑤の場合）'!$BD32,IF(IP$19&lt;='様式３（療養者名簿）（⑤の場合）'!$BE32,1,0),0),0)</f>
        <v>0</v>
      </c>
      <c r="IQ27" s="377">
        <f>IF(IQ$19-'様式３（療養者名簿）（⑤の場合）'!$BD32+1&lt;=15,IF(IQ$19&gt;='様式３（療養者名簿）（⑤の場合）'!$BD32,IF(IQ$19&lt;='様式３（療養者名簿）（⑤の場合）'!$BE32,1,0),0),0)</f>
        <v>0</v>
      </c>
      <c r="IR27" s="377">
        <f>IF(IR$19-'様式３（療養者名簿）（⑤の場合）'!$BD32+1&lt;=15,IF(IR$19&gt;='様式３（療養者名簿）（⑤の場合）'!$BD32,IF(IR$19&lt;='様式３（療養者名簿）（⑤の場合）'!$BE32,1,0),0),0)</f>
        <v>0</v>
      </c>
      <c r="IS27" s="377">
        <f>IF(IS$19-'様式３（療養者名簿）（⑤の場合）'!$BD32+1&lt;=15,IF(IS$19&gt;='様式３（療養者名簿）（⑤の場合）'!$BD32,IF(IS$19&lt;='様式３（療養者名簿）（⑤の場合）'!$BE32,1,0),0),0)</f>
        <v>0</v>
      </c>
      <c r="IT27" s="377">
        <f>IF(IT$19-'様式３（療養者名簿）（⑤の場合）'!$BD32+1&lt;=15,IF(IT$19&gt;='様式３（療養者名簿）（⑤の場合）'!$BD32,IF(IT$19&lt;='様式３（療養者名簿）（⑤の場合）'!$BE32,1,0),0),0)</f>
        <v>0</v>
      </c>
      <c r="IU27" s="377">
        <f>IF(IU$19-'様式３（療養者名簿）（⑤の場合）'!$BD32+1&lt;=15,IF(IU$19&gt;='様式３（療養者名簿）（⑤の場合）'!$BD32,IF(IU$19&lt;='様式３（療養者名簿）（⑤の場合）'!$BE32,1,0),0),0)</f>
        <v>0</v>
      </c>
      <c r="IV27" s="377">
        <f>IF(IV$19-'様式３（療養者名簿）（⑤の場合）'!$BD32+1&lt;=15,IF(IV$19&gt;='様式３（療養者名簿）（⑤の場合）'!$BD32,IF(IV$19&lt;='様式３（療養者名簿）（⑤の場合）'!$BE32,1,0),0),0)</f>
        <v>0</v>
      </c>
      <c r="IW27" s="377">
        <f>IF(IW$19-'様式３（療養者名簿）（⑤の場合）'!$BD32+1&lt;=15,IF(IW$19&gt;='様式３（療養者名簿）（⑤の場合）'!$BD32,IF(IW$19&lt;='様式３（療養者名簿）（⑤の場合）'!$BE32,1,0),0),0)</f>
        <v>0</v>
      </c>
      <c r="IX27" s="377">
        <f>IF(IX$19-'様式３（療養者名簿）（⑤の場合）'!$BD32+1&lt;=15,IF(IX$19&gt;='様式３（療養者名簿）（⑤の場合）'!$BD32,IF(IX$19&lt;='様式３（療養者名簿）（⑤の場合）'!$BE32,1,0),0),0)</f>
        <v>0</v>
      </c>
      <c r="IY27" s="377">
        <f>IF(IY$19-'様式３（療養者名簿）（⑤の場合）'!$BD32+1&lt;=15,IF(IY$19&gt;='様式３（療養者名簿）（⑤の場合）'!$BD32,IF(IY$19&lt;='様式３（療養者名簿）（⑤の場合）'!$BE32,1,0),0),0)</f>
        <v>0</v>
      </c>
      <c r="IZ27" s="377">
        <f>IF(IZ$19-'様式３（療養者名簿）（⑤の場合）'!$BD32+1&lt;=15,IF(IZ$19&gt;='様式３（療養者名簿）（⑤の場合）'!$BD32,IF(IZ$19&lt;='様式３（療養者名簿）（⑤の場合）'!$BE32,1,0),0),0)</f>
        <v>0</v>
      </c>
      <c r="JA27" s="377">
        <f>IF(JA$19-'様式３（療養者名簿）（⑤の場合）'!$BD32+1&lt;=15,IF(JA$19&gt;='様式３（療養者名簿）（⑤の場合）'!$BD32,IF(JA$19&lt;='様式３（療養者名簿）（⑤の場合）'!$BE32,1,0),0),0)</f>
        <v>0</v>
      </c>
      <c r="JB27" s="377">
        <f>IF(JB$19-'様式３（療養者名簿）（⑤の場合）'!$BD32+1&lt;=15,IF(JB$19&gt;='様式３（療養者名簿）（⑤の場合）'!$BD32,IF(JB$19&lt;='様式３（療養者名簿）（⑤の場合）'!$BE32,1,0),0),0)</f>
        <v>0</v>
      </c>
      <c r="JC27" s="377">
        <f>IF(JC$19-'様式３（療養者名簿）（⑤の場合）'!$BD32+1&lt;=15,IF(JC$19&gt;='様式３（療養者名簿）（⑤の場合）'!$BD32,IF(JC$19&lt;='様式３（療養者名簿）（⑤の場合）'!$BE32,1,0),0),0)</f>
        <v>0</v>
      </c>
      <c r="JD27" s="377">
        <f>IF(JD$19-'様式３（療養者名簿）（⑤の場合）'!$BD32+1&lt;=15,IF(JD$19&gt;='様式３（療養者名簿）（⑤の場合）'!$BD32,IF(JD$19&lt;='様式３（療養者名簿）（⑤の場合）'!$BE32,1,0),0),0)</f>
        <v>0</v>
      </c>
      <c r="JE27" s="377">
        <f>IF(JE$19-'様式３（療養者名簿）（⑤の場合）'!$BD32+1&lt;=15,IF(JE$19&gt;='様式３（療養者名簿）（⑤の場合）'!$BD32,IF(JE$19&lt;='様式３（療養者名簿）（⑤の場合）'!$BE32,1,0),0),0)</f>
        <v>0</v>
      </c>
      <c r="JF27" s="377">
        <f>IF(JF$19-'様式３（療養者名簿）（⑤の場合）'!$BD32+1&lt;=15,IF(JF$19&gt;='様式３（療養者名簿）（⑤の場合）'!$BD32,IF(JF$19&lt;='様式３（療養者名簿）（⑤の場合）'!$BE32,1,0),0),0)</f>
        <v>0</v>
      </c>
      <c r="JG27" s="377">
        <f>IF(JG$19-'様式３（療養者名簿）（⑤の場合）'!$BD32+1&lt;=15,IF(JG$19&gt;='様式３（療養者名簿）（⑤の場合）'!$BD32,IF(JG$19&lt;='様式３（療養者名簿）（⑤の場合）'!$BE32,1,0),0),0)</f>
        <v>0</v>
      </c>
      <c r="JH27" s="377">
        <f>IF(JH$19-'様式３（療養者名簿）（⑤の場合）'!$BD32+1&lt;=15,IF(JH$19&gt;='様式３（療養者名簿）（⑤の場合）'!$BD32,IF(JH$19&lt;='様式３（療養者名簿）（⑤の場合）'!$BE32,1,0),0),0)</f>
        <v>0</v>
      </c>
      <c r="JI27" s="377">
        <f>IF(JI$19-'様式３（療養者名簿）（⑤の場合）'!$BD32+1&lt;=15,IF(JI$19&gt;='様式３（療養者名簿）（⑤の場合）'!$BD32,IF(JI$19&lt;='様式３（療養者名簿）（⑤の場合）'!$BE32,1,0),0),0)</f>
        <v>0</v>
      </c>
      <c r="JJ27" s="377">
        <f>IF(JJ$19-'様式３（療養者名簿）（⑤の場合）'!$BD32+1&lt;=15,IF(JJ$19&gt;='様式３（療養者名簿）（⑤の場合）'!$BD32,IF(JJ$19&lt;='様式３（療養者名簿）（⑤の場合）'!$BE32,1,0),0),0)</f>
        <v>0</v>
      </c>
      <c r="JK27" s="377">
        <f>IF(JK$19-'様式３（療養者名簿）（⑤の場合）'!$BD32+1&lt;=15,IF(JK$19&gt;='様式３（療養者名簿）（⑤の場合）'!$BD32,IF(JK$19&lt;='様式３（療養者名簿）（⑤の場合）'!$BE32,1,0),0),0)</f>
        <v>0</v>
      </c>
      <c r="JL27" s="377">
        <f>IF(JL$19-'様式３（療養者名簿）（⑤の場合）'!$BD32+1&lt;=15,IF(JL$19&gt;='様式３（療養者名簿）（⑤の場合）'!$BD32,IF(JL$19&lt;='様式３（療養者名簿）（⑤の場合）'!$BE32,1,0),0),0)</f>
        <v>0</v>
      </c>
      <c r="JM27" s="377">
        <f>IF(JM$19-'様式３（療養者名簿）（⑤の場合）'!$BD32+1&lt;=15,IF(JM$19&gt;='様式３（療養者名簿）（⑤の場合）'!$BD32,IF(JM$19&lt;='様式３（療養者名簿）（⑤の場合）'!$BE32,1,0),0),0)</f>
        <v>0</v>
      </c>
      <c r="JN27" s="377">
        <f>IF(JN$19-'様式３（療養者名簿）（⑤の場合）'!$BD32+1&lt;=15,IF(JN$19&gt;='様式３（療養者名簿）（⑤の場合）'!$BD32,IF(JN$19&lt;='様式３（療養者名簿）（⑤の場合）'!$BE32,1,0),0),0)</f>
        <v>0</v>
      </c>
      <c r="JO27" s="377">
        <f>IF(JO$19-'様式３（療養者名簿）（⑤の場合）'!$BD32+1&lt;=15,IF(JO$19&gt;='様式３（療養者名簿）（⑤の場合）'!$BD32,IF(JO$19&lt;='様式３（療養者名簿）（⑤の場合）'!$BE32,1,0),0),0)</f>
        <v>0</v>
      </c>
      <c r="JP27" s="377">
        <f>IF(JP$19-'様式３（療養者名簿）（⑤の場合）'!$BD32+1&lt;=15,IF(JP$19&gt;='様式３（療養者名簿）（⑤の場合）'!$BD32,IF(JP$19&lt;='様式３（療養者名簿）（⑤の場合）'!$BE32,1,0),0),0)</f>
        <v>0</v>
      </c>
      <c r="JQ27" s="377">
        <f>IF(JQ$19-'様式３（療養者名簿）（⑤の場合）'!$BD32+1&lt;=15,IF(JQ$19&gt;='様式３（療養者名簿）（⑤の場合）'!$BD32,IF(JQ$19&lt;='様式３（療養者名簿）（⑤の場合）'!$BE32,1,0),0),0)</f>
        <v>0</v>
      </c>
      <c r="JR27" s="377">
        <f>IF(JR$19-'様式３（療養者名簿）（⑤の場合）'!$BD32+1&lt;=15,IF(JR$19&gt;='様式３（療養者名簿）（⑤の場合）'!$BD32,IF(JR$19&lt;='様式３（療養者名簿）（⑤の場合）'!$BE32,1,0),0),0)</f>
        <v>0</v>
      </c>
      <c r="JS27" s="377">
        <f>IF(JS$19-'様式３（療養者名簿）（⑤の場合）'!$BD32+1&lt;=15,IF(JS$19&gt;='様式３（療養者名簿）（⑤の場合）'!$BD32,IF(JS$19&lt;='様式３（療養者名簿）（⑤の場合）'!$BE32,1,0),0),0)</f>
        <v>0</v>
      </c>
      <c r="JT27" s="377">
        <f>IF(JT$19-'様式３（療養者名簿）（⑤の場合）'!$BD32+1&lt;=15,IF(JT$19&gt;='様式３（療養者名簿）（⑤の場合）'!$BD32,IF(JT$19&lt;='様式３（療養者名簿）（⑤の場合）'!$BE32,1,0),0),0)</f>
        <v>0</v>
      </c>
      <c r="JU27" s="377">
        <f>IF(JU$19-'様式３（療養者名簿）（⑤の場合）'!$BD32+1&lt;=15,IF(JU$19&gt;='様式３（療養者名簿）（⑤の場合）'!$BD32,IF(JU$19&lt;='様式３（療養者名簿）（⑤の場合）'!$BE32,1,0),0),0)</f>
        <v>0</v>
      </c>
      <c r="JV27" s="377">
        <f>IF(JV$19-'様式３（療養者名簿）（⑤の場合）'!$BD32+1&lt;=15,IF(JV$19&gt;='様式３（療養者名簿）（⑤の場合）'!$BD32,IF(JV$19&lt;='様式３（療養者名簿）（⑤の場合）'!$BE32,1,0),0),0)</f>
        <v>0</v>
      </c>
      <c r="JW27" s="377">
        <f>IF(JW$19-'様式３（療養者名簿）（⑤の場合）'!$BD32+1&lt;=15,IF(JW$19&gt;='様式３（療養者名簿）（⑤の場合）'!$BD32,IF(JW$19&lt;='様式３（療養者名簿）（⑤の場合）'!$BE32,1,0),0),0)</f>
        <v>0</v>
      </c>
      <c r="JX27" s="377">
        <f>IF(JX$19-'様式３（療養者名簿）（⑤の場合）'!$BD32+1&lt;=15,IF(JX$19&gt;='様式３（療養者名簿）（⑤の場合）'!$BD32,IF(JX$19&lt;='様式３（療養者名簿）（⑤の場合）'!$BE32,1,0),0),0)</f>
        <v>0</v>
      </c>
      <c r="JY27" s="377">
        <f>IF(JY$19-'様式３（療養者名簿）（⑤の場合）'!$BD32+1&lt;=15,IF(JY$19&gt;='様式３（療養者名簿）（⑤の場合）'!$BD32,IF(JY$19&lt;='様式３（療養者名簿）（⑤の場合）'!$BE32,1,0),0),0)</f>
        <v>0</v>
      </c>
      <c r="JZ27" s="377">
        <f>IF(JZ$19-'様式３（療養者名簿）（⑤の場合）'!$BD32+1&lt;=15,IF(JZ$19&gt;='様式３（療養者名簿）（⑤の場合）'!$BD32,IF(JZ$19&lt;='様式３（療養者名簿）（⑤の場合）'!$BE32,1,0),0),0)</f>
        <v>0</v>
      </c>
      <c r="KA27" s="377">
        <f>IF(KA$19-'様式３（療養者名簿）（⑤の場合）'!$BD32+1&lt;=15,IF(KA$19&gt;='様式３（療養者名簿）（⑤の場合）'!$BD32,IF(KA$19&lt;='様式３（療養者名簿）（⑤の場合）'!$BE32,1,0),0),0)</f>
        <v>0</v>
      </c>
      <c r="KB27" s="377">
        <f>IF(KB$19-'様式３（療養者名簿）（⑤の場合）'!$BD32+1&lt;=15,IF(KB$19&gt;='様式３（療養者名簿）（⑤の場合）'!$BD32,IF(KB$19&lt;='様式３（療養者名簿）（⑤の場合）'!$BE32,1,0),0),0)</f>
        <v>0</v>
      </c>
      <c r="KC27" s="377">
        <f>IF(KC$19-'様式３（療養者名簿）（⑤の場合）'!$BD32+1&lt;=15,IF(KC$19&gt;='様式３（療養者名簿）（⑤の場合）'!$BD32,IF(KC$19&lt;='様式３（療養者名簿）（⑤の場合）'!$BE32,1,0),0),0)</f>
        <v>0</v>
      </c>
      <c r="KD27" s="377">
        <f>IF(KD$19-'様式３（療養者名簿）（⑤の場合）'!$BD32+1&lt;=15,IF(KD$19&gt;='様式３（療養者名簿）（⑤の場合）'!$BD32,IF(KD$19&lt;='様式３（療養者名簿）（⑤の場合）'!$BE32,1,0),0),0)</f>
        <v>0</v>
      </c>
      <c r="KE27" s="377">
        <f>IF(KE$19-'様式３（療養者名簿）（⑤の場合）'!$BD32+1&lt;=15,IF(KE$19&gt;='様式３（療養者名簿）（⑤の場合）'!$BD32,IF(KE$19&lt;='様式３（療養者名簿）（⑤の場合）'!$BE32,1,0),0),0)</f>
        <v>0</v>
      </c>
      <c r="KF27" s="377">
        <f>IF(KF$19-'様式３（療養者名簿）（⑤の場合）'!$BD32+1&lt;=15,IF(KF$19&gt;='様式３（療養者名簿）（⑤の場合）'!$BD32,IF(KF$19&lt;='様式３（療養者名簿）（⑤の場合）'!$BE32,1,0),0),0)</f>
        <v>0</v>
      </c>
      <c r="KG27" s="377">
        <f>IF(KG$19-'様式３（療養者名簿）（⑤の場合）'!$BD32+1&lt;=15,IF(KG$19&gt;='様式３（療養者名簿）（⑤の場合）'!$BD32,IF(KG$19&lt;='様式３（療養者名簿）（⑤の場合）'!$BE32,1,0),0),0)</f>
        <v>0</v>
      </c>
      <c r="KH27" s="377">
        <f>IF(KH$19-'様式３（療養者名簿）（⑤の場合）'!$BD32+1&lt;=15,IF(KH$19&gt;='様式３（療養者名簿）（⑤の場合）'!$BD32,IF(KH$19&lt;='様式３（療養者名簿）（⑤の場合）'!$BE32,1,0),0),0)</f>
        <v>0</v>
      </c>
      <c r="KI27" s="377">
        <f>IF(KI$19-'様式３（療養者名簿）（⑤の場合）'!$BD32+1&lt;=15,IF(KI$19&gt;='様式３（療養者名簿）（⑤の場合）'!$BD32,IF(KI$19&lt;='様式３（療養者名簿）（⑤の場合）'!$BE32,1,0),0),0)</f>
        <v>0</v>
      </c>
      <c r="KJ27" s="377">
        <f>IF(KJ$19-'様式３（療養者名簿）（⑤の場合）'!$BD32+1&lt;=15,IF(KJ$19&gt;='様式３（療養者名簿）（⑤の場合）'!$BD32,IF(KJ$19&lt;='様式３（療養者名簿）（⑤の場合）'!$BE32,1,0),0),0)</f>
        <v>0</v>
      </c>
      <c r="KK27" s="377">
        <f>IF(KK$19-'様式３（療養者名簿）（⑤の場合）'!$BD32+1&lt;=15,IF(KK$19&gt;='様式３（療養者名簿）（⑤の場合）'!$BD32,IF(KK$19&lt;='様式３（療養者名簿）（⑤の場合）'!$BE32,1,0),0),0)</f>
        <v>0</v>
      </c>
      <c r="KL27" s="377">
        <f>IF(KL$19-'様式３（療養者名簿）（⑤の場合）'!$BD32+1&lt;=15,IF(KL$19&gt;='様式３（療養者名簿）（⑤の場合）'!$BD32,IF(KL$19&lt;='様式３（療養者名簿）（⑤の場合）'!$BE32,1,0),0),0)</f>
        <v>0</v>
      </c>
      <c r="KM27" s="377">
        <f>IF(KM$19-'様式３（療養者名簿）（⑤の場合）'!$BD32+1&lt;=15,IF(KM$19&gt;='様式３（療養者名簿）（⑤の場合）'!$BD32,IF(KM$19&lt;='様式３（療養者名簿）（⑤の場合）'!$BE32,1,0),0),0)</f>
        <v>0</v>
      </c>
      <c r="KN27" s="377">
        <f>IF(KN$19-'様式３（療養者名簿）（⑤の場合）'!$BD32+1&lt;=15,IF(KN$19&gt;='様式３（療養者名簿）（⑤の場合）'!$BD32,IF(KN$19&lt;='様式３（療養者名簿）（⑤の場合）'!$BE32,1,0),0),0)</f>
        <v>0</v>
      </c>
      <c r="KO27" s="377">
        <f>IF(KO$19-'様式３（療養者名簿）（⑤の場合）'!$BD32+1&lt;=15,IF(KO$19&gt;='様式３（療養者名簿）（⑤の場合）'!$BD32,IF(KO$19&lt;='様式３（療養者名簿）（⑤の場合）'!$BE32,1,0),0),0)</f>
        <v>0</v>
      </c>
      <c r="KP27" s="377">
        <f>IF(KP$19-'様式３（療養者名簿）（⑤の場合）'!$BD32+1&lt;=15,IF(KP$19&gt;='様式３（療養者名簿）（⑤の場合）'!$BD32,IF(KP$19&lt;='様式３（療養者名簿）（⑤の場合）'!$BE32,1,0),0),0)</f>
        <v>0</v>
      </c>
      <c r="KQ27" s="377">
        <f>IF(KQ$19-'様式３（療養者名簿）（⑤の場合）'!$BD32+1&lt;=15,IF(KQ$19&gt;='様式３（療養者名簿）（⑤の場合）'!$BD32,IF(KQ$19&lt;='様式３（療養者名簿）（⑤の場合）'!$BE32,1,0),0),0)</f>
        <v>0</v>
      </c>
      <c r="KR27" s="377">
        <f>IF(KR$19-'様式３（療養者名簿）（⑤の場合）'!$BD32+1&lt;=15,IF(KR$19&gt;='様式３（療養者名簿）（⑤の場合）'!$BD32,IF(KR$19&lt;='様式３（療養者名簿）（⑤の場合）'!$BE32,1,0),0),0)</f>
        <v>0</v>
      </c>
      <c r="KS27" s="377">
        <f>IF(KS$19-'様式３（療養者名簿）（⑤の場合）'!$BD32+1&lt;=15,IF(KS$19&gt;='様式３（療養者名簿）（⑤の場合）'!$BD32,IF(KS$19&lt;='様式３（療養者名簿）（⑤の場合）'!$BE32,1,0),0),0)</f>
        <v>0</v>
      </c>
      <c r="KT27" s="377">
        <f>IF(KT$19-'様式３（療養者名簿）（⑤の場合）'!$BD32+1&lt;=15,IF(KT$19&gt;='様式３（療養者名簿）（⑤の場合）'!$BD32,IF(KT$19&lt;='様式３（療養者名簿）（⑤の場合）'!$BE32,1,0),0),0)</f>
        <v>0</v>
      </c>
      <c r="KU27" s="377">
        <f>IF(KU$19-'様式３（療養者名簿）（⑤の場合）'!$BD32+1&lt;=15,IF(KU$19&gt;='様式３（療養者名簿）（⑤の場合）'!$BD32,IF(KU$19&lt;='様式３（療養者名簿）（⑤の場合）'!$BE32,1,0),0),0)</f>
        <v>0</v>
      </c>
      <c r="KV27" s="377">
        <f>IF(KV$19-'様式３（療養者名簿）（⑤の場合）'!$BD32+1&lt;=15,IF(KV$19&gt;='様式３（療養者名簿）（⑤の場合）'!$BD32,IF(KV$19&lt;='様式３（療養者名簿）（⑤の場合）'!$BE32,1,0),0),0)</f>
        <v>0</v>
      </c>
      <c r="KW27" s="377">
        <f>IF(KW$19-'様式３（療養者名簿）（⑤の場合）'!$BD32+1&lt;=15,IF(KW$19&gt;='様式３（療養者名簿）（⑤の場合）'!$BD32,IF(KW$19&lt;='様式３（療養者名簿）（⑤の場合）'!$BE32,1,0),0),0)</f>
        <v>0</v>
      </c>
      <c r="KX27" s="377">
        <f>IF(KX$19-'様式３（療養者名簿）（⑤の場合）'!$BD32+1&lt;=15,IF(KX$19&gt;='様式３（療養者名簿）（⑤の場合）'!$BD32,IF(KX$19&lt;='様式３（療養者名簿）（⑤の場合）'!$BE32,1,0),0),0)</f>
        <v>0</v>
      </c>
      <c r="KY27" s="377">
        <f>IF(KY$19-'様式３（療養者名簿）（⑤の場合）'!$BD32+1&lt;=15,IF(KY$19&gt;='様式３（療養者名簿）（⑤の場合）'!$BD32,IF(KY$19&lt;='様式３（療養者名簿）（⑤の場合）'!$BE32,1,0),0),0)</f>
        <v>0</v>
      </c>
      <c r="KZ27" s="377">
        <f>IF(KZ$19-'様式３（療養者名簿）（⑤の場合）'!$BD32+1&lt;=15,IF(KZ$19&gt;='様式３（療養者名簿）（⑤の場合）'!$BD32,IF(KZ$19&lt;='様式３（療養者名簿）（⑤の場合）'!$BE32,1,0),0),0)</f>
        <v>0</v>
      </c>
      <c r="LA27" s="377">
        <f>IF(LA$19-'様式３（療養者名簿）（⑤の場合）'!$BD32+1&lt;=15,IF(LA$19&gt;='様式３（療養者名簿）（⑤の場合）'!$BD32,IF(LA$19&lt;='様式３（療養者名簿）（⑤の場合）'!$BE32,1,0),0),0)</f>
        <v>0</v>
      </c>
      <c r="LB27" s="377">
        <f>IF(LB$19-'様式３（療養者名簿）（⑤の場合）'!$BD32+1&lt;=15,IF(LB$19&gt;='様式３（療養者名簿）（⑤の場合）'!$BD32,IF(LB$19&lt;='様式３（療養者名簿）（⑤の場合）'!$BE32,1,0),0),0)</f>
        <v>0</v>
      </c>
      <c r="LC27" s="377">
        <f>IF(LC$19-'様式３（療養者名簿）（⑤の場合）'!$BD32+1&lt;=15,IF(LC$19&gt;='様式３（療養者名簿）（⑤の場合）'!$BD32,IF(LC$19&lt;='様式３（療養者名簿）（⑤の場合）'!$BE32,1,0),0),0)</f>
        <v>0</v>
      </c>
      <c r="LD27" s="377">
        <f>IF(LD$19-'様式３（療養者名簿）（⑤の場合）'!$BD32+1&lt;=15,IF(LD$19&gt;='様式３（療養者名簿）（⑤の場合）'!$BD32,IF(LD$19&lt;='様式３（療養者名簿）（⑤の場合）'!$BE32,1,0),0),0)</f>
        <v>0</v>
      </c>
      <c r="LE27" s="377">
        <f>IF(LE$19-'様式３（療養者名簿）（⑤の場合）'!$BD32+1&lt;=15,IF(LE$19&gt;='様式３（療養者名簿）（⑤の場合）'!$BD32,IF(LE$19&lt;='様式３（療養者名簿）（⑤の場合）'!$BE32,1,0),0),0)</f>
        <v>0</v>
      </c>
      <c r="LF27" s="377">
        <f>IF(LF$19-'様式３（療養者名簿）（⑤の場合）'!$BD32+1&lt;=15,IF(LF$19&gt;='様式３（療養者名簿）（⑤の場合）'!$BD32,IF(LF$19&lt;='様式３（療養者名簿）（⑤の場合）'!$BE32,1,0),0),0)</f>
        <v>0</v>
      </c>
      <c r="LG27" s="377">
        <f>IF(LG$19-'様式３（療養者名簿）（⑤の場合）'!$BD32+1&lt;=15,IF(LG$19&gt;='様式３（療養者名簿）（⑤の場合）'!$BD32,IF(LG$19&lt;='様式３（療養者名簿）（⑤の場合）'!$BE32,1,0),0),0)</f>
        <v>0</v>
      </c>
      <c r="LH27" s="377">
        <f>IF(LH$19-'様式３（療養者名簿）（⑤の場合）'!$BD32+1&lt;=15,IF(LH$19&gt;='様式３（療養者名簿）（⑤の場合）'!$BD32,IF(LH$19&lt;='様式３（療養者名簿）（⑤の場合）'!$BE32,1,0),0),0)</f>
        <v>0</v>
      </c>
      <c r="LI27" s="377">
        <f>IF(LI$19-'様式３（療養者名簿）（⑤の場合）'!$BD32+1&lt;=15,IF(LI$19&gt;='様式３（療養者名簿）（⑤の場合）'!$BD32,IF(LI$19&lt;='様式３（療養者名簿）（⑤の場合）'!$BE32,1,0),0),0)</f>
        <v>0</v>
      </c>
      <c r="LJ27" s="377">
        <f>IF(LJ$19-'様式３（療養者名簿）（⑤の場合）'!$BD32+1&lt;=15,IF(LJ$19&gt;='様式３（療養者名簿）（⑤の場合）'!$BD32,IF(LJ$19&lt;='様式３（療養者名簿）（⑤の場合）'!$BE32,1,0),0),0)</f>
        <v>0</v>
      </c>
      <c r="LK27" s="377">
        <f>IF(LK$19-'様式３（療養者名簿）（⑤の場合）'!$BD32+1&lt;=15,IF(LK$19&gt;='様式３（療養者名簿）（⑤の場合）'!$BD32,IF(LK$19&lt;='様式３（療養者名簿）（⑤の場合）'!$BE32,1,0),0),0)</f>
        <v>0</v>
      </c>
      <c r="LL27" s="377">
        <f>IF(LL$19-'様式３（療養者名簿）（⑤の場合）'!$BD32+1&lt;=15,IF(LL$19&gt;='様式３（療養者名簿）（⑤の場合）'!$BD32,IF(LL$19&lt;='様式３（療養者名簿）（⑤の場合）'!$BE32,1,0),0),0)</f>
        <v>0</v>
      </c>
      <c r="LM27" s="377">
        <f>IF(LM$19-'様式３（療養者名簿）（⑤の場合）'!$BD32+1&lt;=15,IF(LM$19&gt;='様式３（療養者名簿）（⑤の場合）'!$BD32,IF(LM$19&lt;='様式３（療養者名簿）（⑤の場合）'!$BE32,1,0),0),0)</f>
        <v>0</v>
      </c>
      <c r="LN27" s="377">
        <f>IF(LN$19-'様式３（療養者名簿）（⑤の場合）'!$BD32+1&lt;=15,IF(LN$19&gt;='様式３（療養者名簿）（⑤の場合）'!$BD32,IF(LN$19&lt;='様式３（療養者名簿）（⑤の場合）'!$BE32,1,0),0),0)</f>
        <v>0</v>
      </c>
      <c r="LO27" s="377">
        <f>IF(LO$19-'様式３（療養者名簿）（⑤の場合）'!$BD32+1&lt;=15,IF(LO$19&gt;='様式３（療養者名簿）（⑤の場合）'!$BD32,IF(LO$19&lt;='様式３（療養者名簿）（⑤の場合）'!$BE32,1,0),0),0)</f>
        <v>0</v>
      </c>
      <c r="LP27" s="377">
        <f>IF(LP$19-'様式３（療養者名簿）（⑤の場合）'!$BD32+1&lt;=15,IF(LP$19&gt;='様式３（療養者名簿）（⑤の場合）'!$BD32,IF(LP$19&lt;='様式３（療養者名簿）（⑤の場合）'!$BE32,1,0),0),0)</f>
        <v>0</v>
      </c>
      <c r="LQ27" s="377">
        <f>IF(LQ$19-'様式３（療養者名簿）（⑤の場合）'!$BD32+1&lt;=15,IF(LQ$19&gt;='様式３（療養者名簿）（⑤の場合）'!$BD32,IF(LQ$19&lt;='様式３（療養者名簿）（⑤の場合）'!$BE32,1,0),0),0)</f>
        <v>0</v>
      </c>
      <c r="LR27" s="377">
        <f>IF(LR$19-'様式３（療養者名簿）（⑤の場合）'!$BD32+1&lt;=15,IF(LR$19&gt;='様式３（療養者名簿）（⑤の場合）'!$BD32,IF(LR$19&lt;='様式３（療養者名簿）（⑤の場合）'!$BE32,1,0),0),0)</f>
        <v>0</v>
      </c>
      <c r="LS27" s="377">
        <f>IF(LS$19-'様式３（療養者名簿）（⑤の場合）'!$BD32+1&lt;=15,IF(LS$19&gt;='様式３（療養者名簿）（⑤の場合）'!$BD32,IF(LS$19&lt;='様式３（療養者名簿）（⑤の場合）'!$BE32,1,0),0),0)</f>
        <v>0</v>
      </c>
      <c r="LT27" s="377">
        <f>IF(LT$19-'様式３（療養者名簿）（⑤の場合）'!$BD32+1&lt;=15,IF(LT$19&gt;='様式３（療養者名簿）（⑤の場合）'!$BD32,IF(LT$19&lt;='様式３（療養者名簿）（⑤の場合）'!$BE32,1,0),0),0)</f>
        <v>0</v>
      </c>
      <c r="LU27" s="377">
        <f>IF(LU$19-'様式３（療養者名簿）（⑤の場合）'!$BD32+1&lt;=15,IF(LU$19&gt;='様式３（療養者名簿）（⑤の場合）'!$BD32,IF(LU$19&lt;='様式３（療養者名簿）（⑤の場合）'!$BE32,1,0),0),0)</f>
        <v>0</v>
      </c>
      <c r="LV27" s="377">
        <f>IF(LV$19-'様式３（療養者名簿）（⑤の場合）'!$BD32+1&lt;=15,IF(LV$19&gt;='様式３（療養者名簿）（⑤の場合）'!$BD32,IF(LV$19&lt;='様式３（療養者名簿）（⑤の場合）'!$BE32,1,0),0),0)</f>
        <v>0</v>
      </c>
      <c r="LW27" s="377">
        <f>IF(LW$19-'様式３（療養者名簿）（⑤の場合）'!$BD32+1&lt;=15,IF(LW$19&gt;='様式３（療養者名簿）（⑤の場合）'!$BD32,IF(LW$19&lt;='様式３（療養者名簿）（⑤の場合）'!$BE32,1,0),0),0)</f>
        <v>0</v>
      </c>
      <c r="LX27" s="377">
        <f>IF(LX$19-'様式３（療養者名簿）（⑤の場合）'!$BD32+1&lt;=15,IF(LX$19&gt;='様式３（療養者名簿）（⑤の場合）'!$BD32,IF(LX$19&lt;='様式３（療養者名簿）（⑤の場合）'!$BE32,1,0),0),0)</f>
        <v>0</v>
      </c>
      <c r="LY27" s="377">
        <f>IF(LY$19-'様式３（療養者名簿）（⑤の場合）'!$BD32+1&lt;=15,IF(LY$19&gt;='様式３（療養者名簿）（⑤の場合）'!$BD32,IF(LY$19&lt;='様式３（療養者名簿）（⑤の場合）'!$BE32,1,0),0),0)</f>
        <v>0</v>
      </c>
      <c r="LZ27" s="377">
        <f>IF(LZ$19-'様式３（療養者名簿）（⑤の場合）'!$BD32+1&lt;=15,IF(LZ$19&gt;='様式３（療養者名簿）（⑤の場合）'!$BD32,IF(LZ$19&lt;='様式３（療養者名簿）（⑤の場合）'!$BE32,1,0),0),0)</f>
        <v>0</v>
      </c>
      <c r="MA27" s="377">
        <f>IF(MA$19-'様式３（療養者名簿）（⑤の場合）'!$BD32+1&lt;=15,IF(MA$19&gt;='様式３（療養者名簿）（⑤の場合）'!$BD32,IF(MA$19&lt;='様式３（療養者名簿）（⑤の場合）'!$BE32,1,0),0),0)</f>
        <v>0</v>
      </c>
      <c r="MB27" s="377">
        <f>IF(MB$19-'様式３（療養者名簿）（⑤の場合）'!$BD32+1&lt;=15,IF(MB$19&gt;='様式３（療養者名簿）（⑤の場合）'!$BD32,IF(MB$19&lt;='様式３（療養者名簿）（⑤の場合）'!$BE32,1,0),0),0)</f>
        <v>0</v>
      </c>
      <c r="MC27" s="377">
        <f>IF(MC$19-'様式３（療養者名簿）（⑤の場合）'!$BD32+1&lt;=15,IF(MC$19&gt;='様式３（療養者名簿）（⑤の場合）'!$BD32,IF(MC$19&lt;='様式３（療養者名簿）（⑤の場合）'!$BE32,1,0),0),0)</f>
        <v>0</v>
      </c>
      <c r="MD27" s="377">
        <f>IF(MD$19-'様式３（療養者名簿）（⑤の場合）'!$BD32+1&lt;=15,IF(MD$19&gt;='様式３（療養者名簿）（⑤の場合）'!$BD32,IF(MD$19&lt;='様式３（療養者名簿）（⑤の場合）'!$BE32,1,0),0),0)</f>
        <v>0</v>
      </c>
      <c r="ME27" s="377">
        <f>IF(ME$19-'様式３（療養者名簿）（⑤の場合）'!$BD32+1&lt;=15,IF(ME$19&gt;='様式３（療養者名簿）（⑤の場合）'!$BD32,IF(ME$19&lt;='様式３（療養者名簿）（⑤の場合）'!$BE32,1,0),0),0)</f>
        <v>0</v>
      </c>
      <c r="MF27" s="377">
        <f>IF(MF$19-'様式３（療養者名簿）（⑤の場合）'!$BD32+1&lt;=15,IF(MF$19&gt;='様式３（療養者名簿）（⑤の場合）'!$BD32,IF(MF$19&lt;='様式３（療養者名簿）（⑤の場合）'!$BE32,1,0),0),0)</f>
        <v>0</v>
      </c>
      <c r="MG27" s="377">
        <f>IF(MG$19-'様式３（療養者名簿）（⑤の場合）'!$BD32+1&lt;=15,IF(MG$19&gt;='様式３（療養者名簿）（⑤の場合）'!$BD32,IF(MG$19&lt;='様式３（療養者名簿）（⑤の場合）'!$BE32,1,0),0),0)</f>
        <v>0</v>
      </c>
      <c r="MH27" s="377">
        <f>IF(MH$19-'様式３（療養者名簿）（⑤の場合）'!$BD32+1&lt;=15,IF(MH$19&gt;='様式３（療養者名簿）（⑤の場合）'!$BD32,IF(MH$19&lt;='様式３（療養者名簿）（⑤の場合）'!$BE32,1,0),0),0)</f>
        <v>0</v>
      </c>
      <c r="MI27" s="377">
        <f>IF(MI$19-'様式３（療養者名簿）（⑤の場合）'!$BD32+1&lt;=15,IF(MI$19&gt;='様式３（療養者名簿）（⑤の場合）'!$BD32,IF(MI$19&lt;='様式３（療養者名簿）（⑤の場合）'!$BE32,1,0),0),0)</f>
        <v>0</v>
      </c>
      <c r="MJ27" s="377">
        <f>IF(MJ$19-'様式３（療養者名簿）（⑤の場合）'!$BD32+1&lt;=15,IF(MJ$19&gt;='様式３（療養者名簿）（⑤の場合）'!$BD32,IF(MJ$19&lt;='様式３（療養者名簿）（⑤の場合）'!$BE32,1,0),0),0)</f>
        <v>0</v>
      </c>
      <c r="MK27" s="377">
        <f>IF(MK$19-'様式３（療養者名簿）（⑤の場合）'!$BD32+1&lt;=15,IF(MK$19&gt;='様式３（療養者名簿）（⑤の場合）'!$BD32,IF(MK$19&lt;='様式３（療養者名簿）（⑤の場合）'!$BE32,1,0),0),0)</f>
        <v>0</v>
      </c>
      <c r="ML27" s="377">
        <f>IF(ML$19-'様式３（療養者名簿）（⑤の場合）'!$BD32+1&lt;=15,IF(ML$19&gt;='様式３（療養者名簿）（⑤の場合）'!$BD32,IF(ML$19&lt;='様式３（療養者名簿）（⑤の場合）'!$BE32,1,0),0),0)</f>
        <v>0</v>
      </c>
      <c r="MM27" s="377">
        <f>IF(MM$19-'様式３（療養者名簿）（⑤の場合）'!$BD32+1&lt;=15,IF(MM$19&gt;='様式３（療養者名簿）（⑤の場合）'!$BD32,IF(MM$19&lt;='様式３（療養者名簿）（⑤の場合）'!$BE32,1,0),0),0)</f>
        <v>0</v>
      </c>
      <c r="MN27" s="377">
        <f>IF(MN$19-'様式３（療養者名簿）（⑤の場合）'!$BD32+1&lt;=15,IF(MN$19&gt;='様式３（療養者名簿）（⑤の場合）'!$BD32,IF(MN$19&lt;='様式３（療養者名簿）（⑤の場合）'!$BE32,1,0),0),0)</f>
        <v>0</v>
      </c>
      <c r="MO27" s="377">
        <f>IF(MO$19-'様式３（療養者名簿）（⑤の場合）'!$BD32+1&lt;=15,IF(MO$19&gt;='様式３（療養者名簿）（⑤の場合）'!$BD32,IF(MO$19&lt;='様式３（療養者名簿）（⑤の場合）'!$BE32,1,0),0),0)</f>
        <v>0</v>
      </c>
      <c r="MP27" s="377">
        <f>IF(MP$19-'様式３（療養者名簿）（⑤の場合）'!$BD32+1&lt;=15,IF(MP$19&gt;='様式３（療養者名簿）（⑤の場合）'!$BD32,IF(MP$19&lt;='様式３（療養者名簿）（⑤の場合）'!$BE32,1,0),0),0)</f>
        <v>0</v>
      </c>
      <c r="MQ27" s="377">
        <f>IF(MQ$19-'様式３（療養者名簿）（⑤の場合）'!$BD32+1&lt;=15,IF(MQ$19&gt;='様式３（療養者名簿）（⑤の場合）'!$BD32,IF(MQ$19&lt;='様式３（療養者名簿）（⑤の場合）'!$BE32,1,0),0),0)</f>
        <v>0</v>
      </c>
      <c r="MR27" s="377">
        <f>IF(MR$19-'様式３（療養者名簿）（⑤の場合）'!$BD32+1&lt;=15,IF(MR$19&gt;='様式３（療養者名簿）（⑤の場合）'!$BD32,IF(MR$19&lt;='様式３（療養者名簿）（⑤の場合）'!$BE32,1,0),0),0)</f>
        <v>0</v>
      </c>
      <c r="MS27" s="377">
        <f>IF(MS$19-'様式３（療養者名簿）（⑤の場合）'!$BD32+1&lt;=15,IF(MS$19&gt;='様式３（療養者名簿）（⑤の場合）'!$BD32,IF(MS$19&lt;='様式３（療養者名簿）（⑤の場合）'!$BE32,1,0),0),0)</f>
        <v>0</v>
      </c>
      <c r="MT27" s="377">
        <f>IF(MT$19-'様式３（療養者名簿）（⑤の場合）'!$BD32+1&lt;=15,IF(MT$19&gt;='様式３（療養者名簿）（⑤の場合）'!$BD32,IF(MT$19&lt;='様式３（療養者名簿）（⑤の場合）'!$BE32,1,0),0),0)</f>
        <v>0</v>
      </c>
      <c r="MU27" s="377">
        <f>IF(MU$19-'様式３（療養者名簿）（⑤の場合）'!$BD32+1&lt;=15,IF(MU$19&gt;='様式３（療養者名簿）（⑤の場合）'!$BD32,IF(MU$19&lt;='様式３（療養者名簿）（⑤の場合）'!$BE32,1,0),0),0)</f>
        <v>0</v>
      </c>
      <c r="MV27" s="377">
        <f>IF(MV$19-'様式３（療養者名簿）（⑤の場合）'!$BD32+1&lt;=15,IF(MV$19&gt;='様式３（療養者名簿）（⑤の場合）'!$BD32,IF(MV$19&lt;='様式３（療養者名簿）（⑤の場合）'!$BE32,1,0),0),0)</f>
        <v>0</v>
      </c>
      <c r="MW27" s="377">
        <f>IF(MW$19-'様式３（療養者名簿）（⑤の場合）'!$BD32+1&lt;=15,IF(MW$19&gt;='様式３（療養者名簿）（⑤の場合）'!$BD32,IF(MW$19&lt;='様式３（療養者名簿）（⑤の場合）'!$BE32,1,0),0),0)</f>
        <v>0</v>
      </c>
      <c r="MX27" s="377">
        <f>IF(MX$19-'様式３（療養者名簿）（⑤の場合）'!$BD32+1&lt;=15,IF(MX$19&gt;='様式３（療養者名簿）（⑤の場合）'!$BD32,IF(MX$19&lt;='様式３（療養者名簿）（⑤の場合）'!$BE32,1,0),0),0)</f>
        <v>0</v>
      </c>
      <c r="MY27" s="377">
        <f>IF(MY$19-'様式３（療養者名簿）（⑤の場合）'!$BD32+1&lt;=15,IF(MY$19&gt;='様式３（療養者名簿）（⑤の場合）'!$BD32,IF(MY$19&lt;='様式３（療養者名簿）（⑤の場合）'!$BE32,1,0),0),0)</f>
        <v>0</v>
      </c>
      <c r="MZ27" s="377">
        <f>IF(MZ$19-'様式３（療養者名簿）（⑤の場合）'!$BD32+1&lt;=15,IF(MZ$19&gt;='様式３（療養者名簿）（⑤の場合）'!$BD32,IF(MZ$19&lt;='様式３（療養者名簿）（⑤の場合）'!$BE32,1,0),0),0)</f>
        <v>0</v>
      </c>
      <c r="NA27" s="377">
        <f>IF(NA$19-'様式３（療養者名簿）（⑤の場合）'!$BD32+1&lt;=15,IF(NA$19&gt;='様式３（療養者名簿）（⑤の場合）'!$BD32,IF(NA$19&lt;='様式３（療養者名簿）（⑤の場合）'!$BE32,1,0),0),0)</f>
        <v>0</v>
      </c>
      <c r="NB27" s="377">
        <f>IF(NB$19-'様式３（療養者名簿）（⑤の場合）'!$BD32+1&lt;=15,IF(NB$19&gt;='様式３（療養者名簿）（⑤の場合）'!$BD32,IF(NB$19&lt;='様式３（療養者名簿）（⑤の場合）'!$BE32,1,0),0),0)</f>
        <v>0</v>
      </c>
      <c r="NC27" s="257">
        <f>IF(NC$19-'様式３（療養者名簿）（⑤の場合）'!$BD32+1&lt;=15,IF(NC$19&gt;='様式３（療養者名簿）（⑤の場合）'!$BD32,IF(NC$19&lt;='様式３（療養者名簿）（⑤の場合）'!$BE32,1,0),0),0)</f>
        <v>0</v>
      </c>
      <c r="ND27" s="257">
        <f>IF(ND$19-'様式３（療養者名簿）（⑤の場合）'!$BD32+1&lt;=15,IF(ND$19&gt;='様式３（療養者名簿）（⑤の場合）'!$BD32,IF(ND$19&lt;='様式３（療養者名簿）（⑤の場合）'!$BE32,1,0),0),0)</f>
        <v>0</v>
      </c>
      <c r="NE27" s="257">
        <f>IF(NE$19-'様式３（療養者名簿）（⑤の場合）'!$BD32+1&lt;=15,IF(NE$19&gt;='様式３（療養者名簿）（⑤の場合）'!$BD32,IF(NE$19&lt;='様式３（療養者名簿）（⑤の場合）'!$BE32,1,0),0),0)</f>
        <v>0</v>
      </c>
      <c r="NF27" s="257">
        <f>IF(NF$19-'様式３（療養者名簿）（⑤の場合）'!$BD32+1&lt;=15,IF(NF$19&gt;='様式３（療養者名簿）（⑤の場合）'!$BD32,IF(NF$19&lt;='様式３（療養者名簿）（⑤の場合）'!$BE32,1,0),0),0)</f>
        <v>0</v>
      </c>
      <c r="NG27" s="257">
        <f>IF(NG$19-'様式３（療養者名簿）（⑤の場合）'!$BD32+1&lt;=15,IF(NG$19&gt;='様式３（療養者名簿）（⑤の場合）'!$BD32,IF(NG$19&lt;='様式３（療養者名簿）（⑤の場合）'!$BE32,1,0),0),0)</f>
        <v>0</v>
      </c>
      <c r="NH27" s="257">
        <f>IF(NH$19-'様式３（療養者名簿）（⑤の場合）'!$BD32+1&lt;=15,IF(NH$19&gt;='様式３（療養者名簿）（⑤の場合）'!$BD32,IF(NH$19&lt;='様式３（療養者名簿）（⑤の場合）'!$BE32,1,0),0),0)</f>
        <v>0</v>
      </c>
      <c r="NI27" s="257">
        <f>IF(NI$19-'様式３（療養者名簿）（⑤の場合）'!$BD32+1&lt;=15,IF(NI$19&gt;='様式３（療養者名簿）（⑤の場合）'!$BD32,IF(NI$19&lt;='様式３（療養者名簿）（⑤の場合）'!$BE32,1,0),0),0)</f>
        <v>0</v>
      </c>
      <c r="NJ27" s="257">
        <f>IF(NJ$19-'様式３（療養者名簿）（⑤の場合）'!$BD32+1&lt;=15,IF(NJ$19&gt;='様式３（療養者名簿）（⑤の場合）'!$BD32,IF(NJ$19&lt;='様式３（療養者名簿）（⑤の場合）'!$BE32,1,0),0),0)</f>
        <v>0</v>
      </c>
      <c r="NK27" s="257">
        <f>IF(NK$19-'様式３（療養者名簿）（⑤の場合）'!$BD32+1&lt;=15,IF(NK$19&gt;='様式３（療養者名簿）（⑤の場合）'!$BD32,IF(NK$19&lt;='様式３（療養者名簿）（⑤の場合）'!$BE32,1,0),0),0)</f>
        <v>0</v>
      </c>
      <c r="NL27" s="257">
        <f>IF(NL$19-'様式３（療養者名簿）（⑤の場合）'!$BD32+1&lt;=15,IF(NL$19&gt;='様式３（療養者名簿）（⑤の場合）'!$BD32,IF(NL$19&lt;='様式３（療養者名簿）（⑤の場合）'!$BE32,1,0),0),0)</f>
        <v>0</v>
      </c>
      <c r="NM27" s="257">
        <f>IF(NM$19-'様式３（療養者名簿）（⑤の場合）'!$BD32+1&lt;=15,IF(NM$19&gt;='様式３（療養者名簿）（⑤の場合）'!$BD32,IF(NM$19&lt;='様式３（療養者名簿）（⑤の場合）'!$BE32,1,0),0),0)</f>
        <v>0</v>
      </c>
      <c r="NN27" s="257">
        <f>IF(NN$19-'様式３（療養者名簿）（⑤の場合）'!$BD32+1&lt;=15,IF(NN$19&gt;='様式３（療養者名簿）（⑤の場合）'!$BD32,IF(NN$19&lt;='様式３（療養者名簿）（⑤の場合）'!$BE32,1,0),0),0)</f>
        <v>0</v>
      </c>
      <c r="NO27" s="257">
        <f>IF(NO$19-'様式３（療養者名簿）（⑤の場合）'!$BD32+1&lt;=15,IF(NO$19&gt;='様式３（療養者名簿）（⑤の場合）'!$BD32,IF(NO$19&lt;='様式３（療養者名簿）（⑤の場合）'!$BE32,1,0),0),0)</f>
        <v>0</v>
      </c>
      <c r="NP27" s="257">
        <f>IF(NP$19-'様式３（療養者名簿）（⑤の場合）'!$BD32+1&lt;=15,IF(NP$19&gt;='様式３（療養者名簿）（⑤の場合）'!$BD32,IF(NP$19&lt;='様式３（療養者名簿）（⑤の場合）'!$BE32,1,0),0),0)</f>
        <v>0</v>
      </c>
      <c r="NQ27" s="257">
        <f>IF(NQ$19-'様式３（療養者名簿）（⑤の場合）'!$BD32+1&lt;=15,IF(NQ$19&gt;='様式３（療養者名簿）（⑤の場合）'!$BD32,IF(NQ$19&lt;='様式３（療養者名簿）（⑤の場合）'!$BE32,1,0),0),0)</f>
        <v>0</v>
      </c>
      <c r="NR27" s="257">
        <f>IF(NR$19-'様式３（療養者名簿）（⑤の場合）'!$BD32+1&lt;=15,IF(NR$19&gt;='様式３（療養者名簿）（⑤の場合）'!$BD32,IF(NR$19&lt;='様式３（療養者名簿）（⑤の場合）'!$BE32,1,0),0),0)</f>
        <v>0</v>
      </c>
      <c r="NS27" s="257">
        <f>IF(NS$19-'様式３（療養者名簿）（⑤の場合）'!$BD32+1&lt;=15,IF(NS$19&gt;='様式３（療養者名簿）（⑤の場合）'!$BD32,IF(NS$19&lt;='様式３（療養者名簿）（⑤の場合）'!$BE32,1,0),0),0)</f>
        <v>0</v>
      </c>
      <c r="NT27" s="257">
        <f>IF(NT$19-'様式３（療養者名簿）（⑤の場合）'!$BD32+1&lt;=15,IF(NT$19&gt;='様式３（療養者名簿）（⑤の場合）'!$BD32,IF(NT$19&lt;='様式３（療養者名簿）（⑤の場合）'!$BE32,1,0),0),0)</f>
        <v>0</v>
      </c>
      <c r="NU27" s="257">
        <f>IF(NU$19-'様式３（療養者名簿）（⑤の場合）'!$BD32+1&lt;=15,IF(NU$19&gt;='様式３（療養者名簿）（⑤の場合）'!$BD32,IF(NU$19&lt;='様式３（療養者名簿）（⑤の場合）'!$BE32,1,0),0),0)</f>
        <v>0</v>
      </c>
      <c r="NV27" s="257">
        <f>IF(NV$19-'様式３（療養者名簿）（⑤の場合）'!$BD32+1&lt;=15,IF(NV$19&gt;='様式３（療養者名簿）（⑤の場合）'!$BD32,IF(NV$19&lt;='様式３（療養者名簿）（⑤の場合）'!$BE32,1,0),0),0)</f>
        <v>0</v>
      </c>
      <c r="NW27" s="257">
        <f>IF(NW$19-'様式３（療養者名簿）（⑤の場合）'!$BD32+1&lt;=15,IF(NW$19&gt;='様式３（療養者名簿）（⑤の場合）'!$BD32,IF(NW$19&lt;='様式３（療養者名簿）（⑤の場合）'!$BE32,1,0),0),0)</f>
        <v>0</v>
      </c>
      <c r="NX27" s="257">
        <f>IF(NX$19-'様式３（療養者名簿）（⑤の場合）'!$BD32+1&lt;=15,IF(NX$19&gt;='様式３（療養者名簿）（⑤の場合）'!$BD32,IF(NX$19&lt;='様式３（療養者名簿）（⑤の場合）'!$BE32,1,0),0),0)</f>
        <v>0</v>
      </c>
      <c r="NY27" s="257">
        <f>IF(NY$19-'様式３（療養者名簿）（⑤の場合）'!$BD32+1&lt;=15,IF(NY$19&gt;='様式３（療養者名簿）（⑤の場合）'!$BD32,IF(NY$19&lt;='様式３（療養者名簿）（⑤の場合）'!$BE32,1,0),0),0)</f>
        <v>0</v>
      </c>
      <c r="NZ27" s="257">
        <f>IF(NZ$19-'様式３（療養者名簿）（⑤の場合）'!$BD32+1&lt;=15,IF(NZ$19&gt;='様式３（療養者名簿）（⑤の場合）'!$BD32,IF(NZ$19&lt;='様式３（療養者名簿）（⑤の場合）'!$BE32,1,0),0),0)</f>
        <v>0</v>
      </c>
      <c r="OA27" s="257">
        <f>IF(OA$19-'様式３（療養者名簿）（⑤の場合）'!$BD32+1&lt;=15,IF(OA$19&gt;='様式３（療養者名簿）（⑤の場合）'!$BD32,IF(OA$19&lt;='様式３（療養者名簿）（⑤の場合）'!$BE32,1,0),0),0)</f>
        <v>0</v>
      </c>
      <c r="OB27" s="257">
        <f>IF(OB$19-'様式３（療養者名簿）（⑤の場合）'!$BD32+1&lt;=15,IF(OB$19&gt;='様式３（療養者名簿）（⑤の場合）'!$BD32,IF(OB$19&lt;='様式３（療養者名簿）（⑤の場合）'!$BE32,1,0),0),0)</f>
        <v>0</v>
      </c>
      <c r="OC27" s="257">
        <f>IF(OC$19-'様式３（療養者名簿）（⑤の場合）'!$BD32+1&lt;=15,IF(OC$19&gt;='様式３（療養者名簿）（⑤の場合）'!$BD32,IF(OC$19&lt;='様式３（療養者名簿）（⑤の場合）'!$BE32,1,0),0),0)</f>
        <v>0</v>
      </c>
      <c r="OD27" s="257">
        <f>IF(OD$19-'様式３（療養者名簿）（⑤の場合）'!$BD32+1&lt;=15,IF(OD$19&gt;='様式３（療養者名簿）（⑤の場合）'!$BD32,IF(OD$19&lt;='様式３（療養者名簿）（⑤の場合）'!$BE32,1,0),0),0)</f>
        <v>0</v>
      </c>
      <c r="OE27" s="257">
        <f>IF(OE$19-'様式３（療養者名簿）（⑤の場合）'!$BD32+1&lt;=15,IF(OE$19&gt;='様式３（療養者名簿）（⑤の場合）'!$BD32,IF(OE$19&lt;='様式３（療養者名簿）（⑤の場合）'!$BE32,1,0),0),0)</f>
        <v>0</v>
      </c>
      <c r="OF27" s="257">
        <f>IF(OF$19-'様式３（療養者名簿）（⑤の場合）'!$BD32+1&lt;=15,IF(OF$19&gt;='様式３（療養者名簿）（⑤の場合）'!$BD32,IF(OF$19&lt;='様式３（療養者名簿）（⑤の場合）'!$BE32,1,0),0),0)</f>
        <v>0</v>
      </c>
      <c r="OG27" s="257">
        <f>IF(OG$19-'様式３（療養者名簿）（⑤の場合）'!$BD32+1&lt;=15,IF(OG$19&gt;='様式３（療養者名簿）（⑤の場合）'!$BD32,IF(OG$19&lt;='様式３（療養者名簿）（⑤の場合）'!$BE32,1,0),0),0)</f>
        <v>0</v>
      </c>
      <c r="OH27" s="257">
        <f>IF(OH$19-'様式３（療養者名簿）（⑤の場合）'!$BD32+1&lt;=15,IF(OH$19&gt;='様式３（療養者名簿）（⑤の場合）'!$BD32,IF(OH$19&lt;='様式３（療養者名簿）（⑤の場合）'!$BE32,1,0),0),0)</f>
        <v>0</v>
      </c>
      <c r="OI27" s="257">
        <f>IF(OI$19-'様式３（療養者名簿）（⑤の場合）'!$BD32+1&lt;=15,IF(OI$19&gt;='様式３（療養者名簿）（⑤の場合）'!$BD32,IF(OI$19&lt;='様式３（療養者名簿）（⑤の場合）'!$BE32,1,0),0),0)</f>
        <v>0</v>
      </c>
      <c r="OJ27" s="257">
        <f>IF(OJ$19-'様式３（療養者名簿）（⑤の場合）'!$BD32+1&lt;=15,IF(OJ$19&gt;='様式３（療養者名簿）（⑤の場合）'!$BD32,IF(OJ$19&lt;='様式３（療養者名簿）（⑤の場合）'!$BE32,1,0),0),0)</f>
        <v>0</v>
      </c>
      <c r="OK27" s="257">
        <f>IF(OK$19-'様式３（療養者名簿）（⑤の場合）'!$BD32+1&lt;=15,IF(OK$19&gt;='様式３（療養者名簿）（⑤の場合）'!$BD32,IF(OK$19&lt;='様式３（療養者名簿）（⑤の場合）'!$BE32,1,0),0),0)</f>
        <v>0</v>
      </c>
      <c r="OL27" s="257">
        <f>IF(OL$19-'様式３（療養者名簿）（⑤の場合）'!$BD32+1&lt;=15,IF(OL$19&gt;='様式３（療養者名簿）（⑤の場合）'!$BD32,IF(OL$19&lt;='様式３（療養者名簿）（⑤の場合）'!$BE32,1,0),0),0)</f>
        <v>0</v>
      </c>
      <c r="OM27" s="257">
        <f>IF(OM$19-'様式３（療養者名簿）（⑤の場合）'!$BD32+1&lt;=15,IF(OM$19&gt;='様式３（療養者名簿）（⑤の場合）'!$BD32,IF(OM$19&lt;='様式３（療養者名簿）（⑤の場合）'!$BE32,1,0),0),0)</f>
        <v>0</v>
      </c>
      <c r="ON27" s="257">
        <f>IF(ON$19-'様式３（療養者名簿）（⑤の場合）'!$BD32+1&lt;=15,IF(ON$19&gt;='様式３（療養者名簿）（⑤の場合）'!$BD32,IF(ON$19&lt;='様式３（療養者名簿）（⑤の場合）'!$BE32,1,0),0),0)</f>
        <v>0</v>
      </c>
      <c r="OO27" s="257">
        <f>IF(OO$19-'様式３（療養者名簿）（⑤の場合）'!$BD32+1&lt;=15,IF(OO$19&gt;='様式３（療養者名簿）（⑤の場合）'!$BD32,IF(OO$19&lt;='様式３（療養者名簿）（⑤の場合）'!$BE32,1,0),0),0)</f>
        <v>0</v>
      </c>
      <c r="OP27" s="257">
        <f>IF(OP$19-'様式３（療養者名簿）（⑤の場合）'!$BD32+1&lt;=15,IF(OP$19&gt;='様式３（療養者名簿）（⑤の場合）'!$BD32,IF(OP$19&lt;='様式３（療養者名簿）（⑤の場合）'!$BE32,1,0),0),0)</f>
        <v>0</v>
      </c>
      <c r="OQ27" s="257">
        <f>IF(OQ$19-'様式３（療養者名簿）（⑤の場合）'!$BD32+1&lt;=15,IF(OQ$19&gt;='様式３（療養者名簿）（⑤の場合）'!$BD32,IF(OQ$19&lt;='様式３（療養者名簿）（⑤の場合）'!$BE32,1,0),0),0)</f>
        <v>0</v>
      </c>
      <c r="OR27" s="257">
        <f>IF(OR$19-'様式３（療養者名簿）（⑤の場合）'!$BD32+1&lt;=15,IF(OR$19&gt;='様式３（療養者名簿）（⑤の場合）'!$BD32,IF(OR$19&lt;='様式３（療養者名簿）（⑤の場合）'!$BE32,1,0),0),0)</f>
        <v>0</v>
      </c>
      <c r="OS27" s="257">
        <f>IF(OS$19-'様式３（療養者名簿）（⑤の場合）'!$BD32+1&lt;=15,IF(OS$19&gt;='様式３（療養者名簿）（⑤の場合）'!$BD32,IF(OS$19&lt;='様式３（療養者名簿）（⑤の場合）'!$BE32,1,0),0),0)</f>
        <v>0</v>
      </c>
      <c r="OT27" s="257">
        <f>IF(OT$19-'様式３（療養者名簿）（⑤の場合）'!$BD32+1&lt;=15,IF(OT$19&gt;='様式３（療養者名簿）（⑤の場合）'!$BD32,IF(OT$19&lt;='様式３（療養者名簿）（⑤の場合）'!$BE32,1,0),0),0)</f>
        <v>0</v>
      </c>
      <c r="OU27" s="257">
        <f>IF(OU$19-'様式３（療養者名簿）（⑤の場合）'!$BD32+1&lt;=15,IF(OU$19&gt;='様式３（療養者名簿）（⑤の場合）'!$BD32,IF(OU$19&lt;='様式３（療養者名簿）（⑤の場合）'!$BE32,1,0),0),0)</f>
        <v>0</v>
      </c>
      <c r="OV27" s="257">
        <f>IF(OV$19-'様式３（療養者名簿）（⑤の場合）'!$BD32+1&lt;=15,IF(OV$19&gt;='様式３（療養者名簿）（⑤の場合）'!$BD32,IF(OV$19&lt;='様式３（療養者名簿）（⑤の場合）'!$BE32,1,0),0),0)</f>
        <v>0</v>
      </c>
      <c r="OW27" s="257">
        <f>IF(OW$19-'様式３（療養者名簿）（⑤の場合）'!$BD32+1&lt;=15,IF(OW$19&gt;='様式３（療養者名簿）（⑤の場合）'!$BD32,IF(OW$19&lt;='様式３（療養者名簿）（⑤の場合）'!$BE32,1,0),0),0)</f>
        <v>0</v>
      </c>
      <c r="OX27" s="257">
        <f>IF(OX$19-'様式３（療養者名簿）（⑤の場合）'!$BD32+1&lt;=15,IF(OX$19&gt;='様式３（療養者名簿）（⑤の場合）'!$BD32,IF(OX$19&lt;='様式３（療養者名簿）（⑤の場合）'!$BE32,1,0),0),0)</f>
        <v>0</v>
      </c>
      <c r="OY27" s="257">
        <f>IF(OY$19-'様式３（療養者名簿）（⑤の場合）'!$BD32+1&lt;=15,IF(OY$19&gt;='様式３（療養者名簿）（⑤の場合）'!$BD32,IF(OY$19&lt;='様式３（療養者名簿）（⑤の場合）'!$BE32,1,0),0),0)</f>
        <v>0</v>
      </c>
      <c r="OZ27" s="257">
        <f>IF(OZ$19-'様式３（療養者名簿）（⑤の場合）'!$BD32+1&lt;=15,IF(OZ$19&gt;='様式３（療養者名簿）（⑤の場合）'!$BD32,IF(OZ$19&lt;='様式３（療養者名簿）（⑤の場合）'!$BE32,1,0),0),0)</f>
        <v>0</v>
      </c>
      <c r="PA27" s="257">
        <f>IF(PA$19-'様式３（療養者名簿）（⑤の場合）'!$BD32+1&lt;=15,IF(PA$19&gt;='様式３（療養者名簿）（⑤の場合）'!$BD32,IF(PA$19&lt;='様式３（療養者名簿）（⑤の場合）'!$BE32,1,0),0),0)</f>
        <v>0</v>
      </c>
      <c r="PB27" s="257">
        <f>IF(PB$19-'様式３（療養者名簿）（⑤の場合）'!$BD32+1&lt;=15,IF(PB$19&gt;='様式３（療養者名簿）（⑤の場合）'!$BD32,IF(PB$19&lt;='様式３（療養者名簿）（⑤の場合）'!$BE32,1,0),0),0)</f>
        <v>0</v>
      </c>
      <c r="PC27" s="257">
        <f>IF(PC$19-'様式３（療養者名簿）（⑤の場合）'!$BD32+1&lt;=15,IF(PC$19&gt;='様式３（療養者名簿）（⑤の場合）'!$BD32,IF(PC$19&lt;='様式３（療養者名簿）（⑤の場合）'!$BE32,1,0),0),0)</f>
        <v>0</v>
      </c>
      <c r="PD27" s="257">
        <f>IF(PD$19-'様式３（療養者名簿）（⑤の場合）'!$BD32+1&lt;=15,IF(PD$19&gt;='様式３（療養者名簿）（⑤の場合）'!$BD32,IF(PD$19&lt;='様式３（療養者名簿）（⑤の場合）'!$BE32,1,0),0),0)</f>
        <v>0</v>
      </c>
      <c r="PE27" s="257">
        <f>IF(PE$19-'様式３（療養者名簿）（⑤の場合）'!$BD32+1&lt;=15,IF(PE$19&gt;='様式３（療養者名簿）（⑤の場合）'!$BD32,IF(PE$19&lt;='様式３（療養者名簿）（⑤の場合）'!$BE32,1,0),0),0)</f>
        <v>0</v>
      </c>
      <c r="PF27" s="257">
        <f>IF(PF$19-'様式３（療養者名簿）（⑤の場合）'!$BD32+1&lt;=15,IF(PF$19&gt;='様式３（療養者名簿）（⑤の場合）'!$BD32,IF(PF$19&lt;='様式３（療養者名簿）（⑤の場合）'!$BE32,1,0),0),0)</f>
        <v>0</v>
      </c>
      <c r="PG27" s="257">
        <f>IF(PG$19-'様式３（療養者名簿）（⑤の場合）'!$BD32+1&lt;=15,IF(PG$19&gt;='様式３（療養者名簿）（⑤の場合）'!$BD32,IF(PG$19&lt;='様式３（療養者名簿）（⑤の場合）'!$BE32,1,0),0),0)</f>
        <v>0</v>
      </c>
      <c r="PH27" s="257">
        <f>IF(PH$19-'様式３（療養者名簿）（⑤の場合）'!$BD32+1&lt;=15,IF(PH$19&gt;='様式３（療養者名簿）（⑤の場合）'!$BD32,IF(PH$19&lt;='様式３（療養者名簿）（⑤の場合）'!$BE32,1,0),0),0)</f>
        <v>0</v>
      </c>
      <c r="PI27" s="257">
        <f>IF(PI$19-'様式３（療養者名簿）（⑤の場合）'!$BD32+1&lt;=15,IF(PI$19&gt;='様式３（療養者名簿）（⑤の場合）'!$BD32,IF(PI$19&lt;='様式３（療養者名簿）（⑤の場合）'!$BE32,1,0),0),0)</f>
        <v>0</v>
      </c>
      <c r="PJ27" s="257">
        <f>IF(PJ$19-'様式３（療養者名簿）（⑤の場合）'!$BD32+1&lt;=15,IF(PJ$19&gt;='様式３（療養者名簿）（⑤の場合）'!$BD32,IF(PJ$19&lt;='様式３（療養者名簿）（⑤の場合）'!$BE32,1,0),0),0)</f>
        <v>0</v>
      </c>
      <c r="PK27" s="257">
        <f>IF(PK$19-'様式３（療養者名簿）（⑤の場合）'!$BD32+1&lt;=15,IF(PK$19&gt;='様式３（療養者名簿）（⑤の場合）'!$BD32,IF(PK$19&lt;='様式３（療養者名簿）（⑤の場合）'!$BE32,1,0),0),0)</f>
        <v>0</v>
      </c>
      <c r="PL27" s="257">
        <f>IF(PL$19-'様式３（療養者名簿）（⑤の場合）'!$BD32+1&lt;=15,IF(PL$19&gt;='様式３（療養者名簿）（⑤の場合）'!$BD32,IF(PL$19&lt;='様式３（療養者名簿）（⑤の場合）'!$BE32,1,0),0),0)</f>
        <v>0</v>
      </c>
      <c r="PM27" s="257">
        <f>IF(PM$19-'様式３（療養者名簿）（⑤の場合）'!$BD32+1&lt;=15,IF(PM$19&gt;='様式３（療養者名簿）（⑤の場合）'!$BD32,IF(PM$19&lt;='様式３（療養者名簿）（⑤の場合）'!$BE32,1,0),0),0)</f>
        <v>0</v>
      </c>
      <c r="PN27" s="257">
        <f>IF(PN$19-'様式３（療養者名簿）（⑤の場合）'!$BD32+1&lt;=15,IF(PN$19&gt;='様式３（療養者名簿）（⑤の場合）'!$BD32,IF(PN$19&lt;='様式３（療養者名簿）（⑤の場合）'!$BE32,1,0),0),0)</f>
        <v>0</v>
      </c>
      <c r="PO27" s="257">
        <f>IF(PO$19-'様式３（療養者名簿）（⑤の場合）'!$BD32+1&lt;=15,IF(PO$19&gt;='様式３（療養者名簿）（⑤の場合）'!$BD32,IF(PO$19&lt;='様式３（療養者名簿）（⑤の場合）'!$BE32,1,0),0),0)</f>
        <v>0</v>
      </c>
      <c r="PP27" s="257">
        <f>IF(PP$19-'様式３（療養者名簿）（⑤の場合）'!$BD32+1&lt;=15,IF(PP$19&gt;='様式３（療養者名簿）（⑤の場合）'!$BD32,IF(PP$19&lt;='様式３（療養者名簿）（⑤の場合）'!$BE32,1,0),0),0)</f>
        <v>0</v>
      </c>
      <c r="PQ27" s="257">
        <f>IF(PQ$19-'様式３（療養者名簿）（⑤の場合）'!$BD32+1&lt;=15,IF(PQ$19&gt;='様式３（療養者名簿）（⑤の場合）'!$BD32,IF(PQ$19&lt;='様式３（療養者名簿）（⑤の場合）'!$BE32,1,0),0),0)</f>
        <v>0</v>
      </c>
      <c r="PR27" s="257">
        <f>IF(PR$19-'様式３（療養者名簿）（⑤の場合）'!$BD32+1&lt;=15,IF(PR$19&gt;='様式３（療養者名簿）（⑤の場合）'!$BD32,IF(PR$19&lt;='様式３（療養者名簿）（⑤の場合）'!$BE32,1,0),0),0)</f>
        <v>0</v>
      </c>
      <c r="PS27" s="257">
        <f>IF(PS$19-'様式３（療養者名簿）（⑤の場合）'!$BD32+1&lt;=15,IF(PS$19&gt;='様式３（療養者名簿）（⑤の場合）'!$BD32,IF(PS$19&lt;='様式３（療養者名簿）（⑤の場合）'!$BE32,1,0),0),0)</f>
        <v>0</v>
      </c>
      <c r="PT27" s="257">
        <f>IF(PT$19-'様式３（療養者名簿）（⑤の場合）'!$BD32+1&lt;=15,IF(PT$19&gt;='様式３（療養者名簿）（⑤の場合）'!$BD32,IF(PT$19&lt;='様式３（療養者名簿）（⑤の場合）'!$BE32,1,0),0),0)</f>
        <v>0</v>
      </c>
      <c r="PU27" s="257">
        <f>IF(PU$19-'様式３（療養者名簿）（⑤の場合）'!$BD32+1&lt;=15,IF(PU$19&gt;='様式３（療養者名簿）（⑤の場合）'!$BD32,IF(PU$19&lt;='様式３（療養者名簿）（⑤の場合）'!$BE32,1,0),0),0)</f>
        <v>0</v>
      </c>
      <c r="PV27" s="257">
        <f>IF(PV$19-'様式３（療養者名簿）（⑤の場合）'!$BD32+1&lt;=15,IF(PV$19&gt;='様式３（療養者名簿）（⑤の場合）'!$BD32,IF(PV$19&lt;='様式３（療養者名簿）（⑤の場合）'!$BE32,1,0),0),0)</f>
        <v>0</v>
      </c>
      <c r="PW27" s="257">
        <f>IF(PW$19-'様式３（療養者名簿）（⑤の場合）'!$BD32+1&lt;=15,IF(PW$19&gt;='様式３（療養者名簿）（⑤の場合）'!$BD32,IF(PW$19&lt;='様式３（療養者名簿）（⑤の場合）'!$BE32,1,0),0),0)</f>
        <v>0</v>
      </c>
      <c r="PX27" s="257">
        <f>IF(PX$19-'様式３（療養者名簿）（⑤の場合）'!$BD32+1&lt;=15,IF(PX$19&gt;='様式３（療養者名簿）（⑤の場合）'!$BD32,IF(PX$19&lt;='様式３（療養者名簿）（⑤の場合）'!$BE32,1,0),0),0)</f>
        <v>0</v>
      </c>
      <c r="PY27" s="257">
        <f>IF(PY$19-'様式３（療養者名簿）（⑤の場合）'!$BD32+1&lt;=15,IF(PY$19&gt;='様式３（療養者名簿）（⑤の場合）'!$BD32,IF(PY$19&lt;='様式３（療養者名簿）（⑤の場合）'!$BE32,1,0),0),0)</f>
        <v>0</v>
      </c>
      <c r="PZ27" s="257">
        <f>IF(PZ$19-'様式３（療養者名簿）（⑤の場合）'!$BD32+1&lt;=15,IF(PZ$19&gt;='様式３（療養者名簿）（⑤の場合）'!$BD32,IF(PZ$19&lt;='様式３（療養者名簿）（⑤の場合）'!$BE32,1,0),0),0)</f>
        <v>0</v>
      </c>
      <c r="QA27" s="257">
        <f>IF(QA$19-'様式３（療養者名簿）（⑤の場合）'!$BD32+1&lt;=15,IF(QA$19&gt;='様式３（療養者名簿）（⑤の場合）'!$BD32,IF(QA$19&lt;='様式３（療養者名簿）（⑤の場合）'!$BE32,1,0),0),0)</f>
        <v>0</v>
      </c>
      <c r="QB27" s="257">
        <f>IF(QB$19-'様式３（療養者名簿）（⑤の場合）'!$BD32+1&lt;=15,IF(QB$19&gt;='様式３（療養者名簿）（⑤の場合）'!$BD32,IF(QB$19&lt;='様式３（療養者名簿）（⑤の場合）'!$BE32,1,0),0),0)</f>
        <v>0</v>
      </c>
      <c r="QC27" s="257">
        <f>IF(QC$19-'様式３（療養者名簿）（⑤の場合）'!$BD32+1&lt;=15,IF(QC$19&gt;='様式３（療養者名簿）（⑤の場合）'!$BD32,IF(QC$19&lt;='様式３（療養者名簿）（⑤の場合）'!$BE32,1,0),0),0)</f>
        <v>0</v>
      </c>
      <c r="QD27" s="257">
        <f>IF(QD$19-'様式３（療養者名簿）（⑤の場合）'!$BD32+1&lt;=15,IF(QD$19&gt;='様式３（療養者名簿）（⑤の場合）'!$BD32,IF(QD$19&lt;='様式３（療養者名簿）（⑤の場合）'!$BE32,1,0),0),0)</f>
        <v>0</v>
      </c>
      <c r="QE27" s="257">
        <f>IF(QE$19-'様式３（療養者名簿）（⑤の場合）'!$BD32+1&lt;=15,IF(QE$19&gt;='様式３（療養者名簿）（⑤の場合）'!$BD32,IF(QE$19&lt;='様式３（療養者名簿）（⑤の場合）'!$BE32,1,0),0),0)</f>
        <v>0</v>
      </c>
      <c r="QF27" s="257">
        <f>IF(QF$19-'様式３（療養者名簿）（⑤の場合）'!$BD32+1&lt;=15,IF(QF$19&gt;='様式３（療養者名簿）（⑤の場合）'!$BD32,IF(QF$19&lt;='様式３（療養者名簿）（⑤の場合）'!$BE32,1,0),0),0)</f>
        <v>0</v>
      </c>
      <c r="QG27" s="257">
        <f>IF(QG$19-'様式３（療養者名簿）（⑤の場合）'!$BD32+1&lt;=15,IF(QG$19&gt;='様式３（療養者名簿）（⑤の場合）'!$BD32,IF(QG$19&lt;='様式３（療養者名簿）（⑤の場合）'!$BE32,1,0),0),0)</f>
        <v>0</v>
      </c>
      <c r="QH27" s="257">
        <f>IF(QH$19-'様式３（療養者名簿）（⑤の場合）'!$BD32+1&lt;=15,IF(QH$19&gt;='様式３（療養者名簿）（⑤の場合）'!$BD32,IF(QH$19&lt;='様式３（療養者名簿）（⑤の場合）'!$BE32,1,0),0),0)</f>
        <v>0</v>
      </c>
      <c r="QI27" s="257">
        <f>IF(QI$19-'様式３（療養者名簿）（⑤の場合）'!$BD32+1&lt;=15,IF(QI$19&gt;='様式３（療養者名簿）（⑤の場合）'!$BD32,IF(QI$19&lt;='様式３（療養者名簿）（⑤の場合）'!$BE32,1,0),0),0)</f>
        <v>0</v>
      </c>
      <c r="QJ27" s="257">
        <f>IF(QJ$19-'様式３（療養者名簿）（⑤の場合）'!$BD32+1&lt;=15,IF(QJ$19&gt;='様式３（療養者名簿）（⑤の場合）'!$BD32,IF(QJ$19&lt;='様式３（療養者名簿）（⑤の場合）'!$BE32,1,0),0),0)</f>
        <v>0</v>
      </c>
      <c r="QK27" s="257">
        <f>IF(QK$19-'様式３（療養者名簿）（⑤の場合）'!$BD32+1&lt;=15,IF(QK$19&gt;='様式３（療養者名簿）（⑤の場合）'!$BD32,IF(QK$19&lt;='様式３（療養者名簿）（⑤の場合）'!$BE32,1,0),0),0)</f>
        <v>0</v>
      </c>
      <c r="QL27" s="257">
        <f>IF(QL$19-'様式３（療養者名簿）（⑤の場合）'!$BD32+1&lt;=15,IF(QL$19&gt;='様式３（療養者名簿）（⑤の場合）'!$BD32,IF(QL$19&lt;='様式３（療養者名簿）（⑤の場合）'!$BE32,1,0),0),0)</f>
        <v>0</v>
      </c>
      <c r="QM27" s="257">
        <f>IF(QM$19-'様式３（療養者名簿）（⑤の場合）'!$BD32+1&lt;=15,IF(QM$19&gt;='様式３（療養者名簿）（⑤の場合）'!$BD32,IF(QM$19&lt;='様式３（療養者名簿）（⑤の場合）'!$BE32,1,0),0),0)</f>
        <v>0</v>
      </c>
      <c r="QN27" s="257">
        <f>IF(QN$19-'様式３（療養者名簿）（⑤の場合）'!$BD32+1&lt;=15,IF(QN$19&gt;='様式３（療養者名簿）（⑤の場合）'!$BD32,IF(QN$19&lt;='様式３（療養者名簿）（⑤の場合）'!$BE32,1,0),0),0)</f>
        <v>0</v>
      </c>
      <c r="QO27" s="257">
        <f>IF(QO$19-'様式３（療養者名簿）（⑤の場合）'!$BD32+1&lt;=15,IF(QO$19&gt;='様式３（療養者名簿）（⑤の場合）'!$BD32,IF(QO$19&lt;='様式３（療養者名簿）（⑤の場合）'!$BE32,1,0),0),0)</f>
        <v>0</v>
      </c>
      <c r="QP27" s="257">
        <f>IF(QP$19-'様式３（療養者名簿）（⑤の場合）'!$BD32+1&lt;=15,IF(QP$19&gt;='様式３（療養者名簿）（⑤の場合）'!$BD32,IF(QP$19&lt;='様式３（療養者名簿）（⑤の場合）'!$BE32,1,0),0),0)</f>
        <v>0</v>
      </c>
      <c r="QQ27" s="257">
        <f>IF(QQ$19-'様式３（療養者名簿）（⑤の場合）'!$BD32+1&lt;=15,IF(QQ$19&gt;='様式３（療養者名簿）（⑤の場合）'!$BD32,IF(QQ$19&lt;='様式３（療養者名簿）（⑤の場合）'!$BE32,1,0),0),0)</f>
        <v>0</v>
      </c>
      <c r="QR27" s="257">
        <f>IF(QR$19-'様式３（療養者名簿）（⑤の場合）'!$BD32+1&lt;=15,IF(QR$19&gt;='様式３（療養者名簿）（⑤の場合）'!$BD32,IF(QR$19&lt;='様式３（療養者名簿）（⑤の場合）'!$BE32,1,0),0),0)</f>
        <v>0</v>
      </c>
      <c r="QS27" s="257">
        <f>IF(QS$19-'様式３（療養者名簿）（⑤の場合）'!$BD32+1&lt;=15,IF(QS$19&gt;='様式３（療養者名簿）（⑤の場合）'!$BD32,IF(QS$19&lt;='様式３（療養者名簿）（⑤の場合）'!$BE32,1,0),0),0)</f>
        <v>0</v>
      </c>
      <c r="QT27" s="257">
        <f>IF(QT$19-'様式３（療養者名簿）（⑤の場合）'!$BD32+1&lt;=15,IF(QT$19&gt;='様式３（療養者名簿）（⑤の場合）'!$BD32,IF(QT$19&lt;='様式３（療養者名簿）（⑤の場合）'!$BE32,1,0),0),0)</f>
        <v>0</v>
      </c>
      <c r="QU27" s="257">
        <f>IF(QU$19-'様式３（療養者名簿）（⑤の場合）'!$BD32+1&lt;=15,IF(QU$19&gt;='様式３（療養者名簿）（⑤の場合）'!$BD32,IF(QU$19&lt;='様式３（療養者名簿）（⑤の場合）'!$BE32,1,0),0),0)</f>
        <v>0</v>
      </c>
      <c r="QV27" s="257">
        <f>IF(QV$19-'様式３（療養者名簿）（⑤の場合）'!$BD32+1&lt;=15,IF(QV$19&gt;='様式３（療養者名簿）（⑤の場合）'!$BD32,IF(QV$19&lt;='様式３（療養者名簿）（⑤の場合）'!$BE32,1,0),0),0)</f>
        <v>0</v>
      </c>
      <c r="QW27" s="257">
        <f>IF(QW$19-'様式３（療養者名簿）（⑤の場合）'!$BD32+1&lt;=15,IF(QW$19&gt;='様式３（療養者名簿）（⑤の場合）'!$BD32,IF(QW$19&lt;='様式３（療養者名簿）（⑤の場合）'!$BE32,1,0),0),0)</f>
        <v>0</v>
      </c>
      <c r="QX27" s="257">
        <f>IF(QX$19-'様式３（療養者名簿）（⑤の場合）'!$BD32+1&lt;=15,IF(QX$19&gt;='様式３（療養者名簿）（⑤の場合）'!$BD32,IF(QX$19&lt;='様式３（療養者名簿）（⑤の場合）'!$BE32,1,0),0),0)</f>
        <v>0</v>
      </c>
      <c r="QY27" s="257">
        <f>IF(QY$19-'様式３（療養者名簿）（⑤の場合）'!$BD32+1&lt;=15,IF(QY$19&gt;='様式３（療養者名簿）（⑤の場合）'!$BD32,IF(QY$19&lt;='様式３（療養者名簿）（⑤の場合）'!$BE32,1,0),0),0)</f>
        <v>0</v>
      </c>
      <c r="QZ27" s="257">
        <f>IF(QZ$19-'様式３（療養者名簿）（⑤の場合）'!$BD32+1&lt;=15,IF(QZ$19&gt;='様式３（療養者名簿）（⑤の場合）'!$BD32,IF(QZ$19&lt;='様式３（療養者名簿）（⑤の場合）'!$BE32,1,0),0),0)</f>
        <v>0</v>
      </c>
      <c r="RA27" s="257">
        <f>IF(RA$19-'様式３（療養者名簿）（⑤の場合）'!$BD32+1&lt;=15,IF(RA$19&gt;='様式３（療養者名簿）（⑤の場合）'!$BD32,IF(RA$19&lt;='様式３（療養者名簿）（⑤の場合）'!$BE32,1,0),0),0)</f>
        <v>0</v>
      </c>
      <c r="RB27" s="257">
        <f>IF(RB$19-'様式３（療養者名簿）（⑤の場合）'!$BD32+1&lt;=15,IF(RB$19&gt;='様式３（療養者名簿）（⑤の場合）'!$BD32,IF(RB$19&lt;='様式３（療養者名簿）（⑤の場合）'!$BE32,1,0),0),0)</f>
        <v>0</v>
      </c>
      <c r="RC27" s="257">
        <f>IF(RC$19-'様式３（療養者名簿）（⑤の場合）'!$BD32+1&lt;=15,IF(RC$19&gt;='様式３（療養者名簿）（⑤の場合）'!$BD32,IF(RC$19&lt;='様式３（療養者名簿）（⑤の場合）'!$BE32,1,0),0),0)</f>
        <v>0</v>
      </c>
      <c r="RD27" s="257">
        <f>IF(RD$19-'様式３（療養者名簿）（⑤の場合）'!$BD32+1&lt;=15,IF(RD$19&gt;='様式３（療養者名簿）（⑤の場合）'!$BD32,IF(RD$19&lt;='様式３（療養者名簿）（⑤の場合）'!$BE32,1,0),0),0)</f>
        <v>0</v>
      </c>
      <c r="RE27" s="257">
        <f>IF(RE$19-'様式３（療養者名簿）（⑤の場合）'!$BD32+1&lt;=15,IF(RE$19&gt;='様式３（療養者名簿）（⑤の場合）'!$BD32,IF(RE$19&lt;='様式３（療養者名簿）（⑤の場合）'!$BE32,1,0),0),0)</f>
        <v>0</v>
      </c>
      <c r="RF27" s="257">
        <f>IF(RF$19-'様式３（療養者名簿）（⑤の場合）'!$BD32+1&lt;=15,IF(RF$19&gt;='様式３（療養者名簿）（⑤の場合）'!$BD32,IF(RF$19&lt;='様式３（療養者名簿）（⑤の場合）'!$BE32,1,0),0),0)</f>
        <v>0</v>
      </c>
      <c r="RG27" s="257">
        <f>IF(RG$19-'様式３（療養者名簿）（⑤の場合）'!$BD32+1&lt;=15,IF(RG$19&gt;='様式３（療養者名簿）（⑤の場合）'!$BD32,IF(RG$19&lt;='様式３（療養者名簿）（⑤の場合）'!$BE32,1,0),0),0)</f>
        <v>0</v>
      </c>
      <c r="RH27" s="257">
        <f>IF(RH$19-'様式３（療養者名簿）（⑤の場合）'!$BD32+1&lt;=15,IF(RH$19&gt;='様式３（療養者名簿）（⑤の場合）'!$BD32,IF(RH$19&lt;='様式３（療養者名簿）（⑤の場合）'!$BE32,1,0),0),0)</f>
        <v>0</v>
      </c>
      <c r="RI27" s="257">
        <f>IF(RI$19-'様式３（療養者名簿）（⑤の場合）'!$BD32+1&lt;=15,IF(RI$19&gt;='様式３（療養者名簿）（⑤の場合）'!$BD32,IF(RI$19&lt;='様式３（療養者名簿）（⑤の場合）'!$BE32,1,0),0),0)</f>
        <v>0</v>
      </c>
      <c r="RJ27" s="257">
        <f>IF(RJ$19-'様式３（療養者名簿）（⑤の場合）'!$BD32+1&lt;=15,IF(RJ$19&gt;='様式３（療養者名簿）（⑤の場合）'!$BD32,IF(RJ$19&lt;='様式３（療養者名簿）（⑤の場合）'!$BE32,1,0),0),0)</f>
        <v>0</v>
      </c>
      <c r="RK27" s="257">
        <f>IF(RK$19-'様式３（療養者名簿）（⑤の場合）'!$BD32+1&lt;=15,IF(RK$19&gt;='様式３（療養者名簿）（⑤の場合）'!$BD32,IF(RK$19&lt;='様式３（療養者名簿）（⑤の場合）'!$BE32,1,0),0),0)</f>
        <v>0</v>
      </c>
      <c r="RL27" s="257">
        <f>IF(RL$19-'様式３（療養者名簿）（⑤の場合）'!$BD32+1&lt;=15,IF(RL$19&gt;='様式３（療養者名簿）（⑤の場合）'!$BD32,IF(RL$19&lt;='様式３（療養者名簿）（⑤の場合）'!$BE32,1,0),0),0)</f>
        <v>0</v>
      </c>
      <c r="RM27" s="257">
        <f>IF(RM$19-'様式３（療養者名簿）（⑤の場合）'!$BD32+1&lt;=15,IF(RM$19&gt;='様式３（療養者名簿）（⑤の場合）'!$BD32,IF(RM$19&lt;='様式３（療養者名簿）（⑤の場合）'!$BE32,1,0),0),0)</f>
        <v>0</v>
      </c>
      <c r="RN27" s="257">
        <f>IF(RN$19-'様式３（療養者名簿）（⑤の場合）'!$BD32+1&lt;=15,IF(RN$19&gt;='様式３（療養者名簿）（⑤の場合）'!$BD32,IF(RN$19&lt;='様式３（療養者名簿）（⑤の場合）'!$BE32,1,0),0),0)</f>
        <v>0</v>
      </c>
      <c r="RO27" s="257">
        <f>IF(RO$19-'様式３（療養者名簿）（⑤の場合）'!$BD32+1&lt;=15,IF(RO$19&gt;='様式３（療養者名簿）（⑤の場合）'!$BD32,IF(RO$19&lt;='様式３（療養者名簿）（⑤の場合）'!$BE32,1,0),0),0)</f>
        <v>0</v>
      </c>
      <c r="RP27" s="257">
        <f>IF(RP$19-'様式３（療養者名簿）（⑤の場合）'!$BD32+1&lt;=15,IF(RP$19&gt;='様式３（療養者名簿）（⑤の場合）'!$BD32,IF(RP$19&lt;='様式３（療養者名簿）（⑤の場合）'!$BE32,1,0),0),0)</f>
        <v>0</v>
      </c>
      <c r="RQ27" s="257">
        <f>IF(RQ$19-'様式３（療養者名簿）（⑤の場合）'!$BD32+1&lt;=15,IF(RQ$19&gt;='様式３（療養者名簿）（⑤の場合）'!$BD32,IF(RQ$19&lt;='様式３（療養者名簿）（⑤の場合）'!$BE32,1,0),0),0)</f>
        <v>0</v>
      </c>
      <c r="RR27" s="257">
        <f>IF(RR$19-'様式３（療養者名簿）（⑤の場合）'!$BD32+1&lt;=15,IF(RR$19&gt;='様式３（療養者名簿）（⑤の場合）'!$BD32,IF(RR$19&lt;='様式３（療養者名簿）（⑤の場合）'!$BE32,1,0),0),0)</f>
        <v>0</v>
      </c>
      <c r="RS27" s="257">
        <f>IF(RS$19-'様式３（療養者名簿）（⑤の場合）'!$BD32+1&lt;=15,IF(RS$19&gt;='様式３（療養者名簿）（⑤の場合）'!$BD32,IF(RS$19&lt;='様式３（療養者名簿）（⑤の場合）'!$BE32,1,0),0),0)</f>
        <v>0</v>
      </c>
      <c r="RT27" s="257">
        <f>IF(RT$19-'様式３（療養者名簿）（⑤の場合）'!$BD32+1&lt;=15,IF(RT$19&gt;='様式３（療養者名簿）（⑤の場合）'!$BD32,IF(RT$19&lt;='様式３（療養者名簿）（⑤の場合）'!$BE32,1,0),0),0)</f>
        <v>0</v>
      </c>
      <c r="RU27" s="257">
        <f>IF(RU$19-'様式３（療養者名簿）（⑤の場合）'!$BD32+1&lt;=15,IF(RU$19&gt;='様式３（療養者名簿）（⑤の場合）'!$BD32,IF(RU$19&lt;='様式３（療養者名簿）（⑤の場合）'!$BE32,1,0),0),0)</f>
        <v>0</v>
      </c>
      <c r="RV27" s="257">
        <f>IF(RV$19-'様式３（療養者名簿）（⑤の場合）'!$BD32+1&lt;=15,IF(RV$19&gt;='様式３（療養者名簿）（⑤の場合）'!$BD32,IF(RV$19&lt;='様式３（療養者名簿）（⑤の場合）'!$BE32,1,0),0),0)</f>
        <v>0</v>
      </c>
      <c r="RW27" s="257">
        <f>IF(RW$19-'様式３（療養者名簿）（⑤の場合）'!$BD32+1&lt;=15,IF(RW$19&gt;='様式３（療養者名簿）（⑤の場合）'!$BD32,IF(RW$19&lt;='様式３（療養者名簿）（⑤の場合）'!$BE32,1,0),0),0)</f>
        <v>0</v>
      </c>
      <c r="RX27" s="257">
        <f>IF(RX$19-'様式３（療養者名簿）（⑤の場合）'!$BD32+1&lt;=15,IF(RX$19&gt;='様式３（療養者名簿）（⑤の場合）'!$BD32,IF(RX$19&lt;='様式３（療養者名簿）（⑤の場合）'!$BE32,1,0),0),0)</f>
        <v>0</v>
      </c>
      <c r="RY27" s="257">
        <f>IF(RY$19-'様式３（療養者名簿）（⑤の場合）'!$BD32+1&lt;=15,IF(RY$19&gt;='様式３（療養者名簿）（⑤の場合）'!$BD32,IF(RY$19&lt;='様式３（療養者名簿）（⑤の場合）'!$BE32,1,0),0),0)</f>
        <v>0</v>
      </c>
      <c r="RZ27" s="257">
        <f>IF(RZ$19-'様式３（療養者名簿）（⑤の場合）'!$BD32+1&lt;=15,IF(RZ$19&gt;='様式３（療養者名簿）（⑤の場合）'!$BD32,IF(RZ$19&lt;='様式３（療養者名簿）（⑤の場合）'!$BE32,1,0),0),0)</f>
        <v>0</v>
      </c>
      <c r="SA27" s="257">
        <f>IF(SA$19-'様式３（療養者名簿）（⑤の場合）'!$BD32+1&lt;=15,IF(SA$19&gt;='様式３（療養者名簿）（⑤の場合）'!$BD32,IF(SA$19&lt;='様式３（療養者名簿）（⑤の場合）'!$BE32,1,0),0),0)</f>
        <v>0</v>
      </c>
      <c r="SB27" s="257">
        <f>IF(SB$19-'様式３（療養者名簿）（⑤の場合）'!$BD32+1&lt;=15,IF(SB$19&gt;='様式３（療養者名簿）（⑤の場合）'!$BD32,IF(SB$19&lt;='様式３（療養者名簿）（⑤の場合）'!$BE32,1,0),0),0)</f>
        <v>0</v>
      </c>
      <c r="SC27" s="257">
        <f>IF(SC$19-'様式３（療養者名簿）（⑤の場合）'!$BD32+1&lt;=15,IF(SC$19&gt;='様式３（療養者名簿）（⑤の場合）'!$BD32,IF(SC$19&lt;='様式３（療養者名簿）（⑤の場合）'!$BE32,1,0),0),0)</f>
        <v>0</v>
      </c>
      <c r="SD27" s="257">
        <f>IF(SD$19-'様式３（療養者名簿）（⑤の場合）'!$BD32+1&lt;=15,IF(SD$19&gt;='様式３（療養者名簿）（⑤の場合）'!$BD32,IF(SD$19&lt;='様式３（療養者名簿）（⑤の場合）'!$BE32,1,0),0),0)</f>
        <v>0</v>
      </c>
      <c r="SE27" s="257">
        <f>IF(SE$19-'様式３（療養者名簿）（⑤の場合）'!$BD32+1&lt;=15,IF(SE$19&gt;='様式３（療養者名簿）（⑤の場合）'!$BD32,IF(SE$19&lt;='様式３（療養者名簿）（⑤の場合）'!$BE32,1,0),0),0)</f>
        <v>0</v>
      </c>
      <c r="SF27" s="257">
        <f>IF(SF$19-'様式３（療養者名簿）（⑤の場合）'!$BD32+1&lt;=15,IF(SF$19&gt;='様式３（療養者名簿）（⑤の場合）'!$BD32,IF(SF$19&lt;='様式３（療養者名簿）（⑤の場合）'!$BE32,1,0),0),0)</f>
        <v>0</v>
      </c>
      <c r="SG27" s="257">
        <f>IF(SG$19-'様式３（療養者名簿）（⑤の場合）'!$BD32+1&lt;=15,IF(SG$19&gt;='様式３（療養者名簿）（⑤の場合）'!$BD32,IF(SG$19&lt;='様式３（療養者名簿）（⑤の場合）'!$BE32,1,0),0),0)</f>
        <v>0</v>
      </c>
      <c r="SH27" s="257">
        <f>IF(SH$19-'様式３（療養者名簿）（⑤の場合）'!$BD32+1&lt;=15,IF(SH$19&gt;='様式３（療養者名簿）（⑤の場合）'!$BD32,IF(SH$19&lt;='様式３（療養者名簿）（⑤の場合）'!$BE32,1,0),0),0)</f>
        <v>0</v>
      </c>
      <c r="SI27" s="257">
        <f>IF(SI$19-'様式３（療養者名簿）（⑤の場合）'!$BD32+1&lt;=15,IF(SI$19&gt;='様式３（療養者名簿）（⑤の場合）'!$BD32,IF(SI$19&lt;='様式３（療養者名簿）（⑤の場合）'!$BE32,1,0),0),0)</f>
        <v>0</v>
      </c>
      <c r="SJ27" s="257">
        <f>IF(SJ$19-'様式３（療養者名簿）（⑤の場合）'!$BD32+1&lt;=15,IF(SJ$19&gt;='様式３（療養者名簿）（⑤の場合）'!$BD32,IF(SJ$19&lt;='様式３（療養者名簿）（⑤の場合）'!$BE32,1,0),0),0)</f>
        <v>0</v>
      </c>
      <c r="SK27" s="257">
        <f>IF(SK$19-'様式３（療養者名簿）（⑤の場合）'!$BD32+1&lt;=15,IF(SK$19&gt;='様式３（療養者名簿）（⑤の場合）'!$BD32,IF(SK$19&lt;='様式３（療養者名簿）（⑤の場合）'!$BE32,1,0),0),0)</f>
        <v>0</v>
      </c>
      <c r="SL27" s="257">
        <f>IF(SL$19-'様式３（療養者名簿）（⑤の場合）'!$BD32+1&lt;=15,IF(SL$19&gt;='様式３（療養者名簿）（⑤の場合）'!$BD32,IF(SL$19&lt;='様式３（療養者名簿）（⑤の場合）'!$BE32,1,0),0),0)</f>
        <v>0</v>
      </c>
      <c r="SM27" s="257">
        <f>IF(SM$19-'様式３（療養者名簿）（⑤の場合）'!$BD32+1&lt;=15,IF(SM$19&gt;='様式３（療養者名簿）（⑤の場合）'!$BD32,IF(SM$19&lt;='様式３（療養者名簿）（⑤の場合）'!$BE32,1,0),0),0)</f>
        <v>0</v>
      </c>
      <c r="SN27" s="257">
        <f>IF(SN$19-'様式３（療養者名簿）（⑤の場合）'!$BD32+1&lt;=15,IF(SN$19&gt;='様式３（療養者名簿）（⑤の場合）'!$BD32,IF(SN$19&lt;='様式３（療養者名簿）（⑤の場合）'!$BE32,1,0),0),0)</f>
        <v>0</v>
      </c>
      <c r="SO27" s="257">
        <f>IF(SO$19-'様式３（療養者名簿）（⑤の場合）'!$BD32+1&lt;=15,IF(SO$19&gt;='様式３（療養者名簿）（⑤の場合）'!$BD32,IF(SO$19&lt;='様式３（療養者名簿）（⑤の場合）'!$BE32,1,0),0),0)</f>
        <v>0</v>
      </c>
      <c r="SP27" s="257">
        <f>IF(SP$19-'様式３（療養者名簿）（⑤の場合）'!$BD32+1&lt;=15,IF(SP$19&gt;='様式３（療養者名簿）（⑤の場合）'!$BD32,IF(SP$19&lt;='様式３（療養者名簿）（⑤の場合）'!$BE32,1,0),0),0)</f>
        <v>0</v>
      </c>
      <c r="SQ27" s="257">
        <f>IF(SQ$19-'様式３（療養者名簿）（⑤の場合）'!$BD32+1&lt;=15,IF(SQ$19&gt;='様式３（療養者名簿）（⑤の場合）'!$BD32,IF(SQ$19&lt;='様式３（療養者名簿）（⑤の場合）'!$BE32,1,0),0),0)</f>
        <v>0</v>
      </c>
      <c r="SR27" s="257">
        <f>IF(SR$19-'様式３（療養者名簿）（⑤の場合）'!$BD32+1&lt;=15,IF(SR$19&gt;='様式３（療養者名簿）（⑤の場合）'!$BD32,IF(SR$19&lt;='様式３（療養者名簿）（⑤の場合）'!$BE32,1,0),0),0)</f>
        <v>0</v>
      </c>
      <c r="SS27" s="257">
        <f>IF(SS$19-'様式３（療養者名簿）（⑤の場合）'!$BD32+1&lt;=15,IF(SS$19&gt;='様式３（療養者名簿）（⑤の場合）'!$BD32,IF(SS$19&lt;='様式３（療養者名簿）（⑤の場合）'!$BE32,1,0),0),0)</f>
        <v>0</v>
      </c>
      <c r="ST27" s="257">
        <f>IF(ST$19-'様式３（療養者名簿）（⑤の場合）'!$BD32+1&lt;=15,IF(ST$19&gt;='様式３（療養者名簿）（⑤の場合）'!$BD32,IF(ST$19&lt;='様式３（療養者名簿）（⑤の場合）'!$BE32,1,0),0),0)</f>
        <v>0</v>
      </c>
      <c r="SU27" s="257">
        <f>IF(SU$19-'様式３（療養者名簿）（⑤の場合）'!$BD32+1&lt;=15,IF(SU$19&gt;='様式３（療養者名簿）（⑤の場合）'!$BD32,IF(SU$19&lt;='様式３（療養者名簿）（⑤の場合）'!$BE32,1,0),0),0)</f>
        <v>0</v>
      </c>
      <c r="SV27" s="257">
        <f>IF(SV$19-'様式３（療養者名簿）（⑤の場合）'!$BD32+1&lt;=15,IF(SV$19&gt;='様式３（療養者名簿）（⑤の場合）'!$BD32,IF(SV$19&lt;='様式３（療養者名簿）（⑤の場合）'!$BE32,1,0),0),0)</f>
        <v>0</v>
      </c>
      <c r="SW27" s="257">
        <f>IF(SW$19-'様式３（療養者名簿）（⑤の場合）'!$BD32+1&lt;=15,IF(SW$19&gt;='様式３（療養者名簿）（⑤の場合）'!$BD32,IF(SW$19&lt;='様式３（療養者名簿）（⑤の場合）'!$BE32,1,0),0),0)</f>
        <v>0</v>
      </c>
      <c r="SX27" s="257">
        <f>IF(SX$19-'様式３（療養者名簿）（⑤の場合）'!$BD32+1&lt;=15,IF(SX$19&gt;='様式３（療養者名簿）（⑤の場合）'!$BD32,IF(SX$19&lt;='様式３（療養者名簿）（⑤の場合）'!$BE32,1,0),0),0)</f>
        <v>0</v>
      </c>
      <c r="SY27" s="257">
        <f>IF(SY$19-'様式３（療養者名簿）（⑤の場合）'!$BD32+1&lt;=15,IF(SY$19&gt;='様式３（療養者名簿）（⑤の場合）'!$BD32,IF(SY$19&lt;='様式３（療養者名簿）（⑤の場合）'!$BE32,1,0),0),0)</f>
        <v>0</v>
      </c>
      <c r="SZ27" s="257">
        <f>IF(SZ$19-'様式３（療養者名簿）（⑤の場合）'!$BD32+1&lt;=15,IF(SZ$19&gt;='様式３（療養者名簿）（⑤の場合）'!$BD32,IF(SZ$19&lt;='様式３（療養者名簿）（⑤の場合）'!$BE32,1,0),0),0)</f>
        <v>0</v>
      </c>
      <c r="TA27" s="257">
        <f>IF(TA$19-'様式３（療養者名簿）（⑤の場合）'!$BD32+1&lt;=15,IF(TA$19&gt;='様式３（療養者名簿）（⑤の場合）'!$BD32,IF(TA$19&lt;='様式３（療養者名簿）（⑤の場合）'!$BE32,1,0),0),0)</f>
        <v>0</v>
      </c>
      <c r="TB27" s="257">
        <f>IF(TB$19-'様式３（療養者名簿）（⑤の場合）'!$BD32+1&lt;=15,IF(TB$19&gt;='様式３（療養者名簿）（⑤の場合）'!$BD32,IF(TB$19&lt;='様式３（療養者名簿）（⑤の場合）'!$BE32,1,0),0),0)</f>
        <v>0</v>
      </c>
      <c r="TC27" s="257">
        <f>IF(TC$19-'様式３（療養者名簿）（⑤の場合）'!$BD32+1&lt;=15,IF(TC$19&gt;='様式３（療養者名簿）（⑤の場合）'!$BD32,IF(TC$19&lt;='様式３（療養者名簿）（⑤の場合）'!$BE32,1,0),0),0)</f>
        <v>0</v>
      </c>
      <c r="TD27" s="257">
        <f>IF(TD$19-'様式３（療養者名簿）（⑤の場合）'!$BD32+1&lt;=15,IF(TD$19&gt;='様式３（療養者名簿）（⑤の場合）'!$BD32,IF(TD$19&lt;='様式３（療養者名簿）（⑤の場合）'!$BE32,1,0),0),0)</f>
        <v>0</v>
      </c>
      <c r="TE27" s="257">
        <f>IF(TE$19-'様式３（療養者名簿）（⑤の場合）'!$BD32+1&lt;=15,IF(TE$19&gt;='様式３（療養者名簿）（⑤の場合）'!$BD32,IF(TE$19&lt;='様式３（療養者名簿）（⑤の場合）'!$BE32,1,0),0),0)</f>
        <v>0</v>
      </c>
      <c r="TF27" s="257">
        <f>IF(TF$19-'様式３（療養者名簿）（⑤の場合）'!$BD32+1&lt;=15,IF(TF$19&gt;='様式３（療養者名簿）（⑤の場合）'!$BD32,IF(TF$19&lt;='様式３（療養者名簿）（⑤の場合）'!$BE32,1,0),0),0)</f>
        <v>0</v>
      </c>
      <c r="TG27" s="257">
        <f>IF(TG$19-'様式３（療養者名簿）（⑤の場合）'!$BD32+1&lt;=15,IF(TG$19&gt;='様式３（療養者名簿）（⑤の場合）'!$BD32,IF(TG$19&lt;='様式３（療養者名簿）（⑤の場合）'!$BE32,1,0),0),0)</f>
        <v>0</v>
      </c>
      <c r="TH27" s="257">
        <f>IF(TH$19-'様式３（療養者名簿）（⑤の場合）'!$BD32+1&lt;=15,IF(TH$19&gt;='様式３（療養者名簿）（⑤の場合）'!$BD32,IF(TH$19&lt;='様式３（療養者名簿）（⑤の場合）'!$BE32,1,0),0),0)</f>
        <v>0</v>
      </c>
      <c r="TI27" s="257">
        <f>IF(TI$19-'様式３（療養者名簿）（⑤の場合）'!$BD32+1&lt;=15,IF(TI$19&gt;='様式３（療養者名簿）（⑤の場合）'!$BD32,IF(TI$19&lt;='様式３（療養者名簿）（⑤の場合）'!$BE32,1,0),0),0)</f>
        <v>0</v>
      </c>
      <c r="TJ27" s="257">
        <f>IF(TJ$19-'様式３（療養者名簿）（⑤の場合）'!$BD32+1&lt;=15,IF(TJ$19&gt;='様式３（療養者名簿）（⑤の場合）'!$BD32,IF(TJ$19&lt;='様式３（療養者名簿）（⑤の場合）'!$BE32,1,0),0),0)</f>
        <v>0</v>
      </c>
      <c r="TK27" s="257">
        <f>IF(TK$19-'様式３（療養者名簿）（⑤の場合）'!$BD32+1&lt;=15,IF(TK$19&gt;='様式３（療養者名簿）（⑤の場合）'!$BD32,IF(TK$19&lt;='様式３（療養者名簿）（⑤の場合）'!$BE32,1,0),0),0)</f>
        <v>0</v>
      </c>
      <c r="TL27" s="257">
        <f>IF(TL$19-'様式３（療養者名簿）（⑤の場合）'!$BD32+1&lt;=15,IF(TL$19&gt;='様式３（療養者名簿）（⑤の場合）'!$BD32,IF(TL$19&lt;='様式３（療養者名簿）（⑤の場合）'!$BE32,1,0),0),0)</f>
        <v>0</v>
      </c>
      <c r="TM27" s="257">
        <f>IF(TM$19-'様式３（療養者名簿）（⑤の場合）'!$BD32+1&lt;=15,IF(TM$19&gt;='様式３（療養者名簿）（⑤の場合）'!$BD32,IF(TM$19&lt;='様式３（療養者名簿）（⑤の場合）'!$BE32,1,0),0),0)</f>
        <v>0</v>
      </c>
      <c r="TN27" s="257">
        <f>IF(TN$19-'様式３（療養者名簿）（⑤の場合）'!$BD32+1&lt;=15,IF(TN$19&gt;='様式３（療養者名簿）（⑤の場合）'!$BD32,IF(TN$19&lt;='様式３（療養者名簿）（⑤の場合）'!$BE32,1,0),0),0)</f>
        <v>0</v>
      </c>
      <c r="TO27" s="257">
        <f>IF(TO$19-'様式３（療養者名簿）（⑤の場合）'!$BD32+1&lt;=15,IF(TO$19&gt;='様式３（療養者名簿）（⑤の場合）'!$BD32,IF(TO$19&lt;='様式３（療養者名簿）（⑤の場合）'!$BE32,1,0),0),0)</f>
        <v>0</v>
      </c>
      <c r="TP27" s="257">
        <f>IF(TP$19-'様式３（療養者名簿）（⑤の場合）'!$BD32+1&lt;=15,IF(TP$19&gt;='様式３（療養者名簿）（⑤の場合）'!$BD32,IF(TP$19&lt;='様式３（療養者名簿）（⑤の場合）'!$BE32,1,0),0),0)</f>
        <v>0</v>
      </c>
      <c r="TQ27" s="257">
        <f>IF(TQ$19-'様式３（療養者名簿）（⑤の場合）'!$BD32+1&lt;=15,IF(TQ$19&gt;='様式３（療養者名簿）（⑤の場合）'!$BD32,IF(TQ$19&lt;='様式３（療養者名簿）（⑤の場合）'!$BE32,1,0),0),0)</f>
        <v>0</v>
      </c>
      <c r="TR27" s="257">
        <f>IF(TR$19-'様式３（療養者名簿）（⑤の場合）'!$BD32+1&lt;=15,IF(TR$19&gt;='様式３（療養者名簿）（⑤の場合）'!$BD32,IF(TR$19&lt;='様式３（療養者名簿）（⑤の場合）'!$BE32,1,0),0),0)</f>
        <v>0</v>
      </c>
      <c r="TS27" s="257">
        <f>IF(TS$19-'様式３（療養者名簿）（⑤の場合）'!$BD32+1&lt;=15,IF(TS$19&gt;='様式３（療養者名簿）（⑤の場合）'!$BD32,IF(TS$19&lt;='様式３（療養者名簿）（⑤の場合）'!$BE32,1,0),0),0)</f>
        <v>0</v>
      </c>
      <c r="TT27" s="257">
        <f>IF(TT$19-'様式３（療養者名簿）（⑤の場合）'!$BD32+1&lt;=15,IF(TT$19&gt;='様式３（療養者名簿）（⑤の場合）'!$BD32,IF(TT$19&lt;='様式３（療養者名簿）（⑤の場合）'!$BE32,1,0),0),0)</f>
        <v>0</v>
      </c>
      <c r="TU27" s="257">
        <f>IF(TU$19-'様式３（療養者名簿）（⑤の場合）'!$BD32+1&lt;=15,IF(TU$19&gt;='様式３（療養者名簿）（⑤の場合）'!$BD32,IF(TU$19&lt;='様式３（療養者名簿）（⑤の場合）'!$BE32,1,0),0),0)</f>
        <v>0</v>
      </c>
      <c r="TV27" s="257">
        <f>IF(TV$19-'様式３（療養者名簿）（⑤の場合）'!$BD32+1&lt;=15,IF(TV$19&gt;='様式３（療養者名簿）（⑤の場合）'!$BD32,IF(TV$19&lt;='様式３（療養者名簿）（⑤の場合）'!$BE32,1,0),0),0)</f>
        <v>0</v>
      </c>
      <c r="TW27" s="257">
        <f>IF(TW$19-'様式３（療養者名簿）（⑤の場合）'!$BD32+1&lt;=15,IF(TW$19&gt;='様式３（療養者名簿）（⑤の場合）'!$BD32,IF(TW$19&lt;='様式３（療養者名簿）（⑤の場合）'!$BE32,1,0),0),0)</f>
        <v>0</v>
      </c>
      <c r="TX27" s="257">
        <f>IF(TX$19-'様式３（療養者名簿）（⑤の場合）'!$BD32+1&lt;=15,IF(TX$19&gt;='様式３（療養者名簿）（⑤の場合）'!$BD32,IF(TX$19&lt;='様式３（療養者名簿）（⑤の場合）'!$BE32,1,0),0),0)</f>
        <v>0</v>
      </c>
      <c r="TY27" s="257">
        <f>IF(TY$19-'様式３（療養者名簿）（⑤の場合）'!$BD32+1&lt;=15,IF(TY$19&gt;='様式３（療養者名簿）（⑤の場合）'!$BD32,IF(TY$19&lt;='様式３（療養者名簿）（⑤の場合）'!$BE32,1,0),0),0)</f>
        <v>0</v>
      </c>
      <c r="TZ27" s="257">
        <f>IF(TZ$19-'様式３（療養者名簿）（⑤の場合）'!$BD32+1&lt;=15,IF(TZ$19&gt;='様式３（療養者名簿）（⑤の場合）'!$BD32,IF(TZ$19&lt;='様式３（療養者名簿）（⑤の場合）'!$BE32,1,0),0),0)</f>
        <v>0</v>
      </c>
      <c r="UA27" s="257">
        <f>IF(UA$19-'様式３（療養者名簿）（⑤の場合）'!$BD32+1&lt;=15,IF(UA$19&gt;='様式３（療養者名簿）（⑤の場合）'!$BD32,IF(UA$19&lt;='様式３（療養者名簿）（⑤の場合）'!$BE32,1,0),0),0)</f>
        <v>0</v>
      </c>
      <c r="UB27" s="257">
        <f>IF(UB$19-'様式３（療養者名簿）（⑤の場合）'!$BD32+1&lt;=15,IF(UB$19&gt;='様式３（療養者名簿）（⑤の場合）'!$BD32,IF(UB$19&lt;='様式３（療養者名簿）（⑤の場合）'!$BE32,1,0),0),0)</f>
        <v>0</v>
      </c>
      <c r="UC27" s="257">
        <f>IF(UC$19-'様式３（療養者名簿）（⑤の場合）'!$BD32+1&lt;=15,IF(UC$19&gt;='様式３（療養者名簿）（⑤の場合）'!$BD32,IF(UC$19&lt;='様式３（療養者名簿）（⑤の場合）'!$BE32,1,0),0),0)</f>
        <v>0</v>
      </c>
      <c r="UD27" s="384">
        <f>IF(UD$19-'様式３（療養者名簿）（⑤の場合）'!$BD32+1&lt;=15,IF(UD$19&gt;='様式３（療養者名簿）（⑤の場合）'!$BD32,IF(UD$19&lt;='様式３（療養者名簿）（⑤の場合）'!$BE32,1,0),0),0)</f>
        <v>0</v>
      </c>
      <c r="UE27" s="384">
        <f>IF(UE$19-'様式３（療養者名簿）（⑤の場合）'!$BD32+1&lt;=15,IF(UE$19&gt;='様式３（療養者名簿）（⑤の場合）'!$BD32,IF(UE$19&lt;='様式３（療養者名簿）（⑤の場合）'!$BE32,1,0),0),0)</f>
        <v>0</v>
      </c>
      <c r="UF27" s="384">
        <f>IF(UF$19-'様式３（療養者名簿）（⑤の場合）'!$BD32+1&lt;=15,IF(UF$19&gt;='様式３（療養者名簿）（⑤の場合）'!$BD32,IF(UF$19&lt;='様式３（療養者名簿）（⑤の場合）'!$BE32,1,0),0),0)</f>
        <v>0</v>
      </c>
      <c r="UG27" s="384">
        <f>IF(UG$19-'様式３（療養者名簿）（⑤の場合）'!$BD32+1&lt;=15,IF(UG$19&gt;='様式３（療養者名簿）（⑤の場合）'!$BD32,IF(UG$19&lt;='様式３（療養者名簿）（⑤の場合）'!$BE32,1,0),0),0)</f>
        <v>0</v>
      </c>
      <c r="UH27" s="384">
        <f>IF(UH$19-'様式３（療養者名簿）（⑤の場合）'!$BD32+1&lt;=15,IF(UH$19&gt;='様式３（療養者名簿）（⑤の場合）'!$BD32,IF(UH$19&lt;='様式３（療養者名簿）（⑤の場合）'!$BE32,1,0),0),0)</f>
        <v>0</v>
      </c>
      <c r="UI27" s="384">
        <f>IF(UI$19-'様式３（療養者名簿）（⑤の場合）'!$BD32+1&lt;=15,IF(UI$19&gt;='様式３（療養者名簿）（⑤の場合）'!$BD32,IF(UI$19&lt;='様式３（療養者名簿）（⑤の場合）'!$BE32,1,0),0),0)</f>
        <v>0</v>
      </c>
      <c r="UJ27" s="384">
        <f>IF(UJ$19-'様式３（療養者名簿）（⑤の場合）'!$BD32+1&lt;=15,IF(UJ$19&gt;='様式３（療養者名簿）（⑤の場合）'!$BD32,IF(UJ$19&lt;='様式３（療養者名簿）（⑤の場合）'!$BE32,1,0),0),0)</f>
        <v>0</v>
      </c>
      <c r="UK27" s="384">
        <f>IF(UK$19-'様式３（療養者名簿）（⑤の場合）'!$BD32+1&lt;=15,IF(UK$19&gt;='様式３（療養者名簿）（⑤の場合）'!$BD32,IF(UK$19&lt;='様式３（療養者名簿）（⑤の場合）'!$BE32,1,0),0),0)</f>
        <v>0</v>
      </c>
      <c r="UL27" s="384">
        <f>IF(UL$19-'様式３（療養者名簿）（⑤の場合）'!$BD32+1&lt;=15,IF(UL$19&gt;='様式３（療養者名簿）（⑤の場合）'!$BD32,IF(UL$19&lt;='様式３（療養者名簿）（⑤の場合）'!$BE32,1,0),0),0)</f>
        <v>0</v>
      </c>
      <c r="UM27" s="384">
        <f>IF(UM$19-'様式３（療養者名簿）（⑤の場合）'!$BD32+1&lt;=15,IF(UM$19&gt;='様式３（療養者名簿）（⑤の場合）'!$BD32,IF(UM$19&lt;='様式３（療養者名簿）（⑤の場合）'!$BE32,1,0),0),0)</f>
        <v>0</v>
      </c>
      <c r="UN27" s="384">
        <f>IF(UN$19-'様式３（療養者名簿）（⑤の場合）'!$BD32+1&lt;=15,IF(UN$19&gt;='様式３（療養者名簿）（⑤の場合）'!$BD32,IF(UN$19&lt;='様式３（療養者名簿）（⑤の場合）'!$BE32,1,0),0),0)</f>
        <v>0</v>
      </c>
      <c r="UO27" s="384">
        <f>IF(UO$19-'様式３（療養者名簿）（⑤の場合）'!$BD32+1&lt;=15,IF(UO$19&gt;='様式３（療養者名簿）（⑤の場合）'!$BD32,IF(UO$19&lt;='様式３（療養者名簿）（⑤の場合）'!$BE32,1,0),0),0)</f>
        <v>0</v>
      </c>
      <c r="UP27" s="384">
        <f>IF(UP$19-'様式３（療養者名簿）（⑤の場合）'!$BD32+1&lt;=15,IF(UP$19&gt;='様式３（療養者名簿）（⑤の場合）'!$BD32,IF(UP$19&lt;='様式３（療養者名簿）（⑤の場合）'!$BE32,1,0),0),0)</f>
        <v>0</v>
      </c>
      <c r="UQ27" s="384">
        <f>IF(UQ$19-'様式３（療養者名簿）（⑤の場合）'!$BD32+1&lt;=15,IF(UQ$19&gt;='様式３（療養者名簿）（⑤の場合）'!$BD32,IF(UQ$19&lt;='様式３（療養者名簿）（⑤の場合）'!$BE32,1,0),0),0)</f>
        <v>0</v>
      </c>
      <c r="UR27" s="384">
        <f>IF(UR$19-'様式３（療養者名簿）（⑤の場合）'!$BD32+1&lt;=15,IF(UR$19&gt;='様式３（療養者名簿）（⑤の場合）'!$BD32,IF(UR$19&lt;='様式３（療養者名簿）（⑤の場合）'!$BE32,1,0),0),0)</f>
        <v>0</v>
      </c>
      <c r="US27" s="384">
        <f>IF(US$19-'様式３（療養者名簿）（⑤の場合）'!$BD32+1&lt;=15,IF(US$19&gt;='様式３（療養者名簿）（⑤の場合）'!$BD32,IF(US$19&lt;='様式３（療養者名簿）（⑤の場合）'!$BE32,1,0),0),0)</f>
        <v>0</v>
      </c>
      <c r="UT27" s="384">
        <f>IF(UT$19-'様式３（療養者名簿）（⑤の場合）'!$BD32+1&lt;=15,IF(UT$19&gt;='様式３（療養者名簿）（⑤の場合）'!$BD32,IF(UT$19&lt;='様式３（療養者名簿）（⑤の場合）'!$BE32,1,0),0),0)</f>
        <v>0</v>
      </c>
      <c r="UU27" s="384">
        <f>IF(UU$19-'様式３（療養者名簿）（⑤の場合）'!$BD32+1&lt;=15,IF(UU$19&gt;='様式３（療養者名簿）（⑤の場合）'!$BD32,IF(UU$19&lt;='様式３（療養者名簿）（⑤の場合）'!$BE32,1,0),0),0)</f>
        <v>0</v>
      </c>
      <c r="UV27" s="384">
        <f>IF(UV$19-'様式３（療養者名簿）（⑤の場合）'!$BD32+1&lt;=15,IF(UV$19&gt;='様式３（療養者名簿）（⑤の場合）'!$BD32,IF(UV$19&lt;='様式３（療養者名簿）（⑤の場合）'!$BE32,1,0),0),0)</f>
        <v>0</v>
      </c>
      <c r="UW27" s="384">
        <f>IF(UW$19-'様式３（療養者名簿）（⑤の場合）'!$BD32+1&lt;=15,IF(UW$19&gt;='様式３（療養者名簿）（⑤の場合）'!$BD32,IF(UW$19&lt;='様式３（療養者名簿）（⑤の場合）'!$BE32,1,0),0),0)</f>
        <v>0</v>
      </c>
      <c r="UX27" s="384">
        <f>IF(UX$19-'様式３（療養者名簿）（⑤の場合）'!$BD32+1&lt;=15,IF(UX$19&gt;='様式３（療養者名簿）（⑤の場合）'!$BD32,IF(UX$19&lt;='様式３（療養者名簿）（⑤の場合）'!$BE32,1,0),0),0)</f>
        <v>0</v>
      </c>
      <c r="UY27" s="384">
        <f>IF(UY$19-'様式３（療養者名簿）（⑤の場合）'!$BD32+1&lt;=15,IF(UY$19&gt;='様式３（療養者名簿）（⑤の場合）'!$BD32,IF(UY$19&lt;='様式３（療養者名簿）（⑤の場合）'!$BE32,1,0),0),0)</f>
        <v>0</v>
      </c>
      <c r="UZ27" s="384">
        <f>IF(UZ$19-'様式３（療養者名簿）（⑤の場合）'!$BD32+1&lt;=15,IF(UZ$19&gt;='様式３（療養者名簿）（⑤の場合）'!$BD32,IF(UZ$19&lt;='様式３（療養者名簿）（⑤の場合）'!$BE32,1,0),0),0)</f>
        <v>0</v>
      </c>
      <c r="VA27" s="384">
        <f>IF(VA$19-'様式３（療養者名簿）（⑤の場合）'!$BD32+1&lt;=15,IF(VA$19&gt;='様式３（療養者名簿）（⑤の場合）'!$BD32,IF(VA$19&lt;='様式３（療養者名簿）（⑤の場合）'!$BE32,1,0),0),0)</f>
        <v>0</v>
      </c>
      <c r="VB27" s="384">
        <f>IF(VB$19-'様式３（療養者名簿）（⑤の場合）'!$BD32+1&lt;=15,IF(VB$19&gt;='様式３（療養者名簿）（⑤の場合）'!$BD32,IF(VB$19&lt;='様式３（療養者名簿）（⑤の場合）'!$BE32,1,0),0),0)</f>
        <v>0</v>
      </c>
      <c r="VC27" s="384">
        <f>IF(VC$19-'様式３（療養者名簿）（⑤の場合）'!$BD32+1&lt;=15,IF(VC$19&gt;='様式３（療養者名簿）（⑤の場合）'!$BD32,IF(VC$19&lt;='様式３（療養者名簿）（⑤の場合）'!$BE32,1,0),0),0)</f>
        <v>0</v>
      </c>
      <c r="VD27" s="384">
        <f>IF(VD$19-'様式３（療養者名簿）（⑤の場合）'!$BD32+1&lt;=15,IF(VD$19&gt;='様式３（療養者名簿）（⑤の場合）'!$BD32,IF(VD$19&lt;='様式３（療養者名簿）（⑤の場合）'!$BE32,1,0),0),0)</f>
        <v>0</v>
      </c>
      <c r="VE27" s="384">
        <f>IF(VE$19-'様式３（療養者名簿）（⑤の場合）'!$BD32+1&lt;=15,IF(VE$19&gt;='様式３（療養者名簿）（⑤の場合）'!$BD32,IF(VE$19&lt;='様式３（療養者名簿）（⑤の場合）'!$BE32,1,0),0),0)</f>
        <v>0</v>
      </c>
      <c r="VF27" s="384">
        <f>IF(VF$19-'様式３（療養者名簿）（⑤の場合）'!$BD32+1&lt;=15,IF(VF$19&gt;='様式３（療養者名簿）（⑤の場合）'!$BD32,IF(VF$19&lt;='様式３（療養者名簿）（⑤の場合）'!$BE32,1,0),0),0)</f>
        <v>0</v>
      </c>
      <c r="VG27" s="384">
        <f>IF(VG$19-'様式３（療養者名簿）（⑤の場合）'!$BD32+1&lt;=15,IF(VG$19&gt;='様式３（療養者名簿）（⑤の場合）'!$BD32,IF(VG$19&lt;='様式３（療養者名簿）（⑤の場合）'!$BE32,1,0),0),0)</f>
        <v>0</v>
      </c>
      <c r="VH27" s="384">
        <f>IF(VH$19-'様式３（療養者名簿）（⑤の場合）'!$BD32+1&lt;=15,IF(VH$19&gt;='様式３（療養者名簿）（⑤の場合）'!$BD32,IF(VH$19&lt;='様式３（療養者名簿）（⑤の場合）'!$BE32,1,0),0),0)</f>
        <v>0</v>
      </c>
      <c r="VI27" s="384">
        <f>IF(VI$19-'様式３（療養者名簿）（⑤の場合）'!$BD32+1&lt;=15,IF(VI$19&gt;='様式３（療養者名簿）（⑤の場合）'!$BD32,IF(VI$19&lt;='様式３（療養者名簿）（⑤の場合）'!$BE32,1,0),0),0)</f>
        <v>0</v>
      </c>
      <c r="VJ27" s="384">
        <f>IF(VJ$19-'様式３（療養者名簿）（⑤の場合）'!$BD32+1&lt;=15,IF(VJ$19&gt;='様式３（療養者名簿）（⑤の場合）'!$BD32,IF(VJ$19&lt;='様式３（療養者名簿）（⑤の場合）'!$BE32,1,0),0),0)</f>
        <v>0</v>
      </c>
      <c r="VK27" s="384">
        <f>IF(VK$19-'様式３（療養者名簿）（⑤の場合）'!$BD32+1&lt;=15,IF(VK$19&gt;='様式３（療養者名簿）（⑤の場合）'!$BD32,IF(VK$19&lt;='様式３（療養者名簿）（⑤の場合）'!$BE32,1,0),0),0)</f>
        <v>0</v>
      </c>
      <c r="VL27" s="384">
        <f>IF(VL$19-'様式３（療養者名簿）（⑤の場合）'!$BD32+1&lt;=15,IF(VL$19&gt;='様式３（療養者名簿）（⑤の場合）'!$BD32,IF(VL$19&lt;='様式３（療養者名簿）（⑤の場合）'!$BE32,1,0),0),0)</f>
        <v>0</v>
      </c>
      <c r="VM27" s="384">
        <f>IF(VM$19-'様式３（療養者名簿）（⑤の場合）'!$BD32+1&lt;=15,IF(VM$19&gt;='様式３（療養者名簿）（⑤の場合）'!$BD32,IF(VM$19&lt;='様式３（療養者名簿）（⑤の場合）'!$BE32,1,0),0),0)</f>
        <v>0</v>
      </c>
      <c r="VN27" s="384">
        <f>IF(VN$19-'様式３（療養者名簿）（⑤の場合）'!$BD32+1&lt;=15,IF(VN$19&gt;='様式３（療養者名簿）（⑤の場合）'!$BD32,IF(VN$19&lt;='様式３（療養者名簿）（⑤の場合）'!$BE32,1,0),0),0)</f>
        <v>0</v>
      </c>
      <c r="VO27" s="384">
        <f>IF(VO$19-'様式３（療養者名簿）（⑤の場合）'!$BD32+1&lt;=15,IF(VO$19&gt;='様式３（療養者名簿）（⑤の場合）'!$BD32,IF(VO$19&lt;='様式３（療養者名簿）（⑤の場合）'!$BE32,1,0),0),0)</f>
        <v>0</v>
      </c>
      <c r="VP27" s="384">
        <f>IF(VP$19-'様式３（療養者名簿）（⑤の場合）'!$BD32+1&lt;=15,IF(VP$19&gt;='様式３（療養者名簿）（⑤の場合）'!$BD32,IF(VP$19&lt;='様式３（療養者名簿）（⑤の場合）'!$BE32,1,0),0),0)</f>
        <v>0</v>
      </c>
      <c r="VQ27" s="384">
        <f>IF(VQ$19-'様式３（療養者名簿）（⑤の場合）'!$BD32+1&lt;=15,IF(VQ$19&gt;='様式３（療養者名簿）（⑤の場合）'!$BD32,IF(VQ$19&lt;='様式３（療養者名簿）（⑤の場合）'!$BE32,1,0),0),0)</f>
        <v>0</v>
      </c>
      <c r="VR27" s="384">
        <f>IF(VR$19-'様式３（療養者名簿）（⑤の場合）'!$BD32+1&lt;=15,IF(VR$19&gt;='様式３（療養者名簿）（⑤の場合）'!$BD32,IF(VR$19&lt;='様式３（療養者名簿）（⑤の場合）'!$BE32,1,0),0),0)</f>
        <v>0</v>
      </c>
      <c r="VS27" s="384">
        <f>IF(VS$19-'様式３（療養者名簿）（⑤の場合）'!$BD32+1&lt;=15,IF(VS$19&gt;='様式３（療養者名簿）（⑤の場合）'!$BD32,IF(VS$19&lt;='様式３（療養者名簿）（⑤の場合）'!$BE32,1,0),0),0)</f>
        <v>0</v>
      </c>
      <c r="VT27" s="384">
        <f>IF(VT$19-'様式３（療養者名簿）（⑤の場合）'!$BD32+1&lt;=15,IF(VT$19&gt;='様式３（療養者名簿）（⑤の場合）'!$BD32,IF(VT$19&lt;='様式３（療養者名簿）（⑤の場合）'!$BE32,1,0),0),0)</f>
        <v>0</v>
      </c>
      <c r="VU27" s="384">
        <f>IF(VU$19-'様式３（療養者名簿）（⑤の場合）'!$BD32+1&lt;=15,IF(VU$19&gt;='様式３（療養者名簿）（⑤の場合）'!$BD32,IF(VU$19&lt;='様式３（療養者名簿）（⑤の場合）'!$BE32,1,0),0),0)</f>
        <v>0</v>
      </c>
      <c r="VV27" s="384">
        <f>IF(VV$19-'様式３（療養者名簿）（⑤の場合）'!$BD32+1&lt;=15,IF(VV$19&gt;='様式３（療養者名簿）（⑤の場合）'!$BD32,IF(VV$19&lt;='様式３（療養者名簿）（⑤の場合）'!$BE32,1,0),0),0)</f>
        <v>0</v>
      </c>
      <c r="VW27" s="384">
        <f>IF(VW$19-'様式３（療養者名簿）（⑤の場合）'!$BD32+1&lt;=15,IF(VW$19&gt;='様式３（療養者名簿）（⑤の場合）'!$BD32,IF(VW$19&lt;='様式３（療養者名簿）（⑤の場合）'!$BE32,1,0),0),0)</f>
        <v>0</v>
      </c>
      <c r="VX27" s="384">
        <f>IF(VX$19-'様式３（療養者名簿）（⑤の場合）'!$BD32+1&lt;=15,IF(VX$19&gt;='様式３（療養者名簿）（⑤の場合）'!$BD32,IF(VX$19&lt;='様式３（療養者名簿）（⑤の場合）'!$BE32,1,0),0),0)</f>
        <v>0</v>
      </c>
      <c r="VY27" s="384">
        <f>IF(VY$19-'様式３（療養者名簿）（⑤の場合）'!$BD32+1&lt;=15,IF(VY$19&gt;='様式３（療養者名簿）（⑤の場合）'!$BD32,IF(VY$19&lt;='様式３（療養者名簿）（⑤の場合）'!$BE32,1,0),0),0)</f>
        <v>0</v>
      </c>
      <c r="VZ27" s="384">
        <f>IF(VZ$19-'様式３（療養者名簿）（⑤の場合）'!$BD32+1&lt;=15,IF(VZ$19&gt;='様式３（療養者名簿）（⑤の場合）'!$BD32,IF(VZ$19&lt;='様式３（療養者名簿）（⑤の場合）'!$BE32,1,0),0),0)</f>
        <v>0</v>
      </c>
      <c r="WA27" s="384">
        <f>IF(WA$19-'様式３（療養者名簿）（⑤の場合）'!$BD32+1&lt;=15,IF(WA$19&gt;='様式３（療養者名簿）（⑤の場合）'!$BD32,IF(WA$19&lt;='様式３（療養者名簿）（⑤の場合）'!$BE32,1,0),0),0)</f>
        <v>0</v>
      </c>
      <c r="WB27" s="384">
        <f>IF(WB$19-'様式３（療養者名簿）（⑤の場合）'!$BD32+1&lt;=15,IF(WB$19&gt;='様式３（療養者名簿）（⑤の場合）'!$BD32,IF(WB$19&lt;='様式３（療養者名簿）（⑤の場合）'!$BE32,1,0),0),0)</f>
        <v>0</v>
      </c>
      <c r="WC27" s="384">
        <f>IF(WC$19-'様式３（療養者名簿）（⑤の場合）'!$BD32+1&lt;=15,IF(WC$19&gt;='様式３（療養者名簿）（⑤の場合）'!$BD32,IF(WC$19&lt;='様式３（療養者名簿）（⑤の場合）'!$BE32,1,0),0),0)</f>
        <v>0</v>
      </c>
      <c r="WD27" s="384">
        <f>IF(WD$19-'様式３（療養者名簿）（⑤の場合）'!$BD32+1&lt;=15,IF(WD$19&gt;='様式３（療養者名簿）（⑤の場合）'!$BD32,IF(WD$19&lt;='様式３（療養者名簿）（⑤の場合）'!$BE32,1,0),0),0)</f>
        <v>0</v>
      </c>
      <c r="WE27" s="384">
        <f>IF(WE$19-'様式３（療養者名簿）（⑤の場合）'!$BD32+1&lt;=15,IF(WE$19&gt;='様式３（療養者名簿）（⑤の場合）'!$BD32,IF(WE$19&lt;='様式３（療養者名簿）（⑤の場合）'!$BE32,1,0),0),0)</f>
        <v>0</v>
      </c>
      <c r="WF27" s="384">
        <f>IF(WF$19-'様式３（療養者名簿）（⑤の場合）'!$BD32+1&lt;=15,IF(WF$19&gt;='様式３（療養者名簿）（⑤の場合）'!$BD32,IF(WF$19&lt;='様式３（療養者名簿）（⑤の場合）'!$BE32,1,0),0),0)</f>
        <v>0</v>
      </c>
      <c r="WG27" s="384">
        <f>IF(WG$19-'様式３（療養者名簿）（⑤の場合）'!$BD32+1&lt;=15,IF(WG$19&gt;='様式３（療養者名簿）（⑤の場合）'!$BD32,IF(WG$19&lt;='様式３（療養者名簿）（⑤の場合）'!$BE32,1,0),0),0)</f>
        <v>0</v>
      </c>
      <c r="WH27" s="384">
        <f>IF(WH$19-'様式３（療養者名簿）（⑤の場合）'!$BD32+1&lt;=15,IF(WH$19&gt;='様式３（療養者名簿）（⑤の場合）'!$BD32,IF(WH$19&lt;='様式３（療養者名簿）（⑤の場合）'!$BE32,1,0),0),0)</f>
        <v>0</v>
      </c>
      <c r="WI27" s="384">
        <f>IF(WI$19-'様式３（療養者名簿）（⑤の場合）'!$BD32+1&lt;=15,IF(WI$19&gt;='様式３（療養者名簿）（⑤の場合）'!$BD32,IF(WI$19&lt;='様式３（療養者名簿）（⑤の場合）'!$BE32,1,0),0),0)</f>
        <v>0</v>
      </c>
      <c r="WJ27" s="384">
        <f>IF(WJ$19-'様式３（療養者名簿）（⑤の場合）'!$BD32+1&lt;=15,IF(WJ$19&gt;='様式３（療養者名簿）（⑤の場合）'!$BD32,IF(WJ$19&lt;='様式３（療養者名簿）（⑤の場合）'!$BE32,1,0),0),0)</f>
        <v>0</v>
      </c>
      <c r="WK27" s="384">
        <f>IF(WK$19-'様式３（療養者名簿）（⑤の場合）'!$BD32+1&lt;=15,IF(WK$19&gt;='様式３（療養者名簿）（⑤の場合）'!$BD32,IF(WK$19&lt;='様式３（療養者名簿）（⑤の場合）'!$BE32,1,0),0),0)</f>
        <v>0</v>
      </c>
      <c r="WL27" s="384">
        <f>IF(WL$19-'様式３（療養者名簿）（⑤の場合）'!$BD32+1&lt;=15,IF(WL$19&gt;='様式３（療養者名簿）（⑤の場合）'!$BD32,IF(WL$19&lt;='様式３（療養者名簿）（⑤の場合）'!$BE32,1,0),0),0)</f>
        <v>0</v>
      </c>
      <c r="WM27" s="384">
        <f>IF(WM$19-'様式３（療養者名簿）（⑤の場合）'!$BD32+1&lt;=15,IF(WM$19&gt;='様式３（療養者名簿）（⑤の場合）'!$BD32,IF(WM$19&lt;='様式３（療養者名簿）（⑤の場合）'!$BE32,1,0),0),0)</f>
        <v>0</v>
      </c>
      <c r="WN27" s="384">
        <f>IF(WN$19-'様式３（療養者名簿）（⑤の場合）'!$BD32+1&lt;=15,IF(WN$19&gt;='様式３（療養者名簿）（⑤の場合）'!$BD32,IF(WN$19&lt;='様式３（療養者名簿）（⑤の場合）'!$BE32,1,0),0),0)</f>
        <v>0</v>
      </c>
      <c r="WO27" s="384">
        <f>IF(WO$19-'様式３（療養者名簿）（⑤の場合）'!$BD32+1&lt;=15,IF(WO$19&gt;='様式３（療養者名簿）（⑤の場合）'!$BD32,IF(WO$19&lt;='様式３（療養者名簿）（⑤の場合）'!$BE32,1,0),0),0)</f>
        <v>0</v>
      </c>
      <c r="WP27" s="384">
        <f>IF(WP$19-'様式３（療養者名簿）（⑤の場合）'!$BD32+1&lt;=15,IF(WP$19&gt;='様式３（療養者名簿）（⑤の場合）'!$BD32,IF(WP$19&lt;='様式３（療養者名簿）（⑤の場合）'!$BE32,1,0),0),0)</f>
        <v>0</v>
      </c>
      <c r="WQ27" s="384">
        <f>IF(WQ$19-'様式３（療養者名簿）（⑤の場合）'!$BD32+1&lt;=15,IF(WQ$19&gt;='様式３（療養者名簿）（⑤の場合）'!$BD32,IF(WQ$19&lt;='様式３（療養者名簿）（⑤の場合）'!$BE32,1,0),0),0)</f>
        <v>0</v>
      </c>
      <c r="WR27" s="384">
        <f>IF(WR$19-'様式３（療養者名簿）（⑤の場合）'!$BD32+1&lt;=15,IF(WR$19&gt;='様式３（療養者名簿）（⑤の場合）'!$BD32,IF(WR$19&lt;='様式３（療養者名簿）（⑤の場合）'!$BE32,1,0),0),0)</f>
        <v>0</v>
      </c>
      <c r="WS27" s="384">
        <f>IF(WS$19-'様式３（療養者名簿）（⑤の場合）'!$BD32+1&lt;=15,IF(WS$19&gt;='様式３（療養者名簿）（⑤の場合）'!$BD32,IF(WS$19&lt;='様式３（療養者名簿）（⑤の場合）'!$BE32,1,0),0),0)</f>
        <v>0</v>
      </c>
      <c r="WT27" s="384">
        <f>IF(WT$19-'様式３（療養者名簿）（⑤の場合）'!$BD32+1&lt;=15,IF(WT$19&gt;='様式３（療養者名簿）（⑤の場合）'!$BD32,IF(WT$19&lt;='様式３（療養者名簿）（⑤の場合）'!$BE32,1,0),0),0)</f>
        <v>0</v>
      </c>
      <c r="WU27" s="384">
        <f>IF(WU$19-'様式３（療養者名簿）（⑤の場合）'!$BD32+1&lt;=15,IF(WU$19&gt;='様式３（療養者名簿）（⑤の場合）'!$BD32,IF(WU$19&lt;='様式３（療養者名簿）（⑤の場合）'!$BE32,1,0),0),0)</f>
        <v>0</v>
      </c>
      <c r="WV27" s="384">
        <f>IF(WV$19-'様式３（療養者名簿）（⑤の場合）'!$BD32+1&lt;=15,IF(WV$19&gt;='様式３（療養者名簿）（⑤の場合）'!$BD32,IF(WV$19&lt;='様式３（療養者名簿）（⑤の場合）'!$BE32,1,0),0),0)</f>
        <v>0</v>
      </c>
      <c r="WW27" s="384">
        <f>IF(WW$19-'様式３（療養者名簿）（⑤の場合）'!$BD32+1&lt;=15,IF(WW$19&gt;='様式３（療養者名簿）（⑤の場合）'!$BD32,IF(WW$19&lt;='様式３（療養者名簿）（⑤の場合）'!$BE32,1,0),0),0)</f>
        <v>0</v>
      </c>
      <c r="WX27" s="384">
        <f>IF(WX$19-'様式３（療養者名簿）（⑤の場合）'!$BD32+1&lt;=15,IF(WX$19&gt;='様式３（療養者名簿）（⑤の場合）'!$BD32,IF(WX$19&lt;='様式３（療養者名簿）（⑤の場合）'!$BE32,1,0),0),0)</f>
        <v>0</v>
      </c>
      <c r="WY27" s="384">
        <f>IF(WY$19-'様式３（療養者名簿）（⑤の場合）'!$BD32+1&lt;=15,IF(WY$19&gt;='様式３（療養者名簿）（⑤の場合）'!$BD32,IF(WY$19&lt;='様式３（療養者名簿）（⑤の場合）'!$BE32,1,0),0),0)</f>
        <v>0</v>
      </c>
      <c r="WZ27" s="384">
        <f>IF(WZ$19-'様式３（療養者名簿）（⑤の場合）'!$BD32+1&lt;=15,IF(WZ$19&gt;='様式３（療養者名簿）（⑤の場合）'!$BD32,IF(WZ$19&lt;='様式３（療養者名簿）（⑤の場合）'!$BE32,1,0),0),0)</f>
        <v>0</v>
      </c>
      <c r="XA27" s="384">
        <f>IF(XA$19-'様式３（療養者名簿）（⑤の場合）'!$BD32+1&lt;=15,IF(XA$19&gt;='様式３（療養者名簿）（⑤の場合）'!$BD32,IF(XA$19&lt;='様式３（療養者名簿）（⑤の場合）'!$BE32,1,0),0),0)</f>
        <v>0</v>
      </c>
      <c r="XB27" s="384">
        <f>IF(XB$19-'様式３（療養者名簿）（⑤の場合）'!$BD32+1&lt;=15,IF(XB$19&gt;='様式３（療養者名簿）（⑤の場合）'!$BD32,IF(XB$19&lt;='様式３（療養者名簿）（⑤の場合）'!$BE32,1,0),0),0)</f>
        <v>0</v>
      </c>
      <c r="XC27" s="384">
        <f>IF(XC$19-'様式３（療養者名簿）（⑤の場合）'!$BD32+1&lt;=15,IF(XC$19&gt;='様式３（療養者名簿）（⑤の場合）'!$BD32,IF(XC$19&lt;='様式３（療養者名簿）（⑤の場合）'!$BE32,1,0),0),0)</f>
        <v>0</v>
      </c>
      <c r="XD27" s="384">
        <f>IF(XD$19-'様式３（療養者名簿）（⑤の場合）'!$BD32+1&lt;=15,IF(XD$19&gt;='様式３（療養者名簿）（⑤の場合）'!$BD32,IF(XD$19&lt;='様式３（療養者名簿）（⑤の場合）'!$BE32,1,0),0),0)</f>
        <v>0</v>
      </c>
      <c r="XE27" s="384">
        <f>IF(XE$19-'様式３（療養者名簿）（⑤の場合）'!$BD32+1&lt;=15,IF(XE$19&gt;='様式３（療養者名簿）（⑤の場合）'!$BD32,IF(XE$19&lt;='様式３（療養者名簿）（⑤の場合）'!$BE32,1,0),0),0)</f>
        <v>0</v>
      </c>
      <c r="XF27" s="384">
        <f>IF(XF$19-'様式３（療養者名簿）（⑤の場合）'!$BD32+1&lt;=15,IF(XF$19&gt;='様式３（療養者名簿）（⑤の場合）'!$BD32,IF(XF$19&lt;='様式３（療養者名簿）（⑤の場合）'!$BE32,1,0),0),0)</f>
        <v>0</v>
      </c>
      <c r="XG27" s="384">
        <f>IF(XG$19-'様式３（療養者名簿）（⑤の場合）'!$BD32+1&lt;=15,IF(XG$19&gt;='様式３（療養者名簿）（⑤の場合）'!$BD32,IF(XG$19&lt;='様式３（療養者名簿）（⑤の場合）'!$BE32,1,0),0),0)</f>
        <v>0</v>
      </c>
      <c r="XH27" s="384">
        <f>IF(XH$19-'様式３（療養者名簿）（⑤の場合）'!$BD32+1&lt;=15,IF(XH$19&gt;='様式３（療養者名簿）（⑤の場合）'!$BD32,IF(XH$19&lt;='様式３（療養者名簿）（⑤の場合）'!$BE32,1,0),0),0)</f>
        <v>0</v>
      </c>
      <c r="XI27" s="384">
        <f>IF(XI$19-'様式３（療養者名簿）（⑤の場合）'!$BD32+1&lt;=15,IF(XI$19&gt;='様式３（療養者名簿）（⑤の場合）'!$BD32,IF(XI$19&lt;='様式３（療養者名簿）（⑤の場合）'!$BE32,1,0),0),0)</f>
        <v>0</v>
      </c>
      <c r="XJ27" s="384">
        <f>IF(XJ$19-'様式３（療養者名簿）（⑤の場合）'!$BD32+1&lt;=15,IF(XJ$19&gt;='様式３（療養者名簿）（⑤の場合）'!$BD32,IF(XJ$19&lt;='様式３（療養者名簿）（⑤の場合）'!$BE32,1,0),0),0)</f>
        <v>0</v>
      </c>
      <c r="XK27" s="384">
        <f>IF(XK$19-'様式３（療養者名簿）（⑤の場合）'!$BD32+1&lt;=15,IF(XK$19&gt;='様式３（療養者名簿）（⑤の場合）'!$BD32,IF(XK$19&lt;='様式３（療養者名簿）（⑤の場合）'!$BE32,1,0),0),0)</f>
        <v>0</v>
      </c>
      <c r="XL27" s="384">
        <f>IF(XL$19-'様式３（療養者名簿）（⑤の場合）'!$BD32+1&lt;=15,IF(XL$19&gt;='様式３（療養者名簿）（⑤の場合）'!$BD32,IF(XL$19&lt;='様式３（療養者名簿）（⑤の場合）'!$BE32,1,0),0),0)</f>
        <v>0</v>
      </c>
      <c r="XM27" s="384">
        <f>IF(XM$19-'様式３（療養者名簿）（⑤の場合）'!$BD32+1&lt;=15,IF(XM$19&gt;='様式３（療養者名簿）（⑤の場合）'!$BD32,IF(XM$19&lt;='様式３（療養者名簿）（⑤の場合）'!$BE32,1,0),0),0)</f>
        <v>0</v>
      </c>
      <c r="XN27" s="384">
        <f>IF(XN$19-'様式３（療養者名簿）（⑤の場合）'!$BD32+1&lt;=15,IF(XN$19&gt;='様式３（療養者名簿）（⑤の場合）'!$BD32,IF(XN$19&lt;='様式３（療養者名簿）（⑤の場合）'!$BE32,1,0),0),0)</f>
        <v>0</v>
      </c>
      <c r="XO27" s="384">
        <f>IF(XO$19-'様式３（療養者名簿）（⑤の場合）'!$BD32+1&lt;=15,IF(XO$19&gt;='様式３（療養者名簿）（⑤の場合）'!$BD32,IF(XO$19&lt;='様式３（療養者名簿）（⑤の場合）'!$BE32,1,0),0),0)</f>
        <v>0</v>
      </c>
      <c r="XP27" s="384">
        <f>IF(XP$19-'様式３（療養者名簿）（⑤の場合）'!$BD32+1&lt;=15,IF(XP$19&gt;='様式３（療養者名簿）（⑤の場合）'!$BD32,IF(XP$19&lt;='様式３（療養者名簿）（⑤の場合）'!$BE32,1,0),0),0)</f>
        <v>0</v>
      </c>
      <c r="XQ27" s="384">
        <f>IF(XQ$19-'様式３（療養者名簿）（⑤の場合）'!$BD32+1&lt;=15,IF(XQ$19&gt;='様式３（療養者名簿）（⑤の場合）'!$BD32,IF(XQ$19&lt;='様式３（療養者名簿）（⑤の場合）'!$BE32,1,0),0),0)</f>
        <v>0</v>
      </c>
      <c r="XR27" s="384">
        <f>IF(XR$19-'様式３（療養者名簿）（⑤の場合）'!$BD32+1&lt;=15,IF(XR$19&gt;='様式３（療養者名簿）（⑤の場合）'!$BD32,IF(XR$19&lt;='様式３（療養者名簿）（⑤の場合）'!$BE32,1,0),0),0)</f>
        <v>0</v>
      </c>
      <c r="XS27" s="384">
        <f>IF(XS$19-'様式３（療養者名簿）（⑤の場合）'!$BD32+1&lt;=15,IF(XS$19&gt;='様式３（療養者名簿）（⑤の場合）'!$BD32,IF(XS$19&lt;='様式３（療養者名簿）（⑤の場合）'!$BE32,1,0),0),0)</f>
        <v>0</v>
      </c>
      <c r="XT27" s="384">
        <f>IF(XT$19-'様式３（療養者名簿）（⑤の場合）'!$BD32+1&lt;=15,IF(XT$19&gt;='様式３（療養者名簿）（⑤の場合）'!$BD32,IF(XT$19&lt;='様式３（療養者名簿）（⑤の場合）'!$BE32,1,0),0),0)</f>
        <v>0</v>
      </c>
      <c r="XU27" s="384">
        <f>IF(XU$19-'様式３（療養者名簿）（⑤の場合）'!$BD32+1&lt;=15,IF(XU$19&gt;='様式３（療養者名簿）（⑤の場合）'!$BD32,IF(XU$19&lt;='様式３（療養者名簿）（⑤の場合）'!$BE32,1,0),0),0)</f>
        <v>0</v>
      </c>
      <c r="XV27" s="384">
        <f>IF(XV$19-'様式３（療養者名簿）（⑤の場合）'!$BD32+1&lt;=15,IF(XV$19&gt;='様式３（療養者名簿）（⑤の場合）'!$BD32,IF(XV$19&lt;='様式３（療養者名簿）（⑤の場合）'!$BE32,1,0),0),0)</f>
        <v>0</v>
      </c>
      <c r="XW27" s="384">
        <f>IF(XW$19-'様式３（療養者名簿）（⑤の場合）'!$BD32+1&lt;=15,IF(XW$19&gt;='様式３（療養者名簿）（⑤の場合）'!$BD32,IF(XW$19&lt;='様式３（療養者名簿）（⑤の場合）'!$BE32,1,0),0),0)</f>
        <v>0</v>
      </c>
      <c r="XX27" s="384">
        <f>IF(XX$19-'様式３（療養者名簿）（⑤の場合）'!$BD32+1&lt;=15,IF(XX$19&gt;='様式３（療養者名簿）（⑤の場合）'!$BD32,IF(XX$19&lt;='様式３（療養者名簿）（⑤の場合）'!$BE32,1,0),0),0)</f>
        <v>0</v>
      </c>
      <c r="XY27" s="384">
        <f>IF(XY$19-'様式３（療養者名簿）（⑤の場合）'!$BD32+1&lt;=15,IF(XY$19&gt;='様式３（療養者名簿）（⑤の場合）'!$BD32,IF(XY$19&lt;='様式３（療養者名簿）（⑤の場合）'!$BE32,1,0),0),0)</f>
        <v>0</v>
      </c>
      <c r="XZ27" s="384">
        <f>IF(XZ$19-'様式３（療養者名簿）（⑤の場合）'!$BD32+1&lt;=15,IF(XZ$19&gt;='様式３（療養者名簿）（⑤の場合）'!$BD32,IF(XZ$19&lt;='様式３（療養者名簿）（⑤の場合）'!$BE32,1,0),0),0)</f>
        <v>0</v>
      </c>
      <c r="YA27" s="384">
        <f>IF(YA$19-'様式３（療養者名簿）（⑤の場合）'!$BD32+1&lt;=15,IF(YA$19&gt;='様式３（療養者名簿）（⑤の場合）'!$BD32,IF(YA$19&lt;='様式３（療養者名簿）（⑤の場合）'!$BE32,1,0),0),0)</f>
        <v>0</v>
      </c>
      <c r="YB27" s="384">
        <f>IF(YB$19-'様式３（療養者名簿）（⑤の場合）'!$BD32+1&lt;=15,IF(YB$19&gt;='様式３（療養者名簿）（⑤の場合）'!$BD32,IF(YB$19&lt;='様式３（療養者名簿）（⑤の場合）'!$BE32,1,0),0),0)</f>
        <v>0</v>
      </c>
      <c r="YC27" s="384">
        <f>IF(YC$19-'様式３（療養者名簿）（⑤の場合）'!$BD32+1&lt;=15,IF(YC$19&gt;='様式３（療養者名簿）（⑤の場合）'!$BD32,IF(YC$19&lt;='様式３（療養者名簿）（⑤の場合）'!$BE32,1,0),0),0)</f>
        <v>0</v>
      </c>
      <c r="YD27" s="384">
        <f>IF(YD$19-'様式３（療養者名簿）（⑤の場合）'!$BD32+1&lt;=15,IF(YD$19&gt;='様式３（療養者名簿）（⑤の場合）'!$BD32,IF(YD$19&lt;='様式３（療養者名簿）（⑤の場合）'!$BE32,1,0),0),0)</f>
        <v>0</v>
      </c>
      <c r="YE27" s="384">
        <f>IF(YE$19-'様式３（療養者名簿）（⑤の場合）'!$BD32+1&lt;=15,IF(YE$19&gt;='様式３（療養者名簿）（⑤の場合）'!$BD32,IF(YE$19&lt;='様式３（療養者名簿）（⑤の場合）'!$BE32,1,0),0),0)</f>
        <v>0</v>
      </c>
      <c r="YF27" s="384">
        <f>IF(YF$19-'様式３（療養者名簿）（⑤の場合）'!$BD32+1&lt;=15,IF(YF$19&gt;='様式３（療養者名簿）（⑤の場合）'!$BD32,IF(YF$19&lt;='様式３（療養者名簿）（⑤の場合）'!$BE32,1,0),0),0)</f>
        <v>0</v>
      </c>
      <c r="YG27" s="384">
        <f>IF(YG$19-'様式３（療養者名簿）（⑤の場合）'!$BD32+1&lt;=15,IF(YG$19&gt;='様式３（療養者名簿）（⑤の場合）'!$BD32,IF(YG$19&lt;='様式３（療養者名簿）（⑤の場合）'!$BE32,1,0),0),0)</f>
        <v>0</v>
      </c>
      <c r="YH27" s="384">
        <f>IF(YH$19-'様式３（療養者名簿）（⑤の場合）'!$BD32+1&lt;=15,IF(YH$19&gt;='様式３（療養者名簿）（⑤の場合）'!$BD32,IF(YH$19&lt;='様式３（療養者名簿）（⑤の場合）'!$BE32,1,0),0),0)</f>
        <v>0</v>
      </c>
      <c r="YI27" s="384">
        <f>IF(YI$19-'様式３（療養者名簿）（⑤の場合）'!$BD32+1&lt;=15,IF(YI$19&gt;='様式３（療養者名簿）（⑤の場合）'!$BD32,IF(YI$19&lt;='様式３（療養者名簿）（⑤の場合）'!$BE32,1,0),0),0)</f>
        <v>0</v>
      </c>
      <c r="YJ27" s="384">
        <f>IF(YJ$19-'様式３（療養者名簿）（⑤の場合）'!$BD32+1&lt;=15,IF(YJ$19&gt;='様式３（療養者名簿）（⑤の場合）'!$BD32,IF(YJ$19&lt;='様式３（療養者名簿）（⑤の場合）'!$BE32,1,0),0),0)</f>
        <v>0</v>
      </c>
      <c r="YK27" s="384">
        <f>IF(YK$19-'様式３（療養者名簿）（⑤の場合）'!$BD32+1&lt;=15,IF(YK$19&gt;='様式３（療養者名簿）（⑤の場合）'!$BD32,IF(YK$19&lt;='様式３（療養者名簿）（⑤の場合）'!$BE32,1,0),0),0)</f>
        <v>0</v>
      </c>
      <c r="YL27" s="384">
        <f>IF(YL$19-'様式３（療養者名簿）（⑤の場合）'!$BD32+1&lt;=15,IF(YL$19&gt;='様式３（療養者名簿）（⑤の場合）'!$BD32,IF(YL$19&lt;='様式３（療養者名簿）（⑤の場合）'!$BE32,1,0),0),0)</f>
        <v>0</v>
      </c>
      <c r="YM27" s="384">
        <f>IF(YM$19-'様式３（療養者名簿）（⑤の場合）'!$BD32+1&lt;=15,IF(YM$19&gt;='様式３（療養者名簿）（⑤の場合）'!$BD32,IF(YM$19&lt;='様式３（療養者名簿）（⑤の場合）'!$BE32,1,0),0),0)</f>
        <v>0</v>
      </c>
      <c r="YN27" s="384">
        <f>IF(YN$19-'様式３（療養者名簿）（⑤の場合）'!$BD32+1&lt;=15,IF(YN$19&gt;='様式３（療養者名簿）（⑤の場合）'!$BD32,IF(YN$19&lt;='様式３（療養者名簿）（⑤の場合）'!$BE32,1,0),0),0)</f>
        <v>0</v>
      </c>
      <c r="YO27" s="384">
        <f>IF(YO$19-'様式３（療養者名簿）（⑤の場合）'!$BD32+1&lt;=15,IF(YO$19&gt;='様式３（療養者名簿）（⑤の場合）'!$BD32,IF(YO$19&lt;='様式３（療養者名簿）（⑤の場合）'!$BE32,1,0),0),0)</f>
        <v>0</v>
      </c>
      <c r="YP27" s="384">
        <f>IF(YP$19-'様式３（療養者名簿）（⑤の場合）'!$BD32+1&lt;=15,IF(YP$19&gt;='様式３（療養者名簿）（⑤の場合）'!$BD32,IF(YP$19&lt;='様式３（療養者名簿）（⑤の場合）'!$BE32,1,0),0),0)</f>
        <v>0</v>
      </c>
      <c r="YQ27" s="384">
        <f>IF(YQ$19-'様式３（療養者名簿）（⑤の場合）'!$BD32+1&lt;=15,IF(YQ$19&gt;='様式３（療養者名簿）（⑤の場合）'!$BD32,IF(YQ$19&lt;='様式３（療養者名簿）（⑤の場合）'!$BE32,1,0),0),0)</f>
        <v>0</v>
      </c>
      <c r="YR27" s="384">
        <f>IF(YR$19-'様式３（療養者名簿）（⑤の場合）'!$BD32+1&lt;=15,IF(YR$19&gt;='様式３（療養者名簿）（⑤の場合）'!$BD32,IF(YR$19&lt;='様式３（療養者名簿）（⑤の場合）'!$BE32,1,0),0),0)</f>
        <v>0</v>
      </c>
      <c r="YS27" s="384">
        <f>IF(YS$19-'様式３（療養者名簿）（⑤の場合）'!$BD32+1&lt;=15,IF(YS$19&gt;='様式３（療養者名簿）（⑤の場合）'!$BD32,IF(YS$19&lt;='様式３（療養者名簿）（⑤の場合）'!$BE32,1,0),0),0)</f>
        <v>0</v>
      </c>
      <c r="YT27" s="384">
        <f>IF(YT$19-'様式３（療養者名簿）（⑤の場合）'!$BD32+1&lt;=15,IF(YT$19&gt;='様式３（療養者名簿）（⑤の場合）'!$BD32,IF(YT$19&lt;='様式３（療養者名簿）（⑤の場合）'!$BE32,1,0),0),0)</f>
        <v>0</v>
      </c>
      <c r="YU27" s="384">
        <f>IF(YU$19-'様式３（療養者名簿）（⑤の場合）'!$BD32+1&lt;=15,IF(YU$19&gt;='様式３（療養者名簿）（⑤の場合）'!$BD32,IF(YU$19&lt;='様式３（療養者名簿）（⑤の場合）'!$BE32,1,0),0),0)</f>
        <v>0</v>
      </c>
      <c r="YV27" s="384">
        <f>IF(YV$19-'様式３（療養者名簿）（⑤の場合）'!$BD32+1&lt;=15,IF(YV$19&gt;='様式３（療養者名簿）（⑤の場合）'!$BD32,IF(YV$19&lt;='様式３（療養者名簿）（⑤の場合）'!$BE32,1,0),0),0)</f>
        <v>0</v>
      </c>
      <c r="YW27" s="384">
        <f>IF(YW$19-'様式３（療養者名簿）（⑤の場合）'!$BD32+1&lt;=15,IF(YW$19&gt;='様式３（療養者名簿）（⑤の場合）'!$BD32,IF(YW$19&lt;='様式３（療養者名簿）（⑤の場合）'!$BE32,1,0),0),0)</f>
        <v>0</v>
      </c>
      <c r="YX27" s="384">
        <f>IF(YX$19-'様式３（療養者名簿）（⑤の場合）'!$BD32+1&lt;=15,IF(YX$19&gt;='様式３（療養者名簿）（⑤の場合）'!$BD32,IF(YX$19&lt;='様式３（療養者名簿）（⑤の場合）'!$BE32,1,0),0),0)</f>
        <v>0</v>
      </c>
      <c r="YY27" s="384">
        <f>IF(YY$19-'様式３（療養者名簿）（⑤の場合）'!$BD32+1&lt;=15,IF(YY$19&gt;='様式３（療養者名簿）（⑤の場合）'!$BD32,IF(YY$19&lt;='様式３（療養者名簿）（⑤の場合）'!$BE32,1,0),0),0)</f>
        <v>0</v>
      </c>
      <c r="YZ27" s="384">
        <f>IF(YZ$19-'様式３（療養者名簿）（⑤の場合）'!$BD32+1&lt;=15,IF(YZ$19&gt;='様式３（療養者名簿）（⑤の場合）'!$BD32,IF(YZ$19&lt;='様式３（療養者名簿）（⑤の場合）'!$BE32,1,0),0),0)</f>
        <v>0</v>
      </c>
      <c r="ZA27" s="384">
        <f>IF(ZA$19-'様式３（療養者名簿）（⑤の場合）'!$BD32+1&lt;=15,IF(ZA$19&gt;='様式３（療養者名簿）（⑤の場合）'!$BD32,IF(ZA$19&lt;='様式３（療養者名簿）（⑤の場合）'!$BE32,1,0),0),0)</f>
        <v>0</v>
      </c>
      <c r="ZB27" s="384">
        <f>IF(ZB$19-'様式３（療養者名簿）（⑤の場合）'!$BD32+1&lt;=15,IF(ZB$19&gt;='様式３（療養者名簿）（⑤の場合）'!$BD32,IF(ZB$19&lt;='様式３（療養者名簿）（⑤の場合）'!$BE32,1,0),0),0)</f>
        <v>0</v>
      </c>
      <c r="ZC27" s="384">
        <f>IF(ZC$19-'様式３（療養者名簿）（⑤の場合）'!$BD32+1&lt;=15,IF(ZC$19&gt;='様式３（療養者名簿）（⑤の場合）'!$BD32,IF(ZC$19&lt;='様式３（療養者名簿）（⑤の場合）'!$BE32,1,0),0),0)</f>
        <v>0</v>
      </c>
      <c r="ZD27" s="384">
        <f>IF(ZD$19-'様式３（療養者名簿）（⑤の場合）'!$BD32+1&lt;=15,IF(ZD$19&gt;='様式３（療養者名簿）（⑤の場合）'!$BD32,IF(ZD$19&lt;='様式３（療養者名簿）（⑤の場合）'!$BE32,1,0),0),0)</f>
        <v>0</v>
      </c>
      <c r="ZE27" s="384">
        <f>IF(ZE$19-'様式３（療養者名簿）（⑤の場合）'!$BD32+1&lt;=15,IF(ZE$19&gt;='様式３（療養者名簿）（⑤の場合）'!$BD32,IF(ZE$19&lt;='様式３（療養者名簿）（⑤の場合）'!$BE32,1,0),0),0)</f>
        <v>0</v>
      </c>
      <c r="ZF27" s="384">
        <f>IF(ZF$19-'様式３（療養者名簿）（⑤の場合）'!$BD32+1&lt;=15,IF(ZF$19&gt;='様式３（療養者名簿）（⑤の場合）'!$BD32,IF(ZF$19&lt;='様式３（療養者名簿）（⑤の場合）'!$BE32,1,0),0),0)</f>
        <v>0</v>
      </c>
      <c r="ZG27" s="384">
        <f>IF(ZG$19-'様式３（療養者名簿）（⑤の場合）'!$BD32+1&lt;=15,IF(ZG$19&gt;='様式３（療養者名簿）（⑤の場合）'!$BD32,IF(ZG$19&lt;='様式３（療養者名簿）（⑤の場合）'!$BE32,1,0),0),0)</f>
        <v>0</v>
      </c>
      <c r="ZH27" s="384">
        <f>IF(ZH$19-'様式３（療養者名簿）（⑤の場合）'!$BD32+1&lt;=15,IF(ZH$19&gt;='様式３（療養者名簿）（⑤の場合）'!$BD32,IF(ZH$19&lt;='様式３（療養者名簿）（⑤の場合）'!$BE32,1,0),0),0)</f>
        <v>0</v>
      </c>
      <c r="ZI27" s="384">
        <f>IF(ZI$19-'様式３（療養者名簿）（⑤の場合）'!$BD32+1&lt;=15,IF(ZI$19&gt;='様式３（療養者名簿）（⑤の場合）'!$BD32,IF(ZI$19&lt;='様式３（療養者名簿）（⑤の場合）'!$BE32,1,0),0),0)</f>
        <v>0</v>
      </c>
      <c r="ZJ27" s="384">
        <f>IF(ZJ$19-'様式３（療養者名簿）（⑤の場合）'!$BD32+1&lt;=15,IF(ZJ$19&gt;='様式３（療養者名簿）（⑤の場合）'!$BD32,IF(ZJ$19&lt;='様式３（療養者名簿）（⑤の場合）'!$BE32,1,0),0),0)</f>
        <v>0</v>
      </c>
      <c r="ZK27" s="384">
        <f>IF(ZK$19-'様式３（療養者名簿）（⑤の場合）'!$BD32+1&lt;=15,IF(ZK$19&gt;='様式３（療養者名簿）（⑤の場合）'!$BD32,IF(ZK$19&lt;='様式３（療養者名簿）（⑤の場合）'!$BE32,1,0),0),0)</f>
        <v>0</v>
      </c>
      <c r="ZL27" s="384">
        <f>IF(ZL$19-'様式３（療養者名簿）（⑤の場合）'!$BD32+1&lt;=15,IF(ZL$19&gt;='様式３（療養者名簿）（⑤の場合）'!$BD32,IF(ZL$19&lt;='様式３（療養者名簿）（⑤の場合）'!$BE32,1,0),0),0)</f>
        <v>0</v>
      </c>
      <c r="ZM27" s="384">
        <f>IF(ZM$19-'様式３（療養者名簿）（⑤の場合）'!$BD32+1&lt;=15,IF(ZM$19&gt;='様式３（療養者名簿）（⑤の場合）'!$BD32,IF(ZM$19&lt;='様式３（療養者名簿）（⑤の場合）'!$BE32,1,0),0),0)</f>
        <v>0</v>
      </c>
      <c r="ZN27" s="384">
        <f>IF(ZN$19-'様式３（療養者名簿）（⑤の場合）'!$BD32+1&lt;=15,IF(ZN$19&gt;='様式３（療養者名簿）（⑤の場合）'!$BD32,IF(ZN$19&lt;='様式３（療養者名簿）（⑤の場合）'!$BE32,1,0),0),0)</f>
        <v>0</v>
      </c>
      <c r="ZO27" s="384">
        <f>IF(ZO$19-'様式３（療養者名簿）（⑤の場合）'!$BD32+1&lt;=15,IF(ZO$19&gt;='様式３（療養者名簿）（⑤の場合）'!$BD32,IF(ZO$19&lt;='様式３（療養者名簿）（⑤の場合）'!$BE32,1,0),0),0)</f>
        <v>0</v>
      </c>
      <c r="ZP27" s="384">
        <f>IF(ZP$19-'様式３（療養者名簿）（⑤の場合）'!$BD32+1&lt;=15,IF(ZP$19&gt;='様式３（療養者名簿）（⑤の場合）'!$BD32,IF(ZP$19&lt;='様式３（療養者名簿）（⑤の場合）'!$BE32,1,0),0),0)</f>
        <v>0</v>
      </c>
      <c r="ZQ27" s="384">
        <f>IF(ZQ$19-'様式３（療養者名簿）（⑤の場合）'!$BD32+1&lt;=15,IF(ZQ$19&gt;='様式３（療養者名簿）（⑤の場合）'!$BD32,IF(ZQ$19&lt;='様式３（療養者名簿）（⑤の場合）'!$BE32,1,0),0),0)</f>
        <v>0</v>
      </c>
      <c r="ZR27" s="384">
        <f>IF(ZR$19-'様式３（療養者名簿）（⑤の場合）'!$BD32+1&lt;=15,IF(ZR$19&gt;='様式３（療養者名簿）（⑤の場合）'!$BD32,IF(ZR$19&lt;='様式３（療養者名簿）（⑤の場合）'!$BE32,1,0),0),0)</f>
        <v>0</v>
      </c>
      <c r="ZS27" s="384">
        <f>IF(ZS$19-'様式３（療養者名簿）（⑤の場合）'!$BD32+1&lt;=15,IF(ZS$19&gt;='様式３（療養者名簿）（⑤の場合）'!$BD32,IF(ZS$19&lt;='様式３（療養者名簿）（⑤の場合）'!$BE32,1,0),0),0)</f>
        <v>0</v>
      </c>
      <c r="ZT27" s="384">
        <f>IF(ZT$19-'様式３（療養者名簿）（⑤の場合）'!$BD32+1&lt;=15,IF(ZT$19&gt;='様式３（療養者名簿）（⑤の場合）'!$BD32,IF(ZT$19&lt;='様式３（療養者名簿）（⑤の場合）'!$BE32,1,0),0),0)</f>
        <v>0</v>
      </c>
      <c r="ZU27" s="384">
        <f>IF(ZU$19-'様式３（療養者名簿）（⑤の場合）'!$BD32+1&lt;=15,IF(ZU$19&gt;='様式３（療養者名簿）（⑤の場合）'!$BD32,IF(ZU$19&lt;='様式３（療養者名簿）（⑤の場合）'!$BE32,1,0),0),0)</f>
        <v>0</v>
      </c>
      <c r="ZV27" s="384">
        <f>IF(ZV$19-'様式３（療養者名簿）（⑤の場合）'!$BD32+1&lt;=15,IF(ZV$19&gt;='様式３（療養者名簿）（⑤の場合）'!$BD32,IF(ZV$19&lt;='様式３（療養者名簿）（⑤の場合）'!$BE32,1,0),0),0)</f>
        <v>0</v>
      </c>
      <c r="ZW27" s="384">
        <f>IF(ZW$19-'様式３（療養者名簿）（⑤の場合）'!$BD32+1&lt;=15,IF(ZW$19&gt;='様式３（療養者名簿）（⑤の場合）'!$BD32,IF(ZW$19&lt;='様式３（療養者名簿）（⑤の場合）'!$BE32,1,0),0),0)</f>
        <v>0</v>
      </c>
      <c r="ZX27" s="384">
        <f>IF(ZX$19-'様式３（療養者名簿）（⑤の場合）'!$BD32+1&lt;=15,IF(ZX$19&gt;='様式３（療養者名簿）（⑤の場合）'!$BD32,IF(ZX$19&lt;='様式３（療養者名簿）（⑤の場合）'!$BE32,1,0),0),0)</f>
        <v>0</v>
      </c>
      <c r="ZY27" s="384">
        <f>IF(ZY$19-'様式３（療養者名簿）（⑤の場合）'!$BD32+1&lt;=15,IF(ZY$19&gt;='様式３（療養者名簿）（⑤の場合）'!$BD32,IF(ZY$19&lt;='様式３（療養者名簿）（⑤の場合）'!$BE32,1,0),0),0)</f>
        <v>0</v>
      </c>
      <c r="ZZ27" s="384">
        <f>IF(ZZ$19-'様式３（療養者名簿）（⑤の場合）'!$BD32+1&lt;=15,IF(ZZ$19&gt;='様式３（療養者名簿）（⑤の場合）'!$BD32,IF(ZZ$19&lt;='様式３（療養者名簿）（⑤の場合）'!$BE32,1,0),0),0)</f>
        <v>0</v>
      </c>
      <c r="AAA27" s="384">
        <f>IF(AAA$19-'様式３（療養者名簿）（⑤の場合）'!$BD32+1&lt;=15,IF(AAA$19&gt;='様式３（療養者名簿）（⑤の場合）'!$BD32,IF(AAA$19&lt;='様式３（療養者名簿）（⑤の場合）'!$BE32,1,0),0),0)</f>
        <v>0</v>
      </c>
      <c r="AAB27" s="384">
        <f>IF(AAB$19-'様式３（療養者名簿）（⑤の場合）'!$BD32+1&lt;=15,IF(AAB$19&gt;='様式３（療養者名簿）（⑤の場合）'!$BD32,IF(AAB$19&lt;='様式３（療養者名簿）（⑤の場合）'!$BE32,1,0),0),0)</f>
        <v>0</v>
      </c>
      <c r="AAC27" s="384">
        <f>IF(AAC$19-'様式３（療養者名簿）（⑤の場合）'!$BD32+1&lt;=15,IF(AAC$19&gt;='様式３（療養者名簿）（⑤の場合）'!$BD32,IF(AAC$19&lt;='様式３（療養者名簿）（⑤の場合）'!$BE32,1,0),0),0)</f>
        <v>0</v>
      </c>
      <c r="AAD27" s="384">
        <f>IF(AAD$19-'様式３（療養者名簿）（⑤の場合）'!$BD32+1&lt;=15,IF(AAD$19&gt;='様式３（療養者名簿）（⑤の場合）'!$BD32,IF(AAD$19&lt;='様式３（療養者名簿）（⑤の場合）'!$BE32,1,0),0),0)</f>
        <v>0</v>
      </c>
      <c r="AAE27" s="384">
        <f>IF(AAE$19-'様式３（療養者名簿）（⑤の場合）'!$BD32+1&lt;=15,IF(AAE$19&gt;='様式３（療養者名簿）（⑤の場合）'!$BD32,IF(AAE$19&lt;='様式３（療養者名簿）（⑤の場合）'!$BE32,1,0),0),0)</f>
        <v>0</v>
      </c>
      <c r="AAF27" s="384">
        <f>IF(AAF$19-'様式３（療養者名簿）（⑤の場合）'!$BD32+1&lt;=15,IF(AAF$19&gt;='様式３（療養者名簿）（⑤の場合）'!$BD32,IF(AAF$19&lt;='様式３（療養者名簿）（⑤の場合）'!$BE32,1,0),0),0)</f>
        <v>0</v>
      </c>
      <c r="AAG27" s="384">
        <f>IF(AAG$19-'様式３（療養者名簿）（⑤の場合）'!$BD32+1&lt;=15,IF(AAG$19&gt;='様式３（療養者名簿）（⑤の場合）'!$BD32,IF(AAG$19&lt;='様式３（療養者名簿）（⑤の場合）'!$BE32,1,0),0),0)</f>
        <v>0</v>
      </c>
      <c r="AAH27" s="384">
        <f>IF(AAH$19-'様式３（療養者名簿）（⑤の場合）'!$BD32+1&lt;=15,IF(AAH$19&gt;='様式３（療養者名簿）（⑤の場合）'!$BD32,IF(AAH$19&lt;='様式３（療養者名簿）（⑤の場合）'!$BE32,1,0),0),0)</f>
        <v>0</v>
      </c>
      <c r="AAI27" s="384">
        <f>IF(AAI$19-'様式３（療養者名簿）（⑤の場合）'!$BD32+1&lt;=15,IF(AAI$19&gt;='様式３（療養者名簿）（⑤の場合）'!$BD32,IF(AAI$19&lt;='様式３（療養者名簿）（⑤の場合）'!$BE32,1,0),0),0)</f>
        <v>0</v>
      </c>
      <c r="AAJ27" s="384">
        <f>IF(AAJ$19-'様式３（療養者名簿）（⑤の場合）'!$BD32+1&lt;=15,IF(AAJ$19&gt;='様式３（療養者名簿）（⑤の場合）'!$BD32,IF(AAJ$19&lt;='様式３（療養者名簿）（⑤の場合）'!$BE32,1,0),0),0)</f>
        <v>0</v>
      </c>
      <c r="AAK27" s="384">
        <f>IF(AAK$19-'様式３（療養者名簿）（⑤の場合）'!$BD32+1&lt;=15,IF(AAK$19&gt;='様式３（療養者名簿）（⑤の場合）'!$BD32,IF(AAK$19&lt;='様式３（療養者名簿）（⑤の場合）'!$BE32,1,0),0),0)</f>
        <v>0</v>
      </c>
      <c r="AAL27" s="384">
        <f>IF(AAL$19-'様式３（療養者名簿）（⑤の場合）'!$BD32+1&lt;=15,IF(AAL$19&gt;='様式３（療養者名簿）（⑤の場合）'!$BD32,IF(AAL$19&lt;='様式３（療養者名簿）（⑤の場合）'!$BE32,1,0),0),0)</f>
        <v>0</v>
      </c>
      <c r="AAM27" s="384">
        <f>IF(AAM$19-'様式３（療養者名簿）（⑤の場合）'!$BD32+1&lt;=15,IF(AAM$19&gt;='様式３（療養者名簿）（⑤の場合）'!$BD32,IF(AAM$19&lt;='様式３（療養者名簿）（⑤の場合）'!$BE32,1,0),0),0)</f>
        <v>0</v>
      </c>
      <c r="AAN27" s="384">
        <f>IF(AAN$19-'様式３（療養者名簿）（⑤の場合）'!$BD32+1&lt;=15,IF(AAN$19&gt;='様式３（療養者名簿）（⑤の場合）'!$BD32,IF(AAN$19&lt;='様式３（療養者名簿）（⑤の場合）'!$BE32,1,0),0),0)</f>
        <v>0</v>
      </c>
      <c r="AAO27" s="384">
        <f>IF(AAO$19-'様式３（療養者名簿）（⑤の場合）'!$BD32+1&lt;=15,IF(AAO$19&gt;='様式３（療養者名簿）（⑤の場合）'!$BD32,IF(AAO$19&lt;='様式３（療養者名簿）（⑤の場合）'!$BE32,1,0),0),0)</f>
        <v>0</v>
      </c>
      <c r="AAP27" s="384">
        <f>IF(AAP$19-'様式３（療養者名簿）（⑤の場合）'!$BD32+1&lt;=15,IF(AAP$19&gt;='様式３（療養者名簿）（⑤の場合）'!$BD32,IF(AAP$19&lt;='様式３（療養者名簿）（⑤の場合）'!$BE32,1,0),0),0)</f>
        <v>0</v>
      </c>
      <c r="AAQ27" s="384">
        <f>IF(AAQ$19-'様式３（療養者名簿）（⑤の場合）'!$BD32+1&lt;=15,IF(AAQ$19&gt;='様式３（療養者名簿）（⑤の場合）'!$BD32,IF(AAQ$19&lt;='様式３（療養者名簿）（⑤の場合）'!$BE32,1,0),0),0)</f>
        <v>0</v>
      </c>
      <c r="AAR27" s="384">
        <f>IF(AAR$19-'様式３（療養者名簿）（⑤の場合）'!$BD32+1&lt;=15,IF(AAR$19&gt;='様式３（療養者名簿）（⑤の場合）'!$BD32,IF(AAR$19&lt;='様式３（療養者名簿）（⑤の場合）'!$BE32,1,0),0),0)</f>
        <v>0</v>
      </c>
      <c r="AAS27" s="384">
        <f>IF(AAS$19-'様式３（療養者名簿）（⑤の場合）'!$BD32+1&lt;=15,IF(AAS$19&gt;='様式３（療養者名簿）（⑤の場合）'!$BD32,IF(AAS$19&lt;='様式３（療養者名簿）（⑤の場合）'!$BE32,1,0),0),0)</f>
        <v>0</v>
      </c>
      <c r="AAT27" s="384">
        <f>IF(AAT$19-'様式３（療養者名簿）（⑤の場合）'!$BD32+1&lt;=15,IF(AAT$19&gt;='様式３（療養者名簿）（⑤の場合）'!$BD32,IF(AAT$19&lt;='様式３（療養者名簿）（⑤の場合）'!$BE32,1,0),0),0)</f>
        <v>0</v>
      </c>
      <c r="AAU27" s="384">
        <f>IF(AAU$19-'様式３（療養者名簿）（⑤の場合）'!$BD32+1&lt;=15,IF(AAU$19&gt;='様式３（療養者名簿）（⑤の場合）'!$BD32,IF(AAU$19&lt;='様式３（療養者名簿）（⑤の場合）'!$BE32,1,0),0),0)</f>
        <v>0</v>
      </c>
      <c r="AAV27" s="384">
        <f>IF(AAV$19-'様式３（療養者名簿）（⑤の場合）'!$BD32+1&lt;=15,IF(AAV$19&gt;='様式３（療養者名簿）（⑤の場合）'!$BD32,IF(AAV$19&lt;='様式３（療養者名簿）（⑤の場合）'!$BE32,1,0),0),0)</f>
        <v>0</v>
      </c>
      <c r="AAW27" s="384">
        <f>IF(AAW$19-'様式３（療養者名簿）（⑤の場合）'!$BD32+1&lt;=15,IF(AAW$19&gt;='様式３（療養者名簿）（⑤の場合）'!$BD32,IF(AAW$19&lt;='様式３（療養者名簿）（⑤の場合）'!$BE32,1,0),0),0)</f>
        <v>0</v>
      </c>
      <c r="AAX27" s="384">
        <f>IF(AAX$19-'様式３（療養者名簿）（⑤の場合）'!$BD32+1&lt;=15,IF(AAX$19&gt;='様式３（療養者名簿）（⑤の場合）'!$BD32,IF(AAX$19&lt;='様式３（療養者名簿）（⑤の場合）'!$BE32,1,0),0),0)</f>
        <v>0</v>
      </c>
      <c r="AAY27" s="384">
        <f>IF(AAY$19-'様式３（療養者名簿）（⑤の場合）'!$BD32+1&lt;=15,IF(AAY$19&gt;='様式３（療養者名簿）（⑤の場合）'!$BD32,IF(AAY$19&lt;='様式３（療養者名簿）（⑤の場合）'!$BE32,1,0),0),0)</f>
        <v>0</v>
      </c>
      <c r="AAZ27" s="384">
        <f>IF(AAZ$19-'様式３（療養者名簿）（⑤の場合）'!$BD32+1&lt;=15,IF(AAZ$19&gt;='様式３（療養者名簿）（⑤の場合）'!$BD32,IF(AAZ$19&lt;='様式３（療養者名簿）（⑤の場合）'!$BE32,1,0),0),0)</f>
        <v>0</v>
      </c>
      <c r="ABA27" s="384">
        <f>IF(ABA$19-'様式３（療養者名簿）（⑤の場合）'!$BD32+1&lt;=15,IF(ABA$19&gt;='様式３（療養者名簿）（⑤の場合）'!$BD32,IF(ABA$19&lt;='様式３（療養者名簿）（⑤の場合）'!$BE32,1,0),0),0)</f>
        <v>0</v>
      </c>
      <c r="ABB27" s="384">
        <f>IF(ABB$19-'様式３（療養者名簿）（⑤の場合）'!$BD32+1&lt;=15,IF(ABB$19&gt;='様式３（療養者名簿）（⑤の場合）'!$BD32,IF(ABB$19&lt;='様式３（療養者名簿）（⑤の場合）'!$BE32,1,0),0),0)</f>
        <v>0</v>
      </c>
      <c r="ABC27" s="384">
        <f>IF(ABC$19-'様式３（療養者名簿）（⑤の場合）'!$BD32+1&lt;=15,IF(ABC$19&gt;='様式３（療養者名簿）（⑤の場合）'!$BD32,IF(ABC$19&lt;='様式３（療養者名簿）（⑤の場合）'!$BE32,1,0),0),0)</f>
        <v>0</v>
      </c>
      <c r="ABD27" s="384">
        <f>IF(ABD$19-'様式３（療養者名簿）（⑤の場合）'!$BD32+1&lt;=15,IF(ABD$19&gt;='様式３（療養者名簿）（⑤の場合）'!$BD32,IF(ABD$19&lt;='様式３（療養者名簿）（⑤の場合）'!$BE32,1,0),0),0)</f>
        <v>0</v>
      </c>
    </row>
    <row r="28" spans="1:732" ht="42" customHeight="1">
      <c r="A28" s="259">
        <f>'様式３（療養者名簿）（⑤の場合）'!C33</f>
        <v>0</v>
      </c>
      <c r="B28" s="377">
        <f>IF(B$19-'様式３（療養者名簿）（⑤の場合）'!$BD33+1&lt;=15,IF(B$19&gt;='様式３（療養者名簿）（⑤の場合）'!$BD33,IF(B$19&lt;='様式３（療養者名簿）（⑤の場合）'!$BE33,1,0),0),0)</f>
        <v>0</v>
      </c>
      <c r="C28" s="377">
        <f>IF(C$19-'様式３（療養者名簿）（⑤の場合）'!$BD33+1&lt;=15,IF(C$19&gt;='様式３（療養者名簿）（⑤の場合）'!$BD33,IF(C$19&lt;='様式３（療養者名簿）（⑤の場合）'!$BE33,1,0),0),0)</f>
        <v>0</v>
      </c>
      <c r="D28" s="377">
        <f>IF(D$19-'様式３（療養者名簿）（⑤の場合）'!$BD33+1&lt;=15,IF(D$19&gt;='様式３（療養者名簿）（⑤の場合）'!$BD33,IF(D$19&lt;='様式３（療養者名簿）（⑤の場合）'!$BE33,1,0),0),0)</f>
        <v>0</v>
      </c>
      <c r="E28" s="377">
        <f>IF(E$19-'様式３（療養者名簿）（⑤の場合）'!$BD33+1&lt;=15,IF(E$19&gt;='様式３（療養者名簿）（⑤の場合）'!$BD33,IF(E$19&lt;='様式３（療養者名簿）（⑤の場合）'!$BE33,1,0),0),0)</f>
        <v>0</v>
      </c>
      <c r="F28" s="377">
        <f>IF(F$19-'様式３（療養者名簿）（⑤の場合）'!$BD33+1&lt;=15,IF(F$19&gt;='様式３（療養者名簿）（⑤の場合）'!$BD33,IF(F$19&lt;='様式３（療養者名簿）（⑤の場合）'!$BE33,1,0),0),0)</f>
        <v>0</v>
      </c>
      <c r="G28" s="377">
        <f>IF(G$19-'様式３（療養者名簿）（⑤の場合）'!$BD33+1&lt;=15,IF(G$19&gt;='様式３（療養者名簿）（⑤の場合）'!$BD33,IF(G$19&lt;='様式３（療養者名簿）（⑤の場合）'!$BE33,1,0),0),0)</f>
        <v>0</v>
      </c>
      <c r="H28" s="377">
        <f>IF(H$19-'様式３（療養者名簿）（⑤の場合）'!$BD33+1&lt;=15,IF(H$19&gt;='様式３（療養者名簿）（⑤の場合）'!$BD33,IF(H$19&lt;='様式３（療養者名簿）（⑤の場合）'!$BE33,1,0),0),0)</f>
        <v>0</v>
      </c>
      <c r="I28" s="377">
        <f>IF(I$19-'様式３（療養者名簿）（⑤の場合）'!$BD33+1&lt;=15,IF(I$19&gt;='様式３（療養者名簿）（⑤の場合）'!$BD33,IF(I$19&lt;='様式３（療養者名簿）（⑤の場合）'!$BE33,1,0),0),0)</f>
        <v>0</v>
      </c>
      <c r="J28" s="377">
        <f>IF(J$19-'様式３（療養者名簿）（⑤の場合）'!$BD33+1&lt;=15,IF(J$19&gt;='様式３（療養者名簿）（⑤の場合）'!$BD33,IF(J$19&lt;='様式３（療養者名簿）（⑤の場合）'!$BE33,1,0),0),0)</f>
        <v>0</v>
      </c>
      <c r="K28" s="377">
        <f>IF(K$19-'様式３（療養者名簿）（⑤の場合）'!$BD33+1&lt;=15,IF(K$19&gt;='様式３（療養者名簿）（⑤の場合）'!$BD33,IF(K$19&lt;='様式３（療養者名簿）（⑤の場合）'!$BE33,1,0),0),0)</f>
        <v>0</v>
      </c>
      <c r="L28" s="377">
        <f>IF(L$19-'様式３（療養者名簿）（⑤の場合）'!$BD33+1&lt;=15,IF(L$19&gt;='様式３（療養者名簿）（⑤の場合）'!$BD33,IF(L$19&lt;='様式３（療養者名簿）（⑤の場合）'!$BE33,1,0),0),0)</f>
        <v>0</v>
      </c>
      <c r="M28" s="377">
        <f>IF(M$19-'様式３（療養者名簿）（⑤の場合）'!$BD33+1&lt;=15,IF(M$19&gt;='様式３（療養者名簿）（⑤の場合）'!$BD33,IF(M$19&lt;='様式３（療養者名簿）（⑤の場合）'!$BE33,1,0),0),0)</f>
        <v>0</v>
      </c>
      <c r="N28" s="377">
        <f>IF(N$19-'様式３（療養者名簿）（⑤の場合）'!$BD33+1&lt;=15,IF(N$19&gt;='様式３（療養者名簿）（⑤の場合）'!$BD33,IF(N$19&lt;='様式３（療養者名簿）（⑤の場合）'!$BE33,1,0),0),0)</f>
        <v>0</v>
      </c>
      <c r="O28" s="377">
        <f>IF(O$19-'様式３（療養者名簿）（⑤の場合）'!$BD33+1&lt;=15,IF(O$19&gt;='様式３（療養者名簿）（⑤の場合）'!$BD33,IF(O$19&lt;='様式３（療養者名簿）（⑤の場合）'!$BE33,1,0),0),0)</f>
        <v>0</v>
      </c>
      <c r="P28" s="377">
        <f>IF(P$19-'様式３（療養者名簿）（⑤の場合）'!$BD33+1&lt;=15,IF(P$19&gt;='様式３（療養者名簿）（⑤の場合）'!$BD33,IF(P$19&lt;='様式３（療養者名簿）（⑤の場合）'!$BE33,1,0),0),0)</f>
        <v>0</v>
      </c>
      <c r="Q28" s="377">
        <f>IF(Q$19-'様式３（療養者名簿）（⑤の場合）'!$BD33+1&lt;=15,IF(Q$19&gt;='様式３（療養者名簿）（⑤の場合）'!$BD33,IF(Q$19&lt;='様式３（療養者名簿）（⑤の場合）'!$BE33,1,0),0),0)</f>
        <v>0</v>
      </c>
      <c r="R28" s="377">
        <f>IF(R$19-'様式３（療養者名簿）（⑤の場合）'!$BD33+1&lt;=15,IF(R$19&gt;='様式３（療養者名簿）（⑤の場合）'!$BD33,IF(R$19&lt;='様式３（療養者名簿）（⑤の場合）'!$BE33,1,0),0),0)</f>
        <v>0</v>
      </c>
      <c r="S28" s="377">
        <f>IF(S$19-'様式３（療養者名簿）（⑤の場合）'!$BD33+1&lt;=15,IF(S$19&gt;='様式３（療養者名簿）（⑤の場合）'!$BD33,IF(S$19&lt;='様式３（療養者名簿）（⑤の場合）'!$BE33,1,0),0),0)</f>
        <v>0</v>
      </c>
      <c r="T28" s="377">
        <f>IF(T$19-'様式３（療養者名簿）（⑤の場合）'!$BD33+1&lt;=15,IF(T$19&gt;='様式３（療養者名簿）（⑤の場合）'!$BD33,IF(T$19&lt;='様式３（療養者名簿）（⑤の場合）'!$BE33,1,0),0),0)</f>
        <v>0</v>
      </c>
      <c r="U28" s="377">
        <f>IF(U$19-'様式３（療養者名簿）（⑤の場合）'!$BD33+1&lt;=15,IF(U$19&gt;='様式３（療養者名簿）（⑤の場合）'!$BD33,IF(U$19&lt;='様式３（療養者名簿）（⑤の場合）'!$BE33,1,0),0),0)</f>
        <v>0</v>
      </c>
      <c r="V28" s="377">
        <f>IF(V$19-'様式３（療養者名簿）（⑤の場合）'!$BD33+1&lt;=15,IF(V$19&gt;='様式３（療養者名簿）（⑤の場合）'!$BD33,IF(V$19&lt;='様式３（療養者名簿）（⑤の場合）'!$BE33,1,0),0),0)</f>
        <v>0</v>
      </c>
      <c r="W28" s="377">
        <f>IF(W$19-'様式３（療養者名簿）（⑤の場合）'!$BD33+1&lt;=15,IF(W$19&gt;='様式３（療養者名簿）（⑤の場合）'!$BD33,IF(W$19&lt;='様式３（療養者名簿）（⑤の場合）'!$BE33,1,0),0),0)</f>
        <v>0</v>
      </c>
      <c r="X28" s="377">
        <f>IF(X$19-'様式３（療養者名簿）（⑤の場合）'!$BD33+1&lt;=15,IF(X$19&gt;='様式３（療養者名簿）（⑤の場合）'!$BD33,IF(X$19&lt;='様式３（療養者名簿）（⑤の場合）'!$BE33,1,0),0),0)</f>
        <v>0</v>
      </c>
      <c r="Y28" s="377">
        <f>IF(Y$19-'様式３（療養者名簿）（⑤の場合）'!$BD33+1&lt;=15,IF(Y$19&gt;='様式３（療養者名簿）（⑤の場合）'!$BD33,IF(Y$19&lt;='様式３（療養者名簿）（⑤の場合）'!$BE33,1,0),0),0)</f>
        <v>0</v>
      </c>
      <c r="Z28" s="377">
        <f>IF(Z$19-'様式３（療養者名簿）（⑤の場合）'!$BD33+1&lt;=15,IF(Z$19&gt;='様式３（療養者名簿）（⑤の場合）'!$BD33,IF(Z$19&lt;='様式３（療養者名簿）（⑤の場合）'!$BE33,1,0),0),0)</f>
        <v>0</v>
      </c>
      <c r="AA28" s="377">
        <f>IF(AA$19-'様式３（療養者名簿）（⑤の場合）'!$BD33+1&lt;=15,IF(AA$19&gt;='様式３（療養者名簿）（⑤の場合）'!$BD33,IF(AA$19&lt;='様式３（療養者名簿）（⑤の場合）'!$BE33,1,0),0),0)</f>
        <v>0</v>
      </c>
      <c r="AB28" s="377">
        <f>IF(AB$19-'様式３（療養者名簿）（⑤の場合）'!$BD33+1&lt;=15,IF(AB$19&gt;='様式３（療養者名簿）（⑤の場合）'!$BD33,IF(AB$19&lt;='様式３（療養者名簿）（⑤の場合）'!$BE33,1,0),0),0)</f>
        <v>0</v>
      </c>
      <c r="AC28" s="377">
        <f>IF(AC$19-'様式３（療養者名簿）（⑤の場合）'!$BD33+1&lt;=15,IF(AC$19&gt;='様式３（療養者名簿）（⑤の場合）'!$BD33,IF(AC$19&lt;='様式３（療養者名簿）（⑤の場合）'!$BE33,1,0),0),0)</f>
        <v>0</v>
      </c>
      <c r="AD28" s="377">
        <f>IF(AD$19-'様式３（療養者名簿）（⑤の場合）'!$BD33+1&lt;=15,IF(AD$19&gt;='様式３（療養者名簿）（⑤の場合）'!$BD33,IF(AD$19&lt;='様式３（療養者名簿）（⑤の場合）'!$BE33,1,0),0),0)</f>
        <v>0</v>
      </c>
      <c r="AE28" s="377">
        <f>IF(AE$19-'様式３（療養者名簿）（⑤の場合）'!$BD33+1&lt;=15,IF(AE$19&gt;='様式３（療養者名簿）（⑤の場合）'!$BD33,IF(AE$19&lt;='様式３（療養者名簿）（⑤の場合）'!$BE33,1,0),0),0)</f>
        <v>0</v>
      </c>
      <c r="AF28" s="377">
        <f>IF(AF$19-'様式３（療養者名簿）（⑤の場合）'!$BD33+1&lt;=15,IF(AF$19&gt;='様式３（療養者名簿）（⑤の場合）'!$BD33,IF(AF$19&lt;='様式３（療養者名簿）（⑤の場合）'!$BE33,1,0),0),0)</f>
        <v>0</v>
      </c>
      <c r="AG28" s="377">
        <f>IF(AG$19-'様式３（療養者名簿）（⑤の場合）'!$BD33+1&lt;=15,IF(AG$19&gt;='様式３（療養者名簿）（⑤の場合）'!$BD33,IF(AG$19&lt;='様式３（療養者名簿）（⑤の場合）'!$BE33,1,0),0),0)</f>
        <v>0</v>
      </c>
      <c r="AH28" s="377">
        <f>IF(AH$19-'様式３（療養者名簿）（⑤の場合）'!$BD33+1&lt;=15,IF(AH$19&gt;='様式３（療養者名簿）（⑤の場合）'!$BD33,IF(AH$19&lt;='様式３（療養者名簿）（⑤の場合）'!$BE33,1,0),0),0)</f>
        <v>0</v>
      </c>
      <c r="AI28" s="377">
        <f>IF(AI$19-'様式３（療養者名簿）（⑤の場合）'!$BD33+1&lt;=15,IF(AI$19&gt;='様式３（療養者名簿）（⑤の場合）'!$BD33,IF(AI$19&lt;='様式３（療養者名簿）（⑤の場合）'!$BE33,1,0),0),0)</f>
        <v>0</v>
      </c>
      <c r="AJ28" s="377">
        <f>IF(AJ$19-'様式３（療養者名簿）（⑤の場合）'!$BD33+1&lt;=15,IF(AJ$19&gt;='様式３（療養者名簿）（⑤の場合）'!$BD33,IF(AJ$19&lt;='様式３（療養者名簿）（⑤の場合）'!$BE33,1,0),0),0)</f>
        <v>0</v>
      </c>
      <c r="AK28" s="377">
        <f>IF(AK$19-'様式３（療養者名簿）（⑤の場合）'!$BD33+1&lt;=15,IF(AK$19&gt;='様式３（療養者名簿）（⑤の場合）'!$BD33,IF(AK$19&lt;='様式３（療養者名簿）（⑤の場合）'!$BE33,1,0),0),0)</f>
        <v>0</v>
      </c>
      <c r="AL28" s="377">
        <f>IF(AL$19-'様式３（療養者名簿）（⑤の場合）'!$BD33+1&lt;=15,IF(AL$19&gt;='様式３（療養者名簿）（⑤の場合）'!$BD33,IF(AL$19&lt;='様式３（療養者名簿）（⑤の場合）'!$BE33,1,0),0),0)</f>
        <v>0</v>
      </c>
      <c r="AM28" s="377">
        <f>IF(AM$19-'様式３（療養者名簿）（⑤の場合）'!$BD33+1&lt;=15,IF(AM$19&gt;='様式３（療養者名簿）（⑤の場合）'!$BD33,IF(AM$19&lt;='様式３（療養者名簿）（⑤の場合）'!$BE33,1,0),0),0)</f>
        <v>0</v>
      </c>
      <c r="AN28" s="377">
        <f>IF(AN$19-'様式３（療養者名簿）（⑤の場合）'!$BD33+1&lt;=15,IF(AN$19&gt;='様式３（療養者名簿）（⑤の場合）'!$BD33,IF(AN$19&lt;='様式３（療養者名簿）（⑤の場合）'!$BE33,1,0),0),0)</f>
        <v>0</v>
      </c>
      <c r="AO28" s="377">
        <f>IF(AO$19-'様式３（療養者名簿）（⑤の場合）'!$BD33+1&lt;=15,IF(AO$19&gt;='様式３（療養者名簿）（⑤の場合）'!$BD33,IF(AO$19&lt;='様式３（療養者名簿）（⑤の場合）'!$BE33,1,0),0),0)</f>
        <v>0</v>
      </c>
      <c r="AP28" s="377">
        <f>IF(AP$19-'様式３（療養者名簿）（⑤の場合）'!$BD33+1&lt;=15,IF(AP$19&gt;='様式３（療養者名簿）（⑤の場合）'!$BD33,IF(AP$19&lt;='様式３（療養者名簿）（⑤の場合）'!$BE33,1,0),0),0)</f>
        <v>0</v>
      </c>
      <c r="AQ28" s="377">
        <f>IF(AQ$19-'様式３（療養者名簿）（⑤の場合）'!$BD33+1&lt;=15,IF(AQ$19&gt;='様式３（療養者名簿）（⑤の場合）'!$BD33,IF(AQ$19&lt;='様式３（療養者名簿）（⑤の場合）'!$BE33,1,0),0),0)</f>
        <v>0</v>
      </c>
      <c r="AR28" s="377">
        <f>IF(AR$19-'様式３（療養者名簿）（⑤の場合）'!$BD33+1&lt;=15,IF(AR$19&gt;='様式３（療養者名簿）（⑤の場合）'!$BD33,IF(AR$19&lt;='様式３（療養者名簿）（⑤の場合）'!$BE33,1,0),0),0)</f>
        <v>0</v>
      </c>
      <c r="AS28" s="377">
        <f>IF(AS$19-'様式３（療養者名簿）（⑤の場合）'!$BD33+1&lt;=15,IF(AS$19&gt;='様式３（療養者名簿）（⑤の場合）'!$BD33,IF(AS$19&lt;='様式３（療養者名簿）（⑤の場合）'!$BE33,1,0),0),0)</f>
        <v>0</v>
      </c>
      <c r="AT28" s="377">
        <f>IF(AT$19-'様式３（療養者名簿）（⑤の場合）'!$BD33+1&lt;=15,IF(AT$19&gt;='様式３（療養者名簿）（⑤の場合）'!$BD33,IF(AT$19&lt;='様式３（療養者名簿）（⑤の場合）'!$BE33,1,0),0),0)</f>
        <v>0</v>
      </c>
      <c r="AU28" s="377">
        <f>IF(AU$19-'様式３（療養者名簿）（⑤の場合）'!$BD33+1&lt;=15,IF(AU$19&gt;='様式３（療養者名簿）（⑤の場合）'!$BD33,IF(AU$19&lt;='様式３（療養者名簿）（⑤の場合）'!$BE33,1,0),0),0)</f>
        <v>0</v>
      </c>
      <c r="AV28" s="377">
        <f>IF(AV$19-'様式３（療養者名簿）（⑤の場合）'!$BD33+1&lt;=15,IF(AV$19&gt;='様式３（療養者名簿）（⑤の場合）'!$BD33,IF(AV$19&lt;='様式３（療養者名簿）（⑤の場合）'!$BE33,1,0),0),0)</f>
        <v>0</v>
      </c>
      <c r="AW28" s="377">
        <f>IF(AW$19-'様式３（療養者名簿）（⑤の場合）'!$BD33+1&lt;=15,IF(AW$19&gt;='様式３（療養者名簿）（⑤の場合）'!$BD33,IF(AW$19&lt;='様式３（療養者名簿）（⑤の場合）'!$BE33,1,0),0),0)</f>
        <v>0</v>
      </c>
      <c r="AX28" s="377">
        <f>IF(AX$19-'様式３（療養者名簿）（⑤の場合）'!$BD33+1&lt;=15,IF(AX$19&gt;='様式３（療養者名簿）（⑤の場合）'!$BD33,IF(AX$19&lt;='様式３（療養者名簿）（⑤の場合）'!$BE33,1,0),0),0)</f>
        <v>0</v>
      </c>
      <c r="AY28" s="377">
        <f>IF(AY$19-'様式３（療養者名簿）（⑤の場合）'!$BD33+1&lt;=15,IF(AY$19&gt;='様式３（療養者名簿）（⑤の場合）'!$BD33,IF(AY$19&lt;='様式３（療養者名簿）（⑤の場合）'!$BE33,1,0),0),0)</f>
        <v>0</v>
      </c>
      <c r="AZ28" s="377">
        <f>IF(AZ$19-'様式３（療養者名簿）（⑤の場合）'!$BD33+1&lt;=15,IF(AZ$19&gt;='様式３（療養者名簿）（⑤の場合）'!$BD33,IF(AZ$19&lt;='様式３（療養者名簿）（⑤の場合）'!$BE33,1,0),0),0)</f>
        <v>0</v>
      </c>
      <c r="BA28" s="377">
        <f>IF(BA$19-'様式３（療養者名簿）（⑤の場合）'!$BD33+1&lt;=15,IF(BA$19&gt;='様式３（療養者名簿）（⑤の場合）'!$BD33,IF(BA$19&lt;='様式３（療養者名簿）（⑤の場合）'!$BE33,1,0),0),0)</f>
        <v>0</v>
      </c>
      <c r="BB28" s="377">
        <f>IF(BB$19-'様式３（療養者名簿）（⑤の場合）'!$BD33+1&lt;=15,IF(BB$19&gt;='様式３（療養者名簿）（⑤の場合）'!$BD33,IF(BB$19&lt;='様式３（療養者名簿）（⑤の場合）'!$BE33,1,0),0),0)</f>
        <v>0</v>
      </c>
      <c r="BC28" s="377">
        <f>IF(BC$19-'様式３（療養者名簿）（⑤の場合）'!$BD33+1&lt;=15,IF(BC$19&gt;='様式３（療養者名簿）（⑤の場合）'!$BD33,IF(BC$19&lt;='様式３（療養者名簿）（⑤の場合）'!$BE33,1,0),0),0)</f>
        <v>0</v>
      </c>
      <c r="BD28" s="377">
        <f>IF(BD$19-'様式３（療養者名簿）（⑤の場合）'!$BD33+1&lt;=15,IF(BD$19&gt;='様式３（療養者名簿）（⑤の場合）'!$BD33,IF(BD$19&lt;='様式３（療養者名簿）（⑤の場合）'!$BE33,1,0),0),0)</f>
        <v>0</v>
      </c>
      <c r="BE28" s="377">
        <f>IF(BE$19-'様式３（療養者名簿）（⑤の場合）'!$BD33+1&lt;=15,IF(BE$19&gt;='様式３（療養者名簿）（⑤の場合）'!$BD33,IF(BE$19&lt;='様式３（療養者名簿）（⑤の場合）'!$BE33,1,0),0),0)</f>
        <v>0</v>
      </c>
      <c r="BF28" s="377">
        <f>IF(BF$19-'様式３（療養者名簿）（⑤の場合）'!$BD33+1&lt;=15,IF(BF$19&gt;='様式３（療養者名簿）（⑤の場合）'!$BD33,IF(BF$19&lt;='様式３（療養者名簿）（⑤の場合）'!$BE33,1,0),0),0)</f>
        <v>0</v>
      </c>
      <c r="BG28" s="377">
        <f>IF(BG$19-'様式３（療養者名簿）（⑤の場合）'!$BD33+1&lt;=15,IF(BG$19&gt;='様式３（療養者名簿）（⑤の場合）'!$BD33,IF(BG$19&lt;='様式３（療養者名簿）（⑤の場合）'!$BE33,1,0),0),0)</f>
        <v>0</v>
      </c>
      <c r="BH28" s="377">
        <f>IF(BH$19-'様式３（療養者名簿）（⑤の場合）'!$BD33+1&lt;=15,IF(BH$19&gt;='様式３（療養者名簿）（⑤の場合）'!$BD33,IF(BH$19&lt;='様式３（療養者名簿）（⑤の場合）'!$BE33,1,0),0),0)</f>
        <v>0</v>
      </c>
      <c r="BI28" s="377">
        <f>IF(BI$19-'様式３（療養者名簿）（⑤の場合）'!$BD33+1&lt;=15,IF(BI$19&gt;='様式３（療養者名簿）（⑤の場合）'!$BD33,IF(BI$19&lt;='様式３（療養者名簿）（⑤の場合）'!$BE33,1,0),0),0)</f>
        <v>0</v>
      </c>
      <c r="BJ28" s="377">
        <f>IF(BJ$19-'様式３（療養者名簿）（⑤の場合）'!$BD33+1&lt;=15,IF(BJ$19&gt;='様式３（療養者名簿）（⑤の場合）'!$BD33,IF(BJ$19&lt;='様式３（療養者名簿）（⑤の場合）'!$BE33,1,0),0),0)</f>
        <v>0</v>
      </c>
      <c r="BK28" s="377">
        <f>IF(BK$19-'様式３（療養者名簿）（⑤の場合）'!$BD33+1&lt;=15,IF(BK$19&gt;='様式３（療養者名簿）（⑤の場合）'!$BD33,IF(BK$19&lt;='様式３（療養者名簿）（⑤の場合）'!$BE33,1,0),0),0)</f>
        <v>0</v>
      </c>
      <c r="BL28" s="377">
        <f>IF(BL$19-'様式３（療養者名簿）（⑤の場合）'!$BD33+1&lt;=15,IF(BL$19&gt;='様式３（療養者名簿）（⑤の場合）'!$BD33,IF(BL$19&lt;='様式３（療養者名簿）（⑤の場合）'!$BE33,1,0),0),0)</f>
        <v>0</v>
      </c>
      <c r="BM28" s="377">
        <f>IF(BM$19-'様式３（療養者名簿）（⑤の場合）'!$BD33+1&lt;=15,IF(BM$19&gt;='様式３（療養者名簿）（⑤の場合）'!$BD33,IF(BM$19&lt;='様式３（療養者名簿）（⑤の場合）'!$BE33,1,0),0),0)</f>
        <v>0</v>
      </c>
      <c r="BN28" s="377">
        <f>IF(BN$19-'様式３（療養者名簿）（⑤の場合）'!$BD33+1&lt;=15,IF(BN$19&gt;='様式３（療養者名簿）（⑤の場合）'!$BD33,IF(BN$19&lt;='様式３（療養者名簿）（⑤の場合）'!$BE33,1,0),0),0)</f>
        <v>0</v>
      </c>
      <c r="BO28" s="377">
        <f>IF(BO$19-'様式３（療養者名簿）（⑤の場合）'!$BD33+1&lt;=15,IF(BO$19&gt;='様式３（療養者名簿）（⑤の場合）'!$BD33,IF(BO$19&lt;='様式３（療養者名簿）（⑤の場合）'!$BE33,1,0),0),0)</f>
        <v>0</v>
      </c>
      <c r="BP28" s="377">
        <f>IF(BP$19-'様式３（療養者名簿）（⑤の場合）'!$BD33+1&lt;=15,IF(BP$19&gt;='様式３（療養者名簿）（⑤の場合）'!$BD33,IF(BP$19&lt;='様式３（療養者名簿）（⑤の場合）'!$BE33,1,0),0),0)</f>
        <v>0</v>
      </c>
      <c r="BQ28" s="377">
        <f>IF(BQ$19-'様式３（療養者名簿）（⑤の場合）'!$BD33+1&lt;=15,IF(BQ$19&gt;='様式３（療養者名簿）（⑤の場合）'!$BD33,IF(BQ$19&lt;='様式３（療養者名簿）（⑤の場合）'!$BE33,1,0),0),0)</f>
        <v>0</v>
      </c>
      <c r="BR28" s="377">
        <f>IF(BR$19-'様式３（療養者名簿）（⑤の場合）'!$BD33+1&lt;=15,IF(BR$19&gt;='様式３（療養者名簿）（⑤の場合）'!$BD33,IF(BR$19&lt;='様式３（療養者名簿）（⑤の場合）'!$BE33,1,0),0),0)</f>
        <v>0</v>
      </c>
      <c r="BS28" s="377">
        <f>IF(BS$19-'様式３（療養者名簿）（⑤の場合）'!$BD33+1&lt;=15,IF(BS$19&gt;='様式３（療養者名簿）（⑤の場合）'!$BD33,IF(BS$19&lt;='様式３（療養者名簿）（⑤の場合）'!$BE33,1,0),0),0)</f>
        <v>0</v>
      </c>
      <c r="BT28" s="377">
        <f>IF(BT$19-'様式３（療養者名簿）（⑤の場合）'!$BD33+1&lt;=15,IF(BT$19&gt;='様式３（療養者名簿）（⑤の場合）'!$BD33,IF(BT$19&lt;='様式３（療養者名簿）（⑤の場合）'!$BE33,1,0),0),0)</f>
        <v>0</v>
      </c>
      <c r="BU28" s="377">
        <f>IF(BU$19-'様式３（療養者名簿）（⑤の場合）'!$BD33+1&lt;=15,IF(BU$19&gt;='様式３（療養者名簿）（⑤の場合）'!$BD33,IF(BU$19&lt;='様式３（療養者名簿）（⑤の場合）'!$BE33,1,0),0),0)</f>
        <v>0</v>
      </c>
      <c r="BV28" s="377">
        <f>IF(BV$19-'様式３（療養者名簿）（⑤の場合）'!$BD33+1&lt;=15,IF(BV$19&gt;='様式３（療養者名簿）（⑤の場合）'!$BD33,IF(BV$19&lt;='様式３（療養者名簿）（⑤の場合）'!$BE33,1,0),0),0)</f>
        <v>0</v>
      </c>
      <c r="BW28" s="377">
        <f>IF(BW$19-'様式３（療養者名簿）（⑤の場合）'!$BD33+1&lt;=15,IF(BW$19&gt;='様式３（療養者名簿）（⑤の場合）'!$BD33,IF(BW$19&lt;='様式３（療養者名簿）（⑤の場合）'!$BE33,1,0),0),0)</f>
        <v>0</v>
      </c>
      <c r="BX28" s="377">
        <f>IF(BX$19-'様式３（療養者名簿）（⑤の場合）'!$BD33+1&lt;=15,IF(BX$19&gt;='様式３（療養者名簿）（⑤の場合）'!$BD33,IF(BX$19&lt;='様式３（療養者名簿）（⑤の場合）'!$BE33,1,0),0),0)</f>
        <v>0</v>
      </c>
      <c r="BY28" s="377">
        <f>IF(BY$19-'様式３（療養者名簿）（⑤の場合）'!$BD33+1&lt;=15,IF(BY$19&gt;='様式３（療養者名簿）（⑤の場合）'!$BD33,IF(BY$19&lt;='様式３（療養者名簿）（⑤の場合）'!$BE33,1,0),0),0)</f>
        <v>0</v>
      </c>
      <c r="BZ28" s="377">
        <f>IF(BZ$19-'様式３（療養者名簿）（⑤の場合）'!$BD33+1&lt;=15,IF(BZ$19&gt;='様式３（療養者名簿）（⑤の場合）'!$BD33,IF(BZ$19&lt;='様式３（療養者名簿）（⑤の場合）'!$BE33,1,0),0),0)</f>
        <v>0</v>
      </c>
      <c r="CA28" s="377">
        <f>IF(CA$19-'様式３（療養者名簿）（⑤の場合）'!$BD33+1&lt;=15,IF(CA$19&gt;='様式３（療養者名簿）（⑤の場合）'!$BD33,IF(CA$19&lt;='様式３（療養者名簿）（⑤の場合）'!$BE33,1,0),0),0)</f>
        <v>0</v>
      </c>
      <c r="CB28" s="377">
        <f>IF(CB$19-'様式３（療養者名簿）（⑤の場合）'!$BD33+1&lt;=15,IF(CB$19&gt;='様式３（療養者名簿）（⑤の場合）'!$BD33,IF(CB$19&lt;='様式３（療養者名簿）（⑤の場合）'!$BE33,1,0),0),0)</f>
        <v>0</v>
      </c>
      <c r="CC28" s="377">
        <f>IF(CC$19-'様式３（療養者名簿）（⑤の場合）'!$BD33+1&lt;=15,IF(CC$19&gt;='様式３（療養者名簿）（⑤の場合）'!$BD33,IF(CC$19&lt;='様式３（療養者名簿）（⑤の場合）'!$BE33,1,0),0),0)</f>
        <v>0</v>
      </c>
      <c r="CD28" s="377">
        <f>IF(CD$19-'様式３（療養者名簿）（⑤の場合）'!$BD33+1&lt;=15,IF(CD$19&gt;='様式３（療養者名簿）（⑤の場合）'!$BD33,IF(CD$19&lt;='様式３（療養者名簿）（⑤の場合）'!$BE33,1,0),0),0)</f>
        <v>0</v>
      </c>
      <c r="CE28" s="377">
        <f>IF(CE$19-'様式３（療養者名簿）（⑤の場合）'!$BD33+1&lt;=15,IF(CE$19&gt;='様式３（療養者名簿）（⑤の場合）'!$BD33,IF(CE$19&lt;='様式３（療養者名簿）（⑤の場合）'!$BE33,1,0),0),0)</f>
        <v>0</v>
      </c>
      <c r="CF28" s="377">
        <f>IF(CF$19-'様式３（療養者名簿）（⑤の場合）'!$BD33+1&lt;=15,IF(CF$19&gt;='様式３（療養者名簿）（⑤の場合）'!$BD33,IF(CF$19&lt;='様式３（療養者名簿）（⑤の場合）'!$BE33,1,0),0),0)</f>
        <v>0</v>
      </c>
      <c r="CG28" s="377">
        <f>IF(CG$19-'様式３（療養者名簿）（⑤の場合）'!$BD33+1&lt;=15,IF(CG$19&gt;='様式３（療養者名簿）（⑤の場合）'!$BD33,IF(CG$19&lt;='様式３（療養者名簿）（⑤の場合）'!$BE33,1,0),0),0)</f>
        <v>0</v>
      </c>
      <c r="CH28" s="377">
        <f>IF(CH$19-'様式３（療養者名簿）（⑤の場合）'!$BD33+1&lt;=15,IF(CH$19&gt;='様式３（療養者名簿）（⑤の場合）'!$BD33,IF(CH$19&lt;='様式３（療養者名簿）（⑤の場合）'!$BE33,1,0),0),0)</f>
        <v>0</v>
      </c>
      <c r="CI28" s="377">
        <f>IF(CI$19-'様式３（療養者名簿）（⑤の場合）'!$BD33+1&lt;=15,IF(CI$19&gt;='様式３（療養者名簿）（⑤の場合）'!$BD33,IF(CI$19&lt;='様式３（療養者名簿）（⑤の場合）'!$BE33,1,0),0),0)</f>
        <v>0</v>
      </c>
      <c r="CJ28" s="377">
        <f>IF(CJ$19-'様式３（療養者名簿）（⑤の場合）'!$BD33+1&lt;=15,IF(CJ$19&gt;='様式３（療養者名簿）（⑤の場合）'!$BD33,IF(CJ$19&lt;='様式３（療養者名簿）（⑤の場合）'!$BE33,1,0),0),0)</f>
        <v>0</v>
      </c>
      <c r="CK28" s="377">
        <f>IF(CK$19-'様式３（療養者名簿）（⑤の場合）'!$BD33+1&lt;=15,IF(CK$19&gt;='様式３（療養者名簿）（⑤の場合）'!$BD33,IF(CK$19&lt;='様式３（療養者名簿）（⑤の場合）'!$BE33,1,0),0),0)</f>
        <v>0</v>
      </c>
      <c r="CL28" s="377">
        <f>IF(CL$19-'様式３（療養者名簿）（⑤の場合）'!$BD33+1&lt;=15,IF(CL$19&gt;='様式３（療養者名簿）（⑤の場合）'!$BD33,IF(CL$19&lt;='様式３（療養者名簿）（⑤の場合）'!$BE33,1,0),0),0)</f>
        <v>0</v>
      </c>
      <c r="CM28" s="377">
        <f>IF(CM$19-'様式３（療養者名簿）（⑤の場合）'!$BD33+1&lt;=15,IF(CM$19&gt;='様式３（療養者名簿）（⑤の場合）'!$BD33,IF(CM$19&lt;='様式３（療養者名簿）（⑤の場合）'!$BE33,1,0),0),0)</f>
        <v>0</v>
      </c>
      <c r="CN28" s="377">
        <f>IF(CN$19-'様式３（療養者名簿）（⑤の場合）'!$BD33+1&lt;=15,IF(CN$19&gt;='様式３（療養者名簿）（⑤の場合）'!$BD33,IF(CN$19&lt;='様式３（療養者名簿）（⑤の場合）'!$BE33,1,0),0),0)</f>
        <v>0</v>
      </c>
      <c r="CO28" s="377">
        <f>IF(CO$19-'様式３（療養者名簿）（⑤の場合）'!$BD33+1&lt;=15,IF(CO$19&gt;='様式３（療養者名簿）（⑤の場合）'!$BD33,IF(CO$19&lt;='様式３（療養者名簿）（⑤の場合）'!$BE33,1,0),0),0)</f>
        <v>0</v>
      </c>
      <c r="CP28" s="377">
        <f>IF(CP$19-'様式３（療養者名簿）（⑤の場合）'!$BD33+1&lt;=15,IF(CP$19&gt;='様式３（療養者名簿）（⑤の場合）'!$BD33,IF(CP$19&lt;='様式３（療養者名簿）（⑤の場合）'!$BE33,1,0),0),0)</f>
        <v>0</v>
      </c>
      <c r="CQ28" s="377">
        <f>IF(CQ$19-'様式３（療養者名簿）（⑤の場合）'!$BD33+1&lt;=15,IF(CQ$19&gt;='様式３（療養者名簿）（⑤の場合）'!$BD33,IF(CQ$19&lt;='様式３（療養者名簿）（⑤の場合）'!$BE33,1,0),0),0)</f>
        <v>0</v>
      </c>
      <c r="CR28" s="377">
        <f>IF(CR$19-'様式３（療養者名簿）（⑤の場合）'!$BD33+1&lt;=15,IF(CR$19&gt;='様式３（療養者名簿）（⑤の場合）'!$BD33,IF(CR$19&lt;='様式３（療養者名簿）（⑤の場合）'!$BE33,1,0),0),0)</f>
        <v>0</v>
      </c>
      <c r="CS28" s="377">
        <f>IF(CS$19-'様式３（療養者名簿）（⑤の場合）'!$BD33+1&lt;=15,IF(CS$19&gt;='様式３（療養者名簿）（⑤の場合）'!$BD33,IF(CS$19&lt;='様式３（療養者名簿）（⑤の場合）'!$BE33,1,0),0),0)</f>
        <v>0</v>
      </c>
      <c r="CT28" s="377">
        <f>IF(CT$19-'様式３（療養者名簿）（⑤の場合）'!$BD33+1&lt;=15,IF(CT$19&gt;='様式３（療養者名簿）（⑤の場合）'!$BD33,IF(CT$19&lt;='様式３（療養者名簿）（⑤の場合）'!$BE33,1,0),0),0)</f>
        <v>0</v>
      </c>
      <c r="CU28" s="377">
        <f>IF(CU$19-'様式３（療養者名簿）（⑤の場合）'!$BD33+1&lt;=15,IF(CU$19&gt;='様式３（療養者名簿）（⑤の場合）'!$BD33,IF(CU$19&lt;='様式３（療養者名簿）（⑤の場合）'!$BE33,1,0),0),0)</f>
        <v>0</v>
      </c>
      <c r="CV28" s="377">
        <f>IF(CV$19-'様式３（療養者名簿）（⑤の場合）'!$BD33+1&lt;=15,IF(CV$19&gt;='様式３（療養者名簿）（⑤の場合）'!$BD33,IF(CV$19&lt;='様式３（療養者名簿）（⑤の場合）'!$BE33,1,0),0),0)</f>
        <v>0</v>
      </c>
      <c r="CW28" s="377">
        <f>IF(CW$19-'様式３（療養者名簿）（⑤の場合）'!$BD33+1&lt;=15,IF(CW$19&gt;='様式３（療養者名簿）（⑤の場合）'!$BD33,IF(CW$19&lt;='様式３（療養者名簿）（⑤の場合）'!$BE33,1,0),0),0)</f>
        <v>0</v>
      </c>
      <c r="CX28" s="377">
        <f>IF(CX$19-'様式３（療養者名簿）（⑤の場合）'!$BD33+1&lt;=15,IF(CX$19&gt;='様式３（療養者名簿）（⑤の場合）'!$BD33,IF(CX$19&lt;='様式３（療養者名簿）（⑤の場合）'!$BE33,1,0),0),0)</f>
        <v>0</v>
      </c>
      <c r="CY28" s="377">
        <f>IF(CY$19-'様式３（療養者名簿）（⑤の場合）'!$BD33+1&lt;=15,IF(CY$19&gt;='様式３（療養者名簿）（⑤の場合）'!$BD33,IF(CY$19&lt;='様式３（療養者名簿）（⑤の場合）'!$BE33,1,0),0),0)</f>
        <v>0</v>
      </c>
      <c r="CZ28" s="377">
        <f>IF(CZ$19-'様式３（療養者名簿）（⑤の場合）'!$BD33+1&lt;=15,IF(CZ$19&gt;='様式３（療養者名簿）（⑤の場合）'!$BD33,IF(CZ$19&lt;='様式３（療養者名簿）（⑤の場合）'!$BE33,1,0),0),0)</f>
        <v>0</v>
      </c>
      <c r="DA28" s="377">
        <f>IF(DA$19-'様式３（療養者名簿）（⑤の場合）'!$BD33+1&lt;=15,IF(DA$19&gt;='様式３（療養者名簿）（⑤の場合）'!$BD33,IF(DA$19&lt;='様式３（療養者名簿）（⑤の場合）'!$BE33,1,0),0),0)</f>
        <v>0</v>
      </c>
      <c r="DB28" s="377">
        <f>IF(DB$19-'様式３（療養者名簿）（⑤の場合）'!$BD33+1&lt;=15,IF(DB$19&gt;='様式３（療養者名簿）（⑤の場合）'!$BD33,IF(DB$19&lt;='様式３（療養者名簿）（⑤の場合）'!$BE33,1,0),0),0)</f>
        <v>0</v>
      </c>
      <c r="DC28" s="377">
        <f>IF(DC$19-'様式３（療養者名簿）（⑤の場合）'!$BD33+1&lt;=15,IF(DC$19&gt;='様式３（療養者名簿）（⑤の場合）'!$BD33,IF(DC$19&lt;='様式３（療養者名簿）（⑤の場合）'!$BE33,1,0),0),0)</f>
        <v>0</v>
      </c>
      <c r="DD28" s="377">
        <f>IF(DD$19-'様式３（療養者名簿）（⑤の場合）'!$BD33+1&lt;=15,IF(DD$19&gt;='様式３（療養者名簿）（⑤の場合）'!$BD33,IF(DD$19&lt;='様式３（療養者名簿）（⑤の場合）'!$BE33,1,0),0),0)</f>
        <v>0</v>
      </c>
      <c r="DE28" s="377">
        <f>IF(DE$19-'様式３（療養者名簿）（⑤の場合）'!$BD33+1&lt;=15,IF(DE$19&gt;='様式３（療養者名簿）（⑤の場合）'!$BD33,IF(DE$19&lt;='様式３（療養者名簿）（⑤の場合）'!$BE33,1,0),0),0)</f>
        <v>0</v>
      </c>
      <c r="DF28" s="377">
        <f>IF(DF$19-'様式３（療養者名簿）（⑤の場合）'!$BD33+1&lt;=15,IF(DF$19&gt;='様式３（療養者名簿）（⑤の場合）'!$BD33,IF(DF$19&lt;='様式３（療養者名簿）（⑤の場合）'!$BE33,1,0),0),0)</f>
        <v>0</v>
      </c>
      <c r="DG28" s="377">
        <f>IF(DG$19-'様式３（療養者名簿）（⑤の場合）'!$BD33+1&lt;=15,IF(DG$19&gt;='様式３（療養者名簿）（⑤の場合）'!$BD33,IF(DG$19&lt;='様式３（療養者名簿）（⑤の場合）'!$BE33,1,0),0),0)</f>
        <v>0</v>
      </c>
      <c r="DH28" s="377">
        <f>IF(DH$19-'様式３（療養者名簿）（⑤の場合）'!$BD33+1&lt;=15,IF(DH$19&gt;='様式３（療養者名簿）（⑤の場合）'!$BD33,IF(DH$19&lt;='様式３（療養者名簿）（⑤の場合）'!$BE33,1,0),0),0)</f>
        <v>0</v>
      </c>
      <c r="DI28" s="377">
        <f>IF(DI$19-'様式３（療養者名簿）（⑤の場合）'!$BD33+1&lt;=15,IF(DI$19&gt;='様式３（療養者名簿）（⑤の場合）'!$BD33,IF(DI$19&lt;='様式３（療養者名簿）（⑤の場合）'!$BE33,1,0),0),0)</f>
        <v>0</v>
      </c>
      <c r="DJ28" s="377">
        <f>IF(DJ$19-'様式３（療養者名簿）（⑤の場合）'!$BD33+1&lt;=15,IF(DJ$19&gt;='様式３（療養者名簿）（⑤の場合）'!$BD33,IF(DJ$19&lt;='様式３（療養者名簿）（⑤の場合）'!$BE33,1,0),0),0)</f>
        <v>0</v>
      </c>
      <c r="DK28" s="377">
        <f>IF(DK$19-'様式３（療養者名簿）（⑤の場合）'!$BD33+1&lt;=15,IF(DK$19&gt;='様式３（療養者名簿）（⑤の場合）'!$BD33,IF(DK$19&lt;='様式３（療養者名簿）（⑤の場合）'!$BE33,1,0),0),0)</f>
        <v>0</v>
      </c>
      <c r="DL28" s="377">
        <f>IF(DL$19-'様式３（療養者名簿）（⑤の場合）'!$BD33+1&lt;=15,IF(DL$19&gt;='様式３（療養者名簿）（⑤の場合）'!$BD33,IF(DL$19&lt;='様式３（療養者名簿）（⑤の場合）'!$BE33,1,0),0),0)</f>
        <v>0</v>
      </c>
      <c r="DM28" s="377">
        <f>IF(DM$19-'様式３（療養者名簿）（⑤の場合）'!$BD33+1&lt;=15,IF(DM$19&gt;='様式３（療養者名簿）（⑤の場合）'!$BD33,IF(DM$19&lt;='様式３（療養者名簿）（⑤の場合）'!$BE33,1,0),0),0)</f>
        <v>0</v>
      </c>
      <c r="DN28" s="377">
        <f>IF(DN$19-'様式３（療養者名簿）（⑤の場合）'!$BD33+1&lt;=15,IF(DN$19&gt;='様式３（療養者名簿）（⑤の場合）'!$BD33,IF(DN$19&lt;='様式３（療養者名簿）（⑤の場合）'!$BE33,1,0),0),0)</f>
        <v>0</v>
      </c>
      <c r="DO28" s="377">
        <f>IF(DO$19-'様式３（療養者名簿）（⑤の場合）'!$BD33+1&lt;=15,IF(DO$19&gt;='様式３（療養者名簿）（⑤の場合）'!$BD33,IF(DO$19&lt;='様式３（療養者名簿）（⑤の場合）'!$BE33,1,0),0),0)</f>
        <v>0</v>
      </c>
      <c r="DP28" s="377">
        <f>IF(DP$19-'様式３（療養者名簿）（⑤の場合）'!$BD33+1&lt;=15,IF(DP$19&gt;='様式３（療養者名簿）（⑤の場合）'!$BD33,IF(DP$19&lt;='様式３（療養者名簿）（⑤の場合）'!$BE33,1,0),0),0)</f>
        <v>0</v>
      </c>
      <c r="DQ28" s="377">
        <f>IF(DQ$19-'様式３（療養者名簿）（⑤の場合）'!$BD33+1&lt;=15,IF(DQ$19&gt;='様式３（療養者名簿）（⑤の場合）'!$BD33,IF(DQ$19&lt;='様式３（療養者名簿）（⑤の場合）'!$BE33,1,0),0),0)</f>
        <v>0</v>
      </c>
      <c r="DR28" s="377">
        <f>IF(DR$19-'様式３（療養者名簿）（⑤の場合）'!$BD33+1&lt;=15,IF(DR$19&gt;='様式３（療養者名簿）（⑤の場合）'!$BD33,IF(DR$19&lt;='様式３（療養者名簿）（⑤の場合）'!$BE33,1,0),0),0)</f>
        <v>0</v>
      </c>
      <c r="DS28" s="377">
        <f>IF(DS$19-'様式３（療養者名簿）（⑤の場合）'!$BD33+1&lt;=15,IF(DS$19&gt;='様式３（療養者名簿）（⑤の場合）'!$BD33,IF(DS$19&lt;='様式３（療養者名簿）（⑤の場合）'!$BE33,1,0),0),0)</f>
        <v>0</v>
      </c>
      <c r="DT28" s="377">
        <f>IF(DT$19-'様式３（療養者名簿）（⑤の場合）'!$BD33+1&lt;=15,IF(DT$19&gt;='様式３（療養者名簿）（⑤の場合）'!$BD33,IF(DT$19&lt;='様式３（療養者名簿）（⑤の場合）'!$BE33,1,0),0),0)</f>
        <v>0</v>
      </c>
      <c r="DU28" s="377">
        <f>IF(DU$19-'様式３（療養者名簿）（⑤の場合）'!$BD33+1&lt;=15,IF(DU$19&gt;='様式３（療養者名簿）（⑤の場合）'!$BD33,IF(DU$19&lt;='様式３（療養者名簿）（⑤の場合）'!$BE33,1,0),0),0)</f>
        <v>0</v>
      </c>
      <c r="DV28" s="377">
        <f>IF(DV$19-'様式３（療養者名簿）（⑤の場合）'!$BD33+1&lt;=15,IF(DV$19&gt;='様式３（療養者名簿）（⑤の場合）'!$BD33,IF(DV$19&lt;='様式３（療養者名簿）（⑤の場合）'!$BE33,1,0),0),0)</f>
        <v>0</v>
      </c>
      <c r="DW28" s="377">
        <f>IF(DW$19-'様式３（療養者名簿）（⑤の場合）'!$BD33+1&lt;=15,IF(DW$19&gt;='様式３（療養者名簿）（⑤の場合）'!$BD33,IF(DW$19&lt;='様式３（療養者名簿）（⑤の場合）'!$BE33,1,0),0),0)</f>
        <v>0</v>
      </c>
      <c r="DX28" s="377">
        <f>IF(DX$19-'様式３（療養者名簿）（⑤の場合）'!$BD33+1&lt;=15,IF(DX$19&gt;='様式３（療養者名簿）（⑤の場合）'!$BD33,IF(DX$19&lt;='様式３（療養者名簿）（⑤の場合）'!$BE33,1,0),0),0)</f>
        <v>0</v>
      </c>
      <c r="DY28" s="377">
        <f>IF(DY$19-'様式３（療養者名簿）（⑤の場合）'!$BD33+1&lt;=15,IF(DY$19&gt;='様式３（療養者名簿）（⑤の場合）'!$BD33,IF(DY$19&lt;='様式３（療養者名簿）（⑤の場合）'!$BE33,1,0),0),0)</f>
        <v>0</v>
      </c>
      <c r="DZ28" s="377">
        <f>IF(DZ$19-'様式３（療養者名簿）（⑤の場合）'!$BD33+1&lt;=15,IF(DZ$19&gt;='様式３（療養者名簿）（⑤の場合）'!$BD33,IF(DZ$19&lt;='様式３（療養者名簿）（⑤の場合）'!$BE33,1,0),0),0)</f>
        <v>0</v>
      </c>
      <c r="EA28" s="377">
        <f>IF(EA$19-'様式３（療養者名簿）（⑤の場合）'!$BD33+1&lt;=15,IF(EA$19&gt;='様式３（療養者名簿）（⑤の場合）'!$BD33,IF(EA$19&lt;='様式３（療養者名簿）（⑤の場合）'!$BE33,1,0),0),0)</f>
        <v>0</v>
      </c>
      <c r="EB28" s="377">
        <f>IF(EB$19-'様式３（療養者名簿）（⑤の場合）'!$BD33+1&lt;=15,IF(EB$19&gt;='様式３（療養者名簿）（⑤の場合）'!$BD33,IF(EB$19&lt;='様式３（療養者名簿）（⑤の場合）'!$BE33,1,0),0),0)</f>
        <v>0</v>
      </c>
      <c r="EC28" s="377">
        <f>IF(EC$19-'様式３（療養者名簿）（⑤の場合）'!$BD33+1&lt;=15,IF(EC$19&gt;='様式３（療養者名簿）（⑤の場合）'!$BD33,IF(EC$19&lt;='様式３（療養者名簿）（⑤の場合）'!$BE33,1,0),0),0)</f>
        <v>0</v>
      </c>
      <c r="ED28" s="377">
        <f>IF(ED$19-'様式３（療養者名簿）（⑤の場合）'!$BD33+1&lt;=15,IF(ED$19&gt;='様式３（療養者名簿）（⑤の場合）'!$BD33,IF(ED$19&lt;='様式３（療養者名簿）（⑤の場合）'!$BE33,1,0),0),0)</f>
        <v>0</v>
      </c>
      <c r="EE28" s="377">
        <f>IF(EE$19-'様式３（療養者名簿）（⑤の場合）'!$BD33+1&lt;=15,IF(EE$19&gt;='様式３（療養者名簿）（⑤の場合）'!$BD33,IF(EE$19&lt;='様式３（療養者名簿）（⑤の場合）'!$BE33,1,0),0),0)</f>
        <v>0</v>
      </c>
      <c r="EF28" s="377">
        <f>IF(EF$19-'様式３（療養者名簿）（⑤の場合）'!$BD33+1&lt;=15,IF(EF$19&gt;='様式３（療養者名簿）（⑤の場合）'!$BD33,IF(EF$19&lt;='様式３（療養者名簿）（⑤の場合）'!$BE33,1,0),0),0)</f>
        <v>0</v>
      </c>
      <c r="EG28" s="377">
        <f>IF(EG$19-'様式３（療養者名簿）（⑤の場合）'!$BD33+1&lt;=15,IF(EG$19&gt;='様式３（療養者名簿）（⑤の場合）'!$BD33,IF(EG$19&lt;='様式３（療養者名簿）（⑤の場合）'!$BE33,1,0),0),0)</f>
        <v>0</v>
      </c>
      <c r="EH28" s="377">
        <f>IF(EH$19-'様式３（療養者名簿）（⑤の場合）'!$BD33+1&lt;=15,IF(EH$19&gt;='様式３（療養者名簿）（⑤の場合）'!$BD33,IF(EH$19&lt;='様式３（療養者名簿）（⑤の場合）'!$BE33,1,0),0),0)</f>
        <v>0</v>
      </c>
      <c r="EI28" s="377">
        <f>IF(EI$19-'様式３（療養者名簿）（⑤の場合）'!$BD33+1&lt;=15,IF(EI$19&gt;='様式３（療養者名簿）（⑤の場合）'!$BD33,IF(EI$19&lt;='様式３（療養者名簿）（⑤の場合）'!$BE33,1,0),0),0)</f>
        <v>0</v>
      </c>
      <c r="EJ28" s="377">
        <f>IF(EJ$19-'様式３（療養者名簿）（⑤の場合）'!$BD33+1&lt;=15,IF(EJ$19&gt;='様式３（療養者名簿）（⑤の場合）'!$BD33,IF(EJ$19&lt;='様式３（療養者名簿）（⑤の場合）'!$BE33,1,0),0),0)</f>
        <v>0</v>
      </c>
      <c r="EK28" s="377">
        <f>IF(EK$19-'様式３（療養者名簿）（⑤の場合）'!$BD33+1&lt;=15,IF(EK$19&gt;='様式３（療養者名簿）（⑤の場合）'!$BD33,IF(EK$19&lt;='様式３（療養者名簿）（⑤の場合）'!$BE33,1,0),0),0)</f>
        <v>0</v>
      </c>
      <c r="EL28" s="377">
        <f>IF(EL$19-'様式３（療養者名簿）（⑤の場合）'!$BD33+1&lt;=15,IF(EL$19&gt;='様式３（療養者名簿）（⑤の場合）'!$BD33,IF(EL$19&lt;='様式３（療養者名簿）（⑤の場合）'!$BE33,1,0),0),0)</f>
        <v>0</v>
      </c>
      <c r="EM28" s="377">
        <f>IF(EM$19-'様式３（療養者名簿）（⑤の場合）'!$BD33+1&lt;=15,IF(EM$19&gt;='様式３（療養者名簿）（⑤の場合）'!$BD33,IF(EM$19&lt;='様式３（療養者名簿）（⑤の場合）'!$BE33,1,0),0),0)</f>
        <v>0</v>
      </c>
      <c r="EN28" s="377">
        <f>IF(EN$19-'様式３（療養者名簿）（⑤の場合）'!$BD33+1&lt;=15,IF(EN$19&gt;='様式３（療養者名簿）（⑤の場合）'!$BD33,IF(EN$19&lt;='様式３（療養者名簿）（⑤の場合）'!$BE33,1,0),0),0)</f>
        <v>0</v>
      </c>
      <c r="EO28" s="377">
        <f>IF(EO$19-'様式３（療養者名簿）（⑤の場合）'!$BD33+1&lt;=15,IF(EO$19&gt;='様式３（療養者名簿）（⑤の場合）'!$BD33,IF(EO$19&lt;='様式３（療養者名簿）（⑤の場合）'!$BE33,1,0),0),0)</f>
        <v>0</v>
      </c>
      <c r="EP28" s="377">
        <f>IF(EP$19-'様式３（療養者名簿）（⑤の場合）'!$BD33+1&lt;=15,IF(EP$19&gt;='様式３（療養者名簿）（⑤の場合）'!$BD33,IF(EP$19&lt;='様式３（療養者名簿）（⑤の場合）'!$BE33,1,0),0),0)</f>
        <v>0</v>
      </c>
      <c r="EQ28" s="377">
        <f>IF(EQ$19-'様式３（療養者名簿）（⑤の場合）'!$BD33+1&lt;=15,IF(EQ$19&gt;='様式３（療養者名簿）（⑤の場合）'!$BD33,IF(EQ$19&lt;='様式３（療養者名簿）（⑤の場合）'!$BE33,1,0),0),0)</f>
        <v>0</v>
      </c>
      <c r="ER28" s="377">
        <f>IF(ER$19-'様式３（療養者名簿）（⑤の場合）'!$BD33+1&lt;=15,IF(ER$19&gt;='様式３（療養者名簿）（⑤の場合）'!$BD33,IF(ER$19&lt;='様式３（療養者名簿）（⑤の場合）'!$BE33,1,0),0),0)</f>
        <v>0</v>
      </c>
      <c r="ES28" s="377">
        <f>IF(ES$19-'様式３（療養者名簿）（⑤の場合）'!$BD33+1&lt;=15,IF(ES$19&gt;='様式３（療養者名簿）（⑤の場合）'!$BD33,IF(ES$19&lt;='様式３（療養者名簿）（⑤の場合）'!$BE33,1,0),0),0)</f>
        <v>0</v>
      </c>
      <c r="ET28" s="377">
        <f>IF(ET$19-'様式３（療養者名簿）（⑤の場合）'!$BD33+1&lt;=15,IF(ET$19&gt;='様式３（療養者名簿）（⑤の場合）'!$BD33,IF(ET$19&lt;='様式３（療養者名簿）（⑤の場合）'!$BE33,1,0),0),0)</f>
        <v>0</v>
      </c>
      <c r="EU28" s="377">
        <f>IF(EU$19-'様式３（療養者名簿）（⑤の場合）'!$BD33+1&lt;=15,IF(EU$19&gt;='様式３（療養者名簿）（⑤の場合）'!$BD33,IF(EU$19&lt;='様式３（療養者名簿）（⑤の場合）'!$BE33,1,0),0),0)</f>
        <v>0</v>
      </c>
      <c r="EV28" s="377">
        <f>IF(EV$19-'様式３（療養者名簿）（⑤の場合）'!$BD33+1&lt;=15,IF(EV$19&gt;='様式３（療養者名簿）（⑤の場合）'!$BD33,IF(EV$19&lt;='様式３（療養者名簿）（⑤の場合）'!$BE33,1,0),0),0)</f>
        <v>0</v>
      </c>
      <c r="EW28" s="377">
        <f>IF(EW$19-'様式３（療養者名簿）（⑤の場合）'!$BD33+1&lt;=15,IF(EW$19&gt;='様式３（療養者名簿）（⑤の場合）'!$BD33,IF(EW$19&lt;='様式３（療養者名簿）（⑤の場合）'!$BE33,1,0),0),0)</f>
        <v>0</v>
      </c>
      <c r="EX28" s="377">
        <f>IF(EX$19-'様式３（療養者名簿）（⑤の場合）'!$BD33+1&lt;=15,IF(EX$19&gt;='様式３（療養者名簿）（⑤の場合）'!$BD33,IF(EX$19&lt;='様式３（療養者名簿）（⑤の場合）'!$BE33,1,0),0),0)</f>
        <v>0</v>
      </c>
      <c r="EY28" s="377">
        <f>IF(EY$19-'様式３（療養者名簿）（⑤の場合）'!$BD33+1&lt;=15,IF(EY$19&gt;='様式３（療養者名簿）（⑤の場合）'!$BD33,IF(EY$19&lt;='様式３（療養者名簿）（⑤の場合）'!$BE33,1,0),0),0)</f>
        <v>0</v>
      </c>
      <c r="EZ28" s="377">
        <f>IF(EZ$19-'様式３（療養者名簿）（⑤の場合）'!$BD33+1&lt;=15,IF(EZ$19&gt;='様式３（療養者名簿）（⑤の場合）'!$BD33,IF(EZ$19&lt;='様式３（療養者名簿）（⑤の場合）'!$BE33,1,0),0),0)</f>
        <v>0</v>
      </c>
      <c r="FA28" s="377">
        <f>IF(FA$19-'様式３（療養者名簿）（⑤の場合）'!$BD33+1&lt;=15,IF(FA$19&gt;='様式３（療養者名簿）（⑤の場合）'!$BD33,IF(FA$19&lt;='様式３（療養者名簿）（⑤の場合）'!$BE33,1,0),0),0)</f>
        <v>0</v>
      </c>
      <c r="FB28" s="377">
        <f>IF(FB$19-'様式３（療養者名簿）（⑤の場合）'!$BD33+1&lt;=15,IF(FB$19&gt;='様式３（療養者名簿）（⑤の場合）'!$BD33,IF(FB$19&lt;='様式３（療養者名簿）（⑤の場合）'!$BE33,1,0),0),0)</f>
        <v>0</v>
      </c>
      <c r="FC28" s="377">
        <f>IF(FC$19-'様式３（療養者名簿）（⑤の場合）'!$BD33+1&lt;=15,IF(FC$19&gt;='様式３（療養者名簿）（⑤の場合）'!$BD33,IF(FC$19&lt;='様式３（療養者名簿）（⑤の場合）'!$BE33,1,0),0),0)</f>
        <v>0</v>
      </c>
      <c r="FD28" s="377">
        <f>IF(FD$19-'様式３（療養者名簿）（⑤の場合）'!$BD33+1&lt;=15,IF(FD$19&gt;='様式３（療養者名簿）（⑤の場合）'!$BD33,IF(FD$19&lt;='様式３（療養者名簿）（⑤の場合）'!$BE33,1,0),0),0)</f>
        <v>0</v>
      </c>
      <c r="FE28" s="377">
        <f>IF(FE$19-'様式３（療養者名簿）（⑤の場合）'!$BD33+1&lt;=15,IF(FE$19&gt;='様式３（療養者名簿）（⑤の場合）'!$BD33,IF(FE$19&lt;='様式３（療養者名簿）（⑤の場合）'!$BE33,1,0),0),0)</f>
        <v>0</v>
      </c>
      <c r="FF28" s="377">
        <f>IF(FF$19-'様式３（療養者名簿）（⑤の場合）'!$BD33+1&lt;=15,IF(FF$19&gt;='様式３（療養者名簿）（⑤の場合）'!$BD33,IF(FF$19&lt;='様式３（療養者名簿）（⑤の場合）'!$BE33,1,0),0),0)</f>
        <v>0</v>
      </c>
      <c r="FG28" s="377">
        <f>IF(FG$19-'様式３（療養者名簿）（⑤の場合）'!$BD33+1&lt;=15,IF(FG$19&gt;='様式３（療養者名簿）（⑤の場合）'!$BD33,IF(FG$19&lt;='様式３（療養者名簿）（⑤の場合）'!$BE33,1,0),0),0)</f>
        <v>0</v>
      </c>
      <c r="FH28" s="377">
        <f>IF(FH$19-'様式３（療養者名簿）（⑤の場合）'!$BD33+1&lt;=15,IF(FH$19&gt;='様式３（療養者名簿）（⑤の場合）'!$BD33,IF(FH$19&lt;='様式３（療養者名簿）（⑤の場合）'!$BE33,1,0),0),0)</f>
        <v>0</v>
      </c>
      <c r="FI28" s="377">
        <f>IF(FI$19-'様式３（療養者名簿）（⑤の場合）'!$BD33+1&lt;=15,IF(FI$19&gt;='様式３（療養者名簿）（⑤の場合）'!$BD33,IF(FI$19&lt;='様式３（療養者名簿）（⑤の場合）'!$BE33,1,0),0),0)</f>
        <v>0</v>
      </c>
      <c r="FJ28" s="377">
        <f>IF(FJ$19-'様式３（療養者名簿）（⑤の場合）'!$BD33+1&lt;=15,IF(FJ$19&gt;='様式３（療養者名簿）（⑤の場合）'!$BD33,IF(FJ$19&lt;='様式３（療養者名簿）（⑤の場合）'!$BE33,1,0),0),0)</f>
        <v>0</v>
      </c>
      <c r="FK28" s="377">
        <f>IF(FK$19-'様式３（療養者名簿）（⑤の場合）'!$BD33+1&lt;=15,IF(FK$19&gt;='様式３（療養者名簿）（⑤の場合）'!$BD33,IF(FK$19&lt;='様式３（療養者名簿）（⑤の場合）'!$BE33,1,0),0),0)</f>
        <v>0</v>
      </c>
      <c r="FL28" s="377">
        <f>IF(FL$19-'様式３（療養者名簿）（⑤の場合）'!$BD33+1&lt;=15,IF(FL$19&gt;='様式３（療養者名簿）（⑤の場合）'!$BD33,IF(FL$19&lt;='様式３（療養者名簿）（⑤の場合）'!$BE33,1,0),0),0)</f>
        <v>0</v>
      </c>
      <c r="FM28" s="377">
        <f>IF(FM$19-'様式３（療養者名簿）（⑤の場合）'!$BD33+1&lt;=15,IF(FM$19&gt;='様式３（療養者名簿）（⑤の場合）'!$BD33,IF(FM$19&lt;='様式３（療養者名簿）（⑤の場合）'!$BE33,1,0),0),0)</f>
        <v>0</v>
      </c>
      <c r="FN28" s="377">
        <f>IF(FN$19-'様式３（療養者名簿）（⑤の場合）'!$BD33+1&lt;=15,IF(FN$19&gt;='様式３（療養者名簿）（⑤の場合）'!$BD33,IF(FN$19&lt;='様式３（療養者名簿）（⑤の場合）'!$BE33,1,0),0),0)</f>
        <v>0</v>
      </c>
      <c r="FO28" s="377">
        <f>IF(FO$19-'様式３（療養者名簿）（⑤の場合）'!$BD33+1&lt;=15,IF(FO$19&gt;='様式３（療養者名簿）（⑤の場合）'!$BD33,IF(FO$19&lt;='様式３（療養者名簿）（⑤の場合）'!$BE33,1,0),0),0)</f>
        <v>0</v>
      </c>
      <c r="FP28" s="377">
        <f>IF(FP$19-'様式３（療養者名簿）（⑤の場合）'!$BD33+1&lt;=15,IF(FP$19&gt;='様式３（療養者名簿）（⑤の場合）'!$BD33,IF(FP$19&lt;='様式３（療養者名簿）（⑤の場合）'!$BE33,1,0),0),0)</f>
        <v>0</v>
      </c>
      <c r="FQ28" s="377">
        <f>IF(FQ$19-'様式３（療養者名簿）（⑤の場合）'!$BD33+1&lt;=15,IF(FQ$19&gt;='様式３（療養者名簿）（⑤の場合）'!$BD33,IF(FQ$19&lt;='様式３（療養者名簿）（⑤の場合）'!$BE33,1,0),0),0)</f>
        <v>0</v>
      </c>
      <c r="FR28" s="377">
        <f>IF(FR$19-'様式３（療養者名簿）（⑤の場合）'!$BD33+1&lt;=15,IF(FR$19&gt;='様式３（療養者名簿）（⑤の場合）'!$BD33,IF(FR$19&lt;='様式３（療養者名簿）（⑤の場合）'!$BE33,1,0),0),0)</f>
        <v>0</v>
      </c>
      <c r="FS28" s="377">
        <f>IF(FS$19-'様式３（療養者名簿）（⑤の場合）'!$BD33+1&lt;=15,IF(FS$19&gt;='様式３（療養者名簿）（⑤の場合）'!$BD33,IF(FS$19&lt;='様式３（療養者名簿）（⑤の場合）'!$BE33,1,0),0),0)</f>
        <v>0</v>
      </c>
      <c r="FT28" s="377">
        <f>IF(FT$19-'様式３（療養者名簿）（⑤の場合）'!$BD33+1&lt;=15,IF(FT$19&gt;='様式３（療養者名簿）（⑤の場合）'!$BD33,IF(FT$19&lt;='様式３（療養者名簿）（⑤の場合）'!$BE33,1,0),0),0)</f>
        <v>0</v>
      </c>
      <c r="FU28" s="377">
        <f>IF(FU$19-'様式３（療養者名簿）（⑤の場合）'!$BD33+1&lt;=15,IF(FU$19&gt;='様式３（療養者名簿）（⑤の場合）'!$BD33,IF(FU$19&lt;='様式３（療養者名簿）（⑤の場合）'!$BE33,1,0),0),0)</f>
        <v>0</v>
      </c>
      <c r="FV28" s="377">
        <f>IF(FV$19-'様式３（療養者名簿）（⑤の場合）'!$BD33+1&lt;=15,IF(FV$19&gt;='様式３（療養者名簿）（⑤の場合）'!$BD33,IF(FV$19&lt;='様式３（療養者名簿）（⑤の場合）'!$BE33,1,0),0),0)</f>
        <v>0</v>
      </c>
      <c r="FW28" s="377">
        <f>IF(FW$19-'様式３（療養者名簿）（⑤の場合）'!$BD33+1&lt;=15,IF(FW$19&gt;='様式３（療養者名簿）（⑤の場合）'!$BD33,IF(FW$19&lt;='様式３（療養者名簿）（⑤の場合）'!$BE33,1,0),0),0)</f>
        <v>0</v>
      </c>
      <c r="FX28" s="377">
        <f>IF(FX$19-'様式３（療養者名簿）（⑤の場合）'!$BD33+1&lt;=15,IF(FX$19&gt;='様式３（療養者名簿）（⑤の場合）'!$BD33,IF(FX$19&lt;='様式３（療養者名簿）（⑤の場合）'!$BE33,1,0),0),0)</f>
        <v>0</v>
      </c>
      <c r="FY28" s="377">
        <f>IF(FY$19-'様式３（療養者名簿）（⑤の場合）'!$BD33+1&lt;=15,IF(FY$19&gt;='様式３（療養者名簿）（⑤の場合）'!$BD33,IF(FY$19&lt;='様式３（療養者名簿）（⑤の場合）'!$BE33,1,0),0),0)</f>
        <v>0</v>
      </c>
      <c r="FZ28" s="377">
        <f>IF(FZ$19-'様式３（療養者名簿）（⑤の場合）'!$BD33+1&lt;=15,IF(FZ$19&gt;='様式３（療養者名簿）（⑤の場合）'!$BD33,IF(FZ$19&lt;='様式３（療養者名簿）（⑤の場合）'!$BE33,1,0),0),0)</f>
        <v>0</v>
      </c>
      <c r="GA28" s="377">
        <f>IF(GA$19-'様式３（療養者名簿）（⑤の場合）'!$BD33+1&lt;=15,IF(GA$19&gt;='様式３（療養者名簿）（⑤の場合）'!$BD33,IF(GA$19&lt;='様式３（療養者名簿）（⑤の場合）'!$BE33,1,0),0),0)</f>
        <v>0</v>
      </c>
      <c r="GB28" s="377">
        <f>IF(GB$19-'様式３（療養者名簿）（⑤の場合）'!$BD33+1&lt;=15,IF(GB$19&gt;='様式３（療養者名簿）（⑤の場合）'!$BD33,IF(GB$19&lt;='様式３（療養者名簿）（⑤の場合）'!$BE33,1,0),0),0)</f>
        <v>0</v>
      </c>
      <c r="GC28" s="377">
        <f>IF(GC$19-'様式３（療養者名簿）（⑤の場合）'!$BD33+1&lt;=15,IF(GC$19&gt;='様式３（療養者名簿）（⑤の場合）'!$BD33,IF(GC$19&lt;='様式３（療養者名簿）（⑤の場合）'!$BE33,1,0),0),0)</f>
        <v>0</v>
      </c>
      <c r="GD28" s="377">
        <f>IF(GD$19-'様式３（療養者名簿）（⑤の場合）'!$BD33+1&lt;=15,IF(GD$19&gt;='様式３（療養者名簿）（⑤の場合）'!$BD33,IF(GD$19&lt;='様式３（療養者名簿）（⑤の場合）'!$BE33,1,0),0),0)</f>
        <v>0</v>
      </c>
      <c r="GE28" s="377">
        <f>IF(GE$19-'様式３（療養者名簿）（⑤の場合）'!$BD33+1&lt;=15,IF(GE$19&gt;='様式３（療養者名簿）（⑤の場合）'!$BD33,IF(GE$19&lt;='様式３（療養者名簿）（⑤の場合）'!$BE33,1,0),0),0)</f>
        <v>0</v>
      </c>
      <c r="GF28" s="377">
        <f>IF(GF$19-'様式３（療養者名簿）（⑤の場合）'!$BD33+1&lt;=15,IF(GF$19&gt;='様式３（療養者名簿）（⑤の場合）'!$BD33,IF(GF$19&lt;='様式３（療養者名簿）（⑤の場合）'!$BE33,1,0),0),0)</f>
        <v>0</v>
      </c>
      <c r="GG28" s="377">
        <f>IF(GG$19-'様式３（療養者名簿）（⑤の場合）'!$BD33+1&lt;=15,IF(GG$19&gt;='様式３（療養者名簿）（⑤の場合）'!$BD33,IF(GG$19&lt;='様式３（療養者名簿）（⑤の場合）'!$BE33,1,0),0),0)</f>
        <v>0</v>
      </c>
      <c r="GH28" s="377">
        <f>IF(GH$19-'様式３（療養者名簿）（⑤の場合）'!$BD33+1&lt;=15,IF(GH$19&gt;='様式３（療養者名簿）（⑤の場合）'!$BD33,IF(GH$19&lt;='様式３（療養者名簿）（⑤の場合）'!$BE33,1,0),0),0)</f>
        <v>0</v>
      </c>
      <c r="GI28" s="377">
        <f>IF(GI$19-'様式３（療養者名簿）（⑤の場合）'!$BD33+1&lt;=15,IF(GI$19&gt;='様式３（療養者名簿）（⑤の場合）'!$BD33,IF(GI$19&lt;='様式３（療養者名簿）（⑤の場合）'!$BE33,1,0),0),0)</f>
        <v>0</v>
      </c>
      <c r="GJ28" s="377">
        <f>IF(GJ$19-'様式３（療養者名簿）（⑤の場合）'!$BD33+1&lt;=15,IF(GJ$19&gt;='様式３（療養者名簿）（⑤の場合）'!$BD33,IF(GJ$19&lt;='様式３（療養者名簿）（⑤の場合）'!$BE33,1,0),0),0)</f>
        <v>0</v>
      </c>
      <c r="GK28" s="377">
        <f>IF(GK$19-'様式３（療養者名簿）（⑤の場合）'!$BD33+1&lt;=15,IF(GK$19&gt;='様式３（療養者名簿）（⑤の場合）'!$BD33,IF(GK$19&lt;='様式３（療養者名簿）（⑤の場合）'!$BE33,1,0),0),0)</f>
        <v>0</v>
      </c>
      <c r="GL28" s="377">
        <f>IF(GL$19-'様式３（療養者名簿）（⑤の場合）'!$BD33+1&lt;=15,IF(GL$19&gt;='様式３（療養者名簿）（⑤の場合）'!$BD33,IF(GL$19&lt;='様式３（療養者名簿）（⑤の場合）'!$BE33,1,0),0),0)</f>
        <v>0</v>
      </c>
      <c r="GM28" s="377">
        <f>IF(GM$19-'様式３（療養者名簿）（⑤の場合）'!$BD33+1&lt;=15,IF(GM$19&gt;='様式３（療養者名簿）（⑤の場合）'!$BD33,IF(GM$19&lt;='様式３（療養者名簿）（⑤の場合）'!$BE33,1,0),0),0)</f>
        <v>0</v>
      </c>
      <c r="GN28" s="377">
        <f>IF(GN$19-'様式３（療養者名簿）（⑤の場合）'!$BD33+1&lt;=15,IF(GN$19&gt;='様式３（療養者名簿）（⑤の場合）'!$BD33,IF(GN$19&lt;='様式３（療養者名簿）（⑤の場合）'!$BE33,1,0),0),0)</f>
        <v>0</v>
      </c>
      <c r="GO28" s="377">
        <f>IF(GO$19-'様式３（療養者名簿）（⑤の場合）'!$BD33+1&lt;=15,IF(GO$19&gt;='様式３（療養者名簿）（⑤の場合）'!$BD33,IF(GO$19&lt;='様式３（療養者名簿）（⑤の場合）'!$BE33,1,0),0),0)</f>
        <v>0</v>
      </c>
      <c r="GP28" s="377">
        <f>IF(GP$19-'様式３（療養者名簿）（⑤の場合）'!$BD33+1&lt;=15,IF(GP$19&gt;='様式３（療養者名簿）（⑤の場合）'!$BD33,IF(GP$19&lt;='様式３（療養者名簿）（⑤の場合）'!$BE33,1,0),0),0)</f>
        <v>0</v>
      </c>
      <c r="GQ28" s="377">
        <f>IF(GQ$19-'様式３（療養者名簿）（⑤の場合）'!$BD33+1&lt;=15,IF(GQ$19&gt;='様式３（療養者名簿）（⑤の場合）'!$BD33,IF(GQ$19&lt;='様式３（療養者名簿）（⑤の場合）'!$BE33,1,0),0),0)</f>
        <v>0</v>
      </c>
      <c r="GR28" s="377">
        <f>IF(GR$19-'様式３（療養者名簿）（⑤の場合）'!$BD33+1&lt;=15,IF(GR$19&gt;='様式３（療養者名簿）（⑤の場合）'!$BD33,IF(GR$19&lt;='様式３（療養者名簿）（⑤の場合）'!$BE33,1,0),0),0)</f>
        <v>0</v>
      </c>
      <c r="GS28" s="377">
        <f>IF(GS$19-'様式３（療養者名簿）（⑤の場合）'!$BD33+1&lt;=15,IF(GS$19&gt;='様式３（療養者名簿）（⑤の場合）'!$BD33,IF(GS$19&lt;='様式３（療養者名簿）（⑤の場合）'!$BE33,1,0),0),0)</f>
        <v>0</v>
      </c>
      <c r="GT28" s="377">
        <f>IF(GT$19-'様式３（療養者名簿）（⑤の場合）'!$BD33+1&lt;=15,IF(GT$19&gt;='様式３（療養者名簿）（⑤の場合）'!$BD33,IF(GT$19&lt;='様式３（療養者名簿）（⑤の場合）'!$BE33,1,0),0),0)</f>
        <v>0</v>
      </c>
      <c r="GU28" s="377">
        <f>IF(GU$19-'様式３（療養者名簿）（⑤の場合）'!$BD33+1&lt;=15,IF(GU$19&gt;='様式３（療養者名簿）（⑤の場合）'!$BD33,IF(GU$19&lt;='様式３（療養者名簿）（⑤の場合）'!$BE33,1,0),0),0)</f>
        <v>0</v>
      </c>
      <c r="GV28" s="377">
        <f>IF(GV$19-'様式３（療養者名簿）（⑤の場合）'!$BD33+1&lt;=15,IF(GV$19&gt;='様式３（療養者名簿）（⑤の場合）'!$BD33,IF(GV$19&lt;='様式３（療養者名簿）（⑤の場合）'!$BE33,1,0),0),0)</f>
        <v>0</v>
      </c>
      <c r="GW28" s="377">
        <f>IF(GW$19-'様式３（療養者名簿）（⑤の場合）'!$BD33+1&lt;=15,IF(GW$19&gt;='様式３（療養者名簿）（⑤の場合）'!$BD33,IF(GW$19&lt;='様式３（療養者名簿）（⑤の場合）'!$BE33,1,0),0),0)</f>
        <v>0</v>
      </c>
      <c r="GX28" s="377">
        <f>IF(GX$19-'様式３（療養者名簿）（⑤の場合）'!$BD33+1&lt;=15,IF(GX$19&gt;='様式３（療養者名簿）（⑤の場合）'!$BD33,IF(GX$19&lt;='様式３（療養者名簿）（⑤の場合）'!$BE33,1,0),0),0)</f>
        <v>0</v>
      </c>
      <c r="GY28" s="377">
        <f>IF(GY$19-'様式３（療養者名簿）（⑤の場合）'!$BD33+1&lt;=15,IF(GY$19&gt;='様式３（療養者名簿）（⑤の場合）'!$BD33,IF(GY$19&lt;='様式３（療養者名簿）（⑤の場合）'!$BE33,1,0),0),0)</f>
        <v>0</v>
      </c>
      <c r="GZ28" s="377">
        <f>IF(GZ$19-'様式３（療養者名簿）（⑤の場合）'!$BD33+1&lt;=15,IF(GZ$19&gt;='様式３（療養者名簿）（⑤の場合）'!$BD33,IF(GZ$19&lt;='様式３（療養者名簿）（⑤の場合）'!$BE33,1,0),0),0)</f>
        <v>0</v>
      </c>
      <c r="HA28" s="377">
        <f>IF(HA$19-'様式３（療養者名簿）（⑤の場合）'!$BD33+1&lt;=15,IF(HA$19&gt;='様式３（療養者名簿）（⑤の場合）'!$BD33,IF(HA$19&lt;='様式３（療養者名簿）（⑤の場合）'!$BE33,1,0),0),0)</f>
        <v>0</v>
      </c>
      <c r="HB28" s="377">
        <f>IF(HB$19-'様式３（療養者名簿）（⑤の場合）'!$BD33+1&lt;=15,IF(HB$19&gt;='様式３（療養者名簿）（⑤の場合）'!$BD33,IF(HB$19&lt;='様式３（療養者名簿）（⑤の場合）'!$BE33,1,0),0),0)</f>
        <v>0</v>
      </c>
      <c r="HC28" s="377">
        <f>IF(HC$19-'様式３（療養者名簿）（⑤の場合）'!$BD33+1&lt;=15,IF(HC$19&gt;='様式３（療養者名簿）（⑤の場合）'!$BD33,IF(HC$19&lt;='様式３（療養者名簿）（⑤の場合）'!$BE33,1,0),0),0)</f>
        <v>0</v>
      </c>
      <c r="HD28" s="377">
        <f>IF(HD$19-'様式３（療養者名簿）（⑤の場合）'!$BD33+1&lt;=15,IF(HD$19&gt;='様式３（療養者名簿）（⑤の場合）'!$BD33,IF(HD$19&lt;='様式３（療養者名簿）（⑤の場合）'!$BE33,1,0),0),0)</f>
        <v>0</v>
      </c>
      <c r="HE28" s="377">
        <f>IF(HE$19-'様式３（療養者名簿）（⑤の場合）'!$BD33+1&lt;=15,IF(HE$19&gt;='様式３（療養者名簿）（⑤の場合）'!$BD33,IF(HE$19&lt;='様式３（療養者名簿）（⑤の場合）'!$BE33,1,0),0),0)</f>
        <v>0</v>
      </c>
      <c r="HF28" s="377">
        <f>IF(HF$19-'様式３（療養者名簿）（⑤の場合）'!$BD33+1&lt;=15,IF(HF$19&gt;='様式３（療養者名簿）（⑤の場合）'!$BD33,IF(HF$19&lt;='様式３（療養者名簿）（⑤の場合）'!$BE33,1,0),0),0)</f>
        <v>0</v>
      </c>
      <c r="HG28" s="377">
        <f>IF(HG$19-'様式３（療養者名簿）（⑤の場合）'!$BD33+1&lt;=15,IF(HG$19&gt;='様式３（療養者名簿）（⑤の場合）'!$BD33,IF(HG$19&lt;='様式３（療養者名簿）（⑤の場合）'!$BE33,1,0),0),0)</f>
        <v>0</v>
      </c>
      <c r="HH28" s="377">
        <f>IF(HH$19-'様式３（療養者名簿）（⑤の場合）'!$BD33+1&lt;=15,IF(HH$19&gt;='様式３（療養者名簿）（⑤の場合）'!$BD33,IF(HH$19&lt;='様式３（療養者名簿）（⑤の場合）'!$BE33,1,0),0),0)</f>
        <v>0</v>
      </c>
      <c r="HI28" s="377">
        <f>IF(HI$19-'様式３（療養者名簿）（⑤の場合）'!$BD33+1&lt;=15,IF(HI$19&gt;='様式３（療養者名簿）（⑤の場合）'!$BD33,IF(HI$19&lt;='様式３（療養者名簿）（⑤の場合）'!$BE33,1,0),0),0)</f>
        <v>0</v>
      </c>
      <c r="HJ28" s="377">
        <f>IF(HJ$19-'様式３（療養者名簿）（⑤の場合）'!$BD33+1&lt;=15,IF(HJ$19&gt;='様式３（療養者名簿）（⑤の場合）'!$BD33,IF(HJ$19&lt;='様式３（療養者名簿）（⑤の場合）'!$BE33,1,0),0),0)</f>
        <v>0</v>
      </c>
      <c r="HK28" s="377">
        <f>IF(HK$19-'様式３（療養者名簿）（⑤の場合）'!$BD33+1&lt;=15,IF(HK$19&gt;='様式３（療養者名簿）（⑤の場合）'!$BD33,IF(HK$19&lt;='様式３（療養者名簿）（⑤の場合）'!$BE33,1,0),0),0)</f>
        <v>0</v>
      </c>
      <c r="HL28" s="377">
        <f>IF(HL$19-'様式３（療養者名簿）（⑤の場合）'!$BD33+1&lt;=15,IF(HL$19&gt;='様式３（療養者名簿）（⑤の場合）'!$BD33,IF(HL$19&lt;='様式３（療養者名簿）（⑤の場合）'!$BE33,1,0),0),0)</f>
        <v>0</v>
      </c>
      <c r="HM28" s="377">
        <f>IF(HM$19-'様式３（療養者名簿）（⑤の場合）'!$BD33+1&lt;=15,IF(HM$19&gt;='様式３（療養者名簿）（⑤の場合）'!$BD33,IF(HM$19&lt;='様式３（療養者名簿）（⑤の場合）'!$BE33,1,0),0),0)</f>
        <v>0</v>
      </c>
      <c r="HN28" s="377">
        <f>IF(HN$19-'様式３（療養者名簿）（⑤の場合）'!$BD33+1&lt;=15,IF(HN$19&gt;='様式３（療養者名簿）（⑤の場合）'!$BD33,IF(HN$19&lt;='様式３（療養者名簿）（⑤の場合）'!$BE33,1,0),0),0)</f>
        <v>0</v>
      </c>
      <c r="HO28" s="377">
        <f>IF(HO$19-'様式３（療養者名簿）（⑤の場合）'!$BD33+1&lt;=15,IF(HO$19&gt;='様式３（療養者名簿）（⑤の場合）'!$BD33,IF(HO$19&lt;='様式３（療養者名簿）（⑤の場合）'!$BE33,1,0),0),0)</f>
        <v>0</v>
      </c>
      <c r="HP28" s="377">
        <f>IF(HP$19-'様式３（療養者名簿）（⑤の場合）'!$BD33+1&lt;=15,IF(HP$19&gt;='様式３（療養者名簿）（⑤の場合）'!$BD33,IF(HP$19&lt;='様式３（療養者名簿）（⑤の場合）'!$BE33,1,0),0),0)</f>
        <v>0</v>
      </c>
      <c r="HQ28" s="377">
        <f>IF(HQ$19-'様式３（療養者名簿）（⑤の場合）'!$BD33+1&lt;=15,IF(HQ$19&gt;='様式３（療養者名簿）（⑤の場合）'!$BD33,IF(HQ$19&lt;='様式３（療養者名簿）（⑤の場合）'!$BE33,1,0),0),0)</f>
        <v>0</v>
      </c>
      <c r="HR28" s="377">
        <f>IF(HR$19-'様式３（療養者名簿）（⑤の場合）'!$BD33+1&lt;=15,IF(HR$19&gt;='様式３（療養者名簿）（⑤の場合）'!$BD33,IF(HR$19&lt;='様式３（療養者名簿）（⑤の場合）'!$BE33,1,0),0),0)</f>
        <v>0</v>
      </c>
      <c r="HS28" s="377">
        <f>IF(HS$19-'様式３（療養者名簿）（⑤の場合）'!$BD33+1&lt;=15,IF(HS$19&gt;='様式３（療養者名簿）（⑤の場合）'!$BD33,IF(HS$19&lt;='様式３（療養者名簿）（⑤の場合）'!$BE33,1,0),0),0)</f>
        <v>0</v>
      </c>
      <c r="HT28" s="377">
        <f>IF(HT$19-'様式３（療養者名簿）（⑤の場合）'!$BD33+1&lt;=15,IF(HT$19&gt;='様式３（療養者名簿）（⑤の場合）'!$BD33,IF(HT$19&lt;='様式３（療養者名簿）（⑤の場合）'!$BE33,1,0),0),0)</f>
        <v>0</v>
      </c>
      <c r="HU28" s="377">
        <f>IF(HU$19-'様式３（療養者名簿）（⑤の場合）'!$BD33+1&lt;=15,IF(HU$19&gt;='様式３（療養者名簿）（⑤の場合）'!$BD33,IF(HU$19&lt;='様式３（療養者名簿）（⑤の場合）'!$BE33,1,0),0),0)</f>
        <v>0</v>
      </c>
      <c r="HV28" s="377">
        <f>IF(HV$19-'様式３（療養者名簿）（⑤の場合）'!$BD33+1&lt;=15,IF(HV$19&gt;='様式３（療養者名簿）（⑤の場合）'!$BD33,IF(HV$19&lt;='様式３（療養者名簿）（⑤の場合）'!$BE33,1,0),0),0)</f>
        <v>0</v>
      </c>
      <c r="HW28" s="377">
        <f>IF(HW$19-'様式３（療養者名簿）（⑤の場合）'!$BD33+1&lt;=15,IF(HW$19&gt;='様式３（療養者名簿）（⑤の場合）'!$BD33,IF(HW$19&lt;='様式３（療養者名簿）（⑤の場合）'!$BE33,1,0),0),0)</f>
        <v>0</v>
      </c>
      <c r="HX28" s="377">
        <f>IF(HX$19-'様式３（療養者名簿）（⑤の場合）'!$BD33+1&lt;=15,IF(HX$19&gt;='様式３（療養者名簿）（⑤の場合）'!$BD33,IF(HX$19&lt;='様式３（療養者名簿）（⑤の場合）'!$BE33,1,0),0),0)</f>
        <v>0</v>
      </c>
      <c r="HY28" s="377">
        <f>IF(HY$19-'様式３（療養者名簿）（⑤の場合）'!$BD33+1&lt;=15,IF(HY$19&gt;='様式３（療養者名簿）（⑤の場合）'!$BD33,IF(HY$19&lt;='様式３（療養者名簿）（⑤の場合）'!$BE33,1,0),0),0)</f>
        <v>0</v>
      </c>
      <c r="HZ28" s="377">
        <f>IF(HZ$19-'様式３（療養者名簿）（⑤の場合）'!$BD33+1&lt;=15,IF(HZ$19&gt;='様式３（療養者名簿）（⑤の場合）'!$BD33,IF(HZ$19&lt;='様式３（療養者名簿）（⑤の場合）'!$BE33,1,0),0),0)</f>
        <v>0</v>
      </c>
      <c r="IA28" s="377">
        <f>IF(IA$19-'様式３（療養者名簿）（⑤の場合）'!$BD33+1&lt;=15,IF(IA$19&gt;='様式３（療養者名簿）（⑤の場合）'!$BD33,IF(IA$19&lt;='様式３（療養者名簿）（⑤の場合）'!$BE33,1,0),0),0)</f>
        <v>0</v>
      </c>
      <c r="IB28" s="377">
        <f>IF(IB$19-'様式３（療養者名簿）（⑤の場合）'!$BD33+1&lt;=15,IF(IB$19&gt;='様式３（療養者名簿）（⑤の場合）'!$BD33,IF(IB$19&lt;='様式３（療養者名簿）（⑤の場合）'!$BE33,1,0),0),0)</f>
        <v>0</v>
      </c>
      <c r="IC28" s="377">
        <f>IF(IC$19-'様式３（療養者名簿）（⑤の場合）'!$BD33+1&lt;=15,IF(IC$19&gt;='様式３（療養者名簿）（⑤の場合）'!$BD33,IF(IC$19&lt;='様式３（療養者名簿）（⑤の場合）'!$BE33,1,0),0),0)</f>
        <v>0</v>
      </c>
      <c r="ID28" s="377">
        <f>IF(ID$19-'様式３（療養者名簿）（⑤の場合）'!$BD33+1&lt;=15,IF(ID$19&gt;='様式３（療養者名簿）（⑤の場合）'!$BD33,IF(ID$19&lt;='様式３（療養者名簿）（⑤の場合）'!$BE33,1,0),0),0)</f>
        <v>0</v>
      </c>
      <c r="IE28" s="377">
        <f>IF(IE$19-'様式３（療養者名簿）（⑤の場合）'!$BD33+1&lt;=15,IF(IE$19&gt;='様式３（療養者名簿）（⑤の場合）'!$BD33,IF(IE$19&lt;='様式３（療養者名簿）（⑤の場合）'!$BE33,1,0),0),0)</f>
        <v>0</v>
      </c>
      <c r="IF28" s="377">
        <f>IF(IF$19-'様式３（療養者名簿）（⑤の場合）'!$BD33+1&lt;=15,IF(IF$19&gt;='様式３（療養者名簿）（⑤の場合）'!$BD33,IF(IF$19&lt;='様式３（療養者名簿）（⑤の場合）'!$BE33,1,0),0),0)</f>
        <v>0</v>
      </c>
      <c r="IG28" s="377">
        <f>IF(IG$19-'様式３（療養者名簿）（⑤の場合）'!$BD33+1&lt;=15,IF(IG$19&gt;='様式３（療養者名簿）（⑤の場合）'!$BD33,IF(IG$19&lt;='様式３（療養者名簿）（⑤の場合）'!$BE33,1,0),0),0)</f>
        <v>0</v>
      </c>
      <c r="IH28" s="377">
        <f>IF(IH$19-'様式３（療養者名簿）（⑤の場合）'!$BD33+1&lt;=15,IF(IH$19&gt;='様式３（療養者名簿）（⑤の場合）'!$BD33,IF(IH$19&lt;='様式３（療養者名簿）（⑤の場合）'!$BE33,1,0),0),0)</f>
        <v>0</v>
      </c>
      <c r="II28" s="377">
        <f>IF(II$19-'様式３（療養者名簿）（⑤の場合）'!$BD33+1&lt;=15,IF(II$19&gt;='様式３（療養者名簿）（⑤の場合）'!$BD33,IF(II$19&lt;='様式３（療養者名簿）（⑤の場合）'!$BE33,1,0),0),0)</f>
        <v>0</v>
      </c>
      <c r="IJ28" s="377">
        <f>IF(IJ$19-'様式３（療養者名簿）（⑤の場合）'!$BD33+1&lt;=15,IF(IJ$19&gt;='様式３（療養者名簿）（⑤の場合）'!$BD33,IF(IJ$19&lt;='様式３（療養者名簿）（⑤の場合）'!$BE33,1,0),0),0)</f>
        <v>0</v>
      </c>
      <c r="IK28" s="377">
        <f>IF(IK$19-'様式３（療養者名簿）（⑤の場合）'!$BD33+1&lt;=15,IF(IK$19&gt;='様式３（療養者名簿）（⑤の場合）'!$BD33,IF(IK$19&lt;='様式３（療養者名簿）（⑤の場合）'!$BE33,1,0),0),0)</f>
        <v>0</v>
      </c>
      <c r="IL28" s="377">
        <f>IF(IL$19-'様式３（療養者名簿）（⑤の場合）'!$BD33+1&lt;=15,IF(IL$19&gt;='様式３（療養者名簿）（⑤の場合）'!$BD33,IF(IL$19&lt;='様式３（療養者名簿）（⑤の場合）'!$BE33,1,0),0),0)</f>
        <v>0</v>
      </c>
      <c r="IM28" s="377">
        <f>IF(IM$19-'様式３（療養者名簿）（⑤の場合）'!$BD33+1&lt;=15,IF(IM$19&gt;='様式３（療養者名簿）（⑤の場合）'!$BD33,IF(IM$19&lt;='様式３（療養者名簿）（⑤の場合）'!$BE33,1,0),0),0)</f>
        <v>0</v>
      </c>
      <c r="IN28" s="377">
        <f>IF(IN$19-'様式３（療養者名簿）（⑤の場合）'!$BD33+1&lt;=15,IF(IN$19&gt;='様式３（療養者名簿）（⑤の場合）'!$BD33,IF(IN$19&lt;='様式３（療養者名簿）（⑤の場合）'!$BE33,1,0),0),0)</f>
        <v>0</v>
      </c>
      <c r="IO28" s="377">
        <f>IF(IO$19-'様式３（療養者名簿）（⑤の場合）'!$BD33+1&lt;=15,IF(IO$19&gt;='様式３（療養者名簿）（⑤の場合）'!$BD33,IF(IO$19&lt;='様式３（療養者名簿）（⑤の場合）'!$BE33,1,0),0),0)</f>
        <v>0</v>
      </c>
      <c r="IP28" s="377">
        <f>IF(IP$19-'様式３（療養者名簿）（⑤の場合）'!$BD33+1&lt;=15,IF(IP$19&gt;='様式３（療養者名簿）（⑤の場合）'!$BD33,IF(IP$19&lt;='様式３（療養者名簿）（⑤の場合）'!$BE33,1,0),0),0)</f>
        <v>0</v>
      </c>
      <c r="IQ28" s="377">
        <f>IF(IQ$19-'様式３（療養者名簿）（⑤の場合）'!$BD33+1&lt;=15,IF(IQ$19&gt;='様式３（療養者名簿）（⑤の場合）'!$BD33,IF(IQ$19&lt;='様式３（療養者名簿）（⑤の場合）'!$BE33,1,0),0),0)</f>
        <v>0</v>
      </c>
      <c r="IR28" s="377">
        <f>IF(IR$19-'様式３（療養者名簿）（⑤の場合）'!$BD33+1&lt;=15,IF(IR$19&gt;='様式３（療養者名簿）（⑤の場合）'!$BD33,IF(IR$19&lt;='様式３（療養者名簿）（⑤の場合）'!$BE33,1,0),0),0)</f>
        <v>0</v>
      </c>
      <c r="IS28" s="377">
        <f>IF(IS$19-'様式３（療養者名簿）（⑤の場合）'!$BD33+1&lt;=15,IF(IS$19&gt;='様式３（療養者名簿）（⑤の場合）'!$BD33,IF(IS$19&lt;='様式３（療養者名簿）（⑤の場合）'!$BE33,1,0),0),0)</f>
        <v>0</v>
      </c>
      <c r="IT28" s="377">
        <f>IF(IT$19-'様式３（療養者名簿）（⑤の場合）'!$BD33+1&lt;=15,IF(IT$19&gt;='様式３（療養者名簿）（⑤の場合）'!$BD33,IF(IT$19&lt;='様式３（療養者名簿）（⑤の場合）'!$BE33,1,0),0),0)</f>
        <v>0</v>
      </c>
      <c r="IU28" s="377">
        <f>IF(IU$19-'様式３（療養者名簿）（⑤の場合）'!$BD33+1&lt;=15,IF(IU$19&gt;='様式３（療養者名簿）（⑤の場合）'!$BD33,IF(IU$19&lt;='様式３（療養者名簿）（⑤の場合）'!$BE33,1,0),0),0)</f>
        <v>0</v>
      </c>
      <c r="IV28" s="377">
        <f>IF(IV$19-'様式３（療養者名簿）（⑤の場合）'!$BD33+1&lt;=15,IF(IV$19&gt;='様式３（療養者名簿）（⑤の場合）'!$BD33,IF(IV$19&lt;='様式３（療養者名簿）（⑤の場合）'!$BE33,1,0),0),0)</f>
        <v>0</v>
      </c>
      <c r="IW28" s="377">
        <f>IF(IW$19-'様式３（療養者名簿）（⑤の場合）'!$BD33+1&lt;=15,IF(IW$19&gt;='様式３（療養者名簿）（⑤の場合）'!$BD33,IF(IW$19&lt;='様式３（療養者名簿）（⑤の場合）'!$BE33,1,0),0),0)</f>
        <v>0</v>
      </c>
      <c r="IX28" s="377">
        <f>IF(IX$19-'様式３（療養者名簿）（⑤の場合）'!$BD33+1&lt;=15,IF(IX$19&gt;='様式３（療養者名簿）（⑤の場合）'!$BD33,IF(IX$19&lt;='様式３（療養者名簿）（⑤の場合）'!$BE33,1,0),0),0)</f>
        <v>0</v>
      </c>
      <c r="IY28" s="377">
        <f>IF(IY$19-'様式３（療養者名簿）（⑤の場合）'!$BD33+1&lt;=15,IF(IY$19&gt;='様式３（療養者名簿）（⑤の場合）'!$BD33,IF(IY$19&lt;='様式３（療養者名簿）（⑤の場合）'!$BE33,1,0),0),0)</f>
        <v>0</v>
      </c>
      <c r="IZ28" s="377">
        <f>IF(IZ$19-'様式３（療養者名簿）（⑤の場合）'!$BD33+1&lt;=15,IF(IZ$19&gt;='様式３（療養者名簿）（⑤の場合）'!$BD33,IF(IZ$19&lt;='様式３（療養者名簿）（⑤の場合）'!$BE33,1,0),0),0)</f>
        <v>0</v>
      </c>
      <c r="JA28" s="377">
        <f>IF(JA$19-'様式３（療養者名簿）（⑤の場合）'!$BD33+1&lt;=15,IF(JA$19&gt;='様式３（療養者名簿）（⑤の場合）'!$BD33,IF(JA$19&lt;='様式３（療養者名簿）（⑤の場合）'!$BE33,1,0),0),0)</f>
        <v>0</v>
      </c>
      <c r="JB28" s="377">
        <f>IF(JB$19-'様式３（療養者名簿）（⑤の場合）'!$BD33+1&lt;=15,IF(JB$19&gt;='様式３（療養者名簿）（⑤の場合）'!$BD33,IF(JB$19&lt;='様式３（療養者名簿）（⑤の場合）'!$BE33,1,0),0),0)</f>
        <v>0</v>
      </c>
      <c r="JC28" s="377">
        <f>IF(JC$19-'様式３（療養者名簿）（⑤の場合）'!$BD33+1&lt;=15,IF(JC$19&gt;='様式３（療養者名簿）（⑤の場合）'!$BD33,IF(JC$19&lt;='様式３（療養者名簿）（⑤の場合）'!$BE33,1,0),0),0)</f>
        <v>0</v>
      </c>
      <c r="JD28" s="377">
        <f>IF(JD$19-'様式３（療養者名簿）（⑤の場合）'!$BD33+1&lt;=15,IF(JD$19&gt;='様式３（療養者名簿）（⑤の場合）'!$BD33,IF(JD$19&lt;='様式３（療養者名簿）（⑤の場合）'!$BE33,1,0),0),0)</f>
        <v>0</v>
      </c>
      <c r="JE28" s="377">
        <f>IF(JE$19-'様式３（療養者名簿）（⑤の場合）'!$BD33+1&lt;=15,IF(JE$19&gt;='様式３（療養者名簿）（⑤の場合）'!$BD33,IF(JE$19&lt;='様式３（療養者名簿）（⑤の場合）'!$BE33,1,0),0),0)</f>
        <v>0</v>
      </c>
      <c r="JF28" s="377">
        <f>IF(JF$19-'様式３（療養者名簿）（⑤の場合）'!$BD33+1&lt;=15,IF(JF$19&gt;='様式３（療養者名簿）（⑤の場合）'!$BD33,IF(JF$19&lt;='様式３（療養者名簿）（⑤の場合）'!$BE33,1,0),0),0)</f>
        <v>0</v>
      </c>
      <c r="JG28" s="377">
        <f>IF(JG$19-'様式３（療養者名簿）（⑤の場合）'!$BD33+1&lt;=15,IF(JG$19&gt;='様式３（療養者名簿）（⑤の場合）'!$BD33,IF(JG$19&lt;='様式３（療養者名簿）（⑤の場合）'!$BE33,1,0),0),0)</f>
        <v>0</v>
      </c>
      <c r="JH28" s="377">
        <f>IF(JH$19-'様式３（療養者名簿）（⑤の場合）'!$BD33+1&lt;=15,IF(JH$19&gt;='様式３（療養者名簿）（⑤の場合）'!$BD33,IF(JH$19&lt;='様式３（療養者名簿）（⑤の場合）'!$BE33,1,0),0),0)</f>
        <v>0</v>
      </c>
      <c r="JI28" s="377">
        <f>IF(JI$19-'様式３（療養者名簿）（⑤の場合）'!$BD33+1&lt;=15,IF(JI$19&gt;='様式３（療養者名簿）（⑤の場合）'!$BD33,IF(JI$19&lt;='様式３（療養者名簿）（⑤の場合）'!$BE33,1,0),0),0)</f>
        <v>0</v>
      </c>
      <c r="JJ28" s="377">
        <f>IF(JJ$19-'様式３（療養者名簿）（⑤の場合）'!$BD33+1&lt;=15,IF(JJ$19&gt;='様式３（療養者名簿）（⑤の場合）'!$BD33,IF(JJ$19&lt;='様式３（療養者名簿）（⑤の場合）'!$BE33,1,0),0),0)</f>
        <v>0</v>
      </c>
      <c r="JK28" s="377">
        <f>IF(JK$19-'様式３（療養者名簿）（⑤の場合）'!$BD33+1&lt;=15,IF(JK$19&gt;='様式３（療養者名簿）（⑤の場合）'!$BD33,IF(JK$19&lt;='様式３（療養者名簿）（⑤の場合）'!$BE33,1,0),0),0)</f>
        <v>0</v>
      </c>
      <c r="JL28" s="377">
        <f>IF(JL$19-'様式３（療養者名簿）（⑤の場合）'!$BD33+1&lt;=15,IF(JL$19&gt;='様式３（療養者名簿）（⑤の場合）'!$BD33,IF(JL$19&lt;='様式３（療養者名簿）（⑤の場合）'!$BE33,1,0),0),0)</f>
        <v>0</v>
      </c>
      <c r="JM28" s="377">
        <f>IF(JM$19-'様式３（療養者名簿）（⑤の場合）'!$BD33+1&lt;=15,IF(JM$19&gt;='様式３（療養者名簿）（⑤の場合）'!$BD33,IF(JM$19&lt;='様式３（療養者名簿）（⑤の場合）'!$BE33,1,0),0),0)</f>
        <v>0</v>
      </c>
      <c r="JN28" s="377">
        <f>IF(JN$19-'様式３（療養者名簿）（⑤の場合）'!$BD33+1&lt;=15,IF(JN$19&gt;='様式３（療養者名簿）（⑤の場合）'!$BD33,IF(JN$19&lt;='様式３（療養者名簿）（⑤の場合）'!$BE33,1,0),0),0)</f>
        <v>0</v>
      </c>
      <c r="JO28" s="377">
        <f>IF(JO$19-'様式３（療養者名簿）（⑤の場合）'!$BD33+1&lt;=15,IF(JO$19&gt;='様式３（療養者名簿）（⑤の場合）'!$BD33,IF(JO$19&lt;='様式３（療養者名簿）（⑤の場合）'!$BE33,1,0),0),0)</f>
        <v>0</v>
      </c>
      <c r="JP28" s="377">
        <f>IF(JP$19-'様式３（療養者名簿）（⑤の場合）'!$BD33+1&lt;=15,IF(JP$19&gt;='様式３（療養者名簿）（⑤の場合）'!$BD33,IF(JP$19&lt;='様式３（療養者名簿）（⑤の場合）'!$BE33,1,0),0),0)</f>
        <v>0</v>
      </c>
      <c r="JQ28" s="377">
        <f>IF(JQ$19-'様式３（療養者名簿）（⑤の場合）'!$BD33+1&lt;=15,IF(JQ$19&gt;='様式３（療養者名簿）（⑤の場合）'!$BD33,IF(JQ$19&lt;='様式３（療養者名簿）（⑤の場合）'!$BE33,1,0),0),0)</f>
        <v>0</v>
      </c>
      <c r="JR28" s="377">
        <f>IF(JR$19-'様式３（療養者名簿）（⑤の場合）'!$BD33+1&lt;=15,IF(JR$19&gt;='様式３（療養者名簿）（⑤の場合）'!$BD33,IF(JR$19&lt;='様式３（療養者名簿）（⑤の場合）'!$BE33,1,0),0),0)</f>
        <v>0</v>
      </c>
      <c r="JS28" s="377">
        <f>IF(JS$19-'様式３（療養者名簿）（⑤の場合）'!$BD33+1&lt;=15,IF(JS$19&gt;='様式３（療養者名簿）（⑤の場合）'!$BD33,IF(JS$19&lt;='様式３（療養者名簿）（⑤の場合）'!$BE33,1,0),0),0)</f>
        <v>0</v>
      </c>
      <c r="JT28" s="377">
        <f>IF(JT$19-'様式３（療養者名簿）（⑤の場合）'!$BD33+1&lt;=15,IF(JT$19&gt;='様式３（療養者名簿）（⑤の場合）'!$BD33,IF(JT$19&lt;='様式３（療養者名簿）（⑤の場合）'!$BE33,1,0),0),0)</f>
        <v>0</v>
      </c>
      <c r="JU28" s="377">
        <f>IF(JU$19-'様式３（療養者名簿）（⑤の場合）'!$BD33+1&lt;=15,IF(JU$19&gt;='様式３（療養者名簿）（⑤の場合）'!$BD33,IF(JU$19&lt;='様式３（療養者名簿）（⑤の場合）'!$BE33,1,0),0),0)</f>
        <v>0</v>
      </c>
      <c r="JV28" s="377">
        <f>IF(JV$19-'様式３（療養者名簿）（⑤の場合）'!$BD33+1&lt;=15,IF(JV$19&gt;='様式３（療養者名簿）（⑤の場合）'!$BD33,IF(JV$19&lt;='様式３（療養者名簿）（⑤の場合）'!$BE33,1,0),0),0)</f>
        <v>0</v>
      </c>
      <c r="JW28" s="377">
        <f>IF(JW$19-'様式３（療養者名簿）（⑤の場合）'!$BD33+1&lt;=15,IF(JW$19&gt;='様式３（療養者名簿）（⑤の場合）'!$BD33,IF(JW$19&lt;='様式３（療養者名簿）（⑤の場合）'!$BE33,1,0),0),0)</f>
        <v>0</v>
      </c>
      <c r="JX28" s="377">
        <f>IF(JX$19-'様式３（療養者名簿）（⑤の場合）'!$BD33+1&lt;=15,IF(JX$19&gt;='様式３（療養者名簿）（⑤の場合）'!$BD33,IF(JX$19&lt;='様式３（療養者名簿）（⑤の場合）'!$BE33,1,0),0),0)</f>
        <v>0</v>
      </c>
      <c r="JY28" s="377">
        <f>IF(JY$19-'様式３（療養者名簿）（⑤の場合）'!$BD33+1&lt;=15,IF(JY$19&gt;='様式３（療養者名簿）（⑤の場合）'!$BD33,IF(JY$19&lt;='様式３（療養者名簿）（⑤の場合）'!$BE33,1,0),0),0)</f>
        <v>0</v>
      </c>
      <c r="JZ28" s="377">
        <f>IF(JZ$19-'様式３（療養者名簿）（⑤の場合）'!$BD33+1&lt;=15,IF(JZ$19&gt;='様式３（療養者名簿）（⑤の場合）'!$BD33,IF(JZ$19&lt;='様式３（療養者名簿）（⑤の場合）'!$BE33,1,0),0),0)</f>
        <v>0</v>
      </c>
      <c r="KA28" s="377">
        <f>IF(KA$19-'様式３（療養者名簿）（⑤の場合）'!$BD33+1&lt;=15,IF(KA$19&gt;='様式３（療養者名簿）（⑤の場合）'!$BD33,IF(KA$19&lt;='様式３（療養者名簿）（⑤の場合）'!$BE33,1,0),0),0)</f>
        <v>0</v>
      </c>
      <c r="KB28" s="377">
        <f>IF(KB$19-'様式３（療養者名簿）（⑤の場合）'!$BD33+1&lt;=15,IF(KB$19&gt;='様式３（療養者名簿）（⑤の場合）'!$BD33,IF(KB$19&lt;='様式３（療養者名簿）（⑤の場合）'!$BE33,1,0),0),0)</f>
        <v>0</v>
      </c>
      <c r="KC28" s="377">
        <f>IF(KC$19-'様式３（療養者名簿）（⑤の場合）'!$BD33+1&lt;=15,IF(KC$19&gt;='様式３（療養者名簿）（⑤の場合）'!$BD33,IF(KC$19&lt;='様式３（療養者名簿）（⑤の場合）'!$BE33,1,0),0),0)</f>
        <v>0</v>
      </c>
      <c r="KD28" s="377">
        <f>IF(KD$19-'様式３（療養者名簿）（⑤の場合）'!$BD33+1&lt;=15,IF(KD$19&gt;='様式３（療養者名簿）（⑤の場合）'!$BD33,IF(KD$19&lt;='様式３（療養者名簿）（⑤の場合）'!$BE33,1,0),0),0)</f>
        <v>0</v>
      </c>
      <c r="KE28" s="377">
        <f>IF(KE$19-'様式３（療養者名簿）（⑤の場合）'!$BD33+1&lt;=15,IF(KE$19&gt;='様式３（療養者名簿）（⑤の場合）'!$BD33,IF(KE$19&lt;='様式３（療養者名簿）（⑤の場合）'!$BE33,1,0),0),0)</f>
        <v>0</v>
      </c>
      <c r="KF28" s="377">
        <f>IF(KF$19-'様式３（療養者名簿）（⑤の場合）'!$BD33+1&lt;=15,IF(KF$19&gt;='様式３（療養者名簿）（⑤の場合）'!$BD33,IF(KF$19&lt;='様式３（療養者名簿）（⑤の場合）'!$BE33,1,0),0),0)</f>
        <v>0</v>
      </c>
      <c r="KG28" s="377">
        <f>IF(KG$19-'様式３（療養者名簿）（⑤の場合）'!$BD33+1&lt;=15,IF(KG$19&gt;='様式３（療養者名簿）（⑤の場合）'!$BD33,IF(KG$19&lt;='様式３（療養者名簿）（⑤の場合）'!$BE33,1,0),0),0)</f>
        <v>0</v>
      </c>
      <c r="KH28" s="377">
        <f>IF(KH$19-'様式３（療養者名簿）（⑤の場合）'!$BD33+1&lt;=15,IF(KH$19&gt;='様式３（療養者名簿）（⑤の場合）'!$BD33,IF(KH$19&lt;='様式３（療養者名簿）（⑤の場合）'!$BE33,1,0),0),0)</f>
        <v>0</v>
      </c>
      <c r="KI28" s="377">
        <f>IF(KI$19-'様式３（療養者名簿）（⑤の場合）'!$BD33+1&lt;=15,IF(KI$19&gt;='様式３（療養者名簿）（⑤の場合）'!$BD33,IF(KI$19&lt;='様式３（療養者名簿）（⑤の場合）'!$BE33,1,0),0),0)</f>
        <v>0</v>
      </c>
      <c r="KJ28" s="377">
        <f>IF(KJ$19-'様式３（療養者名簿）（⑤の場合）'!$BD33+1&lt;=15,IF(KJ$19&gt;='様式３（療養者名簿）（⑤の場合）'!$BD33,IF(KJ$19&lt;='様式３（療養者名簿）（⑤の場合）'!$BE33,1,0),0),0)</f>
        <v>0</v>
      </c>
      <c r="KK28" s="377">
        <f>IF(KK$19-'様式３（療養者名簿）（⑤の場合）'!$BD33+1&lt;=15,IF(KK$19&gt;='様式３（療養者名簿）（⑤の場合）'!$BD33,IF(KK$19&lt;='様式３（療養者名簿）（⑤の場合）'!$BE33,1,0),0),0)</f>
        <v>0</v>
      </c>
      <c r="KL28" s="377">
        <f>IF(KL$19-'様式３（療養者名簿）（⑤の場合）'!$BD33+1&lt;=15,IF(KL$19&gt;='様式３（療養者名簿）（⑤の場合）'!$BD33,IF(KL$19&lt;='様式３（療養者名簿）（⑤の場合）'!$BE33,1,0),0),0)</f>
        <v>0</v>
      </c>
      <c r="KM28" s="377">
        <f>IF(KM$19-'様式３（療養者名簿）（⑤の場合）'!$BD33+1&lt;=15,IF(KM$19&gt;='様式３（療養者名簿）（⑤の場合）'!$BD33,IF(KM$19&lt;='様式３（療養者名簿）（⑤の場合）'!$BE33,1,0),0),0)</f>
        <v>0</v>
      </c>
      <c r="KN28" s="377">
        <f>IF(KN$19-'様式３（療養者名簿）（⑤の場合）'!$BD33+1&lt;=15,IF(KN$19&gt;='様式３（療養者名簿）（⑤の場合）'!$BD33,IF(KN$19&lt;='様式３（療養者名簿）（⑤の場合）'!$BE33,1,0),0),0)</f>
        <v>0</v>
      </c>
      <c r="KO28" s="377">
        <f>IF(KO$19-'様式３（療養者名簿）（⑤の場合）'!$BD33+1&lt;=15,IF(KO$19&gt;='様式３（療養者名簿）（⑤の場合）'!$BD33,IF(KO$19&lt;='様式３（療養者名簿）（⑤の場合）'!$BE33,1,0),0),0)</f>
        <v>0</v>
      </c>
      <c r="KP28" s="377">
        <f>IF(KP$19-'様式３（療養者名簿）（⑤の場合）'!$BD33+1&lt;=15,IF(KP$19&gt;='様式３（療養者名簿）（⑤の場合）'!$BD33,IF(KP$19&lt;='様式３（療養者名簿）（⑤の場合）'!$BE33,1,0),0),0)</f>
        <v>0</v>
      </c>
      <c r="KQ28" s="377">
        <f>IF(KQ$19-'様式３（療養者名簿）（⑤の場合）'!$BD33+1&lt;=15,IF(KQ$19&gt;='様式３（療養者名簿）（⑤の場合）'!$BD33,IF(KQ$19&lt;='様式３（療養者名簿）（⑤の場合）'!$BE33,1,0),0),0)</f>
        <v>0</v>
      </c>
      <c r="KR28" s="377">
        <f>IF(KR$19-'様式３（療養者名簿）（⑤の場合）'!$BD33+1&lt;=15,IF(KR$19&gt;='様式３（療養者名簿）（⑤の場合）'!$BD33,IF(KR$19&lt;='様式３（療養者名簿）（⑤の場合）'!$BE33,1,0),0),0)</f>
        <v>0</v>
      </c>
      <c r="KS28" s="377">
        <f>IF(KS$19-'様式３（療養者名簿）（⑤の場合）'!$BD33+1&lt;=15,IF(KS$19&gt;='様式３（療養者名簿）（⑤の場合）'!$BD33,IF(KS$19&lt;='様式３（療養者名簿）（⑤の場合）'!$BE33,1,0),0),0)</f>
        <v>0</v>
      </c>
      <c r="KT28" s="377">
        <f>IF(KT$19-'様式３（療養者名簿）（⑤の場合）'!$BD33+1&lt;=15,IF(KT$19&gt;='様式３（療養者名簿）（⑤の場合）'!$BD33,IF(KT$19&lt;='様式３（療養者名簿）（⑤の場合）'!$BE33,1,0),0),0)</f>
        <v>0</v>
      </c>
      <c r="KU28" s="377">
        <f>IF(KU$19-'様式３（療養者名簿）（⑤の場合）'!$BD33+1&lt;=15,IF(KU$19&gt;='様式３（療養者名簿）（⑤の場合）'!$BD33,IF(KU$19&lt;='様式３（療養者名簿）（⑤の場合）'!$BE33,1,0),0),0)</f>
        <v>0</v>
      </c>
      <c r="KV28" s="377">
        <f>IF(KV$19-'様式３（療養者名簿）（⑤の場合）'!$BD33+1&lt;=15,IF(KV$19&gt;='様式３（療養者名簿）（⑤の場合）'!$BD33,IF(KV$19&lt;='様式３（療養者名簿）（⑤の場合）'!$BE33,1,0),0),0)</f>
        <v>0</v>
      </c>
      <c r="KW28" s="377">
        <f>IF(KW$19-'様式３（療養者名簿）（⑤の場合）'!$BD33+1&lt;=15,IF(KW$19&gt;='様式３（療養者名簿）（⑤の場合）'!$BD33,IF(KW$19&lt;='様式３（療養者名簿）（⑤の場合）'!$BE33,1,0),0),0)</f>
        <v>0</v>
      </c>
      <c r="KX28" s="377">
        <f>IF(KX$19-'様式３（療養者名簿）（⑤の場合）'!$BD33+1&lt;=15,IF(KX$19&gt;='様式３（療養者名簿）（⑤の場合）'!$BD33,IF(KX$19&lt;='様式３（療養者名簿）（⑤の場合）'!$BE33,1,0),0),0)</f>
        <v>0</v>
      </c>
      <c r="KY28" s="377">
        <f>IF(KY$19-'様式３（療養者名簿）（⑤の場合）'!$BD33+1&lt;=15,IF(KY$19&gt;='様式３（療養者名簿）（⑤の場合）'!$BD33,IF(KY$19&lt;='様式３（療養者名簿）（⑤の場合）'!$BE33,1,0),0),0)</f>
        <v>0</v>
      </c>
      <c r="KZ28" s="377">
        <f>IF(KZ$19-'様式３（療養者名簿）（⑤の場合）'!$BD33+1&lt;=15,IF(KZ$19&gt;='様式３（療養者名簿）（⑤の場合）'!$BD33,IF(KZ$19&lt;='様式３（療養者名簿）（⑤の場合）'!$BE33,1,0),0),0)</f>
        <v>0</v>
      </c>
      <c r="LA28" s="377">
        <f>IF(LA$19-'様式３（療養者名簿）（⑤の場合）'!$BD33+1&lt;=15,IF(LA$19&gt;='様式３（療養者名簿）（⑤の場合）'!$BD33,IF(LA$19&lt;='様式３（療養者名簿）（⑤の場合）'!$BE33,1,0),0),0)</f>
        <v>0</v>
      </c>
      <c r="LB28" s="377">
        <f>IF(LB$19-'様式３（療養者名簿）（⑤の場合）'!$BD33+1&lt;=15,IF(LB$19&gt;='様式３（療養者名簿）（⑤の場合）'!$BD33,IF(LB$19&lt;='様式３（療養者名簿）（⑤の場合）'!$BE33,1,0),0),0)</f>
        <v>0</v>
      </c>
      <c r="LC28" s="377">
        <f>IF(LC$19-'様式３（療養者名簿）（⑤の場合）'!$BD33+1&lt;=15,IF(LC$19&gt;='様式３（療養者名簿）（⑤の場合）'!$BD33,IF(LC$19&lt;='様式３（療養者名簿）（⑤の場合）'!$BE33,1,0),0),0)</f>
        <v>0</v>
      </c>
      <c r="LD28" s="377">
        <f>IF(LD$19-'様式３（療養者名簿）（⑤の場合）'!$BD33+1&lt;=15,IF(LD$19&gt;='様式３（療養者名簿）（⑤の場合）'!$BD33,IF(LD$19&lt;='様式３（療養者名簿）（⑤の場合）'!$BE33,1,0),0),0)</f>
        <v>0</v>
      </c>
      <c r="LE28" s="377">
        <f>IF(LE$19-'様式３（療養者名簿）（⑤の場合）'!$BD33+1&lt;=15,IF(LE$19&gt;='様式３（療養者名簿）（⑤の場合）'!$BD33,IF(LE$19&lt;='様式３（療養者名簿）（⑤の場合）'!$BE33,1,0),0),0)</f>
        <v>0</v>
      </c>
      <c r="LF28" s="377">
        <f>IF(LF$19-'様式３（療養者名簿）（⑤の場合）'!$BD33+1&lt;=15,IF(LF$19&gt;='様式３（療養者名簿）（⑤の場合）'!$BD33,IF(LF$19&lt;='様式３（療養者名簿）（⑤の場合）'!$BE33,1,0),0),0)</f>
        <v>0</v>
      </c>
      <c r="LG28" s="377">
        <f>IF(LG$19-'様式３（療養者名簿）（⑤の場合）'!$BD33+1&lt;=15,IF(LG$19&gt;='様式３（療養者名簿）（⑤の場合）'!$BD33,IF(LG$19&lt;='様式３（療養者名簿）（⑤の場合）'!$BE33,1,0),0),0)</f>
        <v>0</v>
      </c>
      <c r="LH28" s="377">
        <f>IF(LH$19-'様式３（療養者名簿）（⑤の場合）'!$BD33+1&lt;=15,IF(LH$19&gt;='様式３（療養者名簿）（⑤の場合）'!$BD33,IF(LH$19&lt;='様式３（療養者名簿）（⑤の場合）'!$BE33,1,0),0),0)</f>
        <v>0</v>
      </c>
      <c r="LI28" s="377">
        <f>IF(LI$19-'様式３（療養者名簿）（⑤の場合）'!$BD33+1&lt;=15,IF(LI$19&gt;='様式３（療養者名簿）（⑤の場合）'!$BD33,IF(LI$19&lt;='様式３（療養者名簿）（⑤の場合）'!$BE33,1,0),0),0)</f>
        <v>0</v>
      </c>
      <c r="LJ28" s="377">
        <f>IF(LJ$19-'様式３（療養者名簿）（⑤の場合）'!$BD33+1&lt;=15,IF(LJ$19&gt;='様式３（療養者名簿）（⑤の場合）'!$BD33,IF(LJ$19&lt;='様式３（療養者名簿）（⑤の場合）'!$BE33,1,0),0),0)</f>
        <v>0</v>
      </c>
      <c r="LK28" s="377">
        <f>IF(LK$19-'様式３（療養者名簿）（⑤の場合）'!$BD33+1&lt;=15,IF(LK$19&gt;='様式３（療養者名簿）（⑤の場合）'!$BD33,IF(LK$19&lt;='様式３（療養者名簿）（⑤の場合）'!$BE33,1,0),0),0)</f>
        <v>0</v>
      </c>
      <c r="LL28" s="377">
        <f>IF(LL$19-'様式３（療養者名簿）（⑤の場合）'!$BD33+1&lt;=15,IF(LL$19&gt;='様式３（療養者名簿）（⑤の場合）'!$BD33,IF(LL$19&lt;='様式３（療養者名簿）（⑤の場合）'!$BE33,1,0),0),0)</f>
        <v>0</v>
      </c>
      <c r="LM28" s="377">
        <f>IF(LM$19-'様式３（療養者名簿）（⑤の場合）'!$BD33+1&lt;=15,IF(LM$19&gt;='様式３（療養者名簿）（⑤の場合）'!$BD33,IF(LM$19&lt;='様式３（療養者名簿）（⑤の場合）'!$BE33,1,0),0),0)</f>
        <v>0</v>
      </c>
      <c r="LN28" s="377">
        <f>IF(LN$19-'様式３（療養者名簿）（⑤の場合）'!$BD33+1&lt;=15,IF(LN$19&gt;='様式３（療養者名簿）（⑤の場合）'!$BD33,IF(LN$19&lt;='様式３（療養者名簿）（⑤の場合）'!$BE33,1,0),0),0)</f>
        <v>0</v>
      </c>
      <c r="LO28" s="377">
        <f>IF(LO$19-'様式３（療養者名簿）（⑤の場合）'!$BD33+1&lt;=15,IF(LO$19&gt;='様式３（療養者名簿）（⑤の場合）'!$BD33,IF(LO$19&lt;='様式３（療養者名簿）（⑤の場合）'!$BE33,1,0),0),0)</f>
        <v>0</v>
      </c>
      <c r="LP28" s="377">
        <f>IF(LP$19-'様式３（療養者名簿）（⑤の場合）'!$BD33+1&lt;=15,IF(LP$19&gt;='様式３（療養者名簿）（⑤の場合）'!$BD33,IF(LP$19&lt;='様式３（療養者名簿）（⑤の場合）'!$BE33,1,0),0),0)</f>
        <v>0</v>
      </c>
      <c r="LQ28" s="377">
        <f>IF(LQ$19-'様式３（療養者名簿）（⑤の場合）'!$BD33+1&lt;=15,IF(LQ$19&gt;='様式３（療養者名簿）（⑤の場合）'!$BD33,IF(LQ$19&lt;='様式３（療養者名簿）（⑤の場合）'!$BE33,1,0),0),0)</f>
        <v>0</v>
      </c>
      <c r="LR28" s="377">
        <f>IF(LR$19-'様式３（療養者名簿）（⑤の場合）'!$BD33+1&lt;=15,IF(LR$19&gt;='様式３（療養者名簿）（⑤の場合）'!$BD33,IF(LR$19&lt;='様式３（療養者名簿）（⑤の場合）'!$BE33,1,0),0),0)</f>
        <v>0</v>
      </c>
      <c r="LS28" s="377">
        <f>IF(LS$19-'様式３（療養者名簿）（⑤の場合）'!$BD33+1&lt;=15,IF(LS$19&gt;='様式３（療養者名簿）（⑤の場合）'!$BD33,IF(LS$19&lt;='様式３（療養者名簿）（⑤の場合）'!$BE33,1,0),0),0)</f>
        <v>0</v>
      </c>
      <c r="LT28" s="377">
        <f>IF(LT$19-'様式３（療養者名簿）（⑤の場合）'!$BD33+1&lt;=15,IF(LT$19&gt;='様式３（療養者名簿）（⑤の場合）'!$BD33,IF(LT$19&lt;='様式３（療養者名簿）（⑤の場合）'!$BE33,1,0),0),0)</f>
        <v>0</v>
      </c>
      <c r="LU28" s="377">
        <f>IF(LU$19-'様式３（療養者名簿）（⑤の場合）'!$BD33+1&lt;=15,IF(LU$19&gt;='様式３（療養者名簿）（⑤の場合）'!$BD33,IF(LU$19&lt;='様式３（療養者名簿）（⑤の場合）'!$BE33,1,0),0),0)</f>
        <v>0</v>
      </c>
      <c r="LV28" s="377">
        <f>IF(LV$19-'様式３（療養者名簿）（⑤の場合）'!$BD33+1&lt;=15,IF(LV$19&gt;='様式３（療養者名簿）（⑤の場合）'!$BD33,IF(LV$19&lt;='様式３（療養者名簿）（⑤の場合）'!$BE33,1,0),0),0)</f>
        <v>0</v>
      </c>
      <c r="LW28" s="377">
        <f>IF(LW$19-'様式３（療養者名簿）（⑤の場合）'!$BD33+1&lt;=15,IF(LW$19&gt;='様式３（療養者名簿）（⑤の場合）'!$BD33,IF(LW$19&lt;='様式３（療養者名簿）（⑤の場合）'!$BE33,1,0),0),0)</f>
        <v>0</v>
      </c>
      <c r="LX28" s="377">
        <f>IF(LX$19-'様式３（療養者名簿）（⑤の場合）'!$BD33+1&lt;=15,IF(LX$19&gt;='様式３（療養者名簿）（⑤の場合）'!$BD33,IF(LX$19&lt;='様式３（療養者名簿）（⑤の場合）'!$BE33,1,0),0),0)</f>
        <v>0</v>
      </c>
      <c r="LY28" s="377">
        <f>IF(LY$19-'様式３（療養者名簿）（⑤の場合）'!$BD33+1&lt;=15,IF(LY$19&gt;='様式３（療養者名簿）（⑤の場合）'!$BD33,IF(LY$19&lt;='様式３（療養者名簿）（⑤の場合）'!$BE33,1,0),0),0)</f>
        <v>0</v>
      </c>
      <c r="LZ28" s="377">
        <f>IF(LZ$19-'様式３（療養者名簿）（⑤の場合）'!$BD33+1&lt;=15,IF(LZ$19&gt;='様式３（療養者名簿）（⑤の場合）'!$BD33,IF(LZ$19&lt;='様式３（療養者名簿）（⑤の場合）'!$BE33,1,0),0),0)</f>
        <v>0</v>
      </c>
      <c r="MA28" s="377">
        <f>IF(MA$19-'様式３（療養者名簿）（⑤の場合）'!$BD33+1&lt;=15,IF(MA$19&gt;='様式３（療養者名簿）（⑤の場合）'!$BD33,IF(MA$19&lt;='様式３（療養者名簿）（⑤の場合）'!$BE33,1,0),0),0)</f>
        <v>0</v>
      </c>
      <c r="MB28" s="377">
        <f>IF(MB$19-'様式３（療養者名簿）（⑤の場合）'!$BD33+1&lt;=15,IF(MB$19&gt;='様式３（療養者名簿）（⑤の場合）'!$BD33,IF(MB$19&lt;='様式３（療養者名簿）（⑤の場合）'!$BE33,1,0),0),0)</f>
        <v>0</v>
      </c>
      <c r="MC28" s="377">
        <f>IF(MC$19-'様式３（療養者名簿）（⑤の場合）'!$BD33+1&lt;=15,IF(MC$19&gt;='様式３（療養者名簿）（⑤の場合）'!$BD33,IF(MC$19&lt;='様式３（療養者名簿）（⑤の場合）'!$BE33,1,0),0),0)</f>
        <v>0</v>
      </c>
      <c r="MD28" s="377">
        <f>IF(MD$19-'様式３（療養者名簿）（⑤の場合）'!$BD33+1&lt;=15,IF(MD$19&gt;='様式３（療養者名簿）（⑤の場合）'!$BD33,IF(MD$19&lt;='様式３（療養者名簿）（⑤の場合）'!$BE33,1,0),0),0)</f>
        <v>0</v>
      </c>
      <c r="ME28" s="377">
        <f>IF(ME$19-'様式３（療養者名簿）（⑤の場合）'!$BD33+1&lt;=15,IF(ME$19&gt;='様式３（療養者名簿）（⑤の場合）'!$BD33,IF(ME$19&lt;='様式３（療養者名簿）（⑤の場合）'!$BE33,1,0),0),0)</f>
        <v>0</v>
      </c>
      <c r="MF28" s="377">
        <f>IF(MF$19-'様式３（療養者名簿）（⑤の場合）'!$BD33+1&lt;=15,IF(MF$19&gt;='様式３（療養者名簿）（⑤の場合）'!$BD33,IF(MF$19&lt;='様式３（療養者名簿）（⑤の場合）'!$BE33,1,0),0),0)</f>
        <v>0</v>
      </c>
      <c r="MG28" s="377">
        <f>IF(MG$19-'様式３（療養者名簿）（⑤の場合）'!$BD33+1&lt;=15,IF(MG$19&gt;='様式３（療養者名簿）（⑤の場合）'!$BD33,IF(MG$19&lt;='様式３（療養者名簿）（⑤の場合）'!$BE33,1,0),0),0)</f>
        <v>0</v>
      </c>
      <c r="MH28" s="377">
        <f>IF(MH$19-'様式３（療養者名簿）（⑤の場合）'!$BD33+1&lt;=15,IF(MH$19&gt;='様式３（療養者名簿）（⑤の場合）'!$BD33,IF(MH$19&lt;='様式３（療養者名簿）（⑤の場合）'!$BE33,1,0),0),0)</f>
        <v>0</v>
      </c>
      <c r="MI28" s="377">
        <f>IF(MI$19-'様式３（療養者名簿）（⑤の場合）'!$BD33+1&lt;=15,IF(MI$19&gt;='様式３（療養者名簿）（⑤の場合）'!$BD33,IF(MI$19&lt;='様式３（療養者名簿）（⑤の場合）'!$BE33,1,0),0),0)</f>
        <v>0</v>
      </c>
      <c r="MJ28" s="377">
        <f>IF(MJ$19-'様式３（療養者名簿）（⑤の場合）'!$BD33+1&lt;=15,IF(MJ$19&gt;='様式３（療養者名簿）（⑤の場合）'!$BD33,IF(MJ$19&lt;='様式３（療養者名簿）（⑤の場合）'!$BE33,1,0),0),0)</f>
        <v>0</v>
      </c>
      <c r="MK28" s="377">
        <f>IF(MK$19-'様式３（療養者名簿）（⑤の場合）'!$BD33+1&lt;=15,IF(MK$19&gt;='様式３（療養者名簿）（⑤の場合）'!$BD33,IF(MK$19&lt;='様式３（療養者名簿）（⑤の場合）'!$BE33,1,0),0),0)</f>
        <v>0</v>
      </c>
      <c r="ML28" s="377">
        <f>IF(ML$19-'様式３（療養者名簿）（⑤の場合）'!$BD33+1&lt;=15,IF(ML$19&gt;='様式３（療養者名簿）（⑤の場合）'!$BD33,IF(ML$19&lt;='様式３（療養者名簿）（⑤の場合）'!$BE33,1,0),0),0)</f>
        <v>0</v>
      </c>
      <c r="MM28" s="377">
        <f>IF(MM$19-'様式３（療養者名簿）（⑤の場合）'!$BD33+1&lt;=15,IF(MM$19&gt;='様式３（療養者名簿）（⑤の場合）'!$BD33,IF(MM$19&lt;='様式３（療養者名簿）（⑤の場合）'!$BE33,1,0),0),0)</f>
        <v>0</v>
      </c>
      <c r="MN28" s="377">
        <f>IF(MN$19-'様式３（療養者名簿）（⑤の場合）'!$BD33+1&lt;=15,IF(MN$19&gt;='様式３（療養者名簿）（⑤の場合）'!$BD33,IF(MN$19&lt;='様式３（療養者名簿）（⑤の場合）'!$BE33,1,0),0),0)</f>
        <v>0</v>
      </c>
      <c r="MO28" s="377">
        <f>IF(MO$19-'様式３（療養者名簿）（⑤の場合）'!$BD33+1&lt;=15,IF(MO$19&gt;='様式３（療養者名簿）（⑤の場合）'!$BD33,IF(MO$19&lt;='様式３（療養者名簿）（⑤の場合）'!$BE33,1,0),0),0)</f>
        <v>0</v>
      </c>
      <c r="MP28" s="377">
        <f>IF(MP$19-'様式３（療養者名簿）（⑤の場合）'!$BD33+1&lt;=15,IF(MP$19&gt;='様式３（療養者名簿）（⑤の場合）'!$BD33,IF(MP$19&lt;='様式３（療養者名簿）（⑤の場合）'!$BE33,1,0),0),0)</f>
        <v>0</v>
      </c>
      <c r="MQ28" s="377">
        <f>IF(MQ$19-'様式３（療養者名簿）（⑤の場合）'!$BD33+1&lt;=15,IF(MQ$19&gt;='様式３（療養者名簿）（⑤の場合）'!$BD33,IF(MQ$19&lt;='様式３（療養者名簿）（⑤の場合）'!$BE33,1,0),0),0)</f>
        <v>0</v>
      </c>
      <c r="MR28" s="377">
        <f>IF(MR$19-'様式３（療養者名簿）（⑤の場合）'!$BD33+1&lt;=15,IF(MR$19&gt;='様式３（療養者名簿）（⑤の場合）'!$BD33,IF(MR$19&lt;='様式３（療養者名簿）（⑤の場合）'!$BE33,1,0),0),0)</f>
        <v>0</v>
      </c>
      <c r="MS28" s="377">
        <f>IF(MS$19-'様式３（療養者名簿）（⑤の場合）'!$BD33+1&lt;=15,IF(MS$19&gt;='様式３（療養者名簿）（⑤の場合）'!$BD33,IF(MS$19&lt;='様式３（療養者名簿）（⑤の場合）'!$BE33,1,0),0),0)</f>
        <v>0</v>
      </c>
      <c r="MT28" s="377">
        <f>IF(MT$19-'様式３（療養者名簿）（⑤の場合）'!$BD33+1&lt;=15,IF(MT$19&gt;='様式３（療養者名簿）（⑤の場合）'!$BD33,IF(MT$19&lt;='様式３（療養者名簿）（⑤の場合）'!$BE33,1,0),0),0)</f>
        <v>0</v>
      </c>
      <c r="MU28" s="377">
        <f>IF(MU$19-'様式３（療養者名簿）（⑤の場合）'!$BD33+1&lt;=15,IF(MU$19&gt;='様式３（療養者名簿）（⑤の場合）'!$BD33,IF(MU$19&lt;='様式３（療養者名簿）（⑤の場合）'!$BE33,1,0),0),0)</f>
        <v>0</v>
      </c>
      <c r="MV28" s="377">
        <f>IF(MV$19-'様式３（療養者名簿）（⑤の場合）'!$BD33+1&lt;=15,IF(MV$19&gt;='様式３（療養者名簿）（⑤の場合）'!$BD33,IF(MV$19&lt;='様式３（療養者名簿）（⑤の場合）'!$BE33,1,0),0),0)</f>
        <v>0</v>
      </c>
      <c r="MW28" s="377">
        <f>IF(MW$19-'様式３（療養者名簿）（⑤の場合）'!$BD33+1&lt;=15,IF(MW$19&gt;='様式３（療養者名簿）（⑤の場合）'!$BD33,IF(MW$19&lt;='様式３（療養者名簿）（⑤の場合）'!$BE33,1,0),0),0)</f>
        <v>0</v>
      </c>
      <c r="MX28" s="377">
        <f>IF(MX$19-'様式３（療養者名簿）（⑤の場合）'!$BD33+1&lt;=15,IF(MX$19&gt;='様式３（療養者名簿）（⑤の場合）'!$BD33,IF(MX$19&lt;='様式３（療養者名簿）（⑤の場合）'!$BE33,1,0),0),0)</f>
        <v>0</v>
      </c>
      <c r="MY28" s="377">
        <f>IF(MY$19-'様式３（療養者名簿）（⑤の場合）'!$BD33+1&lt;=15,IF(MY$19&gt;='様式３（療養者名簿）（⑤の場合）'!$BD33,IF(MY$19&lt;='様式３（療養者名簿）（⑤の場合）'!$BE33,1,0),0),0)</f>
        <v>0</v>
      </c>
      <c r="MZ28" s="377">
        <f>IF(MZ$19-'様式３（療養者名簿）（⑤の場合）'!$BD33+1&lt;=15,IF(MZ$19&gt;='様式３（療養者名簿）（⑤の場合）'!$BD33,IF(MZ$19&lt;='様式３（療養者名簿）（⑤の場合）'!$BE33,1,0),0),0)</f>
        <v>0</v>
      </c>
      <c r="NA28" s="377">
        <f>IF(NA$19-'様式３（療養者名簿）（⑤の場合）'!$BD33+1&lt;=15,IF(NA$19&gt;='様式３（療養者名簿）（⑤の場合）'!$BD33,IF(NA$19&lt;='様式３（療養者名簿）（⑤の場合）'!$BE33,1,0),0),0)</f>
        <v>0</v>
      </c>
      <c r="NB28" s="377">
        <f>IF(NB$19-'様式３（療養者名簿）（⑤の場合）'!$BD33+1&lt;=15,IF(NB$19&gt;='様式３（療養者名簿）（⑤の場合）'!$BD33,IF(NB$19&lt;='様式３（療養者名簿）（⑤の場合）'!$BE33,1,0),0),0)</f>
        <v>0</v>
      </c>
      <c r="NC28" s="257">
        <f>IF(NC$19-'様式３（療養者名簿）（⑤の場合）'!$BD33+1&lt;=15,IF(NC$19&gt;='様式３（療養者名簿）（⑤の場合）'!$BD33,IF(NC$19&lt;='様式３（療養者名簿）（⑤の場合）'!$BE33,1,0),0),0)</f>
        <v>0</v>
      </c>
      <c r="ND28" s="257">
        <f>IF(ND$19-'様式３（療養者名簿）（⑤の場合）'!$BD33+1&lt;=15,IF(ND$19&gt;='様式３（療養者名簿）（⑤の場合）'!$BD33,IF(ND$19&lt;='様式３（療養者名簿）（⑤の場合）'!$BE33,1,0),0),0)</f>
        <v>0</v>
      </c>
      <c r="NE28" s="257">
        <f>IF(NE$19-'様式３（療養者名簿）（⑤の場合）'!$BD33+1&lt;=15,IF(NE$19&gt;='様式３（療養者名簿）（⑤の場合）'!$BD33,IF(NE$19&lt;='様式３（療養者名簿）（⑤の場合）'!$BE33,1,0),0),0)</f>
        <v>0</v>
      </c>
      <c r="NF28" s="257">
        <f>IF(NF$19-'様式３（療養者名簿）（⑤の場合）'!$BD33+1&lt;=15,IF(NF$19&gt;='様式３（療養者名簿）（⑤の場合）'!$BD33,IF(NF$19&lt;='様式３（療養者名簿）（⑤の場合）'!$BE33,1,0),0),0)</f>
        <v>0</v>
      </c>
      <c r="NG28" s="257">
        <f>IF(NG$19-'様式３（療養者名簿）（⑤の場合）'!$BD33+1&lt;=15,IF(NG$19&gt;='様式３（療養者名簿）（⑤の場合）'!$BD33,IF(NG$19&lt;='様式３（療養者名簿）（⑤の場合）'!$BE33,1,0),0),0)</f>
        <v>0</v>
      </c>
      <c r="NH28" s="257">
        <f>IF(NH$19-'様式３（療養者名簿）（⑤の場合）'!$BD33+1&lt;=15,IF(NH$19&gt;='様式３（療養者名簿）（⑤の場合）'!$BD33,IF(NH$19&lt;='様式３（療養者名簿）（⑤の場合）'!$BE33,1,0),0),0)</f>
        <v>0</v>
      </c>
      <c r="NI28" s="257">
        <f>IF(NI$19-'様式３（療養者名簿）（⑤の場合）'!$BD33+1&lt;=15,IF(NI$19&gt;='様式３（療養者名簿）（⑤の場合）'!$BD33,IF(NI$19&lt;='様式３（療養者名簿）（⑤の場合）'!$BE33,1,0),0),0)</f>
        <v>0</v>
      </c>
      <c r="NJ28" s="257">
        <f>IF(NJ$19-'様式３（療養者名簿）（⑤の場合）'!$BD33+1&lt;=15,IF(NJ$19&gt;='様式３（療養者名簿）（⑤の場合）'!$BD33,IF(NJ$19&lt;='様式３（療養者名簿）（⑤の場合）'!$BE33,1,0),0),0)</f>
        <v>0</v>
      </c>
      <c r="NK28" s="257">
        <f>IF(NK$19-'様式３（療養者名簿）（⑤の場合）'!$BD33+1&lt;=15,IF(NK$19&gt;='様式３（療養者名簿）（⑤の場合）'!$BD33,IF(NK$19&lt;='様式３（療養者名簿）（⑤の場合）'!$BE33,1,0),0),0)</f>
        <v>0</v>
      </c>
      <c r="NL28" s="257">
        <f>IF(NL$19-'様式３（療養者名簿）（⑤の場合）'!$BD33+1&lt;=15,IF(NL$19&gt;='様式３（療養者名簿）（⑤の場合）'!$BD33,IF(NL$19&lt;='様式３（療養者名簿）（⑤の場合）'!$BE33,1,0),0),0)</f>
        <v>0</v>
      </c>
      <c r="NM28" s="257">
        <f>IF(NM$19-'様式３（療養者名簿）（⑤の場合）'!$BD33+1&lt;=15,IF(NM$19&gt;='様式３（療養者名簿）（⑤の場合）'!$BD33,IF(NM$19&lt;='様式３（療養者名簿）（⑤の場合）'!$BE33,1,0),0),0)</f>
        <v>0</v>
      </c>
      <c r="NN28" s="257">
        <f>IF(NN$19-'様式３（療養者名簿）（⑤の場合）'!$BD33+1&lt;=15,IF(NN$19&gt;='様式３（療養者名簿）（⑤の場合）'!$BD33,IF(NN$19&lt;='様式３（療養者名簿）（⑤の場合）'!$BE33,1,0),0),0)</f>
        <v>0</v>
      </c>
      <c r="NO28" s="257">
        <f>IF(NO$19-'様式３（療養者名簿）（⑤の場合）'!$BD33+1&lt;=15,IF(NO$19&gt;='様式３（療養者名簿）（⑤の場合）'!$BD33,IF(NO$19&lt;='様式３（療養者名簿）（⑤の場合）'!$BE33,1,0),0),0)</f>
        <v>0</v>
      </c>
      <c r="NP28" s="257">
        <f>IF(NP$19-'様式３（療養者名簿）（⑤の場合）'!$BD33+1&lt;=15,IF(NP$19&gt;='様式３（療養者名簿）（⑤の場合）'!$BD33,IF(NP$19&lt;='様式３（療養者名簿）（⑤の場合）'!$BE33,1,0),0),0)</f>
        <v>0</v>
      </c>
      <c r="NQ28" s="257">
        <f>IF(NQ$19-'様式３（療養者名簿）（⑤の場合）'!$BD33+1&lt;=15,IF(NQ$19&gt;='様式３（療養者名簿）（⑤の場合）'!$BD33,IF(NQ$19&lt;='様式３（療養者名簿）（⑤の場合）'!$BE33,1,0),0),0)</f>
        <v>0</v>
      </c>
      <c r="NR28" s="257">
        <f>IF(NR$19-'様式３（療養者名簿）（⑤の場合）'!$BD33+1&lt;=15,IF(NR$19&gt;='様式３（療養者名簿）（⑤の場合）'!$BD33,IF(NR$19&lt;='様式３（療養者名簿）（⑤の場合）'!$BE33,1,0),0),0)</f>
        <v>0</v>
      </c>
      <c r="NS28" s="257">
        <f>IF(NS$19-'様式３（療養者名簿）（⑤の場合）'!$BD33+1&lt;=15,IF(NS$19&gt;='様式３（療養者名簿）（⑤の場合）'!$BD33,IF(NS$19&lt;='様式３（療養者名簿）（⑤の場合）'!$BE33,1,0),0),0)</f>
        <v>0</v>
      </c>
      <c r="NT28" s="257">
        <f>IF(NT$19-'様式３（療養者名簿）（⑤の場合）'!$BD33+1&lt;=15,IF(NT$19&gt;='様式３（療養者名簿）（⑤の場合）'!$BD33,IF(NT$19&lt;='様式３（療養者名簿）（⑤の場合）'!$BE33,1,0),0),0)</f>
        <v>0</v>
      </c>
      <c r="NU28" s="257">
        <f>IF(NU$19-'様式３（療養者名簿）（⑤の場合）'!$BD33+1&lt;=15,IF(NU$19&gt;='様式３（療養者名簿）（⑤の場合）'!$BD33,IF(NU$19&lt;='様式３（療養者名簿）（⑤の場合）'!$BE33,1,0),0),0)</f>
        <v>0</v>
      </c>
      <c r="NV28" s="257">
        <f>IF(NV$19-'様式３（療養者名簿）（⑤の場合）'!$BD33+1&lt;=15,IF(NV$19&gt;='様式３（療養者名簿）（⑤の場合）'!$BD33,IF(NV$19&lt;='様式３（療養者名簿）（⑤の場合）'!$BE33,1,0),0),0)</f>
        <v>0</v>
      </c>
      <c r="NW28" s="257">
        <f>IF(NW$19-'様式３（療養者名簿）（⑤の場合）'!$BD33+1&lt;=15,IF(NW$19&gt;='様式３（療養者名簿）（⑤の場合）'!$BD33,IF(NW$19&lt;='様式３（療養者名簿）（⑤の場合）'!$BE33,1,0),0),0)</f>
        <v>0</v>
      </c>
      <c r="NX28" s="257">
        <f>IF(NX$19-'様式３（療養者名簿）（⑤の場合）'!$BD33+1&lt;=15,IF(NX$19&gt;='様式３（療養者名簿）（⑤の場合）'!$BD33,IF(NX$19&lt;='様式３（療養者名簿）（⑤の場合）'!$BE33,1,0),0),0)</f>
        <v>0</v>
      </c>
      <c r="NY28" s="257">
        <f>IF(NY$19-'様式３（療養者名簿）（⑤の場合）'!$BD33+1&lt;=15,IF(NY$19&gt;='様式３（療養者名簿）（⑤の場合）'!$BD33,IF(NY$19&lt;='様式３（療養者名簿）（⑤の場合）'!$BE33,1,0),0),0)</f>
        <v>0</v>
      </c>
      <c r="NZ28" s="257">
        <f>IF(NZ$19-'様式３（療養者名簿）（⑤の場合）'!$BD33+1&lt;=15,IF(NZ$19&gt;='様式３（療養者名簿）（⑤の場合）'!$BD33,IF(NZ$19&lt;='様式３（療養者名簿）（⑤の場合）'!$BE33,1,0),0),0)</f>
        <v>0</v>
      </c>
      <c r="OA28" s="257">
        <f>IF(OA$19-'様式３（療養者名簿）（⑤の場合）'!$BD33+1&lt;=15,IF(OA$19&gt;='様式３（療養者名簿）（⑤の場合）'!$BD33,IF(OA$19&lt;='様式３（療養者名簿）（⑤の場合）'!$BE33,1,0),0),0)</f>
        <v>0</v>
      </c>
      <c r="OB28" s="257">
        <f>IF(OB$19-'様式３（療養者名簿）（⑤の場合）'!$BD33+1&lt;=15,IF(OB$19&gt;='様式３（療養者名簿）（⑤の場合）'!$BD33,IF(OB$19&lt;='様式３（療養者名簿）（⑤の場合）'!$BE33,1,0),0),0)</f>
        <v>0</v>
      </c>
      <c r="OC28" s="257">
        <f>IF(OC$19-'様式３（療養者名簿）（⑤の場合）'!$BD33+1&lt;=15,IF(OC$19&gt;='様式３（療養者名簿）（⑤の場合）'!$BD33,IF(OC$19&lt;='様式３（療養者名簿）（⑤の場合）'!$BE33,1,0),0),0)</f>
        <v>0</v>
      </c>
      <c r="OD28" s="257">
        <f>IF(OD$19-'様式３（療養者名簿）（⑤の場合）'!$BD33+1&lt;=15,IF(OD$19&gt;='様式３（療養者名簿）（⑤の場合）'!$BD33,IF(OD$19&lt;='様式３（療養者名簿）（⑤の場合）'!$BE33,1,0),0),0)</f>
        <v>0</v>
      </c>
      <c r="OE28" s="257">
        <f>IF(OE$19-'様式３（療養者名簿）（⑤の場合）'!$BD33+1&lt;=15,IF(OE$19&gt;='様式３（療養者名簿）（⑤の場合）'!$BD33,IF(OE$19&lt;='様式３（療養者名簿）（⑤の場合）'!$BE33,1,0),0),0)</f>
        <v>0</v>
      </c>
      <c r="OF28" s="257">
        <f>IF(OF$19-'様式３（療養者名簿）（⑤の場合）'!$BD33+1&lt;=15,IF(OF$19&gt;='様式３（療養者名簿）（⑤の場合）'!$BD33,IF(OF$19&lt;='様式３（療養者名簿）（⑤の場合）'!$BE33,1,0),0),0)</f>
        <v>0</v>
      </c>
      <c r="OG28" s="257">
        <f>IF(OG$19-'様式３（療養者名簿）（⑤の場合）'!$BD33+1&lt;=15,IF(OG$19&gt;='様式３（療養者名簿）（⑤の場合）'!$BD33,IF(OG$19&lt;='様式３（療養者名簿）（⑤の場合）'!$BE33,1,0),0),0)</f>
        <v>0</v>
      </c>
      <c r="OH28" s="257">
        <f>IF(OH$19-'様式３（療養者名簿）（⑤の場合）'!$BD33+1&lt;=15,IF(OH$19&gt;='様式３（療養者名簿）（⑤の場合）'!$BD33,IF(OH$19&lt;='様式３（療養者名簿）（⑤の場合）'!$BE33,1,0),0),0)</f>
        <v>0</v>
      </c>
      <c r="OI28" s="257">
        <f>IF(OI$19-'様式３（療養者名簿）（⑤の場合）'!$BD33+1&lt;=15,IF(OI$19&gt;='様式３（療養者名簿）（⑤の場合）'!$BD33,IF(OI$19&lt;='様式３（療養者名簿）（⑤の場合）'!$BE33,1,0),0),0)</f>
        <v>0</v>
      </c>
      <c r="OJ28" s="257">
        <f>IF(OJ$19-'様式３（療養者名簿）（⑤の場合）'!$BD33+1&lt;=15,IF(OJ$19&gt;='様式３（療養者名簿）（⑤の場合）'!$BD33,IF(OJ$19&lt;='様式３（療養者名簿）（⑤の場合）'!$BE33,1,0),0),0)</f>
        <v>0</v>
      </c>
      <c r="OK28" s="257">
        <f>IF(OK$19-'様式３（療養者名簿）（⑤の場合）'!$BD33+1&lt;=15,IF(OK$19&gt;='様式３（療養者名簿）（⑤の場合）'!$BD33,IF(OK$19&lt;='様式３（療養者名簿）（⑤の場合）'!$BE33,1,0),0),0)</f>
        <v>0</v>
      </c>
      <c r="OL28" s="257">
        <f>IF(OL$19-'様式３（療養者名簿）（⑤の場合）'!$BD33+1&lt;=15,IF(OL$19&gt;='様式３（療養者名簿）（⑤の場合）'!$BD33,IF(OL$19&lt;='様式３（療養者名簿）（⑤の場合）'!$BE33,1,0),0),0)</f>
        <v>0</v>
      </c>
      <c r="OM28" s="257">
        <f>IF(OM$19-'様式３（療養者名簿）（⑤の場合）'!$BD33+1&lt;=15,IF(OM$19&gt;='様式３（療養者名簿）（⑤の場合）'!$BD33,IF(OM$19&lt;='様式３（療養者名簿）（⑤の場合）'!$BE33,1,0),0),0)</f>
        <v>0</v>
      </c>
      <c r="ON28" s="257">
        <f>IF(ON$19-'様式３（療養者名簿）（⑤の場合）'!$BD33+1&lt;=15,IF(ON$19&gt;='様式３（療養者名簿）（⑤の場合）'!$BD33,IF(ON$19&lt;='様式３（療養者名簿）（⑤の場合）'!$BE33,1,0),0),0)</f>
        <v>0</v>
      </c>
      <c r="OO28" s="257">
        <f>IF(OO$19-'様式３（療養者名簿）（⑤の場合）'!$BD33+1&lt;=15,IF(OO$19&gt;='様式３（療養者名簿）（⑤の場合）'!$BD33,IF(OO$19&lt;='様式３（療養者名簿）（⑤の場合）'!$BE33,1,0),0),0)</f>
        <v>0</v>
      </c>
      <c r="OP28" s="257">
        <f>IF(OP$19-'様式３（療養者名簿）（⑤の場合）'!$BD33+1&lt;=15,IF(OP$19&gt;='様式３（療養者名簿）（⑤の場合）'!$BD33,IF(OP$19&lt;='様式３（療養者名簿）（⑤の場合）'!$BE33,1,0),0),0)</f>
        <v>0</v>
      </c>
      <c r="OQ28" s="257">
        <f>IF(OQ$19-'様式３（療養者名簿）（⑤の場合）'!$BD33+1&lt;=15,IF(OQ$19&gt;='様式３（療養者名簿）（⑤の場合）'!$BD33,IF(OQ$19&lt;='様式３（療養者名簿）（⑤の場合）'!$BE33,1,0),0),0)</f>
        <v>0</v>
      </c>
      <c r="OR28" s="257">
        <f>IF(OR$19-'様式３（療養者名簿）（⑤の場合）'!$BD33+1&lt;=15,IF(OR$19&gt;='様式３（療養者名簿）（⑤の場合）'!$BD33,IF(OR$19&lt;='様式３（療養者名簿）（⑤の場合）'!$BE33,1,0),0),0)</f>
        <v>0</v>
      </c>
      <c r="OS28" s="257">
        <f>IF(OS$19-'様式３（療養者名簿）（⑤の場合）'!$BD33+1&lt;=15,IF(OS$19&gt;='様式３（療養者名簿）（⑤の場合）'!$BD33,IF(OS$19&lt;='様式３（療養者名簿）（⑤の場合）'!$BE33,1,0),0),0)</f>
        <v>0</v>
      </c>
      <c r="OT28" s="257">
        <f>IF(OT$19-'様式３（療養者名簿）（⑤の場合）'!$BD33+1&lt;=15,IF(OT$19&gt;='様式３（療養者名簿）（⑤の場合）'!$BD33,IF(OT$19&lt;='様式３（療養者名簿）（⑤の場合）'!$BE33,1,0),0),0)</f>
        <v>0</v>
      </c>
      <c r="OU28" s="257">
        <f>IF(OU$19-'様式３（療養者名簿）（⑤の場合）'!$BD33+1&lt;=15,IF(OU$19&gt;='様式３（療養者名簿）（⑤の場合）'!$BD33,IF(OU$19&lt;='様式３（療養者名簿）（⑤の場合）'!$BE33,1,0),0),0)</f>
        <v>0</v>
      </c>
      <c r="OV28" s="257">
        <f>IF(OV$19-'様式３（療養者名簿）（⑤の場合）'!$BD33+1&lt;=15,IF(OV$19&gt;='様式３（療養者名簿）（⑤の場合）'!$BD33,IF(OV$19&lt;='様式３（療養者名簿）（⑤の場合）'!$BE33,1,0),0),0)</f>
        <v>0</v>
      </c>
      <c r="OW28" s="257">
        <f>IF(OW$19-'様式３（療養者名簿）（⑤の場合）'!$BD33+1&lt;=15,IF(OW$19&gt;='様式３（療養者名簿）（⑤の場合）'!$BD33,IF(OW$19&lt;='様式３（療養者名簿）（⑤の場合）'!$BE33,1,0),0),0)</f>
        <v>0</v>
      </c>
      <c r="OX28" s="257">
        <f>IF(OX$19-'様式３（療養者名簿）（⑤の場合）'!$BD33+1&lt;=15,IF(OX$19&gt;='様式３（療養者名簿）（⑤の場合）'!$BD33,IF(OX$19&lt;='様式３（療養者名簿）（⑤の場合）'!$BE33,1,0),0),0)</f>
        <v>0</v>
      </c>
      <c r="OY28" s="257">
        <f>IF(OY$19-'様式３（療養者名簿）（⑤の場合）'!$BD33+1&lt;=15,IF(OY$19&gt;='様式３（療養者名簿）（⑤の場合）'!$BD33,IF(OY$19&lt;='様式３（療養者名簿）（⑤の場合）'!$BE33,1,0),0),0)</f>
        <v>0</v>
      </c>
      <c r="OZ28" s="257">
        <f>IF(OZ$19-'様式３（療養者名簿）（⑤の場合）'!$BD33+1&lt;=15,IF(OZ$19&gt;='様式３（療養者名簿）（⑤の場合）'!$BD33,IF(OZ$19&lt;='様式３（療養者名簿）（⑤の場合）'!$BE33,1,0),0),0)</f>
        <v>0</v>
      </c>
      <c r="PA28" s="257">
        <f>IF(PA$19-'様式３（療養者名簿）（⑤の場合）'!$BD33+1&lt;=15,IF(PA$19&gt;='様式３（療養者名簿）（⑤の場合）'!$BD33,IF(PA$19&lt;='様式３（療養者名簿）（⑤の場合）'!$BE33,1,0),0),0)</f>
        <v>0</v>
      </c>
      <c r="PB28" s="257">
        <f>IF(PB$19-'様式３（療養者名簿）（⑤の場合）'!$BD33+1&lt;=15,IF(PB$19&gt;='様式３（療養者名簿）（⑤の場合）'!$BD33,IF(PB$19&lt;='様式３（療養者名簿）（⑤の場合）'!$BE33,1,0),0),0)</f>
        <v>0</v>
      </c>
      <c r="PC28" s="257">
        <f>IF(PC$19-'様式３（療養者名簿）（⑤の場合）'!$BD33+1&lt;=15,IF(PC$19&gt;='様式３（療養者名簿）（⑤の場合）'!$BD33,IF(PC$19&lt;='様式３（療養者名簿）（⑤の場合）'!$BE33,1,0),0),0)</f>
        <v>0</v>
      </c>
      <c r="PD28" s="257">
        <f>IF(PD$19-'様式３（療養者名簿）（⑤の場合）'!$BD33+1&lt;=15,IF(PD$19&gt;='様式３（療養者名簿）（⑤の場合）'!$BD33,IF(PD$19&lt;='様式３（療養者名簿）（⑤の場合）'!$BE33,1,0),0),0)</f>
        <v>0</v>
      </c>
      <c r="PE28" s="257">
        <f>IF(PE$19-'様式３（療養者名簿）（⑤の場合）'!$BD33+1&lt;=15,IF(PE$19&gt;='様式３（療養者名簿）（⑤の場合）'!$BD33,IF(PE$19&lt;='様式３（療養者名簿）（⑤の場合）'!$BE33,1,0),0),0)</f>
        <v>0</v>
      </c>
      <c r="PF28" s="257">
        <f>IF(PF$19-'様式３（療養者名簿）（⑤の場合）'!$BD33+1&lt;=15,IF(PF$19&gt;='様式３（療養者名簿）（⑤の場合）'!$BD33,IF(PF$19&lt;='様式３（療養者名簿）（⑤の場合）'!$BE33,1,0),0),0)</f>
        <v>0</v>
      </c>
      <c r="PG28" s="257">
        <f>IF(PG$19-'様式３（療養者名簿）（⑤の場合）'!$BD33+1&lt;=15,IF(PG$19&gt;='様式３（療養者名簿）（⑤の場合）'!$BD33,IF(PG$19&lt;='様式３（療養者名簿）（⑤の場合）'!$BE33,1,0),0),0)</f>
        <v>0</v>
      </c>
      <c r="PH28" s="257">
        <f>IF(PH$19-'様式３（療養者名簿）（⑤の場合）'!$BD33+1&lt;=15,IF(PH$19&gt;='様式３（療養者名簿）（⑤の場合）'!$BD33,IF(PH$19&lt;='様式３（療養者名簿）（⑤の場合）'!$BE33,1,0),0),0)</f>
        <v>0</v>
      </c>
      <c r="PI28" s="257">
        <f>IF(PI$19-'様式３（療養者名簿）（⑤の場合）'!$BD33+1&lt;=15,IF(PI$19&gt;='様式３（療養者名簿）（⑤の場合）'!$BD33,IF(PI$19&lt;='様式３（療養者名簿）（⑤の場合）'!$BE33,1,0),0),0)</f>
        <v>0</v>
      </c>
      <c r="PJ28" s="257">
        <f>IF(PJ$19-'様式３（療養者名簿）（⑤の場合）'!$BD33+1&lt;=15,IF(PJ$19&gt;='様式３（療養者名簿）（⑤の場合）'!$BD33,IF(PJ$19&lt;='様式３（療養者名簿）（⑤の場合）'!$BE33,1,0),0),0)</f>
        <v>0</v>
      </c>
      <c r="PK28" s="257">
        <f>IF(PK$19-'様式３（療養者名簿）（⑤の場合）'!$BD33+1&lt;=15,IF(PK$19&gt;='様式３（療養者名簿）（⑤の場合）'!$BD33,IF(PK$19&lt;='様式３（療養者名簿）（⑤の場合）'!$BE33,1,0),0),0)</f>
        <v>0</v>
      </c>
      <c r="PL28" s="257">
        <f>IF(PL$19-'様式３（療養者名簿）（⑤の場合）'!$BD33+1&lt;=15,IF(PL$19&gt;='様式３（療養者名簿）（⑤の場合）'!$BD33,IF(PL$19&lt;='様式３（療養者名簿）（⑤の場合）'!$BE33,1,0),0),0)</f>
        <v>0</v>
      </c>
      <c r="PM28" s="257">
        <f>IF(PM$19-'様式３（療養者名簿）（⑤の場合）'!$BD33+1&lt;=15,IF(PM$19&gt;='様式３（療養者名簿）（⑤の場合）'!$BD33,IF(PM$19&lt;='様式３（療養者名簿）（⑤の場合）'!$BE33,1,0),0),0)</f>
        <v>0</v>
      </c>
      <c r="PN28" s="257">
        <f>IF(PN$19-'様式３（療養者名簿）（⑤の場合）'!$BD33+1&lt;=15,IF(PN$19&gt;='様式３（療養者名簿）（⑤の場合）'!$BD33,IF(PN$19&lt;='様式３（療養者名簿）（⑤の場合）'!$BE33,1,0),0),0)</f>
        <v>0</v>
      </c>
      <c r="PO28" s="257">
        <f>IF(PO$19-'様式３（療養者名簿）（⑤の場合）'!$BD33+1&lt;=15,IF(PO$19&gt;='様式３（療養者名簿）（⑤の場合）'!$BD33,IF(PO$19&lt;='様式３（療養者名簿）（⑤の場合）'!$BE33,1,0),0),0)</f>
        <v>0</v>
      </c>
      <c r="PP28" s="257">
        <f>IF(PP$19-'様式３（療養者名簿）（⑤の場合）'!$BD33+1&lt;=15,IF(PP$19&gt;='様式３（療養者名簿）（⑤の場合）'!$BD33,IF(PP$19&lt;='様式３（療養者名簿）（⑤の場合）'!$BE33,1,0),0),0)</f>
        <v>0</v>
      </c>
      <c r="PQ28" s="257">
        <f>IF(PQ$19-'様式３（療養者名簿）（⑤の場合）'!$BD33+1&lt;=15,IF(PQ$19&gt;='様式３（療養者名簿）（⑤の場合）'!$BD33,IF(PQ$19&lt;='様式３（療養者名簿）（⑤の場合）'!$BE33,1,0),0),0)</f>
        <v>0</v>
      </c>
      <c r="PR28" s="257">
        <f>IF(PR$19-'様式３（療養者名簿）（⑤の場合）'!$BD33+1&lt;=15,IF(PR$19&gt;='様式３（療養者名簿）（⑤の場合）'!$BD33,IF(PR$19&lt;='様式３（療養者名簿）（⑤の場合）'!$BE33,1,0),0),0)</f>
        <v>0</v>
      </c>
      <c r="PS28" s="257">
        <f>IF(PS$19-'様式３（療養者名簿）（⑤の場合）'!$BD33+1&lt;=15,IF(PS$19&gt;='様式３（療養者名簿）（⑤の場合）'!$BD33,IF(PS$19&lt;='様式３（療養者名簿）（⑤の場合）'!$BE33,1,0),0),0)</f>
        <v>0</v>
      </c>
      <c r="PT28" s="257">
        <f>IF(PT$19-'様式３（療養者名簿）（⑤の場合）'!$BD33+1&lt;=15,IF(PT$19&gt;='様式３（療養者名簿）（⑤の場合）'!$BD33,IF(PT$19&lt;='様式３（療養者名簿）（⑤の場合）'!$BE33,1,0),0),0)</f>
        <v>0</v>
      </c>
      <c r="PU28" s="257">
        <f>IF(PU$19-'様式３（療養者名簿）（⑤の場合）'!$BD33+1&lt;=15,IF(PU$19&gt;='様式３（療養者名簿）（⑤の場合）'!$BD33,IF(PU$19&lt;='様式３（療養者名簿）（⑤の場合）'!$BE33,1,0),0),0)</f>
        <v>0</v>
      </c>
      <c r="PV28" s="257">
        <f>IF(PV$19-'様式３（療養者名簿）（⑤の場合）'!$BD33+1&lt;=15,IF(PV$19&gt;='様式３（療養者名簿）（⑤の場合）'!$BD33,IF(PV$19&lt;='様式３（療養者名簿）（⑤の場合）'!$BE33,1,0),0),0)</f>
        <v>0</v>
      </c>
      <c r="PW28" s="257">
        <f>IF(PW$19-'様式３（療養者名簿）（⑤の場合）'!$BD33+1&lt;=15,IF(PW$19&gt;='様式３（療養者名簿）（⑤の場合）'!$BD33,IF(PW$19&lt;='様式３（療養者名簿）（⑤の場合）'!$BE33,1,0),0),0)</f>
        <v>0</v>
      </c>
      <c r="PX28" s="257">
        <f>IF(PX$19-'様式３（療養者名簿）（⑤の場合）'!$BD33+1&lt;=15,IF(PX$19&gt;='様式３（療養者名簿）（⑤の場合）'!$BD33,IF(PX$19&lt;='様式３（療養者名簿）（⑤の場合）'!$BE33,1,0),0),0)</f>
        <v>0</v>
      </c>
      <c r="PY28" s="257">
        <f>IF(PY$19-'様式３（療養者名簿）（⑤の場合）'!$BD33+1&lt;=15,IF(PY$19&gt;='様式３（療養者名簿）（⑤の場合）'!$BD33,IF(PY$19&lt;='様式３（療養者名簿）（⑤の場合）'!$BE33,1,0),0),0)</f>
        <v>0</v>
      </c>
      <c r="PZ28" s="257">
        <f>IF(PZ$19-'様式３（療養者名簿）（⑤の場合）'!$BD33+1&lt;=15,IF(PZ$19&gt;='様式３（療養者名簿）（⑤の場合）'!$BD33,IF(PZ$19&lt;='様式３（療養者名簿）（⑤の場合）'!$BE33,1,0),0),0)</f>
        <v>0</v>
      </c>
      <c r="QA28" s="257">
        <f>IF(QA$19-'様式３（療養者名簿）（⑤の場合）'!$BD33+1&lt;=15,IF(QA$19&gt;='様式３（療養者名簿）（⑤の場合）'!$BD33,IF(QA$19&lt;='様式３（療養者名簿）（⑤の場合）'!$BE33,1,0),0),0)</f>
        <v>0</v>
      </c>
      <c r="QB28" s="257">
        <f>IF(QB$19-'様式３（療養者名簿）（⑤の場合）'!$BD33+1&lt;=15,IF(QB$19&gt;='様式３（療養者名簿）（⑤の場合）'!$BD33,IF(QB$19&lt;='様式３（療養者名簿）（⑤の場合）'!$BE33,1,0),0),0)</f>
        <v>0</v>
      </c>
      <c r="QC28" s="257">
        <f>IF(QC$19-'様式３（療養者名簿）（⑤の場合）'!$BD33+1&lt;=15,IF(QC$19&gt;='様式３（療養者名簿）（⑤の場合）'!$BD33,IF(QC$19&lt;='様式３（療養者名簿）（⑤の場合）'!$BE33,1,0),0),0)</f>
        <v>0</v>
      </c>
      <c r="QD28" s="257">
        <f>IF(QD$19-'様式３（療養者名簿）（⑤の場合）'!$BD33+1&lt;=15,IF(QD$19&gt;='様式３（療養者名簿）（⑤の場合）'!$BD33,IF(QD$19&lt;='様式３（療養者名簿）（⑤の場合）'!$BE33,1,0),0),0)</f>
        <v>0</v>
      </c>
      <c r="QE28" s="257">
        <f>IF(QE$19-'様式３（療養者名簿）（⑤の場合）'!$BD33+1&lt;=15,IF(QE$19&gt;='様式３（療養者名簿）（⑤の場合）'!$BD33,IF(QE$19&lt;='様式３（療養者名簿）（⑤の場合）'!$BE33,1,0),0),0)</f>
        <v>0</v>
      </c>
      <c r="QF28" s="257">
        <f>IF(QF$19-'様式３（療養者名簿）（⑤の場合）'!$BD33+1&lt;=15,IF(QF$19&gt;='様式３（療養者名簿）（⑤の場合）'!$BD33,IF(QF$19&lt;='様式３（療養者名簿）（⑤の場合）'!$BE33,1,0),0),0)</f>
        <v>0</v>
      </c>
      <c r="QG28" s="257">
        <f>IF(QG$19-'様式３（療養者名簿）（⑤の場合）'!$BD33+1&lt;=15,IF(QG$19&gt;='様式３（療養者名簿）（⑤の場合）'!$BD33,IF(QG$19&lt;='様式３（療養者名簿）（⑤の場合）'!$BE33,1,0),0),0)</f>
        <v>0</v>
      </c>
      <c r="QH28" s="257">
        <f>IF(QH$19-'様式３（療養者名簿）（⑤の場合）'!$BD33+1&lt;=15,IF(QH$19&gt;='様式３（療養者名簿）（⑤の場合）'!$BD33,IF(QH$19&lt;='様式３（療養者名簿）（⑤の場合）'!$BE33,1,0),0),0)</f>
        <v>0</v>
      </c>
      <c r="QI28" s="257">
        <f>IF(QI$19-'様式３（療養者名簿）（⑤の場合）'!$BD33+1&lt;=15,IF(QI$19&gt;='様式３（療養者名簿）（⑤の場合）'!$BD33,IF(QI$19&lt;='様式３（療養者名簿）（⑤の場合）'!$BE33,1,0),0),0)</f>
        <v>0</v>
      </c>
      <c r="QJ28" s="257">
        <f>IF(QJ$19-'様式３（療養者名簿）（⑤の場合）'!$BD33+1&lt;=15,IF(QJ$19&gt;='様式３（療養者名簿）（⑤の場合）'!$BD33,IF(QJ$19&lt;='様式３（療養者名簿）（⑤の場合）'!$BE33,1,0),0),0)</f>
        <v>0</v>
      </c>
      <c r="QK28" s="257">
        <f>IF(QK$19-'様式３（療養者名簿）（⑤の場合）'!$BD33+1&lt;=15,IF(QK$19&gt;='様式３（療養者名簿）（⑤の場合）'!$BD33,IF(QK$19&lt;='様式３（療養者名簿）（⑤の場合）'!$BE33,1,0),0),0)</f>
        <v>0</v>
      </c>
      <c r="QL28" s="257">
        <f>IF(QL$19-'様式３（療養者名簿）（⑤の場合）'!$BD33+1&lt;=15,IF(QL$19&gt;='様式３（療養者名簿）（⑤の場合）'!$BD33,IF(QL$19&lt;='様式３（療養者名簿）（⑤の場合）'!$BE33,1,0),0),0)</f>
        <v>0</v>
      </c>
      <c r="QM28" s="257">
        <f>IF(QM$19-'様式３（療養者名簿）（⑤の場合）'!$BD33+1&lt;=15,IF(QM$19&gt;='様式３（療養者名簿）（⑤の場合）'!$BD33,IF(QM$19&lt;='様式３（療養者名簿）（⑤の場合）'!$BE33,1,0),0),0)</f>
        <v>0</v>
      </c>
      <c r="QN28" s="257">
        <f>IF(QN$19-'様式３（療養者名簿）（⑤の場合）'!$BD33+1&lt;=15,IF(QN$19&gt;='様式３（療養者名簿）（⑤の場合）'!$BD33,IF(QN$19&lt;='様式３（療養者名簿）（⑤の場合）'!$BE33,1,0),0),0)</f>
        <v>0</v>
      </c>
      <c r="QO28" s="257">
        <f>IF(QO$19-'様式３（療養者名簿）（⑤の場合）'!$BD33+1&lt;=15,IF(QO$19&gt;='様式３（療養者名簿）（⑤の場合）'!$BD33,IF(QO$19&lt;='様式３（療養者名簿）（⑤の場合）'!$BE33,1,0),0),0)</f>
        <v>0</v>
      </c>
      <c r="QP28" s="257">
        <f>IF(QP$19-'様式３（療養者名簿）（⑤の場合）'!$BD33+1&lt;=15,IF(QP$19&gt;='様式３（療養者名簿）（⑤の場合）'!$BD33,IF(QP$19&lt;='様式３（療養者名簿）（⑤の場合）'!$BE33,1,0),0),0)</f>
        <v>0</v>
      </c>
      <c r="QQ28" s="257">
        <f>IF(QQ$19-'様式３（療養者名簿）（⑤の場合）'!$BD33+1&lt;=15,IF(QQ$19&gt;='様式３（療養者名簿）（⑤の場合）'!$BD33,IF(QQ$19&lt;='様式３（療養者名簿）（⑤の場合）'!$BE33,1,0),0),0)</f>
        <v>0</v>
      </c>
      <c r="QR28" s="257">
        <f>IF(QR$19-'様式３（療養者名簿）（⑤の場合）'!$BD33+1&lt;=15,IF(QR$19&gt;='様式３（療養者名簿）（⑤の場合）'!$BD33,IF(QR$19&lt;='様式３（療養者名簿）（⑤の場合）'!$BE33,1,0),0),0)</f>
        <v>0</v>
      </c>
      <c r="QS28" s="257">
        <f>IF(QS$19-'様式３（療養者名簿）（⑤の場合）'!$BD33+1&lt;=15,IF(QS$19&gt;='様式３（療養者名簿）（⑤の場合）'!$BD33,IF(QS$19&lt;='様式３（療養者名簿）（⑤の場合）'!$BE33,1,0),0),0)</f>
        <v>0</v>
      </c>
      <c r="QT28" s="257">
        <f>IF(QT$19-'様式３（療養者名簿）（⑤の場合）'!$BD33+1&lt;=15,IF(QT$19&gt;='様式３（療養者名簿）（⑤の場合）'!$BD33,IF(QT$19&lt;='様式３（療養者名簿）（⑤の場合）'!$BE33,1,0),0),0)</f>
        <v>0</v>
      </c>
      <c r="QU28" s="257">
        <f>IF(QU$19-'様式３（療養者名簿）（⑤の場合）'!$BD33+1&lt;=15,IF(QU$19&gt;='様式３（療養者名簿）（⑤の場合）'!$BD33,IF(QU$19&lt;='様式３（療養者名簿）（⑤の場合）'!$BE33,1,0),0),0)</f>
        <v>0</v>
      </c>
      <c r="QV28" s="257">
        <f>IF(QV$19-'様式３（療養者名簿）（⑤の場合）'!$BD33+1&lt;=15,IF(QV$19&gt;='様式３（療養者名簿）（⑤の場合）'!$BD33,IF(QV$19&lt;='様式３（療養者名簿）（⑤の場合）'!$BE33,1,0),0),0)</f>
        <v>0</v>
      </c>
      <c r="QW28" s="257">
        <f>IF(QW$19-'様式３（療養者名簿）（⑤の場合）'!$BD33+1&lt;=15,IF(QW$19&gt;='様式３（療養者名簿）（⑤の場合）'!$BD33,IF(QW$19&lt;='様式３（療養者名簿）（⑤の場合）'!$BE33,1,0),0),0)</f>
        <v>0</v>
      </c>
      <c r="QX28" s="257">
        <f>IF(QX$19-'様式３（療養者名簿）（⑤の場合）'!$BD33+1&lt;=15,IF(QX$19&gt;='様式３（療養者名簿）（⑤の場合）'!$BD33,IF(QX$19&lt;='様式３（療養者名簿）（⑤の場合）'!$BE33,1,0),0),0)</f>
        <v>0</v>
      </c>
      <c r="QY28" s="257">
        <f>IF(QY$19-'様式３（療養者名簿）（⑤の場合）'!$BD33+1&lt;=15,IF(QY$19&gt;='様式３（療養者名簿）（⑤の場合）'!$BD33,IF(QY$19&lt;='様式３（療養者名簿）（⑤の場合）'!$BE33,1,0),0),0)</f>
        <v>0</v>
      </c>
      <c r="QZ28" s="257">
        <f>IF(QZ$19-'様式３（療養者名簿）（⑤の場合）'!$BD33+1&lt;=15,IF(QZ$19&gt;='様式３（療養者名簿）（⑤の場合）'!$BD33,IF(QZ$19&lt;='様式３（療養者名簿）（⑤の場合）'!$BE33,1,0),0),0)</f>
        <v>0</v>
      </c>
      <c r="RA28" s="257">
        <f>IF(RA$19-'様式３（療養者名簿）（⑤の場合）'!$BD33+1&lt;=15,IF(RA$19&gt;='様式３（療養者名簿）（⑤の場合）'!$BD33,IF(RA$19&lt;='様式３（療養者名簿）（⑤の場合）'!$BE33,1,0),0),0)</f>
        <v>0</v>
      </c>
      <c r="RB28" s="257">
        <f>IF(RB$19-'様式３（療養者名簿）（⑤の場合）'!$BD33+1&lt;=15,IF(RB$19&gt;='様式３（療養者名簿）（⑤の場合）'!$BD33,IF(RB$19&lt;='様式３（療養者名簿）（⑤の場合）'!$BE33,1,0),0),0)</f>
        <v>0</v>
      </c>
      <c r="RC28" s="257">
        <f>IF(RC$19-'様式３（療養者名簿）（⑤の場合）'!$BD33+1&lt;=15,IF(RC$19&gt;='様式３（療養者名簿）（⑤の場合）'!$BD33,IF(RC$19&lt;='様式３（療養者名簿）（⑤の場合）'!$BE33,1,0),0),0)</f>
        <v>0</v>
      </c>
      <c r="RD28" s="257">
        <f>IF(RD$19-'様式３（療養者名簿）（⑤の場合）'!$BD33+1&lt;=15,IF(RD$19&gt;='様式３（療養者名簿）（⑤の場合）'!$BD33,IF(RD$19&lt;='様式３（療養者名簿）（⑤の場合）'!$BE33,1,0),0),0)</f>
        <v>0</v>
      </c>
      <c r="RE28" s="257">
        <f>IF(RE$19-'様式３（療養者名簿）（⑤の場合）'!$BD33+1&lt;=15,IF(RE$19&gt;='様式３（療養者名簿）（⑤の場合）'!$BD33,IF(RE$19&lt;='様式３（療養者名簿）（⑤の場合）'!$BE33,1,0),0),0)</f>
        <v>0</v>
      </c>
      <c r="RF28" s="257">
        <f>IF(RF$19-'様式３（療養者名簿）（⑤の場合）'!$BD33+1&lt;=15,IF(RF$19&gt;='様式３（療養者名簿）（⑤の場合）'!$BD33,IF(RF$19&lt;='様式３（療養者名簿）（⑤の場合）'!$BE33,1,0),0),0)</f>
        <v>0</v>
      </c>
      <c r="RG28" s="257">
        <f>IF(RG$19-'様式３（療養者名簿）（⑤の場合）'!$BD33+1&lt;=15,IF(RG$19&gt;='様式３（療養者名簿）（⑤の場合）'!$BD33,IF(RG$19&lt;='様式３（療養者名簿）（⑤の場合）'!$BE33,1,0),0),0)</f>
        <v>0</v>
      </c>
      <c r="RH28" s="257">
        <f>IF(RH$19-'様式３（療養者名簿）（⑤の場合）'!$BD33+1&lt;=15,IF(RH$19&gt;='様式３（療養者名簿）（⑤の場合）'!$BD33,IF(RH$19&lt;='様式３（療養者名簿）（⑤の場合）'!$BE33,1,0),0),0)</f>
        <v>0</v>
      </c>
      <c r="RI28" s="257">
        <f>IF(RI$19-'様式３（療養者名簿）（⑤の場合）'!$BD33+1&lt;=15,IF(RI$19&gt;='様式３（療養者名簿）（⑤の場合）'!$BD33,IF(RI$19&lt;='様式３（療養者名簿）（⑤の場合）'!$BE33,1,0),0),0)</f>
        <v>0</v>
      </c>
      <c r="RJ28" s="257">
        <f>IF(RJ$19-'様式３（療養者名簿）（⑤の場合）'!$BD33+1&lt;=15,IF(RJ$19&gt;='様式３（療養者名簿）（⑤の場合）'!$BD33,IF(RJ$19&lt;='様式３（療養者名簿）（⑤の場合）'!$BE33,1,0),0),0)</f>
        <v>0</v>
      </c>
      <c r="RK28" s="257">
        <f>IF(RK$19-'様式３（療養者名簿）（⑤の場合）'!$BD33+1&lt;=15,IF(RK$19&gt;='様式３（療養者名簿）（⑤の場合）'!$BD33,IF(RK$19&lt;='様式３（療養者名簿）（⑤の場合）'!$BE33,1,0),0),0)</f>
        <v>0</v>
      </c>
      <c r="RL28" s="257">
        <f>IF(RL$19-'様式３（療養者名簿）（⑤の場合）'!$BD33+1&lt;=15,IF(RL$19&gt;='様式３（療養者名簿）（⑤の場合）'!$BD33,IF(RL$19&lt;='様式３（療養者名簿）（⑤の場合）'!$BE33,1,0),0),0)</f>
        <v>0</v>
      </c>
      <c r="RM28" s="257">
        <f>IF(RM$19-'様式３（療養者名簿）（⑤の場合）'!$BD33+1&lt;=15,IF(RM$19&gt;='様式３（療養者名簿）（⑤の場合）'!$BD33,IF(RM$19&lt;='様式３（療養者名簿）（⑤の場合）'!$BE33,1,0),0),0)</f>
        <v>0</v>
      </c>
      <c r="RN28" s="257">
        <f>IF(RN$19-'様式３（療養者名簿）（⑤の場合）'!$BD33+1&lt;=15,IF(RN$19&gt;='様式３（療養者名簿）（⑤の場合）'!$BD33,IF(RN$19&lt;='様式３（療養者名簿）（⑤の場合）'!$BE33,1,0),0),0)</f>
        <v>0</v>
      </c>
      <c r="RO28" s="257">
        <f>IF(RO$19-'様式３（療養者名簿）（⑤の場合）'!$BD33+1&lt;=15,IF(RO$19&gt;='様式３（療養者名簿）（⑤の場合）'!$BD33,IF(RO$19&lt;='様式３（療養者名簿）（⑤の場合）'!$BE33,1,0),0),0)</f>
        <v>0</v>
      </c>
      <c r="RP28" s="257">
        <f>IF(RP$19-'様式３（療養者名簿）（⑤の場合）'!$BD33+1&lt;=15,IF(RP$19&gt;='様式３（療養者名簿）（⑤の場合）'!$BD33,IF(RP$19&lt;='様式３（療養者名簿）（⑤の場合）'!$BE33,1,0),0),0)</f>
        <v>0</v>
      </c>
      <c r="RQ28" s="257">
        <f>IF(RQ$19-'様式３（療養者名簿）（⑤の場合）'!$BD33+1&lt;=15,IF(RQ$19&gt;='様式３（療養者名簿）（⑤の場合）'!$BD33,IF(RQ$19&lt;='様式３（療養者名簿）（⑤の場合）'!$BE33,1,0),0),0)</f>
        <v>0</v>
      </c>
      <c r="RR28" s="257">
        <f>IF(RR$19-'様式３（療養者名簿）（⑤の場合）'!$BD33+1&lt;=15,IF(RR$19&gt;='様式３（療養者名簿）（⑤の場合）'!$BD33,IF(RR$19&lt;='様式３（療養者名簿）（⑤の場合）'!$BE33,1,0),0),0)</f>
        <v>0</v>
      </c>
      <c r="RS28" s="257">
        <f>IF(RS$19-'様式３（療養者名簿）（⑤の場合）'!$BD33+1&lt;=15,IF(RS$19&gt;='様式３（療養者名簿）（⑤の場合）'!$BD33,IF(RS$19&lt;='様式３（療養者名簿）（⑤の場合）'!$BE33,1,0),0),0)</f>
        <v>0</v>
      </c>
      <c r="RT28" s="257">
        <f>IF(RT$19-'様式３（療養者名簿）（⑤の場合）'!$BD33+1&lt;=15,IF(RT$19&gt;='様式３（療養者名簿）（⑤の場合）'!$BD33,IF(RT$19&lt;='様式３（療養者名簿）（⑤の場合）'!$BE33,1,0),0),0)</f>
        <v>0</v>
      </c>
      <c r="RU28" s="257">
        <f>IF(RU$19-'様式３（療養者名簿）（⑤の場合）'!$BD33+1&lt;=15,IF(RU$19&gt;='様式３（療養者名簿）（⑤の場合）'!$BD33,IF(RU$19&lt;='様式３（療養者名簿）（⑤の場合）'!$BE33,1,0),0),0)</f>
        <v>0</v>
      </c>
      <c r="RV28" s="257">
        <f>IF(RV$19-'様式３（療養者名簿）（⑤の場合）'!$BD33+1&lt;=15,IF(RV$19&gt;='様式３（療養者名簿）（⑤の場合）'!$BD33,IF(RV$19&lt;='様式３（療養者名簿）（⑤の場合）'!$BE33,1,0),0),0)</f>
        <v>0</v>
      </c>
      <c r="RW28" s="257">
        <f>IF(RW$19-'様式３（療養者名簿）（⑤の場合）'!$BD33+1&lt;=15,IF(RW$19&gt;='様式３（療養者名簿）（⑤の場合）'!$BD33,IF(RW$19&lt;='様式３（療養者名簿）（⑤の場合）'!$BE33,1,0),0),0)</f>
        <v>0</v>
      </c>
      <c r="RX28" s="257">
        <f>IF(RX$19-'様式３（療養者名簿）（⑤の場合）'!$BD33+1&lt;=15,IF(RX$19&gt;='様式３（療養者名簿）（⑤の場合）'!$BD33,IF(RX$19&lt;='様式３（療養者名簿）（⑤の場合）'!$BE33,1,0),0),0)</f>
        <v>0</v>
      </c>
      <c r="RY28" s="257">
        <f>IF(RY$19-'様式３（療養者名簿）（⑤の場合）'!$BD33+1&lt;=15,IF(RY$19&gt;='様式３（療養者名簿）（⑤の場合）'!$BD33,IF(RY$19&lt;='様式３（療養者名簿）（⑤の場合）'!$BE33,1,0),0),0)</f>
        <v>0</v>
      </c>
      <c r="RZ28" s="257">
        <f>IF(RZ$19-'様式３（療養者名簿）（⑤の場合）'!$BD33+1&lt;=15,IF(RZ$19&gt;='様式３（療養者名簿）（⑤の場合）'!$BD33,IF(RZ$19&lt;='様式３（療養者名簿）（⑤の場合）'!$BE33,1,0),0),0)</f>
        <v>0</v>
      </c>
      <c r="SA28" s="257">
        <f>IF(SA$19-'様式３（療養者名簿）（⑤の場合）'!$BD33+1&lt;=15,IF(SA$19&gt;='様式３（療養者名簿）（⑤の場合）'!$BD33,IF(SA$19&lt;='様式３（療養者名簿）（⑤の場合）'!$BE33,1,0),0),0)</f>
        <v>0</v>
      </c>
      <c r="SB28" s="257">
        <f>IF(SB$19-'様式３（療養者名簿）（⑤の場合）'!$BD33+1&lt;=15,IF(SB$19&gt;='様式３（療養者名簿）（⑤の場合）'!$BD33,IF(SB$19&lt;='様式３（療養者名簿）（⑤の場合）'!$BE33,1,0),0),0)</f>
        <v>0</v>
      </c>
      <c r="SC28" s="257">
        <f>IF(SC$19-'様式３（療養者名簿）（⑤の場合）'!$BD33+1&lt;=15,IF(SC$19&gt;='様式３（療養者名簿）（⑤の場合）'!$BD33,IF(SC$19&lt;='様式３（療養者名簿）（⑤の場合）'!$BE33,1,0),0),0)</f>
        <v>0</v>
      </c>
      <c r="SD28" s="257">
        <f>IF(SD$19-'様式３（療養者名簿）（⑤の場合）'!$BD33+1&lt;=15,IF(SD$19&gt;='様式３（療養者名簿）（⑤の場合）'!$BD33,IF(SD$19&lt;='様式３（療養者名簿）（⑤の場合）'!$BE33,1,0),0),0)</f>
        <v>0</v>
      </c>
      <c r="SE28" s="257">
        <f>IF(SE$19-'様式３（療養者名簿）（⑤の場合）'!$BD33+1&lt;=15,IF(SE$19&gt;='様式３（療養者名簿）（⑤の場合）'!$BD33,IF(SE$19&lt;='様式３（療養者名簿）（⑤の場合）'!$BE33,1,0),0),0)</f>
        <v>0</v>
      </c>
      <c r="SF28" s="257">
        <f>IF(SF$19-'様式３（療養者名簿）（⑤の場合）'!$BD33+1&lt;=15,IF(SF$19&gt;='様式３（療養者名簿）（⑤の場合）'!$BD33,IF(SF$19&lt;='様式３（療養者名簿）（⑤の場合）'!$BE33,1,0),0),0)</f>
        <v>0</v>
      </c>
      <c r="SG28" s="257">
        <f>IF(SG$19-'様式３（療養者名簿）（⑤の場合）'!$BD33+1&lt;=15,IF(SG$19&gt;='様式３（療養者名簿）（⑤の場合）'!$BD33,IF(SG$19&lt;='様式３（療養者名簿）（⑤の場合）'!$BE33,1,0),0),0)</f>
        <v>0</v>
      </c>
      <c r="SH28" s="257">
        <f>IF(SH$19-'様式３（療養者名簿）（⑤の場合）'!$BD33+1&lt;=15,IF(SH$19&gt;='様式３（療養者名簿）（⑤の場合）'!$BD33,IF(SH$19&lt;='様式３（療養者名簿）（⑤の場合）'!$BE33,1,0),0),0)</f>
        <v>0</v>
      </c>
      <c r="SI28" s="257">
        <f>IF(SI$19-'様式３（療養者名簿）（⑤の場合）'!$BD33+1&lt;=15,IF(SI$19&gt;='様式３（療養者名簿）（⑤の場合）'!$BD33,IF(SI$19&lt;='様式３（療養者名簿）（⑤の場合）'!$BE33,1,0),0),0)</f>
        <v>0</v>
      </c>
      <c r="SJ28" s="257">
        <f>IF(SJ$19-'様式３（療養者名簿）（⑤の場合）'!$BD33+1&lt;=15,IF(SJ$19&gt;='様式３（療養者名簿）（⑤の場合）'!$BD33,IF(SJ$19&lt;='様式３（療養者名簿）（⑤の場合）'!$BE33,1,0),0),0)</f>
        <v>0</v>
      </c>
      <c r="SK28" s="257">
        <f>IF(SK$19-'様式３（療養者名簿）（⑤の場合）'!$BD33+1&lt;=15,IF(SK$19&gt;='様式３（療養者名簿）（⑤の場合）'!$BD33,IF(SK$19&lt;='様式３（療養者名簿）（⑤の場合）'!$BE33,1,0),0),0)</f>
        <v>0</v>
      </c>
      <c r="SL28" s="257">
        <f>IF(SL$19-'様式３（療養者名簿）（⑤の場合）'!$BD33+1&lt;=15,IF(SL$19&gt;='様式３（療養者名簿）（⑤の場合）'!$BD33,IF(SL$19&lt;='様式３（療養者名簿）（⑤の場合）'!$BE33,1,0),0),0)</f>
        <v>0</v>
      </c>
      <c r="SM28" s="257">
        <f>IF(SM$19-'様式３（療養者名簿）（⑤の場合）'!$BD33+1&lt;=15,IF(SM$19&gt;='様式３（療養者名簿）（⑤の場合）'!$BD33,IF(SM$19&lt;='様式３（療養者名簿）（⑤の場合）'!$BE33,1,0),0),0)</f>
        <v>0</v>
      </c>
      <c r="SN28" s="257">
        <f>IF(SN$19-'様式３（療養者名簿）（⑤の場合）'!$BD33+1&lt;=15,IF(SN$19&gt;='様式３（療養者名簿）（⑤の場合）'!$BD33,IF(SN$19&lt;='様式３（療養者名簿）（⑤の場合）'!$BE33,1,0),0),0)</f>
        <v>0</v>
      </c>
      <c r="SO28" s="257">
        <f>IF(SO$19-'様式３（療養者名簿）（⑤の場合）'!$BD33+1&lt;=15,IF(SO$19&gt;='様式３（療養者名簿）（⑤の場合）'!$BD33,IF(SO$19&lt;='様式３（療養者名簿）（⑤の場合）'!$BE33,1,0),0),0)</f>
        <v>0</v>
      </c>
      <c r="SP28" s="257">
        <f>IF(SP$19-'様式３（療養者名簿）（⑤の場合）'!$BD33+1&lt;=15,IF(SP$19&gt;='様式３（療養者名簿）（⑤の場合）'!$BD33,IF(SP$19&lt;='様式３（療養者名簿）（⑤の場合）'!$BE33,1,0),0),0)</f>
        <v>0</v>
      </c>
      <c r="SQ28" s="257">
        <f>IF(SQ$19-'様式３（療養者名簿）（⑤の場合）'!$BD33+1&lt;=15,IF(SQ$19&gt;='様式３（療養者名簿）（⑤の場合）'!$BD33,IF(SQ$19&lt;='様式３（療養者名簿）（⑤の場合）'!$BE33,1,0),0),0)</f>
        <v>0</v>
      </c>
      <c r="SR28" s="257">
        <f>IF(SR$19-'様式３（療養者名簿）（⑤の場合）'!$BD33+1&lt;=15,IF(SR$19&gt;='様式３（療養者名簿）（⑤の場合）'!$BD33,IF(SR$19&lt;='様式３（療養者名簿）（⑤の場合）'!$BE33,1,0),0),0)</f>
        <v>0</v>
      </c>
      <c r="SS28" s="257">
        <f>IF(SS$19-'様式３（療養者名簿）（⑤の場合）'!$BD33+1&lt;=15,IF(SS$19&gt;='様式３（療養者名簿）（⑤の場合）'!$BD33,IF(SS$19&lt;='様式３（療養者名簿）（⑤の場合）'!$BE33,1,0),0),0)</f>
        <v>0</v>
      </c>
      <c r="ST28" s="257">
        <f>IF(ST$19-'様式３（療養者名簿）（⑤の場合）'!$BD33+1&lt;=15,IF(ST$19&gt;='様式３（療養者名簿）（⑤の場合）'!$BD33,IF(ST$19&lt;='様式３（療養者名簿）（⑤の場合）'!$BE33,1,0),0),0)</f>
        <v>0</v>
      </c>
      <c r="SU28" s="257">
        <f>IF(SU$19-'様式３（療養者名簿）（⑤の場合）'!$BD33+1&lt;=15,IF(SU$19&gt;='様式３（療養者名簿）（⑤の場合）'!$BD33,IF(SU$19&lt;='様式３（療養者名簿）（⑤の場合）'!$BE33,1,0),0),0)</f>
        <v>0</v>
      </c>
      <c r="SV28" s="257">
        <f>IF(SV$19-'様式３（療養者名簿）（⑤の場合）'!$BD33+1&lt;=15,IF(SV$19&gt;='様式３（療養者名簿）（⑤の場合）'!$BD33,IF(SV$19&lt;='様式３（療養者名簿）（⑤の場合）'!$BE33,1,0),0),0)</f>
        <v>0</v>
      </c>
      <c r="SW28" s="257">
        <f>IF(SW$19-'様式３（療養者名簿）（⑤の場合）'!$BD33+1&lt;=15,IF(SW$19&gt;='様式３（療養者名簿）（⑤の場合）'!$BD33,IF(SW$19&lt;='様式３（療養者名簿）（⑤の場合）'!$BE33,1,0),0),0)</f>
        <v>0</v>
      </c>
      <c r="SX28" s="257">
        <f>IF(SX$19-'様式３（療養者名簿）（⑤の場合）'!$BD33+1&lt;=15,IF(SX$19&gt;='様式３（療養者名簿）（⑤の場合）'!$BD33,IF(SX$19&lt;='様式３（療養者名簿）（⑤の場合）'!$BE33,1,0),0),0)</f>
        <v>0</v>
      </c>
      <c r="SY28" s="257">
        <f>IF(SY$19-'様式３（療養者名簿）（⑤の場合）'!$BD33+1&lt;=15,IF(SY$19&gt;='様式３（療養者名簿）（⑤の場合）'!$BD33,IF(SY$19&lt;='様式３（療養者名簿）（⑤の場合）'!$BE33,1,0),0),0)</f>
        <v>0</v>
      </c>
      <c r="SZ28" s="257">
        <f>IF(SZ$19-'様式３（療養者名簿）（⑤の場合）'!$BD33+1&lt;=15,IF(SZ$19&gt;='様式３（療養者名簿）（⑤の場合）'!$BD33,IF(SZ$19&lt;='様式３（療養者名簿）（⑤の場合）'!$BE33,1,0),0),0)</f>
        <v>0</v>
      </c>
      <c r="TA28" s="257">
        <f>IF(TA$19-'様式３（療養者名簿）（⑤の場合）'!$BD33+1&lt;=15,IF(TA$19&gt;='様式３（療養者名簿）（⑤の場合）'!$BD33,IF(TA$19&lt;='様式３（療養者名簿）（⑤の場合）'!$BE33,1,0),0),0)</f>
        <v>0</v>
      </c>
      <c r="TB28" s="257">
        <f>IF(TB$19-'様式３（療養者名簿）（⑤の場合）'!$BD33+1&lt;=15,IF(TB$19&gt;='様式３（療養者名簿）（⑤の場合）'!$BD33,IF(TB$19&lt;='様式３（療養者名簿）（⑤の場合）'!$BE33,1,0),0),0)</f>
        <v>0</v>
      </c>
      <c r="TC28" s="257">
        <f>IF(TC$19-'様式３（療養者名簿）（⑤の場合）'!$BD33+1&lt;=15,IF(TC$19&gt;='様式３（療養者名簿）（⑤の場合）'!$BD33,IF(TC$19&lt;='様式３（療養者名簿）（⑤の場合）'!$BE33,1,0),0),0)</f>
        <v>0</v>
      </c>
      <c r="TD28" s="257">
        <f>IF(TD$19-'様式３（療養者名簿）（⑤の場合）'!$BD33+1&lt;=15,IF(TD$19&gt;='様式３（療養者名簿）（⑤の場合）'!$BD33,IF(TD$19&lt;='様式３（療養者名簿）（⑤の場合）'!$BE33,1,0),0),0)</f>
        <v>0</v>
      </c>
      <c r="TE28" s="257">
        <f>IF(TE$19-'様式３（療養者名簿）（⑤の場合）'!$BD33+1&lt;=15,IF(TE$19&gt;='様式３（療養者名簿）（⑤の場合）'!$BD33,IF(TE$19&lt;='様式３（療養者名簿）（⑤の場合）'!$BE33,1,0),0),0)</f>
        <v>0</v>
      </c>
      <c r="TF28" s="257">
        <f>IF(TF$19-'様式３（療養者名簿）（⑤の場合）'!$BD33+1&lt;=15,IF(TF$19&gt;='様式３（療養者名簿）（⑤の場合）'!$BD33,IF(TF$19&lt;='様式３（療養者名簿）（⑤の場合）'!$BE33,1,0),0),0)</f>
        <v>0</v>
      </c>
      <c r="TG28" s="257">
        <f>IF(TG$19-'様式３（療養者名簿）（⑤の場合）'!$BD33+1&lt;=15,IF(TG$19&gt;='様式３（療養者名簿）（⑤の場合）'!$BD33,IF(TG$19&lt;='様式３（療養者名簿）（⑤の場合）'!$BE33,1,0),0),0)</f>
        <v>0</v>
      </c>
      <c r="TH28" s="257">
        <f>IF(TH$19-'様式３（療養者名簿）（⑤の場合）'!$BD33+1&lt;=15,IF(TH$19&gt;='様式３（療養者名簿）（⑤の場合）'!$BD33,IF(TH$19&lt;='様式３（療養者名簿）（⑤の場合）'!$BE33,1,0),0),0)</f>
        <v>0</v>
      </c>
      <c r="TI28" s="257">
        <f>IF(TI$19-'様式３（療養者名簿）（⑤の場合）'!$BD33+1&lt;=15,IF(TI$19&gt;='様式３（療養者名簿）（⑤の場合）'!$BD33,IF(TI$19&lt;='様式３（療養者名簿）（⑤の場合）'!$BE33,1,0),0),0)</f>
        <v>0</v>
      </c>
      <c r="TJ28" s="257">
        <f>IF(TJ$19-'様式３（療養者名簿）（⑤の場合）'!$BD33+1&lt;=15,IF(TJ$19&gt;='様式３（療養者名簿）（⑤の場合）'!$BD33,IF(TJ$19&lt;='様式３（療養者名簿）（⑤の場合）'!$BE33,1,0),0),0)</f>
        <v>0</v>
      </c>
      <c r="TK28" s="257">
        <f>IF(TK$19-'様式３（療養者名簿）（⑤の場合）'!$BD33+1&lt;=15,IF(TK$19&gt;='様式３（療養者名簿）（⑤の場合）'!$BD33,IF(TK$19&lt;='様式３（療養者名簿）（⑤の場合）'!$BE33,1,0),0),0)</f>
        <v>0</v>
      </c>
      <c r="TL28" s="257">
        <f>IF(TL$19-'様式３（療養者名簿）（⑤の場合）'!$BD33+1&lt;=15,IF(TL$19&gt;='様式３（療養者名簿）（⑤の場合）'!$BD33,IF(TL$19&lt;='様式３（療養者名簿）（⑤の場合）'!$BE33,1,0),0),0)</f>
        <v>0</v>
      </c>
      <c r="TM28" s="257">
        <f>IF(TM$19-'様式３（療養者名簿）（⑤の場合）'!$BD33+1&lt;=15,IF(TM$19&gt;='様式３（療養者名簿）（⑤の場合）'!$BD33,IF(TM$19&lt;='様式３（療養者名簿）（⑤の場合）'!$BE33,1,0),0),0)</f>
        <v>0</v>
      </c>
      <c r="TN28" s="257">
        <f>IF(TN$19-'様式３（療養者名簿）（⑤の場合）'!$BD33+1&lt;=15,IF(TN$19&gt;='様式３（療養者名簿）（⑤の場合）'!$BD33,IF(TN$19&lt;='様式３（療養者名簿）（⑤の場合）'!$BE33,1,0),0),0)</f>
        <v>0</v>
      </c>
      <c r="TO28" s="257">
        <f>IF(TO$19-'様式３（療養者名簿）（⑤の場合）'!$BD33+1&lt;=15,IF(TO$19&gt;='様式３（療養者名簿）（⑤の場合）'!$BD33,IF(TO$19&lt;='様式３（療養者名簿）（⑤の場合）'!$BE33,1,0),0),0)</f>
        <v>0</v>
      </c>
      <c r="TP28" s="257">
        <f>IF(TP$19-'様式３（療養者名簿）（⑤の場合）'!$BD33+1&lt;=15,IF(TP$19&gt;='様式３（療養者名簿）（⑤の場合）'!$BD33,IF(TP$19&lt;='様式３（療養者名簿）（⑤の場合）'!$BE33,1,0),0),0)</f>
        <v>0</v>
      </c>
      <c r="TQ28" s="257">
        <f>IF(TQ$19-'様式３（療養者名簿）（⑤の場合）'!$BD33+1&lt;=15,IF(TQ$19&gt;='様式３（療養者名簿）（⑤の場合）'!$BD33,IF(TQ$19&lt;='様式３（療養者名簿）（⑤の場合）'!$BE33,1,0),0),0)</f>
        <v>0</v>
      </c>
      <c r="TR28" s="257">
        <f>IF(TR$19-'様式３（療養者名簿）（⑤の場合）'!$BD33+1&lt;=15,IF(TR$19&gt;='様式３（療養者名簿）（⑤の場合）'!$BD33,IF(TR$19&lt;='様式３（療養者名簿）（⑤の場合）'!$BE33,1,0),0),0)</f>
        <v>0</v>
      </c>
      <c r="TS28" s="257">
        <f>IF(TS$19-'様式３（療養者名簿）（⑤の場合）'!$BD33+1&lt;=15,IF(TS$19&gt;='様式３（療養者名簿）（⑤の場合）'!$BD33,IF(TS$19&lt;='様式３（療養者名簿）（⑤の場合）'!$BE33,1,0),0),0)</f>
        <v>0</v>
      </c>
      <c r="TT28" s="257">
        <f>IF(TT$19-'様式３（療養者名簿）（⑤の場合）'!$BD33+1&lt;=15,IF(TT$19&gt;='様式３（療養者名簿）（⑤の場合）'!$BD33,IF(TT$19&lt;='様式３（療養者名簿）（⑤の場合）'!$BE33,1,0),0),0)</f>
        <v>0</v>
      </c>
      <c r="TU28" s="257">
        <f>IF(TU$19-'様式３（療養者名簿）（⑤の場合）'!$BD33+1&lt;=15,IF(TU$19&gt;='様式３（療養者名簿）（⑤の場合）'!$BD33,IF(TU$19&lt;='様式３（療養者名簿）（⑤の場合）'!$BE33,1,0),0),0)</f>
        <v>0</v>
      </c>
      <c r="TV28" s="257">
        <f>IF(TV$19-'様式３（療養者名簿）（⑤の場合）'!$BD33+1&lt;=15,IF(TV$19&gt;='様式３（療養者名簿）（⑤の場合）'!$BD33,IF(TV$19&lt;='様式３（療養者名簿）（⑤の場合）'!$BE33,1,0),0),0)</f>
        <v>0</v>
      </c>
      <c r="TW28" s="257">
        <f>IF(TW$19-'様式３（療養者名簿）（⑤の場合）'!$BD33+1&lt;=15,IF(TW$19&gt;='様式３（療養者名簿）（⑤の場合）'!$BD33,IF(TW$19&lt;='様式３（療養者名簿）（⑤の場合）'!$BE33,1,0),0),0)</f>
        <v>0</v>
      </c>
      <c r="TX28" s="257">
        <f>IF(TX$19-'様式３（療養者名簿）（⑤の場合）'!$BD33+1&lt;=15,IF(TX$19&gt;='様式３（療養者名簿）（⑤の場合）'!$BD33,IF(TX$19&lt;='様式３（療養者名簿）（⑤の場合）'!$BE33,1,0),0),0)</f>
        <v>0</v>
      </c>
      <c r="TY28" s="257">
        <f>IF(TY$19-'様式３（療養者名簿）（⑤の場合）'!$BD33+1&lt;=15,IF(TY$19&gt;='様式３（療養者名簿）（⑤の場合）'!$BD33,IF(TY$19&lt;='様式３（療養者名簿）（⑤の場合）'!$BE33,1,0),0),0)</f>
        <v>0</v>
      </c>
      <c r="TZ28" s="257">
        <f>IF(TZ$19-'様式３（療養者名簿）（⑤の場合）'!$BD33+1&lt;=15,IF(TZ$19&gt;='様式３（療養者名簿）（⑤の場合）'!$BD33,IF(TZ$19&lt;='様式３（療養者名簿）（⑤の場合）'!$BE33,1,0),0),0)</f>
        <v>0</v>
      </c>
      <c r="UA28" s="257">
        <f>IF(UA$19-'様式３（療養者名簿）（⑤の場合）'!$BD33+1&lt;=15,IF(UA$19&gt;='様式３（療養者名簿）（⑤の場合）'!$BD33,IF(UA$19&lt;='様式３（療養者名簿）（⑤の場合）'!$BE33,1,0),0),0)</f>
        <v>0</v>
      </c>
      <c r="UB28" s="257">
        <f>IF(UB$19-'様式３（療養者名簿）（⑤の場合）'!$BD33+1&lt;=15,IF(UB$19&gt;='様式３（療養者名簿）（⑤の場合）'!$BD33,IF(UB$19&lt;='様式３（療養者名簿）（⑤の場合）'!$BE33,1,0),0),0)</f>
        <v>0</v>
      </c>
      <c r="UC28" s="257">
        <f>IF(UC$19-'様式３（療養者名簿）（⑤の場合）'!$BD33+1&lt;=15,IF(UC$19&gt;='様式３（療養者名簿）（⑤の場合）'!$BD33,IF(UC$19&lt;='様式３（療養者名簿）（⑤の場合）'!$BE33,1,0),0),0)</f>
        <v>0</v>
      </c>
      <c r="UD28" s="384">
        <f>IF(UD$19-'様式３（療養者名簿）（⑤の場合）'!$BD33+1&lt;=15,IF(UD$19&gt;='様式３（療養者名簿）（⑤の場合）'!$BD33,IF(UD$19&lt;='様式３（療養者名簿）（⑤の場合）'!$BE33,1,0),0),0)</f>
        <v>0</v>
      </c>
      <c r="UE28" s="384">
        <f>IF(UE$19-'様式３（療養者名簿）（⑤の場合）'!$BD33+1&lt;=15,IF(UE$19&gt;='様式３（療養者名簿）（⑤の場合）'!$BD33,IF(UE$19&lt;='様式３（療養者名簿）（⑤の場合）'!$BE33,1,0),0),0)</f>
        <v>0</v>
      </c>
      <c r="UF28" s="384">
        <f>IF(UF$19-'様式３（療養者名簿）（⑤の場合）'!$BD33+1&lt;=15,IF(UF$19&gt;='様式３（療養者名簿）（⑤の場合）'!$BD33,IF(UF$19&lt;='様式３（療養者名簿）（⑤の場合）'!$BE33,1,0),0),0)</f>
        <v>0</v>
      </c>
      <c r="UG28" s="384">
        <f>IF(UG$19-'様式３（療養者名簿）（⑤の場合）'!$BD33+1&lt;=15,IF(UG$19&gt;='様式３（療養者名簿）（⑤の場合）'!$BD33,IF(UG$19&lt;='様式３（療養者名簿）（⑤の場合）'!$BE33,1,0),0),0)</f>
        <v>0</v>
      </c>
      <c r="UH28" s="384">
        <f>IF(UH$19-'様式３（療養者名簿）（⑤の場合）'!$BD33+1&lt;=15,IF(UH$19&gt;='様式３（療養者名簿）（⑤の場合）'!$BD33,IF(UH$19&lt;='様式３（療養者名簿）（⑤の場合）'!$BE33,1,0),0),0)</f>
        <v>0</v>
      </c>
      <c r="UI28" s="384">
        <f>IF(UI$19-'様式３（療養者名簿）（⑤の場合）'!$BD33+1&lt;=15,IF(UI$19&gt;='様式３（療養者名簿）（⑤の場合）'!$BD33,IF(UI$19&lt;='様式３（療養者名簿）（⑤の場合）'!$BE33,1,0),0),0)</f>
        <v>0</v>
      </c>
      <c r="UJ28" s="384">
        <f>IF(UJ$19-'様式３（療養者名簿）（⑤の場合）'!$BD33+1&lt;=15,IF(UJ$19&gt;='様式３（療養者名簿）（⑤の場合）'!$BD33,IF(UJ$19&lt;='様式３（療養者名簿）（⑤の場合）'!$BE33,1,0),0),0)</f>
        <v>0</v>
      </c>
      <c r="UK28" s="384">
        <f>IF(UK$19-'様式３（療養者名簿）（⑤の場合）'!$BD33+1&lt;=15,IF(UK$19&gt;='様式３（療養者名簿）（⑤の場合）'!$BD33,IF(UK$19&lt;='様式３（療養者名簿）（⑤の場合）'!$BE33,1,0),0),0)</f>
        <v>0</v>
      </c>
      <c r="UL28" s="384">
        <f>IF(UL$19-'様式３（療養者名簿）（⑤の場合）'!$BD33+1&lt;=15,IF(UL$19&gt;='様式３（療養者名簿）（⑤の場合）'!$BD33,IF(UL$19&lt;='様式３（療養者名簿）（⑤の場合）'!$BE33,1,0),0),0)</f>
        <v>0</v>
      </c>
      <c r="UM28" s="384">
        <f>IF(UM$19-'様式３（療養者名簿）（⑤の場合）'!$BD33+1&lt;=15,IF(UM$19&gt;='様式３（療養者名簿）（⑤の場合）'!$BD33,IF(UM$19&lt;='様式３（療養者名簿）（⑤の場合）'!$BE33,1,0),0),0)</f>
        <v>0</v>
      </c>
      <c r="UN28" s="384">
        <f>IF(UN$19-'様式３（療養者名簿）（⑤の場合）'!$BD33+1&lt;=15,IF(UN$19&gt;='様式３（療養者名簿）（⑤の場合）'!$BD33,IF(UN$19&lt;='様式３（療養者名簿）（⑤の場合）'!$BE33,1,0),0),0)</f>
        <v>0</v>
      </c>
      <c r="UO28" s="384">
        <f>IF(UO$19-'様式３（療養者名簿）（⑤の場合）'!$BD33+1&lt;=15,IF(UO$19&gt;='様式３（療養者名簿）（⑤の場合）'!$BD33,IF(UO$19&lt;='様式３（療養者名簿）（⑤の場合）'!$BE33,1,0),0),0)</f>
        <v>0</v>
      </c>
      <c r="UP28" s="384">
        <f>IF(UP$19-'様式３（療養者名簿）（⑤の場合）'!$BD33+1&lt;=15,IF(UP$19&gt;='様式３（療養者名簿）（⑤の場合）'!$BD33,IF(UP$19&lt;='様式３（療養者名簿）（⑤の場合）'!$BE33,1,0),0),0)</f>
        <v>0</v>
      </c>
      <c r="UQ28" s="384">
        <f>IF(UQ$19-'様式３（療養者名簿）（⑤の場合）'!$BD33+1&lt;=15,IF(UQ$19&gt;='様式３（療養者名簿）（⑤の場合）'!$BD33,IF(UQ$19&lt;='様式３（療養者名簿）（⑤の場合）'!$BE33,1,0),0),0)</f>
        <v>0</v>
      </c>
      <c r="UR28" s="384">
        <f>IF(UR$19-'様式３（療養者名簿）（⑤の場合）'!$BD33+1&lt;=15,IF(UR$19&gt;='様式３（療養者名簿）（⑤の場合）'!$BD33,IF(UR$19&lt;='様式３（療養者名簿）（⑤の場合）'!$BE33,1,0),0),0)</f>
        <v>0</v>
      </c>
      <c r="US28" s="384">
        <f>IF(US$19-'様式３（療養者名簿）（⑤の場合）'!$BD33+1&lt;=15,IF(US$19&gt;='様式３（療養者名簿）（⑤の場合）'!$BD33,IF(US$19&lt;='様式３（療養者名簿）（⑤の場合）'!$BE33,1,0),0),0)</f>
        <v>0</v>
      </c>
      <c r="UT28" s="384">
        <f>IF(UT$19-'様式３（療養者名簿）（⑤の場合）'!$BD33+1&lt;=15,IF(UT$19&gt;='様式３（療養者名簿）（⑤の場合）'!$BD33,IF(UT$19&lt;='様式３（療養者名簿）（⑤の場合）'!$BE33,1,0),0),0)</f>
        <v>0</v>
      </c>
      <c r="UU28" s="384">
        <f>IF(UU$19-'様式３（療養者名簿）（⑤の場合）'!$BD33+1&lt;=15,IF(UU$19&gt;='様式３（療養者名簿）（⑤の場合）'!$BD33,IF(UU$19&lt;='様式３（療養者名簿）（⑤の場合）'!$BE33,1,0),0),0)</f>
        <v>0</v>
      </c>
      <c r="UV28" s="384">
        <f>IF(UV$19-'様式３（療養者名簿）（⑤の場合）'!$BD33+1&lt;=15,IF(UV$19&gt;='様式３（療養者名簿）（⑤の場合）'!$BD33,IF(UV$19&lt;='様式３（療養者名簿）（⑤の場合）'!$BE33,1,0),0),0)</f>
        <v>0</v>
      </c>
      <c r="UW28" s="384">
        <f>IF(UW$19-'様式３（療養者名簿）（⑤の場合）'!$BD33+1&lt;=15,IF(UW$19&gt;='様式３（療養者名簿）（⑤の場合）'!$BD33,IF(UW$19&lt;='様式３（療養者名簿）（⑤の場合）'!$BE33,1,0),0),0)</f>
        <v>0</v>
      </c>
      <c r="UX28" s="384">
        <f>IF(UX$19-'様式３（療養者名簿）（⑤の場合）'!$BD33+1&lt;=15,IF(UX$19&gt;='様式３（療養者名簿）（⑤の場合）'!$BD33,IF(UX$19&lt;='様式３（療養者名簿）（⑤の場合）'!$BE33,1,0),0),0)</f>
        <v>0</v>
      </c>
      <c r="UY28" s="384">
        <f>IF(UY$19-'様式３（療養者名簿）（⑤の場合）'!$BD33+1&lt;=15,IF(UY$19&gt;='様式３（療養者名簿）（⑤の場合）'!$BD33,IF(UY$19&lt;='様式３（療養者名簿）（⑤の場合）'!$BE33,1,0),0),0)</f>
        <v>0</v>
      </c>
      <c r="UZ28" s="384">
        <f>IF(UZ$19-'様式３（療養者名簿）（⑤の場合）'!$BD33+1&lt;=15,IF(UZ$19&gt;='様式３（療養者名簿）（⑤の場合）'!$BD33,IF(UZ$19&lt;='様式３（療養者名簿）（⑤の場合）'!$BE33,1,0),0),0)</f>
        <v>0</v>
      </c>
      <c r="VA28" s="384">
        <f>IF(VA$19-'様式３（療養者名簿）（⑤の場合）'!$BD33+1&lt;=15,IF(VA$19&gt;='様式３（療養者名簿）（⑤の場合）'!$BD33,IF(VA$19&lt;='様式３（療養者名簿）（⑤の場合）'!$BE33,1,0),0),0)</f>
        <v>0</v>
      </c>
      <c r="VB28" s="384">
        <f>IF(VB$19-'様式３（療養者名簿）（⑤の場合）'!$BD33+1&lt;=15,IF(VB$19&gt;='様式３（療養者名簿）（⑤の場合）'!$BD33,IF(VB$19&lt;='様式３（療養者名簿）（⑤の場合）'!$BE33,1,0),0),0)</f>
        <v>0</v>
      </c>
      <c r="VC28" s="384">
        <f>IF(VC$19-'様式３（療養者名簿）（⑤の場合）'!$BD33+1&lt;=15,IF(VC$19&gt;='様式３（療養者名簿）（⑤の場合）'!$BD33,IF(VC$19&lt;='様式３（療養者名簿）（⑤の場合）'!$BE33,1,0),0),0)</f>
        <v>0</v>
      </c>
      <c r="VD28" s="384">
        <f>IF(VD$19-'様式３（療養者名簿）（⑤の場合）'!$BD33+1&lt;=15,IF(VD$19&gt;='様式３（療養者名簿）（⑤の場合）'!$BD33,IF(VD$19&lt;='様式３（療養者名簿）（⑤の場合）'!$BE33,1,0),0),0)</f>
        <v>0</v>
      </c>
      <c r="VE28" s="384">
        <f>IF(VE$19-'様式３（療養者名簿）（⑤の場合）'!$BD33+1&lt;=15,IF(VE$19&gt;='様式３（療養者名簿）（⑤の場合）'!$BD33,IF(VE$19&lt;='様式３（療養者名簿）（⑤の場合）'!$BE33,1,0),0),0)</f>
        <v>0</v>
      </c>
      <c r="VF28" s="384">
        <f>IF(VF$19-'様式３（療養者名簿）（⑤の場合）'!$BD33+1&lt;=15,IF(VF$19&gt;='様式３（療養者名簿）（⑤の場合）'!$BD33,IF(VF$19&lt;='様式３（療養者名簿）（⑤の場合）'!$BE33,1,0),0),0)</f>
        <v>0</v>
      </c>
      <c r="VG28" s="384">
        <f>IF(VG$19-'様式３（療養者名簿）（⑤の場合）'!$BD33+1&lt;=15,IF(VG$19&gt;='様式３（療養者名簿）（⑤の場合）'!$BD33,IF(VG$19&lt;='様式３（療養者名簿）（⑤の場合）'!$BE33,1,0),0),0)</f>
        <v>0</v>
      </c>
      <c r="VH28" s="384">
        <f>IF(VH$19-'様式３（療養者名簿）（⑤の場合）'!$BD33+1&lt;=15,IF(VH$19&gt;='様式３（療養者名簿）（⑤の場合）'!$BD33,IF(VH$19&lt;='様式３（療養者名簿）（⑤の場合）'!$BE33,1,0),0),0)</f>
        <v>0</v>
      </c>
      <c r="VI28" s="384">
        <f>IF(VI$19-'様式３（療養者名簿）（⑤の場合）'!$BD33+1&lt;=15,IF(VI$19&gt;='様式３（療養者名簿）（⑤の場合）'!$BD33,IF(VI$19&lt;='様式３（療養者名簿）（⑤の場合）'!$BE33,1,0),0),0)</f>
        <v>0</v>
      </c>
      <c r="VJ28" s="384">
        <f>IF(VJ$19-'様式３（療養者名簿）（⑤の場合）'!$BD33+1&lt;=15,IF(VJ$19&gt;='様式３（療養者名簿）（⑤の場合）'!$BD33,IF(VJ$19&lt;='様式３（療養者名簿）（⑤の場合）'!$BE33,1,0),0),0)</f>
        <v>0</v>
      </c>
      <c r="VK28" s="384">
        <f>IF(VK$19-'様式３（療養者名簿）（⑤の場合）'!$BD33+1&lt;=15,IF(VK$19&gt;='様式３（療養者名簿）（⑤の場合）'!$BD33,IF(VK$19&lt;='様式３（療養者名簿）（⑤の場合）'!$BE33,1,0),0),0)</f>
        <v>0</v>
      </c>
      <c r="VL28" s="384">
        <f>IF(VL$19-'様式３（療養者名簿）（⑤の場合）'!$BD33+1&lt;=15,IF(VL$19&gt;='様式３（療養者名簿）（⑤の場合）'!$BD33,IF(VL$19&lt;='様式３（療養者名簿）（⑤の場合）'!$BE33,1,0),0),0)</f>
        <v>0</v>
      </c>
      <c r="VM28" s="384">
        <f>IF(VM$19-'様式３（療養者名簿）（⑤の場合）'!$BD33+1&lt;=15,IF(VM$19&gt;='様式３（療養者名簿）（⑤の場合）'!$BD33,IF(VM$19&lt;='様式３（療養者名簿）（⑤の場合）'!$BE33,1,0),0),0)</f>
        <v>0</v>
      </c>
      <c r="VN28" s="384">
        <f>IF(VN$19-'様式３（療養者名簿）（⑤の場合）'!$BD33+1&lt;=15,IF(VN$19&gt;='様式３（療養者名簿）（⑤の場合）'!$BD33,IF(VN$19&lt;='様式３（療養者名簿）（⑤の場合）'!$BE33,1,0),0),0)</f>
        <v>0</v>
      </c>
      <c r="VO28" s="384">
        <f>IF(VO$19-'様式３（療養者名簿）（⑤の場合）'!$BD33+1&lt;=15,IF(VO$19&gt;='様式３（療養者名簿）（⑤の場合）'!$BD33,IF(VO$19&lt;='様式３（療養者名簿）（⑤の場合）'!$BE33,1,0),0),0)</f>
        <v>0</v>
      </c>
      <c r="VP28" s="384">
        <f>IF(VP$19-'様式３（療養者名簿）（⑤の場合）'!$BD33+1&lt;=15,IF(VP$19&gt;='様式３（療養者名簿）（⑤の場合）'!$BD33,IF(VP$19&lt;='様式３（療養者名簿）（⑤の場合）'!$BE33,1,0),0),0)</f>
        <v>0</v>
      </c>
      <c r="VQ28" s="384">
        <f>IF(VQ$19-'様式３（療養者名簿）（⑤の場合）'!$BD33+1&lt;=15,IF(VQ$19&gt;='様式３（療養者名簿）（⑤の場合）'!$BD33,IF(VQ$19&lt;='様式３（療養者名簿）（⑤の場合）'!$BE33,1,0),0),0)</f>
        <v>0</v>
      </c>
      <c r="VR28" s="384">
        <f>IF(VR$19-'様式３（療養者名簿）（⑤の場合）'!$BD33+1&lt;=15,IF(VR$19&gt;='様式３（療養者名簿）（⑤の場合）'!$BD33,IF(VR$19&lt;='様式３（療養者名簿）（⑤の場合）'!$BE33,1,0),0),0)</f>
        <v>0</v>
      </c>
      <c r="VS28" s="384">
        <f>IF(VS$19-'様式３（療養者名簿）（⑤の場合）'!$BD33+1&lt;=15,IF(VS$19&gt;='様式３（療養者名簿）（⑤の場合）'!$BD33,IF(VS$19&lt;='様式３（療養者名簿）（⑤の場合）'!$BE33,1,0),0),0)</f>
        <v>0</v>
      </c>
      <c r="VT28" s="384">
        <f>IF(VT$19-'様式３（療養者名簿）（⑤の場合）'!$BD33+1&lt;=15,IF(VT$19&gt;='様式３（療養者名簿）（⑤の場合）'!$BD33,IF(VT$19&lt;='様式３（療養者名簿）（⑤の場合）'!$BE33,1,0),0),0)</f>
        <v>0</v>
      </c>
      <c r="VU28" s="384">
        <f>IF(VU$19-'様式３（療養者名簿）（⑤の場合）'!$BD33+1&lt;=15,IF(VU$19&gt;='様式３（療養者名簿）（⑤の場合）'!$BD33,IF(VU$19&lt;='様式３（療養者名簿）（⑤の場合）'!$BE33,1,0),0),0)</f>
        <v>0</v>
      </c>
      <c r="VV28" s="384">
        <f>IF(VV$19-'様式３（療養者名簿）（⑤の場合）'!$BD33+1&lt;=15,IF(VV$19&gt;='様式３（療養者名簿）（⑤の場合）'!$BD33,IF(VV$19&lt;='様式３（療養者名簿）（⑤の場合）'!$BE33,1,0),0),0)</f>
        <v>0</v>
      </c>
      <c r="VW28" s="384">
        <f>IF(VW$19-'様式３（療養者名簿）（⑤の場合）'!$BD33+1&lt;=15,IF(VW$19&gt;='様式３（療養者名簿）（⑤の場合）'!$BD33,IF(VW$19&lt;='様式３（療養者名簿）（⑤の場合）'!$BE33,1,0),0),0)</f>
        <v>0</v>
      </c>
      <c r="VX28" s="384">
        <f>IF(VX$19-'様式３（療養者名簿）（⑤の場合）'!$BD33+1&lt;=15,IF(VX$19&gt;='様式３（療養者名簿）（⑤の場合）'!$BD33,IF(VX$19&lt;='様式３（療養者名簿）（⑤の場合）'!$BE33,1,0),0),0)</f>
        <v>0</v>
      </c>
      <c r="VY28" s="384">
        <f>IF(VY$19-'様式３（療養者名簿）（⑤の場合）'!$BD33+1&lt;=15,IF(VY$19&gt;='様式３（療養者名簿）（⑤の場合）'!$BD33,IF(VY$19&lt;='様式３（療養者名簿）（⑤の場合）'!$BE33,1,0),0),0)</f>
        <v>0</v>
      </c>
      <c r="VZ28" s="384">
        <f>IF(VZ$19-'様式３（療養者名簿）（⑤の場合）'!$BD33+1&lt;=15,IF(VZ$19&gt;='様式３（療養者名簿）（⑤の場合）'!$BD33,IF(VZ$19&lt;='様式３（療養者名簿）（⑤の場合）'!$BE33,1,0),0),0)</f>
        <v>0</v>
      </c>
      <c r="WA28" s="384">
        <f>IF(WA$19-'様式３（療養者名簿）（⑤の場合）'!$BD33+1&lt;=15,IF(WA$19&gt;='様式３（療養者名簿）（⑤の場合）'!$BD33,IF(WA$19&lt;='様式３（療養者名簿）（⑤の場合）'!$BE33,1,0),0),0)</f>
        <v>0</v>
      </c>
      <c r="WB28" s="384">
        <f>IF(WB$19-'様式３（療養者名簿）（⑤の場合）'!$BD33+1&lt;=15,IF(WB$19&gt;='様式３（療養者名簿）（⑤の場合）'!$BD33,IF(WB$19&lt;='様式３（療養者名簿）（⑤の場合）'!$BE33,1,0),0),0)</f>
        <v>0</v>
      </c>
      <c r="WC28" s="384">
        <f>IF(WC$19-'様式３（療養者名簿）（⑤の場合）'!$BD33+1&lt;=15,IF(WC$19&gt;='様式３（療養者名簿）（⑤の場合）'!$BD33,IF(WC$19&lt;='様式３（療養者名簿）（⑤の場合）'!$BE33,1,0),0),0)</f>
        <v>0</v>
      </c>
      <c r="WD28" s="384">
        <f>IF(WD$19-'様式３（療養者名簿）（⑤の場合）'!$BD33+1&lt;=15,IF(WD$19&gt;='様式３（療養者名簿）（⑤の場合）'!$BD33,IF(WD$19&lt;='様式３（療養者名簿）（⑤の場合）'!$BE33,1,0),0),0)</f>
        <v>0</v>
      </c>
      <c r="WE28" s="384">
        <f>IF(WE$19-'様式３（療養者名簿）（⑤の場合）'!$BD33+1&lt;=15,IF(WE$19&gt;='様式３（療養者名簿）（⑤の場合）'!$BD33,IF(WE$19&lt;='様式３（療養者名簿）（⑤の場合）'!$BE33,1,0),0),0)</f>
        <v>0</v>
      </c>
      <c r="WF28" s="384">
        <f>IF(WF$19-'様式３（療養者名簿）（⑤の場合）'!$BD33+1&lt;=15,IF(WF$19&gt;='様式３（療養者名簿）（⑤の場合）'!$BD33,IF(WF$19&lt;='様式３（療養者名簿）（⑤の場合）'!$BE33,1,0),0),0)</f>
        <v>0</v>
      </c>
      <c r="WG28" s="384">
        <f>IF(WG$19-'様式３（療養者名簿）（⑤の場合）'!$BD33+1&lt;=15,IF(WG$19&gt;='様式３（療養者名簿）（⑤の場合）'!$BD33,IF(WG$19&lt;='様式３（療養者名簿）（⑤の場合）'!$BE33,1,0),0),0)</f>
        <v>0</v>
      </c>
      <c r="WH28" s="384">
        <f>IF(WH$19-'様式３（療養者名簿）（⑤の場合）'!$BD33+1&lt;=15,IF(WH$19&gt;='様式３（療養者名簿）（⑤の場合）'!$BD33,IF(WH$19&lt;='様式３（療養者名簿）（⑤の場合）'!$BE33,1,0),0),0)</f>
        <v>0</v>
      </c>
      <c r="WI28" s="384">
        <f>IF(WI$19-'様式３（療養者名簿）（⑤の場合）'!$BD33+1&lt;=15,IF(WI$19&gt;='様式３（療養者名簿）（⑤の場合）'!$BD33,IF(WI$19&lt;='様式３（療養者名簿）（⑤の場合）'!$BE33,1,0),0),0)</f>
        <v>0</v>
      </c>
      <c r="WJ28" s="384">
        <f>IF(WJ$19-'様式３（療養者名簿）（⑤の場合）'!$BD33+1&lt;=15,IF(WJ$19&gt;='様式３（療養者名簿）（⑤の場合）'!$BD33,IF(WJ$19&lt;='様式３（療養者名簿）（⑤の場合）'!$BE33,1,0),0),0)</f>
        <v>0</v>
      </c>
      <c r="WK28" s="384">
        <f>IF(WK$19-'様式３（療養者名簿）（⑤の場合）'!$BD33+1&lt;=15,IF(WK$19&gt;='様式３（療養者名簿）（⑤の場合）'!$BD33,IF(WK$19&lt;='様式３（療養者名簿）（⑤の場合）'!$BE33,1,0),0),0)</f>
        <v>0</v>
      </c>
      <c r="WL28" s="384">
        <f>IF(WL$19-'様式３（療養者名簿）（⑤の場合）'!$BD33+1&lt;=15,IF(WL$19&gt;='様式３（療養者名簿）（⑤の場合）'!$BD33,IF(WL$19&lt;='様式３（療養者名簿）（⑤の場合）'!$BE33,1,0),0),0)</f>
        <v>0</v>
      </c>
      <c r="WM28" s="384">
        <f>IF(WM$19-'様式３（療養者名簿）（⑤の場合）'!$BD33+1&lt;=15,IF(WM$19&gt;='様式３（療養者名簿）（⑤の場合）'!$BD33,IF(WM$19&lt;='様式３（療養者名簿）（⑤の場合）'!$BE33,1,0),0),0)</f>
        <v>0</v>
      </c>
      <c r="WN28" s="384">
        <f>IF(WN$19-'様式３（療養者名簿）（⑤の場合）'!$BD33+1&lt;=15,IF(WN$19&gt;='様式３（療養者名簿）（⑤の場合）'!$BD33,IF(WN$19&lt;='様式３（療養者名簿）（⑤の場合）'!$BE33,1,0),0),0)</f>
        <v>0</v>
      </c>
      <c r="WO28" s="384">
        <f>IF(WO$19-'様式３（療養者名簿）（⑤の場合）'!$BD33+1&lt;=15,IF(WO$19&gt;='様式３（療養者名簿）（⑤の場合）'!$BD33,IF(WO$19&lt;='様式３（療養者名簿）（⑤の場合）'!$BE33,1,0),0),0)</f>
        <v>0</v>
      </c>
      <c r="WP28" s="384">
        <f>IF(WP$19-'様式３（療養者名簿）（⑤の場合）'!$BD33+1&lt;=15,IF(WP$19&gt;='様式３（療養者名簿）（⑤の場合）'!$BD33,IF(WP$19&lt;='様式３（療養者名簿）（⑤の場合）'!$BE33,1,0),0),0)</f>
        <v>0</v>
      </c>
      <c r="WQ28" s="384">
        <f>IF(WQ$19-'様式３（療養者名簿）（⑤の場合）'!$BD33+1&lt;=15,IF(WQ$19&gt;='様式３（療養者名簿）（⑤の場合）'!$BD33,IF(WQ$19&lt;='様式３（療養者名簿）（⑤の場合）'!$BE33,1,0),0),0)</f>
        <v>0</v>
      </c>
      <c r="WR28" s="384">
        <f>IF(WR$19-'様式３（療養者名簿）（⑤の場合）'!$BD33+1&lt;=15,IF(WR$19&gt;='様式３（療養者名簿）（⑤の場合）'!$BD33,IF(WR$19&lt;='様式３（療養者名簿）（⑤の場合）'!$BE33,1,0),0),0)</f>
        <v>0</v>
      </c>
      <c r="WS28" s="384">
        <f>IF(WS$19-'様式３（療養者名簿）（⑤の場合）'!$BD33+1&lt;=15,IF(WS$19&gt;='様式３（療養者名簿）（⑤の場合）'!$BD33,IF(WS$19&lt;='様式３（療養者名簿）（⑤の場合）'!$BE33,1,0),0),0)</f>
        <v>0</v>
      </c>
      <c r="WT28" s="384">
        <f>IF(WT$19-'様式３（療養者名簿）（⑤の場合）'!$BD33+1&lt;=15,IF(WT$19&gt;='様式３（療養者名簿）（⑤の場合）'!$BD33,IF(WT$19&lt;='様式３（療養者名簿）（⑤の場合）'!$BE33,1,0),0),0)</f>
        <v>0</v>
      </c>
      <c r="WU28" s="384">
        <f>IF(WU$19-'様式３（療養者名簿）（⑤の場合）'!$BD33+1&lt;=15,IF(WU$19&gt;='様式３（療養者名簿）（⑤の場合）'!$BD33,IF(WU$19&lt;='様式３（療養者名簿）（⑤の場合）'!$BE33,1,0),0),0)</f>
        <v>0</v>
      </c>
      <c r="WV28" s="384">
        <f>IF(WV$19-'様式３（療養者名簿）（⑤の場合）'!$BD33+1&lt;=15,IF(WV$19&gt;='様式３（療養者名簿）（⑤の場合）'!$BD33,IF(WV$19&lt;='様式３（療養者名簿）（⑤の場合）'!$BE33,1,0),0),0)</f>
        <v>0</v>
      </c>
      <c r="WW28" s="384">
        <f>IF(WW$19-'様式３（療養者名簿）（⑤の場合）'!$BD33+1&lt;=15,IF(WW$19&gt;='様式３（療養者名簿）（⑤の場合）'!$BD33,IF(WW$19&lt;='様式３（療養者名簿）（⑤の場合）'!$BE33,1,0),0),0)</f>
        <v>0</v>
      </c>
      <c r="WX28" s="384">
        <f>IF(WX$19-'様式３（療養者名簿）（⑤の場合）'!$BD33+1&lt;=15,IF(WX$19&gt;='様式３（療養者名簿）（⑤の場合）'!$BD33,IF(WX$19&lt;='様式３（療養者名簿）（⑤の場合）'!$BE33,1,0),0),0)</f>
        <v>0</v>
      </c>
      <c r="WY28" s="384">
        <f>IF(WY$19-'様式３（療養者名簿）（⑤の場合）'!$BD33+1&lt;=15,IF(WY$19&gt;='様式３（療養者名簿）（⑤の場合）'!$BD33,IF(WY$19&lt;='様式３（療養者名簿）（⑤の場合）'!$BE33,1,0),0),0)</f>
        <v>0</v>
      </c>
      <c r="WZ28" s="384">
        <f>IF(WZ$19-'様式３（療養者名簿）（⑤の場合）'!$BD33+1&lt;=15,IF(WZ$19&gt;='様式３（療養者名簿）（⑤の場合）'!$BD33,IF(WZ$19&lt;='様式３（療養者名簿）（⑤の場合）'!$BE33,1,0),0),0)</f>
        <v>0</v>
      </c>
      <c r="XA28" s="384">
        <f>IF(XA$19-'様式３（療養者名簿）（⑤の場合）'!$BD33+1&lt;=15,IF(XA$19&gt;='様式３（療養者名簿）（⑤の場合）'!$BD33,IF(XA$19&lt;='様式３（療養者名簿）（⑤の場合）'!$BE33,1,0),0),0)</f>
        <v>0</v>
      </c>
      <c r="XB28" s="384">
        <f>IF(XB$19-'様式３（療養者名簿）（⑤の場合）'!$BD33+1&lt;=15,IF(XB$19&gt;='様式３（療養者名簿）（⑤の場合）'!$BD33,IF(XB$19&lt;='様式３（療養者名簿）（⑤の場合）'!$BE33,1,0),0),0)</f>
        <v>0</v>
      </c>
      <c r="XC28" s="384">
        <f>IF(XC$19-'様式３（療養者名簿）（⑤の場合）'!$BD33+1&lt;=15,IF(XC$19&gt;='様式３（療養者名簿）（⑤の場合）'!$BD33,IF(XC$19&lt;='様式３（療養者名簿）（⑤の場合）'!$BE33,1,0),0),0)</f>
        <v>0</v>
      </c>
      <c r="XD28" s="384">
        <f>IF(XD$19-'様式３（療養者名簿）（⑤の場合）'!$BD33+1&lt;=15,IF(XD$19&gt;='様式３（療養者名簿）（⑤の場合）'!$BD33,IF(XD$19&lt;='様式３（療養者名簿）（⑤の場合）'!$BE33,1,0),0),0)</f>
        <v>0</v>
      </c>
      <c r="XE28" s="384">
        <f>IF(XE$19-'様式３（療養者名簿）（⑤の場合）'!$BD33+1&lt;=15,IF(XE$19&gt;='様式３（療養者名簿）（⑤の場合）'!$BD33,IF(XE$19&lt;='様式３（療養者名簿）（⑤の場合）'!$BE33,1,0),0),0)</f>
        <v>0</v>
      </c>
      <c r="XF28" s="384">
        <f>IF(XF$19-'様式３（療養者名簿）（⑤の場合）'!$BD33+1&lt;=15,IF(XF$19&gt;='様式３（療養者名簿）（⑤の場合）'!$BD33,IF(XF$19&lt;='様式３（療養者名簿）（⑤の場合）'!$BE33,1,0),0),0)</f>
        <v>0</v>
      </c>
      <c r="XG28" s="384">
        <f>IF(XG$19-'様式３（療養者名簿）（⑤の場合）'!$BD33+1&lt;=15,IF(XG$19&gt;='様式３（療養者名簿）（⑤の場合）'!$BD33,IF(XG$19&lt;='様式３（療養者名簿）（⑤の場合）'!$BE33,1,0),0),0)</f>
        <v>0</v>
      </c>
      <c r="XH28" s="384">
        <f>IF(XH$19-'様式３（療養者名簿）（⑤の場合）'!$BD33+1&lt;=15,IF(XH$19&gt;='様式３（療養者名簿）（⑤の場合）'!$BD33,IF(XH$19&lt;='様式３（療養者名簿）（⑤の場合）'!$BE33,1,0),0),0)</f>
        <v>0</v>
      </c>
      <c r="XI28" s="384">
        <f>IF(XI$19-'様式３（療養者名簿）（⑤の場合）'!$BD33+1&lt;=15,IF(XI$19&gt;='様式３（療養者名簿）（⑤の場合）'!$BD33,IF(XI$19&lt;='様式３（療養者名簿）（⑤の場合）'!$BE33,1,0),0),0)</f>
        <v>0</v>
      </c>
      <c r="XJ28" s="384">
        <f>IF(XJ$19-'様式３（療養者名簿）（⑤の場合）'!$BD33+1&lt;=15,IF(XJ$19&gt;='様式３（療養者名簿）（⑤の場合）'!$BD33,IF(XJ$19&lt;='様式３（療養者名簿）（⑤の場合）'!$BE33,1,0),0),0)</f>
        <v>0</v>
      </c>
      <c r="XK28" s="384">
        <f>IF(XK$19-'様式３（療養者名簿）（⑤の場合）'!$BD33+1&lt;=15,IF(XK$19&gt;='様式３（療養者名簿）（⑤の場合）'!$BD33,IF(XK$19&lt;='様式３（療養者名簿）（⑤の場合）'!$BE33,1,0),0),0)</f>
        <v>0</v>
      </c>
      <c r="XL28" s="384">
        <f>IF(XL$19-'様式３（療養者名簿）（⑤の場合）'!$BD33+1&lt;=15,IF(XL$19&gt;='様式３（療養者名簿）（⑤の場合）'!$BD33,IF(XL$19&lt;='様式３（療養者名簿）（⑤の場合）'!$BE33,1,0),0),0)</f>
        <v>0</v>
      </c>
      <c r="XM28" s="384">
        <f>IF(XM$19-'様式３（療養者名簿）（⑤の場合）'!$BD33+1&lt;=15,IF(XM$19&gt;='様式３（療養者名簿）（⑤の場合）'!$BD33,IF(XM$19&lt;='様式３（療養者名簿）（⑤の場合）'!$BE33,1,0),0),0)</f>
        <v>0</v>
      </c>
      <c r="XN28" s="384">
        <f>IF(XN$19-'様式３（療養者名簿）（⑤の場合）'!$BD33+1&lt;=15,IF(XN$19&gt;='様式３（療養者名簿）（⑤の場合）'!$BD33,IF(XN$19&lt;='様式３（療養者名簿）（⑤の場合）'!$BE33,1,0),0),0)</f>
        <v>0</v>
      </c>
      <c r="XO28" s="384">
        <f>IF(XO$19-'様式３（療養者名簿）（⑤の場合）'!$BD33+1&lt;=15,IF(XO$19&gt;='様式３（療養者名簿）（⑤の場合）'!$BD33,IF(XO$19&lt;='様式３（療養者名簿）（⑤の場合）'!$BE33,1,0),0),0)</f>
        <v>0</v>
      </c>
      <c r="XP28" s="384">
        <f>IF(XP$19-'様式３（療養者名簿）（⑤の場合）'!$BD33+1&lt;=15,IF(XP$19&gt;='様式３（療養者名簿）（⑤の場合）'!$BD33,IF(XP$19&lt;='様式３（療養者名簿）（⑤の場合）'!$BE33,1,0),0),0)</f>
        <v>0</v>
      </c>
      <c r="XQ28" s="384">
        <f>IF(XQ$19-'様式３（療養者名簿）（⑤の場合）'!$BD33+1&lt;=15,IF(XQ$19&gt;='様式３（療養者名簿）（⑤の場合）'!$BD33,IF(XQ$19&lt;='様式３（療養者名簿）（⑤の場合）'!$BE33,1,0),0),0)</f>
        <v>0</v>
      </c>
      <c r="XR28" s="384">
        <f>IF(XR$19-'様式３（療養者名簿）（⑤の場合）'!$BD33+1&lt;=15,IF(XR$19&gt;='様式３（療養者名簿）（⑤の場合）'!$BD33,IF(XR$19&lt;='様式３（療養者名簿）（⑤の場合）'!$BE33,1,0),0),0)</f>
        <v>0</v>
      </c>
      <c r="XS28" s="384">
        <f>IF(XS$19-'様式３（療養者名簿）（⑤の場合）'!$BD33+1&lt;=15,IF(XS$19&gt;='様式３（療養者名簿）（⑤の場合）'!$BD33,IF(XS$19&lt;='様式３（療養者名簿）（⑤の場合）'!$BE33,1,0),0),0)</f>
        <v>0</v>
      </c>
      <c r="XT28" s="384">
        <f>IF(XT$19-'様式３（療養者名簿）（⑤の場合）'!$BD33+1&lt;=15,IF(XT$19&gt;='様式３（療養者名簿）（⑤の場合）'!$BD33,IF(XT$19&lt;='様式３（療養者名簿）（⑤の場合）'!$BE33,1,0),0),0)</f>
        <v>0</v>
      </c>
      <c r="XU28" s="384">
        <f>IF(XU$19-'様式３（療養者名簿）（⑤の場合）'!$BD33+1&lt;=15,IF(XU$19&gt;='様式３（療養者名簿）（⑤の場合）'!$BD33,IF(XU$19&lt;='様式３（療養者名簿）（⑤の場合）'!$BE33,1,0),0),0)</f>
        <v>0</v>
      </c>
      <c r="XV28" s="384">
        <f>IF(XV$19-'様式３（療養者名簿）（⑤の場合）'!$BD33+1&lt;=15,IF(XV$19&gt;='様式３（療養者名簿）（⑤の場合）'!$BD33,IF(XV$19&lt;='様式３（療養者名簿）（⑤の場合）'!$BE33,1,0),0),0)</f>
        <v>0</v>
      </c>
      <c r="XW28" s="384">
        <f>IF(XW$19-'様式３（療養者名簿）（⑤の場合）'!$BD33+1&lt;=15,IF(XW$19&gt;='様式３（療養者名簿）（⑤の場合）'!$BD33,IF(XW$19&lt;='様式３（療養者名簿）（⑤の場合）'!$BE33,1,0),0),0)</f>
        <v>0</v>
      </c>
      <c r="XX28" s="384">
        <f>IF(XX$19-'様式３（療養者名簿）（⑤の場合）'!$BD33+1&lt;=15,IF(XX$19&gt;='様式３（療養者名簿）（⑤の場合）'!$BD33,IF(XX$19&lt;='様式３（療養者名簿）（⑤の場合）'!$BE33,1,0),0),0)</f>
        <v>0</v>
      </c>
      <c r="XY28" s="384">
        <f>IF(XY$19-'様式３（療養者名簿）（⑤の場合）'!$BD33+1&lt;=15,IF(XY$19&gt;='様式３（療養者名簿）（⑤の場合）'!$BD33,IF(XY$19&lt;='様式３（療養者名簿）（⑤の場合）'!$BE33,1,0),0),0)</f>
        <v>0</v>
      </c>
      <c r="XZ28" s="384">
        <f>IF(XZ$19-'様式３（療養者名簿）（⑤の場合）'!$BD33+1&lt;=15,IF(XZ$19&gt;='様式３（療養者名簿）（⑤の場合）'!$BD33,IF(XZ$19&lt;='様式３（療養者名簿）（⑤の場合）'!$BE33,1,0),0),0)</f>
        <v>0</v>
      </c>
      <c r="YA28" s="384">
        <f>IF(YA$19-'様式３（療養者名簿）（⑤の場合）'!$BD33+1&lt;=15,IF(YA$19&gt;='様式３（療養者名簿）（⑤の場合）'!$BD33,IF(YA$19&lt;='様式３（療養者名簿）（⑤の場合）'!$BE33,1,0),0),0)</f>
        <v>0</v>
      </c>
      <c r="YB28" s="384">
        <f>IF(YB$19-'様式３（療養者名簿）（⑤の場合）'!$BD33+1&lt;=15,IF(YB$19&gt;='様式３（療養者名簿）（⑤の場合）'!$BD33,IF(YB$19&lt;='様式３（療養者名簿）（⑤の場合）'!$BE33,1,0),0),0)</f>
        <v>0</v>
      </c>
      <c r="YC28" s="384">
        <f>IF(YC$19-'様式３（療養者名簿）（⑤の場合）'!$BD33+1&lt;=15,IF(YC$19&gt;='様式３（療養者名簿）（⑤の場合）'!$BD33,IF(YC$19&lt;='様式３（療養者名簿）（⑤の場合）'!$BE33,1,0),0),0)</f>
        <v>0</v>
      </c>
      <c r="YD28" s="384">
        <f>IF(YD$19-'様式３（療養者名簿）（⑤の場合）'!$BD33+1&lt;=15,IF(YD$19&gt;='様式３（療養者名簿）（⑤の場合）'!$BD33,IF(YD$19&lt;='様式３（療養者名簿）（⑤の場合）'!$BE33,1,0),0),0)</f>
        <v>0</v>
      </c>
      <c r="YE28" s="384">
        <f>IF(YE$19-'様式３（療養者名簿）（⑤の場合）'!$BD33+1&lt;=15,IF(YE$19&gt;='様式３（療養者名簿）（⑤の場合）'!$BD33,IF(YE$19&lt;='様式３（療養者名簿）（⑤の場合）'!$BE33,1,0),0),0)</f>
        <v>0</v>
      </c>
      <c r="YF28" s="384">
        <f>IF(YF$19-'様式３（療養者名簿）（⑤の場合）'!$BD33+1&lt;=15,IF(YF$19&gt;='様式３（療養者名簿）（⑤の場合）'!$BD33,IF(YF$19&lt;='様式３（療養者名簿）（⑤の場合）'!$BE33,1,0),0),0)</f>
        <v>0</v>
      </c>
      <c r="YG28" s="384">
        <f>IF(YG$19-'様式３（療養者名簿）（⑤の場合）'!$BD33+1&lt;=15,IF(YG$19&gt;='様式３（療養者名簿）（⑤の場合）'!$BD33,IF(YG$19&lt;='様式３（療養者名簿）（⑤の場合）'!$BE33,1,0),0),0)</f>
        <v>0</v>
      </c>
      <c r="YH28" s="384">
        <f>IF(YH$19-'様式３（療養者名簿）（⑤の場合）'!$BD33+1&lt;=15,IF(YH$19&gt;='様式３（療養者名簿）（⑤の場合）'!$BD33,IF(YH$19&lt;='様式３（療養者名簿）（⑤の場合）'!$BE33,1,0),0),0)</f>
        <v>0</v>
      </c>
      <c r="YI28" s="384">
        <f>IF(YI$19-'様式３（療養者名簿）（⑤の場合）'!$BD33+1&lt;=15,IF(YI$19&gt;='様式３（療養者名簿）（⑤の場合）'!$BD33,IF(YI$19&lt;='様式３（療養者名簿）（⑤の場合）'!$BE33,1,0),0),0)</f>
        <v>0</v>
      </c>
      <c r="YJ28" s="384">
        <f>IF(YJ$19-'様式３（療養者名簿）（⑤の場合）'!$BD33+1&lt;=15,IF(YJ$19&gt;='様式３（療養者名簿）（⑤の場合）'!$BD33,IF(YJ$19&lt;='様式３（療養者名簿）（⑤の場合）'!$BE33,1,0),0),0)</f>
        <v>0</v>
      </c>
      <c r="YK28" s="384">
        <f>IF(YK$19-'様式３（療養者名簿）（⑤の場合）'!$BD33+1&lt;=15,IF(YK$19&gt;='様式３（療養者名簿）（⑤の場合）'!$BD33,IF(YK$19&lt;='様式３（療養者名簿）（⑤の場合）'!$BE33,1,0),0),0)</f>
        <v>0</v>
      </c>
      <c r="YL28" s="384">
        <f>IF(YL$19-'様式３（療養者名簿）（⑤の場合）'!$BD33+1&lt;=15,IF(YL$19&gt;='様式３（療養者名簿）（⑤の場合）'!$BD33,IF(YL$19&lt;='様式３（療養者名簿）（⑤の場合）'!$BE33,1,0),0),0)</f>
        <v>0</v>
      </c>
      <c r="YM28" s="384">
        <f>IF(YM$19-'様式３（療養者名簿）（⑤の場合）'!$BD33+1&lt;=15,IF(YM$19&gt;='様式３（療養者名簿）（⑤の場合）'!$BD33,IF(YM$19&lt;='様式３（療養者名簿）（⑤の場合）'!$BE33,1,0),0),0)</f>
        <v>0</v>
      </c>
      <c r="YN28" s="384">
        <f>IF(YN$19-'様式３（療養者名簿）（⑤の場合）'!$BD33+1&lt;=15,IF(YN$19&gt;='様式３（療養者名簿）（⑤の場合）'!$BD33,IF(YN$19&lt;='様式３（療養者名簿）（⑤の場合）'!$BE33,1,0),0),0)</f>
        <v>0</v>
      </c>
      <c r="YO28" s="384">
        <f>IF(YO$19-'様式３（療養者名簿）（⑤の場合）'!$BD33+1&lt;=15,IF(YO$19&gt;='様式３（療養者名簿）（⑤の場合）'!$BD33,IF(YO$19&lt;='様式３（療養者名簿）（⑤の場合）'!$BE33,1,0),0),0)</f>
        <v>0</v>
      </c>
      <c r="YP28" s="384">
        <f>IF(YP$19-'様式３（療養者名簿）（⑤の場合）'!$BD33+1&lt;=15,IF(YP$19&gt;='様式３（療養者名簿）（⑤の場合）'!$BD33,IF(YP$19&lt;='様式３（療養者名簿）（⑤の場合）'!$BE33,1,0),0),0)</f>
        <v>0</v>
      </c>
      <c r="YQ28" s="384">
        <f>IF(YQ$19-'様式３（療養者名簿）（⑤の場合）'!$BD33+1&lt;=15,IF(YQ$19&gt;='様式３（療養者名簿）（⑤の場合）'!$BD33,IF(YQ$19&lt;='様式３（療養者名簿）（⑤の場合）'!$BE33,1,0),0),0)</f>
        <v>0</v>
      </c>
      <c r="YR28" s="384">
        <f>IF(YR$19-'様式３（療養者名簿）（⑤の場合）'!$BD33+1&lt;=15,IF(YR$19&gt;='様式３（療養者名簿）（⑤の場合）'!$BD33,IF(YR$19&lt;='様式３（療養者名簿）（⑤の場合）'!$BE33,1,0),0),0)</f>
        <v>0</v>
      </c>
      <c r="YS28" s="384">
        <f>IF(YS$19-'様式３（療養者名簿）（⑤の場合）'!$BD33+1&lt;=15,IF(YS$19&gt;='様式３（療養者名簿）（⑤の場合）'!$BD33,IF(YS$19&lt;='様式３（療養者名簿）（⑤の場合）'!$BE33,1,0),0),0)</f>
        <v>0</v>
      </c>
      <c r="YT28" s="384">
        <f>IF(YT$19-'様式３（療養者名簿）（⑤の場合）'!$BD33+1&lt;=15,IF(YT$19&gt;='様式３（療養者名簿）（⑤の場合）'!$BD33,IF(YT$19&lt;='様式３（療養者名簿）（⑤の場合）'!$BE33,1,0),0),0)</f>
        <v>0</v>
      </c>
      <c r="YU28" s="384">
        <f>IF(YU$19-'様式３（療養者名簿）（⑤の場合）'!$BD33+1&lt;=15,IF(YU$19&gt;='様式３（療養者名簿）（⑤の場合）'!$BD33,IF(YU$19&lt;='様式３（療養者名簿）（⑤の場合）'!$BE33,1,0),0),0)</f>
        <v>0</v>
      </c>
      <c r="YV28" s="384">
        <f>IF(YV$19-'様式３（療養者名簿）（⑤の場合）'!$BD33+1&lt;=15,IF(YV$19&gt;='様式３（療養者名簿）（⑤の場合）'!$BD33,IF(YV$19&lt;='様式３（療養者名簿）（⑤の場合）'!$BE33,1,0),0),0)</f>
        <v>0</v>
      </c>
      <c r="YW28" s="384">
        <f>IF(YW$19-'様式３（療養者名簿）（⑤の場合）'!$BD33+1&lt;=15,IF(YW$19&gt;='様式３（療養者名簿）（⑤の場合）'!$BD33,IF(YW$19&lt;='様式３（療養者名簿）（⑤の場合）'!$BE33,1,0),0),0)</f>
        <v>0</v>
      </c>
      <c r="YX28" s="384">
        <f>IF(YX$19-'様式３（療養者名簿）（⑤の場合）'!$BD33+1&lt;=15,IF(YX$19&gt;='様式３（療養者名簿）（⑤の場合）'!$BD33,IF(YX$19&lt;='様式３（療養者名簿）（⑤の場合）'!$BE33,1,0),0),0)</f>
        <v>0</v>
      </c>
      <c r="YY28" s="384">
        <f>IF(YY$19-'様式３（療養者名簿）（⑤の場合）'!$BD33+1&lt;=15,IF(YY$19&gt;='様式３（療養者名簿）（⑤の場合）'!$BD33,IF(YY$19&lt;='様式３（療養者名簿）（⑤の場合）'!$BE33,1,0),0),0)</f>
        <v>0</v>
      </c>
      <c r="YZ28" s="384">
        <f>IF(YZ$19-'様式３（療養者名簿）（⑤の場合）'!$BD33+1&lt;=15,IF(YZ$19&gt;='様式３（療養者名簿）（⑤の場合）'!$BD33,IF(YZ$19&lt;='様式３（療養者名簿）（⑤の場合）'!$BE33,1,0),0),0)</f>
        <v>0</v>
      </c>
      <c r="ZA28" s="384">
        <f>IF(ZA$19-'様式３（療養者名簿）（⑤の場合）'!$BD33+1&lt;=15,IF(ZA$19&gt;='様式３（療養者名簿）（⑤の場合）'!$BD33,IF(ZA$19&lt;='様式３（療養者名簿）（⑤の場合）'!$BE33,1,0),0),0)</f>
        <v>0</v>
      </c>
      <c r="ZB28" s="384">
        <f>IF(ZB$19-'様式３（療養者名簿）（⑤の場合）'!$BD33+1&lt;=15,IF(ZB$19&gt;='様式３（療養者名簿）（⑤の場合）'!$BD33,IF(ZB$19&lt;='様式３（療養者名簿）（⑤の場合）'!$BE33,1,0),0),0)</f>
        <v>0</v>
      </c>
      <c r="ZC28" s="384">
        <f>IF(ZC$19-'様式３（療養者名簿）（⑤の場合）'!$BD33+1&lt;=15,IF(ZC$19&gt;='様式３（療養者名簿）（⑤の場合）'!$BD33,IF(ZC$19&lt;='様式３（療養者名簿）（⑤の場合）'!$BE33,1,0),0),0)</f>
        <v>0</v>
      </c>
      <c r="ZD28" s="384">
        <f>IF(ZD$19-'様式３（療養者名簿）（⑤の場合）'!$BD33+1&lt;=15,IF(ZD$19&gt;='様式３（療養者名簿）（⑤の場合）'!$BD33,IF(ZD$19&lt;='様式３（療養者名簿）（⑤の場合）'!$BE33,1,0),0),0)</f>
        <v>0</v>
      </c>
      <c r="ZE28" s="384">
        <f>IF(ZE$19-'様式３（療養者名簿）（⑤の場合）'!$BD33+1&lt;=15,IF(ZE$19&gt;='様式３（療養者名簿）（⑤の場合）'!$BD33,IF(ZE$19&lt;='様式３（療養者名簿）（⑤の場合）'!$BE33,1,0),0),0)</f>
        <v>0</v>
      </c>
      <c r="ZF28" s="384">
        <f>IF(ZF$19-'様式３（療養者名簿）（⑤の場合）'!$BD33+1&lt;=15,IF(ZF$19&gt;='様式３（療養者名簿）（⑤の場合）'!$BD33,IF(ZF$19&lt;='様式３（療養者名簿）（⑤の場合）'!$BE33,1,0),0),0)</f>
        <v>0</v>
      </c>
      <c r="ZG28" s="384">
        <f>IF(ZG$19-'様式３（療養者名簿）（⑤の場合）'!$BD33+1&lt;=15,IF(ZG$19&gt;='様式３（療養者名簿）（⑤の場合）'!$BD33,IF(ZG$19&lt;='様式３（療養者名簿）（⑤の場合）'!$BE33,1,0),0),0)</f>
        <v>0</v>
      </c>
      <c r="ZH28" s="384">
        <f>IF(ZH$19-'様式３（療養者名簿）（⑤の場合）'!$BD33+1&lt;=15,IF(ZH$19&gt;='様式３（療養者名簿）（⑤の場合）'!$BD33,IF(ZH$19&lt;='様式３（療養者名簿）（⑤の場合）'!$BE33,1,0),0),0)</f>
        <v>0</v>
      </c>
      <c r="ZI28" s="384">
        <f>IF(ZI$19-'様式３（療養者名簿）（⑤の場合）'!$BD33+1&lt;=15,IF(ZI$19&gt;='様式３（療養者名簿）（⑤の場合）'!$BD33,IF(ZI$19&lt;='様式３（療養者名簿）（⑤の場合）'!$BE33,1,0),0),0)</f>
        <v>0</v>
      </c>
      <c r="ZJ28" s="384">
        <f>IF(ZJ$19-'様式３（療養者名簿）（⑤の場合）'!$BD33+1&lt;=15,IF(ZJ$19&gt;='様式３（療養者名簿）（⑤の場合）'!$BD33,IF(ZJ$19&lt;='様式３（療養者名簿）（⑤の場合）'!$BE33,1,0),0),0)</f>
        <v>0</v>
      </c>
      <c r="ZK28" s="384">
        <f>IF(ZK$19-'様式３（療養者名簿）（⑤の場合）'!$BD33+1&lt;=15,IF(ZK$19&gt;='様式３（療養者名簿）（⑤の場合）'!$BD33,IF(ZK$19&lt;='様式３（療養者名簿）（⑤の場合）'!$BE33,1,0),0),0)</f>
        <v>0</v>
      </c>
      <c r="ZL28" s="384">
        <f>IF(ZL$19-'様式３（療養者名簿）（⑤の場合）'!$BD33+1&lt;=15,IF(ZL$19&gt;='様式３（療養者名簿）（⑤の場合）'!$BD33,IF(ZL$19&lt;='様式３（療養者名簿）（⑤の場合）'!$BE33,1,0),0),0)</f>
        <v>0</v>
      </c>
      <c r="ZM28" s="384">
        <f>IF(ZM$19-'様式３（療養者名簿）（⑤の場合）'!$BD33+1&lt;=15,IF(ZM$19&gt;='様式３（療養者名簿）（⑤の場合）'!$BD33,IF(ZM$19&lt;='様式３（療養者名簿）（⑤の場合）'!$BE33,1,0),0),0)</f>
        <v>0</v>
      </c>
      <c r="ZN28" s="384">
        <f>IF(ZN$19-'様式３（療養者名簿）（⑤の場合）'!$BD33+1&lt;=15,IF(ZN$19&gt;='様式３（療養者名簿）（⑤の場合）'!$BD33,IF(ZN$19&lt;='様式３（療養者名簿）（⑤の場合）'!$BE33,1,0),0),0)</f>
        <v>0</v>
      </c>
      <c r="ZO28" s="384">
        <f>IF(ZO$19-'様式３（療養者名簿）（⑤の場合）'!$BD33+1&lt;=15,IF(ZO$19&gt;='様式３（療養者名簿）（⑤の場合）'!$BD33,IF(ZO$19&lt;='様式３（療養者名簿）（⑤の場合）'!$BE33,1,0),0),0)</f>
        <v>0</v>
      </c>
      <c r="ZP28" s="384">
        <f>IF(ZP$19-'様式３（療養者名簿）（⑤の場合）'!$BD33+1&lt;=15,IF(ZP$19&gt;='様式３（療養者名簿）（⑤の場合）'!$BD33,IF(ZP$19&lt;='様式３（療養者名簿）（⑤の場合）'!$BE33,1,0),0),0)</f>
        <v>0</v>
      </c>
      <c r="ZQ28" s="384">
        <f>IF(ZQ$19-'様式３（療養者名簿）（⑤の場合）'!$BD33+1&lt;=15,IF(ZQ$19&gt;='様式３（療養者名簿）（⑤の場合）'!$BD33,IF(ZQ$19&lt;='様式３（療養者名簿）（⑤の場合）'!$BE33,1,0),0),0)</f>
        <v>0</v>
      </c>
      <c r="ZR28" s="384">
        <f>IF(ZR$19-'様式３（療養者名簿）（⑤の場合）'!$BD33+1&lt;=15,IF(ZR$19&gt;='様式３（療養者名簿）（⑤の場合）'!$BD33,IF(ZR$19&lt;='様式３（療養者名簿）（⑤の場合）'!$BE33,1,0),0),0)</f>
        <v>0</v>
      </c>
      <c r="ZS28" s="384">
        <f>IF(ZS$19-'様式３（療養者名簿）（⑤の場合）'!$BD33+1&lt;=15,IF(ZS$19&gt;='様式３（療養者名簿）（⑤の場合）'!$BD33,IF(ZS$19&lt;='様式３（療養者名簿）（⑤の場合）'!$BE33,1,0),0),0)</f>
        <v>0</v>
      </c>
      <c r="ZT28" s="384">
        <f>IF(ZT$19-'様式３（療養者名簿）（⑤の場合）'!$BD33+1&lt;=15,IF(ZT$19&gt;='様式３（療養者名簿）（⑤の場合）'!$BD33,IF(ZT$19&lt;='様式３（療養者名簿）（⑤の場合）'!$BE33,1,0),0),0)</f>
        <v>0</v>
      </c>
      <c r="ZU28" s="384">
        <f>IF(ZU$19-'様式３（療養者名簿）（⑤の場合）'!$BD33+1&lt;=15,IF(ZU$19&gt;='様式３（療養者名簿）（⑤の場合）'!$BD33,IF(ZU$19&lt;='様式３（療養者名簿）（⑤の場合）'!$BE33,1,0),0),0)</f>
        <v>0</v>
      </c>
      <c r="ZV28" s="384">
        <f>IF(ZV$19-'様式３（療養者名簿）（⑤の場合）'!$BD33+1&lt;=15,IF(ZV$19&gt;='様式３（療養者名簿）（⑤の場合）'!$BD33,IF(ZV$19&lt;='様式３（療養者名簿）（⑤の場合）'!$BE33,1,0),0),0)</f>
        <v>0</v>
      </c>
      <c r="ZW28" s="384">
        <f>IF(ZW$19-'様式３（療養者名簿）（⑤の場合）'!$BD33+1&lt;=15,IF(ZW$19&gt;='様式３（療養者名簿）（⑤の場合）'!$BD33,IF(ZW$19&lt;='様式３（療養者名簿）（⑤の場合）'!$BE33,1,0),0),0)</f>
        <v>0</v>
      </c>
      <c r="ZX28" s="384">
        <f>IF(ZX$19-'様式３（療養者名簿）（⑤の場合）'!$BD33+1&lt;=15,IF(ZX$19&gt;='様式３（療養者名簿）（⑤の場合）'!$BD33,IF(ZX$19&lt;='様式３（療養者名簿）（⑤の場合）'!$BE33,1,0),0),0)</f>
        <v>0</v>
      </c>
      <c r="ZY28" s="384">
        <f>IF(ZY$19-'様式３（療養者名簿）（⑤の場合）'!$BD33+1&lt;=15,IF(ZY$19&gt;='様式３（療養者名簿）（⑤の場合）'!$BD33,IF(ZY$19&lt;='様式３（療養者名簿）（⑤の場合）'!$BE33,1,0),0),0)</f>
        <v>0</v>
      </c>
      <c r="ZZ28" s="384">
        <f>IF(ZZ$19-'様式３（療養者名簿）（⑤の場合）'!$BD33+1&lt;=15,IF(ZZ$19&gt;='様式３（療養者名簿）（⑤の場合）'!$BD33,IF(ZZ$19&lt;='様式３（療養者名簿）（⑤の場合）'!$BE33,1,0),0),0)</f>
        <v>0</v>
      </c>
      <c r="AAA28" s="384">
        <f>IF(AAA$19-'様式３（療養者名簿）（⑤の場合）'!$BD33+1&lt;=15,IF(AAA$19&gt;='様式３（療養者名簿）（⑤の場合）'!$BD33,IF(AAA$19&lt;='様式３（療養者名簿）（⑤の場合）'!$BE33,1,0),0),0)</f>
        <v>0</v>
      </c>
      <c r="AAB28" s="384">
        <f>IF(AAB$19-'様式３（療養者名簿）（⑤の場合）'!$BD33+1&lt;=15,IF(AAB$19&gt;='様式３（療養者名簿）（⑤の場合）'!$BD33,IF(AAB$19&lt;='様式３（療養者名簿）（⑤の場合）'!$BE33,1,0),0),0)</f>
        <v>0</v>
      </c>
      <c r="AAC28" s="384">
        <f>IF(AAC$19-'様式３（療養者名簿）（⑤の場合）'!$BD33+1&lt;=15,IF(AAC$19&gt;='様式３（療養者名簿）（⑤の場合）'!$BD33,IF(AAC$19&lt;='様式３（療養者名簿）（⑤の場合）'!$BE33,1,0),0),0)</f>
        <v>0</v>
      </c>
      <c r="AAD28" s="384">
        <f>IF(AAD$19-'様式３（療養者名簿）（⑤の場合）'!$BD33+1&lt;=15,IF(AAD$19&gt;='様式３（療養者名簿）（⑤の場合）'!$BD33,IF(AAD$19&lt;='様式３（療養者名簿）（⑤の場合）'!$BE33,1,0),0),0)</f>
        <v>0</v>
      </c>
      <c r="AAE28" s="384">
        <f>IF(AAE$19-'様式３（療養者名簿）（⑤の場合）'!$BD33+1&lt;=15,IF(AAE$19&gt;='様式３（療養者名簿）（⑤の場合）'!$BD33,IF(AAE$19&lt;='様式３（療養者名簿）（⑤の場合）'!$BE33,1,0),0),0)</f>
        <v>0</v>
      </c>
      <c r="AAF28" s="384">
        <f>IF(AAF$19-'様式３（療養者名簿）（⑤の場合）'!$BD33+1&lt;=15,IF(AAF$19&gt;='様式３（療養者名簿）（⑤の場合）'!$BD33,IF(AAF$19&lt;='様式３（療養者名簿）（⑤の場合）'!$BE33,1,0),0),0)</f>
        <v>0</v>
      </c>
      <c r="AAG28" s="384">
        <f>IF(AAG$19-'様式３（療養者名簿）（⑤の場合）'!$BD33+1&lt;=15,IF(AAG$19&gt;='様式３（療養者名簿）（⑤の場合）'!$BD33,IF(AAG$19&lt;='様式３（療養者名簿）（⑤の場合）'!$BE33,1,0),0),0)</f>
        <v>0</v>
      </c>
      <c r="AAH28" s="384">
        <f>IF(AAH$19-'様式３（療養者名簿）（⑤の場合）'!$BD33+1&lt;=15,IF(AAH$19&gt;='様式３（療養者名簿）（⑤の場合）'!$BD33,IF(AAH$19&lt;='様式３（療養者名簿）（⑤の場合）'!$BE33,1,0),0),0)</f>
        <v>0</v>
      </c>
      <c r="AAI28" s="384">
        <f>IF(AAI$19-'様式３（療養者名簿）（⑤の場合）'!$BD33+1&lt;=15,IF(AAI$19&gt;='様式３（療養者名簿）（⑤の場合）'!$BD33,IF(AAI$19&lt;='様式３（療養者名簿）（⑤の場合）'!$BE33,1,0),0),0)</f>
        <v>0</v>
      </c>
      <c r="AAJ28" s="384">
        <f>IF(AAJ$19-'様式３（療養者名簿）（⑤の場合）'!$BD33+1&lt;=15,IF(AAJ$19&gt;='様式３（療養者名簿）（⑤の場合）'!$BD33,IF(AAJ$19&lt;='様式３（療養者名簿）（⑤の場合）'!$BE33,1,0),0),0)</f>
        <v>0</v>
      </c>
      <c r="AAK28" s="384">
        <f>IF(AAK$19-'様式３（療養者名簿）（⑤の場合）'!$BD33+1&lt;=15,IF(AAK$19&gt;='様式３（療養者名簿）（⑤の場合）'!$BD33,IF(AAK$19&lt;='様式３（療養者名簿）（⑤の場合）'!$BE33,1,0),0),0)</f>
        <v>0</v>
      </c>
      <c r="AAL28" s="384">
        <f>IF(AAL$19-'様式３（療養者名簿）（⑤の場合）'!$BD33+1&lt;=15,IF(AAL$19&gt;='様式３（療養者名簿）（⑤の場合）'!$BD33,IF(AAL$19&lt;='様式３（療養者名簿）（⑤の場合）'!$BE33,1,0),0),0)</f>
        <v>0</v>
      </c>
      <c r="AAM28" s="384">
        <f>IF(AAM$19-'様式３（療養者名簿）（⑤の場合）'!$BD33+1&lt;=15,IF(AAM$19&gt;='様式３（療養者名簿）（⑤の場合）'!$BD33,IF(AAM$19&lt;='様式３（療養者名簿）（⑤の場合）'!$BE33,1,0),0),0)</f>
        <v>0</v>
      </c>
      <c r="AAN28" s="384">
        <f>IF(AAN$19-'様式３（療養者名簿）（⑤の場合）'!$BD33+1&lt;=15,IF(AAN$19&gt;='様式３（療養者名簿）（⑤の場合）'!$BD33,IF(AAN$19&lt;='様式３（療養者名簿）（⑤の場合）'!$BE33,1,0),0),0)</f>
        <v>0</v>
      </c>
      <c r="AAO28" s="384">
        <f>IF(AAO$19-'様式３（療養者名簿）（⑤の場合）'!$BD33+1&lt;=15,IF(AAO$19&gt;='様式３（療養者名簿）（⑤の場合）'!$BD33,IF(AAO$19&lt;='様式３（療養者名簿）（⑤の場合）'!$BE33,1,0),0),0)</f>
        <v>0</v>
      </c>
      <c r="AAP28" s="384">
        <f>IF(AAP$19-'様式３（療養者名簿）（⑤の場合）'!$BD33+1&lt;=15,IF(AAP$19&gt;='様式３（療養者名簿）（⑤の場合）'!$BD33,IF(AAP$19&lt;='様式３（療養者名簿）（⑤の場合）'!$BE33,1,0),0),0)</f>
        <v>0</v>
      </c>
      <c r="AAQ28" s="384">
        <f>IF(AAQ$19-'様式３（療養者名簿）（⑤の場合）'!$BD33+1&lt;=15,IF(AAQ$19&gt;='様式３（療養者名簿）（⑤の場合）'!$BD33,IF(AAQ$19&lt;='様式３（療養者名簿）（⑤の場合）'!$BE33,1,0),0),0)</f>
        <v>0</v>
      </c>
      <c r="AAR28" s="384">
        <f>IF(AAR$19-'様式３（療養者名簿）（⑤の場合）'!$BD33+1&lt;=15,IF(AAR$19&gt;='様式３（療養者名簿）（⑤の場合）'!$BD33,IF(AAR$19&lt;='様式３（療養者名簿）（⑤の場合）'!$BE33,1,0),0),0)</f>
        <v>0</v>
      </c>
      <c r="AAS28" s="384">
        <f>IF(AAS$19-'様式３（療養者名簿）（⑤の場合）'!$BD33+1&lt;=15,IF(AAS$19&gt;='様式３（療養者名簿）（⑤の場合）'!$BD33,IF(AAS$19&lt;='様式３（療養者名簿）（⑤の場合）'!$BE33,1,0),0),0)</f>
        <v>0</v>
      </c>
      <c r="AAT28" s="384">
        <f>IF(AAT$19-'様式３（療養者名簿）（⑤の場合）'!$BD33+1&lt;=15,IF(AAT$19&gt;='様式３（療養者名簿）（⑤の場合）'!$BD33,IF(AAT$19&lt;='様式３（療養者名簿）（⑤の場合）'!$BE33,1,0),0),0)</f>
        <v>0</v>
      </c>
      <c r="AAU28" s="384">
        <f>IF(AAU$19-'様式３（療養者名簿）（⑤の場合）'!$BD33+1&lt;=15,IF(AAU$19&gt;='様式３（療養者名簿）（⑤の場合）'!$BD33,IF(AAU$19&lt;='様式３（療養者名簿）（⑤の場合）'!$BE33,1,0),0),0)</f>
        <v>0</v>
      </c>
      <c r="AAV28" s="384">
        <f>IF(AAV$19-'様式３（療養者名簿）（⑤の場合）'!$BD33+1&lt;=15,IF(AAV$19&gt;='様式３（療養者名簿）（⑤の場合）'!$BD33,IF(AAV$19&lt;='様式３（療養者名簿）（⑤の場合）'!$BE33,1,0),0),0)</f>
        <v>0</v>
      </c>
      <c r="AAW28" s="384">
        <f>IF(AAW$19-'様式３（療養者名簿）（⑤の場合）'!$BD33+1&lt;=15,IF(AAW$19&gt;='様式３（療養者名簿）（⑤の場合）'!$BD33,IF(AAW$19&lt;='様式３（療養者名簿）（⑤の場合）'!$BE33,1,0),0),0)</f>
        <v>0</v>
      </c>
      <c r="AAX28" s="384">
        <f>IF(AAX$19-'様式３（療養者名簿）（⑤の場合）'!$BD33+1&lt;=15,IF(AAX$19&gt;='様式３（療養者名簿）（⑤の場合）'!$BD33,IF(AAX$19&lt;='様式３（療養者名簿）（⑤の場合）'!$BE33,1,0),0),0)</f>
        <v>0</v>
      </c>
      <c r="AAY28" s="384">
        <f>IF(AAY$19-'様式３（療養者名簿）（⑤の場合）'!$BD33+1&lt;=15,IF(AAY$19&gt;='様式３（療養者名簿）（⑤の場合）'!$BD33,IF(AAY$19&lt;='様式３（療養者名簿）（⑤の場合）'!$BE33,1,0),0),0)</f>
        <v>0</v>
      </c>
      <c r="AAZ28" s="384">
        <f>IF(AAZ$19-'様式３（療養者名簿）（⑤の場合）'!$BD33+1&lt;=15,IF(AAZ$19&gt;='様式３（療養者名簿）（⑤の場合）'!$BD33,IF(AAZ$19&lt;='様式３（療養者名簿）（⑤の場合）'!$BE33,1,0),0),0)</f>
        <v>0</v>
      </c>
      <c r="ABA28" s="384">
        <f>IF(ABA$19-'様式３（療養者名簿）（⑤の場合）'!$BD33+1&lt;=15,IF(ABA$19&gt;='様式３（療養者名簿）（⑤の場合）'!$BD33,IF(ABA$19&lt;='様式３（療養者名簿）（⑤の場合）'!$BE33,1,0),0),0)</f>
        <v>0</v>
      </c>
      <c r="ABB28" s="384">
        <f>IF(ABB$19-'様式３（療養者名簿）（⑤の場合）'!$BD33+1&lt;=15,IF(ABB$19&gt;='様式３（療養者名簿）（⑤の場合）'!$BD33,IF(ABB$19&lt;='様式３（療養者名簿）（⑤の場合）'!$BE33,1,0),0),0)</f>
        <v>0</v>
      </c>
      <c r="ABC28" s="384">
        <f>IF(ABC$19-'様式３（療養者名簿）（⑤の場合）'!$BD33+1&lt;=15,IF(ABC$19&gt;='様式３（療養者名簿）（⑤の場合）'!$BD33,IF(ABC$19&lt;='様式３（療養者名簿）（⑤の場合）'!$BE33,1,0),0),0)</f>
        <v>0</v>
      </c>
      <c r="ABD28" s="384">
        <f>IF(ABD$19-'様式３（療養者名簿）（⑤の場合）'!$BD33+1&lt;=15,IF(ABD$19&gt;='様式３（療養者名簿）（⑤の場合）'!$BD33,IF(ABD$19&lt;='様式３（療養者名簿）（⑤の場合）'!$BE33,1,0),0),0)</f>
        <v>0</v>
      </c>
    </row>
    <row r="29" spans="1:732" ht="42" customHeight="1">
      <c r="A29" s="259">
        <f>'様式３（療養者名簿）（⑤の場合）'!C34</f>
        <v>0</v>
      </c>
      <c r="B29" s="377">
        <f>IF(B$19-'様式３（療養者名簿）（⑤の場合）'!$BD34+1&lt;=15,IF(B$19&gt;='様式３（療養者名簿）（⑤の場合）'!$BD34,IF(B$19&lt;='様式３（療養者名簿）（⑤の場合）'!$BE34,1,0),0),0)</f>
        <v>0</v>
      </c>
      <c r="C29" s="377">
        <f>IF(C$19-'様式３（療養者名簿）（⑤の場合）'!$BD34+1&lt;=15,IF(C$19&gt;='様式３（療養者名簿）（⑤の場合）'!$BD34,IF(C$19&lt;='様式３（療養者名簿）（⑤の場合）'!$BE34,1,0),0),0)</f>
        <v>0</v>
      </c>
      <c r="D29" s="377">
        <f>IF(D$19-'様式３（療養者名簿）（⑤の場合）'!$BD34+1&lt;=15,IF(D$19&gt;='様式３（療養者名簿）（⑤の場合）'!$BD34,IF(D$19&lt;='様式３（療養者名簿）（⑤の場合）'!$BE34,1,0),0),0)</f>
        <v>0</v>
      </c>
      <c r="E29" s="377">
        <f>IF(E$19-'様式３（療養者名簿）（⑤の場合）'!$BD34+1&lt;=15,IF(E$19&gt;='様式３（療養者名簿）（⑤の場合）'!$BD34,IF(E$19&lt;='様式３（療養者名簿）（⑤の場合）'!$BE34,1,0),0),0)</f>
        <v>0</v>
      </c>
      <c r="F29" s="377">
        <f>IF(F$19-'様式３（療養者名簿）（⑤の場合）'!$BD34+1&lt;=15,IF(F$19&gt;='様式３（療養者名簿）（⑤の場合）'!$BD34,IF(F$19&lt;='様式３（療養者名簿）（⑤の場合）'!$BE34,1,0),0),0)</f>
        <v>0</v>
      </c>
      <c r="G29" s="377">
        <f>IF(G$19-'様式３（療養者名簿）（⑤の場合）'!$BD34+1&lt;=15,IF(G$19&gt;='様式３（療養者名簿）（⑤の場合）'!$BD34,IF(G$19&lt;='様式３（療養者名簿）（⑤の場合）'!$BE34,1,0),0),0)</f>
        <v>0</v>
      </c>
      <c r="H29" s="377">
        <f>IF(H$19-'様式３（療養者名簿）（⑤の場合）'!$BD34+1&lt;=15,IF(H$19&gt;='様式３（療養者名簿）（⑤の場合）'!$BD34,IF(H$19&lt;='様式３（療養者名簿）（⑤の場合）'!$BE34,1,0),0),0)</f>
        <v>0</v>
      </c>
      <c r="I29" s="377">
        <f>IF(I$19-'様式３（療養者名簿）（⑤の場合）'!$BD34+1&lt;=15,IF(I$19&gt;='様式３（療養者名簿）（⑤の場合）'!$BD34,IF(I$19&lt;='様式３（療養者名簿）（⑤の場合）'!$BE34,1,0),0),0)</f>
        <v>0</v>
      </c>
      <c r="J29" s="377">
        <f>IF(J$19-'様式３（療養者名簿）（⑤の場合）'!$BD34+1&lt;=15,IF(J$19&gt;='様式３（療養者名簿）（⑤の場合）'!$BD34,IF(J$19&lt;='様式３（療養者名簿）（⑤の場合）'!$BE34,1,0),0),0)</f>
        <v>0</v>
      </c>
      <c r="K29" s="377">
        <f>IF(K$19-'様式３（療養者名簿）（⑤の場合）'!$BD34+1&lt;=15,IF(K$19&gt;='様式３（療養者名簿）（⑤の場合）'!$BD34,IF(K$19&lt;='様式３（療養者名簿）（⑤の場合）'!$BE34,1,0),0),0)</f>
        <v>0</v>
      </c>
      <c r="L29" s="377">
        <f>IF(L$19-'様式３（療養者名簿）（⑤の場合）'!$BD34+1&lt;=15,IF(L$19&gt;='様式３（療養者名簿）（⑤の場合）'!$BD34,IF(L$19&lt;='様式３（療養者名簿）（⑤の場合）'!$BE34,1,0),0),0)</f>
        <v>0</v>
      </c>
      <c r="M29" s="377">
        <f>IF(M$19-'様式３（療養者名簿）（⑤の場合）'!$BD34+1&lt;=15,IF(M$19&gt;='様式３（療養者名簿）（⑤の場合）'!$BD34,IF(M$19&lt;='様式３（療養者名簿）（⑤の場合）'!$BE34,1,0),0),0)</f>
        <v>0</v>
      </c>
      <c r="N29" s="377">
        <f>IF(N$19-'様式３（療養者名簿）（⑤の場合）'!$BD34+1&lt;=15,IF(N$19&gt;='様式３（療養者名簿）（⑤の場合）'!$BD34,IF(N$19&lt;='様式３（療養者名簿）（⑤の場合）'!$BE34,1,0),0),0)</f>
        <v>0</v>
      </c>
      <c r="O29" s="377">
        <f>IF(O$19-'様式３（療養者名簿）（⑤の場合）'!$BD34+1&lt;=15,IF(O$19&gt;='様式３（療養者名簿）（⑤の場合）'!$BD34,IF(O$19&lt;='様式３（療養者名簿）（⑤の場合）'!$BE34,1,0),0),0)</f>
        <v>0</v>
      </c>
      <c r="P29" s="377">
        <f>IF(P$19-'様式３（療養者名簿）（⑤の場合）'!$BD34+1&lt;=15,IF(P$19&gt;='様式３（療養者名簿）（⑤の場合）'!$BD34,IF(P$19&lt;='様式３（療養者名簿）（⑤の場合）'!$BE34,1,0),0),0)</f>
        <v>0</v>
      </c>
      <c r="Q29" s="377">
        <f>IF(Q$19-'様式３（療養者名簿）（⑤の場合）'!$BD34+1&lt;=15,IF(Q$19&gt;='様式３（療養者名簿）（⑤の場合）'!$BD34,IF(Q$19&lt;='様式３（療養者名簿）（⑤の場合）'!$BE34,1,0),0),0)</f>
        <v>0</v>
      </c>
      <c r="R29" s="377">
        <f>IF(R$19-'様式３（療養者名簿）（⑤の場合）'!$BD34+1&lt;=15,IF(R$19&gt;='様式３（療養者名簿）（⑤の場合）'!$BD34,IF(R$19&lt;='様式３（療養者名簿）（⑤の場合）'!$BE34,1,0),0),0)</f>
        <v>0</v>
      </c>
      <c r="S29" s="377">
        <f>IF(S$19-'様式３（療養者名簿）（⑤の場合）'!$BD34+1&lt;=15,IF(S$19&gt;='様式３（療養者名簿）（⑤の場合）'!$BD34,IF(S$19&lt;='様式３（療養者名簿）（⑤の場合）'!$BE34,1,0),0),0)</f>
        <v>0</v>
      </c>
      <c r="T29" s="377">
        <f>IF(T$19-'様式３（療養者名簿）（⑤の場合）'!$BD34+1&lt;=15,IF(T$19&gt;='様式３（療養者名簿）（⑤の場合）'!$BD34,IF(T$19&lt;='様式３（療養者名簿）（⑤の場合）'!$BE34,1,0),0),0)</f>
        <v>0</v>
      </c>
      <c r="U29" s="377">
        <f>IF(U$19-'様式３（療養者名簿）（⑤の場合）'!$BD34+1&lt;=15,IF(U$19&gt;='様式３（療養者名簿）（⑤の場合）'!$BD34,IF(U$19&lt;='様式３（療養者名簿）（⑤の場合）'!$BE34,1,0),0),0)</f>
        <v>0</v>
      </c>
      <c r="V29" s="377">
        <f>IF(V$19-'様式３（療養者名簿）（⑤の場合）'!$BD34+1&lt;=15,IF(V$19&gt;='様式３（療養者名簿）（⑤の場合）'!$BD34,IF(V$19&lt;='様式３（療養者名簿）（⑤の場合）'!$BE34,1,0),0),0)</f>
        <v>0</v>
      </c>
      <c r="W29" s="377">
        <f>IF(W$19-'様式３（療養者名簿）（⑤の場合）'!$BD34+1&lt;=15,IF(W$19&gt;='様式３（療養者名簿）（⑤の場合）'!$BD34,IF(W$19&lt;='様式３（療養者名簿）（⑤の場合）'!$BE34,1,0),0),0)</f>
        <v>0</v>
      </c>
      <c r="X29" s="377">
        <f>IF(X$19-'様式３（療養者名簿）（⑤の場合）'!$BD34+1&lt;=15,IF(X$19&gt;='様式３（療養者名簿）（⑤の場合）'!$BD34,IF(X$19&lt;='様式３（療養者名簿）（⑤の場合）'!$BE34,1,0),0),0)</f>
        <v>0</v>
      </c>
      <c r="Y29" s="377">
        <f>IF(Y$19-'様式３（療養者名簿）（⑤の場合）'!$BD34+1&lt;=15,IF(Y$19&gt;='様式３（療養者名簿）（⑤の場合）'!$BD34,IF(Y$19&lt;='様式３（療養者名簿）（⑤の場合）'!$BE34,1,0),0),0)</f>
        <v>0</v>
      </c>
      <c r="Z29" s="377">
        <f>IF(Z$19-'様式３（療養者名簿）（⑤の場合）'!$BD34+1&lt;=15,IF(Z$19&gt;='様式３（療養者名簿）（⑤の場合）'!$BD34,IF(Z$19&lt;='様式３（療養者名簿）（⑤の場合）'!$BE34,1,0),0),0)</f>
        <v>0</v>
      </c>
      <c r="AA29" s="377">
        <f>IF(AA$19-'様式３（療養者名簿）（⑤の場合）'!$BD34+1&lt;=15,IF(AA$19&gt;='様式３（療養者名簿）（⑤の場合）'!$BD34,IF(AA$19&lt;='様式３（療養者名簿）（⑤の場合）'!$BE34,1,0),0),0)</f>
        <v>0</v>
      </c>
      <c r="AB29" s="377">
        <f>IF(AB$19-'様式３（療養者名簿）（⑤の場合）'!$BD34+1&lt;=15,IF(AB$19&gt;='様式３（療養者名簿）（⑤の場合）'!$BD34,IF(AB$19&lt;='様式３（療養者名簿）（⑤の場合）'!$BE34,1,0),0),0)</f>
        <v>0</v>
      </c>
      <c r="AC29" s="377">
        <f>IF(AC$19-'様式３（療養者名簿）（⑤の場合）'!$BD34+1&lt;=15,IF(AC$19&gt;='様式３（療養者名簿）（⑤の場合）'!$BD34,IF(AC$19&lt;='様式３（療養者名簿）（⑤の場合）'!$BE34,1,0),0),0)</f>
        <v>0</v>
      </c>
      <c r="AD29" s="377">
        <f>IF(AD$19-'様式３（療養者名簿）（⑤の場合）'!$BD34+1&lt;=15,IF(AD$19&gt;='様式３（療養者名簿）（⑤の場合）'!$BD34,IF(AD$19&lt;='様式３（療養者名簿）（⑤の場合）'!$BE34,1,0),0),0)</f>
        <v>0</v>
      </c>
      <c r="AE29" s="377">
        <f>IF(AE$19-'様式３（療養者名簿）（⑤の場合）'!$BD34+1&lt;=15,IF(AE$19&gt;='様式３（療養者名簿）（⑤の場合）'!$BD34,IF(AE$19&lt;='様式３（療養者名簿）（⑤の場合）'!$BE34,1,0),0),0)</f>
        <v>0</v>
      </c>
      <c r="AF29" s="377">
        <f>IF(AF$19-'様式３（療養者名簿）（⑤の場合）'!$BD34+1&lt;=15,IF(AF$19&gt;='様式３（療養者名簿）（⑤の場合）'!$BD34,IF(AF$19&lt;='様式３（療養者名簿）（⑤の場合）'!$BE34,1,0),0),0)</f>
        <v>0</v>
      </c>
      <c r="AG29" s="377">
        <f>IF(AG$19-'様式３（療養者名簿）（⑤の場合）'!$BD34+1&lt;=15,IF(AG$19&gt;='様式３（療養者名簿）（⑤の場合）'!$BD34,IF(AG$19&lt;='様式３（療養者名簿）（⑤の場合）'!$BE34,1,0),0),0)</f>
        <v>0</v>
      </c>
      <c r="AH29" s="377">
        <f>IF(AH$19-'様式３（療養者名簿）（⑤の場合）'!$BD34+1&lt;=15,IF(AH$19&gt;='様式３（療養者名簿）（⑤の場合）'!$BD34,IF(AH$19&lt;='様式３（療養者名簿）（⑤の場合）'!$BE34,1,0),0),0)</f>
        <v>0</v>
      </c>
      <c r="AI29" s="377">
        <f>IF(AI$19-'様式３（療養者名簿）（⑤の場合）'!$BD34+1&lt;=15,IF(AI$19&gt;='様式３（療養者名簿）（⑤の場合）'!$BD34,IF(AI$19&lt;='様式３（療養者名簿）（⑤の場合）'!$BE34,1,0),0),0)</f>
        <v>0</v>
      </c>
      <c r="AJ29" s="377">
        <f>IF(AJ$19-'様式３（療養者名簿）（⑤の場合）'!$BD34+1&lt;=15,IF(AJ$19&gt;='様式３（療養者名簿）（⑤の場合）'!$BD34,IF(AJ$19&lt;='様式３（療養者名簿）（⑤の場合）'!$BE34,1,0),0),0)</f>
        <v>0</v>
      </c>
      <c r="AK29" s="377">
        <f>IF(AK$19-'様式３（療養者名簿）（⑤の場合）'!$BD34+1&lt;=15,IF(AK$19&gt;='様式３（療養者名簿）（⑤の場合）'!$BD34,IF(AK$19&lt;='様式３（療養者名簿）（⑤の場合）'!$BE34,1,0),0),0)</f>
        <v>0</v>
      </c>
      <c r="AL29" s="377">
        <f>IF(AL$19-'様式３（療養者名簿）（⑤の場合）'!$BD34+1&lt;=15,IF(AL$19&gt;='様式３（療養者名簿）（⑤の場合）'!$BD34,IF(AL$19&lt;='様式３（療養者名簿）（⑤の場合）'!$BE34,1,0),0),0)</f>
        <v>0</v>
      </c>
      <c r="AM29" s="377">
        <f>IF(AM$19-'様式３（療養者名簿）（⑤の場合）'!$BD34+1&lt;=15,IF(AM$19&gt;='様式３（療養者名簿）（⑤の場合）'!$BD34,IF(AM$19&lt;='様式３（療養者名簿）（⑤の場合）'!$BE34,1,0),0),0)</f>
        <v>0</v>
      </c>
      <c r="AN29" s="377">
        <f>IF(AN$19-'様式３（療養者名簿）（⑤の場合）'!$BD34+1&lt;=15,IF(AN$19&gt;='様式３（療養者名簿）（⑤の場合）'!$BD34,IF(AN$19&lt;='様式３（療養者名簿）（⑤の場合）'!$BE34,1,0),0),0)</f>
        <v>0</v>
      </c>
      <c r="AO29" s="377">
        <f>IF(AO$19-'様式３（療養者名簿）（⑤の場合）'!$BD34+1&lt;=15,IF(AO$19&gt;='様式３（療養者名簿）（⑤の場合）'!$BD34,IF(AO$19&lt;='様式３（療養者名簿）（⑤の場合）'!$BE34,1,0),0),0)</f>
        <v>0</v>
      </c>
      <c r="AP29" s="377">
        <f>IF(AP$19-'様式３（療養者名簿）（⑤の場合）'!$BD34+1&lt;=15,IF(AP$19&gt;='様式３（療養者名簿）（⑤の場合）'!$BD34,IF(AP$19&lt;='様式３（療養者名簿）（⑤の場合）'!$BE34,1,0),0),0)</f>
        <v>0</v>
      </c>
      <c r="AQ29" s="377">
        <f>IF(AQ$19-'様式３（療養者名簿）（⑤の場合）'!$BD34+1&lt;=15,IF(AQ$19&gt;='様式３（療養者名簿）（⑤の場合）'!$BD34,IF(AQ$19&lt;='様式３（療養者名簿）（⑤の場合）'!$BE34,1,0),0),0)</f>
        <v>0</v>
      </c>
      <c r="AR29" s="377">
        <f>IF(AR$19-'様式３（療養者名簿）（⑤の場合）'!$BD34+1&lt;=15,IF(AR$19&gt;='様式３（療養者名簿）（⑤の場合）'!$BD34,IF(AR$19&lt;='様式３（療養者名簿）（⑤の場合）'!$BE34,1,0),0),0)</f>
        <v>0</v>
      </c>
      <c r="AS29" s="377">
        <f>IF(AS$19-'様式３（療養者名簿）（⑤の場合）'!$BD34+1&lt;=15,IF(AS$19&gt;='様式３（療養者名簿）（⑤の場合）'!$BD34,IF(AS$19&lt;='様式３（療養者名簿）（⑤の場合）'!$BE34,1,0),0),0)</f>
        <v>0</v>
      </c>
      <c r="AT29" s="377">
        <f>IF(AT$19-'様式３（療養者名簿）（⑤の場合）'!$BD34+1&lt;=15,IF(AT$19&gt;='様式３（療養者名簿）（⑤の場合）'!$BD34,IF(AT$19&lt;='様式３（療養者名簿）（⑤の場合）'!$BE34,1,0),0),0)</f>
        <v>0</v>
      </c>
      <c r="AU29" s="377">
        <f>IF(AU$19-'様式３（療養者名簿）（⑤の場合）'!$BD34+1&lt;=15,IF(AU$19&gt;='様式３（療養者名簿）（⑤の場合）'!$BD34,IF(AU$19&lt;='様式３（療養者名簿）（⑤の場合）'!$BE34,1,0),0),0)</f>
        <v>0</v>
      </c>
      <c r="AV29" s="377">
        <f>IF(AV$19-'様式３（療養者名簿）（⑤の場合）'!$BD34+1&lt;=15,IF(AV$19&gt;='様式３（療養者名簿）（⑤の場合）'!$BD34,IF(AV$19&lt;='様式３（療養者名簿）（⑤の場合）'!$BE34,1,0),0),0)</f>
        <v>0</v>
      </c>
      <c r="AW29" s="377">
        <f>IF(AW$19-'様式３（療養者名簿）（⑤の場合）'!$BD34+1&lt;=15,IF(AW$19&gt;='様式３（療養者名簿）（⑤の場合）'!$BD34,IF(AW$19&lt;='様式３（療養者名簿）（⑤の場合）'!$BE34,1,0),0),0)</f>
        <v>0</v>
      </c>
      <c r="AX29" s="377">
        <f>IF(AX$19-'様式３（療養者名簿）（⑤の場合）'!$BD34+1&lt;=15,IF(AX$19&gt;='様式３（療養者名簿）（⑤の場合）'!$BD34,IF(AX$19&lt;='様式３（療養者名簿）（⑤の場合）'!$BE34,1,0),0),0)</f>
        <v>0</v>
      </c>
      <c r="AY29" s="377">
        <f>IF(AY$19-'様式３（療養者名簿）（⑤の場合）'!$BD34+1&lt;=15,IF(AY$19&gt;='様式３（療養者名簿）（⑤の場合）'!$BD34,IF(AY$19&lt;='様式３（療養者名簿）（⑤の場合）'!$BE34,1,0),0),0)</f>
        <v>0</v>
      </c>
      <c r="AZ29" s="377">
        <f>IF(AZ$19-'様式３（療養者名簿）（⑤の場合）'!$BD34+1&lt;=15,IF(AZ$19&gt;='様式３（療養者名簿）（⑤の場合）'!$BD34,IF(AZ$19&lt;='様式３（療養者名簿）（⑤の場合）'!$BE34,1,0),0),0)</f>
        <v>0</v>
      </c>
      <c r="BA29" s="377">
        <f>IF(BA$19-'様式３（療養者名簿）（⑤の場合）'!$BD34+1&lt;=15,IF(BA$19&gt;='様式３（療養者名簿）（⑤の場合）'!$BD34,IF(BA$19&lt;='様式３（療養者名簿）（⑤の場合）'!$BE34,1,0),0),0)</f>
        <v>0</v>
      </c>
      <c r="BB29" s="377">
        <f>IF(BB$19-'様式３（療養者名簿）（⑤の場合）'!$BD34+1&lt;=15,IF(BB$19&gt;='様式３（療養者名簿）（⑤の場合）'!$BD34,IF(BB$19&lt;='様式３（療養者名簿）（⑤の場合）'!$BE34,1,0),0),0)</f>
        <v>0</v>
      </c>
      <c r="BC29" s="377">
        <f>IF(BC$19-'様式３（療養者名簿）（⑤の場合）'!$BD34+1&lt;=15,IF(BC$19&gt;='様式３（療養者名簿）（⑤の場合）'!$BD34,IF(BC$19&lt;='様式３（療養者名簿）（⑤の場合）'!$BE34,1,0),0),0)</f>
        <v>0</v>
      </c>
      <c r="BD29" s="377">
        <f>IF(BD$19-'様式３（療養者名簿）（⑤の場合）'!$BD34+1&lt;=15,IF(BD$19&gt;='様式３（療養者名簿）（⑤の場合）'!$BD34,IF(BD$19&lt;='様式３（療養者名簿）（⑤の場合）'!$BE34,1,0),0),0)</f>
        <v>0</v>
      </c>
      <c r="BE29" s="377">
        <f>IF(BE$19-'様式３（療養者名簿）（⑤の場合）'!$BD34+1&lt;=15,IF(BE$19&gt;='様式３（療養者名簿）（⑤の場合）'!$BD34,IF(BE$19&lt;='様式３（療養者名簿）（⑤の場合）'!$BE34,1,0),0),0)</f>
        <v>0</v>
      </c>
      <c r="BF29" s="377">
        <f>IF(BF$19-'様式３（療養者名簿）（⑤の場合）'!$BD34+1&lt;=15,IF(BF$19&gt;='様式３（療養者名簿）（⑤の場合）'!$BD34,IF(BF$19&lt;='様式３（療養者名簿）（⑤の場合）'!$BE34,1,0),0),0)</f>
        <v>0</v>
      </c>
      <c r="BG29" s="377">
        <f>IF(BG$19-'様式３（療養者名簿）（⑤の場合）'!$BD34+1&lt;=15,IF(BG$19&gt;='様式３（療養者名簿）（⑤の場合）'!$BD34,IF(BG$19&lt;='様式３（療養者名簿）（⑤の場合）'!$BE34,1,0),0),0)</f>
        <v>0</v>
      </c>
      <c r="BH29" s="377">
        <f>IF(BH$19-'様式３（療養者名簿）（⑤の場合）'!$BD34+1&lt;=15,IF(BH$19&gt;='様式３（療養者名簿）（⑤の場合）'!$BD34,IF(BH$19&lt;='様式３（療養者名簿）（⑤の場合）'!$BE34,1,0),0),0)</f>
        <v>0</v>
      </c>
      <c r="BI29" s="377">
        <f>IF(BI$19-'様式３（療養者名簿）（⑤の場合）'!$BD34+1&lt;=15,IF(BI$19&gt;='様式３（療養者名簿）（⑤の場合）'!$BD34,IF(BI$19&lt;='様式３（療養者名簿）（⑤の場合）'!$BE34,1,0),0),0)</f>
        <v>0</v>
      </c>
      <c r="BJ29" s="377">
        <f>IF(BJ$19-'様式３（療養者名簿）（⑤の場合）'!$BD34+1&lt;=15,IF(BJ$19&gt;='様式３（療養者名簿）（⑤の場合）'!$BD34,IF(BJ$19&lt;='様式３（療養者名簿）（⑤の場合）'!$BE34,1,0),0),0)</f>
        <v>0</v>
      </c>
      <c r="BK29" s="377">
        <f>IF(BK$19-'様式３（療養者名簿）（⑤の場合）'!$BD34+1&lt;=15,IF(BK$19&gt;='様式３（療養者名簿）（⑤の場合）'!$BD34,IF(BK$19&lt;='様式３（療養者名簿）（⑤の場合）'!$BE34,1,0),0),0)</f>
        <v>0</v>
      </c>
      <c r="BL29" s="377">
        <f>IF(BL$19-'様式３（療養者名簿）（⑤の場合）'!$BD34+1&lt;=15,IF(BL$19&gt;='様式３（療養者名簿）（⑤の場合）'!$BD34,IF(BL$19&lt;='様式３（療養者名簿）（⑤の場合）'!$BE34,1,0),0),0)</f>
        <v>0</v>
      </c>
      <c r="BM29" s="377">
        <f>IF(BM$19-'様式３（療養者名簿）（⑤の場合）'!$BD34+1&lt;=15,IF(BM$19&gt;='様式３（療養者名簿）（⑤の場合）'!$BD34,IF(BM$19&lt;='様式３（療養者名簿）（⑤の場合）'!$BE34,1,0),0),0)</f>
        <v>0</v>
      </c>
      <c r="BN29" s="377">
        <f>IF(BN$19-'様式３（療養者名簿）（⑤の場合）'!$BD34+1&lt;=15,IF(BN$19&gt;='様式３（療養者名簿）（⑤の場合）'!$BD34,IF(BN$19&lt;='様式３（療養者名簿）（⑤の場合）'!$BE34,1,0),0),0)</f>
        <v>0</v>
      </c>
      <c r="BO29" s="377">
        <f>IF(BO$19-'様式３（療養者名簿）（⑤の場合）'!$BD34+1&lt;=15,IF(BO$19&gt;='様式３（療養者名簿）（⑤の場合）'!$BD34,IF(BO$19&lt;='様式３（療養者名簿）（⑤の場合）'!$BE34,1,0),0),0)</f>
        <v>0</v>
      </c>
      <c r="BP29" s="377">
        <f>IF(BP$19-'様式３（療養者名簿）（⑤の場合）'!$BD34+1&lt;=15,IF(BP$19&gt;='様式３（療養者名簿）（⑤の場合）'!$BD34,IF(BP$19&lt;='様式３（療養者名簿）（⑤の場合）'!$BE34,1,0),0),0)</f>
        <v>0</v>
      </c>
      <c r="BQ29" s="377">
        <f>IF(BQ$19-'様式３（療養者名簿）（⑤の場合）'!$BD34+1&lt;=15,IF(BQ$19&gt;='様式３（療養者名簿）（⑤の場合）'!$BD34,IF(BQ$19&lt;='様式３（療養者名簿）（⑤の場合）'!$BE34,1,0),0),0)</f>
        <v>0</v>
      </c>
      <c r="BR29" s="377">
        <f>IF(BR$19-'様式３（療養者名簿）（⑤の場合）'!$BD34+1&lt;=15,IF(BR$19&gt;='様式３（療養者名簿）（⑤の場合）'!$BD34,IF(BR$19&lt;='様式３（療養者名簿）（⑤の場合）'!$BE34,1,0),0),0)</f>
        <v>0</v>
      </c>
      <c r="BS29" s="377">
        <f>IF(BS$19-'様式３（療養者名簿）（⑤の場合）'!$BD34+1&lt;=15,IF(BS$19&gt;='様式３（療養者名簿）（⑤の場合）'!$BD34,IF(BS$19&lt;='様式３（療養者名簿）（⑤の場合）'!$BE34,1,0),0),0)</f>
        <v>0</v>
      </c>
      <c r="BT29" s="377">
        <f>IF(BT$19-'様式３（療養者名簿）（⑤の場合）'!$BD34+1&lt;=15,IF(BT$19&gt;='様式３（療養者名簿）（⑤の場合）'!$BD34,IF(BT$19&lt;='様式３（療養者名簿）（⑤の場合）'!$BE34,1,0),0),0)</f>
        <v>0</v>
      </c>
      <c r="BU29" s="377">
        <f>IF(BU$19-'様式３（療養者名簿）（⑤の場合）'!$BD34+1&lt;=15,IF(BU$19&gt;='様式３（療養者名簿）（⑤の場合）'!$BD34,IF(BU$19&lt;='様式３（療養者名簿）（⑤の場合）'!$BE34,1,0),0),0)</f>
        <v>0</v>
      </c>
      <c r="BV29" s="377">
        <f>IF(BV$19-'様式３（療養者名簿）（⑤の場合）'!$BD34+1&lt;=15,IF(BV$19&gt;='様式３（療養者名簿）（⑤の場合）'!$BD34,IF(BV$19&lt;='様式３（療養者名簿）（⑤の場合）'!$BE34,1,0),0),0)</f>
        <v>0</v>
      </c>
      <c r="BW29" s="377">
        <f>IF(BW$19-'様式３（療養者名簿）（⑤の場合）'!$BD34+1&lt;=15,IF(BW$19&gt;='様式３（療養者名簿）（⑤の場合）'!$BD34,IF(BW$19&lt;='様式３（療養者名簿）（⑤の場合）'!$BE34,1,0),0),0)</f>
        <v>0</v>
      </c>
      <c r="BX29" s="377">
        <f>IF(BX$19-'様式３（療養者名簿）（⑤の場合）'!$BD34+1&lt;=15,IF(BX$19&gt;='様式３（療養者名簿）（⑤の場合）'!$BD34,IF(BX$19&lt;='様式３（療養者名簿）（⑤の場合）'!$BE34,1,0),0),0)</f>
        <v>0</v>
      </c>
      <c r="BY29" s="377">
        <f>IF(BY$19-'様式３（療養者名簿）（⑤の場合）'!$BD34+1&lt;=15,IF(BY$19&gt;='様式３（療養者名簿）（⑤の場合）'!$BD34,IF(BY$19&lt;='様式３（療養者名簿）（⑤の場合）'!$BE34,1,0),0),0)</f>
        <v>0</v>
      </c>
      <c r="BZ29" s="377">
        <f>IF(BZ$19-'様式３（療養者名簿）（⑤の場合）'!$BD34+1&lt;=15,IF(BZ$19&gt;='様式３（療養者名簿）（⑤の場合）'!$BD34,IF(BZ$19&lt;='様式３（療養者名簿）（⑤の場合）'!$BE34,1,0),0),0)</f>
        <v>0</v>
      </c>
      <c r="CA29" s="377">
        <f>IF(CA$19-'様式３（療養者名簿）（⑤の場合）'!$BD34+1&lt;=15,IF(CA$19&gt;='様式３（療養者名簿）（⑤の場合）'!$BD34,IF(CA$19&lt;='様式３（療養者名簿）（⑤の場合）'!$BE34,1,0),0),0)</f>
        <v>0</v>
      </c>
      <c r="CB29" s="377">
        <f>IF(CB$19-'様式３（療養者名簿）（⑤の場合）'!$BD34+1&lt;=15,IF(CB$19&gt;='様式３（療養者名簿）（⑤の場合）'!$BD34,IF(CB$19&lt;='様式３（療養者名簿）（⑤の場合）'!$BE34,1,0),0),0)</f>
        <v>0</v>
      </c>
      <c r="CC29" s="377">
        <f>IF(CC$19-'様式３（療養者名簿）（⑤の場合）'!$BD34+1&lt;=15,IF(CC$19&gt;='様式３（療養者名簿）（⑤の場合）'!$BD34,IF(CC$19&lt;='様式３（療養者名簿）（⑤の場合）'!$BE34,1,0),0),0)</f>
        <v>0</v>
      </c>
      <c r="CD29" s="377">
        <f>IF(CD$19-'様式３（療養者名簿）（⑤の場合）'!$BD34+1&lt;=15,IF(CD$19&gt;='様式３（療養者名簿）（⑤の場合）'!$BD34,IF(CD$19&lt;='様式３（療養者名簿）（⑤の場合）'!$BE34,1,0),0),0)</f>
        <v>0</v>
      </c>
      <c r="CE29" s="377">
        <f>IF(CE$19-'様式３（療養者名簿）（⑤の場合）'!$BD34+1&lt;=15,IF(CE$19&gt;='様式３（療養者名簿）（⑤の場合）'!$BD34,IF(CE$19&lt;='様式３（療養者名簿）（⑤の場合）'!$BE34,1,0),0),0)</f>
        <v>0</v>
      </c>
      <c r="CF29" s="377">
        <f>IF(CF$19-'様式３（療養者名簿）（⑤の場合）'!$BD34+1&lt;=15,IF(CF$19&gt;='様式３（療養者名簿）（⑤の場合）'!$BD34,IF(CF$19&lt;='様式３（療養者名簿）（⑤の場合）'!$BE34,1,0),0),0)</f>
        <v>0</v>
      </c>
      <c r="CG29" s="377">
        <f>IF(CG$19-'様式３（療養者名簿）（⑤の場合）'!$BD34+1&lt;=15,IF(CG$19&gt;='様式３（療養者名簿）（⑤の場合）'!$BD34,IF(CG$19&lt;='様式３（療養者名簿）（⑤の場合）'!$BE34,1,0),0),0)</f>
        <v>0</v>
      </c>
      <c r="CH29" s="377">
        <f>IF(CH$19-'様式３（療養者名簿）（⑤の場合）'!$BD34+1&lt;=15,IF(CH$19&gt;='様式３（療養者名簿）（⑤の場合）'!$BD34,IF(CH$19&lt;='様式３（療養者名簿）（⑤の場合）'!$BE34,1,0),0),0)</f>
        <v>0</v>
      </c>
      <c r="CI29" s="377">
        <f>IF(CI$19-'様式３（療養者名簿）（⑤の場合）'!$BD34+1&lt;=15,IF(CI$19&gt;='様式３（療養者名簿）（⑤の場合）'!$BD34,IF(CI$19&lt;='様式３（療養者名簿）（⑤の場合）'!$BE34,1,0),0),0)</f>
        <v>0</v>
      </c>
      <c r="CJ29" s="377">
        <f>IF(CJ$19-'様式３（療養者名簿）（⑤の場合）'!$BD34+1&lt;=15,IF(CJ$19&gt;='様式３（療養者名簿）（⑤の場合）'!$BD34,IF(CJ$19&lt;='様式３（療養者名簿）（⑤の場合）'!$BE34,1,0),0),0)</f>
        <v>0</v>
      </c>
      <c r="CK29" s="377">
        <f>IF(CK$19-'様式３（療養者名簿）（⑤の場合）'!$BD34+1&lt;=15,IF(CK$19&gt;='様式３（療養者名簿）（⑤の場合）'!$BD34,IF(CK$19&lt;='様式３（療養者名簿）（⑤の場合）'!$BE34,1,0),0),0)</f>
        <v>0</v>
      </c>
      <c r="CL29" s="377">
        <f>IF(CL$19-'様式３（療養者名簿）（⑤の場合）'!$BD34+1&lt;=15,IF(CL$19&gt;='様式３（療養者名簿）（⑤の場合）'!$BD34,IF(CL$19&lt;='様式３（療養者名簿）（⑤の場合）'!$BE34,1,0),0),0)</f>
        <v>0</v>
      </c>
      <c r="CM29" s="377">
        <f>IF(CM$19-'様式３（療養者名簿）（⑤の場合）'!$BD34+1&lt;=15,IF(CM$19&gt;='様式３（療養者名簿）（⑤の場合）'!$BD34,IF(CM$19&lt;='様式３（療養者名簿）（⑤の場合）'!$BE34,1,0),0),0)</f>
        <v>0</v>
      </c>
      <c r="CN29" s="377">
        <f>IF(CN$19-'様式３（療養者名簿）（⑤の場合）'!$BD34+1&lt;=15,IF(CN$19&gt;='様式３（療養者名簿）（⑤の場合）'!$BD34,IF(CN$19&lt;='様式３（療養者名簿）（⑤の場合）'!$BE34,1,0),0),0)</f>
        <v>0</v>
      </c>
      <c r="CO29" s="377">
        <f>IF(CO$19-'様式３（療養者名簿）（⑤の場合）'!$BD34+1&lt;=15,IF(CO$19&gt;='様式３（療養者名簿）（⑤の場合）'!$BD34,IF(CO$19&lt;='様式３（療養者名簿）（⑤の場合）'!$BE34,1,0),0),0)</f>
        <v>0</v>
      </c>
      <c r="CP29" s="377">
        <f>IF(CP$19-'様式３（療養者名簿）（⑤の場合）'!$BD34+1&lt;=15,IF(CP$19&gt;='様式３（療養者名簿）（⑤の場合）'!$BD34,IF(CP$19&lt;='様式３（療養者名簿）（⑤の場合）'!$BE34,1,0),0),0)</f>
        <v>0</v>
      </c>
      <c r="CQ29" s="377">
        <f>IF(CQ$19-'様式３（療養者名簿）（⑤の場合）'!$BD34+1&lt;=15,IF(CQ$19&gt;='様式３（療養者名簿）（⑤の場合）'!$BD34,IF(CQ$19&lt;='様式３（療養者名簿）（⑤の場合）'!$BE34,1,0),0),0)</f>
        <v>0</v>
      </c>
      <c r="CR29" s="377">
        <f>IF(CR$19-'様式３（療養者名簿）（⑤の場合）'!$BD34+1&lt;=15,IF(CR$19&gt;='様式３（療養者名簿）（⑤の場合）'!$BD34,IF(CR$19&lt;='様式３（療養者名簿）（⑤の場合）'!$BE34,1,0),0),0)</f>
        <v>0</v>
      </c>
      <c r="CS29" s="377">
        <f>IF(CS$19-'様式３（療養者名簿）（⑤の場合）'!$BD34+1&lt;=15,IF(CS$19&gt;='様式３（療養者名簿）（⑤の場合）'!$BD34,IF(CS$19&lt;='様式３（療養者名簿）（⑤の場合）'!$BE34,1,0),0),0)</f>
        <v>0</v>
      </c>
      <c r="CT29" s="377">
        <f>IF(CT$19-'様式３（療養者名簿）（⑤の場合）'!$BD34+1&lt;=15,IF(CT$19&gt;='様式３（療養者名簿）（⑤の場合）'!$BD34,IF(CT$19&lt;='様式３（療養者名簿）（⑤の場合）'!$BE34,1,0),0),0)</f>
        <v>0</v>
      </c>
      <c r="CU29" s="377">
        <f>IF(CU$19-'様式３（療養者名簿）（⑤の場合）'!$BD34+1&lt;=15,IF(CU$19&gt;='様式３（療養者名簿）（⑤の場合）'!$BD34,IF(CU$19&lt;='様式３（療養者名簿）（⑤の場合）'!$BE34,1,0),0),0)</f>
        <v>0</v>
      </c>
      <c r="CV29" s="377">
        <f>IF(CV$19-'様式３（療養者名簿）（⑤の場合）'!$BD34+1&lt;=15,IF(CV$19&gt;='様式３（療養者名簿）（⑤の場合）'!$BD34,IF(CV$19&lt;='様式３（療養者名簿）（⑤の場合）'!$BE34,1,0),0),0)</f>
        <v>0</v>
      </c>
      <c r="CW29" s="377">
        <f>IF(CW$19-'様式３（療養者名簿）（⑤の場合）'!$BD34+1&lt;=15,IF(CW$19&gt;='様式３（療養者名簿）（⑤の場合）'!$BD34,IF(CW$19&lt;='様式３（療養者名簿）（⑤の場合）'!$BE34,1,0),0),0)</f>
        <v>0</v>
      </c>
      <c r="CX29" s="377">
        <f>IF(CX$19-'様式３（療養者名簿）（⑤の場合）'!$BD34+1&lt;=15,IF(CX$19&gt;='様式３（療養者名簿）（⑤の場合）'!$BD34,IF(CX$19&lt;='様式３（療養者名簿）（⑤の場合）'!$BE34,1,0),0),0)</f>
        <v>0</v>
      </c>
      <c r="CY29" s="377">
        <f>IF(CY$19-'様式３（療養者名簿）（⑤の場合）'!$BD34+1&lt;=15,IF(CY$19&gt;='様式３（療養者名簿）（⑤の場合）'!$BD34,IF(CY$19&lt;='様式３（療養者名簿）（⑤の場合）'!$BE34,1,0),0),0)</f>
        <v>0</v>
      </c>
      <c r="CZ29" s="377">
        <f>IF(CZ$19-'様式３（療養者名簿）（⑤の場合）'!$BD34+1&lt;=15,IF(CZ$19&gt;='様式３（療養者名簿）（⑤の場合）'!$BD34,IF(CZ$19&lt;='様式３（療養者名簿）（⑤の場合）'!$BE34,1,0),0),0)</f>
        <v>0</v>
      </c>
      <c r="DA29" s="377">
        <f>IF(DA$19-'様式３（療養者名簿）（⑤の場合）'!$BD34+1&lt;=15,IF(DA$19&gt;='様式３（療養者名簿）（⑤の場合）'!$BD34,IF(DA$19&lt;='様式３（療養者名簿）（⑤の場合）'!$BE34,1,0),0),0)</f>
        <v>0</v>
      </c>
      <c r="DB29" s="377">
        <f>IF(DB$19-'様式３（療養者名簿）（⑤の場合）'!$BD34+1&lt;=15,IF(DB$19&gt;='様式３（療養者名簿）（⑤の場合）'!$BD34,IF(DB$19&lt;='様式３（療養者名簿）（⑤の場合）'!$BE34,1,0),0),0)</f>
        <v>0</v>
      </c>
      <c r="DC29" s="377">
        <f>IF(DC$19-'様式３（療養者名簿）（⑤の場合）'!$BD34+1&lt;=15,IF(DC$19&gt;='様式３（療養者名簿）（⑤の場合）'!$BD34,IF(DC$19&lt;='様式３（療養者名簿）（⑤の場合）'!$BE34,1,0),0),0)</f>
        <v>0</v>
      </c>
      <c r="DD29" s="377">
        <f>IF(DD$19-'様式３（療養者名簿）（⑤の場合）'!$BD34+1&lt;=15,IF(DD$19&gt;='様式３（療養者名簿）（⑤の場合）'!$BD34,IF(DD$19&lt;='様式３（療養者名簿）（⑤の場合）'!$BE34,1,0),0),0)</f>
        <v>0</v>
      </c>
      <c r="DE29" s="377">
        <f>IF(DE$19-'様式３（療養者名簿）（⑤の場合）'!$BD34+1&lt;=15,IF(DE$19&gt;='様式３（療養者名簿）（⑤の場合）'!$BD34,IF(DE$19&lt;='様式３（療養者名簿）（⑤の場合）'!$BE34,1,0),0),0)</f>
        <v>0</v>
      </c>
      <c r="DF29" s="377">
        <f>IF(DF$19-'様式３（療養者名簿）（⑤の場合）'!$BD34+1&lt;=15,IF(DF$19&gt;='様式３（療養者名簿）（⑤の場合）'!$BD34,IF(DF$19&lt;='様式３（療養者名簿）（⑤の場合）'!$BE34,1,0),0),0)</f>
        <v>0</v>
      </c>
      <c r="DG29" s="377">
        <f>IF(DG$19-'様式３（療養者名簿）（⑤の場合）'!$BD34+1&lt;=15,IF(DG$19&gt;='様式３（療養者名簿）（⑤の場合）'!$BD34,IF(DG$19&lt;='様式３（療養者名簿）（⑤の場合）'!$BE34,1,0),0),0)</f>
        <v>0</v>
      </c>
      <c r="DH29" s="377">
        <f>IF(DH$19-'様式３（療養者名簿）（⑤の場合）'!$BD34+1&lt;=15,IF(DH$19&gt;='様式３（療養者名簿）（⑤の場合）'!$BD34,IF(DH$19&lt;='様式３（療養者名簿）（⑤の場合）'!$BE34,1,0),0),0)</f>
        <v>0</v>
      </c>
      <c r="DI29" s="377">
        <f>IF(DI$19-'様式３（療養者名簿）（⑤の場合）'!$BD34+1&lt;=15,IF(DI$19&gt;='様式３（療養者名簿）（⑤の場合）'!$BD34,IF(DI$19&lt;='様式３（療養者名簿）（⑤の場合）'!$BE34,1,0),0),0)</f>
        <v>0</v>
      </c>
      <c r="DJ29" s="377">
        <f>IF(DJ$19-'様式３（療養者名簿）（⑤の場合）'!$BD34+1&lt;=15,IF(DJ$19&gt;='様式３（療養者名簿）（⑤の場合）'!$BD34,IF(DJ$19&lt;='様式３（療養者名簿）（⑤の場合）'!$BE34,1,0),0),0)</f>
        <v>0</v>
      </c>
      <c r="DK29" s="377">
        <f>IF(DK$19-'様式３（療養者名簿）（⑤の場合）'!$BD34+1&lt;=15,IF(DK$19&gt;='様式３（療養者名簿）（⑤の場合）'!$BD34,IF(DK$19&lt;='様式３（療養者名簿）（⑤の場合）'!$BE34,1,0),0),0)</f>
        <v>0</v>
      </c>
      <c r="DL29" s="377">
        <f>IF(DL$19-'様式３（療養者名簿）（⑤の場合）'!$BD34+1&lt;=15,IF(DL$19&gt;='様式３（療養者名簿）（⑤の場合）'!$BD34,IF(DL$19&lt;='様式３（療養者名簿）（⑤の場合）'!$BE34,1,0),0),0)</f>
        <v>0</v>
      </c>
      <c r="DM29" s="377">
        <f>IF(DM$19-'様式３（療養者名簿）（⑤の場合）'!$BD34+1&lt;=15,IF(DM$19&gt;='様式３（療養者名簿）（⑤の場合）'!$BD34,IF(DM$19&lt;='様式３（療養者名簿）（⑤の場合）'!$BE34,1,0),0),0)</f>
        <v>0</v>
      </c>
      <c r="DN29" s="377">
        <f>IF(DN$19-'様式３（療養者名簿）（⑤の場合）'!$BD34+1&lt;=15,IF(DN$19&gt;='様式３（療養者名簿）（⑤の場合）'!$BD34,IF(DN$19&lt;='様式３（療養者名簿）（⑤の場合）'!$BE34,1,0),0),0)</f>
        <v>0</v>
      </c>
      <c r="DO29" s="377">
        <f>IF(DO$19-'様式３（療養者名簿）（⑤の場合）'!$BD34+1&lt;=15,IF(DO$19&gt;='様式３（療養者名簿）（⑤の場合）'!$BD34,IF(DO$19&lt;='様式３（療養者名簿）（⑤の場合）'!$BE34,1,0),0),0)</f>
        <v>0</v>
      </c>
      <c r="DP29" s="377">
        <f>IF(DP$19-'様式３（療養者名簿）（⑤の場合）'!$BD34+1&lt;=15,IF(DP$19&gt;='様式３（療養者名簿）（⑤の場合）'!$BD34,IF(DP$19&lt;='様式３（療養者名簿）（⑤の場合）'!$BE34,1,0),0),0)</f>
        <v>0</v>
      </c>
      <c r="DQ29" s="377">
        <f>IF(DQ$19-'様式３（療養者名簿）（⑤の場合）'!$BD34+1&lt;=15,IF(DQ$19&gt;='様式３（療養者名簿）（⑤の場合）'!$BD34,IF(DQ$19&lt;='様式３（療養者名簿）（⑤の場合）'!$BE34,1,0),0),0)</f>
        <v>0</v>
      </c>
      <c r="DR29" s="377">
        <f>IF(DR$19-'様式３（療養者名簿）（⑤の場合）'!$BD34+1&lt;=15,IF(DR$19&gt;='様式３（療養者名簿）（⑤の場合）'!$BD34,IF(DR$19&lt;='様式３（療養者名簿）（⑤の場合）'!$BE34,1,0),0),0)</f>
        <v>0</v>
      </c>
      <c r="DS29" s="377">
        <f>IF(DS$19-'様式３（療養者名簿）（⑤の場合）'!$BD34+1&lt;=15,IF(DS$19&gt;='様式３（療養者名簿）（⑤の場合）'!$BD34,IF(DS$19&lt;='様式３（療養者名簿）（⑤の場合）'!$BE34,1,0),0),0)</f>
        <v>0</v>
      </c>
      <c r="DT29" s="377">
        <f>IF(DT$19-'様式３（療養者名簿）（⑤の場合）'!$BD34+1&lt;=15,IF(DT$19&gt;='様式３（療養者名簿）（⑤の場合）'!$BD34,IF(DT$19&lt;='様式３（療養者名簿）（⑤の場合）'!$BE34,1,0),0),0)</f>
        <v>0</v>
      </c>
      <c r="DU29" s="377">
        <f>IF(DU$19-'様式３（療養者名簿）（⑤の場合）'!$BD34+1&lt;=15,IF(DU$19&gt;='様式３（療養者名簿）（⑤の場合）'!$BD34,IF(DU$19&lt;='様式３（療養者名簿）（⑤の場合）'!$BE34,1,0),0),0)</f>
        <v>0</v>
      </c>
      <c r="DV29" s="377">
        <f>IF(DV$19-'様式３（療養者名簿）（⑤の場合）'!$BD34+1&lt;=15,IF(DV$19&gt;='様式３（療養者名簿）（⑤の場合）'!$BD34,IF(DV$19&lt;='様式３（療養者名簿）（⑤の場合）'!$BE34,1,0),0),0)</f>
        <v>0</v>
      </c>
      <c r="DW29" s="377">
        <f>IF(DW$19-'様式３（療養者名簿）（⑤の場合）'!$BD34+1&lt;=15,IF(DW$19&gt;='様式３（療養者名簿）（⑤の場合）'!$BD34,IF(DW$19&lt;='様式３（療養者名簿）（⑤の場合）'!$BE34,1,0),0),0)</f>
        <v>0</v>
      </c>
      <c r="DX29" s="377">
        <f>IF(DX$19-'様式３（療養者名簿）（⑤の場合）'!$BD34+1&lt;=15,IF(DX$19&gt;='様式３（療養者名簿）（⑤の場合）'!$BD34,IF(DX$19&lt;='様式３（療養者名簿）（⑤の場合）'!$BE34,1,0),0),0)</f>
        <v>0</v>
      </c>
      <c r="DY29" s="377">
        <f>IF(DY$19-'様式３（療養者名簿）（⑤の場合）'!$BD34+1&lt;=15,IF(DY$19&gt;='様式３（療養者名簿）（⑤の場合）'!$BD34,IF(DY$19&lt;='様式３（療養者名簿）（⑤の場合）'!$BE34,1,0),0),0)</f>
        <v>0</v>
      </c>
      <c r="DZ29" s="377">
        <f>IF(DZ$19-'様式３（療養者名簿）（⑤の場合）'!$BD34+1&lt;=15,IF(DZ$19&gt;='様式３（療養者名簿）（⑤の場合）'!$BD34,IF(DZ$19&lt;='様式３（療養者名簿）（⑤の場合）'!$BE34,1,0),0),0)</f>
        <v>0</v>
      </c>
      <c r="EA29" s="377">
        <f>IF(EA$19-'様式３（療養者名簿）（⑤の場合）'!$BD34+1&lt;=15,IF(EA$19&gt;='様式３（療養者名簿）（⑤の場合）'!$BD34,IF(EA$19&lt;='様式３（療養者名簿）（⑤の場合）'!$BE34,1,0),0),0)</f>
        <v>0</v>
      </c>
      <c r="EB29" s="377">
        <f>IF(EB$19-'様式３（療養者名簿）（⑤の場合）'!$BD34+1&lt;=15,IF(EB$19&gt;='様式３（療養者名簿）（⑤の場合）'!$BD34,IF(EB$19&lt;='様式３（療養者名簿）（⑤の場合）'!$BE34,1,0),0),0)</f>
        <v>0</v>
      </c>
      <c r="EC29" s="377">
        <f>IF(EC$19-'様式３（療養者名簿）（⑤の場合）'!$BD34+1&lt;=15,IF(EC$19&gt;='様式３（療養者名簿）（⑤の場合）'!$BD34,IF(EC$19&lt;='様式３（療養者名簿）（⑤の場合）'!$BE34,1,0),0),0)</f>
        <v>0</v>
      </c>
      <c r="ED29" s="377">
        <f>IF(ED$19-'様式３（療養者名簿）（⑤の場合）'!$BD34+1&lt;=15,IF(ED$19&gt;='様式３（療養者名簿）（⑤の場合）'!$BD34,IF(ED$19&lt;='様式３（療養者名簿）（⑤の場合）'!$BE34,1,0),0),0)</f>
        <v>0</v>
      </c>
      <c r="EE29" s="377">
        <f>IF(EE$19-'様式３（療養者名簿）（⑤の場合）'!$BD34+1&lt;=15,IF(EE$19&gt;='様式３（療養者名簿）（⑤の場合）'!$BD34,IF(EE$19&lt;='様式３（療養者名簿）（⑤の場合）'!$BE34,1,0),0),0)</f>
        <v>0</v>
      </c>
      <c r="EF29" s="377">
        <f>IF(EF$19-'様式３（療養者名簿）（⑤の場合）'!$BD34+1&lt;=15,IF(EF$19&gt;='様式３（療養者名簿）（⑤の場合）'!$BD34,IF(EF$19&lt;='様式３（療養者名簿）（⑤の場合）'!$BE34,1,0),0),0)</f>
        <v>0</v>
      </c>
      <c r="EG29" s="377">
        <f>IF(EG$19-'様式３（療養者名簿）（⑤の場合）'!$BD34+1&lt;=15,IF(EG$19&gt;='様式３（療養者名簿）（⑤の場合）'!$BD34,IF(EG$19&lt;='様式３（療養者名簿）（⑤の場合）'!$BE34,1,0),0),0)</f>
        <v>0</v>
      </c>
      <c r="EH29" s="377">
        <f>IF(EH$19-'様式３（療養者名簿）（⑤の場合）'!$BD34+1&lt;=15,IF(EH$19&gt;='様式３（療養者名簿）（⑤の場合）'!$BD34,IF(EH$19&lt;='様式３（療養者名簿）（⑤の場合）'!$BE34,1,0),0),0)</f>
        <v>0</v>
      </c>
      <c r="EI29" s="377">
        <f>IF(EI$19-'様式３（療養者名簿）（⑤の場合）'!$BD34+1&lt;=15,IF(EI$19&gt;='様式３（療養者名簿）（⑤の場合）'!$BD34,IF(EI$19&lt;='様式３（療養者名簿）（⑤の場合）'!$BE34,1,0),0),0)</f>
        <v>0</v>
      </c>
      <c r="EJ29" s="377">
        <f>IF(EJ$19-'様式３（療養者名簿）（⑤の場合）'!$BD34+1&lt;=15,IF(EJ$19&gt;='様式３（療養者名簿）（⑤の場合）'!$BD34,IF(EJ$19&lt;='様式３（療養者名簿）（⑤の場合）'!$BE34,1,0),0),0)</f>
        <v>0</v>
      </c>
      <c r="EK29" s="377">
        <f>IF(EK$19-'様式３（療養者名簿）（⑤の場合）'!$BD34+1&lt;=15,IF(EK$19&gt;='様式３（療養者名簿）（⑤の場合）'!$BD34,IF(EK$19&lt;='様式３（療養者名簿）（⑤の場合）'!$BE34,1,0),0),0)</f>
        <v>0</v>
      </c>
      <c r="EL29" s="377">
        <f>IF(EL$19-'様式３（療養者名簿）（⑤の場合）'!$BD34+1&lt;=15,IF(EL$19&gt;='様式３（療養者名簿）（⑤の場合）'!$BD34,IF(EL$19&lt;='様式３（療養者名簿）（⑤の場合）'!$BE34,1,0),0),0)</f>
        <v>0</v>
      </c>
      <c r="EM29" s="377">
        <f>IF(EM$19-'様式３（療養者名簿）（⑤の場合）'!$BD34+1&lt;=15,IF(EM$19&gt;='様式３（療養者名簿）（⑤の場合）'!$BD34,IF(EM$19&lt;='様式３（療養者名簿）（⑤の場合）'!$BE34,1,0),0),0)</f>
        <v>0</v>
      </c>
      <c r="EN29" s="377">
        <f>IF(EN$19-'様式３（療養者名簿）（⑤の場合）'!$BD34+1&lt;=15,IF(EN$19&gt;='様式３（療養者名簿）（⑤の場合）'!$BD34,IF(EN$19&lt;='様式３（療養者名簿）（⑤の場合）'!$BE34,1,0),0),0)</f>
        <v>0</v>
      </c>
      <c r="EO29" s="377">
        <f>IF(EO$19-'様式３（療養者名簿）（⑤の場合）'!$BD34+1&lt;=15,IF(EO$19&gt;='様式３（療養者名簿）（⑤の場合）'!$BD34,IF(EO$19&lt;='様式３（療養者名簿）（⑤の場合）'!$BE34,1,0),0),0)</f>
        <v>0</v>
      </c>
      <c r="EP29" s="377">
        <f>IF(EP$19-'様式３（療養者名簿）（⑤の場合）'!$BD34+1&lt;=15,IF(EP$19&gt;='様式３（療養者名簿）（⑤の場合）'!$BD34,IF(EP$19&lt;='様式３（療養者名簿）（⑤の場合）'!$BE34,1,0),0),0)</f>
        <v>0</v>
      </c>
      <c r="EQ29" s="377">
        <f>IF(EQ$19-'様式３（療養者名簿）（⑤の場合）'!$BD34+1&lt;=15,IF(EQ$19&gt;='様式３（療養者名簿）（⑤の場合）'!$BD34,IF(EQ$19&lt;='様式３（療養者名簿）（⑤の場合）'!$BE34,1,0),0),0)</f>
        <v>0</v>
      </c>
      <c r="ER29" s="377">
        <f>IF(ER$19-'様式３（療養者名簿）（⑤の場合）'!$BD34+1&lt;=15,IF(ER$19&gt;='様式３（療養者名簿）（⑤の場合）'!$BD34,IF(ER$19&lt;='様式３（療養者名簿）（⑤の場合）'!$BE34,1,0),0),0)</f>
        <v>0</v>
      </c>
      <c r="ES29" s="377">
        <f>IF(ES$19-'様式３（療養者名簿）（⑤の場合）'!$BD34+1&lt;=15,IF(ES$19&gt;='様式３（療養者名簿）（⑤の場合）'!$BD34,IF(ES$19&lt;='様式３（療養者名簿）（⑤の場合）'!$BE34,1,0),0),0)</f>
        <v>0</v>
      </c>
      <c r="ET29" s="377">
        <f>IF(ET$19-'様式３（療養者名簿）（⑤の場合）'!$BD34+1&lt;=15,IF(ET$19&gt;='様式３（療養者名簿）（⑤の場合）'!$BD34,IF(ET$19&lt;='様式３（療養者名簿）（⑤の場合）'!$BE34,1,0),0),0)</f>
        <v>0</v>
      </c>
      <c r="EU29" s="377">
        <f>IF(EU$19-'様式３（療養者名簿）（⑤の場合）'!$BD34+1&lt;=15,IF(EU$19&gt;='様式３（療養者名簿）（⑤の場合）'!$BD34,IF(EU$19&lt;='様式３（療養者名簿）（⑤の場合）'!$BE34,1,0),0),0)</f>
        <v>0</v>
      </c>
      <c r="EV29" s="377">
        <f>IF(EV$19-'様式３（療養者名簿）（⑤の場合）'!$BD34+1&lt;=15,IF(EV$19&gt;='様式３（療養者名簿）（⑤の場合）'!$BD34,IF(EV$19&lt;='様式３（療養者名簿）（⑤の場合）'!$BE34,1,0),0),0)</f>
        <v>0</v>
      </c>
      <c r="EW29" s="377">
        <f>IF(EW$19-'様式３（療養者名簿）（⑤の場合）'!$BD34+1&lt;=15,IF(EW$19&gt;='様式３（療養者名簿）（⑤の場合）'!$BD34,IF(EW$19&lt;='様式３（療養者名簿）（⑤の場合）'!$BE34,1,0),0),0)</f>
        <v>0</v>
      </c>
      <c r="EX29" s="377">
        <f>IF(EX$19-'様式３（療養者名簿）（⑤の場合）'!$BD34+1&lt;=15,IF(EX$19&gt;='様式３（療養者名簿）（⑤の場合）'!$BD34,IF(EX$19&lt;='様式３（療養者名簿）（⑤の場合）'!$BE34,1,0),0),0)</f>
        <v>0</v>
      </c>
      <c r="EY29" s="377">
        <f>IF(EY$19-'様式３（療養者名簿）（⑤の場合）'!$BD34+1&lt;=15,IF(EY$19&gt;='様式３（療養者名簿）（⑤の場合）'!$BD34,IF(EY$19&lt;='様式３（療養者名簿）（⑤の場合）'!$BE34,1,0),0),0)</f>
        <v>0</v>
      </c>
      <c r="EZ29" s="377">
        <f>IF(EZ$19-'様式３（療養者名簿）（⑤の場合）'!$BD34+1&lt;=15,IF(EZ$19&gt;='様式３（療養者名簿）（⑤の場合）'!$BD34,IF(EZ$19&lt;='様式３（療養者名簿）（⑤の場合）'!$BE34,1,0),0),0)</f>
        <v>0</v>
      </c>
      <c r="FA29" s="377">
        <f>IF(FA$19-'様式３（療養者名簿）（⑤の場合）'!$BD34+1&lt;=15,IF(FA$19&gt;='様式３（療養者名簿）（⑤の場合）'!$BD34,IF(FA$19&lt;='様式３（療養者名簿）（⑤の場合）'!$BE34,1,0),0),0)</f>
        <v>0</v>
      </c>
      <c r="FB29" s="377">
        <f>IF(FB$19-'様式３（療養者名簿）（⑤の場合）'!$BD34+1&lt;=15,IF(FB$19&gt;='様式３（療養者名簿）（⑤の場合）'!$BD34,IF(FB$19&lt;='様式３（療養者名簿）（⑤の場合）'!$BE34,1,0),0),0)</f>
        <v>0</v>
      </c>
      <c r="FC29" s="377">
        <f>IF(FC$19-'様式３（療養者名簿）（⑤の場合）'!$BD34+1&lt;=15,IF(FC$19&gt;='様式３（療養者名簿）（⑤の場合）'!$BD34,IF(FC$19&lt;='様式３（療養者名簿）（⑤の場合）'!$BE34,1,0),0),0)</f>
        <v>0</v>
      </c>
      <c r="FD29" s="377">
        <f>IF(FD$19-'様式３（療養者名簿）（⑤の場合）'!$BD34+1&lt;=15,IF(FD$19&gt;='様式３（療養者名簿）（⑤の場合）'!$BD34,IF(FD$19&lt;='様式３（療養者名簿）（⑤の場合）'!$BE34,1,0),0),0)</f>
        <v>0</v>
      </c>
      <c r="FE29" s="377">
        <f>IF(FE$19-'様式３（療養者名簿）（⑤の場合）'!$BD34+1&lt;=15,IF(FE$19&gt;='様式３（療養者名簿）（⑤の場合）'!$BD34,IF(FE$19&lt;='様式３（療養者名簿）（⑤の場合）'!$BE34,1,0),0),0)</f>
        <v>0</v>
      </c>
      <c r="FF29" s="377">
        <f>IF(FF$19-'様式３（療養者名簿）（⑤の場合）'!$BD34+1&lt;=15,IF(FF$19&gt;='様式３（療養者名簿）（⑤の場合）'!$BD34,IF(FF$19&lt;='様式３（療養者名簿）（⑤の場合）'!$BE34,1,0),0),0)</f>
        <v>0</v>
      </c>
      <c r="FG29" s="377">
        <f>IF(FG$19-'様式３（療養者名簿）（⑤の場合）'!$BD34+1&lt;=15,IF(FG$19&gt;='様式３（療養者名簿）（⑤の場合）'!$BD34,IF(FG$19&lt;='様式３（療養者名簿）（⑤の場合）'!$BE34,1,0),0),0)</f>
        <v>0</v>
      </c>
      <c r="FH29" s="377">
        <f>IF(FH$19-'様式３（療養者名簿）（⑤の場合）'!$BD34+1&lt;=15,IF(FH$19&gt;='様式３（療養者名簿）（⑤の場合）'!$BD34,IF(FH$19&lt;='様式３（療養者名簿）（⑤の場合）'!$BE34,1,0),0),0)</f>
        <v>0</v>
      </c>
      <c r="FI29" s="377">
        <f>IF(FI$19-'様式３（療養者名簿）（⑤の場合）'!$BD34+1&lt;=15,IF(FI$19&gt;='様式３（療養者名簿）（⑤の場合）'!$BD34,IF(FI$19&lt;='様式３（療養者名簿）（⑤の場合）'!$BE34,1,0),0),0)</f>
        <v>0</v>
      </c>
      <c r="FJ29" s="377">
        <f>IF(FJ$19-'様式３（療養者名簿）（⑤の場合）'!$BD34+1&lt;=15,IF(FJ$19&gt;='様式３（療養者名簿）（⑤の場合）'!$BD34,IF(FJ$19&lt;='様式３（療養者名簿）（⑤の場合）'!$BE34,1,0),0),0)</f>
        <v>0</v>
      </c>
      <c r="FK29" s="377">
        <f>IF(FK$19-'様式３（療養者名簿）（⑤の場合）'!$BD34+1&lt;=15,IF(FK$19&gt;='様式３（療養者名簿）（⑤の場合）'!$BD34,IF(FK$19&lt;='様式３（療養者名簿）（⑤の場合）'!$BE34,1,0),0),0)</f>
        <v>0</v>
      </c>
      <c r="FL29" s="377">
        <f>IF(FL$19-'様式３（療養者名簿）（⑤の場合）'!$BD34+1&lt;=15,IF(FL$19&gt;='様式３（療養者名簿）（⑤の場合）'!$BD34,IF(FL$19&lt;='様式３（療養者名簿）（⑤の場合）'!$BE34,1,0),0),0)</f>
        <v>0</v>
      </c>
      <c r="FM29" s="377">
        <f>IF(FM$19-'様式３（療養者名簿）（⑤の場合）'!$BD34+1&lt;=15,IF(FM$19&gt;='様式３（療養者名簿）（⑤の場合）'!$BD34,IF(FM$19&lt;='様式３（療養者名簿）（⑤の場合）'!$BE34,1,0),0),0)</f>
        <v>0</v>
      </c>
      <c r="FN29" s="377">
        <f>IF(FN$19-'様式３（療養者名簿）（⑤の場合）'!$BD34+1&lt;=15,IF(FN$19&gt;='様式３（療養者名簿）（⑤の場合）'!$BD34,IF(FN$19&lt;='様式３（療養者名簿）（⑤の場合）'!$BE34,1,0),0),0)</f>
        <v>0</v>
      </c>
      <c r="FO29" s="377">
        <f>IF(FO$19-'様式３（療養者名簿）（⑤の場合）'!$BD34+1&lt;=15,IF(FO$19&gt;='様式３（療養者名簿）（⑤の場合）'!$BD34,IF(FO$19&lt;='様式３（療養者名簿）（⑤の場合）'!$BE34,1,0),0),0)</f>
        <v>0</v>
      </c>
      <c r="FP29" s="377">
        <f>IF(FP$19-'様式３（療養者名簿）（⑤の場合）'!$BD34+1&lt;=15,IF(FP$19&gt;='様式３（療養者名簿）（⑤の場合）'!$BD34,IF(FP$19&lt;='様式３（療養者名簿）（⑤の場合）'!$BE34,1,0),0),0)</f>
        <v>0</v>
      </c>
      <c r="FQ29" s="377">
        <f>IF(FQ$19-'様式３（療養者名簿）（⑤の場合）'!$BD34+1&lt;=15,IF(FQ$19&gt;='様式３（療養者名簿）（⑤の場合）'!$BD34,IF(FQ$19&lt;='様式３（療養者名簿）（⑤の場合）'!$BE34,1,0),0),0)</f>
        <v>0</v>
      </c>
      <c r="FR29" s="377">
        <f>IF(FR$19-'様式３（療養者名簿）（⑤の場合）'!$BD34+1&lt;=15,IF(FR$19&gt;='様式３（療養者名簿）（⑤の場合）'!$BD34,IF(FR$19&lt;='様式３（療養者名簿）（⑤の場合）'!$BE34,1,0),0),0)</f>
        <v>0</v>
      </c>
      <c r="FS29" s="377">
        <f>IF(FS$19-'様式３（療養者名簿）（⑤の場合）'!$BD34+1&lt;=15,IF(FS$19&gt;='様式３（療養者名簿）（⑤の場合）'!$BD34,IF(FS$19&lt;='様式３（療養者名簿）（⑤の場合）'!$BE34,1,0),0),0)</f>
        <v>0</v>
      </c>
      <c r="FT29" s="377">
        <f>IF(FT$19-'様式３（療養者名簿）（⑤の場合）'!$BD34+1&lt;=15,IF(FT$19&gt;='様式３（療養者名簿）（⑤の場合）'!$BD34,IF(FT$19&lt;='様式３（療養者名簿）（⑤の場合）'!$BE34,1,0),0),0)</f>
        <v>0</v>
      </c>
      <c r="FU29" s="377">
        <f>IF(FU$19-'様式３（療養者名簿）（⑤の場合）'!$BD34+1&lt;=15,IF(FU$19&gt;='様式３（療養者名簿）（⑤の場合）'!$BD34,IF(FU$19&lt;='様式３（療養者名簿）（⑤の場合）'!$BE34,1,0),0),0)</f>
        <v>0</v>
      </c>
      <c r="FV29" s="377">
        <f>IF(FV$19-'様式３（療養者名簿）（⑤の場合）'!$BD34+1&lt;=15,IF(FV$19&gt;='様式３（療養者名簿）（⑤の場合）'!$BD34,IF(FV$19&lt;='様式３（療養者名簿）（⑤の場合）'!$BE34,1,0),0),0)</f>
        <v>0</v>
      </c>
      <c r="FW29" s="377">
        <f>IF(FW$19-'様式３（療養者名簿）（⑤の場合）'!$BD34+1&lt;=15,IF(FW$19&gt;='様式３（療養者名簿）（⑤の場合）'!$BD34,IF(FW$19&lt;='様式３（療養者名簿）（⑤の場合）'!$BE34,1,0),0),0)</f>
        <v>0</v>
      </c>
      <c r="FX29" s="377">
        <f>IF(FX$19-'様式３（療養者名簿）（⑤の場合）'!$BD34+1&lt;=15,IF(FX$19&gt;='様式３（療養者名簿）（⑤の場合）'!$BD34,IF(FX$19&lt;='様式３（療養者名簿）（⑤の場合）'!$BE34,1,0),0),0)</f>
        <v>0</v>
      </c>
      <c r="FY29" s="377">
        <f>IF(FY$19-'様式３（療養者名簿）（⑤の場合）'!$BD34+1&lt;=15,IF(FY$19&gt;='様式３（療養者名簿）（⑤の場合）'!$BD34,IF(FY$19&lt;='様式３（療養者名簿）（⑤の場合）'!$BE34,1,0),0),0)</f>
        <v>0</v>
      </c>
      <c r="FZ29" s="377">
        <f>IF(FZ$19-'様式３（療養者名簿）（⑤の場合）'!$BD34+1&lt;=15,IF(FZ$19&gt;='様式３（療養者名簿）（⑤の場合）'!$BD34,IF(FZ$19&lt;='様式３（療養者名簿）（⑤の場合）'!$BE34,1,0),0),0)</f>
        <v>0</v>
      </c>
      <c r="GA29" s="377">
        <f>IF(GA$19-'様式３（療養者名簿）（⑤の場合）'!$BD34+1&lt;=15,IF(GA$19&gt;='様式３（療養者名簿）（⑤の場合）'!$BD34,IF(GA$19&lt;='様式３（療養者名簿）（⑤の場合）'!$BE34,1,0),0),0)</f>
        <v>0</v>
      </c>
      <c r="GB29" s="377">
        <f>IF(GB$19-'様式３（療養者名簿）（⑤の場合）'!$BD34+1&lt;=15,IF(GB$19&gt;='様式３（療養者名簿）（⑤の場合）'!$BD34,IF(GB$19&lt;='様式３（療養者名簿）（⑤の場合）'!$BE34,1,0),0),0)</f>
        <v>0</v>
      </c>
      <c r="GC29" s="377">
        <f>IF(GC$19-'様式３（療養者名簿）（⑤の場合）'!$BD34+1&lt;=15,IF(GC$19&gt;='様式３（療養者名簿）（⑤の場合）'!$BD34,IF(GC$19&lt;='様式３（療養者名簿）（⑤の場合）'!$BE34,1,0),0),0)</f>
        <v>0</v>
      </c>
      <c r="GD29" s="377">
        <f>IF(GD$19-'様式３（療養者名簿）（⑤の場合）'!$BD34+1&lt;=15,IF(GD$19&gt;='様式３（療養者名簿）（⑤の場合）'!$BD34,IF(GD$19&lt;='様式３（療養者名簿）（⑤の場合）'!$BE34,1,0),0),0)</f>
        <v>0</v>
      </c>
      <c r="GE29" s="377">
        <f>IF(GE$19-'様式３（療養者名簿）（⑤の場合）'!$BD34+1&lt;=15,IF(GE$19&gt;='様式３（療養者名簿）（⑤の場合）'!$BD34,IF(GE$19&lt;='様式３（療養者名簿）（⑤の場合）'!$BE34,1,0),0),0)</f>
        <v>0</v>
      </c>
      <c r="GF29" s="377">
        <f>IF(GF$19-'様式３（療養者名簿）（⑤の場合）'!$BD34+1&lt;=15,IF(GF$19&gt;='様式３（療養者名簿）（⑤の場合）'!$BD34,IF(GF$19&lt;='様式３（療養者名簿）（⑤の場合）'!$BE34,1,0),0),0)</f>
        <v>0</v>
      </c>
      <c r="GG29" s="377">
        <f>IF(GG$19-'様式３（療養者名簿）（⑤の場合）'!$BD34+1&lt;=15,IF(GG$19&gt;='様式３（療養者名簿）（⑤の場合）'!$BD34,IF(GG$19&lt;='様式３（療養者名簿）（⑤の場合）'!$BE34,1,0),0),0)</f>
        <v>0</v>
      </c>
      <c r="GH29" s="377">
        <f>IF(GH$19-'様式３（療養者名簿）（⑤の場合）'!$BD34+1&lt;=15,IF(GH$19&gt;='様式３（療養者名簿）（⑤の場合）'!$BD34,IF(GH$19&lt;='様式３（療養者名簿）（⑤の場合）'!$BE34,1,0),0),0)</f>
        <v>0</v>
      </c>
      <c r="GI29" s="377">
        <f>IF(GI$19-'様式３（療養者名簿）（⑤の場合）'!$BD34+1&lt;=15,IF(GI$19&gt;='様式３（療養者名簿）（⑤の場合）'!$BD34,IF(GI$19&lt;='様式３（療養者名簿）（⑤の場合）'!$BE34,1,0),0),0)</f>
        <v>0</v>
      </c>
      <c r="GJ29" s="377">
        <f>IF(GJ$19-'様式３（療養者名簿）（⑤の場合）'!$BD34+1&lt;=15,IF(GJ$19&gt;='様式３（療養者名簿）（⑤の場合）'!$BD34,IF(GJ$19&lt;='様式３（療養者名簿）（⑤の場合）'!$BE34,1,0),0),0)</f>
        <v>0</v>
      </c>
      <c r="GK29" s="377">
        <f>IF(GK$19-'様式３（療養者名簿）（⑤の場合）'!$BD34+1&lt;=15,IF(GK$19&gt;='様式３（療養者名簿）（⑤の場合）'!$BD34,IF(GK$19&lt;='様式３（療養者名簿）（⑤の場合）'!$BE34,1,0),0),0)</f>
        <v>0</v>
      </c>
      <c r="GL29" s="377">
        <f>IF(GL$19-'様式３（療養者名簿）（⑤の場合）'!$BD34+1&lt;=15,IF(GL$19&gt;='様式３（療養者名簿）（⑤の場合）'!$BD34,IF(GL$19&lt;='様式３（療養者名簿）（⑤の場合）'!$BE34,1,0),0),0)</f>
        <v>0</v>
      </c>
      <c r="GM29" s="377">
        <f>IF(GM$19-'様式３（療養者名簿）（⑤の場合）'!$BD34+1&lt;=15,IF(GM$19&gt;='様式３（療養者名簿）（⑤の場合）'!$BD34,IF(GM$19&lt;='様式３（療養者名簿）（⑤の場合）'!$BE34,1,0),0),0)</f>
        <v>0</v>
      </c>
      <c r="GN29" s="377">
        <f>IF(GN$19-'様式３（療養者名簿）（⑤の場合）'!$BD34+1&lt;=15,IF(GN$19&gt;='様式３（療養者名簿）（⑤の場合）'!$BD34,IF(GN$19&lt;='様式３（療養者名簿）（⑤の場合）'!$BE34,1,0),0),0)</f>
        <v>0</v>
      </c>
      <c r="GO29" s="377">
        <f>IF(GO$19-'様式３（療養者名簿）（⑤の場合）'!$BD34+1&lt;=15,IF(GO$19&gt;='様式３（療養者名簿）（⑤の場合）'!$BD34,IF(GO$19&lt;='様式３（療養者名簿）（⑤の場合）'!$BE34,1,0),0),0)</f>
        <v>0</v>
      </c>
      <c r="GP29" s="377">
        <f>IF(GP$19-'様式３（療養者名簿）（⑤の場合）'!$BD34+1&lt;=15,IF(GP$19&gt;='様式３（療養者名簿）（⑤の場合）'!$BD34,IF(GP$19&lt;='様式３（療養者名簿）（⑤の場合）'!$BE34,1,0),0),0)</f>
        <v>0</v>
      </c>
      <c r="GQ29" s="377">
        <f>IF(GQ$19-'様式３（療養者名簿）（⑤の場合）'!$BD34+1&lt;=15,IF(GQ$19&gt;='様式３（療養者名簿）（⑤の場合）'!$BD34,IF(GQ$19&lt;='様式３（療養者名簿）（⑤の場合）'!$BE34,1,0),0),0)</f>
        <v>0</v>
      </c>
      <c r="GR29" s="377">
        <f>IF(GR$19-'様式３（療養者名簿）（⑤の場合）'!$BD34+1&lt;=15,IF(GR$19&gt;='様式３（療養者名簿）（⑤の場合）'!$BD34,IF(GR$19&lt;='様式３（療養者名簿）（⑤の場合）'!$BE34,1,0),0),0)</f>
        <v>0</v>
      </c>
      <c r="GS29" s="377">
        <f>IF(GS$19-'様式３（療養者名簿）（⑤の場合）'!$BD34+1&lt;=15,IF(GS$19&gt;='様式３（療養者名簿）（⑤の場合）'!$BD34,IF(GS$19&lt;='様式３（療養者名簿）（⑤の場合）'!$BE34,1,0),0),0)</f>
        <v>0</v>
      </c>
      <c r="GT29" s="377">
        <f>IF(GT$19-'様式３（療養者名簿）（⑤の場合）'!$BD34+1&lt;=15,IF(GT$19&gt;='様式３（療養者名簿）（⑤の場合）'!$BD34,IF(GT$19&lt;='様式３（療養者名簿）（⑤の場合）'!$BE34,1,0),0),0)</f>
        <v>0</v>
      </c>
      <c r="GU29" s="377">
        <f>IF(GU$19-'様式３（療養者名簿）（⑤の場合）'!$BD34+1&lt;=15,IF(GU$19&gt;='様式３（療養者名簿）（⑤の場合）'!$BD34,IF(GU$19&lt;='様式３（療養者名簿）（⑤の場合）'!$BE34,1,0),0),0)</f>
        <v>0</v>
      </c>
      <c r="GV29" s="377">
        <f>IF(GV$19-'様式３（療養者名簿）（⑤の場合）'!$BD34+1&lt;=15,IF(GV$19&gt;='様式３（療養者名簿）（⑤の場合）'!$BD34,IF(GV$19&lt;='様式３（療養者名簿）（⑤の場合）'!$BE34,1,0),0),0)</f>
        <v>0</v>
      </c>
      <c r="GW29" s="377">
        <f>IF(GW$19-'様式３（療養者名簿）（⑤の場合）'!$BD34+1&lt;=15,IF(GW$19&gt;='様式３（療養者名簿）（⑤の場合）'!$BD34,IF(GW$19&lt;='様式３（療養者名簿）（⑤の場合）'!$BE34,1,0),0),0)</f>
        <v>0</v>
      </c>
      <c r="GX29" s="377">
        <f>IF(GX$19-'様式３（療養者名簿）（⑤の場合）'!$BD34+1&lt;=15,IF(GX$19&gt;='様式３（療養者名簿）（⑤の場合）'!$BD34,IF(GX$19&lt;='様式３（療養者名簿）（⑤の場合）'!$BE34,1,0),0),0)</f>
        <v>0</v>
      </c>
      <c r="GY29" s="377">
        <f>IF(GY$19-'様式３（療養者名簿）（⑤の場合）'!$BD34+1&lt;=15,IF(GY$19&gt;='様式３（療養者名簿）（⑤の場合）'!$BD34,IF(GY$19&lt;='様式３（療養者名簿）（⑤の場合）'!$BE34,1,0),0),0)</f>
        <v>0</v>
      </c>
      <c r="GZ29" s="377">
        <f>IF(GZ$19-'様式３（療養者名簿）（⑤の場合）'!$BD34+1&lt;=15,IF(GZ$19&gt;='様式３（療養者名簿）（⑤の場合）'!$BD34,IF(GZ$19&lt;='様式３（療養者名簿）（⑤の場合）'!$BE34,1,0),0),0)</f>
        <v>0</v>
      </c>
      <c r="HA29" s="377">
        <f>IF(HA$19-'様式３（療養者名簿）（⑤の場合）'!$BD34+1&lt;=15,IF(HA$19&gt;='様式３（療養者名簿）（⑤の場合）'!$BD34,IF(HA$19&lt;='様式３（療養者名簿）（⑤の場合）'!$BE34,1,0),0),0)</f>
        <v>0</v>
      </c>
      <c r="HB29" s="377">
        <f>IF(HB$19-'様式３（療養者名簿）（⑤の場合）'!$BD34+1&lt;=15,IF(HB$19&gt;='様式３（療養者名簿）（⑤の場合）'!$BD34,IF(HB$19&lt;='様式３（療養者名簿）（⑤の場合）'!$BE34,1,0),0),0)</f>
        <v>0</v>
      </c>
      <c r="HC29" s="377">
        <f>IF(HC$19-'様式３（療養者名簿）（⑤の場合）'!$BD34+1&lt;=15,IF(HC$19&gt;='様式３（療養者名簿）（⑤の場合）'!$BD34,IF(HC$19&lt;='様式３（療養者名簿）（⑤の場合）'!$BE34,1,0),0),0)</f>
        <v>0</v>
      </c>
      <c r="HD29" s="377">
        <f>IF(HD$19-'様式３（療養者名簿）（⑤の場合）'!$BD34+1&lt;=15,IF(HD$19&gt;='様式３（療養者名簿）（⑤の場合）'!$BD34,IF(HD$19&lt;='様式３（療養者名簿）（⑤の場合）'!$BE34,1,0),0),0)</f>
        <v>0</v>
      </c>
      <c r="HE29" s="377">
        <f>IF(HE$19-'様式３（療養者名簿）（⑤の場合）'!$BD34+1&lt;=15,IF(HE$19&gt;='様式３（療養者名簿）（⑤の場合）'!$BD34,IF(HE$19&lt;='様式３（療養者名簿）（⑤の場合）'!$BE34,1,0),0),0)</f>
        <v>0</v>
      </c>
      <c r="HF29" s="377">
        <f>IF(HF$19-'様式３（療養者名簿）（⑤の場合）'!$BD34+1&lt;=15,IF(HF$19&gt;='様式３（療養者名簿）（⑤の場合）'!$BD34,IF(HF$19&lt;='様式３（療養者名簿）（⑤の場合）'!$BE34,1,0),0),0)</f>
        <v>0</v>
      </c>
      <c r="HG29" s="377">
        <f>IF(HG$19-'様式３（療養者名簿）（⑤の場合）'!$BD34+1&lt;=15,IF(HG$19&gt;='様式３（療養者名簿）（⑤の場合）'!$BD34,IF(HG$19&lt;='様式３（療養者名簿）（⑤の場合）'!$BE34,1,0),0),0)</f>
        <v>0</v>
      </c>
      <c r="HH29" s="377">
        <f>IF(HH$19-'様式３（療養者名簿）（⑤の場合）'!$BD34+1&lt;=15,IF(HH$19&gt;='様式３（療養者名簿）（⑤の場合）'!$BD34,IF(HH$19&lt;='様式３（療養者名簿）（⑤の場合）'!$BE34,1,0),0),0)</f>
        <v>0</v>
      </c>
      <c r="HI29" s="377">
        <f>IF(HI$19-'様式３（療養者名簿）（⑤の場合）'!$BD34+1&lt;=15,IF(HI$19&gt;='様式３（療養者名簿）（⑤の場合）'!$BD34,IF(HI$19&lt;='様式３（療養者名簿）（⑤の場合）'!$BE34,1,0),0),0)</f>
        <v>0</v>
      </c>
      <c r="HJ29" s="377">
        <f>IF(HJ$19-'様式３（療養者名簿）（⑤の場合）'!$BD34+1&lt;=15,IF(HJ$19&gt;='様式３（療養者名簿）（⑤の場合）'!$BD34,IF(HJ$19&lt;='様式３（療養者名簿）（⑤の場合）'!$BE34,1,0),0),0)</f>
        <v>0</v>
      </c>
      <c r="HK29" s="377">
        <f>IF(HK$19-'様式３（療養者名簿）（⑤の場合）'!$BD34+1&lt;=15,IF(HK$19&gt;='様式３（療養者名簿）（⑤の場合）'!$BD34,IF(HK$19&lt;='様式３（療養者名簿）（⑤の場合）'!$BE34,1,0),0),0)</f>
        <v>0</v>
      </c>
      <c r="HL29" s="377">
        <f>IF(HL$19-'様式３（療養者名簿）（⑤の場合）'!$BD34+1&lt;=15,IF(HL$19&gt;='様式３（療養者名簿）（⑤の場合）'!$BD34,IF(HL$19&lt;='様式３（療養者名簿）（⑤の場合）'!$BE34,1,0),0),0)</f>
        <v>0</v>
      </c>
      <c r="HM29" s="377">
        <f>IF(HM$19-'様式３（療養者名簿）（⑤の場合）'!$BD34+1&lt;=15,IF(HM$19&gt;='様式３（療養者名簿）（⑤の場合）'!$BD34,IF(HM$19&lt;='様式３（療養者名簿）（⑤の場合）'!$BE34,1,0),0),0)</f>
        <v>0</v>
      </c>
      <c r="HN29" s="377">
        <f>IF(HN$19-'様式３（療養者名簿）（⑤の場合）'!$BD34+1&lt;=15,IF(HN$19&gt;='様式３（療養者名簿）（⑤の場合）'!$BD34,IF(HN$19&lt;='様式３（療養者名簿）（⑤の場合）'!$BE34,1,0),0),0)</f>
        <v>0</v>
      </c>
      <c r="HO29" s="377">
        <f>IF(HO$19-'様式３（療養者名簿）（⑤の場合）'!$BD34+1&lt;=15,IF(HO$19&gt;='様式３（療養者名簿）（⑤の場合）'!$BD34,IF(HO$19&lt;='様式３（療養者名簿）（⑤の場合）'!$BE34,1,0),0),0)</f>
        <v>0</v>
      </c>
      <c r="HP29" s="377">
        <f>IF(HP$19-'様式３（療養者名簿）（⑤の場合）'!$BD34+1&lt;=15,IF(HP$19&gt;='様式３（療養者名簿）（⑤の場合）'!$BD34,IF(HP$19&lt;='様式３（療養者名簿）（⑤の場合）'!$BE34,1,0),0),0)</f>
        <v>0</v>
      </c>
      <c r="HQ29" s="377">
        <f>IF(HQ$19-'様式３（療養者名簿）（⑤の場合）'!$BD34+1&lt;=15,IF(HQ$19&gt;='様式３（療養者名簿）（⑤の場合）'!$BD34,IF(HQ$19&lt;='様式３（療養者名簿）（⑤の場合）'!$BE34,1,0),0),0)</f>
        <v>0</v>
      </c>
      <c r="HR29" s="377">
        <f>IF(HR$19-'様式３（療養者名簿）（⑤の場合）'!$BD34+1&lt;=15,IF(HR$19&gt;='様式３（療養者名簿）（⑤の場合）'!$BD34,IF(HR$19&lt;='様式３（療養者名簿）（⑤の場合）'!$BE34,1,0),0),0)</f>
        <v>0</v>
      </c>
      <c r="HS29" s="377">
        <f>IF(HS$19-'様式３（療養者名簿）（⑤の場合）'!$BD34+1&lt;=15,IF(HS$19&gt;='様式３（療養者名簿）（⑤の場合）'!$BD34,IF(HS$19&lt;='様式３（療養者名簿）（⑤の場合）'!$BE34,1,0),0),0)</f>
        <v>0</v>
      </c>
      <c r="HT29" s="377">
        <f>IF(HT$19-'様式３（療養者名簿）（⑤の場合）'!$BD34+1&lt;=15,IF(HT$19&gt;='様式３（療養者名簿）（⑤の場合）'!$BD34,IF(HT$19&lt;='様式３（療養者名簿）（⑤の場合）'!$BE34,1,0),0),0)</f>
        <v>0</v>
      </c>
      <c r="HU29" s="377">
        <f>IF(HU$19-'様式３（療養者名簿）（⑤の場合）'!$BD34+1&lt;=15,IF(HU$19&gt;='様式３（療養者名簿）（⑤の場合）'!$BD34,IF(HU$19&lt;='様式３（療養者名簿）（⑤の場合）'!$BE34,1,0),0),0)</f>
        <v>0</v>
      </c>
      <c r="HV29" s="377">
        <f>IF(HV$19-'様式３（療養者名簿）（⑤の場合）'!$BD34+1&lt;=15,IF(HV$19&gt;='様式３（療養者名簿）（⑤の場合）'!$BD34,IF(HV$19&lt;='様式３（療養者名簿）（⑤の場合）'!$BE34,1,0),0),0)</f>
        <v>0</v>
      </c>
      <c r="HW29" s="377">
        <f>IF(HW$19-'様式３（療養者名簿）（⑤の場合）'!$BD34+1&lt;=15,IF(HW$19&gt;='様式３（療養者名簿）（⑤の場合）'!$BD34,IF(HW$19&lt;='様式３（療養者名簿）（⑤の場合）'!$BE34,1,0),0),0)</f>
        <v>0</v>
      </c>
      <c r="HX29" s="377">
        <f>IF(HX$19-'様式３（療養者名簿）（⑤の場合）'!$BD34+1&lt;=15,IF(HX$19&gt;='様式３（療養者名簿）（⑤の場合）'!$BD34,IF(HX$19&lt;='様式３（療養者名簿）（⑤の場合）'!$BE34,1,0),0),0)</f>
        <v>0</v>
      </c>
      <c r="HY29" s="377">
        <f>IF(HY$19-'様式３（療養者名簿）（⑤の場合）'!$BD34+1&lt;=15,IF(HY$19&gt;='様式３（療養者名簿）（⑤の場合）'!$BD34,IF(HY$19&lt;='様式３（療養者名簿）（⑤の場合）'!$BE34,1,0),0),0)</f>
        <v>0</v>
      </c>
      <c r="HZ29" s="377">
        <f>IF(HZ$19-'様式３（療養者名簿）（⑤の場合）'!$BD34+1&lt;=15,IF(HZ$19&gt;='様式３（療養者名簿）（⑤の場合）'!$BD34,IF(HZ$19&lt;='様式３（療養者名簿）（⑤の場合）'!$BE34,1,0),0),0)</f>
        <v>0</v>
      </c>
      <c r="IA29" s="377">
        <f>IF(IA$19-'様式３（療養者名簿）（⑤の場合）'!$BD34+1&lt;=15,IF(IA$19&gt;='様式３（療養者名簿）（⑤の場合）'!$BD34,IF(IA$19&lt;='様式３（療養者名簿）（⑤の場合）'!$BE34,1,0),0),0)</f>
        <v>0</v>
      </c>
      <c r="IB29" s="377">
        <f>IF(IB$19-'様式３（療養者名簿）（⑤の場合）'!$BD34+1&lt;=15,IF(IB$19&gt;='様式３（療養者名簿）（⑤の場合）'!$BD34,IF(IB$19&lt;='様式３（療養者名簿）（⑤の場合）'!$BE34,1,0),0),0)</f>
        <v>0</v>
      </c>
      <c r="IC29" s="377">
        <f>IF(IC$19-'様式３（療養者名簿）（⑤の場合）'!$BD34+1&lt;=15,IF(IC$19&gt;='様式３（療養者名簿）（⑤の場合）'!$BD34,IF(IC$19&lt;='様式３（療養者名簿）（⑤の場合）'!$BE34,1,0),0),0)</f>
        <v>0</v>
      </c>
      <c r="ID29" s="377">
        <f>IF(ID$19-'様式３（療養者名簿）（⑤の場合）'!$BD34+1&lt;=15,IF(ID$19&gt;='様式３（療養者名簿）（⑤の場合）'!$BD34,IF(ID$19&lt;='様式３（療養者名簿）（⑤の場合）'!$BE34,1,0),0),0)</f>
        <v>0</v>
      </c>
      <c r="IE29" s="377">
        <f>IF(IE$19-'様式３（療養者名簿）（⑤の場合）'!$BD34+1&lt;=15,IF(IE$19&gt;='様式３（療養者名簿）（⑤の場合）'!$BD34,IF(IE$19&lt;='様式３（療養者名簿）（⑤の場合）'!$BE34,1,0),0),0)</f>
        <v>0</v>
      </c>
      <c r="IF29" s="377">
        <f>IF(IF$19-'様式３（療養者名簿）（⑤の場合）'!$BD34+1&lt;=15,IF(IF$19&gt;='様式３（療養者名簿）（⑤の場合）'!$BD34,IF(IF$19&lt;='様式３（療養者名簿）（⑤の場合）'!$BE34,1,0),0),0)</f>
        <v>0</v>
      </c>
      <c r="IG29" s="377">
        <f>IF(IG$19-'様式３（療養者名簿）（⑤の場合）'!$BD34+1&lt;=15,IF(IG$19&gt;='様式３（療養者名簿）（⑤の場合）'!$BD34,IF(IG$19&lt;='様式３（療養者名簿）（⑤の場合）'!$BE34,1,0),0),0)</f>
        <v>0</v>
      </c>
      <c r="IH29" s="377">
        <f>IF(IH$19-'様式３（療養者名簿）（⑤の場合）'!$BD34+1&lt;=15,IF(IH$19&gt;='様式３（療養者名簿）（⑤の場合）'!$BD34,IF(IH$19&lt;='様式３（療養者名簿）（⑤の場合）'!$BE34,1,0),0),0)</f>
        <v>0</v>
      </c>
      <c r="II29" s="377">
        <f>IF(II$19-'様式３（療養者名簿）（⑤の場合）'!$BD34+1&lt;=15,IF(II$19&gt;='様式３（療養者名簿）（⑤の場合）'!$BD34,IF(II$19&lt;='様式３（療養者名簿）（⑤の場合）'!$BE34,1,0),0),0)</f>
        <v>0</v>
      </c>
      <c r="IJ29" s="377">
        <f>IF(IJ$19-'様式３（療養者名簿）（⑤の場合）'!$BD34+1&lt;=15,IF(IJ$19&gt;='様式３（療養者名簿）（⑤の場合）'!$BD34,IF(IJ$19&lt;='様式３（療養者名簿）（⑤の場合）'!$BE34,1,0),0),0)</f>
        <v>0</v>
      </c>
      <c r="IK29" s="377">
        <f>IF(IK$19-'様式３（療養者名簿）（⑤の場合）'!$BD34+1&lt;=15,IF(IK$19&gt;='様式３（療養者名簿）（⑤の場合）'!$BD34,IF(IK$19&lt;='様式３（療養者名簿）（⑤の場合）'!$BE34,1,0),0),0)</f>
        <v>0</v>
      </c>
      <c r="IL29" s="377">
        <f>IF(IL$19-'様式３（療養者名簿）（⑤の場合）'!$BD34+1&lt;=15,IF(IL$19&gt;='様式３（療養者名簿）（⑤の場合）'!$BD34,IF(IL$19&lt;='様式３（療養者名簿）（⑤の場合）'!$BE34,1,0),0),0)</f>
        <v>0</v>
      </c>
      <c r="IM29" s="377">
        <f>IF(IM$19-'様式３（療養者名簿）（⑤の場合）'!$BD34+1&lt;=15,IF(IM$19&gt;='様式３（療養者名簿）（⑤の場合）'!$BD34,IF(IM$19&lt;='様式３（療養者名簿）（⑤の場合）'!$BE34,1,0),0),0)</f>
        <v>0</v>
      </c>
      <c r="IN29" s="377">
        <f>IF(IN$19-'様式３（療養者名簿）（⑤の場合）'!$BD34+1&lt;=15,IF(IN$19&gt;='様式３（療養者名簿）（⑤の場合）'!$BD34,IF(IN$19&lt;='様式３（療養者名簿）（⑤の場合）'!$BE34,1,0),0),0)</f>
        <v>0</v>
      </c>
      <c r="IO29" s="377">
        <f>IF(IO$19-'様式３（療養者名簿）（⑤の場合）'!$BD34+1&lt;=15,IF(IO$19&gt;='様式３（療養者名簿）（⑤の場合）'!$BD34,IF(IO$19&lt;='様式３（療養者名簿）（⑤の場合）'!$BE34,1,0),0),0)</f>
        <v>0</v>
      </c>
      <c r="IP29" s="377">
        <f>IF(IP$19-'様式３（療養者名簿）（⑤の場合）'!$BD34+1&lt;=15,IF(IP$19&gt;='様式３（療養者名簿）（⑤の場合）'!$BD34,IF(IP$19&lt;='様式３（療養者名簿）（⑤の場合）'!$BE34,1,0),0),0)</f>
        <v>0</v>
      </c>
      <c r="IQ29" s="377">
        <f>IF(IQ$19-'様式３（療養者名簿）（⑤の場合）'!$BD34+1&lt;=15,IF(IQ$19&gt;='様式３（療養者名簿）（⑤の場合）'!$BD34,IF(IQ$19&lt;='様式３（療養者名簿）（⑤の場合）'!$BE34,1,0),0),0)</f>
        <v>0</v>
      </c>
      <c r="IR29" s="377">
        <f>IF(IR$19-'様式３（療養者名簿）（⑤の場合）'!$BD34+1&lt;=15,IF(IR$19&gt;='様式３（療養者名簿）（⑤の場合）'!$BD34,IF(IR$19&lt;='様式３（療養者名簿）（⑤の場合）'!$BE34,1,0),0),0)</f>
        <v>0</v>
      </c>
      <c r="IS29" s="377">
        <f>IF(IS$19-'様式３（療養者名簿）（⑤の場合）'!$BD34+1&lt;=15,IF(IS$19&gt;='様式３（療養者名簿）（⑤の場合）'!$BD34,IF(IS$19&lt;='様式３（療養者名簿）（⑤の場合）'!$BE34,1,0),0),0)</f>
        <v>0</v>
      </c>
      <c r="IT29" s="377">
        <f>IF(IT$19-'様式３（療養者名簿）（⑤の場合）'!$BD34+1&lt;=15,IF(IT$19&gt;='様式３（療養者名簿）（⑤の場合）'!$BD34,IF(IT$19&lt;='様式３（療養者名簿）（⑤の場合）'!$BE34,1,0),0),0)</f>
        <v>0</v>
      </c>
      <c r="IU29" s="377">
        <f>IF(IU$19-'様式３（療養者名簿）（⑤の場合）'!$BD34+1&lt;=15,IF(IU$19&gt;='様式３（療養者名簿）（⑤の場合）'!$BD34,IF(IU$19&lt;='様式３（療養者名簿）（⑤の場合）'!$BE34,1,0),0),0)</f>
        <v>0</v>
      </c>
      <c r="IV29" s="377">
        <f>IF(IV$19-'様式３（療養者名簿）（⑤の場合）'!$BD34+1&lt;=15,IF(IV$19&gt;='様式３（療養者名簿）（⑤の場合）'!$BD34,IF(IV$19&lt;='様式３（療養者名簿）（⑤の場合）'!$BE34,1,0),0),0)</f>
        <v>0</v>
      </c>
      <c r="IW29" s="377">
        <f>IF(IW$19-'様式３（療養者名簿）（⑤の場合）'!$BD34+1&lt;=15,IF(IW$19&gt;='様式３（療養者名簿）（⑤の場合）'!$BD34,IF(IW$19&lt;='様式３（療養者名簿）（⑤の場合）'!$BE34,1,0),0),0)</f>
        <v>0</v>
      </c>
      <c r="IX29" s="377">
        <f>IF(IX$19-'様式３（療養者名簿）（⑤の場合）'!$BD34+1&lt;=15,IF(IX$19&gt;='様式３（療養者名簿）（⑤の場合）'!$BD34,IF(IX$19&lt;='様式３（療養者名簿）（⑤の場合）'!$BE34,1,0),0),0)</f>
        <v>0</v>
      </c>
      <c r="IY29" s="377">
        <f>IF(IY$19-'様式３（療養者名簿）（⑤の場合）'!$BD34+1&lt;=15,IF(IY$19&gt;='様式３（療養者名簿）（⑤の場合）'!$BD34,IF(IY$19&lt;='様式３（療養者名簿）（⑤の場合）'!$BE34,1,0),0),0)</f>
        <v>0</v>
      </c>
      <c r="IZ29" s="377">
        <f>IF(IZ$19-'様式３（療養者名簿）（⑤の場合）'!$BD34+1&lt;=15,IF(IZ$19&gt;='様式３（療養者名簿）（⑤の場合）'!$BD34,IF(IZ$19&lt;='様式３（療養者名簿）（⑤の場合）'!$BE34,1,0),0),0)</f>
        <v>0</v>
      </c>
      <c r="JA29" s="377">
        <f>IF(JA$19-'様式３（療養者名簿）（⑤の場合）'!$BD34+1&lt;=15,IF(JA$19&gt;='様式３（療養者名簿）（⑤の場合）'!$BD34,IF(JA$19&lt;='様式３（療養者名簿）（⑤の場合）'!$BE34,1,0),0),0)</f>
        <v>0</v>
      </c>
      <c r="JB29" s="377">
        <f>IF(JB$19-'様式３（療養者名簿）（⑤の場合）'!$BD34+1&lt;=15,IF(JB$19&gt;='様式３（療養者名簿）（⑤の場合）'!$BD34,IF(JB$19&lt;='様式３（療養者名簿）（⑤の場合）'!$BE34,1,0),0),0)</f>
        <v>0</v>
      </c>
      <c r="JC29" s="377">
        <f>IF(JC$19-'様式３（療養者名簿）（⑤の場合）'!$BD34+1&lt;=15,IF(JC$19&gt;='様式３（療養者名簿）（⑤の場合）'!$BD34,IF(JC$19&lt;='様式３（療養者名簿）（⑤の場合）'!$BE34,1,0),0),0)</f>
        <v>0</v>
      </c>
      <c r="JD29" s="377">
        <f>IF(JD$19-'様式３（療養者名簿）（⑤の場合）'!$BD34+1&lt;=15,IF(JD$19&gt;='様式３（療養者名簿）（⑤の場合）'!$BD34,IF(JD$19&lt;='様式３（療養者名簿）（⑤の場合）'!$BE34,1,0),0),0)</f>
        <v>0</v>
      </c>
      <c r="JE29" s="377">
        <f>IF(JE$19-'様式３（療養者名簿）（⑤の場合）'!$BD34+1&lt;=15,IF(JE$19&gt;='様式３（療養者名簿）（⑤の場合）'!$BD34,IF(JE$19&lt;='様式３（療養者名簿）（⑤の場合）'!$BE34,1,0),0),0)</f>
        <v>0</v>
      </c>
      <c r="JF29" s="377">
        <f>IF(JF$19-'様式３（療養者名簿）（⑤の場合）'!$BD34+1&lt;=15,IF(JF$19&gt;='様式３（療養者名簿）（⑤の場合）'!$BD34,IF(JF$19&lt;='様式３（療養者名簿）（⑤の場合）'!$BE34,1,0),0),0)</f>
        <v>0</v>
      </c>
      <c r="JG29" s="377">
        <f>IF(JG$19-'様式３（療養者名簿）（⑤の場合）'!$BD34+1&lt;=15,IF(JG$19&gt;='様式３（療養者名簿）（⑤の場合）'!$BD34,IF(JG$19&lt;='様式３（療養者名簿）（⑤の場合）'!$BE34,1,0),0),0)</f>
        <v>0</v>
      </c>
      <c r="JH29" s="377">
        <f>IF(JH$19-'様式３（療養者名簿）（⑤の場合）'!$BD34+1&lt;=15,IF(JH$19&gt;='様式３（療養者名簿）（⑤の場合）'!$BD34,IF(JH$19&lt;='様式３（療養者名簿）（⑤の場合）'!$BE34,1,0),0),0)</f>
        <v>0</v>
      </c>
      <c r="JI29" s="377">
        <f>IF(JI$19-'様式３（療養者名簿）（⑤の場合）'!$BD34+1&lt;=15,IF(JI$19&gt;='様式３（療養者名簿）（⑤の場合）'!$BD34,IF(JI$19&lt;='様式３（療養者名簿）（⑤の場合）'!$BE34,1,0),0),0)</f>
        <v>0</v>
      </c>
      <c r="JJ29" s="377">
        <f>IF(JJ$19-'様式３（療養者名簿）（⑤の場合）'!$BD34+1&lt;=15,IF(JJ$19&gt;='様式３（療養者名簿）（⑤の場合）'!$BD34,IF(JJ$19&lt;='様式３（療養者名簿）（⑤の場合）'!$BE34,1,0),0),0)</f>
        <v>0</v>
      </c>
      <c r="JK29" s="377">
        <f>IF(JK$19-'様式３（療養者名簿）（⑤の場合）'!$BD34+1&lt;=15,IF(JK$19&gt;='様式３（療養者名簿）（⑤の場合）'!$BD34,IF(JK$19&lt;='様式３（療養者名簿）（⑤の場合）'!$BE34,1,0),0),0)</f>
        <v>0</v>
      </c>
      <c r="JL29" s="377">
        <f>IF(JL$19-'様式３（療養者名簿）（⑤の場合）'!$BD34+1&lt;=15,IF(JL$19&gt;='様式３（療養者名簿）（⑤の場合）'!$BD34,IF(JL$19&lt;='様式３（療養者名簿）（⑤の場合）'!$BE34,1,0),0),0)</f>
        <v>0</v>
      </c>
      <c r="JM29" s="377">
        <f>IF(JM$19-'様式３（療養者名簿）（⑤の場合）'!$BD34+1&lt;=15,IF(JM$19&gt;='様式３（療養者名簿）（⑤の場合）'!$BD34,IF(JM$19&lt;='様式３（療養者名簿）（⑤の場合）'!$BE34,1,0),0),0)</f>
        <v>0</v>
      </c>
      <c r="JN29" s="377">
        <f>IF(JN$19-'様式３（療養者名簿）（⑤の場合）'!$BD34+1&lt;=15,IF(JN$19&gt;='様式３（療養者名簿）（⑤の場合）'!$BD34,IF(JN$19&lt;='様式３（療養者名簿）（⑤の場合）'!$BE34,1,0),0),0)</f>
        <v>0</v>
      </c>
      <c r="JO29" s="377">
        <f>IF(JO$19-'様式３（療養者名簿）（⑤の場合）'!$BD34+1&lt;=15,IF(JO$19&gt;='様式３（療養者名簿）（⑤の場合）'!$BD34,IF(JO$19&lt;='様式３（療養者名簿）（⑤の場合）'!$BE34,1,0),0),0)</f>
        <v>0</v>
      </c>
      <c r="JP29" s="377">
        <f>IF(JP$19-'様式３（療養者名簿）（⑤の場合）'!$BD34+1&lt;=15,IF(JP$19&gt;='様式３（療養者名簿）（⑤の場合）'!$BD34,IF(JP$19&lt;='様式３（療養者名簿）（⑤の場合）'!$BE34,1,0),0),0)</f>
        <v>0</v>
      </c>
      <c r="JQ29" s="377">
        <f>IF(JQ$19-'様式３（療養者名簿）（⑤の場合）'!$BD34+1&lt;=15,IF(JQ$19&gt;='様式３（療養者名簿）（⑤の場合）'!$BD34,IF(JQ$19&lt;='様式３（療養者名簿）（⑤の場合）'!$BE34,1,0),0),0)</f>
        <v>0</v>
      </c>
      <c r="JR29" s="377">
        <f>IF(JR$19-'様式３（療養者名簿）（⑤の場合）'!$BD34+1&lt;=15,IF(JR$19&gt;='様式３（療養者名簿）（⑤の場合）'!$BD34,IF(JR$19&lt;='様式３（療養者名簿）（⑤の場合）'!$BE34,1,0),0),0)</f>
        <v>0</v>
      </c>
      <c r="JS29" s="377">
        <f>IF(JS$19-'様式３（療養者名簿）（⑤の場合）'!$BD34+1&lt;=15,IF(JS$19&gt;='様式３（療養者名簿）（⑤の場合）'!$BD34,IF(JS$19&lt;='様式３（療養者名簿）（⑤の場合）'!$BE34,1,0),0),0)</f>
        <v>0</v>
      </c>
      <c r="JT29" s="377">
        <f>IF(JT$19-'様式３（療養者名簿）（⑤の場合）'!$BD34+1&lt;=15,IF(JT$19&gt;='様式３（療養者名簿）（⑤の場合）'!$BD34,IF(JT$19&lt;='様式３（療養者名簿）（⑤の場合）'!$BE34,1,0),0),0)</f>
        <v>0</v>
      </c>
      <c r="JU29" s="377">
        <f>IF(JU$19-'様式３（療養者名簿）（⑤の場合）'!$BD34+1&lt;=15,IF(JU$19&gt;='様式３（療養者名簿）（⑤の場合）'!$BD34,IF(JU$19&lt;='様式３（療養者名簿）（⑤の場合）'!$BE34,1,0),0),0)</f>
        <v>0</v>
      </c>
      <c r="JV29" s="377">
        <f>IF(JV$19-'様式３（療養者名簿）（⑤の場合）'!$BD34+1&lt;=15,IF(JV$19&gt;='様式３（療養者名簿）（⑤の場合）'!$BD34,IF(JV$19&lt;='様式３（療養者名簿）（⑤の場合）'!$BE34,1,0),0),0)</f>
        <v>0</v>
      </c>
      <c r="JW29" s="377">
        <f>IF(JW$19-'様式３（療養者名簿）（⑤の場合）'!$BD34+1&lt;=15,IF(JW$19&gt;='様式３（療養者名簿）（⑤の場合）'!$BD34,IF(JW$19&lt;='様式３（療養者名簿）（⑤の場合）'!$BE34,1,0),0),0)</f>
        <v>0</v>
      </c>
      <c r="JX29" s="377">
        <f>IF(JX$19-'様式３（療養者名簿）（⑤の場合）'!$BD34+1&lt;=15,IF(JX$19&gt;='様式３（療養者名簿）（⑤の場合）'!$BD34,IF(JX$19&lt;='様式３（療養者名簿）（⑤の場合）'!$BE34,1,0),0),0)</f>
        <v>0</v>
      </c>
      <c r="JY29" s="377">
        <f>IF(JY$19-'様式３（療養者名簿）（⑤の場合）'!$BD34+1&lt;=15,IF(JY$19&gt;='様式３（療養者名簿）（⑤の場合）'!$BD34,IF(JY$19&lt;='様式３（療養者名簿）（⑤の場合）'!$BE34,1,0),0),0)</f>
        <v>0</v>
      </c>
      <c r="JZ29" s="377">
        <f>IF(JZ$19-'様式３（療養者名簿）（⑤の場合）'!$BD34+1&lt;=15,IF(JZ$19&gt;='様式３（療養者名簿）（⑤の場合）'!$BD34,IF(JZ$19&lt;='様式３（療養者名簿）（⑤の場合）'!$BE34,1,0),0),0)</f>
        <v>0</v>
      </c>
      <c r="KA29" s="377">
        <f>IF(KA$19-'様式３（療養者名簿）（⑤の場合）'!$BD34+1&lt;=15,IF(KA$19&gt;='様式３（療養者名簿）（⑤の場合）'!$BD34,IF(KA$19&lt;='様式３（療養者名簿）（⑤の場合）'!$BE34,1,0),0),0)</f>
        <v>0</v>
      </c>
      <c r="KB29" s="377">
        <f>IF(KB$19-'様式３（療養者名簿）（⑤の場合）'!$BD34+1&lt;=15,IF(KB$19&gt;='様式３（療養者名簿）（⑤の場合）'!$BD34,IF(KB$19&lt;='様式３（療養者名簿）（⑤の場合）'!$BE34,1,0),0),0)</f>
        <v>0</v>
      </c>
      <c r="KC29" s="377">
        <f>IF(KC$19-'様式３（療養者名簿）（⑤の場合）'!$BD34+1&lt;=15,IF(KC$19&gt;='様式３（療養者名簿）（⑤の場合）'!$BD34,IF(KC$19&lt;='様式３（療養者名簿）（⑤の場合）'!$BE34,1,0),0),0)</f>
        <v>0</v>
      </c>
      <c r="KD29" s="377">
        <f>IF(KD$19-'様式３（療養者名簿）（⑤の場合）'!$BD34+1&lt;=15,IF(KD$19&gt;='様式３（療養者名簿）（⑤の場合）'!$BD34,IF(KD$19&lt;='様式３（療養者名簿）（⑤の場合）'!$BE34,1,0),0),0)</f>
        <v>0</v>
      </c>
      <c r="KE29" s="377">
        <f>IF(KE$19-'様式３（療養者名簿）（⑤の場合）'!$BD34+1&lt;=15,IF(KE$19&gt;='様式３（療養者名簿）（⑤の場合）'!$BD34,IF(KE$19&lt;='様式３（療養者名簿）（⑤の場合）'!$BE34,1,0),0),0)</f>
        <v>0</v>
      </c>
      <c r="KF29" s="377">
        <f>IF(KF$19-'様式３（療養者名簿）（⑤の場合）'!$BD34+1&lt;=15,IF(KF$19&gt;='様式３（療養者名簿）（⑤の場合）'!$BD34,IF(KF$19&lt;='様式３（療養者名簿）（⑤の場合）'!$BE34,1,0),0),0)</f>
        <v>0</v>
      </c>
      <c r="KG29" s="377">
        <f>IF(KG$19-'様式３（療養者名簿）（⑤の場合）'!$BD34+1&lt;=15,IF(KG$19&gt;='様式３（療養者名簿）（⑤の場合）'!$BD34,IF(KG$19&lt;='様式３（療養者名簿）（⑤の場合）'!$BE34,1,0),0),0)</f>
        <v>0</v>
      </c>
      <c r="KH29" s="377">
        <f>IF(KH$19-'様式３（療養者名簿）（⑤の場合）'!$BD34+1&lt;=15,IF(KH$19&gt;='様式３（療養者名簿）（⑤の場合）'!$BD34,IF(KH$19&lt;='様式３（療養者名簿）（⑤の場合）'!$BE34,1,0),0),0)</f>
        <v>0</v>
      </c>
      <c r="KI29" s="377">
        <f>IF(KI$19-'様式３（療養者名簿）（⑤の場合）'!$BD34+1&lt;=15,IF(KI$19&gt;='様式３（療養者名簿）（⑤の場合）'!$BD34,IF(KI$19&lt;='様式３（療養者名簿）（⑤の場合）'!$BE34,1,0),0),0)</f>
        <v>0</v>
      </c>
      <c r="KJ29" s="377">
        <f>IF(KJ$19-'様式３（療養者名簿）（⑤の場合）'!$BD34+1&lt;=15,IF(KJ$19&gt;='様式３（療養者名簿）（⑤の場合）'!$BD34,IF(KJ$19&lt;='様式３（療養者名簿）（⑤の場合）'!$BE34,1,0),0),0)</f>
        <v>0</v>
      </c>
      <c r="KK29" s="377">
        <f>IF(KK$19-'様式３（療養者名簿）（⑤の場合）'!$BD34+1&lt;=15,IF(KK$19&gt;='様式３（療養者名簿）（⑤の場合）'!$BD34,IF(KK$19&lt;='様式３（療養者名簿）（⑤の場合）'!$BE34,1,0),0),0)</f>
        <v>0</v>
      </c>
      <c r="KL29" s="377">
        <f>IF(KL$19-'様式３（療養者名簿）（⑤の場合）'!$BD34+1&lt;=15,IF(KL$19&gt;='様式３（療養者名簿）（⑤の場合）'!$BD34,IF(KL$19&lt;='様式３（療養者名簿）（⑤の場合）'!$BE34,1,0),0),0)</f>
        <v>0</v>
      </c>
      <c r="KM29" s="377">
        <f>IF(KM$19-'様式３（療養者名簿）（⑤の場合）'!$BD34+1&lt;=15,IF(KM$19&gt;='様式３（療養者名簿）（⑤の場合）'!$BD34,IF(KM$19&lt;='様式３（療養者名簿）（⑤の場合）'!$BE34,1,0),0),0)</f>
        <v>0</v>
      </c>
      <c r="KN29" s="377">
        <f>IF(KN$19-'様式３（療養者名簿）（⑤の場合）'!$BD34+1&lt;=15,IF(KN$19&gt;='様式３（療養者名簿）（⑤の場合）'!$BD34,IF(KN$19&lt;='様式３（療養者名簿）（⑤の場合）'!$BE34,1,0),0),0)</f>
        <v>0</v>
      </c>
      <c r="KO29" s="377">
        <f>IF(KO$19-'様式３（療養者名簿）（⑤の場合）'!$BD34+1&lt;=15,IF(KO$19&gt;='様式３（療養者名簿）（⑤の場合）'!$BD34,IF(KO$19&lt;='様式３（療養者名簿）（⑤の場合）'!$BE34,1,0),0),0)</f>
        <v>0</v>
      </c>
      <c r="KP29" s="377">
        <f>IF(KP$19-'様式３（療養者名簿）（⑤の場合）'!$BD34+1&lt;=15,IF(KP$19&gt;='様式３（療養者名簿）（⑤の場合）'!$BD34,IF(KP$19&lt;='様式３（療養者名簿）（⑤の場合）'!$BE34,1,0),0),0)</f>
        <v>0</v>
      </c>
      <c r="KQ29" s="377">
        <f>IF(KQ$19-'様式３（療養者名簿）（⑤の場合）'!$BD34+1&lt;=15,IF(KQ$19&gt;='様式３（療養者名簿）（⑤の場合）'!$BD34,IF(KQ$19&lt;='様式３（療養者名簿）（⑤の場合）'!$BE34,1,0),0),0)</f>
        <v>0</v>
      </c>
      <c r="KR29" s="377">
        <f>IF(KR$19-'様式３（療養者名簿）（⑤の場合）'!$BD34+1&lt;=15,IF(KR$19&gt;='様式３（療養者名簿）（⑤の場合）'!$BD34,IF(KR$19&lt;='様式３（療養者名簿）（⑤の場合）'!$BE34,1,0),0),0)</f>
        <v>0</v>
      </c>
      <c r="KS29" s="377">
        <f>IF(KS$19-'様式３（療養者名簿）（⑤の場合）'!$BD34+1&lt;=15,IF(KS$19&gt;='様式３（療養者名簿）（⑤の場合）'!$BD34,IF(KS$19&lt;='様式３（療養者名簿）（⑤の場合）'!$BE34,1,0),0),0)</f>
        <v>0</v>
      </c>
      <c r="KT29" s="377">
        <f>IF(KT$19-'様式３（療養者名簿）（⑤の場合）'!$BD34+1&lt;=15,IF(KT$19&gt;='様式３（療養者名簿）（⑤の場合）'!$BD34,IF(KT$19&lt;='様式３（療養者名簿）（⑤の場合）'!$BE34,1,0),0),0)</f>
        <v>0</v>
      </c>
      <c r="KU29" s="377">
        <f>IF(KU$19-'様式３（療養者名簿）（⑤の場合）'!$BD34+1&lt;=15,IF(KU$19&gt;='様式３（療養者名簿）（⑤の場合）'!$BD34,IF(KU$19&lt;='様式３（療養者名簿）（⑤の場合）'!$BE34,1,0),0),0)</f>
        <v>0</v>
      </c>
      <c r="KV29" s="377">
        <f>IF(KV$19-'様式３（療養者名簿）（⑤の場合）'!$BD34+1&lt;=15,IF(KV$19&gt;='様式３（療養者名簿）（⑤の場合）'!$BD34,IF(KV$19&lt;='様式３（療養者名簿）（⑤の場合）'!$BE34,1,0),0),0)</f>
        <v>0</v>
      </c>
      <c r="KW29" s="377">
        <f>IF(KW$19-'様式３（療養者名簿）（⑤の場合）'!$BD34+1&lt;=15,IF(KW$19&gt;='様式３（療養者名簿）（⑤の場合）'!$BD34,IF(KW$19&lt;='様式３（療養者名簿）（⑤の場合）'!$BE34,1,0),0),0)</f>
        <v>0</v>
      </c>
      <c r="KX29" s="377">
        <f>IF(KX$19-'様式３（療養者名簿）（⑤の場合）'!$BD34+1&lt;=15,IF(KX$19&gt;='様式３（療養者名簿）（⑤の場合）'!$BD34,IF(KX$19&lt;='様式３（療養者名簿）（⑤の場合）'!$BE34,1,0),0),0)</f>
        <v>0</v>
      </c>
      <c r="KY29" s="377">
        <f>IF(KY$19-'様式３（療養者名簿）（⑤の場合）'!$BD34+1&lt;=15,IF(KY$19&gt;='様式３（療養者名簿）（⑤の場合）'!$BD34,IF(KY$19&lt;='様式３（療養者名簿）（⑤の場合）'!$BE34,1,0),0),0)</f>
        <v>0</v>
      </c>
      <c r="KZ29" s="377">
        <f>IF(KZ$19-'様式３（療養者名簿）（⑤の場合）'!$BD34+1&lt;=15,IF(KZ$19&gt;='様式３（療養者名簿）（⑤の場合）'!$BD34,IF(KZ$19&lt;='様式３（療養者名簿）（⑤の場合）'!$BE34,1,0),0),0)</f>
        <v>0</v>
      </c>
      <c r="LA29" s="377">
        <f>IF(LA$19-'様式３（療養者名簿）（⑤の場合）'!$BD34+1&lt;=15,IF(LA$19&gt;='様式３（療養者名簿）（⑤の場合）'!$BD34,IF(LA$19&lt;='様式３（療養者名簿）（⑤の場合）'!$BE34,1,0),0),0)</f>
        <v>0</v>
      </c>
      <c r="LB29" s="377">
        <f>IF(LB$19-'様式３（療養者名簿）（⑤の場合）'!$BD34+1&lt;=15,IF(LB$19&gt;='様式３（療養者名簿）（⑤の場合）'!$BD34,IF(LB$19&lt;='様式３（療養者名簿）（⑤の場合）'!$BE34,1,0),0),0)</f>
        <v>0</v>
      </c>
      <c r="LC29" s="377">
        <f>IF(LC$19-'様式３（療養者名簿）（⑤の場合）'!$BD34+1&lt;=15,IF(LC$19&gt;='様式３（療養者名簿）（⑤の場合）'!$BD34,IF(LC$19&lt;='様式３（療養者名簿）（⑤の場合）'!$BE34,1,0),0),0)</f>
        <v>0</v>
      </c>
      <c r="LD29" s="377">
        <f>IF(LD$19-'様式３（療養者名簿）（⑤の場合）'!$BD34+1&lt;=15,IF(LD$19&gt;='様式３（療養者名簿）（⑤の場合）'!$BD34,IF(LD$19&lt;='様式３（療養者名簿）（⑤の場合）'!$BE34,1,0),0),0)</f>
        <v>0</v>
      </c>
      <c r="LE29" s="377">
        <f>IF(LE$19-'様式３（療養者名簿）（⑤の場合）'!$BD34+1&lt;=15,IF(LE$19&gt;='様式３（療養者名簿）（⑤の場合）'!$BD34,IF(LE$19&lt;='様式３（療養者名簿）（⑤の場合）'!$BE34,1,0),0),0)</f>
        <v>0</v>
      </c>
      <c r="LF29" s="377">
        <f>IF(LF$19-'様式３（療養者名簿）（⑤の場合）'!$BD34+1&lt;=15,IF(LF$19&gt;='様式３（療養者名簿）（⑤の場合）'!$BD34,IF(LF$19&lt;='様式３（療養者名簿）（⑤の場合）'!$BE34,1,0),0),0)</f>
        <v>0</v>
      </c>
      <c r="LG29" s="377">
        <f>IF(LG$19-'様式３（療養者名簿）（⑤の場合）'!$BD34+1&lt;=15,IF(LG$19&gt;='様式３（療養者名簿）（⑤の場合）'!$BD34,IF(LG$19&lt;='様式３（療養者名簿）（⑤の場合）'!$BE34,1,0),0),0)</f>
        <v>0</v>
      </c>
      <c r="LH29" s="377">
        <f>IF(LH$19-'様式３（療養者名簿）（⑤の場合）'!$BD34+1&lt;=15,IF(LH$19&gt;='様式３（療養者名簿）（⑤の場合）'!$BD34,IF(LH$19&lt;='様式３（療養者名簿）（⑤の場合）'!$BE34,1,0),0),0)</f>
        <v>0</v>
      </c>
      <c r="LI29" s="377">
        <f>IF(LI$19-'様式３（療養者名簿）（⑤の場合）'!$BD34+1&lt;=15,IF(LI$19&gt;='様式３（療養者名簿）（⑤の場合）'!$BD34,IF(LI$19&lt;='様式３（療養者名簿）（⑤の場合）'!$BE34,1,0),0),0)</f>
        <v>0</v>
      </c>
      <c r="LJ29" s="377">
        <f>IF(LJ$19-'様式３（療養者名簿）（⑤の場合）'!$BD34+1&lt;=15,IF(LJ$19&gt;='様式３（療養者名簿）（⑤の場合）'!$BD34,IF(LJ$19&lt;='様式３（療養者名簿）（⑤の場合）'!$BE34,1,0),0),0)</f>
        <v>0</v>
      </c>
      <c r="LK29" s="377">
        <f>IF(LK$19-'様式３（療養者名簿）（⑤の場合）'!$BD34+1&lt;=15,IF(LK$19&gt;='様式３（療養者名簿）（⑤の場合）'!$BD34,IF(LK$19&lt;='様式３（療養者名簿）（⑤の場合）'!$BE34,1,0),0),0)</f>
        <v>0</v>
      </c>
      <c r="LL29" s="377">
        <f>IF(LL$19-'様式３（療養者名簿）（⑤の場合）'!$BD34+1&lt;=15,IF(LL$19&gt;='様式３（療養者名簿）（⑤の場合）'!$BD34,IF(LL$19&lt;='様式３（療養者名簿）（⑤の場合）'!$BE34,1,0),0),0)</f>
        <v>0</v>
      </c>
      <c r="LM29" s="377">
        <f>IF(LM$19-'様式３（療養者名簿）（⑤の場合）'!$BD34+1&lt;=15,IF(LM$19&gt;='様式３（療養者名簿）（⑤の場合）'!$BD34,IF(LM$19&lt;='様式３（療養者名簿）（⑤の場合）'!$BE34,1,0),0),0)</f>
        <v>0</v>
      </c>
      <c r="LN29" s="377">
        <f>IF(LN$19-'様式３（療養者名簿）（⑤の場合）'!$BD34+1&lt;=15,IF(LN$19&gt;='様式３（療養者名簿）（⑤の場合）'!$BD34,IF(LN$19&lt;='様式３（療養者名簿）（⑤の場合）'!$BE34,1,0),0),0)</f>
        <v>0</v>
      </c>
      <c r="LO29" s="377">
        <f>IF(LO$19-'様式３（療養者名簿）（⑤の場合）'!$BD34+1&lt;=15,IF(LO$19&gt;='様式３（療養者名簿）（⑤の場合）'!$BD34,IF(LO$19&lt;='様式３（療養者名簿）（⑤の場合）'!$BE34,1,0),0),0)</f>
        <v>0</v>
      </c>
      <c r="LP29" s="377">
        <f>IF(LP$19-'様式３（療養者名簿）（⑤の場合）'!$BD34+1&lt;=15,IF(LP$19&gt;='様式３（療養者名簿）（⑤の場合）'!$BD34,IF(LP$19&lt;='様式３（療養者名簿）（⑤の場合）'!$BE34,1,0),0),0)</f>
        <v>0</v>
      </c>
      <c r="LQ29" s="377">
        <f>IF(LQ$19-'様式３（療養者名簿）（⑤の場合）'!$BD34+1&lt;=15,IF(LQ$19&gt;='様式３（療養者名簿）（⑤の場合）'!$BD34,IF(LQ$19&lt;='様式３（療養者名簿）（⑤の場合）'!$BE34,1,0),0),0)</f>
        <v>0</v>
      </c>
      <c r="LR29" s="377">
        <f>IF(LR$19-'様式３（療養者名簿）（⑤の場合）'!$BD34+1&lt;=15,IF(LR$19&gt;='様式３（療養者名簿）（⑤の場合）'!$BD34,IF(LR$19&lt;='様式３（療養者名簿）（⑤の場合）'!$BE34,1,0),0),0)</f>
        <v>0</v>
      </c>
      <c r="LS29" s="377">
        <f>IF(LS$19-'様式３（療養者名簿）（⑤の場合）'!$BD34+1&lt;=15,IF(LS$19&gt;='様式３（療養者名簿）（⑤の場合）'!$BD34,IF(LS$19&lt;='様式３（療養者名簿）（⑤の場合）'!$BE34,1,0),0),0)</f>
        <v>0</v>
      </c>
      <c r="LT29" s="377">
        <f>IF(LT$19-'様式３（療養者名簿）（⑤の場合）'!$BD34+1&lt;=15,IF(LT$19&gt;='様式３（療養者名簿）（⑤の場合）'!$BD34,IF(LT$19&lt;='様式３（療養者名簿）（⑤の場合）'!$BE34,1,0),0),0)</f>
        <v>0</v>
      </c>
      <c r="LU29" s="377">
        <f>IF(LU$19-'様式３（療養者名簿）（⑤の場合）'!$BD34+1&lt;=15,IF(LU$19&gt;='様式３（療養者名簿）（⑤の場合）'!$BD34,IF(LU$19&lt;='様式３（療養者名簿）（⑤の場合）'!$BE34,1,0),0),0)</f>
        <v>0</v>
      </c>
      <c r="LV29" s="377">
        <f>IF(LV$19-'様式３（療養者名簿）（⑤の場合）'!$BD34+1&lt;=15,IF(LV$19&gt;='様式３（療養者名簿）（⑤の場合）'!$BD34,IF(LV$19&lt;='様式３（療養者名簿）（⑤の場合）'!$BE34,1,0),0),0)</f>
        <v>0</v>
      </c>
      <c r="LW29" s="377">
        <f>IF(LW$19-'様式３（療養者名簿）（⑤の場合）'!$BD34+1&lt;=15,IF(LW$19&gt;='様式３（療養者名簿）（⑤の場合）'!$BD34,IF(LW$19&lt;='様式３（療養者名簿）（⑤の場合）'!$BE34,1,0),0),0)</f>
        <v>0</v>
      </c>
      <c r="LX29" s="377">
        <f>IF(LX$19-'様式３（療養者名簿）（⑤の場合）'!$BD34+1&lt;=15,IF(LX$19&gt;='様式３（療養者名簿）（⑤の場合）'!$BD34,IF(LX$19&lt;='様式３（療養者名簿）（⑤の場合）'!$BE34,1,0),0),0)</f>
        <v>0</v>
      </c>
      <c r="LY29" s="377">
        <f>IF(LY$19-'様式３（療養者名簿）（⑤の場合）'!$BD34+1&lt;=15,IF(LY$19&gt;='様式３（療養者名簿）（⑤の場合）'!$BD34,IF(LY$19&lt;='様式３（療養者名簿）（⑤の場合）'!$BE34,1,0),0),0)</f>
        <v>0</v>
      </c>
      <c r="LZ29" s="377">
        <f>IF(LZ$19-'様式３（療養者名簿）（⑤の場合）'!$BD34+1&lt;=15,IF(LZ$19&gt;='様式３（療養者名簿）（⑤の場合）'!$BD34,IF(LZ$19&lt;='様式３（療養者名簿）（⑤の場合）'!$BE34,1,0),0),0)</f>
        <v>0</v>
      </c>
      <c r="MA29" s="377">
        <f>IF(MA$19-'様式３（療養者名簿）（⑤の場合）'!$BD34+1&lt;=15,IF(MA$19&gt;='様式３（療養者名簿）（⑤の場合）'!$BD34,IF(MA$19&lt;='様式３（療養者名簿）（⑤の場合）'!$BE34,1,0),0),0)</f>
        <v>0</v>
      </c>
      <c r="MB29" s="377">
        <f>IF(MB$19-'様式３（療養者名簿）（⑤の場合）'!$BD34+1&lt;=15,IF(MB$19&gt;='様式３（療養者名簿）（⑤の場合）'!$BD34,IF(MB$19&lt;='様式３（療養者名簿）（⑤の場合）'!$BE34,1,0),0),0)</f>
        <v>0</v>
      </c>
      <c r="MC29" s="377">
        <f>IF(MC$19-'様式３（療養者名簿）（⑤の場合）'!$BD34+1&lt;=15,IF(MC$19&gt;='様式３（療養者名簿）（⑤の場合）'!$BD34,IF(MC$19&lt;='様式３（療養者名簿）（⑤の場合）'!$BE34,1,0),0),0)</f>
        <v>0</v>
      </c>
      <c r="MD29" s="377">
        <f>IF(MD$19-'様式３（療養者名簿）（⑤の場合）'!$BD34+1&lt;=15,IF(MD$19&gt;='様式３（療養者名簿）（⑤の場合）'!$BD34,IF(MD$19&lt;='様式３（療養者名簿）（⑤の場合）'!$BE34,1,0),0),0)</f>
        <v>0</v>
      </c>
      <c r="ME29" s="377">
        <f>IF(ME$19-'様式３（療養者名簿）（⑤の場合）'!$BD34+1&lt;=15,IF(ME$19&gt;='様式３（療養者名簿）（⑤の場合）'!$BD34,IF(ME$19&lt;='様式３（療養者名簿）（⑤の場合）'!$BE34,1,0),0),0)</f>
        <v>0</v>
      </c>
      <c r="MF29" s="377">
        <f>IF(MF$19-'様式３（療養者名簿）（⑤の場合）'!$BD34+1&lt;=15,IF(MF$19&gt;='様式３（療養者名簿）（⑤の場合）'!$BD34,IF(MF$19&lt;='様式３（療養者名簿）（⑤の場合）'!$BE34,1,0),0),0)</f>
        <v>0</v>
      </c>
      <c r="MG29" s="377">
        <f>IF(MG$19-'様式３（療養者名簿）（⑤の場合）'!$BD34+1&lt;=15,IF(MG$19&gt;='様式３（療養者名簿）（⑤の場合）'!$BD34,IF(MG$19&lt;='様式３（療養者名簿）（⑤の場合）'!$BE34,1,0),0),0)</f>
        <v>0</v>
      </c>
      <c r="MH29" s="377">
        <f>IF(MH$19-'様式３（療養者名簿）（⑤の場合）'!$BD34+1&lt;=15,IF(MH$19&gt;='様式３（療養者名簿）（⑤の場合）'!$BD34,IF(MH$19&lt;='様式３（療養者名簿）（⑤の場合）'!$BE34,1,0),0),0)</f>
        <v>0</v>
      </c>
      <c r="MI29" s="377">
        <f>IF(MI$19-'様式３（療養者名簿）（⑤の場合）'!$BD34+1&lt;=15,IF(MI$19&gt;='様式３（療養者名簿）（⑤の場合）'!$BD34,IF(MI$19&lt;='様式３（療養者名簿）（⑤の場合）'!$BE34,1,0),0),0)</f>
        <v>0</v>
      </c>
      <c r="MJ29" s="377">
        <f>IF(MJ$19-'様式３（療養者名簿）（⑤の場合）'!$BD34+1&lt;=15,IF(MJ$19&gt;='様式３（療養者名簿）（⑤の場合）'!$BD34,IF(MJ$19&lt;='様式３（療養者名簿）（⑤の場合）'!$BE34,1,0),0),0)</f>
        <v>0</v>
      </c>
      <c r="MK29" s="377">
        <f>IF(MK$19-'様式３（療養者名簿）（⑤の場合）'!$BD34+1&lt;=15,IF(MK$19&gt;='様式３（療養者名簿）（⑤の場合）'!$BD34,IF(MK$19&lt;='様式３（療養者名簿）（⑤の場合）'!$BE34,1,0),0),0)</f>
        <v>0</v>
      </c>
      <c r="ML29" s="377">
        <f>IF(ML$19-'様式３（療養者名簿）（⑤の場合）'!$BD34+1&lt;=15,IF(ML$19&gt;='様式３（療養者名簿）（⑤の場合）'!$BD34,IF(ML$19&lt;='様式３（療養者名簿）（⑤の場合）'!$BE34,1,0),0),0)</f>
        <v>0</v>
      </c>
      <c r="MM29" s="377">
        <f>IF(MM$19-'様式３（療養者名簿）（⑤の場合）'!$BD34+1&lt;=15,IF(MM$19&gt;='様式３（療養者名簿）（⑤の場合）'!$BD34,IF(MM$19&lt;='様式３（療養者名簿）（⑤の場合）'!$BE34,1,0),0),0)</f>
        <v>0</v>
      </c>
      <c r="MN29" s="377">
        <f>IF(MN$19-'様式３（療養者名簿）（⑤の場合）'!$BD34+1&lt;=15,IF(MN$19&gt;='様式３（療養者名簿）（⑤の場合）'!$BD34,IF(MN$19&lt;='様式３（療養者名簿）（⑤の場合）'!$BE34,1,0),0),0)</f>
        <v>0</v>
      </c>
      <c r="MO29" s="377">
        <f>IF(MO$19-'様式３（療養者名簿）（⑤の場合）'!$BD34+1&lt;=15,IF(MO$19&gt;='様式３（療養者名簿）（⑤の場合）'!$BD34,IF(MO$19&lt;='様式３（療養者名簿）（⑤の場合）'!$BE34,1,0),0),0)</f>
        <v>0</v>
      </c>
      <c r="MP29" s="377">
        <f>IF(MP$19-'様式３（療養者名簿）（⑤の場合）'!$BD34+1&lt;=15,IF(MP$19&gt;='様式３（療養者名簿）（⑤の場合）'!$BD34,IF(MP$19&lt;='様式３（療養者名簿）（⑤の場合）'!$BE34,1,0),0),0)</f>
        <v>0</v>
      </c>
      <c r="MQ29" s="377">
        <f>IF(MQ$19-'様式３（療養者名簿）（⑤の場合）'!$BD34+1&lt;=15,IF(MQ$19&gt;='様式３（療養者名簿）（⑤の場合）'!$BD34,IF(MQ$19&lt;='様式３（療養者名簿）（⑤の場合）'!$BE34,1,0),0),0)</f>
        <v>0</v>
      </c>
      <c r="MR29" s="377">
        <f>IF(MR$19-'様式３（療養者名簿）（⑤の場合）'!$BD34+1&lt;=15,IF(MR$19&gt;='様式３（療養者名簿）（⑤の場合）'!$BD34,IF(MR$19&lt;='様式３（療養者名簿）（⑤の場合）'!$BE34,1,0),0),0)</f>
        <v>0</v>
      </c>
      <c r="MS29" s="377">
        <f>IF(MS$19-'様式３（療養者名簿）（⑤の場合）'!$BD34+1&lt;=15,IF(MS$19&gt;='様式３（療養者名簿）（⑤の場合）'!$BD34,IF(MS$19&lt;='様式３（療養者名簿）（⑤の場合）'!$BE34,1,0),0),0)</f>
        <v>0</v>
      </c>
      <c r="MT29" s="377">
        <f>IF(MT$19-'様式３（療養者名簿）（⑤の場合）'!$BD34+1&lt;=15,IF(MT$19&gt;='様式３（療養者名簿）（⑤の場合）'!$BD34,IF(MT$19&lt;='様式３（療養者名簿）（⑤の場合）'!$BE34,1,0),0),0)</f>
        <v>0</v>
      </c>
      <c r="MU29" s="377">
        <f>IF(MU$19-'様式３（療養者名簿）（⑤の場合）'!$BD34+1&lt;=15,IF(MU$19&gt;='様式３（療養者名簿）（⑤の場合）'!$BD34,IF(MU$19&lt;='様式３（療養者名簿）（⑤の場合）'!$BE34,1,0),0),0)</f>
        <v>0</v>
      </c>
      <c r="MV29" s="377">
        <f>IF(MV$19-'様式３（療養者名簿）（⑤の場合）'!$BD34+1&lt;=15,IF(MV$19&gt;='様式３（療養者名簿）（⑤の場合）'!$BD34,IF(MV$19&lt;='様式３（療養者名簿）（⑤の場合）'!$BE34,1,0),0),0)</f>
        <v>0</v>
      </c>
      <c r="MW29" s="377">
        <f>IF(MW$19-'様式３（療養者名簿）（⑤の場合）'!$BD34+1&lt;=15,IF(MW$19&gt;='様式３（療養者名簿）（⑤の場合）'!$BD34,IF(MW$19&lt;='様式３（療養者名簿）（⑤の場合）'!$BE34,1,0),0),0)</f>
        <v>0</v>
      </c>
      <c r="MX29" s="377">
        <f>IF(MX$19-'様式３（療養者名簿）（⑤の場合）'!$BD34+1&lt;=15,IF(MX$19&gt;='様式３（療養者名簿）（⑤の場合）'!$BD34,IF(MX$19&lt;='様式３（療養者名簿）（⑤の場合）'!$BE34,1,0),0),0)</f>
        <v>0</v>
      </c>
      <c r="MY29" s="377">
        <f>IF(MY$19-'様式３（療養者名簿）（⑤の場合）'!$BD34+1&lt;=15,IF(MY$19&gt;='様式３（療養者名簿）（⑤の場合）'!$BD34,IF(MY$19&lt;='様式３（療養者名簿）（⑤の場合）'!$BE34,1,0),0),0)</f>
        <v>0</v>
      </c>
      <c r="MZ29" s="377">
        <f>IF(MZ$19-'様式３（療養者名簿）（⑤の場合）'!$BD34+1&lt;=15,IF(MZ$19&gt;='様式３（療養者名簿）（⑤の場合）'!$BD34,IF(MZ$19&lt;='様式３（療養者名簿）（⑤の場合）'!$BE34,1,0),0),0)</f>
        <v>0</v>
      </c>
      <c r="NA29" s="377">
        <f>IF(NA$19-'様式３（療養者名簿）（⑤の場合）'!$BD34+1&lt;=15,IF(NA$19&gt;='様式３（療養者名簿）（⑤の場合）'!$BD34,IF(NA$19&lt;='様式３（療養者名簿）（⑤の場合）'!$BE34,1,0),0),0)</f>
        <v>0</v>
      </c>
      <c r="NB29" s="377">
        <f>IF(NB$19-'様式３（療養者名簿）（⑤の場合）'!$BD34+1&lt;=15,IF(NB$19&gt;='様式３（療養者名簿）（⑤の場合）'!$BD34,IF(NB$19&lt;='様式３（療養者名簿）（⑤の場合）'!$BE34,1,0),0),0)</f>
        <v>0</v>
      </c>
      <c r="NC29" s="257">
        <f>IF(NC$19-'様式３（療養者名簿）（⑤の場合）'!$BD34+1&lt;=15,IF(NC$19&gt;='様式３（療養者名簿）（⑤の場合）'!$BD34,IF(NC$19&lt;='様式３（療養者名簿）（⑤の場合）'!$BE34,1,0),0),0)</f>
        <v>0</v>
      </c>
      <c r="ND29" s="257">
        <f>IF(ND$19-'様式３（療養者名簿）（⑤の場合）'!$BD34+1&lt;=15,IF(ND$19&gt;='様式３（療養者名簿）（⑤の場合）'!$BD34,IF(ND$19&lt;='様式３（療養者名簿）（⑤の場合）'!$BE34,1,0),0),0)</f>
        <v>0</v>
      </c>
      <c r="NE29" s="257">
        <f>IF(NE$19-'様式３（療養者名簿）（⑤の場合）'!$BD34+1&lt;=15,IF(NE$19&gt;='様式３（療養者名簿）（⑤の場合）'!$BD34,IF(NE$19&lt;='様式３（療養者名簿）（⑤の場合）'!$BE34,1,0),0),0)</f>
        <v>0</v>
      </c>
      <c r="NF29" s="257">
        <f>IF(NF$19-'様式３（療養者名簿）（⑤の場合）'!$BD34+1&lt;=15,IF(NF$19&gt;='様式３（療養者名簿）（⑤の場合）'!$BD34,IF(NF$19&lt;='様式３（療養者名簿）（⑤の場合）'!$BE34,1,0),0),0)</f>
        <v>0</v>
      </c>
      <c r="NG29" s="257">
        <f>IF(NG$19-'様式３（療養者名簿）（⑤の場合）'!$BD34+1&lt;=15,IF(NG$19&gt;='様式３（療養者名簿）（⑤の場合）'!$BD34,IF(NG$19&lt;='様式３（療養者名簿）（⑤の場合）'!$BE34,1,0),0),0)</f>
        <v>0</v>
      </c>
      <c r="NH29" s="257">
        <f>IF(NH$19-'様式３（療養者名簿）（⑤の場合）'!$BD34+1&lt;=15,IF(NH$19&gt;='様式３（療養者名簿）（⑤の場合）'!$BD34,IF(NH$19&lt;='様式３（療養者名簿）（⑤の場合）'!$BE34,1,0),0),0)</f>
        <v>0</v>
      </c>
      <c r="NI29" s="257">
        <f>IF(NI$19-'様式３（療養者名簿）（⑤の場合）'!$BD34+1&lt;=15,IF(NI$19&gt;='様式３（療養者名簿）（⑤の場合）'!$BD34,IF(NI$19&lt;='様式３（療養者名簿）（⑤の場合）'!$BE34,1,0),0),0)</f>
        <v>0</v>
      </c>
      <c r="NJ29" s="257">
        <f>IF(NJ$19-'様式３（療養者名簿）（⑤の場合）'!$BD34+1&lt;=15,IF(NJ$19&gt;='様式３（療養者名簿）（⑤の場合）'!$BD34,IF(NJ$19&lt;='様式３（療養者名簿）（⑤の場合）'!$BE34,1,0),0),0)</f>
        <v>0</v>
      </c>
      <c r="NK29" s="257">
        <f>IF(NK$19-'様式３（療養者名簿）（⑤の場合）'!$BD34+1&lt;=15,IF(NK$19&gt;='様式３（療養者名簿）（⑤の場合）'!$BD34,IF(NK$19&lt;='様式３（療養者名簿）（⑤の場合）'!$BE34,1,0),0),0)</f>
        <v>0</v>
      </c>
      <c r="NL29" s="257">
        <f>IF(NL$19-'様式３（療養者名簿）（⑤の場合）'!$BD34+1&lt;=15,IF(NL$19&gt;='様式３（療養者名簿）（⑤の場合）'!$BD34,IF(NL$19&lt;='様式３（療養者名簿）（⑤の場合）'!$BE34,1,0),0),0)</f>
        <v>0</v>
      </c>
      <c r="NM29" s="257">
        <f>IF(NM$19-'様式３（療養者名簿）（⑤の場合）'!$BD34+1&lt;=15,IF(NM$19&gt;='様式３（療養者名簿）（⑤の場合）'!$BD34,IF(NM$19&lt;='様式３（療養者名簿）（⑤の場合）'!$BE34,1,0),0),0)</f>
        <v>0</v>
      </c>
      <c r="NN29" s="257">
        <f>IF(NN$19-'様式３（療養者名簿）（⑤の場合）'!$BD34+1&lt;=15,IF(NN$19&gt;='様式３（療養者名簿）（⑤の場合）'!$BD34,IF(NN$19&lt;='様式３（療養者名簿）（⑤の場合）'!$BE34,1,0),0),0)</f>
        <v>0</v>
      </c>
      <c r="NO29" s="257">
        <f>IF(NO$19-'様式３（療養者名簿）（⑤の場合）'!$BD34+1&lt;=15,IF(NO$19&gt;='様式３（療養者名簿）（⑤の場合）'!$BD34,IF(NO$19&lt;='様式３（療養者名簿）（⑤の場合）'!$BE34,1,0),0),0)</f>
        <v>0</v>
      </c>
      <c r="NP29" s="257">
        <f>IF(NP$19-'様式３（療養者名簿）（⑤の場合）'!$BD34+1&lt;=15,IF(NP$19&gt;='様式３（療養者名簿）（⑤の場合）'!$BD34,IF(NP$19&lt;='様式３（療養者名簿）（⑤の場合）'!$BE34,1,0),0),0)</f>
        <v>0</v>
      </c>
      <c r="NQ29" s="257">
        <f>IF(NQ$19-'様式３（療養者名簿）（⑤の場合）'!$BD34+1&lt;=15,IF(NQ$19&gt;='様式３（療養者名簿）（⑤の場合）'!$BD34,IF(NQ$19&lt;='様式３（療養者名簿）（⑤の場合）'!$BE34,1,0),0),0)</f>
        <v>0</v>
      </c>
      <c r="NR29" s="257">
        <f>IF(NR$19-'様式３（療養者名簿）（⑤の場合）'!$BD34+1&lt;=15,IF(NR$19&gt;='様式３（療養者名簿）（⑤の場合）'!$BD34,IF(NR$19&lt;='様式３（療養者名簿）（⑤の場合）'!$BE34,1,0),0),0)</f>
        <v>0</v>
      </c>
      <c r="NS29" s="257">
        <f>IF(NS$19-'様式３（療養者名簿）（⑤の場合）'!$BD34+1&lt;=15,IF(NS$19&gt;='様式３（療養者名簿）（⑤の場合）'!$BD34,IF(NS$19&lt;='様式３（療養者名簿）（⑤の場合）'!$BE34,1,0),0),0)</f>
        <v>0</v>
      </c>
      <c r="NT29" s="257">
        <f>IF(NT$19-'様式３（療養者名簿）（⑤の場合）'!$BD34+1&lt;=15,IF(NT$19&gt;='様式３（療養者名簿）（⑤の場合）'!$BD34,IF(NT$19&lt;='様式３（療養者名簿）（⑤の場合）'!$BE34,1,0),0),0)</f>
        <v>0</v>
      </c>
      <c r="NU29" s="257">
        <f>IF(NU$19-'様式３（療養者名簿）（⑤の場合）'!$BD34+1&lt;=15,IF(NU$19&gt;='様式３（療養者名簿）（⑤の場合）'!$BD34,IF(NU$19&lt;='様式３（療養者名簿）（⑤の場合）'!$BE34,1,0),0),0)</f>
        <v>0</v>
      </c>
      <c r="NV29" s="257">
        <f>IF(NV$19-'様式３（療養者名簿）（⑤の場合）'!$BD34+1&lt;=15,IF(NV$19&gt;='様式３（療養者名簿）（⑤の場合）'!$BD34,IF(NV$19&lt;='様式３（療養者名簿）（⑤の場合）'!$BE34,1,0),0),0)</f>
        <v>0</v>
      </c>
      <c r="NW29" s="257">
        <f>IF(NW$19-'様式３（療養者名簿）（⑤の場合）'!$BD34+1&lt;=15,IF(NW$19&gt;='様式３（療養者名簿）（⑤の場合）'!$BD34,IF(NW$19&lt;='様式３（療養者名簿）（⑤の場合）'!$BE34,1,0),0),0)</f>
        <v>0</v>
      </c>
      <c r="NX29" s="257">
        <f>IF(NX$19-'様式３（療養者名簿）（⑤の場合）'!$BD34+1&lt;=15,IF(NX$19&gt;='様式３（療養者名簿）（⑤の場合）'!$BD34,IF(NX$19&lt;='様式３（療養者名簿）（⑤の場合）'!$BE34,1,0),0),0)</f>
        <v>0</v>
      </c>
      <c r="NY29" s="257">
        <f>IF(NY$19-'様式３（療養者名簿）（⑤の場合）'!$BD34+1&lt;=15,IF(NY$19&gt;='様式３（療養者名簿）（⑤の場合）'!$BD34,IF(NY$19&lt;='様式３（療養者名簿）（⑤の場合）'!$BE34,1,0),0),0)</f>
        <v>0</v>
      </c>
      <c r="NZ29" s="257">
        <f>IF(NZ$19-'様式３（療養者名簿）（⑤の場合）'!$BD34+1&lt;=15,IF(NZ$19&gt;='様式３（療養者名簿）（⑤の場合）'!$BD34,IF(NZ$19&lt;='様式３（療養者名簿）（⑤の場合）'!$BE34,1,0),0),0)</f>
        <v>0</v>
      </c>
      <c r="OA29" s="257">
        <f>IF(OA$19-'様式３（療養者名簿）（⑤の場合）'!$BD34+1&lt;=15,IF(OA$19&gt;='様式３（療養者名簿）（⑤の場合）'!$BD34,IF(OA$19&lt;='様式３（療養者名簿）（⑤の場合）'!$BE34,1,0),0),0)</f>
        <v>0</v>
      </c>
      <c r="OB29" s="257">
        <f>IF(OB$19-'様式３（療養者名簿）（⑤の場合）'!$BD34+1&lt;=15,IF(OB$19&gt;='様式３（療養者名簿）（⑤の場合）'!$BD34,IF(OB$19&lt;='様式３（療養者名簿）（⑤の場合）'!$BE34,1,0),0),0)</f>
        <v>0</v>
      </c>
      <c r="OC29" s="257">
        <f>IF(OC$19-'様式３（療養者名簿）（⑤の場合）'!$BD34+1&lt;=15,IF(OC$19&gt;='様式３（療養者名簿）（⑤の場合）'!$BD34,IF(OC$19&lt;='様式３（療養者名簿）（⑤の場合）'!$BE34,1,0),0),0)</f>
        <v>0</v>
      </c>
      <c r="OD29" s="257">
        <f>IF(OD$19-'様式３（療養者名簿）（⑤の場合）'!$BD34+1&lt;=15,IF(OD$19&gt;='様式３（療養者名簿）（⑤の場合）'!$BD34,IF(OD$19&lt;='様式３（療養者名簿）（⑤の場合）'!$BE34,1,0),0),0)</f>
        <v>0</v>
      </c>
      <c r="OE29" s="257">
        <f>IF(OE$19-'様式３（療養者名簿）（⑤の場合）'!$BD34+1&lt;=15,IF(OE$19&gt;='様式３（療養者名簿）（⑤の場合）'!$BD34,IF(OE$19&lt;='様式３（療養者名簿）（⑤の場合）'!$BE34,1,0),0),0)</f>
        <v>0</v>
      </c>
      <c r="OF29" s="257">
        <f>IF(OF$19-'様式３（療養者名簿）（⑤の場合）'!$BD34+1&lt;=15,IF(OF$19&gt;='様式３（療養者名簿）（⑤の場合）'!$BD34,IF(OF$19&lt;='様式３（療養者名簿）（⑤の場合）'!$BE34,1,0),0),0)</f>
        <v>0</v>
      </c>
      <c r="OG29" s="257">
        <f>IF(OG$19-'様式３（療養者名簿）（⑤の場合）'!$BD34+1&lt;=15,IF(OG$19&gt;='様式３（療養者名簿）（⑤の場合）'!$BD34,IF(OG$19&lt;='様式３（療養者名簿）（⑤の場合）'!$BE34,1,0),0),0)</f>
        <v>0</v>
      </c>
      <c r="OH29" s="257">
        <f>IF(OH$19-'様式３（療養者名簿）（⑤の場合）'!$BD34+1&lt;=15,IF(OH$19&gt;='様式３（療養者名簿）（⑤の場合）'!$BD34,IF(OH$19&lt;='様式３（療養者名簿）（⑤の場合）'!$BE34,1,0),0),0)</f>
        <v>0</v>
      </c>
      <c r="OI29" s="257">
        <f>IF(OI$19-'様式３（療養者名簿）（⑤の場合）'!$BD34+1&lt;=15,IF(OI$19&gt;='様式３（療養者名簿）（⑤の場合）'!$BD34,IF(OI$19&lt;='様式３（療養者名簿）（⑤の場合）'!$BE34,1,0),0),0)</f>
        <v>0</v>
      </c>
      <c r="OJ29" s="257">
        <f>IF(OJ$19-'様式３（療養者名簿）（⑤の場合）'!$BD34+1&lt;=15,IF(OJ$19&gt;='様式３（療養者名簿）（⑤の場合）'!$BD34,IF(OJ$19&lt;='様式３（療養者名簿）（⑤の場合）'!$BE34,1,0),0),0)</f>
        <v>0</v>
      </c>
      <c r="OK29" s="257">
        <f>IF(OK$19-'様式３（療養者名簿）（⑤の場合）'!$BD34+1&lt;=15,IF(OK$19&gt;='様式３（療養者名簿）（⑤の場合）'!$BD34,IF(OK$19&lt;='様式３（療養者名簿）（⑤の場合）'!$BE34,1,0),0),0)</f>
        <v>0</v>
      </c>
      <c r="OL29" s="257">
        <f>IF(OL$19-'様式３（療養者名簿）（⑤の場合）'!$BD34+1&lt;=15,IF(OL$19&gt;='様式３（療養者名簿）（⑤の場合）'!$BD34,IF(OL$19&lt;='様式３（療養者名簿）（⑤の場合）'!$BE34,1,0),0),0)</f>
        <v>0</v>
      </c>
      <c r="OM29" s="257">
        <f>IF(OM$19-'様式３（療養者名簿）（⑤の場合）'!$BD34+1&lt;=15,IF(OM$19&gt;='様式３（療養者名簿）（⑤の場合）'!$BD34,IF(OM$19&lt;='様式３（療養者名簿）（⑤の場合）'!$BE34,1,0),0),0)</f>
        <v>0</v>
      </c>
      <c r="ON29" s="257">
        <f>IF(ON$19-'様式３（療養者名簿）（⑤の場合）'!$BD34+1&lt;=15,IF(ON$19&gt;='様式３（療養者名簿）（⑤の場合）'!$BD34,IF(ON$19&lt;='様式３（療養者名簿）（⑤の場合）'!$BE34,1,0),0),0)</f>
        <v>0</v>
      </c>
      <c r="OO29" s="257">
        <f>IF(OO$19-'様式３（療養者名簿）（⑤の場合）'!$BD34+1&lt;=15,IF(OO$19&gt;='様式３（療養者名簿）（⑤の場合）'!$BD34,IF(OO$19&lt;='様式３（療養者名簿）（⑤の場合）'!$BE34,1,0),0),0)</f>
        <v>0</v>
      </c>
      <c r="OP29" s="257">
        <f>IF(OP$19-'様式３（療養者名簿）（⑤の場合）'!$BD34+1&lt;=15,IF(OP$19&gt;='様式３（療養者名簿）（⑤の場合）'!$BD34,IF(OP$19&lt;='様式３（療養者名簿）（⑤の場合）'!$BE34,1,0),0),0)</f>
        <v>0</v>
      </c>
      <c r="OQ29" s="257">
        <f>IF(OQ$19-'様式３（療養者名簿）（⑤の場合）'!$BD34+1&lt;=15,IF(OQ$19&gt;='様式３（療養者名簿）（⑤の場合）'!$BD34,IF(OQ$19&lt;='様式３（療養者名簿）（⑤の場合）'!$BE34,1,0),0),0)</f>
        <v>0</v>
      </c>
      <c r="OR29" s="257">
        <f>IF(OR$19-'様式３（療養者名簿）（⑤の場合）'!$BD34+1&lt;=15,IF(OR$19&gt;='様式３（療養者名簿）（⑤の場合）'!$BD34,IF(OR$19&lt;='様式３（療養者名簿）（⑤の場合）'!$BE34,1,0),0),0)</f>
        <v>0</v>
      </c>
      <c r="OS29" s="257">
        <f>IF(OS$19-'様式３（療養者名簿）（⑤の場合）'!$BD34+1&lt;=15,IF(OS$19&gt;='様式３（療養者名簿）（⑤の場合）'!$BD34,IF(OS$19&lt;='様式３（療養者名簿）（⑤の場合）'!$BE34,1,0),0),0)</f>
        <v>0</v>
      </c>
      <c r="OT29" s="257">
        <f>IF(OT$19-'様式３（療養者名簿）（⑤の場合）'!$BD34+1&lt;=15,IF(OT$19&gt;='様式３（療養者名簿）（⑤の場合）'!$BD34,IF(OT$19&lt;='様式３（療養者名簿）（⑤の場合）'!$BE34,1,0),0),0)</f>
        <v>0</v>
      </c>
      <c r="OU29" s="257">
        <f>IF(OU$19-'様式３（療養者名簿）（⑤の場合）'!$BD34+1&lt;=15,IF(OU$19&gt;='様式３（療養者名簿）（⑤の場合）'!$BD34,IF(OU$19&lt;='様式３（療養者名簿）（⑤の場合）'!$BE34,1,0),0),0)</f>
        <v>0</v>
      </c>
      <c r="OV29" s="257">
        <f>IF(OV$19-'様式３（療養者名簿）（⑤の場合）'!$BD34+1&lt;=15,IF(OV$19&gt;='様式３（療養者名簿）（⑤の場合）'!$BD34,IF(OV$19&lt;='様式３（療養者名簿）（⑤の場合）'!$BE34,1,0),0),0)</f>
        <v>0</v>
      </c>
      <c r="OW29" s="257">
        <f>IF(OW$19-'様式３（療養者名簿）（⑤の場合）'!$BD34+1&lt;=15,IF(OW$19&gt;='様式３（療養者名簿）（⑤の場合）'!$BD34,IF(OW$19&lt;='様式３（療養者名簿）（⑤の場合）'!$BE34,1,0),0),0)</f>
        <v>0</v>
      </c>
      <c r="OX29" s="257">
        <f>IF(OX$19-'様式３（療養者名簿）（⑤の場合）'!$BD34+1&lt;=15,IF(OX$19&gt;='様式３（療養者名簿）（⑤の場合）'!$BD34,IF(OX$19&lt;='様式３（療養者名簿）（⑤の場合）'!$BE34,1,0),0),0)</f>
        <v>0</v>
      </c>
      <c r="OY29" s="257">
        <f>IF(OY$19-'様式３（療養者名簿）（⑤の場合）'!$BD34+1&lt;=15,IF(OY$19&gt;='様式３（療養者名簿）（⑤の場合）'!$BD34,IF(OY$19&lt;='様式３（療養者名簿）（⑤の場合）'!$BE34,1,0),0),0)</f>
        <v>0</v>
      </c>
      <c r="OZ29" s="257">
        <f>IF(OZ$19-'様式３（療養者名簿）（⑤の場合）'!$BD34+1&lt;=15,IF(OZ$19&gt;='様式３（療養者名簿）（⑤の場合）'!$BD34,IF(OZ$19&lt;='様式３（療養者名簿）（⑤の場合）'!$BE34,1,0),0),0)</f>
        <v>0</v>
      </c>
      <c r="PA29" s="257">
        <f>IF(PA$19-'様式３（療養者名簿）（⑤の場合）'!$BD34+1&lt;=15,IF(PA$19&gt;='様式３（療養者名簿）（⑤の場合）'!$BD34,IF(PA$19&lt;='様式３（療養者名簿）（⑤の場合）'!$BE34,1,0),0),0)</f>
        <v>0</v>
      </c>
      <c r="PB29" s="257">
        <f>IF(PB$19-'様式３（療養者名簿）（⑤の場合）'!$BD34+1&lt;=15,IF(PB$19&gt;='様式３（療養者名簿）（⑤の場合）'!$BD34,IF(PB$19&lt;='様式３（療養者名簿）（⑤の場合）'!$BE34,1,0),0),0)</f>
        <v>0</v>
      </c>
      <c r="PC29" s="257">
        <f>IF(PC$19-'様式３（療養者名簿）（⑤の場合）'!$BD34+1&lt;=15,IF(PC$19&gt;='様式３（療養者名簿）（⑤の場合）'!$BD34,IF(PC$19&lt;='様式３（療養者名簿）（⑤の場合）'!$BE34,1,0),0),0)</f>
        <v>0</v>
      </c>
      <c r="PD29" s="257">
        <f>IF(PD$19-'様式３（療養者名簿）（⑤の場合）'!$BD34+1&lt;=15,IF(PD$19&gt;='様式３（療養者名簿）（⑤の場合）'!$BD34,IF(PD$19&lt;='様式３（療養者名簿）（⑤の場合）'!$BE34,1,0),0),0)</f>
        <v>0</v>
      </c>
      <c r="PE29" s="257">
        <f>IF(PE$19-'様式３（療養者名簿）（⑤の場合）'!$BD34+1&lt;=15,IF(PE$19&gt;='様式３（療養者名簿）（⑤の場合）'!$BD34,IF(PE$19&lt;='様式３（療養者名簿）（⑤の場合）'!$BE34,1,0),0),0)</f>
        <v>0</v>
      </c>
      <c r="PF29" s="257">
        <f>IF(PF$19-'様式３（療養者名簿）（⑤の場合）'!$BD34+1&lt;=15,IF(PF$19&gt;='様式３（療養者名簿）（⑤の場合）'!$BD34,IF(PF$19&lt;='様式３（療養者名簿）（⑤の場合）'!$BE34,1,0),0),0)</f>
        <v>0</v>
      </c>
      <c r="PG29" s="257">
        <f>IF(PG$19-'様式３（療養者名簿）（⑤の場合）'!$BD34+1&lt;=15,IF(PG$19&gt;='様式３（療養者名簿）（⑤の場合）'!$BD34,IF(PG$19&lt;='様式３（療養者名簿）（⑤の場合）'!$BE34,1,0),0),0)</f>
        <v>0</v>
      </c>
      <c r="PH29" s="257">
        <f>IF(PH$19-'様式３（療養者名簿）（⑤の場合）'!$BD34+1&lt;=15,IF(PH$19&gt;='様式３（療養者名簿）（⑤の場合）'!$BD34,IF(PH$19&lt;='様式３（療養者名簿）（⑤の場合）'!$BE34,1,0),0),0)</f>
        <v>0</v>
      </c>
      <c r="PI29" s="257">
        <f>IF(PI$19-'様式３（療養者名簿）（⑤の場合）'!$BD34+1&lt;=15,IF(PI$19&gt;='様式３（療養者名簿）（⑤の場合）'!$BD34,IF(PI$19&lt;='様式３（療養者名簿）（⑤の場合）'!$BE34,1,0),0),0)</f>
        <v>0</v>
      </c>
      <c r="PJ29" s="257">
        <f>IF(PJ$19-'様式３（療養者名簿）（⑤の場合）'!$BD34+1&lt;=15,IF(PJ$19&gt;='様式３（療養者名簿）（⑤の場合）'!$BD34,IF(PJ$19&lt;='様式３（療養者名簿）（⑤の場合）'!$BE34,1,0),0),0)</f>
        <v>0</v>
      </c>
      <c r="PK29" s="257">
        <f>IF(PK$19-'様式３（療養者名簿）（⑤の場合）'!$BD34+1&lt;=15,IF(PK$19&gt;='様式３（療養者名簿）（⑤の場合）'!$BD34,IF(PK$19&lt;='様式３（療養者名簿）（⑤の場合）'!$BE34,1,0),0),0)</f>
        <v>0</v>
      </c>
      <c r="PL29" s="257">
        <f>IF(PL$19-'様式３（療養者名簿）（⑤の場合）'!$BD34+1&lt;=15,IF(PL$19&gt;='様式３（療養者名簿）（⑤の場合）'!$BD34,IF(PL$19&lt;='様式３（療養者名簿）（⑤の場合）'!$BE34,1,0),0),0)</f>
        <v>0</v>
      </c>
      <c r="PM29" s="257">
        <f>IF(PM$19-'様式３（療養者名簿）（⑤の場合）'!$BD34+1&lt;=15,IF(PM$19&gt;='様式３（療養者名簿）（⑤の場合）'!$BD34,IF(PM$19&lt;='様式３（療養者名簿）（⑤の場合）'!$BE34,1,0),0),0)</f>
        <v>0</v>
      </c>
      <c r="PN29" s="257">
        <f>IF(PN$19-'様式３（療養者名簿）（⑤の場合）'!$BD34+1&lt;=15,IF(PN$19&gt;='様式３（療養者名簿）（⑤の場合）'!$BD34,IF(PN$19&lt;='様式３（療養者名簿）（⑤の場合）'!$BE34,1,0),0),0)</f>
        <v>0</v>
      </c>
      <c r="PO29" s="257">
        <f>IF(PO$19-'様式３（療養者名簿）（⑤の場合）'!$BD34+1&lt;=15,IF(PO$19&gt;='様式３（療養者名簿）（⑤の場合）'!$BD34,IF(PO$19&lt;='様式３（療養者名簿）（⑤の場合）'!$BE34,1,0),0),0)</f>
        <v>0</v>
      </c>
      <c r="PP29" s="257">
        <f>IF(PP$19-'様式３（療養者名簿）（⑤の場合）'!$BD34+1&lt;=15,IF(PP$19&gt;='様式３（療養者名簿）（⑤の場合）'!$BD34,IF(PP$19&lt;='様式３（療養者名簿）（⑤の場合）'!$BE34,1,0),0),0)</f>
        <v>0</v>
      </c>
      <c r="PQ29" s="257">
        <f>IF(PQ$19-'様式３（療養者名簿）（⑤の場合）'!$BD34+1&lt;=15,IF(PQ$19&gt;='様式３（療養者名簿）（⑤の場合）'!$BD34,IF(PQ$19&lt;='様式３（療養者名簿）（⑤の場合）'!$BE34,1,0),0),0)</f>
        <v>0</v>
      </c>
      <c r="PR29" s="257">
        <f>IF(PR$19-'様式３（療養者名簿）（⑤の場合）'!$BD34+1&lt;=15,IF(PR$19&gt;='様式３（療養者名簿）（⑤の場合）'!$BD34,IF(PR$19&lt;='様式３（療養者名簿）（⑤の場合）'!$BE34,1,0),0),0)</f>
        <v>0</v>
      </c>
      <c r="PS29" s="257">
        <f>IF(PS$19-'様式３（療養者名簿）（⑤の場合）'!$BD34+1&lt;=15,IF(PS$19&gt;='様式３（療養者名簿）（⑤の場合）'!$BD34,IF(PS$19&lt;='様式３（療養者名簿）（⑤の場合）'!$BE34,1,0),0),0)</f>
        <v>0</v>
      </c>
      <c r="PT29" s="257">
        <f>IF(PT$19-'様式３（療養者名簿）（⑤の場合）'!$BD34+1&lt;=15,IF(PT$19&gt;='様式３（療養者名簿）（⑤の場合）'!$BD34,IF(PT$19&lt;='様式３（療養者名簿）（⑤の場合）'!$BE34,1,0),0),0)</f>
        <v>0</v>
      </c>
      <c r="PU29" s="257">
        <f>IF(PU$19-'様式３（療養者名簿）（⑤の場合）'!$BD34+1&lt;=15,IF(PU$19&gt;='様式３（療養者名簿）（⑤の場合）'!$BD34,IF(PU$19&lt;='様式３（療養者名簿）（⑤の場合）'!$BE34,1,0),0),0)</f>
        <v>0</v>
      </c>
      <c r="PV29" s="257">
        <f>IF(PV$19-'様式３（療養者名簿）（⑤の場合）'!$BD34+1&lt;=15,IF(PV$19&gt;='様式３（療養者名簿）（⑤の場合）'!$BD34,IF(PV$19&lt;='様式３（療養者名簿）（⑤の場合）'!$BE34,1,0),0),0)</f>
        <v>0</v>
      </c>
      <c r="PW29" s="257">
        <f>IF(PW$19-'様式３（療養者名簿）（⑤の場合）'!$BD34+1&lt;=15,IF(PW$19&gt;='様式３（療養者名簿）（⑤の場合）'!$BD34,IF(PW$19&lt;='様式３（療養者名簿）（⑤の場合）'!$BE34,1,0),0),0)</f>
        <v>0</v>
      </c>
      <c r="PX29" s="257">
        <f>IF(PX$19-'様式３（療養者名簿）（⑤の場合）'!$BD34+1&lt;=15,IF(PX$19&gt;='様式３（療養者名簿）（⑤の場合）'!$BD34,IF(PX$19&lt;='様式３（療養者名簿）（⑤の場合）'!$BE34,1,0),0),0)</f>
        <v>0</v>
      </c>
      <c r="PY29" s="257">
        <f>IF(PY$19-'様式３（療養者名簿）（⑤の場合）'!$BD34+1&lt;=15,IF(PY$19&gt;='様式３（療養者名簿）（⑤の場合）'!$BD34,IF(PY$19&lt;='様式３（療養者名簿）（⑤の場合）'!$BE34,1,0),0),0)</f>
        <v>0</v>
      </c>
      <c r="PZ29" s="257">
        <f>IF(PZ$19-'様式３（療養者名簿）（⑤の場合）'!$BD34+1&lt;=15,IF(PZ$19&gt;='様式３（療養者名簿）（⑤の場合）'!$BD34,IF(PZ$19&lt;='様式３（療養者名簿）（⑤の場合）'!$BE34,1,0),0),0)</f>
        <v>0</v>
      </c>
      <c r="QA29" s="257">
        <f>IF(QA$19-'様式３（療養者名簿）（⑤の場合）'!$BD34+1&lt;=15,IF(QA$19&gt;='様式３（療養者名簿）（⑤の場合）'!$BD34,IF(QA$19&lt;='様式３（療養者名簿）（⑤の場合）'!$BE34,1,0),0),0)</f>
        <v>0</v>
      </c>
      <c r="QB29" s="257">
        <f>IF(QB$19-'様式３（療養者名簿）（⑤の場合）'!$BD34+1&lt;=15,IF(QB$19&gt;='様式３（療養者名簿）（⑤の場合）'!$BD34,IF(QB$19&lt;='様式３（療養者名簿）（⑤の場合）'!$BE34,1,0),0),0)</f>
        <v>0</v>
      </c>
      <c r="QC29" s="257">
        <f>IF(QC$19-'様式３（療養者名簿）（⑤の場合）'!$BD34+1&lt;=15,IF(QC$19&gt;='様式３（療養者名簿）（⑤の場合）'!$BD34,IF(QC$19&lt;='様式３（療養者名簿）（⑤の場合）'!$BE34,1,0),0),0)</f>
        <v>0</v>
      </c>
      <c r="QD29" s="257">
        <f>IF(QD$19-'様式３（療養者名簿）（⑤の場合）'!$BD34+1&lt;=15,IF(QD$19&gt;='様式３（療養者名簿）（⑤の場合）'!$BD34,IF(QD$19&lt;='様式３（療養者名簿）（⑤の場合）'!$BE34,1,0),0),0)</f>
        <v>0</v>
      </c>
      <c r="QE29" s="257">
        <f>IF(QE$19-'様式３（療養者名簿）（⑤の場合）'!$BD34+1&lt;=15,IF(QE$19&gt;='様式３（療養者名簿）（⑤の場合）'!$BD34,IF(QE$19&lt;='様式３（療養者名簿）（⑤の場合）'!$BE34,1,0),0),0)</f>
        <v>0</v>
      </c>
      <c r="QF29" s="257">
        <f>IF(QF$19-'様式３（療養者名簿）（⑤の場合）'!$BD34+1&lt;=15,IF(QF$19&gt;='様式３（療養者名簿）（⑤の場合）'!$BD34,IF(QF$19&lt;='様式３（療養者名簿）（⑤の場合）'!$BE34,1,0),0),0)</f>
        <v>0</v>
      </c>
      <c r="QG29" s="257">
        <f>IF(QG$19-'様式３（療養者名簿）（⑤の場合）'!$BD34+1&lt;=15,IF(QG$19&gt;='様式３（療養者名簿）（⑤の場合）'!$BD34,IF(QG$19&lt;='様式３（療養者名簿）（⑤の場合）'!$BE34,1,0),0),0)</f>
        <v>0</v>
      </c>
      <c r="QH29" s="257">
        <f>IF(QH$19-'様式３（療養者名簿）（⑤の場合）'!$BD34+1&lt;=15,IF(QH$19&gt;='様式３（療養者名簿）（⑤の場合）'!$BD34,IF(QH$19&lt;='様式３（療養者名簿）（⑤の場合）'!$BE34,1,0),0),0)</f>
        <v>0</v>
      </c>
      <c r="QI29" s="257">
        <f>IF(QI$19-'様式３（療養者名簿）（⑤の場合）'!$BD34+1&lt;=15,IF(QI$19&gt;='様式３（療養者名簿）（⑤の場合）'!$BD34,IF(QI$19&lt;='様式３（療養者名簿）（⑤の場合）'!$BE34,1,0),0),0)</f>
        <v>0</v>
      </c>
      <c r="QJ29" s="257">
        <f>IF(QJ$19-'様式３（療養者名簿）（⑤の場合）'!$BD34+1&lt;=15,IF(QJ$19&gt;='様式３（療養者名簿）（⑤の場合）'!$BD34,IF(QJ$19&lt;='様式３（療養者名簿）（⑤の場合）'!$BE34,1,0),0),0)</f>
        <v>0</v>
      </c>
      <c r="QK29" s="257">
        <f>IF(QK$19-'様式３（療養者名簿）（⑤の場合）'!$BD34+1&lt;=15,IF(QK$19&gt;='様式３（療養者名簿）（⑤の場合）'!$BD34,IF(QK$19&lt;='様式３（療養者名簿）（⑤の場合）'!$BE34,1,0),0),0)</f>
        <v>0</v>
      </c>
      <c r="QL29" s="257">
        <f>IF(QL$19-'様式３（療養者名簿）（⑤の場合）'!$BD34+1&lt;=15,IF(QL$19&gt;='様式３（療養者名簿）（⑤の場合）'!$BD34,IF(QL$19&lt;='様式３（療養者名簿）（⑤の場合）'!$BE34,1,0),0),0)</f>
        <v>0</v>
      </c>
      <c r="QM29" s="257">
        <f>IF(QM$19-'様式３（療養者名簿）（⑤の場合）'!$BD34+1&lt;=15,IF(QM$19&gt;='様式３（療養者名簿）（⑤の場合）'!$BD34,IF(QM$19&lt;='様式３（療養者名簿）（⑤の場合）'!$BE34,1,0),0),0)</f>
        <v>0</v>
      </c>
      <c r="QN29" s="257">
        <f>IF(QN$19-'様式３（療養者名簿）（⑤の場合）'!$BD34+1&lt;=15,IF(QN$19&gt;='様式３（療養者名簿）（⑤の場合）'!$BD34,IF(QN$19&lt;='様式３（療養者名簿）（⑤の場合）'!$BE34,1,0),0),0)</f>
        <v>0</v>
      </c>
      <c r="QO29" s="257">
        <f>IF(QO$19-'様式３（療養者名簿）（⑤の場合）'!$BD34+1&lt;=15,IF(QO$19&gt;='様式３（療養者名簿）（⑤の場合）'!$BD34,IF(QO$19&lt;='様式３（療養者名簿）（⑤の場合）'!$BE34,1,0),0),0)</f>
        <v>0</v>
      </c>
      <c r="QP29" s="257">
        <f>IF(QP$19-'様式３（療養者名簿）（⑤の場合）'!$BD34+1&lt;=15,IF(QP$19&gt;='様式３（療養者名簿）（⑤の場合）'!$BD34,IF(QP$19&lt;='様式３（療養者名簿）（⑤の場合）'!$BE34,1,0),0),0)</f>
        <v>0</v>
      </c>
      <c r="QQ29" s="257">
        <f>IF(QQ$19-'様式３（療養者名簿）（⑤の場合）'!$BD34+1&lt;=15,IF(QQ$19&gt;='様式３（療養者名簿）（⑤の場合）'!$BD34,IF(QQ$19&lt;='様式３（療養者名簿）（⑤の場合）'!$BE34,1,0),0),0)</f>
        <v>0</v>
      </c>
      <c r="QR29" s="257">
        <f>IF(QR$19-'様式３（療養者名簿）（⑤の場合）'!$BD34+1&lt;=15,IF(QR$19&gt;='様式３（療養者名簿）（⑤の場合）'!$BD34,IF(QR$19&lt;='様式３（療養者名簿）（⑤の場合）'!$BE34,1,0),0),0)</f>
        <v>0</v>
      </c>
      <c r="QS29" s="257">
        <f>IF(QS$19-'様式３（療養者名簿）（⑤の場合）'!$BD34+1&lt;=15,IF(QS$19&gt;='様式３（療養者名簿）（⑤の場合）'!$BD34,IF(QS$19&lt;='様式３（療養者名簿）（⑤の場合）'!$BE34,1,0),0),0)</f>
        <v>0</v>
      </c>
      <c r="QT29" s="257">
        <f>IF(QT$19-'様式３（療養者名簿）（⑤の場合）'!$BD34+1&lt;=15,IF(QT$19&gt;='様式３（療養者名簿）（⑤の場合）'!$BD34,IF(QT$19&lt;='様式３（療養者名簿）（⑤の場合）'!$BE34,1,0),0),0)</f>
        <v>0</v>
      </c>
      <c r="QU29" s="257">
        <f>IF(QU$19-'様式３（療養者名簿）（⑤の場合）'!$BD34+1&lt;=15,IF(QU$19&gt;='様式３（療養者名簿）（⑤の場合）'!$BD34,IF(QU$19&lt;='様式３（療養者名簿）（⑤の場合）'!$BE34,1,0),0),0)</f>
        <v>0</v>
      </c>
      <c r="QV29" s="257">
        <f>IF(QV$19-'様式３（療養者名簿）（⑤の場合）'!$BD34+1&lt;=15,IF(QV$19&gt;='様式３（療養者名簿）（⑤の場合）'!$BD34,IF(QV$19&lt;='様式３（療養者名簿）（⑤の場合）'!$BE34,1,0),0),0)</f>
        <v>0</v>
      </c>
      <c r="QW29" s="257">
        <f>IF(QW$19-'様式３（療養者名簿）（⑤の場合）'!$BD34+1&lt;=15,IF(QW$19&gt;='様式３（療養者名簿）（⑤の場合）'!$BD34,IF(QW$19&lt;='様式３（療養者名簿）（⑤の場合）'!$BE34,1,0),0),0)</f>
        <v>0</v>
      </c>
      <c r="QX29" s="257">
        <f>IF(QX$19-'様式３（療養者名簿）（⑤の場合）'!$BD34+1&lt;=15,IF(QX$19&gt;='様式３（療養者名簿）（⑤の場合）'!$BD34,IF(QX$19&lt;='様式３（療養者名簿）（⑤の場合）'!$BE34,1,0),0),0)</f>
        <v>0</v>
      </c>
      <c r="QY29" s="257">
        <f>IF(QY$19-'様式３（療養者名簿）（⑤の場合）'!$BD34+1&lt;=15,IF(QY$19&gt;='様式３（療養者名簿）（⑤の場合）'!$BD34,IF(QY$19&lt;='様式３（療養者名簿）（⑤の場合）'!$BE34,1,0),0),0)</f>
        <v>0</v>
      </c>
      <c r="QZ29" s="257">
        <f>IF(QZ$19-'様式３（療養者名簿）（⑤の場合）'!$BD34+1&lt;=15,IF(QZ$19&gt;='様式３（療養者名簿）（⑤の場合）'!$BD34,IF(QZ$19&lt;='様式３（療養者名簿）（⑤の場合）'!$BE34,1,0),0),0)</f>
        <v>0</v>
      </c>
      <c r="RA29" s="257">
        <f>IF(RA$19-'様式３（療養者名簿）（⑤の場合）'!$BD34+1&lt;=15,IF(RA$19&gt;='様式３（療養者名簿）（⑤の場合）'!$BD34,IF(RA$19&lt;='様式３（療養者名簿）（⑤の場合）'!$BE34,1,0),0),0)</f>
        <v>0</v>
      </c>
      <c r="RB29" s="257">
        <f>IF(RB$19-'様式３（療養者名簿）（⑤の場合）'!$BD34+1&lt;=15,IF(RB$19&gt;='様式３（療養者名簿）（⑤の場合）'!$BD34,IF(RB$19&lt;='様式３（療養者名簿）（⑤の場合）'!$BE34,1,0),0),0)</f>
        <v>0</v>
      </c>
      <c r="RC29" s="257">
        <f>IF(RC$19-'様式３（療養者名簿）（⑤の場合）'!$BD34+1&lt;=15,IF(RC$19&gt;='様式３（療養者名簿）（⑤の場合）'!$BD34,IF(RC$19&lt;='様式３（療養者名簿）（⑤の場合）'!$BE34,1,0),0),0)</f>
        <v>0</v>
      </c>
      <c r="RD29" s="257">
        <f>IF(RD$19-'様式３（療養者名簿）（⑤の場合）'!$BD34+1&lt;=15,IF(RD$19&gt;='様式３（療養者名簿）（⑤の場合）'!$BD34,IF(RD$19&lt;='様式３（療養者名簿）（⑤の場合）'!$BE34,1,0),0),0)</f>
        <v>0</v>
      </c>
      <c r="RE29" s="257">
        <f>IF(RE$19-'様式３（療養者名簿）（⑤の場合）'!$BD34+1&lt;=15,IF(RE$19&gt;='様式３（療養者名簿）（⑤の場合）'!$BD34,IF(RE$19&lt;='様式３（療養者名簿）（⑤の場合）'!$BE34,1,0),0),0)</f>
        <v>0</v>
      </c>
      <c r="RF29" s="257">
        <f>IF(RF$19-'様式３（療養者名簿）（⑤の場合）'!$BD34+1&lt;=15,IF(RF$19&gt;='様式３（療養者名簿）（⑤の場合）'!$BD34,IF(RF$19&lt;='様式３（療養者名簿）（⑤の場合）'!$BE34,1,0),0),0)</f>
        <v>0</v>
      </c>
      <c r="RG29" s="257">
        <f>IF(RG$19-'様式３（療養者名簿）（⑤の場合）'!$BD34+1&lt;=15,IF(RG$19&gt;='様式３（療養者名簿）（⑤の場合）'!$BD34,IF(RG$19&lt;='様式３（療養者名簿）（⑤の場合）'!$BE34,1,0),0),0)</f>
        <v>0</v>
      </c>
      <c r="RH29" s="257">
        <f>IF(RH$19-'様式３（療養者名簿）（⑤の場合）'!$BD34+1&lt;=15,IF(RH$19&gt;='様式３（療養者名簿）（⑤の場合）'!$BD34,IF(RH$19&lt;='様式３（療養者名簿）（⑤の場合）'!$BE34,1,0),0),0)</f>
        <v>0</v>
      </c>
      <c r="RI29" s="257">
        <f>IF(RI$19-'様式３（療養者名簿）（⑤の場合）'!$BD34+1&lt;=15,IF(RI$19&gt;='様式３（療養者名簿）（⑤の場合）'!$BD34,IF(RI$19&lt;='様式３（療養者名簿）（⑤の場合）'!$BE34,1,0),0),0)</f>
        <v>0</v>
      </c>
      <c r="RJ29" s="257">
        <f>IF(RJ$19-'様式３（療養者名簿）（⑤の場合）'!$BD34+1&lt;=15,IF(RJ$19&gt;='様式３（療養者名簿）（⑤の場合）'!$BD34,IF(RJ$19&lt;='様式３（療養者名簿）（⑤の場合）'!$BE34,1,0),0),0)</f>
        <v>0</v>
      </c>
      <c r="RK29" s="257">
        <f>IF(RK$19-'様式３（療養者名簿）（⑤の場合）'!$BD34+1&lt;=15,IF(RK$19&gt;='様式３（療養者名簿）（⑤の場合）'!$BD34,IF(RK$19&lt;='様式３（療養者名簿）（⑤の場合）'!$BE34,1,0),0),0)</f>
        <v>0</v>
      </c>
      <c r="RL29" s="257">
        <f>IF(RL$19-'様式３（療養者名簿）（⑤の場合）'!$BD34+1&lt;=15,IF(RL$19&gt;='様式３（療養者名簿）（⑤の場合）'!$BD34,IF(RL$19&lt;='様式３（療養者名簿）（⑤の場合）'!$BE34,1,0),0),0)</f>
        <v>0</v>
      </c>
      <c r="RM29" s="257">
        <f>IF(RM$19-'様式３（療養者名簿）（⑤の場合）'!$BD34+1&lt;=15,IF(RM$19&gt;='様式３（療養者名簿）（⑤の場合）'!$BD34,IF(RM$19&lt;='様式３（療養者名簿）（⑤の場合）'!$BE34,1,0),0),0)</f>
        <v>0</v>
      </c>
      <c r="RN29" s="257">
        <f>IF(RN$19-'様式３（療養者名簿）（⑤の場合）'!$BD34+1&lt;=15,IF(RN$19&gt;='様式３（療養者名簿）（⑤の場合）'!$BD34,IF(RN$19&lt;='様式３（療養者名簿）（⑤の場合）'!$BE34,1,0),0),0)</f>
        <v>0</v>
      </c>
      <c r="RO29" s="257">
        <f>IF(RO$19-'様式３（療養者名簿）（⑤の場合）'!$BD34+1&lt;=15,IF(RO$19&gt;='様式３（療養者名簿）（⑤の場合）'!$BD34,IF(RO$19&lt;='様式３（療養者名簿）（⑤の場合）'!$BE34,1,0),0),0)</f>
        <v>0</v>
      </c>
      <c r="RP29" s="257">
        <f>IF(RP$19-'様式３（療養者名簿）（⑤の場合）'!$BD34+1&lt;=15,IF(RP$19&gt;='様式３（療養者名簿）（⑤の場合）'!$BD34,IF(RP$19&lt;='様式３（療養者名簿）（⑤の場合）'!$BE34,1,0),0),0)</f>
        <v>0</v>
      </c>
      <c r="RQ29" s="257">
        <f>IF(RQ$19-'様式３（療養者名簿）（⑤の場合）'!$BD34+1&lt;=15,IF(RQ$19&gt;='様式３（療養者名簿）（⑤の場合）'!$BD34,IF(RQ$19&lt;='様式３（療養者名簿）（⑤の場合）'!$BE34,1,0),0),0)</f>
        <v>0</v>
      </c>
      <c r="RR29" s="257">
        <f>IF(RR$19-'様式３（療養者名簿）（⑤の場合）'!$BD34+1&lt;=15,IF(RR$19&gt;='様式３（療養者名簿）（⑤の場合）'!$BD34,IF(RR$19&lt;='様式３（療養者名簿）（⑤の場合）'!$BE34,1,0),0),0)</f>
        <v>0</v>
      </c>
      <c r="RS29" s="257">
        <f>IF(RS$19-'様式３（療養者名簿）（⑤の場合）'!$BD34+1&lt;=15,IF(RS$19&gt;='様式３（療養者名簿）（⑤の場合）'!$BD34,IF(RS$19&lt;='様式３（療養者名簿）（⑤の場合）'!$BE34,1,0),0),0)</f>
        <v>0</v>
      </c>
      <c r="RT29" s="257">
        <f>IF(RT$19-'様式３（療養者名簿）（⑤の場合）'!$BD34+1&lt;=15,IF(RT$19&gt;='様式３（療養者名簿）（⑤の場合）'!$BD34,IF(RT$19&lt;='様式３（療養者名簿）（⑤の場合）'!$BE34,1,0),0),0)</f>
        <v>0</v>
      </c>
      <c r="RU29" s="257">
        <f>IF(RU$19-'様式３（療養者名簿）（⑤の場合）'!$BD34+1&lt;=15,IF(RU$19&gt;='様式３（療養者名簿）（⑤の場合）'!$BD34,IF(RU$19&lt;='様式３（療養者名簿）（⑤の場合）'!$BE34,1,0),0),0)</f>
        <v>0</v>
      </c>
      <c r="RV29" s="257">
        <f>IF(RV$19-'様式３（療養者名簿）（⑤の場合）'!$BD34+1&lt;=15,IF(RV$19&gt;='様式３（療養者名簿）（⑤の場合）'!$BD34,IF(RV$19&lt;='様式３（療養者名簿）（⑤の場合）'!$BE34,1,0),0),0)</f>
        <v>0</v>
      </c>
      <c r="RW29" s="257">
        <f>IF(RW$19-'様式３（療養者名簿）（⑤の場合）'!$BD34+1&lt;=15,IF(RW$19&gt;='様式３（療養者名簿）（⑤の場合）'!$BD34,IF(RW$19&lt;='様式３（療養者名簿）（⑤の場合）'!$BE34,1,0),0),0)</f>
        <v>0</v>
      </c>
      <c r="RX29" s="257">
        <f>IF(RX$19-'様式３（療養者名簿）（⑤の場合）'!$BD34+1&lt;=15,IF(RX$19&gt;='様式３（療養者名簿）（⑤の場合）'!$BD34,IF(RX$19&lt;='様式３（療養者名簿）（⑤の場合）'!$BE34,1,0),0),0)</f>
        <v>0</v>
      </c>
      <c r="RY29" s="257">
        <f>IF(RY$19-'様式３（療養者名簿）（⑤の場合）'!$BD34+1&lt;=15,IF(RY$19&gt;='様式３（療養者名簿）（⑤の場合）'!$BD34,IF(RY$19&lt;='様式３（療養者名簿）（⑤の場合）'!$BE34,1,0),0),0)</f>
        <v>0</v>
      </c>
      <c r="RZ29" s="257">
        <f>IF(RZ$19-'様式３（療養者名簿）（⑤の場合）'!$BD34+1&lt;=15,IF(RZ$19&gt;='様式３（療養者名簿）（⑤の場合）'!$BD34,IF(RZ$19&lt;='様式３（療養者名簿）（⑤の場合）'!$BE34,1,0),0),0)</f>
        <v>0</v>
      </c>
      <c r="SA29" s="257">
        <f>IF(SA$19-'様式３（療養者名簿）（⑤の場合）'!$BD34+1&lt;=15,IF(SA$19&gt;='様式３（療養者名簿）（⑤の場合）'!$BD34,IF(SA$19&lt;='様式３（療養者名簿）（⑤の場合）'!$BE34,1,0),0),0)</f>
        <v>0</v>
      </c>
      <c r="SB29" s="257">
        <f>IF(SB$19-'様式３（療養者名簿）（⑤の場合）'!$BD34+1&lt;=15,IF(SB$19&gt;='様式３（療養者名簿）（⑤の場合）'!$BD34,IF(SB$19&lt;='様式３（療養者名簿）（⑤の場合）'!$BE34,1,0),0),0)</f>
        <v>0</v>
      </c>
      <c r="SC29" s="257">
        <f>IF(SC$19-'様式３（療養者名簿）（⑤の場合）'!$BD34+1&lt;=15,IF(SC$19&gt;='様式３（療養者名簿）（⑤の場合）'!$BD34,IF(SC$19&lt;='様式３（療養者名簿）（⑤の場合）'!$BE34,1,0),0),0)</f>
        <v>0</v>
      </c>
      <c r="SD29" s="257">
        <f>IF(SD$19-'様式３（療養者名簿）（⑤の場合）'!$BD34+1&lt;=15,IF(SD$19&gt;='様式３（療養者名簿）（⑤の場合）'!$BD34,IF(SD$19&lt;='様式３（療養者名簿）（⑤の場合）'!$BE34,1,0),0),0)</f>
        <v>0</v>
      </c>
      <c r="SE29" s="257">
        <f>IF(SE$19-'様式３（療養者名簿）（⑤の場合）'!$BD34+1&lt;=15,IF(SE$19&gt;='様式３（療養者名簿）（⑤の場合）'!$BD34,IF(SE$19&lt;='様式３（療養者名簿）（⑤の場合）'!$BE34,1,0),0),0)</f>
        <v>0</v>
      </c>
      <c r="SF29" s="257">
        <f>IF(SF$19-'様式３（療養者名簿）（⑤の場合）'!$BD34+1&lt;=15,IF(SF$19&gt;='様式３（療養者名簿）（⑤の場合）'!$BD34,IF(SF$19&lt;='様式３（療養者名簿）（⑤の場合）'!$BE34,1,0),0),0)</f>
        <v>0</v>
      </c>
      <c r="SG29" s="257">
        <f>IF(SG$19-'様式３（療養者名簿）（⑤の場合）'!$BD34+1&lt;=15,IF(SG$19&gt;='様式３（療養者名簿）（⑤の場合）'!$BD34,IF(SG$19&lt;='様式３（療養者名簿）（⑤の場合）'!$BE34,1,0),0),0)</f>
        <v>0</v>
      </c>
      <c r="SH29" s="257">
        <f>IF(SH$19-'様式３（療養者名簿）（⑤の場合）'!$BD34+1&lt;=15,IF(SH$19&gt;='様式３（療養者名簿）（⑤の場合）'!$BD34,IF(SH$19&lt;='様式３（療養者名簿）（⑤の場合）'!$BE34,1,0),0),0)</f>
        <v>0</v>
      </c>
      <c r="SI29" s="257">
        <f>IF(SI$19-'様式３（療養者名簿）（⑤の場合）'!$BD34+1&lt;=15,IF(SI$19&gt;='様式３（療養者名簿）（⑤の場合）'!$BD34,IF(SI$19&lt;='様式３（療養者名簿）（⑤の場合）'!$BE34,1,0),0),0)</f>
        <v>0</v>
      </c>
      <c r="SJ29" s="257">
        <f>IF(SJ$19-'様式３（療養者名簿）（⑤の場合）'!$BD34+1&lt;=15,IF(SJ$19&gt;='様式３（療養者名簿）（⑤の場合）'!$BD34,IF(SJ$19&lt;='様式３（療養者名簿）（⑤の場合）'!$BE34,1,0),0),0)</f>
        <v>0</v>
      </c>
      <c r="SK29" s="257">
        <f>IF(SK$19-'様式３（療養者名簿）（⑤の場合）'!$BD34+1&lt;=15,IF(SK$19&gt;='様式３（療養者名簿）（⑤の場合）'!$BD34,IF(SK$19&lt;='様式３（療養者名簿）（⑤の場合）'!$BE34,1,0),0),0)</f>
        <v>0</v>
      </c>
      <c r="SL29" s="257">
        <f>IF(SL$19-'様式３（療養者名簿）（⑤の場合）'!$BD34+1&lt;=15,IF(SL$19&gt;='様式３（療養者名簿）（⑤の場合）'!$BD34,IF(SL$19&lt;='様式３（療養者名簿）（⑤の場合）'!$BE34,1,0),0),0)</f>
        <v>0</v>
      </c>
      <c r="SM29" s="257">
        <f>IF(SM$19-'様式３（療養者名簿）（⑤の場合）'!$BD34+1&lt;=15,IF(SM$19&gt;='様式３（療養者名簿）（⑤の場合）'!$BD34,IF(SM$19&lt;='様式３（療養者名簿）（⑤の場合）'!$BE34,1,0),0),0)</f>
        <v>0</v>
      </c>
      <c r="SN29" s="257">
        <f>IF(SN$19-'様式３（療養者名簿）（⑤の場合）'!$BD34+1&lt;=15,IF(SN$19&gt;='様式３（療養者名簿）（⑤の場合）'!$BD34,IF(SN$19&lt;='様式３（療養者名簿）（⑤の場合）'!$BE34,1,0),0),0)</f>
        <v>0</v>
      </c>
      <c r="SO29" s="257">
        <f>IF(SO$19-'様式３（療養者名簿）（⑤の場合）'!$BD34+1&lt;=15,IF(SO$19&gt;='様式３（療養者名簿）（⑤の場合）'!$BD34,IF(SO$19&lt;='様式３（療養者名簿）（⑤の場合）'!$BE34,1,0),0),0)</f>
        <v>0</v>
      </c>
      <c r="SP29" s="257">
        <f>IF(SP$19-'様式３（療養者名簿）（⑤の場合）'!$BD34+1&lt;=15,IF(SP$19&gt;='様式３（療養者名簿）（⑤の場合）'!$BD34,IF(SP$19&lt;='様式３（療養者名簿）（⑤の場合）'!$BE34,1,0),0),0)</f>
        <v>0</v>
      </c>
      <c r="SQ29" s="257">
        <f>IF(SQ$19-'様式３（療養者名簿）（⑤の場合）'!$BD34+1&lt;=15,IF(SQ$19&gt;='様式３（療養者名簿）（⑤の場合）'!$BD34,IF(SQ$19&lt;='様式３（療養者名簿）（⑤の場合）'!$BE34,1,0),0),0)</f>
        <v>0</v>
      </c>
      <c r="SR29" s="257">
        <f>IF(SR$19-'様式３（療養者名簿）（⑤の場合）'!$BD34+1&lt;=15,IF(SR$19&gt;='様式３（療養者名簿）（⑤の場合）'!$BD34,IF(SR$19&lt;='様式３（療養者名簿）（⑤の場合）'!$BE34,1,0),0),0)</f>
        <v>0</v>
      </c>
      <c r="SS29" s="257">
        <f>IF(SS$19-'様式３（療養者名簿）（⑤の場合）'!$BD34+1&lt;=15,IF(SS$19&gt;='様式３（療養者名簿）（⑤の場合）'!$BD34,IF(SS$19&lt;='様式３（療養者名簿）（⑤の場合）'!$BE34,1,0),0),0)</f>
        <v>0</v>
      </c>
      <c r="ST29" s="257">
        <f>IF(ST$19-'様式３（療養者名簿）（⑤の場合）'!$BD34+1&lt;=15,IF(ST$19&gt;='様式３（療養者名簿）（⑤の場合）'!$BD34,IF(ST$19&lt;='様式３（療養者名簿）（⑤の場合）'!$BE34,1,0),0),0)</f>
        <v>0</v>
      </c>
      <c r="SU29" s="257">
        <f>IF(SU$19-'様式３（療養者名簿）（⑤の場合）'!$BD34+1&lt;=15,IF(SU$19&gt;='様式３（療養者名簿）（⑤の場合）'!$BD34,IF(SU$19&lt;='様式３（療養者名簿）（⑤の場合）'!$BE34,1,0),0),0)</f>
        <v>0</v>
      </c>
      <c r="SV29" s="257">
        <f>IF(SV$19-'様式３（療養者名簿）（⑤の場合）'!$BD34+1&lt;=15,IF(SV$19&gt;='様式３（療養者名簿）（⑤の場合）'!$BD34,IF(SV$19&lt;='様式３（療養者名簿）（⑤の場合）'!$BE34,1,0),0),0)</f>
        <v>0</v>
      </c>
      <c r="SW29" s="257">
        <f>IF(SW$19-'様式３（療養者名簿）（⑤の場合）'!$BD34+1&lt;=15,IF(SW$19&gt;='様式３（療養者名簿）（⑤の場合）'!$BD34,IF(SW$19&lt;='様式３（療養者名簿）（⑤の場合）'!$BE34,1,0),0),0)</f>
        <v>0</v>
      </c>
      <c r="SX29" s="257">
        <f>IF(SX$19-'様式３（療養者名簿）（⑤の場合）'!$BD34+1&lt;=15,IF(SX$19&gt;='様式３（療養者名簿）（⑤の場合）'!$BD34,IF(SX$19&lt;='様式３（療養者名簿）（⑤の場合）'!$BE34,1,0),0),0)</f>
        <v>0</v>
      </c>
      <c r="SY29" s="257">
        <f>IF(SY$19-'様式３（療養者名簿）（⑤の場合）'!$BD34+1&lt;=15,IF(SY$19&gt;='様式３（療養者名簿）（⑤の場合）'!$BD34,IF(SY$19&lt;='様式３（療養者名簿）（⑤の場合）'!$BE34,1,0),0),0)</f>
        <v>0</v>
      </c>
      <c r="SZ29" s="257">
        <f>IF(SZ$19-'様式３（療養者名簿）（⑤の場合）'!$BD34+1&lt;=15,IF(SZ$19&gt;='様式３（療養者名簿）（⑤の場合）'!$BD34,IF(SZ$19&lt;='様式３（療養者名簿）（⑤の場合）'!$BE34,1,0),0),0)</f>
        <v>0</v>
      </c>
      <c r="TA29" s="257">
        <f>IF(TA$19-'様式３（療養者名簿）（⑤の場合）'!$BD34+1&lt;=15,IF(TA$19&gt;='様式３（療養者名簿）（⑤の場合）'!$BD34,IF(TA$19&lt;='様式３（療養者名簿）（⑤の場合）'!$BE34,1,0),0),0)</f>
        <v>0</v>
      </c>
      <c r="TB29" s="257">
        <f>IF(TB$19-'様式３（療養者名簿）（⑤の場合）'!$BD34+1&lt;=15,IF(TB$19&gt;='様式３（療養者名簿）（⑤の場合）'!$BD34,IF(TB$19&lt;='様式３（療養者名簿）（⑤の場合）'!$BE34,1,0),0),0)</f>
        <v>0</v>
      </c>
      <c r="TC29" s="257">
        <f>IF(TC$19-'様式３（療養者名簿）（⑤の場合）'!$BD34+1&lt;=15,IF(TC$19&gt;='様式３（療養者名簿）（⑤の場合）'!$BD34,IF(TC$19&lt;='様式３（療養者名簿）（⑤の場合）'!$BE34,1,0),0),0)</f>
        <v>0</v>
      </c>
      <c r="TD29" s="257">
        <f>IF(TD$19-'様式３（療養者名簿）（⑤の場合）'!$BD34+1&lt;=15,IF(TD$19&gt;='様式３（療養者名簿）（⑤の場合）'!$BD34,IF(TD$19&lt;='様式３（療養者名簿）（⑤の場合）'!$BE34,1,0),0),0)</f>
        <v>0</v>
      </c>
      <c r="TE29" s="257">
        <f>IF(TE$19-'様式３（療養者名簿）（⑤の場合）'!$BD34+1&lt;=15,IF(TE$19&gt;='様式３（療養者名簿）（⑤の場合）'!$BD34,IF(TE$19&lt;='様式３（療養者名簿）（⑤の場合）'!$BE34,1,0),0),0)</f>
        <v>0</v>
      </c>
      <c r="TF29" s="257">
        <f>IF(TF$19-'様式３（療養者名簿）（⑤の場合）'!$BD34+1&lt;=15,IF(TF$19&gt;='様式３（療養者名簿）（⑤の場合）'!$BD34,IF(TF$19&lt;='様式３（療養者名簿）（⑤の場合）'!$BE34,1,0),0),0)</f>
        <v>0</v>
      </c>
      <c r="TG29" s="257">
        <f>IF(TG$19-'様式３（療養者名簿）（⑤の場合）'!$BD34+1&lt;=15,IF(TG$19&gt;='様式３（療養者名簿）（⑤の場合）'!$BD34,IF(TG$19&lt;='様式３（療養者名簿）（⑤の場合）'!$BE34,1,0),0),0)</f>
        <v>0</v>
      </c>
      <c r="TH29" s="257">
        <f>IF(TH$19-'様式３（療養者名簿）（⑤の場合）'!$BD34+1&lt;=15,IF(TH$19&gt;='様式３（療養者名簿）（⑤の場合）'!$BD34,IF(TH$19&lt;='様式３（療養者名簿）（⑤の場合）'!$BE34,1,0),0),0)</f>
        <v>0</v>
      </c>
      <c r="TI29" s="257">
        <f>IF(TI$19-'様式３（療養者名簿）（⑤の場合）'!$BD34+1&lt;=15,IF(TI$19&gt;='様式３（療養者名簿）（⑤の場合）'!$BD34,IF(TI$19&lt;='様式３（療養者名簿）（⑤の場合）'!$BE34,1,0),0),0)</f>
        <v>0</v>
      </c>
      <c r="TJ29" s="257">
        <f>IF(TJ$19-'様式３（療養者名簿）（⑤の場合）'!$BD34+1&lt;=15,IF(TJ$19&gt;='様式３（療養者名簿）（⑤の場合）'!$BD34,IF(TJ$19&lt;='様式３（療養者名簿）（⑤の場合）'!$BE34,1,0),0),0)</f>
        <v>0</v>
      </c>
      <c r="TK29" s="257">
        <f>IF(TK$19-'様式３（療養者名簿）（⑤の場合）'!$BD34+1&lt;=15,IF(TK$19&gt;='様式３（療養者名簿）（⑤の場合）'!$BD34,IF(TK$19&lt;='様式３（療養者名簿）（⑤の場合）'!$BE34,1,0),0),0)</f>
        <v>0</v>
      </c>
      <c r="TL29" s="257">
        <f>IF(TL$19-'様式３（療養者名簿）（⑤の場合）'!$BD34+1&lt;=15,IF(TL$19&gt;='様式３（療養者名簿）（⑤の場合）'!$BD34,IF(TL$19&lt;='様式３（療養者名簿）（⑤の場合）'!$BE34,1,0),0),0)</f>
        <v>0</v>
      </c>
      <c r="TM29" s="257">
        <f>IF(TM$19-'様式３（療養者名簿）（⑤の場合）'!$BD34+1&lt;=15,IF(TM$19&gt;='様式３（療養者名簿）（⑤の場合）'!$BD34,IF(TM$19&lt;='様式３（療養者名簿）（⑤の場合）'!$BE34,1,0),0),0)</f>
        <v>0</v>
      </c>
      <c r="TN29" s="257">
        <f>IF(TN$19-'様式３（療養者名簿）（⑤の場合）'!$BD34+1&lt;=15,IF(TN$19&gt;='様式３（療養者名簿）（⑤の場合）'!$BD34,IF(TN$19&lt;='様式３（療養者名簿）（⑤の場合）'!$BE34,1,0),0),0)</f>
        <v>0</v>
      </c>
      <c r="TO29" s="257">
        <f>IF(TO$19-'様式３（療養者名簿）（⑤の場合）'!$BD34+1&lt;=15,IF(TO$19&gt;='様式３（療養者名簿）（⑤の場合）'!$BD34,IF(TO$19&lt;='様式３（療養者名簿）（⑤の場合）'!$BE34,1,0),0),0)</f>
        <v>0</v>
      </c>
      <c r="TP29" s="257">
        <f>IF(TP$19-'様式３（療養者名簿）（⑤の場合）'!$BD34+1&lt;=15,IF(TP$19&gt;='様式３（療養者名簿）（⑤の場合）'!$BD34,IF(TP$19&lt;='様式３（療養者名簿）（⑤の場合）'!$BE34,1,0),0),0)</f>
        <v>0</v>
      </c>
      <c r="TQ29" s="257">
        <f>IF(TQ$19-'様式３（療養者名簿）（⑤の場合）'!$BD34+1&lt;=15,IF(TQ$19&gt;='様式３（療養者名簿）（⑤の場合）'!$BD34,IF(TQ$19&lt;='様式３（療養者名簿）（⑤の場合）'!$BE34,1,0),0),0)</f>
        <v>0</v>
      </c>
      <c r="TR29" s="257">
        <f>IF(TR$19-'様式３（療養者名簿）（⑤の場合）'!$BD34+1&lt;=15,IF(TR$19&gt;='様式３（療養者名簿）（⑤の場合）'!$BD34,IF(TR$19&lt;='様式３（療養者名簿）（⑤の場合）'!$BE34,1,0),0),0)</f>
        <v>0</v>
      </c>
      <c r="TS29" s="257">
        <f>IF(TS$19-'様式３（療養者名簿）（⑤の場合）'!$BD34+1&lt;=15,IF(TS$19&gt;='様式３（療養者名簿）（⑤の場合）'!$BD34,IF(TS$19&lt;='様式３（療養者名簿）（⑤の場合）'!$BE34,1,0),0),0)</f>
        <v>0</v>
      </c>
      <c r="TT29" s="257">
        <f>IF(TT$19-'様式３（療養者名簿）（⑤の場合）'!$BD34+1&lt;=15,IF(TT$19&gt;='様式３（療養者名簿）（⑤の場合）'!$BD34,IF(TT$19&lt;='様式３（療養者名簿）（⑤の場合）'!$BE34,1,0),0),0)</f>
        <v>0</v>
      </c>
      <c r="TU29" s="257">
        <f>IF(TU$19-'様式３（療養者名簿）（⑤の場合）'!$BD34+1&lt;=15,IF(TU$19&gt;='様式３（療養者名簿）（⑤の場合）'!$BD34,IF(TU$19&lt;='様式３（療養者名簿）（⑤の場合）'!$BE34,1,0),0),0)</f>
        <v>0</v>
      </c>
      <c r="TV29" s="257">
        <f>IF(TV$19-'様式３（療養者名簿）（⑤の場合）'!$BD34+1&lt;=15,IF(TV$19&gt;='様式３（療養者名簿）（⑤の場合）'!$BD34,IF(TV$19&lt;='様式３（療養者名簿）（⑤の場合）'!$BE34,1,0),0),0)</f>
        <v>0</v>
      </c>
      <c r="TW29" s="257">
        <f>IF(TW$19-'様式３（療養者名簿）（⑤の場合）'!$BD34+1&lt;=15,IF(TW$19&gt;='様式３（療養者名簿）（⑤の場合）'!$BD34,IF(TW$19&lt;='様式３（療養者名簿）（⑤の場合）'!$BE34,1,0),0),0)</f>
        <v>0</v>
      </c>
      <c r="TX29" s="257">
        <f>IF(TX$19-'様式３（療養者名簿）（⑤の場合）'!$BD34+1&lt;=15,IF(TX$19&gt;='様式３（療養者名簿）（⑤の場合）'!$BD34,IF(TX$19&lt;='様式３（療養者名簿）（⑤の場合）'!$BE34,1,0),0),0)</f>
        <v>0</v>
      </c>
      <c r="TY29" s="257">
        <f>IF(TY$19-'様式３（療養者名簿）（⑤の場合）'!$BD34+1&lt;=15,IF(TY$19&gt;='様式３（療養者名簿）（⑤の場合）'!$BD34,IF(TY$19&lt;='様式３（療養者名簿）（⑤の場合）'!$BE34,1,0),0),0)</f>
        <v>0</v>
      </c>
      <c r="TZ29" s="257">
        <f>IF(TZ$19-'様式３（療養者名簿）（⑤の場合）'!$BD34+1&lt;=15,IF(TZ$19&gt;='様式３（療養者名簿）（⑤の場合）'!$BD34,IF(TZ$19&lt;='様式３（療養者名簿）（⑤の場合）'!$BE34,1,0),0),0)</f>
        <v>0</v>
      </c>
      <c r="UA29" s="257">
        <f>IF(UA$19-'様式３（療養者名簿）（⑤の場合）'!$BD34+1&lt;=15,IF(UA$19&gt;='様式３（療養者名簿）（⑤の場合）'!$BD34,IF(UA$19&lt;='様式３（療養者名簿）（⑤の場合）'!$BE34,1,0),0),0)</f>
        <v>0</v>
      </c>
      <c r="UB29" s="257">
        <f>IF(UB$19-'様式３（療養者名簿）（⑤の場合）'!$BD34+1&lt;=15,IF(UB$19&gt;='様式３（療養者名簿）（⑤の場合）'!$BD34,IF(UB$19&lt;='様式３（療養者名簿）（⑤の場合）'!$BE34,1,0),0),0)</f>
        <v>0</v>
      </c>
      <c r="UC29" s="257">
        <f>IF(UC$19-'様式３（療養者名簿）（⑤の場合）'!$BD34+1&lt;=15,IF(UC$19&gt;='様式３（療養者名簿）（⑤の場合）'!$BD34,IF(UC$19&lt;='様式３（療養者名簿）（⑤の場合）'!$BE34,1,0),0),0)</f>
        <v>0</v>
      </c>
      <c r="UD29" s="384">
        <f>IF(UD$19-'様式３（療養者名簿）（⑤の場合）'!$BD34+1&lt;=15,IF(UD$19&gt;='様式３（療養者名簿）（⑤の場合）'!$BD34,IF(UD$19&lt;='様式３（療養者名簿）（⑤の場合）'!$BE34,1,0),0),0)</f>
        <v>0</v>
      </c>
      <c r="UE29" s="384">
        <f>IF(UE$19-'様式３（療養者名簿）（⑤の場合）'!$BD34+1&lt;=15,IF(UE$19&gt;='様式３（療養者名簿）（⑤の場合）'!$BD34,IF(UE$19&lt;='様式３（療養者名簿）（⑤の場合）'!$BE34,1,0),0),0)</f>
        <v>0</v>
      </c>
      <c r="UF29" s="384">
        <f>IF(UF$19-'様式３（療養者名簿）（⑤の場合）'!$BD34+1&lt;=15,IF(UF$19&gt;='様式３（療養者名簿）（⑤の場合）'!$BD34,IF(UF$19&lt;='様式３（療養者名簿）（⑤の場合）'!$BE34,1,0),0),0)</f>
        <v>0</v>
      </c>
      <c r="UG29" s="384">
        <f>IF(UG$19-'様式３（療養者名簿）（⑤の場合）'!$BD34+1&lt;=15,IF(UG$19&gt;='様式３（療養者名簿）（⑤の場合）'!$BD34,IF(UG$19&lt;='様式３（療養者名簿）（⑤の場合）'!$BE34,1,0),0),0)</f>
        <v>0</v>
      </c>
      <c r="UH29" s="384">
        <f>IF(UH$19-'様式３（療養者名簿）（⑤の場合）'!$BD34+1&lt;=15,IF(UH$19&gt;='様式３（療養者名簿）（⑤の場合）'!$BD34,IF(UH$19&lt;='様式３（療養者名簿）（⑤の場合）'!$BE34,1,0),0),0)</f>
        <v>0</v>
      </c>
      <c r="UI29" s="384">
        <f>IF(UI$19-'様式３（療養者名簿）（⑤の場合）'!$BD34+1&lt;=15,IF(UI$19&gt;='様式３（療養者名簿）（⑤の場合）'!$BD34,IF(UI$19&lt;='様式３（療養者名簿）（⑤の場合）'!$BE34,1,0),0),0)</f>
        <v>0</v>
      </c>
      <c r="UJ29" s="384">
        <f>IF(UJ$19-'様式３（療養者名簿）（⑤の場合）'!$BD34+1&lt;=15,IF(UJ$19&gt;='様式３（療養者名簿）（⑤の場合）'!$BD34,IF(UJ$19&lt;='様式３（療養者名簿）（⑤の場合）'!$BE34,1,0),0),0)</f>
        <v>0</v>
      </c>
      <c r="UK29" s="384">
        <f>IF(UK$19-'様式３（療養者名簿）（⑤の場合）'!$BD34+1&lt;=15,IF(UK$19&gt;='様式３（療養者名簿）（⑤の場合）'!$BD34,IF(UK$19&lt;='様式３（療養者名簿）（⑤の場合）'!$BE34,1,0),0),0)</f>
        <v>0</v>
      </c>
      <c r="UL29" s="384">
        <f>IF(UL$19-'様式３（療養者名簿）（⑤の場合）'!$BD34+1&lt;=15,IF(UL$19&gt;='様式３（療養者名簿）（⑤の場合）'!$BD34,IF(UL$19&lt;='様式３（療養者名簿）（⑤の場合）'!$BE34,1,0),0),0)</f>
        <v>0</v>
      </c>
      <c r="UM29" s="384">
        <f>IF(UM$19-'様式３（療養者名簿）（⑤の場合）'!$BD34+1&lt;=15,IF(UM$19&gt;='様式３（療養者名簿）（⑤の場合）'!$BD34,IF(UM$19&lt;='様式３（療養者名簿）（⑤の場合）'!$BE34,1,0),0),0)</f>
        <v>0</v>
      </c>
      <c r="UN29" s="384">
        <f>IF(UN$19-'様式３（療養者名簿）（⑤の場合）'!$BD34+1&lt;=15,IF(UN$19&gt;='様式３（療養者名簿）（⑤の場合）'!$BD34,IF(UN$19&lt;='様式３（療養者名簿）（⑤の場合）'!$BE34,1,0),0),0)</f>
        <v>0</v>
      </c>
      <c r="UO29" s="384">
        <f>IF(UO$19-'様式３（療養者名簿）（⑤の場合）'!$BD34+1&lt;=15,IF(UO$19&gt;='様式３（療養者名簿）（⑤の場合）'!$BD34,IF(UO$19&lt;='様式３（療養者名簿）（⑤の場合）'!$BE34,1,0),0),0)</f>
        <v>0</v>
      </c>
      <c r="UP29" s="384">
        <f>IF(UP$19-'様式３（療養者名簿）（⑤の場合）'!$BD34+1&lt;=15,IF(UP$19&gt;='様式３（療養者名簿）（⑤の場合）'!$BD34,IF(UP$19&lt;='様式３（療養者名簿）（⑤の場合）'!$BE34,1,0),0),0)</f>
        <v>0</v>
      </c>
      <c r="UQ29" s="384">
        <f>IF(UQ$19-'様式３（療養者名簿）（⑤の場合）'!$BD34+1&lt;=15,IF(UQ$19&gt;='様式３（療養者名簿）（⑤の場合）'!$BD34,IF(UQ$19&lt;='様式３（療養者名簿）（⑤の場合）'!$BE34,1,0),0),0)</f>
        <v>0</v>
      </c>
      <c r="UR29" s="384">
        <f>IF(UR$19-'様式３（療養者名簿）（⑤の場合）'!$BD34+1&lt;=15,IF(UR$19&gt;='様式３（療養者名簿）（⑤の場合）'!$BD34,IF(UR$19&lt;='様式３（療養者名簿）（⑤の場合）'!$BE34,1,0),0),0)</f>
        <v>0</v>
      </c>
      <c r="US29" s="384">
        <f>IF(US$19-'様式３（療養者名簿）（⑤の場合）'!$BD34+1&lt;=15,IF(US$19&gt;='様式３（療養者名簿）（⑤の場合）'!$BD34,IF(US$19&lt;='様式３（療養者名簿）（⑤の場合）'!$BE34,1,0),0),0)</f>
        <v>0</v>
      </c>
      <c r="UT29" s="384">
        <f>IF(UT$19-'様式３（療養者名簿）（⑤の場合）'!$BD34+1&lt;=15,IF(UT$19&gt;='様式３（療養者名簿）（⑤の場合）'!$BD34,IF(UT$19&lt;='様式３（療養者名簿）（⑤の場合）'!$BE34,1,0),0),0)</f>
        <v>0</v>
      </c>
      <c r="UU29" s="384">
        <f>IF(UU$19-'様式３（療養者名簿）（⑤の場合）'!$BD34+1&lt;=15,IF(UU$19&gt;='様式３（療養者名簿）（⑤の場合）'!$BD34,IF(UU$19&lt;='様式３（療養者名簿）（⑤の場合）'!$BE34,1,0),0),0)</f>
        <v>0</v>
      </c>
      <c r="UV29" s="384">
        <f>IF(UV$19-'様式３（療養者名簿）（⑤の場合）'!$BD34+1&lt;=15,IF(UV$19&gt;='様式３（療養者名簿）（⑤の場合）'!$BD34,IF(UV$19&lt;='様式３（療養者名簿）（⑤の場合）'!$BE34,1,0),0),0)</f>
        <v>0</v>
      </c>
      <c r="UW29" s="384">
        <f>IF(UW$19-'様式３（療養者名簿）（⑤の場合）'!$BD34+1&lt;=15,IF(UW$19&gt;='様式３（療養者名簿）（⑤の場合）'!$BD34,IF(UW$19&lt;='様式３（療養者名簿）（⑤の場合）'!$BE34,1,0),0),0)</f>
        <v>0</v>
      </c>
      <c r="UX29" s="384">
        <f>IF(UX$19-'様式３（療養者名簿）（⑤の場合）'!$BD34+1&lt;=15,IF(UX$19&gt;='様式３（療養者名簿）（⑤の場合）'!$BD34,IF(UX$19&lt;='様式３（療養者名簿）（⑤の場合）'!$BE34,1,0),0),0)</f>
        <v>0</v>
      </c>
      <c r="UY29" s="384">
        <f>IF(UY$19-'様式３（療養者名簿）（⑤の場合）'!$BD34+1&lt;=15,IF(UY$19&gt;='様式３（療養者名簿）（⑤の場合）'!$BD34,IF(UY$19&lt;='様式３（療養者名簿）（⑤の場合）'!$BE34,1,0),0),0)</f>
        <v>0</v>
      </c>
      <c r="UZ29" s="384">
        <f>IF(UZ$19-'様式３（療養者名簿）（⑤の場合）'!$BD34+1&lt;=15,IF(UZ$19&gt;='様式３（療養者名簿）（⑤の場合）'!$BD34,IF(UZ$19&lt;='様式３（療養者名簿）（⑤の場合）'!$BE34,1,0),0),0)</f>
        <v>0</v>
      </c>
      <c r="VA29" s="384">
        <f>IF(VA$19-'様式３（療養者名簿）（⑤の場合）'!$BD34+1&lt;=15,IF(VA$19&gt;='様式３（療養者名簿）（⑤の場合）'!$BD34,IF(VA$19&lt;='様式３（療養者名簿）（⑤の場合）'!$BE34,1,0),0),0)</f>
        <v>0</v>
      </c>
      <c r="VB29" s="384">
        <f>IF(VB$19-'様式３（療養者名簿）（⑤の場合）'!$BD34+1&lt;=15,IF(VB$19&gt;='様式３（療養者名簿）（⑤の場合）'!$BD34,IF(VB$19&lt;='様式３（療養者名簿）（⑤の場合）'!$BE34,1,0),0),0)</f>
        <v>0</v>
      </c>
      <c r="VC29" s="384">
        <f>IF(VC$19-'様式３（療養者名簿）（⑤の場合）'!$BD34+1&lt;=15,IF(VC$19&gt;='様式３（療養者名簿）（⑤の場合）'!$BD34,IF(VC$19&lt;='様式３（療養者名簿）（⑤の場合）'!$BE34,1,0),0),0)</f>
        <v>0</v>
      </c>
      <c r="VD29" s="384">
        <f>IF(VD$19-'様式３（療養者名簿）（⑤の場合）'!$BD34+1&lt;=15,IF(VD$19&gt;='様式３（療養者名簿）（⑤の場合）'!$BD34,IF(VD$19&lt;='様式３（療養者名簿）（⑤の場合）'!$BE34,1,0),0),0)</f>
        <v>0</v>
      </c>
      <c r="VE29" s="384">
        <f>IF(VE$19-'様式３（療養者名簿）（⑤の場合）'!$BD34+1&lt;=15,IF(VE$19&gt;='様式３（療養者名簿）（⑤の場合）'!$BD34,IF(VE$19&lt;='様式３（療養者名簿）（⑤の場合）'!$BE34,1,0),0),0)</f>
        <v>0</v>
      </c>
      <c r="VF29" s="384">
        <f>IF(VF$19-'様式３（療養者名簿）（⑤の場合）'!$BD34+1&lt;=15,IF(VF$19&gt;='様式３（療養者名簿）（⑤の場合）'!$BD34,IF(VF$19&lt;='様式３（療養者名簿）（⑤の場合）'!$BE34,1,0),0),0)</f>
        <v>0</v>
      </c>
      <c r="VG29" s="384">
        <f>IF(VG$19-'様式３（療養者名簿）（⑤の場合）'!$BD34+1&lt;=15,IF(VG$19&gt;='様式３（療養者名簿）（⑤の場合）'!$BD34,IF(VG$19&lt;='様式３（療養者名簿）（⑤の場合）'!$BE34,1,0),0),0)</f>
        <v>0</v>
      </c>
      <c r="VH29" s="384">
        <f>IF(VH$19-'様式３（療養者名簿）（⑤の場合）'!$BD34+1&lt;=15,IF(VH$19&gt;='様式３（療養者名簿）（⑤の場合）'!$BD34,IF(VH$19&lt;='様式３（療養者名簿）（⑤の場合）'!$BE34,1,0),0),0)</f>
        <v>0</v>
      </c>
      <c r="VI29" s="384">
        <f>IF(VI$19-'様式３（療養者名簿）（⑤の場合）'!$BD34+1&lt;=15,IF(VI$19&gt;='様式３（療養者名簿）（⑤の場合）'!$BD34,IF(VI$19&lt;='様式３（療養者名簿）（⑤の場合）'!$BE34,1,0),0),0)</f>
        <v>0</v>
      </c>
      <c r="VJ29" s="384">
        <f>IF(VJ$19-'様式３（療養者名簿）（⑤の場合）'!$BD34+1&lt;=15,IF(VJ$19&gt;='様式３（療養者名簿）（⑤の場合）'!$BD34,IF(VJ$19&lt;='様式３（療養者名簿）（⑤の場合）'!$BE34,1,0),0),0)</f>
        <v>0</v>
      </c>
      <c r="VK29" s="384">
        <f>IF(VK$19-'様式３（療養者名簿）（⑤の場合）'!$BD34+1&lt;=15,IF(VK$19&gt;='様式３（療養者名簿）（⑤の場合）'!$BD34,IF(VK$19&lt;='様式３（療養者名簿）（⑤の場合）'!$BE34,1,0),0),0)</f>
        <v>0</v>
      </c>
      <c r="VL29" s="384">
        <f>IF(VL$19-'様式３（療養者名簿）（⑤の場合）'!$BD34+1&lt;=15,IF(VL$19&gt;='様式３（療養者名簿）（⑤の場合）'!$BD34,IF(VL$19&lt;='様式３（療養者名簿）（⑤の場合）'!$BE34,1,0),0),0)</f>
        <v>0</v>
      </c>
      <c r="VM29" s="384">
        <f>IF(VM$19-'様式３（療養者名簿）（⑤の場合）'!$BD34+1&lt;=15,IF(VM$19&gt;='様式３（療養者名簿）（⑤の場合）'!$BD34,IF(VM$19&lt;='様式３（療養者名簿）（⑤の場合）'!$BE34,1,0),0),0)</f>
        <v>0</v>
      </c>
      <c r="VN29" s="384">
        <f>IF(VN$19-'様式３（療養者名簿）（⑤の場合）'!$BD34+1&lt;=15,IF(VN$19&gt;='様式３（療養者名簿）（⑤の場合）'!$BD34,IF(VN$19&lt;='様式３（療養者名簿）（⑤の場合）'!$BE34,1,0),0),0)</f>
        <v>0</v>
      </c>
      <c r="VO29" s="384">
        <f>IF(VO$19-'様式３（療養者名簿）（⑤の場合）'!$BD34+1&lt;=15,IF(VO$19&gt;='様式３（療養者名簿）（⑤の場合）'!$BD34,IF(VO$19&lt;='様式３（療養者名簿）（⑤の場合）'!$BE34,1,0),0),0)</f>
        <v>0</v>
      </c>
      <c r="VP29" s="384">
        <f>IF(VP$19-'様式３（療養者名簿）（⑤の場合）'!$BD34+1&lt;=15,IF(VP$19&gt;='様式３（療養者名簿）（⑤の場合）'!$BD34,IF(VP$19&lt;='様式３（療養者名簿）（⑤の場合）'!$BE34,1,0),0),0)</f>
        <v>0</v>
      </c>
      <c r="VQ29" s="384">
        <f>IF(VQ$19-'様式３（療養者名簿）（⑤の場合）'!$BD34+1&lt;=15,IF(VQ$19&gt;='様式３（療養者名簿）（⑤の場合）'!$BD34,IF(VQ$19&lt;='様式３（療養者名簿）（⑤の場合）'!$BE34,1,0),0),0)</f>
        <v>0</v>
      </c>
      <c r="VR29" s="384">
        <f>IF(VR$19-'様式３（療養者名簿）（⑤の場合）'!$BD34+1&lt;=15,IF(VR$19&gt;='様式３（療養者名簿）（⑤の場合）'!$BD34,IF(VR$19&lt;='様式３（療養者名簿）（⑤の場合）'!$BE34,1,0),0),0)</f>
        <v>0</v>
      </c>
      <c r="VS29" s="384">
        <f>IF(VS$19-'様式３（療養者名簿）（⑤の場合）'!$BD34+1&lt;=15,IF(VS$19&gt;='様式３（療養者名簿）（⑤の場合）'!$BD34,IF(VS$19&lt;='様式３（療養者名簿）（⑤の場合）'!$BE34,1,0),0),0)</f>
        <v>0</v>
      </c>
      <c r="VT29" s="384">
        <f>IF(VT$19-'様式３（療養者名簿）（⑤の場合）'!$BD34+1&lt;=15,IF(VT$19&gt;='様式３（療養者名簿）（⑤の場合）'!$BD34,IF(VT$19&lt;='様式３（療養者名簿）（⑤の場合）'!$BE34,1,0),0),0)</f>
        <v>0</v>
      </c>
      <c r="VU29" s="384">
        <f>IF(VU$19-'様式３（療養者名簿）（⑤の場合）'!$BD34+1&lt;=15,IF(VU$19&gt;='様式３（療養者名簿）（⑤の場合）'!$BD34,IF(VU$19&lt;='様式３（療養者名簿）（⑤の場合）'!$BE34,1,0),0),0)</f>
        <v>0</v>
      </c>
      <c r="VV29" s="384">
        <f>IF(VV$19-'様式３（療養者名簿）（⑤の場合）'!$BD34+1&lt;=15,IF(VV$19&gt;='様式３（療養者名簿）（⑤の場合）'!$BD34,IF(VV$19&lt;='様式３（療養者名簿）（⑤の場合）'!$BE34,1,0),0),0)</f>
        <v>0</v>
      </c>
      <c r="VW29" s="384">
        <f>IF(VW$19-'様式３（療養者名簿）（⑤の場合）'!$BD34+1&lt;=15,IF(VW$19&gt;='様式３（療養者名簿）（⑤の場合）'!$BD34,IF(VW$19&lt;='様式３（療養者名簿）（⑤の場合）'!$BE34,1,0),0),0)</f>
        <v>0</v>
      </c>
      <c r="VX29" s="384">
        <f>IF(VX$19-'様式３（療養者名簿）（⑤の場合）'!$BD34+1&lt;=15,IF(VX$19&gt;='様式３（療養者名簿）（⑤の場合）'!$BD34,IF(VX$19&lt;='様式３（療養者名簿）（⑤の場合）'!$BE34,1,0),0),0)</f>
        <v>0</v>
      </c>
      <c r="VY29" s="384">
        <f>IF(VY$19-'様式３（療養者名簿）（⑤の場合）'!$BD34+1&lt;=15,IF(VY$19&gt;='様式３（療養者名簿）（⑤の場合）'!$BD34,IF(VY$19&lt;='様式３（療養者名簿）（⑤の場合）'!$BE34,1,0),0),0)</f>
        <v>0</v>
      </c>
      <c r="VZ29" s="384">
        <f>IF(VZ$19-'様式３（療養者名簿）（⑤の場合）'!$BD34+1&lt;=15,IF(VZ$19&gt;='様式３（療養者名簿）（⑤の場合）'!$BD34,IF(VZ$19&lt;='様式３（療養者名簿）（⑤の場合）'!$BE34,1,0),0),0)</f>
        <v>0</v>
      </c>
      <c r="WA29" s="384">
        <f>IF(WA$19-'様式３（療養者名簿）（⑤の場合）'!$BD34+1&lt;=15,IF(WA$19&gt;='様式３（療養者名簿）（⑤の場合）'!$BD34,IF(WA$19&lt;='様式３（療養者名簿）（⑤の場合）'!$BE34,1,0),0),0)</f>
        <v>0</v>
      </c>
      <c r="WB29" s="384">
        <f>IF(WB$19-'様式３（療養者名簿）（⑤の場合）'!$BD34+1&lt;=15,IF(WB$19&gt;='様式３（療養者名簿）（⑤の場合）'!$BD34,IF(WB$19&lt;='様式３（療養者名簿）（⑤の場合）'!$BE34,1,0),0),0)</f>
        <v>0</v>
      </c>
      <c r="WC29" s="384">
        <f>IF(WC$19-'様式３（療養者名簿）（⑤の場合）'!$BD34+1&lt;=15,IF(WC$19&gt;='様式３（療養者名簿）（⑤の場合）'!$BD34,IF(WC$19&lt;='様式３（療養者名簿）（⑤の場合）'!$BE34,1,0),0),0)</f>
        <v>0</v>
      </c>
      <c r="WD29" s="384">
        <f>IF(WD$19-'様式３（療養者名簿）（⑤の場合）'!$BD34+1&lt;=15,IF(WD$19&gt;='様式３（療養者名簿）（⑤の場合）'!$BD34,IF(WD$19&lt;='様式３（療養者名簿）（⑤の場合）'!$BE34,1,0),0),0)</f>
        <v>0</v>
      </c>
      <c r="WE29" s="384">
        <f>IF(WE$19-'様式３（療養者名簿）（⑤の場合）'!$BD34+1&lt;=15,IF(WE$19&gt;='様式３（療養者名簿）（⑤の場合）'!$BD34,IF(WE$19&lt;='様式３（療養者名簿）（⑤の場合）'!$BE34,1,0),0),0)</f>
        <v>0</v>
      </c>
      <c r="WF29" s="384">
        <f>IF(WF$19-'様式３（療養者名簿）（⑤の場合）'!$BD34+1&lt;=15,IF(WF$19&gt;='様式３（療養者名簿）（⑤の場合）'!$BD34,IF(WF$19&lt;='様式３（療養者名簿）（⑤の場合）'!$BE34,1,0),0),0)</f>
        <v>0</v>
      </c>
      <c r="WG29" s="384">
        <f>IF(WG$19-'様式３（療養者名簿）（⑤の場合）'!$BD34+1&lt;=15,IF(WG$19&gt;='様式３（療養者名簿）（⑤の場合）'!$BD34,IF(WG$19&lt;='様式３（療養者名簿）（⑤の場合）'!$BE34,1,0),0),0)</f>
        <v>0</v>
      </c>
      <c r="WH29" s="384">
        <f>IF(WH$19-'様式３（療養者名簿）（⑤の場合）'!$BD34+1&lt;=15,IF(WH$19&gt;='様式３（療養者名簿）（⑤の場合）'!$BD34,IF(WH$19&lt;='様式３（療養者名簿）（⑤の場合）'!$BE34,1,0),0),0)</f>
        <v>0</v>
      </c>
      <c r="WI29" s="384">
        <f>IF(WI$19-'様式３（療養者名簿）（⑤の場合）'!$BD34+1&lt;=15,IF(WI$19&gt;='様式３（療養者名簿）（⑤の場合）'!$BD34,IF(WI$19&lt;='様式３（療養者名簿）（⑤の場合）'!$BE34,1,0),0),0)</f>
        <v>0</v>
      </c>
      <c r="WJ29" s="384">
        <f>IF(WJ$19-'様式３（療養者名簿）（⑤の場合）'!$BD34+1&lt;=15,IF(WJ$19&gt;='様式３（療養者名簿）（⑤の場合）'!$BD34,IF(WJ$19&lt;='様式３（療養者名簿）（⑤の場合）'!$BE34,1,0),0),0)</f>
        <v>0</v>
      </c>
      <c r="WK29" s="384">
        <f>IF(WK$19-'様式３（療養者名簿）（⑤の場合）'!$BD34+1&lt;=15,IF(WK$19&gt;='様式３（療養者名簿）（⑤の場合）'!$BD34,IF(WK$19&lt;='様式３（療養者名簿）（⑤の場合）'!$BE34,1,0),0),0)</f>
        <v>0</v>
      </c>
      <c r="WL29" s="384">
        <f>IF(WL$19-'様式３（療養者名簿）（⑤の場合）'!$BD34+1&lt;=15,IF(WL$19&gt;='様式３（療養者名簿）（⑤の場合）'!$BD34,IF(WL$19&lt;='様式３（療養者名簿）（⑤の場合）'!$BE34,1,0),0),0)</f>
        <v>0</v>
      </c>
      <c r="WM29" s="384">
        <f>IF(WM$19-'様式３（療養者名簿）（⑤の場合）'!$BD34+1&lt;=15,IF(WM$19&gt;='様式３（療養者名簿）（⑤の場合）'!$BD34,IF(WM$19&lt;='様式３（療養者名簿）（⑤の場合）'!$BE34,1,0),0),0)</f>
        <v>0</v>
      </c>
      <c r="WN29" s="384">
        <f>IF(WN$19-'様式３（療養者名簿）（⑤の場合）'!$BD34+1&lt;=15,IF(WN$19&gt;='様式３（療養者名簿）（⑤の場合）'!$BD34,IF(WN$19&lt;='様式３（療養者名簿）（⑤の場合）'!$BE34,1,0),0),0)</f>
        <v>0</v>
      </c>
      <c r="WO29" s="384">
        <f>IF(WO$19-'様式３（療養者名簿）（⑤の場合）'!$BD34+1&lt;=15,IF(WO$19&gt;='様式３（療養者名簿）（⑤の場合）'!$BD34,IF(WO$19&lt;='様式３（療養者名簿）（⑤の場合）'!$BE34,1,0),0),0)</f>
        <v>0</v>
      </c>
      <c r="WP29" s="384">
        <f>IF(WP$19-'様式３（療養者名簿）（⑤の場合）'!$BD34+1&lt;=15,IF(WP$19&gt;='様式３（療養者名簿）（⑤の場合）'!$BD34,IF(WP$19&lt;='様式３（療養者名簿）（⑤の場合）'!$BE34,1,0),0),0)</f>
        <v>0</v>
      </c>
      <c r="WQ29" s="384">
        <f>IF(WQ$19-'様式３（療養者名簿）（⑤の場合）'!$BD34+1&lt;=15,IF(WQ$19&gt;='様式３（療養者名簿）（⑤の場合）'!$BD34,IF(WQ$19&lt;='様式３（療養者名簿）（⑤の場合）'!$BE34,1,0),0),0)</f>
        <v>0</v>
      </c>
      <c r="WR29" s="384">
        <f>IF(WR$19-'様式３（療養者名簿）（⑤の場合）'!$BD34+1&lt;=15,IF(WR$19&gt;='様式３（療養者名簿）（⑤の場合）'!$BD34,IF(WR$19&lt;='様式３（療養者名簿）（⑤の場合）'!$BE34,1,0),0),0)</f>
        <v>0</v>
      </c>
      <c r="WS29" s="384">
        <f>IF(WS$19-'様式３（療養者名簿）（⑤の場合）'!$BD34+1&lt;=15,IF(WS$19&gt;='様式３（療養者名簿）（⑤の場合）'!$BD34,IF(WS$19&lt;='様式３（療養者名簿）（⑤の場合）'!$BE34,1,0),0),0)</f>
        <v>0</v>
      </c>
      <c r="WT29" s="384">
        <f>IF(WT$19-'様式３（療養者名簿）（⑤の場合）'!$BD34+1&lt;=15,IF(WT$19&gt;='様式３（療養者名簿）（⑤の場合）'!$BD34,IF(WT$19&lt;='様式３（療養者名簿）（⑤の場合）'!$BE34,1,0),0),0)</f>
        <v>0</v>
      </c>
      <c r="WU29" s="384">
        <f>IF(WU$19-'様式３（療養者名簿）（⑤の場合）'!$BD34+1&lt;=15,IF(WU$19&gt;='様式３（療養者名簿）（⑤の場合）'!$BD34,IF(WU$19&lt;='様式３（療養者名簿）（⑤の場合）'!$BE34,1,0),0),0)</f>
        <v>0</v>
      </c>
      <c r="WV29" s="384">
        <f>IF(WV$19-'様式３（療養者名簿）（⑤の場合）'!$BD34+1&lt;=15,IF(WV$19&gt;='様式３（療養者名簿）（⑤の場合）'!$BD34,IF(WV$19&lt;='様式３（療養者名簿）（⑤の場合）'!$BE34,1,0),0),0)</f>
        <v>0</v>
      </c>
      <c r="WW29" s="384">
        <f>IF(WW$19-'様式３（療養者名簿）（⑤の場合）'!$BD34+1&lt;=15,IF(WW$19&gt;='様式３（療養者名簿）（⑤の場合）'!$BD34,IF(WW$19&lt;='様式３（療養者名簿）（⑤の場合）'!$BE34,1,0),0),0)</f>
        <v>0</v>
      </c>
      <c r="WX29" s="384">
        <f>IF(WX$19-'様式３（療養者名簿）（⑤の場合）'!$BD34+1&lt;=15,IF(WX$19&gt;='様式３（療養者名簿）（⑤の場合）'!$BD34,IF(WX$19&lt;='様式３（療養者名簿）（⑤の場合）'!$BE34,1,0),0),0)</f>
        <v>0</v>
      </c>
      <c r="WY29" s="384">
        <f>IF(WY$19-'様式３（療養者名簿）（⑤の場合）'!$BD34+1&lt;=15,IF(WY$19&gt;='様式３（療養者名簿）（⑤の場合）'!$BD34,IF(WY$19&lt;='様式３（療養者名簿）（⑤の場合）'!$BE34,1,0),0),0)</f>
        <v>0</v>
      </c>
      <c r="WZ29" s="384">
        <f>IF(WZ$19-'様式３（療養者名簿）（⑤の場合）'!$BD34+1&lt;=15,IF(WZ$19&gt;='様式３（療養者名簿）（⑤の場合）'!$BD34,IF(WZ$19&lt;='様式３（療養者名簿）（⑤の場合）'!$BE34,1,0),0),0)</f>
        <v>0</v>
      </c>
      <c r="XA29" s="384">
        <f>IF(XA$19-'様式３（療養者名簿）（⑤の場合）'!$BD34+1&lt;=15,IF(XA$19&gt;='様式３（療養者名簿）（⑤の場合）'!$BD34,IF(XA$19&lt;='様式３（療養者名簿）（⑤の場合）'!$BE34,1,0),0),0)</f>
        <v>0</v>
      </c>
      <c r="XB29" s="384">
        <f>IF(XB$19-'様式３（療養者名簿）（⑤の場合）'!$BD34+1&lt;=15,IF(XB$19&gt;='様式３（療養者名簿）（⑤の場合）'!$BD34,IF(XB$19&lt;='様式３（療養者名簿）（⑤の場合）'!$BE34,1,0),0),0)</f>
        <v>0</v>
      </c>
      <c r="XC29" s="384">
        <f>IF(XC$19-'様式３（療養者名簿）（⑤の場合）'!$BD34+1&lt;=15,IF(XC$19&gt;='様式３（療養者名簿）（⑤の場合）'!$BD34,IF(XC$19&lt;='様式３（療養者名簿）（⑤の場合）'!$BE34,1,0),0),0)</f>
        <v>0</v>
      </c>
      <c r="XD29" s="384">
        <f>IF(XD$19-'様式３（療養者名簿）（⑤の場合）'!$BD34+1&lt;=15,IF(XD$19&gt;='様式３（療養者名簿）（⑤の場合）'!$BD34,IF(XD$19&lt;='様式３（療養者名簿）（⑤の場合）'!$BE34,1,0),0),0)</f>
        <v>0</v>
      </c>
      <c r="XE29" s="384">
        <f>IF(XE$19-'様式３（療養者名簿）（⑤の場合）'!$BD34+1&lt;=15,IF(XE$19&gt;='様式３（療養者名簿）（⑤の場合）'!$BD34,IF(XE$19&lt;='様式３（療養者名簿）（⑤の場合）'!$BE34,1,0),0),0)</f>
        <v>0</v>
      </c>
      <c r="XF29" s="384">
        <f>IF(XF$19-'様式３（療養者名簿）（⑤の場合）'!$BD34+1&lt;=15,IF(XF$19&gt;='様式３（療養者名簿）（⑤の場合）'!$BD34,IF(XF$19&lt;='様式３（療養者名簿）（⑤の場合）'!$BE34,1,0),0),0)</f>
        <v>0</v>
      </c>
      <c r="XG29" s="384">
        <f>IF(XG$19-'様式３（療養者名簿）（⑤の場合）'!$BD34+1&lt;=15,IF(XG$19&gt;='様式３（療養者名簿）（⑤の場合）'!$BD34,IF(XG$19&lt;='様式３（療養者名簿）（⑤の場合）'!$BE34,1,0),0),0)</f>
        <v>0</v>
      </c>
      <c r="XH29" s="384">
        <f>IF(XH$19-'様式３（療養者名簿）（⑤の場合）'!$BD34+1&lt;=15,IF(XH$19&gt;='様式３（療養者名簿）（⑤の場合）'!$BD34,IF(XH$19&lt;='様式３（療養者名簿）（⑤の場合）'!$BE34,1,0),0),0)</f>
        <v>0</v>
      </c>
      <c r="XI29" s="384">
        <f>IF(XI$19-'様式３（療養者名簿）（⑤の場合）'!$BD34+1&lt;=15,IF(XI$19&gt;='様式３（療養者名簿）（⑤の場合）'!$BD34,IF(XI$19&lt;='様式３（療養者名簿）（⑤の場合）'!$BE34,1,0),0),0)</f>
        <v>0</v>
      </c>
      <c r="XJ29" s="384">
        <f>IF(XJ$19-'様式３（療養者名簿）（⑤の場合）'!$BD34+1&lt;=15,IF(XJ$19&gt;='様式３（療養者名簿）（⑤の場合）'!$BD34,IF(XJ$19&lt;='様式３（療養者名簿）（⑤の場合）'!$BE34,1,0),0),0)</f>
        <v>0</v>
      </c>
      <c r="XK29" s="384">
        <f>IF(XK$19-'様式３（療養者名簿）（⑤の場合）'!$BD34+1&lt;=15,IF(XK$19&gt;='様式３（療養者名簿）（⑤の場合）'!$BD34,IF(XK$19&lt;='様式３（療養者名簿）（⑤の場合）'!$BE34,1,0),0),0)</f>
        <v>0</v>
      </c>
      <c r="XL29" s="384">
        <f>IF(XL$19-'様式３（療養者名簿）（⑤の場合）'!$BD34+1&lt;=15,IF(XL$19&gt;='様式３（療養者名簿）（⑤の場合）'!$BD34,IF(XL$19&lt;='様式３（療養者名簿）（⑤の場合）'!$BE34,1,0),0),0)</f>
        <v>0</v>
      </c>
      <c r="XM29" s="384">
        <f>IF(XM$19-'様式３（療養者名簿）（⑤の場合）'!$BD34+1&lt;=15,IF(XM$19&gt;='様式３（療養者名簿）（⑤の場合）'!$BD34,IF(XM$19&lt;='様式３（療養者名簿）（⑤の場合）'!$BE34,1,0),0),0)</f>
        <v>0</v>
      </c>
      <c r="XN29" s="384">
        <f>IF(XN$19-'様式３（療養者名簿）（⑤の場合）'!$BD34+1&lt;=15,IF(XN$19&gt;='様式３（療養者名簿）（⑤の場合）'!$BD34,IF(XN$19&lt;='様式３（療養者名簿）（⑤の場合）'!$BE34,1,0),0),0)</f>
        <v>0</v>
      </c>
      <c r="XO29" s="384">
        <f>IF(XO$19-'様式３（療養者名簿）（⑤の場合）'!$BD34+1&lt;=15,IF(XO$19&gt;='様式３（療養者名簿）（⑤の場合）'!$BD34,IF(XO$19&lt;='様式３（療養者名簿）（⑤の場合）'!$BE34,1,0),0),0)</f>
        <v>0</v>
      </c>
      <c r="XP29" s="384">
        <f>IF(XP$19-'様式３（療養者名簿）（⑤の場合）'!$BD34+1&lt;=15,IF(XP$19&gt;='様式３（療養者名簿）（⑤の場合）'!$BD34,IF(XP$19&lt;='様式３（療養者名簿）（⑤の場合）'!$BE34,1,0),0),0)</f>
        <v>0</v>
      </c>
      <c r="XQ29" s="384">
        <f>IF(XQ$19-'様式３（療養者名簿）（⑤の場合）'!$BD34+1&lt;=15,IF(XQ$19&gt;='様式３（療養者名簿）（⑤の場合）'!$BD34,IF(XQ$19&lt;='様式３（療養者名簿）（⑤の場合）'!$BE34,1,0),0),0)</f>
        <v>0</v>
      </c>
      <c r="XR29" s="384">
        <f>IF(XR$19-'様式３（療養者名簿）（⑤の場合）'!$BD34+1&lt;=15,IF(XR$19&gt;='様式３（療養者名簿）（⑤の場合）'!$BD34,IF(XR$19&lt;='様式３（療養者名簿）（⑤の場合）'!$BE34,1,0),0),0)</f>
        <v>0</v>
      </c>
      <c r="XS29" s="384">
        <f>IF(XS$19-'様式３（療養者名簿）（⑤の場合）'!$BD34+1&lt;=15,IF(XS$19&gt;='様式３（療養者名簿）（⑤の場合）'!$BD34,IF(XS$19&lt;='様式３（療養者名簿）（⑤の場合）'!$BE34,1,0),0),0)</f>
        <v>0</v>
      </c>
      <c r="XT29" s="384">
        <f>IF(XT$19-'様式３（療養者名簿）（⑤の場合）'!$BD34+1&lt;=15,IF(XT$19&gt;='様式３（療養者名簿）（⑤の場合）'!$BD34,IF(XT$19&lt;='様式３（療養者名簿）（⑤の場合）'!$BE34,1,0),0),0)</f>
        <v>0</v>
      </c>
      <c r="XU29" s="384">
        <f>IF(XU$19-'様式３（療養者名簿）（⑤の場合）'!$BD34+1&lt;=15,IF(XU$19&gt;='様式３（療養者名簿）（⑤の場合）'!$BD34,IF(XU$19&lt;='様式３（療養者名簿）（⑤の場合）'!$BE34,1,0),0),0)</f>
        <v>0</v>
      </c>
      <c r="XV29" s="384">
        <f>IF(XV$19-'様式３（療養者名簿）（⑤の場合）'!$BD34+1&lt;=15,IF(XV$19&gt;='様式３（療養者名簿）（⑤の場合）'!$BD34,IF(XV$19&lt;='様式３（療養者名簿）（⑤の場合）'!$BE34,1,0),0),0)</f>
        <v>0</v>
      </c>
      <c r="XW29" s="384">
        <f>IF(XW$19-'様式３（療養者名簿）（⑤の場合）'!$BD34+1&lt;=15,IF(XW$19&gt;='様式３（療養者名簿）（⑤の場合）'!$BD34,IF(XW$19&lt;='様式３（療養者名簿）（⑤の場合）'!$BE34,1,0),0),0)</f>
        <v>0</v>
      </c>
      <c r="XX29" s="384">
        <f>IF(XX$19-'様式３（療養者名簿）（⑤の場合）'!$BD34+1&lt;=15,IF(XX$19&gt;='様式３（療養者名簿）（⑤の場合）'!$BD34,IF(XX$19&lt;='様式３（療養者名簿）（⑤の場合）'!$BE34,1,0),0),0)</f>
        <v>0</v>
      </c>
      <c r="XY29" s="384">
        <f>IF(XY$19-'様式３（療養者名簿）（⑤の場合）'!$BD34+1&lt;=15,IF(XY$19&gt;='様式３（療養者名簿）（⑤の場合）'!$BD34,IF(XY$19&lt;='様式３（療養者名簿）（⑤の場合）'!$BE34,1,0),0),0)</f>
        <v>0</v>
      </c>
      <c r="XZ29" s="384">
        <f>IF(XZ$19-'様式３（療養者名簿）（⑤の場合）'!$BD34+1&lt;=15,IF(XZ$19&gt;='様式３（療養者名簿）（⑤の場合）'!$BD34,IF(XZ$19&lt;='様式３（療養者名簿）（⑤の場合）'!$BE34,1,0),0),0)</f>
        <v>0</v>
      </c>
      <c r="YA29" s="384">
        <f>IF(YA$19-'様式３（療養者名簿）（⑤の場合）'!$BD34+1&lt;=15,IF(YA$19&gt;='様式３（療養者名簿）（⑤の場合）'!$BD34,IF(YA$19&lt;='様式３（療養者名簿）（⑤の場合）'!$BE34,1,0),0),0)</f>
        <v>0</v>
      </c>
      <c r="YB29" s="384">
        <f>IF(YB$19-'様式３（療養者名簿）（⑤の場合）'!$BD34+1&lt;=15,IF(YB$19&gt;='様式３（療養者名簿）（⑤の場合）'!$BD34,IF(YB$19&lt;='様式３（療養者名簿）（⑤の場合）'!$BE34,1,0),0),0)</f>
        <v>0</v>
      </c>
      <c r="YC29" s="384">
        <f>IF(YC$19-'様式３（療養者名簿）（⑤の場合）'!$BD34+1&lt;=15,IF(YC$19&gt;='様式３（療養者名簿）（⑤の場合）'!$BD34,IF(YC$19&lt;='様式３（療養者名簿）（⑤の場合）'!$BE34,1,0),0),0)</f>
        <v>0</v>
      </c>
      <c r="YD29" s="384">
        <f>IF(YD$19-'様式３（療養者名簿）（⑤の場合）'!$BD34+1&lt;=15,IF(YD$19&gt;='様式３（療養者名簿）（⑤の場合）'!$BD34,IF(YD$19&lt;='様式３（療養者名簿）（⑤の場合）'!$BE34,1,0),0),0)</f>
        <v>0</v>
      </c>
      <c r="YE29" s="384">
        <f>IF(YE$19-'様式３（療養者名簿）（⑤の場合）'!$BD34+1&lt;=15,IF(YE$19&gt;='様式３（療養者名簿）（⑤の場合）'!$BD34,IF(YE$19&lt;='様式３（療養者名簿）（⑤の場合）'!$BE34,1,0),0),0)</f>
        <v>0</v>
      </c>
      <c r="YF29" s="384">
        <f>IF(YF$19-'様式３（療養者名簿）（⑤の場合）'!$BD34+1&lt;=15,IF(YF$19&gt;='様式３（療養者名簿）（⑤の場合）'!$BD34,IF(YF$19&lt;='様式３（療養者名簿）（⑤の場合）'!$BE34,1,0),0),0)</f>
        <v>0</v>
      </c>
      <c r="YG29" s="384">
        <f>IF(YG$19-'様式３（療養者名簿）（⑤の場合）'!$BD34+1&lt;=15,IF(YG$19&gt;='様式３（療養者名簿）（⑤の場合）'!$BD34,IF(YG$19&lt;='様式３（療養者名簿）（⑤の場合）'!$BE34,1,0),0),0)</f>
        <v>0</v>
      </c>
      <c r="YH29" s="384">
        <f>IF(YH$19-'様式３（療養者名簿）（⑤の場合）'!$BD34+1&lt;=15,IF(YH$19&gt;='様式３（療養者名簿）（⑤の場合）'!$BD34,IF(YH$19&lt;='様式３（療養者名簿）（⑤の場合）'!$BE34,1,0),0),0)</f>
        <v>0</v>
      </c>
      <c r="YI29" s="384">
        <f>IF(YI$19-'様式３（療養者名簿）（⑤の場合）'!$BD34+1&lt;=15,IF(YI$19&gt;='様式３（療養者名簿）（⑤の場合）'!$BD34,IF(YI$19&lt;='様式３（療養者名簿）（⑤の場合）'!$BE34,1,0),0),0)</f>
        <v>0</v>
      </c>
      <c r="YJ29" s="384">
        <f>IF(YJ$19-'様式３（療養者名簿）（⑤の場合）'!$BD34+1&lt;=15,IF(YJ$19&gt;='様式３（療養者名簿）（⑤の場合）'!$BD34,IF(YJ$19&lt;='様式３（療養者名簿）（⑤の場合）'!$BE34,1,0),0),0)</f>
        <v>0</v>
      </c>
      <c r="YK29" s="384">
        <f>IF(YK$19-'様式３（療養者名簿）（⑤の場合）'!$BD34+1&lt;=15,IF(YK$19&gt;='様式３（療養者名簿）（⑤の場合）'!$BD34,IF(YK$19&lt;='様式３（療養者名簿）（⑤の場合）'!$BE34,1,0),0),0)</f>
        <v>0</v>
      </c>
      <c r="YL29" s="384">
        <f>IF(YL$19-'様式３（療養者名簿）（⑤の場合）'!$BD34+1&lt;=15,IF(YL$19&gt;='様式３（療養者名簿）（⑤の場合）'!$BD34,IF(YL$19&lt;='様式３（療養者名簿）（⑤の場合）'!$BE34,1,0),0),0)</f>
        <v>0</v>
      </c>
      <c r="YM29" s="384">
        <f>IF(YM$19-'様式３（療養者名簿）（⑤の場合）'!$BD34+1&lt;=15,IF(YM$19&gt;='様式３（療養者名簿）（⑤の場合）'!$BD34,IF(YM$19&lt;='様式３（療養者名簿）（⑤の場合）'!$BE34,1,0),0),0)</f>
        <v>0</v>
      </c>
      <c r="YN29" s="384">
        <f>IF(YN$19-'様式３（療養者名簿）（⑤の場合）'!$BD34+1&lt;=15,IF(YN$19&gt;='様式３（療養者名簿）（⑤の場合）'!$BD34,IF(YN$19&lt;='様式３（療養者名簿）（⑤の場合）'!$BE34,1,0),0),0)</f>
        <v>0</v>
      </c>
      <c r="YO29" s="384">
        <f>IF(YO$19-'様式３（療養者名簿）（⑤の場合）'!$BD34+1&lt;=15,IF(YO$19&gt;='様式３（療養者名簿）（⑤の場合）'!$BD34,IF(YO$19&lt;='様式３（療養者名簿）（⑤の場合）'!$BE34,1,0),0),0)</f>
        <v>0</v>
      </c>
      <c r="YP29" s="384">
        <f>IF(YP$19-'様式３（療養者名簿）（⑤の場合）'!$BD34+1&lt;=15,IF(YP$19&gt;='様式３（療養者名簿）（⑤の場合）'!$BD34,IF(YP$19&lt;='様式３（療養者名簿）（⑤の場合）'!$BE34,1,0),0),0)</f>
        <v>0</v>
      </c>
      <c r="YQ29" s="384">
        <f>IF(YQ$19-'様式３（療養者名簿）（⑤の場合）'!$BD34+1&lt;=15,IF(YQ$19&gt;='様式３（療養者名簿）（⑤の場合）'!$BD34,IF(YQ$19&lt;='様式３（療養者名簿）（⑤の場合）'!$BE34,1,0),0),0)</f>
        <v>0</v>
      </c>
      <c r="YR29" s="384">
        <f>IF(YR$19-'様式３（療養者名簿）（⑤の場合）'!$BD34+1&lt;=15,IF(YR$19&gt;='様式３（療養者名簿）（⑤の場合）'!$BD34,IF(YR$19&lt;='様式３（療養者名簿）（⑤の場合）'!$BE34,1,0),0),0)</f>
        <v>0</v>
      </c>
      <c r="YS29" s="384">
        <f>IF(YS$19-'様式３（療養者名簿）（⑤の場合）'!$BD34+1&lt;=15,IF(YS$19&gt;='様式３（療養者名簿）（⑤の場合）'!$BD34,IF(YS$19&lt;='様式３（療養者名簿）（⑤の場合）'!$BE34,1,0),0),0)</f>
        <v>0</v>
      </c>
      <c r="YT29" s="384">
        <f>IF(YT$19-'様式３（療養者名簿）（⑤の場合）'!$BD34+1&lt;=15,IF(YT$19&gt;='様式３（療養者名簿）（⑤の場合）'!$BD34,IF(YT$19&lt;='様式３（療養者名簿）（⑤の場合）'!$BE34,1,0),0),0)</f>
        <v>0</v>
      </c>
      <c r="YU29" s="384">
        <f>IF(YU$19-'様式３（療養者名簿）（⑤の場合）'!$BD34+1&lt;=15,IF(YU$19&gt;='様式３（療養者名簿）（⑤の場合）'!$BD34,IF(YU$19&lt;='様式３（療養者名簿）（⑤の場合）'!$BE34,1,0),0),0)</f>
        <v>0</v>
      </c>
      <c r="YV29" s="384">
        <f>IF(YV$19-'様式３（療養者名簿）（⑤の場合）'!$BD34+1&lt;=15,IF(YV$19&gt;='様式３（療養者名簿）（⑤の場合）'!$BD34,IF(YV$19&lt;='様式３（療養者名簿）（⑤の場合）'!$BE34,1,0),0),0)</f>
        <v>0</v>
      </c>
      <c r="YW29" s="384">
        <f>IF(YW$19-'様式３（療養者名簿）（⑤の場合）'!$BD34+1&lt;=15,IF(YW$19&gt;='様式３（療養者名簿）（⑤の場合）'!$BD34,IF(YW$19&lt;='様式３（療養者名簿）（⑤の場合）'!$BE34,1,0),0),0)</f>
        <v>0</v>
      </c>
      <c r="YX29" s="384">
        <f>IF(YX$19-'様式３（療養者名簿）（⑤の場合）'!$BD34+1&lt;=15,IF(YX$19&gt;='様式３（療養者名簿）（⑤の場合）'!$BD34,IF(YX$19&lt;='様式３（療養者名簿）（⑤の場合）'!$BE34,1,0),0),0)</f>
        <v>0</v>
      </c>
      <c r="YY29" s="384">
        <f>IF(YY$19-'様式３（療養者名簿）（⑤の場合）'!$BD34+1&lt;=15,IF(YY$19&gt;='様式３（療養者名簿）（⑤の場合）'!$BD34,IF(YY$19&lt;='様式３（療養者名簿）（⑤の場合）'!$BE34,1,0),0),0)</f>
        <v>0</v>
      </c>
      <c r="YZ29" s="384">
        <f>IF(YZ$19-'様式３（療養者名簿）（⑤の場合）'!$BD34+1&lt;=15,IF(YZ$19&gt;='様式３（療養者名簿）（⑤の場合）'!$BD34,IF(YZ$19&lt;='様式３（療養者名簿）（⑤の場合）'!$BE34,1,0),0),0)</f>
        <v>0</v>
      </c>
      <c r="ZA29" s="384">
        <f>IF(ZA$19-'様式３（療養者名簿）（⑤の場合）'!$BD34+1&lt;=15,IF(ZA$19&gt;='様式３（療養者名簿）（⑤の場合）'!$BD34,IF(ZA$19&lt;='様式３（療養者名簿）（⑤の場合）'!$BE34,1,0),0),0)</f>
        <v>0</v>
      </c>
      <c r="ZB29" s="384">
        <f>IF(ZB$19-'様式３（療養者名簿）（⑤の場合）'!$BD34+1&lt;=15,IF(ZB$19&gt;='様式３（療養者名簿）（⑤の場合）'!$BD34,IF(ZB$19&lt;='様式３（療養者名簿）（⑤の場合）'!$BE34,1,0),0),0)</f>
        <v>0</v>
      </c>
      <c r="ZC29" s="384">
        <f>IF(ZC$19-'様式３（療養者名簿）（⑤の場合）'!$BD34+1&lt;=15,IF(ZC$19&gt;='様式３（療養者名簿）（⑤の場合）'!$BD34,IF(ZC$19&lt;='様式３（療養者名簿）（⑤の場合）'!$BE34,1,0),0),0)</f>
        <v>0</v>
      </c>
      <c r="ZD29" s="384">
        <f>IF(ZD$19-'様式３（療養者名簿）（⑤の場合）'!$BD34+1&lt;=15,IF(ZD$19&gt;='様式３（療養者名簿）（⑤の場合）'!$BD34,IF(ZD$19&lt;='様式３（療養者名簿）（⑤の場合）'!$BE34,1,0),0),0)</f>
        <v>0</v>
      </c>
      <c r="ZE29" s="384">
        <f>IF(ZE$19-'様式３（療養者名簿）（⑤の場合）'!$BD34+1&lt;=15,IF(ZE$19&gt;='様式３（療養者名簿）（⑤の場合）'!$BD34,IF(ZE$19&lt;='様式３（療養者名簿）（⑤の場合）'!$BE34,1,0),0),0)</f>
        <v>0</v>
      </c>
      <c r="ZF29" s="384">
        <f>IF(ZF$19-'様式３（療養者名簿）（⑤の場合）'!$BD34+1&lt;=15,IF(ZF$19&gt;='様式３（療養者名簿）（⑤の場合）'!$BD34,IF(ZF$19&lt;='様式３（療養者名簿）（⑤の場合）'!$BE34,1,0),0),0)</f>
        <v>0</v>
      </c>
      <c r="ZG29" s="384">
        <f>IF(ZG$19-'様式３（療養者名簿）（⑤の場合）'!$BD34+1&lt;=15,IF(ZG$19&gt;='様式３（療養者名簿）（⑤の場合）'!$BD34,IF(ZG$19&lt;='様式３（療養者名簿）（⑤の場合）'!$BE34,1,0),0),0)</f>
        <v>0</v>
      </c>
      <c r="ZH29" s="384">
        <f>IF(ZH$19-'様式３（療養者名簿）（⑤の場合）'!$BD34+1&lt;=15,IF(ZH$19&gt;='様式３（療養者名簿）（⑤の場合）'!$BD34,IF(ZH$19&lt;='様式３（療養者名簿）（⑤の場合）'!$BE34,1,0),0),0)</f>
        <v>0</v>
      </c>
      <c r="ZI29" s="384">
        <f>IF(ZI$19-'様式３（療養者名簿）（⑤の場合）'!$BD34+1&lt;=15,IF(ZI$19&gt;='様式３（療養者名簿）（⑤の場合）'!$BD34,IF(ZI$19&lt;='様式３（療養者名簿）（⑤の場合）'!$BE34,1,0),0),0)</f>
        <v>0</v>
      </c>
      <c r="ZJ29" s="384">
        <f>IF(ZJ$19-'様式３（療養者名簿）（⑤の場合）'!$BD34+1&lt;=15,IF(ZJ$19&gt;='様式３（療養者名簿）（⑤の場合）'!$BD34,IF(ZJ$19&lt;='様式３（療養者名簿）（⑤の場合）'!$BE34,1,0),0),0)</f>
        <v>0</v>
      </c>
      <c r="ZK29" s="384">
        <f>IF(ZK$19-'様式３（療養者名簿）（⑤の場合）'!$BD34+1&lt;=15,IF(ZK$19&gt;='様式３（療養者名簿）（⑤の場合）'!$BD34,IF(ZK$19&lt;='様式３（療養者名簿）（⑤の場合）'!$BE34,1,0),0),0)</f>
        <v>0</v>
      </c>
      <c r="ZL29" s="384">
        <f>IF(ZL$19-'様式３（療養者名簿）（⑤の場合）'!$BD34+1&lt;=15,IF(ZL$19&gt;='様式３（療養者名簿）（⑤の場合）'!$BD34,IF(ZL$19&lt;='様式３（療養者名簿）（⑤の場合）'!$BE34,1,0),0),0)</f>
        <v>0</v>
      </c>
      <c r="ZM29" s="384">
        <f>IF(ZM$19-'様式３（療養者名簿）（⑤の場合）'!$BD34+1&lt;=15,IF(ZM$19&gt;='様式３（療養者名簿）（⑤の場合）'!$BD34,IF(ZM$19&lt;='様式３（療養者名簿）（⑤の場合）'!$BE34,1,0),0),0)</f>
        <v>0</v>
      </c>
      <c r="ZN29" s="384">
        <f>IF(ZN$19-'様式３（療養者名簿）（⑤の場合）'!$BD34+1&lt;=15,IF(ZN$19&gt;='様式３（療養者名簿）（⑤の場合）'!$BD34,IF(ZN$19&lt;='様式３（療養者名簿）（⑤の場合）'!$BE34,1,0),0),0)</f>
        <v>0</v>
      </c>
      <c r="ZO29" s="384">
        <f>IF(ZO$19-'様式３（療養者名簿）（⑤の場合）'!$BD34+1&lt;=15,IF(ZO$19&gt;='様式３（療養者名簿）（⑤の場合）'!$BD34,IF(ZO$19&lt;='様式３（療養者名簿）（⑤の場合）'!$BE34,1,0),0),0)</f>
        <v>0</v>
      </c>
      <c r="ZP29" s="384">
        <f>IF(ZP$19-'様式３（療養者名簿）（⑤の場合）'!$BD34+1&lt;=15,IF(ZP$19&gt;='様式３（療養者名簿）（⑤の場合）'!$BD34,IF(ZP$19&lt;='様式３（療養者名簿）（⑤の場合）'!$BE34,1,0),0),0)</f>
        <v>0</v>
      </c>
      <c r="ZQ29" s="384">
        <f>IF(ZQ$19-'様式３（療養者名簿）（⑤の場合）'!$BD34+1&lt;=15,IF(ZQ$19&gt;='様式３（療養者名簿）（⑤の場合）'!$BD34,IF(ZQ$19&lt;='様式３（療養者名簿）（⑤の場合）'!$BE34,1,0),0),0)</f>
        <v>0</v>
      </c>
      <c r="ZR29" s="384">
        <f>IF(ZR$19-'様式３（療養者名簿）（⑤の場合）'!$BD34+1&lt;=15,IF(ZR$19&gt;='様式３（療養者名簿）（⑤の場合）'!$BD34,IF(ZR$19&lt;='様式３（療養者名簿）（⑤の場合）'!$BE34,1,0),0),0)</f>
        <v>0</v>
      </c>
      <c r="ZS29" s="384">
        <f>IF(ZS$19-'様式３（療養者名簿）（⑤の場合）'!$BD34+1&lt;=15,IF(ZS$19&gt;='様式３（療養者名簿）（⑤の場合）'!$BD34,IF(ZS$19&lt;='様式３（療養者名簿）（⑤の場合）'!$BE34,1,0),0),0)</f>
        <v>0</v>
      </c>
      <c r="ZT29" s="384">
        <f>IF(ZT$19-'様式３（療養者名簿）（⑤の場合）'!$BD34+1&lt;=15,IF(ZT$19&gt;='様式３（療養者名簿）（⑤の場合）'!$BD34,IF(ZT$19&lt;='様式３（療養者名簿）（⑤の場合）'!$BE34,1,0),0),0)</f>
        <v>0</v>
      </c>
      <c r="ZU29" s="384">
        <f>IF(ZU$19-'様式３（療養者名簿）（⑤の場合）'!$BD34+1&lt;=15,IF(ZU$19&gt;='様式３（療養者名簿）（⑤の場合）'!$BD34,IF(ZU$19&lt;='様式３（療養者名簿）（⑤の場合）'!$BE34,1,0),0),0)</f>
        <v>0</v>
      </c>
      <c r="ZV29" s="384">
        <f>IF(ZV$19-'様式３（療養者名簿）（⑤の場合）'!$BD34+1&lt;=15,IF(ZV$19&gt;='様式３（療養者名簿）（⑤の場合）'!$BD34,IF(ZV$19&lt;='様式３（療養者名簿）（⑤の場合）'!$BE34,1,0),0),0)</f>
        <v>0</v>
      </c>
      <c r="ZW29" s="384">
        <f>IF(ZW$19-'様式３（療養者名簿）（⑤の場合）'!$BD34+1&lt;=15,IF(ZW$19&gt;='様式３（療養者名簿）（⑤の場合）'!$BD34,IF(ZW$19&lt;='様式３（療養者名簿）（⑤の場合）'!$BE34,1,0),0),0)</f>
        <v>0</v>
      </c>
      <c r="ZX29" s="384">
        <f>IF(ZX$19-'様式３（療養者名簿）（⑤の場合）'!$BD34+1&lt;=15,IF(ZX$19&gt;='様式３（療養者名簿）（⑤の場合）'!$BD34,IF(ZX$19&lt;='様式３（療養者名簿）（⑤の場合）'!$BE34,1,0),0),0)</f>
        <v>0</v>
      </c>
      <c r="ZY29" s="384">
        <f>IF(ZY$19-'様式３（療養者名簿）（⑤の場合）'!$BD34+1&lt;=15,IF(ZY$19&gt;='様式３（療養者名簿）（⑤の場合）'!$BD34,IF(ZY$19&lt;='様式３（療養者名簿）（⑤の場合）'!$BE34,1,0),0),0)</f>
        <v>0</v>
      </c>
      <c r="ZZ29" s="384">
        <f>IF(ZZ$19-'様式３（療養者名簿）（⑤の場合）'!$BD34+1&lt;=15,IF(ZZ$19&gt;='様式３（療養者名簿）（⑤の場合）'!$BD34,IF(ZZ$19&lt;='様式３（療養者名簿）（⑤の場合）'!$BE34,1,0),0),0)</f>
        <v>0</v>
      </c>
      <c r="AAA29" s="384">
        <f>IF(AAA$19-'様式３（療養者名簿）（⑤の場合）'!$BD34+1&lt;=15,IF(AAA$19&gt;='様式３（療養者名簿）（⑤の場合）'!$BD34,IF(AAA$19&lt;='様式３（療養者名簿）（⑤の場合）'!$BE34,1,0),0),0)</f>
        <v>0</v>
      </c>
      <c r="AAB29" s="384">
        <f>IF(AAB$19-'様式３（療養者名簿）（⑤の場合）'!$BD34+1&lt;=15,IF(AAB$19&gt;='様式３（療養者名簿）（⑤の場合）'!$BD34,IF(AAB$19&lt;='様式３（療養者名簿）（⑤の場合）'!$BE34,1,0),0),0)</f>
        <v>0</v>
      </c>
      <c r="AAC29" s="384">
        <f>IF(AAC$19-'様式３（療養者名簿）（⑤の場合）'!$BD34+1&lt;=15,IF(AAC$19&gt;='様式３（療養者名簿）（⑤の場合）'!$BD34,IF(AAC$19&lt;='様式３（療養者名簿）（⑤の場合）'!$BE34,1,0),0),0)</f>
        <v>0</v>
      </c>
      <c r="AAD29" s="384">
        <f>IF(AAD$19-'様式３（療養者名簿）（⑤の場合）'!$BD34+1&lt;=15,IF(AAD$19&gt;='様式３（療養者名簿）（⑤の場合）'!$BD34,IF(AAD$19&lt;='様式３（療養者名簿）（⑤の場合）'!$BE34,1,0),0),0)</f>
        <v>0</v>
      </c>
      <c r="AAE29" s="384">
        <f>IF(AAE$19-'様式３（療養者名簿）（⑤の場合）'!$BD34+1&lt;=15,IF(AAE$19&gt;='様式３（療養者名簿）（⑤の場合）'!$BD34,IF(AAE$19&lt;='様式３（療養者名簿）（⑤の場合）'!$BE34,1,0),0),0)</f>
        <v>0</v>
      </c>
      <c r="AAF29" s="384">
        <f>IF(AAF$19-'様式３（療養者名簿）（⑤の場合）'!$BD34+1&lt;=15,IF(AAF$19&gt;='様式３（療養者名簿）（⑤の場合）'!$BD34,IF(AAF$19&lt;='様式３（療養者名簿）（⑤の場合）'!$BE34,1,0),0),0)</f>
        <v>0</v>
      </c>
      <c r="AAG29" s="384">
        <f>IF(AAG$19-'様式３（療養者名簿）（⑤の場合）'!$BD34+1&lt;=15,IF(AAG$19&gt;='様式３（療養者名簿）（⑤の場合）'!$BD34,IF(AAG$19&lt;='様式３（療養者名簿）（⑤の場合）'!$BE34,1,0),0),0)</f>
        <v>0</v>
      </c>
      <c r="AAH29" s="384">
        <f>IF(AAH$19-'様式３（療養者名簿）（⑤の場合）'!$BD34+1&lt;=15,IF(AAH$19&gt;='様式３（療養者名簿）（⑤の場合）'!$BD34,IF(AAH$19&lt;='様式３（療養者名簿）（⑤の場合）'!$BE34,1,0),0),0)</f>
        <v>0</v>
      </c>
      <c r="AAI29" s="384">
        <f>IF(AAI$19-'様式３（療養者名簿）（⑤の場合）'!$BD34+1&lt;=15,IF(AAI$19&gt;='様式３（療養者名簿）（⑤の場合）'!$BD34,IF(AAI$19&lt;='様式３（療養者名簿）（⑤の場合）'!$BE34,1,0),0),0)</f>
        <v>0</v>
      </c>
      <c r="AAJ29" s="384">
        <f>IF(AAJ$19-'様式３（療養者名簿）（⑤の場合）'!$BD34+1&lt;=15,IF(AAJ$19&gt;='様式３（療養者名簿）（⑤の場合）'!$BD34,IF(AAJ$19&lt;='様式３（療養者名簿）（⑤の場合）'!$BE34,1,0),0),0)</f>
        <v>0</v>
      </c>
      <c r="AAK29" s="384">
        <f>IF(AAK$19-'様式３（療養者名簿）（⑤の場合）'!$BD34+1&lt;=15,IF(AAK$19&gt;='様式３（療養者名簿）（⑤の場合）'!$BD34,IF(AAK$19&lt;='様式３（療養者名簿）（⑤の場合）'!$BE34,1,0),0),0)</f>
        <v>0</v>
      </c>
      <c r="AAL29" s="384">
        <f>IF(AAL$19-'様式３（療養者名簿）（⑤の場合）'!$BD34+1&lt;=15,IF(AAL$19&gt;='様式３（療養者名簿）（⑤の場合）'!$BD34,IF(AAL$19&lt;='様式３（療養者名簿）（⑤の場合）'!$BE34,1,0),0),0)</f>
        <v>0</v>
      </c>
      <c r="AAM29" s="384">
        <f>IF(AAM$19-'様式３（療養者名簿）（⑤の場合）'!$BD34+1&lt;=15,IF(AAM$19&gt;='様式３（療養者名簿）（⑤の場合）'!$BD34,IF(AAM$19&lt;='様式３（療養者名簿）（⑤の場合）'!$BE34,1,0),0),0)</f>
        <v>0</v>
      </c>
      <c r="AAN29" s="384">
        <f>IF(AAN$19-'様式３（療養者名簿）（⑤の場合）'!$BD34+1&lt;=15,IF(AAN$19&gt;='様式３（療養者名簿）（⑤の場合）'!$BD34,IF(AAN$19&lt;='様式３（療養者名簿）（⑤の場合）'!$BE34,1,0),0),0)</f>
        <v>0</v>
      </c>
      <c r="AAO29" s="384">
        <f>IF(AAO$19-'様式３（療養者名簿）（⑤の場合）'!$BD34+1&lt;=15,IF(AAO$19&gt;='様式３（療養者名簿）（⑤の場合）'!$BD34,IF(AAO$19&lt;='様式３（療養者名簿）（⑤の場合）'!$BE34,1,0),0),0)</f>
        <v>0</v>
      </c>
      <c r="AAP29" s="384">
        <f>IF(AAP$19-'様式３（療養者名簿）（⑤の場合）'!$BD34+1&lt;=15,IF(AAP$19&gt;='様式３（療養者名簿）（⑤の場合）'!$BD34,IF(AAP$19&lt;='様式３（療養者名簿）（⑤の場合）'!$BE34,1,0),0),0)</f>
        <v>0</v>
      </c>
      <c r="AAQ29" s="384">
        <f>IF(AAQ$19-'様式３（療養者名簿）（⑤の場合）'!$BD34+1&lt;=15,IF(AAQ$19&gt;='様式３（療養者名簿）（⑤の場合）'!$BD34,IF(AAQ$19&lt;='様式３（療養者名簿）（⑤の場合）'!$BE34,1,0),0),0)</f>
        <v>0</v>
      </c>
      <c r="AAR29" s="384">
        <f>IF(AAR$19-'様式３（療養者名簿）（⑤の場合）'!$BD34+1&lt;=15,IF(AAR$19&gt;='様式３（療養者名簿）（⑤の場合）'!$BD34,IF(AAR$19&lt;='様式３（療養者名簿）（⑤の場合）'!$BE34,1,0),0),0)</f>
        <v>0</v>
      </c>
      <c r="AAS29" s="384">
        <f>IF(AAS$19-'様式３（療養者名簿）（⑤の場合）'!$BD34+1&lt;=15,IF(AAS$19&gt;='様式３（療養者名簿）（⑤の場合）'!$BD34,IF(AAS$19&lt;='様式３（療養者名簿）（⑤の場合）'!$BE34,1,0),0),0)</f>
        <v>0</v>
      </c>
      <c r="AAT29" s="384">
        <f>IF(AAT$19-'様式３（療養者名簿）（⑤の場合）'!$BD34+1&lt;=15,IF(AAT$19&gt;='様式３（療養者名簿）（⑤の場合）'!$BD34,IF(AAT$19&lt;='様式３（療養者名簿）（⑤の場合）'!$BE34,1,0),0),0)</f>
        <v>0</v>
      </c>
      <c r="AAU29" s="384">
        <f>IF(AAU$19-'様式３（療養者名簿）（⑤の場合）'!$BD34+1&lt;=15,IF(AAU$19&gt;='様式３（療養者名簿）（⑤の場合）'!$BD34,IF(AAU$19&lt;='様式３（療養者名簿）（⑤の場合）'!$BE34,1,0),0),0)</f>
        <v>0</v>
      </c>
      <c r="AAV29" s="384">
        <f>IF(AAV$19-'様式３（療養者名簿）（⑤の場合）'!$BD34+1&lt;=15,IF(AAV$19&gt;='様式３（療養者名簿）（⑤の場合）'!$BD34,IF(AAV$19&lt;='様式３（療養者名簿）（⑤の場合）'!$BE34,1,0),0),0)</f>
        <v>0</v>
      </c>
      <c r="AAW29" s="384">
        <f>IF(AAW$19-'様式３（療養者名簿）（⑤の場合）'!$BD34+1&lt;=15,IF(AAW$19&gt;='様式３（療養者名簿）（⑤の場合）'!$BD34,IF(AAW$19&lt;='様式３（療養者名簿）（⑤の場合）'!$BE34,1,0),0),0)</f>
        <v>0</v>
      </c>
      <c r="AAX29" s="384">
        <f>IF(AAX$19-'様式３（療養者名簿）（⑤の場合）'!$BD34+1&lt;=15,IF(AAX$19&gt;='様式３（療養者名簿）（⑤の場合）'!$BD34,IF(AAX$19&lt;='様式３（療養者名簿）（⑤の場合）'!$BE34,1,0),0),0)</f>
        <v>0</v>
      </c>
      <c r="AAY29" s="384">
        <f>IF(AAY$19-'様式３（療養者名簿）（⑤の場合）'!$BD34+1&lt;=15,IF(AAY$19&gt;='様式３（療養者名簿）（⑤の場合）'!$BD34,IF(AAY$19&lt;='様式３（療養者名簿）（⑤の場合）'!$BE34,1,0),0),0)</f>
        <v>0</v>
      </c>
      <c r="AAZ29" s="384">
        <f>IF(AAZ$19-'様式３（療養者名簿）（⑤の場合）'!$BD34+1&lt;=15,IF(AAZ$19&gt;='様式３（療養者名簿）（⑤の場合）'!$BD34,IF(AAZ$19&lt;='様式３（療養者名簿）（⑤の場合）'!$BE34,1,0),0),0)</f>
        <v>0</v>
      </c>
      <c r="ABA29" s="384">
        <f>IF(ABA$19-'様式３（療養者名簿）（⑤の場合）'!$BD34+1&lt;=15,IF(ABA$19&gt;='様式３（療養者名簿）（⑤の場合）'!$BD34,IF(ABA$19&lt;='様式３（療養者名簿）（⑤の場合）'!$BE34,1,0),0),0)</f>
        <v>0</v>
      </c>
      <c r="ABB29" s="384">
        <f>IF(ABB$19-'様式３（療養者名簿）（⑤の場合）'!$BD34+1&lt;=15,IF(ABB$19&gt;='様式３（療養者名簿）（⑤の場合）'!$BD34,IF(ABB$19&lt;='様式３（療養者名簿）（⑤の場合）'!$BE34,1,0),0),0)</f>
        <v>0</v>
      </c>
      <c r="ABC29" s="384">
        <f>IF(ABC$19-'様式３（療養者名簿）（⑤の場合）'!$BD34+1&lt;=15,IF(ABC$19&gt;='様式３（療養者名簿）（⑤の場合）'!$BD34,IF(ABC$19&lt;='様式３（療養者名簿）（⑤の場合）'!$BE34,1,0),0),0)</f>
        <v>0</v>
      </c>
      <c r="ABD29" s="384">
        <f>IF(ABD$19-'様式３（療養者名簿）（⑤の場合）'!$BD34+1&lt;=15,IF(ABD$19&gt;='様式３（療養者名簿）（⑤の場合）'!$BD34,IF(ABD$19&lt;='様式３（療養者名簿）（⑤の場合）'!$BE34,1,0),0),0)</f>
        <v>0</v>
      </c>
    </row>
    <row r="30" spans="1:732" ht="42" customHeight="1">
      <c r="A30" s="259">
        <f>'様式３（療養者名簿）（⑤の場合）'!C35</f>
        <v>0</v>
      </c>
      <c r="B30" s="377">
        <f>IF(B$19-'様式３（療養者名簿）（⑤の場合）'!$BD35+1&lt;=15,IF(B$19&gt;='様式３（療養者名簿）（⑤の場合）'!$BD35,IF(B$19&lt;='様式３（療養者名簿）（⑤の場合）'!$BE35,1,0),0),0)</f>
        <v>0</v>
      </c>
      <c r="C30" s="377">
        <f>IF(C$19-'様式３（療養者名簿）（⑤の場合）'!$BD35+1&lt;=15,IF(C$19&gt;='様式３（療養者名簿）（⑤の場合）'!$BD35,IF(C$19&lt;='様式３（療養者名簿）（⑤の場合）'!$BE35,1,0),0),0)</f>
        <v>0</v>
      </c>
      <c r="D30" s="377">
        <f>IF(D$19-'様式３（療養者名簿）（⑤の場合）'!$BD35+1&lt;=15,IF(D$19&gt;='様式３（療養者名簿）（⑤の場合）'!$BD35,IF(D$19&lt;='様式３（療養者名簿）（⑤の場合）'!$BE35,1,0),0),0)</f>
        <v>0</v>
      </c>
      <c r="E30" s="377">
        <f>IF(E$19-'様式３（療養者名簿）（⑤の場合）'!$BD35+1&lt;=15,IF(E$19&gt;='様式３（療養者名簿）（⑤の場合）'!$BD35,IF(E$19&lt;='様式３（療養者名簿）（⑤の場合）'!$BE35,1,0),0),0)</f>
        <v>0</v>
      </c>
      <c r="F30" s="377">
        <f>IF(F$19-'様式３（療養者名簿）（⑤の場合）'!$BD35+1&lt;=15,IF(F$19&gt;='様式３（療養者名簿）（⑤の場合）'!$BD35,IF(F$19&lt;='様式３（療養者名簿）（⑤の場合）'!$BE35,1,0),0),0)</f>
        <v>0</v>
      </c>
      <c r="G30" s="377">
        <f>IF(G$19-'様式３（療養者名簿）（⑤の場合）'!$BD35+1&lt;=15,IF(G$19&gt;='様式３（療養者名簿）（⑤の場合）'!$BD35,IF(G$19&lt;='様式３（療養者名簿）（⑤の場合）'!$BE35,1,0),0),0)</f>
        <v>0</v>
      </c>
      <c r="H30" s="377">
        <f>IF(H$19-'様式３（療養者名簿）（⑤の場合）'!$BD35+1&lt;=15,IF(H$19&gt;='様式３（療養者名簿）（⑤の場合）'!$BD35,IF(H$19&lt;='様式３（療養者名簿）（⑤の場合）'!$BE35,1,0),0),0)</f>
        <v>0</v>
      </c>
      <c r="I30" s="377">
        <f>IF(I$19-'様式３（療養者名簿）（⑤の場合）'!$BD35+1&lt;=15,IF(I$19&gt;='様式３（療養者名簿）（⑤の場合）'!$BD35,IF(I$19&lt;='様式３（療養者名簿）（⑤の場合）'!$BE35,1,0),0),0)</f>
        <v>0</v>
      </c>
      <c r="J30" s="377">
        <f>IF(J$19-'様式３（療養者名簿）（⑤の場合）'!$BD35+1&lt;=15,IF(J$19&gt;='様式３（療養者名簿）（⑤の場合）'!$BD35,IF(J$19&lt;='様式３（療養者名簿）（⑤の場合）'!$BE35,1,0),0),0)</f>
        <v>0</v>
      </c>
      <c r="K30" s="377">
        <f>IF(K$19-'様式３（療養者名簿）（⑤の場合）'!$BD35+1&lt;=15,IF(K$19&gt;='様式３（療養者名簿）（⑤の場合）'!$BD35,IF(K$19&lt;='様式３（療養者名簿）（⑤の場合）'!$BE35,1,0),0),0)</f>
        <v>0</v>
      </c>
      <c r="L30" s="377">
        <f>IF(L$19-'様式３（療養者名簿）（⑤の場合）'!$BD35+1&lt;=15,IF(L$19&gt;='様式３（療養者名簿）（⑤の場合）'!$BD35,IF(L$19&lt;='様式３（療養者名簿）（⑤の場合）'!$BE35,1,0),0),0)</f>
        <v>0</v>
      </c>
      <c r="M30" s="377">
        <f>IF(M$19-'様式３（療養者名簿）（⑤の場合）'!$BD35+1&lt;=15,IF(M$19&gt;='様式３（療養者名簿）（⑤の場合）'!$BD35,IF(M$19&lt;='様式３（療養者名簿）（⑤の場合）'!$BE35,1,0),0),0)</f>
        <v>0</v>
      </c>
      <c r="N30" s="377">
        <f>IF(N$19-'様式３（療養者名簿）（⑤の場合）'!$BD35+1&lt;=15,IF(N$19&gt;='様式３（療養者名簿）（⑤の場合）'!$BD35,IF(N$19&lt;='様式３（療養者名簿）（⑤の場合）'!$BE35,1,0),0),0)</f>
        <v>0</v>
      </c>
      <c r="O30" s="377">
        <f>IF(O$19-'様式３（療養者名簿）（⑤の場合）'!$BD35+1&lt;=15,IF(O$19&gt;='様式３（療養者名簿）（⑤の場合）'!$BD35,IF(O$19&lt;='様式３（療養者名簿）（⑤の場合）'!$BE35,1,0),0),0)</f>
        <v>0</v>
      </c>
      <c r="P30" s="377">
        <f>IF(P$19-'様式３（療養者名簿）（⑤の場合）'!$BD35+1&lt;=15,IF(P$19&gt;='様式３（療養者名簿）（⑤の場合）'!$BD35,IF(P$19&lt;='様式３（療養者名簿）（⑤の場合）'!$BE35,1,0),0),0)</f>
        <v>0</v>
      </c>
      <c r="Q30" s="377">
        <f>IF(Q$19-'様式３（療養者名簿）（⑤の場合）'!$BD35+1&lt;=15,IF(Q$19&gt;='様式３（療養者名簿）（⑤の場合）'!$BD35,IF(Q$19&lt;='様式３（療養者名簿）（⑤の場合）'!$BE35,1,0),0),0)</f>
        <v>0</v>
      </c>
      <c r="R30" s="377">
        <f>IF(R$19-'様式３（療養者名簿）（⑤の場合）'!$BD35+1&lt;=15,IF(R$19&gt;='様式３（療養者名簿）（⑤の場合）'!$BD35,IF(R$19&lt;='様式３（療養者名簿）（⑤の場合）'!$BE35,1,0),0),0)</f>
        <v>0</v>
      </c>
      <c r="S30" s="377">
        <f>IF(S$19-'様式３（療養者名簿）（⑤の場合）'!$BD35+1&lt;=15,IF(S$19&gt;='様式３（療養者名簿）（⑤の場合）'!$BD35,IF(S$19&lt;='様式３（療養者名簿）（⑤の場合）'!$BE35,1,0),0),0)</f>
        <v>0</v>
      </c>
      <c r="T30" s="377">
        <f>IF(T$19-'様式３（療養者名簿）（⑤の場合）'!$BD35+1&lt;=15,IF(T$19&gt;='様式３（療養者名簿）（⑤の場合）'!$BD35,IF(T$19&lt;='様式３（療養者名簿）（⑤の場合）'!$BE35,1,0),0),0)</f>
        <v>0</v>
      </c>
      <c r="U30" s="377">
        <f>IF(U$19-'様式３（療養者名簿）（⑤の場合）'!$BD35+1&lt;=15,IF(U$19&gt;='様式３（療養者名簿）（⑤の場合）'!$BD35,IF(U$19&lt;='様式３（療養者名簿）（⑤の場合）'!$BE35,1,0),0),0)</f>
        <v>0</v>
      </c>
      <c r="V30" s="377">
        <f>IF(V$19-'様式３（療養者名簿）（⑤の場合）'!$BD35+1&lt;=15,IF(V$19&gt;='様式３（療養者名簿）（⑤の場合）'!$BD35,IF(V$19&lt;='様式３（療養者名簿）（⑤の場合）'!$BE35,1,0),0),0)</f>
        <v>0</v>
      </c>
      <c r="W30" s="377">
        <f>IF(W$19-'様式３（療養者名簿）（⑤の場合）'!$BD35+1&lt;=15,IF(W$19&gt;='様式３（療養者名簿）（⑤の場合）'!$BD35,IF(W$19&lt;='様式３（療養者名簿）（⑤の場合）'!$BE35,1,0),0),0)</f>
        <v>0</v>
      </c>
      <c r="X30" s="377">
        <f>IF(X$19-'様式３（療養者名簿）（⑤の場合）'!$BD35+1&lt;=15,IF(X$19&gt;='様式３（療養者名簿）（⑤の場合）'!$BD35,IF(X$19&lt;='様式３（療養者名簿）（⑤の場合）'!$BE35,1,0),0),0)</f>
        <v>0</v>
      </c>
      <c r="Y30" s="377">
        <f>IF(Y$19-'様式３（療養者名簿）（⑤の場合）'!$BD35+1&lt;=15,IF(Y$19&gt;='様式３（療養者名簿）（⑤の場合）'!$BD35,IF(Y$19&lt;='様式３（療養者名簿）（⑤の場合）'!$BE35,1,0),0),0)</f>
        <v>0</v>
      </c>
      <c r="Z30" s="377">
        <f>IF(Z$19-'様式３（療養者名簿）（⑤の場合）'!$BD35+1&lt;=15,IF(Z$19&gt;='様式３（療養者名簿）（⑤の場合）'!$BD35,IF(Z$19&lt;='様式３（療養者名簿）（⑤の場合）'!$BE35,1,0),0),0)</f>
        <v>0</v>
      </c>
      <c r="AA30" s="377">
        <f>IF(AA$19-'様式３（療養者名簿）（⑤の場合）'!$BD35+1&lt;=15,IF(AA$19&gt;='様式３（療養者名簿）（⑤の場合）'!$BD35,IF(AA$19&lt;='様式３（療養者名簿）（⑤の場合）'!$BE35,1,0),0),0)</f>
        <v>0</v>
      </c>
      <c r="AB30" s="377">
        <f>IF(AB$19-'様式３（療養者名簿）（⑤の場合）'!$BD35+1&lt;=15,IF(AB$19&gt;='様式３（療養者名簿）（⑤の場合）'!$BD35,IF(AB$19&lt;='様式３（療養者名簿）（⑤の場合）'!$BE35,1,0),0),0)</f>
        <v>0</v>
      </c>
      <c r="AC30" s="377">
        <f>IF(AC$19-'様式３（療養者名簿）（⑤の場合）'!$BD35+1&lt;=15,IF(AC$19&gt;='様式３（療養者名簿）（⑤の場合）'!$BD35,IF(AC$19&lt;='様式３（療養者名簿）（⑤の場合）'!$BE35,1,0),0),0)</f>
        <v>0</v>
      </c>
      <c r="AD30" s="377">
        <f>IF(AD$19-'様式３（療養者名簿）（⑤の場合）'!$BD35+1&lt;=15,IF(AD$19&gt;='様式３（療養者名簿）（⑤の場合）'!$BD35,IF(AD$19&lt;='様式３（療養者名簿）（⑤の場合）'!$BE35,1,0),0),0)</f>
        <v>0</v>
      </c>
      <c r="AE30" s="377">
        <f>IF(AE$19-'様式３（療養者名簿）（⑤の場合）'!$BD35+1&lt;=15,IF(AE$19&gt;='様式３（療養者名簿）（⑤の場合）'!$BD35,IF(AE$19&lt;='様式３（療養者名簿）（⑤の場合）'!$BE35,1,0),0),0)</f>
        <v>0</v>
      </c>
      <c r="AF30" s="377">
        <f>IF(AF$19-'様式３（療養者名簿）（⑤の場合）'!$BD35+1&lt;=15,IF(AF$19&gt;='様式３（療養者名簿）（⑤の場合）'!$BD35,IF(AF$19&lt;='様式３（療養者名簿）（⑤の場合）'!$BE35,1,0),0),0)</f>
        <v>0</v>
      </c>
      <c r="AG30" s="377">
        <f>IF(AG$19-'様式３（療養者名簿）（⑤の場合）'!$BD35+1&lt;=15,IF(AG$19&gt;='様式３（療養者名簿）（⑤の場合）'!$BD35,IF(AG$19&lt;='様式３（療養者名簿）（⑤の場合）'!$BE35,1,0),0),0)</f>
        <v>0</v>
      </c>
      <c r="AH30" s="377">
        <f>IF(AH$19-'様式３（療養者名簿）（⑤の場合）'!$BD35+1&lt;=15,IF(AH$19&gt;='様式３（療養者名簿）（⑤の場合）'!$BD35,IF(AH$19&lt;='様式３（療養者名簿）（⑤の場合）'!$BE35,1,0),0),0)</f>
        <v>0</v>
      </c>
      <c r="AI30" s="377">
        <f>IF(AI$19-'様式３（療養者名簿）（⑤の場合）'!$BD35+1&lt;=15,IF(AI$19&gt;='様式３（療養者名簿）（⑤の場合）'!$BD35,IF(AI$19&lt;='様式３（療養者名簿）（⑤の場合）'!$BE35,1,0),0),0)</f>
        <v>0</v>
      </c>
      <c r="AJ30" s="377">
        <f>IF(AJ$19-'様式３（療養者名簿）（⑤の場合）'!$BD35+1&lt;=15,IF(AJ$19&gt;='様式３（療養者名簿）（⑤の場合）'!$BD35,IF(AJ$19&lt;='様式３（療養者名簿）（⑤の場合）'!$BE35,1,0),0),0)</f>
        <v>0</v>
      </c>
      <c r="AK30" s="377">
        <f>IF(AK$19-'様式３（療養者名簿）（⑤の場合）'!$BD35+1&lt;=15,IF(AK$19&gt;='様式３（療養者名簿）（⑤の場合）'!$BD35,IF(AK$19&lt;='様式３（療養者名簿）（⑤の場合）'!$BE35,1,0),0),0)</f>
        <v>0</v>
      </c>
      <c r="AL30" s="377">
        <f>IF(AL$19-'様式３（療養者名簿）（⑤の場合）'!$BD35+1&lt;=15,IF(AL$19&gt;='様式３（療養者名簿）（⑤の場合）'!$BD35,IF(AL$19&lt;='様式３（療養者名簿）（⑤の場合）'!$BE35,1,0),0),0)</f>
        <v>0</v>
      </c>
      <c r="AM30" s="377">
        <f>IF(AM$19-'様式３（療養者名簿）（⑤の場合）'!$BD35+1&lt;=15,IF(AM$19&gt;='様式３（療養者名簿）（⑤の場合）'!$BD35,IF(AM$19&lt;='様式３（療養者名簿）（⑤の場合）'!$BE35,1,0),0),0)</f>
        <v>0</v>
      </c>
      <c r="AN30" s="377">
        <f>IF(AN$19-'様式３（療養者名簿）（⑤の場合）'!$BD35+1&lt;=15,IF(AN$19&gt;='様式３（療養者名簿）（⑤の場合）'!$BD35,IF(AN$19&lt;='様式３（療養者名簿）（⑤の場合）'!$BE35,1,0),0),0)</f>
        <v>0</v>
      </c>
      <c r="AO30" s="377">
        <f>IF(AO$19-'様式３（療養者名簿）（⑤の場合）'!$BD35+1&lt;=15,IF(AO$19&gt;='様式３（療養者名簿）（⑤の場合）'!$BD35,IF(AO$19&lt;='様式３（療養者名簿）（⑤の場合）'!$BE35,1,0),0),0)</f>
        <v>0</v>
      </c>
      <c r="AP30" s="377">
        <f>IF(AP$19-'様式３（療養者名簿）（⑤の場合）'!$BD35+1&lt;=15,IF(AP$19&gt;='様式３（療養者名簿）（⑤の場合）'!$BD35,IF(AP$19&lt;='様式３（療養者名簿）（⑤の場合）'!$BE35,1,0),0),0)</f>
        <v>0</v>
      </c>
      <c r="AQ30" s="377">
        <f>IF(AQ$19-'様式３（療養者名簿）（⑤の場合）'!$BD35+1&lt;=15,IF(AQ$19&gt;='様式３（療養者名簿）（⑤の場合）'!$BD35,IF(AQ$19&lt;='様式３（療養者名簿）（⑤の場合）'!$BE35,1,0),0),0)</f>
        <v>0</v>
      </c>
      <c r="AR30" s="377">
        <f>IF(AR$19-'様式３（療養者名簿）（⑤の場合）'!$BD35+1&lt;=15,IF(AR$19&gt;='様式３（療養者名簿）（⑤の場合）'!$BD35,IF(AR$19&lt;='様式３（療養者名簿）（⑤の場合）'!$BE35,1,0),0),0)</f>
        <v>0</v>
      </c>
      <c r="AS30" s="377">
        <f>IF(AS$19-'様式３（療養者名簿）（⑤の場合）'!$BD35+1&lt;=15,IF(AS$19&gt;='様式３（療養者名簿）（⑤の場合）'!$BD35,IF(AS$19&lt;='様式３（療養者名簿）（⑤の場合）'!$BE35,1,0),0),0)</f>
        <v>0</v>
      </c>
      <c r="AT30" s="377">
        <f>IF(AT$19-'様式３（療養者名簿）（⑤の場合）'!$BD35+1&lt;=15,IF(AT$19&gt;='様式３（療養者名簿）（⑤の場合）'!$BD35,IF(AT$19&lt;='様式３（療養者名簿）（⑤の場合）'!$BE35,1,0),0),0)</f>
        <v>0</v>
      </c>
      <c r="AU30" s="377">
        <f>IF(AU$19-'様式３（療養者名簿）（⑤の場合）'!$BD35+1&lt;=15,IF(AU$19&gt;='様式３（療養者名簿）（⑤の場合）'!$BD35,IF(AU$19&lt;='様式３（療養者名簿）（⑤の場合）'!$BE35,1,0),0),0)</f>
        <v>0</v>
      </c>
      <c r="AV30" s="377">
        <f>IF(AV$19-'様式３（療養者名簿）（⑤の場合）'!$BD35+1&lt;=15,IF(AV$19&gt;='様式３（療養者名簿）（⑤の場合）'!$BD35,IF(AV$19&lt;='様式３（療養者名簿）（⑤の場合）'!$BE35,1,0),0),0)</f>
        <v>0</v>
      </c>
      <c r="AW30" s="377">
        <f>IF(AW$19-'様式３（療養者名簿）（⑤の場合）'!$BD35+1&lt;=15,IF(AW$19&gt;='様式３（療養者名簿）（⑤の場合）'!$BD35,IF(AW$19&lt;='様式３（療養者名簿）（⑤の場合）'!$BE35,1,0),0),0)</f>
        <v>0</v>
      </c>
      <c r="AX30" s="377">
        <f>IF(AX$19-'様式３（療養者名簿）（⑤の場合）'!$BD35+1&lt;=15,IF(AX$19&gt;='様式３（療養者名簿）（⑤の場合）'!$BD35,IF(AX$19&lt;='様式３（療養者名簿）（⑤の場合）'!$BE35,1,0),0),0)</f>
        <v>0</v>
      </c>
      <c r="AY30" s="377">
        <f>IF(AY$19-'様式３（療養者名簿）（⑤の場合）'!$BD35+1&lt;=15,IF(AY$19&gt;='様式３（療養者名簿）（⑤の場合）'!$BD35,IF(AY$19&lt;='様式３（療養者名簿）（⑤の場合）'!$BE35,1,0),0),0)</f>
        <v>0</v>
      </c>
      <c r="AZ30" s="377">
        <f>IF(AZ$19-'様式３（療養者名簿）（⑤の場合）'!$BD35+1&lt;=15,IF(AZ$19&gt;='様式３（療養者名簿）（⑤の場合）'!$BD35,IF(AZ$19&lt;='様式３（療養者名簿）（⑤の場合）'!$BE35,1,0),0),0)</f>
        <v>0</v>
      </c>
      <c r="BA30" s="377">
        <f>IF(BA$19-'様式３（療養者名簿）（⑤の場合）'!$BD35+1&lt;=15,IF(BA$19&gt;='様式３（療養者名簿）（⑤の場合）'!$BD35,IF(BA$19&lt;='様式３（療養者名簿）（⑤の場合）'!$BE35,1,0),0),0)</f>
        <v>0</v>
      </c>
      <c r="BB30" s="377">
        <f>IF(BB$19-'様式３（療養者名簿）（⑤の場合）'!$BD35+1&lt;=15,IF(BB$19&gt;='様式３（療養者名簿）（⑤の場合）'!$BD35,IF(BB$19&lt;='様式３（療養者名簿）（⑤の場合）'!$BE35,1,0),0),0)</f>
        <v>0</v>
      </c>
      <c r="BC30" s="377">
        <f>IF(BC$19-'様式３（療養者名簿）（⑤の場合）'!$BD35+1&lt;=15,IF(BC$19&gt;='様式３（療養者名簿）（⑤の場合）'!$BD35,IF(BC$19&lt;='様式３（療養者名簿）（⑤の場合）'!$BE35,1,0),0),0)</f>
        <v>0</v>
      </c>
      <c r="BD30" s="377">
        <f>IF(BD$19-'様式３（療養者名簿）（⑤の場合）'!$BD35+1&lt;=15,IF(BD$19&gt;='様式３（療養者名簿）（⑤の場合）'!$BD35,IF(BD$19&lt;='様式３（療養者名簿）（⑤の場合）'!$BE35,1,0),0),0)</f>
        <v>0</v>
      </c>
      <c r="BE30" s="377">
        <f>IF(BE$19-'様式３（療養者名簿）（⑤の場合）'!$BD35+1&lt;=15,IF(BE$19&gt;='様式３（療養者名簿）（⑤の場合）'!$BD35,IF(BE$19&lt;='様式３（療養者名簿）（⑤の場合）'!$BE35,1,0),0),0)</f>
        <v>0</v>
      </c>
      <c r="BF30" s="377">
        <f>IF(BF$19-'様式３（療養者名簿）（⑤の場合）'!$BD35+1&lt;=15,IF(BF$19&gt;='様式３（療養者名簿）（⑤の場合）'!$BD35,IF(BF$19&lt;='様式３（療養者名簿）（⑤の場合）'!$BE35,1,0),0),0)</f>
        <v>0</v>
      </c>
      <c r="BG30" s="377">
        <f>IF(BG$19-'様式３（療養者名簿）（⑤の場合）'!$BD35+1&lt;=15,IF(BG$19&gt;='様式３（療養者名簿）（⑤の場合）'!$BD35,IF(BG$19&lt;='様式３（療養者名簿）（⑤の場合）'!$BE35,1,0),0),0)</f>
        <v>0</v>
      </c>
      <c r="BH30" s="377">
        <f>IF(BH$19-'様式３（療養者名簿）（⑤の場合）'!$BD35+1&lt;=15,IF(BH$19&gt;='様式３（療養者名簿）（⑤の場合）'!$BD35,IF(BH$19&lt;='様式３（療養者名簿）（⑤の場合）'!$BE35,1,0),0),0)</f>
        <v>0</v>
      </c>
      <c r="BI30" s="377">
        <f>IF(BI$19-'様式３（療養者名簿）（⑤の場合）'!$BD35+1&lt;=15,IF(BI$19&gt;='様式３（療養者名簿）（⑤の場合）'!$BD35,IF(BI$19&lt;='様式３（療養者名簿）（⑤の場合）'!$BE35,1,0),0),0)</f>
        <v>0</v>
      </c>
      <c r="BJ30" s="377">
        <f>IF(BJ$19-'様式３（療養者名簿）（⑤の場合）'!$BD35+1&lt;=15,IF(BJ$19&gt;='様式３（療養者名簿）（⑤の場合）'!$BD35,IF(BJ$19&lt;='様式３（療養者名簿）（⑤の場合）'!$BE35,1,0),0),0)</f>
        <v>0</v>
      </c>
      <c r="BK30" s="377">
        <f>IF(BK$19-'様式３（療養者名簿）（⑤の場合）'!$BD35+1&lt;=15,IF(BK$19&gt;='様式３（療養者名簿）（⑤の場合）'!$BD35,IF(BK$19&lt;='様式３（療養者名簿）（⑤の場合）'!$BE35,1,0),0),0)</f>
        <v>0</v>
      </c>
      <c r="BL30" s="377">
        <f>IF(BL$19-'様式３（療養者名簿）（⑤の場合）'!$BD35+1&lt;=15,IF(BL$19&gt;='様式３（療養者名簿）（⑤の場合）'!$BD35,IF(BL$19&lt;='様式３（療養者名簿）（⑤の場合）'!$BE35,1,0),0),0)</f>
        <v>0</v>
      </c>
      <c r="BM30" s="377">
        <f>IF(BM$19-'様式３（療養者名簿）（⑤の場合）'!$BD35+1&lt;=15,IF(BM$19&gt;='様式３（療養者名簿）（⑤の場合）'!$BD35,IF(BM$19&lt;='様式３（療養者名簿）（⑤の場合）'!$BE35,1,0),0),0)</f>
        <v>0</v>
      </c>
      <c r="BN30" s="377">
        <f>IF(BN$19-'様式３（療養者名簿）（⑤の場合）'!$BD35+1&lt;=15,IF(BN$19&gt;='様式３（療養者名簿）（⑤の場合）'!$BD35,IF(BN$19&lt;='様式３（療養者名簿）（⑤の場合）'!$BE35,1,0),0),0)</f>
        <v>0</v>
      </c>
      <c r="BO30" s="377">
        <f>IF(BO$19-'様式３（療養者名簿）（⑤の場合）'!$BD35+1&lt;=15,IF(BO$19&gt;='様式３（療養者名簿）（⑤の場合）'!$BD35,IF(BO$19&lt;='様式３（療養者名簿）（⑤の場合）'!$BE35,1,0),0),0)</f>
        <v>0</v>
      </c>
      <c r="BP30" s="377">
        <f>IF(BP$19-'様式３（療養者名簿）（⑤の場合）'!$BD35+1&lt;=15,IF(BP$19&gt;='様式３（療養者名簿）（⑤の場合）'!$BD35,IF(BP$19&lt;='様式３（療養者名簿）（⑤の場合）'!$BE35,1,0),0),0)</f>
        <v>0</v>
      </c>
      <c r="BQ30" s="377">
        <f>IF(BQ$19-'様式３（療養者名簿）（⑤の場合）'!$BD35+1&lt;=15,IF(BQ$19&gt;='様式３（療養者名簿）（⑤の場合）'!$BD35,IF(BQ$19&lt;='様式３（療養者名簿）（⑤の場合）'!$BE35,1,0),0),0)</f>
        <v>0</v>
      </c>
      <c r="BR30" s="377">
        <f>IF(BR$19-'様式３（療養者名簿）（⑤の場合）'!$BD35+1&lt;=15,IF(BR$19&gt;='様式３（療養者名簿）（⑤の場合）'!$BD35,IF(BR$19&lt;='様式３（療養者名簿）（⑤の場合）'!$BE35,1,0),0),0)</f>
        <v>0</v>
      </c>
      <c r="BS30" s="377">
        <f>IF(BS$19-'様式３（療養者名簿）（⑤の場合）'!$BD35+1&lt;=15,IF(BS$19&gt;='様式３（療養者名簿）（⑤の場合）'!$BD35,IF(BS$19&lt;='様式３（療養者名簿）（⑤の場合）'!$BE35,1,0),0),0)</f>
        <v>0</v>
      </c>
      <c r="BT30" s="377">
        <f>IF(BT$19-'様式３（療養者名簿）（⑤の場合）'!$BD35+1&lt;=15,IF(BT$19&gt;='様式３（療養者名簿）（⑤の場合）'!$BD35,IF(BT$19&lt;='様式３（療養者名簿）（⑤の場合）'!$BE35,1,0),0),0)</f>
        <v>0</v>
      </c>
      <c r="BU30" s="377">
        <f>IF(BU$19-'様式３（療養者名簿）（⑤の場合）'!$BD35+1&lt;=15,IF(BU$19&gt;='様式３（療養者名簿）（⑤の場合）'!$BD35,IF(BU$19&lt;='様式３（療養者名簿）（⑤の場合）'!$BE35,1,0),0),0)</f>
        <v>0</v>
      </c>
      <c r="BV30" s="377">
        <f>IF(BV$19-'様式３（療養者名簿）（⑤の場合）'!$BD35+1&lt;=15,IF(BV$19&gt;='様式３（療養者名簿）（⑤の場合）'!$BD35,IF(BV$19&lt;='様式３（療養者名簿）（⑤の場合）'!$BE35,1,0),0),0)</f>
        <v>0</v>
      </c>
      <c r="BW30" s="377">
        <f>IF(BW$19-'様式３（療養者名簿）（⑤の場合）'!$BD35+1&lt;=15,IF(BW$19&gt;='様式３（療養者名簿）（⑤の場合）'!$BD35,IF(BW$19&lt;='様式３（療養者名簿）（⑤の場合）'!$BE35,1,0),0),0)</f>
        <v>0</v>
      </c>
      <c r="BX30" s="377">
        <f>IF(BX$19-'様式３（療養者名簿）（⑤の場合）'!$BD35+1&lt;=15,IF(BX$19&gt;='様式３（療養者名簿）（⑤の場合）'!$BD35,IF(BX$19&lt;='様式３（療養者名簿）（⑤の場合）'!$BE35,1,0),0),0)</f>
        <v>0</v>
      </c>
      <c r="BY30" s="377">
        <f>IF(BY$19-'様式３（療養者名簿）（⑤の場合）'!$BD35+1&lt;=15,IF(BY$19&gt;='様式３（療養者名簿）（⑤の場合）'!$BD35,IF(BY$19&lt;='様式３（療養者名簿）（⑤の場合）'!$BE35,1,0),0),0)</f>
        <v>0</v>
      </c>
      <c r="BZ30" s="377">
        <f>IF(BZ$19-'様式３（療養者名簿）（⑤の場合）'!$BD35+1&lt;=15,IF(BZ$19&gt;='様式３（療養者名簿）（⑤の場合）'!$BD35,IF(BZ$19&lt;='様式３（療養者名簿）（⑤の場合）'!$BE35,1,0),0),0)</f>
        <v>0</v>
      </c>
      <c r="CA30" s="377">
        <f>IF(CA$19-'様式３（療養者名簿）（⑤の場合）'!$BD35+1&lt;=15,IF(CA$19&gt;='様式３（療養者名簿）（⑤の場合）'!$BD35,IF(CA$19&lt;='様式３（療養者名簿）（⑤の場合）'!$BE35,1,0),0),0)</f>
        <v>0</v>
      </c>
      <c r="CB30" s="377">
        <f>IF(CB$19-'様式３（療養者名簿）（⑤の場合）'!$BD35+1&lt;=15,IF(CB$19&gt;='様式３（療養者名簿）（⑤の場合）'!$BD35,IF(CB$19&lt;='様式３（療養者名簿）（⑤の場合）'!$BE35,1,0),0),0)</f>
        <v>0</v>
      </c>
      <c r="CC30" s="377">
        <f>IF(CC$19-'様式３（療養者名簿）（⑤の場合）'!$BD35+1&lt;=15,IF(CC$19&gt;='様式３（療養者名簿）（⑤の場合）'!$BD35,IF(CC$19&lt;='様式３（療養者名簿）（⑤の場合）'!$BE35,1,0),0),0)</f>
        <v>0</v>
      </c>
      <c r="CD30" s="377">
        <f>IF(CD$19-'様式３（療養者名簿）（⑤の場合）'!$BD35+1&lt;=15,IF(CD$19&gt;='様式３（療養者名簿）（⑤の場合）'!$BD35,IF(CD$19&lt;='様式３（療養者名簿）（⑤の場合）'!$BE35,1,0),0),0)</f>
        <v>0</v>
      </c>
      <c r="CE30" s="377">
        <f>IF(CE$19-'様式３（療養者名簿）（⑤の場合）'!$BD35+1&lt;=15,IF(CE$19&gt;='様式３（療養者名簿）（⑤の場合）'!$BD35,IF(CE$19&lt;='様式３（療養者名簿）（⑤の場合）'!$BE35,1,0),0),0)</f>
        <v>0</v>
      </c>
      <c r="CF30" s="377">
        <f>IF(CF$19-'様式３（療養者名簿）（⑤の場合）'!$BD35+1&lt;=15,IF(CF$19&gt;='様式３（療養者名簿）（⑤の場合）'!$BD35,IF(CF$19&lt;='様式３（療養者名簿）（⑤の場合）'!$BE35,1,0),0),0)</f>
        <v>0</v>
      </c>
      <c r="CG30" s="377">
        <f>IF(CG$19-'様式３（療養者名簿）（⑤の場合）'!$BD35+1&lt;=15,IF(CG$19&gt;='様式３（療養者名簿）（⑤の場合）'!$BD35,IF(CG$19&lt;='様式３（療養者名簿）（⑤の場合）'!$BE35,1,0),0),0)</f>
        <v>0</v>
      </c>
      <c r="CH30" s="377">
        <f>IF(CH$19-'様式３（療養者名簿）（⑤の場合）'!$BD35+1&lt;=15,IF(CH$19&gt;='様式３（療養者名簿）（⑤の場合）'!$BD35,IF(CH$19&lt;='様式３（療養者名簿）（⑤の場合）'!$BE35,1,0),0),0)</f>
        <v>0</v>
      </c>
      <c r="CI30" s="377">
        <f>IF(CI$19-'様式３（療養者名簿）（⑤の場合）'!$BD35+1&lt;=15,IF(CI$19&gt;='様式３（療養者名簿）（⑤の場合）'!$BD35,IF(CI$19&lt;='様式３（療養者名簿）（⑤の場合）'!$BE35,1,0),0),0)</f>
        <v>0</v>
      </c>
      <c r="CJ30" s="377">
        <f>IF(CJ$19-'様式３（療養者名簿）（⑤の場合）'!$BD35+1&lt;=15,IF(CJ$19&gt;='様式３（療養者名簿）（⑤の場合）'!$BD35,IF(CJ$19&lt;='様式３（療養者名簿）（⑤の場合）'!$BE35,1,0),0),0)</f>
        <v>0</v>
      </c>
      <c r="CK30" s="377">
        <f>IF(CK$19-'様式３（療養者名簿）（⑤の場合）'!$BD35+1&lt;=15,IF(CK$19&gt;='様式３（療養者名簿）（⑤の場合）'!$BD35,IF(CK$19&lt;='様式３（療養者名簿）（⑤の場合）'!$BE35,1,0),0),0)</f>
        <v>0</v>
      </c>
      <c r="CL30" s="377">
        <f>IF(CL$19-'様式３（療養者名簿）（⑤の場合）'!$BD35+1&lt;=15,IF(CL$19&gt;='様式３（療養者名簿）（⑤の場合）'!$BD35,IF(CL$19&lt;='様式３（療養者名簿）（⑤の場合）'!$BE35,1,0),0),0)</f>
        <v>0</v>
      </c>
      <c r="CM30" s="377">
        <f>IF(CM$19-'様式３（療養者名簿）（⑤の場合）'!$BD35+1&lt;=15,IF(CM$19&gt;='様式３（療養者名簿）（⑤の場合）'!$BD35,IF(CM$19&lt;='様式３（療養者名簿）（⑤の場合）'!$BE35,1,0),0),0)</f>
        <v>0</v>
      </c>
      <c r="CN30" s="377">
        <f>IF(CN$19-'様式３（療養者名簿）（⑤の場合）'!$BD35+1&lt;=15,IF(CN$19&gt;='様式３（療養者名簿）（⑤の場合）'!$BD35,IF(CN$19&lt;='様式３（療養者名簿）（⑤の場合）'!$BE35,1,0),0),0)</f>
        <v>0</v>
      </c>
      <c r="CO30" s="377">
        <f>IF(CO$19-'様式３（療養者名簿）（⑤の場合）'!$BD35+1&lt;=15,IF(CO$19&gt;='様式３（療養者名簿）（⑤の場合）'!$BD35,IF(CO$19&lt;='様式３（療養者名簿）（⑤の場合）'!$BE35,1,0),0),0)</f>
        <v>0</v>
      </c>
      <c r="CP30" s="377">
        <f>IF(CP$19-'様式３（療養者名簿）（⑤の場合）'!$BD35+1&lt;=15,IF(CP$19&gt;='様式３（療養者名簿）（⑤の場合）'!$BD35,IF(CP$19&lt;='様式３（療養者名簿）（⑤の場合）'!$BE35,1,0),0),0)</f>
        <v>0</v>
      </c>
      <c r="CQ30" s="377">
        <f>IF(CQ$19-'様式３（療養者名簿）（⑤の場合）'!$BD35+1&lt;=15,IF(CQ$19&gt;='様式３（療養者名簿）（⑤の場合）'!$BD35,IF(CQ$19&lt;='様式３（療養者名簿）（⑤の場合）'!$BE35,1,0),0),0)</f>
        <v>0</v>
      </c>
      <c r="CR30" s="377">
        <f>IF(CR$19-'様式３（療養者名簿）（⑤の場合）'!$BD35+1&lt;=15,IF(CR$19&gt;='様式３（療養者名簿）（⑤の場合）'!$BD35,IF(CR$19&lt;='様式３（療養者名簿）（⑤の場合）'!$BE35,1,0),0),0)</f>
        <v>0</v>
      </c>
      <c r="CS30" s="377">
        <f>IF(CS$19-'様式３（療養者名簿）（⑤の場合）'!$BD35+1&lt;=15,IF(CS$19&gt;='様式３（療養者名簿）（⑤の場合）'!$BD35,IF(CS$19&lt;='様式３（療養者名簿）（⑤の場合）'!$BE35,1,0),0),0)</f>
        <v>0</v>
      </c>
      <c r="CT30" s="377">
        <f>IF(CT$19-'様式３（療養者名簿）（⑤の場合）'!$BD35+1&lt;=15,IF(CT$19&gt;='様式３（療養者名簿）（⑤の場合）'!$BD35,IF(CT$19&lt;='様式３（療養者名簿）（⑤の場合）'!$BE35,1,0),0),0)</f>
        <v>0</v>
      </c>
      <c r="CU30" s="377">
        <f>IF(CU$19-'様式３（療養者名簿）（⑤の場合）'!$BD35+1&lt;=15,IF(CU$19&gt;='様式３（療養者名簿）（⑤の場合）'!$BD35,IF(CU$19&lt;='様式３（療養者名簿）（⑤の場合）'!$BE35,1,0),0),0)</f>
        <v>0</v>
      </c>
      <c r="CV30" s="377">
        <f>IF(CV$19-'様式３（療養者名簿）（⑤の場合）'!$BD35+1&lt;=15,IF(CV$19&gt;='様式３（療養者名簿）（⑤の場合）'!$BD35,IF(CV$19&lt;='様式３（療養者名簿）（⑤の場合）'!$BE35,1,0),0),0)</f>
        <v>0</v>
      </c>
      <c r="CW30" s="377">
        <f>IF(CW$19-'様式３（療養者名簿）（⑤の場合）'!$BD35+1&lt;=15,IF(CW$19&gt;='様式３（療養者名簿）（⑤の場合）'!$BD35,IF(CW$19&lt;='様式３（療養者名簿）（⑤の場合）'!$BE35,1,0),0),0)</f>
        <v>0</v>
      </c>
      <c r="CX30" s="377">
        <f>IF(CX$19-'様式３（療養者名簿）（⑤の場合）'!$BD35+1&lt;=15,IF(CX$19&gt;='様式３（療養者名簿）（⑤の場合）'!$BD35,IF(CX$19&lt;='様式３（療養者名簿）（⑤の場合）'!$BE35,1,0),0),0)</f>
        <v>0</v>
      </c>
      <c r="CY30" s="377">
        <f>IF(CY$19-'様式３（療養者名簿）（⑤の場合）'!$BD35+1&lt;=15,IF(CY$19&gt;='様式３（療養者名簿）（⑤の場合）'!$BD35,IF(CY$19&lt;='様式３（療養者名簿）（⑤の場合）'!$BE35,1,0),0),0)</f>
        <v>0</v>
      </c>
      <c r="CZ30" s="377">
        <f>IF(CZ$19-'様式３（療養者名簿）（⑤の場合）'!$BD35+1&lt;=15,IF(CZ$19&gt;='様式３（療養者名簿）（⑤の場合）'!$BD35,IF(CZ$19&lt;='様式３（療養者名簿）（⑤の場合）'!$BE35,1,0),0),0)</f>
        <v>0</v>
      </c>
      <c r="DA30" s="377">
        <f>IF(DA$19-'様式３（療養者名簿）（⑤の場合）'!$BD35+1&lt;=15,IF(DA$19&gt;='様式３（療養者名簿）（⑤の場合）'!$BD35,IF(DA$19&lt;='様式３（療養者名簿）（⑤の場合）'!$BE35,1,0),0),0)</f>
        <v>0</v>
      </c>
      <c r="DB30" s="377">
        <f>IF(DB$19-'様式３（療養者名簿）（⑤の場合）'!$BD35+1&lt;=15,IF(DB$19&gt;='様式３（療養者名簿）（⑤の場合）'!$BD35,IF(DB$19&lt;='様式３（療養者名簿）（⑤の場合）'!$BE35,1,0),0),0)</f>
        <v>0</v>
      </c>
      <c r="DC30" s="377">
        <f>IF(DC$19-'様式３（療養者名簿）（⑤の場合）'!$BD35+1&lt;=15,IF(DC$19&gt;='様式３（療養者名簿）（⑤の場合）'!$BD35,IF(DC$19&lt;='様式３（療養者名簿）（⑤の場合）'!$BE35,1,0),0),0)</f>
        <v>0</v>
      </c>
      <c r="DD30" s="377">
        <f>IF(DD$19-'様式３（療養者名簿）（⑤の場合）'!$BD35+1&lt;=15,IF(DD$19&gt;='様式３（療養者名簿）（⑤の場合）'!$BD35,IF(DD$19&lt;='様式３（療養者名簿）（⑤の場合）'!$BE35,1,0),0),0)</f>
        <v>0</v>
      </c>
      <c r="DE30" s="377">
        <f>IF(DE$19-'様式３（療養者名簿）（⑤の場合）'!$BD35+1&lt;=15,IF(DE$19&gt;='様式３（療養者名簿）（⑤の場合）'!$BD35,IF(DE$19&lt;='様式３（療養者名簿）（⑤の場合）'!$BE35,1,0),0),0)</f>
        <v>0</v>
      </c>
      <c r="DF30" s="377">
        <f>IF(DF$19-'様式３（療養者名簿）（⑤の場合）'!$BD35+1&lt;=15,IF(DF$19&gt;='様式３（療養者名簿）（⑤の場合）'!$BD35,IF(DF$19&lt;='様式３（療養者名簿）（⑤の場合）'!$BE35,1,0),0),0)</f>
        <v>0</v>
      </c>
      <c r="DG30" s="377">
        <f>IF(DG$19-'様式３（療養者名簿）（⑤の場合）'!$BD35+1&lt;=15,IF(DG$19&gt;='様式３（療養者名簿）（⑤の場合）'!$BD35,IF(DG$19&lt;='様式３（療養者名簿）（⑤の場合）'!$BE35,1,0),0),0)</f>
        <v>0</v>
      </c>
      <c r="DH30" s="377">
        <f>IF(DH$19-'様式３（療養者名簿）（⑤の場合）'!$BD35+1&lt;=15,IF(DH$19&gt;='様式３（療養者名簿）（⑤の場合）'!$BD35,IF(DH$19&lt;='様式３（療養者名簿）（⑤の場合）'!$BE35,1,0),0),0)</f>
        <v>0</v>
      </c>
      <c r="DI30" s="377">
        <f>IF(DI$19-'様式３（療養者名簿）（⑤の場合）'!$BD35+1&lt;=15,IF(DI$19&gt;='様式３（療養者名簿）（⑤の場合）'!$BD35,IF(DI$19&lt;='様式３（療養者名簿）（⑤の場合）'!$BE35,1,0),0),0)</f>
        <v>0</v>
      </c>
      <c r="DJ30" s="377">
        <f>IF(DJ$19-'様式３（療養者名簿）（⑤の場合）'!$BD35+1&lt;=15,IF(DJ$19&gt;='様式３（療養者名簿）（⑤の場合）'!$BD35,IF(DJ$19&lt;='様式３（療養者名簿）（⑤の場合）'!$BE35,1,0),0),0)</f>
        <v>0</v>
      </c>
      <c r="DK30" s="377">
        <f>IF(DK$19-'様式３（療養者名簿）（⑤の場合）'!$BD35+1&lt;=15,IF(DK$19&gt;='様式３（療養者名簿）（⑤の場合）'!$BD35,IF(DK$19&lt;='様式３（療養者名簿）（⑤の場合）'!$BE35,1,0),0),0)</f>
        <v>0</v>
      </c>
      <c r="DL30" s="377">
        <f>IF(DL$19-'様式３（療養者名簿）（⑤の場合）'!$BD35+1&lt;=15,IF(DL$19&gt;='様式３（療養者名簿）（⑤の場合）'!$BD35,IF(DL$19&lt;='様式３（療養者名簿）（⑤の場合）'!$BE35,1,0),0),0)</f>
        <v>0</v>
      </c>
      <c r="DM30" s="377">
        <f>IF(DM$19-'様式３（療養者名簿）（⑤の場合）'!$BD35+1&lt;=15,IF(DM$19&gt;='様式３（療養者名簿）（⑤の場合）'!$BD35,IF(DM$19&lt;='様式３（療養者名簿）（⑤の場合）'!$BE35,1,0),0),0)</f>
        <v>0</v>
      </c>
      <c r="DN30" s="377">
        <f>IF(DN$19-'様式３（療養者名簿）（⑤の場合）'!$BD35+1&lt;=15,IF(DN$19&gt;='様式３（療養者名簿）（⑤の場合）'!$BD35,IF(DN$19&lt;='様式３（療養者名簿）（⑤の場合）'!$BE35,1,0),0),0)</f>
        <v>0</v>
      </c>
      <c r="DO30" s="377">
        <f>IF(DO$19-'様式３（療養者名簿）（⑤の場合）'!$BD35+1&lt;=15,IF(DO$19&gt;='様式３（療養者名簿）（⑤の場合）'!$BD35,IF(DO$19&lt;='様式３（療養者名簿）（⑤の場合）'!$BE35,1,0),0),0)</f>
        <v>0</v>
      </c>
      <c r="DP30" s="377">
        <f>IF(DP$19-'様式３（療養者名簿）（⑤の場合）'!$BD35+1&lt;=15,IF(DP$19&gt;='様式３（療養者名簿）（⑤の場合）'!$BD35,IF(DP$19&lt;='様式３（療養者名簿）（⑤の場合）'!$BE35,1,0),0),0)</f>
        <v>0</v>
      </c>
      <c r="DQ30" s="377">
        <f>IF(DQ$19-'様式３（療養者名簿）（⑤の場合）'!$BD35+1&lt;=15,IF(DQ$19&gt;='様式３（療養者名簿）（⑤の場合）'!$BD35,IF(DQ$19&lt;='様式３（療養者名簿）（⑤の場合）'!$BE35,1,0),0),0)</f>
        <v>0</v>
      </c>
      <c r="DR30" s="377">
        <f>IF(DR$19-'様式３（療養者名簿）（⑤の場合）'!$BD35+1&lt;=15,IF(DR$19&gt;='様式３（療養者名簿）（⑤の場合）'!$BD35,IF(DR$19&lt;='様式３（療養者名簿）（⑤の場合）'!$BE35,1,0),0),0)</f>
        <v>0</v>
      </c>
      <c r="DS30" s="377">
        <f>IF(DS$19-'様式３（療養者名簿）（⑤の場合）'!$BD35+1&lt;=15,IF(DS$19&gt;='様式３（療養者名簿）（⑤の場合）'!$BD35,IF(DS$19&lt;='様式３（療養者名簿）（⑤の場合）'!$BE35,1,0),0),0)</f>
        <v>0</v>
      </c>
      <c r="DT30" s="377">
        <f>IF(DT$19-'様式３（療養者名簿）（⑤の場合）'!$BD35+1&lt;=15,IF(DT$19&gt;='様式３（療養者名簿）（⑤の場合）'!$BD35,IF(DT$19&lt;='様式３（療養者名簿）（⑤の場合）'!$BE35,1,0),0),0)</f>
        <v>0</v>
      </c>
      <c r="DU30" s="377">
        <f>IF(DU$19-'様式３（療養者名簿）（⑤の場合）'!$BD35+1&lt;=15,IF(DU$19&gt;='様式３（療養者名簿）（⑤の場合）'!$BD35,IF(DU$19&lt;='様式３（療養者名簿）（⑤の場合）'!$BE35,1,0),0),0)</f>
        <v>0</v>
      </c>
      <c r="DV30" s="377">
        <f>IF(DV$19-'様式３（療養者名簿）（⑤の場合）'!$BD35+1&lt;=15,IF(DV$19&gt;='様式３（療養者名簿）（⑤の場合）'!$BD35,IF(DV$19&lt;='様式３（療養者名簿）（⑤の場合）'!$BE35,1,0),0),0)</f>
        <v>0</v>
      </c>
      <c r="DW30" s="377">
        <f>IF(DW$19-'様式３（療養者名簿）（⑤の場合）'!$BD35+1&lt;=15,IF(DW$19&gt;='様式３（療養者名簿）（⑤の場合）'!$BD35,IF(DW$19&lt;='様式３（療養者名簿）（⑤の場合）'!$BE35,1,0),0),0)</f>
        <v>0</v>
      </c>
      <c r="DX30" s="377">
        <f>IF(DX$19-'様式３（療養者名簿）（⑤の場合）'!$BD35+1&lt;=15,IF(DX$19&gt;='様式３（療養者名簿）（⑤の場合）'!$BD35,IF(DX$19&lt;='様式３（療養者名簿）（⑤の場合）'!$BE35,1,0),0),0)</f>
        <v>0</v>
      </c>
      <c r="DY30" s="377">
        <f>IF(DY$19-'様式３（療養者名簿）（⑤の場合）'!$BD35+1&lt;=15,IF(DY$19&gt;='様式３（療養者名簿）（⑤の場合）'!$BD35,IF(DY$19&lt;='様式３（療養者名簿）（⑤の場合）'!$BE35,1,0),0),0)</f>
        <v>0</v>
      </c>
      <c r="DZ30" s="377">
        <f>IF(DZ$19-'様式３（療養者名簿）（⑤の場合）'!$BD35+1&lt;=15,IF(DZ$19&gt;='様式３（療養者名簿）（⑤の場合）'!$BD35,IF(DZ$19&lt;='様式３（療養者名簿）（⑤の場合）'!$BE35,1,0),0),0)</f>
        <v>0</v>
      </c>
      <c r="EA30" s="377">
        <f>IF(EA$19-'様式３（療養者名簿）（⑤の場合）'!$BD35+1&lt;=15,IF(EA$19&gt;='様式３（療養者名簿）（⑤の場合）'!$BD35,IF(EA$19&lt;='様式３（療養者名簿）（⑤の場合）'!$BE35,1,0),0),0)</f>
        <v>0</v>
      </c>
      <c r="EB30" s="377">
        <f>IF(EB$19-'様式３（療養者名簿）（⑤の場合）'!$BD35+1&lt;=15,IF(EB$19&gt;='様式３（療養者名簿）（⑤の場合）'!$BD35,IF(EB$19&lt;='様式３（療養者名簿）（⑤の場合）'!$BE35,1,0),0),0)</f>
        <v>0</v>
      </c>
      <c r="EC30" s="377">
        <f>IF(EC$19-'様式３（療養者名簿）（⑤の場合）'!$BD35+1&lt;=15,IF(EC$19&gt;='様式３（療養者名簿）（⑤の場合）'!$BD35,IF(EC$19&lt;='様式３（療養者名簿）（⑤の場合）'!$BE35,1,0),0),0)</f>
        <v>0</v>
      </c>
      <c r="ED30" s="377">
        <f>IF(ED$19-'様式３（療養者名簿）（⑤の場合）'!$BD35+1&lt;=15,IF(ED$19&gt;='様式３（療養者名簿）（⑤の場合）'!$BD35,IF(ED$19&lt;='様式３（療養者名簿）（⑤の場合）'!$BE35,1,0),0),0)</f>
        <v>0</v>
      </c>
      <c r="EE30" s="377">
        <f>IF(EE$19-'様式３（療養者名簿）（⑤の場合）'!$BD35+1&lt;=15,IF(EE$19&gt;='様式３（療養者名簿）（⑤の場合）'!$BD35,IF(EE$19&lt;='様式３（療養者名簿）（⑤の場合）'!$BE35,1,0),0),0)</f>
        <v>0</v>
      </c>
      <c r="EF30" s="377">
        <f>IF(EF$19-'様式３（療養者名簿）（⑤の場合）'!$BD35+1&lt;=15,IF(EF$19&gt;='様式３（療養者名簿）（⑤の場合）'!$BD35,IF(EF$19&lt;='様式３（療養者名簿）（⑤の場合）'!$BE35,1,0),0),0)</f>
        <v>0</v>
      </c>
      <c r="EG30" s="377">
        <f>IF(EG$19-'様式３（療養者名簿）（⑤の場合）'!$BD35+1&lt;=15,IF(EG$19&gt;='様式３（療養者名簿）（⑤の場合）'!$BD35,IF(EG$19&lt;='様式３（療養者名簿）（⑤の場合）'!$BE35,1,0),0),0)</f>
        <v>0</v>
      </c>
      <c r="EH30" s="377">
        <f>IF(EH$19-'様式３（療養者名簿）（⑤の場合）'!$BD35+1&lt;=15,IF(EH$19&gt;='様式３（療養者名簿）（⑤の場合）'!$BD35,IF(EH$19&lt;='様式３（療養者名簿）（⑤の場合）'!$BE35,1,0),0),0)</f>
        <v>0</v>
      </c>
      <c r="EI30" s="377">
        <f>IF(EI$19-'様式３（療養者名簿）（⑤の場合）'!$BD35+1&lt;=15,IF(EI$19&gt;='様式３（療養者名簿）（⑤の場合）'!$BD35,IF(EI$19&lt;='様式３（療養者名簿）（⑤の場合）'!$BE35,1,0),0),0)</f>
        <v>0</v>
      </c>
      <c r="EJ30" s="377">
        <f>IF(EJ$19-'様式３（療養者名簿）（⑤の場合）'!$BD35+1&lt;=15,IF(EJ$19&gt;='様式３（療養者名簿）（⑤の場合）'!$BD35,IF(EJ$19&lt;='様式３（療養者名簿）（⑤の場合）'!$BE35,1,0),0),0)</f>
        <v>0</v>
      </c>
      <c r="EK30" s="377">
        <f>IF(EK$19-'様式３（療養者名簿）（⑤の場合）'!$BD35+1&lt;=15,IF(EK$19&gt;='様式３（療養者名簿）（⑤の場合）'!$BD35,IF(EK$19&lt;='様式３（療養者名簿）（⑤の場合）'!$BE35,1,0),0),0)</f>
        <v>0</v>
      </c>
      <c r="EL30" s="377">
        <f>IF(EL$19-'様式３（療養者名簿）（⑤の場合）'!$BD35+1&lt;=15,IF(EL$19&gt;='様式３（療養者名簿）（⑤の場合）'!$BD35,IF(EL$19&lt;='様式３（療養者名簿）（⑤の場合）'!$BE35,1,0),0),0)</f>
        <v>0</v>
      </c>
      <c r="EM30" s="377">
        <f>IF(EM$19-'様式３（療養者名簿）（⑤の場合）'!$BD35+1&lt;=15,IF(EM$19&gt;='様式３（療養者名簿）（⑤の場合）'!$BD35,IF(EM$19&lt;='様式３（療養者名簿）（⑤の場合）'!$BE35,1,0),0),0)</f>
        <v>0</v>
      </c>
      <c r="EN30" s="377">
        <f>IF(EN$19-'様式３（療養者名簿）（⑤の場合）'!$BD35+1&lt;=15,IF(EN$19&gt;='様式３（療養者名簿）（⑤の場合）'!$BD35,IF(EN$19&lt;='様式３（療養者名簿）（⑤の場合）'!$BE35,1,0),0),0)</f>
        <v>0</v>
      </c>
      <c r="EO30" s="377">
        <f>IF(EO$19-'様式３（療養者名簿）（⑤の場合）'!$BD35+1&lt;=15,IF(EO$19&gt;='様式３（療養者名簿）（⑤の場合）'!$BD35,IF(EO$19&lt;='様式３（療養者名簿）（⑤の場合）'!$BE35,1,0),0),0)</f>
        <v>0</v>
      </c>
      <c r="EP30" s="377">
        <f>IF(EP$19-'様式３（療養者名簿）（⑤の場合）'!$BD35+1&lt;=15,IF(EP$19&gt;='様式３（療養者名簿）（⑤の場合）'!$BD35,IF(EP$19&lt;='様式３（療養者名簿）（⑤の場合）'!$BE35,1,0),0),0)</f>
        <v>0</v>
      </c>
      <c r="EQ30" s="377">
        <f>IF(EQ$19-'様式３（療養者名簿）（⑤の場合）'!$BD35+1&lt;=15,IF(EQ$19&gt;='様式３（療養者名簿）（⑤の場合）'!$BD35,IF(EQ$19&lt;='様式３（療養者名簿）（⑤の場合）'!$BE35,1,0),0),0)</f>
        <v>0</v>
      </c>
      <c r="ER30" s="377">
        <f>IF(ER$19-'様式３（療養者名簿）（⑤の場合）'!$BD35+1&lt;=15,IF(ER$19&gt;='様式３（療養者名簿）（⑤の場合）'!$BD35,IF(ER$19&lt;='様式３（療養者名簿）（⑤の場合）'!$BE35,1,0),0),0)</f>
        <v>0</v>
      </c>
      <c r="ES30" s="377">
        <f>IF(ES$19-'様式３（療養者名簿）（⑤の場合）'!$BD35+1&lt;=15,IF(ES$19&gt;='様式３（療養者名簿）（⑤の場合）'!$BD35,IF(ES$19&lt;='様式３（療養者名簿）（⑤の場合）'!$BE35,1,0),0),0)</f>
        <v>0</v>
      </c>
      <c r="ET30" s="377">
        <f>IF(ET$19-'様式３（療養者名簿）（⑤の場合）'!$BD35+1&lt;=15,IF(ET$19&gt;='様式３（療養者名簿）（⑤の場合）'!$BD35,IF(ET$19&lt;='様式３（療養者名簿）（⑤の場合）'!$BE35,1,0),0),0)</f>
        <v>0</v>
      </c>
      <c r="EU30" s="377">
        <f>IF(EU$19-'様式３（療養者名簿）（⑤の場合）'!$BD35+1&lt;=15,IF(EU$19&gt;='様式３（療養者名簿）（⑤の場合）'!$BD35,IF(EU$19&lt;='様式３（療養者名簿）（⑤の場合）'!$BE35,1,0),0),0)</f>
        <v>0</v>
      </c>
      <c r="EV30" s="377">
        <f>IF(EV$19-'様式３（療養者名簿）（⑤の場合）'!$BD35+1&lt;=15,IF(EV$19&gt;='様式３（療養者名簿）（⑤の場合）'!$BD35,IF(EV$19&lt;='様式３（療養者名簿）（⑤の場合）'!$BE35,1,0),0),0)</f>
        <v>0</v>
      </c>
      <c r="EW30" s="377">
        <f>IF(EW$19-'様式３（療養者名簿）（⑤の場合）'!$BD35+1&lt;=15,IF(EW$19&gt;='様式３（療養者名簿）（⑤の場合）'!$BD35,IF(EW$19&lt;='様式３（療養者名簿）（⑤の場合）'!$BE35,1,0),0),0)</f>
        <v>0</v>
      </c>
      <c r="EX30" s="377">
        <f>IF(EX$19-'様式３（療養者名簿）（⑤の場合）'!$BD35+1&lt;=15,IF(EX$19&gt;='様式３（療養者名簿）（⑤の場合）'!$BD35,IF(EX$19&lt;='様式３（療養者名簿）（⑤の場合）'!$BE35,1,0),0),0)</f>
        <v>0</v>
      </c>
      <c r="EY30" s="377">
        <f>IF(EY$19-'様式３（療養者名簿）（⑤の場合）'!$BD35+1&lt;=15,IF(EY$19&gt;='様式３（療養者名簿）（⑤の場合）'!$BD35,IF(EY$19&lt;='様式３（療養者名簿）（⑤の場合）'!$BE35,1,0),0),0)</f>
        <v>0</v>
      </c>
      <c r="EZ30" s="377">
        <f>IF(EZ$19-'様式３（療養者名簿）（⑤の場合）'!$BD35+1&lt;=15,IF(EZ$19&gt;='様式３（療養者名簿）（⑤の場合）'!$BD35,IF(EZ$19&lt;='様式３（療養者名簿）（⑤の場合）'!$BE35,1,0),0),0)</f>
        <v>0</v>
      </c>
      <c r="FA30" s="377">
        <f>IF(FA$19-'様式３（療養者名簿）（⑤の場合）'!$BD35+1&lt;=15,IF(FA$19&gt;='様式３（療養者名簿）（⑤の場合）'!$BD35,IF(FA$19&lt;='様式３（療養者名簿）（⑤の場合）'!$BE35,1,0),0),0)</f>
        <v>0</v>
      </c>
      <c r="FB30" s="377">
        <f>IF(FB$19-'様式３（療養者名簿）（⑤の場合）'!$BD35+1&lt;=15,IF(FB$19&gt;='様式３（療養者名簿）（⑤の場合）'!$BD35,IF(FB$19&lt;='様式３（療養者名簿）（⑤の場合）'!$BE35,1,0),0),0)</f>
        <v>0</v>
      </c>
      <c r="FC30" s="377">
        <f>IF(FC$19-'様式３（療養者名簿）（⑤の場合）'!$BD35+1&lt;=15,IF(FC$19&gt;='様式３（療養者名簿）（⑤の場合）'!$BD35,IF(FC$19&lt;='様式３（療養者名簿）（⑤の場合）'!$BE35,1,0),0),0)</f>
        <v>0</v>
      </c>
      <c r="FD30" s="377">
        <f>IF(FD$19-'様式３（療養者名簿）（⑤の場合）'!$BD35+1&lt;=15,IF(FD$19&gt;='様式３（療養者名簿）（⑤の場合）'!$BD35,IF(FD$19&lt;='様式３（療養者名簿）（⑤の場合）'!$BE35,1,0),0),0)</f>
        <v>0</v>
      </c>
      <c r="FE30" s="377">
        <f>IF(FE$19-'様式３（療養者名簿）（⑤の場合）'!$BD35+1&lt;=15,IF(FE$19&gt;='様式３（療養者名簿）（⑤の場合）'!$BD35,IF(FE$19&lt;='様式３（療養者名簿）（⑤の場合）'!$BE35,1,0),0),0)</f>
        <v>0</v>
      </c>
      <c r="FF30" s="377">
        <f>IF(FF$19-'様式３（療養者名簿）（⑤の場合）'!$BD35+1&lt;=15,IF(FF$19&gt;='様式３（療養者名簿）（⑤の場合）'!$BD35,IF(FF$19&lt;='様式３（療養者名簿）（⑤の場合）'!$BE35,1,0),0),0)</f>
        <v>0</v>
      </c>
      <c r="FG30" s="377">
        <f>IF(FG$19-'様式３（療養者名簿）（⑤の場合）'!$BD35+1&lt;=15,IF(FG$19&gt;='様式３（療養者名簿）（⑤の場合）'!$BD35,IF(FG$19&lt;='様式３（療養者名簿）（⑤の場合）'!$BE35,1,0),0),0)</f>
        <v>0</v>
      </c>
      <c r="FH30" s="377">
        <f>IF(FH$19-'様式３（療養者名簿）（⑤の場合）'!$BD35+1&lt;=15,IF(FH$19&gt;='様式３（療養者名簿）（⑤の場合）'!$BD35,IF(FH$19&lt;='様式３（療養者名簿）（⑤の場合）'!$BE35,1,0),0),0)</f>
        <v>0</v>
      </c>
      <c r="FI30" s="377">
        <f>IF(FI$19-'様式３（療養者名簿）（⑤の場合）'!$BD35+1&lt;=15,IF(FI$19&gt;='様式３（療養者名簿）（⑤の場合）'!$BD35,IF(FI$19&lt;='様式３（療養者名簿）（⑤の場合）'!$BE35,1,0),0),0)</f>
        <v>0</v>
      </c>
      <c r="FJ30" s="377">
        <f>IF(FJ$19-'様式３（療養者名簿）（⑤の場合）'!$BD35+1&lt;=15,IF(FJ$19&gt;='様式３（療養者名簿）（⑤の場合）'!$BD35,IF(FJ$19&lt;='様式３（療養者名簿）（⑤の場合）'!$BE35,1,0),0),0)</f>
        <v>0</v>
      </c>
      <c r="FK30" s="377">
        <f>IF(FK$19-'様式３（療養者名簿）（⑤の場合）'!$BD35+1&lt;=15,IF(FK$19&gt;='様式３（療養者名簿）（⑤の場合）'!$BD35,IF(FK$19&lt;='様式３（療養者名簿）（⑤の場合）'!$BE35,1,0),0),0)</f>
        <v>0</v>
      </c>
      <c r="FL30" s="377">
        <f>IF(FL$19-'様式３（療養者名簿）（⑤の場合）'!$BD35+1&lt;=15,IF(FL$19&gt;='様式３（療養者名簿）（⑤の場合）'!$BD35,IF(FL$19&lt;='様式３（療養者名簿）（⑤の場合）'!$BE35,1,0),0),0)</f>
        <v>0</v>
      </c>
      <c r="FM30" s="377">
        <f>IF(FM$19-'様式３（療養者名簿）（⑤の場合）'!$BD35+1&lt;=15,IF(FM$19&gt;='様式３（療養者名簿）（⑤の場合）'!$BD35,IF(FM$19&lt;='様式３（療養者名簿）（⑤の場合）'!$BE35,1,0),0),0)</f>
        <v>0</v>
      </c>
      <c r="FN30" s="377">
        <f>IF(FN$19-'様式３（療養者名簿）（⑤の場合）'!$BD35+1&lt;=15,IF(FN$19&gt;='様式３（療養者名簿）（⑤の場合）'!$BD35,IF(FN$19&lt;='様式３（療養者名簿）（⑤の場合）'!$BE35,1,0),0),0)</f>
        <v>0</v>
      </c>
      <c r="FO30" s="377">
        <f>IF(FO$19-'様式３（療養者名簿）（⑤の場合）'!$BD35+1&lt;=15,IF(FO$19&gt;='様式３（療養者名簿）（⑤の場合）'!$BD35,IF(FO$19&lt;='様式３（療養者名簿）（⑤の場合）'!$BE35,1,0),0),0)</f>
        <v>0</v>
      </c>
      <c r="FP30" s="377">
        <f>IF(FP$19-'様式３（療養者名簿）（⑤の場合）'!$BD35+1&lt;=15,IF(FP$19&gt;='様式３（療養者名簿）（⑤の場合）'!$BD35,IF(FP$19&lt;='様式３（療養者名簿）（⑤の場合）'!$BE35,1,0),0),0)</f>
        <v>0</v>
      </c>
      <c r="FQ30" s="377">
        <f>IF(FQ$19-'様式３（療養者名簿）（⑤の場合）'!$BD35+1&lt;=15,IF(FQ$19&gt;='様式３（療養者名簿）（⑤の場合）'!$BD35,IF(FQ$19&lt;='様式３（療養者名簿）（⑤の場合）'!$BE35,1,0),0),0)</f>
        <v>0</v>
      </c>
      <c r="FR30" s="377">
        <f>IF(FR$19-'様式３（療養者名簿）（⑤の場合）'!$BD35+1&lt;=15,IF(FR$19&gt;='様式３（療養者名簿）（⑤の場合）'!$BD35,IF(FR$19&lt;='様式３（療養者名簿）（⑤の場合）'!$BE35,1,0),0),0)</f>
        <v>0</v>
      </c>
      <c r="FS30" s="377">
        <f>IF(FS$19-'様式３（療養者名簿）（⑤の場合）'!$BD35+1&lt;=15,IF(FS$19&gt;='様式３（療養者名簿）（⑤の場合）'!$BD35,IF(FS$19&lt;='様式３（療養者名簿）（⑤の場合）'!$BE35,1,0),0),0)</f>
        <v>0</v>
      </c>
      <c r="FT30" s="377">
        <f>IF(FT$19-'様式３（療養者名簿）（⑤の場合）'!$BD35+1&lt;=15,IF(FT$19&gt;='様式３（療養者名簿）（⑤の場合）'!$BD35,IF(FT$19&lt;='様式３（療養者名簿）（⑤の場合）'!$BE35,1,0),0),0)</f>
        <v>0</v>
      </c>
      <c r="FU30" s="377">
        <f>IF(FU$19-'様式３（療養者名簿）（⑤の場合）'!$BD35+1&lt;=15,IF(FU$19&gt;='様式３（療養者名簿）（⑤の場合）'!$BD35,IF(FU$19&lt;='様式３（療養者名簿）（⑤の場合）'!$BE35,1,0),0),0)</f>
        <v>0</v>
      </c>
      <c r="FV30" s="377">
        <f>IF(FV$19-'様式３（療養者名簿）（⑤の場合）'!$BD35+1&lt;=15,IF(FV$19&gt;='様式３（療養者名簿）（⑤の場合）'!$BD35,IF(FV$19&lt;='様式３（療養者名簿）（⑤の場合）'!$BE35,1,0),0),0)</f>
        <v>0</v>
      </c>
      <c r="FW30" s="377">
        <f>IF(FW$19-'様式３（療養者名簿）（⑤の場合）'!$BD35+1&lt;=15,IF(FW$19&gt;='様式３（療養者名簿）（⑤の場合）'!$BD35,IF(FW$19&lt;='様式３（療養者名簿）（⑤の場合）'!$BE35,1,0),0),0)</f>
        <v>0</v>
      </c>
      <c r="FX30" s="377">
        <f>IF(FX$19-'様式３（療養者名簿）（⑤の場合）'!$BD35+1&lt;=15,IF(FX$19&gt;='様式３（療養者名簿）（⑤の場合）'!$BD35,IF(FX$19&lt;='様式３（療養者名簿）（⑤の場合）'!$BE35,1,0),0),0)</f>
        <v>0</v>
      </c>
      <c r="FY30" s="377">
        <f>IF(FY$19-'様式３（療養者名簿）（⑤の場合）'!$BD35+1&lt;=15,IF(FY$19&gt;='様式３（療養者名簿）（⑤の場合）'!$BD35,IF(FY$19&lt;='様式３（療養者名簿）（⑤の場合）'!$BE35,1,0),0),0)</f>
        <v>0</v>
      </c>
      <c r="FZ30" s="377">
        <f>IF(FZ$19-'様式３（療養者名簿）（⑤の場合）'!$BD35+1&lt;=15,IF(FZ$19&gt;='様式３（療養者名簿）（⑤の場合）'!$BD35,IF(FZ$19&lt;='様式３（療養者名簿）（⑤の場合）'!$BE35,1,0),0),0)</f>
        <v>0</v>
      </c>
      <c r="GA30" s="377">
        <f>IF(GA$19-'様式３（療養者名簿）（⑤の場合）'!$BD35+1&lt;=15,IF(GA$19&gt;='様式３（療養者名簿）（⑤の場合）'!$BD35,IF(GA$19&lt;='様式３（療養者名簿）（⑤の場合）'!$BE35,1,0),0),0)</f>
        <v>0</v>
      </c>
      <c r="GB30" s="377">
        <f>IF(GB$19-'様式３（療養者名簿）（⑤の場合）'!$BD35+1&lt;=15,IF(GB$19&gt;='様式３（療養者名簿）（⑤の場合）'!$BD35,IF(GB$19&lt;='様式３（療養者名簿）（⑤の場合）'!$BE35,1,0),0),0)</f>
        <v>0</v>
      </c>
      <c r="GC30" s="377">
        <f>IF(GC$19-'様式３（療養者名簿）（⑤の場合）'!$BD35+1&lt;=15,IF(GC$19&gt;='様式３（療養者名簿）（⑤の場合）'!$BD35,IF(GC$19&lt;='様式３（療養者名簿）（⑤の場合）'!$BE35,1,0),0),0)</f>
        <v>0</v>
      </c>
      <c r="GD30" s="377">
        <f>IF(GD$19-'様式３（療養者名簿）（⑤の場合）'!$BD35+1&lt;=15,IF(GD$19&gt;='様式３（療養者名簿）（⑤の場合）'!$BD35,IF(GD$19&lt;='様式３（療養者名簿）（⑤の場合）'!$BE35,1,0),0),0)</f>
        <v>0</v>
      </c>
      <c r="GE30" s="377">
        <f>IF(GE$19-'様式３（療養者名簿）（⑤の場合）'!$BD35+1&lt;=15,IF(GE$19&gt;='様式３（療養者名簿）（⑤の場合）'!$BD35,IF(GE$19&lt;='様式３（療養者名簿）（⑤の場合）'!$BE35,1,0),0),0)</f>
        <v>0</v>
      </c>
      <c r="GF30" s="377">
        <f>IF(GF$19-'様式３（療養者名簿）（⑤の場合）'!$BD35+1&lt;=15,IF(GF$19&gt;='様式３（療養者名簿）（⑤の場合）'!$BD35,IF(GF$19&lt;='様式３（療養者名簿）（⑤の場合）'!$BE35,1,0),0),0)</f>
        <v>0</v>
      </c>
      <c r="GG30" s="377">
        <f>IF(GG$19-'様式３（療養者名簿）（⑤の場合）'!$BD35+1&lt;=15,IF(GG$19&gt;='様式３（療養者名簿）（⑤の場合）'!$BD35,IF(GG$19&lt;='様式３（療養者名簿）（⑤の場合）'!$BE35,1,0),0),0)</f>
        <v>0</v>
      </c>
      <c r="GH30" s="377">
        <f>IF(GH$19-'様式３（療養者名簿）（⑤の場合）'!$BD35+1&lt;=15,IF(GH$19&gt;='様式３（療養者名簿）（⑤の場合）'!$BD35,IF(GH$19&lt;='様式３（療養者名簿）（⑤の場合）'!$BE35,1,0),0),0)</f>
        <v>0</v>
      </c>
      <c r="GI30" s="377">
        <f>IF(GI$19-'様式３（療養者名簿）（⑤の場合）'!$BD35+1&lt;=15,IF(GI$19&gt;='様式３（療養者名簿）（⑤の場合）'!$BD35,IF(GI$19&lt;='様式３（療養者名簿）（⑤の場合）'!$BE35,1,0),0),0)</f>
        <v>0</v>
      </c>
      <c r="GJ30" s="377">
        <f>IF(GJ$19-'様式３（療養者名簿）（⑤の場合）'!$BD35+1&lt;=15,IF(GJ$19&gt;='様式３（療養者名簿）（⑤の場合）'!$BD35,IF(GJ$19&lt;='様式３（療養者名簿）（⑤の場合）'!$BE35,1,0),0),0)</f>
        <v>0</v>
      </c>
      <c r="GK30" s="377">
        <f>IF(GK$19-'様式３（療養者名簿）（⑤の場合）'!$BD35+1&lt;=15,IF(GK$19&gt;='様式３（療養者名簿）（⑤の場合）'!$BD35,IF(GK$19&lt;='様式３（療養者名簿）（⑤の場合）'!$BE35,1,0),0),0)</f>
        <v>0</v>
      </c>
      <c r="GL30" s="377">
        <f>IF(GL$19-'様式３（療養者名簿）（⑤の場合）'!$BD35+1&lt;=15,IF(GL$19&gt;='様式３（療養者名簿）（⑤の場合）'!$BD35,IF(GL$19&lt;='様式３（療養者名簿）（⑤の場合）'!$BE35,1,0),0),0)</f>
        <v>0</v>
      </c>
      <c r="GM30" s="377">
        <f>IF(GM$19-'様式３（療養者名簿）（⑤の場合）'!$BD35+1&lt;=15,IF(GM$19&gt;='様式３（療養者名簿）（⑤の場合）'!$BD35,IF(GM$19&lt;='様式３（療養者名簿）（⑤の場合）'!$BE35,1,0),0),0)</f>
        <v>0</v>
      </c>
      <c r="GN30" s="377">
        <f>IF(GN$19-'様式３（療養者名簿）（⑤の場合）'!$BD35+1&lt;=15,IF(GN$19&gt;='様式３（療養者名簿）（⑤の場合）'!$BD35,IF(GN$19&lt;='様式３（療養者名簿）（⑤の場合）'!$BE35,1,0),0),0)</f>
        <v>0</v>
      </c>
      <c r="GO30" s="377">
        <f>IF(GO$19-'様式３（療養者名簿）（⑤の場合）'!$BD35+1&lt;=15,IF(GO$19&gt;='様式３（療養者名簿）（⑤の場合）'!$BD35,IF(GO$19&lt;='様式３（療養者名簿）（⑤の場合）'!$BE35,1,0),0),0)</f>
        <v>0</v>
      </c>
      <c r="GP30" s="377">
        <f>IF(GP$19-'様式３（療養者名簿）（⑤の場合）'!$BD35+1&lt;=15,IF(GP$19&gt;='様式３（療養者名簿）（⑤の場合）'!$BD35,IF(GP$19&lt;='様式３（療養者名簿）（⑤の場合）'!$BE35,1,0),0),0)</f>
        <v>0</v>
      </c>
      <c r="GQ30" s="377">
        <f>IF(GQ$19-'様式３（療養者名簿）（⑤の場合）'!$BD35+1&lt;=15,IF(GQ$19&gt;='様式３（療養者名簿）（⑤の場合）'!$BD35,IF(GQ$19&lt;='様式３（療養者名簿）（⑤の場合）'!$BE35,1,0),0),0)</f>
        <v>0</v>
      </c>
      <c r="GR30" s="377">
        <f>IF(GR$19-'様式３（療養者名簿）（⑤の場合）'!$BD35+1&lt;=15,IF(GR$19&gt;='様式３（療養者名簿）（⑤の場合）'!$BD35,IF(GR$19&lt;='様式３（療養者名簿）（⑤の場合）'!$BE35,1,0),0),0)</f>
        <v>0</v>
      </c>
      <c r="GS30" s="377">
        <f>IF(GS$19-'様式３（療養者名簿）（⑤の場合）'!$BD35+1&lt;=15,IF(GS$19&gt;='様式３（療養者名簿）（⑤の場合）'!$BD35,IF(GS$19&lt;='様式３（療養者名簿）（⑤の場合）'!$BE35,1,0),0),0)</f>
        <v>0</v>
      </c>
      <c r="GT30" s="377">
        <f>IF(GT$19-'様式３（療養者名簿）（⑤の場合）'!$BD35+1&lt;=15,IF(GT$19&gt;='様式３（療養者名簿）（⑤の場合）'!$BD35,IF(GT$19&lt;='様式３（療養者名簿）（⑤の場合）'!$BE35,1,0),0),0)</f>
        <v>0</v>
      </c>
      <c r="GU30" s="377">
        <f>IF(GU$19-'様式３（療養者名簿）（⑤の場合）'!$BD35+1&lt;=15,IF(GU$19&gt;='様式３（療養者名簿）（⑤の場合）'!$BD35,IF(GU$19&lt;='様式３（療養者名簿）（⑤の場合）'!$BE35,1,0),0),0)</f>
        <v>0</v>
      </c>
      <c r="GV30" s="377">
        <f>IF(GV$19-'様式３（療養者名簿）（⑤の場合）'!$BD35+1&lt;=15,IF(GV$19&gt;='様式３（療養者名簿）（⑤の場合）'!$BD35,IF(GV$19&lt;='様式３（療養者名簿）（⑤の場合）'!$BE35,1,0),0),0)</f>
        <v>0</v>
      </c>
      <c r="GW30" s="377">
        <f>IF(GW$19-'様式３（療養者名簿）（⑤の場合）'!$BD35+1&lt;=15,IF(GW$19&gt;='様式３（療養者名簿）（⑤の場合）'!$BD35,IF(GW$19&lt;='様式３（療養者名簿）（⑤の場合）'!$BE35,1,0),0),0)</f>
        <v>0</v>
      </c>
      <c r="GX30" s="377">
        <f>IF(GX$19-'様式３（療養者名簿）（⑤の場合）'!$BD35+1&lt;=15,IF(GX$19&gt;='様式３（療養者名簿）（⑤の場合）'!$BD35,IF(GX$19&lt;='様式３（療養者名簿）（⑤の場合）'!$BE35,1,0),0),0)</f>
        <v>0</v>
      </c>
      <c r="GY30" s="377">
        <f>IF(GY$19-'様式３（療養者名簿）（⑤の場合）'!$BD35+1&lt;=15,IF(GY$19&gt;='様式３（療養者名簿）（⑤の場合）'!$BD35,IF(GY$19&lt;='様式３（療養者名簿）（⑤の場合）'!$BE35,1,0),0),0)</f>
        <v>0</v>
      </c>
      <c r="GZ30" s="377">
        <f>IF(GZ$19-'様式３（療養者名簿）（⑤の場合）'!$BD35+1&lt;=15,IF(GZ$19&gt;='様式３（療養者名簿）（⑤の場合）'!$BD35,IF(GZ$19&lt;='様式３（療養者名簿）（⑤の場合）'!$BE35,1,0),0),0)</f>
        <v>0</v>
      </c>
      <c r="HA30" s="377">
        <f>IF(HA$19-'様式３（療養者名簿）（⑤の場合）'!$BD35+1&lt;=15,IF(HA$19&gt;='様式３（療養者名簿）（⑤の場合）'!$BD35,IF(HA$19&lt;='様式３（療養者名簿）（⑤の場合）'!$BE35,1,0),0),0)</f>
        <v>0</v>
      </c>
      <c r="HB30" s="377">
        <f>IF(HB$19-'様式３（療養者名簿）（⑤の場合）'!$BD35+1&lt;=15,IF(HB$19&gt;='様式３（療養者名簿）（⑤の場合）'!$BD35,IF(HB$19&lt;='様式３（療養者名簿）（⑤の場合）'!$BE35,1,0),0),0)</f>
        <v>0</v>
      </c>
      <c r="HC30" s="377">
        <f>IF(HC$19-'様式３（療養者名簿）（⑤の場合）'!$BD35+1&lt;=15,IF(HC$19&gt;='様式３（療養者名簿）（⑤の場合）'!$BD35,IF(HC$19&lt;='様式３（療養者名簿）（⑤の場合）'!$BE35,1,0),0),0)</f>
        <v>0</v>
      </c>
      <c r="HD30" s="377">
        <f>IF(HD$19-'様式３（療養者名簿）（⑤の場合）'!$BD35+1&lt;=15,IF(HD$19&gt;='様式３（療養者名簿）（⑤の場合）'!$BD35,IF(HD$19&lt;='様式３（療養者名簿）（⑤の場合）'!$BE35,1,0),0),0)</f>
        <v>0</v>
      </c>
      <c r="HE30" s="377">
        <f>IF(HE$19-'様式３（療養者名簿）（⑤の場合）'!$BD35+1&lt;=15,IF(HE$19&gt;='様式３（療養者名簿）（⑤の場合）'!$BD35,IF(HE$19&lt;='様式３（療養者名簿）（⑤の場合）'!$BE35,1,0),0),0)</f>
        <v>0</v>
      </c>
      <c r="HF30" s="377">
        <f>IF(HF$19-'様式３（療養者名簿）（⑤の場合）'!$BD35+1&lt;=15,IF(HF$19&gt;='様式３（療養者名簿）（⑤の場合）'!$BD35,IF(HF$19&lt;='様式３（療養者名簿）（⑤の場合）'!$BE35,1,0),0),0)</f>
        <v>0</v>
      </c>
      <c r="HG30" s="377">
        <f>IF(HG$19-'様式３（療養者名簿）（⑤の場合）'!$BD35+1&lt;=15,IF(HG$19&gt;='様式３（療養者名簿）（⑤の場合）'!$BD35,IF(HG$19&lt;='様式３（療養者名簿）（⑤の場合）'!$BE35,1,0),0),0)</f>
        <v>0</v>
      </c>
      <c r="HH30" s="377">
        <f>IF(HH$19-'様式３（療養者名簿）（⑤の場合）'!$BD35+1&lt;=15,IF(HH$19&gt;='様式３（療養者名簿）（⑤の場合）'!$BD35,IF(HH$19&lt;='様式３（療養者名簿）（⑤の場合）'!$BE35,1,0),0),0)</f>
        <v>0</v>
      </c>
      <c r="HI30" s="377">
        <f>IF(HI$19-'様式３（療養者名簿）（⑤の場合）'!$BD35+1&lt;=15,IF(HI$19&gt;='様式３（療養者名簿）（⑤の場合）'!$BD35,IF(HI$19&lt;='様式３（療養者名簿）（⑤の場合）'!$BE35,1,0),0),0)</f>
        <v>0</v>
      </c>
      <c r="HJ30" s="377">
        <f>IF(HJ$19-'様式３（療養者名簿）（⑤の場合）'!$BD35+1&lt;=15,IF(HJ$19&gt;='様式３（療養者名簿）（⑤の場合）'!$BD35,IF(HJ$19&lt;='様式３（療養者名簿）（⑤の場合）'!$BE35,1,0),0),0)</f>
        <v>0</v>
      </c>
      <c r="HK30" s="377">
        <f>IF(HK$19-'様式３（療養者名簿）（⑤の場合）'!$BD35+1&lt;=15,IF(HK$19&gt;='様式３（療養者名簿）（⑤の場合）'!$BD35,IF(HK$19&lt;='様式３（療養者名簿）（⑤の場合）'!$BE35,1,0),0),0)</f>
        <v>0</v>
      </c>
      <c r="HL30" s="377">
        <f>IF(HL$19-'様式３（療養者名簿）（⑤の場合）'!$BD35+1&lt;=15,IF(HL$19&gt;='様式３（療養者名簿）（⑤の場合）'!$BD35,IF(HL$19&lt;='様式３（療養者名簿）（⑤の場合）'!$BE35,1,0),0),0)</f>
        <v>0</v>
      </c>
      <c r="HM30" s="377">
        <f>IF(HM$19-'様式３（療養者名簿）（⑤の場合）'!$BD35+1&lt;=15,IF(HM$19&gt;='様式３（療養者名簿）（⑤の場合）'!$BD35,IF(HM$19&lt;='様式３（療養者名簿）（⑤の場合）'!$BE35,1,0),0),0)</f>
        <v>0</v>
      </c>
      <c r="HN30" s="377">
        <f>IF(HN$19-'様式３（療養者名簿）（⑤の場合）'!$BD35+1&lt;=15,IF(HN$19&gt;='様式３（療養者名簿）（⑤の場合）'!$BD35,IF(HN$19&lt;='様式３（療養者名簿）（⑤の場合）'!$BE35,1,0),0),0)</f>
        <v>0</v>
      </c>
      <c r="HO30" s="377">
        <f>IF(HO$19-'様式３（療養者名簿）（⑤の場合）'!$BD35+1&lt;=15,IF(HO$19&gt;='様式３（療養者名簿）（⑤の場合）'!$BD35,IF(HO$19&lt;='様式３（療養者名簿）（⑤の場合）'!$BE35,1,0),0),0)</f>
        <v>0</v>
      </c>
      <c r="HP30" s="377">
        <f>IF(HP$19-'様式３（療養者名簿）（⑤の場合）'!$BD35+1&lt;=15,IF(HP$19&gt;='様式３（療養者名簿）（⑤の場合）'!$BD35,IF(HP$19&lt;='様式３（療養者名簿）（⑤の場合）'!$BE35,1,0),0),0)</f>
        <v>0</v>
      </c>
      <c r="HQ30" s="377">
        <f>IF(HQ$19-'様式３（療養者名簿）（⑤の場合）'!$BD35+1&lt;=15,IF(HQ$19&gt;='様式３（療養者名簿）（⑤の場合）'!$BD35,IF(HQ$19&lt;='様式３（療養者名簿）（⑤の場合）'!$BE35,1,0),0),0)</f>
        <v>0</v>
      </c>
      <c r="HR30" s="377">
        <f>IF(HR$19-'様式３（療養者名簿）（⑤の場合）'!$BD35+1&lt;=15,IF(HR$19&gt;='様式３（療養者名簿）（⑤の場合）'!$BD35,IF(HR$19&lt;='様式３（療養者名簿）（⑤の場合）'!$BE35,1,0),0),0)</f>
        <v>0</v>
      </c>
      <c r="HS30" s="377">
        <f>IF(HS$19-'様式３（療養者名簿）（⑤の場合）'!$BD35+1&lt;=15,IF(HS$19&gt;='様式３（療養者名簿）（⑤の場合）'!$BD35,IF(HS$19&lt;='様式３（療養者名簿）（⑤の場合）'!$BE35,1,0),0),0)</f>
        <v>0</v>
      </c>
      <c r="HT30" s="377">
        <f>IF(HT$19-'様式３（療養者名簿）（⑤の場合）'!$BD35+1&lt;=15,IF(HT$19&gt;='様式３（療養者名簿）（⑤の場合）'!$BD35,IF(HT$19&lt;='様式３（療養者名簿）（⑤の場合）'!$BE35,1,0),0),0)</f>
        <v>0</v>
      </c>
      <c r="HU30" s="377">
        <f>IF(HU$19-'様式３（療養者名簿）（⑤の場合）'!$BD35+1&lt;=15,IF(HU$19&gt;='様式３（療養者名簿）（⑤の場合）'!$BD35,IF(HU$19&lt;='様式３（療養者名簿）（⑤の場合）'!$BE35,1,0),0),0)</f>
        <v>0</v>
      </c>
      <c r="HV30" s="377">
        <f>IF(HV$19-'様式３（療養者名簿）（⑤の場合）'!$BD35+1&lt;=15,IF(HV$19&gt;='様式３（療養者名簿）（⑤の場合）'!$BD35,IF(HV$19&lt;='様式３（療養者名簿）（⑤の場合）'!$BE35,1,0),0),0)</f>
        <v>0</v>
      </c>
      <c r="HW30" s="377">
        <f>IF(HW$19-'様式３（療養者名簿）（⑤の場合）'!$BD35+1&lt;=15,IF(HW$19&gt;='様式３（療養者名簿）（⑤の場合）'!$BD35,IF(HW$19&lt;='様式３（療養者名簿）（⑤の場合）'!$BE35,1,0),0),0)</f>
        <v>0</v>
      </c>
      <c r="HX30" s="377">
        <f>IF(HX$19-'様式３（療養者名簿）（⑤の場合）'!$BD35+1&lt;=15,IF(HX$19&gt;='様式３（療養者名簿）（⑤の場合）'!$BD35,IF(HX$19&lt;='様式３（療養者名簿）（⑤の場合）'!$BE35,1,0),0),0)</f>
        <v>0</v>
      </c>
      <c r="HY30" s="377">
        <f>IF(HY$19-'様式３（療養者名簿）（⑤の場合）'!$BD35+1&lt;=15,IF(HY$19&gt;='様式３（療養者名簿）（⑤の場合）'!$BD35,IF(HY$19&lt;='様式３（療養者名簿）（⑤の場合）'!$BE35,1,0),0),0)</f>
        <v>0</v>
      </c>
      <c r="HZ30" s="377">
        <f>IF(HZ$19-'様式３（療養者名簿）（⑤の場合）'!$BD35+1&lt;=15,IF(HZ$19&gt;='様式３（療養者名簿）（⑤の場合）'!$BD35,IF(HZ$19&lt;='様式３（療養者名簿）（⑤の場合）'!$BE35,1,0),0),0)</f>
        <v>0</v>
      </c>
      <c r="IA30" s="377">
        <f>IF(IA$19-'様式３（療養者名簿）（⑤の場合）'!$BD35+1&lt;=15,IF(IA$19&gt;='様式３（療養者名簿）（⑤の場合）'!$BD35,IF(IA$19&lt;='様式３（療養者名簿）（⑤の場合）'!$BE35,1,0),0),0)</f>
        <v>0</v>
      </c>
      <c r="IB30" s="377">
        <f>IF(IB$19-'様式３（療養者名簿）（⑤の場合）'!$BD35+1&lt;=15,IF(IB$19&gt;='様式３（療養者名簿）（⑤の場合）'!$BD35,IF(IB$19&lt;='様式３（療養者名簿）（⑤の場合）'!$BE35,1,0),0),0)</f>
        <v>0</v>
      </c>
      <c r="IC30" s="377">
        <f>IF(IC$19-'様式３（療養者名簿）（⑤の場合）'!$BD35+1&lt;=15,IF(IC$19&gt;='様式３（療養者名簿）（⑤の場合）'!$BD35,IF(IC$19&lt;='様式３（療養者名簿）（⑤の場合）'!$BE35,1,0),0),0)</f>
        <v>0</v>
      </c>
      <c r="ID30" s="377">
        <f>IF(ID$19-'様式３（療養者名簿）（⑤の場合）'!$BD35+1&lt;=15,IF(ID$19&gt;='様式３（療養者名簿）（⑤の場合）'!$BD35,IF(ID$19&lt;='様式３（療養者名簿）（⑤の場合）'!$BE35,1,0),0),0)</f>
        <v>0</v>
      </c>
      <c r="IE30" s="377">
        <f>IF(IE$19-'様式３（療養者名簿）（⑤の場合）'!$BD35+1&lt;=15,IF(IE$19&gt;='様式３（療養者名簿）（⑤の場合）'!$BD35,IF(IE$19&lt;='様式３（療養者名簿）（⑤の場合）'!$BE35,1,0),0),0)</f>
        <v>0</v>
      </c>
      <c r="IF30" s="377">
        <f>IF(IF$19-'様式３（療養者名簿）（⑤の場合）'!$BD35+1&lt;=15,IF(IF$19&gt;='様式３（療養者名簿）（⑤の場合）'!$BD35,IF(IF$19&lt;='様式３（療養者名簿）（⑤の場合）'!$BE35,1,0),0),0)</f>
        <v>0</v>
      </c>
      <c r="IG30" s="377">
        <f>IF(IG$19-'様式３（療養者名簿）（⑤の場合）'!$BD35+1&lt;=15,IF(IG$19&gt;='様式３（療養者名簿）（⑤の場合）'!$BD35,IF(IG$19&lt;='様式３（療養者名簿）（⑤の場合）'!$BE35,1,0),0),0)</f>
        <v>0</v>
      </c>
      <c r="IH30" s="377">
        <f>IF(IH$19-'様式３（療養者名簿）（⑤の場合）'!$BD35+1&lt;=15,IF(IH$19&gt;='様式３（療養者名簿）（⑤の場合）'!$BD35,IF(IH$19&lt;='様式３（療養者名簿）（⑤の場合）'!$BE35,1,0),0),0)</f>
        <v>0</v>
      </c>
      <c r="II30" s="377">
        <f>IF(II$19-'様式３（療養者名簿）（⑤の場合）'!$BD35+1&lt;=15,IF(II$19&gt;='様式３（療養者名簿）（⑤の場合）'!$BD35,IF(II$19&lt;='様式３（療養者名簿）（⑤の場合）'!$BE35,1,0),0),0)</f>
        <v>0</v>
      </c>
      <c r="IJ30" s="377">
        <f>IF(IJ$19-'様式３（療養者名簿）（⑤の場合）'!$BD35+1&lt;=15,IF(IJ$19&gt;='様式３（療養者名簿）（⑤の場合）'!$BD35,IF(IJ$19&lt;='様式３（療養者名簿）（⑤の場合）'!$BE35,1,0),0),0)</f>
        <v>0</v>
      </c>
      <c r="IK30" s="377">
        <f>IF(IK$19-'様式３（療養者名簿）（⑤の場合）'!$BD35+1&lt;=15,IF(IK$19&gt;='様式３（療養者名簿）（⑤の場合）'!$BD35,IF(IK$19&lt;='様式３（療養者名簿）（⑤の場合）'!$BE35,1,0),0),0)</f>
        <v>0</v>
      </c>
      <c r="IL30" s="377">
        <f>IF(IL$19-'様式３（療養者名簿）（⑤の場合）'!$BD35+1&lt;=15,IF(IL$19&gt;='様式３（療養者名簿）（⑤の場合）'!$BD35,IF(IL$19&lt;='様式３（療養者名簿）（⑤の場合）'!$BE35,1,0),0),0)</f>
        <v>0</v>
      </c>
      <c r="IM30" s="377">
        <f>IF(IM$19-'様式３（療養者名簿）（⑤の場合）'!$BD35+1&lt;=15,IF(IM$19&gt;='様式３（療養者名簿）（⑤の場合）'!$BD35,IF(IM$19&lt;='様式３（療養者名簿）（⑤の場合）'!$BE35,1,0),0),0)</f>
        <v>0</v>
      </c>
      <c r="IN30" s="377">
        <f>IF(IN$19-'様式３（療養者名簿）（⑤の場合）'!$BD35+1&lt;=15,IF(IN$19&gt;='様式３（療養者名簿）（⑤の場合）'!$BD35,IF(IN$19&lt;='様式３（療養者名簿）（⑤の場合）'!$BE35,1,0),0),0)</f>
        <v>0</v>
      </c>
      <c r="IO30" s="377">
        <f>IF(IO$19-'様式３（療養者名簿）（⑤の場合）'!$BD35+1&lt;=15,IF(IO$19&gt;='様式３（療養者名簿）（⑤の場合）'!$BD35,IF(IO$19&lt;='様式３（療養者名簿）（⑤の場合）'!$BE35,1,0),0),0)</f>
        <v>0</v>
      </c>
      <c r="IP30" s="377">
        <f>IF(IP$19-'様式３（療養者名簿）（⑤の場合）'!$BD35+1&lt;=15,IF(IP$19&gt;='様式３（療養者名簿）（⑤の場合）'!$BD35,IF(IP$19&lt;='様式３（療養者名簿）（⑤の場合）'!$BE35,1,0),0),0)</f>
        <v>0</v>
      </c>
      <c r="IQ30" s="377">
        <f>IF(IQ$19-'様式３（療養者名簿）（⑤の場合）'!$BD35+1&lt;=15,IF(IQ$19&gt;='様式３（療養者名簿）（⑤の場合）'!$BD35,IF(IQ$19&lt;='様式３（療養者名簿）（⑤の場合）'!$BE35,1,0),0),0)</f>
        <v>0</v>
      </c>
      <c r="IR30" s="377">
        <f>IF(IR$19-'様式３（療養者名簿）（⑤の場合）'!$BD35+1&lt;=15,IF(IR$19&gt;='様式３（療養者名簿）（⑤の場合）'!$BD35,IF(IR$19&lt;='様式３（療養者名簿）（⑤の場合）'!$BE35,1,0),0),0)</f>
        <v>0</v>
      </c>
      <c r="IS30" s="377">
        <f>IF(IS$19-'様式３（療養者名簿）（⑤の場合）'!$BD35+1&lt;=15,IF(IS$19&gt;='様式３（療養者名簿）（⑤の場合）'!$BD35,IF(IS$19&lt;='様式３（療養者名簿）（⑤の場合）'!$BE35,1,0),0),0)</f>
        <v>0</v>
      </c>
      <c r="IT30" s="377">
        <f>IF(IT$19-'様式３（療養者名簿）（⑤の場合）'!$BD35+1&lt;=15,IF(IT$19&gt;='様式３（療養者名簿）（⑤の場合）'!$BD35,IF(IT$19&lt;='様式３（療養者名簿）（⑤の場合）'!$BE35,1,0),0),0)</f>
        <v>0</v>
      </c>
      <c r="IU30" s="377">
        <f>IF(IU$19-'様式３（療養者名簿）（⑤の場合）'!$BD35+1&lt;=15,IF(IU$19&gt;='様式３（療養者名簿）（⑤の場合）'!$BD35,IF(IU$19&lt;='様式３（療養者名簿）（⑤の場合）'!$BE35,1,0),0),0)</f>
        <v>0</v>
      </c>
      <c r="IV30" s="377">
        <f>IF(IV$19-'様式３（療養者名簿）（⑤の場合）'!$BD35+1&lt;=15,IF(IV$19&gt;='様式３（療養者名簿）（⑤の場合）'!$BD35,IF(IV$19&lt;='様式３（療養者名簿）（⑤の場合）'!$BE35,1,0),0),0)</f>
        <v>0</v>
      </c>
      <c r="IW30" s="377">
        <f>IF(IW$19-'様式３（療養者名簿）（⑤の場合）'!$BD35+1&lt;=15,IF(IW$19&gt;='様式３（療養者名簿）（⑤の場合）'!$BD35,IF(IW$19&lt;='様式３（療養者名簿）（⑤の場合）'!$BE35,1,0),0),0)</f>
        <v>0</v>
      </c>
      <c r="IX30" s="377">
        <f>IF(IX$19-'様式３（療養者名簿）（⑤の場合）'!$BD35+1&lt;=15,IF(IX$19&gt;='様式３（療養者名簿）（⑤の場合）'!$BD35,IF(IX$19&lt;='様式３（療養者名簿）（⑤の場合）'!$BE35,1,0),0),0)</f>
        <v>0</v>
      </c>
      <c r="IY30" s="377">
        <f>IF(IY$19-'様式３（療養者名簿）（⑤の場合）'!$BD35+1&lt;=15,IF(IY$19&gt;='様式３（療養者名簿）（⑤の場合）'!$BD35,IF(IY$19&lt;='様式３（療養者名簿）（⑤の場合）'!$BE35,1,0),0),0)</f>
        <v>0</v>
      </c>
      <c r="IZ30" s="377">
        <f>IF(IZ$19-'様式３（療養者名簿）（⑤の場合）'!$BD35+1&lt;=15,IF(IZ$19&gt;='様式３（療養者名簿）（⑤の場合）'!$BD35,IF(IZ$19&lt;='様式３（療養者名簿）（⑤の場合）'!$BE35,1,0),0),0)</f>
        <v>0</v>
      </c>
      <c r="JA30" s="377">
        <f>IF(JA$19-'様式３（療養者名簿）（⑤の場合）'!$BD35+1&lt;=15,IF(JA$19&gt;='様式３（療養者名簿）（⑤の場合）'!$BD35,IF(JA$19&lt;='様式３（療養者名簿）（⑤の場合）'!$BE35,1,0),0),0)</f>
        <v>0</v>
      </c>
      <c r="JB30" s="377">
        <f>IF(JB$19-'様式３（療養者名簿）（⑤の場合）'!$BD35+1&lt;=15,IF(JB$19&gt;='様式３（療養者名簿）（⑤の場合）'!$BD35,IF(JB$19&lt;='様式３（療養者名簿）（⑤の場合）'!$BE35,1,0),0),0)</f>
        <v>0</v>
      </c>
      <c r="JC30" s="377">
        <f>IF(JC$19-'様式３（療養者名簿）（⑤の場合）'!$BD35+1&lt;=15,IF(JC$19&gt;='様式３（療養者名簿）（⑤の場合）'!$BD35,IF(JC$19&lt;='様式３（療養者名簿）（⑤の場合）'!$BE35,1,0),0),0)</f>
        <v>0</v>
      </c>
      <c r="JD30" s="377">
        <f>IF(JD$19-'様式３（療養者名簿）（⑤の場合）'!$BD35+1&lt;=15,IF(JD$19&gt;='様式３（療養者名簿）（⑤の場合）'!$BD35,IF(JD$19&lt;='様式３（療養者名簿）（⑤の場合）'!$BE35,1,0),0),0)</f>
        <v>0</v>
      </c>
      <c r="JE30" s="377">
        <f>IF(JE$19-'様式３（療養者名簿）（⑤の場合）'!$BD35+1&lt;=15,IF(JE$19&gt;='様式３（療養者名簿）（⑤の場合）'!$BD35,IF(JE$19&lt;='様式３（療養者名簿）（⑤の場合）'!$BE35,1,0),0),0)</f>
        <v>0</v>
      </c>
      <c r="JF30" s="377">
        <f>IF(JF$19-'様式３（療養者名簿）（⑤の場合）'!$BD35+1&lt;=15,IF(JF$19&gt;='様式３（療養者名簿）（⑤の場合）'!$BD35,IF(JF$19&lt;='様式３（療養者名簿）（⑤の場合）'!$BE35,1,0),0),0)</f>
        <v>0</v>
      </c>
      <c r="JG30" s="377">
        <f>IF(JG$19-'様式３（療養者名簿）（⑤の場合）'!$BD35+1&lt;=15,IF(JG$19&gt;='様式３（療養者名簿）（⑤の場合）'!$BD35,IF(JG$19&lt;='様式３（療養者名簿）（⑤の場合）'!$BE35,1,0),0),0)</f>
        <v>0</v>
      </c>
      <c r="JH30" s="377">
        <f>IF(JH$19-'様式３（療養者名簿）（⑤の場合）'!$BD35+1&lt;=15,IF(JH$19&gt;='様式３（療養者名簿）（⑤の場合）'!$BD35,IF(JH$19&lt;='様式３（療養者名簿）（⑤の場合）'!$BE35,1,0),0),0)</f>
        <v>0</v>
      </c>
      <c r="JI30" s="377">
        <f>IF(JI$19-'様式３（療養者名簿）（⑤の場合）'!$BD35+1&lt;=15,IF(JI$19&gt;='様式３（療養者名簿）（⑤の場合）'!$BD35,IF(JI$19&lt;='様式３（療養者名簿）（⑤の場合）'!$BE35,1,0),0),0)</f>
        <v>0</v>
      </c>
      <c r="JJ30" s="377">
        <f>IF(JJ$19-'様式３（療養者名簿）（⑤の場合）'!$BD35+1&lt;=15,IF(JJ$19&gt;='様式３（療養者名簿）（⑤の場合）'!$BD35,IF(JJ$19&lt;='様式３（療養者名簿）（⑤の場合）'!$BE35,1,0),0),0)</f>
        <v>0</v>
      </c>
      <c r="JK30" s="377">
        <f>IF(JK$19-'様式３（療養者名簿）（⑤の場合）'!$BD35+1&lt;=15,IF(JK$19&gt;='様式３（療養者名簿）（⑤の場合）'!$BD35,IF(JK$19&lt;='様式３（療養者名簿）（⑤の場合）'!$BE35,1,0),0),0)</f>
        <v>0</v>
      </c>
      <c r="JL30" s="377">
        <f>IF(JL$19-'様式３（療養者名簿）（⑤の場合）'!$BD35+1&lt;=15,IF(JL$19&gt;='様式３（療養者名簿）（⑤の場合）'!$BD35,IF(JL$19&lt;='様式３（療養者名簿）（⑤の場合）'!$BE35,1,0),0),0)</f>
        <v>0</v>
      </c>
      <c r="JM30" s="377">
        <f>IF(JM$19-'様式３（療養者名簿）（⑤の場合）'!$BD35+1&lt;=15,IF(JM$19&gt;='様式３（療養者名簿）（⑤の場合）'!$BD35,IF(JM$19&lt;='様式３（療養者名簿）（⑤の場合）'!$BE35,1,0),0),0)</f>
        <v>0</v>
      </c>
      <c r="JN30" s="377">
        <f>IF(JN$19-'様式３（療養者名簿）（⑤の場合）'!$BD35+1&lt;=15,IF(JN$19&gt;='様式３（療養者名簿）（⑤の場合）'!$BD35,IF(JN$19&lt;='様式３（療養者名簿）（⑤の場合）'!$BE35,1,0),0),0)</f>
        <v>0</v>
      </c>
      <c r="JO30" s="377">
        <f>IF(JO$19-'様式３（療養者名簿）（⑤の場合）'!$BD35+1&lt;=15,IF(JO$19&gt;='様式３（療養者名簿）（⑤の場合）'!$BD35,IF(JO$19&lt;='様式３（療養者名簿）（⑤の場合）'!$BE35,1,0),0),0)</f>
        <v>0</v>
      </c>
      <c r="JP30" s="377">
        <f>IF(JP$19-'様式３（療養者名簿）（⑤の場合）'!$BD35+1&lt;=15,IF(JP$19&gt;='様式３（療養者名簿）（⑤の場合）'!$BD35,IF(JP$19&lt;='様式３（療養者名簿）（⑤の場合）'!$BE35,1,0),0),0)</f>
        <v>0</v>
      </c>
      <c r="JQ30" s="377">
        <f>IF(JQ$19-'様式３（療養者名簿）（⑤の場合）'!$BD35+1&lt;=15,IF(JQ$19&gt;='様式３（療養者名簿）（⑤の場合）'!$BD35,IF(JQ$19&lt;='様式３（療養者名簿）（⑤の場合）'!$BE35,1,0),0),0)</f>
        <v>0</v>
      </c>
      <c r="JR30" s="377">
        <f>IF(JR$19-'様式３（療養者名簿）（⑤の場合）'!$BD35+1&lt;=15,IF(JR$19&gt;='様式３（療養者名簿）（⑤の場合）'!$BD35,IF(JR$19&lt;='様式３（療養者名簿）（⑤の場合）'!$BE35,1,0),0),0)</f>
        <v>0</v>
      </c>
      <c r="JS30" s="377">
        <f>IF(JS$19-'様式３（療養者名簿）（⑤の場合）'!$BD35+1&lt;=15,IF(JS$19&gt;='様式３（療養者名簿）（⑤の場合）'!$BD35,IF(JS$19&lt;='様式３（療養者名簿）（⑤の場合）'!$BE35,1,0),0),0)</f>
        <v>0</v>
      </c>
      <c r="JT30" s="377">
        <f>IF(JT$19-'様式３（療養者名簿）（⑤の場合）'!$BD35+1&lt;=15,IF(JT$19&gt;='様式３（療養者名簿）（⑤の場合）'!$BD35,IF(JT$19&lt;='様式３（療養者名簿）（⑤の場合）'!$BE35,1,0),0),0)</f>
        <v>0</v>
      </c>
      <c r="JU30" s="377">
        <f>IF(JU$19-'様式３（療養者名簿）（⑤の場合）'!$BD35+1&lt;=15,IF(JU$19&gt;='様式３（療養者名簿）（⑤の場合）'!$BD35,IF(JU$19&lt;='様式３（療養者名簿）（⑤の場合）'!$BE35,1,0),0),0)</f>
        <v>0</v>
      </c>
      <c r="JV30" s="377">
        <f>IF(JV$19-'様式３（療養者名簿）（⑤の場合）'!$BD35+1&lt;=15,IF(JV$19&gt;='様式３（療養者名簿）（⑤の場合）'!$BD35,IF(JV$19&lt;='様式３（療養者名簿）（⑤の場合）'!$BE35,1,0),0),0)</f>
        <v>0</v>
      </c>
      <c r="JW30" s="377">
        <f>IF(JW$19-'様式３（療養者名簿）（⑤の場合）'!$BD35+1&lt;=15,IF(JW$19&gt;='様式３（療養者名簿）（⑤の場合）'!$BD35,IF(JW$19&lt;='様式３（療養者名簿）（⑤の場合）'!$BE35,1,0),0),0)</f>
        <v>0</v>
      </c>
      <c r="JX30" s="377">
        <f>IF(JX$19-'様式３（療養者名簿）（⑤の場合）'!$BD35+1&lt;=15,IF(JX$19&gt;='様式３（療養者名簿）（⑤の場合）'!$BD35,IF(JX$19&lt;='様式３（療養者名簿）（⑤の場合）'!$BE35,1,0),0),0)</f>
        <v>0</v>
      </c>
      <c r="JY30" s="377">
        <f>IF(JY$19-'様式３（療養者名簿）（⑤の場合）'!$BD35+1&lt;=15,IF(JY$19&gt;='様式３（療養者名簿）（⑤の場合）'!$BD35,IF(JY$19&lt;='様式３（療養者名簿）（⑤の場合）'!$BE35,1,0),0),0)</f>
        <v>0</v>
      </c>
      <c r="JZ30" s="377">
        <f>IF(JZ$19-'様式３（療養者名簿）（⑤の場合）'!$BD35+1&lt;=15,IF(JZ$19&gt;='様式３（療養者名簿）（⑤の場合）'!$BD35,IF(JZ$19&lt;='様式３（療養者名簿）（⑤の場合）'!$BE35,1,0),0),0)</f>
        <v>0</v>
      </c>
      <c r="KA30" s="377">
        <f>IF(KA$19-'様式３（療養者名簿）（⑤の場合）'!$BD35+1&lt;=15,IF(KA$19&gt;='様式３（療養者名簿）（⑤の場合）'!$BD35,IF(KA$19&lt;='様式３（療養者名簿）（⑤の場合）'!$BE35,1,0),0),0)</f>
        <v>0</v>
      </c>
      <c r="KB30" s="377">
        <f>IF(KB$19-'様式３（療養者名簿）（⑤の場合）'!$BD35+1&lt;=15,IF(KB$19&gt;='様式３（療養者名簿）（⑤の場合）'!$BD35,IF(KB$19&lt;='様式３（療養者名簿）（⑤の場合）'!$BE35,1,0),0),0)</f>
        <v>0</v>
      </c>
      <c r="KC30" s="377">
        <f>IF(KC$19-'様式３（療養者名簿）（⑤の場合）'!$BD35+1&lt;=15,IF(KC$19&gt;='様式３（療養者名簿）（⑤の場合）'!$BD35,IF(KC$19&lt;='様式３（療養者名簿）（⑤の場合）'!$BE35,1,0),0),0)</f>
        <v>0</v>
      </c>
      <c r="KD30" s="377">
        <f>IF(KD$19-'様式３（療養者名簿）（⑤の場合）'!$BD35+1&lt;=15,IF(KD$19&gt;='様式３（療養者名簿）（⑤の場合）'!$BD35,IF(KD$19&lt;='様式３（療養者名簿）（⑤の場合）'!$BE35,1,0),0),0)</f>
        <v>0</v>
      </c>
      <c r="KE30" s="377">
        <f>IF(KE$19-'様式３（療養者名簿）（⑤の場合）'!$BD35+1&lt;=15,IF(KE$19&gt;='様式３（療養者名簿）（⑤の場合）'!$BD35,IF(KE$19&lt;='様式３（療養者名簿）（⑤の場合）'!$BE35,1,0),0),0)</f>
        <v>0</v>
      </c>
      <c r="KF30" s="377">
        <f>IF(KF$19-'様式３（療養者名簿）（⑤の場合）'!$BD35+1&lt;=15,IF(KF$19&gt;='様式３（療養者名簿）（⑤の場合）'!$BD35,IF(KF$19&lt;='様式３（療養者名簿）（⑤の場合）'!$BE35,1,0),0),0)</f>
        <v>0</v>
      </c>
      <c r="KG30" s="377">
        <f>IF(KG$19-'様式３（療養者名簿）（⑤の場合）'!$BD35+1&lt;=15,IF(KG$19&gt;='様式３（療養者名簿）（⑤の場合）'!$BD35,IF(KG$19&lt;='様式３（療養者名簿）（⑤の場合）'!$BE35,1,0),0),0)</f>
        <v>0</v>
      </c>
      <c r="KH30" s="377">
        <f>IF(KH$19-'様式３（療養者名簿）（⑤の場合）'!$BD35+1&lt;=15,IF(KH$19&gt;='様式３（療養者名簿）（⑤の場合）'!$BD35,IF(KH$19&lt;='様式３（療養者名簿）（⑤の場合）'!$BE35,1,0),0),0)</f>
        <v>0</v>
      </c>
      <c r="KI30" s="377">
        <f>IF(KI$19-'様式３（療養者名簿）（⑤の場合）'!$BD35+1&lt;=15,IF(KI$19&gt;='様式３（療養者名簿）（⑤の場合）'!$BD35,IF(KI$19&lt;='様式３（療養者名簿）（⑤の場合）'!$BE35,1,0),0),0)</f>
        <v>0</v>
      </c>
      <c r="KJ30" s="377">
        <f>IF(KJ$19-'様式３（療養者名簿）（⑤の場合）'!$BD35+1&lt;=15,IF(KJ$19&gt;='様式３（療養者名簿）（⑤の場合）'!$BD35,IF(KJ$19&lt;='様式３（療養者名簿）（⑤の場合）'!$BE35,1,0),0),0)</f>
        <v>0</v>
      </c>
      <c r="KK30" s="377">
        <f>IF(KK$19-'様式３（療養者名簿）（⑤の場合）'!$BD35+1&lt;=15,IF(KK$19&gt;='様式３（療養者名簿）（⑤の場合）'!$BD35,IF(KK$19&lt;='様式３（療養者名簿）（⑤の場合）'!$BE35,1,0),0),0)</f>
        <v>0</v>
      </c>
      <c r="KL30" s="377">
        <f>IF(KL$19-'様式３（療養者名簿）（⑤の場合）'!$BD35+1&lt;=15,IF(KL$19&gt;='様式３（療養者名簿）（⑤の場合）'!$BD35,IF(KL$19&lt;='様式３（療養者名簿）（⑤の場合）'!$BE35,1,0),0),0)</f>
        <v>0</v>
      </c>
      <c r="KM30" s="377">
        <f>IF(KM$19-'様式３（療養者名簿）（⑤の場合）'!$BD35+1&lt;=15,IF(KM$19&gt;='様式３（療養者名簿）（⑤の場合）'!$BD35,IF(KM$19&lt;='様式３（療養者名簿）（⑤の場合）'!$BE35,1,0),0),0)</f>
        <v>0</v>
      </c>
      <c r="KN30" s="377">
        <f>IF(KN$19-'様式３（療養者名簿）（⑤の場合）'!$BD35+1&lt;=15,IF(KN$19&gt;='様式３（療養者名簿）（⑤の場合）'!$BD35,IF(KN$19&lt;='様式３（療養者名簿）（⑤の場合）'!$BE35,1,0),0),0)</f>
        <v>0</v>
      </c>
      <c r="KO30" s="377">
        <f>IF(KO$19-'様式３（療養者名簿）（⑤の場合）'!$BD35+1&lt;=15,IF(KO$19&gt;='様式３（療養者名簿）（⑤の場合）'!$BD35,IF(KO$19&lt;='様式３（療養者名簿）（⑤の場合）'!$BE35,1,0),0),0)</f>
        <v>0</v>
      </c>
      <c r="KP30" s="377">
        <f>IF(KP$19-'様式３（療養者名簿）（⑤の場合）'!$BD35+1&lt;=15,IF(KP$19&gt;='様式３（療養者名簿）（⑤の場合）'!$BD35,IF(KP$19&lt;='様式３（療養者名簿）（⑤の場合）'!$BE35,1,0),0),0)</f>
        <v>0</v>
      </c>
      <c r="KQ30" s="377">
        <f>IF(KQ$19-'様式３（療養者名簿）（⑤の場合）'!$BD35+1&lt;=15,IF(KQ$19&gt;='様式３（療養者名簿）（⑤の場合）'!$BD35,IF(KQ$19&lt;='様式３（療養者名簿）（⑤の場合）'!$BE35,1,0),0),0)</f>
        <v>0</v>
      </c>
      <c r="KR30" s="377">
        <f>IF(KR$19-'様式３（療養者名簿）（⑤の場合）'!$BD35+1&lt;=15,IF(KR$19&gt;='様式３（療養者名簿）（⑤の場合）'!$BD35,IF(KR$19&lt;='様式３（療養者名簿）（⑤の場合）'!$BE35,1,0),0),0)</f>
        <v>0</v>
      </c>
      <c r="KS30" s="377">
        <f>IF(KS$19-'様式３（療養者名簿）（⑤の場合）'!$BD35+1&lt;=15,IF(KS$19&gt;='様式３（療養者名簿）（⑤の場合）'!$BD35,IF(KS$19&lt;='様式３（療養者名簿）（⑤の場合）'!$BE35,1,0),0),0)</f>
        <v>0</v>
      </c>
      <c r="KT30" s="377">
        <f>IF(KT$19-'様式３（療養者名簿）（⑤の場合）'!$BD35+1&lt;=15,IF(KT$19&gt;='様式３（療養者名簿）（⑤の場合）'!$BD35,IF(KT$19&lt;='様式３（療養者名簿）（⑤の場合）'!$BE35,1,0),0),0)</f>
        <v>0</v>
      </c>
      <c r="KU30" s="377">
        <f>IF(KU$19-'様式３（療養者名簿）（⑤の場合）'!$BD35+1&lt;=15,IF(KU$19&gt;='様式３（療養者名簿）（⑤の場合）'!$BD35,IF(KU$19&lt;='様式３（療養者名簿）（⑤の場合）'!$BE35,1,0),0),0)</f>
        <v>0</v>
      </c>
      <c r="KV30" s="377">
        <f>IF(KV$19-'様式３（療養者名簿）（⑤の場合）'!$BD35+1&lt;=15,IF(KV$19&gt;='様式３（療養者名簿）（⑤の場合）'!$BD35,IF(KV$19&lt;='様式３（療養者名簿）（⑤の場合）'!$BE35,1,0),0),0)</f>
        <v>0</v>
      </c>
      <c r="KW30" s="377">
        <f>IF(KW$19-'様式３（療養者名簿）（⑤の場合）'!$BD35+1&lt;=15,IF(KW$19&gt;='様式３（療養者名簿）（⑤の場合）'!$BD35,IF(KW$19&lt;='様式３（療養者名簿）（⑤の場合）'!$BE35,1,0),0),0)</f>
        <v>0</v>
      </c>
      <c r="KX30" s="377">
        <f>IF(KX$19-'様式３（療養者名簿）（⑤の場合）'!$BD35+1&lt;=15,IF(KX$19&gt;='様式３（療養者名簿）（⑤の場合）'!$BD35,IF(KX$19&lt;='様式３（療養者名簿）（⑤の場合）'!$BE35,1,0),0),0)</f>
        <v>0</v>
      </c>
      <c r="KY30" s="377">
        <f>IF(KY$19-'様式３（療養者名簿）（⑤の場合）'!$BD35+1&lt;=15,IF(KY$19&gt;='様式３（療養者名簿）（⑤の場合）'!$BD35,IF(KY$19&lt;='様式３（療養者名簿）（⑤の場合）'!$BE35,1,0),0),0)</f>
        <v>0</v>
      </c>
      <c r="KZ30" s="377">
        <f>IF(KZ$19-'様式３（療養者名簿）（⑤の場合）'!$BD35+1&lt;=15,IF(KZ$19&gt;='様式３（療養者名簿）（⑤の場合）'!$BD35,IF(KZ$19&lt;='様式３（療養者名簿）（⑤の場合）'!$BE35,1,0),0),0)</f>
        <v>0</v>
      </c>
      <c r="LA30" s="377">
        <f>IF(LA$19-'様式３（療養者名簿）（⑤の場合）'!$BD35+1&lt;=15,IF(LA$19&gt;='様式３（療養者名簿）（⑤の場合）'!$BD35,IF(LA$19&lt;='様式３（療養者名簿）（⑤の場合）'!$BE35,1,0),0),0)</f>
        <v>0</v>
      </c>
      <c r="LB30" s="377">
        <f>IF(LB$19-'様式３（療養者名簿）（⑤の場合）'!$BD35+1&lt;=15,IF(LB$19&gt;='様式３（療養者名簿）（⑤の場合）'!$BD35,IF(LB$19&lt;='様式３（療養者名簿）（⑤の場合）'!$BE35,1,0),0),0)</f>
        <v>0</v>
      </c>
      <c r="LC30" s="377">
        <f>IF(LC$19-'様式３（療養者名簿）（⑤の場合）'!$BD35+1&lt;=15,IF(LC$19&gt;='様式３（療養者名簿）（⑤の場合）'!$BD35,IF(LC$19&lt;='様式３（療養者名簿）（⑤の場合）'!$BE35,1,0),0),0)</f>
        <v>0</v>
      </c>
      <c r="LD30" s="377">
        <f>IF(LD$19-'様式３（療養者名簿）（⑤の場合）'!$BD35+1&lt;=15,IF(LD$19&gt;='様式３（療養者名簿）（⑤の場合）'!$BD35,IF(LD$19&lt;='様式３（療養者名簿）（⑤の場合）'!$BE35,1,0),0),0)</f>
        <v>0</v>
      </c>
      <c r="LE30" s="377">
        <f>IF(LE$19-'様式３（療養者名簿）（⑤の場合）'!$BD35+1&lt;=15,IF(LE$19&gt;='様式３（療養者名簿）（⑤の場合）'!$BD35,IF(LE$19&lt;='様式３（療養者名簿）（⑤の場合）'!$BE35,1,0),0),0)</f>
        <v>0</v>
      </c>
      <c r="LF30" s="377">
        <f>IF(LF$19-'様式３（療養者名簿）（⑤の場合）'!$BD35+1&lt;=15,IF(LF$19&gt;='様式３（療養者名簿）（⑤の場合）'!$BD35,IF(LF$19&lt;='様式３（療養者名簿）（⑤の場合）'!$BE35,1,0),0),0)</f>
        <v>0</v>
      </c>
      <c r="LG30" s="377">
        <f>IF(LG$19-'様式３（療養者名簿）（⑤の場合）'!$BD35+1&lt;=15,IF(LG$19&gt;='様式３（療養者名簿）（⑤の場合）'!$BD35,IF(LG$19&lt;='様式３（療養者名簿）（⑤の場合）'!$BE35,1,0),0),0)</f>
        <v>0</v>
      </c>
      <c r="LH30" s="377">
        <f>IF(LH$19-'様式３（療養者名簿）（⑤の場合）'!$BD35+1&lt;=15,IF(LH$19&gt;='様式３（療養者名簿）（⑤の場合）'!$BD35,IF(LH$19&lt;='様式３（療養者名簿）（⑤の場合）'!$BE35,1,0),0),0)</f>
        <v>0</v>
      </c>
      <c r="LI30" s="377">
        <f>IF(LI$19-'様式３（療養者名簿）（⑤の場合）'!$BD35+1&lt;=15,IF(LI$19&gt;='様式３（療養者名簿）（⑤の場合）'!$BD35,IF(LI$19&lt;='様式３（療養者名簿）（⑤の場合）'!$BE35,1,0),0),0)</f>
        <v>0</v>
      </c>
      <c r="LJ30" s="377">
        <f>IF(LJ$19-'様式３（療養者名簿）（⑤の場合）'!$BD35+1&lt;=15,IF(LJ$19&gt;='様式３（療養者名簿）（⑤の場合）'!$BD35,IF(LJ$19&lt;='様式３（療養者名簿）（⑤の場合）'!$BE35,1,0),0),0)</f>
        <v>0</v>
      </c>
      <c r="LK30" s="377">
        <f>IF(LK$19-'様式３（療養者名簿）（⑤の場合）'!$BD35+1&lt;=15,IF(LK$19&gt;='様式３（療養者名簿）（⑤の場合）'!$BD35,IF(LK$19&lt;='様式３（療養者名簿）（⑤の場合）'!$BE35,1,0),0),0)</f>
        <v>0</v>
      </c>
      <c r="LL30" s="377">
        <f>IF(LL$19-'様式３（療養者名簿）（⑤の場合）'!$BD35+1&lt;=15,IF(LL$19&gt;='様式３（療養者名簿）（⑤の場合）'!$BD35,IF(LL$19&lt;='様式３（療養者名簿）（⑤の場合）'!$BE35,1,0),0),0)</f>
        <v>0</v>
      </c>
      <c r="LM30" s="377">
        <f>IF(LM$19-'様式３（療養者名簿）（⑤の場合）'!$BD35+1&lt;=15,IF(LM$19&gt;='様式３（療養者名簿）（⑤の場合）'!$BD35,IF(LM$19&lt;='様式３（療養者名簿）（⑤の場合）'!$BE35,1,0),0),0)</f>
        <v>0</v>
      </c>
      <c r="LN30" s="377">
        <f>IF(LN$19-'様式３（療養者名簿）（⑤の場合）'!$BD35+1&lt;=15,IF(LN$19&gt;='様式３（療養者名簿）（⑤の場合）'!$BD35,IF(LN$19&lt;='様式３（療養者名簿）（⑤の場合）'!$BE35,1,0),0),0)</f>
        <v>0</v>
      </c>
      <c r="LO30" s="377">
        <f>IF(LO$19-'様式３（療養者名簿）（⑤の場合）'!$BD35+1&lt;=15,IF(LO$19&gt;='様式３（療養者名簿）（⑤の場合）'!$BD35,IF(LO$19&lt;='様式３（療養者名簿）（⑤の場合）'!$BE35,1,0),0),0)</f>
        <v>0</v>
      </c>
      <c r="LP30" s="377">
        <f>IF(LP$19-'様式３（療養者名簿）（⑤の場合）'!$BD35+1&lt;=15,IF(LP$19&gt;='様式３（療養者名簿）（⑤の場合）'!$BD35,IF(LP$19&lt;='様式３（療養者名簿）（⑤の場合）'!$BE35,1,0),0),0)</f>
        <v>0</v>
      </c>
      <c r="LQ30" s="377">
        <f>IF(LQ$19-'様式３（療養者名簿）（⑤の場合）'!$BD35+1&lt;=15,IF(LQ$19&gt;='様式３（療養者名簿）（⑤の場合）'!$BD35,IF(LQ$19&lt;='様式３（療養者名簿）（⑤の場合）'!$BE35,1,0),0),0)</f>
        <v>0</v>
      </c>
      <c r="LR30" s="377">
        <f>IF(LR$19-'様式３（療養者名簿）（⑤の場合）'!$BD35+1&lt;=15,IF(LR$19&gt;='様式３（療養者名簿）（⑤の場合）'!$BD35,IF(LR$19&lt;='様式３（療養者名簿）（⑤の場合）'!$BE35,1,0),0),0)</f>
        <v>0</v>
      </c>
      <c r="LS30" s="377">
        <f>IF(LS$19-'様式３（療養者名簿）（⑤の場合）'!$BD35+1&lt;=15,IF(LS$19&gt;='様式３（療養者名簿）（⑤の場合）'!$BD35,IF(LS$19&lt;='様式３（療養者名簿）（⑤の場合）'!$BE35,1,0),0),0)</f>
        <v>0</v>
      </c>
      <c r="LT30" s="377">
        <f>IF(LT$19-'様式３（療養者名簿）（⑤の場合）'!$BD35+1&lt;=15,IF(LT$19&gt;='様式３（療養者名簿）（⑤の場合）'!$BD35,IF(LT$19&lt;='様式３（療養者名簿）（⑤の場合）'!$BE35,1,0),0),0)</f>
        <v>0</v>
      </c>
      <c r="LU30" s="377">
        <f>IF(LU$19-'様式３（療養者名簿）（⑤の場合）'!$BD35+1&lt;=15,IF(LU$19&gt;='様式３（療養者名簿）（⑤の場合）'!$BD35,IF(LU$19&lt;='様式３（療養者名簿）（⑤の場合）'!$BE35,1,0),0),0)</f>
        <v>0</v>
      </c>
      <c r="LV30" s="377">
        <f>IF(LV$19-'様式３（療養者名簿）（⑤の場合）'!$BD35+1&lt;=15,IF(LV$19&gt;='様式３（療養者名簿）（⑤の場合）'!$BD35,IF(LV$19&lt;='様式３（療養者名簿）（⑤の場合）'!$BE35,1,0),0),0)</f>
        <v>0</v>
      </c>
      <c r="LW30" s="377">
        <f>IF(LW$19-'様式３（療養者名簿）（⑤の場合）'!$BD35+1&lt;=15,IF(LW$19&gt;='様式３（療養者名簿）（⑤の場合）'!$BD35,IF(LW$19&lt;='様式３（療養者名簿）（⑤の場合）'!$BE35,1,0),0),0)</f>
        <v>0</v>
      </c>
      <c r="LX30" s="377">
        <f>IF(LX$19-'様式３（療養者名簿）（⑤の場合）'!$BD35+1&lt;=15,IF(LX$19&gt;='様式３（療養者名簿）（⑤の場合）'!$BD35,IF(LX$19&lt;='様式３（療養者名簿）（⑤の場合）'!$BE35,1,0),0),0)</f>
        <v>0</v>
      </c>
      <c r="LY30" s="377">
        <f>IF(LY$19-'様式３（療養者名簿）（⑤の場合）'!$BD35+1&lt;=15,IF(LY$19&gt;='様式３（療養者名簿）（⑤の場合）'!$BD35,IF(LY$19&lt;='様式３（療養者名簿）（⑤の場合）'!$BE35,1,0),0),0)</f>
        <v>0</v>
      </c>
      <c r="LZ30" s="377">
        <f>IF(LZ$19-'様式３（療養者名簿）（⑤の場合）'!$BD35+1&lt;=15,IF(LZ$19&gt;='様式３（療養者名簿）（⑤の場合）'!$BD35,IF(LZ$19&lt;='様式３（療養者名簿）（⑤の場合）'!$BE35,1,0),0),0)</f>
        <v>0</v>
      </c>
      <c r="MA30" s="377">
        <f>IF(MA$19-'様式３（療養者名簿）（⑤の場合）'!$BD35+1&lt;=15,IF(MA$19&gt;='様式３（療養者名簿）（⑤の場合）'!$BD35,IF(MA$19&lt;='様式３（療養者名簿）（⑤の場合）'!$BE35,1,0),0),0)</f>
        <v>0</v>
      </c>
      <c r="MB30" s="377">
        <f>IF(MB$19-'様式３（療養者名簿）（⑤の場合）'!$BD35+1&lt;=15,IF(MB$19&gt;='様式３（療養者名簿）（⑤の場合）'!$BD35,IF(MB$19&lt;='様式３（療養者名簿）（⑤の場合）'!$BE35,1,0),0),0)</f>
        <v>0</v>
      </c>
      <c r="MC30" s="377">
        <f>IF(MC$19-'様式３（療養者名簿）（⑤の場合）'!$BD35+1&lt;=15,IF(MC$19&gt;='様式３（療養者名簿）（⑤の場合）'!$BD35,IF(MC$19&lt;='様式３（療養者名簿）（⑤の場合）'!$BE35,1,0),0),0)</f>
        <v>0</v>
      </c>
      <c r="MD30" s="377">
        <f>IF(MD$19-'様式３（療養者名簿）（⑤の場合）'!$BD35+1&lt;=15,IF(MD$19&gt;='様式３（療養者名簿）（⑤の場合）'!$BD35,IF(MD$19&lt;='様式３（療養者名簿）（⑤の場合）'!$BE35,1,0),0),0)</f>
        <v>0</v>
      </c>
      <c r="ME30" s="377">
        <f>IF(ME$19-'様式３（療養者名簿）（⑤の場合）'!$BD35+1&lt;=15,IF(ME$19&gt;='様式３（療養者名簿）（⑤の場合）'!$BD35,IF(ME$19&lt;='様式３（療養者名簿）（⑤の場合）'!$BE35,1,0),0),0)</f>
        <v>0</v>
      </c>
      <c r="MF30" s="377">
        <f>IF(MF$19-'様式３（療養者名簿）（⑤の場合）'!$BD35+1&lt;=15,IF(MF$19&gt;='様式３（療養者名簿）（⑤の場合）'!$BD35,IF(MF$19&lt;='様式３（療養者名簿）（⑤の場合）'!$BE35,1,0),0),0)</f>
        <v>0</v>
      </c>
      <c r="MG30" s="377">
        <f>IF(MG$19-'様式３（療養者名簿）（⑤の場合）'!$BD35+1&lt;=15,IF(MG$19&gt;='様式３（療養者名簿）（⑤の場合）'!$BD35,IF(MG$19&lt;='様式３（療養者名簿）（⑤の場合）'!$BE35,1,0),0),0)</f>
        <v>0</v>
      </c>
      <c r="MH30" s="377">
        <f>IF(MH$19-'様式３（療養者名簿）（⑤の場合）'!$BD35+1&lt;=15,IF(MH$19&gt;='様式３（療養者名簿）（⑤の場合）'!$BD35,IF(MH$19&lt;='様式３（療養者名簿）（⑤の場合）'!$BE35,1,0),0),0)</f>
        <v>0</v>
      </c>
      <c r="MI30" s="377">
        <f>IF(MI$19-'様式３（療養者名簿）（⑤の場合）'!$BD35+1&lt;=15,IF(MI$19&gt;='様式３（療養者名簿）（⑤の場合）'!$BD35,IF(MI$19&lt;='様式３（療養者名簿）（⑤の場合）'!$BE35,1,0),0),0)</f>
        <v>0</v>
      </c>
      <c r="MJ30" s="377">
        <f>IF(MJ$19-'様式３（療養者名簿）（⑤の場合）'!$BD35+1&lt;=15,IF(MJ$19&gt;='様式３（療養者名簿）（⑤の場合）'!$BD35,IF(MJ$19&lt;='様式３（療養者名簿）（⑤の場合）'!$BE35,1,0),0),0)</f>
        <v>0</v>
      </c>
      <c r="MK30" s="377">
        <f>IF(MK$19-'様式３（療養者名簿）（⑤の場合）'!$BD35+1&lt;=15,IF(MK$19&gt;='様式３（療養者名簿）（⑤の場合）'!$BD35,IF(MK$19&lt;='様式３（療養者名簿）（⑤の場合）'!$BE35,1,0),0),0)</f>
        <v>0</v>
      </c>
      <c r="ML30" s="377">
        <f>IF(ML$19-'様式３（療養者名簿）（⑤の場合）'!$BD35+1&lt;=15,IF(ML$19&gt;='様式３（療養者名簿）（⑤の場合）'!$BD35,IF(ML$19&lt;='様式３（療養者名簿）（⑤の場合）'!$BE35,1,0),0),0)</f>
        <v>0</v>
      </c>
      <c r="MM30" s="377">
        <f>IF(MM$19-'様式３（療養者名簿）（⑤の場合）'!$BD35+1&lt;=15,IF(MM$19&gt;='様式３（療養者名簿）（⑤の場合）'!$BD35,IF(MM$19&lt;='様式３（療養者名簿）（⑤の場合）'!$BE35,1,0),0),0)</f>
        <v>0</v>
      </c>
      <c r="MN30" s="377">
        <f>IF(MN$19-'様式３（療養者名簿）（⑤の場合）'!$BD35+1&lt;=15,IF(MN$19&gt;='様式３（療養者名簿）（⑤の場合）'!$BD35,IF(MN$19&lt;='様式３（療養者名簿）（⑤の場合）'!$BE35,1,0),0),0)</f>
        <v>0</v>
      </c>
      <c r="MO30" s="377">
        <f>IF(MO$19-'様式３（療養者名簿）（⑤の場合）'!$BD35+1&lt;=15,IF(MO$19&gt;='様式３（療養者名簿）（⑤の場合）'!$BD35,IF(MO$19&lt;='様式３（療養者名簿）（⑤の場合）'!$BE35,1,0),0),0)</f>
        <v>0</v>
      </c>
      <c r="MP30" s="377">
        <f>IF(MP$19-'様式３（療養者名簿）（⑤の場合）'!$BD35+1&lt;=15,IF(MP$19&gt;='様式３（療養者名簿）（⑤の場合）'!$BD35,IF(MP$19&lt;='様式３（療養者名簿）（⑤の場合）'!$BE35,1,0),0),0)</f>
        <v>0</v>
      </c>
      <c r="MQ30" s="377">
        <f>IF(MQ$19-'様式３（療養者名簿）（⑤の場合）'!$BD35+1&lt;=15,IF(MQ$19&gt;='様式３（療養者名簿）（⑤の場合）'!$BD35,IF(MQ$19&lt;='様式３（療養者名簿）（⑤の場合）'!$BE35,1,0),0),0)</f>
        <v>0</v>
      </c>
      <c r="MR30" s="377">
        <f>IF(MR$19-'様式３（療養者名簿）（⑤の場合）'!$BD35+1&lt;=15,IF(MR$19&gt;='様式３（療養者名簿）（⑤の場合）'!$BD35,IF(MR$19&lt;='様式３（療養者名簿）（⑤の場合）'!$BE35,1,0),0),0)</f>
        <v>0</v>
      </c>
      <c r="MS30" s="377">
        <f>IF(MS$19-'様式３（療養者名簿）（⑤の場合）'!$BD35+1&lt;=15,IF(MS$19&gt;='様式３（療養者名簿）（⑤の場合）'!$BD35,IF(MS$19&lt;='様式３（療養者名簿）（⑤の場合）'!$BE35,1,0),0),0)</f>
        <v>0</v>
      </c>
      <c r="MT30" s="377">
        <f>IF(MT$19-'様式３（療養者名簿）（⑤の場合）'!$BD35+1&lt;=15,IF(MT$19&gt;='様式３（療養者名簿）（⑤の場合）'!$BD35,IF(MT$19&lt;='様式３（療養者名簿）（⑤の場合）'!$BE35,1,0),0),0)</f>
        <v>0</v>
      </c>
      <c r="MU30" s="377">
        <f>IF(MU$19-'様式３（療養者名簿）（⑤の場合）'!$BD35+1&lt;=15,IF(MU$19&gt;='様式３（療養者名簿）（⑤の場合）'!$BD35,IF(MU$19&lt;='様式３（療養者名簿）（⑤の場合）'!$BE35,1,0),0),0)</f>
        <v>0</v>
      </c>
      <c r="MV30" s="377">
        <f>IF(MV$19-'様式３（療養者名簿）（⑤の場合）'!$BD35+1&lt;=15,IF(MV$19&gt;='様式３（療養者名簿）（⑤の場合）'!$BD35,IF(MV$19&lt;='様式３（療養者名簿）（⑤の場合）'!$BE35,1,0),0),0)</f>
        <v>0</v>
      </c>
      <c r="MW30" s="377">
        <f>IF(MW$19-'様式３（療養者名簿）（⑤の場合）'!$BD35+1&lt;=15,IF(MW$19&gt;='様式３（療養者名簿）（⑤の場合）'!$BD35,IF(MW$19&lt;='様式３（療養者名簿）（⑤の場合）'!$BE35,1,0),0),0)</f>
        <v>0</v>
      </c>
      <c r="MX30" s="377">
        <f>IF(MX$19-'様式３（療養者名簿）（⑤の場合）'!$BD35+1&lt;=15,IF(MX$19&gt;='様式３（療養者名簿）（⑤の場合）'!$BD35,IF(MX$19&lt;='様式３（療養者名簿）（⑤の場合）'!$BE35,1,0),0),0)</f>
        <v>0</v>
      </c>
      <c r="MY30" s="377">
        <f>IF(MY$19-'様式３（療養者名簿）（⑤の場合）'!$BD35+1&lt;=15,IF(MY$19&gt;='様式３（療養者名簿）（⑤の場合）'!$BD35,IF(MY$19&lt;='様式３（療養者名簿）（⑤の場合）'!$BE35,1,0),0),0)</f>
        <v>0</v>
      </c>
      <c r="MZ30" s="377">
        <f>IF(MZ$19-'様式３（療養者名簿）（⑤の場合）'!$BD35+1&lt;=15,IF(MZ$19&gt;='様式３（療養者名簿）（⑤の場合）'!$BD35,IF(MZ$19&lt;='様式３（療養者名簿）（⑤の場合）'!$BE35,1,0),0),0)</f>
        <v>0</v>
      </c>
      <c r="NA30" s="377">
        <f>IF(NA$19-'様式３（療養者名簿）（⑤の場合）'!$BD35+1&lt;=15,IF(NA$19&gt;='様式３（療養者名簿）（⑤の場合）'!$BD35,IF(NA$19&lt;='様式３（療養者名簿）（⑤の場合）'!$BE35,1,0),0),0)</f>
        <v>0</v>
      </c>
      <c r="NB30" s="377">
        <f>IF(NB$19-'様式３（療養者名簿）（⑤の場合）'!$BD35+1&lt;=15,IF(NB$19&gt;='様式３（療養者名簿）（⑤の場合）'!$BD35,IF(NB$19&lt;='様式３（療養者名簿）（⑤の場合）'!$BE35,1,0),0),0)</f>
        <v>0</v>
      </c>
      <c r="NC30" s="257">
        <f>IF(NC$19-'様式３（療養者名簿）（⑤の場合）'!$BD35+1&lt;=15,IF(NC$19&gt;='様式３（療養者名簿）（⑤の場合）'!$BD35,IF(NC$19&lt;='様式３（療養者名簿）（⑤の場合）'!$BE35,1,0),0),0)</f>
        <v>0</v>
      </c>
      <c r="ND30" s="257">
        <f>IF(ND$19-'様式３（療養者名簿）（⑤の場合）'!$BD35+1&lt;=15,IF(ND$19&gt;='様式３（療養者名簿）（⑤の場合）'!$BD35,IF(ND$19&lt;='様式３（療養者名簿）（⑤の場合）'!$BE35,1,0),0),0)</f>
        <v>0</v>
      </c>
      <c r="NE30" s="257">
        <f>IF(NE$19-'様式３（療養者名簿）（⑤の場合）'!$BD35+1&lt;=15,IF(NE$19&gt;='様式３（療養者名簿）（⑤の場合）'!$BD35,IF(NE$19&lt;='様式３（療養者名簿）（⑤の場合）'!$BE35,1,0),0),0)</f>
        <v>0</v>
      </c>
      <c r="NF30" s="257">
        <f>IF(NF$19-'様式３（療養者名簿）（⑤の場合）'!$BD35+1&lt;=15,IF(NF$19&gt;='様式３（療養者名簿）（⑤の場合）'!$BD35,IF(NF$19&lt;='様式３（療養者名簿）（⑤の場合）'!$BE35,1,0),0),0)</f>
        <v>0</v>
      </c>
      <c r="NG30" s="257">
        <f>IF(NG$19-'様式３（療養者名簿）（⑤の場合）'!$BD35+1&lt;=15,IF(NG$19&gt;='様式３（療養者名簿）（⑤の場合）'!$BD35,IF(NG$19&lt;='様式３（療養者名簿）（⑤の場合）'!$BE35,1,0),0),0)</f>
        <v>0</v>
      </c>
      <c r="NH30" s="257">
        <f>IF(NH$19-'様式３（療養者名簿）（⑤の場合）'!$BD35+1&lt;=15,IF(NH$19&gt;='様式３（療養者名簿）（⑤の場合）'!$BD35,IF(NH$19&lt;='様式３（療養者名簿）（⑤の場合）'!$BE35,1,0),0),0)</f>
        <v>0</v>
      </c>
      <c r="NI30" s="257">
        <f>IF(NI$19-'様式３（療養者名簿）（⑤の場合）'!$BD35+1&lt;=15,IF(NI$19&gt;='様式３（療養者名簿）（⑤の場合）'!$BD35,IF(NI$19&lt;='様式３（療養者名簿）（⑤の場合）'!$BE35,1,0),0),0)</f>
        <v>0</v>
      </c>
      <c r="NJ30" s="257">
        <f>IF(NJ$19-'様式３（療養者名簿）（⑤の場合）'!$BD35+1&lt;=15,IF(NJ$19&gt;='様式３（療養者名簿）（⑤の場合）'!$BD35,IF(NJ$19&lt;='様式３（療養者名簿）（⑤の場合）'!$BE35,1,0),0),0)</f>
        <v>0</v>
      </c>
      <c r="NK30" s="257">
        <f>IF(NK$19-'様式３（療養者名簿）（⑤の場合）'!$BD35+1&lt;=15,IF(NK$19&gt;='様式３（療養者名簿）（⑤の場合）'!$BD35,IF(NK$19&lt;='様式３（療養者名簿）（⑤の場合）'!$BE35,1,0),0),0)</f>
        <v>0</v>
      </c>
      <c r="NL30" s="257">
        <f>IF(NL$19-'様式３（療養者名簿）（⑤の場合）'!$BD35+1&lt;=15,IF(NL$19&gt;='様式３（療養者名簿）（⑤の場合）'!$BD35,IF(NL$19&lt;='様式３（療養者名簿）（⑤の場合）'!$BE35,1,0),0),0)</f>
        <v>0</v>
      </c>
      <c r="NM30" s="257">
        <f>IF(NM$19-'様式３（療養者名簿）（⑤の場合）'!$BD35+1&lt;=15,IF(NM$19&gt;='様式３（療養者名簿）（⑤の場合）'!$BD35,IF(NM$19&lt;='様式３（療養者名簿）（⑤の場合）'!$BE35,1,0),0),0)</f>
        <v>0</v>
      </c>
      <c r="NN30" s="257">
        <f>IF(NN$19-'様式３（療養者名簿）（⑤の場合）'!$BD35+1&lt;=15,IF(NN$19&gt;='様式３（療養者名簿）（⑤の場合）'!$BD35,IF(NN$19&lt;='様式３（療養者名簿）（⑤の場合）'!$BE35,1,0),0),0)</f>
        <v>0</v>
      </c>
      <c r="NO30" s="257">
        <f>IF(NO$19-'様式３（療養者名簿）（⑤の場合）'!$BD35+1&lt;=15,IF(NO$19&gt;='様式３（療養者名簿）（⑤の場合）'!$BD35,IF(NO$19&lt;='様式３（療養者名簿）（⑤の場合）'!$BE35,1,0),0),0)</f>
        <v>0</v>
      </c>
      <c r="NP30" s="257">
        <f>IF(NP$19-'様式３（療養者名簿）（⑤の場合）'!$BD35+1&lt;=15,IF(NP$19&gt;='様式３（療養者名簿）（⑤の場合）'!$BD35,IF(NP$19&lt;='様式３（療養者名簿）（⑤の場合）'!$BE35,1,0),0),0)</f>
        <v>0</v>
      </c>
      <c r="NQ30" s="257">
        <f>IF(NQ$19-'様式３（療養者名簿）（⑤の場合）'!$BD35+1&lt;=15,IF(NQ$19&gt;='様式３（療養者名簿）（⑤の場合）'!$BD35,IF(NQ$19&lt;='様式３（療養者名簿）（⑤の場合）'!$BE35,1,0),0),0)</f>
        <v>0</v>
      </c>
      <c r="NR30" s="257">
        <f>IF(NR$19-'様式３（療養者名簿）（⑤の場合）'!$BD35+1&lt;=15,IF(NR$19&gt;='様式３（療養者名簿）（⑤の場合）'!$BD35,IF(NR$19&lt;='様式３（療養者名簿）（⑤の場合）'!$BE35,1,0),0),0)</f>
        <v>0</v>
      </c>
      <c r="NS30" s="257">
        <f>IF(NS$19-'様式３（療養者名簿）（⑤の場合）'!$BD35+1&lt;=15,IF(NS$19&gt;='様式３（療養者名簿）（⑤の場合）'!$BD35,IF(NS$19&lt;='様式３（療養者名簿）（⑤の場合）'!$BE35,1,0),0),0)</f>
        <v>0</v>
      </c>
      <c r="NT30" s="257">
        <f>IF(NT$19-'様式３（療養者名簿）（⑤の場合）'!$BD35+1&lt;=15,IF(NT$19&gt;='様式３（療養者名簿）（⑤の場合）'!$BD35,IF(NT$19&lt;='様式３（療養者名簿）（⑤の場合）'!$BE35,1,0),0),0)</f>
        <v>0</v>
      </c>
      <c r="NU30" s="257">
        <f>IF(NU$19-'様式３（療養者名簿）（⑤の場合）'!$BD35+1&lt;=15,IF(NU$19&gt;='様式３（療養者名簿）（⑤の場合）'!$BD35,IF(NU$19&lt;='様式３（療養者名簿）（⑤の場合）'!$BE35,1,0),0),0)</f>
        <v>0</v>
      </c>
      <c r="NV30" s="257">
        <f>IF(NV$19-'様式３（療養者名簿）（⑤の場合）'!$BD35+1&lt;=15,IF(NV$19&gt;='様式３（療養者名簿）（⑤の場合）'!$BD35,IF(NV$19&lt;='様式３（療養者名簿）（⑤の場合）'!$BE35,1,0),0),0)</f>
        <v>0</v>
      </c>
      <c r="NW30" s="257">
        <f>IF(NW$19-'様式３（療養者名簿）（⑤の場合）'!$BD35+1&lt;=15,IF(NW$19&gt;='様式３（療養者名簿）（⑤の場合）'!$BD35,IF(NW$19&lt;='様式３（療養者名簿）（⑤の場合）'!$BE35,1,0),0),0)</f>
        <v>0</v>
      </c>
      <c r="NX30" s="257">
        <f>IF(NX$19-'様式３（療養者名簿）（⑤の場合）'!$BD35+1&lt;=15,IF(NX$19&gt;='様式３（療養者名簿）（⑤の場合）'!$BD35,IF(NX$19&lt;='様式３（療養者名簿）（⑤の場合）'!$BE35,1,0),0),0)</f>
        <v>0</v>
      </c>
      <c r="NY30" s="257">
        <f>IF(NY$19-'様式３（療養者名簿）（⑤の場合）'!$BD35+1&lt;=15,IF(NY$19&gt;='様式３（療養者名簿）（⑤の場合）'!$BD35,IF(NY$19&lt;='様式３（療養者名簿）（⑤の場合）'!$BE35,1,0),0),0)</f>
        <v>0</v>
      </c>
      <c r="NZ30" s="257">
        <f>IF(NZ$19-'様式３（療養者名簿）（⑤の場合）'!$BD35+1&lt;=15,IF(NZ$19&gt;='様式３（療養者名簿）（⑤の場合）'!$BD35,IF(NZ$19&lt;='様式３（療養者名簿）（⑤の場合）'!$BE35,1,0),0),0)</f>
        <v>0</v>
      </c>
      <c r="OA30" s="257">
        <f>IF(OA$19-'様式３（療養者名簿）（⑤の場合）'!$BD35+1&lt;=15,IF(OA$19&gt;='様式３（療養者名簿）（⑤の場合）'!$BD35,IF(OA$19&lt;='様式３（療養者名簿）（⑤の場合）'!$BE35,1,0),0),0)</f>
        <v>0</v>
      </c>
      <c r="OB30" s="257">
        <f>IF(OB$19-'様式３（療養者名簿）（⑤の場合）'!$BD35+1&lt;=15,IF(OB$19&gt;='様式３（療養者名簿）（⑤の場合）'!$BD35,IF(OB$19&lt;='様式３（療養者名簿）（⑤の場合）'!$BE35,1,0),0),0)</f>
        <v>0</v>
      </c>
      <c r="OC30" s="257">
        <f>IF(OC$19-'様式３（療養者名簿）（⑤の場合）'!$BD35+1&lt;=15,IF(OC$19&gt;='様式３（療養者名簿）（⑤の場合）'!$BD35,IF(OC$19&lt;='様式３（療養者名簿）（⑤の場合）'!$BE35,1,0),0),0)</f>
        <v>0</v>
      </c>
      <c r="OD30" s="257">
        <f>IF(OD$19-'様式３（療養者名簿）（⑤の場合）'!$BD35+1&lt;=15,IF(OD$19&gt;='様式３（療養者名簿）（⑤の場合）'!$BD35,IF(OD$19&lt;='様式３（療養者名簿）（⑤の場合）'!$BE35,1,0),0),0)</f>
        <v>0</v>
      </c>
      <c r="OE30" s="257">
        <f>IF(OE$19-'様式３（療養者名簿）（⑤の場合）'!$BD35+1&lt;=15,IF(OE$19&gt;='様式３（療養者名簿）（⑤の場合）'!$BD35,IF(OE$19&lt;='様式３（療養者名簿）（⑤の場合）'!$BE35,1,0),0),0)</f>
        <v>0</v>
      </c>
      <c r="OF30" s="257">
        <f>IF(OF$19-'様式３（療養者名簿）（⑤の場合）'!$BD35+1&lt;=15,IF(OF$19&gt;='様式３（療養者名簿）（⑤の場合）'!$BD35,IF(OF$19&lt;='様式３（療養者名簿）（⑤の場合）'!$BE35,1,0),0),0)</f>
        <v>0</v>
      </c>
      <c r="OG30" s="257">
        <f>IF(OG$19-'様式３（療養者名簿）（⑤の場合）'!$BD35+1&lt;=15,IF(OG$19&gt;='様式３（療養者名簿）（⑤の場合）'!$BD35,IF(OG$19&lt;='様式３（療養者名簿）（⑤の場合）'!$BE35,1,0),0),0)</f>
        <v>0</v>
      </c>
      <c r="OH30" s="257">
        <f>IF(OH$19-'様式３（療養者名簿）（⑤の場合）'!$BD35+1&lt;=15,IF(OH$19&gt;='様式３（療養者名簿）（⑤の場合）'!$BD35,IF(OH$19&lt;='様式３（療養者名簿）（⑤の場合）'!$BE35,1,0),0),0)</f>
        <v>0</v>
      </c>
      <c r="OI30" s="257">
        <f>IF(OI$19-'様式３（療養者名簿）（⑤の場合）'!$BD35+1&lt;=15,IF(OI$19&gt;='様式３（療養者名簿）（⑤の場合）'!$BD35,IF(OI$19&lt;='様式３（療養者名簿）（⑤の場合）'!$BE35,1,0),0),0)</f>
        <v>0</v>
      </c>
      <c r="OJ30" s="257">
        <f>IF(OJ$19-'様式３（療養者名簿）（⑤の場合）'!$BD35+1&lt;=15,IF(OJ$19&gt;='様式３（療養者名簿）（⑤の場合）'!$BD35,IF(OJ$19&lt;='様式３（療養者名簿）（⑤の場合）'!$BE35,1,0),0),0)</f>
        <v>0</v>
      </c>
      <c r="OK30" s="257">
        <f>IF(OK$19-'様式３（療養者名簿）（⑤の場合）'!$BD35+1&lt;=15,IF(OK$19&gt;='様式３（療養者名簿）（⑤の場合）'!$BD35,IF(OK$19&lt;='様式３（療養者名簿）（⑤の場合）'!$BE35,1,0),0),0)</f>
        <v>0</v>
      </c>
      <c r="OL30" s="257">
        <f>IF(OL$19-'様式３（療養者名簿）（⑤の場合）'!$BD35+1&lt;=15,IF(OL$19&gt;='様式３（療養者名簿）（⑤の場合）'!$BD35,IF(OL$19&lt;='様式３（療養者名簿）（⑤の場合）'!$BE35,1,0),0),0)</f>
        <v>0</v>
      </c>
      <c r="OM30" s="257">
        <f>IF(OM$19-'様式３（療養者名簿）（⑤の場合）'!$BD35+1&lt;=15,IF(OM$19&gt;='様式３（療養者名簿）（⑤の場合）'!$BD35,IF(OM$19&lt;='様式３（療養者名簿）（⑤の場合）'!$BE35,1,0),0),0)</f>
        <v>0</v>
      </c>
      <c r="ON30" s="257">
        <f>IF(ON$19-'様式３（療養者名簿）（⑤の場合）'!$BD35+1&lt;=15,IF(ON$19&gt;='様式３（療養者名簿）（⑤の場合）'!$BD35,IF(ON$19&lt;='様式３（療養者名簿）（⑤の場合）'!$BE35,1,0),0),0)</f>
        <v>0</v>
      </c>
      <c r="OO30" s="257">
        <f>IF(OO$19-'様式３（療養者名簿）（⑤の場合）'!$BD35+1&lt;=15,IF(OO$19&gt;='様式３（療養者名簿）（⑤の場合）'!$BD35,IF(OO$19&lt;='様式３（療養者名簿）（⑤の場合）'!$BE35,1,0),0),0)</f>
        <v>0</v>
      </c>
      <c r="OP30" s="257">
        <f>IF(OP$19-'様式３（療養者名簿）（⑤の場合）'!$BD35+1&lt;=15,IF(OP$19&gt;='様式３（療養者名簿）（⑤の場合）'!$BD35,IF(OP$19&lt;='様式３（療養者名簿）（⑤の場合）'!$BE35,1,0),0),0)</f>
        <v>0</v>
      </c>
      <c r="OQ30" s="257">
        <f>IF(OQ$19-'様式３（療養者名簿）（⑤の場合）'!$BD35+1&lt;=15,IF(OQ$19&gt;='様式３（療養者名簿）（⑤の場合）'!$BD35,IF(OQ$19&lt;='様式３（療養者名簿）（⑤の場合）'!$BE35,1,0),0),0)</f>
        <v>0</v>
      </c>
      <c r="OR30" s="257">
        <f>IF(OR$19-'様式３（療養者名簿）（⑤の場合）'!$BD35+1&lt;=15,IF(OR$19&gt;='様式３（療養者名簿）（⑤の場合）'!$BD35,IF(OR$19&lt;='様式３（療養者名簿）（⑤の場合）'!$BE35,1,0),0),0)</f>
        <v>0</v>
      </c>
      <c r="OS30" s="257">
        <f>IF(OS$19-'様式３（療養者名簿）（⑤の場合）'!$BD35+1&lt;=15,IF(OS$19&gt;='様式３（療養者名簿）（⑤の場合）'!$BD35,IF(OS$19&lt;='様式３（療養者名簿）（⑤の場合）'!$BE35,1,0),0),0)</f>
        <v>0</v>
      </c>
      <c r="OT30" s="257">
        <f>IF(OT$19-'様式３（療養者名簿）（⑤の場合）'!$BD35+1&lt;=15,IF(OT$19&gt;='様式３（療養者名簿）（⑤の場合）'!$BD35,IF(OT$19&lt;='様式３（療養者名簿）（⑤の場合）'!$BE35,1,0),0),0)</f>
        <v>0</v>
      </c>
      <c r="OU30" s="257">
        <f>IF(OU$19-'様式３（療養者名簿）（⑤の場合）'!$BD35+1&lt;=15,IF(OU$19&gt;='様式３（療養者名簿）（⑤の場合）'!$BD35,IF(OU$19&lt;='様式３（療養者名簿）（⑤の場合）'!$BE35,1,0),0),0)</f>
        <v>0</v>
      </c>
      <c r="OV30" s="257">
        <f>IF(OV$19-'様式３（療養者名簿）（⑤の場合）'!$BD35+1&lt;=15,IF(OV$19&gt;='様式３（療養者名簿）（⑤の場合）'!$BD35,IF(OV$19&lt;='様式３（療養者名簿）（⑤の場合）'!$BE35,1,0),0),0)</f>
        <v>0</v>
      </c>
      <c r="OW30" s="257">
        <f>IF(OW$19-'様式３（療養者名簿）（⑤の場合）'!$BD35+1&lt;=15,IF(OW$19&gt;='様式３（療養者名簿）（⑤の場合）'!$BD35,IF(OW$19&lt;='様式３（療養者名簿）（⑤の場合）'!$BE35,1,0),0),0)</f>
        <v>0</v>
      </c>
      <c r="OX30" s="257">
        <f>IF(OX$19-'様式３（療養者名簿）（⑤の場合）'!$BD35+1&lt;=15,IF(OX$19&gt;='様式３（療養者名簿）（⑤の場合）'!$BD35,IF(OX$19&lt;='様式３（療養者名簿）（⑤の場合）'!$BE35,1,0),0),0)</f>
        <v>0</v>
      </c>
      <c r="OY30" s="257">
        <f>IF(OY$19-'様式３（療養者名簿）（⑤の場合）'!$BD35+1&lt;=15,IF(OY$19&gt;='様式３（療養者名簿）（⑤の場合）'!$BD35,IF(OY$19&lt;='様式３（療養者名簿）（⑤の場合）'!$BE35,1,0),0),0)</f>
        <v>0</v>
      </c>
      <c r="OZ30" s="257">
        <f>IF(OZ$19-'様式３（療養者名簿）（⑤の場合）'!$BD35+1&lt;=15,IF(OZ$19&gt;='様式３（療養者名簿）（⑤の場合）'!$BD35,IF(OZ$19&lt;='様式３（療養者名簿）（⑤の場合）'!$BE35,1,0),0),0)</f>
        <v>0</v>
      </c>
      <c r="PA30" s="257">
        <f>IF(PA$19-'様式３（療養者名簿）（⑤の場合）'!$BD35+1&lt;=15,IF(PA$19&gt;='様式３（療養者名簿）（⑤の場合）'!$BD35,IF(PA$19&lt;='様式３（療養者名簿）（⑤の場合）'!$BE35,1,0),0),0)</f>
        <v>0</v>
      </c>
      <c r="PB30" s="257">
        <f>IF(PB$19-'様式３（療養者名簿）（⑤の場合）'!$BD35+1&lt;=15,IF(PB$19&gt;='様式３（療養者名簿）（⑤の場合）'!$BD35,IF(PB$19&lt;='様式３（療養者名簿）（⑤の場合）'!$BE35,1,0),0),0)</f>
        <v>0</v>
      </c>
      <c r="PC30" s="257">
        <f>IF(PC$19-'様式３（療養者名簿）（⑤の場合）'!$BD35+1&lt;=15,IF(PC$19&gt;='様式３（療養者名簿）（⑤の場合）'!$BD35,IF(PC$19&lt;='様式３（療養者名簿）（⑤の場合）'!$BE35,1,0),0),0)</f>
        <v>0</v>
      </c>
      <c r="PD30" s="257">
        <f>IF(PD$19-'様式３（療養者名簿）（⑤の場合）'!$BD35+1&lt;=15,IF(PD$19&gt;='様式３（療養者名簿）（⑤の場合）'!$BD35,IF(PD$19&lt;='様式３（療養者名簿）（⑤の場合）'!$BE35,1,0),0),0)</f>
        <v>0</v>
      </c>
      <c r="PE30" s="257">
        <f>IF(PE$19-'様式３（療養者名簿）（⑤の場合）'!$BD35+1&lt;=15,IF(PE$19&gt;='様式３（療養者名簿）（⑤の場合）'!$BD35,IF(PE$19&lt;='様式３（療養者名簿）（⑤の場合）'!$BE35,1,0),0),0)</f>
        <v>0</v>
      </c>
      <c r="PF30" s="257">
        <f>IF(PF$19-'様式３（療養者名簿）（⑤の場合）'!$BD35+1&lt;=15,IF(PF$19&gt;='様式３（療養者名簿）（⑤の場合）'!$BD35,IF(PF$19&lt;='様式３（療養者名簿）（⑤の場合）'!$BE35,1,0),0),0)</f>
        <v>0</v>
      </c>
      <c r="PG30" s="257">
        <f>IF(PG$19-'様式３（療養者名簿）（⑤の場合）'!$BD35+1&lt;=15,IF(PG$19&gt;='様式３（療養者名簿）（⑤の場合）'!$BD35,IF(PG$19&lt;='様式３（療養者名簿）（⑤の場合）'!$BE35,1,0),0),0)</f>
        <v>0</v>
      </c>
      <c r="PH30" s="257">
        <f>IF(PH$19-'様式３（療養者名簿）（⑤の場合）'!$BD35+1&lt;=15,IF(PH$19&gt;='様式３（療養者名簿）（⑤の場合）'!$BD35,IF(PH$19&lt;='様式３（療養者名簿）（⑤の場合）'!$BE35,1,0),0),0)</f>
        <v>0</v>
      </c>
      <c r="PI30" s="257">
        <f>IF(PI$19-'様式３（療養者名簿）（⑤の場合）'!$BD35+1&lt;=15,IF(PI$19&gt;='様式３（療養者名簿）（⑤の場合）'!$BD35,IF(PI$19&lt;='様式３（療養者名簿）（⑤の場合）'!$BE35,1,0),0),0)</f>
        <v>0</v>
      </c>
      <c r="PJ30" s="257">
        <f>IF(PJ$19-'様式３（療養者名簿）（⑤の場合）'!$BD35+1&lt;=15,IF(PJ$19&gt;='様式３（療養者名簿）（⑤の場合）'!$BD35,IF(PJ$19&lt;='様式３（療養者名簿）（⑤の場合）'!$BE35,1,0),0),0)</f>
        <v>0</v>
      </c>
      <c r="PK30" s="257">
        <f>IF(PK$19-'様式３（療養者名簿）（⑤の場合）'!$BD35+1&lt;=15,IF(PK$19&gt;='様式３（療養者名簿）（⑤の場合）'!$BD35,IF(PK$19&lt;='様式３（療養者名簿）（⑤の場合）'!$BE35,1,0),0),0)</f>
        <v>0</v>
      </c>
      <c r="PL30" s="257">
        <f>IF(PL$19-'様式３（療養者名簿）（⑤の場合）'!$BD35+1&lt;=15,IF(PL$19&gt;='様式３（療養者名簿）（⑤の場合）'!$BD35,IF(PL$19&lt;='様式３（療養者名簿）（⑤の場合）'!$BE35,1,0),0),0)</f>
        <v>0</v>
      </c>
      <c r="PM30" s="257">
        <f>IF(PM$19-'様式３（療養者名簿）（⑤の場合）'!$BD35+1&lt;=15,IF(PM$19&gt;='様式３（療養者名簿）（⑤の場合）'!$BD35,IF(PM$19&lt;='様式３（療養者名簿）（⑤の場合）'!$BE35,1,0),0),0)</f>
        <v>0</v>
      </c>
      <c r="PN30" s="257">
        <f>IF(PN$19-'様式３（療養者名簿）（⑤の場合）'!$BD35+1&lt;=15,IF(PN$19&gt;='様式３（療養者名簿）（⑤の場合）'!$BD35,IF(PN$19&lt;='様式３（療養者名簿）（⑤の場合）'!$BE35,1,0),0),0)</f>
        <v>0</v>
      </c>
      <c r="PO30" s="257">
        <f>IF(PO$19-'様式３（療養者名簿）（⑤の場合）'!$BD35+1&lt;=15,IF(PO$19&gt;='様式３（療養者名簿）（⑤の場合）'!$BD35,IF(PO$19&lt;='様式３（療養者名簿）（⑤の場合）'!$BE35,1,0),0),0)</f>
        <v>0</v>
      </c>
      <c r="PP30" s="257">
        <f>IF(PP$19-'様式３（療養者名簿）（⑤の場合）'!$BD35+1&lt;=15,IF(PP$19&gt;='様式３（療養者名簿）（⑤の場合）'!$BD35,IF(PP$19&lt;='様式３（療養者名簿）（⑤の場合）'!$BE35,1,0),0),0)</f>
        <v>0</v>
      </c>
      <c r="PQ30" s="257">
        <f>IF(PQ$19-'様式３（療養者名簿）（⑤の場合）'!$BD35+1&lt;=15,IF(PQ$19&gt;='様式３（療養者名簿）（⑤の場合）'!$BD35,IF(PQ$19&lt;='様式３（療養者名簿）（⑤の場合）'!$BE35,1,0),0),0)</f>
        <v>0</v>
      </c>
      <c r="PR30" s="257">
        <f>IF(PR$19-'様式３（療養者名簿）（⑤の場合）'!$BD35+1&lt;=15,IF(PR$19&gt;='様式３（療養者名簿）（⑤の場合）'!$BD35,IF(PR$19&lt;='様式３（療養者名簿）（⑤の場合）'!$BE35,1,0),0),0)</f>
        <v>0</v>
      </c>
      <c r="PS30" s="257">
        <f>IF(PS$19-'様式３（療養者名簿）（⑤の場合）'!$BD35+1&lt;=15,IF(PS$19&gt;='様式３（療養者名簿）（⑤の場合）'!$BD35,IF(PS$19&lt;='様式３（療養者名簿）（⑤の場合）'!$BE35,1,0),0),0)</f>
        <v>0</v>
      </c>
      <c r="PT30" s="257">
        <f>IF(PT$19-'様式３（療養者名簿）（⑤の場合）'!$BD35+1&lt;=15,IF(PT$19&gt;='様式３（療養者名簿）（⑤の場合）'!$BD35,IF(PT$19&lt;='様式３（療養者名簿）（⑤の場合）'!$BE35,1,0),0),0)</f>
        <v>0</v>
      </c>
      <c r="PU30" s="257">
        <f>IF(PU$19-'様式３（療養者名簿）（⑤の場合）'!$BD35+1&lt;=15,IF(PU$19&gt;='様式３（療養者名簿）（⑤の場合）'!$BD35,IF(PU$19&lt;='様式３（療養者名簿）（⑤の場合）'!$BE35,1,0),0),0)</f>
        <v>0</v>
      </c>
      <c r="PV30" s="257">
        <f>IF(PV$19-'様式３（療養者名簿）（⑤の場合）'!$BD35+1&lt;=15,IF(PV$19&gt;='様式３（療養者名簿）（⑤の場合）'!$BD35,IF(PV$19&lt;='様式３（療養者名簿）（⑤の場合）'!$BE35,1,0),0),0)</f>
        <v>0</v>
      </c>
      <c r="PW30" s="257">
        <f>IF(PW$19-'様式３（療養者名簿）（⑤の場合）'!$BD35+1&lt;=15,IF(PW$19&gt;='様式３（療養者名簿）（⑤の場合）'!$BD35,IF(PW$19&lt;='様式３（療養者名簿）（⑤の場合）'!$BE35,1,0),0),0)</f>
        <v>0</v>
      </c>
      <c r="PX30" s="257">
        <f>IF(PX$19-'様式３（療養者名簿）（⑤の場合）'!$BD35+1&lt;=15,IF(PX$19&gt;='様式３（療養者名簿）（⑤の場合）'!$BD35,IF(PX$19&lt;='様式３（療養者名簿）（⑤の場合）'!$BE35,1,0),0),0)</f>
        <v>0</v>
      </c>
      <c r="PY30" s="257">
        <f>IF(PY$19-'様式３（療養者名簿）（⑤の場合）'!$BD35+1&lt;=15,IF(PY$19&gt;='様式３（療養者名簿）（⑤の場合）'!$BD35,IF(PY$19&lt;='様式３（療養者名簿）（⑤の場合）'!$BE35,1,0),0),0)</f>
        <v>0</v>
      </c>
      <c r="PZ30" s="257">
        <f>IF(PZ$19-'様式３（療養者名簿）（⑤の場合）'!$BD35+1&lt;=15,IF(PZ$19&gt;='様式３（療養者名簿）（⑤の場合）'!$BD35,IF(PZ$19&lt;='様式３（療養者名簿）（⑤の場合）'!$BE35,1,0),0),0)</f>
        <v>0</v>
      </c>
      <c r="QA30" s="257">
        <f>IF(QA$19-'様式３（療養者名簿）（⑤の場合）'!$BD35+1&lt;=15,IF(QA$19&gt;='様式３（療養者名簿）（⑤の場合）'!$BD35,IF(QA$19&lt;='様式３（療養者名簿）（⑤の場合）'!$BE35,1,0),0),0)</f>
        <v>0</v>
      </c>
      <c r="QB30" s="257">
        <f>IF(QB$19-'様式３（療養者名簿）（⑤の場合）'!$BD35+1&lt;=15,IF(QB$19&gt;='様式３（療養者名簿）（⑤の場合）'!$BD35,IF(QB$19&lt;='様式３（療養者名簿）（⑤の場合）'!$BE35,1,0),0),0)</f>
        <v>0</v>
      </c>
      <c r="QC30" s="257">
        <f>IF(QC$19-'様式３（療養者名簿）（⑤の場合）'!$BD35+1&lt;=15,IF(QC$19&gt;='様式３（療養者名簿）（⑤の場合）'!$BD35,IF(QC$19&lt;='様式３（療養者名簿）（⑤の場合）'!$BE35,1,0),0),0)</f>
        <v>0</v>
      </c>
      <c r="QD30" s="257">
        <f>IF(QD$19-'様式３（療養者名簿）（⑤の場合）'!$BD35+1&lt;=15,IF(QD$19&gt;='様式３（療養者名簿）（⑤の場合）'!$BD35,IF(QD$19&lt;='様式３（療養者名簿）（⑤の場合）'!$BE35,1,0),0),0)</f>
        <v>0</v>
      </c>
      <c r="QE30" s="257">
        <f>IF(QE$19-'様式３（療養者名簿）（⑤の場合）'!$BD35+1&lt;=15,IF(QE$19&gt;='様式３（療養者名簿）（⑤の場合）'!$BD35,IF(QE$19&lt;='様式３（療養者名簿）（⑤の場合）'!$BE35,1,0),0),0)</f>
        <v>0</v>
      </c>
      <c r="QF30" s="257">
        <f>IF(QF$19-'様式３（療養者名簿）（⑤の場合）'!$BD35+1&lt;=15,IF(QF$19&gt;='様式３（療養者名簿）（⑤の場合）'!$BD35,IF(QF$19&lt;='様式３（療養者名簿）（⑤の場合）'!$BE35,1,0),0),0)</f>
        <v>0</v>
      </c>
      <c r="QG30" s="257">
        <f>IF(QG$19-'様式３（療養者名簿）（⑤の場合）'!$BD35+1&lt;=15,IF(QG$19&gt;='様式３（療養者名簿）（⑤の場合）'!$BD35,IF(QG$19&lt;='様式３（療養者名簿）（⑤の場合）'!$BE35,1,0),0),0)</f>
        <v>0</v>
      </c>
      <c r="QH30" s="257">
        <f>IF(QH$19-'様式３（療養者名簿）（⑤の場合）'!$BD35+1&lt;=15,IF(QH$19&gt;='様式３（療養者名簿）（⑤の場合）'!$BD35,IF(QH$19&lt;='様式３（療養者名簿）（⑤の場合）'!$BE35,1,0),0),0)</f>
        <v>0</v>
      </c>
      <c r="QI30" s="257">
        <f>IF(QI$19-'様式３（療養者名簿）（⑤の場合）'!$BD35+1&lt;=15,IF(QI$19&gt;='様式３（療養者名簿）（⑤の場合）'!$BD35,IF(QI$19&lt;='様式３（療養者名簿）（⑤の場合）'!$BE35,1,0),0),0)</f>
        <v>0</v>
      </c>
      <c r="QJ30" s="257">
        <f>IF(QJ$19-'様式３（療養者名簿）（⑤の場合）'!$BD35+1&lt;=15,IF(QJ$19&gt;='様式３（療養者名簿）（⑤の場合）'!$BD35,IF(QJ$19&lt;='様式３（療養者名簿）（⑤の場合）'!$BE35,1,0),0),0)</f>
        <v>0</v>
      </c>
      <c r="QK30" s="257">
        <f>IF(QK$19-'様式３（療養者名簿）（⑤の場合）'!$BD35+1&lt;=15,IF(QK$19&gt;='様式３（療養者名簿）（⑤の場合）'!$BD35,IF(QK$19&lt;='様式３（療養者名簿）（⑤の場合）'!$BE35,1,0),0),0)</f>
        <v>0</v>
      </c>
      <c r="QL30" s="257">
        <f>IF(QL$19-'様式３（療養者名簿）（⑤の場合）'!$BD35+1&lt;=15,IF(QL$19&gt;='様式３（療養者名簿）（⑤の場合）'!$BD35,IF(QL$19&lt;='様式３（療養者名簿）（⑤の場合）'!$BE35,1,0),0),0)</f>
        <v>0</v>
      </c>
      <c r="QM30" s="257">
        <f>IF(QM$19-'様式３（療養者名簿）（⑤の場合）'!$BD35+1&lt;=15,IF(QM$19&gt;='様式３（療養者名簿）（⑤の場合）'!$BD35,IF(QM$19&lt;='様式３（療養者名簿）（⑤の場合）'!$BE35,1,0),0),0)</f>
        <v>0</v>
      </c>
      <c r="QN30" s="257">
        <f>IF(QN$19-'様式３（療養者名簿）（⑤の場合）'!$BD35+1&lt;=15,IF(QN$19&gt;='様式３（療養者名簿）（⑤の場合）'!$BD35,IF(QN$19&lt;='様式３（療養者名簿）（⑤の場合）'!$BE35,1,0),0),0)</f>
        <v>0</v>
      </c>
      <c r="QO30" s="257">
        <f>IF(QO$19-'様式３（療養者名簿）（⑤の場合）'!$BD35+1&lt;=15,IF(QO$19&gt;='様式３（療養者名簿）（⑤の場合）'!$BD35,IF(QO$19&lt;='様式３（療養者名簿）（⑤の場合）'!$BE35,1,0),0),0)</f>
        <v>0</v>
      </c>
      <c r="QP30" s="257">
        <f>IF(QP$19-'様式３（療養者名簿）（⑤の場合）'!$BD35+1&lt;=15,IF(QP$19&gt;='様式３（療養者名簿）（⑤の場合）'!$BD35,IF(QP$19&lt;='様式３（療養者名簿）（⑤の場合）'!$BE35,1,0),0),0)</f>
        <v>0</v>
      </c>
      <c r="QQ30" s="257">
        <f>IF(QQ$19-'様式３（療養者名簿）（⑤の場合）'!$BD35+1&lt;=15,IF(QQ$19&gt;='様式３（療養者名簿）（⑤の場合）'!$BD35,IF(QQ$19&lt;='様式３（療養者名簿）（⑤の場合）'!$BE35,1,0),0),0)</f>
        <v>0</v>
      </c>
      <c r="QR30" s="257">
        <f>IF(QR$19-'様式３（療養者名簿）（⑤の場合）'!$BD35+1&lt;=15,IF(QR$19&gt;='様式３（療養者名簿）（⑤の場合）'!$BD35,IF(QR$19&lt;='様式３（療養者名簿）（⑤の場合）'!$BE35,1,0),0),0)</f>
        <v>0</v>
      </c>
      <c r="QS30" s="257">
        <f>IF(QS$19-'様式３（療養者名簿）（⑤の場合）'!$BD35+1&lt;=15,IF(QS$19&gt;='様式３（療養者名簿）（⑤の場合）'!$BD35,IF(QS$19&lt;='様式３（療養者名簿）（⑤の場合）'!$BE35,1,0),0),0)</f>
        <v>0</v>
      </c>
      <c r="QT30" s="257">
        <f>IF(QT$19-'様式３（療養者名簿）（⑤の場合）'!$BD35+1&lt;=15,IF(QT$19&gt;='様式３（療養者名簿）（⑤の場合）'!$BD35,IF(QT$19&lt;='様式３（療養者名簿）（⑤の場合）'!$BE35,1,0),0),0)</f>
        <v>0</v>
      </c>
      <c r="QU30" s="257">
        <f>IF(QU$19-'様式３（療養者名簿）（⑤の場合）'!$BD35+1&lt;=15,IF(QU$19&gt;='様式３（療養者名簿）（⑤の場合）'!$BD35,IF(QU$19&lt;='様式３（療養者名簿）（⑤の場合）'!$BE35,1,0),0),0)</f>
        <v>0</v>
      </c>
      <c r="QV30" s="257">
        <f>IF(QV$19-'様式３（療養者名簿）（⑤の場合）'!$BD35+1&lt;=15,IF(QV$19&gt;='様式３（療養者名簿）（⑤の場合）'!$BD35,IF(QV$19&lt;='様式３（療養者名簿）（⑤の場合）'!$BE35,1,0),0),0)</f>
        <v>0</v>
      </c>
      <c r="QW30" s="257">
        <f>IF(QW$19-'様式３（療養者名簿）（⑤の場合）'!$BD35+1&lt;=15,IF(QW$19&gt;='様式３（療養者名簿）（⑤の場合）'!$BD35,IF(QW$19&lt;='様式３（療養者名簿）（⑤の場合）'!$BE35,1,0),0),0)</f>
        <v>0</v>
      </c>
      <c r="QX30" s="257">
        <f>IF(QX$19-'様式３（療養者名簿）（⑤の場合）'!$BD35+1&lt;=15,IF(QX$19&gt;='様式３（療養者名簿）（⑤の場合）'!$BD35,IF(QX$19&lt;='様式３（療養者名簿）（⑤の場合）'!$BE35,1,0),0),0)</f>
        <v>0</v>
      </c>
      <c r="QY30" s="257">
        <f>IF(QY$19-'様式３（療養者名簿）（⑤の場合）'!$BD35+1&lt;=15,IF(QY$19&gt;='様式３（療養者名簿）（⑤の場合）'!$BD35,IF(QY$19&lt;='様式３（療養者名簿）（⑤の場合）'!$BE35,1,0),0),0)</f>
        <v>0</v>
      </c>
      <c r="QZ30" s="257">
        <f>IF(QZ$19-'様式３（療養者名簿）（⑤の場合）'!$BD35+1&lt;=15,IF(QZ$19&gt;='様式３（療養者名簿）（⑤の場合）'!$BD35,IF(QZ$19&lt;='様式３（療養者名簿）（⑤の場合）'!$BE35,1,0),0),0)</f>
        <v>0</v>
      </c>
      <c r="RA30" s="257">
        <f>IF(RA$19-'様式３（療養者名簿）（⑤の場合）'!$BD35+1&lt;=15,IF(RA$19&gt;='様式３（療養者名簿）（⑤の場合）'!$BD35,IF(RA$19&lt;='様式３（療養者名簿）（⑤の場合）'!$BE35,1,0),0),0)</f>
        <v>0</v>
      </c>
      <c r="RB30" s="257">
        <f>IF(RB$19-'様式３（療養者名簿）（⑤の場合）'!$BD35+1&lt;=15,IF(RB$19&gt;='様式３（療養者名簿）（⑤の場合）'!$BD35,IF(RB$19&lt;='様式３（療養者名簿）（⑤の場合）'!$BE35,1,0),0),0)</f>
        <v>0</v>
      </c>
      <c r="RC30" s="257">
        <f>IF(RC$19-'様式３（療養者名簿）（⑤の場合）'!$BD35+1&lt;=15,IF(RC$19&gt;='様式３（療養者名簿）（⑤の場合）'!$BD35,IF(RC$19&lt;='様式３（療養者名簿）（⑤の場合）'!$BE35,1,0),0),0)</f>
        <v>0</v>
      </c>
      <c r="RD30" s="257">
        <f>IF(RD$19-'様式３（療養者名簿）（⑤の場合）'!$BD35+1&lt;=15,IF(RD$19&gt;='様式３（療養者名簿）（⑤の場合）'!$BD35,IF(RD$19&lt;='様式３（療養者名簿）（⑤の場合）'!$BE35,1,0),0),0)</f>
        <v>0</v>
      </c>
      <c r="RE30" s="257">
        <f>IF(RE$19-'様式３（療養者名簿）（⑤の場合）'!$BD35+1&lt;=15,IF(RE$19&gt;='様式３（療養者名簿）（⑤の場合）'!$BD35,IF(RE$19&lt;='様式３（療養者名簿）（⑤の場合）'!$BE35,1,0),0),0)</f>
        <v>0</v>
      </c>
      <c r="RF30" s="257">
        <f>IF(RF$19-'様式３（療養者名簿）（⑤の場合）'!$BD35+1&lt;=15,IF(RF$19&gt;='様式３（療養者名簿）（⑤の場合）'!$BD35,IF(RF$19&lt;='様式３（療養者名簿）（⑤の場合）'!$BE35,1,0),0),0)</f>
        <v>0</v>
      </c>
      <c r="RG30" s="257">
        <f>IF(RG$19-'様式３（療養者名簿）（⑤の場合）'!$BD35+1&lt;=15,IF(RG$19&gt;='様式３（療養者名簿）（⑤の場合）'!$BD35,IF(RG$19&lt;='様式３（療養者名簿）（⑤の場合）'!$BE35,1,0),0),0)</f>
        <v>0</v>
      </c>
      <c r="RH30" s="257">
        <f>IF(RH$19-'様式３（療養者名簿）（⑤の場合）'!$BD35+1&lt;=15,IF(RH$19&gt;='様式３（療養者名簿）（⑤の場合）'!$BD35,IF(RH$19&lt;='様式３（療養者名簿）（⑤の場合）'!$BE35,1,0),0),0)</f>
        <v>0</v>
      </c>
      <c r="RI30" s="257">
        <f>IF(RI$19-'様式３（療養者名簿）（⑤の場合）'!$BD35+1&lt;=15,IF(RI$19&gt;='様式３（療養者名簿）（⑤の場合）'!$BD35,IF(RI$19&lt;='様式３（療養者名簿）（⑤の場合）'!$BE35,1,0),0),0)</f>
        <v>0</v>
      </c>
      <c r="RJ30" s="257">
        <f>IF(RJ$19-'様式３（療養者名簿）（⑤の場合）'!$BD35+1&lt;=15,IF(RJ$19&gt;='様式３（療養者名簿）（⑤の場合）'!$BD35,IF(RJ$19&lt;='様式３（療養者名簿）（⑤の場合）'!$BE35,1,0),0),0)</f>
        <v>0</v>
      </c>
      <c r="RK30" s="257">
        <f>IF(RK$19-'様式３（療養者名簿）（⑤の場合）'!$BD35+1&lt;=15,IF(RK$19&gt;='様式３（療養者名簿）（⑤の場合）'!$BD35,IF(RK$19&lt;='様式３（療養者名簿）（⑤の場合）'!$BE35,1,0),0),0)</f>
        <v>0</v>
      </c>
      <c r="RL30" s="257">
        <f>IF(RL$19-'様式３（療養者名簿）（⑤の場合）'!$BD35+1&lt;=15,IF(RL$19&gt;='様式３（療養者名簿）（⑤の場合）'!$BD35,IF(RL$19&lt;='様式３（療養者名簿）（⑤の場合）'!$BE35,1,0),0),0)</f>
        <v>0</v>
      </c>
      <c r="RM30" s="257">
        <f>IF(RM$19-'様式３（療養者名簿）（⑤の場合）'!$BD35+1&lt;=15,IF(RM$19&gt;='様式３（療養者名簿）（⑤の場合）'!$BD35,IF(RM$19&lt;='様式３（療養者名簿）（⑤の場合）'!$BE35,1,0),0),0)</f>
        <v>0</v>
      </c>
      <c r="RN30" s="257">
        <f>IF(RN$19-'様式３（療養者名簿）（⑤の場合）'!$BD35+1&lt;=15,IF(RN$19&gt;='様式３（療養者名簿）（⑤の場合）'!$BD35,IF(RN$19&lt;='様式３（療養者名簿）（⑤の場合）'!$BE35,1,0),0),0)</f>
        <v>0</v>
      </c>
      <c r="RO30" s="257">
        <f>IF(RO$19-'様式３（療養者名簿）（⑤の場合）'!$BD35+1&lt;=15,IF(RO$19&gt;='様式３（療養者名簿）（⑤の場合）'!$BD35,IF(RO$19&lt;='様式３（療養者名簿）（⑤の場合）'!$BE35,1,0),0),0)</f>
        <v>0</v>
      </c>
      <c r="RP30" s="257">
        <f>IF(RP$19-'様式３（療養者名簿）（⑤の場合）'!$BD35+1&lt;=15,IF(RP$19&gt;='様式３（療養者名簿）（⑤の場合）'!$BD35,IF(RP$19&lt;='様式３（療養者名簿）（⑤の場合）'!$BE35,1,0),0),0)</f>
        <v>0</v>
      </c>
      <c r="RQ30" s="257">
        <f>IF(RQ$19-'様式３（療養者名簿）（⑤の場合）'!$BD35+1&lt;=15,IF(RQ$19&gt;='様式３（療養者名簿）（⑤の場合）'!$BD35,IF(RQ$19&lt;='様式３（療養者名簿）（⑤の場合）'!$BE35,1,0),0),0)</f>
        <v>0</v>
      </c>
      <c r="RR30" s="257">
        <f>IF(RR$19-'様式３（療養者名簿）（⑤の場合）'!$BD35+1&lt;=15,IF(RR$19&gt;='様式３（療養者名簿）（⑤の場合）'!$BD35,IF(RR$19&lt;='様式３（療養者名簿）（⑤の場合）'!$BE35,1,0),0),0)</f>
        <v>0</v>
      </c>
      <c r="RS30" s="257">
        <f>IF(RS$19-'様式３（療養者名簿）（⑤の場合）'!$BD35+1&lt;=15,IF(RS$19&gt;='様式３（療養者名簿）（⑤の場合）'!$BD35,IF(RS$19&lt;='様式３（療養者名簿）（⑤の場合）'!$BE35,1,0),0),0)</f>
        <v>0</v>
      </c>
      <c r="RT30" s="257">
        <f>IF(RT$19-'様式３（療養者名簿）（⑤の場合）'!$BD35+1&lt;=15,IF(RT$19&gt;='様式３（療養者名簿）（⑤の場合）'!$BD35,IF(RT$19&lt;='様式３（療養者名簿）（⑤の場合）'!$BE35,1,0),0),0)</f>
        <v>0</v>
      </c>
      <c r="RU30" s="257">
        <f>IF(RU$19-'様式３（療養者名簿）（⑤の場合）'!$BD35+1&lt;=15,IF(RU$19&gt;='様式３（療養者名簿）（⑤の場合）'!$BD35,IF(RU$19&lt;='様式３（療養者名簿）（⑤の場合）'!$BE35,1,0),0),0)</f>
        <v>0</v>
      </c>
      <c r="RV30" s="257">
        <f>IF(RV$19-'様式３（療養者名簿）（⑤の場合）'!$BD35+1&lt;=15,IF(RV$19&gt;='様式３（療養者名簿）（⑤の場合）'!$BD35,IF(RV$19&lt;='様式３（療養者名簿）（⑤の場合）'!$BE35,1,0),0),0)</f>
        <v>0</v>
      </c>
      <c r="RW30" s="257">
        <f>IF(RW$19-'様式３（療養者名簿）（⑤の場合）'!$BD35+1&lt;=15,IF(RW$19&gt;='様式３（療養者名簿）（⑤の場合）'!$BD35,IF(RW$19&lt;='様式３（療養者名簿）（⑤の場合）'!$BE35,1,0),0),0)</f>
        <v>0</v>
      </c>
      <c r="RX30" s="257">
        <f>IF(RX$19-'様式３（療養者名簿）（⑤の場合）'!$BD35+1&lt;=15,IF(RX$19&gt;='様式３（療養者名簿）（⑤の場合）'!$BD35,IF(RX$19&lt;='様式３（療養者名簿）（⑤の場合）'!$BE35,1,0),0),0)</f>
        <v>0</v>
      </c>
      <c r="RY30" s="257">
        <f>IF(RY$19-'様式３（療養者名簿）（⑤の場合）'!$BD35+1&lt;=15,IF(RY$19&gt;='様式３（療養者名簿）（⑤の場合）'!$BD35,IF(RY$19&lt;='様式３（療養者名簿）（⑤の場合）'!$BE35,1,0),0),0)</f>
        <v>0</v>
      </c>
      <c r="RZ30" s="257">
        <f>IF(RZ$19-'様式３（療養者名簿）（⑤の場合）'!$BD35+1&lt;=15,IF(RZ$19&gt;='様式３（療養者名簿）（⑤の場合）'!$BD35,IF(RZ$19&lt;='様式３（療養者名簿）（⑤の場合）'!$BE35,1,0),0),0)</f>
        <v>0</v>
      </c>
      <c r="SA30" s="257">
        <f>IF(SA$19-'様式３（療養者名簿）（⑤の場合）'!$BD35+1&lt;=15,IF(SA$19&gt;='様式３（療養者名簿）（⑤の場合）'!$BD35,IF(SA$19&lt;='様式３（療養者名簿）（⑤の場合）'!$BE35,1,0),0),0)</f>
        <v>0</v>
      </c>
      <c r="SB30" s="257">
        <f>IF(SB$19-'様式３（療養者名簿）（⑤の場合）'!$BD35+1&lt;=15,IF(SB$19&gt;='様式３（療養者名簿）（⑤の場合）'!$BD35,IF(SB$19&lt;='様式３（療養者名簿）（⑤の場合）'!$BE35,1,0),0),0)</f>
        <v>0</v>
      </c>
      <c r="SC30" s="257">
        <f>IF(SC$19-'様式３（療養者名簿）（⑤の場合）'!$BD35+1&lt;=15,IF(SC$19&gt;='様式３（療養者名簿）（⑤の場合）'!$BD35,IF(SC$19&lt;='様式３（療養者名簿）（⑤の場合）'!$BE35,1,0),0),0)</f>
        <v>0</v>
      </c>
      <c r="SD30" s="257">
        <f>IF(SD$19-'様式３（療養者名簿）（⑤の場合）'!$BD35+1&lt;=15,IF(SD$19&gt;='様式３（療養者名簿）（⑤の場合）'!$BD35,IF(SD$19&lt;='様式３（療養者名簿）（⑤の場合）'!$BE35,1,0),0),0)</f>
        <v>0</v>
      </c>
      <c r="SE30" s="257">
        <f>IF(SE$19-'様式３（療養者名簿）（⑤の場合）'!$BD35+1&lt;=15,IF(SE$19&gt;='様式３（療養者名簿）（⑤の場合）'!$BD35,IF(SE$19&lt;='様式３（療養者名簿）（⑤の場合）'!$BE35,1,0),0),0)</f>
        <v>0</v>
      </c>
      <c r="SF30" s="257">
        <f>IF(SF$19-'様式３（療養者名簿）（⑤の場合）'!$BD35+1&lt;=15,IF(SF$19&gt;='様式３（療養者名簿）（⑤の場合）'!$BD35,IF(SF$19&lt;='様式３（療養者名簿）（⑤の場合）'!$BE35,1,0),0),0)</f>
        <v>0</v>
      </c>
      <c r="SG30" s="257">
        <f>IF(SG$19-'様式３（療養者名簿）（⑤の場合）'!$BD35+1&lt;=15,IF(SG$19&gt;='様式３（療養者名簿）（⑤の場合）'!$BD35,IF(SG$19&lt;='様式３（療養者名簿）（⑤の場合）'!$BE35,1,0),0),0)</f>
        <v>0</v>
      </c>
      <c r="SH30" s="257">
        <f>IF(SH$19-'様式３（療養者名簿）（⑤の場合）'!$BD35+1&lt;=15,IF(SH$19&gt;='様式３（療養者名簿）（⑤の場合）'!$BD35,IF(SH$19&lt;='様式３（療養者名簿）（⑤の場合）'!$BE35,1,0),0),0)</f>
        <v>0</v>
      </c>
      <c r="SI30" s="257">
        <f>IF(SI$19-'様式３（療養者名簿）（⑤の場合）'!$BD35+1&lt;=15,IF(SI$19&gt;='様式３（療養者名簿）（⑤の場合）'!$BD35,IF(SI$19&lt;='様式３（療養者名簿）（⑤の場合）'!$BE35,1,0),0),0)</f>
        <v>0</v>
      </c>
      <c r="SJ30" s="257">
        <f>IF(SJ$19-'様式３（療養者名簿）（⑤の場合）'!$BD35+1&lt;=15,IF(SJ$19&gt;='様式３（療養者名簿）（⑤の場合）'!$BD35,IF(SJ$19&lt;='様式３（療養者名簿）（⑤の場合）'!$BE35,1,0),0),0)</f>
        <v>0</v>
      </c>
      <c r="SK30" s="257">
        <f>IF(SK$19-'様式３（療養者名簿）（⑤の場合）'!$BD35+1&lt;=15,IF(SK$19&gt;='様式３（療養者名簿）（⑤の場合）'!$BD35,IF(SK$19&lt;='様式３（療養者名簿）（⑤の場合）'!$BE35,1,0),0),0)</f>
        <v>0</v>
      </c>
      <c r="SL30" s="257">
        <f>IF(SL$19-'様式３（療養者名簿）（⑤の場合）'!$BD35+1&lt;=15,IF(SL$19&gt;='様式３（療養者名簿）（⑤の場合）'!$BD35,IF(SL$19&lt;='様式３（療養者名簿）（⑤の場合）'!$BE35,1,0),0),0)</f>
        <v>0</v>
      </c>
      <c r="SM30" s="257">
        <f>IF(SM$19-'様式３（療養者名簿）（⑤の場合）'!$BD35+1&lt;=15,IF(SM$19&gt;='様式３（療養者名簿）（⑤の場合）'!$BD35,IF(SM$19&lt;='様式３（療養者名簿）（⑤の場合）'!$BE35,1,0),0),0)</f>
        <v>0</v>
      </c>
      <c r="SN30" s="257">
        <f>IF(SN$19-'様式３（療養者名簿）（⑤の場合）'!$BD35+1&lt;=15,IF(SN$19&gt;='様式３（療養者名簿）（⑤の場合）'!$BD35,IF(SN$19&lt;='様式３（療養者名簿）（⑤の場合）'!$BE35,1,0),0),0)</f>
        <v>0</v>
      </c>
      <c r="SO30" s="257">
        <f>IF(SO$19-'様式３（療養者名簿）（⑤の場合）'!$BD35+1&lt;=15,IF(SO$19&gt;='様式３（療養者名簿）（⑤の場合）'!$BD35,IF(SO$19&lt;='様式３（療養者名簿）（⑤の場合）'!$BE35,1,0),0),0)</f>
        <v>0</v>
      </c>
      <c r="SP30" s="257">
        <f>IF(SP$19-'様式３（療養者名簿）（⑤の場合）'!$BD35+1&lt;=15,IF(SP$19&gt;='様式３（療養者名簿）（⑤の場合）'!$BD35,IF(SP$19&lt;='様式３（療養者名簿）（⑤の場合）'!$BE35,1,0),0),0)</f>
        <v>0</v>
      </c>
      <c r="SQ30" s="257">
        <f>IF(SQ$19-'様式３（療養者名簿）（⑤の場合）'!$BD35+1&lt;=15,IF(SQ$19&gt;='様式３（療養者名簿）（⑤の場合）'!$BD35,IF(SQ$19&lt;='様式３（療養者名簿）（⑤の場合）'!$BE35,1,0),0),0)</f>
        <v>0</v>
      </c>
      <c r="SR30" s="257">
        <f>IF(SR$19-'様式３（療養者名簿）（⑤の場合）'!$BD35+1&lt;=15,IF(SR$19&gt;='様式３（療養者名簿）（⑤の場合）'!$BD35,IF(SR$19&lt;='様式３（療養者名簿）（⑤の場合）'!$BE35,1,0),0),0)</f>
        <v>0</v>
      </c>
      <c r="SS30" s="257">
        <f>IF(SS$19-'様式３（療養者名簿）（⑤の場合）'!$BD35+1&lt;=15,IF(SS$19&gt;='様式３（療養者名簿）（⑤の場合）'!$BD35,IF(SS$19&lt;='様式３（療養者名簿）（⑤の場合）'!$BE35,1,0),0),0)</f>
        <v>0</v>
      </c>
      <c r="ST30" s="257">
        <f>IF(ST$19-'様式３（療養者名簿）（⑤の場合）'!$BD35+1&lt;=15,IF(ST$19&gt;='様式３（療養者名簿）（⑤の場合）'!$BD35,IF(ST$19&lt;='様式３（療養者名簿）（⑤の場合）'!$BE35,1,0),0),0)</f>
        <v>0</v>
      </c>
      <c r="SU30" s="257">
        <f>IF(SU$19-'様式３（療養者名簿）（⑤の場合）'!$BD35+1&lt;=15,IF(SU$19&gt;='様式３（療養者名簿）（⑤の場合）'!$BD35,IF(SU$19&lt;='様式３（療養者名簿）（⑤の場合）'!$BE35,1,0),0),0)</f>
        <v>0</v>
      </c>
      <c r="SV30" s="257">
        <f>IF(SV$19-'様式３（療養者名簿）（⑤の場合）'!$BD35+1&lt;=15,IF(SV$19&gt;='様式３（療養者名簿）（⑤の場合）'!$BD35,IF(SV$19&lt;='様式３（療養者名簿）（⑤の場合）'!$BE35,1,0),0),0)</f>
        <v>0</v>
      </c>
      <c r="SW30" s="257">
        <f>IF(SW$19-'様式３（療養者名簿）（⑤の場合）'!$BD35+1&lt;=15,IF(SW$19&gt;='様式３（療養者名簿）（⑤の場合）'!$BD35,IF(SW$19&lt;='様式３（療養者名簿）（⑤の場合）'!$BE35,1,0),0),0)</f>
        <v>0</v>
      </c>
      <c r="SX30" s="257">
        <f>IF(SX$19-'様式３（療養者名簿）（⑤の場合）'!$BD35+1&lt;=15,IF(SX$19&gt;='様式３（療養者名簿）（⑤の場合）'!$BD35,IF(SX$19&lt;='様式３（療養者名簿）（⑤の場合）'!$BE35,1,0),0),0)</f>
        <v>0</v>
      </c>
      <c r="SY30" s="257">
        <f>IF(SY$19-'様式３（療養者名簿）（⑤の場合）'!$BD35+1&lt;=15,IF(SY$19&gt;='様式３（療養者名簿）（⑤の場合）'!$BD35,IF(SY$19&lt;='様式３（療養者名簿）（⑤の場合）'!$BE35,1,0),0),0)</f>
        <v>0</v>
      </c>
      <c r="SZ30" s="257">
        <f>IF(SZ$19-'様式３（療養者名簿）（⑤の場合）'!$BD35+1&lt;=15,IF(SZ$19&gt;='様式３（療養者名簿）（⑤の場合）'!$BD35,IF(SZ$19&lt;='様式３（療養者名簿）（⑤の場合）'!$BE35,1,0),0),0)</f>
        <v>0</v>
      </c>
      <c r="TA30" s="257">
        <f>IF(TA$19-'様式３（療養者名簿）（⑤の場合）'!$BD35+1&lt;=15,IF(TA$19&gt;='様式３（療養者名簿）（⑤の場合）'!$BD35,IF(TA$19&lt;='様式３（療養者名簿）（⑤の場合）'!$BE35,1,0),0),0)</f>
        <v>0</v>
      </c>
      <c r="TB30" s="257">
        <f>IF(TB$19-'様式３（療養者名簿）（⑤の場合）'!$BD35+1&lt;=15,IF(TB$19&gt;='様式３（療養者名簿）（⑤の場合）'!$BD35,IF(TB$19&lt;='様式３（療養者名簿）（⑤の場合）'!$BE35,1,0),0),0)</f>
        <v>0</v>
      </c>
      <c r="TC30" s="257">
        <f>IF(TC$19-'様式３（療養者名簿）（⑤の場合）'!$BD35+1&lt;=15,IF(TC$19&gt;='様式３（療養者名簿）（⑤の場合）'!$BD35,IF(TC$19&lt;='様式３（療養者名簿）（⑤の場合）'!$BE35,1,0),0),0)</f>
        <v>0</v>
      </c>
      <c r="TD30" s="257">
        <f>IF(TD$19-'様式３（療養者名簿）（⑤の場合）'!$BD35+1&lt;=15,IF(TD$19&gt;='様式３（療養者名簿）（⑤の場合）'!$BD35,IF(TD$19&lt;='様式３（療養者名簿）（⑤の場合）'!$BE35,1,0),0),0)</f>
        <v>0</v>
      </c>
      <c r="TE30" s="257">
        <f>IF(TE$19-'様式３（療養者名簿）（⑤の場合）'!$BD35+1&lt;=15,IF(TE$19&gt;='様式３（療養者名簿）（⑤の場合）'!$BD35,IF(TE$19&lt;='様式３（療養者名簿）（⑤の場合）'!$BE35,1,0),0),0)</f>
        <v>0</v>
      </c>
      <c r="TF30" s="257">
        <f>IF(TF$19-'様式３（療養者名簿）（⑤の場合）'!$BD35+1&lt;=15,IF(TF$19&gt;='様式３（療養者名簿）（⑤の場合）'!$BD35,IF(TF$19&lt;='様式３（療養者名簿）（⑤の場合）'!$BE35,1,0),0),0)</f>
        <v>0</v>
      </c>
      <c r="TG30" s="257">
        <f>IF(TG$19-'様式３（療養者名簿）（⑤の場合）'!$BD35+1&lt;=15,IF(TG$19&gt;='様式３（療養者名簿）（⑤の場合）'!$BD35,IF(TG$19&lt;='様式３（療養者名簿）（⑤の場合）'!$BE35,1,0),0),0)</f>
        <v>0</v>
      </c>
      <c r="TH30" s="257">
        <f>IF(TH$19-'様式３（療養者名簿）（⑤の場合）'!$BD35+1&lt;=15,IF(TH$19&gt;='様式３（療養者名簿）（⑤の場合）'!$BD35,IF(TH$19&lt;='様式３（療養者名簿）（⑤の場合）'!$BE35,1,0),0),0)</f>
        <v>0</v>
      </c>
      <c r="TI30" s="257">
        <f>IF(TI$19-'様式３（療養者名簿）（⑤の場合）'!$BD35+1&lt;=15,IF(TI$19&gt;='様式３（療養者名簿）（⑤の場合）'!$BD35,IF(TI$19&lt;='様式３（療養者名簿）（⑤の場合）'!$BE35,1,0),0),0)</f>
        <v>0</v>
      </c>
      <c r="TJ30" s="257">
        <f>IF(TJ$19-'様式３（療養者名簿）（⑤の場合）'!$BD35+1&lt;=15,IF(TJ$19&gt;='様式３（療養者名簿）（⑤の場合）'!$BD35,IF(TJ$19&lt;='様式３（療養者名簿）（⑤の場合）'!$BE35,1,0),0),0)</f>
        <v>0</v>
      </c>
      <c r="TK30" s="257">
        <f>IF(TK$19-'様式３（療養者名簿）（⑤の場合）'!$BD35+1&lt;=15,IF(TK$19&gt;='様式３（療養者名簿）（⑤の場合）'!$BD35,IF(TK$19&lt;='様式３（療養者名簿）（⑤の場合）'!$BE35,1,0),0),0)</f>
        <v>0</v>
      </c>
      <c r="TL30" s="257">
        <f>IF(TL$19-'様式３（療養者名簿）（⑤の場合）'!$BD35+1&lt;=15,IF(TL$19&gt;='様式３（療養者名簿）（⑤の場合）'!$BD35,IF(TL$19&lt;='様式３（療養者名簿）（⑤の場合）'!$BE35,1,0),0),0)</f>
        <v>0</v>
      </c>
      <c r="TM30" s="257">
        <f>IF(TM$19-'様式３（療養者名簿）（⑤の場合）'!$BD35+1&lt;=15,IF(TM$19&gt;='様式３（療養者名簿）（⑤の場合）'!$BD35,IF(TM$19&lt;='様式３（療養者名簿）（⑤の場合）'!$BE35,1,0),0),0)</f>
        <v>0</v>
      </c>
      <c r="TN30" s="257">
        <f>IF(TN$19-'様式３（療養者名簿）（⑤の場合）'!$BD35+1&lt;=15,IF(TN$19&gt;='様式３（療養者名簿）（⑤の場合）'!$BD35,IF(TN$19&lt;='様式３（療養者名簿）（⑤の場合）'!$BE35,1,0),0),0)</f>
        <v>0</v>
      </c>
      <c r="TO30" s="257">
        <f>IF(TO$19-'様式３（療養者名簿）（⑤の場合）'!$BD35+1&lt;=15,IF(TO$19&gt;='様式３（療養者名簿）（⑤の場合）'!$BD35,IF(TO$19&lt;='様式３（療養者名簿）（⑤の場合）'!$BE35,1,0),0),0)</f>
        <v>0</v>
      </c>
      <c r="TP30" s="257">
        <f>IF(TP$19-'様式３（療養者名簿）（⑤の場合）'!$BD35+1&lt;=15,IF(TP$19&gt;='様式３（療養者名簿）（⑤の場合）'!$BD35,IF(TP$19&lt;='様式３（療養者名簿）（⑤の場合）'!$BE35,1,0),0),0)</f>
        <v>0</v>
      </c>
      <c r="TQ30" s="257">
        <f>IF(TQ$19-'様式３（療養者名簿）（⑤の場合）'!$BD35+1&lt;=15,IF(TQ$19&gt;='様式３（療養者名簿）（⑤の場合）'!$BD35,IF(TQ$19&lt;='様式３（療養者名簿）（⑤の場合）'!$BE35,1,0),0),0)</f>
        <v>0</v>
      </c>
      <c r="TR30" s="257">
        <f>IF(TR$19-'様式３（療養者名簿）（⑤の場合）'!$BD35+1&lt;=15,IF(TR$19&gt;='様式３（療養者名簿）（⑤の場合）'!$BD35,IF(TR$19&lt;='様式３（療養者名簿）（⑤の場合）'!$BE35,1,0),0),0)</f>
        <v>0</v>
      </c>
      <c r="TS30" s="257">
        <f>IF(TS$19-'様式３（療養者名簿）（⑤の場合）'!$BD35+1&lt;=15,IF(TS$19&gt;='様式３（療養者名簿）（⑤の場合）'!$BD35,IF(TS$19&lt;='様式３（療養者名簿）（⑤の場合）'!$BE35,1,0),0),0)</f>
        <v>0</v>
      </c>
      <c r="TT30" s="257">
        <f>IF(TT$19-'様式３（療養者名簿）（⑤の場合）'!$BD35+1&lt;=15,IF(TT$19&gt;='様式３（療養者名簿）（⑤の場合）'!$BD35,IF(TT$19&lt;='様式３（療養者名簿）（⑤の場合）'!$BE35,1,0),0),0)</f>
        <v>0</v>
      </c>
      <c r="TU30" s="257">
        <f>IF(TU$19-'様式３（療養者名簿）（⑤の場合）'!$BD35+1&lt;=15,IF(TU$19&gt;='様式３（療養者名簿）（⑤の場合）'!$BD35,IF(TU$19&lt;='様式３（療養者名簿）（⑤の場合）'!$BE35,1,0),0),0)</f>
        <v>0</v>
      </c>
      <c r="TV30" s="257">
        <f>IF(TV$19-'様式３（療養者名簿）（⑤の場合）'!$BD35+1&lt;=15,IF(TV$19&gt;='様式３（療養者名簿）（⑤の場合）'!$BD35,IF(TV$19&lt;='様式３（療養者名簿）（⑤の場合）'!$BE35,1,0),0),0)</f>
        <v>0</v>
      </c>
      <c r="TW30" s="257">
        <f>IF(TW$19-'様式３（療養者名簿）（⑤の場合）'!$BD35+1&lt;=15,IF(TW$19&gt;='様式３（療養者名簿）（⑤の場合）'!$BD35,IF(TW$19&lt;='様式３（療養者名簿）（⑤の場合）'!$BE35,1,0),0),0)</f>
        <v>0</v>
      </c>
      <c r="TX30" s="257">
        <f>IF(TX$19-'様式３（療養者名簿）（⑤の場合）'!$BD35+1&lt;=15,IF(TX$19&gt;='様式３（療養者名簿）（⑤の場合）'!$BD35,IF(TX$19&lt;='様式３（療養者名簿）（⑤の場合）'!$BE35,1,0),0),0)</f>
        <v>0</v>
      </c>
      <c r="TY30" s="257">
        <f>IF(TY$19-'様式３（療養者名簿）（⑤の場合）'!$BD35+1&lt;=15,IF(TY$19&gt;='様式３（療養者名簿）（⑤の場合）'!$BD35,IF(TY$19&lt;='様式３（療養者名簿）（⑤の場合）'!$BE35,1,0),0),0)</f>
        <v>0</v>
      </c>
      <c r="TZ30" s="257">
        <f>IF(TZ$19-'様式３（療養者名簿）（⑤の場合）'!$BD35+1&lt;=15,IF(TZ$19&gt;='様式３（療養者名簿）（⑤の場合）'!$BD35,IF(TZ$19&lt;='様式３（療養者名簿）（⑤の場合）'!$BE35,1,0),0),0)</f>
        <v>0</v>
      </c>
      <c r="UA30" s="257">
        <f>IF(UA$19-'様式３（療養者名簿）（⑤の場合）'!$BD35+1&lt;=15,IF(UA$19&gt;='様式３（療養者名簿）（⑤の場合）'!$BD35,IF(UA$19&lt;='様式３（療養者名簿）（⑤の場合）'!$BE35,1,0),0),0)</f>
        <v>0</v>
      </c>
      <c r="UB30" s="257">
        <f>IF(UB$19-'様式３（療養者名簿）（⑤の場合）'!$BD35+1&lt;=15,IF(UB$19&gt;='様式３（療養者名簿）（⑤の場合）'!$BD35,IF(UB$19&lt;='様式３（療養者名簿）（⑤の場合）'!$BE35,1,0),0),0)</f>
        <v>0</v>
      </c>
      <c r="UC30" s="257">
        <f>IF(UC$19-'様式３（療養者名簿）（⑤の場合）'!$BD35+1&lt;=15,IF(UC$19&gt;='様式３（療養者名簿）（⑤の場合）'!$BD35,IF(UC$19&lt;='様式３（療養者名簿）（⑤の場合）'!$BE35,1,0),0),0)</f>
        <v>0</v>
      </c>
      <c r="UD30" s="384">
        <f>IF(UD$19-'様式３（療養者名簿）（⑤の場合）'!$BD35+1&lt;=15,IF(UD$19&gt;='様式３（療養者名簿）（⑤の場合）'!$BD35,IF(UD$19&lt;='様式３（療養者名簿）（⑤の場合）'!$BE35,1,0),0),0)</f>
        <v>0</v>
      </c>
      <c r="UE30" s="384">
        <f>IF(UE$19-'様式３（療養者名簿）（⑤の場合）'!$BD35+1&lt;=15,IF(UE$19&gt;='様式３（療養者名簿）（⑤の場合）'!$BD35,IF(UE$19&lt;='様式３（療養者名簿）（⑤の場合）'!$BE35,1,0),0),0)</f>
        <v>0</v>
      </c>
      <c r="UF30" s="384">
        <f>IF(UF$19-'様式３（療養者名簿）（⑤の場合）'!$BD35+1&lt;=15,IF(UF$19&gt;='様式３（療養者名簿）（⑤の場合）'!$BD35,IF(UF$19&lt;='様式３（療養者名簿）（⑤の場合）'!$BE35,1,0),0),0)</f>
        <v>0</v>
      </c>
      <c r="UG30" s="384">
        <f>IF(UG$19-'様式３（療養者名簿）（⑤の場合）'!$BD35+1&lt;=15,IF(UG$19&gt;='様式３（療養者名簿）（⑤の場合）'!$BD35,IF(UG$19&lt;='様式３（療養者名簿）（⑤の場合）'!$BE35,1,0),0),0)</f>
        <v>0</v>
      </c>
      <c r="UH30" s="384">
        <f>IF(UH$19-'様式３（療養者名簿）（⑤の場合）'!$BD35+1&lt;=15,IF(UH$19&gt;='様式３（療養者名簿）（⑤の場合）'!$BD35,IF(UH$19&lt;='様式３（療養者名簿）（⑤の場合）'!$BE35,1,0),0),0)</f>
        <v>0</v>
      </c>
      <c r="UI30" s="384">
        <f>IF(UI$19-'様式３（療養者名簿）（⑤の場合）'!$BD35+1&lt;=15,IF(UI$19&gt;='様式３（療養者名簿）（⑤の場合）'!$BD35,IF(UI$19&lt;='様式３（療養者名簿）（⑤の場合）'!$BE35,1,0),0),0)</f>
        <v>0</v>
      </c>
      <c r="UJ30" s="384">
        <f>IF(UJ$19-'様式３（療養者名簿）（⑤の場合）'!$BD35+1&lt;=15,IF(UJ$19&gt;='様式３（療養者名簿）（⑤の場合）'!$BD35,IF(UJ$19&lt;='様式３（療養者名簿）（⑤の場合）'!$BE35,1,0),0),0)</f>
        <v>0</v>
      </c>
      <c r="UK30" s="384">
        <f>IF(UK$19-'様式３（療養者名簿）（⑤の場合）'!$BD35+1&lt;=15,IF(UK$19&gt;='様式３（療養者名簿）（⑤の場合）'!$BD35,IF(UK$19&lt;='様式３（療養者名簿）（⑤の場合）'!$BE35,1,0),0),0)</f>
        <v>0</v>
      </c>
      <c r="UL30" s="384">
        <f>IF(UL$19-'様式３（療養者名簿）（⑤の場合）'!$BD35+1&lt;=15,IF(UL$19&gt;='様式３（療養者名簿）（⑤の場合）'!$BD35,IF(UL$19&lt;='様式３（療養者名簿）（⑤の場合）'!$BE35,1,0),0),0)</f>
        <v>0</v>
      </c>
      <c r="UM30" s="384">
        <f>IF(UM$19-'様式３（療養者名簿）（⑤の場合）'!$BD35+1&lt;=15,IF(UM$19&gt;='様式３（療養者名簿）（⑤の場合）'!$BD35,IF(UM$19&lt;='様式３（療養者名簿）（⑤の場合）'!$BE35,1,0),0),0)</f>
        <v>0</v>
      </c>
      <c r="UN30" s="384">
        <f>IF(UN$19-'様式３（療養者名簿）（⑤の場合）'!$BD35+1&lt;=15,IF(UN$19&gt;='様式３（療養者名簿）（⑤の場合）'!$BD35,IF(UN$19&lt;='様式３（療養者名簿）（⑤の場合）'!$BE35,1,0),0),0)</f>
        <v>0</v>
      </c>
      <c r="UO30" s="384">
        <f>IF(UO$19-'様式３（療養者名簿）（⑤の場合）'!$BD35+1&lt;=15,IF(UO$19&gt;='様式３（療養者名簿）（⑤の場合）'!$BD35,IF(UO$19&lt;='様式３（療養者名簿）（⑤の場合）'!$BE35,1,0),0),0)</f>
        <v>0</v>
      </c>
      <c r="UP30" s="384">
        <f>IF(UP$19-'様式３（療養者名簿）（⑤の場合）'!$BD35+1&lt;=15,IF(UP$19&gt;='様式３（療養者名簿）（⑤の場合）'!$BD35,IF(UP$19&lt;='様式３（療養者名簿）（⑤の場合）'!$BE35,1,0),0),0)</f>
        <v>0</v>
      </c>
      <c r="UQ30" s="384">
        <f>IF(UQ$19-'様式３（療養者名簿）（⑤の場合）'!$BD35+1&lt;=15,IF(UQ$19&gt;='様式３（療養者名簿）（⑤の場合）'!$BD35,IF(UQ$19&lt;='様式３（療養者名簿）（⑤の場合）'!$BE35,1,0),0),0)</f>
        <v>0</v>
      </c>
      <c r="UR30" s="384">
        <f>IF(UR$19-'様式３（療養者名簿）（⑤の場合）'!$BD35+1&lt;=15,IF(UR$19&gt;='様式３（療養者名簿）（⑤の場合）'!$BD35,IF(UR$19&lt;='様式３（療養者名簿）（⑤の場合）'!$BE35,1,0),0),0)</f>
        <v>0</v>
      </c>
      <c r="US30" s="384">
        <f>IF(US$19-'様式３（療養者名簿）（⑤の場合）'!$BD35+1&lt;=15,IF(US$19&gt;='様式３（療養者名簿）（⑤の場合）'!$BD35,IF(US$19&lt;='様式３（療養者名簿）（⑤の場合）'!$BE35,1,0),0),0)</f>
        <v>0</v>
      </c>
      <c r="UT30" s="384">
        <f>IF(UT$19-'様式３（療養者名簿）（⑤の場合）'!$BD35+1&lt;=15,IF(UT$19&gt;='様式３（療養者名簿）（⑤の場合）'!$BD35,IF(UT$19&lt;='様式３（療養者名簿）（⑤の場合）'!$BE35,1,0),0),0)</f>
        <v>0</v>
      </c>
      <c r="UU30" s="384">
        <f>IF(UU$19-'様式３（療養者名簿）（⑤の場合）'!$BD35+1&lt;=15,IF(UU$19&gt;='様式３（療養者名簿）（⑤の場合）'!$BD35,IF(UU$19&lt;='様式３（療養者名簿）（⑤の場合）'!$BE35,1,0),0),0)</f>
        <v>0</v>
      </c>
      <c r="UV30" s="384">
        <f>IF(UV$19-'様式３（療養者名簿）（⑤の場合）'!$BD35+1&lt;=15,IF(UV$19&gt;='様式３（療養者名簿）（⑤の場合）'!$BD35,IF(UV$19&lt;='様式３（療養者名簿）（⑤の場合）'!$BE35,1,0),0),0)</f>
        <v>0</v>
      </c>
      <c r="UW30" s="384">
        <f>IF(UW$19-'様式３（療養者名簿）（⑤の場合）'!$BD35+1&lt;=15,IF(UW$19&gt;='様式３（療養者名簿）（⑤の場合）'!$BD35,IF(UW$19&lt;='様式３（療養者名簿）（⑤の場合）'!$BE35,1,0),0),0)</f>
        <v>0</v>
      </c>
      <c r="UX30" s="384">
        <f>IF(UX$19-'様式３（療養者名簿）（⑤の場合）'!$BD35+1&lt;=15,IF(UX$19&gt;='様式３（療養者名簿）（⑤の場合）'!$BD35,IF(UX$19&lt;='様式３（療養者名簿）（⑤の場合）'!$BE35,1,0),0),0)</f>
        <v>0</v>
      </c>
      <c r="UY30" s="384">
        <f>IF(UY$19-'様式３（療養者名簿）（⑤の場合）'!$BD35+1&lt;=15,IF(UY$19&gt;='様式３（療養者名簿）（⑤の場合）'!$BD35,IF(UY$19&lt;='様式３（療養者名簿）（⑤の場合）'!$BE35,1,0),0),0)</f>
        <v>0</v>
      </c>
      <c r="UZ30" s="384">
        <f>IF(UZ$19-'様式３（療養者名簿）（⑤の場合）'!$BD35+1&lt;=15,IF(UZ$19&gt;='様式３（療養者名簿）（⑤の場合）'!$BD35,IF(UZ$19&lt;='様式３（療養者名簿）（⑤の場合）'!$BE35,1,0),0),0)</f>
        <v>0</v>
      </c>
      <c r="VA30" s="384">
        <f>IF(VA$19-'様式３（療養者名簿）（⑤の場合）'!$BD35+1&lt;=15,IF(VA$19&gt;='様式３（療養者名簿）（⑤の場合）'!$BD35,IF(VA$19&lt;='様式３（療養者名簿）（⑤の場合）'!$BE35,1,0),0),0)</f>
        <v>0</v>
      </c>
      <c r="VB30" s="384">
        <f>IF(VB$19-'様式３（療養者名簿）（⑤の場合）'!$BD35+1&lt;=15,IF(VB$19&gt;='様式３（療養者名簿）（⑤の場合）'!$BD35,IF(VB$19&lt;='様式３（療養者名簿）（⑤の場合）'!$BE35,1,0),0),0)</f>
        <v>0</v>
      </c>
      <c r="VC30" s="384">
        <f>IF(VC$19-'様式３（療養者名簿）（⑤の場合）'!$BD35+1&lt;=15,IF(VC$19&gt;='様式３（療養者名簿）（⑤の場合）'!$BD35,IF(VC$19&lt;='様式３（療養者名簿）（⑤の場合）'!$BE35,1,0),0),0)</f>
        <v>0</v>
      </c>
      <c r="VD30" s="384">
        <f>IF(VD$19-'様式３（療養者名簿）（⑤の場合）'!$BD35+1&lt;=15,IF(VD$19&gt;='様式３（療養者名簿）（⑤の場合）'!$BD35,IF(VD$19&lt;='様式３（療養者名簿）（⑤の場合）'!$BE35,1,0),0),0)</f>
        <v>0</v>
      </c>
      <c r="VE30" s="384">
        <f>IF(VE$19-'様式３（療養者名簿）（⑤の場合）'!$BD35+1&lt;=15,IF(VE$19&gt;='様式３（療養者名簿）（⑤の場合）'!$BD35,IF(VE$19&lt;='様式３（療養者名簿）（⑤の場合）'!$BE35,1,0),0),0)</f>
        <v>0</v>
      </c>
      <c r="VF30" s="384">
        <f>IF(VF$19-'様式３（療養者名簿）（⑤の場合）'!$BD35+1&lt;=15,IF(VF$19&gt;='様式３（療養者名簿）（⑤の場合）'!$BD35,IF(VF$19&lt;='様式３（療養者名簿）（⑤の場合）'!$BE35,1,0),0),0)</f>
        <v>0</v>
      </c>
      <c r="VG30" s="384">
        <f>IF(VG$19-'様式３（療養者名簿）（⑤の場合）'!$BD35+1&lt;=15,IF(VG$19&gt;='様式３（療養者名簿）（⑤の場合）'!$BD35,IF(VG$19&lt;='様式３（療養者名簿）（⑤の場合）'!$BE35,1,0),0),0)</f>
        <v>0</v>
      </c>
      <c r="VH30" s="384">
        <f>IF(VH$19-'様式３（療養者名簿）（⑤の場合）'!$BD35+1&lt;=15,IF(VH$19&gt;='様式３（療養者名簿）（⑤の場合）'!$BD35,IF(VH$19&lt;='様式３（療養者名簿）（⑤の場合）'!$BE35,1,0),0),0)</f>
        <v>0</v>
      </c>
      <c r="VI30" s="384">
        <f>IF(VI$19-'様式３（療養者名簿）（⑤の場合）'!$BD35+1&lt;=15,IF(VI$19&gt;='様式３（療養者名簿）（⑤の場合）'!$BD35,IF(VI$19&lt;='様式３（療養者名簿）（⑤の場合）'!$BE35,1,0),0),0)</f>
        <v>0</v>
      </c>
      <c r="VJ30" s="384">
        <f>IF(VJ$19-'様式３（療養者名簿）（⑤の場合）'!$BD35+1&lt;=15,IF(VJ$19&gt;='様式３（療養者名簿）（⑤の場合）'!$BD35,IF(VJ$19&lt;='様式３（療養者名簿）（⑤の場合）'!$BE35,1,0),0),0)</f>
        <v>0</v>
      </c>
      <c r="VK30" s="384">
        <f>IF(VK$19-'様式３（療養者名簿）（⑤の場合）'!$BD35+1&lt;=15,IF(VK$19&gt;='様式３（療養者名簿）（⑤の場合）'!$BD35,IF(VK$19&lt;='様式３（療養者名簿）（⑤の場合）'!$BE35,1,0),0),0)</f>
        <v>0</v>
      </c>
      <c r="VL30" s="384">
        <f>IF(VL$19-'様式３（療養者名簿）（⑤の場合）'!$BD35+1&lt;=15,IF(VL$19&gt;='様式３（療養者名簿）（⑤の場合）'!$BD35,IF(VL$19&lt;='様式３（療養者名簿）（⑤の場合）'!$BE35,1,0),0),0)</f>
        <v>0</v>
      </c>
      <c r="VM30" s="384">
        <f>IF(VM$19-'様式３（療養者名簿）（⑤の場合）'!$BD35+1&lt;=15,IF(VM$19&gt;='様式３（療養者名簿）（⑤の場合）'!$BD35,IF(VM$19&lt;='様式３（療養者名簿）（⑤の場合）'!$BE35,1,0),0),0)</f>
        <v>0</v>
      </c>
      <c r="VN30" s="384">
        <f>IF(VN$19-'様式３（療養者名簿）（⑤の場合）'!$BD35+1&lt;=15,IF(VN$19&gt;='様式３（療養者名簿）（⑤の場合）'!$BD35,IF(VN$19&lt;='様式３（療養者名簿）（⑤の場合）'!$BE35,1,0),0),0)</f>
        <v>0</v>
      </c>
      <c r="VO30" s="384">
        <f>IF(VO$19-'様式３（療養者名簿）（⑤の場合）'!$BD35+1&lt;=15,IF(VO$19&gt;='様式３（療養者名簿）（⑤の場合）'!$BD35,IF(VO$19&lt;='様式３（療養者名簿）（⑤の場合）'!$BE35,1,0),0),0)</f>
        <v>0</v>
      </c>
      <c r="VP30" s="384">
        <f>IF(VP$19-'様式３（療養者名簿）（⑤の場合）'!$BD35+1&lt;=15,IF(VP$19&gt;='様式３（療養者名簿）（⑤の場合）'!$BD35,IF(VP$19&lt;='様式３（療養者名簿）（⑤の場合）'!$BE35,1,0),0),0)</f>
        <v>0</v>
      </c>
      <c r="VQ30" s="384">
        <f>IF(VQ$19-'様式３（療養者名簿）（⑤の場合）'!$BD35+1&lt;=15,IF(VQ$19&gt;='様式３（療養者名簿）（⑤の場合）'!$BD35,IF(VQ$19&lt;='様式３（療養者名簿）（⑤の場合）'!$BE35,1,0),0),0)</f>
        <v>0</v>
      </c>
      <c r="VR30" s="384">
        <f>IF(VR$19-'様式３（療養者名簿）（⑤の場合）'!$BD35+1&lt;=15,IF(VR$19&gt;='様式３（療養者名簿）（⑤の場合）'!$BD35,IF(VR$19&lt;='様式３（療養者名簿）（⑤の場合）'!$BE35,1,0),0),0)</f>
        <v>0</v>
      </c>
      <c r="VS30" s="384">
        <f>IF(VS$19-'様式３（療養者名簿）（⑤の場合）'!$BD35+1&lt;=15,IF(VS$19&gt;='様式３（療養者名簿）（⑤の場合）'!$BD35,IF(VS$19&lt;='様式３（療養者名簿）（⑤の場合）'!$BE35,1,0),0),0)</f>
        <v>0</v>
      </c>
      <c r="VT30" s="384">
        <f>IF(VT$19-'様式３（療養者名簿）（⑤の場合）'!$BD35+1&lt;=15,IF(VT$19&gt;='様式３（療養者名簿）（⑤の場合）'!$BD35,IF(VT$19&lt;='様式３（療養者名簿）（⑤の場合）'!$BE35,1,0),0),0)</f>
        <v>0</v>
      </c>
      <c r="VU30" s="384">
        <f>IF(VU$19-'様式３（療養者名簿）（⑤の場合）'!$BD35+1&lt;=15,IF(VU$19&gt;='様式３（療養者名簿）（⑤の場合）'!$BD35,IF(VU$19&lt;='様式３（療養者名簿）（⑤の場合）'!$BE35,1,0),0),0)</f>
        <v>0</v>
      </c>
      <c r="VV30" s="384">
        <f>IF(VV$19-'様式３（療養者名簿）（⑤の場合）'!$BD35+1&lt;=15,IF(VV$19&gt;='様式３（療養者名簿）（⑤の場合）'!$BD35,IF(VV$19&lt;='様式３（療養者名簿）（⑤の場合）'!$BE35,1,0),0),0)</f>
        <v>0</v>
      </c>
      <c r="VW30" s="384">
        <f>IF(VW$19-'様式３（療養者名簿）（⑤の場合）'!$BD35+1&lt;=15,IF(VW$19&gt;='様式３（療養者名簿）（⑤の場合）'!$BD35,IF(VW$19&lt;='様式３（療養者名簿）（⑤の場合）'!$BE35,1,0),0),0)</f>
        <v>0</v>
      </c>
      <c r="VX30" s="384">
        <f>IF(VX$19-'様式３（療養者名簿）（⑤の場合）'!$BD35+1&lt;=15,IF(VX$19&gt;='様式３（療養者名簿）（⑤の場合）'!$BD35,IF(VX$19&lt;='様式３（療養者名簿）（⑤の場合）'!$BE35,1,0),0),0)</f>
        <v>0</v>
      </c>
      <c r="VY30" s="384">
        <f>IF(VY$19-'様式３（療養者名簿）（⑤の場合）'!$BD35+1&lt;=15,IF(VY$19&gt;='様式３（療養者名簿）（⑤の場合）'!$BD35,IF(VY$19&lt;='様式３（療養者名簿）（⑤の場合）'!$BE35,1,0),0),0)</f>
        <v>0</v>
      </c>
      <c r="VZ30" s="384">
        <f>IF(VZ$19-'様式３（療養者名簿）（⑤の場合）'!$BD35+1&lt;=15,IF(VZ$19&gt;='様式３（療養者名簿）（⑤の場合）'!$BD35,IF(VZ$19&lt;='様式３（療養者名簿）（⑤の場合）'!$BE35,1,0),0),0)</f>
        <v>0</v>
      </c>
      <c r="WA30" s="384">
        <f>IF(WA$19-'様式３（療養者名簿）（⑤の場合）'!$BD35+1&lt;=15,IF(WA$19&gt;='様式３（療養者名簿）（⑤の場合）'!$BD35,IF(WA$19&lt;='様式３（療養者名簿）（⑤の場合）'!$BE35,1,0),0),0)</f>
        <v>0</v>
      </c>
      <c r="WB30" s="384">
        <f>IF(WB$19-'様式３（療養者名簿）（⑤の場合）'!$BD35+1&lt;=15,IF(WB$19&gt;='様式３（療養者名簿）（⑤の場合）'!$BD35,IF(WB$19&lt;='様式３（療養者名簿）（⑤の場合）'!$BE35,1,0),0),0)</f>
        <v>0</v>
      </c>
      <c r="WC30" s="384">
        <f>IF(WC$19-'様式３（療養者名簿）（⑤の場合）'!$BD35+1&lt;=15,IF(WC$19&gt;='様式３（療養者名簿）（⑤の場合）'!$BD35,IF(WC$19&lt;='様式３（療養者名簿）（⑤の場合）'!$BE35,1,0),0),0)</f>
        <v>0</v>
      </c>
      <c r="WD30" s="384">
        <f>IF(WD$19-'様式３（療養者名簿）（⑤の場合）'!$BD35+1&lt;=15,IF(WD$19&gt;='様式３（療養者名簿）（⑤の場合）'!$BD35,IF(WD$19&lt;='様式３（療養者名簿）（⑤の場合）'!$BE35,1,0),0),0)</f>
        <v>0</v>
      </c>
      <c r="WE30" s="384">
        <f>IF(WE$19-'様式３（療養者名簿）（⑤の場合）'!$BD35+1&lt;=15,IF(WE$19&gt;='様式３（療養者名簿）（⑤の場合）'!$BD35,IF(WE$19&lt;='様式３（療養者名簿）（⑤の場合）'!$BE35,1,0),0),0)</f>
        <v>0</v>
      </c>
      <c r="WF30" s="384">
        <f>IF(WF$19-'様式３（療養者名簿）（⑤の場合）'!$BD35+1&lt;=15,IF(WF$19&gt;='様式３（療養者名簿）（⑤の場合）'!$BD35,IF(WF$19&lt;='様式３（療養者名簿）（⑤の場合）'!$BE35,1,0),0),0)</f>
        <v>0</v>
      </c>
      <c r="WG30" s="384">
        <f>IF(WG$19-'様式３（療養者名簿）（⑤の場合）'!$BD35+1&lt;=15,IF(WG$19&gt;='様式３（療養者名簿）（⑤の場合）'!$BD35,IF(WG$19&lt;='様式３（療養者名簿）（⑤の場合）'!$BE35,1,0),0),0)</f>
        <v>0</v>
      </c>
      <c r="WH30" s="384">
        <f>IF(WH$19-'様式３（療養者名簿）（⑤の場合）'!$BD35+1&lt;=15,IF(WH$19&gt;='様式３（療養者名簿）（⑤の場合）'!$BD35,IF(WH$19&lt;='様式３（療養者名簿）（⑤の場合）'!$BE35,1,0),0),0)</f>
        <v>0</v>
      </c>
      <c r="WI30" s="384">
        <f>IF(WI$19-'様式３（療養者名簿）（⑤の場合）'!$BD35+1&lt;=15,IF(WI$19&gt;='様式３（療養者名簿）（⑤の場合）'!$BD35,IF(WI$19&lt;='様式３（療養者名簿）（⑤の場合）'!$BE35,1,0),0),0)</f>
        <v>0</v>
      </c>
      <c r="WJ30" s="384">
        <f>IF(WJ$19-'様式３（療養者名簿）（⑤の場合）'!$BD35+1&lt;=15,IF(WJ$19&gt;='様式３（療養者名簿）（⑤の場合）'!$BD35,IF(WJ$19&lt;='様式３（療養者名簿）（⑤の場合）'!$BE35,1,0),0),0)</f>
        <v>0</v>
      </c>
      <c r="WK30" s="384">
        <f>IF(WK$19-'様式３（療養者名簿）（⑤の場合）'!$BD35+1&lt;=15,IF(WK$19&gt;='様式３（療養者名簿）（⑤の場合）'!$BD35,IF(WK$19&lt;='様式３（療養者名簿）（⑤の場合）'!$BE35,1,0),0),0)</f>
        <v>0</v>
      </c>
      <c r="WL30" s="384">
        <f>IF(WL$19-'様式３（療養者名簿）（⑤の場合）'!$BD35+1&lt;=15,IF(WL$19&gt;='様式３（療養者名簿）（⑤の場合）'!$BD35,IF(WL$19&lt;='様式３（療養者名簿）（⑤の場合）'!$BE35,1,0),0),0)</f>
        <v>0</v>
      </c>
      <c r="WM30" s="384">
        <f>IF(WM$19-'様式３（療養者名簿）（⑤の場合）'!$BD35+1&lt;=15,IF(WM$19&gt;='様式３（療養者名簿）（⑤の場合）'!$BD35,IF(WM$19&lt;='様式３（療養者名簿）（⑤の場合）'!$BE35,1,0),0),0)</f>
        <v>0</v>
      </c>
      <c r="WN30" s="384">
        <f>IF(WN$19-'様式３（療養者名簿）（⑤の場合）'!$BD35+1&lt;=15,IF(WN$19&gt;='様式３（療養者名簿）（⑤の場合）'!$BD35,IF(WN$19&lt;='様式３（療養者名簿）（⑤の場合）'!$BE35,1,0),0),0)</f>
        <v>0</v>
      </c>
      <c r="WO30" s="384">
        <f>IF(WO$19-'様式３（療養者名簿）（⑤の場合）'!$BD35+1&lt;=15,IF(WO$19&gt;='様式３（療養者名簿）（⑤の場合）'!$BD35,IF(WO$19&lt;='様式３（療養者名簿）（⑤の場合）'!$BE35,1,0),0),0)</f>
        <v>0</v>
      </c>
      <c r="WP30" s="384">
        <f>IF(WP$19-'様式３（療養者名簿）（⑤の場合）'!$BD35+1&lt;=15,IF(WP$19&gt;='様式３（療養者名簿）（⑤の場合）'!$BD35,IF(WP$19&lt;='様式３（療養者名簿）（⑤の場合）'!$BE35,1,0),0),0)</f>
        <v>0</v>
      </c>
      <c r="WQ30" s="384">
        <f>IF(WQ$19-'様式３（療養者名簿）（⑤の場合）'!$BD35+1&lt;=15,IF(WQ$19&gt;='様式３（療養者名簿）（⑤の場合）'!$BD35,IF(WQ$19&lt;='様式３（療養者名簿）（⑤の場合）'!$BE35,1,0),0),0)</f>
        <v>0</v>
      </c>
      <c r="WR30" s="384">
        <f>IF(WR$19-'様式３（療養者名簿）（⑤の場合）'!$BD35+1&lt;=15,IF(WR$19&gt;='様式３（療養者名簿）（⑤の場合）'!$BD35,IF(WR$19&lt;='様式３（療養者名簿）（⑤の場合）'!$BE35,1,0),0),0)</f>
        <v>0</v>
      </c>
      <c r="WS30" s="384">
        <f>IF(WS$19-'様式３（療養者名簿）（⑤の場合）'!$BD35+1&lt;=15,IF(WS$19&gt;='様式３（療養者名簿）（⑤の場合）'!$BD35,IF(WS$19&lt;='様式３（療養者名簿）（⑤の場合）'!$BE35,1,0),0),0)</f>
        <v>0</v>
      </c>
      <c r="WT30" s="384">
        <f>IF(WT$19-'様式３（療養者名簿）（⑤の場合）'!$BD35+1&lt;=15,IF(WT$19&gt;='様式３（療養者名簿）（⑤の場合）'!$BD35,IF(WT$19&lt;='様式３（療養者名簿）（⑤の場合）'!$BE35,1,0),0),0)</f>
        <v>0</v>
      </c>
      <c r="WU30" s="384">
        <f>IF(WU$19-'様式３（療養者名簿）（⑤の場合）'!$BD35+1&lt;=15,IF(WU$19&gt;='様式３（療養者名簿）（⑤の場合）'!$BD35,IF(WU$19&lt;='様式３（療養者名簿）（⑤の場合）'!$BE35,1,0),0),0)</f>
        <v>0</v>
      </c>
      <c r="WV30" s="384">
        <f>IF(WV$19-'様式３（療養者名簿）（⑤の場合）'!$BD35+1&lt;=15,IF(WV$19&gt;='様式３（療養者名簿）（⑤の場合）'!$BD35,IF(WV$19&lt;='様式３（療養者名簿）（⑤の場合）'!$BE35,1,0),0),0)</f>
        <v>0</v>
      </c>
      <c r="WW30" s="384">
        <f>IF(WW$19-'様式３（療養者名簿）（⑤の場合）'!$BD35+1&lt;=15,IF(WW$19&gt;='様式３（療養者名簿）（⑤の場合）'!$BD35,IF(WW$19&lt;='様式３（療養者名簿）（⑤の場合）'!$BE35,1,0),0),0)</f>
        <v>0</v>
      </c>
      <c r="WX30" s="384">
        <f>IF(WX$19-'様式３（療養者名簿）（⑤の場合）'!$BD35+1&lt;=15,IF(WX$19&gt;='様式３（療養者名簿）（⑤の場合）'!$BD35,IF(WX$19&lt;='様式３（療養者名簿）（⑤の場合）'!$BE35,1,0),0),0)</f>
        <v>0</v>
      </c>
      <c r="WY30" s="384">
        <f>IF(WY$19-'様式３（療養者名簿）（⑤の場合）'!$BD35+1&lt;=15,IF(WY$19&gt;='様式３（療養者名簿）（⑤の場合）'!$BD35,IF(WY$19&lt;='様式３（療養者名簿）（⑤の場合）'!$BE35,1,0),0),0)</f>
        <v>0</v>
      </c>
      <c r="WZ30" s="384">
        <f>IF(WZ$19-'様式３（療養者名簿）（⑤の場合）'!$BD35+1&lt;=15,IF(WZ$19&gt;='様式３（療養者名簿）（⑤の場合）'!$BD35,IF(WZ$19&lt;='様式３（療養者名簿）（⑤の場合）'!$BE35,1,0),0),0)</f>
        <v>0</v>
      </c>
      <c r="XA30" s="384">
        <f>IF(XA$19-'様式３（療養者名簿）（⑤の場合）'!$BD35+1&lt;=15,IF(XA$19&gt;='様式３（療養者名簿）（⑤の場合）'!$BD35,IF(XA$19&lt;='様式３（療養者名簿）（⑤の場合）'!$BE35,1,0),0),0)</f>
        <v>0</v>
      </c>
      <c r="XB30" s="384">
        <f>IF(XB$19-'様式３（療養者名簿）（⑤の場合）'!$BD35+1&lt;=15,IF(XB$19&gt;='様式３（療養者名簿）（⑤の場合）'!$BD35,IF(XB$19&lt;='様式３（療養者名簿）（⑤の場合）'!$BE35,1,0),0),0)</f>
        <v>0</v>
      </c>
      <c r="XC30" s="384">
        <f>IF(XC$19-'様式３（療養者名簿）（⑤の場合）'!$BD35+1&lt;=15,IF(XC$19&gt;='様式３（療養者名簿）（⑤の場合）'!$BD35,IF(XC$19&lt;='様式３（療養者名簿）（⑤の場合）'!$BE35,1,0),0),0)</f>
        <v>0</v>
      </c>
      <c r="XD30" s="384">
        <f>IF(XD$19-'様式３（療養者名簿）（⑤の場合）'!$BD35+1&lt;=15,IF(XD$19&gt;='様式３（療養者名簿）（⑤の場合）'!$BD35,IF(XD$19&lt;='様式３（療養者名簿）（⑤の場合）'!$BE35,1,0),0),0)</f>
        <v>0</v>
      </c>
      <c r="XE30" s="384">
        <f>IF(XE$19-'様式３（療養者名簿）（⑤の場合）'!$BD35+1&lt;=15,IF(XE$19&gt;='様式３（療養者名簿）（⑤の場合）'!$BD35,IF(XE$19&lt;='様式３（療養者名簿）（⑤の場合）'!$BE35,1,0),0),0)</f>
        <v>0</v>
      </c>
      <c r="XF30" s="384">
        <f>IF(XF$19-'様式３（療養者名簿）（⑤の場合）'!$BD35+1&lt;=15,IF(XF$19&gt;='様式３（療養者名簿）（⑤の場合）'!$BD35,IF(XF$19&lt;='様式３（療養者名簿）（⑤の場合）'!$BE35,1,0),0),0)</f>
        <v>0</v>
      </c>
      <c r="XG30" s="384">
        <f>IF(XG$19-'様式３（療養者名簿）（⑤の場合）'!$BD35+1&lt;=15,IF(XG$19&gt;='様式３（療養者名簿）（⑤の場合）'!$BD35,IF(XG$19&lt;='様式３（療養者名簿）（⑤の場合）'!$BE35,1,0),0),0)</f>
        <v>0</v>
      </c>
      <c r="XH30" s="384">
        <f>IF(XH$19-'様式３（療養者名簿）（⑤の場合）'!$BD35+1&lt;=15,IF(XH$19&gt;='様式３（療養者名簿）（⑤の場合）'!$BD35,IF(XH$19&lt;='様式３（療養者名簿）（⑤の場合）'!$BE35,1,0),0),0)</f>
        <v>0</v>
      </c>
      <c r="XI30" s="384">
        <f>IF(XI$19-'様式３（療養者名簿）（⑤の場合）'!$BD35+1&lt;=15,IF(XI$19&gt;='様式３（療養者名簿）（⑤の場合）'!$BD35,IF(XI$19&lt;='様式３（療養者名簿）（⑤の場合）'!$BE35,1,0),0),0)</f>
        <v>0</v>
      </c>
      <c r="XJ30" s="384">
        <f>IF(XJ$19-'様式３（療養者名簿）（⑤の場合）'!$BD35+1&lt;=15,IF(XJ$19&gt;='様式３（療養者名簿）（⑤の場合）'!$BD35,IF(XJ$19&lt;='様式３（療養者名簿）（⑤の場合）'!$BE35,1,0),0),0)</f>
        <v>0</v>
      </c>
      <c r="XK30" s="384">
        <f>IF(XK$19-'様式３（療養者名簿）（⑤の場合）'!$BD35+1&lt;=15,IF(XK$19&gt;='様式３（療養者名簿）（⑤の場合）'!$BD35,IF(XK$19&lt;='様式３（療養者名簿）（⑤の場合）'!$BE35,1,0),0),0)</f>
        <v>0</v>
      </c>
      <c r="XL30" s="384">
        <f>IF(XL$19-'様式３（療養者名簿）（⑤の場合）'!$BD35+1&lt;=15,IF(XL$19&gt;='様式３（療養者名簿）（⑤の場合）'!$BD35,IF(XL$19&lt;='様式３（療養者名簿）（⑤の場合）'!$BE35,1,0),0),0)</f>
        <v>0</v>
      </c>
      <c r="XM30" s="384">
        <f>IF(XM$19-'様式３（療養者名簿）（⑤の場合）'!$BD35+1&lt;=15,IF(XM$19&gt;='様式３（療養者名簿）（⑤の場合）'!$BD35,IF(XM$19&lt;='様式３（療養者名簿）（⑤の場合）'!$BE35,1,0),0),0)</f>
        <v>0</v>
      </c>
      <c r="XN30" s="384">
        <f>IF(XN$19-'様式３（療養者名簿）（⑤の場合）'!$BD35+1&lt;=15,IF(XN$19&gt;='様式３（療養者名簿）（⑤の場合）'!$BD35,IF(XN$19&lt;='様式３（療養者名簿）（⑤の場合）'!$BE35,1,0),0),0)</f>
        <v>0</v>
      </c>
      <c r="XO30" s="384">
        <f>IF(XO$19-'様式３（療養者名簿）（⑤の場合）'!$BD35+1&lt;=15,IF(XO$19&gt;='様式３（療養者名簿）（⑤の場合）'!$BD35,IF(XO$19&lt;='様式３（療養者名簿）（⑤の場合）'!$BE35,1,0),0),0)</f>
        <v>0</v>
      </c>
      <c r="XP30" s="384">
        <f>IF(XP$19-'様式３（療養者名簿）（⑤の場合）'!$BD35+1&lt;=15,IF(XP$19&gt;='様式３（療養者名簿）（⑤の場合）'!$BD35,IF(XP$19&lt;='様式３（療養者名簿）（⑤の場合）'!$BE35,1,0),0),0)</f>
        <v>0</v>
      </c>
      <c r="XQ30" s="384">
        <f>IF(XQ$19-'様式３（療養者名簿）（⑤の場合）'!$BD35+1&lt;=15,IF(XQ$19&gt;='様式３（療養者名簿）（⑤の場合）'!$BD35,IF(XQ$19&lt;='様式３（療養者名簿）（⑤の場合）'!$BE35,1,0),0),0)</f>
        <v>0</v>
      </c>
      <c r="XR30" s="384">
        <f>IF(XR$19-'様式３（療養者名簿）（⑤の場合）'!$BD35+1&lt;=15,IF(XR$19&gt;='様式３（療養者名簿）（⑤の場合）'!$BD35,IF(XR$19&lt;='様式３（療養者名簿）（⑤の場合）'!$BE35,1,0),0),0)</f>
        <v>0</v>
      </c>
      <c r="XS30" s="384">
        <f>IF(XS$19-'様式３（療養者名簿）（⑤の場合）'!$BD35+1&lt;=15,IF(XS$19&gt;='様式３（療養者名簿）（⑤の場合）'!$BD35,IF(XS$19&lt;='様式３（療養者名簿）（⑤の場合）'!$BE35,1,0),0),0)</f>
        <v>0</v>
      </c>
      <c r="XT30" s="384">
        <f>IF(XT$19-'様式３（療養者名簿）（⑤の場合）'!$BD35+1&lt;=15,IF(XT$19&gt;='様式３（療養者名簿）（⑤の場合）'!$BD35,IF(XT$19&lt;='様式３（療養者名簿）（⑤の場合）'!$BE35,1,0),0),0)</f>
        <v>0</v>
      </c>
      <c r="XU30" s="384">
        <f>IF(XU$19-'様式３（療養者名簿）（⑤の場合）'!$BD35+1&lt;=15,IF(XU$19&gt;='様式３（療養者名簿）（⑤の場合）'!$BD35,IF(XU$19&lt;='様式３（療養者名簿）（⑤の場合）'!$BE35,1,0),0),0)</f>
        <v>0</v>
      </c>
      <c r="XV30" s="384">
        <f>IF(XV$19-'様式３（療養者名簿）（⑤の場合）'!$BD35+1&lt;=15,IF(XV$19&gt;='様式３（療養者名簿）（⑤の場合）'!$BD35,IF(XV$19&lt;='様式３（療養者名簿）（⑤の場合）'!$BE35,1,0),0),0)</f>
        <v>0</v>
      </c>
      <c r="XW30" s="384">
        <f>IF(XW$19-'様式３（療養者名簿）（⑤の場合）'!$BD35+1&lt;=15,IF(XW$19&gt;='様式３（療養者名簿）（⑤の場合）'!$BD35,IF(XW$19&lt;='様式３（療養者名簿）（⑤の場合）'!$BE35,1,0),0),0)</f>
        <v>0</v>
      </c>
      <c r="XX30" s="384">
        <f>IF(XX$19-'様式３（療養者名簿）（⑤の場合）'!$BD35+1&lt;=15,IF(XX$19&gt;='様式３（療養者名簿）（⑤の場合）'!$BD35,IF(XX$19&lt;='様式３（療養者名簿）（⑤の場合）'!$BE35,1,0),0),0)</f>
        <v>0</v>
      </c>
      <c r="XY30" s="384">
        <f>IF(XY$19-'様式３（療養者名簿）（⑤の場合）'!$BD35+1&lt;=15,IF(XY$19&gt;='様式３（療養者名簿）（⑤の場合）'!$BD35,IF(XY$19&lt;='様式３（療養者名簿）（⑤の場合）'!$BE35,1,0),0),0)</f>
        <v>0</v>
      </c>
      <c r="XZ30" s="384">
        <f>IF(XZ$19-'様式３（療養者名簿）（⑤の場合）'!$BD35+1&lt;=15,IF(XZ$19&gt;='様式３（療養者名簿）（⑤の場合）'!$BD35,IF(XZ$19&lt;='様式３（療養者名簿）（⑤の場合）'!$BE35,1,0),0),0)</f>
        <v>0</v>
      </c>
      <c r="YA30" s="384">
        <f>IF(YA$19-'様式３（療養者名簿）（⑤の場合）'!$BD35+1&lt;=15,IF(YA$19&gt;='様式３（療養者名簿）（⑤の場合）'!$BD35,IF(YA$19&lt;='様式３（療養者名簿）（⑤の場合）'!$BE35,1,0),0),0)</f>
        <v>0</v>
      </c>
      <c r="YB30" s="384">
        <f>IF(YB$19-'様式３（療養者名簿）（⑤の場合）'!$BD35+1&lt;=15,IF(YB$19&gt;='様式３（療養者名簿）（⑤の場合）'!$BD35,IF(YB$19&lt;='様式３（療養者名簿）（⑤の場合）'!$BE35,1,0),0),0)</f>
        <v>0</v>
      </c>
      <c r="YC30" s="384">
        <f>IF(YC$19-'様式３（療養者名簿）（⑤の場合）'!$BD35+1&lt;=15,IF(YC$19&gt;='様式３（療養者名簿）（⑤の場合）'!$BD35,IF(YC$19&lt;='様式３（療養者名簿）（⑤の場合）'!$BE35,1,0),0),0)</f>
        <v>0</v>
      </c>
      <c r="YD30" s="384">
        <f>IF(YD$19-'様式３（療養者名簿）（⑤の場合）'!$BD35+1&lt;=15,IF(YD$19&gt;='様式３（療養者名簿）（⑤の場合）'!$BD35,IF(YD$19&lt;='様式３（療養者名簿）（⑤の場合）'!$BE35,1,0),0),0)</f>
        <v>0</v>
      </c>
      <c r="YE30" s="384">
        <f>IF(YE$19-'様式３（療養者名簿）（⑤の場合）'!$BD35+1&lt;=15,IF(YE$19&gt;='様式３（療養者名簿）（⑤の場合）'!$BD35,IF(YE$19&lt;='様式３（療養者名簿）（⑤の場合）'!$BE35,1,0),0),0)</f>
        <v>0</v>
      </c>
      <c r="YF30" s="384">
        <f>IF(YF$19-'様式３（療養者名簿）（⑤の場合）'!$BD35+1&lt;=15,IF(YF$19&gt;='様式３（療養者名簿）（⑤の場合）'!$BD35,IF(YF$19&lt;='様式３（療養者名簿）（⑤の場合）'!$BE35,1,0),0),0)</f>
        <v>0</v>
      </c>
      <c r="YG30" s="384">
        <f>IF(YG$19-'様式３（療養者名簿）（⑤の場合）'!$BD35+1&lt;=15,IF(YG$19&gt;='様式３（療養者名簿）（⑤の場合）'!$BD35,IF(YG$19&lt;='様式３（療養者名簿）（⑤の場合）'!$BE35,1,0),0),0)</f>
        <v>0</v>
      </c>
      <c r="YH30" s="384">
        <f>IF(YH$19-'様式３（療養者名簿）（⑤の場合）'!$BD35+1&lt;=15,IF(YH$19&gt;='様式３（療養者名簿）（⑤の場合）'!$BD35,IF(YH$19&lt;='様式３（療養者名簿）（⑤の場合）'!$BE35,1,0),0),0)</f>
        <v>0</v>
      </c>
      <c r="YI30" s="384">
        <f>IF(YI$19-'様式３（療養者名簿）（⑤の場合）'!$BD35+1&lt;=15,IF(YI$19&gt;='様式３（療養者名簿）（⑤の場合）'!$BD35,IF(YI$19&lt;='様式３（療養者名簿）（⑤の場合）'!$BE35,1,0),0),0)</f>
        <v>0</v>
      </c>
      <c r="YJ30" s="384">
        <f>IF(YJ$19-'様式３（療養者名簿）（⑤の場合）'!$BD35+1&lt;=15,IF(YJ$19&gt;='様式３（療養者名簿）（⑤の場合）'!$BD35,IF(YJ$19&lt;='様式３（療養者名簿）（⑤の場合）'!$BE35,1,0),0),0)</f>
        <v>0</v>
      </c>
      <c r="YK30" s="384">
        <f>IF(YK$19-'様式３（療養者名簿）（⑤の場合）'!$BD35+1&lt;=15,IF(YK$19&gt;='様式３（療養者名簿）（⑤の場合）'!$BD35,IF(YK$19&lt;='様式３（療養者名簿）（⑤の場合）'!$BE35,1,0),0),0)</f>
        <v>0</v>
      </c>
      <c r="YL30" s="384">
        <f>IF(YL$19-'様式３（療養者名簿）（⑤の場合）'!$BD35+1&lt;=15,IF(YL$19&gt;='様式３（療養者名簿）（⑤の場合）'!$BD35,IF(YL$19&lt;='様式３（療養者名簿）（⑤の場合）'!$BE35,1,0),0),0)</f>
        <v>0</v>
      </c>
      <c r="YM30" s="384">
        <f>IF(YM$19-'様式３（療養者名簿）（⑤の場合）'!$BD35+1&lt;=15,IF(YM$19&gt;='様式３（療養者名簿）（⑤の場合）'!$BD35,IF(YM$19&lt;='様式３（療養者名簿）（⑤の場合）'!$BE35,1,0),0),0)</f>
        <v>0</v>
      </c>
      <c r="YN30" s="384">
        <f>IF(YN$19-'様式３（療養者名簿）（⑤の場合）'!$BD35+1&lt;=15,IF(YN$19&gt;='様式３（療養者名簿）（⑤の場合）'!$BD35,IF(YN$19&lt;='様式３（療養者名簿）（⑤の場合）'!$BE35,1,0),0),0)</f>
        <v>0</v>
      </c>
      <c r="YO30" s="384">
        <f>IF(YO$19-'様式３（療養者名簿）（⑤の場合）'!$BD35+1&lt;=15,IF(YO$19&gt;='様式３（療養者名簿）（⑤の場合）'!$BD35,IF(YO$19&lt;='様式３（療養者名簿）（⑤の場合）'!$BE35,1,0),0),0)</f>
        <v>0</v>
      </c>
      <c r="YP30" s="384">
        <f>IF(YP$19-'様式３（療養者名簿）（⑤の場合）'!$BD35+1&lt;=15,IF(YP$19&gt;='様式３（療養者名簿）（⑤の場合）'!$BD35,IF(YP$19&lt;='様式３（療養者名簿）（⑤の場合）'!$BE35,1,0),0),0)</f>
        <v>0</v>
      </c>
      <c r="YQ30" s="384">
        <f>IF(YQ$19-'様式３（療養者名簿）（⑤の場合）'!$BD35+1&lt;=15,IF(YQ$19&gt;='様式３（療養者名簿）（⑤の場合）'!$BD35,IF(YQ$19&lt;='様式３（療養者名簿）（⑤の場合）'!$BE35,1,0),0),0)</f>
        <v>0</v>
      </c>
      <c r="YR30" s="384">
        <f>IF(YR$19-'様式３（療養者名簿）（⑤の場合）'!$BD35+1&lt;=15,IF(YR$19&gt;='様式３（療養者名簿）（⑤の場合）'!$BD35,IF(YR$19&lt;='様式３（療養者名簿）（⑤の場合）'!$BE35,1,0),0),0)</f>
        <v>0</v>
      </c>
      <c r="YS30" s="384">
        <f>IF(YS$19-'様式３（療養者名簿）（⑤の場合）'!$BD35+1&lt;=15,IF(YS$19&gt;='様式３（療養者名簿）（⑤の場合）'!$BD35,IF(YS$19&lt;='様式３（療養者名簿）（⑤の場合）'!$BE35,1,0),0),0)</f>
        <v>0</v>
      </c>
      <c r="YT30" s="384">
        <f>IF(YT$19-'様式３（療養者名簿）（⑤の場合）'!$BD35+1&lt;=15,IF(YT$19&gt;='様式３（療養者名簿）（⑤の場合）'!$BD35,IF(YT$19&lt;='様式３（療養者名簿）（⑤の場合）'!$BE35,1,0),0),0)</f>
        <v>0</v>
      </c>
      <c r="YU30" s="384">
        <f>IF(YU$19-'様式３（療養者名簿）（⑤の場合）'!$BD35+1&lt;=15,IF(YU$19&gt;='様式３（療養者名簿）（⑤の場合）'!$BD35,IF(YU$19&lt;='様式３（療養者名簿）（⑤の場合）'!$BE35,1,0),0),0)</f>
        <v>0</v>
      </c>
      <c r="YV30" s="384">
        <f>IF(YV$19-'様式３（療養者名簿）（⑤の場合）'!$BD35+1&lt;=15,IF(YV$19&gt;='様式３（療養者名簿）（⑤の場合）'!$BD35,IF(YV$19&lt;='様式３（療養者名簿）（⑤の場合）'!$BE35,1,0),0),0)</f>
        <v>0</v>
      </c>
      <c r="YW30" s="384">
        <f>IF(YW$19-'様式３（療養者名簿）（⑤の場合）'!$BD35+1&lt;=15,IF(YW$19&gt;='様式３（療養者名簿）（⑤の場合）'!$BD35,IF(YW$19&lt;='様式３（療養者名簿）（⑤の場合）'!$BE35,1,0),0),0)</f>
        <v>0</v>
      </c>
      <c r="YX30" s="384">
        <f>IF(YX$19-'様式３（療養者名簿）（⑤の場合）'!$BD35+1&lt;=15,IF(YX$19&gt;='様式３（療養者名簿）（⑤の場合）'!$BD35,IF(YX$19&lt;='様式３（療養者名簿）（⑤の場合）'!$BE35,1,0),0),0)</f>
        <v>0</v>
      </c>
      <c r="YY30" s="384">
        <f>IF(YY$19-'様式３（療養者名簿）（⑤の場合）'!$BD35+1&lt;=15,IF(YY$19&gt;='様式３（療養者名簿）（⑤の場合）'!$BD35,IF(YY$19&lt;='様式３（療養者名簿）（⑤の場合）'!$BE35,1,0),0),0)</f>
        <v>0</v>
      </c>
      <c r="YZ30" s="384">
        <f>IF(YZ$19-'様式３（療養者名簿）（⑤の場合）'!$BD35+1&lt;=15,IF(YZ$19&gt;='様式３（療養者名簿）（⑤の場合）'!$BD35,IF(YZ$19&lt;='様式３（療養者名簿）（⑤の場合）'!$BE35,1,0),0),0)</f>
        <v>0</v>
      </c>
      <c r="ZA30" s="384">
        <f>IF(ZA$19-'様式３（療養者名簿）（⑤の場合）'!$BD35+1&lt;=15,IF(ZA$19&gt;='様式３（療養者名簿）（⑤の場合）'!$BD35,IF(ZA$19&lt;='様式３（療養者名簿）（⑤の場合）'!$BE35,1,0),0),0)</f>
        <v>0</v>
      </c>
      <c r="ZB30" s="384">
        <f>IF(ZB$19-'様式３（療養者名簿）（⑤の場合）'!$BD35+1&lt;=15,IF(ZB$19&gt;='様式３（療養者名簿）（⑤の場合）'!$BD35,IF(ZB$19&lt;='様式３（療養者名簿）（⑤の場合）'!$BE35,1,0),0),0)</f>
        <v>0</v>
      </c>
      <c r="ZC30" s="384">
        <f>IF(ZC$19-'様式３（療養者名簿）（⑤の場合）'!$BD35+1&lt;=15,IF(ZC$19&gt;='様式３（療養者名簿）（⑤の場合）'!$BD35,IF(ZC$19&lt;='様式３（療養者名簿）（⑤の場合）'!$BE35,1,0),0),0)</f>
        <v>0</v>
      </c>
      <c r="ZD30" s="384">
        <f>IF(ZD$19-'様式３（療養者名簿）（⑤の場合）'!$BD35+1&lt;=15,IF(ZD$19&gt;='様式３（療養者名簿）（⑤の場合）'!$BD35,IF(ZD$19&lt;='様式３（療養者名簿）（⑤の場合）'!$BE35,1,0),0),0)</f>
        <v>0</v>
      </c>
      <c r="ZE30" s="384">
        <f>IF(ZE$19-'様式３（療養者名簿）（⑤の場合）'!$BD35+1&lt;=15,IF(ZE$19&gt;='様式３（療養者名簿）（⑤の場合）'!$BD35,IF(ZE$19&lt;='様式３（療養者名簿）（⑤の場合）'!$BE35,1,0),0),0)</f>
        <v>0</v>
      </c>
      <c r="ZF30" s="384">
        <f>IF(ZF$19-'様式３（療養者名簿）（⑤の場合）'!$BD35+1&lt;=15,IF(ZF$19&gt;='様式３（療養者名簿）（⑤の場合）'!$BD35,IF(ZF$19&lt;='様式３（療養者名簿）（⑤の場合）'!$BE35,1,0),0),0)</f>
        <v>0</v>
      </c>
      <c r="ZG30" s="384">
        <f>IF(ZG$19-'様式３（療養者名簿）（⑤の場合）'!$BD35+1&lt;=15,IF(ZG$19&gt;='様式３（療養者名簿）（⑤の場合）'!$BD35,IF(ZG$19&lt;='様式３（療養者名簿）（⑤の場合）'!$BE35,1,0),0),0)</f>
        <v>0</v>
      </c>
      <c r="ZH30" s="384">
        <f>IF(ZH$19-'様式３（療養者名簿）（⑤の場合）'!$BD35+1&lt;=15,IF(ZH$19&gt;='様式３（療養者名簿）（⑤の場合）'!$BD35,IF(ZH$19&lt;='様式３（療養者名簿）（⑤の場合）'!$BE35,1,0),0),0)</f>
        <v>0</v>
      </c>
      <c r="ZI30" s="384">
        <f>IF(ZI$19-'様式３（療養者名簿）（⑤の場合）'!$BD35+1&lt;=15,IF(ZI$19&gt;='様式３（療養者名簿）（⑤の場合）'!$BD35,IF(ZI$19&lt;='様式３（療養者名簿）（⑤の場合）'!$BE35,1,0),0),0)</f>
        <v>0</v>
      </c>
      <c r="ZJ30" s="384">
        <f>IF(ZJ$19-'様式３（療養者名簿）（⑤の場合）'!$BD35+1&lt;=15,IF(ZJ$19&gt;='様式３（療養者名簿）（⑤の場合）'!$BD35,IF(ZJ$19&lt;='様式３（療養者名簿）（⑤の場合）'!$BE35,1,0),0),0)</f>
        <v>0</v>
      </c>
      <c r="ZK30" s="384">
        <f>IF(ZK$19-'様式３（療養者名簿）（⑤の場合）'!$BD35+1&lt;=15,IF(ZK$19&gt;='様式３（療養者名簿）（⑤の場合）'!$BD35,IF(ZK$19&lt;='様式３（療養者名簿）（⑤の場合）'!$BE35,1,0),0),0)</f>
        <v>0</v>
      </c>
      <c r="ZL30" s="384">
        <f>IF(ZL$19-'様式３（療養者名簿）（⑤の場合）'!$BD35+1&lt;=15,IF(ZL$19&gt;='様式３（療養者名簿）（⑤の場合）'!$BD35,IF(ZL$19&lt;='様式３（療養者名簿）（⑤の場合）'!$BE35,1,0),0),0)</f>
        <v>0</v>
      </c>
      <c r="ZM30" s="384">
        <f>IF(ZM$19-'様式３（療養者名簿）（⑤の場合）'!$BD35+1&lt;=15,IF(ZM$19&gt;='様式３（療養者名簿）（⑤の場合）'!$BD35,IF(ZM$19&lt;='様式３（療養者名簿）（⑤の場合）'!$BE35,1,0),0),0)</f>
        <v>0</v>
      </c>
      <c r="ZN30" s="384">
        <f>IF(ZN$19-'様式３（療養者名簿）（⑤の場合）'!$BD35+1&lt;=15,IF(ZN$19&gt;='様式３（療養者名簿）（⑤の場合）'!$BD35,IF(ZN$19&lt;='様式３（療養者名簿）（⑤の場合）'!$BE35,1,0),0),0)</f>
        <v>0</v>
      </c>
      <c r="ZO30" s="384">
        <f>IF(ZO$19-'様式３（療養者名簿）（⑤の場合）'!$BD35+1&lt;=15,IF(ZO$19&gt;='様式３（療養者名簿）（⑤の場合）'!$BD35,IF(ZO$19&lt;='様式３（療養者名簿）（⑤の場合）'!$BE35,1,0),0),0)</f>
        <v>0</v>
      </c>
      <c r="ZP30" s="384">
        <f>IF(ZP$19-'様式３（療養者名簿）（⑤の場合）'!$BD35+1&lt;=15,IF(ZP$19&gt;='様式３（療養者名簿）（⑤の場合）'!$BD35,IF(ZP$19&lt;='様式３（療養者名簿）（⑤の場合）'!$BE35,1,0),0),0)</f>
        <v>0</v>
      </c>
      <c r="ZQ30" s="384">
        <f>IF(ZQ$19-'様式３（療養者名簿）（⑤の場合）'!$BD35+1&lt;=15,IF(ZQ$19&gt;='様式３（療養者名簿）（⑤の場合）'!$BD35,IF(ZQ$19&lt;='様式３（療養者名簿）（⑤の場合）'!$BE35,1,0),0),0)</f>
        <v>0</v>
      </c>
      <c r="ZR30" s="384">
        <f>IF(ZR$19-'様式３（療養者名簿）（⑤の場合）'!$BD35+1&lt;=15,IF(ZR$19&gt;='様式３（療養者名簿）（⑤の場合）'!$BD35,IF(ZR$19&lt;='様式３（療養者名簿）（⑤の場合）'!$BE35,1,0),0),0)</f>
        <v>0</v>
      </c>
      <c r="ZS30" s="384">
        <f>IF(ZS$19-'様式３（療養者名簿）（⑤の場合）'!$BD35+1&lt;=15,IF(ZS$19&gt;='様式３（療養者名簿）（⑤の場合）'!$BD35,IF(ZS$19&lt;='様式３（療養者名簿）（⑤の場合）'!$BE35,1,0),0),0)</f>
        <v>0</v>
      </c>
      <c r="ZT30" s="384">
        <f>IF(ZT$19-'様式３（療養者名簿）（⑤の場合）'!$BD35+1&lt;=15,IF(ZT$19&gt;='様式３（療養者名簿）（⑤の場合）'!$BD35,IF(ZT$19&lt;='様式３（療養者名簿）（⑤の場合）'!$BE35,1,0),0),0)</f>
        <v>0</v>
      </c>
      <c r="ZU30" s="384">
        <f>IF(ZU$19-'様式３（療養者名簿）（⑤の場合）'!$BD35+1&lt;=15,IF(ZU$19&gt;='様式３（療養者名簿）（⑤の場合）'!$BD35,IF(ZU$19&lt;='様式３（療養者名簿）（⑤の場合）'!$BE35,1,0),0),0)</f>
        <v>0</v>
      </c>
      <c r="ZV30" s="384">
        <f>IF(ZV$19-'様式３（療養者名簿）（⑤の場合）'!$BD35+1&lt;=15,IF(ZV$19&gt;='様式３（療養者名簿）（⑤の場合）'!$BD35,IF(ZV$19&lt;='様式３（療養者名簿）（⑤の場合）'!$BE35,1,0),0),0)</f>
        <v>0</v>
      </c>
      <c r="ZW30" s="384">
        <f>IF(ZW$19-'様式３（療養者名簿）（⑤の場合）'!$BD35+1&lt;=15,IF(ZW$19&gt;='様式３（療養者名簿）（⑤の場合）'!$BD35,IF(ZW$19&lt;='様式３（療養者名簿）（⑤の場合）'!$BE35,1,0),0),0)</f>
        <v>0</v>
      </c>
      <c r="ZX30" s="384">
        <f>IF(ZX$19-'様式３（療養者名簿）（⑤の場合）'!$BD35+1&lt;=15,IF(ZX$19&gt;='様式３（療養者名簿）（⑤の場合）'!$BD35,IF(ZX$19&lt;='様式３（療養者名簿）（⑤の場合）'!$BE35,1,0),0),0)</f>
        <v>0</v>
      </c>
      <c r="ZY30" s="384">
        <f>IF(ZY$19-'様式３（療養者名簿）（⑤の場合）'!$BD35+1&lt;=15,IF(ZY$19&gt;='様式３（療養者名簿）（⑤の場合）'!$BD35,IF(ZY$19&lt;='様式３（療養者名簿）（⑤の場合）'!$BE35,1,0),0),0)</f>
        <v>0</v>
      </c>
      <c r="ZZ30" s="384">
        <f>IF(ZZ$19-'様式３（療養者名簿）（⑤の場合）'!$BD35+1&lt;=15,IF(ZZ$19&gt;='様式３（療養者名簿）（⑤の場合）'!$BD35,IF(ZZ$19&lt;='様式３（療養者名簿）（⑤の場合）'!$BE35,1,0),0),0)</f>
        <v>0</v>
      </c>
      <c r="AAA30" s="384">
        <f>IF(AAA$19-'様式３（療養者名簿）（⑤の場合）'!$BD35+1&lt;=15,IF(AAA$19&gt;='様式３（療養者名簿）（⑤の場合）'!$BD35,IF(AAA$19&lt;='様式３（療養者名簿）（⑤の場合）'!$BE35,1,0),0),0)</f>
        <v>0</v>
      </c>
      <c r="AAB30" s="384">
        <f>IF(AAB$19-'様式３（療養者名簿）（⑤の場合）'!$BD35+1&lt;=15,IF(AAB$19&gt;='様式３（療養者名簿）（⑤の場合）'!$BD35,IF(AAB$19&lt;='様式３（療養者名簿）（⑤の場合）'!$BE35,1,0),0),0)</f>
        <v>0</v>
      </c>
      <c r="AAC30" s="384">
        <f>IF(AAC$19-'様式３（療養者名簿）（⑤の場合）'!$BD35+1&lt;=15,IF(AAC$19&gt;='様式３（療養者名簿）（⑤の場合）'!$BD35,IF(AAC$19&lt;='様式３（療養者名簿）（⑤の場合）'!$BE35,1,0),0),0)</f>
        <v>0</v>
      </c>
      <c r="AAD30" s="384">
        <f>IF(AAD$19-'様式３（療養者名簿）（⑤の場合）'!$BD35+1&lt;=15,IF(AAD$19&gt;='様式３（療養者名簿）（⑤の場合）'!$BD35,IF(AAD$19&lt;='様式３（療養者名簿）（⑤の場合）'!$BE35,1,0),0),0)</f>
        <v>0</v>
      </c>
      <c r="AAE30" s="384">
        <f>IF(AAE$19-'様式３（療養者名簿）（⑤の場合）'!$BD35+1&lt;=15,IF(AAE$19&gt;='様式３（療養者名簿）（⑤の場合）'!$BD35,IF(AAE$19&lt;='様式３（療養者名簿）（⑤の場合）'!$BE35,1,0),0),0)</f>
        <v>0</v>
      </c>
      <c r="AAF30" s="384">
        <f>IF(AAF$19-'様式３（療養者名簿）（⑤の場合）'!$BD35+1&lt;=15,IF(AAF$19&gt;='様式３（療養者名簿）（⑤の場合）'!$BD35,IF(AAF$19&lt;='様式３（療養者名簿）（⑤の場合）'!$BE35,1,0),0),0)</f>
        <v>0</v>
      </c>
      <c r="AAG30" s="384">
        <f>IF(AAG$19-'様式３（療養者名簿）（⑤の場合）'!$BD35+1&lt;=15,IF(AAG$19&gt;='様式３（療養者名簿）（⑤の場合）'!$BD35,IF(AAG$19&lt;='様式３（療養者名簿）（⑤の場合）'!$BE35,1,0),0),0)</f>
        <v>0</v>
      </c>
      <c r="AAH30" s="384">
        <f>IF(AAH$19-'様式３（療養者名簿）（⑤の場合）'!$BD35+1&lt;=15,IF(AAH$19&gt;='様式３（療養者名簿）（⑤の場合）'!$BD35,IF(AAH$19&lt;='様式３（療養者名簿）（⑤の場合）'!$BE35,1,0),0),0)</f>
        <v>0</v>
      </c>
      <c r="AAI30" s="384">
        <f>IF(AAI$19-'様式３（療養者名簿）（⑤の場合）'!$BD35+1&lt;=15,IF(AAI$19&gt;='様式３（療養者名簿）（⑤の場合）'!$BD35,IF(AAI$19&lt;='様式３（療養者名簿）（⑤の場合）'!$BE35,1,0),0),0)</f>
        <v>0</v>
      </c>
      <c r="AAJ30" s="384">
        <f>IF(AAJ$19-'様式３（療養者名簿）（⑤の場合）'!$BD35+1&lt;=15,IF(AAJ$19&gt;='様式３（療養者名簿）（⑤の場合）'!$BD35,IF(AAJ$19&lt;='様式３（療養者名簿）（⑤の場合）'!$BE35,1,0),0),0)</f>
        <v>0</v>
      </c>
      <c r="AAK30" s="384">
        <f>IF(AAK$19-'様式３（療養者名簿）（⑤の場合）'!$BD35+1&lt;=15,IF(AAK$19&gt;='様式３（療養者名簿）（⑤の場合）'!$BD35,IF(AAK$19&lt;='様式３（療養者名簿）（⑤の場合）'!$BE35,1,0),0),0)</f>
        <v>0</v>
      </c>
      <c r="AAL30" s="384">
        <f>IF(AAL$19-'様式３（療養者名簿）（⑤の場合）'!$BD35+1&lt;=15,IF(AAL$19&gt;='様式３（療養者名簿）（⑤の場合）'!$BD35,IF(AAL$19&lt;='様式３（療養者名簿）（⑤の場合）'!$BE35,1,0),0),0)</f>
        <v>0</v>
      </c>
      <c r="AAM30" s="384">
        <f>IF(AAM$19-'様式３（療養者名簿）（⑤の場合）'!$BD35+1&lt;=15,IF(AAM$19&gt;='様式３（療養者名簿）（⑤の場合）'!$BD35,IF(AAM$19&lt;='様式３（療養者名簿）（⑤の場合）'!$BE35,1,0),0),0)</f>
        <v>0</v>
      </c>
      <c r="AAN30" s="384">
        <f>IF(AAN$19-'様式３（療養者名簿）（⑤の場合）'!$BD35+1&lt;=15,IF(AAN$19&gt;='様式３（療養者名簿）（⑤の場合）'!$BD35,IF(AAN$19&lt;='様式３（療養者名簿）（⑤の場合）'!$BE35,1,0),0),0)</f>
        <v>0</v>
      </c>
      <c r="AAO30" s="384">
        <f>IF(AAO$19-'様式３（療養者名簿）（⑤の場合）'!$BD35+1&lt;=15,IF(AAO$19&gt;='様式３（療養者名簿）（⑤の場合）'!$BD35,IF(AAO$19&lt;='様式３（療養者名簿）（⑤の場合）'!$BE35,1,0),0),0)</f>
        <v>0</v>
      </c>
      <c r="AAP30" s="384">
        <f>IF(AAP$19-'様式３（療養者名簿）（⑤の場合）'!$BD35+1&lt;=15,IF(AAP$19&gt;='様式３（療養者名簿）（⑤の場合）'!$BD35,IF(AAP$19&lt;='様式３（療養者名簿）（⑤の場合）'!$BE35,1,0),0),0)</f>
        <v>0</v>
      </c>
      <c r="AAQ30" s="384">
        <f>IF(AAQ$19-'様式３（療養者名簿）（⑤の場合）'!$BD35+1&lt;=15,IF(AAQ$19&gt;='様式３（療養者名簿）（⑤の場合）'!$BD35,IF(AAQ$19&lt;='様式３（療養者名簿）（⑤の場合）'!$BE35,1,0),0),0)</f>
        <v>0</v>
      </c>
      <c r="AAR30" s="384">
        <f>IF(AAR$19-'様式３（療養者名簿）（⑤の場合）'!$BD35+1&lt;=15,IF(AAR$19&gt;='様式３（療養者名簿）（⑤の場合）'!$BD35,IF(AAR$19&lt;='様式３（療養者名簿）（⑤の場合）'!$BE35,1,0),0),0)</f>
        <v>0</v>
      </c>
      <c r="AAS30" s="384">
        <f>IF(AAS$19-'様式３（療養者名簿）（⑤の場合）'!$BD35+1&lt;=15,IF(AAS$19&gt;='様式３（療養者名簿）（⑤の場合）'!$BD35,IF(AAS$19&lt;='様式３（療養者名簿）（⑤の場合）'!$BE35,1,0),0),0)</f>
        <v>0</v>
      </c>
      <c r="AAT30" s="384">
        <f>IF(AAT$19-'様式３（療養者名簿）（⑤の場合）'!$BD35+1&lt;=15,IF(AAT$19&gt;='様式３（療養者名簿）（⑤の場合）'!$BD35,IF(AAT$19&lt;='様式３（療養者名簿）（⑤の場合）'!$BE35,1,0),0),0)</f>
        <v>0</v>
      </c>
      <c r="AAU30" s="384">
        <f>IF(AAU$19-'様式３（療養者名簿）（⑤の場合）'!$BD35+1&lt;=15,IF(AAU$19&gt;='様式３（療養者名簿）（⑤の場合）'!$BD35,IF(AAU$19&lt;='様式３（療養者名簿）（⑤の場合）'!$BE35,1,0),0),0)</f>
        <v>0</v>
      </c>
      <c r="AAV30" s="384">
        <f>IF(AAV$19-'様式３（療養者名簿）（⑤の場合）'!$BD35+1&lt;=15,IF(AAV$19&gt;='様式３（療養者名簿）（⑤の場合）'!$BD35,IF(AAV$19&lt;='様式３（療養者名簿）（⑤の場合）'!$BE35,1,0),0),0)</f>
        <v>0</v>
      </c>
      <c r="AAW30" s="384">
        <f>IF(AAW$19-'様式３（療養者名簿）（⑤の場合）'!$BD35+1&lt;=15,IF(AAW$19&gt;='様式３（療養者名簿）（⑤の場合）'!$BD35,IF(AAW$19&lt;='様式３（療養者名簿）（⑤の場合）'!$BE35,1,0),0),0)</f>
        <v>0</v>
      </c>
      <c r="AAX30" s="384">
        <f>IF(AAX$19-'様式３（療養者名簿）（⑤の場合）'!$BD35+1&lt;=15,IF(AAX$19&gt;='様式３（療養者名簿）（⑤の場合）'!$BD35,IF(AAX$19&lt;='様式３（療養者名簿）（⑤の場合）'!$BE35,1,0),0),0)</f>
        <v>0</v>
      </c>
      <c r="AAY30" s="384">
        <f>IF(AAY$19-'様式３（療養者名簿）（⑤の場合）'!$BD35+1&lt;=15,IF(AAY$19&gt;='様式３（療養者名簿）（⑤の場合）'!$BD35,IF(AAY$19&lt;='様式３（療養者名簿）（⑤の場合）'!$BE35,1,0),0),0)</f>
        <v>0</v>
      </c>
      <c r="AAZ30" s="384">
        <f>IF(AAZ$19-'様式３（療養者名簿）（⑤の場合）'!$BD35+1&lt;=15,IF(AAZ$19&gt;='様式３（療養者名簿）（⑤の場合）'!$BD35,IF(AAZ$19&lt;='様式３（療養者名簿）（⑤の場合）'!$BE35,1,0),0),0)</f>
        <v>0</v>
      </c>
      <c r="ABA30" s="384">
        <f>IF(ABA$19-'様式３（療養者名簿）（⑤の場合）'!$BD35+1&lt;=15,IF(ABA$19&gt;='様式３（療養者名簿）（⑤の場合）'!$BD35,IF(ABA$19&lt;='様式３（療養者名簿）（⑤の場合）'!$BE35,1,0),0),0)</f>
        <v>0</v>
      </c>
      <c r="ABB30" s="384">
        <f>IF(ABB$19-'様式３（療養者名簿）（⑤の場合）'!$BD35+1&lt;=15,IF(ABB$19&gt;='様式３（療養者名簿）（⑤の場合）'!$BD35,IF(ABB$19&lt;='様式３（療養者名簿）（⑤の場合）'!$BE35,1,0),0),0)</f>
        <v>0</v>
      </c>
      <c r="ABC30" s="384">
        <f>IF(ABC$19-'様式３（療養者名簿）（⑤の場合）'!$BD35+1&lt;=15,IF(ABC$19&gt;='様式３（療養者名簿）（⑤の場合）'!$BD35,IF(ABC$19&lt;='様式３（療養者名簿）（⑤の場合）'!$BE35,1,0),0),0)</f>
        <v>0</v>
      </c>
      <c r="ABD30" s="384">
        <f>IF(ABD$19-'様式３（療養者名簿）（⑤の場合）'!$BD35+1&lt;=15,IF(ABD$19&gt;='様式３（療養者名簿）（⑤の場合）'!$BD35,IF(ABD$19&lt;='様式３（療養者名簿）（⑤の場合）'!$BE35,1,0),0),0)</f>
        <v>0</v>
      </c>
    </row>
    <row r="31" spans="1:732" ht="42" customHeight="1">
      <c r="A31" s="259">
        <f>'様式３（療養者名簿）（⑤の場合）'!C36</f>
        <v>0</v>
      </c>
      <c r="B31" s="377">
        <f>IF(B$19-'様式３（療養者名簿）（⑤の場合）'!$BD36+1&lt;=15,IF(B$19&gt;='様式３（療養者名簿）（⑤の場合）'!$BD36,IF(B$19&lt;='様式３（療養者名簿）（⑤の場合）'!$BE36,1,0),0),0)</f>
        <v>0</v>
      </c>
      <c r="C31" s="377">
        <f>IF(C$19-'様式３（療養者名簿）（⑤の場合）'!$BD36+1&lt;=15,IF(C$19&gt;='様式３（療養者名簿）（⑤の場合）'!$BD36,IF(C$19&lt;='様式３（療養者名簿）（⑤の場合）'!$BE36,1,0),0),0)</f>
        <v>0</v>
      </c>
      <c r="D31" s="377">
        <f>IF(D$19-'様式３（療養者名簿）（⑤の場合）'!$BD36+1&lt;=15,IF(D$19&gt;='様式３（療養者名簿）（⑤の場合）'!$BD36,IF(D$19&lt;='様式３（療養者名簿）（⑤の場合）'!$BE36,1,0),0),0)</f>
        <v>0</v>
      </c>
      <c r="E31" s="377">
        <f>IF(E$19-'様式３（療養者名簿）（⑤の場合）'!$BD36+1&lt;=15,IF(E$19&gt;='様式３（療養者名簿）（⑤の場合）'!$BD36,IF(E$19&lt;='様式３（療養者名簿）（⑤の場合）'!$BE36,1,0),0),0)</f>
        <v>0</v>
      </c>
      <c r="F31" s="377">
        <f>IF(F$19-'様式３（療養者名簿）（⑤の場合）'!$BD36+1&lt;=15,IF(F$19&gt;='様式３（療養者名簿）（⑤の場合）'!$BD36,IF(F$19&lt;='様式３（療養者名簿）（⑤の場合）'!$BE36,1,0),0),0)</f>
        <v>0</v>
      </c>
      <c r="G31" s="377">
        <f>IF(G$19-'様式３（療養者名簿）（⑤の場合）'!$BD36+1&lt;=15,IF(G$19&gt;='様式３（療養者名簿）（⑤の場合）'!$BD36,IF(G$19&lt;='様式３（療養者名簿）（⑤の場合）'!$BE36,1,0),0),0)</f>
        <v>0</v>
      </c>
      <c r="H31" s="377">
        <f>IF(H$19-'様式３（療養者名簿）（⑤の場合）'!$BD36+1&lt;=15,IF(H$19&gt;='様式３（療養者名簿）（⑤の場合）'!$BD36,IF(H$19&lt;='様式３（療養者名簿）（⑤の場合）'!$BE36,1,0),0),0)</f>
        <v>0</v>
      </c>
      <c r="I31" s="377">
        <f>IF(I$19-'様式３（療養者名簿）（⑤の場合）'!$BD36+1&lt;=15,IF(I$19&gt;='様式３（療養者名簿）（⑤の場合）'!$BD36,IF(I$19&lt;='様式３（療養者名簿）（⑤の場合）'!$BE36,1,0),0),0)</f>
        <v>0</v>
      </c>
      <c r="J31" s="377">
        <f>IF(J$19-'様式３（療養者名簿）（⑤の場合）'!$BD36+1&lt;=15,IF(J$19&gt;='様式３（療養者名簿）（⑤の場合）'!$BD36,IF(J$19&lt;='様式３（療養者名簿）（⑤の場合）'!$BE36,1,0),0),0)</f>
        <v>0</v>
      </c>
      <c r="K31" s="377">
        <f>IF(K$19-'様式３（療養者名簿）（⑤の場合）'!$BD36+1&lt;=15,IF(K$19&gt;='様式３（療養者名簿）（⑤の場合）'!$BD36,IF(K$19&lt;='様式３（療養者名簿）（⑤の場合）'!$BE36,1,0),0),0)</f>
        <v>0</v>
      </c>
      <c r="L31" s="377">
        <f>IF(L$19-'様式３（療養者名簿）（⑤の場合）'!$BD36+1&lt;=15,IF(L$19&gt;='様式３（療養者名簿）（⑤の場合）'!$BD36,IF(L$19&lt;='様式３（療養者名簿）（⑤の場合）'!$BE36,1,0),0),0)</f>
        <v>0</v>
      </c>
      <c r="M31" s="377">
        <f>IF(M$19-'様式３（療養者名簿）（⑤の場合）'!$BD36+1&lt;=15,IF(M$19&gt;='様式３（療養者名簿）（⑤の場合）'!$BD36,IF(M$19&lt;='様式３（療養者名簿）（⑤の場合）'!$BE36,1,0),0),0)</f>
        <v>0</v>
      </c>
      <c r="N31" s="377">
        <f>IF(N$19-'様式３（療養者名簿）（⑤の場合）'!$BD36+1&lt;=15,IF(N$19&gt;='様式３（療養者名簿）（⑤の場合）'!$BD36,IF(N$19&lt;='様式３（療養者名簿）（⑤の場合）'!$BE36,1,0),0),0)</f>
        <v>0</v>
      </c>
      <c r="O31" s="377">
        <f>IF(O$19-'様式３（療養者名簿）（⑤の場合）'!$BD36+1&lt;=15,IF(O$19&gt;='様式３（療養者名簿）（⑤の場合）'!$BD36,IF(O$19&lt;='様式３（療養者名簿）（⑤の場合）'!$BE36,1,0),0),0)</f>
        <v>0</v>
      </c>
      <c r="P31" s="377">
        <f>IF(P$19-'様式３（療養者名簿）（⑤の場合）'!$BD36+1&lt;=15,IF(P$19&gt;='様式３（療養者名簿）（⑤の場合）'!$BD36,IF(P$19&lt;='様式３（療養者名簿）（⑤の場合）'!$BE36,1,0),0),0)</f>
        <v>0</v>
      </c>
      <c r="Q31" s="377">
        <f>IF(Q$19-'様式３（療養者名簿）（⑤の場合）'!$BD36+1&lt;=15,IF(Q$19&gt;='様式３（療養者名簿）（⑤の場合）'!$BD36,IF(Q$19&lt;='様式３（療養者名簿）（⑤の場合）'!$BE36,1,0),0),0)</f>
        <v>0</v>
      </c>
      <c r="R31" s="377">
        <f>IF(R$19-'様式３（療養者名簿）（⑤の場合）'!$BD36+1&lt;=15,IF(R$19&gt;='様式３（療養者名簿）（⑤の場合）'!$BD36,IF(R$19&lt;='様式３（療養者名簿）（⑤の場合）'!$BE36,1,0),0),0)</f>
        <v>0</v>
      </c>
      <c r="S31" s="377">
        <f>IF(S$19-'様式３（療養者名簿）（⑤の場合）'!$BD36+1&lt;=15,IF(S$19&gt;='様式３（療養者名簿）（⑤の場合）'!$BD36,IF(S$19&lt;='様式３（療養者名簿）（⑤の場合）'!$BE36,1,0),0),0)</f>
        <v>0</v>
      </c>
      <c r="T31" s="377">
        <f>IF(T$19-'様式３（療養者名簿）（⑤の場合）'!$BD36+1&lt;=15,IF(T$19&gt;='様式３（療養者名簿）（⑤の場合）'!$BD36,IF(T$19&lt;='様式３（療養者名簿）（⑤の場合）'!$BE36,1,0),0),0)</f>
        <v>0</v>
      </c>
      <c r="U31" s="377">
        <f>IF(U$19-'様式３（療養者名簿）（⑤の場合）'!$BD36+1&lt;=15,IF(U$19&gt;='様式３（療養者名簿）（⑤の場合）'!$BD36,IF(U$19&lt;='様式３（療養者名簿）（⑤の場合）'!$BE36,1,0),0),0)</f>
        <v>0</v>
      </c>
      <c r="V31" s="377">
        <f>IF(V$19-'様式３（療養者名簿）（⑤の場合）'!$BD36+1&lt;=15,IF(V$19&gt;='様式３（療養者名簿）（⑤の場合）'!$BD36,IF(V$19&lt;='様式３（療養者名簿）（⑤の場合）'!$BE36,1,0),0),0)</f>
        <v>0</v>
      </c>
      <c r="W31" s="377">
        <f>IF(W$19-'様式３（療養者名簿）（⑤の場合）'!$BD36+1&lt;=15,IF(W$19&gt;='様式３（療養者名簿）（⑤の場合）'!$BD36,IF(W$19&lt;='様式３（療養者名簿）（⑤の場合）'!$BE36,1,0),0),0)</f>
        <v>0</v>
      </c>
      <c r="X31" s="377">
        <f>IF(X$19-'様式３（療養者名簿）（⑤の場合）'!$BD36+1&lt;=15,IF(X$19&gt;='様式３（療養者名簿）（⑤の場合）'!$BD36,IF(X$19&lt;='様式３（療養者名簿）（⑤の場合）'!$BE36,1,0),0),0)</f>
        <v>0</v>
      </c>
      <c r="Y31" s="377">
        <f>IF(Y$19-'様式３（療養者名簿）（⑤の場合）'!$BD36+1&lt;=15,IF(Y$19&gt;='様式３（療養者名簿）（⑤の場合）'!$BD36,IF(Y$19&lt;='様式３（療養者名簿）（⑤の場合）'!$BE36,1,0),0),0)</f>
        <v>0</v>
      </c>
      <c r="Z31" s="377">
        <f>IF(Z$19-'様式３（療養者名簿）（⑤の場合）'!$BD36+1&lt;=15,IF(Z$19&gt;='様式３（療養者名簿）（⑤の場合）'!$BD36,IF(Z$19&lt;='様式３（療養者名簿）（⑤の場合）'!$BE36,1,0),0),0)</f>
        <v>0</v>
      </c>
      <c r="AA31" s="377">
        <f>IF(AA$19-'様式３（療養者名簿）（⑤の場合）'!$BD36+1&lt;=15,IF(AA$19&gt;='様式３（療養者名簿）（⑤の場合）'!$BD36,IF(AA$19&lt;='様式３（療養者名簿）（⑤の場合）'!$BE36,1,0),0),0)</f>
        <v>0</v>
      </c>
      <c r="AB31" s="377">
        <f>IF(AB$19-'様式３（療養者名簿）（⑤の場合）'!$BD36+1&lt;=15,IF(AB$19&gt;='様式３（療養者名簿）（⑤の場合）'!$BD36,IF(AB$19&lt;='様式３（療養者名簿）（⑤の場合）'!$BE36,1,0),0),0)</f>
        <v>0</v>
      </c>
      <c r="AC31" s="377">
        <f>IF(AC$19-'様式３（療養者名簿）（⑤の場合）'!$BD36+1&lt;=15,IF(AC$19&gt;='様式３（療養者名簿）（⑤の場合）'!$BD36,IF(AC$19&lt;='様式３（療養者名簿）（⑤の場合）'!$BE36,1,0),0),0)</f>
        <v>0</v>
      </c>
      <c r="AD31" s="377">
        <f>IF(AD$19-'様式３（療養者名簿）（⑤の場合）'!$BD36+1&lt;=15,IF(AD$19&gt;='様式３（療養者名簿）（⑤の場合）'!$BD36,IF(AD$19&lt;='様式３（療養者名簿）（⑤の場合）'!$BE36,1,0),0),0)</f>
        <v>0</v>
      </c>
      <c r="AE31" s="377">
        <f>IF(AE$19-'様式３（療養者名簿）（⑤の場合）'!$BD36+1&lt;=15,IF(AE$19&gt;='様式３（療養者名簿）（⑤の場合）'!$BD36,IF(AE$19&lt;='様式３（療養者名簿）（⑤の場合）'!$BE36,1,0),0),0)</f>
        <v>0</v>
      </c>
      <c r="AF31" s="377">
        <f>IF(AF$19-'様式３（療養者名簿）（⑤の場合）'!$BD36+1&lt;=15,IF(AF$19&gt;='様式３（療養者名簿）（⑤の場合）'!$BD36,IF(AF$19&lt;='様式３（療養者名簿）（⑤の場合）'!$BE36,1,0),0),0)</f>
        <v>0</v>
      </c>
      <c r="AG31" s="377">
        <f>IF(AG$19-'様式３（療養者名簿）（⑤の場合）'!$BD36+1&lt;=15,IF(AG$19&gt;='様式３（療養者名簿）（⑤の場合）'!$BD36,IF(AG$19&lt;='様式３（療養者名簿）（⑤の場合）'!$BE36,1,0),0),0)</f>
        <v>0</v>
      </c>
      <c r="AH31" s="377">
        <f>IF(AH$19-'様式３（療養者名簿）（⑤の場合）'!$BD36+1&lt;=15,IF(AH$19&gt;='様式３（療養者名簿）（⑤の場合）'!$BD36,IF(AH$19&lt;='様式３（療養者名簿）（⑤の場合）'!$BE36,1,0),0),0)</f>
        <v>0</v>
      </c>
      <c r="AI31" s="377">
        <f>IF(AI$19-'様式３（療養者名簿）（⑤の場合）'!$BD36+1&lt;=15,IF(AI$19&gt;='様式３（療養者名簿）（⑤の場合）'!$BD36,IF(AI$19&lt;='様式３（療養者名簿）（⑤の場合）'!$BE36,1,0),0),0)</f>
        <v>0</v>
      </c>
      <c r="AJ31" s="377">
        <f>IF(AJ$19-'様式３（療養者名簿）（⑤の場合）'!$BD36+1&lt;=15,IF(AJ$19&gt;='様式３（療養者名簿）（⑤の場合）'!$BD36,IF(AJ$19&lt;='様式３（療養者名簿）（⑤の場合）'!$BE36,1,0),0),0)</f>
        <v>0</v>
      </c>
      <c r="AK31" s="377">
        <f>IF(AK$19-'様式３（療養者名簿）（⑤の場合）'!$BD36+1&lt;=15,IF(AK$19&gt;='様式３（療養者名簿）（⑤の場合）'!$BD36,IF(AK$19&lt;='様式３（療養者名簿）（⑤の場合）'!$BE36,1,0),0),0)</f>
        <v>0</v>
      </c>
      <c r="AL31" s="377">
        <f>IF(AL$19-'様式３（療養者名簿）（⑤の場合）'!$BD36+1&lt;=15,IF(AL$19&gt;='様式３（療養者名簿）（⑤の場合）'!$BD36,IF(AL$19&lt;='様式３（療養者名簿）（⑤の場合）'!$BE36,1,0),0),0)</f>
        <v>0</v>
      </c>
      <c r="AM31" s="377">
        <f>IF(AM$19-'様式３（療養者名簿）（⑤の場合）'!$BD36+1&lt;=15,IF(AM$19&gt;='様式３（療養者名簿）（⑤の場合）'!$BD36,IF(AM$19&lt;='様式３（療養者名簿）（⑤の場合）'!$BE36,1,0),0),0)</f>
        <v>0</v>
      </c>
      <c r="AN31" s="377">
        <f>IF(AN$19-'様式３（療養者名簿）（⑤の場合）'!$BD36+1&lt;=15,IF(AN$19&gt;='様式３（療養者名簿）（⑤の場合）'!$BD36,IF(AN$19&lt;='様式３（療養者名簿）（⑤の場合）'!$BE36,1,0),0),0)</f>
        <v>0</v>
      </c>
      <c r="AO31" s="377">
        <f>IF(AO$19-'様式３（療養者名簿）（⑤の場合）'!$BD36+1&lt;=15,IF(AO$19&gt;='様式３（療養者名簿）（⑤の場合）'!$BD36,IF(AO$19&lt;='様式３（療養者名簿）（⑤の場合）'!$BE36,1,0),0),0)</f>
        <v>0</v>
      </c>
      <c r="AP31" s="377">
        <f>IF(AP$19-'様式３（療養者名簿）（⑤の場合）'!$BD36+1&lt;=15,IF(AP$19&gt;='様式３（療養者名簿）（⑤の場合）'!$BD36,IF(AP$19&lt;='様式３（療養者名簿）（⑤の場合）'!$BE36,1,0),0),0)</f>
        <v>0</v>
      </c>
      <c r="AQ31" s="377">
        <f>IF(AQ$19-'様式３（療養者名簿）（⑤の場合）'!$BD36+1&lt;=15,IF(AQ$19&gt;='様式３（療養者名簿）（⑤の場合）'!$BD36,IF(AQ$19&lt;='様式３（療養者名簿）（⑤の場合）'!$BE36,1,0),0),0)</f>
        <v>0</v>
      </c>
      <c r="AR31" s="377">
        <f>IF(AR$19-'様式３（療養者名簿）（⑤の場合）'!$BD36+1&lt;=15,IF(AR$19&gt;='様式３（療養者名簿）（⑤の場合）'!$BD36,IF(AR$19&lt;='様式３（療養者名簿）（⑤の場合）'!$BE36,1,0),0),0)</f>
        <v>0</v>
      </c>
      <c r="AS31" s="377">
        <f>IF(AS$19-'様式３（療養者名簿）（⑤の場合）'!$BD36+1&lt;=15,IF(AS$19&gt;='様式３（療養者名簿）（⑤の場合）'!$BD36,IF(AS$19&lt;='様式３（療養者名簿）（⑤の場合）'!$BE36,1,0),0),0)</f>
        <v>0</v>
      </c>
      <c r="AT31" s="377">
        <f>IF(AT$19-'様式３（療養者名簿）（⑤の場合）'!$BD36+1&lt;=15,IF(AT$19&gt;='様式３（療養者名簿）（⑤の場合）'!$BD36,IF(AT$19&lt;='様式３（療養者名簿）（⑤の場合）'!$BE36,1,0),0),0)</f>
        <v>0</v>
      </c>
      <c r="AU31" s="377">
        <f>IF(AU$19-'様式３（療養者名簿）（⑤の場合）'!$BD36+1&lt;=15,IF(AU$19&gt;='様式３（療養者名簿）（⑤の場合）'!$BD36,IF(AU$19&lt;='様式３（療養者名簿）（⑤の場合）'!$BE36,1,0),0),0)</f>
        <v>0</v>
      </c>
      <c r="AV31" s="377">
        <f>IF(AV$19-'様式３（療養者名簿）（⑤の場合）'!$BD36+1&lt;=15,IF(AV$19&gt;='様式３（療養者名簿）（⑤の場合）'!$BD36,IF(AV$19&lt;='様式３（療養者名簿）（⑤の場合）'!$BE36,1,0),0),0)</f>
        <v>0</v>
      </c>
      <c r="AW31" s="377">
        <f>IF(AW$19-'様式３（療養者名簿）（⑤の場合）'!$BD36+1&lt;=15,IF(AW$19&gt;='様式３（療養者名簿）（⑤の場合）'!$BD36,IF(AW$19&lt;='様式３（療養者名簿）（⑤の場合）'!$BE36,1,0),0),0)</f>
        <v>0</v>
      </c>
      <c r="AX31" s="377">
        <f>IF(AX$19-'様式３（療養者名簿）（⑤の場合）'!$BD36+1&lt;=15,IF(AX$19&gt;='様式３（療養者名簿）（⑤の場合）'!$BD36,IF(AX$19&lt;='様式３（療養者名簿）（⑤の場合）'!$BE36,1,0),0),0)</f>
        <v>0</v>
      </c>
      <c r="AY31" s="377">
        <f>IF(AY$19-'様式３（療養者名簿）（⑤の場合）'!$BD36+1&lt;=15,IF(AY$19&gt;='様式３（療養者名簿）（⑤の場合）'!$BD36,IF(AY$19&lt;='様式３（療養者名簿）（⑤の場合）'!$BE36,1,0),0),0)</f>
        <v>0</v>
      </c>
      <c r="AZ31" s="377">
        <f>IF(AZ$19-'様式３（療養者名簿）（⑤の場合）'!$BD36+1&lt;=15,IF(AZ$19&gt;='様式３（療養者名簿）（⑤の場合）'!$BD36,IF(AZ$19&lt;='様式３（療養者名簿）（⑤の場合）'!$BE36,1,0),0),0)</f>
        <v>0</v>
      </c>
      <c r="BA31" s="377">
        <f>IF(BA$19-'様式３（療養者名簿）（⑤の場合）'!$BD36+1&lt;=15,IF(BA$19&gt;='様式３（療養者名簿）（⑤の場合）'!$BD36,IF(BA$19&lt;='様式３（療養者名簿）（⑤の場合）'!$BE36,1,0),0),0)</f>
        <v>0</v>
      </c>
      <c r="BB31" s="377">
        <f>IF(BB$19-'様式３（療養者名簿）（⑤の場合）'!$BD36+1&lt;=15,IF(BB$19&gt;='様式３（療養者名簿）（⑤の場合）'!$BD36,IF(BB$19&lt;='様式３（療養者名簿）（⑤の場合）'!$BE36,1,0),0),0)</f>
        <v>0</v>
      </c>
      <c r="BC31" s="377">
        <f>IF(BC$19-'様式３（療養者名簿）（⑤の場合）'!$BD36+1&lt;=15,IF(BC$19&gt;='様式３（療養者名簿）（⑤の場合）'!$BD36,IF(BC$19&lt;='様式３（療養者名簿）（⑤の場合）'!$BE36,1,0),0),0)</f>
        <v>0</v>
      </c>
      <c r="BD31" s="377">
        <f>IF(BD$19-'様式３（療養者名簿）（⑤の場合）'!$BD36+1&lt;=15,IF(BD$19&gt;='様式３（療養者名簿）（⑤の場合）'!$BD36,IF(BD$19&lt;='様式３（療養者名簿）（⑤の場合）'!$BE36,1,0),0),0)</f>
        <v>0</v>
      </c>
      <c r="BE31" s="377">
        <f>IF(BE$19-'様式３（療養者名簿）（⑤の場合）'!$BD36+1&lt;=15,IF(BE$19&gt;='様式３（療養者名簿）（⑤の場合）'!$BD36,IF(BE$19&lt;='様式３（療養者名簿）（⑤の場合）'!$BE36,1,0),0),0)</f>
        <v>0</v>
      </c>
      <c r="BF31" s="377">
        <f>IF(BF$19-'様式３（療養者名簿）（⑤の場合）'!$BD36+1&lt;=15,IF(BF$19&gt;='様式３（療養者名簿）（⑤の場合）'!$BD36,IF(BF$19&lt;='様式３（療養者名簿）（⑤の場合）'!$BE36,1,0),0),0)</f>
        <v>0</v>
      </c>
      <c r="BG31" s="377">
        <f>IF(BG$19-'様式３（療養者名簿）（⑤の場合）'!$BD36+1&lt;=15,IF(BG$19&gt;='様式３（療養者名簿）（⑤の場合）'!$BD36,IF(BG$19&lt;='様式３（療養者名簿）（⑤の場合）'!$BE36,1,0),0),0)</f>
        <v>0</v>
      </c>
      <c r="BH31" s="377">
        <f>IF(BH$19-'様式３（療養者名簿）（⑤の場合）'!$BD36+1&lt;=15,IF(BH$19&gt;='様式３（療養者名簿）（⑤の場合）'!$BD36,IF(BH$19&lt;='様式３（療養者名簿）（⑤の場合）'!$BE36,1,0),0),0)</f>
        <v>0</v>
      </c>
      <c r="BI31" s="377">
        <f>IF(BI$19-'様式３（療養者名簿）（⑤の場合）'!$BD36+1&lt;=15,IF(BI$19&gt;='様式３（療養者名簿）（⑤の場合）'!$BD36,IF(BI$19&lt;='様式３（療養者名簿）（⑤の場合）'!$BE36,1,0),0),0)</f>
        <v>0</v>
      </c>
      <c r="BJ31" s="377">
        <f>IF(BJ$19-'様式３（療養者名簿）（⑤の場合）'!$BD36+1&lt;=15,IF(BJ$19&gt;='様式３（療養者名簿）（⑤の場合）'!$BD36,IF(BJ$19&lt;='様式３（療養者名簿）（⑤の場合）'!$BE36,1,0),0),0)</f>
        <v>0</v>
      </c>
      <c r="BK31" s="377">
        <f>IF(BK$19-'様式３（療養者名簿）（⑤の場合）'!$BD36+1&lt;=15,IF(BK$19&gt;='様式３（療養者名簿）（⑤の場合）'!$BD36,IF(BK$19&lt;='様式３（療養者名簿）（⑤の場合）'!$BE36,1,0),0),0)</f>
        <v>0</v>
      </c>
      <c r="BL31" s="377">
        <f>IF(BL$19-'様式３（療養者名簿）（⑤の場合）'!$BD36+1&lt;=15,IF(BL$19&gt;='様式３（療養者名簿）（⑤の場合）'!$BD36,IF(BL$19&lt;='様式３（療養者名簿）（⑤の場合）'!$BE36,1,0),0),0)</f>
        <v>0</v>
      </c>
      <c r="BM31" s="377">
        <f>IF(BM$19-'様式３（療養者名簿）（⑤の場合）'!$BD36+1&lt;=15,IF(BM$19&gt;='様式３（療養者名簿）（⑤の場合）'!$BD36,IF(BM$19&lt;='様式３（療養者名簿）（⑤の場合）'!$BE36,1,0),0),0)</f>
        <v>0</v>
      </c>
      <c r="BN31" s="377">
        <f>IF(BN$19-'様式３（療養者名簿）（⑤の場合）'!$BD36+1&lt;=15,IF(BN$19&gt;='様式３（療養者名簿）（⑤の場合）'!$BD36,IF(BN$19&lt;='様式３（療養者名簿）（⑤の場合）'!$BE36,1,0),0),0)</f>
        <v>0</v>
      </c>
      <c r="BO31" s="377">
        <f>IF(BO$19-'様式３（療養者名簿）（⑤の場合）'!$BD36+1&lt;=15,IF(BO$19&gt;='様式３（療養者名簿）（⑤の場合）'!$BD36,IF(BO$19&lt;='様式３（療養者名簿）（⑤の場合）'!$BE36,1,0),0),0)</f>
        <v>0</v>
      </c>
      <c r="BP31" s="377">
        <f>IF(BP$19-'様式３（療養者名簿）（⑤の場合）'!$BD36+1&lt;=15,IF(BP$19&gt;='様式３（療養者名簿）（⑤の場合）'!$BD36,IF(BP$19&lt;='様式３（療養者名簿）（⑤の場合）'!$BE36,1,0),0),0)</f>
        <v>0</v>
      </c>
      <c r="BQ31" s="377">
        <f>IF(BQ$19-'様式３（療養者名簿）（⑤の場合）'!$BD36+1&lt;=15,IF(BQ$19&gt;='様式３（療養者名簿）（⑤の場合）'!$BD36,IF(BQ$19&lt;='様式３（療養者名簿）（⑤の場合）'!$BE36,1,0),0),0)</f>
        <v>0</v>
      </c>
      <c r="BR31" s="377">
        <f>IF(BR$19-'様式３（療養者名簿）（⑤の場合）'!$BD36+1&lt;=15,IF(BR$19&gt;='様式３（療養者名簿）（⑤の場合）'!$BD36,IF(BR$19&lt;='様式３（療養者名簿）（⑤の場合）'!$BE36,1,0),0),0)</f>
        <v>0</v>
      </c>
      <c r="BS31" s="377">
        <f>IF(BS$19-'様式３（療養者名簿）（⑤の場合）'!$BD36+1&lt;=15,IF(BS$19&gt;='様式３（療養者名簿）（⑤の場合）'!$BD36,IF(BS$19&lt;='様式３（療養者名簿）（⑤の場合）'!$BE36,1,0),0),0)</f>
        <v>0</v>
      </c>
      <c r="BT31" s="377">
        <f>IF(BT$19-'様式３（療養者名簿）（⑤の場合）'!$BD36+1&lt;=15,IF(BT$19&gt;='様式３（療養者名簿）（⑤の場合）'!$BD36,IF(BT$19&lt;='様式３（療養者名簿）（⑤の場合）'!$BE36,1,0),0),0)</f>
        <v>0</v>
      </c>
      <c r="BU31" s="377">
        <f>IF(BU$19-'様式３（療養者名簿）（⑤の場合）'!$BD36+1&lt;=15,IF(BU$19&gt;='様式３（療養者名簿）（⑤の場合）'!$BD36,IF(BU$19&lt;='様式３（療養者名簿）（⑤の場合）'!$BE36,1,0),0),0)</f>
        <v>0</v>
      </c>
      <c r="BV31" s="377">
        <f>IF(BV$19-'様式３（療養者名簿）（⑤の場合）'!$BD36+1&lt;=15,IF(BV$19&gt;='様式３（療養者名簿）（⑤の場合）'!$BD36,IF(BV$19&lt;='様式３（療養者名簿）（⑤の場合）'!$BE36,1,0),0),0)</f>
        <v>0</v>
      </c>
      <c r="BW31" s="377">
        <f>IF(BW$19-'様式３（療養者名簿）（⑤の場合）'!$BD36+1&lt;=15,IF(BW$19&gt;='様式３（療養者名簿）（⑤の場合）'!$BD36,IF(BW$19&lt;='様式３（療養者名簿）（⑤の場合）'!$BE36,1,0),0),0)</f>
        <v>0</v>
      </c>
      <c r="BX31" s="377">
        <f>IF(BX$19-'様式３（療養者名簿）（⑤の場合）'!$BD36+1&lt;=15,IF(BX$19&gt;='様式３（療養者名簿）（⑤の場合）'!$BD36,IF(BX$19&lt;='様式３（療養者名簿）（⑤の場合）'!$BE36,1,0),0),0)</f>
        <v>0</v>
      </c>
      <c r="BY31" s="377">
        <f>IF(BY$19-'様式３（療養者名簿）（⑤の場合）'!$BD36+1&lt;=15,IF(BY$19&gt;='様式３（療養者名簿）（⑤の場合）'!$BD36,IF(BY$19&lt;='様式３（療養者名簿）（⑤の場合）'!$BE36,1,0),0),0)</f>
        <v>0</v>
      </c>
      <c r="BZ31" s="377">
        <f>IF(BZ$19-'様式３（療養者名簿）（⑤の場合）'!$BD36+1&lt;=15,IF(BZ$19&gt;='様式３（療養者名簿）（⑤の場合）'!$BD36,IF(BZ$19&lt;='様式３（療養者名簿）（⑤の場合）'!$BE36,1,0),0),0)</f>
        <v>0</v>
      </c>
      <c r="CA31" s="377">
        <f>IF(CA$19-'様式３（療養者名簿）（⑤の場合）'!$BD36+1&lt;=15,IF(CA$19&gt;='様式３（療養者名簿）（⑤の場合）'!$BD36,IF(CA$19&lt;='様式３（療養者名簿）（⑤の場合）'!$BE36,1,0),0),0)</f>
        <v>0</v>
      </c>
      <c r="CB31" s="377">
        <f>IF(CB$19-'様式３（療養者名簿）（⑤の場合）'!$BD36+1&lt;=15,IF(CB$19&gt;='様式３（療養者名簿）（⑤の場合）'!$BD36,IF(CB$19&lt;='様式３（療養者名簿）（⑤の場合）'!$BE36,1,0),0),0)</f>
        <v>0</v>
      </c>
      <c r="CC31" s="377">
        <f>IF(CC$19-'様式３（療養者名簿）（⑤の場合）'!$BD36+1&lt;=15,IF(CC$19&gt;='様式３（療養者名簿）（⑤の場合）'!$BD36,IF(CC$19&lt;='様式３（療養者名簿）（⑤の場合）'!$BE36,1,0),0),0)</f>
        <v>0</v>
      </c>
      <c r="CD31" s="377">
        <f>IF(CD$19-'様式３（療養者名簿）（⑤の場合）'!$BD36+1&lt;=15,IF(CD$19&gt;='様式３（療養者名簿）（⑤の場合）'!$BD36,IF(CD$19&lt;='様式３（療養者名簿）（⑤の場合）'!$BE36,1,0),0),0)</f>
        <v>0</v>
      </c>
      <c r="CE31" s="377">
        <f>IF(CE$19-'様式３（療養者名簿）（⑤の場合）'!$BD36+1&lt;=15,IF(CE$19&gt;='様式３（療養者名簿）（⑤の場合）'!$BD36,IF(CE$19&lt;='様式３（療養者名簿）（⑤の場合）'!$BE36,1,0),0),0)</f>
        <v>0</v>
      </c>
      <c r="CF31" s="377">
        <f>IF(CF$19-'様式３（療養者名簿）（⑤の場合）'!$BD36+1&lt;=15,IF(CF$19&gt;='様式３（療養者名簿）（⑤の場合）'!$BD36,IF(CF$19&lt;='様式３（療養者名簿）（⑤の場合）'!$BE36,1,0),0),0)</f>
        <v>0</v>
      </c>
      <c r="CG31" s="377">
        <f>IF(CG$19-'様式３（療養者名簿）（⑤の場合）'!$BD36+1&lt;=15,IF(CG$19&gt;='様式３（療養者名簿）（⑤の場合）'!$BD36,IF(CG$19&lt;='様式３（療養者名簿）（⑤の場合）'!$BE36,1,0),0),0)</f>
        <v>0</v>
      </c>
      <c r="CH31" s="377">
        <f>IF(CH$19-'様式３（療養者名簿）（⑤の場合）'!$BD36+1&lt;=15,IF(CH$19&gt;='様式３（療養者名簿）（⑤の場合）'!$BD36,IF(CH$19&lt;='様式３（療養者名簿）（⑤の場合）'!$BE36,1,0),0),0)</f>
        <v>0</v>
      </c>
      <c r="CI31" s="377">
        <f>IF(CI$19-'様式３（療養者名簿）（⑤の場合）'!$BD36+1&lt;=15,IF(CI$19&gt;='様式３（療養者名簿）（⑤の場合）'!$BD36,IF(CI$19&lt;='様式３（療養者名簿）（⑤の場合）'!$BE36,1,0),0),0)</f>
        <v>0</v>
      </c>
      <c r="CJ31" s="377">
        <f>IF(CJ$19-'様式３（療養者名簿）（⑤の場合）'!$BD36+1&lt;=15,IF(CJ$19&gt;='様式３（療養者名簿）（⑤の場合）'!$BD36,IF(CJ$19&lt;='様式３（療養者名簿）（⑤の場合）'!$BE36,1,0),0),0)</f>
        <v>0</v>
      </c>
      <c r="CK31" s="377">
        <f>IF(CK$19-'様式３（療養者名簿）（⑤の場合）'!$BD36+1&lt;=15,IF(CK$19&gt;='様式３（療養者名簿）（⑤の場合）'!$BD36,IF(CK$19&lt;='様式３（療養者名簿）（⑤の場合）'!$BE36,1,0),0),0)</f>
        <v>0</v>
      </c>
      <c r="CL31" s="377">
        <f>IF(CL$19-'様式３（療養者名簿）（⑤の場合）'!$BD36+1&lt;=15,IF(CL$19&gt;='様式３（療養者名簿）（⑤の場合）'!$BD36,IF(CL$19&lt;='様式３（療養者名簿）（⑤の場合）'!$BE36,1,0),0),0)</f>
        <v>0</v>
      </c>
      <c r="CM31" s="377">
        <f>IF(CM$19-'様式３（療養者名簿）（⑤の場合）'!$BD36+1&lt;=15,IF(CM$19&gt;='様式３（療養者名簿）（⑤の場合）'!$BD36,IF(CM$19&lt;='様式３（療養者名簿）（⑤の場合）'!$BE36,1,0),0),0)</f>
        <v>0</v>
      </c>
      <c r="CN31" s="377">
        <f>IF(CN$19-'様式３（療養者名簿）（⑤の場合）'!$BD36+1&lt;=15,IF(CN$19&gt;='様式３（療養者名簿）（⑤の場合）'!$BD36,IF(CN$19&lt;='様式３（療養者名簿）（⑤の場合）'!$BE36,1,0),0),0)</f>
        <v>0</v>
      </c>
      <c r="CO31" s="377">
        <f>IF(CO$19-'様式３（療養者名簿）（⑤の場合）'!$BD36+1&lt;=15,IF(CO$19&gt;='様式３（療養者名簿）（⑤の場合）'!$BD36,IF(CO$19&lt;='様式３（療養者名簿）（⑤の場合）'!$BE36,1,0),0),0)</f>
        <v>0</v>
      </c>
      <c r="CP31" s="377">
        <f>IF(CP$19-'様式３（療養者名簿）（⑤の場合）'!$BD36+1&lt;=15,IF(CP$19&gt;='様式３（療養者名簿）（⑤の場合）'!$BD36,IF(CP$19&lt;='様式３（療養者名簿）（⑤の場合）'!$BE36,1,0),0),0)</f>
        <v>0</v>
      </c>
      <c r="CQ31" s="377">
        <f>IF(CQ$19-'様式３（療養者名簿）（⑤の場合）'!$BD36+1&lt;=15,IF(CQ$19&gt;='様式３（療養者名簿）（⑤の場合）'!$BD36,IF(CQ$19&lt;='様式３（療養者名簿）（⑤の場合）'!$BE36,1,0),0),0)</f>
        <v>0</v>
      </c>
      <c r="CR31" s="377">
        <f>IF(CR$19-'様式３（療養者名簿）（⑤の場合）'!$BD36+1&lt;=15,IF(CR$19&gt;='様式３（療養者名簿）（⑤の場合）'!$BD36,IF(CR$19&lt;='様式３（療養者名簿）（⑤の場合）'!$BE36,1,0),0),0)</f>
        <v>0</v>
      </c>
      <c r="CS31" s="377">
        <f>IF(CS$19-'様式３（療養者名簿）（⑤の場合）'!$BD36+1&lt;=15,IF(CS$19&gt;='様式３（療養者名簿）（⑤の場合）'!$BD36,IF(CS$19&lt;='様式３（療養者名簿）（⑤の場合）'!$BE36,1,0),0),0)</f>
        <v>0</v>
      </c>
      <c r="CT31" s="377">
        <f>IF(CT$19-'様式３（療養者名簿）（⑤の場合）'!$BD36+1&lt;=15,IF(CT$19&gt;='様式３（療養者名簿）（⑤の場合）'!$BD36,IF(CT$19&lt;='様式３（療養者名簿）（⑤の場合）'!$BE36,1,0),0),0)</f>
        <v>0</v>
      </c>
      <c r="CU31" s="377">
        <f>IF(CU$19-'様式３（療養者名簿）（⑤の場合）'!$BD36+1&lt;=15,IF(CU$19&gt;='様式３（療養者名簿）（⑤の場合）'!$BD36,IF(CU$19&lt;='様式３（療養者名簿）（⑤の場合）'!$BE36,1,0),0),0)</f>
        <v>0</v>
      </c>
      <c r="CV31" s="377">
        <f>IF(CV$19-'様式３（療養者名簿）（⑤の場合）'!$BD36+1&lt;=15,IF(CV$19&gt;='様式３（療養者名簿）（⑤の場合）'!$BD36,IF(CV$19&lt;='様式３（療養者名簿）（⑤の場合）'!$BE36,1,0),0),0)</f>
        <v>0</v>
      </c>
      <c r="CW31" s="377">
        <f>IF(CW$19-'様式３（療養者名簿）（⑤の場合）'!$BD36+1&lt;=15,IF(CW$19&gt;='様式３（療養者名簿）（⑤の場合）'!$BD36,IF(CW$19&lt;='様式３（療養者名簿）（⑤の場合）'!$BE36,1,0),0),0)</f>
        <v>0</v>
      </c>
      <c r="CX31" s="377">
        <f>IF(CX$19-'様式３（療養者名簿）（⑤の場合）'!$BD36+1&lt;=15,IF(CX$19&gt;='様式３（療養者名簿）（⑤の場合）'!$BD36,IF(CX$19&lt;='様式３（療養者名簿）（⑤の場合）'!$BE36,1,0),0),0)</f>
        <v>0</v>
      </c>
      <c r="CY31" s="377">
        <f>IF(CY$19-'様式３（療養者名簿）（⑤の場合）'!$BD36+1&lt;=15,IF(CY$19&gt;='様式３（療養者名簿）（⑤の場合）'!$BD36,IF(CY$19&lt;='様式３（療養者名簿）（⑤の場合）'!$BE36,1,0),0),0)</f>
        <v>0</v>
      </c>
      <c r="CZ31" s="377">
        <f>IF(CZ$19-'様式３（療養者名簿）（⑤の場合）'!$BD36+1&lt;=15,IF(CZ$19&gt;='様式３（療養者名簿）（⑤の場合）'!$BD36,IF(CZ$19&lt;='様式３（療養者名簿）（⑤の場合）'!$BE36,1,0),0),0)</f>
        <v>0</v>
      </c>
      <c r="DA31" s="377">
        <f>IF(DA$19-'様式３（療養者名簿）（⑤の場合）'!$BD36+1&lt;=15,IF(DA$19&gt;='様式３（療養者名簿）（⑤の場合）'!$BD36,IF(DA$19&lt;='様式３（療養者名簿）（⑤の場合）'!$BE36,1,0),0),0)</f>
        <v>0</v>
      </c>
      <c r="DB31" s="377">
        <f>IF(DB$19-'様式３（療養者名簿）（⑤の場合）'!$BD36+1&lt;=15,IF(DB$19&gt;='様式３（療養者名簿）（⑤の場合）'!$BD36,IF(DB$19&lt;='様式３（療養者名簿）（⑤の場合）'!$BE36,1,0),0),0)</f>
        <v>0</v>
      </c>
      <c r="DC31" s="377">
        <f>IF(DC$19-'様式３（療養者名簿）（⑤の場合）'!$BD36+1&lt;=15,IF(DC$19&gt;='様式３（療養者名簿）（⑤の場合）'!$BD36,IF(DC$19&lt;='様式３（療養者名簿）（⑤の場合）'!$BE36,1,0),0),0)</f>
        <v>0</v>
      </c>
      <c r="DD31" s="377">
        <f>IF(DD$19-'様式３（療養者名簿）（⑤の場合）'!$BD36+1&lt;=15,IF(DD$19&gt;='様式３（療養者名簿）（⑤の場合）'!$BD36,IF(DD$19&lt;='様式３（療養者名簿）（⑤の場合）'!$BE36,1,0),0),0)</f>
        <v>0</v>
      </c>
      <c r="DE31" s="377">
        <f>IF(DE$19-'様式３（療養者名簿）（⑤の場合）'!$BD36+1&lt;=15,IF(DE$19&gt;='様式３（療養者名簿）（⑤の場合）'!$BD36,IF(DE$19&lt;='様式３（療養者名簿）（⑤の場合）'!$BE36,1,0),0),0)</f>
        <v>0</v>
      </c>
      <c r="DF31" s="377">
        <f>IF(DF$19-'様式３（療養者名簿）（⑤の場合）'!$BD36+1&lt;=15,IF(DF$19&gt;='様式３（療養者名簿）（⑤の場合）'!$BD36,IF(DF$19&lt;='様式３（療養者名簿）（⑤の場合）'!$BE36,1,0),0),0)</f>
        <v>0</v>
      </c>
      <c r="DG31" s="377">
        <f>IF(DG$19-'様式３（療養者名簿）（⑤の場合）'!$BD36+1&lt;=15,IF(DG$19&gt;='様式３（療養者名簿）（⑤の場合）'!$BD36,IF(DG$19&lt;='様式３（療養者名簿）（⑤の場合）'!$BE36,1,0),0),0)</f>
        <v>0</v>
      </c>
      <c r="DH31" s="377">
        <f>IF(DH$19-'様式３（療養者名簿）（⑤の場合）'!$BD36+1&lt;=15,IF(DH$19&gt;='様式３（療養者名簿）（⑤の場合）'!$BD36,IF(DH$19&lt;='様式３（療養者名簿）（⑤の場合）'!$BE36,1,0),0),0)</f>
        <v>0</v>
      </c>
      <c r="DI31" s="377">
        <f>IF(DI$19-'様式３（療養者名簿）（⑤の場合）'!$BD36+1&lt;=15,IF(DI$19&gt;='様式３（療養者名簿）（⑤の場合）'!$BD36,IF(DI$19&lt;='様式３（療養者名簿）（⑤の場合）'!$BE36,1,0),0),0)</f>
        <v>0</v>
      </c>
      <c r="DJ31" s="377">
        <f>IF(DJ$19-'様式３（療養者名簿）（⑤の場合）'!$BD36+1&lt;=15,IF(DJ$19&gt;='様式３（療養者名簿）（⑤の場合）'!$BD36,IF(DJ$19&lt;='様式３（療養者名簿）（⑤の場合）'!$BE36,1,0),0),0)</f>
        <v>0</v>
      </c>
      <c r="DK31" s="377">
        <f>IF(DK$19-'様式３（療養者名簿）（⑤の場合）'!$BD36+1&lt;=15,IF(DK$19&gt;='様式３（療養者名簿）（⑤の場合）'!$BD36,IF(DK$19&lt;='様式３（療養者名簿）（⑤の場合）'!$BE36,1,0),0),0)</f>
        <v>0</v>
      </c>
      <c r="DL31" s="377">
        <f>IF(DL$19-'様式３（療養者名簿）（⑤の場合）'!$BD36+1&lt;=15,IF(DL$19&gt;='様式３（療養者名簿）（⑤の場合）'!$BD36,IF(DL$19&lt;='様式３（療養者名簿）（⑤の場合）'!$BE36,1,0),0),0)</f>
        <v>0</v>
      </c>
      <c r="DM31" s="377">
        <f>IF(DM$19-'様式３（療養者名簿）（⑤の場合）'!$BD36+1&lt;=15,IF(DM$19&gt;='様式３（療養者名簿）（⑤の場合）'!$BD36,IF(DM$19&lt;='様式３（療養者名簿）（⑤の場合）'!$BE36,1,0),0),0)</f>
        <v>0</v>
      </c>
      <c r="DN31" s="377">
        <f>IF(DN$19-'様式３（療養者名簿）（⑤の場合）'!$BD36+1&lt;=15,IF(DN$19&gt;='様式３（療養者名簿）（⑤の場合）'!$BD36,IF(DN$19&lt;='様式３（療養者名簿）（⑤の場合）'!$BE36,1,0),0),0)</f>
        <v>0</v>
      </c>
      <c r="DO31" s="377">
        <f>IF(DO$19-'様式３（療養者名簿）（⑤の場合）'!$BD36+1&lt;=15,IF(DO$19&gt;='様式３（療養者名簿）（⑤の場合）'!$BD36,IF(DO$19&lt;='様式３（療養者名簿）（⑤の場合）'!$BE36,1,0),0),0)</f>
        <v>0</v>
      </c>
      <c r="DP31" s="377">
        <f>IF(DP$19-'様式３（療養者名簿）（⑤の場合）'!$BD36+1&lt;=15,IF(DP$19&gt;='様式３（療養者名簿）（⑤の場合）'!$BD36,IF(DP$19&lt;='様式３（療養者名簿）（⑤の場合）'!$BE36,1,0),0),0)</f>
        <v>0</v>
      </c>
      <c r="DQ31" s="377">
        <f>IF(DQ$19-'様式３（療養者名簿）（⑤の場合）'!$BD36+1&lt;=15,IF(DQ$19&gt;='様式３（療養者名簿）（⑤の場合）'!$BD36,IF(DQ$19&lt;='様式３（療養者名簿）（⑤の場合）'!$BE36,1,0),0),0)</f>
        <v>0</v>
      </c>
      <c r="DR31" s="377">
        <f>IF(DR$19-'様式３（療養者名簿）（⑤の場合）'!$BD36+1&lt;=15,IF(DR$19&gt;='様式３（療養者名簿）（⑤の場合）'!$BD36,IF(DR$19&lt;='様式３（療養者名簿）（⑤の場合）'!$BE36,1,0),0),0)</f>
        <v>0</v>
      </c>
      <c r="DS31" s="377">
        <f>IF(DS$19-'様式３（療養者名簿）（⑤の場合）'!$BD36+1&lt;=15,IF(DS$19&gt;='様式３（療養者名簿）（⑤の場合）'!$BD36,IF(DS$19&lt;='様式３（療養者名簿）（⑤の場合）'!$BE36,1,0),0),0)</f>
        <v>0</v>
      </c>
      <c r="DT31" s="377">
        <f>IF(DT$19-'様式３（療養者名簿）（⑤の場合）'!$BD36+1&lt;=15,IF(DT$19&gt;='様式３（療養者名簿）（⑤の場合）'!$BD36,IF(DT$19&lt;='様式３（療養者名簿）（⑤の場合）'!$BE36,1,0),0),0)</f>
        <v>0</v>
      </c>
      <c r="DU31" s="377">
        <f>IF(DU$19-'様式３（療養者名簿）（⑤の場合）'!$BD36+1&lt;=15,IF(DU$19&gt;='様式３（療養者名簿）（⑤の場合）'!$BD36,IF(DU$19&lt;='様式３（療養者名簿）（⑤の場合）'!$BE36,1,0),0),0)</f>
        <v>0</v>
      </c>
      <c r="DV31" s="377">
        <f>IF(DV$19-'様式３（療養者名簿）（⑤の場合）'!$BD36+1&lt;=15,IF(DV$19&gt;='様式３（療養者名簿）（⑤の場合）'!$BD36,IF(DV$19&lt;='様式３（療養者名簿）（⑤の場合）'!$BE36,1,0),0),0)</f>
        <v>0</v>
      </c>
      <c r="DW31" s="377">
        <f>IF(DW$19-'様式３（療養者名簿）（⑤の場合）'!$BD36+1&lt;=15,IF(DW$19&gt;='様式３（療養者名簿）（⑤の場合）'!$BD36,IF(DW$19&lt;='様式３（療養者名簿）（⑤の場合）'!$BE36,1,0),0),0)</f>
        <v>0</v>
      </c>
      <c r="DX31" s="377">
        <f>IF(DX$19-'様式３（療養者名簿）（⑤の場合）'!$BD36+1&lt;=15,IF(DX$19&gt;='様式３（療養者名簿）（⑤の場合）'!$BD36,IF(DX$19&lt;='様式３（療養者名簿）（⑤の場合）'!$BE36,1,0),0),0)</f>
        <v>0</v>
      </c>
      <c r="DY31" s="377">
        <f>IF(DY$19-'様式３（療養者名簿）（⑤の場合）'!$BD36+1&lt;=15,IF(DY$19&gt;='様式３（療養者名簿）（⑤の場合）'!$BD36,IF(DY$19&lt;='様式３（療養者名簿）（⑤の場合）'!$BE36,1,0),0),0)</f>
        <v>0</v>
      </c>
      <c r="DZ31" s="377">
        <f>IF(DZ$19-'様式３（療養者名簿）（⑤の場合）'!$BD36+1&lt;=15,IF(DZ$19&gt;='様式３（療養者名簿）（⑤の場合）'!$BD36,IF(DZ$19&lt;='様式３（療養者名簿）（⑤の場合）'!$BE36,1,0),0),0)</f>
        <v>0</v>
      </c>
      <c r="EA31" s="377">
        <f>IF(EA$19-'様式３（療養者名簿）（⑤の場合）'!$BD36+1&lt;=15,IF(EA$19&gt;='様式３（療養者名簿）（⑤の場合）'!$BD36,IF(EA$19&lt;='様式３（療養者名簿）（⑤の場合）'!$BE36,1,0),0),0)</f>
        <v>0</v>
      </c>
      <c r="EB31" s="377">
        <f>IF(EB$19-'様式３（療養者名簿）（⑤の場合）'!$BD36+1&lt;=15,IF(EB$19&gt;='様式３（療養者名簿）（⑤の場合）'!$BD36,IF(EB$19&lt;='様式３（療養者名簿）（⑤の場合）'!$BE36,1,0),0),0)</f>
        <v>0</v>
      </c>
      <c r="EC31" s="377">
        <f>IF(EC$19-'様式３（療養者名簿）（⑤の場合）'!$BD36+1&lt;=15,IF(EC$19&gt;='様式３（療養者名簿）（⑤の場合）'!$BD36,IF(EC$19&lt;='様式３（療養者名簿）（⑤の場合）'!$BE36,1,0),0),0)</f>
        <v>0</v>
      </c>
      <c r="ED31" s="377">
        <f>IF(ED$19-'様式３（療養者名簿）（⑤の場合）'!$BD36+1&lt;=15,IF(ED$19&gt;='様式３（療養者名簿）（⑤の場合）'!$BD36,IF(ED$19&lt;='様式３（療養者名簿）（⑤の場合）'!$BE36,1,0),0),0)</f>
        <v>0</v>
      </c>
      <c r="EE31" s="377">
        <f>IF(EE$19-'様式３（療養者名簿）（⑤の場合）'!$BD36+1&lt;=15,IF(EE$19&gt;='様式３（療養者名簿）（⑤の場合）'!$BD36,IF(EE$19&lt;='様式３（療養者名簿）（⑤の場合）'!$BE36,1,0),0),0)</f>
        <v>0</v>
      </c>
      <c r="EF31" s="377">
        <f>IF(EF$19-'様式３（療養者名簿）（⑤の場合）'!$BD36+1&lt;=15,IF(EF$19&gt;='様式３（療養者名簿）（⑤の場合）'!$BD36,IF(EF$19&lt;='様式３（療養者名簿）（⑤の場合）'!$BE36,1,0),0),0)</f>
        <v>0</v>
      </c>
      <c r="EG31" s="377">
        <f>IF(EG$19-'様式３（療養者名簿）（⑤の場合）'!$BD36+1&lt;=15,IF(EG$19&gt;='様式３（療養者名簿）（⑤の場合）'!$BD36,IF(EG$19&lt;='様式３（療養者名簿）（⑤の場合）'!$BE36,1,0),0),0)</f>
        <v>0</v>
      </c>
      <c r="EH31" s="377">
        <f>IF(EH$19-'様式３（療養者名簿）（⑤の場合）'!$BD36+1&lt;=15,IF(EH$19&gt;='様式３（療養者名簿）（⑤の場合）'!$BD36,IF(EH$19&lt;='様式３（療養者名簿）（⑤の場合）'!$BE36,1,0),0),0)</f>
        <v>0</v>
      </c>
      <c r="EI31" s="377">
        <f>IF(EI$19-'様式３（療養者名簿）（⑤の場合）'!$BD36+1&lt;=15,IF(EI$19&gt;='様式３（療養者名簿）（⑤の場合）'!$BD36,IF(EI$19&lt;='様式３（療養者名簿）（⑤の場合）'!$BE36,1,0),0),0)</f>
        <v>0</v>
      </c>
      <c r="EJ31" s="377">
        <f>IF(EJ$19-'様式３（療養者名簿）（⑤の場合）'!$BD36+1&lt;=15,IF(EJ$19&gt;='様式３（療養者名簿）（⑤の場合）'!$BD36,IF(EJ$19&lt;='様式３（療養者名簿）（⑤の場合）'!$BE36,1,0),0),0)</f>
        <v>0</v>
      </c>
      <c r="EK31" s="377">
        <f>IF(EK$19-'様式３（療養者名簿）（⑤の場合）'!$BD36+1&lt;=15,IF(EK$19&gt;='様式３（療養者名簿）（⑤の場合）'!$BD36,IF(EK$19&lt;='様式３（療養者名簿）（⑤の場合）'!$BE36,1,0),0),0)</f>
        <v>0</v>
      </c>
      <c r="EL31" s="377">
        <f>IF(EL$19-'様式３（療養者名簿）（⑤の場合）'!$BD36+1&lt;=15,IF(EL$19&gt;='様式３（療養者名簿）（⑤の場合）'!$BD36,IF(EL$19&lt;='様式３（療養者名簿）（⑤の場合）'!$BE36,1,0),0),0)</f>
        <v>0</v>
      </c>
      <c r="EM31" s="377">
        <f>IF(EM$19-'様式３（療養者名簿）（⑤の場合）'!$BD36+1&lt;=15,IF(EM$19&gt;='様式３（療養者名簿）（⑤の場合）'!$BD36,IF(EM$19&lt;='様式３（療養者名簿）（⑤の場合）'!$BE36,1,0),0),0)</f>
        <v>0</v>
      </c>
      <c r="EN31" s="377">
        <f>IF(EN$19-'様式３（療養者名簿）（⑤の場合）'!$BD36+1&lt;=15,IF(EN$19&gt;='様式３（療養者名簿）（⑤の場合）'!$BD36,IF(EN$19&lt;='様式３（療養者名簿）（⑤の場合）'!$BE36,1,0),0),0)</f>
        <v>0</v>
      </c>
      <c r="EO31" s="377">
        <f>IF(EO$19-'様式３（療養者名簿）（⑤の場合）'!$BD36+1&lt;=15,IF(EO$19&gt;='様式３（療養者名簿）（⑤の場合）'!$BD36,IF(EO$19&lt;='様式３（療養者名簿）（⑤の場合）'!$BE36,1,0),0),0)</f>
        <v>0</v>
      </c>
      <c r="EP31" s="377">
        <f>IF(EP$19-'様式３（療養者名簿）（⑤の場合）'!$BD36+1&lt;=15,IF(EP$19&gt;='様式３（療養者名簿）（⑤の場合）'!$BD36,IF(EP$19&lt;='様式３（療養者名簿）（⑤の場合）'!$BE36,1,0),0),0)</f>
        <v>0</v>
      </c>
      <c r="EQ31" s="377">
        <f>IF(EQ$19-'様式３（療養者名簿）（⑤の場合）'!$BD36+1&lt;=15,IF(EQ$19&gt;='様式３（療養者名簿）（⑤の場合）'!$BD36,IF(EQ$19&lt;='様式３（療養者名簿）（⑤の場合）'!$BE36,1,0),0),0)</f>
        <v>0</v>
      </c>
      <c r="ER31" s="377">
        <f>IF(ER$19-'様式３（療養者名簿）（⑤の場合）'!$BD36+1&lt;=15,IF(ER$19&gt;='様式３（療養者名簿）（⑤の場合）'!$BD36,IF(ER$19&lt;='様式３（療養者名簿）（⑤の場合）'!$BE36,1,0),0),0)</f>
        <v>0</v>
      </c>
      <c r="ES31" s="377">
        <f>IF(ES$19-'様式３（療養者名簿）（⑤の場合）'!$BD36+1&lt;=15,IF(ES$19&gt;='様式３（療養者名簿）（⑤の場合）'!$BD36,IF(ES$19&lt;='様式３（療養者名簿）（⑤の場合）'!$BE36,1,0),0),0)</f>
        <v>0</v>
      </c>
      <c r="ET31" s="377">
        <f>IF(ET$19-'様式３（療養者名簿）（⑤の場合）'!$BD36+1&lt;=15,IF(ET$19&gt;='様式３（療養者名簿）（⑤の場合）'!$BD36,IF(ET$19&lt;='様式３（療養者名簿）（⑤の場合）'!$BE36,1,0),0),0)</f>
        <v>0</v>
      </c>
      <c r="EU31" s="377">
        <f>IF(EU$19-'様式３（療養者名簿）（⑤の場合）'!$BD36+1&lt;=15,IF(EU$19&gt;='様式３（療養者名簿）（⑤の場合）'!$BD36,IF(EU$19&lt;='様式３（療養者名簿）（⑤の場合）'!$BE36,1,0),0),0)</f>
        <v>0</v>
      </c>
      <c r="EV31" s="377">
        <f>IF(EV$19-'様式３（療養者名簿）（⑤の場合）'!$BD36+1&lt;=15,IF(EV$19&gt;='様式３（療養者名簿）（⑤の場合）'!$BD36,IF(EV$19&lt;='様式３（療養者名簿）（⑤の場合）'!$BE36,1,0),0),0)</f>
        <v>0</v>
      </c>
      <c r="EW31" s="377">
        <f>IF(EW$19-'様式３（療養者名簿）（⑤の場合）'!$BD36+1&lt;=15,IF(EW$19&gt;='様式３（療養者名簿）（⑤の場合）'!$BD36,IF(EW$19&lt;='様式３（療養者名簿）（⑤の場合）'!$BE36,1,0),0),0)</f>
        <v>0</v>
      </c>
      <c r="EX31" s="377">
        <f>IF(EX$19-'様式３（療養者名簿）（⑤の場合）'!$BD36+1&lt;=15,IF(EX$19&gt;='様式３（療養者名簿）（⑤の場合）'!$BD36,IF(EX$19&lt;='様式３（療養者名簿）（⑤の場合）'!$BE36,1,0),0),0)</f>
        <v>0</v>
      </c>
      <c r="EY31" s="377">
        <f>IF(EY$19-'様式３（療養者名簿）（⑤の場合）'!$BD36+1&lt;=15,IF(EY$19&gt;='様式３（療養者名簿）（⑤の場合）'!$BD36,IF(EY$19&lt;='様式３（療養者名簿）（⑤の場合）'!$BE36,1,0),0),0)</f>
        <v>0</v>
      </c>
      <c r="EZ31" s="377">
        <f>IF(EZ$19-'様式３（療養者名簿）（⑤の場合）'!$BD36+1&lt;=15,IF(EZ$19&gt;='様式３（療養者名簿）（⑤の場合）'!$BD36,IF(EZ$19&lt;='様式３（療養者名簿）（⑤の場合）'!$BE36,1,0),0),0)</f>
        <v>0</v>
      </c>
      <c r="FA31" s="377">
        <f>IF(FA$19-'様式３（療養者名簿）（⑤の場合）'!$BD36+1&lt;=15,IF(FA$19&gt;='様式３（療養者名簿）（⑤の場合）'!$BD36,IF(FA$19&lt;='様式３（療養者名簿）（⑤の場合）'!$BE36,1,0),0),0)</f>
        <v>0</v>
      </c>
      <c r="FB31" s="377">
        <f>IF(FB$19-'様式３（療養者名簿）（⑤の場合）'!$BD36+1&lt;=15,IF(FB$19&gt;='様式３（療養者名簿）（⑤の場合）'!$BD36,IF(FB$19&lt;='様式３（療養者名簿）（⑤の場合）'!$BE36,1,0),0),0)</f>
        <v>0</v>
      </c>
      <c r="FC31" s="377">
        <f>IF(FC$19-'様式３（療養者名簿）（⑤の場合）'!$BD36+1&lt;=15,IF(FC$19&gt;='様式３（療養者名簿）（⑤の場合）'!$BD36,IF(FC$19&lt;='様式３（療養者名簿）（⑤の場合）'!$BE36,1,0),0),0)</f>
        <v>0</v>
      </c>
      <c r="FD31" s="377">
        <f>IF(FD$19-'様式３（療養者名簿）（⑤の場合）'!$BD36+1&lt;=15,IF(FD$19&gt;='様式３（療養者名簿）（⑤の場合）'!$BD36,IF(FD$19&lt;='様式３（療養者名簿）（⑤の場合）'!$BE36,1,0),0),0)</f>
        <v>0</v>
      </c>
      <c r="FE31" s="377">
        <f>IF(FE$19-'様式３（療養者名簿）（⑤の場合）'!$BD36+1&lt;=15,IF(FE$19&gt;='様式３（療養者名簿）（⑤の場合）'!$BD36,IF(FE$19&lt;='様式３（療養者名簿）（⑤の場合）'!$BE36,1,0),0),0)</f>
        <v>0</v>
      </c>
      <c r="FF31" s="377">
        <f>IF(FF$19-'様式３（療養者名簿）（⑤の場合）'!$BD36+1&lt;=15,IF(FF$19&gt;='様式３（療養者名簿）（⑤の場合）'!$BD36,IF(FF$19&lt;='様式３（療養者名簿）（⑤の場合）'!$BE36,1,0),0),0)</f>
        <v>0</v>
      </c>
      <c r="FG31" s="377">
        <f>IF(FG$19-'様式３（療養者名簿）（⑤の場合）'!$BD36+1&lt;=15,IF(FG$19&gt;='様式３（療養者名簿）（⑤の場合）'!$BD36,IF(FG$19&lt;='様式３（療養者名簿）（⑤の場合）'!$BE36,1,0),0),0)</f>
        <v>0</v>
      </c>
      <c r="FH31" s="377">
        <f>IF(FH$19-'様式３（療養者名簿）（⑤の場合）'!$BD36+1&lt;=15,IF(FH$19&gt;='様式３（療養者名簿）（⑤の場合）'!$BD36,IF(FH$19&lt;='様式３（療養者名簿）（⑤の場合）'!$BE36,1,0),0),0)</f>
        <v>0</v>
      </c>
      <c r="FI31" s="377">
        <f>IF(FI$19-'様式３（療養者名簿）（⑤の場合）'!$BD36+1&lt;=15,IF(FI$19&gt;='様式３（療養者名簿）（⑤の場合）'!$BD36,IF(FI$19&lt;='様式３（療養者名簿）（⑤の場合）'!$BE36,1,0),0),0)</f>
        <v>0</v>
      </c>
      <c r="FJ31" s="377">
        <f>IF(FJ$19-'様式３（療養者名簿）（⑤の場合）'!$BD36+1&lt;=15,IF(FJ$19&gt;='様式３（療養者名簿）（⑤の場合）'!$BD36,IF(FJ$19&lt;='様式３（療養者名簿）（⑤の場合）'!$BE36,1,0),0),0)</f>
        <v>0</v>
      </c>
      <c r="FK31" s="377">
        <f>IF(FK$19-'様式３（療養者名簿）（⑤の場合）'!$BD36+1&lt;=15,IF(FK$19&gt;='様式３（療養者名簿）（⑤の場合）'!$BD36,IF(FK$19&lt;='様式３（療養者名簿）（⑤の場合）'!$BE36,1,0),0),0)</f>
        <v>0</v>
      </c>
      <c r="FL31" s="377">
        <f>IF(FL$19-'様式３（療養者名簿）（⑤の場合）'!$BD36+1&lt;=15,IF(FL$19&gt;='様式３（療養者名簿）（⑤の場合）'!$BD36,IF(FL$19&lt;='様式３（療養者名簿）（⑤の場合）'!$BE36,1,0),0),0)</f>
        <v>0</v>
      </c>
      <c r="FM31" s="377">
        <f>IF(FM$19-'様式３（療養者名簿）（⑤の場合）'!$BD36+1&lt;=15,IF(FM$19&gt;='様式３（療養者名簿）（⑤の場合）'!$BD36,IF(FM$19&lt;='様式３（療養者名簿）（⑤の場合）'!$BE36,1,0),0),0)</f>
        <v>0</v>
      </c>
      <c r="FN31" s="377">
        <f>IF(FN$19-'様式３（療養者名簿）（⑤の場合）'!$BD36+1&lt;=15,IF(FN$19&gt;='様式３（療養者名簿）（⑤の場合）'!$BD36,IF(FN$19&lt;='様式３（療養者名簿）（⑤の場合）'!$BE36,1,0),0),0)</f>
        <v>0</v>
      </c>
      <c r="FO31" s="377">
        <f>IF(FO$19-'様式３（療養者名簿）（⑤の場合）'!$BD36+1&lt;=15,IF(FO$19&gt;='様式３（療養者名簿）（⑤の場合）'!$BD36,IF(FO$19&lt;='様式３（療養者名簿）（⑤の場合）'!$BE36,1,0),0),0)</f>
        <v>0</v>
      </c>
      <c r="FP31" s="377">
        <f>IF(FP$19-'様式３（療養者名簿）（⑤の場合）'!$BD36+1&lt;=15,IF(FP$19&gt;='様式３（療養者名簿）（⑤の場合）'!$BD36,IF(FP$19&lt;='様式３（療養者名簿）（⑤の場合）'!$BE36,1,0),0),0)</f>
        <v>0</v>
      </c>
      <c r="FQ31" s="377">
        <f>IF(FQ$19-'様式３（療養者名簿）（⑤の場合）'!$BD36+1&lt;=15,IF(FQ$19&gt;='様式３（療養者名簿）（⑤の場合）'!$BD36,IF(FQ$19&lt;='様式３（療養者名簿）（⑤の場合）'!$BE36,1,0),0),0)</f>
        <v>0</v>
      </c>
      <c r="FR31" s="377">
        <f>IF(FR$19-'様式３（療養者名簿）（⑤の場合）'!$BD36+1&lt;=15,IF(FR$19&gt;='様式３（療養者名簿）（⑤の場合）'!$BD36,IF(FR$19&lt;='様式３（療養者名簿）（⑤の場合）'!$BE36,1,0),0),0)</f>
        <v>0</v>
      </c>
      <c r="FS31" s="377">
        <f>IF(FS$19-'様式３（療養者名簿）（⑤の場合）'!$BD36+1&lt;=15,IF(FS$19&gt;='様式３（療養者名簿）（⑤の場合）'!$BD36,IF(FS$19&lt;='様式３（療養者名簿）（⑤の場合）'!$BE36,1,0),0),0)</f>
        <v>0</v>
      </c>
      <c r="FT31" s="377">
        <f>IF(FT$19-'様式３（療養者名簿）（⑤の場合）'!$BD36+1&lt;=15,IF(FT$19&gt;='様式３（療養者名簿）（⑤の場合）'!$BD36,IF(FT$19&lt;='様式３（療養者名簿）（⑤の場合）'!$BE36,1,0),0),0)</f>
        <v>0</v>
      </c>
      <c r="FU31" s="377">
        <f>IF(FU$19-'様式３（療養者名簿）（⑤の場合）'!$BD36+1&lt;=15,IF(FU$19&gt;='様式３（療養者名簿）（⑤の場合）'!$BD36,IF(FU$19&lt;='様式３（療養者名簿）（⑤の場合）'!$BE36,1,0),0),0)</f>
        <v>0</v>
      </c>
      <c r="FV31" s="377">
        <f>IF(FV$19-'様式３（療養者名簿）（⑤の場合）'!$BD36+1&lt;=15,IF(FV$19&gt;='様式３（療養者名簿）（⑤の場合）'!$BD36,IF(FV$19&lt;='様式３（療養者名簿）（⑤の場合）'!$BE36,1,0),0),0)</f>
        <v>0</v>
      </c>
      <c r="FW31" s="377">
        <f>IF(FW$19-'様式３（療養者名簿）（⑤の場合）'!$BD36+1&lt;=15,IF(FW$19&gt;='様式３（療養者名簿）（⑤の場合）'!$BD36,IF(FW$19&lt;='様式３（療養者名簿）（⑤の場合）'!$BE36,1,0),0),0)</f>
        <v>0</v>
      </c>
      <c r="FX31" s="377">
        <f>IF(FX$19-'様式３（療養者名簿）（⑤の場合）'!$BD36+1&lt;=15,IF(FX$19&gt;='様式３（療養者名簿）（⑤の場合）'!$BD36,IF(FX$19&lt;='様式３（療養者名簿）（⑤の場合）'!$BE36,1,0),0),0)</f>
        <v>0</v>
      </c>
      <c r="FY31" s="377">
        <f>IF(FY$19-'様式３（療養者名簿）（⑤の場合）'!$BD36+1&lt;=15,IF(FY$19&gt;='様式３（療養者名簿）（⑤の場合）'!$BD36,IF(FY$19&lt;='様式３（療養者名簿）（⑤の場合）'!$BE36,1,0),0),0)</f>
        <v>0</v>
      </c>
      <c r="FZ31" s="377">
        <f>IF(FZ$19-'様式３（療養者名簿）（⑤の場合）'!$BD36+1&lt;=15,IF(FZ$19&gt;='様式３（療養者名簿）（⑤の場合）'!$BD36,IF(FZ$19&lt;='様式３（療養者名簿）（⑤の場合）'!$BE36,1,0),0),0)</f>
        <v>0</v>
      </c>
      <c r="GA31" s="377">
        <f>IF(GA$19-'様式３（療養者名簿）（⑤の場合）'!$BD36+1&lt;=15,IF(GA$19&gt;='様式３（療養者名簿）（⑤の場合）'!$BD36,IF(GA$19&lt;='様式３（療養者名簿）（⑤の場合）'!$BE36,1,0),0),0)</f>
        <v>0</v>
      </c>
      <c r="GB31" s="377">
        <f>IF(GB$19-'様式３（療養者名簿）（⑤の場合）'!$BD36+1&lt;=15,IF(GB$19&gt;='様式３（療養者名簿）（⑤の場合）'!$BD36,IF(GB$19&lt;='様式３（療養者名簿）（⑤の場合）'!$BE36,1,0),0),0)</f>
        <v>0</v>
      </c>
      <c r="GC31" s="377">
        <f>IF(GC$19-'様式３（療養者名簿）（⑤の場合）'!$BD36+1&lt;=15,IF(GC$19&gt;='様式３（療養者名簿）（⑤の場合）'!$BD36,IF(GC$19&lt;='様式３（療養者名簿）（⑤の場合）'!$BE36,1,0),0),0)</f>
        <v>0</v>
      </c>
      <c r="GD31" s="377">
        <f>IF(GD$19-'様式３（療養者名簿）（⑤の場合）'!$BD36+1&lt;=15,IF(GD$19&gt;='様式３（療養者名簿）（⑤の場合）'!$BD36,IF(GD$19&lt;='様式３（療養者名簿）（⑤の場合）'!$BE36,1,0),0),0)</f>
        <v>0</v>
      </c>
      <c r="GE31" s="377">
        <f>IF(GE$19-'様式３（療養者名簿）（⑤の場合）'!$BD36+1&lt;=15,IF(GE$19&gt;='様式３（療養者名簿）（⑤の場合）'!$BD36,IF(GE$19&lt;='様式３（療養者名簿）（⑤の場合）'!$BE36,1,0),0),0)</f>
        <v>0</v>
      </c>
      <c r="GF31" s="377">
        <f>IF(GF$19-'様式３（療養者名簿）（⑤の場合）'!$BD36+1&lt;=15,IF(GF$19&gt;='様式３（療養者名簿）（⑤の場合）'!$BD36,IF(GF$19&lt;='様式３（療養者名簿）（⑤の場合）'!$BE36,1,0),0),0)</f>
        <v>0</v>
      </c>
      <c r="GG31" s="377">
        <f>IF(GG$19-'様式３（療養者名簿）（⑤の場合）'!$BD36+1&lt;=15,IF(GG$19&gt;='様式３（療養者名簿）（⑤の場合）'!$BD36,IF(GG$19&lt;='様式３（療養者名簿）（⑤の場合）'!$BE36,1,0),0),0)</f>
        <v>0</v>
      </c>
      <c r="GH31" s="377">
        <f>IF(GH$19-'様式３（療養者名簿）（⑤の場合）'!$BD36+1&lt;=15,IF(GH$19&gt;='様式３（療養者名簿）（⑤の場合）'!$BD36,IF(GH$19&lt;='様式３（療養者名簿）（⑤の場合）'!$BE36,1,0),0),0)</f>
        <v>0</v>
      </c>
      <c r="GI31" s="377">
        <f>IF(GI$19-'様式３（療養者名簿）（⑤の場合）'!$BD36+1&lt;=15,IF(GI$19&gt;='様式３（療養者名簿）（⑤の場合）'!$BD36,IF(GI$19&lt;='様式３（療養者名簿）（⑤の場合）'!$BE36,1,0),0),0)</f>
        <v>0</v>
      </c>
      <c r="GJ31" s="377">
        <f>IF(GJ$19-'様式３（療養者名簿）（⑤の場合）'!$BD36+1&lt;=15,IF(GJ$19&gt;='様式３（療養者名簿）（⑤の場合）'!$BD36,IF(GJ$19&lt;='様式３（療養者名簿）（⑤の場合）'!$BE36,1,0),0),0)</f>
        <v>0</v>
      </c>
      <c r="GK31" s="377">
        <f>IF(GK$19-'様式３（療養者名簿）（⑤の場合）'!$BD36+1&lt;=15,IF(GK$19&gt;='様式３（療養者名簿）（⑤の場合）'!$BD36,IF(GK$19&lt;='様式３（療養者名簿）（⑤の場合）'!$BE36,1,0),0),0)</f>
        <v>0</v>
      </c>
      <c r="GL31" s="377">
        <f>IF(GL$19-'様式３（療養者名簿）（⑤の場合）'!$BD36+1&lt;=15,IF(GL$19&gt;='様式３（療養者名簿）（⑤の場合）'!$BD36,IF(GL$19&lt;='様式３（療養者名簿）（⑤の場合）'!$BE36,1,0),0),0)</f>
        <v>0</v>
      </c>
      <c r="GM31" s="377">
        <f>IF(GM$19-'様式３（療養者名簿）（⑤の場合）'!$BD36+1&lt;=15,IF(GM$19&gt;='様式３（療養者名簿）（⑤の場合）'!$BD36,IF(GM$19&lt;='様式３（療養者名簿）（⑤の場合）'!$BE36,1,0),0),0)</f>
        <v>0</v>
      </c>
      <c r="GN31" s="377">
        <f>IF(GN$19-'様式３（療養者名簿）（⑤の場合）'!$BD36+1&lt;=15,IF(GN$19&gt;='様式３（療養者名簿）（⑤の場合）'!$BD36,IF(GN$19&lt;='様式３（療養者名簿）（⑤の場合）'!$BE36,1,0),0),0)</f>
        <v>0</v>
      </c>
      <c r="GO31" s="377">
        <f>IF(GO$19-'様式３（療養者名簿）（⑤の場合）'!$BD36+1&lt;=15,IF(GO$19&gt;='様式３（療養者名簿）（⑤の場合）'!$BD36,IF(GO$19&lt;='様式３（療養者名簿）（⑤の場合）'!$BE36,1,0),0),0)</f>
        <v>0</v>
      </c>
      <c r="GP31" s="377">
        <f>IF(GP$19-'様式３（療養者名簿）（⑤の場合）'!$BD36+1&lt;=15,IF(GP$19&gt;='様式３（療養者名簿）（⑤の場合）'!$BD36,IF(GP$19&lt;='様式３（療養者名簿）（⑤の場合）'!$BE36,1,0),0),0)</f>
        <v>0</v>
      </c>
      <c r="GQ31" s="377">
        <f>IF(GQ$19-'様式３（療養者名簿）（⑤の場合）'!$BD36+1&lt;=15,IF(GQ$19&gt;='様式３（療養者名簿）（⑤の場合）'!$BD36,IF(GQ$19&lt;='様式３（療養者名簿）（⑤の場合）'!$BE36,1,0),0),0)</f>
        <v>0</v>
      </c>
      <c r="GR31" s="377">
        <f>IF(GR$19-'様式３（療養者名簿）（⑤の場合）'!$BD36+1&lt;=15,IF(GR$19&gt;='様式３（療養者名簿）（⑤の場合）'!$BD36,IF(GR$19&lt;='様式３（療養者名簿）（⑤の場合）'!$BE36,1,0),0),0)</f>
        <v>0</v>
      </c>
      <c r="GS31" s="377">
        <f>IF(GS$19-'様式３（療養者名簿）（⑤の場合）'!$BD36+1&lt;=15,IF(GS$19&gt;='様式３（療養者名簿）（⑤の場合）'!$BD36,IF(GS$19&lt;='様式３（療養者名簿）（⑤の場合）'!$BE36,1,0),0),0)</f>
        <v>0</v>
      </c>
      <c r="GT31" s="377">
        <f>IF(GT$19-'様式３（療養者名簿）（⑤の場合）'!$BD36+1&lt;=15,IF(GT$19&gt;='様式３（療養者名簿）（⑤の場合）'!$BD36,IF(GT$19&lt;='様式３（療養者名簿）（⑤の場合）'!$BE36,1,0),0),0)</f>
        <v>0</v>
      </c>
      <c r="GU31" s="377">
        <f>IF(GU$19-'様式３（療養者名簿）（⑤の場合）'!$BD36+1&lt;=15,IF(GU$19&gt;='様式３（療養者名簿）（⑤の場合）'!$BD36,IF(GU$19&lt;='様式３（療養者名簿）（⑤の場合）'!$BE36,1,0),0),0)</f>
        <v>0</v>
      </c>
      <c r="GV31" s="377">
        <f>IF(GV$19-'様式３（療養者名簿）（⑤の場合）'!$BD36+1&lt;=15,IF(GV$19&gt;='様式３（療養者名簿）（⑤の場合）'!$BD36,IF(GV$19&lt;='様式３（療養者名簿）（⑤の場合）'!$BE36,1,0),0),0)</f>
        <v>0</v>
      </c>
      <c r="GW31" s="377">
        <f>IF(GW$19-'様式３（療養者名簿）（⑤の場合）'!$BD36+1&lt;=15,IF(GW$19&gt;='様式３（療養者名簿）（⑤の場合）'!$BD36,IF(GW$19&lt;='様式３（療養者名簿）（⑤の場合）'!$BE36,1,0),0),0)</f>
        <v>0</v>
      </c>
      <c r="GX31" s="377">
        <f>IF(GX$19-'様式３（療養者名簿）（⑤の場合）'!$BD36+1&lt;=15,IF(GX$19&gt;='様式３（療養者名簿）（⑤の場合）'!$BD36,IF(GX$19&lt;='様式３（療養者名簿）（⑤の場合）'!$BE36,1,0),0),0)</f>
        <v>0</v>
      </c>
      <c r="GY31" s="377">
        <f>IF(GY$19-'様式３（療養者名簿）（⑤の場合）'!$BD36+1&lt;=15,IF(GY$19&gt;='様式３（療養者名簿）（⑤の場合）'!$BD36,IF(GY$19&lt;='様式３（療養者名簿）（⑤の場合）'!$BE36,1,0),0),0)</f>
        <v>0</v>
      </c>
      <c r="GZ31" s="377">
        <f>IF(GZ$19-'様式３（療養者名簿）（⑤の場合）'!$BD36+1&lt;=15,IF(GZ$19&gt;='様式３（療養者名簿）（⑤の場合）'!$BD36,IF(GZ$19&lt;='様式３（療養者名簿）（⑤の場合）'!$BE36,1,0),0),0)</f>
        <v>0</v>
      </c>
      <c r="HA31" s="377">
        <f>IF(HA$19-'様式３（療養者名簿）（⑤の場合）'!$BD36+1&lt;=15,IF(HA$19&gt;='様式３（療養者名簿）（⑤の場合）'!$BD36,IF(HA$19&lt;='様式３（療養者名簿）（⑤の場合）'!$BE36,1,0),0),0)</f>
        <v>0</v>
      </c>
      <c r="HB31" s="377">
        <f>IF(HB$19-'様式３（療養者名簿）（⑤の場合）'!$BD36+1&lt;=15,IF(HB$19&gt;='様式３（療養者名簿）（⑤の場合）'!$BD36,IF(HB$19&lt;='様式３（療養者名簿）（⑤の場合）'!$BE36,1,0),0),0)</f>
        <v>0</v>
      </c>
      <c r="HC31" s="377">
        <f>IF(HC$19-'様式３（療養者名簿）（⑤の場合）'!$BD36+1&lt;=15,IF(HC$19&gt;='様式３（療養者名簿）（⑤の場合）'!$BD36,IF(HC$19&lt;='様式３（療養者名簿）（⑤の場合）'!$BE36,1,0),0),0)</f>
        <v>0</v>
      </c>
      <c r="HD31" s="377">
        <f>IF(HD$19-'様式３（療養者名簿）（⑤の場合）'!$BD36+1&lt;=15,IF(HD$19&gt;='様式３（療養者名簿）（⑤の場合）'!$BD36,IF(HD$19&lt;='様式３（療養者名簿）（⑤の場合）'!$BE36,1,0),0),0)</f>
        <v>0</v>
      </c>
      <c r="HE31" s="377">
        <f>IF(HE$19-'様式３（療養者名簿）（⑤の場合）'!$BD36+1&lt;=15,IF(HE$19&gt;='様式３（療養者名簿）（⑤の場合）'!$BD36,IF(HE$19&lt;='様式３（療養者名簿）（⑤の場合）'!$BE36,1,0),0),0)</f>
        <v>0</v>
      </c>
      <c r="HF31" s="377">
        <f>IF(HF$19-'様式３（療養者名簿）（⑤の場合）'!$BD36+1&lt;=15,IF(HF$19&gt;='様式３（療養者名簿）（⑤の場合）'!$BD36,IF(HF$19&lt;='様式３（療養者名簿）（⑤の場合）'!$BE36,1,0),0),0)</f>
        <v>0</v>
      </c>
      <c r="HG31" s="377">
        <f>IF(HG$19-'様式３（療養者名簿）（⑤の場合）'!$BD36+1&lt;=15,IF(HG$19&gt;='様式３（療養者名簿）（⑤の場合）'!$BD36,IF(HG$19&lt;='様式３（療養者名簿）（⑤の場合）'!$BE36,1,0),0),0)</f>
        <v>0</v>
      </c>
      <c r="HH31" s="377">
        <f>IF(HH$19-'様式３（療養者名簿）（⑤の場合）'!$BD36+1&lt;=15,IF(HH$19&gt;='様式３（療養者名簿）（⑤の場合）'!$BD36,IF(HH$19&lt;='様式３（療養者名簿）（⑤の場合）'!$BE36,1,0),0),0)</f>
        <v>0</v>
      </c>
      <c r="HI31" s="377">
        <f>IF(HI$19-'様式３（療養者名簿）（⑤の場合）'!$BD36+1&lt;=15,IF(HI$19&gt;='様式３（療養者名簿）（⑤の場合）'!$BD36,IF(HI$19&lt;='様式３（療養者名簿）（⑤の場合）'!$BE36,1,0),0),0)</f>
        <v>0</v>
      </c>
      <c r="HJ31" s="377">
        <f>IF(HJ$19-'様式３（療養者名簿）（⑤の場合）'!$BD36+1&lt;=15,IF(HJ$19&gt;='様式３（療養者名簿）（⑤の場合）'!$BD36,IF(HJ$19&lt;='様式３（療養者名簿）（⑤の場合）'!$BE36,1,0),0),0)</f>
        <v>0</v>
      </c>
      <c r="HK31" s="377">
        <f>IF(HK$19-'様式３（療養者名簿）（⑤の場合）'!$BD36+1&lt;=15,IF(HK$19&gt;='様式３（療養者名簿）（⑤の場合）'!$BD36,IF(HK$19&lt;='様式３（療養者名簿）（⑤の場合）'!$BE36,1,0),0),0)</f>
        <v>0</v>
      </c>
      <c r="HL31" s="377">
        <f>IF(HL$19-'様式３（療養者名簿）（⑤の場合）'!$BD36+1&lt;=15,IF(HL$19&gt;='様式３（療養者名簿）（⑤の場合）'!$BD36,IF(HL$19&lt;='様式３（療養者名簿）（⑤の場合）'!$BE36,1,0),0),0)</f>
        <v>0</v>
      </c>
      <c r="HM31" s="377">
        <f>IF(HM$19-'様式３（療養者名簿）（⑤の場合）'!$BD36+1&lt;=15,IF(HM$19&gt;='様式３（療養者名簿）（⑤の場合）'!$BD36,IF(HM$19&lt;='様式３（療養者名簿）（⑤の場合）'!$BE36,1,0),0),0)</f>
        <v>0</v>
      </c>
      <c r="HN31" s="377">
        <f>IF(HN$19-'様式３（療養者名簿）（⑤の場合）'!$BD36+1&lt;=15,IF(HN$19&gt;='様式３（療養者名簿）（⑤の場合）'!$BD36,IF(HN$19&lt;='様式３（療養者名簿）（⑤の場合）'!$BE36,1,0),0),0)</f>
        <v>0</v>
      </c>
      <c r="HO31" s="377">
        <f>IF(HO$19-'様式３（療養者名簿）（⑤の場合）'!$BD36+1&lt;=15,IF(HO$19&gt;='様式３（療養者名簿）（⑤の場合）'!$BD36,IF(HO$19&lt;='様式３（療養者名簿）（⑤の場合）'!$BE36,1,0),0),0)</f>
        <v>0</v>
      </c>
      <c r="HP31" s="377">
        <f>IF(HP$19-'様式３（療養者名簿）（⑤の場合）'!$BD36+1&lt;=15,IF(HP$19&gt;='様式３（療養者名簿）（⑤の場合）'!$BD36,IF(HP$19&lt;='様式３（療養者名簿）（⑤の場合）'!$BE36,1,0),0),0)</f>
        <v>0</v>
      </c>
      <c r="HQ31" s="377">
        <f>IF(HQ$19-'様式３（療養者名簿）（⑤の場合）'!$BD36+1&lt;=15,IF(HQ$19&gt;='様式３（療養者名簿）（⑤の場合）'!$BD36,IF(HQ$19&lt;='様式３（療養者名簿）（⑤の場合）'!$BE36,1,0),0),0)</f>
        <v>0</v>
      </c>
      <c r="HR31" s="377">
        <f>IF(HR$19-'様式３（療養者名簿）（⑤の場合）'!$BD36+1&lt;=15,IF(HR$19&gt;='様式３（療養者名簿）（⑤の場合）'!$BD36,IF(HR$19&lt;='様式３（療養者名簿）（⑤の場合）'!$BE36,1,0),0),0)</f>
        <v>0</v>
      </c>
      <c r="HS31" s="377">
        <f>IF(HS$19-'様式３（療養者名簿）（⑤の場合）'!$BD36+1&lt;=15,IF(HS$19&gt;='様式３（療養者名簿）（⑤の場合）'!$BD36,IF(HS$19&lt;='様式３（療養者名簿）（⑤の場合）'!$BE36,1,0),0),0)</f>
        <v>0</v>
      </c>
      <c r="HT31" s="377">
        <f>IF(HT$19-'様式３（療養者名簿）（⑤の場合）'!$BD36+1&lt;=15,IF(HT$19&gt;='様式３（療養者名簿）（⑤の場合）'!$BD36,IF(HT$19&lt;='様式３（療養者名簿）（⑤の場合）'!$BE36,1,0),0),0)</f>
        <v>0</v>
      </c>
      <c r="HU31" s="377">
        <f>IF(HU$19-'様式３（療養者名簿）（⑤の場合）'!$BD36+1&lt;=15,IF(HU$19&gt;='様式３（療養者名簿）（⑤の場合）'!$BD36,IF(HU$19&lt;='様式３（療養者名簿）（⑤の場合）'!$BE36,1,0),0),0)</f>
        <v>0</v>
      </c>
      <c r="HV31" s="377">
        <f>IF(HV$19-'様式３（療養者名簿）（⑤の場合）'!$BD36+1&lt;=15,IF(HV$19&gt;='様式３（療養者名簿）（⑤の場合）'!$BD36,IF(HV$19&lt;='様式３（療養者名簿）（⑤の場合）'!$BE36,1,0),0),0)</f>
        <v>0</v>
      </c>
      <c r="HW31" s="377">
        <f>IF(HW$19-'様式３（療養者名簿）（⑤の場合）'!$BD36+1&lt;=15,IF(HW$19&gt;='様式３（療養者名簿）（⑤の場合）'!$BD36,IF(HW$19&lt;='様式３（療養者名簿）（⑤の場合）'!$BE36,1,0),0),0)</f>
        <v>0</v>
      </c>
      <c r="HX31" s="377">
        <f>IF(HX$19-'様式３（療養者名簿）（⑤の場合）'!$BD36+1&lt;=15,IF(HX$19&gt;='様式３（療養者名簿）（⑤の場合）'!$BD36,IF(HX$19&lt;='様式３（療養者名簿）（⑤の場合）'!$BE36,1,0),0),0)</f>
        <v>0</v>
      </c>
      <c r="HY31" s="377">
        <f>IF(HY$19-'様式３（療養者名簿）（⑤の場合）'!$BD36+1&lt;=15,IF(HY$19&gt;='様式３（療養者名簿）（⑤の場合）'!$BD36,IF(HY$19&lt;='様式３（療養者名簿）（⑤の場合）'!$BE36,1,0),0),0)</f>
        <v>0</v>
      </c>
      <c r="HZ31" s="377">
        <f>IF(HZ$19-'様式３（療養者名簿）（⑤の場合）'!$BD36+1&lt;=15,IF(HZ$19&gt;='様式３（療養者名簿）（⑤の場合）'!$BD36,IF(HZ$19&lt;='様式３（療養者名簿）（⑤の場合）'!$BE36,1,0),0),0)</f>
        <v>0</v>
      </c>
      <c r="IA31" s="377">
        <f>IF(IA$19-'様式３（療養者名簿）（⑤の場合）'!$BD36+1&lt;=15,IF(IA$19&gt;='様式３（療養者名簿）（⑤の場合）'!$BD36,IF(IA$19&lt;='様式３（療養者名簿）（⑤の場合）'!$BE36,1,0),0),0)</f>
        <v>0</v>
      </c>
      <c r="IB31" s="377">
        <f>IF(IB$19-'様式３（療養者名簿）（⑤の場合）'!$BD36+1&lt;=15,IF(IB$19&gt;='様式３（療養者名簿）（⑤の場合）'!$BD36,IF(IB$19&lt;='様式３（療養者名簿）（⑤の場合）'!$BE36,1,0),0),0)</f>
        <v>0</v>
      </c>
      <c r="IC31" s="377">
        <f>IF(IC$19-'様式３（療養者名簿）（⑤の場合）'!$BD36+1&lt;=15,IF(IC$19&gt;='様式３（療養者名簿）（⑤の場合）'!$BD36,IF(IC$19&lt;='様式３（療養者名簿）（⑤の場合）'!$BE36,1,0),0),0)</f>
        <v>0</v>
      </c>
      <c r="ID31" s="377">
        <f>IF(ID$19-'様式３（療養者名簿）（⑤の場合）'!$BD36+1&lt;=15,IF(ID$19&gt;='様式３（療養者名簿）（⑤の場合）'!$BD36,IF(ID$19&lt;='様式３（療養者名簿）（⑤の場合）'!$BE36,1,0),0),0)</f>
        <v>0</v>
      </c>
      <c r="IE31" s="377">
        <f>IF(IE$19-'様式３（療養者名簿）（⑤の場合）'!$BD36+1&lt;=15,IF(IE$19&gt;='様式３（療養者名簿）（⑤の場合）'!$BD36,IF(IE$19&lt;='様式３（療養者名簿）（⑤の場合）'!$BE36,1,0),0),0)</f>
        <v>0</v>
      </c>
      <c r="IF31" s="377">
        <f>IF(IF$19-'様式３（療養者名簿）（⑤の場合）'!$BD36+1&lt;=15,IF(IF$19&gt;='様式３（療養者名簿）（⑤の場合）'!$BD36,IF(IF$19&lt;='様式３（療養者名簿）（⑤の場合）'!$BE36,1,0),0),0)</f>
        <v>0</v>
      </c>
      <c r="IG31" s="377">
        <f>IF(IG$19-'様式３（療養者名簿）（⑤の場合）'!$BD36+1&lt;=15,IF(IG$19&gt;='様式３（療養者名簿）（⑤の場合）'!$BD36,IF(IG$19&lt;='様式３（療養者名簿）（⑤の場合）'!$BE36,1,0),0),0)</f>
        <v>0</v>
      </c>
      <c r="IH31" s="377">
        <f>IF(IH$19-'様式３（療養者名簿）（⑤の場合）'!$BD36+1&lt;=15,IF(IH$19&gt;='様式３（療養者名簿）（⑤の場合）'!$BD36,IF(IH$19&lt;='様式３（療養者名簿）（⑤の場合）'!$BE36,1,0),0),0)</f>
        <v>0</v>
      </c>
      <c r="II31" s="377">
        <f>IF(II$19-'様式３（療養者名簿）（⑤の場合）'!$BD36+1&lt;=15,IF(II$19&gt;='様式３（療養者名簿）（⑤の場合）'!$BD36,IF(II$19&lt;='様式３（療養者名簿）（⑤の場合）'!$BE36,1,0),0),0)</f>
        <v>0</v>
      </c>
      <c r="IJ31" s="377">
        <f>IF(IJ$19-'様式３（療養者名簿）（⑤の場合）'!$BD36+1&lt;=15,IF(IJ$19&gt;='様式３（療養者名簿）（⑤の場合）'!$BD36,IF(IJ$19&lt;='様式３（療養者名簿）（⑤の場合）'!$BE36,1,0),0),0)</f>
        <v>0</v>
      </c>
      <c r="IK31" s="377">
        <f>IF(IK$19-'様式３（療養者名簿）（⑤の場合）'!$BD36+1&lt;=15,IF(IK$19&gt;='様式３（療養者名簿）（⑤の場合）'!$BD36,IF(IK$19&lt;='様式３（療養者名簿）（⑤の場合）'!$BE36,1,0),0),0)</f>
        <v>0</v>
      </c>
      <c r="IL31" s="377">
        <f>IF(IL$19-'様式３（療養者名簿）（⑤の場合）'!$BD36+1&lt;=15,IF(IL$19&gt;='様式３（療養者名簿）（⑤の場合）'!$BD36,IF(IL$19&lt;='様式３（療養者名簿）（⑤の場合）'!$BE36,1,0),0),0)</f>
        <v>0</v>
      </c>
      <c r="IM31" s="377">
        <f>IF(IM$19-'様式３（療養者名簿）（⑤の場合）'!$BD36+1&lt;=15,IF(IM$19&gt;='様式３（療養者名簿）（⑤の場合）'!$BD36,IF(IM$19&lt;='様式３（療養者名簿）（⑤の場合）'!$BE36,1,0),0),0)</f>
        <v>0</v>
      </c>
      <c r="IN31" s="377">
        <f>IF(IN$19-'様式３（療養者名簿）（⑤の場合）'!$BD36+1&lt;=15,IF(IN$19&gt;='様式３（療養者名簿）（⑤の場合）'!$BD36,IF(IN$19&lt;='様式３（療養者名簿）（⑤の場合）'!$BE36,1,0),0),0)</f>
        <v>0</v>
      </c>
      <c r="IO31" s="377">
        <f>IF(IO$19-'様式３（療養者名簿）（⑤の場合）'!$BD36+1&lt;=15,IF(IO$19&gt;='様式３（療養者名簿）（⑤の場合）'!$BD36,IF(IO$19&lt;='様式３（療養者名簿）（⑤の場合）'!$BE36,1,0),0),0)</f>
        <v>0</v>
      </c>
      <c r="IP31" s="377">
        <f>IF(IP$19-'様式３（療養者名簿）（⑤の場合）'!$BD36+1&lt;=15,IF(IP$19&gt;='様式３（療養者名簿）（⑤の場合）'!$BD36,IF(IP$19&lt;='様式３（療養者名簿）（⑤の場合）'!$BE36,1,0),0),0)</f>
        <v>0</v>
      </c>
      <c r="IQ31" s="377">
        <f>IF(IQ$19-'様式３（療養者名簿）（⑤の場合）'!$BD36+1&lt;=15,IF(IQ$19&gt;='様式３（療養者名簿）（⑤の場合）'!$BD36,IF(IQ$19&lt;='様式３（療養者名簿）（⑤の場合）'!$BE36,1,0),0),0)</f>
        <v>0</v>
      </c>
      <c r="IR31" s="377">
        <f>IF(IR$19-'様式３（療養者名簿）（⑤の場合）'!$BD36+1&lt;=15,IF(IR$19&gt;='様式３（療養者名簿）（⑤の場合）'!$BD36,IF(IR$19&lt;='様式３（療養者名簿）（⑤の場合）'!$BE36,1,0),0),0)</f>
        <v>0</v>
      </c>
      <c r="IS31" s="377">
        <f>IF(IS$19-'様式３（療養者名簿）（⑤の場合）'!$BD36+1&lt;=15,IF(IS$19&gt;='様式３（療養者名簿）（⑤の場合）'!$BD36,IF(IS$19&lt;='様式３（療養者名簿）（⑤の場合）'!$BE36,1,0),0),0)</f>
        <v>0</v>
      </c>
      <c r="IT31" s="377">
        <f>IF(IT$19-'様式３（療養者名簿）（⑤の場合）'!$BD36+1&lt;=15,IF(IT$19&gt;='様式３（療養者名簿）（⑤の場合）'!$BD36,IF(IT$19&lt;='様式３（療養者名簿）（⑤の場合）'!$BE36,1,0),0),0)</f>
        <v>0</v>
      </c>
      <c r="IU31" s="377">
        <f>IF(IU$19-'様式３（療養者名簿）（⑤の場合）'!$BD36+1&lt;=15,IF(IU$19&gt;='様式３（療養者名簿）（⑤の場合）'!$BD36,IF(IU$19&lt;='様式３（療養者名簿）（⑤の場合）'!$BE36,1,0),0),0)</f>
        <v>0</v>
      </c>
      <c r="IV31" s="377">
        <f>IF(IV$19-'様式３（療養者名簿）（⑤の場合）'!$BD36+1&lt;=15,IF(IV$19&gt;='様式３（療養者名簿）（⑤の場合）'!$BD36,IF(IV$19&lt;='様式３（療養者名簿）（⑤の場合）'!$BE36,1,0),0),0)</f>
        <v>0</v>
      </c>
      <c r="IW31" s="377">
        <f>IF(IW$19-'様式３（療養者名簿）（⑤の場合）'!$BD36+1&lt;=15,IF(IW$19&gt;='様式３（療養者名簿）（⑤の場合）'!$BD36,IF(IW$19&lt;='様式３（療養者名簿）（⑤の場合）'!$BE36,1,0),0),0)</f>
        <v>0</v>
      </c>
      <c r="IX31" s="377">
        <f>IF(IX$19-'様式３（療養者名簿）（⑤の場合）'!$BD36+1&lt;=15,IF(IX$19&gt;='様式３（療養者名簿）（⑤の場合）'!$BD36,IF(IX$19&lt;='様式３（療養者名簿）（⑤の場合）'!$BE36,1,0),0),0)</f>
        <v>0</v>
      </c>
      <c r="IY31" s="377">
        <f>IF(IY$19-'様式３（療養者名簿）（⑤の場合）'!$BD36+1&lt;=15,IF(IY$19&gt;='様式３（療養者名簿）（⑤の場合）'!$BD36,IF(IY$19&lt;='様式３（療養者名簿）（⑤の場合）'!$BE36,1,0),0),0)</f>
        <v>0</v>
      </c>
      <c r="IZ31" s="377">
        <f>IF(IZ$19-'様式３（療養者名簿）（⑤の場合）'!$BD36+1&lt;=15,IF(IZ$19&gt;='様式３（療養者名簿）（⑤の場合）'!$BD36,IF(IZ$19&lt;='様式３（療養者名簿）（⑤の場合）'!$BE36,1,0),0),0)</f>
        <v>0</v>
      </c>
      <c r="JA31" s="377">
        <f>IF(JA$19-'様式３（療養者名簿）（⑤の場合）'!$BD36+1&lt;=15,IF(JA$19&gt;='様式３（療養者名簿）（⑤の場合）'!$BD36,IF(JA$19&lt;='様式３（療養者名簿）（⑤の場合）'!$BE36,1,0),0),0)</f>
        <v>0</v>
      </c>
      <c r="JB31" s="377">
        <f>IF(JB$19-'様式３（療養者名簿）（⑤の場合）'!$BD36+1&lt;=15,IF(JB$19&gt;='様式３（療養者名簿）（⑤の場合）'!$BD36,IF(JB$19&lt;='様式３（療養者名簿）（⑤の場合）'!$BE36,1,0),0),0)</f>
        <v>0</v>
      </c>
      <c r="JC31" s="377">
        <f>IF(JC$19-'様式３（療養者名簿）（⑤の場合）'!$BD36+1&lt;=15,IF(JC$19&gt;='様式３（療養者名簿）（⑤の場合）'!$BD36,IF(JC$19&lt;='様式３（療養者名簿）（⑤の場合）'!$BE36,1,0),0),0)</f>
        <v>0</v>
      </c>
      <c r="JD31" s="377">
        <f>IF(JD$19-'様式３（療養者名簿）（⑤の場合）'!$BD36+1&lt;=15,IF(JD$19&gt;='様式３（療養者名簿）（⑤の場合）'!$BD36,IF(JD$19&lt;='様式３（療養者名簿）（⑤の場合）'!$BE36,1,0),0),0)</f>
        <v>0</v>
      </c>
      <c r="JE31" s="377">
        <f>IF(JE$19-'様式３（療養者名簿）（⑤の場合）'!$BD36+1&lt;=15,IF(JE$19&gt;='様式３（療養者名簿）（⑤の場合）'!$BD36,IF(JE$19&lt;='様式３（療養者名簿）（⑤の場合）'!$BE36,1,0),0),0)</f>
        <v>0</v>
      </c>
      <c r="JF31" s="377">
        <f>IF(JF$19-'様式３（療養者名簿）（⑤の場合）'!$BD36+1&lt;=15,IF(JF$19&gt;='様式３（療養者名簿）（⑤の場合）'!$BD36,IF(JF$19&lt;='様式３（療養者名簿）（⑤の場合）'!$BE36,1,0),0),0)</f>
        <v>0</v>
      </c>
      <c r="JG31" s="377">
        <f>IF(JG$19-'様式３（療養者名簿）（⑤の場合）'!$BD36+1&lt;=15,IF(JG$19&gt;='様式３（療養者名簿）（⑤の場合）'!$BD36,IF(JG$19&lt;='様式３（療養者名簿）（⑤の場合）'!$BE36,1,0),0),0)</f>
        <v>0</v>
      </c>
      <c r="JH31" s="377">
        <f>IF(JH$19-'様式３（療養者名簿）（⑤の場合）'!$BD36+1&lt;=15,IF(JH$19&gt;='様式３（療養者名簿）（⑤の場合）'!$BD36,IF(JH$19&lt;='様式３（療養者名簿）（⑤の場合）'!$BE36,1,0),0),0)</f>
        <v>0</v>
      </c>
      <c r="JI31" s="377">
        <f>IF(JI$19-'様式３（療養者名簿）（⑤の場合）'!$BD36+1&lt;=15,IF(JI$19&gt;='様式３（療養者名簿）（⑤の場合）'!$BD36,IF(JI$19&lt;='様式３（療養者名簿）（⑤の場合）'!$BE36,1,0),0),0)</f>
        <v>0</v>
      </c>
      <c r="JJ31" s="377">
        <f>IF(JJ$19-'様式３（療養者名簿）（⑤の場合）'!$BD36+1&lt;=15,IF(JJ$19&gt;='様式３（療養者名簿）（⑤の場合）'!$BD36,IF(JJ$19&lt;='様式３（療養者名簿）（⑤の場合）'!$BE36,1,0),0),0)</f>
        <v>0</v>
      </c>
      <c r="JK31" s="377">
        <f>IF(JK$19-'様式３（療養者名簿）（⑤の場合）'!$BD36+1&lt;=15,IF(JK$19&gt;='様式３（療養者名簿）（⑤の場合）'!$BD36,IF(JK$19&lt;='様式３（療養者名簿）（⑤の場合）'!$BE36,1,0),0),0)</f>
        <v>0</v>
      </c>
      <c r="JL31" s="377">
        <f>IF(JL$19-'様式３（療養者名簿）（⑤の場合）'!$BD36+1&lt;=15,IF(JL$19&gt;='様式３（療養者名簿）（⑤の場合）'!$BD36,IF(JL$19&lt;='様式３（療養者名簿）（⑤の場合）'!$BE36,1,0),0),0)</f>
        <v>0</v>
      </c>
      <c r="JM31" s="377">
        <f>IF(JM$19-'様式３（療養者名簿）（⑤の場合）'!$BD36+1&lt;=15,IF(JM$19&gt;='様式３（療養者名簿）（⑤の場合）'!$BD36,IF(JM$19&lt;='様式３（療養者名簿）（⑤の場合）'!$BE36,1,0),0),0)</f>
        <v>0</v>
      </c>
      <c r="JN31" s="377">
        <f>IF(JN$19-'様式３（療養者名簿）（⑤の場合）'!$BD36+1&lt;=15,IF(JN$19&gt;='様式３（療養者名簿）（⑤の場合）'!$BD36,IF(JN$19&lt;='様式３（療養者名簿）（⑤の場合）'!$BE36,1,0),0),0)</f>
        <v>0</v>
      </c>
      <c r="JO31" s="377">
        <f>IF(JO$19-'様式３（療養者名簿）（⑤の場合）'!$BD36+1&lt;=15,IF(JO$19&gt;='様式３（療養者名簿）（⑤の場合）'!$BD36,IF(JO$19&lt;='様式３（療養者名簿）（⑤の場合）'!$BE36,1,0),0),0)</f>
        <v>0</v>
      </c>
      <c r="JP31" s="377">
        <f>IF(JP$19-'様式３（療養者名簿）（⑤の場合）'!$BD36+1&lt;=15,IF(JP$19&gt;='様式３（療養者名簿）（⑤の場合）'!$BD36,IF(JP$19&lt;='様式３（療養者名簿）（⑤の場合）'!$BE36,1,0),0),0)</f>
        <v>0</v>
      </c>
      <c r="JQ31" s="377">
        <f>IF(JQ$19-'様式３（療養者名簿）（⑤の場合）'!$BD36+1&lt;=15,IF(JQ$19&gt;='様式３（療養者名簿）（⑤の場合）'!$BD36,IF(JQ$19&lt;='様式３（療養者名簿）（⑤の場合）'!$BE36,1,0),0),0)</f>
        <v>0</v>
      </c>
      <c r="JR31" s="377">
        <f>IF(JR$19-'様式３（療養者名簿）（⑤の場合）'!$BD36+1&lt;=15,IF(JR$19&gt;='様式３（療養者名簿）（⑤の場合）'!$BD36,IF(JR$19&lt;='様式３（療養者名簿）（⑤の場合）'!$BE36,1,0),0),0)</f>
        <v>0</v>
      </c>
      <c r="JS31" s="377">
        <f>IF(JS$19-'様式３（療養者名簿）（⑤の場合）'!$BD36+1&lt;=15,IF(JS$19&gt;='様式３（療養者名簿）（⑤の場合）'!$BD36,IF(JS$19&lt;='様式３（療養者名簿）（⑤の場合）'!$BE36,1,0),0),0)</f>
        <v>0</v>
      </c>
      <c r="JT31" s="377">
        <f>IF(JT$19-'様式３（療養者名簿）（⑤の場合）'!$BD36+1&lt;=15,IF(JT$19&gt;='様式３（療養者名簿）（⑤の場合）'!$BD36,IF(JT$19&lt;='様式３（療養者名簿）（⑤の場合）'!$BE36,1,0),0),0)</f>
        <v>0</v>
      </c>
      <c r="JU31" s="377">
        <f>IF(JU$19-'様式３（療養者名簿）（⑤の場合）'!$BD36+1&lt;=15,IF(JU$19&gt;='様式３（療養者名簿）（⑤の場合）'!$BD36,IF(JU$19&lt;='様式３（療養者名簿）（⑤の場合）'!$BE36,1,0),0),0)</f>
        <v>0</v>
      </c>
      <c r="JV31" s="377">
        <f>IF(JV$19-'様式３（療養者名簿）（⑤の場合）'!$BD36+1&lt;=15,IF(JV$19&gt;='様式３（療養者名簿）（⑤の場合）'!$BD36,IF(JV$19&lt;='様式３（療養者名簿）（⑤の場合）'!$BE36,1,0),0),0)</f>
        <v>0</v>
      </c>
      <c r="JW31" s="377">
        <f>IF(JW$19-'様式３（療養者名簿）（⑤の場合）'!$BD36+1&lt;=15,IF(JW$19&gt;='様式３（療養者名簿）（⑤の場合）'!$BD36,IF(JW$19&lt;='様式３（療養者名簿）（⑤の場合）'!$BE36,1,0),0),0)</f>
        <v>0</v>
      </c>
      <c r="JX31" s="377">
        <f>IF(JX$19-'様式３（療養者名簿）（⑤の場合）'!$BD36+1&lt;=15,IF(JX$19&gt;='様式３（療養者名簿）（⑤の場合）'!$BD36,IF(JX$19&lt;='様式３（療養者名簿）（⑤の場合）'!$BE36,1,0),0),0)</f>
        <v>0</v>
      </c>
      <c r="JY31" s="377">
        <f>IF(JY$19-'様式３（療養者名簿）（⑤の場合）'!$BD36+1&lt;=15,IF(JY$19&gt;='様式３（療養者名簿）（⑤の場合）'!$BD36,IF(JY$19&lt;='様式３（療養者名簿）（⑤の場合）'!$BE36,1,0),0),0)</f>
        <v>0</v>
      </c>
      <c r="JZ31" s="377">
        <f>IF(JZ$19-'様式３（療養者名簿）（⑤の場合）'!$BD36+1&lt;=15,IF(JZ$19&gt;='様式３（療養者名簿）（⑤の場合）'!$BD36,IF(JZ$19&lt;='様式３（療養者名簿）（⑤の場合）'!$BE36,1,0),0),0)</f>
        <v>0</v>
      </c>
      <c r="KA31" s="377">
        <f>IF(KA$19-'様式３（療養者名簿）（⑤の場合）'!$BD36+1&lt;=15,IF(KA$19&gt;='様式３（療養者名簿）（⑤の場合）'!$BD36,IF(KA$19&lt;='様式３（療養者名簿）（⑤の場合）'!$BE36,1,0),0),0)</f>
        <v>0</v>
      </c>
      <c r="KB31" s="377">
        <f>IF(KB$19-'様式３（療養者名簿）（⑤の場合）'!$BD36+1&lt;=15,IF(KB$19&gt;='様式３（療養者名簿）（⑤の場合）'!$BD36,IF(KB$19&lt;='様式３（療養者名簿）（⑤の場合）'!$BE36,1,0),0),0)</f>
        <v>0</v>
      </c>
      <c r="KC31" s="377">
        <f>IF(KC$19-'様式３（療養者名簿）（⑤の場合）'!$BD36+1&lt;=15,IF(KC$19&gt;='様式３（療養者名簿）（⑤の場合）'!$BD36,IF(KC$19&lt;='様式３（療養者名簿）（⑤の場合）'!$BE36,1,0),0),0)</f>
        <v>0</v>
      </c>
      <c r="KD31" s="377">
        <f>IF(KD$19-'様式３（療養者名簿）（⑤の場合）'!$BD36+1&lt;=15,IF(KD$19&gt;='様式３（療養者名簿）（⑤の場合）'!$BD36,IF(KD$19&lt;='様式３（療養者名簿）（⑤の場合）'!$BE36,1,0),0),0)</f>
        <v>0</v>
      </c>
      <c r="KE31" s="377">
        <f>IF(KE$19-'様式３（療養者名簿）（⑤の場合）'!$BD36+1&lt;=15,IF(KE$19&gt;='様式３（療養者名簿）（⑤の場合）'!$BD36,IF(KE$19&lt;='様式３（療養者名簿）（⑤の場合）'!$BE36,1,0),0),0)</f>
        <v>0</v>
      </c>
      <c r="KF31" s="377">
        <f>IF(KF$19-'様式３（療養者名簿）（⑤の場合）'!$BD36+1&lt;=15,IF(KF$19&gt;='様式３（療養者名簿）（⑤の場合）'!$BD36,IF(KF$19&lt;='様式３（療養者名簿）（⑤の場合）'!$BE36,1,0),0),0)</f>
        <v>0</v>
      </c>
      <c r="KG31" s="377">
        <f>IF(KG$19-'様式３（療養者名簿）（⑤の場合）'!$BD36+1&lt;=15,IF(KG$19&gt;='様式３（療養者名簿）（⑤の場合）'!$BD36,IF(KG$19&lt;='様式３（療養者名簿）（⑤の場合）'!$BE36,1,0),0),0)</f>
        <v>0</v>
      </c>
      <c r="KH31" s="377">
        <f>IF(KH$19-'様式３（療養者名簿）（⑤の場合）'!$BD36+1&lt;=15,IF(KH$19&gt;='様式３（療養者名簿）（⑤の場合）'!$BD36,IF(KH$19&lt;='様式３（療養者名簿）（⑤の場合）'!$BE36,1,0),0),0)</f>
        <v>0</v>
      </c>
      <c r="KI31" s="377">
        <f>IF(KI$19-'様式３（療養者名簿）（⑤の場合）'!$BD36+1&lt;=15,IF(KI$19&gt;='様式３（療養者名簿）（⑤の場合）'!$BD36,IF(KI$19&lt;='様式３（療養者名簿）（⑤の場合）'!$BE36,1,0),0),0)</f>
        <v>0</v>
      </c>
      <c r="KJ31" s="377">
        <f>IF(KJ$19-'様式３（療養者名簿）（⑤の場合）'!$BD36+1&lt;=15,IF(KJ$19&gt;='様式３（療養者名簿）（⑤の場合）'!$BD36,IF(KJ$19&lt;='様式３（療養者名簿）（⑤の場合）'!$BE36,1,0),0),0)</f>
        <v>0</v>
      </c>
      <c r="KK31" s="377">
        <f>IF(KK$19-'様式３（療養者名簿）（⑤の場合）'!$BD36+1&lt;=15,IF(KK$19&gt;='様式３（療養者名簿）（⑤の場合）'!$BD36,IF(KK$19&lt;='様式３（療養者名簿）（⑤の場合）'!$BE36,1,0),0),0)</f>
        <v>0</v>
      </c>
      <c r="KL31" s="377">
        <f>IF(KL$19-'様式３（療養者名簿）（⑤の場合）'!$BD36+1&lt;=15,IF(KL$19&gt;='様式３（療養者名簿）（⑤の場合）'!$BD36,IF(KL$19&lt;='様式３（療養者名簿）（⑤の場合）'!$BE36,1,0),0),0)</f>
        <v>0</v>
      </c>
      <c r="KM31" s="377">
        <f>IF(KM$19-'様式３（療養者名簿）（⑤の場合）'!$BD36+1&lt;=15,IF(KM$19&gt;='様式３（療養者名簿）（⑤の場合）'!$BD36,IF(KM$19&lt;='様式３（療養者名簿）（⑤の場合）'!$BE36,1,0),0),0)</f>
        <v>0</v>
      </c>
      <c r="KN31" s="377">
        <f>IF(KN$19-'様式３（療養者名簿）（⑤の場合）'!$BD36+1&lt;=15,IF(KN$19&gt;='様式３（療養者名簿）（⑤の場合）'!$BD36,IF(KN$19&lt;='様式３（療養者名簿）（⑤の場合）'!$BE36,1,0),0),0)</f>
        <v>0</v>
      </c>
      <c r="KO31" s="377">
        <f>IF(KO$19-'様式３（療養者名簿）（⑤の場合）'!$BD36+1&lt;=15,IF(KO$19&gt;='様式３（療養者名簿）（⑤の場合）'!$BD36,IF(KO$19&lt;='様式３（療養者名簿）（⑤の場合）'!$BE36,1,0),0),0)</f>
        <v>0</v>
      </c>
      <c r="KP31" s="377">
        <f>IF(KP$19-'様式３（療養者名簿）（⑤の場合）'!$BD36+1&lt;=15,IF(KP$19&gt;='様式３（療養者名簿）（⑤の場合）'!$BD36,IF(KP$19&lt;='様式３（療養者名簿）（⑤の場合）'!$BE36,1,0),0),0)</f>
        <v>0</v>
      </c>
      <c r="KQ31" s="377">
        <f>IF(KQ$19-'様式３（療養者名簿）（⑤の場合）'!$BD36+1&lt;=15,IF(KQ$19&gt;='様式３（療養者名簿）（⑤の場合）'!$BD36,IF(KQ$19&lt;='様式３（療養者名簿）（⑤の場合）'!$BE36,1,0),0),0)</f>
        <v>0</v>
      </c>
      <c r="KR31" s="377">
        <f>IF(KR$19-'様式３（療養者名簿）（⑤の場合）'!$BD36+1&lt;=15,IF(KR$19&gt;='様式３（療養者名簿）（⑤の場合）'!$BD36,IF(KR$19&lt;='様式３（療養者名簿）（⑤の場合）'!$BE36,1,0),0),0)</f>
        <v>0</v>
      </c>
      <c r="KS31" s="377">
        <f>IF(KS$19-'様式３（療養者名簿）（⑤の場合）'!$BD36+1&lt;=15,IF(KS$19&gt;='様式３（療養者名簿）（⑤の場合）'!$BD36,IF(KS$19&lt;='様式３（療養者名簿）（⑤の場合）'!$BE36,1,0),0),0)</f>
        <v>0</v>
      </c>
      <c r="KT31" s="377">
        <f>IF(KT$19-'様式３（療養者名簿）（⑤の場合）'!$BD36+1&lt;=15,IF(KT$19&gt;='様式３（療養者名簿）（⑤の場合）'!$BD36,IF(KT$19&lt;='様式３（療養者名簿）（⑤の場合）'!$BE36,1,0),0),0)</f>
        <v>0</v>
      </c>
      <c r="KU31" s="377">
        <f>IF(KU$19-'様式３（療養者名簿）（⑤の場合）'!$BD36+1&lt;=15,IF(KU$19&gt;='様式３（療養者名簿）（⑤の場合）'!$BD36,IF(KU$19&lt;='様式３（療養者名簿）（⑤の場合）'!$BE36,1,0),0),0)</f>
        <v>0</v>
      </c>
      <c r="KV31" s="377">
        <f>IF(KV$19-'様式３（療養者名簿）（⑤の場合）'!$BD36+1&lt;=15,IF(KV$19&gt;='様式３（療養者名簿）（⑤の場合）'!$BD36,IF(KV$19&lt;='様式３（療養者名簿）（⑤の場合）'!$BE36,1,0),0),0)</f>
        <v>0</v>
      </c>
      <c r="KW31" s="377">
        <f>IF(KW$19-'様式３（療養者名簿）（⑤の場合）'!$BD36+1&lt;=15,IF(KW$19&gt;='様式３（療養者名簿）（⑤の場合）'!$BD36,IF(KW$19&lt;='様式３（療養者名簿）（⑤の場合）'!$BE36,1,0),0),0)</f>
        <v>0</v>
      </c>
      <c r="KX31" s="377">
        <f>IF(KX$19-'様式３（療養者名簿）（⑤の場合）'!$BD36+1&lt;=15,IF(KX$19&gt;='様式３（療養者名簿）（⑤の場合）'!$BD36,IF(KX$19&lt;='様式３（療養者名簿）（⑤の場合）'!$BE36,1,0),0),0)</f>
        <v>0</v>
      </c>
      <c r="KY31" s="377">
        <f>IF(KY$19-'様式３（療養者名簿）（⑤の場合）'!$BD36+1&lt;=15,IF(KY$19&gt;='様式３（療養者名簿）（⑤の場合）'!$BD36,IF(KY$19&lt;='様式３（療養者名簿）（⑤の場合）'!$BE36,1,0),0),0)</f>
        <v>0</v>
      </c>
      <c r="KZ31" s="377">
        <f>IF(KZ$19-'様式３（療養者名簿）（⑤の場合）'!$BD36+1&lt;=15,IF(KZ$19&gt;='様式３（療養者名簿）（⑤の場合）'!$BD36,IF(KZ$19&lt;='様式３（療養者名簿）（⑤の場合）'!$BE36,1,0),0),0)</f>
        <v>0</v>
      </c>
      <c r="LA31" s="377">
        <f>IF(LA$19-'様式３（療養者名簿）（⑤の場合）'!$BD36+1&lt;=15,IF(LA$19&gt;='様式３（療養者名簿）（⑤の場合）'!$BD36,IF(LA$19&lt;='様式３（療養者名簿）（⑤の場合）'!$BE36,1,0),0),0)</f>
        <v>0</v>
      </c>
      <c r="LB31" s="377">
        <f>IF(LB$19-'様式３（療養者名簿）（⑤の場合）'!$BD36+1&lt;=15,IF(LB$19&gt;='様式３（療養者名簿）（⑤の場合）'!$BD36,IF(LB$19&lt;='様式３（療養者名簿）（⑤の場合）'!$BE36,1,0),0),0)</f>
        <v>0</v>
      </c>
      <c r="LC31" s="377">
        <f>IF(LC$19-'様式３（療養者名簿）（⑤の場合）'!$BD36+1&lt;=15,IF(LC$19&gt;='様式３（療養者名簿）（⑤の場合）'!$BD36,IF(LC$19&lt;='様式３（療養者名簿）（⑤の場合）'!$BE36,1,0),0),0)</f>
        <v>0</v>
      </c>
      <c r="LD31" s="377">
        <f>IF(LD$19-'様式３（療養者名簿）（⑤の場合）'!$BD36+1&lt;=15,IF(LD$19&gt;='様式３（療養者名簿）（⑤の場合）'!$BD36,IF(LD$19&lt;='様式３（療養者名簿）（⑤の場合）'!$BE36,1,0),0),0)</f>
        <v>0</v>
      </c>
      <c r="LE31" s="377">
        <f>IF(LE$19-'様式３（療養者名簿）（⑤の場合）'!$BD36+1&lt;=15,IF(LE$19&gt;='様式３（療養者名簿）（⑤の場合）'!$BD36,IF(LE$19&lt;='様式３（療養者名簿）（⑤の場合）'!$BE36,1,0),0),0)</f>
        <v>0</v>
      </c>
      <c r="LF31" s="377">
        <f>IF(LF$19-'様式３（療養者名簿）（⑤の場合）'!$BD36+1&lt;=15,IF(LF$19&gt;='様式３（療養者名簿）（⑤の場合）'!$BD36,IF(LF$19&lt;='様式３（療養者名簿）（⑤の場合）'!$BE36,1,0),0),0)</f>
        <v>0</v>
      </c>
      <c r="LG31" s="377">
        <f>IF(LG$19-'様式３（療養者名簿）（⑤の場合）'!$BD36+1&lt;=15,IF(LG$19&gt;='様式３（療養者名簿）（⑤の場合）'!$BD36,IF(LG$19&lt;='様式３（療養者名簿）（⑤の場合）'!$BE36,1,0),0),0)</f>
        <v>0</v>
      </c>
      <c r="LH31" s="377">
        <f>IF(LH$19-'様式３（療養者名簿）（⑤の場合）'!$BD36+1&lt;=15,IF(LH$19&gt;='様式３（療養者名簿）（⑤の場合）'!$BD36,IF(LH$19&lt;='様式３（療養者名簿）（⑤の場合）'!$BE36,1,0),0),0)</f>
        <v>0</v>
      </c>
      <c r="LI31" s="377">
        <f>IF(LI$19-'様式３（療養者名簿）（⑤の場合）'!$BD36+1&lt;=15,IF(LI$19&gt;='様式３（療養者名簿）（⑤の場合）'!$BD36,IF(LI$19&lt;='様式３（療養者名簿）（⑤の場合）'!$BE36,1,0),0),0)</f>
        <v>0</v>
      </c>
      <c r="LJ31" s="377">
        <f>IF(LJ$19-'様式３（療養者名簿）（⑤の場合）'!$BD36+1&lt;=15,IF(LJ$19&gt;='様式３（療養者名簿）（⑤の場合）'!$BD36,IF(LJ$19&lt;='様式３（療養者名簿）（⑤の場合）'!$BE36,1,0),0),0)</f>
        <v>0</v>
      </c>
      <c r="LK31" s="377">
        <f>IF(LK$19-'様式３（療養者名簿）（⑤の場合）'!$BD36+1&lt;=15,IF(LK$19&gt;='様式３（療養者名簿）（⑤の場合）'!$BD36,IF(LK$19&lt;='様式３（療養者名簿）（⑤の場合）'!$BE36,1,0),0),0)</f>
        <v>0</v>
      </c>
      <c r="LL31" s="377">
        <f>IF(LL$19-'様式３（療養者名簿）（⑤の場合）'!$BD36+1&lt;=15,IF(LL$19&gt;='様式３（療養者名簿）（⑤の場合）'!$BD36,IF(LL$19&lt;='様式３（療養者名簿）（⑤の場合）'!$BE36,1,0),0),0)</f>
        <v>0</v>
      </c>
      <c r="LM31" s="377">
        <f>IF(LM$19-'様式３（療養者名簿）（⑤の場合）'!$BD36+1&lt;=15,IF(LM$19&gt;='様式３（療養者名簿）（⑤の場合）'!$BD36,IF(LM$19&lt;='様式３（療養者名簿）（⑤の場合）'!$BE36,1,0),0),0)</f>
        <v>0</v>
      </c>
      <c r="LN31" s="377">
        <f>IF(LN$19-'様式３（療養者名簿）（⑤の場合）'!$BD36+1&lt;=15,IF(LN$19&gt;='様式３（療養者名簿）（⑤の場合）'!$BD36,IF(LN$19&lt;='様式３（療養者名簿）（⑤の場合）'!$BE36,1,0),0),0)</f>
        <v>0</v>
      </c>
      <c r="LO31" s="377">
        <f>IF(LO$19-'様式３（療養者名簿）（⑤の場合）'!$BD36+1&lt;=15,IF(LO$19&gt;='様式３（療養者名簿）（⑤の場合）'!$BD36,IF(LO$19&lt;='様式３（療養者名簿）（⑤の場合）'!$BE36,1,0),0),0)</f>
        <v>0</v>
      </c>
      <c r="LP31" s="377">
        <f>IF(LP$19-'様式３（療養者名簿）（⑤の場合）'!$BD36+1&lt;=15,IF(LP$19&gt;='様式３（療養者名簿）（⑤の場合）'!$BD36,IF(LP$19&lt;='様式３（療養者名簿）（⑤の場合）'!$BE36,1,0),0),0)</f>
        <v>0</v>
      </c>
      <c r="LQ31" s="377">
        <f>IF(LQ$19-'様式３（療養者名簿）（⑤の場合）'!$BD36+1&lt;=15,IF(LQ$19&gt;='様式３（療養者名簿）（⑤の場合）'!$BD36,IF(LQ$19&lt;='様式３（療養者名簿）（⑤の場合）'!$BE36,1,0),0),0)</f>
        <v>0</v>
      </c>
      <c r="LR31" s="377">
        <f>IF(LR$19-'様式３（療養者名簿）（⑤の場合）'!$BD36+1&lt;=15,IF(LR$19&gt;='様式３（療養者名簿）（⑤の場合）'!$BD36,IF(LR$19&lt;='様式３（療養者名簿）（⑤の場合）'!$BE36,1,0),0),0)</f>
        <v>0</v>
      </c>
      <c r="LS31" s="377">
        <f>IF(LS$19-'様式３（療養者名簿）（⑤の場合）'!$BD36+1&lt;=15,IF(LS$19&gt;='様式３（療養者名簿）（⑤の場合）'!$BD36,IF(LS$19&lt;='様式３（療養者名簿）（⑤の場合）'!$BE36,1,0),0),0)</f>
        <v>0</v>
      </c>
      <c r="LT31" s="377">
        <f>IF(LT$19-'様式３（療養者名簿）（⑤の場合）'!$BD36+1&lt;=15,IF(LT$19&gt;='様式３（療養者名簿）（⑤の場合）'!$BD36,IF(LT$19&lt;='様式３（療養者名簿）（⑤の場合）'!$BE36,1,0),0),0)</f>
        <v>0</v>
      </c>
      <c r="LU31" s="377">
        <f>IF(LU$19-'様式３（療養者名簿）（⑤の場合）'!$BD36+1&lt;=15,IF(LU$19&gt;='様式３（療養者名簿）（⑤の場合）'!$BD36,IF(LU$19&lt;='様式３（療養者名簿）（⑤の場合）'!$BE36,1,0),0),0)</f>
        <v>0</v>
      </c>
      <c r="LV31" s="377">
        <f>IF(LV$19-'様式３（療養者名簿）（⑤の場合）'!$BD36+1&lt;=15,IF(LV$19&gt;='様式３（療養者名簿）（⑤の場合）'!$BD36,IF(LV$19&lt;='様式３（療養者名簿）（⑤の場合）'!$BE36,1,0),0),0)</f>
        <v>0</v>
      </c>
      <c r="LW31" s="377">
        <f>IF(LW$19-'様式３（療養者名簿）（⑤の場合）'!$BD36+1&lt;=15,IF(LW$19&gt;='様式３（療養者名簿）（⑤の場合）'!$BD36,IF(LW$19&lt;='様式３（療養者名簿）（⑤の場合）'!$BE36,1,0),0),0)</f>
        <v>0</v>
      </c>
      <c r="LX31" s="377">
        <f>IF(LX$19-'様式３（療養者名簿）（⑤の場合）'!$BD36+1&lt;=15,IF(LX$19&gt;='様式３（療養者名簿）（⑤の場合）'!$BD36,IF(LX$19&lt;='様式３（療養者名簿）（⑤の場合）'!$BE36,1,0),0),0)</f>
        <v>0</v>
      </c>
      <c r="LY31" s="377">
        <f>IF(LY$19-'様式３（療養者名簿）（⑤の場合）'!$BD36+1&lt;=15,IF(LY$19&gt;='様式３（療養者名簿）（⑤の場合）'!$BD36,IF(LY$19&lt;='様式３（療養者名簿）（⑤の場合）'!$BE36,1,0),0),0)</f>
        <v>0</v>
      </c>
      <c r="LZ31" s="377">
        <f>IF(LZ$19-'様式３（療養者名簿）（⑤の場合）'!$BD36+1&lt;=15,IF(LZ$19&gt;='様式３（療養者名簿）（⑤の場合）'!$BD36,IF(LZ$19&lt;='様式３（療養者名簿）（⑤の場合）'!$BE36,1,0),0),0)</f>
        <v>0</v>
      </c>
      <c r="MA31" s="377">
        <f>IF(MA$19-'様式３（療養者名簿）（⑤の場合）'!$BD36+1&lt;=15,IF(MA$19&gt;='様式３（療養者名簿）（⑤の場合）'!$BD36,IF(MA$19&lt;='様式３（療養者名簿）（⑤の場合）'!$BE36,1,0),0),0)</f>
        <v>0</v>
      </c>
      <c r="MB31" s="377">
        <f>IF(MB$19-'様式３（療養者名簿）（⑤の場合）'!$BD36+1&lt;=15,IF(MB$19&gt;='様式３（療養者名簿）（⑤の場合）'!$BD36,IF(MB$19&lt;='様式３（療養者名簿）（⑤の場合）'!$BE36,1,0),0),0)</f>
        <v>0</v>
      </c>
      <c r="MC31" s="377">
        <f>IF(MC$19-'様式３（療養者名簿）（⑤の場合）'!$BD36+1&lt;=15,IF(MC$19&gt;='様式３（療養者名簿）（⑤の場合）'!$BD36,IF(MC$19&lt;='様式３（療養者名簿）（⑤の場合）'!$BE36,1,0),0),0)</f>
        <v>0</v>
      </c>
      <c r="MD31" s="377">
        <f>IF(MD$19-'様式３（療養者名簿）（⑤の場合）'!$BD36+1&lt;=15,IF(MD$19&gt;='様式３（療養者名簿）（⑤の場合）'!$BD36,IF(MD$19&lt;='様式３（療養者名簿）（⑤の場合）'!$BE36,1,0),0),0)</f>
        <v>0</v>
      </c>
      <c r="ME31" s="377">
        <f>IF(ME$19-'様式３（療養者名簿）（⑤の場合）'!$BD36+1&lt;=15,IF(ME$19&gt;='様式３（療養者名簿）（⑤の場合）'!$BD36,IF(ME$19&lt;='様式３（療養者名簿）（⑤の場合）'!$BE36,1,0),0),0)</f>
        <v>0</v>
      </c>
      <c r="MF31" s="377">
        <f>IF(MF$19-'様式３（療養者名簿）（⑤の場合）'!$BD36+1&lt;=15,IF(MF$19&gt;='様式３（療養者名簿）（⑤の場合）'!$BD36,IF(MF$19&lt;='様式３（療養者名簿）（⑤の場合）'!$BE36,1,0),0),0)</f>
        <v>0</v>
      </c>
      <c r="MG31" s="377">
        <f>IF(MG$19-'様式３（療養者名簿）（⑤の場合）'!$BD36+1&lt;=15,IF(MG$19&gt;='様式３（療養者名簿）（⑤の場合）'!$BD36,IF(MG$19&lt;='様式３（療養者名簿）（⑤の場合）'!$BE36,1,0),0),0)</f>
        <v>0</v>
      </c>
      <c r="MH31" s="377">
        <f>IF(MH$19-'様式３（療養者名簿）（⑤の場合）'!$BD36+1&lt;=15,IF(MH$19&gt;='様式３（療養者名簿）（⑤の場合）'!$BD36,IF(MH$19&lt;='様式３（療養者名簿）（⑤の場合）'!$BE36,1,0),0),0)</f>
        <v>0</v>
      </c>
      <c r="MI31" s="377">
        <f>IF(MI$19-'様式３（療養者名簿）（⑤の場合）'!$BD36+1&lt;=15,IF(MI$19&gt;='様式３（療養者名簿）（⑤の場合）'!$BD36,IF(MI$19&lt;='様式３（療養者名簿）（⑤の場合）'!$BE36,1,0),0),0)</f>
        <v>0</v>
      </c>
      <c r="MJ31" s="377">
        <f>IF(MJ$19-'様式３（療養者名簿）（⑤の場合）'!$BD36+1&lt;=15,IF(MJ$19&gt;='様式３（療養者名簿）（⑤の場合）'!$BD36,IF(MJ$19&lt;='様式３（療養者名簿）（⑤の場合）'!$BE36,1,0),0),0)</f>
        <v>0</v>
      </c>
      <c r="MK31" s="377">
        <f>IF(MK$19-'様式３（療養者名簿）（⑤の場合）'!$BD36+1&lt;=15,IF(MK$19&gt;='様式３（療養者名簿）（⑤の場合）'!$BD36,IF(MK$19&lt;='様式３（療養者名簿）（⑤の場合）'!$BE36,1,0),0),0)</f>
        <v>0</v>
      </c>
      <c r="ML31" s="377">
        <f>IF(ML$19-'様式３（療養者名簿）（⑤の場合）'!$BD36+1&lt;=15,IF(ML$19&gt;='様式３（療養者名簿）（⑤の場合）'!$BD36,IF(ML$19&lt;='様式３（療養者名簿）（⑤の場合）'!$BE36,1,0),0),0)</f>
        <v>0</v>
      </c>
      <c r="MM31" s="377">
        <f>IF(MM$19-'様式３（療養者名簿）（⑤の場合）'!$BD36+1&lt;=15,IF(MM$19&gt;='様式３（療養者名簿）（⑤の場合）'!$BD36,IF(MM$19&lt;='様式３（療養者名簿）（⑤の場合）'!$BE36,1,0),0),0)</f>
        <v>0</v>
      </c>
      <c r="MN31" s="377">
        <f>IF(MN$19-'様式３（療養者名簿）（⑤の場合）'!$BD36+1&lt;=15,IF(MN$19&gt;='様式３（療養者名簿）（⑤の場合）'!$BD36,IF(MN$19&lt;='様式３（療養者名簿）（⑤の場合）'!$BE36,1,0),0),0)</f>
        <v>0</v>
      </c>
      <c r="MO31" s="377">
        <f>IF(MO$19-'様式３（療養者名簿）（⑤の場合）'!$BD36+1&lt;=15,IF(MO$19&gt;='様式３（療養者名簿）（⑤の場合）'!$BD36,IF(MO$19&lt;='様式３（療養者名簿）（⑤の場合）'!$BE36,1,0),0),0)</f>
        <v>0</v>
      </c>
      <c r="MP31" s="377">
        <f>IF(MP$19-'様式３（療養者名簿）（⑤の場合）'!$BD36+1&lt;=15,IF(MP$19&gt;='様式３（療養者名簿）（⑤の場合）'!$BD36,IF(MP$19&lt;='様式３（療養者名簿）（⑤の場合）'!$BE36,1,0),0),0)</f>
        <v>0</v>
      </c>
      <c r="MQ31" s="377">
        <f>IF(MQ$19-'様式３（療養者名簿）（⑤の場合）'!$BD36+1&lt;=15,IF(MQ$19&gt;='様式３（療養者名簿）（⑤の場合）'!$BD36,IF(MQ$19&lt;='様式３（療養者名簿）（⑤の場合）'!$BE36,1,0),0),0)</f>
        <v>0</v>
      </c>
      <c r="MR31" s="377">
        <f>IF(MR$19-'様式３（療養者名簿）（⑤の場合）'!$BD36+1&lt;=15,IF(MR$19&gt;='様式３（療養者名簿）（⑤の場合）'!$BD36,IF(MR$19&lt;='様式３（療養者名簿）（⑤の場合）'!$BE36,1,0),0),0)</f>
        <v>0</v>
      </c>
      <c r="MS31" s="377">
        <f>IF(MS$19-'様式３（療養者名簿）（⑤の場合）'!$BD36+1&lt;=15,IF(MS$19&gt;='様式３（療養者名簿）（⑤の場合）'!$BD36,IF(MS$19&lt;='様式３（療養者名簿）（⑤の場合）'!$BE36,1,0),0),0)</f>
        <v>0</v>
      </c>
      <c r="MT31" s="377">
        <f>IF(MT$19-'様式３（療養者名簿）（⑤の場合）'!$BD36+1&lt;=15,IF(MT$19&gt;='様式３（療養者名簿）（⑤の場合）'!$BD36,IF(MT$19&lt;='様式３（療養者名簿）（⑤の場合）'!$BE36,1,0),0),0)</f>
        <v>0</v>
      </c>
      <c r="MU31" s="377">
        <f>IF(MU$19-'様式３（療養者名簿）（⑤の場合）'!$BD36+1&lt;=15,IF(MU$19&gt;='様式３（療養者名簿）（⑤の場合）'!$BD36,IF(MU$19&lt;='様式３（療養者名簿）（⑤の場合）'!$BE36,1,0),0),0)</f>
        <v>0</v>
      </c>
      <c r="MV31" s="377">
        <f>IF(MV$19-'様式３（療養者名簿）（⑤の場合）'!$BD36+1&lt;=15,IF(MV$19&gt;='様式３（療養者名簿）（⑤の場合）'!$BD36,IF(MV$19&lt;='様式３（療養者名簿）（⑤の場合）'!$BE36,1,0),0),0)</f>
        <v>0</v>
      </c>
      <c r="MW31" s="377">
        <f>IF(MW$19-'様式３（療養者名簿）（⑤の場合）'!$BD36+1&lt;=15,IF(MW$19&gt;='様式３（療養者名簿）（⑤の場合）'!$BD36,IF(MW$19&lt;='様式３（療養者名簿）（⑤の場合）'!$BE36,1,0),0),0)</f>
        <v>0</v>
      </c>
      <c r="MX31" s="377">
        <f>IF(MX$19-'様式３（療養者名簿）（⑤の場合）'!$BD36+1&lt;=15,IF(MX$19&gt;='様式３（療養者名簿）（⑤の場合）'!$BD36,IF(MX$19&lt;='様式３（療養者名簿）（⑤の場合）'!$BE36,1,0),0),0)</f>
        <v>0</v>
      </c>
      <c r="MY31" s="377">
        <f>IF(MY$19-'様式３（療養者名簿）（⑤の場合）'!$BD36+1&lt;=15,IF(MY$19&gt;='様式３（療養者名簿）（⑤の場合）'!$BD36,IF(MY$19&lt;='様式３（療養者名簿）（⑤の場合）'!$BE36,1,0),0),0)</f>
        <v>0</v>
      </c>
      <c r="MZ31" s="377">
        <f>IF(MZ$19-'様式３（療養者名簿）（⑤の場合）'!$BD36+1&lt;=15,IF(MZ$19&gt;='様式３（療養者名簿）（⑤の場合）'!$BD36,IF(MZ$19&lt;='様式３（療養者名簿）（⑤の場合）'!$BE36,1,0),0),0)</f>
        <v>0</v>
      </c>
      <c r="NA31" s="377">
        <f>IF(NA$19-'様式３（療養者名簿）（⑤の場合）'!$BD36+1&lt;=15,IF(NA$19&gt;='様式３（療養者名簿）（⑤の場合）'!$BD36,IF(NA$19&lt;='様式３（療養者名簿）（⑤の場合）'!$BE36,1,0),0),0)</f>
        <v>0</v>
      </c>
      <c r="NB31" s="377">
        <f>IF(NB$19-'様式３（療養者名簿）（⑤の場合）'!$BD36+1&lt;=15,IF(NB$19&gt;='様式３（療養者名簿）（⑤の場合）'!$BD36,IF(NB$19&lt;='様式３（療養者名簿）（⑤の場合）'!$BE36,1,0),0),0)</f>
        <v>0</v>
      </c>
      <c r="NC31" s="257">
        <f>IF(NC$19-'様式３（療養者名簿）（⑤の場合）'!$BD36+1&lt;=15,IF(NC$19&gt;='様式３（療養者名簿）（⑤の場合）'!$BD36,IF(NC$19&lt;='様式３（療養者名簿）（⑤の場合）'!$BE36,1,0),0),0)</f>
        <v>0</v>
      </c>
      <c r="ND31" s="257">
        <f>IF(ND$19-'様式３（療養者名簿）（⑤の場合）'!$BD36+1&lt;=15,IF(ND$19&gt;='様式３（療養者名簿）（⑤の場合）'!$BD36,IF(ND$19&lt;='様式３（療養者名簿）（⑤の場合）'!$BE36,1,0),0),0)</f>
        <v>0</v>
      </c>
      <c r="NE31" s="257">
        <f>IF(NE$19-'様式３（療養者名簿）（⑤の場合）'!$BD36+1&lt;=15,IF(NE$19&gt;='様式３（療養者名簿）（⑤の場合）'!$BD36,IF(NE$19&lt;='様式３（療養者名簿）（⑤の場合）'!$BE36,1,0),0),0)</f>
        <v>0</v>
      </c>
      <c r="NF31" s="257">
        <f>IF(NF$19-'様式３（療養者名簿）（⑤の場合）'!$BD36+1&lt;=15,IF(NF$19&gt;='様式３（療養者名簿）（⑤の場合）'!$BD36,IF(NF$19&lt;='様式３（療養者名簿）（⑤の場合）'!$BE36,1,0),0),0)</f>
        <v>0</v>
      </c>
      <c r="NG31" s="257">
        <f>IF(NG$19-'様式３（療養者名簿）（⑤の場合）'!$BD36+1&lt;=15,IF(NG$19&gt;='様式３（療養者名簿）（⑤の場合）'!$BD36,IF(NG$19&lt;='様式３（療養者名簿）（⑤の場合）'!$BE36,1,0),0),0)</f>
        <v>0</v>
      </c>
      <c r="NH31" s="257">
        <f>IF(NH$19-'様式３（療養者名簿）（⑤の場合）'!$BD36+1&lt;=15,IF(NH$19&gt;='様式３（療養者名簿）（⑤の場合）'!$BD36,IF(NH$19&lt;='様式３（療養者名簿）（⑤の場合）'!$BE36,1,0),0),0)</f>
        <v>0</v>
      </c>
      <c r="NI31" s="257">
        <f>IF(NI$19-'様式３（療養者名簿）（⑤の場合）'!$BD36+1&lt;=15,IF(NI$19&gt;='様式３（療養者名簿）（⑤の場合）'!$BD36,IF(NI$19&lt;='様式３（療養者名簿）（⑤の場合）'!$BE36,1,0),0),0)</f>
        <v>0</v>
      </c>
      <c r="NJ31" s="257">
        <f>IF(NJ$19-'様式３（療養者名簿）（⑤の場合）'!$BD36+1&lt;=15,IF(NJ$19&gt;='様式３（療養者名簿）（⑤の場合）'!$BD36,IF(NJ$19&lt;='様式３（療養者名簿）（⑤の場合）'!$BE36,1,0),0),0)</f>
        <v>0</v>
      </c>
      <c r="NK31" s="257">
        <f>IF(NK$19-'様式３（療養者名簿）（⑤の場合）'!$BD36+1&lt;=15,IF(NK$19&gt;='様式３（療養者名簿）（⑤の場合）'!$BD36,IF(NK$19&lt;='様式３（療養者名簿）（⑤の場合）'!$BE36,1,0),0),0)</f>
        <v>0</v>
      </c>
      <c r="NL31" s="257">
        <f>IF(NL$19-'様式３（療養者名簿）（⑤の場合）'!$BD36+1&lt;=15,IF(NL$19&gt;='様式３（療養者名簿）（⑤の場合）'!$BD36,IF(NL$19&lt;='様式３（療養者名簿）（⑤の場合）'!$BE36,1,0),0),0)</f>
        <v>0</v>
      </c>
      <c r="NM31" s="257">
        <f>IF(NM$19-'様式３（療養者名簿）（⑤の場合）'!$BD36+1&lt;=15,IF(NM$19&gt;='様式３（療養者名簿）（⑤の場合）'!$BD36,IF(NM$19&lt;='様式３（療養者名簿）（⑤の場合）'!$BE36,1,0),0),0)</f>
        <v>0</v>
      </c>
      <c r="NN31" s="257">
        <f>IF(NN$19-'様式３（療養者名簿）（⑤の場合）'!$BD36+1&lt;=15,IF(NN$19&gt;='様式３（療養者名簿）（⑤の場合）'!$BD36,IF(NN$19&lt;='様式３（療養者名簿）（⑤の場合）'!$BE36,1,0),0),0)</f>
        <v>0</v>
      </c>
      <c r="NO31" s="257">
        <f>IF(NO$19-'様式３（療養者名簿）（⑤の場合）'!$BD36+1&lt;=15,IF(NO$19&gt;='様式３（療養者名簿）（⑤の場合）'!$BD36,IF(NO$19&lt;='様式３（療養者名簿）（⑤の場合）'!$BE36,1,0),0),0)</f>
        <v>0</v>
      </c>
      <c r="NP31" s="257">
        <f>IF(NP$19-'様式３（療養者名簿）（⑤の場合）'!$BD36+1&lt;=15,IF(NP$19&gt;='様式３（療養者名簿）（⑤の場合）'!$BD36,IF(NP$19&lt;='様式３（療養者名簿）（⑤の場合）'!$BE36,1,0),0),0)</f>
        <v>0</v>
      </c>
      <c r="NQ31" s="257">
        <f>IF(NQ$19-'様式３（療養者名簿）（⑤の場合）'!$BD36+1&lt;=15,IF(NQ$19&gt;='様式３（療養者名簿）（⑤の場合）'!$BD36,IF(NQ$19&lt;='様式３（療養者名簿）（⑤の場合）'!$BE36,1,0),0),0)</f>
        <v>0</v>
      </c>
      <c r="NR31" s="257">
        <f>IF(NR$19-'様式３（療養者名簿）（⑤の場合）'!$BD36+1&lt;=15,IF(NR$19&gt;='様式３（療養者名簿）（⑤の場合）'!$BD36,IF(NR$19&lt;='様式３（療養者名簿）（⑤の場合）'!$BE36,1,0),0),0)</f>
        <v>0</v>
      </c>
      <c r="NS31" s="257">
        <f>IF(NS$19-'様式３（療養者名簿）（⑤の場合）'!$BD36+1&lt;=15,IF(NS$19&gt;='様式３（療養者名簿）（⑤の場合）'!$BD36,IF(NS$19&lt;='様式３（療養者名簿）（⑤の場合）'!$BE36,1,0),0),0)</f>
        <v>0</v>
      </c>
      <c r="NT31" s="257">
        <f>IF(NT$19-'様式３（療養者名簿）（⑤の場合）'!$BD36+1&lt;=15,IF(NT$19&gt;='様式３（療養者名簿）（⑤の場合）'!$BD36,IF(NT$19&lt;='様式３（療養者名簿）（⑤の場合）'!$BE36,1,0),0),0)</f>
        <v>0</v>
      </c>
      <c r="NU31" s="257">
        <f>IF(NU$19-'様式３（療養者名簿）（⑤の場合）'!$BD36+1&lt;=15,IF(NU$19&gt;='様式３（療養者名簿）（⑤の場合）'!$BD36,IF(NU$19&lt;='様式３（療養者名簿）（⑤の場合）'!$BE36,1,0),0),0)</f>
        <v>0</v>
      </c>
      <c r="NV31" s="257">
        <f>IF(NV$19-'様式３（療養者名簿）（⑤の場合）'!$BD36+1&lt;=15,IF(NV$19&gt;='様式３（療養者名簿）（⑤の場合）'!$BD36,IF(NV$19&lt;='様式３（療養者名簿）（⑤の場合）'!$BE36,1,0),0),0)</f>
        <v>0</v>
      </c>
      <c r="NW31" s="257">
        <f>IF(NW$19-'様式３（療養者名簿）（⑤の場合）'!$BD36+1&lt;=15,IF(NW$19&gt;='様式３（療養者名簿）（⑤の場合）'!$BD36,IF(NW$19&lt;='様式３（療養者名簿）（⑤の場合）'!$BE36,1,0),0),0)</f>
        <v>0</v>
      </c>
      <c r="NX31" s="257">
        <f>IF(NX$19-'様式３（療養者名簿）（⑤の場合）'!$BD36+1&lt;=15,IF(NX$19&gt;='様式３（療養者名簿）（⑤の場合）'!$BD36,IF(NX$19&lt;='様式３（療養者名簿）（⑤の場合）'!$BE36,1,0),0),0)</f>
        <v>0</v>
      </c>
      <c r="NY31" s="257">
        <f>IF(NY$19-'様式３（療養者名簿）（⑤の場合）'!$BD36+1&lt;=15,IF(NY$19&gt;='様式３（療養者名簿）（⑤の場合）'!$BD36,IF(NY$19&lt;='様式３（療養者名簿）（⑤の場合）'!$BE36,1,0),0),0)</f>
        <v>0</v>
      </c>
      <c r="NZ31" s="257">
        <f>IF(NZ$19-'様式３（療養者名簿）（⑤の場合）'!$BD36+1&lt;=15,IF(NZ$19&gt;='様式３（療養者名簿）（⑤の場合）'!$BD36,IF(NZ$19&lt;='様式３（療養者名簿）（⑤の場合）'!$BE36,1,0),0),0)</f>
        <v>0</v>
      </c>
      <c r="OA31" s="257">
        <f>IF(OA$19-'様式３（療養者名簿）（⑤の場合）'!$BD36+1&lt;=15,IF(OA$19&gt;='様式３（療養者名簿）（⑤の場合）'!$BD36,IF(OA$19&lt;='様式３（療養者名簿）（⑤の場合）'!$BE36,1,0),0),0)</f>
        <v>0</v>
      </c>
      <c r="OB31" s="257">
        <f>IF(OB$19-'様式３（療養者名簿）（⑤の場合）'!$BD36+1&lt;=15,IF(OB$19&gt;='様式３（療養者名簿）（⑤の場合）'!$BD36,IF(OB$19&lt;='様式３（療養者名簿）（⑤の場合）'!$BE36,1,0),0),0)</f>
        <v>0</v>
      </c>
      <c r="OC31" s="257">
        <f>IF(OC$19-'様式３（療養者名簿）（⑤の場合）'!$BD36+1&lt;=15,IF(OC$19&gt;='様式３（療養者名簿）（⑤の場合）'!$BD36,IF(OC$19&lt;='様式３（療養者名簿）（⑤の場合）'!$BE36,1,0),0),0)</f>
        <v>0</v>
      </c>
      <c r="OD31" s="257">
        <f>IF(OD$19-'様式３（療養者名簿）（⑤の場合）'!$BD36+1&lt;=15,IF(OD$19&gt;='様式３（療養者名簿）（⑤の場合）'!$BD36,IF(OD$19&lt;='様式３（療養者名簿）（⑤の場合）'!$BE36,1,0),0),0)</f>
        <v>0</v>
      </c>
      <c r="OE31" s="257">
        <f>IF(OE$19-'様式３（療養者名簿）（⑤の場合）'!$BD36+1&lt;=15,IF(OE$19&gt;='様式３（療養者名簿）（⑤の場合）'!$BD36,IF(OE$19&lt;='様式３（療養者名簿）（⑤の場合）'!$BE36,1,0),0),0)</f>
        <v>0</v>
      </c>
      <c r="OF31" s="257">
        <f>IF(OF$19-'様式３（療養者名簿）（⑤の場合）'!$BD36+1&lt;=15,IF(OF$19&gt;='様式３（療養者名簿）（⑤の場合）'!$BD36,IF(OF$19&lt;='様式３（療養者名簿）（⑤の場合）'!$BE36,1,0),0),0)</f>
        <v>0</v>
      </c>
      <c r="OG31" s="257">
        <f>IF(OG$19-'様式３（療養者名簿）（⑤の場合）'!$BD36+1&lt;=15,IF(OG$19&gt;='様式３（療養者名簿）（⑤の場合）'!$BD36,IF(OG$19&lt;='様式３（療養者名簿）（⑤の場合）'!$BE36,1,0),0),0)</f>
        <v>0</v>
      </c>
      <c r="OH31" s="257">
        <f>IF(OH$19-'様式３（療養者名簿）（⑤の場合）'!$BD36+1&lt;=15,IF(OH$19&gt;='様式３（療養者名簿）（⑤の場合）'!$BD36,IF(OH$19&lt;='様式３（療養者名簿）（⑤の場合）'!$BE36,1,0),0),0)</f>
        <v>0</v>
      </c>
      <c r="OI31" s="257">
        <f>IF(OI$19-'様式３（療養者名簿）（⑤の場合）'!$BD36+1&lt;=15,IF(OI$19&gt;='様式３（療養者名簿）（⑤の場合）'!$BD36,IF(OI$19&lt;='様式３（療養者名簿）（⑤の場合）'!$BE36,1,0),0),0)</f>
        <v>0</v>
      </c>
      <c r="OJ31" s="257">
        <f>IF(OJ$19-'様式３（療養者名簿）（⑤の場合）'!$BD36+1&lt;=15,IF(OJ$19&gt;='様式３（療養者名簿）（⑤の場合）'!$BD36,IF(OJ$19&lt;='様式３（療養者名簿）（⑤の場合）'!$BE36,1,0),0),0)</f>
        <v>0</v>
      </c>
      <c r="OK31" s="257">
        <f>IF(OK$19-'様式３（療養者名簿）（⑤の場合）'!$BD36+1&lt;=15,IF(OK$19&gt;='様式３（療養者名簿）（⑤の場合）'!$BD36,IF(OK$19&lt;='様式３（療養者名簿）（⑤の場合）'!$BE36,1,0),0),0)</f>
        <v>0</v>
      </c>
      <c r="OL31" s="257">
        <f>IF(OL$19-'様式３（療養者名簿）（⑤の場合）'!$BD36+1&lt;=15,IF(OL$19&gt;='様式３（療養者名簿）（⑤の場合）'!$BD36,IF(OL$19&lt;='様式３（療養者名簿）（⑤の場合）'!$BE36,1,0),0),0)</f>
        <v>0</v>
      </c>
      <c r="OM31" s="257">
        <f>IF(OM$19-'様式３（療養者名簿）（⑤の場合）'!$BD36+1&lt;=15,IF(OM$19&gt;='様式３（療養者名簿）（⑤の場合）'!$BD36,IF(OM$19&lt;='様式３（療養者名簿）（⑤の場合）'!$BE36,1,0),0),0)</f>
        <v>0</v>
      </c>
      <c r="ON31" s="257">
        <f>IF(ON$19-'様式３（療養者名簿）（⑤の場合）'!$BD36+1&lt;=15,IF(ON$19&gt;='様式３（療養者名簿）（⑤の場合）'!$BD36,IF(ON$19&lt;='様式３（療養者名簿）（⑤の場合）'!$BE36,1,0),0),0)</f>
        <v>0</v>
      </c>
      <c r="OO31" s="257">
        <f>IF(OO$19-'様式３（療養者名簿）（⑤の場合）'!$BD36+1&lt;=15,IF(OO$19&gt;='様式３（療養者名簿）（⑤の場合）'!$BD36,IF(OO$19&lt;='様式３（療養者名簿）（⑤の場合）'!$BE36,1,0),0),0)</f>
        <v>0</v>
      </c>
      <c r="OP31" s="257">
        <f>IF(OP$19-'様式３（療養者名簿）（⑤の場合）'!$BD36+1&lt;=15,IF(OP$19&gt;='様式３（療養者名簿）（⑤の場合）'!$BD36,IF(OP$19&lt;='様式３（療養者名簿）（⑤の場合）'!$BE36,1,0),0),0)</f>
        <v>0</v>
      </c>
      <c r="OQ31" s="257">
        <f>IF(OQ$19-'様式３（療養者名簿）（⑤の場合）'!$BD36+1&lt;=15,IF(OQ$19&gt;='様式３（療養者名簿）（⑤の場合）'!$BD36,IF(OQ$19&lt;='様式３（療養者名簿）（⑤の場合）'!$BE36,1,0),0),0)</f>
        <v>0</v>
      </c>
      <c r="OR31" s="257">
        <f>IF(OR$19-'様式３（療養者名簿）（⑤の場合）'!$BD36+1&lt;=15,IF(OR$19&gt;='様式３（療養者名簿）（⑤の場合）'!$BD36,IF(OR$19&lt;='様式３（療養者名簿）（⑤の場合）'!$BE36,1,0),0),0)</f>
        <v>0</v>
      </c>
      <c r="OS31" s="257">
        <f>IF(OS$19-'様式３（療養者名簿）（⑤の場合）'!$BD36+1&lt;=15,IF(OS$19&gt;='様式３（療養者名簿）（⑤の場合）'!$BD36,IF(OS$19&lt;='様式３（療養者名簿）（⑤の場合）'!$BE36,1,0),0),0)</f>
        <v>0</v>
      </c>
      <c r="OT31" s="257">
        <f>IF(OT$19-'様式３（療養者名簿）（⑤の場合）'!$BD36+1&lt;=15,IF(OT$19&gt;='様式３（療養者名簿）（⑤の場合）'!$BD36,IF(OT$19&lt;='様式３（療養者名簿）（⑤の場合）'!$BE36,1,0),0),0)</f>
        <v>0</v>
      </c>
      <c r="OU31" s="257">
        <f>IF(OU$19-'様式３（療養者名簿）（⑤の場合）'!$BD36+1&lt;=15,IF(OU$19&gt;='様式３（療養者名簿）（⑤の場合）'!$BD36,IF(OU$19&lt;='様式３（療養者名簿）（⑤の場合）'!$BE36,1,0),0),0)</f>
        <v>0</v>
      </c>
      <c r="OV31" s="257">
        <f>IF(OV$19-'様式３（療養者名簿）（⑤の場合）'!$BD36+1&lt;=15,IF(OV$19&gt;='様式３（療養者名簿）（⑤の場合）'!$BD36,IF(OV$19&lt;='様式３（療養者名簿）（⑤の場合）'!$BE36,1,0),0),0)</f>
        <v>0</v>
      </c>
      <c r="OW31" s="257">
        <f>IF(OW$19-'様式３（療養者名簿）（⑤の場合）'!$BD36+1&lt;=15,IF(OW$19&gt;='様式３（療養者名簿）（⑤の場合）'!$BD36,IF(OW$19&lt;='様式３（療養者名簿）（⑤の場合）'!$BE36,1,0),0),0)</f>
        <v>0</v>
      </c>
      <c r="OX31" s="257">
        <f>IF(OX$19-'様式３（療養者名簿）（⑤の場合）'!$BD36+1&lt;=15,IF(OX$19&gt;='様式３（療養者名簿）（⑤の場合）'!$BD36,IF(OX$19&lt;='様式３（療養者名簿）（⑤の場合）'!$BE36,1,0),0),0)</f>
        <v>0</v>
      </c>
      <c r="OY31" s="257">
        <f>IF(OY$19-'様式３（療養者名簿）（⑤の場合）'!$BD36+1&lt;=15,IF(OY$19&gt;='様式３（療養者名簿）（⑤の場合）'!$BD36,IF(OY$19&lt;='様式３（療養者名簿）（⑤の場合）'!$BE36,1,0),0),0)</f>
        <v>0</v>
      </c>
      <c r="OZ31" s="257">
        <f>IF(OZ$19-'様式３（療養者名簿）（⑤の場合）'!$BD36+1&lt;=15,IF(OZ$19&gt;='様式３（療養者名簿）（⑤の場合）'!$BD36,IF(OZ$19&lt;='様式３（療養者名簿）（⑤の場合）'!$BE36,1,0),0),0)</f>
        <v>0</v>
      </c>
      <c r="PA31" s="257">
        <f>IF(PA$19-'様式３（療養者名簿）（⑤の場合）'!$BD36+1&lt;=15,IF(PA$19&gt;='様式３（療養者名簿）（⑤の場合）'!$BD36,IF(PA$19&lt;='様式３（療養者名簿）（⑤の場合）'!$BE36,1,0),0),0)</f>
        <v>0</v>
      </c>
      <c r="PB31" s="257">
        <f>IF(PB$19-'様式３（療養者名簿）（⑤の場合）'!$BD36+1&lt;=15,IF(PB$19&gt;='様式３（療養者名簿）（⑤の場合）'!$BD36,IF(PB$19&lt;='様式３（療養者名簿）（⑤の場合）'!$BE36,1,0),0),0)</f>
        <v>0</v>
      </c>
      <c r="PC31" s="257">
        <f>IF(PC$19-'様式３（療養者名簿）（⑤の場合）'!$BD36+1&lt;=15,IF(PC$19&gt;='様式３（療養者名簿）（⑤の場合）'!$BD36,IF(PC$19&lt;='様式３（療養者名簿）（⑤の場合）'!$BE36,1,0),0),0)</f>
        <v>0</v>
      </c>
      <c r="PD31" s="257">
        <f>IF(PD$19-'様式３（療養者名簿）（⑤の場合）'!$BD36+1&lt;=15,IF(PD$19&gt;='様式３（療養者名簿）（⑤の場合）'!$BD36,IF(PD$19&lt;='様式３（療養者名簿）（⑤の場合）'!$BE36,1,0),0),0)</f>
        <v>0</v>
      </c>
      <c r="PE31" s="257">
        <f>IF(PE$19-'様式３（療養者名簿）（⑤の場合）'!$BD36+1&lt;=15,IF(PE$19&gt;='様式３（療養者名簿）（⑤の場合）'!$BD36,IF(PE$19&lt;='様式３（療養者名簿）（⑤の場合）'!$BE36,1,0),0),0)</f>
        <v>0</v>
      </c>
      <c r="PF31" s="257">
        <f>IF(PF$19-'様式３（療養者名簿）（⑤の場合）'!$BD36+1&lt;=15,IF(PF$19&gt;='様式３（療養者名簿）（⑤の場合）'!$BD36,IF(PF$19&lt;='様式３（療養者名簿）（⑤の場合）'!$BE36,1,0),0),0)</f>
        <v>0</v>
      </c>
      <c r="PG31" s="257">
        <f>IF(PG$19-'様式３（療養者名簿）（⑤の場合）'!$BD36+1&lt;=15,IF(PG$19&gt;='様式３（療養者名簿）（⑤の場合）'!$BD36,IF(PG$19&lt;='様式３（療養者名簿）（⑤の場合）'!$BE36,1,0),0),0)</f>
        <v>0</v>
      </c>
      <c r="PH31" s="257">
        <f>IF(PH$19-'様式３（療養者名簿）（⑤の場合）'!$BD36+1&lt;=15,IF(PH$19&gt;='様式３（療養者名簿）（⑤の場合）'!$BD36,IF(PH$19&lt;='様式３（療養者名簿）（⑤の場合）'!$BE36,1,0),0),0)</f>
        <v>0</v>
      </c>
      <c r="PI31" s="257">
        <f>IF(PI$19-'様式３（療養者名簿）（⑤の場合）'!$BD36+1&lt;=15,IF(PI$19&gt;='様式３（療養者名簿）（⑤の場合）'!$BD36,IF(PI$19&lt;='様式３（療養者名簿）（⑤の場合）'!$BE36,1,0),0),0)</f>
        <v>0</v>
      </c>
      <c r="PJ31" s="257">
        <f>IF(PJ$19-'様式３（療養者名簿）（⑤の場合）'!$BD36+1&lt;=15,IF(PJ$19&gt;='様式３（療養者名簿）（⑤の場合）'!$BD36,IF(PJ$19&lt;='様式３（療養者名簿）（⑤の場合）'!$BE36,1,0),0),0)</f>
        <v>0</v>
      </c>
      <c r="PK31" s="257">
        <f>IF(PK$19-'様式３（療養者名簿）（⑤の場合）'!$BD36+1&lt;=15,IF(PK$19&gt;='様式３（療養者名簿）（⑤の場合）'!$BD36,IF(PK$19&lt;='様式３（療養者名簿）（⑤の場合）'!$BE36,1,0),0),0)</f>
        <v>0</v>
      </c>
      <c r="PL31" s="257">
        <f>IF(PL$19-'様式３（療養者名簿）（⑤の場合）'!$BD36+1&lt;=15,IF(PL$19&gt;='様式３（療養者名簿）（⑤の場合）'!$BD36,IF(PL$19&lt;='様式３（療養者名簿）（⑤の場合）'!$BE36,1,0),0),0)</f>
        <v>0</v>
      </c>
      <c r="PM31" s="257">
        <f>IF(PM$19-'様式３（療養者名簿）（⑤の場合）'!$BD36+1&lt;=15,IF(PM$19&gt;='様式３（療養者名簿）（⑤の場合）'!$BD36,IF(PM$19&lt;='様式３（療養者名簿）（⑤の場合）'!$BE36,1,0),0),0)</f>
        <v>0</v>
      </c>
      <c r="PN31" s="257">
        <f>IF(PN$19-'様式３（療養者名簿）（⑤の場合）'!$BD36+1&lt;=15,IF(PN$19&gt;='様式３（療養者名簿）（⑤の場合）'!$BD36,IF(PN$19&lt;='様式３（療養者名簿）（⑤の場合）'!$BE36,1,0),0),0)</f>
        <v>0</v>
      </c>
      <c r="PO31" s="257">
        <f>IF(PO$19-'様式３（療養者名簿）（⑤の場合）'!$BD36+1&lt;=15,IF(PO$19&gt;='様式３（療養者名簿）（⑤の場合）'!$BD36,IF(PO$19&lt;='様式３（療養者名簿）（⑤の場合）'!$BE36,1,0),0),0)</f>
        <v>0</v>
      </c>
      <c r="PP31" s="257">
        <f>IF(PP$19-'様式３（療養者名簿）（⑤の場合）'!$BD36+1&lt;=15,IF(PP$19&gt;='様式３（療養者名簿）（⑤の場合）'!$BD36,IF(PP$19&lt;='様式３（療養者名簿）（⑤の場合）'!$BE36,1,0),0),0)</f>
        <v>0</v>
      </c>
      <c r="PQ31" s="257">
        <f>IF(PQ$19-'様式３（療養者名簿）（⑤の場合）'!$BD36+1&lt;=15,IF(PQ$19&gt;='様式３（療養者名簿）（⑤の場合）'!$BD36,IF(PQ$19&lt;='様式３（療養者名簿）（⑤の場合）'!$BE36,1,0),0),0)</f>
        <v>0</v>
      </c>
      <c r="PR31" s="257">
        <f>IF(PR$19-'様式３（療養者名簿）（⑤の場合）'!$BD36+1&lt;=15,IF(PR$19&gt;='様式３（療養者名簿）（⑤の場合）'!$BD36,IF(PR$19&lt;='様式３（療養者名簿）（⑤の場合）'!$BE36,1,0),0),0)</f>
        <v>0</v>
      </c>
      <c r="PS31" s="257">
        <f>IF(PS$19-'様式３（療養者名簿）（⑤の場合）'!$BD36+1&lt;=15,IF(PS$19&gt;='様式３（療養者名簿）（⑤の場合）'!$BD36,IF(PS$19&lt;='様式３（療養者名簿）（⑤の場合）'!$BE36,1,0),0),0)</f>
        <v>0</v>
      </c>
      <c r="PT31" s="257">
        <f>IF(PT$19-'様式３（療養者名簿）（⑤の場合）'!$BD36+1&lt;=15,IF(PT$19&gt;='様式３（療養者名簿）（⑤の場合）'!$BD36,IF(PT$19&lt;='様式３（療養者名簿）（⑤の場合）'!$BE36,1,0),0),0)</f>
        <v>0</v>
      </c>
      <c r="PU31" s="257">
        <f>IF(PU$19-'様式３（療養者名簿）（⑤の場合）'!$BD36+1&lt;=15,IF(PU$19&gt;='様式３（療養者名簿）（⑤の場合）'!$BD36,IF(PU$19&lt;='様式３（療養者名簿）（⑤の場合）'!$BE36,1,0),0),0)</f>
        <v>0</v>
      </c>
      <c r="PV31" s="257">
        <f>IF(PV$19-'様式３（療養者名簿）（⑤の場合）'!$BD36+1&lt;=15,IF(PV$19&gt;='様式３（療養者名簿）（⑤の場合）'!$BD36,IF(PV$19&lt;='様式３（療養者名簿）（⑤の場合）'!$BE36,1,0),0),0)</f>
        <v>0</v>
      </c>
      <c r="PW31" s="257">
        <f>IF(PW$19-'様式３（療養者名簿）（⑤の場合）'!$BD36+1&lt;=15,IF(PW$19&gt;='様式３（療養者名簿）（⑤の場合）'!$BD36,IF(PW$19&lt;='様式３（療養者名簿）（⑤の場合）'!$BE36,1,0),0),0)</f>
        <v>0</v>
      </c>
      <c r="PX31" s="257">
        <f>IF(PX$19-'様式３（療養者名簿）（⑤の場合）'!$BD36+1&lt;=15,IF(PX$19&gt;='様式３（療養者名簿）（⑤の場合）'!$BD36,IF(PX$19&lt;='様式３（療養者名簿）（⑤の場合）'!$BE36,1,0),0),0)</f>
        <v>0</v>
      </c>
      <c r="PY31" s="257">
        <f>IF(PY$19-'様式３（療養者名簿）（⑤の場合）'!$BD36+1&lt;=15,IF(PY$19&gt;='様式３（療養者名簿）（⑤の場合）'!$BD36,IF(PY$19&lt;='様式３（療養者名簿）（⑤の場合）'!$BE36,1,0),0),0)</f>
        <v>0</v>
      </c>
      <c r="PZ31" s="257">
        <f>IF(PZ$19-'様式３（療養者名簿）（⑤の場合）'!$BD36+1&lt;=15,IF(PZ$19&gt;='様式３（療養者名簿）（⑤の場合）'!$BD36,IF(PZ$19&lt;='様式３（療養者名簿）（⑤の場合）'!$BE36,1,0),0),0)</f>
        <v>0</v>
      </c>
      <c r="QA31" s="257">
        <f>IF(QA$19-'様式３（療養者名簿）（⑤の場合）'!$BD36+1&lt;=15,IF(QA$19&gt;='様式３（療養者名簿）（⑤の場合）'!$BD36,IF(QA$19&lt;='様式３（療養者名簿）（⑤の場合）'!$BE36,1,0),0),0)</f>
        <v>0</v>
      </c>
      <c r="QB31" s="257">
        <f>IF(QB$19-'様式３（療養者名簿）（⑤の場合）'!$BD36+1&lt;=15,IF(QB$19&gt;='様式３（療養者名簿）（⑤の場合）'!$BD36,IF(QB$19&lt;='様式３（療養者名簿）（⑤の場合）'!$BE36,1,0),0),0)</f>
        <v>0</v>
      </c>
      <c r="QC31" s="257">
        <f>IF(QC$19-'様式３（療養者名簿）（⑤の場合）'!$BD36+1&lt;=15,IF(QC$19&gt;='様式３（療養者名簿）（⑤の場合）'!$BD36,IF(QC$19&lt;='様式３（療養者名簿）（⑤の場合）'!$BE36,1,0),0),0)</f>
        <v>0</v>
      </c>
      <c r="QD31" s="257">
        <f>IF(QD$19-'様式３（療養者名簿）（⑤の場合）'!$BD36+1&lt;=15,IF(QD$19&gt;='様式３（療養者名簿）（⑤の場合）'!$BD36,IF(QD$19&lt;='様式３（療養者名簿）（⑤の場合）'!$BE36,1,0),0),0)</f>
        <v>0</v>
      </c>
      <c r="QE31" s="257">
        <f>IF(QE$19-'様式３（療養者名簿）（⑤の場合）'!$BD36+1&lt;=15,IF(QE$19&gt;='様式３（療養者名簿）（⑤の場合）'!$BD36,IF(QE$19&lt;='様式３（療養者名簿）（⑤の場合）'!$BE36,1,0),0),0)</f>
        <v>0</v>
      </c>
      <c r="QF31" s="257">
        <f>IF(QF$19-'様式３（療養者名簿）（⑤の場合）'!$BD36+1&lt;=15,IF(QF$19&gt;='様式３（療養者名簿）（⑤の場合）'!$BD36,IF(QF$19&lt;='様式３（療養者名簿）（⑤の場合）'!$BE36,1,0),0),0)</f>
        <v>0</v>
      </c>
      <c r="QG31" s="257">
        <f>IF(QG$19-'様式３（療養者名簿）（⑤の場合）'!$BD36+1&lt;=15,IF(QG$19&gt;='様式３（療養者名簿）（⑤の場合）'!$BD36,IF(QG$19&lt;='様式３（療養者名簿）（⑤の場合）'!$BE36,1,0),0),0)</f>
        <v>0</v>
      </c>
      <c r="QH31" s="257">
        <f>IF(QH$19-'様式３（療養者名簿）（⑤の場合）'!$BD36+1&lt;=15,IF(QH$19&gt;='様式３（療養者名簿）（⑤の場合）'!$BD36,IF(QH$19&lt;='様式３（療養者名簿）（⑤の場合）'!$BE36,1,0),0),0)</f>
        <v>0</v>
      </c>
      <c r="QI31" s="257">
        <f>IF(QI$19-'様式３（療養者名簿）（⑤の場合）'!$BD36+1&lt;=15,IF(QI$19&gt;='様式３（療養者名簿）（⑤の場合）'!$BD36,IF(QI$19&lt;='様式３（療養者名簿）（⑤の場合）'!$BE36,1,0),0),0)</f>
        <v>0</v>
      </c>
      <c r="QJ31" s="257">
        <f>IF(QJ$19-'様式３（療養者名簿）（⑤の場合）'!$BD36+1&lt;=15,IF(QJ$19&gt;='様式３（療養者名簿）（⑤の場合）'!$BD36,IF(QJ$19&lt;='様式３（療養者名簿）（⑤の場合）'!$BE36,1,0),0),0)</f>
        <v>0</v>
      </c>
      <c r="QK31" s="257">
        <f>IF(QK$19-'様式３（療養者名簿）（⑤の場合）'!$BD36+1&lt;=15,IF(QK$19&gt;='様式３（療養者名簿）（⑤の場合）'!$BD36,IF(QK$19&lt;='様式３（療養者名簿）（⑤の場合）'!$BE36,1,0),0),0)</f>
        <v>0</v>
      </c>
      <c r="QL31" s="257">
        <f>IF(QL$19-'様式３（療養者名簿）（⑤の場合）'!$BD36+1&lt;=15,IF(QL$19&gt;='様式３（療養者名簿）（⑤の場合）'!$BD36,IF(QL$19&lt;='様式３（療養者名簿）（⑤の場合）'!$BE36,1,0),0),0)</f>
        <v>0</v>
      </c>
      <c r="QM31" s="257">
        <f>IF(QM$19-'様式３（療養者名簿）（⑤の場合）'!$BD36+1&lt;=15,IF(QM$19&gt;='様式３（療養者名簿）（⑤の場合）'!$BD36,IF(QM$19&lt;='様式３（療養者名簿）（⑤の場合）'!$BE36,1,0),0),0)</f>
        <v>0</v>
      </c>
      <c r="QN31" s="257">
        <f>IF(QN$19-'様式３（療養者名簿）（⑤の場合）'!$BD36+1&lt;=15,IF(QN$19&gt;='様式３（療養者名簿）（⑤の場合）'!$BD36,IF(QN$19&lt;='様式３（療養者名簿）（⑤の場合）'!$BE36,1,0),0),0)</f>
        <v>0</v>
      </c>
      <c r="QO31" s="257">
        <f>IF(QO$19-'様式３（療養者名簿）（⑤の場合）'!$BD36+1&lt;=15,IF(QO$19&gt;='様式３（療養者名簿）（⑤の場合）'!$BD36,IF(QO$19&lt;='様式３（療養者名簿）（⑤の場合）'!$BE36,1,0),0),0)</f>
        <v>0</v>
      </c>
      <c r="QP31" s="257">
        <f>IF(QP$19-'様式３（療養者名簿）（⑤の場合）'!$BD36+1&lt;=15,IF(QP$19&gt;='様式３（療養者名簿）（⑤の場合）'!$BD36,IF(QP$19&lt;='様式３（療養者名簿）（⑤の場合）'!$BE36,1,0),0),0)</f>
        <v>0</v>
      </c>
      <c r="QQ31" s="257">
        <f>IF(QQ$19-'様式３（療養者名簿）（⑤の場合）'!$BD36+1&lt;=15,IF(QQ$19&gt;='様式３（療養者名簿）（⑤の場合）'!$BD36,IF(QQ$19&lt;='様式３（療養者名簿）（⑤の場合）'!$BE36,1,0),0),0)</f>
        <v>0</v>
      </c>
      <c r="QR31" s="257">
        <f>IF(QR$19-'様式３（療養者名簿）（⑤の場合）'!$BD36+1&lt;=15,IF(QR$19&gt;='様式３（療養者名簿）（⑤の場合）'!$BD36,IF(QR$19&lt;='様式３（療養者名簿）（⑤の場合）'!$BE36,1,0),0),0)</f>
        <v>0</v>
      </c>
      <c r="QS31" s="257">
        <f>IF(QS$19-'様式３（療養者名簿）（⑤の場合）'!$BD36+1&lt;=15,IF(QS$19&gt;='様式３（療養者名簿）（⑤の場合）'!$BD36,IF(QS$19&lt;='様式３（療養者名簿）（⑤の場合）'!$BE36,1,0),0),0)</f>
        <v>0</v>
      </c>
      <c r="QT31" s="257">
        <f>IF(QT$19-'様式３（療養者名簿）（⑤の場合）'!$BD36+1&lt;=15,IF(QT$19&gt;='様式３（療養者名簿）（⑤の場合）'!$BD36,IF(QT$19&lt;='様式３（療養者名簿）（⑤の場合）'!$BE36,1,0),0),0)</f>
        <v>0</v>
      </c>
      <c r="QU31" s="257">
        <f>IF(QU$19-'様式３（療養者名簿）（⑤の場合）'!$BD36+1&lt;=15,IF(QU$19&gt;='様式３（療養者名簿）（⑤の場合）'!$BD36,IF(QU$19&lt;='様式３（療養者名簿）（⑤の場合）'!$BE36,1,0),0),0)</f>
        <v>0</v>
      </c>
      <c r="QV31" s="257">
        <f>IF(QV$19-'様式３（療養者名簿）（⑤の場合）'!$BD36+1&lt;=15,IF(QV$19&gt;='様式３（療養者名簿）（⑤の場合）'!$BD36,IF(QV$19&lt;='様式３（療養者名簿）（⑤の場合）'!$BE36,1,0),0),0)</f>
        <v>0</v>
      </c>
      <c r="QW31" s="257">
        <f>IF(QW$19-'様式３（療養者名簿）（⑤の場合）'!$BD36+1&lt;=15,IF(QW$19&gt;='様式３（療養者名簿）（⑤の場合）'!$BD36,IF(QW$19&lt;='様式３（療養者名簿）（⑤の場合）'!$BE36,1,0),0),0)</f>
        <v>0</v>
      </c>
      <c r="QX31" s="257">
        <f>IF(QX$19-'様式３（療養者名簿）（⑤の場合）'!$BD36+1&lt;=15,IF(QX$19&gt;='様式３（療養者名簿）（⑤の場合）'!$BD36,IF(QX$19&lt;='様式３（療養者名簿）（⑤の場合）'!$BE36,1,0),0),0)</f>
        <v>0</v>
      </c>
      <c r="QY31" s="257">
        <f>IF(QY$19-'様式３（療養者名簿）（⑤の場合）'!$BD36+1&lt;=15,IF(QY$19&gt;='様式３（療養者名簿）（⑤の場合）'!$BD36,IF(QY$19&lt;='様式３（療養者名簿）（⑤の場合）'!$BE36,1,0),0),0)</f>
        <v>0</v>
      </c>
      <c r="QZ31" s="257">
        <f>IF(QZ$19-'様式３（療養者名簿）（⑤の場合）'!$BD36+1&lt;=15,IF(QZ$19&gt;='様式３（療養者名簿）（⑤の場合）'!$BD36,IF(QZ$19&lt;='様式３（療養者名簿）（⑤の場合）'!$BE36,1,0),0),0)</f>
        <v>0</v>
      </c>
      <c r="RA31" s="257">
        <f>IF(RA$19-'様式３（療養者名簿）（⑤の場合）'!$BD36+1&lt;=15,IF(RA$19&gt;='様式３（療養者名簿）（⑤の場合）'!$BD36,IF(RA$19&lt;='様式３（療養者名簿）（⑤の場合）'!$BE36,1,0),0),0)</f>
        <v>0</v>
      </c>
      <c r="RB31" s="257">
        <f>IF(RB$19-'様式３（療養者名簿）（⑤の場合）'!$BD36+1&lt;=15,IF(RB$19&gt;='様式３（療養者名簿）（⑤の場合）'!$BD36,IF(RB$19&lt;='様式３（療養者名簿）（⑤の場合）'!$BE36,1,0),0),0)</f>
        <v>0</v>
      </c>
      <c r="RC31" s="257">
        <f>IF(RC$19-'様式３（療養者名簿）（⑤の場合）'!$BD36+1&lt;=15,IF(RC$19&gt;='様式３（療養者名簿）（⑤の場合）'!$BD36,IF(RC$19&lt;='様式３（療養者名簿）（⑤の場合）'!$BE36,1,0),0),0)</f>
        <v>0</v>
      </c>
      <c r="RD31" s="257">
        <f>IF(RD$19-'様式３（療養者名簿）（⑤の場合）'!$BD36+1&lt;=15,IF(RD$19&gt;='様式３（療養者名簿）（⑤の場合）'!$BD36,IF(RD$19&lt;='様式３（療養者名簿）（⑤の場合）'!$BE36,1,0),0),0)</f>
        <v>0</v>
      </c>
      <c r="RE31" s="257">
        <f>IF(RE$19-'様式３（療養者名簿）（⑤の場合）'!$BD36+1&lt;=15,IF(RE$19&gt;='様式３（療養者名簿）（⑤の場合）'!$BD36,IF(RE$19&lt;='様式３（療養者名簿）（⑤の場合）'!$BE36,1,0),0),0)</f>
        <v>0</v>
      </c>
      <c r="RF31" s="257">
        <f>IF(RF$19-'様式３（療養者名簿）（⑤の場合）'!$BD36+1&lt;=15,IF(RF$19&gt;='様式３（療養者名簿）（⑤の場合）'!$BD36,IF(RF$19&lt;='様式３（療養者名簿）（⑤の場合）'!$BE36,1,0),0),0)</f>
        <v>0</v>
      </c>
      <c r="RG31" s="257">
        <f>IF(RG$19-'様式３（療養者名簿）（⑤の場合）'!$BD36+1&lt;=15,IF(RG$19&gt;='様式３（療養者名簿）（⑤の場合）'!$BD36,IF(RG$19&lt;='様式３（療養者名簿）（⑤の場合）'!$BE36,1,0),0),0)</f>
        <v>0</v>
      </c>
      <c r="RH31" s="257">
        <f>IF(RH$19-'様式３（療養者名簿）（⑤の場合）'!$BD36+1&lt;=15,IF(RH$19&gt;='様式３（療養者名簿）（⑤の場合）'!$BD36,IF(RH$19&lt;='様式３（療養者名簿）（⑤の場合）'!$BE36,1,0),0),0)</f>
        <v>0</v>
      </c>
      <c r="RI31" s="257">
        <f>IF(RI$19-'様式３（療養者名簿）（⑤の場合）'!$BD36+1&lt;=15,IF(RI$19&gt;='様式３（療養者名簿）（⑤の場合）'!$BD36,IF(RI$19&lt;='様式３（療養者名簿）（⑤の場合）'!$BE36,1,0),0),0)</f>
        <v>0</v>
      </c>
      <c r="RJ31" s="257">
        <f>IF(RJ$19-'様式３（療養者名簿）（⑤の場合）'!$BD36+1&lt;=15,IF(RJ$19&gt;='様式３（療養者名簿）（⑤の場合）'!$BD36,IF(RJ$19&lt;='様式３（療養者名簿）（⑤の場合）'!$BE36,1,0),0),0)</f>
        <v>0</v>
      </c>
      <c r="RK31" s="257">
        <f>IF(RK$19-'様式３（療養者名簿）（⑤の場合）'!$BD36+1&lt;=15,IF(RK$19&gt;='様式３（療養者名簿）（⑤の場合）'!$BD36,IF(RK$19&lt;='様式３（療養者名簿）（⑤の場合）'!$BE36,1,0),0),0)</f>
        <v>0</v>
      </c>
      <c r="RL31" s="257">
        <f>IF(RL$19-'様式３（療養者名簿）（⑤の場合）'!$BD36+1&lt;=15,IF(RL$19&gt;='様式３（療養者名簿）（⑤の場合）'!$BD36,IF(RL$19&lt;='様式３（療養者名簿）（⑤の場合）'!$BE36,1,0),0),0)</f>
        <v>0</v>
      </c>
      <c r="RM31" s="257">
        <f>IF(RM$19-'様式３（療養者名簿）（⑤の場合）'!$BD36+1&lt;=15,IF(RM$19&gt;='様式３（療養者名簿）（⑤の場合）'!$BD36,IF(RM$19&lt;='様式３（療養者名簿）（⑤の場合）'!$BE36,1,0),0),0)</f>
        <v>0</v>
      </c>
      <c r="RN31" s="257">
        <f>IF(RN$19-'様式３（療養者名簿）（⑤の場合）'!$BD36+1&lt;=15,IF(RN$19&gt;='様式３（療養者名簿）（⑤の場合）'!$BD36,IF(RN$19&lt;='様式３（療養者名簿）（⑤の場合）'!$BE36,1,0),0),0)</f>
        <v>0</v>
      </c>
      <c r="RO31" s="257">
        <f>IF(RO$19-'様式３（療養者名簿）（⑤の場合）'!$BD36+1&lt;=15,IF(RO$19&gt;='様式３（療養者名簿）（⑤の場合）'!$BD36,IF(RO$19&lt;='様式３（療養者名簿）（⑤の場合）'!$BE36,1,0),0),0)</f>
        <v>0</v>
      </c>
      <c r="RP31" s="257">
        <f>IF(RP$19-'様式３（療養者名簿）（⑤の場合）'!$BD36+1&lt;=15,IF(RP$19&gt;='様式３（療養者名簿）（⑤の場合）'!$BD36,IF(RP$19&lt;='様式３（療養者名簿）（⑤の場合）'!$BE36,1,0),0),0)</f>
        <v>0</v>
      </c>
      <c r="RQ31" s="257">
        <f>IF(RQ$19-'様式３（療養者名簿）（⑤の場合）'!$BD36+1&lt;=15,IF(RQ$19&gt;='様式３（療養者名簿）（⑤の場合）'!$BD36,IF(RQ$19&lt;='様式３（療養者名簿）（⑤の場合）'!$BE36,1,0),0),0)</f>
        <v>0</v>
      </c>
      <c r="RR31" s="257">
        <f>IF(RR$19-'様式３（療養者名簿）（⑤の場合）'!$BD36+1&lt;=15,IF(RR$19&gt;='様式３（療養者名簿）（⑤の場合）'!$BD36,IF(RR$19&lt;='様式３（療養者名簿）（⑤の場合）'!$BE36,1,0),0),0)</f>
        <v>0</v>
      </c>
      <c r="RS31" s="257">
        <f>IF(RS$19-'様式３（療養者名簿）（⑤の場合）'!$BD36+1&lt;=15,IF(RS$19&gt;='様式３（療養者名簿）（⑤の場合）'!$BD36,IF(RS$19&lt;='様式３（療養者名簿）（⑤の場合）'!$BE36,1,0),0),0)</f>
        <v>0</v>
      </c>
      <c r="RT31" s="257">
        <f>IF(RT$19-'様式３（療養者名簿）（⑤の場合）'!$BD36+1&lt;=15,IF(RT$19&gt;='様式３（療養者名簿）（⑤の場合）'!$BD36,IF(RT$19&lt;='様式３（療養者名簿）（⑤の場合）'!$BE36,1,0),0),0)</f>
        <v>0</v>
      </c>
      <c r="RU31" s="257">
        <f>IF(RU$19-'様式３（療養者名簿）（⑤の場合）'!$BD36+1&lt;=15,IF(RU$19&gt;='様式３（療養者名簿）（⑤の場合）'!$BD36,IF(RU$19&lt;='様式３（療養者名簿）（⑤の場合）'!$BE36,1,0),0),0)</f>
        <v>0</v>
      </c>
      <c r="RV31" s="257">
        <f>IF(RV$19-'様式３（療養者名簿）（⑤の場合）'!$BD36+1&lt;=15,IF(RV$19&gt;='様式３（療養者名簿）（⑤の場合）'!$BD36,IF(RV$19&lt;='様式３（療養者名簿）（⑤の場合）'!$BE36,1,0),0),0)</f>
        <v>0</v>
      </c>
      <c r="RW31" s="257">
        <f>IF(RW$19-'様式３（療養者名簿）（⑤の場合）'!$BD36+1&lt;=15,IF(RW$19&gt;='様式３（療養者名簿）（⑤の場合）'!$BD36,IF(RW$19&lt;='様式３（療養者名簿）（⑤の場合）'!$BE36,1,0),0),0)</f>
        <v>0</v>
      </c>
      <c r="RX31" s="257">
        <f>IF(RX$19-'様式３（療養者名簿）（⑤の場合）'!$BD36+1&lt;=15,IF(RX$19&gt;='様式３（療養者名簿）（⑤の場合）'!$BD36,IF(RX$19&lt;='様式３（療養者名簿）（⑤の場合）'!$BE36,1,0),0),0)</f>
        <v>0</v>
      </c>
      <c r="RY31" s="257">
        <f>IF(RY$19-'様式３（療養者名簿）（⑤の場合）'!$BD36+1&lt;=15,IF(RY$19&gt;='様式３（療養者名簿）（⑤の場合）'!$BD36,IF(RY$19&lt;='様式３（療養者名簿）（⑤の場合）'!$BE36,1,0),0),0)</f>
        <v>0</v>
      </c>
      <c r="RZ31" s="257">
        <f>IF(RZ$19-'様式３（療養者名簿）（⑤の場合）'!$BD36+1&lt;=15,IF(RZ$19&gt;='様式３（療養者名簿）（⑤の場合）'!$BD36,IF(RZ$19&lt;='様式３（療養者名簿）（⑤の場合）'!$BE36,1,0),0),0)</f>
        <v>0</v>
      </c>
      <c r="SA31" s="257">
        <f>IF(SA$19-'様式３（療養者名簿）（⑤の場合）'!$BD36+1&lt;=15,IF(SA$19&gt;='様式３（療養者名簿）（⑤の場合）'!$BD36,IF(SA$19&lt;='様式３（療養者名簿）（⑤の場合）'!$BE36,1,0),0),0)</f>
        <v>0</v>
      </c>
      <c r="SB31" s="257">
        <f>IF(SB$19-'様式３（療養者名簿）（⑤の場合）'!$BD36+1&lt;=15,IF(SB$19&gt;='様式３（療養者名簿）（⑤の場合）'!$BD36,IF(SB$19&lt;='様式３（療養者名簿）（⑤の場合）'!$BE36,1,0),0),0)</f>
        <v>0</v>
      </c>
      <c r="SC31" s="257">
        <f>IF(SC$19-'様式３（療養者名簿）（⑤の場合）'!$BD36+1&lt;=15,IF(SC$19&gt;='様式３（療養者名簿）（⑤の場合）'!$BD36,IF(SC$19&lt;='様式３（療養者名簿）（⑤の場合）'!$BE36,1,0),0),0)</f>
        <v>0</v>
      </c>
      <c r="SD31" s="257">
        <f>IF(SD$19-'様式３（療養者名簿）（⑤の場合）'!$BD36+1&lt;=15,IF(SD$19&gt;='様式３（療養者名簿）（⑤の場合）'!$BD36,IF(SD$19&lt;='様式３（療養者名簿）（⑤の場合）'!$BE36,1,0),0),0)</f>
        <v>0</v>
      </c>
      <c r="SE31" s="257">
        <f>IF(SE$19-'様式３（療養者名簿）（⑤の場合）'!$BD36+1&lt;=15,IF(SE$19&gt;='様式３（療養者名簿）（⑤の場合）'!$BD36,IF(SE$19&lt;='様式３（療養者名簿）（⑤の場合）'!$BE36,1,0),0),0)</f>
        <v>0</v>
      </c>
      <c r="SF31" s="257">
        <f>IF(SF$19-'様式３（療養者名簿）（⑤の場合）'!$BD36+1&lt;=15,IF(SF$19&gt;='様式３（療養者名簿）（⑤の場合）'!$BD36,IF(SF$19&lt;='様式３（療養者名簿）（⑤の場合）'!$BE36,1,0),0),0)</f>
        <v>0</v>
      </c>
      <c r="SG31" s="257">
        <f>IF(SG$19-'様式３（療養者名簿）（⑤の場合）'!$BD36+1&lt;=15,IF(SG$19&gt;='様式３（療養者名簿）（⑤の場合）'!$BD36,IF(SG$19&lt;='様式３（療養者名簿）（⑤の場合）'!$BE36,1,0),0),0)</f>
        <v>0</v>
      </c>
      <c r="SH31" s="257">
        <f>IF(SH$19-'様式３（療養者名簿）（⑤の場合）'!$BD36+1&lt;=15,IF(SH$19&gt;='様式３（療養者名簿）（⑤の場合）'!$BD36,IF(SH$19&lt;='様式３（療養者名簿）（⑤の場合）'!$BE36,1,0),0),0)</f>
        <v>0</v>
      </c>
      <c r="SI31" s="257">
        <f>IF(SI$19-'様式３（療養者名簿）（⑤の場合）'!$BD36+1&lt;=15,IF(SI$19&gt;='様式３（療養者名簿）（⑤の場合）'!$BD36,IF(SI$19&lt;='様式３（療養者名簿）（⑤の場合）'!$BE36,1,0),0),0)</f>
        <v>0</v>
      </c>
      <c r="SJ31" s="257">
        <f>IF(SJ$19-'様式３（療養者名簿）（⑤の場合）'!$BD36+1&lt;=15,IF(SJ$19&gt;='様式３（療養者名簿）（⑤の場合）'!$BD36,IF(SJ$19&lt;='様式３（療養者名簿）（⑤の場合）'!$BE36,1,0),0),0)</f>
        <v>0</v>
      </c>
      <c r="SK31" s="257">
        <f>IF(SK$19-'様式３（療養者名簿）（⑤の場合）'!$BD36+1&lt;=15,IF(SK$19&gt;='様式３（療養者名簿）（⑤の場合）'!$BD36,IF(SK$19&lt;='様式３（療養者名簿）（⑤の場合）'!$BE36,1,0),0),0)</f>
        <v>0</v>
      </c>
      <c r="SL31" s="257">
        <f>IF(SL$19-'様式３（療養者名簿）（⑤の場合）'!$BD36+1&lt;=15,IF(SL$19&gt;='様式３（療養者名簿）（⑤の場合）'!$BD36,IF(SL$19&lt;='様式３（療養者名簿）（⑤の場合）'!$BE36,1,0),0),0)</f>
        <v>0</v>
      </c>
      <c r="SM31" s="257">
        <f>IF(SM$19-'様式３（療養者名簿）（⑤の場合）'!$BD36+1&lt;=15,IF(SM$19&gt;='様式３（療養者名簿）（⑤の場合）'!$BD36,IF(SM$19&lt;='様式３（療養者名簿）（⑤の場合）'!$BE36,1,0),0),0)</f>
        <v>0</v>
      </c>
      <c r="SN31" s="257">
        <f>IF(SN$19-'様式３（療養者名簿）（⑤の場合）'!$BD36+1&lt;=15,IF(SN$19&gt;='様式３（療養者名簿）（⑤の場合）'!$BD36,IF(SN$19&lt;='様式３（療養者名簿）（⑤の場合）'!$BE36,1,0),0),0)</f>
        <v>0</v>
      </c>
      <c r="SO31" s="257">
        <f>IF(SO$19-'様式３（療養者名簿）（⑤の場合）'!$BD36+1&lt;=15,IF(SO$19&gt;='様式３（療養者名簿）（⑤の場合）'!$BD36,IF(SO$19&lt;='様式３（療養者名簿）（⑤の場合）'!$BE36,1,0),0),0)</f>
        <v>0</v>
      </c>
      <c r="SP31" s="257">
        <f>IF(SP$19-'様式３（療養者名簿）（⑤の場合）'!$BD36+1&lt;=15,IF(SP$19&gt;='様式３（療養者名簿）（⑤の場合）'!$BD36,IF(SP$19&lt;='様式３（療養者名簿）（⑤の場合）'!$BE36,1,0),0),0)</f>
        <v>0</v>
      </c>
      <c r="SQ31" s="257">
        <f>IF(SQ$19-'様式３（療養者名簿）（⑤の場合）'!$BD36+1&lt;=15,IF(SQ$19&gt;='様式３（療養者名簿）（⑤の場合）'!$BD36,IF(SQ$19&lt;='様式３（療養者名簿）（⑤の場合）'!$BE36,1,0),0),0)</f>
        <v>0</v>
      </c>
      <c r="SR31" s="257">
        <f>IF(SR$19-'様式３（療養者名簿）（⑤の場合）'!$BD36+1&lt;=15,IF(SR$19&gt;='様式３（療養者名簿）（⑤の場合）'!$BD36,IF(SR$19&lt;='様式３（療養者名簿）（⑤の場合）'!$BE36,1,0),0),0)</f>
        <v>0</v>
      </c>
      <c r="SS31" s="257">
        <f>IF(SS$19-'様式３（療養者名簿）（⑤の場合）'!$BD36+1&lt;=15,IF(SS$19&gt;='様式３（療養者名簿）（⑤の場合）'!$BD36,IF(SS$19&lt;='様式３（療養者名簿）（⑤の場合）'!$BE36,1,0),0),0)</f>
        <v>0</v>
      </c>
      <c r="ST31" s="257">
        <f>IF(ST$19-'様式３（療養者名簿）（⑤の場合）'!$BD36+1&lt;=15,IF(ST$19&gt;='様式３（療養者名簿）（⑤の場合）'!$BD36,IF(ST$19&lt;='様式３（療養者名簿）（⑤の場合）'!$BE36,1,0),0),0)</f>
        <v>0</v>
      </c>
      <c r="SU31" s="257">
        <f>IF(SU$19-'様式３（療養者名簿）（⑤の場合）'!$BD36+1&lt;=15,IF(SU$19&gt;='様式３（療養者名簿）（⑤の場合）'!$BD36,IF(SU$19&lt;='様式３（療養者名簿）（⑤の場合）'!$BE36,1,0),0),0)</f>
        <v>0</v>
      </c>
      <c r="SV31" s="257">
        <f>IF(SV$19-'様式３（療養者名簿）（⑤の場合）'!$BD36+1&lt;=15,IF(SV$19&gt;='様式３（療養者名簿）（⑤の場合）'!$BD36,IF(SV$19&lt;='様式３（療養者名簿）（⑤の場合）'!$BE36,1,0),0),0)</f>
        <v>0</v>
      </c>
      <c r="SW31" s="257">
        <f>IF(SW$19-'様式３（療養者名簿）（⑤の場合）'!$BD36+1&lt;=15,IF(SW$19&gt;='様式３（療養者名簿）（⑤の場合）'!$BD36,IF(SW$19&lt;='様式３（療養者名簿）（⑤の場合）'!$BE36,1,0),0),0)</f>
        <v>0</v>
      </c>
      <c r="SX31" s="257">
        <f>IF(SX$19-'様式３（療養者名簿）（⑤の場合）'!$BD36+1&lt;=15,IF(SX$19&gt;='様式３（療養者名簿）（⑤の場合）'!$BD36,IF(SX$19&lt;='様式３（療養者名簿）（⑤の場合）'!$BE36,1,0),0),0)</f>
        <v>0</v>
      </c>
      <c r="SY31" s="257">
        <f>IF(SY$19-'様式３（療養者名簿）（⑤の場合）'!$BD36+1&lt;=15,IF(SY$19&gt;='様式３（療養者名簿）（⑤の場合）'!$BD36,IF(SY$19&lt;='様式３（療養者名簿）（⑤の場合）'!$BE36,1,0),0),0)</f>
        <v>0</v>
      </c>
      <c r="SZ31" s="257">
        <f>IF(SZ$19-'様式３（療養者名簿）（⑤の場合）'!$BD36+1&lt;=15,IF(SZ$19&gt;='様式３（療養者名簿）（⑤の場合）'!$BD36,IF(SZ$19&lt;='様式３（療養者名簿）（⑤の場合）'!$BE36,1,0),0),0)</f>
        <v>0</v>
      </c>
      <c r="TA31" s="257">
        <f>IF(TA$19-'様式３（療養者名簿）（⑤の場合）'!$BD36+1&lt;=15,IF(TA$19&gt;='様式３（療養者名簿）（⑤の場合）'!$BD36,IF(TA$19&lt;='様式３（療養者名簿）（⑤の場合）'!$BE36,1,0),0),0)</f>
        <v>0</v>
      </c>
      <c r="TB31" s="257">
        <f>IF(TB$19-'様式３（療養者名簿）（⑤の場合）'!$BD36+1&lt;=15,IF(TB$19&gt;='様式３（療養者名簿）（⑤の場合）'!$BD36,IF(TB$19&lt;='様式３（療養者名簿）（⑤の場合）'!$BE36,1,0),0),0)</f>
        <v>0</v>
      </c>
      <c r="TC31" s="257">
        <f>IF(TC$19-'様式３（療養者名簿）（⑤の場合）'!$BD36+1&lt;=15,IF(TC$19&gt;='様式３（療養者名簿）（⑤の場合）'!$BD36,IF(TC$19&lt;='様式３（療養者名簿）（⑤の場合）'!$BE36,1,0),0),0)</f>
        <v>0</v>
      </c>
      <c r="TD31" s="257">
        <f>IF(TD$19-'様式３（療養者名簿）（⑤の場合）'!$BD36+1&lt;=15,IF(TD$19&gt;='様式３（療養者名簿）（⑤の場合）'!$BD36,IF(TD$19&lt;='様式３（療養者名簿）（⑤の場合）'!$BE36,1,0),0),0)</f>
        <v>0</v>
      </c>
      <c r="TE31" s="257">
        <f>IF(TE$19-'様式３（療養者名簿）（⑤の場合）'!$BD36+1&lt;=15,IF(TE$19&gt;='様式３（療養者名簿）（⑤の場合）'!$BD36,IF(TE$19&lt;='様式３（療養者名簿）（⑤の場合）'!$BE36,1,0),0),0)</f>
        <v>0</v>
      </c>
      <c r="TF31" s="257">
        <f>IF(TF$19-'様式３（療養者名簿）（⑤の場合）'!$BD36+1&lt;=15,IF(TF$19&gt;='様式３（療養者名簿）（⑤の場合）'!$BD36,IF(TF$19&lt;='様式３（療養者名簿）（⑤の場合）'!$BE36,1,0),0),0)</f>
        <v>0</v>
      </c>
      <c r="TG31" s="257">
        <f>IF(TG$19-'様式３（療養者名簿）（⑤の場合）'!$BD36+1&lt;=15,IF(TG$19&gt;='様式３（療養者名簿）（⑤の場合）'!$BD36,IF(TG$19&lt;='様式３（療養者名簿）（⑤の場合）'!$BE36,1,0),0),0)</f>
        <v>0</v>
      </c>
      <c r="TH31" s="257">
        <f>IF(TH$19-'様式３（療養者名簿）（⑤の場合）'!$BD36+1&lt;=15,IF(TH$19&gt;='様式３（療養者名簿）（⑤の場合）'!$BD36,IF(TH$19&lt;='様式３（療養者名簿）（⑤の場合）'!$BE36,1,0),0),0)</f>
        <v>0</v>
      </c>
      <c r="TI31" s="257">
        <f>IF(TI$19-'様式３（療養者名簿）（⑤の場合）'!$BD36+1&lt;=15,IF(TI$19&gt;='様式３（療養者名簿）（⑤の場合）'!$BD36,IF(TI$19&lt;='様式３（療養者名簿）（⑤の場合）'!$BE36,1,0),0),0)</f>
        <v>0</v>
      </c>
      <c r="TJ31" s="257">
        <f>IF(TJ$19-'様式３（療養者名簿）（⑤の場合）'!$BD36+1&lt;=15,IF(TJ$19&gt;='様式３（療養者名簿）（⑤の場合）'!$BD36,IF(TJ$19&lt;='様式３（療養者名簿）（⑤の場合）'!$BE36,1,0),0),0)</f>
        <v>0</v>
      </c>
      <c r="TK31" s="257">
        <f>IF(TK$19-'様式３（療養者名簿）（⑤の場合）'!$BD36+1&lt;=15,IF(TK$19&gt;='様式３（療養者名簿）（⑤の場合）'!$BD36,IF(TK$19&lt;='様式３（療養者名簿）（⑤の場合）'!$BE36,1,0),0),0)</f>
        <v>0</v>
      </c>
      <c r="TL31" s="257">
        <f>IF(TL$19-'様式３（療養者名簿）（⑤の場合）'!$BD36+1&lt;=15,IF(TL$19&gt;='様式３（療養者名簿）（⑤の場合）'!$BD36,IF(TL$19&lt;='様式３（療養者名簿）（⑤の場合）'!$BE36,1,0),0),0)</f>
        <v>0</v>
      </c>
      <c r="TM31" s="257">
        <f>IF(TM$19-'様式３（療養者名簿）（⑤の場合）'!$BD36+1&lt;=15,IF(TM$19&gt;='様式３（療養者名簿）（⑤の場合）'!$BD36,IF(TM$19&lt;='様式３（療養者名簿）（⑤の場合）'!$BE36,1,0),0),0)</f>
        <v>0</v>
      </c>
      <c r="TN31" s="257">
        <f>IF(TN$19-'様式３（療養者名簿）（⑤の場合）'!$BD36+1&lt;=15,IF(TN$19&gt;='様式３（療養者名簿）（⑤の場合）'!$BD36,IF(TN$19&lt;='様式３（療養者名簿）（⑤の場合）'!$BE36,1,0),0),0)</f>
        <v>0</v>
      </c>
      <c r="TO31" s="257">
        <f>IF(TO$19-'様式３（療養者名簿）（⑤の場合）'!$BD36+1&lt;=15,IF(TO$19&gt;='様式３（療養者名簿）（⑤の場合）'!$BD36,IF(TO$19&lt;='様式３（療養者名簿）（⑤の場合）'!$BE36,1,0),0),0)</f>
        <v>0</v>
      </c>
      <c r="TP31" s="257">
        <f>IF(TP$19-'様式３（療養者名簿）（⑤の場合）'!$BD36+1&lt;=15,IF(TP$19&gt;='様式３（療養者名簿）（⑤の場合）'!$BD36,IF(TP$19&lt;='様式３（療養者名簿）（⑤の場合）'!$BE36,1,0),0),0)</f>
        <v>0</v>
      </c>
      <c r="TQ31" s="257">
        <f>IF(TQ$19-'様式３（療養者名簿）（⑤の場合）'!$BD36+1&lt;=15,IF(TQ$19&gt;='様式３（療養者名簿）（⑤の場合）'!$BD36,IF(TQ$19&lt;='様式３（療養者名簿）（⑤の場合）'!$BE36,1,0),0),0)</f>
        <v>0</v>
      </c>
      <c r="TR31" s="257">
        <f>IF(TR$19-'様式３（療養者名簿）（⑤の場合）'!$BD36+1&lt;=15,IF(TR$19&gt;='様式３（療養者名簿）（⑤の場合）'!$BD36,IF(TR$19&lt;='様式３（療養者名簿）（⑤の場合）'!$BE36,1,0),0),0)</f>
        <v>0</v>
      </c>
      <c r="TS31" s="257">
        <f>IF(TS$19-'様式３（療養者名簿）（⑤の場合）'!$BD36+1&lt;=15,IF(TS$19&gt;='様式３（療養者名簿）（⑤の場合）'!$BD36,IF(TS$19&lt;='様式３（療養者名簿）（⑤の場合）'!$BE36,1,0),0),0)</f>
        <v>0</v>
      </c>
      <c r="TT31" s="257">
        <f>IF(TT$19-'様式３（療養者名簿）（⑤の場合）'!$BD36+1&lt;=15,IF(TT$19&gt;='様式３（療養者名簿）（⑤の場合）'!$BD36,IF(TT$19&lt;='様式３（療養者名簿）（⑤の場合）'!$BE36,1,0),0),0)</f>
        <v>0</v>
      </c>
      <c r="TU31" s="257">
        <f>IF(TU$19-'様式３（療養者名簿）（⑤の場合）'!$BD36+1&lt;=15,IF(TU$19&gt;='様式３（療養者名簿）（⑤の場合）'!$BD36,IF(TU$19&lt;='様式３（療養者名簿）（⑤の場合）'!$BE36,1,0),0),0)</f>
        <v>0</v>
      </c>
      <c r="TV31" s="257">
        <f>IF(TV$19-'様式３（療養者名簿）（⑤の場合）'!$BD36+1&lt;=15,IF(TV$19&gt;='様式３（療養者名簿）（⑤の場合）'!$BD36,IF(TV$19&lt;='様式３（療養者名簿）（⑤の場合）'!$BE36,1,0),0),0)</f>
        <v>0</v>
      </c>
      <c r="TW31" s="257">
        <f>IF(TW$19-'様式３（療養者名簿）（⑤の場合）'!$BD36+1&lt;=15,IF(TW$19&gt;='様式３（療養者名簿）（⑤の場合）'!$BD36,IF(TW$19&lt;='様式３（療養者名簿）（⑤の場合）'!$BE36,1,0),0),0)</f>
        <v>0</v>
      </c>
      <c r="TX31" s="257">
        <f>IF(TX$19-'様式３（療養者名簿）（⑤の場合）'!$BD36+1&lt;=15,IF(TX$19&gt;='様式３（療養者名簿）（⑤の場合）'!$BD36,IF(TX$19&lt;='様式３（療養者名簿）（⑤の場合）'!$BE36,1,0),0),0)</f>
        <v>0</v>
      </c>
      <c r="TY31" s="257">
        <f>IF(TY$19-'様式３（療養者名簿）（⑤の場合）'!$BD36+1&lt;=15,IF(TY$19&gt;='様式３（療養者名簿）（⑤の場合）'!$BD36,IF(TY$19&lt;='様式３（療養者名簿）（⑤の場合）'!$BE36,1,0),0),0)</f>
        <v>0</v>
      </c>
      <c r="TZ31" s="257">
        <f>IF(TZ$19-'様式３（療養者名簿）（⑤の場合）'!$BD36+1&lt;=15,IF(TZ$19&gt;='様式３（療養者名簿）（⑤の場合）'!$BD36,IF(TZ$19&lt;='様式３（療養者名簿）（⑤の場合）'!$BE36,1,0),0),0)</f>
        <v>0</v>
      </c>
      <c r="UA31" s="257">
        <f>IF(UA$19-'様式３（療養者名簿）（⑤の場合）'!$BD36+1&lt;=15,IF(UA$19&gt;='様式３（療養者名簿）（⑤の場合）'!$BD36,IF(UA$19&lt;='様式３（療養者名簿）（⑤の場合）'!$BE36,1,0),0),0)</f>
        <v>0</v>
      </c>
      <c r="UB31" s="257">
        <f>IF(UB$19-'様式３（療養者名簿）（⑤の場合）'!$BD36+1&lt;=15,IF(UB$19&gt;='様式３（療養者名簿）（⑤の場合）'!$BD36,IF(UB$19&lt;='様式３（療養者名簿）（⑤の場合）'!$BE36,1,0),0),0)</f>
        <v>0</v>
      </c>
      <c r="UC31" s="257">
        <f>IF(UC$19-'様式３（療養者名簿）（⑤の場合）'!$BD36+1&lt;=15,IF(UC$19&gt;='様式３（療養者名簿）（⑤の場合）'!$BD36,IF(UC$19&lt;='様式３（療養者名簿）（⑤の場合）'!$BE36,1,0),0),0)</f>
        <v>0</v>
      </c>
      <c r="UD31" s="384">
        <f>IF(UD$19-'様式３（療養者名簿）（⑤の場合）'!$BD36+1&lt;=15,IF(UD$19&gt;='様式３（療養者名簿）（⑤の場合）'!$BD36,IF(UD$19&lt;='様式３（療養者名簿）（⑤の場合）'!$BE36,1,0),0),0)</f>
        <v>0</v>
      </c>
      <c r="UE31" s="384">
        <f>IF(UE$19-'様式３（療養者名簿）（⑤の場合）'!$BD36+1&lt;=15,IF(UE$19&gt;='様式３（療養者名簿）（⑤の場合）'!$BD36,IF(UE$19&lt;='様式３（療養者名簿）（⑤の場合）'!$BE36,1,0),0),0)</f>
        <v>0</v>
      </c>
      <c r="UF31" s="384">
        <f>IF(UF$19-'様式３（療養者名簿）（⑤の場合）'!$BD36+1&lt;=15,IF(UF$19&gt;='様式３（療養者名簿）（⑤の場合）'!$BD36,IF(UF$19&lt;='様式３（療養者名簿）（⑤の場合）'!$BE36,1,0),0),0)</f>
        <v>0</v>
      </c>
      <c r="UG31" s="384">
        <f>IF(UG$19-'様式３（療養者名簿）（⑤の場合）'!$BD36+1&lt;=15,IF(UG$19&gt;='様式３（療養者名簿）（⑤の場合）'!$BD36,IF(UG$19&lt;='様式３（療養者名簿）（⑤の場合）'!$BE36,1,0),0),0)</f>
        <v>0</v>
      </c>
      <c r="UH31" s="384">
        <f>IF(UH$19-'様式３（療養者名簿）（⑤の場合）'!$BD36+1&lt;=15,IF(UH$19&gt;='様式３（療養者名簿）（⑤の場合）'!$BD36,IF(UH$19&lt;='様式３（療養者名簿）（⑤の場合）'!$BE36,1,0),0),0)</f>
        <v>0</v>
      </c>
      <c r="UI31" s="384">
        <f>IF(UI$19-'様式３（療養者名簿）（⑤の場合）'!$BD36+1&lt;=15,IF(UI$19&gt;='様式３（療養者名簿）（⑤の場合）'!$BD36,IF(UI$19&lt;='様式３（療養者名簿）（⑤の場合）'!$BE36,1,0),0),0)</f>
        <v>0</v>
      </c>
      <c r="UJ31" s="384">
        <f>IF(UJ$19-'様式３（療養者名簿）（⑤の場合）'!$BD36+1&lt;=15,IF(UJ$19&gt;='様式３（療養者名簿）（⑤の場合）'!$BD36,IF(UJ$19&lt;='様式３（療養者名簿）（⑤の場合）'!$BE36,1,0),0),0)</f>
        <v>0</v>
      </c>
      <c r="UK31" s="384">
        <f>IF(UK$19-'様式３（療養者名簿）（⑤の場合）'!$BD36+1&lt;=15,IF(UK$19&gt;='様式３（療養者名簿）（⑤の場合）'!$BD36,IF(UK$19&lt;='様式３（療養者名簿）（⑤の場合）'!$BE36,1,0),0),0)</f>
        <v>0</v>
      </c>
      <c r="UL31" s="384">
        <f>IF(UL$19-'様式３（療養者名簿）（⑤の場合）'!$BD36+1&lt;=15,IF(UL$19&gt;='様式３（療養者名簿）（⑤の場合）'!$BD36,IF(UL$19&lt;='様式３（療養者名簿）（⑤の場合）'!$BE36,1,0),0),0)</f>
        <v>0</v>
      </c>
      <c r="UM31" s="384">
        <f>IF(UM$19-'様式３（療養者名簿）（⑤の場合）'!$BD36+1&lt;=15,IF(UM$19&gt;='様式３（療養者名簿）（⑤の場合）'!$BD36,IF(UM$19&lt;='様式３（療養者名簿）（⑤の場合）'!$BE36,1,0),0),0)</f>
        <v>0</v>
      </c>
      <c r="UN31" s="384">
        <f>IF(UN$19-'様式３（療養者名簿）（⑤の場合）'!$BD36+1&lt;=15,IF(UN$19&gt;='様式３（療養者名簿）（⑤の場合）'!$BD36,IF(UN$19&lt;='様式３（療養者名簿）（⑤の場合）'!$BE36,1,0),0),0)</f>
        <v>0</v>
      </c>
      <c r="UO31" s="384">
        <f>IF(UO$19-'様式３（療養者名簿）（⑤の場合）'!$BD36+1&lt;=15,IF(UO$19&gt;='様式３（療養者名簿）（⑤の場合）'!$BD36,IF(UO$19&lt;='様式３（療養者名簿）（⑤の場合）'!$BE36,1,0),0),0)</f>
        <v>0</v>
      </c>
      <c r="UP31" s="384">
        <f>IF(UP$19-'様式３（療養者名簿）（⑤の場合）'!$BD36+1&lt;=15,IF(UP$19&gt;='様式３（療養者名簿）（⑤の場合）'!$BD36,IF(UP$19&lt;='様式３（療養者名簿）（⑤の場合）'!$BE36,1,0),0),0)</f>
        <v>0</v>
      </c>
      <c r="UQ31" s="384">
        <f>IF(UQ$19-'様式３（療養者名簿）（⑤の場合）'!$BD36+1&lt;=15,IF(UQ$19&gt;='様式３（療養者名簿）（⑤の場合）'!$BD36,IF(UQ$19&lt;='様式３（療養者名簿）（⑤の場合）'!$BE36,1,0),0),0)</f>
        <v>0</v>
      </c>
      <c r="UR31" s="384">
        <f>IF(UR$19-'様式３（療養者名簿）（⑤の場合）'!$BD36+1&lt;=15,IF(UR$19&gt;='様式３（療養者名簿）（⑤の場合）'!$BD36,IF(UR$19&lt;='様式３（療養者名簿）（⑤の場合）'!$BE36,1,0),0),0)</f>
        <v>0</v>
      </c>
      <c r="US31" s="384">
        <f>IF(US$19-'様式３（療養者名簿）（⑤の場合）'!$BD36+1&lt;=15,IF(US$19&gt;='様式３（療養者名簿）（⑤の場合）'!$BD36,IF(US$19&lt;='様式３（療養者名簿）（⑤の場合）'!$BE36,1,0),0),0)</f>
        <v>0</v>
      </c>
      <c r="UT31" s="384">
        <f>IF(UT$19-'様式３（療養者名簿）（⑤の場合）'!$BD36+1&lt;=15,IF(UT$19&gt;='様式３（療養者名簿）（⑤の場合）'!$BD36,IF(UT$19&lt;='様式３（療養者名簿）（⑤の場合）'!$BE36,1,0),0),0)</f>
        <v>0</v>
      </c>
      <c r="UU31" s="384">
        <f>IF(UU$19-'様式３（療養者名簿）（⑤の場合）'!$BD36+1&lt;=15,IF(UU$19&gt;='様式３（療養者名簿）（⑤の場合）'!$BD36,IF(UU$19&lt;='様式３（療養者名簿）（⑤の場合）'!$BE36,1,0),0),0)</f>
        <v>0</v>
      </c>
      <c r="UV31" s="384">
        <f>IF(UV$19-'様式３（療養者名簿）（⑤の場合）'!$BD36+1&lt;=15,IF(UV$19&gt;='様式３（療養者名簿）（⑤の場合）'!$BD36,IF(UV$19&lt;='様式３（療養者名簿）（⑤の場合）'!$BE36,1,0),0),0)</f>
        <v>0</v>
      </c>
      <c r="UW31" s="384">
        <f>IF(UW$19-'様式３（療養者名簿）（⑤の場合）'!$BD36+1&lt;=15,IF(UW$19&gt;='様式３（療養者名簿）（⑤の場合）'!$BD36,IF(UW$19&lt;='様式３（療養者名簿）（⑤の場合）'!$BE36,1,0),0),0)</f>
        <v>0</v>
      </c>
      <c r="UX31" s="384">
        <f>IF(UX$19-'様式３（療養者名簿）（⑤の場合）'!$BD36+1&lt;=15,IF(UX$19&gt;='様式３（療養者名簿）（⑤の場合）'!$BD36,IF(UX$19&lt;='様式３（療養者名簿）（⑤の場合）'!$BE36,1,0),0),0)</f>
        <v>0</v>
      </c>
      <c r="UY31" s="384">
        <f>IF(UY$19-'様式３（療養者名簿）（⑤の場合）'!$BD36+1&lt;=15,IF(UY$19&gt;='様式３（療養者名簿）（⑤の場合）'!$BD36,IF(UY$19&lt;='様式３（療養者名簿）（⑤の場合）'!$BE36,1,0),0),0)</f>
        <v>0</v>
      </c>
      <c r="UZ31" s="384">
        <f>IF(UZ$19-'様式３（療養者名簿）（⑤の場合）'!$BD36+1&lt;=15,IF(UZ$19&gt;='様式３（療養者名簿）（⑤の場合）'!$BD36,IF(UZ$19&lt;='様式３（療養者名簿）（⑤の場合）'!$BE36,1,0),0),0)</f>
        <v>0</v>
      </c>
      <c r="VA31" s="384">
        <f>IF(VA$19-'様式３（療養者名簿）（⑤の場合）'!$BD36+1&lt;=15,IF(VA$19&gt;='様式３（療養者名簿）（⑤の場合）'!$BD36,IF(VA$19&lt;='様式３（療養者名簿）（⑤の場合）'!$BE36,1,0),0),0)</f>
        <v>0</v>
      </c>
      <c r="VB31" s="384">
        <f>IF(VB$19-'様式３（療養者名簿）（⑤の場合）'!$BD36+1&lt;=15,IF(VB$19&gt;='様式３（療養者名簿）（⑤の場合）'!$BD36,IF(VB$19&lt;='様式３（療養者名簿）（⑤の場合）'!$BE36,1,0),0),0)</f>
        <v>0</v>
      </c>
      <c r="VC31" s="384">
        <f>IF(VC$19-'様式３（療養者名簿）（⑤の場合）'!$BD36+1&lt;=15,IF(VC$19&gt;='様式３（療養者名簿）（⑤の場合）'!$BD36,IF(VC$19&lt;='様式３（療養者名簿）（⑤の場合）'!$BE36,1,0),0),0)</f>
        <v>0</v>
      </c>
      <c r="VD31" s="384">
        <f>IF(VD$19-'様式３（療養者名簿）（⑤の場合）'!$BD36+1&lt;=15,IF(VD$19&gt;='様式３（療養者名簿）（⑤の場合）'!$BD36,IF(VD$19&lt;='様式３（療養者名簿）（⑤の場合）'!$BE36,1,0),0),0)</f>
        <v>0</v>
      </c>
      <c r="VE31" s="384">
        <f>IF(VE$19-'様式３（療養者名簿）（⑤の場合）'!$BD36+1&lt;=15,IF(VE$19&gt;='様式３（療養者名簿）（⑤の場合）'!$BD36,IF(VE$19&lt;='様式３（療養者名簿）（⑤の場合）'!$BE36,1,0),0),0)</f>
        <v>0</v>
      </c>
      <c r="VF31" s="384">
        <f>IF(VF$19-'様式３（療養者名簿）（⑤の場合）'!$BD36+1&lt;=15,IF(VF$19&gt;='様式３（療養者名簿）（⑤の場合）'!$BD36,IF(VF$19&lt;='様式３（療養者名簿）（⑤の場合）'!$BE36,1,0),0),0)</f>
        <v>0</v>
      </c>
      <c r="VG31" s="384">
        <f>IF(VG$19-'様式３（療養者名簿）（⑤の場合）'!$BD36+1&lt;=15,IF(VG$19&gt;='様式３（療養者名簿）（⑤の場合）'!$BD36,IF(VG$19&lt;='様式３（療養者名簿）（⑤の場合）'!$BE36,1,0),0),0)</f>
        <v>0</v>
      </c>
      <c r="VH31" s="384">
        <f>IF(VH$19-'様式３（療養者名簿）（⑤の場合）'!$BD36+1&lt;=15,IF(VH$19&gt;='様式３（療養者名簿）（⑤の場合）'!$BD36,IF(VH$19&lt;='様式３（療養者名簿）（⑤の場合）'!$BE36,1,0),0),0)</f>
        <v>0</v>
      </c>
      <c r="VI31" s="384">
        <f>IF(VI$19-'様式３（療養者名簿）（⑤の場合）'!$BD36+1&lt;=15,IF(VI$19&gt;='様式３（療養者名簿）（⑤の場合）'!$BD36,IF(VI$19&lt;='様式３（療養者名簿）（⑤の場合）'!$BE36,1,0),0),0)</f>
        <v>0</v>
      </c>
      <c r="VJ31" s="384">
        <f>IF(VJ$19-'様式３（療養者名簿）（⑤の場合）'!$BD36+1&lt;=15,IF(VJ$19&gt;='様式３（療養者名簿）（⑤の場合）'!$BD36,IF(VJ$19&lt;='様式３（療養者名簿）（⑤の場合）'!$BE36,1,0),0),0)</f>
        <v>0</v>
      </c>
      <c r="VK31" s="384">
        <f>IF(VK$19-'様式３（療養者名簿）（⑤の場合）'!$BD36+1&lt;=15,IF(VK$19&gt;='様式３（療養者名簿）（⑤の場合）'!$BD36,IF(VK$19&lt;='様式３（療養者名簿）（⑤の場合）'!$BE36,1,0),0),0)</f>
        <v>0</v>
      </c>
      <c r="VL31" s="384">
        <f>IF(VL$19-'様式３（療養者名簿）（⑤の場合）'!$BD36+1&lt;=15,IF(VL$19&gt;='様式３（療養者名簿）（⑤の場合）'!$BD36,IF(VL$19&lt;='様式３（療養者名簿）（⑤の場合）'!$BE36,1,0),0),0)</f>
        <v>0</v>
      </c>
      <c r="VM31" s="384">
        <f>IF(VM$19-'様式３（療養者名簿）（⑤の場合）'!$BD36+1&lt;=15,IF(VM$19&gt;='様式３（療養者名簿）（⑤の場合）'!$BD36,IF(VM$19&lt;='様式３（療養者名簿）（⑤の場合）'!$BE36,1,0),0),0)</f>
        <v>0</v>
      </c>
      <c r="VN31" s="384">
        <f>IF(VN$19-'様式３（療養者名簿）（⑤の場合）'!$BD36+1&lt;=15,IF(VN$19&gt;='様式３（療養者名簿）（⑤の場合）'!$BD36,IF(VN$19&lt;='様式３（療養者名簿）（⑤の場合）'!$BE36,1,0),0),0)</f>
        <v>0</v>
      </c>
      <c r="VO31" s="384">
        <f>IF(VO$19-'様式３（療養者名簿）（⑤の場合）'!$BD36+1&lt;=15,IF(VO$19&gt;='様式３（療養者名簿）（⑤の場合）'!$BD36,IF(VO$19&lt;='様式３（療養者名簿）（⑤の場合）'!$BE36,1,0),0),0)</f>
        <v>0</v>
      </c>
      <c r="VP31" s="384">
        <f>IF(VP$19-'様式３（療養者名簿）（⑤の場合）'!$BD36+1&lt;=15,IF(VP$19&gt;='様式３（療養者名簿）（⑤の場合）'!$BD36,IF(VP$19&lt;='様式３（療養者名簿）（⑤の場合）'!$BE36,1,0),0),0)</f>
        <v>0</v>
      </c>
      <c r="VQ31" s="384">
        <f>IF(VQ$19-'様式３（療養者名簿）（⑤の場合）'!$BD36+1&lt;=15,IF(VQ$19&gt;='様式３（療養者名簿）（⑤の場合）'!$BD36,IF(VQ$19&lt;='様式３（療養者名簿）（⑤の場合）'!$BE36,1,0),0),0)</f>
        <v>0</v>
      </c>
      <c r="VR31" s="384">
        <f>IF(VR$19-'様式３（療養者名簿）（⑤の場合）'!$BD36+1&lt;=15,IF(VR$19&gt;='様式３（療養者名簿）（⑤の場合）'!$BD36,IF(VR$19&lt;='様式３（療養者名簿）（⑤の場合）'!$BE36,1,0),0),0)</f>
        <v>0</v>
      </c>
      <c r="VS31" s="384">
        <f>IF(VS$19-'様式３（療養者名簿）（⑤の場合）'!$BD36+1&lt;=15,IF(VS$19&gt;='様式３（療養者名簿）（⑤の場合）'!$BD36,IF(VS$19&lt;='様式３（療養者名簿）（⑤の場合）'!$BE36,1,0),0),0)</f>
        <v>0</v>
      </c>
      <c r="VT31" s="384">
        <f>IF(VT$19-'様式３（療養者名簿）（⑤の場合）'!$BD36+1&lt;=15,IF(VT$19&gt;='様式３（療養者名簿）（⑤の場合）'!$BD36,IF(VT$19&lt;='様式３（療養者名簿）（⑤の場合）'!$BE36,1,0),0),0)</f>
        <v>0</v>
      </c>
      <c r="VU31" s="384">
        <f>IF(VU$19-'様式３（療養者名簿）（⑤の場合）'!$BD36+1&lt;=15,IF(VU$19&gt;='様式３（療養者名簿）（⑤の場合）'!$BD36,IF(VU$19&lt;='様式３（療養者名簿）（⑤の場合）'!$BE36,1,0),0),0)</f>
        <v>0</v>
      </c>
      <c r="VV31" s="384">
        <f>IF(VV$19-'様式３（療養者名簿）（⑤の場合）'!$BD36+1&lt;=15,IF(VV$19&gt;='様式３（療養者名簿）（⑤の場合）'!$BD36,IF(VV$19&lt;='様式３（療養者名簿）（⑤の場合）'!$BE36,1,0),0),0)</f>
        <v>0</v>
      </c>
      <c r="VW31" s="384">
        <f>IF(VW$19-'様式３（療養者名簿）（⑤の場合）'!$BD36+1&lt;=15,IF(VW$19&gt;='様式３（療養者名簿）（⑤の場合）'!$BD36,IF(VW$19&lt;='様式３（療養者名簿）（⑤の場合）'!$BE36,1,0),0),0)</f>
        <v>0</v>
      </c>
      <c r="VX31" s="384">
        <f>IF(VX$19-'様式３（療養者名簿）（⑤の場合）'!$BD36+1&lt;=15,IF(VX$19&gt;='様式３（療養者名簿）（⑤の場合）'!$BD36,IF(VX$19&lt;='様式３（療養者名簿）（⑤の場合）'!$BE36,1,0),0),0)</f>
        <v>0</v>
      </c>
      <c r="VY31" s="384">
        <f>IF(VY$19-'様式３（療養者名簿）（⑤の場合）'!$BD36+1&lt;=15,IF(VY$19&gt;='様式３（療養者名簿）（⑤の場合）'!$BD36,IF(VY$19&lt;='様式３（療養者名簿）（⑤の場合）'!$BE36,1,0),0),0)</f>
        <v>0</v>
      </c>
      <c r="VZ31" s="384">
        <f>IF(VZ$19-'様式３（療養者名簿）（⑤の場合）'!$BD36+1&lt;=15,IF(VZ$19&gt;='様式３（療養者名簿）（⑤の場合）'!$BD36,IF(VZ$19&lt;='様式３（療養者名簿）（⑤の場合）'!$BE36,1,0),0),0)</f>
        <v>0</v>
      </c>
      <c r="WA31" s="384">
        <f>IF(WA$19-'様式３（療養者名簿）（⑤の場合）'!$BD36+1&lt;=15,IF(WA$19&gt;='様式３（療養者名簿）（⑤の場合）'!$BD36,IF(WA$19&lt;='様式３（療養者名簿）（⑤の場合）'!$BE36,1,0),0),0)</f>
        <v>0</v>
      </c>
      <c r="WB31" s="384">
        <f>IF(WB$19-'様式３（療養者名簿）（⑤の場合）'!$BD36+1&lt;=15,IF(WB$19&gt;='様式３（療養者名簿）（⑤の場合）'!$BD36,IF(WB$19&lt;='様式３（療養者名簿）（⑤の場合）'!$BE36,1,0),0),0)</f>
        <v>0</v>
      </c>
      <c r="WC31" s="384">
        <f>IF(WC$19-'様式３（療養者名簿）（⑤の場合）'!$BD36+1&lt;=15,IF(WC$19&gt;='様式３（療養者名簿）（⑤の場合）'!$BD36,IF(WC$19&lt;='様式３（療養者名簿）（⑤の場合）'!$BE36,1,0),0),0)</f>
        <v>0</v>
      </c>
      <c r="WD31" s="384">
        <f>IF(WD$19-'様式３（療養者名簿）（⑤の場合）'!$BD36+1&lt;=15,IF(WD$19&gt;='様式３（療養者名簿）（⑤の場合）'!$BD36,IF(WD$19&lt;='様式３（療養者名簿）（⑤の場合）'!$BE36,1,0),0),0)</f>
        <v>0</v>
      </c>
      <c r="WE31" s="384">
        <f>IF(WE$19-'様式３（療養者名簿）（⑤の場合）'!$BD36+1&lt;=15,IF(WE$19&gt;='様式３（療養者名簿）（⑤の場合）'!$BD36,IF(WE$19&lt;='様式３（療養者名簿）（⑤の場合）'!$BE36,1,0),0),0)</f>
        <v>0</v>
      </c>
      <c r="WF31" s="384">
        <f>IF(WF$19-'様式３（療養者名簿）（⑤の場合）'!$BD36+1&lt;=15,IF(WF$19&gt;='様式３（療養者名簿）（⑤の場合）'!$BD36,IF(WF$19&lt;='様式３（療養者名簿）（⑤の場合）'!$BE36,1,0),0),0)</f>
        <v>0</v>
      </c>
      <c r="WG31" s="384">
        <f>IF(WG$19-'様式３（療養者名簿）（⑤の場合）'!$BD36+1&lt;=15,IF(WG$19&gt;='様式３（療養者名簿）（⑤の場合）'!$BD36,IF(WG$19&lt;='様式３（療養者名簿）（⑤の場合）'!$BE36,1,0),0),0)</f>
        <v>0</v>
      </c>
      <c r="WH31" s="384">
        <f>IF(WH$19-'様式３（療養者名簿）（⑤の場合）'!$BD36+1&lt;=15,IF(WH$19&gt;='様式３（療養者名簿）（⑤の場合）'!$BD36,IF(WH$19&lt;='様式３（療養者名簿）（⑤の場合）'!$BE36,1,0),0),0)</f>
        <v>0</v>
      </c>
      <c r="WI31" s="384">
        <f>IF(WI$19-'様式３（療養者名簿）（⑤の場合）'!$BD36+1&lt;=15,IF(WI$19&gt;='様式３（療養者名簿）（⑤の場合）'!$BD36,IF(WI$19&lt;='様式３（療養者名簿）（⑤の場合）'!$BE36,1,0),0),0)</f>
        <v>0</v>
      </c>
      <c r="WJ31" s="384">
        <f>IF(WJ$19-'様式３（療養者名簿）（⑤の場合）'!$BD36+1&lt;=15,IF(WJ$19&gt;='様式３（療養者名簿）（⑤の場合）'!$BD36,IF(WJ$19&lt;='様式３（療養者名簿）（⑤の場合）'!$BE36,1,0),0),0)</f>
        <v>0</v>
      </c>
      <c r="WK31" s="384">
        <f>IF(WK$19-'様式３（療養者名簿）（⑤の場合）'!$BD36+1&lt;=15,IF(WK$19&gt;='様式３（療養者名簿）（⑤の場合）'!$BD36,IF(WK$19&lt;='様式３（療養者名簿）（⑤の場合）'!$BE36,1,0),0),0)</f>
        <v>0</v>
      </c>
      <c r="WL31" s="384">
        <f>IF(WL$19-'様式３（療養者名簿）（⑤の場合）'!$BD36+1&lt;=15,IF(WL$19&gt;='様式３（療養者名簿）（⑤の場合）'!$BD36,IF(WL$19&lt;='様式３（療養者名簿）（⑤の場合）'!$BE36,1,0),0),0)</f>
        <v>0</v>
      </c>
      <c r="WM31" s="384">
        <f>IF(WM$19-'様式３（療養者名簿）（⑤の場合）'!$BD36+1&lt;=15,IF(WM$19&gt;='様式３（療養者名簿）（⑤の場合）'!$BD36,IF(WM$19&lt;='様式３（療養者名簿）（⑤の場合）'!$BE36,1,0),0),0)</f>
        <v>0</v>
      </c>
      <c r="WN31" s="384">
        <f>IF(WN$19-'様式３（療養者名簿）（⑤の場合）'!$BD36+1&lt;=15,IF(WN$19&gt;='様式３（療養者名簿）（⑤の場合）'!$BD36,IF(WN$19&lt;='様式３（療養者名簿）（⑤の場合）'!$BE36,1,0),0),0)</f>
        <v>0</v>
      </c>
      <c r="WO31" s="384">
        <f>IF(WO$19-'様式３（療養者名簿）（⑤の場合）'!$BD36+1&lt;=15,IF(WO$19&gt;='様式３（療養者名簿）（⑤の場合）'!$BD36,IF(WO$19&lt;='様式３（療養者名簿）（⑤の場合）'!$BE36,1,0),0),0)</f>
        <v>0</v>
      </c>
      <c r="WP31" s="384">
        <f>IF(WP$19-'様式３（療養者名簿）（⑤の場合）'!$BD36+1&lt;=15,IF(WP$19&gt;='様式３（療養者名簿）（⑤の場合）'!$BD36,IF(WP$19&lt;='様式３（療養者名簿）（⑤の場合）'!$BE36,1,0),0),0)</f>
        <v>0</v>
      </c>
      <c r="WQ31" s="384">
        <f>IF(WQ$19-'様式３（療養者名簿）（⑤の場合）'!$BD36+1&lt;=15,IF(WQ$19&gt;='様式３（療養者名簿）（⑤の場合）'!$BD36,IF(WQ$19&lt;='様式３（療養者名簿）（⑤の場合）'!$BE36,1,0),0),0)</f>
        <v>0</v>
      </c>
      <c r="WR31" s="384">
        <f>IF(WR$19-'様式３（療養者名簿）（⑤の場合）'!$BD36+1&lt;=15,IF(WR$19&gt;='様式３（療養者名簿）（⑤の場合）'!$BD36,IF(WR$19&lt;='様式３（療養者名簿）（⑤の場合）'!$BE36,1,0),0),0)</f>
        <v>0</v>
      </c>
      <c r="WS31" s="384">
        <f>IF(WS$19-'様式３（療養者名簿）（⑤の場合）'!$BD36+1&lt;=15,IF(WS$19&gt;='様式３（療養者名簿）（⑤の場合）'!$BD36,IF(WS$19&lt;='様式３（療養者名簿）（⑤の場合）'!$BE36,1,0),0),0)</f>
        <v>0</v>
      </c>
      <c r="WT31" s="384">
        <f>IF(WT$19-'様式３（療養者名簿）（⑤の場合）'!$BD36+1&lt;=15,IF(WT$19&gt;='様式３（療養者名簿）（⑤の場合）'!$BD36,IF(WT$19&lt;='様式３（療養者名簿）（⑤の場合）'!$BE36,1,0),0),0)</f>
        <v>0</v>
      </c>
      <c r="WU31" s="384">
        <f>IF(WU$19-'様式３（療養者名簿）（⑤の場合）'!$BD36+1&lt;=15,IF(WU$19&gt;='様式３（療養者名簿）（⑤の場合）'!$BD36,IF(WU$19&lt;='様式３（療養者名簿）（⑤の場合）'!$BE36,1,0),0),0)</f>
        <v>0</v>
      </c>
      <c r="WV31" s="384">
        <f>IF(WV$19-'様式３（療養者名簿）（⑤の場合）'!$BD36+1&lt;=15,IF(WV$19&gt;='様式３（療養者名簿）（⑤の場合）'!$BD36,IF(WV$19&lt;='様式３（療養者名簿）（⑤の場合）'!$BE36,1,0),0),0)</f>
        <v>0</v>
      </c>
      <c r="WW31" s="384">
        <f>IF(WW$19-'様式３（療養者名簿）（⑤の場合）'!$BD36+1&lt;=15,IF(WW$19&gt;='様式３（療養者名簿）（⑤の場合）'!$BD36,IF(WW$19&lt;='様式３（療養者名簿）（⑤の場合）'!$BE36,1,0),0),0)</f>
        <v>0</v>
      </c>
      <c r="WX31" s="384">
        <f>IF(WX$19-'様式３（療養者名簿）（⑤の場合）'!$BD36+1&lt;=15,IF(WX$19&gt;='様式３（療養者名簿）（⑤の場合）'!$BD36,IF(WX$19&lt;='様式３（療養者名簿）（⑤の場合）'!$BE36,1,0),0),0)</f>
        <v>0</v>
      </c>
      <c r="WY31" s="384">
        <f>IF(WY$19-'様式３（療養者名簿）（⑤の場合）'!$BD36+1&lt;=15,IF(WY$19&gt;='様式３（療養者名簿）（⑤の場合）'!$BD36,IF(WY$19&lt;='様式３（療養者名簿）（⑤の場合）'!$BE36,1,0),0),0)</f>
        <v>0</v>
      </c>
      <c r="WZ31" s="384">
        <f>IF(WZ$19-'様式３（療養者名簿）（⑤の場合）'!$BD36+1&lt;=15,IF(WZ$19&gt;='様式３（療養者名簿）（⑤の場合）'!$BD36,IF(WZ$19&lt;='様式３（療養者名簿）（⑤の場合）'!$BE36,1,0),0),0)</f>
        <v>0</v>
      </c>
      <c r="XA31" s="384">
        <f>IF(XA$19-'様式３（療養者名簿）（⑤の場合）'!$BD36+1&lt;=15,IF(XA$19&gt;='様式３（療養者名簿）（⑤の場合）'!$BD36,IF(XA$19&lt;='様式３（療養者名簿）（⑤の場合）'!$BE36,1,0),0),0)</f>
        <v>0</v>
      </c>
      <c r="XB31" s="384">
        <f>IF(XB$19-'様式３（療養者名簿）（⑤の場合）'!$BD36+1&lt;=15,IF(XB$19&gt;='様式３（療養者名簿）（⑤の場合）'!$BD36,IF(XB$19&lt;='様式３（療養者名簿）（⑤の場合）'!$BE36,1,0),0),0)</f>
        <v>0</v>
      </c>
      <c r="XC31" s="384">
        <f>IF(XC$19-'様式３（療養者名簿）（⑤の場合）'!$BD36+1&lt;=15,IF(XC$19&gt;='様式３（療養者名簿）（⑤の場合）'!$BD36,IF(XC$19&lt;='様式３（療養者名簿）（⑤の場合）'!$BE36,1,0),0),0)</f>
        <v>0</v>
      </c>
      <c r="XD31" s="384">
        <f>IF(XD$19-'様式３（療養者名簿）（⑤の場合）'!$BD36+1&lt;=15,IF(XD$19&gt;='様式３（療養者名簿）（⑤の場合）'!$BD36,IF(XD$19&lt;='様式３（療養者名簿）（⑤の場合）'!$BE36,1,0),0),0)</f>
        <v>0</v>
      </c>
      <c r="XE31" s="384">
        <f>IF(XE$19-'様式３（療養者名簿）（⑤の場合）'!$BD36+1&lt;=15,IF(XE$19&gt;='様式３（療養者名簿）（⑤の場合）'!$BD36,IF(XE$19&lt;='様式３（療養者名簿）（⑤の場合）'!$BE36,1,0),0),0)</f>
        <v>0</v>
      </c>
      <c r="XF31" s="384">
        <f>IF(XF$19-'様式３（療養者名簿）（⑤の場合）'!$BD36+1&lt;=15,IF(XF$19&gt;='様式３（療養者名簿）（⑤の場合）'!$BD36,IF(XF$19&lt;='様式３（療養者名簿）（⑤の場合）'!$BE36,1,0),0),0)</f>
        <v>0</v>
      </c>
      <c r="XG31" s="384">
        <f>IF(XG$19-'様式３（療養者名簿）（⑤の場合）'!$BD36+1&lt;=15,IF(XG$19&gt;='様式３（療養者名簿）（⑤の場合）'!$BD36,IF(XG$19&lt;='様式３（療養者名簿）（⑤の場合）'!$BE36,1,0),0),0)</f>
        <v>0</v>
      </c>
      <c r="XH31" s="384">
        <f>IF(XH$19-'様式３（療養者名簿）（⑤の場合）'!$BD36+1&lt;=15,IF(XH$19&gt;='様式３（療養者名簿）（⑤の場合）'!$BD36,IF(XH$19&lt;='様式３（療養者名簿）（⑤の場合）'!$BE36,1,0),0),0)</f>
        <v>0</v>
      </c>
      <c r="XI31" s="384">
        <f>IF(XI$19-'様式３（療養者名簿）（⑤の場合）'!$BD36+1&lt;=15,IF(XI$19&gt;='様式３（療養者名簿）（⑤の場合）'!$BD36,IF(XI$19&lt;='様式３（療養者名簿）（⑤の場合）'!$BE36,1,0),0),0)</f>
        <v>0</v>
      </c>
      <c r="XJ31" s="384">
        <f>IF(XJ$19-'様式３（療養者名簿）（⑤の場合）'!$BD36+1&lt;=15,IF(XJ$19&gt;='様式３（療養者名簿）（⑤の場合）'!$BD36,IF(XJ$19&lt;='様式３（療養者名簿）（⑤の場合）'!$BE36,1,0),0),0)</f>
        <v>0</v>
      </c>
      <c r="XK31" s="384">
        <f>IF(XK$19-'様式３（療養者名簿）（⑤の場合）'!$BD36+1&lt;=15,IF(XK$19&gt;='様式３（療養者名簿）（⑤の場合）'!$BD36,IF(XK$19&lt;='様式３（療養者名簿）（⑤の場合）'!$BE36,1,0),0),0)</f>
        <v>0</v>
      </c>
      <c r="XL31" s="384">
        <f>IF(XL$19-'様式３（療養者名簿）（⑤の場合）'!$BD36+1&lt;=15,IF(XL$19&gt;='様式３（療養者名簿）（⑤の場合）'!$BD36,IF(XL$19&lt;='様式３（療養者名簿）（⑤の場合）'!$BE36,1,0),0),0)</f>
        <v>0</v>
      </c>
      <c r="XM31" s="384">
        <f>IF(XM$19-'様式３（療養者名簿）（⑤の場合）'!$BD36+1&lt;=15,IF(XM$19&gt;='様式３（療養者名簿）（⑤の場合）'!$BD36,IF(XM$19&lt;='様式３（療養者名簿）（⑤の場合）'!$BE36,1,0),0),0)</f>
        <v>0</v>
      </c>
      <c r="XN31" s="384">
        <f>IF(XN$19-'様式３（療養者名簿）（⑤の場合）'!$BD36+1&lt;=15,IF(XN$19&gt;='様式３（療養者名簿）（⑤の場合）'!$BD36,IF(XN$19&lt;='様式３（療養者名簿）（⑤の場合）'!$BE36,1,0),0),0)</f>
        <v>0</v>
      </c>
      <c r="XO31" s="384">
        <f>IF(XO$19-'様式３（療養者名簿）（⑤の場合）'!$BD36+1&lt;=15,IF(XO$19&gt;='様式３（療養者名簿）（⑤の場合）'!$BD36,IF(XO$19&lt;='様式３（療養者名簿）（⑤の場合）'!$BE36,1,0),0),0)</f>
        <v>0</v>
      </c>
      <c r="XP31" s="384">
        <f>IF(XP$19-'様式３（療養者名簿）（⑤の場合）'!$BD36+1&lt;=15,IF(XP$19&gt;='様式３（療養者名簿）（⑤の場合）'!$BD36,IF(XP$19&lt;='様式３（療養者名簿）（⑤の場合）'!$BE36,1,0),0),0)</f>
        <v>0</v>
      </c>
      <c r="XQ31" s="384">
        <f>IF(XQ$19-'様式３（療養者名簿）（⑤の場合）'!$BD36+1&lt;=15,IF(XQ$19&gt;='様式３（療養者名簿）（⑤の場合）'!$BD36,IF(XQ$19&lt;='様式３（療養者名簿）（⑤の場合）'!$BE36,1,0),0),0)</f>
        <v>0</v>
      </c>
      <c r="XR31" s="384">
        <f>IF(XR$19-'様式３（療養者名簿）（⑤の場合）'!$BD36+1&lt;=15,IF(XR$19&gt;='様式３（療養者名簿）（⑤の場合）'!$BD36,IF(XR$19&lt;='様式３（療養者名簿）（⑤の場合）'!$BE36,1,0),0),0)</f>
        <v>0</v>
      </c>
      <c r="XS31" s="384">
        <f>IF(XS$19-'様式３（療養者名簿）（⑤の場合）'!$BD36+1&lt;=15,IF(XS$19&gt;='様式３（療養者名簿）（⑤の場合）'!$BD36,IF(XS$19&lt;='様式３（療養者名簿）（⑤の場合）'!$BE36,1,0),0),0)</f>
        <v>0</v>
      </c>
      <c r="XT31" s="384">
        <f>IF(XT$19-'様式３（療養者名簿）（⑤の場合）'!$BD36+1&lt;=15,IF(XT$19&gt;='様式３（療養者名簿）（⑤の場合）'!$BD36,IF(XT$19&lt;='様式３（療養者名簿）（⑤の場合）'!$BE36,1,0),0),0)</f>
        <v>0</v>
      </c>
      <c r="XU31" s="384">
        <f>IF(XU$19-'様式３（療養者名簿）（⑤の場合）'!$BD36+1&lt;=15,IF(XU$19&gt;='様式３（療養者名簿）（⑤の場合）'!$BD36,IF(XU$19&lt;='様式３（療養者名簿）（⑤の場合）'!$BE36,1,0),0),0)</f>
        <v>0</v>
      </c>
      <c r="XV31" s="384">
        <f>IF(XV$19-'様式３（療養者名簿）（⑤の場合）'!$BD36+1&lt;=15,IF(XV$19&gt;='様式３（療養者名簿）（⑤の場合）'!$BD36,IF(XV$19&lt;='様式３（療養者名簿）（⑤の場合）'!$BE36,1,0),0),0)</f>
        <v>0</v>
      </c>
      <c r="XW31" s="384">
        <f>IF(XW$19-'様式３（療養者名簿）（⑤の場合）'!$BD36+1&lt;=15,IF(XW$19&gt;='様式３（療養者名簿）（⑤の場合）'!$BD36,IF(XW$19&lt;='様式３（療養者名簿）（⑤の場合）'!$BE36,1,0),0),0)</f>
        <v>0</v>
      </c>
      <c r="XX31" s="384">
        <f>IF(XX$19-'様式３（療養者名簿）（⑤の場合）'!$BD36+1&lt;=15,IF(XX$19&gt;='様式３（療養者名簿）（⑤の場合）'!$BD36,IF(XX$19&lt;='様式３（療養者名簿）（⑤の場合）'!$BE36,1,0),0),0)</f>
        <v>0</v>
      </c>
      <c r="XY31" s="384">
        <f>IF(XY$19-'様式３（療養者名簿）（⑤の場合）'!$BD36+1&lt;=15,IF(XY$19&gt;='様式３（療養者名簿）（⑤の場合）'!$BD36,IF(XY$19&lt;='様式３（療養者名簿）（⑤の場合）'!$BE36,1,0),0),0)</f>
        <v>0</v>
      </c>
      <c r="XZ31" s="384">
        <f>IF(XZ$19-'様式３（療養者名簿）（⑤の場合）'!$BD36+1&lt;=15,IF(XZ$19&gt;='様式３（療養者名簿）（⑤の場合）'!$BD36,IF(XZ$19&lt;='様式３（療養者名簿）（⑤の場合）'!$BE36,1,0),0),0)</f>
        <v>0</v>
      </c>
      <c r="YA31" s="384">
        <f>IF(YA$19-'様式３（療養者名簿）（⑤の場合）'!$BD36+1&lt;=15,IF(YA$19&gt;='様式３（療養者名簿）（⑤の場合）'!$BD36,IF(YA$19&lt;='様式３（療養者名簿）（⑤の場合）'!$BE36,1,0),0),0)</f>
        <v>0</v>
      </c>
      <c r="YB31" s="384">
        <f>IF(YB$19-'様式３（療養者名簿）（⑤の場合）'!$BD36+1&lt;=15,IF(YB$19&gt;='様式３（療養者名簿）（⑤の場合）'!$BD36,IF(YB$19&lt;='様式３（療養者名簿）（⑤の場合）'!$BE36,1,0),0),0)</f>
        <v>0</v>
      </c>
      <c r="YC31" s="384">
        <f>IF(YC$19-'様式３（療養者名簿）（⑤の場合）'!$BD36+1&lt;=15,IF(YC$19&gt;='様式３（療養者名簿）（⑤の場合）'!$BD36,IF(YC$19&lt;='様式３（療養者名簿）（⑤の場合）'!$BE36,1,0),0),0)</f>
        <v>0</v>
      </c>
      <c r="YD31" s="384">
        <f>IF(YD$19-'様式３（療養者名簿）（⑤の場合）'!$BD36+1&lt;=15,IF(YD$19&gt;='様式３（療養者名簿）（⑤の場合）'!$BD36,IF(YD$19&lt;='様式３（療養者名簿）（⑤の場合）'!$BE36,1,0),0),0)</f>
        <v>0</v>
      </c>
      <c r="YE31" s="384">
        <f>IF(YE$19-'様式３（療養者名簿）（⑤の場合）'!$BD36+1&lt;=15,IF(YE$19&gt;='様式３（療養者名簿）（⑤の場合）'!$BD36,IF(YE$19&lt;='様式３（療養者名簿）（⑤の場合）'!$BE36,1,0),0),0)</f>
        <v>0</v>
      </c>
      <c r="YF31" s="384">
        <f>IF(YF$19-'様式３（療養者名簿）（⑤の場合）'!$BD36+1&lt;=15,IF(YF$19&gt;='様式３（療養者名簿）（⑤の場合）'!$BD36,IF(YF$19&lt;='様式３（療養者名簿）（⑤の場合）'!$BE36,1,0),0),0)</f>
        <v>0</v>
      </c>
      <c r="YG31" s="384">
        <f>IF(YG$19-'様式３（療養者名簿）（⑤の場合）'!$BD36+1&lt;=15,IF(YG$19&gt;='様式３（療養者名簿）（⑤の場合）'!$BD36,IF(YG$19&lt;='様式３（療養者名簿）（⑤の場合）'!$BE36,1,0),0),0)</f>
        <v>0</v>
      </c>
      <c r="YH31" s="384">
        <f>IF(YH$19-'様式３（療養者名簿）（⑤の場合）'!$BD36+1&lt;=15,IF(YH$19&gt;='様式３（療養者名簿）（⑤の場合）'!$BD36,IF(YH$19&lt;='様式３（療養者名簿）（⑤の場合）'!$BE36,1,0),0),0)</f>
        <v>0</v>
      </c>
      <c r="YI31" s="384">
        <f>IF(YI$19-'様式３（療養者名簿）（⑤の場合）'!$BD36+1&lt;=15,IF(YI$19&gt;='様式３（療養者名簿）（⑤の場合）'!$BD36,IF(YI$19&lt;='様式３（療養者名簿）（⑤の場合）'!$BE36,1,0),0),0)</f>
        <v>0</v>
      </c>
      <c r="YJ31" s="384">
        <f>IF(YJ$19-'様式３（療養者名簿）（⑤の場合）'!$BD36+1&lt;=15,IF(YJ$19&gt;='様式３（療養者名簿）（⑤の場合）'!$BD36,IF(YJ$19&lt;='様式３（療養者名簿）（⑤の場合）'!$BE36,1,0),0),0)</f>
        <v>0</v>
      </c>
      <c r="YK31" s="384">
        <f>IF(YK$19-'様式３（療養者名簿）（⑤の場合）'!$BD36+1&lt;=15,IF(YK$19&gt;='様式３（療養者名簿）（⑤の場合）'!$BD36,IF(YK$19&lt;='様式３（療養者名簿）（⑤の場合）'!$BE36,1,0),0),0)</f>
        <v>0</v>
      </c>
      <c r="YL31" s="384">
        <f>IF(YL$19-'様式３（療養者名簿）（⑤の場合）'!$BD36+1&lt;=15,IF(YL$19&gt;='様式３（療養者名簿）（⑤の場合）'!$BD36,IF(YL$19&lt;='様式３（療養者名簿）（⑤の場合）'!$BE36,1,0),0),0)</f>
        <v>0</v>
      </c>
      <c r="YM31" s="384">
        <f>IF(YM$19-'様式３（療養者名簿）（⑤の場合）'!$BD36+1&lt;=15,IF(YM$19&gt;='様式３（療養者名簿）（⑤の場合）'!$BD36,IF(YM$19&lt;='様式３（療養者名簿）（⑤の場合）'!$BE36,1,0),0),0)</f>
        <v>0</v>
      </c>
      <c r="YN31" s="384">
        <f>IF(YN$19-'様式３（療養者名簿）（⑤の場合）'!$BD36+1&lt;=15,IF(YN$19&gt;='様式３（療養者名簿）（⑤の場合）'!$BD36,IF(YN$19&lt;='様式３（療養者名簿）（⑤の場合）'!$BE36,1,0),0),0)</f>
        <v>0</v>
      </c>
      <c r="YO31" s="384">
        <f>IF(YO$19-'様式３（療養者名簿）（⑤の場合）'!$BD36+1&lt;=15,IF(YO$19&gt;='様式３（療養者名簿）（⑤の場合）'!$BD36,IF(YO$19&lt;='様式３（療養者名簿）（⑤の場合）'!$BE36,1,0),0),0)</f>
        <v>0</v>
      </c>
      <c r="YP31" s="384">
        <f>IF(YP$19-'様式３（療養者名簿）（⑤の場合）'!$BD36+1&lt;=15,IF(YP$19&gt;='様式３（療養者名簿）（⑤の場合）'!$BD36,IF(YP$19&lt;='様式３（療養者名簿）（⑤の場合）'!$BE36,1,0),0),0)</f>
        <v>0</v>
      </c>
      <c r="YQ31" s="384">
        <f>IF(YQ$19-'様式３（療養者名簿）（⑤の場合）'!$BD36+1&lt;=15,IF(YQ$19&gt;='様式３（療養者名簿）（⑤の場合）'!$BD36,IF(YQ$19&lt;='様式３（療養者名簿）（⑤の場合）'!$BE36,1,0),0),0)</f>
        <v>0</v>
      </c>
      <c r="YR31" s="384">
        <f>IF(YR$19-'様式３（療養者名簿）（⑤の場合）'!$BD36+1&lt;=15,IF(YR$19&gt;='様式３（療養者名簿）（⑤の場合）'!$BD36,IF(YR$19&lt;='様式３（療養者名簿）（⑤の場合）'!$BE36,1,0),0),0)</f>
        <v>0</v>
      </c>
      <c r="YS31" s="384">
        <f>IF(YS$19-'様式３（療養者名簿）（⑤の場合）'!$BD36+1&lt;=15,IF(YS$19&gt;='様式３（療養者名簿）（⑤の場合）'!$BD36,IF(YS$19&lt;='様式３（療養者名簿）（⑤の場合）'!$BE36,1,0),0),0)</f>
        <v>0</v>
      </c>
      <c r="YT31" s="384">
        <f>IF(YT$19-'様式３（療養者名簿）（⑤の場合）'!$BD36+1&lt;=15,IF(YT$19&gt;='様式３（療養者名簿）（⑤の場合）'!$BD36,IF(YT$19&lt;='様式３（療養者名簿）（⑤の場合）'!$BE36,1,0),0),0)</f>
        <v>0</v>
      </c>
      <c r="YU31" s="384">
        <f>IF(YU$19-'様式３（療養者名簿）（⑤の場合）'!$BD36+1&lt;=15,IF(YU$19&gt;='様式３（療養者名簿）（⑤の場合）'!$BD36,IF(YU$19&lt;='様式３（療養者名簿）（⑤の場合）'!$BE36,1,0),0),0)</f>
        <v>0</v>
      </c>
      <c r="YV31" s="384">
        <f>IF(YV$19-'様式３（療養者名簿）（⑤の場合）'!$BD36+1&lt;=15,IF(YV$19&gt;='様式３（療養者名簿）（⑤の場合）'!$BD36,IF(YV$19&lt;='様式３（療養者名簿）（⑤の場合）'!$BE36,1,0),0),0)</f>
        <v>0</v>
      </c>
      <c r="YW31" s="384">
        <f>IF(YW$19-'様式３（療養者名簿）（⑤の場合）'!$BD36+1&lt;=15,IF(YW$19&gt;='様式３（療養者名簿）（⑤の場合）'!$BD36,IF(YW$19&lt;='様式３（療養者名簿）（⑤の場合）'!$BE36,1,0),0),0)</f>
        <v>0</v>
      </c>
      <c r="YX31" s="384">
        <f>IF(YX$19-'様式３（療養者名簿）（⑤の場合）'!$BD36+1&lt;=15,IF(YX$19&gt;='様式３（療養者名簿）（⑤の場合）'!$BD36,IF(YX$19&lt;='様式３（療養者名簿）（⑤の場合）'!$BE36,1,0),0),0)</f>
        <v>0</v>
      </c>
      <c r="YY31" s="384">
        <f>IF(YY$19-'様式３（療養者名簿）（⑤の場合）'!$BD36+1&lt;=15,IF(YY$19&gt;='様式３（療養者名簿）（⑤の場合）'!$BD36,IF(YY$19&lt;='様式３（療養者名簿）（⑤の場合）'!$BE36,1,0),0),0)</f>
        <v>0</v>
      </c>
      <c r="YZ31" s="384">
        <f>IF(YZ$19-'様式３（療養者名簿）（⑤の場合）'!$BD36+1&lt;=15,IF(YZ$19&gt;='様式３（療養者名簿）（⑤の場合）'!$BD36,IF(YZ$19&lt;='様式３（療養者名簿）（⑤の場合）'!$BE36,1,0),0),0)</f>
        <v>0</v>
      </c>
      <c r="ZA31" s="384">
        <f>IF(ZA$19-'様式３（療養者名簿）（⑤の場合）'!$BD36+1&lt;=15,IF(ZA$19&gt;='様式３（療養者名簿）（⑤の場合）'!$BD36,IF(ZA$19&lt;='様式３（療養者名簿）（⑤の場合）'!$BE36,1,0),0),0)</f>
        <v>0</v>
      </c>
      <c r="ZB31" s="384">
        <f>IF(ZB$19-'様式３（療養者名簿）（⑤の場合）'!$BD36+1&lt;=15,IF(ZB$19&gt;='様式３（療養者名簿）（⑤の場合）'!$BD36,IF(ZB$19&lt;='様式３（療養者名簿）（⑤の場合）'!$BE36,1,0),0),0)</f>
        <v>0</v>
      </c>
      <c r="ZC31" s="384">
        <f>IF(ZC$19-'様式３（療養者名簿）（⑤の場合）'!$BD36+1&lt;=15,IF(ZC$19&gt;='様式３（療養者名簿）（⑤の場合）'!$BD36,IF(ZC$19&lt;='様式３（療養者名簿）（⑤の場合）'!$BE36,1,0),0),0)</f>
        <v>0</v>
      </c>
      <c r="ZD31" s="384">
        <f>IF(ZD$19-'様式３（療養者名簿）（⑤の場合）'!$BD36+1&lt;=15,IF(ZD$19&gt;='様式３（療養者名簿）（⑤の場合）'!$BD36,IF(ZD$19&lt;='様式３（療養者名簿）（⑤の場合）'!$BE36,1,0),0),0)</f>
        <v>0</v>
      </c>
      <c r="ZE31" s="384">
        <f>IF(ZE$19-'様式３（療養者名簿）（⑤の場合）'!$BD36+1&lt;=15,IF(ZE$19&gt;='様式３（療養者名簿）（⑤の場合）'!$BD36,IF(ZE$19&lt;='様式３（療養者名簿）（⑤の場合）'!$BE36,1,0),0),0)</f>
        <v>0</v>
      </c>
      <c r="ZF31" s="384">
        <f>IF(ZF$19-'様式３（療養者名簿）（⑤の場合）'!$BD36+1&lt;=15,IF(ZF$19&gt;='様式３（療養者名簿）（⑤の場合）'!$BD36,IF(ZF$19&lt;='様式３（療養者名簿）（⑤の場合）'!$BE36,1,0),0),0)</f>
        <v>0</v>
      </c>
      <c r="ZG31" s="384">
        <f>IF(ZG$19-'様式３（療養者名簿）（⑤の場合）'!$BD36+1&lt;=15,IF(ZG$19&gt;='様式３（療養者名簿）（⑤の場合）'!$BD36,IF(ZG$19&lt;='様式３（療養者名簿）（⑤の場合）'!$BE36,1,0),0),0)</f>
        <v>0</v>
      </c>
      <c r="ZH31" s="384">
        <f>IF(ZH$19-'様式３（療養者名簿）（⑤の場合）'!$BD36+1&lt;=15,IF(ZH$19&gt;='様式３（療養者名簿）（⑤の場合）'!$BD36,IF(ZH$19&lt;='様式３（療養者名簿）（⑤の場合）'!$BE36,1,0),0),0)</f>
        <v>0</v>
      </c>
      <c r="ZI31" s="384">
        <f>IF(ZI$19-'様式３（療養者名簿）（⑤の場合）'!$BD36+1&lt;=15,IF(ZI$19&gt;='様式３（療養者名簿）（⑤の場合）'!$BD36,IF(ZI$19&lt;='様式３（療養者名簿）（⑤の場合）'!$BE36,1,0),0),0)</f>
        <v>0</v>
      </c>
      <c r="ZJ31" s="384">
        <f>IF(ZJ$19-'様式３（療養者名簿）（⑤の場合）'!$BD36+1&lt;=15,IF(ZJ$19&gt;='様式３（療養者名簿）（⑤の場合）'!$BD36,IF(ZJ$19&lt;='様式３（療養者名簿）（⑤の場合）'!$BE36,1,0),0),0)</f>
        <v>0</v>
      </c>
      <c r="ZK31" s="384">
        <f>IF(ZK$19-'様式３（療養者名簿）（⑤の場合）'!$BD36+1&lt;=15,IF(ZK$19&gt;='様式３（療養者名簿）（⑤の場合）'!$BD36,IF(ZK$19&lt;='様式３（療養者名簿）（⑤の場合）'!$BE36,1,0),0),0)</f>
        <v>0</v>
      </c>
      <c r="ZL31" s="384">
        <f>IF(ZL$19-'様式３（療養者名簿）（⑤の場合）'!$BD36+1&lt;=15,IF(ZL$19&gt;='様式３（療養者名簿）（⑤の場合）'!$BD36,IF(ZL$19&lt;='様式３（療養者名簿）（⑤の場合）'!$BE36,1,0),0),0)</f>
        <v>0</v>
      </c>
      <c r="ZM31" s="384">
        <f>IF(ZM$19-'様式３（療養者名簿）（⑤の場合）'!$BD36+1&lt;=15,IF(ZM$19&gt;='様式３（療養者名簿）（⑤の場合）'!$BD36,IF(ZM$19&lt;='様式３（療養者名簿）（⑤の場合）'!$BE36,1,0),0),0)</f>
        <v>0</v>
      </c>
      <c r="ZN31" s="384">
        <f>IF(ZN$19-'様式３（療養者名簿）（⑤の場合）'!$BD36+1&lt;=15,IF(ZN$19&gt;='様式３（療養者名簿）（⑤の場合）'!$BD36,IF(ZN$19&lt;='様式３（療養者名簿）（⑤の場合）'!$BE36,1,0),0),0)</f>
        <v>0</v>
      </c>
      <c r="ZO31" s="384">
        <f>IF(ZO$19-'様式３（療養者名簿）（⑤の場合）'!$BD36+1&lt;=15,IF(ZO$19&gt;='様式３（療養者名簿）（⑤の場合）'!$BD36,IF(ZO$19&lt;='様式３（療養者名簿）（⑤の場合）'!$BE36,1,0),0),0)</f>
        <v>0</v>
      </c>
      <c r="ZP31" s="384">
        <f>IF(ZP$19-'様式３（療養者名簿）（⑤の場合）'!$BD36+1&lt;=15,IF(ZP$19&gt;='様式３（療養者名簿）（⑤の場合）'!$BD36,IF(ZP$19&lt;='様式３（療養者名簿）（⑤の場合）'!$BE36,1,0),0),0)</f>
        <v>0</v>
      </c>
      <c r="ZQ31" s="384">
        <f>IF(ZQ$19-'様式３（療養者名簿）（⑤の場合）'!$BD36+1&lt;=15,IF(ZQ$19&gt;='様式３（療養者名簿）（⑤の場合）'!$BD36,IF(ZQ$19&lt;='様式３（療養者名簿）（⑤の場合）'!$BE36,1,0),0),0)</f>
        <v>0</v>
      </c>
      <c r="ZR31" s="384">
        <f>IF(ZR$19-'様式３（療養者名簿）（⑤の場合）'!$BD36+1&lt;=15,IF(ZR$19&gt;='様式３（療養者名簿）（⑤の場合）'!$BD36,IF(ZR$19&lt;='様式３（療養者名簿）（⑤の場合）'!$BE36,1,0),0),0)</f>
        <v>0</v>
      </c>
      <c r="ZS31" s="384">
        <f>IF(ZS$19-'様式３（療養者名簿）（⑤の場合）'!$BD36+1&lt;=15,IF(ZS$19&gt;='様式３（療養者名簿）（⑤の場合）'!$BD36,IF(ZS$19&lt;='様式３（療養者名簿）（⑤の場合）'!$BE36,1,0),0),0)</f>
        <v>0</v>
      </c>
      <c r="ZT31" s="384">
        <f>IF(ZT$19-'様式３（療養者名簿）（⑤の場合）'!$BD36+1&lt;=15,IF(ZT$19&gt;='様式３（療養者名簿）（⑤の場合）'!$BD36,IF(ZT$19&lt;='様式３（療養者名簿）（⑤の場合）'!$BE36,1,0),0),0)</f>
        <v>0</v>
      </c>
      <c r="ZU31" s="384">
        <f>IF(ZU$19-'様式３（療養者名簿）（⑤の場合）'!$BD36+1&lt;=15,IF(ZU$19&gt;='様式３（療養者名簿）（⑤の場合）'!$BD36,IF(ZU$19&lt;='様式３（療養者名簿）（⑤の場合）'!$BE36,1,0),0),0)</f>
        <v>0</v>
      </c>
      <c r="ZV31" s="384">
        <f>IF(ZV$19-'様式３（療養者名簿）（⑤の場合）'!$BD36+1&lt;=15,IF(ZV$19&gt;='様式３（療養者名簿）（⑤の場合）'!$BD36,IF(ZV$19&lt;='様式３（療養者名簿）（⑤の場合）'!$BE36,1,0),0),0)</f>
        <v>0</v>
      </c>
      <c r="ZW31" s="384">
        <f>IF(ZW$19-'様式３（療養者名簿）（⑤の場合）'!$BD36+1&lt;=15,IF(ZW$19&gt;='様式３（療養者名簿）（⑤の場合）'!$BD36,IF(ZW$19&lt;='様式３（療養者名簿）（⑤の場合）'!$BE36,1,0),0),0)</f>
        <v>0</v>
      </c>
      <c r="ZX31" s="384">
        <f>IF(ZX$19-'様式３（療養者名簿）（⑤の場合）'!$BD36+1&lt;=15,IF(ZX$19&gt;='様式３（療養者名簿）（⑤の場合）'!$BD36,IF(ZX$19&lt;='様式３（療養者名簿）（⑤の場合）'!$BE36,1,0),0),0)</f>
        <v>0</v>
      </c>
      <c r="ZY31" s="384">
        <f>IF(ZY$19-'様式３（療養者名簿）（⑤の場合）'!$BD36+1&lt;=15,IF(ZY$19&gt;='様式３（療養者名簿）（⑤の場合）'!$BD36,IF(ZY$19&lt;='様式３（療養者名簿）（⑤の場合）'!$BE36,1,0),0),0)</f>
        <v>0</v>
      </c>
      <c r="ZZ31" s="384">
        <f>IF(ZZ$19-'様式３（療養者名簿）（⑤の場合）'!$BD36+1&lt;=15,IF(ZZ$19&gt;='様式３（療養者名簿）（⑤の場合）'!$BD36,IF(ZZ$19&lt;='様式３（療養者名簿）（⑤の場合）'!$BE36,1,0),0),0)</f>
        <v>0</v>
      </c>
      <c r="AAA31" s="384">
        <f>IF(AAA$19-'様式３（療養者名簿）（⑤の場合）'!$BD36+1&lt;=15,IF(AAA$19&gt;='様式３（療養者名簿）（⑤の場合）'!$BD36,IF(AAA$19&lt;='様式３（療養者名簿）（⑤の場合）'!$BE36,1,0),0),0)</f>
        <v>0</v>
      </c>
      <c r="AAB31" s="384">
        <f>IF(AAB$19-'様式３（療養者名簿）（⑤の場合）'!$BD36+1&lt;=15,IF(AAB$19&gt;='様式３（療養者名簿）（⑤の場合）'!$BD36,IF(AAB$19&lt;='様式３（療養者名簿）（⑤の場合）'!$BE36,1,0),0),0)</f>
        <v>0</v>
      </c>
      <c r="AAC31" s="384">
        <f>IF(AAC$19-'様式３（療養者名簿）（⑤の場合）'!$BD36+1&lt;=15,IF(AAC$19&gt;='様式３（療養者名簿）（⑤の場合）'!$BD36,IF(AAC$19&lt;='様式３（療養者名簿）（⑤の場合）'!$BE36,1,0),0),0)</f>
        <v>0</v>
      </c>
      <c r="AAD31" s="384">
        <f>IF(AAD$19-'様式３（療養者名簿）（⑤の場合）'!$BD36+1&lt;=15,IF(AAD$19&gt;='様式３（療養者名簿）（⑤の場合）'!$BD36,IF(AAD$19&lt;='様式３（療養者名簿）（⑤の場合）'!$BE36,1,0),0),0)</f>
        <v>0</v>
      </c>
      <c r="AAE31" s="384">
        <f>IF(AAE$19-'様式３（療養者名簿）（⑤の場合）'!$BD36+1&lt;=15,IF(AAE$19&gt;='様式３（療養者名簿）（⑤の場合）'!$BD36,IF(AAE$19&lt;='様式３（療養者名簿）（⑤の場合）'!$BE36,1,0),0),0)</f>
        <v>0</v>
      </c>
      <c r="AAF31" s="384">
        <f>IF(AAF$19-'様式３（療養者名簿）（⑤の場合）'!$BD36+1&lt;=15,IF(AAF$19&gt;='様式３（療養者名簿）（⑤の場合）'!$BD36,IF(AAF$19&lt;='様式３（療養者名簿）（⑤の場合）'!$BE36,1,0),0),0)</f>
        <v>0</v>
      </c>
      <c r="AAG31" s="384">
        <f>IF(AAG$19-'様式３（療養者名簿）（⑤の場合）'!$BD36+1&lt;=15,IF(AAG$19&gt;='様式３（療養者名簿）（⑤の場合）'!$BD36,IF(AAG$19&lt;='様式３（療養者名簿）（⑤の場合）'!$BE36,1,0),0),0)</f>
        <v>0</v>
      </c>
      <c r="AAH31" s="384">
        <f>IF(AAH$19-'様式３（療養者名簿）（⑤の場合）'!$BD36+1&lt;=15,IF(AAH$19&gt;='様式３（療養者名簿）（⑤の場合）'!$BD36,IF(AAH$19&lt;='様式３（療養者名簿）（⑤の場合）'!$BE36,1,0),0),0)</f>
        <v>0</v>
      </c>
      <c r="AAI31" s="384">
        <f>IF(AAI$19-'様式３（療養者名簿）（⑤の場合）'!$BD36+1&lt;=15,IF(AAI$19&gt;='様式３（療養者名簿）（⑤の場合）'!$BD36,IF(AAI$19&lt;='様式３（療養者名簿）（⑤の場合）'!$BE36,1,0),0),0)</f>
        <v>0</v>
      </c>
      <c r="AAJ31" s="384">
        <f>IF(AAJ$19-'様式３（療養者名簿）（⑤の場合）'!$BD36+1&lt;=15,IF(AAJ$19&gt;='様式３（療養者名簿）（⑤の場合）'!$BD36,IF(AAJ$19&lt;='様式３（療養者名簿）（⑤の場合）'!$BE36,1,0),0),0)</f>
        <v>0</v>
      </c>
      <c r="AAK31" s="384">
        <f>IF(AAK$19-'様式３（療養者名簿）（⑤の場合）'!$BD36+1&lt;=15,IF(AAK$19&gt;='様式３（療養者名簿）（⑤の場合）'!$BD36,IF(AAK$19&lt;='様式３（療養者名簿）（⑤の場合）'!$BE36,1,0),0),0)</f>
        <v>0</v>
      </c>
      <c r="AAL31" s="384">
        <f>IF(AAL$19-'様式３（療養者名簿）（⑤の場合）'!$BD36+1&lt;=15,IF(AAL$19&gt;='様式３（療養者名簿）（⑤の場合）'!$BD36,IF(AAL$19&lt;='様式３（療養者名簿）（⑤の場合）'!$BE36,1,0),0),0)</f>
        <v>0</v>
      </c>
      <c r="AAM31" s="384">
        <f>IF(AAM$19-'様式３（療養者名簿）（⑤の場合）'!$BD36+1&lt;=15,IF(AAM$19&gt;='様式３（療養者名簿）（⑤の場合）'!$BD36,IF(AAM$19&lt;='様式３（療養者名簿）（⑤の場合）'!$BE36,1,0),0),0)</f>
        <v>0</v>
      </c>
      <c r="AAN31" s="384">
        <f>IF(AAN$19-'様式３（療養者名簿）（⑤の場合）'!$BD36+1&lt;=15,IF(AAN$19&gt;='様式３（療養者名簿）（⑤の場合）'!$BD36,IF(AAN$19&lt;='様式３（療養者名簿）（⑤の場合）'!$BE36,1,0),0),0)</f>
        <v>0</v>
      </c>
      <c r="AAO31" s="384">
        <f>IF(AAO$19-'様式３（療養者名簿）（⑤の場合）'!$BD36+1&lt;=15,IF(AAO$19&gt;='様式３（療養者名簿）（⑤の場合）'!$BD36,IF(AAO$19&lt;='様式３（療養者名簿）（⑤の場合）'!$BE36,1,0),0),0)</f>
        <v>0</v>
      </c>
      <c r="AAP31" s="384">
        <f>IF(AAP$19-'様式３（療養者名簿）（⑤の場合）'!$BD36+1&lt;=15,IF(AAP$19&gt;='様式３（療養者名簿）（⑤の場合）'!$BD36,IF(AAP$19&lt;='様式３（療養者名簿）（⑤の場合）'!$BE36,1,0),0),0)</f>
        <v>0</v>
      </c>
      <c r="AAQ31" s="384">
        <f>IF(AAQ$19-'様式３（療養者名簿）（⑤の場合）'!$BD36+1&lt;=15,IF(AAQ$19&gt;='様式３（療養者名簿）（⑤の場合）'!$BD36,IF(AAQ$19&lt;='様式３（療養者名簿）（⑤の場合）'!$BE36,1,0),0),0)</f>
        <v>0</v>
      </c>
      <c r="AAR31" s="384">
        <f>IF(AAR$19-'様式３（療養者名簿）（⑤の場合）'!$BD36+1&lt;=15,IF(AAR$19&gt;='様式３（療養者名簿）（⑤の場合）'!$BD36,IF(AAR$19&lt;='様式３（療養者名簿）（⑤の場合）'!$BE36,1,0),0),0)</f>
        <v>0</v>
      </c>
      <c r="AAS31" s="384">
        <f>IF(AAS$19-'様式３（療養者名簿）（⑤の場合）'!$BD36+1&lt;=15,IF(AAS$19&gt;='様式３（療養者名簿）（⑤の場合）'!$BD36,IF(AAS$19&lt;='様式３（療養者名簿）（⑤の場合）'!$BE36,1,0),0),0)</f>
        <v>0</v>
      </c>
      <c r="AAT31" s="384">
        <f>IF(AAT$19-'様式３（療養者名簿）（⑤の場合）'!$BD36+1&lt;=15,IF(AAT$19&gt;='様式３（療養者名簿）（⑤の場合）'!$BD36,IF(AAT$19&lt;='様式３（療養者名簿）（⑤の場合）'!$BE36,1,0),0),0)</f>
        <v>0</v>
      </c>
      <c r="AAU31" s="384">
        <f>IF(AAU$19-'様式３（療養者名簿）（⑤の場合）'!$BD36+1&lt;=15,IF(AAU$19&gt;='様式３（療養者名簿）（⑤の場合）'!$BD36,IF(AAU$19&lt;='様式３（療養者名簿）（⑤の場合）'!$BE36,1,0),0),0)</f>
        <v>0</v>
      </c>
      <c r="AAV31" s="384">
        <f>IF(AAV$19-'様式３（療養者名簿）（⑤の場合）'!$BD36+1&lt;=15,IF(AAV$19&gt;='様式３（療養者名簿）（⑤の場合）'!$BD36,IF(AAV$19&lt;='様式３（療養者名簿）（⑤の場合）'!$BE36,1,0),0),0)</f>
        <v>0</v>
      </c>
      <c r="AAW31" s="384">
        <f>IF(AAW$19-'様式３（療養者名簿）（⑤の場合）'!$BD36+1&lt;=15,IF(AAW$19&gt;='様式３（療養者名簿）（⑤の場合）'!$BD36,IF(AAW$19&lt;='様式３（療養者名簿）（⑤の場合）'!$BE36,1,0),0),0)</f>
        <v>0</v>
      </c>
      <c r="AAX31" s="384">
        <f>IF(AAX$19-'様式３（療養者名簿）（⑤の場合）'!$BD36+1&lt;=15,IF(AAX$19&gt;='様式３（療養者名簿）（⑤の場合）'!$BD36,IF(AAX$19&lt;='様式３（療養者名簿）（⑤の場合）'!$BE36,1,0),0),0)</f>
        <v>0</v>
      </c>
      <c r="AAY31" s="384">
        <f>IF(AAY$19-'様式３（療養者名簿）（⑤の場合）'!$BD36+1&lt;=15,IF(AAY$19&gt;='様式３（療養者名簿）（⑤の場合）'!$BD36,IF(AAY$19&lt;='様式３（療養者名簿）（⑤の場合）'!$BE36,1,0),0),0)</f>
        <v>0</v>
      </c>
      <c r="AAZ31" s="384">
        <f>IF(AAZ$19-'様式３（療養者名簿）（⑤の場合）'!$BD36+1&lt;=15,IF(AAZ$19&gt;='様式３（療養者名簿）（⑤の場合）'!$BD36,IF(AAZ$19&lt;='様式３（療養者名簿）（⑤の場合）'!$BE36,1,0),0),0)</f>
        <v>0</v>
      </c>
      <c r="ABA31" s="384">
        <f>IF(ABA$19-'様式３（療養者名簿）（⑤の場合）'!$BD36+1&lt;=15,IF(ABA$19&gt;='様式３（療養者名簿）（⑤の場合）'!$BD36,IF(ABA$19&lt;='様式３（療養者名簿）（⑤の場合）'!$BE36,1,0),0),0)</f>
        <v>0</v>
      </c>
      <c r="ABB31" s="384">
        <f>IF(ABB$19-'様式３（療養者名簿）（⑤の場合）'!$BD36+1&lt;=15,IF(ABB$19&gt;='様式３（療養者名簿）（⑤の場合）'!$BD36,IF(ABB$19&lt;='様式３（療養者名簿）（⑤の場合）'!$BE36,1,0),0),0)</f>
        <v>0</v>
      </c>
      <c r="ABC31" s="384">
        <f>IF(ABC$19-'様式３（療養者名簿）（⑤の場合）'!$BD36+1&lt;=15,IF(ABC$19&gt;='様式３（療養者名簿）（⑤の場合）'!$BD36,IF(ABC$19&lt;='様式３（療養者名簿）（⑤の場合）'!$BE36,1,0),0),0)</f>
        <v>0</v>
      </c>
      <c r="ABD31" s="384">
        <f>IF(ABD$19-'様式３（療養者名簿）（⑤の場合）'!$BD36+1&lt;=15,IF(ABD$19&gt;='様式３（療養者名簿）（⑤の場合）'!$BD36,IF(ABD$19&lt;='様式３（療養者名簿）（⑤の場合）'!$BE36,1,0),0),0)</f>
        <v>0</v>
      </c>
    </row>
    <row r="32" spans="1:732" ht="42" customHeight="1">
      <c r="A32" s="259">
        <f>'様式３（療養者名簿）（⑤の場合）'!C37</f>
        <v>0</v>
      </c>
      <c r="B32" s="377">
        <f>IF(B$19-'様式３（療養者名簿）（⑤の場合）'!$BD37+1&lt;=15,IF(B$19&gt;='様式３（療養者名簿）（⑤の場合）'!$BD37,IF(B$19&lt;='様式３（療養者名簿）（⑤の場合）'!$BE37,1,0),0),0)</f>
        <v>0</v>
      </c>
      <c r="C32" s="377">
        <f>IF(C$19-'様式３（療養者名簿）（⑤の場合）'!$BD37+1&lt;=15,IF(C$19&gt;='様式３（療養者名簿）（⑤の場合）'!$BD37,IF(C$19&lt;='様式３（療養者名簿）（⑤の場合）'!$BE37,1,0),0),0)</f>
        <v>0</v>
      </c>
      <c r="D32" s="377">
        <f>IF(D$19-'様式３（療養者名簿）（⑤の場合）'!$BD37+1&lt;=15,IF(D$19&gt;='様式３（療養者名簿）（⑤の場合）'!$BD37,IF(D$19&lt;='様式３（療養者名簿）（⑤の場合）'!$BE37,1,0),0),0)</f>
        <v>0</v>
      </c>
      <c r="E32" s="377">
        <f>IF(E$19-'様式３（療養者名簿）（⑤の場合）'!$BD37+1&lt;=15,IF(E$19&gt;='様式３（療養者名簿）（⑤の場合）'!$BD37,IF(E$19&lt;='様式３（療養者名簿）（⑤の場合）'!$BE37,1,0),0),0)</f>
        <v>0</v>
      </c>
      <c r="F32" s="377">
        <f>IF(F$19-'様式３（療養者名簿）（⑤の場合）'!$BD37+1&lt;=15,IF(F$19&gt;='様式３（療養者名簿）（⑤の場合）'!$BD37,IF(F$19&lt;='様式３（療養者名簿）（⑤の場合）'!$BE37,1,0),0),0)</f>
        <v>0</v>
      </c>
      <c r="G32" s="377">
        <f>IF(G$19-'様式３（療養者名簿）（⑤の場合）'!$BD37+1&lt;=15,IF(G$19&gt;='様式３（療養者名簿）（⑤の場合）'!$BD37,IF(G$19&lt;='様式３（療養者名簿）（⑤の場合）'!$BE37,1,0),0),0)</f>
        <v>0</v>
      </c>
      <c r="H32" s="377">
        <f>IF(H$19-'様式３（療養者名簿）（⑤の場合）'!$BD37+1&lt;=15,IF(H$19&gt;='様式３（療養者名簿）（⑤の場合）'!$BD37,IF(H$19&lt;='様式３（療養者名簿）（⑤の場合）'!$BE37,1,0),0),0)</f>
        <v>0</v>
      </c>
      <c r="I32" s="377">
        <f>IF(I$19-'様式３（療養者名簿）（⑤の場合）'!$BD37+1&lt;=15,IF(I$19&gt;='様式３（療養者名簿）（⑤の場合）'!$BD37,IF(I$19&lt;='様式３（療養者名簿）（⑤の場合）'!$BE37,1,0),0),0)</f>
        <v>0</v>
      </c>
      <c r="J32" s="377">
        <f>IF(J$19-'様式３（療養者名簿）（⑤の場合）'!$BD37+1&lt;=15,IF(J$19&gt;='様式３（療養者名簿）（⑤の場合）'!$BD37,IF(J$19&lt;='様式３（療養者名簿）（⑤の場合）'!$BE37,1,0),0),0)</f>
        <v>0</v>
      </c>
      <c r="K32" s="377">
        <f>IF(K$19-'様式３（療養者名簿）（⑤の場合）'!$BD37+1&lt;=15,IF(K$19&gt;='様式３（療養者名簿）（⑤の場合）'!$BD37,IF(K$19&lt;='様式３（療養者名簿）（⑤の場合）'!$BE37,1,0),0),0)</f>
        <v>0</v>
      </c>
      <c r="L32" s="377">
        <f>IF(L$19-'様式３（療養者名簿）（⑤の場合）'!$BD37+1&lt;=15,IF(L$19&gt;='様式３（療養者名簿）（⑤の場合）'!$BD37,IF(L$19&lt;='様式３（療養者名簿）（⑤の場合）'!$BE37,1,0),0),0)</f>
        <v>0</v>
      </c>
      <c r="M32" s="377">
        <f>IF(M$19-'様式３（療養者名簿）（⑤の場合）'!$BD37+1&lt;=15,IF(M$19&gt;='様式３（療養者名簿）（⑤の場合）'!$BD37,IF(M$19&lt;='様式３（療養者名簿）（⑤の場合）'!$BE37,1,0),0),0)</f>
        <v>0</v>
      </c>
      <c r="N32" s="377">
        <f>IF(N$19-'様式３（療養者名簿）（⑤の場合）'!$BD37+1&lt;=15,IF(N$19&gt;='様式３（療養者名簿）（⑤の場合）'!$BD37,IF(N$19&lt;='様式３（療養者名簿）（⑤の場合）'!$BE37,1,0),0),0)</f>
        <v>0</v>
      </c>
      <c r="O32" s="377">
        <f>IF(O$19-'様式３（療養者名簿）（⑤の場合）'!$BD37+1&lt;=15,IF(O$19&gt;='様式３（療養者名簿）（⑤の場合）'!$BD37,IF(O$19&lt;='様式３（療養者名簿）（⑤の場合）'!$BE37,1,0),0),0)</f>
        <v>0</v>
      </c>
      <c r="P32" s="377">
        <f>IF(P$19-'様式３（療養者名簿）（⑤の場合）'!$BD37+1&lt;=15,IF(P$19&gt;='様式３（療養者名簿）（⑤の場合）'!$BD37,IF(P$19&lt;='様式３（療養者名簿）（⑤の場合）'!$BE37,1,0),0),0)</f>
        <v>0</v>
      </c>
      <c r="Q32" s="377">
        <f>IF(Q$19-'様式３（療養者名簿）（⑤の場合）'!$BD37+1&lt;=15,IF(Q$19&gt;='様式３（療養者名簿）（⑤の場合）'!$BD37,IF(Q$19&lt;='様式３（療養者名簿）（⑤の場合）'!$BE37,1,0),0),0)</f>
        <v>0</v>
      </c>
      <c r="R32" s="377">
        <f>IF(R$19-'様式３（療養者名簿）（⑤の場合）'!$BD37+1&lt;=15,IF(R$19&gt;='様式３（療養者名簿）（⑤の場合）'!$BD37,IF(R$19&lt;='様式３（療養者名簿）（⑤の場合）'!$BE37,1,0),0),0)</f>
        <v>0</v>
      </c>
      <c r="S32" s="377">
        <f>IF(S$19-'様式３（療養者名簿）（⑤の場合）'!$BD37+1&lt;=15,IF(S$19&gt;='様式３（療養者名簿）（⑤の場合）'!$BD37,IF(S$19&lt;='様式３（療養者名簿）（⑤の場合）'!$BE37,1,0),0),0)</f>
        <v>0</v>
      </c>
      <c r="T32" s="377">
        <f>IF(T$19-'様式３（療養者名簿）（⑤の場合）'!$BD37+1&lt;=15,IF(T$19&gt;='様式３（療養者名簿）（⑤の場合）'!$BD37,IF(T$19&lt;='様式３（療養者名簿）（⑤の場合）'!$BE37,1,0),0),0)</f>
        <v>0</v>
      </c>
      <c r="U32" s="377">
        <f>IF(U$19-'様式３（療養者名簿）（⑤の場合）'!$BD37+1&lt;=15,IF(U$19&gt;='様式３（療養者名簿）（⑤の場合）'!$BD37,IF(U$19&lt;='様式３（療養者名簿）（⑤の場合）'!$BE37,1,0),0),0)</f>
        <v>0</v>
      </c>
      <c r="V32" s="377">
        <f>IF(V$19-'様式３（療養者名簿）（⑤の場合）'!$BD37+1&lt;=15,IF(V$19&gt;='様式３（療養者名簿）（⑤の場合）'!$BD37,IF(V$19&lt;='様式３（療養者名簿）（⑤の場合）'!$BE37,1,0),0),0)</f>
        <v>0</v>
      </c>
      <c r="W32" s="377">
        <f>IF(W$19-'様式３（療養者名簿）（⑤の場合）'!$BD37+1&lt;=15,IF(W$19&gt;='様式３（療養者名簿）（⑤の場合）'!$BD37,IF(W$19&lt;='様式３（療養者名簿）（⑤の場合）'!$BE37,1,0),0),0)</f>
        <v>0</v>
      </c>
      <c r="X32" s="377">
        <f>IF(X$19-'様式３（療養者名簿）（⑤の場合）'!$BD37+1&lt;=15,IF(X$19&gt;='様式３（療養者名簿）（⑤の場合）'!$BD37,IF(X$19&lt;='様式３（療養者名簿）（⑤の場合）'!$BE37,1,0),0),0)</f>
        <v>0</v>
      </c>
      <c r="Y32" s="377">
        <f>IF(Y$19-'様式３（療養者名簿）（⑤の場合）'!$BD37+1&lt;=15,IF(Y$19&gt;='様式３（療養者名簿）（⑤の場合）'!$BD37,IF(Y$19&lt;='様式３（療養者名簿）（⑤の場合）'!$BE37,1,0),0),0)</f>
        <v>0</v>
      </c>
      <c r="Z32" s="377">
        <f>IF(Z$19-'様式３（療養者名簿）（⑤の場合）'!$BD37+1&lt;=15,IF(Z$19&gt;='様式３（療養者名簿）（⑤の場合）'!$BD37,IF(Z$19&lt;='様式３（療養者名簿）（⑤の場合）'!$BE37,1,0),0),0)</f>
        <v>0</v>
      </c>
      <c r="AA32" s="377">
        <f>IF(AA$19-'様式３（療養者名簿）（⑤の場合）'!$BD37+1&lt;=15,IF(AA$19&gt;='様式３（療養者名簿）（⑤の場合）'!$BD37,IF(AA$19&lt;='様式３（療養者名簿）（⑤の場合）'!$BE37,1,0),0),0)</f>
        <v>0</v>
      </c>
      <c r="AB32" s="377">
        <f>IF(AB$19-'様式３（療養者名簿）（⑤の場合）'!$BD37+1&lt;=15,IF(AB$19&gt;='様式３（療養者名簿）（⑤の場合）'!$BD37,IF(AB$19&lt;='様式３（療養者名簿）（⑤の場合）'!$BE37,1,0),0),0)</f>
        <v>0</v>
      </c>
      <c r="AC32" s="377">
        <f>IF(AC$19-'様式３（療養者名簿）（⑤の場合）'!$BD37+1&lt;=15,IF(AC$19&gt;='様式３（療養者名簿）（⑤の場合）'!$BD37,IF(AC$19&lt;='様式３（療養者名簿）（⑤の場合）'!$BE37,1,0),0),0)</f>
        <v>0</v>
      </c>
      <c r="AD32" s="377">
        <f>IF(AD$19-'様式３（療養者名簿）（⑤の場合）'!$BD37+1&lt;=15,IF(AD$19&gt;='様式３（療養者名簿）（⑤の場合）'!$BD37,IF(AD$19&lt;='様式３（療養者名簿）（⑤の場合）'!$BE37,1,0),0),0)</f>
        <v>0</v>
      </c>
      <c r="AE32" s="377">
        <f>IF(AE$19-'様式３（療養者名簿）（⑤の場合）'!$BD37+1&lt;=15,IF(AE$19&gt;='様式３（療養者名簿）（⑤の場合）'!$BD37,IF(AE$19&lt;='様式３（療養者名簿）（⑤の場合）'!$BE37,1,0),0),0)</f>
        <v>0</v>
      </c>
      <c r="AF32" s="377">
        <f>IF(AF$19-'様式３（療養者名簿）（⑤の場合）'!$BD37+1&lt;=15,IF(AF$19&gt;='様式３（療養者名簿）（⑤の場合）'!$BD37,IF(AF$19&lt;='様式３（療養者名簿）（⑤の場合）'!$BE37,1,0),0),0)</f>
        <v>0</v>
      </c>
      <c r="AG32" s="377">
        <f>IF(AG$19-'様式３（療養者名簿）（⑤の場合）'!$BD37+1&lt;=15,IF(AG$19&gt;='様式３（療養者名簿）（⑤の場合）'!$BD37,IF(AG$19&lt;='様式３（療養者名簿）（⑤の場合）'!$BE37,1,0),0),0)</f>
        <v>0</v>
      </c>
      <c r="AH32" s="377">
        <f>IF(AH$19-'様式３（療養者名簿）（⑤の場合）'!$BD37+1&lt;=15,IF(AH$19&gt;='様式３（療養者名簿）（⑤の場合）'!$BD37,IF(AH$19&lt;='様式３（療養者名簿）（⑤の場合）'!$BE37,1,0),0),0)</f>
        <v>0</v>
      </c>
      <c r="AI32" s="377">
        <f>IF(AI$19-'様式３（療養者名簿）（⑤の場合）'!$BD37+1&lt;=15,IF(AI$19&gt;='様式３（療養者名簿）（⑤の場合）'!$BD37,IF(AI$19&lt;='様式３（療養者名簿）（⑤の場合）'!$BE37,1,0),0),0)</f>
        <v>0</v>
      </c>
      <c r="AJ32" s="377">
        <f>IF(AJ$19-'様式３（療養者名簿）（⑤の場合）'!$BD37+1&lt;=15,IF(AJ$19&gt;='様式３（療養者名簿）（⑤の場合）'!$BD37,IF(AJ$19&lt;='様式３（療養者名簿）（⑤の場合）'!$BE37,1,0),0),0)</f>
        <v>0</v>
      </c>
      <c r="AK32" s="377">
        <f>IF(AK$19-'様式３（療養者名簿）（⑤の場合）'!$BD37+1&lt;=15,IF(AK$19&gt;='様式３（療養者名簿）（⑤の場合）'!$BD37,IF(AK$19&lt;='様式３（療養者名簿）（⑤の場合）'!$BE37,1,0),0),0)</f>
        <v>0</v>
      </c>
      <c r="AL32" s="377">
        <f>IF(AL$19-'様式３（療養者名簿）（⑤の場合）'!$BD37+1&lt;=15,IF(AL$19&gt;='様式３（療養者名簿）（⑤の場合）'!$BD37,IF(AL$19&lt;='様式３（療養者名簿）（⑤の場合）'!$BE37,1,0),0),0)</f>
        <v>0</v>
      </c>
      <c r="AM32" s="377">
        <f>IF(AM$19-'様式３（療養者名簿）（⑤の場合）'!$BD37+1&lt;=15,IF(AM$19&gt;='様式３（療養者名簿）（⑤の場合）'!$BD37,IF(AM$19&lt;='様式３（療養者名簿）（⑤の場合）'!$BE37,1,0),0),0)</f>
        <v>0</v>
      </c>
      <c r="AN32" s="377">
        <f>IF(AN$19-'様式３（療養者名簿）（⑤の場合）'!$BD37+1&lt;=15,IF(AN$19&gt;='様式３（療養者名簿）（⑤の場合）'!$BD37,IF(AN$19&lt;='様式３（療養者名簿）（⑤の場合）'!$BE37,1,0),0),0)</f>
        <v>0</v>
      </c>
      <c r="AO32" s="377">
        <f>IF(AO$19-'様式３（療養者名簿）（⑤の場合）'!$BD37+1&lt;=15,IF(AO$19&gt;='様式３（療養者名簿）（⑤の場合）'!$BD37,IF(AO$19&lt;='様式３（療養者名簿）（⑤の場合）'!$BE37,1,0),0),0)</f>
        <v>0</v>
      </c>
      <c r="AP32" s="377">
        <f>IF(AP$19-'様式３（療養者名簿）（⑤の場合）'!$BD37+1&lt;=15,IF(AP$19&gt;='様式３（療養者名簿）（⑤の場合）'!$BD37,IF(AP$19&lt;='様式３（療養者名簿）（⑤の場合）'!$BE37,1,0),0),0)</f>
        <v>0</v>
      </c>
      <c r="AQ32" s="377">
        <f>IF(AQ$19-'様式３（療養者名簿）（⑤の場合）'!$BD37+1&lt;=15,IF(AQ$19&gt;='様式３（療養者名簿）（⑤の場合）'!$BD37,IF(AQ$19&lt;='様式３（療養者名簿）（⑤の場合）'!$BE37,1,0),0),0)</f>
        <v>0</v>
      </c>
      <c r="AR32" s="377">
        <f>IF(AR$19-'様式３（療養者名簿）（⑤の場合）'!$BD37+1&lt;=15,IF(AR$19&gt;='様式３（療養者名簿）（⑤の場合）'!$BD37,IF(AR$19&lt;='様式３（療養者名簿）（⑤の場合）'!$BE37,1,0),0),0)</f>
        <v>0</v>
      </c>
      <c r="AS32" s="377">
        <f>IF(AS$19-'様式３（療養者名簿）（⑤の場合）'!$BD37+1&lt;=15,IF(AS$19&gt;='様式３（療養者名簿）（⑤の場合）'!$BD37,IF(AS$19&lt;='様式３（療養者名簿）（⑤の場合）'!$BE37,1,0),0),0)</f>
        <v>0</v>
      </c>
      <c r="AT32" s="377">
        <f>IF(AT$19-'様式３（療養者名簿）（⑤の場合）'!$BD37+1&lt;=15,IF(AT$19&gt;='様式３（療養者名簿）（⑤の場合）'!$BD37,IF(AT$19&lt;='様式３（療養者名簿）（⑤の場合）'!$BE37,1,0),0),0)</f>
        <v>0</v>
      </c>
      <c r="AU32" s="377">
        <f>IF(AU$19-'様式３（療養者名簿）（⑤の場合）'!$BD37+1&lt;=15,IF(AU$19&gt;='様式３（療養者名簿）（⑤の場合）'!$BD37,IF(AU$19&lt;='様式３（療養者名簿）（⑤の場合）'!$BE37,1,0),0),0)</f>
        <v>0</v>
      </c>
      <c r="AV32" s="377">
        <f>IF(AV$19-'様式３（療養者名簿）（⑤の場合）'!$BD37+1&lt;=15,IF(AV$19&gt;='様式３（療養者名簿）（⑤の場合）'!$BD37,IF(AV$19&lt;='様式３（療養者名簿）（⑤の場合）'!$BE37,1,0),0),0)</f>
        <v>0</v>
      </c>
      <c r="AW32" s="377">
        <f>IF(AW$19-'様式３（療養者名簿）（⑤の場合）'!$BD37+1&lt;=15,IF(AW$19&gt;='様式３（療養者名簿）（⑤の場合）'!$BD37,IF(AW$19&lt;='様式３（療養者名簿）（⑤の場合）'!$BE37,1,0),0),0)</f>
        <v>0</v>
      </c>
      <c r="AX32" s="377">
        <f>IF(AX$19-'様式３（療養者名簿）（⑤の場合）'!$BD37+1&lt;=15,IF(AX$19&gt;='様式３（療養者名簿）（⑤の場合）'!$BD37,IF(AX$19&lt;='様式３（療養者名簿）（⑤の場合）'!$BE37,1,0),0),0)</f>
        <v>0</v>
      </c>
      <c r="AY32" s="377">
        <f>IF(AY$19-'様式３（療養者名簿）（⑤の場合）'!$BD37+1&lt;=15,IF(AY$19&gt;='様式３（療養者名簿）（⑤の場合）'!$BD37,IF(AY$19&lt;='様式３（療養者名簿）（⑤の場合）'!$BE37,1,0),0),0)</f>
        <v>0</v>
      </c>
      <c r="AZ32" s="377">
        <f>IF(AZ$19-'様式３（療養者名簿）（⑤の場合）'!$BD37+1&lt;=15,IF(AZ$19&gt;='様式３（療養者名簿）（⑤の場合）'!$BD37,IF(AZ$19&lt;='様式３（療養者名簿）（⑤の場合）'!$BE37,1,0),0),0)</f>
        <v>0</v>
      </c>
      <c r="BA32" s="377">
        <f>IF(BA$19-'様式３（療養者名簿）（⑤の場合）'!$BD37+1&lt;=15,IF(BA$19&gt;='様式３（療養者名簿）（⑤の場合）'!$BD37,IF(BA$19&lt;='様式３（療養者名簿）（⑤の場合）'!$BE37,1,0),0),0)</f>
        <v>0</v>
      </c>
      <c r="BB32" s="377">
        <f>IF(BB$19-'様式３（療養者名簿）（⑤の場合）'!$BD37+1&lt;=15,IF(BB$19&gt;='様式３（療養者名簿）（⑤の場合）'!$BD37,IF(BB$19&lt;='様式３（療養者名簿）（⑤の場合）'!$BE37,1,0),0),0)</f>
        <v>0</v>
      </c>
      <c r="BC32" s="377">
        <f>IF(BC$19-'様式３（療養者名簿）（⑤の場合）'!$BD37+1&lt;=15,IF(BC$19&gt;='様式３（療養者名簿）（⑤の場合）'!$BD37,IF(BC$19&lt;='様式３（療養者名簿）（⑤の場合）'!$BE37,1,0),0),0)</f>
        <v>0</v>
      </c>
      <c r="BD32" s="377">
        <f>IF(BD$19-'様式３（療養者名簿）（⑤の場合）'!$BD37+1&lt;=15,IF(BD$19&gt;='様式３（療養者名簿）（⑤の場合）'!$BD37,IF(BD$19&lt;='様式３（療養者名簿）（⑤の場合）'!$BE37,1,0),0),0)</f>
        <v>0</v>
      </c>
      <c r="BE32" s="377">
        <f>IF(BE$19-'様式３（療養者名簿）（⑤の場合）'!$BD37+1&lt;=15,IF(BE$19&gt;='様式３（療養者名簿）（⑤の場合）'!$BD37,IF(BE$19&lt;='様式３（療養者名簿）（⑤の場合）'!$BE37,1,0),0),0)</f>
        <v>0</v>
      </c>
      <c r="BF32" s="377">
        <f>IF(BF$19-'様式３（療養者名簿）（⑤の場合）'!$BD37+1&lt;=15,IF(BF$19&gt;='様式３（療養者名簿）（⑤の場合）'!$BD37,IF(BF$19&lt;='様式３（療養者名簿）（⑤の場合）'!$BE37,1,0),0),0)</f>
        <v>0</v>
      </c>
      <c r="BG32" s="377">
        <f>IF(BG$19-'様式３（療養者名簿）（⑤の場合）'!$BD37+1&lt;=15,IF(BG$19&gt;='様式３（療養者名簿）（⑤の場合）'!$BD37,IF(BG$19&lt;='様式３（療養者名簿）（⑤の場合）'!$BE37,1,0),0),0)</f>
        <v>0</v>
      </c>
      <c r="BH32" s="377">
        <f>IF(BH$19-'様式３（療養者名簿）（⑤の場合）'!$BD37+1&lt;=15,IF(BH$19&gt;='様式３（療養者名簿）（⑤の場合）'!$BD37,IF(BH$19&lt;='様式３（療養者名簿）（⑤の場合）'!$BE37,1,0),0),0)</f>
        <v>0</v>
      </c>
      <c r="BI32" s="377">
        <f>IF(BI$19-'様式３（療養者名簿）（⑤の場合）'!$BD37+1&lt;=15,IF(BI$19&gt;='様式３（療養者名簿）（⑤の場合）'!$BD37,IF(BI$19&lt;='様式３（療養者名簿）（⑤の場合）'!$BE37,1,0),0),0)</f>
        <v>0</v>
      </c>
      <c r="BJ32" s="377">
        <f>IF(BJ$19-'様式３（療養者名簿）（⑤の場合）'!$BD37+1&lt;=15,IF(BJ$19&gt;='様式３（療養者名簿）（⑤の場合）'!$BD37,IF(BJ$19&lt;='様式３（療養者名簿）（⑤の場合）'!$BE37,1,0),0),0)</f>
        <v>0</v>
      </c>
      <c r="BK32" s="377">
        <f>IF(BK$19-'様式３（療養者名簿）（⑤の場合）'!$BD37+1&lt;=15,IF(BK$19&gt;='様式３（療養者名簿）（⑤の場合）'!$BD37,IF(BK$19&lt;='様式３（療養者名簿）（⑤の場合）'!$BE37,1,0),0),0)</f>
        <v>0</v>
      </c>
      <c r="BL32" s="377">
        <f>IF(BL$19-'様式３（療養者名簿）（⑤の場合）'!$BD37+1&lt;=15,IF(BL$19&gt;='様式３（療養者名簿）（⑤の場合）'!$BD37,IF(BL$19&lt;='様式３（療養者名簿）（⑤の場合）'!$BE37,1,0),0),0)</f>
        <v>0</v>
      </c>
      <c r="BM32" s="377">
        <f>IF(BM$19-'様式３（療養者名簿）（⑤の場合）'!$BD37+1&lt;=15,IF(BM$19&gt;='様式３（療養者名簿）（⑤の場合）'!$BD37,IF(BM$19&lt;='様式３（療養者名簿）（⑤の場合）'!$BE37,1,0),0),0)</f>
        <v>0</v>
      </c>
      <c r="BN32" s="377">
        <f>IF(BN$19-'様式３（療養者名簿）（⑤の場合）'!$BD37+1&lt;=15,IF(BN$19&gt;='様式３（療養者名簿）（⑤の場合）'!$BD37,IF(BN$19&lt;='様式３（療養者名簿）（⑤の場合）'!$BE37,1,0),0),0)</f>
        <v>0</v>
      </c>
      <c r="BO32" s="377">
        <f>IF(BO$19-'様式３（療養者名簿）（⑤の場合）'!$BD37+1&lt;=15,IF(BO$19&gt;='様式３（療養者名簿）（⑤の場合）'!$BD37,IF(BO$19&lt;='様式３（療養者名簿）（⑤の場合）'!$BE37,1,0),0),0)</f>
        <v>0</v>
      </c>
      <c r="BP32" s="377">
        <f>IF(BP$19-'様式３（療養者名簿）（⑤の場合）'!$BD37+1&lt;=15,IF(BP$19&gt;='様式３（療養者名簿）（⑤の場合）'!$BD37,IF(BP$19&lt;='様式３（療養者名簿）（⑤の場合）'!$BE37,1,0),0),0)</f>
        <v>0</v>
      </c>
      <c r="BQ32" s="377">
        <f>IF(BQ$19-'様式３（療養者名簿）（⑤の場合）'!$BD37+1&lt;=15,IF(BQ$19&gt;='様式３（療養者名簿）（⑤の場合）'!$BD37,IF(BQ$19&lt;='様式３（療養者名簿）（⑤の場合）'!$BE37,1,0),0),0)</f>
        <v>0</v>
      </c>
      <c r="BR32" s="377">
        <f>IF(BR$19-'様式３（療養者名簿）（⑤の場合）'!$BD37+1&lt;=15,IF(BR$19&gt;='様式３（療養者名簿）（⑤の場合）'!$BD37,IF(BR$19&lt;='様式３（療養者名簿）（⑤の場合）'!$BE37,1,0),0),0)</f>
        <v>0</v>
      </c>
      <c r="BS32" s="377">
        <f>IF(BS$19-'様式３（療養者名簿）（⑤の場合）'!$BD37+1&lt;=15,IF(BS$19&gt;='様式３（療養者名簿）（⑤の場合）'!$BD37,IF(BS$19&lt;='様式３（療養者名簿）（⑤の場合）'!$BE37,1,0),0),0)</f>
        <v>0</v>
      </c>
      <c r="BT32" s="377">
        <f>IF(BT$19-'様式３（療養者名簿）（⑤の場合）'!$BD37+1&lt;=15,IF(BT$19&gt;='様式３（療養者名簿）（⑤の場合）'!$BD37,IF(BT$19&lt;='様式３（療養者名簿）（⑤の場合）'!$BE37,1,0),0),0)</f>
        <v>0</v>
      </c>
      <c r="BU32" s="377">
        <f>IF(BU$19-'様式３（療養者名簿）（⑤の場合）'!$BD37+1&lt;=15,IF(BU$19&gt;='様式３（療養者名簿）（⑤の場合）'!$BD37,IF(BU$19&lt;='様式３（療養者名簿）（⑤の場合）'!$BE37,1,0),0),0)</f>
        <v>0</v>
      </c>
      <c r="BV32" s="377">
        <f>IF(BV$19-'様式３（療養者名簿）（⑤の場合）'!$BD37+1&lt;=15,IF(BV$19&gt;='様式３（療養者名簿）（⑤の場合）'!$BD37,IF(BV$19&lt;='様式３（療養者名簿）（⑤の場合）'!$BE37,1,0),0),0)</f>
        <v>0</v>
      </c>
      <c r="BW32" s="377">
        <f>IF(BW$19-'様式３（療養者名簿）（⑤の場合）'!$BD37+1&lt;=15,IF(BW$19&gt;='様式３（療養者名簿）（⑤の場合）'!$BD37,IF(BW$19&lt;='様式３（療養者名簿）（⑤の場合）'!$BE37,1,0),0),0)</f>
        <v>0</v>
      </c>
      <c r="BX32" s="377">
        <f>IF(BX$19-'様式３（療養者名簿）（⑤の場合）'!$BD37+1&lt;=15,IF(BX$19&gt;='様式３（療養者名簿）（⑤の場合）'!$BD37,IF(BX$19&lt;='様式３（療養者名簿）（⑤の場合）'!$BE37,1,0),0),0)</f>
        <v>0</v>
      </c>
      <c r="BY32" s="377">
        <f>IF(BY$19-'様式３（療養者名簿）（⑤の場合）'!$BD37+1&lt;=15,IF(BY$19&gt;='様式３（療養者名簿）（⑤の場合）'!$BD37,IF(BY$19&lt;='様式３（療養者名簿）（⑤の場合）'!$BE37,1,0),0),0)</f>
        <v>0</v>
      </c>
      <c r="BZ32" s="377">
        <f>IF(BZ$19-'様式３（療養者名簿）（⑤の場合）'!$BD37+1&lt;=15,IF(BZ$19&gt;='様式３（療養者名簿）（⑤の場合）'!$BD37,IF(BZ$19&lt;='様式３（療養者名簿）（⑤の場合）'!$BE37,1,0),0),0)</f>
        <v>0</v>
      </c>
      <c r="CA32" s="377">
        <f>IF(CA$19-'様式３（療養者名簿）（⑤の場合）'!$BD37+1&lt;=15,IF(CA$19&gt;='様式３（療養者名簿）（⑤の場合）'!$BD37,IF(CA$19&lt;='様式３（療養者名簿）（⑤の場合）'!$BE37,1,0),0),0)</f>
        <v>0</v>
      </c>
      <c r="CB32" s="377">
        <f>IF(CB$19-'様式３（療養者名簿）（⑤の場合）'!$BD37+1&lt;=15,IF(CB$19&gt;='様式３（療養者名簿）（⑤の場合）'!$BD37,IF(CB$19&lt;='様式３（療養者名簿）（⑤の場合）'!$BE37,1,0),0),0)</f>
        <v>0</v>
      </c>
      <c r="CC32" s="377">
        <f>IF(CC$19-'様式３（療養者名簿）（⑤の場合）'!$BD37+1&lt;=15,IF(CC$19&gt;='様式３（療養者名簿）（⑤の場合）'!$BD37,IF(CC$19&lt;='様式３（療養者名簿）（⑤の場合）'!$BE37,1,0),0),0)</f>
        <v>0</v>
      </c>
      <c r="CD32" s="377">
        <f>IF(CD$19-'様式３（療養者名簿）（⑤の場合）'!$BD37+1&lt;=15,IF(CD$19&gt;='様式３（療養者名簿）（⑤の場合）'!$BD37,IF(CD$19&lt;='様式３（療養者名簿）（⑤の場合）'!$BE37,1,0),0),0)</f>
        <v>0</v>
      </c>
      <c r="CE32" s="377">
        <f>IF(CE$19-'様式３（療養者名簿）（⑤の場合）'!$BD37+1&lt;=15,IF(CE$19&gt;='様式３（療養者名簿）（⑤の場合）'!$BD37,IF(CE$19&lt;='様式３（療養者名簿）（⑤の場合）'!$BE37,1,0),0),0)</f>
        <v>0</v>
      </c>
      <c r="CF32" s="377">
        <f>IF(CF$19-'様式３（療養者名簿）（⑤の場合）'!$BD37+1&lt;=15,IF(CF$19&gt;='様式３（療養者名簿）（⑤の場合）'!$BD37,IF(CF$19&lt;='様式３（療養者名簿）（⑤の場合）'!$BE37,1,0),0),0)</f>
        <v>0</v>
      </c>
      <c r="CG32" s="377">
        <f>IF(CG$19-'様式３（療養者名簿）（⑤の場合）'!$BD37+1&lt;=15,IF(CG$19&gt;='様式３（療養者名簿）（⑤の場合）'!$BD37,IF(CG$19&lt;='様式３（療養者名簿）（⑤の場合）'!$BE37,1,0),0),0)</f>
        <v>0</v>
      </c>
      <c r="CH32" s="377">
        <f>IF(CH$19-'様式３（療養者名簿）（⑤の場合）'!$BD37+1&lt;=15,IF(CH$19&gt;='様式３（療養者名簿）（⑤の場合）'!$BD37,IF(CH$19&lt;='様式３（療養者名簿）（⑤の場合）'!$BE37,1,0),0),0)</f>
        <v>0</v>
      </c>
      <c r="CI32" s="377">
        <f>IF(CI$19-'様式３（療養者名簿）（⑤の場合）'!$BD37+1&lt;=15,IF(CI$19&gt;='様式３（療養者名簿）（⑤の場合）'!$BD37,IF(CI$19&lt;='様式３（療養者名簿）（⑤の場合）'!$BE37,1,0),0),0)</f>
        <v>0</v>
      </c>
      <c r="CJ32" s="377">
        <f>IF(CJ$19-'様式３（療養者名簿）（⑤の場合）'!$BD37+1&lt;=15,IF(CJ$19&gt;='様式３（療養者名簿）（⑤の場合）'!$BD37,IF(CJ$19&lt;='様式３（療養者名簿）（⑤の場合）'!$BE37,1,0),0),0)</f>
        <v>0</v>
      </c>
      <c r="CK32" s="377">
        <f>IF(CK$19-'様式３（療養者名簿）（⑤の場合）'!$BD37+1&lt;=15,IF(CK$19&gt;='様式３（療養者名簿）（⑤の場合）'!$BD37,IF(CK$19&lt;='様式３（療養者名簿）（⑤の場合）'!$BE37,1,0),0),0)</f>
        <v>0</v>
      </c>
      <c r="CL32" s="377">
        <f>IF(CL$19-'様式３（療養者名簿）（⑤の場合）'!$BD37+1&lt;=15,IF(CL$19&gt;='様式３（療養者名簿）（⑤の場合）'!$BD37,IF(CL$19&lt;='様式３（療養者名簿）（⑤の場合）'!$BE37,1,0),0),0)</f>
        <v>0</v>
      </c>
      <c r="CM32" s="377">
        <f>IF(CM$19-'様式３（療養者名簿）（⑤の場合）'!$BD37+1&lt;=15,IF(CM$19&gt;='様式３（療養者名簿）（⑤の場合）'!$BD37,IF(CM$19&lt;='様式３（療養者名簿）（⑤の場合）'!$BE37,1,0),0),0)</f>
        <v>0</v>
      </c>
      <c r="CN32" s="377">
        <f>IF(CN$19-'様式３（療養者名簿）（⑤の場合）'!$BD37+1&lt;=15,IF(CN$19&gt;='様式３（療養者名簿）（⑤の場合）'!$BD37,IF(CN$19&lt;='様式３（療養者名簿）（⑤の場合）'!$BE37,1,0),0),0)</f>
        <v>0</v>
      </c>
      <c r="CO32" s="377">
        <f>IF(CO$19-'様式３（療養者名簿）（⑤の場合）'!$BD37+1&lt;=15,IF(CO$19&gt;='様式３（療養者名簿）（⑤の場合）'!$BD37,IF(CO$19&lt;='様式３（療養者名簿）（⑤の場合）'!$BE37,1,0),0),0)</f>
        <v>0</v>
      </c>
      <c r="CP32" s="377">
        <f>IF(CP$19-'様式３（療養者名簿）（⑤の場合）'!$BD37+1&lt;=15,IF(CP$19&gt;='様式３（療養者名簿）（⑤の場合）'!$BD37,IF(CP$19&lt;='様式３（療養者名簿）（⑤の場合）'!$BE37,1,0),0),0)</f>
        <v>0</v>
      </c>
      <c r="CQ32" s="377">
        <f>IF(CQ$19-'様式３（療養者名簿）（⑤の場合）'!$BD37+1&lt;=15,IF(CQ$19&gt;='様式３（療養者名簿）（⑤の場合）'!$BD37,IF(CQ$19&lt;='様式３（療養者名簿）（⑤の場合）'!$BE37,1,0),0),0)</f>
        <v>0</v>
      </c>
      <c r="CR32" s="377">
        <f>IF(CR$19-'様式３（療養者名簿）（⑤の場合）'!$BD37+1&lt;=15,IF(CR$19&gt;='様式３（療養者名簿）（⑤の場合）'!$BD37,IF(CR$19&lt;='様式３（療養者名簿）（⑤の場合）'!$BE37,1,0),0),0)</f>
        <v>0</v>
      </c>
      <c r="CS32" s="377">
        <f>IF(CS$19-'様式３（療養者名簿）（⑤の場合）'!$BD37+1&lt;=15,IF(CS$19&gt;='様式３（療養者名簿）（⑤の場合）'!$BD37,IF(CS$19&lt;='様式３（療養者名簿）（⑤の場合）'!$BE37,1,0),0),0)</f>
        <v>0</v>
      </c>
      <c r="CT32" s="377">
        <f>IF(CT$19-'様式３（療養者名簿）（⑤の場合）'!$BD37+1&lt;=15,IF(CT$19&gt;='様式３（療養者名簿）（⑤の場合）'!$BD37,IF(CT$19&lt;='様式３（療養者名簿）（⑤の場合）'!$BE37,1,0),0),0)</f>
        <v>0</v>
      </c>
      <c r="CU32" s="377">
        <f>IF(CU$19-'様式３（療養者名簿）（⑤の場合）'!$BD37+1&lt;=15,IF(CU$19&gt;='様式３（療養者名簿）（⑤の場合）'!$BD37,IF(CU$19&lt;='様式３（療養者名簿）（⑤の場合）'!$BE37,1,0),0),0)</f>
        <v>0</v>
      </c>
      <c r="CV32" s="377">
        <f>IF(CV$19-'様式３（療養者名簿）（⑤の場合）'!$BD37+1&lt;=15,IF(CV$19&gt;='様式３（療養者名簿）（⑤の場合）'!$BD37,IF(CV$19&lt;='様式３（療養者名簿）（⑤の場合）'!$BE37,1,0),0),0)</f>
        <v>0</v>
      </c>
      <c r="CW32" s="377">
        <f>IF(CW$19-'様式３（療養者名簿）（⑤の場合）'!$BD37+1&lt;=15,IF(CW$19&gt;='様式３（療養者名簿）（⑤の場合）'!$BD37,IF(CW$19&lt;='様式３（療養者名簿）（⑤の場合）'!$BE37,1,0),0),0)</f>
        <v>0</v>
      </c>
      <c r="CX32" s="377">
        <f>IF(CX$19-'様式３（療養者名簿）（⑤の場合）'!$BD37+1&lt;=15,IF(CX$19&gt;='様式３（療養者名簿）（⑤の場合）'!$BD37,IF(CX$19&lt;='様式３（療養者名簿）（⑤の場合）'!$BE37,1,0),0),0)</f>
        <v>0</v>
      </c>
      <c r="CY32" s="377">
        <f>IF(CY$19-'様式３（療養者名簿）（⑤の場合）'!$BD37+1&lt;=15,IF(CY$19&gt;='様式３（療養者名簿）（⑤の場合）'!$BD37,IF(CY$19&lt;='様式３（療養者名簿）（⑤の場合）'!$BE37,1,0),0),0)</f>
        <v>0</v>
      </c>
      <c r="CZ32" s="377">
        <f>IF(CZ$19-'様式３（療養者名簿）（⑤の場合）'!$BD37+1&lt;=15,IF(CZ$19&gt;='様式３（療養者名簿）（⑤の場合）'!$BD37,IF(CZ$19&lt;='様式３（療養者名簿）（⑤の場合）'!$BE37,1,0),0),0)</f>
        <v>0</v>
      </c>
      <c r="DA32" s="377">
        <f>IF(DA$19-'様式３（療養者名簿）（⑤の場合）'!$BD37+1&lt;=15,IF(DA$19&gt;='様式３（療養者名簿）（⑤の場合）'!$BD37,IF(DA$19&lt;='様式３（療養者名簿）（⑤の場合）'!$BE37,1,0),0),0)</f>
        <v>0</v>
      </c>
      <c r="DB32" s="377">
        <f>IF(DB$19-'様式３（療養者名簿）（⑤の場合）'!$BD37+1&lt;=15,IF(DB$19&gt;='様式３（療養者名簿）（⑤の場合）'!$BD37,IF(DB$19&lt;='様式３（療養者名簿）（⑤の場合）'!$BE37,1,0),0),0)</f>
        <v>0</v>
      </c>
      <c r="DC32" s="377">
        <f>IF(DC$19-'様式３（療養者名簿）（⑤の場合）'!$BD37+1&lt;=15,IF(DC$19&gt;='様式３（療養者名簿）（⑤の場合）'!$BD37,IF(DC$19&lt;='様式３（療養者名簿）（⑤の場合）'!$BE37,1,0),0),0)</f>
        <v>0</v>
      </c>
      <c r="DD32" s="377">
        <f>IF(DD$19-'様式３（療養者名簿）（⑤の場合）'!$BD37+1&lt;=15,IF(DD$19&gt;='様式３（療養者名簿）（⑤の場合）'!$BD37,IF(DD$19&lt;='様式３（療養者名簿）（⑤の場合）'!$BE37,1,0),0),0)</f>
        <v>0</v>
      </c>
      <c r="DE32" s="377">
        <f>IF(DE$19-'様式３（療養者名簿）（⑤の場合）'!$BD37+1&lt;=15,IF(DE$19&gt;='様式３（療養者名簿）（⑤の場合）'!$BD37,IF(DE$19&lt;='様式３（療養者名簿）（⑤の場合）'!$BE37,1,0),0),0)</f>
        <v>0</v>
      </c>
      <c r="DF32" s="377">
        <f>IF(DF$19-'様式３（療養者名簿）（⑤の場合）'!$BD37+1&lt;=15,IF(DF$19&gt;='様式３（療養者名簿）（⑤の場合）'!$BD37,IF(DF$19&lt;='様式３（療養者名簿）（⑤の場合）'!$BE37,1,0),0),0)</f>
        <v>0</v>
      </c>
      <c r="DG32" s="377">
        <f>IF(DG$19-'様式３（療養者名簿）（⑤の場合）'!$BD37+1&lt;=15,IF(DG$19&gt;='様式３（療養者名簿）（⑤の場合）'!$BD37,IF(DG$19&lt;='様式３（療養者名簿）（⑤の場合）'!$BE37,1,0),0),0)</f>
        <v>0</v>
      </c>
      <c r="DH32" s="377">
        <f>IF(DH$19-'様式３（療養者名簿）（⑤の場合）'!$BD37+1&lt;=15,IF(DH$19&gt;='様式３（療養者名簿）（⑤の場合）'!$BD37,IF(DH$19&lt;='様式３（療養者名簿）（⑤の場合）'!$BE37,1,0),0),0)</f>
        <v>0</v>
      </c>
      <c r="DI32" s="377">
        <f>IF(DI$19-'様式３（療養者名簿）（⑤の場合）'!$BD37+1&lt;=15,IF(DI$19&gt;='様式３（療養者名簿）（⑤の場合）'!$BD37,IF(DI$19&lt;='様式３（療養者名簿）（⑤の場合）'!$BE37,1,0),0),0)</f>
        <v>0</v>
      </c>
      <c r="DJ32" s="377">
        <f>IF(DJ$19-'様式３（療養者名簿）（⑤の場合）'!$BD37+1&lt;=15,IF(DJ$19&gt;='様式３（療養者名簿）（⑤の場合）'!$BD37,IF(DJ$19&lt;='様式３（療養者名簿）（⑤の場合）'!$BE37,1,0),0),0)</f>
        <v>0</v>
      </c>
      <c r="DK32" s="377">
        <f>IF(DK$19-'様式３（療養者名簿）（⑤の場合）'!$BD37+1&lt;=15,IF(DK$19&gt;='様式３（療養者名簿）（⑤の場合）'!$BD37,IF(DK$19&lt;='様式３（療養者名簿）（⑤の場合）'!$BE37,1,0),0),0)</f>
        <v>0</v>
      </c>
      <c r="DL32" s="377">
        <f>IF(DL$19-'様式３（療養者名簿）（⑤の場合）'!$BD37+1&lt;=15,IF(DL$19&gt;='様式３（療養者名簿）（⑤の場合）'!$BD37,IF(DL$19&lt;='様式３（療養者名簿）（⑤の場合）'!$BE37,1,0),0),0)</f>
        <v>0</v>
      </c>
      <c r="DM32" s="377">
        <f>IF(DM$19-'様式３（療養者名簿）（⑤の場合）'!$BD37+1&lt;=15,IF(DM$19&gt;='様式３（療養者名簿）（⑤の場合）'!$BD37,IF(DM$19&lt;='様式３（療養者名簿）（⑤の場合）'!$BE37,1,0),0),0)</f>
        <v>0</v>
      </c>
      <c r="DN32" s="377">
        <f>IF(DN$19-'様式３（療養者名簿）（⑤の場合）'!$BD37+1&lt;=15,IF(DN$19&gt;='様式３（療養者名簿）（⑤の場合）'!$BD37,IF(DN$19&lt;='様式３（療養者名簿）（⑤の場合）'!$BE37,1,0),0),0)</f>
        <v>0</v>
      </c>
      <c r="DO32" s="377">
        <f>IF(DO$19-'様式３（療養者名簿）（⑤の場合）'!$BD37+1&lt;=15,IF(DO$19&gt;='様式３（療養者名簿）（⑤の場合）'!$BD37,IF(DO$19&lt;='様式３（療養者名簿）（⑤の場合）'!$BE37,1,0),0),0)</f>
        <v>0</v>
      </c>
      <c r="DP32" s="377">
        <f>IF(DP$19-'様式３（療養者名簿）（⑤の場合）'!$BD37+1&lt;=15,IF(DP$19&gt;='様式３（療養者名簿）（⑤の場合）'!$BD37,IF(DP$19&lt;='様式３（療養者名簿）（⑤の場合）'!$BE37,1,0),0),0)</f>
        <v>0</v>
      </c>
      <c r="DQ32" s="377">
        <f>IF(DQ$19-'様式３（療養者名簿）（⑤の場合）'!$BD37+1&lt;=15,IF(DQ$19&gt;='様式３（療養者名簿）（⑤の場合）'!$BD37,IF(DQ$19&lt;='様式３（療養者名簿）（⑤の場合）'!$BE37,1,0),0),0)</f>
        <v>0</v>
      </c>
      <c r="DR32" s="377">
        <f>IF(DR$19-'様式３（療養者名簿）（⑤の場合）'!$BD37+1&lt;=15,IF(DR$19&gt;='様式３（療養者名簿）（⑤の場合）'!$BD37,IF(DR$19&lt;='様式３（療養者名簿）（⑤の場合）'!$BE37,1,0),0),0)</f>
        <v>0</v>
      </c>
      <c r="DS32" s="377">
        <f>IF(DS$19-'様式３（療養者名簿）（⑤の場合）'!$BD37+1&lt;=15,IF(DS$19&gt;='様式３（療養者名簿）（⑤の場合）'!$BD37,IF(DS$19&lt;='様式３（療養者名簿）（⑤の場合）'!$BE37,1,0),0),0)</f>
        <v>0</v>
      </c>
      <c r="DT32" s="377">
        <f>IF(DT$19-'様式３（療養者名簿）（⑤の場合）'!$BD37+1&lt;=15,IF(DT$19&gt;='様式３（療養者名簿）（⑤の場合）'!$BD37,IF(DT$19&lt;='様式３（療養者名簿）（⑤の場合）'!$BE37,1,0),0),0)</f>
        <v>0</v>
      </c>
      <c r="DU32" s="377">
        <f>IF(DU$19-'様式３（療養者名簿）（⑤の場合）'!$BD37+1&lt;=15,IF(DU$19&gt;='様式３（療養者名簿）（⑤の場合）'!$BD37,IF(DU$19&lt;='様式３（療養者名簿）（⑤の場合）'!$BE37,1,0),0),0)</f>
        <v>0</v>
      </c>
      <c r="DV32" s="377">
        <f>IF(DV$19-'様式３（療養者名簿）（⑤の場合）'!$BD37+1&lt;=15,IF(DV$19&gt;='様式３（療養者名簿）（⑤の場合）'!$BD37,IF(DV$19&lt;='様式３（療養者名簿）（⑤の場合）'!$BE37,1,0),0),0)</f>
        <v>0</v>
      </c>
      <c r="DW32" s="377">
        <f>IF(DW$19-'様式３（療養者名簿）（⑤の場合）'!$BD37+1&lt;=15,IF(DW$19&gt;='様式３（療養者名簿）（⑤の場合）'!$BD37,IF(DW$19&lt;='様式３（療養者名簿）（⑤の場合）'!$BE37,1,0),0),0)</f>
        <v>0</v>
      </c>
      <c r="DX32" s="377">
        <f>IF(DX$19-'様式３（療養者名簿）（⑤の場合）'!$BD37+1&lt;=15,IF(DX$19&gt;='様式３（療養者名簿）（⑤の場合）'!$BD37,IF(DX$19&lt;='様式３（療養者名簿）（⑤の場合）'!$BE37,1,0),0),0)</f>
        <v>0</v>
      </c>
      <c r="DY32" s="377">
        <f>IF(DY$19-'様式３（療養者名簿）（⑤の場合）'!$BD37+1&lt;=15,IF(DY$19&gt;='様式３（療養者名簿）（⑤の場合）'!$BD37,IF(DY$19&lt;='様式３（療養者名簿）（⑤の場合）'!$BE37,1,0),0),0)</f>
        <v>0</v>
      </c>
      <c r="DZ32" s="377">
        <f>IF(DZ$19-'様式３（療養者名簿）（⑤の場合）'!$BD37+1&lt;=15,IF(DZ$19&gt;='様式３（療養者名簿）（⑤の場合）'!$BD37,IF(DZ$19&lt;='様式３（療養者名簿）（⑤の場合）'!$BE37,1,0),0),0)</f>
        <v>0</v>
      </c>
      <c r="EA32" s="377">
        <f>IF(EA$19-'様式３（療養者名簿）（⑤の場合）'!$BD37+1&lt;=15,IF(EA$19&gt;='様式３（療養者名簿）（⑤の場合）'!$BD37,IF(EA$19&lt;='様式３（療養者名簿）（⑤の場合）'!$BE37,1,0),0),0)</f>
        <v>0</v>
      </c>
      <c r="EB32" s="377">
        <f>IF(EB$19-'様式３（療養者名簿）（⑤の場合）'!$BD37+1&lt;=15,IF(EB$19&gt;='様式３（療養者名簿）（⑤の場合）'!$BD37,IF(EB$19&lt;='様式３（療養者名簿）（⑤の場合）'!$BE37,1,0),0),0)</f>
        <v>0</v>
      </c>
      <c r="EC32" s="377">
        <f>IF(EC$19-'様式３（療養者名簿）（⑤の場合）'!$BD37+1&lt;=15,IF(EC$19&gt;='様式３（療養者名簿）（⑤の場合）'!$BD37,IF(EC$19&lt;='様式３（療養者名簿）（⑤の場合）'!$BE37,1,0),0),0)</f>
        <v>0</v>
      </c>
      <c r="ED32" s="377">
        <f>IF(ED$19-'様式３（療養者名簿）（⑤の場合）'!$BD37+1&lt;=15,IF(ED$19&gt;='様式３（療養者名簿）（⑤の場合）'!$BD37,IF(ED$19&lt;='様式３（療養者名簿）（⑤の場合）'!$BE37,1,0),0),0)</f>
        <v>0</v>
      </c>
      <c r="EE32" s="377">
        <f>IF(EE$19-'様式３（療養者名簿）（⑤の場合）'!$BD37+1&lt;=15,IF(EE$19&gt;='様式３（療養者名簿）（⑤の場合）'!$BD37,IF(EE$19&lt;='様式３（療養者名簿）（⑤の場合）'!$BE37,1,0),0),0)</f>
        <v>0</v>
      </c>
      <c r="EF32" s="377">
        <f>IF(EF$19-'様式３（療養者名簿）（⑤の場合）'!$BD37+1&lt;=15,IF(EF$19&gt;='様式３（療養者名簿）（⑤の場合）'!$BD37,IF(EF$19&lt;='様式３（療養者名簿）（⑤の場合）'!$BE37,1,0),0),0)</f>
        <v>0</v>
      </c>
      <c r="EG32" s="377">
        <f>IF(EG$19-'様式３（療養者名簿）（⑤の場合）'!$BD37+1&lt;=15,IF(EG$19&gt;='様式３（療養者名簿）（⑤の場合）'!$BD37,IF(EG$19&lt;='様式３（療養者名簿）（⑤の場合）'!$BE37,1,0),0),0)</f>
        <v>0</v>
      </c>
      <c r="EH32" s="377">
        <f>IF(EH$19-'様式３（療養者名簿）（⑤の場合）'!$BD37+1&lt;=15,IF(EH$19&gt;='様式３（療養者名簿）（⑤の場合）'!$BD37,IF(EH$19&lt;='様式３（療養者名簿）（⑤の場合）'!$BE37,1,0),0),0)</f>
        <v>0</v>
      </c>
      <c r="EI32" s="377">
        <f>IF(EI$19-'様式３（療養者名簿）（⑤の場合）'!$BD37+1&lt;=15,IF(EI$19&gt;='様式３（療養者名簿）（⑤の場合）'!$BD37,IF(EI$19&lt;='様式３（療養者名簿）（⑤の場合）'!$BE37,1,0),0),0)</f>
        <v>0</v>
      </c>
      <c r="EJ32" s="377">
        <f>IF(EJ$19-'様式３（療養者名簿）（⑤の場合）'!$BD37+1&lt;=15,IF(EJ$19&gt;='様式３（療養者名簿）（⑤の場合）'!$BD37,IF(EJ$19&lt;='様式３（療養者名簿）（⑤の場合）'!$BE37,1,0),0),0)</f>
        <v>0</v>
      </c>
      <c r="EK32" s="377">
        <f>IF(EK$19-'様式３（療養者名簿）（⑤の場合）'!$BD37+1&lt;=15,IF(EK$19&gt;='様式３（療養者名簿）（⑤の場合）'!$BD37,IF(EK$19&lt;='様式３（療養者名簿）（⑤の場合）'!$BE37,1,0),0),0)</f>
        <v>0</v>
      </c>
      <c r="EL32" s="377">
        <f>IF(EL$19-'様式３（療養者名簿）（⑤の場合）'!$BD37+1&lt;=15,IF(EL$19&gt;='様式３（療養者名簿）（⑤の場合）'!$BD37,IF(EL$19&lt;='様式３（療養者名簿）（⑤の場合）'!$BE37,1,0),0),0)</f>
        <v>0</v>
      </c>
      <c r="EM32" s="377">
        <f>IF(EM$19-'様式３（療養者名簿）（⑤の場合）'!$BD37+1&lt;=15,IF(EM$19&gt;='様式３（療養者名簿）（⑤の場合）'!$BD37,IF(EM$19&lt;='様式３（療養者名簿）（⑤の場合）'!$BE37,1,0),0),0)</f>
        <v>0</v>
      </c>
      <c r="EN32" s="377">
        <f>IF(EN$19-'様式３（療養者名簿）（⑤の場合）'!$BD37+1&lt;=15,IF(EN$19&gt;='様式３（療養者名簿）（⑤の場合）'!$BD37,IF(EN$19&lt;='様式３（療養者名簿）（⑤の場合）'!$BE37,1,0),0),0)</f>
        <v>0</v>
      </c>
      <c r="EO32" s="377">
        <f>IF(EO$19-'様式３（療養者名簿）（⑤の場合）'!$BD37+1&lt;=15,IF(EO$19&gt;='様式３（療養者名簿）（⑤の場合）'!$BD37,IF(EO$19&lt;='様式３（療養者名簿）（⑤の場合）'!$BE37,1,0),0),0)</f>
        <v>0</v>
      </c>
      <c r="EP32" s="377">
        <f>IF(EP$19-'様式３（療養者名簿）（⑤の場合）'!$BD37+1&lt;=15,IF(EP$19&gt;='様式３（療養者名簿）（⑤の場合）'!$BD37,IF(EP$19&lt;='様式３（療養者名簿）（⑤の場合）'!$BE37,1,0),0),0)</f>
        <v>0</v>
      </c>
      <c r="EQ32" s="377">
        <f>IF(EQ$19-'様式３（療養者名簿）（⑤の場合）'!$BD37+1&lt;=15,IF(EQ$19&gt;='様式３（療養者名簿）（⑤の場合）'!$BD37,IF(EQ$19&lt;='様式３（療養者名簿）（⑤の場合）'!$BE37,1,0),0),0)</f>
        <v>0</v>
      </c>
      <c r="ER32" s="377">
        <f>IF(ER$19-'様式３（療養者名簿）（⑤の場合）'!$BD37+1&lt;=15,IF(ER$19&gt;='様式３（療養者名簿）（⑤の場合）'!$BD37,IF(ER$19&lt;='様式３（療養者名簿）（⑤の場合）'!$BE37,1,0),0),0)</f>
        <v>0</v>
      </c>
      <c r="ES32" s="377">
        <f>IF(ES$19-'様式３（療養者名簿）（⑤の場合）'!$BD37+1&lt;=15,IF(ES$19&gt;='様式３（療養者名簿）（⑤の場合）'!$BD37,IF(ES$19&lt;='様式３（療養者名簿）（⑤の場合）'!$BE37,1,0),0),0)</f>
        <v>0</v>
      </c>
      <c r="ET32" s="377">
        <f>IF(ET$19-'様式３（療養者名簿）（⑤の場合）'!$BD37+1&lt;=15,IF(ET$19&gt;='様式３（療養者名簿）（⑤の場合）'!$BD37,IF(ET$19&lt;='様式３（療養者名簿）（⑤の場合）'!$BE37,1,0),0),0)</f>
        <v>0</v>
      </c>
      <c r="EU32" s="377">
        <f>IF(EU$19-'様式３（療養者名簿）（⑤の場合）'!$BD37+1&lt;=15,IF(EU$19&gt;='様式３（療養者名簿）（⑤の場合）'!$BD37,IF(EU$19&lt;='様式３（療養者名簿）（⑤の場合）'!$BE37,1,0),0),0)</f>
        <v>0</v>
      </c>
      <c r="EV32" s="377">
        <f>IF(EV$19-'様式３（療養者名簿）（⑤の場合）'!$BD37+1&lt;=15,IF(EV$19&gt;='様式３（療養者名簿）（⑤の場合）'!$BD37,IF(EV$19&lt;='様式３（療養者名簿）（⑤の場合）'!$BE37,1,0),0),0)</f>
        <v>0</v>
      </c>
      <c r="EW32" s="377">
        <f>IF(EW$19-'様式３（療養者名簿）（⑤の場合）'!$BD37+1&lt;=15,IF(EW$19&gt;='様式３（療養者名簿）（⑤の場合）'!$BD37,IF(EW$19&lt;='様式３（療養者名簿）（⑤の場合）'!$BE37,1,0),0),0)</f>
        <v>0</v>
      </c>
      <c r="EX32" s="377">
        <f>IF(EX$19-'様式３（療養者名簿）（⑤の場合）'!$BD37+1&lt;=15,IF(EX$19&gt;='様式３（療養者名簿）（⑤の場合）'!$BD37,IF(EX$19&lt;='様式３（療養者名簿）（⑤の場合）'!$BE37,1,0),0),0)</f>
        <v>0</v>
      </c>
      <c r="EY32" s="377">
        <f>IF(EY$19-'様式３（療養者名簿）（⑤の場合）'!$BD37+1&lt;=15,IF(EY$19&gt;='様式３（療養者名簿）（⑤の場合）'!$BD37,IF(EY$19&lt;='様式３（療養者名簿）（⑤の場合）'!$BE37,1,0),0),0)</f>
        <v>0</v>
      </c>
      <c r="EZ32" s="377">
        <f>IF(EZ$19-'様式３（療養者名簿）（⑤の場合）'!$BD37+1&lt;=15,IF(EZ$19&gt;='様式３（療養者名簿）（⑤の場合）'!$BD37,IF(EZ$19&lt;='様式３（療養者名簿）（⑤の場合）'!$BE37,1,0),0),0)</f>
        <v>0</v>
      </c>
      <c r="FA32" s="377">
        <f>IF(FA$19-'様式３（療養者名簿）（⑤の場合）'!$BD37+1&lt;=15,IF(FA$19&gt;='様式３（療養者名簿）（⑤の場合）'!$BD37,IF(FA$19&lt;='様式３（療養者名簿）（⑤の場合）'!$BE37,1,0),0),0)</f>
        <v>0</v>
      </c>
      <c r="FB32" s="377">
        <f>IF(FB$19-'様式３（療養者名簿）（⑤の場合）'!$BD37+1&lt;=15,IF(FB$19&gt;='様式３（療養者名簿）（⑤の場合）'!$BD37,IF(FB$19&lt;='様式３（療養者名簿）（⑤の場合）'!$BE37,1,0),0),0)</f>
        <v>0</v>
      </c>
      <c r="FC32" s="377">
        <f>IF(FC$19-'様式３（療養者名簿）（⑤の場合）'!$BD37+1&lt;=15,IF(FC$19&gt;='様式３（療養者名簿）（⑤の場合）'!$BD37,IF(FC$19&lt;='様式３（療養者名簿）（⑤の場合）'!$BE37,1,0),0),0)</f>
        <v>0</v>
      </c>
      <c r="FD32" s="377">
        <f>IF(FD$19-'様式３（療養者名簿）（⑤の場合）'!$BD37+1&lt;=15,IF(FD$19&gt;='様式３（療養者名簿）（⑤の場合）'!$BD37,IF(FD$19&lt;='様式３（療養者名簿）（⑤の場合）'!$BE37,1,0),0),0)</f>
        <v>0</v>
      </c>
      <c r="FE32" s="377">
        <f>IF(FE$19-'様式３（療養者名簿）（⑤の場合）'!$BD37+1&lt;=15,IF(FE$19&gt;='様式３（療養者名簿）（⑤の場合）'!$BD37,IF(FE$19&lt;='様式３（療養者名簿）（⑤の場合）'!$BE37,1,0),0),0)</f>
        <v>0</v>
      </c>
      <c r="FF32" s="377">
        <f>IF(FF$19-'様式３（療養者名簿）（⑤の場合）'!$BD37+1&lt;=15,IF(FF$19&gt;='様式３（療養者名簿）（⑤の場合）'!$BD37,IF(FF$19&lt;='様式３（療養者名簿）（⑤の場合）'!$BE37,1,0),0),0)</f>
        <v>0</v>
      </c>
      <c r="FG32" s="377">
        <f>IF(FG$19-'様式３（療養者名簿）（⑤の場合）'!$BD37+1&lt;=15,IF(FG$19&gt;='様式３（療養者名簿）（⑤の場合）'!$BD37,IF(FG$19&lt;='様式３（療養者名簿）（⑤の場合）'!$BE37,1,0),0),0)</f>
        <v>0</v>
      </c>
      <c r="FH32" s="377">
        <f>IF(FH$19-'様式３（療養者名簿）（⑤の場合）'!$BD37+1&lt;=15,IF(FH$19&gt;='様式３（療養者名簿）（⑤の場合）'!$BD37,IF(FH$19&lt;='様式３（療養者名簿）（⑤の場合）'!$BE37,1,0),0),0)</f>
        <v>0</v>
      </c>
      <c r="FI32" s="377">
        <f>IF(FI$19-'様式３（療養者名簿）（⑤の場合）'!$BD37+1&lt;=15,IF(FI$19&gt;='様式３（療養者名簿）（⑤の場合）'!$BD37,IF(FI$19&lt;='様式３（療養者名簿）（⑤の場合）'!$BE37,1,0),0),0)</f>
        <v>0</v>
      </c>
      <c r="FJ32" s="377">
        <f>IF(FJ$19-'様式３（療養者名簿）（⑤の場合）'!$BD37+1&lt;=15,IF(FJ$19&gt;='様式３（療養者名簿）（⑤の場合）'!$BD37,IF(FJ$19&lt;='様式３（療養者名簿）（⑤の場合）'!$BE37,1,0),0),0)</f>
        <v>0</v>
      </c>
      <c r="FK32" s="377">
        <f>IF(FK$19-'様式３（療養者名簿）（⑤の場合）'!$BD37+1&lt;=15,IF(FK$19&gt;='様式３（療養者名簿）（⑤の場合）'!$BD37,IF(FK$19&lt;='様式３（療養者名簿）（⑤の場合）'!$BE37,1,0),0),0)</f>
        <v>0</v>
      </c>
      <c r="FL32" s="377">
        <f>IF(FL$19-'様式３（療養者名簿）（⑤の場合）'!$BD37+1&lt;=15,IF(FL$19&gt;='様式３（療養者名簿）（⑤の場合）'!$BD37,IF(FL$19&lt;='様式３（療養者名簿）（⑤の場合）'!$BE37,1,0),0),0)</f>
        <v>0</v>
      </c>
      <c r="FM32" s="377">
        <f>IF(FM$19-'様式３（療養者名簿）（⑤の場合）'!$BD37+1&lt;=15,IF(FM$19&gt;='様式３（療養者名簿）（⑤の場合）'!$BD37,IF(FM$19&lt;='様式３（療養者名簿）（⑤の場合）'!$BE37,1,0),0),0)</f>
        <v>0</v>
      </c>
      <c r="FN32" s="377">
        <f>IF(FN$19-'様式３（療養者名簿）（⑤の場合）'!$BD37+1&lt;=15,IF(FN$19&gt;='様式３（療養者名簿）（⑤の場合）'!$BD37,IF(FN$19&lt;='様式３（療養者名簿）（⑤の場合）'!$BE37,1,0),0),0)</f>
        <v>0</v>
      </c>
      <c r="FO32" s="377">
        <f>IF(FO$19-'様式３（療養者名簿）（⑤の場合）'!$BD37+1&lt;=15,IF(FO$19&gt;='様式３（療養者名簿）（⑤の場合）'!$BD37,IF(FO$19&lt;='様式３（療養者名簿）（⑤の場合）'!$BE37,1,0),0),0)</f>
        <v>0</v>
      </c>
      <c r="FP32" s="377">
        <f>IF(FP$19-'様式３（療養者名簿）（⑤の場合）'!$BD37+1&lt;=15,IF(FP$19&gt;='様式３（療養者名簿）（⑤の場合）'!$BD37,IF(FP$19&lt;='様式３（療養者名簿）（⑤の場合）'!$BE37,1,0),0),0)</f>
        <v>0</v>
      </c>
      <c r="FQ32" s="377">
        <f>IF(FQ$19-'様式３（療養者名簿）（⑤の場合）'!$BD37+1&lt;=15,IF(FQ$19&gt;='様式３（療養者名簿）（⑤の場合）'!$BD37,IF(FQ$19&lt;='様式３（療養者名簿）（⑤の場合）'!$BE37,1,0),0),0)</f>
        <v>0</v>
      </c>
      <c r="FR32" s="377">
        <f>IF(FR$19-'様式３（療養者名簿）（⑤の場合）'!$BD37+1&lt;=15,IF(FR$19&gt;='様式３（療養者名簿）（⑤の場合）'!$BD37,IF(FR$19&lt;='様式３（療養者名簿）（⑤の場合）'!$BE37,1,0),0),0)</f>
        <v>0</v>
      </c>
      <c r="FS32" s="377">
        <f>IF(FS$19-'様式３（療養者名簿）（⑤の場合）'!$BD37+1&lt;=15,IF(FS$19&gt;='様式３（療養者名簿）（⑤の場合）'!$BD37,IF(FS$19&lt;='様式３（療養者名簿）（⑤の場合）'!$BE37,1,0),0),0)</f>
        <v>0</v>
      </c>
      <c r="FT32" s="377">
        <f>IF(FT$19-'様式３（療養者名簿）（⑤の場合）'!$BD37+1&lt;=15,IF(FT$19&gt;='様式３（療養者名簿）（⑤の場合）'!$BD37,IF(FT$19&lt;='様式３（療養者名簿）（⑤の場合）'!$BE37,1,0),0),0)</f>
        <v>0</v>
      </c>
      <c r="FU32" s="377">
        <f>IF(FU$19-'様式３（療養者名簿）（⑤の場合）'!$BD37+1&lt;=15,IF(FU$19&gt;='様式３（療養者名簿）（⑤の場合）'!$BD37,IF(FU$19&lt;='様式３（療養者名簿）（⑤の場合）'!$BE37,1,0),0),0)</f>
        <v>0</v>
      </c>
      <c r="FV32" s="377">
        <f>IF(FV$19-'様式３（療養者名簿）（⑤の場合）'!$BD37+1&lt;=15,IF(FV$19&gt;='様式３（療養者名簿）（⑤の場合）'!$BD37,IF(FV$19&lt;='様式３（療養者名簿）（⑤の場合）'!$BE37,1,0),0),0)</f>
        <v>0</v>
      </c>
      <c r="FW32" s="377">
        <f>IF(FW$19-'様式３（療養者名簿）（⑤の場合）'!$BD37+1&lt;=15,IF(FW$19&gt;='様式３（療養者名簿）（⑤の場合）'!$BD37,IF(FW$19&lt;='様式３（療養者名簿）（⑤の場合）'!$BE37,1,0),0),0)</f>
        <v>0</v>
      </c>
      <c r="FX32" s="377">
        <f>IF(FX$19-'様式３（療養者名簿）（⑤の場合）'!$BD37+1&lt;=15,IF(FX$19&gt;='様式３（療養者名簿）（⑤の場合）'!$BD37,IF(FX$19&lt;='様式３（療養者名簿）（⑤の場合）'!$BE37,1,0),0),0)</f>
        <v>0</v>
      </c>
      <c r="FY32" s="377">
        <f>IF(FY$19-'様式３（療養者名簿）（⑤の場合）'!$BD37+1&lt;=15,IF(FY$19&gt;='様式３（療養者名簿）（⑤の場合）'!$BD37,IF(FY$19&lt;='様式３（療養者名簿）（⑤の場合）'!$BE37,1,0),0),0)</f>
        <v>0</v>
      </c>
      <c r="FZ32" s="377">
        <f>IF(FZ$19-'様式３（療養者名簿）（⑤の場合）'!$BD37+1&lt;=15,IF(FZ$19&gt;='様式３（療養者名簿）（⑤の場合）'!$BD37,IF(FZ$19&lt;='様式３（療養者名簿）（⑤の場合）'!$BE37,1,0),0),0)</f>
        <v>0</v>
      </c>
      <c r="GA32" s="377">
        <f>IF(GA$19-'様式３（療養者名簿）（⑤の場合）'!$BD37+1&lt;=15,IF(GA$19&gt;='様式３（療養者名簿）（⑤の場合）'!$BD37,IF(GA$19&lt;='様式３（療養者名簿）（⑤の場合）'!$BE37,1,0),0),0)</f>
        <v>0</v>
      </c>
      <c r="GB32" s="377">
        <f>IF(GB$19-'様式３（療養者名簿）（⑤の場合）'!$BD37+1&lt;=15,IF(GB$19&gt;='様式３（療養者名簿）（⑤の場合）'!$BD37,IF(GB$19&lt;='様式３（療養者名簿）（⑤の場合）'!$BE37,1,0),0),0)</f>
        <v>0</v>
      </c>
      <c r="GC32" s="377">
        <f>IF(GC$19-'様式３（療養者名簿）（⑤の場合）'!$BD37+1&lt;=15,IF(GC$19&gt;='様式３（療養者名簿）（⑤の場合）'!$BD37,IF(GC$19&lt;='様式３（療養者名簿）（⑤の場合）'!$BE37,1,0),0),0)</f>
        <v>0</v>
      </c>
      <c r="GD32" s="377">
        <f>IF(GD$19-'様式３（療養者名簿）（⑤の場合）'!$BD37+1&lt;=15,IF(GD$19&gt;='様式３（療養者名簿）（⑤の場合）'!$BD37,IF(GD$19&lt;='様式３（療養者名簿）（⑤の場合）'!$BE37,1,0),0),0)</f>
        <v>0</v>
      </c>
      <c r="GE32" s="377">
        <f>IF(GE$19-'様式３（療養者名簿）（⑤の場合）'!$BD37+1&lt;=15,IF(GE$19&gt;='様式３（療養者名簿）（⑤の場合）'!$BD37,IF(GE$19&lt;='様式３（療養者名簿）（⑤の場合）'!$BE37,1,0),0),0)</f>
        <v>0</v>
      </c>
      <c r="GF32" s="377">
        <f>IF(GF$19-'様式３（療養者名簿）（⑤の場合）'!$BD37+1&lt;=15,IF(GF$19&gt;='様式３（療養者名簿）（⑤の場合）'!$BD37,IF(GF$19&lt;='様式３（療養者名簿）（⑤の場合）'!$BE37,1,0),0),0)</f>
        <v>0</v>
      </c>
      <c r="GG32" s="377">
        <f>IF(GG$19-'様式３（療養者名簿）（⑤の場合）'!$BD37+1&lt;=15,IF(GG$19&gt;='様式３（療養者名簿）（⑤の場合）'!$BD37,IF(GG$19&lt;='様式３（療養者名簿）（⑤の場合）'!$BE37,1,0),0),0)</f>
        <v>0</v>
      </c>
      <c r="GH32" s="377">
        <f>IF(GH$19-'様式３（療養者名簿）（⑤の場合）'!$BD37+1&lt;=15,IF(GH$19&gt;='様式３（療養者名簿）（⑤の場合）'!$BD37,IF(GH$19&lt;='様式３（療養者名簿）（⑤の場合）'!$BE37,1,0),0),0)</f>
        <v>0</v>
      </c>
      <c r="GI32" s="377">
        <f>IF(GI$19-'様式３（療養者名簿）（⑤の場合）'!$BD37+1&lt;=15,IF(GI$19&gt;='様式３（療養者名簿）（⑤の場合）'!$BD37,IF(GI$19&lt;='様式３（療養者名簿）（⑤の場合）'!$BE37,1,0),0),0)</f>
        <v>0</v>
      </c>
      <c r="GJ32" s="377">
        <f>IF(GJ$19-'様式３（療養者名簿）（⑤の場合）'!$BD37+1&lt;=15,IF(GJ$19&gt;='様式３（療養者名簿）（⑤の場合）'!$BD37,IF(GJ$19&lt;='様式３（療養者名簿）（⑤の場合）'!$BE37,1,0),0),0)</f>
        <v>0</v>
      </c>
      <c r="GK32" s="377">
        <f>IF(GK$19-'様式３（療養者名簿）（⑤の場合）'!$BD37+1&lt;=15,IF(GK$19&gt;='様式３（療養者名簿）（⑤の場合）'!$BD37,IF(GK$19&lt;='様式３（療養者名簿）（⑤の場合）'!$BE37,1,0),0),0)</f>
        <v>0</v>
      </c>
      <c r="GL32" s="377">
        <f>IF(GL$19-'様式３（療養者名簿）（⑤の場合）'!$BD37+1&lt;=15,IF(GL$19&gt;='様式３（療養者名簿）（⑤の場合）'!$BD37,IF(GL$19&lt;='様式３（療養者名簿）（⑤の場合）'!$BE37,1,0),0),0)</f>
        <v>0</v>
      </c>
      <c r="GM32" s="377">
        <f>IF(GM$19-'様式３（療養者名簿）（⑤の場合）'!$BD37+1&lt;=15,IF(GM$19&gt;='様式３（療養者名簿）（⑤の場合）'!$BD37,IF(GM$19&lt;='様式３（療養者名簿）（⑤の場合）'!$BE37,1,0),0),0)</f>
        <v>0</v>
      </c>
      <c r="GN32" s="377">
        <f>IF(GN$19-'様式３（療養者名簿）（⑤の場合）'!$BD37+1&lt;=15,IF(GN$19&gt;='様式３（療養者名簿）（⑤の場合）'!$BD37,IF(GN$19&lt;='様式３（療養者名簿）（⑤の場合）'!$BE37,1,0),0),0)</f>
        <v>0</v>
      </c>
      <c r="GO32" s="377">
        <f>IF(GO$19-'様式３（療養者名簿）（⑤の場合）'!$BD37+1&lt;=15,IF(GO$19&gt;='様式３（療養者名簿）（⑤の場合）'!$BD37,IF(GO$19&lt;='様式３（療養者名簿）（⑤の場合）'!$BE37,1,0),0),0)</f>
        <v>0</v>
      </c>
      <c r="GP32" s="377">
        <f>IF(GP$19-'様式３（療養者名簿）（⑤の場合）'!$BD37+1&lt;=15,IF(GP$19&gt;='様式３（療養者名簿）（⑤の場合）'!$BD37,IF(GP$19&lt;='様式３（療養者名簿）（⑤の場合）'!$BE37,1,0),0),0)</f>
        <v>0</v>
      </c>
      <c r="GQ32" s="377">
        <f>IF(GQ$19-'様式３（療養者名簿）（⑤の場合）'!$BD37+1&lt;=15,IF(GQ$19&gt;='様式３（療養者名簿）（⑤の場合）'!$BD37,IF(GQ$19&lt;='様式３（療養者名簿）（⑤の場合）'!$BE37,1,0),0),0)</f>
        <v>0</v>
      </c>
      <c r="GR32" s="377">
        <f>IF(GR$19-'様式３（療養者名簿）（⑤の場合）'!$BD37+1&lt;=15,IF(GR$19&gt;='様式３（療養者名簿）（⑤の場合）'!$BD37,IF(GR$19&lt;='様式３（療養者名簿）（⑤の場合）'!$BE37,1,0),0),0)</f>
        <v>0</v>
      </c>
      <c r="GS32" s="377">
        <f>IF(GS$19-'様式３（療養者名簿）（⑤の場合）'!$BD37+1&lt;=15,IF(GS$19&gt;='様式３（療養者名簿）（⑤の場合）'!$BD37,IF(GS$19&lt;='様式３（療養者名簿）（⑤の場合）'!$BE37,1,0),0),0)</f>
        <v>0</v>
      </c>
      <c r="GT32" s="377">
        <f>IF(GT$19-'様式３（療養者名簿）（⑤の場合）'!$BD37+1&lt;=15,IF(GT$19&gt;='様式３（療養者名簿）（⑤の場合）'!$BD37,IF(GT$19&lt;='様式３（療養者名簿）（⑤の場合）'!$BE37,1,0),0),0)</f>
        <v>0</v>
      </c>
      <c r="GU32" s="377">
        <f>IF(GU$19-'様式３（療養者名簿）（⑤の場合）'!$BD37+1&lt;=15,IF(GU$19&gt;='様式３（療養者名簿）（⑤の場合）'!$BD37,IF(GU$19&lt;='様式３（療養者名簿）（⑤の場合）'!$BE37,1,0),0),0)</f>
        <v>0</v>
      </c>
      <c r="GV32" s="377">
        <f>IF(GV$19-'様式３（療養者名簿）（⑤の場合）'!$BD37+1&lt;=15,IF(GV$19&gt;='様式３（療養者名簿）（⑤の場合）'!$BD37,IF(GV$19&lt;='様式３（療養者名簿）（⑤の場合）'!$BE37,1,0),0),0)</f>
        <v>0</v>
      </c>
      <c r="GW32" s="377">
        <f>IF(GW$19-'様式３（療養者名簿）（⑤の場合）'!$BD37+1&lt;=15,IF(GW$19&gt;='様式３（療養者名簿）（⑤の場合）'!$BD37,IF(GW$19&lt;='様式３（療養者名簿）（⑤の場合）'!$BE37,1,0),0),0)</f>
        <v>0</v>
      </c>
      <c r="GX32" s="377">
        <f>IF(GX$19-'様式３（療養者名簿）（⑤の場合）'!$BD37+1&lt;=15,IF(GX$19&gt;='様式３（療養者名簿）（⑤の場合）'!$BD37,IF(GX$19&lt;='様式３（療養者名簿）（⑤の場合）'!$BE37,1,0),0),0)</f>
        <v>0</v>
      </c>
      <c r="GY32" s="377">
        <f>IF(GY$19-'様式３（療養者名簿）（⑤の場合）'!$BD37+1&lt;=15,IF(GY$19&gt;='様式３（療養者名簿）（⑤の場合）'!$BD37,IF(GY$19&lt;='様式３（療養者名簿）（⑤の場合）'!$BE37,1,0),0),0)</f>
        <v>0</v>
      </c>
      <c r="GZ32" s="377">
        <f>IF(GZ$19-'様式３（療養者名簿）（⑤の場合）'!$BD37+1&lt;=15,IF(GZ$19&gt;='様式３（療養者名簿）（⑤の場合）'!$BD37,IF(GZ$19&lt;='様式３（療養者名簿）（⑤の場合）'!$BE37,1,0),0),0)</f>
        <v>0</v>
      </c>
      <c r="HA32" s="377">
        <f>IF(HA$19-'様式３（療養者名簿）（⑤の場合）'!$BD37+1&lt;=15,IF(HA$19&gt;='様式３（療養者名簿）（⑤の場合）'!$BD37,IF(HA$19&lt;='様式３（療養者名簿）（⑤の場合）'!$BE37,1,0),0),0)</f>
        <v>0</v>
      </c>
      <c r="HB32" s="377">
        <f>IF(HB$19-'様式３（療養者名簿）（⑤の場合）'!$BD37+1&lt;=15,IF(HB$19&gt;='様式３（療養者名簿）（⑤の場合）'!$BD37,IF(HB$19&lt;='様式３（療養者名簿）（⑤の場合）'!$BE37,1,0),0),0)</f>
        <v>0</v>
      </c>
      <c r="HC32" s="377">
        <f>IF(HC$19-'様式３（療養者名簿）（⑤の場合）'!$BD37+1&lt;=15,IF(HC$19&gt;='様式３（療養者名簿）（⑤の場合）'!$BD37,IF(HC$19&lt;='様式３（療養者名簿）（⑤の場合）'!$BE37,1,0),0),0)</f>
        <v>0</v>
      </c>
      <c r="HD32" s="377">
        <f>IF(HD$19-'様式３（療養者名簿）（⑤の場合）'!$BD37+1&lt;=15,IF(HD$19&gt;='様式３（療養者名簿）（⑤の場合）'!$BD37,IF(HD$19&lt;='様式３（療養者名簿）（⑤の場合）'!$BE37,1,0),0),0)</f>
        <v>0</v>
      </c>
      <c r="HE32" s="377">
        <f>IF(HE$19-'様式３（療養者名簿）（⑤の場合）'!$BD37+1&lt;=15,IF(HE$19&gt;='様式３（療養者名簿）（⑤の場合）'!$BD37,IF(HE$19&lt;='様式３（療養者名簿）（⑤の場合）'!$BE37,1,0),0),0)</f>
        <v>0</v>
      </c>
      <c r="HF32" s="377">
        <f>IF(HF$19-'様式３（療養者名簿）（⑤の場合）'!$BD37+1&lt;=15,IF(HF$19&gt;='様式３（療養者名簿）（⑤の場合）'!$BD37,IF(HF$19&lt;='様式３（療養者名簿）（⑤の場合）'!$BE37,1,0),0),0)</f>
        <v>0</v>
      </c>
      <c r="HG32" s="377">
        <f>IF(HG$19-'様式３（療養者名簿）（⑤の場合）'!$BD37+1&lt;=15,IF(HG$19&gt;='様式３（療養者名簿）（⑤の場合）'!$BD37,IF(HG$19&lt;='様式３（療養者名簿）（⑤の場合）'!$BE37,1,0),0),0)</f>
        <v>0</v>
      </c>
      <c r="HH32" s="377">
        <f>IF(HH$19-'様式３（療養者名簿）（⑤の場合）'!$BD37+1&lt;=15,IF(HH$19&gt;='様式３（療養者名簿）（⑤の場合）'!$BD37,IF(HH$19&lt;='様式３（療養者名簿）（⑤の場合）'!$BE37,1,0),0),0)</f>
        <v>0</v>
      </c>
      <c r="HI32" s="377">
        <f>IF(HI$19-'様式３（療養者名簿）（⑤の場合）'!$BD37+1&lt;=15,IF(HI$19&gt;='様式３（療養者名簿）（⑤の場合）'!$BD37,IF(HI$19&lt;='様式３（療養者名簿）（⑤の場合）'!$BE37,1,0),0),0)</f>
        <v>0</v>
      </c>
      <c r="HJ32" s="377">
        <f>IF(HJ$19-'様式３（療養者名簿）（⑤の場合）'!$BD37+1&lt;=15,IF(HJ$19&gt;='様式３（療養者名簿）（⑤の場合）'!$BD37,IF(HJ$19&lt;='様式３（療養者名簿）（⑤の場合）'!$BE37,1,0),0),0)</f>
        <v>0</v>
      </c>
      <c r="HK32" s="377">
        <f>IF(HK$19-'様式３（療養者名簿）（⑤の場合）'!$BD37+1&lt;=15,IF(HK$19&gt;='様式３（療養者名簿）（⑤の場合）'!$BD37,IF(HK$19&lt;='様式３（療養者名簿）（⑤の場合）'!$BE37,1,0),0),0)</f>
        <v>0</v>
      </c>
      <c r="HL32" s="377">
        <f>IF(HL$19-'様式３（療養者名簿）（⑤の場合）'!$BD37+1&lt;=15,IF(HL$19&gt;='様式３（療養者名簿）（⑤の場合）'!$BD37,IF(HL$19&lt;='様式３（療養者名簿）（⑤の場合）'!$BE37,1,0),0),0)</f>
        <v>0</v>
      </c>
      <c r="HM32" s="377">
        <f>IF(HM$19-'様式３（療養者名簿）（⑤の場合）'!$BD37+1&lt;=15,IF(HM$19&gt;='様式３（療養者名簿）（⑤の場合）'!$BD37,IF(HM$19&lt;='様式３（療養者名簿）（⑤の場合）'!$BE37,1,0),0),0)</f>
        <v>0</v>
      </c>
      <c r="HN32" s="377">
        <f>IF(HN$19-'様式３（療養者名簿）（⑤の場合）'!$BD37+1&lt;=15,IF(HN$19&gt;='様式３（療養者名簿）（⑤の場合）'!$BD37,IF(HN$19&lt;='様式３（療養者名簿）（⑤の場合）'!$BE37,1,0),0),0)</f>
        <v>0</v>
      </c>
      <c r="HO32" s="377">
        <f>IF(HO$19-'様式３（療養者名簿）（⑤の場合）'!$BD37+1&lt;=15,IF(HO$19&gt;='様式３（療養者名簿）（⑤の場合）'!$BD37,IF(HO$19&lt;='様式３（療養者名簿）（⑤の場合）'!$BE37,1,0),0),0)</f>
        <v>0</v>
      </c>
      <c r="HP32" s="377">
        <f>IF(HP$19-'様式３（療養者名簿）（⑤の場合）'!$BD37+1&lt;=15,IF(HP$19&gt;='様式３（療養者名簿）（⑤の場合）'!$BD37,IF(HP$19&lt;='様式３（療養者名簿）（⑤の場合）'!$BE37,1,0),0),0)</f>
        <v>0</v>
      </c>
      <c r="HQ32" s="377">
        <f>IF(HQ$19-'様式３（療養者名簿）（⑤の場合）'!$BD37+1&lt;=15,IF(HQ$19&gt;='様式３（療養者名簿）（⑤の場合）'!$BD37,IF(HQ$19&lt;='様式３（療養者名簿）（⑤の場合）'!$BE37,1,0),0),0)</f>
        <v>0</v>
      </c>
      <c r="HR32" s="377">
        <f>IF(HR$19-'様式３（療養者名簿）（⑤の場合）'!$BD37+1&lt;=15,IF(HR$19&gt;='様式３（療養者名簿）（⑤の場合）'!$BD37,IF(HR$19&lt;='様式３（療養者名簿）（⑤の場合）'!$BE37,1,0),0),0)</f>
        <v>0</v>
      </c>
      <c r="HS32" s="377">
        <f>IF(HS$19-'様式３（療養者名簿）（⑤の場合）'!$BD37+1&lt;=15,IF(HS$19&gt;='様式３（療養者名簿）（⑤の場合）'!$BD37,IF(HS$19&lt;='様式３（療養者名簿）（⑤の場合）'!$BE37,1,0),0),0)</f>
        <v>0</v>
      </c>
      <c r="HT32" s="377">
        <f>IF(HT$19-'様式３（療養者名簿）（⑤の場合）'!$BD37+1&lt;=15,IF(HT$19&gt;='様式３（療養者名簿）（⑤の場合）'!$BD37,IF(HT$19&lt;='様式３（療養者名簿）（⑤の場合）'!$BE37,1,0),0),0)</f>
        <v>0</v>
      </c>
      <c r="HU32" s="377">
        <f>IF(HU$19-'様式３（療養者名簿）（⑤の場合）'!$BD37+1&lt;=15,IF(HU$19&gt;='様式３（療養者名簿）（⑤の場合）'!$BD37,IF(HU$19&lt;='様式３（療養者名簿）（⑤の場合）'!$BE37,1,0),0),0)</f>
        <v>0</v>
      </c>
      <c r="HV32" s="377">
        <f>IF(HV$19-'様式３（療養者名簿）（⑤の場合）'!$BD37+1&lt;=15,IF(HV$19&gt;='様式３（療養者名簿）（⑤の場合）'!$BD37,IF(HV$19&lt;='様式３（療養者名簿）（⑤の場合）'!$BE37,1,0),0),0)</f>
        <v>0</v>
      </c>
      <c r="HW32" s="377">
        <f>IF(HW$19-'様式３（療養者名簿）（⑤の場合）'!$BD37+1&lt;=15,IF(HW$19&gt;='様式３（療養者名簿）（⑤の場合）'!$BD37,IF(HW$19&lt;='様式３（療養者名簿）（⑤の場合）'!$BE37,1,0),0),0)</f>
        <v>0</v>
      </c>
      <c r="HX32" s="377">
        <f>IF(HX$19-'様式３（療養者名簿）（⑤の場合）'!$BD37+1&lt;=15,IF(HX$19&gt;='様式３（療養者名簿）（⑤の場合）'!$BD37,IF(HX$19&lt;='様式３（療養者名簿）（⑤の場合）'!$BE37,1,0),0),0)</f>
        <v>0</v>
      </c>
      <c r="HY32" s="377">
        <f>IF(HY$19-'様式３（療養者名簿）（⑤の場合）'!$BD37+1&lt;=15,IF(HY$19&gt;='様式３（療養者名簿）（⑤の場合）'!$BD37,IF(HY$19&lt;='様式３（療養者名簿）（⑤の場合）'!$BE37,1,0),0),0)</f>
        <v>0</v>
      </c>
      <c r="HZ32" s="377">
        <f>IF(HZ$19-'様式３（療養者名簿）（⑤の場合）'!$BD37+1&lt;=15,IF(HZ$19&gt;='様式３（療養者名簿）（⑤の場合）'!$BD37,IF(HZ$19&lt;='様式３（療養者名簿）（⑤の場合）'!$BE37,1,0),0),0)</f>
        <v>0</v>
      </c>
      <c r="IA32" s="377">
        <f>IF(IA$19-'様式３（療養者名簿）（⑤の場合）'!$BD37+1&lt;=15,IF(IA$19&gt;='様式３（療養者名簿）（⑤の場合）'!$BD37,IF(IA$19&lt;='様式３（療養者名簿）（⑤の場合）'!$BE37,1,0),0),0)</f>
        <v>0</v>
      </c>
      <c r="IB32" s="377">
        <f>IF(IB$19-'様式３（療養者名簿）（⑤の場合）'!$BD37+1&lt;=15,IF(IB$19&gt;='様式３（療養者名簿）（⑤の場合）'!$BD37,IF(IB$19&lt;='様式３（療養者名簿）（⑤の場合）'!$BE37,1,0),0),0)</f>
        <v>0</v>
      </c>
      <c r="IC32" s="377">
        <f>IF(IC$19-'様式３（療養者名簿）（⑤の場合）'!$BD37+1&lt;=15,IF(IC$19&gt;='様式３（療養者名簿）（⑤の場合）'!$BD37,IF(IC$19&lt;='様式３（療養者名簿）（⑤の場合）'!$BE37,1,0),0),0)</f>
        <v>0</v>
      </c>
      <c r="ID32" s="377">
        <f>IF(ID$19-'様式３（療養者名簿）（⑤の場合）'!$BD37+1&lt;=15,IF(ID$19&gt;='様式３（療養者名簿）（⑤の場合）'!$BD37,IF(ID$19&lt;='様式３（療養者名簿）（⑤の場合）'!$BE37,1,0),0),0)</f>
        <v>0</v>
      </c>
      <c r="IE32" s="377">
        <f>IF(IE$19-'様式３（療養者名簿）（⑤の場合）'!$BD37+1&lt;=15,IF(IE$19&gt;='様式３（療養者名簿）（⑤の場合）'!$BD37,IF(IE$19&lt;='様式３（療養者名簿）（⑤の場合）'!$BE37,1,0),0),0)</f>
        <v>0</v>
      </c>
      <c r="IF32" s="377">
        <f>IF(IF$19-'様式３（療養者名簿）（⑤の場合）'!$BD37+1&lt;=15,IF(IF$19&gt;='様式３（療養者名簿）（⑤の場合）'!$BD37,IF(IF$19&lt;='様式３（療養者名簿）（⑤の場合）'!$BE37,1,0),0),0)</f>
        <v>0</v>
      </c>
      <c r="IG32" s="377">
        <f>IF(IG$19-'様式３（療養者名簿）（⑤の場合）'!$BD37+1&lt;=15,IF(IG$19&gt;='様式３（療養者名簿）（⑤の場合）'!$BD37,IF(IG$19&lt;='様式３（療養者名簿）（⑤の場合）'!$BE37,1,0),0),0)</f>
        <v>0</v>
      </c>
      <c r="IH32" s="377">
        <f>IF(IH$19-'様式３（療養者名簿）（⑤の場合）'!$BD37+1&lt;=15,IF(IH$19&gt;='様式３（療養者名簿）（⑤の場合）'!$BD37,IF(IH$19&lt;='様式３（療養者名簿）（⑤の場合）'!$BE37,1,0),0),0)</f>
        <v>0</v>
      </c>
      <c r="II32" s="377">
        <f>IF(II$19-'様式３（療養者名簿）（⑤の場合）'!$BD37+1&lt;=15,IF(II$19&gt;='様式３（療養者名簿）（⑤の場合）'!$BD37,IF(II$19&lt;='様式３（療養者名簿）（⑤の場合）'!$BE37,1,0),0),0)</f>
        <v>0</v>
      </c>
      <c r="IJ32" s="377">
        <f>IF(IJ$19-'様式３（療養者名簿）（⑤の場合）'!$BD37+1&lt;=15,IF(IJ$19&gt;='様式３（療養者名簿）（⑤の場合）'!$BD37,IF(IJ$19&lt;='様式３（療養者名簿）（⑤の場合）'!$BE37,1,0),0),0)</f>
        <v>0</v>
      </c>
      <c r="IK32" s="377">
        <f>IF(IK$19-'様式３（療養者名簿）（⑤の場合）'!$BD37+1&lt;=15,IF(IK$19&gt;='様式３（療養者名簿）（⑤の場合）'!$BD37,IF(IK$19&lt;='様式３（療養者名簿）（⑤の場合）'!$BE37,1,0),0),0)</f>
        <v>0</v>
      </c>
      <c r="IL32" s="377">
        <f>IF(IL$19-'様式３（療養者名簿）（⑤の場合）'!$BD37+1&lt;=15,IF(IL$19&gt;='様式３（療養者名簿）（⑤の場合）'!$BD37,IF(IL$19&lt;='様式３（療養者名簿）（⑤の場合）'!$BE37,1,0),0),0)</f>
        <v>0</v>
      </c>
      <c r="IM32" s="377">
        <f>IF(IM$19-'様式３（療養者名簿）（⑤の場合）'!$BD37+1&lt;=15,IF(IM$19&gt;='様式３（療養者名簿）（⑤の場合）'!$BD37,IF(IM$19&lt;='様式３（療養者名簿）（⑤の場合）'!$BE37,1,0),0),0)</f>
        <v>0</v>
      </c>
      <c r="IN32" s="377">
        <f>IF(IN$19-'様式３（療養者名簿）（⑤の場合）'!$BD37+1&lt;=15,IF(IN$19&gt;='様式３（療養者名簿）（⑤の場合）'!$BD37,IF(IN$19&lt;='様式３（療養者名簿）（⑤の場合）'!$BE37,1,0),0),0)</f>
        <v>0</v>
      </c>
      <c r="IO32" s="377">
        <f>IF(IO$19-'様式３（療養者名簿）（⑤の場合）'!$BD37+1&lt;=15,IF(IO$19&gt;='様式３（療養者名簿）（⑤の場合）'!$BD37,IF(IO$19&lt;='様式３（療養者名簿）（⑤の場合）'!$BE37,1,0),0),0)</f>
        <v>0</v>
      </c>
      <c r="IP32" s="377">
        <f>IF(IP$19-'様式３（療養者名簿）（⑤の場合）'!$BD37+1&lt;=15,IF(IP$19&gt;='様式３（療養者名簿）（⑤の場合）'!$BD37,IF(IP$19&lt;='様式３（療養者名簿）（⑤の場合）'!$BE37,1,0),0),0)</f>
        <v>0</v>
      </c>
      <c r="IQ32" s="377">
        <f>IF(IQ$19-'様式３（療養者名簿）（⑤の場合）'!$BD37+1&lt;=15,IF(IQ$19&gt;='様式３（療養者名簿）（⑤の場合）'!$BD37,IF(IQ$19&lt;='様式３（療養者名簿）（⑤の場合）'!$BE37,1,0),0),0)</f>
        <v>0</v>
      </c>
      <c r="IR32" s="377">
        <f>IF(IR$19-'様式３（療養者名簿）（⑤の場合）'!$BD37+1&lt;=15,IF(IR$19&gt;='様式３（療養者名簿）（⑤の場合）'!$BD37,IF(IR$19&lt;='様式３（療養者名簿）（⑤の場合）'!$BE37,1,0),0),0)</f>
        <v>0</v>
      </c>
      <c r="IS32" s="377">
        <f>IF(IS$19-'様式３（療養者名簿）（⑤の場合）'!$BD37+1&lt;=15,IF(IS$19&gt;='様式３（療養者名簿）（⑤の場合）'!$BD37,IF(IS$19&lt;='様式３（療養者名簿）（⑤の場合）'!$BE37,1,0),0),0)</f>
        <v>0</v>
      </c>
      <c r="IT32" s="377">
        <f>IF(IT$19-'様式３（療養者名簿）（⑤の場合）'!$BD37+1&lt;=15,IF(IT$19&gt;='様式３（療養者名簿）（⑤の場合）'!$BD37,IF(IT$19&lt;='様式３（療養者名簿）（⑤の場合）'!$BE37,1,0),0),0)</f>
        <v>0</v>
      </c>
      <c r="IU32" s="377">
        <f>IF(IU$19-'様式３（療養者名簿）（⑤の場合）'!$BD37+1&lt;=15,IF(IU$19&gt;='様式３（療養者名簿）（⑤の場合）'!$BD37,IF(IU$19&lt;='様式３（療養者名簿）（⑤の場合）'!$BE37,1,0),0),0)</f>
        <v>0</v>
      </c>
      <c r="IV32" s="377">
        <f>IF(IV$19-'様式３（療養者名簿）（⑤の場合）'!$BD37+1&lt;=15,IF(IV$19&gt;='様式３（療養者名簿）（⑤の場合）'!$BD37,IF(IV$19&lt;='様式３（療養者名簿）（⑤の場合）'!$BE37,1,0),0),0)</f>
        <v>0</v>
      </c>
      <c r="IW32" s="377">
        <f>IF(IW$19-'様式３（療養者名簿）（⑤の場合）'!$BD37+1&lt;=15,IF(IW$19&gt;='様式３（療養者名簿）（⑤の場合）'!$BD37,IF(IW$19&lt;='様式３（療養者名簿）（⑤の場合）'!$BE37,1,0),0),0)</f>
        <v>0</v>
      </c>
      <c r="IX32" s="377">
        <f>IF(IX$19-'様式３（療養者名簿）（⑤の場合）'!$BD37+1&lt;=15,IF(IX$19&gt;='様式３（療養者名簿）（⑤の場合）'!$BD37,IF(IX$19&lt;='様式３（療養者名簿）（⑤の場合）'!$BE37,1,0),0),0)</f>
        <v>0</v>
      </c>
      <c r="IY32" s="377">
        <f>IF(IY$19-'様式３（療養者名簿）（⑤の場合）'!$BD37+1&lt;=15,IF(IY$19&gt;='様式３（療養者名簿）（⑤の場合）'!$BD37,IF(IY$19&lt;='様式３（療養者名簿）（⑤の場合）'!$BE37,1,0),0),0)</f>
        <v>0</v>
      </c>
      <c r="IZ32" s="377">
        <f>IF(IZ$19-'様式３（療養者名簿）（⑤の場合）'!$BD37+1&lt;=15,IF(IZ$19&gt;='様式３（療養者名簿）（⑤の場合）'!$BD37,IF(IZ$19&lt;='様式３（療養者名簿）（⑤の場合）'!$BE37,1,0),0),0)</f>
        <v>0</v>
      </c>
      <c r="JA32" s="377">
        <f>IF(JA$19-'様式３（療養者名簿）（⑤の場合）'!$BD37+1&lt;=15,IF(JA$19&gt;='様式３（療養者名簿）（⑤の場合）'!$BD37,IF(JA$19&lt;='様式３（療養者名簿）（⑤の場合）'!$BE37,1,0),0),0)</f>
        <v>0</v>
      </c>
      <c r="JB32" s="377">
        <f>IF(JB$19-'様式３（療養者名簿）（⑤の場合）'!$BD37+1&lt;=15,IF(JB$19&gt;='様式３（療養者名簿）（⑤の場合）'!$BD37,IF(JB$19&lt;='様式３（療養者名簿）（⑤の場合）'!$BE37,1,0),0),0)</f>
        <v>0</v>
      </c>
      <c r="JC32" s="377">
        <f>IF(JC$19-'様式３（療養者名簿）（⑤の場合）'!$BD37+1&lt;=15,IF(JC$19&gt;='様式３（療養者名簿）（⑤の場合）'!$BD37,IF(JC$19&lt;='様式３（療養者名簿）（⑤の場合）'!$BE37,1,0),0),0)</f>
        <v>0</v>
      </c>
      <c r="JD32" s="377">
        <f>IF(JD$19-'様式３（療養者名簿）（⑤の場合）'!$BD37+1&lt;=15,IF(JD$19&gt;='様式３（療養者名簿）（⑤の場合）'!$BD37,IF(JD$19&lt;='様式３（療養者名簿）（⑤の場合）'!$BE37,1,0),0),0)</f>
        <v>0</v>
      </c>
      <c r="JE32" s="377">
        <f>IF(JE$19-'様式３（療養者名簿）（⑤の場合）'!$BD37+1&lt;=15,IF(JE$19&gt;='様式３（療養者名簿）（⑤の場合）'!$BD37,IF(JE$19&lt;='様式３（療養者名簿）（⑤の場合）'!$BE37,1,0),0),0)</f>
        <v>0</v>
      </c>
      <c r="JF32" s="377">
        <f>IF(JF$19-'様式３（療養者名簿）（⑤の場合）'!$BD37+1&lt;=15,IF(JF$19&gt;='様式３（療養者名簿）（⑤の場合）'!$BD37,IF(JF$19&lt;='様式３（療養者名簿）（⑤の場合）'!$BE37,1,0),0),0)</f>
        <v>0</v>
      </c>
      <c r="JG32" s="377">
        <f>IF(JG$19-'様式３（療養者名簿）（⑤の場合）'!$BD37+1&lt;=15,IF(JG$19&gt;='様式３（療養者名簿）（⑤の場合）'!$BD37,IF(JG$19&lt;='様式３（療養者名簿）（⑤の場合）'!$BE37,1,0),0),0)</f>
        <v>0</v>
      </c>
      <c r="JH32" s="377">
        <f>IF(JH$19-'様式３（療養者名簿）（⑤の場合）'!$BD37+1&lt;=15,IF(JH$19&gt;='様式３（療養者名簿）（⑤の場合）'!$BD37,IF(JH$19&lt;='様式３（療養者名簿）（⑤の場合）'!$BE37,1,0),0),0)</f>
        <v>0</v>
      </c>
      <c r="JI32" s="377">
        <f>IF(JI$19-'様式３（療養者名簿）（⑤の場合）'!$BD37+1&lt;=15,IF(JI$19&gt;='様式３（療養者名簿）（⑤の場合）'!$BD37,IF(JI$19&lt;='様式３（療養者名簿）（⑤の場合）'!$BE37,1,0),0),0)</f>
        <v>0</v>
      </c>
      <c r="JJ32" s="377">
        <f>IF(JJ$19-'様式３（療養者名簿）（⑤の場合）'!$BD37+1&lt;=15,IF(JJ$19&gt;='様式３（療養者名簿）（⑤の場合）'!$BD37,IF(JJ$19&lt;='様式３（療養者名簿）（⑤の場合）'!$BE37,1,0),0),0)</f>
        <v>0</v>
      </c>
      <c r="JK32" s="377">
        <f>IF(JK$19-'様式３（療養者名簿）（⑤の場合）'!$BD37+1&lt;=15,IF(JK$19&gt;='様式３（療養者名簿）（⑤の場合）'!$BD37,IF(JK$19&lt;='様式３（療養者名簿）（⑤の場合）'!$BE37,1,0),0),0)</f>
        <v>0</v>
      </c>
      <c r="JL32" s="377">
        <f>IF(JL$19-'様式３（療養者名簿）（⑤の場合）'!$BD37+1&lt;=15,IF(JL$19&gt;='様式３（療養者名簿）（⑤の場合）'!$BD37,IF(JL$19&lt;='様式３（療養者名簿）（⑤の場合）'!$BE37,1,0),0),0)</f>
        <v>0</v>
      </c>
      <c r="JM32" s="377">
        <f>IF(JM$19-'様式３（療養者名簿）（⑤の場合）'!$BD37+1&lt;=15,IF(JM$19&gt;='様式３（療養者名簿）（⑤の場合）'!$BD37,IF(JM$19&lt;='様式３（療養者名簿）（⑤の場合）'!$BE37,1,0),0),0)</f>
        <v>0</v>
      </c>
      <c r="JN32" s="377">
        <f>IF(JN$19-'様式３（療養者名簿）（⑤の場合）'!$BD37+1&lt;=15,IF(JN$19&gt;='様式３（療養者名簿）（⑤の場合）'!$BD37,IF(JN$19&lt;='様式３（療養者名簿）（⑤の場合）'!$BE37,1,0),0),0)</f>
        <v>0</v>
      </c>
      <c r="JO32" s="377">
        <f>IF(JO$19-'様式３（療養者名簿）（⑤の場合）'!$BD37+1&lt;=15,IF(JO$19&gt;='様式３（療養者名簿）（⑤の場合）'!$BD37,IF(JO$19&lt;='様式３（療養者名簿）（⑤の場合）'!$BE37,1,0),0),0)</f>
        <v>0</v>
      </c>
      <c r="JP32" s="377">
        <f>IF(JP$19-'様式３（療養者名簿）（⑤の場合）'!$BD37+1&lt;=15,IF(JP$19&gt;='様式３（療養者名簿）（⑤の場合）'!$BD37,IF(JP$19&lt;='様式３（療養者名簿）（⑤の場合）'!$BE37,1,0),0),0)</f>
        <v>0</v>
      </c>
      <c r="JQ32" s="377">
        <f>IF(JQ$19-'様式３（療養者名簿）（⑤の場合）'!$BD37+1&lt;=15,IF(JQ$19&gt;='様式３（療養者名簿）（⑤の場合）'!$BD37,IF(JQ$19&lt;='様式３（療養者名簿）（⑤の場合）'!$BE37,1,0),0),0)</f>
        <v>0</v>
      </c>
      <c r="JR32" s="377">
        <f>IF(JR$19-'様式３（療養者名簿）（⑤の場合）'!$BD37+1&lt;=15,IF(JR$19&gt;='様式３（療養者名簿）（⑤の場合）'!$BD37,IF(JR$19&lt;='様式３（療養者名簿）（⑤の場合）'!$BE37,1,0),0),0)</f>
        <v>0</v>
      </c>
      <c r="JS32" s="377">
        <f>IF(JS$19-'様式３（療養者名簿）（⑤の場合）'!$BD37+1&lt;=15,IF(JS$19&gt;='様式３（療養者名簿）（⑤の場合）'!$BD37,IF(JS$19&lt;='様式３（療養者名簿）（⑤の場合）'!$BE37,1,0),0),0)</f>
        <v>0</v>
      </c>
      <c r="JT32" s="377">
        <f>IF(JT$19-'様式３（療養者名簿）（⑤の場合）'!$BD37+1&lt;=15,IF(JT$19&gt;='様式３（療養者名簿）（⑤の場合）'!$BD37,IF(JT$19&lt;='様式３（療養者名簿）（⑤の場合）'!$BE37,1,0),0),0)</f>
        <v>0</v>
      </c>
      <c r="JU32" s="377">
        <f>IF(JU$19-'様式３（療養者名簿）（⑤の場合）'!$BD37+1&lt;=15,IF(JU$19&gt;='様式３（療養者名簿）（⑤の場合）'!$BD37,IF(JU$19&lt;='様式３（療養者名簿）（⑤の場合）'!$BE37,1,0),0),0)</f>
        <v>0</v>
      </c>
      <c r="JV32" s="377">
        <f>IF(JV$19-'様式３（療養者名簿）（⑤の場合）'!$BD37+1&lt;=15,IF(JV$19&gt;='様式３（療養者名簿）（⑤の場合）'!$BD37,IF(JV$19&lt;='様式３（療養者名簿）（⑤の場合）'!$BE37,1,0),0),0)</f>
        <v>0</v>
      </c>
      <c r="JW32" s="377">
        <f>IF(JW$19-'様式３（療養者名簿）（⑤の場合）'!$BD37+1&lt;=15,IF(JW$19&gt;='様式３（療養者名簿）（⑤の場合）'!$BD37,IF(JW$19&lt;='様式３（療養者名簿）（⑤の場合）'!$BE37,1,0),0),0)</f>
        <v>0</v>
      </c>
      <c r="JX32" s="377">
        <f>IF(JX$19-'様式３（療養者名簿）（⑤の場合）'!$BD37+1&lt;=15,IF(JX$19&gt;='様式３（療養者名簿）（⑤の場合）'!$BD37,IF(JX$19&lt;='様式３（療養者名簿）（⑤の場合）'!$BE37,1,0),0),0)</f>
        <v>0</v>
      </c>
      <c r="JY32" s="377">
        <f>IF(JY$19-'様式３（療養者名簿）（⑤の場合）'!$BD37+1&lt;=15,IF(JY$19&gt;='様式３（療養者名簿）（⑤の場合）'!$BD37,IF(JY$19&lt;='様式３（療養者名簿）（⑤の場合）'!$BE37,1,0),0),0)</f>
        <v>0</v>
      </c>
      <c r="JZ32" s="377">
        <f>IF(JZ$19-'様式３（療養者名簿）（⑤の場合）'!$BD37+1&lt;=15,IF(JZ$19&gt;='様式３（療養者名簿）（⑤の場合）'!$BD37,IF(JZ$19&lt;='様式３（療養者名簿）（⑤の場合）'!$BE37,1,0),0),0)</f>
        <v>0</v>
      </c>
      <c r="KA32" s="377">
        <f>IF(KA$19-'様式３（療養者名簿）（⑤の場合）'!$BD37+1&lt;=15,IF(KA$19&gt;='様式３（療養者名簿）（⑤の場合）'!$BD37,IF(KA$19&lt;='様式３（療養者名簿）（⑤の場合）'!$BE37,1,0),0),0)</f>
        <v>0</v>
      </c>
      <c r="KB32" s="377">
        <f>IF(KB$19-'様式３（療養者名簿）（⑤の場合）'!$BD37+1&lt;=15,IF(KB$19&gt;='様式３（療養者名簿）（⑤の場合）'!$BD37,IF(KB$19&lt;='様式３（療養者名簿）（⑤の場合）'!$BE37,1,0),0),0)</f>
        <v>0</v>
      </c>
      <c r="KC32" s="377">
        <f>IF(KC$19-'様式３（療養者名簿）（⑤の場合）'!$BD37+1&lt;=15,IF(KC$19&gt;='様式３（療養者名簿）（⑤の場合）'!$BD37,IF(KC$19&lt;='様式３（療養者名簿）（⑤の場合）'!$BE37,1,0),0),0)</f>
        <v>0</v>
      </c>
      <c r="KD32" s="377">
        <f>IF(KD$19-'様式３（療養者名簿）（⑤の場合）'!$BD37+1&lt;=15,IF(KD$19&gt;='様式３（療養者名簿）（⑤の場合）'!$BD37,IF(KD$19&lt;='様式３（療養者名簿）（⑤の場合）'!$BE37,1,0),0),0)</f>
        <v>0</v>
      </c>
      <c r="KE32" s="377">
        <f>IF(KE$19-'様式３（療養者名簿）（⑤の場合）'!$BD37+1&lt;=15,IF(KE$19&gt;='様式３（療養者名簿）（⑤の場合）'!$BD37,IF(KE$19&lt;='様式３（療養者名簿）（⑤の場合）'!$BE37,1,0),0),0)</f>
        <v>0</v>
      </c>
      <c r="KF32" s="377">
        <f>IF(KF$19-'様式３（療養者名簿）（⑤の場合）'!$BD37+1&lt;=15,IF(KF$19&gt;='様式３（療養者名簿）（⑤の場合）'!$BD37,IF(KF$19&lt;='様式３（療養者名簿）（⑤の場合）'!$BE37,1,0),0),0)</f>
        <v>0</v>
      </c>
      <c r="KG32" s="377">
        <f>IF(KG$19-'様式３（療養者名簿）（⑤の場合）'!$BD37+1&lt;=15,IF(KG$19&gt;='様式３（療養者名簿）（⑤の場合）'!$BD37,IF(KG$19&lt;='様式３（療養者名簿）（⑤の場合）'!$BE37,1,0),0),0)</f>
        <v>0</v>
      </c>
      <c r="KH32" s="377">
        <f>IF(KH$19-'様式３（療養者名簿）（⑤の場合）'!$BD37+1&lt;=15,IF(KH$19&gt;='様式３（療養者名簿）（⑤の場合）'!$BD37,IF(KH$19&lt;='様式３（療養者名簿）（⑤の場合）'!$BE37,1,0),0),0)</f>
        <v>0</v>
      </c>
      <c r="KI32" s="377">
        <f>IF(KI$19-'様式３（療養者名簿）（⑤の場合）'!$BD37+1&lt;=15,IF(KI$19&gt;='様式３（療養者名簿）（⑤の場合）'!$BD37,IF(KI$19&lt;='様式３（療養者名簿）（⑤の場合）'!$BE37,1,0),0),0)</f>
        <v>0</v>
      </c>
      <c r="KJ32" s="377">
        <f>IF(KJ$19-'様式３（療養者名簿）（⑤の場合）'!$BD37+1&lt;=15,IF(KJ$19&gt;='様式３（療養者名簿）（⑤の場合）'!$BD37,IF(KJ$19&lt;='様式３（療養者名簿）（⑤の場合）'!$BE37,1,0),0),0)</f>
        <v>0</v>
      </c>
      <c r="KK32" s="377">
        <f>IF(KK$19-'様式３（療養者名簿）（⑤の場合）'!$BD37+1&lt;=15,IF(KK$19&gt;='様式３（療養者名簿）（⑤の場合）'!$BD37,IF(KK$19&lt;='様式３（療養者名簿）（⑤の場合）'!$BE37,1,0),0),0)</f>
        <v>0</v>
      </c>
      <c r="KL32" s="377">
        <f>IF(KL$19-'様式３（療養者名簿）（⑤の場合）'!$BD37+1&lt;=15,IF(KL$19&gt;='様式３（療養者名簿）（⑤の場合）'!$BD37,IF(KL$19&lt;='様式３（療養者名簿）（⑤の場合）'!$BE37,1,0),0),0)</f>
        <v>0</v>
      </c>
      <c r="KM32" s="377">
        <f>IF(KM$19-'様式３（療養者名簿）（⑤の場合）'!$BD37+1&lt;=15,IF(KM$19&gt;='様式３（療養者名簿）（⑤の場合）'!$BD37,IF(KM$19&lt;='様式３（療養者名簿）（⑤の場合）'!$BE37,1,0),0),0)</f>
        <v>0</v>
      </c>
      <c r="KN32" s="377">
        <f>IF(KN$19-'様式３（療養者名簿）（⑤の場合）'!$BD37+1&lt;=15,IF(KN$19&gt;='様式３（療養者名簿）（⑤の場合）'!$BD37,IF(KN$19&lt;='様式３（療養者名簿）（⑤の場合）'!$BE37,1,0),0),0)</f>
        <v>0</v>
      </c>
      <c r="KO32" s="377">
        <f>IF(KO$19-'様式３（療養者名簿）（⑤の場合）'!$BD37+1&lt;=15,IF(KO$19&gt;='様式３（療養者名簿）（⑤の場合）'!$BD37,IF(KO$19&lt;='様式３（療養者名簿）（⑤の場合）'!$BE37,1,0),0),0)</f>
        <v>0</v>
      </c>
      <c r="KP32" s="377">
        <f>IF(KP$19-'様式３（療養者名簿）（⑤の場合）'!$BD37+1&lt;=15,IF(KP$19&gt;='様式３（療養者名簿）（⑤の場合）'!$BD37,IF(KP$19&lt;='様式３（療養者名簿）（⑤の場合）'!$BE37,1,0),0),0)</f>
        <v>0</v>
      </c>
      <c r="KQ32" s="377">
        <f>IF(KQ$19-'様式３（療養者名簿）（⑤の場合）'!$BD37+1&lt;=15,IF(KQ$19&gt;='様式３（療養者名簿）（⑤の場合）'!$BD37,IF(KQ$19&lt;='様式３（療養者名簿）（⑤の場合）'!$BE37,1,0),0),0)</f>
        <v>0</v>
      </c>
      <c r="KR32" s="377">
        <f>IF(KR$19-'様式３（療養者名簿）（⑤の場合）'!$BD37+1&lt;=15,IF(KR$19&gt;='様式３（療養者名簿）（⑤の場合）'!$BD37,IF(KR$19&lt;='様式３（療養者名簿）（⑤の場合）'!$BE37,1,0),0),0)</f>
        <v>0</v>
      </c>
      <c r="KS32" s="377">
        <f>IF(KS$19-'様式３（療養者名簿）（⑤の場合）'!$BD37+1&lt;=15,IF(KS$19&gt;='様式３（療養者名簿）（⑤の場合）'!$BD37,IF(KS$19&lt;='様式３（療養者名簿）（⑤の場合）'!$BE37,1,0),0),0)</f>
        <v>0</v>
      </c>
      <c r="KT32" s="377">
        <f>IF(KT$19-'様式３（療養者名簿）（⑤の場合）'!$BD37+1&lt;=15,IF(KT$19&gt;='様式３（療養者名簿）（⑤の場合）'!$BD37,IF(KT$19&lt;='様式３（療養者名簿）（⑤の場合）'!$BE37,1,0),0),0)</f>
        <v>0</v>
      </c>
      <c r="KU32" s="377">
        <f>IF(KU$19-'様式３（療養者名簿）（⑤の場合）'!$BD37+1&lt;=15,IF(KU$19&gt;='様式３（療養者名簿）（⑤の場合）'!$BD37,IF(KU$19&lt;='様式３（療養者名簿）（⑤の場合）'!$BE37,1,0),0),0)</f>
        <v>0</v>
      </c>
      <c r="KV32" s="377">
        <f>IF(KV$19-'様式３（療養者名簿）（⑤の場合）'!$BD37+1&lt;=15,IF(KV$19&gt;='様式３（療養者名簿）（⑤の場合）'!$BD37,IF(KV$19&lt;='様式３（療養者名簿）（⑤の場合）'!$BE37,1,0),0),0)</f>
        <v>0</v>
      </c>
      <c r="KW32" s="377">
        <f>IF(KW$19-'様式３（療養者名簿）（⑤の場合）'!$BD37+1&lt;=15,IF(KW$19&gt;='様式３（療養者名簿）（⑤の場合）'!$BD37,IF(KW$19&lt;='様式３（療養者名簿）（⑤の場合）'!$BE37,1,0),0),0)</f>
        <v>0</v>
      </c>
      <c r="KX32" s="377">
        <f>IF(KX$19-'様式３（療養者名簿）（⑤の場合）'!$BD37+1&lt;=15,IF(KX$19&gt;='様式３（療養者名簿）（⑤の場合）'!$BD37,IF(KX$19&lt;='様式３（療養者名簿）（⑤の場合）'!$BE37,1,0),0),0)</f>
        <v>0</v>
      </c>
      <c r="KY32" s="377">
        <f>IF(KY$19-'様式３（療養者名簿）（⑤の場合）'!$BD37+1&lt;=15,IF(KY$19&gt;='様式３（療養者名簿）（⑤の場合）'!$BD37,IF(KY$19&lt;='様式３（療養者名簿）（⑤の場合）'!$BE37,1,0),0),0)</f>
        <v>0</v>
      </c>
      <c r="KZ32" s="377">
        <f>IF(KZ$19-'様式３（療養者名簿）（⑤の場合）'!$BD37+1&lt;=15,IF(KZ$19&gt;='様式３（療養者名簿）（⑤の場合）'!$BD37,IF(KZ$19&lt;='様式３（療養者名簿）（⑤の場合）'!$BE37,1,0),0),0)</f>
        <v>0</v>
      </c>
      <c r="LA32" s="377">
        <f>IF(LA$19-'様式３（療養者名簿）（⑤の場合）'!$BD37+1&lt;=15,IF(LA$19&gt;='様式３（療養者名簿）（⑤の場合）'!$BD37,IF(LA$19&lt;='様式３（療養者名簿）（⑤の場合）'!$BE37,1,0),0),0)</f>
        <v>0</v>
      </c>
      <c r="LB32" s="377">
        <f>IF(LB$19-'様式３（療養者名簿）（⑤の場合）'!$BD37+1&lt;=15,IF(LB$19&gt;='様式３（療養者名簿）（⑤の場合）'!$BD37,IF(LB$19&lt;='様式３（療養者名簿）（⑤の場合）'!$BE37,1,0),0),0)</f>
        <v>0</v>
      </c>
      <c r="LC32" s="377">
        <f>IF(LC$19-'様式３（療養者名簿）（⑤の場合）'!$BD37+1&lt;=15,IF(LC$19&gt;='様式３（療養者名簿）（⑤の場合）'!$BD37,IF(LC$19&lt;='様式３（療養者名簿）（⑤の場合）'!$BE37,1,0),0),0)</f>
        <v>0</v>
      </c>
      <c r="LD32" s="377">
        <f>IF(LD$19-'様式３（療養者名簿）（⑤の場合）'!$BD37+1&lt;=15,IF(LD$19&gt;='様式３（療養者名簿）（⑤の場合）'!$BD37,IF(LD$19&lt;='様式３（療養者名簿）（⑤の場合）'!$BE37,1,0),0),0)</f>
        <v>0</v>
      </c>
      <c r="LE32" s="377">
        <f>IF(LE$19-'様式３（療養者名簿）（⑤の場合）'!$BD37+1&lt;=15,IF(LE$19&gt;='様式３（療養者名簿）（⑤の場合）'!$BD37,IF(LE$19&lt;='様式３（療養者名簿）（⑤の場合）'!$BE37,1,0),0),0)</f>
        <v>0</v>
      </c>
      <c r="LF32" s="377">
        <f>IF(LF$19-'様式３（療養者名簿）（⑤の場合）'!$BD37+1&lt;=15,IF(LF$19&gt;='様式３（療養者名簿）（⑤の場合）'!$BD37,IF(LF$19&lt;='様式３（療養者名簿）（⑤の場合）'!$BE37,1,0),0),0)</f>
        <v>0</v>
      </c>
      <c r="LG32" s="377">
        <f>IF(LG$19-'様式３（療養者名簿）（⑤の場合）'!$BD37+1&lt;=15,IF(LG$19&gt;='様式３（療養者名簿）（⑤の場合）'!$BD37,IF(LG$19&lt;='様式３（療養者名簿）（⑤の場合）'!$BE37,1,0),0),0)</f>
        <v>0</v>
      </c>
      <c r="LH32" s="377">
        <f>IF(LH$19-'様式３（療養者名簿）（⑤の場合）'!$BD37+1&lt;=15,IF(LH$19&gt;='様式３（療養者名簿）（⑤の場合）'!$BD37,IF(LH$19&lt;='様式３（療養者名簿）（⑤の場合）'!$BE37,1,0),0),0)</f>
        <v>0</v>
      </c>
      <c r="LI32" s="377">
        <f>IF(LI$19-'様式３（療養者名簿）（⑤の場合）'!$BD37+1&lt;=15,IF(LI$19&gt;='様式３（療養者名簿）（⑤の場合）'!$BD37,IF(LI$19&lt;='様式３（療養者名簿）（⑤の場合）'!$BE37,1,0),0),0)</f>
        <v>0</v>
      </c>
      <c r="LJ32" s="377">
        <f>IF(LJ$19-'様式３（療養者名簿）（⑤の場合）'!$BD37+1&lt;=15,IF(LJ$19&gt;='様式３（療養者名簿）（⑤の場合）'!$BD37,IF(LJ$19&lt;='様式３（療養者名簿）（⑤の場合）'!$BE37,1,0),0),0)</f>
        <v>0</v>
      </c>
      <c r="LK32" s="377">
        <f>IF(LK$19-'様式３（療養者名簿）（⑤の場合）'!$BD37+1&lt;=15,IF(LK$19&gt;='様式３（療養者名簿）（⑤の場合）'!$BD37,IF(LK$19&lt;='様式３（療養者名簿）（⑤の場合）'!$BE37,1,0),0),0)</f>
        <v>0</v>
      </c>
      <c r="LL32" s="377">
        <f>IF(LL$19-'様式３（療養者名簿）（⑤の場合）'!$BD37+1&lt;=15,IF(LL$19&gt;='様式３（療養者名簿）（⑤の場合）'!$BD37,IF(LL$19&lt;='様式３（療養者名簿）（⑤の場合）'!$BE37,1,0),0),0)</f>
        <v>0</v>
      </c>
      <c r="LM32" s="377">
        <f>IF(LM$19-'様式３（療養者名簿）（⑤の場合）'!$BD37+1&lt;=15,IF(LM$19&gt;='様式３（療養者名簿）（⑤の場合）'!$BD37,IF(LM$19&lt;='様式３（療養者名簿）（⑤の場合）'!$BE37,1,0),0),0)</f>
        <v>0</v>
      </c>
      <c r="LN32" s="377">
        <f>IF(LN$19-'様式３（療養者名簿）（⑤の場合）'!$BD37+1&lt;=15,IF(LN$19&gt;='様式３（療養者名簿）（⑤の場合）'!$BD37,IF(LN$19&lt;='様式３（療養者名簿）（⑤の場合）'!$BE37,1,0),0),0)</f>
        <v>0</v>
      </c>
      <c r="LO32" s="377">
        <f>IF(LO$19-'様式３（療養者名簿）（⑤の場合）'!$BD37+1&lt;=15,IF(LO$19&gt;='様式３（療養者名簿）（⑤の場合）'!$BD37,IF(LO$19&lt;='様式３（療養者名簿）（⑤の場合）'!$BE37,1,0),0),0)</f>
        <v>0</v>
      </c>
      <c r="LP32" s="377">
        <f>IF(LP$19-'様式３（療養者名簿）（⑤の場合）'!$BD37+1&lt;=15,IF(LP$19&gt;='様式３（療養者名簿）（⑤の場合）'!$BD37,IF(LP$19&lt;='様式３（療養者名簿）（⑤の場合）'!$BE37,1,0),0),0)</f>
        <v>0</v>
      </c>
      <c r="LQ32" s="377">
        <f>IF(LQ$19-'様式３（療養者名簿）（⑤の場合）'!$BD37+1&lt;=15,IF(LQ$19&gt;='様式３（療養者名簿）（⑤の場合）'!$BD37,IF(LQ$19&lt;='様式３（療養者名簿）（⑤の場合）'!$BE37,1,0),0),0)</f>
        <v>0</v>
      </c>
      <c r="LR32" s="377">
        <f>IF(LR$19-'様式３（療養者名簿）（⑤の場合）'!$BD37+1&lt;=15,IF(LR$19&gt;='様式３（療養者名簿）（⑤の場合）'!$BD37,IF(LR$19&lt;='様式３（療養者名簿）（⑤の場合）'!$BE37,1,0),0),0)</f>
        <v>0</v>
      </c>
      <c r="LS32" s="377">
        <f>IF(LS$19-'様式３（療養者名簿）（⑤の場合）'!$BD37+1&lt;=15,IF(LS$19&gt;='様式３（療養者名簿）（⑤の場合）'!$BD37,IF(LS$19&lt;='様式３（療養者名簿）（⑤の場合）'!$BE37,1,0),0),0)</f>
        <v>0</v>
      </c>
      <c r="LT32" s="377">
        <f>IF(LT$19-'様式３（療養者名簿）（⑤の場合）'!$BD37+1&lt;=15,IF(LT$19&gt;='様式３（療養者名簿）（⑤の場合）'!$BD37,IF(LT$19&lt;='様式３（療養者名簿）（⑤の場合）'!$BE37,1,0),0),0)</f>
        <v>0</v>
      </c>
      <c r="LU32" s="377">
        <f>IF(LU$19-'様式３（療養者名簿）（⑤の場合）'!$BD37+1&lt;=15,IF(LU$19&gt;='様式３（療養者名簿）（⑤の場合）'!$BD37,IF(LU$19&lt;='様式３（療養者名簿）（⑤の場合）'!$BE37,1,0),0),0)</f>
        <v>0</v>
      </c>
      <c r="LV32" s="377">
        <f>IF(LV$19-'様式３（療養者名簿）（⑤の場合）'!$BD37+1&lt;=15,IF(LV$19&gt;='様式３（療養者名簿）（⑤の場合）'!$BD37,IF(LV$19&lt;='様式３（療養者名簿）（⑤の場合）'!$BE37,1,0),0),0)</f>
        <v>0</v>
      </c>
      <c r="LW32" s="377">
        <f>IF(LW$19-'様式３（療養者名簿）（⑤の場合）'!$BD37+1&lt;=15,IF(LW$19&gt;='様式３（療養者名簿）（⑤の場合）'!$BD37,IF(LW$19&lt;='様式３（療養者名簿）（⑤の場合）'!$BE37,1,0),0),0)</f>
        <v>0</v>
      </c>
      <c r="LX32" s="377">
        <f>IF(LX$19-'様式３（療養者名簿）（⑤の場合）'!$BD37+1&lt;=15,IF(LX$19&gt;='様式３（療養者名簿）（⑤の場合）'!$BD37,IF(LX$19&lt;='様式３（療養者名簿）（⑤の場合）'!$BE37,1,0),0),0)</f>
        <v>0</v>
      </c>
      <c r="LY32" s="377">
        <f>IF(LY$19-'様式３（療養者名簿）（⑤の場合）'!$BD37+1&lt;=15,IF(LY$19&gt;='様式３（療養者名簿）（⑤の場合）'!$BD37,IF(LY$19&lt;='様式３（療養者名簿）（⑤の場合）'!$BE37,1,0),0),0)</f>
        <v>0</v>
      </c>
      <c r="LZ32" s="377">
        <f>IF(LZ$19-'様式３（療養者名簿）（⑤の場合）'!$BD37+1&lt;=15,IF(LZ$19&gt;='様式３（療養者名簿）（⑤の場合）'!$BD37,IF(LZ$19&lt;='様式３（療養者名簿）（⑤の場合）'!$BE37,1,0),0),0)</f>
        <v>0</v>
      </c>
      <c r="MA32" s="377">
        <f>IF(MA$19-'様式３（療養者名簿）（⑤の場合）'!$BD37+1&lt;=15,IF(MA$19&gt;='様式３（療養者名簿）（⑤の場合）'!$BD37,IF(MA$19&lt;='様式３（療養者名簿）（⑤の場合）'!$BE37,1,0),0),0)</f>
        <v>0</v>
      </c>
      <c r="MB32" s="377">
        <f>IF(MB$19-'様式３（療養者名簿）（⑤の場合）'!$BD37+1&lt;=15,IF(MB$19&gt;='様式３（療養者名簿）（⑤の場合）'!$BD37,IF(MB$19&lt;='様式３（療養者名簿）（⑤の場合）'!$BE37,1,0),0),0)</f>
        <v>0</v>
      </c>
      <c r="MC32" s="377">
        <f>IF(MC$19-'様式３（療養者名簿）（⑤の場合）'!$BD37+1&lt;=15,IF(MC$19&gt;='様式３（療養者名簿）（⑤の場合）'!$BD37,IF(MC$19&lt;='様式３（療養者名簿）（⑤の場合）'!$BE37,1,0),0),0)</f>
        <v>0</v>
      </c>
      <c r="MD32" s="377">
        <f>IF(MD$19-'様式３（療養者名簿）（⑤の場合）'!$BD37+1&lt;=15,IF(MD$19&gt;='様式３（療養者名簿）（⑤の場合）'!$BD37,IF(MD$19&lt;='様式３（療養者名簿）（⑤の場合）'!$BE37,1,0),0),0)</f>
        <v>0</v>
      </c>
      <c r="ME32" s="377">
        <f>IF(ME$19-'様式３（療養者名簿）（⑤の場合）'!$BD37+1&lt;=15,IF(ME$19&gt;='様式３（療養者名簿）（⑤の場合）'!$BD37,IF(ME$19&lt;='様式３（療養者名簿）（⑤の場合）'!$BE37,1,0),0),0)</f>
        <v>0</v>
      </c>
      <c r="MF32" s="377">
        <f>IF(MF$19-'様式３（療養者名簿）（⑤の場合）'!$BD37+1&lt;=15,IF(MF$19&gt;='様式３（療養者名簿）（⑤の場合）'!$BD37,IF(MF$19&lt;='様式３（療養者名簿）（⑤の場合）'!$BE37,1,0),0),0)</f>
        <v>0</v>
      </c>
      <c r="MG32" s="377">
        <f>IF(MG$19-'様式３（療養者名簿）（⑤の場合）'!$BD37+1&lt;=15,IF(MG$19&gt;='様式３（療養者名簿）（⑤の場合）'!$BD37,IF(MG$19&lt;='様式３（療養者名簿）（⑤の場合）'!$BE37,1,0),0),0)</f>
        <v>0</v>
      </c>
      <c r="MH32" s="377">
        <f>IF(MH$19-'様式３（療養者名簿）（⑤の場合）'!$BD37+1&lt;=15,IF(MH$19&gt;='様式３（療養者名簿）（⑤の場合）'!$BD37,IF(MH$19&lt;='様式３（療養者名簿）（⑤の場合）'!$BE37,1,0),0),0)</f>
        <v>0</v>
      </c>
      <c r="MI32" s="377">
        <f>IF(MI$19-'様式３（療養者名簿）（⑤の場合）'!$BD37+1&lt;=15,IF(MI$19&gt;='様式３（療養者名簿）（⑤の場合）'!$BD37,IF(MI$19&lt;='様式３（療養者名簿）（⑤の場合）'!$BE37,1,0),0),0)</f>
        <v>0</v>
      </c>
      <c r="MJ32" s="377">
        <f>IF(MJ$19-'様式３（療養者名簿）（⑤の場合）'!$BD37+1&lt;=15,IF(MJ$19&gt;='様式３（療養者名簿）（⑤の場合）'!$BD37,IF(MJ$19&lt;='様式３（療養者名簿）（⑤の場合）'!$BE37,1,0),0),0)</f>
        <v>0</v>
      </c>
      <c r="MK32" s="377">
        <f>IF(MK$19-'様式３（療養者名簿）（⑤の場合）'!$BD37+1&lt;=15,IF(MK$19&gt;='様式３（療養者名簿）（⑤の場合）'!$BD37,IF(MK$19&lt;='様式３（療養者名簿）（⑤の場合）'!$BE37,1,0),0),0)</f>
        <v>0</v>
      </c>
      <c r="ML32" s="377">
        <f>IF(ML$19-'様式３（療養者名簿）（⑤の場合）'!$BD37+1&lt;=15,IF(ML$19&gt;='様式３（療養者名簿）（⑤の場合）'!$BD37,IF(ML$19&lt;='様式３（療養者名簿）（⑤の場合）'!$BE37,1,0),0),0)</f>
        <v>0</v>
      </c>
      <c r="MM32" s="377">
        <f>IF(MM$19-'様式３（療養者名簿）（⑤の場合）'!$BD37+1&lt;=15,IF(MM$19&gt;='様式３（療養者名簿）（⑤の場合）'!$BD37,IF(MM$19&lt;='様式３（療養者名簿）（⑤の場合）'!$BE37,1,0),0),0)</f>
        <v>0</v>
      </c>
      <c r="MN32" s="377">
        <f>IF(MN$19-'様式３（療養者名簿）（⑤の場合）'!$BD37+1&lt;=15,IF(MN$19&gt;='様式３（療養者名簿）（⑤の場合）'!$BD37,IF(MN$19&lt;='様式３（療養者名簿）（⑤の場合）'!$BE37,1,0),0),0)</f>
        <v>0</v>
      </c>
      <c r="MO32" s="377">
        <f>IF(MO$19-'様式３（療養者名簿）（⑤の場合）'!$BD37+1&lt;=15,IF(MO$19&gt;='様式３（療養者名簿）（⑤の場合）'!$BD37,IF(MO$19&lt;='様式３（療養者名簿）（⑤の場合）'!$BE37,1,0),0),0)</f>
        <v>0</v>
      </c>
      <c r="MP32" s="377">
        <f>IF(MP$19-'様式３（療養者名簿）（⑤の場合）'!$BD37+1&lt;=15,IF(MP$19&gt;='様式３（療養者名簿）（⑤の場合）'!$BD37,IF(MP$19&lt;='様式３（療養者名簿）（⑤の場合）'!$BE37,1,0),0),0)</f>
        <v>0</v>
      </c>
      <c r="MQ32" s="377">
        <f>IF(MQ$19-'様式３（療養者名簿）（⑤の場合）'!$BD37+1&lt;=15,IF(MQ$19&gt;='様式３（療養者名簿）（⑤の場合）'!$BD37,IF(MQ$19&lt;='様式３（療養者名簿）（⑤の場合）'!$BE37,1,0),0),0)</f>
        <v>0</v>
      </c>
      <c r="MR32" s="377">
        <f>IF(MR$19-'様式３（療養者名簿）（⑤の場合）'!$BD37+1&lt;=15,IF(MR$19&gt;='様式３（療養者名簿）（⑤の場合）'!$BD37,IF(MR$19&lt;='様式３（療養者名簿）（⑤の場合）'!$BE37,1,0),0),0)</f>
        <v>0</v>
      </c>
      <c r="MS32" s="377">
        <f>IF(MS$19-'様式３（療養者名簿）（⑤の場合）'!$BD37+1&lt;=15,IF(MS$19&gt;='様式３（療養者名簿）（⑤の場合）'!$BD37,IF(MS$19&lt;='様式３（療養者名簿）（⑤の場合）'!$BE37,1,0),0),0)</f>
        <v>0</v>
      </c>
      <c r="MT32" s="377">
        <f>IF(MT$19-'様式３（療養者名簿）（⑤の場合）'!$BD37+1&lt;=15,IF(MT$19&gt;='様式３（療養者名簿）（⑤の場合）'!$BD37,IF(MT$19&lt;='様式３（療養者名簿）（⑤の場合）'!$BE37,1,0),0),0)</f>
        <v>0</v>
      </c>
      <c r="MU32" s="377">
        <f>IF(MU$19-'様式３（療養者名簿）（⑤の場合）'!$BD37+1&lt;=15,IF(MU$19&gt;='様式３（療養者名簿）（⑤の場合）'!$BD37,IF(MU$19&lt;='様式３（療養者名簿）（⑤の場合）'!$BE37,1,0),0),0)</f>
        <v>0</v>
      </c>
      <c r="MV32" s="377">
        <f>IF(MV$19-'様式３（療養者名簿）（⑤の場合）'!$BD37+1&lt;=15,IF(MV$19&gt;='様式３（療養者名簿）（⑤の場合）'!$BD37,IF(MV$19&lt;='様式３（療養者名簿）（⑤の場合）'!$BE37,1,0),0),0)</f>
        <v>0</v>
      </c>
      <c r="MW32" s="377">
        <f>IF(MW$19-'様式３（療養者名簿）（⑤の場合）'!$BD37+1&lt;=15,IF(MW$19&gt;='様式３（療養者名簿）（⑤の場合）'!$BD37,IF(MW$19&lt;='様式３（療養者名簿）（⑤の場合）'!$BE37,1,0),0),0)</f>
        <v>0</v>
      </c>
      <c r="MX32" s="377">
        <f>IF(MX$19-'様式３（療養者名簿）（⑤の場合）'!$BD37+1&lt;=15,IF(MX$19&gt;='様式３（療養者名簿）（⑤の場合）'!$BD37,IF(MX$19&lt;='様式３（療養者名簿）（⑤の場合）'!$BE37,1,0),0),0)</f>
        <v>0</v>
      </c>
      <c r="MY32" s="377">
        <f>IF(MY$19-'様式３（療養者名簿）（⑤の場合）'!$BD37+1&lt;=15,IF(MY$19&gt;='様式３（療養者名簿）（⑤の場合）'!$BD37,IF(MY$19&lt;='様式３（療養者名簿）（⑤の場合）'!$BE37,1,0),0),0)</f>
        <v>0</v>
      </c>
      <c r="MZ32" s="377">
        <f>IF(MZ$19-'様式３（療養者名簿）（⑤の場合）'!$BD37+1&lt;=15,IF(MZ$19&gt;='様式３（療養者名簿）（⑤の場合）'!$BD37,IF(MZ$19&lt;='様式３（療養者名簿）（⑤の場合）'!$BE37,1,0),0),0)</f>
        <v>0</v>
      </c>
      <c r="NA32" s="377">
        <f>IF(NA$19-'様式３（療養者名簿）（⑤の場合）'!$BD37+1&lt;=15,IF(NA$19&gt;='様式３（療養者名簿）（⑤の場合）'!$BD37,IF(NA$19&lt;='様式３（療養者名簿）（⑤の場合）'!$BE37,1,0),0),0)</f>
        <v>0</v>
      </c>
      <c r="NB32" s="377">
        <f>IF(NB$19-'様式３（療養者名簿）（⑤の場合）'!$BD37+1&lt;=15,IF(NB$19&gt;='様式３（療養者名簿）（⑤の場合）'!$BD37,IF(NB$19&lt;='様式３（療養者名簿）（⑤の場合）'!$BE37,1,0),0),0)</f>
        <v>0</v>
      </c>
      <c r="NC32" s="257">
        <f>IF(NC$19-'様式３（療養者名簿）（⑤の場合）'!$BD37+1&lt;=15,IF(NC$19&gt;='様式３（療養者名簿）（⑤の場合）'!$BD37,IF(NC$19&lt;='様式３（療養者名簿）（⑤の場合）'!$BE37,1,0),0),0)</f>
        <v>0</v>
      </c>
      <c r="ND32" s="257">
        <f>IF(ND$19-'様式３（療養者名簿）（⑤の場合）'!$BD37+1&lt;=15,IF(ND$19&gt;='様式３（療養者名簿）（⑤の場合）'!$BD37,IF(ND$19&lt;='様式３（療養者名簿）（⑤の場合）'!$BE37,1,0),0),0)</f>
        <v>0</v>
      </c>
      <c r="NE32" s="257">
        <f>IF(NE$19-'様式３（療養者名簿）（⑤の場合）'!$BD37+1&lt;=15,IF(NE$19&gt;='様式３（療養者名簿）（⑤の場合）'!$BD37,IF(NE$19&lt;='様式３（療養者名簿）（⑤の場合）'!$BE37,1,0),0),0)</f>
        <v>0</v>
      </c>
      <c r="NF32" s="257">
        <f>IF(NF$19-'様式３（療養者名簿）（⑤の場合）'!$BD37+1&lt;=15,IF(NF$19&gt;='様式３（療養者名簿）（⑤の場合）'!$BD37,IF(NF$19&lt;='様式３（療養者名簿）（⑤の場合）'!$BE37,1,0),0),0)</f>
        <v>0</v>
      </c>
      <c r="NG32" s="257">
        <f>IF(NG$19-'様式３（療養者名簿）（⑤の場合）'!$BD37+1&lt;=15,IF(NG$19&gt;='様式３（療養者名簿）（⑤の場合）'!$BD37,IF(NG$19&lt;='様式３（療養者名簿）（⑤の場合）'!$BE37,1,0),0),0)</f>
        <v>0</v>
      </c>
      <c r="NH32" s="257">
        <f>IF(NH$19-'様式３（療養者名簿）（⑤の場合）'!$BD37+1&lt;=15,IF(NH$19&gt;='様式３（療養者名簿）（⑤の場合）'!$BD37,IF(NH$19&lt;='様式３（療養者名簿）（⑤の場合）'!$BE37,1,0),0),0)</f>
        <v>0</v>
      </c>
      <c r="NI32" s="257">
        <f>IF(NI$19-'様式３（療養者名簿）（⑤の場合）'!$BD37+1&lt;=15,IF(NI$19&gt;='様式３（療養者名簿）（⑤の場合）'!$BD37,IF(NI$19&lt;='様式３（療養者名簿）（⑤の場合）'!$BE37,1,0),0),0)</f>
        <v>0</v>
      </c>
      <c r="NJ32" s="257">
        <f>IF(NJ$19-'様式３（療養者名簿）（⑤の場合）'!$BD37+1&lt;=15,IF(NJ$19&gt;='様式３（療養者名簿）（⑤の場合）'!$BD37,IF(NJ$19&lt;='様式３（療養者名簿）（⑤の場合）'!$BE37,1,0),0),0)</f>
        <v>0</v>
      </c>
      <c r="NK32" s="257">
        <f>IF(NK$19-'様式３（療養者名簿）（⑤の場合）'!$BD37+1&lt;=15,IF(NK$19&gt;='様式３（療養者名簿）（⑤の場合）'!$BD37,IF(NK$19&lt;='様式３（療養者名簿）（⑤の場合）'!$BE37,1,0),0),0)</f>
        <v>0</v>
      </c>
      <c r="NL32" s="257">
        <f>IF(NL$19-'様式３（療養者名簿）（⑤の場合）'!$BD37+1&lt;=15,IF(NL$19&gt;='様式３（療養者名簿）（⑤の場合）'!$BD37,IF(NL$19&lt;='様式３（療養者名簿）（⑤の場合）'!$BE37,1,0),0),0)</f>
        <v>0</v>
      </c>
      <c r="NM32" s="257">
        <f>IF(NM$19-'様式３（療養者名簿）（⑤の場合）'!$BD37+1&lt;=15,IF(NM$19&gt;='様式３（療養者名簿）（⑤の場合）'!$BD37,IF(NM$19&lt;='様式３（療養者名簿）（⑤の場合）'!$BE37,1,0),0),0)</f>
        <v>0</v>
      </c>
      <c r="NN32" s="257">
        <f>IF(NN$19-'様式３（療養者名簿）（⑤の場合）'!$BD37+1&lt;=15,IF(NN$19&gt;='様式３（療養者名簿）（⑤の場合）'!$BD37,IF(NN$19&lt;='様式３（療養者名簿）（⑤の場合）'!$BE37,1,0),0),0)</f>
        <v>0</v>
      </c>
      <c r="NO32" s="257">
        <f>IF(NO$19-'様式３（療養者名簿）（⑤の場合）'!$BD37+1&lt;=15,IF(NO$19&gt;='様式３（療養者名簿）（⑤の場合）'!$BD37,IF(NO$19&lt;='様式３（療養者名簿）（⑤の場合）'!$BE37,1,0),0),0)</f>
        <v>0</v>
      </c>
      <c r="NP32" s="257">
        <f>IF(NP$19-'様式３（療養者名簿）（⑤の場合）'!$BD37+1&lt;=15,IF(NP$19&gt;='様式３（療養者名簿）（⑤の場合）'!$BD37,IF(NP$19&lt;='様式３（療養者名簿）（⑤の場合）'!$BE37,1,0),0),0)</f>
        <v>0</v>
      </c>
      <c r="NQ32" s="257">
        <f>IF(NQ$19-'様式３（療養者名簿）（⑤の場合）'!$BD37+1&lt;=15,IF(NQ$19&gt;='様式３（療養者名簿）（⑤の場合）'!$BD37,IF(NQ$19&lt;='様式３（療養者名簿）（⑤の場合）'!$BE37,1,0),0),0)</f>
        <v>0</v>
      </c>
      <c r="NR32" s="257">
        <f>IF(NR$19-'様式３（療養者名簿）（⑤の場合）'!$BD37+1&lt;=15,IF(NR$19&gt;='様式３（療養者名簿）（⑤の場合）'!$BD37,IF(NR$19&lt;='様式３（療養者名簿）（⑤の場合）'!$BE37,1,0),0),0)</f>
        <v>0</v>
      </c>
      <c r="NS32" s="257">
        <f>IF(NS$19-'様式３（療養者名簿）（⑤の場合）'!$BD37+1&lt;=15,IF(NS$19&gt;='様式３（療養者名簿）（⑤の場合）'!$BD37,IF(NS$19&lt;='様式３（療養者名簿）（⑤の場合）'!$BE37,1,0),0),0)</f>
        <v>0</v>
      </c>
      <c r="NT32" s="257">
        <f>IF(NT$19-'様式３（療養者名簿）（⑤の場合）'!$BD37+1&lt;=15,IF(NT$19&gt;='様式３（療養者名簿）（⑤の場合）'!$BD37,IF(NT$19&lt;='様式３（療養者名簿）（⑤の場合）'!$BE37,1,0),0),0)</f>
        <v>0</v>
      </c>
      <c r="NU32" s="257">
        <f>IF(NU$19-'様式３（療養者名簿）（⑤の場合）'!$BD37+1&lt;=15,IF(NU$19&gt;='様式３（療養者名簿）（⑤の場合）'!$BD37,IF(NU$19&lt;='様式３（療養者名簿）（⑤の場合）'!$BE37,1,0),0),0)</f>
        <v>0</v>
      </c>
      <c r="NV32" s="257">
        <f>IF(NV$19-'様式３（療養者名簿）（⑤の場合）'!$BD37+1&lt;=15,IF(NV$19&gt;='様式３（療養者名簿）（⑤の場合）'!$BD37,IF(NV$19&lt;='様式３（療養者名簿）（⑤の場合）'!$BE37,1,0),0),0)</f>
        <v>0</v>
      </c>
      <c r="NW32" s="257">
        <f>IF(NW$19-'様式３（療養者名簿）（⑤の場合）'!$BD37+1&lt;=15,IF(NW$19&gt;='様式３（療養者名簿）（⑤の場合）'!$BD37,IF(NW$19&lt;='様式３（療養者名簿）（⑤の場合）'!$BE37,1,0),0),0)</f>
        <v>0</v>
      </c>
      <c r="NX32" s="257">
        <f>IF(NX$19-'様式３（療養者名簿）（⑤の場合）'!$BD37+1&lt;=15,IF(NX$19&gt;='様式３（療養者名簿）（⑤の場合）'!$BD37,IF(NX$19&lt;='様式３（療養者名簿）（⑤の場合）'!$BE37,1,0),0),0)</f>
        <v>0</v>
      </c>
      <c r="NY32" s="257">
        <f>IF(NY$19-'様式３（療養者名簿）（⑤の場合）'!$BD37+1&lt;=15,IF(NY$19&gt;='様式３（療養者名簿）（⑤の場合）'!$BD37,IF(NY$19&lt;='様式３（療養者名簿）（⑤の場合）'!$BE37,1,0),0),0)</f>
        <v>0</v>
      </c>
      <c r="NZ32" s="257">
        <f>IF(NZ$19-'様式３（療養者名簿）（⑤の場合）'!$BD37+1&lt;=15,IF(NZ$19&gt;='様式３（療養者名簿）（⑤の場合）'!$BD37,IF(NZ$19&lt;='様式３（療養者名簿）（⑤の場合）'!$BE37,1,0),0),0)</f>
        <v>0</v>
      </c>
      <c r="OA32" s="257">
        <f>IF(OA$19-'様式３（療養者名簿）（⑤の場合）'!$BD37+1&lt;=15,IF(OA$19&gt;='様式３（療養者名簿）（⑤の場合）'!$BD37,IF(OA$19&lt;='様式３（療養者名簿）（⑤の場合）'!$BE37,1,0),0),0)</f>
        <v>0</v>
      </c>
      <c r="OB32" s="257">
        <f>IF(OB$19-'様式３（療養者名簿）（⑤の場合）'!$BD37+1&lt;=15,IF(OB$19&gt;='様式３（療養者名簿）（⑤の場合）'!$BD37,IF(OB$19&lt;='様式３（療養者名簿）（⑤の場合）'!$BE37,1,0),0),0)</f>
        <v>0</v>
      </c>
      <c r="OC32" s="257">
        <f>IF(OC$19-'様式３（療養者名簿）（⑤の場合）'!$BD37+1&lt;=15,IF(OC$19&gt;='様式３（療養者名簿）（⑤の場合）'!$BD37,IF(OC$19&lt;='様式３（療養者名簿）（⑤の場合）'!$BE37,1,0),0),0)</f>
        <v>0</v>
      </c>
      <c r="OD32" s="257">
        <f>IF(OD$19-'様式３（療養者名簿）（⑤の場合）'!$BD37+1&lt;=15,IF(OD$19&gt;='様式３（療養者名簿）（⑤の場合）'!$BD37,IF(OD$19&lt;='様式３（療養者名簿）（⑤の場合）'!$BE37,1,0),0),0)</f>
        <v>0</v>
      </c>
      <c r="OE32" s="257">
        <f>IF(OE$19-'様式３（療養者名簿）（⑤の場合）'!$BD37+1&lt;=15,IF(OE$19&gt;='様式３（療養者名簿）（⑤の場合）'!$BD37,IF(OE$19&lt;='様式３（療養者名簿）（⑤の場合）'!$BE37,1,0),0),0)</f>
        <v>0</v>
      </c>
      <c r="OF32" s="257">
        <f>IF(OF$19-'様式３（療養者名簿）（⑤の場合）'!$BD37+1&lt;=15,IF(OF$19&gt;='様式３（療養者名簿）（⑤の場合）'!$BD37,IF(OF$19&lt;='様式３（療養者名簿）（⑤の場合）'!$BE37,1,0),0),0)</f>
        <v>0</v>
      </c>
      <c r="OG32" s="257">
        <f>IF(OG$19-'様式３（療養者名簿）（⑤の場合）'!$BD37+1&lt;=15,IF(OG$19&gt;='様式３（療養者名簿）（⑤の場合）'!$BD37,IF(OG$19&lt;='様式３（療養者名簿）（⑤の場合）'!$BE37,1,0),0),0)</f>
        <v>0</v>
      </c>
      <c r="OH32" s="257">
        <f>IF(OH$19-'様式３（療養者名簿）（⑤の場合）'!$BD37+1&lt;=15,IF(OH$19&gt;='様式３（療養者名簿）（⑤の場合）'!$BD37,IF(OH$19&lt;='様式３（療養者名簿）（⑤の場合）'!$BE37,1,0),0),0)</f>
        <v>0</v>
      </c>
      <c r="OI32" s="257">
        <f>IF(OI$19-'様式３（療養者名簿）（⑤の場合）'!$BD37+1&lt;=15,IF(OI$19&gt;='様式３（療養者名簿）（⑤の場合）'!$BD37,IF(OI$19&lt;='様式３（療養者名簿）（⑤の場合）'!$BE37,1,0),0),0)</f>
        <v>0</v>
      </c>
      <c r="OJ32" s="257">
        <f>IF(OJ$19-'様式３（療養者名簿）（⑤の場合）'!$BD37+1&lt;=15,IF(OJ$19&gt;='様式３（療養者名簿）（⑤の場合）'!$BD37,IF(OJ$19&lt;='様式３（療養者名簿）（⑤の場合）'!$BE37,1,0),0),0)</f>
        <v>0</v>
      </c>
      <c r="OK32" s="257">
        <f>IF(OK$19-'様式３（療養者名簿）（⑤の場合）'!$BD37+1&lt;=15,IF(OK$19&gt;='様式３（療養者名簿）（⑤の場合）'!$BD37,IF(OK$19&lt;='様式３（療養者名簿）（⑤の場合）'!$BE37,1,0),0),0)</f>
        <v>0</v>
      </c>
      <c r="OL32" s="257">
        <f>IF(OL$19-'様式３（療養者名簿）（⑤の場合）'!$BD37+1&lt;=15,IF(OL$19&gt;='様式３（療養者名簿）（⑤の場合）'!$BD37,IF(OL$19&lt;='様式３（療養者名簿）（⑤の場合）'!$BE37,1,0),0),0)</f>
        <v>0</v>
      </c>
      <c r="OM32" s="257">
        <f>IF(OM$19-'様式３（療養者名簿）（⑤の場合）'!$BD37+1&lt;=15,IF(OM$19&gt;='様式３（療養者名簿）（⑤の場合）'!$BD37,IF(OM$19&lt;='様式３（療養者名簿）（⑤の場合）'!$BE37,1,0),0),0)</f>
        <v>0</v>
      </c>
      <c r="ON32" s="257">
        <f>IF(ON$19-'様式３（療養者名簿）（⑤の場合）'!$BD37+1&lt;=15,IF(ON$19&gt;='様式３（療養者名簿）（⑤の場合）'!$BD37,IF(ON$19&lt;='様式３（療養者名簿）（⑤の場合）'!$BE37,1,0),0),0)</f>
        <v>0</v>
      </c>
      <c r="OO32" s="257">
        <f>IF(OO$19-'様式３（療養者名簿）（⑤の場合）'!$BD37+1&lt;=15,IF(OO$19&gt;='様式３（療養者名簿）（⑤の場合）'!$BD37,IF(OO$19&lt;='様式３（療養者名簿）（⑤の場合）'!$BE37,1,0),0),0)</f>
        <v>0</v>
      </c>
      <c r="OP32" s="257">
        <f>IF(OP$19-'様式３（療養者名簿）（⑤の場合）'!$BD37+1&lt;=15,IF(OP$19&gt;='様式３（療養者名簿）（⑤の場合）'!$BD37,IF(OP$19&lt;='様式３（療養者名簿）（⑤の場合）'!$BE37,1,0),0),0)</f>
        <v>0</v>
      </c>
      <c r="OQ32" s="257">
        <f>IF(OQ$19-'様式３（療養者名簿）（⑤の場合）'!$BD37+1&lt;=15,IF(OQ$19&gt;='様式３（療養者名簿）（⑤の場合）'!$BD37,IF(OQ$19&lt;='様式３（療養者名簿）（⑤の場合）'!$BE37,1,0),0),0)</f>
        <v>0</v>
      </c>
      <c r="OR32" s="257">
        <f>IF(OR$19-'様式３（療養者名簿）（⑤の場合）'!$BD37+1&lt;=15,IF(OR$19&gt;='様式３（療養者名簿）（⑤の場合）'!$BD37,IF(OR$19&lt;='様式３（療養者名簿）（⑤の場合）'!$BE37,1,0),0),0)</f>
        <v>0</v>
      </c>
      <c r="OS32" s="257">
        <f>IF(OS$19-'様式３（療養者名簿）（⑤の場合）'!$BD37+1&lt;=15,IF(OS$19&gt;='様式３（療養者名簿）（⑤の場合）'!$BD37,IF(OS$19&lt;='様式３（療養者名簿）（⑤の場合）'!$BE37,1,0),0),0)</f>
        <v>0</v>
      </c>
      <c r="OT32" s="257">
        <f>IF(OT$19-'様式３（療養者名簿）（⑤の場合）'!$BD37+1&lt;=15,IF(OT$19&gt;='様式３（療養者名簿）（⑤の場合）'!$BD37,IF(OT$19&lt;='様式３（療養者名簿）（⑤の場合）'!$BE37,1,0),0),0)</f>
        <v>0</v>
      </c>
      <c r="OU32" s="257">
        <f>IF(OU$19-'様式３（療養者名簿）（⑤の場合）'!$BD37+1&lt;=15,IF(OU$19&gt;='様式３（療養者名簿）（⑤の場合）'!$BD37,IF(OU$19&lt;='様式３（療養者名簿）（⑤の場合）'!$BE37,1,0),0),0)</f>
        <v>0</v>
      </c>
      <c r="OV32" s="257">
        <f>IF(OV$19-'様式３（療養者名簿）（⑤の場合）'!$BD37+1&lt;=15,IF(OV$19&gt;='様式３（療養者名簿）（⑤の場合）'!$BD37,IF(OV$19&lt;='様式３（療養者名簿）（⑤の場合）'!$BE37,1,0),0),0)</f>
        <v>0</v>
      </c>
      <c r="OW32" s="257">
        <f>IF(OW$19-'様式３（療養者名簿）（⑤の場合）'!$BD37+1&lt;=15,IF(OW$19&gt;='様式３（療養者名簿）（⑤の場合）'!$BD37,IF(OW$19&lt;='様式３（療養者名簿）（⑤の場合）'!$BE37,1,0),0),0)</f>
        <v>0</v>
      </c>
      <c r="OX32" s="257">
        <f>IF(OX$19-'様式３（療養者名簿）（⑤の場合）'!$BD37+1&lt;=15,IF(OX$19&gt;='様式３（療養者名簿）（⑤の場合）'!$BD37,IF(OX$19&lt;='様式３（療養者名簿）（⑤の場合）'!$BE37,1,0),0),0)</f>
        <v>0</v>
      </c>
      <c r="OY32" s="257">
        <f>IF(OY$19-'様式３（療養者名簿）（⑤の場合）'!$BD37+1&lt;=15,IF(OY$19&gt;='様式３（療養者名簿）（⑤の場合）'!$BD37,IF(OY$19&lt;='様式３（療養者名簿）（⑤の場合）'!$BE37,1,0),0),0)</f>
        <v>0</v>
      </c>
      <c r="OZ32" s="257">
        <f>IF(OZ$19-'様式３（療養者名簿）（⑤の場合）'!$BD37+1&lt;=15,IF(OZ$19&gt;='様式３（療養者名簿）（⑤の場合）'!$BD37,IF(OZ$19&lt;='様式３（療養者名簿）（⑤の場合）'!$BE37,1,0),0),0)</f>
        <v>0</v>
      </c>
      <c r="PA32" s="257">
        <f>IF(PA$19-'様式３（療養者名簿）（⑤の場合）'!$BD37+1&lt;=15,IF(PA$19&gt;='様式３（療養者名簿）（⑤の場合）'!$BD37,IF(PA$19&lt;='様式３（療養者名簿）（⑤の場合）'!$BE37,1,0),0),0)</f>
        <v>0</v>
      </c>
      <c r="PB32" s="257">
        <f>IF(PB$19-'様式３（療養者名簿）（⑤の場合）'!$BD37+1&lt;=15,IF(PB$19&gt;='様式３（療養者名簿）（⑤の場合）'!$BD37,IF(PB$19&lt;='様式３（療養者名簿）（⑤の場合）'!$BE37,1,0),0),0)</f>
        <v>0</v>
      </c>
      <c r="PC32" s="257">
        <f>IF(PC$19-'様式３（療養者名簿）（⑤の場合）'!$BD37+1&lt;=15,IF(PC$19&gt;='様式３（療養者名簿）（⑤の場合）'!$BD37,IF(PC$19&lt;='様式３（療養者名簿）（⑤の場合）'!$BE37,1,0),0),0)</f>
        <v>0</v>
      </c>
      <c r="PD32" s="257">
        <f>IF(PD$19-'様式３（療養者名簿）（⑤の場合）'!$BD37+1&lt;=15,IF(PD$19&gt;='様式３（療養者名簿）（⑤の場合）'!$BD37,IF(PD$19&lt;='様式３（療養者名簿）（⑤の場合）'!$BE37,1,0),0),0)</f>
        <v>0</v>
      </c>
      <c r="PE32" s="257">
        <f>IF(PE$19-'様式３（療養者名簿）（⑤の場合）'!$BD37+1&lt;=15,IF(PE$19&gt;='様式３（療養者名簿）（⑤の場合）'!$BD37,IF(PE$19&lt;='様式３（療養者名簿）（⑤の場合）'!$BE37,1,0),0),0)</f>
        <v>0</v>
      </c>
      <c r="PF32" s="257">
        <f>IF(PF$19-'様式３（療養者名簿）（⑤の場合）'!$BD37+1&lt;=15,IF(PF$19&gt;='様式３（療養者名簿）（⑤の場合）'!$BD37,IF(PF$19&lt;='様式３（療養者名簿）（⑤の場合）'!$BE37,1,0),0),0)</f>
        <v>0</v>
      </c>
      <c r="PG32" s="257">
        <f>IF(PG$19-'様式３（療養者名簿）（⑤の場合）'!$BD37+1&lt;=15,IF(PG$19&gt;='様式３（療養者名簿）（⑤の場合）'!$BD37,IF(PG$19&lt;='様式３（療養者名簿）（⑤の場合）'!$BE37,1,0),0),0)</f>
        <v>0</v>
      </c>
      <c r="PH32" s="257">
        <f>IF(PH$19-'様式３（療養者名簿）（⑤の場合）'!$BD37+1&lt;=15,IF(PH$19&gt;='様式３（療養者名簿）（⑤の場合）'!$BD37,IF(PH$19&lt;='様式３（療養者名簿）（⑤の場合）'!$BE37,1,0),0),0)</f>
        <v>0</v>
      </c>
      <c r="PI32" s="257">
        <f>IF(PI$19-'様式３（療養者名簿）（⑤の場合）'!$BD37+1&lt;=15,IF(PI$19&gt;='様式３（療養者名簿）（⑤の場合）'!$BD37,IF(PI$19&lt;='様式３（療養者名簿）（⑤の場合）'!$BE37,1,0),0),0)</f>
        <v>0</v>
      </c>
      <c r="PJ32" s="257">
        <f>IF(PJ$19-'様式３（療養者名簿）（⑤の場合）'!$BD37+1&lt;=15,IF(PJ$19&gt;='様式３（療養者名簿）（⑤の場合）'!$BD37,IF(PJ$19&lt;='様式３（療養者名簿）（⑤の場合）'!$BE37,1,0),0),0)</f>
        <v>0</v>
      </c>
      <c r="PK32" s="257">
        <f>IF(PK$19-'様式３（療養者名簿）（⑤の場合）'!$BD37+1&lt;=15,IF(PK$19&gt;='様式３（療養者名簿）（⑤の場合）'!$BD37,IF(PK$19&lt;='様式３（療養者名簿）（⑤の場合）'!$BE37,1,0),0),0)</f>
        <v>0</v>
      </c>
      <c r="PL32" s="257">
        <f>IF(PL$19-'様式３（療養者名簿）（⑤の場合）'!$BD37+1&lt;=15,IF(PL$19&gt;='様式３（療養者名簿）（⑤の場合）'!$BD37,IF(PL$19&lt;='様式３（療養者名簿）（⑤の場合）'!$BE37,1,0),0),0)</f>
        <v>0</v>
      </c>
      <c r="PM32" s="257">
        <f>IF(PM$19-'様式３（療養者名簿）（⑤の場合）'!$BD37+1&lt;=15,IF(PM$19&gt;='様式３（療養者名簿）（⑤の場合）'!$BD37,IF(PM$19&lt;='様式３（療養者名簿）（⑤の場合）'!$BE37,1,0),0),0)</f>
        <v>0</v>
      </c>
      <c r="PN32" s="257">
        <f>IF(PN$19-'様式３（療養者名簿）（⑤の場合）'!$BD37+1&lt;=15,IF(PN$19&gt;='様式３（療養者名簿）（⑤の場合）'!$BD37,IF(PN$19&lt;='様式３（療養者名簿）（⑤の場合）'!$BE37,1,0),0),0)</f>
        <v>0</v>
      </c>
      <c r="PO32" s="257">
        <f>IF(PO$19-'様式３（療養者名簿）（⑤の場合）'!$BD37+1&lt;=15,IF(PO$19&gt;='様式３（療養者名簿）（⑤の場合）'!$BD37,IF(PO$19&lt;='様式３（療養者名簿）（⑤の場合）'!$BE37,1,0),0),0)</f>
        <v>0</v>
      </c>
      <c r="PP32" s="257">
        <f>IF(PP$19-'様式３（療養者名簿）（⑤の場合）'!$BD37+1&lt;=15,IF(PP$19&gt;='様式３（療養者名簿）（⑤の場合）'!$BD37,IF(PP$19&lt;='様式３（療養者名簿）（⑤の場合）'!$BE37,1,0),0),0)</f>
        <v>0</v>
      </c>
      <c r="PQ32" s="257">
        <f>IF(PQ$19-'様式３（療養者名簿）（⑤の場合）'!$BD37+1&lt;=15,IF(PQ$19&gt;='様式３（療養者名簿）（⑤の場合）'!$BD37,IF(PQ$19&lt;='様式３（療養者名簿）（⑤の場合）'!$BE37,1,0),0),0)</f>
        <v>0</v>
      </c>
      <c r="PR32" s="257">
        <f>IF(PR$19-'様式３（療養者名簿）（⑤の場合）'!$BD37+1&lt;=15,IF(PR$19&gt;='様式３（療養者名簿）（⑤の場合）'!$BD37,IF(PR$19&lt;='様式３（療養者名簿）（⑤の場合）'!$BE37,1,0),0),0)</f>
        <v>0</v>
      </c>
      <c r="PS32" s="257">
        <f>IF(PS$19-'様式３（療養者名簿）（⑤の場合）'!$BD37+1&lt;=15,IF(PS$19&gt;='様式３（療養者名簿）（⑤の場合）'!$BD37,IF(PS$19&lt;='様式３（療養者名簿）（⑤の場合）'!$BE37,1,0),0),0)</f>
        <v>0</v>
      </c>
      <c r="PT32" s="257">
        <f>IF(PT$19-'様式３（療養者名簿）（⑤の場合）'!$BD37+1&lt;=15,IF(PT$19&gt;='様式３（療養者名簿）（⑤の場合）'!$BD37,IF(PT$19&lt;='様式３（療養者名簿）（⑤の場合）'!$BE37,1,0),0),0)</f>
        <v>0</v>
      </c>
      <c r="PU32" s="257">
        <f>IF(PU$19-'様式３（療養者名簿）（⑤の場合）'!$BD37+1&lt;=15,IF(PU$19&gt;='様式３（療養者名簿）（⑤の場合）'!$BD37,IF(PU$19&lt;='様式３（療養者名簿）（⑤の場合）'!$BE37,1,0),0),0)</f>
        <v>0</v>
      </c>
      <c r="PV32" s="257">
        <f>IF(PV$19-'様式３（療養者名簿）（⑤の場合）'!$BD37+1&lt;=15,IF(PV$19&gt;='様式３（療養者名簿）（⑤の場合）'!$BD37,IF(PV$19&lt;='様式３（療養者名簿）（⑤の場合）'!$BE37,1,0),0),0)</f>
        <v>0</v>
      </c>
      <c r="PW32" s="257">
        <f>IF(PW$19-'様式３（療養者名簿）（⑤の場合）'!$BD37+1&lt;=15,IF(PW$19&gt;='様式３（療養者名簿）（⑤の場合）'!$BD37,IF(PW$19&lt;='様式３（療養者名簿）（⑤の場合）'!$BE37,1,0),0),0)</f>
        <v>0</v>
      </c>
      <c r="PX32" s="257">
        <f>IF(PX$19-'様式３（療養者名簿）（⑤の場合）'!$BD37+1&lt;=15,IF(PX$19&gt;='様式３（療養者名簿）（⑤の場合）'!$BD37,IF(PX$19&lt;='様式３（療養者名簿）（⑤の場合）'!$BE37,1,0),0),0)</f>
        <v>0</v>
      </c>
      <c r="PY32" s="257">
        <f>IF(PY$19-'様式３（療養者名簿）（⑤の場合）'!$BD37+1&lt;=15,IF(PY$19&gt;='様式３（療養者名簿）（⑤の場合）'!$BD37,IF(PY$19&lt;='様式３（療養者名簿）（⑤の場合）'!$BE37,1,0),0),0)</f>
        <v>0</v>
      </c>
      <c r="PZ32" s="257">
        <f>IF(PZ$19-'様式３（療養者名簿）（⑤の場合）'!$BD37+1&lt;=15,IF(PZ$19&gt;='様式３（療養者名簿）（⑤の場合）'!$BD37,IF(PZ$19&lt;='様式３（療養者名簿）（⑤の場合）'!$BE37,1,0),0),0)</f>
        <v>0</v>
      </c>
      <c r="QA32" s="257">
        <f>IF(QA$19-'様式３（療養者名簿）（⑤の場合）'!$BD37+1&lt;=15,IF(QA$19&gt;='様式３（療養者名簿）（⑤の場合）'!$BD37,IF(QA$19&lt;='様式３（療養者名簿）（⑤の場合）'!$BE37,1,0),0),0)</f>
        <v>0</v>
      </c>
      <c r="QB32" s="257">
        <f>IF(QB$19-'様式３（療養者名簿）（⑤の場合）'!$BD37+1&lt;=15,IF(QB$19&gt;='様式３（療養者名簿）（⑤の場合）'!$BD37,IF(QB$19&lt;='様式３（療養者名簿）（⑤の場合）'!$BE37,1,0),0),0)</f>
        <v>0</v>
      </c>
      <c r="QC32" s="257">
        <f>IF(QC$19-'様式３（療養者名簿）（⑤の場合）'!$BD37+1&lt;=15,IF(QC$19&gt;='様式３（療養者名簿）（⑤の場合）'!$BD37,IF(QC$19&lt;='様式３（療養者名簿）（⑤の場合）'!$BE37,1,0),0),0)</f>
        <v>0</v>
      </c>
      <c r="QD32" s="257">
        <f>IF(QD$19-'様式３（療養者名簿）（⑤の場合）'!$BD37+1&lt;=15,IF(QD$19&gt;='様式３（療養者名簿）（⑤の場合）'!$BD37,IF(QD$19&lt;='様式３（療養者名簿）（⑤の場合）'!$BE37,1,0),0),0)</f>
        <v>0</v>
      </c>
      <c r="QE32" s="257">
        <f>IF(QE$19-'様式３（療養者名簿）（⑤の場合）'!$BD37+1&lt;=15,IF(QE$19&gt;='様式３（療養者名簿）（⑤の場合）'!$BD37,IF(QE$19&lt;='様式３（療養者名簿）（⑤の場合）'!$BE37,1,0),0),0)</f>
        <v>0</v>
      </c>
      <c r="QF32" s="257">
        <f>IF(QF$19-'様式３（療養者名簿）（⑤の場合）'!$BD37+1&lt;=15,IF(QF$19&gt;='様式３（療養者名簿）（⑤の場合）'!$BD37,IF(QF$19&lt;='様式３（療養者名簿）（⑤の場合）'!$BE37,1,0),0),0)</f>
        <v>0</v>
      </c>
      <c r="QG32" s="257">
        <f>IF(QG$19-'様式３（療養者名簿）（⑤の場合）'!$BD37+1&lt;=15,IF(QG$19&gt;='様式３（療養者名簿）（⑤の場合）'!$BD37,IF(QG$19&lt;='様式３（療養者名簿）（⑤の場合）'!$BE37,1,0),0),0)</f>
        <v>0</v>
      </c>
      <c r="QH32" s="257">
        <f>IF(QH$19-'様式３（療養者名簿）（⑤の場合）'!$BD37+1&lt;=15,IF(QH$19&gt;='様式３（療養者名簿）（⑤の場合）'!$BD37,IF(QH$19&lt;='様式３（療養者名簿）（⑤の場合）'!$BE37,1,0),0),0)</f>
        <v>0</v>
      </c>
      <c r="QI32" s="257">
        <f>IF(QI$19-'様式３（療養者名簿）（⑤の場合）'!$BD37+1&lt;=15,IF(QI$19&gt;='様式３（療養者名簿）（⑤の場合）'!$BD37,IF(QI$19&lt;='様式３（療養者名簿）（⑤の場合）'!$BE37,1,0),0),0)</f>
        <v>0</v>
      </c>
      <c r="QJ32" s="257">
        <f>IF(QJ$19-'様式３（療養者名簿）（⑤の場合）'!$BD37+1&lt;=15,IF(QJ$19&gt;='様式３（療養者名簿）（⑤の場合）'!$BD37,IF(QJ$19&lt;='様式３（療養者名簿）（⑤の場合）'!$BE37,1,0),0),0)</f>
        <v>0</v>
      </c>
      <c r="QK32" s="257">
        <f>IF(QK$19-'様式３（療養者名簿）（⑤の場合）'!$BD37+1&lt;=15,IF(QK$19&gt;='様式３（療養者名簿）（⑤の場合）'!$BD37,IF(QK$19&lt;='様式３（療養者名簿）（⑤の場合）'!$BE37,1,0),0),0)</f>
        <v>0</v>
      </c>
      <c r="QL32" s="257">
        <f>IF(QL$19-'様式３（療養者名簿）（⑤の場合）'!$BD37+1&lt;=15,IF(QL$19&gt;='様式３（療養者名簿）（⑤の場合）'!$BD37,IF(QL$19&lt;='様式３（療養者名簿）（⑤の場合）'!$BE37,1,0),0),0)</f>
        <v>0</v>
      </c>
      <c r="QM32" s="257">
        <f>IF(QM$19-'様式３（療養者名簿）（⑤の場合）'!$BD37+1&lt;=15,IF(QM$19&gt;='様式３（療養者名簿）（⑤の場合）'!$BD37,IF(QM$19&lt;='様式３（療養者名簿）（⑤の場合）'!$BE37,1,0),0),0)</f>
        <v>0</v>
      </c>
      <c r="QN32" s="257">
        <f>IF(QN$19-'様式３（療養者名簿）（⑤の場合）'!$BD37+1&lt;=15,IF(QN$19&gt;='様式３（療養者名簿）（⑤の場合）'!$BD37,IF(QN$19&lt;='様式３（療養者名簿）（⑤の場合）'!$BE37,1,0),0),0)</f>
        <v>0</v>
      </c>
      <c r="QO32" s="257">
        <f>IF(QO$19-'様式３（療養者名簿）（⑤の場合）'!$BD37+1&lt;=15,IF(QO$19&gt;='様式３（療養者名簿）（⑤の場合）'!$BD37,IF(QO$19&lt;='様式３（療養者名簿）（⑤の場合）'!$BE37,1,0),0),0)</f>
        <v>0</v>
      </c>
      <c r="QP32" s="257">
        <f>IF(QP$19-'様式３（療養者名簿）（⑤の場合）'!$BD37+1&lt;=15,IF(QP$19&gt;='様式３（療養者名簿）（⑤の場合）'!$BD37,IF(QP$19&lt;='様式３（療養者名簿）（⑤の場合）'!$BE37,1,0),0),0)</f>
        <v>0</v>
      </c>
      <c r="QQ32" s="257">
        <f>IF(QQ$19-'様式３（療養者名簿）（⑤の場合）'!$BD37+1&lt;=15,IF(QQ$19&gt;='様式３（療養者名簿）（⑤の場合）'!$BD37,IF(QQ$19&lt;='様式３（療養者名簿）（⑤の場合）'!$BE37,1,0),0),0)</f>
        <v>0</v>
      </c>
      <c r="QR32" s="257">
        <f>IF(QR$19-'様式３（療養者名簿）（⑤の場合）'!$BD37+1&lt;=15,IF(QR$19&gt;='様式３（療養者名簿）（⑤の場合）'!$BD37,IF(QR$19&lt;='様式３（療養者名簿）（⑤の場合）'!$BE37,1,0),0),0)</f>
        <v>0</v>
      </c>
      <c r="QS32" s="257">
        <f>IF(QS$19-'様式３（療養者名簿）（⑤の場合）'!$BD37+1&lt;=15,IF(QS$19&gt;='様式３（療養者名簿）（⑤の場合）'!$BD37,IF(QS$19&lt;='様式３（療養者名簿）（⑤の場合）'!$BE37,1,0),0),0)</f>
        <v>0</v>
      </c>
      <c r="QT32" s="257">
        <f>IF(QT$19-'様式３（療養者名簿）（⑤の場合）'!$BD37+1&lt;=15,IF(QT$19&gt;='様式３（療養者名簿）（⑤の場合）'!$BD37,IF(QT$19&lt;='様式３（療養者名簿）（⑤の場合）'!$BE37,1,0),0),0)</f>
        <v>0</v>
      </c>
      <c r="QU32" s="257">
        <f>IF(QU$19-'様式３（療養者名簿）（⑤の場合）'!$BD37+1&lt;=15,IF(QU$19&gt;='様式３（療養者名簿）（⑤の場合）'!$BD37,IF(QU$19&lt;='様式３（療養者名簿）（⑤の場合）'!$BE37,1,0),0),0)</f>
        <v>0</v>
      </c>
      <c r="QV32" s="257">
        <f>IF(QV$19-'様式３（療養者名簿）（⑤の場合）'!$BD37+1&lt;=15,IF(QV$19&gt;='様式３（療養者名簿）（⑤の場合）'!$BD37,IF(QV$19&lt;='様式３（療養者名簿）（⑤の場合）'!$BE37,1,0),0),0)</f>
        <v>0</v>
      </c>
      <c r="QW32" s="257">
        <f>IF(QW$19-'様式３（療養者名簿）（⑤の場合）'!$BD37+1&lt;=15,IF(QW$19&gt;='様式３（療養者名簿）（⑤の場合）'!$BD37,IF(QW$19&lt;='様式３（療養者名簿）（⑤の場合）'!$BE37,1,0),0),0)</f>
        <v>0</v>
      </c>
      <c r="QX32" s="257">
        <f>IF(QX$19-'様式３（療養者名簿）（⑤の場合）'!$BD37+1&lt;=15,IF(QX$19&gt;='様式３（療養者名簿）（⑤の場合）'!$BD37,IF(QX$19&lt;='様式３（療養者名簿）（⑤の場合）'!$BE37,1,0),0),0)</f>
        <v>0</v>
      </c>
      <c r="QY32" s="257">
        <f>IF(QY$19-'様式３（療養者名簿）（⑤の場合）'!$BD37+1&lt;=15,IF(QY$19&gt;='様式３（療養者名簿）（⑤の場合）'!$BD37,IF(QY$19&lt;='様式３（療養者名簿）（⑤の場合）'!$BE37,1,0),0),0)</f>
        <v>0</v>
      </c>
      <c r="QZ32" s="257">
        <f>IF(QZ$19-'様式３（療養者名簿）（⑤の場合）'!$BD37+1&lt;=15,IF(QZ$19&gt;='様式３（療養者名簿）（⑤の場合）'!$BD37,IF(QZ$19&lt;='様式３（療養者名簿）（⑤の場合）'!$BE37,1,0),0),0)</f>
        <v>0</v>
      </c>
      <c r="RA32" s="257">
        <f>IF(RA$19-'様式３（療養者名簿）（⑤の場合）'!$BD37+1&lt;=15,IF(RA$19&gt;='様式３（療養者名簿）（⑤の場合）'!$BD37,IF(RA$19&lt;='様式３（療養者名簿）（⑤の場合）'!$BE37,1,0),0),0)</f>
        <v>0</v>
      </c>
      <c r="RB32" s="257">
        <f>IF(RB$19-'様式３（療養者名簿）（⑤の場合）'!$BD37+1&lt;=15,IF(RB$19&gt;='様式３（療養者名簿）（⑤の場合）'!$BD37,IF(RB$19&lt;='様式３（療養者名簿）（⑤の場合）'!$BE37,1,0),0),0)</f>
        <v>0</v>
      </c>
      <c r="RC32" s="257">
        <f>IF(RC$19-'様式３（療養者名簿）（⑤の場合）'!$BD37+1&lt;=15,IF(RC$19&gt;='様式３（療養者名簿）（⑤の場合）'!$BD37,IF(RC$19&lt;='様式３（療養者名簿）（⑤の場合）'!$BE37,1,0),0),0)</f>
        <v>0</v>
      </c>
      <c r="RD32" s="257">
        <f>IF(RD$19-'様式３（療養者名簿）（⑤の場合）'!$BD37+1&lt;=15,IF(RD$19&gt;='様式３（療養者名簿）（⑤の場合）'!$BD37,IF(RD$19&lt;='様式３（療養者名簿）（⑤の場合）'!$BE37,1,0),0),0)</f>
        <v>0</v>
      </c>
      <c r="RE32" s="257">
        <f>IF(RE$19-'様式３（療養者名簿）（⑤の場合）'!$BD37+1&lt;=15,IF(RE$19&gt;='様式３（療養者名簿）（⑤の場合）'!$BD37,IF(RE$19&lt;='様式３（療養者名簿）（⑤の場合）'!$BE37,1,0),0),0)</f>
        <v>0</v>
      </c>
      <c r="RF32" s="257">
        <f>IF(RF$19-'様式３（療養者名簿）（⑤の場合）'!$BD37+1&lt;=15,IF(RF$19&gt;='様式３（療養者名簿）（⑤の場合）'!$BD37,IF(RF$19&lt;='様式３（療養者名簿）（⑤の場合）'!$BE37,1,0),0),0)</f>
        <v>0</v>
      </c>
      <c r="RG32" s="257">
        <f>IF(RG$19-'様式３（療養者名簿）（⑤の場合）'!$BD37+1&lt;=15,IF(RG$19&gt;='様式３（療養者名簿）（⑤の場合）'!$BD37,IF(RG$19&lt;='様式３（療養者名簿）（⑤の場合）'!$BE37,1,0),0),0)</f>
        <v>0</v>
      </c>
      <c r="RH32" s="257">
        <f>IF(RH$19-'様式３（療養者名簿）（⑤の場合）'!$BD37+1&lt;=15,IF(RH$19&gt;='様式３（療養者名簿）（⑤の場合）'!$BD37,IF(RH$19&lt;='様式３（療養者名簿）（⑤の場合）'!$BE37,1,0),0),0)</f>
        <v>0</v>
      </c>
      <c r="RI32" s="257">
        <f>IF(RI$19-'様式３（療養者名簿）（⑤の場合）'!$BD37+1&lt;=15,IF(RI$19&gt;='様式３（療養者名簿）（⑤の場合）'!$BD37,IF(RI$19&lt;='様式３（療養者名簿）（⑤の場合）'!$BE37,1,0),0),0)</f>
        <v>0</v>
      </c>
      <c r="RJ32" s="257">
        <f>IF(RJ$19-'様式３（療養者名簿）（⑤の場合）'!$BD37+1&lt;=15,IF(RJ$19&gt;='様式３（療養者名簿）（⑤の場合）'!$BD37,IF(RJ$19&lt;='様式３（療養者名簿）（⑤の場合）'!$BE37,1,0),0),0)</f>
        <v>0</v>
      </c>
      <c r="RK32" s="257">
        <f>IF(RK$19-'様式３（療養者名簿）（⑤の場合）'!$BD37+1&lt;=15,IF(RK$19&gt;='様式３（療養者名簿）（⑤の場合）'!$BD37,IF(RK$19&lt;='様式３（療養者名簿）（⑤の場合）'!$BE37,1,0),0),0)</f>
        <v>0</v>
      </c>
      <c r="RL32" s="257">
        <f>IF(RL$19-'様式３（療養者名簿）（⑤の場合）'!$BD37+1&lt;=15,IF(RL$19&gt;='様式３（療養者名簿）（⑤の場合）'!$BD37,IF(RL$19&lt;='様式３（療養者名簿）（⑤の場合）'!$BE37,1,0),0),0)</f>
        <v>0</v>
      </c>
      <c r="RM32" s="257">
        <f>IF(RM$19-'様式３（療養者名簿）（⑤の場合）'!$BD37+1&lt;=15,IF(RM$19&gt;='様式３（療養者名簿）（⑤の場合）'!$BD37,IF(RM$19&lt;='様式３（療養者名簿）（⑤の場合）'!$BE37,1,0),0),0)</f>
        <v>0</v>
      </c>
      <c r="RN32" s="257">
        <f>IF(RN$19-'様式３（療養者名簿）（⑤の場合）'!$BD37+1&lt;=15,IF(RN$19&gt;='様式３（療養者名簿）（⑤の場合）'!$BD37,IF(RN$19&lt;='様式３（療養者名簿）（⑤の場合）'!$BE37,1,0),0),0)</f>
        <v>0</v>
      </c>
      <c r="RO32" s="257">
        <f>IF(RO$19-'様式３（療養者名簿）（⑤の場合）'!$BD37+1&lt;=15,IF(RO$19&gt;='様式３（療養者名簿）（⑤の場合）'!$BD37,IF(RO$19&lt;='様式３（療養者名簿）（⑤の場合）'!$BE37,1,0),0),0)</f>
        <v>0</v>
      </c>
      <c r="RP32" s="257">
        <f>IF(RP$19-'様式３（療養者名簿）（⑤の場合）'!$BD37+1&lt;=15,IF(RP$19&gt;='様式３（療養者名簿）（⑤の場合）'!$BD37,IF(RP$19&lt;='様式３（療養者名簿）（⑤の場合）'!$BE37,1,0),0),0)</f>
        <v>0</v>
      </c>
      <c r="RQ32" s="257">
        <f>IF(RQ$19-'様式３（療養者名簿）（⑤の場合）'!$BD37+1&lt;=15,IF(RQ$19&gt;='様式３（療養者名簿）（⑤の場合）'!$BD37,IF(RQ$19&lt;='様式３（療養者名簿）（⑤の場合）'!$BE37,1,0),0),0)</f>
        <v>0</v>
      </c>
      <c r="RR32" s="257">
        <f>IF(RR$19-'様式３（療養者名簿）（⑤の場合）'!$BD37+1&lt;=15,IF(RR$19&gt;='様式３（療養者名簿）（⑤の場合）'!$BD37,IF(RR$19&lt;='様式３（療養者名簿）（⑤の場合）'!$BE37,1,0),0),0)</f>
        <v>0</v>
      </c>
      <c r="RS32" s="257">
        <f>IF(RS$19-'様式３（療養者名簿）（⑤の場合）'!$BD37+1&lt;=15,IF(RS$19&gt;='様式３（療養者名簿）（⑤の場合）'!$BD37,IF(RS$19&lt;='様式３（療養者名簿）（⑤の場合）'!$BE37,1,0),0),0)</f>
        <v>0</v>
      </c>
      <c r="RT32" s="257">
        <f>IF(RT$19-'様式３（療養者名簿）（⑤の場合）'!$BD37+1&lt;=15,IF(RT$19&gt;='様式３（療養者名簿）（⑤の場合）'!$BD37,IF(RT$19&lt;='様式３（療養者名簿）（⑤の場合）'!$BE37,1,0),0),0)</f>
        <v>0</v>
      </c>
      <c r="RU32" s="257">
        <f>IF(RU$19-'様式３（療養者名簿）（⑤の場合）'!$BD37+1&lt;=15,IF(RU$19&gt;='様式３（療養者名簿）（⑤の場合）'!$BD37,IF(RU$19&lt;='様式３（療養者名簿）（⑤の場合）'!$BE37,1,0),0),0)</f>
        <v>0</v>
      </c>
      <c r="RV32" s="257">
        <f>IF(RV$19-'様式３（療養者名簿）（⑤の場合）'!$BD37+1&lt;=15,IF(RV$19&gt;='様式３（療養者名簿）（⑤の場合）'!$BD37,IF(RV$19&lt;='様式３（療養者名簿）（⑤の場合）'!$BE37,1,0),0),0)</f>
        <v>0</v>
      </c>
      <c r="RW32" s="257">
        <f>IF(RW$19-'様式３（療養者名簿）（⑤の場合）'!$BD37+1&lt;=15,IF(RW$19&gt;='様式３（療養者名簿）（⑤の場合）'!$BD37,IF(RW$19&lt;='様式３（療養者名簿）（⑤の場合）'!$BE37,1,0),0),0)</f>
        <v>0</v>
      </c>
      <c r="RX32" s="257">
        <f>IF(RX$19-'様式３（療養者名簿）（⑤の場合）'!$BD37+1&lt;=15,IF(RX$19&gt;='様式３（療養者名簿）（⑤の場合）'!$BD37,IF(RX$19&lt;='様式３（療養者名簿）（⑤の場合）'!$BE37,1,0),0),0)</f>
        <v>0</v>
      </c>
      <c r="RY32" s="257">
        <f>IF(RY$19-'様式３（療養者名簿）（⑤の場合）'!$BD37+1&lt;=15,IF(RY$19&gt;='様式３（療養者名簿）（⑤の場合）'!$BD37,IF(RY$19&lt;='様式３（療養者名簿）（⑤の場合）'!$BE37,1,0),0),0)</f>
        <v>0</v>
      </c>
      <c r="RZ32" s="257">
        <f>IF(RZ$19-'様式３（療養者名簿）（⑤の場合）'!$BD37+1&lt;=15,IF(RZ$19&gt;='様式３（療養者名簿）（⑤の場合）'!$BD37,IF(RZ$19&lt;='様式３（療養者名簿）（⑤の場合）'!$BE37,1,0),0),0)</f>
        <v>0</v>
      </c>
      <c r="SA32" s="257">
        <f>IF(SA$19-'様式３（療養者名簿）（⑤の場合）'!$BD37+1&lt;=15,IF(SA$19&gt;='様式３（療養者名簿）（⑤の場合）'!$BD37,IF(SA$19&lt;='様式３（療養者名簿）（⑤の場合）'!$BE37,1,0),0),0)</f>
        <v>0</v>
      </c>
      <c r="SB32" s="257">
        <f>IF(SB$19-'様式３（療養者名簿）（⑤の場合）'!$BD37+1&lt;=15,IF(SB$19&gt;='様式３（療養者名簿）（⑤の場合）'!$BD37,IF(SB$19&lt;='様式３（療養者名簿）（⑤の場合）'!$BE37,1,0),0),0)</f>
        <v>0</v>
      </c>
      <c r="SC32" s="257">
        <f>IF(SC$19-'様式３（療養者名簿）（⑤の場合）'!$BD37+1&lt;=15,IF(SC$19&gt;='様式３（療養者名簿）（⑤の場合）'!$BD37,IF(SC$19&lt;='様式３（療養者名簿）（⑤の場合）'!$BE37,1,0),0),0)</f>
        <v>0</v>
      </c>
      <c r="SD32" s="257">
        <f>IF(SD$19-'様式３（療養者名簿）（⑤の場合）'!$BD37+1&lt;=15,IF(SD$19&gt;='様式３（療養者名簿）（⑤の場合）'!$BD37,IF(SD$19&lt;='様式３（療養者名簿）（⑤の場合）'!$BE37,1,0),0),0)</f>
        <v>0</v>
      </c>
      <c r="SE32" s="257">
        <f>IF(SE$19-'様式３（療養者名簿）（⑤の場合）'!$BD37+1&lt;=15,IF(SE$19&gt;='様式３（療養者名簿）（⑤の場合）'!$BD37,IF(SE$19&lt;='様式３（療養者名簿）（⑤の場合）'!$BE37,1,0),0),0)</f>
        <v>0</v>
      </c>
      <c r="SF32" s="257">
        <f>IF(SF$19-'様式３（療養者名簿）（⑤の場合）'!$BD37+1&lt;=15,IF(SF$19&gt;='様式３（療養者名簿）（⑤の場合）'!$BD37,IF(SF$19&lt;='様式３（療養者名簿）（⑤の場合）'!$BE37,1,0),0),0)</f>
        <v>0</v>
      </c>
      <c r="SG32" s="257">
        <f>IF(SG$19-'様式３（療養者名簿）（⑤の場合）'!$BD37+1&lt;=15,IF(SG$19&gt;='様式３（療養者名簿）（⑤の場合）'!$BD37,IF(SG$19&lt;='様式３（療養者名簿）（⑤の場合）'!$BE37,1,0),0),0)</f>
        <v>0</v>
      </c>
      <c r="SH32" s="257">
        <f>IF(SH$19-'様式３（療養者名簿）（⑤の場合）'!$BD37+1&lt;=15,IF(SH$19&gt;='様式３（療養者名簿）（⑤の場合）'!$BD37,IF(SH$19&lt;='様式３（療養者名簿）（⑤の場合）'!$BE37,1,0),0),0)</f>
        <v>0</v>
      </c>
      <c r="SI32" s="257">
        <f>IF(SI$19-'様式３（療養者名簿）（⑤の場合）'!$BD37+1&lt;=15,IF(SI$19&gt;='様式３（療養者名簿）（⑤の場合）'!$BD37,IF(SI$19&lt;='様式３（療養者名簿）（⑤の場合）'!$BE37,1,0),0),0)</f>
        <v>0</v>
      </c>
      <c r="SJ32" s="257">
        <f>IF(SJ$19-'様式３（療養者名簿）（⑤の場合）'!$BD37+1&lt;=15,IF(SJ$19&gt;='様式３（療養者名簿）（⑤の場合）'!$BD37,IF(SJ$19&lt;='様式３（療養者名簿）（⑤の場合）'!$BE37,1,0),0),0)</f>
        <v>0</v>
      </c>
      <c r="SK32" s="257">
        <f>IF(SK$19-'様式３（療養者名簿）（⑤の場合）'!$BD37+1&lt;=15,IF(SK$19&gt;='様式３（療養者名簿）（⑤の場合）'!$BD37,IF(SK$19&lt;='様式３（療養者名簿）（⑤の場合）'!$BE37,1,0),0),0)</f>
        <v>0</v>
      </c>
      <c r="SL32" s="257">
        <f>IF(SL$19-'様式３（療養者名簿）（⑤の場合）'!$BD37+1&lt;=15,IF(SL$19&gt;='様式３（療養者名簿）（⑤の場合）'!$BD37,IF(SL$19&lt;='様式３（療養者名簿）（⑤の場合）'!$BE37,1,0),0),0)</f>
        <v>0</v>
      </c>
      <c r="SM32" s="257">
        <f>IF(SM$19-'様式３（療養者名簿）（⑤の場合）'!$BD37+1&lt;=15,IF(SM$19&gt;='様式３（療養者名簿）（⑤の場合）'!$BD37,IF(SM$19&lt;='様式３（療養者名簿）（⑤の場合）'!$BE37,1,0),0),0)</f>
        <v>0</v>
      </c>
      <c r="SN32" s="257">
        <f>IF(SN$19-'様式３（療養者名簿）（⑤の場合）'!$BD37+1&lt;=15,IF(SN$19&gt;='様式３（療養者名簿）（⑤の場合）'!$BD37,IF(SN$19&lt;='様式３（療養者名簿）（⑤の場合）'!$BE37,1,0),0),0)</f>
        <v>0</v>
      </c>
      <c r="SO32" s="257">
        <f>IF(SO$19-'様式３（療養者名簿）（⑤の場合）'!$BD37+1&lt;=15,IF(SO$19&gt;='様式３（療養者名簿）（⑤の場合）'!$BD37,IF(SO$19&lt;='様式３（療養者名簿）（⑤の場合）'!$BE37,1,0),0),0)</f>
        <v>0</v>
      </c>
      <c r="SP32" s="257">
        <f>IF(SP$19-'様式３（療養者名簿）（⑤の場合）'!$BD37+1&lt;=15,IF(SP$19&gt;='様式３（療養者名簿）（⑤の場合）'!$BD37,IF(SP$19&lt;='様式３（療養者名簿）（⑤の場合）'!$BE37,1,0),0),0)</f>
        <v>0</v>
      </c>
      <c r="SQ32" s="257">
        <f>IF(SQ$19-'様式３（療養者名簿）（⑤の場合）'!$BD37+1&lt;=15,IF(SQ$19&gt;='様式３（療養者名簿）（⑤の場合）'!$BD37,IF(SQ$19&lt;='様式３（療養者名簿）（⑤の場合）'!$BE37,1,0),0),0)</f>
        <v>0</v>
      </c>
      <c r="SR32" s="257">
        <f>IF(SR$19-'様式３（療養者名簿）（⑤の場合）'!$BD37+1&lt;=15,IF(SR$19&gt;='様式３（療養者名簿）（⑤の場合）'!$BD37,IF(SR$19&lt;='様式３（療養者名簿）（⑤の場合）'!$BE37,1,0),0),0)</f>
        <v>0</v>
      </c>
      <c r="SS32" s="257">
        <f>IF(SS$19-'様式３（療養者名簿）（⑤の場合）'!$BD37+1&lt;=15,IF(SS$19&gt;='様式３（療養者名簿）（⑤の場合）'!$BD37,IF(SS$19&lt;='様式３（療養者名簿）（⑤の場合）'!$BE37,1,0),0),0)</f>
        <v>0</v>
      </c>
      <c r="ST32" s="257">
        <f>IF(ST$19-'様式３（療養者名簿）（⑤の場合）'!$BD37+1&lt;=15,IF(ST$19&gt;='様式３（療養者名簿）（⑤の場合）'!$BD37,IF(ST$19&lt;='様式３（療養者名簿）（⑤の場合）'!$BE37,1,0),0),0)</f>
        <v>0</v>
      </c>
      <c r="SU32" s="257">
        <f>IF(SU$19-'様式３（療養者名簿）（⑤の場合）'!$BD37+1&lt;=15,IF(SU$19&gt;='様式３（療養者名簿）（⑤の場合）'!$BD37,IF(SU$19&lt;='様式３（療養者名簿）（⑤の場合）'!$BE37,1,0),0),0)</f>
        <v>0</v>
      </c>
      <c r="SV32" s="257">
        <f>IF(SV$19-'様式３（療養者名簿）（⑤の場合）'!$BD37+1&lt;=15,IF(SV$19&gt;='様式３（療養者名簿）（⑤の場合）'!$BD37,IF(SV$19&lt;='様式３（療養者名簿）（⑤の場合）'!$BE37,1,0),0),0)</f>
        <v>0</v>
      </c>
      <c r="SW32" s="257">
        <f>IF(SW$19-'様式３（療養者名簿）（⑤の場合）'!$BD37+1&lt;=15,IF(SW$19&gt;='様式３（療養者名簿）（⑤の場合）'!$BD37,IF(SW$19&lt;='様式３（療養者名簿）（⑤の場合）'!$BE37,1,0),0),0)</f>
        <v>0</v>
      </c>
      <c r="SX32" s="257">
        <f>IF(SX$19-'様式３（療養者名簿）（⑤の場合）'!$BD37+1&lt;=15,IF(SX$19&gt;='様式３（療養者名簿）（⑤の場合）'!$BD37,IF(SX$19&lt;='様式３（療養者名簿）（⑤の場合）'!$BE37,1,0),0),0)</f>
        <v>0</v>
      </c>
      <c r="SY32" s="257">
        <f>IF(SY$19-'様式３（療養者名簿）（⑤の場合）'!$BD37+1&lt;=15,IF(SY$19&gt;='様式３（療養者名簿）（⑤の場合）'!$BD37,IF(SY$19&lt;='様式３（療養者名簿）（⑤の場合）'!$BE37,1,0),0),0)</f>
        <v>0</v>
      </c>
      <c r="SZ32" s="257">
        <f>IF(SZ$19-'様式３（療養者名簿）（⑤の場合）'!$BD37+1&lt;=15,IF(SZ$19&gt;='様式３（療養者名簿）（⑤の場合）'!$BD37,IF(SZ$19&lt;='様式３（療養者名簿）（⑤の場合）'!$BE37,1,0),0),0)</f>
        <v>0</v>
      </c>
      <c r="TA32" s="257">
        <f>IF(TA$19-'様式３（療養者名簿）（⑤の場合）'!$BD37+1&lt;=15,IF(TA$19&gt;='様式３（療養者名簿）（⑤の場合）'!$BD37,IF(TA$19&lt;='様式３（療養者名簿）（⑤の場合）'!$BE37,1,0),0),0)</f>
        <v>0</v>
      </c>
      <c r="TB32" s="257">
        <f>IF(TB$19-'様式３（療養者名簿）（⑤の場合）'!$BD37+1&lt;=15,IF(TB$19&gt;='様式３（療養者名簿）（⑤の場合）'!$BD37,IF(TB$19&lt;='様式３（療養者名簿）（⑤の場合）'!$BE37,1,0),0),0)</f>
        <v>0</v>
      </c>
      <c r="TC32" s="257">
        <f>IF(TC$19-'様式３（療養者名簿）（⑤の場合）'!$BD37+1&lt;=15,IF(TC$19&gt;='様式３（療養者名簿）（⑤の場合）'!$BD37,IF(TC$19&lt;='様式３（療養者名簿）（⑤の場合）'!$BE37,1,0),0),0)</f>
        <v>0</v>
      </c>
      <c r="TD32" s="257">
        <f>IF(TD$19-'様式３（療養者名簿）（⑤の場合）'!$BD37+1&lt;=15,IF(TD$19&gt;='様式３（療養者名簿）（⑤の場合）'!$BD37,IF(TD$19&lt;='様式３（療養者名簿）（⑤の場合）'!$BE37,1,0),0),0)</f>
        <v>0</v>
      </c>
      <c r="TE32" s="257">
        <f>IF(TE$19-'様式３（療養者名簿）（⑤の場合）'!$BD37+1&lt;=15,IF(TE$19&gt;='様式３（療養者名簿）（⑤の場合）'!$BD37,IF(TE$19&lt;='様式３（療養者名簿）（⑤の場合）'!$BE37,1,0),0),0)</f>
        <v>0</v>
      </c>
      <c r="TF32" s="257">
        <f>IF(TF$19-'様式３（療養者名簿）（⑤の場合）'!$BD37+1&lt;=15,IF(TF$19&gt;='様式３（療養者名簿）（⑤の場合）'!$BD37,IF(TF$19&lt;='様式３（療養者名簿）（⑤の場合）'!$BE37,1,0),0),0)</f>
        <v>0</v>
      </c>
      <c r="TG32" s="257">
        <f>IF(TG$19-'様式３（療養者名簿）（⑤の場合）'!$BD37+1&lt;=15,IF(TG$19&gt;='様式３（療養者名簿）（⑤の場合）'!$BD37,IF(TG$19&lt;='様式３（療養者名簿）（⑤の場合）'!$BE37,1,0),0),0)</f>
        <v>0</v>
      </c>
      <c r="TH32" s="257">
        <f>IF(TH$19-'様式３（療養者名簿）（⑤の場合）'!$BD37+1&lt;=15,IF(TH$19&gt;='様式３（療養者名簿）（⑤の場合）'!$BD37,IF(TH$19&lt;='様式３（療養者名簿）（⑤の場合）'!$BE37,1,0),0),0)</f>
        <v>0</v>
      </c>
      <c r="TI32" s="257">
        <f>IF(TI$19-'様式３（療養者名簿）（⑤の場合）'!$BD37+1&lt;=15,IF(TI$19&gt;='様式３（療養者名簿）（⑤の場合）'!$BD37,IF(TI$19&lt;='様式３（療養者名簿）（⑤の場合）'!$BE37,1,0),0),0)</f>
        <v>0</v>
      </c>
      <c r="TJ32" s="257">
        <f>IF(TJ$19-'様式３（療養者名簿）（⑤の場合）'!$BD37+1&lt;=15,IF(TJ$19&gt;='様式３（療養者名簿）（⑤の場合）'!$BD37,IF(TJ$19&lt;='様式３（療養者名簿）（⑤の場合）'!$BE37,1,0),0),0)</f>
        <v>0</v>
      </c>
      <c r="TK32" s="257">
        <f>IF(TK$19-'様式３（療養者名簿）（⑤の場合）'!$BD37+1&lt;=15,IF(TK$19&gt;='様式３（療養者名簿）（⑤の場合）'!$BD37,IF(TK$19&lt;='様式３（療養者名簿）（⑤の場合）'!$BE37,1,0),0),0)</f>
        <v>0</v>
      </c>
      <c r="TL32" s="257">
        <f>IF(TL$19-'様式３（療養者名簿）（⑤の場合）'!$BD37+1&lt;=15,IF(TL$19&gt;='様式３（療養者名簿）（⑤の場合）'!$BD37,IF(TL$19&lt;='様式３（療養者名簿）（⑤の場合）'!$BE37,1,0),0),0)</f>
        <v>0</v>
      </c>
      <c r="TM32" s="257">
        <f>IF(TM$19-'様式３（療養者名簿）（⑤の場合）'!$BD37+1&lt;=15,IF(TM$19&gt;='様式３（療養者名簿）（⑤の場合）'!$BD37,IF(TM$19&lt;='様式３（療養者名簿）（⑤の場合）'!$BE37,1,0),0),0)</f>
        <v>0</v>
      </c>
      <c r="TN32" s="257">
        <f>IF(TN$19-'様式３（療養者名簿）（⑤の場合）'!$BD37+1&lt;=15,IF(TN$19&gt;='様式３（療養者名簿）（⑤の場合）'!$BD37,IF(TN$19&lt;='様式３（療養者名簿）（⑤の場合）'!$BE37,1,0),0),0)</f>
        <v>0</v>
      </c>
      <c r="TO32" s="257">
        <f>IF(TO$19-'様式３（療養者名簿）（⑤の場合）'!$BD37+1&lt;=15,IF(TO$19&gt;='様式３（療養者名簿）（⑤の場合）'!$BD37,IF(TO$19&lt;='様式３（療養者名簿）（⑤の場合）'!$BE37,1,0),0),0)</f>
        <v>0</v>
      </c>
      <c r="TP32" s="257">
        <f>IF(TP$19-'様式３（療養者名簿）（⑤の場合）'!$BD37+1&lt;=15,IF(TP$19&gt;='様式３（療養者名簿）（⑤の場合）'!$BD37,IF(TP$19&lt;='様式３（療養者名簿）（⑤の場合）'!$BE37,1,0),0),0)</f>
        <v>0</v>
      </c>
      <c r="TQ32" s="257">
        <f>IF(TQ$19-'様式３（療養者名簿）（⑤の場合）'!$BD37+1&lt;=15,IF(TQ$19&gt;='様式３（療養者名簿）（⑤の場合）'!$BD37,IF(TQ$19&lt;='様式３（療養者名簿）（⑤の場合）'!$BE37,1,0),0),0)</f>
        <v>0</v>
      </c>
      <c r="TR32" s="257">
        <f>IF(TR$19-'様式３（療養者名簿）（⑤の場合）'!$BD37+1&lt;=15,IF(TR$19&gt;='様式３（療養者名簿）（⑤の場合）'!$BD37,IF(TR$19&lt;='様式３（療養者名簿）（⑤の場合）'!$BE37,1,0),0),0)</f>
        <v>0</v>
      </c>
      <c r="TS32" s="257">
        <f>IF(TS$19-'様式３（療養者名簿）（⑤の場合）'!$BD37+1&lt;=15,IF(TS$19&gt;='様式３（療養者名簿）（⑤の場合）'!$BD37,IF(TS$19&lt;='様式３（療養者名簿）（⑤の場合）'!$BE37,1,0),0),0)</f>
        <v>0</v>
      </c>
      <c r="TT32" s="257">
        <f>IF(TT$19-'様式３（療養者名簿）（⑤の場合）'!$BD37+1&lt;=15,IF(TT$19&gt;='様式３（療養者名簿）（⑤の場合）'!$BD37,IF(TT$19&lt;='様式３（療養者名簿）（⑤の場合）'!$BE37,1,0),0),0)</f>
        <v>0</v>
      </c>
      <c r="TU32" s="257">
        <f>IF(TU$19-'様式３（療養者名簿）（⑤の場合）'!$BD37+1&lt;=15,IF(TU$19&gt;='様式３（療養者名簿）（⑤の場合）'!$BD37,IF(TU$19&lt;='様式３（療養者名簿）（⑤の場合）'!$BE37,1,0),0),0)</f>
        <v>0</v>
      </c>
      <c r="TV32" s="257">
        <f>IF(TV$19-'様式３（療養者名簿）（⑤の場合）'!$BD37+1&lt;=15,IF(TV$19&gt;='様式３（療養者名簿）（⑤の場合）'!$BD37,IF(TV$19&lt;='様式３（療養者名簿）（⑤の場合）'!$BE37,1,0),0),0)</f>
        <v>0</v>
      </c>
      <c r="TW32" s="257">
        <f>IF(TW$19-'様式３（療養者名簿）（⑤の場合）'!$BD37+1&lt;=15,IF(TW$19&gt;='様式３（療養者名簿）（⑤の場合）'!$BD37,IF(TW$19&lt;='様式３（療養者名簿）（⑤の場合）'!$BE37,1,0),0),0)</f>
        <v>0</v>
      </c>
      <c r="TX32" s="257">
        <f>IF(TX$19-'様式３（療養者名簿）（⑤の場合）'!$BD37+1&lt;=15,IF(TX$19&gt;='様式３（療養者名簿）（⑤の場合）'!$BD37,IF(TX$19&lt;='様式３（療養者名簿）（⑤の場合）'!$BE37,1,0),0),0)</f>
        <v>0</v>
      </c>
      <c r="TY32" s="257">
        <f>IF(TY$19-'様式３（療養者名簿）（⑤の場合）'!$BD37+1&lt;=15,IF(TY$19&gt;='様式３（療養者名簿）（⑤の場合）'!$BD37,IF(TY$19&lt;='様式３（療養者名簿）（⑤の場合）'!$BE37,1,0),0),0)</f>
        <v>0</v>
      </c>
      <c r="TZ32" s="257">
        <f>IF(TZ$19-'様式３（療養者名簿）（⑤の場合）'!$BD37+1&lt;=15,IF(TZ$19&gt;='様式３（療養者名簿）（⑤の場合）'!$BD37,IF(TZ$19&lt;='様式３（療養者名簿）（⑤の場合）'!$BE37,1,0),0),0)</f>
        <v>0</v>
      </c>
      <c r="UA32" s="257">
        <f>IF(UA$19-'様式３（療養者名簿）（⑤の場合）'!$BD37+1&lt;=15,IF(UA$19&gt;='様式３（療養者名簿）（⑤の場合）'!$BD37,IF(UA$19&lt;='様式３（療養者名簿）（⑤の場合）'!$BE37,1,0),0),0)</f>
        <v>0</v>
      </c>
      <c r="UB32" s="257">
        <f>IF(UB$19-'様式３（療養者名簿）（⑤の場合）'!$BD37+1&lt;=15,IF(UB$19&gt;='様式３（療養者名簿）（⑤の場合）'!$BD37,IF(UB$19&lt;='様式３（療養者名簿）（⑤の場合）'!$BE37,1,0),0),0)</f>
        <v>0</v>
      </c>
      <c r="UC32" s="257">
        <f>IF(UC$19-'様式３（療養者名簿）（⑤の場合）'!$BD37+1&lt;=15,IF(UC$19&gt;='様式３（療養者名簿）（⑤の場合）'!$BD37,IF(UC$19&lt;='様式３（療養者名簿）（⑤の場合）'!$BE37,1,0),0),0)</f>
        <v>0</v>
      </c>
      <c r="UD32" s="384">
        <f>IF(UD$19-'様式３（療養者名簿）（⑤の場合）'!$BD37+1&lt;=15,IF(UD$19&gt;='様式３（療養者名簿）（⑤の場合）'!$BD37,IF(UD$19&lt;='様式３（療養者名簿）（⑤の場合）'!$BE37,1,0),0),0)</f>
        <v>0</v>
      </c>
      <c r="UE32" s="384">
        <f>IF(UE$19-'様式３（療養者名簿）（⑤の場合）'!$BD37+1&lt;=15,IF(UE$19&gt;='様式３（療養者名簿）（⑤の場合）'!$BD37,IF(UE$19&lt;='様式３（療養者名簿）（⑤の場合）'!$BE37,1,0),0),0)</f>
        <v>0</v>
      </c>
      <c r="UF32" s="384">
        <f>IF(UF$19-'様式３（療養者名簿）（⑤の場合）'!$BD37+1&lt;=15,IF(UF$19&gt;='様式３（療養者名簿）（⑤の場合）'!$BD37,IF(UF$19&lt;='様式３（療養者名簿）（⑤の場合）'!$BE37,1,0),0),0)</f>
        <v>0</v>
      </c>
      <c r="UG32" s="384">
        <f>IF(UG$19-'様式３（療養者名簿）（⑤の場合）'!$BD37+1&lt;=15,IF(UG$19&gt;='様式３（療養者名簿）（⑤の場合）'!$BD37,IF(UG$19&lt;='様式３（療養者名簿）（⑤の場合）'!$BE37,1,0),0),0)</f>
        <v>0</v>
      </c>
      <c r="UH32" s="384">
        <f>IF(UH$19-'様式３（療養者名簿）（⑤の場合）'!$BD37+1&lt;=15,IF(UH$19&gt;='様式３（療養者名簿）（⑤の場合）'!$BD37,IF(UH$19&lt;='様式３（療養者名簿）（⑤の場合）'!$BE37,1,0),0),0)</f>
        <v>0</v>
      </c>
      <c r="UI32" s="384">
        <f>IF(UI$19-'様式３（療養者名簿）（⑤の場合）'!$BD37+1&lt;=15,IF(UI$19&gt;='様式３（療養者名簿）（⑤の場合）'!$BD37,IF(UI$19&lt;='様式３（療養者名簿）（⑤の場合）'!$BE37,1,0),0),0)</f>
        <v>0</v>
      </c>
      <c r="UJ32" s="384">
        <f>IF(UJ$19-'様式３（療養者名簿）（⑤の場合）'!$BD37+1&lt;=15,IF(UJ$19&gt;='様式３（療養者名簿）（⑤の場合）'!$BD37,IF(UJ$19&lt;='様式３（療養者名簿）（⑤の場合）'!$BE37,1,0),0),0)</f>
        <v>0</v>
      </c>
      <c r="UK32" s="384">
        <f>IF(UK$19-'様式３（療養者名簿）（⑤の場合）'!$BD37+1&lt;=15,IF(UK$19&gt;='様式３（療養者名簿）（⑤の場合）'!$BD37,IF(UK$19&lt;='様式３（療養者名簿）（⑤の場合）'!$BE37,1,0),0),0)</f>
        <v>0</v>
      </c>
      <c r="UL32" s="384">
        <f>IF(UL$19-'様式３（療養者名簿）（⑤の場合）'!$BD37+1&lt;=15,IF(UL$19&gt;='様式３（療養者名簿）（⑤の場合）'!$BD37,IF(UL$19&lt;='様式３（療養者名簿）（⑤の場合）'!$BE37,1,0),0),0)</f>
        <v>0</v>
      </c>
      <c r="UM32" s="384">
        <f>IF(UM$19-'様式３（療養者名簿）（⑤の場合）'!$BD37+1&lt;=15,IF(UM$19&gt;='様式３（療養者名簿）（⑤の場合）'!$BD37,IF(UM$19&lt;='様式３（療養者名簿）（⑤の場合）'!$BE37,1,0),0),0)</f>
        <v>0</v>
      </c>
      <c r="UN32" s="384">
        <f>IF(UN$19-'様式３（療養者名簿）（⑤の場合）'!$BD37+1&lt;=15,IF(UN$19&gt;='様式３（療養者名簿）（⑤の場合）'!$BD37,IF(UN$19&lt;='様式３（療養者名簿）（⑤の場合）'!$BE37,1,0),0),0)</f>
        <v>0</v>
      </c>
      <c r="UO32" s="384">
        <f>IF(UO$19-'様式３（療養者名簿）（⑤の場合）'!$BD37+1&lt;=15,IF(UO$19&gt;='様式３（療養者名簿）（⑤の場合）'!$BD37,IF(UO$19&lt;='様式３（療養者名簿）（⑤の場合）'!$BE37,1,0),0),0)</f>
        <v>0</v>
      </c>
      <c r="UP32" s="384">
        <f>IF(UP$19-'様式３（療養者名簿）（⑤の場合）'!$BD37+1&lt;=15,IF(UP$19&gt;='様式３（療養者名簿）（⑤の場合）'!$BD37,IF(UP$19&lt;='様式３（療養者名簿）（⑤の場合）'!$BE37,1,0),0),0)</f>
        <v>0</v>
      </c>
      <c r="UQ32" s="384">
        <f>IF(UQ$19-'様式３（療養者名簿）（⑤の場合）'!$BD37+1&lt;=15,IF(UQ$19&gt;='様式３（療養者名簿）（⑤の場合）'!$BD37,IF(UQ$19&lt;='様式３（療養者名簿）（⑤の場合）'!$BE37,1,0),0),0)</f>
        <v>0</v>
      </c>
      <c r="UR32" s="384">
        <f>IF(UR$19-'様式３（療養者名簿）（⑤の場合）'!$BD37+1&lt;=15,IF(UR$19&gt;='様式３（療養者名簿）（⑤の場合）'!$BD37,IF(UR$19&lt;='様式３（療養者名簿）（⑤の場合）'!$BE37,1,0),0),0)</f>
        <v>0</v>
      </c>
      <c r="US32" s="384">
        <f>IF(US$19-'様式３（療養者名簿）（⑤の場合）'!$BD37+1&lt;=15,IF(US$19&gt;='様式３（療養者名簿）（⑤の場合）'!$BD37,IF(US$19&lt;='様式３（療養者名簿）（⑤の場合）'!$BE37,1,0),0),0)</f>
        <v>0</v>
      </c>
      <c r="UT32" s="384">
        <f>IF(UT$19-'様式３（療養者名簿）（⑤の場合）'!$BD37+1&lt;=15,IF(UT$19&gt;='様式３（療養者名簿）（⑤の場合）'!$BD37,IF(UT$19&lt;='様式３（療養者名簿）（⑤の場合）'!$BE37,1,0),0),0)</f>
        <v>0</v>
      </c>
      <c r="UU32" s="384">
        <f>IF(UU$19-'様式３（療養者名簿）（⑤の場合）'!$BD37+1&lt;=15,IF(UU$19&gt;='様式３（療養者名簿）（⑤の場合）'!$BD37,IF(UU$19&lt;='様式３（療養者名簿）（⑤の場合）'!$BE37,1,0),0),0)</f>
        <v>0</v>
      </c>
      <c r="UV32" s="384">
        <f>IF(UV$19-'様式３（療養者名簿）（⑤の場合）'!$BD37+1&lt;=15,IF(UV$19&gt;='様式３（療養者名簿）（⑤の場合）'!$BD37,IF(UV$19&lt;='様式３（療養者名簿）（⑤の場合）'!$BE37,1,0),0),0)</f>
        <v>0</v>
      </c>
      <c r="UW32" s="384">
        <f>IF(UW$19-'様式３（療養者名簿）（⑤の場合）'!$BD37+1&lt;=15,IF(UW$19&gt;='様式３（療養者名簿）（⑤の場合）'!$BD37,IF(UW$19&lt;='様式３（療養者名簿）（⑤の場合）'!$BE37,1,0),0),0)</f>
        <v>0</v>
      </c>
      <c r="UX32" s="384">
        <f>IF(UX$19-'様式３（療養者名簿）（⑤の場合）'!$BD37+1&lt;=15,IF(UX$19&gt;='様式３（療養者名簿）（⑤の場合）'!$BD37,IF(UX$19&lt;='様式３（療養者名簿）（⑤の場合）'!$BE37,1,0),0),0)</f>
        <v>0</v>
      </c>
      <c r="UY32" s="384">
        <f>IF(UY$19-'様式３（療養者名簿）（⑤の場合）'!$BD37+1&lt;=15,IF(UY$19&gt;='様式３（療養者名簿）（⑤の場合）'!$BD37,IF(UY$19&lt;='様式３（療養者名簿）（⑤の場合）'!$BE37,1,0),0),0)</f>
        <v>0</v>
      </c>
      <c r="UZ32" s="384">
        <f>IF(UZ$19-'様式３（療養者名簿）（⑤の場合）'!$BD37+1&lt;=15,IF(UZ$19&gt;='様式３（療養者名簿）（⑤の場合）'!$BD37,IF(UZ$19&lt;='様式３（療養者名簿）（⑤の場合）'!$BE37,1,0),0),0)</f>
        <v>0</v>
      </c>
      <c r="VA32" s="384">
        <f>IF(VA$19-'様式３（療養者名簿）（⑤の場合）'!$BD37+1&lt;=15,IF(VA$19&gt;='様式３（療養者名簿）（⑤の場合）'!$BD37,IF(VA$19&lt;='様式３（療養者名簿）（⑤の場合）'!$BE37,1,0),0),0)</f>
        <v>0</v>
      </c>
      <c r="VB32" s="384">
        <f>IF(VB$19-'様式３（療養者名簿）（⑤の場合）'!$BD37+1&lt;=15,IF(VB$19&gt;='様式３（療養者名簿）（⑤の場合）'!$BD37,IF(VB$19&lt;='様式３（療養者名簿）（⑤の場合）'!$BE37,1,0),0),0)</f>
        <v>0</v>
      </c>
      <c r="VC32" s="384">
        <f>IF(VC$19-'様式３（療養者名簿）（⑤の場合）'!$BD37+1&lt;=15,IF(VC$19&gt;='様式３（療養者名簿）（⑤の場合）'!$BD37,IF(VC$19&lt;='様式３（療養者名簿）（⑤の場合）'!$BE37,1,0),0),0)</f>
        <v>0</v>
      </c>
      <c r="VD32" s="384">
        <f>IF(VD$19-'様式３（療養者名簿）（⑤の場合）'!$BD37+1&lt;=15,IF(VD$19&gt;='様式３（療養者名簿）（⑤の場合）'!$BD37,IF(VD$19&lt;='様式３（療養者名簿）（⑤の場合）'!$BE37,1,0),0),0)</f>
        <v>0</v>
      </c>
      <c r="VE32" s="384">
        <f>IF(VE$19-'様式３（療養者名簿）（⑤の場合）'!$BD37+1&lt;=15,IF(VE$19&gt;='様式３（療養者名簿）（⑤の場合）'!$BD37,IF(VE$19&lt;='様式３（療養者名簿）（⑤の場合）'!$BE37,1,0),0),0)</f>
        <v>0</v>
      </c>
      <c r="VF32" s="384">
        <f>IF(VF$19-'様式３（療養者名簿）（⑤の場合）'!$BD37+1&lt;=15,IF(VF$19&gt;='様式３（療養者名簿）（⑤の場合）'!$BD37,IF(VF$19&lt;='様式３（療養者名簿）（⑤の場合）'!$BE37,1,0),0),0)</f>
        <v>0</v>
      </c>
      <c r="VG32" s="384">
        <f>IF(VG$19-'様式３（療養者名簿）（⑤の場合）'!$BD37+1&lt;=15,IF(VG$19&gt;='様式３（療養者名簿）（⑤の場合）'!$BD37,IF(VG$19&lt;='様式３（療養者名簿）（⑤の場合）'!$BE37,1,0),0),0)</f>
        <v>0</v>
      </c>
      <c r="VH32" s="384">
        <f>IF(VH$19-'様式３（療養者名簿）（⑤の場合）'!$BD37+1&lt;=15,IF(VH$19&gt;='様式３（療養者名簿）（⑤の場合）'!$BD37,IF(VH$19&lt;='様式３（療養者名簿）（⑤の場合）'!$BE37,1,0),0),0)</f>
        <v>0</v>
      </c>
      <c r="VI32" s="384">
        <f>IF(VI$19-'様式３（療養者名簿）（⑤の場合）'!$BD37+1&lt;=15,IF(VI$19&gt;='様式３（療養者名簿）（⑤の場合）'!$BD37,IF(VI$19&lt;='様式３（療養者名簿）（⑤の場合）'!$BE37,1,0),0),0)</f>
        <v>0</v>
      </c>
      <c r="VJ32" s="384">
        <f>IF(VJ$19-'様式３（療養者名簿）（⑤の場合）'!$BD37+1&lt;=15,IF(VJ$19&gt;='様式３（療養者名簿）（⑤の場合）'!$BD37,IF(VJ$19&lt;='様式３（療養者名簿）（⑤の場合）'!$BE37,1,0),0),0)</f>
        <v>0</v>
      </c>
      <c r="VK32" s="384">
        <f>IF(VK$19-'様式３（療養者名簿）（⑤の場合）'!$BD37+1&lt;=15,IF(VK$19&gt;='様式３（療養者名簿）（⑤の場合）'!$BD37,IF(VK$19&lt;='様式３（療養者名簿）（⑤の場合）'!$BE37,1,0),0),0)</f>
        <v>0</v>
      </c>
      <c r="VL32" s="384">
        <f>IF(VL$19-'様式３（療養者名簿）（⑤の場合）'!$BD37+1&lt;=15,IF(VL$19&gt;='様式３（療養者名簿）（⑤の場合）'!$BD37,IF(VL$19&lt;='様式３（療養者名簿）（⑤の場合）'!$BE37,1,0),0),0)</f>
        <v>0</v>
      </c>
      <c r="VM32" s="384">
        <f>IF(VM$19-'様式３（療養者名簿）（⑤の場合）'!$BD37+1&lt;=15,IF(VM$19&gt;='様式３（療養者名簿）（⑤の場合）'!$BD37,IF(VM$19&lt;='様式３（療養者名簿）（⑤の場合）'!$BE37,1,0),0),0)</f>
        <v>0</v>
      </c>
      <c r="VN32" s="384">
        <f>IF(VN$19-'様式３（療養者名簿）（⑤の場合）'!$BD37+1&lt;=15,IF(VN$19&gt;='様式３（療養者名簿）（⑤の場合）'!$BD37,IF(VN$19&lt;='様式３（療養者名簿）（⑤の場合）'!$BE37,1,0),0),0)</f>
        <v>0</v>
      </c>
      <c r="VO32" s="384">
        <f>IF(VO$19-'様式３（療養者名簿）（⑤の場合）'!$BD37+1&lt;=15,IF(VO$19&gt;='様式３（療養者名簿）（⑤の場合）'!$BD37,IF(VO$19&lt;='様式３（療養者名簿）（⑤の場合）'!$BE37,1,0),0),0)</f>
        <v>0</v>
      </c>
      <c r="VP32" s="384">
        <f>IF(VP$19-'様式３（療養者名簿）（⑤の場合）'!$BD37+1&lt;=15,IF(VP$19&gt;='様式３（療養者名簿）（⑤の場合）'!$BD37,IF(VP$19&lt;='様式３（療養者名簿）（⑤の場合）'!$BE37,1,0),0),0)</f>
        <v>0</v>
      </c>
      <c r="VQ32" s="384">
        <f>IF(VQ$19-'様式３（療養者名簿）（⑤の場合）'!$BD37+1&lt;=15,IF(VQ$19&gt;='様式３（療養者名簿）（⑤の場合）'!$BD37,IF(VQ$19&lt;='様式３（療養者名簿）（⑤の場合）'!$BE37,1,0),0),0)</f>
        <v>0</v>
      </c>
      <c r="VR32" s="384">
        <f>IF(VR$19-'様式３（療養者名簿）（⑤の場合）'!$BD37+1&lt;=15,IF(VR$19&gt;='様式３（療養者名簿）（⑤の場合）'!$BD37,IF(VR$19&lt;='様式３（療養者名簿）（⑤の場合）'!$BE37,1,0),0),0)</f>
        <v>0</v>
      </c>
      <c r="VS32" s="384">
        <f>IF(VS$19-'様式３（療養者名簿）（⑤の場合）'!$BD37+1&lt;=15,IF(VS$19&gt;='様式３（療養者名簿）（⑤の場合）'!$BD37,IF(VS$19&lt;='様式３（療養者名簿）（⑤の場合）'!$BE37,1,0),0),0)</f>
        <v>0</v>
      </c>
      <c r="VT32" s="384">
        <f>IF(VT$19-'様式３（療養者名簿）（⑤の場合）'!$BD37+1&lt;=15,IF(VT$19&gt;='様式３（療養者名簿）（⑤の場合）'!$BD37,IF(VT$19&lt;='様式３（療養者名簿）（⑤の場合）'!$BE37,1,0),0),0)</f>
        <v>0</v>
      </c>
      <c r="VU32" s="384">
        <f>IF(VU$19-'様式３（療養者名簿）（⑤の場合）'!$BD37+1&lt;=15,IF(VU$19&gt;='様式３（療養者名簿）（⑤の場合）'!$BD37,IF(VU$19&lt;='様式３（療養者名簿）（⑤の場合）'!$BE37,1,0),0),0)</f>
        <v>0</v>
      </c>
      <c r="VV32" s="384">
        <f>IF(VV$19-'様式３（療養者名簿）（⑤の場合）'!$BD37+1&lt;=15,IF(VV$19&gt;='様式３（療養者名簿）（⑤の場合）'!$BD37,IF(VV$19&lt;='様式３（療養者名簿）（⑤の場合）'!$BE37,1,0),0),0)</f>
        <v>0</v>
      </c>
      <c r="VW32" s="384">
        <f>IF(VW$19-'様式３（療養者名簿）（⑤の場合）'!$BD37+1&lt;=15,IF(VW$19&gt;='様式３（療養者名簿）（⑤の場合）'!$BD37,IF(VW$19&lt;='様式３（療養者名簿）（⑤の場合）'!$BE37,1,0),0),0)</f>
        <v>0</v>
      </c>
      <c r="VX32" s="384">
        <f>IF(VX$19-'様式３（療養者名簿）（⑤の場合）'!$BD37+1&lt;=15,IF(VX$19&gt;='様式３（療養者名簿）（⑤の場合）'!$BD37,IF(VX$19&lt;='様式３（療養者名簿）（⑤の場合）'!$BE37,1,0),0),0)</f>
        <v>0</v>
      </c>
      <c r="VY32" s="384">
        <f>IF(VY$19-'様式３（療養者名簿）（⑤の場合）'!$BD37+1&lt;=15,IF(VY$19&gt;='様式３（療養者名簿）（⑤の場合）'!$BD37,IF(VY$19&lt;='様式３（療養者名簿）（⑤の場合）'!$BE37,1,0),0),0)</f>
        <v>0</v>
      </c>
      <c r="VZ32" s="384">
        <f>IF(VZ$19-'様式３（療養者名簿）（⑤の場合）'!$BD37+1&lt;=15,IF(VZ$19&gt;='様式３（療養者名簿）（⑤の場合）'!$BD37,IF(VZ$19&lt;='様式３（療養者名簿）（⑤の場合）'!$BE37,1,0),0),0)</f>
        <v>0</v>
      </c>
      <c r="WA32" s="384">
        <f>IF(WA$19-'様式３（療養者名簿）（⑤の場合）'!$BD37+1&lt;=15,IF(WA$19&gt;='様式３（療養者名簿）（⑤の場合）'!$BD37,IF(WA$19&lt;='様式３（療養者名簿）（⑤の場合）'!$BE37,1,0),0),0)</f>
        <v>0</v>
      </c>
      <c r="WB32" s="384">
        <f>IF(WB$19-'様式３（療養者名簿）（⑤の場合）'!$BD37+1&lt;=15,IF(WB$19&gt;='様式３（療養者名簿）（⑤の場合）'!$BD37,IF(WB$19&lt;='様式３（療養者名簿）（⑤の場合）'!$BE37,1,0),0),0)</f>
        <v>0</v>
      </c>
      <c r="WC32" s="384">
        <f>IF(WC$19-'様式３（療養者名簿）（⑤の場合）'!$BD37+1&lt;=15,IF(WC$19&gt;='様式３（療養者名簿）（⑤の場合）'!$BD37,IF(WC$19&lt;='様式３（療養者名簿）（⑤の場合）'!$BE37,1,0),0),0)</f>
        <v>0</v>
      </c>
      <c r="WD32" s="384">
        <f>IF(WD$19-'様式３（療養者名簿）（⑤の場合）'!$BD37+1&lt;=15,IF(WD$19&gt;='様式３（療養者名簿）（⑤の場合）'!$BD37,IF(WD$19&lt;='様式３（療養者名簿）（⑤の場合）'!$BE37,1,0),0),0)</f>
        <v>0</v>
      </c>
      <c r="WE32" s="384">
        <f>IF(WE$19-'様式３（療養者名簿）（⑤の場合）'!$BD37+1&lt;=15,IF(WE$19&gt;='様式３（療養者名簿）（⑤の場合）'!$BD37,IF(WE$19&lt;='様式３（療養者名簿）（⑤の場合）'!$BE37,1,0),0),0)</f>
        <v>0</v>
      </c>
      <c r="WF32" s="384">
        <f>IF(WF$19-'様式３（療養者名簿）（⑤の場合）'!$BD37+1&lt;=15,IF(WF$19&gt;='様式３（療養者名簿）（⑤の場合）'!$BD37,IF(WF$19&lt;='様式３（療養者名簿）（⑤の場合）'!$BE37,1,0),0),0)</f>
        <v>0</v>
      </c>
      <c r="WG32" s="384">
        <f>IF(WG$19-'様式３（療養者名簿）（⑤の場合）'!$BD37+1&lt;=15,IF(WG$19&gt;='様式３（療養者名簿）（⑤の場合）'!$BD37,IF(WG$19&lt;='様式３（療養者名簿）（⑤の場合）'!$BE37,1,0),0),0)</f>
        <v>0</v>
      </c>
      <c r="WH32" s="384">
        <f>IF(WH$19-'様式３（療養者名簿）（⑤の場合）'!$BD37+1&lt;=15,IF(WH$19&gt;='様式３（療養者名簿）（⑤の場合）'!$BD37,IF(WH$19&lt;='様式３（療養者名簿）（⑤の場合）'!$BE37,1,0),0),0)</f>
        <v>0</v>
      </c>
      <c r="WI32" s="384">
        <f>IF(WI$19-'様式３（療養者名簿）（⑤の場合）'!$BD37+1&lt;=15,IF(WI$19&gt;='様式３（療養者名簿）（⑤の場合）'!$BD37,IF(WI$19&lt;='様式３（療養者名簿）（⑤の場合）'!$BE37,1,0),0),0)</f>
        <v>0</v>
      </c>
      <c r="WJ32" s="384">
        <f>IF(WJ$19-'様式３（療養者名簿）（⑤の場合）'!$BD37+1&lt;=15,IF(WJ$19&gt;='様式３（療養者名簿）（⑤の場合）'!$BD37,IF(WJ$19&lt;='様式３（療養者名簿）（⑤の場合）'!$BE37,1,0),0),0)</f>
        <v>0</v>
      </c>
      <c r="WK32" s="384">
        <f>IF(WK$19-'様式３（療養者名簿）（⑤の場合）'!$BD37+1&lt;=15,IF(WK$19&gt;='様式３（療養者名簿）（⑤の場合）'!$BD37,IF(WK$19&lt;='様式３（療養者名簿）（⑤の場合）'!$BE37,1,0),0),0)</f>
        <v>0</v>
      </c>
      <c r="WL32" s="384">
        <f>IF(WL$19-'様式３（療養者名簿）（⑤の場合）'!$BD37+1&lt;=15,IF(WL$19&gt;='様式３（療養者名簿）（⑤の場合）'!$BD37,IF(WL$19&lt;='様式３（療養者名簿）（⑤の場合）'!$BE37,1,0),0),0)</f>
        <v>0</v>
      </c>
      <c r="WM32" s="384">
        <f>IF(WM$19-'様式３（療養者名簿）（⑤の場合）'!$BD37+1&lt;=15,IF(WM$19&gt;='様式３（療養者名簿）（⑤の場合）'!$BD37,IF(WM$19&lt;='様式３（療養者名簿）（⑤の場合）'!$BE37,1,0),0),0)</f>
        <v>0</v>
      </c>
      <c r="WN32" s="384">
        <f>IF(WN$19-'様式３（療養者名簿）（⑤の場合）'!$BD37+1&lt;=15,IF(WN$19&gt;='様式３（療養者名簿）（⑤の場合）'!$BD37,IF(WN$19&lt;='様式３（療養者名簿）（⑤の場合）'!$BE37,1,0),0),0)</f>
        <v>0</v>
      </c>
      <c r="WO32" s="384">
        <f>IF(WO$19-'様式３（療養者名簿）（⑤の場合）'!$BD37+1&lt;=15,IF(WO$19&gt;='様式３（療養者名簿）（⑤の場合）'!$BD37,IF(WO$19&lt;='様式３（療養者名簿）（⑤の場合）'!$BE37,1,0),0),0)</f>
        <v>0</v>
      </c>
      <c r="WP32" s="384">
        <f>IF(WP$19-'様式３（療養者名簿）（⑤の場合）'!$BD37+1&lt;=15,IF(WP$19&gt;='様式３（療養者名簿）（⑤の場合）'!$BD37,IF(WP$19&lt;='様式３（療養者名簿）（⑤の場合）'!$BE37,1,0),0),0)</f>
        <v>0</v>
      </c>
      <c r="WQ32" s="384">
        <f>IF(WQ$19-'様式３（療養者名簿）（⑤の場合）'!$BD37+1&lt;=15,IF(WQ$19&gt;='様式３（療養者名簿）（⑤の場合）'!$BD37,IF(WQ$19&lt;='様式３（療養者名簿）（⑤の場合）'!$BE37,1,0),0),0)</f>
        <v>0</v>
      </c>
      <c r="WR32" s="384">
        <f>IF(WR$19-'様式３（療養者名簿）（⑤の場合）'!$BD37+1&lt;=15,IF(WR$19&gt;='様式３（療養者名簿）（⑤の場合）'!$BD37,IF(WR$19&lt;='様式３（療養者名簿）（⑤の場合）'!$BE37,1,0),0),0)</f>
        <v>0</v>
      </c>
      <c r="WS32" s="384">
        <f>IF(WS$19-'様式３（療養者名簿）（⑤の場合）'!$BD37+1&lt;=15,IF(WS$19&gt;='様式３（療養者名簿）（⑤の場合）'!$BD37,IF(WS$19&lt;='様式３（療養者名簿）（⑤の場合）'!$BE37,1,0),0),0)</f>
        <v>0</v>
      </c>
      <c r="WT32" s="384">
        <f>IF(WT$19-'様式３（療養者名簿）（⑤の場合）'!$BD37+1&lt;=15,IF(WT$19&gt;='様式３（療養者名簿）（⑤の場合）'!$BD37,IF(WT$19&lt;='様式３（療養者名簿）（⑤の場合）'!$BE37,1,0),0),0)</f>
        <v>0</v>
      </c>
      <c r="WU32" s="384">
        <f>IF(WU$19-'様式３（療養者名簿）（⑤の場合）'!$BD37+1&lt;=15,IF(WU$19&gt;='様式３（療養者名簿）（⑤の場合）'!$BD37,IF(WU$19&lt;='様式３（療養者名簿）（⑤の場合）'!$BE37,1,0),0),0)</f>
        <v>0</v>
      </c>
      <c r="WV32" s="384">
        <f>IF(WV$19-'様式３（療養者名簿）（⑤の場合）'!$BD37+1&lt;=15,IF(WV$19&gt;='様式３（療養者名簿）（⑤の場合）'!$BD37,IF(WV$19&lt;='様式３（療養者名簿）（⑤の場合）'!$BE37,1,0),0),0)</f>
        <v>0</v>
      </c>
      <c r="WW32" s="384">
        <f>IF(WW$19-'様式３（療養者名簿）（⑤の場合）'!$BD37+1&lt;=15,IF(WW$19&gt;='様式３（療養者名簿）（⑤の場合）'!$BD37,IF(WW$19&lt;='様式３（療養者名簿）（⑤の場合）'!$BE37,1,0),0),0)</f>
        <v>0</v>
      </c>
      <c r="WX32" s="384">
        <f>IF(WX$19-'様式３（療養者名簿）（⑤の場合）'!$BD37+1&lt;=15,IF(WX$19&gt;='様式３（療養者名簿）（⑤の場合）'!$BD37,IF(WX$19&lt;='様式３（療養者名簿）（⑤の場合）'!$BE37,1,0),0),0)</f>
        <v>0</v>
      </c>
      <c r="WY32" s="384">
        <f>IF(WY$19-'様式３（療養者名簿）（⑤の場合）'!$BD37+1&lt;=15,IF(WY$19&gt;='様式３（療養者名簿）（⑤の場合）'!$BD37,IF(WY$19&lt;='様式３（療養者名簿）（⑤の場合）'!$BE37,1,0),0),0)</f>
        <v>0</v>
      </c>
      <c r="WZ32" s="384">
        <f>IF(WZ$19-'様式３（療養者名簿）（⑤の場合）'!$BD37+1&lt;=15,IF(WZ$19&gt;='様式３（療養者名簿）（⑤の場合）'!$BD37,IF(WZ$19&lt;='様式３（療養者名簿）（⑤の場合）'!$BE37,1,0),0),0)</f>
        <v>0</v>
      </c>
      <c r="XA32" s="384">
        <f>IF(XA$19-'様式３（療養者名簿）（⑤の場合）'!$BD37+1&lt;=15,IF(XA$19&gt;='様式３（療養者名簿）（⑤の場合）'!$BD37,IF(XA$19&lt;='様式３（療養者名簿）（⑤の場合）'!$BE37,1,0),0),0)</f>
        <v>0</v>
      </c>
      <c r="XB32" s="384">
        <f>IF(XB$19-'様式３（療養者名簿）（⑤の場合）'!$BD37+1&lt;=15,IF(XB$19&gt;='様式３（療養者名簿）（⑤の場合）'!$BD37,IF(XB$19&lt;='様式３（療養者名簿）（⑤の場合）'!$BE37,1,0),0),0)</f>
        <v>0</v>
      </c>
      <c r="XC32" s="384">
        <f>IF(XC$19-'様式３（療養者名簿）（⑤の場合）'!$BD37+1&lt;=15,IF(XC$19&gt;='様式３（療養者名簿）（⑤の場合）'!$BD37,IF(XC$19&lt;='様式３（療養者名簿）（⑤の場合）'!$BE37,1,0),0),0)</f>
        <v>0</v>
      </c>
      <c r="XD32" s="384">
        <f>IF(XD$19-'様式３（療養者名簿）（⑤の場合）'!$BD37+1&lt;=15,IF(XD$19&gt;='様式３（療養者名簿）（⑤の場合）'!$BD37,IF(XD$19&lt;='様式３（療養者名簿）（⑤の場合）'!$BE37,1,0),0),0)</f>
        <v>0</v>
      </c>
      <c r="XE32" s="384">
        <f>IF(XE$19-'様式３（療養者名簿）（⑤の場合）'!$BD37+1&lt;=15,IF(XE$19&gt;='様式３（療養者名簿）（⑤の場合）'!$BD37,IF(XE$19&lt;='様式３（療養者名簿）（⑤の場合）'!$BE37,1,0),0),0)</f>
        <v>0</v>
      </c>
      <c r="XF32" s="384">
        <f>IF(XF$19-'様式３（療養者名簿）（⑤の場合）'!$BD37+1&lt;=15,IF(XF$19&gt;='様式３（療養者名簿）（⑤の場合）'!$BD37,IF(XF$19&lt;='様式３（療養者名簿）（⑤の場合）'!$BE37,1,0),0),0)</f>
        <v>0</v>
      </c>
      <c r="XG32" s="384">
        <f>IF(XG$19-'様式３（療養者名簿）（⑤の場合）'!$BD37+1&lt;=15,IF(XG$19&gt;='様式３（療養者名簿）（⑤の場合）'!$BD37,IF(XG$19&lt;='様式３（療養者名簿）（⑤の場合）'!$BE37,1,0),0),0)</f>
        <v>0</v>
      </c>
      <c r="XH32" s="384">
        <f>IF(XH$19-'様式３（療養者名簿）（⑤の場合）'!$BD37+1&lt;=15,IF(XH$19&gt;='様式３（療養者名簿）（⑤の場合）'!$BD37,IF(XH$19&lt;='様式３（療養者名簿）（⑤の場合）'!$BE37,1,0),0),0)</f>
        <v>0</v>
      </c>
      <c r="XI32" s="384">
        <f>IF(XI$19-'様式３（療養者名簿）（⑤の場合）'!$BD37+1&lt;=15,IF(XI$19&gt;='様式３（療養者名簿）（⑤の場合）'!$BD37,IF(XI$19&lt;='様式３（療養者名簿）（⑤の場合）'!$BE37,1,0),0),0)</f>
        <v>0</v>
      </c>
      <c r="XJ32" s="384">
        <f>IF(XJ$19-'様式３（療養者名簿）（⑤の場合）'!$BD37+1&lt;=15,IF(XJ$19&gt;='様式３（療養者名簿）（⑤の場合）'!$BD37,IF(XJ$19&lt;='様式３（療養者名簿）（⑤の場合）'!$BE37,1,0),0),0)</f>
        <v>0</v>
      </c>
      <c r="XK32" s="384">
        <f>IF(XK$19-'様式３（療養者名簿）（⑤の場合）'!$BD37+1&lt;=15,IF(XK$19&gt;='様式３（療養者名簿）（⑤の場合）'!$BD37,IF(XK$19&lt;='様式３（療養者名簿）（⑤の場合）'!$BE37,1,0),0),0)</f>
        <v>0</v>
      </c>
      <c r="XL32" s="384">
        <f>IF(XL$19-'様式３（療養者名簿）（⑤の場合）'!$BD37+1&lt;=15,IF(XL$19&gt;='様式３（療養者名簿）（⑤の場合）'!$BD37,IF(XL$19&lt;='様式３（療養者名簿）（⑤の場合）'!$BE37,1,0),0),0)</f>
        <v>0</v>
      </c>
      <c r="XM32" s="384">
        <f>IF(XM$19-'様式３（療養者名簿）（⑤の場合）'!$BD37+1&lt;=15,IF(XM$19&gt;='様式３（療養者名簿）（⑤の場合）'!$BD37,IF(XM$19&lt;='様式３（療養者名簿）（⑤の場合）'!$BE37,1,0),0),0)</f>
        <v>0</v>
      </c>
      <c r="XN32" s="384">
        <f>IF(XN$19-'様式３（療養者名簿）（⑤の場合）'!$BD37+1&lt;=15,IF(XN$19&gt;='様式３（療養者名簿）（⑤の場合）'!$BD37,IF(XN$19&lt;='様式３（療養者名簿）（⑤の場合）'!$BE37,1,0),0),0)</f>
        <v>0</v>
      </c>
      <c r="XO32" s="384">
        <f>IF(XO$19-'様式３（療養者名簿）（⑤の場合）'!$BD37+1&lt;=15,IF(XO$19&gt;='様式３（療養者名簿）（⑤の場合）'!$BD37,IF(XO$19&lt;='様式３（療養者名簿）（⑤の場合）'!$BE37,1,0),0),0)</f>
        <v>0</v>
      </c>
      <c r="XP32" s="384">
        <f>IF(XP$19-'様式３（療養者名簿）（⑤の場合）'!$BD37+1&lt;=15,IF(XP$19&gt;='様式３（療養者名簿）（⑤の場合）'!$BD37,IF(XP$19&lt;='様式３（療養者名簿）（⑤の場合）'!$BE37,1,0),0),0)</f>
        <v>0</v>
      </c>
      <c r="XQ32" s="384">
        <f>IF(XQ$19-'様式３（療養者名簿）（⑤の場合）'!$BD37+1&lt;=15,IF(XQ$19&gt;='様式３（療養者名簿）（⑤の場合）'!$BD37,IF(XQ$19&lt;='様式３（療養者名簿）（⑤の場合）'!$BE37,1,0),0),0)</f>
        <v>0</v>
      </c>
      <c r="XR32" s="384">
        <f>IF(XR$19-'様式３（療養者名簿）（⑤の場合）'!$BD37+1&lt;=15,IF(XR$19&gt;='様式３（療養者名簿）（⑤の場合）'!$BD37,IF(XR$19&lt;='様式３（療養者名簿）（⑤の場合）'!$BE37,1,0),0),0)</f>
        <v>0</v>
      </c>
      <c r="XS32" s="384">
        <f>IF(XS$19-'様式３（療養者名簿）（⑤の場合）'!$BD37+1&lt;=15,IF(XS$19&gt;='様式３（療養者名簿）（⑤の場合）'!$BD37,IF(XS$19&lt;='様式３（療養者名簿）（⑤の場合）'!$BE37,1,0),0),0)</f>
        <v>0</v>
      </c>
      <c r="XT32" s="384">
        <f>IF(XT$19-'様式３（療養者名簿）（⑤の場合）'!$BD37+1&lt;=15,IF(XT$19&gt;='様式３（療養者名簿）（⑤の場合）'!$BD37,IF(XT$19&lt;='様式３（療養者名簿）（⑤の場合）'!$BE37,1,0),0),0)</f>
        <v>0</v>
      </c>
      <c r="XU32" s="384">
        <f>IF(XU$19-'様式３（療養者名簿）（⑤の場合）'!$BD37+1&lt;=15,IF(XU$19&gt;='様式３（療養者名簿）（⑤の場合）'!$BD37,IF(XU$19&lt;='様式３（療養者名簿）（⑤の場合）'!$BE37,1,0),0),0)</f>
        <v>0</v>
      </c>
      <c r="XV32" s="384">
        <f>IF(XV$19-'様式３（療養者名簿）（⑤の場合）'!$BD37+1&lt;=15,IF(XV$19&gt;='様式３（療養者名簿）（⑤の場合）'!$BD37,IF(XV$19&lt;='様式３（療養者名簿）（⑤の場合）'!$BE37,1,0),0),0)</f>
        <v>0</v>
      </c>
      <c r="XW32" s="384">
        <f>IF(XW$19-'様式３（療養者名簿）（⑤の場合）'!$BD37+1&lt;=15,IF(XW$19&gt;='様式３（療養者名簿）（⑤の場合）'!$BD37,IF(XW$19&lt;='様式３（療養者名簿）（⑤の場合）'!$BE37,1,0),0),0)</f>
        <v>0</v>
      </c>
      <c r="XX32" s="384">
        <f>IF(XX$19-'様式３（療養者名簿）（⑤の場合）'!$BD37+1&lt;=15,IF(XX$19&gt;='様式３（療養者名簿）（⑤の場合）'!$BD37,IF(XX$19&lt;='様式３（療養者名簿）（⑤の場合）'!$BE37,1,0),0),0)</f>
        <v>0</v>
      </c>
      <c r="XY32" s="384">
        <f>IF(XY$19-'様式３（療養者名簿）（⑤の場合）'!$BD37+1&lt;=15,IF(XY$19&gt;='様式３（療養者名簿）（⑤の場合）'!$BD37,IF(XY$19&lt;='様式３（療養者名簿）（⑤の場合）'!$BE37,1,0),0),0)</f>
        <v>0</v>
      </c>
      <c r="XZ32" s="384">
        <f>IF(XZ$19-'様式３（療養者名簿）（⑤の場合）'!$BD37+1&lt;=15,IF(XZ$19&gt;='様式３（療養者名簿）（⑤の場合）'!$BD37,IF(XZ$19&lt;='様式３（療養者名簿）（⑤の場合）'!$BE37,1,0),0),0)</f>
        <v>0</v>
      </c>
      <c r="YA32" s="384">
        <f>IF(YA$19-'様式３（療養者名簿）（⑤の場合）'!$BD37+1&lt;=15,IF(YA$19&gt;='様式３（療養者名簿）（⑤の場合）'!$BD37,IF(YA$19&lt;='様式３（療養者名簿）（⑤の場合）'!$BE37,1,0),0),0)</f>
        <v>0</v>
      </c>
      <c r="YB32" s="384">
        <f>IF(YB$19-'様式３（療養者名簿）（⑤の場合）'!$BD37+1&lt;=15,IF(YB$19&gt;='様式３（療養者名簿）（⑤の場合）'!$BD37,IF(YB$19&lt;='様式３（療養者名簿）（⑤の場合）'!$BE37,1,0),0),0)</f>
        <v>0</v>
      </c>
      <c r="YC32" s="384">
        <f>IF(YC$19-'様式３（療養者名簿）（⑤の場合）'!$BD37+1&lt;=15,IF(YC$19&gt;='様式３（療養者名簿）（⑤の場合）'!$BD37,IF(YC$19&lt;='様式３（療養者名簿）（⑤の場合）'!$BE37,1,0),0),0)</f>
        <v>0</v>
      </c>
      <c r="YD32" s="384">
        <f>IF(YD$19-'様式３（療養者名簿）（⑤の場合）'!$BD37+1&lt;=15,IF(YD$19&gt;='様式３（療養者名簿）（⑤の場合）'!$BD37,IF(YD$19&lt;='様式３（療養者名簿）（⑤の場合）'!$BE37,1,0),0),0)</f>
        <v>0</v>
      </c>
      <c r="YE32" s="384">
        <f>IF(YE$19-'様式３（療養者名簿）（⑤の場合）'!$BD37+1&lt;=15,IF(YE$19&gt;='様式３（療養者名簿）（⑤の場合）'!$BD37,IF(YE$19&lt;='様式３（療養者名簿）（⑤の場合）'!$BE37,1,0),0),0)</f>
        <v>0</v>
      </c>
      <c r="YF32" s="384">
        <f>IF(YF$19-'様式３（療養者名簿）（⑤の場合）'!$BD37+1&lt;=15,IF(YF$19&gt;='様式３（療養者名簿）（⑤の場合）'!$BD37,IF(YF$19&lt;='様式３（療養者名簿）（⑤の場合）'!$BE37,1,0),0),0)</f>
        <v>0</v>
      </c>
      <c r="YG32" s="384">
        <f>IF(YG$19-'様式３（療養者名簿）（⑤の場合）'!$BD37+1&lt;=15,IF(YG$19&gt;='様式３（療養者名簿）（⑤の場合）'!$BD37,IF(YG$19&lt;='様式３（療養者名簿）（⑤の場合）'!$BE37,1,0),0),0)</f>
        <v>0</v>
      </c>
      <c r="YH32" s="384">
        <f>IF(YH$19-'様式３（療養者名簿）（⑤の場合）'!$BD37+1&lt;=15,IF(YH$19&gt;='様式３（療養者名簿）（⑤の場合）'!$BD37,IF(YH$19&lt;='様式３（療養者名簿）（⑤の場合）'!$BE37,1,0),0),0)</f>
        <v>0</v>
      </c>
      <c r="YI32" s="384">
        <f>IF(YI$19-'様式３（療養者名簿）（⑤の場合）'!$BD37+1&lt;=15,IF(YI$19&gt;='様式３（療養者名簿）（⑤の場合）'!$BD37,IF(YI$19&lt;='様式３（療養者名簿）（⑤の場合）'!$BE37,1,0),0),0)</f>
        <v>0</v>
      </c>
      <c r="YJ32" s="384">
        <f>IF(YJ$19-'様式３（療養者名簿）（⑤の場合）'!$BD37+1&lt;=15,IF(YJ$19&gt;='様式３（療養者名簿）（⑤の場合）'!$BD37,IF(YJ$19&lt;='様式３（療養者名簿）（⑤の場合）'!$BE37,1,0),0),0)</f>
        <v>0</v>
      </c>
      <c r="YK32" s="384">
        <f>IF(YK$19-'様式３（療養者名簿）（⑤の場合）'!$BD37+1&lt;=15,IF(YK$19&gt;='様式３（療養者名簿）（⑤の場合）'!$BD37,IF(YK$19&lt;='様式３（療養者名簿）（⑤の場合）'!$BE37,1,0),0),0)</f>
        <v>0</v>
      </c>
      <c r="YL32" s="384">
        <f>IF(YL$19-'様式３（療養者名簿）（⑤の場合）'!$BD37+1&lt;=15,IF(YL$19&gt;='様式３（療養者名簿）（⑤の場合）'!$BD37,IF(YL$19&lt;='様式３（療養者名簿）（⑤の場合）'!$BE37,1,0),0),0)</f>
        <v>0</v>
      </c>
      <c r="YM32" s="384">
        <f>IF(YM$19-'様式３（療養者名簿）（⑤の場合）'!$BD37+1&lt;=15,IF(YM$19&gt;='様式３（療養者名簿）（⑤の場合）'!$BD37,IF(YM$19&lt;='様式３（療養者名簿）（⑤の場合）'!$BE37,1,0),0),0)</f>
        <v>0</v>
      </c>
      <c r="YN32" s="384">
        <f>IF(YN$19-'様式３（療養者名簿）（⑤の場合）'!$BD37+1&lt;=15,IF(YN$19&gt;='様式３（療養者名簿）（⑤の場合）'!$BD37,IF(YN$19&lt;='様式３（療養者名簿）（⑤の場合）'!$BE37,1,0),0),0)</f>
        <v>0</v>
      </c>
      <c r="YO32" s="384">
        <f>IF(YO$19-'様式３（療養者名簿）（⑤の場合）'!$BD37+1&lt;=15,IF(YO$19&gt;='様式３（療養者名簿）（⑤の場合）'!$BD37,IF(YO$19&lt;='様式３（療養者名簿）（⑤の場合）'!$BE37,1,0),0),0)</f>
        <v>0</v>
      </c>
      <c r="YP32" s="384">
        <f>IF(YP$19-'様式３（療養者名簿）（⑤の場合）'!$BD37+1&lt;=15,IF(YP$19&gt;='様式３（療養者名簿）（⑤の場合）'!$BD37,IF(YP$19&lt;='様式３（療養者名簿）（⑤の場合）'!$BE37,1,0),0),0)</f>
        <v>0</v>
      </c>
      <c r="YQ32" s="384">
        <f>IF(YQ$19-'様式３（療養者名簿）（⑤の場合）'!$BD37+1&lt;=15,IF(YQ$19&gt;='様式３（療養者名簿）（⑤の場合）'!$BD37,IF(YQ$19&lt;='様式３（療養者名簿）（⑤の場合）'!$BE37,1,0),0),0)</f>
        <v>0</v>
      </c>
      <c r="YR32" s="384">
        <f>IF(YR$19-'様式３（療養者名簿）（⑤の場合）'!$BD37+1&lt;=15,IF(YR$19&gt;='様式３（療養者名簿）（⑤の場合）'!$BD37,IF(YR$19&lt;='様式３（療養者名簿）（⑤の場合）'!$BE37,1,0),0),0)</f>
        <v>0</v>
      </c>
      <c r="YS32" s="384">
        <f>IF(YS$19-'様式３（療養者名簿）（⑤の場合）'!$BD37+1&lt;=15,IF(YS$19&gt;='様式３（療養者名簿）（⑤の場合）'!$BD37,IF(YS$19&lt;='様式３（療養者名簿）（⑤の場合）'!$BE37,1,0),0),0)</f>
        <v>0</v>
      </c>
      <c r="YT32" s="384">
        <f>IF(YT$19-'様式３（療養者名簿）（⑤の場合）'!$BD37+1&lt;=15,IF(YT$19&gt;='様式３（療養者名簿）（⑤の場合）'!$BD37,IF(YT$19&lt;='様式３（療養者名簿）（⑤の場合）'!$BE37,1,0),0),0)</f>
        <v>0</v>
      </c>
      <c r="YU32" s="384">
        <f>IF(YU$19-'様式３（療養者名簿）（⑤の場合）'!$BD37+1&lt;=15,IF(YU$19&gt;='様式３（療養者名簿）（⑤の場合）'!$BD37,IF(YU$19&lt;='様式３（療養者名簿）（⑤の場合）'!$BE37,1,0),0),0)</f>
        <v>0</v>
      </c>
      <c r="YV32" s="384">
        <f>IF(YV$19-'様式３（療養者名簿）（⑤の場合）'!$BD37+1&lt;=15,IF(YV$19&gt;='様式３（療養者名簿）（⑤の場合）'!$BD37,IF(YV$19&lt;='様式３（療養者名簿）（⑤の場合）'!$BE37,1,0),0),0)</f>
        <v>0</v>
      </c>
      <c r="YW32" s="384">
        <f>IF(YW$19-'様式３（療養者名簿）（⑤の場合）'!$BD37+1&lt;=15,IF(YW$19&gt;='様式３（療養者名簿）（⑤の場合）'!$BD37,IF(YW$19&lt;='様式３（療養者名簿）（⑤の場合）'!$BE37,1,0),0),0)</f>
        <v>0</v>
      </c>
      <c r="YX32" s="384">
        <f>IF(YX$19-'様式３（療養者名簿）（⑤の場合）'!$BD37+1&lt;=15,IF(YX$19&gt;='様式３（療養者名簿）（⑤の場合）'!$BD37,IF(YX$19&lt;='様式３（療養者名簿）（⑤の場合）'!$BE37,1,0),0),0)</f>
        <v>0</v>
      </c>
      <c r="YY32" s="384">
        <f>IF(YY$19-'様式３（療養者名簿）（⑤の場合）'!$BD37+1&lt;=15,IF(YY$19&gt;='様式３（療養者名簿）（⑤の場合）'!$BD37,IF(YY$19&lt;='様式３（療養者名簿）（⑤の場合）'!$BE37,1,0),0),0)</f>
        <v>0</v>
      </c>
      <c r="YZ32" s="384">
        <f>IF(YZ$19-'様式３（療養者名簿）（⑤の場合）'!$BD37+1&lt;=15,IF(YZ$19&gt;='様式３（療養者名簿）（⑤の場合）'!$BD37,IF(YZ$19&lt;='様式３（療養者名簿）（⑤の場合）'!$BE37,1,0),0),0)</f>
        <v>0</v>
      </c>
      <c r="ZA32" s="384">
        <f>IF(ZA$19-'様式３（療養者名簿）（⑤の場合）'!$BD37+1&lt;=15,IF(ZA$19&gt;='様式３（療養者名簿）（⑤の場合）'!$BD37,IF(ZA$19&lt;='様式３（療養者名簿）（⑤の場合）'!$BE37,1,0),0),0)</f>
        <v>0</v>
      </c>
      <c r="ZB32" s="384">
        <f>IF(ZB$19-'様式３（療養者名簿）（⑤の場合）'!$BD37+1&lt;=15,IF(ZB$19&gt;='様式３（療養者名簿）（⑤の場合）'!$BD37,IF(ZB$19&lt;='様式３（療養者名簿）（⑤の場合）'!$BE37,1,0),0),0)</f>
        <v>0</v>
      </c>
      <c r="ZC32" s="384">
        <f>IF(ZC$19-'様式３（療養者名簿）（⑤の場合）'!$BD37+1&lt;=15,IF(ZC$19&gt;='様式３（療養者名簿）（⑤の場合）'!$BD37,IF(ZC$19&lt;='様式３（療養者名簿）（⑤の場合）'!$BE37,1,0),0),0)</f>
        <v>0</v>
      </c>
      <c r="ZD32" s="384">
        <f>IF(ZD$19-'様式３（療養者名簿）（⑤の場合）'!$BD37+1&lt;=15,IF(ZD$19&gt;='様式３（療養者名簿）（⑤の場合）'!$BD37,IF(ZD$19&lt;='様式３（療養者名簿）（⑤の場合）'!$BE37,1,0),0),0)</f>
        <v>0</v>
      </c>
      <c r="ZE32" s="384">
        <f>IF(ZE$19-'様式３（療養者名簿）（⑤の場合）'!$BD37+1&lt;=15,IF(ZE$19&gt;='様式３（療養者名簿）（⑤の場合）'!$BD37,IF(ZE$19&lt;='様式３（療養者名簿）（⑤の場合）'!$BE37,1,0),0),0)</f>
        <v>0</v>
      </c>
      <c r="ZF32" s="384">
        <f>IF(ZF$19-'様式３（療養者名簿）（⑤の場合）'!$BD37+1&lt;=15,IF(ZF$19&gt;='様式３（療養者名簿）（⑤の場合）'!$BD37,IF(ZF$19&lt;='様式３（療養者名簿）（⑤の場合）'!$BE37,1,0),0),0)</f>
        <v>0</v>
      </c>
      <c r="ZG32" s="384">
        <f>IF(ZG$19-'様式３（療養者名簿）（⑤の場合）'!$BD37+1&lt;=15,IF(ZG$19&gt;='様式３（療養者名簿）（⑤の場合）'!$BD37,IF(ZG$19&lt;='様式３（療養者名簿）（⑤の場合）'!$BE37,1,0),0),0)</f>
        <v>0</v>
      </c>
      <c r="ZH32" s="384">
        <f>IF(ZH$19-'様式３（療養者名簿）（⑤の場合）'!$BD37+1&lt;=15,IF(ZH$19&gt;='様式３（療養者名簿）（⑤の場合）'!$BD37,IF(ZH$19&lt;='様式３（療養者名簿）（⑤の場合）'!$BE37,1,0),0),0)</f>
        <v>0</v>
      </c>
      <c r="ZI32" s="384">
        <f>IF(ZI$19-'様式３（療養者名簿）（⑤の場合）'!$BD37+1&lt;=15,IF(ZI$19&gt;='様式３（療養者名簿）（⑤の場合）'!$BD37,IF(ZI$19&lt;='様式３（療養者名簿）（⑤の場合）'!$BE37,1,0),0),0)</f>
        <v>0</v>
      </c>
      <c r="ZJ32" s="384">
        <f>IF(ZJ$19-'様式３（療養者名簿）（⑤の場合）'!$BD37+1&lt;=15,IF(ZJ$19&gt;='様式３（療養者名簿）（⑤の場合）'!$BD37,IF(ZJ$19&lt;='様式３（療養者名簿）（⑤の場合）'!$BE37,1,0),0),0)</f>
        <v>0</v>
      </c>
      <c r="ZK32" s="384">
        <f>IF(ZK$19-'様式３（療養者名簿）（⑤の場合）'!$BD37+1&lt;=15,IF(ZK$19&gt;='様式３（療養者名簿）（⑤の場合）'!$BD37,IF(ZK$19&lt;='様式３（療養者名簿）（⑤の場合）'!$BE37,1,0),0),0)</f>
        <v>0</v>
      </c>
      <c r="ZL32" s="384">
        <f>IF(ZL$19-'様式３（療養者名簿）（⑤の場合）'!$BD37+1&lt;=15,IF(ZL$19&gt;='様式３（療養者名簿）（⑤の場合）'!$BD37,IF(ZL$19&lt;='様式３（療養者名簿）（⑤の場合）'!$BE37,1,0),0),0)</f>
        <v>0</v>
      </c>
      <c r="ZM32" s="384">
        <f>IF(ZM$19-'様式３（療養者名簿）（⑤の場合）'!$BD37+1&lt;=15,IF(ZM$19&gt;='様式３（療養者名簿）（⑤の場合）'!$BD37,IF(ZM$19&lt;='様式３（療養者名簿）（⑤の場合）'!$BE37,1,0),0),0)</f>
        <v>0</v>
      </c>
      <c r="ZN32" s="384">
        <f>IF(ZN$19-'様式３（療養者名簿）（⑤の場合）'!$BD37+1&lt;=15,IF(ZN$19&gt;='様式３（療養者名簿）（⑤の場合）'!$BD37,IF(ZN$19&lt;='様式３（療養者名簿）（⑤の場合）'!$BE37,1,0),0),0)</f>
        <v>0</v>
      </c>
      <c r="ZO32" s="384">
        <f>IF(ZO$19-'様式３（療養者名簿）（⑤の場合）'!$BD37+1&lt;=15,IF(ZO$19&gt;='様式３（療養者名簿）（⑤の場合）'!$BD37,IF(ZO$19&lt;='様式３（療養者名簿）（⑤の場合）'!$BE37,1,0),0),0)</f>
        <v>0</v>
      </c>
      <c r="ZP32" s="384">
        <f>IF(ZP$19-'様式３（療養者名簿）（⑤の場合）'!$BD37+1&lt;=15,IF(ZP$19&gt;='様式３（療養者名簿）（⑤の場合）'!$BD37,IF(ZP$19&lt;='様式３（療養者名簿）（⑤の場合）'!$BE37,1,0),0),0)</f>
        <v>0</v>
      </c>
      <c r="ZQ32" s="384">
        <f>IF(ZQ$19-'様式３（療養者名簿）（⑤の場合）'!$BD37+1&lt;=15,IF(ZQ$19&gt;='様式３（療養者名簿）（⑤の場合）'!$BD37,IF(ZQ$19&lt;='様式３（療養者名簿）（⑤の場合）'!$BE37,1,0),0),0)</f>
        <v>0</v>
      </c>
      <c r="ZR32" s="384">
        <f>IF(ZR$19-'様式３（療養者名簿）（⑤の場合）'!$BD37+1&lt;=15,IF(ZR$19&gt;='様式３（療養者名簿）（⑤の場合）'!$BD37,IF(ZR$19&lt;='様式３（療養者名簿）（⑤の場合）'!$BE37,1,0),0),0)</f>
        <v>0</v>
      </c>
      <c r="ZS32" s="384">
        <f>IF(ZS$19-'様式３（療養者名簿）（⑤の場合）'!$BD37+1&lt;=15,IF(ZS$19&gt;='様式３（療養者名簿）（⑤の場合）'!$BD37,IF(ZS$19&lt;='様式３（療養者名簿）（⑤の場合）'!$BE37,1,0),0),0)</f>
        <v>0</v>
      </c>
      <c r="ZT32" s="384">
        <f>IF(ZT$19-'様式３（療養者名簿）（⑤の場合）'!$BD37+1&lt;=15,IF(ZT$19&gt;='様式３（療養者名簿）（⑤の場合）'!$BD37,IF(ZT$19&lt;='様式３（療養者名簿）（⑤の場合）'!$BE37,1,0),0),0)</f>
        <v>0</v>
      </c>
      <c r="ZU32" s="384">
        <f>IF(ZU$19-'様式３（療養者名簿）（⑤の場合）'!$BD37+1&lt;=15,IF(ZU$19&gt;='様式３（療養者名簿）（⑤の場合）'!$BD37,IF(ZU$19&lt;='様式３（療養者名簿）（⑤の場合）'!$BE37,1,0),0),0)</f>
        <v>0</v>
      </c>
      <c r="ZV32" s="384">
        <f>IF(ZV$19-'様式３（療養者名簿）（⑤の場合）'!$BD37+1&lt;=15,IF(ZV$19&gt;='様式３（療養者名簿）（⑤の場合）'!$BD37,IF(ZV$19&lt;='様式３（療養者名簿）（⑤の場合）'!$BE37,1,0),0),0)</f>
        <v>0</v>
      </c>
      <c r="ZW32" s="384">
        <f>IF(ZW$19-'様式３（療養者名簿）（⑤の場合）'!$BD37+1&lt;=15,IF(ZW$19&gt;='様式３（療養者名簿）（⑤の場合）'!$BD37,IF(ZW$19&lt;='様式３（療養者名簿）（⑤の場合）'!$BE37,1,0),0),0)</f>
        <v>0</v>
      </c>
      <c r="ZX32" s="384">
        <f>IF(ZX$19-'様式３（療養者名簿）（⑤の場合）'!$BD37+1&lt;=15,IF(ZX$19&gt;='様式３（療養者名簿）（⑤の場合）'!$BD37,IF(ZX$19&lt;='様式３（療養者名簿）（⑤の場合）'!$BE37,1,0),0),0)</f>
        <v>0</v>
      </c>
      <c r="ZY32" s="384">
        <f>IF(ZY$19-'様式３（療養者名簿）（⑤の場合）'!$BD37+1&lt;=15,IF(ZY$19&gt;='様式３（療養者名簿）（⑤の場合）'!$BD37,IF(ZY$19&lt;='様式３（療養者名簿）（⑤の場合）'!$BE37,1,0),0),0)</f>
        <v>0</v>
      </c>
      <c r="ZZ32" s="384">
        <f>IF(ZZ$19-'様式３（療養者名簿）（⑤の場合）'!$BD37+1&lt;=15,IF(ZZ$19&gt;='様式３（療養者名簿）（⑤の場合）'!$BD37,IF(ZZ$19&lt;='様式３（療養者名簿）（⑤の場合）'!$BE37,1,0),0),0)</f>
        <v>0</v>
      </c>
      <c r="AAA32" s="384">
        <f>IF(AAA$19-'様式３（療養者名簿）（⑤の場合）'!$BD37+1&lt;=15,IF(AAA$19&gt;='様式３（療養者名簿）（⑤の場合）'!$BD37,IF(AAA$19&lt;='様式３（療養者名簿）（⑤の場合）'!$BE37,1,0),0),0)</f>
        <v>0</v>
      </c>
      <c r="AAB32" s="384">
        <f>IF(AAB$19-'様式３（療養者名簿）（⑤の場合）'!$BD37+1&lt;=15,IF(AAB$19&gt;='様式３（療養者名簿）（⑤の場合）'!$BD37,IF(AAB$19&lt;='様式３（療養者名簿）（⑤の場合）'!$BE37,1,0),0),0)</f>
        <v>0</v>
      </c>
      <c r="AAC32" s="384">
        <f>IF(AAC$19-'様式３（療養者名簿）（⑤の場合）'!$BD37+1&lt;=15,IF(AAC$19&gt;='様式３（療養者名簿）（⑤の場合）'!$BD37,IF(AAC$19&lt;='様式３（療養者名簿）（⑤の場合）'!$BE37,1,0),0),0)</f>
        <v>0</v>
      </c>
      <c r="AAD32" s="384">
        <f>IF(AAD$19-'様式３（療養者名簿）（⑤の場合）'!$BD37+1&lt;=15,IF(AAD$19&gt;='様式３（療養者名簿）（⑤の場合）'!$BD37,IF(AAD$19&lt;='様式３（療養者名簿）（⑤の場合）'!$BE37,1,0),0),0)</f>
        <v>0</v>
      </c>
      <c r="AAE32" s="384">
        <f>IF(AAE$19-'様式３（療養者名簿）（⑤の場合）'!$BD37+1&lt;=15,IF(AAE$19&gt;='様式３（療養者名簿）（⑤の場合）'!$BD37,IF(AAE$19&lt;='様式３（療養者名簿）（⑤の場合）'!$BE37,1,0),0),0)</f>
        <v>0</v>
      </c>
      <c r="AAF32" s="384">
        <f>IF(AAF$19-'様式３（療養者名簿）（⑤の場合）'!$BD37+1&lt;=15,IF(AAF$19&gt;='様式３（療養者名簿）（⑤の場合）'!$BD37,IF(AAF$19&lt;='様式３（療養者名簿）（⑤の場合）'!$BE37,1,0),0),0)</f>
        <v>0</v>
      </c>
      <c r="AAG32" s="384">
        <f>IF(AAG$19-'様式３（療養者名簿）（⑤の場合）'!$BD37+1&lt;=15,IF(AAG$19&gt;='様式３（療養者名簿）（⑤の場合）'!$BD37,IF(AAG$19&lt;='様式３（療養者名簿）（⑤の場合）'!$BE37,1,0),0),0)</f>
        <v>0</v>
      </c>
      <c r="AAH32" s="384">
        <f>IF(AAH$19-'様式３（療養者名簿）（⑤の場合）'!$BD37+1&lt;=15,IF(AAH$19&gt;='様式３（療養者名簿）（⑤の場合）'!$BD37,IF(AAH$19&lt;='様式３（療養者名簿）（⑤の場合）'!$BE37,1,0),0),0)</f>
        <v>0</v>
      </c>
      <c r="AAI32" s="384">
        <f>IF(AAI$19-'様式３（療養者名簿）（⑤の場合）'!$BD37+1&lt;=15,IF(AAI$19&gt;='様式３（療養者名簿）（⑤の場合）'!$BD37,IF(AAI$19&lt;='様式３（療養者名簿）（⑤の場合）'!$BE37,1,0),0),0)</f>
        <v>0</v>
      </c>
      <c r="AAJ32" s="384">
        <f>IF(AAJ$19-'様式３（療養者名簿）（⑤の場合）'!$BD37+1&lt;=15,IF(AAJ$19&gt;='様式３（療養者名簿）（⑤の場合）'!$BD37,IF(AAJ$19&lt;='様式３（療養者名簿）（⑤の場合）'!$BE37,1,0),0),0)</f>
        <v>0</v>
      </c>
      <c r="AAK32" s="384">
        <f>IF(AAK$19-'様式３（療養者名簿）（⑤の場合）'!$BD37+1&lt;=15,IF(AAK$19&gt;='様式３（療養者名簿）（⑤の場合）'!$BD37,IF(AAK$19&lt;='様式３（療養者名簿）（⑤の場合）'!$BE37,1,0),0),0)</f>
        <v>0</v>
      </c>
      <c r="AAL32" s="384">
        <f>IF(AAL$19-'様式３（療養者名簿）（⑤の場合）'!$BD37+1&lt;=15,IF(AAL$19&gt;='様式３（療養者名簿）（⑤の場合）'!$BD37,IF(AAL$19&lt;='様式３（療養者名簿）（⑤の場合）'!$BE37,1,0),0),0)</f>
        <v>0</v>
      </c>
      <c r="AAM32" s="384">
        <f>IF(AAM$19-'様式３（療養者名簿）（⑤の場合）'!$BD37+1&lt;=15,IF(AAM$19&gt;='様式３（療養者名簿）（⑤の場合）'!$BD37,IF(AAM$19&lt;='様式３（療養者名簿）（⑤の場合）'!$BE37,1,0),0),0)</f>
        <v>0</v>
      </c>
      <c r="AAN32" s="384">
        <f>IF(AAN$19-'様式３（療養者名簿）（⑤の場合）'!$BD37+1&lt;=15,IF(AAN$19&gt;='様式３（療養者名簿）（⑤の場合）'!$BD37,IF(AAN$19&lt;='様式３（療養者名簿）（⑤の場合）'!$BE37,1,0),0),0)</f>
        <v>0</v>
      </c>
      <c r="AAO32" s="384">
        <f>IF(AAO$19-'様式３（療養者名簿）（⑤の場合）'!$BD37+1&lt;=15,IF(AAO$19&gt;='様式３（療養者名簿）（⑤の場合）'!$BD37,IF(AAO$19&lt;='様式３（療養者名簿）（⑤の場合）'!$BE37,1,0),0),0)</f>
        <v>0</v>
      </c>
      <c r="AAP32" s="384">
        <f>IF(AAP$19-'様式３（療養者名簿）（⑤の場合）'!$BD37+1&lt;=15,IF(AAP$19&gt;='様式３（療養者名簿）（⑤の場合）'!$BD37,IF(AAP$19&lt;='様式３（療養者名簿）（⑤の場合）'!$BE37,1,0),0),0)</f>
        <v>0</v>
      </c>
      <c r="AAQ32" s="384">
        <f>IF(AAQ$19-'様式３（療養者名簿）（⑤の場合）'!$BD37+1&lt;=15,IF(AAQ$19&gt;='様式３（療養者名簿）（⑤の場合）'!$BD37,IF(AAQ$19&lt;='様式３（療養者名簿）（⑤の場合）'!$BE37,1,0),0),0)</f>
        <v>0</v>
      </c>
      <c r="AAR32" s="384">
        <f>IF(AAR$19-'様式３（療養者名簿）（⑤の場合）'!$BD37+1&lt;=15,IF(AAR$19&gt;='様式３（療養者名簿）（⑤の場合）'!$BD37,IF(AAR$19&lt;='様式３（療養者名簿）（⑤の場合）'!$BE37,1,0),0),0)</f>
        <v>0</v>
      </c>
      <c r="AAS32" s="384">
        <f>IF(AAS$19-'様式３（療養者名簿）（⑤の場合）'!$BD37+1&lt;=15,IF(AAS$19&gt;='様式３（療養者名簿）（⑤の場合）'!$BD37,IF(AAS$19&lt;='様式３（療養者名簿）（⑤の場合）'!$BE37,1,0),0),0)</f>
        <v>0</v>
      </c>
      <c r="AAT32" s="384">
        <f>IF(AAT$19-'様式３（療養者名簿）（⑤の場合）'!$BD37+1&lt;=15,IF(AAT$19&gt;='様式３（療養者名簿）（⑤の場合）'!$BD37,IF(AAT$19&lt;='様式３（療養者名簿）（⑤の場合）'!$BE37,1,0),0),0)</f>
        <v>0</v>
      </c>
      <c r="AAU32" s="384">
        <f>IF(AAU$19-'様式３（療養者名簿）（⑤の場合）'!$BD37+1&lt;=15,IF(AAU$19&gt;='様式３（療養者名簿）（⑤の場合）'!$BD37,IF(AAU$19&lt;='様式３（療養者名簿）（⑤の場合）'!$BE37,1,0),0),0)</f>
        <v>0</v>
      </c>
      <c r="AAV32" s="384">
        <f>IF(AAV$19-'様式３（療養者名簿）（⑤の場合）'!$BD37+1&lt;=15,IF(AAV$19&gt;='様式３（療養者名簿）（⑤の場合）'!$BD37,IF(AAV$19&lt;='様式３（療養者名簿）（⑤の場合）'!$BE37,1,0),0),0)</f>
        <v>0</v>
      </c>
      <c r="AAW32" s="384">
        <f>IF(AAW$19-'様式３（療養者名簿）（⑤の場合）'!$BD37+1&lt;=15,IF(AAW$19&gt;='様式３（療養者名簿）（⑤の場合）'!$BD37,IF(AAW$19&lt;='様式３（療養者名簿）（⑤の場合）'!$BE37,1,0),0),0)</f>
        <v>0</v>
      </c>
      <c r="AAX32" s="384">
        <f>IF(AAX$19-'様式３（療養者名簿）（⑤の場合）'!$BD37+1&lt;=15,IF(AAX$19&gt;='様式３（療養者名簿）（⑤の場合）'!$BD37,IF(AAX$19&lt;='様式３（療養者名簿）（⑤の場合）'!$BE37,1,0),0),0)</f>
        <v>0</v>
      </c>
      <c r="AAY32" s="384">
        <f>IF(AAY$19-'様式３（療養者名簿）（⑤の場合）'!$BD37+1&lt;=15,IF(AAY$19&gt;='様式３（療養者名簿）（⑤の場合）'!$BD37,IF(AAY$19&lt;='様式３（療養者名簿）（⑤の場合）'!$BE37,1,0),0),0)</f>
        <v>0</v>
      </c>
      <c r="AAZ32" s="384">
        <f>IF(AAZ$19-'様式３（療養者名簿）（⑤の場合）'!$BD37+1&lt;=15,IF(AAZ$19&gt;='様式３（療養者名簿）（⑤の場合）'!$BD37,IF(AAZ$19&lt;='様式３（療養者名簿）（⑤の場合）'!$BE37,1,0),0),0)</f>
        <v>0</v>
      </c>
      <c r="ABA32" s="384">
        <f>IF(ABA$19-'様式３（療養者名簿）（⑤の場合）'!$BD37+1&lt;=15,IF(ABA$19&gt;='様式３（療養者名簿）（⑤の場合）'!$BD37,IF(ABA$19&lt;='様式３（療養者名簿）（⑤の場合）'!$BE37,1,0),0),0)</f>
        <v>0</v>
      </c>
      <c r="ABB32" s="384">
        <f>IF(ABB$19-'様式３（療養者名簿）（⑤の場合）'!$BD37+1&lt;=15,IF(ABB$19&gt;='様式３（療養者名簿）（⑤の場合）'!$BD37,IF(ABB$19&lt;='様式３（療養者名簿）（⑤の場合）'!$BE37,1,0),0),0)</f>
        <v>0</v>
      </c>
      <c r="ABC32" s="384">
        <f>IF(ABC$19-'様式３（療養者名簿）（⑤の場合）'!$BD37+1&lt;=15,IF(ABC$19&gt;='様式３（療養者名簿）（⑤の場合）'!$BD37,IF(ABC$19&lt;='様式３（療養者名簿）（⑤の場合）'!$BE37,1,0),0),0)</f>
        <v>0</v>
      </c>
      <c r="ABD32" s="384">
        <f>IF(ABD$19-'様式３（療養者名簿）（⑤の場合）'!$BD37+1&lt;=15,IF(ABD$19&gt;='様式３（療養者名簿）（⑤の場合）'!$BD37,IF(ABD$19&lt;='様式３（療養者名簿）（⑤の場合）'!$BE37,1,0),0),0)</f>
        <v>0</v>
      </c>
    </row>
    <row r="33" spans="1:732" ht="42" customHeight="1">
      <c r="A33" s="259">
        <f>'様式３（療養者名簿）（⑤の場合）'!C38</f>
        <v>0</v>
      </c>
      <c r="B33" s="377">
        <f>IF(B$19-'様式３（療養者名簿）（⑤の場合）'!$BD38+1&lt;=15,IF(B$19&gt;='様式３（療養者名簿）（⑤の場合）'!$BD38,IF(B$19&lt;='様式３（療養者名簿）（⑤の場合）'!$BE38,1,0),0),0)</f>
        <v>0</v>
      </c>
      <c r="C33" s="377">
        <f>IF(C$19-'様式３（療養者名簿）（⑤の場合）'!$BD38+1&lt;=15,IF(C$19&gt;='様式３（療養者名簿）（⑤の場合）'!$BD38,IF(C$19&lt;='様式３（療養者名簿）（⑤の場合）'!$BE38,1,0),0),0)</f>
        <v>0</v>
      </c>
      <c r="D33" s="377">
        <f>IF(D$19-'様式３（療養者名簿）（⑤の場合）'!$BD38+1&lt;=15,IF(D$19&gt;='様式３（療養者名簿）（⑤の場合）'!$BD38,IF(D$19&lt;='様式３（療養者名簿）（⑤の場合）'!$BE38,1,0),0),0)</f>
        <v>0</v>
      </c>
      <c r="E33" s="377">
        <f>IF(E$19-'様式３（療養者名簿）（⑤の場合）'!$BD38+1&lt;=15,IF(E$19&gt;='様式３（療養者名簿）（⑤の場合）'!$BD38,IF(E$19&lt;='様式３（療養者名簿）（⑤の場合）'!$BE38,1,0),0),0)</f>
        <v>0</v>
      </c>
      <c r="F33" s="377">
        <f>IF(F$19-'様式３（療養者名簿）（⑤の場合）'!$BD38+1&lt;=15,IF(F$19&gt;='様式３（療養者名簿）（⑤の場合）'!$BD38,IF(F$19&lt;='様式３（療養者名簿）（⑤の場合）'!$BE38,1,0),0),0)</f>
        <v>0</v>
      </c>
      <c r="G33" s="377">
        <f>IF(G$19-'様式３（療養者名簿）（⑤の場合）'!$BD38+1&lt;=15,IF(G$19&gt;='様式３（療養者名簿）（⑤の場合）'!$BD38,IF(G$19&lt;='様式３（療養者名簿）（⑤の場合）'!$BE38,1,0),0),0)</f>
        <v>0</v>
      </c>
      <c r="H33" s="377">
        <f>IF(H$19-'様式３（療養者名簿）（⑤の場合）'!$BD38+1&lt;=15,IF(H$19&gt;='様式３（療養者名簿）（⑤の場合）'!$BD38,IF(H$19&lt;='様式３（療養者名簿）（⑤の場合）'!$BE38,1,0),0),0)</f>
        <v>0</v>
      </c>
      <c r="I33" s="377">
        <f>IF(I$19-'様式３（療養者名簿）（⑤の場合）'!$BD38+1&lt;=15,IF(I$19&gt;='様式３（療養者名簿）（⑤の場合）'!$BD38,IF(I$19&lt;='様式３（療養者名簿）（⑤の場合）'!$BE38,1,0),0),0)</f>
        <v>0</v>
      </c>
      <c r="J33" s="377">
        <f>IF(J$19-'様式３（療養者名簿）（⑤の場合）'!$BD38+1&lt;=15,IF(J$19&gt;='様式３（療養者名簿）（⑤の場合）'!$BD38,IF(J$19&lt;='様式３（療養者名簿）（⑤の場合）'!$BE38,1,0),0),0)</f>
        <v>0</v>
      </c>
      <c r="K33" s="377">
        <f>IF(K$19-'様式３（療養者名簿）（⑤の場合）'!$BD38+1&lt;=15,IF(K$19&gt;='様式３（療養者名簿）（⑤の場合）'!$BD38,IF(K$19&lt;='様式３（療養者名簿）（⑤の場合）'!$BE38,1,0),0),0)</f>
        <v>0</v>
      </c>
      <c r="L33" s="377">
        <f>IF(L$19-'様式３（療養者名簿）（⑤の場合）'!$BD38+1&lt;=15,IF(L$19&gt;='様式３（療養者名簿）（⑤の場合）'!$BD38,IF(L$19&lt;='様式３（療養者名簿）（⑤の場合）'!$BE38,1,0),0),0)</f>
        <v>0</v>
      </c>
      <c r="M33" s="377">
        <f>IF(M$19-'様式３（療養者名簿）（⑤の場合）'!$BD38+1&lt;=15,IF(M$19&gt;='様式３（療養者名簿）（⑤の場合）'!$BD38,IF(M$19&lt;='様式３（療養者名簿）（⑤の場合）'!$BE38,1,0),0),0)</f>
        <v>0</v>
      </c>
      <c r="N33" s="377">
        <f>IF(N$19-'様式３（療養者名簿）（⑤の場合）'!$BD38+1&lt;=15,IF(N$19&gt;='様式３（療養者名簿）（⑤の場合）'!$BD38,IF(N$19&lt;='様式３（療養者名簿）（⑤の場合）'!$BE38,1,0),0),0)</f>
        <v>0</v>
      </c>
      <c r="O33" s="377">
        <f>IF(O$19-'様式３（療養者名簿）（⑤の場合）'!$BD38+1&lt;=15,IF(O$19&gt;='様式３（療養者名簿）（⑤の場合）'!$BD38,IF(O$19&lt;='様式３（療養者名簿）（⑤の場合）'!$BE38,1,0),0),0)</f>
        <v>0</v>
      </c>
      <c r="P33" s="377">
        <f>IF(P$19-'様式３（療養者名簿）（⑤の場合）'!$BD38+1&lt;=15,IF(P$19&gt;='様式３（療養者名簿）（⑤の場合）'!$BD38,IF(P$19&lt;='様式３（療養者名簿）（⑤の場合）'!$BE38,1,0),0),0)</f>
        <v>0</v>
      </c>
      <c r="Q33" s="377">
        <f>IF(Q$19-'様式３（療養者名簿）（⑤の場合）'!$BD38+1&lt;=15,IF(Q$19&gt;='様式３（療養者名簿）（⑤の場合）'!$BD38,IF(Q$19&lt;='様式３（療養者名簿）（⑤の場合）'!$BE38,1,0),0),0)</f>
        <v>0</v>
      </c>
      <c r="R33" s="377">
        <f>IF(R$19-'様式３（療養者名簿）（⑤の場合）'!$BD38+1&lt;=15,IF(R$19&gt;='様式３（療養者名簿）（⑤の場合）'!$BD38,IF(R$19&lt;='様式３（療養者名簿）（⑤の場合）'!$BE38,1,0),0),0)</f>
        <v>0</v>
      </c>
      <c r="S33" s="377">
        <f>IF(S$19-'様式３（療養者名簿）（⑤の場合）'!$BD38+1&lt;=15,IF(S$19&gt;='様式３（療養者名簿）（⑤の場合）'!$BD38,IF(S$19&lt;='様式３（療養者名簿）（⑤の場合）'!$BE38,1,0),0),0)</f>
        <v>0</v>
      </c>
      <c r="T33" s="377">
        <f>IF(T$19-'様式３（療養者名簿）（⑤の場合）'!$BD38+1&lt;=15,IF(T$19&gt;='様式３（療養者名簿）（⑤の場合）'!$BD38,IF(T$19&lt;='様式３（療養者名簿）（⑤の場合）'!$BE38,1,0),0),0)</f>
        <v>0</v>
      </c>
      <c r="U33" s="377">
        <f>IF(U$19-'様式３（療養者名簿）（⑤の場合）'!$BD38+1&lt;=15,IF(U$19&gt;='様式３（療養者名簿）（⑤の場合）'!$BD38,IF(U$19&lt;='様式３（療養者名簿）（⑤の場合）'!$BE38,1,0),0),0)</f>
        <v>0</v>
      </c>
      <c r="V33" s="377">
        <f>IF(V$19-'様式３（療養者名簿）（⑤の場合）'!$BD38+1&lt;=15,IF(V$19&gt;='様式３（療養者名簿）（⑤の場合）'!$BD38,IF(V$19&lt;='様式３（療養者名簿）（⑤の場合）'!$BE38,1,0),0),0)</f>
        <v>0</v>
      </c>
      <c r="W33" s="377">
        <f>IF(W$19-'様式３（療養者名簿）（⑤の場合）'!$BD38+1&lt;=15,IF(W$19&gt;='様式３（療養者名簿）（⑤の場合）'!$BD38,IF(W$19&lt;='様式３（療養者名簿）（⑤の場合）'!$BE38,1,0),0),0)</f>
        <v>0</v>
      </c>
      <c r="X33" s="377">
        <f>IF(X$19-'様式３（療養者名簿）（⑤の場合）'!$BD38+1&lt;=15,IF(X$19&gt;='様式３（療養者名簿）（⑤の場合）'!$BD38,IF(X$19&lt;='様式３（療養者名簿）（⑤の場合）'!$BE38,1,0),0),0)</f>
        <v>0</v>
      </c>
      <c r="Y33" s="377">
        <f>IF(Y$19-'様式３（療養者名簿）（⑤の場合）'!$BD38+1&lt;=15,IF(Y$19&gt;='様式３（療養者名簿）（⑤の場合）'!$BD38,IF(Y$19&lt;='様式３（療養者名簿）（⑤の場合）'!$BE38,1,0),0),0)</f>
        <v>0</v>
      </c>
      <c r="Z33" s="377">
        <f>IF(Z$19-'様式３（療養者名簿）（⑤の場合）'!$BD38+1&lt;=15,IF(Z$19&gt;='様式３（療養者名簿）（⑤の場合）'!$BD38,IF(Z$19&lt;='様式３（療養者名簿）（⑤の場合）'!$BE38,1,0),0),0)</f>
        <v>0</v>
      </c>
      <c r="AA33" s="377">
        <f>IF(AA$19-'様式３（療養者名簿）（⑤の場合）'!$BD38+1&lt;=15,IF(AA$19&gt;='様式３（療養者名簿）（⑤の場合）'!$BD38,IF(AA$19&lt;='様式３（療養者名簿）（⑤の場合）'!$BE38,1,0),0),0)</f>
        <v>0</v>
      </c>
      <c r="AB33" s="377">
        <f>IF(AB$19-'様式３（療養者名簿）（⑤の場合）'!$BD38+1&lt;=15,IF(AB$19&gt;='様式３（療養者名簿）（⑤の場合）'!$BD38,IF(AB$19&lt;='様式３（療養者名簿）（⑤の場合）'!$BE38,1,0),0),0)</f>
        <v>0</v>
      </c>
      <c r="AC33" s="377">
        <f>IF(AC$19-'様式３（療養者名簿）（⑤の場合）'!$BD38+1&lt;=15,IF(AC$19&gt;='様式３（療養者名簿）（⑤の場合）'!$BD38,IF(AC$19&lt;='様式３（療養者名簿）（⑤の場合）'!$BE38,1,0),0),0)</f>
        <v>0</v>
      </c>
      <c r="AD33" s="377">
        <f>IF(AD$19-'様式３（療養者名簿）（⑤の場合）'!$BD38+1&lt;=15,IF(AD$19&gt;='様式３（療養者名簿）（⑤の場合）'!$BD38,IF(AD$19&lt;='様式３（療養者名簿）（⑤の場合）'!$BE38,1,0),0),0)</f>
        <v>0</v>
      </c>
      <c r="AE33" s="377">
        <f>IF(AE$19-'様式３（療養者名簿）（⑤の場合）'!$BD38+1&lt;=15,IF(AE$19&gt;='様式３（療養者名簿）（⑤の場合）'!$BD38,IF(AE$19&lt;='様式３（療養者名簿）（⑤の場合）'!$BE38,1,0),0),0)</f>
        <v>0</v>
      </c>
      <c r="AF33" s="377">
        <f>IF(AF$19-'様式３（療養者名簿）（⑤の場合）'!$BD38+1&lt;=15,IF(AF$19&gt;='様式３（療養者名簿）（⑤の場合）'!$BD38,IF(AF$19&lt;='様式３（療養者名簿）（⑤の場合）'!$BE38,1,0),0),0)</f>
        <v>0</v>
      </c>
      <c r="AG33" s="377">
        <f>IF(AG$19-'様式３（療養者名簿）（⑤の場合）'!$BD38+1&lt;=15,IF(AG$19&gt;='様式３（療養者名簿）（⑤の場合）'!$BD38,IF(AG$19&lt;='様式３（療養者名簿）（⑤の場合）'!$BE38,1,0),0),0)</f>
        <v>0</v>
      </c>
      <c r="AH33" s="377">
        <f>IF(AH$19-'様式３（療養者名簿）（⑤の場合）'!$BD38+1&lt;=15,IF(AH$19&gt;='様式３（療養者名簿）（⑤の場合）'!$BD38,IF(AH$19&lt;='様式３（療養者名簿）（⑤の場合）'!$BE38,1,0),0),0)</f>
        <v>0</v>
      </c>
      <c r="AI33" s="377">
        <f>IF(AI$19-'様式３（療養者名簿）（⑤の場合）'!$BD38+1&lt;=15,IF(AI$19&gt;='様式３（療養者名簿）（⑤の場合）'!$BD38,IF(AI$19&lt;='様式３（療養者名簿）（⑤の場合）'!$BE38,1,0),0),0)</f>
        <v>0</v>
      </c>
      <c r="AJ33" s="377">
        <f>IF(AJ$19-'様式３（療養者名簿）（⑤の場合）'!$BD38+1&lt;=15,IF(AJ$19&gt;='様式３（療養者名簿）（⑤の場合）'!$BD38,IF(AJ$19&lt;='様式３（療養者名簿）（⑤の場合）'!$BE38,1,0),0),0)</f>
        <v>0</v>
      </c>
      <c r="AK33" s="377">
        <f>IF(AK$19-'様式３（療養者名簿）（⑤の場合）'!$BD38+1&lt;=15,IF(AK$19&gt;='様式３（療養者名簿）（⑤の場合）'!$BD38,IF(AK$19&lt;='様式３（療養者名簿）（⑤の場合）'!$BE38,1,0),0),0)</f>
        <v>0</v>
      </c>
      <c r="AL33" s="377">
        <f>IF(AL$19-'様式３（療養者名簿）（⑤の場合）'!$BD38+1&lt;=15,IF(AL$19&gt;='様式３（療養者名簿）（⑤の場合）'!$BD38,IF(AL$19&lt;='様式３（療養者名簿）（⑤の場合）'!$BE38,1,0),0),0)</f>
        <v>0</v>
      </c>
      <c r="AM33" s="377">
        <f>IF(AM$19-'様式３（療養者名簿）（⑤の場合）'!$BD38+1&lt;=15,IF(AM$19&gt;='様式３（療養者名簿）（⑤の場合）'!$BD38,IF(AM$19&lt;='様式３（療養者名簿）（⑤の場合）'!$BE38,1,0),0),0)</f>
        <v>0</v>
      </c>
      <c r="AN33" s="377">
        <f>IF(AN$19-'様式３（療養者名簿）（⑤の場合）'!$BD38+1&lt;=15,IF(AN$19&gt;='様式３（療養者名簿）（⑤の場合）'!$BD38,IF(AN$19&lt;='様式３（療養者名簿）（⑤の場合）'!$BE38,1,0),0),0)</f>
        <v>0</v>
      </c>
      <c r="AO33" s="377">
        <f>IF(AO$19-'様式３（療養者名簿）（⑤の場合）'!$BD38+1&lt;=15,IF(AO$19&gt;='様式３（療養者名簿）（⑤の場合）'!$BD38,IF(AO$19&lt;='様式３（療養者名簿）（⑤の場合）'!$BE38,1,0),0),0)</f>
        <v>0</v>
      </c>
      <c r="AP33" s="377">
        <f>IF(AP$19-'様式３（療養者名簿）（⑤の場合）'!$BD38+1&lt;=15,IF(AP$19&gt;='様式３（療養者名簿）（⑤の場合）'!$BD38,IF(AP$19&lt;='様式３（療養者名簿）（⑤の場合）'!$BE38,1,0),0),0)</f>
        <v>0</v>
      </c>
      <c r="AQ33" s="377">
        <f>IF(AQ$19-'様式３（療養者名簿）（⑤の場合）'!$BD38+1&lt;=15,IF(AQ$19&gt;='様式３（療養者名簿）（⑤の場合）'!$BD38,IF(AQ$19&lt;='様式３（療養者名簿）（⑤の場合）'!$BE38,1,0),0),0)</f>
        <v>0</v>
      </c>
      <c r="AR33" s="377">
        <f>IF(AR$19-'様式３（療養者名簿）（⑤の場合）'!$BD38+1&lt;=15,IF(AR$19&gt;='様式３（療養者名簿）（⑤の場合）'!$BD38,IF(AR$19&lt;='様式３（療養者名簿）（⑤の場合）'!$BE38,1,0),0),0)</f>
        <v>0</v>
      </c>
      <c r="AS33" s="377">
        <f>IF(AS$19-'様式３（療養者名簿）（⑤の場合）'!$BD38+1&lt;=15,IF(AS$19&gt;='様式３（療養者名簿）（⑤の場合）'!$BD38,IF(AS$19&lt;='様式３（療養者名簿）（⑤の場合）'!$BE38,1,0),0),0)</f>
        <v>0</v>
      </c>
      <c r="AT33" s="377">
        <f>IF(AT$19-'様式３（療養者名簿）（⑤の場合）'!$BD38+1&lt;=15,IF(AT$19&gt;='様式３（療養者名簿）（⑤の場合）'!$BD38,IF(AT$19&lt;='様式３（療養者名簿）（⑤の場合）'!$BE38,1,0),0),0)</f>
        <v>0</v>
      </c>
      <c r="AU33" s="377">
        <f>IF(AU$19-'様式３（療養者名簿）（⑤の場合）'!$BD38+1&lt;=15,IF(AU$19&gt;='様式３（療養者名簿）（⑤の場合）'!$BD38,IF(AU$19&lt;='様式３（療養者名簿）（⑤の場合）'!$BE38,1,0),0),0)</f>
        <v>0</v>
      </c>
      <c r="AV33" s="377">
        <f>IF(AV$19-'様式３（療養者名簿）（⑤の場合）'!$BD38+1&lt;=15,IF(AV$19&gt;='様式３（療養者名簿）（⑤の場合）'!$BD38,IF(AV$19&lt;='様式３（療養者名簿）（⑤の場合）'!$BE38,1,0),0),0)</f>
        <v>0</v>
      </c>
      <c r="AW33" s="377">
        <f>IF(AW$19-'様式３（療養者名簿）（⑤の場合）'!$BD38+1&lt;=15,IF(AW$19&gt;='様式３（療養者名簿）（⑤の場合）'!$BD38,IF(AW$19&lt;='様式３（療養者名簿）（⑤の場合）'!$BE38,1,0),0),0)</f>
        <v>0</v>
      </c>
      <c r="AX33" s="377">
        <f>IF(AX$19-'様式３（療養者名簿）（⑤の場合）'!$BD38+1&lt;=15,IF(AX$19&gt;='様式３（療養者名簿）（⑤の場合）'!$BD38,IF(AX$19&lt;='様式３（療養者名簿）（⑤の場合）'!$BE38,1,0),0),0)</f>
        <v>0</v>
      </c>
      <c r="AY33" s="377">
        <f>IF(AY$19-'様式３（療養者名簿）（⑤の場合）'!$BD38+1&lt;=15,IF(AY$19&gt;='様式３（療養者名簿）（⑤の場合）'!$BD38,IF(AY$19&lt;='様式３（療養者名簿）（⑤の場合）'!$BE38,1,0),0),0)</f>
        <v>0</v>
      </c>
      <c r="AZ33" s="377">
        <f>IF(AZ$19-'様式３（療養者名簿）（⑤の場合）'!$BD38+1&lt;=15,IF(AZ$19&gt;='様式３（療養者名簿）（⑤の場合）'!$BD38,IF(AZ$19&lt;='様式３（療養者名簿）（⑤の場合）'!$BE38,1,0),0),0)</f>
        <v>0</v>
      </c>
      <c r="BA33" s="377">
        <f>IF(BA$19-'様式３（療養者名簿）（⑤の場合）'!$BD38+1&lt;=15,IF(BA$19&gt;='様式３（療養者名簿）（⑤の場合）'!$BD38,IF(BA$19&lt;='様式３（療養者名簿）（⑤の場合）'!$BE38,1,0),0),0)</f>
        <v>0</v>
      </c>
      <c r="BB33" s="377">
        <f>IF(BB$19-'様式３（療養者名簿）（⑤の場合）'!$BD38+1&lt;=15,IF(BB$19&gt;='様式３（療養者名簿）（⑤の場合）'!$BD38,IF(BB$19&lt;='様式３（療養者名簿）（⑤の場合）'!$BE38,1,0),0),0)</f>
        <v>0</v>
      </c>
      <c r="BC33" s="377">
        <f>IF(BC$19-'様式３（療養者名簿）（⑤の場合）'!$BD38+1&lt;=15,IF(BC$19&gt;='様式３（療養者名簿）（⑤の場合）'!$BD38,IF(BC$19&lt;='様式３（療養者名簿）（⑤の場合）'!$BE38,1,0),0),0)</f>
        <v>0</v>
      </c>
      <c r="BD33" s="377">
        <f>IF(BD$19-'様式３（療養者名簿）（⑤の場合）'!$BD38+1&lt;=15,IF(BD$19&gt;='様式３（療養者名簿）（⑤の場合）'!$BD38,IF(BD$19&lt;='様式３（療養者名簿）（⑤の場合）'!$BE38,1,0),0),0)</f>
        <v>0</v>
      </c>
      <c r="BE33" s="377">
        <f>IF(BE$19-'様式３（療養者名簿）（⑤の場合）'!$BD38+1&lt;=15,IF(BE$19&gt;='様式３（療養者名簿）（⑤の場合）'!$BD38,IF(BE$19&lt;='様式３（療養者名簿）（⑤の場合）'!$BE38,1,0),0),0)</f>
        <v>0</v>
      </c>
      <c r="BF33" s="377">
        <f>IF(BF$19-'様式３（療養者名簿）（⑤の場合）'!$BD38+1&lt;=15,IF(BF$19&gt;='様式３（療養者名簿）（⑤の場合）'!$BD38,IF(BF$19&lt;='様式３（療養者名簿）（⑤の場合）'!$BE38,1,0),0),0)</f>
        <v>0</v>
      </c>
      <c r="BG33" s="377">
        <f>IF(BG$19-'様式３（療養者名簿）（⑤の場合）'!$BD38+1&lt;=15,IF(BG$19&gt;='様式３（療養者名簿）（⑤の場合）'!$BD38,IF(BG$19&lt;='様式３（療養者名簿）（⑤の場合）'!$BE38,1,0),0),0)</f>
        <v>0</v>
      </c>
      <c r="BH33" s="377">
        <f>IF(BH$19-'様式３（療養者名簿）（⑤の場合）'!$BD38+1&lt;=15,IF(BH$19&gt;='様式３（療養者名簿）（⑤の場合）'!$BD38,IF(BH$19&lt;='様式３（療養者名簿）（⑤の場合）'!$BE38,1,0),0),0)</f>
        <v>0</v>
      </c>
      <c r="BI33" s="377">
        <f>IF(BI$19-'様式３（療養者名簿）（⑤の場合）'!$BD38+1&lt;=15,IF(BI$19&gt;='様式３（療養者名簿）（⑤の場合）'!$BD38,IF(BI$19&lt;='様式３（療養者名簿）（⑤の場合）'!$BE38,1,0),0),0)</f>
        <v>0</v>
      </c>
      <c r="BJ33" s="377">
        <f>IF(BJ$19-'様式３（療養者名簿）（⑤の場合）'!$BD38+1&lt;=15,IF(BJ$19&gt;='様式３（療養者名簿）（⑤の場合）'!$BD38,IF(BJ$19&lt;='様式３（療養者名簿）（⑤の場合）'!$BE38,1,0),0),0)</f>
        <v>0</v>
      </c>
      <c r="BK33" s="377">
        <f>IF(BK$19-'様式３（療養者名簿）（⑤の場合）'!$BD38+1&lt;=15,IF(BK$19&gt;='様式３（療養者名簿）（⑤の場合）'!$BD38,IF(BK$19&lt;='様式３（療養者名簿）（⑤の場合）'!$BE38,1,0),0),0)</f>
        <v>0</v>
      </c>
      <c r="BL33" s="377">
        <f>IF(BL$19-'様式３（療養者名簿）（⑤の場合）'!$BD38+1&lt;=15,IF(BL$19&gt;='様式３（療養者名簿）（⑤の場合）'!$BD38,IF(BL$19&lt;='様式３（療養者名簿）（⑤の場合）'!$BE38,1,0),0),0)</f>
        <v>0</v>
      </c>
      <c r="BM33" s="377">
        <f>IF(BM$19-'様式３（療養者名簿）（⑤の場合）'!$BD38+1&lt;=15,IF(BM$19&gt;='様式３（療養者名簿）（⑤の場合）'!$BD38,IF(BM$19&lt;='様式３（療養者名簿）（⑤の場合）'!$BE38,1,0),0),0)</f>
        <v>0</v>
      </c>
      <c r="BN33" s="377">
        <f>IF(BN$19-'様式３（療養者名簿）（⑤の場合）'!$BD38+1&lt;=15,IF(BN$19&gt;='様式３（療養者名簿）（⑤の場合）'!$BD38,IF(BN$19&lt;='様式３（療養者名簿）（⑤の場合）'!$BE38,1,0),0),0)</f>
        <v>0</v>
      </c>
      <c r="BO33" s="377">
        <f>IF(BO$19-'様式３（療養者名簿）（⑤の場合）'!$BD38+1&lt;=15,IF(BO$19&gt;='様式３（療養者名簿）（⑤の場合）'!$BD38,IF(BO$19&lt;='様式３（療養者名簿）（⑤の場合）'!$BE38,1,0),0),0)</f>
        <v>0</v>
      </c>
      <c r="BP33" s="377">
        <f>IF(BP$19-'様式３（療養者名簿）（⑤の場合）'!$BD38+1&lt;=15,IF(BP$19&gt;='様式３（療養者名簿）（⑤の場合）'!$BD38,IF(BP$19&lt;='様式３（療養者名簿）（⑤の場合）'!$BE38,1,0),0),0)</f>
        <v>0</v>
      </c>
      <c r="BQ33" s="377">
        <f>IF(BQ$19-'様式３（療養者名簿）（⑤の場合）'!$BD38+1&lt;=15,IF(BQ$19&gt;='様式３（療養者名簿）（⑤の場合）'!$BD38,IF(BQ$19&lt;='様式３（療養者名簿）（⑤の場合）'!$BE38,1,0),0),0)</f>
        <v>0</v>
      </c>
      <c r="BR33" s="377">
        <f>IF(BR$19-'様式３（療養者名簿）（⑤の場合）'!$BD38+1&lt;=15,IF(BR$19&gt;='様式３（療養者名簿）（⑤の場合）'!$BD38,IF(BR$19&lt;='様式３（療養者名簿）（⑤の場合）'!$BE38,1,0),0),0)</f>
        <v>0</v>
      </c>
      <c r="BS33" s="377">
        <f>IF(BS$19-'様式３（療養者名簿）（⑤の場合）'!$BD38+1&lt;=15,IF(BS$19&gt;='様式３（療養者名簿）（⑤の場合）'!$BD38,IF(BS$19&lt;='様式３（療養者名簿）（⑤の場合）'!$BE38,1,0),0),0)</f>
        <v>0</v>
      </c>
      <c r="BT33" s="377">
        <f>IF(BT$19-'様式３（療養者名簿）（⑤の場合）'!$BD38+1&lt;=15,IF(BT$19&gt;='様式３（療養者名簿）（⑤の場合）'!$BD38,IF(BT$19&lt;='様式３（療養者名簿）（⑤の場合）'!$BE38,1,0),0),0)</f>
        <v>0</v>
      </c>
      <c r="BU33" s="377">
        <f>IF(BU$19-'様式３（療養者名簿）（⑤の場合）'!$BD38+1&lt;=15,IF(BU$19&gt;='様式３（療養者名簿）（⑤の場合）'!$BD38,IF(BU$19&lt;='様式３（療養者名簿）（⑤の場合）'!$BE38,1,0),0),0)</f>
        <v>0</v>
      </c>
      <c r="BV33" s="377">
        <f>IF(BV$19-'様式３（療養者名簿）（⑤の場合）'!$BD38+1&lt;=15,IF(BV$19&gt;='様式３（療養者名簿）（⑤の場合）'!$BD38,IF(BV$19&lt;='様式３（療養者名簿）（⑤の場合）'!$BE38,1,0),0),0)</f>
        <v>0</v>
      </c>
      <c r="BW33" s="377">
        <f>IF(BW$19-'様式３（療養者名簿）（⑤の場合）'!$BD38+1&lt;=15,IF(BW$19&gt;='様式３（療養者名簿）（⑤の場合）'!$BD38,IF(BW$19&lt;='様式３（療養者名簿）（⑤の場合）'!$BE38,1,0),0),0)</f>
        <v>0</v>
      </c>
      <c r="BX33" s="377">
        <f>IF(BX$19-'様式３（療養者名簿）（⑤の場合）'!$BD38+1&lt;=15,IF(BX$19&gt;='様式３（療養者名簿）（⑤の場合）'!$BD38,IF(BX$19&lt;='様式３（療養者名簿）（⑤の場合）'!$BE38,1,0),0),0)</f>
        <v>0</v>
      </c>
      <c r="BY33" s="377">
        <f>IF(BY$19-'様式３（療養者名簿）（⑤の場合）'!$BD38+1&lt;=15,IF(BY$19&gt;='様式３（療養者名簿）（⑤の場合）'!$BD38,IF(BY$19&lt;='様式３（療養者名簿）（⑤の場合）'!$BE38,1,0),0),0)</f>
        <v>0</v>
      </c>
      <c r="BZ33" s="377">
        <f>IF(BZ$19-'様式３（療養者名簿）（⑤の場合）'!$BD38+1&lt;=15,IF(BZ$19&gt;='様式３（療養者名簿）（⑤の場合）'!$BD38,IF(BZ$19&lt;='様式３（療養者名簿）（⑤の場合）'!$BE38,1,0),0),0)</f>
        <v>0</v>
      </c>
      <c r="CA33" s="377">
        <f>IF(CA$19-'様式３（療養者名簿）（⑤の場合）'!$BD38+1&lt;=15,IF(CA$19&gt;='様式３（療養者名簿）（⑤の場合）'!$BD38,IF(CA$19&lt;='様式３（療養者名簿）（⑤の場合）'!$BE38,1,0),0),0)</f>
        <v>0</v>
      </c>
      <c r="CB33" s="377">
        <f>IF(CB$19-'様式３（療養者名簿）（⑤の場合）'!$BD38+1&lt;=15,IF(CB$19&gt;='様式３（療養者名簿）（⑤の場合）'!$BD38,IF(CB$19&lt;='様式３（療養者名簿）（⑤の場合）'!$BE38,1,0),0),0)</f>
        <v>0</v>
      </c>
      <c r="CC33" s="377">
        <f>IF(CC$19-'様式３（療養者名簿）（⑤の場合）'!$BD38+1&lt;=15,IF(CC$19&gt;='様式３（療養者名簿）（⑤の場合）'!$BD38,IF(CC$19&lt;='様式３（療養者名簿）（⑤の場合）'!$BE38,1,0),0),0)</f>
        <v>0</v>
      </c>
      <c r="CD33" s="377">
        <f>IF(CD$19-'様式３（療養者名簿）（⑤の場合）'!$BD38+1&lt;=15,IF(CD$19&gt;='様式３（療養者名簿）（⑤の場合）'!$BD38,IF(CD$19&lt;='様式３（療養者名簿）（⑤の場合）'!$BE38,1,0),0),0)</f>
        <v>0</v>
      </c>
      <c r="CE33" s="377">
        <f>IF(CE$19-'様式３（療養者名簿）（⑤の場合）'!$BD38+1&lt;=15,IF(CE$19&gt;='様式３（療養者名簿）（⑤の場合）'!$BD38,IF(CE$19&lt;='様式３（療養者名簿）（⑤の場合）'!$BE38,1,0),0),0)</f>
        <v>0</v>
      </c>
      <c r="CF33" s="377">
        <f>IF(CF$19-'様式３（療養者名簿）（⑤の場合）'!$BD38+1&lt;=15,IF(CF$19&gt;='様式３（療養者名簿）（⑤の場合）'!$BD38,IF(CF$19&lt;='様式３（療養者名簿）（⑤の場合）'!$BE38,1,0),0),0)</f>
        <v>0</v>
      </c>
      <c r="CG33" s="377">
        <f>IF(CG$19-'様式３（療養者名簿）（⑤の場合）'!$BD38+1&lt;=15,IF(CG$19&gt;='様式３（療養者名簿）（⑤の場合）'!$BD38,IF(CG$19&lt;='様式３（療養者名簿）（⑤の場合）'!$BE38,1,0),0),0)</f>
        <v>0</v>
      </c>
      <c r="CH33" s="377">
        <f>IF(CH$19-'様式３（療養者名簿）（⑤の場合）'!$BD38+1&lt;=15,IF(CH$19&gt;='様式３（療養者名簿）（⑤の場合）'!$BD38,IF(CH$19&lt;='様式３（療養者名簿）（⑤の場合）'!$BE38,1,0),0),0)</f>
        <v>0</v>
      </c>
      <c r="CI33" s="377">
        <f>IF(CI$19-'様式３（療養者名簿）（⑤の場合）'!$BD38+1&lt;=15,IF(CI$19&gt;='様式３（療養者名簿）（⑤の場合）'!$BD38,IF(CI$19&lt;='様式３（療養者名簿）（⑤の場合）'!$BE38,1,0),0),0)</f>
        <v>0</v>
      </c>
      <c r="CJ33" s="377">
        <f>IF(CJ$19-'様式３（療養者名簿）（⑤の場合）'!$BD38+1&lt;=15,IF(CJ$19&gt;='様式３（療養者名簿）（⑤の場合）'!$BD38,IF(CJ$19&lt;='様式３（療養者名簿）（⑤の場合）'!$BE38,1,0),0),0)</f>
        <v>0</v>
      </c>
      <c r="CK33" s="377">
        <f>IF(CK$19-'様式３（療養者名簿）（⑤の場合）'!$BD38+1&lt;=15,IF(CK$19&gt;='様式３（療養者名簿）（⑤の場合）'!$BD38,IF(CK$19&lt;='様式３（療養者名簿）（⑤の場合）'!$BE38,1,0),0),0)</f>
        <v>0</v>
      </c>
      <c r="CL33" s="377">
        <f>IF(CL$19-'様式３（療養者名簿）（⑤の場合）'!$BD38+1&lt;=15,IF(CL$19&gt;='様式３（療養者名簿）（⑤の場合）'!$BD38,IF(CL$19&lt;='様式３（療養者名簿）（⑤の場合）'!$BE38,1,0),0),0)</f>
        <v>0</v>
      </c>
      <c r="CM33" s="377">
        <f>IF(CM$19-'様式３（療養者名簿）（⑤の場合）'!$BD38+1&lt;=15,IF(CM$19&gt;='様式３（療養者名簿）（⑤の場合）'!$BD38,IF(CM$19&lt;='様式３（療養者名簿）（⑤の場合）'!$BE38,1,0),0),0)</f>
        <v>0</v>
      </c>
      <c r="CN33" s="377">
        <f>IF(CN$19-'様式３（療養者名簿）（⑤の場合）'!$BD38+1&lt;=15,IF(CN$19&gt;='様式３（療養者名簿）（⑤の場合）'!$BD38,IF(CN$19&lt;='様式３（療養者名簿）（⑤の場合）'!$BE38,1,0),0),0)</f>
        <v>0</v>
      </c>
      <c r="CO33" s="377">
        <f>IF(CO$19-'様式３（療養者名簿）（⑤の場合）'!$BD38+1&lt;=15,IF(CO$19&gt;='様式３（療養者名簿）（⑤の場合）'!$BD38,IF(CO$19&lt;='様式３（療養者名簿）（⑤の場合）'!$BE38,1,0),0),0)</f>
        <v>0</v>
      </c>
      <c r="CP33" s="377">
        <f>IF(CP$19-'様式３（療養者名簿）（⑤の場合）'!$BD38+1&lt;=15,IF(CP$19&gt;='様式３（療養者名簿）（⑤の場合）'!$BD38,IF(CP$19&lt;='様式３（療養者名簿）（⑤の場合）'!$BE38,1,0),0),0)</f>
        <v>0</v>
      </c>
      <c r="CQ33" s="377">
        <f>IF(CQ$19-'様式３（療養者名簿）（⑤の場合）'!$BD38+1&lt;=15,IF(CQ$19&gt;='様式３（療養者名簿）（⑤の場合）'!$BD38,IF(CQ$19&lt;='様式３（療養者名簿）（⑤の場合）'!$BE38,1,0),0),0)</f>
        <v>0</v>
      </c>
      <c r="CR33" s="377">
        <f>IF(CR$19-'様式３（療養者名簿）（⑤の場合）'!$BD38+1&lt;=15,IF(CR$19&gt;='様式３（療養者名簿）（⑤の場合）'!$BD38,IF(CR$19&lt;='様式３（療養者名簿）（⑤の場合）'!$BE38,1,0),0),0)</f>
        <v>0</v>
      </c>
      <c r="CS33" s="377">
        <f>IF(CS$19-'様式３（療養者名簿）（⑤の場合）'!$BD38+1&lt;=15,IF(CS$19&gt;='様式３（療養者名簿）（⑤の場合）'!$BD38,IF(CS$19&lt;='様式３（療養者名簿）（⑤の場合）'!$BE38,1,0),0),0)</f>
        <v>0</v>
      </c>
      <c r="CT33" s="377">
        <f>IF(CT$19-'様式３（療養者名簿）（⑤の場合）'!$BD38+1&lt;=15,IF(CT$19&gt;='様式３（療養者名簿）（⑤の場合）'!$BD38,IF(CT$19&lt;='様式３（療養者名簿）（⑤の場合）'!$BE38,1,0),0),0)</f>
        <v>0</v>
      </c>
      <c r="CU33" s="377">
        <f>IF(CU$19-'様式３（療養者名簿）（⑤の場合）'!$BD38+1&lt;=15,IF(CU$19&gt;='様式３（療養者名簿）（⑤の場合）'!$BD38,IF(CU$19&lt;='様式３（療養者名簿）（⑤の場合）'!$BE38,1,0),0),0)</f>
        <v>0</v>
      </c>
      <c r="CV33" s="377">
        <f>IF(CV$19-'様式３（療養者名簿）（⑤の場合）'!$BD38+1&lt;=15,IF(CV$19&gt;='様式３（療養者名簿）（⑤の場合）'!$BD38,IF(CV$19&lt;='様式３（療養者名簿）（⑤の場合）'!$BE38,1,0),0),0)</f>
        <v>0</v>
      </c>
      <c r="CW33" s="377">
        <f>IF(CW$19-'様式３（療養者名簿）（⑤の場合）'!$BD38+1&lt;=15,IF(CW$19&gt;='様式３（療養者名簿）（⑤の場合）'!$BD38,IF(CW$19&lt;='様式３（療養者名簿）（⑤の場合）'!$BE38,1,0),0),0)</f>
        <v>0</v>
      </c>
      <c r="CX33" s="377">
        <f>IF(CX$19-'様式３（療養者名簿）（⑤の場合）'!$BD38+1&lt;=15,IF(CX$19&gt;='様式３（療養者名簿）（⑤の場合）'!$BD38,IF(CX$19&lt;='様式３（療養者名簿）（⑤の場合）'!$BE38,1,0),0),0)</f>
        <v>0</v>
      </c>
      <c r="CY33" s="377">
        <f>IF(CY$19-'様式３（療養者名簿）（⑤の場合）'!$BD38+1&lt;=15,IF(CY$19&gt;='様式３（療養者名簿）（⑤の場合）'!$BD38,IF(CY$19&lt;='様式３（療養者名簿）（⑤の場合）'!$BE38,1,0),0),0)</f>
        <v>0</v>
      </c>
      <c r="CZ33" s="377">
        <f>IF(CZ$19-'様式３（療養者名簿）（⑤の場合）'!$BD38+1&lt;=15,IF(CZ$19&gt;='様式３（療養者名簿）（⑤の場合）'!$BD38,IF(CZ$19&lt;='様式３（療養者名簿）（⑤の場合）'!$BE38,1,0),0),0)</f>
        <v>0</v>
      </c>
      <c r="DA33" s="377">
        <f>IF(DA$19-'様式３（療養者名簿）（⑤の場合）'!$BD38+1&lt;=15,IF(DA$19&gt;='様式３（療養者名簿）（⑤の場合）'!$BD38,IF(DA$19&lt;='様式３（療養者名簿）（⑤の場合）'!$BE38,1,0),0),0)</f>
        <v>0</v>
      </c>
      <c r="DB33" s="377">
        <f>IF(DB$19-'様式３（療養者名簿）（⑤の場合）'!$BD38+1&lt;=15,IF(DB$19&gt;='様式３（療養者名簿）（⑤の場合）'!$BD38,IF(DB$19&lt;='様式３（療養者名簿）（⑤の場合）'!$BE38,1,0),0),0)</f>
        <v>0</v>
      </c>
      <c r="DC33" s="377">
        <f>IF(DC$19-'様式３（療養者名簿）（⑤の場合）'!$BD38+1&lt;=15,IF(DC$19&gt;='様式３（療養者名簿）（⑤の場合）'!$BD38,IF(DC$19&lt;='様式３（療養者名簿）（⑤の場合）'!$BE38,1,0),0),0)</f>
        <v>0</v>
      </c>
      <c r="DD33" s="377">
        <f>IF(DD$19-'様式３（療養者名簿）（⑤の場合）'!$BD38+1&lt;=15,IF(DD$19&gt;='様式３（療養者名簿）（⑤の場合）'!$BD38,IF(DD$19&lt;='様式３（療養者名簿）（⑤の場合）'!$BE38,1,0),0),0)</f>
        <v>0</v>
      </c>
      <c r="DE33" s="377">
        <f>IF(DE$19-'様式３（療養者名簿）（⑤の場合）'!$BD38+1&lt;=15,IF(DE$19&gt;='様式３（療養者名簿）（⑤の場合）'!$BD38,IF(DE$19&lt;='様式３（療養者名簿）（⑤の場合）'!$BE38,1,0),0),0)</f>
        <v>0</v>
      </c>
      <c r="DF33" s="377">
        <f>IF(DF$19-'様式３（療養者名簿）（⑤の場合）'!$BD38+1&lt;=15,IF(DF$19&gt;='様式３（療養者名簿）（⑤の場合）'!$BD38,IF(DF$19&lt;='様式３（療養者名簿）（⑤の場合）'!$BE38,1,0),0),0)</f>
        <v>0</v>
      </c>
      <c r="DG33" s="377">
        <f>IF(DG$19-'様式３（療養者名簿）（⑤の場合）'!$BD38+1&lt;=15,IF(DG$19&gt;='様式３（療養者名簿）（⑤の場合）'!$BD38,IF(DG$19&lt;='様式３（療養者名簿）（⑤の場合）'!$BE38,1,0),0),0)</f>
        <v>0</v>
      </c>
      <c r="DH33" s="377">
        <f>IF(DH$19-'様式３（療養者名簿）（⑤の場合）'!$BD38+1&lt;=15,IF(DH$19&gt;='様式３（療養者名簿）（⑤の場合）'!$BD38,IF(DH$19&lt;='様式３（療養者名簿）（⑤の場合）'!$BE38,1,0),0),0)</f>
        <v>0</v>
      </c>
      <c r="DI33" s="377">
        <f>IF(DI$19-'様式３（療養者名簿）（⑤の場合）'!$BD38+1&lt;=15,IF(DI$19&gt;='様式３（療養者名簿）（⑤の場合）'!$BD38,IF(DI$19&lt;='様式３（療養者名簿）（⑤の場合）'!$BE38,1,0),0),0)</f>
        <v>0</v>
      </c>
      <c r="DJ33" s="377">
        <f>IF(DJ$19-'様式３（療養者名簿）（⑤の場合）'!$BD38+1&lt;=15,IF(DJ$19&gt;='様式３（療養者名簿）（⑤の場合）'!$BD38,IF(DJ$19&lt;='様式３（療養者名簿）（⑤の場合）'!$BE38,1,0),0),0)</f>
        <v>0</v>
      </c>
      <c r="DK33" s="377">
        <f>IF(DK$19-'様式３（療養者名簿）（⑤の場合）'!$BD38+1&lt;=15,IF(DK$19&gt;='様式３（療養者名簿）（⑤の場合）'!$BD38,IF(DK$19&lt;='様式３（療養者名簿）（⑤の場合）'!$BE38,1,0),0),0)</f>
        <v>0</v>
      </c>
      <c r="DL33" s="377">
        <f>IF(DL$19-'様式３（療養者名簿）（⑤の場合）'!$BD38+1&lt;=15,IF(DL$19&gt;='様式３（療養者名簿）（⑤の場合）'!$BD38,IF(DL$19&lt;='様式３（療養者名簿）（⑤の場合）'!$BE38,1,0),0),0)</f>
        <v>0</v>
      </c>
      <c r="DM33" s="377">
        <f>IF(DM$19-'様式３（療養者名簿）（⑤の場合）'!$BD38+1&lt;=15,IF(DM$19&gt;='様式３（療養者名簿）（⑤の場合）'!$BD38,IF(DM$19&lt;='様式３（療養者名簿）（⑤の場合）'!$BE38,1,0),0),0)</f>
        <v>0</v>
      </c>
      <c r="DN33" s="377">
        <f>IF(DN$19-'様式３（療養者名簿）（⑤の場合）'!$BD38+1&lt;=15,IF(DN$19&gt;='様式３（療養者名簿）（⑤の場合）'!$BD38,IF(DN$19&lt;='様式３（療養者名簿）（⑤の場合）'!$BE38,1,0),0),0)</f>
        <v>0</v>
      </c>
      <c r="DO33" s="377">
        <f>IF(DO$19-'様式３（療養者名簿）（⑤の場合）'!$BD38+1&lt;=15,IF(DO$19&gt;='様式３（療養者名簿）（⑤の場合）'!$BD38,IF(DO$19&lt;='様式３（療養者名簿）（⑤の場合）'!$BE38,1,0),0),0)</f>
        <v>0</v>
      </c>
      <c r="DP33" s="377">
        <f>IF(DP$19-'様式３（療養者名簿）（⑤の場合）'!$BD38+1&lt;=15,IF(DP$19&gt;='様式３（療養者名簿）（⑤の場合）'!$BD38,IF(DP$19&lt;='様式３（療養者名簿）（⑤の場合）'!$BE38,1,0),0),0)</f>
        <v>0</v>
      </c>
      <c r="DQ33" s="377">
        <f>IF(DQ$19-'様式３（療養者名簿）（⑤の場合）'!$BD38+1&lt;=15,IF(DQ$19&gt;='様式３（療養者名簿）（⑤の場合）'!$BD38,IF(DQ$19&lt;='様式３（療養者名簿）（⑤の場合）'!$BE38,1,0),0),0)</f>
        <v>0</v>
      </c>
      <c r="DR33" s="377">
        <f>IF(DR$19-'様式３（療養者名簿）（⑤の場合）'!$BD38+1&lt;=15,IF(DR$19&gt;='様式３（療養者名簿）（⑤の場合）'!$BD38,IF(DR$19&lt;='様式３（療養者名簿）（⑤の場合）'!$BE38,1,0),0),0)</f>
        <v>0</v>
      </c>
      <c r="DS33" s="377">
        <f>IF(DS$19-'様式３（療養者名簿）（⑤の場合）'!$BD38+1&lt;=15,IF(DS$19&gt;='様式３（療養者名簿）（⑤の場合）'!$BD38,IF(DS$19&lt;='様式３（療養者名簿）（⑤の場合）'!$BE38,1,0),0),0)</f>
        <v>0</v>
      </c>
      <c r="DT33" s="377">
        <f>IF(DT$19-'様式３（療養者名簿）（⑤の場合）'!$BD38+1&lt;=15,IF(DT$19&gt;='様式３（療養者名簿）（⑤の場合）'!$BD38,IF(DT$19&lt;='様式３（療養者名簿）（⑤の場合）'!$BE38,1,0),0),0)</f>
        <v>0</v>
      </c>
      <c r="DU33" s="377">
        <f>IF(DU$19-'様式３（療養者名簿）（⑤の場合）'!$BD38+1&lt;=15,IF(DU$19&gt;='様式３（療養者名簿）（⑤の場合）'!$BD38,IF(DU$19&lt;='様式３（療養者名簿）（⑤の場合）'!$BE38,1,0),0),0)</f>
        <v>0</v>
      </c>
      <c r="DV33" s="377">
        <f>IF(DV$19-'様式３（療養者名簿）（⑤の場合）'!$BD38+1&lt;=15,IF(DV$19&gt;='様式３（療養者名簿）（⑤の場合）'!$BD38,IF(DV$19&lt;='様式３（療養者名簿）（⑤の場合）'!$BE38,1,0),0),0)</f>
        <v>0</v>
      </c>
      <c r="DW33" s="377">
        <f>IF(DW$19-'様式３（療養者名簿）（⑤の場合）'!$BD38+1&lt;=15,IF(DW$19&gt;='様式３（療養者名簿）（⑤の場合）'!$BD38,IF(DW$19&lt;='様式３（療養者名簿）（⑤の場合）'!$BE38,1,0),0),0)</f>
        <v>0</v>
      </c>
      <c r="DX33" s="377">
        <f>IF(DX$19-'様式３（療養者名簿）（⑤の場合）'!$BD38+1&lt;=15,IF(DX$19&gt;='様式３（療養者名簿）（⑤の場合）'!$BD38,IF(DX$19&lt;='様式３（療養者名簿）（⑤の場合）'!$BE38,1,0),0),0)</f>
        <v>0</v>
      </c>
      <c r="DY33" s="377">
        <f>IF(DY$19-'様式３（療養者名簿）（⑤の場合）'!$BD38+1&lt;=15,IF(DY$19&gt;='様式３（療養者名簿）（⑤の場合）'!$BD38,IF(DY$19&lt;='様式３（療養者名簿）（⑤の場合）'!$BE38,1,0),0),0)</f>
        <v>0</v>
      </c>
      <c r="DZ33" s="377">
        <f>IF(DZ$19-'様式３（療養者名簿）（⑤の場合）'!$BD38+1&lt;=15,IF(DZ$19&gt;='様式３（療養者名簿）（⑤の場合）'!$BD38,IF(DZ$19&lt;='様式３（療養者名簿）（⑤の場合）'!$BE38,1,0),0),0)</f>
        <v>0</v>
      </c>
      <c r="EA33" s="377">
        <f>IF(EA$19-'様式３（療養者名簿）（⑤の場合）'!$BD38+1&lt;=15,IF(EA$19&gt;='様式３（療養者名簿）（⑤の場合）'!$BD38,IF(EA$19&lt;='様式３（療養者名簿）（⑤の場合）'!$BE38,1,0),0),0)</f>
        <v>0</v>
      </c>
      <c r="EB33" s="377">
        <f>IF(EB$19-'様式３（療養者名簿）（⑤の場合）'!$BD38+1&lt;=15,IF(EB$19&gt;='様式３（療養者名簿）（⑤の場合）'!$BD38,IF(EB$19&lt;='様式３（療養者名簿）（⑤の場合）'!$BE38,1,0),0),0)</f>
        <v>0</v>
      </c>
      <c r="EC33" s="377">
        <f>IF(EC$19-'様式３（療養者名簿）（⑤の場合）'!$BD38+1&lt;=15,IF(EC$19&gt;='様式３（療養者名簿）（⑤の場合）'!$BD38,IF(EC$19&lt;='様式３（療養者名簿）（⑤の場合）'!$BE38,1,0),0),0)</f>
        <v>0</v>
      </c>
      <c r="ED33" s="377">
        <f>IF(ED$19-'様式３（療養者名簿）（⑤の場合）'!$BD38+1&lt;=15,IF(ED$19&gt;='様式３（療養者名簿）（⑤の場合）'!$BD38,IF(ED$19&lt;='様式３（療養者名簿）（⑤の場合）'!$BE38,1,0),0),0)</f>
        <v>0</v>
      </c>
      <c r="EE33" s="377">
        <f>IF(EE$19-'様式３（療養者名簿）（⑤の場合）'!$BD38+1&lt;=15,IF(EE$19&gt;='様式３（療養者名簿）（⑤の場合）'!$BD38,IF(EE$19&lt;='様式３（療養者名簿）（⑤の場合）'!$BE38,1,0),0),0)</f>
        <v>0</v>
      </c>
      <c r="EF33" s="377">
        <f>IF(EF$19-'様式３（療養者名簿）（⑤の場合）'!$BD38+1&lt;=15,IF(EF$19&gt;='様式３（療養者名簿）（⑤の場合）'!$BD38,IF(EF$19&lt;='様式３（療養者名簿）（⑤の場合）'!$BE38,1,0),0),0)</f>
        <v>0</v>
      </c>
      <c r="EG33" s="377">
        <f>IF(EG$19-'様式３（療養者名簿）（⑤の場合）'!$BD38+1&lt;=15,IF(EG$19&gt;='様式３（療養者名簿）（⑤の場合）'!$BD38,IF(EG$19&lt;='様式３（療養者名簿）（⑤の場合）'!$BE38,1,0),0),0)</f>
        <v>0</v>
      </c>
      <c r="EH33" s="377">
        <f>IF(EH$19-'様式３（療養者名簿）（⑤の場合）'!$BD38+1&lt;=15,IF(EH$19&gt;='様式３（療養者名簿）（⑤の場合）'!$BD38,IF(EH$19&lt;='様式３（療養者名簿）（⑤の場合）'!$BE38,1,0),0),0)</f>
        <v>0</v>
      </c>
      <c r="EI33" s="377">
        <f>IF(EI$19-'様式３（療養者名簿）（⑤の場合）'!$BD38+1&lt;=15,IF(EI$19&gt;='様式３（療養者名簿）（⑤の場合）'!$BD38,IF(EI$19&lt;='様式３（療養者名簿）（⑤の場合）'!$BE38,1,0),0),0)</f>
        <v>0</v>
      </c>
      <c r="EJ33" s="377">
        <f>IF(EJ$19-'様式３（療養者名簿）（⑤の場合）'!$BD38+1&lt;=15,IF(EJ$19&gt;='様式３（療養者名簿）（⑤の場合）'!$BD38,IF(EJ$19&lt;='様式３（療養者名簿）（⑤の場合）'!$BE38,1,0),0),0)</f>
        <v>0</v>
      </c>
      <c r="EK33" s="377">
        <f>IF(EK$19-'様式３（療養者名簿）（⑤の場合）'!$BD38+1&lt;=15,IF(EK$19&gt;='様式３（療養者名簿）（⑤の場合）'!$BD38,IF(EK$19&lt;='様式３（療養者名簿）（⑤の場合）'!$BE38,1,0),0),0)</f>
        <v>0</v>
      </c>
      <c r="EL33" s="377">
        <f>IF(EL$19-'様式３（療養者名簿）（⑤の場合）'!$BD38+1&lt;=15,IF(EL$19&gt;='様式３（療養者名簿）（⑤の場合）'!$BD38,IF(EL$19&lt;='様式３（療養者名簿）（⑤の場合）'!$BE38,1,0),0),0)</f>
        <v>0</v>
      </c>
      <c r="EM33" s="377">
        <f>IF(EM$19-'様式３（療養者名簿）（⑤の場合）'!$BD38+1&lt;=15,IF(EM$19&gt;='様式３（療養者名簿）（⑤の場合）'!$BD38,IF(EM$19&lt;='様式３（療養者名簿）（⑤の場合）'!$BE38,1,0),0),0)</f>
        <v>0</v>
      </c>
      <c r="EN33" s="377">
        <f>IF(EN$19-'様式３（療養者名簿）（⑤の場合）'!$BD38+1&lt;=15,IF(EN$19&gt;='様式３（療養者名簿）（⑤の場合）'!$BD38,IF(EN$19&lt;='様式３（療養者名簿）（⑤の場合）'!$BE38,1,0),0),0)</f>
        <v>0</v>
      </c>
      <c r="EO33" s="377">
        <f>IF(EO$19-'様式３（療養者名簿）（⑤の場合）'!$BD38+1&lt;=15,IF(EO$19&gt;='様式３（療養者名簿）（⑤の場合）'!$BD38,IF(EO$19&lt;='様式３（療養者名簿）（⑤の場合）'!$BE38,1,0),0),0)</f>
        <v>0</v>
      </c>
      <c r="EP33" s="377">
        <f>IF(EP$19-'様式３（療養者名簿）（⑤の場合）'!$BD38+1&lt;=15,IF(EP$19&gt;='様式３（療養者名簿）（⑤の場合）'!$BD38,IF(EP$19&lt;='様式３（療養者名簿）（⑤の場合）'!$BE38,1,0),0),0)</f>
        <v>0</v>
      </c>
      <c r="EQ33" s="377">
        <f>IF(EQ$19-'様式３（療養者名簿）（⑤の場合）'!$BD38+1&lt;=15,IF(EQ$19&gt;='様式３（療養者名簿）（⑤の場合）'!$BD38,IF(EQ$19&lt;='様式３（療養者名簿）（⑤の場合）'!$BE38,1,0),0),0)</f>
        <v>0</v>
      </c>
      <c r="ER33" s="377">
        <f>IF(ER$19-'様式３（療養者名簿）（⑤の場合）'!$BD38+1&lt;=15,IF(ER$19&gt;='様式３（療養者名簿）（⑤の場合）'!$BD38,IF(ER$19&lt;='様式３（療養者名簿）（⑤の場合）'!$BE38,1,0),0),0)</f>
        <v>0</v>
      </c>
      <c r="ES33" s="377">
        <f>IF(ES$19-'様式３（療養者名簿）（⑤の場合）'!$BD38+1&lt;=15,IF(ES$19&gt;='様式３（療養者名簿）（⑤の場合）'!$BD38,IF(ES$19&lt;='様式３（療養者名簿）（⑤の場合）'!$BE38,1,0),0),0)</f>
        <v>0</v>
      </c>
      <c r="ET33" s="377">
        <f>IF(ET$19-'様式３（療養者名簿）（⑤の場合）'!$BD38+1&lt;=15,IF(ET$19&gt;='様式３（療養者名簿）（⑤の場合）'!$BD38,IF(ET$19&lt;='様式３（療養者名簿）（⑤の場合）'!$BE38,1,0),0),0)</f>
        <v>0</v>
      </c>
      <c r="EU33" s="377">
        <f>IF(EU$19-'様式３（療養者名簿）（⑤の場合）'!$BD38+1&lt;=15,IF(EU$19&gt;='様式３（療養者名簿）（⑤の場合）'!$BD38,IF(EU$19&lt;='様式３（療養者名簿）（⑤の場合）'!$BE38,1,0),0),0)</f>
        <v>0</v>
      </c>
      <c r="EV33" s="377">
        <f>IF(EV$19-'様式３（療養者名簿）（⑤の場合）'!$BD38+1&lt;=15,IF(EV$19&gt;='様式３（療養者名簿）（⑤の場合）'!$BD38,IF(EV$19&lt;='様式３（療養者名簿）（⑤の場合）'!$BE38,1,0),0),0)</f>
        <v>0</v>
      </c>
      <c r="EW33" s="377">
        <f>IF(EW$19-'様式３（療養者名簿）（⑤の場合）'!$BD38+1&lt;=15,IF(EW$19&gt;='様式３（療養者名簿）（⑤の場合）'!$BD38,IF(EW$19&lt;='様式３（療養者名簿）（⑤の場合）'!$BE38,1,0),0),0)</f>
        <v>0</v>
      </c>
      <c r="EX33" s="377">
        <f>IF(EX$19-'様式３（療養者名簿）（⑤の場合）'!$BD38+1&lt;=15,IF(EX$19&gt;='様式３（療養者名簿）（⑤の場合）'!$BD38,IF(EX$19&lt;='様式３（療養者名簿）（⑤の場合）'!$BE38,1,0),0),0)</f>
        <v>0</v>
      </c>
      <c r="EY33" s="377">
        <f>IF(EY$19-'様式３（療養者名簿）（⑤の場合）'!$BD38+1&lt;=15,IF(EY$19&gt;='様式３（療養者名簿）（⑤の場合）'!$BD38,IF(EY$19&lt;='様式３（療養者名簿）（⑤の場合）'!$BE38,1,0),0),0)</f>
        <v>0</v>
      </c>
      <c r="EZ33" s="377">
        <f>IF(EZ$19-'様式３（療養者名簿）（⑤の場合）'!$BD38+1&lt;=15,IF(EZ$19&gt;='様式３（療養者名簿）（⑤の場合）'!$BD38,IF(EZ$19&lt;='様式３（療養者名簿）（⑤の場合）'!$BE38,1,0),0),0)</f>
        <v>0</v>
      </c>
      <c r="FA33" s="377">
        <f>IF(FA$19-'様式３（療養者名簿）（⑤の場合）'!$BD38+1&lt;=15,IF(FA$19&gt;='様式３（療養者名簿）（⑤の場合）'!$BD38,IF(FA$19&lt;='様式３（療養者名簿）（⑤の場合）'!$BE38,1,0),0),0)</f>
        <v>0</v>
      </c>
      <c r="FB33" s="377">
        <f>IF(FB$19-'様式３（療養者名簿）（⑤の場合）'!$BD38+1&lt;=15,IF(FB$19&gt;='様式３（療養者名簿）（⑤の場合）'!$BD38,IF(FB$19&lt;='様式３（療養者名簿）（⑤の場合）'!$BE38,1,0),0),0)</f>
        <v>0</v>
      </c>
      <c r="FC33" s="377">
        <f>IF(FC$19-'様式３（療養者名簿）（⑤の場合）'!$BD38+1&lt;=15,IF(FC$19&gt;='様式３（療養者名簿）（⑤の場合）'!$BD38,IF(FC$19&lt;='様式３（療養者名簿）（⑤の場合）'!$BE38,1,0),0),0)</f>
        <v>0</v>
      </c>
      <c r="FD33" s="377">
        <f>IF(FD$19-'様式３（療養者名簿）（⑤の場合）'!$BD38+1&lt;=15,IF(FD$19&gt;='様式３（療養者名簿）（⑤の場合）'!$BD38,IF(FD$19&lt;='様式３（療養者名簿）（⑤の場合）'!$BE38,1,0),0),0)</f>
        <v>0</v>
      </c>
      <c r="FE33" s="377">
        <f>IF(FE$19-'様式３（療養者名簿）（⑤の場合）'!$BD38+1&lt;=15,IF(FE$19&gt;='様式３（療養者名簿）（⑤の場合）'!$BD38,IF(FE$19&lt;='様式３（療養者名簿）（⑤の場合）'!$BE38,1,0),0),0)</f>
        <v>0</v>
      </c>
      <c r="FF33" s="377">
        <f>IF(FF$19-'様式３（療養者名簿）（⑤の場合）'!$BD38+1&lt;=15,IF(FF$19&gt;='様式３（療養者名簿）（⑤の場合）'!$BD38,IF(FF$19&lt;='様式３（療養者名簿）（⑤の場合）'!$BE38,1,0),0),0)</f>
        <v>0</v>
      </c>
      <c r="FG33" s="377">
        <f>IF(FG$19-'様式３（療養者名簿）（⑤の場合）'!$BD38+1&lt;=15,IF(FG$19&gt;='様式３（療養者名簿）（⑤の場合）'!$BD38,IF(FG$19&lt;='様式３（療養者名簿）（⑤の場合）'!$BE38,1,0),0),0)</f>
        <v>0</v>
      </c>
      <c r="FH33" s="377">
        <f>IF(FH$19-'様式３（療養者名簿）（⑤の場合）'!$BD38+1&lt;=15,IF(FH$19&gt;='様式３（療養者名簿）（⑤の場合）'!$BD38,IF(FH$19&lt;='様式３（療養者名簿）（⑤の場合）'!$BE38,1,0),0),0)</f>
        <v>0</v>
      </c>
      <c r="FI33" s="377">
        <f>IF(FI$19-'様式３（療養者名簿）（⑤の場合）'!$BD38+1&lt;=15,IF(FI$19&gt;='様式３（療養者名簿）（⑤の場合）'!$BD38,IF(FI$19&lt;='様式３（療養者名簿）（⑤の場合）'!$BE38,1,0),0),0)</f>
        <v>0</v>
      </c>
      <c r="FJ33" s="377">
        <f>IF(FJ$19-'様式３（療養者名簿）（⑤の場合）'!$BD38+1&lt;=15,IF(FJ$19&gt;='様式３（療養者名簿）（⑤の場合）'!$BD38,IF(FJ$19&lt;='様式３（療養者名簿）（⑤の場合）'!$BE38,1,0),0),0)</f>
        <v>0</v>
      </c>
      <c r="FK33" s="377">
        <f>IF(FK$19-'様式３（療養者名簿）（⑤の場合）'!$BD38+1&lt;=15,IF(FK$19&gt;='様式３（療養者名簿）（⑤の場合）'!$BD38,IF(FK$19&lt;='様式３（療養者名簿）（⑤の場合）'!$BE38,1,0),0),0)</f>
        <v>0</v>
      </c>
      <c r="FL33" s="377">
        <f>IF(FL$19-'様式３（療養者名簿）（⑤の場合）'!$BD38+1&lt;=15,IF(FL$19&gt;='様式３（療養者名簿）（⑤の場合）'!$BD38,IF(FL$19&lt;='様式３（療養者名簿）（⑤の場合）'!$BE38,1,0),0),0)</f>
        <v>0</v>
      </c>
      <c r="FM33" s="377">
        <f>IF(FM$19-'様式３（療養者名簿）（⑤の場合）'!$BD38+1&lt;=15,IF(FM$19&gt;='様式３（療養者名簿）（⑤の場合）'!$BD38,IF(FM$19&lt;='様式３（療養者名簿）（⑤の場合）'!$BE38,1,0),0),0)</f>
        <v>0</v>
      </c>
      <c r="FN33" s="377">
        <f>IF(FN$19-'様式３（療養者名簿）（⑤の場合）'!$BD38+1&lt;=15,IF(FN$19&gt;='様式３（療養者名簿）（⑤の場合）'!$BD38,IF(FN$19&lt;='様式３（療養者名簿）（⑤の場合）'!$BE38,1,0),0),0)</f>
        <v>0</v>
      </c>
      <c r="FO33" s="377">
        <f>IF(FO$19-'様式３（療養者名簿）（⑤の場合）'!$BD38+1&lt;=15,IF(FO$19&gt;='様式３（療養者名簿）（⑤の場合）'!$BD38,IF(FO$19&lt;='様式３（療養者名簿）（⑤の場合）'!$BE38,1,0),0),0)</f>
        <v>0</v>
      </c>
      <c r="FP33" s="377">
        <f>IF(FP$19-'様式３（療養者名簿）（⑤の場合）'!$BD38+1&lt;=15,IF(FP$19&gt;='様式３（療養者名簿）（⑤の場合）'!$BD38,IF(FP$19&lt;='様式３（療養者名簿）（⑤の場合）'!$BE38,1,0),0),0)</f>
        <v>0</v>
      </c>
      <c r="FQ33" s="377">
        <f>IF(FQ$19-'様式３（療養者名簿）（⑤の場合）'!$BD38+1&lt;=15,IF(FQ$19&gt;='様式３（療養者名簿）（⑤の場合）'!$BD38,IF(FQ$19&lt;='様式３（療養者名簿）（⑤の場合）'!$BE38,1,0),0),0)</f>
        <v>0</v>
      </c>
      <c r="FR33" s="377">
        <f>IF(FR$19-'様式３（療養者名簿）（⑤の場合）'!$BD38+1&lt;=15,IF(FR$19&gt;='様式３（療養者名簿）（⑤の場合）'!$BD38,IF(FR$19&lt;='様式３（療養者名簿）（⑤の場合）'!$BE38,1,0),0),0)</f>
        <v>0</v>
      </c>
      <c r="FS33" s="377">
        <f>IF(FS$19-'様式３（療養者名簿）（⑤の場合）'!$BD38+1&lt;=15,IF(FS$19&gt;='様式３（療養者名簿）（⑤の場合）'!$BD38,IF(FS$19&lt;='様式３（療養者名簿）（⑤の場合）'!$BE38,1,0),0),0)</f>
        <v>0</v>
      </c>
      <c r="FT33" s="377">
        <f>IF(FT$19-'様式３（療養者名簿）（⑤の場合）'!$BD38+1&lt;=15,IF(FT$19&gt;='様式３（療養者名簿）（⑤の場合）'!$BD38,IF(FT$19&lt;='様式３（療養者名簿）（⑤の場合）'!$BE38,1,0),0),0)</f>
        <v>0</v>
      </c>
      <c r="FU33" s="377">
        <f>IF(FU$19-'様式３（療養者名簿）（⑤の場合）'!$BD38+1&lt;=15,IF(FU$19&gt;='様式３（療養者名簿）（⑤の場合）'!$BD38,IF(FU$19&lt;='様式３（療養者名簿）（⑤の場合）'!$BE38,1,0),0),0)</f>
        <v>0</v>
      </c>
      <c r="FV33" s="377">
        <f>IF(FV$19-'様式３（療養者名簿）（⑤の場合）'!$BD38+1&lt;=15,IF(FV$19&gt;='様式３（療養者名簿）（⑤の場合）'!$BD38,IF(FV$19&lt;='様式３（療養者名簿）（⑤の場合）'!$BE38,1,0),0),0)</f>
        <v>0</v>
      </c>
      <c r="FW33" s="377">
        <f>IF(FW$19-'様式３（療養者名簿）（⑤の場合）'!$BD38+1&lt;=15,IF(FW$19&gt;='様式３（療養者名簿）（⑤の場合）'!$BD38,IF(FW$19&lt;='様式３（療養者名簿）（⑤の場合）'!$BE38,1,0),0),0)</f>
        <v>0</v>
      </c>
      <c r="FX33" s="377">
        <f>IF(FX$19-'様式３（療養者名簿）（⑤の場合）'!$BD38+1&lt;=15,IF(FX$19&gt;='様式３（療養者名簿）（⑤の場合）'!$BD38,IF(FX$19&lt;='様式３（療養者名簿）（⑤の場合）'!$BE38,1,0),0),0)</f>
        <v>0</v>
      </c>
      <c r="FY33" s="377">
        <f>IF(FY$19-'様式３（療養者名簿）（⑤の場合）'!$BD38+1&lt;=15,IF(FY$19&gt;='様式３（療養者名簿）（⑤の場合）'!$BD38,IF(FY$19&lt;='様式３（療養者名簿）（⑤の場合）'!$BE38,1,0),0),0)</f>
        <v>0</v>
      </c>
      <c r="FZ33" s="377">
        <f>IF(FZ$19-'様式３（療養者名簿）（⑤の場合）'!$BD38+1&lt;=15,IF(FZ$19&gt;='様式３（療養者名簿）（⑤の場合）'!$BD38,IF(FZ$19&lt;='様式３（療養者名簿）（⑤の場合）'!$BE38,1,0),0),0)</f>
        <v>0</v>
      </c>
      <c r="GA33" s="377">
        <f>IF(GA$19-'様式３（療養者名簿）（⑤の場合）'!$BD38+1&lt;=15,IF(GA$19&gt;='様式３（療養者名簿）（⑤の場合）'!$BD38,IF(GA$19&lt;='様式３（療養者名簿）（⑤の場合）'!$BE38,1,0),0),0)</f>
        <v>0</v>
      </c>
      <c r="GB33" s="377">
        <f>IF(GB$19-'様式３（療養者名簿）（⑤の場合）'!$BD38+1&lt;=15,IF(GB$19&gt;='様式３（療養者名簿）（⑤の場合）'!$BD38,IF(GB$19&lt;='様式３（療養者名簿）（⑤の場合）'!$BE38,1,0),0),0)</f>
        <v>0</v>
      </c>
      <c r="GC33" s="377">
        <f>IF(GC$19-'様式３（療養者名簿）（⑤の場合）'!$BD38+1&lt;=15,IF(GC$19&gt;='様式３（療養者名簿）（⑤の場合）'!$BD38,IF(GC$19&lt;='様式３（療養者名簿）（⑤の場合）'!$BE38,1,0),0),0)</f>
        <v>0</v>
      </c>
      <c r="GD33" s="377">
        <f>IF(GD$19-'様式３（療養者名簿）（⑤の場合）'!$BD38+1&lt;=15,IF(GD$19&gt;='様式３（療養者名簿）（⑤の場合）'!$BD38,IF(GD$19&lt;='様式３（療養者名簿）（⑤の場合）'!$BE38,1,0),0),0)</f>
        <v>0</v>
      </c>
      <c r="GE33" s="377">
        <f>IF(GE$19-'様式３（療養者名簿）（⑤の場合）'!$BD38+1&lt;=15,IF(GE$19&gt;='様式３（療養者名簿）（⑤の場合）'!$BD38,IF(GE$19&lt;='様式３（療養者名簿）（⑤の場合）'!$BE38,1,0),0),0)</f>
        <v>0</v>
      </c>
      <c r="GF33" s="377">
        <f>IF(GF$19-'様式３（療養者名簿）（⑤の場合）'!$BD38+1&lt;=15,IF(GF$19&gt;='様式３（療養者名簿）（⑤の場合）'!$BD38,IF(GF$19&lt;='様式３（療養者名簿）（⑤の場合）'!$BE38,1,0),0),0)</f>
        <v>0</v>
      </c>
      <c r="GG33" s="377">
        <f>IF(GG$19-'様式３（療養者名簿）（⑤の場合）'!$BD38+1&lt;=15,IF(GG$19&gt;='様式３（療養者名簿）（⑤の場合）'!$BD38,IF(GG$19&lt;='様式３（療養者名簿）（⑤の場合）'!$BE38,1,0),0),0)</f>
        <v>0</v>
      </c>
      <c r="GH33" s="377">
        <f>IF(GH$19-'様式３（療養者名簿）（⑤の場合）'!$BD38+1&lt;=15,IF(GH$19&gt;='様式３（療養者名簿）（⑤の場合）'!$BD38,IF(GH$19&lt;='様式３（療養者名簿）（⑤の場合）'!$BE38,1,0),0),0)</f>
        <v>0</v>
      </c>
      <c r="GI33" s="377">
        <f>IF(GI$19-'様式３（療養者名簿）（⑤の場合）'!$BD38+1&lt;=15,IF(GI$19&gt;='様式３（療養者名簿）（⑤の場合）'!$BD38,IF(GI$19&lt;='様式３（療養者名簿）（⑤の場合）'!$BE38,1,0),0),0)</f>
        <v>0</v>
      </c>
      <c r="GJ33" s="377">
        <f>IF(GJ$19-'様式３（療養者名簿）（⑤の場合）'!$BD38+1&lt;=15,IF(GJ$19&gt;='様式３（療養者名簿）（⑤の場合）'!$BD38,IF(GJ$19&lt;='様式３（療養者名簿）（⑤の場合）'!$BE38,1,0),0),0)</f>
        <v>0</v>
      </c>
      <c r="GK33" s="377">
        <f>IF(GK$19-'様式３（療養者名簿）（⑤の場合）'!$BD38+1&lt;=15,IF(GK$19&gt;='様式３（療養者名簿）（⑤の場合）'!$BD38,IF(GK$19&lt;='様式３（療養者名簿）（⑤の場合）'!$BE38,1,0),0),0)</f>
        <v>0</v>
      </c>
      <c r="GL33" s="377">
        <f>IF(GL$19-'様式３（療養者名簿）（⑤の場合）'!$BD38+1&lt;=15,IF(GL$19&gt;='様式３（療養者名簿）（⑤の場合）'!$BD38,IF(GL$19&lt;='様式３（療養者名簿）（⑤の場合）'!$BE38,1,0),0),0)</f>
        <v>0</v>
      </c>
      <c r="GM33" s="377">
        <f>IF(GM$19-'様式３（療養者名簿）（⑤の場合）'!$BD38+1&lt;=15,IF(GM$19&gt;='様式３（療養者名簿）（⑤の場合）'!$BD38,IF(GM$19&lt;='様式３（療養者名簿）（⑤の場合）'!$BE38,1,0),0),0)</f>
        <v>0</v>
      </c>
      <c r="GN33" s="377">
        <f>IF(GN$19-'様式３（療養者名簿）（⑤の場合）'!$BD38+1&lt;=15,IF(GN$19&gt;='様式３（療養者名簿）（⑤の場合）'!$BD38,IF(GN$19&lt;='様式３（療養者名簿）（⑤の場合）'!$BE38,1,0),0),0)</f>
        <v>0</v>
      </c>
      <c r="GO33" s="377">
        <f>IF(GO$19-'様式３（療養者名簿）（⑤の場合）'!$BD38+1&lt;=15,IF(GO$19&gt;='様式３（療養者名簿）（⑤の場合）'!$BD38,IF(GO$19&lt;='様式３（療養者名簿）（⑤の場合）'!$BE38,1,0),0),0)</f>
        <v>0</v>
      </c>
      <c r="GP33" s="377">
        <f>IF(GP$19-'様式３（療養者名簿）（⑤の場合）'!$BD38+1&lt;=15,IF(GP$19&gt;='様式３（療養者名簿）（⑤の場合）'!$BD38,IF(GP$19&lt;='様式３（療養者名簿）（⑤の場合）'!$BE38,1,0),0),0)</f>
        <v>0</v>
      </c>
      <c r="GQ33" s="377">
        <f>IF(GQ$19-'様式３（療養者名簿）（⑤の場合）'!$BD38+1&lt;=15,IF(GQ$19&gt;='様式３（療養者名簿）（⑤の場合）'!$BD38,IF(GQ$19&lt;='様式３（療養者名簿）（⑤の場合）'!$BE38,1,0),0),0)</f>
        <v>0</v>
      </c>
      <c r="GR33" s="377">
        <f>IF(GR$19-'様式３（療養者名簿）（⑤の場合）'!$BD38+1&lt;=15,IF(GR$19&gt;='様式３（療養者名簿）（⑤の場合）'!$BD38,IF(GR$19&lt;='様式３（療養者名簿）（⑤の場合）'!$BE38,1,0),0),0)</f>
        <v>0</v>
      </c>
      <c r="GS33" s="377">
        <f>IF(GS$19-'様式３（療養者名簿）（⑤の場合）'!$BD38+1&lt;=15,IF(GS$19&gt;='様式３（療養者名簿）（⑤の場合）'!$BD38,IF(GS$19&lt;='様式３（療養者名簿）（⑤の場合）'!$BE38,1,0),0),0)</f>
        <v>0</v>
      </c>
      <c r="GT33" s="377">
        <f>IF(GT$19-'様式３（療養者名簿）（⑤の場合）'!$BD38+1&lt;=15,IF(GT$19&gt;='様式３（療養者名簿）（⑤の場合）'!$BD38,IF(GT$19&lt;='様式３（療養者名簿）（⑤の場合）'!$BE38,1,0),0),0)</f>
        <v>0</v>
      </c>
      <c r="GU33" s="377">
        <f>IF(GU$19-'様式３（療養者名簿）（⑤の場合）'!$BD38+1&lt;=15,IF(GU$19&gt;='様式３（療養者名簿）（⑤の場合）'!$BD38,IF(GU$19&lt;='様式３（療養者名簿）（⑤の場合）'!$BE38,1,0),0),0)</f>
        <v>0</v>
      </c>
      <c r="GV33" s="377">
        <f>IF(GV$19-'様式３（療養者名簿）（⑤の場合）'!$BD38+1&lt;=15,IF(GV$19&gt;='様式３（療養者名簿）（⑤の場合）'!$BD38,IF(GV$19&lt;='様式３（療養者名簿）（⑤の場合）'!$BE38,1,0),0),0)</f>
        <v>0</v>
      </c>
      <c r="GW33" s="377">
        <f>IF(GW$19-'様式３（療養者名簿）（⑤の場合）'!$BD38+1&lt;=15,IF(GW$19&gt;='様式３（療養者名簿）（⑤の場合）'!$BD38,IF(GW$19&lt;='様式３（療養者名簿）（⑤の場合）'!$BE38,1,0),0),0)</f>
        <v>0</v>
      </c>
      <c r="GX33" s="377">
        <f>IF(GX$19-'様式３（療養者名簿）（⑤の場合）'!$BD38+1&lt;=15,IF(GX$19&gt;='様式３（療養者名簿）（⑤の場合）'!$BD38,IF(GX$19&lt;='様式３（療養者名簿）（⑤の場合）'!$BE38,1,0),0),0)</f>
        <v>0</v>
      </c>
      <c r="GY33" s="377">
        <f>IF(GY$19-'様式３（療養者名簿）（⑤の場合）'!$BD38+1&lt;=15,IF(GY$19&gt;='様式３（療養者名簿）（⑤の場合）'!$BD38,IF(GY$19&lt;='様式３（療養者名簿）（⑤の場合）'!$BE38,1,0),0),0)</f>
        <v>0</v>
      </c>
      <c r="GZ33" s="377">
        <f>IF(GZ$19-'様式３（療養者名簿）（⑤の場合）'!$BD38+1&lt;=15,IF(GZ$19&gt;='様式３（療養者名簿）（⑤の場合）'!$BD38,IF(GZ$19&lt;='様式３（療養者名簿）（⑤の場合）'!$BE38,1,0),0),0)</f>
        <v>0</v>
      </c>
      <c r="HA33" s="377">
        <f>IF(HA$19-'様式３（療養者名簿）（⑤の場合）'!$BD38+1&lt;=15,IF(HA$19&gt;='様式３（療養者名簿）（⑤の場合）'!$BD38,IF(HA$19&lt;='様式３（療養者名簿）（⑤の場合）'!$BE38,1,0),0),0)</f>
        <v>0</v>
      </c>
      <c r="HB33" s="377">
        <f>IF(HB$19-'様式３（療養者名簿）（⑤の場合）'!$BD38+1&lt;=15,IF(HB$19&gt;='様式３（療養者名簿）（⑤の場合）'!$BD38,IF(HB$19&lt;='様式３（療養者名簿）（⑤の場合）'!$BE38,1,0),0),0)</f>
        <v>0</v>
      </c>
      <c r="HC33" s="377">
        <f>IF(HC$19-'様式３（療養者名簿）（⑤の場合）'!$BD38+1&lt;=15,IF(HC$19&gt;='様式３（療養者名簿）（⑤の場合）'!$BD38,IF(HC$19&lt;='様式３（療養者名簿）（⑤の場合）'!$BE38,1,0),0),0)</f>
        <v>0</v>
      </c>
      <c r="HD33" s="377">
        <f>IF(HD$19-'様式３（療養者名簿）（⑤の場合）'!$BD38+1&lt;=15,IF(HD$19&gt;='様式３（療養者名簿）（⑤の場合）'!$BD38,IF(HD$19&lt;='様式３（療養者名簿）（⑤の場合）'!$BE38,1,0),0),0)</f>
        <v>0</v>
      </c>
      <c r="HE33" s="377">
        <f>IF(HE$19-'様式３（療養者名簿）（⑤の場合）'!$BD38+1&lt;=15,IF(HE$19&gt;='様式３（療養者名簿）（⑤の場合）'!$BD38,IF(HE$19&lt;='様式３（療養者名簿）（⑤の場合）'!$BE38,1,0),0),0)</f>
        <v>0</v>
      </c>
      <c r="HF33" s="377">
        <f>IF(HF$19-'様式３（療養者名簿）（⑤の場合）'!$BD38+1&lt;=15,IF(HF$19&gt;='様式３（療養者名簿）（⑤の場合）'!$BD38,IF(HF$19&lt;='様式３（療養者名簿）（⑤の場合）'!$BE38,1,0),0),0)</f>
        <v>0</v>
      </c>
      <c r="HG33" s="377">
        <f>IF(HG$19-'様式３（療養者名簿）（⑤の場合）'!$BD38+1&lt;=15,IF(HG$19&gt;='様式３（療養者名簿）（⑤の場合）'!$BD38,IF(HG$19&lt;='様式３（療養者名簿）（⑤の場合）'!$BE38,1,0),0),0)</f>
        <v>0</v>
      </c>
      <c r="HH33" s="377">
        <f>IF(HH$19-'様式３（療養者名簿）（⑤の場合）'!$BD38+1&lt;=15,IF(HH$19&gt;='様式３（療養者名簿）（⑤の場合）'!$BD38,IF(HH$19&lt;='様式３（療養者名簿）（⑤の場合）'!$BE38,1,0),0),0)</f>
        <v>0</v>
      </c>
      <c r="HI33" s="377">
        <f>IF(HI$19-'様式３（療養者名簿）（⑤の場合）'!$BD38+1&lt;=15,IF(HI$19&gt;='様式３（療養者名簿）（⑤の場合）'!$BD38,IF(HI$19&lt;='様式３（療養者名簿）（⑤の場合）'!$BE38,1,0),0),0)</f>
        <v>0</v>
      </c>
      <c r="HJ33" s="377">
        <f>IF(HJ$19-'様式３（療養者名簿）（⑤の場合）'!$BD38+1&lt;=15,IF(HJ$19&gt;='様式３（療養者名簿）（⑤の場合）'!$BD38,IF(HJ$19&lt;='様式３（療養者名簿）（⑤の場合）'!$BE38,1,0),0),0)</f>
        <v>0</v>
      </c>
      <c r="HK33" s="377">
        <f>IF(HK$19-'様式３（療養者名簿）（⑤の場合）'!$BD38+1&lt;=15,IF(HK$19&gt;='様式３（療養者名簿）（⑤の場合）'!$BD38,IF(HK$19&lt;='様式３（療養者名簿）（⑤の場合）'!$BE38,1,0),0),0)</f>
        <v>0</v>
      </c>
      <c r="HL33" s="377">
        <f>IF(HL$19-'様式３（療養者名簿）（⑤の場合）'!$BD38+1&lt;=15,IF(HL$19&gt;='様式３（療養者名簿）（⑤の場合）'!$BD38,IF(HL$19&lt;='様式３（療養者名簿）（⑤の場合）'!$BE38,1,0),0),0)</f>
        <v>0</v>
      </c>
      <c r="HM33" s="377">
        <f>IF(HM$19-'様式３（療養者名簿）（⑤の場合）'!$BD38+1&lt;=15,IF(HM$19&gt;='様式３（療養者名簿）（⑤の場合）'!$BD38,IF(HM$19&lt;='様式３（療養者名簿）（⑤の場合）'!$BE38,1,0),0),0)</f>
        <v>0</v>
      </c>
      <c r="HN33" s="377">
        <f>IF(HN$19-'様式３（療養者名簿）（⑤の場合）'!$BD38+1&lt;=15,IF(HN$19&gt;='様式３（療養者名簿）（⑤の場合）'!$BD38,IF(HN$19&lt;='様式３（療養者名簿）（⑤の場合）'!$BE38,1,0),0),0)</f>
        <v>0</v>
      </c>
      <c r="HO33" s="377">
        <f>IF(HO$19-'様式３（療養者名簿）（⑤の場合）'!$BD38+1&lt;=15,IF(HO$19&gt;='様式３（療養者名簿）（⑤の場合）'!$BD38,IF(HO$19&lt;='様式３（療養者名簿）（⑤の場合）'!$BE38,1,0),0),0)</f>
        <v>0</v>
      </c>
      <c r="HP33" s="377">
        <f>IF(HP$19-'様式３（療養者名簿）（⑤の場合）'!$BD38+1&lt;=15,IF(HP$19&gt;='様式３（療養者名簿）（⑤の場合）'!$BD38,IF(HP$19&lt;='様式３（療養者名簿）（⑤の場合）'!$BE38,1,0),0),0)</f>
        <v>0</v>
      </c>
      <c r="HQ33" s="377">
        <f>IF(HQ$19-'様式３（療養者名簿）（⑤の場合）'!$BD38+1&lt;=15,IF(HQ$19&gt;='様式３（療養者名簿）（⑤の場合）'!$BD38,IF(HQ$19&lt;='様式３（療養者名簿）（⑤の場合）'!$BE38,1,0),0),0)</f>
        <v>0</v>
      </c>
      <c r="HR33" s="377">
        <f>IF(HR$19-'様式３（療養者名簿）（⑤の場合）'!$BD38+1&lt;=15,IF(HR$19&gt;='様式３（療養者名簿）（⑤の場合）'!$BD38,IF(HR$19&lt;='様式３（療養者名簿）（⑤の場合）'!$BE38,1,0),0),0)</f>
        <v>0</v>
      </c>
      <c r="HS33" s="377">
        <f>IF(HS$19-'様式３（療養者名簿）（⑤の場合）'!$BD38+1&lt;=15,IF(HS$19&gt;='様式３（療養者名簿）（⑤の場合）'!$BD38,IF(HS$19&lt;='様式３（療養者名簿）（⑤の場合）'!$BE38,1,0),0),0)</f>
        <v>0</v>
      </c>
      <c r="HT33" s="377">
        <f>IF(HT$19-'様式３（療養者名簿）（⑤の場合）'!$BD38+1&lt;=15,IF(HT$19&gt;='様式３（療養者名簿）（⑤の場合）'!$BD38,IF(HT$19&lt;='様式３（療養者名簿）（⑤の場合）'!$BE38,1,0),0),0)</f>
        <v>0</v>
      </c>
      <c r="HU33" s="377">
        <f>IF(HU$19-'様式３（療養者名簿）（⑤の場合）'!$BD38+1&lt;=15,IF(HU$19&gt;='様式３（療養者名簿）（⑤の場合）'!$BD38,IF(HU$19&lt;='様式３（療養者名簿）（⑤の場合）'!$BE38,1,0),0),0)</f>
        <v>0</v>
      </c>
      <c r="HV33" s="377">
        <f>IF(HV$19-'様式３（療養者名簿）（⑤の場合）'!$BD38+1&lt;=15,IF(HV$19&gt;='様式３（療養者名簿）（⑤の場合）'!$BD38,IF(HV$19&lt;='様式３（療養者名簿）（⑤の場合）'!$BE38,1,0),0),0)</f>
        <v>0</v>
      </c>
      <c r="HW33" s="377">
        <f>IF(HW$19-'様式３（療養者名簿）（⑤の場合）'!$BD38+1&lt;=15,IF(HW$19&gt;='様式３（療養者名簿）（⑤の場合）'!$BD38,IF(HW$19&lt;='様式３（療養者名簿）（⑤の場合）'!$BE38,1,0),0),0)</f>
        <v>0</v>
      </c>
      <c r="HX33" s="377">
        <f>IF(HX$19-'様式３（療養者名簿）（⑤の場合）'!$BD38+1&lt;=15,IF(HX$19&gt;='様式３（療養者名簿）（⑤の場合）'!$BD38,IF(HX$19&lt;='様式３（療養者名簿）（⑤の場合）'!$BE38,1,0),0),0)</f>
        <v>0</v>
      </c>
      <c r="HY33" s="377">
        <f>IF(HY$19-'様式３（療養者名簿）（⑤の場合）'!$BD38+1&lt;=15,IF(HY$19&gt;='様式３（療養者名簿）（⑤の場合）'!$BD38,IF(HY$19&lt;='様式３（療養者名簿）（⑤の場合）'!$BE38,1,0),0),0)</f>
        <v>0</v>
      </c>
      <c r="HZ33" s="377">
        <f>IF(HZ$19-'様式３（療養者名簿）（⑤の場合）'!$BD38+1&lt;=15,IF(HZ$19&gt;='様式３（療養者名簿）（⑤の場合）'!$BD38,IF(HZ$19&lt;='様式３（療養者名簿）（⑤の場合）'!$BE38,1,0),0),0)</f>
        <v>0</v>
      </c>
      <c r="IA33" s="377">
        <f>IF(IA$19-'様式３（療養者名簿）（⑤の場合）'!$BD38+1&lt;=15,IF(IA$19&gt;='様式３（療養者名簿）（⑤の場合）'!$BD38,IF(IA$19&lt;='様式３（療養者名簿）（⑤の場合）'!$BE38,1,0),0),0)</f>
        <v>0</v>
      </c>
      <c r="IB33" s="377">
        <f>IF(IB$19-'様式３（療養者名簿）（⑤の場合）'!$BD38+1&lt;=15,IF(IB$19&gt;='様式３（療養者名簿）（⑤の場合）'!$BD38,IF(IB$19&lt;='様式３（療養者名簿）（⑤の場合）'!$BE38,1,0),0),0)</f>
        <v>0</v>
      </c>
      <c r="IC33" s="377">
        <f>IF(IC$19-'様式３（療養者名簿）（⑤の場合）'!$BD38+1&lt;=15,IF(IC$19&gt;='様式３（療養者名簿）（⑤の場合）'!$BD38,IF(IC$19&lt;='様式３（療養者名簿）（⑤の場合）'!$BE38,1,0),0),0)</f>
        <v>0</v>
      </c>
      <c r="ID33" s="377">
        <f>IF(ID$19-'様式３（療養者名簿）（⑤の場合）'!$BD38+1&lt;=15,IF(ID$19&gt;='様式３（療養者名簿）（⑤の場合）'!$BD38,IF(ID$19&lt;='様式３（療養者名簿）（⑤の場合）'!$BE38,1,0),0),0)</f>
        <v>0</v>
      </c>
      <c r="IE33" s="377">
        <f>IF(IE$19-'様式３（療養者名簿）（⑤の場合）'!$BD38+1&lt;=15,IF(IE$19&gt;='様式３（療養者名簿）（⑤の場合）'!$BD38,IF(IE$19&lt;='様式３（療養者名簿）（⑤の場合）'!$BE38,1,0),0),0)</f>
        <v>0</v>
      </c>
      <c r="IF33" s="377">
        <f>IF(IF$19-'様式３（療養者名簿）（⑤の場合）'!$BD38+1&lt;=15,IF(IF$19&gt;='様式３（療養者名簿）（⑤の場合）'!$BD38,IF(IF$19&lt;='様式３（療養者名簿）（⑤の場合）'!$BE38,1,0),0),0)</f>
        <v>0</v>
      </c>
      <c r="IG33" s="377">
        <f>IF(IG$19-'様式３（療養者名簿）（⑤の場合）'!$BD38+1&lt;=15,IF(IG$19&gt;='様式３（療養者名簿）（⑤の場合）'!$BD38,IF(IG$19&lt;='様式３（療養者名簿）（⑤の場合）'!$BE38,1,0),0),0)</f>
        <v>0</v>
      </c>
      <c r="IH33" s="377">
        <f>IF(IH$19-'様式３（療養者名簿）（⑤の場合）'!$BD38+1&lt;=15,IF(IH$19&gt;='様式３（療養者名簿）（⑤の場合）'!$BD38,IF(IH$19&lt;='様式３（療養者名簿）（⑤の場合）'!$BE38,1,0),0),0)</f>
        <v>0</v>
      </c>
      <c r="II33" s="377">
        <f>IF(II$19-'様式３（療養者名簿）（⑤の場合）'!$BD38+1&lt;=15,IF(II$19&gt;='様式３（療養者名簿）（⑤の場合）'!$BD38,IF(II$19&lt;='様式３（療養者名簿）（⑤の場合）'!$BE38,1,0),0),0)</f>
        <v>0</v>
      </c>
      <c r="IJ33" s="377">
        <f>IF(IJ$19-'様式３（療養者名簿）（⑤の場合）'!$BD38+1&lt;=15,IF(IJ$19&gt;='様式３（療養者名簿）（⑤の場合）'!$BD38,IF(IJ$19&lt;='様式３（療養者名簿）（⑤の場合）'!$BE38,1,0),0),0)</f>
        <v>0</v>
      </c>
      <c r="IK33" s="377">
        <f>IF(IK$19-'様式３（療養者名簿）（⑤の場合）'!$BD38+1&lt;=15,IF(IK$19&gt;='様式３（療養者名簿）（⑤の場合）'!$BD38,IF(IK$19&lt;='様式３（療養者名簿）（⑤の場合）'!$BE38,1,0),0),0)</f>
        <v>0</v>
      </c>
      <c r="IL33" s="377">
        <f>IF(IL$19-'様式３（療養者名簿）（⑤の場合）'!$BD38+1&lt;=15,IF(IL$19&gt;='様式３（療養者名簿）（⑤の場合）'!$BD38,IF(IL$19&lt;='様式３（療養者名簿）（⑤の場合）'!$BE38,1,0),0),0)</f>
        <v>0</v>
      </c>
      <c r="IM33" s="377">
        <f>IF(IM$19-'様式３（療養者名簿）（⑤の場合）'!$BD38+1&lt;=15,IF(IM$19&gt;='様式３（療養者名簿）（⑤の場合）'!$BD38,IF(IM$19&lt;='様式３（療養者名簿）（⑤の場合）'!$BE38,1,0),0),0)</f>
        <v>0</v>
      </c>
      <c r="IN33" s="377">
        <f>IF(IN$19-'様式３（療養者名簿）（⑤の場合）'!$BD38+1&lt;=15,IF(IN$19&gt;='様式３（療養者名簿）（⑤の場合）'!$BD38,IF(IN$19&lt;='様式３（療養者名簿）（⑤の場合）'!$BE38,1,0),0),0)</f>
        <v>0</v>
      </c>
      <c r="IO33" s="377">
        <f>IF(IO$19-'様式３（療養者名簿）（⑤の場合）'!$BD38+1&lt;=15,IF(IO$19&gt;='様式３（療養者名簿）（⑤の場合）'!$BD38,IF(IO$19&lt;='様式３（療養者名簿）（⑤の場合）'!$BE38,1,0),0),0)</f>
        <v>0</v>
      </c>
      <c r="IP33" s="377">
        <f>IF(IP$19-'様式３（療養者名簿）（⑤の場合）'!$BD38+1&lt;=15,IF(IP$19&gt;='様式３（療養者名簿）（⑤の場合）'!$BD38,IF(IP$19&lt;='様式３（療養者名簿）（⑤の場合）'!$BE38,1,0),0),0)</f>
        <v>0</v>
      </c>
      <c r="IQ33" s="377">
        <f>IF(IQ$19-'様式３（療養者名簿）（⑤の場合）'!$BD38+1&lt;=15,IF(IQ$19&gt;='様式３（療養者名簿）（⑤の場合）'!$BD38,IF(IQ$19&lt;='様式３（療養者名簿）（⑤の場合）'!$BE38,1,0),0),0)</f>
        <v>0</v>
      </c>
      <c r="IR33" s="377">
        <f>IF(IR$19-'様式３（療養者名簿）（⑤の場合）'!$BD38+1&lt;=15,IF(IR$19&gt;='様式３（療養者名簿）（⑤の場合）'!$BD38,IF(IR$19&lt;='様式３（療養者名簿）（⑤の場合）'!$BE38,1,0),0),0)</f>
        <v>0</v>
      </c>
      <c r="IS33" s="377">
        <f>IF(IS$19-'様式３（療養者名簿）（⑤の場合）'!$BD38+1&lt;=15,IF(IS$19&gt;='様式３（療養者名簿）（⑤の場合）'!$BD38,IF(IS$19&lt;='様式３（療養者名簿）（⑤の場合）'!$BE38,1,0),0),0)</f>
        <v>0</v>
      </c>
      <c r="IT33" s="377">
        <f>IF(IT$19-'様式３（療養者名簿）（⑤の場合）'!$BD38+1&lt;=15,IF(IT$19&gt;='様式３（療養者名簿）（⑤の場合）'!$BD38,IF(IT$19&lt;='様式３（療養者名簿）（⑤の場合）'!$BE38,1,0),0),0)</f>
        <v>0</v>
      </c>
      <c r="IU33" s="377">
        <f>IF(IU$19-'様式３（療養者名簿）（⑤の場合）'!$BD38+1&lt;=15,IF(IU$19&gt;='様式３（療養者名簿）（⑤の場合）'!$BD38,IF(IU$19&lt;='様式３（療養者名簿）（⑤の場合）'!$BE38,1,0),0),0)</f>
        <v>0</v>
      </c>
      <c r="IV33" s="377">
        <f>IF(IV$19-'様式３（療養者名簿）（⑤の場合）'!$BD38+1&lt;=15,IF(IV$19&gt;='様式３（療養者名簿）（⑤の場合）'!$BD38,IF(IV$19&lt;='様式３（療養者名簿）（⑤の場合）'!$BE38,1,0),0),0)</f>
        <v>0</v>
      </c>
      <c r="IW33" s="377">
        <f>IF(IW$19-'様式３（療養者名簿）（⑤の場合）'!$BD38+1&lt;=15,IF(IW$19&gt;='様式３（療養者名簿）（⑤の場合）'!$BD38,IF(IW$19&lt;='様式３（療養者名簿）（⑤の場合）'!$BE38,1,0),0),0)</f>
        <v>0</v>
      </c>
      <c r="IX33" s="377">
        <f>IF(IX$19-'様式３（療養者名簿）（⑤の場合）'!$BD38+1&lt;=15,IF(IX$19&gt;='様式３（療養者名簿）（⑤の場合）'!$BD38,IF(IX$19&lt;='様式３（療養者名簿）（⑤の場合）'!$BE38,1,0),0),0)</f>
        <v>0</v>
      </c>
      <c r="IY33" s="377">
        <f>IF(IY$19-'様式３（療養者名簿）（⑤の場合）'!$BD38+1&lt;=15,IF(IY$19&gt;='様式３（療養者名簿）（⑤の場合）'!$BD38,IF(IY$19&lt;='様式３（療養者名簿）（⑤の場合）'!$BE38,1,0),0),0)</f>
        <v>0</v>
      </c>
      <c r="IZ33" s="377">
        <f>IF(IZ$19-'様式３（療養者名簿）（⑤の場合）'!$BD38+1&lt;=15,IF(IZ$19&gt;='様式３（療養者名簿）（⑤の場合）'!$BD38,IF(IZ$19&lt;='様式３（療養者名簿）（⑤の場合）'!$BE38,1,0),0),0)</f>
        <v>0</v>
      </c>
      <c r="JA33" s="377">
        <f>IF(JA$19-'様式３（療養者名簿）（⑤の場合）'!$BD38+1&lt;=15,IF(JA$19&gt;='様式３（療養者名簿）（⑤の場合）'!$BD38,IF(JA$19&lt;='様式３（療養者名簿）（⑤の場合）'!$BE38,1,0),0),0)</f>
        <v>0</v>
      </c>
      <c r="JB33" s="377">
        <f>IF(JB$19-'様式３（療養者名簿）（⑤の場合）'!$BD38+1&lt;=15,IF(JB$19&gt;='様式３（療養者名簿）（⑤の場合）'!$BD38,IF(JB$19&lt;='様式３（療養者名簿）（⑤の場合）'!$BE38,1,0),0),0)</f>
        <v>0</v>
      </c>
      <c r="JC33" s="377">
        <f>IF(JC$19-'様式３（療養者名簿）（⑤の場合）'!$BD38+1&lt;=15,IF(JC$19&gt;='様式３（療養者名簿）（⑤の場合）'!$BD38,IF(JC$19&lt;='様式３（療養者名簿）（⑤の場合）'!$BE38,1,0),0),0)</f>
        <v>0</v>
      </c>
      <c r="JD33" s="377">
        <f>IF(JD$19-'様式３（療養者名簿）（⑤の場合）'!$BD38+1&lt;=15,IF(JD$19&gt;='様式３（療養者名簿）（⑤の場合）'!$BD38,IF(JD$19&lt;='様式３（療養者名簿）（⑤の場合）'!$BE38,1,0),0),0)</f>
        <v>0</v>
      </c>
      <c r="JE33" s="377">
        <f>IF(JE$19-'様式３（療養者名簿）（⑤の場合）'!$BD38+1&lt;=15,IF(JE$19&gt;='様式３（療養者名簿）（⑤の場合）'!$BD38,IF(JE$19&lt;='様式３（療養者名簿）（⑤の場合）'!$BE38,1,0),0),0)</f>
        <v>0</v>
      </c>
      <c r="JF33" s="377">
        <f>IF(JF$19-'様式３（療養者名簿）（⑤の場合）'!$BD38+1&lt;=15,IF(JF$19&gt;='様式３（療養者名簿）（⑤の場合）'!$BD38,IF(JF$19&lt;='様式３（療養者名簿）（⑤の場合）'!$BE38,1,0),0),0)</f>
        <v>0</v>
      </c>
      <c r="JG33" s="377">
        <f>IF(JG$19-'様式３（療養者名簿）（⑤の場合）'!$BD38+1&lt;=15,IF(JG$19&gt;='様式３（療養者名簿）（⑤の場合）'!$BD38,IF(JG$19&lt;='様式３（療養者名簿）（⑤の場合）'!$BE38,1,0),0),0)</f>
        <v>0</v>
      </c>
      <c r="JH33" s="377">
        <f>IF(JH$19-'様式３（療養者名簿）（⑤の場合）'!$BD38+1&lt;=15,IF(JH$19&gt;='様式３（療養者名簿）（⑤の場合）'!$BD38,IF(JH$19&lt;='様式３（療養者名簿）（⑤の場合）'!$BE38,1,0),0),0)</f>
        <v>0</v>
      </c>
      <c r="JI33" s="377">
        <f>IF(JI$19-'様式３（療養者名簿）（⑤の場合）'!$BD38+1&lt;=15,IF(JI$19&gt;='様式３（療養者名簿）（⑤の場合）'!$BD38,IF(JI$19&lt;='様式３（療養者名簿）（⑤の場合）'!$BE38,1,0),0),0)</f>
        <v>0</v>
      </c>
      <c r="JJ33" s="377">
        <f>IF(JJ$19-'様式３（療養者名簿）（⑤の場合）'!$BD38+1&lt;=15,IF(JJ$19&gt;='様式３（療養者名簿）（⑤の場合）'!$BD38,IF(JJ$19&lt;='様式３（療養者名簿）（⑤の場合）'!$BE38,1,0),0),0)</f>
        <v>0</v>
      </c>
      <c r="JK33" s="377">
        <f>IF(JK$19-'様式３（療養者名簿）（⑤の場合）'!$BD38+1&lt;=15,IF(JK$19&gt;='様式３（療養者名簿）（⑤の場合）'!$BD38,IF(JK$19&lt;='様式３（療養者名簿）（⑤の場合）'!$BE38,1,0),0),0)</f>
        <v>0</v>
      </c>
      <c r="JL33" s="377">
        <f>IF(JL$19-'様式３（療養者名簿）（⑤の場合）'!$BD38+1&lt;=15,IF(JL$19&gt;='様式３（療養者名簿）（⑤の場合）'!$BD38,IF(JL$19&lt;='様式３（療養者名簿）（⑤の場合）'!$BE38,1,0),0),0)</f>
        <v>0</v>
      </c>
      <c r="JM33" s="377">
        <f>IF(JM$19-'様式３（療養者名簿）（⑤の場合）'!$BD38+1&lt;=15,IF(JM$19&gt;='様式３（療養者名簿）（⑤の場合）'!$BD38,IF(JM$19&lt;='様式３（療養者名簿）（⑤の場合）'!$BE38,1,0),0),0)</f>
        <v>0</v>
      </c>
      <c r="JN33" s="377">
        <f>IF(JN$19-'様式３（療養者名簿）（⑤の場合）'!$BD38+1&lt;=15,IF(JN$19&gt;='様式３（療養者名簿）（⑤の場合）'!$BD38,IF(JN$19&lt;='様式３（療養者名簿）（⑤の場合）'!$BE38,1,0),0),0)</f>
        <v>0</v>
      </c>
      <c r="JO33" s="377">
        <f>IF(JO$19-'様式３（療養者名簿）（⑤の場合）'!$BD38+1&lt;=15,IF(JO$19&gt;='様式３（療養者名簿）（⑤の場合）'!$BD38,IF(JO$19&lt;='様式３（療養者名簿）（⑤の場合）'!$BE38,1,0),0),0)</f>
        <v>0</v>
      </c>
      <c r="JP33" s="377">
        <f>IF(JP$19-'様式３（療養者名簿）（⑤の場合）'!$BD38+1&lt;=15,IF(JP$19&gt;='様式３（療養者名簿）（⑤の場合）'!$BD38,IF(JP$19&lt;='様式３（療養者名簿）（⑤の場合）'!$BE38,1,0),0),0)</f>
        <v>0</v>
      </c>
      <c r="JQ33" s="377">
        <f>IF(JQ$19-'様式３（療養者名簿）（⑤の場合）'!$BD38+1&lt;=15,IF(JQ$19&gt;='様式３（療養者名簿）（⑤の場合）'!$BD38,IF(JQ$19&lt;='様式３（療養者名簿）（⑤の場合）'!$BE38,1,0),0),0)</f>
        <v>0</v>
      </c>
      <c r="JR33" s="377">
        <f>IF(JR$19-'様式３（療養者名簿）（⑤の場合）'!$BD38+1&lt;=15,IF(JR$19&gt;='様式３（療養者名簿）（⑤の場合）'!$BD38,IF(JR$19&lt;='様式３（療養者名簿）（⑤の場合）'!$BE38,1,0),0),0)</f>
        <v>0</v>
      </c>
      <c r="JS33" s="377">
        <f>IF(JS$19-'様式３（療養者名簿）（⑤の場合）'!$BD38+1&lt;=15,IF(JS$19&gt;='様式３（療養者名簿）（⑤の場合）'!$BD38,IF(JS$19&lt;='様式３（療養者名簿）（⑤の場合）'!$BE38,1,0),0),0)</f>
        <v>0</v>
      </c>
      <c r="JT33" s="377">
        <f>IF(JT$19-'様式３（療養者名簿）（⑤の場合）'!$BD38+1&lt;=15,IF(JT$19&gt;='様式３（療養者名簿）（⑤の場合）'!$BD38,IF(JT$19&lt;='様式３（療養者名簿）（⑤の場合）'!$BE38,1,0),0),0)</f>
        <v>0</v>
      </c>
      <c r="JU33" s="377">
        <f>IF(JU$19-'様式３（療養者名簿）（⑤の場合）'!$BD38+1&lt;=15,IF(JU$19&gt;='様式３（療養者名簿）（⑤の場合）'!$BD38,IF(JU$19&lt;='様式３（療養者名簿）（⑤の場合）'!$BE38,1,0),0),0)</f>
        <v>0</v>
      </c>
      <c r="JV33" s="377">
        <f>IF(JV$19-'様式３（療養者名簿）（⑤の場合）'!$BD38+1&lt;=15,IF(JV$19&gt;='様式３（療養者名簿）（⑤の場合）'!$BD38,IF(JV$19&lt;='様式３（療養者名簿）（⑤の場合）'!$BE38,1,0),0),0)</f>
        <v>0</v>
      </c>
      <c r="JW33" s="377">
        <f>IF(JW$19-'様式３（療養者名簿）（⑤の場合）'!$BD38+1&lt;=15,IF(JW$19&gt;='様式３（療養者名簿）（⑤の場合）'!$BD38,IF(JW$19&lt;='様式３（療養者名簿）（⑤の場合）'!$BE38,1,0),0),0)</f>
        <v>0</v>
      </c>
      <c r="JX33" s="377">
        <f>IF(JX$19-'様式３（療養者名簿）（⑤の場合）'!$BD38+1&lt;=15,IF(JX$19&gt;='様式３（療養者名簿）（⑤の場合）'!$BD38,IF(JX$19&lt;='様式３（療養者名簿）（⑤の場合）'!$BE38,1,0),0),0)</f>
        <v>0</v>
      </c>
      <c r="JY33" s="377">
        <f>IF(JY$19-'様式３（療養者名簿）（⑤の場合）'!$BD38+1&lt;=15,IF(JY$19&gt;='様式３（療養者名簿）（⑤の場合）'!$BD38,IF(JY$19&lt;='様式３（療養者名簿）（⑤の場合）'!$BE38,1,0),0),0)</f>
        <v>0</v>
      </c>
      <c r="JZ33" s="377">
        <f>IF(JZ$19-'様式３（療養者名簿）（⑤の場合）'!$BD38+1&lt;=15,IF(JZ$19&gt;='様式３（療養者名簿）（⑤の場合）'!$BD38,IF(JZ$19&lt;='様式３（療養者名簿）（⑤の場合）'!$BE38,1,0),0),0)</f>
        <v>0</v>
      </c>
      <c r="KA33" s="377">
        <f>IF(KA$19-'様式３（療養者名簿）（⑤の場合）'!$BD38+1&lt;=15,IF(KA$19&gt;='様式３（療養者名簿）（⑤の場合）'!$BD38,IF(KA$19&lt;='様式３（療養者名簿）（⑤の場合）'!$BE38,1,0),0),0)</f>
        <v>0</v>
      </c>
      <c r="KB33" s="377">
        <f>IF(KB$19-'様式３（療養者名簿）（⑤の場合）'!$BD38+1&lt;=15,IF(KB$19&gt;='様式３（療養者名簿）（⑤の場合）'!$BD38,IF(KB$19&lt;='様式３（療養者名簿）（⑤の場合）'!$BE38,1,0),0),0)</f>
        <v>0</v>
      </c>
      <c r="KC33" s="377">
        <f>IF(KC$19-'様式３（療養者名簿）（⑤の場合）'!$BD38+1&lt;=15,IF(KC$19&gt;='様式３（療養者名簿）（⑤の場合）'!$BD38,IF(KC$19&lt;='様式３（療養者名簿）（⑤の場合）'!$BE38,1,0),0),0)</f>
        <v>0</v>
      </c>
      <c r="KD33" s="377">
        <f>IF(KD$19-'様式３（療養者名簿）（⑤の場合）'!$BD38+1&lt;=15,IF(KD$19&gt;='様式３（療養者名簿）（⑤の場合）'!$BD38,IF(KD$19&lt;='様式３（療養者名簿）（⑤の場合）'!$BE38,1,0),0),0)</f>
        <v>0</v>
      </c>
      <c r="KE33" s="377">
        <f>IF(KE$19-'様式３（療養者名簿）（⑤の場合）'!$BD38+1&lt;=15,IF(KE$19&gt;='様式３（療養者名簿）（⑤の場合）'!$BD38,IF(KE$19&lt;='様式３（療養者名簿）（⑤の場合）'!$BE38,1,0),0),0)</f>
        <v>0</v>
      </c>
      <c r="KF33" s="377">
        <f>IF(KF$19-'様式３（療養者名簿）（⑤の場合）'!$BD38+1&lt;=15,IF(KF$19&gt;='様式３（療養者名簿）（⑤の場合）'!$BD38,IF(KF$19&lt;='様式３（療養者名簿）（⑤の場合）'!$BE38,1,0),0),0)</f>
        <v>0</v>
      </c>
      <c r="KG33" s="377">
        <f>IF(KG$19-'様式３（療養者名簿）（⑤の場合）'!$BD38+1&lt;=15,IF(KG$19&gt;='様式３（療養者名簿）（⑤の場合）'!$BD38,IF(KG$19&lt;='様式３（療養者名簿）（⑤の場合）'!$BE38,1,0),0),0)</f>
        <v>0</v>
      </c>
      <c r="KH33" s="377">
        <f>IF(KH$19-'様式３（療養者名簿）（⑤の場合）'!$BD38+1&lt;=15,IF(KH$19&gt;='様式３（療養者名簿）（⑤の場合）'!$BD38,IF(KH$19&lt;='様式３（療養者名簿）（⑤の場合）'!$BE38,1,0),0),0)</f>
        <v>0</v>
      </c>
      <c r="KI33" s="377">
        <f>IF(KI$19-'様式３（療養者名簿）（⑤の場合）'!$BD38+1&lt;=15,IF(KI$19&gt;='様式３（療養者名簿）（⑤の場合）'!$BD38,IF(KI$19&lt;='様式３（療養者名簿）（⑤の場合）'!$BE38,1,0),0),0)</f>
        <v>0</v>
      </c>
      <c r="KJ33" s="377">
        <f>IF(KJ$19-'様式３（療養者名簿）（⑤の場合）'!$BD38+1&lt;=15,IF(KJ$19&gt;='様式３（療養者名簿）（⑤の場合）'!$BD38,IF(KJ$19&lt;='様式３（療養者名簿）（⑤の場合）'!$BE38,1,0),0),0)</f>
        <v>0</v>
      </c>
      <c r="KK33" s="377">
        <f>IF(KK$19-'様式３（療養者名簿）（⑤の場合）'!$BD38+1&lt;=15,IF(KK$19&gt;='様式３（療養者名簿）（⑤の場合）'!$BD38,IF(KK$19&lt;='様式３（療養者名簿）（⑤の場合）'!$BE38,1,0),0),0)</f>
        <v>0</v>
      </c>
      <c r="KL33" s="377">
        <f>IF(KL$19-'様式３（療養者名簿）（⑤の場合）'!$BD38+1&lt;=15,IF(KL$19&gt;='様式３（療養者名簿）（⑤の場合）'!$BD38,IF(KL$19&lt;='様式３（療養者名簿）（⑤の場合）'!$BE38,1,0),0),0)</f>
        <v>0</v>
      </c>
      <c r="KM33" s="377">
        <f>IF(KM$19-'様式３（療養者名簿）（⑤の場合）'!$BD38+1&lt;=15,IF(KM$19&gt;='様式３（療養者名簿）（⑤の場合）'!$BD38,IF(KM$19&lt;='様式３（療養者名簿）（⑤の場合）'!$BE38,1,0),0),0)</f>
        <v>0</v>
      </c>
      <c r="KN33" s="377">
        <f>IF(KN$19-'様式３（療養者名簿）（⑤の場合）'!$BD38+1&lt;=15,IF(KN$19&gt;='様式３（療養者名簿）（⑤の場合）'!$BD38,IF(KN$19&lt;='様式３（療養者名簿）（⑤の場合）'!$BE38,1,0),0),0)</f>
        <v>0</v>
      </c>
      <c r="KO33" s="377">
        <f>IF(KO$19-'様式３（療養者名簿）（⑤の場合）'!$BD38+1&lt;=15,IF(KO$19&gt;='様式３（療養者名簿）（⑤の場合）'!$BD38,IF(KO$19&lt;='様式３（療養者名簿）（⑤の場合）'!$BE38,1,0),0),0)</f>
        <v>0</v>
      </c>
      <c r="KP33" s="377">
        <f>IF(KP$19-'様式３（療養者名簿）（⑤の場合）'!$BD38+1&lt;=15,IF(KP$19&gt;='様式３（療養者名簿）（⑤の場合）'!$BD38,IF(KP$19&lt;='様式３（療養者名簿）（⑤の場合）'!$BE38,1,0),0),0)</f>
        <v>0</v>
      </c>
      <c r="KQ33" s="377">
        <f>IF(KQ$19-'様式３（療養者名簿）（⑤の場合）'!$BD38+1&lt;=15,IF(KQ$19&gt;='様式３（療養者名簿）（⑤の場合）'!$BD38,IF(KQ$19&lt;='様式３（療養者名簿）（⑤の場合）'!$BE38,1,0),0),0)</f>
        <v>0</v>
      </c>
      <c r="KR33" s="377">
        <f>IF(KR$19-'様式３（療養者名簿）（⑤の場合）'!$BD38+1&lt;=15,IF(KR$19&gt;='様式３（療養者名簿）（⑤の場合）'!$BD38,IF(KR$19&lt;='様式３（療養者名簿）（⑤の場合）'!$BE38,1,0),0),0)</f>
        <v>0</v>
      </c>
      <c r="KS33" s="377">
        <f>IF(KS$19-'様式３（療養者名簿）（⑤の場合）'!$BD38+1&lt;=15,IF(KS$19&gt;='様式３（療養者名簿）（⑤の場合）'!$BD38,IF(KS$19&lt;='様式３（療養者名簿）（⑤の場合）'!$BE38,1,0),0),0)</f>
        <v>0</v>
      </c>
      <c r="KT33" s="377">
        <f>IF(KT$19-'様式３（療養者名簿）（⑤の場合）'!$BD38+1&lt;=15,IF(KT$19&gt;='様式３（療養者名簿）（⑤の場合）'!$BD38,IF(KT$19&lt;='様式３（療養者名簿）（⑤の場合）'!$BE38,1,0),0),0)</f>
        <v>0</v>
      </c>
      <c r="KU33" s="377">
        <f>IF(KU$19-'様式３（療養者名簿）（⑤の場合）'!$BD38+1&lt;=15,IF(KU$19&gt;='様式３（療養者名簿）（⑤の場合）'!$BD38,IF(KU$19&lt;='様式３（療養者名簿）（⑤の場合）'!$BE38,1,0),0),0)</f>
        <v>0</v>
      </c>
      <c r="KV33" s="377">
        <f>IF(KV$19-'様式３（療養者名簿）（⑤の場合）'!$BD38+1&lt;=15,IF(KV$19&gt;='様式３（療養者名簿）（⑤の場合）'!$BD38,IF(KV$19&lt;='様式３（療養者名簿）（⑤の場合）'!$BE38,1,0),0),0)</f>
        <v>0</v>
      </c>
      <c r="KW33" s="377">
        <f>IF(KW$19-'様式３（療養者名簿）（⑤の場合）'!$BD38+1&lt;=15,IF(KW$19&gt;='様式３（療養者名簿）（⑤の場合）'!$BD38,IF(KW$19&lt;='様式３（療養者名簿）（⑤の場合）'!$BE38,1,0),0),0)</f>
        <v>0</v>
      </c>
      <c r="KX33" s="377">
        <f>IF(KX$19-'様式３（療養者名簿）（⑤の場合）'!$BD38+1&lt;=15,IF(KX$19&gt;='様式３（療養者名簿）（⑤の場合）'!$BD38,IF(KX$19&lt;='様式３（療養者名簿）（⑤の場合）'!$BE38,1,0),0),0)</f>
        <v>0</v>
      </c>
      <c r="KY33" s="377">
        <f>IF(KY$19-'様式３（療養者名簿）（⑤の場合）'!$BD38+1&lt;=15,IF(KY$19&gt;='様式３（療養者名簿）（⑤の場合）'!$BD38,IF(KY$19&lt;='様式３（療養者名簿）（⑤の場合）'!$BE38,1,0),0),0)</f>
        <v>0</v>
      </c>
      <c r="KZ33" s="377">
        <f>IF(KZ$19-'様式３（療養者名簿）（⑤の場合）'!$BD38+1&lt;=15,IF(KZ$19&gt;='様式３（療養者名簿）（⑤の場合）'!$BD38,IF(KZ$19&lt;='様式３（療養者名簿）（⑤の場合）'!$BE38,1,0),0),0)</f>
        <v>0</v>
      </c>
      <c r="LA33" s="377">
        <f>IF(LA$19-'様式３（療養者名簿）（⑤の場合）'!$BD38+1&lt;=15,IF(LA$19&gt;='様式３（療養者名簿）（⑤の場合）'!$BD38,IF(LA$19&lt;='様式３（療養者名簿）（⑤の場合）'!$BE38,1,0),0),0)</f>
        <v>0</v>
      </c>
      <c r="LB33" s="377">
        <f>IF(LB$19-'様式３（療養者名簿）（⑤の場合）'!$BD38+1&lt;=15,IF(LB$19&gt;='様式３（療養者名簿）（⑤の場合）'!$BD38,IF(LB$19&lt;='様式３（療養者名簿）（⑤の場合）'!$BE38,1,0),0),0)</f>
        <v>0</v>
      </c>
      <c r="LC33" s="377">
        <f>IF(LC$19-'様式３（療養者名簿）（⑤の場合）'!$BD38+1&lt;=15,IF(LC$19&gt;='様式３（療養者名簿）（⑤の場合）'!$BD38,IF(LC$19&lt;='様式３（療養者名簿）（⑤の場合）'!$BE38,1,0),0),0)</f>
        <v>0</v>
      </c>
      <c r="LD33" s="377">
        <f>IF(LD$19-'様式３（療養者名簿）（⑤の場合）'!$BD38+1&lt;=15,IF(LD$19&gt;='様式３（療養者名簿）（⑤の場合）'!$BD38,IF(LD$19&lt;='様式３（療養者名簿）（⑤の場合）'!$BE38,1,0),0),0)</f>
        <v>0</v>
      </c>
      <c r="LE33" s="377">
        <f>IF(LE$19-'様式３（療養者名簿）（⑤の場合）'!$BD38+1&lt;=15,IF(LE$19&gt;='様式３（療養者名簿）（⑤の場合）'!$BD38,IF(LE$19&lt;='様式３（療養者名簿）（⑤の場合）'!$BE38,1,0),0),0)</f>
        <v>0</v>
      </c>
      <c r="LF33" s="377">
        <f>IF(LF$19-'様式３（療養者名簿）（⑤の場合）'!$BD38+1&lt;=15,IF(LF$19&gt;='様式３（療養者名簿）（⑤の場合）'!$BD38,IF(LF$19&lt;='様式３（療養者名簿）（⑤の場合）'!$BE38,1,0),0),0)</f>
        <v>0</v>
      </c>
      <c r="LG33" s="377">
        <f>IF(LG$19-'様式３（療養者名簿）（⑤の場合）'!$BD38+1&lt;=15,IF(LG$19&gt;='様式３（療養者名簿）（⑤の場合）'!$BD38,IF(LG$19&lt;='様式３（療養者名簿）（⑤の場合）'!$BE38,1,0),0),0)</f>
        <v>0</v>
      </c>
      <c r="LH33" s="377">
        <f>IF(LH$19-'様式３（療養者名簿）（⑤の場合）'!$BD38+1&lt;=15,IF(LH$19&gt;='様式３（療養者名簿）（⑤の場合）'!$BD38,IF(LH$19&lt;='様式３（療養者名簿）（⑤の場合）'!$BE38,1,0),0),0)</f>
        <v>0</v>
      </c>
      <c r="LI33" s="377">
        <f>IF(LI$19-'様式３（療養者名簿）（⑤の場合）'!$BD38+1&lt;=15,IF(LI$19&gt;='様式３（療養者名簿）（⑤の場合）'!$BD38,IF(LI$19&lt;='様式３（療養者名簿）（⑤の場合）'!$BE38,1,0),0),0)</f>
        <v>0</v>
      </c>
      <c r="LJ33" s="377">
        <f>IF(LJ$19-'様式３（療養者名簿）（⑤の場合）'!$BD38+1&lt;=15,IF(LJ$19&gt;='様式３（療養者名簿）（⑤の場合）'!$BD38,IF(LJ$19&lt;='様式３（療養者名簿）（⑤の場合）'!$BE38,1,0),0),0)</f>
        <v>0</v>
      </c>
      <c r="LK33" s="377">
        <f>IF(LK$19-'様式３（療養者名簿）（⑤の場合）'!$BD38+1&lt;=15,IF(LK$19&gt;='様式３（療養者名簿）（⑤の場合）'!$BD38,IF(LK$19&lt;='様式３（療養者名簿）（⑤の場合）'!$BE38,1,0),0),0)</f>
        <v>0</v>
      </c>
      <c r="LL33" s="377">
        <f>IF(LL$19-'様式３（療養者名簿）（⑤の場合）'!$BD38+1&lt;=15,IF(LL$19&gt;='様式３（療養者名簿）（⑤の場合）'!$BD38,IF(LL$19&lt;='様式３（療養者名簿）（⑤の場合）'!$BE38,1,0),0),0)</f>
        <v>0</v>
      </c>
      <c r="LM33" s="377">
        <f>IF(LM$19-'様式３（療養者名簿）（⑤の場合）'!$BD38+1&lt;=15,IF(LM$19&gt;='様式３（療養者名簿）（⑤の場合）'!$BD38,IF(LM$19&lt;='様式３（療養者名簿）（⑤の場合）'!$BE38,1,0),0),0)</f>
        <v>0</v>
      </c>
      <c r="LN33" s="377">
        <f>IF(LN$19-'様式３（療養者名簿）（⑤の場合）'!$BD38+1&lt;=15,IF(LN$19&gt;='様式３（療養者名簿）（⑤の場合）'!$BD38,IF(LN$19&lt;='様式３（療養者名簿）（⑤の場合）'!$BE38,1,0),0),0)</f>
        <v>0</v>
      </c>
      <c r="LO33" s="377">
        <f>IF(LO$19-'様式３（療養者名簿）（⑤の場合）'!$BD38+1&lt;=15,IF(LO$19&gt;='様式３（療養者名簿）（⑤の場合）'!$BD38,IF(LO$19&lt;='様式３（療養者名簿）（⑤の場合）'!$BE38,1,0),0),0)</f>
        <v>0</v>
      </c>
      <c r="LP33" s="377">
        <f>IF(LP$19-'様式３（療養者名簿）（⑤の場合）'!$BD38+1&lt;=15,IF(LP$19&gt;='様式３（療養者名簿）（⑤の場合）'!$BD38,IF(LP$19&lt;='様式３（療養者名簿）（⑤の場合）'!$BE38,1,0),0),0)</f>
        <v>0</v>
      </c>
      <c r="LQ33" s="377">
        <f>IF(LQ$19-'様式３（療養者名簿）（⑤の場合）'!$BD38+1&lt;=15,IF(LQ$19&gt;='様式３（療養者名簿）（⑤の場合）'!$BD38,IF(LQ$19&lt;='様式３（療養者名簿）（⑤の場合）'!$BE38,1,0),0),0)</f>
        <v>0</v>
      </c>
      <c r="LR33" s="377">
        <f>IF(LR$19-'様式３（療養者名簿）（⑤の場合）'!$BD38+1&lt;=15,IF(LR$19&gt;='様式３（療養者名簿）（⑤の場合）'!$BD38,IF(LR$19&lt;='様式３（療養者名簿）（⑤の場合）'!$BE38,1,0),0),0)</f>
        <v>0</v>
      </c>
      <c r="LS33" s="377">
        <f>IF(LS$19-'様式３（療養者名簿）（⑤の場合）'!$BD38+1&lt;=15,IF(LS$19&gt;='様式３（療養者名簿）（⑤の場合）'!$BD38,IF(LS$19&lt;='様式３（療養者名簿）（⑤の場合）'!$BE38,1,0),0),0)</f>
        <v>0</v>
      </c>
      <c r="LT33" s="377">
        <f>IF(LT$19-'様式３（療養者名簿）（⑤の場合）'!$BD38+1&lt;=15,IF(LT$19&gt;='様式３（療養者名簿）（⑤の場合）'!$BD38,IF(LT$19&lt;='様式３（療養者名簿）（⑤の場合）'!$BE38,1,0),0),0)</f>
        <v>0</v>
      </c>
      <c r="LU33" s="377">
        <f>IF(LU$19-'様式３（療養者名簿）（⑤の場合）'!$BD38+1&lt;=15,IF(LU$19&gt;='様式３（療養者名簿）（⑤の場合）'!$BD38,IF(LU$19&lt;='様式３（療養者名簿）（⑤の場合）'!$BE38,1,0),0),0)</f>
        <v>0</v>
      </c>
      <c r="LV33" s="377">
        <f>IF(LV$19-'様式３（療養者名簿）（⑤の場合）'!$BD38+1&lt;=15,IF(LV$19&gt;='様式３（療養者名簿）（⑤の場合）'!$BD38,IF(LV$19&lt;='様式３（療養者名簿）（⑤の場合）'!$BE38,1,0),0),0)</f>
        <v>0</v>
      </c>
      <c r="LW33" s="377">
        <f>IF(LW$19-'様式３（療養者名簿）（⑤の場合）'!$BD38+1&lt;=15,IF(LW$19&gt;='様式３（療養者名簿）（⑤の場合）'!$BD38,IF(LW$19&lt;='様式３（療養者名簿）（⑤の場合）'!$BE38,1,0),0),0)</f>
        <v>0</v>
      </c>
      <c r="LX33" s="377">
        <f>IF(LX$19-'様式３（療養者名簿）（⑤の場合）'!$BD38+1&lt;=15,IF(LX$19&gt;='様式３（療養者名簿）（⑤の場合）'!$BD38,IF(LX$19&lt;='様式３（療養者名簿）（⑤の場合）'!$BE38,1,0),0),0)</f>
        <v>0</v>
      </c>
      <c r="LY33" s="377">
        <f>IF(LY$19-'様式３（療養者名簿）（⑤の場合）'!$BD38+1&lt;=15,IF(LY$19&gt;='様式３（療養者名簿）（⑤の場合）'!$BD38,IF(LY$19&lt;='様式３（療養者名簿）（⑤の場合）'!$BE38,1,0),0),0)</f>
        <v>0</v>
      </c>
      <c r="LZ33" s="377">
        <f>IF(LZ$19-'様式３（療養者名簿）（⑤の場合）'!$BD38+1&lt;=15,IF(LZ$19&gt;='様式３（療養者名簿）（⑤の場合）'!$BD38,IF(LZ$19&lt;='様式３（療養者名簿）（⑤の場合）'!$BE38,1,0),0),0)</f>
        <v>0</v>
      </c>
      <c r="MA33" s="377">
        <f>IF(MA$19-'様式３（療養者名簿）（⑤の場合）'!$BD38+1&lt;=15,IF(MA$19&gt;='様式３（療養者名簿）（⑤の場合）'!$BD38,IF(MA$19&lt;='様式３（療養者名簿）（⑤の場合）'!$BE38,1,0),0),0)</f>
        <v>0</v>
      </c>
      <c r="MB33" s="377">
        <f>IF(MB$19-'様式３（療養者名簿）（⑤の場合）'!$BD38+1&lt;=15,IF(MB$19&gt;='様式３（療養者名簿）（⑤の場合）'!$BD38,IF(MB$19&lt;='様式３（療養者名簿）（⑤の場合）'!$BE38,1,0),0),0)</f>
        <v>0</v>
      </c>
      <c r="MC33" s="377">
        <f>IF(MC$19-'様式３（療養者名簿）（⑤の場合）'!$BD38+1&lt;=15,IF(MC$19&gt;='様式３（療養者名簿）（⑤の場合）'!$BD38,IF(MC$19&lt;='様式３（療養者名簿）（⑤の場合）'!$BE38,1,0),0),0)</f>
        <v>0</v>
      </c>
      <c r="MD33" s="377">
        <f>IF(MD$19-'様式３（療養者名簿）（⑤の場合）'!$BD38+1&lt;=15,IF(MD$19&gt;='様式３（療養者名簿）（⑤の場合）'!$BD38,IF(MD$19&lt;='様式３（療養者名簿）（⑤の場合）'!$BE38,1,0),0),0)</f>
        <v>0</v>
      </c>
      <c r="ME33" s="377">
        <f>IF(ME$19-'様式３（療養者名簿）（⑤の場合）'!$BD38+1&lt;=15,IF(ME$19&gt;='様式３（療養者名簿）（⑤の場合）'!$BD38,IF(ME$19&lt;='様式３（療養者名簿）（⑤の場合）'!$BE38,1,0),0),0)</f>
        <v>0</v>
      </c>
      <c r="MF33" s="377">
        <f>IF(MF$19-'様式３（療養者名簿）（⑤の場合）'!$BD38+1&lt;=15,IF(MF$19&gt;='様式３（療養者名簿）（⑤の場合）'!$BD38,IF(MF$19&lt;='様式３（療養者名簿）（⑤の場合）'!$BE38,1,0),0),0)</f>
        <v>0</v>
      </c>
      <c r="MG33" s="377">
        <f>IF(MG$19-'様式３（療養者名簿）（⑤の場合）'!$BD38+1&lt;=15,IF(MG$19&gt;='様式３（療養者名簿）（⑤の場合）'!$BD38,IF(MG$19&lt;='様式３（療養者名簿）（⑤の場合）'!$BE38,1,0),0),0)</f>
        <v>0</v>
      </c>
      <c r="MH33" s="377">
        <f>IF(MH$19-'様式３（療養者名簿）（⑤の場合）'!$BD38+1&lt;=15,IF(MH$19&gt;='様式３（療養者名簿）（⑤の場合）'!$BD38,IF(MH$19&lt;='様式３（療養者名簿）（⑤の場合）'!$BE38,1,0),0),0)</f>
        <v>0</v>
      </c>
      <c r="MI33" s="377">
        <f>IF(MI$19-'様式３（療養者名簿）（⑤の場合）'!$BD38+1&lt;=15,IF(MI$19&gt;='様式３（療養者名簿）（⑤の場合）'!$BD38,IF(MI$19&lt;='様式３（療養者名簿）（⑤の場合）'!$BE38,1,0),0),0)</f>
        <v>0</v>
      </c>
      <c r="MJ33" s="377">
        <f>IF(MJ$19-'様式３（療養者名簿）（⑤の場合）'!$BD38+1&lt;=15,IF(MJ$19&gt;='様式３（療養者名簿）（⑤の場合）'!$BD38,IF(MJ$19&lt;='様式３（療養者名簿）（⑤の場合）'!$BE38,1,0),0),0)</f>
        <v>0</v>
      </c>
      <c r="MK33" s="377">
        <f>IF(MK$19-'様式３（療養者名簿）（⑤の場合）'!$BD38+1&lt;=15,IF(MK$19&gt;='様式３（療養者名簿）（⑤の場合）'!$BD38,IF(MK$19&lt;='様式３（療養者名簿）（⑤の場合）'!$BE38,1,0),0),0)</f>
        <v>0</v>
      </c>
      <c r="ML33" s="377">
        <f>IF(ML$19-'様式３（療養者名簿）（⑤の場合）'!$BD38+1&lt;=15,IF(ML$19&gt;='様式３（療養者名簿）（⑤の場合）'!$BD38,IF(ML$19&lt;='様式３（療養者名簿）（⑤の場合）'!$BE38,1,0),0),0)</f>
        <v>0</v>
      </c>
      <c r="MM33" s="377">
        <f>IF(MM$19-'様式３（療養者名簿）（⑤の場合）'!$BD38+1&lt;=15,IF(MM$19&gt;='様式３（療養者名簿）（⑤の場合）'!$BD38,IF(MM$19&lt;='様式３（療養者名簿）（⑤の場合）'!$BE38,1,0),0),0)</f>
        <v>0</v>
      </c>
      <c r="MN33" s="377">
        <f>IF(MN$19-'様式３（療養者名簿）（⑤の場合）'!$BD38+1&lt;=15,IF(MN$19&gt;='様式３（療養者名簿）（⑤の場合）'!$BD38,IF(MN$19&lt;='様式３（療養者名簿）（⑤の場合）'!$BE38,1,0),0),0)</f>
        <v>0</v>
      </c>
      <c r="MO33" s="377">
        <f>IF(MO$19-'様式３（療養者名簿）（⑤の場合）'!$BD38+1&lt;=15,IF(MO$19&gt;='様式３（療養者名簿）（⑤の場合）'!$BD38,IF(MO$19&lt;='様式３（療養者名簿）（⑤の場合）'!$BE38,1,0),0),0)</f>
        <v>0</v>
      </c>
      <c r="MP33" s="377">
        <f>IF(MP$19-'様式３（療養者名簿）（⑤の場合）'!$BD38+1&lt;=15,IF(MP$19&gt;='様式３（療養者名簿）（⑤の場合）'!$BD38,IF(MP$19&lt;='様式３（療養者名簿）（⑤の場合）'!$BE38,1,0),0),0)</f>
        <v>0</v>
      </c>
      <c r="MQ33" s="377">
        <f>IF(MQ$19-'様式３（療養者名簿）（⑤の場合）'!$BD38+1&lt;=15,IF(MQ$19&gt;='様式３（療養者名簿）（⑤の場合）'!$BD38,IF(MQ$19&lt;='様式３（療養者名簿）（⑤の場合）'!$BE38,1,0),0),0)</f>
        <v>0</v>
      </c>
      <c r="MR33" s="377">
        <f>IF(MR$19-'様式３（療養者名簿）（⑤の場合）'!$BD38+1&lt;=15,IF(MR$19&gt;='様式３（療養者名簿）（⑤の場合）'!$BD38,IF(MR$19&lt;='様式３（療養者名簿）（⑤の場合）'!$BE38,1,0),0),0)</f>
        <v>0</v>
      </c>
      <c r="MS33" s="377">
        <f>IF(MS$19-'様式３（療養者名簿）（⑤の場合）'!$BD38+1&lt;=15,IF(MS$19&gt;='様式３（療養者名簿）（⑤の場合）'!$BD38,IF(MS$19&lt;='様式３（療養者名簿）（⑤の場合）'!$BE38,1,0),0),0)</f>
        <v>0</v>
      </c>
      <c r="MT33" s="377">
        <f>IF(MT$19-'様式３（療養者名簿）（⑤の場合）'!$BD38+1&lt;=15,IF(MT$19&gt;='様式３（療養者名簿）（⑤の場合）'!$BD38,IF(MT$19&lt;='様式３（療養者名簿）（⑤の場合）'!$BE38,1,0),0),0)</f>
        <v>0</v>
      </c>
      <c r="MU33" s="377">
        <f>IF(MU$19-'様式３（療養者名簿）（⑤の場合）'!$BD38+1&lt;=15,IF(MU$19&gt;='様式３（療養者名簿）（⑤の場合）'!$BD38,IF(MU$19&lt;='様式３（療養者名簿）（⑤の場合）'!$BE38,1,0),0),0)</f>
        <v>0</v>
      </c>
      <c r="MV33" s="377">
        <f>IF(MV$19-'様式３（療養者名簿）（⑤の場合）'!$BD38+1&lt;=15,IF(MV$19&gt;='様式３（療養者名簿）（⑤の場合）'!$BD38,IF(MV$19&lt;='様式３（療養者名簿）（⑤の場合）'!$BE38,1,0),0),0)</f>
        <v>0</v>
      </c>
      <c r="MW33" s="377">
        <f>IF(MW$19-'様式３（療養者名簿）（⑤の場合）'!$BD38+1&lt;=15,IF(MW$19&gt;='様式３（療養者名簿）（⑤の場合）'!$BD38,IF(MW$19&lt;='様式３（療養者名簿）（⑤の場合）'!$BE38,1,0),0),0)</f>
        <v>0</v>
      </c>
      <c r="MX33" s="377">
        <f>IF(MX$19-'様式３（療養者名簿）（⑤の場合）'!$BD38+1&lt;=15,IF(MX$19&gt;='様式３（療養者名簿）（⑤の場合）'!$BD38,IF(MX$19&lt;='様式３（療養者名簿）（⑤の場合）'!$BE38,1,0),0),0)</f>
        <v>0</v>
      </c>
      <c r="MY33" s="377">
        <f>IF(MY$19-'様式３（療養者名簿）（⑤の場合）'!$BD38+1&lt;=15,IF(MY$19&gt;='様式３（療養者名簿）（⑤の場合）'!$BD38,IF(MY$19&lt;='様式３（療養者名簿）（⑤の場合）'!$BE38,1,0),0),0)</f>
        <v>0</v>
      </c>
      <c r="MZ33" s="377">
        <f>IF(MZ$19-'様式３（療養者名簿）（⑤の場合）'!$BD38+1&lt;=15,IF(MZ$19&gt;='様式３（療養者名簿）（⑤の場合）'!$BD38,IF(MZ$19&lt;='様式３（療養者名簿）（⑤の場合）'!$BE38,1,0),0),0)</f>
        <v>0</v>
      </c>
      <c r="NA33" s="377">
        <f>IF(NA$19-'様式３（療養者名簿）（⑤の場合）'!$BD38+1&lt;=15,IF(NA$19&gt;='様式３（療養者名簿）（⑤の場合）'!$BD38,IF(NA$19&lt;='様式３（療養者名簿）（⑤の場合）'!$BE38,1,0),0),0)</f>
        <v>0</v>
      </c>
      <c r="NB33" s="377">
        <f>IF(NB$19-'様式３（療養者名簿）（⑤の場合）'!$BD38+1&lt;=15,IF(NB$19&gt;='様式３（療養者名簿）（⑤の場合）'!$BD38,IF(NB$19&lt;='様式３（療養者名簿）（⑤の場合）'!$BE38,1,0),0),0)</f>
        <v>0</v>
      </c>
      <c r="NC33" s="257">
        <f>IF(NC$19-'様式３（療養者名簿）（⑤の場合）'!$BD38+1&lt;=15,IF(NC$19&gt;='様式３（療養者名簿）（⑤の場合）'!$BD38,IF(NC$19&lt;='様式３（療養者名簿）（⑤の場合）'!$BE38,1,0),0),0)</f>
        <v>0</v>
      </c>
      <c r="ND33" s="257">
        <f>IF(ND$19-'様式３（療養者名簿）（⑤の場合）'!$BD38+1&lt;=15,IF(ND$19&gt;='様式３（療養者名簿）（⑤の場合）'!$BD38,IF(ND$19&lt;='様式３（療養者名簿）（⑤の場合）'!$BE38,1,0),0),0)</f>
        <v>0</v>
      </c>
      <c r="NE33" s="257">
        <f>IF(NE$19-'様式３（療養者名簿）（⑤の場合）'!$BD38+1&lt;=15,IF(NE$19&gt;='様式３（療養者名簿）（⑤の場合）'!$BD38,IF(NE$19&lt;='様式３（療養者名簿）（⑤の場合）'!$BE38,1,0),0),0)</f>
        <v>0</v>
      </c>
      <c r="NF33" s="257">
        <f>IF(NF$19-'様式３（療養者名簿）（⑤の場合）'!$BD38+1&lt;=15,IF(NF$19&gt;='様式３（療養者名簿）（⑤の場合）'!$BD38,IF(NF$19&lt;='様式３（療養者名簿）（⑤の場合）'!$BE38,1,0),0),0)</f>
        <v>0</v>
      </c>
      <c r="NG33" s="257">
        <f>IF(NG$19-'様式３（療養者名簿）（⑤の場合）'!$BD38+1&lt;=15,IF(NG$19&gt;='様式３（療養者名簿）（⑤の場合）'!$BD38,IF(NG$19&lt;='様式３（療養者名簿）（⑤の場合）'!$BE38,1,0),0),0)</f>
        <v>0</v>
      </c>
      <c r="NH33" s="257">
        <f>IF(NH$19-'様式３（療養者名簿）（⑤の場合）'!$BD38+1&lt;=15,IF(NH$19&gt;='様式３（療養者名簿）（⑤の場合）'!$BD38,IF(NH$19&lt;='様式３（療養者名簿）（⑤の場合）'!$BE38,1,0),0),0)</f>
        <v>0</v>
      </c>
      <c r="NI33" s="257">
        <f>IF(NI$19-'様式３（療養者名簿）（⑤の場合）'!$BD38+1&lt;=15,IF(NI$19&gt;='様式３（療養者名簿）（⑤の場合）'!$BD38,IF(NI$19&lt;='様式３（療養者名簿）（⑤の場合）'!$BE38,1,0),0),0)</f>
        <v>0</v>
      </c>
      <c r="NJ33" s="257">
        <f>IF(NJ$19-'様式３（療養者名簿）（⑤の場合）'!$BD38+1&lt;=15,IF(NJ$19&gt;='様式３（療養者名簿）（⑤の場合）'!$BD38,IF(NJ$19&lt;='様式３（療養者名簿）（⑤の場合）'!$BE38,1,0),0),0)</f>
        <v>0</v>
      </c>
      <c r="NK33" s="257">
        <f>IF(NK$19-'様式３（療養者名簿）（⑤の場合）'!$BD38+1&lt;=15,IF(NK$19&gt;='様式３（療養者名簿）（⑤の場合）'!$BD38,IF(NK$19&lt;='様式３（療養者名簿）（⑤の場合）'!$BE38,1,0),0),0)</f>
        <v>0</v>
      </c>
      <c r="NL33" s="257">
        <f>IF(NL$19-'様式３（療養者名簿）（⑤の場合）'!$BD38+1&lt;=15,IF(NL$19&gt;='様式３（療養者名簿）（⑤の場合）'!$BD38,IF(NL$19&lt;='様式３（療養者名簿）（⑤の場合）'!$BE38,1,0),0),0)</f>
        <v>0</v>
      </c>
      <c r="NM33" s="257">
        <f>IF(NM$19-'様式３（療養者名簿）（⑤の場合）'!$BD38+1&lt;=15,IF(NM$19&gt;='様式３（療養者名簿）（⑤の場合）'!$BD38,IF(NM$19&lt;='様式３（療養者名簿）（⑤の場合）'!$BE38,1,0),0),0)</f>
        <v>0</v>
      </c>
      <c r="NN33" s="257">
        <f>IF(NN$19-'様式３（療養者名簿）（⑤の場合）'!$BD38+1&lt;=15,IF(NN$19&gt;='様式３（療養者名簿）（⑤の場合）'!$BD38,IF(NN$19&lt;='様式３（療養者名簿）（⑤の場合）'!$BE38,1,0),0),0)</f>
        <v>0</v>
      </c>
      <c r="NO33" s="257">
        <f>IF(NO$19-'様式３（療養者名簿）（⑤の場合）'!$BD38+1&lt;=15,IF(NO$19&gt;='様式３（療養者名簿）（⑤の場合）'!$BD38,IF(NO$19&lt;='様式３（療養者名簿）（⑤の場合）'!$BE38,1,0),0),0)</f>
        <v>0</v>
      </c>
      <c r="NP33" s="257">
        <f>IF(NP$19-'様式３（療養者名簿）（⑤の場合）'!$BD38+1&lt;=15,IF(NP$19&gt;='様式３（療養者名簿）（⑤の場合）'!$BD38,IF(NP$19&lt;='様式３（療養者名簿）（⑤の場合）'!$BE38,1,0),0),0)</f>
        <v>0</v>
      </c>
      <c r="NQ33" s="257">
        <f>IF(NQ$19-'様式３（療養者名簿）（⑤の場合）'!$BD38+1&lt;=15,IF(NQ$19&gt;='様式３（療養者名簿）（⑤の場合）'!$BD38,IF(NQ$19&lt;='様式３（療養者名簿）（⑤の場合）'!$BE38,1,0),0),0)</f>
        <v>0</v>
      </c>
      <c r="NR33" s="257">
        <f>IF(NR$19-'様式３（療養者名簿）（⑤の場合）'!$BD38+1&lt;=15,IF(NR$19&gt;='様式３（療養者名簿）（⑤の場合）'!$BD38,IF(NR$19&lt;='様式３（療養者名簿）（⑤の場合）'!$BE38,1,0),0),0)</f>
        <v>0</v>
      </c>
      <c r="NS33" s="257">
        <f>IF(NS$19-'様式３（療養者名簿）（⑤の場合）'!$BD38+1&lt;=15,IF(NS$19&gt;='様式３（療養者名簿）（⑤の場合）'!$BD38,IF(NS$19&lt;='様式３（療養者名簿）（⑤の場合）'!$BE38,1,0),0),0)</f>
        <v>0</v>
      </c>
      <c r="NT33" s="257">
        <f>IF(NT$19-'様式３（療養者名簿）（⑤の場合）'!$BD38+1&lt;=15,IF(NT$19&gt;='様式３（療養者名簿）（⑤の場合）'!$BD38,IF(NT$19&lt;='様式３（療養者名簿）（⑤の場合）'!$BE38,1,0),0),0)</f>
        <v>0</v>
      </c>
      <c r="NU33" s="257">
        <f>IF(NU$19-'様式３（療養者名簿）（⑤の場合）'!$BD38+1&lt;=15,IF(NU$19&gt;='様式３（療養者名簿）（⑤の場合）'!$BD38,IF(NU$19&lt;='様式３（療養者名簿）（⑤の場合）'!$BE38,1,0),0),0)</f>
        <v>0</v>
      </c>
      <c r="NV33" s="257">
        <f>IF(NV$19-'様式３（療養者名簿）（⑤の場合）'!$BD38+1&lt;=15,IF(NV$19&gt;='様式３（療養者名簿）（⑤の場合）'!$BD38,IF(NV$19&lt;='様式３（療養者名簿）（⑤の場合）'!$BE38,1,0),0),0)</f>
        <v>0</v>
      </c>
      <c r="NW33" s="257">
        <f>IF(NW$19-'様式３（療養者名簿）（⑤の場合）'!$BD38+1&lt;=15,IF(NW$19&gt;='様式３（療養者名簿）（⑤の場合）'!$BD38,IF(NW$19&lt;='様式３（療養者名簿）（⑤の場合）'!$BE38,1,0),0),0)</f>
        <v>0</v>
      </c>
      <c r="NX33" s="257">
        <f>IF(NX$19-'様式３（療養者名簿）（⑤の場合）'!$BD38+1&lt;=15,IF(NX$19&gt;='様式３（療養者名簿）（⑤の場合）'!$BD38,IF(NX$19&lt;='様式３（療養者名簿）（⑤の場合）'!$BE38,1,0),0),0)</f>
        <v>0</v>
      </c>
      <c r="NY33" s="257">
        <f>IF(NY$19-'様式３（療養者名簿）（⑤の場合）'!$BD38+1&lt;=15,IF(NY$19&gt;='様式３（療養者名簿）（⑤の場合）'!$BD38,IF(NY$19&lt;='様式３（療養者名簿）（⑤の場合）'!$BE38,1,0),0),0)</f>
        <v>0</v>
      </c>
      <c r="NZ33" s="257">
        <f>IF(NZ$19-'様式３（療養者名簿）（⑤の場合）'!$BD38+1&lt;=15,IF(NZ$19&gt;='様式３（療養者名簿）（⑤の場合）'!$BD38,IF(NZ$19&lt;='様式３（療養者名簿）（⑤の場合）'!$BE38,1,0),0),0)</f>
        <v>0</v>
      </c>
      <c r="OA33" s="257">
        <f>IF(OA$19-'様式３（療養者名簿）（⑤の場合）'!$BD38+1&lt;=15,IF(OA$19&gt;='様式３（療養者名簿）（⑤の場合）'!$BD38,IF(OA$19&lt;='様式３（療養者名簿）（⑤の場合）'!$BE38,1,0),0),0)</f>
        <v>0</v>
      </c>
      <c r="OB33" s="257">
        <f>IF(OB$19-'様式３（療養者名簿）（⑤の場合）'!$BD38+1&lt;=15,IF(OB$19&gt;='様式３（療養者名簿）（⑤の場合）'!$BD38,IF(OB$19&lt;='様式３（療養者名簿）（⑤の場合）'!$BE38,1,0),0),0)</f>
        <v>0</v>
      </c>
      <c r="OC33" s="257">
        <f>IF(OC$19-'様式３（療養者名簿）（⑤の場合）'!$BD38+1&lt;=15,IF(OC$19&gt;='様式３（療養者名簿）（⑤の場合）'!$BD38,IF(OC$19&lt;='様式３（療養者名簿）（⑤の場合）'!$BE38,1,0),0),0)</f>
        <v>0</v>
      </c>
      <c r="OD33" s="257">
        <f>IF(OD$19-'様式３（療養者名簿）（⑤の場合）'!$BD38+1&lt;=15,IF(OD$19&gt;='様式３（療養者名簿）（⑤の場合）'!$BD38,IF(OD$19&lt;='様式３（療養者名簿）（⑤の場合）'!$BE38,1,0),0),0)</f>
        <v>0</v>
      </c>
      <c r="OE33" s="257">
        <f>IF(OE$19-'様式３（療養者名簿）（⑤の場合）'!$BD38+1&lt;=15,IF(OE$19&gt;='様式３（療養者名簿）（⑤の場合）'!$BD38,IF(OE$19&lt;='様式３（療養者名簿）（⑤の場合）'!$BE38,1,0),0),0)</f>
        <v>0</v>
      </c>
      <c r="OF33" s="257">
        <f>IF(OF$19-'様式３（療養者名簿）（⑤の場合）'!$BD38+1&lt;=15,IF(OF$19&gt;='様式３（療養者名簿）（⑤の場合）'!$BD38,IF(OF$19&lt;='様式３（療養者名簿）（⑤の場合）'!$BE38,1,0),0),0)</f>
        <v>0</v>
      </c>
      <c r="OG33" s="257">
        <f>IF(OG$19-'様式３（療養者名簿）（⑤の場合）'!$BD38+1&lt;=15,IF(OG$19&gt;='様式３（療養者名簿）（⑤の場合）'!$BD38,IF(OG$19&lt;='様式３（療養者名簿）（⑤の場合）'!$BE38,1,0),0),0)</f>
        <v>0</v>
      </c>
      <c r="OH33" s="257">
        <f>IF(OH$19-'様式３（療養者名簿）（⑤の場合）'!$BD38+1&lt;=15,IF(OH$19&gt;='様式３（療養者名簿）（⑤の場合）'!$BD38,IF(OH$19&lt;='様式３（療養者名簿）（⑤の場合）'!$BE38,1,0),0),0)</f>
        <v>0</v>
      </c>
      <c r="OI33" s="257">
        <f>IF(OI$19-'様式３（療養者名簿）（⑤の場合）'!$BD38+1&lt;=15,IF(OI$19&gt;='様式３（療養者名簿）（⑤の場合）'!$BD38,IF(OI$19&lt;='様式３（療養者名簿）（⑤の場合）'!$BE38,1,0),0),0)</f>
        <v>0</v>
      </c>
      <c r="OJ33" s="257">
        <f>IF(OJ$19-'様式３（療養者名簿）（⑤の場合）'!$BD38+1&lt;=15,IF(OJ$19&gt;='様式３（療養者名簿）（⑤の場合）'!$BD38,IF(OJ$19&lt;='様式３（療養者名簿）（⑤の場合）'!$BE38,1,0),0),0)</f>
        <v>0</v>
      </c>
      <c r="OK33" s="257">
        <f>IF(OK$19-'様式３（療養者名簿）（⑤の場合）'!$BD38+1&lt;=15,IF(OK$19&gt;='様式３（療養者名簿）（⑤の場合）'!$BD38,IF(OK$19&lt;='様式３（療養者名簿）（⑤の場合）'!$BE38,1,0),0),0)</f>
        <v>0</v>
      </c>
      <c r="OL33" s="257">
        <f>IF(OL$19-'様式３（療養者名簿）（⑤の場合）'!$BD38+1&lt;=15,IF(OL$19&gt;='様式３（療養者名簿）（⑤の場合）'!$BD38,IF(OL$19&lt;='様式３（療養者名簿）（⑤の場合）'!$BE38,1,0),0),0)</f>
        <v>0</v>
      </c>
      <c r="OM33" s="257">
        <f>IF(OM$19-'様式３（療養者名簿）（⑤の場合）'!$BD38+1&lt;=15,IF(OM$19&gt;='様式３（療養者名簿）（⑤の場合）'!$BD38,IF(OM$19&lt;='様式３（療養者名簿）（⑤の場合）'!$BE38,1,0),0),0)</f>
        <v>0</v>
      </c>
      <c r="ON33" s="257">
        <f>IF(ON$19-'様式３（療養者名簿）（⑤の場合）'!$BD38+1&lt;=15,IF(ON$19&gt;='様式３（療養者名簿）（⑤の場合）'!$BD38,IF(ON$19&lt;='様式３（療養者名簿）（⑤の場合）'!$BE38,1,0),0),0)</f>
        <v>0</v>
      </c>
      <c r="OO33" s="257">
        <f>IF(OO$19-'様式３（療養者名簿）（⑤の場合）'!$BD38+1&lt;=15,IF(OO$19&gt;='様式３（療養者名簿）（⑤の場合）'!$BD38,IF(OO$19&lt;='様式３（療養者名簿）（⑤の場合）'!$BE38,1,0),0),0)</f>
        <v>0</v>
      </c>
      <c r="OP33" s="257">
        <f>IF(OP$19-'様式３（療養者名簿）（⑤の場合）'!$BD38+1&lt;=15,IF(OP$19&gt;='様式３（療養者名簿）（⑤の場合）'!$BD38,IF(OP$19&lt;='様式３（療養者名簿）（⑤の場合）'!$BE38,1,0),0),0)</f>
        <v>0</v>
      </c>
      <c r="OQ33" s="257">
        <f>IF(OQ$19-'様式３（療養者名簿）（⑤の場合）'!$BD38+1&lt;=15,IF(OQ$19&gt;='様式３（療養者名簿）（⑤の場合）'!$BD38,IF(OQ$19&lt;='様式３（療養者名簿）（⑤の場合）'!$BE38,1,0),0),0)</f>
        <v>0</v>
      </c>
      <c r="OR33" s="257">
        <f>IF(OR$19-'様式３（療養者名簿）（⑤の場合）'!$BD38+1&lt;=15,IF(OR$19&gt;='様式３（療養者名簿）（⑤の場合）'!$BD38,IF(OR$19&lt;='様式３（療養者名簿）（⑤の場合）'!$BE38,1,0),0),0)</f>
        <v>0</v>
      </c>
      <c r="OS33" s="257">
        <f>IF(OS$19-'様式３（療養者名簿）（⑤の場合）'!$BD38+1&lt;=15,IF(OS$19&gt;='様式３（療養者名簿）（⑤の場合）'!$BD38,IF(OS$19&lt;='様式３（療養者名簿）（⑤の場合）'!$BE38,1,0),0),0)</f>
        <v>0</v>
      </c>
      <c r="OT33" s="257">
        <f>IF(OT$19-'様式３（療養者名簿）（⑤の場合）'!$BD38+1&lt;=15,IF(OT$19&gt;='様式３（療養者名簿）（⑤の場合）'!$BD38,IF(OT$19&lt;='様式３（療養者名簿）（⑤の場合）'!$BE38,1,0),0),0)</f>
        <v>0</v>
      </c>
      <c r="OU33" s="257">
        <f>IF(OU$19-'様式３（療養者名簿）（⑤の場合）'!$BD38+1&lt;=15,IF(OU$19&gt;='様式３（療養者名簿）（⑤の場合）'!$BD38,IF(OU$19&lt;='様式３（療養者名簿）（⑤の場合）'!$BE38,1,0),0),0)</f>
        <v>0</v>
      </c>
      <c r="OV33" s="257">
        <f>IF(OV$19-'様式３（療養者名簿）（⑤の場合）'!$BD38+1&lt;=15,IF(OV$19&gt;='様式３（療養者名簿）（⑤の場合）'!$BD38,IF(OV$19&lt;='様式３（療養者名簿）（⑤の場合）'!$BE38,1,0),0),0)</f>
        <v>0</v>
      </c>
      <c r="OW33" s="257">
        <f>IF(OW$19-'様式３（療養者名簿）（⑤の場合）'!$BD38+1&lt;=15,IF(OW$19&gt;='様式３（療養者名簿）（⑤の場合）'!$BD38,IF(OW$19&lt;='様式３（療養者名簿）（⑤の場合）'!$BE38,1,0),0),0)</f>
        <v>0</v>
      </c>
      <c r="OX33" s="257">
        <f>IF(OX$19-'様式３（療養者名簿）（⑤の場合）'!$BD38+1&lt;=15,IF(OX$19&gt;='様式３（療養者名簿）（⑤の場合）'!$BD38,IF(OX$19&lt;='様式３（療養者名簿）（⑤の場合）'!$BE38,1,0),0),0)</f>
        <v>0</v>
      </c>
      <c r="OY33" s="257">
        <f>IF(OY$19-'様式３（療養者名簿）（⑤の場合）'!$BD38+1&lt;=15,IF(OY$19&gt;='様式３（療養者名簿）（⑤の場合）'!$BD38,IF(OY$19&lt;='様式３（療養者名簿）（⑤の場合）'!$BE38,1,0),0),0)</f>
        <v>0</v>
      </c>
      <c r="OZ33" s="257">
        <f>IF(OZ$19-'様式３（療養者名簿）（⑤の場合）'!$BD38+1&lt;=15,IF(OZ$19&gt;='様式３（療養者名簿）（⑤の場合）'!$BD38,IF(OZ$19&lt;='様式３（療養者名簿）（⑤の場合）'!$BE38,1,0),0),0)</f>
        <v>0</v>
      </c>
      <c r="PA33" s="257">
        <f>IF(PA$19-'様式３（療養者名簿）（⑤の場合）'!$BD38+1&lt;=15,IF(PA$19&gt;='様式３（療養者名簿）（⑤の場合）'!$BD38,IF(PA$19&lt;='様式３（療養者名簿）（⑤の場合）'!$BE38,1,0),0),0)</f>
        <v>0</v>
      </c>
      <c r="PB33" s="257">
        <f>IF(PB$19-'様式３（療養者名簿）（⑤の場合）'!$BD38+1&lt;=15,IF(PB$19&gt;='様式３（療養者名簿）（⑤の場合）'!$BD38,IF(PB$19&lt;='様式３（療養者名簿）（⑤の場合）'!$BE38,1,0),0),0)</f>
        <v>0</v>
      </c>
      <c r="PC33" s="257">
        <f>IF(PC$19-'様式３（療養者名簿）（⑤の場合）'!$BD38+1&lt;=15,IF(PC$19&gt;='様式３（療養者名簿）（⑤の場合）'!$BD38,IF(PC$19&lt;='様式３（療養者名簿）（⑤の場合）'!$BE38,1,0),0),0)</f>
        <v>0</v>
      </c>
      <c r="PD33" s="257">
        <f>IF(PD$19-'様式３（療養者名簿）（⑤の場合）'!$BD38+1&lt;=15,IF(PD$19&gt;='様式３（療養者名簿）（⑤の場合）'!$BD38,IF(PD$19&lt;='様式３（療養者名簿）（⑤の場合）'!$BE38,1,0),0),0)</f>
        <v>0</v>
      </c>
      <c r="PE33" s="257">
        <f>IF(PE$19-'様式３（療養者名簿）（⑤の場合）'!$BD38+1&lt;=15,IF(PE$19&gt;='様式３（療養者名簿）（⑤の場合）'!$BD38,IF(PE$19&lt;='様式３（療養者名簿）（⑤の場合）'!$BE38,1,0),0),0)</f>
        <v>0</v>
      </c>
      <c r="PF33" s="257">
        <f>IF(PF$19-'様式３（療養者名簿）（⑤の場合）'!$BD38+1&lt;=15,IF(PF$19&gt;='様式３（療養者名簿）（⑤の場合）'!$BD38,IF(PF$19&lt;='様式３（療養者名簿）（⑤の場合）'!$BE38,1,0),0),0)</f>
        <v>0</v>
      </c>
      <c r="PG33" s="257">
        <f>IF(PG$19-'様式３（療養者名簿）（⑤の場合）'!$BD38+1&lt;=15,IF(PG$19&gt;='様式３（療養者名簿）（⑤の場合）'!$BD38,IF(PG$19&lt;='様式３（療養者名簿）（⑤の場合）'!$BE38,1,0),0),0)</f>
        <v>0</v>
      </c>
      <c r="PH33" s="257">
        <f>IF(PH$19-'様式３（療養者名簿）（⑤の場合）'!$BD38+1&lt;=15,IF(PH$19&gt;='様式３（療養者名簿）（⑤の場合）'!$BD38,IF(PH$19&lt;='様式３（療養者名簿）（⑤の場合）'!$BE38,1,0),0),0)</f>
        <v>0</v>
      </c>
      <c r="PI33" s="257">
        <f>IF(PI$19-'様式３（療養者名簿）（⑤の場合）'!$BD38+1&lt;=15,IF(PI$19&gt;='様式３（療養者名簿）（⑤の場合）'!$BD38,IF(PI$19&lt;='様式３（療養者名簿）（⑤の場合）'!$BE38,1,0),0),0)</f>
        <v>0</v>
      </c>
      <c r="PJ33" s="257">
        <f>IF(PJ$19-'様式３（療養者名簿）（⑤の場合）'!$BD38+1&lt;=15,IF(PJ$19&gt;='様式３（療養者名簿）（⑤の場合）'!$BD38,IF(PJ$19&lt;='様式３（療養者名簿）（⑤の場合）'!$BE38,1,0),0),0)</f>
        <v>0</v>
      </c>
      <c r="PK33" s="257">
        <f>IF(PK$19-'様式３（療養者名簿）（⑤の場合）'!$BD38+1&lt;=15,IF(PK$19&gt;='様式３（療養者名簿）（⑤の場合）'!$BD38,IF(PK$19&lt;='様式３（療養者名簿）（⑤の場合）'!$BE38,1,0),0),0)</f>
        <v>0</v>
      </c>
      <c r="PL33" s="257">
        <f>IF(PL$19-'様式３（療養者名簿）（⑤の場合）'!$BD38+1&lt;=15,IF(PL$19&gt;='様式３（療養者名簿）（⑤の場合）'!$BD38,IF(PL$19&lt;='様式３（療養者名簿）（⑤の場合）'!$BE38,1,0),0),0)</f>
        <v>0</v>
      </c>
      <c r="PM33" s="257">
        <f>IF(PM$19-'様式３（療養者名簿）（⑤の場合）'!$BD38+1&lt;=15,IF(PM$19&gt;='様式３（療養者名簿）（⑤の場合）'!$BD38,IF(PM$19&lt;='様式３（療養者名簿）（⑤の場合）'!$BE38,1,0),0),0)</f>
        <v>0</v>
      </c>
      <c r="PN33" s="257">
        <f>IF(PN$19-'様式３（療養者名簿）（⑤の場合）'!$BD38+1&lt;=15,IF(PN$19&gt;='様式３（療養者名簿）（⑤の場合）'!$BD38,IF(PN$19&lt;='様式３（療養者名簿）（⑤の場合）'!$BE38,1,0),0),0)</f>
        <v>0</v>
      </c>
      <c r="PO33" s="257">
        <f>IF(PO$19-'様式３（療養者名簿）（⑤の場合）'!$BD38+1&lt;=15,IF(PO$19&gt;='様式３（療養者名簿）（⑤の場合）'!$BD38,IF(PO$19&lt;='様式３（療養者名簿）（⑤の場合）'!$BE38,1,0),0),0)</f>
        <v>0</v>
      </c>
      <c r="PP33" s="257">
        <f>IF(PP$19-'様式３（療養者名簿）（⑤の場合）'!$BD38+1&lt;=15,IF(PP$19&gt;='様式３（療養者名簿）（⑤の場合）'!$BD38,IF(PP$19&lt;='様式３（療養者名簿）（⑤の場合）'!$BE38,1,0),0),0)</f>
        <v>0</v>
      </c>
      <c r="PQ33" s="257">
        <f>IF(PQ$19-'様式３（療養者名簿）（⑤の場合）'!$BD38+1&lt;=15,IF(PQ$19&gt;='様式３（療養者名簿）（⑤の場合）'!$BD38,IF(PQ$19&lt;='様式３（療養者名簿）（⑤の場合）'!$BE38,1,0),0),0)</f>
        <v>0</v>
      </c>
      <c r="PR33" s="257">
        <f>IF(PR$19-'様式３（療養者名簿）（⑤の場合）'!$BD38+1&lt;=15,IF(PR$19&gt;='様式３（療養者名簿）（⑤の場合）'!$BD38,IF(PR$19&lt;='様式３（療養者名簿）（⑤の場合）'!$BE38,1,0),0),0)</f>
        <v>0</v>
      </c>
      <c r="PS33" s="257">
        <f>IF(PS$19-'様式３（療養者名簿）（⑤の場合）'!$BD38+1&lt;=15,IF(PS$19&gt;='様式３（療養者名簿）（⑤の場合）'!$BD38,IF(PS$19&lt;='様式３（療養者名簿）（⑤の場合）'!$BE38,1,0),0),0)</f>
        <v>0</v>
      </c>
      <c r="PT33" s="257">
        <f>IF(PT$19-'様式３（療養者名簿）（⑤の場合）'!$BD38+1&lt;=15,IF(PT$19&gt;='様式３（療養者名簿）（⑤の場合）'!$BD38,IF(PT$19&lt;='様式３（療養者名簿）（⑤の場合）'!$BE38,1,0),0),0)</f>
        <v>0</v>
      </c>
      <c r="PU33" s="257">
        <f>IF(PU$19-'様式３（療養者名簿）（⑤の場合）'!$BD38+1&lt;=15,IF(PU$19&gt;='様式３（療養者名簿）（⑤の場合）'!$BD38,IF(PU$19&lt;='様式３（療養者名簿）（⑤の場合）'!$BE38,1,0),0),0)</f>
        <v>0</v>
      </c>
      <c r="PV33" s="257">
        <f>IF(PV$19-'様式３（療養者名簿）（⑤の場合）'!$BD38+1&lt;=15,IF(PV$19&gt;='様式３（療養者名簿）（⑤の場合）'!$BD38,IF(PV$19&lt;='様式３（療養者名簿）（⑤の場合）'!$BE38,1,0),0),0)</f>
        <v>0</v>
      </c>
      <c r="PW33" s="257">
        <f>IF(PW$19-'様式３（療養者名簿）（⑤の場合）'!$BD38+1&lt;=15,IF(PW$19&gt;='様式３（療養者名簿）（⑤の場合）'!$BD38,IF(PW$19&lt;='様式３（療養者名簿）（⑤の場合）'!$BE38,1,0),0),0)</f>
        <v>0</v>
      </c>
      <c r="PX33" s="257">
        <f>IF(PX$19-'様式３（療養者名簿）（⑤の場合）'!$BD38+1&lt;=15,IF(PX$19&gt;='様式３（療養者名簿）（⑤の場合）'!$BD38,IF(PX$19&lt;='様式３（療養者名簿）（⑤の場合）'!$BE38,1,0),0),0)</f>
        <v>0</v>
      </c>
      <c r="PY33" s="257">
        <f>IF(PY$19-'様式３（療養者名簿）（⑤の場合）'!$BD38+1&lt;=15,IF(PY$19&gt;='様式３（療養者名簿）（⑤の場合）'!$BD38,IF(PY$19&lt;='様式３（療養者名簿）（⑤の場合）'!$BE38,1,0),0),0)</f>
        <v>0</v>
      </c>
      <c r="PZ33" s="257">
        <f>IF(PZ$19-'様式３（療養者名簿）（⑤の場合）'!$BD38+1&lt;=15,IF(PZ$19&gt;='様式３（療養者名簿）（⑤の場合）'!$BD38,IF(PZ$19&lt;='様式３（療養者名簿）（⑤の場合）'!$BE38,1,0),0),0)</f>
        <v>0</v>
      </c>
      <c r="QA33" s="257">
        <f>IF(QA$19-'様式３（療養者名簿）（⑤の場合）'!$BD38+1&lt;=15,IF(QA$19&gt;='様式３（療養者名簿）（⑤の場合）'!$BD38,IF(QA$19&lt;='様式３（療養者名簿）（⑤の場合）'!$BE38,1,0),0),0)</f>
        <v>0</v>
      </c>
      <c r="QB33" s="257">
        <f>IF(QB$19-'様式３（療養者名簿）（⑤の場合）'!$BD38+1&lt;=15,IF(QB$19&gt;='様式３（療養者名簿）（⑤の場合）'!$BD38,IF(QB$19&lt;='様式３（療養者名簿）（⑤の場合）'!$BE38,1,0),0),0)</f>
        <v>0</v>
      </c>
      <c r="QC33" s="257">
        <f>IF(QC$19-'様式３（療養者名簿）（⑤の場合）'!$BD38+1&lt;=15,IF(QC$19&gt;='様式３（療養者名簿）（⑤の場合）'!$BD38,IF(QC$19&lt;='様式３（療養者名簿）（⑤の場合）'!$BE38,1,0),0),0)</f>
        <v>0</v>
      </c>
      <c r="QD33" s="257">
        <f>IF(QD$19-'様式３（療養者名簿）（⑤の場合）'!$BD38+1&lt;=15,IF(QD$19&gt;='様式３（療養者名簿）（⑤の場合）'!$BD38,IF(QD$19&lt;='様式３（療養者名簿）（⑤の場合）'!$BE38,1,0),0),0)</f>
        <v>0</v>
      </c>
      <c r="QE33" s="257">
        <f>IF(QE$19-'様式３（療養者名簿）（⑤の場合）'!$BD38+1&lt;=15,IF(QE$19&gt;='様式３（療養者名簿）（⑤の場合）'!$BD38,IF(QE$19&lt;='様式３（療養者名簿）（⑤の場合）'!$BE38,1,0),0),0)</f>
        <v>0</v>
      </c>
      <c r="QF33" s="257">
        <f>IF(QF$19-'様式３（療養者名簿）（⑤の場合）'!$BD38+1&lt;=15,IF(QF$19&gt;='様式３（療養者名簿）（⑤の場合）'!$BD38,IF(QF$19&lt;='様式３（療養者名簿）（⑤の場合）'!$BE38,1,0),0),0)</f>
        <v>0</v>
      </c>
      <c r="QG33" s="257">
        <f>IF(QG$19-'様式３（療養者名簿）（⑤の場合）'!$BD38+1&lt;=15,IF(QG$19&gt;='様式３（療養者名簿）（⑤の場合）'!$BD38,IF(QG$19&lt;='様式３（療養者名簿）（⑤の場合）'!$BE38,1,0),0),0)</f>
        <v>0</v>
      </c>
      <c r="QH33" s="257">
        <f>IF(QH$19-'様式３（療養者名簿）（⑤の場合）'!$BD38+1&lt;=15,IF(QH$19&gt;='様式３（療養者名簿）（⑤の場合）'!$BD38,IF(QH$19&lt;='様式３（療養者名簿）（⑤の場合）'!$BE38,1,0),0),0)</f>
        <v>0</v>
      </c>
      <c r="QI33" s="257">
        <f>IF(QI$19-'様式３（療養者名簿）（⑤の場合）'!$BD38+1&lt;=15,IF(QI$19&gt;='様式３（療養者名簿）（⑤の場合）'!$BD38,IF(QI$19&lt;='様式３（療養者名簿）（⑤の場合）'!$BE38,1,0),0),0)</f>
        <v>0</v>
      </c>
      <c r="QJ33" s="257">
        <f>IF(QJ$19-'様式３（療養者名簿）（⑤の場合）'!$BD38+1&lt;=15,IF(QJ$19&gt;='様式３（療養者名簿）（⑤の場合）'!$BD38,IF(QJ$19&lt;='様式３（療養者名簿）（⑤の場合）'!$BE38,1,0),0),0)</f>
        <v>0</v>
      </c>
      <c r="QK33" s="257">
        <f>IF(QK$19-'様式３（療養者名簿）（⑤の場合）'!$BD38+1&lt;=15,IF(QK$19&gt;='様式３（療養者名簿）（⑤の場合）'!$BD38,IF(QK$19&lt;='様式３（療養者名簿）（⑤の場合）'!$BE38,1,0),0),0)</f>
        <v>0</v>
      </c>
      <c r="QL33" s="257">
        <f>IF(QL$19-'様式３（療養者名簿）（⑤の場合）'!$BD38+1&lt;=15,IF(QL$19&gt;='様式３（療養者名簿）（⑤の場合）'!$BD38,IF(QL$19&lt;='様式３（療養者名簿）（⑤の場合）'!$BE38,1,0),0),0)</f>
        <v>0</v>
      </c>
      <c r="QM33" s="257">
        <f>IF(QM$19-'様式３（療養者名簿）（⑤の場合）'!$BD38+1&lt;=15,IF(QM$19&gt;='様式３（療養者名簿）（⑤の場合）'!$BD38,IF(QM$19&lt;='様式３（療養者名簿）（⑤の場合）'!$BE38,1,0),0),0)</f>
        <v>0</v>
      </c>
      <c r="QN33" s="257">
        <f>IF(QN$19-'様式３（療養者名簿）（⑤の場合）'!$BD38+1&lt;=15,IF(QN$19&gt;='様式３（療養者名簿）（⑤の場合）'!$BD38,IF(QN$19&lt;='様式３（療養者名簿）（⑤の場合）'!$BE38,1,0),0),0)</f>
        <v>0</v>
      </c>
      <c r="QO33" s="257">
        <f>IF(QO$19-'様式３（療養者名簿）（⑤の場合）'!$BD38+1&lt;=15,IF(QO$19&gt;='様式３（療養者名簿）（⑤の場合）'!$BD38,IF(QO$19&lt;='様式３（療養者名簿）（⑤の場合）'!$BE38,1,0),0),0)</f>
        <v>0</v>
      </c>
      <c r="QP33" s="257">
        <f>IF(QP$19-'様式３（療養者名簿）（⑤の場合）'!$BD38+1&lt;=15,IF(QP$19&gt;='様式３（療養者名簿）（⑤の場合）'!$BD38,IF(QP$19&lt;='様式３（療養者名簿）（⑤の場合）'!$BE38,1,0),0),0)</f>
        <v>0</v>
      </c>
      <c r="QQ33" s="257">
        <f>IF(QQ$19-'様式３（療養者名簿）（⑤の場合）'!$BD38+1&lt;=15,IF(QQ$19&gt;='様式３（療養者名簿）（⑤の場合）'!$BD38,IF(QQ$19&lt;='様式３（療養者名簿）（⑤の場合）'!$BE38,1,0),0),0)</f>
        <v>0</v>
      </c>
      <c r="QR33" s="257">
        <f>IF(QR$19-'様式３（療養者名簿）（⑤の場合）'!$BD38+1&lt;=15,IF(QR$19&gt;='様式３（療養者名簿）（⑤の場合）'!$BD38,IF(QR$19&lt;='様式３（療養者名簿）（⑤の場合）'!$BE38,1,0),0),0)</f>
        <v>0</v>
      </c>
      <c r="QS33" s="257">
        <f>IF(QS$19-'様式３（療養者名簿）（⑤の場合）'!$BD38+1&lt;=15,IF(QS$19&gt;='様式３（療養者名簿）（⑤の場合）'!$BD38,IF(QS$19&lt;='様式３（療養者名簿）（⑤の場合）'!$BE38,1,0),0),0)</f>
        <v>0</v>
      </c>
      <c r="QT33" s="257">
        <f>IF(QT$19-'様式３（療養者名簿）（⑤の場合）'!$BD38+1&lt;=15,IF(QT$19&gt;='様式３（療養者名簿）（⑤の場合）'!$BD38,IF(QT$19&lt;='様式３（療養者名簿）（⑤の場合）'!$BE38,1,0),0),0)</f>
        <v>0</v>
      </c>
      <c r="QU33" s="257">
        <f>IF(QU$19-'様式３（療養者名簿）（⑤の場合）'!$BD38+1&lt;=15,IF(QU$19&gt;='様式３（療養者名簿）（⑤の場合）'!$BD38,IF(QU$19&lt;='様式３（療養者名簿）（⑤の場合）'!$BE38,1,0),0),0)</f>
        <v>0</v>
      </c>
      <c r="QV33" s="257">
        <f>IF(QV$19-'様式３（療養者名簿）（⑤の場合）'!$BD38+1&lt;=15,IF(QV$19&gt;='様式３（療養者名簿）（⑤の場合）'!$BD38,IF(QV$19&lt;='様式３（療養者名簿）（⑤の場合）'!$BE38,1,0),0),0)</f>
        <v>0</v>
      </c>
      <c r="QW33" s="257">
        <f>IF(QW$19-'様式３（療養者名簿）（⑤の場合）'!$BD38+1&lt;=15,IF(QW$19&gt;='様式３（療養者名簿）（⑤の場合）'!$BD38,IF(QW$19&lt;='様式３（療養者名簿）（⑤の場合）'!$BE38,1,0),0),0)</f>
        <v>0</v>
      </c>
      <c r="QX33" s="257">
        <f>IF(QX$19-'様式３（療養者名簿）（⑤の場合）'!$BD38+1&lt;=15,IF(QX$19&gt;='様式３（療養者名簿）（⑤の場合）'!$BD38,IF(QX$19&lt;='様式３（療養者名簿）（⑤の場合）'!$BE38,1,0),0),0)</f>
        <v>0</v>
      </c>
      <c r="QY33" s="257">
        <f>IF(QY$19-'様式３（療養者名簿）（⑤の場合）'!$BD38+1&lt;=15,IF(QY$19&gt;='様式３（療養者名簿）（⑤の場合）'!$BD38,IF(QY$19&lt;='様式３（療養者名簿）（⑤の場合）'!$BE38,1,0),0),0)</f>
        <v>0</v>
      </c>
      <c r="QZ33" s="257">
        <f>IF(QZ$19-'様式３（療養者名簿）（⑤の場合）'!$BD38+1&lt;=15,IF(QZ$19&gt;='様式３（療養者名簿）（⑤の場合）'!$BD38,IF(QZ$19&lt;='様式３（療養者名簿）（⑤の場合）'!$BE38,1,0),0),0)</f>
        <v>0</v>
      </c>
      <c r="RA33" s="257">
        <f>IF(RA$19-'様式３（療養者名簿）（⑤の場合）'!$BD38+1&lt;=15,IF(RA$19&gt;='様式３（療養者名簿）（⑤の場合）'!$BD38,IF(RA$19&lt;='様式３（療養者名簿）（⑤の場合）'!$BE38,1,0),0),0)</f>
        <v>0</v>
      </c>
      <c r="RB33" s="257">
        <f>IF(RB$19-'様式３（療養者名簿）（⑤の場合）'!$BD38+1&lt;=15,IF(RB$19&gt;='様式３（療養者名簿）（⑤の場合）'!$BD38,IF(RB$19&lt;='様式３（療養者名簿）（⑤の場合）'!$BE38,1,0),0),0)</f>
        <v>0</v>
      </c>
      <c r="RC33" s="257">
        <f>IF(RC$19-'様式３（療養者名簿）（⑤の場合）'!$BD38+1&lt;=15,IF(RC$19&gt;='様式３（療養者名簿）（⑤の場合）'!$BD38,IF(RC$19&lt;='様式３（療養者名簿）（⑤の場合）'!$BE38,1,0),0),0)</f>
        <v>0</v>
      </c>
      <c r="RD33" s="257">
        <f>IF(RD$19-'様式３（療養者名簿）（⑤の場合）'!$BD38+1&lt;=15,IF(RD$19&gt;='様式３（療養者名簿）（⑤の場合）'!$BD38,IF(RD$19&lt;='様式３（療養者名簿）（⑤の場合）'!$BE38,1,0),0),0)</f>
        <v>0</v>
      </c>
      <c r="RE33" s="257">
        <f>IF(RE$19-'様式３（療養者名簿）（⑤の場合）'!$BD38+1&lt;=15,IF(RE$19&gt;='様式３（療養者名簿）（⑤の場合）'!$BD38,IF(RE$19&lt;='様式３（療養者名簿）（⑤の場合）'!$BE38,1,0),0),0)</f>
        <v>0</v>
      </c>
      <c r="RF33" s="257">
        <f>IF(RF$19-'様式３（療養者名簿）（⑤の場合）'!$BD38+1&lt;=15,IF(RF$19&gt;='様式３（療養者名簿）（⑤の場合）'!$BD38,IF(RF$19&lt;='様式３（療養者名簿）（⑤の場合）'!$BE38,1,0),0),0)</f>
        <v>0</v>
      </c>
      <c r="RG33" s="257">
        <f>IF(RG$19-'様式３（療養者名簿）（⑤の場合）'!$BD38+1&lt;=15,IF(RG$19&gt;='様式３（療養者名簿）（⑤の場合）'!$BD38,IF(RG$19&lt;='様式３（療養者名簿）（⑤の場合）'!$BE38,1,0),0),0)</f>
        <v>0</v>
      </c>
      <c r="RH33" s="257">
        <f>IF(RH$19-'様式３（療養者名簿）（⑤の場合）'!$BD38+1&lt;=15,IF(RH$19&gt;='様式３（療養者名簿）（⑤の場合）'!$BD38,IF(RH$19&lt;='様式３（療養者名簿）（⑤の場合）'!$BE38,1,0),0),0)</f>
        <v>0</v>
      </c>
      <c r="RI33" s="257">
        <f>IF(RI$19-'様式３（療養者名簿）（⑤の場合）'!$BD38+1&lt;=15,IF(RI$19&gt;='様式３（療養者名簿）（⑤の場合）'!$BD38,IF(RI$19&lt;='様式３（療養者名簿）（⑤の場合）'!$BE38,1,0),0),0)</f>
        <v>0</v>
      </c>
      <c r="RJ33" s="257">
        <f>IF(RJ$19-'様式３（療養者名簿）（⑤の場合）'!$BD38+1&lt;=15,IF(RJ$19&gt;='様式３（療養者名簿）（⑤の場合）'!$BD38,IF(RJ$19&lt;='様式３（療養者名簿）（⑤の場合）'!$BE38,1,0),0),0)</f>
        <v>0</v>
      </c>
      <c r="RK33" s="257">
        <f>IF(RK$19-'様式３（療養者名簿）（⑤の場合）'!$BD38+1&lt;=15,IF(RK$19&gt;='様式３（療養者名簿）（⑤の場合）'!$BD38,IF(RK$19&lt;='様式３（療養者名簿）（⑤の場合）'!$BE38,1,0),0),0)</f>
        <v>0</v>
      </c>
      <c r="RL33" s="257">
        <f>IF(RL$19-'様式３（療養者名簿）（⑤の場合）'!$BD38+1&lt;=15,IF(RL$19&gt;='様式３（療養者名簿）（⑤の場合）'!$BD38,IF(RL$19&lt;='様式３（療養者名簿）（⑤の場合）'!$BE38,1,0),0),0)</f>
        <v>0</v>
      </c>
      <c r="RM33" s="257">
        <f>IF(RM$19-'様式３（療養者名簿）（⑤の場合）'!$BD38+1&lt;=15,IF(RM$19&gt;='様式３（療養者名簿）（⑤の場合）'!$BD38,IF(RM$19&lt;='様式３（療養者名簿）（⑤の場合）'!$BE38,1,0),0),0)</f>
        <v>0</v>
      </c>
      <c r="RN33" s="257">
        <f>IF(RN$19-'様式３（療養者名簿）（⑤の場合）'!$BD38+1&lt;=15,IF(RN$19&gt;='様式３（療養者名簿）（⑤の場合）'!$BD38,IF(RN$19&lt;='様式３（療養者名簿）（⑤の場合）'!$BE38,1,0),0),0)</f>
        <v>0</v>
      </c>
      <c r="RO33" s="257">
        <f>IF(RO$19-'様式３（療養者名簿）（⑤の場合）'!$BD38+1&lt;=15,IF(RO$19&gt;='様式３（療養者名簿）（⑤の場合）'!$BD38,IF(RO$19&lt;='様式３（療養者名簿）（⑤の場合）'!$BE38,1,0),0),0)</f>
        <v>0</v>
      </c>
      <c r="RP33" s="257">
        <f>IF(RP$19-'様式３（療養者名簿）（⑤の場合）'!$BD38+1&lt;=15,IF(RP$19&gt;='様式３（療養者名簿）（⑤の場合）'!$BD38,IF(RP$19&lt;='様式３（療養者名簿）（⑤の場合）'!$BE38,1,0),0),0)</f>
        <v>0</v>
      </c>
      <c r="RQ33" s="257">
        <f>IF(RQ$19-'様式３（療養者名簿）（⑤の場合）'!$BD38+1&lt;=15,IF(RQ$19&gt;='様式３（療養者名簿）（⑤の場合）'!$BD38,IF(RQ$19&lt;='様式３（療養者名簿）（⑤の場合）'!$BE38,1,0),0),0)</f>
        <v>0</v>
      </c>
      <c r="RR33" s="257">
        <f>IF(RR$19-'様式３（療養者名簿）（⑤の場合）'!$BD38+1&lt;=15,IF(RR$19&gt;='様式３（療養者名簿）（⑤の場合）'!$BD38,IF(RR$19&lt;='様式３（療養者名簿）（⑤の場合）'!$BE38,1,0),0),0)</f>
        <v>0</v>
      </c>
      <c r="RS33" s="257">
        <f>IF(RS$19-'様式３（療養者名簿）（⑤の場合）'!$BD38+1&lt;=15,IF(RS$19&gt;='様式３（療養者名簿）（⑤の場合）'!$BD38,IF(RS$19&lt;='様式３（療養者名簿）（⑤の場合）'!$BE38,1,0),0),0)</f>
        <v>0</v>
      </c>
      <c r="RT33" s="257">
        <f>IF(RT$19-'様式３（療養者名簿）（⑤の場合）'!$BD38+1&lt;=15,IF(RT$19&gt;='様式３（療養者名簿）（⑤の場合）'!$BD38,IF(RT$19&lt;='様式３（療養者名簿）（⑤の場合）'!$BE38,1,0),0),0)</f>
        <v>0</v>
      </c>
      <c r="RU33" s="257">
        <f>IF(RU$19-'様式３（療養者名簿）（⑤の場合）'!$BD38+1&lt;=15,IF(RU$19&gt;='様式３（療養者名簿）（⑤の場合）'!$BD38,IF(RU$19&lt;='様式３（療養者名簿）（⑤の場合）'!$BE38,1,0),0),0)</f>
        <v>0</v>
      </c>
      <c r="RV33" s="257">
        <f>IF(RV$19-'様式３（療養者名簿）（⑤の場合）'!$BD38+1&lt;=15,IF(RV$19&gt;='様式３（療養者名簿）（⑤の場合）'!$BD38,IF(RV$19&lt;='様式３（療養者名簿）（⑤の場合）'!$BE38,1,0),0),0)</f>
        <v>0</v>
      </c>
      <c r="RW33" s="257">
        <f>IF(RW$19-'様式３（療養者名簿）（⑤の場合）'!$BD38+1&lt;=15,IF(RW$19&gt;='様式３（療養者名簿）（⑤の場合）'!$BD38,IF(RW$19&lt;='様式３（療養者名簿）（⑤の場合）'!$BE38,1,0),0),0)</f>
        <v>0</v>
      </c>
      <c r="RX33" s="257">
        <f>IF(RX$19-'様式３（療養者名簿）（⑤の場合）'!$BD38+1&lt;=15,IF(RX$19&gt;='様式３（療養者名簿）（⑤の場合）'!$BD38,IF(RX$19&lt;='様式３（療養者名簿）（⑤の場合）'!$BE38,1,0),0),0)</f>
        <v>0</v>
      </c>
      <c r="RY33" s="257">
        <f>IF(RY$19-'様式３（療養者名簿）（⑤の場合）'!$BD38+1&lt;=15,IF(RY$19&gt;='様式３（療養者名簿）（⑤の場合）'!$BD38,IF(RY$19&lt;='様式３（療養者名簿）（⑤の場合）'!$BE38,1,0),0),0)</f>
        <v>0</v>
      </c>
      <c r="RZ33" s="257">
        <f>IF(RZ$19-'様式３（療養者名簿）（⑤の場合）'!$BD38+1&lt;=15,IF(RZ$19&gt;='様式３（療養者名簿）（⑤の場合）'!$BD38,IF(RZ$19&lt;='様式３（療養者名簿）（⑤の場合）'!$BE38,1,0),0),0)</f>
        <v>0</v>
      </c>
      <c r="SA33" s="257">
        <f>IF(SA$19-'様式３（療養者名簿）（⑤の場合）'!$BD38+1&lt;=15,IF(SA$19&gt;='様式３（療養者名簿）（⑤の場合）'!$BD38,IF(SA$19&lt;='様式３（療養者名簿）（⑤の場合）'!$BE38,1,0),0),0)</f>
        <v>0</v>
      </c>
      <c r="SB33" s="257">
        <f>IF(SB$19-'様式３（療養者名簿）（⑤の場合）'!$BD38+1&lt;=15,IF(SB$19&gt;='様式３（療養者名簿）（⑤の場合）'!$BD38,IF(SB$19&lt;='様式３（療養者名簿）（⑤の場合）'!$BE38,1,0),0),0)</f>
        <v>0</v>
      </c>
      <c r="SC33" s="257">
        <f>IF(SC$19-'様式３（療養者名簿）（⑤の場合）'!$BD38+1&lt;=15,IF(SC$19&gt;='様式３（療養者名簿）（⑤の場合）'!$BD38,IF(SC$19&lt;='様式３（療養者名簿）（⑤の場合）'!$BE38,1,0),0),0)</f>
        <v>0</v>
      </c>
      <c r="SD33" s="257">
        <f>IF(SD$19-'様式３（療養者名簿）（⑤の場合）'!$BD38+1&lt;=15,IF(SD$19&gt;='様式３（療養者名簿）（⑤の場合）'!$BD38,IF(SD$19&lt;='様式３（療養者名簿）（⑤の場合）'!$BE38,1,0),0),0)</f>
        <v>0</v>
      </c>
      <c r="SE33" s="257">
        <f>IF(SE$19-'様式３（療養者名簿）（⑤の場合）'!$BD38+1&lt;=15,IF(SE$19&gt;='様式３（療養者名簿）（⑤の場合）'!$BD38,IF(SE$19&lt;='様式３（療養者名簿）（⑤の場合）'!$BE38,1,0),0),0)</f>
        <v>0</v>
      </c>
      <c r="SF33" s="257">
        <f>IF(SF$19-'様式３（療養者名簿）（⑤の場合）'!$BD38+1&lt;=15,IF(SF$19&gt;='様式３（療養者名簿）（⑤の場合）'!$BD38,IF(SF$19&lt;='様式３（療養者名簿）（⑤の場合）'!$BE38,1,0),0),0)</f>
        <v>0</v>
      </c>
      <c r="SG33" s="257">
        <f>IF(SG$19-'様式３（療養者名簿）（⑤の場合）'!$BD38+1&lt;=15,IF(SG$19&gt;='様式３（療養者名簿）（⑤の場合）'!$BD38,IF(SG$19&lt;='様式３（療養者名簿）（⑤の場合）'!$BE38,1,0),0),0)</f>
        <v>0</v>
      </c>
      <c r="SH33" s="257">
        <f>IF(SH$19-'様式３（療養者名簿）（⑤の場合）'!$BD38+1&lt;=15,IF(SH$19&gt;='様式３（療養者名簿）（⑤の場合）'!$BD38,IF(SH$19&lt;='様式３（療養者名簿）（⑤の場合）'!$BE38,1,0),0),0)</f>
        <v>0</v>
      </c>
      <c r="SI33" s="257">
        <f>IF(SI$19-'様式３（療養者名簿）（⑤の場合）'!$BD38+1&lt;=15,IF(SI$19&gt;='様式３（療養者名簿）（⑤の場合）'!$BD38,IF(SI$19&lt;='様式３（療養者名簿）（⑤の場合）'!$BE38,1,0),0),0)</f>
        <v>0</v>
      </c>
      <c r="SJ33" s="257">
        <f>IF(SJ$19-'様式３（療養者名簿）（⑤の場合）'!$BD38+1&lt;=15,IF(SJ$19&gt;='様式３（療養者名簿）（⑤の場合）'!$BD38,IF(SJ$19&lt;='様式３（療養者名簿）（⑤の場合）'!$BE38,1,0),0),0)</f>
        <v>0</v>
      </c>
      <c r="SK33" s="257">
        <f>IF(SK$19-'様式３（療養者名簿）（⑤の場合）'!$BD38+1&lt;=15,IF(SK$19&gt;='様式３（療養者名簿）（⑤の場合）'!$BD38,IF(SK$19&lt;='様式３（療養者名簿）（⑤の場合）'!$BE38,1,0),0),0)</f>
        <v>0</v>
      </c>
      <c r="SL33" s="257">
        <f>IF(SL$19-'様式３（療養者名簿）（⑤の場合）'!$BD38+1&lt;=15,IF(SL$19&gt;='様式３（療養者名簿）（⑤の場合）'!$BD38,IF(SL$19&lt;='様式３（療養者名簿）（⑤の場合）'!$BE38,1,0),0),0)</f>
        <v>0</v>
      </c>
      <c r="SM33" s="257">
        <f>IF(SM$19-'様式３（療養者名簿）（⑤の場合）'!$BD38+1&lt;=15,IF(SM$19&gt;='様式３（療養者名簿）（⑤の場合）'!$BD38,IF(SM$19&lt;='様式３（療養者名簿）（⑤の場合）'!$BE38,1,0),0),0)</f>
        <v>0</v>
      </c>
      <c r="SN33" s="257">
        <f>IF(SN$19-'様式３（療養者名簿）（⑤の場合）'!$BD38+1&lt;=15,IF(SN$19&gt;='様式３（療養者名簿）（⑤の場合）'!$BD38,IF(SN$19&lt;='様式３（療養者名簿）（⑤の場合）'!$BE38,1,0),0),0)</f>
        <v>0</v>
      </c>
      <c r="SO33" s="257">
        <f>IF(SO$19-'様式３（療養者名簿）（⑤の場合）'!$BD38+1&lt;=15,IF(SO$19&gt;='様式３（療養者名簿）（⑤の場合）'!$BD38,IF(SO$19&lt;='様式３（療養者名簿）（⑤の場合）'!$BE38,1,0),0),0)</f>
        <v>0</v>
      </c>
      <c r="SP33" s="257">
        <f>IF(SP$19-'様式３（療養者名簿）（⑤の場合）'!$BD38+1&lt;=15,IF(SP$19&gt;='様式３（療養者名簿）（⑤の場合）'!$BD38,IF(SP$19&lt;='様式３（療養者名簿）（⑤の場合）'!$BE38,1,0),0),0)</f>
        <v>0</v>
      </c>
      <c r="SQ33" s="257">
        <f>IF(SQ$19-'様式３（療養者名簿）（⑤の場合）'!$BD38+1&lt;=15,IF(SQ$19&gt;='様式３（療養者名簿）（⑤の場合）'!$BD38,IF(SQ$19&lt;='様式３（療養者名簿）（⑤の場合）'!$BE38,1,0),0),0)</f>
        <v>0</v>
      </c>
      <c r="SR33" s="257">
        <f>IF(SR$19-'様式３（療養者名簿）（⑤の場合）'!$BD38+1&lt;=15,IF(SR$19&gt;='様式３（療養者名簿）（⑤の場合）'!$BD38,IF(SR$19&lt;='様式３（療養者名簿）（⑤の場合）'!$BE38,1,0),0),0)</f>
        <v>0</v>
      </c>
      <c r="SS33" s="257">
        <f>IF(SS$19-'様式３（療養者名簿）（⑤の場合）'!$BD38+1&lt;=15,IF(SS$19&gt;='様式３（療養者名簿）（⑤の場合）'!$BD38,IF(SS$19&lt;='様式３（療養者名簿）（⑤の場合）'!$BE38,1,0),0),0)</f>
        <v>0</v>
      </c>
      <c r="ST33" s="257">
        <f>IF(ST$19-'様式３（療養者名簿）（⑤の場合）'!$BD38+1&lt;=15,IF(ST$19&gt;='様式３（療養者名簿）（⑤の場合）'!$BD38,IF(ST$19&lt;='様式３（療養者名簿）（⑤の場合）'!$BE38,1,0),0),0)</f>
        <v>0</v>
      </c>
      <c r="SU33" s="257">
        <f>IF(SU$19-'様式３（療養者名簿）（⑤の場合）'!$BD38+1&lt;=15,IF(SU$19&gt;='様式３（療養者名簿）（⑤の場合）'!$BD38,IF(SU$19&lt;='様式３（療養者名簿）（⑤の場合）'!$BE38,1,0),0),0)</f>
        <v>0</v>
      </c>
      <c r="SV33" s="257">
        <f>IF(SV$19-'様式３（療養者名簿）（⑤の場合）'!$BD38+1&lt;=15,IF(SV$19&gt;='様式３（療養者名簿）（⑤の場合）'!$BD38,IF(SV$19&lt;='様式３（療養者名簿）（⑤の場合）'!$BE38,1,0),0),0)</f>
        <v>0</v>
      </c>
      <c r="SW33" s="257">
        <f>IF(SW$19-'様式３（療養者名簿）（⑤の場合）'!$BD38+1&lt;=15,IF(SW$19&gt;='様式３（療養者名簿）（⑤の場合）'!$BD38,IF(SW$19&lt;='様式３（療養者名簿）（⑤の場合）'!$BE38,1,0),0),0)</f>
        <v>0</v>
      </c>
      <c r="SX33" s="257">
        <f>IF(SX$19-'様式３（療養者名簿）（⑤の場合）'!$BD38+1&lt;=15,IF(SX$19&gt;='様式３（療養者名簿）（⑤の場合）'!$BD38,IF(SX$19&lt;='様式３（療養者名簿）（⑤の場合）'!$BE38,1,0),0),0)</f>
        <v>0</v>
      </c>
      <c r="SY33" s="257">
        <f>IF(SY$19-'様式３（療養者名簿）（⑤の場合）'!$BD38+1&lt;=15,IF(SY$19&gt;='様式３（療養者名簿）（⑤の場合）'!$BD38,IF(SY$19&lt;='様式３（療養者名簿）（⑤の場合）'!$BE38,1,0),0),0)</f>
        <v>0</v>
      </c>
      <c r="SZ33" s="257">
        <f>IF(SZ$19-'様式３（療養者名簿）（⑤の場合）'!$BD38+1&lt;=15,IF(SZ$19&gt;='様式３（療養者名簿）（⑤の場合）'!$BD38,IF(SZ$19&lt;='様式３（療養者名簿）（⑤の場合）'!$BE38,1,0),0),0)</f>
        <v>0</v>
      </c>
      <c r="TA33" s="257">
        <f>IF(TA$19-'様式３（療養者名簿）（⑤の場合）'!$BD38+1&lt;=15,IF(TA$19&gt;='様式３（療養者名簿）（⑤の場合）'!$BD38,IF(TA$19&lt;='様式３（療養者名簿）（⑤の場合）'!$BE38,1,0),0),0)</f>
        <v>0</v>
      </c>
      <c r="TB33" s="257">
        <f>IF(TB$19-'様式３（療養者名簿）（⑤の場合）'!$BD38+1&lt;=15,IF(TB$19&gt;='様式３（療養者名簿）（⑤の場合）'!$BD38,IF(TB$19&lt;='様式３（療養者名簿）（⑤の場合）'!$BE38,1,0),0),0)</f>
        <v>0</v>
      </c>
      <c r="TC33" s="257">
        <f>IF(TC$19-'様式３（療養者名簿）（⑤の場合）'!$BD38+1&lt;=15,IF(TC$19&gt;='様式３（療養者名簿）（⑤の場合）'!$BD38,IF(TC$19&lt;='様式３（療養者名簿）（⑤の場合）'!$BE38,1,0),0),0)</f>
        <v>0</v>
      </c>
      <c r="TD33" s="257">
        <f>IF(TD$19-'様式３（療養者名簿）（⑤の場合）'!$BD38+1&lt;=15,IF(TD$19&gt;='様式３（療養者名簿）（⑤の場合）'!$BD38,IF(TD$19&lt;='様式３（療養者名簿）（⑤の場合）'!$BE38,1,0),0),0)</f>
        <v>0</v>
      </c>
      <c r="TE33" s="257">
        <f>IF(TE$19-'様式３（療養者名簿）（⑤の場合）'!$BD38+1&lt;=15,IF(TE$19&gt;='様式３（療養者名簿）（⑤の場合）'!$BD38,IF(TE$19&lt;='様式３（療養者名簿）（⑤の場合）'!$BE38,1,0),0),0)</f>
        <v>0</v>
      </c>
      <c r="TF33" s="257">
        <f>IF(TF$19-'様式３（療養者名簿）（⑤の場合）'!$BD38+1&lt;=15,IF(TF$19&gt;='様式３（療養者名簿）（⑤の場合）'!$BD38,IF(TF$19&lt;='様式３（療養者名簿）（⑤の場合）'!$BE38,1,0),0),0)</f>
        <v>0</v>
      </c>
      <c r="TG33" s="257">
        <f>IF(TG$19-'様式３（療養者名簿）（⑤の場合）'!$BD38+1&lt;=15,IF(TG$19&gt;='様式３（療養者名簿）（⑤の場合）'!$BD38,IF(TG$19&lt;='様式３（療養者名簿）（⑤の場合）'!$BE38,1,0),0),0)</f>
        <v>0</v>
      </c>
      <c r="TH33" s="257">
        <f>IF(TH$19-'様式３（療養者名簿）（⑤の場合）'!$BD38+1&lt;=15,IF(TH$19&gt;='様式３（療養者名簿）（⑤の場合）'!$BD38,IF(TH$19&lt;='様式３（療養者名簿）（⑤の場合）'!$BE38,1,0),0),0)</f>
        <v>0</v>
      </c>
      <c r="TI33" s="257">
        <f>IF(TI$19-'様式３（療養者名簿）（⑤の場合）'!$BD38+1&lt;=15,IF(TI$19&gt;='様式３（療養者名簿）（⑤の場合）'!$BD38,IF(TI$19&lt;='様式３（療養者名簿）（⑤の場合）'!$BE38,1,0),0),0)</f>
        <v>0</v>
      </c>
      <c r="TJ33" s="257">
        <f>IF(TJ$19-'様式３（療養者名簿）（⑤の場合）'!$BD38+1&lt;=15,IF(TJ$19&gt;='様式３（療養者名簿）（⑤の場合）'!$BD38,IF(TJ$19&lt;='様式３（療養者名簿）（⑤の場合）'!$BE38,1,0),0),0)</f>
        <v>0</v>
      </c>
      <c r="TK33" s="257">
        <f>IF(TK$19-'様式３（療養者名簿）（⑤の場合）'!$BD38+1&lt;=15,IF(TK$19&gt;='様式３（療養者名簿）（⑤の場合）'!$BD38,IF(TK$19&lt;='様式３（療養者名簿）（⑤の場合）'!$BE38,1,0),0),0)</f>
        <v>0</v>
      </c>
      <c r="TL33" s="257">
        <f>IF(TL$19-'様式３（療養者名簿）（⑤の場合）'!$BD38+1&lt;=15,IF(TL$19&gt;='様式３（療養者名簿）（⑤の場合）'!$BD38,IF(TL$19&lt;='様式３（療養者名簿）（⑤の場合）'!$BE38,1,0),0),0)</f>
        <v>0</v>
      </c>
      <c r="TM33" s="257">
        <f>IF(TM$19-'様式３（療養者名簿）（⑤の場合）'!$BD38+1&lt;=15,IF(TM$19&gt;='様式３（療養者名簿）（⑤の場合）'!$BD38,IF(TM$19&lt;='様式３（療養者名簿）（⑤の場合）'!$BE38,1,0),0),0)</f>
        <v>0</v>
      </c>
      <c r="TN33" s="257">
        <f>IF(TN$19-'様式３（療養者名簿）（⑤の場合）'!$BD38+1&lt;=15,IF(TN$19&gt;='様式３（療養者名簿）（⑤の場合）'!$BD38,IF(TN$19&lt;='様式３（療養者名簿）（⑤の場合）'!$BE38,1,0),0),0)</f>
        <v>0</v>
      </c>
      <c r="TO33" s="257">
        <f>IF(TO$19-'様式３（療養者名簿）（⑤の場合）'!$BD38+1&lt;=15,IF(TO$19&gt;='様式３（療養者名簿）（⑤の場合）'!$BD38,IF(TO$19&lt;='様式３（療養者名簿）（⑤の場合）'!$BE38,1,0),0),0)</f>
        <v>0</v>
      </c>
      <c r="TP33" s="257">
        <f>IF(TP$19-'様式３（療養者名簿）（⑤の場合）'!$BD38+1&lt;=15,IF(TP$19&gt;='様式３（療養者名簿）（⑤の場合）'!$BD38,IF(TP$19&lt;='様式３（療養者名簿）（⑤の場合）'!$BE38,1,0),0),0)</f>
        <v>0</v>
      </c>
      <c r="TQ33" s="257">
        <f>IF(TQ$19-'様式３（療養者名簿）（⑤の場合）'!$BD38+1&lt;=15,IF(TQ$19&gt;='様式３（療養者名簿）（⑤の場合）'!$BD38,IF(TQ$19&lt;='様式３（療養者名簿）（⑤の場合）'!$BE38,1,0),0),0)</f>
        <v>0</v>
      </c>
      <c r="TR33" s="257">
        <f>IF(TR$19-'様式３（療養者名簿）（⑤の場合）'!$BD38+1&lt;=15,IF(TR$19&gt;='様式３（療養者名簿）（⑤の場合）'!$BD38,IF(TR$19&lt;='様式３（療養者名簿）（⑤の場合）'!$BE38,1,0),0),0)</f>
        <v>0</v>
      </c>
      <c r="TS33" s="257">
        <f>IF(TS$19-'様式３（療養者名簿）（⑤の場合）'!$BD38+1&lt;=15,IF(TS$19&gt;='様式３（療養者名簿）（⑤の場合）'!$BD38,IF(TS$19&lt;='様式３（療養者名簿）（⑤の場合）'!$BE38,1,0),0),0)</f>
        <v>0</v>
      </c>
      <c r="TT33" s="257">
        <f>IF(TT$19-'様式３（療養者名簿）（⑤の場合）'!$BD38+1&lt;=15,IF(TT$19&gt;='様式３（療養者名簿）（⑤の場合）'!$BD38,IF(TT$19&lt;='様式３（療養者名簿）（⑤の場合）'!$BE38,1,0),0),0)</f>
        <v>0</v>
      </c>
      <c r="TU33" s="257">
        <f>IF(TU$19-'様式３（療養者名簿）（⑤の場合）'!$BD38+1&lt;=15,IF(TU$19&gt;='様式３（療養者名簿）（⑤の場合）'!$BD38,IF(TU$19&lt;='様式３（療養者名簿）（⑤の場合）'!$BE38,1,0),0),0)</f>
        <v>0</v>
      </c>
      <c r="TV33" s="257">
        <f>IF(TV$19-'様式３（療養者名簿）（⑤の場合）'!$BD38+1&lt;=15,IF(TV$19&gt;='様式３（療養者名簿）（⑤の場合）'!$BD38,IF(TV$19&lt;='様式３（療養者名簿）（⑤の場合）'!$BE38,1,0),0),0)</f>
        <v>0</v>
      </c>
      <c r="TW33" s="257">
        <f>IF(TW$19-'様式３（療養者名簿）（⑤の場合）'!$BD38+1&lt;=15,IF(TW$19&gt;='様式３（療養者名簿）（⑤の場合）'!$BD38,IF(TW$19&lt;='様式３（療養者名簿）（⑤の場合）'!$BE38,1,0),0),0)</f>
        <v>0</v>
      </c>
      <c r="TX33" s="257">
        <f>IF(TX$19-'様式３（療養者名簿）（⑤の場合）'!$BD38+1&lt;=15,IF(TX$19&gt;='様式３（療養者名簿）（⑤の場合）'!$BD38,IF(TX$19&lt;='様式３（療養者名簿）（⑤の場合）'!$BE38,1,0),0),0)</f>
        <v>0</v>
      </c>
      <c r="TY33" s="257">
        <f>IF(TY$19-'様式３（療養者名簿）（⑤の場合）'!$BD38+1&lt;=15,IF(TY$19&gt;='様式３（療養者名簿）（⑤の場合）'!$BD38,IF(TY$19&lt;='様式３（療養者名簿）（⑤の場合）'!$BE38,1,0),0),0)</f>
        <v>0</v>
      </c>
      <c r="TZ33" s="257">
        <f>IF(TZ$19-'様式３（療養者名簿）（⑤の場合）'!$BD38+1&lt;=15,IF(TZ$19&gt;='様式３（療養者名簿）（⑤の場合）'!$BD38,IF(TZ$19&lt;='様式３（療養者名簿）（⑤の場合）'!$BE38,1,0),0),0)</f>
        <v>0</v>
      </c>
      <c r="UA33" s="257">
        <f>IF(UA$19-'様式３（療養者名簿）（⑤の場合）'!$BD38+1&lt;=15,IF(UA$19&gt;='様式３（療養者名簿）（⑤の場合）'!$BD38,IF(UA$19&lt;='様式３（療養者名簿）（⑤の場合）'!$BE38,1,0),0),0)</f>
        <v>0</v>
      </c>
      <c r="UB33" s="257">
        <f>IF(UB$19-'様式３（療養者名簿）（⑤の場合）'!$BD38+1&lt;=15,IF(UB$19&gt;='様式３（療養者名簿）（⑤の場合）'!$BD38,IF(UB$19&lt;='様式３（療養者名簿）（⑤の場合）'!$BE38,1,0),0),0)</f>
        <v>0</v>
      </c>
      <c r="UC33" s="257">
        <f>IF(UC$19-'様式３（療養者名簿）（⑤の場合）'!$BD38+1&lt;=15,IF(UC$19&gt;='様式３（療養者名簿）（⑤の場合）'!$BD38,IF(UC$19&lt;='様式３（療養者名簿）（⑤の場合）'!$BE38,1,0),0),0)</f>
        <v>0</v>
      </c>
      <c r="UD33" s="384">
        <f>IF(UD$19-'様式３（療養者名簿）（⑤の場合）'!$BD38+1&lt;=15,IF(UD$19&gt;='様式３（療養者名簿）（⑤の場合）'!$BD38,IF(UD$19&lt;='様式３（療養者名簿）（⑤の場合）'!$BE38,1,0),0),0)</f>
        <v>0</v>
      </c>
      <c r="UE33" s="384">
        <f>IF(UE$19-'様式３（療養者名簿）（⑤の場合）'!$BD38+1&lt;=15,IF(UE$19&gt;='様式３（療養者名簿）（⑤の場合）'!$BD38,IF(UE$19&lt;='様式３（療養者名簿）（⑤の場合）'!$BE38,1,0),0),0)</f>
        <v>0</v>
      </c>
      <c r="UF33" s="384">
        <f>IF(UF$19-'様式３（療養者名簿）（⑤の場合）'!$BD38+1&lt;=15,IF(UF$19&gt;='様式３（療養者名簿）（⑤の場合）'!$BD38,IF(UF$19&lt;='様式３（療養者名簿）（⑤の場合）'!$BE38,1,0),0),0)</f>
        <v>0</v>
      </c>
      <c r="UG33" s="384">
        <f>IF(UG$19-'様式３（療養者名簿）（⑤の場合）'!$BD38+1&lt;=15,IF(UG$19&gt;='様式３（療養者名簿）（⑤の場合）'!$BD38,IF(UG$19&lt;='様式３（療養者名簿）（⑤の場合）'!$BE38,1,0),0),0)</f>
        <v>0</v>
      </c>
      <c r="UH33" s="384">
        <f>IF(UH$19-'様式３（療養者名簿）（⑤の場合）'!$BD38+1&lt;=15,IF(UH$19&gt;='様式３（療養者名簿）（⑤の場合）'!$BD38,IF(UH$19&lt;='様式３（療養者名簿）（⑤の場合）'!$BE38,1,0),0),0)</f>
        <v>0</v>
      </c>
      <c r="UI33" s="384">
        <f>IF(UI$19-'様式３（療養者名簿）（⑤の場合）'!$BD38+1&lt;=15,IF(UI$19&gt;='様式３（療養者名簿）（⑤の場合）'!$BD38,IF(UI$19&lt;='様式３（療養者名簿）（⑤の場合）'!$BE38,1,0),0),0)</f>
        <v>0</v>
      </c>
      <c r="UJ33" s="384">
        <f>IF(UJ$19-'様式３（療養者名簿）（⑤の場合）'!$BD38+1&lt;=15,IF(UJ$19&gt;='様式３（療養者名簿）（⑤の場合）'!$BD38,IF(UJ$19&lt;='様式３（療養者名簿）（⑤の場合）'!$BE38,1,0),0),0)</f>
        <v>0</v>
      </c>
      <c r="UK33" s="384">
        <f>IF(UK$19-'様式３（療養者名簿）（⑤の場合）'!$BD38+1&lt;=15,IF(UK$19&gt;='様式３（療養者名簿）（⑤の場合）'!$BD38,IF(UK$19&lt;='様式３（療養者名簿）（⑤の場合）'!$BE38,1,0),0),0)</f>
        <v>0</v>
      </c>
      <c r="UL33" s="384">
        <f>IF(UL$19-'様式３（療養者名簿）（⑤の場合）'!$BD38+1&lt;=15,IF(UL$19&gt;='様式３（療養者名簿）（⑤の場合）'!$BD38,IF(UL$19&lt;='様式３（療養者名簿）（⑤の場合）'!$BE38,1,0),0),0)</f>
        <v>0</v>
      </c>
      <c r="UM33" s="384">
        <f>IF(UM$19-'様式３（療養者名簿）（⑤の場合）'!$BD38+1&lt;=15,IF(UM$19&gt;='様式３（療養者名簿）（⑤の場合）'!$BD38,IF(UM$19&lt;='様式３（療養者名簿）（⑤の場合）'!$BE38,1,0),0),0)</f>
        <v>0</v>
      </c>
      <c r="UN33" s="384">
        <f>IF(UN$19-'様式３（療養者名簿）（⑤の場合）'!$BD38+1&lt;=15,IF(UN$19&gt;='様式３（療養者名簿）（⑤の場合）'!$BD38,IF(UN$19&lt;='様式３（療養者名簿）（⑤の場合）'!$BE38,1,0),0),0)</f>
        <v>0</v>
      </c>
      <c r="UO33" s="384">
        <f>IF(UO$19-'様式３（療養者名簿）（⑤の場合）'!$BD38+1&lt;=15,IF(UO$19&gt;='様式３（療養者名簿）（⑤の場合）'!$BD38,IF(UO$19&lt;='様式３（療養者名簿）（⑤の場合）'!$BE38,1,0),0),0)</f>
        <v>0</v>
      </c>
      <c r="UP33" s="384">
        <f>IF(UP$19-'様式３（療養者名簿）（⑤の場合）'!$BD38+1&lt;=15,IF(UP$19&gt;='様式３（療養者名簿）（⑤の場合）'!$BD38,IF(UP$19&lt;='様式３（療養者名簿）（⑤の場合）'!$BE38,1,0),0),0)</f>
        <v>0</v>
      </c>
      <c r="UQ33" s="384">
        <f>IF(UQ$19-'様式３（療養者名簿）（⑤の場合）'!$BD38+1&lt;=15,IF(UQ$19&gt;='様式３（療養者名簿）（⑤の場合）'!$BD38,IF(UQ$19&lt;='様式３（療養者名簿）（⑤の場合）'!$BE38,1,0),0),0)</f>
        <v>0</v>
      </c>
      <c r="UR33" s="384">
        <f>IF(UR$19-'様式３（療養者名簿）（⑤の場合）'!$BD38+1&lt;=15,IF(UR$19&gt;='様式３（療養者名簿）（⑤の場合）'!$BD38,IF(UR$19&lt;='様式３（療養者名簿）（⑤の場合）'!$BE38,1,0),0),0)</f>
        <v>0</v>
      </c>
      <c r="US33" s="384">
        <f>IF(US$19-'様式３（療養者名簿）（⑤の場合）'!$BD38+1&lt;=15,IF(US$19&gt;='様式３（療養者名簿）（⑤の場合）'!$BD38,IF(US$19&lt;='様式３（療養者名簿）（⑤の場合）'!$BE38,1,0),0),0)</f>
        <v>0</v>
      </c>
      <c r="UT33" s="384">
        <f>IF(UT$19-'様式３（療養者名簿）（⑤の場合）'!$BD38+1&lt;=15,IF(UT$19&gt;='様式３（療養者名簿）（⑤の場合）'!$BD38,IF(UT$19&lt;='様式３（療養者名簿）（⑤の場合）'!$BE38,1,0),0),0)</f>
        <v>0</v>
      </c>
      <c r="UU33" s="384">
        <f>IF(UU$19-'様式３（療養者名簿）（⑤の場合）'!$BD38+1&lt;=15,IF(UU$19&gt;='様式３（療養者名簿）（⑤の場合）'!$BD38,IF(UU$19&lt;='様式３（療養者名簿）（⑤の場合）'!$BE38,1,0),0),0)</f>
        <v>0</v>
      </c>
      <c r="UV33" s="384">
        <f>IF(UV$19-'様式３（療養者名簿）（⑤の場合）'!$BD38+1&lt;=15,IF(UV$19&gt;='様式３（療養者名簿）（⑤の場合）'!$BD38,IF(UV$19&lt;='様式３（療養者名簿）（⑤の場合）'!$BE38,1,0),0),0)</f>
        <v>0</v>
      </c>
      <c r="UW33" s="384">
        <f>IF(UW$19-'様式３（療養者名簿）（⑤の場合）'!$BD38+1&lt;=15,IF(UW$19&gt;='様式３（療養者名簿）（⑤の場合）'!$BD38,IF(UW$19&lt;='様式３（療養者名簿）（⑤の場合）'!$BE38,1,0),0),0)</f>
        <v>0</v>
      </c>
      <c r="UX33" s="384">
        <f>IF(UX$19-'様式３（療養者名簿）（⑤の場合）'!$BD38+1&lt;=15,IF(UX$19&gt;='様式３（療養者名簿）（⑤の場合）'!$BD38,IF(UX$19&lt;='様式３（療養者名簿）（⑤の場合）'!$BE38,1,0),0),0)</f>
        <v>0</v>
      </c>
      <c r="UY33" s="384">
        <f>IF(UY$19-'様式３（療養者名簿）（⑤の場合）'!$BD38+1&lt;=15,IF(UY$19&gt;='様式３（療養者名簿）（⑤の場合）'!$BD38,IF(UY$19&lt;='様式３（療養者名簿）（⑤の場合）'!$BE38,1,0),0),0)</f>
        <v>0</v>
      </c>
      <c r="UZ33" s="384">
        <f>IF(UZ$19-'様式３（療養者名簿）（⑤の場合）'!$BD38+1&lt;=15,IF(UZ$19&gt;='様式３（療養者名簿）（⑤の場合）'!$BD38,IF(UZ$19&lt;='様式３（療養者名簿）（⑤の場合）'!$BE38,1,0),0),0)</f>
        <v>0</v>
      </c>
      <c r="VA33" s="384">
        <f>IF(VA$19-'様式３（療養者名簿）（⑤の場合）'!$BD38+1&lt;=15,IF(VA$19&gt;='様式３（療養者名簿）（⑤の場合）'!$BD38,IF(VA$19&lt;='様式３（療養者名簿）（⑤の場合）'!$BE38,1,0),0),0)</f>
        <v>0</v>
      </c>
      <c r="VB33" s="384">
        <f>IF(VB$19-'様式３（療養者名簿）（⑤の場合）'!$BD38+1&lt;=15,IF(VB$19&gt;='様式３（療養者名簿）（⑤の場合）'!$BD38,IF(VB$19&lt;='様式３（療養者名簿）（⑤の場合）'!$BE38,1,0),0),0)</f>
        <v>0</v>
      </c>
      <c r="VC33" s="384">
        <f>IF(VC$19-'様式３（療養者名簿）（⑤の場合）'!$BD38+1&lt;=15,IF(VC$19&gt;='様式３（療養者名簿）（⑤の場合）'!$BD38,IF(VC$19&lt;='様式３（療養者名簿）（⑤の場合）'!$BE38,1,0),0),0)</f>
        <v>0</v>
      </c>
      <c r="VD33" s="384">
        <f>IF(VD$19-'様式３（療養者名簿）（⑤の場合）'!$BD38+1&lt;=15,IF(VD$19&gt;='様式３（療養者名簿）（⑤の場合）'!$BD38,IF(VD$19&lt;='様式３（療養者名簿）（⑤の場合）'!$BE38,1,0),0),0)</f>
        <v>0</v>
      </c>
      <c r="VE33" s="384">
        <f>IF(VE$19-'様式３（療養者名簿）（⑤の場合）'!$BD38+1&lt;=15,IF(VE$19&gt;='様式３（療養者名簿）（⑤の場合）'!$BD38,IF(VE$19&lt;='様式３（療養者名簿）（⑤の場合）'!$BE38,1,0),0),0)</f>
        <v>0</v>
      </c>
      <c r="VF33" s="384">
        <f>IF(VF$19-'様式３（療養者名簿）（⑤の場合）'!$BD38+1&lt;=15,IF(VF$19&gt;='様式３（療養者名簿）（⑤の場合）'!$BD38,IF(VF$19&lt;='様式３（療養者名簿）（⑤の場合）'!$BE38,1,0),0),0)</f>
        <v>0</v>
      </c>
      <c r="VG33" s="384">
        <f>IF(VG$19-'様式３（療養者名簿）（⑤の場合）'!$BD38+1&lt;=15,IF(VG$19&gt;='様式３（療養者名簿）（⑤の場合）'!$BD38,IF(VG$19&lt;='様式３（療養者名簿）（⑤の場合）'!$BE38,1,0),0),0)</f>
        <v>0</v>
      </c>
      <c r="VH33" s="384">
        <f>IF(VH$19-'様式３（療養者名簿）（⑤の場合）'!$BD38+1&lt;=15,IF(VH$19&gt;='様式３（療養者名簿）（⑤の場合）'!$BD38,IF(VH$19&lt;='様式３（療養者名簿）（⑤の場合）'!$BE38,1,0),0),0)</f>
        <v>0</v>
      </c>
      <c r="VI33" s="384">
        <f>IF(VI$19-'様式３（療養者名簿）（⑤の場合）'!$BD38+1&lt;=15,IF(VI$19&gt;='様式３（療養者名簿）（⑤の場合）'!$BD38,IF(VI$19&lt;='様式３（療養者名簿）（⑤の場合）'!$BE38,1,0),0),0)</f>
        <v>0</v>
      </c>
      <c r="VJ33" s="384">
        <f>IF(VJ$19-'様式３（療養者名簿）（⑤の場合）'!$BD38+1&lt;=15,IF(VJ$19&gt;='様式３（療養者名簿）（⑤の場合）'!$BD38,IF(VJ$19&lt;='様式３（療養者名簿）（⑤の場合）'!$BE38,1,0),0),0)</f>
        <v>0</v>
      </c>
      <c r="VK33" s="384">
        <f>IF(VK$19-'様式３（療養者名簿）（⑤の場合）'!$BD38+1&lt;=15,IF(VK$19&gt;='様式３（療養者名簿）（⑤の場合）'!$BD38,IF(VK$19&lt;='様式３（療養者名簿）（⑤の場合）'!$BE38,1,0),0),0)</f>
        <v>0</v>
      </c>
      <c r="VL33" s="384">
        <f>IF(VL$19-'様式３（療養者名簿）（⑤の場合）'!$BD38+1&lt;=15,IF(VL$19&gt;='様式３（療養者名簿）（⑤の場合）'!$BD38,IF(VL$19&lt;='様式３（療養者名簿）（⑤の場合）'!$BE38,1,0),0),0)</f>
        <v>0</v>
      </c>
      <c r="VM33" s="384">
        <f>IF(VM$19-'様式３（療養者名簿）（⑤の場合）'!$BD38+1&lt;=15,IF(VM$19&gt;='様式３（療養者名簿）（⑤の場合）'!$BD38,IF(VM$19&lt;='様式３（療養者名簿）（⑤の場合）'!$BE38,1,0),0),0)</f>
        <v>0</v>
      </c>
      <c r="VN33" s="384">
        <f>IF(VN$19-'様式３（療養者名簿）（⑤の場合）'!$BD38+1&lt;=15,IF(VN$19&gt;='様式３（療養者名簿）（⑤の場合）'!$BD38,IF(VN$19&lt;='様式３（療養者名簿）（⑤の場合）'!$BE38,1,0),0),0)</f>
        <v>0</v>
      </c>
      <c r="VO33" s="384">
        <f>IF(VO$19-'様式３（療養者名簿）（⑤の場合）'!$BD38+1&lt;=15,IF(VO$19&gt;='様式３（療養者名簿）（⑤の場合）'!$BD38,IF(VO$19&lt;='様式３（療養者名簿）（⑤の場合）'!$BE38,1,0),0),0)</f>
        <v>0</v>
      </c>
      <c r="VP33" s="384">
        <f>IF(VP$19-'様式３（療養者名簿）（⑤の場合）'!$BD38+1&lt;=15,IF(VP$19&gt;='様式３（療養者名簿）（⑤の場合）'!$BD38,IF(VP$19&lt;='様式３（療養者名簿）（⑤の場合）'!$BE38,1,0),0),0)</f>
        <v>0</v>
      </c>
      <c r="VQ33" s="384">
        <f>IF(VQ$19-'様式３（療養者名簿）（⑤の場合）'!$BD38+1&lt;=15,IF(VQ$19&gt;='様式３（療養者名簿）（⑤の場合）'!$BD38,IF(VQ$19&lt;='様式３（療養者名簿）（⑤の場合）'!$BE38,1,0),0),0)</f>
        <v>0</v>
      </c>
      <c r="VR33" s="384">
        <f>IF(VR$19-'様式３（療養者名簿）（⑤の場合）'!$BD38+1&lt;=15,IF(VR$19&gt;='様式３（療養者名簿）（⑤の場合）'!$BD38,IF(VR$19&lt;='様式３（療養者名簿）（⑤の場合）'!$BE38,1,0),0),0)</f>
        <v>0</v>
      </c>
      <c r="VS33" s="384">
        <f>IF(VS$19-'様式３（療養者名簿）（⑤の場合）'!$BD38+1&lt;=15,IF(VS$19&gt;='様式３（療養者名簿）（⑤の場合）'!$BD38,IF(VS$19&lt;='様式３（療養者名簿）（⑤の場合）'!$BE38,1,0),0),0)</f>
        <v>0</v>
      </c>
      <c r="VT33" s="384">
        <f>IF(VT$19-'様式３（療養者名簿）（⑤の場合）'!$BD38+1&lt;=15,IF(VT$19&gt;='様式３（療養者名簿）（⑤の場合）'!$BD38,IF(VT$19&lt;='様式３（療養者名簿）（⑤の場合）'!$BE38,1,0),0),0)</f>
        <v>0</v>
      </c>
      <c r="VU33" s="384">
        <f>IF(VU$19-'様式３（療養者名簿）（⑤の場合）'!$BD38+1&lt;=15,IF(VU$19&gt;='様式３（療養者名簿）（⑤の場合）'!$BD38,IF(VU$19&lt;='様式３（療養者名簿）（⑤の場合）'!$BE38,1,0),0),0)</f>
        <v>0</v>
      </c>
      <c r="VV33" s="384">
        <f>IF(VV$19-'様式３（療養者名簿）（⑤の場合）'!$BD38+1&lt;=15,IF(VV$19&gt;='様式３（療養者名簿）（⑤の場合）'!$BD38,IF(VV$19&lt;='様式３（療養者名簿）（⑤の場合）'!$BE38,1,0),0),0)</f>
        <v>0</v>
      </c>
      <c r="VW33" s="384">
        <f>IF(VW$19-'様式３（療養者名簿）（⑤の場合）'!$BD38+1&lt;=15,IF(VW$19&gt;='様式３（療養者名簿）（⑤の場合）'!$BD38,IF(VW$19&lt;='様式３（療養者名簿）（⑤の場合）'!$BE38,1,0),0),0)</f>
        <v>0</v>
      </c>
      <c r="VX33" s="384">
        <f>IF(VX$19-'様式３（療養者名簿）（⑤の場合）'!$BD38+1&lt;=15,IF(VX$19&gt;='様式３（療養者名簿）（⑤の場合）'!$BD38,IF(VX$19&lt;='様式３（療養者名簿）（⑤の場合）'!$BE38,1,0),0),0)</f>
        <v>0</v>
      </c>
      <c r="VY33" s="384">
        <f>IF(VY$19-'様式３（療養者名簿）（⑤の場合）'!$BD38+1&lt;=15,IF(VY$19&gt;='様式３（療養者名簿）（⑤の場合）'!$BD38,IF(VY$19&lt;='様式３（療養者名簿）（⑤の場合）'!$BE38,1,0),0),0)</f>
        <v>0</v>
      </c>
      <c r="VZ33" s="384">
        <f>IF(VZ$19-'様式３（療養者名簿）（⑤の場合）'!$BD38+1&lt;=15,IF(VZ$19&gt;='様式３（療養者名簿）（⑤の場合）'!$BD38,IF(VZ$19&lt;='様式３（療養者名簿）（⑤の場合）'!$BE38,1,0),0),0)</f>
        <v>0</v>
      </c>
      <c r="WA33" s="384">
        <f>IF(WA$19-'様式３（療養者名簿）（⑤の場合）'!$BD38+1&lt;=15,IF(WA$19&gt;='様式３（療養者名簿）（⑤の場合）'!$BD38,IF(WA$19&lt;='様式３（療養者名簿）（⑤の場合）'!$BE38,1,0),0),0)</f>
        <v>0</v>
      </c>
      <c r="WB33" s="384">
        <f>IF(WB$19-'様式３（療養者名簿）（⑤の場合）'!$BD38+1&lt;=15,IF(WB$19&gt;='様式３（療養者名簿）（⑤の場合）'!$BD38,IF(WB$19&lt;='様式３（療養者名簿）（⑤の場合）'!$BE38,1,0),0),0)</f>
        <v>0</v>
      </c>
      <c r="WC33" s="384">
        <f>IF(WC$19-'様式３（療養者名簿）（⑤の場合）'!$BD38+1&lt;=15,IF(WC$19&gt;='様式３（療養者名簿）（⑤の場合）'!$BD38,IF(WC$19&lt;='様式３（療養者名簿）（⑤の場合）'!$BE38,1,0),0),0)</f>
        <v>0</v>
      </c>
      <c r="WD33" s="384">
        <f>IF(WD$19-'様式３（療養者名簿）（⑤の場合）'!$BD38+1&lt;=15,IF(WD$19&gt;='様式３（療養者名簿）（⑤の場合）'!$BD38,IF(WD$19&lt;='様式３（療養者名簿）（⑤の場合）'!$BE38,1,0),0),0)</f>
        <v>0</v>
      </c>
      <c r="WE33" s="384">
        <f>IF(WE$19-'様式３（療養者名簿）（⑤の場合）'!$BD38+1&lt;=15,IF(WE$19&gt;='様式３（療養者名簿）（⑤の場合）'!$BD38,IF(WE$19&lt;='様式３（療養者名簿）（⑤の場合）'!$BE38,1,0),0),0)</f>
        <v>0</v>
      </c>
      <c r="WF33" s="384">
        <f>IF(WF$19-'様式３（療養者名簿）（⑤の場合）'!$BD38+1&lt;=15,IF(WF$19&gt;='様式３（療養者名簿）（⑤の場合）'!$BD38,IF(WF$19&lt;='様式３（療養者名簿）（⑤の場合）'!$BE38,1,0),0),0)</f>
        <v>0</v>
      </c>
      <c r="WG33" s="384">
        <f>IF(WG$19-'様式３（療養者名簿）（⑤の場合）'!$BD38+1&lt;=15,IF(WG$19&gt;='様式３（療養者名簿）（⑤の場合）'!$BD38,IF(WG$19&lt;='様式３（療養者名簿）（⑤の場合）'!$BE38,1,0),0),0)</f>
        <v>0</v>
      </c>
      <c r="WH33" s="384">
        <f>IF(WH$19-'様式３（療養者名簿）（⑤の場合）'!$BD38+1&lt;=15,IF(WH$19&gt;='様式３（療養者名簿）（⑤の場合）'!$BD38,IF(WH$19&lt;='様式３（療養者名簿）（⑤の場合）'!$BE38,1,0),0),0)</f>
        <v>0</v>
      </c>
      <c r="WI33" s="384">
        <f>IF(WI$19-'様式３（療養者名簿）（⑤の場合）'!$BD38+1&lt;=15,IF(WI$19&gt;='様式３（療養者名簿）（⑤の場合）'!$BD38,IF(WI$19&lt;='様式３（療養者名簿）（⑤の場合）'!$BE38,1,0),0),0)</f>
        <v>0</v>
      </c>
      <c r="WJ33" s="384">
        <f>IF(WJ$19-'様式３（療養者名簿）（⑤の場合）'!$BD38+1&lt;=15,IF(WJ$19&gt;='様式３（療養者名簿）（⑤の場合）'!$BD38,IF(WJ$19&lt;='様式３（療養者名簿）（⑤の場合）'!$BE38,1,0),0),0)</f>
        <v>0</v>
      </c>
      <c r="WK33" s="384">
        <f>IF(WK$19-'様式３（療養者名簿）（⑤の場合）'!$BD38+1&lt;=15,IF(WK$19&gt;='様式３（療養者名簿）（⑤の場合）'!$BD38,IF(WK$19&lt;='様式３（療養者名簿）（⑤の場合）'!$BE38,1,0),0),0)</f>
        <v>0</v>
      </c>
      <c r="WL33" s="384">
        <f>IF(WL$19-'様式３（療養者名簿）（⑤の場合）'!$BD38+1&lt;=15,IF(WL$19&gt;='様式３（療養者名簿）（⑤の場合）'!$BD38,IF(WL$19&lt;='様式３（療養者名簿）（⑤の場合）'!$BE38,1,0),0),0)</f>
        <v>0</v>
      </c>
      <c r="WM33" s="384">
        <f>IF(WM$19-'様式３（療養者名簿）（⑤の場合）'!$BD38+1&lt;=15,IF(WM$19&gt;='様式３（療養者名簿）（⑤の場合）'!$BD38,IF(WM$19&lt;='様式３（療養者名簿）（⑤の場合）'!$BE38,1,0),0),0)</f>
        <v>0</v>
      </c>
      <c r="WN33" s="384">
        <f>IF(WN$19-'様式３（療養者名簿）（⑤の場合）'!$BD38+1&lt;=15,IF(WN$19&gt;='様式３（療養者名簿）（⑤の場合）'!$BD38,IF(WN$19&lt;='様式３（療養者名簿）（⑤の場合）'!$BE38,1,0),0),0)</f>
        <v>0</v>
      </c>
      <c r="WO33" s="384">
        <f>IF(WO$19-'様式３（療養者名簿）（⑤の場合）'!$BD38+1&lt;=15,IF(WO$19&gt;='様式３（療養者名簿）（⑤の場合）'!$BD38,IF(WO$19&lt;='様式３（療養者名簿）（⑤の場合）'!$BE38,1,0),0),0)</f>
        <v>0</v>
      </c>
      <c r="WP33" s="384">
        <f>IF(WP$19-'様式３（療養者名簿）（⑤の場合）'!$BD38+1&lt;=15,IF(WP$19&gt;='様式３（療養者名簿）（⑤の場合）'!$BD38,IF(WP$19&lt;='様式３（療養者名簿）（⑤の場合）'!$BE38,1,0),0),0)</f>
        <v>0</v>
      </c>
      <c r="WQ33" s="384">
        <f>IF(WQ$19-'様式３（療養者名簿）（⑤の場合）'!$BD38+1&lt;=15,IF(WQ$19&gt;='様式３（療養者名簿）（⑤の場合）'!$BD38,IF(WQ$19&lt;='様式３（療養者名簿）（⑤の場合）'!$BE38,1,0),0),0)</f>
        <v>0</v>
      </c>
      <c r="WR33" s="384">
        <f>IF(WR$19-'様式３（療養者名簿）（⑤の場合）'!$BD38+1&lt;=15,IF(WR$19&gt;='様式３（療養者名簿）（⑤の場合）'!$BD38,IF(WR$19&lt;='様式３（療養者名簿）（⑤の場合）'!$BE38,1,0),0),0)</f>
        <v>0</v>
      </c>
      <c r="WS33" s="384">
        <f>IF(WS$19-'様式３（療養者名簿）（⑤の場合）'!$BD38+1&lt;=15,IF(WS$19&gt;='様式３（療養者名簿）（⑤の場合）'!$BD38,IF(WS$19&lt;='様式３（療養者名簿）（⑤の場合）'!$BE38,1,0),0),0)</f>
        <v>0</v>
      </c>
      <c r="WT33" s="384">
        <f>IF(WT$19-'様式３（療養者名簿）（⑤の場合）'!$BD38+1&lt;=15,IF(WT$19&gt;='様式３（療養者名簿）（⑤の場合）'!$BD38,IF(WT$19&lt;='様式３（療養者名簿）（⑤の場合）'!$BE38,1,0),0),0)</f>
        <v>0</v>
      </c>
      <c r="WU33" s="384">
        <f>IF(WU$19-'様式３（療養者名簿）（⑤の場合）'!$BD38+1&lt;=15,IF(WU$19&gt;='様式３（療養者名簿）（⑤の場合）'!$BD38,IF(WU$19&lt;='様式３（療養者名簿）（⑤の場合）'!$BE38,1,0),0),0)</f>
        <v>0</v>
      </c>
      <c r="WV33" s="384">
        <f>IF(WV$19-'様式３（療養者名簿）（⑤の場合）'!$BD38+1&lt;=15,IF(WV$19&gt;='様式３（療養者名簿）（⑤の場合）'!$BD38,IF(WV$19&lt;='様式３（療養者名簿）（⑤の場合）'!$BE38,1,0),0),0)</f>
        <v>0</v>
      </c>
      <c r="WW33" s="384">
        <f>IF(WW$19-'様式３（療養者名簿）（⑤の場合）'!$BD38+1&lt;=15,IF(WW$19&gt;='様式３（療養者名簿）（⑤の場合）'!$BD38,IF(WW$19&lt;='様式３（療養者名簿）（⑤の場合）'!$BE38,1,0),0),0)</f>
        <v>0</v>
      </c>
      <c r="WX33" s="384">
        <f>IF(WX$19-'様式３（療養者名簿）（⑤の場合）'!$BD38+1&lt;=15,IF(WX$19&gt;='様式３（療養者名簿）（⑤の場合）'!$BD38,IF(WX$19&lt;='様式３（療養者名簿）（⑤の場合）'!$BE38,1,0),0),0)</f>
        <v>0</v>
      </c>
      <c r="WY33" s="384">
        <f>IF(WY$19-'様式３（療養者名簿）（⑤の場合）'!$BD38+1&lt;=15,IF(WY$19&gt;='様式３（療養者名簿）（⑤の場合）'!$BD38,IF(WY$19&lt;='様式３（療養者名簿）（⑤の場合）'!$BE38,1,0),0),0)</f>
        <v>0</v>
      </c>
      <c r="WZ33" s="384">
        <f>IF(WZ$19-'様式３（療養者名簿）（⑤の場合）'!$BD38+1&lt;=15,IF(WZ$19&gt;='様式３（療養者名簿）（⑤の場合）'!$BD38,IF(WZ$19&lt;='様式３（療養者名簿）（⑤の場合）'!$BE38,1,0),0),0)</f>
        <v>0</v>
      </c>
      <c r="XA33" s="384">
        <f>IF(XA$19-'様式３（療養者名簿）（⑤の場合）'!$BD38+1&lt;=15,IF(XA$19&gt;='様式３（療養者名簿）（⑤の場合）'!$BD38,IF(XA$19&lt;='様式３（療養者名簿）（⑤の場合）'!$BE38,1,0),0),0)</f>
        <v>0</v>
      </c>
      <c r="XB33" s="384">
        <f>IF(XB$19-'様式３（療養者名簿）（⑤の場合）'!$BD38+1&lt;=15,IF(XB$19&gt;='様式３（療養者名簿）（⑤の場合）'!$BD38,IF(XB$19&lt;='様式３（療養者名簿）（⑤の場合）'!$BE38,1,0),0),0)</f>
        <v>0</v>
      </c>
      <c r="XC33" s="384">
        <f>IF(XC$19-'様式３（療養者名簿）（⑤の場合）'!$BD38+1&lt;=15,IF(XC$19&gt;='様式３（療養者名簿）（⑤の場合）'!$BD38,IF(XC$19&lt;='様式３（療養者名簿）（⑤の場合）'!$BE38,1,0),0),0)</f>
        <v>0</v>
      </c>
      <c r="XD33" s="384">
        <f>IF(XD$19-'様式３（療養者名簿）（⑤の場合）'!$BD38+1&lt;=15,IF(XD$19&gt;='様式３（療養者名簿）（⑤の場合）'!$BD38,IF(XD$19&lt;='様式３（療養者名簿）（⑤の場合）'!$BE38,1,0),0),0)</f>
        <v>0</v>
      </c>
      <c r="XE33" s="384">
        <f>IF(XE$19-'様式３（療養者名簿）（⑤の場合）'!$BD38+1&lt;=15,IF(XE$19&gt;='様式３（療養者名簿）（⑤の場合）'!$BD38,IF(XE$19&lt;='様式３（療養者名簿）（⑤の場合）'!$BE38,1,0),0),0)</f>
        <v>0</v>
      </c>
      <c r="XF33" s="384">
        <f>IF(XF$19-'様式３（療養者名簿）（⑤の場合）'!$BD38+1&lt;=15,IF(XF$19&gt;='様式３（療養者名簿）（⑤の場合）'!$BD38,IF(XF$19&lt;='様式３（療養者名簿）（⑤の場合）'!$BE38,1,0),0),0)</f>
        <v>0</v>
      </c>
      <c r="XG33" s="384">
        <f>IF(XG$19-'様式３（療養者名簿）（⑤の場合）'!$BD38+1&lt;=15,IF(XG$19&gt;='様式３（療養者名簿）（⑤の場合）'!$BD38,IF(XG$19&lt;='様式３（療養者名簿）（⑤の場合）'!$BE38,1,0),0),0)</f>
        <v>0</v>
      </c>
      <c r="XH33" s="384">
        <f>IF(XH$19-'様式３（療養者名簿）（⑤の場合）'!$BD38+1&lt;=15,IF(XH$19&gt;='様式３（療養者名簿）（⑤の場合）'!$BD38,IF(XH$19&lt;='様式３（療養者名簿）（⑤の場合）'!$BE38,1,0),0),0)</f>
        <v>0</v>
      </c>
      <c r="XI33" s="384">
        <f>IF(XI$19-'様式３（療養者名簿）（⑤の場合）'!$BD38+1&lt;=15,IF(XI$19&gt;='様式３（療養者名簿）（⑤の場合）'!$BD38,IF(XI$19&lt;='様式３（療養者名簿）（⑤の場合）'!$BE38,1,0),0),0)</f>
        <v>0</v>
      </c>
      <c r="XJ33" s="384">
        <f>IF(XJ$19-'様式３（療養者名簿）（⑤の場合）'!$BD38+1&lt;=15,IF(XJ$19&gt;='様式３（療養者名簿）（⑤の場合）'!$BD38,IF(XJ$19&lt;='様式３（療養者名簿）（⑤の場合）'!$BE38,1,0),0),0)</f>
        <v>0</v>
      </c>
      <c r="XK33" s="384">
        <f>IF(XK$19-'様式３（療養者名簿）（⑤の場合）'!$BD38+1&lt;=15,IF(XK$19&gt;='様式３（療養者名簿）（⑤の場合）'!$BD38,IF(XK$19&lt;='様式３（療養者名簿）（⑤の場合）'!$BE38,1,0),0),0)</f>
        <v>0</v>
      </c>
      <c r="XL33" s="384">
        <f>IF(XL$19-'様式３（療養者名簿）（⑤の場合）'!$BD38+1&lt;=15,IF(XL$19&gt;='様式３（療養者名簿）（⑤の場合）'!$BD38,IF(XL$19&lt;='様式３（療養者名簿）（⑤の場合）'!$BE38,1,0),0),0)</f>
        <v>0</v>
      </c>
      <c r="XM33" s="384">
        <f>IF(XM$19-'様式３（療養者名簿）（⑤の場合）'!$BD38+1&lt;=15,IF(XM$19&gt;='様式３（療養者名簿）（⑤の場合）'!$BD38,IF(XM$19&lt;='様式３（療養者名簿）（⑤の場合）'!$BE38,1,0),0),0)</f>
        <v>0</v>
      </c>
      <c r="XN33" s="384">
        <f>IF(XN$19-'様式３（療養者名簿）（⑤の場合）'!$BD38+1&lt;=15,IF(XN$19&gt;='様式３（療養者名簿）（⑤の場合）'!$BD38,IF(XN$19&lt;='様式３（療養者名簿）（⑤の場合）'!$BE38,1,0),0),0)</f>
        <v>0</v>
      </c>
      <c r="XO33" s="384">
        <f>IF(XO$19-'様式３（療養者名簿）（⑤の場合）'!$BD38+1&lt;=15,IF(XO$19&gt;='様式３（療養者名簿）（⑤の場合）'!$BD38,IF(XO$19&lt;='様式３（療養者名簿）（⑤の場合）'!$BE38,1,0),0),0)</f>
        <v>0</v>
      </c>
      <c r="XP33" s="384">
        <f>IF(XP$19-'様式３（療養者名簿）（⑤の場合）'!$BD38+1&lt;=15,IF(XP$19&gt;='様式３（療養者名簿）（⑤の場合）'!$BD38,IF(XP$19&lt;='様式３（療養者名簿）（⑤の場合）'!$BE38,1,0),0),0)</f>
        <v>0</v>
      </c>
      <c r="XQ33" s="384">
        <f>IF(XQ$19-'様式３（療養者名簿）（⑤の場合）'!$BD38+1&lt;=15,IF(XQ$19&gt;='様式３（療養者名簿）（⑤の場合）'!$BD38,IF(XQ$19&lt;='様式３（療養者名簿）（⑤の場合）'!$BE38,1,0),0),0)</f>
        <v>0</v>
      </c>
      <c r="XR33" s="384">
        <f>IF(XR$19-'様式３（療養者名簿）（⑤の場合）'!$BD38+1&lt;=15,IF(XR$19&gt;='様式３（療養者名簿）（⑤の場合）'!$BD38,IF(XR$19&lt;='様式３（療養者名簿）（⑤の場合）'!$BE38,1,0),0),0)</f>
        <v>0</v>
      </c>
      <c r="XS33" s="384">
        <f>IF(XS$19-'様式３（療養者名簿）（⑤の場合）'!$BD38+1&lt;=15,IF(XS$19&gt;='様式３（療養者名簿）（⑤の場合）'!$BD38,IF(XS$19&lt;='様式３（療養者名簿）（⑤の場合）'!$BE38,1,0),0),0)</f>
        <v>0</v>
      </c>
      <c r="XT33" s="384">
        <f>IF(XT$19-'様式３（療養者名簿）（⑤の場合）'!$BD38+1&lt;=15,IF(XT$19&gt;='様式３（療養者名簿）（⑤の場合）'!$BD38,IF(XT$19&lt;='様式３（療養者名簿）（⑤の場合）'!$BE38,1,0),0),0)</f>
        <v>0</v>
      </c>
      <c r="XU33" s="384">
        <f>IF(XU$19-'様式３（療養者名簿）（⑤の場合）'!$BD38+1&lt;=15,IF(XU$19&gt;='様式３（療養者名簿）（⑤の場合）'!$BD38,IF(XU$19&lt;='様式３（療養者名簿）（⑤の場合）'!$BE38,1,0),0),0)</f>
        <v>0</v>
      </c>
      <c r="XV33" s="384">
        <f>IF(XV$19-'様式３（療養者名簿）（⑤の場合）'!$BD38+1&lt;=15,IF(XV$19&gt;='様式３（療養者名簿）（⑤の場合）'!$BD38,IF(XV$19&lt;='様式３（療養者名簿）（⑤の場合）'!$BE38,1,0),0),0)</f>
        <v>0</v>
      </c>
      <c r="XW33" s="384">
        <f>IF(XW$19-'様式３（療養者名簿）（⑤の場合）'!$BD38+1&lt;=15,IF(XW$19&gt;='様式３（療養者名簿）（⑤の場合）'!$BD38,IF(XW$19&lt;='様式３（療養者名簿）（⑤の場合）'!$BE38,1,0),0),0)</f>
        <v>0</v>
      </c>
      <c r="XX33" s="384">
        <f>IF(XX$19-'様式３（療養者名簿）（⑤の場合）'!$BD38+1&lt;=15,IF(XX$19&gt;='様式３（療養者名簿）（⑤の場合）'!$BD38,IF(XX$19&lt;='様式３（療養者名簿）（⑤の場合）'!$BE38,1,0),0),0)</f>
        <v>0</v>
      </c>
      <c r="XY33" s="384">
        <f>IF(XY$19-'様式３（療養者名簿）（⑤の場合）'!$BD38+1&lt;=15,IF(XY$19&gt;='様式３（療養者名簿）（⑤の場合）'!$BD38,IF(XY$19&lt;='様式３（療養者名簿）（⑤の場合）'!$BE38,1,0),0),0)</f>
        <v>0</v>
      </c>
      <c r="XZ33" s="384">
        <f>IF(XZ$19-'様式３（療養者名簿）（⑤の場合）'!$BD38+1&lt;=15,IF(XZ$19&gt;='様式３（療養者名簿）（⑤の場合）'!$BD38,IF(XZ$19&lt;='様式３（療養者名簿）（⑤の場合）'!$BE38,1,0),0),0)</f>
        <v>0</v>
      </c>
      <c r="YA33" s="384">
        <f>IF(YA$19-'様式３（療養者名簿）（⑤の場合）'!$BD38+1&lt;=15,IF(YA$19&gt;='様式３（療養者名簿）（⑤の場合）'!$BD38,IF(YA$19&lt;='様式３（療養者名簿）（⑤の場合）'!$BE38,1,0),0),0)</f>
        <v>0</v>
      </c>
      <c r="YB33" s="384">
        <f>IF(YB$19-'様式３（療養者名簿）（⑤の場合）'!$BD38+1&lt;=15,IF(YB$19&gt;='様式３（療養者名簿）（⑤の場合）'!$BD38,IF(YB$19&lt;='様式３（療養者名簿）（⑤の場合）'!$BE38,1,0),0),0)</f>
        <v>0</v>
      </c>
      <c r="YC33" s="384">
        <f>IF(YC$19-'様式３（療養者名簿）（⑤の場合）'!$BD38+1&lt;=15,IF(YC$19&gt;='様式３（療養者名簿）（⑤の場合）'!$BD38,IF(YC$19&lt;='様式３（療養者名簿）（⑤の場合）'!$BE38,1,0),0),0)</f>
        <v>0</v>
      </c>
      <c r="YD33" s="384">
        <f>IF(YD$19-'様式３（療養者名簿）（⑤の場合）'!$BD38+1&lt;=15,IF(YD$19&gt;='様式３（療養者名簿）（⑤の場合）'!$BD38,IF(YD$19&lt;='様式３（療養者名簿）（⑤の場合）'!$BE38,1,0),0),0)</f>
        <v>0</v>
      </c>
      <c r="YE33" s="384">
        <f>IF(YE$19-'様式３（療養者名簿）（⑤の場合）'!$BD38+1&lt;=15,IF(YE$19&gt;='様式３（療養者名簿）（⑤の場合）'!$BD38,IF(YE$19&lt;='様式３（療養者名簿）（⑤の場合）'!$BE38,1,0),0),0)</f>
        <v>0</v>
      </c>
      <c r="YF33" s="384">
        <f>IF(YF$19-'様式３（療養者名簿）（⑤の場合）'!$BD38+1&lt;=15,IF(YF$19&gt;='様式３（療養者名簿）（⑤の場合）'!$BD38,IF(YF$19&lt;='様式３（療養者名簿）（⑤の場合）'!$BE38,1,0),0),0)</f>
        <v>0</v>
      </c>
      <c r="YG33" s="384">
        <f>IF(YG$19-'様式３（療養者名簿）（⑤の場合）'!$BD38+1&lt;=15,IF(YG$19&gt;='様式３（療養者名簿）（⑤の場合）'!$BD38,IF(YG$19&lt;='様式３（療養者名簿）（⑤の場合）'!$BE38,1,0),0),0)</f>
        <v>0</v>
      </c>
      <c r="YH33" s="384">
        <f>IF(YH$19-'様式３（療養者名簿）（⑤の場合）'!$BD38+1&lt;=15,IF(YH$19&gt;='様式３（療養者名簿）（⑤の場合）'!$BD38,IF(YH$19&lt;='様式３（療養者名簿）（⑤の場合）'!$BE38,1,0),0),0)</f>
        <v>0</v>
      </c>
      <c r="YI33" s="384">
        <f>IF(YI$19-'様式３（療養者名簿）（⑤の場合）'!$BD38+1&lt;=15,IF(YI$19&gt;='様式３（療養者名簿）（⑤の場合）'!$BD38,IF(YI$19&lt;='様式３（療養者名簿）（⑤の場合）'!$BE38,1,0),0),0)</f>
        <v>0</v>
      </c>
      <c r="YJ33" s="384">
        <f>IF(YJ$19-'様式３（療養者名簿）（⑤の場合）'!$BD38+1&lt;=15,IF(YJ$19&gt;='様式３（療養者名簿）（⑤の場合）'!$BD38,IF(YJ$19&lt;='様式３（療養者名簿）（⑤の場合）'!$BE38,1,0),0),0)</f>
        <v>0</v>
      </c>
      <c r="YK33" s="384">
        <f>IF(YK$19-'様式３（療養者名簿）（⑤の場合）'!$BD38+1&lt;=15,IF(YK$19&gt;='様式３（療養者名簿）（⑤の場合）'!$BD38,IF(YK$19&lt;='様式３（療養者名簿）（⑤の場合）'!$BE38,1,0),0),0)</f>
        <v>0</v>
      </c>
      <c r="YL33" s="384">
        <f>IF(YL$19-'様式３（療養者名簿）（⑤の場合）'!$BD38+1&lt;=15,IF(YL$19&gt;='様式３（療養者名簿）（⑤の場合）'!$BD38,IF(YL$19&lt;='様式３（療養者名簿）（⑤の場合）'!$BE38,1,0),0),0)</f>
        <v>0</v>
      </c>
      <c r="YM33" s="384">
        <f>IF(YM$19-'様式３（療養者名簿）（⑤の場合）'!$BD38+1&lt;=15,IF(YM$19&gt;='様式３（療養者名簿）（⑤の場合）'!$BD38,IF(YM$19&lt;='様式３（療養者名簿）（⑤の場合）'!$BE38,1,0),0),0)</f>
        <v>0</v>
      </c>
      <c r="YN33" s="384">
        <f>IF(YN$19-'様式３（療養者名簿）（⑤の場合）'!$BD38+1&lt;=15,IF(YN$19&gt;='様式３（療養者名簿）（⑤の場合）'!$BD38,IF(YN$19&lt;='様式３（療養者名簿）（⑤の場合）'!$BE38,1,0),0),0)</f>
        <v>0</v>
      </c>
      <c r="YO33" s="384">
        <f>IF(YO$19-'様式３（療養者名簿）（⑤の場合）'!$BD38+1&lt;=15,IF(YO$19&gt;='様式３（療養者名簿）（⑤の場合）'!$BD38,IF(YO$19&lt;='様式３（療養者名簿）（⑤の場合）'!$BE38,1,0),0),0)</f>
        <v>0</v>
      </c>
      <c r="YP33" s="384">
        <f>IF(YP$19-'様式３（療養者名簿）（⑤の場合）'!$BD38+1&lt;=15,IF(YP$19&gt;='様式３（療養者名簿）（⑤の場合）'!$BD38,IF(YP$19&lt;='様式３（療養者名簿）（⑤の場合）'!$BE38,1,0),0),0)</f>
        <v>0</v>
      </c>
      <c r="YQ33" s="384">
        <f>IF(YQ$19-'様式３（療養者名簿）（⑤の場合）'!$BD38+1&lt;=15,IF(YQ$19&gt;='様式３（療養者名簿）（⑤の場合）'!$BD38,IF(YQ$19&lt;='様式３（療養者名簿）（⑤の場合）'!$BE38,1,0),0),0)</f>
        <v>0</v>
      </c>
      <c r="YR33" s="384">
        <f>IF(YR$19-'様式３（療養者名簿）（⑤の場合）'!$BD38+1&lt;=15,IF(YR$19&gt;='様式３（療養者名簿）（⑤の場合）'!$BD38,IF(YR$19&lt;='様式３（療養者名簿）（⑤の場合）'!$BE38,1,0),0),0)</f>
        <v>0</v>
      </c>
      <c r="YS33" s="384">
        <f>IF(YS$19-'様式３（療養者名簿）（⑤の場合）'!$BD38+1&lt;=15,IF(YS$19&gt;='様式３（療養者名簿）（⑤の場合）'!$BD38,IF(YS$19&lt;='様式３（療養者名簿）（⑤の場合）'!$BE38,1,0),0),0)</f>
        <v>0</v>
      </c>
      <c r="YT33" s="384">
        <f>IF(YT$19-'様式３（療養者名簿）（⑤の場合）'!$BD38+1&lt;=15,IF(YT$19&gt;='様式３（療養者名簿）（⑤の場合）'!$BD38,IF(YT$19&lt;='様式３（療養者名簿）（⑤の場合）'!$BE38,1,0),0),0)</f>
        <v>0</v>
      </c>
      <c r="YU33" s="384">
        <f>IF(YU$19-'様式３（療養者名簿）（⑤の場合）'!$BD38+1&lt;=15,IF(YU$19&gt;='様式３（療養者名簿）（⑤の場合）'!$BD38,IF(YU$19&lt;='様式３（療養者名簿）（⑤の場合）'!$BE38,1,0),0),0)</f>
        <v>0</v>
      </c>
      <c r="YV33" s="384">
        <f>IF(YV$19-'様式３（療養者名簿）（⑤の場合）'!$BD38+1&lt;=15,IF(YV$19&gt;='様式３（療養者名簿）（⑤の場合）'!$BD38,IF(YV$19&lt;='様式３（療養者名簿）（⑤の場合）'!$BE38,1,0),0),0)</f>
        <v>0</v>
      </c>
      <c r="YW33" s="384">
        <f>IF(YW$19-'様式３（療養者名簿）（⑤の場合）'!$BD38+1&lt;=15,IF(YW$19&gt;='様式３（療養者名簿）（⑤の場合）'!$BD38,IF(YW$19&lt;='様式３（療養者名簿）（⑤の場合）'!$BE38,1,0),0),0)</f>
        <v>0</v>
      </c>
      <c r="YX33" s="384">
        <f>IF(YX$19-'様式３（療養者名簿）（⑤の場合）'!$BD38+1&lt;=15,IF(YX$19&gt;='様式３（療養者名簿）（⑤の場合）'!$BD38,IF(YX$19&lt;='様式３（療養者名簿）（⑤の場合）'!$BE38,1,0),0),0)</f>
        <v>0</v>
      </c>
      <c r="YY33" s="384">
        <f>IF(YY$19-'様式３（療養者名簿）（⑤の場合）'!$BD38+1&lt;=15,IF(YY$19&gt;='様式３（療養者名簿）（⑤の場合）'!$BD38,IF(YY$19&lt;='様式３（療養者名簿）（⑤の場合）'!$BE38,1,0),0),0)</f>
        <v>0</v>
      </c>
      <c r="YZ33" s="384">
        <f>IF(YZ$19-'様式３（療養者名簿）（⑤の場合）'!$BD38+1&lt;=15,IF(YZ$19&gt;='様式３（療養者名簿）（⑤の場合）'!$BD38,IF(YZ$19&lt;='様式３（療養者名簿）（⑤の場合）'!$BE38,1,0),0),0)</f>
        <v>0</v>
      </c>
      <c r="ZA33" s="384">
        <f>IF(ZA$19-'様式３（療養者名簿）（⑤の場合）'!$BD38+1&lt;=15,IF(ZA$19&gt;='様式３（療養者名簿）（⑤の場合）'!$BD38,IF(ZA$19&lt;='様式３（療養者名簿）（⑤の場合）'!$BE38,1,0),0),0)</f>
        <v>0</v>
      </c>
      <c r="ZB33" s="384">
        <f>IF(ZB$19-'様式３（療養者名簿）（⑤の場合）'!$BD38+1&lt;=15,IF(ZB$19&gt;='様式３（療養者名簿）（⑤の場合）'!$BD38,IF(ZB$19&lt;='様式３（療養者名簿）（⑤の場合）'!$BE38,1,0),0),0)</f>
        <v>0</v>
      </c>
      <c r="ZC33" s="384">
        <f>IF(ZC$19-'様式３（療養者名簿）（⑤の場合）'!$BD38+1&lt;=15,IF(ZC$19&gt;='様式３（療養者名簿）（⑤の場合）'!$BD38,IF(ZC$19&lt;='様式３（療養者名簿）（⑤の場合）'!$BE38,1,0),0),0)</f>
        <v>0</v>
      </c>
      <c r="ZD33" s="384">
        <f>IF(ZD$19-'様式３（療養者名簿）（⑤の場合）'!$BD38+1&lt;=15,IF(ZD$19&gt;='様式３（療養者名簿）（⑤の場合）'!$BD38,IF(ZD$19&lt;='様式３（療養者名簿）（⑤の場合）'!$BE38,1,0),0),0)</f>
        <v>0</v>
      </c>
      <c r="ZE33" s="384">
        <f>IF(ZE$19-'様式３（療養者名簿）（⑤の場合）'!$BD38+1&lt;=15,IF(ZE$19&gt;='様式３（療養者名簿）（⑤の場合）'!$BD38,IF(ZE$19&lt;='様式３（療養者名簿）（⑤の場合）'!$BE38,1,0),0),0)</f>
        <v>0</v>
      </c>
      <c r="ZF33" s="384">
        <f>IF(ZF$19-'様式３（療養者名簿）（⑤の場合）'!$BD38+1&lt;=15,IF(ZF$19&gt;='様式３（療養者名簿）（⑤の場合）'!$BD38,IF(ZF$19&lt;='様式３（療養者名簿）（⑤の場合）'!$BE38,1,0),0),0)</f>
        <v>0</v>
      </c>
      <c r="ZG33" s="384">
        <f>IF(ZG$19-'様式３（療養者名簿）（⑤の場合）'!$BD38+1&lt;=15,IF(ZG$19&gt;='様式３（療養者名簿）（⑤の場合）'!$BD38,IF(ZG$19&lt;='様式３（療養者名簿）（⑤の場合）'!$BE38,1,0),0),0)</f>
        <v>0</v>
      </c>
      <c r="ZH33" s="384">
        <f>IF(ZH$19-'様式３（療養者名簿）（⑤の場合）'!$BD38+1&lt;=15,IF(ZH$19&gt;='様式３（療養者名簿）（⑤の場合）'!$BD38,IF(ZH$19&lt;='様式３（療養者名簿）（⑤の場合）'!$BE38,1,0),0),0)</f>
        <v>0</v>
      </c>
      <c r="ZI33" s="384">
        <f>IF(ZI$19-'様式３（療養者名簿）（⑤の場合）'!$BD38+1&lt;=15,IF(ZI$19&gt;='様式３（療養者名簿）（⑤の場合）'!$BD38,IF(ZI$19&lt;='様式３（療養者名簿）（⑤の場合）'!$BE38,1,0),0),0)</f>
        <v>0</v>
      </c>
      <c r="ZJ33" s="384">
        <f>IF(ZJ$19-'様式３（療養者名簿）（⑤の場合）'!$BD38+1&lt;=15,IF(ZJ$19&gt;='様式３（療養者名簿）（⑤の場合）'!$BD38,IF(ZJ$19&lt;='様式３（療養者名簿）（⑤の場合）'!$BE38,1,0),0),0)</f>
        <v>0</v>
      </c>
      <c r="ZK33" s="384">
        <f>IF(ZK$19-'様式３（療養者名簿）（⑤の場合）'!$BD38+1&lt;=15,IF(ZK$19&gt;='様式３（療養者名簿）（⑤の場合）'!$BD38,IF(ZK$19&lt;='様式３（療養者名簿）（⑤の場合）'!$BE38,1,0),0),0)</f>
        <v>0</v>
      </c>
      <c r="ZL33" s="384">
        <f>IF(ZL$19-'様式３（療養者名簿）（⑤の場合）'!$BD38+1&lt;=15,IF(ZL$19&gt;='様式３（療養者名簿）（⑤の場合）'!$BD38,IF(ZL$19&lt;='様式３（療養者名簿）（⑤の場合）'!$BE38,1,0),0),0)</f>
        <v>0</v>
      </c>
      <c r="ZM33" s="384">
        <f>IF(ZM$19-'様式３（療養者名簿）（⑤の場合）'!$BD38+1&lt;=15,IF(ZM$19&gt;='様式３（療養者名簿）（⑤の場合）'!$BD38,IF(ZM$19&lt;='様式３（療養者名簿）（⑤の場合）'!$BE38,1,0),0),0)</f>
        <v>0</v>
      </c>
      <c r="ZN33" s="384">
        <f>IF(ZN$19-'様式３（療養者名簿）（⑤の場合）'!$BD38+1&lt;=15,IF(ZN$19&gt;='様式３（療養者名簿）（⑤の場合）'!$BD38,IF(ZN$19&lt;='様式３（療養者名簿）（⑤の場合）'!$BE38,1,0),0),0)</f>
        <v>0</v>
      </c>
      <c r="ZO33" s="384">
        <f>IF(ZO$19-'様式３（療養者名簿）（⑤の場合）'!$BD38+1&lt;=15,IF(ZO$19&gt;='様式３（療養者名簿）（⑤の場合）'!$BD38,IF(ZO$19&lt;='様式３（療養者名簿）（⑤の場合）'!$BE38,1,0),0),0)</f>
        <v>0</v>
      </c>
      <c r="ZP33" s="384">
        <f>IF(ZP$19-'様式３（療養者名簿）（⑤の場合）'!$BD38+1&lt;=15,IF(ZP$19&gt;='様式３（療養者名簿）（⑤の場合）'!$BD38,IF(ZP$19&lt;='様式３（療養者名簿）（⑤の場合）'!$BE38,1,0),0),0)</f>
        <v>0</v>
      </c>
      <c r="ZQ33" s="384">
        <f>IF(ZQ$19-'様式３（療養者名簿）（⑤の場合）'!$BD38+1&lt;=15,IF(ZQ$19&gt;='様式３（療養者名簿）（⑤の場合）'!$BD38,IF(ZQ$19&lt;='様式３（療養者名簿）（⑤の場合）'!$BE38,1,0),0),0)</f>
        <v>0</v>
      </c>
      <c r="ZR33" s="384">
        <f>IF(ZR$19-'様式３（療養者名簿）（⑤の場合）'!$BD38+1&lt;=15,IF(ZR$19&gt;='様式３（療養者名簿）（⑤の場合）'!$BD38,IF(ZR$19&lt;='様式３（療養者名簿）（⑤の場合）'!$BE38,1,0),0),0)</f>
        <v>0</v>
      </c>
      <c r="ZS33" s="384">
        <f>IF(ZS$19-'様式３（療養者名簿）（⑤の場合）'!$BD38+1&lt;=15,IF(ZS$19&gt;='様式３（療養者名簿）（⑤の場合）'!$BD38,IF(ZS$19&lt;='様式３（療養者名簿）（⑤の場合）'!$BE38,1,0),0),0)</f>
        <v>0</v>
      </c>
      <c r="ZT33" s="384">
        <f>IF(ZT$19-'様式３（療養者名簿）（⑤の場合）'!$BD38+1&lt;=15,IF(ZT$19&gt;='様式３（療養者名簿）（⑤の場合）'!$BD38,IF(ZT$19&lt;='様式３（療養者名簿）（⑤の場合）'!$BE38,1,0),0),0)</f>
        <v>0</v>
      </c>
      <c r="ZU33" s="384">
        <f>IF(ZU$19-'様式３（療養者名簿）（⑤の場合）'!$BD38+1&lt;=15,IF(ZU$19&gt;='様式３（療養者名簿）（⑤の場合）'!$BD38,IF(ZU$19&lt;='様式３（療養者名簿）（⑤の場合）'!$BE38,1,0),0),0)</f>
        <v>0</v>
      </c>
      <c r="ZV33" s="384">
        <f>IF(ZV$19-'様式３（療養者名簿）（⑤の場合）'!$BD38+1&lt;=15,IF(ZV$19&gt;='様式３（療養者名簿）（⑤の場合）'!$BD38,IF(ZV$19&lt;='様式３（療養者名簿）（⑤の場合）'!$BE38,1,0),0),0)</f>
        <v>0</v>
      </c>
      <c r="ZW33" s="384">
        <f>IF(ZW$19-'様式３（療養者名簿）（⑤の場合）'!$BD38+1&lt;=15,IF(ZW$19&gt;='様式３（療養者名簿）（⑤の場合）'!$BD38,IF(ZW$19&lt;='様式３（療養者名簿）（⑤の場合）'!$BE38,1,0),0),0)</f>
        <v>0</v>
      </c>
      <c r="ZX33" s="384">
        <f>IF(ZX$19-'様式３（療養者名簿）（⑤の場合）'!$BD38+1&lt;=15,IF(ZX$19&gt;='様式３（療養者名簿）（⑤の場合）'!$BD38,IF(ZX$19&lt;='様式３（療養者名簿）（⑤の場合）'!$BE38,1,0),0),0)</f>
        <v>0</v>
      </c>
      <c r="ZY33" s="384">
        <f>IF(ZY$19-'様式３（療養者名簿）（⑤の場合）'!$BD38+1&lt;=15,IF(ZY$19&gt;='様式３（療養者名簿）（⑤の場合）'!$BD38,IF(ZY$19&lt;='様式３（療養者名簿）（⑤の場合）'!$BE38,1,0),0),0)</f>
        <v>0</v>
      </c>
      <c r="ZZ33" s="384">
        <f>IF(ZZ$19-'様式３（療養者名簿）（⑤の場合）'!$BD38+1&lt;=15,IF(ZZ$19&gt;='様式３（療養者名簿）（⑤の場合）'!$BD38,IF(ZZ$19&lt;='様式３（療養者名簿）（⑤の場合）'!$BE38,1,0),0),0)</f>
        <v>0</v>
      </c>
      <c r="AAA33" s="384">
        <f>IF(AAA$19-'様式３（療養者名簿）（⑤の場合）'!$BD38+1&lt;=15,IF(AAA$19&gt;='様式３（療養者名簿）（⑤の場合）'!$BD38,IF(AAA$19&lt;='様式３（療養者名簿）（⑤の場合）'!$BE38,1,0),0),0)</f>
        <v>0</v>
      </c>
      <c r="AAB33" s="384">
        <f>IF(AAB$19-'様式３（療養者名簿）（⑤の場合）'!$BD38+1&lt;=15,IF(AAB$19&gt;='様式３（療養者名簿）（⑤の場合）'!$BD38,IF(AAB$19&lt;='様式３（療養者名簿）（⑤の場合）'!$BE38,1,0),0),0)</f>
        <v>0</v>
      </c>
      <c r="AAC33" s="384">
        <f>IF(AAC$19-'様式３（療養者名簿）（⑤の場合）'!$BD38+1&lt;=15,IF(AAC$19&gt;='様式３（療養者名簿）（⑤の場合）'!$BD38,IF(AAC$19&lt;='様式３（療養者名簿）（⑤の場合）'!$BE38,1,0),0),0)</f>
        <v>0</v>
      </c>
      <c r="AAD33" s="384">
        <f>IF(AAD$19-'様式３（療養者名簿）（⑤の場合）'!$BD38+1&lt;=15,IF(AAD$19&gt;='様式３（療養者名簿）（⑤の場合）'!$BD38,IF(AAD$19&lt;='様式３（療養者名簿）（⑤の場合）'!$BE38,1,0),0),0)</f>
        <v>0</v>
      </c>
      <c r="AAE33" s="384">
        <f>IF(AAE$19-'様式３（療養者名簿）（⑤の場合）'!$BD38+1&lt;=15,IF(AAE$19&gt;='様式３（療養者名簿）（⑤の場合）'!$BD38,IF(AAE$19&lt;='様式３（療養者名簿）（⑤の場合）'!$BE38,1,0),0),0)</f>
        <v>0</v>
      </c>
      <c r="AAF33" s="384">
        <f>IF(AAF$19-'様式３（療養者名簿）（⑤の場合）'!$BD38+1&lt;=15,IF(AAF$19&gt;='様式３（療養者名簿）（⑤の場合）'!$BD38,IF(AAF$19&lt;='様式３（療養者名簿）（⑤の場合）'!$BE38,1,0),0),0)</f>
        <v>0</v>
      </c>
      <c r="AAG33" s="384">
        <f>IF(AAG$19-'様式３（療養者名簿）（⑤の場合）'!$BD38+1&lt;=15,IF(AAG$19&gt;='様式３（療養者名簿）（⑤の場合）'!$BD38,IF(AAG$19&lt;='様式３（療養者名簿）（⑤の場合）'!$BE38,1,0),0),0)</f>
        <v>0</v>
      </c>
      <c r="AAH33" s="384">
        <f>IF(AAH$19-'様式３（療養者名簿）（⑤の場合）'!$BD38+1&lt;=15,IF(AAH$19&gt;='様式３（療養者名簿）（⑤の場合）'!$BD38,IF(AAH$19&lt;='様式３（療養者名簿）（⑤の場合）'!$BE38,1,0),0),0)</f>
        <v>0</v>
      </c>
      <c r="AAI33" s="384">
        <f>IF(AAI$19-'様式３（療養者名簿）（⑤の場合）'!$BD38+1&lt;=15,IF(AAI$19&gt;='様式３（療養者名簿）（⑤の場合）'!$BD38,IF(AAI$19&lt;='様式３（療養者名簿）（⑤の場合）'!$BE38,1,0),0),0)</f>
        <v>0</v>
      </c>
      <c r="AAJ33" s="384">
        <f>IF(AAJ$19-'様式３（療養者名簿）（⑤の場合）'!$BD38+1&lt;=15,IF(AAJ$19&gt;='様式３（療養者名簿）（⑤の場合）'!$BD38,IF(AAJ$19&lt;='様式３（療養者名簿）（⑤の場合）'!$BE38,1,0),0),0)</f>
        <v>0</v>
      </c>
      <c r="AAK33" s="384">
        <f>IF(AAK$19-'様式３（療養者名簿）（⑤の場合）'!$BD38+1&lt;=15,IF(AAK$19&gt;='様式３（療養者名簿）（⑤の場合）'!$BD38,IF(AAK$19&lt;='様式３（療養者名簿）（⑤の場合）'!$BE38,1,0),0),0)</f>
        <v>0</v>
      </c>
      <c r="AAL33" s="384">
        <f>IF(AAL$19-'様式３（療養者名簿）（⑤の場合）'!$BD38+1&lt;=15,IF(AAL$19&gt;='様式３（療養者名簿）（⑤の場合）'!$BD38,IF(AAL$19&lt;='様式３（療養者名簿）（⑤の場合）'!$BE38,1,0),0),0)</f>
        <v>0</v>
      </c>
      <c r="AAM33" s="384">
        <f>IF(AAM$19-'様式３（療養者名簿）（⑤の場合）'!$BD38+1&lt;=15,IF(AAM$19&gt;='様式３（療養者名簿）（⑤の場合）'!$BD38,IF(AAM$19&lt;='様式３（療養者名簿）（⑤の場合）'!$BE38,1,0),0),0)</f>
        <v>0</v>
      </c>
      <c r="AAN33" s="384">
        <f>IF(AAN$19-'様式３（療養者名簿）（⑤の場合）'!$BD38+1&lt;=15,IF(AAN$19&gt;='様式３（療養者名簿）（⑤の場合）'!$BD38,IF(AAN$19&lt;='様式３（療養者名簿）（⑤の場合）'!$BE38,1,0),0),0)</f>
        <v>0</v>
      </c>
      <c r="AAO33" s="384">
        <f>IF(AAO$19-'様式３（療養者名簿）（⑤の場合）'!$BD38+1&lt;=15,IF(AAO$19&gt;='様式３（療養者名簿）（⑤の場合）'!$BD38,IF(AAO$19&lt;='様式３（療養者名簿）（⑤の場合）'!$BE38,1,0),0),0)</f>
        <v>0</v>
      </c>
      <c r="AAP33" s="384">
        <f>IF(AAP$19-'様式３（療養者名簿）（⑤の場合）'!$BD38+1&lt;=15,IF(AAP$19&gt;='様式３（療養者名簿）（⑤の場合）'!$BD38,IF(AAP$19&lt;='様式３（療養者名簿）（⑤の場合）'!$BE38,1,0),0),0)</f>
        <v>0</v>
      </c>
      <c r="AAQ33" s="384">
        <f>IF(AAQ$19-'様式３（療養者名簿）（⑤の場合）'!$BD38+1&lt;=15,IF(AAQ$19&gt;='様式３（療養者名簿）（⑤の場合）'!$BD38,IF(AAQ$19&lt;='様式３（療養者名簿）（⑤の場合）'!$BE38,1,0),0),0)</f>
        <v>0</v>
      </c>
      <c r="AAR33" s="384">
        <f>IF(AAR$19-'様式３（療養者名簿）（⑤の場合）'!$BD38+1&lt;=15,IF(AAR$19&gt;='様式３（療養者名簿）（⑤の場合）'!$BD38,IF(AAR$19&lt;='様式３（療養者名簿）（⑤の場合）'!$BE38,1,0),0),0)</f>
        <v>0</v>
      </c>
      <c r="AAS33" s="384">
        <f>IF(AAS$19-'様式３（療養者名簿）（⑤の場合）'!$BD38+1&lt;=15,IF(AAS$19&gt;='様式３（療養者名簿）（⑤の場合）'!$BD38,IF(AAS$19&lt;='様式３（療養者名簿）（⑤の場合）'!$BE38,1,0),0),0)</f>
        <v>0</v>
      </c>
      <c r="AAT33" s="384">
        <f>IF(AAT$19-'様式３（療養者名簿）（⑤の場合）'!$BD38+1&lt;=15,IF(AAT$19&gt;='様式３（療養者名簿）（⑤の場合）'!$BD38,IF(AAT$19&lt;='様式３（療養者名簿）（⑤の場合）'!$BE38,1,0),0),0)</f>
        <v>0</v>
      </c>
      <c r="AAU33" s="384">
        <f>IF(AAU$19-'様式３（療養者名簿）（⑤の場合）'!$BD38+1&lt;=15,IF(AAU$19&gt;='様式３（療養者名簿）（⑤の場合）'!$BD38,IF(AAU$19&lt;='様式３（療養者名簿）（⑤の場合）'!$BE38,1,0),0),0)</f>
        <v>0</v>
      </c>
      <c r="AAV33" s="384">
        <f>IF(AAV$19-'様式３（療養者名簿）（⑤の場合）'!$BD38+1&lt;=15,IF(AAV$19&gt;='様式３（療養者名簿）（⑤の場合）'!$BD38,IF(AAV$19&lt;='様式３（療養者名簿）（⑤の場合）'!$BE38,1,0),0),0)</f>
        <v>0</v>
      </c>
      <c r="AAW33" s="384">
        <f>IF(AAW$19-'様式３（療養者名簿）（⑤の場合）'!$BD38+1&lt;=15,IF(AAW$19&gt;='様式３（療養者名簿）（⑤の場合）'!$BD38,IF(AAW$19&lt;='様式３（療養者名簿）（⑤の場合）'!$BE38,1,0),0),0)</f>
        <v>0</v>
      </c>
      <c r="AAX33" s="384">
        <f>IF(AAX$19-'様式３（療養者名簿）（⑤の場合）'!$BD38+1&lt;=15,IF(AAX$19&gt;='様式３（療養者名簿）（⑤の場合）'!$BD38,IF(AAX$19&lt;='様式３（療養者名簿）（⑤の場合）'!$BE38,1,0),0),0)</f>
        <v>0</v>
      </c>
      <c r="AAY33" s="384">
        <f>IF(AAY$19-'様式３（療養者名簿）（⑤の場合）'!$BD38+1&lt;=15,IF(AAY$19&gt;='様式３（療養者名簿）（⑤の場合）'!$BD38,IF(AAY$19&lt;='様式３（療養者名簿）（⑤の場合）'!$BE38,1,0),0),0)</f>
        <v>0</v>
      </c>
      <c r="AAZ33" s="384">
        <f>IF(AAZ$19-'様式３（療養者名簿）（⑤の場合）'!$BD38+1&lt;=15,IF(AAZ$19&gt;='様式３（療養者名簿）（⑤の場合）'!$BD38,IF(AAZ$19&lt;='様式３（療養者名簿）（⑤の場合）'!$BE38,1,0),0),0)</f>
        <v>0</v>
      </c>
      <c r="ABA33" s="384">
        <f>IF(ABA$19-'様式３（療養者名簿）（⑤の場合）'!$BD38+1&lt;=15,IF(ABA$19&gt;='様式３（療養者名簿）（⑤の場合）'!$BD38,IF(ABA$19&lt;='様式３（療養者名簿）（⑤の場合）'!$BE38,1,0),0),0)</f>
        <v>0</v>
      </c>
      <c r="ABB33" s="384">
        <f>IF(ABB$19-'様式３（療養者名簿）（⑤の場合）'!$BD38+1&lt;=15,IF(ABB$19&gt;='様式３（療養者名簿）（⑤の場合）'!$BD38,IF(ABB$19&lt;='様式３（療養者名簿）（⑤の場合）'!$BE38,1,0),0),0)</f>
        <v>0</v>
      </c>
      <c r="ABC33" s="384">
        <f>IF(ABC$19-'様式３（療養者名簿）（⑤の場合）'!$BD38+1&lt;=15,IF(ABC$19&gt;='様式３（療養者名簿）（⑤の場合）'!$BD38,IF(ABC$19&lt;='様式３（療養者名簿）（⑤の場合）'!$BE38,1,0),0),0)</f>
        <v>0</v>
      </c>
      <c r="ABD33" s="384">
        <f>IF(ABD$19-'様式３（療養者名簿）（⑤の場合）'!$BD38+1&lt;=15,IF(ABD$19&gt;='様式３（療養者名簿）（⑤の場合）'!$BD38,IF(ABD$19&lt;='様式３（療養者名簿）（⑤の場合）'!$BE38,1,0),0),0)</f>
        <v>0</v>
      </c>
    </row>
    <row r="34" spans="1:732" ht="42" customHeight="1">
      <c r="A34" s="259">
        <f>'様式３（療養者名簿）（⑤の場合）'!C39</f>
        <v>0</v>
      </c>
      <c r="B34" s="377">
        <f>IF(B$19-'様式３（療養者名簿）（⑤の場合）'!$BD39+1&lt;=15,IF(B$19&gt;='様式３（療養者名簿）（⑤の場合）'!$BD39,IF(B$19&lt;='様式３（療養者名簿）（⑤の場合）'!$BE39,1,0),0),0)</f>
        <v>0</v>
      </c>
      <c r="C34" s="377">
        <f>IF(C$19-'様式３（療養者名簿）（⑤の場合）'!$BD39+1&lt;=15,IF(C$19&gt;='様式３（療養者名簿）（⑤の場合）'!$BD39,IF(C$19&lt;='様式３（療養者名簿）（⑤の場合）'!$BE39,1,0),0),0)</f>
        <v>0</v>
      </c>
      <c r="D34" s="377">
        <f>IF(D$19-'様式３（療養者名簿）（⑤の場合）'!$BD39+1&lt;=15,IF(D$19&gt;='様式３（療養者名簿）（⑤の場合）'!$BD39,IF(D$19&lt;='様式３（療養者名簿）（⑤の場合）'!$BE39,1,0),0),0)</f>
        <v>0</v>
      </c>
      <c r="E34" s="377">
        <f>IF(E$19-'様式３（療養者名簿）（⑤の場合）'!$BD39+1&lt;=15,IF(E$19&gt;='様式３（療養者名簿）（⑤の場合）'!$BD39,IF(E$19&lt;='様式３（療養者名簿）（⑤の場合）'!$BE39,1,0),0),0)</f>
        <v>0</v>
      </c>
      <c r="F34" s="377">
        <f>IF(F$19-'様式３（療養者名簿）（⑤の場合）'!$BD39+1&lt;=15,IF(F$19&gt;='様式３（療養者名簿）（⑤の場合）'!$BD39,IF(F$19&lt;='様式３（療養者名簿）（⑤の場合）'!$BE39,1,0),0),0)</f>
        <v>0</v>
      </c>
      <c r="G34" s="377">
        <f>IF(G$19-'様式３（療養者名簿）（⑤の場合）'!$BD39+1&lt;=15,IF(G$19&gt;='様式３（療養者名簿）（⑤の場合）'!$BD39,IF(G$19&lt;='様式３（療養者名簿）（⑤の場合）'!$BE39,1,0),0),0)</f>
        <v>0</v>
      </c>
      <c r="H34" s="377">
        <f>IF(H$19-'様式３（療養者名簿）（⑤の場合）'!$BD39+1&lt;=15,IF(H$19&gt;='様式３（療養者名簿）（⑤の場合）'!$BD39,IF(H$19&lt;='様式３（療養者名簿）（⑤の場合）'!$BE39,1,0),0),0)</f>
        <v>0</v>
      </c>
      <c r="I34" s="377">
        <f>IF(I$19-'様式３（療養者名簿）（⑤の場合）'!$BD39+1&lt;=15,IF(I$19&gt;='様式３（療養者名簿）（⑤の場合）'!$BD39,IF(I$19&lt;='様式３（療養者名簿）（⑤の場合）'!$BE39,1,0),0),0)</f>
        <v>0</v>
      </c>
      <c r="J34" s="377">
        <f>IF(J$19-'様式３（療養者名簿）（⑤の場合）'!$BD39+1&lt;=15,IF(J$19&gt;='様式３（療養者名簿）（⑤の場合）'!$BD39,IF(J$19&lt;='様式３（療養者名簿）（⑤の場合）'!$BE39,1,0),0),0)</f>
        <v>0</v>
      </c>
      <c r="K34" s="377">
        <f>IF(K$19-'様式３（療養者名簿）（⑤の場合）'!$BD39+1&lt;=15,IF(K$19&gt;='様式３（療養者名簿）（⑤の場合）'!$BD39,IF(K$19&lt;='様式３（療養者名簿）（⑤の場合）'!$BE39,1,0),0),0)</f>
        <v>0</v>
      </c>
      <c r="L34" s="377">
        <f>IF(L$19-'様式３（療養者名簿）（⑤の場合）'!$BD39+1&lt;=15,IF(L$19&gt;='様式３（療養者名簿）（⑤の場合）'!$BD39,IF(L$19&lt;='様式３（療養者名簿）（⑤の場合）'!$BE39,1,0),0),0)</f>
        <v>0</v>
      </c>
      <c r="M34" s="377">
        <f>IF(M$19-'様式３（療養者名簿）（⑤の場合）'!$BD39+1&lt;=15,IF(M$19&gt;='様式３（療養者名簿）（⑤の場合）'!$BD39,IF(M$19&lt;='様式３（療養者名簿）（⑤の場合）'!$BE39,1,0),0),0)</f>
        <v>0</v>
      </c>
      <c r="N34" s="377">
        <f>IF(N$19-'様式３（療養者名簿）（⑤の場合）'!$BD39+1&lt;=15,IF(N$19&gt;='様式３（療養者名簿）（⑤の場合）'!$BD39,IF(N$19&lt;='様式３（療養者名簿）（⑤の場合）'!$BE39,1,0),0),0)</f>
        <v>0</v>
      </c>
      <c r="O34" s="377">
        <f>IF(O$19-'様式３（療養者名簿）（⑤の場合）'!$BD39+1&lt;=15,IF(O$19&gt;='様式３（療養者名簿）（⑤の場合）'!$BD39,IF(O$19&lt;='様式３（療養者名簿）（⑤の場合）'!$BE39,1,0),0),0)</f>
        <v>0</v>
      </c>
      <c r="P34" s="377">
        <f>IF(P$19-'様式３（療養者名簿）（⑤の場合）'!$BD39+1&lt;=15,IF(P$19&gt;='様式３（療養者名簿）（⑤の場合）'!$BD39,IF(P$19&lt;='様式３（療養者名簿）（⑤の場合）'!$BE39,1,0),0),0)</f>
        <v>0</v>
      </c>
      <c r="Q34" s="377">
        <f>IF(Q$19-'様式３（療養者名簿）（⑤の場合）'!$BD39+1&lt;=15,IF(Q$19&gt;='様式３（療養者名簿）（⑤の場合）'!$BD39,IF(Q$19&lt;='様式３（療養者名簿）（⑤の場合）'!$BE39,1,0),0),0)</f>
        <v>0</v>
      </c>
      <c r="R34" s="377">
        <f>IF(R$19-'様式３（療養者名簿）（⑤の場合）'!$BD39+1&lt;=15,IF(R$19&gt;='様式３（療養者名簿）（⑤の場合）'!$BD39,IF(R$19&lt;='様式３（療養者名簿）（⑤の場合）'!$BE39,1,0),0),0)</f>
        <v>0</v>
      </c>
      <c r="S34" s="377">
        <f>IF(S$19-'様式３（療養者名簿）（⑤の場合）'!$BD39+1&lt;=15,IF(S$19&gt;='様式３（療養者名簿）（⑤の場合）'!$BD39,IF(S$19&lt;='様式３（療養者名簿）（⑤の場合）'!$BE39,1,0),0),0)</f>
        <v>0</v>
      </c>
      <c r="T34" s="377">
        <f>IF(T$19-'様式３（療養者名簿）（⑤の場合）'!$BD39+1&lt;=15,IF(T$19&gt;='様式３（療養者名簿）（⑤の場合）'!$BD39,IF(T$19&lt;='様式３（療養者名簿）（⑤の場合）'!$BE39,1,0),0),0)</f>
        <v>0</v>
      </c>
      <c r="U34" s="377">
        <f>IF(U$19-'様式３（療養者名簿）（⑤の場合）'!$BD39+1&lt;=15,IF(U$19&gt;='様式３（療養者名簿）（⑤の場合）'!$BD39,IF(U$19&lt;='様式３（療養者名簿）（⑤の場合）'!$BE39,1,0),0),0)</f>
        <v>0</v>
      </c>
      <c r="V34" s="377">
        <f>IF(V$19-'様式３（療養者名簿）（⑤の場合）'!$BD39+1&lt;=15,IF(V$19&gt;='様式３（療養者名簿）（⑤の場合）'!$BD39,IF(V$19&lt;='様式３（療養者名簿）（⑤の場合）'!$BE39,1,0),0),0)</f>
        <v>0</v>
      </c>
      <c r="W34" s="377">
        <f>IF(W$19-'様式３（療養者名簿）（⑤の場合）'!$BD39+1&lt;=15,IF(W$19&gt;='様式３（療養者名簿）（⑤の場合）'!$BD39,IF(W$19&lt;='様式３（療養者名簿）（⑤の場合）'!$BE39,1,0),0),0)</f>
        <v>0</v>
      </c>
      <c r="X34" s="377">
        <f>IF(X$19-'様式３（療養者名簿）（⑤の場合）'!$BD39+1&lt;=15,IF(X$19&gt;='様式３（療養者名簿）（⑤の場合）'!$BD39,IF(X$19&lt;='様式３（療養者名簿）（⑤の場合）'!$BE39,1,0),0),0)</f>
        <v>0</v>
      </c>
      <c r="Y34" s="377">
        <f>IF(Y$19-'様式３（療養者名簿）（⑤の場合）'!$BD39+1&lt;=15,IF(Y$19&gt;='様式３（療養者名簿）（⑤の場合）'!$BD39,IF(Y$19&lt;='様式３（療養者名簿）（⑤の場合）'!$BE39,1,0),0),0)</f>
        <v>0</v>
      </c>
      <c r="Z34" s="377">
        <f>IF(Z$19-'様式３（療養者名簿）（⑤の場合）'!$BD39+1&lt;=15,IF(Z$19&gt;='様式３（療養者名簿）（⑤の場合）'!$BD39,IF(Z$19&lt;='様式３（療養者名簿）（⑤の場合）'!$BE39,1,0),0),0)</f>
        <v>0</v>
      </c>
      <c r="AA34" s="377">
        <f>IF(AA$19-'様式３（療養者名簿）（⑤の場合）'!$BD39+1&lt;=15,IF(AA$19&gt;='様式３（療養者名簿）（⑤の場合）'!$BD39,IF(AA$19&lt;='様式３（療養者名簿）（⑤の場合）'!$BE39,1,0),0),0)</f>
        <v>0</v>
      </c>
      <c r="AB34" s="377">
        <f>IF(AB$19-'様式３（療養者名簿）（⑤の場合）'!$BD39+1&lt;=15,IF(AB$19&gt;='様式３（療養者名簿）（⑤の場合）'!$BD39,IF(AB$19&lt;='様式３（療養者名簿）（⑤の場合）'!$BE39,1,0),0),0)</f>
        <v>0</v>
      </c>
      <c r="AC34" s="377">
        <f>IF(AC$19-'様式３（療養者名簿）（⑤の場合）'!$BD39+1&lt;=15,IF(AC$19&gt;='様式３（療養者名簿）（⑤の場合）'!$BD39,IF(AC$19&lt;='様式３（療養者名簿）（⑤の場合）'!$BE39,1,0),0),0)</f>
        <v>0</v>
      </c>
      <c r="AD34" s="377">
        <f>IF(AD$19-'様式３（療養者名簿）（⑤の場合）'!$BD39+1&lt;=15,IF(AD$19&gt;='様式３（療養者名簿）（⑤の場合）'!$BD39,IF(AD$19&lt;='様式３（療養者名簿）（⑤の場合）'!$BE39,1,0),0),0)</f>
        <v>0</v>
      </c>
      <c r="AE34" s="377">
        <f>IF(AE$19-'様式３（療養者名簿）（⑤の場合）'!$BD39+1&lt;=15,IF(AE$19&gt;='様式３（療養者名簿）（⑤の場合）'!$BD39,IF(AE$19&lt;='様式３（療養者名簿）（⑤の場合）'!$BE39,1,0),0),0)</f>
        <v>0</v>
      </c>
      <c r="AF34" s="377">
        <f>IF(AF$19-'様式３（療養者名簿）（⑤の場合）'!$BD39+1&lt;=15,IF(AF$19&gt;='様式３（療養者名簿）（⑤の場合）'!$BD39,IF(AF$19&lt;='様式３（療養者名簿）（⑤の場合）'!$BE39,1,0),0),0)</f>
        <v>0</v>
      </c>
      <c r="AG34" s="377">
        <f>IF(AG$19-'様式３（療養者名簿）（⑤の場合）'!$BD39+1&lt;=15,IF(AG$19&gt;='様式３（療養者名簿）（⑤の場合）'!$BD39,IF(AG$19&lt;='様式３（療養者名簿）（⑤の場合）'!$BE39,1,0),0),0)</f>
        <v>0</v>
      </c>
      <c r="AH34" s="377">
        <f>IF(AH$19-'様式３（療養者名簿）（⑤の場合）'!$BD39+1&lt;=15,IF(AH$19&gt;='様式３（療養者名簿）（⑤の場合）'!$BD39,IF(AH$19&lt;='様式３（療養者名簿）（⑤の場合）'!$BE39,1,0),0),0)</f>
        <v>0</v>
      </c>
      <c r="AI34" s="377">
        <f>IF(AI$19-'様式３（療養者名簿）（⑤の場合）'!$BD39+1&lt;=15,IF(AI$19&gt;='様式３（療養者名簿）（⑤の場合）'!$BD39,IF(AI$19&lt;='様式３（療養者名簿）（⑤の場合）'!$BE39,1,0),0),0)</f>
        <v>0</v>
      </c>
      <c r="AJ34" s="377">
        <f>IF(AJ$19-'様式３（療養者名簿）（⑤の場合）'!$BD39+1&lt;=15,IF(AJ$19&gt;='様式３（療養者名簿）（⑤の場合）'!$BD39,IF(AJ$19&lt;='様式３（療養者名簿）（⑤の場合）'!$BE39,1,0),0),0)</f>
        <v>0</v>
      </c>
      <c r="AK34" s="377">
        <f>IF(AK$19-'様式３（療養者名簿）（⑤の場合）'!$BD39+1&lt;=15,IF(AK$19&gt;='様式３（療養者名簿）（⑤の場合）'!$BD39,IF(AK$19&lt;='様式３（療養者名簿）（⑤の場合）'!$BE39,1,0),0),0)</f>
        <v>0</v>
      </c>
      <c r="AL34" s="377">
        <f>IF(AL$19-'様式３（療養者名簿）（⑤の場合）'!$BD39+1&lt;=15,IF(AL$19&gt;='様式３（療養者名簿）（⑤の場合）'!$BD39,IF(AL$19&lt;='様式３（療養者名簿）（⑤の場合）'!$BE39,1,0),0),0)</f>
        <v>0</v>
      </c>
      <c r="AM34" s="377">
        <f>IF(AM$19-'様式３（療養者名簿）（⑤の場合）'!$BD39+1&lt;=15,IF(AM$19&gt;='様式３（療養者名簿）（⑤の場合）'!$BD39,IF(AM$19&lt;='様式３（療養者名簿）（⑤の場合）'!$BE39,1,0),0),0)</f>
        <v>0</v>
      </c>
      <c r="AN34" s="377">
        <f>IF(AN$19-'様式３（療養者名簿）（⑤の場合）'!$BD39+1&lt;=15,IF(AN$19&gt;='様式３（療養者名簿）（⑤の場合）'!$BD39,IF(AN$19&lt;='様式３（療養者名簿）（⑤の場合）'!$BE39,1,0),0),0)</f>
        <v>0</v>
      </c>
      <c r="AO34" s="377">
        <f>IF(AO$19-'様式３（療養者名簿）（⑤の場合）'!$BD39+1&lt;=15,IF(AO$19&gt;='様式３（療養者名簿）（⑤の場合）'!$BD39,IF(AO$19&lt;='様式３（療養者名簿）（⑤の場合）'!$BE39,1,0),0),0)</f>
        <v>0</v>
      </c>
      <c r="AP34" s="377">
        <f>IF(AP$19-'様式３（療養者名簿）（⑤の場合）'!$BD39+1&lt;=15,IF(AP$19&gt;='様式３（療養者名簿）（⑤の場合）'!$BD39,IF(AP$19&lt;='様式３（療養者名簿）（⑤の場合）'!$BE39,1,0),0),0)</f>
        <v>0</v>
      </c>
      <c r="AQ34" s="377">
        <f>IF(AQ$19-'様式３（療養者名簿）（⑤の場合）'!$BD39+1&lt;=15,IF(AQ$19&gt;='様式３（療養者名簿）（⑤の場合）'!$BD39,IF(AQ$19&lt;='様式３（療養者名簿）（⑤の場合）'!$BE39,1,0),0),0)</f>
        <v>0</v>
      </c>
      <c r="AR34" s="377">
        <f>IF(AR$19-'様式３（療養者名簿）（⑤の場合）'!$BD39+1&lt;=15,IF(AR$19&gt;='様式３（療養者名簿）（⑤の場合）'!$BD39,IF(AR$19&lt;='様式３（療養者名簿）（⑤の場合）'!$BE39,1,0),0),0)</f>
        <v>0</v>
      </c>
      <c r="AS34" s="377">
        <f>IF(AS$19-'様式３（療養者名簿）（⑤の場合）'!$BD39+1&lt;=15,IF(AS$19&gt;='様式３（療養者名簿）（⑤の場合）'!$BD39,IF(AS$19&lt;='様式３（療養者名簿）（⑤の場合）'!$BE39,1,0),0),0)</f>
        <v>0</v>
      </c>
      <c r="AT34" s="377">
        <f>IF(AT$19-'様式３（療養者名簿）（⑤の場合）'!$BD39+1&lt;=15,IF(AT$19&gt;='様式３（療養者名簿）（⑤の場合）'!$BD39,IF(AT$19&lt;='様式３（療養者名簿）（⑤の場合）'!$BE39,1,0),0),0)</f>
        <v>0</v>
      </c>
      <c r="AU34" s="377">
        <f>IF(AU$19-'様式３（療養者名簿）（⑤の場合）'!$BD39+1&lt;=15,IF(AU$19&gt;='様式３（療養者名簿）（⑤の場合）'!$BD39,IF(AU$19&lt;='様式３（療養者名簿）（⑤の場合）'!$BE39,1,0),0),0)</f>
        <v>0</v>
      </c>
      <c r="AV34" s="377">
        <f>IF(AV$19-'様式３（療養者名簿）（⑤の場合）'!$BD39+1&lt;=15,IF(AV$19&gt;='様式３（療養者名簿）（⑤の場合）'!$BD39,IF(AV$19&lt;='様式３（療養者名簿）（⑤の場合）'!$BE39,1,0),0),0)</f>
        <v>0</v>
      </c>
      <c r="AW34" s="377">
        <f>IF(AW$19-'様式３（療養者名簿）（⑤の場合）'!$BD39+1&lt;=15,IF(AW$19&gt;='様式３（療養者名簿）（⑤の場合）'!$BD39,IF(AW$19&lt;='様式３（療養者名簿）（⑤の場合）'!$BE39,1,0),0),0)</f>
        <v>0</v>
      </c>
      <c r="AX34" s="377">
        <f>IF(AX$19-'様式３（療養者名簿）（⑤の場合）'!$BD39+1&lt;=15,IF(AX$19&gt;='様式３（療養者名簿）（⑤の場合）'!$BD39,IF(AX$19&lt;='様式３（療養者名簿）（⑤の場合）'!$BE39,1,0),0),0)</f>
        <v>0</v>
      </c>
      <c r="AY34" s="377">
        <f>IF(AY$19-'様式３（療養者名簿）（⑤の場合）'!$BD39+1&lt;=15,IF(AY$19&gt;='様式３（療養者名簿）（⑤の場合）'!$BD39,IF(AY$19&lt;='様式３（療養者名簿）（⑤の場合）'!$BE39,1,0),0),0)</f>
        <v>0</v>
      </c>
      <c r="AZ34" s="377">
        <f>IF(AZ$19-'様式３（療養者名簿）（⑤の場合）'!$BD39+1&lt;=15,IF(AZ$19&gt;='様式３（療養者名簿）（⑤の場合）'!$BD39,IF(AZ$19&lt;='様式３（療養者名簿）（⑤の場合）'!$BE39,1,0),0),0)</f>
        <v>0</v>
      </c>
      <c r="BA34" s="377">
        <f>IF(BA$19-'様式３（療養者名簿）（⑤の場合）'!$BD39+1&lt;=15,IF(BA$19&gt;='様式３（療養者名簿）（⑤の場合）'!$BD39,IF(BA$19&lt;='様式３（療養者名簿）（⑤の場合）'!$BE39,1,0),0),0)</f>
        <v>0</v>
      </c>
      <c r="BB34" s="377">
        <f>IF(BB$19-'様式３（療養者名簿）（⑤の場合）'!$BD39+1&lt;=15,IF(BB$19&gt;='様式３（療養者名簿）（⑤の場合）'!$BD39,IF(BB$19&lt;='様式３（療養者名簿）（⑤の場合）'!$BE39,1,0),0),0)</f>
        <v>0</v>
      </c>
      <c r="BC34" s="377">
        <f>IF(BC$19-'様式３（療養者名簿）（⑤の場合）'!$BD39+1&lt;=15,IF(BC$19&gt;='様式３（療養者名簿）（⑤の場合）'!$BD39,IF(BC$19&lt;='様式３（療養者名簿）（⑤の場合）'!$BE39,1,0),0),0)</f>
        <v>0</v>
      </c>
      <c r="BD34" s="377">
        <f>IF(BD$19-'様式３（療養者名簿）（⑤の場合）'!$BD39+1&lt;=15,IF(BD$19&gt;='様式３（療養者名簿）（⑤の場合）'!$BD39,IF(BD$19&lt;='様式３（療養者名簿）（⑤の場合）'!$BE39,1,0),0),0)</f>
        <v>0</v>
      </c>
      <c r="BE34" s="377">
        <f>IF(BE$19-'様式３（療養者名簿）（⑤の場合）'!$BD39+1&lt;=15,IF(BE$19&gt;='様式３（療養者名簿）（⑤の場合）'!$BD39,IF(BE$19&lt;='様式３（療養者名簿）（⑤の場合）'!$BE39,1,0),0),0)</f>
        <v>0</v>
      </c>
      <c r="BF34" s="377">
        <f>IF(BF$19-'様式３（療養者名簿）（⑤の場合）'!$BD39+1&lt;=15,IF(BF$19&gt;='様式３（療養者名簿）（⑤の場合）'!$BD39,IF(BF$19&lt;='様式３（療養者名簿）（⑤の場合）'!$BE39,1,0),0),0)</f>
        <v>0</v>
      </c>
      <c r="BG34" s="377">
        <f>IF(BG$19-'様式３（療養者名簿）（⑤の場合）'!$BD39+1&lt;=15,IF(BG$19&gt;='様式３（療養者名簿）（⑤の場合）'!$BD39,IF(BG$19&lt;='様式３（療養者名簿）（⑤の場合）'!$BE39,1,0),0),0)</f>
        <v>0</v>
      </c>
      <c r="BH34" s="377">
        <f>IF(BH$19-'様式３（療養者名簿）（⑤の場合）'!$BD39+1&lt;=15,IF(BH$19&gt;='様式３（療養者名簿）（⑤の場合）'!$BD39,IF(BH$19&lt;='様式３（療養者名簿）（⑤の場合）'!$BE39,1,0),0),0)</f>
        <v>0</v>
      </c>
      <c r="BI34" s="377">
        <f>IF(BI$19-'様式３（療養者名簿）（⑤の場合）'!$BD39+1&lt;=15,IF(BI$19&gt;='様式３（療養者名簿）（⑤の場合）'!$BD39,IF(BI$19&lt;='様式３（療養者名簿）（⑤の場合）'!$BE39,1,0),0),0)</f>
        <v>0</v>
      </c>
      <c r="BJ34" s="377">
        <f>IF(BJ$19-'様式３（療養者名簿）（⑤の場合）'!$BD39+1&lt;=15,IF(BJ$19&gt;='様式３（療養者名簿）（⑤の場合）'!$BD39,IF(BJ$19&lt;='様式３（療養者名簿）（⑤の場合）'!$BE39,1,0),0),0)</f>
        <v>0</v>
      </c>
      <c r="BK34" s="377">
        <f>IF(BK$19-'様式３（療養者名簿）（⑤の場合）'!$BD39+1&lt;=15,IF(BK$19&gt;='様式３（療養者名簿）（⑤の場合）'!$BD39,IF(BK$19&lt;='様式３（療養者名簿）（⑤の場合）'!$BE39,1,0),0),0)</f>
        <v>0</v>
      </c>
      <c r="BL34" s="377">
        <f>IF(BL$19-'様式３（療養者名簿）（⑤の場合）'!$BD39+1&lt;=15,IF(BL$19&gt;='様式３（療養者名簿）（⑤の場合）'!$BD39,IF(BL$19&lt;='様式３（療養者名簿）（⑤の場合）'!$BE39,1,0),0),0)</f>
        <v>0</v>
      </c>
      <c r="BM34" s="377">
        <f>IF(BM$19-'様式３（療養者名簿）（⑤の場合）'!$BD39+1&lt;=15,IF(BM$19&gt;='様式３（療養者名簿）（⑤の場合）'!$BD39,IF(BM$19&lt;='様式３（療養者名簿）（⑤の場合）'!$BE39,1,0),0),0)</f>
        <v>0</v>
      </c>
      <c r="BN34" s="377">
        <f>IF(BN$19-'様式３（療養者名簿）（⑤の場合）'!$BD39+1&lt;=15,IF(BN$19&gt;='様式３（療養者名簿）（⑤の場合）'!$BD39,IF(BN$19&lt;='様式３（療養者名簿）（⑤の場合）'!$BE39,1,0),0),0)</f>
        <v>0</v>
      </c>
      <c r="BO34" s="377">
        <f>IF(BO$19-'様式３（療養者名簿）（⑤の場合）'!$BD39+1&lt;=15,IF(BO$19&gt;='様式３（療養者名簿）（⑤の場合）'!$BD39,IF(BO$19&lt;='様式３（療養者名簿）（⑤の場合）'!$BE39,1,0),0),0)</f>
        <v>0</v>
      </c>
      <c r="BP34" s="377">
        <f>IF(BP$19-'様式３（療養者名簿）（⑤の場合）'!$BD39+1&lt;=15,IF(BP$19&gt;='様式３（療養者名簿）（⑤の場合）'!$BD39,IF(BP$19&lt;='様式３（療養者名簿）（⑤の場合）'!$BE39,1,0),0),0)</f>
        <v>0</v>
      </c>
      <c r="BQ34" s="377">
        <f>IF(BQ$19-'様式３（療養者名簿）（⑤の場合）'!$BD39+1&lt;=15,IF(BQ$19&gt;='様式３（療養者名簿）（⑤の場合）'!$BD39,IF(BQ$19&lt;='様式３（療養者名簿）（⑤の場合）'!$BE39,1,0),0),0)</f>
        <v>0</v>
      </c>
      <c r="BR34" s="377">
        <f>IF(BR$19-'様式３（療養者名簿）（⑤の場合）'!$BD39+1&lt;=15,IF(BR$19&gt;='様式３（療養者名簿）（⑤の場合）'!$BD39,IF(BR$19&lt;='様式３（療養者名簿）（⑤の場合）'!$BE39,1,0),0),0)</f>
        <v>0</v>
      </c>
      <c r="BS34" s="377">
        <f>IF(BS$19-'様式３（療養者名簿）（⑤の場合）'!$BD39+1&lt;=15,IF(BS$19&gt;='様式３（療養者名簿）（⑤の場合）'!$BD39,IF(BS$19&lt;='様式３（療養者名簿）（⑤の場合）'!$BE39,1,0),0),0)</f>
        <v>0</v>
      </c>
      <c r="BT34" s="377">
        <f>IF(BT$19-'様式３（療養者名簿）（⑤の場合）'!$BD39+1&lt;=15,IF(BT$19&gt;='様式３（療養者名簿）（⑤の場合）'!$BD39,IF(BT$19&lt;='様式３（療養者名簿）（⑤の場合）'!$BE39,1,0),0),0)</f>
        <v>0</v>
      </c>
      <c r="BU34" s="377">
        <f>IF(BU$19-'様式３（療養者名簿）（⑤の場合）'!$BD39+1&lt;=15,IF(BU$19&gt;='様式３（療養者名簿）（⑤の場合）'!$BD39,IF(BU$19&lt;='様式３（療養者名簿）（⑤の場合）'!$BE39,1,0),0),0)</f>
        <v>0</v>
      </c>
      <c r="BV34" s="377">
        <f>IF(BV$19-'様式３（療養者名簿）（⑤の場合）'!$BD39+1&lt;=15,IF(BV$19&gt;='様式３（療養者名簿）（⑤の場合）'!$BD39,IF(BV$19&lt;='様式３（療養者名簿）（⑤の場合）'!$BE39,1,0),0),0)</f>
        <v>0</v>
      </c>
      <c r="BW34" s="377">
        <f>IF(BW$19-'様式３（療養者名簿）（⑤の場合）'!$BD39+1&lt;=15,IF(BW$19&gt;='様式３（療養者名簿）（⑤の場合）'!$BD39,IF(BW$19&lt;='様式３（療養者名簿）（⑤の場合）'!$BE39,1,0),0),0)</f>
        <v>0</v>
      </c>
      <c r="BX34" s="377">
        <f>IF(BX$19-'様式３（療養者名簿）（⑤の場合）'!$BD39+1&lt;=15,IF(BX$19&gt;='様式３（療養者名簿）（⑤の場合）'!$BD39,IF(BX$19&lt;='様式３（療養者名簿）（⑤の場合）'!$BE39,1,0),0),0)</f>
        <v>0</v>
      </c>
      <c r="BY34" s="377">
        <f>IF(BY$19-'様式３（療養者名簿）（⑤の場合）'!$BD39+1&lt;=15,IF(BY$19&gt;='様式３（療養者名簿）（⑤の場合）'!$BD39,IF(BY$19&lt;='様式３（療養者名簿）（⑤の場合）'!$BE39,1,0),0),0)</f>
        <v>0</v>
      </c>
      <c r="BZ34" s="377">
        <f>IF(BZ$19-'様式３（療養者名簿）（⑤の場合）'!$BD39+1&lt;=15,IF(BZ$19&gt;='様式３（療養者名簿）（⑤の場合）'!$BD39,IF(BZ$19&lt;='様式３（療養者名簿）（⑤の場合）'!$BE39,1,0),0),0)</f>
        <v>0</v>
      </c>
      <c r="CA34" s="377">
        <f>IF(CA$19-'様式３（療養者名簿）（⑤の場合）'!$BD39+1&lt;=15,IF(CA$19&gt;='様式３（療養者名簿）（⑤の場合）'!$BD39,IF(CA$19&lt;='様式３（療養者名簿）（⑤の場合）'!$BE39,1,0),0),0)</f>
        <v>0</v>
      </c>
      <c r="CB34" s="377">
        <f>IF(CB$19-'様式３（療養者名簿）（⑤の場合）'!$BD39+1&lt;=15,IF(CB$19&gt;='様式３（療養者名簿）（⑤の場合）'!$BD39,IF(CB$19&lt;='様式３（療養者名簿）（⑤の場合）'!$BE39,1,0),0),0)</f>
        <v>0</v>
      </c>
      <c r="CC34" s="377">
        <f>IF(CC$19-'様式３（療養者名簿）（⑤の場合）'!$BD39+1&lt;=15,IF(CC$19&gt;='様式３（療養者名簿）（⑤の場合）'!$BD39,IF(CC$19&lt;='様式３（療養者名簿）（⑤の場合）'!$BE39,1,0),0),0)</f>
        <v>0</v>
      </c>
      <c r="CD34" s="377">
        <f>IF(CD$19-'様式３（療養者名簿）（⑤の場合）'!$BD39+1&lt;=15,IF(CD$19&gt;='様式３（療養者名簿）（⑤の場合）'!$BD39,IF(CD$19&lt;='様式３（療養者名簿）（⑤の場合）'!$BE39,1,0),0),0)</f>
        <v>0</v>
      </c>
      <c r="CE34" s="377">
        <f>IF(CE$19-'様式３（療養者名簿）（⑤の場合）'!$BD39+1&lt;=15,IF(CE$19&gt;='様式３（療養者名簿）（⑤の場合）'!$BD39,IF(CE$19&lt;='様式３（療養者名簿）（⑤の場合）'!$BE39,1,0),0),0)</f>
        <v>0</v>
      </c>
      <c r="CF34" s="377">
        <f>IF(CF$19-'様式３（療養者名簿）（⑤の場合）'!$BD39+1&lt;=15,IF(CF$19&gt;='様式３（療養者名簿）（⑤の場合）'!$BD39,IF(CF$19&lt;='様式３（療養者名簿）（⑤の場合）'!$BE39,1,0),0),0)</f>
        <v>0</v>
      </c>
      <c r="CG34" s="377">
        <f>IF(CG$19-'様式３（療養者名簿）（⑤の場合）'!$BD39+1&lt;=15,IF(CG$19&gt;='様式３（療養者名簿）（⑤の場合）'!$BD39,IF(CG$19&lt;='様式３（療養者名簿）（⑤の場合）'!$BE39,1,0),0),0)</f>
        <v>0</v>
      </c>
      <c r="CH34" s="377">
        <f>IF(CH$19-'様式３（療養者名簿）（⑤の場合）'!$BD39+1&lt;=15,IF(CH$19&gt;='様式３（療養者名簿）（⑤の場合）'!$BD39,IF(CH$19&lt;='様式３（療養者名簿）（⑤の場合）'!$BE39,1,0),0),0)</f>
        <v>0</v>
      </c>
      <c r="CI34" s="377">
        <f>IF(CI$19-'様式３（療養者名簿）（⑤の場合）'!$BD39+1&lt;=15,IF(CI$19&gt;='様式３（療養者名簿）（⑤の場合）'!$BD39,IF(CI$19&lt;='様式３（療養者名簿）（⑤の場合）'!$BE39,1,0),0),0)</f>
        <v>0</v>
      </c>
      <c r="CJ34" s="377">
        <f>IF(CJ$19-'様式３（療養者名簿）（⑤の場合）'!$BD39+1&lt;=15,IF(CJ$19&gt;='様式３（療養者名簿）（⑤の場合）'!$BD39,IF(CJ$19&lt;='様式３（療養者名簿）（⑤の場合）'!$BE39,1,0),0),0)</f>
        <v>0</v>
      </c>
      <c r="CK34" s="377">
        <f>IF(CK$19-'様式３（療養者名簿）（⑤の場合）'!$BD39+1&lt;=15,IF(CK$19&gt;='様式３（療養者名簿）（⑤の場合）'!$BD39,IF(CK$19&lt;='様式３（療養者名簿）（⑤の場合）'!$BE39,1,0),0),0)</f>
        <v>0</v>
      </c>
      <c r="CL34" s="377">
        <f>IF(CL$19-'様式３（療養者名簿）（⑤の場合）'!$BD39+1&lt;=15,IF(CL$19&gt;='様式３（療養者名簿）（⑤の場合）'!$BD39,IF(CL$19&lt;='様式３（療養者名簿）（⑤の場合）'!$BE39,1,0),0),0)</f>
        <v>0</v>
      </c>
      <c r="CM34" s="377">
        <f>IF(CM$19-'様式３（療養者名簿）（⑤の場合）'!$BD39+1&lt;=15,IF(CM$19&gt;='様式３（療養者名簿）（⑤の場合）'!$BD39,IF(CM$19&lt;='様式３（療養者名簿）（⑤の場合）'!$BE39,1,0),0),0)</f>
        <v>0</v>
      </c>
      <c r="CN34" s="377">
        <f>IF(CN$19-'様式３（療養者名簿）（⑤の場合）'!$BD39+1&lt;=15,IF(CN$19&gt;='様式３（療養者名簿）（⑤の場合）'!$BD39,IF(CN$19&lt;='様式３（療養者名簿）（⑤の場合）'!$BE39,1,0),0),0)</f>
        <v>0</v>
      </c>
      <c r="CO34" s="377">
        <f>IF(CO$19-'様式３（療養者名簿）（⑤の場合）'!$BD39+1&lt;=15,IF(CO$19&gt;='様式３（療養者名簿）（⑤の場合）'!$BD39,IF(CO$19&lt;='様式３（療養者名簿）（⑤の場合）'!$BE39,1,0),0),0)</f>
        <v>0</v>
      </c>
      <c r="CP34" s="377">
        <f>IF(CP$19-'様式３（療養者名簿）（⑤の場合）'!$BD39+1&lt;=15,IF(CP$19&gt;='様式３（療養者名簿）（⑤の場合）'!$BD39,IF(CP$19&lt;='様式３（療養者名簿）（⑤の場合）'!$BE39,1,0),0),0)</f>
        <v>0</v>
      </c>
      <c r="CQ34" s="377">
        <f>IF(CQ$19-'様式３（療養者名簿）（⑤の場合）'!$BD39+1&lt;=15,IF(CQ$19&gt;='様式３（療養者名簿）（⑤の場合）'!$BD39,IF(CQ$19&lt;='様式３（療養者名簿）（⑤の場合）'!$BE39,1,0),0),0)</f>
        <v>0</v>
      </c>
      <c r="CR34" s="377">
        <f>IF(CR$19-'様式３（療養者名簿）（⑤の場合）'!$BD39+1&lt;=15,IF(CR$19&gt;='様式３（療養者名簿）（⑤の場合）'!$BD39,IF(CR$19&lt;='様式３（療養者名簿）（⑤の場合）'!$BE39,1,0),0),0)</f>
        <v>0</v>
      </c>
      <c r="CS34" s="377">
        <f>IF(CS$19-'様式３（療養者名簿）（⑤の場合）'!$BD39+1&lt;=15,IF(CS$19&gt;='様式３（療養者名簿）（⑤の場合）'!$BD39,IF(CS$19&lt;='様式３（療養者名簿）（⑤の場合）'!$BE39,1,0),0),0)</f>
        <v>0</v>
      </c>
      <c r="CT34" s="377">
        <f>IF(CT$19-'様式３（療養者名簿）（⑤の場合）'!$BD39+1&lt;=15,IF(CT$19&gt;='様式３（療養者名簿）（⑤の場合）'!$BD39,IF(CT$19&lt;='様式３（療養者名簿）（⑤の場合）'!$BE39,1,0),0),0)</f>
        <v>0</v>
      </c>
      <c r="CU34" s="377">
        <f>IF(CU$19-'様式３（療養者名簿）（⑤の場合）'!$BD39+1&lt;=15,IF(CU$19&gt;='様式３（療養者名簿）（⑤の場合）'!$BD39,IF(CU$19&lt;='様式３（療養者名簿）（⑤の場合）'!$BE39,1,0),0),0)</f>
        <v>0</v>
      </c>
      <c r="CV34" s="377">
        <f>IF(CV$19-'様式３（療養者名簿）（⑤の場合）'!$BD39+1&lt;=15,IF(CV$19&gt;='様式３（療養者名簿）（⑤の場合）'!$BD39,IF(CV$19&lt;='様式３（療養者名簿）（⑤の場合）'!$BE39,1,0),0),0)</f>
        <v>0</v>
      </c>
      <c r="CW34" s="377">
        <f>IF(CW$19-'様式３（療養者名簿）（⑤の場合）'!$BD39+1&lt;=15,IF(CW$19&gt;='様式３（療養者名簿）（⑤の場合）'!$BD39,IF(CW$19&lt;='様式３（療養者名簿）（⑤の場合）'!$BE39,1,0),0),0)</f>
        <v>0</v>
      </c>
      <c r="CX34" s="377">
        <f>IF(CX$19-'様式３（療養者名簿）（⑤の場合）'!$BD39+1&lt;=15,IF(CX$19&gt;='様式３（療養者名簿）（⑤の場合）'!$BD39,IF(CX$19&lt;='様式３（療養者名簿）（⑤の場合）'!$BE39,1,0),0),0)</f>
        <v>0</v>
      </c>
      <c r="CY34" s="377">
        <f>IF(CY$19-'様式３（療養者名簿）（⑤の場合）'!$BD39+1&lt;=15,IF(CY$19&gt;='様式３（療養者名簿）（⑤の場合）'!$BD39,IF(CY$19&lt;='様式３（療養者名簿）（⑤の場合）'!$BE39,1,0),0),0)</f>
        <v>0</v>
      </c>
      <c r="CZ34" s="377">
        <f>IF(CZ$19-'様式３（療養者名簿）（⑤の場合）'!$BD39+1&lt;=15,IF(CZ$19&gt;='様式３（療養者名簿）（⑤の場合）'!$BD39,IF(CZ$19&lt;='様式３（療養者名簿）（⑤の場合）'!$BE39,1,0),0),0)</f>
        <v>0</v>
      </c>
      <c r="DA34" s="377">
        <f>IF(DA$19-'様式３（療養者名簿）（⑤の場合）'!$BD39+1&lt;=15,IF(DA$19&gt;='様式３（療養者名簿）（⑤の場合）'!$BD39,IF(DA$19&lt;='様式３（療養者名簿）（⑤の場合）'!$BE39,1,0),0),0)</f>
        <v>0</v>
      </c>
      <c r="DB34" s="377">
        <f>IF(DB$19-'様式３（療養者名簿）（⑤の場合）'!$BD39+1&lt;=15,IF(DB$19&gt;='様式３（療養者名簿）（⑤の場合）'!$BD39,IF(DB$19&lt;='様式３（療養者名簿）（⑤の場合）'!$BE39,1,0),0),0)</f>
        <v>0</v>
      </c>
      <c r="DC34" s="377">
        <f>IF(DC$19-'様式３（療養者名簿）（⑤の場合）'!$BD39+1&lt;=15,IF(DC$19&gt;='様式３（療養者名簿）（⑤の場合）'!$BD39,IF(DC$19&lt;='様式３（療養者名簿）（⑤の場合）'!$BE39,1,0),0),0)</f>
        <v>0</v>
      </c>
      <c r="DD34" s="377">
        <f>IF(DD$19-'様式３（療養者名簿）（⑤の場合）'!$BD39+1&lt;=15,IF(DD$19&gt;='様式３（療養者名簿）（⑤の場合）'!$BD39,IF(DD$19&lt;='様式３（療養者名簿）（⑤の場合）'!$BE39,1,0),0),0)</f>
        <v>0</v>
      </c>
      <c r="DE34" s="377">
        <f>IF(DE$19-'様式３（療養者名簿）（⑤の場合）'!$BD39+1&lt;=15,IF(DE$19&gt;='様式３（療養者名簿）（⑤の場合）'!$BD39,IF(DE$19&lt;='様式３（療養者名簿）（⑤の場合）'!$BE39,1,0),0),0)</f>
        <v>0</v>
      </c>
      <c r="DF34" s="377">
        <f>IF(DF$19-'様式３（療養者名簿）（⑤の場合）'!$BD39+1&lt;=15,IF(DF$19&gt;='様式３（療養者名簿）（⑤の場合）'!$BD39,IF(DF$19&lt;='様式３（療養者名簿）（⑤の場合）'!$BE39,1,0),0),0)</f>
        <v>0</v>
      </c>
      <c r="DG34" s="377">
        <f>IF(DG$19-'様式３（療養者名簿）（⑤の場合）'!$BD39+1&lt;=15,IF(DG$19&gt;='様式３（療養者名簿）（⑤の場合）'!$BD39,IF(DG$19&lt;='様式３（療養者名簿）（⑤の場合）'!$BE39,1,0),0),0)</f>
        <v>0</v>
      </c>
      <c r="DH34" s="377">
        <f>IF(DH$19-'様式３（療養者名簿）（⑤の場合）'!$BD39+1&lt;=15,IF(DH$19&gt;='様式３（療養者名簿）（⑤の場合）'!$BD39,IF(DH$19&lt;='様式３（療養者名簿）（⑤の場合）'!$BE39,1,0),0),0)</f>
        <v>0</v>
      </c>
      <c r="DI34" s="377">
        <f>IF(DI$19-'様式３（療養者名簿）（⑤の場合）'!$BD39+1&lt;=15,IF(DI$19&gt;='様式３（療養者名簿）（⑤の場合）'!$BD39,IF(DI$19&lt;='様式３（療養者名簿）（⑤の場合）'!$BE39,1,0),0),0)</f>
        <v>0</v>
      </c>
      <c r="DJ34" s="377">
        <f>IF(DJ$19-'様式３（療養者名簿）（⑤の場合）'!$BD39+1&lt;=15,IF(DJ$19&gt;='様式３（療養者名簿）（⑤の場合）'!$BD39,IF(DJ$19&lt;='様式３（療養者名簿）（⑤の場合）'!$BE39,1,0),0),0)</f>
        <v>0</v>
      </c>
      <c r="DK34" s="377">
        <f>IF(DK$19-'様式３（療養者名簿）（⑤の場合）'!$BD39+1&lt;=15,IF(DK$19&gt;='様式３（療養者名簿）（⑤の場合）'!$BD39,IF(DK$19&lt;='様式３（療養者名簿）（⑤の場合）'!$BE39,1,0),0),0)</f>
        <v>0</v>
      </c>
      <c r="DL34" s="377">
        <f>IF(DL$19-'様式３（療養者名簿）（⑤の場合）'!$BD39+1&lt;=15,IF(DL$19&gt;='様式３（療養者名簿）（⑤の場合）'!$BD39,IF(DL$19&lt;='様式３（療養者名簿）（⑤の場合）'!$BE39,1,0),0),0)</f>
        <v>0</v>
      </c>
      <c r="DM34" s="377">
        <f>IF(DM$19-'様式３（療養者名簿）（⑤の場合）'!$BD39+1&lt;=15,IF(DM$19&gt;='様式３（療養者名簿）（⑤の場合）'!$BD39,IF(DM$19&lt;='様式３（療養者名簿）（⑤の場合）'!$BE39,1,0),0),0)</f>
        <v>0</v>
      </c>
      <c r="DN34" s="377">
        <f>IF(DN$19-'様式３（療養者名簿）（⑤の場合）'!$BD39+1&lt;=15,IF(DN$19&gt;='様式３（療養者名簿）（⑤の場合）'!$BD39,IF(DN$19&lt;='様式３（療養者名簿）（⑤の場合）'!$BE39,1,0),0),0)</f>
        <v>0</v>
      </c>
      <c r="DO34" s="377">
        <f>IF(DO$19-'様式３（療養者名簿）（⑤の場合）'!$BD39+1&lt;=15,IF(DO$19&gt;='様式３（療養者名簿）（⑤の場合）'!$BD39,IF(DO$19&lt;='様式３（療養者名簿）（⑤の場合）'!$BE39,1,0),0),0)</f>
        <v>0</v>
      </c>
      <c r="DP34" s="377">
        <f>IF(DP$19-'様式３（療養者名簿）（⑤の場合）'!$BD39+1&lt;=15,IF(DP$19&gt;='様式３（療養者名簿）（⑤の場合）'!$BD39,IF(DP$19&lt;='様式３（療養者名簿）（⑤の場合）'!$BE39,1,0),0),0)</f>
        <v>0</v>
      </c>
      <c r="DQ34" s="377">
        <f>IF(DQ$19-'様式３（療養者名簿）（⑤の場合）'!$BD39+1&lt;=15,IF(DQ$19&gt;='様式３（療養者名簿）（⑤の場合）'!$BD39,IF(DQ$19&lt;='様式３（療養者名簿）（⑤の場合）'!$BE39,1,0),0),0)</f>
        <v>0</v>
      </c>
      <c r="DR34" s="377">
        <f>IF(DR$19-'様式３（療養者名簿）（⑤の場合）'!$BD39+1&lt;=15,IF(DR$19&gt;='様式３（療養者名簿）（⑤の場合）'!$BD39,IF(DR$19&lt;='様式３（療養者名簿）（⑤の場合）'!$BE39,1,0),0),0)</f>
        <v>0</v>
      </c>
      <c r="DS34" s="377">
        <f>IF(DS$19-'様式３（療養者名簿）（⑤の場合）'!$BD39+1&lt;=15,IF(DS$19&gt;='様式３（療養者名簿）（⑤の場合）'!$BD39,IF(DS$19&lt;='様式３（療養者名簿）（⑤の場合）'!$BE39,1,0),0),0)</f>
        <v>0</v>
      </c>
      <c r="DT34" s="377">
        <f>IF(DT$19-'様式３（療養者名簿）（⑤の場合）'!$BD39+1&lt;=15,IF(DT$19&gt;='様式３（療養者名簿）（⑤の場合）'!$BD39,IF(DT$19&lt;='様式３（療養者名簿）（⑤の場合）'!$BE39,1,0),0),0)</f>
        <v>0</v>
      </c>
      <c r="DU34" s="377">
        <f>IF(DU$19-'様式３（療養者名簿）（⑤の場合）'!$BD39+1&lt;=15,IF(DU$19&gt;='様式３（療養者名簿）（⑤の場合）'!$BD39,IF(DU$19&lt;='様式３（療養者名簿）（⑤の場合）'!$BE39,1,0),0),0)</f>
        <v>0</v>
      </c>
      <c r="DV34" s="377">
        <f>IF(DV$19-'様式３（療養者名簿）（⑤の場合）'!$BD39+1&lt;=15,IF(DV$19&gt;='様式３（療養者名簿）（⑤の場合）'!$BD39,IF(DV$19&lt;='様式３（療養者名簿）（⑤の場合）'!$BE39,1,0),0),0)</f>
        <v>0</v>
      </c>
      <c r="DW34" s="377">
        <f>IF(DW$19-'様式３（療養者名簿）（⑤の場合）'!$BD39+1&lt;=15,IF(DW$19&gt;='様式３（療養者名簿）（⑤の場合）'!$BD39,IF(DW$19&lt;='様式３（療養者名簿）（⑤の場合）'!$BE39,1,0),0),0)</f>
        <v>0</v>
      </c>
      <c r="DX34" s="377">
        <f>IF(DX$19-'様式３（療養者名簿）（⑤の場合）'!$BD39+1&lt;=15,IF(DX$19&gt;='様式３（療養者名簿）（⑤の場合）'!$BD39,IF(DX$19&lt;='様式３（療養者名簿）（⑤の場合）'!$BE39,1,0),0),0)</f>
        <v>0</v>
      </c>
      <c r="DY34" s="377">
        <f>IF(DY$19-'様式３（療養者名簿）（⑤の場合）'!$BD39+1&lt;=15,IF(DY$19&gt;='様式３（療養者名簿）（⑤の場合）'!$BD39,IF(DY$19&lt;='様式３（療養者名簿）（⑤の場合）'!$BE39,1,0),0),0)</f>
        <v>0</v>
      </c>
      <c r="DZ34" s="377">
        <f>IF(DZ$19-'様式３（療養者名簿）（⑤の場合）'!$BD39+1&lt;=15,IF(DZ$19&gt;='様式３（療養者名簿）（⑤の場合）'!$BD39,IF(DZ$19&lt;='様式３（療養者名簿）（⑤の場合）'!$BE39,1,0),0),0)</f>
        <v>0</v>
      </c>
      <c r="EA34" s="377">
        <f>IF(EA$19-'様式３（療養者名簿）（⑤の場合）'!$BD39+1&lt;=15,IF(EA$19&gt;='様式３（療養者名簿）（⑤の場合）'!$BD39,IF(EA$19&lt;='様式３（療養者名簿）（⑤の場合）'!$BE39,1,0),0),0)</f>
        <v>0</v>
      </c>
      <c r="EB34" s="377">
        <f>IF(EB$19-'様式３（療養者名簿）（⑤の場合）'!$BD39+1&lt;=15,IF(EB$19&gt;='様式３（療養者名簿）（⑤の場合）'!$BD39,IF(EB$19&lt;='様式３（療養者名簿）（⑤の場合）'!$BE39,1,0),0),0)</f>
        <v>0</v>
      </c>
      <c r="EC34" s="377">
        <f>IF(EC$19-'様式３（療養者名簿）（⑤の場合）'!$BD39+1&lt;=15,IF(EC$19&gt;='様式３（療養者名簿）（⑤の場合）'!$BD39,IF(EC$19&lt;='様式３（療養者名簿）（⑤の場合）'!$BE39,1,0),0),0)</f>
        <v>0</v>
      </c>
      <c r="ED34" s="377">
        <f>IF(ED$19-'様式３（療養者名簿）（⑤の場合）'!$BD39+1&lt;=15,IF(ED$19&gt;='様式３（療養者名簿）（⑤の場合）'!$BD39,IF(ED$19&lt;='様式３（療養者名簿）（⑤の場合）'!$BE39,1,0),0),0)</f>
        <v>0</v>
      </c>
      <c r="EE34" s="377">
        <f>IF(EE$19-'様式３（療養者名簿）（⑤の場合）'!$BD39+1&lt;=15,IF(EE$19&gt;='様式３（療養者名簿）（⑤の場合）'!$BD39,IF(EE$19&lt;='様式３（療養者名簿）（⑤の場合）'!$BE39,1,0),0),0)</f>
        <v>0</v>
      </c>
      <c r="EF34" s="377">
        <f>IF(EF$19-'様式３（療養者名簿）（⑤の場合）'!$BD39+1&lt;=15,IF(EF$19&gt;='様式３（療養者名簿）（⑤の場合）'!$BD39,IF(EF$19&lt;='様式３（療養者名簿）（⑤の場合）'!$BE39,1,0),0),0)</f>
        <v>0</v>
      </c>
      <c r="EG34" s="377">
        <f>IF(EG$19-'様式３（療養者名簿）（⑤の場合）'!$BD39+1&lt;=15,IF(EG$19&gt;='様式３（療養者名簿）（⑤の場合）'!$BD39,IF(EG$19&lt;='様式３（療養者名簿）（⑤の場合）'!$BE39,1,0),0),0)</f>
        <v>0</v>
      </c>
      <c r="EH34" s="377">
        <f>IF(EH$19-'様式３（療養者名簿）（⑤の場合）'!$BD39+1&lt;=15,IF(EH$19&gt;='様式３（療養者名簿）（⑤の場合）'!$BD39,IF(EH$19&lt;='様式３（療養者名簿）（⑤の場合）'!$BE39,1,0),0),0)</f>
        <v>0</v>
      </c>
      <c r="EI34" s="377">
        <f>IF(EI$19-'様式３（療養者名簿）（⑤の場合）'!$BD39+1&lt;=15,IF(EI$19&gt;='様式３（療養者名簿）（⑤の場合）'!$BD39,IF(EI$19&lt;='様式３（療養者名簿）（⑤の場合）'!$BE39,1,0),0),0)</f>
        <v>0</v>
      </c>
      <c r="EJ34" s="377">
        <f>IF(EJ$19-'様式３（療養者名簿）（⑤の場合）'!$BD39+1&lt;=15,IF(EJ$19&gt;='様式３（療養者名簿）（⑤の場合）'!$BD39,IF(EJ$19&lt;='様式３（療養者名簿）（⑤の場合）'!$BE39,1,0),0),0)</f>
        <v>0</v>
      </c>
      <c r="EK34" s="377">
        <f>IF(EK$19-'様式３（療養者名簿）（⑤の場合）'!$BD39+1&lt;=15,IF(EK$19&gt;='様式３（療養者名簿）（⑤の場合）'!$BD39,IF(EK$19&lt;='様式３（療養者名簿）（⑤の場合）'!$BE39,1,0),0),0)</f>
        <v>0</v>
      </c>
      <c r="EL34" s="377">
        <f>IF(EL$19-'様式３（療養者名簿）（⑤の場合）'!$BD39+1&lt;=15,IF(EL$19&gt;='様式３（療養者名簿）（⑤の場合）'!$BD39,IF(EL$19&lt;='様式３（療養者名簿）（⑤の場合）'!$BE39,1,0),0),0)</f>
        <v>0</v>
      </c>
      <c r="EM34" s="377">
        <f>IF(EM$19-'様式３（療養者名簿）（⑤の場合）'!$BD39+1&lt;=15,IF(EM$19&gt;='様式３（療養者名簿）（⑤の場合）'!$BD39,IF(EM$19&lt;='様式３（療養者名簿）（⑤の場合）'!$BE39,1,0),0),0)</f>
        <v>0</v>
      </c>
      <c r="EN34" s="377">
        <f>IF(EN$19-'様式３（療養者名簿）（⑤の場合）'!$BD39+1&lt;=15,IF(EN$19&gt;='様式３（療養者名簿）（⑤の場合）'!$BD39,IF(EN$19&lt;='様式３（療養者名簿）（⑤の場合）'!$BE39,1,0),0),0)</f>
        <v>0</v>
      </c>
      <c r="EO34" s="377">
        <f>IF(EO$19-'様式３（療養者名簿）（⑤の場合）'!$BD39+1&lt;=15,IF(EO$19&gt;='様式３（療養者名簿）（⑤の場合）'!$BD39,IF(EO$19&lt;='様式３（療養者名簿）（⑤の場合）'!$BE39,1,0),0),0)</f>
        <v>0</v>
      </c>
      <c r="EP34" s="377">
        <f>IF(EP$19-'様式３（療養者名簿）（⑤の場合）'!$BD39+1&lt;=15,IF(EP$19&gt;='様式３（療養者名簿）（⑤の場合）'!$BD39,IF(EP$19&lt;='様式３（療養者名簿）（⑤の場合）'!$BE39,1,0),0),0)</f>
        <v>0</v>
      </c>
      <c r="EQ34" s="377">
        <f>IF(EQ$19-'様式３（療養者名簿）（⑤の場合）'!$BD39+1&lt;=15,IF(EQ$19&gt;='様式３（療養者名簿）（⑤の場合）'!$BD39,IF(EQ$19&lt;='様式３（療養者名簿）（⑤の場合）'!$BE39,1,0),0),0)</f>
        <v>0</v>
      </c>
      <c r="ER34" s="377">
        <f>IF(ER$19-'様式３（療養者名簿）（⑤の場合）'!$BD39+1&lt;=15,IF(ER$19&gt;='様式３（療養者名簿）（⑤の場合）'!$BD39,IF(ER$19&lt;='様式３（療養者名簿）（⑤の場合）'!$BE39,1,0),0),0)</f>
        <v>0</v>
      </c>
      <c r="ES34" s="377">
        <f>IF(ES$19-'様式３（療養者名簿）（⑤の場合）'!$BD39+1&lt;=15,IF(ES$19&gt;='様式３（療養者名簿）（⑤の場合）'!$BD39,IF(ES$19&lt;='様式３（療養者名簿）（⑤の場合）'!$BE39,1,0),0),0)</f>
        <v>0</v>
      </c>
      <c r="ET34" s="377">
        <f>IF(ET$19-'様式３（療養者名簿）（⑤の場合）'!$BD39+1&lt;=15,IF(ET$19&gt;='様式３（療養者名簿）（⑤の場合）'!$BD39,IF(ET$19&lt;='様式３（療養者名簿）（⑤の場合）'!$BE39,1,0),0),0)</f>
        <v>0</v>
      </c>
      <c r="EU34" s="377">
        <f>IF(EU$19-'様式３（療養者名簿）（⑤の場合）'!$BD39+1&lt;=15,IF(EU$19&gt;='様式３（療養者名簿）（⑤の場合）'!$BD39,IF(EU$19&lt;='様式３（療養者名簿）（⑤の場合）'!$BE39,1,0),0),0)</f>
        <v>0</v>
      </c>
      <c r="EV34" s="377">
        <f>IF(EV$19-'様式３（療養者名簿）（⑤の場合）'!$BD39+1&lt;=15,IF(EV$19&gt;='様式３（療養者名簿）（⑤の場合）'!$BD39,IF(EV$19&lt;='様式３（療養者名簿）（⑤の場合）'!$BE39,1,0),0),0)</f>
        <v>0</v>
      </c>
      <c r="EW34" s="377">
        <f>IF(EW$19-'様式３（療養者名簿）（⑤の場合）'!$BD39+1&lt;=15,IF(EW$19&gt;='様式３（療養者名簿）（⑤の場合）'!$BD39,IF(EW$19&lt;='様式３（療養者名簿）（⑤の場合）'!$BE39,1,0),0),0)</f>
        <v>0</v>
      </c>
      <c r="EX34" s="377">
        <f>IF(EX$19-'様式３（療養者名簿）（⑤の場合）'!$BD39+1&lt;=15,IF(EX$19&gt;='様式３（療養者名簿）（⑤の場合）'!$BD39,IF(EX$19&lt;='様式３（療養者名簿）（⑤の場合）'!$BE39,1,0),0),0)</f>
        <v>0</v>
      </c>
      <c r="EY34" s="377">
        <f>IF(EY$19-'様式３（療養者名簿）（⑤の場合）'!$BD39+1&lt;=15,IF(EY$19&gt;='様式３（療養者名簿）（⑤の場合）'!$BD39,IF(EY$19&lt;='様式３（療養者名簿）（⑤の場合）'!$BE39,1,0),0),0)</f>
        <v>0</v>
      </c>
      <c r="EZ34" s="377">
        <f>IF(EZ$19-'様式３（療養者名簿）（⑤の場合）'!$BD39+1&lt;=15,IF(EZ$19&gt;='様式３（療養者名簿）（⑤の場合）'!$BD39,IF(EZ$19&lt;='様式３（療養者名簿）（⑤の場合）'!$BE39,1,0),0),0)</f>
        <v>0</v>
      </c>
      <c r="FA34" s="377">
        <f>IF(FA$19-'様式３（療養者名簿）（⑤の場合）'!$BD39+1&lt;=15,IF(FA$19&gt;='様式３（療養者名簿）（⑤の場合）'!$BD39,IF(FA$19&lt;='様式３（療養者名簿）（⑤の場合）'!$BE39,1,0),0),0)</f>
        <v>0</v>
      </c>
      <c r="FB34" s="377">
        <f>IF(FB$19-'様式３（療養者名簿）（⑤の場合）'!$BD39+1&lt;=15,IF(FB$19&gt;='様式３（療養者名簿）（⑤の場合）'!$BD39,IF(FB$19&lt;='様式３（療養者名簿）（⑤の場合）'!$BE39,1,0),0),0)</f>
        <v>0</v>
      </c>
      <c r="FC34" s="377">
        <f>IF(FC$19-'様式３（療養者名簿）（⑤の場合）'!$BD39+1&lt;=15,IF(FC$19&gt;='様式３（療養者名簿）（⑤の場合）'!$BD39,IF(FC$19&lt;='様式３（療養者名簿）（⑤の場合）'!$BE39,1,0),0),0)</f>
        <v>0</v>
      </c>
      <c r="FD34" s="377">
        <f>IF(FD$19-'様式３（療養者名簿）（⑤の場合）'!$BD39+1&lt;=15,IF(FD$19&gt;='様式３（療養者名簿）（⑤の場合）'!$BD39,IF(FD$19&lt;='様式３（療養者名簿）（⑤の場合）'!$BE39,1,0),0),0)</f>
        <v>0</v>
      </c>
      <c r="FE34" s="377">
        <f>IF(FE$19-'様式３（療養者名簿）（⑤の場合）'!$BD39+1&lt;=15,IF(FE$19&gt;='様式３（療養者名簿）（⑤の場合）'!$BD39,IF(FE$19&lt;='様式３（療養者名簿）（⑤の場合）'!$BE39,1,0),0),0)</f>
        <v>0</v>
      </c>
      <c r="FF34" s="377">
        <f>IF(FF$19-'様式３（療養者名簿）（⑤の場合）'!$BD39+1&lt;=15,IF(FF$19&gt;='様式３（療養者名簿）（⑤の場合）'!$BD39,IF(FF$19&lt;='様式３（療養者名簿）（⑤の場合）'!$BE39,1,0),0),0)</f>
        <v>0</v>
      </c>
      <c r="FG34" s="377">
        <f>IF(FG$19-'様式３（療養者名簿）（⑤の場合）'!$BD39+1&lt;=15,IF(FG$19&gt;='様式３（療養者名簿）（⑤の場合）'!$BD39,IF(FG$19&lt;='様式３（療養者名簿）（⑤の場合）'!$BE39,1,0),0),0)</f>
        <v>0</v>
      </c>
      <c r="FH34" s="377">
        <f>IF(FH$19-'様式３（療養者名簿）（⑤の場合）'!$BD39+1&lt;=15,IF(FH$19&gt;='様式３（療養者名簿）（⑤の場合）'!$BD39,IF(FH$19&lt;='様式３（療養者名簿）（⑤の場合）'!$BE39,1,0),0),0)</f>
        <v>0</v>
      </c>
      <c r="FI34" s="377">
        <f>IF(FI$19-'様式３（療養者名簿）（⑤の場合）'!$BD39+1&lt;=15,IF(FI$19&gt;='様式３（療養者名簿）（⑤の場合）'!$BD39,IF(FI$19&lt;='様式３（療養者名簿）（⑤の場合）'!$BE39,1,0),0),0)</f>
        <v>0</v>
      </c>
      <c r="FJ34" s="377">
        <f>IF(FJ$19-'様式３（療養者名簿）（⑤の場合）'!$BD39+1&lt;=15,IF(FJ$19&gt;='様式３（療養者名簿）（⑤の場合）'!$BD39,IF(FJ$19&lt;='様式３（療養者名簿）（⑤の場合）'!$BE39,1,0),0),0)</f>
        <v>0</v>
      </c>
      <c r="FK34" s="377">
        <f>IF(FK$19-'様式３（療養者名簿）（⑤の場合）'!$BD39+1&lt;=15,IF(FK$19&gt;='様式３（療養者名簿）（⑤の場合）'!$BD39,IF(FK$19&lt;='様式３（療養者名簿）（⑤の場合）'!$BE39,1,0),0),0)</f>
        <v>0</v>
      </c>
      <c r="FL34" s="377">
        <f>IF(FL$19-'様式３（療養者名簿）（⑤の場合）'!$BD39+1&lt;=15,IF(FL$19&gt;='様式３（療養者名簿）（⑤の場合）'!$BD39,IF(FL$19&lt;='様式３（療養者名簿）（⑤の場合）'!$BE39,1,0),0),0)</f>
        <v>0</v>
      </c>
      <c r="FM34" s="377">
        <f>IF(FM$19-'様式３（療養者名簿）（⑤の場合）'!$BD39+1&lt;=15,IF(FM$19&gt;='様式３（療養者名簿）（⑤の場合）'!$BD39,IF(FM$19&lt;='様式３（療養者名簿）（⑤の場合）'!$BE39,1,0),0),0)</f>
        <v>0</v>
      </c>
      <c r="FN34" s="377">
        <f>IF(FN$19-'様式３（療養者名簿）（⑤の場合）'!$BD39+1&lt;=15,IF(FN$19&gt;='様式３（療養者名簿）（⑤の場合）'!$BD39,IF(FN$19&lt;='様式３（療養者名簿）（⑤の場合）'!$BE39,1,0),0),0)</f>
        <v>0</v>
      </c>
      <c r="FO34" s="377">
        <f>IF(FO$19-'様式３（療養者名簿）（⑤の場合）'!$BD39+1&lt;=15,IF(FO$19&gt;='様式３（療養者名簿）（⑤の場合）'!$BD39,IF(FO$19&lt;='様式３（療養者名簿）（⑤の場合）'!$BE39,1,0),0),0)</f>
        <v>0</v>
      </c>
      <c r="FP34" s="377">
        <f>IF(FP$19-'様式３（療養者名簿）（⑤の場合）'!$BD39+1&lt;=15,IF(FP$19&gt;='様式３（療養者名簿）（⑤の場合）'!$BD39,IF(FP$19&lt;='様式３（療養者名簿）（⑤の場合）'!$BE39,1,0),0),0)</f>
        <v>0</v>
      </c>
      <c r="FQ34" s="377">
        <f>IF(FQ$19-'様式３（療養者名簿）（⑤の場合）'!$BD39+1&lt;=15,IF(FQ$19&gt;='様式３（療養者名簿）（⑤の場合）'!$BD39,IF(FQ$19&lt;='様式３（療養者名簿）（⑤の場合）'!$BE39,1,0),0),0)</f>
        <v>0</v>
      </c>
      <c r="FR34" s="377">
        <f>IF(FR$19-'様式３（療養者名簿）（⑤の場合）'!$BD39+1&lt;=15,IF(FR$19&gt;='様式３（療養者名簿）（⑤の場合）'!$BD39,IF(FR$19&lt;='様式３（療養者名簿）（⑤の場合）'!$BE39,1,0),0),0)</f>
        <v>0</v>
      </c>
      <c r="FS34" s="377">
        <f>IF(FS$19-'様式３（療養者名簿）（⑤の場合）'!$BD39+1&lt;=15,IF(FS$19&gt;='様式３（療養者名簿）（⑤の場合）'!$BD39,IF(FS$19&lt;='様式３（療養者名簿）（⑤の場合）'!$BE39,1,0),0),0)</f>
        <v>0</v>
      </c>
      <c r="FT34" s="377">
        <f>IF(FT$19-'様式３（療養者名簿）（⑤の場合）'!$BD39+1&lt;=15,IF(FT$19&gt;='様式３（療養者名簿）（⑤の場合）'!$BD39,IF(FT$19&lt;='様式３（療養者名簿）（⑤の場合）'!$BE39,1,0),0),0)</f>
        <v>0</v>
      </c>
      <c r="FU34" s="377">
        <f>IF(FU$19-'様式３（療養者名簿）（⑤の場合）'!$BD39+1&lt;=15,IF(FU$19&gt;='様式３（療養者名簿）（⑤の場合）'!$BD39,IF(FU$19&lt;='様式３（療養者名簿）（⑤の場合）'!$BE39,1,0),0),0)</f>
        <v>0</v>
      </c>
      <c r="FV34" s="377">
        <f>IF(FV$19-'様式３（療養者名簿）（⑤の場合）'!$BD39+1&lt;=15,IF(FV$19&gt;='様式３（療養者名簿）（⑤の場合）'!$BD39,IF(FV$19&lt;='様式３（療養者名簿）（⑤の場合）'!$BE39,1,0),0),0)</f>
        <v>0</v>
      </c>
      <c r="FW34" s="377">
        <f>IF(FW$19-'様式３（療養者名簿）（⑤の場合）'!$BD39+1&lt;=15,IF(FW$19&gt;='様式３（療養者名簿）（⑤の場合）'!$BD39,IF(FW$19&lt;='様式３（療養者名簿）（⑤の場合）'!$BE39,1,0),0),0)</f>
        <v>0</v>
      </c>
      <c r="FX34" s="377">
        <f>IF(FX$19-'様式３（療養者名簿）（⑤の場合）'!$BD39+1&lt;=15,IF(FX$19&gt;='様式３（療養者名簿）（⑤の場合）'!$BD39,IF(FX$19&lt;='様式３（療養者名簿）（⑤の場合）'!$BE39,1,0),0),0)</f>
        <v>0</v>
      </c>
      <c r="FY34" s="377">
        <f>IF(FY$19-'様式３（療養者名簿）（⑤の場合）'!$BD39+1&lt;=15,IF(FY$19&gt;='様式３（療養者名簿）（⑤の場合）'!$BD39,IF(FY$19&lt;='様式３（療養者名簿）（⑤の場合）'!$BE39,1,0),0),0)</f>
        <v>0</v>
      </c>
      <c r="FZ34" s="377">
        <f>IF(FZ$19-'様式３（療養者名簿）（⑤の場合）'!$BD39+1&lt;=15,IF(FZ$19&gt;='様式３（療養者名簿）（⑤の場合）'!$BD39,IF(FZ$19&lt;='様式３（療養者名簿）（⑤の場合）'!$BE39,1,0),0),0)</f>
        <v>0</v>
      </c>
      <c r="GA34" s="377">
        <f>IF(GA$19-'様式３（療養者名簿）（⑤の場合）'!$BD39+1&lt;=15,IF(GA$19&gt;='様式３（療養者名簿）（⑤の場合）'!$BD39,IF(GA$19&lt;='様式３（療養者名簿）（⑤の場合）'!$BE39,1,0),0),0)</f>
        <v>0</v>
      </c>
      <c r="GB34" s="377">
        <f>IF(GB$19-'様式３（療養者名簿）（⑤の場合）'!$BD39+1&lt;=15,IF(GB$19&gt;='様式３（療養者名簿）（⑤の場合）'!$BD39,IF(GB$19&lt;='様式３（療養者名簿）（⑤の場合）'!$BE39,1,0),0),0)</f>
        <v>0</v>
      </c>
      <c r="GC34" s="377">
        <f>IF(GC$19-'様式３（療養者名簿）（⑤の場合）'!$BD39+1&lt;=15,IF(GC$19&gt;='様式３（療養者名簿）（⑤の場合）'!$BD39,IF(GC$19&lt;='様式３（療養者名簿）（⑤の場合）'!$BE39,1,0),0),0)</f>
        <v>0</v>
      </c>
      <c r="GD34" s="377">
        <f>IF(GD$19-'様式３（療養者名簿）（⑤の場合）'!$BD39+1&lt;=15,IF(GD$19&gt;='様式３（療養者名簿）（⑤の場合）'!$BD39,IF(GD$19&lt;='様式３（療養者名簿）（⑤の場合）'!$BE39,1,0),0),0)</f>
        <v>0</v>
      </c>
      <c r="GE34" s="377">
        <f>IF(GE$19-'様式３（療養者名簿）（⑤の場合）'!$BD39+1&lt;=15,IF(GE$19&gt;='様式３（療養者名簿）（⑤の場合）'!$BD39,IF(GE$19&lt;='様式３（療養者名簿）（⑤の場合）'!$BE39,1,0),0),0)</f>
        <v>0</v>
      </c>
      <c r="GF34" s="377">
        <f>IF(GF$19-'様式３（療養者名簿）（⑤の場合）'!$BD39+1&lt;=15,IF(GF$19&gt;='様式３（療養者名簿）（⑤の場合）'!$BD39,IF(GF$19&lt;='様式３（療養者名簿）（⑤の場合）'!$BE39,1,0),0),0)</f>
        <v>0</v>
      </c>
      <c r="GG34" s="377">
        <f>IF(GG$19-'様式３（療養者名簿）（⑤の場合）'!$BD39+1&lt;=15,IF(GG$19&gt;='様式３（療養者名簿）（⑤の場合）'!$BD39,IF(GG$19&lt;='様式３（療養者名簿）（⑤の場合）'!$BE39,1,0),0),0)</f>
        <v>0</v>
      </c>
      <c r="GH34" s="377">
        <f>IF(GH$19-'様式３（療養者名簿）（⑤の場合）'!$BD39+1&lt;=15,IF(GH$19&gt;='様式３（療養者名簿）（⑤の場合）'!$BD39,IF(GH$19&lt;='様式３（療養者名簿）（⑤の場合）'!$BE39,1,0),0),0)</f>
        <v>0</v>
      </c>
      <c r="GI34" s="377">
        <f>IF(GI$19-'様式３（療養者名簿）（⑤の場合）'!$BD39+1&lt;=15,IF(GI$19&gt;='様式３（療養者名簿）（⑤の場合）'!$BD39,IF(GI$19&lt;='様式３（療養者名簿）（⑤の場合）'!$BE39,1,0),0),0)</f>
        <v>0</v>
      </c>
      <c r="GJ34" s="377">
        <f>IF(GJ$19-'様式３（療養者名簿）（⑤の場合）'!$BD39+1&lt;=15,IF(GJ$19&gt;='様式３（療養者名簿）（⑤の場合）'!$BD39,IF(GJ$19&lt;='様式３（療養者名簿）（⑤の場合）'!$BE39,1,0),0),0)</f>
        <v>0</v>
      </c>
      <c r="GK34" s="377">
        <f>IF(GK$19-'様式３（療養者名簿）（⑤の場合）'!$BD39+1&lt;=15,IF(GK$19&gt;='様式３（療養者名簿）（⑤の場合）'!$BD39,IF(GK$19&lt;='様式３（療養者名簿）（⑤の場合）'!$BE39,1,0),0),0)</f>
        <v>0</v>
      </c>
      <c r="GL34" s="377">
        <f>IF(GL$19-'様式３（療養者名簿）（⑤の場合）'!$BD39+1&lt;=15,IF(GL$19&gt;='様式３（療養者名簿）（⑤の場合）'!$BD39,IF(GL$19&lt;='様式３（療養者名簿）（⑤の場合）'!$BE39,1,0),0),0)</f>
        <v>0</v>
      </c>
      <c r="GM34" s="377">
        <f>IF(GM$19-'様式３（療養者名簿）（⑤の場合）'!$BD39+1&lt;=15,IF(GM$19&gt;='様式３（療養者名簿）（⑤の場合）'!$BD39,IF(GM$19&lt;='様式３（療養者名簿）（⑤の場合）'!$BE39,1,0),0),0)</f>
        <v>0</v>
      </c>
      <c r="GN34" s="377">
        <f>IF(GN$19-'様式３（療養者名簿）（⑤の場合）'!$BD39+1&lt;=15,IF(GN$19&gt;='様式３（療養者名簿）（⑤の場合）'!$BD39,IF(GN$19&lt;='様式３（療養者名簿）（⑤の場合）'!$BE39,1,0),0),0)</f>
        <v>0</v>
      </c>
      <c r="GO34" s="377">
        <f>IF(GO$19-'様式３（療養者名簿）（⑤の場合）'!$BD39+1&lt;=15,IF(GO$19&gt;='様式３（療養者名簿）（⑤の場合）'!$BD39,IF(GO$19&lt;='様式３（療養者名簿）（⑤の場合）'!$BE39,1,0),0),0)</f>
        <v>0</v>
      </c>
      <c r="GP34" s="377">
        <f>IF(GP$19-'様式３（療養者名簿）（⑤の場合）'!$BD39+1&lt;=15,IF(GP$19&gt;='様式３（療養者名簿）（⑤の場合）'!$BD39,IF(GP$19&lt;='様式３（療養者名簿）（⑤の場合）'!$BE39,1,0),0),0)</f>
        <v>0</v>
      </c>
      <c r="GQ34" s="377">
        <f>IF(GQ$19-'様式３（療養者名簿）（⑤の場合）'!$BD39+1&lt;=15,IF(GQ$19&gt;='様式３（療養者名簿）（⑤の場合）'!$BD39,IF(GQ$19&lt;='様式３（療養者名簿）（⑤の場合）'!$BE39,1,0),0),0)</f>
        <v>0</v>
      </c>
      <c r="GR34" s="377">
        <f>IF(GR$19-'様式３（療養者名簿）（⑤の場合）'!$BD39+1&lt;=15,IF(GR$19&gt;='様式３（療養者名簿）（⑤の場合）'!$BD39,IF(GR$19&lt;='様式３（療養者名簿）（⑤の場合）'!$BE39,1,0),0),0)</f>
        <v>0</v>
      </c>
      <c r="GS34" s="377">
        <f>IF(GS$19-'様式３（療養者名簿）（⑤の場合）'!$BD39+1&lt;=15,IF(GS$19&gt;='様式３（療養者名簿）（⑤の場合）'!$BD39,IF(GS$19&lt;='様式３（療養者名簿）（⑤の場合）'!$BE39,1,0),0),0)</f>
        <v>0</v>
      </c>
      <c r="GT34" s="377">
        <f>IF(GT$19-'様式３（療養者名簿）（⑤の場合）'!$BD39+1&lt;=15,IF(GT$19&gt;='様式３（療養者名簿）（⑤の場合）'!$BD39,IF(GT$19&lt;='様式３（療養者名簿）（⑤の場合）'!$BE39,1,0),0),0)</f>
        <v>0</v>
      </c>
      <c r="GU34" s="377">
        <f>IF(GU$19-'様式３（療養者名簿）（⑤の場合）'!$BD39+1&lt;=15,IF(GU$19&gt;='様式３（療養者名簿）（⑤の場合）'!$BD39,IF(GU$19&lt;='様式３（療養者名簿）（⑤の場合）'!$BE39,1,0),0),0)</f>
        <v>0</v>
      </c>
      <c r="GV34" s="377">
        <f>IF(GV$19-'様式３（療養者名簿）（⑤の場合）'!$BD39+1&lt;=15,IF(GV$19&gt;='様式３（療養者名簿）（⑤の場合）'!$BD39,IF(GV$19&lt;='様式３（療養者名簿）（⑤の場合）'!$BE39,1,0),0),0)</f>
        <v>0</v>
      </c>
      <c r="GW34" s="377">
        <f>IF(GW$19-'様式３（療養者名簿）（⑤の場合）'!$BD39+1&lt;=15,IF(GW$19&gt;='様式３（療養者名簿）（⑤の場合）'!$BD39,IF(GW$19&lt;='様式３（療養者名簿）（⑤の場合）'!$BE39,1,0),0),0)</f>
        <v>0</v>
      </c>
      <c r="GX34" s="377">
        <f>IF(GX$19-'様式３（療養者名簿）（⑤の場合）'!$BD39+1&lt;=15,IF(GX$19&gt;='様式３（療養者名簿）（⑤の場合）'!$BD39,IF(GX$19&lt;='様式３（療養者名簿）（⑤の場合）'!$BE39,1,0),0),0)</f>
        <v>0</v>
      </c>
      <c r="GY34" s="377">
        <f>IF(GY$19-'様式３（療養者名簿）（⑤の場合）'!$BD39+1&lt;=15,IF(GY$19&gt;='様式３（療養者名簿）（⑤の場合）'!$BD39,IF(GY$19&lt;='様式３（療養者名簿）（⑤の場合）'!$BE39,1,0),0),0)</f>
        <v>0</v>
      </c>
      <c r="GZ34" s="377">
        <f>IF(GZ$19-'様式３（療養者名簿）（⑤の場合）'!$BD39+1&lt;=15,IF(GZ$19&gt;='様式３（療養者名簿）（⑤の場合）'!$BD39,IF(GZ$19&lt;='様式３（療養者名簿）（⑤の場合）'!$BE39,1,0),0),0)</f>
        <v>0</v>
      </c>
      <c r="HA34" s="377">
        <f>IF(HA$19-'様式３（療養者名簿）（⑤の場合）'!$BD39+1&lt;=15,IF(HA$19&gt;='様式３（療養者名簿）（⑤の場合）'!$BD39,IF(HA$19&lt;='様式３（療養者名簿）（⑤の場合）'!$BE39,1,0),0),0)</f>
        <v>0</v>
      </c>
      <c r="HB34" s="377">
        <f>IF(HB$19-'様式３（療養者名簿）（⑤の場合）'!$BD39+1&lt;=15,IF(HB$19&gt;='様式３（療養者名簿）（⑤の場合）'!$BD39,IF(HB$19&lt;='様式３（療養者名簿）（⑤の場合）'!$BE39,1,0),0),0)</f>
        <v>0</v>
      </c>
      <c r="HC34" s="377">
        <f>IF(HC$19-'様式３（療養者名簿）（⑤の場合）'!$BD39+1&lt;=15,IF(HC$19&gt;='様式３（療養者名簿）（⑤の場合）'!$BD39,IF(HC$19&lt;='様式３（療養者名簿）（⑤の場合）'!$BE39,1,0),0),0)</f>
        <v>0</v>
      </c>
      <c r="HD34" s="377">
        <f>IF(HD$19-'様式３（療養者名簿）（⑤の場合）'!$BD39+1&lt;=15,IF(HD$19&gt;='様式３（療養者名簿）（⑤の場合）'!$BD39,IF(HD$19&lt;='様式３（療養者名簿）（⑤の場合）'!$BE39,1,0),0),0)</f>
        <v>0</v>
      </c>
      <c r="HE34" s="377">
        <f>IF(HE$19-'様式３（療養者名簿）（⑤の場合）'!$BD39+1&lt;=15,IF(HE$19&gt;='様式３（療養者名簿）（⑤の場合）'!$BD39,IF(HE$19&lt;='様式３（療養者名簿）（⑤の場合）'!$BE39,1,0),0),0)</f>
        <v>0</v>
      </c>
      <c r="HF34" s="377">
        <f>IF(HF$19-'様式３（療養者名簿）（⑤の場合）'!$BD39+1&lt;=15,IF(HF$19&gt;='様式３（療養者名簿）（⑤の場合）'!$BD39,IF(HF$19&lt;='様式３（療養者名簿）（⑤の場合）'!$BE39,1,0),0),0)</f>
        <v>0</v>
      </c>
      <c r="HG34" s="377">
        <f>IF(HG$19-'様式３（療養者名簿）（⑤の場合）'!$BD39+1&lt;=15,IF(HG$19&gt;='様式３（療養者名簿）（⑤の場合）'!$BD39,IF(HG$19&lt;='様式３（療養者名簿）（⑤の場合）'!$BE39,1,0),0),0)</f>
        <v>0</v>
      </c>
      <c r="HH34" s="377">
        <f>IF(HH$19-'様式３（療養者名簿）（⑤の場合）'!$BD39+1&lt;=15,IF(HH$19&gt;='様式３（療養者名簿）（⑤の場合）'!$BD39,IF(HH$19&lt;='様式３（療養者名簿）（⑤の場合）'!$BE39,1,0),0),0)</f>
        <v>0</v>
      </c>
      <c r="HI34" s="377">
        <f>IF(HI$19-'様式３（療養者名簿）（⑤の場合）'!$BD39+1&lt;=15,IF(HI$19&gt;='様式３（療養者名簿）（⑤の場合）'!$BD39,IF(HI$19&lt;='様式３（療養者名簿）（⑤の場合）'!$BE39,1,0),0),0)</f>
        <v>0</v>
      </c>
      <c r="HJ34" s="377">
        <f>IF(HJ$19-'様式３（療養者名簿）（⑤の場合）'!$BD39+1&lt;=15,IF(HJ$19&gt;='様式３（療養者名簿）（⑤の場合）'!$BD39,IF(HJ$19&lt;='様式３（療養者名簿）（⑤の場合）'!$BE39,1,0),0),0)</f>
        <v>0</v>
      </c>
      <c r="HK34" s="377">
        <f>IF(HK$19-'様式３（療養者名簿）（⑤の場合）'!$BD39+1&lt;=15,IF(HK$19&gt;='様式３（療養者名簿）（⑤の場合）'!$BD39,IF(HK$19&lt;='様式３（療養者名簿）（⑤の場合）'!$BE39,1,0),0),0)</f>
        <v>0</v>
      </c>
      <c r="HL34" s="377">
        <f>IF(HL$19-'様式３（療養者名簿）（⑤の場合）'!$BD39+1&lt;=15,IF(HL$19&gt;='様式３（療養者名簿）（⑤の場合）'!$BD39,IF(HL$19&lt;='様式３（療養者名簿）（⑤の場合）'!$BE39,1,0),0),0)</f>
        <v>0</v>
      </c>
      <c r="HM34" s="377">
        <f>IF(HM$19-'様式３（療養者名簿）（⑤の場合）'!$BD39+1&lt;=15,IF(HM$19&gt;='様式３（療養者名簿）（⑤の場合）'!$BD39,IF(HM$19&lt;='様式３（療養者名簿）（⑤の場合）'!$BE39,1,0),0),0)</f>
        <v>0</v>
      </c>
      <c r="HN34" s="377">
        <f>IF(HN$19-'様式３（療養者名簿）（⑤の場合）'!$BD39+1&lt;=15,IF(HN$19&gt;='様式３（療養者名簿）（⑤の場合）'!$BD39,IF(HN$19&lt;='様式３（療養者名簿）（⑤の場合）'!$BE39,1,0),0),0)</f>
        <v>0</v>
      </c>
      <c r="HO34" s="377">
        <f>IF(HO$19-'様式３（療養者名簿）（⑤の場合）'!$BD39+1&lt;=15,IF(HO$19&gt;='様式３（療養者名簿）（⑤の場合）'!$BD39,IF(HO$19&lt;='様式３（療養者名簿）（⑤の場合）'!$BE39,1,0),0),0)</f>
        <v>0</v>
      </c>
      <c r="HP34" s="377">
        <f>IF(HP$19-'様式３（療養者名簿）（⑤の場合）'!$BD39+1&lt;=15,IF(HP$19&gt;='様式３（療養者名簿）（⑤の場合）'!$BD39,IF(HP$19&lt;='様式３（療養者名簿）（⑤の場合）'!$BE39,1,0),0),0)</f>
        <v>0</v>
      </c>
      <c r="HQ34" s="377">
        <f>IF(HQ$19-'様式３（療養者名簿）（⑤の場合）'!$BD39+1&lt;=15,IF(HQ$19&gt;='様式３（療養者名簿）（⑤の場合）'!$BD39,IF(HQ$19&lt;='様式３（療養者名簿）（⑤の場合）'!$BE39,1,0),0),0)</f>
        <v>0</v>
      </c>
      <c r="HR34" s="377">
        <f>IF(HR$19-'様式３（療養者名簿）（⑤の場合）'!$BD39+1&lt;=15,IF(HR$19&gt;='様式３（療養者名簿）（⑤の場合）'!$BD39,IF(HR$19&lt;='様式３（療養者名簿）（⑤の場合）'!$BE39,1,0),0),0)</f>
        <v>0</v>
      </c>
      <c r="HS34" s="377">
        <f>IF(HS$19-'様式３（療養者名簿）（⑤の場合）'!$BD39+1&lt;=15,IF(HS$19&gt;='様式３（療養者名簿）（⑤の場合）'!$BD39,IF(HS$19&lt;='様式３（療養者名簿）（⑤の場合）'!$BE39,1,0),0),0)</f>
        <v>0</v>
      </c>
      <c r="HT34" s="377">
        <f>IF(HT$19-'様式３（療養者名簿）（⑤の場合）'!$BD39+1&lt;=15,IF(HT$19&gt;='様式３（療養者名簿）（⑤の場合）'!$BD39,IF(HT$19&lt;='様式３（療養者名簿）（⑤の場合）'!$BE39,1,0),0),0)</f>
        <v>0</v>
      </c>
      <c r="HU34" s="377">
        <f>IF(HU$19-'様式３（療養者名簿）（⑤の場合）'!$BD39+1&lt;=15,IF(HU$19&gt;='様式３（療養者名簿）（⑤の場合）'!$BD39,IF(HU$19&lt;='様式３（療養者名簿）（⑤の場合）'!$BE39,1,0),0),0)</f>
        <v>0</v>
      </c>
      <c r="HV34" s="377">
        <f>IF(HV$19-'様式３（療養者名簿）（⑤の場合）'!$BD39+1&lt;=15,IF(HV$19&gt;='様式３（療養者名簿）（⑤の場合）'!$BD39,IF(HV$19&lt;='様式３（療養者名簿）（⑤の場合）'!$BE39,1,0),0),0)</f>
        <v>0</v>
      </c>
      <c r="HW34" s="377">
        <f>IF(HW$19-'様式３（療養者名簿）（⑤の場合）'!$BD39+1&lt;=15,IF(HW$19&gt;='様式３（療養者名簿）（⑤の場合）'!$BD39,IF(HW$19&lt;='様式３（療養者名簿）（⑤の場合）'!$BE39,1,0),0),0)</f>
        <v>0</v>
      </c>
      <c r="HX34" s="377">
        <f>IF(HX$19-'様式３（療養者名簿）（⑤の場合）'!$BD39+1&lt;=15,IF(HX$19&gt;='様式３（療養者名簿）（⑤の場合）'!$BD39,IF(HX$19&lt;='様式３（療養者名簿）（⑤の場合）'!$BE39,1,0),0),0)</f>
        <v>0</v>
      </c>
      <c r="HY34" s="377">
        <f>IF(HY$19-'様式３（療養者名簿）（⑤の場合）'!$BD39+1&lt;=15,IF(HY$19&gt;='様式３（療養者名簿）（⑤の場合）'!$BD39,IF(HY$19&lt;='様式３（療養者名簿）（⑤の場合）'!$BE39,1,0),0),0)</f>
        <v>0</v>
      </c>
      <c r="HZ34" s="377">
        <f>IF(HZ$19-'様式３（療養者名簿）（⑤の場合）'!$BD39+1&lt;=15,IF(HZ$19&gt;='様式３（療養者名簿）（⑤の場合）'!$BD39,IF(HZ$19&lt;='様式３（療養者名簿）（⑤の場合）'!$BE39,1,0),0),0)</f>
        <v>0</v>
      </c>
      <c r="IA34" s="377">
        <f>IF(IA$19-'様式３（療養者名簿）（⑤の場合）'!$BD39+1&lt;=15,IF(IA$19&gt;='様式３（療養者名簿）（⑤の場合）'!$BD39,IF(IA$19&lt;='様式３（療養者名簿）（⑤の場合）'!$BE39,1,0),0),0)</f>
        <v>0</v>
      </c>
      <c r="IB34" s="377">
        <f>IF(IB$19-'様式３（療養者名簿）（⑤の場合）'!$BD39+1&lt;=15,IF(IB$19&gt;='様式３（療養者名簿）（⑤の場合）'!$BD39,IF(IB$19&lt;='様式３（療養者名簿）（⑤の場合）'!$BE39,1,0),0),0)</f>
        <v>0</v>
      </c>
      <c r="IC34" s="377">
        <f>IF(IC$19-'様式３（療養者名簿）（⑤の場合）'!$BD39+1&lt;=15,IF(IC$19&gt;='様式３（療養者名簿）（⑤の場合）'!$BD39,IF(IC$19&lt;='様式３（療養者名簿）（⑤の場合）'!$BE39,1,0),0),0)</f>
        <v>0</v>
      </c>
      <c r="ID34" s="377">
        <f>IF(ID$19-'様式３（療養者名簿）（⑤の場合）'!$BD39+1&lt;=15,IF(ID$19&gt;='様式３（療養者名簿）（⑤の場合）'!$BD39,IF(ID$19&lt;='様式３（療養者名簿）（⑤の場合）'!$BE39,1,0),0),0)</f>
        <v>0</v>
      </c>
      <c r="IE34" s="377">
        <f>IF(IE$19-'様式３（療養者名簿）（⑤の場合）'!$BD39+1&lt;=15,IF(IE$19&gt;='様式３（療養者名簿）（⑤の場合）'!$BD39,IF(IE$19&lt;='様式３（療養者名簿）（⑤の場合）'!$BE39,1,0),0),0)</f>
        <v>0</v>
      </c>
      <c r="IF34" s="377">
        <f>IF(IF$19-'様式３（療養者名簿）（⑤の場合）'!$BD39+1&lt;=15,IF(IF$19&gt;='様式３（療養者名簿）（⑤の場合）'!$BD39,IF(IF$19&lt;='様式３（療養者名簿）（⑤の場合）'!$BE39,1,0),0),0)</f>
        <v>0</v>
      </c>
      <c r="IG34" s="377">
        <f>IF(IG$19-'様式３（療養者名簿）（⑤の場合）'!$BD39+1&lt;=15,IF(IG$19&gt;='様式３（療養者名簿）（⑤の場合）'!$BD39,IF(IG$19&lt;='様式３（療養者名簿）（⑤の場合）'!$BE39,1,0),0),0)</f>
        <v>0</v>
      </c>
      <c r="IH34" s="377">
        <f>IF(IH$19-'様式３（療養者名簿）（⑤の場合）'!$BD39+1&lt;=15,IF(IH$19&gt;='様式３（療養者名簿）（⑤の場合）'!$BD39,IF(IH$19&lt;='様式３（療養者名簿）（⑤の場合）'!$BE39,1,0),0),0)</f>
        <v>0</v>
      </c>
      <c r="II34" s="377">
        <f>IF(II$19-'様式３（療養者名簿）（⑤の場合）'!$BD39+1&lt;=15,IF(II$19&gt;='様式３（療養者名簿）（⑤の場合）'!$BD39,IF(II$19&lt;='様式３（療養者名簿）（⑤の場合）'!$BE39,1,0),0),0)</f>
        <v>0</v>
      </c>
      <c r="IJ34" s="377">
        <f>IF(IJ$19-'様式３（療養者名簿）（⑤の場合）'!$BD39+1&lt;=15,IF(IJ$19&gt;='様式３（療養者名簿）（⑤の場合）'!$BD39,IF(IJ$19&lt;='様式３（療養者名簿）（⑤の場合）'!$BE39,1,0),0),0)</f>
        <v>0</v>
      </c>
      <c r="IK34" s="377">
        <f>IF(IK$19-'様式３（療養者名簿）（⑤の場合）'!$BD39+1&lt;=15,IF(IK$19&gt;='様式３（療養者名簿）（⑤の場合）'!$BD39,IF(IK$19&lt;='様式３（療養者名簿）（⑤の場合）'!$BE39,1,0),0),0)</f>
        <v>0</v>
      </c>
      <c r="IL34" s="377">
        <f>IF(IL$19-'様式３（療養者名簿）（⑤の場合）'!$BD39+1&lt;=15,IF(IL$19&gt;='様式３（療養者名簿）（⑤の場合）'!$BD39,IF(IL$19&lt;='様式３（療養者名簿）（⑤の場合）'!$BE39,1,0),0),0)</f>
        <v>0</v>
      </c>
      <c r="IM34" s="377">
        <f>IF(IM$19-'様式３（療養者名簿）（⑤の場合）'!$BD39+1&lt;=15,IF(IM$19&gt;='様式３（療養者名簿）（⑤の場合）'!$BD39,IF(IM$19&lt;='様式３（療養者名簿）（⑤の場合）'!$BE39,1,0),0),0)</f>
        <v>0</v>
      </c>
      <c r="IN34" s="377">
        <f>IF(IN$19-'様式３（療養者名簿）（⑤の場合）'!$BD39+1&lt;=15,IF(IN$19&gt;='様式３（療養者名簿）（⑤の場合）'!$BD39,IF(IN$19&lt;='様式３（療養者名簿）（⑤の場合）'!$BE39,1,0),0),0)</f>
        <v>0</v>
      </c>
      <c r="IO34" s="377">
        <f>IF(IO$19-'様式３（療養者名簿）（⑤の場合）'!$BD39+1&lt;=15,IF(IO$19&gt;='様式３（療養者名簿）（⑤の場合）'!$BD39,IF(IO$19&lt;='様式３（療養者名簿）（⑤の場合）'!$BE39,1,0),0),0)</f>
        <v>0</v>
      </c>
      <c r="IP34" s="377">
        <f>IF(IP$19-'様式３（療養者名簿）（⑤の場合）'!$BD39+1&lt;=15,IF(IP$19&gt;='様式３（療養者名簿）（⑤の場合）'!$BD39,IF(IP$19&lt;='様式３（療養者名簿）（⑤の場合）'!$BE39,1,0),0),0)</f>
        <v>0</v>
      </c>
      <c r="IQ34" s="377">
        <f>IF(IQ$19-'様式３（療養者名簿）（⑤の場合）'!$BD39+1&lt;=15,IF(IQ$19&gt;='様式３（療養者名簿）（⑤の場合）'!$BD39,IF(IQ$19&lt;='様式３（療養者名簿）（⑤の場合）'!$BE39,1,0),0),0)</f>
        <v>0</v>
      </c>
      <c r="IR34" s="377">
        <f>IF(IR$19-'様式３（療養者名簿）（⑤の場合）'!$BD39+1&lt;=15,IF(IR$19&gt;='様式３（療養者名簿）（⑤の場合）'!$BD39,IF(IR$19&lt;='様式３（療養者名簿）（⑤の場合）'!$BE39,1,0),0),0)</f>
        <v>0</v>
      </c>
      <c r="IS34" s="377">
        <f>IF(IS$19-'様式３（療養者名簿）（⑤の場合）'!$BD39+1&lt;=15,IF(IS$19&gt;='様式３（療養者名簿）（⑤の場合）'!$BD39,IF(IS$19&lt;='様式３（療養者名簿）（⑤の場合）'!$BE39,1,0),0),0)</f>
        <v>0</v>
      </c>
      <c r="IT34" s="377">
        <f>IF(IT$19-'様式３（療養者名簿）（⑤の場合）'!$BD39+1&lt;=15,IF(IT$19&gt;='様式３（療養者名簿）（⑤の場合）'!$BD39,IF(IT$19&lt;='様式３（療養者名簿）（⑤の場合）'!$BE39,1,0),0),0)</f>
        <v>0</v>
      </c>
      <c r="IU34" s="377">
        <f>IF(IU$19-'様式３（療養者名簿）（⑤の場合）'!$BD39+1&lt;=15,IF(IU$19&gt;='様式３（療養者名簿）（⑤の場合）'!$BD39,IF(IU$19&lt;='様式３（療養者名簿）（⑤の場合）'!$BE39,1,0),0),0)</f>
        <v>0</v>
      </c>
      <c r="IV34" s="377">
        <f>IF(IV$19-'様式３（療養者名簿）（⑤の場合）'!$BD39+1&lt;=15,IF(IV$19&gt;='様式３（療養者名簿）（⑤の場合）'!$BD39,IF(IV$19&lt;='様式３（療養者名簿）（⑤の場合）'!$BE39,1,0),0),0)</f>
        <v>0</v>
      </c>
      <c r="IW34" s="377">
        <f>IF(IW$19-'様式３（療養者名簿）（⑤の場合）'!$BD39+1&lt;=15,IF(IW$19&gt;='様式３（療養者名簿）（⑤の場合）'!$BD39,IF(IW$19&lt;='様式３（療養者名簿）（⑤の場合）'!$BE39,1,0),0),0)</f>
        <v>0</v>
      </c>
      <c r="IX34" s="377">
        <f>IF(IX$19-'様式３（療養者名簿）（⑤の場合）'!$BD39+1&lt;=15,IF(IX$19&gt;='様式３（療養者名簿）（⑤の場合）'!$BD39,IF(IX$19&lt;='様式３（療養者名簿）（⑤の場合）'!$BE39,1,0),0),0)</f>
        <v>0</v>
      </c>
      <c r="IY34" s="377">
        <f>IF(IY$19-'様式３（療養者名簿）（⑤の場合）'!$BD39+1&lt;=15,IF(IY$19&gt;='様式３（療養者名簿）（⑤の場合）'!$BD39,IF(IY$19&lt;='様式３（療養者名簿）（⑤の場合）'!$BE39,1,0),0),0)</f>
        <v>0</v>
      </c>
      <c r="IZ34" s="377">
        <f>IF(IZ$19-'様式３（療養者名簿）（⑤の場合）'!$BD39+1&lt;=15,IF(IZ$19&gt;='様式３（療養者名簿）（⑤の場合）'!$BD39,IF(IZ$19&lt;='様式３（療養者名簿）（⑤の場合）'!$BE39,1,0),0),0)</f>
        <v>0</v>
      </c>
      <c r="JA34" s="377">
        <f>IF(JA$19-'様式３（療養者名簿）（⑤の場合）'!$BD39+1&lt;=15,IF(JA$19&gt;='様式３（療養者名簿）（⑤の場合）'!$BD39,IF(JA$19&lt;='様式３（療養者名簿）（⑤の場合）'!$BE39,1,0),0),0)</f>
        <v>0</v>
      </c>
      <c r="JB34" s="377">
        <f>IF(JB$19-'様式３（療養者名簿）（⑤の場合）'!$BD39+1&lt;=15,IF(JB$19&gt;='様式３（療養者名簿）（⑤の場合）'!$BD39,IF(JB$19&lt;='様式３（療養者名簿）（⑤の場合）'!$BE39,1,0),0),0)</f>
        <v>0</v>
      </c>
      <c r="JC34" s="377">
        <f>IF(JC$19-'様式３（療養者名簿）（⑤の場合）'!$BD39+1&lt;=15,IF(JC$19&gt;='様式３（療養者名簿）（⑤の場合）'!$BD39,IF(JC$19&lt;='様式３（療養者名簿）（⑤の場合）'!$BE39,1,0),0),0)</f>
        <v>0</v>
      </c>
      <c r="JD34" s="377">
        <f>IF(JD$19-'様式３（療養者名簿）（⑤の場合）'!$BD39+1&lt;=15,IF(JD$19&gt;='様式３（療養者名簿）（⑤の場合）'!$BD39,IF(JD$19&lt;='様式３（療養者名簿）（⑤の場合）'!$BE39,1,0),0),0)</f>
        <v>0</v>
      </c>
      <c r="JE34" s="377">
        <f>IF(JE$19-'様式３（療養者名簿）（⑤の場合）'!$BD39+1&lt;=15,IF(JE$19&gt;='様式３（療養者名簿）（⑤の場合）'!$BD39,IF(JE$19&lt;='様式３（療養者名簿）（⑤の場合）'!$BE39,1,0),0),0)</f>
        <v>0</v>
      </c>
      <c r="JF34" s="377">
        <f>IF(JF$19-'様式３（療養者名簿）（⑤の場合）'!$BD39+1&lt;=15,IF(JF$19&gt;='様式３（療養者名簿）（⑤の場合）'!$BD39,IF(JF$19&lt;='様式３（療養者名簿）（⑤の場合）'!$BE39,1,0),0),0)</f>
        <v>0</v>
      </c>
      <c r="JG34" s="377">
        <f>IF(JG$19-'様式３（療養者名簿）（⑤の場合）'!$BD39+1&lt;=15,IF(JG$19&gt;='様式３（療養者名簿）（⑤の場合）'!$BD39,IF(JG$19&lt;='様式３（療養者名簿）（⑤の場合）'!$BE39,1,0),0),0)</f>
        <v>0</v>
      </c>
      <c r="JH34" s="377">
        <f>IF(JH$19-'様式３（療養者名簿）（⑤の場合）'!$BD39+1&lt;=15,IF(JH$19&gt;='様式３（療養者名簿）（⑤の場合）'!$BD39,IF(JH$19&lt;='様式３（療養者名簿）（⑤の場合）'!$BE39,1,0),0),0)</f>
        <v>0</v>
      </c>
      <c r="JI34" s="377">
        <f>IF(JI$19-'様式３（療養者名簿）（⑤の場合）'!$BD39+1&lt;=15,IF(JI$19&gt;='様式３（療養者名簿）（⑤の場合）'!$BD39,IF(JI$19&lt;='様式３（療養者名簿）（⑤の場合）'!$BE39,1,0),0),0)</f>
        <v>0</v>
      </c>
      <c r="JJ34" s="377">
        <f>IF(JJ$19-'様式３（療養者名簿）（⑤の場合）'!$BD39+1&lt;=15,IF(JJ$19&gt;='様式３（療養者名簿）（⑤の場合）'!$BD39,IF(JJ$19&lt;='様式３（療養者名簿）（⑤の場合）'!$BE39,1,0),0),0)</f>
        <v>0</v>
      </c>
      <c r="JK34" s="377">
        <f>IF(JK$19-'様式３（療養者名簿）（⑤の場合）'!$BD39+1&lt;=15,IF(JK$19&gt;='様式３（療養者名簿）（⑤の場合）'!$BD39,IF(JK$19&lt;='様式３（療養者名簿）（⑤の場合）'!$BE39,1,0),0),0)</f>
        <v>0</v>
      </c>
      <c r="JL34" s="377">
        <f>IF(JL$19-'様式３（療養者名簿）（⑤の場合）'!$BD39+1&lt;=15,IF(JL$19&gt;='様式３（療養者名簿）（⑤の場合）'!$BD39,IF(JL$19&lt;='様式３（療養者名簿）（⑤の場合）'!$BE39,1,0),0),0)</f>
        <v>0</v>
      </c>
      <c r="JM34" s="377">
        <f>IF(JM$19-'様式３（療養者名簿）（⑤の場合）'!$BD39+1&lt;=15,IF(JM$19&gt;='様式３（療養者名簿）（⑤の場合）'!$BD39,IF(JM$19&lt;='様式３（療養者名簿）（⑤の場合）'!$BE39,1,0),0),0)</f>
        <v>0</v>
      </c>
      <c r="JN34" s="377">
        <f>IF(JN$19-'様式３（療養者名簿）（⑤の場合）'!$BD39+1&lt;=15,IF(JN$19&gt;='様式３（療養者名簿）（⑤の場合）'!$BD39,IF(JN$19&lt;='様式３（療養者名簿）（⑤の場合）'!$BE39,1,0),0),0)</f>
        <v>0</v>
      </c>
      <c r="JO34" s="377">
        <f>IF(JO$19-'様式３（療養者名簿）（⑤の場合）'!$BD39+1&lt;=15,IF(JO$19&gt;='様式３（療養者名簿）（⑤の場合）'!$BD39,IF(JO$19&lt;='様式３（療養者名簿）（⑤の場合）'!$BE39,1,0),0),0)</f>
        <v>0</v>
      </c>
      <c r="JP34" s="377">
        <f>IF(JP$19-'様式３（療養者名簿）（⑤の場合）'!$BD39+1&lt;=15,IF(JP$19&gt;='様式３（療養者名簿）（⑤の場合）'!$BD39,IF(JP$19&lt;='様式３（療養者名簿）（⑤の場合）'!$BE39,1,0),0),0)</f>
        <v>0</v>
      </c>
      <c r="JQ34" s="377">
        <f>IF(JQ$19-'様式３（療養者名簿）（⑤の場合）'!$BD39+1&lt;=15,IF(JQ$19&gt;='様式３（療養者名簿）（⑤の場合）'!$BD39,IF(JQ$19&lt;='様式３（療養者名簿）（⑤の場合）'!$BE39,1,0),0),0)</f>
        <v>0</v>
      </c>
      <c r="JR34" s="377">
        <f>IF(JR$19-'様式３（療養者名簿）（⑤の場合）'!$BD39+1&lt;=15,IF(JR$19&gt;='様式３（療養者名簿）（⑤の場合）'!$BD39,IF(JR$19&lt;='様式３（療養者名簿）（⑤の場合）'!$BE39,1,0),0),0)</f>
        <v>0</v>
      </c>
      <c r="JS34" s="377">
        <f>IF(JS$19-'様式３（療養者名簿）（⑤の場合）'!$BD39+1&lt;=15,IF(JS$19&gt;='様式３（療養者名簿）（⑤の場合）'!$BD39,IF(JS$19&lt;='様式３（療養者名簿）（⑤の場合）'!$BE39,1,0),0),0)</f>
        <v>0</v>
      </c>
      <c r="JT34" s="377">
        <f>IF(JT$19-'様式３（療養者名簿）（⑤の場合）'!$BD39+1&lt;=15,IF(JT$19&gt;='様式３（療養者名簿）（⑤の場合）'!$BD39,IF(JT$19&lt;='様式３（療養者名簿）（⑤の場合）'!$BE39,1,0),0),0)</f>
        <v>0</v>
      </c>
      <c r="JU34" s="377">
        <f>IF(JU$19-'様式３（療養者名簿）（⑤の場合）'!$BD39+1&lt;=15,IF(JU$19&gt;='様式３（療養者名簿）（⑤の場合）'!$BD39,IF(JU$19&lt;='様式３（療養者名簿）（⑤の場合）'!$BE39,1,0),0),0)</f>
        <v>0</v>
      </c>
      <c r="JV34" s="377">
        <f>IF(JV$19-'様式３（療養者名簿）（⑤の場合）'!$BD39+1&lt;=15,IF(JV$19&gt;='様式３（療養者名簿）（⑤の場合）'!$BD39,IF(JV$19&lt;='様式３（療養者名簿）（⑤の場合）'!$BE39,1,0),0),0)</f>
        <v>0</v>
      </c>
      <c r="JW34" s="377">
        <f>IF(JW$19-'様式３（療養者名簿）（⑤の場合）'!$BD39+1&lt;=15,IF(JW$19&gt;='様式３（療養者名簿）（⑤の場合）'!$BD39,IF(JW$19&lt;='様式３（療養者名簿）（⑤の場合）'!$BE39,1,0),0),0)</f>
        <v>0</v>
      </c>
      <c r="JX34" s="377">
        <f>IF(JX$19-'様式３（療養者名簿）（⑤の場合）'!$BD39+1&lt;=15,IF(JX$19&gt;='様式３（療養者名簿）（⑤の場合）'!$BD39,IF(JX$19&lt;='様式３（療養者名簿）（⑤の場合）'!$BE39,1,0),0),0)</f>
        <v>0</v>
      </c>
      <c r="JY34" s="377">
        <f>IF(JY$19-'様式３（療養者名簿）（⑤の場合）'!$BD39+1&lt;=15,IF(JY$19&gt;='様式３（療養者名簿）（⑤の場合）'!$BD39,IF(JY$19&lt;='様式３（療養者名簿）（⑤の場合）'!$BE39,1,0),0),0)</f>
        <v>0</v>
      </c>
      <c r="JZ34" s="377">
        <f>IF(JZ$19-'様式３（療養者名簿）（⑤の場合）'!$BD39+1&lt;=15,IF(JZ$19&gt;='様式３（療養者名簿）（⑤の場合）'!$BD39,IF(JZ$19&lt;='様式３（療養者名簿）（⑤の場合）'!$BE39,1,0),0),0)</f>
        <v>0</v>
      </c>
      <c r="KA34" s="377">
        <f>IF(KA$19-'様式３（療養者名簿）（⑤の場合）'!$BD39+1&lt;=15,IF(KA$19&gt;='様式３（療養者名簿）（⑤の場合）'!$BD39,IF(KA$19&lt;='様式３（療養者名簿）（⑤の場合）'!$BE39,1,0),0),0)</f>
        <v>0</v>
      </c>
      <c r="KB34" s="377">
        <f>IF(KB$19-'様式３（療養者名簿）（⑤の場合）'!$BD39+1&lt;=15,IF(KB$19&gt;='様式３（療養者名簿）（⑤の場合）'!$BD39,IF(KB$19&lt;='様式３（療養者名簿）（⑤の場合）'!$BE39,1,0),0),0)</f>
        <v>0</v>
      </c>
      <c r="KC34" s="377">
        <f>IF(KC$19-'様式３（療養者名簿）（⑤の場合）'!$BD39+1&lt;=15,IF(KC$19&gt;='様式３（療養者名簿）（⑤の場合）'!$BD39,IF(KC$19&lt;='様式３（療養者名簿）（⑤の場合）'!$BE39,1,0),0),0)</f>
        <v>0</v>
      </c>
      <c r="KD34" s="377">
        <f>IF(KD$19-'様式３（療養者名簿）（⑤の場合）'!$BD39+1&lt;=15,IF(KD$19&gt;='様式３（療養者名簿）（⑤の場合）'!$BD39,IF(KD$19&lt;='様式３（療養者名簿）（⑤の場合）'!$BE39,1,0),0),0)</f>
        <v>0</v>
      </c>
      <c r="KE34" s="377">
        <f>IF(KE$19-'様式３（療養者名簿）（⑤の場合）'!$BD39+1&lt;=15,IF(KE$19&gt;='様式３（療養者名簿）（⑤の場合）'!$BD39,IF(KE$19&lt;='様式３（療養者名簿）（⑤の場合）'!$BE39,1,0),0),0)</f>
        <v>0</v>
      </c>
      <c r="KF34" s="377">
        <f>IF(KF$19-'様式３（療養者名簿）（⑤の場合）'!$BD39+1&lt;=15,IF(KF$19&gt;='様式３（療養者名簿）（⑤の場合）'!$BD39,IF(KF$19&lt;='様式３（療養者名簿）（⑤の場合）'!$BE39,1,0),0),0)</f>
        <v>0</v>
      </c>
      <c r="KG34" s="377">
        <f>IF(KG$19-'様式３（療養者名簿）（⑤の場合）'!$BD39+1&lt;=15,IF(KG$19&gt;='様式３（療養者名簿）（⑤の場合）'!$BD39,IF(KG$19&lt;='様式３（療養者名簿）（⑤の場合）'!$BE39,1,0),0),0)</f>
        <v>0</v>
      </c>
      <c r="KH34" s="377">
        <f>IF(KH$19-'様式３（療養者名簿）（⑤の場合）'!$BD39+1&lt;=15,IF(KH$19&gt;='様式３（療養者名簿）（⑤の場合）'!$BD39,IF(KH$19&lt;='様式３（療養者名簿）（⑤の場合）'!$BE39,1,0),0),0)</f>
        <v>0</v>
      </c>
      <c r="KI34" s="377">
        <f>IF(KI$19-'様式３（療養者名簿）（⑤の場合）'!$BD39+1&lt;=15,IF(KI$19&gt;='様式３（療養者名簿）（⑤の場合）'!$BD39,IF(KI$19&lt;='様式３（療養者名簿）（⑤の場合）'!$BE39,1,0),0),0)</f>
        <v>0</v>
      </c>
      <c r="KJ34" s="377">
        <f>IF(KJ$19-'様式３（療養者名簿）（⑤の場合）'!$BD39+1&lt;=15,IF(KJ$19&gt;='様式３（療養者名簿）（⑤の場合）'!$BD39,IF(KJ$19&lt;='様式３（療養者名簿）（⑤の場合）'!$BE39,1,0),0),0)</f>
        <v>0</v>
      </c>
      <c r="KK34" s="377">
        <f>IF(KK$19-'様式３（療養者名簿）（⑤の場合）'!$BD39+1&lt;=15,IF(KK$19&gt;='様式３（療養者名簿）（⑤の場合）'!$BD39,IF(KK$19&lt;='様式３（療養者名簿）（⑤の場合）'!$BE39,1,0),0),0)</f>
        <v>0</v>
      </c>
      <c r="KL34" s="377">
        <f>IF(KL$19-'様式３（療養者名簿）（⑤の場合）'!$BD39+1&lt;=15,IF(KL$19&gt;='様式３（療養者名簿）（⑤の場合）'!$BD39,IF(KL$19&lt;='様式３（療養者名簿）（⑤の場合）'!$BE39,1,0),0),0)</f>
        <v>0</v>
      </c>
      <c r="KM34" s="377">
        <f>IF(KM$19-'様式３（療養者名簿）（⑤の場合）'!$BD39+1&lt;=15,IF(KM$19&gt;='様式３（療養者名簿）（⑤の場合）'!$BD39,IF(KM$19&lt;='様式３（療養者名簿）（⑤の場合）'!$BE39,1,0),0),0)</f>
        <v>0</v>
      </c>
      <c r="KN34" s="377">
        <f>IF(KN$19-'様式３（療養者名簿）（⑤の場合）'!$BD39+1&lt;=15,IF(KN$19&gt;='様式３（療養者名簿）（⑤の場合）'!$BD39,IF(KN$19&lt;='様式３（療養者名簿）（⑤の場合）'!$BE39,1,0),0),0)</f>
        <v>0</v>
      </c>
      <c r="KO34" s="377">
        <f>IF(KO$19-'様式３（療養者名簿）（⑤の場合）'!$BD39+1&lt;=15,IF(KO$19&gt;='様式３（療養者名簿）（⑤の場合）'!$BD39,IF(KO$19&lt;='様式３（療養者名簿）（⑤の場合）'!$BE39,1,0),0),0)</f>
        <v>0</v>
      </c>
      <c r="KP34" s="377">
        <f>IF(KP$19-'様式３（療養者名簿）（⑤の場合）'!$BD39+1&lt;=15,IF(KP$19&gt;='様式３（療養者名簿）（⑤の場合）'!$BD39,IF(KP$19&lt;='様式３（療養者名簿）（⑤の場合）'!$BE39,1,0),0),0)</f>
        <v>0</v>
      </c>
      <c r="KQ34" s="377">
        <f>IF(KQ$19-'様式３（療養者名簿）（⑤の場合）'!$BD39+1&lt;=15,IF(KQ$19&gt;='様式３（療養者名簿）（⑤の場合）'!$BD39,IF(KQ$19&lt;='様式３（療養者名簿）（⑤の場合）'!$BE39,1,0),0),0)</f>
        <v>0</v>
      </c>
      <c r="KR34" s="377">
        <f>IF(KR$19-'様式３（療養者名簿）（⑤の場合）'!$BD39+1&lt;=15,IF(KR$19&gt;='様式３（療養者名簿）（⑤の場合）'!$BD39,IF(KR$19&lt;='様式３（療養者名簿）（⑤の場合）'!$BE39,1,0),0),0)</f>
        <v>0</v>
      </c>
      <c r="KS34" s="377">
        <f>IF(KS$19-'様式３（療養者名簿）（⑤の場合）'!$BD39+1&lt;=15,IF(KS$19&gt;='様式３（療養者名簿）（⑤の場合）'!$BD39,IF(KS$19&lt;='様式３（療養者名簿）（⑤の場合）'!$BE39,1,0),0),0)</f>
        <v>0</v>
      </c>
      <c r="KT34" s="377">
        <f>IF(KT$19-'様式３（療養者名簿）（⑤の場合）'!$BD39+1&lt;=15,IF(KT$19&gt;='様式３（療養者名簿）（⑤の場合）'!$BD39,IF(KT$19&lt;='様式３（療養者名簿）（⑤の場合）'!$BE39,1,0),0),0)</f>
        <v>0</v>
      </c>
      <c r="KU34" s="377">
        <f>IF(KU$19-'様式３（療養者名簿）（⑤の場合）'!$BD39+1&lt;=15,IF(KU$19&gt;='様式３（療養者名簿）（⑤の場合）'!$BD39,IF(KU$19&lt;='様式３（療養者名簿）（⑤の場合）'!$BE39,1,0),0),0)</f>
        <v>0</v>
      </c>
      <c r="KV34" s="377">
        <f>IF(KV$19-'様式３（療養者名簿）（⑤の場合）'!$BD39+1&lt;=15,IF(KV$19&gt;='様式３（療養者名簿）（⑤の場合）'!$BD39,IF(KV$19&lt;='様式３（療養者名簿）（⑤の場合）'!$BE39,1,0),0),0)</f>
        <v>0</v>
      </c>
      <c r="KW34" s="377">
        <f>IF(KW$19-'様式３（療養者名簿）（⑤の場合）'!$BD39+1&lt;=15,IF(KW$19&gt;='様式３（療養者名簿）（⑤の場合）'!$BD39,IF(KW$19&lt;='様式３（療養者名簿）（⑤の場合）'!$BE39,1,0),0),0)</f>
        <v>0</v>
      </c>
      <c r="KX34" s="377">
        <f>IF(KX$19-'様式３（療養者名簿）（⑤の場合）'!$BD39+1&lt;=15,IF(KX$19&gt;='様式３（療養者名簿）（⑤の場合）'!$BD39,IF(KX$19&lt;='様式３（療養者名簿）（⑤の場合）'!$BE39,1,0),0),0)</f>
        <v>0</v>
      </c>
      <c r="KY34" s="377">
        <f>IF(KY$19-'様式３（療養者名簿）（⑤の場合）'!$BD39+1&lt;=15,IF(KY$19&gt;='様式３（療養者名簿）（⑤の場合）'!$BD39,IF(KY$19&lt;='様式３（療養者名簿）（⑤の場合）'!$BE39,1,0),0),0)</f>
        <v>0</v>
      </c>
      <c r="KZ34" s="377">
        <f>IF(KZ$19-'様式３（療養者名簿）（⑤の場合）'!$BD39+1&lt;=15,IF(KZ$19&gt;='様式３（療養者名簿）（⑤の場合）'!$BD39,IF(KZ$19&lt;='様式３（療養者名簿）（⑤の場合）'!$BE39,1,0),0),0)</f>
        <v>0</v>
      </c>
      <c r="LA34" s="377">
        <f>IF(LA$19-'様式３（療養者名簿）（⑤の場合）'!$BD39+1&lt;=15,IF(LA$19&gt;='様式３（療養者名簿）（⑤の場合）'!$BD39,IF(LA$19&lt;='様式３（療養者名簿）（⑤の場合）'!$BE39,1,0),0),0)</f>
        <v>0</v>
      </c>
      <c r="LB34" s="377">
        <f>IF(LB$19-'様式３（療養者名簿）（⑤の場合）'!$BD39+1&lt;=15,IF(LB$19&gt;='様式３（療養者名簿）（⑤の場合）'!$BD39,IF(LB$19&lt;='様式３（療養者名簿）（⑤の場合）'!$BE39,1,0),0),0)</f>
        <v>0</v>
      </c>
      <c r="LC34" s="377">
        <f>IF(LC$19-'様式３（療養者名簿）（⑤の場合）'!$BD39+1&lt;=15,IF(LC$19&gt;='様式３（療養者名簿）（⑤の場合）'!$BD39,IF(LC$19&lt;='様式３（療養者名簿）（⑤の場合）'!$BE39,1,0),0),0)</f>
        <v>0</v>
      </c>
      <c r="LD34" s="377">
        <f>IF(LD$19-'様式３（療養者名簿）（⑤の場合）'!$BD39+1&lt;=15,IF(LD$19&gt;='様式３（療養者名簿）（⑤の場合）'!$BD39,IF(LD$19&lt;='様式３（療養者名簿）（⑤の場合）'!$BE39,1,0),0),0)</f>
        <v>0</v>
      </c>
      <c r="LE34" s="377">
        <f>IF(LE$19-'様式３（療養者名簿）（⑤の場合）'!$BD39+1&lt;=15,IF(LE$19&gt;='様式３（療養者名簿）（⑤の場合）'!$BD39,IF(LE$19&lt;='様式３（療養者名簿）（⑤の場合）'!$BE39,1,0),0),0)</f>
        <v>0</v>
      </c>
      <c r="LF34" s="377">
        <f>IF(LF$19-'様式３（療養者名簿）（⑤の場合）'!$BD39+1&lt;=15,IF(LF$19&gt;='様式３（療養者名簿）（⑤の場合）'!$BD39,IF(LF$19&lt;='様式３（療養者名簿）（⑤の場合）'!$BE39,1,0),0),0)</f>
        <v>0</v>
      </c>
      <c r="LG34" s="377">
        <f>IF(LG$19-'様式３（療養者名簿）（⑤の場合）'!$BD39+1&lt;=15,IF(LG$19&gt;='様式３（療養者名簿）（⑤の場合）'!$BD39,IF(LG$19&lt;='様式３（療養者名簿）（⑤の場合）'!$BE39,1,0),0),0)</f>
        <v>0</v>
      </c>
      <c r="LH34" s="377">
        <f>IF(LH$19-'様式３（療養者名簿）（⑤の場合）'!$BD39+1&lt;=15,IF(LH$19&gt;='様式３（療養者名簿）（⑤の場合）'!$BD39,IF(LH$19&lt;='様式３（療養者名簿）（⑤の場合）'!$BE39,1,0),0),0)</f>
        <v>0</v>
      </c>
      <c r="LI34" s="377">
        <f>IF(LI$19-'様式３（療養者名簿）（⑤の場合）'!$BD39+1&lt;=15,IF(LI$19&gt;='様式３（療養者名簿）（⑤の場合）'!$BD39,IF(LI$19&lt;='様式３（療養者名簿）（⑤の場合）'!$BE39,1,0),0),0)</f>
        <v>0</v>
      </c>
      <c r="LJ34" s="377">
        <f>IF(LJ$19-'様式３（療養者名簿）（⑤の場合）'!$BD39+1&lt;=15,IF(LJ$19&gt;='様式３（療養者名簿）（⑤の場合）'!$BD39,IF(LJ$19&lt;='様式３（療養者名簿）（⑤の場合）'!$BE39,1,0),0),0)</f>
        <v>0</v>
      </c>
      <c r="LK34" s="377">
        <f>IF(LK$19-'様式３（療養者名簿）（⑤の場合）'!$BD39+1&lt;=15,IF(LK$19&gt;='様式３（療養者名簿）（⑤の場合）'!$BD39,IF(LK$19&lt;='様式３（療養者名簿）（⑤の場合）'!$BE39,1,0),0),0)</f>
        <v>0</v>
      </c>
      <c r="LL34" s="377">
        <f>IF(LL$19-'様式３（療養者名簿）（⑤の場合）'!$BD39+1&lt;=15,IF(LL$19&gt;='様式３（療養者名簿）（⑤の場合）'!$BD39,IF(LL$19&lt;='様式３（療養者名簿）（⑤の場合）'!$BE39,1,0),0),0)</f>
        <v>0</v>
      </c>
      <c r="LM34" s="377">
        <f>IF(LM$19-'様式３（療養者名簿）（⑤の場合）'!$BD39+1&lt;=15,IF(LM$19&gt;='様式３（療養者名簿）（⑤の場合）'!$BD39,IF(LM$19&lt;='様式３（療養者名簿）（⑤の場合）'!$BE39,1,0),0),0)</f>
        <v>0</v>
      </c>
      <c r="LN34" s="377">
        <f>IF(LN$19-'様式３（療養者名簿）（⑤の場合）'!$BD39+1&lt;=15,IF(LN$19&gt;='様式３（療養者名簿）（⑤の場合）'!$BD39,IF(LN$19&lt;='様式３（療養者名簿）（⑤の場合）'!$BE39,1,0),0),0)</f>
        <v>0</v>
      </c>
      <c r="LO34" s="377">
        <f>IF(LO$19-'様式３（療養者名簿）（⑤の場合）'!$BD39+1&lt;=15,IF(LO$19&gt;='様式３（療養者名簿）（⑤の場合）'!$BD39,IF(LO$19&lt;='様式３（療養者名簿）（⑤の場合）'!$BE39,1,0),0),0)</f>
        <v>0</v>
      </c>
      <c r="LP34" s="377">
        <f>IF(LP$19-'様式３（療養者名簿）（⑤の場合）'!$BD39+1&lt;=15,IF(LP$19&gt;='様式３（療養者名簿）（⑤の場合）'!$BD39,IF(LP$19&lt;='様式３（療養者名簿）（⑤の場合）'!$BE39,1,0),0),0)</f>
        <v>0</v>
      </c>
      <c r="LQ34" s="377">
        <f>IF(LQ$19-'様式３（療養者名簿）（⑤の場合）'!$BD39+1&lt;=15,IF(LQ$19&gt;='様式３（療養者名簿）（⑤の場合）'!$BD39,IF(LQ$19&lt;='様式３（療養者名簿）（⑤の場合）'!$BE39,1,0),0),0)</f>
        <v>0</v>
      </c>
      <c r="LR34" s="377">
        <f>IF(LR$19-'様式３（療養者名簿）（⑤の場合）'!$BD39+1&lt;=15,IF(LR$19&gt;='様式３（療養者名簿）（⑤の場合）'!$BD39,IF(LR$19&lt;='様式３（療養者名簿）（⑤の場合）'!$BE39,1,0),0),0)</f>
        <v>0</v>
      </c>
      <c r="LS34" s="377">
        <f>IF(LS$19-'様式３（療養者名簿）（⑤の場合）'!$BD39+1&lt;=15,IF(LS$19&gt;='様式３（療養者名簿）（⑤の場合）'!$BD39,IF(LS$19&lt;='様式３（療養者名簿）（⑤の場合）'!$BE39,1,0),0),0)</f>
        <v>0</v>
      </c>
      <c r="LT34" s="377">
        <f>IF(LT$19-'様式３（療養者名簿）（⑤の場合）'!$BD39+1&lt;=15,IF(LT$19&gt;='様式３（療養者名簿）（⑤の場合）'!$BD39,IF(LT$19&lt;='様式３（療養者名簿）（⑤の場合）'!$BE39,1,0),0),0)</f>
        <v>0</v>
      </c>
      <c r="LU34" s="377">
        <f>IF(LU$19-'様式３（療養者名簿）（⑤の場合）'!$BD39+1&lt;=15,IF(LU$19&gt;='様式３（療養者名簿）（⑤の場合）'!$BD39,IF(LU$19&lt;='様式３（療養者名簿）（⑤の場合）'!$BE39,1,0),0),0)</f>
        <v>0</v>
      </c>
      <c r="LV34" s="377">
        <f>IF(LV$19-'様式３（療養者名簿）（⑤の場合）'!$BD39+1&lt;=15,IF(LV$19&gt;='様式３（療養者名簿）（⑤の場合）'!$BD39,IF(LV$19&lt;='様式３（療養者名簿）（⑤の場合）'!$BE39,1,0),0),0)</f>
        <v>0</v>
      </c>
      <c r="LW34" s="377">
        <f>IF(LW$19-'様式３（療養者名簿）（⑤の場合）'!$BD39+1&lt;=15,IF(LW$19&gt;='様式３（療養者名簿）（⑤の場合）'!$BD39,IF(LW$19&lt;='様式３（療養者名簿）（⑤の場合）'!$BE39,1,0),0),0)</f>
        <v>0</v>
      </c>
      <c r="LX34" s="377">
        <f>IF(LX$19-'様式３（療養者名簿）（⑤の場合）'!$BD39+1&lt;=15,IF(LX$19&gt;='様式３（療養者名簿）（⑤の場合）'!$BD39,IF(LX$19&lt;='様式３（療養者名簿）（⑤の場合）'!$BE39,1,0),0),0)</f>
        <v>0</v>
      </c>
      <c r="LY34" s="377">
        <f>IF(LY$19-'様式３（療養者名簿）（⑤の場合）'!$BD39+1&lt;=15,IF(LY$19&gt;='様式３（療養者名簿）（⑤の場合）'!$BD39,IF(LY$19&lt;='様式３（療養者名簿）（⑤の場合）'!$BE39,1,0),0),0)</f>
        <v>0</v>
      </c>
      <c r="LZ34" s="377">
        <f>IF(LZ$19-'様式３（療養者名簿）（⑤の場合）'!$BD39+1&lt;=15,IF(LZ$19&gt;='様式３（療養者名簿）（⑤の場合）'!$BD39,IF(LZ$19&lt;='様式３（療養者名簿）（⑤の場合）'!$BE39,1,0),0),0)</f>
        <v>0</v>
      </c>
      <c r="MA34" s="377">
        <f>IF(MA$19-'様式３（療養者名簿）（⑤の場合）'!$BD39+1&lt;=15,IF(MA$19&gt;='様式３（療養者名簿）（⑤の場合）'!$BD39,IF(MA$19&lt;='様式３（療養者名簿）（⑤の場合）'!$BE39,1,0),0),0)</f>
        <v>0</v>
      </c>
      <c r="MB34" s="377">
        <f>IF(MB$19-'様式３（療養者名簿）（⑤の場合）'!$BD39+1&lt;=15,IF(MB$19&gt;='様式３（療養者名簿）（⑤の場合）'!$BD39,IF(MB$19&lt;='様式３（療養者名簿）（⑤の場合）'!$BE39,1,0),0),0)</f>
        <v>0</v>
      </c>
      <c r="MC34" s="377">
        <f>IF(MC$19-'様式３（療養者名簿）（⑤の場合）'!$BD39+1&lt;=15,IF(MC$19&gt;='様式３（療養者名簿）（⑤の場合）'!$BD39,IF(MC$19&lt;='様式３（療養者名簿）（⑤の場合）'!$BE39,1,0),0),0)</f>
        <v>0</v>
      </c>
      <c r="MD34" s="377">
        <f>IF(MD$19-'様式３（療養者名簿）（⑤の場合）'!$BD39+1&lt;=15,IF(MD$19&gt;='様式３（療養者名簿）（⑤の場合）'!$BD39,IF(MD$19&lt;='様式３（療養者名簿）（⑤の場合）'!$BE39,1,0),0),0)</f>
        <v>0</v>
      </c>
      <c r="ME34" s="377">
        <f>IF(ME$19-'様式３（療養者名簿）（⑤の場合）'!$BD39+1&lt;=15,IF(ME$19&gt;='様式３（療養者名簿）（⑤の場合）'!$BD39,IF(ME$19&lt;='様式３（療養者名簿）（⑤の場合）'!$BE39,1,0),0),0)</f>
        <v>0</v>
      </c>
      <c r="MF34" s="377">
        <f>IF(MF$19-'様式３（療養者名簿）（⑤の場合）'!$BD39+1&lt;=15,IF(MF$19&gt;='様式３（療養者名簿）（⑤の場合）'!$BD39,IF(MF$19&lt;='様式３（療養者名簿）（⑤の場合）'!$BE39,1,0),0),0)</f>
        <v>0</v>
      </c>
      <c r="MG34" s="377">
        <f>IF(MG$19-'様式３（療養者名簿）（⑤の場合）'!$BD39+1&lt;=15,IF(MG$19&gt;='様式３（療養者名簿）（⑤の場合）'!$BD39,IF(MG$19&lt;='様式３（療養者名簿）（⑤の場合）'!$BE39,1,0),0),0)</f>
        <v>0</v>
      </c>
      <c r="MH34" s="377">
        <f>IF(MH$19-'様式３（療養者名簿）（⑤の場合）'!$BD39+1&lt;=15,IF(MH$19&gt;='様式３（療養者名簿）（⑤の場合）'!$BD39,IF(MH$19&lt;='様式３（療養者名簿）（⑤の場合）'!$BE39,1,0),0),0)</f>
        <v>0</v>
      </c>
      <c r="MI34" s="377">
        <f>IF(MI$19-'様式３（療養者名簿）（⑤の場合）'!$BD39+1&lt;=15,IF(MI$19&gt;='様式３（療養者名簿）（⑤の場合）'!$BD39,IF(MI$19&lt;='様式３（療養者名簿）（⑤の場合）'!$BE39,1,0),0),0)</f>
        <v>0</v>
      </c>
      <c r="MJ34" s="377">
        <f>IF(MJ$19-'様式３（療養者名簿）（⑤の場合）'!$BD39+1&lt;=15,IF(MJ$19&gt;='様式３（療養者名簿）（⑤の場合）'!$BD39,IF(MJ$19&lt;='様式３（療養者名簿）（⑤の場合）'!$BE39,1,0),0),0)</f>
        <v>0</v>
      </c>
      <c r="MK34" s="377">
        <f>IF(MK$19-'様式３（療養者名簿）（⑤の場合）'!$BD39+1&lt;=15,IF(MK$19&gt;='様式３（療養者名簿）（⑤の場合）'!$BD39,IF(MK$19&lt;='様式３（療養者名簿）（⑤の場合）'!$BE39,1,0),0),0)</f>
        <v>0</v>
      </c>
      <c r="ML34" s="377">
        <f>IF(ML$19-'様式３（療養者名簿）（⑤の場合）'!$BD39+1&lt;=15,IF(ML$19&gt;='様式３（療養者名簿）（⑤の場合）'!$BD39,IF(ML$19&lt;='様式３（療養者名簿）（⑤の場合）'!$BE39,1,0),0),0)</f>
        <v>0</v>
      </c>
      <c r="MM34" s="377">
        <f>IF(MM$19-'様式３（療養者名簿）（⑤の場合）'!$BD39+1&lt;=15,IF(MM$19&gt;='様式３（療養者名簿）（⑤の場合）'!$BD39,IF(MM$19&lt;='様式３（療養者名簿）（⑤の場合）'!$BE39,1,0),0),0)</f>
        <v>0</v>
      </c>
      <c r="MN34" s="377">
        <f>IF(MN$19-'様式３（療養者名簿）（⑤の場合）'!$BD39+1&lt;=15,IF(MN$19&gt;='様式３（療養者名簿）（⑤の場合）'!$BD39,IF(MN$19&lt;='様式３（療養者名簿）（⑤の場合）'!$BE39,1,0),0),0)</f>
        <v>0</v>
      </c>
      <c r="MO34" s="377">
        <f>IF(MO$19-'様式３（療養者名簿）（⑤の場合）'!$BD39+1&lt;=15,IF(MO$19&gt;='様式３（療養者名簿）（⑤の場合）'!$BD39,IF(MO$19&lt;='様式３（療養者名簿）（⑤の場合）'!$BE39,1,0),0),0)</f>
        <v>0</v>
      </c>
      <c r="MP34" s="377">
        <f>IF(MP$19-'様式３（療養者名簿）（⑤の場合）'!$BD39+1&lt;=15,IF(MP$19&gt;='様式３（療養者名簿）（⑤の場合）'!$BD39,IF(MP$19&lt;='様式３（療養者名簿）（⑤の場合）'!$BE39,1,0),0),0)</f>
        <v>0</v>
      </c>
      <c r="MQ34" s="377">
        <f>IF(MQ$19-'様式３（療養者名簿）（⑤の場合）'!$BD39+1&lt;=15,IF(MQ$19&gt;='様式３（療養者名簿）（⑤の場合）'!$BD39,IF(MQ$19&lt;='様式３（療養者名簿）（⑤の場合）'!$BE39,1,0),0),0)</f>
        <v>0</v>
      </c>
      <c r="MR34" s="377">
        <f>IF(MR$19-'様式３（療養者名簿）（⑤の場合）'!$BD39+1&lt;=15,IF(MR$19&gt;='様式３（療養者名簿）（⑤の場合）'!$BD39,IF(MR$19&lt;='様式３（療養者名簿）（⑤の場合）'!$BE39,1,0),0),0)</f>
        <v>0</v>
      </c>
      <c r="MS34" s="377">
        <f>IF(MS$19-'様式３（療養者名簿）（⑤の場合）'!$BD39+1&lt;=15,IF(MS$19&gt;='様式３（療養者名簿）（⑤の場合）'!$BD39,IF(MS$19&lt;='様式３（療養者名簿）（⑤の場合）'!$BE39,1,0),0),0)</f>
        <v>0</v>
      </c>
      <c r="MT34" s="377">
        <f>IF(MT$19-'様式３（療養者名簿）（⑤の場合）'!$BD39+1&lt;=15,IF(MT$19&gt;='様式３（療養者名簿）（⑤の場合）'!$BD39,IF(MT$19&lt;='様式３（療養者名簿）（⑤の場合）'!$BE39,1,0),0),0)</f>
        <v>0</v>
      </c>
      <c r="MU34" s="377">
        <f>IF(MU$19-'様式３（療養者名簿）（⑤の場合）'!$BD39+1&lt;=15,IF(MU$19&gt;='様式３（療養者名簿）（⑤の場合）'!$BD39,IF(MU$19&lt;='様式３（療養者名簿）（⑤の場合）'!$BE39,1,0),0),0)</f>
        <v>0</v>
      </c>
      <c r="MV34" s="377">
        <f>IF(MV$19-'様式３（療養者名簿）（⑤の場合）'!$BD39+1&lt;=15,IF(MV$19&gt;='様式３（療養者名簿）（⑤の場合）'!$BD39,IF(MV$19&lt;='様式３（療養者名簿）（⑤の場合）'!$BE39,1,0),0),0)</f>
        <v>0</v>
      </c>
      <c r="MW34" s="377">
        <f>IF(MW$19-'様式３（療養者名簿）（⑤の場合）'!$BD39+1&lt;=15,IF(MW$19&gt;='様式３（療養者名簿）（⑤の場合）'!$BD39,IF(MW$19&lt;='様式３（療養者名簿）（⑤の場合）'!$BE39,1,0),0),0)</f>
        <v>0</v>
      </c>
      <c r="MX34" s="377">
        <f>IF(MX$19-'様式３（療養者名簿）（⑤の場合）'!$BD39+1&lt;=15,IF(MX$19&gt;='様式３（療養者名簿）（⑤の場合）'!$BD39,IF(MX$19&lt;='様式３（療養者名簿）（⑤の場合）'!$BE39,1,0),0),0)</f>
        <v>0</v>
      </c>
      <c r="MY34" s="377">
        <f>IF(MY$19-'様式３（療養者名簿）（⑤の場合）'!$BD39+1&lt;=15,IF(MY$19&gt;='様式３（療養者名簿）（⑤の場合）'!$BD39,IF(MY$19&lt;='様式３（療養者名簿）（⑤の場合）'!$BE39,1,0),0),0)</f>
        <v>0</v>
      </c>
      <c r="MZ34" s="377">
        <f>IF(MZ$19-'様式３（療養者名簿）（⑤の場合）'!$BD39+1&lt;=15,IF(MZ$19&gt;='様式３（療養者名簿）（⑤の場合）'!$BD39,IF(MZ$19&lt;='様式３（療養者名簿）（⑤の場合）'!$BE39,1,0),0),0)</f>
        <v>0</v>
      </c>
      <c r="NA34" s="377">
        <f>IF(NA$19-'様式３（療養者名簿）（⑤の場合）'!$BD39+1&lt;=15,IF(NA$19&gt;='様式３（療養者名簿）（⑤の場合）'!$BD39,IF(NA$19&lt;='様式３（療養者名簿）（⑤の場合）'!$BE39,1,0),0),0)</f>
        <v>0</v>
      </c>
      <c r="NB34" s="377">
        <f>IF(NB$19-'様式３（療養者名簿）（⑤の場合）'!$BD39+1&lt;=15,IF(NB$19&gt;='様式３（療養者名簿）（⑤の場合）'!$BD39,IF(NB$19&lt;='様式３（療養者名簿）（⑤の場合）'!$BE39,1,0),0),0)</f>
        <v>0</v>
      </c>
      <c r="NC34" s="257">
        <f>IF(NC$19-'様式３（療養者名簿）（⑤の場合）'!$BD39+1&lt;=15,IF(NC$19&gt;='様式３（療養者名簿）（⑤の場合）'!$BD39,IF(NC$19&lt;='様式３（療養者名簿）（⑤の場合）'!$BE39,1,0),0),0)</f>
        <v>0</v>
      </c>
      <c r="ND34" s="257">
        <f>IF(ND$19-'様式３（療養者名簿）（⑤の場合）'!$BD39+1&lt;=15,IF(ND$19&gt;='様式３（療養者名簿）（⑤の場合）'!$BD39,IF(ND$19&lt;='様式３（療養者名簿）（⑤の場合）'!$BE39,1,0),0),0)</f>
        <v>0</v>
      </c>
      <c r="NE34" s="257">
        <f>IF(NE$19-'様式３（療養者名簿）（⑤の場合）'!$BD39+1&lt;=15,IF(NE$19&gt;='様式３（療養者名簿）（⑤の場合）'!$BD39,IF(NE$19&lt;='様式３（療養者名簿）（⑤の場合）'!$BE39,1,0),0),0)</f>
        <v>0</v>
      </c>
      <c r="NF34" s="257">
        <f>IF(NF$19-'様式３（療養者名簿）（⑤の場合）'!$BD39+1&lt;=15,IF(NF$19&gt;='様式３（療養者名簿）（⑤の場合）'!$BD39,IF(NF$19&lt;='様式３（療養者名簿）（⑤の場合）'!$BE39,1,0),0),0)</f>
        <v>0</v>
      </c>
      <c r="NG34" s="257">
        <f>IF(NG$19-'様式３（療養者名簿）（⑤の場合）'!$BD39+1&lt;=15,IF(NG$19&gt;='様式３（療養者名簿）（⑤の場合）'!$BD39,IF(NG$19&lt;='様式３（療養者名簿）（⑤の場合）'!$BE39,1,0),0),0)</f>
        <v>0</v>
      </c>
      <c r="NH34" s="257">
        <f>IF(NH$19-'様式３（療養者名簿）（⑤の場合）'!$BD39+1&lt;=15,IF(NH$19&gt;='様式３（療養者名簿）（⑤の場合）'!$BD39,IF(NH$19&lt;='様式３（療養者名簿）（⑤の場合）'!$BE39,1,0),0),0)</f>
        <v>0</v>
      </c>
      <c r="NI34" s="257">
        <f>IF(NI$19-'様式３（療養者名簿）（⑤の場合）'!$BD39+1&lt;=15,IF(NI$19&gt;='様式３（療養者名簿）（⑤の場合）'!$BD39,IF(NI$19&lt;='様式３（療養者名簿）（⑤の場合）'!$BE39,1,0),0),0)</f>
        <v>0</v>
      </c>
      <c r="NJ34" s="257">
        <f>IF(NJ$19-'様式３（療養者名簿）（⑤の場合）'!$BD39+1&lt;=15,IF(NJ$19&gt;='様式３（療養者名簿）（⑤の場合）'!$BD39,IF(NJ$19&lt;='様式３（療養者名簿）（⑤の場合）'!$BE39,1,0),0),0)</f>
        <v>0</v>
      </c>
      <c r="NK34" s="257">
        <f>IF(NK$19-'様式３（療養者名簿）（⑤の場合）'!$BD39+1&lt;=15,IF(NK$19&gt;='様式３（療養者名簿）（⑤の場合）'!$BD39,IF(NK$19&lt;='様式３（療養者名簿）（⑤の場合）'!$BE39,1,0),0),0)</f>
        <v>0</v>
      </c>
      <c r="NL34" s="257">
        <f>IF(NL$19-'様式３（療養者名簿）（⑤の場合）'!$BD39+1&lt;=15,IF(NL$19&gt;='様式３（療養者名簿）（⑤の場合）'!$BD39,IF(NL$19&lt;='様式３（療養者名簿）（⑤の場合）'!$BE39,1,0),0),0)</f>
        <v>0</v>
      </c>
      <c r="NM34" s="257">
        <f>IF(NM$19-'様式３（療養者名簿）（⑤の場合）'!$BD39+1&lt;=15,IF(NM$19&gt;='様式３（療養者名簿）（⑤の場合）'!$BD39,IF(NM$19&lt;='様式３（療養者名簿）（⑤の場合）'!$BE39,1,0),0),0)</f>
        <v>0</v>
      </c>
      <c r="NN34" s="257">
        <f>IF(NN$19-'様式３（療養者名簿）（⑤の場合）'!$BD39+1&lt;=15,IF(NN$19&gt;='様式３（療養者名簿）（⑤の場合）'!$BD39,IF(NN$19&lt;='様式３（療養者名簿）（⑤の場合）'!$BE39,1,0),0),0)</f>
        <v>0</v>
      </c>
      <c r="NO34" s="257">
        <f>IF(NO$19-'様式３（療養者名簿）（⑤の場合）'!$BD39+1&lt;=15,IF(NO$19&gt;='様式３（療養者名簿）（⑤の場合）'!$BD39,IF(NO$19&lt;='様式３（療養者名簿）（⑤の場合）'!$BE39,1,0),0),0)</f>
        <v>0</v>
      </c>
      <c r="NP34" s="257">
        <f>IF(NP$19-'様式３（療養者名簿）（⑤の場合）'!$BD39+1&lt;=15,IF(NP$19&gt;='様式３（療養者名簿）（⑤の場合）'!$BD39,IF(NP$19&lt;='様式３（療養者名簿）（⑤の場合）'!$BE39,1,0),0),0)</f>
        <v>0</v>
      </c>
      <c r="NQ34" s="257">
        <f>IF(NQ$19-'様式３（療養者名簿）（⑤の場合）'!$BD39+1&lt;=15,IF(NQ$19&gt;='様式３（療養者名簿）（⑤の場合）'!$BD39,IF(NQ$19&lt;='様式３（療養者名簿）（⑤の場合）'!$BE39,1,0),0),0)</f>
        <v>0</v>
      </c>
      <c r="NR34" s="257">
        <f>IF(NR$19-'様式３（療養者名簿）（⑤の場合）'!$BD39+1&lt;=15,IF(NR$19&gt;='様式３（療養者名簿）（⑤の場合）'!$BD39,IF(NR$19&lt;='様式３（療養者名簿）（⑤の場合）'!$BE39,1,0),0),0)</f>
        <v>0</v>
      </c>
      <c r="NS34" s="257">
        <f>IF(NS$19-'様式３（療養者名簿）（⑤の場合）'!$BD39+1&lt;=15,IF(NS$19&gt;='様式３（療養者名簿）（⑤の場合）'!$BD39,IF(NS$19&lt;='様式３（療養者名簿）（⑤の場合）'!$BE39,1,0),0),0)</f>
        <v>0</v>
      </c>
      <c r="NT34" s="257">
        <f>IF(NT$19-'様式３（療養者名簿）（⑤の場合）'!$BD39+1&lt;=15,IF(NT$19&gt;='様式３（療養者名簿）（⑤の場合）'!$BD39,IF(NT$19&lt;='様式３（療養者名簿）（⑤の場合）'!$BE39,1,0),0),0)</f>
        <v>0</v>
      </c>
      <c r="NU34" s="257">
        <f>IF(NU$19-'様式３（療養者名簿）（⑤の場合）'!$BD39+1&lt;=15,IF(NU$19&gt;='様式３（療養者名簿）（⑤の場合）'!$BD39,IF(NU$19&lt;='様式３（療養者名簿）（⑤の場合）'!$BE39,1,0),0),0)</f>
        <v>0</v>
      </c>
      <c r="NV34" s="257">
        <f>IF(NV$19-'様式３（療養者名簿）（⑤の場合）'!$BD39+1&lt;=15,IF(NV$19&gt;='様式３（療養者名簿）（⑤の場合）'!$BD39,IF(NV$19&lt;='様式３（療養者名簿）（⑤の場合）'!$BE39,1,0),0),0)</f>
        <v>0</v>
      </c>
      <c r="NW34" s="257">
        <f>IF(NW$19-'様式３（療養者名簿）（⑤の場合）'!$BD39+1&lt;=15,IF(NW$19&gt;='様式３（療養者名簿）（⑤の場合）'!$BD39,IF(NW$19&lt;='様式３（療養者名簿）（⑤の場合）'!$BE39,1,0),0),0)</f>
        <v>0</v>
      </c>
      <c r="NX34" s="257">
        <f>IF(NX$19-'様式３（療養者名簿）（⑤の場合）'!$BD39+1&lt;=15,IF(NX$19&gt;='様式３（療養者名簿）（⑤の場合）'!$BD39,IF(NX$19&lt;='様式３（療養者名簿）（⑤の場合）'!$BE39,1,0),0),0)</f>
        <v>0</v>
      </c>
      <c r="NY34" s="257">
        <f>IF(NY$19-'様式３（療養者名簿）（⑤の場合）'!$BD39+1&lt;=15,IF(NY$19&gt;='様式３（療養者名簿）（⑤の場合）'!$BD39,IF(NY$19&lt;='様式３（療養者名簿）（⑤の場合）'!$BE39,1,0),0),0)</f>
        <v>0</v>
      </c>
      <c r="NZ34" s="257">
        <f>IF(NZ$19-'様式３（療養者名簿）（⑤の場合）'!$BD39+1&lt;=15,IF(NZ$19&gt;='様式３（療養者名簿）（⑤の場合）'!$BD39,IF(NZ$19&lt;='様式３（療養者名簿）（⑤の場合）'!$BE39,1,0),0),0)</f>
        <v>0</v>
      </c>
      <c r="OA34" s="257">
        <f>IF(OA$19-'様式３（療養者名簿）（⑤の場合）'!$BD39+1&lt;=15,IF(OA$19&gt;='様式３（療養者名簿）（⑤の場合）'!$BD39,IF(OA$19&lt;='様式３（療養者名簿）（⑤の場合）'!$BE39,1,0),0),0)</f>
        <v>0</v>
      </c>
      <c r="OB34" s="257">
        <f>IF(OB$19-'様式３（療養者名簿）（⑤の場合）'!$BD39+1&lt;=15,IF(OB$19&gt;='様式３（療養者名簿）（⑤の場合）'!$BD39,IF(OB$19&lt;='様式３（療養者名簿）（⑤の場合）'!$BE39,1,0),0),0)</f>
        <v>0</v>
      </c>
      <c r="OC34" s="257">
        <f>IF(OC$19-'様式３（療養者名簿）（⑤の場合）'!$BD39+1&lt;=15,IF(OC$19&gt;='様式３（療養者名簿）（⑤の場合）'!$BD39,IF(OC$19&lt;='様式３（療養者名簿）（⑤の場合）'!$BE39,1,0),0),0)</f>
        <v>0</v>
      </c>
      <c r="OD34" s="257">
        <f>IF(OD$19-'様式３（療養者名簿）（⑤の場合）'!$BD39+1&lt;=15,IF(OD$19&gt;='様式３（療養者名簿）（⑤の場合）'!$BD39,IF(OD$19&lt;='様式３（療養者名簿）（⑤の場合）'!$BE39,1,0),0),0)</f>
        <v>0</v>
      </c>
      <c r="OE34" s="257">
        <f>IF(OE$19-'様式３（療養者名簿）（⑤の場合）'!$BD39+1&lt;=15,IF(OE$19&gt;='様式３（療養者名簿）（⑤の場合）'!$BD39,IF(OE$19&lt;='様式３（療養者名簿）（⑤の場合）'!$BE39,1,0),0),0)</f>
        <v>0</v>
      </c>
      <c r="OF34" s="257">
        <f>IF(OF$19-'様式３（療養者名簿）（⑤の場合）'!$BD39+1&lt;=15,IF(OF$19&gt;='様式３（療養者名簿）（⑤の場合）'!$BD39,IF(OF$19&lt;='様式３（療養者名簿）（⑤の場合）'!$BE39,1,0),0),0)</f>
        <v>0</v>
      </c>
      <c r="OG34" s="257">
        <f>IF(OG$19-'様式３（療養者名簿）（⑤の場合）'!$BD39+1&lt;=15,IF(OG$19&gt;='様式３（療養者名簿）（⑤の場合）'!$BD39,IF(OG$19&lt;='様式３（療養者名簿）（⑤の場合）'!$BE39,1,0),0),0)</f>
        <v>0</v>
      </c>
      <c r="OH34" s="257">
        <f>IF(OH$19-'様式３（療養者名簿）（⑤の場合）'!$BD39+1&lt;=15,IF(OH$19&gt;='様式３（療養者名簿）（⑤の場合）'!$BD39,IF(OH$19&lt;='様式３（療養者名簿）（⑤の場合）'!$BE39,1,0),0),0)</f>
        <v>0</v>
      </c>
      <c r="OI34" s="257">
        <f>IF(OI$19-'様式３（療養者名簿）（⑤の場合）'!$BD39+1&lt;=15,IF(OI$19&gt;='様式３（療養者名簿）（⑤の場合）'!$BD39,IF(OI$19&lt;='様式３（療養者名簿）（⑤の場合）'!$BE39,1,0),0),0)</f>
        <v>0</v>
      </c>
      <c r="OJ34" s="257">
        <f>IF(OJ$19-'様式３（療養者名簿）（⑤の場合）'!$BD39+1&lt;=15,IF(OJ$19&gt;='様式３（療養者名簿）（⑤の場合）'!$BD39,IF(OJ$19&lt;='様式３（療養者名簿）（⑤の場合）'!$BE39,1,0),0),0)</f>
        <v>0</v>
      </c>
      <c r="OK34" s="257">
        <f>IF(OK$19-'様式３（療養者名簿）（⑤の場合）'!$BD39+1&lt;=15,IF(OK$19&gt;='様式３（療養者名簿）（⑤の場合）'!$BD39,IF(OK$19&lt;='様式３（療養者名簿）（⑤の場合）'!$BE39,1,0),0),0)</f>
        <v>0</v>
      </c>
      <c r="OL34" s="257">
        <f>IF(OL$19-'様式３（療養者名簿）（⑤の場合）'!$BD39+1&lt;=15,IF(OL$19&gt;='様式３（療養者名簿）（⑤の場合）'!$BD39,IF(OL$19&lt;='様式３（療養者名簿）（⑤の場合）'!$BE39,1,0),0),0)</f>
        <v>0</v>
      </c>
      <c r="OM34" s="257">
        <f>IF(OM$19-'様式３（療養者名簿）（⑤の場合）'!$BD39+1&lt;=15,IF(OM$19&gt;='様式３（療養者名簿）（⑤の場合）'!$BD39,IF(OM$19&lt;='様式３（療養者名簿）（⑤の場合）'!$BE39,1,0),0),0)</f>
        <v>0</v>
      </c>
      <c r="ON34" s="257">
        <f>IF(ON$19-'様式３（療養者名簿）（⑤の場合）'!$BD39+1&lt;=15,IF(ON$19&gt;='様式３（療養者名簿）（⑤の場合）'!$BD39,IF(ON$19&lt;='様式３（療養者名簿）（⑤の場合）'!$BE39,1,0),0),0)</f>
        <v>0</v>
      </c>
      <c r="OO34" s="257">
        <f>IF(OO$19-'様式３（療養者名簿）（⑤の場合）'!$BD39+1&lt;=15,IF(OO$19&gt;='様式３（療養者名簿）（⑤の場合）'!$BD39,IF(OO$19&lt;='様式３（療養者名簿）（⑤の場合）'!$BE39,1,0),0),0)</f>
        <v>0</v>
      </c>
      <c r="OP34" s="257">
        <f>IF(OP$19-'様式３（療養者名簿）（⑤の場合）'!$BD39+1&lt;=15,IF(OP$19&gt;='様式３（療養者名簿）（⑤の場合）'!$BD39,IF(OP$19&lt;='様式３（療養者名簿）（⑤の場合）'!$BE39,1,0),0),0)</f>
        <v>0</v>
      </c>
      <c r="OQ34" s="257">
        <f>IF(OQ$19-'様式３（療養者名簿）（⑤の場合）'!$BD39+1&lt;=15,IF(OQ$19&gt;='様式３（療養者名簿）（⑤の場合）'!$BD39,IF(OQ$19&lt;='様式３（療養者名簿）（⑤の場合）'!$BE39,1,0),0),0)</f>
        <v>0</v>
      </c>
      <c r="OR34" s="257">
        <f>IF(OR$19-'様式３（療養者名簿）（⑤の場合）'!$BD39+1&lt;=15,IF(OR$19&gt;='様式３（療養者名簿）（⑤の場合）'!$BD39,IF(OR$19&lt;='様式３（療養者名簿）（⑤の場合）'!$BE39,1,0),0),0)</f>
        <v>0</v>
      </c>
      <c r="OS34" s="257">
        <f>IF(OS$19-'様式３（療養者名簿）（⑤の場合）'!$BD39+1&lt;=15,IF(OS$19&gt;='様式３（療養者名簿）（⑤の場合）'!$BD39,IF(OS$19&lt;='様式３（療養者名簿）（⑤の場合）'!$BE39,1,0),0),0)</f>
        <v>0</v>
      </c>
      <c r="OT34" s="257">
        <f>IF(OT$19-'様式３（療養者名簿）（⑤の場合）'!$BD39+1&lt;=15,IF(OT$19&gt;='様式３（療養者名簿）（⑤の場合）'!$BD39,IF(OT$19&lt;='様式３（療養者名簿）（⑤の場合）'!$BE39,1,0),0),0)</f>
        <v>0</v>
      </c>
      <c r="OU34" s="257">
        <f>IF(OU$19-'様式３（療養者名簿）（⑤の場合）'!$BD39+1&lt;=15,IF(OU$19&gt;='様式３（療養者名簿）（⑤の場合）'!$BD39,IF(OU$19&lt;='様式３（療養者名簿）（⑤の場合）'!$BE39,1,0),0),0)</f>
        <v>0</v>
      </c>
      <c r="OV34" s="257">
        <f>IF(OV$19-'様式３（療養者名簿）（⑤の場合）'!$BD39+1&lt;=15,IF(OV$19&gt;='様式３（療養者名簿）（⑤の場合）'!$BD39,IF(OV$19&lt;='様式３（療養者名簿）（⑤の場合）'!$BE39,1,0),0),0)</f>
        <v>0</v>
      </c>
      <c r="OW34" s="257">
        <f>IF(OW$19-'様式３（療養者名簿）（⑤の場合）'!$BD39+1&lt;=15,IF(OW$19&gt;='様式３（療養者名簿）（⑤の場合）'!$BD39,IF(OW$19&lt;='様式３（療養者名簿）（⑤の場合）'!$BE39,1,0),0),0)</f>
        <v>0</v>
      </c>
      <c r="OX34" s="257">
        <f>IF(OX$19-'様式３（療養者名簿）（⑤の場合）'!$BD39+1&lt;=15,IF(OX$19&gt;='様式３（療養者名簿）（⑤の場合）'!$BD39,IF(OX$19&lt;='様式３（療養者名簿）（⑤の場合）'!$BE39,1,0),0),0)</f>
        <v>0</v>
      </c>
      <c r="OY34" s="257">
        <f>IF(OY$19-'様式３（療養者名簿）（⑤の場合）'!$BD39+1&lt;=15,IF(OY$19&gt;='様式３（療養者名簿）（⑤の場合）'!$BD39,IF(OY$19&lt;='様式３（療養者名簿）（⑤の場合）'!$BE39,1,0),0),0)</f>
        <v>0</v>
      </c>
      <c r="OZ34" s="257">
        <f>IF(OZ$19-'様式３（療養者名簿）（⑤の場合）'!$BD39+1&lt;=15,IF(OZ$19&gt;='様式３（療養者名簿）（⑤の場合）'!$BD39,IF(OZ$19&lt;='様式３（療養者名簿）（⑤の場合）'!$BE39,1,0),0),0)</f>
        <v>0</v>
      </c>
      <c r="PA34" s="257">
        <f>IF(PA$19-'様式３（療養者名簿）（⑤の場合）'!$BD39+1&lt;=15,IF(PA$19&gt;='様式３（療養者名簿）（⑤の場合）'!$BD39,IF(PA$19&lt;='様式３（療養者名簿）（⑤の場合）'!$BE39,1,0),0),0)</f>
        <v>0</v>
      </c>
      <c r="PB34" s="257">
        <f>IF(PB$19-'様式３（療養者名簿）（⑤の場合）'!$BD39+1&lt;=15,IF(PB$19&gt;='様式３（療養者名簿）（⑤の場合）'!$BD39,IF(PB$19&lt;='様式３（療養者名簿）（⑤の場合）'!$BE39,1,0),0),0)</f>
        <v>0</v>
      </c>
      <c r="PC34" s="257">
        <f>IF(PC$19-'様式３（療養者名簿）（⑤の場合）'!$BD39+1&lt;=15,IF(PC$19&gt;='様式３（療養者名簿）（⑤の場合）'!$BD39,IF(PC$19&lt;='様式３（療養者名簿）（⑤の場合）'!$BE39,1,0),0),0)</f>
        <v>0</v>
      </c>
      <c r="PD34" s="257">
        <f>IF(PD$19-'様式３（療養者名簿）（⑤の場合）'!$BD39+1&lt;=15,IF(PD$19&gt;='様式３（療養者名簿）（⑤の場合）'!$BD39,IF(PD$19&lt;='様式３（療養者名簿）（⑤の場合）'!$BE39,1,0),0),0)</f>
        <v>0</v>
      </c>
      <c r="PE34" s="257">
        <f>IF(PE$19-'様式３（療養者名簿）（⑤の場合）'!$BD39+1&lt;=15,IF(PE$19&gt;='様式３（療養者名簿）（⑤の場合）'!$BD39,IF(PE$19&lt;='様式３（療養者名簿）（⑤の場合）'!$BE39,1,0),0),0)</f>
        <v>0</v>
      </c>
      <c r="PF34" s="257">
        <f>IF(PF$19-'様式３（療養者名簿）（⑤の場合）'!$BD39+1&lt;=15,IF(PF$19&gt;='様式３（療養者名簿）（⑤の場合）'!$BD39,IF(PF$19&lt;='様式３（療養者名簿）（⑤の場合）'!$BE39,1,0),0),0)</f>
        <v>0</v>
      </c>
      <c r="PG34" s="257">
        <f>IF(PG$19-'様式３（療養者名簿）（⑤の場合）'!$BD39+1&lt;=15,IF(PG$19&gt;='様式３（療養者名簿）（⑤の場合）'!$BD39,IF(PG$19&lt;='様式３（療養者名簿）（⑤の場合）'!$BE39,1,0),0),0)</f>
        <v>0</v>
      </c>
      <c r="PH34" s="257">
        <f>IF(PH$19-'様式３（療養者名簿）（⑤の場合）'!$BD39+1&lt;=15,IF(PH$19&gt;='様式３（療養者名簿）（⑤の場合）'!$BD39,IF(PH$19&lt;='様式３（療養者名簿）（⑤の場合）'!$BE39,1,0),0),0)</f>
        <v>0</v>
      </c>
      <c r="PI34" s="257">
        <f>IF(PI$19-'様式３（療養者名簿）（⑤の場合）'!$BD39+1&lt;=15,IF(PI$19&gt;='様式３（療養者名簿）（⑤の場合）'!$BD39,IF(PI$19&lt;='様式３（療養者名簿）（⑤の場合）'!$BE39,1,0),0),0)</f>
        <v>0</v>
      </c>
      <c r="PJ34" s="257">
        <f>IF(PJ$19-'様式３（療養者名簿）（⑤の場合）'!$BD39+1&lt;=15,IF(PJ$19&gt;='様式３（療養者名簿）（⑤の場合）'!$BD39,IF(PJ$19&lt;='様式３（療養者名簿）（⑤の場合）'!$BE39,1,0),0),0)</f>
        <v>0</v>
      </c>
      <c r="PK34" s="257">
        <f>IF(PK$19-'様式３（療養者名簿）（⑤の場合）'!$BD39+1&lt;=15,IF(PK$19&gt;='様式３（療養者名簿）（⑤の場合）'!$BD39,IF(PK$19&lt;='様式３（療養者名簿）（⑤の場合）'!$BE39,1,0),0),0)</f>
        <v>0</v>
      </c>
      <c r="PL34" s="257">
        <f>IF(PL$19-'様式３（療養者名簿）（⑤の場合）'!$BD39+1&lt;=15,IF(PL$19&gt;='様式３（療養者名簿）（⑤の場合）'!$BD39,IF(PL$19&lt;='様式３（療養者名簿）（⑤の場合）'!$BE39,1,0),0),0)</f>
        <v>0</v>
      </c>
      <c r="PM34" s="257">
        <f>IF(PM$19-'様式３（療養者名簿）（⑤の場合）'!$BD39+1&lt;=15,IF(PM$19&gt;='様式３（療養者名簿）（⑤の場合）'!$BD39,IF(PM$19&lt;='様式３（療養者名簿）（⑤の場合）'!$BE39,1,0),0),0)</f>
        <v>0</v>
      </c>
      <c r="PN34" s="257">
        <f>IF(PN$19-'様式３（療養者名簿）（⑤の場合）'!$BD39+1&lt;=15,IF(PN$19&gt;='様式３（療養者名簿）（⑤の場合）'!$BD39,IF(PN$19&lt;='様式３（療養者名簿）（⑤の場合）'!$BE39,1,0),0),0)</f>
        <v>0</v>
      </c>
      <c r="PO34" s="257">
        <f>IF(PO$19-'様式３（療養者名簿）（⑤の場合）'!$BD39+1&lt;=15,IF(PO$19&gt;='様式３（療養者名簿）（⑤の場合）'!$BD39,IF(PO$19&lt;='様式３（療養者名簿）（⑤の場合）'!$BE39,1,0),0),0)</f>
        <v>0</v>
      </c>
      <c r="PP34" s="257">
        <f>IF(PP$19-'様式３（療養者名簿）（⑤の場合）'!$BD39+1&lt;=15,IF(PP$19&gt;='様式３（療養者名簿）（⑤の場合）'!$BD39,IF(PP$19&lt;='様式３（療養者名簿）（⑤の場合）'!$BE39,1,0),0),0)</f>
        <v>0</v>
      </c>
      <c r="PQ34" s="257">
        <f>IF(PQ$19-'様式３（療養者名簿）（⑤の場合）'!$BD39+1&lt;=15,IF(PQ$19&gt;='様式３（療養者名簿）（⑤の場合）'!$BD39,IF(PQ$19&lt;='様式３（療養者名簿）（⑤の場合）'!$BE39,1,0),0),0)</f>
        <v>0</v>
      </c>
      <c r="PR34" s="257">
        <f>IF(PR$19-'様式３（療養者名簿）（⑤の場合）'!$BD39+1&lt;=15,IF(PR$19&gt;='様式３（療養者名簿）（⑤の場合）'!$BD39,IF(PR$19&lt;='様式３（療養者名簿）（⑤の場合）'!$BE39,1,0),0),0)</f>
        <v>0</v>
      </c>
      <c r="PS34" s="257">
        <f>IF(PS$19-'様式３（療養者名簿）（⑤の場合）'!$BD39+1&lt;=15,IF(PS$19&gt;='様式３（療養者名簿）（⑤の場合）'!$BD39,IF(PS$19&lt;='様式３（療養者名簿）（⑤の場合）'!$BE39,1,0),0),0)</f>
        <v>0</v>
      </c>
      <c r="PT34" s="257">
        <f>IF(PT$19-'様式３（療養者名簿）（⑤の場合）'!$BD39+1&lt;=15,IF(PT$19&gt;='様式３（療養者名簿）（⑤の場合）'!$BD39,IF(PT$19&lt;='様式３（療養者名簿）（⑤の場合）'!$BE39,1,0),0),0)</f>
        <v>0</v>
      </c>
      <c r="PU34" s="257">
        <f>IF(PU$19-'様式３（療養者名簿）（⑤の場合）'!$BD39+1&lt;=15,IF(PU$19&gt;='様式３（療養者名簿）（⑤の場合）'!$BD39,IF(PU$19&lt;='様式３（療養者名簿）（⑤の場合）'!$BE39,1,0),0),0)</f>
        <v>0</v>
      </c>
      <c r="PV34" s="257">
        <f>IF(PV$19-'様式３（療養者名簿）（⑤の場合）'!$BD39+1&lt;=15,IF(PV$19&gt;='様式３（療養者名簿）（⑤の場合）'!$BD39,IF(PV$19&lt;='様式３（療養者名簿）（⑤の場合）'!$BE39,1,0),0),0)</f>
        <v>0</v>
      </c>
      <c r="PW34" s="257">
        <f>IF(PW$19-'様式３（療養者名簿）（⑤の場合）'!$BD39+1&lt;=15,IF(PW$19&gt;='様式３（療養者名簿）（⑤の場合）'!$BD39,IF(PW$19&lt;='様式３（療養者名簿）（⑤の場合）'!$BE39,1,0),0),0)</f>
        <v>0</v>
      </c>
      <c r="PX34" s="257">
        <f>IF(PX$19-'様式３（療養者名簿）（⑤の場合）'!$BD39+1&lt;=15,IF(PX$19&gt;='様式３（療養者名簿）（⑤の場合）'!$BD39,IF(PX$19&lt;='様式３（療養者名簿）（⑤の場合）'!$BE39,1,0),0),0)</f>
        <v>0</v>
      </c>
      <c r="PY34" s="257">
        <f>IF(PY$19-'様式３（療養者名簿）（⑤の場合）'!$BD39+1&lt;=15,IF(PY$19&gt;='様式３（療養者名簿）（⑤の場合）'!$BD39,IF(PY$19&lt;='様式３（療養者名簿）（⑤の場合）'!$BE39,1,0),0),0)</f>
        <v>0</v>
      </c>
      <c r="PZ34" s="257">
        <f>IF(PZ$19-'様式３（療養者名簿）（⑤の場合）'!$BD39+1&lt;=15,IF(PZ$19&gt;='様式３（療養者名簿）（⑤の場合）'!$BD39,IF(PZ$19&lt;='様式３（療養者名簿）（⑤の場合）'!$BE39,1,0),0),0)</f>
        <v>0</v>
      </c>
      <c r="QA34" s="257">
        <f>IF(QA$19-'様式３（療養者名簿）（⑤の場合）'!$BD39+1&lt;=15,IF(QA$19&gt;='様式３（療養者名簿）（⑤の場合）'!$BD39,IF(QA$19&lt;='様式３（療養者名簿）（⑤の場合）'!$BE39,1,0),0),0)</f>
        <v>0</v>
      </c>
      <c r="QB34" s="257">
        <f>IF(QB$19-'様式３（療養者名簿）（⑤の場合）'!$BD39+1&lt;=15,IF(QB$19&gt;='様式３（療養者名簿）（⑤の場合）'!$BD39,IF(QB$19&lt;='様式３（療養者名簿）（⑤の場合）'!$BE39,1,0),0),0)</f>
        <v>0</v>
      </c>
      <c r="QC34" s="257">
        <f>IF(QC$19-'様式３（療養者名簿）（⑤の場合）'!$BD39+1&lt;=15,IF(QC$19&gt;='様式３（療養者名簿）（⑤の場合）'!$BD39,IF(QC$19&lt;='様式３（療養者名簿）（⑤の場合）'!$BE39,1,0),0),0)</f>
        <v>0</v>
      </c>
      <c r="QD34" s="257">
        <f>IF(QD$19-'様式３（療養者名簿）（⑤の場合）'!$BD39+1&lt;=15,IF(QD$19&gt;='様式３（療養者名簿）（⑤の場合）'!$BD39,IF(QD$19&lt;='様式３（療養者名簿）（⑤の場合）'!$BE39,1,0),0),0)</f>
        <v>0</v>
      </c>
      <c r="QE34" s="257">
        <f>IF(QE$19-'様式３（療養者名簿）（⑤の場合）'!$BD39+1&lt;=15,IF(QE$19&gt;='様式３（療養者名簿）（⑤の場合）'!$BD39,IF(QE$19&lt;='様式３（療養者名簿）（⑤の場合）'!$BE39,1,0),0),0)</f>
        <v>0</v>
      </c>
      <c r="QF34" s="257">
        <f>IF(QF$19-'様式３（療養者名簿）（⑤の場合）'!$BD39+1&lt;=15,IF(QF$19&gt;='様式３（療養者名簿）（⑤の場合）'!$BD39,IF(QF$19&lt;='様式３（療養者名簿）（⑤の場合）'!$BE39,1,0),0),0)</f>
        <v>0</v>
      </c>
      <c r="QG34" s="257">
        <f>IF(QG$19-'様式３（療養者名簿）（⑤の場合）'!$BD39+1&lt;=15,IF(QG$19&gt;='様式３（療養者名簿）（⑤の場合）'!$BD39,IF(QG$19&lt;='様式３（療養者名簿）（⑤の場合）'!$BE39,1,0),0),0)</f>
        <v>0</v>
      </c>
      <c r="QH34" s="257">
        <f>IF(QH$19-'様式３（療養者名簿）（⑤の場合）'!$BD39+1&lt;=15,IF(QH$19&gt;='様式３（療養者名簿）（⑤の場合）'!$BD39,IF(QH$19&lt;='様式３（療養者名簿）（⑤の場合）'!$BE39,1,0),0),0)</f>
        <v>0</v>
      </c>
      <c r="QI34" s="257">
        <f>IF(QI$19-'様式３（療養者名簿）（⑤の場合）'!$BD39+1&lt;=15,IF(QI$19&gt;='様式３（療養者名簿）（⑤の場合）'!$BD39,IF(QI$19&lt;='様式３（療養者名簿）（⑤の場合）'!$BE39,1,0),0),0)</f>
        <v>0</v>
      </c>
      <c r="QJ34" s="257">
        <f>IF(QJ$19-'様式３（療養者名簿）（⑤の場合）'!$BD39+1&lt;=15,IF(QJ$19&gt;='様式３（療養者名簿）（⑤の場合）'!$BD39,IF(QJ$19&lt;='様式３（療養者名簿）（⑤の場合）'!$BE39,1,0),0),0)</f>
        <v>0</v>
      </c>
      <c r="QK34" s="257">
        <f>IF(QK$19-'様式３（療養者名簿）（⑤の場合）'!$BD39+1&lt;=15,IF(QK$19&gt;='様式３（療養者名簿）（⑤の場合）'!$BD39,IF(QK$19&lt;='様式３（療養者名簿）（⑤の場合）'!$BE39,1,0),0),0)</f>
        <v>0</v>
      </c>
      <c r="QL34" s="257">
        <f>IF(QL$19-'様式３（療養者名簿）（⑤の場合）'!$BD39+1&lt;=15,IF(QL$19&gt;='様式３（療養者名簿）（⑤の場合）'!$BD39,IF(QL$19&lt;='様式３（療養者名簿）（⑤の場合）'!$BE39,1,0),0),0)</f>
        <v>0</v>
      </c>
      <c r="QM34" s="257">
        <f>IF(QM$19-'様式３（療養者名簿）（⑤の場合）'!$BD39+1&lt;=15,IF(QM$19&gt;='様式３（療養者名簿）（⑤の場合）'!$BD39,IF(QM$19&lt;='様式３（療養者名簿）（⑤の場合）'!$BE39,1,0),0),0)</f>
        <v>0</v>
      </c>
      <c r="QN34" s="257">
        <f>IF(QN$19-'様式３（療養者名簿）（⑤の場合）'!$BD39+1&lt;=15,IF(QN$19&gt;='様式３（療養者名簿）（⑤の場合）'!$BD39,IF(QN$19&lt;='様式３（療養者名簿）（⑤の場合）'!$BE39,1,0),0),0)</f>
        <v>0</v>
      </c>
      <c r="QO34" s="257">
        <f>IF(QO$19-'様式３（療養者名簿）（⑤の場合）'!$BD39+1&lt;=15,IF(QO$19&gt;='様式３（療養者名簿）（⑤の場合）'!$BD39,IF(QO$19&lt;='様式３（療養者名簿）（⑤の場合）'!$BE39,1,0),0),0)</f>
        <v>0</v>
      </c>
      <c r="QP34" s="257">
        <f>IF(QP$19-'様式３（療養者名簿）（⑤の場合）'!$BD39+1&lt;=15,IF(QP$19&gt;='様式３（療養者名簿）（⑤の場合）'!$BD39,IF(QP$19&lt;='様式３（療養者名簿）（⑤の場合）'!$BE39,1,0),0),0)</f>
        <v>0</v>
      </c>
      <c r="QQ34" s="257">
        <f>IF(QQ$19-'様式３（療養者名簿）（⑤の場合）'!$BD39+1&lt;=15,IF(QQ$19&gt;='様式３（療養者名簿）（⑤の場合）'!$BD39,IF(QQ$19&lt;='様式３（療養者名簿）（⑤の場合）'!$BE39,1,0),0),0)</f>
        <v>0</v>
      </c>
      <c r="QR34" s="257">
        <f>IF(QR$19-'様式３（療養者名簿）（⑤の場合）'!$BD39+1&lt;=15,IF(QR$19&gt;='様式３（療養者名簿）（⑤の場合）'!$BD39,IF(QR$19&lt;='様式３（療養者名簿）（⑤の場合）'!$BE39,1,0),0),0)</f>
        <v>0</v>
      </c>
      <c r="QS34" s="257">
        <f>IF(QS$19-'様式３（療養者名簿）（⑤の場合）'!$BD39+1&lt;=15,IF(QS$19&gt;='様式３（療養者名簿）（⑤の場合）'!$BD39,IF(QS$19&lt;='様式３（療養者名簿）（⑤の場合）'!$BE39,1,0),0),0)</f>
        <v>0</v>
      </c>
      <c r="QT34" s="257">
        <f>IF(QT$19-'様式３（療養者名簿）（⑤の場合）'!$BD39+1&lt;=15,IF(QT$19&gt;='様式３（療養者名簿）（⑤の場合）'!$BD39,IF(QT$19&lt;='様式３（療養者名簿）（⑤の場合）'!$BE39,1,0),0),0)</f>
        <v>0</v>
      </c>
      <c r="QU34" s="257">
        <f>IF(QU$19-'様式３（療養者名簿）（⑤の場合）'!$BD39+1&lt;=15,IF(QU$19&gt;='様式３（療養者名簿）（⑤の場合）'!$BD39,IF(QU$19&lt;='様式３（療養者名簿）（⑤の場合）'!$BE39,1,0),0),0)</f>
        <v>0</v>
      </c>
      <c r="QV34" s="257">
        <f>IF(QV$19-'様式３（療養者名簿）（⑤の場合）'!$BD39+1&lt;=15,IF(QV$19&gt;='様式３（療養者名簿）（⑤の場合）'!$BD39,IF(QV$19&lt;='様式３（療養者名簿）（⑤の場合）'!$BE39,1,0),0),0)</f>
        <v>0</v>
      </c>
      <c r="QW34" s="257">
        <f>IF(QW$19-'様式３（療養者名簿）（⑤の場合）'!$BD39+1&lt;=15,IF(QW$19&gt;='様式３（療養者名簿）（⑤の場合）'!$BD39,IF(QW$19&lt;='様式３（療養者名簿）（⑤の場合）'!$BE39,1,0),0),0)</f>
        <v>0</v>
      </c>
      <c r="QX34" s="257">
        <f>IF(QX$19-'様式３（療養者名簿）（⑤の場合）'!$BD39+1&lt;=15,IF(QX$19&gt;='様式３（療養者名簿）（⑤の場合）'!$BD39,IF(QX$19&lt;='様式３（療養者名簿）（⑤の場合）'!$BE39,1,0),0),0)</f>
        <v>0</v>
      </c>
      <c r="QY34" s="257">
        <f>IF(QY$19-'様式３（療養者名簿）（⑤の場合）'!$BD39+1&lt;=15,IF(QY$19&gt;='様式３（療養者名簿）（⑤の場合）'!$BD39,IF(QY$19&lt;='様式３（療養者名簿）（⑤の場合）'!$BE39,1,0),0),0)</f>
        <v>0</v>
      </c>
      <c r="QZ34" s="257">
        <f>IF(QZ$19-'様式３（療養者名簿）（⑤の場合）'!$BD39+1&lt;=15,IF(QZ$19&gt;='様式３（療養者名簿）（⑤の場合）'!$BD39,IF(QZ$19&lt;='様式３（療養者名簿）（⑤の場合）'!$BE39,1,0),0),0)</f>
        <v>0</v>
      </c>
      <c r="RA34" s="257">
        <f>IF(RA$19-'様式３（療養者名簿）（⑤の場合）'!$BD39+1&lt;=15,IF(RA$19&gt;='様式３（療養者名簿）（⑤の場合）'!$BD39,IF(RA$19&lt;='様式３（療養者名簿）（⑤の場合）'!$BE39,1,0),0),0)</f>
        <v>0</v>
      </c>
      <c r="RB34" s="257">
        <f>IF(RB$19-'様式３（療養者名簿）（⑤の場合）'!$BD39+1&lt;=15,IF(RB$19&gt;='様式３（療養者名簿）（⑤の場合）'!$BD39,IF(RB$19&lt;='様式３（療養者名簿）（⑤の場合）'!$BE39,1,0),0),0)</f>
        <v>0</v>
      </c>
      <c r="RC34" s="257">
        <f>IF(RC$19-'様式３（療養者名簿）（⑤の場合）'!$BD39+1&lt;=15,IF(RC$19&gt;='様式３（療養者名簿）（⑤の場合）'!$BD39,IF(RC$19&lt;='様式３（療養者名簿）（⑤の場合）'!$BE39,1,0),0),0)</f>
        <v>0</v>
      </c>
      <c r="RD34" s="257">
        <f>IF(RD$19-'様式３（療養者名簿）（⑤の場合）'!$BD39+1&lt;=15,IF(RD$19&gt;='様式３（療養者名簿）（⑤の場合）'!$BD39,IF(RD$19&lt;='様式３（療養者名簿）（⑤の場合）'!$BE39,1,0),0),0)</f>
        <v>0</v>
      </c>
      <c r="RE34" s="257">
        <f>IF(RE$19-'様式３（療養者名簿）（⑤の場合）'!$BD39+1&lt;=15,IF(RE$19&gt;='様式３（療養者名簿）（⑤の場合）'!$BD39,IF(RE$19&lt;='様式３（療養者名簿）（⑤の場合）'!$BE39,1,0),0),0)</f>
        <v>0</v>
      </c>
      <c r="RF34" s="257">
        <f>IF(RF$19-'様式３（療養者名簿）（⑤の場合）'!$BD39+1&lt;=15,IF(RF$19&gt;='様式３（療養者名簿）（⑤の場合）'!$BD39,IF(RF$19&lt;='様式３（療養者名簿）（⑤の場合）'!$BE39,1,0),0),0)</f>
        <v>0</v>
      </c>
      <c r="RG34" s="257">
        <f>IF(RG$19-'様式３（療養者名簿）（⑤の場合）'!$BD39+1&lt;=15,IF(RG$19&gt;='様式３（療養者名簿）（⑤の場合）'!$BD39,IF(RG$19&lt;='様式３（療養者名簿）（⑤の場合）'!$BE39,1,0),0),0)</f>
        <v>0</v>
      </c>
      <c r="RH34" s="257">
        <f>IF(RH$19-'様式３（療養者名簿）（⑤の場合）'!$BD39+1&lt;=15,IF(RH$19&gt;='様式３（療養者名簿）（⑤の場合）'!$BD39,IF(RH$19&lt;='様式３（療養者名簿）（⑤の場合）'!$BE39,1,0),0),0)</f>
        <v>0</v>
      </c>
      <c r="RI34" s="257">
        <f>IF(RI$19-'様式３（療養者名簿）（⑤の場合）'!$BD39+1&lt;=15,IF(RI$19&gt;='様式３（療養者名簿）（⑤の場合）'!$BD39,IF(RI$19&lt;='様式３（療養者名簿）（⑤の場合）'!$BE39,1,0),0),0)</f>
        <v>0</v>
      </c>
      <c r="RJ34" s="257">
        <f>IF(RJ$19-'様式３（療養者名簿）（⑤の場合）'!$BD39+1&lt;=15,IF(RJ$19&gt;='様式３（療養者名簿）（⑤の場合）'!$BD39,IF(RJ$19&lt;='様式３（療養者名簿）（⑤の場合）'!$BE39,1,0),0),0)</f>
        <v>0</v>
      </c>
      <c r="RK34" s="257">
        <f>IF(RK$19-'様式３（療養者名簿）（⑤の場合）'!$BD39+1&lt;=15,IF(RK$19&gt;='様式３（療養者名簿）（⑤の場合）'!$BD39,IF(RK$19&lt;='様式３（療養者名簿）（⑤の場合）'!$BE39,1,0),0),0)</f>
        <v>0</v>
      </c>
      <c r="RL34" s="257">
        <f>IF(RL$19-'様式３（療養者名簿）（⑤の場合）'!$BD39+1&lt;=15,IF(RL$19&gt;='様式３（療養者名簿）（⑤の場合）'!$BD39,IF(RL$19&lt;='様式３（療養者名簿）（⑤の場合）'!$BE39,1,0),0),0)</f>
        <v>0</v>
      </c>
      <c r="RM34" s="257">
        <f>IF(RM$19-'様式３（療養者名簿）（⑤の場合）'!$BD39+1&lt;=15,IF(RM$19&gt;='様式３（療養者名簿）（⑤の場合）'!$BD39,IF(RM$19&lt;='様式３（療養者名簿）（⑤の場合）'!$BE39,1,0),0),0)</f>
        <v>0</v>
      </c>
      <c r="RN34" s="257">
        <f>IF(RN$19-'様式３（療養者名簿）（⑤の場合）'!$BD39+1&lt;=15,IF(RN$19&gt;='様式３（療養者名簿）（⑤の場合）'!$BD39,IF(RN$19&lt;='様式３（療養者名簿）（⑤の場合）'!$BE39,1,0),0),0)</f>
        <v>0</v>
      </c>
      <c r="RO34" s="257">
        <f>IF(RO$19-'様式３（療養者名簿）（⑤の場合）'!$BD39+1&lt;=15,IF(RO$19&gt;='様式３（療養者名簿）（⑤の場合）'!$BD39,IF(RO$19&lt;='様式３（療養者名簿）（⑤の場合）'!$BE39,1,0),0),0)</f>
        <v>0</v>
      </c>
      <c r="RP34" s="257">
        <f>IF(RP$19-'様式３（療養者名簿）（⑤の場合）'!$BD39+1&lt;=15,IF(RP$19&gt;='様式３（療養者名簿）（⑤の場合）'!$BD39,IF(RP$19&lt;='様式３（療養者名簿）（⑤の場合）'!$BE39,1,0),0),0)</f>
        <v>0</v>
      </c>
      <c r="RQ34" s="257">
        <f>IF(RQ$19-'様式３（療養者名簿）（⑤の場合）'!$BD39+1&lt;=15,IF(RQ$19&gt;='様式３（療養者名簿）（⑤の場合）'!$BD39,IF(RQ$19&lt;='様式３（療養者名簿）（⑤の場合）'!$BE39,1,0),0),0)</f>
        <v>0</v>
      </c>
      <c r="RR34" s="257">
        <f>IF(RR$19-'様式３（療養者名簿）（⑤の場合）'!$BD39+1&lt;=15,IF(RR$19&gt;='様式３（療養者名簿）（⑤の場合）'!$BD39,IF(RR$19&lt;='様式３（療養者名簿）（⑤の場合）'!$BE39,1,0),0),0)</f>
        <v>0</v>
      </c>
      <c r="RS34" s="257">
        <f>IF(RS$19-'様式３（療養者名簿）（⑤の場合）'!$BD39+1&lt;=15,IF(RS$19&gt;='様式３（療養者名簿）（⑤の場合）'!$BD39,IF(RS$19&lt;='様式３（療養者名簿）（⑤の場合）'!$BE39,1,0),0),0)</f>
        <v>0</v>
      </c>
      <c r="RT34" s="257">
        <f>IF(RT$19-'様式３（療養者名簿）（⑤の場合）'!$BD39+1&lt;=15,IF(RT$19&gt;='様式３（療養者名簿）（⑤の場合）'!$BD39,IF(RT$19&lt;='様式３（療養者名簿）（⑤の場合）'!$BE39,1,0),0),0)</f>
        <v>0</v>
      </c>
      <c r="RU34" s="257">
        <f>IF(RU$19-'様式３（療養者名簿）（⑤の場合）'!$BD39+1&lt;=15,IF(RU$19&gt;='様式３（療養者名簿）（⑤の場合）'!$BD39,IF(RU$19&lt;='様式３（療養者名簿）（⑤の場合）'!$BE39,1,0),0),0)</f>
        <v>0</v>
      </c>
      <c r="RV34" s="257">
        <f>IF(RV$19-'様式３（療養者名簿）（⑤の場合）'!$BD39+1&lt;=15,IF(RV$19&gt;='様式３（療養者名簿）（⑤の場合）'!$BD39,IF(RV$19&lt;='様式３（療養者名簿）（⑤の場合）'!$BE39,1,0),0),0)</f>
        <v>0</v>
      </c>
      <c r="RW34" s="257">
        <f>IF(RW$19-'様式３（療養者名簿）（⑤の場合）'!$BD39+1&lt;=15,IF(RW$19&gt;='様式３（療養者名簿）（⑤の場合）'!$BD39,IF(RW$19&lt;='様式３（療養者名簿）（⑤の場合）'!$BE39,1,0),0),0)</f>
        <v>0</v>
      </c>
      <c r="RX34" s="257">
        <f>IF(RX$19-'様式３（療養者名簿）（⑤の場合）'!$BD39+1&lt;=15,IF(RX$19&gt;='様式３（療養者名簿）（⑤の場合）'!$BD39,IF(RX$19&lt;='様式３（療養者名簿）（⑤の場合）'!$BE39,1,0),0),0)</f>
        <v>0</v>
      </c>
      <c r="RY34" s="257">
        <f>IF(RY$19-'様式３（療養者名簿）（⑤の場合）'!$BD39+1&lt;=15,IF(RY$19&gt;='様式３（療養者名簿）（⑤の場合）'!$BD39,IF(RY$19&lt;='様式３（療養者名簿）（⑤の場合）'!$BE39,1,0),0),0)</f>
        <v>0</v>
      </c>
      <c r="RZ34" s="257">
        <f>IF(RZ$19-'様式３（療養者名簿）（⑤の場合）'!$BD39+1&lt;=15,IF(RZ$19&gt;='様式３（療養者名簿）（⑤の場合）'!$BD39,IF(RZ$19&lt;='様式３（療養者名簿）（⑤の場合）'!$BE39,1,0),0),0)</f>
        <v>0</v>
      </c>
      <c r="SA34" s="257">
        <f>IF(SA$19-'様式３（療養者名簿）（⑤の場合）'!$BD39+1&lt;=15,IF(SA$19&gt;='様式３（療養者名簿）（⑤の場合）'!$BD39,IF(SA$19&lt;='様式３（療養者名簿）（⑤の場合）'!$BE39,1,0),0),0)</f>
        <v>0</v>
      </c>
      <c r="SB34" s="257">
        <f>IF(SB$19-'様式３（療養者名簿）（⑤の場合）'!$BD39+1&lt;=15,IF(SB$19&gt;='様式３（療養者名簿）（⑤の場合）'!$BD39,IF(SB$19&lt;='様式３（療養者名簿）（⑤の場合）'!$BE39,1,0),0),0)</f>
        <v>0</v>
      </c>
      <c r="SC34" s="257">
        <f>IF(SC$19-'様式３（療養者名簿）（⑤の場合）'!$BD39+1&lt;=15,IF(SC$19&gt;='様式３（療養者名簿）（⑤の場合）'!$BD39,IF(SC$19&lt;='様式３（療養者名簿）（⑤の場合）'!$BE39,1,0),0),0)</f>
        <v>0</v>
      </c>
      <c r="SD34" s="257">
        <f>IF(SD$19-'様式３（療養者名簿）（⑤の場合）'!$BD39+1&lt;=15,IF(SD$19&gt;='様式３（療養者名簿）（⑤の場合）'!$BD39,IF(SD$19&lt;='様式３（療養者名簿）（⑤の場合）'!$BE39,1,0),0),0)</f>
        <v>0</v>
      </c>
      <c r="SE34" s="257">
        <f>IF(SE$19-'様式３（療養者名簿）（⑤の場合）'!$BD39+1&lt;=15,IF(SE$19&gt;='様式３（療養者名簿）（⑤の場合）'!$BD39,IF(SE$19&lt;='様式３（療養者名簿）（⑤の場合）'!$BE39,1,0),0),0)</f>
        <v>0</v>
      </c>
      <c r="SF34" s="257">
        <f>IF(SF$19-'様式３（療養者名簿）（⑤の場合）'!$BD39+1&lt;=15,IF(SF$19&gt;='様式３（療養者名簿）（⑤の場合）'!$BD39,IF(SF$19&lt;='様式３（療養者名簿）（⑤の場合）'!$BE39,1,0),0),0)</f>
        <v>0</v>
      </c>
      <c r="SG34" s="257">
        <f>IF(SG$19-'様式３（療養者名簿）（⑤の場合）'!$BD39+1&lt;=15,IF(SG$19&gt;='様式３（療養者名簿）（⑤の場合）'!$BD39,IF(SG$19&lt;='様式３（療養者名簿）（⑤の場合）'!$BE39,1,0),0),0)</f>
        <v>0</v>
      </c>
      <c r="SH34" s="257">
        <f>IF(SH$19-'様式３（療養者名簿）（⑤の場合）'!$BD39+1&lt;=15,IF(SH$19&gt;='様式３（療養者名簿）（⑤の場合）'!$BD39,IF(SH$19&lt;='様式３（療養者名簿）（⑤の場合）'!$BE39,1,0),0),0)</f>
        <v>0</v>
      </c>
      <c r="SI34" s="257">
        <f>IF(SI$19-'様式３（療養者名簿）（⑤の場合）'!$BD39+1&lt;=15,IF(SI$19&gt;='様式３（療養者名簿）（⑤の場合）'!$BD39,IF(SI$19&lt;='様式３（療養者名簿）（⑤の場合）'!$BE39,1,0),0),0)</f>
        <v>0</v>
      </c>
      <c r="SJ34" s="257">
        <f>IF(SJ$19-'様式３（療養者名簿）（⑤の場合）'!$BD39+1&lt;=15,IF(SJ$19&gt;='様式３（療養者名簿）（⑤の場合）'!$BD39,IF(SJ$19&lt;='様式３（療養者名簿）（⑤の場合）'!$BE39,1,0),0),0)</f>
        <v>0</v>
      </c>
      <c r="SK34" s="257">
        <f>IF(SK$19-'様式３（療養者名簿）（⑤の場合）'!$BD39+1&lt;=15,IF(SK$19&gt;='様式３（療養者名簿）（⑤の場合）'!$BD39,IF(SK$19&lt;='様式３（療養者名簿）（⑤の場合）'!$BE39,1,0),0),0)</f>
        <v>0</v>
      </c>
      <c r="SL34" s="257">
        <f>IF(SL$19-'様式３（療養者名簿）（⑤の場合）'!$BD39+1&lt;=15,IF(SL$19&gt;='様式３（療養者名簿）（⑤の場合）'!$BD39,IF(SL$19&lt;='様式３（療養者名簿）（⑤の場合）'!$BE39,1,0),0),0)</f>
        <v>0</v>
      </c>
      <c r="SM34" s="257">
        <f>IF(SM$19-'様式３（療養者名簿）（⑤の場合）'!$BD39+1&lt;=15,IF(SM$19&gt;='様式３（療養者名簿）（⑤の場合）'!$BD39,IF(SM$19&lt;='様式３（療養者名簿）（⑤の場合）'!$BE39,1,0),0),0)</f>
        <v>0</v>
      </c>
      <c r="SN34" s="257">
        <f>IF(SN$19-'様式３（療養者名簿）（⑤の場合）'!$BD39+1&lt;=15,IF(SN$19&gt;='様式３（療養者名簿）（⑤の場合）'!$BD39,IF(SN$19&lt;='様式３（療養者名簿）（⑤の場合）'!$BE39,1,0),0),0)</f>
        <v>0</v>
      </c>
      <c r="SO34" s="257">
        <f>IF(SO$19-'様式３（療養者名簿）（⑤の場合）'!$BD39+1&lt;=15,IF(SO$19&gt;='様式３（療養者名簿）（⑤の場合）'!$BD39,IF(SO$19&lt;='様式３（療養者名簿）（⑤の場合）'!$BE39,1,0),0),0)</f>
        <v>0</v>
      </c>
      <c r="SP34" s="257">
        <f>IF(SP$19-'様式３（療養者名簿）（⑤の場合）'!$BD39+1&lt;=15,IF(SP$19&gt;='様式３（療養者名簿）（⑤の場合）'!$BD39,IF(SP$19&lt;='様式３（療養者名簿）（⑤の場合）'!$BE39,1,0),0),0)</f>
        <v>0</v>
      </c>
      <c r="SQ34" s="257">
        <f>IF(SQ$19-'様式３（療養者名簿）（⑤の場合）'!$BD39+1&lt;=15,IF(SQ$19&gt;='様式３（療養者名簿）（⑤の場合）'!$BD39,IF(SQ$19&lt;='様式３（療養者名簿）（⑤の場合）'!$BE39,1,0),0),0)</f>
        <v>0</v>
      </c>
      <c r="SR34" s="257">
        <f>IF(SR$19-'様式３（療養者名簿）（⑤の場合）'!$BD39+1&lt;=15,IF(SR$19&gt;='様式３（療養者名簿）（⑤の場合）'!$BD39,IF(SR$19&lt;='様式３（療養者名簿）（⑤の場合）'!$BE39,1,0),0),0)</f>
        <v>0</v>
      </c>
      <c r="SS34" s="257">
        <f>IF(SS$19-'様式３（療養者名簿）（⑤の場合）'!$BD39+1&lt;=15,IF(SS$19&gt;='様式３（療養者名簿）（⑤の場合）'!$BD39,IF(SS$19&lt;='様式３（療養者名簿）（⑤の場合）'!$BE39,1,0),0),0)</f>
        <v>0</v>
      </c>
      <c r="ST34" s="257">
        <f>IF(ST$19-'様式３（療養者名簿）（⑤の場合）'!$BD39+1&lt;=15,IF(ST$19&gt;='様式３（療養者名簿）（⑤の場合）'!$BD39,IF(ST$19&lt;='様式３（療養者名簿）（⑤の場合）'!$BE39,1,0),0),0)</f>
        <v>0</v>
      </c>
      <c r="SU34" s="257">
        <f>IF(SU$19-'様式３（療養者名簿）（⑤の場合）'!$BD39+1&lt;=15,IF(SU$19&gt;='様式３（療養者名簿）（⑤の場合）'!$BD39,IF(SU$19&lt;='様式３（療養者名簿）（⑤の場合）'!$BE39,1,0),0),0)</f>
        <v>0</v>
      </c>
      <c r="SV34" s="257">
        <f>IF(SV$19-'様式３（療養者名簿）（⑤の場合）'!$BD39+1&lt;=15,IF(SV$19&gt;='様式３（療養者名簿）（⑤の場合）'!$BD39,IF(SV$19&lt;='様式３（療養者名簿）（⑤の場合）'!$BE39,1,0),0),0)</f>
        <v>0</v>
      </c>
      <c r="SW34" s="257">
        <f>IF(SW$19-'様式３（療養者名簿）（⑤の場合）'!$BD39+1&lt;=15,IF(SW$19&gt;='様式３（療養者名簿）（⑤の場合）'!$BD39,IF(SW$19&lt;='様式３（療養者名簿）（⑤の場合）'!$BE39,1,0),0),0)</f>
        <v>0</v>
      </c>
      <c r="SX34" s="257">
        <f>IF(SX$19-'様式３（療養者名簿）（⑤の場合）'!$BD39+1&lt;=15,IF(SX$19&gt;='様式３（療養者名簿）（⑤の場合）'!$BD39,IF(SX$19&lt;='様式３（療養者名簿）（⑤の場合）'!$BE39,1,0),0),0)</f>
        <v>0</v>
      </c>
      <c r="SY34" s="257">
        <f>IF(SY$19-'様式３（療養者名簿）（⑤の場合）'!$BD39+1&lt;=15,IF(SY$19&gt;='様式３（療養者名簿）（⑤の場合）'!$BD39,IF(SY$19&lt;='様式３（療養者名簿）（⑤の場合）'!$BE39,1,0),0),0)</f>
        <v>0</v>
      </c>
      <c r="SZ34" s="257">
        <f>IF(SZ$19-'様式３（療養者名簿）（⑤の場合）'!$BD39+1&lt;=15,IF(SZ$19&gt;='様式３（療養者名簿）（⑤の場合）'!$BD39,IF(SZ$19&lt;='様式３（療養者名簿）（⑤の場合）'!$BE39,1,0),0),0)</f>
        <v>0</v>
      </c>
      <c r="TA34" s="257">
        <f>IF(TA$19-'様式３（療養者名簿）（⑤の場合）'!$BD39+1&lt;=15,IF(TA$19&gt;='様式３（療養者名簿）（⑤の場合）'!$BD39,IF(TA$19&lt;='様式３（療養者名簿）（⑤の場合）'!$BE39,1,0),0),0)</f>
        <v>0</v>
      </c>
      <c r="TB34" s="257">
        <f>IF(TB$19-'様式３（療養者名簿）（⑤の場合）'!$BD39+1&lt;=15,IF(TB$19&gt;='様式３（療養者名簿）（⑤の場合）'!$BD39,IF(TB$19&lt;='様式３（療養者名簿）（⑤の場合）'!$BE39,1,0),0),0)</f>
        <v>0</v>
      </c>
      <c r="TC34" s="257">
        <f>IF(TC$19-'様式３（療養者名簿）（⑤の場合）'!$BD39+1&lt;=15,IF(TC$19&gt;='様式３（療養者名簿）（⑤の場合）'!$BD39,IF(TC$19&lt;='様式３（療養者名簿）（⑤の場合）'!$BE39,1,0),0),0)</f>
        <v>0</v>
      </c>
      <c r="TD34" s="257">
        <f>IF(TD$19-'様式３（療養者名簿）（⑤の場合）'!$BD39+1&lt;=15,IF(TD$19&gt;='様式３（療養者名簿）（⑤の場合）'!$BD39,IF(TD$19&lt;='様式３（療養者名簿）（⑤の場合）'!$BE39,1,0),0),0)</f>
        <v>0</v>
      </c>
      <c r="TE34" s="257">
        <f>IF(TE$19-'様式３（療養者名簿）（⑤の場合）'!$BD39+1&lt;=15,IF(TE$19&gt;='様式３（療養者名簿）（⑤の場合）'!$BD39,IF(TE$19&lt;='様式３（療養者名簿）（⑤の場合）'!$BE39,1,0),0),0)</f>
        <v>0</v>
      </c>
      <c r="TF34" s="257">
        <f>IF(TF$19-'様式３（療養者名簿）（⑤の場合）'!$BD39+1&lt;=15,IF(TF$19&gt;='様式３（療養者名簿）（⑤の場合）'!$BD39,IF(TF$19&lt;='様式３（療養者名簿）（⑤の場合）'!$BE39,1,0),0),0)</f>
        <v>0</v>
      </c>
      <c r="TG34" s="257">
        <f>IF(TG$19-'様式３（療養者名簿）（⑤の場合）'!$BD39+1&lt;=15,IF(TG$19&gt;='様式３（療養者名簿）（⑤の場合）'!$BD39,IF(TG$19&lt;='様式３（療養者名簿）（⑤の場合）'!$BE39,1,0),0),0)</f>
        <v>0</v>
      </c>
      <c r="TH34" s="257">
        <f>IF(TH$19-'様式３（療養者名簿）（⑤の場合）'!$BD39+1&lt;=15,IF(TH$19&gt;='様式３（療養者名簿）（⑤の場合）'!$BD39,IF(TH$19&lt;='様式３（療養者名簿）（⑤の場合）'!$BE39,1,0),0),0)</f>
        <v>0</v>
      </c>
      <c r="TI34" s="257">
        <f>IF(TI$19-'様式３（療養者名簿）（⑤の場合）'!$BD39+1&lt;=15,IF(TI$19&gt;='様式３（療養者名簿）（⑤の場合）'!$BD39,IF(TI$19&lt;='様式３（療養者名簿）（⑤の場合）'!$BE39,1,0),0),0)</f>
        <v>0</v>
      </c>
      <c r="TJ34" s="257">
        <f>IF(TJ$19-'様式３（療養者名簿）（⑤の場合）'!$BD39+1&lt;=15,IF(TJ$19&gt;='様式３（療養者名簿）（⑤の場合）'!$BD39,IF(TJ$19&lt;='様式３（療養者名簿）（⑤の場合）'!$BE39,1,0),0),0)</f>
        <v>0</v>
      </c>
      <c r="TK34" s="257">
        <f>IF(TK$19-'様式３（療養者名簿）（⑤の場合）'!$BD39+1&lt;=15,IF(TK$19&gt;='様式３（療養者名簿）（⑤の場合）'!$BD39,IF(TK$19&lt;='様式３（療養者名簿）（⑤の場合）'!$BE39,1,0),0),0)</f>
        <v>0</v>
      </c>
      <c r="TL34" s="257">
        <f>IF(TL$19-'様式３（療養者名簿）（⑤の場合）'!$BD39+1&lt;=15,IF(TL$19&gt;='様式３（療養者名簿）（⑤の場合）'!$BD39,IF(TL$19&lt;='様式３（療養者名簿）（⑤の場合）'!$BE39,1,0),0),0)</f>
        <v>0</v>
      </c>
      <c r="TM34" s="257">
        <f>IF(TM$19-'様式３（療養者名簿）（⑤の場合）'!$BD39+1&lt;=15,IF(TM$19&gt;='様式３（療養者名簿）（⑤の場合）'!$BD39,IF(TM$19&lt;='様式３（療養者名簿）（⑤の場合）'!$BE39,1,0),0),0)</f>
        <v>0</v>
      </c>
      <c r="TN34" s="257">
        <f>IF(TN$19-'様式３（療養者名簿）（⑤の場合）'!$BD39+1&lt;=15,IF(TN$19&gt;='様式３（療養者名簿）（⑤の場合）'!$BD39,IF(TN$19&lt;='様式３（療養者名簿）（⑤の場合）'!$BE39,1,0),0),0)</f>
        <v>0</v>
      </c>
      <c r="TO34" s="257">
        <f>IF(TO$19-'様式３（療養者名簿）（⑤の場合）'!$BD39+1&lt;=15,IF(TO$19&gt;='様式３（療養者名簿）（⑤の場合）'!$BD39,IF(TO$19&lt;='様式３（療養者名簿）（⑤の場合）'!$BE39,1,0),0),0)</f>
        <v>0</v>
      </c>
      <c r="TP34" s="257">
        <f>IF(TP$19-'様式３（療養者名簿）（⑤の場合）'!$BD39+1&lt;=15,IF(TP$19&gt;='様式３（療養者名簿）（⑤の場合）'!$BD39,IF(TP$19&lt;='様式３（療養者名簿）（⑤の場合）'!$BE39,1,0),0),0)</f>
        <v>0</v>
      </c>
      <c r="TQ34" s="257">
        <f>IF(TQ$19-'様式３（療養者名簿）（⑤の場合）'!$BD39+1&lt;=15,IF(TQ$19&gt;='様式３（療養者名簿）（⑤の場合）'!$BD39,IF(TQ$19&lt;='様式３（療養者名簿）（⑤の場合）'!$BE39,1,0),0),0)</f>
        <v>0</v>
      </c>
      <c r="TR34" s="257">
        <f>IF(TR$19-'様式３（療養者名簿）（⑤の場合）'!$BD39+1&lt;=15,IF(TR$19&gt;='様式３（療養者名簿）（⑤の場合）'!$BD39,IF(TR$19&lt;='様式３（療養者名簿）（⑤の場合）'!$BE39,1,0),0),0)</f>
        <v>0</v>
      </c>
      <c r="TS34" s="257">
        <f>IF(TS$19-'様式３（療養者名簿）（⑤の場合）'!$BD39+1&lt;=15,IF(TS$19&gt;='様式３（療養者名簿）（⑤の場合）'!$BD39,IF(TS$19&lt;='様式３（療養者名簿）（⑤の場合）'!$BE39,1,0),0),0)</f>
        <v>0</v>
      </c>
      <c r="TT34" s="257">
        <f>IF(TT$19-'様式３（療養者名簿）（⑤の場合）'!$BD39+1&lt;=15,IF(TT$19&gt;='様式３（療養者名簿）（⑤の場合）'!$BD39,IF(TT$19&lt;='様式３（療養者名簿）（⑤の場合）'!$BE39,1,0),0),0)</f>
        <v>0</v>
      </c>
      <c r="TU34" s="257">
        <f>IF(TU$19-'様式３（療養者名簿）（⑤の場合）'!$BD39+1&lt;=15,IF(TU$19&gt;='様式３（療養者名簿）（⑤の場合）'!$BD39,IF(TU$19&lt;='様式３（療養者名簿）（⑤の場合）'!$BE39,1,0),0),0)</f>
        <v>0</v>
      </c>
      <c r="TV34" s="257">
        <f>IF(TV$19-'様式３（療養者名簿）（⑤の場合）'!$BD39+1&lt;=15,IF(TV$19&gt;='様式３（療養者名簿）（⑤の場合）'!$BD39,IF(TV$19&lt;='様式３（療養者名簿）（⑤の場合）'!$BE39,1,0),0),0)</f>
        <v>0</v>
      </c>
      <c r="TW34" s="257">
        <f>IF(TW$19-'様式３（療養者名簿）（⑤の場合）'!$BD39+1&lt;=15,IF(TW$19&gt;='様式３（療養者名簿）（⑤の場合）'!$BD39,IF(TW$19&lt;='様式３（療養者名簿）（⑤の場合）'!$BE39,1,0),0),0)</f>
        <v>0</v>
      </c>
      <c r="TX34" s="257">
        <f>IF(TX$19-'様式３（療養者名簿）（⑤の場合）'!$BD39+1&lt;=15,IF(TX$19&gt;='様式３（療養者名簿）（⑤の場合）'!$BD39,IF(TX$19&lt;='様式３（療養者名簿）（⑤の場合）'!$BE39,1,0),0),0)</f>
        <v>0</v>
      </c>
      <c r="TY34" s="257">
        <f>IF(TY$19-'様式３（療養者名簿）（⑤の場合）'!$BD39+1&lt;=15,IF(TY$19&gt;='様式３（療養者名簿）（⑤の場合）'!$BD39,IF(TY$19&lt;='様式３（療養者名簿）（⑤の場合）'!$BE39,1,0),0),0)</f>
        <v>0</v>
      </c>
      <c r="TZ34" s="257">
        <f>IF(TZ$19-'様式３（療養者名簿）（⑤の場合）'!$BD39+1&lt;=15,IF(TZ$19&gt;='様式３（療養者名簿）（⑤の場合）'!$BD39,IF(TZ$19&lt;='様式３（療養者名簿）（⑤の場合）'!$BE39,1,0),0),0)</f>
        <v>0</v>
      </c>
      <c r="UA34" s="257">
        <f>IF(UA$19-'様式３（療養者名簿）（⑤の場合）'!$BD39+1&lt;=15,IF(UA$19&gt;='様式３（療養者名簿）（⑤の場合）'!$BD39,IF(UA$19&lt;='様式３（療養者名簿）（⑤の場合）'!$BE39,1,0),0),0)</f>
        <v>0</v>
      </c>
      <c r="UB34" s="257">
        <f>IF(UB$19-'様式３（療養者名簿）（⑤の場合）'!$BD39+1&lt;=15,IF(UB$19&gt;='様式３（療養者名簿）（⑤の場合）'!$BD39,IF(UB$19&lt;='様式３（療養者名簿）（⑤の場合）'!$BE39,1,0),0),0)</f>
        <v>0</v>
      </c>
      <c r="UC34" s="257">
        <f>IF(UC$19-'様式３（療養者名簿）（⑤の場合）'!$BD39+1&lt;=15,IF(UC$19&gt;='様式３（療養者名簿）（⑤の場合）'!$BD39,IF(UC$19&lt;='様式３（療養者名簿）（⑤の場合）'!$BE39,1,0),0),0)</f>
        <v>0</v>
      </c>
      <c r="UD34" s="384">
        <f>IF(UD$19-'様式３（療養者名簿）（⑤の場合）'!$BD39+1&lt;=15,IF(UD$19&gt;='様式３（療養者名簿）（⑤の場合）'!$BD39,IF(UD$19&lt;='様式３（療養者名簿）（⑤の場合）'!$BE39,1,0),0),0)</f>
        <v>0</v>
      </c>
      <c r="UE34" s="384">
        <f>IF(UE$19-'様式３（療養者名簿）（⑤の場合）'!$BD39+1&lt;=15,IF(UE$19&gt;='様式３（療養者名簿）（⑤の場合）'!$BD39,IF(UE$19&lt;='様式３（療養者名簿）（⑤の場合）'!$BE39,1,0),0),0)</f>
        <v>0</v>
      </c>
      <c r="UF34" s="384">
        <f>IF(UF$19-'様式３（療養者名簿）（⑤の場合）'!$BD39+1&lt;=15,IF(UF$19&gt;='様式３（療養者名簿）（⑤の場合）'!$BD39,IF(UF$19&lt;='様式３（療養者名簿）（⑤の場合）'!$BE39,1,0),0),0)</f>
        <v>0</v>
      </c>
      <c r="UG34" s="384">
        <f>IF(UG$19-'様式３（療養者名簿）（⑤の場合）'!$BD39+1&lt;=15,IF(UG$19&gt;='様式３（療養者名簿）（⑤の場合）'!$BD39,IF(UG$19&lt;='様式３（療養者名簿）（⑤の場合）'!$BE39,1,0),0),0)</f>
        <v>0</v>
      </c>
      <c r="UH34" s="384">
        <f>IF(UH$19-'様式３（療養者名簿）（⑤の場合）'!$BD39+1&lt;=15,IF(UH$19&gt;='様式３（療養者名簿）（⑤の場合）'!$BD39,IF(UH$19&lt;='様式３（療養者名簿）（⑤の場合）'!$BE39,1,0),0),0)</f>
        <v>0</v>
      </c>
      <c r="UI34" s="384">
        <f>IF(UI$19-'様式３（療養者名簿）（⑤の場合）'!$BD39+1&lt;=15,IF(UI$19&gt;='様式３（療養者名簿）（⑤の場合）'!$BD39,IF(UI$19&lt;='様式３（療養者名簿）（⑤の場合）'!$BE39,1,0),0),0)</f>
        <v>0</v>
      </c>
      <c r="UJ34" s="384">
        <f>IF(UJ$19-'様式３（療養者名簿）（⑤の場合）'!$BD39+1&lt;=15,IF(UJ$19&gt;='様式３（療養者名簿）（⑤の場合）'!$BD39,IF(UJ$19&lt;='様式３（療養者名簿）（⑤の場合）'!$BE39,1,0),0),0)</f>
        <v>0</v>
      </c>
      <c r="UK34" s="384">
        <f>IF(UK$19-'様式３（療養者名簿）（⑤の場合）'!$BD39+1&lt;=15,IF(UK$19&gt;='様式３（療養者名簿）（⑤の場合）'!$BD39,IF(UK$19&lt;='様式３（療養者名簿）（⑤の場合）'!$BE39,1,0),0),0)</f>
        <v>0</v>
      </c>
      <c r="UL34" s="384">
        <f>IF(UL$19-'様式３（療養者名簿）（⑤の場合）'!$BD39+1&lt;=15,IF(UL$19&gt;='様式３（療養者名簿）（⑤の場合）'!$BD39,IF(UL$19&lt;='様式３（療養者名簿）（⑤の場合）'!$BE39,1,0),0),0)</f>
        <v>0</v>
      </c>
      <c r="UM34" s="384">
        <f>IF(UM$19-'様式３（療養者名簿）（⑤の場合）'!$BD39+1&lt;=15,IF(UM$19&gt;='様式３（療養者名簿）（⑤の場合）'!$BD39,IF(UM$19&lt;='様式３（療養者名簿）（⑤の場合）'!$BE39,1,0),0),0)</f>
        <v>0</v>
      </c>
      <c r="UN34" s="384">
        <f>IF(UN$19-'様式３（療養者名簿）（⑤の場合）'!$BD39+1&lt;=15,IF(UN$19&gt;='様式３（療養者名簿）（⑤の場合）'!$BD39,IF(UN$19&lt;='様式３（療養者名簿）（⑤の場合）'!$BE39,1,0),0),0)</f>
        <v>0</v>
      </c>
      <c r="UO34" s="384">
        <f>IF(UO$19-'様式３（療養者名簿）（⑤の場合）'!$BD39+1&lt;=15,IF(UO$19&gt;='様式３（療養者名簿）（⑤の場合）'!$BD39,IF(UO$19&lt;='様式３（療養者名簿）（⑤の場合）'!$BE39,1,0),0),0)</f>
        <v>0</v>
      </c>
      <c r="UP34" s="384">
        <f>IF(UP$19-'様式３（療養者名簿）（⑤の場合）'!$BD39+1&lt;=15,IF(UP$19&gt;='様式３（療養者名簿）（⑤の場合）'!$BD39,IF(UP$19&lt;='様式３（療養者名簿）（⑤の場合）'!$BE39,1,0),0),0)</f>
        <v>0</v>
      </c>
      <c r="UQ34" s="384">
        <f>IF(UQ$19-'様式３（療養者名簿）（⑤の場合）'!$BD39+1&lt;=15,IF(UQ$19&gt;='様式３（療養者名簿）（⑤の場合）'!$BD39,IF(UQ$19&lt;='様式３（療養者名簿）（⑤の場合）'!$BE39,1,0),0),0)</f>
        <v>0</v>
      </c>
      <c r="UR34" s="384">
        <f>IF(UR$19-'様式３（療養者名簿）（⑤の場合）'!$BD39+1&lt;=15,IF(UR$19&gt;='様式３（療養者名簿）（⑤の場合）'!$BD39,IF(UR$19&lt;='様式３（療養者名簿）（⑤の場合）'!$BE39,1,0),0),0)</f>
        <v>0</v>
      </c>
      <c r="US34" s="384">
        <f>IF(US$19-'様式３（療養者名簿）（⑤の場合）'!$BD39+1&lt;=15,IF(US$19&gt;='様式３（療養者名簿）（⑤の場合）'!$BD39,IF(US$19&lt;='様式３（療養者名簿）（⑤の場合）'!$BE39,1,0),0),0)</f>
        <v>0</v>
      </c>
      <c r="UT34" s="384">
        <f>IF(UT$19-'様式３（療養者名簿）（⑤の場合）'!$BD39+1&lt;=15,IF(UT$19&gt;='様式３（療養者名簿）（⑤の場合）'!$BD39,IF(UT$19&lt;='様式３（療養者名簿）（⑤の場合）'!$BE39,1,0),0),0)</f>
        <v>0</v>
      </c>
      <c r="UU34" s="384">
        <f>IF(UU$19-'様式３（療養者名簿）（⑤の場合）'!$BD39+1&lt;=15,IF(UU$19&gt;='様式３（療養者名簿）（⑤の場合）'!$BD39,IF(UU$19&lt;='様式３（療養者名簿）（⑤の場合）'!$BE39,1,0),0),0)</f>
        <v>0</v>
      </c>
      <c r="UV34" s="384">
        <f>IF(UV$19-'様式３（療養者名簿）（⑤の場合）'!$BD39+1&lt;=15,IF(UV$19&gt;='様式３（療養者名簿）（⑤の場合）'!$BD39,IF(UV$19&lt;='様式３（療養者名簿）（⑤の場合）'!$BE39,1,0),0),0)</f>
        <v>0</v>
      </c>
      <c r="UW34" s="384">
        <f>IF(UW$19-'様式３（療養者名簿）（⑤の場合）'!$BD39+1&lt;=15,IF(UW$19&gt;='様式３（療養者名簿）（⑤の場合）'!$BD39,IF(UW$19&lt;='様式３（療養者名簿）（⑤の場合）'!$BE39,1,0),0),0)</f>
        <v>0</v>
      </c>
      <c r="UX34" s="384">
        <f>IF(UX$19-'様式３（療養者名簿）（⑤の場合）'!$BD39+1&lt;=15,IF(UX$19&gt;='様式３（療養者名簿）（⑤の場合）'!$BD39,IF(UX$19&lt;='様式３（療養者名簿）（⑤の場合）'!$BE39,1,0),0),0)</f>
        <v>0</v>
      </c>
      <c r="UY34" s="384">
        <f>IF(UY$19-'様式３（療養者名簿）（⑤の場合）'!$BD39+1&lt;=15,IF(UY$19&gt;='様式３（療養者名簿）（⑤の場合）'!$BD39,IF(UY$19&lt;='様式３（療養者名簿）（⑤の場合）'!$BE39,1,0),0),0)</f>
        <v>0</v>
      </c>
      <c r="UZ34" s="384">
        <f>IF(UZ$19-'様式３（療養者名簿）（⑤の場合）'!$BD39+1&lt;=15,IF(UZ$19&gt;='様式３（療養者名簿）（⑤の場合）'!$BD39,IF(UZ$19&lt;='様式３（療養者名簿）（⑤の場合）'!$BE39,1,0),0),0)</f>
        <v>0</v>
      </c>
      <c r="VA34" s="384">
        <f>IF(VA$19-'様式３（療養者名簿）（⑤の場合）'!$BD39+1&lt;=15,IF(VA$19&gt;='様式３（療養者名簿）（⑤の場合）'!$BD39,IF(VA$19&lt;='様式３（療養者名簿）（⑤の場合）'!$BE39,1,0),0),0)</f>
        <v>0</v>
      </c>
      <c r="VB34" s="384">
        <f>IF(VB$19-'様式３（療養者名簿）（⑤の場合）'!$BD39+1&lt;=15,IF(VB$19&gt;='様式３（療養者名簿）（⑤の場合）'!$BD39,IF(VB$19&lt;='様式３（療養者名簿）（⑤の場合）'!$BE39,1,0),0),0)</f>
        <v>0</v>
      </c>
      <c r="VC34" s="384">
        <f>IF(VC$19-'様式３（療養者名簿）（⑤の場合）'!$BD39+1&lt;=15,IF(VC$19&gt;='様式３（療養者名簿）（⑤の場合）'!$BD39,IF(VC$19&lt;='様式３（療養者名簿）（⑤の場合）'!$BE39,1,0),0),0)</f>
        <v>0</v>
      </c>
      <c r="VD34" s="384">
        <f>IF(VD$19-'様式３（療養者名簿）（⑤の場合）'!$BD39+1&lt;=15,IF(VD$19&gt;='様式３（療養者名簿）（⑤の場合）'!$BD39,IF(VD$19&lt;='様式３（療養者名簿）（⑤の場合）'!$BE39,1,0),0),0)</f>
        <v>0</v>
      </c>
      <c r="VE34" s="384">
        <f>IF(VE$19-'様式３（療養者名簿）（⑤の場合）'!$BD39+1&lt;=15,IF(VE$19&gt;='様式３（療養者名簿）（⑤の場合）'!$BD39,IF(VE$19&lt;='様式３（療養者名簿）（⑤の場合）'!$BE39,1,0),0),0)</f>
        <v>0</v>
      </c>
      <c r="VF34" s="384">
        <f>IF(VF$19-'様式３（療養者名簿）（⑤の場合）'!$BD39+1&lt;=15,IF(VF$19&gt;='様式３（療養者名簿）（⑤の場合）'!$BD39,IF(VF$19&lt;='様式３（療養者名簿）（⑤の場合）'!$BE39,1,0),0),0)</f>
        <v>0</v>
      </c>
      <c r="VG34" s="384">
        <f>IF(VG$19-'様式３（療養者名簿）（⑤の場合）'!$BD39+1&lt;=15,IF(VG$19&gt;='様式３（療養者名簿）（⑤の場合）'!$BD39,IF(VG$19&lt;='様式３（療養者名簿）（⑤の場合）'!$BE39,1,0),0),0)</f>
        <v>0</v>
      </c>
      <c r="VH34" s="384">
        <f>IF(VH$19-'様式３（療養者名簿）（⑤の場合）'!$BD39+1&lt;=15,IF(VH$19&gt;='様式３（療養者名簿）（⑤の場合）'!$BD39,IF(VH$19&lt;='様式３（療養者名簿）（⑤の場合）'!$BE39,1,0),0),0)</f>
        <v>0</v>
      </c>
      <c r="VI34" s="384">
        <f>IF(VI$19-'様式３（療養者名簿）（⑤の場合）'!$BD39+1&lt;=15,IF(VI$19&gt;='様式３（療養者名簿）（⑤の場合）'!$BD39,IF(VI$19&lt;='様式３（療養者名簿）（⑤の場合）'!$BE39,1,0),0),0)</f>
        <v>0</v>
      </c>
      <c r="VJ34" s="384">
        <f>IF(VJ$19-'様式３（療養者名簿）（⑤の場合）'!$BD39+1&lt;=15,IF(VJ$19&gt;='様式３（療養者名簿）（⑤の場合）'!$BD39,IF(VJ$19&lt;='様式３（療養者名簿）（⑤の場合）'!$BE39,1,0),0),0)</f>
        <v>0</v>
      </c>
      <c r="VK34" s="384">
        <f>IF(VK$19-'様式３（療養者名簿）（⑤の場合）'!$BD39+1&lt;=15,IF(VK$19&gt;='様式３（療養者名簿）（⑤の場合）'!$BD39,IF(VK$19&lt;='様式３（療養者名簿）（⑤の場合）'!$BE39,1,0),0),0)</f>
        <v>0</v>
      </c>
      <c r="VL34" s="384">
        <f>IF(VL$19-'様式３（療養者名簿）（⑤の場合）'!$BD39+1&lt;=15,IF(VL$19&gt;='様式３（療養者名簿）（⑤の場合）'!$BD39,IF(VL$19&lt;='様式３（療養者名簿）（⑤の場合）'!$BE39,1,0),0),0)</f>
        <v>0</v>
      </c>
      <c r="VM34" s="384">
        <f>IF(VM$19-'様式３（療養者名簿）（⑤の場合）'!$BD39+1&lt;=15,IF(VM$19&gt;='様式３（療養者名簿）（⑤の場合）'!$BD39,IF(VM$19&lt;='様式３（療養者名簿）（⑤の場合）'!$BE39,1,0),0),0)</f>
        <v>0</v>
      </c>
      <c r="VN34" s="384">
        <f>IF(VN$19-'様式３（療養者名簿）（⑤の場合）'!$BD39+1&lt;=15,IF(VN$19&gt;='様式３（療養者名簿）（⑤の場合）'!$BD39,IF(VN$19&lt;='様式３（療養者名簿）（⑤の場合）'!$BE39,1,0),0),0)</f>
        <v>0</v>
      </c>
      <c r="VO34" s="384">
        <f>IF(VO$19-'様式３（療養者名簿）（⑤の場合）'!$BD39+1&lt;=15,IF(VO$19&gt;='様式３（療養者名簿）（⑤の場合）'!$BD39,IF(VO$19&lt;='様式３（療養者名簿）（⑤の場合）'!$BE39,1,0),0),0)</f>
        <v>0</v>
      </c>
      <c r="VP34" s="384">
        <f>IF(VP$19-'様式３（療養者名簿）（⑤の場合）'!$BD39+1&lt;=15,IF(VP$19&gt;='様式３（療養者名簿）（⑤の場合）'!$BD39,IF(VP$19&lt;='様式３（療養者名簿）（⑤の場合）'!$BE39,1,0),0),0)</f>
        <v>0</v>
      </c>
      <c r="VQ34" s="384">
        <f>IF(VQ$19-'様式３（療養者名簿）（⑤の場合）'!$BD39+1&lt;=15,IF(VQ$19&gt;='様式３（療養者名簿）（⑤の場合）'!$BD39,IF(VQ$19&lt;='様式３（療養者名簿）（⑤の場合）'!$BE39,1,0),0),0)</f>
        <v>0</v>
      </c>
      <c r="VR34" s="384">
        <f>IF(VR$19-'様式３（療養者名簿）（⑤の場合）'!$BD39+1&lt;=15,IF(VR$19&gt;='様式３（療養者名簿）（⑤の場合）'!$BD39,IF(VR$19&lt;='様式３（療養者名簿）（⑤の場合）'!$BE39,1,0),0),0)</f>
        <v>0</v>
      </c>
      <c r="VS34" s="384">
        <f>IF(VS$19-'様式３（療養者名簿）（⑤の場合）'!$BD39+1&lt;=15,IF(VS$19&gt;='様式３（療養者名簿）（⑤の場合）'!$BD39,IF(VS$19&lt;='様式３（療養者名簿）（⑤の場合）'!$BE39,1,0),0),0)</f>
        <v>0</v>
      </c>
      <c r="VT34" s="384">
        <f>IF(VT$19-'様式３（療養者名簿）（⑤の場合）'!$BD39+1&lt;=15,IF(VT$19&gt;='様式３（療養者名簿）（⑤の場合）'!$BD39,IF(VT$19&lt;='様式３（療養者名簿）（⑤の場合）'!$BE39,1,0),0),0)</f>
        <v>0</v>
      </c>
      <c r="VU34" s="384">
        <f>IF(VU$19-'様式３（療養者名簿）（⑤の場合）'!$BD39+1&lt;=15,IF(VU$19&gt;='様式３（療養者名簿）（⑤の場合）'!$BD39,IF(VU$19&lt;='様式３（療養者名簿）（⑤の場合）'!$BE39,1,0),0),0)</f>
        <v>0</v>
      </c>
      <c r="VV34" s="384">
        <f>IF(VV$19-'様式３（療養者名簿）（⑤の場合）'!$BD39+1&lt;=15,IF(VV$19&gt;='様式３（療養者名簿）（⑤の場合）'!$BD39,IF(VV$19&lt;='様式３（療養者名簿）（⑤の場合）'!$BE39,1,0),0),0)</f>
        <v>0</v>
      </c>
      <c r="VW34" s="384">
        <f>IF(VW$19-'様式３（療養者名簿）（⑤の場合）'!$BD39+1&lt;=15,IF(VW$19&gt;='様式３（療養者名簿）（⑤の場合）'!$BD39,IF(VW$19&lt;='様式３（療養者名簿）（⑤の場合）'!$BE39,1,0),0),0)</f>
        <v>0</v>
      </c>
      <c r="VX34" s="384">
        <f>IF(VX$19-'様式３（療養者名簿）（⑤の場合）'!$BD39+1&lt;=15,IF(VX$19&gt;='様式３（療養者名簿）（⑤の場合）'!$BD39,IF(VX$19&lt;='様式３（療養者名簿）（⑤の場合）'!$BE39,1,0),0),0)</f>
        <v>0</v>
      </c>
      <c r="VY34" s="384">
        <f>IF(VY$19-'様式３（療養者名簿）（⑤の場合）'!$BD39+1&lt;=15,IF(VY$19&gt;='様式３（療養者名簿）（⑤の場合）'!$BD39,IF(VY$19&lt;='様式３（療養者名簿）（⑤の場合）'!$BE39,1,0),0),0)</f>
        <v>0</v>
      </c>
      <c r="VZ34" s="384">
        <f>IF(VZ$19-'様式３（療養者名簿）（⑤の場合）'!$BD39+1&lt;=15,IF(VZ$19&gt;='様式３（療養者名簿）（⑤の場合）'!$BD39,IF(VZ$19&lt;='様式３（療養者名簿）（⑤の場合）'!$BE39,1,0),0),0)</f>
        <v>0</v>
      </c>
      <c r="WA34" s="384">
        <f>IF(WA$19-'様式３（療養者名簿）（⑤の場合）'!$BD39+1&lt;=15,IF(WA$19&gt;='様式３（療養者名簿）（⑤の場合）'!$BD39,IF(WA$19&lt;='様式３（療養者名簿）（⑤の場合）'!$BE39,1,0),0),0)</f>
        <v>0</v>
      </c>
      <c r="WB34" s="384">
        <f>IF(WB$19-'様式３（療養者名簿）（⑤の場合）'!$BD39+1&lt;=15,IF(WB$19&gt;='様式３（療養者名簿）（⑤の場合）'!$BD39,IF(WB$19&lt;='様式３（療養者名簿）（⑤の場合）'!$BE39,1,0),0),0)</f>
        <v>0</v>
      </c>
      <c r="WC34" s="384">
        <f>IF(WC$19-'様式３（療養者名簿）（⑤の場合）'!$BD39+1&lt;=15,IF(WC$19&gt;='様式３（療養者名簿）（⑤の場合）'!$BD39,IF(WC$19&lt;='様式３（療養者名簿）（⑤の場合）'!$BE39,1,0),0),0)</f>
        <v>0</v>
      </c>
      <c r="WD34" s="384">
        <f>IF(WD$19-'様式３（療養者名簿）（⑤の場合）'!$BD39+1&lt;=15,IF(WD$19&gt;='様式３（療養者名簿）（⑤の場合）'!$BD39,IF(WD$19&lt;='様式３（療養者名簿）（⑤の場合）'!$BE39,1,0),0),0)</f>
        <v>0</v>
      </c>
      <c r="WE34" s="384">
        <f>IF(WE$19-'様式３（療養者名簿）（⑤の場合）'!$BD39+1&lt;=15,IF(WE$19&gt;='様式３（療養者名簿）（⑤の場合）'!$BD39,IF(WE$19&lt;='様式３（療養者名簿）（⑤の場合）'!$BE39,1,0),0),0)</f>
        <v>0</v>
      </c>
      <c r="WF34" s="384">
        <f>IF(WF$19-'様式３（療養者名簿）（⑤の場合）'!$BD39+1&lt;=15,IF(WF$19&gt;='様式３（療養者名簿）（⑤の場合）'!$BD39,IF(WF$19&lt;='様式３（療養者名簿）（⑤の場合）'!$BE39,1,0),0),0)</f>
        <v>0</v>
      </c>
      <c r="WG34" s="384">
        <f>IF(WG$19-'様式３（療養者名簿）（⑤の場合）'!$BD39+1&lt;=15,IF(WG$19&gt;='様式３（療養者名簿）（⑤の場合）'!$BD39,IF(WG$19&lt;='様式３（療養者名簿）（⑤の場合）'!$BE39,1,0),0),0)</f>
        <v>0</v>
      </c>
      <c r="WH34" s="384">
        <f>IF(WH$19-'様式３（療養者名簿）（⑤の場合）'!$BD39+1&lt;=15,IF(WH$19&gt;='様式３（療養者名簿）（⑤の場合）'!$BD39,IF(WH$19&lt;='様式３（療養者名簿）（⑤の場合）'!$BE39,1,0),0),0)</f>
        <v>0</v>
      </c>
      <c r="WI34" s="384">
        <f>IF(WI$19-'様式３（療養者名簿）（⑤の場合）'!$BD39+1&lt;=15,IF(WI$19&gt;='様式３（療養者名簿）（⑤の場合）'!$BD39,IF(WI$19&lt;='様式３（療養者名簿）（⑤の場合）'!$BE39,1,0),0),0)</f>
        <v>0</v>
      </c>
      <c r="WJ34" s="384">
        <f>IF(WJ$19-'様式３（療養者名簿）（⑤の場合）'!$BD39+1&lt;=15,IF(WJ$19&gt;='様式３（療養者名簿）（⑤の場合）'!$BD39,IF(WJ$19&lt;='様式３（療養者名簿）（⑤の場合）'!$BE39,1,0),0),0)</f>
        <v>0</v>
      </c>
      <c r="WK34" s="384">
        <f>IF(WK$19-'様式３（療養者名簿）（⑤の場合）'!$BD39+1&lt;=15,IF(WK$19&gt;='様式３（療養者名簿）（⑤の場合）'!$BD39,IF(WK$19&lt;='様式３（療養者名簿）（⑤の場合）'!$BE39,1,0),0),0)</f>
        <v>0</v>
      </c>
      <c r="WL34" s="384">
        <f>IF(WL$19-'様式３（療養者名簿）（⑤の場合）'!$BD39+1&lt;=15,IF(WL$19&gt;='様式３（療養者名簿）（⑤の場合）'!$BD39,IF(WL$19&lt;='様式３（療養者名簿）（⑤の場合）'!$BE39,1,0),0),0)</f>
        <v>0</v>
      </c>
      <c r="WM34" s="384">
        <f>IF(WM$19-'様式３（療養者名簿）（⑤の場合）'!$BD39+1&lt;=15,IF(WM$19&gt;='様式３（療養者名簿）（⑤の場合）'!$BD39,IF(WM$19&lt;='様式３（療養者名簿）（⑤の場合）'!$BE39,1,0),0),0)</f>
        <v>0</v>
      </c>
      <c r="WN34" s="384">
        <f>IF(WN$19-'様式３（療養者名簿）（⑤の場合）'!$BD39+1&lt;=15,IF(WN$19&gt;='様式３（療養者名簿）（⑤の場合）'!$BD39,IF(WN$19&lt;='様式３（療養者名簿）（⑤の場合）'!$BE39,1,0),0),0)</f>
        <v>0</v>
      </c>
      <c r="WO34" s="384">
        <f>IF(WO$19-'様式３（療養者名簿）（⑤の場合）'!$BD39+1&lt;=15,IF(WO$19&gt;='様式３（療養者名簿）（⑤の場合）'!$BD39,IF(WO$19&lt;='様式３（療養者名簿）（⑤の場合）'!$BE39,1,0),0),0)</f>
        <v>0</v>
      </c>
      <c r="WP34" s="384">
        <f>IF(WP$19-'様式３（療養者名簿）（⑤の場合）'!$BD39+1&lt;=15,IF(WP$19&gt;='様式３（療養者名簿）（⑤の場合）'!$BD39,IF(WP$19&lt;='様式３（療養者名簿）（⑤の場合）'!$BE39,1,0),0),0)</f>
        <v>0</v>
      </c>
      <c r="WQ34" s="384">
        <f>IF(WQ$19-'様式３（療養者名簿）（⑤の場合）'!$BD39+1&lt;=15,IF(WQ$19&gt;='様式３（療養者名簿）（⑤の場合）'!$BD39,IF(WQ$19&lt;='様式３（療養者名簿）（⑤の場合）'!$BE39,1,0),0),0)</f>
        <v>0</v>
      </c>
      <c r="WR34" s="384">
        <f>IF(WR$19-'様式３（療養者名簿）（⑤の場合）'!$BD39+1&lt;=15,IF(WR$19&gt;='様式３（療養者名簿）（⑤の場合）'!$BD39,IF(WR$19&lt;='様式３（療養者名簿）（⑤の場合）'!$BE39,1,0),0),0)</f>
        <v>0</v>
      </c>
      <c r="WS34" s="384">
        <f>IF(WS$19-'様式３（療養者名簿）（⑤の場合）'!$BD39+1&lt;=15,IF(WS$19&gt;='様式３（療養者名簿）（⑤の場合）'!$BD39,IF(WS$19&lt;='様式３（療養者名簿）（⑤の場合）'!$BE39,1,0),0),0)</f>
        <v>0</v>
      </c>
      <c r="WT34" s="384">
        <f>IF(WT$19-'様式３（療養者名簿）（⑤の場合）'!$BD39+1&lt;=15,IF(WT$19&gt;='様式３（療養者名簿）（⑤の場合）'!$BD39,IF(WT$19&lt;='様式３（療養者名簿）（⑤の場合）'!$BE39,1,0),0),0)</f>
        <v>0</v>
      </c>
      <c r="WU34" s="384">
        <f>IF(WU$19-'様式３（療養者名簿）（⑤の場合）'!$BD39+1&lt;=15,IF(WU$19&gt;='様式３（療養者名簿）（⑤の場合）'!$BD39,IF(WU$19&lt;='様式３（療養者名簿）（⑤の場合）'!$BE39,1,0),0),0)</f>
        <v>0</v>
      </c>
      <c r="WV34" s="384">
        <f>IF(WV$19-'様式３（療養者名簿）（⑤の場合）'!$BD39+1&lt;=15,IF(WV$19&gt;='様式３（療養者名簿）（⑤の場合）'!$BD39,IF(WV$19&lt;='様式３（療養者名簿）（⑤の場合）'!$BE39,1,0),0),0)</f>
        <v>0</v>
      </c>
      <c r="WW34" s="384">
        <f>IF(WW$19-'様式３（療養者名簿）（⑤の場合）'!$BD39+1&lt;=15,IF(WW$19&gt;='様式３（療養者名簿）（⑤の場合）'!$BD39,IF(WW$19&lt;='様式３（療養者名簿）（⑤の場合）'!$BE39,1,0),0),0)</f>
        <v>0</v>
      </c>
      <c r="WX34" s="384">
        <f>IF(WX$19-'様式３（療養者名簿）（⑤の場合）'!$BD39+1&lt;=15,IF(WX$19&gt;='様式３（療養者名簿）（⑤の場合）'!$BD39,IF(WX$19&lt;='様式３（療養者名簿）（⑤の場合）'!$BE39,1,0),0),0)</f>
        <v>0</v>
      </c>
      <c r="WY34" s="384">
        <f>IF(WY$19-'様式３（療養者名簿）（⑤の場合）'!$BD39+1&lt;=15,IF(WY$19&gt;='様式３（療養者名簿）（⑤の場合）'!$BD39,IF(WY$19&lt;='様式３（療養者名簿）（⑤の場合）'!$BE39,1,0),0),0)</f>
        <v>0</v>
      </c>
      <c r="WZ34" s="384">
        <f>IF(WZ$19-'様式３（療養者名簿）（⑤の場合）'!$BD39+1&lt;=15,IF(WZ$19&gt;='様式３（療養者名簿）（⑤の場合）'!$BD39,IF(WZ$19&lt;='様式３（療養者名簿）（⑤の場合）'!$BE39,1,0),0),0)</f>
        <v>0</v>
      </c>
      <c r="XA34" s="384">
        <f>IF(XA$19-'様式３（療養者名簿）（⑤の場合）'!$BD39+1&lt;=15,IF(XA$19&gt;='様式３（療養者名簿）（⑤の場合）'!$BD39,IF(XA$19&lt;='様式３（療養者名簿）（⑤の場合）'!$BE39,1,0),0),0)</f>
        <v>0</v>
      </c>
      <c r="XB34" s="384">
        <f>IF(XB$19-'様式３（療養者名簿）（⑤の場合）'!$BD39+1&lt;=15,IF(XB$19&gt;='様式３（療養者名簿）（⑤の場合）'!$BD39,IF(XB$19&lt;='様式３（療養者名簿）（⑤の場合）'!$BE39,1,0),0),0)</f>
        <v>0</v>
      </c>
      <c r="XC34" s="384">
        <f>IF(XC$19-'様式３（療養者名簿）（⑤の場合）'!$BD39+1&lt;=15,IF(XC$19&gt;='様式３（療養者名簿）（⑤の場合）'!$BD39,IF(XC$19&lt;='様式３（療養者名簿）（⑤の場合）'!$BE39,1,0),0),0)</f>
        <v>0</v>
      </c>
      <c r="XD34" s="384">
        <f>IF(XD$19-'様式３（療養者名簿）（⑤の場合）'!$BD39+1&lt;=15,IF(XD$19&gt;='様式３（療養者名簿）（⑤の場合）'!$BD39,IF(XD$19&lt;='様式３（療養者名簿）（⑤の場合）'!$BE39,1,0),0),0)</f>
        <v>0</v>
      </c>
      <c r="XE34" s="384">
        <f>IF(XE$19-'様式３（療養者名簿）（⑤の場合）'!$BD39+1&lt;=15,IF(XE$19&gt;='様式３（療養者名簿）（⑤の場合）'!$BD39,IF(XE$19&lt;='様式３（療養者名簿）（⑤の場合）'!$BE39,1,0),0),0)</f>
        <v>0</v>
      </c>
      <c r="XF34" s="384">
        <f>IF(XF$19-'様式３（療養者名簿）（⑤の場合）'!$BD39+1&lt;=15,IF(XF$19&gt;='様式３（療養者名簿）（⑤の場合）'!$BD39,IF(XF$19&lt;='様式３（療養者名簿）（⑤の場合）'!$BE39,1,0),0),0)</f>
        <v>0</v>
      </c>
      <c r="XG34" s="384">
        <f>IF(XG$19-'様式３（療養者名簿）（⑤の場合）'!$BD39+1&lt;=15,IF(XG$19&gt;='様式３（療養者名簿）（⑤の場合）'!$BD39,IF(XG$19&lt;='様式３（療養者名簿）（⑤の場合）'!$BE39,1,0),0),0)</f>
        <v>0</v>
      </c>
      <c r="XH34" s="384">
        <f>IF(XH$19-'様式３（療養者名簿）（⑤の場合）'!$BD39+1&lt;=15,IF(XH$19&gt;='様式３（療養者名簿）（⑤の場合）'!$BD39,IF(XH$19&lt;='様式３（療養者名簿）（⑤の場合）'!$BE39,1,0),0),0)</f>
        <v>0</v>
      </c>
      <c r="XI34" s="384">
        <f>IF(XI$19-'様式３（療養者名簿）（⑤の場合）'!$BD39+1&lt;=15,IF(XI$19&gt;='様式３（療養者名簿）（⑤の場合）'!$BD39,IF(XI$19&lt;='様式３（療養者名簿）（⑤の場合）'!$BE39,1,0),0),0)</f>
        <v>0</v>
      </c>
      <c r="XJ34" s="384">
        <f>IF(XJ$19-'様式３（療養者名簿）（⑤の場合）'!$BD39+1&lt;=15,IF(XJ$19&gt;='様式３（療養者名簿）（⑤の場合）'!$BD39,IF(XJ$19&lt;='様式３（療養者名簿）（⑤の場合）'!$BE39,1,0),0),0)</f>
        <v>0</v>
      </c>
      <c r="XK34" s="384">
        <f>IF(XK$19-'様式３（療養者名簿）（⑤の場合）'!$BD39+1&lt;=15,IF(XK$19&gt;='様式３（療養者名簿）（⑤の場合）'!$BD39,IF(XK$19&lt;='様式３（療養者名簿）（⑤の場合）'!$BE39,1,0),0),0)</f>
        <v>0</v>
      </c>
      <c r="XL34" s="384">
        <f>IF(XL$19-'様式３（療養者名簿）（⑤の場合）'!$BD39+1&lt;=15,IF(XL$19&gt;='様式３（療養者名簿）（⑤の場合）'!$BD39,IF(XL$19&lt;='様式３（療養者名簿）（⑤の場合）'!$BE39,1,0),0),0)</f>
        <v>0</v>
      </c>
      <c r="XM34" s="384">
        <f>IF(XM$19-'様式３（療養者名簿）（⑤の場合）'!$BD39+1&lt;=15,IF(XM$19&gt;='様式３（療養者名簿）（⑤の場合）'!$BD39,IF(XM$19&lt;='様式３（療養者名簿）（⑤の場合）'!$BE39,1,0),0),0)</f>
        <v>0</v>
      </c>
      <c r="XN34" s="384">
        <f>IF(XN$19-'様式３（療養者名簿）（⑤の場合）'!$BD39+1&lt;=15,IF(XN$19&gt;='様式３（療養者名簿）（⑤の場合）'!$BD39,IF(XN$19&lt;='様式３（療養者名簿）（⑤の場合）'!$BE39,1,0),0),0)</f>
        <v>0</v>
      </c>
      <c r="XO34" s="384">
        <f>IF(XO$19-'様式３（療養者名簿）（⑤の場合）'!$BD39+1&lt;=15,IF(XO$19&gt;='様式３（療養者名簿）（⑤の場合）'!$BD39,IF(XO$19&lt;='様式３（療養者名簿）（⑤の場合）'!$BE39,1,0),0),0)</f>
        <v>0</v>
      </c>
      <c r="XP34" s="384">
        <f>IF(XP$19-'様式３（療養者名簿）（⑤の場合）'!$BD39+1&lt;=15,IF(XP$19&gt;='様式３（療養者名簿）（⑤の場合）'!$BD39,IF(XP$19&lt;='様式３（療養者名簿）（⑤の場合）'!$BE39,1,0),0),0)</f>
        <v>0</v>
      </c>
      <c r="XQ34" s="384">
        <f>IF(XQ$19-'様式３（療養者名簿）（⑤の場合）'!$BD39+1&lt;=15,IF(XQ$19&gt;='様式３（療養者名簿）（⑤の場合）'!$BD39,IF(XQ$19&lt;='様式３（療養者名簿）（⑤の場合）'!$BE39,1,0),0),0)</f>
        <v>0</v>
      </c>
      <c r="XR34" s="384">
        <f>IF(XR$19-'様式３（療養者名簿）（⑤の場合）'!$BD39+1&lt;=15,IF(XR$19&gt;='様式３（療養者名簿）（⑤の場合）'!$BD39,IF(XR$19&lt;='様式３（療養者名簿）（⑤の場合）'!$BE39,1,0),0),0)</f>
        <v>0</v>
      </c>
      <c r="XS34" s="384">
        <f>IF(XS$19-'様式３（療養者名簿）（⑤の場合）'!$BD39+1&lt;=15,IF(XS$19&gt;='様式３（療養者名簿）（⑤の場合）'!$BD39,IF(XS$19&lt;='様式３（療養者名簿）（⑤の場合）'!$BE39,1,0),0),0)</f>
        <v>0</v>
      </c>
      <c r="XT34" s="384">
        <f>IF(XT$19-'様式３（療養者名簿）（⑤の場合）'!$BD39+1&lt;=15,IF(XT$19&gt;='様式３（療養者名簿）（⑤の場合）'!$BD39,IF(XT$19&lt;='様式３（療養者名簿）（⑤の場合）'!$BE39,1,0),0),0)</f>
        <v>0</v>
      </c>
      <c r="XU34" s="384">
        <f>IF(XU$19-'様式３（療養者名簿）（⑤の場合）'!$BD39+1&lt;=15,IF(XU$19&gt;='様式３（療養者名簿）（⑤の場合）'!$BD39,IF(XU$19&lt;='様式３（療養者名簿）（⑤の場合）'!$BE39,1,0),0),0)</f>
        <v>0</v>
      </c>
      <c r="XV34" s="384">
        <f>IF(XV$19-'様式３（療養者名簿）（⑤の場合）'!$BD39+1&lt;=15,IF(XV$19&gt;='様式３（療養者名簿）（⑤の場合）'!$BD39,IF(XV$19&lt;='様式３（療養者名簿）（⑤の場合）'!$BE39,1,0),0),0)</f>
        <v>0</v>
      </c>
      <c r="XW34" s="384">
        <f>IF(XW$19-'様式３（療養者名簿）（⑤の場合）'!$BD39+1&lt;=15,IF(XW$19&gt;='様式３（療養者名簿）（⑤の場合）'!$BD39,IF(XW$19&lt;='様式３（療養者名簿）（⑤の場合）'!$BE39,1,0),0),0)</f>
        <v>0</v>
      </c>
      <c r="XX34" s="384">
        <f>IF(XX$19-'様式３（療養者名簿）（⑤の場合）'!$BD39+1&lt;=15,IF(XX$19&gt;='様式３（療養者名簿）（⑤の場合）'!$BD39,IF(XX$19&lt;='様式３（療養者名簿）（⑤の場合）'!$BE39,1,0),0),0)</f>
        <v>0</v>
      </c>
      <c r="XY34" s="384">
        <f>IF(XY$19-'様式３（療養者名簿）（⑤の場合）'!$BD39+1&lt;=15,IF(XY$19&gt;='様式３（療養者名簿）（⑤の場合）'!$BD39,IF(XY$19&lt;='様式３（療養者名簿）（⑤の場合）'!$BE39,1,0),0),0)</f>
        <v>0</v>
      </c>
      <c r="XZ34" s="384">
        <f>IF(XZ$19-'様式３（療養者名簿）（⑤の場合）'!$BD39+1&lt;=15,IF(XZ$19&gt;='様式３（療養者名簿）（⑤の場合）'!$BD39,IF(XZ$19&lt;='様式３（療養者名簿）（⑤の場合）'!$BE39,1,0),0),0)</f>
        <v>0</v>
      </c>
      <c r="YA34" s="384">
        <f>IF(YA$19-'様式３（療養者名簿）（⑤の場合）'!$BD39+1&lt;=15,IF(YA$19&gt;='様式３（療養者名簿）（⑤の場合）'!$BD39,IF(YA$19&lt;='様式３（療養者名簿）（⑤の場合）'!$BE39,1,0),0),0)</f>
        <v>0</v>
      </c>
      <c r="YB34" s="384">
        <f>IF(YB$19-'様式３（療養者名簿）（⑤の場合）'!$BD39+1&lt;=15,IF(YB$19&gt;='様式３（療養者名簿）（⑤の場合）'!$BD39,IF(YB$19&lt;='様式３（療養者名簿）（⑤の場合）'!$BE39,1,0),0),0)</f>
        <v>0</v>
      </c>
      <c r="YC34" s="384">
        <f>IF(YC$19-'様式３（療養者名簿）（⑤の場合）'!$BD39+1&lt;=15,IF(YC$19&gt;='様式３（療養者名簿）（⑤の場合）'!$BD39,IF(YC$19&lt;='様式３（療養者名簿）（⑤の場合）'!$BE39,1,0),0),0)</f>
        <v>0</v>
      </c>
      <c r="YD34" s="384">
        <f>IF(YD$19-'様式３（療養者名簿）（⑤の場合）'!$BD39+1&lt;=15,IF(YD$19&gt;='様式３（療養者名簿）（⑤の場合）'!$BD39,IF(YD$19&lt;='様式３（療養者名簿）（⑤の場合）'!$BE39,1,0),0),0)</f>
        <v>0</v>
      </c>
      <c r="YE34" s="384">
        <f>IF(YE$19-'様式３（療養者名簿）（⑤の場合）'!$BD39+1&lt;=15,IF(YE$19&gt;='様式３（療養者名簿）（⑤の場合）'!$BD39,IF(YE$19&lt;='様式３（療養者名簿）（⑤の場合）'!$BE39,1,0),0),0)</f>
        <v>0</v>
      </c>
      <c r="YF34" s="384">
        <f>IF(YF$19-'様式３（療養者名簿）（⑤の場合）'!$BD39+1&lt;=15,IF(YF$19&gt;='様式３（療養者名簿）（⑤の場合）'!$BD39,IF(YF$19&lt;='様式３（療養者名簿）（⑤の場合）'!$BE39,1,0),0),0)</f>
        <v>0</v>
      </c>
      <c r="YG34" s="384">
        <f>IF(YG$19-'様式３（療養者名簿）（⑤の場合）'!$BD39+1&lt;=15,IF(YG$19&gt;='様式３（療養者名簿）（⑤の場合）'!$BD39,IF(YG$19&lt;='様式３（療養者名簿）（⑤の場合）'!$BE39,1,0),0),0)</f>
        <v>0</v>
      </c>
      <c r="YH34" s="384">
        <f>IF(YH$19-'様式３（療養者名簿）（⑤の場合）'!$BD39+1&lt;=15,IF(YH$19&gt;='様式３（療養者名簿）（⑤の場合）'!$BD39,IF(YH$19&lt;='様式３（療養者名簿）（⑤の場合）'!$BE39,1,0),0),0)</f>
        <v>0</v>
      </c>
      <c r="YI34" s="384">
        <f>IF(YI$19-'様式３（療養者名簿）（⑤の場合）'!$BD39+1&lt;=15,IF(YI$19&gt;='様式３（療養者名簿）（⑤の場合）'!$BD39,IF(YI$19&lt;='様式３（療養者名簿）（⑤の場合）'!$BE39,1,0),0),0)</f>
        <v>0</v>
      </c>
      <c r="YJ34" s="384">
        <f>IF(YJ$19-'様式３（療養者名簿）（⑤の場合）'!$BD39+1&lt;=15,IF(YJ$19&gt;='様式３（療養者名簿）（⑤の場合）'!$BD39,IF(YJ$19&lt;='様式３（療養者名簿）（⑤の場合）'!$BE39,1,0),0),0)</f>
        <v>0</v>
      </c>
      <c r="YK34" s="384">
        <f>IF(YK$19-'様式３（療養者名簿）（⑤の場合）'!$BD39+1&lt;=15,IF(YK$19&gt;='様式３（療養者名簿）（⑤の場合）'!$BD39,IF(YK$19&lt;='様式３（療養者名簿）（⑤の場合）'!$BE39,1,0),0),0)</f>
        <v>0</v>
      </c>
      <c r="YL34" s="384">
        <f>IF(YL$19-'様式３（療養者名簿）（⑤の場合）'!$BD39+1&lt;=15,IF(YL$19&gt;='様式３（療養者名簿）（⑤の場合）'!$BD39,IF(YL$19&lt;='様式３（療養者名簿）（⑤の場合）'!$BE39,1,0),0),0)</f>
        <v>0</v>
      </c>
      <c r="YM34" s="384">
        <f>IF(YM$19-'様式３（療養者名簿）（⑤の場合）'!$BD39+1&lt;=15,IF(YM$19&gt;='様式３（療養者名簿）（⑤の場合）'!$BD39,IF(YM$19&lt;='様式３（療養者名簿）（⑤の場合）'!$BE39,1,0),0),0)</f>
        <v>0</v>
      </c>
      <c r="YN34" s="384">
        <f>IF(YN$19-'様式３（療養者名簿）（⑤の場合）'!$BD39+1&lt;=15,IF(YN$19&gt;='様式３（療養者名簿）（⑤の場合）'!$BD39,IF(YN$19&lt;='様式３（療養者名簿）（⑤の場合）'!$BE39,1,0),0),0)</f>
        <v>0</v>
      </c>
      <c r="YO34" s="384">
        <f>IF(YO$19-'様式３（療養者名簿）（⑤の場合）'!$BD39+1&lt;=15,IF(YO$19&gt;='様式３（療養者名簿）（⑤の場合）'!$BD39,IF(YO$19&lt;='様式３（療養者名簿）（⑤の場合）'!$BE39,1,0),0),0)</f>
        <v>0</v>
      </c>
      <c r="YP34" s="384">
        <f>IF(YP$19-'様式３（療養者名簿）（⑤の場合）'!$BD39+1&lt;=15,IF(YP$19&gt;='様式３（療養者名簿）（⑤の場合）'!$BD39,IF(YP$19&lt;='様式３（療養者名簿）（⑤の場合）'!$BE39,1,0),0),0)</f>
        <v>0</v>
      </c>
      <c r="YQ34" s="384">
        <f>IF(YQ$19-'様式３（療養者名簿）（⑤の場合）'!$BD39+1&lt;=15,IF(YQ$19&gt;='様式３（療養者名簿）（⑤の場合）'!$BD39,IF(YQ$19&lt;='様式３（療養者名簿）（⑤の場合）'!$BE39,1,0),0),0)</f>
        <v>0</v>
      </c>
      <c r="YR34" s="384">
        <f>IF(YR$19-'様式３（療養者名簿）（⑤の場合）'!$BD39+1&lt;=15,IF(YR$19&gt;='様式３（療養者名簿）（⑤の場合）'!$BD39,IF(YR$19&lt;='様式３（療養者名簿）（⑤の場合）'!$BE39,1,0),0),0)</f>
        <v>0</v>
      </c>
      <c r="YS34" s="384">
        <f>IF(YS$19-'様式３（療養者名簿）（⑤の場合）'!$BD39+1&lt;=15,IF(YS$19&gt;='様式３（療養者名簿）（⑤の場合）'!$BD39,IF(YS$19&lt;='様式３（療養者名簿）（⑤の場合）'!$BE39,1,0),0),0)</f>
        <v>0</v>
      </c>
      <c r="YT34" s="384">
        <f>IF(YT$19-'様式３（療養者名簿）（⑤の場合）'!$BD39+1&lt;=15,IF(YT$19&gt;='様式３（療養者名簿）（⑤の場合）'!$BD39,IF(YT$19&lt;='様式３（療養者名簿）（⑤の場合）'!$BE39,1,0),0),0)</f>
        <v>0</v>
      </c>
      <c r="YU34" s="384">
        <f>IF(YU$19-'様式３（療養者名簿）（⑤の場合）'!$BD39+1&lt;=15,IF(YU$19&gt;='様式３（療養者名簿）（⑤の場合）'!$BD39,IF(YU$19&lt;='様式３（療養者名簿）（⑤の場合）'!$BE39,1,0),0),0)</f>
        <v>0</v>
      </c>
      <c r="YV34" s="384">
        <f>IF(YV$19-'様式３（療養者名簿）（⑤の場合）'!$BD39+1&lt;=15,IF(YV$19&gt;='様式３（療養者名簿）（⑤の場合）'!$BD39,IF(YV$19&lt;='様式３（療養者名簿）（⑤の場合）'!$BE39,1,0),0),0)</f>
        <v>0</v>
      </c>
      <c r="YW34" s="384">
        <f>IF(YW$19-'様式３（療養者名簿）（⑤の場合）'!$BD39+1&lt;=15,IF(YW$19&gt;='様式３（療養者名簿）（⑤の場合）'!$BD39,IF(YW$19&lt;='様式３（療養者名簿）（⑤の場合）'!$BE39,1,0),0),0)</f>
        <v>0</v>
      </c>
      <c r="YX34" s="384">
        <f>IF(YX$19-'様式３（療養者名簿）（⑤の場合）'!$BD39+1&lt;=15,IF(YX$19&gt;='様式３（療養者名簿）（⑤の場合）'!$BD39,IF(YX$19&lt;='様式３（療養者名簿）（⑤の場合）'!$BE39,1,0),0),0)</f>
        <v>0</v>
      </c>
      <c r="YY34" s="384">
        <f>IF(YY$19-'様式３（療養者名簿）（⑤の場合）'!$BD39+1&lt;=15,IF(YY$19&gt;='様式３（療養者名簿）（⑤の場合）'!$BD39,IF(YY$19&lt;='様式３（療養者名簿）（⑤の場合）'!$BE39,1,0),0),0)</f>
        <v>0</v>
      </c>
      <c r="YZ34" s="384">
        <f>IF(YZ$19-'様式３（療養者名簿）（⑤の場合）'!$BD39+1&lt;=15,IF(YZ$19&gt;='様式３（療養者名簿）（⑤の場合）'!$BD39,IF(YZ$19&lt;='様式３（療養者名簿）（⑤の場合）'!$BE39,1,0),0),0)</f>
        <v>0</v>
      </c>
      <c r="ZA34" s="384">
        <f>IF(ZA$19-'様式３（療養者名簿）（⑤の場合）'!$BD39+1&lt;=15,IF(ZA$19&gt;='様式３（療養者名簿）（⑤の場合）'!$BD39,IF(ZA$19&lt;='様式３（療養者名簿）（⑤の場合）'!$BE39,1,0),0),0)</f>
        <v>0</v>
      </c>
      <c r="ZB34" s="384">
        <f>IF(ZB$19-'様式３（療養者名簿）（⑤の場合）'!$BD39+1&lt;=15,IF(ZB$19&gt;='様式３（療養者名簿）（⑤の場合）'!$BD39,IF(ZB$19&lt;='様式３（療養者名簿）（⑤の場合）'!$BE39,1,0),0),0)</f>
        <v>0</v>
      </c>
      <c r="ZC34" s="384">
        <f>IF(ZC$19-'様式３（療養者名簿）（⑤の場合）'!$BD39+1&lt;=15,IF(ZC$19&gt;='様式３（療養者名簿）（⑤の場合）'!$BD39,IF(ZC$19&lt;='様式３（療養者名簿）（⑤の場合）'!$BE39,1,0),0),0)</f>
        <v>0</v>
      </c>
      <c r="ZD34" s="384">
        <f>IF(ZD$19-'様式３（療養者名簿）（⑤の場合）'!$BD39+1&lt;=15,IF(ZD$19&gt;='様式３（療養者名簿）（⑤の場合）'!$BD39,IF(ZD$19&lt;='様式３（療養者名簿）（⑤の場合）'!$BE39,1,0),0),0)</f>
        <v>0</v>
      </c>
      <c r="ZE34" s="384">
        <f>IF(ZE$19-'様式３（療養者名簿）（⑤の場合）'!$BD39+1&lt;=15,IF(ZE$19&gt;='様式３（療養者名簿）（⑤の場合）'!$BD39,IF(ZE$19&lt;='様式３（療養者名簿）（⑤の場合）'!$BE39,1,0),0),0)</f>
        <v>0</v>
      </c>
      <c r="ZF34" s="384">
        <f>IF(ZF$19-'様式３（療養者名簿）（⑤の場合）'!$BD39+1&lt;=15,IF(ZF$19&gt;='様式３（療養者名簿）（⑤の場合）'!$BD39,IF(ZF$19&lt;='様式３（療養者名簿）（⑤の場合）'!$BE39,1,0),0),0)</f>
        <v>0</v>
      </c>
      <c r="ZG34" s="384">
        <f>IF(ZG$19-'様式３（療養者名簿）（⑤の場合）'!$BD39+1&lt;=15,IF(ZG$19&gt;='様式３（療養者名簿）（⑤の場合）'!$BD39,IF(ZG$19&lt;='様式３（療養者名簿）（⑤の場合）'!$BE39,1,0),0),0)</f>
        <v>0</v>
      </c>
      <c r="ZH34" s="384">
        <f>IF(ZH$19-'様式３（療養者名簿）（⑤の場合）'!$BD39+1&lt;=15,IF(ZH$19&gt;='様式３（療養者名簿）（⑤の場合）'!$BD39,IF(ZH$19&lt;='様式３（療養者名簿）（⑤の場合）'!$BE39,1,0),0),0)</f>
        <v>0</v>
      </c>
      <c r="ZI34" s="384">
        <f>IF(ZI$19-'様式３（療養者名簿）（⑤の場合）'!$BD39+1&lt;=15,IF(ZI$19&gt;='様式３（療養者名簿）（⑤の場合）'!$BD39,IF(ZI$19&lt;='様式３（療養者名簿）（⑤の場合）'!$BE39,1,0),0),0)</f>
        <v>0</v>
      </c>
      <c r="ZJ34" s="384">
        <f>IF(ZJ$19-'様式３（療養者名簿）（⑤の場合）'!$BD39+1&lt;=15,IF(ZJ$19&gt;='様式３（療養者名簿）（⑤の場合）'!$BD39,IF(ZJ$19&lt;='様式３（療養者名簿）（⑤の場合）'!$BE39,1,0),0),0)</f>
        <v>0</v>
      </c>
      <c r="ZK34" s="384">
        <f>IF(ZK$19-'様式３（療養者名簿）（⑤の場合）'!$BD39+1&lt;=15,IF(ZK$19&gt;='様式３（療養者名簿）（⑤の場合）'!$BD39,IF(ZK$19&lt;='様式３（療養者名簿）（⑤の場合）'!$BE39,1,0),0),0)</f>
        <v>0</v>
      </c>
      <c r="ZL34" s="384">
        <f>IF(ZL$19-'様式３（療養者名簿）（⑤の場合）'!$BD39+1&lt;=15,IF(ZL$19&gt;='様式３（療養者名簿）（⑤の場合）'!$BD39,IF(ZL$19&lt;='様式３（療養者名簿）（⑤の場合）'!$BE39,1,0),0),0)</f>
        <v>0</v>
      </c>
      <c r="ZM34" s="384">
        <f>IF(ZM$19-'様式３（療養者名簿）（⑤の場合）'!$BD39+1&lt;=15,IF(ZM$19&gt;='様式３（療養者名簿）（⑤の場合）'!$BD39,IF(ZM$19&lt;='様式３（療養者名簿）（⑤の場合）'!$BE39,1,0),0),0)</f>
        <v>0</v>
      </c>
      <c r="ZN34" s="384">
        <f>IF(ZN$19-'様式３（療養者名簿）（⑤の場合）'!$BD39+1&lt;=15,IF(ZN$19&gt;='様式３（療養者名簿）（⑤の場合）'!$BD39,IF(ZN$19&lt;='様式３（療養者名簿）（⑤の場合）'!$BE39,1,0),0),0)</f>
        <v>0</v>
      </c>
      <c r="ZO34" s="384">
        <f>IF(ZO$19-'様式３（療養者名簿）（⑤の場合）'!$BD39+1&lt;=15,IF(ZO$19&gt;='様式３（療養者名簿）（⑤の場合）'!$BD39,IF(ZO$19&lt;='様式３（療養者名簿）（⑤の場合）'!$BE39,1,0),0),0)</f>
        <v>0</v>
      </c>
      <c r="ZP34" s="384">
        <f>IF(ZP$19-'様式３（療養者名簿）（⑤の場合）'!$BD39+1&lt;=15,IF(ZP$19&gt;='様式３（療養者名簿）（⑤の場合）'!$BD39,IF(ZP$19&lt;='様式３（療養者名簿）（⑤の場合）'!$BE39,1,0),0),0)</f>
        <v>0</v>
      </c>
      <c r="ZQ34" s="384">
        <f>IF(ZQ$19-'様式３（療養者名簿）（⑤の場合）'!$BD39+1&lt;=15,IF(ZQ$19&gt;='様式３（療養者名簿）（⑤の場合）'!$BD39,IF(ZQ$19&lt;='様式３（療養者名簿）（⑤の場合）'!$BE39,1,0),0),0)</f>
        <v>0</v>
      </c>
      <c r="ZR34" s="384">
        <f>IF(ZR$19-'様式３（療養者名簿）（⑤の場合）'!$BD39+1&lt;=15,IF(ZR$19&gt;='様式３（療養者名簿）（⑤の場合）'!$BD39,IF(ZR$19&lt;='様式３（療養者名簿）（⑤の場合）'!$BE39,1,0),0),0)</f>
        <v>0</v>
      </c>
      <c r="ZS34" s="384">
        <f>IF(ZS$19-'様式３（療養者名簿）（⑤の場合）'!$BD39+1&lt;=15,IF(ZS$19&gt;='様式３（療養者名簿）（⑤の場合）'!$BD39,IF(ZS$19&lt;='様式３（療養者名簿）（⑤の場合）'!$BE39,1,0),0),0)</f>
        <v>0</v>
      </c>
      <c r="ZT34" s="384">
        <f>IF(ZT$19-'様式３（療養者名簿）（⑤の場合）'!$BD39+1&lt;=15,IF(ZT$19&gt;='様式３（療養者名簿）（⑤の場合）'!$BD39,IF(ZT$19&lt;='様式３（療養者名簿）（⑤の場合）'!$BE39,1,0),0),0)</f>
        <v>0</v>
      </c>
      <c r="ZU34" s="384">
        <f>IF(ZU$19-'様式３（療養者名簿）（⑤の場合）'!$BD39+1&lt;=15,IF(ZU$19&gt;='様式３（療養者名簿）（⑤の場合）'!$BD39,IF(ZU$19&lt;='様式３（療養者名簿）（⑤の場合）'!$BE39,1,0),0),0)</f>
        <v>0</v>
      </c>
      <c r="ZV34" s="384">
        <f>IF(ZV$19-'様式３（療養者名簿）（⑤の場合）'!$BD39+1&lt;=15,IF(ZV$19&gt;='様式３（療養者名簿）（⑤の場合）'!$BD39,IF(ZV$19&lt;='様式３（療養者名簿）（⑤の場合）'!$BE39,1,0),0),0)</f>
        <v>0</v>
      </c>
      <c r="ZW34" s="384">
        <f>IF(ZW$19-'様式３（療養者名簿）（⑤の場合）'!$BD39+1&lt;=15,IF(ZW$19&gt;='様式３（療養者名簿）（⑤の場合）'!$BD39,IF(ZW$19&lt;='様式３（療養者名簿）（⑤の場合）'!$BE39,1,0),0),0)</f>
        <v>0</v>
      </c>
      <c r="ZX34" s="384">
        <f>IF(ZX$19-'様式３（療養者名簿）（⑤の場合）'!$BD39+1&lt;=15,IF(ZX$19&gt;='様式３（療養者名簿）（⑤の場合）'!$BD39,IF(ZX$19&lt;='様式３（療養者名簿）（⑤の場合）'!$BE39,1,0),0),0)</f>
        <v>0</v>
      </c>
      <c r="ZY34" s="384">
        <f>IF(ZY$19-'様式３（療養者名簿）（⑤の場合）'!$BD39+1&lt;=15,IF(ZY$19&gt;='様式３（療養者名簿）（⑤の場合）'!$BD39,IF(ZY$19&lt;='様式３（療養者名簿）（⑤の場合）'!$BE39,1,0),0),0)</f>
        <v>0</v>
      </c>
      <c r="ZZ34" s="384">
        <f>IF(ZZ$19-'様式３（療養者名簿）（⑤の場合）'!$BD39+1&lt;=15,IF(ZZ$19&gt;='様式３（療養者名簿）（⑤の場合）'!$BD39,IF(ZZ$19&lt;='様式３（療養者名簿）（⑤の場合）'!$BE39,1,0),0),0)</f>
        <v>0</v>
      </c>
      <c r="AAA34" s="384">
        <f>IF(AAA$19-'様式３（療養者名簿）（⑤の場合）'!$BD39+1&lt;=15,IF(AAA$19&gt;='様式３（療養者名簿）（⑤の場合）'!$BD39,IF(AAA$19&lt;='様式３（療養者名簿）（⑤の場合）'!$BE39,1,0),0),0)</f>
        <v>0</v>
      </c>
      <c r="AAB34" s="384">
        <f>IF(AAB$19-'様式３（療養者名簿）（⑤の場合）'!$BD39+1&lt;=15,IF(AAB$19&gt;='様式３（療養者名簿）（⑤の場合）'!$BD39,IF(AAB$19&lt;='様式３（療養者名簿）（⑤の場合）'!$BE39,1,0),0),0)</f>
        <v>0</v>
      </c>
      <c r="AAC34" s="384">
        <f>IF(AAC$19-'様式３（療養者名簿）（⑤の場合）'!$BD39+1&lt;=15,IF(AAC$19&gt;='様式３（療養者名簿）（⑤の場合）'!$BD39,IF(AAC$19&lt;='様式３（療養者名簿）（⑤の場合）'!$BE39,1,0),0),0)</f>
        <v>0</v>
      </c>
      <c r="AAD34" s="384">
        <f>IF(AAD$19-'様式３（療養者名簿）（⑤の場合）'!$BD39+1&lt;=15,IF(AAD$19&gt;='様式３（療養者名簿）（⑤の場合）'!$BD39,IF(AAD$19&lt;='様式３（療養者名簿）（⑤の場合）'!$BE39,1,0),0),0)</f>
        <v>0</v>
      </c>
      <c r="AAE34" s="384">
        <f>IF(AAE$19-'様式３（療養者名簿）（⑤の場合）'!$BD39+1&lt;=15,IF(AAE$19&gt;='様式３（療養者名簿）（⑤の場合）'!$BD39,IF(AAE$19&lt;='様式３（療養者名簿）（⑤の場合）'!$BE39,1,0),0),0)</f>
        <v>0</v>
      </c>
      <c r="AAF34" s="384">
        <f>IF(AAF$19-'様式３（療養者名簿）（⑤の場合）'!$BD39+1&lt;=15,IF(AAF$19&gt;='様式３（療養者名簿）（⑤の場合）'!$BD39,IF(AAF$19&lt;='様式３（療養者名簿）（⑤の場合）'!$BE39,1,0),0),0)</f>
        <v>0</v>
      </c>
      <c r="AAG34" s="384">
        <f>IF(AAG$19-'様式３（療養者名簿）（⑤の場合）'!$BD39+1&lt;=15,IF(AAG$19&gt;='様式３（療養者名簿）（⑤の場合）'!$BD39,IF(AAG$19&lt;='様式３（療養者名簿）（⑤の場合）'!$BE39,1,0),0),0)</f>
        <v>0</v>
      </c>
      <c r="AAH34" s="384">
        <f>IF(AAH$19-'様式３（療養者名簿）（⑤の場合）'!$BD39+1&lt;=15,IF(AAH$19&gt;='様式３（療養者名簿）（⑤の場合）'!$BD39,IF(AAH$19&lt;='様式３（療養者名簿）（⑤の場合）'!$BE39,1,0),0),0)</f>
        <v>0</v>
      </c>
      <c r="AAI34" s="384">
        <f>IF(AAI$19-'様式３（療養者名簿）（⑤の場合）'!$BD39+1&lt;=15,IF(AAI$19&gt;='様式３（療養者名簿）（⑤の場合）'!$BD39,IF(AAI$19&lt;='様式３（療養者名簿）（⑤の場合）'!$BE39,1,0),0),0)</f>
        <v>0</v>
      </c>
      <c r="AAJ34" s="384">
        <f>IF(AAJ$19-'様式３（療養者名簿）（⑤の場合）'!$BD39+1&lt;=15,IF(AAJ$19&gt;='様式３（療養者名簿）（⑤の場合）'!$BD39,IF(AAJ$19&lt;='様式３（療養者名簿）（⑤の場合）'!$BE39,1,0),0),0)</f>
        <v>0</v>
      </c>
      <c r="AAK34" s="384">
        <f>IF(AAK$19-'様式３（療養者名簿）（⑤の場合）'!$BD39+1&lt;=15,IF(AAK$19&gt;='様式３（療養者名簿）（⑤の場合）'!$BD39,IF(AAK$19&lt;='様式３（療養者名簿）（⑤の場合）'!$BE39,1,0),0),0)</f>
        <v>0</v>
      </c>
      <c r="AAL34" s="384">
        <f>IF(AAL$19-'様式３（療養者名簿）（⑤の場合）'!$BD39+1&lt;=15,IF(AAL$19&gt;='様式３（療養者名簿）（⑤の場合）'!$BD39,IF(AAL$19&lt;='様式３（療養者名簿）（⑤の場合）'!$BE39,1,0),0),0)</f>
        <v>0</v>
      </c>
      <c r="AAM34" s="384">
        <f>IF(AAM$19-'様式３（療養者名簿）（⑤の場合）'!$BD39+1&lt;=15,IF(AAM$19&gt;='様式３（療養者名簿）（⑤の場合）'!$BD39,IF(AAM$19&lt;='様式３（療養者名簿）（⑤の場合）'!$BE39,1,0),0),0)</f>
        <v>0</v>
      </c>
      <c r="AAN34" s="384">
        <f>IF(AAN$19-'様式３（療養者名簿）（⑤の場合）'!$BD39+1&lt;=15,IF(AAN$19&gt;='様式３（療養者名簿）（⑤の場合）'!$BD39,IF(AAN$19&lt;='様式３（療養者名簿）（⑤の場合）'!$BE39,1,0),0),0)</f>
        <v>0</v>
      </c>
      <c r="AAO34" s="384">
        <f>IF(AAO$19-'様式３（療養者名簿）（⑤の場合）'!$BD39+1&lt;=15,IF(AAO$19&gt;='様式３（療養者名簿）（⑤の場合）'!$BD39,IF(AAO$19&lt;='様式３（療養者名簿）（⑤の場合）'!$BE39,1,0),0),0)</f>
        <v>0</v>
      </c>
      <c r="AAP34" s="384">
        <f>IF(AAP$19-'様式３（療養者名簿）（⑤の場合）'!$BD39+1&lt;=15,IF(AAP$19&gt;='様式３（療養者名簿）（⑤の場合）'!$BD39,IF(AAP$19&lt;='様式３（療養者名簿）（⑤の場合）'!$BE39,1,0),0),0)</f>
        <v>0</v>
      </c>
      <c r="AAQ34" s="384">
        <f>IF(AAQ$19-'様式３（療養者名簿）（⑤の場合）'!$BD39+1&lt;=15,IF(AAQ$19&gt;='様式３（療養者名簿）（⑤の場合）'!$BD39,IF(AAQ$19&lt;='様式３（療養者名簿）（⑤の場合）'!$BE39,1,0),0),0)</f>
        <v>0</v>
      </c>
      <c r="AAR34" s="384">
        <f>IF(AAR$19-'様式３（療養者名簿）（⑤の場合）'!$BD39+1&lt;=15,IF(AAR$19&gt;='様式３（療養者名簿）（⑤の場合）'!$BD39,IF(AAR$19&lt;='様式３（療養者名簿）（⑤の場合）'!$BE39,1,0),0),0)</f>
        <v>0</v>
      </c>
      <c r="AAS34" s="384">
        <f>IF(AAS$19-'様式３（療養者名簿）（⑤の場合）'!$BD39+1&lt;=15,IF(AAS$19&gt;='様式３（療養者名簿）（⑤の場合）'!$BD39,IF(AAS$19&lt;='様式３（療養者名簿）（⑤の場合）'!$BE39,1,0),0),0)</f>
        <v>0</v>
      </c>
      <c r="AAT34" s="384">
        <f>IF(AAT$19-'様式３（療養者名簿）（⑤の場合）'!$BD39+1&lt;=15,IF(AAT$19&gt;='様式３（療養者名簿）（⑤の場合）'!$BD39,IF(AAT$19&lt;='様式３（療養者名簿）（⑤の場合）'!$BE39,1,0),0),0)</f>
        <v>0</v>
      </c>
      <c r="AAU34" s="384">
        <f>IF(AAU$19-'様式３（療養者名簿）（⑤の場合）'!$BD39+1&lt;=15,IF(AAU$19&gt;='様式３（療養者名簿）（⑤の場合）'!$BD39,IF(AAU$19&lt;='様式３（療養者名簿）（⑤の場合）'!$BE39,1,0),0),0)</f>
        <v>0</v>
      </c>
      <c r="AAV34" s="384">
        <f>IF(AAV$19-'様式３（療養者名簿）（⑤の場合）'!$BD39+1&lt;=15,IF(AAV$19&gt;='様式３（療養者名簿）（⑤の場合）'!$BD39,IF(AAV$19&lt;='様式３（療養者名簿）（⑤の場合）'!$BE39,1,0),0),0)</f>
        <v>0</v>
      </c>
      <c r="AAW34" s="384">
        <f>IF(AAW$19-'様式３（療養者名簿）（⑤の場合）'!$BD39+1&lt;=15,IF(AAW$19&gt;='様式３（療養者名簿）（⑤の場合）'!$BD39,IF(AAW$19&lt;='様式３（療養者名簿）（⑤の場合）'!$BE39,1,0),0),0)</f>
        <v>0</v>
      </c>
      <c r="AAX34" s="384">
        <f>IF(AAX$19-'様式３（療養者名簿）（⑤の場合）'!$BD39+1&lt;=15,IF(AAX$19&gt;='様式３（療養者名簿）（⑤の場合）'!$BD39,IF(AAX$19&lt;='様式３（療養者名簿）（⑤の場合）'!$BE39,1,0),0),0)</f>
        <v>0</v>
      </c>
      <c r="AAY34" s="384">
        <f>IF(AAY$19-'様式３（療養者名簿）（⑤の場合）'!$BD39+1&lt;=15,IF(AAY$19&gt;='様式３（療養者名簿）（⑤の場合）'!$BD39,IF(AAY$19&lt;='様式３（療養者名簿）（⑤の場合）'!$BE39,1,0),0),0)</f>
        <v>0</v>
      </c>
      <c r="AAZ34" s="384">
        <f>IF(AAZ$19-'様式３（療養者名簿）（⑤の場合）'!$BD39+1&lt;=15,IF(AAZ$19&gt;='様式３（療養者名簿）（⑤の場合）'!$BD39,IF(AAZ$19&lt;='様式３（療養者名簿）（⑤の場合）'!$BE39,1,0),0),0)</f>
        <v>0</v>
      </c>
      <c r="ABA34" s="384">
        <f>IF(ABA$19-'様式３（療養者名簿）（⑤の場合）'!$BD39+1&lt;=15,IF(ABA$19&gt;='様式３（療養者名簿）（⑤の場合）'!$BD39,IF(ABA$19&lt;='様式３（療養者名簿）（⑤の場合）'!$BE39,1,0),0),0)</f>
        <v>0</v>
      </c>
      <c r="ABB34" s="384">
        <f>IF(ABB$19-'様式３（療養者名簿）（⑤の場合）'!$BD39+1&lt;=15,IF(ABB$19&gt;='様式３（療養者名簿）（⑤の場合）'!$BD39,IF(ABB$19&lt;='様式３（療養者名簿）（⑤の場合）'!$BE39,1,0),0),0)</f>
        <v>0</v>
      </c>
      <c r="ABC34" s="384">
        <f>IF(ABC$19-'様式３（療養者名簿）（⑤の場合）'!$BD39+1&lt;=15,IF(ABC$19&gt;='様式３（療養者名簿）（⑤の場合）'!$BD39,IF(ABC$19&lt;='様式３（療養者名簿）（⑤の場合）'!$BE39,1,0),0),0)</f>
        <v>0</v>
      </c>
      <c r="ABD34" s="384">
        <f>IF(ABD$19-'様式３（療養者名簿）（⑤の場合）'!$BD39+1&lt;=15,IF(ABD$19&gt;='様式３（療養者名簿）（⑤の場合）'!$BD39,IF(ABD$19&lt;='様式３（療養者名簿）（⑤の場合）'!$BE39,1,0),0),0)</f>
        <v>0</v>
      </c>
    </row>
    <row r="35" spans="1:732" ht="42" customHeight="1">
      <c r="A35" s="259">
        <f>'様式３（療養者名簿）（⑤の場合）'!C40</f>
        <v>0</v>
      </c>
      <c r="B35" s="377">
        <f>IF(B$19-'様式３（療養者名簿）（⑤の場合）'!$BD40+1&lt;=15,IF(B$19&gt;='様式３（療養者名簿）（⑤の場合）'!$BD40,IF(B$19&lt;='様式３（療養者名簿）（⑤の場合）'!$BE40,1,0),0),0)</f>
        <v>0</v>
      </c>
      <c r="C35" s="377">
        <f>IF(C$19-'様式３（療養者名簿）（⑤の場合）'!$BD40+1&lt;=15,IF(C$19&gt;='様式３（療養者名簿）（⑤の場合）'!$BD40,IF(C$19&lt;='様式３（療養者名簿）（⑤の場合）'!$BE40,1,0),0),0)</f>
        <v>0</v>
      </c>
      <c r="D35" s="377">
        <f>IF(D$19-'様式３（療養者名簿）（⑤の場合）'!$BD40+1&lt;=15,IF(D$19&gt;='様式３（療養者名簿）（⑤の場合）'!$BD40,IF(D$19&lt;='様式３（療養者名簿）（⑤の場合）'!$BE40,1,0),0),0)</f>
        <v>0</v>
      </c>
      <c r="E35" s="377">
        <f>IF(E$19-'様式３（療養者名簿）（⑤の場合）'!$BD40+1&lt;=15,IF(E$19&gt;='様式３（療養者名簿）（⑤の場合）'!$BD40,IF(E$19&lt;='様式３（療養者名簿）（⑤の場合）'!$BE40,1,0),0),0)</f>
        <v>0</v>
      </c>
      <c r="F35" s="377">
        <f>IF(F$19-'様式３（療養者名簿）（⑤の場合）'!$BD40+1&lt;=15,IF(F$19&gt;='様式３（療養者名簿）（⑤の場合）'!$BD40,IF(F$19&lt;='様式３（療養者名簿）（⑤の場合）'!$BE40,1,0),0),0)</f>
        <v>0</v>
      </c>
      <c r="G35" s="377">
        <f>IF(G$19-'様式３（療養者名簿）（⑤の場合）'!$BD40+1&lt;=15,IF(G$19&gt;='様式３（療養者名簿）（⑤の場合）'!$BD40,IF(G$19&lt;='様式３（療養者名簿）（⑤の場合）'!$BE40,1,0),0),0)</f>
        <v>0</v>
      </c>
      <c r="H35" s="377">
        <f>IF(H$19-'様式３（療養者名簿）（⑤の場合）'!$BD40+1&lt;=15,IF(H$19&gt;='様式３（療養者名簿）（⑤の場合）'!$BD40,IF(H$19&lt;='様式３（療養者名簿）（⑤の場合）'!$BE40,1,0),0),0)</f>
        <v>0</v>
      </c>
      <c r="I35" s="377">
        <f>IF(I$19-'様式３（療養者名簿）（⑤の場合）'!$BD40+1&lt;=15,IF(I$19&gt;='様式３（療養者名簿）（⑤の場合）'!$BD40,IF(I$19&lt;='様式３（療養者名簿）（⑤の場合）'!$BE40,1,0),0),0)</f>
        <v>0</v>
      </c>
      <c r="J35" s="377">
        <f>IF(J$19-'様式３（療養者名簿）（⑤の場合）'!$BD40+1&lt;=15,IF(J$19&gt;='様式３（療養者名簿）（⑤の場合）'!$BD40,IF(J$19&lt;='様式３（療養者名簿）（⑤の場合）'!$BE40,1,0),0),0)</f>
        <v>0</v>
      </c>
      <c r="K35" s="377">
        <f>IF(K$19-'様式３（療養者名簿）（⑤の場合）'!$BD40+1&lt;=15,IF(K$19&gt;='様式３（療養者名簿）（⑤の場合）'!$BD40,IF(K$19&lt;='様式３（療養者名簿）（⑤の場合）'!$BE40,1,0),0),0)</f>
        <v>0</v>
      </c>
      <c r="L35" s="377">
        <f>IF(L$19-'様式３（療養者名簿）（⑤の場合）'!$BD40+1&lt;=15,IF(L$19&gt;='様式３（療養者名簿）（⑤の場合）'!$BD40,IF(L$19&lt;='様式３（療養者名簿）（⑤の場合）'!$BE40,1,0),0),0)</f>
        <v>0</v>
      </c>
      <c r="M35" s="377">
        <f>IF(M$19-'様式３（療養者名簿）（⑤の場合）'!$BD40+1&lt;=15,IF(M$19&gt;='様式３（療養者名簿）（⑤の場合）'!$BD40,IF(M$19&lt;='様式３（療養者名簿）（⑤の場合）'!$BE40,1,0),0),0)</f>
        <v>0</v>
      </c>
      <c r="N35" s="377">
        <f>IF(N$19-'様式３（療養者名簿）（⑤の場合）'!$BD40+1&lt;=15,IF(N$19&gt;='様式３（療養者名簿）（⑤の場合）'!$BD40,IF(N$19&lt;='様式３（療養者名簿）（⑤の場合）'!$BE40,1,0),0),0)</f>
        <v>0</v>
      </c>
      <c r="O35" s="377">
        <f>IF(O$19-'様式３（療養者名簿）（⑤の場合）'!$BD40+1&lt;=15,IF(O$19&gt;='様式３（療養者名簿）（⑤の場合）'!$BD40,IF(O$19&lt;='様式３（療養者名簿）（⑤の場合）'!$BE40,1,0),0),0)</f>
        <v>0</v>
      </c>
      <c r="P35" s="377">
        <f>IF(P$19-'様式３（療養者名簿）（⑤の場合）'!$BD40+1&lt;=15,IF(P$19&gt;='様式３（療養者名簿）（⑤の場合）'!$BD40,IF(P$19&lt;='様式３（療養者名簿）（⑤の場合）'!$BE40,1,0),0),0)</f>
        <v>0</v>
      </c>
      <c r="Q35" s="377">
        <f>IF(Q$19-'様式３（療養者名簿）（⑤の場合）'!$BD40+1&lt;=15,IF(Q$19&gt;='様式３（療養者名簿）（⑤の場合）'!$BD40,IF(Q$19&lt;='様式３（療養者名簿）（⑤の場合）'!$BE40,1,0),0),0)</f>
        <v>0</v>
      </c>
      <c r="R35" s="377">
        <f>IF(R$19-'様式３（療養者名簿）（⑤の場合）'!$BD40+1&lt;=15,IF(R$19&gt;='様式３（療養者名簿）（⑤の場合）'!$BD40,IF(R$19&lt;='様式３（療養者名簿）（⑤の場合）'!$BE40,1,0),0),0)</f>
        <v>0</v>
      </c>
      <c r="S35" s="377">
        <f>IF(S$19-'様式３（療養者名簿）（⑤の場合）'!$BD40+1&lt;=15,IF(S$19&gt;='様式３（療養者名簿）（⑤の場合）'!$BD40,IF(S$19&lt;='様式３（療養者名簿）（⑤の場合）'!$BE40,1,0),0),0)</f>
        <v>0</v>
      </c>
      <c r="T35" s="377">
        <f>IF(T$19-'様式３（療養者名簿）（⑤の場合）'!$BD40+1&lt;=15,IF(T$19&gt;='様式３（療養者名簿）（⑤の場合）'!$BD40,IF(T$19&lt;='様式３（療養者名簿）（⑤の場合）'!$BE40,1,0),0),0)</f>
        <v>0</v>
      </c>
      <c r="U35" s="377">
        <f>IF(U$19-'様式３（療養者名簿）（⑤の場合）'!$BD40+1&lt;=15,IF(U$19&gt;='様式３（療養者名簿）（⑤の場合）'!$BD40,IF(U$19&lt;='様式３（療養者名簿）（⑤の場合）'!$BE40,1,0),0),0)</f>
        <v>0</v>
      </c>
      <c r="V35" s="377">
        <f>IF(V$19-'様式３（療養者名簿）（⑤の場合）'!$BD40+1&lt;=15,IF(V$19&gt;='様式３（療養者名簿）（⑤の場合）'!$BD40,IF(V$19&lt;='様式３（療養者名簿）（⑤の場合）'!$BE40,1,0),0),0)</f>
        <v>0</v>
      </c>
      <c r="W35" s="377">
        <f>IF(W$19-'様式３（療養者名簿）（⑤の場合）'!$BD40+1&lt;=15,IF(W$19&gt;='様式３（療養者名簿）（⑤の場合）'!$BD40,IF(W$19&lt;='様式３（療養者名簿）（⑤の場合）'!$BE40,1,0),0),0)</f>
        <v>0</v>
      </c>
      <c r="X35" s="377">
        <f>IF(X$19-'様式３（療養者名簿）（⑤の場合）'!$BD40+1&lt;=15,IF(X$19&gt;='様式３（療養者名簿）（⑤の場合）'!$BD40,IF(X$19&lt;='様式３（療養者名簿）（⑤の場合）'!$BE40,1,0),0),0)</f>
        <v>0</v>
      </c>
      <c r="Y35" s="377">
        <f>IF(Y$19-'様式３（療養者名簿）（⑤の場合）'!$BD40+1&lt;=15,IF(Y$19&gt;='様式３（療養者名簿）（⑤の場合）'!$BD40,IF(Y$19&lt;='様式３（療養者名簿）（⑤の場合）'!$BE40,1,0),0),0)</f>
        <v>0</v>
      </c>
      <c r="Z35" s="377">
        <f>IF(Z$19-'様式３（療養者名簿）（⑤の場合）'!$BD40+1&lt;=15,IF(Z$19&gt;='様式３（療養者名簿）（⑤の場合）'!$BD40,IF(Z$19&lt;='様式３（療養者名簿）（⑤の場合）'!$BE40,1,0),0),0)</f>
        <v>0</v>
      </c>
      <c r="AA35" s="377">
        <f>IF(AA$19-'様式３（療養者名簿）（⑤の場合）'!$BD40+1&lt;=15,IF(AA$19&gt;='様式３（療養者名簿）（⑤の場合）'!$BD40,IF(AA$19&lt;='様式３（療養者名簿）（⑤の場合）'!$BE40,1,0),0),0)</f>
        <v>0</v>
      </c>
      <c r="AB35" s="377">
        <f>IF(AB$19-'様式３（療養者名簿）（⑤の場合）'!$BD40+1&lt;=15,IF(AB$19&gt;='様式３（療養者名簿）（⑤の場合）'!$BD40,IF(AB$19&lt;='様式３（療養者名簿）（⑤の場合）'!$BE40,1,0),0),0)</f>
        <v>0</v>
      </c>
      <c r="AC35" s="377">
        <f>IF(AC$19-'様式３（療養者名簿）（⑤の場合）'!$BD40+1&lt;=15,IF(AC$19&gt;='様式３（療養者名簿）（⑤の場合）'!$BD40,IF(AC$19&lt;='様式３（療養者名簿）（⑤の場合）'!$BE40,1,0),0),0)</f>
        <v>0</v>
      </c>
      <c r="AD35" s="377">
        <f>IF(AD$19-'様式３（療養者名簿）（⑤の場合）'!$BD40+1&lt;=15,IF(AD$19&gt;='様式３（療養者名簿）（⑤の場合）'!$BD40,IF(AD$19&lt;='様式３（療養者名簿）（⑤の場合）'!$BE40,1,0),0),0)</f>
        <v>0</v>
      </c>
      <c r="AE35" s="377">
        <f>IF(AE$19-'様式３（療養者名簿）（⑤の場合）'!$BD40+1&lt;=15,IF(AE$19&gt;='様式３（療養者名簿）（⑤の場合）'!$BD40,IF(AE$19&lt;='様式３（療養者名簿）（⑤の場合）'!$BE40,1,0),0),0)</f>
        <v>0</v>
      </c>
      <c r="AF35" s="377">
        <f>IF(AF$19-'様式３（療養者名簿）（⑤の場合）'!$BD40+1&lt;=15,IF(AF$19&gt;='様式３（療養者名簿）（⑤の場合）'!$BD40,IF(AF$19&lt;='様式３（療養者名簿）（⑤の場合）'!$BE40,1,0),0),0)</f>
        <v>0</v>
      </c>
      <c r="AG35" s="377">
        <f>IF(AG$19-'様式３（療養者名簿）（⑤の場合）'!$BD40+1&lt;=15,IF(AG$19&gt;='様式３（療養者名簿）（⑤の場合）'!$BD40,IF(AG$19&lt;='様式３（療養者名簿）（⑤の場合）'!$BE40,1,0),0),0)</f>
        <v>0</v>
      </c>
      <c r="AH35" s="377">
        <f>IF(AH$19-'様式３（療養者名簿）（⑤の場合）'!$BD40+1&lt;=15,IF(AH$19&gt;='様式３（療養者名簿）（⑤の場合）'!$BD40,IF(AH$19&lt;='様式３（療養者名簿）（⑤の場合）'!$BE40,1,0),0),0)</f>
        <v>0</v>
      </c>
      <c r="AI35" s="377">
        <f>IF(AI$19-'様式３（療養者名簿）（⑤の場合）'!$BD40+1&lt;=15,IF(AI$19&gt;='様式３（療養者名簿）（⑤の場合）'!$BD40,IF(AI$19&lt;='様式３（療養者名簿）（⑤の場合）'!$BE40,1,0),0),0)</f>
        <v>0</v>
      </c>
      <c r="AJ35" s="377">
        <f>IF(AJ$19-'様式３（療養者名簿）（⑤の場合）'!$BD40+1&lt;=15,IF(AJ$19&gt;='様式３（療養者名簿）（⑤の場合）'!$BD40,IF(AJ$19&lt;='様式３（療養者名簿）（⑤の場合）'!$BE40,1,0),0),0)</f>
        <v>0</v>
      </c>
      <c r="AK35" s="377">
        <f>IF(AK$19-'様式３（療養者名簿）（⑤の場合）'!$BD40+1&lt;=15,IF(AK$19&gt;='様式３（療養者名簿）（⑤の場合）'!$BD40,IF(AK$19&lt;='様式３（療養者名簿）（⑤の場合）'!$BE40,1,0),0),0)</f>
        <v>0</v>
      </c>
      <c r="AL35" s="377">
        <f>IF(AL$19-'様式３（療養者名簿）（⑤の場合）'!$BD40+1&lt;=15,IF(AL$19&gt;='様式３（療養者名簿）（⑤の場合）'!$BD40,IF(AL$19&lt;='様式３（療養者名簿）（⑤の場合）'!$BE40,1,0),0),0)</f>
        <v>0</v>
      </c>
      <c r="AM35" s="377">
        <f>IF(AM$19-'様式３（療養者名簿）（⑤の場合）'!$BD40+1&lt;=15,IF(AM$19&gt;='様式３（療養者名簿）（⑤の場合）'!$BD40,IF(AM$19&lt;='様式３（療養者名簿）（⑤の場合）'!$BE40,1,0),0),0)</f>
        <v>0</v>
      </c>
      <c r="AN35" s="377">
        <f>IF(AN$19-'様式３（療養者名簿）（⑤の場合）'!$BD40+1&lt;=15,IF(AN$19&gt;='様式３（療養者名簿）（⑤の場合）'!$BD40,IF(AN$19&lt;='様式３（療養者名簿）（⑤の場合）'!$BE40,1,0),0),0)</f>
        <v>0</v>
      </c>
      <c r="AO35" s="377">
        <f>IF(AO$19-'様式３（療養者名簿）（⑤の場合）'!$BD40+1&lt;=15,IF(AO$19&gt;='様式３（療養者名簿）（⑤の場合）'!$BD40,IF(AO$19&lt;='様式３（療養者名簿）（⑤の場合）'!$BE40,1,0),0),0)</f>
        <v>0</v>
      </c>
      <c r="AP35" s="377">
        <f>IF(AP$19-'様式３（療養者名簿）（⑤の場合）'!$BD40+1&lt;=15,IF(AP$19&gt;='様式３（療養者名簿）（⑤の場合）'!$BD40,IF(AP$19&lt;='様式３（療養者名簿）（⑤の場合）'!$BE40,1,0),0),0)</f>
        <v>0</v>
      </c>
      <c r="AQ35" s="377">
        <f>IF(AQ$19-'様式３（療養者名簿）（⑤の場合）'!$BD40+1&lt;=15,IF(AQ$19&gt;='様式３（療養者名簿）（⑤の場合）'!$BD40,IF(AQ$19&lt;='様式３（療養者名簿）（⑤の場合）'!$BE40,1,0),0),0)</f>
        <v>0</v>
      </c>
      <c r="AR35" s="377">
        <f>IF(AR$19-'様式３（療養者名簿）（⑤の場合）'!$BD40+1&lt;=15,IF(AR$19&gt;='様式３（療養者名簿）（⑤の場合）'!$BD40,IF(AR$19&lt;='様式３（療養者名簿）（⑤の場合）'!$BE40,1,0),0),0)</f>
        <v>0</v>
      </c>
      <c r="AS35" s="377">
        <f>IF(AS$19-'様式３（療養者名簿）（⑤の場合）'!$BD40+1&lt;=15,IF(AS$19&gt;='様式３（療養者名簿）（⑤の場合）'!$BD40,IF(AS$19&lt;='様式３（療養者名簿）（⑤の場合）'!$BE40,1,0),0),0)</f>
        <v>0</v>
      </c>
      <c r="AT35" s="377">
        <f>IF(AT$19-'様式３（療養者名簿）（⑤の場合）'!$BD40+1&lt;=15,IF(AT$19&gt;='様式３（療養者名簿）（⑤の場合）'!$BD40,IF(AT$19&lt;='様式３（療養者名簿）（⑤の場合）'!$BE40,1,0),0),0)</f>
        <v>0</v>
      </c>
      <c r="AU35" s="377">
        <f>IF(AU$19-'様式３（療養者名簿）（⑤の場合）'!$BD40+1&lt;=15,IF(AU$19&gt;='様式３（療養者名簿）（⑤の場合）'!$BD40,IF(AU$19&lt;='様式３（療養者名簿）（⑤の場合）'!$BE40,1,0),0),0)</f>
        <v>0</v>
      </c>
      <c r="AV35" s="377">
        <f>IF(AV$19-'様式３（療養者名簿）（⑤の場合）'!$BD40+1&lt;=15,IF(AV$19&gt;='様式３（療養者名簿）（⑤の場合）'!$BD40,IF(AV$19&lt;='様式３（療養者名簿）（⑤の場合）'!$BE40,1,0),0),0)</f>
        <v>0</v>
      </c>
      <c r="AW35" s="377">
        <f>IF(AW$19-'様式３（療養者名簿）（⑤の場合）'!$BD40+1&lt;=15,IF(AW$19&gt;='様式３（療養者名簿）（⑤の場合）'!$BD40,IF(AW$19&lt;='様式３（療養者名簿）（⑤の場合）'!$BE40,1,0),0),0)</f>
        <v>0</v>
      </c>
      <c r="AX35" s="377">
        <f>IF(AX$19-'様式３（療養者名簿）（⑤の場合）'!$BD40+1&lt;=15,IF(AX$19&gt;='様式３（療養者名簿）（⑤の場合）'!$BD40,IF(AX$19&lt;='様式３（療養者名簿）（⑤の場合）'!$BE40,1,0),0),0)</f>
        <v>0</v>
      </c>
      <c r="AY35" s="377">
        <f>IF(AY$19-'様式３（療養者名簿）（⑤の場合）'!$BD40+1&lt;=15,IF(AY$19&gt;='様式３（療養者名簿）（⑤の場合）'!$BD40,IF(AY$19&lt;='様式３（療養者名簿）（⑤の場合）'!$BE40,1,0),0),0)</f>
        <v>0</v>
      </c>
      <c r="AZ35" s="377">
        <f>IF(AZ$19-'様式３（療養者名簿）（⑤の場合）'!$BD40+1&lt;=15,IF(AZ$19&gt;='様式３（療養者名簿）（⑤の場合）'!$BD40,IF(AZ$19&lt;='様式３（療養者名簿）（⑤の場合）'!$BE40,1,0),0),0)</f>
        <v>0</v>
      </c>
      <c r="BA35" s="377">
        <f>IF(BA$19-'様式３（療養者名簿）（⑤の場合）'!$BD40+1&lt;=15,IF(BA$19&gt;='様式３（療養者名簿）（⑤の場合）'!$BD40,IF(BA$19&lt;='様式３（療養者名簿）（⑤の場合）'!$BE40,1,0),0),0)</f>
        <v>0</v>
      </c>
      <c r="BB35" s="377">
        <f>IF(BB$19-'様式３（療養者名簿）（⑤の場合）'!$BD40+1&lt;=15,IF(BB$19&gt;='様式３（療養者名簿）（⑤の場合）'!$BD40,IF(BB$19&lt;='様式３（療養者名簿）（⑤の場合）'!$BE40,1,0),0),0)</f>
        <v>0</v>
      </c>
      <c r="BC35" s="377">
        <f>IF(BC$19-'様式３（療養者名簿）（⑤の場合）'!$BD40+1&lt;=15,IF(BC$19&gt;='様式３（療養者名簿）（⑤の場合）'!$BD40,IF(BC$19&lt;='様式３（療養者名簿）（⑤の場合）'!$BE40,1,0),0),0)</f>
        <v>0</v>
      </c>
      <c r="BD35" s="377">
        <f>IF(BD$19-'様式３（療養者名簿）（⑤の場合）'!$BD40+1&lt;=15,IF(BD$19&gt;='様式３（療養者名簿）（⑤の場合）'!$BD40,IF(BD$19&lt;='様式３（療養者名簿）（⑤の場合）'!$BE40,1,0),0),0)</f>
        <v>0</v>
      </c>
      <c r="BE35" s="377">
        <f>IF(BE$19-'様式３（療養者名簿）（⑤の場合）'!$BD40+1&lt;=15,IF(BE$19&gt;='様式３（療養者名簿）（⑤の場合）'!$BD40,IF(BE$19&lt;='様式３（療養者名簿）（⑤の場合）'!$BE40,1,0),0),0)</f>
        <v>0</v>
      </c>
      <c r="BF35" s="377">
        <f>IF(BF$19-'様式３（療養者名簿）（⑤の場合）'!$BD40+1&lt;=15,IF(BF$19&gt;='様式３（療養者名簿）（⑤の場合）'!$BD40,IF(BF$19&lt;='様式３（療養者名簿）（⑤の場合）'!$BE40,1,0),0),0)</f>
        <v>0</v>
      </c>
      <c r="BG35" s="377">
        <f>IF(BG$19-'様式３（療養者名簿）（⑤の場合）'!$BD40+1&lt;=15,IF(BG$19&gt;='様式３（療養者名簿）（⑤の場合）'!$BD40,IF(BG$19&lt;='様式３（療養者名簿）（⑤の場合）'!$BE40,1,0),0),0)</f>
        <v>0</v>
      </c>
      <c r="BH35" s="377">
        <f>IF(BH$19-'様式３（療養者名簿）（⑤の場合）'!$BD40+1&lt;=15,IF(BH$19&gt;='様式３（療養者名簿）（⑤の場合）'!$BD40,IF(BH$19&lt;='様式３（療養者名簿）（⑤の場合）'!$BE40,1,0),0),0)</f>
        <v>0</v>
      </c>
      <c r="BI35" s="377">
        <f>IF(BI$19-'様式３（療養者名簿）（⑤の場合）'!$BD40+1&lt;=15,IF(BI$19&gt;='様式３（療養者名簿）（⑤の場合）'!$BD40,IF(BI$19&lt;='様式３（療養者名簿）（⑤の場合）'!$BE40,1,0),0),0)</f>
        <v>0</v>
      </c>
      <c r="BJ35" s="377">
        <f>IF(BJ$19-'様式３（療養者名簿）（⑤の場合）'!$BD40+1&lt;=15,IF(BJ$19&gt;='様式３（療養者名簿）（⑤の場合）'!$BD40,IF(BJ$19&lt;='様式３（療養者名簿）（⑤の場合）'!$BE40,1,0),0),0)</f>
        <v>0</v>
      </c>
      <c r="BK35" s="377">
        <f>IF(BK$19-'様式３（療養者名簿）（⑤の場合）'!$BD40+1&lt;=15,IF(BK$19&gt;='様式３（療養者名簿）（⑤の場合）'!$BD40,IF(BK$19&lt;='様式３（療養者名簿）（⑤の場合）'!$BE40,1,0),0),0)</f>
        <v>0</v>
      </c>
      <c r="BL35" s="377">
        <f>IF(BL$19-'様式３（療養者名簿）（⑤の場合）'!$BD40+1&lt;=15,IF(BL$19&gt;='様式３（療養者名簿）（⑤の場合）'!$BD40,IF(BL$19&lt;='様式３（療養者名簿）（⑤の場合）'!$BE40,1,0),0),0)</f>
        <v>0</v>
      </c>
      <c r="BM35" s="377">
        <f>IF(BM$19-'様式３（療養者名簿）（⑤の場合）'!$BD40+1&lt;=15,IF(BM$19&gt;='様式３（療養者名簿）（⑤の場合）'!$BD40,IF(BM$19&lt;='様式３（療養者名簿）（⑤の場合）'!$BE40,1,0),0),0)</f>
        <v>0</v>
      </c>
      <c r="BN35" s="377">
        <f>IF(BN$19-'様式３（療養者名簿）（⑤の場合）'!$BD40+1&lt;=15,IF(BN$19&gt;='様式３（療養者名簿）（⑤の場合）'!$BD40,IF(BN$19&lt;='様式３（療養者名簿）（⑤の場合）'!$BE40,1,0),0),0)</f>
        <v>0</v>
      </c>
      <c r="BO35" s="377">
        <f>IF(BO$19-'様式３（療養者名簿）（⑤の場合）'!$BD40+1&lt;=15,IF(BO$19&gt;='様式３（療養者名簿）（⑤の場合）'!$BD40,IF(BO$19&lt;='様式３（療養者名簿）（⑤の場合）'!$BE40,1,0),0),0)</f>
        <v>0</v>
      </c>
      <c r="BP35" s="377">
        <f>IF(BP$19-'様式３（療養者名簿）（⑤の場合）'!$BD40+1&lt;=15,IF(BP$19&gt;='様式３（療養者名簿）（⑤の場合）'!$BD40,IF(BP$19&lt;='様式３（療養者名簿）（⑤の場合）'!$BE40,1,0),0),0)</f>
        <v>0</v>
      </c>
      <c r="BQ35" s="377">
        <f>IF(BQ$19-'様式３（療養者名簿）（⑤の場合）'!$BD40+1&lt;=15,IF(BQ$19&gt;='様式３（療養者名簿）（⑤の場合）'!$BD40,IF(BQ$19&lt;='様式３（療養者名簿）（⑤の場合）'!$BE40,1,0),0),0)</f>
        <v>0</v>
      </c>
      <c r="BR35" s="377">
        <f>IF(BR$19-'様式３（療養者名簿）（⑤の場合）'!$BD40+1&lt;=15,IF(BR$19&gt;='様式３（療養者名簿）（⑤の場合）'!$BD40,IF(BR$19&lt;='様式３（療養者名簿）（⑤の場合）'!$BE40,1,0),0),0)</f>
        <v>0</v>
      </c>
      <c r="BS35" s="377">
        <f>IF(BS$19-'様式３（療養者名簿）（⑤の場合）'!$BD40+1&lt;=15,IF(BS$19&gt;='様式３（療養者名簿）（⑤の場合）'!$BD40,IF(BS$19&lt;='様式３（療養者名簿）（⑤の場合）'!$BE40,1,0),0),0)</f>
        <v>0</v>
      </c>
      <c r="BT35" s="377">
        <f>IF(BT$19-'様式３（療養者名簿）（⑤の場合）'!$BD40+1&lt;=15,IF(BT$19&gt;='様式３（療養者名簿）（⑤の場合）'!$BD40,IF(BT$19&lt;='様式３（療養者名簿）（⑤の場合）'!$BE40,1,0),0),0)</f>
        <v>0</v>
      </c>
      <c r="BU35" s="377">
        <f>IF(BU$19-'様式３（療養者名簿）（⑤の場合）'!$BD40+1&lt;=15,IF(BU$19&gt;='様式３（療養者名簿）（⑤の場合）'!$BD40,IF(BU$19&lt;='様式３（療養者名簿）（⑤の場合）'!$BE40,1,0),0),0)</f>
        <v>0</v>
      </c>
      <c r="BV35" s="377">
        <f>IF(BV$19-'様式３（療養者名簿）（⑤の場合）'!$BD40+1&lt;=15,IF(BV$19&gt;='様式３（療養者名簿）（⑤の場合）'!$BD40,IF(BV$19&lt;='様式３（療養者名簿）（⑤の場合）'!$BE40,1,0),0),0)</f>
        <v>0</v>
      </c>
      <c r="BW35" s="377">
        <f>IF(BW$19-'様式３（療養者名簿）（⑤の場合）'!$BD40+1&lt;=15,IF(BW$19&gt;='様式３（療養者名簿）（⑤の場合）'!$BD40,IF(BW$19&lt;='様式３（療養者名簿）（⑤の場合）'!$BE40,1,0),0),0)</f>
        <v>0</v>
      </c>
      <c r="BX35" s="377">
        <f>IF(BX$19-'様式３（療養者名簿）（⑤の場合）'!$BD40+1&lt;=15,IF(BX$19&gt;='様式３（療養者名簿）（⑤の場合）'!$BD40,IF(BX$19&lt;='様式３（療養者名簿）（⑤の場合）'!$BE40,1,0),0),0)</f>
        <v>0</v>
      </c>
      <c r="BY35" s="377">
        <f>IF(BY$19-'様式３（療養者名簿）（⑤の場合）'!$BD40+1&lt;=15,IF(BY$19&gt;='様式３（療養者名簿）（⑤の場合）'!$BD40,IF(BY$19&lt;='様式３（療養者名簿）（⑤の場合）'!$BE40,1,0),0),0)</f>
        <v>0</v>
      </c>
      <c r="BZ35" s="377">
        <f>IF(BZ$19-'様式３（療養者名簿）（⑤の場合）'!$BD40+1&lt;=15,IF(BZ$19&gt;='様式３（療養者名簿）（⑤の場合）'!$BD40,IF(BZ$19&lt;='様式３（療養者名簿）（⑤の場合）'!$BE40,1,0),0),0)</f>
        <v>0</v>
      </c>
      <c r="CA35" s="377">
        <f>IF(CA$19-'様式３（療養者名簿）（⑤の場合）'!$BD40+1&lt;=15,IF(CA$19&gt;='様式３（療養者名簿）（⑤の場合）'!$BD40,IF(CA$19&lt;='様式３（療養者名簿）（⑤の場合）'!$BE40,1,0),0),0)</f>
        <v>0</v>
      </c>
      <c r="CB35" s="377">
        <f>IF(CB$19-'様式３（療養者名簿）（⑤の場合）'!$BD40+1&lt;=15,IF(CB$19&gt;='様式３（療養者名簿）（⑤の場合）'!$BD40,IF(CB$19&lt;='様式３（療養者名簿）（⑤の場合）'!$BE40,1,0),0),0)</f>
        <v>0</v>
      </c>
      <c r="CC35" s="377">
        <f>IF(CC$19-'様式３（療養者名簿）（⑤の場合）'!$BD40+1&lt;=15,IF(CC$19&gt;='様式３（療養者名簿）（⑤の場合）'!$BD40,IF(CC$19&lt;='様式３（療養者名簿）（⑤の場合）'!$BE40,1,0),0),0)</f>
        <v>0</v>
      </c>
      <c r="CD35" s="377">
        <f>IF(CD$19-'様式３（療養者名簿）（⑤の場合）'!$BD40+1&lt;=15,IF(CD$19&gt;='様式３（療養者名簿）（⑤の場合）'!$BD40,IF(CD$19&lt;='様式３（療養者名簿）（⑤の場合）'!$BE40,1,0),0),0)</f>
        <v>0</v>
      </c>
      <c r="CE35" s="377">
        <f>IF(CE$19-'様式３（療養者名簿）（⑤の場合）'!$BD40+1&lt;=15,IF(CE$19&gt;='様式３（療養者名簿）（⑤の場合）'!$BD40,IF(CE$19&lt;='様式３（療養者名簿）（⑤の場合）'!$BE40,1,0),0),0)</f>
        <v>0</v>
      </c>
      <c r="CF35" s="377">
        <f>IF(CF$19-'様式３（療養者名簿）（⑤の場合）'!$BD40+1&lt;=15,IF(CF$19&gt;='様式３（療養者名簿）（⑤の場合）'!$BD40,IF(CF$19&lt;='様式３（療養者名簿）（⑤の場合）'!$BE40,1,0),0),0)</f>
        <v>0</v>
      </c>
      <c r="CG35" s="377">
        <f>IF(CG$19-'様式３（療養者名簿）（⑤の場合）'!$BD40+1&lt;=15,IF(CG$19&gt;='様式３（療養者名簿）（⑤の場合）'!$BD40,IF(CG$19&lt;='様式３（療養者名簿）（⑤の場合）'!$BE40,1,0),0),0)</f>
        <v>0</v>
      </c>
      <c r="CH35" s="377">
        <f>IF(CH$19-'様式３（療養者名簿）（⑤の場合）'!$BD40+1&lt;=15,IF(CH$19&gt;='様式３（療養者名簿）（⑤の場合）'!$BD40,IF(CH$19&lt;='様式３（療養者名簿）（⑤の場合）'!$BE40,1,0),0),0)</f>
        <v>0</v>
      </c>
      <c r="CI35" s="377">
        <f>IF(CI$19-'様式３（療養者名簿）（⑤の場合）'!$BD40+1&lt;=15,IF(CI$19&gt;='様式３（療養者名簿）（⑤の場合）'!$BD40,IF(CI$19&lt;='様式３（療養者名簿）（⑤の場合）'!$BE40,1,0),0),0)</f>
        <v>0</v>
      </c>
      <c r="CJ35" s="377">
        <f>IF(CJ$19-'様式３（療養者名簿）（⑤の場合）'!$BD40+1&lt;=15,IF(CJ$19&gt;='様式３（療養者名簿）（⑤の場合）'!$BD40,IF(CJ$19&lt;='様式３（療養者名簿）（⑤の場合）'!$BE40,1,0),0),0)</f>
        <v>0</v>
      </c>
      <c r="CK35" s="377">
        <f>IF(CK$19-'様式３（療養者名簿）（⑤の場合）'!$BD40+1&lt;=15,IF(CK$19&gt;='様式３（療養者名簿）（⑤の場合）'!$BD40,IF(CK$19&lt;='様式３（療養者名簿）（⑤の場合）'!$BE40,1,0),0),0)</f>
        <v>0</v>
      </c>
      <c r="CL35" s="377">
        <f>IF(CL$19-'様式３（療養者名簿）（⑤の場合）'!$BD40+1&lt;=15,IF(CL$19&gt;='様式３（療養者名簿）（⑤の場合）'!$BD40,IF(CL$19&lt;='様式３（療養者名簿）（⑤の場合）'!$BE40,1,0),0),0)</f>
        <v>0</v>
      </c>
      <c r="CM35" s="377">
        <f>IF(CM$19-'様式３（療養者名簿）（⑤の場合）'!$BD40+1&lt;=15,IF(CM$19&gt;='様式３（療養者名簿）（⑤の場合）'!$BD40,IF(CM$19&lt;='様式３（療養者名簿）（⑤の場合）'!$BE40,1,0),0),0)</f>
        <v>0</v>
      </c>
      <c r="CN35" s="377">
        <f>IF(CN$19-'様式３（療養者名簿）（⑤の場合）'!$BD40+1&lt;=15,IF(CN$19&gt;='様式３（療養者名簿）（⑤の場合）'!$BD40,IF(CN$19&lt;='様式３（療養者名簿）（⑤の場合）'!$BE40,1,0),0),0)</f>
        <v>0</v>
      </c>
      <c r="CO35" s="377">
        <f>IF(CO$19-'様式３（療養者名簿）（⑤の場合）'!$BD40+1&lt;=15,IF(CO$19&gt;='様式３（療養者名簿）（⑤の場合）'!$BD40,IF(CO$19&lt;='様式３（療養者名簿）（⑤の場合）'!$BE40,1,0),0),0)</f>
        <v>0</v>
      </c>
      <c r="CP35" s="377">
        <f>IF(CP$19-'様式３（療養者名簿）（⑤の場合）'!$BD40+1&lt;=15,IF(CP$19&gt;='様式３（療養者名簿）（⑤の場合）'!$BD40,IF(CP$19&lt;='様式３（療養者名簿）（⑤の場合）'!$BE40,1,0),0),0)</f>
        <v>0</v>
      </c>
      <c r="CQ35" s="377">
        <f>IF(CQ$19-'様式３（療養者名簿）（⑤の場合）'!$BD40+1&lt;=15,IF(CQ$19&gt;='様式３（療養者名簿）（⑤の場合）'!$BD40,IF(CQ$19&lt;='様式３（療養者名簿）（⑤の場合）'!$BE40,1,0),0),0)</f>
        <v>0</v>
      </c>
      <c r="CR35" s="377">
        <f>IF(CR$19-'様式３（療養者名簿）（⑤の場合）'!$BD40+1&lt;=15,IF(CR$19&gt;='様式３（療養者名簿）（⑤の場合）'!$BD40,IF(CR$19&lt;='様式３（療養者名簿）（⑤の場合）'!$BE40,1,0),0),0)</f>
        <v>0</v>
      </c>
      <c r="CS35" s="377">
        <f>IF(CS$19-'様式３（療養者名簿）（⑤の場合）'!$BD40+1&lt;=15,IF(CS$19&gt;='様式３（療養者名簿）（⑤の場合）'!$BD40,IF(CS$19&lt;='様式３（療養者名簿）（⑤の場合）'!$BE40,1,0),0),0)</f>
        <v>0</v>
      </c>
      <c r="CT35" s="377">
        <f>IF(CT$19-'様式３（療養者名簿）（⑤の場合）'!$BD40+1&lt;=15,IF(CT$19&gt;='様式３（療養者名簿）（⑤の場合）'!$BD40,IF(CT$19&lt;='様式３（療養者名簿）（⑤の場合）'!$BE40,1,0),0),0)</f>
        <v>0</v>
      </c>
      <c r="CU35" s="377">
        <f>IF(CU$19-'様式３（療養者名簿）（⑤の場合）'!$BD40+1&lt;=15,IF(CU$19&gt;='様式３（療養者名簿）（⑤の場合）'!$BD40,IF(CU$19&lt;='様式３（療養者名簿）（⑤の場合）'!$BE40,1,0),0),0)</f>
        <v>0</v>
      </c>
      <c r="CV35" s="377">
        <f>IF(CV$19-'様式３（療養者名簿）（⑤の場合）'!$BD40+1&lt;=15,IF(CV$19&gt;='様式３（療養者名簿）（⑤の場合）'!$BD40,IF(CV$19&lt;='様式３（療養者名簿）（⑤の場合）'!$BE40,1,0),0),0)</f>
        <v>0</v>
      </c>
      <c r="CW35" s="377">
        <f>IF(CW$19-'様式３（療養者名簿）（⑤の場合）'!$BD40+1&lt;=15,IF(CW$19&gt;='様式３（療養者名簿）（⑤の場合）'!$BD40,IF(CW$19&lt;='様式３（療養者名簿）（⑤の場合）'!$BE40,1,0),0),0)</f>
        <v>0</v>
      </c>
      <c r="CX35" s="377">
        <f>IF(CX$19-'様式３（療養者名簿）（⑤の場合）'!$BD40+1&lt;=15,IF(CX$19&gt;='様式３（療養者名簿）（⑤の場合）'!$BD40,IF(CX$19&lt;='様式３（療養者名簿）（⑤の場合）'!$BE40,1,0),0),0)</f>
        <v>0</v>
      </c>
      <c r="CY35" s="377">
        <f>IF(CY$19-'様式３（療養者名簿）（⑤の場合）'!$BD40+1&lt;=15,IF(CY$19&gt;='様式３（療養者名簿）（⑤の場合）'!$BD40,IF(CY$19&lt;='様式３（療養者名簿）（⑤の場合）'!$BE40,1,0),0),0)</f>
        <v>0</v>
      </c>
      <c r="CZ35" s="377">
        <f>IF(CZ$19-'様式３（療養者名簿）（⑤の場合）'!$BD40+1&lt;=15,IF(CZ$19&gt;='様式３（療養者名簿）（⑤の場合）'!$BD40,IF(CZ$19&lt;='様式３（療養者名簿）（⑤の場合）'!$BE40,1,0),0),0)</f>
        <v>0</v>
      </c>
      <c r="DA35" s="377">
        <f>IF(DA$19-'様式３（療養者名簿）（⑤の場合）'!$BD40+1&lt;=15,IF(DA$19&gt;='様式３（療養者名簿）（⑤の場合）'!$BD40,IF(DA$19&lt;='様式３（療養者名簿）（⑤の場合）'!$BE40,1,0),0),0)</f>
        <v>0</v>
      </c>
      <c r="DB35" s="377">
        <f>IF(DB$19-'様式３（療養者名簿）（⑤の場合）'!$BD40+1&lt;=15,IF(DB$19&gt;='様式３（療養者名簿）（⑤の場合）'!$BD40,IF(DB$19&lt;='様式３（療養者名簿）（⑤の場合）'!$BE40,1,0),0),0)</f>
        <v>0</v>
      </c>
      <c r="DC35" s="377">
        <f>IF(DC$19-'様式３（療養者名簿）（⑤の場合）'!$BD40+1&lt;=15,IF(DC$19&gt;='様式３（療養者名簿）（⑤の場合）'!$BD40,IF(DC$19&lt;='様式３（療養者名簿）（⑤の場合）'!$BE40,1,0),0),0)</f>
        <v>0</v>
      </c>
      <c r="DD35" s="377">
        <f>IF(DD$19-'様式３（療養者名簿）（⑤の場合）'!$BD40+1&lt;=15,IF(DD$19&gt;='様式３（療養者名簿）（⑤の場合）'!$BD40,IF(DD$19&lt;='様式３（療養者名簿）（⑤の場合）'!$BE40,1,0),0),0)</f>
        <v>0</v>
      </c>
      <c r="DE35" s="377">
        <f>IF(DE$19-'様式３（療養者名簿）（⑤の場合）'!$BD40+1&lt;=15,IF(DE$19&gt;='様式３（療養者名簿）（⑤の場合）'!$BD40,IF(DE$19&lt;='様式３（療養者名簿）（⑤の場合）'!$BE40,1,0),0),0)</f>
        <v>0</v>
      </c>
      <c r="DF35" s="377">
        <f>IF(DF$19-'様式３（療養者名簿）（⑤の場合）'!$BD40+1&lt;=15,IF(DF$19&gt;='様式３（療養者名簿）（⑤の場合）'!$BD40,IF(DF$19&lt;='様式３（療養者名簿）（⑤の場合）'!$BE40,1,0),0),0)</f>
        <v>0</v>
      </c>
      <c r="DG35" s="377">
        <f>IF(DG$19-'様式３（療養者名簿）（⑤の場合）'!$BD40+1&lt;=15,IF(DG$19&gt;='様式３（療養者名簿）（⑤の場合）'!$BD40,IF(DG$19&lt;='様式３（療養者名簿）（⑤の場合）'!$BE40,1,0),0),0)</f>
        <v>0</v>
      </c>
      <c r="DH35" s="377">
        <f>IF(DH$19-'様式３（療養者名簿）（⑤の場合）'!$BD40+1&lt;=15,IF(DH$19&gt;='様式３（療養者名簿）（⑤の場合）'!$BD40,IF(DH$19&lt;='様式３（療養者名簿）（⑤の場合）'!$BE40,1,0),0),0)</f>
        <v>0</v>
      </c>
      <c r="DI35" s="377">
        <f>IF(DI$19-'様式３（療養者名簿）（⑤の場合）'!$BD40+1&lt;=15,IF(DI$19&gt;='様式３（療養者名簿）（⑤の場合）'!$BD40,IF(DI$19&lt;='様式３（療養者名簿）（⑤の場合）'!$BE40,1,0),0),0)</f>
        <v>0</v>
      </c>
      <c r="DJ35" s="377">
        <f>IF(DJ$19-'様式３（療養者名簿）（⑤の場合）'!$BD40+1&lt;=15,IF(DJ$19&gt;='様式３（療養者名簿）（⑤の場合）'!$BD40,IF(DJ$19&lt;='様式３（療養者名簿）（⑤の場合）'!$BE40,1,0),0),0)</f>
        <v>0</v>
      </c>
      <c r="DK35" s="377">
        <f>IF(DK$19-'様式３（療養者名簿）（⑤の場合）'!$BD40+1&lt;=15,IF(DK$19&gt;='様式３（療養者名簿）（⑤の場合）'!$BD40,IF(DK$19&lt;='様式３（療養者名簿）（⑤の場合）'!$BE40,1,0),0),0)</f>
        <v>0</v>
      </c>
      <c r="DL35" s="377">
        <f>IF(DL$19-'様式３（療養者名簿）（⑤の場合）'!$BD40+1&lt;=15,IF(DL$19&gt;='様式３（療養者名簿）（⑤の場合）'!$BD40,IF(DL$19&lt;='様式３（療養者名簿）（⑤の場合）'!$BE40,1,0),0),0)</f>
        <v>0</v>
      </c>
      <c r="DM35" s="377">
        <f>IF(DM$19-'様式３（療養者名簿）（⑤の場合）'!$BD40+1&lt;=15,IF(DM$19&gt;='様式３（療養者名簿）（⑤の場合）'!$BD40,IF(DM$19&lt;='様式３（療養者名簿）（⑤の場合）'!$BE40,1,0),0),0)</f>
        <v>0</v>
      </c>
      <c r="DN35" s="377">
        <f>IF(DN$19-'様式３（療養者名簿）（⑤の場合）'!$BD40+1&lt;=15,IF(DN$19&gt;='様式３（療養者名簿）（⑤の場合）'!$BD40,IF(DN$19&lt;='様式３（療養者名簿）（⑤の場合）'!$BE40,1,0),0),0)</f>
        <v>0</v>
      </c>
      <c r="DO35" s="377">
        <f>IF(DO$19-'様式３（療養者名簿）（⑤の場合）'!$BD40+1&lt;=15,IF(DO$19&gt;='様式３（療養者名簿）（⑤の場合）'!$BD40,IF(DO$19&lt;='様式３（療養者名簿）（⑤の場合）'!$BE40,1,0),0),0)</f>
        <v>0</v>
      </c>
      <c r="DP35" s="377">
        <f>IF(DP$19-'様式３（療養者名簿）（⑤の場合）'!$BD40+1&lt;=15,IF(DP$19&gt;='様式３（療養者名簿）（⑤の場合）'!$BD40,IF(DP$19&lt;='様式３（療養者名簿）（⑤の場合）'!$BE40,1,0),0),0)</f>
        <v>0</v>
      </c>
      <c r="DQ35" s="377">
        <f>IF(DQ$19-'様式３（療養者名簿）（⑤の場合）'!$BD40+1&lt;=15,IF(DQ$19&gt;='様式３（療養者名簿）（⑤の場合）'!$BD40,IF(DQ$19&lt;='様式３（療養者名簿）（⑤の場合）'!$BE40,1,0),0),0)</f>
        <v>0</v>
      </c>
      <c r="DR35" s="377">
        <f>IF(DR$19-'様式３（療養者名簿）（⑤の場合）'!$BD40+1&lt;=15,IF(DR$19&gt;='様式３（療養者名簿）（⑤の場合）'!$BD40,IF(DR$19&lt;='様式３（療養者名簿）（⑤の場合）'!$BE40,1,0),0),0)</f>
        <v>0</v>
      </c>
      <c r="DS35" s="377">
        <f>IF(DS$19-'様式３（療養者名簿）（⑤の場合）'!$BD40+1&lt;=15,IF(DS$19&gt;='様式３（療養者名簿）（⑤の場合）'!$BD40,IF(DS$19&lt;='様式３（療養者名簿）（⑤の場合）'!$BE40,1,0),0),0)</f>
        <v>0</v>
      </c>
      <c r="DT35" s="377">
        <f>IF(DT$19-'様式３（療養者名簿）（⑤の場合）'!$BD40+1&lt;=15,IF(DT$19&gt;='様式３（療養者名簿）（⑤の場合）'!$BD40,IF(DT$19&lt;='様式３（療養者名簿）（⑤の場合）'!$BE40,1,0),0),0)</f>
        <v>0</v>
      </c>
      <c r="DU35" s="377">
        <f>IF(DU$19-'様式３（療養者名簿）（⑤の場合）'!$BD40+1&lt;=15,IF(DU$19&gt;='様式３（療養者名簿）（⑤の場合）'!$BD40,IF(DU$19&lt;='様式３（療養者名簿）（⑤の場合）'!$BE40,1,0),0),0)</f>
        <v>0</v>
      </c>
      <c r="DV35" s="377">
        <f>IF(DV$19-'様式３（療養者名簿）（⑤の場合）'!$BD40+1&lt;=15,IF(DV$19&gt;='様式３（療養者名簿）（⑤の場合）'!$BD40,IF(DV$19&lt;='様式３（療養者名簿）（⑤の場合）'!$BE40,1,0),0),0)</f>
        <v>0</v>
      </c>
      <c r="DW35" s="377">
        <f>IF(DW$19-'様式３（療養者名簿）（⑤の場合）'!$BD40+1&lt;=15,IF(DW$19&gt;='様式３（療養者名簿）（⑤の場合）'!$BD40,IF(DW$19&lt;='様式３（療養者名簿）（⑤の場合）'!$BE40,1,0),0),0)</f>
        <v>0</v>
      </c>
      <c r="DX35" s="377">
        <f>IF(DX$19-'様式３（療養者名簿）（⑤の場合）'!$BD40+1&lt;=15,IF(DX$19&gt;='様式３（療養者名簿）（⑤の場合）'!$BD40,IF(DX$19&lt;='様式３（療養者名簿）（⑤の場合）'!$BE40,1,0),0),0)</f>
        <v>0</v>
      </c>
      <c r="DY35" s="377">
        <f>IF(DY$19-'様式３（療養者名簿）（⑤の場合）'!$BD40+1&lt;=15,IF(DY$19&gt;='様式３（療養者名簿）（⑤の場合）'!$BD40,IF(DY$19&lt;='様式３（療養者名簿）（⑤の場合）'!$BE40,1,0),0),0)</f>
        <v>0</v>
      </c>
      <c r="DZ35" s="377">
        <f>IF(DZ$19-'様式３（療養者名簿）（⑤の場合）'!$BD40+1&lt;=15,IF(DZ$19&gt;='様式３（療養者名簿）（⑤の場合）'!$BD40,IF(DZ$19&lt;='様式３（療養者名簿）（⑤の場合）'!$BE40,1,0),0),0)</f>
        <v>0</v>
      </c>
      <c r="EA35" s="377">
        <f>IF(EA$19-'様式３（療養者名簿）（⑤の場合）'!$BD40+1&lt;=15,IF(EA$19&gt;='様式３（療養者名簿）（⑤の場合）'!$BD40,IF(EA$19&lt;='様式３（療養者名簿）（⑤の場合）'!$BE40,1,0),0),0)</f>
        <v>0</v>
      </c>
      <c r="EB35" s="377">
        <f>IF(EB$19-'様式３（療養者名簿）（⑤の場合）'!$BD40+1&lt;=15,IF(EB$19&gt;='様式３（療養者名簿）（⑤の場合）'!$BD40,IF(EB$19&lt;='様式３（療養者名簿）（⑤の場合）'!$BE40,1,0),0),0)</f>
        <v>0</v>
      </c>
      <c r="EC35" s="377">
        <f>IF(EC$19-'様式３（療養者名簿）（⑤の場合）'!$BD40+1&lt;=15,IF(EC$19&gt;='様式３（療養者名簿）（⑤の場合）'!$BD40,IF(EC$19&lt;='様式３（療養者名簿）（⑤の場合）'!$BE40,1,0),0),0)</f>
        <v>0</v>
      </c>
      <c r="ED35" s="377">
        <f>IF(ED$19-'様式３（療養者名簿）（⑤の場合）'!$BD40+1&lt;=15,IF(ED$19&gt;='様式３（療養者名簿）（⑤の場合）'!$BD40,IF(ED$19&lt;='様式３（療養者名簿）（⑤の場合）'!$BE40,1,0),0),0)</f>
        <v>0</v>
      </c>
      <c r="EE35" s="377">
        <f>IF(EE$19-'様式３（療養者名簿）（⑤の場合）'!$BD40+1&lt;=15,IF(EE$19&gt;='様式３（療養者名簿）（⑤の場合）'!$BD40,IF(EE$19&lt;='様式３（療養者名簿）（⑤の場合）'!$BE40,1,0),0),0)</f>
        <v>0</v>
      </c>
      <c r="EF35" s="377">
        <f>IF(EF$19-'様式３（療養者名簿）（⑤の場合）'!$BD40+1&lt;=15,IF(EF$19&gt;='様式３（療養者名簿）（⑤の場合）'!$BD40,IF(EF$19&lt;='様式３（療養者名簿）（⑤の場合）'!$BE40,1,0),0),0)</f>
        <v>0</v>
      </c>
      <c r="EG35" s="377">
        <f>IF(EG$19-'様式３（療養者名簿）（⑤の場合）'!$BD40+1&lt;=15,IF(EG$19&gt;='様式３（療養者名簿）（⑤の場合）'!$BD40,IF(EG$19&lt;='様式３（療養者名簿）（⑤の場合）'!$BE40,1,0),0),0)</f>
        <v>0</v>
      </c>
      <c r="EH35" s="377">
        <f>IF(EH$19-'様式３（療養者名簿）（⑤の場合）'!$BD40+1&lt;=15,IF(EH$19&gt;='様式３（療養者名簿）（⑤の場合）'!$BD40,IF(EH$19&lt;='様式３（療養者名簿）（⑤の場合）'!$BE40,1,0),0),0)</f>
        <v>0</v>
      </c>
      <c r="EI35" s="377">
        <f>IF(EI$19-'様式３（療養者名簿）（⑤の場合）'!$BD40+1&lt;=15,IF(EI$19&gt;='様式３（療養者名簿）（⑤の場合）'!$BD40,IF(EI$19&lt;='様式３（療養者名簿）（⑤の場合）'!$BE40,1,0),0),0)</f>
        <v>0</v>
      </c>
      <c r="EJ35" s="377">
        <f>IF(EJ$19-'様式３（療養者名簿）（⑤の場合）'!$BD40+1&lt;=15,IF(EJ$19&gt;='様式３（療養者名簿）（⑤の場合）'!$BD40,IF(EJ$19&lt;='様式３（療養者名簿）（⑤の場合）'!$BE40,1,0),0),0)</f>
        <v>0</v>
      </c>
      <c r="EK35" s="377">
        <f>IF(EK$19-'様式３（療養者名簿）（⑤の場合）'!$BD40+1&lt;=15,IF(EK$19&gt;='様式３（療養者名簿）（⑤の場合）'!$BD40,IF(EK$19&lt;='様式３（療養者名簿）（⑤の場合）'!$BE40,1,0),0),0)</f>
        <v>0</v>
      </c>
      <c r="EL35" s="377">
        <f>IF(EL$19-'様式３（療養者名簿）（⑤の場合）'!$BD40+1&lt;=15,IF(EL$19&gt;='様式３（療養者名簿）（⑤の場合）'!$BD40,IF(EL$19&lt;='様式３（療養者名簿）（⑤の場合）'!$BE40,1,0),0),0)</f>
        <v>0</v>
      </c>
      <c r="EM35" s="377">
        <f>IF(EM$19-'様式３（療養者名簿）（⑤の場合）'!$BD40+1&lt;=15,IF(EM$19&gt;='様式３（療養者名簿）（⑤の場合）'!$BD40,IF(EM$19&lt;='様式３（療養者名簿）（⑤の場合）'!$BE40,1,0),0),0)</f>
        <v>0</v>
      </c>
      <c r="EN35" s="377">
        <f>IF(EN$19-'様式３（療養者名簿）（⑤の場合）'!$BD40+1&lt;=15,IF(EN$19&gt;='様式３（療養者名簿）（⑤の場合）'!$BD40,IF(EN$19&lt;='様式３（療養者名簿）（⑤の場合）'!$BE40,1,0),0),0)</f>
        <v>0</v>
      </c>
      <c r="EO35" s="377">
        <f>IF(EO$19-'様式３（療養者名簿）（⑤の場合）'!$BD40+1&lt;=15,IF(EO$19&gt;='様式３（療養者名簿）（⑤の場合）'!$BD40,IF(EO$19&lt;='様式３（療養者名簿）（⑤の場合）'!$BE40,1,0),0),0)</f>
        <v>0</v>
      </c>
      <c r="EP35" s="377">
        <f>IF(EP$19-'様式３（療養者名簿）（⑤の場合）'!$BD40+1&lt;=15,IF(EP$19&gt;='様式３（療養者名簿）（⑤の場合）'!$BD40,IF(EP$19&lt;='様式３（療養者名簿）（⑤の場合）'!$BE40,1,0),0),0)</f>
        <v>0</v>
      </c>
      <c r="EQ35" s="377">
        <f>IF(EQ$19-'様式３（療養者名簿）（⑤の場合）'!$BD40+1&lt;=15,IF(EQ$19&gt;='様式３（療養者名簿）（⑤の場合）'!$BD40,IF(EQ$19&lt;='様式３（療養者名簿）（⑤の場合）'!$BE40,1,0),0),0)</f>
        <v>0</v>
      </c>
      <c r="ER35" s="377">
        <f>IF(ER$19-'様式３（療養者名簿）（⑤の場合）'!$BD40+1&lt;=15,IF(ER$19&gt;='様式３（療養者名簿）（⑤の場合）'!$BD40,IF(ER$19&lt;='様式３（療養者名簿）（⑤の場合）'!$BE40,1,0),0),0)</f>
        <v>0</v>
      </c>
      <c r="ES35" s="377">
        <f>IF(ES$19-'様式３（療養者名簿）（⑤の場合）'!$BD40+1&lt;=15,IF(ES$19&gt;='様式３（療養者名簿）（⑤の場合）'!$BD40,IF(ES$19&lt;='様式３（療養者名簿）（⑤の場合）'!$BE40,1,0),0),0)</f>
        <v>0</v>
      </c>
      <c r="ET35" s="377">
        <f>IF(ET$19-'様式３（療養者名簿）（⑤の場合）'!$BD40+1&lt;=15,IF(ET$19&gt;='様式３（療養者名簿）（⑤の場合）'!$BD40,IF(ET$19&lt;='様式３（療養者名簿）（⑤の場合）'!$BE40,1,0),0),0)</f>
        <v>0</v>
      </c>
      <c r="EU35" s="377">
        <f>IF(EU$19-'様式３（療養者名簿）（⑤の場合）'!$BD40+1&lt;=15,IF(EU$19&gt;='様式３（療養者名簿）（⑤の場合）'!$BD40,IF(EU$19&lt;='様式３（療養者名簿）（⑤の場合）'!$BE40,1,0),0),0)</f>
        <v>0</v>
      </c>
      <c r="EV35" s="377">
        <f>IF(EV$19-'様式３（療養者名簿）（⑤の場合）'!$BD40+1&lt;=15,IF(EV$19&gt;='様式３（療養者名簿）（⑤の場合）'!$BD40,IF(EV$19&lt;='様式３（療養者名簿）（⑤の場合）'!$BE40,1,0),0),0)</f>
        <v>0</v>
      </c>
      <c r="EW35" s="377">
        <f>IF(EW$19-'様式３（療養者名簿）（⑤の場合）'!$BD40+1&lt;=15,IF(EW$19&gt;='様式３（療養者名簿）（⑤の場合）'!$BD40,IF(EW$19&lt;='様式３（療養者名簿）（⑤の場合）'!$BE40,1,0),0),0)</f>
        <v>0</v>
      </c>
      <c r="EX35" s="377">
        <f>IF(EX$19-'様式３（療養者名簿）（⑤の場合）'!$BD40+1&lt;=15,IF(EX$19&gt;='様式３（療養者名簿）（⑤の場合）'!$BD40,IF(EX$19&lt;='様式３（療養者名簿）（⑤の場合）'!$BE40,1,0),0),0)</f>
        <v>0</v>
      </c>
      <c r="EY35" s="377">
        <f>IF(EY$19-'様式３（療養者名簿）（⑤の場合）'!$BD40+1&lt;=15,IF(EY$19&gt;='様式３（療養者名簿）（⑤の場合）'!$BD40,IF(EY$19&lt;='様式３（療養者名簿）（⑤の場合）'!$BE40,1,0),0),0)</f>
        <v>0</v>
      </c>
      <c r="EZ35" s="377">
        <f>IF(EZ$19-'様式３（療養者名簿）（⑤の場合）'!$BD40+1&lt;=15,IF(EZ$19&gt;='様式３（療養者名簿）（⑤の場合）'!$BD40,IF(EZ$19&lt;='様式３（療養者名簿）（⑤の場合）'!$BE40,1,0),0),0)</f>
        <v>0</v>
      </c>
      <c r="FA35" s="377">
        <f>IF(FA$19-'様式３（療養者名簿）（⑤の場合）'!$BD40+1&lt;=15,IF(FA$19&gt;='様式３（療養者名簿）（⑤の場合）'!$BD40,IF(FA$19&lt;='様式３（療養者名簿）（⑤の場合）'!$BE40,1,0),0),0)</f>
        <v>0</v>
      </c>
      <c r="FB35" s="377">
        <f>IF(FB$19-'様式３（療養者名簿）（⑤の場合）'!$BD40+1&lt;=15,IF(FB$19&gt;='様式３（療養者名簿）（⑤の場合）'!$BD40,IF(FB$19&lt;='様式３（療養者名簿）（⑤の場合）'!$BE40,1,0),0),0)</f>
        <v>0</v>
      </c>
      <c r="FC35" s="377">
        <f>IF(FC$19-'様式３（療養者名簿）（⑤の場合）'!$BD40+1&lt;=15,IF(FC$19&gt;='様式３（療養者名簿）（⑤の場合）'!$BD40,IF(FC$19&lt;='様式３（療養者名簿）（⑤の場合）'!$BE40,1,0),0),0)</f>
        <v>0</v>
      </c>
      <c r="FD35" s="377">
        <f>IF(FD$19-'様式３（療養者名簿）（⑤の場合）'!$BD40+1&lt;=15,IF(FD$19&gt;='様式３（療養者名簿）（⑤の場合）'!$BD40,IF(FD$19&lt;='様式３（療養者名簿）（⑤の場合）'!$BE40,1,0),0),0)</f>
        <v>0</v>
      </c>
      <c r="FE35" s="377">
        <f>IF(FE$19-'様式３（療養者名簿）（⑤の場合）'!$BD40+1&lt;=15,IF(FE$19&gt;='様式３（療養者名簿）（⑤の場合）'!$BD40,IF(FE$19&lt;='様式３（療養者名簿）（⑤の場合）'!$BE40,1,0),0),0)</f>
        <v>0</v>
      </c>
      <c r="FF35" s="377">
        <f>IF(FF$19-'様式３（療養者名簿）（⑤の場合）'!$BD40+1&lt;=15,IF(FF$19&gt;='様式３（療養者名簿）（⑤の場合）'!$BD40,IF(FF$19&lt;='様式３（療養者名簿）（⑤の場合）'!$BE40,1,0),0),0)</f>
        <v>0</v>
      </c>
      <c r="FG35" s="377">
        <f>IF(FG$19-'様式３（療養者名簿）（⑤の場合）'!$BD40+1&lt;=15,IF(FG$19&gt;='様式３（療養者名簿）（⑤の場合）'!$BD40,IF(FG$19&lt;='様式３（療養者名簿）（⑤の場合）'!$BE40,1,0),0),0)</f>
        <v>0</v>
      </c>
      <c r="FH35" s="377">
        <f>IF(FH$19-'様式３（療養者名簿）（⑤の場合）'!$BD40+1&lt;=15,IF(FH$19&gt;='様式３（療養者名簿）（⑤の場合）'!$BD40,IF(FH$19&lt;='様式３（療養者名簿）（⑤の場合）'!$BE40,1,0),0),0)</f>
        <v>0</v>
      </c>
      <c r="FI35" s="377">
        <f>IF(FI$19-'様式３（療養者名簿）（⑤の場合）'!$BD40+1&lt;=15,IF(FI$19&gt;='様式３（療養者名簿）（⑤の場合）'!$BD40,IF(FI$19&lt;='様式３（療養者名簿）（⑤の場合）'!$BE40,1,0),0),0)</f>
        <v>0</v>
      </c>
      <c r="FJ35" s="377">
        <f>IF(FJ$19-'様式３（療養者名簿）（⑤の場合）'!$BD40+1&lt;=15,IF(FJ$19&gt;='様式３（療養者名簿）（⑤の場合）'!$BD40,IF(FJ$19&lt;='様式３（療養者名簿）（⑤の場合）'!$BE40,1,0),0),0)</f>
        <v>0</v>
      </c>
      <c r="FK35" s="377">
        <f>IF(FK$19-'様式３（療養者名簿）（⑤の場合）'!$BD40+1&lt;=15,IF(FK$19&gt;='様式３（療養者名簿）（⑤の場合）'!$BD40,IF(FK$19&lt;='様式３（療養者名簿）（⑤の場合）'!$BE40,1,0),0),0)</f>
        <v>0</v>
      </c>
      <c r="FL35" s="377">
        <f>IF(FL$19-'様式３（療養者名簿）（⑤の場合）'!$BD40+1&lt;=15,IF(FL$19&gt;='様式３（療養者名簿）（⑤の場合）'!$BD40,IF(FL$19&lt;='様式３（療養者名簿）（⑤の場合）'!$BE40,1,0),0),0)</f>
        <v>0</v>
      </c>
      <c r="FM35" s="377">
        <f>IF(FM$19-'様式３（療養者名簿）（⑤の場合）'!$BD40+1&lt;=15,IF(FM$19&gt;='様式３（療養者名簿）（⑤の場合）'!$BD40,IF(FM$19&lt;='様式３（療養者名簿）（⑤の場合）'!$BE40,1,0),0),0)</f>
        <v>0</v>
      </c>
      <c r="FN35" s="377">
        <f>IF(FN$19-'様式３（療養者名簿）（⑤の場合）'!$BD40+1&lt;=15,IF(FN$19&gt;='様式３（療養者名簿）（⑤の場合）'!$BD40,IF(FN$19&lt;='様式３（療養者名簿）（⑤の場合）'!$BE40,1,0),0),0)</f>
        <v>0</v>
      </c>
      <c r="FO35" s="377">
        <f>IF(FO$19-'様式３（療養者名簿）（⑤の場合）'!$BD40+1&lt;=15,IF(FO$19&gt;='様式３（療養者名簿）（⑤の場合）'!$BD40,IF(FO$19&lt;='様式３（療養者名簿）（⑤の場合）'!$BE40,1,0),0),0)</f>
        <v>0</v>
      </c>
      <c r="FP35" s="377">
        <f>IF(FP$19-'様式３（療養者名簿）（⑤の場合）'!$BD40+1&lt;=15,IF(FP$19&gt;='様式３（療養者名簿）（⑤の場合）'!$BD40,IF(FP$19&lt;='様式３（療養者名簿）（⑤の場合）'!$BE40,1,0),0),0)</f>
        <v>0</v>
      </c>
      <c r="FQ35" s="377">
        <f>IF(FQ$19-'様式３（療養者名簿）（⑤の場合）'!$BD40+1&lt;=15,IF(FQ$19&gt;='様式３（療養者名簿）（⑤の場合）'!$BD40,IF(FQ$19&lt;='様式３（療養者名簿）（⑤の場合）'!$BE40,1,0),0),0)</f>
        <v>0</v>
      </c>
      <c r="FR35" s="377">
        <f>IF(FR$19-'様式３（療養者名簿）（⑤の場合）'!$BD40+1&lt;=15,IF(FR$19&gt;='様式３（療養者名簿）（⑤の場合）'!$BD40,IF(FR$19&lt;='様式３（療養者名簿）（⑤の場合）'!$BE40,1,0),0),0)</f>
        <v>0</v>
      </c>
      <c r="FS35" s="377">
        <f>IF(FS$19-'様式３（療養者名簿）（⑤の場合）'!$BD40+1&lt;=15,IF(FS$19&gt;='様式３（療養者名簿）（⑤の場合）'!$BD40,IF(FS$19&lt;='様式３（療養者名簿）（⑤の場合）'!$BE40,1,0),0),0)</f>
        <v>0</v>
      </c>
      <c r="FT35" s="377">
        <f>IF(FT$19-'様式３（療養者名簿）（⑤の場合）'!$BD40+1&lt;=15,IF(FT$19&gt;='様式３（療養者名簿）（⑤の場合）'!$BD40,IF(FT$19&lt;='様式３（療養者名簿）（⑤の場合）'!$BE40,1,0),0),0)</f>
        <v>0</v>
      </c>
      <c r="FU35" s="377">
        <f>IF(FU$19-'様式３（療養者名簿）（⑤の場合）'!$BD40+1&lt;=15,IF(FU$19&gt;='様式３（療養者名簿）（⑤の場合）'!$BD40,IF(FU$19&lt;='様式３（療養者名簿）（⑤の場合）'!$BE40,1,0),0),0)</f>
        <v>0</v>
      </c>
      <c r="FV35" s="377">
        <f>IF(FV$19-'様式３（療養者名簿）（⑤の場合）'!$BD40+1&lt;=15,IF(FV$19&gt;='様式３（療養者名簿）（⑤の場合）'!$BD40,IF(FV$19&lt;='様式３（療養者名簿）（⑤の場合）'!$BE40,1,0),0),0)</f>
        <v>0</v>
      </c>
      <c r="FW35" s="377">
        <f>IF(FW$19-'様式３（療養者名簿）（⑤の場合）'!$BD40+1&lt;=15,IF(FW$19&gt;='様式３（療養者名簿）（⑤の場合）'!$BD40,IF(FW$19&lt;='様式３（療養者名簿）（⑤の場合）'!$BE40,1,0),0),0)</f>
        <v>0</v>
      </c>
      <c r="FX35" s="377">
        <f>IF(FX$19-'様式３（療養者名簿）（⑤の場合）'!$BD40+1&lt;=15,IF(FX$19&gt;='様式３（療養者名簿）（⑤の場合）'!$BD40,IF(FX$19&lt;='様式３（療養者名簿）（⑤の場合）'!$BE40,1,0),0),0)</f>
        <v>0</v>
      </c>
      <c r="FY35" s="377">
        <f>IF(FY$19-'様式３（療養者名簿）（⑤の場合）'!$BD40+1&lt;=15,IF(FY$19&gt;='様式３（療養者名簿）（⑤の場合）'!$BD40,IF(FY$19&lt;='様式３（療養者名簿）（⑤の場合）'!$BE40,1,0),0),0)</f>
        <v>0</v>
      </c>
      <c r="FZ35" s="377">
        <f>IF(FZ$19-'様式３（療養者名簿）（⑤の場合）'!$BD40+1&lt;=15,IF(FZ$19&gt;='様式３（療養者名簿）（⑤の場合）'!$BD40,IF(FZ$19&lt;='様式３（療養者名簿）（⑤の場合）'!$BE40,1,0),0),0)</f>
        <v>0</v>
      </c>
      <c r="GA35" s="377">
        <f>IF(GA$19-'様式３（療養者名簿）（⑤の場合）'!$BD40+1&lt;=15,IF(GA$19&gt;='様式３（療養者名簿）（⑤の場合）'!$BD40,IF(GA$19&lt;='様式３（療養者名簿）（⑤の場合）'!$BE40,1,0),0),0)</f>
        <v>0</v>
      </c>
      <c r="GB35" s="377">
        <f>IF(GB$19-'様式３（療養者名簿）（⑤の場合）'!$BD40+1&lt;=15,IF(GB$19&gt;='様式３（療養者名簿）（⑤の場合）'!$BD40,IF(GB$19&lt;='様式３（療養者名簿）（⑤の場合）'!$BE40,1,0),0),0)</f>
        <v>0</v>
      </c>
      <c r="GC35" s="377">
        <f>IF(GC$19-'様式３（療養者名簿）（⑤の場合）'!$BD40+1&lt;=15,IF(GC$19&gt;='様式３（療養者名簿）（⑤の場合）'!$BD40,IF(GC$19&lt;='様式３（療養者名簿）（⑤の場合）'!$BE40,1,0),0),0)</f>
        <v>0</v>
      </c>
      <c r="GD35" s="377">
        <f>IF(GD$19-'様式３（療養者名簿）（⑤の場合）'!$BD40+1&lt;=15,IF(GD$19&gt;='様式３（療養者名簿）（⑤の場合）'!$BD40,IF(GD$19&lt;='様式３（療養者名簿）（⑤の場合）'!$BE40,1,0),0),0)</f>
        <v>0</v>
      </c>
      <c r="GE35" s="377">
        <f>IF(GE$19-'様式３（療養者名簿）（⑤の場合）'!$BD40+1&lt;=15,IF(GE$19&gt;='様式３（療養者名簿）（⑤の場合）'!$BD40,IF(GE$19&lt;='様式３（療養者名簿）（⑤の場合）'!$BE40,1,0),0),0)</f>
        <v>0</v>
      </c>
      <c r="GF35" s="377">
        <f>IF(GF$19-'様式３（療養者名簿）（⑤の場合）'!$BD40+1&lt;=15,IF(GF$19&gt;='様式３（療養者名簿）（⑤の場合）'!$BD40,IF(GF$19&lt;='様式３（療養者名簿）（⑤の場合）'!$BE40,1,0),0),0)</f>
        <v>0</v>
      </c>
      <c r="GG35" s="377">
        <f>IF(GG$19-'様式３（療養者名簿）（⑤の場合）'!$BD40+1&lt;=15,IF(GG$19&gt;='様式３（療養者名簿）（⑤の場合）'!$BD40,IF(GG$19&lt;='様式３（療養者名簿）（⑤の場合）'!$BE40,1,0),0),0)</f>
        <v>0</v>
      </c>
      <c r="GH35" s="377">
        <f>IF(GH$19-'様式３（療養者名簿）（⑤の場合）'!$BD40+1&lt;=15,IF(GH$19&gt;='様式３（療養者名簿）（⑤の場合）'!$BD40,IF(GH$19&lt;='様式３（療養者名簿）（⑤の場合）'!$BE40,1,0),0),0)</f>
        <v>0</v>
      </c>
      <c r="GI35" s="377">
        <f>IF(GI$19-'様式３（療養者名簿）（⑤の場合）'!$BD40+1&lt;=15,IF(GI$19&gt;='様式３（療養者名簿）（⑤の場合）'!$BD40,IF(GI$19&lt;='様式３（療養者名簿）（⑤の場合）'!$BE40,1,0),0),0)</f>
        <v>0</v>
      </c>
      <c r="GJ35" s="377">
        <f>IF(GJ$19-'様式３（療養者名簿）（⑤の場合）'!$BD40+1&lt;=15,IF(GJ$19&gt;='様式３（療養者名簿）（⑤の場合）'!$BD40,IF(GJ$19&lt;='様式３（療養者名簿）（⑤の場合）'!$BE40,1,0),0),0)</f>
        <v>0</v>
      </c>
      <c r="GK35" s="377">
        <f>IF(GK$19-'様式３（療養者名簿）（⑤の場合）'!$BD40+1&lt;=15,IF(GK$19&gt;='様式３（療養者名簿）（⑤の場合）'!$BD40,IF(GK$19&lt;='様式３（療養者名簿）（⑤の場合）'!$BE40,1,0),0),0)</f>
        <v>0</v>
      </c>
      <c r="GL35" s="377">
        <f>IF(GL$19-'様式３（療養者名簿）（⑤の場合）'!$BD40+1&lt;=15,IF(GL$19&gt;='様式３（療養者名簿）（⑤の場合）'!$BD40,IF(GL$19&lt;='様式３（療養者名簿）（⑤の場合）'!$BE40,1,0),0),0)</f>
        <v>0</v>
      </c>
      <c r="GM35" s="377">
        <f>IF(GM$19-'様式３（療養者名簿）（⑤の場合）'!$BD40+1&lt;=15,IF(GM$19&gt;='様式３（療養者名簿）（⑤の場合）'!$BD40,IF(GM$19&lt;='様式３（療養者名簿）（⑤の場合）'!$BE40,1,0),0),0)</f>
        <v>0</v>
      </c>
      <c r="GN35" s="377">
        <f>IF(GN$19-'様式３（療養者名簿）（⑤の場合）'!$BD40+1&lt;=15,IF(GN$19&gt;='様式３（療養者名簿）（⑤の場合）'!$BD40,IF(GN$19&lt;='様式３（療養者名簿）（⑤の場合）'!$BE40,1,0),0),0)</f>
        <v>0</v>
      </c>
      <c r="GO35" s="377">
        <f>IF(GO$19-'様式３（療養者名簿）（⑤の場合）'!$BD40+1&lt;=15,IF(GO$19&gt;='様式３（療養者名簿）（⑤の場合）'!$BD40,IF(GO$19&lt;='様式３（療養者名簿）（⑤の場合）'!$BE40,1,0),0),0)</f>
        <v>0</v>
      </c>
      <c r="GP35" s="377">
        <f>IF(GP$19-'様式３（療養者名簿）（⑤の場合）'!$BD40+1&lt;=15,IF(GP$19&gt;='様式３（療養者名簿）（⑤の場合）'!$BD40,IF(GP$19&lt;='様式３（療養者名簿）（⑤の場合）'!$BE40,1,0),0),0)</f>
        <v>0</v>
      </c>
      <c r="GQ35" s="377">
        <f>IF(GQ$19-'様式３（療養者名簿）（⑤の場合）'!$BD40+1&lt;=15,IF(GQ$19&gt;='様式３（療養者名簿）（⑤の場合）'!$BD40,IF(GQ$19&lt;='様式３（療養者名簿）（⑤の場合）'!$BE40,1,0),0),0)</f>
        <v>0</v>
      </c>
      <c r="GR35" s="377">
        <f>IF(GR$19-'様式３（療養者名簿）（⑤の場合）'!$BD40+1&lt;=15,IF(GR$19&gt;='様式３（療養者名簿）（⑤の場合）'!$BD40,IF(GR$19&lt;='様式３（療養者名簿）（⑤の場合）'!$BE40,1,0),0),0)</f>
        <v>0</v>
      </c>
      <c r="GS35" s="377">
        <f>IF(GS$19-'様式３（療養者名簿）（⑤の場合）'!$BD40+1&lt;=15,IF(GS$19&gt;='様式３（療養者名簿）（⑤の場合）'!$BD40,IF(GS$19&lt;='様式３（療養者名簿）（⑤の場合）'!$BE40,1,0),0),0)</f>
        <v>0</v>
      </c>
      <c r="GT35" s="377">
        <f>IF(GT$19-'様式３（療養者名簿）（⑤の場合）'!$BD40+1&lt;=15,IF(GT$19&gt;='様式３（療養者名簿）（⑤の場合）'!$BD40,IF(GT$19&lt;='様式３（療養者名簿）（⑤の場合）'!$BE40,1,0),0),0)</f>
        <v>0</v>
      </c>
      <c r="GU35" s="377">
        <f>IF(GU$19-'様式３（療養者名簿）（⑤の場合）'!$BD40+1&lt;=15,IF(GU$19&gt;='様式３（療養者名簿）（⑤の場合）'!$BD40,IF(GU$19&lt;='様式３（療養者名簿）（⑤の場合）'!$BE40,1,0),0),0)</f>
        <v>0</v>
      </c>
      <c r="GV35" s="377">
        <f>IF(GV$19-'様式３（療養者名簿）（⑤の場合）'!$BD40+1&lt;=15,IF(GV$19&gt;='様式３（療養者名簿）（⑤の場合）'!$BD40,IF(GV$19&lt;='様式３（療養者名簿）（⑤の場合）'!$BE40,1,0),0),0)</f>
        <v>0</v>
      </c>
      <c r="GW35" s="377">
        <f>IF(GW$19-'様式３（療養者名簿）（⑤の場合）'!$BD40+1&lt;=15,IF(GW$19&gt;='様式３（療養者名簿）（⑤の場合）'!$BD40,IF(GW$19&lt;='様式３（療養者名簿）（⑤の場合）'!$BE40,1,0),0),0)</f>
        <v>0</v>
      </c>
      <c r="GX35" s="377">
        <f>IF(GX$19-'様式３（療養者名簿）（⑤の場合）'!$BD40+1&lt;=15,IF(GX$19&gt;='様式３（療養者名簿）（⑤の場合）'!$BD40,IF(GX$19&lt;='様式３（療養者名簿）（⑤の場合）'!$BE40,1,0),0),0)</f>
        <v>0</v>
      </c>
      <c r="GY35" s="377">
        <f>IF(GY$19-'様式３（療養者名簿）（⑤の場合）'!$BD40+1&lt;=15,IF(GY$19&gt;='様式３（療養者名簿）（⑤の場合）'!$BD40,IF(GY$19&lt;='様式３（療養者名簿）（⑤の場合）'!$BE40,1,0),0),0)</f>
        <v>0</v>
      </c>
      <c r="GZ35" s="377">
        <f>IF(GZ$19-'様式３（療養者名簿）（⑤の場合）'!$BD40+1&lt;=15,IF(GZ$19&gt;='様式３（療養者名簿）（⑤の場合）'!$BD40,IF(GZ$19&lt;='様式３（療養者名簿）（⑤の場合）'!$BE40,1,0),0),0)</f>
        <v>0</v>
      </c>
      <c r="HA35" s="377">
        <f>IF(HA$19-'様式３（療養者名簿）（⑤の場合）'!$BD40+1&lt;=15,IF(HA$19&gt;='様式３（療養者名簿）（⑤の場合）'!$BD40,IF(HA$19&lt;='様式３（療養者名簿）（⑤の場合）'!$BE40,1,0),0),0)</f>
        <v>0</v>
      </c>
      <c r="HB35" s="377">
        <f>IF(HB$19-'様式３（療養者名簿）（⑤の場合）'!$BD40+1&lt;=15,IF(HB$19&gt;='様式３（療養者名簿）（⑤の場合）'!$BD40,IF(HB$19&lt;='様式３（療養者名簿）（⑤の場合）'!$BE40,1,0),0),0)</f>
        <v>0</v>
      </c>
      <c r="HC35" s="377">
        <f>IF(HC$19-'様式３（療養者名簿）（⑤の場合）'!$BD40+1&lt;=15,IF(HC$19&gt;='様式３（療養者名簿）（⑤の場合）'!$BD40,IF(HC$19&lt;='様式３（療養者名簿）（⑤の場合）'!$BE40,1,0),0),0)</f>
        <v>0</v>
      </c>
      <c r="HD35" s="377">
        <f>IF(HD$19-'様式３（療養者名簿）（⑤の場合）'!$BD40+1&lt;=15,IF(HD$19&gt;='様式３（療養者名簿）（⑤の場合）'!$BD40,IF(HD$19&lt;='様式３（療養者名簿）（⑤の場合）'!$BE40,1,0),0),0)</f>
        <v>0</v>
      </c>
      <c r="HE35" s="377">
        <f>IF(HE$19-'様式３（療養者名簿）（⑤の場合）'!$BD40+1&lt;=15,IF(HE$19&gt;='様式３（療養者名簿）（⑤の場合）'!$BD40,IF(HE$19&lt;='様式３（療養者名簿）（⑤の場合）'!$BE40,1,0),0),0)</f>
        <v>0</v>
      </c>
      <c r="HF35" s="377">
        <f>IF(HF$19-'様式３（療養者名簿）（⑤の場合）'!$BD40+1&lt;=15,IF(HF$19&gt;='様式３（療養者名簿）（⑤の場合）'!$BD40,IF(HF$19&lt;='様式３（療養者名簿）（⑤の場合）'!$BE40,1,0),0),0)</f>
        <v>0</v>
      </c>
      <c r="HG35" s="377">
        <f>IF(HG$19-'様式３（療養者名簿）（⑤の場合）'!$BD40+1&lt;=15,IF(HG$19&gt;='様式３（療養者名簿）（⑤の場合）'!$BD40,IF(HG$19&lt;='様式３（療養者名簿）（⑤の場合）'!$BE40,1,0),0),0)</f>
        <v>0</v>
      </c>
      <c r="HH35" s="377">
        <f>IF(HH$19-'様式３（療養者名簿）（⑤の場合）'!$BD40+1&lt;=15,IF(HH$19&gt;='様式３（療養者名簿）（⑤の場合）'!$BD40,IF(HH$19&lt;='様式３（療養者名簿）（⑤の場合）'!$BE40,1,0),0),0)</f>
        <v>0</v>
      </c>
      <c r="HI35" s="377">
        <f>IF(HI$19-'様式３（療養者名簿）（⑤の場合）'!$BD40+1&lt;=15,IF(HI$19&gt;='様式３（療養者名簿）（⑤の場合）'!$BD40,IF(HI$19&lt;='様式３（療養者名簿）（⑤の場合）'!$BE40,1,0),0),0)</f>
        <v>0</v>
      </c>
      <c r="HJ35" s="377">
        <f>IF(HJ$19-'様式３（療養者名簿）（⑤の場合）'!$BD40+1&lt;=15,IF(HJ$19&gt;='様式３（療養者名簿）（⑤の場合）'!$BD40,IF(HJ$19&lt;='様式３（療養者名簿）（⑤の場合）'!$BE40,1,0),0),0)</f>
        <v>0</v>
      </c>
      <c r="HK35" s="377">
        <f>IF(HK$19-'様式３（療養者名簿）（⑤の場合）'!$BD40+1&lt;=15,IF(HK$19&gt;='様式３（療養者名簿）（⑤の場合）'!$BD40,IF(HK$19&lt;='様式３（療養者名簿）（⑤の場合）'!$BE40,1,0),0),0)</f>
        <v>0</v>
      </c>
      <c r="HL35" s="377">
        <f>IF(HL$19-'様式３（療養者名簿）（⑤の場合）'!$BD40+1&lt;=15,IF(HL$19&gt;='様式３（療養者名簿）（⑤の場合）'!$BD40,IF(HL$19&lt;='様式３（療養者名簿）（⑤の場合）'!$BE40,1,0),0),0)</f>
        <v>0</v>
      </c>
      <c r="HM35" s="377">
        <f>IF(HM$19-'様式３（療養者名簿）（⑤の場合）'!$BD40+1&lt;=15,IF(HM$19&gt;='様式３（療養者名簿）（⑤の場合）'!$BD40,IF(HM$19&lt;='様式３（療養者名簿）（⑤の場合）'!$BE40,1,0),0),0)</f>
        <v>0</v>
      </c>
      <c r="HN35" s="377">
        <f>IF(HN$19-'様式３（療養者名簿）（⑤の場合）'!$BD40+1&lt;=15,IF(HN$19&gt;='様式３（療養者名簿）（⑤の場合）'!$BD40,IF(HN$19&lt;='様式３（療養者名簿）（⑤の場合）'!$BE40,1,0),0),0)</f>
        <v>0</v>
      </c>
      <c r="HO35" s="377">
        <f>IF(HO$19-'様式３（療養者名簿）（⑤の場合）'!$BD40+1&lt;=15,IF(HO$19&gt;='様式３（療養者名簿）（⑤の場合）'!$BD40,IF(HO$19&lt;='様式３（療養者名簿）（⑤の場合）'!$BE40,1,0),0),0)</f>
        <v>0</v>
      </c>
      <c r="HP35" s="377">
        <f>IF(HP$19-'様式３（療養者名簿）（⑤の場合）'!$BD40+1&lt;=15,IF(HP$19&gt;='様式３（療養者名簿）（⑤の場合）'!$BD40,IF(HP$19&lt;='様式３（療養者名簿）（⑤の場合）'!$BE40,1,0),0),0)</f>
        <v>0</v>
      </c>
      <c r="HQ35" s="377">
        <f>IF(HQ$19-'様式３（療養者名簿）（⑤の場合）'!$BD40+1&lt;=15,IF(HQ$19&gt;='様式３（療養者名簿）（⑤の場合）'!$BD40,IF(HQ$19&lt;='様式３（療養者名簿）（⑤の場合）'!$BE40,1,0),0),0)</f>
        <v>0</v>
      </c>
      <c r="HR35" s="377">
        <f>IF(HR$19-'様式３（療養者名簿）（⑤の場合）'!$BD40+1&lt;=15,IF(HR$19&gt;='様式３（療養者名簿）（⑤の場合）'!$BD40,IF(HR$19&lt;='様式３（療養者名簿）（⑤の場合）'!$BE40,1,0),0),0)</f>
        <v>0</v>
      </c>
      <c r="HS35" s="377">
        <f>IF(HS$19-'様式３（療養者名簿）（⑤の場合）'!$BD40+1&lt;=15,IF(HS$19&gt;='様式３（療養者名簿）（⑤の場合）'!$BD40,IF(HS$19&lt;='様式３（療養者名簿）（⑤の場合）'!$BE40,1,0),0),0)</f>
        <v>0</v>
      </c>
      <c r="HT35" s="377">
        <f>IF(HT$19-'様式３（療養者名簿）（⑤の場合）'!$BD40+1&lt;=15,IF(HT$19&gt;='様式３（療養者名簿）（⑤の場合）'!$BD40,IF(HT$19&lt;='様式３（療養者名簿）（⑤の場合）'!$BE40,1,0),0),0)</f>
        <v>0</v>
      </c>
      <c r="HU35" s="377">
        <f>IF(HU$19-'様式３（療養者名簿）（⑤の場合）'!$BD40+1&lt;=15,IF(HU$19&gt;='様式３（療養者名簿）（⑤の場合）'!$BD40,IF(HU$19&lt;='様式３（療養者名簿）（⑤の場合）'!$BE40,1,0),0),0)</f>
        <v>0</v>
      </c>
      <c r="HV35" s="377">
        <f>IF(HV$19-'様式３（療養者名簿）（⑤の場合）'!$BD40+1&lt;=15,IF(HV$19&gt;='様式３（療養者名簿）（⑤の場合）'!$BD40,IF(HV$19&lt;='様式３（療養者名簿）（⑤の場合）'!$BE40,1,0),0),0)</f>
        <v>0</v>
      </c>
      <c r="HW35" s="377">
        <f>IF(HW$19-'様式３（療養者名簿）（⑤の場合）'!$BD40+1&lt;=15,IF(HW$19&gt;='様式３（療養者名簿）（⑤の場合）'!$BD40,IF(HW$19&lt;='様式３（療養者名簿）（⑤の場合）'!$BE40,1,0),0),0)</f>
        <v>0</v>
      </c>
      <c r="HX35" s="377">
        <f>IF(HX$19-'様式３（療養者名簿）（⑤の場合）'!$BD40+1&lt;=15,IF(HX$19&gt;='様式３（療養者名簿）（⑤の場合）'!$BD40,IF(HX$19&lt;='様式３（療養者名簿）（⑤の場合）'!$BE40,1,0),0),0)</f>
        <v>0</v>
      </c>
      <c r="HY35" s="377">
        <f>IF(HY$19-'様式３（療養者名簿）（⑤の場合）'!$BD40+1&lt;=15,IF(HY$19&gt;='様式３（療養者名簿）（⑤の場合）'!$BD40,IF(HY$19&lt;='様式３（療養者名簿）（⑤の場合）'!$BE40,1,0),0),0)</f>
        <v>0</v>
      </c>
      <c r="HZ35" s="377">
        <f>IF(HZ$19-'様式３（療養者名簿）（⑤の場合）'!$BD40+1&lt;=15,IF(HZ$19&gt;='様式３（療養者名簿）（⑤の場合）'!$BD40,IF(HZ$19&lt;='様式３（療養者名簿）（⑤の場合）'!$BE40,1,0),0),0)</f>
        <v>0</v>
      </c>
      <c r="IA35" s="377">
        <f>IF(IA$19-'様式３（療養者名簿）（⑤の場合）'!$BD40+1&lt;=15,IF(IA$19&gt;='様式３（療養者名簿）（⑤の場合）'!$BD40,IF(IA$19&lt;='様式３（療養者名簿）（⑤の場合）'!$BE40,1,0),0),0)</f>
        <v>0</v>
      </c>
      <c r="IB35" s="377">
        <f>IF(IB$19-'様式３（療養者名簿）（⑤の場合）'!$BD40+1&lt;=15,IF(IB$19&gt;='様式３（療養者名簿）（⑤の場合）'!$BD40,IF(IB$19&lt;='様式３（療養者名簿）（⑤の場合）'!$BE40,1,0),0),0)</f>
        <v>0</v>
      </c>
      <c r="IC35" s="377">
        <f>IF(IC$19-'様式３（療養者名簿）（⑤の場合）'!$BD40+1&lt;=15,IF(IC$19&gt;='様式３（療養者名簿）（⑤の場合）'!$BD40,IF(IC$19&lt;='様式３（療養者名簿）（⑤の場合）'!$BE40,1,0),0),0)</f>
        <v>0</v>
      </c>
      <c r="ID35" s="377">
        <f>IF(ID$19-'様式３（療養者名簿）（⑤の場合）'!$BD40+1&lt;=15,IF(ID$19&gt;='様式３（療養者名簿）（⑤の場合）'!$BD40,IF(ID$19&lt;='様式３（療養者名簿）（⑤の場合）'!$BE40,1,0),0),0)</f>
        <v>0</v>
      </c>
      <c r="IE35" s="377">
        <f>IF(IE$19-'様式３（療養者名簿）（⑤の場合）'!$BD40+1&lt;=15,IF(IE$19&gt;='様式３（療養者名簿）（⑤の場合）'!$BD40,IF(IE$19&lt;='様式３（療養者名簿）（⑤の場合）'!$BE40,1,0),0),0)</f>
        <v>0</v>
      </c>
      <c r="IF35" s="377">
        <f>IF(IF$19-'様式３（療養者名簿）（⑤の場合）'!$BD40+1&lt;=15,IF(IF$19&gt;='様式３（療養者名簿）（⑤の場合）'!$BD40,IF(IF$19&lt;='様式３（療養者名簿）（⑤の場合）'!$BE40,1,0),0),0)</f>
        <v>0</v>
      </c>
      <c r="IG35" s="377">
        <f>IF(IG$19-'様式３（療養者名簿）（⑤の場合）'!$BD40+1&lt;=15,IF(IG$19&gt;='様式３（療養者名簿）（⑤の場合）'!$BD40,IF(IG$19&lt;='様式３（療養者名簿）（⑤の場合）'!$BE40,1,0),0),0)</f>
        <v>0</v>
      </c>
      <c r="IH35" s="377">
        <f>IF(IH$19-'様式３（療養者名簿）（⑤の場合）'!$BD40+1&lt;=15,IF(IH$19&gt;='様式３（療養者名簿）（⑤の場合）'!$BD40,IF(IH$19&lt;='様式３（療養者名簿）（⑤の場合）'!$BE40,1,0),0),0)</f>
        <v>0</v>
      </c>
      <c r="II35" s="377">
        <f>IF(II$19-'様式３（療養者名簿）（⑤の場合）'!$BD40+1&lt;=15,IF(II$19&gt;='様式３（療養者名簿）（⑤の場合）'!$BD40,IF(II$19&lt;='様式３（療養者名簿）（⑤の場合）'!$BE40,1,0),0),0)</f>
        <v>0</v>
      </c>
      <c r="IJ35" s="377">
        <f>IF(IJ$19-'様式３（療養者名簿）（⑤の場合）'!$BD40+1&lt;=15,IF(IJ$19&gt;='様式３（療養者名簿）（⑤の場合）'!$BD40,IF(IJ$19&lt;='様式３（療養者名簿）（⑤の場合）'!$BE40,1,0),0),0)</f>
        <v>0</v>
      </c>
      <c r="IK35" s="377">
        <f>IF(IK$19-'様式３（療養者名簿）（⑤の場合）'!$BD40+1&lt;=15,IF(IK$19&gt;='様式３（療養者名簿）（⑤の場合）'!$BD40,IF(IK$19&lt;='様式３（療養者名簿）（⑤の場合）'!$BE40,1,0),0),0)</f>
        <v>0</v>
      </c>
      <c r="IL35" s="377">
        <f>IF(IL$19-'様式３（療養者名簿）（⑤の場合）'!$BD40+1&lt;=15,IF(IL$19&gt;='様式３（療養者名簿）（⑤の場合）'!$BD40,IF(IL$19&lt;='様式３（療養者名簿）（⑤の場合）'!$BE40,1,0),0),0)</f>
        <v>0</v>
      </c>
      <c r="IM35" s="377">
        <f>IF(IM$19-'様式３（療養者名簿）（⑤の場合）'!$BD40+1&lt;=15,IF(IM$19&gt;='様式３（療養者名簿）（⑤の場合）'!$BD40,IF(IM$19&lt;='様式３（療養者名簿）（⑤の場合）'!$BE40,1,0),0),0)</f>
        <v>0</v>
      </c>
      <c r="IN35" s="377">
        <f>IF(IN$19-'様式３（療養者名簿）（⑤の場合）'!$BD40+1&lt;=15,IF(IN$19&gt;='様式３（療養者名簿）（⑤の場合）'!$BD40,IF(IN$19&lt;='様式３（療養者名簿）（⑤の場合）'!$BE40,1,0),0),0)</f>
        <v>0</v>
      </c>
      <c r="IO35" s="377">
        <f>IF(IO$19-'様式３（療養者名簿）（⑤の場合）'!$BD40+1&lt;=15,IF(IO$19&gt;='様式３（療養者名簿）（⑤の場合）'!$BD40,IF(IO$19&lt;='様式３（療養者名簿）（⑤の場合）'!$BE40,1,0),0),0)</f>
        <v>0</v>
      </c>
      <c r="IP35" s="377">
        <f>IF(IP$19-'様式３（療養者名簿）（⑤の場合）'!$BD40+1&lt;=15,IF(IP$19&gt;='様式３（療養者名簿）（⑤の場合）'!$BD40,IF(IP$19&lt;='様式３（療養者名簿）（⑤の場合）'!$BE40,1,0),0),0)</f>
        <v>0</v>
      </c>
      <c r="IQ35" s="377">
        <f>IF(IQ$19-'様式３（療養者名簿）（⑤の場合）'!$BD40+1&lt;=15,IF(IQ$19&gt;='様式３（療養者名簿）（⑤の場合）'!$BD40,IF(IQ$19&lt;='様式３（療養者名簿）（⑤の場合）'!$BE40,1,0),0),0)</f>
        <v>0</v>
      </c>
      <c r="IR35" s="377">
        <f>IF(IR$19-'様式３（療養者名簿）（⑤の場合）'!$BD40+1&lt;=15,IF(IR$19&gt;='様式３（療養者名簿）（⑤の場合）'!$BD40,IF(IR$19&lt;='様式３（療養者名簿）（⑤の場合）'!$BE40,1,0),0),0)</f>
        <v>0</v>
      </c>
      <c r="IS35" s="377">
        <f>IF(IS$19-'様式３（療養者名簿）（⑤の場合）'!$BD40+1&lt;=15,IF(IS$19&gt;='様式３（療養者名簿）（⑤の場合）'!$BD40,IF(IS$19&lt;='様式３（療養者名簿）（⑤の場合）'!$BE40,1,0),0),0)</f>
        <v>0</v>
      </c>
      <c r="IT35" s="377">
        <f>IF(IT$19-'様式３（療養者名簿）（⑤の場合）'!$BD40+1&lt;=15,IF(IT$19&gt;='様式３（療養者名簿）（⑤の場合）'!$BD40,IF(IT$19&lt;='様式３（療養者名簿）（⑤の場合）'!$BE40,1,0),0),0)</f>
        <v>0</v>
      </c>
      <c r="IU35" s="377">
        <f>IF(IU$19-'様式３（療養者名簿）（⑤の場合）'!$BD40+1&lt;=15,IF(IU$19&gt;='様式３（療養者名簿）（⑤の場合）'!$BD40,IF(IU$19&lt;='様式３（療養者名簿）（⑤の場合）'!$BE40,1,0),0),0)</f>
        <v>0</v>
      </c>
      <c r="IV35" s="377">
        <f>IF(IV$19-'様式３（療養者名簿）（⑤の場合）'!$BD40+1&lt;=15,IF(IV$19&gt;='様式３（療養者名簿）（⑤の場合）'!$BD40,IF(IV$19&lt;='様式３（療養者名簿）（⑤の場合）'!$BE40,1,0),0),0)</f>
        <v>0</v>
      </c>
      <c r="IW35" s="377">
        <f>IF(IW$19-'様式３（療養者名簿）（⑤の場合）'!$BD40+1&lt;=15,IF(IW$19&gt;='様式３（療養者名簿）（⑤の場合）'!$BD40,IF(IW$19&lt;='様式３（療養者名簿）（⑤の場合）'!$BE40,1,0),0),0)</f>
        <v>0</v>
      </c>
      <c r="IX35" s="377">
        <f>IF(IX$19-'様式３（療養者名簿）（⑤の場合）'!$BD40+1&lt;=15,IF(IX$19&gt;='様式３（療養者名簿）（⑤の場合）'!$BD40,IF(IX$19&lt;='様式３（療養者名簿）（⑤の場合）'!$BE40,1,0),0),0)</f>
        <v>0</v>
      </c>
      <c r="IY35" s="377">
        <f>IF(IY$19-'様式３（療養者名簿）（⑤の場合）'!$BD40+1&lt;=15,IF(IY$19&gt;='様式３（療養者名簿）（⑤の場合）'!$BD40,IF(IY$19&lt;='様式３（療養者名簿）（⑤の場合）'!$BE40,1,0),0),0)</f>
        <v>0</v>
      </c>
      <c r="IZ35" s="377">
        <f>IF(IZ$19-'様式３（療養者名簿）（⑤の場合）'!$BD40+1&lt;=15,IF(IZ$19&gt;='様式３（療養者名簿）（⑤の場合）'!$BD40,IF(IZ$19&lt;='様式３（療養者名簿）（⑤の場合）'!$BE40,1,0),0),0)</f>
        <v>0</v>
      </c>
      <c r="JA35" s="377">
        <f>IF(JA$19-'様式３（療養者名簿）（⑤の場合）'!$BD40+1&lt;=15,IF(JA$19&gt;='様式３（療養者名簿）（⑤の場合）'!$BD40,IF(JA$19&lt;='様式３（療養者名簿）（⑤の場合）'!$BE40,1,0),0),0)</f>
        <v>0</v>
      </c>
      <c r="JB35" s="377">
        <f>IF(JB$19-'様式３（療養者名簿）（⑤の場合）'!$BD40+1&lt;=15,IF(JB$19&gt;='様式３（療養者名簿）（⑤の場合）'!$BD40,IF(JB$19&lt;='様式３（療養者名簿）（⑤の場合）'!$BE40,1,0),0),0)</f>
        <v>0</v>
      </c>
      <c r="JC35" s="377">
        <f>IF(JC$19-'様式３（療養者名簿）（⑤の場合）'!$BD40+1&lt;=15,IF(JC$19&gt;='様式３（療養者名簿）（⑤の場合）'!$BD40,IF(JC$19&lt;='様式３（療養者名簿）（⑤の場合）'!$BE40,1,0),0),0)</f>
        <v>0</v>
      </c>
      <c r="JD35" s="377">
        <f>IF(JD$19-'様式３（療養者名簿）（⑤の場合）'!$BD40+1&lt;=15,IF(JD$19&gt;='様式３（療養者名簿）（⑤の場合）'!$BD40,IF(JD$19&lt;='様式３（療養者名簿）（⑤の場合）'!$BE40,1,0),0),0)</f>
        <v>0</v>
      </c>
      <c r="JE35" s="377">
        <f>IF(JE$19-'様式３（療養者名簿）（⑤の場合）'!$BD40+1&lt;=15,IF(JE$19&gt;='様式３（療養者名簿）（⑤の場合）'!$BD40,IF(JE$19&lt;='様式３（療養者名簿）（⑤の場合）'!$BE40,1,0),0),0)</f>
        <v>0</v>
      </c>
      <c r="JF35" s="377">
        <f>IF(JF$19-'様式３（療養者名簿）（⑤の場合）'!$BD40+1&lt;=15,IF(JF$19&gt;='様式３（療養者名簿）（⑤の場合）'!$BD40,IF(JF$19&lt;='様式３（療養者名簿）（⑤の場合）'!$BE40,1,0),0),0)</f>
        <v>0</v>
      </c>
      <c r="JG35" s="377">
        <f>IF(JG$19-'様式３（療養者名簿）（⑤の場合）'!$BD40+1&lt;=15,IF(JG$19&gt;='様式３（療養者名簿）（⑤の場合）'!$BD40,IF(JG$19&lt;='様式３（療養者名簿）（⑤の場合）'!$BE40,1,0),0),0)</f>
        <v>0</v>
      </c>
      <c r="JH35" s="377">
        <f>IF(JH$19-'様式３（療養者名簿）（⑤の場合）'!$BD40+1&lt;=15,IF(JH$19&gt;='様式３（療養者名簿）（⑤の場合）'!$BD40,IF(JH$19&lt;='様式３（療養者名簿）（⑤の場合）'!$BE40,1,0),0),0)</f>
        <v>0</v>
      </c>
      <c r="JI35" s="377">
        <f>IF(JI$19-'様式３（療養者名簿）（⑤の場合）'!$BD40+1&lt;=15,IF(JI$19&gt;='様式３（療養者名簿）（⑤の場合）'!$BD40,IF(JI$19&lt;='様式３（療養者名簿）（⑤の場合）'!$BE40,1,0),0),0)</f>
        <v>0</v>
      </c>
      <c r="JJ35" s="377">
        <f>IF(JJ$19-'様式３（療養者名簿）（⑤の場合）'!$BD40+1&lt;=15,IF(JJ$19&gt;='様式３（療養者名簿）（⑤の場合）'!$BD40,IF(JJ$19&lt;='様式３（療養者名簿）（⑤の場合）'!$BE40,1,0),0),0)</f>
        <v>0</v>
      </c>
      <c r="JK35" s="377">
        <f>IF(JK$19-'様式３（療養者名簿）（⑤の場合）'!$BD40+1&lt;=15,IF(JK$19&gt;='様式３（療養者名簿）（⑤の場合）'!$BD40,IF(JK$19&lt;='様式３（療養者名簿）（⑤の場合）'!$BE40,1,0),0),0)</f>
        <v>0</v>
      </c>
      <c r="JL35" s="377">
        <f>IF(JL$19-'様式３（療養者名簿）（⑤の場合）'!$BD40+1&lt;=15,IF(JL$19&gt;='様式３（療養者名簿）（⑤の場合）'!$BD40,IF(JL$19&lt;='様式３（療養者名簿）（⑤の場合）'!$BE40,1,0),0),0)</f>
        <v>0</v>
      </c>
      <c r="JM35" s="377">
        <f>IF(JM$19-'様式３（療養者名簿）（⑤の場合）'!$BD40+1&lt;=15,IF(JM$19&gt;='様式３（療養者名簿）（⑤の場合）'!$BD40,IF(JM$19&lt;='様式３（療養者名簿）（⑤の場合）'!$BE40,1,0),0),0)</f>
        <v>0</v>
      </c>
      <c r="JN35" s="377">
        <f>IF(JN$19-'様式３（療養者名簿）（⑤の場合）'!$BD40+1&lt;=15,IF(JN$19&gt;='様式３（療養者名簿）（⑤の場合）'!$BD40,IF(JN$19&lt;='様式３（療養者名簿）（⑤の場合）'!$BE40,1,0),0),0)</f>
        <v>0</v>
      </c>
      <c r="JO35" s="377">
        <f>IF(JO$19-'様式３（療養者名簿）（⑤の場合）'!$BD40+1&lt;=15,IF(JO$19&gt;='様式３（療養者名簿）（⑤の場合）'!$BD40,IF(JO$19&lt;='様式３（療養者名簿）（⑤の場合）'!$BE40,1,0),0),0)</f>
        <v>0</v>
      </c>
      <c r="JP35" s="377">
        <f>IF(JP$19-'様式３（療養者名簿）（⑤の場合）'!$BD40+1&lt;=15,IF(JP$19&gt;='様式３（療養者名簿）（⑤の場合）'!$BD40,IF(JP$19&lt;='様式３（療養者名簿）（⑤の場合）'!$BE40,1,0),0),0)</f>
        <v>0</v>
      </c>
      <c r="JQ35" s="377">
        <f>IF(JQ$19-'様式３（療養者名簿）（⑤の場合）'!$BD40+1&lt;=15,IF(JQ$19&gt;='様式３（療養者名簿）（⑤の場合）'!$BD40,IF(JQ$19&lt;='様式３（療養者名簿）（⑤の場合）'!$BE40,1,0),0),0)</f>
        <v>0</v>
      </c>
      <c r="JR35" s="377">
        <f>IF(JR$19-'様式３（療養者名簿）（⑤の場合）'!$BD40+1&lt;=15,IF(JR$19&gt;='様式３（療養者名簿）（⑤の場合）'!$BD40,IF(JR$19&lt;='様式３（療養者名簿）（⑤の場合）'!$BE40,1,0),0),0)</f>
        <v>0</v>
      </c>
      <c r="JS35" s="377">
        <f>IF(JS$19-'様式３（療養者名簿）（⑤の場合）'!$BD40+1&lt;=15,IF(JS$19&gt;='様式３（療養者名簿）（⑤の場合）'!$BD40,IF(JS$19&lt;='様式３（療養者名簿）（⑤の場合）'!$BE40,1,0),0),0)</f>
        <v>0</v>
      </c>
      <c r="JT35" s="377">
        <f>IF(JT$19-'様式３（療養者名簿）（⑤の場合）'!$BD40+1&lt;=15,IF(JT$19&gt;='様式３（療養者名簿）（⑤の場合）'!$BD40,IF(JT$19&lt;='様式３（療養者名簿）（⑤の場合）'!$BE40,1,0),0),0)</f>
        <v>0</v>
      </c>
      <c r="JU35" s="377">
        <f>IF(JU$19-'様式３（療養者名簿）（⑤の場合）'!$BD40+1&lt;=15,IF(JU$19&gt;='様式３（療養者名簿）（⑤の場合）'!$BD40,IF(JU$19&lt;='様式３（療養者名簿）（⑤の場合）'!$BE40,1,0),0),0)</f>
        <v>0</v>
      </c>
      <c r="JV35" s="377">
        <f>IF(JV$19-'様式３（療養者名簿）（⑤の場合）'!$BD40+1&lt;=15,IF(JV$19&gt;='様式３（療養者名簿）（⑤の場合）'!$BD40,IF(JV$19&lt;='様式３（療養者名簿）（⑤の場合）'!$BE40,1,0),0),0)</f>
        <v>0</v>
      </c>
      <c r="JW35" s="377">
        <f>IF(JW$19-'様式３（療養者名簿）（⑤の場合）'!$BD40+1&lt;=15,IF(JW$19&gt;='様式３（療養者名簿）（⑤の場合）'!$BD40,IF(JW$19&lt;='様式３（療養者名簿）（⑤の場合）'!$BE40,1,0),0),0)</f>
        <v>0</v>
      </c>
      <c r="JX35" s="377">
        <f>IF(JX$19-'様式３（療養者名簿）（⑤の場合）'!$BD40+1&lt;=15,IF(JX$19&gt;='様式３（療養者名簿）（⑤の場合）'!$BD40,IF(JX$19&lt;='様式３（療養者名簿）（⑤の場合）'!$BE40,1,0),0),0)</f>
        <v>0</v>
      </c>
      <c r="JY35" s="377">
        <f>IF(JY$19-'様式３（療養者名簿）（⑤の場合）'!$BD40+1&lt;=15,IF(JY$19&gt;='様式３（療養者名簿）（⑤の場合）'!$BD40,IF(JY$19&lt;='様式３（療養者名簿）（⑤の場合）'!$BE40,1,0),0),0)</f>
        <v>0</v>
      </c>
      <c r="JZ35" s="377">
        <f>IF(JZ$19-'様式３（療養者名簿）（⑤の場合）'!$BD40+1&lt;=15,IF(JZ$19&gt;='様式３（療養者名簿）（⑤の場合）'!$BD40,IF(JZ$19&lt;='様式３（療養者名簿）（⑤の場合）'!$BE40,1,0),0),0)</f>
        <v>0</v>
      </c>
      <c r="KA35" s="377">
        <f>IF(KA$19-'様式３（療養者名簿）（⑤の場合）'!$BD40+1&lt;=15,IF(KA$19&gt;='様式３（療養者名簿）（⑤の場合）'!$BD40,IF(KA$19&lt;='様式３（療養者名簿）（⑤の場合）'!$BE40,1,0),0),0)</f>
        <v>0</v>
      </c>
      <c r="KB35" s="377">
        <f>IF(KB$19-'様式３（療養者名簿）（⑤の場合）'!$BD40+1&lt;=15,IF(KB$19&gt;='様式３（療養者名簿）（⑤の場合）'!$BD40,IF(KB$19&lt;='様式３（療養者名簿）（⑤の場合）'!$BE40,1,0),0),0)</f>
        <v>0</v>
      </c>
      <c r="KC35" s="377">
        <f>IF(KC$19-'様式３（療養者名簿）（⑤の場合）'!$BD40+1&lt;=15,IF(KC$19&gt;='様式３（療養者名簿）（⑤の場合）'!$BD40,IF(KC$19&lt;='様式３（療養者名簿）（⑤の場合）'!$BE40,1,0),0),0)</f>
        <v>0</v>
      </c>
      <c r="KD35" s="377">
        <f>IF(KD$19-'様式３（療養者名簿）（⑤の場合）'!$BD40+1&lt;=15,IF(KD$19&gt;='様式３（療養者名簿）（⑤の場合）'!$BD40,IF(KD$19&lt;='様式３（療養者名簿）（⑤の場合）'!$BE40,1,0),0),0)</f>
        <v>0</v>
      </c>
      <c r="KE35" s="377">
        <f>IF(KE$19-'様式３（療養者名簿）（⑤の場合）'!$BD40+1&lt;=15,IF(KE$19&gt;='様式３（療養者名簿）（⑤の場合）'!$BD40,IF(KE$19&lt;='様式３（療養者名簿）（⑤の場合）'!$BE40,1,0),0),0)</f>
        <v>0</v>
      </c>
      <c r="KF35" s="377">
        <f>IF(KF$19-'様式３（療養者名簿）（⑤の場合）'!$BD40+1&lt;=15,IF(KF$19&gt;='様式３（療養者名簿）（⑤の場合）'!$BD40,IF(KF$19&lt;='様式３（療養者名簿）（⑤の場合）'!$BE40,1,0),0),0)</f>
        <v>0</v>
      </c>
      <c r="KG35" s="377">
        <f>IF(KG$19-'様式３（療養者名簿）（⑤の場合）'!$BD40+1&lt;=15,IF(KG$19&gt;='様式３（療養者名簿）（⑤の場合）'!$BD40,IF(KG$19&lt;='様式３（療養者名簿）（⑤の場合）'!$BE40,1,0),0),0)</f>
        <v>0</v>
      </c>
      <c r="KH35" s="377">
        <f>IF(KH$19-'様式３（療養者名簿）（⑤の場合）'!$BD40+1&lt;=15,IF(KH$19&gt;='様式３（療養者名簿）（⑤の場合）'!$BD40,IF(KH$19&lt;='様式３（療養者名簿）（⑤の場合）'!$BE40,1,0),0),0)</f>
        <v>0</v>
      </c>
      <c r="KI35" s="377">
        <f>IF(KI$19-'様式３（療養者名簿）（⑤の場合）'!$BD40+1&lt;=15,IF(KI$19&gt;='様式３（療養者名簿）（⑤の場合）'!$BD40,IF(KI$19&lt;='様式３（療養者名簿）（⑤の場合）'!$BE40,1,0),0),0)</f>
        <v>0</v>
      </c>
      <c r="KJ35" s="377">
        <f>IF(KJ$19-'様式３（療養者名簿）（⑤の場合）'!$BD40+1&lt;=15,IF(KJ$19&gt;='様式３（療養者名簿）（⑤の場合）'!$BD40,IF(KJ$19&lt;='様式３（療養者名簿）（⑤の場合）'!$BE40,1,0),0),0)</f>
        <v>0</v>
      </c>
      <c r="KK35" s="377">
        <f>IF(KK$19-'様式３（療養者名簿）（⑤の場合）'!$BD40+1&lt;=15,IF(KK$19&gt;='様式３（療養者名簿）（⑤の場合）'!$BD40,IF(KK$19&lt;='様式３（療養者名簿）（⑤の場合）'!$BE40,1,0),0),0)</f>
        <v>0</v>
      </c>
      <c r="KL35" s="377">
        <f>IF(KL$19-'様式３（療養者名簿）（⑤の場合）'!$BD40+1&lt;=15,IF(KL$19&gt;='様式３（療養者名簿）（⑤の場合）'!$BD40,IF(KL$19&lt;='様式３（療養者名簿）（⑤の場合）'!$BE40,1,0),0),0)</f>
        <v>0</v>
      </c>
      <c r="KM35" s="377">
        <f>IF(KM$19-'様式３（療養者名簿）（⑤の場合）'!$BD40+1&lt;=15,IF(KM$19&gt;='様式３（療養者名簿）（⑤の場合）'!$BD40,IF(KM$19&lt;='様式３（療養者名簿）（⑤の場合）'!$BE40,1,0),0),0)</f>
        <v>0</v>
      </c>
      <c r="KN35" s="377">
        <f>IF(KN$19-'様式３（療養者名簿）（⑤の場合）'!$BD40+1&lt;=15,IF(KN$19&gt;='様式３（療養者名簿）（⑤の場合）'!$BD40,IF(KN$19&lt;='様式３（療養者名簿）（⑤の場合）'!$BE40,1,0),0),0)</f>
        <v>0</v>
      </c>
      <c r="KO35" s="377">
        <f>IF(KO$19-'様式３（療養者名簿）（⑤の場合）'!$BD40+1&lt;=15,IF(KO$19&gt;='様式３（療養者名簿）（⑤の場合）'!$BD40,IF(KO$19&lt;='様式３（療養者名簿）（⑤の場合）'!$BE40,1,0),0),0)</f>
        <v>0</v>
      </c>
      <c r="KP35" s="377">
        <f>IF(KP$19-'様式３（療養者名簿）（⑤の場合）'!$BD40+1&lt;=15,IF(KP$19&gt;='様式３（療養者名簿）（⑤の場合）'!$BD40,IF(KP$19&lt;='様式３（療養者名簿）（⑤の場合）'!$BE40,1,0),0),0)</f>
        <v>0</v>
      </c>
      <c r="KQ35" s="377">
        <f>IF(KQ$19-'様式３（療養者名簿）（⑤の場合）'!$BD40+1&lt;=15,IF(KQ$19&gt;='様式３（療養者名簿）（⑤の場合）'!$BD40,IF(KQ$19&lt;='様式３（療養者名簿）（⑤の場合）'!$BE40,1,0),0),0)</f>
        <v>0</v>
      </c>
      <c r="KR35" s="377">
        <f>IF(KR$19-'様式３（療養者名簿）（⑤の場合）'!$BD40+1&lt;=15,IF(KR$19&gt;='様式３（療養者名簿）（⑤の場合）'!$BD40,IF(KR$19&lt;='様式３（療養者名簿）（⑤の場合）'!$BE40,1,0),0),0)</f>
        <v>0</v>
      </c>
      <c r="KS35" s="377">
        <f>IF(KS$19-'様式３（療養者名簿）（⑤の場合）'!$BD40+1&lt;=15,IF(KS$19&gt;='様式３（療養者名簿）（⑤の場合）'!$BD40,IF(KS$19&lt;='様式３（療養者名簿）（⑤の場合）'!$BE40,1,0),0),0)</f>
        <v>0</v>
      </c>
      <c r="KT35" s="377">
        <f>IF(KT$19-'様式３（療養者名簿）（⑤の場合）'!$BD40+1&lt;=15,IF(KT$19&gt;='様式３（療養者名簿）（⑤の場合）'!$BD40,IF(KT$19&lt;='様式３（療養者名簿）（⑤の場合）'!$BE40,1,0),0),0)</f>
        <v>0</v>
      </c>
      <c r="KU35" s="377">
        <f>IF(KU$19-'様式３（療養者名簿）（⑤の場合）'!$BD40+1&lt;=15,IF(KU$19&gt;='様式３（療養者名簿）（⑤の場合）'!$BD40,IF(KU$19&lt;='様式３（療養者名簿）（⑤の場合）'!$BE40,1,0),0),0)</f>
        <v>0</v>
      </c>
      <c r="KV35" s="377">
        <f>IF(KV$19-'様式３（療養者名簿）（⑤の場合）'!$BD40+1&lt;=15,IF(KV$19&gt;='様式３（療養者名簿）（⑤の場合）'!$BD40,IF(KV$19&lt;='様式３（療養者名簿）（⑤の場合）'!$BE40,1,0),0),0)</f>
        <v>0</v>
      </c>
      <c r="KW35" s="377">
        <f>IF(KW$19-'様式３（療養者名簿）（⑤の場合）'!$BD40+1&lt;=15,IF(KW$19&gt;='様式３（療養者名簿）（⑤の場合）'!$BD40,IF(KW$19&lt;='様式３（療養者名簿）（⑤の場合）'!$BE40,1,0),0),0)</f>
        <v>0</v>
      </c>
      <c r="KX35" s="377">
        <f>IF(KX$19-'様式３（療養者名簿）（⑤の場合）'!$BD40+1&lt;=15,IF(KX$19&gt;='様式３（療養者名簿）（⑤の場合）'!$BD40,IF(KX$19&lt;='様式３（療養者名簿）（⑤の場合）'!$BE40,1,0),0),0)</f>
        <v>0</v>
      </c>
      <c r="KY35" s="377">
        <f>IF(KY$19-'様式３（療養者名簿）（⑤の場合）'!$BD40+1&lt;=15,IF(KY$19&gt;='様式３（療養者名簿）（⑤の場合）'!$BD40,IF(KY$19&lt;='様式３（療養者名簿）（⑤の場合）'!$BE40,1,0),0),0)</f>
        <v>0</v>
      </c>
      <c r="KZ35" s="377">
        <f>IF(KZ$19-'様式３（療養者名簿）（⑤の場合）'!$BD40+1&lt;=15,IF(KZ$19&gt;='様式３（療養者名簿）（⑤の場合）'!$BD40,IF(KZ$19&lt;='様式３（療養者名簿）（⑤の場合）'!$BE40,1,0),0),0)</f>
        <v>0</v>
      </c>
      <c r="LA35" s="377">
        <f>IF(LA$19-'様式３（療養者名簿）（⑤の場合）'!$BD40+1&lt;=15,IF(LA$19&gt;='様式３（療養者名簿）（⑤の場合）'!$BD40,IF(LA$19&lt;='様式３（療養者名簿）（⑤の場合）'!$BE40,1,0),0),0)</f>
        <v>0</v>
      </c>
      <c r="LB35" s="377">
        <f>IF(LB$19-'様式３（療養者名簿）（⑤の場合）'!$BD40+1&lt;=15,IF(LB$19&gt;='様式３（療養者名簿）（⑤の場合）'!$BD40,IF(LB$19&lt;='様式３（療養者名簿）（⑤の場合）'!$BE40,1,0),0),0)</f>
        <v>0</v>
      </c>
      <c r="LC35" s="377">
        <f>IF(LC$19-'様式３（療養者名簿）（⑤の場合）'!$BD40+1&lt;=15,IF(LC$19&gt;='様式３（療養者名簿）（⑤の場合）'!$BD40,IF(LC$19&lt;='様式３（療養者名簿）（⑤の場合）'!$BE40,1,0),0),0)</f>
        <v>0</v>
      </c>
      <c r="LD35" s="377">
        <f>IF(LD$19-'様式３（療養者名簿）（⑤の場合）'!$BD40+1&lt;=15,IF(LD$19&gt;='様式３（療養者名簿）（⑤の場合）'!$BD40,IF(LD$19&lt;='様式３（療養者名簿）（⑤の場合）'!$BE40,1,0),0),0)</f>
        <v>0</v>
      </c>
      <c r="LE35" s="377">
        <f>IF(LE$19-'様式３（療養者名簿）（⑤の場合）'!$BD40+1&lt;=15,IF(LE$19&gt;='様式３（療養者名簿）（⑤の場合）'!$BD40,IF(LE$19&lt;='様式３（療養者名簿）（⑤の場合）'!$BE40,1,0),0),0)</f>
        <v>0</v>
      </c>
      <c r="LF35" s="377">
        <f>IF(LF$19-'様式３（療養者名簿）（⑤の場合）'!$BD40+1&lt;=15,IF(LF$19&gt;='様式３（療養者名簿）（⑤の場合）'!$BD40,IF(LF$19&lt;='様式３（療養者名簿）（⑤の場合）'!$BE40,1,0),0),0)</f>
        <v>0</v>
      </c>
      <c r="LG35" s="377">
        <f>IF(LG$19-'様式３（療養者名簿）（⑤の場合）'!$BD40+1&lt;=15,IF(LG$19&gt;='様式３（療養者名簿）（⑤の場合）'!$BD40,IF(LG$19&lt;='様式３（療養者名簿）（⑤の場合）'!$BE40,1,0),0),0)</f>
        <v>0</v>
      </c>
      <c r="LH35" s="377">
        <f>IF(LH$19-'様式３（療養者名簿）（⑤の場合）'!$BD40+1&lt;=15,IF(LH$19&gt;='様式３（療養者名簿）（⑤の場合）'!$BD40,IF(LH$19&lt;='様式３（療養者名簿）（⑤の場合）'!$BE40,1,0),0),0)</f>
        <v>0</v>
      </c>
      <c r="LI35" s="377">
        <f>IF(LI$19-'様式３（療養者名簿）（⑤の場合）'!$BD40+1&lt;=15,IF(LI$19&gt;='様式３（療養者名簿）（⑤の場合）'!$BD40,IF(LI$19&lt;='様式３（療養者名簿）（⑤の場合）'!$BE40,1,0),0),0)</f>
        <v>0</v>
      </c>
      <c r="LJ35" s="377">
        <f>IF(LJ$19-'様式３（療養者名簿）（⑤の場合）'!$BD40+1&lt;=15,IF(LJ$19&gt;='様式３（療養者名簿）（⑤の場合）'!$BD40,IF(LJ$19&lt;='様式３（療養者名簿）（⑤の場合）'!$BE40,1,0),0),0)</f>
        <v>0</v>
      </c>
      <c r="LK35" s="377">
        <f>IF(LK$19-'様式３（療養者名簿）（⑤の場合）'!$BD40+1&lt;=15,IF(LK$19&gt;='様式３（療養者名簿）（⑤の場合）'!$BD40,IF(LK$19&lt;='様式３（療養者名簿）（⑤の場合）'!$BE40,1,0),0),0)</f>
        <v>0</v>
      </c>
      <c r="LL35" s="377">
        <f>IF(LL$19-'様式３（療養者名簿）（⑤の場合）'!$BD40+1&lt;=15,IF(LL$19&gt;='様式３（療養者名簿）（⑤の場合）'!$BD40,IF(LL$19&lt;='様式３（療養者名簿）（⑤の場合）'!$BE40,1,0),0),0)</f>
        <v>0</v>
      </c>
      <c r="LM35" s="377">
        <f>IF(LM$19-'様式３（療養者名簿）（⑤の場合）'!$BD40+1&lt;=15,IF(LM$19&gt;='様式３（療養者名簿）（⑤の場合）'!$BD40,IF(LM$19&lt;='様式３（療養者名簿）（⑤の場合）'!$BE40,1,0),0),0)</f>
        <v>0</v>
      </c>
      <c r="LN35" s="377">
        <f>IF(LN$19-'様式３（療養者名簿）（⑤の場合）'!$BD40+1&lt;=15,IF(LN$19&gt;='様式３（療養者名簿）（⑤の場合）'!$BD40,IF(LN$19&lt;='様式３（療養者名簿）（⑤の場合）'!$BE40,1,0),0),0)</f>
        <v>0</v>
      </c>
      <c r="LO35" s="377">
        <f>IF(LO$19-'様式３（療養者名簿）（⑤の場合）'!$BD40+1&lt;=15,IF(LO$19&gt;='様式３（療養者名簿）（⑤の場合）'!$BD40,IF(LO$19&lt;='様式３（療養者名簿）（⑤の場合）'!$BE40,1,0),0),0)</f>
        <v>0</v>
      </c>
      <c r="LP35" s="377">
        <f>IF(LP$19-'様式３（療養者名簿）（⑤の場合）'!$BD40+1&lt;=15,IF(LP$19&gt;='様式３（療養者名簿）（⑤の場合）'!$BD40,IF(LP$19&lt;='様式３（療養者名簿）（⑤の場合）'!$BE40,1,0),0),0)</f>
        <v>0</v>
      </c>
      <c r="LQ35" s="377">
        <f>IF(LQ$19-'様式３（療養者名簿）（⑤の場合）'!$BD40+1&lt;=15,IF(LQ$19&gt;='様式３（療養者名簿）（⑤の場合）'!$BD40,IF(LQ$19&lt;='様式３（療養者名簿）（⑤の場合）'!$BE40,1,0),0),0)</f>
        <v>0</v>
      </c>
      <c r="LR35" s="377">
        <f>IF(LR$19-'様式３（療養者名簿）（⑤の場合）'!$BD40+1&lt;=15,IF(LR$19&gt;='様式３（療養者名簿）（⑤の場合）'!$BD40,IF(LR$19&lt;='様式３（療養者名簿）（⑤の場合）'!$BE40,1,0),0),0)</f>
        <v>0</v>
      </c>
      <c r="LS35" s="377">
        <f>IF(LS$19-'様式３（療養者名簿）（⑤の場合）'!$BD40+1&lt;=15,IF(LS$19&gt;='様式３（療養者名簿）（⑤の場合）'!$BD40,IF(LS$19&lt;='様式３（療養者名簿）（⑤の場合）'!$BE40,1,0),0),0)</f>
        <v>0</v>
      </c>
      <c r="LT35" s="377">
        <f>IF(LT$19-'様式３（療養者名簿）（⑤の場合）'!$BD40+1&lt;=15,IF(LT$19&gt;='様式３（療養者名簿）（⑤の場合）'!$BD40,IF(LT$19&lt;='様式３（療養者名簿）（⑤の場合）'!$BE40,1,0),0),0)</f>
        <v>0</v>
      </c>
      <c r="LU35" s="377">
        <f>IF(LU$19-'様式３（療養者名簿）（⑤の場合）'!$BD40+1&lt;=15,IF(LU$19&gt;='様式３（療養者名簿）（⑤の場合）'!$BD40,IF(LU$19&lt;='様式３（療養者名簿）（⑤の場合）'!$BE40,1,0),0),0)</f>
        <v>0</v>
      </c>
      <c r="LV35" s="377">
        <f>IF(LV$19-'様式３（療養者名簿）（⑤の場合）'!$BD40+1&lt;=15,IF(LV$19&gt;='様式３（療養者名簿）（⑤の場合）'!$BD40,IF(LV$19&lt;='様式３（療養者名簿）（⑤の場合）'!$BE40,1,0),0),0)</f>
        <v>0</v>
      </c>
      <c r="LW35" s="377">
        <f>IF(LW$19-'様式３（療養者名簿）（⑤の場合）'!$BD40+1&lt;=15,IF(LW$19&gt;='様式３（療養者名簿）（⑤の場合）'!$BD40,IF(LW$19&lt;='様式３（療養者名簿）（⑤の場合）'!$BE40,1,0),0),0)</f>
        <v>0</v>
      </c>
      <c r="LX35" s="377">
        <f>IF(LX$19-'様式３（療養者名簿）（⑤の場合）'!$BD40+1&lt;=15,IF(LX$19&gt;='様式３（療養者名簿）（⑤の場合）'!$BD40,IF(LX$19&lt;='様式３（療養者名簿）（⑤の場合）'!$BE40,1,0),0),0)</f>
        <v>0</v>
      </c>
      <c r="LY35" s="377">
        <f>IF(LY$19-'様式３（療養者名簿）（⑤の場合）'!$BD40+1&lt;=15,IF(LY$19&gt;='様式３（療養者名簿）（⑤の場合）'!$BD40,IF(LY$19&lt;='様式３（療養者名簿）（⑤の場合）'!$BE40,1,0),0),0)</f>
        <v>0</v>
      </c>
      <c r="LZ35" s="377">
        <f>IF(LZ$19-'様式３（療養者名簿）（⑤の場合）'!$BD40+1&lt;=15,IF(LZ$19&gt;='様式３（療養者名簿）（⑤の場合）'!$BD40,IF(LZ$19&lt;='様式３（療養者名簿）（⑤の場合）'!$BE40,1,0),0),0)</f>
        <v>0</v>
      </c>
      <c r="MA35" s="377">
        <f>IF(MA$19-'様式３（療養者名簿）（⑤の場合）'!$BD40+1&lt;=15,IF(MA$19&gt;='様式３（療養者名簿）（⑤の場合）'!$BD40,IF(MA$19&lt;='様式３（療養者名簿）（⑤の場合）'!$BE40,1,0),0),0)</f>
        <v>0</v>
      </c>
      <c r="MB35" s="377">
        <f>IF(MB$19-'様式３（療養者名簿）（⑤の場合）'!$BD40+1&lt;=15,IF(MB$19&gt;='様式３（療養者名簿）（⑤の場合）'!$BD40,IF(MB$19&lt;='様式３（療養者名簿）（⑤の場合）'!$BE40,1,0),0),0)</f>
        <v>0</v>
      </c>
      <c r="MC35" s="377">
        <f>IF(MC$19-'様式３（療養者名簿）（⑤の場合）'!$BD40+1&lt;=15,IF(MC$19&gt;='様式３（療養者名簿）（⑤の場合）'!$BD40,IF(MC$19&lt;='様式３（療養者名簿）（⑤の場合）'!$BE40,1,0),0),0)</f>
        <v>0</v>
      </c>
      <c r="MD35" s="377">
        <f>IF(MD$19-'様式３（療養者名簿）（⑤の場合）'!$BD40+1&lt;=15,IF(MD$19&gt;='様式３（療養者名簿）（⑤の場合）'!$BD40,IF(MD$19&lt;='様式３（療養者名簿）（⑤の場合）'!$BE40,1,0),0),0)</f>
        <v>0</v>
      </c>
      <c r="ME35" s="377">
        <f>IF(ME$19-'様式３（療養者名簿）（⑤の場合）'!$BD40+1&lt;=15,IF(ME$19&gt;='様式３（療養者名簿）（⑤の場合）'!$BD40,IF(ME$19&lt;='様式３（療養者名簿）（⑤の場合）'!$BE40,1,0),0),0)</f>
        <v>0</v>
      </c>
      <c r="MF35" s="377">
        <f>IF(MF$19-'様式３（療養者名簿）（⑤の場合）'!$BD40+1&lt;=15,IF(MF$19&gt;='様式３（療養者名簿）（⑤の場合）'!$BD40,IF(MF$19&lt;='様式３（療養者名簿）（⑤の場合）'!$BE40,1,0),0),0)</f>
        <v>0</v>
      </c>
      <c r="MG35" s="377">
        <f>IF(MG$19-'様式３（療養者名簿）（⑤の場合）'!$BD40+1&lt;=15,IF(MG$19&gt;='様式３（療養者名簿）（⑤の場合）'!$BD40,IF(MG$19&lt;='様式３（療養者名簿）（⑤の場合）'!$BE40,1,0),0),0)</f>
        <v>0</v>
      </c>
      <c r="MH35" s="377">
        <f>IF(MH$19-'様式３（療養者名簿）（⑤の場合）'!$BD40+1&lt;=15,IF(MH$19&gt;='様式３（療養者名簿）（⑤の場合）'!$BD40,IF(MH$19&lt;='様式３（療養者名簿）（⑤の場合）'!$BE40,1,0),0),0)</f>
        <v>0</v>
      </c>
      <c r="MI35" s="377">
        <f>IF(MI$19-'様式３（療養者名簿）（⑤の場合）'!$BD40+1&lt;=15,IF(MI$19&gt;='様式３（療養者名簿）（⑤の場合）'!$BD40,IF(MI$19&lt;='様式３（療養者名簿）（⑤の場合）'!$BE40,1,0),0),0)</f>
        <v>0</v>
      </c>
      <c r="MJ35" s="377">
        <f>IF(MJ$19-'様式３（療養者名簿）（⑤の場合）'!$BD40+1&lt;=15,IF(MJ$19&gt;='様式３（療養者名簿）（⑤の場合）'!$BD40,IF(MJ$19&lt;='様式３（療養者名簿）（⑤の場合）'!$BE40,1,0),0),0)</f>
        <v>0</v>
      </c>
      <c r="MK35" s="377">
        <f>IF(MK$19-'様式３（療養者名簿）（⑤の場合）'!$BD40+1&lt;=15,IF(MK$19&gt;='様式３（療養者名簿）（⑤の場合）'!$BD40,IF(MK$19&lt;='様式３（療養者名簿）（⑤の場合）'!$BE40,1,0),0),0)</f>
        <v>0</v>
      </c>
      <c r="ML35" s="377">
        <f>IF(ML$19-'様式３（療養者名簿）（⑤の場合）'!$BD40+1&lt;=15,IF(ML$19&gt;='様式３（療養者名簿）（⑤の場合）'!$BD40,IF(ML$19&lt;='様式３（療養者名簿）（⑤の場合）'!$BE40,1,0),0),0)</f>
        <v>0</v>
      </c>
      <c r="MM35" s="377">
        <f>IF(MM$19-'様式３（療養者名簿）（⑤の場合）'!$BD40+1&lt;=15,IF(MM$19&gt;='様式３（療養者名簿）（⑤の場合）'!$BD40,IF(MM$19&lt;='様式３（療養者名簿）（⑤の場合）'!$BE40,1,0),0),0)</f>
        <v>0</v>
      </c>
      <c r="MN35" s="377">
        <f>IF(MN$19-'様式３（療養者名簿）（⑤の場合）'!$BD40+1&lt;=15,IF(MN$19&gt;='様式３（療養者名簿）（⑤の場合）'!$BD40,IF(MN$19&lt;='様式３（療養者名簿）（⑤の場合）'!$BE40,1,0),0),0)</f>
        <v>0</v>
      </c>
      <c r="MO35" s="377">
        <f>IF(MO$19-'様式３（療養者名簿）（⑤の場合）'!$BD40+1&lt;=15,IF(MO$19&gt;='様式３（療養者名簿）（⑤の場合）'!$BD40,IF(MO$19&lt;='様式３（療養者名簿）（⑤の場合）'!$BE40,1,0),0),0)</f>
        <v>0</v>
      </c>
      <c r="MP35" s="377">
        <f>IF(MP$19-'様式３（療養者名簿）（⑤の場合）'!$BD40+1&lt;=15,IF(MP$19&gt;='様式３（療養者名簿）（⑤の場合）'!$BD40,IF(MP$19&lt;='様式３（療養者名簿）（⑤の場合）'!$BE40,1,0),0),0)</f>
        <v>0</v>
      </c>
      <c r="MQ35" s="377">
        <f>IF(MQ$19-'様式３（療養者名簿）（⑤の場合）'!$BD40+1&lt;=15,IF(MQ$19&gt;='様式３（療養者名簿）（⑤の場合）'!$BD40,IF(MQ$19&lt;='様式３（療養者名簿）（⑤の場合）'!$BE40,1,0),0),0)</f>
        <v>0</v>
      </c>
      <c r="MR35" s="377">
        <f>IF(MR$19-'様式３（療養者名簿）（⑤の場合）'!$BD40+1&lt;=15,IF(MR$19&gt;='様式３（療養者名簿）（⑤の場合）'!$BD40,IF(MR$19&lt;='様式３（療養者名簿）（⑤の場合）'!$BE40,1,0),0),0)</f>
        <v>0</v>
      </c>
      <c r="MS35" s="377">
        <f>IF(MS$19-'様式３（療養者名簿）（⑤の場合）'!$BD40+1&lt;=15,IF(MS$19&gt;='様式３（療養者名簿）（⑤の場合）'!$BD40,IF(MS$19&lt;='様式３（療養者名簿）（⑤の場合）'!$BE40,1,0),0),0)</f>
        <v>0</v>
      </c>
      <c r="MT35" s="377">
        <f>IF(MT$19-'様式３（療養者名簿）（⑤の場合）'!$BD40+1&lt;=15,IF(MT$19&gt;='様式３（療養者名簿）（⑤の場合）'!$BD40,IF(MT$19&lt;='様式３（療養者名簿）（⑤の場合）'!$BE40,1,0),0),0)</f>
        <v>0</v>
      </c>
      <c r="MU35" s="377">
        <f>IF(MU$19-'様式３（療養者名簿）（⑤の場合）'!$BD40+1&lt;=15,IF(MU$19&gt;='様式３（療養者名簿）（⑤の場合）'!$BD40,IF(MU$19&lt;='様式３（療養者名簿）（⑤の場合）'!$BE40,1,0),0),0)</f>
        <v>0</v>
      </c>
      <c r="MV35" s="377">
        <f>IF(MV$19-'様式３（療養者名簿）（⑤の場合）'!$BD40+1&lt;=15,IF(MV$19&gt;='様式３（療養者名簿）（⑤の場合）'!$BD40,IF(MV$19&lt;='様式３（療養者名簿）（⑤の場合）'!$BE40,1,0),0),0)</f>
        <v>0</v>
      </c>
      <c r="MW35" s="377">
        <f>IF(MW$19-'様式３（療養者名簿）（⑤の場合）'!$BD40+1&lt;=15,IF(MW$19&gt;='様式３（療養者名簿）（⑤の場合）'!$BD40,IF(MW$19&lt;='様式３（療養者名簿）（⑤の場合）'!$BE40,1,0),0),0)</f>
        <v>0</v>
      </c>
      <c r="MX35" s="377">
        <f>IF(MX$19-'様式３（療養者名簿）（⑤の場合）'!$BD40+1&lt;=15,IF(MX$19&gt;='様式３（療養者名簿）（⑤の場合）'!$BD40,IF(MX$19&lt;='様式３（療養者名簿）（⑤の場合）'!$BE40,1,0),0),0)</f>
        <v>0</v>
      </c>
      <c r="MY35" s="377">
        <f>IF(MY$19-'様式３（療養者名簿）（⑤の場合）'!$BD40+1&lt;=15,IF(MY$19&gt;='様式３（療養者名簿）（⑤の場合）'!$BD40,IF(MY$19&lt;='様式３（療養者名簿）（⑤の場合）'!$BE40,1,0),0),0)</f>
        <v>0</v>
      </c>
      <c r="MZ35" s="377">
        <f>IF(MZ$19-'様式３（療養者名簿）（⑤の場合）'!$BD40+1&lt;=15,IF(MZ$19&gt;='様式３（療養者名簿）（⑤の場合）'!$BD40,IF(MZ$19&lt;='様式３（療養者名簿）（⑤の場合）'!$BE40,1,0),0),0)</f>
        <v>0</v>
      </c>
      <c r="NA35" s="377">
        <f>IF(NA$19-'様式３（療養者名簿）（⑤の場合）'!$BD40+1&lt;=15,IF(NA$19&gt;='様式３（療養者名簿）（⑤の場合）'!$BD40,IF(NA$19&lt;='様式３（療養者名簿）（⑤の場合）'!$BE40,1,0),0),0)</f>
        <v>0</v>
      </c>
      <c r="NB35" s="377">
        <f>IF(NB$19-'様式３（療養者名簿）（⑤の場合）'!$BD40+1&lt;=15,IF(NB$19&gt;='様式３（療養者名簿）（⑤の場合）'!$BD40,IF(NB$19&lt;='様式３（療養者名簿）（⑤の場合）'!$BE40,1,0),0),0)</f>
        <v>0</v>
      </c>
      <c r="NC35" s="257">
        <f>IF(NC$19-'様式３（療養者名簿）（⑤の場合）'!$BD40+1&lt;=15,IF(NC$19&gt;='様式３（療養者名簿）（⑤の場合）'!$BD40,IF(NC$19&lt;='様式３（療養者名簿）（⑤の場合）'!$BE40,1,0),0),0)</f>
        <v>0</v>
      </c>
      <c r="ND35" s="257">
        <f>IF(ND$19-'様式３（療養者名簿）（⑤の場合）'!$BD40+1&lt;=15,IF(ND$19&gt;='様式３（療養者名簿）（⑤の場合）'!$BD40,IF(ND$19&lt;='様式３（療養者名簿）（⑤の場合）'!$BE40,1,0),0),0)</f>
        <v>0</v>
      </c>
      <c r="NE35" s="257">
        <f>IF(NE$19-'様式３（療養者名簿）（⑤の場合）'!$BD40+1&lt;=15,IF(NE$19&gt;='様式３（療養者名簿）（⑤の場合）'!$BD40,IF(NE$19&lt;='様式３（療養者名簿）（⑤の場合）'!$BE40,1,0),0),0)</f>
        <v>0</v>
      </c>
      <c r="NF35" s="257">
        <f>IF(NF$19-'様式３（療養者名簿）（⑤の場合）'!$BD40+1&lt;=15,IF(NF$19&gt;='様式３（療養者名簿）（⑤の場合）'!$BD40,IF(NF$19&lt;='様式３（療養者名簿）（⑤の場合）'!$BE40,1,0),0),0)</f>
        <v>0</v>
      </c>
      <c r="NG35" s="257">
        <f>IF(NG$19-'様式３（療養者名簿）（⑤の場合）'!$BD40+1&lt;=15,IF(NG$19&gt;='様式３（療養者名簿）（⑤の場合）'!$BD40,IF(NG$19&lt;='様式３（療養者名簿）（⑤の場合）'!$BE40,1,0),0),0)</f>
        <v>0</v>
      </c>
      <c r="NH35" s="257">
        <f>IF(NH$19-'様式３（療養者名簿）（⑤の場合）'!$BD40+1&lt;=15,IF(NH$19&gt;='様式３（療養者名簿）（⑤の場合）'!$BD40,IF(NH$19&lt;='様式３（療養者名簿）（⑤の場合）'!$BE40,1,0),0),0)</f>
        <v>0</v>
      </c>
      <c r="NI35" s="257">
        <f>IF(NI$19-'様式３（療養者名簿）（⑤の場合）'!$BD40+1&lt;=15,IF(NI$19&gt;='様式３（療養者名簿）（⑤の場合）'!$BD40,IF(NI$19&lt;='様式３（療養者名簿）（⑤の場合）'!$BE40,1,0),0),0)</f>
        <v>0</v>
      </c>
      <c r="NJ35" s="257">
        <f>IF(NJ$19-'様式３（療養者名簿）（⑤の場合）'!$BD40+1&lt;=15,IF(NJ$19&gt;='様式３（療養者名簿）（⑤の場合）'!$BD40,IF(NJ$19&lt;='様式３（療養者名簿）（⑤の場合）'!$BE40,1,0),0),0)</f>
        <v>0</v>
      </c>
      <c r="NK35" s="257">
        <f>IF(NK$19-'様式３（療養者名簿）（⑤の場合）'!$BD40+1&lt;=15,IF(NK$19&gt;='様式３（療養者名簿）（⑤の場合）'!$BD40,IF(NK$19&lt;='様式３（療養者名簿）（⑤の場合）'!$BE40,1,0),0),0)</f>
        <v>0</v>
      </c>
      <c r="NL35" s="257">
        <f>IF(NL$19-'様式３（療養者名簿）（⑤の場合）'!$BD40+1&lt;=15,IF(NL$19&gt;='様式３（療養者名簿）（⑤の場合）'!$BD40,IF(NL$19&lt;='様式３（療養者名簿）（⑤の場合）'!$BE40,1,0),0),0)</f>
        <v>0</v>
      </c>
      <c r="NM35" s="257">
        <f>IF(NM$19-'様式３（療養者名簿）（⑤の場合）'!$BD40+1&lt;=15,IF(NM$19&gt;='様式３（療養者名簿）（⑤の場合）'!$BD40,IF(NM$19&lt;='様式３（療養者名簿）（⑤の場合）'!$BE40,1,0),0),0)</f>
        <v>0</v>
      </c>
      <c r="NN35" s="257">
        <f>IF(NN$19-'様式３（療養者名簿）（⑤の場合）'!$BD40+1&lt;=15,IF(NN$19&gt;='様式３（療養者名簿）（⑤の場合）'!$BD40,IF(NN$19&lt;='様式３（療養者名簿）（⑤の場合）'!$BE40,1,0),0),0)</f>
        <v>0</v>
      </c>
      <c r="NO35" s="257">
        <f>IF(NO$19-'様式３（療養者名簿）（⑤の場合）'!$BD40+1&lt;=15,IF(NO$19&gt;='様式３（療養者名簿）（⑤の場合）'!$BD40,IF(NO$19&lt;='様式３（療養者名簿）（⑤の場合）'!$BE40,1,0),0),0)</f>
        <v>0</v>
      </c>
      <c r="NP35" s="257">
        <f>IF(NP$19-'様式３（療養者名簿）（⑤の場合）'!$BD40+1&lt;=15,IF(NP$19&gt;='様式３（療養者名簿）（⑤の場合）'!$BD40,IF(NP$19&lt;='様式３（療養者名簿）（⑤の場合）'!$BE40,1,0),0),0)</f>
        <v>0</v>
      </c>
      <c r="NQ35" s="257">
        <f>IF(NQ$19-'様式３（療養者名簿）（⑤の場合）'!$BD40+1&lt;=15,IF(NQ$19&gt;='様式３（療養者名簿）（⑤の場合）'!$BD40,IF(NQ$19&lt;='様式３（療養者名簿）（⑤の場合）'!$BE40,1,0),0),0)</f>
        <v>0</v>
      </c>
      <c r="NR35" s="257">
        <f>IF(NR$19-'様式３（療養者名簿）（⑤の場合）'!$BD40+1&lt;=15,IF(NR$19&gt;='様式３（療養者名簿）（⑤の場合）'!$BD40,IF(NR$19&lt;='様式３（療養者名簿）（⑤の場合）'!$BE40,1,0),0),0)</f>
        <v>0</v>
      </c>
      <c r="NS35" s="257">
        <f>IF(NS$19-'様式３（療養者名簿）（⑤の場合）'!$BD40+1&lt;=15,IF(NS$19&gt;='様式３（療養者名簿）（⑤の場合）'!$BD40,IF(NS$19&lt;='様式３（療養者名簿）（⑤の場合）'!$BE40,1,0),0),0)</f>
        <v>0</v>
      </c>
      <c r="NT35" s="257">
        <f>IF(NT$19-'様式３（療養者名簿）（⑤の場合）'!$BD40+1&lt;=15,IF(NT$19&gt;='様式３（療養者名簿）（⑤の場合）'!$BD40,IF(NT$19&lt;='様式３（療養者名簿）（⑤の場合）'!$BE40,1,0),0),0)</f>
        <v>0</v>
      </c>
      <c r="NU35" s="257">
        <f>IF(NU$19-'様式３（療養者名簿）（⑤の場合）'!$BD40+1&lt;=15,IF(NU$19&gt;='様式３（療養者名簿）（⑤の場合）'!$BD40,IF(NU$19&lt;='様式３（療養者名簿）（⑤の場合）'!$BE40,1,0),0),0)</f>
        <v>0</v>
      </c>
      <c r="NV35" s="257">
        <f>IF(NV$19-'様式３（療養者名簿）（⑤の場合）'!$BD40+1&lt;=15,IF(NV$19&gt;='様式３（療養者名簿）（⑤の場合）'!$BD40,IF(NV$19&lt;='様式３（療養者名簿）（⑤の場合）'!$BE40,1,0),0),0)</f>
        <v>0</v>
      </c>
      <c r="NW35" s="257">
        <f>IF(NW$19-'様式３（療養者名簿）（⑤の場合）'!$BD40+1&lt;=15,IF(NW$19&gt;='様式３（療養者名簿）（⑤の場合）'!$BD40,IF(NW$19&lt;='様式３（療養者名簿）（⑤の場合）'!$BE40,1,0),0),0)</f>
        <v>0</v>
      </c>
      <c r="NX35" s="257">
        <f>IF(NX$19-'様式３（療養者名簿）（⑤の場合）'!$BD40+1&lt;=15,IF(NX$19&gt;='様式３（療養者名簿）（⑤の場合）'!$BD40,IF(NX$19&lt;='様式３（療養者名簿）（⑤の場合）'!$BE40,1,0),0),0)</f>
        <v>0</v>
      </c>
      <c r="NY35" s="257">
        <f>IF(NY$19-'様式３（療養者名簿）（⑤の場合）'!$BD40+1&lt;=15,IF(NY$19&gt;='様式３（療養者名簿）（⑤の場合）'!$BD40,IF(NY$19&lt;='様式３（療養者名簿）（⑤の場合）'!$BE40,1,0),0),0)</f>
        <v>0</v>
      </c>
      <c r="NZ35" s="257">
        <f>IF(NZ$19-'様式３（療養者名簿）（⑤の場合）'!$BD40+1&lt;=15,IF(NZ$19&gt;='様式３（療養者名簿）（⑤の場合）'!$BD40,IF(NZ$19&lt;='様式３（療養者名簿）（⑤の場合）'!$BE40,1,0),0),0)</f>
        <v>0</v>
      </c>
      <c r="OA35" s="257">
        <f>IF(OA$19-'様式３（療養者名簿）（⑤の場合）'!$BD40+1&lt;=15,IF(OA$19&gt;='様式３（療養者名簿）（⑤の場合）'!$BD40,IF(OA$19&lt;='様式３（療養者名簿）（⑤の場合）'!$BE40,1,0),0),0)</f>
        <v>0</v>
      </c>
      <c r="OB35" s="257">
        <f>IF(OB$19-'様式３（療養者名簿）（⑤の場合）'!$BD40+1&lt;=15,IF(OB$19&gt;='様式３（療養者名簿）（⑤の場合）'!$BD40,IF(OB$19&lt;='様式３（療養者名簿）（⑤の場合）'!$BE40,1,0),0),0)</f>
        <v>0</v>
      </c>
      <c r="OC35" s="257">
        <f>IF(OC$19-'様式３（療養者名簿）（⑤の場合）'!$BD40+1&lt;=15,IF(OC$19&gt;='様式３（療養者名簿）（⑤の場合）'!$BD40,IF(OC$19&lt;='様式３（療養者名簿）（⑤の場合）'!$BE40,1,0),0),0)</f>
        <v>0</v>
      </c>
      <c r="OD35" s="257">
        <f>IF(OD$19-'様式３（療養者名簿）（⑤の場合）'!$BD40+1&lt;=15,IF(OD$19&gt;='様式３（療養者名簿）（⑤の場合）'!$BD40,IF(OD$19&lt;='様式３（療養者名簿）（⑤の場合）'!$BE40,1,0),0),0)</f>
        <v>0</v>
      </c>
      <c r="OE35" s="257">
        <f>IF(OE$19-'様式３（療養者名簿）（⑤の場合）'!$BD40+1&lt;=15,IF(OE$19&gt;='様式３（療養者名簿）（⑤の場合）'!$BD40,IF(OE$19&lt;='様式３（療養者名簿）（⑤の場合）'!$BE40,1,0),0),0)</f>
        <v>0</v>
      </c>
      <c r="OF35" s="257">
        <f>IF(OF$19-'様式３（療養者名簿）（⑤の場合）'!$BD40+1&lt;=15,IF(OF$19&gt;='様式３（療養者名簿）（⑤の場合）'!$BD40,IF(OF$19&lt;='様式３（療養者名簿）（⑤の場合）'!$BE40,1,0),0),0)</f>
        <v>0</v>
      </c>
      <c r="OG35" s="257">
        <f>IF(OG$19-'様式３（療養者名簿）（⑤の場合）'!$BD40+1&lt;=15,IF(OG$19&gt;='様式３（療養者名簿）（⑤の場合）'!$BD40,IF(OG$19&lt;='様式３（療養者名簿）（⑤の場合）'!$BE40,1,0),0),0)</f>
        <v>0</v>
      </c>
      <c r="OH35" s="257">
        <f>IF(OH$19-'様式３（療養者名簿）（⑤の場合）'!$BD40+1&lt;=15,IF(OH$19&gt;='様式３（療養者名簿）（⑤の場合）'!$BD40,IF(OH$19&lt;='様式３（療養者名簿）（⑤の場合）'!$BE40,1,0),0),0)</f>
        <v>0</v>
      </c>
      <c r="OI35" s="257">
        <f>IF(OI$19-'様式３（療養者名簿）（⑤の場合）'!$BD40+1&lt;=15,IF(OI$19&gt;='様式３（療養者名簿）（⑤の場合）'!$BD40,IF(OI$19&lt;='様式３（療養者名簿）（⑤の場合）'!$BE40,1,0),0),0)</f>
        <v>0</v>
      </c>
      <c r="OJ35" s="257">
        <f>IF(OJ$19-'様式３（療養者名簿）（⑤の場合）'!$BD40+1&lt;=15,IF(OJ$19&gt;='様式３（療養者名簿）（⑤の場合）'!$BD40,IF(OJ$19&lt;='様式３（療養者名簿）（⑤の場合）'!$BE40,1,0),0),0)</f>
        <v>0</v>
      </c>
      <c r="OK35" s="257">
        <f>IF(OK$19-'様式３（療養者名簿）（⑤の場合）'!$BD40+1&lt;=15,IF(OK$19&gt;='様式３（療養者名簿）（⑤の場合）'!$BD40,IF(OK$19&lt;='様式３（療養者名簿）（⑤の場合）'!$BE40,1,0),0),0)</f>
        <v>0</v>
      </c>
      <c r="OL35" s="257">
        <f>IF(OL$19-'様式３（療養者名簿）（⑤の場合）'!$BD40+1&lt;=15,IF(OL$19&gt;='様式３（療養者名簿）（⑤の場合）'!$BD40,IF(OL$19&lt;='様式３（療養者名簿）（⑤の場合）'!$BE40,1,0),0),0)</f>
        <v>0</v>
      </c>
      <c r="OM35" s="257">
        <f>IF(OM$19-'様式３（療養者名簿）（⑤の場合）'!$BD40+1&lt;=15,IF(OM$19&gt;='様式３（療養者名簿）（⑤の場合）'!$BD40,IF(OM$19&lt;='様式３（療養者名簿）（⑤の場合）'!$BE40,1,0),0),0)</f>
        <v>0</v>
      </c>
      <c r="ON35" s="257">
        <f>IF(ON$19-'様式３（療養者名簿）（⑤の場合）'!$BD40+1&lt;=15,IF(ON$19&gt;='様式３（療養者名簿）（⑤の場合）'!$BD40,IF(ON$19&lt;='様式３（療養者名簿）（⑤の場合）'!$BE40,1,0),0),0)</f>
        <v>0</v>
      </c>
      <c r="OO35" s="257">
        <f>IF(OO$19-'様式３（療養者名簿）（⑤の場合）'!$BD40+1&lt;=15,IF(OO$19&gt;='様式３（療養者名簿）（⑤の場合）'!$BD40,IF(OO$19&lt;='様式３（療養者名簿）（⑤の場合）'!$BE40,1,0),0),0)</f>
        <v>0</v>
      </c>
      <c r="OP35" s="257">
        <f>IF(OP$19-'様式３（療養者名簿）（⑤の場合）'!$BD40+1&lt;=15,IF(OP$19&gt;='様式３（療養者名簿）（⑤の場合）'!$BD40,IF(OP$19&lt;='様式３（療養者名簿）（⑤の場合）'!$BE40,1,0),0),0)</f>
        <v>0</v>
      </c>
      <c r="OQ35" s="257">
        <f>IF(OQ$19-'様式３（療養者名簿）（⑤の場合）'!$BD40+1&lt;=15,IF(OQ$19&gt;='様式３（療養者名簿）（⑤の場合）'!$BD40,IF(OQ$19&lt;='様式３（療養者名簿）（⑤の場合）'!$BE40,1,0),0),0)</f>
        <v>0</v>
      </c>
      <c r="OR35" s="257">
        <f>IF(OR$19-'様式３（療養者名簿）（⑤の場合）'!$BD40+1&lt;=15,IF(OR$19&gt;='様式３（療養者名簿）（⑤の場合）'!$BD40,IF(OR$19&lt;='様式３（療養者名簿）（⑤の場合）'!$BE40,1,0),0),0)</f>
        <v>0</v>
      </c>
      <c r="OS35" s="257">
        <f>IF(OS$19-'様式３（療養者名簿）（⑤の場合）'!$BD40+1&lt;=15,IF(OS$19&gt;='様式３（療養者名簿）（⑤の場合）'!$BD40,IF(OS$19&lt;='様式３（療養者名簿）（⑤の場合）'!$BE40,1,0),0),0)</f>
        <v>0</v>
      </c>
      <c r="OT35" s="257">
        <f>IF(OT$19-'様式３（療養者名簿）（⑤の場合）'!$BD40+1&lt;=15,IF(OT$19&gt;='様式３（療養者名簿）（⑤の場合）'!$BD40,IF(OT$19&lt;='様式３（療養者名簿）（⑤の場合）'!$BE40,1,0),0),0)</f>
        <v>0</v>
      </c>
      <c r="OU35" s="257">
        <f>IF(OU$19-'様式３（療養者名簿）（⑤の場合）'!$BD40+1&lt;=15,IF(OU$19&gt;='様式３（療養者名簿）（⑤の場合）'!$BD40,IF(OU$19&lt;='様式３（療養者名簿）（⑤の場合）'!$BE40,1,0),0),0)</f>
        <v>0</v>
      </c>
      <c r="OV35" s="257">
        <f>IF(OV$19-'様式３（療養者名簿）（⑤の場合）'!$BD40+1&lt;=15,IF(OV$19&gt;='様式３（療養者名簿）（⑤の場合）'!$BD40,IF(OV$19&lt;='様式３（療養者名簿）（⑤の場合）'!$BE40,1,0),0),0)</f>
        <v>0</v>
      </c>
      <c r="OW35" s="257">
        <f>IF(OW$19-'様式３（療養者名簿）（⑤の場合）'!$BD40+1&lt;=15,IF(OW$19&gt;='様式３（療養者名簿）（⑤の場合）'!$BD40,IF(OW$19&lt;='様式３（療養者名簿）（⑤の場合）'!$BE40,1,0),0),0)</f>
        <v>0</v>
      </c>
      <c r="OX35" s="257">
        <f>IF(OX$19-'様式３（療養者名簿）（⑤の場合）'!$BD40+1&lt;=15,IF(OX$19&gt;='様式３（療養者名簿）（⑤の場合）'!$BD40,IF(OX$19&lt;='様式３（療養者名簿）（⑤の場合）'!$BE40,1,0),0),0)</f>
        <v>0</v>
      </c>
      <c r="OY35" s="257">
        <f>IF(OY$19-'様式３（療養者名簿）（⑤の場合）'!$BD40+1&lt;=15,IF(OY$19&gt;='様式３（療養者名簿）（⑤の場合）'!$BD40,IF(OY$19&lt;='様式３（療養者名簿）（⑤の場合）'!$BE40,1,0),0),0)</f>
        <v>0</v>
      </c>
      <c r="OZ35" s="257">
        <f>IF(OZ$19-'様式３（療養者名簿）（⑤の場合）'!$BD40+1&lt;=15,IF(OZ$19&gt;='様式３（療養者名簿）（⑤の場合）'!$BD40,IF(OZ$19&lt;='様式３（療養者名簿）（⑤の場合）'!$BE40,1,0),0),0)</f>
        <v>0</v>
      </c>
      <c r="PA35" s="257">
        <f>IF(PA$19-'様式３（療養者名簿）（⑤の場合）'!$BD40+1&lt;=15,IF(PA$19&gt;='様式３（療養者名簿）（⑤の場合）'!$BD40,IF(PA$19&lt;='様式３（療養者名簿）（⑤の場合）'!$BE40,1,0),0),0)</f>
        <v>0</v>
      </c>
      <c r="PB35" s="257">
        <f>IF(PB$19-'様式３（療養者名簿）（⑤の場合）'!$BD40+1&lt;=15,IF(PB$19&gt;='様式３（療養者名簿）（⑤の場合）'!$BD40,IF(PB$19&lt;='様式３（療養者名簿）（⑤の場合）'!$BE40,1,0),0),0)</f>
        <v>0</v>
      </c>
      <c r="PC35" s="257">
        <f>IF(PC$19-'様式３（療養者名簿）（⑤の場合）'!$BD40+1&lt;=15,IF(PC$19&gt;='様式３（療養者名簿）（⑤の場合）'!$BD40,IF(PC$19&lt;='様式３（療養者名簿）（⑤の場合）'!$BE40,1,0),0),0)</f>
        <v>0</v>
      </c>
      <c r="PD35" s="257">
        <f>IF(PD$19-'様式３（療養者名簿）（⑤の場合）'!$BD40+1&lt;=15,IF(PD$19&gt;='様式３（療養者名簿）（⑤の場合）'!$BD40,IF(PD$19&lt;='様式３（療養者名簿）（⑤の場合）'!$BE40,1,0),0),0)</f>
        <v>0</v>
      </c>
      <c r="PE35" s="257">
        <f>IF(PE$19-'様式３（療養者名簿）（⑤の場合）'!$BD40+1&lt;=15,IF(PE$19&gt;='様式３（療養者名簿）（⑤の場合）'!$BD40,IF(PE$19&lt;='様式３（療養者名簿）（⑤の場合）'!$BE40,1,0),0),0)</f>
        <v>0</v>
      </c>
      <c r="PF35" s="257">
        <f>IF(PF$19-'様式３（療養者名簿）（⑤の場合）'!$BD40+1&lt;=15,IF(PF$19&gt;='様式３（療養者名簿）（⑤の場合）'!$BD40,IF(PF$19&lt;='様式３（療養者名簿）（⑤の場合）'!$BE40,1,0),0),0)</f>
        <v>0</v>
      </c>
      <c r="PG35" s="257">
        <f>IF(PG$19-'様式３（療養者名簿）（⑤の場合）'!$BD40+1&lt;=15,IF(PG$19&gt;='様式３（療養者名簿）（⑤の場合）'!$BD40,IF(PG$19&lt;='様式３（療養者名簿）（⑤の場合）'!$BE40,1,0),0),0)</f>
        <v>0</v>
      </c>
      <c r="PH35" s="257">
        <f>IF(PH$19-'様式３（療養者名簿）（⑤の場合）'!$BD40+1&lt;=15,IF(PH$19&gt;='様式３（療養者名簿）（⑤の場合）'!$BD40,IF(PH$19&lt;='様式３（療養者名簿）（⑤の場合）'!$BE40,1,0),0),0)</f>
        <v>0</v>
      </c>
      <c r="PI35" s="257">
        <f>IF(PI$19-'様式３（療養者名簿）（⑤の場合）'!$BD40+1&lt;=15,IF(PI$19&gt;='様式３（療養者名簿）（⑤の場合）'!$BD40,IF(PI$19&lt;='様式３（療養者名簿）（⑤の場合）'!$BE40,1,0),0),0)</f>
        <v>0</v>
      </c>
      <c r="PJ35" s="257">
        <f>IF(PJ$19-'様式３（療養者名簿）（⑤の場合）'!$BD40+1&lt;=15,IF(PJ$19&gt;='様式３（療養者名簿）（⑤の場合）'!$BD40,IF(PJ$19&lt;='様式３（療養者名簿）（⑤の場合）'!$BE40,1,0),0),0)</f>
        <v>0</v>
      </c>
      <c r="PK35" s="257">
        <f>IF(PK$19-'様式３（療養者名簿）（⑤の場合）'!$BD40+1&lt;=15,IF(PK$19&gt;='様式３（療養者名簿）（⑤の場合）'!$BD40,IF(PK$19&lt;='様式３（療養者名簿）（⑤の場合）'!$BE40,1,0),0),0)</f>
        <v>0</v>
      </c>
      <c r="PL35" s="257">
        <f>IF(PL$19-'様式３（療養者名簿）（⑤の場合）'!$BD40+1&lt;=15,IF(PL$19&gt;='様式３（療養者名簿）（⑤の場合）'!$BD40,IF(PL$19&lt;='様式３（療養者名簿）（⑤の場合）'!$BE40,1,0),0),0)</f>
        <v>0</v>
      </c>
      <c r="PM35" s="257">
        <f>IF(PM$19-'様式３（療養者名簿）（⑤の場合）'!$BD40+1&lt;=15,IF(PM$19&gt;='様式３（療養者名簿）（⑤の場合）'!$BD40,IF(PM$19&lt;='様式３（療養者名簿）（⑤の場合）'!$BE40,1,0),0),0)</f>
        <v>0</v>
      </c>
      <c r="PN35" s="257">
        <f>IF(PN$19-'様式３（療養者名簿）（⑤の場合）'!$BD40+1&lt;=15,IF(PN$19&gt;='様式３（療養者名簿）（⑤の場合）'!$BD40,IF(PN$19&lt;='様式３（療養者名簿）（⑤の場合）'!$BE40,1,0),0),0)</f>
        <v>0</v>
      </c>
      <c r="PO35" s="257">
        <f>IF(PO$19-'様式３（療養者名簿）（⑤の場合）'!$BD40+1&lt;=15,IF(PO$19&gt;='様式３（療養者名簿）（⑤の場合）'!$BD40,IF(PO$19&lt;='様式３（療養者名簿）（⑤の場合）'!$BE40,1,0),0),0)</f>
        <v>0</v>
      </c>
      <c r="PP35" s="257">
        <f>IF(PP$19-'様式３（療養者名簿）（⑤の場合）'!$BD40+1&lt;=15,IF(PP$19&gt;='様式３（療養者名簿）（⑤の場合）'!$BD40,IF(PP$19&lt;='様式３（療養者名簿）（⑤の場合）'!$BE40,1,0),0),0)</f>
        <v>0</v>
      </c>
      <c r="PQ35" s="257">
        <f>IF(PQ$19-'様式３（療養者名簿）（⑤の場合）'!$BD40+1&lt;=15,IF(PQ$19&gt;='様式３（療養者名簿）（⑤の場合）'!$BD40,IF(PQ$19&lt;='様式３（療養者名簿）（⑤の場合）'!$BE40,1,0),0),0)</f>
        <v>0</v>
      </c>
      <c r="PR35" s="257">
        <f>IF(PR$19-'様式３（療養者名簿）（⑤の場合）'!$BD40+1&lt;=15,IF(PR$19&gt;='様式３（療養者名簿）（⑤の場合）'!$BD40,IF(PR$19&lt;='様式３（療養者名簿）（⑤の場合）'!$BE40,1,0),0),0)</f>
        <v>0</v>
      </c>
      <c r="PS35" s="257">
        <f>IF(PS$19-'様式３（療養者名簿）（⑤の場合）'!$BD40+1&lt;=15,IF(PS$19&gt;='様式３（療養者名簿）（⑤の場合）'!$BD40,IF(PS$19&lt;='様式３（療養者名簿）（⑤の場合）'!$BE40,1,0),0),0)</f>
        <v>0</v>
      </c>
      <c r="PT35" s="257">
        <f>IF(PT$19-'様式３（療養者名簿）（⑤の場合）'!$BD40+1&lt;=15,IF(PT$19&gt;='様式３（療養者名簿）（⑤の場合）'!$BD40,IF(PT$19&lt;='様式３（療養者名簿）（⑤の場合）'!$BE40,1,0),0),0)</f>
        <v>0</v>
      </c>
      <c r="PU35" s="257">
        <f>IF(PU$19-'様式３（療養者名簿）（⑤の場合）'!$BD40+1&lt;=15,IF(PU$19&gt;='様式３（療養者名簿）（⑤の場合）'!$BD40,IF(PU$19&lt;='様式３（療養者名簿）（⑤の場合）'!$BE40,1,0),0),0)</f>
        <v>0</v>
      </c>
      <c r="PV35" s="257">
        <f>IF(PV$19-'様式３（療養者名簿）（⑤の場合）'!$BD40+1&lt;=15,IF(PV$19&gt;='様式３（療養者名簿）（⑤の場合）'!$BD40,IF(PV$19&lt;='様式３（療養者名簿）（⑤の場合）'!$BE40,1,0),0),0)</f>
        <v>0</v>
      </c>
      <c r="PW35" s="257">
        <f>IF(PW$19-'様式３（療養者名簿）（⑤の場合）'!$BD40+1&lt;=15,IF(PW$19&gt;='様式３（療養者名簿）（⑤の場合）'!$BD40,IF(PW$19&lt;='様式３（療養者名簿）（⑤の場合）'!$BE40,1,0),0),0)</f>
        <v>0</v>
      </c>
      <c r="PX35" s="257">
        <f>IF(PX$19-'様式３（療養者名簿）（⑤の場合）'!$BD40+1&lt;=15,IF(PX$19&gt;='様式３（療養者名簿）（⑤の場合）'!$BD40,IF(PX$19&lt;='様式３（療養者名簿）（⑤の場合）'!$BE40,1,0),0),0)</f>
        <v>0</v>
      </c>
      <c r="PY35" s="257">
        <f>IF(PY$19-'様式３（療養者名簿）（⑤の場合）'!$BD40+1&lt;=15,IF(PY$19&gt;='様式３（療養者名簿）（⑤の場合）'!$BD40,IF(PY$19&lt;='様式３（療養者名簿）（⑤の場合）'!$BE40,1,0),0),0)</f>
        <v>0</v>
      </c>
      <c r="PZ35" s="257">
        <f>IF(PZ$19-'様式３（療養者名簿）（⑤の場合）'!$BD40+1&lt;=15,IF(PZ$19&gt;='様式３（療養者名簿）（⑤の場合）'!$BD40,IF(PZ$19&lt;='様式３（療養者名簿）（⑤の場合）'!$BE40,1,0),0),0)</f>
        <v>0</v>
      </c>
      <c r="QA35" s="257">
        <f>IF(QA$19-'様式３（療養者名簿）（⑤の場合）'!$BD40+1&lt;=15,IF(QA$19&gt;='様式３（療養者名簿）（⑤の場合）'!$BD40,IF(QA$19&lt;='様式３（療養者名簿）（⑤の場合）'!$BE40,1,0),0),0)</f>
        <v>0</v>
      </c>
      <c r="QB35" s="257">
        <f>IF(QB$19-'様式３（療養者名簿）（⑤の場合）'!$BD40+1&lt;=15,IF(QB$19&gt;='様式３（療養者名簿）（⑤の場合）'!$BD40,IF(QB$19&lt;='様式３（療養者名簿）（⑤の場合）'!$BE40,1,0),0),0)</f>
        <v>0</v>
      </c>
      <c r="QC35" s="257">
        <f>IF(QC$19-'様式３（療養者名簿）（⑤の場合）'!$BD40+1&lt;=15,IF(QC$19&gt;='様式３（療養者名簿）（⑤の場合）'!$BD40,IF(QC$19&lt;='様式３（療養者名簿）（⑤の場合）'!$BE40,1,0),0),0)</f>
        <v>0</v>
      </c>
      <c r="QD35" s="257">
        <f>IF(QD$19-'様式３（療養者名簿）（⑤の場合）'!$BD40+1&lt;=15,IF(QD$19&gt;='様式３（療養者名簿）（⑤の場合）'!$BD40,IF(QD$19&lt;='様式３（療養者名簿）（⑤の場合）'!$BE40,1,0),0),0)</f>
        <v>0</v>
      </c>
      <c r="QE35" s="257">
        <f>IF(QE$19-'様式３（療養者名簿）（⑤の場合）'!$BD40+1&lt;=15,IF(QE$19&gt;='様式３（療養者名簿）（⑤の場合）'!$BD40,IF(QE$19&lt;='様式３（療養者名簿）（⑤の場合）'!$BE40,1,0),0),0)</f>
        <v>0</v>
      </c>
      <c r="QF35" s="257">
        <f>IF(QF$19-'様式３（療養者名簿）（⑤の場合）'!$BD40+1&lt;=15,IF(QF$19&gt;='様式３（療養者名簿）（⑤の場合）'!$BD40,IF(QF$19&lt;='様式３（療養者名簿）（⑤の場合）'!$BE40,1,0),0),0)</f>
        <v>0</v>
      </c>
      <c r="QG35" s="257">
        <f>IF(QG$19-'様式３（療養者名簿）（⑤の場合）'!$BD40+1&lt;=15,IF(QG$19&gt;='様式３（療養者名簿）（⑤の場合）'!$BD40,IF(QG$19&lt;='様式３（療養者名簿）（⑤の場合）'!$BE40,1,0),0),0)</f>
        <v>0</v>
      </c>
      <c r="QH35" s="257">
        <f>IF(QH$19-'様式３（療養者名簿）（⑤の場合）'!$BD40+1&lt;=15,IF(QH$19&gt;='様式３（療養者名簿）（⑤の場合）'!$BD40,IF(QH$19&lt;='様式３（療養者名簿）（⑤の場合）'!$BE40,1,0),0),0)</f>
        <v>0</v>
      </c>
      <c r="QI35" s="257">
        <f>IF(QI$19-'様式３（療養者名簿）（⑤の場合）'!$BD40+1&lt;=15,IF(QI$19&gt;='様式３（療養者名簿）（⑤の場合）'!$BD40,IF(QI$19&lt;='様式３（療養者名簿）（⑤の場合）'!$BE40,1,0),0),0)</f>
        <v>0</v>
      </c>
      <c r="QJ35" s="257">
        <f>IF(QJ$19-'様式３（療養者名簿）（⑤の場合）'!$BD40+1&lt;=15,IF(QJ$19&gt;='様式３（療養者名簿）（⑤の場合）'!$BD40,IF(QJ$19&lt;='様式３（療養者名簿）（⑤の場合）'!$BE40,1,0),0),0)</f>
        <v>0</v>
      </c>
      <c r="QK35" s="257">
        <f>IF(QK$19-'様式３（療養者名簿）（⑤の場合）'!$BD40+1&lt;=15,IF(QK$19&gt;='様式３（療養者名簿）（⑤の場合）'!$BD40,IF(QK$19&lt;='様式３（療養者名簿）（⑤の場合）'!$BE40,1,0),0),0)</f>
        <v>0</v>
      </c>
      <c r="QL35" s="257">
        <f>IF(QL$19-'様式３（療養者名簿）（⑤の場合）'!$BD40+1&lt;=15,IF(QL$19&gt;='様式３（療養者名簿）（⑤の場合）'!$BD40,IF(QL$19&lt;='様式３（療養者名簿）（⑤の場合）'!$BE40,1,0),0),0)</f>
        <v>0</v>
      </c>
      <c r="QM35" s="257">
        <f>IF(QM$19-'様式３（療養者名簿）（⑤の場合）'!$BD40+1&lt;=15,IF(QM$19&gt;='様式３（療養者名簿）（⑤の場合）'!$BD40,IF(QM$19&lt;='様式３（療養者名簿）（⑤の場合）'!$BE40,1,0),0),0)</f>
        <v>0</v>
      </c>
      <c r="QN35" s="257">
        <f>IF(QN$19-'様式３（療養者名簿）（⑤の場合）'!$BD40+1&lt;=15,IF(QN$19&gt;='様式３（療養者名簿）（⑤の場合）'!$BD40,IF(QN$19&lt;='様式３（療養者名簿）（⑤の場合）'!$BE40,1,0),0),0)</f>
        <v>0</v>
      </c>
      <c r="QO35" s="257">
        <f>IF(QO$19-'様式３（療養者名簿）（⑤の場合）'!$BD40+1&lt;=15,IF(QO$19&gt;='様式３（療養者名簿）（⑤の場合）'!$BD40,IF(QO$19&lt;='様式３（療養者名簿）（⑤の場合）'!$BE40,1,0),0),0)</f>
        <v>0</v>
      </c>
      <c r="QP35" s="257">
        <f>IF(QP$19-'様式３（療養者名簿）（⑤の場合）'!$BD40+1&lt;=15,IF(QP$19&gt;='様式３（療養者名簿）（⑤の場合）'!$BD40,IF(QP$19&lt;='様式３（療養者名簿）（⑤の場合）'!$BE40,1,0),0),0)</f>
        <v>0</v>
      </c>
      <c r="QQ35" s="257">
        <f>IF(QQ$19-'様式３（療養者名簿）（⑤の場合）'!$BD40+1&lt;=15,IF(QQ$19&gt;='様式３（療養者名簿）（⑤の場合）'!$BD40,IF(QQ$19&lt;='様式３（療養者名簿）（⑤の場合）'!$BE40,1,0),0),0)</f>
        <v>0</v>
      </c>
      <c r="QR35" s="257">
        <f>IF(QR$19-'様式３（療養者名簿）（⑤の場合）'!$BD40+1&lt;=15,IF(QR$19&gt;='様式３（療養者名簿）（⑤の場合）'!$BD40,IF(QR$19&lt;='様式３（療養者名簿）（⑤の場合）'!$BE40,1,0),0),0)</f>
        <v>0</v>
      </c>
      <c r="QS35" s="257">
        <f>IF(QS$19-'様式３（療養者名簿）（⑤の場合）'!$BD40+1&lt;=15,IF(QS$19&gt;='様式３（療養者名簿）（⑤の場合）'!$BD40,IF(QS$19&lt;='様式３（療養者名簿）（⑤の場合）'!$BE40,1,0),0),0)</f>
        <v>0</v>
      </c>
      <c r="QT35" s="257">
        <f>IF(QT$19-'様式３（療養者名簿）（⑤の場合）'!$BD40+1&lt;=15,IF(QT$19&gt;='様式３（療養者名簿）（⑤の場合）'!$BD40,IF(QT$19&lt;='様式３（療養者名簿）（⑤の場合）'!$BE40,1,0),0),0)</f>
        <v>0</v>
      </c>
      <c r="QU35" s="257">
        <f>IF(QU$19-'様式３（療養者名簿）（⑤の場合）'!$BD40+1&lt;=15,IF(QU$19&gt;='様式３（療養者名簿）（⑤の場合）'!$BD40,IF(QU$19&lt;='様式３（療養者名簿）（⑤の場合）'!$BE40,1,0),0),0)</f>
        <v>0</v>
      </c>
      <c r="QV35" s="257">
        <f>IF(QV$19-'様式３（療養者名簿）（⑤の場合）'!$BD40+1&lt;=15,IF(QV$19&gt;='様式３（療養者名簿）（⑤の場合）'!$BD40,IF(QV$19&lt;='様式３（療養者名簿）（⑤の場合）'!$BE40,1,0),0),0)</f>
        <v>0</v>
      </c>
      <c r="QW35" s="257">
        <f>IF(QW$19-'様式３（療養者名簿）（⑤の場合）'!$BD40+1&lt;=15,IF(QW$19&gt;='様式３（療養者名簿）（⑤の場合）'!$BD40,IF(QW$19&lt;='様式３（療養者名簿）（⑤の場合）'!$BE40,1,0),0),0)</f>
        <v>0</v>
      </c>
      <c r="QX35" s="257">
        <f>IF(QX$19-'様式３（療養者名簿）（⑤の場合）'!$BD40+1&lt;=15,IF(QX$19&gt;='様式３（療養者名簿）（⑤の場合）'!$BD40,IF(QX$19&lt;='様式３（療養者名簿）（⑤の場合）'!$BE40,1,0),0),0)</f>
        <v>0</v>
      </c>
      <c r="QY35" s="257">
        <f>IF(QY$19-'様式３（療養者名簿）（⑤の場合）'!$BD40+1&lt;=15,IF(QY$19&gt;='様式３（療養者名簿）（⑤の場合）'!$BD40,IF(QY$19&lt;='様式３（療養者名簿）（⑤の場合）'!$BE40,1,0),0),0)</f>
        <v>0</v>
      </c>
      <c r="QZ35" s="257">
        <f>IF(QZ$19-'様式３（療養者名簿）（⑤の場合）'!$BD40+1&lt;=15,IF(QZ$19&gt;='様式３（療養者名簿）（⑤の場合）'!$BD40,IF(QZ$19&lt;='様式３（療養者名簿）（⑤の場合）'!$BE40,1,0),0),0)</f>
        <v>0</v>
      </c>
      <c r="RA35" s="257">
        <f>IF(RA$19-'様式３（療養者名簿）（⑤の場合）'!$BD40+1&lt;=15,IF(RA$19&gt;='様式３（療養者名簿）（⑤の場合）'!$BD40,IF(RA$19&lt;='様式３（療養者名簿）（⑤の場合）'!$BE40,1,0),0),0)</f>
        <v>0</v>
      </c>
      <c r="RB35" s="257">
        <f>IF(RB$19-'様式３（療養者名簿）（⑤の場合）'!$BD40+1&lt;=15,IF(RB$19&gt;='様式３（療養者名簿）（⑤の場合）'!$BD40,IF(RB$19&lt;='様式３（療養者名簿）（⑤の場合）'!$BE40,1,0),0),0)</f>
        <v>0</v>
      </c>
      <c r="RC35" s="257">
        <f>IF(RC$19-'様式３（療養者名簿）（⑤の場合）'!$BD40+1&lt;=15,IF(RC$19&gt;='様式３（療養者名簿）（⑤の場合）'!$BD40,IF(RC$19&lt;='様式３（療養者名簿）（⑤の場合）'!$BE40,1,0),0),0)</f>
        <v>0</v>
      </c>
      <c r="RD35" s="257">
        <f>IF(RD$19-'様式３（療養者名簿）（⑤の場合）'!$BD40+1&lt;=15,IF(RD$19&gt;='様式３（療養者名簿）（⑤の場合）'!$BD40,IF(RD$19&lt;='様式３（療養者名簿）（⑤の場合）'!$BE40,1,0),0),0)</f>
        <v>0</v>
      </c>
      <c r="RE35" s="257">
        <f>IF(RE$19-'様式３（療養者名簿）（⑤の場合）'!$BD40+1&lt;=15,IF(RE$19&gt;='様式３（療養者名簿）（⑤の場合）'!$BD40,IF(RE$19&lt;='様式３（療養者名簿）（⑤の場合）'!$BE40,1,0),0),0)</f>
        <v>0</v>
      </c>
      <c r="RF35" s="257">
        <f>IF(RF$19-'様式３（療養者名簿）（⑤の場合）'!$BD40+1&lt;=15,IF(RF$19&gt;='様式３（療養者名簿）（⑤の場合）'!$BD40,IF(RF$19&lt;='様式３（療養者名簿）（⑤の場合）'!$BE40,1,0),0),0)</f>
        <v>0</v>
      </c>
      <c r="RG35" s="257">
        <f>IF(RG$19-'様式３（療養者名簿）（⑤の場合）'!$BD40+1&lt;=15,IF(RG$19&gt;='様式３（療養者名簿）（⑤の場合）'!$BD40,IF(RG$19&lt;='様式３（療養者名簿）（⑤の場合）'!$BE40,1,0),0),0)</f>
        <v>0</v>
      </c>
      <c r="RH35" s="257">
        <f>IF(RH$19-'様式３（療養者名簿）（⑤の場合）'!$BD40+1&lt;=15,IF(RH$19&gt;='様式３（療養者名簿）（⑤の場合）'!$BD40,IF(RH$19&lt;='様式３（療養者名簿）（⑤の場合）'!$BE40,1,0),0),0)</f>
        <v>0</v>
      </c>
      <c r="RI35" s="257">
        <f>IF(RI$19-'様式３（療養者名簿）（⑤の場合）'!$BD40+1&lt;=15,IF(RI$19&gt;='様式３（療養者名簿）（⑤の場合）'!$BD40,IF(RI$19&lt;='様式３（療養者名簿）（⑤の場合）'!$BE40,1,0),0),0)</f>
        <v>0</v>
      </c>
      <c r="RJ35" s="257">
        <f>IF(RJ$19-'様式３（療養者名簿）（⑤の場合）'!$BD40+1&lt;=15,IF(RJ$19&gt;='様式３（療養者名簿）（⑤の場合）'!$BD40,IF(RJ$19&lt;='様式３（療養者名簿）（⑤の場合）'!$BE40,1,0),0),0)</f>
        <v>0</v>
      </c>
      <c r="RK35" s="257">
        <f>IF(RK$19-'様式３（療養者名簿）（⑤の場合）'!$BD40+1&lt;=15,IF(RK$19&gt;='様式３（療養者名簿）（⑤の場合）'!$BD40,IF(RK$19&lt;='様式３（療養者名簿）（⑤の場合）'!$BE40,1,0),0),0)</f>
        <v>0</v>
      </c>
      <c r="RL35" s="257">
        <f>IF(RL$19-'様式３（療養者名簿）（⑤の場合）'!$BD40+1&lt;=15,IF(RL$19&gt;='様式３（療養者名簿）（⑤の場合）'!$BD40,IF(RL$19&lt;='様式３（療養者名簿）（⑤の場合）'!$BE40,1,0),0),0)</f>
        <v>0</v>
      </c>
      <c r="RM35" s="257">
        <f>IF(RM$19-'様式３（療養者名簿）（⑤の場合）'!$BD40+1&lt;=15,IF(RM$19&gt;='様式３（療養者名簿）（⑤の場合）'!$BD40,IF(RM$19&lt;='様式３（療養者名簿）（⑤の場合）'!$BE40,1,0),0),0)</f>
        <v>0</v>
      </c>
      <c r="RN35" s="257">
        <f>IF(RN$19-'様式３（療養者名簿）（⑤の場合）'!$BD40+1&lt;=15,IF(RN$19&gt;='様式３（療養者名簿）（⑤の場合）'!$BD40,IF(RN$19&lt;='様式３（療養者名簿）（⑤の場合）'!$BE40,1,0),0),0)</f>
        <v>0</v>
      </c>
      <c r="RO35" s="257">
        <f>IF(RO$19-'様式３（療養者名簿）（⑤の場合）'!$BD40+1&lt;=15,IF(RO$19&gt;='様式３（療養者名簿）（⑤の場合）'!$BD40,IF(RO$19&lt;='様式３（療養者名簿）（⑤の場合）'!$BE40,1,0),0),0)</f>
        <v>0</v>
      </c>
      <c r="RP35" s="257">
        <f>IF(RP$19-'様式３（療養者名簿）（⑤の場合）'!$BD40+1&lt;=15,IF(RP$19&gt;='様式３（療養者名簿）（⑤の場合）'!$BD40,IF(RP$19&lt;='様式３（療養者名簿）（⑤の場合）'!$BE40,1,0),0),0)</f>
        <v>0</v>
      </c>
      <c r="RQ35" s="257">
        <f>IF(RQ$19-'様式３（療養者名簿）（⑤の場合）'!$BD40+1&lt;=15,IF(RQ$19&gt;='様式３（療養者名簿）（⑤の場合）'!$BD40,IF(RQ$19&lt;='様式３（療養者名簿）（⑤の場合）'!$BE40,1,0),0),0)</f>
        <v>0</v>
      </c>
      <c r="RR35" s="257">
        <f>IF(RR$19-'様式３（療養者名簿）（⑤の場合）'!$BD40+1&lt;=15,IF(RR$19&gt;='様式３（療養者名簿）（⑤の場合）'!$BD40,IF(RR$19&lt;='様式３（療養者名簿）（⑤の場合）'!$BE40,1,0),0),0)</f>
        <v>0</v>
      </c>
      <c r="RS35" s="257">
        <f>IF(RS$19-'様式３（療養者名簿）（⑤の場合）'!$BD40+1&lt;=15,IF(RS$19&gt;='様式３（療養者名簿）（⑤の場合）'!$BD40,IF(RS$19&lt;='様式３（療養者名簿）（⑤の場合）'!$BE40,1,0),0),0)</f>
        <v>0</v>
      </c>
      <c r="RT35" s="257">
        <f>IF(RT$19-'様式３（療養者名簿）（⑤の場合）'!$BD40+1&lt;=15,IF(RT$19&gt;='様式３（療養者名簿）（⑤の場合）'!$BD40,IF(RT$19&lt;='様式３（療養者名簿）（⑤の場合）'!$BE40,1,0),0),0)</f>
        <v>0</v>
      </c>
      <c r="RU35" s="257">
        <f>IF(RU$19-'様式３（療養者名簿）（⑤の場合）'!$BD40+1&lt;=15,IF(RU$19&gt;='様式３（療養者名簿）（⑤の場合）'!$BD40,IF(RU$19&lt;='様式３（療養者名簿）（⑤の場合）'!$BE40,1,0),0),0)</f>
        <v>0</v>
      </c>
      <c r="RV35" s="257">
        <f>IF(RV$19-'様式３（療養者名簿）（⑤の場合）'!$BD40+1&lt;=15,IF(RV$19&gt;='様式３（療養者名簿）（⑤の場合）'!$BD40,IF(RV$19&lt;='様式３（療養者名簿）（⑤の場合）'!$BE40,1,0),0),0)</f>
        <v>0</v>
      </c>
      <c r="RW35" s="257">
        <f>IF(RW$19-'様式３（療養者名簿）（⑤の場合）'!$BD40+1&lt;=15,IF(RW$19&gt;='様式３（療養者名簿）（⑤の場合）'!$BD40,IF(RW$19&lt;='様式３（療養者名簿）（⑤の場合）'!$BE40,1,0),0),0)</f>
        <v>0</v>
      </c>
      <c r="RX35" s="257">
        <f>IF(RX$19-'様式３（療養者名簿）（⑤の場合）'!$BD40+1&lt;=15,IF(RX$19&gt;='様式３（療養者名簿）（⑤の場合）'!$BD40,IF(RX$19&lt;='様式３（療養者名簿）（⑤の場合）'!$BE40,1,0),0),0)</f>
        <v>0</v>
      </c>
      <c r="RY35" s="257">
        <f>IF(RY$19-'様式３（療養者名簿）（⑤の場合）'!$BD40+1&lt;=15,IF(RY$19&gt;='様式３（療養者名簿）（⑤の場合）'!$BD40,IF(RY$19&lt;='様式３（療養者名簿）（⑤の場合）'!$BE40,1,0),0),0)</f>
        <v>0</v>
      </c>
      <c r="RZ35" s="257">
        <f>IF(RZ$19-'様式３（療養者名簿）（⑤の場合）'!$BD40+1&lt;=15,IF(RZ$19&gt;='様式３（療養者名簿）（⑤の場合）'!$BD40,IF(RZ$19&lt;='様式３（療養者名簿）（⑤の場合）'!$BE40,1,0),0),0)</f>
        <v>0</v>
      </c>
      <c r="SA35" s="257">
        <f>IF(SA$19-'様式３（療養者名簿）（⑤の場合）'!$BD40+1&lt;=15,IF(SA$19&gt;='様式３（療養者名簿）（⑤の場合）'!$BD40,IF(SA$19&lt;='様式３（療養者名簿）（⑤の場合）'!$BE40,1,0),0),0)</f>
        <v>0</v>
      </c>
      <c r="SB35" s="257">
        <f>IF(SB$19-'様式３（療養者名簿）（⑤の場合）'!$BD40+1&lt;=15,IF(SB$19&gt;='様式３（療養者名簿）（⑤の場合）'!$BD40,IF(SB$19&lt;='様式３（療養者名簿）（⑤の場合）'!$BE40,1,0),0),0)</f>
        <v>0</v>
      </c>
      <c r="SC35" s="257">
        <f>IF(SC$19-'様式３（療養者名簿）（⑤の場合）'!$BD40+1&lt;=15,IF(SC$19&gt;='様式３（療養者名簿）（⑤の場合）'!$BD40,IF(SC$19&lt;='様式３（療養者名簿）（⑤の場合）'!$BE40,1,0),0),0)</f>
        <v>0</v>
      </c>
      <c r="SD35" s="257">
        <f>IF(SD$19-'様式３（療養者名簿）（⑤の場合）'!$BD40+1&lt;=15,IF(SD$19&gt;='様式３（療養者名簿）（⑤の場合）'!$BD40,IF(SD$19&lt;='様式３（療養者名簿）（⑤の場合）'!$BE40,1,0),0),0)</f>
        <v>0</v>
      </c>
      <c r="SE35" s="257">
        <f>IF(SE$19-'様式３（療養者名簿）（⑤の場合）'!$BD40+1&lt;=15,IF(SE$19&gt;='様式３（療養者名簿）（⑤の場合）'!$BD40,IF(SE$19&lt;='様式３（療養者名簿）（⑤の場合）'!$BE40,1,0),0),0)</f>
        <v>0</v>
      </c>
      <c r="SF35" s="257">
        <f>IF(SF$19-'様式３（療養者名簿）（⑤の場合）'!$BD40+1&lt;=15,IF(SF$19&gt;='様式３（療養者名簿）（⑤の場合）'!$BD40,IF(SF$19&lt;='様式３（療養者名簿）（⑤の場合）'!$BE40,1,0),0),0)</f>
        <v>0</v>
      </c>
      <c r="SG35" s="257">
        <f>IF(SG$19-'様式３（療養者名簿）（⑤の場合）'!$BD40+1&lt;=15,IF(SG$19&gt;='様式３（療養者名簿）（⑤の場合）'!$BD40,IF(SG$19&lt;='様式３（療養者名簿）（⑤の場合）'!$BE40,1,0),0),0)</f>
        <v>0</v>
      </c>
      <c r="SH35" s="257">
        <f>IF(SH$19-'様式３（療養者名簿）（⑤の場合）'!$BD40+1&lt;=15,IF(SH$19&gt;='様式３（療養者名簿）（⑤の場合）'!$BD40,IF(SH$19&lt;='様式３（療養者名簿）（⑤の場合）'!$BE40,1,0),0),0)</f>
        <v>0</v>
      </c>
      <c r="SI35" s="257">
        <f>IF(SI$19-'様式３（療養者名簿）（⑤の場合）'!$BD40+1&lt;=15,IF(SI$19&gt;='様式３（療養者名簿）（⑤の場合）'!$BD40,IF(SI$19&lt;='様式３（療養者名簿）（⑤の場合）'!$BE40,1,0),0),0)</f>
        <v>0</v>
      </c>
      <c r="SJ35" s="257">
        <f>IF(SJ$19-'様式３（療養者名簿）（⑤の場合）'!$BD40+1&lt;=15,IF(SJ$19&gt;='様式３（療養者名簿）（⑤の場合）'!$BD40,IF(SJ$19&lt;='様式３（療養者名簿）（⑤の場合）'!$BE40,1,0),0),0)</f>
        <v>0</v>
      </c>
      <c r="SK35" s="257">
        <f>IF(SK$19-'様式３（療養者名簿）（⑤の場合）'!$BD40+1&lt;=15,IF(SK$19&gt;='様式３（療養者名簿）（⑤の場合）'!$BD40,IF(SK$19&lt;='様式３（療養者名簿）（⑤の場合）'!$BE40,1,0),0),0)</f>
        <v>0</v>
      </c>
      <c r="SL35" s="257">
        <f>IF(SL$19-'様式３（療養者名簿）（⑤の場合）'!$BD40+1&lt;=15,IF(SL$19&gt;='様式３（療養者名簿）（⑤の場合）'!$BD40,IF(SL$19&lt;='様式３（療養者名簿）（⑤の場合）'!$BE40,1,0),0),0)</f>
        <v>0</v>
      </c>
      <c r="SM35" s="257">
        <f>IF(SM$19-'様式３（療養者名簿）（⑤の場合）'!$BD40+1&lt;=15,IF(SM$19&gt;='様式３（療養者名簿）（⑤の場合）'!$BD40,IF(SM$19&lt;='様式３（療養者名簿）（⑤の場合）'!$BE40,1,0),0),0)</f>
        <v>0</v>
      </c>
      <c r="SN35" s="257">
        <f>IF(SN$19-'様式３（療養者名簿）（⑤の場合）'!$BD40+1&lt;=15,IF(SN$19&gt;='様式３（療養者名簿）（⑤の場合）'!$BD40,IF(SN$19&lt;='様式３（療養者名簿）（⑤の場合）'!$BE40,1,0),0),0)</f>
        <v>0</v>
      </c>
      <c r="SO35" s="257">
        <f>IF(SO$19-'様式３（療養者名簿）（⑤の場合）'!$BD40+1&lt;=15,IF(SO$19&gt;='様式３（療養者名簿）（⑤の場合）'!$BD40,IF(SO$19&lt;='様式３（療養者名簿）（⑤の場合）'!$BE40,1,0),0),0)</f>
        <v>0</v>
      </c>
      <c r="SP35" s="257">
        <f>IF(SP$19-'様式３（療養者名簿）（⑤の場合）'!$BD40+1&lt;=15,IF(SP$19&gt;='様式３（療養者名簿）（⑤の場合）'!$BD40,IF(SP$19&lt;='様式３（療養者名簿）（⑤の場合）'!$BE40,1,0),0),0)</f>
        <v>0</v>
      </c>
      <c r="SQ35" s="257">
        <f>IF(SQ$19-'様式３（療養者名簿）（⑤の場合）'!$BD40+1&lt;=15,IF(SQ$19&gt;='様式３（療養者名簿）（⑤の場合）'!$BD40,IF(SQ$19&lt;='様式３（療養者名簿）（⑤の場合）'!$BE40,1,0),0),0)</f>
        <v>0</v>
      </c>
      <c r="SR35" s="257">
        <f>IF(SR$19-'様式３（療養者名簿）（⑤の場合）'!$BD40+1&lt;=15,IF(SR$19&gt;='様式３（療養者名簿）（⑤の場合）'!$BD40,IF(SR$19&lt;='様式３（療養者名簿）（⑤の場合）'!$BE40,1,0),0),0)</f>
        <v>0</v>
      </c>
      <c r="SS35" s="257">
        <f>IF(SS$19-'様式３（療養者名簿）（⑤の場合）'!$BD40+1&lt;=15,IF(SS$19&gt;='様式３（療養者名簿）（⑤の場合）'!$BD40,IF(SS$19&lt;='様式３（療養者名簿）（⑤の場合）'!$BE40,1,0),0),0)</f>
        <v>0</v>
      </c>
      <c r="ST35" s="257">
        <f>IF(ST$19-'様式３（療養者名簿）（⑤の場合）'!$BD40+1&lt;=15,IF(ST$19&gt;='様式３（療養者名簿）（⑤の場合）'!$BD40,IF(ST$19&lt;='様式３（療養者名簿）（⑤の場合）'!$BE40,1,0),0),0)</f>
        <v>0</v>
      </c>
      <c r="SU35" s="257">
        <f>IF(SU$19-'様式３（療養者名簿）（⑤の場合）'!$BD40+1&lt;=15,IF(SU$19&gt;='様式３（療養者名簿）（⑤の場合）'!$BD40,IF(SU$19&lt;='様式３（療養者名簿）（⑤の場合）'!$BE40,1,0),0),0)</f>
        <v>0</v>
      </c>
      <c r="SV35" s="257">
        <f>IF(SV$19-'様式３（療養者名簿）（⑤の場合）'!$BD40+1&lt;=15,IF(SV$19&gt;='様式３（療養者名簿）（⑤の場合）'!$BD40,IF(SV$19&lt;='様式３（療養者名簿）（⑤の場合）'!$BE40,1,0),0),0)</f>
        <v>0</v>
      </c>
      <c r="SW35" s="257">
        <f>IF(SW$19-'様式３（療養者名簿）（⑤の場合）'!$BD40+1&lt;=15,IF(SW$19&gt;='様式３（療養者名簿）（⑤の場合）'!$BD40,IF(SW$19&lt;='様式３（療養者名簿）（⑤の場合）'!$BE40,1,0),0),0)</f>
        <v>0</v>
      </c>
      <c r="SX35" s="257">
        <f>IF(SX$19-'様式３（療養者名簿）（⑤の場合）'!$BD40+1&lt;=15,IF(SX$19&gt;='様式３（療養者名簿）（⑤の場合）'!$BD40,IF(SX$19&lt;='様式３（療養者名簿）（⑤の場合）'!$BE40,1,0),0),0)</f>
        <v>0</v>
      </c>
      <c r="SY35" s="257">
        <f>IF(SY$19-'様式３（療養者名簿）（⑤の場合）'!$BD40+1&lt;=15,IF(SY$19&gt;='様式３（療養者名簿）（⑤の場合）'!$BD40,IF(SY$19&lt;='様式３（療養者名簿）（⑤の場合）'!$BE40,1,0),0),0)</f>
        <v>0</v>
      </c>
      <c r="SZ35" s="257">
        <f>IF(SZ$19-'様式３（療養者名簿）（⑤の場合）'!$BD40+1&lt;=15,IF(SZ$19&gt;='様式３（療養者名簿）（⑤の場合）'!$BD40,IF(SZ$19&lt;='様式３（療養者名簿）（⑤の場合）'!$BE40,1,0),0),0)</f>
        <v>0</v>
      </c>
      <c r="TA35" s="257">
        <f>IF(TA$19-'様式３（療養者名簿）（⑤の場合）'!$BD40+1&lt;=15,IF(TA$19&gt;='様式３（療養者名簿）（⑤の場合）'!$BD40,IF(TA$19&lt;='様式３（療養者名簿）（⑤の場合）'!$BE40,1,0),0),0)</f>
        <v>0</v>
      </c>
      <c r="TB35" s="257">
        <f>IF(TB$19-'様式３（療養者名簿）（⑤の場合）'!$BD40+1&lt;=15,IF(TB$19&gt;='様式３（療養者名簿）（⑤の場合）'!$BD40,IF(TB$19&lt;='様式３（療養者名簿）（⑤の場合）'!$BE40,1,0),0),0)</f>
        <v>0</v>
      </c>
      <c r="TC35" s="257">
        <f>IF(TC$19-'様式３（療養者名簿）（⑤の場合）'!$BD40+1&lt;=15,IF(TC$19&gt;='様式３（療養者名簿）（⑤の場合）'!$BD40,IF(TC$19&lt;='様式３（療養者名簿）（⑤の場合）'!$BE40,1,0),0),0)</f>
        <v>0</v>
      </c>
      <c r="TD35" s="257">
        <f>IF(TD$19-'様式３（療養者名簿）（⑤の場合）'!$BD40+1&lt;=15,IF(TD$19&gt;='様式３（療養者名簿）（⑤の場合）'!$BD40,IF(TD$19&lt;='様式３（療養者名簿）（⑤の場合）'!$BE40,1,0),0),0)</f>
        <v>0</v>
      </c>
      <c r="TE35" s="257">
        <f>IF(TE$19-'様式３（療養者名簿）（⑤の場合）'!$BD40+1&lt;=15,IF(TE$19&gt;='様式３（療養者名簿）（⑤の場合）'!$BD40,IF(TE$19&lt;='様式３（療養者名簿）（⑤の場合）'!$BE40,1,0),0),0)</f>
        <v>0</v>
      </c>
      <c r="TF35" s="257">
        <f>IF(TF$19-'様式３（療養者名簿）（⑤の場合）'!$BD40+1&lt;=15,IF(TF$19&gt;='様式３（療養者名簿）（⑤の場合）'!$BD40,IF(TF$19&lt;='様式３（療養者名簿）（⑤の場合）'!$BE40,1,0),0),0)</f>
        <v>0</v>
      </c>
      <c r="TG35" s="257">
        <f>IF(TG$19-'様式３（療養者名簿）（⑤の場合）'!$BD40+1&lt;=15,IF(TG$19&gt;='様式３（療養者名簿）（⑤の場合）'!$BD40,IF(TG$19&lt;='様式３（療養者名簿）（⑤の場合）'!$BE40,1,0),0),0)</f>
        <v>0</v>
      </c>
      <c r="TH35" s="257">
        <f>IF(TH$19-'様式３（療養者名簿）（⑤の場合）'!$BD40+1&lt;=15,IF(TH$19&gt;='様式３（療養者名簿）（⑤の場合）'!$BD40,IF(TH$19&lt;='様式３（療養者名簿）（⑤の場合）'!$BE40,1,0),0),0)</f>
        <v>0</v>
      </c>
      <c r="TI35" s="257">
        <f>IF(TI$19-'様式３（療養者名簿）（⑤の場合）'!$BD40+1&lt;=15,IF(TI$19&gt;='様式３（療養者名簿）（⑤の場合）'!$BD40,IF(TI$19&lt;='様式３（療養者名簿）（⑤の場合）'!$BE40,1,0),0),0)</f>
        <v>0</v>
      </c>
      <c r="TJ35" s="257">
        <f>IF(TJ$19-'様式３（療養者名簿）（⑤の場合）'!$BD40+1&lt;=15,IF(TJ$19&gt;='様式３（療養者名簿）（⑤の場合）'!$BD40,IF(TJ$19&lt;='様式３（療養者名簿）（⑤の場合）'!$BE40,1,0),0),0)</f>
        <v>0</v>
      </c>
      <c r="TK35" s="257">
        <f>IF(TK$19-'様式３（療養者名簿）（⑤の場合）'!$BD40+1&lt;=15,IF(TK$19&gt;='様式３（療養者名簿）（⑤の場合）'!$BD40,IF(TK$19&lt;='様式３（療養者名簿）（⑤の場合）'!$BE40,1,0),0),0)</f>
        <v>0</v>
      </c>
      <c r="TL35" s="257">
        <f>IF(TL$19-'様式３（療養者名簿）（⑤の場合）'!$BD40+1&lt;=15,IF(TL$19&gt;='様式３（療養者名簿）（⑤の場合）'!$BD40,IF(TL$19&lt;='様式３（療養者名簿）（⑤の場合）'!$BE40,1,0),0),0)</f>
        <v>0</v>
      </c>
      <c r="TM35" s="257">
        <f>IF(TM$19-'様式３（療養者名簿）（⑤の場合）'!$BD40+1&lt;=15,IF(TM$19&gt;='様式３（療養者名簿）（⑤の場合）'!$BD40,IF(TM$19&lt;='様式３（療養者名簿）（⑤の場合）'!$BE40,1,0),0),0)</f>
        <v>0</v>
      </c>
      <c r="TN35" s="257">
        <f>IF(TN$19-'様式３（療養者名簿）（⑤の場合）'!$BD40+1&lt;=15,IF(TN$19&gt;='様式３（療養者名簿）（⑤の場合）'!$BD40,IF(TN$19&lt;='様式３（療養者名簿）（⑤の場合）'!$BE40,1,0),0),0)</f>
        <v>0</v>
      </c>
      <c r="TO35" s="257">
        <f>IF(TO$19-'様式３（療養者名簿）（⑤の場合）'!$BD40+1&lt;=15,IF(TO$19&gt;='様式３（療養者名簿）（⑤の場合）'!$BD40,IF(TO$19&lt;='様式３（療養者名簿）（⑤の場合）'!$BE40,1,0),0),0)</f>
        <v>0</v>
      </c>
      <c r="TP35" s="257">
        <f>IF(TP$19-'様式３（療養者名簿）（⑤の場合）'!$BD40+1&lt;=15,IF(TP$19&gt;='様式３（療養者名簿）（⑤の場合）'!$BD40,IF(TP$19&lt;='様式３（療養者名簿）（⑤の場合）'!$BE40,1,0),0),0)</f>
        <v>0</v>
      </c>
      <c r="TQ35" s="257">
        <f>IF(TQ$19-'様式３（療養者名簿）（⑤の場合）'!$BD40+1&lt;=15,IF(TQ$19&gt;='様式３（療養者名簿）（⑤の場合）'!$BD40,IF(TQ$19&lt;='様式３（療養者名簿）（⑤の場合）'!$BE40,1,0),0),0)</f>
        <v>0</v>
      </c>
      <c r="TR35" s="257">
        <f>IF(TR$19-'様式３（療養者名簿）（⑤の場合）'!$BD40+1&lt;=15,IF(TR$19&gt;='様式３（療養者名簿）（⑤の場合）'!$BD40,IF(TR$19&lt;='様式３（療養者名簿）（⑤の場合）'!$BE40,1,0),0),0)</f>
        <v>0</v>
      </c>
      <c r="TS35" s="257">
        <f>IF(TS$19-'様式３（療養者名簿）（⑤の場合）'!$BD40+1&lt;=15,IF(TS$19&gt;='様式３（療養者名簿）（⑤の場合）'!$BD40,IF(TS$19&lt;='様式３（療養者名簿）（⑤の場合）'!$BE40,1,0),0),0)</f>
        <v>0</v>
      </c>
      <c r="TT35" s="257">
        <f>IF(TT$19-'様式３（療養者名簿）（⑤の場合）'!$BD40+1&lt;=15,IF(TT$19&gt;='様式３（療養者名簿）（⑤の場合）'!$BD40,IF(TT$19&lt;='様式３（療養者名簿）（⑤の場合）'!$BE40,1,0),0),0)</f>
        <v>0</v>
      </c>
      <c r="TU35" s="257">
        <f>IF(TU$19-'様式３（療養者名簿）（⑤の場合）'!$BD40+1&lt;=15,IF(TU$19&gt;='様式３（療養者名簿）（⑤の場合）'!$BD40,IF(TU$19&lt;='様式３（療養者名簿）（⑤の場合）'!$BE40,1,0),0),0)</f>
        <v>0</v>
      </c>
      <c r="TV35" s="257">
        <f>IF(TV$19-'様式３（療養者名簿）（⑤の場合）'!$BD40+1&lt;=15,IF(TV$19&gt;='様式３（療養者名簿）（⑤の場合）'!$BD40,IF(TV$19&lt;='様式３（療養者名簿）（⑤の場合）'!$BE40,1,0),0),0)</f>
        <v>0</v>
      </c>
      <c r="TW35" s="257">
        <f>IF(TW$19-'様式３（療養者名簿）（⑤の場合）'!$BD40+1&lt;=15,IF(TW$19&gt;='様式３（療養者名簿）（⑤の場合）'!$BD40,IF(TW$19&lt;='様式３（療養者名簿）（⑤の場合）'!$BE40,1,0),0),0)</f>
        <v>0</v>
      </c>
      <c r="TX35" s="257">
        <f>IF(TX$19-'様式３（療養者名簿）（⑤の場合）'!$BD40+1&lt;=15,IF(TX$19&gt;='様式３（療養者名簿）（⑤の場合）'!$BD40,IF(TX$19&lt;='様式３（療養者名簿）（⑤の場合）'!$BE40,1,0),0),0)</f>
        <v>0</v>
      </c>
      <c r="TY35" s="257">
        <f>IF(TY$19-'様式３（療養者名簿）（⑤の場合）'!$BD40+1&lt;=15,IF(TY$19&gt;='様式３（療養者名簿）（⑤の場合）'!$BD40,IF(TY$19&lt;='様式３（療養者名簿）（⑤の場合）'!$BE40,1,0),0),0)</f>
        <v>0</v>
      </c>
      <c r="TZ35" s="257">
        <f>IF(TZ$19-'様式３（療養者名簿）（⑤の場合）'!$BD40+1&lt;=15,IF(TZ$19&gt;='様式３（療養者名簿）（⑤の場合）'!$BD40,IF(TZ$19&lt;='様式３（療養者名簿）（⑤の場合）'!$BE40,1,0),0),0)</f>
        <v>0</v>
      </c>
      <c r="UA35" s="257">
        <f>IF(UA$19-'様式３（療養者名簿）（⑤の場合）'!$BD40+1&lt;=15,IF(UA$19&gt;='様式３（療養者名簿）（⑤の場合）'!$BD40,IF(UA$19&lt;='様式３（療養者名簿）（⑤の場合）'!$BE40,1,0),0),0)</f>
        <v>0</v>
      </c>
      <c r="UB35" s="257">
        <f>IF(UB$19-'様式３（療養者名簿）（⑤の場合）'!$BD40+1&lt;=15,IF(UB$19&gt;='様式３（療養者名簿）（⑤の場合）'!$BD40,IF(UB$19&lt;='様式３（療養者名簿）（⑤の場合）'!$BE40,1,0),0),0)</f>
        <v>0</v>
      </c>
      <c r="UC35" s="257">
        <f>IF(UC$19-'様式３（療養者名簿）（⑤の場合）'!$BD40+1&lt;=15,IF(UC$19&gt;='様式３（療養者名簿）（⑤の場合）'!$BD40,IF(UC$19&lt;='様式３（療養者名簿）（⑤の場合）'!$BE40,1,0),0),0)</f>
        <v>0</v>
      </c>
      <c r="UD35" s="384">
        <f>IF(UD$19-'様式３（療養者名簿）（⑤の場合）'!$BD40+1&lt;=15,IF(UD$19&gt;='様式３（療養者名簿）（⑤の場合）'!$BD40,IF(UD$19&lt;='様式３（療養者名簿）（⑤の場合）'!$BE40,1,0),0),0)</f>
        <v>0</v>
      </c>
      <c r="UE35" s="384">
        <f>IF(UE$19-'様式３（療養者名簿）（⑤の場合）'!$BD40+1&lt;=15,IF(UE$19&gt;='様式３（療養者名簿）（⑤の場合）'!$BD40,IF(UE$19&lt;='様式３（療養者名簿）（⑤の場合）'!$BE40,1,0),0),0)</f>
        <v>0</v>
      </c>
      <c r="UF35" s="384">
        <f>IF(UF$19-'様式３（療養者名簿）（⑤の場合）'!$BD40+1&lt;=15,IF(UF$19&gt;='様式３（療養者名簿）（⑤の場合）'!$BD40,IF(UF$19&lt;='様式３（療養者名簿）（⑤の場合）'!$BE40,1,0),0),0)</f>
        <v>0</v>
      </c>
      <c r="UG35" s="384">
        <f>IF(UG$19-'様式３（療養者名簿）（⑤の場合）'!$BD40+1&lt;=15,IF(UG$19&gt;='様式３（療養者名簿）（⑤の場合）'!$BD40,IF(UG$19&lt;='様式３（療養者名簿）（⑤の場合）'!$BE40,1,0),0),0)</f>
        <v>0</v>
      </c>
      <c r="UH35" s="384">
        <f>IF(UH$19-'様式３（療養者名簿）（⑤の場合）'!$BD40+1&lt;=15,IF(UH$19&gt;='様式３（療養者名簿）（⑤の場合）'!$BD40,IF(UH$19&lt;='様式３（療養者名簿）（⑤の場合）'!$BE40,1,0),0),0)</f>
        <v>0</v>
      </c>
      <c r="UI35" s="384">
        <f>IF(UI$19-'様式３（療養者名簿）（⑤の場合）'!$BD40+1&lt;=15,IF(UI$19&gt;='様式３（療養者名簿）（⑤の場合）'!$BD40,IF(UI$19&lt;='様式３（療養者名簿）（⑤の場合）'!$BE40,1,0),0),0)</f>
        <v>0</v>
      </c>
      <c r="UJ35" s="384">
        <f>IF(UJ$19-'様式３（療養者名簿）（⑤の場合）'!$BD40+1&lt;=15,IF(UJ$19&gt;='様式３（療養者名簿）（⑤の場合）'!$BD40,IF(UJ$19&lt;='様式３（療養者名簿）（⑤の場合）'!$BE40,1,0),0),0)</f>
        <v>0</v>
      </c>
      <c r="UK35" s="384">
        <f>IF(UK$19-'様式３（療養者名簿）（⑤の場合）'!$BD40+1&lt;=15,IF(UK$19&gt;='様式３（療養者名簿）（⑤の場合）'!$BD40,IF(UK$19&lt;='様式３（療養者名簿）（⑤の場合）'!$BE40,1,0),0),0)</f>
        <v>0</v>
      </c>
      <c r="UL35" s="384">
        <f>IF(UL$19-'様式３（療養者名簿）（⑤の場合）'!$BD40+1&lt;=15,IF(UL$19&gt;='様式３（療養者名簿）（⑤の場合）'!$BD40,IF(UL$19&lt;='様式３（療養者名簿）（⑤の場合）'!$BE40,1,0),0),0)</f>
        <v>0</v>
      </c>
      <c r="UM35" s="384">
        <f>IF(UM$19-'様式３（療養者名簿）（⑤の場合）'!$BD40+1&lt;=15,IF(UM$19&gt;='様式３（療養者名簿）（⑤の場合）'!$BD40,IF(UM$19&lt;='様式３（療養者名簿）（⑤の場合）'!$BE40,1,0),0),0)</f>
        <v>0</v>
      </c>
      <c r="UN35" s="384">
        <f>IF(UN$19-'様式３（療養者名簿）（⑤の場合）'!$BD40+1&lt;=15,IF(UN$19&gt;='様式３（療養者名簿）（⑤の場合）'!$BD40,IF(UN$19&lt;='様式３（療養者名簿）（⑤の場合）'!$BE40,1,0),0),0)</f>
        <v>0</v>
      </c>
      <c r="UO35" s="384">
        <f>IF(UO$19-'様式３（療養者名簿）（⑤の場合）'!$BD40+1&lt;=15,IF(UO$19&gt;='様式３（療養者名簿）（⑤の場合）'!$BD40,IF(UO$19&lt;='様式３（療養者名簿）（⑤の場合）'!$BE40,1,0),0),0)</f>
        <v>0</v>
      </c>
      <c r="UP35" s="384">
        <f>IF(UP$19-'様式３（療養者名簿）（⑤の場合）'!$BD40+1&lt;=15,IF(UP$19&gt;='様式３（療養者名簿）（⑤の場合）'!$BD40,IF(UP$19&lt;='様式３（療養者名簿）（⑤の場合）'!$BE40,1,0),0),0)</f>
        <v>0</v>
      </c>
      <c r="UQ35" s="384">
        <f>IF(UQ$19-'様式３（療養者名簿）（⑤の場合）'!$BD40+1&lt;=15,IF(UQ$19&gt;='様式３（療養者名簿）（⑤の場合）'!$BD40,IF(UQ$19&lt;='様式３（療養者名簿）（⑤の場合）'!$BE40,1,0),0),0)</f>
        <v>0</v>
      </c>
      <c r="UR35" s="384">
        <f>IF(UR$19-'様式３（療養者名簿）（⑤の場合）'!$BD40+1&lt;=15,IF(UR$19&gt;='様式３（療養者名簿）（⑤の場合）'!$BD40,IF(UR$19&lt;='様式３（療養者名簿）（⑤の場合）'!$BE40,1,0),0),0)</f>
        <v>0</v>
      </c>
      <c r="US35" s="384">
        <f>IF(US$19-'様式３（療養者名簿）（⑤の場合）'!$BD40+1&lt;=15,IF(US$19&gt;='様式３（療養者名簿）（⑤の場合）'!$BD40,IF(US$19&lt;='様式３（療養者名簿）（⑤の場合）'!$BE40,1,0),0),0)</f>
        <v>0</v>
      </c>
      <c r="UT35" s="384">
        <f>IF(UT$19-'様式３（療養者名簿）（⑤の場合）'!$BD40+1&lt;=15,IF(UT$19&gt;='様式３（療養者名簿）（⑤の場合）'!$BD40,IF(UT$19&lt;='様式３（療養者名簿）（⑤の場合）'!$BE40,1,0),0),0)</f>
        <v>0</v>
      </c>
      <c r="UU35" s="384">
        <f>IF(UU$19-'様式３（療養者名簿）（⑤の場合）'!$BD40+1&lt;=15,IF(UU$19&gt;='様式３（療養者名簿）（⑤の場合）'!$BD40,IF(UU$19&lt;='様式３（療養者名簿）（⑤の場合）'!$BE40,1,0),0),0)</f>
        <v>0</v>
      </c>
      <c r="UV35" s="384">
        <f>IF(UV$19-'様式３（療養者名簿）（⑤の場合）'!$BD40+1&lt;=15,IF(UV$19&gt;='様式３（療養者名簿）（⑤の場合）'!$BD40,IF(UV$19&lt;='様式３（療養者名簿）（⑤の場合）'!$BE40,1,0),0),0)</f>
        <v>0</v>
      </c>
      <c r="UW35" s="384">
        <f>IF(UW$19-'様式３（療養者名簿）（⑤の場合）'!$BD40+1&lt;=15,IF(UW$19&gt;='様式３（療養者名簿）（⑤の場合）'!$BD40,IF(UW$19&lt;='様式３（療養者名簿）（⑤の場合）'!$BE40,1,0),0),0)</f>
        <v>0</v>
      </c>
      <c r="UX35" s="384">
        <f>IF(UX$19-'様式３（療養者名簿）（⑤の場合）'!$BD40+1&lt;=15,IF(UX$19&gt;='様式３（療養者名簿）（⑤の場合）'!$BD40,IF(UX$19&lt;='様式３（療養者名簿）（⑤の場合）'!$BE40,1,0),0),0)</f>
        <v>0</v>
      </c>
      <c r="UY35" s="384">
        <f>IF(UY$19-'様式３（療養者名簿）（⑤の場合）'!$BD40+1&lt;=15,IF(UY$19&gt;='様式３（療養者名簿）（⑤の場合）'!$BD40,IF(UY$19&lt;='様式３（療養者名簿）（⑤の場合）'!$BE40,1,0),0),0)</f>
        <v>0</v>
      </c>
      <c r="UZ35" s="384">
        <f>IF(UZ$19-'様式３（療養者名簿）（⑤の場合）'!$BD40+1&lt;=15,IF(UZ$19&gt;='様式３（療養者名簿）（⑤の場合）'!$BD40,IF(UZ$19&lt;='様式３（療養者名簿）（⑤の場合）'!$BE40,1,0),0),0)</f>
        <v>0</v>
      </c>
      <c r="VA35" s="384">
        <f>IF(VA$19-'様式３（療養者名簿）（⑤の場合）'!$BD40+1&lt;=15,IF(VA$19&gt;='様式３（療養者名簿）（⑤の場合）'!$BD40,IF(VA$19&lt;='様式３（療養者名簿）（⑤の場合）'!$BE40,1,0),0),0)</f>
        <v>0</v>
      </c>
      <c r="VB35" s="384">
        <f>IF(VB$19-'様式３（療養者名簿）（⑤の場合）'!$BD40+1&lt;=15,IF(VB$19&gt;='様式３（療養者名簿）（⑤の場合）'!$BD40,IF(VB$19&lt;='様式３（療養者名簿）（⑤の場合）'!$BE40,1,0),0),0)</f>
        <v>0</v>
      </c>
      <c r="VC35" s="384">
        <f>IF(VC$19-'様式３（療養者名簿）（⑤の場合）'!$BD40+1&lt;=15,IF(VC$19&gt;='様式３（療養者名簿）（⑤の場合）'!$BD40,IF(VC$19&lt;='様式３（療養者名簿）（⑤の場合）'!$BE40,1,0),0),0)</f>
        <v>0</v>
      </c>
      <c r="VD35" s="384">
        <f>IF(VD$19-'様式３（療養者名簿）（⑤の場合）'!$BD40+1&lt;=15,IF(VD$19&gt;='様式３（療養者名簿）（⑤の場合）'!$BD40,IF(VD$19&lt;='様式３（療養者名簿）（⑤の場合）'!$BE40,1,0),0),0)</f>
        <v>0</v>
      </c>
      <c r="VE35" s="384">
        <f>IF(VE$19-'様式３（療養者名簿）（⑤の場合）'!$BD40+1&lt;=15,IF(VE$19&gt;='様式３（療養者名簿）（⑤の場合）'!$BD40,IF(VE$19&lt;='様式３（療養者名簿）（⑤の場合）'!$BE40,1,0),0),0)</f>
        <v>0</v>
      </c>
      <c r="VF35" s="384">
        <f>IF(VF$19-'様式３（療養者名簿）（⑤の場合）'!$BD40+1&lt;=15,IF(VF$19&gt;='様式３（療養者名簿）（⑤の場合）'!$BD40,IF(VF$19&lt;='様式３（療養者名簿）（⑤の場合）'!$BE40,1,0),0),0)</f>
        <v>0</v>
      </c>
      <c r="VG35" s="384">
        <f>IF(VG$19-'様式３（療養者名簿）（⑤の場合）'!$BD40+1&lt;=15,IF(VG$19&gt;='様式３（療養者名簿）（⑤の場合）'!$BD40,IF(VG$19&lt;='様式３（療養者名簿）（⑤の場合）'!$BE40,1,0),0),0)</f>
        <v>0</v>
      </c>
      <c r="VH35" s="384">
        <f>IF(VH$19-'様式３（療養者名簿）（⑤の場合）'!$BD40+1&lt;=15,IF(VH$19&gt;='様式３（療養者名簿）（⑤の場合）'!$BD40,IF(VH$19&lt;='様式３（療養者名簿）（⑤の場合）'!$BE40,1,0),0),0)</f>
        <v>0</v>
      </c>
      <c r="VI35" s="384">
        <f>IF(VI$19-'様式３（療養者名簿）（⑤の場合）'!$BD40+1&lt;=15,IF(VI$19&gt;='様式３（療養者名簿）（⑤の場合）'!$BD40,IF(VI$19&lt;='様式３（療養者名簿）（⑤の場合）'!$BE40,1,0),0),0)</f>
        <v>0</v>
      </c>
      <c r="VJ35" s="384">
        <f>IF(VJ$19-'様式３（療養者名簿）（⑤の場合）'!$BD40+1&lt;=15,IF(VJ$19&gt;='様式３（療養者名簿）（⑤の場合）'!$BD40,IF(VJ$19&lt;='様式３（療養者名簿）（⑤の場合）'!$BE40,1,0),0),0)</f>
        <v>0</v>
      </c>
      <c r="VK35" s="384">
        <f>IF(VK$19-'様式３（療養者名簿）（⑤の場合）'!$BD40+1&lt;=15,IF(VK$19&gt;='様式３（療養者名簿）（⑤の場合）'!$BD40,IF(VK$19&lt;='様式３（療養者名簿）（⑤の場合）'!$BE40,1,0),0),0)</f>
        <v>0</v>
      </c>
      <c r="VL35" s="384">
        <f>IF(VL$19-'様式３（療養者名簿）（⑤の場合）'!$BD40+1&lt;=15,IF(VL$19&gt;='様式３（療養者名簿）（⑤の場合）'!$BD40,IF(VL$19&lt;='様式３（療養者名簿）（⑤の場合）'!$BE40,1,0),0),0)</f>
        <v>0</v>
      </c>
      <c r="VM35" s="384">
        <f>IF(VM$19-'様式３（療養者名簿）（⑤の場合）'!$BD40+1&lt;=15,IF(VM$19&gt;='様式３（療養者名簿）（⑤の場合）'!$BD40,IF(VM$19&lt;='様式３（療養者名簿）（⑤の場合）'!$BE40,1,0),0),0)</f>
        <v>0</v>
      </c>
      <c r="VN35" s="384">
        <f>IF(VN$19-'様式３（療養者名簿）（⑤の場合）'!$BD40+1&lt;=15,IF(VN$19&gt;='様式３（療養者名簿）（⑤の場合）'!$BD40,IF(VN$19&lt;='様式３（療養者名簿）（⑤の場合）'!$BE40,1,0),0),0)</f>
        <v>0</v>
      </c>
      <c r="VO35" s="384">
        <f>IF(VO$19-'様式３（療養者名簿）（⑤の場合）'!$BD40+1&lt;=15,IF(VO$19&gt;='様式３（療養者名簿）（⑤の場合）'!$BD40,IF(VO$19&lt;='様式３（療養者名簿）（⑤の場合）'!$BE40,1,0),0),0)</f>
        <v>0</v>
      </c>
      <c r="VP35" s="384">
        <f>IF(VP$19-'様式３（療養者名簿）（⑤の場合）'!$BD40+1&lt;=15,IF(VP$19&gt;='様式３（療養者名簿）（⑤の場合）'!$BD40,IF(VP$19&lt;='様式３（療養者名簿）（⑤の場合）'!$BE40,1,0),0),0)</f>
        <v>0</v>
      </c>
      <c r="VQ35" s="384">
        <f>IF(VQ$19-'様式３（療養者名簿）（⑤の場合）'!$BD40+1&lt;=15,IF(VQ$19&gt;='様式３（療養者名簿）（⑤の場合）'!$BD40,IF(VQ$19&lt;='様式３（療養者名簿）（⑤の場合）'!$BE40,1,0),0),0)</f>
        <v>0</v>
      </c>
      <c r="VR35" s="384">
        <f>IF(VR$19-'様式３（療養者名簿）（⑤の場合）'!$BD40+1&lt;=15,IF(VR$19&gt;='様式３（療養者名簿）（⑤の場合）'!$BD40,IF(VR$19&lt;='様式３（療養者名簿）（⑤の場合）'!$BE40,1,0),0),0)</f>
        <v>0</v>
      </c>
      <c r="VS35" s="384">
        <f>IF(VS$19-'様式３（療養者名簿）（⑤の場合）'!$BD40+1&lt;=15,IF(VS$19&gt;='様式３（療養者名簿）（⑤の場合）'!$BD40,IF(VS$19&lt;='様式３（療養者名簿）（⑤の場合）'!$BE40,1,0),0),0)</f>
        <v>0</v>
      </c>
      <c r="VT35" s="384">
        <f>IF(VT$19-'様式３（療養者名簿）（⑤の場合）'!$BD40+1&lt;=15,IF(VT$19&gt;='様式３（療養者名簿）（⑤の場合）'!$BD40,IF(VT$19&lt;='様式３（療養者名簿）（⑤の場合）'!$BE40,1,0),0),0)</f>
        <v>0</v>
      </c>
      <c r="VU35" s="384">
        <f>IF(VU$19-'様式３（療養者名簿）（⑤の場合）'!$BD40+1&lt;=15,IF(VU$19&gt;='様式３（療養者名簿）（⑤の場合）'!$BD40,IF(VU$19&lt;='様式３（療養者名簿）（⑤の場合）'!$BE40,1,0),0),0)</f>
        <v>0</v>
      </c>
      <c r="VV35" s="384">
        <f>IF(VV$19-'様式３（療養者名簿）（⑤の場合）'!$BD40+1&lt;=15,IF(VV$19&gt;='様式３（療養者名簿）（⑤の場合）'!$BD40,IF(VV$19&lt;='様式３（療養者名簿）（⑤の場合）'!$BE40,1,0),0),0)</f>
        <v>0</v>
      </c>
      <c r="VW35" s="384">
        <f>IF(VW$19-'様式３（療養者名簿）（⑤の場合）'!$BD40+1&lt;=15,IF(VW$19&gt;='様式３（療養者名簿）（⑤の場合）'!$BD40,IF(VW$19&lt;='様式３（療養者名簿）（⑤の場合）'!$BE40,1,0),0),0)</f>
        <v>0</v>
      </c>
      <c r="VX35" s="384">
        <f>IF(VX$19-'様式３（療養者名簿）（⑤の場合）'!$BD40+1&lt;=15,IF(VX$19&gt;='様式３（療養者名簿）（⑤の場合）'!$BD40,IF(VX$19&lt;='様式３（療養者名簿）（⑤の場合）'!$BE40,1,0),0),0)</f>
        <v>0</v>
      </c>
      <c r="VY35" s="384">
        <f>IF(VY$19-'様式３（療養者名簿）（⑤の場合）'!$BD40+1&lt;=15,IF(VY$19&gt;='様式３（療養者名簿）（⑤の場合）'!$BD40,IF(VY$19&lt;='様式３（療養者名簿）（⑤の場合）'!$BE40,1,0),0),0)</f>
        <v>0</v>
      </c>
      <c r="VZ35" s="384">
        <f>IF(VZ$19-'様式３（療養者名簿）（⑤の場合）'!$BD40+1&lt;=15,IF(VZ$19&gt;='様式３（療養者名簿）（⑤の場合）'!$BD40,IF(VZ$19&lt;='様式３（療養者名簿）（⑤の場合）'!$BE40,1,0),0),0)</f>
        <v>0</v>
      </c>
      <c r="WA35" s="384">
        <f>IF(WA$19-'様式３（療養者名簿）（⑤の場合）'!$BD40+1&lt;=15,IF(WA$19&gt;='様式３（療養者名簿）（⑤の場合）'!$BD40,IF(WA$19&lt;='様式３（療養者名簿）（⑤の場合）'!$BE40,1,0),0),0)</f>
        <v>0</v>
      </c>
      <c r="WB35" s="384">
        <f>IF(WB$19-'様式３（療養者名簿）（⑤の場合）'!$BD40+1&lt;=15,IF(WB$19&gt;='様式３（療養者名簿）（⑤の場合）'!$BD40,IF(WB$19&lt;='様式３（療養者名簿）（⑤の場合）'!$BE40,1,0),0),0)</f>
        <v>0</v>
      </c>
      <c r="WC35" s="384">
        <f>IF(WC$19-'様式３（療養者名簿）（⑤の場合）'!$BD40+1&lt;=15,IF(WC$19&gt;='様式３（療養者名簿）（⑤の場合）'!$BD40,IF(WC$19&lt;='様式３（療養者名簿）（⑤の場合）'!$BE40,1,0),0),0)</f>
        <v>0</v>
      </c>
      <c r="WD35" s="384">
        <f>IF(WD$19-'様式３（療養者名簿）（⑤の場合）'!$BD40+1&lt;=15,IF(WD$19&gt;='様式３（療養者名簿）（⑤の場合）'!$BD40,IF(WD$19&lt;='様式３（療養者名簿）（⑤の場合）'!$BE40,1,0),0),0)</f>
        <v>0</v>
      </c>
      <c r="WE35" s="384">
        <f>IF(WE$19-'様式３（療養者名簿）（⑤の場合）'!$BD40+1&lt;=15,IF(WE$19&gt;='様式３（療養者名簿）（⑤の場合）'!$BD40,IF(WE$19&lt;='様式３（療養者名簿）（⑤の場合）'!$BE40,1,0),0),0)</f>
        <v>0</v>
      </c>
      <c r="WF35" s="384">
        <f>IF(WF$19-'様式３（療養者名簿）（⑤の場合）'!$BD40+1&lt;=15,IF(WF$19&gt;='様式３（療養者名簿）（⑤の場合）'!$BD40,IF(WF$19&lt;='様式３（療養者名簿）（⑤の場合）'!$BE40,1,0),0),0)</f>
        <v>0</v>
      </c>
      <c r="WG35" s="384">
        <f>IF(WG$19-'様式３（療養者名簿）（⑤の場合）'!$BD40+1&lt;=15,IF(WG$19&gt;='様式３（療養者名簿）（⑤の場合）'!$BD40,IF(WG$19&lt;='様式３（療養者名簿）（⑤の場合）'!$BE40,1,0),0),0)</f>
        <v>0</v>
      </c>
      <c r="WH35" s="384">
        <f>IF(WH$19-'様式３（療養者名簿）（⑤の場合）'!$BD40+1&lt;=15,IF(WH$19&gt;='様式３（療養者名簿）（⑤の場合）'!$BD40,IF(WH$19&lt;='様式３（療養者名簿）（⑤の場合）'!$BE40,1,0),0),0)</f>
        <v>0</v>
      </c>
      <c r="WI35" s="384">
        <f>IF(WI$19-'様式３（療養者名簿）（⑤の場合）'!$BD40+1&lt;=15,IF(WI$19&gt;='様式３（療養者名簿）（⑤の場合）'!$BD40,IF(WI$19&lt;='様式３（療養者名簿）（⑤の場合）'!$BE40,1,0),0),0)</f>
        <v>0</v>
      </c>
      <c r="WJ35" s="384">
        <f>IF(WJ$19-'様式３（療養者名簿）（⑤の場合）'!$BD40+1&lt;=15,IF(WJ$19&gt;='様式３（療養者名簿）（⑤の場合）'!$BD40,IF(WJ$19&lt;='様式３（療養者名簿）（⑤の場合）'!$BE40,1,0),0),0)</f>
        <v>0</v>
      </c>
      <c r="WK35" s="384">
        <f>IF(WK$19-'様式３（療養者名簿）（⑤の場合）'!$BD40+1&lt;=15,IF(WK$19&gt;='様式３（療養者名簿）（⑤の場合）'!$BD40,IF(WK$19&lt;='様式３（療養者名簿）（⑤の場合）'!$BE40,1,0),0),0)</f>
        <v>0</v>
      </c>
      <c r="WL35" s="384">
        <f>IF(WL$19-'様式３（療養者名簿）（⑤の場合）'!$BD40+1&lt;=15,IF(WL$19&gt;='様式３（療養者名簿）（⑤の場合）'!$BD40,IF(WL$19&lt;='様式３（療養者名簿）（⑤の場合）'!$BE40,1,0),0),0)</f>
        <v>0</v>
      </c>
      <c r="WM35" s="384">
        <f>IF(WM$19-'様式３（療養者名簿）（⑤の場合）'!$BD40+1&lt;=15,IF(WM$19&gt;='様式３（療養者名簿）（⑤の場合）'!$BD40,IF(WM$19&lt;='様式３（療養者名簿）（⑤の場合）'!$BE40,1,0),0),0)</f>
        <v>0</v>
      </c>
      <c r="WN35" s="384">
        <f>IF(WN$19-'様式３（療養者名簿）（⑤の場合）'!$BD40+1&lt;=15,IF(WN$19&gt;='様式３（療養者名簿）（⑤の場合）'!$BD40,IF(WN$19&lt;='様式３（療養者名簿）（⑤の場合）'!$BE40,1,0),0),0)</f>
        <v>0</v>
      </c>
      <c r="WO35" s="384">
        <f>IF(WO$19-'様式３（療養者名簿）（⑤の場合）'!$BD40+1&lt;=15,IF(WO$19&gt;='様式３（療養者名簿）（⑤の場合）'!$BD40,IF(WO$19&lt;='様式３（療養者名簿）（⑤の場合）'!$BE40,1,0),0),0)</f>
        <v>0</v>
      </c>
      <c r="WP35" s="384">
        <f>IF(WP$19-'様式３（療養者名簿）（⑤の場合）'!$BD40+1&lt;=15,IF(WP$19&gt;='様式３（療養者名簿）（⑤の場合）'!$BD40,IF(WP$19&lt;='様式３（療養者名簿）（⑤の場合）'!$BE40,1,0),0),0)</f>
        <v>0</v>
      </c>
      <c r="WQ35" s="384">
        <f>IF(WQ$19-'様式３（療養者名簿）（⑤の場合）'!$BD40+1&lt;=15,IF(WQ$19&gt;='様式３（療養者名簿）（⑤の場合）'!$BD40,IF(WQ$19&lt;='様式３（療養者名簿）（⑤の場合）'!$BE40,1,0),0),0)</f>
        <v>0</v>
      </c>
      <c r="WR35" s="384">
        <f>IF(WR$19-'様式３（療養者名簿）（⑤の場合）'!$BD40+1&lt;=15,IF(WR$19&gt;='様式３（療養者名簿）（⑤の場合）'!$BD40,IF(WR$19&lt;='様式３（療養者名簿）（⑤の場合）'!$BE40,1,0),0),0)</f>
        <v>0</v>
      </c>
      <c r="WS35" s="384">
        <f>IF(WS$19-'様式３（療養者名簿）（⑤の場合）'!$BD40+1&lt;=15,IF(WS$19&gt;='様式３（療養者名簿）（⑤の場合）'!$BD40,IF(WS$19&lt;='様式３（療養者名簿）（⑤の場合）'!$BE40,1,0),0),0)</f>
        <v>0</v>
      </c>
      <c r="WT35" s="384">
        <f>IF(WT$19-'様式３（療養者名簿）（⑤の場合）'!$BD40+1&lt;=15,IF(WT$19&gt;='様式３（療養者名簿）（⑤の場合）'!$BD40,IF(WT$19&lt;='様式３（療養者名簿）（⑤の場合）'!$BE40,1,0),0),0)</f>
        <v>0</v>
      </c>
      <c r="WU35" s="384">
        <f>IF(WU$19-'様式３（療養者名簿）（⑤の場合）'!$BD40+1&lt;=15,IF(WU$19&gt;='様式３（療養者名簿）（⑤の場合）'!$BD40,IF(WU$19&lt;='様式３（療養者名簿）（⑤の場合）'!$BE40,1,0),0),0)</f>
        <v>0</v>
      </c>
      <c r="WV35" s="384">
        <f>IF(WV$19-'様式３（療養者名簿）（⑤の場合）'!$BD40+1&lt;=15,IF(WV$19&gt;='様式３（療養者名簿）（⑤の場合）'!$BD40,IF(WV$19&lt;='様式３（療養者名簿）（⑤の場合）'!$BE40,1,0),0),0)</f>
        <v>0</v>
      </c>
      <c r="WW35" s="384">
        <f>IF(WW$19-'様式３（療養者名簿）（⑤の場合）'!$BD40+1&lt;=15,IF(WW$19&gt;='様式３（療養者名簿）（⑤の場合）'!$BD40,IF(WW$19&lt;='様式３（療養者名簿）（⑤の場合）'!$BE40,1,0),0),0)</f>
        <v>0</v>
      </c>
      <c r="WX35" s="384">
        <f>IF(WX$19-'様式３（療養者名簿）（⑤の場合）'!$BD40+1&lt;=15,IF(WX$19&gt;='様式３（療養者名簿）（⑤の場合）'!$BD40,IF(WX$19&lt;='様式３（療養者名簿）（⑤の場合）'!$BE40,1,0),0),0)</f>
        <v>0</v>
      </c>
      <c r="WY35" s="384">
        <f>IF(WY$19-'様式３（療養者名簿）（⑤の場合）'!$BD40+1&lt;=15,IF(WY$19&gt;='様式３（療養者名簿）（⑤の場合）'!$BD40,IF(WY$19&lt;='様式３（療養者名簿）（⑤の場合）'!$BE40,1,0),0),0)</f>
        <v>0</v>
      </c>
      <c r="WZ35" s="384">
        <f>IF(WZ$19-'様式３（療養者名簿）（⑤の場合）'!$BD40+1&lt;=15,IF(WZ$19&gt;='様式３（療養者名簿）（⑤の場合）'!$BD40,IF(WZ$19&lt;='様式３（療養者名簿）（⑤の場合）'!$BE40,1,0),0),0)</f>
        <v>0</v>
      </c>
      <c r="XA35" s="384">
        <f>IF(XA$19-'様式３（療養者名簿）（⑤の場合）'!$BD40+1&lt;=15,IF(XA$19&gt;='様式３（療養者名簿）（⑤の場合）'!$BD40,IF(XA$19&lt;='様式３（療養者名簿）（⑤の場合）'!$BE40,1,0),0),0)</f>
        <v>0</v>
      </c>
      <c r="XB35" s="384">
        <f>IF(XB$19-'様式３（療養者名簿）（⑤の場合）'!$BD40+1&lt;=15,IF(XB$19&gt;='様式３（療養者名簿）（⑤の場合）'!$BD40,IF(XB$19&lt;='様式３（療養者名簿）（⑤の場合）'!$BE40,1,0),0),0)</f>
        <v>0</v>
      </c>
      <c r="XC35" s="384">
        <f>IF(XC$19-'様式３（療養者名簿）（⑤の場合）'!$BD40+1&lt;=15,IF(XC$19&gt;='様式３（療養者名簿）（⑤の場合）'!$BD40,IF(XC$19&lt;='様式３（療養者名簿）（⑤の場合）'!$BE40,1,0),0),0)</f>
        <v>0</v>
      </c>
      <c r="XD35" s="384">
        <f>IF(XD$19-'様式３（療養者名簿）（⑤の場合）'!$BD40+1&lt;=15,IF(XD$19&gt;='様式３（療養者名簿）（⑤の場合）'!$BD40,IF(XD$19&lt;='様式３（療養者名簿）（⑤の場合）'!$BE40,1,0),0),0)</f>
        <v>0</v>
      </c>
      <c r="XE35" s="384">
        <f>IF(XE$19-'様式３（療養者名簿）（⑤の場合）'!$BD40+1&lt;=15,IF(XE$19&gt;='様式３（療養者名簿）（⑤の場合）'!$BD40,IF(XE$19&lt;='様式３（療養者名簿）（⑤の場合）'!$BE40,1,0),0),0)</f>
        <v>0</v>
      </c>
      <c r="XF35" s="384">
        <f>IF(XF$19-'様式３（療養者名簿）（⑤の場合）'!$BD40+1&lt;=15,IF(XF$19&gt;='様式３（療養者名簿）（⑤の場合）'!$BD40,IF(XF$19&lt;='様式３（療養者名簿）（⑤の場合）'!$BE40,1,0),0),0)</f>
        <v>0</v>
      </c>
      <c r="XG35" s="384">
        <f>IF(XG$19-'様式３（療養者名簿）（⑤の場合）'!$BD40+1&lt;=15,IF(XG$19&gt;='様式３（療養者名簿）（⑤の場合）'!$BD40,IF(XG$19&lt;='様式３（療養者名簿）（⑤の場合）'!$BE40,1,0),0),0)</f>
        <v>0</v>
      </c>
      <c r="XH35" s="384">
        <f>IF(XH$19-'様式３（療養者名簿）（⑤の場合）'!$BD40+1&lt;=15,IF(XH$19&gt;='様式３（療養者名簿）（⑤の場合）'!$BD40,IF(XH$19&lt;='様式３（療養者名簿）（⑤の場合）'!$BE40,1,0),0),0)</f>
        <v>0</v>
      </c>
      <c r="XI35" s="384">
        <f>IF(XI$19-'様式３（療養者名簿）（⑤の場合）'!$BD40+1&lt;=15,IF(XI$19&gt;='様式３（療養者名簿）（⑤の場合）'!$BD40,IF(XI$19&lt;='様式３（療養者名簿）（⑤の場合）'!$BE40,1,0),0),0)</f>
        <v>0</v>
      </c>
      <c r="XJ35" s="384">
        <f>IF(XJ$19-'様式３（療養者名簿）（⑤の場合）'!$BD40+1&lt;=15,IF(XJ$19&gt;='様式３（療養者名簿）（⑤の場合）'!$BD40,IF(XJ$19&lt;='様式３（療養者名簿）（⑤の場合）'!$BE40,1,0),0),0)</f>
        <v>0</v>
      </c>
      <c r="XK35" s="384">
        <f>IF(XK$19-'様式３（療養者名簿）（⑤の場合）'!$BD40+1&lt;=15,IF(XK$19&gt;='様式３（療養者名簿）（⑤の場合）'!$BD40,IF(XK$19&lt;='様式３（療養者名簿）（⑤の場合）'!$BE40,1,0),0),0)</f>
        <v>0</v>
      </c>
      <c r="XL35" s="384">
        <f>IF(XL$19-'様式３（療養者名簿）（⑤の場合）'!$BD40+1&lt;=15,IF(XL$19&gt;='様式３（療養者名簿）（⑤の場合）'!$BD40,IF(XL$19&lt;='様式３（療養者名簿）（⑤の場合）'!$BE40,1,0),0),0)</f>
        <v>0</v>
      </c>
      <c r="XM35" s="384">
        <f>IF(XM$19-'様式３（療養者名簿）（⑤の場合）'!$BD40+1&lt;=15,IF(XM$19&gt;='様式３（療養者名簿）（⑤の場合）'!$BD40,IF(XM$19&lt;='様式３（療養者名簿）（⑤の場合）'!$BE40,1,0),0),0)</f>
        <v>0</v>
      </c>
      <c r="XN35" s="384">
        <f>IF(XN$19-'様式３（療養者名簿）（⑤の場合）'!$BD40+1&lt;=15,IF(XN$19&gt;='様式３（療養者名簿）（⑤の場合）'!$BD40,IF(XN$19&lt;='様式３（療養者名簿）（⑤の場合）'!$BE40,1,0),0),0)</f>
        <v>0</v>
      </c>
      <c r="XO35" s="384">
        <f>IF(XO$19-'様式３（療養者名簿）（⑤の場合）'!$BD40+1&lt;=15,IF(XO$19&gt;='様式３（療養者名簿）（⑤の場合）'!$BD40,IF(XO$19&lt;='様式３（療養者名簿）（⑤の場合）'!$BE40,1,0),0),0)</f>
        <v>0</v>
      </c>
      <c r="XP35" s="384">
        <f>IF(XP$19-'様式３（療養者名簿）（⑤の場合）'!$BD40+1&lt;=15,IF(XP$19&gt;='様式３（療養者名簿）（⑤の場合）'!$BD40,IF(XP$19&lt;='様式３（療養者名簿）（⑤の場合）'!$BE40,1,0),0),0)</f>
        <v>0</v>
      </c>
      <c r="XQ35" s="384">
        <f>IF(XQ$19-'様式３（療養者名簿）（⑤の場合）'!$BD40+1&lt;=15,IF(XQ$19&gt;='様式３（療養者名簿）（⑤の場合）'!$BD40,IF(XQ$19&lt;='様式３（療養者名簿）（⑤の場合）'!$BE40,1,0),0),0)</f>
        <v>0</v>
      </c>
      <c r="XR35" s="384">
        <f>IF(XR$19-'様式３（療養者名簿）（⑤の場合）'!$BD40+1&lt;=15,IF(XR$19&gt;='様式３（療養者名簿）（⑤の場合）'!$BD40,IF(XR$19&lt;='様式３（療養者名簿）（⑤の場合）'!$BE40,1,0),0),0)</f>
        <v>0</v>
      </c>
      <c r="XS35" s="384">
        <f>IF(XS$19-'様式３（療養者名簿）（⑤の場合）'!$BD40+1&lt;=15,IF(XS$19&gt;='様式３（療養者名簿）（⑤の場合）'!$BD40,IF(XS$19&lt;='様式３（療養者名簿）（⑤の場合）'!$BE40,1,0),0),0)</f>
        <v>0</v>
      </c>
      <c r="XT35" s="384">
        <f>IF(XT$19-'様式３（療養者名簿）（⑤の場合）'!$BD40+1&lt;=15,IF(XT$19&gt;='様式３（療養者名簿）（⑤の場合）'!$BD40,IF(XT$19&lt;='様式３（療養者名簿）（⑤の場合）'!$BE40,1,0),0),0)</f>
        <v>0</v>
      </c>
      <c r="XU35" s="384">
        <f>IF(XU$19-'様式３（療養者名簿）（⑤の場合）'!$BD40+1&lt;=15,IF(XU$19&gt;='様式３（療養者名簿）（⑤の場合）'!$BD40,IF(XU$19&lt;='様式３（療養者名簿）（⑤の場合）'!$BE40,1,0),0),0)</f>
        <v>0</v>
      </c>
      <c r="XV35" s="384">
        <f>IF(XV$19-'様式３（療養者名簿）（⑤の場合）'!$BD40+1&lt;=15,IF(XV$19&gt;='様式３（療養者名簿）（⑤の場合）'!$BD40,IF(XV$19&lt;='様式３（療養者名簿）（⑤の場合）'!$BE40,1,0),0),0)</f>
        <v>0</v>
      </c>
      <c r="XW35" s="384">
        <f>IF(XW$19-'様式３（療養者名簿）（⑤の場合）'!$BD40+1&lt;=15,IF(XW$19&gt;='様式３（療養者名簿）（⑤の場合）'!$BD40,IF(XW$19&lt;='様式３（療養者名簿）（⑤の場合）'!$BE40,1,0),0),0)</f>
        <v>0</v>
      </c>
      <c r="XX35" s="384">
        <f>IF(XX$19-'様式３（療養者名簿）（⑤の場合）'!$BD40+1&lt;=15,IF(XX$19&gt;='様式３（療養者名簿）（⑤の場合）'!$BD40,IF(XX$19&lt;='様式３（療養者名簿）（⑤の場合）'!$BE40,1,0),0),0)</f>
        <v>0</v>
      </c>
      <c r="XY35" s="384">
        <f>IF(XY$19-'様式３（療養者名簿）（⑤の場合）'!$BD40+1&lt;=15,IF(XY$19&gt;='様式３（療養者名簿）（⑤の場合）'!$BD40,IF(XY$19&lt;='様式３（療養者名簿）（⑤の場合）'!$BE40,1,0),0),0)</f>
        <v>0</v>
      </c>
      <c r="XZ35" s="384">
        <f>IF(XZ$19-'様式３（療養者名簿）（⑤の場合）'!$BD40+1&lt;=15,IF(XZ$19&gt;='様式３（療養者名簿）（⑤の場合）'!$BD40,IF(XZ$19&lt;='様式３（療養者名簿）（⑤の場合）'!$BE40,1,0),0),0)</f>
        <v>0</v>
      </c>
      <c r="YA35" s="384">
        <f>IF(YA$19-'様式３（療養者名簿）（⑤の場合）'!$BD40+1&lt;=15,IF(YA$19&gt;='様式３（療養者名簿）（⑤の場合）'!$BD40,IF(YA$19&lt;='様式３（療養者名簿）（⑤の場合）'!$BE40,1,0),0),0)</f>
        <v>0</v>
      </c>
      <c r="YB35" s="384">
        <f>IF(YB$19-'様式３（療養者名簿）（⑤の場合）'!$BD40+1&lt;=15,IF(YB$19&gt;='様式３（療養者名簿）（⑤の場合）'!$BD40,IF(YB$19&lt;='様式３（療養者名簿）（⑤の場合）'!$BE40,1,0),0),0)</f>
        <v>0</v>
      </c>
      <c r="YC35" s="384">
        <f>IF(YC$19-'様式３（療養者名簿）（⑤の場合）'!$BD40+1&lt;=15,IF(YC$19&gt;='様式３（療養者名簿）（⑤の場合）'!$BD40,IF(YC$19&lt;='様式３（療養者名簿）（⑤の場合）'!$BE40,1,0),0),0)</f>
        <v>0</v>
      </c>
      <c r="YD35" s="384">
        <f>IF(YD$19-'様式３（療養者名簿）（⑤の場合）'!$BD40+1&lt;=15,IF(YD$19&gt;='様式３（療養者名簿）（⑤の場合）'!$BD40,IF(YD$19&lt;='様式３（療養者名簿）（⑤の場合）'!$BE40,1,0),0),0)</f>
        <v>0</v>
      </c>
      <c r="YE35" s="384">
        <f>IF(YE$19-'様式３（療養者名簿）（⑤の場合）'!$BD40+1&lt;=15,IF(YE$19&gt;='様式３（療養者名簿）（⑤の場合）'!$BD40,IF(YE$19&lt;='様式３（療養者名簿）（⑤の場合）'!$BE40,1,0),0),0)</f>
        <v>0</v>
      </c>
      <c r="YF35" s="384">
        <f>IF(YF$19-'様式３（療養者名簿）（⑤の場合）'!$BD40+1&lt;=15,IF(YF$19&gt;='様式３（療養者名簿）（⑤の場合）'!$BD40,IF(YF$19&lt;='様式３（療養者名簿）（⑤の場合）'!$BE40,1,0),0),0)</f>
        <v>0</v>
      </c>
      <c r="YG35" s="384">
        <f>IF(YG$19-'様式３（療養者名簿）（⑤の場合）'!$BD40+1&lt;=15,IF(YG$19&gt;='様式３（療養者名簿）（⑤の場合）'!$BD40,IF(YG$19&lt;='様式３（療養者名簿）（⑤の場合）'!$BE40,1,0),0),0)</f>
        <v>0</v>
      </c>
      <c r="YH35" s="384">
        <f>IF(YH$19-'様式３（療養者名簿）（⑤の場合）'!$BD40+1&lt;=15,IF(YH$19&gt;='様式３（療養者名簿）（⑤の場合）'!$BD40,IF(YH$19&lt;='様式３（療養者名簿）（⑤の場合）'!$BE40,1,0),0),0)</f>
        <v>0</v>
      </c>
      <c r="YI35" s="384">
        <f>IF(YI$19-'様式３（療養者名簿）（⑤の場合）'!$BD40+1&lt;=15,IF(YI$19&gt;='様式３（療養者名簿）（⑤の場合）'!$BD40,IF(YI$19&lt;='様式３（療養者名簿）（⑤の場合）'!$BE40,1,0),0),0)</f>
        <v>0</v>
      </c>
      <c r="YJ35" s="384">
        <f>IF(YJ$19-'様式３（療養者名簿）（⑤の場合）'!$BD40+1&lt;=15,IF(YJ$19&gt;='様式３（療養者名簿）（⑤の場合）'!$BD40,IF(YJ$19&lt;='様式３（療養者名簿）（⑤の場合）'!$BE40,1,0),0),0)</f>
        <v>0</v>
      </c>
      <c r="YK35" s="384">
        <f>IF(YK$19-'様式３（療養者名簿）（⑤の場合）'!$BD40+1&lt;=15,IF(YK$19&gt;='様式３（療養者名簿）（⑤の場合）'!$BD40,IF(YK$19&lt;='様式３（療養者名簿）（⑤の場合）'!$BE40,1,0),0),0)</f>
        <v>0</v>
      </c>
      <c r="YL35" s="384">
        <f>IF(YL$19-'様式３（療養者名簿）（⑤の場合）'!$BD40+1&lt;=15,IF(YL$19&gt;='様式３（療養者名簿）（⑤の場合）'!$BD40,IF(YL$19&lt;='様式３（療養者名簿）（⑤の場合）'!$BE40,1,0),0),0)</f>
        <v>0</v>
      </c>
      <c r="YM35" s="384">
        <f>IF(YM$19-'様式３（療養者名簿）（⑤の場合）'!$BD40+1&lt;=15,IF(YM$19&gt;='様式３（療養者名簿）（⑤の場合）'!$BD40,IF(YM$19&lt;='様式３（療養者名簿）（⑤の場合）'!$BE40,1,0),0),0)</f>
        <v>0</v>
      </c>
      <c r="YN35" s="384">
        <f>IF(YN$19-'様式３（療養者名簿）（⑤の場合）'!$BD40+1&lt;=15,IF(YN$19&gt;='様式３（療養者名簿）（⑤の場合）'!$BD40,IF(YN$19&lt;='様式３（療養者名簿）（⑤の場合）'!$BE40,1,0),0),0)</f>
        <v>0</v>
      </c>
      <c r="YO35" s="384">
        <f>IF(YO$19-'様式３（療養者名簿）（⑤の場合）'!$BD40+1&lt;=15,IF(YO$19&gt;='様式３（療養者名簿）（⑤の場合）'!$BD40,IF(YO$19&lt;='様式３（療養者名簿）（⑤の場合）'!$BE40,1,0),0),0)</f>
        <v>0</v>
      </c>
      <c r="YP35" s="384">
        <f>IF(YP$19-'様式３（療養者名簿）（⑤の場合）'!$BD40+1&lt;=15,IF(YP$19&gt;='様式３（療養者名簿）（⑤の場合）'!$BD40,IF(YP$19&lt;='様式３（療養者名簿）（⑤の場合）'!$BE40,1,0),0),0)</f>
        <v>0</v>
      </c>
      <c r="YQ35" s="384">
        <f>IF(YQ$19-'様式３（療養者名簿）（⑤の場合）'!$BD40+1&lt;=15,IF(YQ$19&gt;='様式３（療養者名簿）（⑤の場合）'!$BD40,IF(YQ$19&lt;='様式３（療養者名簿）（⑤の場合）'!$BE40,1,0),0),0)</f>
        <v>0</v>
      </c>
      <c r="YR35" s="384">
        <f>IF(YR$19-'様式３（療養者名簿）（⑤の場合）'!$BD40+1&lt;=15,IF(YR$19&gt;='様式３（療養者名簿）（⑤の場合）'!$BD40,IF(YR$19&lt;='様式３（療養者名簿）（⑤の場合）'!$BE40,1,0),0),0)</f>
        <v>0</v>
      </c>
      <c r="YS35" s="384">
        <f>IF(YS$19-'様式３（療養者名簿）（⑤の場合）'!$BD40+1&lt;=15,IF(YS$19&gt;='様式３（療養者名簿）（⑤の場合）'!$BD40,IF(YS$19&lt;='様式３（療養者名簿）（⑤の場合）'!$BE40,1,0),0),0)</f>
        <v>0</v>
      </c>
      <c r="YT35" s="384">
        <f>IF(YT$19-'様式３（療養者名簿）（⑤の場合）'!$BD40+1&lt;=15,IF(YT$19&gt;='様式３（療養者名簿）（⑤の場合）'!$BD40,IF(YT$19&lt;='様式３（療養者名簿）（⑤の場合）'!$BE40,1,0),0),0)</f>
        <v>0</v>
      </c>
      <c r="YU35" s="384">
        <f>IF(YU$19-'様式３（療養者名簿）（⑤の場合）'!$BD40+1&lt;=15,IF(YU$19&gt;='様式３（療養者名簿）（⑤の場合）'!$BD40,IF(YU$19&lt;='様式３（療養者名簿）（⑤の場合）'!$BE40,1,0),0),0)</f>
        <v>0</v>
      </c>
      <c r="YV35" s="384">
        <f>IF(YV$19-'様式３（療養者名簿）（⑤の場合）'!$BD40+1&lt;=15,IF(YV$19&gt;='様式３（療養者名簿）（⑤の場合）'!$BD40,IF(YV$19&lt;='様式３（療養者名簿）（⑤の場合）'!$BE40,1,0),0),0)</f>
        <v>0</v>
      </c>
      <c r="YW35" s="384">
        <f>IF(YW$19-'様式３（療養者名簿）（⑤の場合）'!$BD40+1&lt;=15,IF(YW$19&gt;='様式３（療養者名簿）（⑤の場合）'!$BD40,IF(YW$19&lt;='様式３（療養者名簿）（⑤の場合）'!$BE40,1,0),0),0)</f>
        <v>0</v>
      </c>
      <c r="YX35" s="384">
        <f>IF(YX$19-'様式３（療養者名簿）（⑤の場合）'!$BD40+1&lt;=15,IF(YX$19&gt;='様式３（療養者名簿）（⑤の場合）'!$BD40,IF(YX$19&lt;='様式３（療養者名簿）（⑤の場合）'!$BE40,1,0),0),0)</f>
        <v>0</v>
      </c>
      <c r="YY35" s="384">
        <f>IF(YY$19-'様式３（療養者名簿）（⑤の場合）'!$BD40+1&lt;=15,IF(YY$19&gt;='様式３（療養者名簿）（⑤の場合）'!$BD40,IF(YY$19&lt;='様式３（療養者名簿）（⑤の場合）'!$BE40,1,0),0),0)</f>
        <v>0</v>
      </c>
      <c r="YZ35" s="384">
        <f>IF(YZ$19-'様式３（療養者名簿）（⑤の場合）'!$BD40+1&lt;=15,IF(YZ$19&gt;='様式３（療養者名簿）（⑤の場合）'!$BD40,IF(YZ$19&lt;='様式３（療養者名簿）（⑤の場合）'!$BE40,1,0),0),0)</f>
        <v>0</v>
      </c>
      <c r="ZA35" s="384">
        <f>IF(ZA$19-'様式３（療養者名簿）（⑤の場合）'!$BD40+1&lt;=15,IF(ZA$19&gt;='様式３（療養者名簿）（⑤の場合）'!$BD40,IF(ZA$19&lt;='様式３（療養者名簿）（⑤の場合）'!$BE40,1,0),0),0)</f>
        <v>0</v>
      </c>
      <c r="ZB35" s="384">
        <f>IF(ZB$19-'様式３（療養者名簿）（⑤の場合）'!$BD40+1&lt;=15,IF(ZB$19&gt;='様式３（療養者名簿）（⑤の場合）'!$BD40,IF(ZB$19&lt;='様式３（療養者名簿）（⑤の場合）'!$BE40,1,0),0),0)</f>
        <v>0</v>
      </c>
      <c r="ZC35" s="384">
        <f>IF(ZC$19-'様式３（療養者名簿）（⑤の場合）'!$BD40+1&lt;=15,IF(ZC$19&gt;='様式３（療養者名簿）（⑤の場合）'!$BD40,IF(ZC$19&lt;='様式３（療養者名簿）（⑤の場合）'!$BE40,1,0),0),0)</f>
        <v>0</v>
      </c>
      <c r="ZD35" s="384">
        <f>IF(ZD$19-'様式３（療養者名簿）（⑤の場合）'!$BD40+1&lt;=15,IF(ZD$19&gt;='様式３（療養者名簿）（⑤の場合）'!$BD40,IF(ZD$19&lt;='様式３（療養者名簿）（⑤の場合）'!$BE40,1,0),0),0)</f>
        <v>0</v>
      </c>
      <c r="ZE35" s="384">
        <f>IF(ZE$19-'様式３（療養者名簿）（⑤の場合）'!$BD40+1&lt;=15,IF(ZE$19&gt;='様式３（療養者名簿）（⑤の場合）'!$BD40,IF(ZE$19&lt;='様式３（療養者名簿）（⑤の場合）'!$BE40,1,0),0),0)</f>
        <v>0</v>
      </c>
      <c r="ZF35" s="384">
        <f>IF(ZF$19-'様式３（療養者名簿）（⑤の場合）'!$BD40+1&lt;=15,IF(ZF$19&gt;='様式３（療養者名簿）（⑤の場合）'!$BD40,IF(ZF$19&lt;='様式３（療養者名簿）（⑤の場合）'!$BE40,1,0),0),0)</f>
        <v>0</v>
      </c>
      <c r="ZG35" s="384">
        <f>IF(ZG$19-'様式３（療養者名簿）（⑤の場合）'!$BD40+1&lt;=15,IF(ZG$19&gt;='様式３（療養者名簿）（⑤の場合）'!$BD40,IF(ZG$19&lt;='様式３（療養者名簿）（⑤の場合）'!$BE40,1,0),0),0)</f>
        <v>0</v>
      </c>
      <c r="ZH35" s="384">
        <f>IF(ZH$19-'様式３（療養者名簿）（⑤の場合）'!$BD40+1&lt;=15,IF(ZH$19&gt;='様式３（療養者名簿）（⑤の場合）'!$BD40,IF(ZH$19&lt;='様式３（療養者名簿）（⑤の場合）'!$BE40,1,0),0),0)</f>
        <v>0</v>
      </c>
      <c r="ZI35" s="384">
        <f>IF(ZI$19-'様式３（療養者名簿）（⑤の場合）'!$BD40+1&lt;=15,IF(ZI$19&gt;='様式３（療養者名簿）（⑤の場合）'!$BD40,IF(ZI$19&lt;='様式３（療養者名簿）（⑤の場合）'!$BE40,1,0),0),0)</f>
        <v>0</v>
      </c>
      <c r="ZJ35" s="384">
        <f>IF(ZJ$19-'様式３（療養者名簿）（⑤の場合）'!$BD40+1&lt;=15,IF(ZJ$19&gt;='様式３（療養者名簿）（⑤の場合）'!$BD40,IF(ZJ$19&lt;='様式３（療養者名簿）（⑤の場合）'!$BE40,1,0),0),0)</f>
        <v>0</v>
      </c>
      <c r="ZK35" s="384">
        <f>IF(ZK$19-'様式３（療養者名簿）（⑤の場合）'!$BD40+1&lt;=15,IF(ZK$19&gt;='様式３（療養者名簿）（⑤の場合）'!$BD40,IF(ZK$19&lt;='様式３（療養者名簿）（⑤の場合）'!$BE40,1,0),0),0)</f>
        <v>0</v>
      </c>
      <c r="ZL35" s="384">
        <f>IF(ZL$19-'様式３（療養者名簿）（⑤の場合）'!$BD40+1&lt;=15,IF(ZL$19&gt;='様式３（療養者名簿）（⑤の場合）'!$BD40,IF(ZL$19&lt;='様式３（療養者名簿）（⑤の場合）'!$BE40,1,0),0),0)</f>
        <v>0</v>
      </c>
      <c r="ZM35" s="384">
        <f>IF(ZM$19-'様式３（療養者名簿）（⑤の場合）'!$BD40+1&lt;=15,IF(ZM$19&gt;='様式３（療養者名簿）（⑤の場合）'!$BD40,IF(ZM$19&lt;='様式３（療養者名簿）（⑤の場合）'!$BE40,1,0),0),0)</f>
        <v>0</v>
      </c>
      <c r="ZN35" s="384">
        <f>IF(ZN$19-'様式３（療養者名簿）（⑤の場合）'!$BD40+1&lt;=15,IF(ZN$19&gt;='様式３（療養者名簿）（⑤の場合）'!$BD40,IF(ZN$19&lt;='様式３（療養者名簿）（⑤の場合）'!$BE40,1,0),0),0)</f>
        <v>0</v>
      </c>
      <c r="ZO35" s="384">
        <f>IF(ZO$19-'様式３（療養者名簿）（⑤の場合）'!$BD40+1&lt;=15,IF(ZO$19&gt;='様式３（療養者名簿）（⑤の場合）'!$BD40,IF(ZO$19&lt;='様式３（療養者名簿）（⑤の場合）'!$BE40,1,0),0),0)</f>
        <v>0</v>
      </c>
      <c r="ZP35" s="384">
        <f>IF(ZP$19-'様式３（療養者名簿）（⑤の場合）'!$BD40+1&lt;=15,IF(ZP$19&gt;='様式３（療養者名簿）（⑤の場合）'!$BD40,IF(ZP$19&lt;='様式３（療養者名簿）（⑤の場合）'!$BE40,1,0),0),0)</f>
        <v>0</v>
      </c>
      <c r="ZQ35" s="384">
        <f>IF(ZQ$19-'様式３（療養者名簿）（⑤の場合）'!$BD40+1&lt;=15,IF(ZQ$19&gt;='様式３（療養者名簿）（⑤の場合）'!$BD40,IF(ZQ$19&lt;='様式３（療養者名簿）（⑤の場合）'!$BE40,1,0),0),0)</f>
        <v>0</v>
      </c>
      <c r="ZR35" s="384">
        <f>IF(ZR$19-'様式３（療養者名簿）（⑤の場合）'!$BD40+1&lt;=15,IF(ZR$19&gt;='様式３（療養者名簿）（⑤の場合）'!$BD40,IF(ZR$19&lt;='様式３（療養者名簿）（⑤の場合）'!$BE40,1,0),0),0)</f>
        <v>0</v>
      </c>
      <c r="ZS35" s="384">
        <f>IF(ZS$19-'様式３（療養者名簿）（⑤の場合）'!$BD40+1&lt;=15,IF(ZS$19&gt;='様式３（療養者名簿）（⑤の場合）'!$BD40,IF(ZS$19&lt;='様式３（療養者名簿）（⑤の場合）'!$BE40,1,0),0),0)</f>
        <v>0</v>
      </c>
      <c r="ZT35" s="384">
        <f>IF(ZT$19-'様式３（療養者名簿）（⑤の場合）'!$BD40+1&lt;=15,IF(ZT$19&gt;='様式３（療養者名簿）（⑤の場合）'!$BD40,IF(ZT$19&lt;='様式３（療養者名簿）（⑤の場合）'!$BE40,1,0),0),0)</f>
        <v>0</v>
      </c>
      <c r="ZU35" s="384">
        <f>IF(ZU$19-'様式３（療養者名簿）（⑤の場合）'!$BD40+1&lt;=15,IF(ZU$19&gt;='様式３（療養者名簿）（⑤の場合）'!$BD40,IF(ZU$19&lt;='様式３（療養者名簿）（⑤の場合）'!$BE40,1,0),0),0)</f>
        <v>0</v>
      </c>
      <c r="ZV35" s="384">
        <f>IF(ZV$19-'様式３（療養者名簿）（⑤の場合）'!$BD40+1&lt;=15,IF(ZV$19&gt;='様式３（療養者名簿）（⑤の場合）'!$BD40,IF(ZV$19&lt;='様式３（療養者名簿）（⑤の場合）'!$BE40,1,0),0),0)</f>
        <v>0</v>
      </c>
      <c r="ZW35" s="384">
        <f>IF(ZW$19-'様式３（療養者名簿）（⑤の場合）'!$BD40+1&lt;=15,IF(ZW$19&gt;='様式３（療養者名簿）（⑤の場合）'!$BD40,IF(ZW$19&lt;='様式３（療養者名簿）（⑤の場合）'!$BE40,1,0),0),0)</f>
        <v>0</v>
      </c>
      <c r="ZX35" s="384">
        <f>IF(ZX$19-'様式３（療養者名簿）（⑤の場合）'!$BD40+1&lt;=15,IF(ZX$19&gt;='様式３（療養者名簿）（⑤の場合）'!$BD40,IF(ZX$19&lt;='様式３（療養者名簿）（⑤の場合）'!$BE40,1,0),0),0)</f>
        <v>0</v>
      </c>
      <c r="ZY35" s="384">
        <f>IF(ZY$19-'様式３（療養者名簿）（⑤の場合）'!$BD40+1&lt;=15,IF(ZY$19&gt;='様式３（療養者名簿）（⑤の場合）'!$BD40,IF(ZY$19&lt;='様式３（療養者名簿）（⑤の場合）'!$BE40,1,0),0),0)</f>
        <v>0</v>
      </c>
      <c r="ZZ35" s="384">
        <f>IF(ZZ$19-'様式３（療養者名簿）（⑤の場合）'!$BD40+1&lt;=15,IF(ZZ$19&gt;='様式３（療養者名簿）（⑤の場合）'!$BD40,IF(ZZ$19&lt;='様式３（療養者名簿）（⑤の場合）'!$BE40,1,0),0),0)</f>
        <v>0</v>
      </c>
      <c r="AAA35" s="384">
        <f>IF(AAA$19-'様式３（療養者名簿）（⑤の場合）'!$BD40+1&lt;=15,IF(AAA$19&gt;='様式３（療養者名簿）（⑤の場合）'!$BD40,IF(AAA$19&lt;='様式３（療養者名簿）（⑤の場合）'!$BE40,1,0),0),0)</f>
        <v>0</v>
      </c>
      <c r="AAB35" s="384">
        <f>IF(AAB$19-'様式３（療養者名簿）（⑤の場合）'!$BD40+1&lt;=15,IF(AAB$19&gt;='様式３（療養者名簿）（⑤の場合）'!$BD40,IF(AAB$19&lt;='様式３（療養者名簿）（⑤の場合）'!$BE40,1,0),0),0)</f>
        <v>0</v>
      </c>
      <c r="AAC35" s="384">
        <f>IF(AAC$19-'様式３（療養者名簿）（⑤の場合）'!$BD40+1&lt;=15,IF(AAC$19&gt;='様式３（療養者名簿）（⑤の場合）'!$BD40,IF(AAC$19&lt;='様式３（療養者名簿）（⑤の場合）'!$BE40,1,0),0),0)</f>
        <v>0</v>
      </c>
      <c r="AAD35" s="384">
        <f>IF(AAD$19-'様式３（療養者名簿）（⑤の場合）'!$BD40+1&lt;=15,IF(AAD$19&gt;='様式３（療養者名簿）（⑤の場合）'!$BD40,IF(AAD$19&lt;='様式３（療養者名簿）（⑤の場合）'!$BE40,1,0),0),0)</f>
        <v>0</v>
      </c>
      <c r="AAE35" s="384">
        <f>IF(AAE$19-'様式３（療養者名簿）（⑤の場合）'!$BD40+1&lt;=15,IF(AAE$19&gt;='様式３（療養者名簿）（⑤の場合）'!$BD40,IF(AAE$19&lt;='様式３（療養者名簿）（⑤の場合）'!$BE40,1,0),0),0)</f>
        <v>0</v>
      </c>
      <c r="AAF35" s="384">
        <f>IF(AAF$19-'様式３（療養者名簿）（⑤の場合）'!$BD40+1&lt;=15,IF(AAF$19&gt;='様式３（療養者名簿）（⑤の場合）'!$BD40,IF(AAF$19&lt;='様式３（療養者名簿）（⑤の場合）'!$BE40,1,0),0),0)</f>
        <v>0</v>
      </c>
      <c r="AAG35" s="384">
        <f>IF(AAG$19-'様式３（療養者名簿）（⑤の場合）'!$BD40+1&lt;=15,IF(AAG$19&gt;='様式３（療養者名簿）（⑤の場合）'!$BD40,IF(AAG$19&lt;='様式３（療養者名簿）（⑤の場合）'!$BE40,1,0),0),0)</f>
        <v>0</v>
      </c>
      <c r="AAH35" s="384">
        <f>IF(AAH$19-'様式３（療養者名簿）（⑤の場合）'!$BD40+1&lt;=15,IF(AAH$19&gt;='様式３（療養者名簿）（⑤の場合）'!$BD40,IF(AAH$19&lt;='様式３（療養者名簿）（⑤の場合）'!$BE40,1,0),0),0)</f>
        <v>0</v>
      </c>
      <c r="AAI35" s="384">
        <f>IF(AAI$19-'様式３（療養者名簿）（⑤の場合）'!$BD40+1&lt;=15,IF(AAI$19&gt;='様式３（療養者名簿）（⑤の場合）'!$BD40,IF(AAI$19&lt;='様式３（療養者名簿）（⑤の場合）'!$BE40,1,0),0),0)</f>
        <v>0</v>
      </c>
      <c r="AAJ35" s="384">
        <f>IF(AAJ$19-'様式３（療養者名簿）（⑤の場合）'!$BD40+1&lt;=15,IF(AAJ$19&gt;='様式３（療養者名簿）（⑤の場合）'!$BD40,IF(AAJ$19&lt;='様式３（療養者名簿）（⑤の場合）'!$BE40,1,0),0),0)</f>
        <v>0</v>
      </c>
      <c r="AAK35" s="384">
        <f>IF(AAK$19-'様式３（療養者名簿）（⑤の場合）'!$BD40+1&lt;=15,IF(AAK$19&gt;='様式３（療養者名簿）（⑤の場合）'!$BD40,IF(AAK$19&lt;='様式３（療養者名簿）（⑤の場合）'!$BE40,1,0),0),0)</f>
        <v>0</v>
      </c>
      <c r="AAL35" s="384">
        <f>IF(AAL$19-'様式３（療養者名簿）（⑤の場合）'!$BD40+1&lt;=15,IF(AAL$19&gt;='様式３（療養者名簿）（⑤の場合）'!$BD40,IF(AAL$19&lt;='様式３（療養者名簿）（⑤の場合）'!$BE40,1,0),0),0)</f>
        <v>0</v>
      </c>
      <c r="AAM35" s="384">
        <f>IF(AAM$19-'様式３（療養者名簿）（⑤の場合）'!$BD40+1&lt;=15,IF(AAM$19&gt;='様式３（療養者名簿）（⑤の場合）'!$BD40,IF(AAM$19&lt;='様式３（療養者名簿）（⑤の場合）'!$BE40,1,0),0),0)</f>
        <v>0</v>
      </c>
      <c r="AAN35" s="384">
        <f>IF(AAN$19-'様式３（療養者名簿）（⑤の場合）'!$BD40+1&lt;=15,IF(AAN$19&gt;='様式３（療養者名簿）（⑤の場合）'!$BD40,IF(AAN$19&lt;='様式３（療養者名簿）（⑤の場合）'!$BE40,1,0),0),0)</f>
        <v>0</v>
      </c>
      <c r="AAO35" s="384">
        <f>IF(AAO$19-'様式３（療養者名簿）（⑤の場合）'!$BD40+1&lt;=15,IF(AAO$19&gt;='様式３（療養者名簿）（⑤の場合）'!$BD40,IF(AAO$19&lt;='様式３（療養者名簿）（⑤の場合）'!$BE40,1,0),0),0)</f>
        <v>0</v>
      </c>
      <c r="AAP35" s="384">
        <f>IF(AAP$19-'様式３（療養者名簿）（⑤の場合）'!$BD40+1&lt;=15,IF(AAP$19&gt;='様式３（療養者名簿）（⑤の場合）'!$BD40,IF(AAP$19&lt;='様式３（療養者名簿）（⑤の場合）'!$BE40,1,0),0),0)</f>
        <v>0</v>
      </c>
      <c r="AAQ35" s="384">
        <f>IF(AAQ$19-'様式３（療養者名簿）（⑤の場合）'!$BD40+1&lt;=15,IF(AAQ$19&gt;='様式３（療養者名簿）（⑤の場合）'!$BD40,IF(AAQ$19&lt;='様式３（療養者名簿）（⑤の場合）'!$BE40,1,0),0),0)</f>
        <v>0</v>
      </c>
      <c r="AAR35" s="384">
        <f>IF(AAR$19-'様式３（療養者名簿）（⑤の場合）'!$BD40+1&lt;=15,IF(AAR$19&gt;='様式３（療養者名簿）（⑤の場合）'!$BD40,IF(AAR$19&lt;='様式３（療養者名簿）（⑤の場合）'!$BE40,1,0),0),0)</f>
        <v>0</v>
      </c>
      <c r="AAS35" s="384">
        <f>IF(AAS$19-'様式３（療養者名簿）（⑤の場合）'!$BD40+1&lt;=15,IF(AAS$19&gt;='様式３（療養者名簿）（⑤の場合）'!$BD40,IF(AAS$19&lt;='様式３（療養者名簿）（⑤の場合）'!$BE40,1,0),0),0)</f>
        <v>0</v>
      </c>
      <c r="AAT35" s="384">
        <f>IF(AAT$19-'様式３（療養者名簿）（⑤の場合）'!$BD40+1&lt;=15,IF(AAT$19&gt;='様式３（療養者名簿）（⑤の場合）'!$BD40,IF(AAT$19&lt;='様式３（療養者名簿）（⑤の場合）'!$BE40,1,0),0),0)</f>
        <v>0</v>
      </c>
      <c r="AAU35" s="384">
        <f>IF(AAU$19-'様式３（療養者名簿）（⑤の場合）'!$BD40+1&lt;=15,IF(AAU$19&gt;='様式３（療養者名簿）（⑤の場合）'!$BD40,IF(AAU$19&lt;='様式３（療養者名簿）（⑤の場合）'!$BE40,1,0),0),0)</f>
        <v>0</v>
      </c>
      <c r="AAV35" s="384">
        <f>IF(AAV$19-'様式３（療養者名簿）（⑤の場合）'!$BD40+1&lt;=15,IF(AAV$19&gt;='様式３（療養者名簿）（⑤の場合）'!$BD40,IF(AAV$19&lt;='様式３（療養者名簿）（⑤の場合）'!$BE40,1,0),0),0)</f>
        <v>0</v>
      </c>
      <c r="AAW35" s="384">
        <f>IF(AAW$19-'様式３（療養者名簿）（⑤の場合）'!$BD40+1&lt;=15,IF(AAW$19&gt;='様式３（療養者名簿）（⑤の場合）'!$BD40,IF(AAW$19&lt;='様式３（療養者名簿）（⑤の場合）'!$BE40,1,0),0),0)</f>
        <v>0</v>
      </c>
      <c r="AAX35" s="384">
        <f>IF(AAX$19-'様式３（療養者名簿）（⑤の場合）'!$BD40+1&lt;=15,IF(AAX$19&gt;='様式３（療養者名簿）（⑤の場合）'!$BD40,IF(AAX$19&lt;='様式３（療養者名簿）（⑤の場合）'!$BE40,1,0),0),0)</f>
        <v>0</v>
      </c>
      <c r="AAY35" s="384">
        <f>IF(AAY$19-'様式３（療養者名簿）（⑤の場合）'!$BD40+1&lt;=15,IF(AAY$19&gt;='様式３（療養者名簿）（⑤の場合）'!$BD40,IF(AAY$19&lt;='様式３（療養者名簿）（⑤の場合）'!$BE40,1,0),0),0)</f>
        <v>0</v>
      </c>
      <c r="AAZ35" s="384">
        <f>IF(AAZ$19-'様式３（療養者名簿）（⑤の場合）'!$BD40+1&lt;=15,IF(AAZ$19&gt;='様式３（療養者名簿）（⑤の場合）'!$BD40,IF(AAZ$19&lt;='様式３（療養者名簿）（⑤の場合）'!$BE40,1,0),0),0)</f>
        <v>0</v>
      </c>
      <c r="ABA35" s="384">
        <f>IF(ABA$19-'様式３（療養者名簿）（⑤の場合）'!$BD40+1&lt;=15,IF(ABA$19&gt;='様式３（療養者名簿）（⑤の場合）'!$BD40,IF(ABA$19&lt;='様式３（療養者名簿）（⑤の場合）'!$BE40,1,0),0),0)</f>
        <v>0</v>
      </c>
      <c r="ABB35" s="384">
        <f>IF(ABB$19-'様式３（療養者名簿）（⑤の場合）'!$BD40+1&lt;=15,IF(ABB$19&gt;='様式３（療養者名簿）（⑤の場合）'!$BD40,IF(ABB$19&lt;='様式３（療養者名簿）（⑤の場合）'!$BE40,1,0),0),0)</f>
        <v>0</v>
      </c>
      <c r="ABC35" s="384">
        <f>IF(ABC$19-'様式３（療養者名簿）（⑤の場合）'!$BD40+1&lt;=15,IF(ABC$19&gt;='様式３（療養者名簿）（⑤の場合）'!$BD40,IF(ABC$19&lt;='様式３（療養者名簿）（⑤の場合）'!$BE40,1,0),0),0)</f>
        <v>0</v>
      </c>
      <c r="ABD35" s="384">
        <f>IF(ABD$19-'様式３（療養者名簿）（⑤の場合）'!$BD40+1&lt;=15,IF(ABD$19&gt;='様式３（療養者名簿）（⑤の場合）'!$BD40,IF(ABD$19&lt;='様式３（療養者名簿）（⑤の場合）'!$BE40,1,0),0),0)</f>
        <v>0</v>
      </c>
    </row>
    <row r="36" spans="1:732" ht="42" customHeight="1">
      <c r="A36" s="259">
        <f>'様式３（療養者名簿）（⑤の場合）'!C41</f>
        <v>0</v>
      </c>
      <c r="B36" s="377">
        <f>IF(B$19-'様式３（療養者名簿）（⑤の場合）'!$BD41+1&lt;=15,IF(B$19&gt;='様式３（療養者名簿）（⑤の場合）'!$BD41,IF(B$19&lt;='様式３（療養者名簿）（⑤の場合）'!$BE41,1,0),0),0)</f>
        <v>0</v>
      </c>
      <c r="C36" s="377">
        <f>IF(C$19-'様式３（療養者名簿）（⑤の場合）'!$BD41+1&lt;=15,IF(C$19&gt;='様式３（療養者名簿）（⑤の場合）'!$BD41,IF(C$19&lt;='様式３（療養者名簿）（⑤の場合）'!$BE41,1,0),0),0)</f>
        <v>0</v>
      </c>
      <c r="D36" s="377">
        <f>IF(D$19-'様式３（療養者名簿）（⑤の場合）'!$BD41+1&lt;=15,IF(D$19&gt;='様式３（療養者名簿）（⑤の場合）'!$BD41,IF(D$19&lt;='様式３（療養者名簿）（⑤の場合）'!$BE41,1,0),0),0)</f>
        <v>0</v>
      </c>
      <c r="E36" s="377">
        <f>IF(E$19-'様式３（療養者名簿）（⑤の場合）'!$BD41+1&lt;=15,IF(E$19&gt;='様式３（療養者名簿）（⑤の場合）'!$BD41,IF(E$19&lt;='様式３（療養者名簿）（⑤の場合）'!$BE41,1,0),0),0)</f>
        <v>0</v>
      </c>
      <c r="F36" s="377">
        <f>IF(F$19-'様式３（療養者名簿）（⑤の場合）'!$BD41+1&lt;=15,IF(F$19&gt;='様式３（療養者名簿）（⑤の場合）'!$BD41,IF(F$19&lt;='様式３（療養者名簿）（⑤の場合）'!$BE41,1,0),0),0)</f>
        <v>0</v>
      </c>
      <c r="G36" s="377">
        <f>IF(G$19-'様式３（療養者名簿）（⑤の場合）'!$BD41+1&lt;=15,IF(G$19&gt;='様式３（療養者名簿）（⑤の場合）'!$BD41,IF(G$19&lt;='様式３（療養者名簿）（⑤の場合）'!$BE41,1,0),0),0)</f>
        <v>0</v>
      </c>
      <c r="H36" s="377">
        <f>IF(H$19-'様式３（療養者名簿）（⑤の場合）'!$BD41+1&lt;=15,IF(H$19&gt;='様式３（療養者名簿）（⑤の場合）'!$BD41,IF(H$19&lt;='様式３（療養者名簿）（⑤の場合）'!$BE41,1,0),0),0)</f>
        <v>0</v>
      </c>
      <c r="I36" s="377">
        <f>IF(I$19-'様式３（療養者名簿）（⑤の場合）'!$BD41+1&lt;=15,IF(I$19&gt;='様式３（療養者名簿）（⑤の場合）'!$BD41,IF(I$19&lt;='様式３（療養者名簿）（⑤の場合）'!$BE41,1,0),0),0)</f>
        <v>0</v>
      </c>
      <c r="J36" s="377">
        <f>IF(J$19-'様式３（療養者名簿）（⑤の場合）'!$BD41+1&lt;=15,IF(J$19&gt;='様式３（療養者名簿）（⑤の場合）'!$BD41,IF(J$19&lt;='様式３（療養者名簿）（⑤の場合）'!$BE41,1,0),0),0)</f>
        <v>0</v>
      </c>
      <c r="K36" s="377">
        <f>IF(K$19-'様式３（療養者名簿）（⑤の場合）'!$BD41+1&lt;=15,IF(K$19&gt;='様式３（療養者名簿）（⑤の場合）'!$BD41,IF(K$19&lt;='様式３（療養者名簿）（⑤の場合）'!$BE41,1,0),0),0)</f>
        <v>0</v>
      </c>
      <c r="L36" s="377">
        <f>IF(L$19-'様式３（療養者名簿）（⑤の場合）'!$BD41+1&lt;=15,IF(L$19&gt;='様式３（療養者名簿）（⑤の場合）'!$BD41,IF(L$19&lt;='様式３（療養者名簿）（⑤の場合）'!$BE41,1,0),0),0)</f>
        <v>0</v>
      </c>
      <c r="M36" s="377">
        <f>IF(M$19-'様式３（療養者名簿）（⑤の場合）'!$BD41+1&lt;=15,IF(M$19&gt;='様式３（療養者名簿）（⑤の場合）'!$BD41,IF(M$19&lt;='様式３（療養者名簿）（⑤の場合）'!$BE41,1,0),0),0)</f>
        <v>0</v>
      </c>
      <c r="N36" s="377">
        <f>IF(N$19-'様式３（療養者名簿）（⑤の場合）'!$BD41+1&lt;=15,IF(N$19&gt;='様式３（療養者名簿）（⑤の場合）'!$BD41,IF(N$19&lt;='様式３（療養者名簿）（⑤の場合）'!$BE41,1,0),0),0)</f>
        <v>0</v>
      </c>
      <c r="O36" s="377">
        <f>IF(O$19-'様式３（療養者名簿）（⑤の場合）'!$BD41+1&lt;=15,IF(O$19&gt;='様式３（療養者名簿）（⑤の場合）'!$BD41,IF(O$19&lt;='様式３（療養者名簿）（⑤の場合）'!$BE41,1,0),0),0)</f>
        <v>0</v>
      </c>
      <c r="P36" s="377">
        <f>IF(P$19-'様式３（療養者名簿）（⑤の場合）'!$BD41+1&lt;=15,IF(P$19&gt;='様式３（療養者名簿）（⑤の場合）'!$BD41,IF(P$19&lt;='様式３（療養者名簿）（⑤の場合）'!$BE41,1,0),0),0)</f>
        <v>0</v>
      </c>
      <c r="Q36" s="377">
        <f>IF(Q$19-'様式３（療養者名簿）（⑤の場合）'!$BD41+1&lt;=15,IF(Q$19&gt;='様式３（療養者名簿）（⑤の場合）'!$BD41,IF(Q$19&lt;='様式３（療養者名簿）（⑤の場合）'!$BE41,1,0),0),0)</f>
        <v>0</v>
      </c>
      <c r="R36" s="377">
        <f>IF(R$19-'様式３（療養者名簿）（⑤の場合）'!$BD41+1&lt;=15,IF(R$19&gt;='様式３（療養者名簿）（⑤の場合）'!$BD41,IF(R$19&lt;='様式３（療養者名簿）（⑤の場合）'!$BE41,1,0),0),0)</f>
        <v>0</v>
      </c>
      <c r="S36" s="377">
        <f>IF(S$19-'様式３（療養者名簿）（⑤の場合）'!$BD41+1&lt;=15,IF(S$19&gt;='様式３（療養者名簿）（⑤の場合）'!$BD41,IF(S$19&lt;='様式３（療養者名簿）（⑤の場合）'!$BE41,1,0),0),0)</f>
        <v>0</v>
      </c>
      <c r="T36" s="377">
        <f>IF(T$19-'様式３（療養者名簿）（⑤の場合）'!$BD41+1&lt;=15,IF(T$19&gt;='様式３（療養者名簿）（⑤の場合）'!$BD41,IF(T$19&lt;='様式３（療養者名簿）（⑤の場合）'!$BE41,1,0),0),0)</f>
        <v>0</v>
      </c>
      <c r="U36" s="377">
        <f>IF(U$19-'様式３（療養者名簿）（⑤の場合）'!$BD41+1&lt;=15,IF(U$19&gt;='様式３（療養者名簿）（⑤の場合）'!$BD41,IF(U$19&lt;='様式３（療養者名簿）（⑤の場合）'!$BE41,1,0),0),0)</f>
        <v>0</v>
      </c>
      <c r="V36" s="377">
        <f>IF(V$19-'様式３（療養者名簿）（⑤の場合）'!$BD41+1&lt;=15,IF(V$19&gt;='様式３（療養者名簿）（⑤の場合）'!$BD41,IF(V$19&lt;='様式３（療養者名簿）（⑤の場合）'!$BE41,1,0),0),0)</f>
        <v>0</v>
      </c>
      <c r="W36" s="377">
        <f>IF(W$19-'様式３（療養者名簿）（⑤の場合）'!$BD41+1&lt;=15,IF(W$19&gt;='様式３（療養者名簿）（⑤の場合）'!$BD41,IF(W$19&lt;='様式３（療養者名簿）（⑤の場合）'!$BE41,1,0),0),0)</f>
        <v>0</v>
      </c>
      <c r="X36" s="377">
        <f>IF(X$19-'様式３（療養者名簿）（⑤の場合）'!$BD41+1&lt;=15,IF(X$19&gt;='様式３（療養者名簿）（⑤の場合）'!$BD41,IF(X$19&lt;='様式３（療養者名簿）（⑤の場合）'!$BE41,1,0),0),0)</f>
        <v>0</v>
      </c>
      <c r="Y36" s="377">
        <f>IF(Y$19-'様式３（療養者名簿）（⑤の場合）'!$BD41+1&lt;=15,IF(Y$19&gt;='様式３（療養者名簿）（⑤の場合）'!$BD41,IF(Y$19&lt;='様式３（療養者名簿）（⑤の場合）'!$BE41,1,0),0),0)</f>
        <v>0</v>
      </c>
      <c r="Z36" s="377">
        <f>IF(Z$19-'様式３（療養者名簿）（⑤の場合）'!$BD41+1&lt;=15,IF(Z$19&gt;='様式３（療養者名簿）（⑤の場合）'!$BD41,IF(Z$19&lt;='様式３（療養者名簿）（⑤の場合）'!$BE41,1,0),0),0)</f>
        <v>0</v>
      </c>
      <c r="AA36" s="377">
        <f>IF(AA$19-'様式３（療養者名簿）（⑤の場合）'!$BD41+1&lt;=15,IF(AA$19&gt;='様式３（療養者名簿）（⑤の場合）'!$BD41,IF(AA$19&lt;='様式３（療養者名簿）（⑤の場合）'!$BE41,1,0),0),0)</f>
        <v>0</v>
      </c>
      <c r="AB36" s="377">
        <f>IF(AB$19-'様式３（療養者名簿）（⑤の場合）'!$BD41+1&lt;=15,IF(AB$19&gt;='様式３（療養者名簿）（⑤の場合）'!$BD41,IF(AB$19&lt;='様式３（療養者名簿）（⑤の場合）'!$BE41,1,0),0),0)</f>
        <v>0</v>
      </c>
      <c r="AC36" s="377">
        <f>IF(AC$19-'様式３（療養者名簿）（⑤の場合）'!$BD41+1&lt;=15,IF(AC$19&gt;='様式３（療養者名簿）（⑤の場合）'!$BD41,IF(AC$19&lt;='様式３（療養者名簿）（⑤の場合）'!$BE41,1,0),0),0)</f>
        <v>0</v>
      </c>
      <c r="AD36" s="377">
        <f>IF(AD$19-'様式３（療養者名簿）（⑤の場合）'!$BD41+1&lt;=15,IF(AD$19&gt;='様式３（療養者名簿）（⑤の場合）'!$BD41,IF(AD$19&lt;='様式３（療養者名簿）（⑤の場合）'!$BE41,1,0),0),0)</f>
        <v>0</v>
      </c>
      <c r="AE36" s="377">
        <f>IF(AE$19-'様式３（療養者名簿）（⑤の場合）'!$BD41+1&lt;=15,IF(AE$19&gt;='様式３（療養者名簿）（⑤の場合）'!$BD41,IF(AE$19&lt;='様式３（療養者名簿）（⑤の場合）'!$BE41,1,0),0),0)</f>
        <v>0</v>
      </c>
      <c r="AF36" s="377">
        <f>IF(AF$19-'様式３（療養者名簿）（⑤の場合）'!$BD41+1&lt;=15,IF(AF$19&gt;='様式３（療養者名簿）（⑤の場合）'!$BD41,IF(AF$19&lt;='様式３（療養者名簿）（⑤の場合）'!$BE41,1,0),0),0)</f>
        <v>0</v>
      </c>
      <c r="AG36" s="377">
        <f>IF(AG$19-'様式３（療養者名簿）（⑤の場合）'!$BD41+1&lt;=15,IF(AG$19&gt;='様式３（療養者名簿）（⑤の場合）'!$BD41,IF(AG$19&lt;='様式３（療養者名簿）（⑤の場合）'!$BE41,1,0),0),0)</f>
        <v>0</v>
      </c>
      <c r="AH36" s="377">
        <f>IF(AH$19-'様式３（療養者名簿）（⑤の場合）'!$BD41+1&lt;=15,IF(AH$19&gt;='様式３（療養者名簿）（⑤の場合）'!$BD41,IF(AH$19&lt;='様式３（療養者名簿）（⑤の場合）'!$BE41,1,0),0),0)</f>
        <v>0</v>
      </c>
      <c r="AI36" s="377">
        <f>IF(AI$19-'様式３（療養者名簿）（⑤の場合）'!$BD41+1&lt;=15,IF(AI$19&gt;='様式３（療養者名簿）（⑤の場合）'!$BD41,IF(AI$19&lt;='様式３（療養者名簿）（⑤の場合）'!$BE41,1,0),0),0)</f>
        <v>0</v>
      </c>
      <c r="AJ36" s="377">
        <f>IF(AJ$19-'様式３（療養者名簿）（⑤の場合）'!$BD41+1&lt;=15,IF(AJ$19&gt;='様式３（療養者名簿）（⑤の場合）'!$BD41,IF(AJ$19&lt;='様式３（療養者名簿）（⑤の場合）'!$BE41,1,0),0),0)</f>
        <v>0</v>
      </c>
      <c r="AK36" s="377">
        <f>IF(AK$19-'様式３（療養者名簿）（⑤の場合）'!$BD41+1&lt;=15,IF(AK$19&gt;='様式３（療養者名簿）（⑤の場合）'!$BD41,IF(AK$19&lt;='様式３（療養者名簿）（⑤の場合）'!$BE41,1,0),0),0)</f>
        <v>0</v>
      </c>
      <c r="AL36" s="377">
        <f>IF(AL$19-'様式３（療養者名簿）（⑤の場合）'!$BD41+1&lt;=15,IF(AL$19&gt;='様式３（療養者名簿）（⑤の場合）'!$BD41,IF(AL$19&lt;='様式３（療養者名簿）（⑤の場合）'!$BE41,1,0),0),0)</f>
        <v>0</v>
      </c>
      <c r="AM36" s="377">
        <f>IF(AM$19-'様式３（療養者名簿）（⑤の場合）'!$BD41+1&lt;=15,IF(AM$19&gt;='様式３（療養者名簿）（⑤の場合）'!$BD41,IF(AM$19&lt;='様式３（療養者名簿）（⑤の場合）'!$BE41,1,0),0),0)</f>
        <v>0</v>
      </c>
      <c r="AN36" s="377">
        <f>IF(AN$19-'様式３（療養者名簿）（⑤の場合）'!$BD41+1&lt;=15,IF(AN$19&gt;='様式３（療養者名簿）（⑤の場合）'!$BD41,IF(AN$19&lt;='様式３（療養者名簿）（⑤の場合）'!$BE41,1,0),0),0)</f>
        <v>0</v>
      </c>
      <c r="AO36" s="377">
        <f>IF(AO$19-'様式３（療養者名簿）（⑤の場合）'!$BD41+1&lt;=15,IF(AO$19&gt;='様式３（療養者名簿）（⑤の場合）'!$BD41,IF(AO$19&lt;='様式３（療養者名簿）（⑤の場合）'!$BE41,1,0),0),0)</f>
        <v>0</v>
      </c>
      <c r="AP36" s="377">
        <f>IF(AP$19-'様式３（療養者名簿）（⑤の場合）'!$BD41+1&lt;=15,IF(AP$19&gt;='様式３（療養者名簿）（⑤の場合）'!$BD41,IF(AP$19&lt;='様式３（療養者名簿）（⑤の場合）'!$BE41,1,0),0),0)</f>
        <v>0</v>
      </c>
      <c r="AQ36" s="377">
        <f>IF(AQ$19-'様式３（療養者名簿）（⑤の場合）'!$BD41+1&lt;=15,IF(AQ$19&gt;='様式３（療養者名簿）（⑤の場合）'!$BD41,IF(AQ$19&lt;='様式３（療養者名簿）（⑤の場合）'!$BE41,1,0),0),0)</f>
        <v>0</v>
      </c>
      <c r="AR36" s="377">
        <f>IF(AR$19-'様式３（療養者名簿）（⑤の場合）'!$BD41+1&lt;=15,IF(AR$19&gt;='様式３（療養者名簿）（⑤の場合）'!$BD41,IF(AR$19&lt;='様式３（療養者名簿）（⑤の場合）'!$BE41,1,0),0),0)</f>
        <v>0</v>
      </c>
      <c r="AS36" s="377">
        <f>IF(AS$19-'様式３（療養者名簿）（⑤の場合）'!$BD41+1&lt;=15,IF(AS$19&gt;='様式３（療養者名簿）（⑤の場合）'!$BD41,IF(AS$19&lt;='様式３（療養者名簿）（⑤の場合）'!$BE41,1,0),0),0)</f>
        <v>0</v>
      </c>
      <c r="AT36" s="377">
        <f>IF(AT$19-'様式３（療養者名簿）（⑤の場合）'!$BD41+1&lt;=15,IF(AT$19&gt;='様式３（療養者名簿）（⑤の場合）'!$BD41,IF(AT$19&lt;='様式３（療養者名簿）（⑤の場合）'!$BE41,1,0),0),0)</f>
        <v>0</v>
      </c>
      <c r="AU36" s="377">
        <f>IF(AU$19-'様式３（療養者名簿）（⑤の場合）'!$BD41+1&lt;=15,IF(AU$19&gt;='様式３（療養者名簿）（⑤の場合）'!$BD41,IF(AU$19&lt;='様式３（療養者名簿）（⑤の場合）'!$BE41,1,0),0),0)</f>
        <v>0</v>
      </c>
      <c r="AV36" s="377">
        <f>IF(AV$19-'様式３（療養者名簿）（⑤の場合）'!$BD41+1&lt;=15,IF(AV$19&gt;='様式３（療養者名簿）（⑤の場合）'!$BD41,IF(AV$19&lt;='様式３（療養者名簿）（⑤の場合）'!$BE41,1,0),0),0)</f>
        <v>0</v>
      </c>
      <c r="AW36" s="377">
        <f>IF(AW$19-'様式３（療養者名簿）（⑤の場合）'!$BD41+1&lt;=15,IF(AW$19&gt;='様式３（療養者名簿）（⑤の場合）'!$BD41,IF(AW$19&lt;='様式３（療養者名簿）（⑤の場合）'!$BE41,1,0),0),0)</f>
        <v>0</v>
      </c>
      <c r="AX36" s="377">
        <f>IF(AX$19-'様式３（療養者名簿）（⑤の場合）'!$BD41+1&lt;=15,IF(AX$19&gt;='様式３（療養者名簿）（⑤の場合）'!$BD41,IF(AX$19&lt;='様式３（療養者名簿）（⑤の場合）'!$BE41,1,0),0),0)</f>
        <v>0</v>
      </c>
      <c r="AY36" s="377">
        <f>IF(AY$19-'様式３（療養者名簿）（⑤の場合）'!$BD41+1&lt;=15,IF(AY$19&gt;='様式３（療養者名簿）（⑤の場合）'!$BD41,IF(AY$19&lt;='様式３（療養者名簿）（⑤の場合）'!$BE41,1,0),0),0)</f>
        <v>0</v>
      </c>
      <c r="AZ36" s="377">
        <f>IF(AZ$19-'様式３（療養者名簿）（⑤の場合）'!$BD41+1&lt;=15,IF(AZ$19&gt;='様式３（療養者名簿）（⑤の場合）'!$BD41,IF(AZ$19&lt;='様式３（療養者名簿）（⑤の場合）'!$BE41,1,0),0),0)</f>
        <v>0</v>
      </c>
      <c r="BA36" s="377">
        <f>IF(BA$19-'様式３（療養者名簿）（⑤の場合）'!$BD41+1&lt;=15,IF(BA$19&gt;='様式３（療養者名簿）（⑤の場合）'!$BD41,IF(BA$19&lt;='様式３（療養者名簿）（⑤の場合）'!$BE41,1,0),0),0)</f>
        <v>0</v>
      </c>
      <c r="BB36" s="377">
        <f>IF(BB$19-'様式３（療養者名簿）（⑤の場合）'!$BD41+1&lt;=15,IF(BB$19&gt;='様式３（療養者名簿）（⑤の場合）'!$BD41,IF(BB$19&lt;='様式３（療養者名簿）（⑤の場合）'!$BE41,1,0),0),0)</f>
        <v>0</v>
      </c>
      <c r="BC36" s="377">
        <f>IF(BC$19-'様式３（療養者名簿）（⑤の場合）'!$BD41+1&lt;=15,IF(BC$19&gt;='様式３（療養者名簿）（⑤の場合）'!$BD41,IF(BC$19&lt;='様式３（療養者名簿）（⑤の場合）'!$BE41,1,0),0),0)</f>
        <v>0</v>
      </c>
      <c r="BD36" s="377">
        <f>IF(BD$19-'様式３（療養者名簿）（⑤の場合）'!$BD41+1&lt;=15,IF(BD$19&gt;='様式３（療養者名簿）（⑤の場合）'!$BD41,IF(BD$19&lt;='様式３（療養者名簿）（⑤の場合）'!$BE41,1,0),0),0)</f>
        <v>0</v>
      </c>
      <c r="BE36" s="377">
        <f>IF(BE$19-'様式３（療養者名簿）（⑤の場合）'!$BD41+1&lt;=15,IF(BE$19&gt;='様式３（療養者名簿）（⑤の場合）'!$BD41,IF(BE$19&lt;='様式３（療養者名簿）（⑤の場合）'!$BE41,1,0),0),0)</f>
        <v>0</v>
      </c>
      <c r="BF36" s="377">
        <f>IF(BF$19-'様式３（療養者名簿）（⑤の場合）'!$BD41+1&lt;=15,IF(BF$19&gt;='様式３（療養者名簿）（⑤の場合）'!$BD41,IF(BF$19&lt;='様式３（療養者名簿）（⑤の場合）'!$BE41,1,0),0),0)</f>
        <v>0</v>
      </c>
      <c r="BG36" s="377">
        <f>IF(BG$19-'様式３（療養者名簿）（⑤の場合）'!$BD41+1&lt;=15,IF(BG$19&gt;='様式３（療養者名簿）（⑤の場合）'!$BD41,IF(BG$19&lt;='様式３（療養者名簿）（⑤の場合）'!$BE41,1,0),0),0)</f>
        <v>0</v>
      </c>
      <c r="BH36" s="377">
        <f>IF(BH$19-'様式３（療養者名簿）（⑤の場合）'!$BD41+1&lt;=15,IF(BH$19&gt;='様式３（療養者名簿）（⑤の場合）'!$BD41,IF(BH$19&lt;='様式３（療養者名簿）（⑤の場合）'!$BE41,1,0),0),0)</f>
        <v>0</v>
      </c>
      <c r="BI36" s="377">
        <f>IF(BI$19-'様式３（療養者名簿）（⑤の場合）'!$BD41+1&lt;=15,IF(BI$19&gt;='様式３（療養者名簿）（⑤の場合）'!$BD41,IF(BI$19&lt;='様式３（療養者名簿）（⑤の場合）'!$BE41,1,0),0),0)</f>
        <v>0</v>
      </c>
      <c r="BJ36" s="377">
        <f>IF(BJ$19-'様式３（療養者名簿）（⑤の場合）'!$BD41+1&lt;=15,IF(BJ$19&gt;='様式３（療養者名簿）（⑤の場合）'!$BD41,IF(BJ$19&lt;='様式３（療養者名簿）（⑤の場合）'!$BE41,1,0),0),0)</f>
        <v>0</v>
      </c>
      <c r="BK36" s="377">
        <f>IF(BK$19-'様式３（療養者名簿）（⑤の場合）'!$BD41+1&lt;=15,IF(BK$19&gt;='様式３（療養者名簿）（⑤の場合）'!$BD41,IF(BK$19&lt;='様式３（療養者名簿）（⑤の場合）'!$BE41,1,0),0),0)</f>
        <v>0</v>
      </c>
      <c r="BL36" s="377">
        <f>IF(BL$19-'様式３（療養者名簿）（⑤の場合）'!$BD41+1&lt;=15,IF(BL$19&gt;='様式３（療養者名簿）（⑤の場合）'!$BD41,IF(BL$19&lt;='様式３（療養者名簿）（⑤の場合）'!$BE41,1,0),0),0)</f>
        <v>0</v>
      </c>
      <c r="BM36" s="377">
        <f>IF(BM$19-'様式３（療養者名簿）（⑤の場合）'!$BD41+1&lt;=15,IF(BM$19&gt;='様式３（療養者名簿）（⑤の場合）'!$BD41,IF(BM$19&lt;='様式３（療養者名簿）（⑤の場合）'!$BE41,1,0),0),0)</f>
        <v>0</v>
      </c>
      <c r="BN36" s="377">
        <f>IF(BN$19-'様式３（療養者名簿）（⑤の場合）'!$BD41+1&lt;=15,IF(BN$19&gt;='様式３（療養者名簿）（⑤の場合）'!$BD41,IF(BN$19&lt;='様式３（療養者名簿）（⑤の場合）'!$BE41,1,0),0),0)</f>
        <v>0</v>
      </c>
      <c r="BO36" s="377">
        <f>IF(BO$19-'様式３（療養者名簿）（⑤の場合）'!$BD41+1&lt;=15,IF(BO$19&gt;='様式３（療養者名簿）（⑤の場合）'!$BD41,IF(BO$19&lt;='様式３（療養者名簿）（⑤の場合）'!$BE41,1,0),0),0)</f>
        <v>0</v>
      </c>
      <c r="BP36" s="377">
        <f>IF(BP$19-'様式３（療養者名簿）（⑤の場合）'!$BD41+1&lt;=15,IF(BP$19&gt;='様式３（療養者名簿）（⑤の場合）'!$BD41,IF(BP$19&lt;='様式３（療養者名簿）（⑤の場合）'!$BE41,1,0),0),0)</f>
        <v>0</v>
      </c>
      <c r="BQ36" s="377">
        <f>IF(BQ$19-'様式３（療養者名簿）（⑤の場合）'!$BD41+1&lt;=15,IF(BQ$19&gt;='様式３（療養者名簿）（⑤の場合）'!$BD41,IF(BQ$19&lt;='様式３（療養者名簿）（⑤の場合）'!$BE41,1,0),0),0)</f>
        <v>0</v>
      </c>
      <c r="BR36" s="377">
        <f>IF(BR$19-'様式３（療養者名簿）（⑤の場合）'!$BD41+1&lt;=15,IF(BR$19&gt;='様式３（療養者名簿）（⑤の場合）'!$BD41,IF(BR$19&lt;='様式３（療養者名簿）（⑤の場合）'!$BE41,1,0),0),0)</f>
        <v>0</v>
      </c>
      <c r="BS36" s="377">
        <f>IF(BS$19-'様式３（療養者名簿）（⑤の場合）'!$BD41+1&lt;=15,IF(BS$19&gt;='様式３（療養者名簿）（⑤の場合）'!$BD41,IF(BS$19&lt;='様式３（療養者名簿）（⑤の場合）'!$BE41,1,0),0),0)</f>
        <v>0</v>
      </c>
      <c r="BT36" s="377">
        <f>IF(BT$19-'様式３（療養者名簿）（⑤の場合）'!$BD41+1&lt;=15,IF(BT$19&gt;='様式３（療養者名簿）（⑤の場合）'!$BD41,IF(BT$19&lt;='様式３（療養者名簿）（⑤の場合）'!$BE41,1,0),0),0)</f>
        <v>0</v>
      </c>
      <c r="BU36" s="377">
        <f>IF(BU$19-'様式３（療養者名簿）（⑤の場合）'!$BD41+1&lt;=15,IF(BU$19&gt;='様式３（療養者名簿）（⑤の場合）'!$BD41,IF(BU$19&lt;='様式３（療養者名簿）（⑤の場合）'!$BE41,1,0),0),0)</f>
        <v>0</v>
      </c>
      <c r="BV36" s="377">
        <f>IF(BV$19-'様式３（療養者名簿）（⑤の場合）'!$BD41+1&lt;=15,IF(BV$19&gt;='様式３（療養者名簿）（⑤の場合）'!$BD41,IF(BV$19&lt;='様式３（療養者名簿）（⑤の場合）'!$BE41,1,0),0),0)</f>
        <v>0</v>
      </c>
      <c r="BW36" s="377">
        <f>IF(BW$19-'様式３（療養者名簿）（⑤の場合）'!$BD41+1&lt;=15,IF(BW$19&gt;='様式３（療養者名簿）（⑤の場合）'!$BD41,IF(BW$19&lt;='様式３（療養者名簿）（⑤の場合）'!$BE41,1,0),0),0)</f>
        <v>0</v>
      </c>
      <c r="BX36" s="377">
        <f>IF(BX$19-'様式３（療養者名簿）（⑤の場合）'!$BD41+1&lt;=15,IF(BX$19&gt;='様式３（療養者名簿）（⑤の場合）'!$BD41,IF(BX$19&lt;='様式３（療養者名簿）（⑤の場合）'!$BE41,1,0),0),0)</f>
        <v>0</v>
      </c>
      <c r="BY36" s="377">
        <f>IF(BY$19-'様式３（療養者名簿）（⑤の場合）'!$BD41+1&lt;=15,IF(BY$19&gt;='様式３（療養者名簿）（⑤の場合）'!$BD41,IF(BY$19&lt;='様式３（療養者名簿）（⑤の場合）'!$BE41,1,0),0),0)</f>
        <v>0</v>
      </c>
      <c r="BZ36" s="377">
        <f>IF(BZ$19-'様式３（療養者名簿）（⑤の場合）'!$BD41+1&lt;=15,IF(BZ$19&gt;='様式３（療養者名簿）（⑤の場合）'!$BD41,IF(BZ$19&lt;='様式３（療養者名簿）（⑤の場合）'!$BE41,1,0),0),0)</f>
        <v>0</v>
      </c>
      <c r="CA36" s="377">
        <f>IF(CA$19-'様式３（療養者名簿）（⑤の場合）'!$BD41+1&lt;=15,IF(CA$19&gt;='様式３（療養者名簿）（⑤の場合）'!$BD41,IF(CA$19&lt;='様式３（療養者名簿）（⑤の場合）'!$BE41,1,0),0),0)</f>
        <v>0</v>
      </c>
      <c r="CB36" s="377">
        <f>IF(CB$19-'様式３（療養者名簿）（⑤の場合）'!$BD41+1&lt;=15,IF(CB$19&gt;='様式３（療養者名簿）（⑤の場合）'!$BD41,IF(CB$19&lt;='様式３（療養者名簿）（⑤の場合）'!$BE41,1,0),0),0)</f>
        <v>0</v>
      </c>
      <c r="CC36" s="377">
        <f>IF(CC$19-'様式３（療養者名簿）（⑤の場合）'!$BD41+1&lt;=15,IF(CC$19&gt;='様式３（療養者名簿）（⑤の場合）'!$BD41,IF(CC$19&lt;='様式３（療養者名簿）（⑤の場合）'!$BE41,1,0),0),0)</f>
        <v>0</v>
      </c>
      <c r="CD36" s="377">
        <f>IF(CD$19-'様式３（療養者名簿）（⑤の場合）'!$BD41+1&lt;=15,IF(CD$19&gt;='様式３（療養者名簿）（⑤の場合）'!$BD41,IF(CD$19&lt;='様式３（療養者名簿）（⑤の場合）'!$BE41,1,0),0),0)</f>
        <v>0</v>
      </c>
      <c r="CE36" s="377">
        <f>IF(CE$19-'様式３（療養者名簿）（⑤の場合）'!$BD41+1&lt;=15,IF(CE$19&gt;='様式３（療養者名簿）（⑤の場合）'!$BD41,IF(CE$19&lt;='様式３（療養者名簿）（⑤の場合）'!$BE41,1,0),0),0)</f>
        <v>0</v>
      </c>
      <c r="CF36" s="377">
        <f>IF(CF$19-'様式３（療養者名簿）（⑤の場合）'!$BD41+1&lt;=15,IF(CF$19&gt;='様式３（療養者名簿）（⑤の場合）'!$BD41,IF(CF$19&lt;='様式３（療養者名簿）（⑤の場合）'!$BE41,1,0),0),0)</f>
        <v>0</v>
      </c>
      <c r="CG36" s="377">
        <f>IF(CG$19-'様式３（療養者名簿）（⑤の場合）'!$BD41+1&lt;=15,IF(CG$19&gt;='様式３（療養者名簿）（⑤の場合）'!$BD41,IF(CG$19&lt;='様式３（療養者名簿）（⑤の場合）'!$BE41,1,0),0),0)</f>
        <v>0</v>
      </c>
      <c r="CH36" s="377">
        <f>IF(CH$19-'様式３（療養者名簿）（⑤の場合）'!$BD41+1&lt;=15,IF(CH$19&gt;='様式３（療養者名簿）（⑤の場合）'!$BD41,IF(CH$19&lt;='様式３（療養者名簿）（⑤の場合）'!$BE41,1,0),0),0)</f>
        <v>0</v>
      </c>
      <c r="CI36" s="377">
        <f>IF(CI$19-'様式３（療養者名簿）（⑤の場合）'!$BD41+1&lt;=15,IF(CI$19&gt;='様式３（療養者名簿）（⑤の場合）'!$BD41,IF(CI$19&lt;='様式３（療養者名簿）（⑤の場合）'!$BE41,1,0),0),0)</f>
        <v>0</v>
      </c>
      <c r="CJ36" s="377">
        <f>IF(CJ$19-'様式３（療養者名簿）（⑤の場合）'!$BD41+1&lt;=15,IF(CJ$19&gt;='様式３（療養者名簿）（⑤の場合）'!$BD41,IF(CJ$19&lt;='様式３（療養者名簿）（⑤の場合）'!$BE41,1,0),0),0)</f>
        <v>0</v>
      </c>
      <c r="CK36" s="377">
        <f>IF(CK$19-'様式３（療養者名簿）（⑤の場合）'!$BD41+1&lt;=15,IF(CK$19&gt;='様式３（療養者名簿）（⑤の場合）'!$BD41,IF(CK$19&lt;='様式３（療養者名簿）（⑤の場合）'!$BE41,1,0),0),0)</f>
        <v>0</v>
      </c>
      <c r="CL36" s="377">
        <f>IF(CL$19-'様式３（療養者名簿）（⑤の場合）'!$BD41+1&lt;=15,IF(CL$19&gt;='様式３（療養者名簿）（⑤の場合）'!$BD41,IF(CL$19&lt;='様式３（療養者名簿）（⑤の場合）'!$BE41,1,0),0),0)</f>
        <v>0</v>
      </c>
      <c r="CM36" s="377">
        <f>IF(CM$19-'様式３（療養者名簿）（⑤の場合）'!$BD41+1&lt;=15,IF(CM$19&gt;='様式３（療養者名簿）（⑤の場合）'!$BD41,IF(CM$19&lt;='様式３（療養者名簿）（⑤の場合）'!$BE41,1,0),0),0)</f>
        <v>0</v>
      </c>
      <c r="CN36" s="377">
        <f>IF(CN$19-'様式３（療養者名簿）（⑤の場合）'!$BD41+1&lt;=15,IF(CN$19&gt;='様式３（療養者名簿）（⑤の場合）'!$BD41,IF(CN$19&lt;='様式３（療養者名簿）（⑤の場合）'!$BE41,1,0),0),0)</f>
        <v>0</v>
      </c>
      <c r="CO36" s="377">
        <f>IF(CO$19-'様式３（療養者名簿）（⑤の場合）'!$BD41+1&lt;=15,IF(CO$19&gt;='様式３（療養者名簿）（⑤の場合）'!$BD41,IF(CO$19&lt;='様式３（療養者名簿）（⑤の場合）'!$BE41,1,0),0),0)</f>
        <v>0</v>
      </c>
      <c r="CP36" s="377">
        <f>IF(CP$19-'様式３（療養者名簿）（⑤の場合）'!$BD41+1&lt;=15,IF(CP$19&gt;='様式３（療養者名簿）（⑤の場合）'!$BD41,IF(CP$19&lt;='様式３（療養者名簿）（⑤の場合）'!$BE41,1,0),0),0)</f>
        <v>0</v>
      </c>
      <c r="CQ36" s="377">
        <f>IF(CQ$19-'様式３（療養者名簿）（⑤の場合）'!$BD41+1&lt;=15,IF(CQ$19&gt;='様式３（療養者名簿）（⑤の場合）'!$BD41,IF(CQ$19&lt;='様式３（療養者名簿）（⑤の場合）'!$BE41,1,0),0),0)</f>
        <v>0</v>
      </c>
      <c r="CR36" s="377">
        <f>IF(CR$19-'様式３（療養者名簿）（⑤の場合）'!$BD41+1&lt;=15,IF(CR$19&gt;='様式３（療養者名簿）（⑤の場合）'!$BD41,IF(CR$19&lt;='様式３（療養者名簿）（⑤の場合）'!$BE41,1,0),0),0)</f>
        <v>0</v>
      </c>
      <c r="CS36" s="377">
        <f>IF(CS$19-'様式３（療養者名簿）（⑤の場合）'!$BD41+1&lt;=15,IF(CS$19&gt;='様式３（療養者名簿）（⑤の場合）'!$BD41,IF(CS$19&lt;='様式３（療養者名簿）（⑤の場合）'!$BE41,1,0),0),0)</f>
        <v>0</v>
      </c>
      <c r="CT36" s="377">
        <f>IF(CT$19-'様式３（療養者名簿）（⑤の場合）'!$BD41+1&lt;=15,IF(CT$19&gt;='様式３（療養者名簿）（⑤の場合）'!$BD41,IF(CT$19&lt;='様式３（療養者名簿）（⑤の場合）'!$BE41,1,0),0),0)</f>
        <v>0</v>
      </c>
      <c r="CU36" s="377">
        <f>IF(CU$19-'様式３（療養者名簿）（⑤の場合）'!$BD41+1&lt;=15,IF(CU$19&gt;='様式３（療養者名簿）（⑤の場合）'!$BD41,IF(CU$19&lt;='様式３（療養者名簿）（⑤の場合）'!$BE41,1,0),0),0)</f>
        <v>0</v>
      </c>
      <c r="CV36" s="377">
        <f>IF(CV$19-'様式３（療養者名簿）（⑤の場合）'!$BD41+1&lt;=15,IF(CV$19&gt;='様式３（療養者名簿）（⑤の場合）'!$BD41,IF(CV$19&lt;='様式３（療養者名簿）（⑤の場合）'!$BE41,1,0),0),0)</f>
        <v>0</v>
      </c>
      <c r="CW36" s="377">
        <f>IF(CW$19-'様式３（療養者名簿）（⑤の場合）'!$BD41+1&lt;=15,IF(CW$19&gt;='様式３（療養者名簿）（⑤の場合）'!$BD41,IF(CW$19&lt;='様式３（療養者名簿）（⑤の場合）'!$BE41,1,0),0),0)</f>
        <v>0</v>
      </c>
      <c r="CX36" s="377">
        <f>IF(CX$19-'様式３（療養者名簿）（⑤の場合）'!$BD41+1&lt;=15,IF(CX$19&gt;='様式３（療養者名簿）（⑤の場合）'!$BD41,IF(CX$19&lt;='様式３（療養者名簿）（⑤の場合）'!$BE41,1,0),0),0)</f>
        <v>0</v>
      </c>
      <c r="CY36" s="377">
        <f>IF(CY$19-'様式３（療養者名簿）（⑤の場合）'!$BD41+1&lt;=15,IF(CY$19&gt;='様式３（療養者名簿）（⑤の場合）'!$BD41,IF(CY$19&lt;='様式３（療養者名簿）（⑤の場合）'!$BE41,1,0),0),0)</f>
        <v>0</v>
      </c>
      <c r="CZ36" s="377">
        <f>IF(CZ$19-'様式３（療養者名簿）（⑤の場合）'!$BD41+1&lt;=15,IF(CZ$19&gt;='様式３（療養者名簿）（⑤の場合）'!$BD41,IF(CZ$19&lt;='様式３（療養者名簿）（⑤の場合）'!$BE41,1,0),0),0)</f>
        <v>0</v>
      </c>
      <c r="DA36" s="377">
        <f>IF(DA$19-'様式３（療養者名簿）（⑤の場合）'!$BD41+1&lt;=15,IF(DA$19&gt;='様式３（療養者名簿）（⑤の場合）'!$BD41,IF(DA$19&lt;='様式３（療養者名簿）（⑤の場合）'!$BE41,1,0),0),0)</f>
        <v>0</v>
      </c>
      <c r="DB36" s="377">
        <f>IF(DB$19-'様式３（療養者名簿）（⑤の場合）'!$BD41+1&lt;=15,IF(DB$19&gt;='様式３（療養者名簿）（⑤の場合）'!$BD41,IF(DB$19&lt;='様式３（療養者名簿）（⑤の場合）'!$BE41,1,0),0),0)</f>
        <v>0</v>
      </c>
      <c r="DC36" s="377">
        <f>IF(DC$19-'様式３（療養者名簿）（⑤の場合）'!$BD41+1&lt;=15,IF(DC$19&gt;='様式３（療養者名簿）（⑤の場合）'!$BD41,IF(DC$19&lt;='様式３（療養者名簿）（⑤の場合）'!$BE41,1,0),0),0)</f>
        <v>0</v>
      </c>
      <c r="DD36" s="377">
        <f>IF(DD$19-'様式３（療養者名簿）（⑤の場合）'!$BD41+1&lt;=15,IF(DD$19&gt;='様式３（療養者名簿）（⑤の場合）'!$BD41,IF(DD$19&lt;='様式３（療養者名簿）（⑤の場合）'!$BE41,1,0),0),0)</f>
        <v>0</v>
      </c>
      <c r="DE36" s="377">
        <f>IF(DE$19-'様式３（療養者名簿）（⑤の場合）'!$BD41+1&lt;=15,IF(DE$19&gt;='様式３（療養者名簿）（⑤の場合）'!$BD41,IF(DE$19&lt;='様式３（療養者名簿）（⑤の場合）'!$BE41,1,0),0),0)</f>
        <v>0</v>
      </c>
      <c r="DF36" s="377">
        <f>IF(DF$19-'様式３（療養者名簿）（⑤の場合）'!$BD41+1&lt;=15,IF(DF$19&gt;='様式３（療養者名簿）（⑤の場合）'!$BD41,IF(DF$19&lt;='様式３（療養者名簿）（⑤の場合）'!$BE41,1,0),0),0)</f>
        <v>0</v>
      </c>
      <c r="DG36" s="377">
        <f>IF(DG$19-'様式３（療養者名簿）（⑤の場合）'!$BD41+1&lt;=15,IF(DG$19&gt;='様式３（療養者名簿）（⑤の場合）'!$BD41,IF(DG$19&lt;='様式３（療養者名簿）（⑤の場合）'!$BE41,1,0),0),0)</f>
        <v>0</v>
      </c>
      <c r="DH36" s="377">
        <f>IF(DH$19-'様式３（療養者名簿）（⑤の場合）'!$BD41+1&lt;=15,IF(DH$19&gt;='様式３（療養者名簿）（⑤の場合）'!$BD41,IF(DH$19&lt;='様式３（療養者名簿）（⑤の場合）'!$BE41,1,0),0),0)</f>
        <v>0</v>
      </c>
      <c r="DI36" s="377">
        <f>IF(DI$19-'様式３（療養者名簿）（⑤の場合）'!$BD41+1&lt;=15,IF(DI$19&gt;='様式３（療養者名簿）（⑤の場合）'!$BD41,IF(DI$19&lt;='様式３（療養者名簿）（⑤の場合）'!$BE41,1,0),0),0)</f>
        <v>0</v>
      </c>
      <c r="DJ36" s="377">
        <f>IF(DJ$19-'様式３（療養者名簿）（⑤の場合）'!$BD41+1&lt;=15,IF(DJ$19&gt;='様式３（療養者名簿）（⑤の場合）'!$BD41,IF(DJ$19&lt;='様式３（療養者名簿）（⑤の場合）'!$BE41,1,0),0),0)</f>
        <v>0</v>
      </c>
      <c r="DK36" s="377">
        <f>IF(DK$19-'様式３（療養者名簿）（⑤の場合）'!$BD41+1&lt;=15,IF(DK$19&gt;='様式３（療養者名簿）（⑤の場合）'!$BD41,IF(DK$19&lt;='様式３（療養者名簿）（⑤の場合）'!$BE41,1,0),0),0)</f>
        <v>0</v>
      </c>
      <c r="DL36" s="377">
        <f>IF(DL$19-'様式３（療養者名簿）（⑤の場合）'!$BD41+1&lt;=15,IF(DL$19&gt;='様式３（療養者名簿）（⑤の場合）'!$BD41,IF(DL$19&lt;='様式３（療養者名簿）（⑤の場合）'!$BE41,1,0),0),0)</f>
        <v>0</v>
      </c>
      <c r="DM36" s="377">
        <f>IF(DM$19-'様式３（療養者名簿）（⑤の場合）'!$BD41+1&lt;=15,IF(DM$19&gt;='様式３（療養者名簿）（⑤の場合）'!$BD41,IF(DM$19&lt;='様式３（療養者名簿）（⑤の場合）'!$BE41,1,0),0),0)</f>
        <v>0</v>
      </c>
      <c r="DN36" s="377">
        <f>IF(DN$19-'様式３（療養者名簿）（⑤の場合）'!$BD41+1&lt;=15,IF(DN$19&gt;='様式３（療養者名簿）（⑤の場合）'!$BD41,IF(DN$19&lt;='様式３（療養者名簿）（⑤の場合）'!$BE41,1,0),0),0)</f>
        <v>0</v>
      </c>
      <c r="DO36" s="377">
        <f>IF(DO$19-'様式３（療養者名簿）（⑤の場合）'!$BD41+1&lt;=15,IF(DO$19&gt;='様式３（療養者名簿）（⑤の場合）'!$BD41,IF(DO$19&lt;='様式３（療養者名簿）（⑤の場合）'!$BE41,1,0),0),0)</f>
        <v>0</v>
      </c>
      <c r="DP36" s="377">
        <f>IF(DP$19-'様式３（療養者名簿）（⑤の場合）'!$BD41+1&lt;=15,IF(DP$19&gt;='様式３（療養者名簿）（⑤の場合）'!$BD41,IF(DP$19&lt;='様式３（療養者名簿）（⑤の場合）'!$BE41,1,0),0),0)</f>
        <v>0</v>
      </c>
      <c r="DQ36" s="377">
        <f>IF(DQ$19-'様式３（療養者名簿）（⑤の場合）'!$BD41+1&lt;=15,IF(DQ$19&gt;='様式３（療養者名簿）（⑤の場合）'!$BD41,IF(DQ$19&lt;='様式３（療養者名簿）（⑤の場合）'!$BE41,1,0),0),0)</f>
        <v>0</v>
      </c>
      <c r="DR36" s="377">
        <f>IF(DR$19-'様式３（療養者名簿）（⑤の場合）'!$BD41+1&lt;=15,IF(DR$19&gt;='様式３（療養者名簿）（⑤の場合）'!$BD41,IF(DR$19&lt;='様式３（療養者名簿）（⑤の場合）'!$BE41,1,0),0),0)</f>
        <v>0</v>
      </c>
      <c r="DS36" s="377">
        <f>IF(DS$19-'様式３（療養者名簿）（⑤の場合）'!$BD41+1&lt;=15,IF(DS$19&gt;='様式３（療養者名簿）（⑤の場合）'!$BD41,IF(DS$19&lt;='様式３（療養者名簿）（⑤の場合）'!$BE41,1,0),0),0)</f>
        <v>0</v>
      </c>
      <c r="DT36" s="377">
        <f>IF(DT$19-'様式３（療養者名簿）（⑤の場合）'!$BD41+1&lt;=15,IF(DT$19&gt;='様式３（療養者名簿）（⑤の場合）'!$BD41,IF(DT$19&lt;='様式３（療養者名簿）（⑤の場合）'!$BE41,1,0),0),0)</f>
        <v>0</v>
      </c>
      <c r="DU36" s="377">
        <f>IF(DU$19-'様式３（療養者名簿）（⑤の場合）'!$BD41+1&lt;=15,IF(DU$19&gt;='様式３（療養者名簿）（⑤の場合）'!$BD41,IF(DU$19&lt;='様式３（療養者名簿）（⑤の場合）'!$BE41,1,0),0),0)</f>
        <v>0</v>
      </c>
      <c r="DV36" s="377">
        <f>IF(DV$19-'様式３（療養者名簿）（⑤の場合）'!$BD41+1&lt;=15,IF(DV$19&gt;='様式３（療養者名簿）（⑤の場合）'!$BD41,IF(DV$19&lt;='様式３（療養者名簿）（⑤の場合）'!$BE41,1,0),0),0)</f>
        <v>0</v>
      </c>
      <c r="DW36" s="377">
        <f>IF(DW$19-'様式３（療養者名簿）（⑤の場合）'!$BD41+1&lt;=15,IF(DW$19&gt;='様式３（療養者名簿）（⑤の場合）'!$BD41,IF(DW$19&lt;='様式３（療養者名簿）（⑤の場合）'!$BE41,1,0),0),0)</f>
        <v>0</v>
      </c>
      <c r="DX36" s="377">
        <f>IF(DX$19-'様式３（療養者名簿）（⑤の場合）'!$BD41+1&lt;=15,IF(DX$19&gt;='様式３（療養者名簿）（⑤の場合）'!$BD41,IF(DX$19&lt;='様式３（療養者名簿）（⑤の場合）'!$BE41,1,0),0),0)</f>
        <v>0</v>
      </c>
      <c r="DY36" s="377">
        <f>IF(DY$19-'様式３（療養者名簿）（⑤の場合）'!$BD41+1&lt;=15,IF(DY$19&gt;='様式３（療養者名簿）（⑤の場合）'!$BD41,IF(DY$19&lt;='様式３（療養者名簿）（⑤の場合）'!$BE41,1,0),0),0)</f>
        <v>0</v>
      </c>
      <c r="DZ36" s="377">
        <f>IF(DZ$19-'様式３（療養者名簿）（⑤の場合）'!$BD41+1&lt;=15,IF(DZ$19&gt;='様式３（療養者名簿）（⑤の場合）'!$BD41,IF(DZ$19&lt;='様式３（療養者名簿）（⑤の場合）'!$BE41,1,0),0),0)</f>
        <v>0</v>
      </c>
      <c r="EA36" s="377">
        <f>IF(EA$19-'様式３（療養者名簿）（⑤の場合）'!$BD41+1&lt;=15,IF(EA$19&gt;='様式３（療養者名簿）（⑤の場合）'!$BD41,IF(EA$19&lt;='様式３（療養者名簿）（⑤の場合）'!$BE41,1,0),0),0)</f>
        <v>0</v>
      </c>
      <c r="EB36" s="377">
        <f>IF(EB$19-'様式３（療養者名簿）（⑤の場合）'!$BD41+1&lt;=15,IF(EB$19&gt;='様式３（療養者名簿）（⑤の場合）'!$BD41,IF(EB$19&lt;='様式３（療養者名簿）（⑤の場合）'!$BE41,1,0),0),0)</f>
        <v>0</v>
      </c>
      <c r="EC36" s="377">
        <f>IF(EC$19-'様式３（療養者名簿）（⑤の場合）'!$BD41+1&lt;=15,IF(EC$19&gt;='様式３（療養者名簿）（⑤の場合）'!$BD41,IF(EC$19&lt;='様式３（療養者名簿）（⑤の場合）'!$BE41,1,0),0),0)</f>
        <v>0</v>
      </c>
      <c r="ED36" s="377">
        <f>IF(ED$19-'様式３（療養者名簿）（⑤の場合）'!$BD41+1&lt;=15,IF(ED$19&gt;='様式３（療養者名簿）（⑤の場合）'!$BD41,IF(ED$19&lt;='様式３（療養者名簿）（⑤の場合）'!$BE41,1,0),0),0)</f>
        <v>0</v>
      </c>
      <c r="EE36" s="377">
        <f>IF(EE$19-'様式３（療養者名簿）（⑤の場合）'!$BD41+1&lt;=15,IF(EE$19&gt;='様式３（療養者名簿）（⑤の場合）'!$BD41,IF(EE$19&lt;='様式３（療養者名簿）（⑤の場合）'!$BE41,1,0),0),0)</f>
        <v>0</v>
      </c>
      <c r="EF36" s="377">
        <f>IF(EF$19-'様式３（療養者名簿）（⑤の場合）'!$BD41+1&lt;=15,IF(EF$19&gt;='様式３（療養者名簿）（⑤の場合）'!$BD41,IF(EF$19&lt;='様式３（療養者名簿）（⑤の場合）'!$BE41,1,0),0),0)</f>
        <v>0</v>
      </c>
      <c r="EG36" s="377">
        <f>IF(EG$19-'様式３（療養者名簿）（⑤の場合）'!$BD41+1&lt;=15,IF(EG$19&gt;='様式３（療養者名簿）（⑤の場合）'!$BD41,IF(EG$19&lt;='様式３（療養者名簿）（⑤の場合）'!$BE41,1,0),0),0)</f>
        <v>0</v>
      </c>
      <c r="EH36" s="377">
        <f>IF(EH$19-'様式３（療養者名簿）（⑤の場合）'!$BD41+1&lt;=15,IF(EH$19&gt;='様式３（療養者名簿）（⑤の場合）'!$BD41,IF(EH$19&lt;='様式３（療養者名簿）（⑤の場合）'!$BE41,1,0),0),0)</f>
        <v>0</v>
      </c>
      <c r="EI36" s="377">
        <f>IF(EI$19-'様式３（療養者名簿）（⑤の場合）'!$BD41+1&lt;=15,IF(EI$19&gt;='様式３（療養者名簿）（⑤の場合）'!$BD41,IF(EI$19&lt;='様式３（療養者名簿）（⑤の場合）'!$BE41,1,0),0),0)</f>
        <v>0</v>
      </c>
      <c r="EJ36" s="377">
        <f>IF(EJ$19-'様式３（療養者名簿）（⑤の場合）'!$BD41+1&lt;=15,IF(EJ$19&gt;='様式３（療養者名簿）（⑤の場合）'!$BD41,IF(EJ$19&lt;='様式３（療養者名簿）（⑤の場合）'!$BE41,1,0),0),0)</f>
        <v>0</v>
      </c>
      <c r="EK36" s="377">
        <f>IF(EK$19-'様式３（療養者名簿）（⑤の場合）'!$BD41+1&lt;=15,IF(EK$19&gt;='様式３（療養者名簿）（⑤の場合）'!$BD41,IF(EK$19&lt;='様式３（療養者名簿）（⑤の場合）'!$BE41,1,0),0),0)</f>
        <v>0</v>
      </c>
      <c r="EL36" s="377">
        <f>IF(EL$19-'様式３（療養者名簿）（⑤の場合）'!$BD41+1&lt;=15,IF(EL$19&gt;='様式３（療養者名簿）（⑤の場合）'!$BD41,IF(EL$19&lt;='様式３（療養者名簿）（⑤の場合）'!$BE41,1,0),0),0)</f>
        <v>0</v>
      </c>
      <c r="EM36" s="377">
        <f>IF(EM$19-'様式３（療養者名簿）（⑤の場合）'!$BD41+1&lt;=15,IF(EM$19&gt;='様式３（療養者名簿）（⑤の場合）'!$BD41,IF(EM$19&lt;='様式３（療養者名簿）（⑤の場合）'!$BE41,1,0),0),0)</f>
        <v>0</v>
      </c>
      <c r="EN36" s="377">
        <f>IF(EN$19-'様式３（療養者名簿）（⑤の場合）'!$BD41+1&lt;=15,IF(EN$19&gt;='様式３（療養者名簿）（⑤の場合）'!$BD41,IF(EN$19&lt;='様式３（療養者名簿）（⑤の場合）'!$BE41,1,0),0),0)</f>
        <v>0</v>
      </c>
      <c r="EO36" s="377">
        <f>IF(EO$19-'様式３（療養者名簿）（⑤の場合）'!$BD41+1&lt;=15,IF(EO$19&gt;='様式３（療養者名簿）（⑤の場合）'!$BD41,IF(EO$19&lt;='様式３（療養者名簿）（⑤の場合）'!$BE41,1,0),0),0)</f>
        <v>0</v>
      </c>
      <c r="EP36" s="377">
        <f>IF(EP$19-'様式３（療養者名簿）（⑤の場合）'!$BD41+1&lt;=15,IF(EP$19&gt;='様式３（療養者名簿）（⑤の場合）'!$BD41,IF(EP$19&lt;='様式３（療養者名簿）（⑤の場合）'!$BE41,1,0),0),0)</f>
        <v>0</v>
      </c>
      <c r="EQ36" s="377">
        <f>IF(EQ$19-'様式３（療養者名簿）（⑤の場合）'!$BD41+1&lt;=15,IF(EQ$19&gt;='様式３（療養者名簿）（⑤の場合）'!$BD41,IF(EQ$19&lt;='様式３（療養者名簿）（⑤の場合）'!$BE41,1,0),0),0)</f>
        <v>0</v>
      </c>
      <c r="ER36" s="377">
        <f>IF(ER$19-'様式３（療養者名簿）（⑤の場合）'!$BD41+1&lt;=15,IF(ER$19&gt;='様式３（療養者名簿）（⑤の場合）'!$BD41,IF(ER$19&lt;='様式３（療養者名簿）（⑤の場合）'!$BE41,1,0),0),0)</f>
        <v>0</v>
      </c>
      <c r="ES36" s="377">
        <f>IF(ES$19-'様式３（療養者名簿）（⑤の場合）'!$BD41+1&lt;=15,IF(ES$19&gt;='様式３（療養者名簿）（⑤の場合）'!$BD41,IF(ES$19&lt;='様式３（療養者名簿）（⑤の場合）'!$BE41,1,0),0),0)</f>
        <v>0</v>
      </c>
      <c r="ET36" s="377">
        <f>IF(ET$19-'様式３（療養者名簿）（⑤の場合）'!$BD41+1&lt;=15,IF(ET$19&gt;='様式３（療養者名簿）（⑤の場合）'!$BD41,IF(ET$19&lt;='様式３（療養者名簿）（⑤の場合）'!$BE41,1,0),0),0)</f>
        <v>0</v>
      </c>
      <c r="EU36" s="377">
        <f>IF(EU$19-'様式３（療養者名簿）（⑤の場合）'!$BD41+1&lt;=15,IF(EU$19&gt;='様式３（療養者名簿）（⑤の場合）'!$BD41,IF(EU$19&lt;='様式３（療養者名簿）（⑤の場合）'!$BE41,1,0),0),0)</f>
        <v>0</v>
      </c>
      <c r="EV36" s="377">
        <f>IF(EV$19-'様式３（療養者名簿）（⑤の場合）'!$BD41+1&lt;=15,IF(EV$19&gt;='様式３（療養者名簿）（⑤の場合）'!$BD41,IF(EV$19&lt;='様式３（療養者名簿）（⑤の場合）'!$BE41,1,0),0),0)</f>
        <v>0</v>
      </c>
      <c r="EW36" s="377">
        <f>IF(EW$19-'様式３（療養者名簿）（⑤の場合）'!$BD41+1&lt;=15,IF(EW$19&gt;='様式３（療養者名簿）（⑤の場合）'!$BD41,IF(EW$19&lt;='様式３（療養者名簿）（⑤の場合）'!$BE41,1,0),0),0)</f>
        <v>0</v>
      </c>
      <c r="EX36" s="377">
        <f>IF(EX$19-'様式３（療養者名簿）（⑤の場合）'!$BD41+1&lt;=15,IF(EX$19&gt;='様式３（療養者名簿）（⑤の場合）'!$BD41,IF(EX$19&lt;='様式３（療養者名簿）（⑤の場合）'!$BE41,1,0),0),0)</f>
        <v>0</v>
      </c>
      <c r="EY36" s="377">
        <f>IF(EY$19-'様式３（療養者名簿）（⑤の場合）'!$BD41+1&lt;=15,IF(EY$19&gt;='様式３（療養者名簿）（⑤の場合）'!$BD41,IF(EY$19&lt;='様式３（療養者名簿）（⑤の場合）'!$BE41,1,0),0),0)</f>
        <v>0</v>
      </c>
      <c r="EZ36" s="377">
        <f>IF(EZ$19-'様式３（療養者名簿）（⑤の場合）'!$BD41+1&lt;=15,IF(EZ$19&gt;='様式３（療養者名簿）（⑤の場合）'!$BD41,IF(EZ$19&lt;='様式３（療養者名簿）（⑤の場合）'!$BE41,1,0),0),0)</f>
        <v>0</v>
      </c>
      <c r="FA36" s="377">
        <f>IF(FA$19-'様式３（療養者名簿）（⑤の場合）'!$BD41+1&lt;=15,IF(FA$19&gt;='様式３（療養者名簿）（⑤の場合）'!$BD41,IF(FA$19&lt;='様式３（療養者名簿）（⑤の場合）'!$BE41,1,0),0),0)</f>
        <v>0</v>
      </c>
      <c r="FB36" s="377">
        <f>IF(FB$19-'様式３（療養者名簿）（⑤の場合）'!$BD41+1&lt;=15,IF(FB$19&gt;='様式３（療養者名簿）（⑤の場合）'!$BD41,IF(FB$19&lt;='様式３（療養者名簿）（⑤の場合）'!$BE41,1,0),0),0)</f>
        <v>0</v>
      </c>
      <c r="FC36" s="377">
        <f>IF(FC$19-'様式３（療養者名簿）（⑤の場合）'!$BD41+1&lt;=15,IF(FC$19&gt;='様式３（療養者名簿）（⑤の場合）'!$BD41,IF(FC$19&lt;='様式３（療養者名簿）（⑤の場合）'!$BE41,1,0),0),0)</f>
        <v>0</v>
      </c>
      <c r="FD36" s="377">
        <f>IF(FD$19-'様式３（療養者名簿）（⑤の場合）'!$BD41+1&lt;=15,IF(FD$19&gt;='様式３（療養者名簿）（⑤の場合）'!$BD41,IF(FD$19&lt;='様式３（療養者名簿）（⑤の場合）'!$BE41,1,0),0),0)</f>
        <v>0</v>
      </c>
      <c r="FE36" s="377">
        <f>IF(FE$19-'様式３（療養者名簿）（⑤の場合）'!$BD41+1&lt;=15,IF(FE$19&gt;='様式３（療養者名簿）（⑤の場合）'!$BD41,IF(FE$19&lt;='様式３（療養者名簿）（⑤の場合）'!$BE41,1,0),0),0)</f>
        <v>0</v>
      </c>
      <c r="FF36" s="377">
        <f>IF(FF$19-'様式３（療養者名簿）（⑤の場合）'!$BD41+1&lt;=15,IF(FF$19&gt;='様式３（療養者名簿）（⑤の場合）'!$BD41,IF(FF$19&lt;='様式３（療養者名簿）（⑤の場合）'!$BE41,1,0),0),0)</f>
        <v>0</v>
      </c>
      <c r="FG36" s="377">
        <f>IF(FG$19-'様式３（療養者名簿）（⑤の場合）'!$BD41+1&lt;=15,IF(FG$19&gt;='様式３（療養者名簿）（⑤の場合）'!$BD41,IF(FG$19&lt;='様式３（療養者名簿）（⑤の場合）'!$BE41,1,0),0),0)</f>
        <v>0</v>
      </c>
      <c r="FH36" s="377">
        <f>IF(FH$19-'様式３（療養者名簿）（⑤の場合）'!$BD41+1&lt;=15,IF(FH$19&gt;='様式３（療養者名簿）（⑤の場合）'!$BD41,IF(FH$19&lt;='様式３（療養者名簿）（⑤の場合）'!$BE41,1,0),0),0)</f>
        <v>0</v>
      </c>
      <c r="FI36" s="377">
        <f>IF(FI$19-'様式３（療養者名簿）（⑤の場合）'!$BD41+1&lt;=15,IF(FI$19&gt;='様式３（療養者名簿）（⑤の場合）'!$BD41,IF(FI$19&lt;='様式３（療養者名簿）（⑤の場合）'!$BE41,1,0),0),0)</f>
        <v>0</v>
      </c>
      <c r="FJ36" s="377">
        <f>IF(FJ$19-'様式３（療養者名簿）（⑤の場合）'!$BD41+1&lt;=15,IF(FJ$19&gt;='様式３（療養者名簿）（⑤の場合）'!$BD41,IF(FJ$19&lt;='様式３（療養者名簿）（⑤の場合）'!$BE41,1,0),0),0)</f>
        <v>0</v>
      </c>
      <c r="FK36" s="377">
        <f>IF(FK$19-'様式３（療養者名簿）（⑤の場合）'!$BD41+1&lt;=15,IF(FK$19&gt;='様式３（療養者名簿）（⑤の場合）'!$BD41,IF(FK$19&lt;='様式３（療養者名簿）（⑤の場合）'!$BE41,1,0),0),0)</f>
        <v>0</v>
      </c>
      <c r="FL36" s="377">
        <f>IF(FL$19-'様式３（療養者名簿）（⑤の場合）'!$BD41+1&lt;=15,IF(FL$19&gt;='様式３（療養者名簿）（⑤の場合）'!$BD41,IF(FL$19&lt;='様式３（療養者名簿）（⑤の場合）'!$BE41,1,0),0),0)</f>
        <v>0</v>
      </c>
      <c r="FM36" s="377">
        <f>IF(FM$19-'様式３（療養者名簿）（⑤の場合）'!$BD41+1&lt;=15,IF(FM$19&gt;='様式３（療養者名簿）（⑤の場合）'!$BD41,IF(FM$19&lt;='様式３（療養者名簿）（⑤の場合）'!$BE41,1,0),0),0)</f>
        <v>0</v>
      </c>
      <c r="FN36" s="377">
        <f>IF(FN$19-'様式３（療養者名簿）（⑤の場合）'!$BD41+1&lt;=15,IF(FN$19&gt;='様式３（療養者名簿）（⑤の場合）'!$BD41,IF(FN$19&lt;='様式３（療養者名簿）（⑤の場合）'!$BE41,1,0),0),0)</f>
        <v>0</v>
      </c>
      <c r="FO36" s="377">
        <f>IF(FO$19-'様式３（療養者名簿）（⑤の場合）'!$BD41+1&lt;=15,IF(FO$19&gt;='様式３（療養者名簿）（⑤の場合）'!$BD41,IF(FO$19&lt;='様式３（療養者名簿）（⑤の場合）'!$BE41,1,0),0),0)</f>
        <v>0</v>
      </c>
      <c r="FP36" s="377">
        <f>IF(FP$19-'様式３（療養者名簿）（⑤の場合）'!$BD41+1&lt;=15,IF(FP$19&gt;='様式３（療養者名簿）（⑤の場合）'!$BD41,IF(FP$19&lt;='様式３（療養者名簿）（⑤の場合）'!$BE41,1,0),0),0)</f>
        <v>0</v>
      </c>
      <c r="FQ36" s="377">
        <f>IF(FQ$19-'様式３（療養者名簿）（⑤の場合）'!$BD41+1&lt;=15,IF(FQ$19&gt;='様式３（療養者名簿）（⑤の場合）'!$BD41,IF(FQ$19&lt;='様式３（療養者名簿）（⑤の場合）'!$BE41,1,0),0),0)</f>
        <v>0</v>
      </c>
      <c r="FR36" s="377">
        <f>IF(FR$19-'様式３（療養者名簿）（⑤の場合）'!$BD41+1&lt;=15,IF(FR$19&gt;='様式３（療養者名簿）（⑤の場合）'!$BD41,IF(FR$19&lt;='様式３（療養者名簿）（⑤の場合）'!$BE41,1,0),0),0)</f>
        <v>0</v>
      </c>
      <c r="FS36" s="377">
        <f>IF(FS$19-'様式３（療養者名簿）（⑤の場合）'!$BD41+1&lt;=15,IF(FS$19&gt;='様式３（療養者名簿）（⑤の場合）'!$BD41,IF(FS$19&lt;='様式３（療養者名簿）（⑤の場合）'!$BE41,1,0),0),0)</f>
        <v>0</v>
      </c>
      <c r="FT36" s="377">
        <f>IF(FT$19-'様式３（療養者名簿）（⑤の場合）'!$BD41+1&lt;=15,IF(FT$19&gt;='様式３（療養者名簿）（⑤の場合）'!$BD41,IF(FT$19&lt;='様式３（療養者名簿）（⑤の場合）'!$BE41,1,0),0),0)</f>
        <v>0</v>
      </c>
      <c r="FU36" s="377">
        <f>IF(FU$19-'様式３（療養者名簿）（⑤の場合）'!$BD41+1&lt;=15,IF(FU$19&gt;='様式３（療養者名簿）（⑤の場合）'!$BD41,IF(FU$19&lt;='様式３（療養者名簿）（⑤の場合）'!$BE41,1,0),0),0)</f>
        <v>0</v>
      </c>
      <c r="FV36" s="377">
        <f>IF(FV$19-'様式３（療養者名簿）（⑤の場合）'!$BD41+1&lt;=15,IF(FV$19&gt;='様式３（療養者名簿）（⑤の場合）'!$BD41,IF(FV$19&lt;='様式３（療養者名簿）（⑤の場合）'!$BE41,1,0),0),0)</f>
        <v>0</v>
      </c>
      <c r="FW36" s="377">
        <f>IF(FW$19-'様式３（療養者名簿）（⑤の場合）'!$BD41+1&lt;=15,IF(FW$19&gt;='様式３（療養者名簿）（⑤の場合）'!$BD41,IF(FW$19&lt;='様式３（療養者名簿）（⑤の場合）'!$BE41,1,0),0),0)</f>
        <v>0</v>
      </c>
      <c r="FX36" s="377">
        <f>IF(FX$19-'様式３（療養者名簿）（⑤の場合）'!$BD41+1&lt;=15,IF(FX$19&gt;='様式３（療養者名簿）（⑤の場合）'!$BD41,IF(FX$19&lt;='様式３（療養者名簿）（⑤の場合）'!$BE41,1,0),0),0)</f>
        <v>0</v>
      </c>
      <c r="FY36" s="377">
        <f>IF(FY$19-'様式３（療養者名簿）（⑤の場合）'!$BD41+1&lt;=15,IF(FY$19&gt;='様式３（療養者名簿）（⑤の場合）'!$BD41,IF(FY$19&lt;='様式３（療養者名簿）（⑤の場合）'!$BE41,1,0),0),0)</f>
        <v>0</v>
      </c>
      <c r="FZ36" s="377">
        <f>IF(FZ$19-'様式３（療養者名簿）（⑤の場合）'!$BD41+1&lt;=15,IF(FZ$19&gt;='様式３（療養者名簿）（⑤の場合）'!$BD41,IF(FZ$19&lt;='様式３（療養者名簿）（⑤の場合）'!$BE41,1,0),0),0)</f>
        <v>0</v>
      </c>
      <c r="GA36" s="377">
        <f>IF(GA$19-'様式３（療養者名簿）（⑤の場合）'!$BD41+1&lt;=15,IF(GA$19&gt;='様式３（療養者名簿）（⑤の場合）'!$BD41,IF(GA$19&lt;='様式３（療養者名簿）（⑤の場合）'!$BE41,1,0),0),0)</f>
        <v>0</v>
      </c>
      <c r="GB36" s="377">
        <f>IF(GB$19-'様式３（療養者名簿）（⑤の場合）'!$BD41+1&lt;=15,IF(GB$19&gt;='様式３（療養者名簿）（⑤の場合）'!$BD41,IF(GB$19&lt;='様式３（療養者名簿）（⑤の場合）'!$BE41,1,0),0),0)</f>
        <v>0</v>
      </c>
      <c r="GC36" s="377">
        <f>IF(GC$19-'様式３（療養者名簿）（⑤の場合）'!$BD41+1&lt;=15,IF(GC$19&gt;='様式３（療養者名簿）（⑤の場合）'!$BD41,IF(GC$19&lt;='様式３（療養者名簿）（⑤の場合）'!$BE41,1,0),0),0)</f>
        <v>0</v>
      </c>
      <c r="GD36" s="377">
        <f>IF(GD$19-'様式３（療養者名簿）（⑤の場合）'!$BD41+1&lt;=15,IF(GD$19&gt;='様式３（療養者名簿）（⑤の場合）'!$BD41,IF(GD$19&lt;='様式３（療養者名簿）（⑤の場合）'!$BE41,1,0),0),0)</f>
        <v>0</v>
      </c>
      <c r="GE36" s="377">
        <f>IF(GE$19-'様式３（療養者名簿）（⑤の場合）'!$BD41+1&lt;=15,IF(GE$19&gt;='様式３（療養者名簿）（⑤の場合）'!$BD41,IF(GE$19&lt;='様式３（療養者名簿）（⑤の場合）'!$BE41,1,0),0),0)</f>
        <v>0</v>
      </c>
      <c r="GF36" s="377">
        <f>IF(GF$19-'様式３（療養者名簿）（⑤の場合）'!$BD41+1&lt;=15,IF(GF$19&gt;='様式３（療養者名簿）（⑤の場合）'!$BD41,IF(GF$19&lt;='様式３（療養者名簿）（⑤の場合）'!$BE41,1,0),0),0)</f>
        <v>0</v>
      </c>
      <c r="GG36" s="377">
        <f>IF(GG$19-'様式３（療養者名簿）（⑤の場合）'!$BD41+1&lt;=15,IF(GG$19&gt;='様式３（療養者名簿）（⑤の場合）'!$BD41,IF(GG$19&lt;='様式３（療養者名簿）（⑤の場合）'!$BE41,1,0),0),0)</f>
        <v>0</v>
      </c>
      <c r="GH36" s="377">
        <f>IF(GH$19-'様式３（療養者名簿）（⑤の場合）'!$BD41+1&lt;=15,IF(GH$19&gt;='様式３（療養者名簿）（⑤の場合）'!$BD41,IF(GH$19&lt;='様式３（療養者名簿）（⑤の場合）'!$BE41,1,0),0),0)</f>
        <v>0</v>
      </c>
      <c r="GI36" s="377">
        <f>IF(GI$19-'様式３（療養者名簿）（⑤の場合）'!$BD41+1&lt;=15,IF(GI$19&gt;='様式３（療養者名簿）（⑤の場合）'!$BD41,IF(GI$19&lt;='様式３（療養者名簿）（⑤の場合）'!$BE41,1,0),0),0)</f>
        <v>0</v>
      </c>
      <c r="GJ36" s="377">
        <f>IF(GJ$19-'様式３（療養者名簿）（⑤の場合）'!$BD41+1&lt;=15,IF(GJ$19&gt;='様式３（療養者名簿）（⑤の場合）'!$BD41,IF(GJ$19&lt;='様式３（療養者名簿）（⑤の場合）'!$BE41,1,0),0),0)</f>
        <v>0</v>
      </c>
      <c r="GK36" s="377">
        <f>IF(GK$19-'様式３（療養者名簿）（⑤の場合）'!$BD41+1&lt;=15,IF(GK$19&gt;='様式３（療養者名簿）（⑤の場合）'!$BD41,IF(GK$19&lt;='様式３（療養者名簿）（⑤の場合）'!$BE41,1,0),0),0)</f>
        <v>0</v>
      </c>
      <c r="GL36" s="377">
        <f>IF(GL$19-'様式３（療養者名簿）（⑤の場合）'!$BD41+1&lt;=15,IF(GL$19&gt;='様式３（療養者名簿）（⑤の場合）'!$BD41,IF(GL$19&lt;='様式３（療養者名簿）（⑤の場合）'!$BE41,1,0),0),0)</f>
        <v>0</v>
      </c>
      <c r="GM36" s="377">
        <f>IF(GM$19-'様式３（療養者名簿）（⑤の場合）'!$BD41+1&lt;=15,IF(GM$19&gt;='様式３（療養者名簿）（⑤の場合）'!$BD41,IF(GM$19&lt;='様式３（療養者名簿）（⑤の場合）'!$BE41,1,0),0),0)</f>
        <v>0</v>
      </c>
      <c r="GN36" s="377">
        <f>IF(GN$19-'様式３（療養者名簿）（⑤の場合）'!$BD41+1&lt;=15,IF(GN$19&gt;='様式３（療養者名簿）（⑤の場合）'!$BD41,IF(GN$19&lt;='様式３（療養者名簿）（⑤の場合）'!$BE41,1,0),0),0)</f>
        <v>0</v>
      </c>
      <c r="GO36" s="377">
        <f>IF(GO$19-'様式３（療養者名簿）（⑤の場合）'!$BD41+1&lt;=15,IF(GO$19&gt;='様式３（療養者名簿）（⑤の場合）'!$BD41,IF(GO$19&lt;='様式３（療養者名簿）（⑤の場合）'!$BE41,1,0),0),0)</f>
        <v>0</v>
      </c>
      <c r="GP36" s="377">
        <f>IF(GP$19-'様式３（療養者名簿）（⑤の場合）'!$BD41+1&lt;=15,IF(GP$19&gt;='様式３（療養者名簿）（⑤の場合）'!$BD41,IF(GP$19&lt;='様式３（療養者名簿）（⑤の場合）'!$BE41,1,0),0),0)</f>
        <v>0</v>
      </c>
      <c r="GQ36" s="377">
        <f>IF(GQ$19-'様式３（療養者名簿）（⑤の場合）'!$BD41+1&lt;=15,IF(GQ$19&gt;='様式３（療養者名簿）（⑤の場合）'!$BD41,IF(GQ$19&lt;='様式３（療養者名簿）（⑤の場合）'!$BE41,1,0),0),0)</f>
        <v>0</v>
      </c>
      <c r="GR36" s="377">
        <f>IF(GR$19-'様式３（療養者名簿）（⑤の場合）'!$BD41+1&lt;=15,IF(GR$19&gt;='様式３（療養者名簿）（⑤の場合）'!$BD41,IF(GR$19&lt;='様式３（療養者名簿）（⑤の場合）'!$BE41,1,0),0),0)</f>
        <v>0</v>
      </c>
      <c r="GS36" s="377">
        <f>IF(GS$19-'様式３（療養者名簿）（⑤の場合）'!$BD41+1&lt;=15,IF(GS$19&gt;='様式３（療養者名簿）（⑤の場合）'!$BD41,IF(GS$19&lt;='様式３（療養者名簿）（⑤の場合）'!$BE41,1,0),0),0)</f>
        <v>0</v>
      </c>
      <c r="GT36" s="377">
        <f>IF(GT$19-'様式３（療養者名簿）（⑤の場合）'!$BD41+1&lt;=15,IF(GT$19&gt;='様式３（療養者名簿）（⑤の場合）'!$BD41,IF(GT$19&lt;='様式３（療養者名簿）（⑤の場合）'!$BE41,1,0),0),0)</f>
        <v>0</v>
      </c>
      <c r="GU36" s="377">
        <f>IF(GU$19-'様式３（療養者名簿）（⑤の場合）'!$BD41+1&lt;=15,IF(GU$19&gt;='様式３（療養者名簿）（⑤の場合）'!$BD41,IF(GU$19&lt;='様式３（療養者名簿）（⑤の場合）'!$BE41,1,0),0),0)</f>
        <v>0</v>
      </c>
      <c r="GV36" s="377">
        <f>IF(GV$19-'様式３（療養者名簿）（⑤の場合）'!$BD41+1&lt;=15,IF(GV$19&gt;='様式３（療養者名簿）（⑤の場合）'!$BD41,IF(GV$19&lt;='様式３（療養者名簿）（⑤の場合）'!$BE41,1,0),0),0)</f>
        <v>0</v>
      </c>
      <c r="GW36" s="377">
        <f>IF(GW$19-'様式３（療養者名簿）（⑤の場合）'!$BD41+1&lt;=15,IF(GW$19&gt;='様式３（療養者名簿）（⑤の場合）'!$BD41,IF(GW$19&lt;='様式３（療養者名簿）（⑤の場合）'!$BE41,1,0),0),0)</f>
        <v>0</v>
      </c>
      <c r="GX36" s="377">
        <f>IF(GX$19-'様式３（療養者名簿）（⑤の場合）'!$BD41+1&lt;=15,IF(GX$19&gt;='様式３（療養者名簿）（⑤の場合）'!$BD41,IF(GX$19&lt;='様式３（療養者名簿）（⑤の場合）'!$BE41,1,0),0),0)</f>
        <v>0</v>
      </c>
      <c r="GY36" s="377">
        <f>IF(GY$19-'様式３（療養者名簿）（⑤の場合）'!$BD41+1&lt;=15,IF(GY$19&gt;='様式３（療養者名簿）（⑤の場合）'!$BD41,IF(GY$19&lt;='様式３（療養者名簿）（⑤の場合）'!$BE41,1,0),0),0)</f>
        <v>0</v>
      </c>
      <c r="GZ36" s="377">
        <f>IF(GZ$19-'様式３（療養者名簿）（⑤の場合）'!$BD41+1&lt;=15,IF(GZ$19&gt;='様式３（療養者名簿）（⑤の場合）'!$BD41,IF(GZ$19&lt;='様式３（療養者名簿）（⑤の場合）'!$BE41,1,0),0),0)</f>
        <v>0</v>
      </c>
      <c r="HA36" s="377">
        <f>IF(HA$19-'様式３（療養者名簿）（⑤の場合）'!$BD41+1&lt;=15,IF(HA$19&gt;='様式３（療養者名簿）（⑤の場合）'!$BD41,IF(HA$19&lt;='様式３（療養者名簿）（⑤の場合）'!$BE41,1,0),0),0)</f>
        <v>0</v>
      </c>
      <c r="HB36" s="377">
        <f>IF(HB$19-'様式３（療養者名簿）（⑤の場合）'!$BD41+1&lt;=15,IF(HB$19&gt;='様式３（療養者名簿）（⑤の場合）'!$BD41,IF(HB$19&lt;='様式３（療養者名簿）（⑤の場合）'!$BE41,1,0),0),0)</f>
        <v>0</v>
      </c>
      <c r="HC36" s="377">
        <f>IF(HC$19-'様式３（療養者名簿）（⑤の場合）'!$BD41+1&lt;=15,IF(HC$19&gt;='様式３（療養者名簿）（⑤の場合）'!$BD41,IF(HC$19&lt;='様式３（療養者名簿）（⑤の場合）'!$BE41,1,0),0),0)</f>
        <v>0</v>
      </c>
      <c r="HD36" s="377">
        <f>IF(HD$19-'様式３（療養者名簿）（⑤の場合）'!$BD41+1&lt;=15,IF(HD$19&gt;='様式３（療養者名簿）（⑤の場合）'!$BD41,IF(HD$19&lt;='様式３（療養者名簿）（⑤の場合）'!$BE41,1,0),0),0)</f>
        <v>0</v>
      </c>
      <c r="HE36" s="377">
        <f>IF(HE$19-'様式３（療養者名簿）（⑤の場合）'!$BD41+1&lt;=15,IF(HE$19&gt;='様式３（療養者名簿）（⑤の場合）'!$BD41,IF(HE$19&lt;='様式３（療養者名簿）（⑤の場合）'!$BE41,1,0),0),0)</f>
        <v>0</v>
      </c>
      <c r="HF36" s="377">
        <f>IF(HF$19-'様式３（療養者名簿）（⑤の場合）'!$BD41+1&lt;=15,IF(HF$19&gt;='様式３（療養者名簿）（⑤の場合）'!$BD41,IF(HF$19&lt;='様式３（療養者名簿）（⑤の場合）'!$BE41,1,0),0),0)</f>
        <v>0</v>
      </c>
      <c r="HG36" s="377">
        <f>IF(HG$19-'様式３（療養者名簿）（⑤の場合）'!$BD41+1&lt;=15,IF(HG$19&gt;='様式３（療養者名簿）（⑤の場合）'!$BD41,IF(HG$19&lt;='様式３（療養者名簿）（⑤の場合）'!$BE41,1,0),0),0)</f>
        <v>0</v>
      </c>
      <c r="HH36" s="377">
        <f>IF(HH$19-'様式３（療養者名簿）（⑤の場合）'!$BD41+1&lt;=15,IF(HH$19&gt;='様式３（療養者名簿）（⑤の場合）'!$BD41,IF(HH$19&lt;='様式３（療養者名簿）（⑤の場合）'!$BE41,1,0),0),0)</f>
        <v>0</v>
      </c>
      <c r="HI36" s="377">
        <f>IF(HI$19-'様式３（療養者名簿）（⑤の場合）'!$BD41+1&lt;=15,IF(HI$19&gt;='様式３（療養者名簿）（⑤の場合）'!$BD41,IF(HI$19&lt;='様式３（療養者名簿）（⑤の場合）'!$BE41,1,0),0),0)</f>
        <v>0</v>
      </c>
      <c r="HJ36" s="377">
        <f>IF(HJ$19-'様式３（療養者名簿）（⑤の場合）'!$BD41+1&lt;=15,IF(HJ$19&gt;='様式３（療養者名簿）（⑤の場合）'!$BD41,IF(HJ$19&lt;='様式３（療養者名簿）（⑤の場合）'!$BE41,1,0),0),0)</f>
        <v>0</v>
      </c>
      <c r="HK36" s="377">
        <f>IF(HK$19-'様式３（療養者名簿）（⑤の場合）'!$BD41+1&lt;=15,IF(HK$19&gt;='様式３（療養者名簿）（⑤の場合）'!$BD41,IF(HK$19&lt;='様式３（療養者名簿）（⑤の場合）'!$BE41,1,0),0),0)</f>
        <v>0</v>
      </c>
      <c r="HL36" s="377">
        <f>IF(HL$19-'様式３（療養者名簿）（⑤の場合）'!$BD41+1&lt;=15,IF(HL$19&gt;='様式３（療養者名簿）（⑤の場合）'!$BD41,IF(HL$19&lt;='様式３（療養者名簿）（⑤の場合）'!$BE41,1,0),0),0)</f>
        <v>0</v>
      </c>
      <c r="HM36" s="377">
        <f>IF(HM$19-'様式３（療養者名簿）（⑤の場合）'!$BD41+1&lt;=15,IF(HM$19&gt;='様式３（療養者名簿）（⑤の場合）'!$BD41,IF(HM$19&lt;='様式３（療養者名簿）（⑤の場合）'!$BE41,1,0),0),0)</f>
        <v>0</v>
      </c>
      <c r="HN36" s="377">
        <f>IF(HN$19-'様式３（療養者名簿）（⑤の場合）'!$BD41+1&lt;=15,IF(HN$19&gt;='様式３（療養者名簿）（⑤の場合）'!$BD41,IF(HN$19&lt;='様式３（療養者名簿）（⑤の場合）'!$BE41,1,0),0),0)</f>
        <v>0</v>
      </c>
      <c r="HO36" s="377">
        <f>IF(HO$19-'様式３（療養者名簿）（⑤の場合）'!$BD41+1&lt;=15,IF(HO$19&gt;='様式３（療養者名簿）（⑤の場合）'!$BD41,IF(HO$19&lt;='様式３（療養者名簿）（⑤の場合）'!$BE41,1,0),0),0)</f>
        <v>0</v>
      </c>
      <c r="HP36" s="377">
        <f>IF(HP$19-'様式３（療養者名簿）（⑤の場合）'!$BD41+1&lt;=15,IF(HP$19&gt;='様式３（療養者名簿）（⑤の場合）'!$BD41,IF(HP$19&lt;='様式３（療養者名簿）（⑤の場合）'!$BE41,1,0),0),0)</f>
        <v>0</v>
      </c>
      <c r="HQ36" s="377">
        <f>IF(HQ$19-'様式３（療養者名簿）（⑤の場合）'!$BD41+1&lt;=15,IF(HQ$19&gt;='様式３（療養者名簿）（⑤の場合）'!$BD41,IF(HQ$19&lt;='様式３（療養者名簿）（⑤の場合）'!$BE41,1,0),0),0)</f>
        <v>0</v>
      </c>
      <c r="HR36" s="377">
        <f>IF(HR$19-'様式３（療養者名簿）（⑤の場合）'!$BD41+1&lt;=15,IF(HR$19&gt;='様式３（療養者名簿）（⑤の場合）'!$BD41,IF(HR$19&lt;='様式３（療養者名簿）（⑤の場合）'!$BE41,1,0),0),0)</f>
        <v>0</v>
      </c>
      <c r="HS36" s="377">
        <f>IF(HS$19-'様式３（療養者名簿）（⑤の場合）'!$BD41+1&lt;=15,IF(HS$19&gt;='様式３（療養者名簿）（⑤の場合）'!$BD41,IF(HS$19&lt;='様式３（療養者名簿）（⑤の場合）'!$BE41,1,0),0),0)</f>
        <v>0</v>
      </c>
      <c r="HT36" s="377">
        <f>IF(HT$19-'様式３（療養者名簿）（⑤の場合）'!$BD41+1&lt;=15,IF(HT$19&gt;='様式３（療養者名簿）（⑤の場合）'!$BD41,IF(HT$19&lt;='様式３（療養者名簿）（⑤の場合）'!$BE41,1,0),0),0)</f>
        <v>0</v>
      </c>
      <c r="HU36" s="377">
        <f>IF(HU$19-'様式３（療養者名簿）（⑤の場合）'!$BD41+1&lt;=15,IF(HU$19&gt;='様式３（療養者名簿）（⑤の場合）'!$BD41,IF(HU$19&lt;='様式３（療養者名簿）（⑤の場合）'!$BE41,1,0),0),0)</f>
        <v>0</v>
      </c>
      <c r="HV36" s="377">
        <f>IF(HV$19-'様式３（療養者名簿）（⑤の場合）'!$BD41+1&lt;=15,IF(HV$19&gt;='様式３（療養者名簿）（⑤の場合）'!$BD41,IF(HV$19&lt;='様式３（療養者名簿）（⑤の場合）'!$BE41,1,0),0),0)</f>
        <v>0</v>
      </c>
      <c r="HW36" s="377">
        <f>IF(HW$19-'様式３（療養者名簿）（⑤の場合）'!$BD41+1&lt;=15,IF(HW$19&gt;='様式３（療養者名簿）（⑤の場合）'!$BD41,IF(HW$19&lt;='様式３（療養者名簿）（⑤の場合）'!$BE41,1,0),0),0)</f>
        <v>0</v>
      </c>
      <c r="HX36" s="377">
        <f>IF(HX$19-'様式３（療養者名簿）（⑤の場合）'!$BD41+1&lt;=15,IF(HX$19&gt;='様式３（療養者名簿）（⑤の場合）'!$BD41,IF(HX$19&lt;='様式３（療養者名簿）（⑤の場合）'!$BE41,1,0),0),0)</f>
        <v>0</v>
      </c>
      <c r="HY36" s="377">
        <f>IF(HY$19-'様式３（療養者名簿）（⑤の場合）'!$BD41+1&lt;=15,IF(HY$19&gt;='様式３（療養者名簿）（⑤の場合）'!$BD41,IF(HY$19&lt;='様式３（療養者名簿）（⑤の場合）'!$BE41,1,0),0),0)</f>
        <v>0</v>
      </c>
      <c r="HZ36" s="377">
        <f>IF(HZ$19-'様式３（療養者名簿）（⑤の場合）'!$BD41+1&lt;=15,IF(HZ$19&gt;='様式３（療養者名簿）（⑤の場合）'!$BD41,IF(HZ$19&lt;='様式３（療養者名簿）（⑤の場合）'!$BE41,1,0),0),0)</f>
        <v>0</v>
      </c>
      <c r="IA36" s="377">
        <f>IF(IA$19-'様式３（療養者名簿）（⑤の場合）'!$BD41+1&lt;=15,IF(IA$19&gt;='様式３（療養者名簿）（⑤の場合）'!$BD41,IF(IA$19&lt;='様式３（療養者名簿）（⑤の場合）'!$BE41,1,0),0),0)</f>
        <v>0</v>
      </c>
      <c r="IB36" s="377">
        <f>IF(IB$19-'様式３（療養者名簿）（⑤の場合）'!$BD41+1&lt;=15,IF(IB$19&gt;='様式３（療養者名簿）（⑤の場合）'!$BD41,IF(IB$19&lt;='様式３（療養者名簿）（⑤の場合）'!$BE41,1,0),0),0)</f>
        <v>0</v>
      </c>
      <c r="IC36" s="377">
        <f>IF(IC$19-'様式３（療養者名簿）（⑤の場合）'!$BD41+1&lt;=15,IF(IC$19&gt;='様式３（療養者名簿）（⑤の場合）'!$BD41,IF(IC$19&lt;='様式３（療養者名簿）（⑤の場合）'!$BE41,1,0),0),0)</f>
        <v>0</v>
      </c>
      <c r="ID36" s="377">
        <f>IF(ID$19-'様式３（療養者名簿）（⑤の場合）'!$BD41+1&lt;=15,IF(ID$19&gt;='様式３（療養者名簿）（⑤の場合）'!$BD41,IF(ID$19&lt;='様式３（療養者名簿）（⑤の場合）'!$BE41,1,0),0),0)</f>
        <v>0</v>
      </c>
      <c r="IE36" s="377">
        <f>IF(IE$19-'様式３（療養者名簿）（⑤の場合）'!$BD41+1&lt;=15,IF(IE$19&gt;='様式３（療養者名簿）（⑤の場合）'!$BD41,IF(IE$19&lt;='様式３（療養者名簿）（⑤の場合）'!$BE41,1,0),0),0)</f>
        <v>0</v>
      </c>
      <c r="IF36" s="377">
        <f>IF(IF$19-'様式３（療養者名簿）（⑤の場合）'!$BD41+1&lt;=15,IF(IF$19&gt;='様式３（療養者名簿）（⑤の場合）'!$BD41,IF(IF$19&lt;='様式３（療養者名簿）（⑤の場合）'!$BE41,1,0),0),0)</f>
        <v>0</v>
      </c>
      <c r="IG36" s="377">
        <f>IF(IG$19-'様式３（療養者名簿）（⑤の場合）'!$BD41+1&lt;=15,IF(IG$19&gt;='様式３（療養者名簿）（⑤の場合）'!$BD41,IF(IG$19&lt;='様式３（療養者名簿）（⑤の場合）'!$BE41,1,0),0),0)</f>
        <v>0</v>
      </c>
      <c r="IH36" s="377">
        <f>IF(IH$19-'様式３（療養者名簿）（⑤の場合）'!$BD41+1&lt;=15,IF(IH$19&gt;='様式３（療養者名簿）（⑤の場合）'!$BD41,IF(IH$19&lt;='様式３（療養者名簿）（⑤の場合）'!$BE41,1,0),0),0)</f>
        <v>0</v>
      </c>
      <c r="II36" s="377">
        <f>IF(II$19-'様式３（療養者名簿）（⑤の場合）'!$BD41+1&lt;=15,IF(II$19&gt;='様式３（療養者名簿）（⑤の場合）'!$BD41,IF(II$19&lt;='様式３（療養者名簿）（⑤の場合）'!$BE41,1,0),0),0)</f>
        <v>0</v>
      </c>
      <c r="IJ36" s="377">
        <f>IF(IJ$19-'様式３（療養者名簿）（⑤の場合）'!$BD41+1&lt;=15,IF(IJ$19&gt;='様式３（療養者名簿）（⑤の場合）'!$BD41,IF(IJ$19&lt;='様式３（療養者名簿）（⑤の場合）'!$BE41,1,0),0),0)</f>
        <v>0</v>
      </c>
      <c r="IK36" s="377">
        <f>IF(IK$19-'様式３（療養者名簿）（⑤の場合）'!$BD41+1&lt;=15,IF(IK$19&gt;='様式３（療養者名簿）（⑤の場合）'!$BD41,IF(IK$19&lt;='様式３（療養者名簿）（⑤の場合）'!$BE41,1,0),0),0)</f>
        <v>0</v>
      </c>
      <c r="IL36" s="377">
        <f>IF(IL$19-'様式３（療養者名簿）（⑤の場合）'!$BD41+1&lt;=15,IF(IL$19&gt;='様式３（療養者名簿）（⑤の場合）'!$BD41,IF(IL$19&lt;='様式３（療養者名簿）（⑤の場合）'!$BE41,1,0),0),0)</f>
        <v>0</v>
      </c>
      <c r="IM36" s="377">
        <f>IF(IM$19-'様式３（療養者名簿）（⑤の場合）'!$BD41+1&lt;=15,IF(IM$19&gt;='様式３（療養者名簿）（⑤の場合）'!$BD41,IF(IM$19&lt;='様式３（療養者名簿）（⑤の場合）'!$BE41,1,0),0),0)</f>
        <v>0</v>
      </c>
      <c r="IN36" s="377">
        <f>IF(IN$19-'様式３（療養者名簿）（⑤の場合）'!$BD41+1&lt;=15,IF(IN$19&gt;='様式３（療養者名簿）（⑤の場合）'!$BD41,IF(IN$19&lt;='様式３（療養者名簿）（⑤の場合）'!$BE41,1,0),0),0)</f>
        <v>0</v>
      </c>
      <c r="IO36" s="377">
        <f>IF(IO$19-'様式３（療養者名簿）（⑤の場合）'!$BD41+1&lt;=15,IF(IO$19&gt;='様式３（療養者名簿）（⑤の場合）'!$BD41,IF(IO$19&lt;='様式３（療養者名簿）（⑤の場合）'!$BE41,1,0),0),0)</f>
        <v>0</v>
      </c>
      <c r="IP36" s="377">
        <f>IF(IP$19-'様式３（療養者名簿）（⑤の場合）'!$BD41+1&lt;=15,IF(IP$19&gt;='様式３（療養者名簿）（⑤の場合）'!$BD41,IF(IP$19&lt;='様式３（療養者名簿）（⑤の場合）'!$BE41,1,0),0),0)</f>
        <v>0</v>
      </c>
      <c r="IQ36" s="377">
        <f>IF(IQ$19-'様式３（療養者名簿）（⑤の場合）'!$BD41+1&lt;=15,IF(IQ$19&gt;='様式３（療養者名簿）（⑤の場合）'!$BD41,IF(IQ$19&lt;='様式３（療養者名簿）（⑤の場合）'!$BE41,1,0),0),0)</f>
        <v>0</v>
      </c>
      <c r="IR36" s="377">
        <f>IF(IR$19-'様式３（療養者名簿）（⑤の場合）'!$BD41+1&lt;=15,IF(IR$19&gt;='様式３（療養者名簿）（⑤の場合）'!$BD41,IF(IR$19&lt;='様式３（療養者名簿）（⑤の場合）'!$BE41,1,0),0),0)</f>
        <v>0</v>
      </c>
      <c r="IS36" s="377">
        <f>IF(IS$19-'様式３（療養者名簿）（⑤の場合）'!$BD41+1&lt;=15,IF(IS$19&gt;='様式３（療養者名簿）（⑤の場合）'!$BD41,IF(IS$19&lt;='様式３（療養者名簿）（⑤の場合）'!$BE41,1,0),0),0)</f>
        <v>0</v>
      </c>
      <c r="IT36" s="377">
        <f>IF(IT$19-'様式３（療養者名簿）（⑤の場合）'!$BD41+1&lt;=15,IF(IT$19&gt;='様式３（療養者名簿）（⑤の場合）'!$BD41,IF(IT$19&lt;='様式３（療養者名簿）（⑤の場合）'!$BE41,1,0),0),0)</f>
        <v>0</v>
      </c>
      <c r="IU36" s="377">
        <f>IF(IU$19-'様式３（療養者名簿）（⑤の場合）'!$BD41+1&lt;=15,IF(IU$19&gt;='様式３（療養者名簿）（⑤の場合）'!$BD41,IF(IU$19&lt;='様式３（療養者名簿）（⑤の場合）'!$BE41,1,0),0),0)</f>
        <v>0</v>
      </c>
      <c r="IV36" s="377">
        <f>IF(IV$19-'様式３（療養者名簿）（⑤の場合）'!$BD41+1&lt;=15,IF(IV$19&gt;='様式３（療養者名簿）（⑤の場合）'!$BD41,IF(IV$19&lt;='様式３（療養者名簿）（⑤の場合）'!$BE41,1,0),0),0)</f>
        <v>0</v>
      </c>
      <c r="IW36" s="377">
        <f>IF(IW$19-'様式３（療養者名簿）（⑤の場合）'!$BD41+1&lt;=15,IF(IW$19&gt;='様式３（療養者名簿）（⑤の場合）'!$BD41,IF(IW$19&lt;='様式３（療養者名簿）（⑤の場合）'!$BE41,1,0),0),0)</f>
        <v>0</v>
      </c>
      <c r="IX36" s="377">
        <f>IF(IX$19-'様式３（療養者名簿）（⑤の場合）'!$BD41+1&lt;=15,IF(IX$19&gt;='様式３（療養者名簿）（⑤の場合）'!$BD41,IF(IX$19&lt;='様式３（療養者名簿）（⑤の場合）'!$BE41,1,0),0),0)</f>
        <v>0</v>
      </c>
      <c r="IY36" s="377">
        <f>IF(IY$19-'様式３（療養者名簿）（⑤の場合）'!$BD41+1&lt;=15,IF(IY$19&gt;='様式３（療養者名簿）（⑤の場合）'!$BD41,IF(IY$19&lt;='様式３（療養者名簿）（⑤の場合）'!$BE41,1,0),0),0)</f>
        <v>0</v>
      </c>
      <c r="IZ36" s="377">
        <f>IF(IZ$19-'様式３（療養者名簿）（⑤の場合）'!$BD41+1&lt;=15,IF(IZ$19&gt;='様式３（療養者名簿）（⑤の場合）'!$BD41,IF(IZ$19&lt;='様式３（療養者名簿）（⑤の場合）'!$BE41,1,0),0),0)</f>
        <v>0</v>
      </c>
      <c r="JA36" s="377">
        <f>IF(JA$19-'様式３（療養者名簿）（⑤の場合）'!$BD41+1&lt;=15,IF(JA$19&gt;='様式３（療養者名簿）（⑤の場合）'!$BD41,IF(JA$19&lt;='様式３（療養者名簿）（⑤の場合）'!$BE41,1,0),0),0)</f>
        <v>0</v>
      </c>
      <c r="JB36" s="377">
        <f>IF(JB$19-'様式３（療養者名簿）（⑤の場合）'!$BD41+1&lt;=15,IF(JB$19&gt;='様式３（療養者名簿）（⑤の場合）'!$BD41,IF(JB$19&lt;='様式３（療養者名簿）（⑤の場合）'!$BE41,1,0),0),0)</f>
        <v>0</v>
      </c>
      <c r="JC36" s="377">
        <f>IF(JC$19-'様式３（療養者名簿）（⑤の場合）'!$BD41+1&lt;=15,IF(JC$19&gt;='様式３（療養者名簿）（⑤の場合）'!$BD41,IF(JC$19&lt;='様式３（療養者名簿）（⑤の場合）'!$BE41,1,0),0),0)</f>
        <v>0</v>
      </c>
      <c r="JD36" s="377">
        <f>IF(JD$19-'様式３（療養者名簿）（⑤の場合）'!$BD41+1&lt;=15,IF(JD$19&gt;='様式３（療養者名簿）（⑤の場合）'!$BD41,IF(JD$19&lt;='様式３（療養者名簿）（⑤の場合）'!$BE41,1,0),0),0)</f>
        <v>0</v>
      </c>
      <c r="JE36" s="377">
        <f>IF(JE$19-'様式３（療養者名簿）（⑤の場合）'!$BD41+1&lt;=15,IF(JE$19&gt;='様式３（療養者名簿）（⑤の場合）'!$BD41,IF(JE$19&lt;='様式３（療養者名簿）（⑤の場合）'!$BE41,1,0),0),0)</f>
        <v>0</v>
      </c>
      <c r="JF36" s="377">
        <f>IF(JF$19-'様式３（療養者名簿）（⑤の場合）'!$BD41+1&lt;=15,IF(JF$19&gt;='様式３（療養者名簿）（⑤の場合）'!$BD41,IF(JF$19&lt;='様式３（療養者名簿）（⑤の場合）'!$BE41,1,0),0),0)</f>
        <v>0</v>
      </c>
      <c r="JG36" s="377">
        <f>IF(JG$19-'様式３（療養者名簿）（⑤の場合）'!$BD41+1&lt;=15,IF(JG$19&gt;='様式３（療養者名簿）（⑤の場合）'!$BD41,IF(JG$19&lt;='様式３（療養者名簿）（⑤の場合）'!$BE41,1,0),0),0)</f>
        <v>0</v>
      </c>
      <c r="JH36" s="377">
        <f>IF(JH$19-'様式３（療養者名簿）（⑤の場合）'!$BD41+1&lt;=15,IF(JH$19&gt;='様式３（療養者名簿）（⑤の場合）'!$BD41,IF(JH$19&lt;='様式３（療養者名簿）（⑤の場合）'!$BE41,1,0),0),0)</f>
        <v>0</v>
      </c>
      <c r="JI36" s="377">
        <f>IF(JI$19-'様式３（療養者名簿）（⑤の場合）'!$BD41+1&lt;=15,IF(JI$19&gt;='様式３（療養者名簿）（⑤の場合）'!$BD41,IF(JI$19&lt;='様式３（療養者名簿）（⑤の場合）'!$BE41,1,0),0),0)</f>
        <v>0</v>
      </c>
      <c r="JJ36" s="377">
        <f>IF(JJ$19-'様式３（療養者名簿）（⑤の場合）'!$BD41+1&lt;=15,IF(JJ$19&gt;='様式３（療養者名簿）（⑤の場合）'!$BD41,IF(JJ$19&lt;='様式３（療養者名簿）（⑤の場合）'!$BE41,1,0),0),0)</f>
        <v>0</v>
      </c>
      <c r="JK36" s="377">
        <f>IF(JK$19-'様式３（療養者名簿）（⑤の場合）'!$BD41+1&lt;=15,IF(JK$19&gt;='様式３（療養者名簿）（⑤の場合）'!$BD41,IF(JK$19&lt;='様式３（療養者名簿）（⑤の場合）'!$BE41,1,0),0),0)</f>
        <v>0</v>
      </c>
      <c r="JL36" s="377">
        <f>IF(JL$19-'様式３（療養者名簿）（⑤の場合）'!$BD41+1&lt;=15,IF(JL$19&gt;='様式３（療養者名簿）（⑤の場合）'!$BD41,IF(JL$19&lt;='様式３（療養者名簿）（⑤の場合）'!$BE41,1,0),0),0)</f>
        <v>0</v>
      </c>
      <c r="JM36" s="377">
        <f>IF(JM$19-'様式３（療養者名簿）（⑤の場合）'!$BD41+1&lt;=15,IF(JM$19&gt;='様式３（療養者名簿）（⑤の場合）'!$BD41,IF(JM$19&lt;='様式３（療養者名簿）（⑤の場合）'!$BE41,1,0),0),0)</f>
        <v>0</v>
      </c>
      <c r="JN36" s="377">
        <f>IF(JN$19-'様式３（療養者名簿）（⑤の場合）'!$BD41+1&lt;=15,IF(JN$19&gt;='様式３（療養者名簿）（⑤の場合）'!$BD41,IF(JN$19&lt;='様式３（療養者名簿）（⑤の場合）'!$BE41,1,0),0),0)</f>
        <v>0</v>
      </c>
      <c r="JO36" s="377">
        <f>IF(JO$19-'様式３（療養者名簿）（⑤の場合）'!$BD41+1&lt;=15,IF(JO$19&gt;='様式３（療養者名簿）（⑤の場合）'!$BD41,IF(JO$19&lt;='様式３（療養者名簿）（⑤の場合）'!$BE41,1,0),0),0)</f>
        <v>0</v>
      </c>
      <c r="JP36" s="377">
        <f>IF(JP$19-'様式３（療養者名簿）（⑤の場合）'!$BD41+1&lt;=15,IF(JP$19&gt;='様式３（療養者名簿）（⑤の場合）'!$BD41,IF(JP$19&lt;='様式３（療養者名簿）（⑤の場合）'!$BE41,1,0),0),0)</f>
        <v>0</v>
      </c>
      <c r="JQ36" s="377">
        <f>IF(JQ$19-'様式３（療養者名簿）（⑤の場合）'!$BD41+1&lt;=15,IF(JQ$19&gt;='様式３（療養者名簿）（⑤の場合）'!$BD41,IF(JQ$19&lt;='様式３（療養者名簿）（⑤の場合）'!$BE41,1,0),0),0)</f>
        <v>0</v>
      </c>
      <c r="JR36" s="377">
        <f>IF(JR$19-'様式３（療養者名簿）（⑤の場合）'!$BD41+1&lt;=15,IF(JR$19&gt;='様式３（療養者名簿）（⑤の場合）'!$BD41,IF(JR$19&lt;='様式３（療養者名簿）（⑤の場合）'!$BE41,1,0),0),0)</f>
        <v>0</v>
      </c>
      <c r="JS36" s="377">
        <f>IF(JS$19-'様式３（療養者名簿）（⑤の場合）'!$BD41+1&lt;=15,IF(JS$19&gt;='様式３（療養者名簿）（⑤の場合）'!$BD41,IF(JS$19&lt;='様式３（療養者名簿）（⑤の場合）'!$BE41,1,0),0),0)</f>
        <v>0</v>
      </c>
      <c r="JT36" s="377">
        <f>IF(JT$19-'様式３（療養者名簿）（⑤の場合）'!$BD41+1&lt;=15,IF(JT$19&gt;='様式３（療養者名簿）（⑤の場合）'!$BD41,IF(JT$19&lt;='様式３（療養者名簿）（⑤の場合）'!$BE41,1,0),0),0)</f>
        <v>0</v>
      </c>
      <c r="JU36" s="377">
        <f>IF(JU$19-'様式３（療養者名簿）（⑤の場合）'!$BD41+1&lt;=15,IF(JU$19&gt;='様式３（療養者名簿）（⑤の場合）'!$BD41,IF(JU$19&lt;='様式３（療養者名簿）（⑤の場合）'!$BE41,1,0),0),0)</f>
        <v>0</v>
      </c>
      <c r="JV36" s="377">
        <f>IF(JV$19-'様式３（療養者名簿）（⑤の場合）'!$BD41+1&lt;=15,IF(JV$19&gt;='様式３（療養者名簿）（⑤の場合）'!$BD41,IF(JV$19&lt;='様式３（療養者名簿）（⑤の場合）'!$BE41,1,0),0),0)</f>
        <v>0</v>
      </c>
      <c r="JW36" s="377">
        <f>IF(JW$19-'様式３（療養者名簿）（⑤の場合）'!$BD41+1&lt;=15,IF(JW$19&gt;='様式３（療養者名簿）（⑤の場合）'!$BD41,IF(JW$19&lt;='様式３（療養者名簿）（⑤の場合）'!$BE41,1,0),0),0)</f>
        <v>0</v>
      </c>
      <c r="JX36" s="377">
        <f>IF(JX$19-'様式３（療養者名簿）（⑤の場合）'!$BD41+1&lt;=15,IF(JX$19&gt;='様式３（療養者名簿）（⑤の場合）'!$BD41,IF(JX$19&lt;='様式３（療養者名簿）（⑤の場合）'!$BE41,1,0),0),0)</f>
        <v>0</v>
      </c>
      <c r="JY36" s="377">
        <f>IF(JY$19-'様式３（療養者名簿）（⑤の場合）'!$BD41+1&lt;=15,IF(JY$19&gt;='様式３（療養者名簿）（⑤の場合）'!$BD41,IF(JY$19&lt;='様式３（療養者名簿）（⑤の場合）'!$BE41,1,0),0),0)</f>
        <v>0</v>
      </c>
      <c r="JZ36" s="377">
        <f>IF(JZ$19-'様式３（療養者名簿）（⑤の場合）'!$BD41+1&lt;=15,IF(JZ$19&gt;='様式３（療養者名簿）（⑤の場合）'!$BD41,IF(JZ$19&lt;='様式３（療養者名簿）（⑤の場合）'!$BE41,1,0),0),0)</f>
        <v>0</v>
      </c>
      <c r="KA36" s="377">
        <f>IF(KA$19-'様式３（療養者名簿）（⑤の場合）'!$BD41+1&lt;=15,IF(KA$19&gt;='様式３（療養者名簿）（⑤の場合）'!$BD41,IF(KA$19&lt;='様式３（療養者名簿）（⑤の場合）'!$BE41,1,0),0),0)</f>
        <v>0</v>
      </c>
      <c r="KB36" s="377">
        <f>IF(KB$19-'様式３（療養者名簿）（⑤の場合）'!$BD41+1&lt;=15,IF(KB$19&gt;='様式３（療養者名簿）（⑤の場合）'!$BD41,IF(KB$19&lt;='様式３（療養者名簿）（⑤の場合）'!$BE41,1,0),0),0)</f>
        <v>0</v>
      </c>
      <c r="KC36" s="377">
        <f>IF(KC$19-'様式３（療養者名簿）（⑤の場合）'!$BD41+1&lt;=15,IF(KC$19&gt;='様式３（療養者名簿）（⑤の場合）'!$BD41,IF(KC$19&lt;='様式３（療養者名簿）（⑤の場合）'!$BE41,1,0),0),0)</f>
        <v>0</v>
      </c>
      <c r="KD36" s="377">
        <f>IF(KD$19-'様式３（療養者名簿）（⑤の場合）'!$BD41+1&lt;=15,IF(KD$19&gt;='様式３（療養者名簿）（⑤の場合）'!$BD41,IF(KD$19&lt;='様式３（療養者名簿）（⑤の場合）'!$BE41,1,0),0),0)</f>
        <v>0</v>
      </c>
      <c r="KE36" s="377">
        <f>IF(KE$19-'様式３（療養者名簿）（⑤の場合）'!$BD41+1&lt;=15,IF(KE$19&gt;='様式３（療養者名簿）（⑤の場合）'!$BD41,IF(KE$19&lt;='様式３（療養者名簿）（⑤の場合）'!$BE41,1,0),0),0)</f>
        <v>0</v>
      </c>
      <c r="KF36" s="377">
        <f>IF(KF$19-'様式３（療養者名簿）（⑤の場合）'!$BD41+1&lt;=15,IF(KF$19&gt;='様式３（療養者名簿）（⑤の場合）'!$BD41,IF(KF$19&lt;='様式３（療養者名簿）（⑤の場合）'!$BE41,1,0),0),0)</f>
        <v>0</v>
      </c>
      <c r="KG36" s="377">
        <f>IF(KG$19-'様式３（療養者名簿）（⑤の場合）'!$BD41+1&lt;=15,IF(KG$19&gt;='様式３（療養者名簿）（⑤の場合）'!$BD41,IF(KG$19&lt;='様式３（療養者名簿）（⑤の場合）'!$BE41,1,0),0),0)</f>
        <v>0</v>
      </c>
      <c r="KH36" s="377">
        <f>IF(KH$19-'様式３（療養者名簿）（⑤の場合）'!$BD41+1&lt;=15,IF(KH$19&gt;='様式３（療養者名簿）（⑤の場合）'!$BD41,IF(KH$19&lt;='様式３（療養者名簿）（⑤の場合）'!$BE41,1,0),0),0)</f>
        <v>0</v>
      </c>
      <c r="KI36" s="377">
        <f>IF(KI$19-'様式３（療養者名簿）（⑤の場合）'!$BD41+1&lt;=15,IF(KI$19&gt;='様式３（療養者名簿）（⑤の場合）'!$BD41,IF(KI$19&lt;='様式３（療養者名簿）（⑤の場合）'!$BE41,1,0),0),0)</f>
        <v>0</v>
      </c>
      <c r="KJ36" s="377">
        <f>IF(KJ$19-'様式３（療養者名簿）（⑤の場合）'!$BD41+1&lt;=15,IF(KJ$19&gt;='様式３（療養者名簿）（⑤の場合）'!$BD41,IF(KJ$19&lt;='様式３（療養者名簿）（⑤の場合）'!$BE41,1,0),0),0)</f>
        <v>0</v>
      </c>
      <c r="KK36" s="377">
        <f>IF(KK$19-'様式３（療養者名簿）（⑤の場合）'!$BD41+1&lt;=15,IF(KK$19&gt;='様式３（療養者名簿）（⑤の場合）'!$BD41,IF(KK$19&lt;='様式３（療養者名簿）（⑤の場合）'!$BE41,1,0),0),0)</f>
        <v>0</v>
      </c>
      <c r="KL36" s="377">
        <f>IF(KL$19-'様式３（療養者名簿）（⑤の場合）'!$BD41+1&lt;=15,IF(KL$19&gt;='様式３（療養者名簿）（⑤の場合）'!$BD41,IF(KL$19&lt;='様式３（療養者名簿）（⑤の場合）'!$BE41,1,0),0),0)</f>
        <v>0</v>
      </c>
      <c r="KM36" s="377">
        <f>IF(KM$19-'様式３（療養者名簿）（⑤の場合）'!$BD41+1&lt;=15,IF(KM$19&gt;='様式３（療養者名簿）（⑤の場合）'!$BD41,IF(KM$19&lt;='様式３（療養者名簿）（⑤の場合）'!$BE41,1,0),0),0)</f>
        <v>0</v>
      </c>
      <c r="KN36" s="377">
        <f>IF(KN$19-'様式３（療養者名簿）（⑤の場合）'!$BD41+1&lt;=15,IF(KN$19&gt;='様式３（療養者名簿）（⑤の場合）'!$BD41,IF(KN$19&lt;='様式３（療養者名簿）（⑤の場合）'!$BE41,1,0),0),0)</f>
        <v>0</v>
      </c>
      <c r="KO36" s="377">
        <f>IF(KO$19-'様式３（療養者名簿）（⑤の場合）'!$BD41+1&lt;=15,IF(KO$19&gt;='様式３（療養者名簿）（⑤の場合）'!$BD41,IF(KO$19&lt;='様式３（療養者名簿）（⑤の場合）'!$BE41,1,0),0),0)</f>
        <v>0</v>
      </c>
      <c r="KP36" s="377">
        <f>IF(KP$19-'様式３（療養者名簿）（⑤の場合）'!$BD41+1&lt;=15,IF(KP$19&gt;='様式３（療養者名簿）（⑤の場合）'!$BD41,IF(KP$19&lt;='様式３（療養者名簿）（⑤の場合）'!$BE41,1,0),0),0)</f>
        <v>0</v>
      </c>
      <c r="KQ36" s="377">
        <f>IF(KQ$19-'様式３（療養者名簿）（⑤の場合）'!$BD41+1&lt;=15,IF(KQ$19&gt;='様式３（療養者名簿）（⑤の場合）'!$BD41,IF(KQ$19&lt;='様式３（療養者名簿）（⑤の場合）'!$BE41,1,0),0),0)</f>
        <v>0</v>
      </c>
      <c r="KR36" s="377">
        <f>IF(KR$19-'様式３（療養者名簿）（⑤の場合）'!$BD41+1&lt;=15,IF(KR$19&gt;='様式３（療養者名簿）（⑤の場合）'!$BD41,IF(KR$19&lt;='様式３（療養者名簿）（⑤の場合）'!$BE41,1,0),0),0)</f>
        <v>0</v>
      </c>
      <c r="KS36" s="377">
        <f>IF(KS$19-'様式３（療養者名簿）（⑤の場合）'!$BD41+1&lt;=15,IF(KS$19&gt;='様式３（療養者名簿）（⑤の場合）'!$BD41,IF(KS$19&lt;='様式３（療養者名簿）（⑤の場合）'!$BE41,1,0),0),0)</f>
        <v>0</v>
      </c>
      <c r="KT36" s="377">
        <f>IF(KT$19-'様式３（療養者名簿）（⑤の場合）'!$BD41+1&lt;=15,IF(KT$19&gt;='様式３（療養者名簿）（⑤の場合）'!$BD41,IF(KT$19&lt;='様式３（療養者名簿）（⑤の場合）'!$BE41,1,0),0),0)</f>
        <v>0</v>
      </c>
      <c r="KU36" s="377">
        <f>IF(KU$19-'様式３（療養者名簿）（⑤の場合）'!$BD41+1&lt;=15,IF(KU$19&gt;='様式３（療養者名簿）（⑤の場合）'!$BD41,IF(KU$19&lt;='様式３（療養者名簿）（⑤の場合）'!$BE41,1,0),0),0)</f>
        <v>0</v>
      </c>
      <c r="KV36" s="377">
        <f>IF(KV$19-'様式３（療養者名簿）（⑤の場合）'!$BD41+1&lt;=15,IF(KV$19&gt;='様式３（療養者名簿）（⑤の場合）'!$BD41,IF(KV$19&lt;='様式３（療養者名簿）（⑤の場合）'!$BE41,1,0),0),0)</f>
        <v>0</v>
      </c>
      <c r="KW36" s="377">
        <f>IF(KW$19-'様式３（療養者名簿）（⑤の場合）'!$BD41+1&lt;=15,IF(KW$19&gt;='様式３（療養者名簿）（⑤の場合）'!$BD41,IF(KW$19&lt;='様式３（療養者名簿）（⑤の場合）'!$BE41,1,0),0),0)</f>
        <v>0</v>
      </c>
      <c r="KX36" s="377">
        <f>IF(KX$19-'様式３（療養者名簿）（⑤の場合）'!$BD41+1&lt;=15,IF(KX$19&gt;='様式３（療養者名簿）（⑤の場合）'!$BD41,IF(KX$19&lt;='様式３（療養者名簿）（⑤の場合）'!$BE41,1,0),0),0)</f>
        <v>0</v>
      </c>
      <c r="KY36" s="377">
        <f>IF(KY$19-'様式３（療養者名簿）（⑤の場合）'!$BD41+1&lt;=15,IF(KY$19&gt;='様式３（療養者名簿）（⑤の場合）'!$BD41,IF(KY$19&lt;='様式３（療養者名簿）（⑤の場合）'!$BE41,1,0),0),0)</f>
        <v>0</v>
      </c>
      <c r="KZ36" s="377">
        <f>IF(KZ$19-'様式３（療養者名簿）（⑤の場合）'!$BD41+1&lt;=15,IF(KZ$19&gt;='様式３（療養者名簿）（⑤の場合）'!$BD41,IF(KZ$19&lt;='様式３（療養者名簿）（⑤の場合）'!$BE41,1,0),0),0)</f>
        <v>0</v>
      </c>
      <c r="LA36" s="377">
        <f>IF(LA$19-'様式３（療養者名簿）（⑤の場合）'!$BD41+1&lt;=15,IF(LA$19&gt;='様式３（療養者名簿）（⑤の場合）'!$BD41,IF(LA$19&lt;='様式３（療養者名簿）（⑤の場合）'!$BE41,1,0),0),0)</f>
        <v>0</v>
      </c>
      <c r="LB36" s="377">
        <f>IF(LB$19-'様式３（療養者名簿）（⑤の場合）'!$BD41+1&lt;=15,IF(LB$19&gt;='様式３（療養者名簿）（⑤の場合）'!$BD41,IF(LB$19&lt;='様式３（療養者名簿）（⑤の場合）'!$BE41,1,0),0),0)</f>
        <v>0</v>
      </c>
      <c r="LC36" s="377">
        <f>IF(LC$19-'様式３（療養者名簿）（⑤の場合）'!$BD41+1&lt;=15,IF(LC$19&gt;='様式３（療養者名簿）（⑤の場合）'!$BD41,IF(LC$19&lt;='様式３（療養者名簿）（⑤の場合）'!$BE41,1,0),0),0)</f>
        <v>0</v>
      </c>
      <c r="LD36" s="377">
        <f>IF(LD$19-'様式３（療養者名簿）（⑤の場合）'!$BD41+1&lt;=15,IF(LD$19&gt;='様式３（療養者名簿）（⑤の場合）'!$BD41,IF(LD$19&lt;='様式３（療養者名簿）（⑤の場合）'!$BE41,1,0),0),0)</f>
        <v>0</v>
      </c>
      <c r="LE36" s="377">
        <f>IF(LE$19-'様式３（療養者名簿）（⑤の場合）'!$BD41+1&lt;=15,IF(LE$19&gt;='様式３（療養者名簿）（⑤の場合）'!$BD41,IF(LE$19&lt;='様式３（療養者名簿）（⑤の場合）'!$BE41,1,0),0),0)</f>
        <v>0</v>
      </c>
      <c r="LF36" s="377">
        <f>IF(LF$19-'様式３（療養者名簿）（⑤の場合）'!$BD41+1&lt;=15,IF(LF$19&gt;='様式３（療養者名簿）（⑤の場合）'!$BD41,IF(LF$19&lt;='様式３（療養者名簿）（⑤の場合）'!$BE41,1,0),0),0)</f>
        <v>0</v>
      </c>
      <c r="LG36" s="377">
        <f>IF(LG$19-'様式３（療養者名簿）（⑤の場合）'!$BD41+1&lt;=15,IF(LG$19&gt;='様式３（療養者名簿）（⑤の場合）'!$BD41,IF(LG$19&lt;='様式３（療養者名簿）（⑤の場合）'!$BE41,1,0),0),0)</f>
        <v>0</v>
      </c>
      <c r="LH36" s="377">
        <f>IF(LH$19-'様式３（療養者名簿）（⑤の場合）'!$BD41+1&lt;=15,IF(LH$19&gt;='様式３（療養者名簿）（⑤の場合）'!$BD41,IF(LH$19&lt;='様式３（療養者名簿）（⑤の場合）'!$BE41,1,0),0),0)</f>
        <v>0</v>
      </c>
      <c r="LI36" s="377">
        <f>IF(LI$19-'様式３（療養者名簿）（⑤の場合）'!$BD41+1&lt;=15,IF(LI$19&gt;='様式３（療養者名簿）（⑤の場合）'!$BD41,IF(LI$19&lt;='様式３（療養者名簿）（⑤の場合）'!$BE41,1,0),0),0)</f>
        <v>0</v>
      </c>
      <c r="LJ36" s="377">
        <f>IF(LJ$19-'様式３（療養者名簿）（⑤の場合）'!$BD41+1&lt;=15,IF(LJ$19&gt;='様式３（療養者名簿）（⑤の場合）'!$BD41,IF(LJ$19&lt;='様式３（療養者名簿）（⑤の場合）'!$BE41,1,0),0),0)</f>
        <v>0</v>
      </c>
      <c r="LK36" s="377">
        <f>IF(LK$19-'様式３（療養者名簿）（⑤の場合）'!$BD41+1&lt;=15,IF(LK$19&gt;='様式３（療養者名簿）（⑤の場合）'!$BD41,IF(LK$19&lt;='様式３（療養者名簿）（⑤の場合）'!$BE41,1,0),0),0)</f>
        <v>0</v>
      </c>
      <c r="LL36" s="377">
        <f>IF(LL$19-'様式３（療養者名簿）（⑤の場合）'!$BD41+1&lt;=15,IF(LL$19&gt;='様式３（療養者名簿）（⑤の場合）'!$BD41,IF(LL$19&lt;='様式３（療養者名簿）（⑤の場合）'!$BE41,1,0),0),0)</f>
        <v>0</v>
      </c>
      <c r="LM36" s="377">
        <f>IF(LM$19-'様式３（療養者名簿）（⑤の場合）'!$BD41+1&lt;=15,IF(LM$19&gt;='様式３（療養者名簿）（⑤の場合）'!$BD41,IF(LM$19&lt;='様式３（療養者名簿）（⑤の場合）'!$BE41,1,0),0),0)</f>
        <v>0</v>
      </c>
      <c r="LN36" s="377">
        <f>IF(LN$19-'様式３（療養者名簿）（⑤の場合）'!$BD41+1&lt;=15,IF(LN$19&gt;='様式３（療養者名簿）（⑤の場合）'!$BD41,IF(LN$19&lt;='様式３（療養者名簿）（⑤の場合）'!$BE41,1,0),0),0)</f>
        <v>0</v>
      </c>
      <c r="LO36" s="377">
        <f>IF(LO$19-'様式３（療養者名簿）（⑤の場合）'!$BD41+1&lt;=15,IF(LO$19&gt;='様式３（療養者名簿）（⑤の場合）'!$BD41,IF(LO$19&lt;='様式３（療養者名簿）（⑤の場合）'!$BE41,1,0),0),0)</f>
        <v>0</v>
      </c>
      <c r="LP36" s="377">
        <f>IF(LP$19-'様式３（療養者名簿）（⑤の場合）'!$BD41+1&lt;=15,IF(LP$19&gt;='様式３（療養者名簿）（⑤の場合）'!$BD41,IF(LP$19&lt;='様式３（療養者名簿）（⑤の場合）'!$BE41,1,0),0),0)</f>
        <v>0</v>
      </c>
      <c r="LQ36" s="377">
        <f>IF(LQ$19-'様式３（療養者名簿）（⑤の場合）'!$BD41+1&lt;=15,IF(LQ$19&gt;='様式３（療養者名簿）（⑤の場合）'!$BD41,IF(LQ$19&lt;='様式３（療養者名簿）（⑤の場合）'!$BE41,1,0),0),0)</f>
        <v>0</v>
      </c>
      <c r="LR36" s="377">
        <f>IF(LR$19-'様式３（療養者名簿）（⑤の場合）'!$BD41+1&lt;=15,IF(LR$19&gt;='様式３（療養者名簿）（⑤の場合）'!$BD41,IF(LR$19&lt;='様式３（療養者名簿）（⑤の場合）'!$BE41,1,0),0),0)</f>
        <v>0</v>
      </c>
      <c r="LS36" s="377">
        <f>IF(LS$19-'様式３（療養者名簿）（⑤の場合）'!$BD41+1&lt;=15,IF(LS$19&gt;='様式３（療養者名簿）（⑤の場合）'!$BD41,IF(LS$19&lt;='様式３（療養者名簿）（⑤の場合）'!$BE41,1,0),0),0)</f>
        <v>0</v>
      </c>
      <c r="LT36" s="377">
        <f>IF(LT$19-'様式３（療養者名簿）（⑤の場合）'!$BD41+1&lt;=15,IF(LT$19&gt;='様式３（療養者名簿）（⑤の場合）'!$BD41,IF(LT$19&lt;='様式３（療養者名簿）（⑤の場合）'!$BE41,1,0),0),0)</f>
        <v>0</v>
      </c>
      <c r="LU36" s="377">
        <f>IF(LU$19-'様式３（療養者名簿）（⑤の場合）'!$BD41+1&lt;=15,IF(LU$19&gt;='様式３（療養者名簿）（⑤の場合）'!$BD41,IF(LU$19&lt;='様式３（療養者名簿）（⑤の場合）'!$BE41,1,0),0),0)</f>
        <v>0</v>
      </c>
      <c r="LV36" s="377">
        <f>IF(LV$19-'様式３（療養者名簿）（⑤の場合）'!$BD41+1&lt;=15,IF(LV$19&gt;='様式３（療養者名簿）（⑤の場合）'!$BD41,IF(LV$19&lt;='様式３（療養者名簿）（⑤の場合）'!$BE41,1,0),0),0)</f>
        <v>0</v>
      </c>
      <c r="LW36" s="377">
        <f>IF(LW$19-'様式３（療養者名簿）（⑤の場合）'!$BD41+1&lt;=15,IF(LW$19&gt;='様式３（療養者名簿）（⑤の場合）'!$BD41,IF(LW$19&lt;='様式３（療養者名簿）（⑤の場合）'!$BE41,1,0),0),0)</f>
        <v>0</v>
      </c>
      <c r="LX36" s="377">
        <f>IF(LX$19-'様式３（療養者名簿）（⑤の場合）'!$BD41+1&lt;=15,IF(LX$19&gt;='様式３（療養者名簿）（⑤の場合）'!$BD41,IF(LX$19&lt;='様式３（療養者名簿）（⑤の場合）'!$BE41,1,0),0),0)</f>
        <v>0</v>
      </c>
      <c r="LY36" s="377">
        <f>IF(LY$19-'様式３（療養者名簿）（⑤の場合）'!$BD41+1&lt;=15,IF(LY$19&gt;='様式３（療養者名簿）（⑤の場合）'!$BD41,IF(LY$19&lt;='様式３（療養者名簿）（⑤の場合）'!$BE41,1,0),0),0)</f>
        <v>0</v>
      </c>
      <c r="LZ36" s="377">
        <f>IF(LZ$19-'様式３（療養者名簿）（⑤の場合）'!$BD41+1&lt;=15,IF(LZ$19&gt;='様式３（療養者名簿）（⑤の場合）'!$BD41,IF(LZ$19&lt;='様式３（療養者名簿）（⑤の場合）'!$BE41,1,0),0),0)</f>
        <v>0</v>
      </c>
      <c r="MA36" s="377">
        <f>IF(MA$19-'様式３（療養者名簿）（⑤の場合）'!$BD41+1&lt;=15,IF(MA$19&gt;='様式３（療養者名簿）（⑤の場合）'!$BD41,IF(MA$19&lt;='様式３（療養者名簿）（⑤の場合）'!$BE41,1,0),0),0)</f>
        <v>0</v>
      </c>
      <c r="MB36" s="377">
        <f>IF(MB$19-'様式３（療養者名簿）（⑤の場合）'!$BD41+1&lt;=15,IF(MB$19&gt;='様式３（療養者名簿）（⑤の場合）'!$BD41,IF(MB$19&lt;='様式３（療養者名簿）（⑤の場合）'!$BE41,1,0),0),0)</f>
        <v>0</v>
      </c>
      <c r="MC36" s="377">
        <f>IF(MC$19-'様式３（療養者名簿）（⑤の場合）'!$BD41+1&lt;=15,IF(MC$19&gt;='様式３（療養者名簿）（⑤の場合）'!$BD41,IF(MC$19&lt;='様式３（療養者名簿）（⑤の場合）'!$BE41,1,0),0),0)</f>
        <v>0</v>
      </c>
      <c r="MD36" s="377">
        <f>IF(MD$19-'様式３（療養者名簿）（⑤の場合）'!$BD41+1&lt;=15,IF(MD$19&gt;='様式３（療養者名簿）（⑤の場合）'!$BD41,IF(MD$19&lt;='様式３（療養者名簿）（⑤の場合）'!$BE41,1,0),0),0)</f>
        <v>0</v>
      </c>
      <c r="ME36" s="377">
        <f>IF(ME$19-'様式３（療養者名簿）（⑤の場合）'!$BD41+1&lt;=15,IF(ME$19&gt;='様式３（療養者名簿）（⑤の場合）'!$BD41,IF(ME$19&lt;='様式３（療養者名簿）（⑤の場合）'!$BE41,1,0),0),0)</f>
        <v>0</v>
      </c>
      <c r="MF36" s="377">
        <f>IF(MF$19-'様式３（療養者名簿）（⑤の場合）'!$BD41+1&lt;=15,IF(MF$19&gt;='様式３（療養者名簿）（⑤の場合）'!$BD41,IF(MF$19&lt;='様式３（療養者名簿）（⑤の場合）'!$BE41,1,0),0),0)</f>
        <v>0</v>
      </c>
      <c r="MG36" s="377">
        <f>IF(MG$19-'様式３（療養者名簿）（⑤の場合）'!$BD41+1&lt;=15,IF(MG$19&gt;='様式３（療養者名簿）（⑤の場合）'!$BD41,IF(MG$19&lt;='様式３（療養者名簿）（⑤の場合）'!$BE41,1,0),0),0)</f>
        <v>0</v>
      </c>
      <c r="MH36" s="377">
        <f>IF(MH$19-'様式３（療養者名簿）（⑤の場合）'!$BD41+1&lt;=15,IF(MH$19&gt;='様式３（療養者名簿）（⑤の場合）'!$BD41,IF(MH$19&lt;='様式３（療養者名簿）（⑤の場合）'!$BE41,1,0),0),0)</f>
        <v>0</v>
      </c>
      <c r="MI36" s="377">
        <f>IF(MI$19-'様式３（療養者名簿）（⑤の場合）'!$BD41+1&lt;=15,IF(MI$19&gt;='様式３（療養者名簿）（⑤の場合）'!$BD41,IF(MI$19&lt;='様式３（療養者名簿）（⑤の場合）'!$BE41,1,0),0),0)</f>
        <v>0</v>
      </c>
      <c r="MJ36" s="377">
        <f>IF(MJ$19-'様式３（療養者名簿）（⑤の場合）'!$BD41+1&lt;=15,IF(MJ$19&gt;='様式３（療養者名簿）（⑤の場合）'!$BD41,IF(MJ$19&lt;='様式３（療養者名簿）（⑤の場合）'!$BE41,1,0),0),0)</f>
        <v>0</v>
      </c>
      <c r="MK36" s="377">
        <f>IF(MK$19-'様式３（療養者名簿）（⑤の場合）'!$BD41+1&lt;=15,IF(MK$19&gt;='様式３（療養者名簿）（⑤の場合）'!$BD41,IF(MK$19&lt;='様式３（療養者名簿）（⑤の場合）'!$BE41,1,0),0),0)</f>
        <v>0</v>
      </c>
      <c r="ML36" s="377">
        <f>IF(ML$19-'様式３（療養者名簿）（⑤の場合）'!$BD41+1&lt;=15,IF(ML$19&gt;='様式３（療養者名簿）（⑤の場合）'!$BD41,IF(ML$19&lt;='様式３（療養者名簿）（⑤の場合）'!$BE41,1,0),0),0)</f>
        <v>0</v>
      </c>
      <c r="MM36" s="377">
        <f>IF(MM$19-'様式３（療養者名簿）（⑤の場合）'!$BD41+1&lt;=15,IF(MM$19&gt;='様式３（療養者名簿）（⑤の場合）'!$BD41,IF(MM$19&lt;='様式３（療養者名簿）（⑤の場合）'!$BE41,1,0),0),0)</f>
        <v>0</v>
      </c>
      <c r="MN36" s="377">
        <f>IF(MN$19-'様式３（療養者名簿）（⑤の場合）'!$BD41+1&lt;=15,IF(MN$19&gt;='様式３（療養者名簿）（⑤の場合）'!$BD41,IF(MN$19&lt;='様式３（療養者名簿）（⑤の場合）'!$BE41,1,0),0),0)</f>
        <v>0</v>
      </c>
      <c r="MO36" s="377">
        <f>IF(MO$19-'様式３（療養者名簿）（⑤の場合）'!$BD41+1&lt;=15,IF(MO$19&gt;='様式３（療養者名簿）（⑤の場合）'!$BD41,IF(MO$19&lt;='様式３（療養者名簿）（⑤の場合）'!$BE41,1,0),0),0)</f>
        <v>0</v>
      </c>
      <c r="MP36" s="377">
        <f>IF(MP$19-'様式３（療養者名簿）（⑤の場合）'!$BD41+1&lt;=15,IF(MP$19&gt;='様式３（療養者名簿）（⑤の場合）'!$BD41,IF(MP$19&lt;='様式３（療養者名簿）（⑤の場合）'!$BE41,1,0),0),0)</f>
        <v>0</v>
      </c>
      <c r="MQ36" s="377">
        <f>IF(MQ$19-'様式３（療養者名簿）（⑤の場合）'!$BD41+1&lt;=15,IF(MQ$19&gt;='様式３（療養者名簿）（⑤の場合）'!$BD41,IF(MQ$19&lt;='様式３（療養者名簿）（⑤の場合）'!$BE41,1,0),0),0)</f>
        <v>0</v>
      </c>
      <c r="MR36" s="377">
        <f>IF(MR$19-'様式３（療養者名簿）（⑤の場合）'!$BD41+1&lt;=15,IF(MR$19&gt;='様式３（療養者名簿）（⑤の場合）'!$BD41,IF(MR$19&lt;='様式３（療養者名簿）（⑤の場合）'!$BE41,1,0),0),0)</f>
        <v>0</v>
      </c>
      <c r="MS36" s="377">
        <f>IF(MS$19-'様式３（療養者名簿）（⑤の場合）'!$BD41+1&lt;=15,IF(MS$19&gt;='様式３（療養者名簿）（⑤の場合）'!$BD41,IF(MS$19&lt;='様式３（療養者名簿）（⑤の場合）'!$BE41,1,0),0),0)</f>
        <v>0</v>
      </c>
      <c r="MT36" s="377">
        <f>IF(MT$19-'様式３（療養者名簿）（⑤の場合）'!$BD41+1&lt;=15,IF(MT$19&gt;='様式３（療養者名簿）（⑤の場合）'!$BD41,IF(MT$19&lt;='様式３（療養者名簿）（⑤の場合）'!$BE41,1,0),0),0)</f>
        <v>0</v>
      </c>
      <c r="MU36" s="377">
        <f>IF(MU$19-'様式３（療養者名簿）（⑤の場合）'!$BD41+1&lt;=15,IF(MU$19&gt;='様式３（療養者名簿）（⑤の場合）'!$BD41,IF(MU$19&lt;='様式３（療養者名簿）（⑤の場合）'!$BE41,1,0),0),0)</f>
        <v>0</v>
      </c>
      <c r="MV36" s="377">
        <f>IF(MV$19-'様式３（療養者名簿）（⑤の場合）'!$BD41+1&lt;=15,IF(MV$19&gt;='様式３（療養者名簿）（⑤の場合）'!$BD41,IF(MV$19&lt;='様式３（療養者名簿）（⑤の場合）'!$BE41,1,0),0),0)</f>
        <v>0</v>
      </c>
      <c r="MW36" s="377">
        <f>IF(MW$19-'様式３（療養者名簿）（⑤の場合）'!$BD41+1&lt;=15,IF(MW$19&gt;='様式３（療養者名簿）（⑤の場合）'!$BD41,IF(MW$19&lt;='様式３（療養者名簿）（⑤の場合）'!$BE41,1,0),0),0)</f>
        <v>0</v>
      </c>
      <c r="MX36" s="377">
        <f>IF(MX$19-'様式３（療養者名簿）（⑤の場合）'!$BD41+1&lt;=15,IF(MX$19&gt;='様式３（療養者名簿）（⑤の場合）'!$BD41,IF(MX$19&lt;='様式３（療養者名簿）（⑤の場合）'!$BE41,1,0),0),0)</f>
        <v>0</v>
      </c>
      <c r="MY36" s="377">
        <f>IF(MY$19-'様式３（療養者名簿）（⑤の場合）'!$BD41+1&lt;=15,IF(MY$19&gt;='様式３（療養者名簿）（⑤の場合）'!$BD41,IF(MY$19&lt;='様式３（療養者名簿）（⑤の場合）'!$BE41,1,0),0),0)</f>
        <v>0</v>
      </c>
      <c r="MZ36" s="377">
        <f>IF(MZ$19-'様式３（療養者名簿）（⑤の場合）'!$BD41+1&lt;=15,IF(MZ$19&gt;='様式３（療養者名簿）（⑤の場合）'!$BD41,IF(MZ$19&lt;='様式３（療養者名簿）（⑤の場合）'!$BE41,1,0),0),0)</f>
        <v>0</v>
      </c>
      <c r="NA36" s="377">
        <f>IF(NA$19-'様式３（療養者名簿）（⑤の場合）'!$BD41+1&lt;=15,IF(NA$19&gt;='様式３（療養者名簿）（⑤の場合）'!$BD41,IF(NA$19&lt;='様式３（療養者名簿）（⑤の場合）'!$BE41,1,0),0),0)</f>
        <v>0</v>
      </c>
      <c r="NB36" s="377">
        <f>IF(NB$19-'様式３（療養者名簿）（⑤の場合）'!$BD41+1&lt;=15,IF(NB$19&gt;='様式３（療養者名簿）（⑤の場合）'!$BD41,IF(NB$19&lt;='様式３（療養者名簿）（⑤の場合）'!$BE41,1,0),0),0)</f>
        <v>0</v>
      </c>
      <c r="NC36" s="257">
        <f>IF(NC$19-'様式３（療養者名簿）（⑤の場合）'!$BD41+1&lt;=15,IF(NC$19&gt;='様式３（療養者名簿）（⑤の場合）'!$BD41,IF(NC$19&lt;='様式３（療養者名簿）（⑤の場合）'!$BE41,1,0),0),0)</f>
        <v>0</v>
      </c>
      <c r="ND36" s="257">
        <f>IF(ND$19-'様式３（療養者名簿）（⑤の場合）'!$BD41+1&lt;=15,IF(ND$19&gt;='様式３（療養者名簿）（⑤の場合）'!$BD41,IF(ND$19&lt;='様式３（療養者名簿）（⑤の場合）'!$BE41,1,0),0),0)</f>
        <v>0</v>
      </c>
      <c r="NE36" s="257">
        <f>IF(NE$19-'様式３（療養者名簿）（⑤の場合）'!$BD41+1&lt;=15,IF(NE$19&gt;='様式３（療養者名簿）（⑤の場合）'!$BD41,IF(NE$19&lt;='様式３（療養者名簿）（⑤の場合）'!$BE41,1,0),0),0)</f>
        <v>0</v>
      </c>
      <c r="NF36" s="257">
        <f>IF(NF$19-'様式３（療養者名簿）（⑤の場合）'!$BD41+1&lt;=15,IF(NF$19&gt;='様式３（療養者名簿）（⑤の場合）'!$BD41,IF(NF$19&lt;='様式３（療養者名簿）（⑤の場合）'!$BE41,1,0),0),0)</f>
        <v>0</v>
      </c>
      <c r="NG36" s="257">
        <f>IF(NG$19-'様式３（療養者名簿）（⑤の場合）'!$BD41+1&lt;=15,IF(NG$19&gt;='様式３（療養者名簿）（⑤の場合）'!$BD41,IF(NG$19&lt;='様式３（療養者名簿）（⑤の場合）'!$BE41,1,0),0),0)</f>
        <v>0</v>
      </c>
      <c r="NH36" s="257">
        <f>IF(NH$19-'様式３（療養者名簿）（⑤の場合）'!$BD41+1&lt;=15,IF(NH$19&gt;='様式３（療養者名簿）（⑤の場合）'!$BD41,IF(NH$19&lt;='様式３（療養者名簿）（⑤の場合）'!$BE41,1,0),0),0)</f>
        <v>0</v>
      </c>
      <c r="NI36" s="257">
        <f>IF(NI$19-'様式３（療養者名簿）（⑤の場合）'!$BD41+1&lt;=15,IF(NI$19&gt;='様式３（療養者名簿）（⑤の場合）'!$BD41,IF(NI$19&lt;='様式３（療養者名簿）（⑤の場合）'!$BE41,1,0),0),0)</f>
        <v>0</v>
      </c>
      <c r="NJ36" s="257">
        <f>IF(NJ$19-'様式３（療養者名簿）（⑤の場合）'!$BD41+1&lt;=15,IF(NJ$19&gt;='様式３（療養者名簿）（⑤の場合）'!$BD41,IF(NJ$19&lt;='様式３（療養者名簿）（⑤の場合）'!$BE41,1,0),0),0)</f>
        <v>0</v>
      </c>
      <c r="NK36" s="257">
        <f>IF(NK$19-'様式３（療養者名簿）（⑤の場合）'!$BD41+1&lt;=15,IF(NK$19&gt;='様式３（療養者名簿）（⑤の場合）'!$BD41,IF(NK$19&lt;='様式３（療養者名簿）（⑤の場合）'!$BE41,1,0),0),0)</f>
        <v>0</v>
      </c>
      <c r="NL36" s="257">
        <f>IF(NL$19-'様式３（療養者名簿）（⑤の場合）'!$BD41+1&lt;=15,IF(NL$19&gt;='様式３（療養者名簿）（⑤の場合）'!$BD41,IF(NL$19&lt;='様式３（療養者名簿）（⑤の場合）'!$BE41,1,0),0),0)</f>
        <v>0</v>
      </c>
      <c r="NM36" s="257">
        <f>IF(NM$19-'様式３（療養者名簿）（⑤の場合）'!$BD41+1&lt;=15,IF(NM$19&gt;='様式３（療養者名簿）（⑤の場合）'!$BD41,IF(NM$19&lt;='様式３（療養者名簿）（⑤の場合）'!$BE41,1,0),0),0)</f>
        <v>0</v>
      </c>
      <c r="NN36" s="257">
        <f>IF(NN$19-'様式３（療養者名簿）（⑤の場合）'!$BD41+1&lt;=15,IF(NN$19&gt;='様式３（療養者名簿）（⑤の場合）'!$BD41,IF(NN$19&lt;='様式３（療養者名簿）（⑤の場合）'!$BE41,1,0),0),0)</f>
        <v>0</v>
      </c>
      <c r="NO36" s="257">
        <f>IF(NO$19-'様式３（療養者名簿）（⑤の場合）'!$BD41+1&lt;=15,IF(NO$19&gt;='様式３（療養者名簿）（⑤の場合）'!$BD41,IF(NO$19&lt;='様式３（療養者名簿）（⑤の場合）'!$BE41,1,0),0),0)</f>
        <v>0</v>
      </c>
      <c r="NP36" s="257">
        <f>IF(NP$19-'様式３（療養者名簿）（⑤の場合）'!$BD41+1&lt;=15,IF(NP$19&gt;='様式３（療養者名簿）（⑤の場合）'!$BD41,IF(NP$19&lt;='様式３（療養者名簿）（⑤の場合）'!$BE41,1,0),0),0)</f>
        <v>0</v>
      </c>
      <c r="NQ36" s="257">
        <f>IF(NQ$19-'様式３（療養者名簿）（⑤の場合）'!$BD41+1&lt;=15,IF(NQ$19&gt;='様式３（療養者名簿）（⑤の場合）'!$BD41,IF(NQ$19&lt;='様式３（療養者名簿）（⑤の場合）'!$BE41,1,0),0),0)</f>
        <v>0</v>
      </c>
      <c r="NR36" s="257">
        <f>IF(NR$19-'様式３（療養者名簿）（⑤の場合）'!$BD41+1&lt;=15,IF(NR$19&gt;='様式３（療養者名簿）（⑤の場合）'!$BD41,IF(NR$19&lt;='様式３（療養者名簿）（⑤の場合）'!$BE41,1,0),0),0)</f>
        <v>0</v>
      </c>
      <c r="NS36" s="257">
        <f>IF(NS$19-'様式３（療養者名簿）（⑤の場合）'!$BD41+1&lt;=15,IF(NS$19&gt;='様式３（療養者名簿）（⑤の場合）'!$BD41,IF(NS$19&lt;='様式３（療養者名簿）（⑤の場合）'!$BE41,1,0),0),0)</f>
        <v>0</v>
      </c>
      <c r="NT36" s="257">
        <f>IF(NT$19-'様式３（療養者名簿）（⑤の場合）'!$BD41+1&lt;=15,IF(NT$19&gt;='様式３（療養者名簿）（⑤の場合）'!$BD41,IF(NT$19&lt;='様式３（療養者名簿）（⑤の場合）'!$BE41,1,0),0),0)</f>
        <v>0</v>
      </c>
      <c r="NU36" s="257">
        <f>IF(NU$19-'様式３（療養者名簿）（⑤の場合）'!$BD41+1&lt;=15,IF(NU$19&gt;='様式３（療養者名簿）（⑤の場合）'!$BD41,IF(NU$19&lt;='様式３（療養者名簿）（⑤の場合）'!$BE41,1,0),0),0)</f>
        <v>0</v>
      </c>
      <c r="NV36" s="257">
        <f>IF(NV$19-'様式３（療養者名簿）（⑤の場合）'!$BD41+1&lt;=15,IF(NV$19&gt;='様式３（療養者名簿）（⑤の場合）'!$BD41,IF(NV$19&lt;='様式３（療養者名簿）（⑤の場合）'!$BE41,1,0),0),0)</f>
        <v>0</v>
      </c>
      <c r="NW36" s="257">
        <f>IF(NW$19-'様式３（療養者名簿）（⑤の場合）'!$BD41+1&lt;=15,IF(NW$19&gt;='様式３（療養者名簿）（⑤の場合）'!$BD41,IF(NW$19&lt;='様式３（療養者名簿）（⑤の場合）'!$BE41,1,0),0),0)</f>
        <v>0</v>
      </c>
      <c r="NX36" s="257">
        <f>IF(NX$19-'様式３（療養者名簿）（⑤の場合）'!$BD41+1&lt;=15,IF(NX$19&gt;='様式３（療養者名簿）（⑤の場合）'!$BD41,IF(NX$19&lt;='様式３（療養者名簿）（⑤の場合）'!$BE41,1,0),0),0)</f>
        <v>0</v>
      </c>
      <c r="NY36" s="257">
        <f>IF(NY$19-'様式３（療養者名簿）（⑤の場合）'!$BD41+1&lt;=15,IF(NY$19&gt;='様式３（療養者名簿）（⑤の場合）'!$BD41,IF(NY$19&lt;='様式３（療養者名簿）（⑤の場合）'!$BE41,1,0),0),0)</f>
        <v>0</v>
      </c>
      <c r="NZ36" s="257">
        <f>IF(NZ$19-'様式３（療養者名簿）（⑤の場合）'!$BD41+1&lt;=15,IF(NZ$19&gt;='様式３（療養者名簿）（⑤の場合）'!$BD41,IF(NZ$19&lt;='様式３（療養者名簿）（⑤の場合）'!$BE41,1,0),0),0)</f>
        <v>0</v>
      </c>
      <c r="OA36" s="257">
        <f>IF(OA$19-'様式３（療養者名簿）（⑤の場合）'!$BD41+1&lt;=15,IF(OA$19&gt;='様式３（療養者名簿）（⑤の場合）'!$BD41,IF(OA$19&lt;='様式３（療養者名簿）（⑤の場合）'!$BE41,1,0),0),0)</f>
        <v>0</v>
      </c>
      <c r="OB36" s="257">
        <f>IF(OB$19-'様式３（療養者名簿）（⑤の場合）'!$BD41+1&lt;=15,IF(OB$19&gt;='様式３（療養者名簿）（⑤の場合）'!$BD41,IF(OB$19&lt;='様式３（療養者名簿）（⑤の場合）'!$BE41,1,0),0),0)</f>
        <v>0</v>
      </c>
      <c r="OC36" s="257">
        <f>IF(OC$19-'様式３（療養者名簿）（⑤の場合）'!$BD41+1&lt;=15,IF(OC$19&gt;='様式３（療養者名簿）（⑤の場合）'!$BD41,IF(OC$19&lt;='様式３（療養者名簿）（⑤の場合）'!$BE41,1,0),0),0)</f>
        <v>0</v>
      </c>
      <c r="OD36" s="257">
        <f>IF(OD$19-'様式３（療養者名簿）（⑤の場合）'!$BD41+1&lt;=15,IF(OD$19&gt;='様式３（療養者名簿）（⑤の場合）'!$BD41,IF(OD$19&lt;='様式３（療養者名簿）（⑤の場合）'!$BE41,1,0),0),0)</f>
        <v>0</v>
      </c>
      <c r="OE36" s="257">
        <f>IF(OE$19-'様式３（療養者名簿）（⑤の場合）'!$BD41+1&lt;=15,IF(OE$19&gt;='様式３（療養者名簿）（⑤の場合）'!$BD41,IF(OE$19&lt;='様式３（療養者名簿）（⑤の場合）'!$BE41,1,0),0),0)</f>
        <v>0</v>
      </c>
      <c r="OF36" s="257">
        <f>IF(OF$19-'様式３（療養者名簿）（⑤の場合）'!$BD41+1&lt;=15,IF(OF$19&gt;='様式３（療養者名簿）（⑤の場合）'!$BD41,IF(OF$19&lt;='様式３（療養者名簿）（⑤の場合）'!$BE41,1,0),0),0)</f>
        <v>0</v>
      </c>
      <c r="OG36" s="257">
        <f>IF(OG$19-'様式３（療養者名簿）（⑤の場合）'!$BD41+1&lt;=15,IF(OG$19&gt;='様式３（療養者名簿）（⑤の場合）'!$BD41,IF(OG$19&lt;='様式３（療養者名簿）（⑤の場合）'!$BE41,1,0),0),0)</f>
        <v>0</v>
      </c>
      <c r="OH36" s="257">
        <f>IF(OH$19-'様式３（療養者名簿）（⑤の場合）'!$BD41+1&lt;=15,IF(OH$19&gt;='様式３（療養者名簿）（⑤の場合）'!$BD41,IF(OH$19&lt;='様式３（療養者名簿）（⑤の場合）'!$BE41,1,0),0),0)</f>
        <v>0</v>
      </c>
      <c r="OI36" s="257">
        <f>IF(OI$19-'様式３（療養者名簿）（⑤の場合）'!$BD41+1&lt;=15,IF(OI$19&gt;='様式３（療養者名簿）（⑤の場合）'!$BD41,IF(OI$19&lt;='様式３（療養者名簿）（⑤の場合）'!$BE41,1,0),0),0)</f>
        <v>0</v>
      </c>
      <c r="OJ36" s="257">
        <f>IF(OJ$19-'様式３（療養者名簿）（⑤の場合）'!$BD41+1&lt;=15,IF(OJ$19&gt;='様式３（療養者名簿）（⑤の場合）'!$BD41,IF(OJ$19&lt;='様式３（療養者名簿）（⑤の場合）'!$BE41,1,0),0),0)</f>
        <v>0</v>
      </c>
      <c r="OK36" s="257">
        <f>IF(OK$19-'様式３（療養者名簿）（⑤の場合）'!$BD41+1&lt;=15,IF(OK$19&gt;='様式３（療養者名簿）（⑤の場合）'!$BD41,IF(OK$19&lt;='様式３（療養者名簿）（⑤の場合）'!$BE41,1,0),0),0)</f>
        <v>0</v>
      </c>
      <c r="OL36" s="257">
        <f>IF(OL$19-'様式３（療養者名簿）（⑤の場合）'!$BD41+1&lt;=15,IF(OL$19&gt;='様式３（療養者名簿）（⑤の場合）'!$BD41,IF(OL$19&lt;='様式３（療養者名簿）（⑤の場合）'!$BE41,1,0),0),0)</f>
        <v>0</v>
      </c>
      <c r="OM36" s="257">
        <f>IF(OM$19-'様式３（療養者名簿）（⑤の場合）'!$BD41+1&lt;=15,IF(OM$19&gt;='様式３（療養者名簿）（⑤の場合）'!$BD41,IF(OM$19&lt;='様式３（療養者名簿）（⑤の場合）'!$BE41,1,0),0),0)</f>
        <v>0</v>
      </c>
      <c r="ON36" s="257">
        <f>IF(ON$19-'様式３（療養者名簿）（⑤の場合）'!$BD41+1&lt;=15,IF(ON$19&gt;='様式３（療養者名簿）（⑤の場合）'!$BD41,IF(ON$19&lt;='様式３（療養者名簿）（⑤の場合）'!$BE41,1,0),0),0)</f>
        <v>0</v>
      </c>
      <c r="OO36" s="257">
        <f>IF(OO$19-'様式３（療養者名簿）（⑤の場合）'!$BD41+1&lt;=15,IF(OO$19&gt;='様式３（療養者名簿）（⑤の場合）'!$BD41,IF(OO$19&lt;='様式３（療養者名簿）（⑤の場合）'!$BE41,1,0),0),0)</f>
        <v>0</v>
      </c>
      <c r="OP36" s="257">
        <f>IF(OP$19-'様式３（療養者名簿）（⑤の場合）'!$BD41+1&lt;=15,IF(OP$19&gt;='様式３（療養者名簿）（⑤の場合）'!$BD41,IF(OP$19&lt;='様式３（療養者名簿）（⑤の場合）'!$BE41,1,0),0),0)</f>
        <v>0</v>
      </c>
      <c r="OQ36" s="257">
        <f>IF(OQ$19-'様式３（療養者名簿）（⑤の場合）'!$BD41+1&lt;=15,IF(OQ$19&gt;='様式３（療養者名簿）（⑤の場合）'!$BD41,IF(OQ$19&lt;='様式３（療養者名簿）（⑤の場合）'!$BE41,1,0),0),0)</f>
        <v>0</v>
      </c>
      <c r="OR36" s="257">
        <f>IF(OR$19-'様式３（療養者名簿）（⑤の場合）'!$BD41+1&lt;=15,IF(OR$19&gt;='様式３（療養者名簿）（⑤の場合）'!$BD41,IF(OR$19&lt;='様式３（療養者名簿）（⑤の場合）'!$BE41,1,0),0),0)</f>
        <v>0</v>
      </c>
      <c r="OS36" s="257">
        <f>IF(OS$19-'様式３（療養者名簿）（⑤の場合）'!$BD41+1&lt;=15,IF(OS$19&gt;='様式３（療養者名簿）（⑤の場合）'!$BD41,IF(OS$19&lt;='様式３（療養者名簿）（⑤の場合）'!$BE41,1,0),0),0)</f>
        <v>0</v>
      </c>
      <c r="OT36" s="257">
        <f>IF(OT$19-'様式３（療養者名簿）（⑤の場合）'!$BD41+1&lt;=15,IF(OT$19&gt;='様式３（療養者名簿）（⑤の場合）'!$BD41,IF(OT$19&lt;='様式３（療養者名簿）（⑤の場合）'!$BE41,1,0),0),0)</f>
        <v>0</v>
      </c>
      <c r="OU36" s="257">
        <f>IF(OU$19-'様式３（療養者名簿）（⑤の場合）'!$BD41+1&lt;=15,IF(OU$19&gt;='様式３（療養者名簿）（⑤の場合）'!$BD41,IF(OU$19&lt;='様式３（療養者名簿）（⑤の場合）'!$BE41,1,0),0),0)</f>
        <v>0</v>
      </c>
      <c r="OV36" s="257">
        <f>IF(OV$19-'様式３（療養者名簿）（⑤の場合）'!$BD41+1&lt;=15,IF(OV$19&gt;='様式３（療養者名簿）（⑤の場合）'!$BD41,IF(OV$19&lt;='様式３（療養者名簿）（⑤の場合）'!$BE41,1,0),0),0)</f>
        <v>0</v>
      </c>
      <c r="OW36" s="257">
        <f>IF(OW$19-'様式３（療養者名簿）（⑤の場合）'!$BD41+1&lt;=15,IF(OW$19&gt;='様式３（療養者名簿）（⑤の場合）'!$BD41,IF(OW$19&lt;='様式３（療養者名簿）（⑤の場合）'!$BE41,1,0),0),0)</f>
        <v>0</v>
      </c>
      <c r="OX36" s="257">
        <f>IF(OX$19-'様式３（療養者名簿）（⑤の場合）'!$BD41+1&lt;=15,IF(OX$19&gt;='様式３（療養者名簿）（⑤の場合）'!$BD41,IF(OX$19&lt;='様式３（療養者名簿）（⑤の場合）'!$BE41,1,0),0),0)</f>
        <v>0</v>
      </c>
      <c r="OY36" s="257">
        <f>IF(OY$19-'様式３（療養者名簿）（⑤の場合）'!$BD41+1&lt;=15,IF(OY$19&gt;='様式３（療養者名簿）（⑤の場合）'!$BD41,IF(OY$19&lt;='様式３（療養者名簿）（⑤の場合）'!$BE41,1,0),0),0)</f>
        <v>0</v>
      </c>
      <c r="OZ36" s="257">
        <f>IF(OZ$19-'様式３（療養者名簿）（⑤の場合）'!$BD41+1&lt;=15,IF(OZ$19&gt;='様式３（療養者名簿）（⑤の場合）'!$BD41,IF(OZ$19&lt;='様式３（療養者名簿）（⑤の場合）'!$BE41,1,0),0),0)</f>
        <v>0</v>
      </c>
      <c r="PA36" s="257">
        <f>IF(PA$19-'様式３（療養者名簿）（⑤の場合）'!$BD41+1&lt;=15,IF(PA$19&gt;='様式３（療養者名簿）（⑤の場合）'!$BD41,IF(PA$19&lt;='様式３（療養者名簿）（⑤の場合）'!$BE41,1,0),0),0)</f>
        <v>0</v>
      </c>
      <c r="PB36" s="257">
        <f>IF(PB$19-'様式３（療養者名簿）（⑤の場合）'!$BD41+1&lt;=15,IF(PB$19&gt;='様式３（療養者名簿）（⑤の場合）'!$BD41,IF(PB$19&lt;='様式３（療養者名簿）（⑤の場合）'!$BE41,1,0),0),0)</f>
        <v>0</v>
      </c>
      <c r="PC36" s="257">
        <f>IF(PC$19-'様式３（療養者名簿）（⑤の場合）'!$BD41+1&lt;=15,IF(PC$19&gt;='様式３（療養者名簿）（⑤の場合）'!$BD41,IF(PC$19&lt;='様式３（療養者名簿）（⑤の場合）'!$BE41,1,0),0),0)</f>
        <v>0</v>
      </c>
      <c r="PD36" s="257">
        <f>IF(PD$19-'様式３（療養者名簿）（⑤の場合）'!$BD41+1&lt;=15,IF(PD$19&gt;='様式３（療養者名簿）（⑤の場合）'!$BD41,IF(PD$19&lt;='様式３（療養者名簿）（⑤の場合）'!$BE41,1,0),0),0)</f>
        <v>0</v>
      </c>
      <c r="PE36" s="257">
        <f>IF(PE$19-'様式３（療養者名簿）（⑤の場合）'!$BD41+1&lt;=15,IF(PE$19&gt;='様式３（療養者名簿）（⑤の場合）'!$BD41,IF(PE$19&lt;='様式３（療養者名簿）（⑤の場合）'!$BE41,1,0),0),0)</f>
        <v>0</v>
      </c>
      <c r="PF36" s="257">
        <f>IF(PF$19-'様式３（療養者名簿）（⑤の場合）'!$BD41+1&lt;=15,IF(PF$19&gt;='様式３（療養者名簿）（⑤の場合）'!$BD41,IF(PF$19&lt;='様式３（療養者名簿）（⑤の場合）'!$BE41,1,0),0),0)</f>
        <v>0</v>
      </c>
      <c r="PG36" s="257">
        <f>IF(PG$19-'様式３（療養者名簿）（⑤の場合）'!$BD41+1&lt;=15,IF(PG$19&gt;='様式３（療養者名簿）（⑤の場合）'!$BD41,IF(PG$19&lt;='様式３（療養者名簿）（⑤の場合）'!$BE41,1,0),0),0)</f>
        <v>0</v>
      </c>
      <c r="PH36" s="257">
        <f>IF(PH$19-'様式３（療養者名簿）（⑤の場合）'!$BD41+1&lt;=15,IF(PH$19&gt;='様式３（療養者名簿）（⑤の場合）'!$BD41,IF(PH$19&lt;='様式３（療養者名簿）（⑤の場合）'!$BE41,1,0),0),0)</f>
        <v>0</v>
      </c>
      <c r="PI36" s="257">
        <f>IF(PI$19-'様式３（療養者名簿）（⑤の場合）'!$BD41+1&lt;=15,IF(PI$19&gt;='様式３（療養者名簿）（⑤の場合）'!$BD41,IF(PI$19&lt;='様式３（療養者名簿）（⑤の場合）'!$BE41,1,0),0),0)</f>
        <v>0</v>
      </c>
      <c r="PJ36" s="257">
        <f>IF(PJ$19-'様式３（療養者名簿）（⑤の場合）'!$BD41+1&lt;=15,IF(PJ$19&gt;='様式３（療養者名簿）（⑤の場合）'!$BD41,IF(PJ$19&lt;='様式３（療養者名簿）（⑤の場合）'!$BE41,1,0),0),0)</f>
        <v>0</v>
      </c>
      <c r="PK36" s="257">
        <f>IF(PK$19-'様式３（療養者名簿）（⑤の場合）'!$BD41+1&lt;=15,IF(PK$19&gt;='様式３（療養者名簿）（⑤の場合）'!$BD41,IF(PK$19&lt;='様式３（療養者名簿）（⑤の場合）'!$BE41,1,0),0),0)</f>
        <v>0</v>
      </c>
      <c r="PL36" s="257">
        <f>IF(PL$19-'様式３（療養者名簿）（⑤の場合）'!$BD41+1&lt;=15,IF(PL$19&gt;='様式３（療養者名簿）（⑤の場合）'!$BD41,IF(PL$19&lt;='様式３（療養者名簿）（⑤の場合）'!$BE41,1,0),0),0)</f>
        <v>0</v>
      </c>
      <c r="PM36" s="257">
        <f>IF(PM$19-'様式３（療養者名簿）（⑤の場合）'!$BD41+1&lt;=15,IF(PM$19&gt;='様式３（療養者名簿）（⑤の場合）'!$BD41,IF(PM$19&lt;='様式３（療養者名簿）（⑤の場合）'!$BE41,1,0),0),0)</f>
        <v>0</v>
      </c>
      <c r="PN36" s="257">
        <f>IF(PN$19-'様式３（療養者名簿）（⑤の場合）'!$BD41+1&lt;=15,IF(PN$19&gt;='様式３（療養者名簿）（⑤の場合）'!$BD41,IF(PN$19&lt;='様式３（療養者名簿）（⑤の場合）'!$BE41,1,0),0),0)</f>
        <v>0</v>
      </c>
      <c r="PO36" s="257">
        <f>IF(PO$19-'様式３（療養者名簿）（⑤の場合）'!$BD41+1&lt;=15,IF(PO$19&gt;='様式３（療養者名簿）（⑤の場合）'!$BD41,IF(PO$19&lt;='様式３（療養者名簿）（⑤の場合）'!$BE41,1,0),0),0)</f>
        <v>0</v>
      </c>
      <c r="PP36" s="257">
        <f>IF(PP$19-'様式３（療養者名簿）（⑤の場合）'!$BD41+1&lt;=15,IF(PP$19&gt;='様式３（療養者名簿）（⑤の場合）'!$BD41,IF(PP$19&lt;='様式３（療養者名簿）（⑤の場合）'!$BE41,1,0),0),0)</f>
        <v>0</v>
      </c>
      <c r="PQ36" s="257">
        <f>IF(PQ$19-'様式３（療養者名簿）（⑤の場合）'!$BD41+1&lt;=15,IF(PQ$19&gt;='様式３（療養者名簿）（⑤の場合）'!$BD41,IF(PQ$19&lt;='様式３（療養者名簿）（⑤の場合）'!$BE41,1,0),0),0)</f>
        <v>0</v>
      </c>
      <c r="PR36" s="257">
        <f>IF(PR$19-'様式３（療養者名簿）（⑤の場合）'!$BD41+1&lt;=15,IF(PR$19&gt;='様式３（療養者名簿）（⑤の場合）'!$BD41,IF(PR$19&lt;='様式３（療養者名簿）（⑤の場合）'!$BE41,1,0),0),0)</f>
        <v>0</v>
      </c>
      <c r="PS36" s="257">
        <f>IF(PS$19-'様式３（療養者名簿）（⑤の場合）'!$BD41+1&lt;=15,IF(PS$19&gt;='様式３（療養者名簿）（⑤の場合）'!$BD41,IF(PS$19&lt;='様式３（療養者名簿）（⑤の場合）'!$BE41,1,0),0),0)</f>
        <v>0</v>
      </c>
      <c r="PT36" s="257">
        <f>IF(PT$19-'様式３（療養者名簿）（⑤の場合）'!$BD41+1&lt;=15,IF(PT$19&gt;='様式３（療養者名簿）（⑤の場合）'!$BD41,IF(PT$19&lt;='様式３（療養者名簿）（⑤の場合）'!$BE41,1,0),0),0)</f>
        <v>0</v>
      </c>
      <c r="PU36" s="257">
        <f>IF(PU$19-'様式３（療養者名簿）（⑤の場合）'!$BD41+1&lt;=15,IF(PU$19&gt;='様式３（療養者名簿）（⑤の場合）'!$BD41,IF(PU$19&lt;='様式３（療養者名簿）（⑤の場合）'!$BE41,1,0),0),0)</f>
        <v>0</v>
      </c>
      <c r="PV36" s="257">
        <f>IF(PV$19-'様式３（療養者名簿）（⑤の場合）'!$BD41+1&lt;=15,IF(PV$19&gt;='様式３（療養者名簿）（⑤の場合）'!$BD41,IF(PV$19&lt;='様式３（療養者名簿）（⑤の場合）'!$BE41,1,0),0),0)</f>
        <v>0</v>
      </c>
      <c r="PW36" s="257">
        <f>IF(PW$19-'様式３（療養者名簿）（⑤の場合）'!$BD41+1&lt;=15,IF(PW$19&gt;='様式３（療養者名簿）（⑤の場合）'!$BD41,IF(PW$19&lt;='様式３（療養者名簿）（⑤の場合）'!$BE41,1,0),0),0)</f>
        <v>0</v>
      </c>
      <c r="PX36" s="257">
        <f>IF(PX$19-'様式３（療養者名簿）（⑤の場合）'!$BD41+1&lt;=15,IF(PX$19&gt;='様式３（療養者名簿）（⑤の場合）'!$BD41,IF(PX$19&lt;='様式３（療養者名簿）（⑤の場合）'!$BE41,1,0),0),0)</f>
        <v>0</v>
      </c>
      <c r="PY36" s="257">
        <f>IF(PY$19-'様式３（療養者名簿）（⑤の場合）'!$BD41+1&lt;=15,IF(PY$19&gt;='様式３（療養者名簿）（⑤の場合）'!$BD41,IF(PY$19&lt;='様式３（療養者名簿）（⑤の場合）'!$BE41,1,0),0),0)</f>
        <v>0</v>
      </c>
      <c r="PZ36" s="257">
        <f>IF(PZ$19-'様式３（療養者名簿）（⑤の場合）'!$BD41+1&lt;=15,IF(PZ$19&gt;='様式３（療養者名簿）（⑤の場合）'!$BD41,IF(PZ$19&lt;='様式３（療養者名簿）（⑤の場合）'!$BE41,1,0),0),0)</f>
        <v>0</v>
      </c>
      <c r="QA36" s="257">
        <f>IF(QA$19-'様式３（療養者名簿）（⑤の場合）'!$BD41+1&lt;=15,IF(QA$19&gt;='様式３（療養者名簿）（⑤の場合）'!$BD41,IF(QA$19&lt;='様式３（療養者名簿）（⑤の場合）'!$BE41,1,0),0),0)</f>
        <v>0</v>
      </c>
      <c r="QB36" s="257">
        <f>IF(QB$19-'様式３（療養者名簿）（⑤の場合）'!$BD41+1&lt;=15,IF(QB$19&gt;='様式３（療養者名簿）（⑤の場合）'!$BD41,IF(QB$19&lt;='様式３（療養者名簿）（⑤の場合）'!$BE41,1,0),0),0)</f>
        <v>0</v>
      </c>
      <c r="QC36" s="257">
        <f>IF(QC$19-'様式３（療養者名簿）（⑤の場合）'!$BD41+1&lt;=15,IF(QC$19&gt;='様式３（療養者名簿）（⑤の場合）'!$BD41,IF(QC$19&lt;='様式３（療養者名簿）（⑤の場合）'!$BE41,1,0),0),0)</f>
        <v>0</v>
      </c>
      <c r="QD36" s="257">
        <f>IF(QD$19-'様式３（療養者名簿）（⑤の場合）'!$BD41+1&lt;=15,IF(QD$19&gt;='様式３（療養者名簿）（⑤の場合）'!$BD41,IF(QD$19&lt;='様式３（療養者名簿）（⑤の場合）'!$BE41,1,0),0),0)</f>
        <v>0</v>
      </c>
      <c r="QE36" s="257">
        <f>IF(QE$19-'様式３（療養者名簿）（⑤の場合）'!$BD41+1&lt;=15,IF(QE$19&gt;='様式３（療養者名簿）（⑤の場合）'!$BD41,IF(QE$19&lt;='様式３（療養者名簿）（⑤の場合）'!$BE41,1,0),0),0)</f>
        <v>0</v>
      </c>
      <c r="QF36" s="257">
        <f>IF(QF$19-'様式３（療養者名簿）（⑤の場合）'!$BD41+1&lt;=15,IF(QF$19&gt;='様式３（療養者名簿）（⑤の場合）'!$BD41,IF(QF$19&lt;='様式３（療養者名簿）（⑤の場合）'!$BE41,1,0),0),0)</f>
        <v>0</v>
      </c>
      <c r="QG36" s="257">
        <f>IF(QG$19-'様式３（療養者名簿）（⑤の場合）'!$BD41+1&lt;=15,IF(QG$19&gt;='様式３（療養者名簿）（⑤の場合）'!$BD41,IF(QG$19&lt;='様式３（療養者名簿）（⑤の場合）'!$BE41,1,0),0),0)</f>
        <v>0</v>
      </c>
      <c r="QH36" s="257">
        <f>IF(QH$19-'様式３（療養者名簿）（⑤の場合）'!$BD41+1&lt;=15,IF(QH$19&gt;='様式３（療養者名簿）（⑤の場合）'!$BD41,IF(QH$19&lt;='様式３（療養者名簿）（⑤の場合）'!$BE41,1,0),0),0)</f>
        <v>0</v>
      </c>
      <c r="QI36" s="257">
        <f>IF(QI$19-'様式３（療養者名簿）（⑤の場合）'!$BD41+1&lt;=15,IF(QI$19&gt;='様式３（療養者名簿）（⑤の場合）'!$BD41,IF(QI$19&lt;='様式３（療養者名簿）（⑤の場合）'!$BE41,1,0),0),0)</f>
        <v>0</v>
      </c>
      <c r="QJ36" s="257">
        <f>IF(QJ$19-'様式３（療養者名簿）（⑤の場合）'!$BD41+1&lt;=15,IF(QJ$19&gt;='様式３（療養者名簿）（⑤の場合）'!$BD41,IF(QJ$19&lt;='様式３（療養者名簿）（⑤の場合）'!$BE41,1,0),0),0)</f>
        <v>0</v>
      </c>
      <c r="QK36" s="257">
        <f>IF(QK$19-'様式３（療養者名簿）（⑤の場合）'!$BD41+1&lt;=15,IF(QK$19&gt;='様式３（療養者名簿）（⑤の場合）'!$BD41,IF(QK$19&lt;='様式３（療養者名簿）（⑤の場合）'!$BE41,1,0),0),0)</f>
        <v>0</v>
      </c>
      <c r="QL36" s="257">
        <f>IF(QL$19-'様式３（療養者名簿）（⑤の場合）'!$BD41+1&lt;=15,IF(QL$19&gt;='様式３（療養者名簿）（⑤の場合）'!$BD41,IF(QL$19&lt;='様式３（療養者名簿）（⑤の場合）'!$BE41,1,0),0),0)</f>
        <v>0</v>
      </c>
      <c r="QM36" s="257">
        <f>IF(QM$19-'様式３（療養者名簿）（⑤の場合）'!$BD41+1&lt;=15,IF(QM$19&gt;='様式３（療養者名簿）（⑤の場合）'!$BD41,IF(QM$19&lt;='様式３（療養者名簿）（⑤の場合）'!$BE41,1,0),0),0)</f>
        <v>0</v>
      </c>
      <c r="QN36" s="257">
        <f>IF(QN$19-'様式３（療養者名簿）（⑤の場合）'!$BD41+1&lt;=15,IF(QN$19&gt;='様式３（療養者名簿）（⑤の場合）'!$BD41,IF(QN$19&lt;='様式３（療養者名簿）（⑤の場合）'!$BE41,1,0),0),0)</f>
        <v>0</v>
      </c>
      <c r="QO36" s="257">
        <f>IF(QO$19-'様式３（療養者名簿）（⑤の場合）'!$BD41+1&lt;=15,IF(QO$19&gt;='様式３（療養者名簿）（⑤の場合）'!$BD41,IF(QO$19&lt;='様式３（療養者名簿）（⑤の場合）'!$BE41,1,0),0),0)</f>
        <v>0</v>
      </c>
      <c r="QP36" s="257">
        <f>IF(QP$19-'様式３（療養者名簿）（⑤の場合）'!$BD41+1&lt;=15,IF(QP$19&gt;='様式３（療養者名簿）（⑤の場合）'!$BD41,IF(QP$19&lt;='様式３（療養者名簿）（⑤の場合）'!$BE41,1,0),0),0)</f>
        <v>0</v>
      </c>
      <c r="QQ36" s="257">
        <f>IF(QQ$19-'様式３（療養者名簿）（⑤の場合）'!$BD41+1&lt;=15,IF(QQ$19&gt;='様式３（療養者名簿）（⑤の場合）'!$BD41,IF(QQ$19&lt;='様式３（療養者名簿）（⑤の場合）'!$BE41,1,0),0),0)</f>
        <v>0</v>
      </c>
      <c r="QR36" s="257">
        <f>IF(QR$19-'様式３（療養者名簿）（⑤の場合）'!$BD41+1&lt;=15,IF(QR$19&gt;='様式３（療養者名簿）（⑤の場合）'!$BD41,IF(QR$19&lt;='様式３（療養者名簿）（⑤の場合）'!$BE41,1,0),0),0)</f>
        <v>0</v>
      </c>
      <c r="QS36" s="257">
        <f>IF(QS$19-'様式３（療養者名簿）（⑤の場合）'!$BD41+1&lt;=15,IF(QS$19&gt;='様式３（療養者名簿）（⑤の場合）'!$BD41,IF(QS$19&lt;='様式３（療養者名簿）（⑤の場合）'!$BE41,1,0),0),0)</f>
        <v>0</v>
      </c>
      <c r="QT36" s="257">
        <f>IF(QT$19-'様式３（療養者名簿）（⑤の場合）'!$BD41+1&lt;=15,IF(QT$19&gt;='様式３（療養者名簿）（⑤の場合）'!$BD41,IF(QT$19&lt;='様式３（療養者名簿）（⑤の場合）'!$BE41,1,0),0),0)</f>
        <v>0</v>
      </c>
      <c r="QU36" s="257">
        <f>IF(QU$19-'様式３（療養者名簿）（⑤の場合）'!$BD41+1&lt;=15,IF(QU$19&gt;='様式３（療養者名簿）（⑤の場合）'!$BD41,IF(QU$19&lt;='様式３（療養者名簿）（⑤の場合）'!$BE41,1,0),0),0)</f>
        <v>0</v>
      </c>
      <c r="QV36" s="257">
        <f>IF(QV$19-'様式３（療養者名簿）（⑤の場合）'!$BD41+1&lt;=15,IF(QV$19&gt;='様式３（療養者名簿）（⑤の場合）'!$BD41,IF(QV$19&lt;='様式３（療養者名簿）（⑤の場合）'!$BE41,1,0),0),0)</f>
        <v>0</v>
      </c>
      <c r="QW36" s="257">
        <f>IF(QW$19-'様式３（療養者名簿）（⑤の場合）'!$BD41+1&lt;=15,IF(QW$19&gt;='様式３（療養者名簿）（⑤の場合）'!$BD41,IF(QW$19&lt;='様式３（療養者名簿）（⑤の場合）'!$BE41,1,0),0),0)</f>
        <v>0</v>
      </c>
      <c r="QX36" s="257">
        <f>IF(QX$19-'様式３（療養者名簿）（⑤の場合）'!$BD41+1&lt;=15,IF(QX$19&gt;='様式３（療養者名簿）（⑤の場合）'!$BD41,IF(QX$19&lt;='様式３（療養者名簿）（⑤の場合）'!$BE41,1,0),0),0)</f>
        <v>0</v>
      </c>
      <c r="QY36" s="257">
        <f>IF(QY$19-'様式３（療養者名簿）（⑤の場合）'!$BD41+1&lt;=15,IF(QY$19&gt;='様式３（療養者名簿）（⑤の場合）'!$BD41,IF(QY$19&lt;='様式３（療養者名簿）（⑤の場合）'!$BE41,1,0),0),0)</f>
        <v>0</v>
      </c>
      <c r="QZ36" s="257">
        <f>IF(QZ$19-'様式３（療養者名簿）（⑤の場合）'!$BD41+1&lt;=15,IF(QZ$19&gt;='様式３（療養者名簿）（⑤の場合）'!$BD41,IF(QZ$19&lt;='様式３（療養者名簿）（⑤の場合）'!$BE41,1,0),0),0)</f>
        <v>0</v>
      </c>
      <c r="RA36" s="257">
        <f>IF(RA$19-'様式３（療養者名簿）（⑤の場合）'!$BD41+1&lt;=15,IF(RA$19&gt;='様式３（療養者名簿）（⑤の場合）'!$BD41,IF(RA$19&lt;='様式３（療養者名簿）（⑤の場合）'!$BE41,1,0),0),0)</f>
        <v>0</v>
      </c>
      <c r="RB36" s="257">
        <f>IF(RB$19-'様式３（療養者名簿）（⑤の場合）'!$BD41+1&lt;=15,IF(RB$19&gt;='様式３（療養者名簿）（⑤の場合）'!$BD41,IF(RB$19&lt;='様式３（療養者名簿）（⑤の場合）'!$BE41,1,0),0),0)</f>
        <v>0</v>
      </c>
      <c r="RC36" s="257">
        <f>IF(RC$19-'様式３（療養者名簿）（⑤の場合）'!$BD41+1&lt;=15,IF(RC$19&gt;='様式３（療養者名簿）（⑤の場合）'!$BD41,IF(RC$19&lt;='様式３（療養者名簿）（⑤の場合）'!$BE41,1,0),0),0)</f>
        <v>0</v>
      </c>
      <c r="RD36" s="257">
        <f>IF(RD$19-'様式３（療養者名簿）（⑤の場合）'!$BD41+1&lt;=15,IF(RD$19&gt;='様式３（療養者名簿）（⑤の場合）'!$BD41,IF(RD$19&lt;='様式３（療養者名簿）（⑤の場合）'!$BE41,1,0),0),0)</f>
        <v>0</v>
      </c>
      <c r="RE36" s="257">
        <f>IF(RE$19-'様式３（療養者名簿）（⑤の場合）'!$BD41+1&lt;=15,IF(RE$19&gt;='様式３（療養者名簿）（⑤の場合）'!$BD41,IF(RE$19&lt;='様式３（療養者名簿）（⑤の場合）'!$BE41,1,0),0),0)</f>
        <v>0</v>
      </c>
      <c r="RF36" s="257">
        <f>IF(RF$19-'様式３（療養者名簿）（⑤の場合）'!$BD41+1&lt;=15,IF(RF$19&gt;='様式３（療養者名簿）（⑤の場合）'!$BD41,IF(RF$19&lt;='様式３（療養者名簿）（⑤の場合）'!$BE41,1,0),0),0)</f>
        <v>0</v>
      </c>
      <c r="RG36" s="257">
        <f>IF(RG$19-'様式３（療養者名簿）（⑤の場合）'!$BD41+1&lt;=15,IF(RG$19&gt;='様式３（療養者名簿）（⑤の場合）'!$BD41,IF(RG$19&lt;='様式３（療養者名簿）（⑤の場合）'!$BE41,1,0),0),0)</f>
        <v>0</v>
      </c>
      <c r="RH36" s="257">
        <f>IF(RH$19-'様式３（療養者名簿）（⑤の場合）'!$BD41+1&lt;=15,IF(RH$19&gt;='様式３（療養者名簿）（⑤の場合）'!$BD41,IF(RH$19&lt;='様式３（療養者名簿）（⑤の場合）'!$BE41,1,0),0),0)</f>
        <v>0</v>
      </c>
      <c r="RI36" s="257">
        <f>IF(RI$19-'様式３（療養者名簿）（⑤の場合）'!$BD41+1&lt;=15,IF(RI$19&gt;='様式３（療養者名簿）（⑤の場合）'!$BD41,IF(RI$19&lt;='様式３（療養者名簿）（⑤の場合）'!$BE41,1,0),0),0)</f>
        <v>0</v>
      </c>
      <c r="RJ36" s="257">
        <f>IF(RJ$19-'様式３（療養者名簿）（⑤の場合）'!$BD41+1&lt;=15,IF(RJ$19&gt;='様式３（療養者名簿）（⑤の場合）'!$BD41,IF(RJ$19&lt;='様式３（療養者名簿）（⑤の場合）'!$BE41,1,0),0),0)</f>
        <v>0</v>
      </c>
      <c r="RK36" s="257">
        <f>IF(RK$19-'様式３（療養者名簿）（⑤の場合）'!$BD41+1&lt;=15,IF(RK$19&gt;='様式３（療養者名簿）（⑤の場合）'!$BD41,IF(RK$19&lt;='様式３（療養者名簿）（⑤の場合）'!$BE41,1,0),0),0)</f>
        <v>0</v>
      </c>
      <c r="RL36" s="257">
        <f>IF(RL$19-'様式３（療養者名簿）（⑤の場合）'!$BD41+1&lt;=15,IF(RL$19&gt;='様式３（療養者名簿）（⑤の場合）'!$BD41,IF(RL$19&lt;='様式３（療養者名簿）（⑤の場合）'!$BE41,1,0),0),0)</f>
        <v>0</v>
      </c>
      <c r="RM36" s="257">
        <f>IF(RM$19-'様式３（療養者名簿）（⑤の場合）'!$BD41+1&lt;=15,IF(RM$19&gt;='様式３（療養者名簿）（⑤の場合）'!$BD41,IF(RM$19&lt;='様式３（療養者名簿）（⑤の場合）'!$BE41,1,0),0),0)</f>
        <v>0</v>
      </c>
      <c r="RN36" s="257">
        <f>IF(RN$19-'様式３（療養者名簿）（⑤の場合）'!$BD41+1&lt;=15,IF(RN$19&gt;='様式３（療養者名簿）（⑤の場合）'!$BD41,IF(RN$19&lt;='様式３（療養者名簿）（⑤の場合）'!$BE41,1,0),0),0)</f>
        <v>0</v>
      </c>
      <c r="RO36" s="257">
        <f>IF(RO$19-'様式３（療養者名簿）（⑤の場合）'!$BD41+1&lt;=15,IF(RO$19&gt;='様式３（療養者名簿）（⑤の場合）'!$BD41,IF(RO$19&lt;='様式３（療養者名簿）（⑤の場合）'!$BE41,1,0),0),0)</f>
        <v>0</v>
      </c>
      <c r="RP36" s="257">
        <f>IF(RP$19-'様式３（療養者名簿）（⑤の場合）'!$BD41+1&lt;=15,IF(RP$19&gt;='様式３（療養者名簿）（⑤の場合）'!$BD41,IF(RP$19&lt;='様式３（療養者名簿）（⑤の場合）'!$BE41,1,0),0),0)</f>
        <v>0</v>
      </c>
      <c r="RQ36" s="257">
        <f>IF(RQ$19-'様式３（療養者名簿）（⑤の場合）'!$BD41+1&lt;=15,IF(RQ$19&gt;='様式３（療養者名簿）（⑤の場合）'!$BD41,IF(RQ$19&lt;='様式３（療養者名簿）（⑤の場合）'!$BE41,1,0),0),0)</f>
        <v>0</v>
      </c>
      <c r="RR36" s="257">
        <f>IF(RR$19-'様式３（療養者名簿）（⑤の場合）'!$BD41+1&lt;=15,IF(RR$19&gt;='様式３（療養者名簿）（⑤の場合）'!$BD41,IF(RR$19&lt;='様式３（療養者名簿）（⑤の場合）'!$BE41,1,0),0),0)</f>
        <v>0</v>
      </c>
      <c r="RS36" s="257">
        <f>IF(RS$19-'様式３（療養者名簿）（⑤の場合）'!$BD41+1&lt;=15,IF(RS$19&gt;='様式３（療養者名簿）（⑤の場合）'!$BD41,IF(RS$19&lt;='様式３（療養者名簿）（⑤の場合）'!$BE41,1,0),0),0)</f>
        <v>0</v>
      </c>
      <c r="RT36" s="257">
        <f>IF(RT$19-'様式３（療養者名簿）（⑤の場合）'!$BD41+1&lt;=15,IF(RT$19&gt;='様式３（療養者名簿）（⑤の場合）'!$BD41,IF(RT$19&lt;='様式３（療養者名簿）（⑤の場合）'!$BE41,1,0),0),0)</f>
        <v>0</v>
      </c>
      <c r="RU36" s="257">
        <f>IF(RU$19-'様式３（療養者名簿）（⑤の場合）'!$BD41+1&lt;=15,IF(RU$19&gt;='様式３（療養者名簿）（⑤の場合）'!$BD41,IF(RU$19&lt;='様式３（療養者名簿）（⑤の場合）'!$BE41,1,0),0),0)</f>
        <v>0</v>
      </c>
      <c r="RV36" s="257">
        <f>IF(RV$19-'様式３（療養者名簿）（⑤の場合）'!$BD41+1&lt;=15,IF(RV$19&gt;='様式３（療養者名簿）（⑤の場合）'!$BD41,IF(RV$19&lt;='様式３（療養者名簿）（⑤の場合）'!$BE41,1,0),0),0)</f>
        <v>0</v>
      </c>
      <c r="RW36" s="257">
        <f>IF(RW$19-'様式３（療養者名簿）（⑤の場合）'!$BD41+1&lt;=15,IF(RW$19&gt;='様式３（療養者名簿）（⑤の場合）'!$BD41,IF(RW$19&lt;='様式３（療養者名簿）（⑤の場合）'!$BE41,1,0),0),0)</f>
        <v>0</v>
      </c>
      <c r="RX36" s="257">
        <f>IF(RX$19-'様式３（療養者名簿）（⑤の場合）'!$BD41+1&lt;=15,IF(RX$19&gt;='様式３（療養者名簿）（⑤の場合）'!$BD41,IF(RX$19&lt;='様式３（療養者名簿）（⑤の場合）'!$BE41,1,0),0),0)</f>
        <v>0</v>
      </c>
      <c r="RY36" s="257">
        <f>IF(RY$19-'様式３（療養者名簿）（⑤の場合）'!$BD41+1&lt;=15,IF(RY$19&gt;='様式３（療養者名簿）（⑤の場合）'!$BD41,IF(RY$19&lt;='様式３（療養者名簿）（⑤の場合）'!$BE41,1,0),0),0)</f>
        <v>0</v>
      </c>
      <c r="RZ36" s="257">
        <f>IF(RZ$19-'様式３（療養者名簿）（⑤の場合）'!$BD41+1&lt;=15,IF(RZ$19&gt;='様式３（療養者名簿）（⑤の場合）'!$BD41,IF(RZ$19&lt;='様式３（療養者名簿）（⑤の場合）'!$BE41,1,0),0),0)</f>
        <v>0</v>
      </c>
      <c r="SA36" s="257">
        <f>IF(SA$19-'様式３（療養者名簿）（⑤の場合）'!$BD41+1&lt;=15,IF(SA$19&gt;='様式３（療養者名簿）（⑤の場合）'!$BD41,IF(SA$19&lt;='様式３（療養者名簿）（⑤の場合）'!$BE41,1,0),0),0)</f>
        <v>0</v>
      </c>
      <c r="SB36" s="257">
        <f>IF(SB$19-'様式３（療養者名簿）（⑤の場合）'!$BD41+1&lt;=15,IF(SB$19&gt;='様式３（療養者名簿）（⑤の場合）'!$BD41,IF(SB$19&lt;='様式３（療養者名簿）（⑤の場合）'!$BE41,1,0),0),0)</f>
        <v>0</v>
      </c>
      <c r="SC36" s="257">
        <f>IF(SC$19-'様式３（療養者名簿）（⑤の場合）'!$BD41+1&lt;=15,IF(SC$19&gt;='様式３（療養者名簿）（⑤の場合）'!$BD41,IF(SC$19&lt;='様式３（療養者名簿）（⑤の場合）'!$BE41,1,0),0),0)</f>
        <v>0</v>
      </c>
      <c r="SD36" s="257">
        <f>IF(SD$19-'様式３（療養者名簿）（⑤の場合）'!$BD41+1&lt;=15,IF(SD$19&gt;='様式３（療養者名簿）（⑤の場合）'!$BD41,IF(SD$19&lt;='様式３（療養者名簿）（⑤の場合）'!$BE41,1,0),0),0)</f>
        <v>0</v>
      </c>
      <c r="SE36" s="257">
        <f>IF(SE$19-'様式３（療養者名簿）（⑤の場合）'!$BD41+1&lt;=15,IF(SE$19&gt;='様式３（療養者名簿）（⑤の場合）'!$BD41,IF(SE$19&lt;='様式３（療養者名簿）（⑤の場合）'!$BE41,1,0),0),0)</f>
        <v>0</v>
      </c>
      <c r="SF36" s="257">
        <f>IF(SF$19-'様式３（療養者名簿）（⑤の場合）'!$BD41+1&lt;=15,IF(SF$19&gt;='様式３（療養者名簿）（⑤の場合）'!$BD41,IF(SF$19&lt;='様式３（療養者名簿）（⑤の場合）'!$BE41,1,0),0),0)</f>
        <v>0</v>
      </c>
      <c r="SG36" s="257">
        <f>IF(SG$19-'様式３（療養者名簿）（⑤の場合）'!$BD41+1&lt;=15,IF(SG$19&gt;='様式３（療養者名簿）（⑤の場合）'!$BD41,IF(SG$19&lt;='様式３（療養者名簿）（⑤の場合）'!$BE41,1,0),0),0)</f>
        <v>0</v>
      </c>
      <c r="SH36" s="257">
        <f>IF(SH$19-'様式３（療養者名簿）（⑤の場合）'!$BD41+1&lt;=15,IF(SH$19&gt;='様式３（療養者名簿）（⑤の場合）'!$BD41,IF(SH$19&lt;='様式３（療養者名簿）（⑤の場合）'!$BE41,1,0),0),0)</f>
        <v>0</v>
      </c>
      <c r="SI36" s="257">
        <f>IF(SI$19-'様式３（療養者名簿）（⑤の場合）'!$BD41+1&lt;=15,IF(SI$19&gt;='様式３（療養者名簿）（⑤の場合）'!$BD41,IF(SI$19&lt;='様式３（療養者名簿）（⑤の場合）'!$BE41,1,0),0),0)</f>
        <v>0</v>
      </c>
      <c r="SJ36" s="257">
        <f>IF(SJ$19-'様式３（療養者名簿）（⑤の場合）'!$BD41+1&lt;=15,IF(SJ$19&gt;='様式３（療養者名簿）（⑤の場合）'!$BD41,IF(SJ$19&lt;='様式３（療養者名簿）（⑤の場合）'!$BE41,1,0),0),0)</f>
        <v>0</v>
      </c>
      <c r="SK36" s="257">
        <f>IF(SK$19-'様式３（療養者名簿）（⑤の場合）'!$BD41+1&lt;=15,IF(SK$19&gt;='様式３（療養者名簿）（⑤の場合）'!$BD41,IF(SK$19&lt;='様式３（療養者名簿）（⑤の場合）'!$BE41,1,0),0),0)</f>
        <v>0</v>
      </c>
      <c r="SL36" s="257">
        <f>IF(SL$19-'様式３（療養者名簿）（⑤の場合）'!$BD41+1&lt;=15,IF(SL$19&gt;='様式３（療養者名簿）（⑤の場合）'!$BD41,IF(SL$19&lt;='様式３（療養者名簿）（⑤の場合）'!$BE41,1,0),0),0)</f>
        <v>0</v>
      </c>
      <c r="SM36" s="257">
        <f>IF(SM$19-'様式３（療養者名簿）（⑤の場合）'!$BD41+1&lt;=15,IF(SM$19&gt;='様式３（療養者名簿）（⑤の場合）'!$BD41,IF(SM$19&lt;='様式３（療養者名簿）（⑤の場合）'!$BE41,1,0),0),0)</f>
        <v>0</v>
      </c>
      <c r="SN36" s="257">
        <f>IF(SN$19-'様式３（療養者名簿）（⑤の場合）'!$BD41+1&lt;=15,IF(SN$19&gt;='様式３（療養者名簿）（⑤の場合）'!$BD41,IF(SN$19&lt;='様式３（療養者名簿）（⑤の場合）'!$BE41,1,0),0),0)</f>
        <v>0</v>
      </c>
      <c r="SO36" s="257">
        <f>IF(SO$19-'様式３（療養者名簿）（⑤の場合）'!$BD41+1&lt;=15,IF(SO$19&gt;='様式３（療養者名簿）（⑤の場合）'!$BD41,IF(SO$19&lt;='様式３（療養者名簿）（⑤の場合）'!$BE41,1,0),0),0)</f>
        <v>0</v>
      </c>
      <c r="SP36" s="257">
        <f>IF(SP$19-'様式３（療養者名簿）（⑤の場合）'!$BD41+1&lt;=15,IF(SP$19&gt;='様式３（療養者名簿）（⑤の場合）'!$BD41,IF(SP$19&lt;='様式３（療養者名簿）（⑤の場合）'!$BE41,1,0),0),0)</f>
        <v>0</v>
      </c>
      <c r="SQ36" s="257">
        <f>IF(SQ$19-'様式３（療養者名簿）（⑤の場合）'!$BD41+1&lt;=15,IF(SQ$19&gt;='様式３（療養者名簿）（⑤の場合）'!$BD41,IF(SQ$19&lt;='様式３（療養者名簿）（⑤の場合）'!$BE41,1,0),0),0)</f>
        <v>0</v>
      </c>
      <c r="SR36" s="257">
        <f>IF(SR$19-'様式３（療養者名簿）（⑤の場合）'!$BD41+1&lt;=15,IF(SR$19&gt;='様式３（療養者名簿）（⑤の場合）'!$BD41,IF(SR$19&lt;='様式３（療養者名簿）（⑤の場合）'!$BE41,1,0),0),0)</f>
        <v>0</v>
      </c>
      <c r="SS36" s="257">
        <f>IF(SS$19-'様式３（療養者名簿）（⑤の場合）'!$BD41+1&lt;=15,IF(SS$19&gt;='様式３（療養者名簿）（⑤の場合）'!$BD41,IF(SS$19&lt;='様式３（療養者名簿）（⑤の場合）'!$BE41,1,0),0),0)</f>
        <v>0</v>
      </c>
      <c r="ST36" s="257">
        <f>IF(ST$19-'様式３（療養者名簿）（⑤の場合）'!$BD41+1&lt;=15,IF(ST$19&gt;='様式３（療養者名簿）（⑤の場合）'!$BD41,IF(ST$19&lt;='様式３（療養者名簿）（⑤の場合）'!$BE41,1,0),0),0)</f>
        <v>0</v>
      </c>
      <c r="SU36" s="257">
        <f>IF(SU$19-'様式３（療養者名簿）（⑤の場合）'!$BD41+1&lt;=15,IF(SU$19&gt;='様式３（療養者名簿）（⑤の場合）'!$BD41,IF(SU$19&lt;='様式３（療養者名簿）（⑤の場合）'!$BE41,1,0),0),0)</f>
        <v>0</v>
      </c>
      <c r="SV36" s="257">
        <f>IF(SV$19-'様式３（療養者名簿）（⑤の場合）'!$BD41+1&lt;=15,IF(SV$19&gt;='様式３（療養者名簿）（⑤の場合）'!$BD41,IF(SV$19&lt;='様式３（療養者名簿）（⑤の場合）'!$BE41,1,0),0),0)</f>
        <v>0</v>
      </c>
      <c r="SW36" s="257">
        <f>IF(SW$19-'様式３（療養者名簿）（⑤の場合）'!$BD41+1&lt;=15,IF(SW$19&gt;='様式３（療養者名簿）（⑤の場合）'!$BD41,IF(SW$19&lt;='様式３（療養者名簿）（⑤の場合）'!$BE41,1,0),0),0)</f>
        <v>0</v>
      </c>
      <c r="SX36" s="257">
        <f>IF(SX$19-'様式３（療養者名簿）（⑤の場合）'!$BD41+1&lt;=15,IF(SX$19&gt;='様式３（療養者名簿）（⑤の場合）'!$BD41,IF(SX$19&lt;='様式３（療養者名簿）（⑤の場合）'!$BE41,1,0),0),0)</f>
        <v>0</v>
      </c>
      <c r="SY36" s="257">
        <f>IF(SY$19-'様式３（療養者名簿）（⑤の場合）'!$BD41+1&lt;=15,IF(SY$19&gt;='様式３（療養者名簿）（⑤の場合）'!$BD41,IF(SY$19&lt;='様式３（療養者名簿）（⑤の場合）'!$BE41,1,0),0),0)</f>
        <v>0</v>
      </c>
      <c r="SZ36" s="257">
        <f>IF(SZ$19-'様式３（療養者名簿）（⑤の場合）'!$BD41+1&lt;=15,IF(SZ$19&gt;='様式３（療養者名簿）（⑤の場合）'!$BD41,IF(SZ$19&lt;='様式３（療養者名簿）（⑤の場合）'!$BE41,1,0),0),0)</f>
        <v>0</v>
      </c>
      <c r="TA36" s="257">
        <f>IF(TA$19-'様式３（療養者名簿）（⑤の場合）'!$BD41+1&lt;=15,IF(TA$19&gt;='様式３（療養者名簿）（⑤の場合）'!$BD41,IF(TA$19&lt;='様式３（療養者名簿）（⑤の場合）'!$BE41,1,0),0),0)</f>
        <v>0</v>
      </c>
      <c r="TB36" s="257">
        <f>IF(TB$19-'様式３（療養者名簿）（⑤の場合）'!$BD41+1&lt;=15,IF(TB$19&gt;='様式３（療養者名簿）（⑤の場合）'!$BD41,IF(TB$19&lt;='様式３（療養者名簿）（⑤の場合）'!$BE41,1,0),0),0)</f>
        <v>0</v>
      </c>
      <c r="TC36" s="257">
        <f>IF(TC$19-'様式３（療養者名簿）（⑤の場合）'!$BD41+1&lt;=15,IF(TC$19&gt;='様式３（療養者名簿）（⑤の場合）'!$BD41,IF(TC$19&lt;='様式３（療養者名簿）（⑤の場合）'!$BE41,1,0),0),0)</f>
        <v>0</v>
      </c>
      <c r="TD36" s="257">
        <f>IF(TD$19-'様式３（療養者名簿）（⑤の場合）'!$BD41+1&lt;=15,IF(TD$19&gt;='様式３（療養者名簿）（⑤の場合）'!$BD41,IF(TD$19&lt;='様式３（療養者名簿）（⑤の場合）'!$BE41,1,0),0),0)</f>
        <v>0</v>
      </c>
      <c r="TE36" s="257">
        <f>IF(TE$19-'様式３（療養者名簿）（⑤の場合）'!$BD41+1&lt;=15,IF(TE$19&gt;='様式３（療養者名簿）（⑤の場合）'!$BD41,IF(TE$19&lt;='様式３（療養者名簿）（⑤の場合）'!$BE41,1,0),0),0)</f>
        <v>0</v>
      </c>
      <c r="TF36" s="257">
        <f>IF(TF$19-'様式３（療養者名簿）（⑤の場合）'!$BD41+1&lt;=15,IF(TF$19&gt;='様式３（療養者名簿）（⑤の場合）'!$BD41,IF(TF$19&lt;='様式３（療養者名簿）（⑤の場合）'!$BE41,1,0),0),0)</f>
        <v>0</v>
      </c>
      <c r="TG36" s="257">
        <f>IF(TG$19-'様式３（療養者名簿）（⑤の場合）'!$BD41+1&lt;=15,IF(TG$19&gt;='様式３（療養者名簿）（⑤の場合）'!$BD41,IF(TG$19&lt;='様式３（療養者名簿）（⑤の場合）'!$BE41,1,0),0),0)</f>
        <v>0</v>
      </c>
      <c r="TH36" s="257">
        <f>IF(TH$19-'様式３（療養者名簿）（⑤の場合）'!$BD41+1&lt;=15,IF(TH$19&gt;='様式３（療養者名簿）（⑤の場合）'!$BD41,IF(TH$19&lt;='様式３（療養者名簿）（⑤の場合）'!$BE41,1,0),0),0)</f>
        <v>0</v>
      </c>
      <c r="TI36" s="257">
        <f>IF(TI$19-'様式３（療養者名簿）（⑤の場合）'!$BD41+1&lt;=15,IF(TI$19&gt;='様式３（療養者名簿）（⑤の場合）'!$BD41,IF(TI$19&lt;='様式３（療養者名簿）（⑤の場合）'!$BE41,1,0),0),0)</f>
        <v>0</v>
      </c>
      <c r="TJ36" s="257">
        <f>IF(TJ$19-'様式３（療養者名簿）（⑤の場合）'!$BD41+1&lt;=15,IF(TJ$19&gt;='様式３（療養者名簿）（⑤の場合）'!$BD41,IF(TJ$19&lt;='様式３（療養者名簿）（⑤の場合）'!$BE41,1,0),0),0)</f>
        <v>0</v>
      </c>
      <c r="TK36" s="257">
        <f>IF(TK$19-'様式３（療養者名簿）（⑤の場合）'!$BD41+1&lt;=15,IF(TK$19&gt;='様式３（療養者名簿）（⑤の場合）'!$BD41,IF(TK$19&lt;='様式３（療養者名簿）（⑤の場合）'!$BE41,1,0),0),0)</f>
        <v>0</v>
      </c>
      <c r="TL36" s="257">
        <f>IF(TL$19-'様式３（療養者名簿）（⑤の場合）'!$BD41+1&lt;=15,IF(TL$19&gt;='様式３（療養者名簿）（⑤の場合）'!$BD41,IF(TL$19&lt;='様式３（療養者名簿）（⑤の場合）'!$BE41,1,0),0),0)</f>
        <v>0</v>
      </c>
      <c r="TM36" s="257">
        <f>IF(TM$19-'様式３（療養者名簿）（⑤の場合）'!$BD41+1&lt;=15,IF(TM$19&gt;='様式３（療養者名簿）（⑤の場合）'!$BD41,IF(TM$19&lt;='様式３（療養者名簿）（⑤の場合）'!$BE41,1,0),0),0)</f>
        <v>0</v>
      </c>
      <c r="TN36" s="257">
        <f>IF(TN$19-'様式３（療養者名簿）（⑤の場合）'!$BD41+1&lt;=15,IF(TN$19&gt;='様式３（療養者名簿）（⑤の場合）'!$BD41,IF(TN$19&lt;='様式３（療養者名簿）（⑤の場合）'!$BE41,1,0),0),0)</f>
        <v>0</v>
      </c>
      <c r="TO36" s="257">
        <f>IF(TO$19-'様式３（療養者名簿）（⑤の場合）'!$BD41+1&lt;=15,IF(TO$19&gt;='様式３（療養者名簿）（⑤の場合）'!$BD41,IF(TO$19&lt;='様式３（療養者名簿）（⑤の場合）'!$BE41,1,0),0),0)</f>
        <v>0</v>
      </c>
      <c r="TP36" s="257">
        <f>IF(TP$19-'様式３（療養者名簿）（⑤の場合）'!$BD41+1&lt;=15,IF(TP$19&gt;='様式３（療養者名簿）（⑤の場合）'!$BD41,IF(TP$19&lt;='様式３（療養者名簿）（⑤の場合）'!$BE41,1,0),0),0)</f>
        <v>0</v>
      </c>
      <c r="TQ36" s="257">
        <f>IF(TQ$19-'様式３（療養者名簿）（⑤の場合）'!$BD41+1&lt;=15,IF(TQ$19&gt;='様式３（療養者名簿）（⑤の場合）'!$BD41,IF(TQ$19&lt;='様式３（療養者名簿）（⑤の場合）'!$BE41,1,0),0),0)</f>
        <v>0</v>
      </c>
      <c r="TR36" s="257">
        <f>IF(TR$19-'様式３（療養者名簿）（⑤の場合）'!$BD41+1&lt;=15,IF(TR$19&gt;='様式３（療養者名簿）（⑤の場合）'!$BD41,IF(TR$19&lt;='様式３（療養者名簿）（⑤の場合）'!$BE41,1,0),0),0)</f>
        <v>0</v>
      </c>
      <c r="TS36" s="257">
        <f>IF(TS$19-'様式３（療養者名簿）（⑤の場合）'!$BD41+1&lt;=15,IF(TS$19&gt;='様式３（療養者名簿）（⑤の場合）'!$BD41,IF(TS$19&lt;='様式３（療養者名簿）（⑤の場合）'!$BE41,1,0),0),0)</f>
        <v>0</v>
      </c>
      <c r="TT36" s="257">
        <f>IF(TT$19-'様式３（療養者名簿）（⑤の場合）'!$BD41+1&lt;=15,IF(TT$19&gt;='様式３（療養者名簿）（⑤の場合）'!$BD41,IF(TT$19&lt;='様式３（療養者名簿）（⑤の場合）'!$BE41,1,0),0),0)</f>
        <v>0</v>
      </c>
      <c r="TU36" s="257">
        <f>IF(TU$19-'様式３（療養者名簿）（⑤の場合）'!$BD41+1&lt;=15,IF(TU$19&gt;='様式３（療養者名簿）（⑤の場合）'!$BD41,IF(TU$19&lt;='様式３（療養者名簿）（⑤の場合）'!$BE41,1,0),0),0)</f>
        <v>0</v>
      </c>
      <c r="TV36" s="257">
        <f>IF(TV$19-'様式３（療養者名簿）（⑤の場合）'!$BD41+1&lt;=15,IF(TV$19&gt;='様式３（療養者名簿）（⑤の場合）'!$BD41,IF(TV$19&lt;='様式３（療養者名簿）（⑤の場合）'!$BE41,1,0),0),0)</f>
        <v>0</v>
      </c>
      <c r="TW36" s="257">
        <f>IF(TW$19-'様式３（療養者名簿）（⑤の場合）'!$BD41+1&lt;=15,IF(TW$19&gt;='様式３（療養者名簿）（⑤の場合）'!$BD41,IF(TW$19&lt;='様式３（療養者名簿）（⑤の場合）'!$BE41,1,0),0),0)</f>
        <v>0</v>
      </c>
      <c r="TX36" s="257">
        <f>IF(TX$19-'様式３（療養者名簿）（⑤の場合）'!$BD41+1&lt;=15,IF(TX$19&gt;='様式３（療養者名簿）（⑤の場合）'!$BD41,IF(TX$19&lt;='様式３（療養者名簿）（⑤の場合）'!$BE41,1,0),0),0)</f>
        <v>0</v>
      </c>
      <c r="TY36" s="257">
        <f>IF(TY$19-'様式３（療養者名簿）（⑤の場合）'!$BD41+1&lt;=15,IF(TY$19&gt;='様式３（療養者名簿）（⑤の場合）'!$BD41,IF(TY$19&lt;='様式３（療養者名簿）（⑤の場合）'!$BE41,1,0),0),0)</f>
        <v>0</v>
      </c>
      <c r="TZ36" s="257">
        <f>IF(TZ$19-'様式３（療養者名簿）（⑤の場合）'!$BD41+1&lt;=15,IF(TZ$19&gt;='様式３（療養者名簿）（⑤の場合）'!$BD41,IF(TZ$19&lt;='様式３（療養者名簿）（⑤の場合）'!$BE41,1,0),0),0)</f>
        <v>0</v>
      </c>
      <c r="UA36" s="257">
        <f>IF(UA$19-'様式３（療養者名簿）（⑤の場合）'!$BD41+1&lt;=15,IF(UA$19&gt;='様式３（療養者名簿）（⑤の場合）'!$BD41,IF(UA$19&lt;='様式３（療養者名簿）（⑤の場合）'!$BE41,1,0),0),0)</f>
        <v>0</v>
      </c>
      <c r="UB36" s="257">
        <f>IF(UB$19-'様式３（療養者名簿）（⑤の場合）'!$BD41+1&lt;=15,IF(UB$19&gt;='様式３（療養者名簿）（⑤の場合）'!$BD41,IF(UB$19&lt;='様式３（療養者名簿）（⑤の場合）'!$BE41,1,0),0),0)</f>
        <v>0</v>
      </c>
      <c r="UC36" s="257">
        <f>IF(UC$19-'様式３（療養者名簿）（⑤の場合）'!$BD41+1&lt;=15,IF(UC$19&gt;='様式３（療養者名簿）（⑤の場合）'!$BD41,IF(UC$19&lt;='様式３（療養者名簿）（⑤の場合）'!$BE41,1,0),0),0)</f>
        <v>0</v>
      </c>
      <c r="UD36" s="384">
        <f>IF(UD$19-'様式３（療養者名簿）（⑤の場合）'!$BD41+1&lt;=15,IF(UD$19&gt;='様式３（療養者名簿）（⑤の場合）'!$BD41,IF(UD$19&lt;='様式３（療養者名簿）（⑤の場合）'!$BE41,1,0),0),0)</f>
        <v>0</v>
      </c>
      <c r="UE36" s="384">
        <f>IF(UE$19-'様式３（療養者名簿）（⑤の場合）'!$BD41+1&lt;=15,IF(UE$19&gt;='様式３（療養者名簿）（⑤の場合）'!$BD41,IF(UE$19&lt;='様式３（療養者名簿）（⑤の場合）'!$BE41,1,0),0),0)</f>
        <v>0</v>
      </c>
      <c r="UF36" s="384">
        <f>IF(UF$19-'様式３（療養者名簿）（⑤の場合）'!$BD41+1&lt;=15,IF(UF$19&gt;='様式３（療養者名簿）（⑤の場合）'!$BD41,IF(UF$19&lt;='様式３（療養者名簿）（⑤の場合）'!$BE41,1,0),0),0)</f>
        <v>0</v>
      </c>
      <c r="UG36" s="384">
        <f>IF(UG$19-'様式３（療養者名簿）（⑤の場合）'!$BD41+1&lt;=15,IF(UG$19&gt;='様式３（療養者名簿）（⑤の場合）'!$BD41,IF(UG$19&lt;='様式３（療養者名簿）（⑤の場合）'!$BE41,1,0),0),0)</f>
        <v>0</v>
      </c>
      <c r="UH36" s="384">
        <f>IF(UH$19-'様式３（療養者名簿）（⑤の場合）'!$BD41+1&lt;=15,IF(UH$19&gt;='様式３（療養者名簿）（⑤の場合）'!$BD41,IF(UH$19&lt;='様式３（療養者名簿）（⑤の場合）'!$BE41,1,0),0),0)</f>
        <v>0</v>
      </c>
      <c r="UI36" s="384">
        <f>IF(UI$19-'様式３（療養者名簿）（⑤の場合）'!$BD41+1&lt;=15,IF(UI$19&gt;='様式３（療養者名簿）（⑤の場合）'!$BD41,IF(UI$19&lt;='様式３（療養者名簿）（⑤の場合）'!$BE41,1,0),0),0)</f>
        <v>0</v>
      </c>
      <c r="UJ36" s="384">
        <f>IF(UJ$19-'様式３（療養者名簿）（⑤の場合）'!$BD41+1&lt;=15,IF(UJ$19&gt;='様式３（療養者名簿）（⑤の場合）'!$BD41,IF(UJ$19&lt;='様式３（療養者名簿）（⑤の場合）'!$BE41,1,0),0),0)</f>
        <v>0</v>
      </c>
      <c r="UK36" s="384">
        <f>IF(UK$19-'様式３（療養者名簿）（⑤の場合）'!$BD41+1&lt;=15,IF(UK$19&gt;='様式３（療養者名簿）（⑤の場合）'!$BD41,IF(UK$19&lt;='様式３（療養者名簿）（⑤の場合）'!$BE41,1,0),0),0)</f>
        <v>0</v>
      </c>
      <c r="UL36" s="384">
        <f>IF(UL$19-'様式３（療養者名簿）（⑤の場合）'!$BD41+1&lt;=15,IF(UL$19&gt;='様式３（療養者名簿）（⑤の場合）'!$BD41,IF(UL$19&lt;='様式３（療養者名簿）（⑤の場合）'!$BE41,1,0),0),0)</f>
        <v>0</v>
      </c>
      <c r="UM36" s="384">
        <f>IF(UM$19-'様式３（療養者名簿）（⑤の場合）'!$BD41+1&lt;=15,IF(UM$19&gt;='様式３（療養者名簿）（⑤の場合）'!$BD41,IF(UM$19&lt;='様式３（療養者名簿）（⑤の場合）'!$BE41,1,0),0),0)</f>
        <v>0</v>
      </c>
      <c r="UN36" s="384">
        <f>IF(UN$19-'様式３（療養者名簿）（⑤の場合）'!$BD41+1&lt;=15,IF(UN$19&gt;='様式３（療養者名簿）（⑤の場合）'!$BD41,IF(UN$19&lt;='様式３（療養者名簿）（⑤の場合）'!$BE41,1,0),0),0)</f>
        <v>0</v>
      </c>
      <c r="UO36" s="384">
        <f>IF(UO$19-'様式３（療養者名簿）（⑤の場合）'!$BD41+1&lt;=15,IF(UO$19&gt;='様式３（療養者名簿）（⑤の場合）'!$BD41,IF(UO$19&lt;='様式３（療養者名簿）（⑤の場合）'!$BE41,1,0),0),0)</f>
        <v>0</v>
      </c>
      <c r="UP36" s="384">
        <f>IF(UP$19-'様式３（療養者名簿）（⑤の場合）'!$BD41+1&lt;=15,IF(UP$19&gt;='様式３（療養者名簿）（⑤の場合）'!$BD41,IF(UP$19&lt;='様式３（療養者名簿）（⑤の場合）'!$BE41,1,0),0),0)</f>
        <v>0</v>
      </c>
      <c r="UQ36" s="384">
        <f>IF(UQ$19-'様式３（療養者名簿）（⑤の場合）'!$BD41+1&lt;=15,IF(UQ$19&gt;='様式３（療養者名簿）（⑤の場合）'!$BD41,IF(UQ$19&lt;='様式３（療養者名簿）（⑤の場合）'!$BE41,1,0),0),0)</f>
        <v>0</v>
      </c>
      <c r="UR36" s="384">
        <f>IF(UR$19-'様式３（療養者名簿）（⑤の場合）'!$BD41+1&lt;=15,IF(UR$19&gt;='様式３（療養者名簿）（⑤の場合）'!$BD41,IF(UR$19&lt;='様式３（療養者名簿）（⑤の場合）'!$BE41,1,0),0),0)</f>
        <v>0</v>
      </c>
      <c r="US36" s="384">
        <f>IF(US$19-'様式３（療養者名簿）（⑤の場合）'!$BD41+1&lt;=15,IF(US$19&gt;='様式３（療養者名簿）（⑤の場合）'!$BD41,IF(US$19&lt;='様式３（療養者名簿）（⑤の場合）'!$BE41,1,0),0),0)</f>
        <v>0</v>
      </c>
      <c r="UT36" s="384">
        <f>IF(UT$19-'様式３（療養者名簿）（⑤の場合）'!$BD41+1&lt;=15,IF(UT$19&gt;='様式３（療養者名簿）（⑤の場合）'!$BD41,IF(UT$19&lt;='様式３（療養者名簿）（⑤の場合）'!$BE41,1,0),0),0)</f>
        <v>0</v>
      </c>
      <c r="UU36" s="384">
        <f>IF(UU$19-'様式３（療養者名簿）（⑤の場合）'!$BD41+1&lt;=15,IF(UU$19&gt;='様式３（療養者名簿）（⑤の場合）'!$BD41,IF(UU$19&lt;='様式３（療養者名簿）（⑤の場合）'!$BE41,1,0),0),0)</f>
        <v>0</v>
      </c>
      <c r="UV36" s="384">
        <f>IF(UV$19-'様式３（療養者名簿）（⑤の場合）'!$BD41+1&lt;=15,IF(UV$19&gt;='様式３（療養者名簿）（⑤の場合）'!$BD41,IF(UV$19&lt;='様式３（療養者名簿）（⑤の場合）'!$BE41,1,0),0),0)</f>
        <v>0</v>
      </c>
      <c r="UW36" s="384">
        <f>IF(UW$19-'様式３（療養者名簿）（⑤の場合）'!$BD41+1&lt;=15,IF(UW$19&gt;='様式３（療養者名簿）（⑤の場合）'!$BD41,IF(UW$19&lt;='様式３（療養者名簿）（⑤の場合）'!$BE41,1,0),0),0)</f>
        <v>0</v>
      </c>
      <c r="UX36" s="384">
        <f>IF(UX$19-'様式３（療養者名簿）（⑤の場合）'!$BD41+1&lt;=15,IF(UX$19&gt;='様式３（療養者名簿）（⑤の場合）'!$BD41,IF(UX$19&lt;='様式３（療養者名簿）（⑤の場合）'!$BE41,1,0),0),0)</f>
        <v>0</v>
      </c>
      <c r="UY36" s="384">
        <f>IF(UY$19-'様式３（療養者名簿）（⑤の場合）'!$BD41+1&lt;=15,IF(UY$19&gt;='様式３（療養者名簿）（⑤の場合）'!$BD41,IF(UY$19&lt;='様式３（療養者名簿）（⑤の場合）'!$BE41,1,0),0),0)</f>
        <v>0</v>
      </c>
      <c r="UZ36" s="384">
        <f>IF(UZ$19-'様式３（療養者名簿）（⑤の場合）'!$BD41+1&lt;=15,IF(UZ$19&gt;='様式３（療養者名簿）（⑤の場合）'!$BD41,IF(UZ$19&lt;='様式３（療養者名簿）（⑤の場合）'!$BE41,1,0),0),0)</f>
        <v>0</v>
      </c>
      <c r="VA36" s="384">
        <f>IF(VA$19-'様式３（療養者名簿）（⑤の場合）'!$BD41+1&lt;=15,IF(VA$19&gt;='様式３（療養者名簿）（⑤の場合）'!$BD41,IF(VA$19&lt;='様式３（療養者名簿）（⑤の場合）'!$BE41,1,0),0),0)</f>
        <v>0</v>
      </c>
      <c r="VB36" s="384">
        <f>IF(VB$19-'様式３（療養者名簿）（⑤の場合）'!$BD41+1&lt;=15,IF(VB$19&gt;='様式３（療養者名簿）（⑤の場合）'!$BD41,IF(VB$19&lt;='様式３（療養者名簿）（⑤の場合）'!$BE41,1,0),0),0)</f>
        <v>0</v>
      </c>
      <c r="VC36" s="384">
        <f>IF(VC$19-'様式３（療養者名簿）（⑤の場合）'!$BD41+1&lt;=15,IF(VC$19&gt;='様式３（療養者名簿）（⑤の場合）'!$BD41,IF(VC$19&lt;='様式３（療養者名簿）（⑤の場合）'!$BE41,1,0),0),0)</f>
        <v>0</v>
      </c>
      <c r="VD36" s="384">
        <f>IF(VD$19-'様式３（療養者名簿）（⑤の場合）'!$BD41+1&lt;=15,IF(VD$19&gt;='様式３（療養者名簿）（⑤の場合）'!$BD41,IF(VD$19&lt;='様式３（療養者名簿）（⑤の場合）'!$BE41,1,0),0),0)</f>
        <v>0</v>
      </c>
      <c r="VE36" s="384">
        <f>IF(VE$19-'様式３（療養者名簿）（⑤の場合）'!$BD41+1&lt;=15,IF(VE$19&gt;='様式３（療養者名簿）（⑤の場合）'!$BD41,IF(VE$19&lt;='様式３（療養者名簿）（⑤の場合）'!$BE41,1,0),0),0)</f>
        <v>0</v>
      </c>
      <c r="VF36" s="384">
        <f>IF(VF$19-'様式３（療養者名簿）（⑤の場合）'!$BD41+1&lt;=15,IF(VF$19&gt;='様式３（療養者名簿）（⑤の場合）'!$BD41,IF(VF$19&lt;='様式３（療養者名簿）（⑤の場合）'!$BE41,1,0),0),0)</f>
        <v>0</v>
      </c>
      <c r="VG36" s="384">
        <f>IF(VG$19-'様式３（療養者名簿）（⑤の場合）'!$BD41+1&lt;=15,IF(VG$19&gt;='様式３（療養者名簿）（⑤の場合）'!$BD41,IF(VG$19&lt;='様式３（療養者名簿）（⑤の場合）'!$BE41,1,0),0),0)</f>
        <v>0</v>
      </c>
      <c r="VH36" s="384">
        <f>IF(VH$19-'様式３（療養者名簿）（⑤の場合）'!$BD41+1&lt;=15,IF(VH$19&gt;='様式３（療養者名簿）（⑤の場合）'!$BD41,IF(VH$19&lt;='様式３（療養者名簿）（⑤の場合）'!$BE41,1,0),0),0)</f>
        <v>0</v>
      </c>
      <c r="VI36" s="384">
        <f>IF(VI$19-'様式３（療養者名簿）（⑤の場合）'!$BD41+1&lt;=15,IF(VI$19&gt;='様式３（療養者名簿）（⑤の場合）'!$BD41,IF(VI$19&lt;='様式３（療養者名簿）（⑤の場合）'!$BE41,1,0),0),0)</f>
        <v>0</v>
      </c>
      <c r="VJ36" s="384">
        <f>IF(VJ$19-'様式３（療養者名簿）（⑤の場合）'!$BD41+1&lt;=15,IF(VJ$19&gt;='様式３（療養者名簿）（⑤の場合）'!$BD41,IF(VJ$19&lt;='様式３（療養者名簿）（⑤の場合）'!$BE41,1,0),0),0)</f>
        <v>0</v>
      </c>
      <c r="VK36" s="384">
        <f>IF(VK$19-'様式３（療養者名簿）（⑤の場合）'!$BD41+1&lt;=15,IF(VK$19&gt;='様式３（療養者名簿）（⑤の場合）'!$BD41,IF(VK$19&lt;='様式３（療養者名簿）（⑤の場合）'!$BE41,1,0),0),0)</f>
        <v>0</v>
      </c>
      <c r="VL36" s="384">
        <f>IF(VL$19-'様式３（療養者名簿）（⑤の場合）'!$BD41+1&lt;=15,IF(VL$19&gt;='様式３（療養者名簿）（⑤の場合）'!$BD41,IF(VL$19&lt;='様式３（療養者名簿）（⑤の場合）'!$BE41,1,0),0),0)</f>
        <v>0</v>
      </c>
      <c r="VM36" s="384">
        <f>IF(VM$19-'様式３（療養者名簿）（⑤の場合）'!$BD41+1&lt;=15,IF(VM$19&gt;='様式３（療養者名簿）（⑤の場合）'!$BD41,IF(VM$19&lt;='様式３（療養者名簿）（⑤の場合）'!$BE41,1,0),0),0)</f>
        <v>0</v>
      </c>
      <c r="VN36" s="384">
        <f>IF(VN$19-'様式３（療養者名簿）（⑤の場合）'!$BD41+1&lt;=15,IF(VN$19&gt;='様式３（療養者名簿）（⑤の場合）'!$BD41,IF(VN$19&lt;='様式３（療養者名簿）（⑤の場合）'!$BE41,1,0),0),0)</f>
        <v>0</v>
      </c>
      <c r="VO36" s="384">
        <f>IF(VO$19-'様式３（療養者名簿）（⑤の場合）'!$BD41+1&lt;=15,IF(VO$19&gt;='様式３（療養者名簿）（⑤の場合）'!$BD41,IF(VO$19&lt;='様式３（療養者名簿）（⑤の場合）'!$BE41,1,0),0),0)</f>
        <v>0</v>
      </c>
      <c r="VP36" s="384">
        <f>IF(VP$19-'様式３（療養者名簿）（⑤の場合）'!$BD41+1&lt;=15,IF(VP$19&gt;='様式３（療養者名簿）（⑤の場合）'!$BD41,IF(VP$19&lt;='様式３（療養者名簿）（⑤の場合）'!$BE41,1,0),0),0)</f>
        <v>0</v>
      </c>
      <c r="VQ36" s="384">
        <f>IF(VQ$19-'様式３（療養者名簿）（⑤の場合）'!$BD41+1&lt;=15,IF(VQ$19&gt;='様式３（療養者名簿）（⑤の場合）'!$BD41,IF(VQ$19&lt;='様式３（療養者名簿）（⑤の場合）'!$BE41,1,0),0),0)</f>
        <v>0</v>
      </c>
      <c r="VR36" s="384">
        <f>IF(VR$19-'様式３（療養者名簿）（⑤の場合）'!$BD41+1&lt;=15,IF(VR$19&gt;='様式３（療養者名簿）（⑤の場合）'!$BD41,IF(VR$19&lt;='様式３（療養者名簿）（⑤の場合）'!$BE41,1,0),0),0)</f>
        <v>0</v>
      </c>
      <c r="VS36" s="384">
        <f>IF(VS$19-'様式３（療養者名簿）（⑤の場合）'!$BD41+1&lt;=15,IF(VS$19&gt;='様式３（療養者名簿）（⑤の場合）'!$BD41,IF(VS$19&lt;='様式３（療養者名簿）（⑤の場合）'!$BE41,1,0),0),0)</f>
        <v>0</v>
      </c>
      <c r="VT36" s="384">
        <f>IF(VT$19-'様式３（療養者名簿）（⑤の場合）'!$BD41+1&lt;=15,IF(VT$19&gt;='様式３（療養者名簿）（⑤の場合）'!$BD41,IF(VT$19&lt;='様式３（療養者名簿）（⑤の場合）'!$BE41,1,0),0),0)</f>
        <v>0</v>
      </c>
      <c r="VU36" s="384">
        <f>IF(VU$19-'様式３（療養者名簿）（⑤の場合）'!$BD41+1&lt;=15,IF(VU$19&gt;='様式３（療養者名簿）（⑤の場合）'!$BD41,IF(VU$19&lt;='様式３（療養者名簿）（⑤の場合）'!$BE41,1,0),0),0)</f>
        <v>0</v>
      </c>
      <c r="VV36" s="384">
        <f>IF(VV$19-'様式３（療養者名簿）（⑤の場合）'!$BD41+1&lt;=15,IF(VV$19&gt;='様式３（療養者名簿）（⑤の場合）'!$BD41,IF(VV$19&lt;='様式３（療養者名簿）（⑤の場合）'!$BE41,1,0),0),0)</f>
        <v>0</v>
      </c>
      <c r="VW36" s="384">
        <f>IF(VW$19-'様式３（療養者名簿）（⑤の場合）'!$BD41+1&lt;=15,IF(VW$19&gt;='様式３（療養者名簿）（⑤の場合）'!$BD41,IF(VW$19&lt;='様式３（療養者名簿）（⑤の場合）'!$BE41,1,0),0),0)</f>
        <v>0</v>
      </c>
      <c r="VX36" s="384">
        <f>IF(VX$19-'様式３（療養者名簿）（⑤の場合）'!$BD41+1&lt;=15,IF(VX$19&gt;='様式３（療養者名簿）（⑤の場合）'!$BD41,IF(VX$19&lt;='様式３（療養者名簿）（⑤の場合）'!$BE41,1,0),0),0)</f>
        <v>0</v>
      </c>
      <c r="VY36" s="384">
        <f>IF(VY$19-'様式３（療養者名簿）（⑤の場合）'!$BD41+1&lt;=15,IF(VY$19&gt;='様式３（療養者名簿）（⑤の場合）'!$BD41,IF(VY$19&lt;='様式３（療養者名簿）（⑤の場合）'!$BE41,1,0),0),0)</f>
        <v>0</v>
      </c>
      <c r="VZ36" s="384">
        <f>IF(VZ$19-'様式３（療養者名簿）（⑤の場合）'!$BD41+1&lt;=15,IF(VZ$19&gt;='様式３（療養者名簿）（⑤の場合）'!$BD41,IF(VZ$19&lt;='様式３（療養者名簿）（⑤の場合）'!$BE41,1,0),0),0)</f>
        <v>0</v>
      </c>
      <c r="WA36" s="384">
        <f>IF(WA$19-'様式３（療養者名簿）（⑤の場合）'!$BD41+1&lt;=15,IF(WA$19&gt;='様式３（療養者名簿）（⑤の場合）'!$BD41,IF(WA$19&lt;='様式３（療養者名簿）（⑤の場合）'!$BE41,1,0),0),0)</f>
        <v>0</v>
      </c>
      <c r="WB36" s="384">
        <f>IF(WB$19-'様式３（療養者名簿）（⑤の場合）'!$BD41+1&lt;=15,IF(WB$19&gt;='様式３（療養者名簿）（⑤の場合）'!$BD41,IF(WB$19&lt;='様式３（療養者名簿）（⑤の場合）'!$BE41,1,0),0),0)</f>
        <v>0</v>
      </c>
      <c r="WC36" s="384">
        <f>IF(WC$19-'様式３（療養者名簿）（⑤の場合）'!$BD41+1&lt;=15,IF(WC$19&gt;='様式３（療養者名簿）（⑤の場合）'!$BD41,IF(WC$19&lt;='様式３（療養者名簿）（⑤の場合）'!$BE41,1,0),0),0)</f>
        <v>0</v>
      </c>
      <c r="WD36" s="384">
        <f>IF(WD$19-'様式３（療養者名簿）（⑤の場合）'!$BD41+1&lt;=15,IF(WD$19&gt;='様式３（療養者名簿）（⑤の場合）'!$BD41,IF(WD$19&lt;='様式３（療養者名簿）（⑤の場合）'!$BE41,1,0),0),0)</f>
        <v>0</v>
      </c>
      <c r="WE36" s="384">
        <f>IF(WE$19-'様式３（療養者名簿）（⑤の場合）'!$BD41+1&lt;=15,IF(WE$19&gt;='様式３（療養者名簿）（⑤の場合）'!$BD41,IF(WE$19&lt;='様式３（療養者名簿）（⑤の場合）'!$BE41,1,0),0),0)</f>
        <v>0</v>
      </c>
      <c r="WF36" s="384">
        <f>IF(WF$19-'様式３（療養者名簿）（⑤の場合）'!$BD41+1&lt;=15,IF(WF$19&gt;='様式３（療養者名簿）（⑤の場合）'!$BD41,IF(WF$19&lt;='様式３（療養者名簿）（⑤の場合）'!$BE41,1,0),0),0)</f>
        <v>0</v>
      </c>
      <c r="WG36" s="384">
        <f>IF(WG$19-'様式３（療養者名簿）（⑤の場合）'!$BD41+1&lt;=15,IF(WG$19&gt;='様式３（療養者名簿）（⑤の場合）'!$BD41,IF(WG$19&lt;='様式３（療養者名簿）（⑤の場合）'!$BE41,1,0),0),0)</f>
        <v>0</v>
      </c>
      <c r="WH36" s="384">
        <f>IF(WH$19-'様式３（療養者名簿）（⑤の場合）'!$BD41+1&lt;=15,IF(WH$19&gt;='様式３（療養者名簿）（⑤の場合）'!$BD41,IF(WH$19&lt;='様式３（療養者名簿）（⑤の場合）'!$BE41,1,0),0),0)</f>
        <v>0</v>
      </c>
      <c r="WI36" s="384">
        <f>IF(WI$19-'様式３（療養者名簿）（⑤の場合）'!$BD41+1&lt;=15,IF(WI$19&gt;='様式３（療養者名簿）（⑤の場合）'!$BD41,IF(WI$19&lt;='様式３（療養者名簿）（⑤の場合）'!$BE41,1,0),0),0)</f>
        <v>0</v>
      </c>
      <c r="WJ36" s="384">
        <f>IF(WJ$19-'様式３（療養者名簿）（⑤の場合）'!$BD41+1&lt;=15,IF(WJ$19&gt;='様式３（療養者名簿）（⑤の場合）'!$BD41,IF(WJ$19&lt;='様式３（療養者名簿）（⑤の場合）'!$BE41,1,0),0),0)</f>
        <v>0</v>
      </c>
      <c r="WK36" s="384">
        <f>IF(WK$19-'様式３（療養者名簿）（⑤の場合）'!$BD41+1&lt;=15,IF(WK$19&gt;='様式３（療養者名簿）（⑤の場合）'!$BD41,IF(WK$19&lt;='様式３（療養者名簿）（⑤の場合）'!$BE41,1,0),0),0)</f>
        <v>0</v>
      </c>
      <c r="WL36" s="384">
        <f>IF(WL$19-'様式３（療養者名簿）（⑤の場合）'!$BD41+1&lt;=15,IF(WL$19&gt;='様式３（療養者名簿）（⑤の場合）'!$BD41,IF(WL$19&lt;='様式３（療養者名簿）（⑤の場合）'!$BE41,1,0),0),0)</f>
        <v>0</v>
      </c>
      <c r="WM36" s="384">
        <f>IF(WM$19-'様式３（療養者名簿）（⑤の場合）'!$BD41+1&lt;=15,IF(WM$19&gt;='様式３（療養者名簿）（⑤の場合）'!$BD41,IF(WM$19&lt;='様式３（療養者名簿）（⑤の場合）'!$BE41,1,0),0),0)</f>
        <v>0</v>
      </c>
      <c r="WN36" s="384">
        <f>IF(WN$19-'様式３（療養者名簿）（⑤の場合）'!$BD41+1&lt;=15,IF(WN$19&gt;='様式３（療養者名簿）（⑤の場合）'!$BD41,IF(WN$19&lt;='様式３（療養者名簿）（⑤の場合）'!$BE41,1,0),0),0)</f>
        <v>0</v>
      </c>
      <c r="WO36" s="384">
        <f>IF(WO$19-'様式３（療養者名簿）（⑤の場合）'!$BD41+1&lt;=15,IF(WO$19&gt;='様式３（療養者名簿）（⑤の場合）'!$BD41,IF(WO$19&lt;='様式３（療養者名簿）（⑤の場合）'!$BE41,1,0),0),0)</f>
        <v>0</v>
      </c>
      <c r="WP36" s="384">
        <f>IF(WP$19-'様式３（療養者名簿）（⑤の場合）'!$BD41+1&lt;=15,IF(WP$19&gt;='様式３（療養者名簿）（⑤の場合）'!$BD41,IF(WP$19&lt;='様式３（療養者名簿）（⑤の場合）'!$BE41,1,0),0),0)</f>
        <v>0</v>
      </c>
      <c r="WQ36" s="384">
        <f>IF(WQ$19-'様式３（療養者名簿）（⑤の場合）'!$BD41+1&lt;=15,IF(WQ$19&gt;='様式３（療養者名簿）（⑤の場合）'!$BD41,IF(WQ$19&lt;='様式３（療養者名簿）（⑤の場合）'!$BE41,1,0),0),0)</f>
        <v>0</v>
      </c>
      <c r="WR36" s="384">
        <f>IF(WR$19-'様式３（療養者名簿）（⑤の場合）'!$BD41+1&lt;=15,IF(WR$19&gt;='様式３（療養者名簿）（⑤の場合）'!$BD41,IF(WR$19&lt;='様式３（療養者名簿）（⑤の場合）'!$BE41,1,0),0),0)</f>
        <v>0</v>
      </c>
      <c r="WS36" s="384">
        <f>IF(WS$19-'様式３（療養者名簿）（⑤の場合）'!$BD41+1&lt;=15,IF(WS$19&gt;='様式３（療養者名簿）（⑤の場合）'!$BD41,IF(WS$19&lt;='様式３（療養者名簿）（⑤の場合）'!$BE41,1,0),0),0)</f>
        <v>0</v>
      </c>
      <c r="WT36" s="384">
        <f>IF(WT$19-'様式３（療養者名簿）（⑤の場合）'!$BD41+1&lt;=15,IF(WT$19&gt;='様式３（療養者名簿）（⑤の場合）'!$BD41,IF(WT$19&lt;='様式３（療養者名簿）（⑤の場合）'!$BE41,1,0),0),0)</f>
        <v>0</v>
      </c>
      <c r="WU36" s="384">
        <f>IF(WU$19-'様式３（療養者名簿）（⑤の場合）'!$BD41+1&lt;=15,IF(WU$19&gt;='様式３（療養者名簿）（⑤の場合）'!$BD41,IF(WU$19&lt;='様式３（療養者名簿）（⑤の場合）'!$BE41,1,0),0),0)</f>
        <v>0</v>
      </c>
      <c r="WV36" s="384">
        <f>IF(WV$19-'様式３（療養者名簿）（⑤の場合）'!$BD41+1&lt;=15,IF(WV$19&gt;='様式３（療養者名簿）（⑤の場合）'!$BD41,IF(WV$19&lt;='様式３（療養者名簿）（⑤の場合）'!$BE41,1,0),0),0)</f>
        <v>0</v>
      </c>
      <c r="WW36" s="384">
        <f>IF(WW$19-'様式３（療養者名簿）（⑤の場合）'!$BD41+1&lt;=15,IF(WW$19&gt;='様式３（療養者名簿）（⑤の場合）'!$BD41,IF(WW$19&lt;='様式３（療養者名簿）（⑤の場合）'!$BE41,1,0),0),0)</f>
        <v>0</v>
      </c>
      <c r="WX36" s="384">
        <f>IF(WX$19-'様式３（療養者名簿）（⑤の場合）'!$BD41+1&lt;=15,IF(WX$19&gt;='様式３（療養者名簿）（⑤の場合）'!$BD41,IF(WX$19&lt;='様式３（療養者名簿）（⑤の場合）'!$BE41,1,0),0),0)</f>
        <v>0</v>
      </c>
      <c r="WY36" s="384">
        <f>IF(WY$19-'様式３（療養者名簿）（⑤の場合）'!$BD41+1&lt;=15,IF(WY$19&gt;='様式３（療養者名簿）（⑤の場合）'!$BD41,IF(WY$19&lt;='様式３（療養者名簿）（⑤の場合）'!$BE41,1,0),0),0)</f>
        <v>0</v>
      </c>
      <c r="WZ36" s="384">
        <f>IF(WZ$19-'様式３（療養者名簿）（⑤の場合）'!$BD41+1&lt;=15,IF(WZ$19&gt;='様式３（療養者名簿）（⑤の場合）'!$BD41,IF(WZ$19&lt;='様式３（療養者名簿）（⑤の場合）'!$BE41,1,0),0),0)</f>
        <v>0</v>
      </c>
      <c r="XA36" s="384">
        <f>IF(XA$19-'様式３（療養者名簿）（⑤の場合）'!$BD41+1&lt;=15,IF(XA$19&gt;='様式３（療養者名簿）（⑤の場合）'!$BD41,IF(XA$19&lt;='様式３（療養者名簿）（⑤の場合）'!$BE41,1,0),0),0)</f>
        <v>0</v>
      </c>
      <c r="XB36" s="384">
        <f>IF(XB$19-'様式３（療養者名簿）（⑤の場合）'!$BD41+1&lt;=15,IF(XB$19&gt;='様式３（療養者名簿）（⑤の場合）'!$BD41,IF(XB$19&lt;='様式３（療養者名簿）（⑤の場合）'!$BE41,1,0),0),0)</f>
        <v>0</v>
      </c>
      <c r="XC36" s="384">
        <f>IF(XC$19-'様式３（療養者名簿）（⑤の場合）'!$BD41+1&lt;=15,IF(XC$19&gt;='様式３（療養者名簿）（⑤の場合）'!$BD41,IF(XC$19&lt;='様式３（療養者名簿）（⑤の場合）'!$BE41,1,0),0),0)</f>
        <v>0</v>
      </c>
      <c r="XD36" s="384">
        <f>IF(XD$19-'様式３（療養者名簿）（⑤の場合）'!$BD41+1&lt;=15,IF(XD$19&gt;='様式３（療養者名簿）（⑤の場合）'!$BD41,IF(XD$19&lt;='様式３（療養者名簿）（⑤の場合）'!$BE41,1,0),0),0)</f>
        <v>0</v>
      </c>
      <c r="XE36" s="384">
        <f>IF(XE$19-'様式３（療養者名簿）（⑤の場合）'!$BD41+1&lt;=15,IF(XE$19&gt;='様式３（療養者名簿）（⑤の場合）'!$BD41,IF(XE$19&lt;='様式３（療養者名簿）（⑤の場合）'!$BE41,1,0),0),0)</f>
        <v>0</v>
      </c>
      <c r="XF36" s="384">
        <f>IF(XF$19-'様式３（療養者名簿）（⑤の場合）'!$BD41+1&lt;=15,IF(XF$19&gt;='様式３（療養者名簿）（⑤の場合）'!$BD41,IF(XF$19&lt;='様式３（療養者名簿）（⑤の場合）'!$BE41,1,0),0),0)</f>
        <v>0</v>
      </c>
      <c r="XG36" s="384">
        <f>IF(XG$19-'様式３（療養者名簿）（⑤の場合）'!$BD41+1&lt;=15,IF(XG$19&gt;='様式３（療養者名簿）（⑤の場合）'!$BD41,IF(XG$19&lt;='様式３（療養者名簿）（⑤の場合）'!$BE41,1,0),0),0)</f>
        <v>0</v>
      </c>
      <c r="XH36" s="384">
        <f>IF(XH$19-'様式３（療養者名簿）（⑤の場合）'!$BD41+1&lt;=15,IF(XH$19&gt;='様式３（療養者名簿）（⑤の場合）'!$BD41,IF(XH$19&lt;='様式３（療養者名簿）（⑤の場合）'!$BE41,1,0),0),0)</f>
        <v>0</v>
      </c>
      <c r="XI36" s="384">
        <f>IF(XI$19-'様式３（療養者名簿）（⑤の場合）'!$BD41+1&lt;=15,IF(XI$19&gt;='様式３（療養者名簿）（⑤の場合）'!$BD41,IF(XI$19&lt;='様式３（療養者名簿）（⑤の場合）'!$BE41,1,0),0),0)</f>
        <v>0</v>
      </c>
      <c r="XJ36" s="384">
        <f>IF(XJ$19-'様式３（療養者名簿）（⑤の場合）'!$BD41+1&lt;=15,IF(XJ$19&gt;='様式３（療養者名簿）（⑤の場合）'!$BD41,IF(XJ$19&lt;='様式３（療養者名簿）（⑤の場合）'!$BE41,1,0),0),0)</f>
        <v>0</v>
      </c>
      <c r="XK36" s="384">
        <f>IF(XK$19-'様式３（療養者名簿）（⑤の場合）'!$BD41+1&lt;=15,IF(XK$19&gt;='様式３（療養者名簿）（⑤の場合）'!$BD41,IF(XK$19&lt;='様式３（療養者名簿）（⑤の場合）'!$BE41,1,0),0),0)</f>
        <v>0</v>
      </c>
      <c r="XL36" s="384">
        <f>IF(XL$19-'様式３（療養者名簿）（⑤の場合）'!$BD41+1&lt;=15,IF(XL$19&gt;='様式３（療養者名簿）（⑤の場合）'!$BD41,IF(XL$19&lt;='様式３（療養者名簿）（⑤の場合）'!$BE41,1,0),0),0)</f>
        <v>0</v>
      </c>
      <c r="XM36" s="384">
        <f>IF(XM$19-'様式３（療養者名簿）（⑤の場合）'!$BD41+1&lt;=15,IF(XM$19&gt;='様式３（療養者名簿）（⑤の場合）'!$BD41,IF(XM$19&lt;='様式３（療養者名簿）（⑤の場合）'!$BE41,1,0),0),0)</f>
        <v>0</v>
      </c>
      <c r="XN36" s="384">
        <f>IF(XN$19-'様式３（療養者名簿）（⑤の場合）'!$BD41+1&lt;=15,IF(XN$19&gt;='様式３（療養者名簿）（⑤の場合）'!$BD41,IF(XN$19&lt;='様式３（療養者名簿）（⑤の場合）'!$BE41,1,0),0),0)</f>
        <v>0</v>
      </c>
      <c r="XO36" s="384">
        <f>IF(XO$19-'様式３（療養者名簿）（⑤の場合）'!$BD41+1&lt;=15,IF(XO$19&gt;='様式３（療養者名簿）（⑤の場合）'!$BD41,IF(XO$19&lt;='様式３（療養者名簿）（⑤の場合）'!$BE41,1,0),0),0)</f>
        <v>0</v>
      </c>
      <c r="XP36" s="384">
        <f>IF(XP$19-'様式３（療養者名簿）（⑤の場合）'!$BD41+1&lt;=15,IF(XP$19&gt;='様式３（療養者名簿）（⑤の場合）'!$BD41,IF(XP$19&lt;='様式３（療養者名簿）（⑤の場合）'!$BE41,1,0),0),0)</f>
        <v>0</v>
      </c>
      <c r="XQ36" s="384">
        <f>IF(XQ$19-'様式３（療養者名簿）（⑤の場合）'!$BD41+1&lt;=15,IF(XQ$19&gt;='様式３（療養者名簿）（⑤の場合）'!$BD41,IF(XQ$19&lt;='様式３（療養者名簿）（⑤の場合）'!$BE41,1,0),0),0)</f>
        <v>0</v>
      </c>
      <c r="XR36" s="384">
        <f>IF(XR$19-'様式３（療養者名簿）（⑤の場合）'!$BD41+1&lt;=15,IF(XR$19&gt;='様式３（療養者名簿）（⑤の場合）'!$BD41,IF(XR$19&lt;='様式３（療養者名簿）（⑤の場合）'!$BE41,1,0),0),0)</f>
        <v>0</v>
      </c>
      <c r="XS36" s="384">
        <f>IF(XS$19-'様式３（療養者名簿）（⑤の場合）'!$BD41+1&lt;=15,IF(XS$19&gt;='様式３（療養者名簿）（⑤の場合）'!$BD41,IF(XS$19&lt;='様式３（療養者名簿）（⑤の場合）'!$BE41,1,0),0),0)</f>
        <v>0</v>
      </c>
      <c r="XT36" s="384">
        <f>IF(XT$19-'様式３（療養者名簿）（⑤の場合）'!$BD41+1&lt;=15,IF(XT$19&gt;='様式３（療養者名簿）（⑤の場合）'!$BD41,IF(XT$19&lt;='様式３（療養者名簿）（⑤の場合）'!$BE41,1,0),0),0)</f>
        <v>0</v>
      </c>
      <c r="XU36" s="384">
        <f>IF(XU$19-'様式３（療養者名簿）（⑤の場合）'!$BD41+1&lt;=15,IF(XU$19&gt;='様式３（療養者名簿）（⑤の場合）'!$BD41,IF(XU$19&lt;='様式３（療養者名簿）（⑤の場合）'!$BE41,1,0),0),0)</f>
        <v>0</v>
      </c>
      <c r="XV36" s="384">
        <f>IF(XV$19-'様式３（療養者名簿）（⑤の場合）'!$BD41+1&lt;=15,IF(XV$19&gt;='様式３（療養者名簿）（⑤の場合）'!$BD41,IF(XV$19&lt;='様式３（療養者名簿）（⑤の場合）'!$BE41,1,0),0),0)</f>
        <v>0</v>
      </c>
      <c r="XW36" s="384">
        <f>IF(XW$19-'様式３（療養者名簿）（⑤の場合）'!$BD41+1&lt;=15,IF(XW$19&gt;='様式３（療養者名簿）（⑤の場合）'!$BD41,IF(XW$19&lt;='様式３（療養者名簿）（⑤の場合）'!$BE41,1,0),0),0)</f>
        <v>0</v>
      </c>
      <c r="XX36" s="384">
        <f>IF(XX$19-'様式３（療養者名簿）（⑤の場合）'!$BD41+1&lt;=15,IF(XX$19&gt;='様式３（療養者名簿）（⑤の場合）'!$BD41,IF(XX$19&lt;='様式３（療養者名簿）（⑤の場合）'!$BE41,1,0),0),0)</f>
        <v>0</v>
      </c>
      <c r="XY36" s="384">
        <f>IF(XY$19-'様式３（療養者名簿）（⑤の場合）'!$BD41+1&lt;=15,IF(XY$19&gt;='様式３（療養者名簿）（⑤の場合）'!$BD41,IF(XY$19&lt;='様式３（療養者名簿）（⑤の場合）'!$BE41,1,0),0),0)</f>
        <v>0</v>
      </c>
      <c r="XZ36" s="384">
        <f>IF(XZ$19-'様式３（療養者名簿）（⑤の場合）'!$BD41+1&lt;=15,IF(XZ$19&gt;='様式３（療養者名簿）（⑤の場合）'!$BD41,IF(XZ$19&lt;='様式３（療養者名簿）（⑤の場合）'!$BE41,1,0),0),0)</f>
        <v>0</v>
      </c>
      <c r="YA36" s="384">
        <f>IF(YA$19-'様式３（療養者名簿）（⑤の場合）'!$BD41+1&lt;=15,IF(YA$19&gt;='様式３（療養者名簿）（⑤の場合）'!$BD41,IF(YA$19&lt;='様式３（療養者名簿）（⑤の場合）'!$BE41,1,0),0),0)</f>
        <v>0</v>
      </c>
      <c r="YB36" s="384">
        <f>IF(YB$19-'様式３（療養者名簿）（⑤の場合）'!$BD41+1&lt;=15,IF(YB$19&gt;='様式３（療養者名簿）（⑤の場合）'!$BD41,IF(YB$19&lt;='様式３（療養者名簿）（⑤の場合）'!$BE41,1,0),0),0)</f>
        <v>0</v>
      </c>
      <c r="YC36" s="384">
        <f>IF(YC$19-'様式３（療養者名簿）（⑤の場合）'!$BD41+1&lt;=15,IF(YC$19&gt;='様式３（療養者名簿）（⑤の場合）'!$BD41,IF(YC$19&lt;='様式３（療養者名簿）（⑤の場合）'!$BE41,1,0),0),0)</f>
        <v>0</v>
      </c>
      <c r="YD36" s="384">
        <f>IF(YD$19-'様式３（療養者名簿）（⑤の場合）'!$BD41+1&lt;=15,IF(YD$19&gt;='様式３（療養者名簿）（⑤の場合）'!$BD41,IF(YD$19&lt;='様式３（療養者名簿）（⑤の場合）'!$BE41,1,0),0),0)</f>
        <v>0</v>
      </c>
      <c r="YE36" s="384">
        <f>IF(YE$19-'様式３（療養者名簿）（⑤の場合）'!$BD41+1&lt;=15,IF(YE$19&gt;='様式３（療養者名簿）（⑤の場合）'!$BD41,IF(YE$19&lt;='様式３（療養者名簿）（⑤の場合）'!$BE41,1,0),0),0)</f>
        <v>0</v>
      </c>
      <c r="YF36" s="384">
        <f>IF(YF$19-'様式３（療養者名簿）（⑤の場合）'!$BD41+1&lt;=15,IF(YF$19&gt;='様式３（療養者名簿）（⑤の場合）'!$BD41,IF(YF$19&lt;='様式３（療養者名簿）（⑤の場合）'!$BE41,1,0),0),0)</f>
        <v>0</v>
      </c>
      <c r="YG36" s="384">
        <f>IF(YG$19-'様式３（療養者名簿）（⑤の場合）'!$BD41+1&lt;=15,IF(YG$19&gt;='様式３（療養者名簿）（⑤の場合）'!$BD41,IF(YG$19&lt;='様式３（療養者名簿）（⑤の場合）'!$BE41,1,0),0),0)</f>
        <v>0</v>
      </c>
      <c r="YH36" s="384">
        <f>IF(YH$19-'様式３（療養者名簿）（⑤の場合）'!$BD41+1&lt;=15,IF(YH$19&gt;='様式３（療養者名簿）（⑤の場合）'!$BD41,IF(YH$19&lt;='様式３（療養者名簿）（⑤の場合）'!$BE41,1,0),0),0)</f>
        <v>0</v>
      </c>
      <c r="YI36" s="384">
        <f>IF(YI$19-'様式３（療養者名簿）（⑤の場合）'!$BD41+1&lt;=15,IF(YI$19&gt;='様式３（療養者名簿）（⑤の場合）'!$BD41,IF(YI$19&lt;='様式３（療養者名簿）（⑤の場合）'!$BE41,1,0),0),0)</f>
        <v>0</v>
      </c>
      <c r="YJ36" s="384">
        <f>IF(YJ$19-'様式３（療養者名簿）（⑤の場合）'!$BD41+1&lt;=15,IF(YJ$19&gt;='様式３（療養者名簿）（⑤の場合）'!$BD41,IF(YJ$19&lt;='様式３（療養者名簿）（⑤の場合）'!$BE41,1,0),0),0)</f>
        <v>0</v>
      </c>
      <c r="YK36" s="384">
        <f>IF(YK$19-'様式３（療養者名簿）（⑤の場合）'!$BD41+1&lt;=15,IF(YK$19&gt;='様式３（療養者名簿）（⑤の場合）'!$BD41,IF(YK$19&lt;='様式３（療養者名簿）（⑤の場合）'!$BE41,1,0),0),0)</f>
        <v>0</v>
      </c>
      <c r="YL36" s="384">
        <f>IF(YL$19-'様式３（療養者名簿）（⑤の場合）'!$BD41+1&lt;=15,IF(YL$19&gt;='様式３（療養者名簿）（⑤の場合）'!$BD41,IF(YL$19&lt;='様式３（療養者名簿）（⑤の場合）'!$BE41,1,0),0),0)</f>
        <v>0</v>
      </c>
      <c r="YM36" s="384">
        <f>IF(YM$19-'様式３（療養者名簿）（⑤の場合）'!$BD41+1&lt;=15,IF(YM$19&gt;='様式３（療養者名簿）（⑤の場合）'!$BD41,IF(YM$19&lt;='様式３（療養者名簿）（⑤の場合）'!$BE41,1,0),0),0)</f>
        <v>0</v>
      </c>
      <c r="YN36" s="384">
        <f>IF(YN$19-'様式３（療養者名簿）（⑤の場合）'!$BD41+1&lt;=15,IF(YN$19&gt;='様式３（療養者名簿）（⑤の場合）'!$BD41,IF(YN$19&lt;='様式３（療養者名簿）（⑤の場合）'!$BE41,1,0),0),0)</f>
        <v>0</v>
      </c>
      <c r="YO36" s="384">
        <f>IF(YO$19-'様式３（療養者名簿）（⑤の場合）'!$BD41+1&lt;=15,IF(YO$19&gt;='様式３（療養者名簿）（⑤の場合）'!$BD41,IF(YO$19&lt;='様式３（療養者名簿）（⑤の場合）'!$BE41,1,0),0),0)</f>
        <v>0</v>
      </c>
      <c r="YP36" s="384">
        <f>IF(YP$19-'様式３（療養者名簿）（⑤の場合）'!$BD41+1&lt;=15,IF(YP$19&gt;='様式３（療養者名簿）（⑤の場合）'!$BD41,IF(YP$19&lt;='様式３（療養者名簿）（⑤の場合）'!$BE41,1,0),0),0)</f>
        <v>0</v>
      </c>
      <c r="YQ36" s="384">
        <f>IF(YQ$19-'様式３（療養者名簿）（⑤の場合）'!$BD41+1&lt;=15,IF(YQ$19&gt;='様式３（療養者名簿）（⑤の場合）'!$BD41,IF(YQ$19&lt;='様式３（療養者名簿）（⑤の場合）'!$BE41,1,0),0),0)</f>
        <v>0</v>
      </c>
      <c r="YR36" s="384">
        <f>IF(YR$19-'様式３（療養者名簿）（⑤の場合）'!$BD41+1&lt;=15,IF(YR$19&gt;='様式３（療養者名簿）（⑤の場合）'!$BD41,IF(YR$19&lt;='様式３（療養者名簿）（⑤の場合）'!$BE41,1,0),0),0)</f>
        <v>0</v>
      </c>
      <c r="YS36" s="384">
        <f>IF(YS$19-'様式３（療養者名簿）（⑤の場合）'!$BD41+1&lt;=15,IF(YS$19&gt;='様式３（療養者名簿）（⑤の場合）'!$BD41,IF(YS$19&lt;='様式３（療養者名簿）（⑤の場合）'!$BE41,1,0),0),0)</f>
        <v>0</v>
      </c>
      <c r="YT36" s="384">
        <f>IF(YT$19-'様式３（療養者名簿）（⑤の場合）'!$BD41+1&lt;=15,IF(YT$19&gt;='様式３（療養者名簿）（⑤の場合）'!$BD41,IF(YT$19&lt;='様式３（療養者名簿）（⑤の場合）'!$BE41,1,0),0),0)</f>
        <v>0</v>
      </c>
      <c r="YU36" s="384">
        <f>IF(YU$19-'様式３（療養者名簿）（⑤の場合）'!$BD41+1&lt;=15,IF(YU$19&gt;='様式３（療養者名簿）（⑤の場合）'!$BD41,IF(YU$19&lt;='様式３（療養者名簿）（⑤の場合）'!$BE41,1,0),0),0)</f>
        <v>0</v>
      </c>
      <c r="YV36" s="384">
        <f>IF(YV$19-'様式３（療養者名簿）（⑤の場合）'!$BD41+1&lt;=15,IF(YV$19&gt;='様式３（療養者名簿）（⑤の場合）'!$BD41,IF(YV$19&lt;='様式３（療養者名簿）（⑤の場合）'!$BE41,1,0),0),0)</f>
        <v>0</v>
      </c>
      <c r="YW36" s="384">
        <f>IF(YW$19-'様式３（療養者名簿）（⑤の場合）'!$BD41+1&lt;=15,IF(YW$19&gt;='様式３（療養者名簿）（⑤の場合）'!$BD41,IF(YW$19&lt;='様式３（療養者名簿）（⑤の場合）'!$BE41,1,0),0),0)</f>
        <v>0</v>
      </c>
      <c r="YX36" s="384">
        <f>IF(YX$19-'様式３（療養者名簿）（⑤の場合）'!$BD41+1&lt;=15,IF(YX$19&gt;='様式３（療養者名簿）（⑤の場合）'!$BD41,IF(YX$19&lt;='様式３（療養者名簿）（⑤の場合）'!$BE41,1,0),0),0)</f>
        <v>0</v>
      </c>
      <c r="YY36" s="384">
        <f>IF(YY$19-'様式３（療養者名簿）（⑤の場合）'!$BD41+1&lt;=15,IF(YY$19&gt;='様式３（療養者名簿）（⑤の場合）'!$BD41,IF(YY$19&lt;='様式３（療養者名簿）（⑤の場合）'!$BE41,1,0),0),0)</f>
        <v>0</v>
      </c>
      <c r="YZ36" s="384">
        <f>IF(YZ$19-'様式３（療養者名簿）（⑤の場合）'!$BD41+1&lt;=15,IF(YZ$19&gt;='様式３（療養者名簿）（⑤の場合）'!$BD41,IF(YZ$19&lt;='様式３（療養者名簿）（⑤の場合）'!$BE41,1,0),0),0)</f>
        <v>0</v>
      </c>
      <c r="ZA36" s="384">
        <f>IF(ZA$19-'様式３（療養者名簿）（⑤の場合）'!$BD41+1&lt;=15,IF(ZA$19&gt;='様式３（療養者名簿）（⑤の場合）'!$BD41,IF(ZA$19&lt;='様式３（療養者名簿）（⑤の場合）'!$BE41,1,0),0),0)</f>
        <v>0</v>
      </c>
      <c r="ZB36" s="384">
        <f>IF(ZB$19-'様式３（療養者名簿）（⑤の場合）'!$BD41+1&lt;=15,IF(ZB$19&gt;='様式３（療養者名簿）（⑤の場合）'!$BD41,IF(ZB$19&lt;='様式３（療養者名簿）（⑤の場合）'!$BE41,1,0),0),0)</f>
        <v>0</v>
      </c>
      <c r="ZC36" s="384">
        <f>IF(ZC$19-'様式３（療養者名簿）（⑤の場合）'!$BD41+1&lt;=15,IF(ZC$19&gt;='様式３（療養者名簿）（⑤の場合）'!$BD41,IF(ZC$19&lt;='様式３（療養者名簿）（⑤の場合）'!$BE41,1,0),0),0)</f>
        <v>0</v>
      </c>
      <c r="ZD36" s="384">
        <f>IF(ZD$19-'様式３（療養者名簿）（⑤の場合）'!$BD41+1&lt;=15,IF(ZD$19&gt;='様式３（療養者名簿）（⑤の場合）'!$BD41,IF(ZD$19&lt;='様式３（療養者名簿）（⑤の場合）'!$BE41,1,0),0),0)</f>
        <v>0</v>
      </c>
      <c r="ZE36" s="384">
        <f>IF(ZE$19-'様式３（療養者名簿）（⑤の場合）'!$BD41+1&lt;=15,IF(ZE$19&gt;='様式３（療養者名簿）（⑤の場合）'!$BD41,IF(ZE$19&lt;='様式３（療養者名簿）（⑤の場合）'!$BE41,1,0),0),0)</f>
        <v>0</v>
      </c>
      <c r="ZF36" s="384">
        <f>IF(ZF$19-'様式３（療養者名簿）（⑤の場合）'!$BD41+1&lt;=15,IF(ZF$19&gt;='様式３（療養者名簿）（⑤の場合）'!$BD41,IF(ZF$19&lt;='様式３（療養者名簿）（⑤の場合）'!$BE41,1,0),0),0)</f>
        <v>0</v>
      </c>
      <c r="ZG36" s="384">
        <f>IF(ZG$19-'様式３（療養者名簿）（⑤の場合）'!$BD41+1&lt;=15,IF(ZG$19&gt;='様式３（療養者名簿）（⑤の場合）'!$BD41,IF(ZG$19&lt;='様式３（療養者名簿）（⑤の場合）'!$BE41,1,0),0),0)</f>
        <v>0</v>
      </c>
      <c r="ZH36" s="384">
        <f>IF(ZH$19-'様式３（療養者名簿）（⑤の場合）'!$BD41+1&lt;=15,IF(ZH$19&gt;='様式３（療養者名簿）（⑤の場合）'!$BD41,IF(ZH$19&lt;='様式３（療養者名簿）（⑤の場合）'!$BE41,1,0),0),0)</f>
        <v>0</v>
      </c>
      <c r="ZI36" s="384">
        <f>IF(ZI$19-'様式３（療養者名簿）（⑤の場合）'!$BD41+1&lt;=15,IF(ZI$19&gt;='様式３（療養者名簿）（⑤の場合）'!$BD41,IF(ZI$19&lt;='様式３（療養者名簿）（⑤の場合）'!$BE41,1,0),0),0)</f>
        <v>0</v>
      </c>
      <c r="ZJ36" s="384">
        <f>IF(ZJ$19-'様式３（療養者名簿）（⑤の場合）'!$BD41+1&lt;=15,IF(ZJ$19&gt;='様式３（療養者名簿）（⑤の場合）'!$BD41,IF(ZJ$19&lt;='様式３（療養者名簿）（⑤の場合）'!$BE41,1,0),0),0)</f>
        <v>0</v>
      </c>
      <c r="ZK36" s="384">
        <f>IF(ZK$19-'様式３（療養者名簿）（⑤の場合）'!$BD41+1&lt;=15,IF(ZK$19&gt;='様式３（療養者名簿）（⑤の場合）'!$BD41,IF(ZK$19&lt;='様式３（療養者名簿）（⑤の場合）'!$BE41,1,0),0),0)</f>
        <v>0</v>
      </c>
      <c r="ZL36" s="384">
        <f>IF(ZL$19-'様式３（療養者名簿）（⑤の場合）'!$BD41+1&lt;=15,IF(ZL$19&gt;='様式３（療養者名簿）（⑤の場合）'!$BD41,IF(ZL$19&lt;='様式３（療養者名簿）（⑤の場合）'!$BE41,1,0),0),0)</f>
        <v>0</v>
      </c>
      <c r="ZM36" s="384">
        <f>IF(ZM$19-'様式３（療養者名簿）（⑤の場合）'!$BD41+1&lt;=15,IF(ZM$19&gt;='様式３（療養者名簿）（⑤の場合）'!$BD41,IF(ZM$19&lt;='様式３（療養者名簿）（⑤の場合）'!$BE41,1,0),0),0)</f>
        <v>0</v>
      </c>
      <c r="ZN36" s="384">
        <f>IF(ZN$19-'様式３（療養者名簿）（⑤の場合）'!$BD41+1&lt;=15,IF(ZN$19&gt;='様式３（療養者名簿）（⑤の場合）'!$BD41,IF(ZN$19&lt;='様式３（療養者名簿）（⑤の場合）'!$BE41,1,0),0),0)</f>
        <v>0</v>
      </c>
      <c r="ZO36" s="384">
        <f>IF(ZO$19-'様式３（療養者名簿）（⑤の場合）'!$BD41+1&lt;=15,IF(ZO$19&gt;='様式３（療養者名簿）（⑤の場合）'!$BD41,IF(ZO$19&lt;='様式３（療養者名簿）（⑤の場合）'!$BE41,1,0),0),0)</f>
        <v>0</v>
      </c>
      <c r="ZP36" s="384">
        <f>IF(ZP$19-'様式３（療養者名簿）（⑤の場合）'!$BD41+1&lt;=15,IF(ZP$19&gt;='様式３（療養者名簿）（⑤の場合）'!$BD41,IF(ZP$19&lt;='様式３（療養者名簿）（⑤の場合）'!$BE41,1,0),0),0)</f>
        <v>0</v>
      </c>
      <c r="ZQ36" s="384">
        <f>IF(ZQ$19-'様式３（療養者名簿）（⑤の場合）'!$BD41+1&lt;=15,IF(ZQ$19&gt;='様式３（療養者名簿）（⑤の場合）'!$BD41,IF(ZQ$19&lt;='様式３（療養者名簿）（⑤の場合）'!$BE41,1,0),0),0)</f>
        <v>0</v>
      </c>
      <c r="ZR36" s="384">
        <f>IF(ZR$19-'様式３（療養者名簿）（⑤の場合）'!$BD41+1&lt;=15,IF(ZR$19&gt;='様式３（療養者名簿）（⑤の場合）'!$BD41,IF(ZR$19&lt;='様式３（療養者名簿）（⑤の場合）'!$BE41,1,0),0),0)</f>
        <v>0</v>
      </c>
      <c r="ZS36" s="384">
        <f>IF(ZS$19-'様式３（療養者名簿）（⑤の場合）'!$BD41+1&lt;=15,IF(ZS$19&gt;='様式３（療養者名簿）（⑤の場合）'!$BD41,IF(ZS$19&lt;='様式３（療養者名簿）（⑤の場合）'!$BE41,1,0),0),0)</f>
        <v>0</v>
      </c>
      <c r="ZT36" s="384">
        <f>IF(ZT$19-'様式３（療養者名簿）（⑤の場合）'!$BD41+1&lt;=15,IF(ZT$19&gt;='様式３（療養者名簿）（⑤の場合）'!$BD41,IF(ZT$19&lt;='様式３（療養者名簿）（⑤の場合）'!$BE41,1,0),0),0)</f>
        <v>0</v>
      </c>
      <c r="ZU36" s="384">
        <f>IF(ZU$19-'様式３（療養者名簿）（⑤の場合）'!$BD41+1&lt;=15,IF(ZU$19&gt;='様式３（療養者名簿）（⑤の場合）'!$BD41,IF(ZU$19&lt;='様式３（療養者名簿）（⑤の場合）'!$BE41,1,0),0),0)</f>
        <v>0</v>
      </c>
      <c r="ZV36" s="384">
        <f>IF(ZV$19-'様式３（療養者名簿）（⑤の場合）'!$BD41+1&lt;=15,IF(ZV$19&gt;='様式３（療養者名簿）（⑤の場合）'!$BD41,IF(ZV$19&lt;='様式３（療養者名簿）（⑤の場合）'!$BE41,1,0),0),0)</f>
        <v>0</v>
      </c>
      <c r="ZW36" s="384">
        <f>IF(ZW$19-'様式３（療養者名簿）（⑤の場合）'!$BD41+1&lt;=15,IF(ZW$19&gt;='様式３（療養者名簿）（⑤の場合）'!$BD41,IF(ZW$19&lt;='様式３（療養者名簿）（⑤の場合）'!$BE41,1,0),0),0)</f>
        <v>0</v>
      </c>
      <c r="ZX36" s="384">
        <f>IF(ZX$19-'様式３（療養者名簿）（⑤の場合）'!$BD41+1&lt;=15,IF(ZX$19&gt;='様式３（療養者名簿）（⑤の場合）'!$BD41,IF(ZX$19&lt;='様式３（療養者名簿）（⑤の場合）'!$BE41,1,0),0),0)</f>
        <v>0</v>
      </c>
      <c r="ZY36" s="384">
        <f>IF(ZY$19-'様式３（療養者名簿）（⑤の場合）'!$BD41+1&lt;=15,IF(ZY$19&gt;='様式３（療養者名簿）（⑤の場合）'!$BD41,IF(ZY$19&lt;='様式３（療養者名簿）（⑤の場合）'!$BE41,1,0),0),0)</f>
        <v>0</v>
      </c>
      <c r="ZZ36" s="384">
        <f>IF(ZZ$19-'様式３（療養者名簿）（⑤の場合）'!$BD41+1&lt;=15,IF(ZZ$19&gt;='様式３（療養者名簿）（⑤の場合）'!$BD41,IF(ZZ$19&lt;='様式３（療養者名簿）（⑤の場合）'!$BE41,1,0),0),0)</f>
        <v>0</v>
      </c>
      <c r="AAA36" s="384">
        <f>IF(AAA$19-'様式３（療養者名簿）（⑤の場合）'!$BD41+1&lt;=15,IF(AAA$19&gt;='様式３（療養者名簿）（⑤の場合）'!$BD41,IF(AAA$19&lt;='様式３（療養者名簿）（⑤の場合）'!$BE41,1,0),0),0)</f>
        <v>0</v>
      </c>
      <c r="AAB36" s="384">
        <f>IF(AAB$19-'様式３（療養者名簿）（⑤の場合）'!$BD41+1&lt;=15,IF(AAB$19&gt;='様式３（療養者名簿）（⑤の場合）'!$BD41,IF(AAB$19&lt;='様式３（療養者名簿）（⑤の場合）'!$BE41,1,0),0),0)</f>
        <v>0</v>
      </c>
      <c r="AAC36" s="384">
        <f>IF(AAC$19-'様式３（療養者名簿）（⑤の場合）'!$BD41+1&lt;=15,IF(AAC$19&gt;='様式３（療養者名簿）（⑤の場合）'!$BD41,IF(AAC$19&lt;='様式３（療養者名簿）（⑤の場合）'!$BE41,1,0),0),0)</f>
        <v>0</v>
      </c>
      <c r="AAD36" s="384">
        <f>IF(AAD$19-'様式３（療養者名簿）（⑤の場合）'!$BD41+1&lt;=15,IF(AAD$19&gt;='様式３（療養者名簿）（⑤の場合）'!$BD41,IF(AAD$19&lt;='様式３（療養者名簿）（⑤の場合）'!$BE41,1,0),0),0)</f>
        <v>0</v>
      </c>
      <c r="AAE36" s="384">
        <f>IF(AAE$19-'様式３（療養者名簿）（⑤の場合）'!$BD41+1&lt;=15,IF(AAE$19&gt;='様式３（療養者名簿）（⑤の場合）'!$BD41,IF(AAE$19&lt;='様式３（療養者名簿）（⑤の場合）'!$BE41,1,0),0),0)</f>
        <v>0</v>
      </c>
      <c r="AAF36" s="384">
        <f>IF(AAF$19-'様式３（療養者名簿）（⑤の場合）'!$BD41+1&lt;=15,IF(AAF$19&gt;='様式３（療養者名簿）（⑤の場合）'!$BD41,IF(AAF$19&lt;='様式３（療養者名簿）（⑤の場合）'!$BE41,1,0),0),0)</f>
        <v>0</v>
      </c>
      <c r="AAG36" s="384">
        <f>IF(AAG$19-'様式３（療養者名簿）（⑤の場合）'!$BD41+1&lt;=15,IF(AAG$19&gt;='様式３（療養者名簿）（⑤の場合）'!$BD41,IF(AAG$19&lt;='様式３（療養者名簿）（⑤の場合）'!$BE41,1,0),0),0)</f>
        <v>0</v>
      </c>
      <c r="AAH36" s="384">
        <f>IF(AAH$19-'様式３（療養者名簿）（⑤の場合）'!$BD41+1&lt;=15,IF(AAH$19&gt;='様式３（療養者名簿）（⑤の場合）'!$BD41,IF(AAH$19&lt;='様式３（療養者名簿）（⑤の場合）'!$BE41,1,0),0),0)</f>
        <v>0</v>
      </c>
      <c r="AAI36" s="384">
        <f>IF(AAI$19-'様式３（療養者名簿）（⑤の場合）'!$BD41+1&lt;=15,IF(AAI$19&gt;='様式３（療養者名簿）（⑤の場合）'!$BD41,IF(AAI$19&lt;='様式３（療養者名簿）（⑤の場合）'!$BE41,1,0),0),0)</f>
        <v>0</v>
      </c>
      <c r="AAJ36" s="384">
        <f>IF(AAJ$19-'様式３（療養者名簿）（⑤の場合）'!$BD41+1&lt;=15,IF(AAJ$19&gt;='様式３（療養者名簿）（⑤の場合）'!$BD41,IF(AAJ$19&lt;='様式３（療養者名簿）（⑤の場合）'!$BE41,1,0),0),0)</f>
        <v>0</v>
      </c>
      <c r="AAK36" s="384">
        <f>IF(AAK$19-'様式３（療養者名簿）（⑤の場合）'!$BD41+1&lt;=15,IF(AAK$19&gt;='様式３（療養者名簿）（⑤の場合）'!$BD41,IF(AAK$19&lt;='様式３（療養者名簿）（⑤の場合）'!$BE41,1,0),0),0)</f>
        <v>0</v>
      </c>
      <c r="AAL36" s="384">
        <f>IF(AAL$19-'様式３（療養者名簿）（⑤の場合）'!$BD41+1&lt;=15,IF(AAL$19&gt;='様式３（療養者名簿）（⑤の場合）'!$BD41,IF(AAL$19&lt;='様式３（療養者名簿）（⑤の場合）'!$BE41,1,0),0),0)</f>
        <v>0</v>
      </c>
      <c r="AAM36" s="384">
        <f>IF(AAM$19-'様式３（療養者名簿）（⑤の場合）'!$BD41+1&lt;=15,IF(AAM$19&gt;='様式３（療養者名簿）（⑤の場合）'!$BD41,IF(AAM$19&lt;='様式３（療養者名簿）（⑤の場合）'!$BE41,1,0),0),0)</f>
        <v>0</v>
      </c>
      <c r="AAN36" s="384">
        <f>IF(AAN$19-'様式３（療養者名簿）（⑤の場合）'!$BD41+1&lt;=15,IF(AAN$19&gt;='様式３（療養者名簿）（⑤の場合）'!$BD41,IF(AAN$19&lt;='様式３（療養者名簿）（⑤の場合）'!$BE41,1,0),0),0)</f>
        <v>0</v>
      </c>
      <c r="AAO36" s="384">
        <f>IF(AAO$19-'様式３（療養者名簿）（⑤の場合）'!$BD41+1&lt;=15,IF(AAO$19&gt;='様式３（療養者名簿）（⑤の場合）'!$BD41,IF(AAO$19&lt;='様式３（療養者名簿）（⑤の場合）'!$BE41,1,0),0),0)</f>
        <v>0</v>
      </c>
      <c r="AAP36" s="384">
        <f>IF(AAP$19-'様式３（療養者名簿）（⑤の場合）'!$BD41+1&lt;=15,IF(AAP$19&gt;='様式３（療養者名簿）（⑤の場合）'!$BD41,IF(AAP$19&lt;='様式３（療養者名簿）（⑤の場合）'!$BE41,1,0),0),0)</f>
        <v>0</v>
      </c>
      <c r="AAQ36" s="384">
        <f>IF(AAQ$19-'様式３（療養者名簿）（⑤の場合）'!$BD41+1&lt;=15,IF(AAQ$19&gt;='様式３（療養者名簿）（⑤の場合）'!$BD41,IF(AAQ$19&lt;='様式３（療養者名簿）（⑤の場合）'!$BE41,1,0),0),0)</f>
        <v>0</v>
      </c>
      <c r="AAR36" s="384">
        <f>IF(AAR$19-'様式３（療養者名簿）（⑤の場合）'!$BD41+1&lt;=15,IF(AAR$19&gt;='様式３（療養者名簿）（⑤の場合）'!$BD41,IF(AAR$19&lt;='様式３（療養者名簿）（⑤の場合）'!$BE41,1,0),0),0)</f>
        <v>0</v>
      </c>
      <c r="AAS36" s="384">
        <f>IF(AAS$19-'様式３（療養者名簿）（⑤の場合）'!$BD41+1&lt;=15,IF(AAS$19&gt;='様式３（療養者名簿）（⑤の場合）'!$BD41,IF(AAS$19&lt;='様式３（療養者名簿）（⑤の場合）'!$BE41,1,0),0),0)</f>
        <v>0</v>
      </c>
      <c r="AAT36" s="384">
        <f>IF(AAT$19-'様式３（療養者名簿）（⑤の場合）'!$BD41+1&lt;=15,IF(AAT$19&gt;='様式３（療養者名簿）（⑤の場合）'!$BD41,IF(AAT$19&lt;='様式３（療養者名簿）（⑤の場合）'!$BE41,1,0),0),0)</f>
        <v>0</v>
      </c>
      <c r="AAU36" s="384">
        <f>IF(AAU$19-'様式３（療養者名簿）（⑤の場合）'!$BD41+1&lt;=15,IF(AAU$19&gt;='様式３（療養者名簿）（⑤の場合）'!$BD41,IF(AAU$19&lt;='様式３（療養者名簿）（⑤の場合）'!$BE41,1,0),0),0)</f>
        <v>0</v>
      </c>
      <c r="AAV36" s="384">
        <f>IF(AAV$19-'様式３（療養者名簿）（⑤の場合）'!$BD41+1&lt;=15,IF(AAV$19&gt;='様式３（療養者名簿）（⑤の場合）'!$BD41,IF(AAV$19&lt;='様式３（療養者名簿）（⑤の場合）'!$BE41,1,0),0),0)</f>
        <v>0</v>
      </c>
      <c r="AAW36" s="384">
        <f>IF(AAW$19-'様式３（療養者名簿）（⑤の場合）'!$BD41+1&lt;=15,IF(AAW$19&gt;='様式３（療養者名簿）（⑤の場合）'!$BD41,IF(AAW$19&lt;='様式３（療養者名簿）（⑤の場合）'!$BE41,1,0),0),0)</f>
        <v>0</v>
      </c>
      <c r="AAX36" s="384">
        <f>IF(AAX$19-'様式３（療養者名簿）（⑤の場合）'!$BD41+1&lt;=15,IF(AAX$19&gt;='様式３（療養者名簿）（⑤の場合）'!$BD41,IF(AAX$19&lt;='様式３（療養者名簿）（⑤の場合）'!$BE41,1,0),0),0)</f>
        <v>0</v>
      </c>
      <c r="AAY36" s="384">
        <f>IF(AAY$19-'様式３（療養者名簿）（⑤の場合）'!$BD41+1&lt;=15,IF(AAY$19&gt;='様式３（療養者名簿）（⑤の場合）'!$BD41,IF(AAY$19&lt;='様式３（療養者名簿）（⑤の場合）'!$BE41,1,0),0),0)</f>
        <v>0</v>
      </c>
      <c r="AAZ36" s="384">
        <f>IF(AAZ$19-'様式３（療養者名簿）（⑤の場合）'!$BD41+1&lt;=15,IF(AAZ$19&gt;='様式３（療養者名簿）（⑤の場合）'!$BD41,IF(AAZ$19&lt;='様式３（療養者名簿）（⑤の場合）'!$BE41,1,0),0),0)</f>
        <v>0</v>
      </c>
      <c r="ABA36" s="384">
        <f>IF(ABA$19-'様式３（療養者名簿）（⑤の場合）'!$BD41+1&lt;=15,IF(ABA$19&gt;='様式３（療養者名簿）（⑤の場合）'!$BD41,IF(ABA$19&lt;='様式３（療養者名簿）（⑤の場合）'!$BE41,1,0),0),0)</f>
        <v>0</v>
      </c>
      <c r="ABB36" s="384">
        <f>IF(ABB$19-'様式３（療養者名簿）（⑤の場合）'!$BD41+1&lt;=15,IF(ABB$19&gt;='様式３（療養者名簿）（⑤の場合）'!$BD41,IF(ABB$19&lt;='様式３（療養者名簿）（⑤の場合）'!$BE41,1,0),0),0)</f>
        <v>0</v>
      </c>
      <c r="ABC36" s="384">
        <f>IF(ABC$19-'様式３（療養者名簿）（⑤の場合）'!$BD41+1&lt;=15,IF(ABC$19&gt;='様式３（療養者名簿）（⑤の場合）'!$BD41,IF(ABC$19&lt;='様式３（療養者名簿）（⑤の場合）'!$BE41,1,0),0),0)</f>
        <v>0</v>
      </c>
      <c r="ABD36" s="384">
        <f>IF(ABD$19-'様式３（療養者名簿）（⑤の場合）'!$BD41+1&lt;=15,IF(ABD$19&gt;='様式３（療養者名簿）（⑤の場合）'!$BD41,IF(ABD$19&lt;='様式３（療養者名簿）（⑤の場合）'!$BE41,1,0),0),0)</f>
        <v>0</v>
      </c>
    </row>
    <row r="37" spans="1:732" ht="42" customHeight="1">
      <c r="A37" s="259">
        <f>'様式３（療養者名簿）（⑤の場合）'!C42</f>
        <v>0</v>
      </c>
      <c r="B37" s="377">
        <f>IF(B$19-'様式３（療養者名簿）（⑤の場合）'!$BD42+1&lt;=15,IF(B$19&gt;='様式３（療養者名簿）（⑤の場合）'!$BD42,IF(B$19&lt;='様式３（療養者名簿）（⑤の場合）'!$BE42,1,0),0),0)</f>
        <v>0</v>
      </c>
      <c r="C37" s="377">
        <f>IF(C$19-'様式３（療養者名簿）（⑤の場合）'!$BD42+1&lt;=15,IF(C$19&gt;='様式３（療養者名簿）（⑤の場合）'!$BD42,IF(C$19&lt;='様式３（療養者名簿）（⑤の場合）'!$BE42,1,0),0),0)</f>
        <v>0</v>
      </c>
      <c r="D37" s="377">
        <f>IF(D$19-'様式３（療養者名簿）（⑤の場合）'!$BD42+1&lt;=15,IF(D$19&gt;='様式３（療養者名簿）（⑤の場合）'!$BD42,IF(D$19&lt;='様式３（療養者名簿）（⑤の場合）'!$BE42,1,0),0),0)</f>
        <v>0</v>
      </c>
      <c r="E37" s="377">
        <f>IF(E$19-'様式３（療養者名簿）（⑤の場合）'!$BD42+1&lt;=15,IF(E$19&gt;='様式３（療養者名簿）（⑤の場合）'!$BD42,IF(E$19&lt;='様式３（療養者名簿）（⑤の場合）'!$BE42,1,0),0),0)</f>
        <v>0</v>
      </c>
      <c r="F37" s="377">
        <f>IF(F$19-'様式３（療養者名簿）（⑤の場合）'!$BD42+1&lt;=15,IF(F$19&gt;='様式３（療養者名簿）（⑤の場合）'!$BD42,IF(F$19&lt;='様式３（療養者名簿）（⑤の場合）'!$BE42,1,0),0),0)</f>
        <v>0</v>
      </c>
      <c r="G37" s="377">
        <f>IF(G$19-'様式３（療養者名簿）（⑤の場合）'!$BD42+1&lt;=15,IF(G$19&gt;='様式３（療養者名簿）（⑤の場合）'!$BD42,IF(G$19&lt;='様式３（療養者名簿）（⑤の場合）'!$BE42,1,0),0),0)</f>
        <v>0</v>
      </c>
      <c r="H37" s="377">
        <f>IF(H$19-'様式３（療養者名簿）（⑤の場合）'!$BD42+1&lt;=15,IF(H$19&gt;='様式３（療養者名簿）（⑤の場合）'!$BD42,IF(H$19&lt;='様式３（療養者名簿）（⑤の場合）'!$BE42,1,0),0),0)</f>
        <v>0</v>
      </c>
      <c r="I37" s="377">
        <f>IF(I$19-'様式３（療養者名簿）（⑤の場合）'!$BD42+1&lt;=15,IF(I$19&gt;='様式３（療養者名簿）（⑤の場合）'!$BD42,IF(I$19&lt;='様式３（療養者名簿）（⑤の場合）'!$BE42,1,0),0),0)</f>
        <v>0</v>
      </c>
      <c r="J37" s="377">
        <f>IF(J$19-'様式３（療養者名簿）（⑤の場合）'!$BD42+1&lt;=15,IF(J$19&gt;='様式３（療養者名簿）（⑤の場合）'!$BD42,IF(J$19&lt;='様式３（療養者名簿）（⑤の場合）'!$BE42,1,0),0),0)</f>
        <v>0</v>
      </c>
      <c r="K37" s="377">
        <f>IF(K$19-'様式３（療養者名簿）（⑤の場合）'!$BD42+1&lt;=15,IF(K$19&gt;='様式３（療養者名簿）（⑤の場合）'!$BD42,IF(K$19&lt;='様式３（療養者名簿）（⑤の場合）'!$BE42,1,0),0),0)</f>
        <v>0</v>
      </c>
      <c r="L37" s="377">
        <f>IF(L$19-'様式３（療養者名簿）（⑤の場合）'!$BD42+1&lt;=15,IF(L$19&gt;='様式３（療養者名簿）（⑤の場合）'!$BD42,IF(L$19&lt;='様式３（療養者名簿）（⑤の場合）'!$BE42,1,0),0),0)</f>
        <v>0</v>
      </c>
      <c r="M37" s="377">
        <f>IF(M$19-'様式３（療養者名簿）（⑤の場合）'!$BD42+1&lt;=15,IF(M$19&gt;='様式３（療養者名簿）（⑤の場合）'!$BD42,IF(M$19&lt;='様式３（療養者名簿）（⑤の場合）'!$BE42,1,0),0),0)</f>
        <v>0</v>
      </c>
      <c r="N37" s="377">
        <f>IF(N$19-'様式３（療養者名簿）（⑤の場合）'!$BD42+1&lt;=15,IF(N$19&gt;='様式３（療養者名簿）（⑤の場合）'!$BD42,IF(N$19&lt;='様式３（療養者名簿）（⑤の場合）'!$BE42,1,0),0),0)</f>
        <v>0</v>
      </c>
      <c r="O37" s="377">
        <f>IF(O$19-'様式３（療養者名簿）（⑤の場合）'!$BD42+1&lt;=15,IF(O$19&gt;='様式３（療養者名簿）（⑤の場合）'!$BD42,IF(O$19&lt;='様式３（療養者名簿）（⑤の場合）'!$BE42,1,0),0),0)</f>
        <v>0</v>
      </c>
      <c r="P37" s="377">
        <f>IF(P$19-'様式３（療養者名簿）（⑤の場合）'!$BD42+1&lt;=15,IF(P$19&gt;='様式３（療養者名簿）（⑤の場合）'!$BD42,IF(P$19&lt;='様式３（療養者名簿）（⑤の場合）'!$BE42,1,0),0),0)</f>
        <v>0</v>
      </c>
      <c r="Q37" s="377">
        <f>IF(Q$19-'様式３（療養者名簿）（⑤の場合）'!$BD42+1&lt;=15,IF(Q$19&gt;='様式３（療養者名簿）（⑤の場合）'!$BD42,IF(Q$19&lt;='様式３（療養者名簿）（⑤の場合）'!$BE42,1,0),0),0)</f>
        <v>0</v>
      </c>
      <c r="R37" s="377">
        <f>IF(R$19-'様式３（療養者名簿）（⑤の場合）'!$BD42+1&lt;=15,IF(R$19&gt;='様式３（療養者名簿）（⑤の場合）'!$BD42,IF(R$19&lt;='様式３（療養者名簿）（⑤の場合）'!$BE42,1,0),0),0)</f>
        <v>0</v>
      </c>
      <c r="S37" s="377">
        <f>IF(S$19-'様式３（療養者名簿）（⑤の場合）'!$BD42+1&lt;=15,IF(S$19&gt;='様式３（療養者名簿）（⑤の場合）'!$BD42,IF(S$19&lt;='様式３（療養者名簿）（⑤の場合）'!$BE42,1,0),0),0)</f>
        <v>0</v>
      </c>
      <c r="T37" s="377">
        <f>IF(T$19-'様式３（療養者名簿）（⑤の場合）'!$BD42+1&lt;=15,IF(T$19&gt;='様式３（療養者名簿）（⑤の場合）'!$BD42,IF(T$19&lt;='様式３（療養者名簿）（⑤の場合）'!$BE42,1,0),0),0)</f>
        <v>0</v>
      </c>
      <c r="U37" s="377">
        <f>IF(U$19-'様式３（療養者名簿）（⑤の場合）'!$BD42+1&lt;=15,IF(U$19&gt;='様式３（療養者名簿）（⑤の場合）'!$BD42,IF(U$19&lt;='様式３（療養者名簿）（⑤の場合）'!$BE42,1,0),0),0)</f>
        <v>0</v>
      </c>
      <c r="V37" s="377">
        <f>IF(V$19-'様式３（療養者名簿）（⑤の場合）'!$BD42+1&lt;=15,IF(V$19&gt;='様式３（療養者名簿）（⑤の場合）'!$BD42,IF(V$19&lt;='様式３（療養者名簿）（⑤の場合）'!$BE42,1,0),0),0)</f>
        <v>0</v>
      </c>
      <c r="W37" s="377">
        <f>IF(W$19-'様式３（療養者名簿）（⑤の場合）'!$BD42+1&lt;=15,IF(W$19&gt;='様式３（療養者名簿）（⑤の場合）'!$BD42,IF(W$19&lt;='様式３（療養者名簿）（⑤の場合）'!$BE42,1,0),0),0)</f>
        <v>0</v>
      </c>
      <c r="X37" s="377">
        <f>IF(X$19-'様式３（療養者名簿）（⑤の場合）'!$BD42+1&lt;=15,IF(X$19&gt;='様式３（療養者名簿）（⑤の場合）'!$BD42,IF(X$19&lt;='様式３（療養者名簿）（⑤の場合）'!$BE42,1,0),0),0)</f>
        <v>0</v>
      </c>
      <c r="Y37" s="377">
        <f>IF(Y$19-'様式３（療養者名簿）（⑤の場合）'!$BD42+1&lt;=15,IF(Y$19&gt;='様式３（療養者名簿）（⑤の場合）'!$BD42,IF(Y$19&lt;='様式３（療養者名簿）（⑤の場合）'!$BE42,1,0),0),0)</f>
        <v>0</v>
      </c>
      <c r="Z37" s="377">
        <f>IF(Z$19-'様式３（療養者名簿）（⑤の場合）'!$BD42+1&lt;=15,IF(Z$19&gt;='様式３（療養者名簿）（⑤の場合）'!$BD42,IF(Z$19&lt;='様式３（療養者名簿）（⑤の場合）'!$BE42,1,0),0),0)</f>
        <v>0</v>
      </c>
      <c r="AA37" s="377">
        <f>IF(AA$19-'様式３（療養者名簿）（⑤の場合）'!$BD42+1&lt;=15,IF(AA$19&gt;='様式３（療養者名簿）（⑤の場合）'!$BD42,IF(AA$19&lt;='様式３（療養者名簿）（⑤の場合）'!$BE42,1,0),0),0)</f>
        <v>0</v>
      </c>
      <c r="AB37" s="377">
        <f>IF(AB$19-'様式３（療養者名簿）（⑤の場合）'!$BD42+1&lt;=15,IF(AB$19&gt;='様式３（療養者名簿）（⑤の場合）'!$BD42,IF(AB$19&lt;='様式３（療養者名簿）（⑤の場合）'!$BE42,1,0),0),0)</f>
        <v>0</v>
      </c>
      <c r="AC37" s="377">
        <f>IF(AC$19-'様式３（療養者名簿）（⑤の場合）'!$BD42+1&lt;=15,IF(AC$19&gt;='様式３（療養者名簿）（⑤の場合）'!$BD42,IF(AC$19&lt;='様式３（療養者名簿）（⑤の場合）'!$BE42,1,0),0),0)</f>
        <v>0</v>
      </c>
      <c r="AD37" s="377">
        <f>IF(AD$19-'様式３（療養者名簿）（⑤の場合）'!$BD42+1&lt;=15,IF(AD$19&gt;='様式３（療養者名簿）（⑤の場合）'!$BD42,IF(AD$19&lt;='様式３（療養者名簿）（⑤の場合）'!$BE42,1,0),0),0)</f>
        <v>0</v>
      </c>
      <c r="AE37" s="377">
        <f>IF(AE$19-'様式３（療養者名簿）（⑤の場合）'!$BD42+1&lt;=15,IF(AE$19&gt;='様式３（療養者名簿）（⑤の場合）'!$BD42,IF(AE$19&lt;='様式３（療養者名簿）（⑤の場合）'!$BE42,1,0),0),0)</f>
        <v>0</v>
      </c>
      <c r="AF37" s="377">
        <f>IF(AF$19-'様式３（療養者名簿）（⑤の場合）'!$BD42+1&lt;=15,IF(AF$19&gt;='様式３（療養者名簿）（⑤の場合）'!$BD42,IF(AF$19&lt;='様式３（療養者名簿）（⑤の場合）'!$BE42,1,0),0),0)</f>
        <v>0</v>
      </c>
      <c r="AG37" s="377">
        <f>IF(AG$19-'様式３（療養者名簿）（⑤の場合）'!$BD42+1&lt;=15,IF(AG$19&gt;='様式３（療養者名簿）（⑤の場合）'!$BD42,IF(AG$19&lt;='様式３（療養者名簿）（⑤の場合）'!$BE42,1,0),0),0)</f>
        <v>0</v>
      </c>
      <c r="AH37" s="377">
        <f>IF(AH$19-'様式３（療養者名簿）（⑤の場合）'!$BD42+1&lt;=15,IF(AH$19&gt;='様式３（療養者名簿）（⑤の場合）'!$BD42,IF(AH$19&lt;='様式３（療養者名簿）（⑤の場合）'!$BE42,1,0),0),0)</f>
        <v>0</v>
      </c>
      <c r="AI37" s="377">
        <f>IF(AI$19-'様式３（療養者名簿）（⑤の場合）'!$BD42+1&lt;=15,IF(AI$19&gt;='様式３（療養者名簿）（⑤の場合）'!$BD42,IF(AI$19&lt;='様式３（療養者名簿）（⑤の場合）'!$BE42,1,0),0),0)</f>
        <v>0</v>
      </c>
      <c r="AJ37" s="377">
        <f>IF(AJ$19-'様式３（療養者名簿）（⑤の場合）'!$BD42+1&lt;=15,IF(AJ$19&gt;='様式３（療養者名簿）（⑤の場合）'!$BD42,IF(AJ$19&lt;='様式３（療養者名簿）（⑤の場合）'!$BE42,1,0),0),0)</f>
        <v>0</v>
      </c>
      <c r="AK37" s="377">
        <f>IF(AK$19-'様式３（療養者名簿）（⑤の場合）'!$BD42+1&lt;=15,IF(AK$19&gt;='様式３（療養者名簿）（⑤の場合）'!$BD42,IF(AK$19&lt;='様式３（療養者名簿）（⑤の場合）'!$BE42,1,0),0),0)</f>
        <v>0</v>
      </c>
      <c r="AL37" s="377">
        <f>IF(AL$19-'様式３（療養者名簿）（⑤の場合）'!$BD42+1&lt;=15,IF(AL$19&gt;='様式３（療養者名簿）（⑤の場合）'!$BD42,IF(AL$19&lt;='様式３（療養者名簿）（⑤の場合）'!$BE42,1,0),0),0)</f>
        <v>0</v>
      </c>
      <c r="AM37" s="377">
        <f>IF(AM$19-'様式３（療養者名簿）（⑤の場合）'!$BD42+1&lt;=15,IF(AM$19&gt;='様式３（療養者名簿）（⑤の場合）'!$BD42,IF(AM$19&lt;='様式３（療養者名簿）（⑤の場合）'!$BE42,1,0),0),0)</f>
        <v>0</v>
      </c>
      <c r="AN37" s="377">
        <f>IF(AN$19-'様式３（療養者名簿）（⑤の場合）'!$BD42+1&lt;=15,IF(AN$19&gt;='様式３（療養者名簿）（⑤の場合）'!$BD42,IF(AN$19&lt;='様式３（療養者名簿）（⑤の場合）'!$BE42,1,0),0),0)</f>
        <v>0</v>
      </c>
      <c r="AO37" s="377">
        <f>IF(AO$19-'様式３（療養者名簿）（⑤の場合）'!$BD42+1&lt;=15,IF(AO$19&gt;='様式３（療養者名簿）（⑤の場合）'!$BD42,IF(AO$19&lt;='様式３（療養者名簿）（⑤の場合）'!$BE42,1,0),0),0)</f>
        <v>0</v>
      </c>
      <c r="AP37" s="377">
        <f>IF(AP$19-'様式３（療養者名簿）（⑤の場合）'!$BD42+1&lt;=15,IF(AP$19&gt;='様式３（療養者名簿）（⑤の場合）'!$BD42,IF(AP$19&lt;='様式３（療養者名簿）（⑤の場合）'!$BE42,1,0),0),0)</f>
        <v>0</v>
      </c>
      <c r="AQ37" s="377">
        <f>IF(AQ$19-'様式３（療養者名簿）（⑤の場合）'!$BD42+1&lt;=15,IF(AQ$19&gt;='様式３（療養者名簿）（⑤の場合）'!$BD42,IF(AQ$19&lt;='様式３（療養者名簿）（⑤の場合）'!$BE42,1,0),0),0)</f>
        <v>0</v>
      </c>
      <c r="AR37" s="377">
        <f>IF(AR$19-'様式３（療養者名簿）（⑤の場合）'!$BD42+1&lt;=15,IF(AR$19&gt;='様式３（療養者名簿）（⑤の場合）'!$BD42,IF(AR$19&lt;='様式３（療養者名簿）（⑤の場合）'!$BE42,1,0),0),0)</f>
        <v>0</v>
      </c>
      <c r="AS37" s="377">
        <f>IF(AS$19-'様式３（療養者名簿）（⑤の場合）'!$BD42+1&lt;=15,IF(AS$19&gt;='様式３（療養者名簿）（⑤の場合）'!$BD42,IF(AS$19&lt;='様式３（療養者名簿）（⑤の場合）'!$BE42,1,0),0),0)</f>
        <v>0</v>
      </c>
      <c r="AT37" s="377">
        <f>IF(AT$19-'様式３（療養者名簿）（⑤の場合）'!$BD42+1&lt;=15,IF(AT$19&gt;='様式３（療養者名簿）（⑤の場合）'!$BD42,IF(AT$19&lt;='様式３（療養者名簿）（⑤の場合）'!$BE42,1,0),0),0)</f>
        <v>0</v>
      </c>
      <c r="AU37" s="377">
        <f>IF(AU$19-'様式３（療養者名簿）（⑤の場合）'!$BD42+1&lt;=15,IF(AU$19&gt;='様式３（療養者名簿）（⑤の場合）'!$BD42,IF(AU$19&lt;='様式３（療養者名簿）（⑤の場合）'!$BE42,1,0),0),0)</f>
        <v>0</v>
      </c>
      <c r="AV37" s="377">
        <f>IF(AV$19-'様式３（療養者名簿）（⑤の場合）'!$BD42+1&lt;=15,IF(AV$19&gt;='様式３（療養者名簿）（⑤の場合）'!$BD42,IF(AV$19&lt;='様式３（療養者名簿）（⑤の場合）'!$BE42,1,0),0),0)</f>
        <v>0</v>
      </c>
      <c r="AW37" s="377">
        <f>IF(AW$19-'様式３（療養者名簿）（⑤の場合）'!$BD42+1&lt;=15,IF(AW$19&gt;='様式３（療養者名簿）（⑤の場合）'!$BD42,IF(AW$19&lt;='様式３（療養者名簿）（⑤の場合）'!$BE42,1,0),0),0)</f>
        <v>0</v>
      </c>
      <c r="AX37" s="377">
        <f>IF(AX$19-'様式３（療養者名簿）（⑤の場合）'!$BD42+1&lt;=15,IF(AX$19&gt;='様式３（療養者名簿）（⑤の場合）'!$BD42,IF(AX$19&lt;='様式３（療養者名簿）（⑤の場合）'!$BE42,1,0),0),0)</f>
        <v>0</v>
      </c>
      <c r="AY37" s="377">
        <f>IF(AY$19-'様式３（療養者名簿）（⑤の場合）'!$BD42+1&lt;=15,IF(AY$19&gt;='様式３（療養者名簿）（⑤の場合）'!$BD42,IF(AY$19&lt;='様式３（療養者名簿）（⑤の場合）'!$BE42,1,0),0),0)</f>
        <v>0</v>
      </c>
      <c r="AZ37" s="377">
        <f>IF(AZ$19-'様式３（療養者名簿）（⑤の場合）'!$BD42+1&lt;=15,IF(AZ$19&gt;='様式３（療養者名簿）（⑤の場合）'!$BD42,IF(AZ$19&lt;='様式３（療養者名簿）（⑤の場合）'!$BE42,1,0),0),0)</f>
        <v>0</v>
      </c>
      <c r="BA37" s="377">
        <f>IF(BA$19-'様式３（療養者名簿）（⑤の場合）'!$BD42+1&lt;=15,IF(BA$19&gt;='様式３（療養者名簿）（⑤の場合）'!$BD42,IF(BA$19&lt;='様式３（療養者名簿）（⑤の場合）'!$BE42,1,0),0),0)</f>
        <v>0</v>
      </c>
      <c r="BB37" s="377">
        <f>IF(BB$19-'様式３（療養者名簿）（⑤の場合）'!$BD42+1&lt;=15,IF(BB$19&gt;='様式３（療養者名簿）（⑤の場合）'!$BD42,IF(BB$19&lt;='様式３（療養者名簿）（⑤の場合）'!$BE42,1,0),0),0)</f>
        <v>0</v>
      </c>
      <c r="BC37" s="377">
        <f>IF(BC$19-'様式３（療養者名簿）（⑤の場合）'!$BD42+1&lt;=15,IF(BC$19&gt;='様式３（療養者名簿）（⑤の場合）'!$BD42,IF(BC$19&lt;='様式３（療養者名簿）（⑤の場合）'!$BE42,1,0),0),0)</f>
        <v>0</v>
      </c>
      <c r="BD37" s="377">
        <f>IF(BD$19-'様式３（療養者名簿）（⑤の場合）'!$BD42+1&lt;=15,IF(BD$19&gt;='様式３（療養者名簿）（⑤の場合）'!$BD42,IF(BD$19&lt;='様式３（療養者名簿）（⑤の場合）'!$BE42,1,0),0),0)</f>
        <v>0</v>
      </c>
      <c r="BE37" s="377">
        <f>IF(BE$19-'様式３（療養者名簿）（⑤の場合）'!$BD42+1&lt;=15,IF(BE$19&gt;='様式３（療養者名簿）（⑤の場合）'!$BD42,IF(BE$19&lt;='様式３（療養者名簿）（⑤の場合）'!$BE42,1,0),0),0)</f>
        <v>0</v>
      </c>
      <c r="BF37" s="377">
        <f>IF(BF$19-'様式３（療養者名簿）（⑤の場合）'!$BD42+1&lt;=15,IF(BF$19&gt;='様式３（療養者名簿）（⑤の場合）'!$BD42,IF(BF$19&lt;='様式３（療養者名簿）（⑤の場合）'!$BE42,1,0),0),0)</f>
        <v>0</v>
      </c>
      <c r="BG37" s="377">
        <f>IF(BG$19-'様式３（療養者名簿）（⑤の場合）'!$BD42+1&lt;=15,IF(BG$19&gt;='様式３（療養者名簿）（⑤の場合）'!$BD42,IF(BG$19&lt;='様式３（療養者名簿）（⑤の場合）'!$BE42,1,0),0),0)</f>
        <v>0</v>
      </c>
      <c r="BH37" s="377">
        <f>IF(BH$19-'様式３（療養者名簿）（⑤の場合）'!$BD42+1&lt;=15,IF(BH$19&gt;='様式３（療養者名簿）（⑤の場合）'!$BD42,IF(BH$19&lt;='様式３（療養者名簿）（⑤の場合）'!$BE42,1,0),0),0)</f>
        <v>0</v>
      </c>
      <c r="BI37" s="377">
        <f>IF(BI$19-'様式３（療養者名簿）（⑤の場合）'!$BD42+1&lt;=15,IF(BI$19&gt;='様式３（療養者名簿）（⑤の場合）'!$BD42,IF(BI$19&lt;='様式３（療養者名簿）（⑤の場合）'!$BE42,1,0),0),0)</f>
        <v>0</v>
      </c>
      <c r="BJ37" s="377">
        <f>IF(BJ$19-'様式３（療養者名簿）（⑤の場合）'!$BD42+1&lt;=15,IF(BJ$19&gt;='様式３（療養者名簿）（⑤の場合）'!$BD42,IF(BJ$19&lt;='様式３（療養者名簿）（⑤の場合）'!$BE42,1,0),0),0)</f>
        <v>0</v>
      </c>
      <c r="BK37" s="377">
        <f>IF(BK$19-'様式３（療養者名簿）（⑤の場合）'!$BD42+1&lt;=15,IF(BK$19&gt;='様式３（療養者名簿）（⑤の場合）'!$BD42,IF(BK$19&lt;='様式３（療養者名簿）（⑤の場合）'!$BE42,1,0),0),0)</f>
        <v>0</v>
      </c>
      <c r="BL37" s="377">
        <f>IF(BL$19-'様式３（療養者名簿）（⑤の場合）'!$BD42+1&lt;=15,IF(BL$19&gt;='様式３（療養者名簿）（⑤の場合）'!$BD42,IF(BL$19&lt;='様式３（療養者名簿）（⑤の場合）'!$BE42,1,0),0),0)</f>
        <v>0</v>
      </c>
      <c r="BM37" s="377">
        <f>IF(BM$19-'様式３（療養者名簿）（⑤の場合）'!$BD42+1&lt;=15,IF(BM$19&gt;='様式３（療養者名簿）（⑤の場合）'!$BD42,IF(BM$19&lt;='様式３（療養者名簿）（⑤の場合）'!$BE42,1,0),0),0)</f>
        <v>0</v>
      </c>
      <c r="BN37" s="377">
        <f>IF(BN$19-'様式３（療養者名簿）（⑤の場合）'!$BD42+1&lt;=15,IF(BN$19&gt;='様式３（療養者名簿）（⑤の場合）'!$BD42,IF(BN$19&lt;='様式３（療養者名簿）（⑤の場合）'!$BE42,1,0),0),0)</f>
        <v>0</v>
      </c>
      <c r="BO37" s="377">
        <f>IF(BO$19-'様式３（療養者名簿）（⑤の場合）'!$BD42+1&lt;=15,IF(BO$19&gt;='様式３（療養者名簿）（⑤の場合）'!$BD42,IF(BO$19&lt;='様式３（療養者名簿）（⑤の場合）'!$BE42,1,0),0),0)</f>
        <v>0</v>
      </c>
      <c r="BP37" s="377">
        <f>IF(BP$19-'様式３（療養者名簿）（⑤の場合）'!$BD42+1&lt;=15,IF(BP$19&gt;='様式３（療養者名簿）（⑤の場合）'!$BD42,IF(BP$19&lt;='様式３（療養者名簿）（⑤の場合）'!$BE42,1,0),0),0)</f>
        <v>0</v>
      </c>
      <c r="BQ37" s="377">
        <f>IF(BQ$19-'様式３（療養者名簿）（⑤の場合）'!$BD42+1&lt;=15,IF(BQ$19&gt;='様式３（療養者名簿）（⑤の場合）'!$BD42,IF(BQ$19&lt;='様式３（療養者名簿）（⑤の場合）'!$BE42,1,0),0),0)</f>
        <v>0</v>
      </c>
      <c r="BR37" s="377">
        <f>IF(BR$19-'様式３（療養者名簿）（⑤の場合）'!$BD42+1&lt;=15,IF(BR$19&gt;='様式３（療養者名簿）（⑤の場合）'!$BD42,IF(BR$19&lt;='様式３（療養者名簿）（⑤の場合）'!$BE42,1,0),0),0)</f>
        <v>0</v>
      </c>
      <c r="BS37" s="377">
        <f>IF(BS$19-'様式３（療養者名簿）（⑤の場合）'!$BD42+1&lt;=15,IF(BS$19&gt;='様式３（療養者名簿）（⑤の場合）'!$BD42,IF(BS$19&lt;='様式３（療養者名簿）（⑤の場合）'!$BE42,1,0),0),0)</f>
        <v>0</v>
      </c>
      <c r="BT37" s="377">
        <f>IF(BT$19-'様式３（療養者名簿）（⑤の場合）'!$BD42+1&lt;=15,IF(BT$19&gt;='様式３（療養者名簿）（⑤の場合）'!$BD42,IF(BT$19&lt;='様式３（療養者名簿）（⑤の場合）'!$BE42,1,0),0),0)</f>
        <v>0</v>
      </c>
      <c r="BU37" s="377">
        <f>IF(BU$19-'様式３（療養者名簿）（⑤の場合）'!$BD42+1&lt;=15,IF(BU$19&gt;='様式３（療養者名簿）（⑤の場合）'!$BD42,IF(BU$19&lt;='様式３（療養者名簿）（⑤の場合）'!$BE42,1,0),0),0)</f>
        <v>0</v>
      </c>
      <c r="BV37" s="377">
        <f>IF(BV$19-'様式３（療養者名簿）（⑤の場合）'!$BD42+1&lt;=15,IF(BV$19&gt;='様式３（療養者名簿）（⑤の場合）'!$BD42,IF(BV$19&lt;='様式３（療養者名簿）（⑤の場合）'!$BE42,1,0),0),0)</f>
        <v>0</v>
      </c>
      <c r="BW37" s="377">
        <f>IF(BW$19-'様式３（療養者名簿）（⑤の場合）'!$BD42+1&lt;=15,IF(BW$19&gt;='様式３（療養者名簿）（⑤の場合）'!$BD42,IF(BW$19&lt;='様式３（療養者名簿）（⑤の場合）'!$BE42,1,0),0),0)</f>
        <v>0</v>
      </c>
      <c r="BX37" s="377">
        <f>IF(BX$19-'様式３（療養者名簿）（⑤の場合）'!$BD42+1&lt;=15,IF(BX$19&gt;='様式３（療養者名簿）（⑤の場合）'!$BD42,IF(BX$19&lt;='様式３（療養者名簿）（⑤の場合）'!$BE42,1,0),0),0)</f>
        <v>0</v>
      </c>
      <c r="BY37" s="377">
        <f>IF(BY$19-'様式３（療養者名簿）（⑤の場合）'!$BD42+1&lt;=15,IF(BY$19&gt;='様式３（療養者名簿）（⑤の場合）'!$BD42,IF(BY$19&lt;='様式３（療養者名簿）（⑤の場合）'!$BE42,1,0),0),0)</f>
        <v>0</v>
      </c>
      <c r="BZ37" s="377">
        <f>IF(BZ$19-'様式３（療養者名簿）（⑤の場合）'!$BD42+1&lt;=15,IF(BZ$19&gt;='様式３（療養者名簿）（⑤の場合）'!$BD42,IF(BZ$19&lt;='様式３（療養者名簿）（⑤の場合）'!$BE42,1,0),0),0)</f>
        <v>0</v>
      </c>
      <c r="CA37" s="377">
        <f>IF(CA$19-'様式３（療養者名簿）（⑤の場合）'!$BD42+1&lt;=15,IF(CA$19&gt;='様式３（療養者名簿）（⑤の場合）'!$BD42,IF(CA$19&lt;='様式３（療養者名簿）（⑤の場合）'!$BE42,1,0),0),0)</f>
        <v>0</v>
      </c>
      <c r="CB37" s="377">
        <f>IF(CB$19-'様式３（療養者名簿）（⑤の場合）'!$BD42+1&lt;=15,IF(CB$19&gt;='様式３（療養者名簿）（⑤の場合）'!$BD42,IF(CB$19&lt;='様式３（療養者名簿）（⑤の場合）'!$BE42,1,0),0),0)</f>
        <v>0</v>
      </c>
      <c r="CC37" s="377">
        <f>IF(CC$19-'様式３（療養者名簿）（⑤の場合）'!$BD42+1&lt;=15,IF(CC$19&gt;='様式３（療養者名簿）（⑤の場合）'!$BD42,IF(CC$19&lt;='様式３（療養者名簿）（⑤の場合）'!$BE42,1,0),0),0)</f>
        <v>0</v>
      </c>
      <c r="CD37" s="377">
        <f>IF(CD$19-'様式３（療養者名簿）（⑤の場合）'!$BD42+1&lt;=15,IF(CD$19&gt;='様式３（療養者名簿）（⑤の場合）'!$BD42,IF(CD$19&lt;='様式３（療養者名簿）（⑤の場合）'!$BE42,1,0),0),0)</f>
        <v>0</v>
      </c>
      <c r="CE37" s="377">
        <f>IF(CE$19-'様式３（療養者名簿）（⑤の場合）'!$BD42+1&lt;=15,IF(CE$19&gt;='様式３（療養者名簿）（⑤の場合）'!$BD42,IF(CE$19&lt;='様式３（療養者名簿）（⑤の場合）'!$BE42,1,0),0),0)</f>
        <v>0</v>
      </c>
      <c r="CF37" s="377">
        <f>IF(CF$19-'様式３（療養者名簿）（⑤の場合）'!$BD42+1&lt;=15,IF(CF$19&gt;='様式３（療養者名簿）（⑤の場合）'!$BD42,IF(CF$19&lt;='様式３（療養者名簿）（⑤の場合）'!$BE42,1,0),0),0)</f>
        <v>0</v>
      </c>
      <c r="CG37" s="377">
        <f>IF(CG$19-'様式３（療養者名簿）（⑤の場合）'!$BD42+1&lt;=15,IF(CG$19&gt;='様式３（療養者名簿）（⑤の場合）'!$BD42,IF(CG$19&lt;='様式３（療養者名簿）（⑤の場合）'!$BE42,1,0),0),0)</f>
        <v>0</v>
      </c>
      <c r="CH37" s="377">
        <f>IF(CH$19-'様式３（療養者名簿）（⑤の場合）'!$BD42+1&lt;=15,IF(CH$19&gt;='様式３（療養者名簿）（⑤の場合）'!$BD42,IF(CH$19&lt;='様式３（療養者名簿）（⑤の場合）'!$BE42,1,0),0),0)</f>
        <v>0</v>
      </c>
      <c r="CI37" s="377">
        <f>IF(CI$19-'様式３（療養者名簿）（⑤の場合）'!$BD42+1&lt;=15,IF(CI$19&gt;='様式３（療養者名簿）（⑤の場合）'!$BD42,IF(CI$19&lt;='様式３（療養者名簿）（⑤の場合）'!$BE42,1,0),0),0)</f>
        <v>0</v>
      </c>
      <c r="CJ37" s="377">
        <f>IF(CJ$19-'様式３（療養者名簿）（⑤の場合）'!$BD42+1&lt;=15,IF(CJ$19&gt;='様式３（療養者名簿）（⑤の場合）'!$BD42,IF(CJ$19&lt;='様式３（療養者名簿）（⑤の場合）'!$BE42,1,0),0),0)</f>
        <v>0</v>
      </c>
      <c r="CK37" s="377">
        <f>IF(CK$19-'様式３（療養者名簿）（⑤の場合）'!$BD42+1&lt;=15,IF(CK$19&gt;='様式３（療養者名簿）（⑤の場合）'!$BD42,IF(CK$19&lt;='様式３（療養者名簿）（⑤の場合）'!$BE42,1,0),0),0)</f>
        <v>0</v>
      </c>
      <c r="CL37" s="377">
        <f>IF(CL$19-'様式３（療養者名簿）（⑤の場合）'!$BD42+1&lt;=15,IF(CL$19&gt;='様式３（療養者名簿）（⑤の場合）'!$BD42,IF(CL$19&lt;='様式３（療養者名簿）（⑤の場合）'!$BE42,1,0),0),0)</f>
        <v>0</v>
      </c>
      <c r="CM37" s="377">
        <f>IF(CM$19-'様式３（療養者名簿）（⑤の場合）'!$BD42+1&lt;=15,IF(CM$19&gt;='様式３（療養者名簿）（⑤の場合）'!$BD42,IF(CM$19&lt;='様式３（療養者名簿）（⑤の場合）'!$BE42,1,0),0),0)</f>
        <v>0</v>
      </c>
      <c r="CN37" s="377">
        <f>IF(CN$19-'様式３（療養者名簿）（⑤の場合）'!$BD42+1&lt;=15,IF(CN$19&gt;='様式３（療養者名簿）（⑤の場合）'!$BD42,IF(CN$19&lt;='様式３（療養者名簿）（⑤の場合）'!$BE42,1,0),0),0)</f>
        <v>0</v>
      </c>
      <c r="CO37" s="377">
        <f>IF(CO$19-'様式３（療養者名簿）（⑤の場合）'!$BD42+1&lt;=15,IF(CO$19&gt;='様式３（療養者名簿）（⑤の場合）'!$BD42,IF(CO$19&lt;='様式３（療養者名簿）（⑤の場合）'!$BE42,1,0),0),0)</f>
        <v>0</v>
      </c>
      <c r="CP37" s="377">
        <f>IF(CP$19-'様式３（療養者名簿）（⑤の場合）'!$BD42+1&lt;=15,IF(CP$19&gt;='様式３（療養者名簿）（⑤の場合）'!$BD42,IF(CP$19&lt;='様式３（療養者名簿）（⑤の場合）'!$BE42,1,0),0),0)</f>
        <v>0</v>
      </c>
      <c r="CQ37" s="377">
        <f>IF(CQ$19-'様式３（療養者名簿）（⑤の場合）'!$BD42+1&lt;=15,IF(CQ$19&gt;='様式３（療養者名簿）（⑤の場合）'!$BD42,IF(CQ$19&lt;='様式３（療養者名簿）（⑤の場合）'!$BE42,1,0),0),0)</f>
        <v>0</v>
      </c>
      <c r="CR37" s="377">
        <f>IF(CR$19-'様式３（療養者名簿）（⑤の場合）'!$BD42+1&lt;=15,IF(CR$19&gt;='様式３（療養者名簿）（⑤の場合）'!$BD42,IF(CR$19&lt;='様式３（療養者名簿）（⑤の場合）'!$BE42,1,0),0),0)</f>
        <v>0</v>
      </c>
      <c r="CS37" s="377">
        <f>IF(CS$19-'様式３（療養者名簿）（⑤の場合）'!$BD42+1&lt;=15,IF(CS$19&gt;='様式３（療養者名簿）（⑤の場合）'!$BD42,IF(CS$19&lt;='様式３（療養者名簿）（⑤の場合）'!$BE42,1,0),0),0)</f>
        <v>0</v>
      </c>
      <c r="CT37" s="377">
        <f>IF(CT$19-'様式３（療養者名簿）（⑤の場合）'!$BD42+1&lt;=15,IF(CT$19&gt;='様式３（療養者名簿）（⑤の場合）'!$BD42,IF(CT$19&lt;='様式３（療養者名簿）（⑤の場合）'!$BE42,1,0),0),0)</f>
        <v>0</v>
      </c>
      <c r="CU37" s="377">
        <f>IF(CU$19-'様式３（療養者名簿）（⑤の場合）'!$BD42+1&lt;=15,IF(CU$19&gt;='様式３（療養者名簿）（⑤の場合）'!$BD42,IF(CU$19&lt;='様式３（療養者名簿）（⑤の場合）'!$BE42,1,0),0),0)</f>
        <v>0</v>
      </c>
      <c r="CV37" s="377">
        <f>IF(CV$19-'様式３（療養者名簿）（⑤の場合）'!$BD42+1&lt;=15,IF(CV$19&gt;='様式３（療養者名簿）（⑤の場合）'!$BD42,IF(CV$19&lt;='様式３（療養者名簿）（⑤の場合）'!$BE42,1,0),0),0)</f>
        <v>0</v>
      </c>
      <c r="CW37" s="377">
        <f>IF(CW$19-'様式３（療養者名簿）（⑤の場合）'!$BD42+1&lt;=15,IF(CW$19&gt;='様式３（療養者名簿）（⑤の場合）'!$BD42,IF(CW$19&lt;='様式３（療養者名簿）（⑤の場合）'!$BE42,1,0),0),0)</f>
        <v>0</v>
      </c>
      <c r="CX37" s="377">
        <f>IF(CX$19-'様式３（療養者名簿）（⑤の場合）'!$BD42+1&lt;=15,IF(CX$19&gt;='様式３（療養者名簿）（⑤の場合）'!$BD42,IF(CX$19&lt;='様式３（療養者名簿）（⑤の場合）'!$BE42,1,0),0),0)</f>
        <v>0</v>
      </c>
      <c r="CY37" s="377">
        <f>IF(CY$19-'様式３（療養者名簿）（⑤の場合）'!$BD42+1&lt;=15,IF(CY$19&gt;='様式３（療養者名簿）（⑤の場合）'!$BD42,IF(CY$19&lt;='様式３（療養者名簿）（⑤の場合）'!$BE42,1,0),0),0)</f>
        <v>0</v>
      </c>
      <c r="CZ37" s="377">
        <f>IF(CZ$19-'様式３（療養者名簿）（⑤の場合）'!$BD42+1&lt;=15,IF(CZ$19&gt;='様式３（療養者名簿）（⑤の場合）'!$BD42,IF(CZ$19&lt;='様式３（療養者名簿）（⑤の場合）'!$BE42,1,0),0),0)</f>
        <v>0</v>
      </c>
      <c r="DA37" s="377">
        <f>IF(DA$19-'様式３（療養者名簿）（⑤の場合）'!$BD42+1&lt;=15,IF(DA$19&gt;='様式３（療養者名簿）（⑤の場合）'!$BD42,IF(DA$19&lt;='様式３（療養者名簿）（⑤の場合）'!$BE42,1,0),0),0)</f>
        <v>0</v>
      </c>
      <c r="DB37" s="377">
        <f>IF(DB$19-'様式３（療養者名簿）（⑤の場合）'!$BD42+1&lt;=15,IF(DB$19&gt;='様式３（療養者名簿）（⑤の場合）'!$BD42,IF(DB$19&lt;='様式３（療養者名簿）（⑤の場合）'!$BE42,1,0),0),0)</f>
        <v>0</v>
      </c>
      <c r="DC37" s="377">
        <f>IF(DC$19-'様式３（療養者名簿）（⑤の場合）'!$BD42+1&lt;=15,IF(DC$19&gt;='様式３（療養者名簿）（⑤の場合）'!$BD42,IF(DC$19&lt;='様式３（療養者名簿）（⑤の場合）'!$BE42,1,0),0),0)</f>
        <v>0</v>
      </c>
      <c r="DD37" s="377">
        <f>IF(DD$19-'様式３（療養者名簿）（⑤の場合）'!$BD42+1&lt;=15,IF(DD$19&gt;='様式３（療養者名簿）（⑤の場合）'!$BD42,IF(DD$19&lt;='様式３（療養者名簿）（⑤の場合）'!$BE42,1,0),0),0)</f>
        <v>0</v>
      </c>
      <c r="DE37" s="377">
        <f>IF(DE$19-'様式３（療養者名簿）（⑤の場合）'!$BD42+1&lt;=15,IF(DE$19&gt;='様式３（療養者名簿）（⑤の場合）'!$BD42,IF(DE$19&lt;='様式３（療養者名簿）（⑤の場合）'!$BE42,1,0),0),0)</f>
        <v>0</v>
      </c>
      <c r="DF37" s="377">
        <f>IF(DF$19-'様式３（療養者名簿）（⑤の場合）'!$BD42+1&lt;=15,IF(DF$19&gt;='様式３（療養者名簿）（⑤の場合）'!$BD42,IF(DF$19&lt;='様式３（療養者名簿）（⑤の場合）'!$BE42,1,0),0),0)</f>
        <v>0</v>
      </c>
      <c r="DG37" s="377">
        <f>IF(DG$19-'様式３（療養者名簿）（⑤の場合）'!$BD42+1&lt;=15,IF(DG$19&gt;='様式３（療養者名簿）（⑤の場合）'!$BD42,IF(DG$19&lt;='様式３（療養者名簿）（⑤の場合）'!$BE42,1,0),0),0)</f>
        <v>0</v>
      </c>
      <c r="DH37" s="377">
        <f>IF(DH$19-'様式３（療養者名簿）（⑤の場合）'!$BD42+1&lt;=15,IF(DH$19&gt;='様式３（療養者名簿）（⑤の場合）'!$BD42,IF(DH$19&lt;='様式３（療養者名簿）（⑤の場合）'!$BE42,1,0),0),0)</f>
        <v>0</v>
      </c>
      <c r="DI37" s="377">
        <f>IF(DI$19-'様式３（療養者名簿）（⑤の場合）'!$BD42+1&lt;=15,IF(DI$19&gt;='様式３（療養者名簿）（⑤の場合）'!$BD42,IF(DI$19&lt;='様式３（療養者名簿）（⑤の場合）'!$BE42,1,0),0),0)</f>
        <v>0</v>
      </c>
      <c r="DJ37" s="377">
        <f>IF(DJ$19-'様式３（療養者名簿）（⑤の場合）'!$BD42+1&lt;=15,IF(DJ$19&gt;='様式３（療養者名簿）（⑤の場合）'!$BD42,IF(DJ$19&lt;='様式３（療養者名簿）（⑤の場合）'!$BE42,1,0),0),0)</f>
        <v>0</v>
      </c>
      <c r="DK37" s="377">
        <f>IF(DK$19-'様式３（療養者名簿）（⑤の場合）'!$BD42+1&lt;=15,IF(DK$19&gt;='様式３（療養者名簿）（⑤の場合）'!$BD42,IF(DK$19&lt;='様式３（療養者名簿）（⑤の場合）'!$BE42,1,0),0),0)</f>
        <v>0</v>
      </c>
      <c r="DL37" s="377">
        <f>IF(DL$19-'様式３（療養者名簿）（⑤の場合）'!$BD42+1&lt;=15,IF(DL$19&gt;='様式３（療養者名簿）（⑤の場合）'!$BD42,IF(DL$19&lt;='様式３（療養者名簿）（⑤の場合）'!$BE42,1,0),0),0)</f>
        <v>0</v>
      </c>
      <c r="DM37" s="377">
        <f>IF(DM$19-'様式３（療養者名簿）（⑤の場合）'!$BD42+1&lt;=15,IF(DM$19&gt;='様式３（療養者名簿）（⑤の場合）'!$BD42,IF(DM$19&lt;='様式３（療養者名簿）（⑤の場合）'!$BE42,1,0),0),0)</f>
        <v>0</v>
      </c>
      <c r="DN37" s="377">
        <f>IF(DN$19-'様式３（療養者名簿）（⑤の場合）'!$BD42+1&lt;=15,IF(DN$19&gt;='様式３（療養者名簿）（⑤の場合）'!$BD42,IF(DN$19&lt;='様式３（療養者名簿）（⑤の場合）'!$BE42,1,0),0),0)</f>
        <v>0</v>
      </c>
      <c r="DO37" s="377">
        <f>IF(DO$19-'様式３（療養者名簿）（⑤の場合）'!$BD42+1&lt;=15,IF(DO$19&gt;='様式３（療養者名簿）（⑤の場合）'!$BD42,IF(DO$19&lt;='様式３（療養者名簿）（⑤の場合）'!$BE42,1,0),0),0)</f>
        <v>0</v>
      </c>
      <c r="DP37" s="377">
        <f>IF(DP$19-'様式３（療養者名簿）（⑤の場合）'!$BD42+1&lt;=15,IF(DP$19&gt;='様式３（療養者名簿）（⑤の場合）'!$BD42,IF(DP$19&lt;='様式３（療養者名簿）（⑤の場合）'!$BE42,1,0),0),0)</f>
        <v>0</v>
      </c>
      <c r="DQ37" s="377">
        <f>IF(DQ$19-'様式３（療養者名簿）（⑤の場合）'!$BD42+1&lt;=15,IF(DQ$19&gt;='様式３（療養者名簿）（⑤の場合）'!$BD42,IF(DQ$19&lt;='様式３（療養者名簿）（⑤の場合）'!$BE42,1,0),0),0)</f>
        <v>0</v>
      </c>
      <c r="DR37" s="377">
        <f>IF(DR$19-'様式３（療養者名簿）（⑤の場合）'!$BD42+1&lt;=15,IF(DR$19&gt;='様式３（療養者名簿）（⑤の場合）'!$BD42,IF(DR$19&lt;='様式３（療養者名簿）（⑤の場合）'!$BE42,1,0),0),0)</f>
        <v>0</v>
      </c>
      <c r="DS37" s="377">
        <f>IF(DS$19-'様式３（療養者名簿）（⑤の場合）'!$BD42+1&lt;=15,IF(DS$19&gt;='様式３（療養者名簿）（⑤の場合）'!$BD42,IF(DS$19&lt;='様式３（療養者名簿）（⑤の場合）'!$BE42,1,0),0),0)</f>
        <v>0</v>
      </c>
      <c r="DT37" s="377">
        <f>IF(DT$19-'様式３（療養者名簿）（⑤の場合）'!$BD42+1&lt;=15,IF(DT$19&gt;='様式３（療養者名簿）（⑤の場合）'!$BD42,IF(DT$19&lt;='様式３（療養者名簿）（⑤の場合）'!$BE42,1,0),0),0)</f>
        <v>0</v>
      </c>
      <c r="DU37" s="377">
        <f>IF(DU$19-'様式３（療養者名簿）（⑤の場合）'!$BD42+1&lt;=15,IF(DU$19&gt;='様式３（療養者名簿）（⑤の場合）'!$BD42,IF(DU$19&lt;='様式３（療養者名簿）（⑤の場合）'!$BE42,1,0),0),0)</f>
        <v>0</v>
      </c>
      <c r="DV37" s="377">
        <f>IF(DV$19-'様式３（療養者名簿）（⑤の場合）'!$BD42+1&lt;=15,IF(DV$19&gt;='様式３（療養者名簿）（⑤の場合）'!$BD42,IF(DV$19&lt;='様式３（療養者名簿）（⑤の場合）'!$BE42,1,0),0),0)</f>
        <v>0</v>
      </c>
      <c r="DW37" s="377">
        <f>IF(DW$19-'様式３（療養者名簿）（⑤の場合）'!$BD42+1&lt;=15,IF(DW$19&gt;='様式３（療養者名簿）（⑤の場合）'!$BD42,IF(DW$19&lt;='様式３（療養者名簿）（⑤の場合）'!$BE42,1,0),0),0)</f>
        <v>0</v>
      </c>
      <c r="DX37" s="377">
        <f>IF(DX$19-'様式３（療養者名簿）（⑤の場合）'!$BD42+1&lt;=15,IF(DX$19&gt;='様式３（療養者名簿）（⑤の場合）'!$BD42,IF(DX$19&lt;='様式３（療養者名簿）（⑤の場合）'!$BE42,1,0),0),0)</f>
        <v>0</v>
      </c>
      <c r="DY37" s="377">
        <f>IF(DY$19-'様式３（療養者名簿）（⑤の場合）'!$BD42+1&lt;=15,IF(DY$19&gt;='様式３（療養者名簿）（⑤の場合）'!$BD42,IF(DY$19&lt;='様式３（療養者名簿）（⑤の場合）'!$BE42,1,0),0),0)</f>
        <v>0</v>
      </c>
      <c r="DZ37" s="377">
        <f>IF(DZ$19-'様式３（療養者名簿）（⑤の場合）'!$BD42+1&lt;=15,IF(DZ$19&gt;='様式３（療養者名簿）（⑤の場合）'!$BD42,IF(DZ$19&lt;='様式３（療養者名簿）（⑤の場合）'!$BE42,1,0),0),0)</f>
        <v>0</v>
      </c>
      <c r="EA37" s="377">
        <f>IF(EA$19-'様式３（療養者名簿）（⑤の場合）'!$BD42+1&lt;=15,IF(EA$19&gt;='様式３（療養者名簿）（⑤の場合）'!$BD42,IF(EA$19&lt;='様式３（療養者名簿）（⑤の場合）'!$BE42,1,0),0),0)</f>
        <v>0</v>
      </c>
      <c r="EB37" s="377">
        <f>IF(EB$19-'様式３（療養者名簿）（⑤の場合）'!$BD42+1&lt;=15,IF(EB$19&gt;='様式３（療養者名簿）（⑤の場合）'!$BD42,IF(EB$19&lt;='様式３（療養者名簿）（⑤の場合）'!$BE42,1,0),0),0)</f>
        <v>0</v>
      </c>
      <c r="EC37" s="377">
        <f>IF(EC$19-'様式３（療養者名簿）（⑤の場合）'!$BD42+1&lt;=15,IF(EC$19&gt;='様式３（療養者名簿）（⑤の場合）'!$BD42,IF(EC$19&lt;='様式３（療養者名簿）（⑤の場合）'!$BE42,1,0),0),0)</f>
        <v>0</v>
      </c>
      <c r="ED37" s="377">
        <f>IF(ED$19-'様式３（療養者名簿）（⑤の場合）'!$BD42+1&lt;=15,IF(ED$19&gt;='様式３（療養者名簿）（⑤の場合）'!$BD42,IF(ED$19&lt;='様式３（療養者名簿）（⑤の場合）'!$BE42,1,0),0),0)</f>
        <v>0</v>
      </c>
      <c r="EE37" s="377">
        <f>IF(EE$19-'様式３（療養者名簿）（⑤の場合）'!$BD42+1&lt;=15,IF(EE$19&gt;='様式３（療養者名簿）（⑤の場合）'!$BD42,IF(EE$19&lt;='様式３（療養者名簿）（⑤の場合）'!$BE42,1,0),0),0)</f>
        <v>0</v>
      </c>
      <c r="EF37" s="377">
        <f>IF(EF$19-'様式３（療養者名簿）（⑤の場合）'!$BD42+1&lt;=15,IF(EF$19&gt;='様式３（療養者名簿）（⑤の場合）'!$BD42,IF(EF$19&lt;='様式３（療養者名簿）（⑤の場合）'!$BE42,1,0),0),0)</f>
        <v>0</v>
      </c>
      <c r="EG37" s="377">
        <f>IF(EG$19-'様式３（療養者名簿）（⑤の場合）'!$BD42+1&lt;=15,IF(EG$19&gt;='様式３（療養者名簿）（⑤の場合）'!$BD42,IF(EG$19&lt;='様式３（療養者名簿）（⑤の場合）'!$BE42,1,0),0),0)</f>
        <v>0</v>
      </c>
      <c r="EH37" s="377">
        <f>IF(EH$19-'様式３（療養者名簿）（⑤の場合）'!$BD42+1&lt;=15,IF(EH$19&gt;='様式３（療養者名簿）（⑤の場合）'!$BD42,IF(EH$19&lt;='様式３（療養者名簿）（⑤の場合）'!$BE42,1,0),0),0)</f>
        <v>0</v>
      </c>
      <c r="EI37" s="377">
        <f>IF(EI$19-'様式３（療養者名簿）（⑤の場合）'!$BD42+1&lt;=15,IF(EI$19&gt;='様式３（療養者名簿）（⑤の場合）'!$BD42,IF(EI$19&lt;='様式３（療養者名簿）（⑤の場合）'!$BE42,1,0),0),0)</f>
        <v>0</v>
      </c>
      <c r="EJ37" s="377">
        <f>IF(EJ$19-'様式３（療養者名簿）（⑤の場合）'!$BD42+1&lt;=15,IF(EJ$19&gt;='様式３（療養者名簿）（⑤の場合）'!$BD42,IF(EJ$19&lt;='様式３（療養者名簿）（⑤の場合）'!$BE42,1,0),0),0)</f>
        <v>0</v>
      </c>
      <c r="EK37" s="377">
        <f>IF(EK$19-'様式３（療養者名簿）（⑤の場合）'!$BD42+1&lt;=15,IF(EK$19&gt;='様式３（療養者名簿）（⑤の場合）'!$BD42,IF(EK$19&lt;='様式３（療養者名簿）（⑤の場合）'!$BE42,1,0),0),0)</f>
        <v>0</v>
      </c>
      <c r="EL37" s="377">
        <f>IF(EL$19-'様式３（療養者名簿）（⑤の場合）'!$BD42+1&lt;=15,IF(EL$19&gt;='様式３（療養者名簿）（⑤の場合）'!$BD42,IF(EL$19&lt;='様式３（療養者名簿）（⑤の場合）'!$BE42,1,0),0),0)</f>
        <v>0</v>
      </c>
      <c r="EM37" s="377">
        <f>IF(EM$19-'様式３（療養者名簿）（⑤の場合）'!$BD42+1&lt;=15,IF(EM$19&gt;='様式３（療養者名簿）（⑤の場合）'!$BD42,IF(EM$19&lt;='様式３（療養者名簿）（⑤の場合）'!$BE42,1,0),0),0)</f>
        <v>0</v>
      </c>
      <c r="EN37" s="377">
        <f>IF(EN$19-'様式３（療養者名簿）（⑤の場合）'!$BD42+1&lt;=15,IF(EN$19&gt;='様式３（療養者名簿）（⑤の場合）'!$BD42,IF(EN$19&lt;='様式３（療養者名簿）（⑤の場合）'!$BE42,1,0),0),0)</f>
        <v>0</v>
      </c>
      <c r="EO37" s="377">
        <f>IF(EO$19-'様式３（療養者名簿）（⑤の場合）'!$BD42+1&lt;=15,IF(EO$19&gt;='様式３（療養者名簿）（⑤の場合）'!$BD42,IF(EO$19&lt;='様式３（療養者名簿）（⑤の場合）'!$BE42,1,0),0),0)</f>
        <v>0</v>
      </c>
      <c r="EP37" s="377">
        <f>IF(EP$19-'様式３（療養者名簿）（⑤の場合）'!$BD42+1&lt;=15,IF(EP$19&gt;='様式３（療養者名簿）（⑤の場合）'!$BD42,IF(EP$19&lt;='様式３（療養者名簿）（⑤の場合）'!$BE42,1,0),0),0)</f>
        <v>0</v>
      </c>
      <c r="EQ37" s="377">
        <f>IF(EQ$19-'様式３（療養者名簿）（⑤の場合）'!$BD42+1&lt;=15,IF(EQ$19&gt;='様式３（療養者名簿）（⑤の場合）'!$BD42,IF(EQ$19&lt;='様式３（療養者名簿）（⑤の場合）'!$BE42,1,0),0),0)</f>
        <v>0</v>
      </c>
      <c r="ER37" s="377">
        <f>IF(ER$19-'様式３（療養者名簿）（⑤の場合）'!$BD42+1&lt;=15,IF(ER$19&gt;='様式３（療養者名簿）（⑤の場合）'!$BD42,IF(ER$19&lt;='様式３（療養者名簿）（⑤の場合）'!$BE42,1,0),0),0)</f>
        <v>0</v>
      </c>
      <c r="ES37" s="377">
        <f>IF(ES$19-'様式３（療養者名簿）（⑤の場合）'!$BD42+1&lt;=15,IF(ES$19&gt;='様式３（療養者名簿）（⑤の場合）'!$BD42,IF(ES$19&lt;='様式３（療養者名簿）（⑤の場合）'!$BE42,1,0),0),0)</f>
        <v>0</v>
      </c>
      <c r="ET37" s="377">
        <f>IF(ET$19-'様式３（療養者名簿）（⑤の場合）'!$BD42+1&lt;=15,IF(ET$19&gt;='様式３（療養者名簿）（⑤の場合）'!$BD42,IF(ET$19&lt;='様式３（療養者名簿）（⑤の場合）'!$BE42,1,0),0),0)</f>
        <v>0</v>
      </c>
      <c r="EU37" s="377">
        <f>IF(EU$19-'様式３（療養者名簿）（⑤の場合）'!$BD42+1&lt;=15,IF(EU$19&gt;='様式３（療養者名簿）（⑤の場合）'!$BD42,IF(EU$19&lt;='様式３（療養者名簿）（⑤の場合）'!$BE42,1,0),0),0)</f>
        <v>0</v>
      </c>
      <c r="EV37" s="377">
        <f>IF(EV$19-'様式３（療養者名簿）（⑤の場合）'!$BD42+1&lt;=15,IF(EV$19&gt;='様式３（療養者名簿）（⑤の場合）'!$BD42,IF(EV$19&lt;='様式３（療養者名簿）（⑤の場合）'!$BE42,1,0),0),0)</f>
        <v>0</v>
      </c>
      <c r="EW37" s="377">
        <f>IF(EW$19-'様式３（療養者名簿）（⑤の場合）'!$BD42+1&lt;=15,IF(EW$19&gt;='様式３（療養者名簿）（⑤の場合）'!$BD42,IF(EW$19&lt;='様式３（療養者名簿）（⑤の場合）'!$BE42,1,0),0),0)</f>
        <v>0</v>
      </c>
      <c r="EX37" s="377">
        <f>IF(EX$19-'様式３（療養者名簿）（⑤の場合）'!$BD42+1&lt;=15,IF(EX$19&gt;='様式３（療養者名簿）（⑤の場合）'!$BD42,IF(EX$19&lt;='様式３（療養者名簿）（⑤の場合）'!$BE42,1,0),0),0)</f>
        <v>0</v>
      </c>
      <c r="EY37" s="377">
        <f>IF(EY$19-'様式３（療養者名簿）（⑤の場合）'!$BD42+1&lt;=15,IF(EY$19&gt;='様式３（療養者名簿）（⑤の場合）'!$BD42,IF(EY$19&lt;='様式３（療養者名簿）（⑤の場合）'!$BE42,1,0),0),0)</f>
        <v>0</v>
      </c>
      <c r="EZ37" s="377">
        <f>IF(EZ$19-'様式３（療養者名簿）（⑤の場合）'!$BD42+1&lt;=15,IF(EZ$19&gt;='様式３（療養者名簿）（⑤の場合）'!$BD42,IF(EZ$19&lt;='様式３（療養者名簿）（⑤の場合）'!$BE42,1,0),0),0)</f>
        <v>0</v>
      </c>
      <c r="FA37" s="377">
        <f>IF(FA$19-'様式３（療養者名簿）（⑤の場合）'!$BD42+1&lt;=15,IF(FA$19&gt;='様式３（療養者名簿）（⑤の場合）'!$BD42,IF(FA$19&lt;='様式３（療養者名簿）（⑤の場合）'!$BE42,1,0),0),0)</f>
        <v>0</v>
      </c>
      <c r="FB37" s="377">
        <f>IF(FB$19-'様式３（療養者名簿）（⑤の場合）'!$BD42+1&lt;=15,IF(FB$19&gt;='様式３（療養者名簿）（⑤の場合）'!$BD42,IF(FB$19&lt;='様式３（療養者名簿）（⑤の場合）'!$BE42,1,0),0),0)</f>
        <v>0</v>
      </c>
      <c r="FC37" s="377">
        <f>IF(FC$19-'様式３（療養者名簿）（⑤の場合）'!$BD42+1&lt;=15,IF(FC$19&gt;='様式３（療養者名簿）（⑤の場合）'!$BD42,IF(FC$19&lt;='様式３（療養者名簿）（⑤の場合）'!$BE42,1,0),0),0)</f>
        <v>0</v>
      </c>
      <c r="FD37" s="377">
        <f>IF(FD$19-'様式３（療養者名簿）（⑤の場合）'!$BD42+1&lt;=15,IF(FD$19&gt;='様式３（療養者名簿）（⑤の場合）'!$BD42,IF(FD$19&lt;='様式３（療養者名簿）（⑤の場合）'!$BE42,1,0),0),0)</f>
        <v>0</v>
      </c>
      <c r="FE37" s="377">
        <f>IF(FE$19-'様式３（療養者名簿）（⑤の場合）'!$BD42+1&lt;=15,IF(FE$19&gt;='様式３（療養者名簿）（⑤の場合）'!$BD42,IF(FE$19&lt;='様式３（療養者名簿）（⑤の場合）'!$BE42,1,0),0),0)</f>
        <v>0</v>
      </c>
      <c r="FF37" s="377">
        <f>IF(FF$19-'様式３（療養者名簿）（⑤の場合）'!$BD42+1&lt;=15,IF(FF$19&gt;='様式３（療養者名簿）（⑤の場合）'!$BD42,IF(FF$19&lt;='様式３（療養者名簿）（⑤の場合）'!$BE42,1,0),0),0)</f>
        <v>0</v>
      </c>
      <c r="FG37" s="377">
        <f>IF(FG$19-'様式３（療養者名簿）（⑤の場合）'!$BD42+1&lt;=15,IF(FG$19&gt;='様式３（療養者名簿）（⑤の場合）'!$BD42,IF(FG$19&lt;='様式３（療養者名簿）（⑤の場合）'!$BE42,1,0),0),0)</f>
        <v>0</v>
      </c>
      <c r="FH37" s="377">
        <f>IF(FH$19-'様式３（療養者名簿）（⑤の場合）'!$BD42+1&lt;=15,IF(FH$19&gt;='様式３（療養者名簿）（⑤の場合）'!$BD42,IF(FH$19&lt;='様式３（療養者名簿）（⑤の場合）'!$BE42,1,0),0),0)</f>
        <v>0</v>
      </c>
      <c r="FI37" s="377">
        <f>IF(FI$19-'様式３（療養者名簿）（⑤の場合）'!$BD42+1&lt;=15,IF(FI$19&gt;='様式３（療養者名簿）（⑤の場合）'!$BD42,IF(FI$19&lt;='様式３（療養者名簿）（⑤の場合）'!$BE42,1,0),0),0)</f>
        <v>0</v>
      </c>
      <c r="FJ37" s="377">
        <f>IF(FJ$19-'様式３（療養者名簿）（⑤の場合）'!$BD42+1&lt;=15,IF(FJ$19&gt;='様式３（療養者名簿）（⑤の場合）'!$BD42,IF(FJ$19&lt;='様式３（療養者名簿）（⑤の場合）'!$BE42,1,0),0),0)</f>
        <v>0</v>
      </c>
      <c r="FK37" s="377">
        <f>IF(FK$19-'様式３（療養者名簿）（⑤の場合）'!$BD42+1&lt;=15,IF(FK$19&gt;='様式３（療養者名簿）（⑤の場合）'!$BD42,IF(FK$19&lt;='様式３（療養者名簿）（⑤の場合）'!$BE42,1,0),0),0)</f>
        <v>0</v>
      </c>
      <c r="FL37" s="377">
        <f>IF(FL$19-'様式３（療養者名簿）（⑤の場合）'!$BD42+1&lt;=15,IF(FL$19&gt;='様式３（療養者名簿）（⑤の場合）'!$BD42,IF(FL$19&lt;='様式３（療養者名簿）（⑤の場合）'!$BE42,1,0),0),0)</f>
        <v>0</v>
      </c>
      <c r="FM37" s="377">
        <f>IF(FM$19-'様式３（療養者名簿）（⑤の場合）'!$BD42+1&lt;=15,IF(FM$19&gt;='様式３（療養者名簿）（⑤の場合）'!$BD42,IF(FM$19&lt;='様式３（療養者名簿）（⑤の場合）'!$BE42,1,0),0),0)</f>
        <v>0</v>
      </c>
      <c r="FN37" s="377">
        <f>IF(FN$19-'様式３（療養者名簿）（⑤の場合）'!$BD42+1&lt;=15,IF(FN$19&gt;='様式３（療養者名簿）（⑤の場合）'!$BD42,IF(FN$19&lt;='様式３（療養者名簿）（⑤の場合）'!$BE42,1,0),0),0)</f>
        <v>0</v>
      </c>
      <c r="FO37" s="377">
        <f>IF(FO$19-'様式３（療養者名簿）（⑤の場合）'!$BD42+1&lt;=15,IF(FO$19&gt;='様式３（療養者名簿）（⑤の場合）'!$BD42,IF(FO$19&lt;='様式３（療養者名簿）（⑤の場合）'!$BE42,1,0),0),0)</f>
        <v>0</v>
      </c>
      <c r="FP37" s="377">
        <f>IF(FP$19-'様式３（療養者名簿）（⑤の場合）'!$BD42+1&lt;=15,IF(FP$19&gt;='様式３（療養者名簿）（⑤の場合）'!$BD42,IF(FP$19&lt;='様式３（療養者名簿）（⑤の場合）'!$BE42,1,0),0),0)</f>
        <v>0</v>
      </c>
      <c r="FQ37" s="377">
        <f>IF(FQ$19-'様式３（療養者名簿）（⑤の場合）'!$BD42+1&lt;=15,IF(FQ$19&gt;='様式３（療養者名簿）（⑤の場合）'!$BD42,IF(FQ$19&lt;='様式３（療養者名簿）（⑤の場合）'!$BE42,1,0),0),0)</f>
        <v>0</v>
      </c>
      <c r="FR37" s="377">
        <f>IF(FR$19-'様式３（療養者名簿）（⑤の場合）'!$BD42+1&lt;=15,IF(FR$19&gt;='様式３（療養者名簿）（⑤の場合）'!$BD42,IF(FR$19&lt;='様式３（療養者名簿）（⑤の場合）'!$BE42,1,0),0),0)</f>
        <v>0</v>
      </c>
      <c r="FS37" s="377">
        <f>IF(FS$19-'様式３（療養者名簿）（⑤の場合）'!$BD42+1&lt;=15,IF(FS$19&gt;='様式３（療養者名簿）（⑤の場合）'!$BD42,IF(FS$19&lt;='様式３（療養者名簿）（⑤の場合）'!$BE42,1,0),0),0)</f>
        <v>0</v>
      </c>
      <c r="FT37" s="377">
        <f>IF(FT$19-'様式３（療養者名簿）（⑤の場合）'!$BD42+1&lt;=15,IF(FT$19&gt;='様式３（療養者名簿）（⑤の場合）'!$BD42,IF(FT$19&lt;='様式３（療養者名簿）（⑤の場合）'!$BE42,1,0),0),0)</f>
        <v>0</v>
      </c>
      <c r="FU37" s="377">
        <f>IF(FU$19-'様式３（療養者名簿）（⑤の場合）'!$BD42+1&lt;=15,IF(FU$19&gt;='様式３（療養者名簿）（⑤の場合）'!$BD42,IF(FU$19&lt;='様式３（療養者名簿）（⑤の場合）'!$BE42,1,0),0),0)</f>
        <v>0</v>
      </c>
      <c r="FV37" s="377">
        <f>IF(FV$19-'様式３（療養者名簿）（⑤の場合）'!$BD42+1&lt;=15,IF(FV$19&gt;='様式３（療養者名簿）（⑤の場合）'!$BD42,IF(FV$19&lt;='様式３（療養者名簿）（⑤の場合）'!$BE42,1,0),0),0)</f>
        <v>0</v>
      </c>
      <c r="FW37" s="377">
        <f>IF(FW$19-'様式３（療養者名簿）（⑤の場合）'!$BD42+1&lt;=15,IF(FW$19&gt;='様式３（療養者名簿）（⑤の場合）'!$BD42,IF(FW$19&lt;='様式３（療養者名簿）（⑤の場合）'!$BE42,1,0),0),0)</f>
        <v>0</v>
      </c>
      <c r="FX37" s="377">
        <f>IF(FX$19-'様式３（療養者名簿）（⑤の場合）'!$BD42+1&lt;=15,IF(FX$19&gt;='様式３（療養者名簿）（⑤の場合）'!$BD42,IF(FX$19&lt;='様式３（療養者名簿）（⑤の場合）'!$BE42,1,0),0),0)</f>
        <v>0</v>
      </c>
      <c r="FY37" s="377">
        <f>IF(FY$19-'様式３（療養者名簿）（⑤の場合）'!$BD42+1&lt;=15,IF(FY$19&gt;='様式３（療養者名簿）（⑤の場合）'!$BD42,IF(FY$19&lt;='様式３（療養者名簿）（⑤の場合）'!$BE42,1,0),0),0)</f>
        <v>0</v>
      </c>
      <c r="FZ37" s="377">
        <f>IF(FZ$19-'様式３（療養者名簿）（⑤の場合）'!$BD42+1&lt;=15,IF(FZ$19&gt;='様式３（療養者名簿）（⑤の場合）'!$BD42,IF(FZ$19&lt;='様式３（療養者名簿）（⑤の場合）'!$BE42,1,0),0),0)</f>
        <v>0</v>
      </c>
      <c r="GA37" s="377">
        <f>IF(GA$19-'様式３（療養者名簿）（⑤の場合）'!$BD42+1&lt;=15,IF(GA$19&gt;='様式３（療養者名簿）（⑤の場合）'!$BD42,IF(GA$19&lt;='様式３（療養者名簿）（⑤の場合）'!$BE42,1,0),0),0)</f>
        <v>0</v>
      </c>
      <c r="GB37" s="377">
        <f>IF(GB$19-'様式３（療養者名簿）（⑤の場合）'!$BD42+1&lt;=15,IF(GB$19&gt;='様式３（療養者名簿）（⑤の場合）'!$BD42,IF(GB$19&lt;='様式３（療養者名簿）（⑤の場合）'!$BE42,1,0),0),0)</f>
        <v>0</v>
      </c>
      <c r="GC37" s="377">
        <f>IF(GC$19-'様式３（療養者名簿）（⑤の場合）'!$BD42+1&lt;=15,IF(GC$19&gt;='様式３（療養者名簿）（⑤の場合）'!$BD42,IF(GC$19&lt;='様式３（療養者名簿）（⑤の場合）'!$BE42,1,0),0),0)</f>
        <v>0</v>
      </c>
      <c r="GD37" s="377">
        <f>IF(GD$19-'様式３（療養者名簿）（⑤の場合）'!$BD42+1&lt;=15,IF(GD$19&gt;='様式３（療養者名簿）（⑤の場合）'!$BD42,IF(GD$19&lt;='様式３（療養者名簿）（⑤の場合）'!$BE42,1,0),0),0)</f>
        <v>0</v>
      </c>
      <c r="GE37" s="377">
        <f>IF(GE$19-'様式３（療養者名簿）（⑤の場合）'!$BD42+1&lt;=15,IF(GE$19&gt;='様式３（療養者名簿）（⑤の場合）'!$BD42,IF(GE$19&lt;='様式３（療養者名簿）（⑤の場合）'!$BE42,1,0),0),0)</f>
        <v>0</v>
      </c>
      <c r="GF37" s="377">
        <f>IF(GF$19-'様式３（療養者名簿）（⑤の場合）'!$BD42+1&lt;=15,IF(GF$19&gt;='様式３（療養者名簿）（⑤の場合）'!$BD42,IF(GF$19&lt;='様式３（療養者名簿）（⑤の場合）'!$BE42,1,0),0),0)</f>
        <v>0</v>
      </c>
      <c r="GG37" s="377">
        <f>IF(GG$19-'様式３（療養者名簿）（⑤の場合）'!$BD42+1&lt;=15,IF(GG$19&gt;='様式３（療養者名簿）（⑤の場合）'!$BD42,IF(GG$19&lt;='様式３（療養者名簿）（⑤の場合）'!$BE42,1,0),0),0)</f>
        <v>0</v>
      </c>
      <c r="GH37" s="377">
        <f>IF(GH$19-'様式３（療養者名簿）（⑤の場合）'!$BD42+1&lt;=15,IF(GH$19&gt;='様式３（療養者名簿）（⑤の場合）'!$BD42,IF(GH$19&lt;='様式３（療養者名簿）（⑤の場合）'!$BE42,1,0),0),0)</f>
        <v>0</v>
      </c>
      <c r="GI37" s="377">
        <f>IF(GI$19-'様式３（療養者名簿）（⑤の場合）'!$BD42+1&lt;=15,IF(GI$19&gt;='様式３（療養者名簿）（⑤の場合）'!$BD42,IF(GI$19&lt;='様式３（療養者名簿）（⑤の場合）'!$BE42,1,0),0),0)</f>
        <v>0</v>
      </c>
      <c r="GJ37" s="377">
        <f>IF(GJ$19-'様式３（療養者名簿）（⑤の場合）'!$BD42+1&lt;=15,IF(GJ$19&gt;='様式３（療養者名簿）（⑤の場合）'!$BD42,IF(GJ$19&lt;='様式３（療養者名簿）（⑤の場合）'!$BE42,1,0),0),0)</f>
        <v>0</v>
      </c>
      <c r="GK37" s="377">
        <f>IF(GK$19-'様式３（療養者名簿）（⑤の場合）'!$BD42+1&lt;=15,IF(GK$19&gt;='様式３（療養者名簿）（⑤の場合）'!$BD42,IF(GK$19&lt;='様式３（療養者名簿）（⑤の場合）'!$BE42,1,0),0),0)</f>
        <v>0</v>
      </c>
      <c r="GL37" s="377">
        <f>IF(GL$19-'様式３（療養者名簿）（⑤の場合）'!$BD42+1&lt;=15,IF(GL$19&gt;='様式３（療養者名簿）（⑤の場合）'!$BD42,IF(GL$19&lt;='様式３（療養者名簿）（⑤の場合）'!$BE42,1,0),0),0)</f>
        <v>0</v>
      </c>
      <c r="GM37" s="377">
        <f>IF(GM$19-'様式３（療養者名簿）（⑤の場合）'!$BD42+1&lt;=15,IF(GM$19&gt;='様式３（療養者名簿）（⑤の場合）'!$BD42,IF(GM$19&lt;='様式３（療養者名簿）（⑤の場合）'!$BE42,1,0),0),0)</f>
        <v>0</v>
      </c>
      <c r="GN37" s="377">
        <f>IF(GN$19-'様式３（療養者名簿）（⑤の場合）'!$BD42+1&lt;=15,IF(GN$19&gt;='様式３（療養者名簿）（⑤の場合）'!$BD42,IF(GN$19&lt;='様式３（療養者名簿）（⑤の場合）'!$BE42,1,0),0),0)</f>
        <v>0</v>
      </c>
      <c r="GO37" s="377">
        <f>IF(GO$19-'様式３（療養者名簿）（⑤の場合）'!$BD42+1&lt;=15,IF(GO$19&gt;='様式３（療養者名簿）（⑤の場合）'!$BD42,IF(GO$19&lt;='様式３（療養者名簿）（⑤の場合）'!$BE42,1,0),0),0)</f>
        <v>0</v>
      </c>
      <c r="GP37" s="377">
        <f>IF(GP$19-'様式３（療養者名簿）（⑤の場合）'!$BD42+1&lt;=15,IF(GP$19&gt;='様式３（療養者名簿）（⑤の場合）'!$BD42,IF(GP$19&lt;='様式３（療養者名簿）（⑤の場合）'!$BE42,1,0),0),0)</f>
        <v>0</v>
      </c>
      <c r="GQ37" s="377">
        <f>IF(GQ$19-'様式３（療養者名簿）（⑤の場合）'!$BD42+1&lt;=15,IF(GQ$19&gt;='様式３（療養者名簿）（⑤の場合）'!$BD42,IF(GQ$19&lt;='様式３（療養者名簿）（⑤の場合）'!$BE42,1,0),0),0)</f>
        <v>0</v>
      </c>
      <c r="GR37" s="377">
        <f>IF(GR$19-'様式３（療養者名簿）（⑤の場合）'!$BD42+1&lt;=15,IF(GR$19&gt;='様式３（療養者名簿）（⑤の場合）'!$BD42,IF(GR$19&lt;='様式３（療養者名簿）（⑤の場合）'!$BE42,1,0),0),0)</f>
        <v>0</v>
      </c>
      <c r="GS37" s="377">
        <f>IF(GS$19-'様式３（療養者名簿）（⑤の場合）'!$BD42+1&lt;=15,IF(GS$19&gt;='様式３（療養者名簿）（⑤の場合）'!$BD42,IF(GS$19&lt;='様式３（療養者名簿）（⑤の場合）'!$BE42,1,0),0),0)</f>
        <v>0</v>
      </c>
      <c r="GT37" s="377">
        <f>IF(GT$19-'様式３（療養者名簿）（⑤の場合）'!$BD42+1&lt;=15,IF(GT$19&gt;='様式３（療養者名簿）（⑤の場合）'!$BD42,IF(GT$19&lt;='様式３（療養者名簿）（⑤の場合）'!$BE42,1,0),0),0)</f>
        <v>0</v>
      </c>
      <c r="GU37" s="377">
        <f>IF(GU$19-'様式３（療養者名簿）（⑤の場合）'!$BD42+1&lt;=15,IF(GU$19&gt;='様式３（療養者名簿）（⑤の場合）'!$BD42,IF(GU$19&lt;='様式３（療養者名簿）（⑤の場合）'!$BE42,1,0),0),0)</f>
        <v>0</v>
      </c>
      <c r="GV37" s="377">
        <f>IF(GV$19-'様式３（療養者名簿）（⑤の場合）'!$BD42+1&lt;=15,IF(GV$19&gt;='様式３（療養者名簿）（⑤の場合）'!$BD42,IF(GV$19&lt;='様式３（療養者名簿）（⑤の場合）'!$BE42,1,0),0),0)</f>
        <v>0</v>
      </c>
      <c r="GW37" s="377">
        <f>IF(GW$19-'様式３（療養者名簿）（⑤の場合）'!$BD42+1&lt;=15,IF(GW$19&gt;='様式３（療養者名簿）（⑤の場合）'!$BD42,IF(GW$19&lt;='様式３（療養者名簿）（⑤の場合）'!$BE42,1,0),0),0)</f>
        <v>0</v>
      </c>
      <c r="GX37" s="377">
        <f>IF(GX$19-'様式３（療養者名簿）（⑤の場合）'!$BD42+1&lt;=15,IF(GX$19&gt;='様式３（療養者名簿）（⑤の場合）'!$BD42,IF(GX$19&lt;='様式３（療養者名簿）（⑤の場合）'!$BE42,1,0),0),0)</f>
        <v>0</v>
      </c>
      <c r="GY37" s="377">
        <f>IF(GY$19-'様式３（療養者名簿）（⑤の場合）'!$BD42+1&lt;=15,IF(GY$19&gt;='様式３（療養者名簿）（⑤の場合）'!$BD42,IF(GY$19&lt;='様式３（療養者名簿）（⑤の場合）'!$BE42,1,0),0),0)</f>
        <v>0</v>
      </c>
      <c r="GZ37" s="377">
        <f>IF(GZ$19-'様式３（療養者名簿）（⑤の場合）'!$BD42+1&lt;=15,IF(GZ$19&gt;='様式３（療養者名簿）（⑤の場合）'!$BD42,IF(GZ$19&lt;='様式３（療養者名簿）（⑤の場合）'!$BE42,1,0),0),0)</f>
        <v>0</v>
      </c>
      <c r="HA37" s="377">
        <f>IF(HA$19-'様式３（療養者名簿）（⑤の場合）'!$BD42+1&lt;=15,IF(HA$19&gt;='様式３（療養者名簿）（⑤の場合）'!$BD42,IF(HA$19&lt;='様式３（療養者名簿）（⑤の場合）'!$BE42,1,0),0),0)</f>
        <v>0</v>
      </c>
      <c r="HB37" s="377">
        <f>IF(HB$19-'様式３（療養者名簿）（⑤の場合）'!$BD42+1&lt;=15,IF(HB$19&gt;='様式３（療養者名簿）（⑤の場合）'!$BD42,IF(HB$19&lt;='様式３（療養者名簿）（⑤の場合）'!$BE42,1,0),0),0)</f>
        <v>0</v>
      </c>
      <c r="HC37" s="377">
        <f>IF(HC$19-'様式３（療養者名簿）（⑤の場合）'!$BD42+1&lt;=15,IF(HC$19&gt;='様式３（療養者名簿）（⑤の場合）'!$BD42,IF(HC$19&lt;='様式３（療養者名簿）（⑤の場合）'!$BE42,1,0),0),0)</f>
        <v>0</v>
      </c>
      <c r="HD37" s="377">
        <f>IF(HD$19-'様式３（療養者名簿）（⑤の場合）'!$BD42+1&lt;=15,IF(HD$19&gt;='様式３（療養者名簿）（⑤の場合）'!$BD42,IF(HD$19&lt;='様式３（療養者名簿）（⑤の場合）'!$BE42,1,0),0),0)</f>
        <v>0</v>
      </c>
      <c r="HE37" s="377">
        <f>IF(HE$19-'様式３（療養者名簿）（⑤の場合）'!$BD42+1&lt;=15,IF(HE$19&gt;='様式３（療養者名簿）（⑤の場合）'!$BD42,IF(HE$19&lt;='様式３（療養者名簿）（⑤の場合）'!$BE42,1,0),0),0)</f>
        <v>0</v>
      </c>
      <c r="HF37" s="377">
        <f>IF(HF$19-'様式３（療養者名簿）（⑤の場合）'!$BD42+1&lt;=15,IF(HF$19&gt;='様式３（療養者名簿）（⑤の場合）'!$BD42,IF(HF$19&lt;='様式３（療養者名簿）（⑤の場合）'!$BE42,1,0),0),0)</f>
        <v>0</v>
      </c>
      <c r="HG37" s="377">
        <f>IF(HG$19-'様式３（療養者名簿）（⑤の場合）'!$BD42+1&lt;=15,IF(HG$19&gt;='様式３（療養者名簿）（⑤の場合）'!$BD42,IF(HG$19&lt;='様式３（療養者名簿）（⑤の場合）'!$BE42,1,0),0),0)</f>
        <v>0</v>
      </c>
      <c r="HH37" s="377">
        <f>IF(HH$19-'様式３（療養者名簿）（⑤の場合）'!$BD42+1&lt;=15,IF(HH$19&gt;='様式３（療養者名簿）（⑤の場合）'!$BD42,IF(HH$19&lt;='様式３（療養者名簿）（⑤の場合）'!$BE42,1,0),0),0)</f>
        <v>0</v>
      </c>
      <c r="HI37" s="377">
        <f>IF(HI$19-'様式３（療養者名簿）（⑤の場合）'!$BD42+1&lt;=15,IF(HI$19&gt;='様式３（療養者名簿）（⑤の場合）'!$BD42,IF(HI$19&lt;='様式３（療養者名簿）（⑤の場合）'!$BE42,1,0),0),0)</f>
        <v>0</v>
      </c>
      <c r="HJ37" s="377">
        <f>IF(HJ$19-'様式３（療養者名簿）（⑤の場合）'!$BD42+1&lt;=15,IF(HJ$19&gt;='様式３（療養者名簿）（⑤の場合）'!$BD42,IF(HJ$19&lt;='様式３（療養者名簿）（⑤の場合）'!$BE42,1,0),0),0)</f>
        <v>0</v>
      </c>
      <c r="HK37" s="377">
        <f>IF(HK$19-'様式３（療養者名簿）（⑤の場合）'!$BD42+1&lt;=15,IF(HK$19&gt;='様式３（療養者名簿）（⑤の場合）'!$BD42,IF(HK$19&lt;='様式３（療養者名簿）（⑤の場合）'!$BE42,1,0),0),0)</f>
        <v>0</v>
      </c>
      <c r="HL37" s="377">
        <f>IF(HL$19-'様式３（療養者名簿）（⑤の場合）'!$BD42+1&lt;=15,IF(HL$19&gt;='様式３（療養者名簿）（⑤の場合）'!$BD42,IF(HL$19&lt;='様式３（療養者名簿）（⑤の場合）'!$BE42,1,0),0),0)</f>
        <v>0</v>
      </c>
      <c r="HM37" s="377">
        <f>IF(HM$19-'様式３（療養者名簿）（⑤の場合）'!$BD42+1&lt;=15,IF(HM$19&gt;='様式３（療養者名簿）（⑤の場合）'!$BD42,IF(HM$19&lt;='様式３（療養者名簿）（⑤の場合）'!$BE42,1,0),0),0)</f>
        <v>0</v>
      </c>
      <c r="HN37" s="377">
        <f>IF(HN$19-'様式３（療養者名簿）（⑤の場合）'!$BD42+1&lt;=15,IF(HN$19&gt;='様式３（療養者名簿）（⑤の場合）'!$BD42,IF(HN$19&lt;='様式３（療養者名簿）（⑤の場合）'!$BE42,1,0),0),0)</f>
        <v>0</v>
      </c>
      <c r="HO37" s="377">
        <f>IF(HO$19-'様式３（療養者名簿）（⑤の場合）'!$BD42+1&lt;=15,IF(HO$19&gt;='様式３（療養者名簿）（⑤の場合）'!$BD42,IF(HO$19&lt;='様式３（療養者名簿）（⑤の場合）'!$BE42,1,0),0),0)</f>
        <v>0</v>
      </c>
      <c r="HP37" s="377">
        <f>IF(HP$19-'様式３（療養者名簿）（⑤の場合）'!$BD42+1&lt;=15,IF(HP$19&gt;='様式３（療養者名簿）（⑤の場合）'!$BD42,IF(HP$19&lt;='様式３（療養者名簿）（⑤の場合）'!$BE42,1,0),0),0)</f>
        <v>0</v>
      </c>
      <c r="HQ37" s="377">
        <f>IF(HQ$19-'様式３（療養者名簿）（⑤の場合）'!$BD42+1&lt;=15,IF(HQ$19&gt;='様式３（療養者名簿）（⑤の場合）'!$BD42,IF(HQ$19&lt;='様式３（療養者名簿）（⑤の場合）'!$BE42,1,0),0),0)</f>
        <v>0</v>
      </c>
      <c r="HR37" s="377">
        <f>IF(HR$19-'様式３（療養者名簿）（⑤の場合）'!$BD42+1&lt;=15,IF(HR$19&gt;='様式３（療養者名簿）（⑤の場合）'!$BD42,IF(HR$19&lt;='様式３（療養者名簿）（⑤の場合）'!$BE42,1,0),0),0)</f>
        <v>0</v>
      </c>
      <c r="HS37" s="377">
        <f>IF(HS$19-'様式３（療養者名簿）（⑤の場合）'!$BD42+1&lt;=15,IF(HS$19&gt;='様式３（療養者名簿）（⑤の場合）'!$BD42,IF(HS$19&lt;='様式３（療養者名簿）（⑤の場合）'!$BE42,1,0),0),0)</f>
        <v>0</v>
      </c>
      <c r="HT37" s="377">
        <f>IF(HT$19-'様式３（療養者名簿）（⑤の場合）'!$BD42+1&lt;=15,IF(HT$19&gt;='様式３（療養者名簿）（⑤の場合）'!$BD42,IF(HT$19&lt;='様式３（療養者名簿）（⑤の場合）'!$BE42,1,0),0),0)</f>
        <v>0</v>
      </c>
      <c r="HU37" s="377">
        <f>IF(HU$19-'様式３（療養者名簿）（⑤の場合）'!$BD42+1&lt;=15,IF(HU$19&gt;='様式３（療養者名簿）（⑤の場合）'!$BD42,IF(HU$19&lt;='様式３（療養者名簿）（⑤の場合）'!$BE42,1,0),0),0)</f>
        <v>0</v>
      </c>
      <c r="HV37" s="377">
        <f>IF(HV$19-'様式３（療養者名簿）（⑤の場合）'!$BD42+1&lt;=15,IF(HV$19&gt;='様式３（療養者名簿）（⑤の場合）'!$BD42,IF(HV$19&lt;='様式３（療養者名簿）（⑤の場合）'!$BE42,1,0),0),0)</f>
        <v>0</v>
      </c>
      <c r="HW37" s="377">
        <f>IF(HW$19-'様式３（療養者名簿）（⑤の場合）'!$BD42+1&lt;=15,IF(HW$19&gt;='様式３（療養者名簿）（⑤の場合）'!$BD42,IF(HW$19&lt;='様式３（療養者名簿）（⑤の場合）'!$BE42,1,0),0),0)</f>
        <v>0</v>
      </c>
      <c r="HX37" s="377">
        <f>IF(HX$19-'様式３（療養者名簿）（⑤の場合）'!$BD42+1&lt;=15,IF(HX$19&gt;='様式３（療養者名簿）（⑤の場合）'!$BD42,IF(HX$19&lt;='様式３（療養者名簿）（⑤の場合）'!$BE42,1,0),0),0)</f>
        <v>0</v>
      </c>
      <c r="HY37" s="377">
        <f>IF(HY$19-'様式３（療養者名簿）（⑤の場合）'!$BD42+1&lt;=15,IF(HY$19&gt;='様式３（療養者名簿）（⑤の場合）'!$BD42,IF(HY$19&lt;='様式３（療養者名簿）（⑤の場合）'!$BE42,1,0),0),0)</f>
        <v>0</v>
      </c>
      <c r="HZ37" s="377">
        <f>IF(HZ$19-'様式３（療養者名簿）（⑤の場合）'!$BD42+1&lt;=15,IF(HZ$19&gt;='様式３（療養者名簿）（⑤の場合）'!$BD42,IF(HZ$19&lt;='様式３（療養者名簿）（⑤の場合）'!$BE42,1,0),0),0)</f>
        <v>0</v>
      </c>
      <c r="IA37" s="377">
        <f>IF(IA$19-'様式３（療養者名簿）（⑤の場合）'!$BD42+1&lt;=15,IF(IA$19&gt;='様式３（療養者名簿）（⑤の場合）'!$BD42,IF(IA$19&lt;='様式３（療養者名簿）（⑤の場合）'!$BE42,1,0),0),0)</f>
        <v>0</v>
      </c>
      <c r="IB37" s="377">
        <f>IF(IB$19-'様式３（療養者名簿）（⑤の場合）'!$BD42+1&lt;=15,IF(IB$19&gt;='様式３（療養者名簿）（⑤の場合）'!$BD42,IF(IB$19&lt;='様式３（療養者名簿）（⑤の場合）'!$BE42,1,0),0),0)</f>
        <v>0</v>
      </c>
      <c r="IC37" s="377">
        <f>IF(IC$19-'様式３（療養者名簿）（⑤の場合）'!$BD42+1&lt;=15,IF(IC$19&gt;='様式３（療養者名簿）（⑤の場合）'!$BD42,IF(IC$19&lt;='様式３（療養者名簿）（⑤の場合）'!$BE42,1,0),0),0)</f>
        <v>0</v>
      </c>
      <c r="ID37" s="377">
        <f>IF(ID$19-'様式３（療養者名簿）（⑤の場合）'!$BD42+1&lt;=15,IF(ID$19&gt;='様式３（療養者名簿）（⑤の場合）'!$BD42,IF(ID$19&lt;='様式３（療養者名簿）（⑤の場合）'!$BE42,1,0),0),0)</f>
        <v>0</v>
      </c>
      <c r="IE37" s="377">
        <f>IF(IE$19-'様式３（療養者名簿）（⑤の場合）'!$BD42+1&lt;=15,IF(IE$19&gt;='様式３（療養者名簿）（⑤の場合）'!$BD42,IF(IE$19&lt;='様式３（療養者名簿）（⑤の場合）'!$BE42,1,0),0),0)</f>
        <v>0</v>
      </c>
      <c r="IF37" s="377">
        <f>IF(IF$19-'様式３（療養者名簿）（⑤の場合）'!$BD42+1&lt;=15,IF(IF$19&gt;='様式３（療養者名簿）（⑤の場合）'!$BD42,IF(IF$19&lt;='様式３（療養者名簿）（⑤の場合）'!$BE42,1,0),0),0)</f>
        <v>0</v>
      </c>
      <c r="IG37" s="377">
        <f>IF(IG$19-'様式３（療養者名簿）（⑤の場合）'!$BD42+1&lt;=15,IF(IG$19&gt;='様式３（療養者名簿）（⑤の場合）'!$BD42,IF(IG$19&lt;='様式３（療養者名簿）（⑤の場合）'!$BE42,1,0),0),0)</f>
        <v>0</v>
      </c>
      <c r="IH37" s="377">
        <f>IF(IH$19-'様式３（療養者名簿）（⑤の場合）'!$BD42+1&lt;=15,IF(IH$19&gt;='様式３（療養者名簿）（⑤の場合）'!$BD42,IF(IH$19&lt;='様式３（療養者名簿）（⑤の場合）'!$BE42,1,0),0),0)</f>
        <v>0</v>
      </c>
      <c r="II37" s="377">
        <f>IF(II$19-'様式３（療養者名簿）（⑤の場合）'!$BD42+1&lt;=15,IF(II$19&gt;='様式３（療養者名簿）（⑤の場合）'!$BD42,IF(II$19&lt;='様式３（療養者名簿）（⑤の場合）'!$BE42,1,0),0),0)</f>
        <v>0</v>
      </c>
      <c r="IJ37" s="377">
        <f>IF(IJ$19-'様式３（療養者名簿）（⑤の場合）'!$BD42+1&lt;=15,IF(IJ$19&gt;='様式３（療養者名簿）（⑤の場合）'!$BD42,IF(IJ$19&lt;='様式３（療養者名簿）（⑤の場合）'!$BE42,1,0),0),0)</f>
        <v>0</v>
      </c>
      <c r="IK37" s="377">
        <f>IF(IK$19-'様式３（療養者名簿）（⑤の場合）'!$BD42+1&lt;=15,IF(IK$19&gt;='様式３（療養者名簿）（⑤の場合）'!$BD42,IF(IK$19&lt;='様式３（療養者名簿）（⑤の場合）'!$BE42,1,0),0),0)</f>
        <v>0</v>
      </c>
      <c r="IL37" s="377">
        <f>IF(IL$19-'様式３（療養者名簿）（⑤の場合）'!$BD42+1&lt;=15,IF(IL$19&gt;='様式３（療養者名簿）（⑤の場合）'!$BD42,IF(IL$19&lt;='様式３（療養者名簿）（⑤の場合）'!$BE42,1,0),0),0)</f>
        <v>0</v>
      </c>
      <c r="IM37" s="377">
        <f>IF(IM$19-'様式３（療養者名簿）（⑤の場合）'!$BD42+1&lt;=15,IF(IM$19&gt;='様式３（療養者名簿）（⑤の場合）'!$BD42,IF(IM$19&lt;='様式３（療養者名簿）（⑤の場合）'!$BE42,1,0),0),0)</f>
        <v>0</v>
      </c>
      <c r="IN37" s="377">
        <f>IF(IN$19-'様式３（療養者名簿）（⑤の場合）'!$BD42+1&lt;=15,IF(IN$19&gt;='様式３（療養者名簿）（⑤の場合）'!$BD42,IF(IN$19&lt;='様式３（療養者名簿）（⑤の場合）'!$BE42,1,0),0),0)</f>
        <v>0</v>
      </c>
      <c r="IO37" s="377">
        <f>IF(IO$19-'様式３（療養者名簿）（⑤の場合）'!$BD42+1&lt;=15,IF(IO$19&gt;='様式３（療養者名簿）（⑤の場合）'!$BD42,IF(IO$19&lt;='様式３（療養者名簿）（⑤の場合）'!$BE42,1,0),0),0)</f>
        <v>0</v>
      </c>
      <c r="IP37" s="377">
        <f>IF(IP$19-'様式３（療養者名簿）（⑤の場合）'!$BD42+1&lt;=15,IF(IP$19&gt;='様式３（療養者名簿）（⑤の場合）'!$BD42,IF(IP$19&lt;='様式３（療養者名簿）（⑤の場合）'!$BE42,1,0),0),0)</f>
        <v>0</v>
      </c>
      <c r="IQ37" s="377">
        <f>IF(IQ$19-'様式３（療養者名簿）（⑤の場合）'!$BD42+1&lt;=15,IF(IQ$19&gt;='様式３（療養者名簿）（⑤の場合）'!$BD42,IF(IQ$19&lt;='様式３（療養者名簿）（⑤の場合）'!$BE42,1,0),0),0)</f>
        <v>0</v>
      </c>
      <c r="IR37" s="377">
        <f>IF(IR$19-'様式３（療養者名簿）（⑤の場合）'!$BD42+1&lt;=15,IF(IR$19&gt;='様式３（療養者名簿）（⑤の場合）'!$BD42,IF(IR$19&lt;='様式３（療養者名簿）（⑤の場合）'!$BE42,1,0),0),0)</f>
        <v>0</v>
      </c>
      <c r="IS37" s="377">
        <f>IF(IS$19-'様式３（療養者名簿）（⑤の場合）'!$BD42+1&lt;=15,IF(IS$19&gt;='様式３（療養者名簿）（⑤の場合）'!$BD42,IF(IS$19&lt;='様式３（療養者名簿）（⑤の場合）'!$BE42,1,0),0),0)</f>
        <v>0</v>
      </c>
      <c r="IT37" s="377">
        <f>IF(IT$19-'様式３（療養者名簿）（⑤の場合）'!$BD42+1&lt;=15,IF(IT$19&gt;='様式３（療養者名簿）（⑤の場合）'!$BD42,IF(IT$19&lt;='様式３（療養者名簿）（⑤の場合）'!$BE42,1,0),0),0)</f>
        <v>0</v>
      </c>
      <c r="IU37" s="377">
        <f>IF(IU$19-'様式３（療養者名簿）（⑤の場合）'!$BD42+1&lt;=15,IF(IU$19&gt;='様式３（療養者名簿）（⑤の場合）'!$BD42,IF(IU$19&lt;='様式３（療養者名簿）（⑤の場合）'!$BE42,1,0),0),0)</f>
        <v>0</v>
      </c>
      <c r="IV37" s="377">
        <f>IF(IV$19-'様式３（療養者名簿）（⑤の場合）'!$BD42+1&lt;=15,IF(IV$19&gt;='様式３（療養者名簿）（⑤の場合）'!$BD42,IF(IV$19&lt;='様式３（療養者名簿）（⑤の場合）'!$BE42,1,0),0),0)</f>
        <v>0</v>
      </c>
      <c r="IW37" s="377">
        <f>IF(IW$19-'様式３（療養者名簿）（⑤の場合）'!$BD42+1&lt;=15,IF(IW$19&gt;='様式３（療養者名簿）（⑤の場合）'!$BD42,IF(IW$19&lt;='様式３（療養者名簿）（⑤の場合）'!$BE42,1,0),0),0)</f>
        <v>0</v>
      </c>
      <c r="IX37" s="377">
        <f>IF(IX$19-'様式３（療養者名簿）（⑤の場合）'!$BD42+1&lt;=15,IF(IX$19&gt;='様式３（療養者名簿）（⑤の場合）'!$BD42,IF(IX$19&lt;='様式３（療養者名簿）（⑤の場合）'!$BE42,1,0),0),0)</f>
        <v>0</v>
      </c>
      <c r="IY37" s="377">
        <f>IF(IY$19-'様式３（療養者名簿）（⑤の場合）'!$BD42+1&lt;=15,IF(IY$19&gt;='様式３（療養者名簿）（⑤の場合）'!$BD42,IF(IY$19&lt;='様式３（療養者名簿）（⑤の場合）'!$BE42,1,0),0),0)</f>
        <v>0</v>
      </c>
      <c r="IZ37" s="377">
        <f>IF(IZ$19-'様式３（療養者名簿）（⑤の場合）'!$BD42+1&lt;=15,IF(IZ$19&gt;='様式３（療養者名簿）（⑤の場合）'!$BD42,IF(IZ$19&lt;='様式３（療養者名簿）（⑤の場合）'!$BE42,1,0),0),0)</f>
        <v>0</v>
      </c>
      <c r="JA37" s="377">
        <f>IF(JA$19-'様式３（療養者名簿）（⑤の場合）'!$BD42+1&lt;=15,IF(JA$19&gt;='様式３（療養者名簿）（⑤の場合）'!$BD42,IF(JA$19&lt;='様式３（療養者名簿）（⑤の場合）'!$BE42,1,0),0),0)</f>
        <v>0</v>
      </c>
      <c r="JB37" s="377">
        <f>IF(JB$19-'様式３（療養者名簿）（⑤の場合）'!$BD42+1&lt;=15,IF(JB$19&gt;='様式３（療養者名簿）（⑤の場合）'!$BD42,IF(JB$19&lt;='様式３（療養者名簿）（⑤の場合）'!$BE42,1,0),0),0)</f>
        <v>0</v>
      </c>
      <c r="JC37" s="377">
        <f>IF(JC$19-'様式３（療養者名簿）（⑤の場合）'!$BD42+1&lt;=15,IF(JC$19&gt;='様式３（療養者名簿）（⑤の場合）'!$BD42,IF(JC$19&lt;='様式３（療養者名簿）（⑤の場合）'!$BE42,1,0),0),0)</f>
        <v>0</v>
      </c>
      <c r="JD37" s="377">
        <f>IF(JD$19-'様式３（療養者名簿）（⑤の場合）'!$BD42+1&lt;=15,IF(JD$19&gt;='様式３（療養者名簿）（⑤の場合）'!$BD42,IF(JD$19&lt;='様式３（療養者名簿）（⑤の場合）'!$BE42,1,0),0),0)</f>
        <v>0</v>
      </c>
      <c r="JE37" s="377">
        <f>IF(JE$19-'様式３（療養者名簿）（⑤の場合）'!$BD42+1&lt;=15,IF(JE$19&gt;='様式３（療養者名簿）（⑤の場合）'!$BD42,IF(JE$19&lt;='様式３（療養者名簿）（⑤の場合）'!$BE42,1,0),0),0)</f>
        <v>0</v>
      </c>
      <c r="JF37" s="377">
        <f>IF(JF$19-'様式３（療養者名簿）（⑤の場合）'!$BD42+1&lt;=15,IF(JF$19&gt;='様式３（療養者名簿）（⑤の場合）'!$BD42,IF(JF$19&lt;='様式３（療養者名簿）（⑤の場合）'!$BE42,1,0),0),0)</f>
        <v>0</v>
      </c>
      <c r="JG37" s="377">
        <f>IF(JG$19-'様式３（療養者名簿）（⑤の場合）'!$BD42+1&lt;=15,IF(JG$19&gt;='様式３（療養者名簿）（⑤の場合）'!$BD42,IF(JG$19&lt;='様式３（療養者名簿）（⑤の場合）'!$BE42,1,0),0),0)</f>
        <v>0</v>
      </c>
      <c r="JH37" s="377">
        <f>IF(JH$19-'様式３（療養者名簿）（⑤の場合）'!$BD42+1&lt;=15,IF(JH$19&gt;='様式３（療養者名簿）（⑤の場合）'!$BD42,IF(JH$19&lt;='様式３（療養者名簿）（⑤の場合）'!$BE42,1,0),0),0)</f>
        <v>0</v>
      </c>
      <c r="JI37" s="377">
        <f>IF(JI$19-'様式３（療養者名簿）（⑤の場合）'!$BD42+1&lt;=15,IF(JI$19&gt;='様式３（療養者名簿）（⑤の場合）'!$BD42,IF(JI$19&lt;='様式３（療養者名簿）（⑤の場合）'!$BE42,1,0),0),0)</f>
        <v>0</v>
      </c>
      <c r="JJ37" s="377">
        <f>IF(JJ$19-'様式３（療養者名簿）（⑤の場合）'!$BD42+1&lt;=15,IF(JJ$19&gt;='様式３（療養者名簿）（⑤の場合）'!$BD42,IF(JJ$19&lt;='様式３（療養者名簿）（⑤の場合）'!$BE42,1,0),0),0)</f>
        <v>0</v>
      </c>
      <c r="JK37" s="377">
        <f>IF(JK$19-'様式３（療養者名簿）（⑤の場合）'!$BD42+1&lt;=15,IF(JK$19&gt;='様式３（療養者名簿）（⑤の場合）'!$BD42,IF(JK$19&lt;='様式３（療養者名簿）（⑤の場合）'!$BE42,1,0),0),0)</f>
        <v>0</v>
      </c>
      <c r="JL37" s="377">
        <f>IF(JL$19-'様式３（療養者名簿）（⑤の場合）'!$BD42+1&lt;=15,IF(JL$19&gt;='様式３（療養者名簿）（⑤の場合）'!$BD42,IF(JL$19&lt;='様式３（療養者名簿）（⑤の場合）'!$BE42,1,0),0),0)</f>
        <v>0</v>
      </c>
      <c r="JM37" s="377">
        <f>IF(JM$19-'様式３（療養者名簿）（⑤の場合）'!$BD42+1&lt;=15,IF(JM$19&gt;='様式３（療養者名簿）（⑤の場合）'!$BD42,IF(JM$19&lt;='様式３（療養者名簿）（⑤の場合）'!$BE42,1,0),0),0)</f>
        <v>0</v>
      </c>
      <c r="JN37" s="377">
        <f>IF(JN$19-'様式３（療養者名簿）（⑤の場合）'!$BD42+1&lt;=15,IF(JN$19&gt;='様式３（療養者名簿）（⑤の場合）'!$BD42,IF(JN$19&lt;='様式３（療養者名簿）（⑤の場合）'!$BE42,1,0),0),0)</f>
        <v>0</v>
      </c>
      <c r="JO37" s="377">
        <f>IF(JO$19-'様式３（療養者名簿）（⑤の場合）'!$BD42+1&lt;=15,IF(JO$19&gt;='様式３（療養者名簿）（⑤の場合）'!$BD42,IF(JO$19&lt;='様式３（療養者名簿）（⑤の場合）'!$BE42,1,0),0),0)</f>
        <v>0</v>
      </c>
      <c r="JP37" s="377">
        <f>IF(JP$19-'様式３（療養者名簿）（⑤の場合）'!$BD42+1&lt;=15,IF(JP$19&gt;='様式３（療養者名簿）（⑤の場合）'!$BD42,IF(JP$19&lt;='様式３（療養者名簿）（⑤の場合）'!$BE42,1,0),0),0)</f>
        <v>0</v>
      </c>
      <c r="JQ37" s="377">
        <f>IF(JQ$19-'様式３（療養者名簿）（⑤の場合）'!$BD42+1&lt;=15,IF(JQ$19&gt;='様式３（療養者名簿）（⑤の場合）'!$BD42,IF(JQ$19&lt;='様式３（療養者名簿）（⑤の場合）'!$BE42,1,0),0),0)</f>
        <v>0</v>
      </c>
      <c r="JR37" s="377">
        <f>IF(JR$19-'様式３（療養者名簿）（⑤の場合）'!$BD42+1&lt;=15,IF(JR$19&gt;='様式３（療養者名簿）（⑤の場合）'!$BD42,IF(JR$19&lt;='様式３（療養者名簿）（⑤の場合）'!$BE42,1,0),0),0)</f>
        <v>0</v>
      </c>
      <c r="JS37" s="377">
        <f>IF(JS$19-'様式３（療養者名簿）（⑤の場合）'!$BD42+1&lt;=15,IF(JS$19&gt;='様式３（療養者名簿）（⑤の場合）'!$BD42,IF(JS$19&lt;='様式３（療養者名簿）（⑤の場合）'!$BE42,1,0),0),0)</f>
        <v>0</v>
      </c>
      <c r="JT37" s="377">
        <f>IF(JT$19-'様式３（療養者名簿）（⑤の場合）'!$BD42+1&lt;=15,IF(JT$19&gt;='様式３（療養者名簿）（⑤の場合）'!$BD42,IF(JT$19&lt;='様式３（療養者名簿）（⑤の場合）'!$BE42,1,0),0),0)</f>
        <v>0</v>
      </c>
      <c r="JU37" s="377">
        <f>IF(JU$19-'様式３（療養者名簿）（⑤の場合）'!$BD42+1&lt;=15,IF(JU$19&gt;='様式３（療養者名簿）（⑤の場合）'!$BD42,IF(JU$19&lt;='様式３（療養者名簿）（⑤の場合）'!$BE42,1,0),0),0)</f>
        <v>0</v>
      </c>
      <c r="JV37" s="377">
        <f>IF(JV$19-'様式３（療養者名簿）（⑤の場合）'!$BD42+1&lt;=15,IF(JV$19&gt;='様式３（療養者名簿）（⑤の場合）'!$BD42,IF(JV$19&lt;='様式３（療養者名簿）（⑤の場合）'!$BE42,1,0),0),0)</f>
        <v>0</v>
      </c>
      <c r="JW37" s="377">
        <f>IF(JW$19-'様式３（療養者名簿）（⑤の場合）'!$BD42+1&lt;=15,IF(JW$19&gt;='様式３（療養者名簿）（⑤の場合）'!$BD42,IF(JW$19&lt;='様式３（療養者名簿）（⑤の場合）'!$BE42,1,0),0),0)</f>
        <v>0</v>
      </c>
      <c r="JX37" s="377">
        <f>IF(JX$19-'様式３（療養者名簿）（⑤の場合）'!$BD42+1&lt;=15,IF(JX$19&gt;='様式３（療養者名簿）（⑤の場合）'!$BD42,IF(JX$19&lt;='様式３（療養者名簿）（⑤の場合）'!$BE42,1,0),0),0)</f>
        <v>0</v>
      </c>
      <c r="JY37" s="377">
        <f>IF(JY$19-'様式３（療養者名簿）（⑤の場合）'!$BD42+1&lt;=15,IF(JY$19&gt;='様式３（療養者名簿）（⑤の場合）'!$BD42,IF(JY$19&lt;='様式３（療養者名簿）（⑤の場合）'!$BE42,1,0),0),0)</f>
        <v>0</v>
      </c>
      <c r="JZ37" s="377">
        <f>IF(JZ$19-'様式３（療養者名簿）（⑤の場合）'!$BD42+1&lt;=15,IF(JZ$19&gt;='様式３（療養者名簿）（⑤の場合）'!$BD42,IF(JZ$19&lt;='様式３（療養者名簿）（⑤の場合）'!$BE42,1,0),0),0)</f>
        <v>0</v>
      </c>
      <c r="KA37" s="377">
        <f>IF(KA$19-'様式３（療養者名簿）（⑤の場合）'!$BD42+1&lt;=15,IF(KA$19&gt;='様式３（療養者名簿）（⑤の場合）'!$BD42,IF(KA$19&lt;='様式３（療養者名簿）（⑤の場合）'!$BE42,1,0),0),0)</f>
        <v>0</v>
      </c>
      <c r="KB37" s="377">
        <f>IF(KB$19-'様式３（療養者名簿）（⑤の場合）'!$BD42+1&lt;=15,IF(KB$19&gt;='様式３（療養者名簿）（⑤の場合）'!$BD42,IF(KB$19&lt;='様式３（療養者名簿）（⑤の場合）'!$BE42,1,0),0),0)</f>
        <v>0</v>
      </c>
      <c r="KC37" s="377">
        <f>IF(KC$19-'様式３（療養者名簿）（⑤の場合）'!$BD42+1&lt;=15,IF(KC$19&gt;='様式３（療養者名簿）（⑤の場合）'!$BD42,IF(KC$19&lt;='様式３（療養者名簿）（⑤の場合）'!$BE42,1,0),0),0)</f>
        <v>0</v>
      </c>
      <c r="KD37" s="377">
        <f>IF(KD$19-'様式３（療養者名簿）（⑤の場合）'!$BD42+1&lt;=15,IF(KD$19&gt;='様式３（療養者名簿）（⑤の場合）'!$BD42,IF(KD$19&lt;='様式３（療養者名簿）（⑤の場合）'!$BE42,1,0),0),0)</f>
        <v>0</v>
      </c>
      <c r="KE37" s="377">
        <f>IF(KE$19-'様式３（療養者名簿）（⑤の場合）'!$BD42+1&lt;=15,IF(KE$19&gt;='様式３（療養者名簿）（⑤の場合）'!$BD42,IF(KE$19&lt;='様式３（療養者名簿）（⑤の場合）'!$BE42,1,0),0),0)</f>
        <v>0</v>
      </c>
      <c r="KF37" s="377">
        <f>IF(KF$19-'様式３（療養者名簿）（⑤の場合）'!$BD42+1&lt;=15,IF(KF$19&gt;='様式３（療養者名簿）（⑤の場合）'!$BD42,IF(KF$19&lt;='様式３（療養者名簿）（⑤の場合）'!$BE42,1,0),0),0)</f>
        <v>0</v>
      </c>
      <c r="KG37" s="377">
        <f>IF(KG$19-'様式３（療養者名簿）（⑤の場合）'!$BD42+1&lt;=15,IF(KG$19&gt;='様式３（療養者名簿）（⑤の場合）'!$BD42,IF(KG$19&lt;='様式３（療養者名簿）（⑤の場合）'!$BE42,1,0),0),0)</f>
        <v>0</v>
      </c>
      <c r="KH37" s="377">
        <f>IF(KH$19-'様式３（療養者名簿）（⑤の場合）'!$BD42+1&lt;=15,IF(KH$19&gt;='様式３（療養者名簿）（⑤の場合）'!$BD42,IF(KH$19&lt;='様式３（療養者名簿）（⑤の場合）'!$BE42,1,0),0),0)</f>
        <v>0</v>
      </c>
      <c r="KI37" s="377">
        <f>IF(KI$19-'様式３（療養者名簿）（⑤の場合）'!$BD42+1&lt;=15,IF(KI$19&gt;='様式３（療養者名簿）（⑤の場合）'!$BD42,IF(KI$19&lt;='様式３（療養者名簿）（⑤の場合）'!$BE42,1,0),0),0)</f>
        <v>0</v>
      </c>
      <c r="KJ37" s="377">
        <f>IF(KJ$19-'様式３（療養者名簿）（⑤の場合）'!$BD42+1&lt;=15,IF(KJ$19&gt;='様式３（療養者名簿）（⑤の場合）'!$BD42,IF(KJ$19&lt;='様式３（療養者名簿）（⑤の場合）'!$BE42,1,0),0),0)</f>
        <v>0</v>
      </c>
      <c r="KK37" s="377">
        <f>IF(KK$19-'様式３（療養者名簿）（⑤の場合）'!$BD42+1&lt;=15,IF(KK$19&gt;='様式３（療養者名簿）（⑤の場合）'!$BD42,IF(KK$19&lt;='様式３（療養者名簿）（⑤の場合）'!$BE42,1,0),0),0)</f>
        <v>0</v>
      </c>
      <c r="KL37" s="377">
        <f>IF(KL$19-'様式３（療養者名簿）（⑤の場合）'!$BD42+1&lt;=15,IF(KL$19&gt;='様式３（療養者名簿）（⑤の場合）'!$BD42,IF(KL$19&lt;='様式３（療養者名簿）（⑤の場合）'!$BE42,1,0),0),0)</f>
        <v>0</v>
      </c>
      <c r="KM37" s="377">
        <f>IF(KM$19-'様式３（療養者名簿）（⑤の場合）'!$BD42+1&lt;=15,IF(KM$19&gt;='様式３（療養者名簿）（⑤の場合）'!$BD42,IF(KM$19&lt;='様式３（療養者名簿）（⑤の場合）'!$BE42,1,0),0),0)</f>
        <v>0</v>
      </c>
      <c r="KN37" s="377">
        <f>IF(KN$19-'様式３（療養者名簿）（⑤の場合）'!$BD42+1&lt;=15,IF(KN$19&gt;='様式３（療養者名簿）（⑤の場合）'!$BD42,IF(KN$19&lt;='様式３（療養者名簿）（⑤の場合）'!$BE42,1,0),0),0)</f>
        <v>0</v>
      </c>
      <c r="KO37" s="377">
        <f>IF(KO$19-'様式３（療養者名簿）（⑤の場合）'!$BD42+1&lt;=15,IF(KO$19&gt;='様式３（療養者名簿）（⑤の場合）'!$BD42,IF(KO$19&lt;='様式３（療養者名簿）（⑤の場合）'!$BE42,1,0),0),0)</f>
        <v>0</v>
      </c>
      <c r="KP37" s="377">
        <f>IF(KP$19-'様式３（療養者名簿）（⑤の場合）'!$BD42+1&lt;=15,IF(KP$19&gt;='様式３（療養者名簿）（⑤の場合）'!$BD42,IF(KP$19&lt;='様式３（療養者名簿）（⑤の場合）'!$BE42,1,0),0),0)</f>
        <v>0</v>
      </c>
      <c r="KQ37" s="377">
        <f>IF(KQ$19-'様式３（療養者名簿）（⑤の場合）'!$BD42+1&lt;=15,IF(KQ$19&gt;='様式３（療養者名簿）（⑤の場合）'!$BD42,IF(KQ$19&lt;='様式３（療養者名簿）（⑤の場合）'!$BE42,1,0),0),0)</f>
        <v>0</v>
      </c>
      <c r="KR37" s="377">
        <f>IF(KR$19-'様式３（療養者名簿）（⑤の場合）'!$BD42+1&lt;=15,IF(KR$19&gt;='様式３（療養者名簿）（⑤の場合）'!$BD42,IF(KR$19&lt;='様式３（療養者名簿）（⑤の場合）'!$BE42,1,0),0),0)</f>
        <v>0</v>
      </c>
      <c r="KS37" s="377">
        <f>IF(KS$19-'様式３（療養者名簿）（⑤の場合）'!$BD42+1&lt;=15,IF(KS$19&gt;='様式３（療養者名簿）（⑤の場合）'!$BD42,IF(KS$19&lt;='様式３（療養者名簿）（⑤の場合）'!$BE42,1,0),0),0)</f>
        <v>0</v>
      </c>
      <c r="KT37" s="377">
        <f>IF(KT$19-'様式３（療養者名簿）（⑤の場合）'!$BD42+1&lt;=15,IF(KT$19&gt;='様式３（療養者名簿）（⑤の場合）'!$BD42,IF(KT$19&lt;='様式３（療養者名簿）（⑤の場合）'!$BE42,1,0),0),0)</f>
        <v>0</v>
      </c>
      <c r="KU37" s="377">
        <f>IF(KU$19-'様式３（療養者名簿）（⑤の場合）'!$BD42+1&lt;=15,IF(KU$19&gt;='様式３（療養者名簿）（⑤の場合）'!$BD42,IF(KU$19&lt;='様式３（療養者名簿）（⑤の場合）'!$BE42,1,0),0),0)</f>
        <v>0</v>
      </c>
      <c r="KV37" s="377">
        <f>IF(KV$19-'様式３（療養者名簿）（⑤の場合）'!$BD42+1&lt;=15,IF(KV$19&gt;='様式３（療養者名簿）（⑤の場合）'!$BD42,IF(KV$19&lt;='様式３（療養者名簿）（⑤の場合）'!$BE42,1,0),0),0)</f>
        <v>0</v>
      </c>
      <c r="KW37" s="377">
        <f>IF(KW$19-'様式３（療養者名簿）（⑤の場合）'!$BD42+1&lt;=15,IF(KW$19&gt;='様式３（療養者名簿）（⑤の場合）'!$BD42,IF(KW$19&lt;='様式３（療養者名簿）（⑤の場合）'!$BE42,1,0),0),0)</f>
        <v>0</v>
      </c>
      <c r="KX37" s="377">
        <f>IF(KX$19-'様式３（療養者名簿）（⑤の場合）'!$BD42+1&lt;=15,IF(KX$19&gt;='様式３（療養者名簿）（⑤の場合）'!$BD42,IF(KX$19&lt;='様式３（療養者名簿）（⑤の場合）'!$BE42,1,0),0),0)</f>
        <v>0</v>
      </c>
      <c r="KY37" s="377">
        <f>IF(KY$19-'様式３（療養者名簿）（⑤の場合）'!$BD42+1&lt;=15,IF(KY$19&gt;='様式３（療養者名簿）（⑤の場合）'!$BD42,IF(KY$19&lt;='様式３（療養者名簿）（⑤の場合）'!$BE42,1,0),0),0)</f>
        <v>0</v>
      </c>
      <c r="KZ37" s="377">
        <f>IF(KZ$19-'様式３（療養者名簿）（⑤の場合）'!$BD42+1&lt;=15,IF(KZ$19&gt;='様式３（療養者名簿）（⑤の場合）'!$BD42,IF(KZ$19&lt;='様式３（療養者名簿）（⑤の場合）'!$BE42,1,0),0),0)</f>
        <v>0</v>
      </c>
      <c r="LA37" s="377">
        <f>IF(LA$19-'様式３（療養者名簿）（⑤の場合）'!$BD42+1&lt;=15,IF(LA$19&gt;='様式３（療養者名簿）（⑤の場合）'!$BD42,IF(LA$19&lt;='様式３（療養者名簿）（⑤の場合）'!$BE42,1,0),0),0)</f>
        <v>0</v>
      </c>
      <c r="LB37" s="377">
        <f>IF(LB$19-'様式３（療養者名簿）（⑤の場合）'!$BD42+1&lt;=15,IF(LB$19&gt;='様式３（療養者名簿）（⑤の場合）'!$BD42,IF(LB$19&lt;='様式３（療養者名簿）（⑤の場合）'!$BE42,1,0),0),0)</f>
        <v>0</v>
      </c>
      <c r="LC37" s="377">
        <f>IF(LC$19-'様式３（療養者名簿）（⑤の場合）'!$BD42+1&lt;=15,IF(LC$19&gt;='様式３（療養者名簿）（⑤の場合）'!$BD42,IF(LC$19&lt;='様式３（療養者名簿）（⑤の場合）'!$BE42,1,0),0),0)</f>
        <v>0</v>
      </c>
      <c r="LD37" s="377">
        <f>IF(LD$19-'様式３（療養者名簿）（⑤の場合）'!$BD42+1&lt;=15,IF(LD$19&gt;='様式３（療養者名簿）（⑤の場合）'!$BD42,IF(LD$19&lt;='様式３（療養者名簿）（⑤の場合）'!$BE42,1,0),0),0)</f>
        <v>0</v>
      </c>
      <c r="LE37" s="377">
        <f>IF(LE$19-'様式３（療養者名簿）（⑤の場合）'!$BD42+1&lt;=15,IF(LE$19&gt;='様式３（療養者名簿）（⑤の場合）'!$BD42,IF(LE$19&lt;='様式３（療養者名簿）（⑤の場合）'!$BE42,1,0),0),0)</f>
        <v>0</v>
      </c>
      <c r="LF37" s="377">
        <f>IF(LF$19-'様式３（療養者名簿）（⑤の場合）'!$BD42+1&lt;=15,IF(LF$19&gt;='様式３（療養者名簿）（⑤の場合）'!$BD42,IF(LF$19&lt;='様式３（療養者名簿）（⑤の場合）'!$BE42,1,0),0),0)</f>
        <v>0</v>
      </c>
      <c r="LG37" s="377">
        <f>IF(LG$19-'様式３（療養者名簿）（⑤の場合）'!$BD42+1&lt;=15,IF(LG$19&gt;='様式３（療養者名簿）（⑤の場合）'!$BD42,IF(LG$19&lt;='様式３（療養者名簿）（⑤の場合）'!$BE42,1,0),0),0)</f>
        <v>0</v>
      </c>
      <c r="LH37" s="377">
        <f>IF(LH$19-'様式３（療養者名簿）（⑤の場合）'!$BD42+1&lt;=15,IF(LH$19&gt;='様式３（療養者名簿）（⑤の場合）'!$BD42,IF(LH$19&lt;='様式３（療養者名簿）（⑤の場合）'!$BE42,1,0),0),0)</f>
        <v>0</v>
      </c>
      <c r="LI37" s="377">
        <f>IF(LI$19-'様式３（療養者名簿）（⑤の場合）'!$BD42+1&lt;=15,IF(LI$19&gt;='様式３（療養者名簿）（⑤の場合）'!$BD42,IF(LI$19&lt;='様式３（療養者名簿）（⑤の場合）'!$BE42,1,0),0),0)</f>
        <v>0</v>
      </c>
      <c r="LJ37" s="377">
        <f>IF(LJ$19-'様式３（療養者名簿）（⑤の場合）'!$BD42+1&lt;=15,IF(LJ$19&gt;='様式３（療養者名簿）（⑤の場合）'!$BD42,IF(LJ$19&lt;='様式３（療養者名簿）（⑤の場合）'!$BE42,1,0),0),0)</f>
        <v>0</v>
      </c>
      <c r="LK37" s="377">
        <f>IF(LK$19-'様式３（療養者名簿）（⑤の場合）'!$BD42+1&lt;=15,IF(LK$19&gt;='様式３（療養者名簿）（⑤の場合）'!$BD42,IF(LK$19&lt;='様式３（療養者名簿）（⑤の場合）'!$BE42,1,0),0),0)</f>
        <v>0</v>
      </c>
      <c r="LL37" s="377">
        <f>IF(LL$19-'様式３（療養者名簿）（⑤の場合）'!$BD42+1&lt;=15,IF(LL$19&gt;='様式３（療養者名簿）（⑤の場合）'!$BD42,IF(LL$19&lt;='様式３（療養者名簿）（⑤の場合）'!$BE42,1,0),0),0)</f>
        <v>0</v>
      </c>
      <c r="LM37" s="377">
        <f>IF(LM$19-'様式３（療養者名簿）（⑤の場合）'!$BD42+1&lt;=15,IF(LM$19&gt;='様式３（療養者名簿）（⑤の場合）'!$BD42,IF(LM$19&lt;='様式３（療養者名簿）（⑤の場合）'!$BE42,1,0),0),0)</f>
        <v>0</v>
      </c>
      <c r="LN37" s="377">
        <f>IF(LN$19-'様式３（療養者名簿）（⑤の場合）'!$BD42+1&lt;=15,IF(LN$19&gt;='様式３（療養者名簿）（⑤の場合）'!$BD42,IF(LN$19&lt;='様式３（療養者名簿）（⑤の場合）'!$BE42,1,0),0),0)</f>
        <v>0</v>
      </c>
      <c r="LO37" s="377">
        <f>IF(LO$19-'様式３（療養者名簿）（⑤の場合）'!$BD42+1&lt;=15,IF(LO$19&gt;='様式３（療養者名簿）（⑤の場合）'!$BD42,IF(LO$19&lt;='様式３（療養者名簿）（⑤の場合）'!$BE42,1,0),0),0)</f>
        <v>0</v>
      </c>
      <c r="LP37" s="377">
        <f>IF(LP$19-'様式３（療養者名簿）（⑤の場合）'!$BD42+1&lt;=15,IF(LP$19&gt;='様式３（療養者名簿）（⑤の場合）'!$BD42,IF(LP$19&lt;='様式３（療養者名簿）（⑤の場合）'!$BE42,1,0),0),0)</f>
        <v>0</v>
      </c>
      <c r="LQ37" s="377">
        <f>IF(LQ$19-'様式３（療養者名簿）（⑤の場合）'!$BD42+1&lt;=15,IF(LQ$19&gt;='様式３（療養者名簿）（⑤の場合）'!$BD42,IF(LQ$19&lt;='様式３（療養者名簿）（⑤の場合）'!$BE42,1,0),0),0)</f>
        <v>0</v>
      </c>
      <c r="LR37" s="377">
        <f>IF(LR$19-'様式３（療養者名簿）（⑤の場合）'!$BD42+1&lt;=15,IF(LR$19&gt;='様式３（療養者名簿）（⑤の場合）'!$BD42,IF(LR$19&lt;='様式３（療養者名簿）（⑤の場合）'!$BE42,1,0),0),0)</f>
        <v>0</v>
      </c>
      <c r="LS37" s="377">
        <f>IF(LS$19-'様式３（療養者名簿）（⑤の場合）'!$BD42+1&lt;=15,IF(LS$19&gt;='様式３（療養者名簿）（⑤の場合）'!$BD42,IF(LS$19&lt;='様式３（療養者名簿）（⑤の場合）'!$BE42,1,0),0),0)</f>
        <v>0</v>
      </c>
      <c r="LT37" s="377">
        <f>IF(LT$19-'様式３（療養者名簿）（⑤の場合）'!$BD42+1&lt;=15,IF(LT$19&gt;='様式３（療養者名簿）（⑤の場合）'!$BD42,IF(LT$19&lt;='様式３（療養者名簿）（⑤の場合）'!$BE42,1,0),0),0)</f>
        <v>0</v>
      </c>
      <c r="LU37" s="377">
        <f>IF(LU$19-'様式３（療養者名簿）（⑤の場合）'!$BD42+1&lt;=15,IF(LU$19&gt;='様式３（療養者名簿）（⑤の場合）'!$BD42,IF(LU$19&lt;='様式３（療養者名簿）（⑤の場合）'!$BE42,1,0),0),0)</f>
        <v>0</v>
      </c>
      <c r="LV37" s="377">
        <f>IF(LV$19-'様式３（療養者名簿）（⑤の場合）'!$BD42+1&lt;=15,IF(LV$19&gt;='様式３（療養者名簿）（⑤の場合）'!$BD42,IF(LV$19&lt;='様式３（療養者名簿）（⑤の場合）'!$BE42,1,0),0),0)</f>
        <v>0</v>
      </c>
      <c r="LW37" s="377">
        <f>IF(LW$19-'様式３（療養者名簿）（⑤の場合）'!$BD42+1&lt;=15,IF(LW$19&gt;='様式３（療養者名簿）（⑤の場合）'!$BD42,IF(LW$19&lt;='様式３（療養者名簿）（⑤の場合）'!$BE42,1,0),0),0)</f>
        <v>0</v>
      </c>
      <c r="LX37" s="377">
        <f>IF(LX$19-'様式３（療養者名簿）（⑤の場合）'!$BD42+1&lt;=15,IF(LX$19&gt;='様式３（療養者名簿）（⑤の場合）'!$BD42,IF(LX$19&lt;='様式３（療養者名簿）（⑤の場合）'!$BE42,1,0),0),0)</f>
        <v>0</v>
      </c>
      <c r="LY37" s="377">
        <f>IF(LY$19-'様式３（療養者名簿）（⑤の場合）'!$BD42+1&lt;=15,IF(LY$19&gt;='様式３（療養者名簿）（⑤の場合）'!$BD42,IF(LY$19&lt;='様式３（療養者名簿）（⑤の場合）'!$BE42,1,0),0),0)</f>
        <v>0</v>
      </c>
      <c r="LZ37" s="377">
        <f>IF(LZ$19-'様式３（療養者名簿）（⑤の場合）'!$BD42+1&lt;=15,IF(LZ$19&gt;='様式３（療養者名簿）（⑤の場合）'!$BD42,IF(LZ$19&lt;='様式３（療養者名簿）（⑤の場合）'!$BE42,1,0),0),0)</f>
        <v>0</v>
      </c>
      <c r="MA37" s="377">
        <f>IF(MA$19-'様式３（療養者名簿）（⑤の場合）'!$BD42+1&lt;=15,IF(MA$19&gt;='様式３（療養者名簿）（⑤の場合）'!$BD42,IF(MA$19&lt;='様式３（療養者名簿）（⑤の場合）'!$BE42,1,0),0),0)</f>
        <v>0</v>
      </c>
      <c r="MB37" s="377">
        <f>IF(MB$19-'様式３（療養者名簿）（⑤の場合）'!$BD42+1&lt;=15,IF(MB$19&gt;='様式３（療養者名簿）（⑤の場合）'!$BD42,IF(MB$19&lt;='様式３（療養者名簿）（⑤の場合）'!$BE42,1,0),0),0)</f>
        <v>0</v>
      </c>
      <c r="MC37" s="377">
        <f>IF(MC$19-'様式３（療養者名簿）（⑤の場合）'!$BD42+1&lt;=15,IF(MC$19&gt;='様式３（療養者名簿）（⑤の場合）'!$BD42,IF(MC$19&lt;='様式３（療養者名簿）（⑤の場合）'!$BE42,1,0),0),0)</f>
        <v>0</v>
      </c>
      <c r="MD37" s="377">
        <f>IF(MD$19-'様式３（療養者名簿）（⑤の場合）'!$BD42+1&lt;=15,IF(MD$19&gt;='様式３（療養者名簿）（⑤の場合）'!$BD42,IF(MD$19&lt;='様式３（療養者名簿）（⑤の場合）'!$BE42,1,0),0),0)</f>
        <v>0</v>
      </c>
      <c r="ME37" s="377">
        <f>IF(ME$19-'様式３（療養者名簿）（⑤の場合）'!$BD42+1&lt;=15,IF(ME$19&gt;='様式３（療養者名簿）（⑤の場合）'!$BD42,IF(ME$19&lt;='様式３（療養者名簿）（⑤の場合）'!$BE42,1,0),0),0)</f>
        <v>0</v>
      </c>
      <c r="MF37" s="377">
        <f>IF(MF$19-'様式３（療養者名簿）（⑤の場合）'!$BD42+1&lt;=15,IF(MF$19&gt;='様式３（療養者名簿）（⑤の場合）'!$BD42,IF(MF$19&lt;='様式３（療養者名簿）（⑤の場合）'!$BE42,1,0),0),0)</f>
        <v>0</v>
      </c>
      <c r="MG37" s="377">
        <f>IF(MG$19-'様式３（療養者名簿）（⑤の場合）'!$BD42+1&lt;=15,IF(MG$19&gt;='様式３（療養者名簿）（⑤の場合）'!$BD42,IF(MG$19&lt;='様式３（療養者名簿）（⑤の場合）'!$BE42,1,0),0),0)</f>
        <v>0</v>
      </c>
      <c r="MH37" s="377">
        <f>IF(MH$19-'様式３（療養者名簿）（⑤の場合）'!$BD42+1&lt;=15,IF(MH$19&gt;='様式３（療養者名簿）（⑤の場合）'!$BD42,IF(MH$19&lt;='様式３（療養者名簿）（⑤の場合）'!$BE42,1,0),0),0)</f>
        <v>0</v>
      </c>
      <c r="MI37" s="377">
        <f>IF(MI$19-'様式３（療養者名簿）（⑤の場合）'!$BD42+1&lt;=15,IF(MI$19&gt;='様式３（療養者名簿）（⑤の場合）'!$BD42,IF(MI$19&lt;='様式３（療養者名簿）（⑤の場合）'!$BE42,1,0),0),0)</f>
        <v>0</v>
      </c>
      <c r="MJ37" s="377">
        <f>IF(MJ$19-'様式３（療養者名簿）（⑤の場合）'!$BD42+1&lt;=15,IF(MJ$19&gt;='様式３（療養者名簿）（⑤の場合）'!$BD42,IF(MJ$19&lt;='様式３（療養者名簿）（⑤の場合）'!$BE42,1,0),0),0)</f>
        <v>0</v>
      </c>
      <c r="MK37" s="377">
        <f>IF(MK$19-'様式３（療養者名簿）（⑤の場合）'!$BD42+1&lt;=15,IF(MK$19&gt;='様式３（療養者名簿）（⑤の場合）'!$BD42,IF(MK$19&lt;='様式３（療養者名簿）（⑤の場合）'!$BE42,1,0),0),0)</f>
        <v>0</v>
      </c>
      <c r="ML37" s="377">
        <f>IF(ML$19-'様式３（療養者名簿）（⑤の場合）'!$BD42+1&lt;=15,IF(ML$19&gt;='様式３（療養者名簿）（⑤の場合）'!$BD42,IF(ML$19&lt;='様式３（療養者名簿）（⑤の場合）'!$BE42,1,0),0),0)</f>
        <v>0</v>
      </c>
      <c r="MM37" s="377">
        <f>IF(MM$19-'様式３（療養者名簿）（⑤の場合）'!$BD42+1&lt;=15,IF(MM$19&gt;='様式３（療養者名簿）（⑤の場合）'!$BD42,IF(MM$19&lt;='様式３（療養者名簿）（⑤の場合）'!$BE42,1,0),0),0)</f>
        <v>0</v>
      </c>
      <c r="MN37" s="377">
        <f>IF(MN$19-'様式３（療養者名簿）（⑤の場合）'!$BD42+1&lt;=15,IF(MN$19&gt;='様式３（療養者名簿）（⑤の場合）'!$BD42,IF(MN$19&lt;='様式３（療養者名簿）（⑤の場合）'!$BE42,1,0),0),0)</f>
        <v>0</v>
      </c>
      <c r="MO37" s="377">
        <f>IF(MO$19-'様式３（療養者名簿）（⑤の場合）'!$BD42+1&lt;=15,IF(MO$19&gt;='様式３（療養者名簿）（⑤の場合）'!$BD42,IF(MO$19&lt;='様式３（療養者名簿）（⑤の場合）'!$BE42,1,0),0),0)</f>
        <v>0</v>
      </c>
      <c r="MP37" s="377">
        <f>IF(MP$19-'様式３（療養者名簿）（⑤の場合）'!$BD42+1&lt;=15,IF(MP$19&gt;='様式３（療養者名簿）（⑤の場合）'!$BD42,IF(MP$19&lt;='様式３（療養者名簿）（⑤の場合）'!$BE42,1,0),0),0)</f>
        <v>0</v>
      </c>
      <c r="MQ37" s="377">
        <f>IF(MQ$19-'様式３（療養者名簿）（⑤の場合）'!$BD42+1&lt;=15,IF(MQ$19&gt;='様式３（療養者名簿）（⑤の場合）'!$BD42,IF(MQ$19&lt;='様式３（療養者名簿）（⑤の場合）'!$BE42,1,0),0),0)</f>
        <v>0</v>
      </c>
      <c r="MR37" s="377">
        <f>IF(MR$19-'様式３（療養者名簿）（⑤の場合）'!$BD42+1&lt;=15,IF(MR$19&gt;='様式３（療養者名簿）（⑤の場合）'!$BD42,IF(MR$19&lt;='様式３（療養者名簿）（⑤の場合）'!$BE42,1,0),0),0)</f>
        <v>0</v>
      </c>
      <c r="MS37" s="377">
        <f>IF(MS$19-'様式３（療養者名簿）（⑤の場合）'!$BD42+1&lt;=15,IF(MS$19&gt;='様式３（療養者名簿）（⑤の場合）'!$BD42,IF(MS$19&lt;='様式３（療養者名簿）（⑤の場合）'!$BE42,1,0),0),0)</f>
        <v>0</v>
      </c>
      <c r="MT37" s="377">
        <f>IF(MT$19-'様式３（療養者名簿）（⑤の場合）'!$BD42+1&lt;=15,IF(MT$19&gt;='様式３（療養者名簿）（⑤の場合）'!$BD42,IF(MT$19&lt;='様式３（療養者名簿）（⑤の場合）'!$BE42,1,0),0),0)</f>
        <v>0</v>
      </c>
      <c r="MU37" s="377">
        <f>IF(MU$19-'様式３（療養者名簿）（⑤の場合）'!$BD42+1&lt;=15,IF(MU$19&gt;='様式３（療養者名簿）（⑤の場合）'!$BD42,IF(MU$19&lt;='様式３（療養者名簿）（⑤の場合）'!$BE42,1,0),0),0)</f>
        <v>0</v>
      </c>
      <c r="MV37" s="377">
        <f>IF(MV$19-'様式３（療養者名簿）（⑤の場合）'!$BD42+1&lt;=15,IF(MV$19&gt;='様式３（療養者名簿）（⑤の場合）'!$BD42,IF(MV$19&lt;='様式３（療養者名簿）（⑤の場合）'!$BE42,1,0),0),0)</f>
        <v>0</v>
      </c>
      <c r="MW37" s="377">
        <f>IF(MW$19-'様式３（療養者名簿）（⑤の場合）'!$BD42+1&lt;=15,IF(MW$19&gt;='様式３（療養者名簿）（⑤の場合）'!$BD42,IF(MW$19&lt;='様式３（療養者名簿）（⑤の場合）'!$BE42,1,0),0),0)</f>
        <v>0</v>
      </c>
      <c r="MX37" s="377">
        <f>IF(MX$19-'様式３（療養者名簿）（⑤の場合）'!$BD42+1&lt;=15,IF(MX$19&gt;='様式３（療養者名簿）（⑤の場合）'!$BD42,IF(MX$19&lt;='様式３（療養者名簿）（⑤の場合）'!$BE42,1,0),0),0)</f>
        <v>0</v>
      </c>
      <c r="MY37" s="377">
        <f>IF(MY$19-'様式３（療養者名簿）（⑤の場合）'!$BD42+1&lt;=15,IF(MY$19&gt;='様式３（療養者名簿）（⑤の場合）'!$BD42,IF(MY$19&lt;='様式３（療養者名簿）（⑤の場合）'!$BE42,1,0),0),0)</f>
        <v>0</v>
      </c>
      <c r="MZ37" s="377">
        <f>IF(MZ$19-'様式３（療養者名簿）（⑤の場合）'!$BD42+1&lt;=15,IF(MZ$19&gt;='様式３（療養者名簿）（⑤の場合）'!$BD42,IF(MZ$19&lt;='様式３（療養者名簿）（⑤の場合）'!$BE42,1,0),0),0)</f>
        <v>0</v>
      </c>
      <c r="NA37" s="377">
        <f>IF(NA$19-'様式３（療養者名簿）（⑤の場合）'!$BD42+1&lt;=15,IF(NA$19&gt;='様式３（療養者名簿）（⑤の場合）'!$BD42,IF(NA$19&lt;='様式３（療養者名簿）（⑤の場合）'!$BE42,1,0),0),0)</f>
        <v>0</v>
      </c>
      <c r="NB37" s="377">
        <f>IF(NB$19-'様式３（療養者名簿）（⑤の場合）'!$BD42+1&lt;=15,IF(NB$19&gt;='様式３（療養者名簿）（⑤の場合）'!$BD42,IF(NB$19&lt;='様式３（療養者名簿）（⑤の場合）'!$BE42,1,0),0),0)</f>
        <v>0</v>
      </c>
      <c r="NC37" s="257">
        <f>IF(NC$19-'様式３（療養者名簿）（⑤の場合）'!$BD42+1&lt;=15,IF(NC$19&gt;='様式３（療養者名簿）（⑤の場合）'!$BD42,IF(NC$19&lt;='様式３（療養者名簿）（⑤の場合）'!$BE42,1,0),0),0)</f>
        <v>0</v>
      </c>
      <c r="ND37" s="257">
        <f>IF(ND$19-'様式３（療養者名簿）（⑤の場合）'!$BD42+1&lt;=15,IF(ND$19&gt;='様式３（療養者名簿）（⑤の場合）'!$BD42,IF(ND$19&lt;='様式３（療養者名簿）（⑤の場合）'!$BE42,1,0),0),0)</f>
        <v>0</v>
      </c>
      <c r="NE37" s="257">
        <f>IF(NE$19-'様式３（療養者名簿）（⑤の場合）'!$BD42+1&lt;=15,IF(NE$19&gt;='様式３（療養者名簿）（⑤の場合）'!$BD42,IF(NE$19&lt;='様式３（療養者名簿）（⑤の場合）'!$BE42,1,0),0),0)</f>
        <v>0</v>
      </c>
      <c r="NF37" s="257">
        <f>IF(NF$19-'様式３（療養者名簿）（⑤の場合）'!$BD42+1&lt;=15,IF(NF$19&gt;='様式３（療養者名簿）（⑤の場合）'!$BD42,IF(NF$19&lt;='様式３（療養者名簿）（⑤の場合）'!$BE42,1,0),0),0)</f>
        <v>0</v>
      </c>
      <c r="NG37" s="257">
        <f>IF(NG$19-'様式３（療養者名簿）（⑤の場合）'!$BD42+1&lt;=15,IF(NG$19&gt;='様式３（療養者名簿）（⑤の場合）'!$BD42,IF(NG$19&lt;='様式３（療養者名簿）（⑤の場合）'!$BE42,1,0),0),0)</f>
        <v>0</v>
      </c>
      <c r="NH37" s="257">
        <f>IF(NH$19-'様式３（療養者名簿）（⑤の場合）'!$BD42+1&lt;=15,IF(NH$19&gt;='様式３（療養者名簿）（⑤の場合）'!$BD42,IF(NH$19&lt;='様式３（療養者名簿）（⑤の場合）'!$BE42,1,0),0),0)</f>
        <v>0</v>
      </c>
      <c r="NI37" s="257">
        <f>IF(NI$19-'様式３（療養者名簿）（⑤の場合）'!$BD42+1&lt;=15,IF(NI$19&gt;='様式３（療養者名簿）（⑤の場合）'!$BD42,IF(NI$19&lt;='様式３（療養者名簿）（⑤の場合）'!$BE42,1,0),0),0)</f>
        <v>0</v>
      </c>
      <c r="NJ37" s="257">
        <f>IF(NJ$19-'様式３（療養者名簿）（⑤の場合）'!$BD42+1&lt;=15,IF(NJ$19&gt;='様式３（療養者名簿）（⑤の場合）'!$BD42,IF(NJ$19&lt;='様式３（療養者名簿）（⑤の場合）'!$BE42,1,0),0),0)</f>
        <v>0</v>
      </c>
      <c r="NK37" s="257">
        <f>IF(NK$19-'様式３（療養者名簿）（⑤の場合）'!$BD42+1&lt;=15,IF(NK$19&gt;='様式３（療養者名簿）（⑤の場合）'!$BD42,IF(NK$19&lt;='様式３（療養者名簿）（⑤の場合）'!$BE42,1,0),0),0)</f>
        <v>0</v>
      </c>
      <c r="NL37" s="257">
        <f>IF(NL$19-'様式３（療養者名簿）（⑤の場合）'!$BD42+1&lt;=15,IF(NL$19&gt;='様式３（療養者名簿）（⑤の場合）'!$BD42,IF(NL$19&lt;='様式３（療養者名簿）（⑤の場合）'!$BE42,1,0),0),0)</f>
        <v>0</v>
      </c>
      <c r="NM37" s="257">
        <f>IF(NM$19-'様式３（療養者名簿）（⑤の場合）'!$BD42+1&lt;=15,IF(NM$19&gt;='様式３（療養者名簿）（⑤の場合）'!$BD42,IF(NM$19&lt;='様式３（療養者名簿）（⑤の場合）'!$BE42,1,0),0),0)</f>
        <v>0</v>
      </c>
      <c r="NN37" s="257">
        <f>IF(NN$19-'様式３（療養者名簿）（⑤の場合）'!$BD42+1&lt;=15,IF(NN$19&gt;='様式３（療養者名簿）（⑤の場合）'!$BD42,IF(NN$19&lt;='様式３（療養者名簿）（⑤の場合）'!$BE42,1,0),0),0)</f>
        <v>0</v>
      </c>
      <c r="NO37" s="257">
        <f>IF(NO$19-'様式３（療養者名簿）（⑤の場合）'!$BD42+1&lt;=15,IF(NO$19&gt;='様式３（療養者名簿）（⑤の場合）'!$BD42,IF(NO$19&lt;='様式３（療養者名簿）（⑤の場合）'!$BE42,1,0),0),0)</f>
        <v>0</v>
      </c>
      <c r="NP37" s="257">
        <f>IF(NP$19-'様式３（療養者名簿）（⑤の場合）'!$BD42+1&lt;=15,IF(NP$19&gt;='様式３（療養者名簿）（⑤の場合）'!$BD42,IF(NP$19&lt;='様式３（療養者名簿）（⑤の場合）'!$BE42,1,0),0),0)</f>
        <v>0</v>
      </c>
      <c r="NQ37" s="257">
        <f>IF(NQ$19-'様式３（療養者名簿）（⑤の場合）'!$BD42+1&lt;=15,IF(NQ$19&gt;='様式３（療養者名簿）（⑤の場合）'!$BD42,IF(NQ$19&lt;='様式３（療養者名簿）（⑤の場合）'!$BE42,1,0),0),0)</f>
        <v>0</v>
      </c>
      <c r="NR37" s="257">
        <f>IF(NR$19-'様式３（療養者名簿）（⑤の場合）'!$BD42+1&lt;=15,IF(NR$19&gt;='様式３（療養者名簿）（⑤の場合）'!$BD42,IF(NR$19&lt;='様式３（療養者名簿）（⑤の場合）'!$BE42,1,0),0),0)</f>
        <v>0</v>
      </c>
      <c r="NS37" s="257">
        <f>IF(NS$19-'様式３（療養者名簿）（⑤の場合）'!$BD42+1&lt;=15,IF(NS$19&gt;='様式３（療養者名簿）（⑤の場合）'!$BD42,IF(NS$19&lt;='様式３（療養者名簿）（⑤の場合）'!$BE42,1,0),0),0)</f>
        <v>0</v>
      </c>
      <c r="NT37" s="257">
        <f>IF(NT$19-'様式３（療養者名簿）（⑤の場合）'!$BD42+1&lt;=15,IF(NT$19&gt;='様式３（療養者名簿）（⑤の場合）'!$BD42,IF(NT$19&lt;='様式３（療養者名簿）（⑤の場合）'!$BE42,1,0),0),0)</f>
        <v>0</v>
      </c>
      <c r="NU37" s="257">
        <f>IF(NU$19-'様式３（療養者名簿）（⑤の場合）'!$BD42+1&lt;=15,IF(NU$19&gt;='様式３（療養者名簿）（⑤の場合）'!$BD42,IF(NU$19&lt;='様式３（療養者名簿）（⑤の場合）'!$BE42,1,0),0),0)</f>
        <v>0</v>
      </c>
      <c r="NV37" s="257">
        <f>IF(NV$19-'様式３（療養者名簿）（⑤の場合）'!$BD42+1&lt;=15,IF(NV$19&gt;='様式３（療養者名簿）（⑤の場合）'!$BD42,IF(NV$19&lt;='様式３（療養者名簿）（⑤の場合）'!$BE42,1,0),0),0)</f>
        <v>0</v>
      </c>
      <c r="NW37" s="257">
        <f>IF(NW$19-'様式３（療養者名簿）（⑤の場合）'!$BD42+1&lt;=15,IF(NW$19&gt;='様式３（療養者名簿）（⑤の場合）'!$BD42,IF(NW$19&lt;='様式３（療養者名簿）（⑤の場合）'!$BE42,1,0),0),0)</f>
        <v>0</v>
      </c>
      <c r="NX37" s="257">
        <f>IF(NX$19-'様式３（療養者名簿）（⑤の場合）'!$BD42+1&lt;=15,IF(NX$19&gt;='様式３（療養者名簿）（⑤の場合）'!$BD42,IF(NX$19&lt;='様式３（療養者名簿）（⑤の場合）'!$BE42,1,0),0),0)</f>
        <v>0</v>
      </c>
      <c r="NY37" s="257">
        <f>IF(NY$19-'様式３（療養者名簿）（⑤の場合）'!$BD42+1&lt;=15,IF(NY$19&gt;='様式３（療養者名簿）（⑤の場合）'!$BD42,IF(NY$19&lt;='様式３（療養者名簿）（⑤の場合）'!$BE42,1,0),0),0)</f>
        <v>0</v>
      </c>
      <c r="NZ37" s="257">
        <f>IF(NZ$19-'様式３（療養者名簿）（⑤の場合）'!$BD42+1&lt;=15,IF(NZ$19&gt;='様式３（療養者名簿）（⑤の場合）'!$BD42,IF(NZ$19&lt;='様式３（療養者名簿）（⑤の場合）'!$BE42,1,0),0),0)</f>
        <v>0</v>
      </c>
      <c r="OA37" s="257">
        <f>IF(OA$19-'様式３（療養者名簿）（⑤の場合）'!$BD42+1&lt;=15,IF(OA$19&gt;='様式３（療養者名簿）（⑤の場合）'!$BD42,IF(OA$19&lt;='様式３（療養者名簿）（⑤の場合）'!$BE42,1,0),0),0)</f>
        <v>0</v>
      </c>
      <c r="OB37" s="257">
        <f>IF(OB$19-'様式３（療養者名簿）（⑤の場合）'!$BD42+1&lt;=15,IF(OB$19&gt;='様式３（療養者名簿）（⑤の場合）'!$BD42,IF(OB$19&lt;='様式３（療養者名簿）（⑤の場合）'!$BE42,1,0),0),0)</f>
        <v>0</v>
      </c>
      <c r="OC37" s="257">
        <f>IF(OC$19-'様式３（療養者名簿）（⑤の場合）'!$BD42+1&lt;=15,IF(OC$19&gt;='様式３（療養者名簿）（⑤の場合）'!$BD42,IF(OC$19&lt;='様式３（療養者名簿）（⑤の場合）'!$BE42,1,0),0),0)</f>
        <v>0</v>
      </c>
      <c r="OD37" s="257">
        <f>IF(OD$19-'様式３（療養者名簿）（⑤の場合）'!$BD42+1&lt;=15,IF(OD$19&gt;='様式３（療養者名簿）（⑤の場合）'!$BD42,IF(OD$19&lt;='様式３（療養者名簿）（⑤の場合）'!$BE42,1,0),0),0)</f>
        <v>0</v>
      </c>
      <c r="OE37" s="257">
        <f>IF(OE$19-'様式３（療養者名簿）（⑤の場合）'!$BD42+1&lt;=15,IF(OE$19&gt;='様式３（療養者名簿）（⑤の場合）'!$BD42,IF(OE$19&lt;='様式３（療養者名簿）（⑤の場合）'!$BE42,1,0),0),0)</f>
        <v>0</v>
      </c>
      <c r="OF37" s="257">
        <f>IF(OF$19-'様式３（療養者名簿）（⑤の場合）'!$BD42+1&lt;=15,IF(OF$19&gt;='様式３（療養者名簿）（⑤の場合）'!$BD42,IF(OF$19&lt;='様式３（療養者名簿）（⑤の場合）'!$BE42,1,0),0),0)</f>
        <v>0</v>
      </c>
      <c r="OG37" s="257">
        <f>IF(OG$19-'様式３（療養者名簿）（⑤の場合）'!$BD42+1&lt;=15,IF(OG$19&gt;='様式３（療養者名簿）（⑤の場合）'!$BD42,IF(OG$19&lt;='様式３（療養者名簿）（⑤の場合）'!$BE42,1,0),0),0)</f>
        <v>0</v>
      </c>
      <c r="OH37" s="257">
        <f>IF(OH$19-'様式３（療養者名簿）（⑤の場合）'!$BD42+1&lt;=15,IF(OH$19&gt;='様式３（療養者名簿）（⑤の場合）'!$BD42,IF(OH$19&lt;='様式３（療養者名簿）（⑤の場合）'!$BE42,1,0),0),0)</f>
        <v>0</v>
      </c>
      <c r="OI37" s="257">
        <f>IF(OI$19-'様式３（療養者名簿）（⑤の場合）'!$BD42+1&lt;=15,IF(OI$19&gt;='様式３（療養者名簿）（⑤の場合）'!$BD42,IF(OI$19&lt;='様式３（療養者名簿）（⑤の場合）'!$BE42,1,0),0),0)</f>
        <v>0</v>
      </c>
      <c r="OJ37" s="257">
        <f>IF(OJ$19-'様式３（療養者名簿）（⑤の場合）'!$BD42+1&lt;=15,IF(OJ$19&gt;='様式３（療養者名簿）（⑤の場合）'!$BD42,IF(OJ$19&lt;='様式３（療養者名簿）（⑤の場合）'!$BE42,1,0),0),0)</f>
        <v>0</v>
      </c>
      <c r="OK37" s="257">
        <f>IF(OK$19-'様式３（療養者名簿）（⑤の場合）'!$BD42+1&lt;=15,IF(OK$19&gt;='様式３（療養者名簿）（⑤の場合）'!$BD42,IF(OK$19&lt;='様式３（療養者名簿）（⑤の場合）'!$BE42,1,0),0),0)</f>
        <v>0</v>
      </c>
      <c r="OL37" s="257">
        <f>IF(OL$19-'様式３（療養者名簿）（⑤の場合）'!$BD42+1&lt;=15,IF(OL$19&gt;='様式３（療養者名簿）（⑤の場合）'!$BD42,IF(OL$19&lt;='様式３（療養者名簿）（⑤の場合）'!$BE42,1,0),0),0)</f>
        <v>0</v>
      </c>
      <c r="OM37" s="257">
        <f>IF(OM$19-'様式３（療養者名簿）（⑤の場合）'!$BD42+1&lt;=15,IF(OM$19&gt;='様式３（療養者名簿）（⑤の場合）'!$BD42,IF(OM$19&lt;='様式３（療養者名簿）（⑤の場合）'!$BE42,1,0),0),0)</f>
        <v>0</v>
      </c>
      <c r="ON37" s="257">
        <f>IF(ON$19-'様式３（療養者名簿）（⑤の場合）'!$BD42+1&lt;=15,IF(ON$19&gt;='様式３（療養者名簿）（⑤の場合）'!$BD42,IF(ON$19&lt;='様式３（療養者名簿）（⑤の場合）'!$BE42,1,0),0),0)</f>
        <v>0</v>
      </c>
      <c r="OO37" s="257">
        <f>IF(OO$19-'様式３（療養者名簿）（⑤の場合）'!$BD42+1&lt;=15,IF(OO$19&gt;='様式３（療養者名簿）（⑤の場合）'!$BD42,IF(OO$19&lt;='様式３（療養者名簿）（⑤の場合）'!$BE42,1,0),0),0)</f>
        <v>0</v>
      </c>
      <c r="OP37" s="257">
        <f>IF(OP$19-'様式３（療養者名簿）（⑤の場合）'!$BD42+1&lt;=15,IF(OP$19&gt;='様式３（療養者名簿）（⑤の場合）'!$BD42,IF(OP$19&lt;='様式３（療養者名簿）（⑤の場合）'!$BE42,1,0),0),0)</f>
        <v>0</v>
      </c>
      <c r="OQ37" s="257">
        <f>IF(OQ$19-'様式３（療養者名簿）（⑤の場合）'!$BD42+1&lt;=15,IF(OQ$19&gt;='様式３（療養者名簿）（⑤の場合）'!$BD42,IF(OQ$19&lt;='様式３（療養者名簿）（⑤の場合）'!$BE42,1,0),0),0)</f>
        <v>0</v>
      </c>
      <c r="OR37" s="257">
        <f>IF(OR$19-'様式３（療養者名簿）（⑤の場合）'!$BD42+1&lt;=15,IF(OR$19&gt;='様式３（療養者名簿）（⑤の場合）'!$BD42,IF(OR$19&lt;='様式３（療養者名簿）（⑤の場合）'!$BE42,1,0),0),0)</f>
        <v>0</v>
      </c>
      <c r="OS37" s="257">
        <f>IF(OS$19-'様式３（療養者名簿）（⑤の場合）'!$BD42+1&lt;=15,IF(OS$19&gt;='様式３（療養者名簿）（⑤の場合）'!$BD42,IF(OS$19&lt;='様式３（療養者名簿）（⑤の場合）'!$BE42,1,0),0),0)</f>
        <v>0</v>
      </c>
      <c r="OT37" s="257">
        <f>IF(OT$19-'様式３（療養者名簿）（⑤の場合）'!$BD42+1&lt;=15,IF(OT$19&gt;='様式３（療養者名簿）（⑤の場合）'!$BD42,IF(OT$19&lt;='様式３（療養者名簿）（⑤の場合）'!$BE42,1,0),0),0)</f>
        <v>0</v>
      </c>
      <c r="OU37" s="257">
        <f>IF(OU$19-'様式３（療養者名簿）（⑤の場合）'!$BD42+1&lt;=15,IF(OU$19&gt;='様式３（療養者名簿）（⑤の場合）'!$BD42,IF(OU$19&lt;='様式３（療養者名簿）（⑤の場合）'!$BE42,1,0),0),0)</f>
        <v>0</v>
      </c>
      <c r="OV37" s="257">
        <f>IF(OV$19-'様式３（療養者名簿）（⑤の場合）'!$BD42+1&lt;=15,IF(OV$19&gt;='様式３（療養者名簿）（⑤の場合）'!$BD42,IF(OV$19&lt;='様式３（療養者名簿）（⑤の場合）'!$BE42,1,0),0),0)</f>
        <v>0</v>
      </c>
      <c r="OW37" s="257">
        <f>IF(OW$19-'様式３（療養者名簿）（⑤の場合）'!$BD42+1&lt;=15,IF(OW$19&gt;='様式３（療養者名簿）（⑤の場合）'!$BD42,IF(OW$19&lt;='様式３（療養者名簿）（⑤の場合）'!$BE42,1,0),0),0)</f>
        <v>0</v>
      </c>
      <c r="OX37" s="257">
        <f>IF(OX$19-'様式３（療養者名簿）（⑤の場合）'!$BD42+1&lt;=15,IF(OX$19&gt;='様式３（療養者名簿）（⑤の場合）'!$BD42,IF(OX$19&lt;='様式３（療養者名簿）（⑤の場合）'!$BE42,1,0),0),0)</f>
        <v>0</v>
      </c>
      <c r="OY37" s="257">
        <f>IF(OY$19-'様式３（療養者名簿）（⑤の場合）'!$BD42+1&lt;=15,IF(OY$19&gt;='様式３（療養者名簿）（⑤の場合）'!$BD42,IF(OY$19&lt;='様式３（療養者名簿）（⑤の場合）'!$BE42,1,0),0),0)</f>
        <v>0</v>
      </c>
      <c r="OZ37" s="257">
        <f>IF(OZ$19-'様式３（療養者名簿）（⑤の場合）'!$BD42+1&lt;=15,IF(OZ$19&gt;='様式３（療養者名簿）（⑤の場合）'!$BD42,IF(OZ$19&lt;='様式３（療養者名簿）（⑤の場合）'!$BE42,1,0),0),0)</f>
        <v>0</v>
      </c>
      <c r="PA37" s="257">
        <f>IF(PA$19-'様式３（療養者名簿）（⑤の場合）'!$BD42+1&lt;=15,IF(PA$19&gt;='様式３（療養者名簿）（⑤の場合）'!$BD42,IF(PA$19&lt;='様式３（療養者名簿）（⑤の場合）'!$BE42,1,0),0),0)</f>
        <v>0</v>
      </c>
      <c r="PB37" s="257">
        <f>IF(PB$19-'様式３（療養者名簿）（⑤の場合）'!$BD42+1&lt;=15,IF(PB$19&gt;='様式３（療養者名簿）（⑤の場合）'!$BD42,IF(PB$19&lt;='様式３（療養者名簿）（⑤の場合）'!$BE42,1,0),0),0)</f>
        <v>0</v>
      </c>
      <c r="PC37" s="257">
        <f>IF(PC$19-'様式３（療養者名簿）（⑤の場合）'!$BD42+1&lt;=15,IF(PC$19&gt;='様式３（療養者名簿）（⑤の場合）'!$BD42,IF(PC$19&lt;='様式３（療養者名簿）（⑤の場合）'!$BE42,1,0),0),0)</f>
        <v>0</v>
      </c>
      <c r="PD37" s="257">
        <f>IF(PD$19-'様式３（療養者名簿）（⑤の場合）'!$BD42+1&lt;=15,IF(PD$19&gt;='様式３（療養者名簿）（⑤の場合）'!$BD42,IF(PD$19&lt;='様式３（療養者名簿）（⑤の場合）'!$BE42,1,0),0),0)</f>
        <v>0</v>
      </c>
      <c r="PE37" s="257">
        <f>IF(PE$19-'様式３（療養者名簿）（⑤の場合）'!$BD42+1&lt;=15,IF(PE$19&gt;='様式３（療養者名簿）（⑤の場合）'!$BD42,IF(PE$19&lt;='様式３（療養者名簿）（⑤の場合）'!$BE42,1,0),0),0)</f>
        <v>0</v>
      </c>
      <c r="PF37" s="257">
        <f>IF(PF$19-'様式３（療養者名簿）（⑤の場合）'!$BD42+1&lt;=15,IF(PF$19&gt;='様式３（療養者名簿）（⑤の場合）'!$BD42,IF(PF$19&lt;='様式３（療養者名簿）（⑤の場合）'!$BE42,1,0),0),0)</f>
        <v>0</v>
      </c>
      <c r="PG37" s="257">
        <f>IF(PG$19-'様式３（療養者名簿）（⑤の場合）'!$BD42+1&lt;=15,IF(PG$19&gt;='様式３（療養者名簿）（⑤の場合）'!$BD42,IF(PG$19&lt;='様式３（療養者名簿）（⑤の場合）'!$BE42,1,0),0),0)</f>
        <v>0</v>
      </c>
      <c r="PH37" s="257">
        <f>IF(PH$19-'様式３（療養者名簿）（⑤の場合）'!$BD42+1&lt;=15,IF(PH$19&gt;='様式３（療養者名簿）（⑤の場合）'!$BD42,IF(PH$19&lt;='様式３（療養者名簿）（⑤の場合）'!$BE42,1,0),0),0)</f>
        <v>0</v>
      </c>
      <c r="PI37" s="257">
        <f>IF(PI$19-'様式３（療養者名簿）（⑤の場合）'!$BD42+1&lt;=15,IF(PI$19&gt;='様式３（療養者名簿）（⑤の場合）'!$BD42,IF(PI$19&lt;='様式３（療養者名簿）（⑤の場合）'!$BE42,1,0),0),0)</f>
        <v>0</v>
      </c>
      <c r="PJ37" s="257">
        <f>IF(PJ$19-'様式３（療養者名簿）（⑤の場合）'!$BD42+1&lt;=15,IF(PJ$19&gt;='様式３（療養者名簿）（⑤の場合）'!$BD42,IF(PJ$19&lt;='様式３（療養者名簿）（⑤の場合）'!$BE42,1,0),0),0)</f>
        <v>0</v>
      </c>
      <c r="PK37" s="257">
        <f>IF(PK$19-'様式３（療養者名簿）（⑤の場合）'!$BD42+1&lt;=15,IF(PK$19&gt;='様式３（療養者名簿）（⑤の場合）'!$BD42,IF(PK$19&lt;='様式３（療養者名簿）（⑤の場合）'!$BE42,1,0),0),0)</f>
        <v>0</v>
      </c>
      <c r="PL37" s="257">
        <f>IF(PL$19-'様式３（療養者名簿）（⑤の場合）'!$BD42+1&lt;=15,IF(PL$19&gt;='様式３（療養者名簿）（⑤の場合）'!$BD42,IF(PL$19&lt;='様式３（療養者名簿）（⑤の場合）'!$BE42,1,0),0),0)</f>
        <v>0</v>
      </c>
      <c r="PM37" s="257">
        <f>IF(PM$19-'様式３（療養者名簿）（⑤の場合）'!$BD42+1&lt;=15,IF(PM$19&gt;='様式３（療養者名簿）（⑤の場合）'!$BD42,IF(PM$19&lt;='様式３（療養者名簿）（⑤の場合）'!$BE42,1,0),0),0)</f>
        <v>0</v>
      </c>
      <c r="PN37" s="257">
        <f>IF(PN$19-'様式３（療養者名簿）（⑤の場合）'!$BD42+1&lt;=15,IF(PN$19&gt;='様式３（療養者名簿）（⑤の場合）'!$BD42,IF(PN$19&lt;='様式３（療養者名簿）（⑤の場合）'!$BE42,1,0),0),0)</f>
        <v>0</v>
      </c>
      <c r="PO37" s="257">
        <f>IF(PO$19-'様式３（療養者名簿）（⑤の場合）'!$BD42+1&lt;=15,IF(PO$19&gt;='様式３（療養者名簿）（⑤の場合）'!$BD42,IF(PO$19&lt;='様式３（療養者名簿）（⑤の場合）'!$BE42,1,0),0),0)</f>
        <v>0</v>
      </c>
      <c r="PP37" s="257">
        <f>IF(PP$19-'様式３（療養者名簿）（⑤の場合）'!$BD42+1&lt;=15,IF(PP$19&gt;='様式３（療養者名簿）（⑤の場合）'!$BD42,IF(PP$19&lt;='様式３（療養者名簿）（⑤の場合）'!$BE42,1,0),0),0)</f>
        <v>0</v>
      </c>
      <c r="PQ37" s="257">
        <f>IF(PQ$19-'様式３（療養者名簿）（⑤の場合）'!$BD42+1&lt;=15,IF(PQ$19&gt;='様式３（療養者名簿）（⑤の場合）'!$BD42,IF(PQ$19&lt;='様式３（療養者名簿）（⑤の場合）'!$BE42,1,0),0),0)</f>
        <v>0</v>
      </c>
      <c r="PR37" s="257">
        <f>IF(PR$19-'様式３（療養者名簿）（⑤の場合）'!$BD42+1&lt;=15,IF(PR$19&gt;='様式３（療養者名簿）（⑤の場合）'!$BD42,IF(PR$19&lt;='様式３（療養者名簿）（⑤の場合）'!$BE42,1,0),0),0)</f>
        <v>0</v>
      </c>
      <c r="PS37" s="257">
        <f>IF(PS$19-'様式３（療養者名簿）（⑤の場合）'!$BD42+1&lt;=15,IF(PS$19&gt;='様式３（療養者名簿）（⑤の場合）'!$BD42,IF(PS$19&lt;='様式３（療養者名簿）（⑤の場合）'!$BE42,1,0),0),0)</f>
        <v>0</v>
      </c>
      <c r="PT37" s="257">
        <f>IF(PT$19-'様式３（療養者名簿）（⑤の場合）'!$BD42+1&lt;=15,IF(PT$19&gt;='様式３（療養者名簿）（⑤の場合）'!$BD42,IF(PT$19&lt;='様式３（療養者名簿）（⑤の場合）'!$BE42,1,0),0),0)</f>
        <v>0</v>
      </c>
      <c r="PU37" s="257">
        <f>IF(PU$19-'様式３（療養者名簿）（⑤の場合）'!$BD42+1&lt;=15,IF(PU$19&gt;='様式３（療養者名簿）（⑤の場合）'!$BD42,IF(PU$19&lt;='様式３（療養者名簿）（⑤の場合）'!$BE42,1,0),0),0)</f>
        <v>0</v>
      </c>
      <c r="PV37" s="257">
        <f>IF(PV$19-'様式３（療養者名簿）（⑤の場合）'!$BD42+1&lt;=15,IF(PV$19&gt;='様式３（療養者名簿）（⑤の場合）'!$BD42,IF(PV$19&lt;='様式３（療養者名簿）（⑤の場合）'!$BE42,1,0),0),0)</f>
        <v>0</v>
      </c>
      <c r="PW37" s="257">
        <f>IF(PW$19-'様式３（療養者名簿）（⑤の場合）'!$BD42+1&lt;=15,IF(PW$19&gt;='様式３（療養者名簿）（⑤の場合）'!$BD42,IF(PW$19&lt;='様式３（療養者名簿）（⑤の場合）'!$BE42,1,0),0),0)</f>
        <v>0</v>
      </c>
      <c r="PX37" s="257">
        <f>IF(PX$19-'様式３（療養者名簿）（⑤の場合）'!$BD42+1&lt;=15,IF(PX$19&gt;='様式３（療養者名簿）（⑤の場合）'!$BD42,IF(PX$19&lt;='様式３（療養者名簿）（⑤の場合）'!$BE42,1,0),0),0)</f>
        <v>0</v>
      </c>
      <c r="PY37" s="257">
        <f>IF(PY$19-'様式３（療養者名簿）（⑤の場合）'!$BD42+1&lt;=15,IF(PY$19&gt;='様式３（療養者名簿）（⑤の場合）'!$BD42,IF(PY$19&lt;='様式３（療養者名簿）（⑤の場合）'!$BE42,1,0),0),0)</f>
        <v>0</v>
      </c>
      <c r="PZ37" s="257">
        <f>IF(PZ$19-'様式３（療養者名簿）（⑤の場合）'!$BD42+1&lt;=15,IF(PZ$19&gt;='様式３（療養者名簿）（⑤の場合）'!$BD42,IF(PZ$19&lt;='様式３（療養者名簿）（⑤の場合）'!$BE42,1,0),0),0)</f>
        <v>0</v>
      </c>
      <c r="QA37" s="257">
        <f>IF(QA$19-'様式３（療養者名簿）（⑤の場合）'!$BD42+1&lt;=15,IF(QA$19&gt;='様式３（療養者名簿）（⑤の場合）'!$BD42,IF(QA$19&lt;='様式３（療養者名簿）（⑤の場合）'!$BE42,1,0),0),0)</f>
        <v>0</v>
      </c>
      <c r="QB37" s="257">
        <f>IF(QB$19-'様式３（療養者名簿）（⑤の場合）'!$BD42+1&lt;=15,IF(QB$19&gt;='様式３（療養者名簿）（⑤の場合）'!$BD42,IF(QB$19&lt;='様式３（療養者名簿）（⑤の場合）'!$BE42,1,0),0),0)</f>
        <v>0</v>
      </c>
      <c r="QC37" s="257">
        <f>IF(QC$19-'様式３（療養者名簿）（⑤の場合）'!$BD42+1&lt;=15,IF(QC$19&gt;='様式３（療養者名簿）（⑤の場合）'!$BD42,IF(QC$19&lt;='様式３（療養者名簿）（⑤の場合）'!$BE42,1,0),0),0)</f>
        <v>0</v>
      </c>
      <c r="QD37" s="257">
        <f>IF(QD$19-'様式３（療養者名簿）（⑤の場合）'!$BD42+1&lt;=15,IF(QD$19&gt;='様式３（療養者名簿）（⑤の場合）'!$BD42,IF(QD$19&lt;='様式３（療養者名簿）（⑤の場合）'!$BE42,1,0),0),0)</f>
        <v>0</v>
      </c>
      <c r="QE37" s="257">
        <f>IF(QE$19-'様式３（療養者名簿）（⑤の場合）'!$BD42+1&lt;=15,IF(QE$19&gt;='様式３（療養者名簿）（⑤の場合）'!$BD42,IF(QE$19&lt;='様式３（療養者名簿）（⑤の場合）'!$BE42,1,0),0),0)</f>
        <v>0</v>
      </c>
      <c r="QF37" s="257">
        <f>IF(QF$19-'様式３（療養者名簿）（⑤の場合）'!$BD42+1&lt;=15,IF(QF$19&gt;='様式３（療養者名簿）（⑤の場合）'!$BD42,IF(QF$19&lt;='様式３（療養者名簿）（⑤の場合）'!$BE42,1,0),0),0)</f>
        <v>0</v>
      </c>
      <c r="QG37" s="257">
        <f>IF(QG$19-'様式３（療養者名簿）（⑤の場合）'!$BD42+1&lt;=15,IF(QG$19&gt;='様式３（療養者名簿）（⑤の場合）'!$BD42,IF(QG$19&lt;='様式３（療養者名簿）（⑤の場合）'!$BE42,1,0),0),0)</f>
        <v>0</v>
      </c>
      <c r="QH37" s="257">
        <f>IF(QH$19-'様式３（療養者名簿）（⑤の場合）'!$BD42+1&lt;=15,IF(QH$19&gt;='様式３（療養者名簿）（⑤の場合）'!$BD42,IF(QH$19&lt;='様式３（療養者名簿）（⑤の場合）'!$BE42,1,0),0),0)</f>
        <v>0</v>
      </c>
      <c r="QI37" s="257">
        <f>IF(QI$19-'様式３（療養者名簿）（⑤の場合）'!$BD42+1&lt;=15,IF(QI$19&gt;='様式３（療養者名簿）（⑤の場合）'!$BD42,IF(QI$19&lt;='様式３（療養者名簿）（⑤の場合）'!$BE42,1,0),0),0)</f>
        <v>0</v>
      </c>
      <c r="QJ37" s="257">
        <f>IF(QJ$19-'様式３（療養者名簿）（⑤の場合）'!$BD42+1&lt;=15,IF(QJ$19&gt;='様式３（療養者名簿）（⑤の場合）'!$BD42,IF(QJ$19&lt;='様式３（療養者名簿）（⑤の場合）'!$BE42,1,0),0),0)</f>
        <v>0</v>
      </c>
      <c r="QK37" s="257">
        <f>IF(QK$19-'様式３（療養者名簿）（⑤の場合）'!$BD42+1&lt;=15,IF(QK$19&gt;='様式３（療養者名簿）（⑤の場合）'!$BD42,IF(QK$19&lt;='様式３（療養者名簿）（⑤の場合）'!$BE42,1,0),0),0)</f>
        <v>0</v>
      </c>
      <c r="QL37" s="257">
        <f>IF(QL$19-'様式３（療養者名簿）（⑤の場合）'!$BD42+1&lt;=15,IF(QL$19&gt;='様式３（療養者名簿）（⑤の場合）'!$BD42,IF(QL$19&lt;='様式３（療養者名簿）（⑤の場合）'!$BE42,1,0),0),0)</f>
        <v>0</v>
      </c>
      <c r="QM37" s="257">
        <f>IF(QM$19-'様式３（療養者名簿）（⑤の場合）'!$BD42+1&lt;=15,IF(QM$19&gt;='様式３（療養者名簿）（⑤の場合）'!$BD42,IF(QM$19&lt;='様式３（療養者名簿）（⑤の場合）'!$BE42,1,0),0),0)</f>
        <v>0</v>
      </c>
      <c r="QN37" s="257">
        <f>IF(QN$19-'様式３（療養者名簿）（⑤の場合）'!$BD42+1&lt;=15,IF(QN$19&gt;='様式３（療養者名簿）（⑤の場合）'!$BD42,IF(QN$19&lt;='様式３（療養者名簿）（⑤の場合）'!$BE42,1,0),0),0)</f>
        <v>0</v>
      </c>
      <c r="QO37" s="257">
        <f>IF(QO$19-'様式３（療養者名簿）（⑤の場合）'!$BD42+1&lt;=15,IF(QO$19&gt;='様式３（療養者名簿）（⑤の場合）'!$BD42,IF(QO$19&lt;='様式３（療養者名簿）（⑤の場合）'!$BE42,1,0),0),0)</f>
        <v>0</v>
      </c>
      <c r="QP37" s="257">
        <f>IF(QP$19-'様式３（療養者名簿）（⑤の場合）'!$BD42+1&lt;=15,IF(QP$19&gt;='様式３（療養者名簿）（⑤の場合）'!$BD42,IF(QP$19&lt;='様式３（療養者名簿）（⑤の場合）'!$BE42,1,0),0),0)</f>
        <v>0</v>
      </c>
      <c r="QQ37" s="257">
        <f>IF(QQ$19-'様式３（療養者名簿）（⑤の場合）'!$BD42+1&lt;=15,IF(QQ$19&gt;='様式３（療養者名簿）（⑤の場合）'!$BD42,IF(QQ$19&lt;='様式３（療養者名簿）（⑤の場合）'!$BE42,1,0),0),0)</f>
        <v>0</v>
      </c>
      <c r="QR37" s="257">
        <f>IF(QR$19-'様式３（療養者名簿）（⑤の場合）'!$BD42+1&lt;=15,IF(QR$19&gt;='様式３（療養者名簿）（⑤の場合）'!$BD42,IF(QR$19&lt;='様式３（療養者名簿）（⑤の場合）'!$BE42,1,0),0),0)</f>
        <v>0</v>
      </c>
      <c r="QS37" s="257">
        <f>IF(QS$19-'様式３（療養者名簿）（⑤の場合）'!$BD42+1&lt;=15,IF(QS$19&gt;='様式３（療養者名簿）（⑤の場合）'!$BD42,IF(QS$19&lt;='様式３（療養者名簿）（⑤の場合）'!$BE42,1,0),0),0)</f>
        <v>0</v>
      </c>
      <c r="QT37" s="257">
        <f>IF(QT$19-'様式３（療養者名簿）（⑤の場合）'!$BD42+1&lt;=15,IF(QT$19&gt;='様式３（療養者名簿）（⑤の場合）'!$BD42,IF(QT$19&lt;='様式３（療養者名簿）（⑤の場合）'!$BE42,1,0),0),0)</f>
        <v>0</v>
      </c>
      <c r="QU37" s="257">
        <f>IF(QU$19-'様式３（療養者名簿）（⑤の場合）'!$BD42+1&lt;=15,IF(QU$19&gt;='様式３（療養者名簿）（⑤の場合）'!$BD42,IF(QU$19&lt;='様式３（療養者名簿）（⑤の場合）'!$BE42,1,0),0),0)</f>
        <v>0</v>
      </c>
      <c r="QV37" s="257">
        <f>IF(QV$19-'様式３（療養者名簿）（⑤の場合）'!$BD42+1&lt;=15,IF(QV$19&gt;='様式３（療養者名簿）（⑤の場合）'!$BD42,IF(QV$19&lt;='様式３（療養者名簿）（⑤の場合）'!$BE42,1,0),0),0)</f>
        <v>0</v>
      </c>
      <c r="QW37" s="257">
        <f>IF(QW$19-'様式３（療養者名簿）（⑤の場合）'!$BD42+1&lt;=15,IF(QW$19&gt;='様式３（療養者名簿）（⑤の場合）'!$BD42,IF(QW$19&lt;='様式３（療養者名簿）（⑤の場合）'!$BE42,1,0),0),0)</f>
        <v>0</v>
      </c>
      <c r="QX37" s="257">
        <f>IF(QX$19-'様式３（療養者名簿）（⑤の場合）'!$BD42+1&lt;=15,IF(QX$19&gt;='様式３（療養者名簿）（⑤の場合）'!$BD42,IF(QX$19&lt;='様式３（療養者名簿）（⑤の場合）'!$BE42,1,0),0),0)</f>
        <v>0</v>
      </c>
      <c r="QY37" s="257">
        <f>IF(QY$19-'様式３（療養者名簿）（⑤の場合）'!$BD42+1&lt;=15,IF(QY$19&gt;='様式３（療養者名簿）（⑤の場合）'!$BD42,IF(QY$19&lt;='様式３（療養者名簿）（⑤の場合）'!$BE42,1,0),0),0)</f>
        <v>0</v>
      </c>
      <c r="QZ37" s="257">
        <f>IF(QZ$19-'様式３（療養者名簿）（⑤の場合）'!$BD42+1&lt;=15,IF(QZ$19&gt;='様式３（療養者名簿）（⑤の場合）'!$BD42,IF(QZ$19&lt;='様式３（療養者名簿）（⑤の場合）'!$BE42,1,0),0),0)</f>
        <v>0</v>
      </c>
      <c r="RA37" s="257">
        <f>IF(RA$19-'様式３（療養者名簿）（⑤の場合）'!$BD42+1&lt;=15,IF(RA$19&gt;='様式３（療養者名簿）（⑤の場合）'!$BD42,IF(RA$19&lt;='様式３（療養者名簿）（⑤の場合）'!$BE42,1,0),0),0)</f>
        <v>0</v>
      </c>
      <c r="RB37" s="257">
        <f>IF(RB$19-'様式３（療養者名簿）（⑤の場合）'!$BD42+1&lt;=15,IF(RB$19&gt;='様式３（療養者名簿）（⑤の場合）'!$BD42,IF(RB$19&lt;='様式３（療養者名簿）（⑤の場合）'!$BE42,1,0),0),0)</f>
        <v>0</v>
      </c>
      <c r="RC37" s="257">
        <f>IF(RC$19-'様式３（療養者名簿）（⑤の場合）'!$BD42+1&lt;=15,IF(RC$19&gt;='様式３（療養者名簿）（⑤の場合）'!$BD42,IF(RC$19&lt;='様式３（療養者名簿）（⑤の場合）'!$BE42,1,0),0),0)</f>
        <v>0</v>
      </c>
      <c r="RD37" s="257">
        <f>IF(RD$19-'様式３（療養者名簿）（⑤の場合）'!$BD42+1&lt;=15,IF(RD$19&gt;='様式３（療養者名簿）（⑤の場合）'!$BD42,IF(RD$19&lt;='様式３（療養者名簿）（⑤の場合）'!$BE42,1,0),0),0)</f>
        <v>0</v>
      </c>
      <c r="RE37" s="257">
        <f>IF(RE$19-'様式３（療養者名簿）（⑤の場合）'!$BD42+1&lt;=15,IF(RE$19&gt;='様式３（療養者名簿）（⑤の場合）'!$BD42,IF(RE$19&lt;='様式３（療養者名簿）（⑤の場合）'!$BE42,1,0),0),0)</f>
        <v>0</v>
      </c>
      <c r="RF37" s="257">
        <f>IF(RF$19-'様式３（療養者名簿）（⑤の場合）'!$BD42+1&lt;=15,IF(RF$19&gt;='様式３（療養者名簿）（⑤の場合）'!$BD42,IF(RF$19&lt;='様式３（療養者名簿）（⑤の場合）'!$BE42,1,0),0),0)</f>
        <v>0</v>
      </c>
      <c r="RG37" s="257">
        <f>IF(RG$19-'様式３（療養者名簿）（⑤の場合）'!$BD42+1&lt;=15,IF(RG$19&gt;='様式３（療養者名簿）（⑤の場合）'!$BD42,IF(RG$19&lt;='様式３（療養者名簿）（⑤の場合）'!$BE42,1,0),0),0)</f>
        <v>0</v>
      </c>
      <c r="RH37" s="257">
        <f>IF(RH$19-'様式３（療養者名簿）（⑤の場合）'!$BD42+1&lt;=15,IF(RH$19&gt;='様式３（療養者名簿）（⑤の場合）'!$BD42,IF(RH$19&lt;='様式３（療養者名簿）（⑤の場合）'!$BE42,1,0),0),0)</f>
        <v>0</v>
      </c>
      <c r="RI37" s="257">
        <f>IF(RI$19-'様式３（療養者名簿）（⑤の場合）'!$BD42+1&lt;=15,IF(RI$19&gt;='様式３（療養者名簿）（⑤の場合）'!$BD42,IF(RI$19&lt;='様式３（療養者名簿）（⑤の場合）'!$BE42,1,0),0),0)</f>
        <v>0</v>
      </c>
      <c r="RJ37" s="257">
        <f>IF(RJ$19-'様式３（療養者名簿）（⑤の場合）'!$BD42+1&lt;=15,IF(RJ$19&gt;='様式３（療養者名簿）（⑤の場合）'!$BD42,IF(RJ$19&lt;='様式３（療養者名簿）（⑤の場合）'!$BE42,1,0),0),0)</f>
        <v>0</v>
      </c>
      <c r="RK37" s="257">
        <f>IF(RK$19-'様式３（療養者名簿）（⑤の場合）'!$BD42+1&lt;=15,IF(RK$19&gt;='様式３（療養者名簿）（⑤の場合）'!$BD42,IF(RK$19&lt;='様式３（療養者名簿）（⑤の場合）'!$BE42,1,0),0),0)</f>
        <v>0</v>
      </c>
      <c r="RL37" s="257">
        <f>IF(RL$19-'様式３（療養者名簿）（⑤の場合）'!$BD42+1&lt;=15,IF(RL$19&gt;='様式３（療養者名簿）（⑤の場合）'!$BD42,IF(RL$19&lt;='様式３（療養者名簿）（⑤の場合）'!$BE42,1,0),0),0)</f>
        <v>0</v>
      </c>
      <c r="RM37" s="257">
        <f>IF(RM$19-'様式３（療養者名簿）（⑤の場合）'!$BD42+1&lt;=15,IF(RM$19&gt;='様式３（療養者名簿）（⑤の場合）'!$BD42,IF(RM$19&lt;='様式３（療養者名簿）（⑤の場合）'!$BE42,1,0),0),0)</f>
        <v>0</v>
      </c>
      <c r="RN37" s="257">
        <f>IF(RN$19-'様式３（療養者名簿）（⑤の場合）'!$BD42+1&lt;=15,IF(RN$19&gt;='様式３（療養者名簿）（⑤の場合）'!$BD42,IF(RN$19&lt;='様式３（療養者名簿）（⑤の場合）'!$BE42,1,0),0),0)</f>
        <v>0</v>
      </c>
      <c r="RO37" s="257">
        <f>IF(RO$19-'様式３（療養者名簿）（⑤の場合）'!$BD42+1&lt;=15,IF(RO$19&gt;='様式３（療養者名簿）（⑤の場合）'!$BD42,IF(RO$19&lt;='様式３（療養者名簿）（⑤の場合）'!$BE42,1,0),0),0)</f>
        <v>0</v>
      </c>
      <c r="RP37" s="257">
        <f>IF(RP$19-'様式３（療養者名簿）（⑤の場合）'!$BD42+1&lt;=15,IF(RP$19&gt;='様式３（療養者名簿）（⑤の場合）'!$BD42,IF(RP$19&lt;='様式３（療養者名簿）（⑤の場合）'!$BE42,1,0),0),0)</f>
        <v>0</v>
      </c>
      <c r="RQ37" s="257">
        <f>IF(RQ$19-'様式３（療養者名簿）（⑤の場合）'!$BD42+1&lt;=15,IF(RQ$19&gt;='様式３（療養者名簿）（⑤の場合）'!$BD42,IF(RQ$19&lt;='様式３（療養者名簿）（⑤の場合）'!$BE42,1,0),0),0)</f>
        <v>0</v>
      </c>
      <c r="RR37" s="257">
        <f>IF(RR$19-'様式３（療養者名簿）（⑤の場合）'!$BD42+1&lt;=15,IF(RR$19&gt;='様式３（療養者名簿）（⑤の場合）'!$BD42,IF(RR$19&lt;='様式３（療養者名簿）（⑤の場合）'!$BE42,1,0),0),0)</f>
        <v>0</v>
      </c>
      <c r="RS37" s="257">
        <f>IF(RS$19-'様式３（療養者名簿）（⑤の場合）'!$BD42+1&lt;=15,IF(RS$19&gt;='様式３（療養者名簿）（⑤の場合）'!$BD42,IF(RS$19&lt;='様式３（療養者名簿）（⑤の場合）'!$BE42,1,0),0),0)</f>
        <v>0</v>
      </c>
      <c r="RT37" s="257">
        <f>IF(RT$19-'様式３（療養者名簿）（⑤の場合）'!$BD42+1&lt;=15,IF(RT$19&gt;='様式３（療養者名簿）（⑤の場合）'!$BD42,IF(RT$19&lt;='様式３（療養者名簿）（⑤の場合）'!$BE42,1,0),0),0)</f>
        <v>0</v>
      </c>
      <c r="RU37" s="257">
        <f>IF(RU$19-'様式３（療養者名簿）（⑤の場合）'!$BD42+1&lt;=15,IF(RU$19&gt;='様式３（療養者名簿）（⑤の場合）'!$BD42,IF(RU$19&lt;='様式３（療養者名簿）（⑤の場合）'!$BE42,1,0),0),0)</f>
        <v>0</v>
      </c>
      <c r="RV37" s="257">
        <f>IF(RV$19-'様式３（療養者名簿）（⑤の場合）'!$BD42+1&lt;=15,IF(RV$19&gt;='様式３（療養者名簿）（⑤の場合）'!$BD42,IF(RV$19&lt;='様式３（療養者名簿）（⑤の場合）'!$BE42,1,0),0),0)</f>
        <v>0</v>
      </c>
      <c r="RW37" s="257">
        <f>IF(RW$19-'様式３（療養者名簿）（⑤の場合）'!$BD42+1&lt;=15,IF(RW$19&gt;='様式３（療養者名簿）（⑤の場合）'!$BD42,IF(RW$19&lt;='様式３（療養者名簿）（⑤の場合）'!$BE42,1,0),0),0)</f>
        <v>0</v>
      </c>
      <c r="RX37" s="257">
        <f>IF(RX$19-'様式３（療養者名簿）（⑤の場合）'!$BD42+1&lt;=15,IF(RX$19&gt;='様式３（療養者名簿）（⑤の場合）'!$BD42,IF(RX$19&lt;='様式３（療養者名簿）（⑤の場合）'!$BE42,1,0),0),0)</f>
        <v>0</v>
      </c>
      <c r="RY37" s="257">
        <f>IF(RY$19-'様式３（療養者名簿）（⑤の場合）'!$BD42+1&lt;=15,IF(RY$19&gt;='様式３（療養者名簿）（⑤の場合）'!$BD42,IF(RY$19&lt;='様式３（療養者名簿）（⑤の場合）'!$BE42,1,0),0),0)</f>
        <v>0</v>
      </c>
      <c r="RZ37" s="257">
        <f>IF(RZ$19-'様式３（療養者名簿）（⑤の場合）'!$BD42+1&lt;=15,IF(RZ$19&gt;='様式３（療養者名簿）（⑤の場合）'!$BD42,IF(RZ$19&lt;='様式３（療養者名簿）（⑤の場合）'!$BE42,1,0),0),0)</f>
        <v>0</v>
      </c>
      <c r="SA37" s="257">
        <f>IF(SA$19-'様式３（療養者名簿）（⑤の場合）'!$BD42+1&lt;=15,IF(SA$19&gt;='様式３（療養者名簿）（⑤の場合）'!$BD42,IF(SA$19&lt;='様式３（療養者名簿）（⑤の場合）'!$BE42,1,0),0),0)</f>
        <v>0</v>
      </c>
      <c r="SB37" s="257">
        <f>IF(SB$19-'様式３（療養者名簿）（⑤の場合）'!$BD42+1&lt;=15,IF(SB$19&gt;='様式３（療養者名簿）（⑤の場合）'!$BD42,IF(SB$19&lt;='様式３（療養者名簿）（⑤の場合）'!$BE42,1,0),0),0)</f>
        <v>0</v>
      </c>
      <c r="SC37" s="257">
        <f>IF(SC$19-'様式３（療養者名簿）（⑤の場合）'!$BD42+1&lt;=15,IF(SC$19&gt;='様式３（療養者名簿）（⑤の場合）'!$BD42,IF(SC$19&lt;='様式３（療養者名簿）（⑤の場合）'!$BE42,1,0),0),0)</f>
        <v>0</v>
      </c>
      <c r="SD37" s="257">
        <f>IF(SD$19-'様式３（療養者名簿）（⑤の場合）'!$BD42+1&lt;=15,IF(SD$19&gt;='様式３（療養者名簿）（⑤の場合）'!$BD42,IF(SD$19&lt;='様式３（療養者名簿）（⑤の場合）'!$BE42,1,0),0),0)</f>
        <v>0</v>
      </c>
      <c r="SE37" s="257">
        <f>IF(SE$19-'様式３（療養者名簿）（⑤の場合）'!$BD42+1&lt;=15,IF(SE$19&gt;='様式３（療養者名簿）（⑤の場合）'!$BD42,IF(SE$19&lt;='様式３（療養者名簿）（⑤の場合）'!$BE42,1,0),0),0)</f>
        <v>0</v>
      </c>
      <c r="SF37" s="257">
        <f>IF(SF$19-'様式３（療養者名簿）（⑤の場合）'!$BD42+1&lt;=15,IF(SF$19&gt;='様式３（療養者名簿）（⑤の場合）'!$BD42,IF(SF$19&lt;='様式３（療養者名簿）（⑤の場合）'!$BE42,1,0),0),0)</f>
        <v>0</v>
      </c>
      <c r="SG37" s="257">
        <f>IF(SG$19-'様式３（療養者名簿）（⑤の場合）'!$BD42+1&lt;=15,IF(SG$19&gt;='様式３（療養者名簿）（⑤の場合）'!$BD42,IF(SG$19&lt;='様式３（療養者名簿）（⑤の場合）'!$BE42,1,0),0),0)</f>
        <v>0</v>
      </c>
      <c r="SH37" s="257">
        <f>IF(SH$19-'様式３（療養者名簿）（⑤の場合）'!$BD42+1&lt;=15,IF(SH$19&gt;='様式３（療養者名簿）（⑤の場合）'!$BD42,IF(SH$19&lt;='様式３（療養者名簿）（⑤の場合）'!$BE42,1,0),0),0)</f>
        <v>0</v>
      </c>
      <c r="SI37" s="257">
        <f>IF(SI$19-'様式３（療養者名簿）（⑤の場合）'!$BD42+1&lt;=15,IF(SI$19&gt;='様式３（療養者名簿）（⑤の場合）'!$BD42,IF(SI$19&lt;='様式３（療養者名簿）（⑤の場合）'!$BE42,1,0),0),0)</f>
        <v>0</v>
      </c>
      <c r="SJ37" s="257">
        <f>IF(SJ$19-'様式３（療養者名簿）（⑤の場合）'!$BD42+1&lt;=15,IF(SJ$19&gt;='様式３（療養者名簿）（⑤の場合）'!$BD42,IF(SJ$19&lt;='様式３（療養者名簿）（⑤の場合）'!$BE42,1,0),0),0)</f>
        <v>0</v>
      </c>
      <c r="SK37" s="257">
        <f>IF(SK$19-'様式３（療養者名簿）（⑤の場合）'!$BD42+1&lt;=15,IF(SK$19&gt;='様式３（療養者名簿）（⑤の場合）'!$BD42,IF(SK$19&lt;='様式３（療養者名簿）（⑤の場合）'!$BE42,1,0),0),0)</f>
        <v>0</v>
      </c>
      <c r="SL37" s="257">
        <f>IF(SL$19-'様式３（療養者名簿）（⑤の場合）'!$BD42+1&lt;=15,IF(SL$19&gt;='様式３（療養者名簿）（⑤の場合）'!$BD42,IF(SL$19&lt;='様式３（療養者名簿）（⑤の場合）'!$BE42,1,0),0),0)</f>
        <v>0</v>
      </c>
      <c r="SM37" s="257">
        <f>IF(SM$19-'様式３（療養者名簿）（⑤の場合）'!$BD42+1&lt;=15,IF(SM$19&gt;='様式３（療養者名簿）（⑤の場合）'!$BD42,IF(SM$19&lt;='様式３（療養者名簿）（⑤の場合）'!$BE42,1,0),0),0)</f>
        <v>0</v>
      </c>
      <c r="SN37" s="257">
        <f>IF(SN$19-'様式３（療養者名簿）（⑤の場合）'!$BD42+1&lt;=15,IF(SN$19&gt;='様式３（療養者名簿）（⑤の場合）'!$BD42,IF(SN$19&lt;='様式３（療養者名簿）（⑤の場合）'!$BE42,1,0),0),0)</f>
        <v>0</v>
      </c>
      <c r="SO37" s="257">
        <f>IF(SO$19-'様式３（療養者名簿）（⑤の場合）'!$BD42+1&lt;=15,IF(SO$19&gt;='様式３（療養者名簿）（⑤の場合）'!$BD42,IF(SO$19&lt;='様式３（療養者名簿）（⑤の場合）'!$BE42,1,0),0),0)</f>
        <v>0</v>
      </c>
      <c r="SP37" s="257">
        <f>IF(SP$19-'様式３（療養者名簿）（⑤の場合）'!$BD42+1&lt;=15,IF(SP$19&gt;='様式３（療養者名簿）（⑤の場合）'!$BD42,IF(SP$19&lt;='様式３（療養者名簿）（⑤の場合）'!$BE42,1,0),0),0)</f>
        <v>0</v>
      </c>
      <c r="SQ37" s="257">
        <f>IF(SQ$19-'様式３（療養者名簿）（⑤の場合）'!$BD42+1&lt;=15,IF(SQ$19&gt;='様式３（療養者名簿）（⑤の場合）'!$BD42,IF(SQ$19&lt;='様式３（療養者名簿）（⑤の場合）'!$BE42,1,0),0),0)</f>
        <v>0</v>
      </c>
      <c r="SR37" s="257">
        <f>IF(SR$19-'様式３（療養者名簿）（⑤の場合）'!$BD42+1&lt;=15,IF(SR$19&gt;='様式３（療養者名簿）（⑤の場合）'!$BD42,IF(SR$19&lt;='様式３（療養者名簿）（⑤の場合）'!$BE42,1,0),0),0)</f>
        <v>0</v>
      </c>
      <c r="SS37" s="257">
        <f>IF(SS$19-'様式３（療養者名簿）（⑤の場合）'!$BD42+1&lt;=15,IF(SS$19&gt;='様式３（療養者名簿）（⑤の場合）'!$BD42,IF(SS$19&lt;='様式３（療養者名簿）（⑤の場合）'!$BE42,1,0),0),0)</f>
        <v>0</v>
      </c>
      <c r="ST37" s="257">
        <f>IF(ST$19-'様式３（療養者名簿）（⑤の場合）'!$BD42+1&lt;=15,IF(ST$19&gt;='様式３（療養者名簿）（⑤の場合）'!$BD42,IF(ST$19&lt;='様式３（療養者名簿）（⑤の場合）'!$BE42,1,0),0),0)</f>
        <v>0</v>
      </c>
      <c r="SU37" s="257">
        <f>IF(SU$19-'様式３（療養者名簿）（⑤の場合）'!$BD42+1&lt;=15,IF(SU$19&gt;='様式３（療養者名簿）（⑤の場合）'!$BD42,IF(SU$19&lt;='様式３（療養者名簿）（⑤の場合）'!$BE42,1,0),0),0)</f>
        <v>0</v>
      </c>
      <c r="SV37" s="257">
        <f>IF(SV$19-'様式３（療養者名簿）（⑤の場合）'!$BD42+1&lt;=15,IF(SV$19&gt;='様式３（療養者名簿）（⑤の場合）'!$BD42,IF(SV$19&lt;='様式３（療養者名簿）（⑤の場合）'!$BE42,1,0),0),0)</f>
        <v>0</v>
      </c>
      <c r="SW37" s="257">
        <f>IF(SW$19-'様式３（療養者名簿）（⑤の場合）'!$BD42+1&lt;=15,IF(SW$19&gt;='様式３（療養者名簿）（⑤の場合）'!$BD42,IF(SW$19&lt;='様式３（療養者名簿）（⑤の場合）'!$BE42,1,0),0),0)</f>
        <v>0</v>
      </c>
      <c r="SX37" s="257">
        <f>IF(SX$19-'様式３（療養者名簿）（⑤の場合）'!$BD42+1&lt;=15,IF(SX$19&gt;='様式３（療養者名簿）（⑤の場合）'!$BD42,IF(SX$19&lt;='様式３（療養者名簿）（⑤の場合）'!$BE42,1,0),0),0)</f>
        <v>0</v>
      </c>
      <c r="SY37" s="257">
        <f>IF(SY$19-'様式３（療養者名簿）（⑤の場合）'!$BD42+1&lt;=15,IF(SY$19&gt;='様式３（療養者名簿）（⑤の場合）'!$BD42,IF(SY$19&lt;='様式３（療養者名簿）（⑤の場合）'!$BE42,1,0),0),0)</f>
        <v>0</v>
      </c>
      <c r="SZ37" s="257">
        <f>IF(SZ$19-'様式３（療養者名簿）（⑤の場合）'!$BD42+1&lt;=15,IF(SZ$19&gt;='様式３（療養者名簿）（⑤の場合）'!$BD42,IF(SZ$19&lt;='様式３（療養者名簿）（⑤の場合）'!$BE42,1,0),0),0)</f>
        <v>0</v>
      </c>
      <c r="TA37" s="257">
        <f>IF(TA$19-'様式３（療養者名簿）（⑤の場合）'!$BD42+1&lt;=15,IF(TA$19&gt;='様式３（療養者名簿）（⑤の場合）'!$BD42,IF(TA$19&lt;='様式３（療養者名簿）（⑤の場合）'!$BE42,1,0),0),0)</f>
        <v>0</v>
      </c>
      <c r="TB37" s="257">
        <f>IF(TB$19-'様式３（療養者名簿）（⑤の場合）'!$BD42+1&lt;=15,IF(TB$19&gt;='様式３（療養者名簿）（⑤の場合）'!$BD42,IF(TB$19&lt;='様式３（療養者名簿）（⑤の場合）'!$BE42,1,0),0),0)</f>
        <v>0</v>
      </c>
      <c r="TC37" s="257">
        <f>IF(TC$19-'様式３（療養者名簿）（⑤の場合）'!$BD42+1&lt;=15,IF(TC$19&gt;='様式３（療養者名簿）（⑤の場合）'!$BD42,IF(TC$19&lt;='様式３（療養者名簿）（⑤の場合）'!$BE42,1,0),0),0)</f>
        <v>0</v>
      </c>
      <c r="TD37" s="257">
        <f>IF(TD$19-'様式３（療養者名簿）（⑤の場合）'!$BD42+1&lt;=15,IF(TD$19&gt;='様式３（療養者名簿）（⑤の場合）'!$BD42,IF(TD$19&lt;='様式３（療養者名簿）（⑤の場合）'!$BE42,1,0),0),0)</f>
        <v>0</v>
      </c>
      <c r="TE37" s="257">
        <f>IF(TE$19-'様式３（療養者名簿）（⑤の場合）'!$BD42+1&lt;=15,IF(TE$19&gt;='様式３（療養者名簿）（⑤の場合）'!$BD42,IF(TE$19&lt;='様式３（療養者名簿）（⑤の場合）'!$BE42,1,0),0),0)</f>
        <v>0</v>
      </c>
      <c r="TF37" s="257">
        <f>IF(TF$19-'様式３（療養者名簿）（⑤の場合）'!$BD42+1&lt;=15,IF(TF$19&gt;='様式３（療養者名簿）（⑤の場合）'!$BD42,IF(TF$19&lt;='様式３（療養者名簿）（⑤の場合）'!$BE42,1,0),0),0)</f>
        <v>0</v>
      </c>
      <c r="TG37" s="257">
        <f>IF(TG$19-'様式３（療養者名簿）（⑤の場合）'!$BD42+1&lt;=15,IF(TG$19&gt;='様式３（療養者名簿）（⑤の場合）'!$BD42,IF(TG$19&lt;='様式３（療養者名簿）（⑤の場合）'!$BE42,1,0),0),0)</f>
        <v>0</v>
      </c>
      <c r="TH37" s="257">
        <f>IF(TH$19-'様式３（療養者名簿）（⑤の場合）'!$BD42+1&lt;=15,IF(TH$19&gt;='様式３（療養者名簿）（⑤の場合）'!$BD42,IF(TH$19&lt;='様式３（療養者名簿）（⑤の場合）'!$BE42,1,0),0),0)</f>
        <v>0</v>
      </c>
      <c r="TI37" s="257">
        <f>IF(TI$19-'様式３（療養者名簿）（⑤の場合）'!$BD42+1&lt;=15,IF(TI$19&gt;='様式３（療養者名簿）（⑤の場合）'!$BD42,IF(TI$19&lt;='様式３（療養者名簿）（⑤の場合）'!$BE42,1,0),0),0)</f>
        <v>0</v>
      </c>
      <c r="TJ37" s="257">
        <f>IF(TJ$19-'様式３（療養者名簿）（⑤の場合）'!$BD42+1&lt;=15,IF(TJ$19&gt;='様式３（療養者名簿）（⑤の場合）'!$BD42,IF(TJ$19&lt;='様式３（療養者名簿）（⑤の場合）'!$BE42,1,0),0),0)</f>
        <v>0</v>
      </c>
      <c r="TK37" s="257">
        <f>IF(TK$19-'様式３（療養者名簿）（⑤の場合）'!$BD42+1&lt;=15,IF(TK$19&gt;='様式３（療養者名簿）（⑤の場合）'!$BD42,IF(TK$19&lt;='様式３（療養者名簿）（⑤の場合）'!$BE42,1,0),0),0)</f>
        <v>0</v>
      </c>
      <c r="TL37" s="257">
        <f>IF(TL$19-'様式３（療養者名簿）（⑤の場合）'!$BD42+1&lt;=15,IF(TL$19&gt;='様式３（療養者名簿）（⑤の場合）'!$BD42,IF(TL$19&lt;='様式３（療養者名簿）（⑤の場合）'!$BE42,1,0),0),0)</f>
        <v>0</v>
      </c>
      <c r="TM37" s="257">
        <f>IF(TM$19-'様式３（療養者名簿）（⑤の場合）'!$BD42+1&lt;=15,IF(TM$19&gt;='様式３（療養者名簿）（⑤の場合）'!$BD42,IF(TM$19&lt;='様式３（療養者名簿）（⑤の場合）'!$BE42,1,0),0),0)</f>
        <v>0</v>
      </c>
      <c r="TN37" s="257">
        <f>IF(TN$19-'様式３（療養者名簿）（⑤の場合）'!$BD42+1&lt;=15,IF(TN$19&gt;='様式３（療養者名簿）（⑤の場合）'!$BD42,IF(TN$19&lt;='様式３（療養者名簿）（⑤の場合）'!$BE42,1,0),0),0)</f>
        <v>0</v>
      </c>
      <c r="TO37" s="257">
        <f>IF(TO$19-'様式３（療養者名簿）（⑤の場合）'!$BD42+1&lt;=15,IF(TO$19&gt;='様式３（療養者名簿）（⑤の場合）'!$BD42,IF(TO$19&lt;='様式３（療養者名簿）（⑤の場合）'!$BE42,1,0),0),0)</f>
        <v>0</v>
      </c>
      <c r="TP37" s="257">
        <f>IF(TP$19-'様式３（療養者名簿）（⑤の場合）'!$BD42+1&lt;=15,IF(TP$19&gt;='様式３（療養者名簿）（⑤の場合）'!$BD42,IF(TP$19&lt;='様式３（療養者名簿）（⑤の場合）'!$BE42,1,0),0),0)</f>
        <v>0</v>
      </c>
      <c r="TQ37" s="257">
        <f>IF(TQ$19-'様式３（療養者名簿）（⑤の場合）'!$BD42+1&lt;=15,IF(TQ$19&gt;='様式３（療養者名簿）（⑤の場合）'!$BD42,IF(TQ$19&lt;='様式３（療養者名簿）（⑤の場合）'!$BE42,1,0),0),0)</f>
        <v>0</v>
      </c>
      <c r="TR37" s="257">
        <f>IF(TR$19-'様式３（療養者名簿）（⑤の場合）'!$BD42+1&lt;=15,IF(TR$19&gt;='様式３（療養者名簿）（⑤の場合）'!$BD42,IF(TR$19&lt;='様式３（療養者名簿）（⑤の場合）'!$BE42,1,0),0),0)</f>
        <v>0</v>
      </c>
      <c r="TS37" s="257">
        <f>IF(TS$19-'様式３（療養者名簿）（⑤の場合）'!$BD42+1&lt;=15,IF(TS$19&gt;='様式３（療養者名簿）（⑤の場合）'!$BD42,IF(TS$19&lt;='様式３（療養者名簿）（⑤の場合）'!$BE42,1,0),0),0)</f>
        <v>0</v>
      </c>
      <c r="TT37" s="257">
        <f>IF(TT$19-'様式３（療養者名簿）（⑤の場合）'!$BD42+1&lt;=15,IF(TT$19&gt;='様式３（療養者名簿）（⑤の場合）'!$BD42,IF(TT$19&lt;='様式３（療養者名簿）（⑤の場合）'!$BE42,1,0),0),0)</f>
        <v>0</v>
      </c>
      <c r="TU37" s="257">
        <f>IF(TU$19-'様式３（療養者名簿）（⑤の場合）'!$BD42+1&lt;=15,IF(TU$19&gt;='様式３（療養者名簿）（⑤の場合）'!$BD42,IF(TU$19&lt;='様式３（療養者名簿）（⑤の場合）'!$BE42,1,0),0),0)</f>
        <v>0</v>
      </c>
      <c r="TV37" s="257">
        <f>IF(TV$19-'様式３（療養者名簿）（⑤の場合）'!$BD42+1&lt;=15,IF(TV$19&gt;='様式３（療養者名簿）（⑤の場合）'!$BD42,IF(TV$19&lt;='様式３（療養者名簿）（⑤の場合）'!$BE42,1,0),0),0)</f>
        <v>0</v>
      </c>
      <c r="TW37" s="257">
        <f>IF(TW$19-'様式３（療養者名簿）（⑤の場合）'!$BD42+1&lt;=15,IF(TW$19&gt;='様式３（療養者名簿）（⑤の場合）'!$BD42,IF(TW$19&lt;='様式３（療養者名簿）（⑤の場合）'!$BE42,1,0),0),0)</f>
        <v>0</v>
      </c>
      <c r="TX37" s="257">
        <f>IF(TX$19-'様式３（療養者名簿）（⑤の場合）'!$BD42+1&lt;=15,IF(TX$19&gt;='様式３（療養者名簿）（⑤の場合）'!$BD42,IF(TX$19&lt;='様式３（療養者名簿）（⑤の場合）'!$BE42,1,0),0),0)</f>
        <v>0</v>
      </c>
      <c r="TY37" s="257">
        <f>IF(TY$19-'様式３（療養者名簿）（⑤の場合）'!$BD42+1&lt;=15,IF(TY$19&gt;='様式３（療養者名簿）（⑤の場合）'!$BD42,IF(TY$19&lt;='様式３（療養者名簿）（⑤の場合）'!$BE42,1,0),0),0)</f>
        <v>0</v>
      </c>
      <c r="TZ37" s="257">
        <f>IF(TZ$19-'様式３（療養者名簿）（⑤の場合）'!$BD42+1&lt;=15,IF(TZ$19&gt;='様式３（療養者名簿）（⑤の場合）'!$BD42,IF(TZ$19&lt;='様式３（療養者名簿）（⑤の場合）'!$BE42,1,0),0),0)</f>
        <v>0</v>
      </c>
      <c r="UA37" s="257">
        <f>IF(UA$19-'様式３（療養者名簿）（⑤の場合）'!$BD42+1&lt;=15,IF(UA$19&gt;='様式３（療養者名簿）（⑤の場合）'!$BD42,IF(UA$19&lt;='様式３（療養者名簿）（⑤の場合）'!$BE42,1,0),0),0)</f>
        <v>0</v>
      </c>
      <c r="UB37" s="257">
        <f>IF(UB$19-'様式３（療養者名簿）（⑤の場合）'!$BD42+1&lt;=15,IF(UB$19&gt;='様式３（療養者名簿）（⑤の場合）'!$BD42,IF(UB$19&lt;='様式３（療養者名簿）（⑤の場合）'!$BE42,1,0),0),0)</f>
        <v>0</v>
      </c>
      <c r="UC37" s="257">
        <f>IF(UC$19-'様式３（療養者名簿）（⑤の場合）'!$BD42+1&lt;=15,IF(UC$19&gt;='様式３（療養者名簿）（⑤の場合）'!$BD42,IF(UC$19&lt;='様式３（療養者名簿）（⑤の場合）'!$BE42,1,0),0),0)</f>
        <v>0</v>
      </c>
      <c r="UD37" s="384">
        <f>IF(UD$19-'様式３（療養者名簿）（⑤の場合）'!$BD42+1&lt;=15,IF(UD$19&gt;='様式３（療養者名簿）（⑤の場合）'!$BD42,IF(UD$19&lt;='様式３（療養者名簿）（⑤の場合）'!$BE42,1,0),0),0)</f>
        <v>0</v>
      </c>
      <c r="UE37" s="384">
        <f>IF(UE$19-'様式３（療養者名簿）（⑤の場合）'!$BD42+1&lt;=15,IF(UE$19&gt;='様式３（療養者名簿）（⑤の場合）'!$BD42,IF(UE$19&lt;='様式３（療養者名簿）（⑤の場合）'!$BE42,1,0),0),0)</f>
        <v>0</v>
      </c>
      <c r="UF37" s="384">
        <f>IF(UF$19-'様式３（療養者名簿）（⑤の場合）'!$BD42+1&lt;=15,IF(UF$19&gt;='様式３（療養者名簿）（⑤の場合）'!$BD42,IF(UF$19&lt;='様式３（療養者名簿）（⑤の場合）'!$BE42,1,0),0),0)</f>
        <v>0</v>
      </c>
      <c r="UG37" s="384">
        <f>IF(UG$19-'様式３（療養者名簿）（⑤の場合）'!$BD42+1&lt;=15,IF(UG$19&gt;='様式３（療養者名簿）（⑤の場合）'!$BD42,IF(UG$19&lt;='様式３（療養者名簿）（⑤の場合）'!$BE42,1,0),0),0)</f>
        <v>0</v>
      </c>
      <c r="UH37" s="384">
        <f>IF(UH$19-'様式３（療養者名簿）（⑤の場合）'!$BD42+1&lt;=15,IF(UH$19&gt;='様式３（療養者名簿）（⑤の場合）'!$BD42,IF(UH$19&lt;='様式３（療養者名簿）（⑤の場合）'!$BE42,1,0),0),0)</f>
        <v>0</v>
      </c>
      <c r="UI37" s="384">
        <f>IF(UI$19-'様式３（療養者名簿）（⑤の場合）'!$BD42+1&lt;=15,IF(UI$19&gt;='様式３（療養者名簿）（⑤の場合）'!$BD42,IF(UI$19&lt;='様式３（療養者名簿）（⑤の場合）'!$BE42,1,0),0),0)</f>
        <v>0</v>
      </c>
      <c r="UJ37" s="384">
        <f>IF(UJ$19-'様式３（療養者名簿）（⑤の場合）'!$BD42+1&lt;=15,IF(UJ$19&gt;='様式３（療養者名簿）（⑤の場合）'!$BD42,IF(UJ$19&lt;='様式３（療養者名簿）（⑤の場合）'!$BE42,1,0),0),0)</f>
        <v>0</v>
      </c>
      <c r="UK37" s="384">
        <f>IF(UK$19-'様式３（療養者名簿）（⑤の場合）'!$BD42+1&lt;=15,IF(UK$19&gt;='様式３（療養者名簿）（⑤の場合）'!$BD42,IF(UK$19&lt;='様式３（療養者名簿）（⑤の場合）'!$BE42,1,0),0),0)</f>
        <v>0</v>
      </c>
      <c r="UL37" s="384">
        <f>IF(UL$19-'様式３（療養者名簿）（⑤の場合）'!$BD42+1&lt;=15,IF(UL$19&gt;='様式３（療養者名簿）（⑤の場合）'!$BD42,IF(UL$19&lt;='様式３（療養者名簿）（⑤の場合）'!$BE42,1,0),0),0)</f>
        <v>0</v>
      </c>
      <c r="UM37" s="384">
        <f>IF(UM$19-'様式３（療養者名簿）（⑤の場合）'!$BD42+1&lt;=15,IF(UM$19&gt;='様式３（療養者名簿）（⑤の場合）'!$BD42,IF(UM$19&lt;='様式３（療養者名簿）（⑤の場合）'!$BE42,1,0),0),0)</f>
        <v>0</v>
      </c>
      <c r="UN37" s="384">
        <f>IF(UN$19-'様式３（療養者名簿）（⑤の場合）'!$BD42+1&lt;=15,IF(UN$19&gt;='様式３（療養者名簿）（⑤の場合）'!$BD42,IF(UN$19&lt;='様式３（療養者名簿）（⑤の場合）'!$BE42,1,0),0),0)</f>
        <v>0</v>
      </c>
      <c r="UO37" s="384">
        <f>IF(UO$19-'様式３（療養者名簿）（⑤の場合）'!$BD42+1&lt;=15,IF(UO$19&gt;='様式３（療養者名簿）（⑤の場合）'!$BD42,IF(UO$19&lt;='様式３（療養者名簿）（⑤の場合）'!$BE42,1,0),0),0)</f>
        <v>0</v>
      </c>
      <c r="UP37" s="384">
        <f>IF(UP$19-'様式３（療養者名簿）（⑤の場合）'!$BD42+1&lt;=15,IF(UP$19&gt;='様式３（療養者名簿）（⑤の場合）'!$BD42,IF(UP$19&lt;='様式３（療養者名簿）（⑤の場合）'!$BE42,1,0),0),0)</f>
        <v>0</v>
      </c>
      <c r="UQ37" s="384">
        <f>IF(UQ$19-'様式３（療養者名簿）（⑤の場合）'!$BD42+1&lt;=15,IF(UQ$19&gt;='様式３（療養者名簿）（⑤の場合）'!$BD42,IF(UQ$19&lt;='様式３（療養者名簿）（⑤の場合）'!$BE42,1,0),0),0)</f>
        <v>0</v>
      </c>
      <c r="UR37" s="384">
        <f>IF(UR$19-'様式３（療養者名簿）（⑤の場合）'!$BD42+1&lt;=15,IF(UR$19&gt;='様式３（療養者名簿）（⑤の場合）'!$BD42,IF(UR$19&lt;='様式３（療養者名簿）（⑤の場合）'!$BE42,1,0),0),0)</f>
        <v>0</v>
      </c>
      <c r="US37" s="384">
        <f>IF(US$19-'様式３（療養者名簿）（⑤の場合）'!$BD42+1&lt;=15,IF(US$19&gt;='様式３（療養者名簿）（⑤の場合）'!$BD42,IF(US$19&lt;='様式３（療養者名簿）（⑤の場合）'!$BE42,1,0),0),0)</f>
        <v>0</v>
      </c>
      <c r="UT37" s="384">
        <f>IF(UT$19-'様式３（療養者名簿）（⑤の場合）'!$BD42+1&lt;=15,IF(UT$19&gt;='様式３（療養者名簿）（⑤の場合）'!$BD42,IF(UT$19&lt;='様式３（療養者名簿）（⑤の場合）'!$BE42,1,0),0),0)</f>
        <v>0</v>
      </c>
      <c r="UU37" s="384">
        <f>IF(UU$19-'様式３（療養者名簿）（⑤の場合）'!$BD42+1&lt;=15,IF(UU$19&gt;='様式３（療養者名簿）（⑤の場合）'!$BD42,IF(UU$19&lt;='様式３（療養者名簿）（⑤の場合）'!$BE42,1,0),0),0)</f>
        <v>0</v>
      </c>
      <c r="UV37" s="384">
        <f>IF(UV$19-'様式３（療養者名簿）（⑤の場合）'!$BD42+1&lt;=15,IF(UV$19&gt;='様式３（療養者名簿）（⑤の場合）'!$BD42,IF(UV$19&lt;='様式３（療養者名簿）（⑤の場合）'!$BE42,1,0),0),0)</f>
        <v>0</v>
      </c>
      <c r="UW37" s="384">
        <f>IF(UW$19-'様式３（療養者名簿）（⑤の場合）'!$BD42+1&lt;=15,IF(UW$19&gt;='様式３（療養者名簿）（⑤の場合）'!$BD42,IF(UW$19&lt;='様式３（療養者名簿）（⑤の場合）'!$BE42,1,0),0),0)</f>
        <v>0</v>
      </c>
      <c r="UX37" s="384">
        <f>IF(UX$19-'様式３（療養者名簿）（⑤の場合）'!$BD42+1&lt;=15,IF(UX$19&gt;='様式３（療養者名簿）（⑤の場合）'!$BD42,IF(UX$19&lt;='様式３（療養者名簿）（⑤の場合）'!$BE42,1,0),0),0)</f>
        <v>0</v>
      </c>
      <c r="UY37" s="384">
        <f>IF(UY$19-'様式３（療養者名簿）（⑤の場合）'!$BD42+1&lt;=15,IF(UY$19&gt;='様式３（療養者名簿）（⑤の場合）'!$BD42,IF(UY$19&lt;='様式３（療養者名簿）（⑤の場合）'!$BE42,1,0),0),0)</f>
        <v>0</v>
      </c>
      <c r="UZ37" s="384">
        <f>IF(UZ$19-'様式３（療養者名簿）（⑤の場合）'!$BD42+1&lt;=15,IF(UZ$19&gt;='様式３（療養者名簿）（⑤の場合）'!$BD42,IF(UZ$19&lt;='様式３（療養者名簿）（⑤の場合）'!$BE42,1,0),0),0)</f>
        <v>0</v>
      </c>
      <c r="VA37" s="384">
        <f>IF(VA$19-'様式３（療養者名簿）（⑤の場合）'!$BD42+1&lt;=15,IF(VA$19&gt;='様式３（療養者名簿）（⑤の場合）'!$BD42,IF(VA$19&lt;='様式３（療養者名簿）（⑤の場合）'!$BE42,1,0),0),0)</f>
        <v>0</v>
      </c>
      <c r="VB37" s="384">
        <f>IF(VB$19-'様式３（療養者名簿）（⑤の場合）'!$BD42+1&lt;=15,IF(VB$19&gt;='様式３（療養者名簿）（⑤の場合）'!$BD42,IF(VB$19&lt;='様式３（療養者名簿）（⑤の場合）'!$BE42,1,0),0),0)</f>
        <v>0</v>
      </c>
      <c r="VC37" s="384">
        <f>IF(VC$19-'様式３（療養者名簿）（⑤の場合）'!$BD42+1&lt;=15,IF(VC$19&gt;='様式３（療養者名簿）（⑤の場合）'!$BD42,IF(VC$19&lt;='様式３（療養者名簿）（⑤の場合）'!$BE42,1,0),0),0)</f>
        <v>0</v>
      </c>
      <c r="VD37" s="384">
        <f>IF(VD$19-'様式３（療養者名簿）（⑤の場合）'!$BD42+1&lt;=15,IF(VD$19&gt;='様式３（療養者名簿）（⑤の場合）'!$BD42,IF(VD$19&lt;='様式３（療養者名簿）（⑤の場合）'!$BE42,1,0),0),0)</f>
        <v>0</v>
      </c>
      <c r="VE37" s="384">
        <f>IF(VE$19-'様式３（療養者名簿）（⑤の場合）'!$BD42+1&lt;=15,IF(VE$19&gt;='様式３（療養者名簿）（⑤の場合）'!$BD42,IF(VE$19&lt;='様式３（療養者名簿）（⑤の場合）'!$BE42,1,0),0),0)</f>
        <v>0</v>
      </c>
      <c r="VF37" s="384">
        <f>IF(VF$19-'様式３（療養者名簿）（⑤の場合）'!$BD42+1&lt;=15,IF(VF$19&gt;='様式３（療養者名簿）（⑤の場合）'!$BD42,IF(VF$19&lt;='様式３（療養者名簿）（⑤の場合）'!$BE42,1,0),0),0)</f>
        <v>0</v>
      </c>
      <c r="VG37" s="384">
        <f>IF(VG$19-'様式３（療養者名簿）（⑤の場合）'!$BD42+1&lt;=15,IF(VG$19&gt;='様式３（療養者名簿）（⑤の場合）'!$BD42,IF(VG$19&lt;='様式３（療養者名簿）（⑤の場合）'!$BE42,1,0),0),0)</f>
        <v>0</v>
      </c>
      <c r="VH37" s="384">
        <f>IF(VH$19-'様式３（療養者名簿）（⑤の場合）'!$BD42+1&lt;=15,IF(VH$19&gt;='様式３（療養者名簿）（⑤の場合）'!$BD42,IF(VH$19&lt;='様式３（療養者名簿）（⑤の場合）'!$BE42,1,0),0),0)</f>
        <v>0</v>
      </c>
      <c r="VI37" s="384">
        <f>IF(VI$19-'様式３（療養者名簿）（⑤の場合）'!$BD42+1&lt;=15,IF(VI$19&gt;='様式３（療養者名簿）（⑤の場合）'!$BD42,IF(VI$19&lt;='様式３（療養者名簿）（⑤の場合）'!$BE42,1,0),0),0)</f>
        <v>0</v>
      </c>
      <c r="VJ37" s="384">
        <f>IF(VJ$19-'様式３（療養者名簿）（⑤の場合）'!$BD42+1&lt;=15,IF(VJ$19&gt;='様式３（療養者名簿）（⑤の場合）'!$BD42,IF(VJ$19&lt;='様式３（療養者名簿）（⑤の場合）'!$BE42,1,0),0),0)</f>
        <v>0</v>
      </c>
      <c r="VK37" s="384">
        <f>IF(VK$19-'様式３（療養者名簿）（⑤の場合）'!$BD42+1&lt;=15,IF(VK$19&gt;='様式３（療養者名簿）（⑤の場合）'!$BD42,IF(VK$19&lt;='様式３（療養者名簿）（⑤の場合）'!$BE42,1,0),0),0)</f>
        <v>0</v>
      </c>
      <c r="VL37" s="384">
        <f>IF(VL$19-'様式３（療養者名簿）（⑤の場合）'!$BD42+1&lt;=15,IF(VL$19&gt;='様式３（療養者名簿）（⑤の場合）'!$BD42,IF(VL$19&lt;='様式３（療養者名簿）（⑤の場合）'!$BE42,1,0),0),0)</f>
        <v>0</v>
      </c>
      <c r="VM37" s="384">
        <f>IF(VM$19-'様式３（療養者名簿）（⑤の場合）'!$BD42+1&lt;=15,IF(VM$19&gt;='様式３（療養者名簿）（⑤の場合）'!$BD42,IF(VM$19&lt;='様式３（療養者名簿）（⑤の場合）'!$BE42,1,0),0),0)</f>
        <v>0</v>
      </c>
      <c r="VN37" s="384">
        <f>IF(VN$19-'様式３（療養者名簿）（⑤の場合）'!$BD42+1&lt;=15,IF(VN$19&gt;='様式３（療養者名簿）（⑤の場合）'!$BD42,IF(VN$19&lt;='様式３（療養者名簿）（⑤の場合）'!$BE42,1,0),0),0)</f>
        <v>0</v>
      </c>
      <c r="VO37" s="384">
        <f>IF(VO$19-'様式３（療養者名簿）（⑤の場合）'!$BD42+1&lt;=15,IF(VO$19&gt;='様式３（療養者名簿）（⑤の場合）'!$BD42,IF(VO$19&lt;='様式３（療養者名簿）（⑤の場合）'!$BE42,1,0),0),0)</f>
        <v>0</v>
      </c>
      <c r="VP37" s="384">
        <f>IF(VP$19-'様式３（療養者名簿）（⑤の場合）'!$BD42+1&lt;=15,IF(VP$19&gt;='様式３（療養者名簿）（⑤の場合）'!$BD42,IF(VP$19&lt;='様式３（療養者名簿）（⑤の場合）'!$BE42,1,0),0),0)</f>
        <v>0</v>
      </c>
      <c r="VQ37" s="384">
        <f>IF(VQ$19-'様式３（療養者名簿）（⑤の場合）'!$BD42+1&lt;=15,IF(VQ$19&gt;='様式３（療養者名簿）（⑤の場合）'!$BD42,IF(VQ$19&lt;='様式３（療養者名簿）（⑤の場合）'!$BE42,1,0),0),0)</f>
        <v>0</v>
      </c>
      <c r="VR37" s="384">
        <f>IF(VR$19-'様式３（療養者名簿）（⑤の場合）'!$BD42+1&lt;=15,IF(VR$19&gt;='様式３（療養者名簿）（⑤の場合）'!$BD42,IF(VR$19&lt;='様式３（療養者名簿）（⑤の場合）'!$BE42,1,0),0),0)</f>
        <v>0</v>
      </c>
      <c r="VS37" s="384">
        <f>IF(VS$19-'様式３（療養者名簿）（⑤の場合）'!$BD42+1&lt;=15,IF(VS$19&gt;='様式３（療養者名簿）（⑤の場合）'!$BD42,IF(VS$19&lt;='様式３（療養者名簿）（⑤の場合）'!$BE42,1,0),0),0)</f>
        <v>0</v>
      </c>
      <c r="VT37" s="384">
        <f>IF(VT$19-'様式３（療養者名簿）（⑤の場合）'!$BD42+1&lt;=15,IF(VT$19&gt;='様式３（療養者名簿）（⑤の場合）'!$BD42,IF(VT$19&lt;='様式３（療養者名簿）（⑤の場合）'!$BE42,1,0),0),0)</f>
        <v>0</v>
      </c>
      <c r="VU37" s="384">
        <f>IF(VU$19-'様式３（療養者名簿）（⑤の場合）'!$BD42+1&lt;=15,IF(VU$19&gt;='様式３（療養者名簿）（⑤の場合）'!$BD42,IF(VU$19&lt;='様式３（療養者名簿）（⑤の場合）'!$BE42,1,0),0),0)</f>
        <v>0</v>
      </c>
      <c r="VV37" s="384">
        <f>IF(VV$19-'様式３（療養者名簿）（⑤の場合）'!$BD42+1&lt;=15,IF(VV$19&gt;='様式３（療養者名簿）（⑤の場合）'!$BD42,IF(VV$19&lt;='様式３（療養者名簿）（⑤の場合）'!$BE42,1,0),0),0)</f>
        <v>0</v>
      </c>
      <c r="VW37" s="384">
        <f>IF(VW$19-'様式３（療養者名簿）（⑤の場合）'!$BD42+1&lt;=15,IF(VW$19&gt;='様式３（療養者名簿）（⑤の場合）'!$BD42,IF(VW$19&lt;='様式３（療養者名簿）（⑤の場合）'!$BE42,1,0),0),0)</f>
        <v>0</v>
      </c>
      <c r="VX37" s="384">
        <f>IF(VX$19-'様式３（療養者名簿）（⑤の場合）'!$BD42+1&lt;=15,IF(VX$19&gt;='様式３（療養者名簿）（⑤の場合）'!$BD42,IF(VX$19&lt;='様式３（療養者名簿）（⑤の場合）'!$BE42,1,0),0),0)</f>
        <v>0</v>
      </c>
      <c r="VY37" s="384">
        <f>IF(VY$19-'様式３（療養者名簿）（⑤の場合）'!$BD42+1&lt;=15,IF(VY$19&gt;='様式３（療養者名簿）（⑤の場合）'!$BD42,IF(VY$19&lt;='様式３（療養者名簿）（⑤の場合）'!$BE42,1,0),0),0)</f>
        <v>0</v>
      </c>
      <c r="VZ37" s="384">
        <f>IF(VZ$19-'様式３（療養者名簿）（⑤の場合）'!$BD42+1&lt;=15,IF(VZ$19&gt;='様式３（療養者名簿）（⑤の場合）'!$BD42,IF(VZ$19&lt;='様式３（療養者名簿）（⑤の場合）'!$BE42,1,0),0),0)</f>
        <v>0</v>
      </c>
      <c r="WA37" s="384">
        <f>IF(WA$19-'様式３（療養者名簿）（⑤の場合）'!$BD42+1&lt;=15,IF(WA$19&gt;='様式３（療養者名簿）（⑤の場合）'!$BD42,IF(WA$19&lt;='様式３（療養者名簿）（⑤の場合）'!$BE42,1,0),0),0)</f>
        <v>0</v>
      </c>
      <c r="WB37" s="384">
        <f>IF(WB$19-'様式３（療養者名簿）（⑤の場合）'!$BD42+1&lt;=15,IF(WB$19&gt;='様式３（療養者名簿）（⑤の場合）'!$BD42,IF(WB$19&lt;='様式３（療養者名簿）（⑤の場合）'!$BE42,1,0),0),0)</f>
        <v>0</v>
      </c>
      <c r="WC37" s="384">
        <f>IF(WC$19-'様式３（療養者名簿）（⑤の場合）'!$BD42+1&lt;=15,IF(WC$19&gt;='様式３（療養者名簿）（⑤の場合）'!$BD42,IF(WC$19&lt;='様式３（療養者名簿）（⑤の場合）'!$BE42,1,0),0),0)</f>
        <v>0</v>
      </c>
      <c r="WD37" s="384">
        <f>IF(WD$19-'様式３（療養者名簿）（⑤の場合）'!$BD42+1&lt;=15,IF(WD$19&gt;='様式３（療養者名簿）（⑤の場合）'!$BD42,IF(WD$19&lt;='様式３（療養者名簿）（⑤の場合）'!$BE42,1,0),0),0)</f>
        <v>0</v>
      </c>
      <c r="WE37" s="384">
        <f>IF(WE$19-'様式３（療養者名簿）（⑤の場合）'!$BD42+1&lt;=15,IF(WE$19&gt;='様式３（療養者名簿）（⑤の場合）'!$BD42,IF(WE$19&lt;='様式３（療養者名簿）（⑤の場合）'!$BE42,1,0),0),0)</f>
        <v>0</v>
      </c>
      <c r="WF37" s="384">
        <f>IF(WF$19-'様式３（療養者名簿）（⑤の場合）'!$BD42+1&lt;=15,IF(WF$19&gt;='様式３（療養者名簿）（⑤の場合）'!$BD42,IF(WF$19&lt;='様式３（療養者名簿）（⑤の場合）'!$BE42,1,0),0),0)</f>
        <v>0</v>
      </c>
      <c r="WG37" s="384">
        <f>IF(WG$19-'様式３（療養者名簿）（⑤の場合）'!$BD42+1&lt;=15,IF(WG$19&gt;='様式３（療養者名簿）（⑤の場合）'!$BD42,IF(WG$19&lt;='様式３（療養者名簿）（⑤の場合）'!$BE42,1,0),0),0)</f>
        <v>0</v>
      </c>
      <c r="WH37" s="384">
        <f>IF(WH$19-'様式３（療養者名簿）（⑤の場合）'!$BD42+1&lt;=15,IF(WH$19&gt;='様式３（療養者名簿）（⑤の場合）'!$BD42,IF(WH$19&lt;='様式３（療養者名簿）（⑤の場合）'!$BE42,1,0),0),0)</f>
        <v>0</v>
      </c>
      <c r="WI37" s="384">
        <f>IF(WI$19-'様式３（療養者名簿）（⑤の場合）'!$BD42+1&lt;=15,IF(WI$19&gt;='様式３（療養者名簿）（⑤の場合）'!$BD42,IF(WI$19&lt;='様式３（療養者名簿）（⑤の場合）'!$BE42,1,0),0),0)</f>
        <v>0</v>
      </c>
      <c r="WJ37" s="384">
        <f>IF(WJ$19-'様式３（療養者名簿）（⑤の場合）'!$BD42+1&lt;=15,IF(WJ$19&gt;='様式３（療養者名簿）（⑤の場合）'!$BD42,IF(WJ$19&lt;='様式３（療養者名簿）（⑤の場合）'!$BE42,1,0),0),0)</f>
        <v>0</v>
      </c>
      <c r="WK37" s="384">
        <f>IF(WK$19-'様式３（療養者名簿）（⑤の場合）'!$BD42+1&lt;=15,IF(WK$19&gt;='様式３（療養者名簿）（⑤の場合）'!$BD42,IF(WK$19&lt;='様式３（療養者名簿）（⑤の場合）'!$BE42,1,0),0),0)</f>
        <v>0</v>
      </c>
      <c r="WL37" s="384">
        <f>IF(WL$19-'様式３（療養者名簿）（⑤の場合）'!$BD42+1&lt;=15,IF(WL$19&gt;='様式３（療養者名簿）（⑤の場合）'!$BD42,IF(WL$19&lt;='様式３（療養者名簿）（⑤の場合）'!$BE42,1,0),0),0)</f>
        <v>0</v>
      </c>
      <c r="WM37" s="384">
        <f>IF(WM$19-'様式３（療養者名簿）（⑤の場合）'!$BD42+1&lt;=15,IF(WM$19&gt;='様式３（療養者名簿）（⑤の場合）'!$BD42,IF(WM$19&lt;='様式３（療養者名簿）（⑤の場合）'!$BE42,1,0),0),0)</f>
        <v>0</v>
      </c>
      <c r="WN37" s="384">
        <f>IF(WN$19-'様式３（療養者名簿）（⑤の場合）'!$BD42+1&lt;=15,IF(WN$19&gt;='様式３（療養者名簿）（⑤の場合）'!$BD42,IF(WN$19&lt;='様式３（療養者名簿）（⑤の場合）'!$BE42,1,0),0),0)</f>
        <v>0</v>
      </c>
      <c r="WO37" s="384">
        <f>IF(WO$19-'様式３（療養者名簿）（⑤の場合）'!$BD42+1&lt;=15,IF(WO$19&gt;='様式３（療養者名簿）（⑤の場合）'!$BD42,IF(WO$19&lt;='様式３（療養者名簿）（⑤の場合）'!$BE42,1,0),0),0)</f>
        <v>0</v>
      </c>
      <c r="WP37" s="384">
        <f>IF(WP$19-'様式３（療養者名簿）（⑤の場合）'!$BD42+1&lt;=15,IF(WP$19&gt;='様式３（療養者名簿）（⑤の場合）'!$BD42,IF(WP$19&lt;='様式３（療養者名簿）（⑤の場合）'!$BE42,1,0),0),0)</f>
        <v>0</v>
      </c>
      <c r="WQ37" s="384">
        <f>IF(WQ$19-'様式３（療養者名簿）（⑤の場合）'!$BD42+1&lt;=15,IF(WQ$19&gt;='様式３（療養者名簿）（⑤の場合）'!$BD42,IF(WQ$19&lt;='様式３（療養者名簿）（⑤の場合）'!$BE42,1,0),0),0)</f>
        <v>0</v>
      </c>
      <c r="WR37" s="384">
        <f>IF(WR$19-'様式３（療養者名簿）（⑤の場合）'!$BD42+1&lt;=15,IF(WR$19&gt;='様式３（療養者名簿）（⑤の場合）'!$BD42,IF(WR$19&lt;='様式３（療養者名簿）（⑤の場合）'!$BE42,1,0),0),0)</f>
        <v>0</v>
      </c>
      <c r="WS37" s="384">
        <f>IF(WS$19-'様式３（療養者名簿）（⑤の場合）'!$BD42+1&lt;=15,IF(WS$19&gt;='様式３（療養者名簿）（⑤の場合）'!$BD42,IF(WS$19&lt;='様式３（療養者名簿）（⑤の場合）'!$BE42,1,0),0),0)</f>
        <v>0</v>
      </c>
      <c r="WT37" s="384">
        <f>IF(WT$19-'様式３（療養者名簿）（⑤の場合）'!$BD42+1&lt;=15,IF(WT$19&gt;='様式３（療養者名簿）（⑤の場合）'!$BD42,IF(WT$19&lt;='様式３（療養者名簿）（⑤の場合）'!$BE42,1,0),0),0)</f>
        <v>0</v>
      </c>
      <c r="WU37" s="384">
        <f>IF(WU$19-'様式３（療養者名簿）（⑤の場合）'!$BD42+1&lt;=15,IF(WU$19&gt;='様式３（療養者名簿）（⑤の場合）'!$BD42,IF(WU$19&lt;='様式３（療養者名簿）（⑤の場合）'!$BE42,1,0),0),0)</f>
        <v>0</v>
      </c>
      <c r="WV37" s="384">
        <f>IF(WV$19-'様式３（療養者名簿）（⑤の場合）'!$BD42+1&lt;=15,IF(WV$19&gt;='様式３（療養者名簿）（⑤の場合）'!$BD42,IF(WV$19&lt;='様式３（療養者名簿）（⑤の場合）'!$BE42,1,0),0),0)</f>
        <v>0</v>
      </c>
      <c r="WW37" s="384">
        <f>IF(WW$19-'様式３（療養者名簿）（⑤の場合）'!$BD42+1&lt;=15,IF(WW$19&gt;='様式３（療養者名簿）（⑤の場合）'!$BD42,IF(WW$19&lt;='様式３（療養者名簿）（⑤の場合）'!$BE42,1,0),0),0)</f>
        <v>0</v>
      </c>
      <c r="WX37" s="384">
        <f>IF(WX$19-'様式３（療養者名簿）（⑤の場合）'!$BD42+1&lt;=15,IF(WX$19&gt;='様式３（療養者名簿）（⑤の場合）'!$BD42,IF(WX$19&lt;='様式３（療養者名簿）（⑤の場合）'!$BE42,1,0),0),0)</f>
        <v>0</v>
      </c>
      <c r="WY37" s="384">
        <f>IF(WY$19-'様式３（療養者名簿）（⑤の場合）'!$BD42+1&lt;=15,IF(WY$19&gt;='様式３（療養者名簿）（⑤の場合）'!$BD42,IF(WY$19&lt;='様式３（療養者名簿）（⑤の場合）'!$BE42,1,0),0),0)</f>
        <v>0</v>
      </c>
      <c r="WZ37" s="384">
        <f>IF(WZ$19-'様式３（療養者名簿）（⑤の場合）'!$BD42+1&lt;=15,IF(WZ$19&gt;='様式３（療養者名簿）（⑤の場合）'!$BD42,IF(WZ$19&lt;='様式３（療養者名簿）（⑤の場合）'!$BE42,1,0),0),0)</f>
        <v>0</v>
      </c>
      <c r="XA37" s="384">
        <f>IF(XA$19-'様式３（療養者名簿）（⑤の場合）'!$BD42+1&lt;=15,IF(XA$19&gt;='様式３（療養者名簿）（⑤の場合）'!$BD42,IF(XA$19&lt;='様式３（療養者名簿）（⑤の場合）'!$BE42,1,0),0),0)</f>
        <v>0</v>
      </c>
      <c r="XB37" s="384">
        <f>IF(XB$19-'様式３（療養者名簿）（⑤の場合）'!$BD42+1&lt;=15,IF(XB$19&gt;='様式３（療養者名簿）（⑤の場合）'!$BD42,IF(XB$19&lt;='様式３（療養者名簿）（⑤の場合）'!$BE42,1,0),0),0)</f>
        <v>0</v>
      </c>
      <c r="XC37" s="384">
        <f>IF(XC$19-'様式３（療養者名簿）（⑤の場合）'!$BD42+1&lt;=15,IF(XC$19&gt;='様式３（療養者名簿）（⑤の場合）'!$BD42,IF(XC$19&lt;='様式３（療養者名簿）（⑤の場合）'!$BE42,1,0),0),0)</f>
        <v>0</v>
      </c>
      <c r="XD37" s="384">
        <f>IF(XD$19-'様式３（療養者名簿）（⑤の場合）'!$BD42+1&lt;=15,IF(XD$19&gt;='様式３（療養者名簿）（⑤の場合）'!$BD42,IF(XD$19&lt;='様式３（療養者名簿）（⑤の場合）'!$BE42,1,0),0),0)</f>
        <v>0</v>
      </c>
      <c r="XE37" s="384">
        <f>IF(XE$19-'様式３（療養者名簿）（⑤の場合）'!$BD42+1&lt;=15,IF(XE$19&gt;='様式３（療養者名簿）（⑤の場合）'!$BD42,IF(XE$19&lt;='様式３（療養者名簿）（⑤の場合）'!$BE42,1,0),0),0)</f>
        <v>0</v>
      </c>
      <c r="XF37" s="384">
        <f>IF(XF$19-'様式３（療養者名簿）（⑤の場合）'!$BD42+1&lt;=15,IF(XF$19&gt;='様式３（療養者名簿）（⑤の場合）'!$BD42,IF(XF$19&lt;='様式３（療養者名簿）（⑤の場合）'!$BE42,1,0),0),0)</f>
        <v>0</v>
      </c>
      <c r="XG37" s="384">
        <f>IF(XG$19-'様式３（療養者名簿）（⑤の場合）'!$BD42+1&lt;=15,IF(XG$19&gt;='様式３（療養者名簿）（⑤の場合）'!$BD42,IF(XG$19&lt;='様式３（療養者名簿）（⑤の場合）'!$BE42,1,0),0),0)</f>
        <v>0</v>
      </c>
      <c r="XH37" s="384">
        <f>IF(XH$19-'様式３（療養者名簿）（⑤の場合）'!$BD42+1&lt;=15,IF(XH$19&gt;='様式３（療養者名簿）（⑤の場合）'!$BD42,IF(XH$19&lt;='様式３（療養者名簿）（⑤の場合）'!$BE42,1,0),0),0)</f>
        <v>0</v>
      </c>
      <c r="XI37" s="384">
        <f>IF(XI$19-'様式３（療養者名簿）（⑤の場合）'!$BD42+1&lt;=15,IF(XI$19&gt;='様式３（療養者名簿）（⑤の場合）'!$BD42,IF(XI$19&lt;='様式３（療養者名簿）（⑤の場合）'!$BE42,1,0),0),0)</f>
        <v>0</v>
      </c>
      <c r="XJ37" s="384">
        <f>IF(XJ$19-'様式３（療養者名簿）（⑤の場合）'!$BD42+1&lt;=15,IF(XJ$19&gt;='様式３（療養者名簿）（⑤の場合）'!$BD42,IF(XJ$19&lt;='様式３（療養者名簿）（⑤の場合）'!$BE42,1,0),0),0)</f>
        <v>0</v>
      </c>
      <c r="XK37" s="384">
        <f>IF(XK$19-'様式３（療養者名簿）（⑤の場合）'!$BD42+1&lt;=15,IF(XK$19&gt;='様式３（療養者名簿）（⑤の場合）'!$BD42,IF(XK$19&lt;='様式３（療養者名簿）（⑤の場合）'!$BE42,1,0),0),0)</f>
        <v>0</v>
      </c>
      <c r="XL37" s="384">
        <f>IF(XL$19-'様式３（療養者名簿）（⑤の場合）'!$BD42+1&lt;=15,IF(XL$19&gt;='様式３（療養者名簿）（⑤の場合）'!$BD42,IF(XL$19&lt;='様式３（療養者名簿）（⑤の場合）'!$BE42,1,0),0),0)</f>
        <v>0</v>
      </c>
      <c r="XM37" s="384">
        <f>IF(XM$19-'様式３（療養者名簿）（⑤の場合）'!$BD42+1&lt;=15,IF(XM$19&gt;='様式３（療養者名簿）（⑤の場合）'!$BD42,IF(XM$19&lt;='様式３（療養者名簿）（⑤の場合）'!$BE42,1,0),0),0)</f>
        <v>0</v>
      </c>
      <c r="XN37" s="384">
        <f>IF(XN$19-'様式３（療養者名簿）（⑤の場合）'!$BD42+1&lt;=15,IF(XN$19&gt;='様式３（療養者名簿）（⑤の場合）'!$BD42,IF(XN$19&lt;='様式３（療養者名簿）（⑤の場合）'!$BE42,1,0),0),0)</f>
        <v>0</v>
      </c>
      <c r="XO37" s="384">
        <f>IF(XO$19-'様式３（療養者名簿）（⑤の場合）'!$BD42+1&lt;=15,IF(XO$19&gt;='様式３（療養者名簿）（⑤の場合）'!$BD42,IF(XO$19&lt;='様式３（療養者名簿）（⑤の場合）'!$BE42,1,0),0),0)</f>
        <v>0</v>
      </c>
      <c r="XP37" s="384">
        <f>IF(XP$19-'様式３（療養者名簿）（⑤の場合）'!$BD42+1&lt;=15,IF(XP$19&gt;='様式３（療養者名簿）（⑤の場合）'!$BD42,IF(XP$19&lt;='様式３（療養者名簿）（⑤の場合）'!$BE42,1,0),0),0)</f>
        <v>0</v>
      </c>
      <c r="XQ37" s="384">
        <f>IF(XQ$19-'様式３（療養者名簿）（⑤の場合）'!$BD42+1&lt;=15,IF(XQ$19&gt;='様式３（療養者名簿）（⑤の場合）'!$BD42,IF(XQ$19&lt;='様式３（療養者名簿）（⑤の場合）'!$BE42,1,0),0),0)</f>
        <v>0</v>
      </c>
      <c r="XR37" s="384">
        <f>IF(XR$19-'様式３（療養者名簿）（⑤の場合）'!$BD42+1&lt;=15,IF(XR$19&gt;='様式３（療養者名簿）（⑤の場合）'!$BD42,IF(XR$19&lt;='様式３（療養者名簿）（⑤の場合）'!$BE42,1,0),0),0)</f>
        <v>0</v>
      </c>
      <c r="XS37" s="384">
        <f>IF(XS$19-'様式３（療養者名簿）（⑤の場合）'!$BD42+1&lt;=15,IF(XS$19&gt;='様式３（療養者名簿）（⑤の場合）'!$BD42,IF(XS$19&lt;='様式３（療養者名簿）（⑤の場合）'!$BE42,1,0),0),0)</f>
        <v>0</v>
      </c>
      <c r="XT37" s="384">
        <f>IF(XT$19-'様式３（療養者名簿）（⑤の場合）'!$BD42+1&lt;=15,IF(XT$19&gt;='様式３（療養者名簿）（⑤の場合）'!$BD42,IF(XT$19&lt;='様式３（療養者名簿）（⑤の場合）'!$BE42,1,0),0),0)</f>
        <v>0</v>
      </c>
      <c r="XU37" s="384">
        <f>IF(XU$19-'様式３（療養者名簿）（⑤の場合）'!$BD42+1&lt;=15,IF(XU$19&gt;='様式３（療養者名簿）（⑤の場合）'!$BD42,IF(XU$19&lt;='様式３（療養者名簿）（⑤の場合）'!$BE42,1,0),0),0)</f>
        <v>0</v>
      </c>
      <c r="XV37" s="384">
        <f>IF(XV$19-'様式３（療養者名簿）（⑤の場合）'!$BD42+1&lt;=15,IF(XV$19&gt;='様式３（療養者名簿）（⑤の場合）'!$BD42,IF(XV$19&lt;='様式３（療養者名簿）（⑤の場合）'!$BE42,1,0),0),0)</f>
        <v>0</v>
      </c>
      <c r="XW37" s="384">
        <f>IF(XW$19-'様式３（療養者名簿）（⑤の場合）'!$BD42+1&lt;=15,IF(XW$19&gt;='様式３（療養者名簿）（⑤の場合）'!$BD42,IF(XW$19&lt;='様式３（療養者名簿）（⑤の場合）'!$BE42,1,0),0),0)</f>
        <v>0</v>
      </c>
      <c r="XX37" s="384">
        <f>IF(XX$19-'様式３（療養者名簿）（⑤の場合）'!$BD42+1&lt;=15,IF(XX$19&gt;='様式３（療養者名簿）（⑤の場合）'!$BD42,IF(XX$19&lt;='様式３（療養者名簿）（⑤の場合）'!$BE42,1,0),0),0)</f>
        <v>0</v>
      </c>
      <c r="XY37" s="384">
        <f>IF(XY$19-'様式３（療養者名簿）（⑤の場合）'!$BD42+1&lt;=15,IF(XY$19&gt;='様式３（療養者名簿）（⑤の場合）'!$BD42,IF(XY$19&lt;='様式３（療養者名簿）（⑤の場合）'!$BE42,1,0),0),0)</f>
        <v>0</v>
      </c>
      <c r="XZ37" s="384">
        <f>IF(XZ$19-'様式３（療養者名簿）（⑤の場合）'!$BD42+1&lt;=15,IF(XZ$19&gt;='様式３（療養者名簿）（⑤の場合）'!$BD42,IF(XZ$19&lt;='様式３（療養者名簿）（⑤の場合）'!$BE42,1,0),0),0)</f>
        <v>0</v>
      </c>
      <c r="YA37" s="384">
        <f>IF(YA$19-'様式３（療養者名簿）（⑤の場合）'!$BD42+1&lt;=15,IF(YA$19&gt;='様式３（療養者名簿）（⑤の場合）'!$BD42,IF(YA$19&lt;='様式３（療養者名簿）（⑤の場合）'!$BE42,1,0),0),0)</f>
        <v>0</v>
      </c>
      <c r="YB37" s="384">
        <f>IF(YB$19-'様式３（療養者名簿）（⑤の場合）'!$BD42+1&lt;=15,IF(YB$19&gt;='様式３（療養者名簿）（⑤の場合）'!$BD42,IF(YB$19&lt;='様式３（療養者名簿）（⑤の場合）'!$BE42,1,0),0),0)</f>
        <v>0</v>
      </c>
      <c r="YC37" s="384">
        <f>IF(YC$19-'様式３（療養者名簿）（⑤の場合）'!$BD42+1&lt;=15,IF(YC$19&gt;='様式３（療養者名簿）（⑤の場合）'!$BD42,IF(YC$19&lt;='様式３（療養者名簿）（⑤の場合）'!$BE42,1,0),0),0)</f>
        <v>0</v>
      </c>
      <c r="YD37" s="384">
        <f>IF(YD$19-'様式３（療養者名簿）（⑤の場合）'!$BD42+1&lt;=15,IF(YD$19&gt;='様式３（療養者名簿）（⑤の場合）'!$BD42,IF(YD$19&lt;='様式３（療養者名簿）（⑤の場合）'!$BE42,1,0),0),0)</f>
        <v>0</v>
      </c>
      <c r="YE37" s="384">
        <f>IF(YE$19-'様式３（療養者名簿）（⑤の場合）'!$BD42+1&lt;=15,IF(YE$19&gt;='様式３（療養者名簿）（⑤の場合）'!$BD42,IF(YE$19&lt;='様式３（療養者名簿）（⑤の場合）'!$BE42,1,0),0),0)</f>
        <v>0</v>
      </c>
      <c r="YF37" s="384">
        <f>IF(YF$19-'様式３（療養者名簿）（⑤の場合）'!$BD42+1&lt;=15,IF(YF$19&gt;='様式３（療養者名簿）（⑤の場合）'!$BD42,IF(YF$19&lt;='様式３（療養者名簿）（⑤の場合）'!$BE42,1,0),0),0)</f>
        <v>0</v>
      </c>
      <c r="YG37" s="384">
        <f>IF(YG$19-'様式３（療養者名簿）（⑤の場合）'!$BD42+1&lt;=15,IF(YG$19&gt;='様式３（療養者名簿）（⑤の場合）'!$BD42,IF(YG$19&lt;='様式３（療養者名簿）（⑤の場合）'!$BE42,1,0),0),0)</f>
        <v>0</v>
      </c>
      <c r="YH37" s="384">
        <f>IF(YH$19-'様式３（療養者名簿）（⑤の場合）'!$BD42+1&lt;=15,IF(YH$19&gt;='様式３（療養者名簿）（⑤の場合）'!$BD42,IF(YH$19&lt;='様式３（療養者名簿）（⑤の場合）'!$BE42,1,0),0),0)</f>
        <v>0</v>
      </c>
      <c r="YI37" s="384">
        <f>IF(YI$19-'様式３（療養者名簿）（⑤の場合）'!$BD42+1&lt;=15,IF(YI$19&gt;='様式３（療養者名簿）（⑤の場合）'!$BD42,IF(YI$19&lt;='様式３（療養者名簿）（⑤の場合）'!$BE42,1,0),0),0)</f>
        <v>0</v>
      </c>
      <c r="YJ37" s="384">
        <f>IF(YJ$19-'様式３（療養者名簿）（⑤の場合）'!$BD42+1&lt;=15,IF(YJ$19&gt;='様式３（療養者名簿）（⑤の場合）'!$BD42,IF(YJ$19&lt;='様式３（療養者名簿）（⑤の場合）'!$BE42,1,0),0),0)</f>
        <v>0</v>
      </c>
      <c r="YK37" s="384">
        <f>IF(YK$19-'様式３（療養者名簿）（⑤の場合）'!$BD42+1&lt;=15,IF(YK$19&gt;='様式３（療養者名簿）（⑤の場合）'!$BD42,IF(YK$19&lt;='様式３（療養者名簿）（⑤の場合）'!$BE42,1,0),0),0)</f>
        <v>0</v>
      </c>
      <c r="YL37" s="384">
        <f>IF(YL$19-'様式３（療養者名簿）（⑤の場合）'!$BD42+1&lt;=15,IF(YL$19&gt;='様式３（療養者名簿）（⑤の場合）'!$BD42,IF(YL$19&lt;='様式３（療養者名簿）（⑤の場合）'!$BE42,1,0),0),0)</f>
        <v>0</v>
      </c>
      <c r="YM37" s="384">
        <f>IF(YM$19-'様式３（療養者名簿）（⑤の場合）'!$BD42+1&lt;=15,IF(YM$19&gt;='様式３（療養者名簿）（⑤の場合）'!$BD42,IF(YM$19&lt;='様式３（療養者名簿）（⑤の場合）'!$BE42,1,0),0),0)</f>
        <v>0</v>
      </c>
      <c r="YN37" s="384">
        <f>IF(YN$19-'様式３（療養者名簿）（⑤の場合）'!$BD42+1&lt;=15,IF(YN$19&gt;='様式３（療養者名簿）（⑤の場合）'!$BD42,IF(YN$19&lt;='様式３（療養者名簿）（⑤の場合）'!$BE42,1,0),0),0)</f>
        <v>0</v>
      </c>
      <c r="YO37" s="384">
        <f>IF(YO$19-'様式３（療養者名簿）（⑤の場合）'!$BD42+1&lt;=15,IF(YO$19&gt;='様式３（療養者名簿）（⑤の場合）'!$BD42,IF(YO$19&lt;='様式３（療養者名簿）（⑤の場合）'!$BE42,1,0),0),0)</f>
        <v>0</v>
      </c>
      <c r="YP37" s="384">
        <f>IF(YP$19-'様式３（療養者名簿）（⑤の場合）'!$BD42+1&lt;=15,IF(YP$19&gt;='様式３（療養者名簿）（⑤の場合）'!$BD42,IF(YP$19&lt;='様式３（療養者名簿）（⑤の場合）'!$BE42,1,0),0),0)</f>
        <v>0</v>
      </c>
      <c r="YQ37" s="384">
        <f>IF(YQ$19-'様式３（療養者名簿）（⑤の場合）'!$BD42+1&lt;=15,IF(YQ$19&gt;='様式３（療養者名簿）（⑤の場合）'!$BD42,IF(YQ$19&lt;='様式３（療養者名簿）（⑤の場合）'!$BE42,1,0),0),0)</f>
        <v>0</v>
      </c>
      <c r="YR37" s="384">
        <f>IF(YR$19-'様式３（療養者名簿）（⑤の場合）'!$BD42+1&lt;=15,IF(YR$19&gt;='様式３（療養者名簿）（⑤の場合）'!$BD42,IF(YR$19&lt;='様式３（療養者名簿）（⑤の場合）'!$BE42,1,0),0),0)</f>
        <v>0</v>
      </c>
      <c r="YS37" s="384">
        <f>IF(YS$19-'様式３（療養者名簿）（⑤の場合）'!$BD42+1&lt;=15,IF(YS$19&gt;='様式３（療養者名簿）（⑤の場合）'!$BD42,IF(YS$19&lt;='様式３（療養者名簿）（⑤の場合）'!$BE42,1,0),0),0)</f>
        <v>0</v>
      </c>
      <c r="YT37" s="384">
        <f>IF(YT$19-'様式３（療養者名簿）（⑤の場合）'!$BD42+1&lt;=15,IF(YT$19&gt;='様式３（療養者名簿）（⑤の場合）'!$BD42,IF(YT$19&lt;='様式３（療養者名簿）（⑤の場合）'!$BE42,1,0),0),0)</f>
        <v>0</v>
      </c>
      <c r="YU37" s="384">
        <f>IF(YU$19-'様式３（療養者名簿）（⑤の場合）'!$BD42+1&lt;=15,IF(YU$19&gt;='様式３（療養者名簿）（⑤の場合）'!$BD42,IF(YU$19&lt;='様式３（療養者名簿）（⑤の場合）'!$BE42,1,0),0),0)</f>
        <v>0</v>
      </c>
      <c r="YV37" s="384">
        <f>IF(YV$19-'様式３（療養者名簿）（⑤の場合）'!$BD42+1&lt;=15,IF(YV$19&gt;='様式３（療養者名簿）（⑤の場合）'!$BD42,IF(YV$19&lt;='様式３（療養者名簿）（⑤の場合）'!$BE42,1,0),0),0)</f>
        <v>0</v>
      </c>
      <c r="YW37" s="384">
        <f>IF(YW$19-'様式３（療養者名簿）（⑤の場合）'!$BD42+1&lt;=15,IF(YW$19&gt;='様式３（療養者名簿）（⑤の場合）'!$BD42,IF(YW$19&lt;='様式３（療養者名簿）（⑤の場合）'!$BE42,1,0),0),0)</f>
        <v>0</v>
      </c>
      <c r="YX37" s="384">
        <f>IF(YX$19-'様式３（療養者名簿）（⑤の場合）'!$BD42+1&lt;=15,IF(YX$19&gt;='様式３（療養者名簿）（⑤の場合）'!$BD42,IF(YX$19&lt;='様式３（療養者名簿）（⑤の場合）'!$BE42,1,0),0),0)</f>
        <v>0</v>
      </c>
      <c r="YY37" s="384">
        <f>IF(YY$19-'様式３（療養者名簿）（⑤の場合）'!$BD42+1&lt;=15,IF(YY$19&gt;='様式３（療養者名簿）（⑤の場合）'!$BD42,IF(YY$19&lt;='様式３（療養者名簿）（⑤の場合）'!$BE42,1,0),0),0)</f>
        <v>0</v>
      </c>
      <c r="YZ37" s="384">
        <f>IF(YZ$19-'様式３（療養者名簿）（⑤の場合）'!$BD42+1&lt;=15,IF(YZ$19&gt;='様式３（療養者名簿）（⑤の場合）'!$BD42,IF(YZ$19&lt;='様式３（療養者名簿）（⑤の場合）'!$BE42,1,0),0),0)</f>
        <v>0</v>
      </c>
      <c r="ZA37" s="384">
        <f>IF(ZA$19-'様式３（療養者名簿）（⑤の場合）'!$BD42+1&lt;=15,IF(ZA$19&gt;='様式３（療養者名簿）（⑤の場合）'!$BD42,IF(ZA$19&lt;='様式３（療養者名簿）（⑤の場合）'!$BE42,1,0),0),0)</f>
        <v>0</v>
      </c>
      <c r="ZB37" s="384">
        <f>IF(ZB$19-'様式３（療養者名簿）（⑤の場合）'!$BD42+1&lt;=15,IF(ZB$19&gt;='様式３（療養者名簿）（⑤の場合）'!$BD42,IF(ZB$19&lt;='様式３（療養者名簿）（⑤の場合）'!$BE42,1,0),0),0)</f>
        <v>0</v>
      </c>
      <c r="ZC37" s="384">
        <f>IF(ZC$19-'様式３（療養者名簿）（⑤の場合）'!$BD42+1&lt;=15,IF(ZC$19&gt;='様式３（療養者名簿）（⑤の場合）'!$BD42,IF(ZC$19&lt;='様式３（療養者名簿）（⑤の場合）'!$BE42,1,0),0),0)</f>
        <v>0</v>
      </c>
      <c r="ZD37" s="384">
        <f>IF(ZD$19-'様式３（療養者名簿）（⑤の場合）'!$BD42+1&lt;=15,IF(ZD$19&gt;='様式３（療養者名簿）（⑤の場合）'!$BD42,IF(ZD$19&lt;='様式３（療養者名簿）（⑤の場合）'!$BE42,1,0),0),0)</f>
        <v>0</v>
      </c>
      <c r="ZE37" s="384">
        <f>IF(ZE$19-'様式３（療養者名簿）（⑤の場合）'!$BD42+1&lt;=15,IF(ZE$19&gt;='様式３（療養者名簿）（⑤の場合）'!$BD42,IF(ZE$19&lt;='様式３（療養者名簿）（⑤の場合）'!$BE42,1,0),0),0)</f>
        <v>0</v>
      </c>
      <c r="ZF37" s="384">
        <f>IF(ZF$19-'様式３（療養者名簿）（⑤の場合）'!$BD42+1&lt;=15,IF(ZF$19&gt;='様式３（療養者名簿）（⑤の場合）'!$BD42,IF(ZF$19&lt;='様式３（療養者名簿）（⑤の場合）'!$BE42,1,0),0),0)</f>
        <v>0</v>
      </c>
      <c r="ZG37" s="384">
        <f>IF(ZG$19-'様式３（療養者名簿）（⑤の場合）'!$BD42+1&lt;=15,IF(ZG$19&gt;='様式３（療養者名簿）（⑤の場合）'!$BD42,IF(ZG$19&lt;='様式３（療養者名簿）（⑤の場合）'!$BE42,1,0),0),0)</f>
        <v>0</v>
      </c>
      <c r="ZH37" s="384">
        <f>IF(ZH$19-'様式３（療養者名簿）（⑤の場合）'!$BD42+1&lt;=15,IF(ZH$19&gt;='様式３（療養者名簿）（⑤の場合）'!$BD42,IF(ZH$19&lt;='様式３（療養者名簿）（⑤の場合）'!$BE42,1,0),0),0)</f>
        <v>0</v>
      </c>
      <c r="ZI37" s="384">
        <f>IF(ZI$19-'様式３（療養者名簿）（⑤の場合）'!$BD42+1&lt;=15,IF(ZI$19&gt;='様式３（療養者名簿）（⑤の場合）'!$BD42,IF(ZI$19&lt;='様式３（療養者名簿）（⑤の場合）'!$BE42,1,0),0),0)</f>
        <v>0</v>
      </c>
      <c r="ZJ37" s="384">
        <f>IF(ZJ$19-'様式３（療養者名簿）（⑤の場合）'!$BD42+1&lt;=15,IF(ZJ$19&gt;='様式３（療養者名簿）（⑤の場合）'!$BD42,IF(ZJ$19&lt;='様式３（療養者名簿）（⑤の場合）'!$BE42,1,0),0),0)</f>
        <v>0</v>
      </c>
      <c r="ZK37" s="384">
        <f>IF(ZK$19-'様式３（療養者名簿）（⑤の場合）'!$BD42+1&lt;=15,IF(ZK$19&gt;='様式３（療養者名簿）（⑤の場合）'!$BD42,IF(ZK$19&lt;='様式３（療養者名簿）（⑤の場合）'!$BE42,1,0),0),0)</f>
        <v>0</v>
      </c>
      <c r="ZL37" s="384">
        <f>IF(ZL$19-'様式３（療養者名簿）（⑤の場合）'!$BD42+1&lt;=15,IF(ZL$19&gt;='様式３（療養者名簿）（⑤の場合）'!$BD42,IF(ZL$19&lt;='様式３（療養者名簿）（⑤の場合）'!$BE42,1,0),0),0)</f>
        <v>0</v>
      </c>
      <c r="ZM37" s="384">
        <f>IF(ZM$19-'様式３（療養者名簿）（⑤の場合）'!$BD42+1&lt;=15,IF(ZM$19&gt;='様式３（療養者名簿）（⑤の場合）'!$BD42,IF(ZM$19&lt;='様式３（療養者名簿）（⑤の場合）'!$BE42,1,0),0),0)</f>
        <v>0</v>
      </c>
      <c r="ZN37" s="384">
        <f>IF(ZN$19-'様式３（療養者名簿）（⑤の場合）'!$BD42+1&lt;=15,IF(ZN$19&gt;='様式３（療養者名簿）（⑤の場合）'!$BD42,IF(ZN$19&lt;='様式３（療養者名簿）（⑤の場合）'!$BE42,1,0),0),0)</f>
        <v>0</v>
      </c>
      <c r="ZO37" s="384">
        <f>IF(ZO$19-'様式３（療養者名簿）（⑤の場合）'!$BD42+1&lt;=15,IF(ZO$19&gt;='様式３（療養者名簿）（⑤の場合）'!$BD42,IF(ZO$19&lt;='様式３（療養者名簿）（⑤の場合）'!$BE42,1,0),0),0)</f>
        <v>0</v>
      </c>
      <c r="ZP37" s="384">
        <f>IF(ZP$19-'様式３（療養者名簿）（⑤の場合）'!$BD42+1&lt;=15,IF(ZP$19&gt;='様式３（療養者名簿）（⑤の場合）'!$BD42,IF(ZP$19&lt;='様式３（療養者名簿）（⑤の場合）'!$BE42,1,0),0),0)</f>
        <v>0</v>
      </c>
      <c r="ZQ37" s="384">
        <f>IF(ZQ$19-'様式３（療養者名簿）（⑤の場合）'!$BD42+1&lt;=15,IF(ZQ$19&gt;='様式３（療養者名簿）（⑤の場合）'!$BD42,IF(ZQ$19&lt;='様式３（療養者名簿）（⑤の場合）'!$BE42,1,0),0),0)</f>
        <v>0</v>
      </c>
      <c r="ZR37" s="384">
        <f>IF(ZR$19-'様式３（療養者名簿）（⑤の場合）'!$BD42+1&lt;=15,IF(ZR$19&gt;='様式３（療養者名簿）（⑤の場合）'!$BD42,IF(ZR$19&lt;='様式３（療養者名簿）（⑤の場合）'!$BE42,1,0),0),0)</f>
        <v>0</v>
      </c>
      <c r="ZS37" s="384">
        <f>IF(ZS$19-'様式３（療養者名簿）（⑤の場合）'!$BD42+1&lt;=15,IF(ZS$19&gt;='様式３（療養者名簿）（⑤の場合）'!$BD42,IF(ZS$19&lt;='様式３（療養者名簿）（⑤の場合）'!$BE42,1,0),0),0)</f>
        <v>0</v>
      </c>
      <c r="ZT37" s="384">
        <f>IF(ZT$19-'様式３（療養者名簿）（⑤の場合）'!$BD42+1&lt;=15,IF(ZT$19&gt;='様式３（療養者名簿）（⑤の場合）'!$BD42,IF(ZT$19&lt;='様式３（療養者名簿）（⑤の場合）'!$BE42,1,0),0),0)</f>
        <v>0</v>
      </c>
      <c r="ZU37" s="384">
        <f>IF(ZU$19-'様式３（療養者名簿）（⑤の場合）'!$BD42+1&lt;=15,IF(ZU$19&gt;='様式３（療養者名簿）（⑤の場合）'!$BD42,IF(ZU$19&lt;='様式３（療養者名簿）（⑤の場合）'!$BE42,1,0),0),0)</f>
        <v>0</v>
      </c>
      <c r="ZV37" s="384">
        <f>IF(ZV$19-'様式３（療養者名簿）（⑤の場合）'!$BD42+1&lt;=15,IF(ZV$19&gt;='様式３（療養者名簿）（⑤の場合）'!$BD42,IF(ZV$19&lt;='様式３（療養者名簿）（⑤の場合）'!$BE42,1,0),0),0)</f>
        <v>0</v>
      </c>
      <c r="ZW37" s="384">
        <f>IF(ZW$19-'様式３（療養者名簿）（⑤の場合）'!$BD42+1&lt;=15,IF(ZW$19&gt;='様式３（療養者名簿）（⑤の場合）'!$BD42,IF(ZW$19&lt;='様式３（療養者名簿）（⑤の場合）'!$BE42,1,0),0),0)</f>
        <v>0</v>
      </c>
      <c r="ZX37" s="384">
        <f>IF(ZX$19-'様式３（療養者名簿）（⑤の場合）'!$BD42+1&lt;=15,IF(ZX$19&gt;='様式３（療養者名簿）（⑤の場合）'!$BD42,IF(ZX$19&lt;='様式３（療養者名簿）（⑤の場合）'!$BE42,1,0),0),0)</f>
        <v>0</v>
      </c>
      <c r="ZY37" s="384">
        <f>IF(ZY$19-'様式３（療養者名簿）（⑤の場合）'!$BD42+1&lt;=15,IF(ZY$19&gt;='様式３（療養者名簿）（⑤の場合）'!$BD42,IF(ZY$19&lt;='様式３（療養者名簿）（⑤の場合）'!$BE42,1,0),0),0)</f>
        <v>0</v>
      </c>
      <c r="ZZ37" s="384">
        <f>IF(ZZ$19-'様式３（療養者名簿）（⑤の場合）'!$BD42+1&lt;=15,IF(ZZ$19&gt;='様式３（療養者名簿）（⑤の場合）'!$BD42,IF(ZZ$19&lt;='様式３（療養者名簿）（⑤の場合）'!$BE42,1,0),0),0)</f>
        <v>0</v>
      </c>
      <c r="AAA37" s="384">
        <f>IF(AAA$19-'様式３（療養者名簿）（⑤の場合）'!$BD42+1&lt;=15,IF(AAA$19&gt;='様式３（療養者名簿）（⑤の場合）'!$BD42,IF(AAA$19&lt;='様式３（療養者名簿）（⑤の場合）'!$BE42,1,0),0),0)</f>
        <v>0</v>
      </c>
      <c r="AAB37" s="384">
        <f>IF(AAB$19-'様式３（療養者名簿）（⑤の場合）'!$BD42+1&lt;=15,IF(AAB$19&gt;='様式３（療養者名簿）（⑤の場合）'!$BD42,IF(AAB$19&lt;='様式３（療養者名簿）（⑤の場合）'!$BE42,1,0),0),0)</f>
        <v>0</v>
      </c>
      <c r="AAC37" s="384">
        <f>IF(AAC$19-'様式３（療養者名簿）（⑤の場合）'!$BD42+1&lt;=15,IF(AAC$19&gt;='様式３（療養者名簿）（⑤の場合）'!$BD42,IF(AAC$19&lt;='様式３（療養者名簿）（⑤の場合）'!$BE42,1,0),0),0)</f>
        <v>0</v>
      </c>
      <c r="AAD37" s="384">
        <f>IF(AAD$19-'様式３（療養者名簿）（⑤の場合）'!$BD42+1&lt;=15,IF(AAD$19&gt;='様式３（療養者名簿）（⑤の場合）'!$BD42,IF(AAD$19&lt;='様式３（療養者名簿）（⑤の場合）'!$BE42,1,0),0),0)</f>
        <v>0</v>
      </c>
      <c r="AAE37" s="384">
        <f>IF(AAE$19-'様式３（療養者名簿）（⑤の場合）'!$BD42+1&lt;=15,IF(AAE$19&gt;='様式３（療養者名簿）（⑤の場合）'!$BD42,IF(AAE$19&lt;='様式３（療養者名簿）（⑤の場合）'!$BE42,1,0),0),0)</f>
        <v>0</v>
      </c>
      <c r="AAF37" s="384">
        <f>IF(AAF$19-'様式３（療養者名簿）（⑤の場合）'!$BD42+1&lt;=15,IF(AAF$19&gt;='様式３（療養者名簿）（⑤の場合）'!$BD42,IF(AAF$19&lt;='様式３（療養者名簿）（⑤の場合）'!$BE42,1,0),0),0)</f>
        <v>0</v>
      </c>
      <c r="AAG37" s="384">
        <f>IF(AAG$19-'様式３（療養者名簿）（⑤の場合）'!$BD42+1&lt;=15,IF(AAG$19&gt;='様式３（療養者名簿）（⑤の場合）'!$BD42,IF(AAG$19&lt;='様式３（療養者名簿）（⑤の場合）'!$BE42,1,0),0),0)</f>
        <v>0</v>
      </c>
      <c r="AAH37" s="384">
        <f>IF(AAH$19-'様式３（療養者名簿）（⑤の場合）'!$BD42+1&lt;=15,IF(AAH$19&gt;='様式３（療養者名簿）（⑤の場合）'!$BD42,IF(AAH$19&lt;='様式３（療養者名簿）（⑤の場合）'!$BE42,1,0),0),0)</f>
        <v>0</v>
      </c>
      <c r="AAI37" s="384">
        <f>IF(AAI$19-'様式３（療養者名簿）（⑤の場合）'!$BD42+1&lt;=15,IF(AAI$19&gt;='様式３（療養者名簿）（⑤の場合）'!$BD42,IF(AAI$19&lt;='様式３（療養者名簿）（⑤の場合）'!$BE42,1,0),0),0)</f>
        <v>0</v>
      </c>
      <c r="AAJ37" s="384">
        <f>IF(AAJ$19-'様式３（療養者名簿）（⑤の場合）'!$BD42+1&lt;=15,IF(AAJ$19&gt;='様式３（療養者名簿）（⑤の場合）'!$BD42,IF(AAJ$19&lt;='様式３（療養者名簿）（⑤の場合）'!$BE42,1,0),0),0)</f>
        <v>0</v>
      </c>
      <c r="AAK37" s="384">
        <f>IF(AAK$19-'様式３（療養者名簿）（⑤の場合）'!$BD42+1&lt;=15,IF(AAK$19&gt;='様式３（療養者名簿）（⑤の場合）'!$BD42,IF(AAK$19&lt;='様式３（療養者名簿）（⑤の場合）'!$BE42,1,0),0),0)</f>
        <v>0</v>
      </c>
      <c r="AAL37" s="384">
        <f>IF(AAL$19-'様式３（療養者名簿）（⑤の場合）'!$BD42+1&lt;=15,IF(AAL$19&gt;='様式３（療養者名簿）（⑤の場合）'!$BD42,IF(AAL$19&lt;='様式３（療養者名簿）（⑤の場合）'!$BE42,1,0),0),0)</f>
        <v>0</v>
      </c>
      <c r="AAM37" s="384">
        <f>IF(AAM$19-'様式３（療養者名簿）（⑤の場合）'!$BD42+1&lt;=15,IF(AAM$19&gt;='様式３（療養者名簿）（⑤の場合）'!$BD42,IF(AAM$19&lt;='様式３（療養者名簿）（⑤の場合）'!$BE42,1,0),0),0)</f>
        <v>0</v>
      </c>
      <c r="AAN37" s="384">
        <f>IF(AAN$19-'様式３（療養者名簿）（⑤の場合）'!$BD42+1&lt;=15,IF(AAN$19&gt;='様式３（療養者名簿）（⑤の場合）'!$BD42,IF(AAN$19&lt;='様式３（療養者名簿）（⑤の場合）'!$BE42,1,0),0),0)</f>
        <v>0</v>
      </c>
      <c r="AAO37" s="384">
        <f>IF(AAO$19-'様式３（療養者名簿）（⑤の場合）'!$BD42+1&lt;=15,IF(AAO$19&gt;='様式３（療養者名簿）（⑤の場合）'!$BD42,IF(AAO$19&lt;='様式３（療養者名簿）（⑤の場合）'!$BE42,1,0),0),0)</f>
        <v>0</v>
      </c>
      <c r="AAP37" s="384">
        <f>IF(AAP$19-'様式３（療養者名簿）（⑤の場合）'!$BD42+1&lt;=15,IF(AAP$19&gt;='様式３（療養者名簿）（⑤の場合）'!$BD42,IF(AAP$19&lt;='様式３（療養者名簿）（⑤の場合）'!$BE42,1,0),0),0)</f>
        <v>0</v>
      </c>
      <c r="AAQ37" s="384">
        <f>IF(AAQ$19-'様式３（療養者名簿）（⑤の場合）'!$BD42+1&lt;=15,IF(AAQ$19&gt;='様式３（療養者名簿）（⑤の場合）'!$BD42,IF(AAQ$19&lt;='様式３（療養者名簿）（⑤の場合）'!$BE42,1,0),0),0)</f>
        <v>0</v>
      </c>
      <c r="AAR37" s="384">
        <f>IF(AAR$19-'様式３（療養者名簿）（⑤の場合）'!$BD42+1&lt;=15,IF(AAR$19&gt;='様式３（療養者名簿）（⑤の場合）'!$BD42,IF(AAR$19&lt;='様式３（療養者名簿）（⑤の場合）'!$BE42,1,0),0),0)</f>
        <v>0</v>
      </c>
      <c r="AAS37" s="384">
        <f>IF(AAS$19-'様式３（療養者名簿）（⑤の場合）'!$BD42+1&lt;=15,IF(AAS$19&gt;='様式３（療養者名簿）（⑤の場合）'!$BD42,IF(AAS$19&lt;='様式３（療養者名簿）（⑤の場合）'!$BE42,1,0),0),0)</f>
        <v>0</v>
      </c>
      <c r="AAT37" s="384">
        <f>IF(AAT$19-'様式３（療養者名簿）（⑤の場合）'!$BD42+1&lt;=15,IF(AAT$19&gt;='様式３（療養者名簿）（⑤の場合）'!$BD42,IF(AAT$19&lt;='様式３（療養者名簿）（⑤の場合）'!$BE42,1,0),0),0)</f>
        <v>0</v>
      </c>
      <c r="AAU37" s="384">
        <f>IF(AAU$19-'様式３（療養者名簿）（⑤の場合）'!$BD42+1&lt;=15,IF(AAU$19&gt;='様式３（療養者名簿）（⑤の場合）'!$BD42,IF(AAU$19&lt;='様式３（療養者名簿）（⑤の場合）'!$BE42,1,0),0),0)</f>
        <v>0</v>
      </c>
      <c r="AAV37" s="384">
        <f>IF(AAV$19-'様式３（療養者名簿）（⑤の場合）'!$BD42+1&lt;=15,IF(AAV$19&gt;='様式３（療養者名簿）（⑤の場合）'!$BD42,IF(AAV$19&lt;='様式３（療養者名簿）（⑤の場合）'!$BE42,1,0),0),0)</f>
        <v>0</v>
      </c>
      <c r="AAW37" s="384">
        <f>IF(AAW$19-'様式３（療養者名簿）（⑤の場合）'!$BD42+1&lt;=15,IF(AAW$19&gt;='様式３（療養者名簿）（⑤の場合）'!$BD42,IF(AAW$19&lt;='様式３（療養者名簿）（⑤の場合）'!$BE42,1,0),0),0)</f>
        <v>0</v>
      </c>
      <c r="AAX37" s="384">
        <f>IF(AAX$19-'様式３（療養者名簿）（⑤の場合）'!$BD42+1&lt;=15,IF(AAX$19&gt;='様式３（療養者名簿）（⑤の場合）'!$BD42,IF(AAX$19&lt;='様式３（療養者名簿）（⑤の場合）'!$BE42,1,0),0),0)</f>
        <v>0</v>
      </c>
      <c r="AAY37" s="384">
        <f>IF(AAY$19-'様式３（療養者名簿）（⑤の場合）'!$BD42+1&lt;=15,IF(AAY$19&gt;='様式３（療養者名簿）（⑤の場合）'!$BD42,IF(AAY$19&lt;='様式３（療養者名簿）（⑤の場合）'!$BE42,1,0),0),0)</f>
        <v>0</v>
      </c>
      <c r="AAZ37" s="384">
        <f>IF(AAZ$19-'様式３（療養者名簿）（⑤の場合）'!$BD42+1&lt;=15,IF(AAZ$19&gt;='様式３（療養者名簿）（⑤の場合）'!$BD42,IF(AAZ$19&lt;='様式３（療養者名簿）（⑤の場合）'!$BE42,1,0),0),0)</f>
        <v>0</v>
      </c>
      <c r="ABA37" s="384">
        <f>IF(ABA$19-'様式３（療養者名簿）（⑤の場合）'!$BD42+1&lt;=15,IF(ABA$19&gt;='様式３（療養者名簿）（⑤の場合）'!$BD42,IF(ABA$19&lt;='様式３（療養者名簿）（⑤の場合）'!$BE42,1,0),0),0)</f>
        <v>0</v>
      </c>
      <c r="ABB37" s="384">
        <f>IF(ABB$19-'様式３（療養者名簿）（⑤の場合）'!$BD42+1&lt;=15,IF(ABB$19&gt;='様式３（療養者名簿）（⑤の場合）'!$BD42,IF(ABB$19&lt;='様式３（療養者名簿）（⑤の場合）'!$BE42,1,0),0),0)</f>
        <v>0</v>
      </c>
      <c r="ABC37" s="384">
        <f>IF(ABC$19-'様式３（療養者名簿）（⑤の場合）'!$BD42+1&lt;=15,IF(ABC$19&gt;='様式３（療養者名簿）（⑤の場合）'!$BD42,IF(ABC$19&lt;='様式３（療養者名簿）（⑤の場合）'!$BE42,1,0),0),0)</f>
        <v>0</v>
      </c>
      <c r="ABD37" s="384">
        <f>IF(ABD$19-'様式３（療養者名簿）（⑤の場合）'!$BD42+1&lt;=15,IF(ABD$19&gt;='様式３（療養者名簿）（⑤の場合）'!$BD42,IF(ABD$19&lt;='様式３（療養者名簿）（⑤の場合）'!$BE42,1,0),0),0)</f>
        <v>0</v>
      </c>
    </row>
    <row r="38" spans="1:732" ht="42" customHeight="1">
      <c r="A38" s="259">
        <f>'様式３（療養者名簿）（⑤の場合）'!C43</f>
        <v>0</v>
      </c>
      <c r="B38" s="377">
        <f>IF(B$19-'様式３（療養者名簿）（⑤の場合）'!$BD43+1&lt;=15,IF(B$19&gt;='様式３（療養者名簿）（⑤の場合）'!$BD43,IF(B$19&lt;='様式３（療養者名簿）（⑤の場合）'!$BE43,1,0),0),0)</f>
        <v>0</v>
      </c>
      <c r="C38" s="377">
        <f>IF(C$19-'様式３（療養者名簿）（⑤の場合）'!$BD43+1&lt;=15,IF(C$19&gt;='様式３（療養者名簿）（⑤の場合）'!$BD43,IF(C$19&lt;='様式３（療養者名簿）（⑤の場合）'!$BE43,1,0),0),0)</f>
        <v>0</v>
      </c>
      <c r="D38" s="377">
        <f>IF(D$19-'様式３（療養者名簿）（⑤の場合）'!$BD43+1&lt;=15,IF(D$19&gt;='様式３（療養者名簿）（⑤の場合）'!$BD43,IF(D$19&lt;='様式３（療養者名簿）（⑤の場合）'!$BE43,1,0),0),0)</f>
        <v>0</v>
      </c>
      <c r="E38" s="377">
        <f>IF(E$19-'様式３（療養者名簿）（⑤の場合）'!$BD43+1&lt;=15,IF(E$19&gt;='様式３（療養者名簿）（⑤の場合）'!$BD43,IF(E$19&lt;='様式３（療養者名簿）（⑤の場合）'!$BE43,1,0),0),0)</f>
        <v>0</v>
      </c>
      <c r="F38" s="377">
        <f>IF(F$19-'様式３（療養者名簿）（⑤の場合）'!$BD43+1&lt;=15,IF(F$19&gt;='様式３（療養者名簿）（⑤の場合）'!$BD43,IF(F$19&lt;='様式３（療養者名簿）（⑤の場合）'!$BE43,1,0),0),0)</f>
        <v>0</v>
      </c>
      <c r="G38" s="377">
        <f>IF(G$19-'様式３（療養者名簿）（⑤の場合）'!$BD43+1&lt;=15,IF(G$19&gt;='様式３（療養者名簿）（⑤の場合）'!$BD43,IF(G$19&lt;='様式３（療養者名簿）（⑤の場合）'!$BE43,1,0),0),0)</f>
        <v>0</v>
      </c>
      <c r="H38" s="377">
        <f>IF(H$19-'様式３（療養者名簿）（⑤の場合）'!$BD43+1&lt;=15,IF(H$19&gt;='様式３（療養者名簿）（⑤の場合）'!$BD43,IF(H$19&lt;='様式３（療養者名簿）（⑤の場合）'!$BE43,1,0),0),0)</f>
        <v>0</v>
      </c>
      <c r="I38" s="377">
        <f>IF(I$19-'様式３（療養者名簿）（⑤の場合）'!$BD43+1&lt;=15,IF(I$19&gt;='様式３（療養者名簿）（⑤の場合）'!$BD43,IF(I$19&lt;='様式３（療養者名簿）（⑤の場合）'!$BE43,1,0),0),0)</f>
        <v>0</v>
      </c>
      <c r="J38" s="377">
        <f>IF(J$19-'様式３（療養者名簿）（⑤の場合）'!$BD43+1&lt;=15,IF(J$19&gt;='様式３（療養者名簿）（⑤の場合）'!$BD43,IF(J$19&lt;='様式３（療養者名簿）（⑤の場合）'!$BE43,1,0),0),0)</f>
        <v>0</v>
      </c>
      <c r="K38" s="377">
        <f>IF(K$19-'様式３（療養者名簿）（⑤の場合）'!$BD43+1&lt;=15,IF(K$19&gt;='様式３（療養者名簿）（⑤の場合）'!$BD43,IF(K$19&lt;='様式３（療養者名簿）（⑤の場合）'!$BE43,1,0),0),0)</f>
        <v>0</v>
      </c>
      <c r="L38" s="377">
        <f>IF(L$19-'様式３（療養者名簿）（⑤の場合）'!$BD43+1&lt;=15,IF(L$19&gt;='様式３（療養者名簿）（⑤の場合）'!$BD43,IF(L$19&lt;='様式３（療養者名簿）（⑤の場合）'!$BE43,1,0),0),0)</f>
        <v>0</v>
      </c>
      <c r="M38" s="377">
        <f>IF(M$19-'様式３（療養者名簿）（⑤の場合）'!$BD43+1&lt;=15,IF(M$19&gt;='様式３（療養者名簿）（⑤の場合）'!$BD43,IF(M$19&lt;='様式３（療養者名簿）（⑤の場合）'!$BE43,1,0),0),0)</f>
        <v>0</v>
      </c>
      <c r="N38" s="377">
        <f>IF(N$19-'様式３（療養者名簿）（⑤の場合）'!$BD43+1&lt;=15,IF(N$19&gt;='様式３（療養者名簿）（⑤の場合）'!$BD43,IF(N$19&lt;='様式３（療養者名簿）（⑤の場合）'!$BE43,1,0),0),0)</f>
        <v>0</v>
      </c>
      <c r="O38" s="377">
        <f>IF(O$19-'様式３（療養者名簿）（⑤の場合）'!$BD43+1&lt;=15,IF(O$19&gt;='様式３（療養者名簿）（⑤の場合）'!$BD43,IF(O$19&lt;='様式３（療養者名簿）（⑤の場合）'!$BE43,1,0),0),0)</f>
        <v>0</v>
      </c>
      <c r="P38" s="377">
        <f>IF(P$19-'様式３（療養者名簿）（⑤の場合）'!$BD43+1&lt;=15,IF(P$19&gt;='様式３（療養者名簿）（⑤の場合）'!$BD43,IF(P$19&lt;='様式３（療養者名簿）（⑤の場合）'!$BE43,1,0),0),0)</f>
        <v>0</v>
      </c>
      <c r="Q38" s="377">
        <f>IF(Q$19-'様式３（療養者名簿）（⑤の場合）'!$BD43+1&lt;=15,IF(Q$19&gt;='様式３（療養者名簿）（⑤の場合）'!$BD43,IF(Q$19&lt;='様式３（療養者名簿）（⑤の場合）'!$BE43,1,0),0),0)</f>
        <v>0</v>
      </c>
      <c r="R38" s="377">
        <f>IF(R$19-'様式３（療養者名簿）（⑤の場合）'!$BD43+1&lt;=15,IF(R$19&gt;='様式３（療養者名簿）（⑤の場合）'!$BD43,IF(R$19&lt;='様式３（療養者名簿）（⑤の場合）'!$BE43,1,0),0),0)</f>
        <v>0</v>
      </c>
      <c r="S38" s="377">
        <f>IF(S$19-'様式３（療養者名簿）（⑤の場合）'!$BD43+1&lt;=15,IF(S$19&gt;='様式３（療養者名簿）（⑤の場合）'!$BD43,IF(S$19&lt;='様式３（療養者名簿）（⑤の場合）'!$BE43,1,0),0),0)</f>
        <v>0</v>
      </c>
      <c r="T38" s="377">
        <f>IF(T$19-'様式３（療養者名簿）（⑤の場合）'!$BD43+1&lt;=15,IF(T$19&gt;='様式３（療養者名簿）（⑤の場合）'!$BD43,IF(T$19&lt;='様式３（療養者名簿）（⑤の場合）'!$BE43,1,0),0),0)</f>
        <v>0</v>
      </c>
      <c r="U38" s="377">
        <f>IF(U$19-'様式３（療養者名簿）（⑤の場合）'!$BD43+1&lt;=15,IF(U$19&gt;='様式３（療養者名簿）（⑤の場合）'!$BD43,IF(U$19&lt;='様式３（療養者名簿）（⑤の場合）'!$BE43,1,0),0),0)</f>
        <v>0</v>
      </c>
      <c r="V38" s="377">
        <f>IF(V$19-'様式３（療養者名簿）（⑤の場合）'!$BD43+1&lt;=15,IF(V$19&gt;='様式３（療養者名簿）（⑤の場合）'!$BD43,IF(V$19&lt;='様式３（療養者名簿）（⑤の場合）'!$BE43,1,0),0),0)</f>
        <v>0</v>
      </c>
      <c r="W38" s="377">
        <f>IF(W$19-'様式３（療養者名簿）（⑤の場合）'!$BD43+1&lt;=15,IF(W$19&gt;='様式３（療養者名簿）（⑤の場合）'!$BD43,IF(W$19&lt;='様式３（療養者名簿）（⑤の場合）'!$BE43,1,0),0),0)</f>
        <v>0</v>
      </c>
      <c r="X38" s="377">
        <f>IF(X$19-'様式３（療養者名簿）（⑤の場合）'!$BD43+1&lt;=15,IF(X$19&gt;='様式３（療養者名簿）（⑤の場合）'!$BD43,IF(X$19&lt;='様式３（療養者名簿）（⑤の場合）'!$BE43,1,0),0),0)</f>
        <v>0</v>
      </c>
      <c r="Y38" s="377">
        <f>IF(Y$19-'様式３（療養者名簿）（⑤の場合）'!$BD43+1&lt;=15,IF(Y$19&gt;='様式３（療養者名簿）（⑤の場合）'!$BD43,IF(Y$19&lt;='様式３（療養者名簿）（⑤の場合）'!$BE43,1,0),0),0)</f>
        <v>0</v>
      </c>
      <c r="Z38" s="377">
        <f>IF(Z$19-'様式３（療養者名簿）（⑤の場合）'!$BD43+1&lt;=15,IF(Z$19&gt;='様式３（療養者名簿）（⑤の場合）'!$BD43,IF(Z$19&lt;='様式３（療養者名簿）（⑤の場合）'!$BE43,1,0),0),0)</f>
        <v>0</v>
      </c>
      <c r="AA38" s="377">
        <f>IF(AA$19-'様式３（療養者名簿）（⑤の場合）'!$BD43+1&lt;=15,IF(AA$19&gt;='様式３（療養者名簿）（⑤の場合）'!$BD43,IF(AA$19&lt;='様式３（療養者名簿）（⑤の場合）'!$BE43,1,0),0),0)</f>
        <v>0</v>
      </c>
      <c r="AB38" s="377">
        <f>IF(AB$19-'様式３（療養者名簿）（⑤の場合）'!$BD43+1&lt;=15,IF(AB$19&gt;='様式３（療養者名簿）（⑤の場合）'!$BD43,IF(AB$19&lt;='様式３（療養者名簿）（⑤の場合）'!$BE43,1,0),0),0)</f>
        <v>0</v>
      </c>
      <c r="AC38" s="377">
        <f>IF(AC$19-'様式３（療養者名簿）（⑤の場合）'!$BD43+1&lt;=15,IF(AC$19&gt;='様式３（療養者名簿）（⑤の場合）'!$BD43,IF(AC$19&lt;='様式３（療養者名簿）（⑤の場合）'!$BE43,1,0),0),0)</f>
        <v>0</v>
      </c>
      <c r="AD38" s="377">
        <f>IF(AD$19-'様式３（療養者名簿）（⑤の場合）'!$BD43+1&lt;=15,IF(AD$19&gt;='様式３（療養者名簿）（⑤の場合）'!$BD43,IF(AD$19&lt;='様式３（療養者名簿）（⑤の場合）'!$BE43,1,0),0),0)</f>
        <v>0</v>
      </c>
      <c r="AE38" s="377">
        <f>IF(AE$19-'様式３（療養者名簿）（⑤の場合）'!$BD43+1&lt;=15,IF(AE$19&gt;='様式３（療養者名簿）（⑤の場合）'!$BD43,IF(AE$19&lt;='様式３（療養者名簿）（⑤の場合）'!$BE43,1,0),0),0)</f>
        <v>0</v>
      </c>
      <c r="AF38" s="377">
        <f>IF(AF$19-'様式３（療養者名簿）（⑤の場合）'!$BD43+1&lt;=15,IF(AF$19&gt;='様式３（療養者名簿）（⑤の場合）'!$BD43,IF(AF$19&lt;='様式３（療養者名簿）（⑤の場合）'!$BE43,1,0),0),0)</f>
        <v>0</v>
      </c>
      <c r="AG38" s="377">
        <f>IF(AG$19-'様式３（療養者名簿）（⑤の場合）'!$BD43+1&lt;=15,IF(AG$19&gt;='様式３（療養者名簿）（⑤の場合）'!$BD43,IF(AG$19&lt;='様式３（療養者名簿）（⑤の場合）'!$BE43,1,0),0),0)</f>
        <v>0</v>
      </c>
      <c r="AH38" s="377">
        <f>IF(AH$19-'様式３（療養者名簿）（⑤の場合）'!$BD43+1&lt;=15,IF(AH$19&gt;='様式３（療養者名簿）（⑤の場合）'!$BD43,IF(AH$19&lt;='様式３（療養者名簿）（⑤の場合）'!$BE43,1,0),0),0)</f>
        <v>0</v>
      </c>
      <c r="AI38" s="377">
        <f>IF(AI$19-'様式３（療養者名簿）（⑤の場合）'!$BD43+1&lt;=15,IF(AI$19&gt;='様式３（療養者名簿）（⑤の場合）'!$BD43,IF(AI$19&lt;='様式３（療養者名簿）（⑤の場合）'!$BE43,1,0),0),0)</f>
        <v>0</v>
      </c>
      <c r="AJ38" s="377">
        <f>IF(AJ$19-'様式３（療養者名簿）（⑤の場合）'!$BD43+1&lt;=15,IF(AJ$19&gt;='様式３（療養者名簿）（⑤の場合）'!$BD43,IF(AJ$19&lt;='様式３（療養者名簿）（⑤の場合）'!$BE43,1,0),0),0)</f>
        <v>0</v>
      </c>
      <c r="AK38" s="377">
        <f>IF(AK$19-'様式３（療養者名簿）（⑤の場合）'!$BD43+1&lt;=15,IF(AK$19&gt;='様式３（療養者名簿）（⑤の場合）'!$BD43,IF(AK$19&lt;='様式３（療養者名簿）（⑤の場合）'!$BE43,1,0),0),0)</f>
        <v>0</v>
      </c>
      <c r="AL38" s="377">
        <f>IF(AL$19-'様式３（療養者名簿）（⑤の場合）'!$BD43+1&lt;=15,IF(AL$19&gt;='様式３（療養者名簿）（⑤の場合）'!$BD43,IF(AL$19&lt;='様式３（療養者名簿）（⑤の場合）'!$BE43,1,0),0),0)</f>
        <v>0</v>
      </c>
      <c r="AM38" s="377">
        <f>IF(AM$19-'様式３（療養者名簿）（⑤の場合）'!$BD43+1&lt;=15,IF(AM$19&gt;='様式３（療養者名簿）（⑤の場合）'!$BD43,IF(AM$19&lt;='様式３（療養者名簿）（⑤の場合）'!$BE43,1,0),0),0)</f>
        <v>0</v>
      </c>
      <c r="AN38" s="377">
        <f>IF(AN$19-'様式３（療養者名簿）（⑤の場合）'!$BD43+1&lt;=15,IF(AN$19&gt;='様式３（療養者名簿）（⑤の場合）'!$BD43,IF(AN$19&lt;='様式３（療養者名簿）（⑤の場合）'!$BE43,1,0),0),0)</f>
        <v>0</v>
      </c>
      <c r="AO38" s="377">
        <f>IF(AO$19-'様式３（療養者名簿）（⑤の場合）'!$BD43+1&lt;=15,IF(AO$19&gt;='様式３（療養者名簿）（⑤の場合）'!$BD43,IF(AO$19&lt;='様式３（療養者名簿）（⑤の場合）'!$BE43,1,0),0),0)</f>
        <v>0</v>
      </c>
      <c r="AP38" s="377">
        <f>IF(AP$19-'様式３（療養者名簿）（⑤の場合）'!$BD43+1&lt;=15,IF(AP$19&gt;='様式３（療養者名簿）（⑤の場合）'!$BD43,IF(AP$19&lt;='様式３（療養者名簿）（⑤の場合）'!$BE43,1,0),0),0)</f>
        <v>0</v>
      </c>
      <c r="AQ38" s="377">
        <f>IF(AQ$19-'様式３（療養者名簿）（⑤の場合）'!$BD43+1&lt;=15,IF(AQ$19&gt;='様式３（療養者名簿）（⑤の場合）'!$BD43,IF(AQ$19&lt;='様式３（療養者名簿）（⑤の場合）'!$BE43,1,0),0),0)</f>
        <v>0</v>
      </c>
      <c r="AR38" s="377">
        <f>IF(AR$19-'様式３（療養者名簿）（⑤の場合）'!$BD43+1&lt;=15,IF(AR$19&gt;='様式３（療養者名簿）（⑤の場合）'!$BD43,IF(AR$19&lt;='様式３（療養者名簿）（⑤の場合）'!$BE43,1,0),0),0)</f>
        <v>0</v>
      </c>
      <c r="AS38" s="377">
        <f>IF(AS$19-'様式３（療養者名簿）（⑤の場合）'!$BD43+1&lt;=15,IF(AS$19&gt;='様式３（療養者名簿）（⑤の場合）'!$BD43,IF(AS$19&lt;='様式３（療養者名簿）（⑤の場合）'!$BE43,1,0),0),0)</f>
        <v>0</v>
      </c>
      <c r="AT38" s="377">
        <f>IF(AT$19-'様式３（療養者名簿）（⑤の場合）'!$BD43+1&lt;=15,IF(AT$19&gt;='様式３（療養者名簿）（⑤の場合）'!$BD43,IF(AT$19&lt;='様式３（療養者名簿）（⑤の場合）'!$BE43,1,0),0),0)</f>
        <v>0</v>
      </c>
      <c r="AU38" s="377">
        <f>IF(AU$19-'様式３（療養者名簿）（⑤の場合）'!$BD43+1&lt;=15,IF(AU$19&gt;='様式３（療養者名簿）（⑤の場合）'!$BD43,IF(AU$19&lt;='様式３（療養者名簿）（⑤の場合）'!$BE43,1,0),0),0)</f>
        <v>0</v>
      </c>
      <c r="AV38" s="377">
        <f>IF(AV$19-'様式３（療養者名簿）（⑤の場合）'!$BD43+1&lt;=15,IF(AV$19&gt;='様式３（療養者名簿）（⑤の場合）'!$BD43,IF(AV$19&lt;='様式３（療養者名簿）（⑤の場合）'!$BE43,1,0),0),0)</f>
        <v>0</v>
      </c>
      <c r="AW38" s="377">
        <f>IF(AW$19-'様式３（療養者名簿）（⑤の場合）'!$BD43+1&lt;=15,IF(AW$19&gt;='様式３（療養者名簿）（⑤の場合）'!$BD43,IF(AW$19&lt;='様式３（療養者名簿）（⑤の場合）'!$BE43,1,0),0),0)</f>
        <v>0</v>
      </c>
      <c r="AX38" s="377">
        <f>IF(AX$19-'様式３（療養者名簿）（⑤の場合）'!$BD43+1&lt;=15,IF(AX$19&gt;='様式３（療養者名簿）（⑤の場合）'!$BD43,IF(AX$19&lt;='様式３（療養者名簿）（⑤の場合）'!$BE43,1,0),0),0)</f>
        <v>0</v>
      </c>
      <c r="AY38" s="377">
        <f>IF(AY$19-'様式３（療養者名簿）（⑤の場合）'!$BD43+1&lt;=15,IF(AY$19&gt;='様式３（療養者名簿）（⑤の場合）'!$BD43,IF(AY$19&lt;='様式３（療養者名簿）（⑤の場合）'!$BE43,1,0),0),0)</f>
        <v>0</v>
      </c>
      <c r="AZ38" s="377">
        <f>IF(AZ$19-'様式３（療養者名簿）（⑤の場合）'!$BD43+1&lt;=15,IF(AZ$19&gt;='様式３（療養者名簿）（⑤の場合）'!$BD43,IF(AZ$19&lt;='様式３（療養者名簿）（⑤の場合）'!$BE43,1,0),0),0)</f>
        <v>0</v>
      </c>
      <c r="BA38" s="377">
        <f>IF(BA$19-'様式３（療養者名簿）（⑤の場合）'!$BD43+1&lt;=15,IF(BA$19&gt;='様式３（療養者名簿）（⑤の場合）'!$BD43,IF(BA$19&lt;='様式３（療養者名簿）（⑤の場合）'!$BE43,1,0),0),0)</f>
        <v>0</v>
      </c>
      <c r="BB38" s="377">
        <f>IF(BB$19-'様式３（療養者名簿）（⑤の場合）'!$BD43+1&lt;=15,IF(BB$19&gt;='様式３（療養者名簿）（⑤の場合）'!$BD43,IF(BB$19&lt;='様式３（療養者名簿）（⑤の場合）'!$BE43,1,0),0),0)</f>
        <v>0</v>
      </c>
      <c r="BC38" s="377">
        <f>IF(BC$19-'様式３（療養者名簿）（⑤の場合）'!$BD43+1&lt;=15,IF(BC$19&gt;='様式３（療養者名簿）（⑤の場合）'!$BD43,IF(BC$19&lt;='様式３（療養者名簿）（⑤の場合）'!$BE43,1,0),0),0)</f>
        <v>0</v>
      </c>
      <c r="BD38" s="377">
        <f>IF(BD$19-'様式３（療養者名簿）（⑤の場合）'!$BD43+1&lt;=15,IF(BD$19&gt;='様式３（療養者名簿）（⑤の場合）'!$BD43,IF(BD$19&lt;='様式３（療養者名簿）（⑤の場合）'!$BE43,1,0),0),0)</f>
        <v>0</v>
      </c>
      <c r="BE38" s="377">
        <f>IF(BE$19-'様式３（療養者名簿）（⑤の場合）'!$BD43+1&lt;=15,IF(BE$19&gt;='様式３（療養者名簿）（⑤の場合）'!$BD43,IF(BE$19&lt;='様式３（療養者名簿）（⑤の場合）'!$BE43,1,0),0),0)</f>
        <v>0</v>
      </c>
      <c r="BF38" s="377">
        <f>IF(BF$19-'様式３（療養者名簿）（⑤の場合）'!$BD43+1&lt;=15,IF(BF$19&gt;='様式３（療養者名簿）（⑤の場合）'!$BD43,IF(BF$19&lt;='様式３（療養者名簿）（⑤の場合）'!$BE43,1,0),0),0)</f>
        <v>0</v>
      </c>
      <c r="BG38" s="377">
        <f>IF(BG$19-'様式３（療養者名簿）（⑤の場合）'!$BD43+1&lt;=15,IF(BG$19&gt;='様式３（療養者名簿）（⑤の場合）'!$BD43,IF(BG$19&lt;='様式３（療養者名簿）（⑤の場合）'!$BE43,1,0),0),0)</f>
        <v>0</v>
      </c>
      <c r="BH38" s="377">
        <f>IF(BH$19-'様式３（療養者名簿）（⑤の場合）'!$BD43+1&lt;=15,IF(BH$19&gt;='様式３（療養者名簿）（⑤の場合）'!$BD43,IF(BH$19&lt;='様式３（療養者名簿）（⑤の場合）'!$BE43,1,0),0),0)</f>
        <v>0</v>
      </c>
      <c r="BI38" s="377">
        <f>IF(BI$19-'様式３（療養者名簿）（⑤の場合）'!$BD43+1&lt;=15,IF(BI$19&gt;='様式３（療養者名簿）（⑤の場合）'!$BD43,IF(BI$19&lt;='様式３（療養者名簿）（⑤の場合）'!$BE43,1,0),0),0)</f>
        <v>0</v>
      </c>
      <c r="BJ38" s="377">
        <f>IF(BJ$19-'様式３（療養者名簿）（⑤の場合）'!$BD43+1&lt;=15,IF(BJ$19&gt;='様式３（療養者名簿）（⑤の場合）'!$BD43,IF(BJ$19&lt;='様式３（療養者名簿）（⑤の場合）'!$BE43,1,0),0),0)</f>
        <v>0</v>
      </c>
      <c r="BK38" s="377">
        <f>IF(BK$19-'様式３（療養者名簿）（⑤の場合）'!$BD43+1&lt;=15,IF(BK$19&gt;='様式３（療養者名簿）（⑤の場合）'!$BD43,IF(BK$19&lt;='様式３（療養者名簿）（⑤の場合）'!$BE43,1,0),0),0)</f>
        <v>0</v>
      </c>
      <c r="BL38" s="377">
        <f>IF(BL$19-'様式３（療養者名簿）（⑤の場合）'!$BD43+1&lt;=15,IF(BL$19&gt;='様式３（療養者名簿）（⑤の場合）'!$BD43,IF(BL$19&lt;='様式３（療養者名簿）（⑤の場合）'!$BE43,1,0),0),0)</f>
        <v>0</v>
      </c>
      <c r="BM38" s="377">
        <f>IF(BM$19-'様式３（療養者名簿）（⑤の場合）'!$BD43+1&lt;=15,IF(BM$19&gt;='様式３（療養者名簿）（⑤の場合）'!$BD43,IF(BM$19&lt;='様式３（療養者名簿）（⑤の場合）'!$BE43,1,0),0),0)</f>
        <v>0</v>
      </c>
      <c r="BN38" s="377">
        <f>IF(BN$19-'様式３（療養者名簿）（⑤の場合）'!$BD43+1&lt;=15,IF(BN$19&gt;='様式３（療養者名簿）（⑤の場合）'!$BD43,IF(BN$19&lt;='様式３（療養者名簿）（⑤の場合）'!$BE43,1,0),0),0)</f>
        <v>0</v>
      </c>
      <c r="BO38" s="377">
        <f>IF(BO$19-'様式３（療養者名簿）（⑤の場合）'!$BD43+1&lt;=15,IF(BO$19&gt;='様式３（療養者名簿）（⑤の場合）'!$BD43,IF(BO$19&lt;='様式３（療養者名簿）（⑤の場合）'!$BE43,1,0),0),0)</f>
        <v>0</v>
      </c>
      <c r="BP38" s="377">
        <f>IF(BP$19-'様式３（療養者名簿）（⑤の場合）'!$BD43+1&lt;=15,IF(BP$19&gt;='様式３（療養者名簿）（⑤の場合）'!$BD43,IF(BP$19&lt;='様式３（療養者名簿）（⑤の場合）'!$BE43,1,0),0),0)</f>
        <v>0</v>
      </c>
      <c r="BQ38" s="377">
        <f>IF(BQ$19-'様式３（療養者名簿）（⑤の場合）'!$BD43+1&lt;=15,IF(BQ$19&gt;='様式３（療養者名簿）（⑤の場合）'!$BD43,IF(BQ$19&lt;='様式３（療養者名簿）（⑤の場合）'!$BE43,1,0),0),0)</f>
        <v>0</v>
      </c>
      <c r="BR38" s="377">
        <f>IF(BR$19-'様式３（療養者名簿）（⑤の場合）'!$BD43+1&lt;=15,IF(BR$19&gt;='様式３（療養者名簿）（⑤の場合）'!$BD43,IF(BR$19&lt;='様式３（療養者名簿）（⑤の場合）'!$BE43,1,0),0),0)</f>
        <v>0</v>
      </c>
      <c r="BS38" s="377">
        <f>IF(BS$19-'様式３（療養者名簿）（⑤の場合）'!$BD43+1&lt;=15,IF(BS$19&gt;='様式３（療養者名簿）（⑤の場合）'!$BD43,IF(BS$19&lt;='様式３（療養者名簿）（⑤の場合）'!$BE43,1,0),0),0)</f>
        <v>0</v>
      </c>
      <c r="BT38" s="377">
        <f>IF(BT$19-'様式３（療養者名簿）（⑤の場合）'!$BD43+1&lt;=15,IF(BT$19&gt;='様式３（療養者名簿）（⑤の場合）'!$BD43,IF(BT$19&lt;='様式３（療養者名簿）（⑤の場合）'!$BE43,1,0),0),0)</f>
        <v>0</v>
      </c>
      <c r="BU38" s="377">
        <f>IF(BU$19-'様式３（療養者名簿）（⑤の場合）'!$BD43+1&lt;=15,IF(BU$19&gt;='様式３（療養者名簿）（⑤の場合）'!$BD43,IF(BU$19&lt;='様式３（療養者名簿）（⑤の場合）'!$BE43,1,0),0),0)</f>
        <v>0</v>
      </c>
      <c r="BV38" s="377">
        <f>IF(BV$19-'様式３（療養者名簿）（⑤の場合）'!$BD43+1&lt;=15,IF(BV$19&gt;='様式３（療養者名簿）（⑤の場合）'!$BD43,IF(BV$19&lt;='様式３（療養者名簿）（⑤の場合）'!$BE43,1,0),0),0)</f>
        <v>0</v>
      </c>
      <c r="BW38" s="377">
        <f>IF(BW$19-'様式３（療養者名簿）（⑤の場合）'!$BD43+1&lt;=15,IF(BW$19&gt;='様式３（療養者名簿）（⑤の場合）'!$BD43,IF(BW$19&lt;='様式３（療養者名簿）（⑤の場合）'!$BE43,1,0),0),0)</f>
        <v>0</v>
      </c>
      <c r="BX38" s="377">
        <f>IF(BX$19-'様式３（療養者名簿）（⑤の場合）'!$BD43+1&lt;=15,IF(BX$19&gt;='様式３（療養者名簿）（⑤の場合）'!$BD43,IF(BX$19&lt;='様式３（療養者名簿）（⑤の場合）'!$BE43,1,0),0),0)</f>
        <v>0</v>
      </c>
      <c r="BY38" s="377">
        <f>IF(BY$19-'様式３（療養者名簿）（⑤の場合）'!$BD43+1&lt;=15,IF(BY$19&gt;='様式３（療養者名簿）（⑤の場合）'!$BD43,IF(BY$19&lt;='様式３（療養者名簿）（⑤の場合）'!$BE43,1,0),0),0)</f>
        <v>0</v>
      </c>
      <c r="BZ38" s="377">
        <f>IF(BZ$19-'様式３（療養者名簿）（⑤の場合）'!$BD43+1&lt;=15,IF(BZ$19&gt;='様式３（療養者名簿）（⑤の場合）'!$BD43,IF(BZ$19&lt;='様式３（療養者名簿）（⑤の場合）'!$BE43,1,0),0),0)</f>
        <v>0</v>
      </c>
      <c r="CA38" s="377">
        <f>IF(CA$19-'様式３（療養者名簿）（⑤の場合）'!$BD43+1&lt;=15,IF(CA$19&gt;='様式３（療養者名簿）（⑤の場合）'!$BD43,IF(CA$19&lt;='様式３（療養者名簿）（⑤の場合）'!$BE43,1,0),0),0)</f>
        <v>0</v>
      </c>
      <c r="CB38" s="377">
        <f>IF(CB$19-'様式３（療養者名簿）（⑤の場合）'!$BD43+1&lt;=15,IF(CB$19&gt;='様式３（療養者名簿）（⑤の場合）'!$BD43,IF(CB$19&lt;='様式３（療養者名簿）（⑤の場合）'!$BE43,1,0),0),0)</f>
        <v>0</v>
      </c>
      <c r="CC38" s="377">
        <f>IF(CC$19-'様式３（療養者名簿）（⑤の場合）'!$BD43+1&lt;=15,IF(CC$19&gt;='様式３（療養者名簿）（⑤の場合）'!$BD43,IF(CC$19&lt;='様式３（療養者名簿）（⑤の場合）'!$BE43,1,0),0),0)</f>
        <v>0</v>
      </c>
      <c r="CD38" s="377">
        <f>IF(CD$19-'様式３（療養者名簿）（⑤の場合）'!$BD43+1&lt;=15,IF(CD$19&gt;='様式３（療養者名簿）（⑤の場合）'!$BD43,IF(CD$19&lt;='様式３（療養者名簿）（⑤の場合）'!$BE43,1,0),0),0)</f>
        <v>0</v>
      </c>
      <c r="CE38" s="377">
        <f>IF(CE$19-'様式３（療養者名簿）（⑤の場合）'!$BD43+1&lt;=15,IF(CE$19&gt;='様式３（療養者名簿）（⑤の場合）'!$BD43,IF(CE$19&lt;='様式３（療養者名簿）（⑤の場合）'!$BE43,1,0),0),0)</f>
        <v>0</v>
      </c>
      <c r="CF38" s="377">
        <f>IF(CF$19-'様式３（療養者名簿）（⑤の場合）'!$BD43+1&lt;=15,IF(CF$19&gt;='様式３（療養者名簿）（⑤の場合）'!$BD43,IF(CF$19&lt;='様式３（療養者名簿）（⑤の場合）'!$BE43,1,0),0),0)</f>
        <v>0</v>
      </c>
      <c r="CG38" s="377">
        <f>IF(CG$19-'様式３（療養者名簿）（⑤の場合）'!$BD43+1&lt;=15,IF(CG$19&gt;='様式３（療養者名簿）（⑤の場合）'!$BD43,IF(CG$19&lt;='様式３（療養者名簿）（⑤の場合）'!$BE43,1,0),0),0)</f>
        <v>0</v>
      </c>
      <c r="CH38" s="377">
        <f>IF(CH$19-'様式３（療養者名簿）（⑤の場合）'!$BD43+1&lt;=15,IF(CH$19&gt;='様式３（療養者名簿）（⑤の場合）'!$BD43,IF(CH$19&lt;='様式３（療養者名簿）（⑤の場合）'!$BE43,1,0),0),0)</f>
        <v>0</v>
      </c>
      <c r="CI38" s="377">
        <f>IF(CI$19-'様式３（療養者名簿）（⑤の場合）'!$BD43+1&lt;=15,IF(CI$19&gt;='様式３（療養者名簿）（⑤の場合）'!$BD43,IF(CI$19&lt;='様式３（療養者名簿）（⑤の場合）'!$BE43,1,0),0),0)</f>
        <v>0</v>
      </c>
      <c r="CJ38" s="377">
        <f>IF(CJ$19-'様式３（療養者名簿）（⑤の場合）'!$BD43+1&lt;=15,IF(CJ$19&gt;='様式３（療養者名簿）（⑤の場合）'!$BD43,IF(CJ$19&lt;='様式３（療養者名簿）（⑤の場合）'!$BE43,1,0),0),0)</f>
        <v>0</v>
      </c>
      <c r="CK38" s="377">
        <f>IF(CK$19-'様式３（療養者名簿）（⑤の場合）'!$BD43+1&lt;=15,IF(CK$19&gt;='様式３（療養者名簿）（⑤の場合）'!$BD43,IF(CK$19&lt;='様式３（療養者名簿）（⑤の場合）'!$BE43,1,0),0),0)</f>
        <v>0</v>
      </c>
      <c r="CL38" s="377">
        <f>IF(CL$19-'様式３（療養者名簿）（⑤の場合）'!$BD43+1&lt;=15,IF(CL$19&gt;='様式３（療養者名簿）（⑤の場合）'!$BD43,IF(CL$19&lt;='様式３（療養者名簿）（⑤の場合）'!$BE43,1,0),0),0)</f>
        <v>0</v>
      </c>
      <c r="CM38" s="377">
        <f>IF(CM$19-'様式３（療養者名簿）（⑤の場合）'!$BD43+1&lt;=15,IF(CM$19&gt;='様式３（療養者名簿）（⑤の場合）'!$BD43,IF(CM$19&lt;='様式３（療養者名簿）（⑤の場合）'!$BE43,1,0),0),0)</f>
        <v>0</v>
      </c>
      <c r="CN38" s="377">
        <f>IF(CN$19-'様式３（療養者名簿）（⑤の場合）'!$BD43+1&lt;=15,IF(CN$19&gt;='様式３（療養者名簿）（⑤の場合）'!$BD43,IF(CN$19&lt;='様式３（療養者名簿）（⑤の場合）'!$BE43,1,0),0),0)</f>
        <v>0</v>
      </c>
      <c r="CO38" s="377">
        <f>IF(CO$19-'様式３（療養者名簿）（⑤の場合）'!$BD43+1&lt;=15,IF(CO$19&gt;='様式３（療養者名簿）（⑤の場合）'!$BD43,IF(CO$19&lt;='様式３（療養者名簿）（⑤の場合）'!$BE43,1,0),0),0)</f>
        <v>0</v>
      </c>
      <c r="CP38" s="377">
        <f>IF(CP$19-'様式３（療養者名簿）（⑤の場合）'!$BD43+1&lt;=15,IF(CP$19&gt;='様式３（療養者名簿）（⑤の場合）'!$BD43,IF(CP$19&lt;='様式３（療養者名簿）（⑤の場合）'!$BE43,1,0),0),0)</f>
        <v>0</v>
      </c>
      <c r="CQ38" s="377">
        <f>IF(CQ$19-'様式３（療養者名簿）（⑤の場合）'!$BD43+1&lt;=15,IF(CQ$19&gt;='様式３（療養者名簿）（⑤の場合）'!$BD43,IF(CQ$19&lt;='様式３（療養者名簿）（⑤の場合）'!$BE43,1,0),0),0)</f>
        <v>0</v>
      </c>
      <c r="CR38" s="377">
        <f>IF(CR$19-'様式３（療養者名簿）（⑤の場合）'!$BD43+1&lt;=15,IF(CR$19&gt;='様式３（療養者名簿）（⑤の場合）'!$BD43,IF(CR$19&lt;='様式３（療養者名簿）（⑤の場合）'!$BE43,1,0),0),0)</f>
        <v>0</v>
      </c>
      <c r="CS38" s="377">
        <f>IF(CS$19-'様式３（療養者名簿）（⑤の場合）'!$BD43+1&lt;=15,IF(CS$19&gt;='様式３（療養者名簿）（⑤の場合）'!$BD43,IF(CS$19&lt;='様式３（療養者名簿）（⑤の場合）'!$BE43,1,0),0),0)</f>
        <v>0</v>
      </c>
      <c r="CT38" s="377">
        <f>IF(CT$19-'様式３（療養者名簿）（⑤の場合）'!$BD43+1&lt;=15,IF(CT$19&gt;='様式３（療養者名簿）（⑤の場合）'!$BD43,IF(CT$19&lt;='様式３（療養者名簿）（⑤の場合）'!$BE43,1,0),0),0)</f>
        <v>0</v>
      </c>
      <c r="CU38" s="377">
        <f>IF(CU$19-'様式３（療養者名簿）（⑤の場合）'!$BD43+1&lt;=15,IF(CU$19&gt;='様式３（療養者名簿）（⑤の場合）'!$BD43,IF(CU$19&lt;='様式３（療養者名簿）（⑤の場合）'!$BE43,1,0),0),0)</f>
        <v>0</v>
      </c>
      <c r="CV38" s="377">
        <f>IF(CV$19-'様式３（療養者名簿）（⑤の場合）'!$BD43+1&lt;=15,IF(CV$19&gt;='様式３（療養者名簿）（⑤の場合）'!$BD43,IF(CV$19&lt;='様式３（療養者名簿）（⑤の場合）'!$BE43,1,0),0),0)</f>
        <v>0</v>
      </c>
      <c r="CW38" s="377">
        <f>IF(CW$19-'様式３（療養者名簿）（⑤の場合）'!$BD43+1&lt;=15,IF(CW$19&gt;='様式３（療養者名簿）（⑤の場合）'!$BD43,IF(CW$19&lt;='様式３（療養者名簿）（⑤の場合）'!$BE43,1,0),0),0)</f>
        <v>0</v>
      </c>
      <c r="CX38" s="377">
        <f>IF(CX$19-'様式３（療養者名簿）（⑤の場合）'!$BD43+1&lt;=15,IF(CX$19&gt;='様式３（療養者名簿）（⑤の場合）'!$BD43,IF(CX$19&lt;='様式３（療養者名簿）（⑤の場合）'!$BE43,1,0),0),0)</f>
        <v>0</v>
      </c>
      <c r="CY38" s="377">
        <f>IF(CY$19-'様式３（療養者名簿）（⑤の場合）'!$BD43+1&lt;=15,IF(CY$19&gt;='様式３（療養者名簿）（⑤の場合）'!$BD43,IF(CY$19&lt;='様式３（療養者名簿）（⑤の場合）'!$BE43,1,0),0),0)</f>
        <v>0</v>
      </c>
      <c r="CZ38" s="377">
        <f>IF(CZ$19-'様式３（療養者名簿）（⑤の場合）'!$BD43+1&lt;=15,IF(CZ$19&gt;='様式３（療養者名簿）（⑤の場合）'!$BD43,IF(CZ$19&lt;='様式３（療養者名簿）（⑤の場合）'!$BE43,1,0),0),0)</f>
        <v>0</v>
      </c>
      <c r="DA38" s="377">
        <f>IF(DA$19-'様式３（療養者名簿）（⑤の場合）'!$BD43+1&lt;=15,IF(DA$19&gt;='様式３（療養者名簿）（⑤の場合）'!$BD43,IF(DA$19&lt;='様式３（療養者名簿）（⑤の場合）'!$BE43,1,0),0),0)</f>
        <v>0</v>
      </c>
      <c r="DB38" s="377">
        <f>IF(DB$19-'様式３（療養者名簿）（⑤の場合）'!$BD43+1&lt;=15,IF(DB$19&gt;='様式３（療養者名簿）（⑤の場合）'!$BD43,IF(DB$19&lt;='様式３（療養者名簿）（⑤の場合）'!$BE43,1,0),0),0)</f>
        <v>0</v>
      </c>
      <c r="DC38" s="377">
        <f>IF(DC$19-'様式３（療養者名簿）（⑤の場合）'!$BD43+1&lt;=15,IF(DC$19&gt;='様式３（療養者名簿）（⑤の場合）'!$BD43,IF(DC$19&lt;='様式３（療養者名簿）（⑤の場合）'!$BE43,1,0),0),0)</f>
        <v>0</v>
      </c>
      <c r="DD38" s="377">
        <f>IF(DD$19-'様式３（療養者名簿）（⑤の場合）'!$BD43+1&lt;=15,IF(DD$19&gt;='様式３（療養者名簿）（⑤の場合）'!$BD43,IF(DD$19&lt;='様式３（療養者名簿）（⑤の場合）'!$BE43,1,0),0),0)</f>
        <v>0</v>
      </c>
      <c r="DE38" s="377">
        <f>IF(DE$19-'様式３（療養者名簿）（⑤の場合）'!$BD43+1&lt;=15,IF(DE$19&gt;='様式３（療養者名簿）（⑤の場合）'!$BD43,IF(DE$19&lt;='様式３（療養者名簿）（⑤の場合）'!$BE43,1,0),0),0)</f>
        <v>0</v>
      </c>
      <c r="DF38" s="377">
        <f>IF(DF$19-'様式３（療養者名簿）（⑤の場合）'!$BD43+1&lt;=15,IF(DF$19&gt;='様式３（療養者名簿）（⑤の場合）'!$BD43,IF(DF$19&lt;='様式３（療養者名簿）（⑤の場合）'!$BE43,1,0),0),0)</f>
        <v>0</v>
      </c>
      <c r="DG38" s="377">
        <f>IF(DG$19-'様式３（療養者名簿）（⑤の場合）'!$BD43+1&lt;=15,IF(DG$19&gt;='様式３（療養者名簿）（⑤の場合）'!$BD43,IF(DG$19&lt;='様式３（療養者名簿）（⑤の場合）'!$BE43,1,0),0),0)</f>
        <v>0</v>
      </c>
      <c r="DH38" s="377">
        <f>IF(DH$19-'様式３（療養者名簿）（⑤の場合）'!$BD43+1&lt;=15,IF(DH$19&gt;='様式３（療養者名簿）（⑤の場合）'!$BD43,IF(DH$19&lt;='様式３（療養者名簿）（⑤の場合）'!$BE43,1,0),0),0)</f>
        <v>0</v>
      </c>
      <c r="DI38" s="377">
        <f>IF(DI$19-'様式３（療養者名簿）（⑤の場合）'!$BD43+1&lt;=15,IF(DI$19&gt;='様式３（療養者名簿）（⑤の場合）'!$BD43,IF(DI$19&lt;='様式３（療養者名簿）（⑤の場合）'!$BE43,1,0),0),0)</f>
        <v>0</v>
      </c>
      <c r="DJ38" s="377">
        <f>IF(DJ$19-'様式３（療養者名簿）（⑤の場合）'!$BD43+1&lt;=15,IF(DJ$19&gt;='様式３（療養者名簿）（⑤の場合）'!$BD43,IF(DJ$19&lt;='様式３（療養者名簿）（⑤の場合）'!$BE43,1,0),0),0)</f>
        <v>0</v>
      </c>
      <c r="DK38" s="377">
        <f>IF(DK$19-'様式３（療養者名簿）（⑤の場合）'!$BD43+1&lt;=15,IF(DK$19&gt;='様式３（療養者名簿）（⑤の場合）'!$BD43,IF(DK$19&lt;='様式３（療養者名簿）（⑤の場合）'!$BE43,1,0),0),0)</f>
        <v>0</v>
      </c>
      <c r="DL38" s="377">
        <f>IF(DL$19-'様式３（療養者名簿）（⑤の場合）'!$BD43+1&lt;=15,IF(DL$19&gt;='様式３（療養者名簿）（⑤の場合）'!$BD43,IF(DL$19&lt;='様式３（療養者名簿）（⑤の場合）'!$BE43,1,0),0),0)</f>
        <v>0</v>
      </c>
      <c r="DM38" s="377">
        <f>IF(DM$19-'様式３（療養者名簿）（⑤の場合）'!$BD43+1&lt;=15,IF(DM$19&gt;='様式３（療養者名簿）（⑤の場合）'!$BD43,IF(DM$19&lt;='様式３（療養者名簿）（⑤の場合）'!$BE43,1,0),0),0)</f>
        <v>0</v>
      </c>
      <c r="DN38" s="377">
        <f>IF(DN$19-'様式３（療養者名簿）（⑤の場合）'!$BD43+1&lt;=15,IF(DN$19&gt;='様式３（療養者名簿）（⑤の場合）'!$BD43,IF(DN$19&lt;='様式３（療養者名簿）（⑤の場合）'!$BE43,1,0),0),0)</f>
        <v>0</v>
      </c>
      <c r="DO38" s="377">
        <f>IF(DO$19-'様式３（療養者名簿）（⑤の場合）'!$BD43+1&lt;=15,IF(DO$19&gt;='様式３（療養者名簿）（⑤の場合）'!$BD43,IF(DO$19&lt;='様式３（療養者名簿）（⑤の場合）'!$BE43,1,0),0),0)</f>
        <v>0</v>
      </c>
      <c r="DP38" s="377">
        <f>IF(DP$19-'様式３（療養者名簿）（⑤の場合）'!$BD43+1&lt;=15,IF(DP$19&gt;='様式３（療養者名簿）（⑤の場合）'!$BD43,IF(DP$19&lt;='様式３（療養者名簿）（⑤の場合）'!$BE43,1,0),0),0)</f>
        <v>0</v>
      </c>
      <c r="DQ38" s="377">
        <f>IF(DQ$19-'様式３（療養者名簿）（⑤の場合）'!$BD43+1&lt;=15,IF(DQ$19&gt;='様式３（療養者名簿）（⑤の場合）'!$BD43,IF(DQ$19&lt;='様式３（療養者名簿）（⑤の場合）'!$BE43,1,0),0),0)</f>
        <v>0</v>
      </c>
      <c r="DR38" s="377">
        <f>IF(DR$19-'様式３（療養者名簿）（⑤の場合）'!$BD43+1&lt;=15,IF(DR$19&gt;='様式３（療養者名簿）（⑤の場合）'!$BD43,IF(DR$19&lt;='様式３（療養者名簿）（⑤の場合）'!$BE43,1,0),0),0)</f>
        <v>0</v>
      </c>
      <c r="DS38" s="377">
        <f>IF(DS$19-'様式３（療養者名簿）（⑤の場合）'!$BD43+1&lt;=15,IF(DS$19&gt;='様式３（療養者名簿）（⑤の場合）'!$BD43,IF(DS$19&lt;='様式３（療養者名簿）（⑤の場合）'!$BE43,1,0),0),0)</f>
        <v>0</v>
      </c>
      <c r="DT38" s="377">
        <f>IF(DT$19-'様式３（療養者名簿）（⑤の場合）'!$BD43+1&lt;=15,IF(DT$19&gt;='様式３（療養者名簿）（⑤の場合）'!$BD43,IF(DT$19&lt;='様式３（療養者名簿）（⑤の場合）'!$BE43,1,0),0),0)</f>
        <v>0</v>
      </c>
      <c r="DU38" s="377">
        <f>IF(DU$19-'様式３（療養者名簿）（⑤の場合）'!$BD43+1&lt;=15,IF(DU$19&gt;='様式３（療養者名簿）（⑤の場合）'!$BD43,IF(DU$19&lt;='様式３（療養者名簿）（⑤の場合）'!$BE43,1,0),0),0)</f>
        <v>0</v>
      </c>
      <c r="DV38" s="377">
        <f>IF(DV$19-'様式３（療養者名簿）（⑤の場合）'!$BD43+1&lt;=15,IF(DV$19&gt;='様式３（療養者名簿）（⑤の場合）'!$BD43,IF(DV$19&lt;='様式３（療養者名簿）（⑤の場合）'!$BE43,1,0),0),0)</f>
        <v>0</v>
      </c>
      <c r="DW38" s="377">
        <f>IF(DW$19-'様式３（療養者名簿）（⑤の場合）'!$BD43+1&lt;=15,IF(DW$19&gt;='様式３（療養者名簿）（⑤の場合）'!$BD43,IF(DW$19&lt;='様式３（療養者名簿）（⑤の場合）'!$BE43,1,0),0),0)</f>
        <v>0</v>
      </c>
      <c r="DX38" s="377">
        <f>IF(DX$19-'様式３（療養者名簿）（⑤の場合）'!$BD43+1&lt;=15,IF(DX$19&gt;='様式３（療養者名簿）（⑤の場合）'!$BD43,IF(DX$19&lt;='様式３（療養者名簿）（⑤の場合）'!$BE43,1,0),0),0)</f>
        <v>0</v>
      </c>
      <c r="DY38" s="377">
        <f>IF(DY$19-'様式３（療養者名簿）（⑤の場合）'!$BD43+1&lt;=15,IF(DY$19&gt;='様式３（療養者名簿）（⑤の場合）'!$BD43,IF(DY$19&lt;='様式３（療養者名簿）（⑤の場合）'!$BE43,1,0),0),0)</f>
        <v>0</v>
      </c>
      <c r="DZ38" s="377">
        <f>IF(DZ$19-'様式３（療養者名簿）（⑤の場合）'!$BD43+1&lt;=15,IF(DZ$19&gt;='様式３（療養者名簿）（⑤の場合）'!$BD43,IF(DZ$19&lt;='様式３（療養者名簿）（⑤の場合）'!$BE43,1,0),0),0)</f>
        <v>0</v>
      </c>
      <c r="EA38" s="377">
        <f>IF(EA$19-'様式３（療養者名簿）（⑤の場合）'!$BD43+1&lt;=15,IF(EA$19&gt;='様式３（療養者名簿）（⑤の場合）'!$BD43,IF(EA$19&lt;='様式３（療養者名簿）（⑤の場合）'!$BE43,1,0),0),0)</f>
        <v>0</v>
      </c>
      <c r="EB38" s="377">
        <f>IF(EB$19-'様式３（療養者名簿）（⑤の場合）'!$BD43+1&lt;=15,IF(EB$19&gt;='様式３（療養者名簿）（⑤の場合）'!$BD43,IF(EB$19&lt;='様式３（療養者名簿）（⑤の場合）'!$BE43,1,0),0),0)</f>
        <v>0</v>
      </c>
      <c r="EC38" s="377">
        <f>IF(EC$19-'様式３（療養者名簿）（⑤の場合）'!$BD43+1&lt;=15,IF(EC$19&gt;='様式３（療養者名簿）（⑤の場合）'!$BD43,IF(EC$19&lt;='様式３（療養者名簿）（⑤の場合）'!$BE43,1,0),0),0)</f>
        <v>0</v>
      </c>
      <c r="ED38" s="377">
        <f>IF(ED$19-'様式３（療養者名簿）（⑤の場合）'!$BD43+1&lt;=15,IF(ED$19&gt;='様式３（療養者名簿）（⑤の場合）'!$BD43,IF(ED$19&lt;='様式３（療養者名簿）（⑤の場合）'!$BE43,1,0),0),0)</f>
        <v>0</v>
      </c>
      <c r="EE38" s="377">
        <f>IF(EE$19-'様式３（療養者名簿）（⑤の場合）'!$BD43+1&lt;=15,IF(EE$19&gt;='様式３（療養者名簿）（⑤の場合）'!$BD43,IF(EE$19&lt;='様式３（療養者名簿）（⑤の場合）'!$BE43,1,0),0),0)</f>
        <v>0</v>
      </c>
      <c r="EF38" s="377">
        <f>IF(EF$19-'様式３（療養者名簿）（⑤の場合）'!$BD43+1&lt;=15,IF(EF$19&gt;='様式３（療養者名簿）（⑤の場合）'!$BD43,IF(EF$19&lt;='様式３（療養者名簿）（⑤の場合）'!$BE43,1,0),0),0)</f>
        <v>0</v>
      </c>
      <c r="EG38" s="377">
        <f>IF(EG$19-'様式３（療養者名簿）（⑤の場合）'!$BD43+1&lt;=15,IF(EG$19&gt;='様式３（療養者名簿）（⑤の場合）'!$BD43,IF(EG$19&lt;='様式３（療養者名簿）（⑤の場合）'!$BE43,1,0),0),0)</f>
        <v>0</v>
      </c>
      <c r="EH38" s="377">
        <f>IF(EH$19-'様式３（療養者名簿）（⑤の場合）'!$BD43+1&lt;=15,IF(EH$19&gt;='様式３（療養者名簿）（⑤の場合）'!$BD43,IF(EH$19&lt;='様式３（療養者名簿）（⑤の場合）'!$BE43,1,0),0),0)</f>
        <v>0</v>
      </c>
      <c r="EI38" s="377">
        <f>IF(EI$19-'様式３（療養者名簿）（⑤の場合）'!$BD43+1&lt;=15,IF(EI$19&gt;='様式３（療養者名簿）（⑤の場合）'!$BD43,IF(EI$19&lt;='様式３（療養者名簿）（⑤の場合）'!$BE43,1,0),0),0)</f>
        <v>0</v>
      </c>
      <c r="EJ38" s="377">
        <f>IF(EJ$19-'様式３（療養者名簿）（⑤の場合）'!$BD43+1&lt;=15,IF(EJ$19&gt;='様式３（療養者名簿）（⑤の場合）'!$BD43,IF(EJ$19&lt;='様式３（療養者名簿）（⑤の場合）'!$BE43,1,0),0),0)</f>
        <v>0</v>
      </c>
      <c r="EK38" s="377">
        <f>IF(EK$19-'様式３（療養者名簿）（⑤の場合）'!$BD43+1&lt;=15,IF(EK$19&gt;='様式３（療養者名簿）（⑤の場合）'!$BD43,IF(EK$19&lt;='様式３（療養者名簿）（⑤の場合）'!$BE43,1,0),0),0)</f>
        <v>0</v>
      </c>
      <c r="EL38" s="377">
        <f>IF(EL$19-'様式３（療養者名簿）（⑤の場合）'!$BD43+1&lt;=15,IF(EL$19&gt;='様式３（療養者名簿）（⑤の場合）'!$BD43,IF(EL$19&lt;='様式３（療養者名簿）（⑤の場合）'!$BE43,1,0),0),0)</f>
        <v>0</v>
      </c>
      <c r="EM38" s="377">
        <f>IF(EM$19-'様式３（療養者名簿）（⑤の場合）'!$BD43+1&lt;=15,IF(EM$19&gt;='様式３（療養者名簿）（⑤の場合）'!$BD43,IF(EM$19&lt;='様式３（療養者名簿）（⑤の場合）'!$BE43,1,0),0),0)</f>
        <v>0</v>
      </c>
      <c r="EN38" s="377">
        <f>IF(EN$19-'様式３（療養者名簿）（⑤の場合）'!$BD43+1&lt;=15,IF(EN$19&gt;='様式３（療養者名簿）（⑤の場合）'!$BD43,IF(EN$19&lt;='様式３（療養者名簿）（⑤の場合）'!$BE43,1,0),0),0)</f>
        <v>0</v>
      </c>
      <c r="EO38" s="377">
        <f>IF(EO$19-'様式３（療養者名簿）（⑤の場合）'!$BD43+1&lt;=15,IF(EO$19&gt;='様式３（療養者名簿）（⑤の場合）'!$BD43,IF(EO$19&lt;='様式３（療養者名簿）（⑤の場合）'!$BE43,1,0),0),0)</f>
        <v>0</v>
      </c>
      <c r="EP38" s="377">
        <f>IF(EP$19-'様式３（療養者名簿）（⑤の場合）'!$BD43+1&lt;=15,IF(EP$19&gt;='様式３（療養者名簿）（⑤の場合）'!$BD43,IF(EP$19&lt;='様式３（療養者名簿）（⑤の場合）'!$BE43,1,0),0),0)</f>
        <v>0</v>
      </c>
      <c r="EQ38" s="377">
        <f>IF(EQ$19-'様式３（療養者名簿）（⑤の場合）'!$BD43+1&lt;=15,IF(EQ$19&gt;='様式３（療養者名簿）（⑤の場合）'!$BD43,IF(EQ$19&lt;='様式３（療養者名簿）（⑤の場合）'!$BE43,1,0),0),0)</f>
        <v>0</v>
      </c>
      <c r="ER38" s="377">
        <f>IF(ER$19-'様式３（療養者名簿）（⑤の場合）'!$BD43+1&lt;=15,IF(ER$19&gt;='様式３（療養者名簿）（⑤の場合）'!$BD43,IF(ER$19&lt;='様式３（療養者名簿）（⑤の場合）'!$BE43,1,0),0),0)</f>
        <v>0</v>
      </c>
      <c r="ES38" s="377">
        <f>IF(ES$19-'様式３（療養者名簿）（⑤の場合）'!$BD43+1&lt;=15,IF(ES$19&gt;='様式３（療養者名簿）（⑤の場合）'!$BD43,IF(ES$19&lt;='様式３（療養者名簿）（⑤の場合）'!$BE43,1,0),0),0)</f>
        <v>0</v>
      </c>
      <c r="ET38" s="377">
        <f>IF(ET$19-'様式３（療養者名簿）（⑤の場合）'!$BD43+1&lt;=15,IF(ET$19&gt;='様式３（療養者名簿）（⑤の場合）'!$BD43,IF(ET$19&lt;='様式３（療養者名簿）（⑤の場合）'!$BE43,1,0),0),0)</f>
        <v>0</v>
      </c>
      <c r="EU38" s="377">
        <f>IF(EU$19-'様式３（療養者名簿）（⑤の場合）'!$BD43+1&lt;=15,IF(EU$19&gt;='様式３（療養者名簿）（⑤の場合）'!$BD43,IF(EU$19&lt;='様式３（療養者名簿）（⑤の場合）'!$BE43,1,0),0),0)</f>
        <v>0</v>
      </c>
      <c r="EV38" s="377">
        <f>IF(EV$19-'様式３（療養者名簿）（⑤の場合）'!$BD43+1&lt;=15,IF(EV$19&gt;='様式３（療養者名簿）（⑤の場合）'!$BD43,IF(EV$19&lt;='様式３（療養者名簿）（⑤の場合）'!$BE43,1,0),0),0)</f>
        <v>0</v>
      </c>
      <c r="EW38" s="377">
        <f>IF(EW$19-'様式３（療養者名簿）（⑤の場合）'!$BD43+1&lt;=15,IF(EW$19&gt;='様式３（療養者名簿）（⑤の場合）'!$BD43,IF(EW$19&lt;='様式３（療養者名簿）（⑤の場合）'!$BE43,1,0),0),0)</f>
        <v>0</v>
      </c>
      <c r="EX38" s="377">
        <f>IF(EX$19-'様式３（療養者名簿）（⑤の場合）'!$BD43+1&lt;=15,IF(EX$19&gt;='様式３（療養者名簿）（⑤の場合）'!$BD43,IF(EX$19&lt;='様式３（療養者名簿）（⑤の場合）'!$BE43,1,0),0),0)</f>
        <v>0</v>
      </c>
      <c r="EY38" s="377">
        <f>IF(EY$19-'様式３（療養者名簿）（⑤の場合）'!$BD43+1&lt;=15,IF(EY$19&gt;='様式３（療養者名簿）（⑤の場合）'!$BD43,IF(EY$19&lt;='様式３（療養者名簿）（⑤の場合）'!$BE43,1,0),0),0)</f>
        <v>0</v>
      </c>
      <c r="EZ38" s="377">
        <f>IF(EZ$19-'様式３（療養者名簿）（⑤の場合）'!$BD43+1&lt;=15,IF(EZ$19&gt;='様式３（療養者名簿）（⑤の場合）'!$BD43,IF(EZ$19&lt;='様式３（療養者名簿）（⑤の場合）'!$BE43,1,0),0),0)</f>
        <v>0</v>
      </c>
      <c r="FA38" s="377">
        <f>IF(FA$19-'様式３（療養者名簿）（⑤の場合）'!$BD43+1&lt;=15,IF(FA$19&gt;='様式３（療養者名簿）（⑤の場合）'!$BD43,IF(FA$19&lt;='様式３（療養者名簿）（⑤の場合）'!$BE43,1,0),0),0)</f>
        <v>0</v>
      </c>
      <c r="FB38" s="377">
        <f>IF(FB$19-'様式３（療養者名簿）（⑤の場合）'!$BD43+1&lt;=15,IF(FB$19&gt;='様式３（療養者名簿）（⑤の場合）'!$BD43,IF(FB$19&lt;='様式３（療養者名簿）（⑤の場合）'!$BE43,1,0),0),0)</f>
        <v>0</v>
      </c>
      <c r="FC38" s="377">
        <f>IF(FC$19-'様式３（療養者名簿）（⑤の場合）'!$BD43+1&lt;=15,IF(FC$19&gt;='様式３（療養者名簿）（⑤の場合）'!$BD43,IF(FC$19&lt;='様式３（療養者名簿）（⑤の場合）'!$BE43,1,0),0),0)</f>
        <v>0</v>
      </c>
      <c r="FD38" s="377">
        <f>IF(FD$19-'様式３（療養者名簿）（⑤の場合）'!$BD43+1&lt;=15,IF(FD$19&gt;='様式３（療養者名簿）（⑤の場合）'!$BD43,IF(FD$19&lt;='様式３（療養者名簿）（⑤の場合）'!$BE43,1,0),0),0)</f>
        <v>0</v>
      </c>
      <c r="FE38" s="377">
        <f>IF(FE$19-'様式３（療養者名簿）（⑤の場合）'!$BD43+1&lt;=15,IF(FE$19&gt;='様式３（療養者名簿）（⑤の場合）'!$BD43,IF(FE$19&lt;='様式３（療養者名簿）（⑤の場合）'!$BE43,1,0),0),0)</f>
        <v>0</v>
      </c>
      <c r="FF38" s="377">
        <f>IF(FF$19-'様式３（療養者名簿）（⑤の場合）'!$BD43+1&lt;=15,IF(FF$19&gt;='様式３（療養者名簿）（⑤の場合）'!$BD43,IF(FF$19&lt;='様式３（療養者名簿）（⑤の場合）'!$BE43,1,0),0),0)</f>
        <v>0</v>
      </c>
      <c r="FG38" s="377">
        <f>IF(FG$19-'様式３（療養者名簿）（⑤の場合）'!$BD43+1&lt;=15,IF(FG$19&gt;='様式３（療養者名簿）（⑤の場合）'!$BD43,IF(FG$19&lt;='様式３（療養者名簿）（⑤の場合）'!$BE43,1,0),0),0)</f>
        <v>0</v>
      </c>
      <c r="FH38" s="377">
        <f>IF(FH$19-'様式３（療養者名簿）（⑤の場合）'!$BD43+1&lt;=15,IF(FH$19&gt;='様式３（療養者名簿）（⑤の場合）'!$BD43,IF(FH$19&lt;='様式３（療養者名簿）（⑤の場合）'!$BE43,1,0),0),0)</f>
        <v>0</v>
      </c>
      <c r="FI38" s="377">
        <f>IF(FI$19-'様式３（療養者名簿）（⑤の場合）'!$BD43+1&lt;=15,IF(FI$19&gt;='様式３（療養者名簿）（⑤の場合）'!$BD43,IF(FI$19&lt;='様式３（療養者名簿）（⑤の場合）'!$BE43,1,0),0),0)</f>
        <v>0</v>
      </c>
      <c r="FJ38" s="377">
        <f>IF(FJ$19-'様式３（療養者名簿）（⑤の場合）'!$BD43+1&lt;=15,IF(FJ$19&gt;='様式３（療養者名簿）（⑤の場合）'!$BD43,IF(FJ$19&lt;='様式３（療養者名簿）（⑤の場合）'!$BE43,1,0),0),0)</f>
        <v>0</v>
      </c>
      <c r="FK38" s="377">
        <f>IF(FK$19-'様式３（療養者名簿）（⑤の場合）'!$BD43+1&lt;=15,IF(FK$19&gt;='様式３（療養者名簿）（⑤の場合）'!$BD43,IF(FK$19&lt;='様式３（療養者名簿）（⑤の場合）'!$BE43,1,0),0),0)</f>
        <v>0</v>
      </c>
      <c r="FL38" s="377">
        <f>IF(FL$19-'様式３（療養者名簿）（⑤の場合）'!$BD43+1&lt;=15,IF(FL$19&gt;='様式３（療養者名簿）（⑤の場合）'!$BD43,IF(FL$19&lt;='様式３（療養者名簿）（⑤の場合）'!$BE43,1,0),0),0)</f>
        <v>0</v>
      </c>
      <c r="FM38" s="377">
        <f>IF(FM$19-'様式３（療養者名簿）（⑤の場合）'!$BD43+1&lt;=15,IF(FM$19&gt;='様式３（療養者名簿）（⑤の場合）'!$BD43,IF(FM$19&lt;='様式３（療養者名簿）（⑤の場合）'!$BE43,1,0),0),0)</f>
        <v>0</v>
      </c>
      <c r="FN38" s="377">
        <f>IF(FN$19-'様式３（療養者名簿）（⑤の場合）'!$BD43+1&lt;=15,IF(FN$19&gt;='様式３（療養者名簿）（⑤の場合）'!$BD43,IF(FN$19&lt;='様式３（療養者名簿）（⑤の場合）'!$BE43,1,0),0),0)</f>
        <v>0</v>
      </c>
      <c r="FO38" s="377">
        <f>IF(FO$19-'様式３（療養者名簿）（⑤の場合）'!$BD43+1&lt;=15,IF(FO$19&gt;='様式３（療養者名簿）（⑤の場合）'!$BD43,IF(FO$19&lt;='様式３（療養者名簿）（⑤の場合）'!$BE43,1,0),0),0)</f>
        <v>0</v>
      </c>
      <c r="FP38" s="377">
        <f>IF(FP$19-'様式３（療養者名簿）（⑤の場合）'!$BD43+1&lt;=15,IF(FP$19&gt;='様式３（療養者名簿）（⑤の場合）'!$BD43,IF(FP$19&lt;='様式３（療養者名簿）（⑤の場合）'!$BE43,1,0),0),0)</f>
        <v>0</v>
      </c>
      <c r="FQ38" s="377">
        <f>IF(FQ$19-'様式３（療養者名簿）（⑤の場合）'!$BD43+1&lt;=15,IF(FQ$19&gt;='様式３（療養者名簿）（⑤の場合）'!$BD43,IF(FQ$19&lt;='様式３（療養者名簿）（⑤の場合）'!$BE43,1,0),0),0)</f>
        <v>0</v>
      </c>
      <c r="FR38" s="377">
        <f>IF(FR$19-'様式３（療養者名簿）（⑤の場合）'!$BD43+1&lt;=15,IF(FR$19&gt;='様式３（療養者名簿）（⑤の場合）'!$BD43,IF(FR$19&lt;='様式３（療養者名簿）（⑤の場合）'!$BE43,1,0),0),0)</f>
        <v>0</v>
      </c>
      <c r="FS38" s="377">
        <f>IF(FS$19-'様式３（療養者名簿）（⑤の場合）'!$BD43+1&lt;=15,IF(FS$19&gt;='様式３（療養者名簿）（⑤の場合）'!$BD43,IF(FS$19&lt;='様式３（療養者名簿）（⑤の場合）'!$BE43,1,0),0),0)</f>
        <v>0</v>
      </c>
      <c r="FT38" s="377">
        <f>IF(FT$19-'様式３（療養者名簿）（⑤の場合）'!$BD43+1&lt;=15,IF(FT$19&gt;='様式３（療養者名簿）（⑤の場合）'!$BD43,IF(FT$19&lt;='様式３（療養者名簿）（⑤の場合）'!$BE43,1,0),0),0)</f>
        <v>0</v>
      </c>
      <c r="FU38" s="377">
        <f>IF(FU$19-'様式３（療養者名簿）（⑤の場合）'!$BD43+1&lt;=15,IF(FU$19&gt;='様式３（療養者名簿）（⑤の場合）'!$BD43,IF(FU$19&lt;='様式３（療養者名簿）（⑤の場合）'!$BE43,1,0),0),0)</f>
        <v>0</v>
      </c>
      <c r="FV38" s="377">
        <f>IF(FV$19-'様式３（療養者名簿）（⑤の場合）'!$BD43+1&lt;=15,IF(FV$19&gt;='様式３（療養者名簿）（⑤の場合）'!$BD43,IF(FV$19&lt;='様式３（療養者名簿）（⑤の場合）'!$BE43,1,0),0),0)</f>
        <v>0</v>
      </c>
      <c r="FW38" s="377">
        <f>IF(FW$19-'様式３（療養者名簿）（⑤の場合）'!$BD43+1&lt;=15,IF(FW$19&gt;='様式３（療養者名簿）（⑤の場合）'!$BD43,IF(FW$19&lt;='様式３（療養者名簿）（⑤の場合）'!$BE43,1,0),0),0)</f>
        <v>0</v>
      </c>
      <c r="FX38" s="377">
        <f>IF(FX$19-'様式３（療養者名簿）（⑤の場合）'!$BD43+1&lt;=15,IF(FX$19&gt;='様式３（療養者名簿）（⑤の場合）'!$BD43,IF(FX$19&lt;='様式３（療養者名簿）（⑤の場合）'!$BE43,1,0),0),0)</f>
        <v>0</v>
      </c>
      <c r="FY38" s="377">
        <f>IF(FY$19-'様式３（療養者名簿）（⑤の場合）'!$BD43+1&lt;=15,IF(FY$19&gt;='様式３（療養者名簿）（⑤の場合）'!$BD43,IF(FY$19&lt;='様式３（療養者名簿）（⑤の場合）'!$BE43,1,0),0),0)</f>
        <v>0</v>
      </c>
      <c r="FZ38" s="377">
        <f>IF(FZ$19-'様式３（療養者名簿）（⑤の場合）'!$BD43+1&lt;=15,IF(FZ$19&gt;='様式３（療養者名簿）（⑤の場合）'!$BD43,IF(FZ$19&lt;='様式３（療養者名簿）（⑤の場合）'!$BE43,1,0),0),0)</f>
        <v>0</v>
      </c>
      <c r="GA38" s="377">
        <f>IF(GA$19-'様式３（療養者名簿）（⑤の場合）'!$BD43+1&lt;=15,IF(GA$19&gt;='様式３（療養者名簿）（⑤の場合）'!$BD43,IF(GA$19&lt;='様式３（療養者名簿）（⑤の場合）'!$BE43,1,0),0),0)</f>
        <v>0</v>
      </c>
      <c r="GB38" s="377">
        <f>IF(GB$19-'様式３（療養者名簿）（⑤の場合）'!$BD43+1&lt;=15,IF(GB$19&gt;='様式３（療養者名簿）（⑤の場合）'!$BD43,IF(GB$19&lt;='様式３（療養者名簿）（⑤の場合）'!$BE43,1,0),0),0)</f>
        <v>0</v>
      </c>
      <c r="GC38" s="377">
        <f>IF(GC$19-'様式３（療養者名簿）（⑤の場合）'!$BD43+1&lt;=15,IF(GC$19&gt;='様式３（療養者名簿）（⑤の場合）'!$BD43,IF(GC$19&lt;='様式３（療養者名簿）（⑤の場合）'!$BE43,1,0),0),0)</f>
        <v>0</v>
      </c>
      <c r="GD38" s="377">
        <f>IF(GD$19-'様式３（療養者名簿）（⑤の場合）'!$BD43+1&lt;=15,IF(GD$19&gt;='様式３（療養者名簿）（⑤の場合）'!$BD43,IF(GD$19&lt;='様式３（療養者名簿）（⑤の場合）'!$BE43,1,0),0),0)</f>
        <v>0</v>
      </c>
      <c r="GE38" s="377">
        <f>IF(GE$19-'様式３（療養者名簿）（⑤の場合）'!$BD43+1&lt;=15,IF(GE$19&gt;='様式３（療養者名簿）（⑤の場合）'!$BD43,IF(GE$19&lt;='様式３（療養者名簿）（⑤の場合）'!$BE43,1,0),0),0)</f>
        <v>0</v>
      </c>
      <c r="GF38" s="377">
        <f>IF(GF$19-'様式３（療養者名簿）（⑤の場合）'!$BD43+1&lt;=15,IF(GF$19&gt;='様式３（療養者名簿）（⑤の場合）'!$BD43,IF(GF$19&lt;='様式３（療養者名簿）（⑤の場合）'!$BE43,1,0),0),0)</f>
        <v>0</v>
      </c>
      <c r="GG38" s="377">
        <f>IF(GG$19-'様式３（療養者名簿）（⑤の場合）'!$BD43+1&lt;=15,IF(GG$19&gt;='様式３（療養者名簿）（⑤の場合）'!$BD43,IF(GG$19&lt;='様式３（療養者名簿）（⑤の場合）'!$BE43,1,0),0),0)</f>
        <v>0</v>
      </c>
      <c r="GH38" s="377">
        <f>IF(GH$19-'様式３（療養者名簿）（⑤の場合）'!$BD43+1&lt;=15,IF(GH$19&gt;='様式３（療養者名簿）（⑤の場合）'!$BD43,IF(GH$19&lt;='様式３（療養者名簿）（⑤の場合）'!$BE43,1,0),0),0)</f>
        <v>0</v>
      </c>
      <c r="GI38" s="377">
        <f>IF(GI$19-'様式３（療養者名簿）（⑤の場合）'!$BD43+1&lt;=15,IF(GI$19&gt;='様式３（療養者名簿）（⑤の場合）'!$BD43,IF(GI$19&lt;='様式３（療養者名簿）（⑤の場合）'!$BE43,1,0),0),0)</f>
        <v>0</v>
      </c>
      <c r="GJ38" s="377">
        <f>IF(GJ$19-'様式３（療養者名簿）（⑤の場合）'!$BD43+1&lt;=15,IF(GJ$19&gt;='様式３（療養者名簿）（⑤の場合）'!$BD43,IF(GJ$19&lt;='様式３（療養者名簿）（⑤の場合）'!$BE43,1,0),0),0)</f>
        <v>0</v>
      </c>
      <c r="GK38" s="377">
        <f>IF(GK$19-'様式３（療養者名簿）（⑤の場合）'!$BD43+1&lt;=15,IF(GK$19&gt;='様式３（療養者名簿）（⑤の場合）'!$BD43,IF(GK$19&lt;='様式３（療養者名簿）（⑤の場合）'!$BE43,1,0),0),0)</f>
        <v>0</v>
      </c>
      <c r="GL38" s="377">
        <f>IF(GL$19-'様式３（療養者名簿）（⑤の場合）'!$BD43+1&lt;=15,IF(GL$19&gt;='様式３（療養者名簿）（⑤の場合）'!$BD43,IF(GL$19&lt;='様式３（療養者名簿）（⑤の場合）'!$BE43,1,0),0),0)</f>
        <v>0</v>
      </c>
      <c r="GM38" s="377">
        <f>IF(GM$19-'様式３（療養者名簿）（⑤の場合）'!$BD43+1&lt;=15,IF(GM$19&gt;='様式３（療養者名簿）（⑤の場合）'!$BD43,IF(GM$19&lt;='様式３（療養者名簿）（⑤の場合）'!$BE43,1,0),0),0)</f>
        <v>0</v>
      </c>
      <c r="GN38" s="377">
        <f>IF(GN$19-'様式３（療養者名簿）（⑤の場合）'!$BD43+1&lt;=15,IF(GN$19&gt;='様式３（療養者名簿）（⑤の場合）'!$BD43,IF(GN$19&lt;='様式３（療養者名簿）（⑤の場合）'!$BE43,1,0),0),0)</f>
        <v>0</v>
      </c>
      <c r="GO38" s="377">
        <f>IF(GO$19-'様式３（療養者名簿）（⑤の場合）'!$BD43+1&lt;=15,IF(GO$19&gt;='様式３（療養者名簿）（⑤の場合）'!$BD43,IF(GO$19&lt;='様式３（療養者名簿）（⑤の場合）'!$BE43,1,0),0),0)</f>
        <v>0</v>
      </c>
      <c r="GP38" s="377">
        <f>IF(GP$19-'様式３（療養者名簿）（⑤の場合）'!$BD43+1&lt;=15,IF(GP$19&gt;='様式３（療養者名簿）（⑤の場合）'!$BD43,IF(GP$19&lt;='様式３（療養者名簿）（⑤の場合）'!$BE43,1,0),0),0)</f>
        <v>0</v>
      </c>
      <c r="GQ38" s="377">
        <f>IF(GQ$19-'様式３（療養者名簿）（⑤の場合）'!$BD43+1&lt;=15,IF(GQ$19&gt;='様式３（療養者名簿）（⑤の場合）'!$BD43,IF(GQ$19&lt;='様式３（療養者名簿）（⑤の場合）'!$BE43,1,0),0),0)</f>
        <v>0</v>
      </c>
      <c r="GR38" s="377">
        <f>IF(GR$19-'様式３（療養者名簿）（⑤の場合）'!$BD43+1&lt;=15,IF(GR$19&gt;='様式３（療養者名簿）（⑤の場合）'!$BD43,IF(GR$19&lt;='様式３（療養者名簿）（⑤の場合）'!$BE43,1,0),0),0)</f>
        <v>0</v>
      </c>
      <c r="GS38" s="377">
        <f>IF(GS$19-'様式３（療養者名簿）（⑤の場合）'!$BD43+1&lt;=15,IF(GS$19&gt;='様式３（療養者名簿）（⑤の場合）'!$BD43,IF(GS$19&lt;='様式３（療養者名簿）（⑤の場合）'!$BE43,1,0),0),0)</f>
        <v>0</v>
      </c>
      <c r="GT38" s="377">
        <f>IF(GT$19-'様式３（療養者名簿）（⑤の場合）'!$BD43+1&lt;=15,IF(GT$19&gt;='様式３（療養者名簿）（⑤の場合）'!$BD43,IF(GT$19&lt;='様式３（療養者名簿）（⑤の場合）'!$BE43,1,0),0),0)</f>
        <v>0</v>
      </c>
      <c r="GU38" s="377">
        <f>IF(GU$19-'様式３（療養者名簿）（⑤の場合）'!$BD43+1&lt;=15,IF(GU$19&gt;='様式３（療養者名簿）（⑤の場合）'!$BD43,IF(GU$19&lt;='様式３（療養者名簿）（⑤の場合）'!$BE43,1,0),0),0)</f>
        <v>0</v>
      </c>
      <c r="GV38" s="377">
        <f>IF(GV$19-'様式３（療養者名簿）（⑤の場合）'!$BD43+1&lt;=15,IF(GV$19&gt;='様式３（療養者名簿）（⑤の場合）'!$BD43,IF(GV$19&lt;='様式３（療養者名簿）（⑤の場合）'!$BE43,1,0),0),0)</f>
        <v>0</v>
      </c>
      <c r="GW38" s="377">
        <f>IF(GW$19-'様式３（療養者名簿）（⑤の場合）'!$BD43+1&lt;=15,IF(GW$19&gt;='様式３（療養者名簿）（⑤の場合）'!$BD43,IF(GW$19&lt;='様式３（療養者名簿）（⑤の場合）'!$BE43,1,0),0),0)</f>
        <v>0</v>
      </c>
      <c r="GX38" s="377">
        <f>IF(GX$19-'様式３（療養者名簿）（⑤の場合）'!$BD43+1&lt;=15,IF(GX$19&gt;='様式３（療養者名簿）（⑤の場合）'!$BD43,IF(GX$19&lt;='様式３（療養者名簿）（⑤の場合）'!$BE43,1,0),0),0)</f>
        <v>0</v>
      </c>
      <c r="GY38" s="377">
        <f>IF(GY$19-'様式３（療養者名簿）（⑤の場合）'!$BD43+1&lt;=15,IF(GY$19&gt;='様式３（療養者名簿）（⑤の場合）'!$BD43,IF(GY$19&lt;='様式３（療養者名簿）（⑤の場合）'!$BE43,1,0),0),0)</f>
        <v>0</v>
      </c>
      <c r="GZ38" s="377">
        <f>IF(GZ$19-'様式３（療養者名簿）（⑤の場合）'!$BD43+1&lt;=15,IF(GZ$19&gt;='様式３（療養者名簿）（⑤の場合）'!$BD43,IF(GZ$19&lt;='様式３（療養者名簿）（⑤の場合）'!$BE43,1,0),0),0)</f>
        <v>0</v>
      </c>
      <c r="HA38" s="377">
        <f>IF(HA$19-'様式３（療養者名簿）（⑤の場合）'!$BD43+1&lt;=15,IF(HA$19&gt;='様式３（療養者名簿）（⑤の場合）'!$BD43,IF(HA$19&lt;='様式３（療養者名簿）（⑤の場合）'!$BE43,1,0),0),0)</f>
        <v>0</v>
      </c>
      <c r="HB38" s="377">
        <f>IF(HB$19-'様式３（療養者名簿）（⑤の場合）'!$BD43+1&lt;=15,IF(HB$19&gt;='様式３（療養者名簿）（⑤の場合）'!$BD43,IF(HB$19&lt;='様式３（療養者名簿）（⑤の場合）'!$BE43,1,0),0),0)</f>
        <v>0</v>
      </c>
      <c r="HC38" s="377">
        <f>IF(HC$19-'様式３（療養者名簿）（⑤の場合）'!$BD43+1&lt;=15,IF(HC$19&gt;='様式３（療養者名簿）（⑤の場合）'!$BD43,IF(HC$19&lt;='様式３（療養者名簿）（⑤の場合）'!$BE43,1,0),0),0)</f>
        <v>0</v>
      </c>
      <c r="HD38" s="377">
        <f>IF(HD$19-'様式３（療養者名簿）（⑤の場合）'!$BD43+1&lt;=15,IF(HD$19&gt;='様式３（療養者名簿）（⑤の場合）'!$BD43,IF(HD$19&lt;='様式３（療養者名簿）（⑤の場合）'!$BE43,1,0),0),0)</f>
        <v>0</v>
      </c>
      <c r="HE38" s="377">
        <f>IF(HE$19-'様式３（療養者名簿）（⑤の場合）'!$BD43+1&lt;=15,IF(HE$19&gt;='様式３（療養者名簿）（⑤の場合）'!$BD43,IF(HE$19&lt;='様式３（療養者名簿）（⑤の場合）'!$BE43,1,0),0),0)</f>
        <v>0</v>
      </c>
      <c r="HF38" s="377">
        <f>IF(HF$19-'様式３（療養者名簿）（⑤の場合）'!$BD43+1&lt;=15,IF(HF$19&gt;='様式３（療養者名簿）（⑤の場合）'!$BD43,IF(HF$19&lt;='様式３（療養者名簿）（⑤の場合）'!$BE43,1,0),0),0)</f>
        <v>0</v>
      </c>
      <c r="HG38" s="377">
        <f>IF(HG$19-'様式３（療養者名簿）（⑤の場合）'!$BD43+1&lt;=15,IF(HG$19&gt;='様式３（療養者名簿）（⑤の場合）'!$BD43,IF(HG$19&lt;='様式３（療養者名簿）（⑤の場合）'!$BE43,1,0),0),0)</f>
        <v>0</v>
      </c>
      <c r="HH38" s="377">
        <f>IF(HH$19-'様式３（療養者名簿）（⑤の場合）'!$BD43+1&lt;=15,IF(HH$19&gt;='様式３（療養者名簿）（⑤の場合）'!$BD43,IF(HH$19&lt;='様式３（療養者名簿）（⑤の場合）'!$BE43,1,0),0),0)</f>
        <v>0</v>
      </c>
      <c r="HI38" s="377">
        <f>IF(HI$19-'様式３（療養者名簿）（⑤の場合）'!$BD43+1&lt;=15,IF(HI$19&gt;='様式３（療養者名簿）（⑤の場合）'!$BD43,IF(HI$19&lt;='様式３（療養者名簿）（⑤の場合）'!$BE43,1,0),0),0)</f>
        <v>0</v>
      </c>
      <c r="HJ38" s="377">
        <f>IF(HJ$19-'様式３（療養者名簿）（⑤の場合）'!$BD43+1&lt;=15,IF(HJ$19&gt;='様式３（療養者名簿）（⑤の場合）'!$BD43,IF(HJ$19&lt;='様式３（療養者名簿）（⑤の場合）'!$BE43,1,0),0),0)</f>
        <v>0</v>
      </c>
      <c r="HK38" s="377">
        <f>IF(HK$19-'様式３（療養者名簿）（⑤の場合）'!$BD43+1&lt;=15,IF(HK$19&gt;='様式３（療養者名簿）（⑤の場合）'!$BD43,IF(HK$19&lt;='様式３（療養者名簿）（⑤の場合）'!$BE43,1,0),0),0)</f>
        <v>0</v>
      </c>
      <c r="HL38" s="377">
        <f>IF(HL$19-'様式３（療養者名簿）（⑤の場合）'!$BD43+1&lt;=15,IF(HL$19&gt;='様式３（療養者名簿）（⑤の場合）'!$BD43,IF(HL$19&lt;='様式３（療養者名簿）（⑤の場合）'!$BE43,1,0),0),0)</f>
        <v>0</v>
      </c>
      <c r="HM38" s="377">
        <f>IF(HM$19-'様式３（療養者名簿）（⑤の場合）'!$BD43+1&lt;=15,IF(HM$19&gt;='様式３（療養者名簿）（⑤の場合）'!$BD43,IF(HM$19&lt;='様式３（療養者名簿）（⑤の場合）'!$BE43,1,0),0),0)</f>
        <v>0</v>
      </c>
      <c r="HN38" s="377">
        <f>IF(HN$19-'様式３（療養者名簿）（⑤の場合）'!$BD43+1&lt;=15,IF(HN$19&gt;='様式３（療養者名簿）（⑤の場合）'!$BD43,IF(HN$19&lt;='様式３（療養者名簿）（⑤の場合）'!$BE43,1,0),0),0)</f>
        <v>0</v>
      </c>
      <c r="HO38" s="377">
        <f>IF(HO$19-'様式３（療養者名簿）（⑤の場合）'!$BD43+1&lt;=15,IF(HO$19&gt;='様式３（療養者名簿）（⑤の場合）'!$BD43,IF(HO$19&lt;='様式３（療養者名簿）（⑤の場合）'!$BE43,1,0),0),0)</f>
        <v>0</v>
      </c>
      <c r="HP38" s="377">
        <f>IF(HP$19-'様式３（療養者名簿）（⑤の場合）'!$BD43+1&lt;=15,IF(HP$19&gt;='様式３（療養者名簿）（⑤の場合）'!$BD43,IF(HP$19&lt;='様式３（療養者名簿）（⑤の場合）'!$BE43,1,0),0),0)</f>
        <v>0</v>
      </c>
      <c r="HQ38" s="377">
        <f>IF(HQ$19-'様式３（療養者名簿）（⑤の場合）'!$BD43+1&lt;=15,IF(HQ$19&gt;='様式３（療養者名簿）（⑤の場合）'!$BD43,IF(HQ$19&lt;='様式３（療養者名簿）（⑤の場合）'!$BE43,1,0),0),0)</f>
        <v>0</v>
      </c>
      <c r="HR38" s="377">
        <f>IF(HR$19-'様式３（療養者名簿）（⑤の場合）'!$BD43+1&lt;=15,IF(HR$19&gt;='様式３（療養者名簿）（⑤の場合）'!$BD43,IF(HR$19&lt;='様式３（療養者名簿）（⑤の場合）'!$BE43,1,0),0),0)</f>
        <v>0</v>
      </c>
      <c r="HS38" s="377">
        <f>IF(HS$19-'様式３（療養者名簿）（⑤の場合）'!$BD43+1&lt;=15,IF(HS$19&gt;='様式３（療養者名簿）（⑤の場合）'!$BD43,IF(HS$19&lt;='様式３（療養者名簿）（⑤の場合）'!$BE43,1,0),0),0)</f>
        <v>0</v>
      </c>
      <c r="HT38" s="377">
        <f>IF(HT$19-'様式３（療養者名簿）（⑤の場合）'!$BD43+1&lt;=15,IF(HT$19&gt;='様式３（療養者名簿）（⑤の場合）'!$BD43,IF(HT$19&lt;='様式３（療養者名簿）（⑤の場合）'!$BE43,1,0),0),0)</f>
        <v>0</v>
      </c>
      <c r="HU38" s="377">
        <f>IF(HU$19-'様式３（療養者名簿）（⑤の場合）'!$BD43+1&lt;=15,IF(HU$19&gt;='様式３（療養者名簿）（⑤の場合）'!$BD43,IF(HU$19&lt;='様式３（療養者名簿）（⑤の場合）'!$BE43,1,0),0),0)</f>
        <v>0</v>
      </c>
      <c r="HV38" s="377">
        <f>IF(HV$19-'様式３（療養者名簿）（⑤の場合）'!$BD43+1&lt;=15,IF(HV$19&gt;='様式３（療養者名簿）（⑤の場合）'!$BD43,IF(HV$19&lt;='様式３（療養者名簿）（⑤の場合）'!$BE43,1,0),0),0)</f>
        <v>0</v>
      </c>
      <c r="HW38" s="377">
        <f>IF(HW$19-'様式３（療養者名簿）（⑤の場合）'!$BD43+1&lt;=15,IF(HW$19&gt;='様式３（療養者名簿）（⑤の場合）'!$BD43,IF(HW$19&lt;='様式３（療養者名簿）（⑤の場合）'!$BE43,1,0),0),0)</f>
        <v>0</v>
      </c>
      <c r="HX38" s="377">
        <f>IF(HX$19-'様式３（療養者名簿）（⑤の場合）'!$BD43+1&lt;=15,IF(HX$19&gt;='様式３（療養者名簿）（⑤の場合）'!$BD43,IF(HX$19&lt;='様式３（療養者名簿）（⑤の場合）'!$BE43,1,0),0),0)</f>
        <v>0</v>
      </c>
      <c r="HY38" s="377">
        <f>IF(HY$19-'様式３（療養者名簿）（⑤の場合）'!$BD43+1&lt;=15,IF(HY$19&gt;='様式３（療養者名簿）（⑤の場合）'!$BD43,IF(HY$19&lt;='様式３（療養者名簿）（⑤の場合）'!$BE43,1,0),0),0)</f>
        <v>0</v>
      </c>
      <c r="HZ38" s="377">
        <f>IF(HZ$19-'様式３（療養者名簿）（⑤の場合）'!$BD43+1&lt;=15,IF(HZ$19&gt;='様式３（療養者名簿）（⑤の場合）'!$BD43,IF(HZ$19&lt;='様式３（療養者名簿）（⑤の場合）'!$BE43,1,0),0),0)</f>
        <v>0</v>
      </c>
      <c r="IA38" s="377">
        <f>IF(IA$19-'様式３（療養者名簿）（⑤の場合）'!$BD43+1&lt;=15,IF(IA$19&gt;='様式３（療養者名簿）（⑤の場合）'!$BD43,IF(IA$19&lt;='様式３（療養者名簿）（⑤の場合）'!$BE43,1,0),0),0)</f>
        <v>0</v>
      </c>
      <c r="IB38" s="377">
        <f>IF(IB$19-'様式３（療養者名簿）（⑤の場合）'!$BD43+1&lt;=15,IF(IB$19&gt;='様式３（療養者名簿）（⑤の場合）'!$BD43,IF(IB$19&lt;='様式３（療養者名簿）（⑤の場合）'!$BE43,1,0),0),0)</f>
        <v>0</v>
      </c>
      <c r="IC38" s="377">
        <f>IF(IC$19-'様式３（療養者名簿）（⑤の場合）'!$BD43+1&lt;=15,IF(IC$19&gt;='様式３（療養者名簿）（⑤の場合）'!$BD43,IF(IC$19&lt;='様式３（療養者名簿）（⑤の場合）'!$BE43,1,0),0),0)</f>
        <v>0</v>
      </c>
      <c r="ID38" s="377">
        <f>IF(ID$19-'様式３（療養者名簿）（⑤の場合）'!$BD43+1&lt;=15,IF(ID$19&gt;='様式３（療養者名簿）（⑤の場合）'!$BD43,IF(ID$19&lt;='様式３（療養者名簿）（⑤の場合）'!$BE43,1,0),0),0)</f>
        <v>0</v>
      </c>
      <c r="IE38" s="377">
        <f>IF(IE$19-'様式３（療養者名簿）（⑤の場合）'!$BD43+1&lt;=15,IF(IE$19&gt;='様式３（療養者名簿）（⑤の場合）'!$BD43,IF(IE$19&lt;='様式３（療養者名簿）（⑤の場合）'!$BE43,1,0),0),0)</f>
        <v>0</v>
      </c>
      <c r="IF38" s="377">
        <f>IF(IF$19-'様式３（療養者名簿）（⑤の場合）'!$BD43+1&lt;=15,IF(IF$19&gt;='様式３（療養者名簿）（⑤の場合）'!$BD43,IF(IF$19&lt;='様式３（療養者名簿）（⑤の場合）'!$BE43,1,0),0),0)</f>
        <v>0</v>
      </c>
      <c r="IG38" s="377">
        <f>IF(IG$19-'様式３（療養者名簿）（⑤の場合）'!$BD43+1&lt;=15,IF(IG$19&gt;='様式３（療養者名簿）（⑤の場合）'!$BD43,IF(IG$19&lt;='様式３（療養者名簿）（⑤の場合）'!$BE43,1,0),0),0)</f>
        <v>0</v>
      </c>
      <c r="IH38" s="377">
        <f>IF(IH$19-'様式３（療養者名簿）（⑤の場合）'!$BD43+1&lt;=15,IF(IH$19&gt;='様式３（療養者名簿）（⑤の場合）'!$BD43,IF(IH$19&lt;='様式３（療養者名簿）（⑤の場合）'!$BE43,1,0),0),0)</f>
        <v>0</v>
      </c>
      <c r="II38" s="377">
        <f>IF(II$19-'様式３（療養者名簿）（⑤の場合）'!$BD43+1&lt;=15,IF(II$19&gt;='様式３（療養者名簿）（⑤の場合）'!$BD43,IF(II$19&lt;='様式３（療養者名簿）（⑤の場合）'!$BE43,1,0),0),0)</f>
        <v>0</v>
      </c>
      <c r="IJ38" s="377">
        <f>IF(IJ$19-'様式３（療養者名簿）（⑤の場合）'!$BD43+1&lt;=15,IF(IJ$19&gt;='様式３（療養者名簿）（⑤の場合）'!$BD43,IF(IJ$19&lt;='様式３（療養者名簿）（⑤の場合）'!$BE43,1,0),0),0)</f>
        <v>0</v>
      </c>
      <c r="IK38" s="377">
        <f>IF(IK$19-'様式３（療養者名簿）（⑤の場合）'!$BD43+1&lt;=15,IF(IK$19&gt;='様式３（療養者名簿）（⑤の場合）'!$BD43,IF(IK$19&lt;='様式３（療養者名簿）（⑤の場合）'!$BE43,1,0),0),0)</f>
        <v>0</v>
      </c>
      <c r="IL38" s="377">
        <f>IF(IL$19-'様式３（療養者名簿）（⑤の場合）'!$BD43+1&lt;=15,IF(IL$19&gt;='様式３（療養者名簿）（⑤の場合）'!$BD43,IF(IL$19&lt;='様式３（療養者名簿）（⑤の場合）'!$BE43,1,0),0),0)</f>
        <v>0</v>
      </c>
      <c r="IM38" s="377">
        <f>IF(IM$19-'様式３（療養者名簿）（⑤の場合）'!$BD43+1&lt;=15,IF(IM$19&gt;='様式３（療養者名簿）（⑤の場合）'!$BD43,IF(IM$19&lt;='様式３（療養者名簿）（⑤の場合）'!$BE43,1,0),0),0)</f>
        <v>0</v>
      </c>
      <c r="IN38" s="377">
        <f>IF(IN$19-'様式３（療養者名簿）（⑤の場合）'!$BD43+1&lt;=15,IF(IN$19&gt;='様式３（療養者名簿）（⑤の場合）'!$BD43,IF(IN$19&lt;='様式３（療養者名簿）（⑤の場合）'!$BE43,1,0),0),0)</f>
        <v>0</v>
      </c>
      <c r="IO38" s="377">
        <f>IF(IO$19-'様式３（療養者名簿）（⑤の場合）'!$BD43+1&lt;=15,IF(IO$19&gt;='様式３（療養者名簿）（⑤の場合）'!$BD43,IF(IO$19&lt;='様式３（療養者名簿）（⑤の場合）'!$BE43,1,0),0),0)</f>
        <v>0</v>
      </c>
      <c r="IP38" s="377">
        <f>IF(IP$19-'様式３（療養者名簿）（⑤の場合）'!$BD43+1&lt;=15,IF(IP$19&gt;='様式３（療養者名簿）（⑤の場合）'!$BD43,IF(IP$19&lt;='様式３（療養者名簿）（⑤の場合）'!$BE43,1,0),0),0)</f>
        <v>0</v>
      </c>
      <c r="IQ38" s="377">
        <f>IF(IQ$19-'様式３（療養者名簿）（⑤の場合）'!$BD43+1&lt;=15,IF(IQ$19&gt;='様式３（療養者名簿）（⑤の場合）'!$BD43,IF(IQ$19&lt;='様式３（療養者名簿）（⑤の場合）'!$BE43,1,0),0),0)</f>
        <v>0</v>
      </c>
      <c r="IR38" s="377">
        <f>IF(IR$19-'様式３（療養者名簿）（⑤の場合）'!$BD43+1&lt;=15,IF(IR$19&gt;='様式３（療養者名簿）（⑤の場合）'!$BD43,IF(IR$19&lt;='様式３（療養者名簿）（⑤の場合）'!$BE43,1,0),0),0)</f>
        <v>0</v>
      </c>
      <c r="IS38" s="377">
        <f>IF(IS$19-'様式３（療養者名簿）（⑤の場合）'!$BD43+1&lt;=15,IF(IS$19&gt;='様式３（療養者名簿）（⑤の場合）'!$BD43,IF(IS$19&lt;='様式３（療養者名簿）（⑤の場合）'!$BE43,1,0),0),0)</f>
        <v>0</v>
      </c>
      <c r="IT38" s="377">
        <f>IF(IT$19-'様式３（療養者名簿）（⑤の場合）'!$BD43+1&lt;=15,IF(IT$19&gt;='様式３（療養者名簿）（⑤の場合）'!$BD43,IF(IT$19&lt;='様式３（療養者名簿）（⑤の場合）'!$BE43,1,0),0),0)</f>
        <v>0</v>
      </c>
      <c r="IU38" s="377">
        <f>IF(IU$19-'様式３（療養者名簿）（⑤の場合）'!$BD43+1&lt;=15,IF(IU$19&gt;='様式３（療養者名簿）（⑤の場合）'!$BD43,IF(IU$19&lt;='様式３（療養者名簿）（⑤の場合）'!$BE43,1,0),0),0)</f>
        <v>0</v>
      </c>
      <c r="IV38" s="377">
        <f>IF(IV$19-'様式３（療養者名簿）（⑤の場合）'!$BD43+1&lt;=15,IF(IV$19&gt;='様式３（療養者名簿）（⑤の場合）'!$BD43,IF(IV$19&lt;='様式３（療養者名簿）（⑤の場合）'!$BE43,1,0),0),0)</f>
        <v>0</v>
      </c>
      <c r="IW38" s="377">
        <f>IF(IW$19-'様式３（療養者名簿）（⑤の場合）'!$BD43+1&lt;=15,IF(IW$19&gt;='様式３（療養者名簿）（⑤の場合）'!$BD43,IF(IW$19&lt;='様式３（療養者名簿）（⑤の場合）'!$BE43,1,0),0),0)</f>
        <v>0</v>
      </c>
      <c r="IX38" s="377">
        <f>IF(IX$19-'様式３（療養者名簿）（⑤の場合）'!$BD43+1&lt;=15,IF(IX$19&gt;='様式３（療養者名簿）（⑤の場合）'!$BD43,IF(IX$19&lt;='様式３（療養者名簿）（⑤の場合）'!$BE43,1,0),0),0)</f>
        <v>0</v>
      </c>
      <c r="IY38" s="377">
        <f>IF(IY$19-'様式３（療養者名簿）（⑤の場合）'!$BD43+1&lt;=15,IF(IY$19&gt;='様式３（療養者名簿）（⑤の場合）'!$BD43,IF(IY$19&lt;='様式３（療養者名簿）（⑤の場合）'!$BE43,1,0),0),0)</f>
        <v>0</v>
      </c>
      <c r="IZ38" s="377">
        <f>IF(IZ$19-'様式３（療養者名簿）（⑤の場合）'!$BD43+1&lt;=15,IF(IZ$19&gt;='様式３（療養者名簿）（⑤の場合）'!$BD43,IF(IZ$19&lt;='様式３（療養者名簿）（⑤の場合）'!$BE43,1,0),0),0)</f>
        <v>0</v>
      </c>
      <c r="JA38" s="377">
        <f>IF(JA$19-'様式３（療養者名簿）（⑤の場合）'!$BD43+1&lt;=15,IF(JA$19&gt;='様式３（療養者名簿）（⑤の場合）'!$BD43,IF(JA$19&lt;='様式３（療養者名簿）（⑤の場合）'!$BE43,1,0),0),0)</f>
        <v>0</v>
      </c>
      <c r="JB38" s="377">
        <f>IF(JB$19-'様式３（療養者名簿）（⑤の場合）'!$BD43+1&lt;=15,IF(JB$19&gt;='様式３（療養者名簿）（⑤の場合）'!$BD43,IF(JB$19&lt;='様式３（療養者名簿）（⑤の場合）'!$BE43,1,0),0),0)</f>
        <v>0</v>
      </c>
      <c r="JC38" s="377">
        <f>IF(JC$19-'様式３（療養者名簿）（⑤の場合）'!$BD43+1&lt;=15,IF(JC$19&gt;='様式３（療養者名簿）（⑤の場合）'!$BD43,IF(JC$19&lt;='様式３（療養者名簿）（⑤の場合）'!$BE43,1,0),0),0)</f>
        <v>0</v>
      </c>
      <c r="JD38" s="377">
        <f>IF(JD$19-'様式３（療養者名簿）（⑤の場合）'!$BD43+1&lt;=15,IF(JD$19&gt;='様式３（療養者名簿）（⑤の場合）'!$BD43,IF(JD$19&lt;='様式３（療養者名簿）（⑤の場合）'!$BE43,1,0),0),0)</f>
        <v>0</v>
      </c>
      <c r="JE38" s="377">
        <f>IF(JE$19-'様式３（療養者名簿）（⑤の場合）'!$BD43+1&lt;=15,IF(JE$19&gt;='様式３（療養者名簿）（⑤の場合）'!$BD43,IF(JE$19&lt;='様式３（療養者名簿）（⑤の場合）'!$BE43,1,0),0),0)</f>
        <v>0</v>
      </c>
      <c r="JF38" s="377">
        <f>IF(JF$19-'様式３（療養者名簿）（⑤の場合）'!$BD43+1&lt;=15,IF(JF$19&gt;='様式３（療養者名簿）（⑤の場合）'!$BD43,IF(JF$19&lt;='様式３（療養者名簿）（⑤の場合）'!$BE43,1,0),0),0)</f>
        <v>0</v>
      </c>
      <c r="JG38" s="377">
        <f>IF(JG$19-'様式３（療養者名簿）（⑤の場合）'!$BD43+1&lt;=15,IF(JG$19&gt;='様式３（療養者名簿）（⑤の場合）'!$BD43,IF(JG$19&lt;='様式３（療養者名簿）（⑤の場合）'!$BE43,1,0),0),0)</f>
        <v>0</v>
      </c>
      <c r="JH38" s="377">
        <f>IF(JH$19-'様式３（療養者名簿）（⑤の場合）'!$BD43+1&lt;=15,IF(JH$19&gt;='様式３（療養者名簿）（⑤の場合）'!$BD43,IF(JH$19&lt;='様式３（療養者名簿）（⑤の場合）'!$BE43,1,0),0),0)</f>
        <v>0</v>
      </c>
      <c r="JI38" s="377">
        <f>IF(JI$19-'様式３（療養者名簿）（⑤の場合）'!$BD43+1&lt;=15,IF(JI$19&gt;='様式３（療養者名簿）（⑤の場合）'!$BD43,IF(JI$19&lt;='様式３（療養者名簿）（⑤の場合）'!$BE43,1,0),0),0)</f>
        <v>0</v>
      </c>
      <c r="JJ38" s="377">
        <f>IF(JJ$19-'様式３（療養者名簿）（⑤の場合）'!$BD43+1&lt;=15,IF(JJ$19&gt;='様式３（療養者名簿）（⑤の場合）'!$BD43,IF(JJ$19&lt;='様式３（療養者名簿）（⑤の場合）'!$BE43,1,0),0),0)</f>
        <v>0</v>
      </c>
      <c r="JK38" s="377">
        <f>IF(JK$19-'様式３（療養者名簿）（⑤の場合）'!$BD43+1&lt;=15,IF(JK$19&gt;='様式３（療養者名簿）（⑤の場合）'!$BD43,IF(JK$19&lt;='様式３（療養者名簿）（⑤の場合）'!$BE43,1,0),0),0)</f>
        <v>0</v>
      </c>
      <c r="JL38" s="377">
        <f>IF(JL$19-'様式３（療養者名簿）（⑤の場合）'!$BD43+1&lt;=15,IF(JL$19&gt;='様式３（療養者名簿）（⑤の場合）'!$BD43,IF(JL$19&lt;='様式３（療養者名簿）（⑤の場合）'!$BE43,1,0),0),0)</f>
        <v>0</v>
      </c>
      <c r="JM38" s="377">
        <f>IF(JM$19-'様式３（療養者名簿）（⑤の場合）'!$BD43+1&lt;=15,IF(JM$19&gt;='様式３（療養者名簿）（⑤の場合）'!$BD43,IF(JM$19&lt;='様式３（療養者名簿）（⑤の場合）'!$BE43,1,0),0),0)</f>
        <v>0</v>
      </c>
      <c r="JN38" s="377">
        <f>IF(JN$19-'様式３（療養者名簿）（⑤の場合）'!$BD43+1&lt;=15,IF(JN$19&gt;='様式３（療養者名簿）（⑤の場合）'!$BD43,IF(JN$19&lt;='様式３（療養者名簿）（⑤の場合）'!$BE43,1,0),0),0)</f>
        <v>0</v>
      </c>
      <c r="JO38" s="377">
        <f>IF(JO$19-'様式３（療養者名簿）（⑤の場合）'!$BD43+1&lt;=15,IF(JO$19&gt;='様式３（療養者名簿）（⑤の場合）'!$BD43,IF(JO$19&lt;='様式３（療養者名簿）（⑤の場合）'!$BE43,1,0),0),0)</f>
        <v>0</v>
      </c>
      <c r="JP38" s="377">
        <f>IF(JP$19-'様式３（療養者名簿）（⑤の場合）'!$BD43+1&lt;=15,IF(JP$19&gt;='様式３（療養者名簿）（⑤の場合）'!$BD43,IF(JP$19&lt;='様式３（療養者名簿）（⑤の場合）'!$BE43,1,0),0),0)</f>
        <v>0</v>
      </c>
      <c r="JQ38" s="377">
        <f>IF(JQ$19-'様式３（療養者名簿）（⑤の場合）'!$BD43+1&lt;=15,IF(JQ$19&gt;='様式３（療養者名簿）（⑤の場合）'!$BD43,IF(JQ$19&lt;='様式３（療養者名簿）（⑤の場合）'!$BE43,1,0),0),0)</f>
        <v>0</v>
      </c>
      <c r="JR38" s="377">
        <f>IF(JR$19-'様式３（療養者名簿）（⑤の場合）'!$BD43+1&lt;=15,IF(JR$19&gt;='様式３（療養者名簿）（⑤の場合）'!$BD43,IF(JR$19&lt;='様式３（療養者名簿）（⑤の場合）'!$BE43,1,0),0),0)</f>
        <v>0</v>
      </c>
      <c r="JS38" s="377">
        <f>IF(JS$19-'様式３（療養者名簿）（⑤の場合）'!$BD43+1&lt;=15,IF(JS$19&gt;='様式３（療養者名簿）（⑤の場合）'!$BD43,IF(JS$19&lt;='様式３（療養者名簿）（⑤の場合）'!$BE43,1,0),0),0)</f>
        <v>0</v>
      </c>
      <c r="JT38" s="377">
        <f>IF(JT$19-'様式３（療養者名簿）（⑤の場合）'!$BD43+1&lt;=15,IF(JT$19&gt;='様式３（療養者名簿）（⑤の場合）'!$BD43,IF(JT$19&lt;='様式３（療養者名簿）（⑤の場合）'!$BE43,1,0),0),0)</f>
        <v>0</v>
      </c>
      <c r="JU38" s="377">
        <f>IF(JU$19-'様式３（療養者名簿）（⑤の場合）'!$BD43+1&lt;=15,IF(JU$19&gt;='様式３（療養者名簿）（⑤の場合）'!$BD43,IF(JU$19&lt;='様式３（療養者名簿）（⑤の場合）'!$BE43,1,0),0),0)</f>
        <v>0</v>
      </c>
      <c r="JV38" s="377">
        <f>IF(JV$19-'様式３（療養者名簿）（⑤の場合）'!$BD43+1&lt;=15,IF(JV$19&gt;='様式３（療養者名簿）（⑤の場合）'!$BD43,IF(JV$19&lt;='様式３（療養者名簿）（⑤の場合）'!$BE43,1,0),0),0)</f>
        <v>0</v>
      </c>
      <c r="JW38" s="377">
        <f>IF(JW$19-'様式３（療養者名簿）（⑤の場合）'!$BD43+1&lt;=15,IF(JW$19&gt;='様式３（療養者名簿）（⑤の場合）'!$BD43,IF(JW$19&lt;='様式３（療養者名簿）（⑤の場合）'!$BE43,1,0),0),0)</f>
        <v>0</v>
      </c>
      <c r="JX38" s="377">
        <f>IF(JX$19-'様式３（療養者名簿）（⑤の場合）'!$BD43+1&lt;=15,IF(JX$19&gt;='様式３（療養者名簿）（⑤の場合）'!$BD43,IF(JX$19&lt;='様式３（療養者名簿）（⑤の場合）'!$BE43,1,0),0),0)</f>
        <v>0</v>
      </c>
      <c r="JY38" s="377">
        <f>IF(JY$19-'様式３（療養者名簿）（⑤の場合）'!$BD43+1&lt;=15,IF(JY$19&gt;='様式３（療養者名簿）（⑤の場合）'!$BD43,IF(JY$19&lt;='様式３（療養者名簿）（⑤の場合）'!$BE43,1,0),0),0)</f>
        <v>0</v>
      </c>
      <c r="JZ38" s="377">
        <f>IF(JZ$19-'様式３（療養者名簿）（⑤の場合）'!$BD43+1&lt;=15,IF(JZ$19&gt;='様式３（療養者名簿）（⑤の場合）'!$BD43,IF(JZ$19&lt;='様式３（療養者名簿）（⑤の場合）'!$BE43,1,0),0),0)</f>
        <v>0</v>
      </c>
      <c r="KA38" s="377">
        <f>IF(KA$19-'様式３（療養者名簿）（⑤の場合）'!$BD43+1&lt;=15,IF(KA$19&gt;='様式３（療養者名簿）（⑤の場合）'!$BD43,IF(KA$19&lt;='様式３（療養者名簿）（⑤の場合）'!$BE43,1,0),0),0)</f>
        <v>0</v>
      </c>
      <c r="KB38" s="377">
        <f>IF(KB$19-'様式３（療養者名簿）（⑤の場合）'!$BD43+1&lt;=15,IF(KB$19&gt;='様式３（療養者名簿）（⑤の場合）'!$BD43,IF(KB$19&lt;='様式３（療養者名簿）（⑤の場合）'!$BE43,1,0),0),0)</f>
        <v>0</v>
      </c>
      <c r="KC38" s="377">
        <f>IF(KC$19-'様式３（療養者名簿）（⑤の場合）'!$BD43+1&lt;=15,IF(KC$19&gt;='様式３（療養者名簿）（⑤の場合）'!$BD43,IF(KC$19&lt;='様式３（療養者名簿）（⑤の場合）'!$BE43,1,0),0),0)</f>
        <v>0</v>
      </c>
      <c r="KD38" s="377">
        <f>IF(KD$19-'様式３（療養者名簿）（⑤の場合）'!$BD43+1&lt;=15,IF(KD$19&gt;='様式３（療養者名簿）（⑤の場合）'!$BD43,IF(KD$19&lt;='様式３（療養者名簿）（⑤の場合）'!$BE43,1,0),0),0)</f>
        <v>0</v>
      </c>
      <c r="KE38" s="377">
        <f>IF(KE$19-'様式３（療養者名簿）（⑤の場合）'!$BD43+1&lt;=15,IF(KE$19&gt;='様式３（療養者名簿）（⑤の場合）'!$BD43,IF(KE$19&lt;='様式３（療養者名簿）（⑤の場合）'!$BE43,1,0),0),0)</f>
        <v>0</v>
      </c>
      <c r="KF38" s="377">
        <f>IF(KF$19-'様式３（療養者名簿）（⑤の場合）'!$BD43+1&lt;=15,IF(KF$19&gt;='様式３（療養者名簿）（⑤の場合）'!$BD43,IF(KF$19&lt;='様式３（療養者名簿）（⑤の場合）'!$BE43,1,0),0),0)</f>
        <v>0</v>
      </c>
      <c r="KG38" s="377">
        <f>IF(KG$19-'様式３（療養者名簿）（⑤の場合）'!$BD43+1&lt;=15,IF(KG$19&gt;='様式３（療養者名簿）（⑤の場合）'!$BD43,IF(KG$19&lt;='様式３（療養者名簿）（⑤の場合）'!$BE43,1,0),0),0)</f>
        <v>0</v>
      </c>
      <c r="KH38" s="377">
        <f>IF(KH$19-'様式３（療養者名簿）（⑤の場合）'!$BD43+1&lt;=15,IF(KH$19&gt;='様式３（療養者名簿）（⑤の場合）'!$BD43,IF(KH$19&lt;='様式３（療養者名簿）（⑤の場合）'!$BE43,1,0),0),0)</f>
        <v>0</v>
      </c>
      <c r="KI38" s="377">
        <f>IF(KI$19-'様式３（療養者名簿）（⑤の場合）'!$BD43+1&lt;=15,IF(KI$19&gt;='様式３（療養者名簿）（⑤の場合）'!$BD43,IF(KI$19&lt;='様式３（療養者名簿）（⑤の場合）'!$BE43,1,0),0),0)</f>
        <v>0</v>
      </c>
      <c r="KJ38" s="377">
        <f>IF(KJ$19-'様式３（療養者名簿）（⑤の場合）'!$BD43+1&lt;=15,IF(KJ$19&gt;='様式３（療養者名簿）（⑤の場合）'!$BD43,IF(KJ$19&lt;='様式３（療養者名簿）（⑤の場合）'!$BE43,1,0),0),0)</f>
        <v>0</v>
      </c>
      <c r="KK38" s="377">
        <f>IF(KK$19-'様式３（療養者名簿）（⑤の場合）'!$BD43+1&lt;=15,IF(KK$19&gt;='様式３（療養者名簿）（⑤の場合）'!$BD43,IF(KK$19&lt;='様式３（療養者名簿）（⑤の場合）'!$BE43,1,0),0),0)</f>
        <v>0</v>
      </c>
      <c r="KL38" s="377">
        <f>IF(KL$19-'様式３（療養者名簿）（⑤の場合）'!$BD43+1&lt;=15,IF(KL$19&gt;='様式３（療養者名簿）（⑤の場合）'!$BD43,IF(KL$19&lt;='様式３（療養者名簿）（⑤の場合）'!$BE43,1,0),0),0)</f>
        <v>0</v>
      </c>
      <c r="KM38" s="377">
        <f>IF(KM$19-'様式３（療養者名簿）（⑤の場合）'!$BD43+1&lt;=15,IF(KM$19&gt;='様式３（療養者名簿）（⑤の場合）'!$BD43,IF(KM$19&lt;='様式３（療養者名簿）（⑤の場合）'!$BE43,1,0),0),0)</f>
        <v>0</v>
      </c>
      <c r="KN38" s="377">
        <f>IF(KN$19-'様式３（療養者名簿）（⑤の場合）'!$BD43+1&lt;=15,IF(KN$19&gt;='様式３（療養者名簿）（⑤の場合）'!$BD43,IF(KN$19&lt;='様式３（療養者名簿）（⑤の場合）'!$BE43,1,0),0),0)</f>
        <v>0</v>
      </c>
      <c r="KO38" s="377">
        <f>IF(KO$19-'様式３（療養者名簿）（⑤の場合）'!$BD43+1&lt;=15,IF(KO$19&gt;='様式３（療養者名簿）（⑤の場合）'!$BD43,IF(KO$19&lt;='様式３（療養者名簿）（⑤の場合）'!$BE43,1,0),0),0)</f>
        <v>0</v>
      </c>
      <c r="KP38" s="377">
        <f>IF(KP$19-'様式３（療養者名簿）（⑤の場合）'!$BD43+1&lt;=15,IF(KP$19&gt;='様式３（療養者名簿）（⑤の場合）'!$BD43,IF(KP$19&lt;='様式３（療養者名簿）（⑤の場合）'!$BE43,1,0),0),0)</f>
        <v>0</v>
      </c>
      <c r="KQ38" s="377">
        <f>IF(KQ$19-'様式３（療養者名簿）（⑤の場合）'!$BD43+1&lt;=15,IF(KQ$19&gt;='様式３（療養者名簿）（⑤の場合）'!$BD43,IF(KQ$19&lt;='様式３（療養者名簿）（⑤の場合）'!$BE43,1,0),0),0)</f>
        <v>0</v>
      </c>
      <c r="KR38" s="377">
        <f>IF(KR$19-'様式３（療養者名簿）（⑤の場合）'!$BD43+1&lt;=15,IF(KR$19&gt;='様式３（療養者名簿）（⑤の場合）'!$BD43,IF(KR$19&lt;='様式３（療養者名簿）（⑤の場合）'!$BE43,1,0),0),0)</f>
        <v>0</v>
      </c>
      <c r="KS38" s="377">
        <f>IF(KS$19-'様式３（療養者名簿）（⑤の場合）'!$BD43+1&lt;=15,IF(KS$19&gt;='様式３（療養者名簿）（⑤の場合）'!$BD43,IF(KS$19&lt;='様式３（療養者名簿）（⑤の場合）'!$BE43,1,0),0),0)</f>
        <v>0</v>
      </c>
      <c r="KT38" s="377">
        <f>IF(KT$19-'様式３（療養者名簿）（⑤の場合）'!$BD43+1&lt;=15,IF(KT$19&gt;='様式３（療養者名簿）（⑤の場合）'!$BD43,IF(KT$19&lt;='様式３（療養者名簿）（⑤の場合）'!$BE43,1,0),0),0)</f>
        <v>0</v>
      </c>
      <c r="KU38" s="377">
        <f>IF(KU$19-'様式３（療養者名簿）（⑤の場合）'!$BD43+1&lt;=15,IF(KU$19&gt;='様式３（療養者名簿）（⑤の場合）'!$BD43,IF(KU$19&lt;='様式３（療養者名簿）（⑤の場合）'!$BE43,1,0),0),0)</f>
        <v>0</v>
      </c>
      <c r="KV38" s="377">
        <f>IF(KV$19-'様式３（療養者名簿）（⑤の場合）'!$BD43+1&lt;=15,IF(KV$19&gt;='様式３（療養者名簿）（⑤の場合）'!$BD43,IF(KV$19&lt;='様式３（療養者名簿）（⑤の場合）'!$BE43,1,0),0),0)</f>
        <v>0</v>
      </c>
      <c r="KW38" s="377">
        <f>IF(KW$19-'様式３（療養者名簿）（⑤の場合）'!$BD43+1&lt;=15,IF(KW$19&gt;='様式３（療養者名簿）（⑤の場合）'!$BD43,IF(KW$19&lt;='様式３（療養者名簿）（⑤の場合）'!$BE43,1,0),0),0)</f>
        <v>0</v>
      </c>
      <c r="KX38" s="377">
        <f>IF(KX$19-'様式３（療養者名簿）（⑤の場合）'!$BD43+1&lt;=15,IF(KX$19&gt;='様式３（療養者名簿）（⑤の場合）'!$BD43,IF(KX$19&lt;='様式３（療養者名簿）（⑤の場合）'!$BE43,1,0),0),0)</f>
        <v>0</v>
      </c>
      <c r="KY38" s="377">
        <f>IF(KY$19-'様式３（療養者名簿）（⑤の場合）'!$BD43+1&lt;=15,IF(KY$19&gt;='様式３（療養者名簿）（⑤の場合）'!$BD43,IF(KY$19&lt;='様式３（療養者名簿）（⑤の場合）'!$BE43,1,0),0),0)</f>
        <v>0</v>
      </c>
      <c r="KZ38" s="377">
        <f>IF(KZ$19-'様式３（療養者名簿）（⑤の場合）'!$BD43+1&lt;=15,IF(KZ$19&gt;='様式３（療養者名簿）（⑤の場合）'!$BD43,IF(KZ$19&lt;='様式３（療養者名簿）（⑤の場合）'!$BE43,1,0),0),0)</f>
        <v>0</v>
      </c>
      <c r="LA38" s="377">
        <f>IF(LA$19-'様式３（療養者名簿）（⑤の場合）'!$BD43+1&lt;=15,IF(LA$19&gt;='様式３（療養者名簿）（⑤の場合）'!$BD43,IF(LA$19&lt;='様式３（療養者名簿）（⑤の場合）'!$BE43,1,0),0),0)</f>
        <v>0</v>
      </c>
      <c r="LB38" s="377">
        <f>IF(LB$19-'様式３（療養者名簿）（⑤の場合）'!$BD43+1&lt;=15,IF(LB$19&gt;='様式３（療養者名簿）（⑤の場合）'!$BD43,IF(LB$19&lt;='様式３（療養者名簿）（⑤の場合）'!$BE43,1,0),0),0)</f>
        <v>0</v>
      </c>
      <c r="LC38" s="377">
        <f>IF(LC$19-'様式３（療養者名簿）（⑤の場合）'!$BD43+1&lt;=15,IF(LC$19&gt;='様式３（療養者名簿）（⑤の場合）'!$BD43,IF(LC$19&lt;='様式３（療養者名簿）（⑤の場合）'!$BE43,1,0),0),0)</f>
        <v>0</v>
      </c>
      <c r="LD38" s="377">
        <f>IF(LD$19-'様式３（療養者名簿）（⑤の場合）'!$BD43+1&lt;=15,IF(LD$19&gt;='様式３（療養者名簿）（⑤の場合）'!$BD43,IF(LD$19&lt;='様式３（療養者名簿）（⑤の場合）'!$BE43,1,0),0),0)</f>
        <v>0</v>
      </c>
      <c r="LE38" s="377">
        <f>IF(LE$19-'様式３（療養者名簿）（⑤の場合）'!$BD43+1&lt;=15,IF(LE$19&gt;='様式３（療養者名簿）（⑤の場合）'!$BD43,IF(LE$19&lt;='様式３（療養者名簿）（⑤の場合）'!$BE43,1,0),0),0)</f>
        <v>0</v>
      </c>
      <c r="LF38" s="377">
        <f>IF(LF$19-'様式３（療養者名簿）（⑤の場合）'!$BD43+1&lt;=15,IF(LF$19&gt;='様式３（療養者名簿）（⑤の場合）'!$BD43,IF(LF$19&lt;='様式３（療養者名簿）（⑤の場合）'!$BE43,1,0),0),0)</f>
        <v>0</v>
      </c>
      <c r="LG38" s="377">
        <f>IF(LG$19-'様式３（療養者名簿）（⑤の場合）'!$BD43+1&lt;=15,IF(LG$19&gt;='様式３（療養者名簿）（⑤の場合）'!$BD43,IF(LG$19&lt;='様式３（療養者名簿）（⑤の場合）'!$BE43,1,0),0),0)</f>
        <v>0</v>
      </c>
      <c r="LH38" s="377">
        <f>IF(LH$19-'様式３（療養者名簿）（⑤の場合）'!$BD43+1&lt;=15,IF(LH$19&gt;='様式３（療養者名簿）（⑤の場合）'!$BD43,IF(LH$19&lt;='様式３（療養者名簿）（⑤の場合）'!$BE43,1,0),0),0)</f>
        <v>0</v>
      </c>
      <c r="LI38" s="377">
        <f>IF(LI$19-'様式３（療養者名簿）（⑤の場合）'!$BD43+1&lt;=15,IF(LI$19&gt;='様式３（療養者名簿）（⑤の場合）'!$BD43,IF(LI$19&lt;='様式３（療養者名簿）（⑤の場合）'!$BE43,1,0),0),0)</f>
        <v>0</v>
      </c>
      <c r="LJ38" s="377">
        <f>IF(LJ$19-'様式３（療養者名簿）（⑤の場合）'!$BD43+1&lt;=15,IF(LJ$19&gt;='様式３（療養者名簿）（⑤の場合）'!$BD43,IF(LJ$19&lt;='様式３（療養者名簿）（⑤の場合）'!$BE43,1,0),0),0)</f>
        <v>0</v>
      </c>
      <c r="LK38" s="377">
        <f>IF(LK$19-'様式３（療養者名簿）（⑤の場合）'!$BD43+1&lt;=15,IF(LK$19&gt;='様式３（療養者名簿）（⑤の場合）'!$BD43,IF(LK$19&lt;='様式３（療養者名簿）（⑤の場合）'!$BE43,1,0),0),0)</f>
        <v>0</v>
      </c>
      <c r="LL38" s="377">
        <f>IF(LL$19-'様式３（療養者名簿）（⑤の場合）'!$BD43+1&lt;=15,IF(LL$19&gt;='様式３（療養者名簿）（⑤の場合）'!$BD43,IF(LL$19&lt;='様式３（療養者名簿）（⑤の場合）'!$BE43,1,0),0),0)</f>
        <v>0</v>
      </c>
      <c r="LM38" s="377">
        <f>IF(LM$19-'様式３（療養者名簿）（⑤の場合）'!$BD43+1&lt;=15,IF(LM$19&gt;='様式３（療養者名簿）（⑤の場合）'!$BD43,IF(LM$19&lt;='様式３（療養者名簿）（⑤の場合）'!$BE43,1,0),0),0)</f>
        <v>0</v>
      </c>
      <c r="LN38" s="377">
        <f>IF(LN$19-'様式３（療養者名簿）（⑤の場合）'!$BD43+1&lt;=15,IF(LN$19&gt;='様式３（療養者名簿）（⑤の場合）'!$BD43,IF(LN$19&lt;='様式３（療養者名簿）（⑤の場合）'!$BE43,1,0),0),0)</f>
        <v>0</v>
      </c>
      <c r="LO38" s="377">
        <f>IF(LO$19-'様式３（療養者名簿）（⑤の場合）'!$BD43+1&lt;=15,IF(LO$19&gt;='様式３（療養者名簿）（⑤の場合）'!$BD43,IF(LO$19&lt;='様式３（療養者名簿）（⑤の場合）'!$BE43,1,0),0),0)</f>
        <v>0</v>
      </c>
      <c r="LP38" s="377">
        <f>IF(LP$19-'様式３（療養者名簿）（⑤の場合）'!$BD43+1&lt;=15,IF(LP$19&gt;='様式３（療養者名簿）（⑤の場合）'!$BD43,IF(LP$19&lt;='様式３（療養者名簿）（⑤の場合）'!$BE43,1,0),0),0)</f>
        <v>0</v>
      </c>
      <c r="LQ38" s="377">
        <f>IF(LQ$19-'様式３（療養者名簿）（⑤の場合）'!$BD43+1&lt;=15,IF(LQ$19&gt;='様式３（療養者名簿）（⑤の場合）'!$BD43,IF(LQ$19&lt;='様式３（療養者名簿）（⑤の場合）'!$BE43,1,0),0),0)</f>
        <v>0</v>
      </c>
      <c r="LR38" s="377">
        <f>IF(LR$19-'様式３（療養者名簿）（⑤の場合）'!$BD43+1&lt;=15,IF(LR$19&gt;='様式３（療養者名簿）（⑤の場合）'!$BD43,IF(LR$19&lt;='様式３（療養者名簿）（⑤の場合）'!$BE43,1,0),0),0)</f>
        <v>0</v>
      </c>
      <c r="LS38" s="377">
        <f>IF(LS$19-'様式３（療養者名簿）（⑤の場合）'!$BD43+1&lt;=15,IF(LS$19&gt;='様式３（療養者名簿）（⑤の場合）'!$BD43,IF(LS$19&lt;='様式３（療養者名簿）（⑤の場合）'!$BE43,1,0),0),0)</f>
        <v>0</v>
      </c>
      <c r="LT38" s="377">
        <f>IF(LT$19-'様式３（療養者名簿）（⑤の場合）'!$BD43+1&lt;=15,IF(LT$19&gt;='様式３（療養者名簿）（⑤の場合）'!$BD43,IF(LT$19&lt;='様式３（療養者名簿）（⑤の場合）'!$BE43,1,0),0),0)</f>
        <v>0</v>
      </c>
      <c r="LU38" s="377">
        <f>IF(LU$19-'様式３（療養者名簿）（⑤の場合）'!$BD43+1&lt;=15,IF(LU$19&gt;='様式３（療養者名簿）（⑤の場合）'!$BD43,IF(LU$19&lt;='様式３（療養者名簿）（⑤の場合）'!$BE43,1,0),0),0)</f>
        <v>0</v>
      </c>
      <c r="LV38" s="377">
        <f>IF(LV$19-'様式３（療養者名簿）（⑤の場合）'!$BD43+1&lt;=15,IF(LV$19&gt;='様式３（療養者名簿）（⑤の場合）'!$BD43,IF(LV$19&lt;='様式３（療養者名簿）（⑤の場合）'!$BE43,1,0),0),0)</f>
        <v>0</v>
      </c>
      <c r="LW38" s="377">
        <f>IF(LW$19-'様式３（療養者名簿）（⑤の場合）'!$BD43+1&lt;=15,IF(LW$19&gt;='様式３（療養者名簿）（⑤の場合）'!$BD43,IF(LW$19&lt;='様式３（療養者名簿）（⑤の場合）'!$BE43,1,0),0),0)</f>
        <v>0</v>
      </c>
      <c r="LX38" s="377">
        <f>IF(LX$19-'様式３（療養者名簿）（⑤の場合）'!$BD43+1&lt;=15,IF(LX$19&gt;='様式３（療養者名簿）（⑤の場合）'!$BD43,IF(LX$19&lt;='様式３（療養者名簿）（⑤の場合）'!$BE43,1,0),0),0)</f>
        <v>0</v>
      </c>
      <c r="LY38" s="377">
        <f>IF(LY$19-'様式３（療養者名簿）（⑤の場合）'!$BD43+1&lt;=15,IF(LY$19&gt;='様式３（療養者名簿）（⑤の場合）'!$BD43,IF(LY$19&lt;='様式３（療養者名簿）（⑤の場合）'!$BE43,1,0),0),0)</f>
        <v>0</v>
      </c>
      <c r="LZ38" s="377">
        <f>IF(LZ$19-'様式３（療養者名簿）（⑤の場合）'!$BD43+1&lt;=15,IF(LZ$19&gt;='様式３（療養者名簿）（⑤の場合）'!$BD43,IF(LZ$19&lt;='様式３（療養者名簿）（⑤の場合）'!$BE43,1,0),0),0)</f>
        <v>0</v>
      </c>
      <c r="MA38" s="377">
        <f>IF(MA$19-'様式３（療養者名簿）（⑤の場合）'!$BD43+1&lt;=15,IF(MA$19&gt;='様式３（療養者名簿）（⑤の場合）'!$BD43,IF(MA$19&lt;='様式３（療養者名簿）（⑤の場合）'!$BE43,1,0),0),0)</f>
        <v>0</v>
      </c>
      <c r="MB38" s="377">
        <f>IF(MB$19-'様式３（療養者名簿）（⑤の場合）'!$BD43+1&lt;=15,IF(MB$19&gt;='様式３（療養者名簿）（⑤の場合）'!$BD43,IF(MB$19&lt;='様式３（療養者名簿）（⑤の場合）'!$BE43,1,0),0),0)</f>
        <v>0</v>
      </c>
      <c r="MC38" s="377">
        <f>IF(MC$19-'様式３（療養者名簿）（⑤の場合）'!$BD43+1&lt;=15,IF(MC$19&gt;='様式３（療養者名簿）（⑤の場合）'!$BD43,IF(MC$19&lt;='様式３（療養者名簿）（⑤の場合）'!$BE43,1,0),0),0)</f>
        <v>0</v>
      </c>
      <c r="MD38" s="377">
        <f>IF(MD$19-'様式３（療養者名簿）（⑤の場合）'!$BD43+1&lt;=15,IF(MD$19&gt;='様式３（療養者名簿）（⑤の場合）'!$BD43,IF(MD$19&lt;='様式３（療養者名簿）（⑤の場合）'!$BE43,1,0),0),0)</f>
        <v>0</v>
      </c>
      <c r="ME38" s="377">
        <f>IF(ME$19-'様式３（療養者名簿）（⑤の場合）'!$BD43+1&lt;=15,IF(ME$19&gt;='様式３（療養者名簿）（⑤の場合）'!$BD43,IF(ME$19&lt;='様式３（療養者名簿）（⑤の場合）'!$BE43,1,0),0),0)</f>
        <v>0</v>
      </c>
      <c r="MF38" s="377">
        <f>IF(MF$19-'様式３（療養者名簿）（⑤の場合）'!$BD43+1&lt;=15,IF(MF$19&gt;='様式３（療養者名簿）（⑤の場合）'!$BD43,IF(MF$19&lt;='様式３（療養者名簿）（⑤の場合）'!$BE43,1,0),0),0)</f>
        <v>0</v>
      </c>
      <c r="MG38" s="377">
        <f>IF(MG$19-'様式３（療養者名簿）（⑤の場合）'!$BD43+1&lt;=15,IF(MG$19&gt;='様式３（療養者名簿）（⑤の場合）'!$BD43,IF(MG$19&lt;='様式３（療養者名簿）（⑤の場合）'!$BE43,1,0),0),0)</f>
        <v>0</v>
      </c>
      <c r="MH38" s="377">
        <f>IF(MH$19-'様式３（療養者名簿）（⑤の場合）'!$BD43+1&lt;=15,IF(MH$19&gt;='様式３（療養者名簿）（⑤の場合）'!$BD43,IF(MH$19&lt;='様式３（療養者名簿）（⑤の場合）'!$BE43,1,0),0),0)</f>
        <v>0</v>
      </c>
      <c r="MI38" s="377">
        <f>IF(MI$19-'様式３（療養者名簿）（⑤の場合）'!$BD43+1&lt;=15,IF(MI$19&gt;='様式３（療養者名簿）（⑤の場合）'!$BD43,IF(MI$19&lt;='様式３（療養者名簿）（⑤の場合）'!$BE43,1,0),0),0)</f>
        <v>0</v>
      </c>
      <c r="MJ38" s="377">
        <f>IF(MJ$19-'様式３（療養者名簿）（⑤の場合）'!$BD43+1&lt;=15,IF(MJ$19&gt;='様式３（療養者名簿）（⑤の場合）'!$BD43,IF(MJ$19&lt;='様式３（療養者名簿）（⑤の場合）'!$BE43,1,0),0),0)</f>
        <v>0</v>
      </c>
      <c r="MK38" s="377">
        <f>IF(MK$19-'様式３（療養者名簿）（⑤の場合）'!$BD43+1&lt;=15,IF(MK$19&gt;='様式３（療養者名簿）（⑤の場合）'!$BD43,IF(MK$19&lt;='様式３（療養者名簿）（⑤の場合）'!$BE43,1,0),0),0)</f>
        <v>0</v>
      </c>
      <c r="ML38" s="377">
        <f>IF(ML$19-'様式３（療養者名簿）（⑤の場合）'!$BD43+1&lt;=15,IF(ML$19&gt;='様式３（療養者名簿）（⑤の場合）'!$BD43,IF(ML$19&lt;='様式３（療養者名簿）（⑤の場合）'!$BE43,1,0),0),0)</f>
        <v>0</v>
      </c>
      <c r="MM38" s="377">
        <f>IF(MM$19-'様式３（療養者名簿）（⑤の場合）'!$BD43+1&lt;=15,IF(MM$19&gt;='様式３（療養者名簿）（⑤の場合）'!$BD43,IF(MM$19&lt;='様式３（療養者名簿）（⑤の場合）'!$BE43,1,0),0),0)</f>
        <v>0</v>
      </c>
      <c r="MN38" s="377">
        <f>IF(MN$19-'様式３（療養者名簿）（⑤の場合）'!$BD43+1&lt;=15,IF(MN$19&gt;='様式３（療養者名簿）（⑤の場合）'!$BD43,IF(MN$19&lt;='様式３（療養者名簿）（⑤の場合）'!$BE43,1,0),0),0)</f>
        <v>0</v>
      </c>
      <c r="MO38" s="377">
        <f>IF(MO$19-'様式３（療養者名簿）（⑤の場合）'!$BD43+1&lt;=15,IF(MO$19&gt;='様式３（療養者名簿）（⑤の場合）'!$BD43,IF(MO$19&lt;='様式３（療養者名簿）（⑤の場合）'!$BE43,1,0),0),0)</f>
        <v>0</v>
      </c>
      <c r="MP38" s="377">
        <f>IF(MP$19-'様式３（療養者名簿）（⑤の場合）'!$BD43+1&lt;=15,IF(MP$19&gt;='様式３（療養者名簿）（⑤の場合）'!$BD43,IF(MP$19&lt;='様式３（療養者名簿）（⑤の場合）'!$BE43,1,0),0),0)</f>
        <v>0</v>
      </c>
      <c r="MQ38" s="377">
        <f>IF(MQ$19-'様式３（療養者名簿）（⑤の場合）'!$BD43+1&lt;=15,IF(MQ$19&gt;='様式３（療養者名簿）（⑤の場合）'!$BD43,IF(MQ$19&lt;='様式３（療養者名簿）（⑤の場合）'!$BE43,1,0),0),0)</f>
        <v>0</v>
      </c>
      <c r="MR38" s="377">
        <f>IF(MR$19-'様式３（療養者名簿）（⑤の場合）'!$BD43+1&lt;=15,IF(MR$19&gt;='様式３（療養者名簿）（⑤の場合）'!$BD43,IF(MR$19&lt;='様式３（療養者名簿）（⑤の場合）'!$BE43,1,0),0),0)</f>
        <v>0</v>
      </c>
      <c r="MS38" s="377">
        <f>IF(MS$19-'様式３（療養者名簿）（⑤の場合）'!$BD43+1&lt;=15,IF(MS$19&gt;='様式３（療養者名簿）（⑤の場合）'!$BD43,IF(MS$19&lt;='様式３（療養者名簿）（⑤の場合）'!$BE43,1,0),0),0)</f>
        <v>0</v>
      </c>
      <c r="MT38" s="377">
        <f>IF(MT$19-'様式３（療養者名簿）（⑤の場合）'!$BD43+1&lt;=15,IF(MT$19&gt;='様式３（療養者名簿）（⑤の場合）'!$BD43,IF(MT$19&lt;='様式３（療養者名簿）（⑤の場合）'!$BE43,1,0),0),0)</f>
        <v>0</v>
      </c>
      <c r="MU38" s="377">
        <f>IF(MU$19-'様式３（療養者名簿）（⑤の場合）'!$BD43+1&lt;=15,IF(MU$19&gt;='様式３（療養者名簿）（⑤の場合）'!$BD43,IF(MU$19&lt;='様式３（療養者名簿）（⑤の場合）'!$BE43,1,0),0),0)</f>
        <v>0</v>
      </c>
      <c r="MV38" s="377">
        <f>IF(MV$19-'様式３（療養者名簿）（⑤の場合）'!$BD43+1&lt;=15,IF(MV$19&gt;='様式３（療養者名簿）（⑤の場合）'!$BD43,IF(MV$19&lt;='様式３（療養者名簿）（⑤の場合）'!$BE43,1,0),0),0)</f>
        <v>0</v>
      </c>
      <c r="MW38" s="377">
        <f>IF(MW$19-'様式３（療養者名簿）（⑤の場合）'!$BD43+1&lt;=15,IF(MW$19&gt;='様式３（療養者名簿）（⑤の場合）'!$BD43,IF(MW$19&lt;='様式３（療養者名簿）（⑤の場合）'!$BE43,1,0),0),0)</f>
        <v>0</v>
      </c>
      <c r="MX38" s="377">
        <f>IF(MX$19-'様式３（療養者名簿）（⑤の場合）'!$BD43+1&lt;=15,IF(MX$19&gt;='様式３（療養者名簿）（⑤の場合）'!$BD43,IF(MX$19&lt;='様式３（療養者名簿）（⑤の場合）'!$BE43,1,0),0),0)</f>
        <v>0</v>
      </c>
      <c r="MY38" s="377">
        <f>IF(MY$19-'様式３（療養者名簿）（⑤の場合）'!$BD43+1&lt;=15,IF(MY$19&gt;='様式３（療養者名簿）（⑤の場合）'!$BD43,IF(MY$19&lt;='様式３（療養者名簿）（⑤の場合）'!$BE43,1,0),0),0)</f>
        <v>0</v>
      </c>
      <c r="MZ38" s="377">
        <f>IF(MZ$19-'様式３（療養者名簿）（⑤の場合）'!$BD43+1&lt;=15,IF(MZ$19&gt;='様式３（療養者名簿）（⑤の場合）'!$BD43,IF(MZ$19&lt;='様式３（療養者名簿）（⑤の場合）'!$BE43,1,0),0),0)</f>
        <v>0</v>
      </c>
      <c r="NA38" s="377">
        <f>IF(NA$19-'様式３（療養者名簿）（⑤の場合）'!$BD43+1&lt;=15,IF(NA$19&gt;='様式３（療養者名簿）（⑤の場合）'!$BD43,IF(NA$19&lt;='様式３（療養者名簿）（⑤の場合）'!$BE43,1,0),0),0)</f>
        <v>0</v>
      </c>
      <c r="NB38" s="377">
        <f>IF(NB$19-'様式３（療養者名簿）（⑤の場合）'!$BD43+1&lt;=15,IF(NB$19&gt;='様式３（療養者名簿）（⑤の場合）'!$BD43,IF(NB$19&lt;='様式３（療養者名簿）（⑤の場合）'!$BE43,1,0),0),0)</f>
        <v>0</v>
      </c>
      <c r="NC38" s="257">
        <f>IF(NC$19-'様式３（療養者名簿）（⑤の場合）'!$BD43+1&lt;=15,IF(NC$19&gt;='様式３（療養者名簿）（⑤の場合）'!$BD43,IF(NC$19&lt;='様式３（療養者名簿）（⑤の場合）'!$BE43,1,0),0),0)</f>
        <v>0</v>
      </c>
      <c r="ND38" s="257">
        <f>IF(ND$19-'様式３（療養者名簿）（⑤の場合）'!$BD43+1&lt;=15,IF(ND$19&gt;='様式３（療養者名簿）（⑤の場合）'!$BD43,IF(ND$19&lt;='様式３（療養者名簿）（⑤の場合）'!$BE43,1,0),0),0)</f>
        <v>0</v>
      </c>
      <c r="NE38" s="257">
        <f>IF(NE$19-'様式３（療養者名簿）（⑤の場合）'!$BD43+1&lt;=15,IF(NE$19&gt;='様式３（療養者名簿）（⑤の場合）'!$BD43,IF(NE$19&lt;='様式３（療養者名簿）（⑤の場合）'!$BE43,1,0),0),0)</f>
        <v>0</v>
      </c>
      <c r="NF38" s="257">
        <f>IF(NF$19-'様式３（療養者名簿）（⑤の場合）'!$BD43+1&lt;=15,IF(NF$19&gt;='様式３（療養者名簿）（⑤の場合）'!$BD43,IF(NF$19&lt;='様式３（療養者名簿）（⑤の場合）'!$BE43,1,0),0),0)</f>
        <v>0</v>
      </c>
      <c r="NG38" s="257">
        <f>IF(NG$19-'様式３（療養者名簿）（⑤の場合）'!$BD43+1&lt;=15,IF(NG$19&gt;='様式３（療養者名簿）（⑤の場合）'!$BD43,IF(NG$19&lt;='様式３（療養者名簿）（⑤の場合）'!$BE43,1,0),0),0)</f>
        <v>0</v>
      </c>
      <c r="NH38" s="257">
        <f>IF(NH$19-'様式３（療養者名簿）（⑤の場合）'!$BD43+1&lt;=15,IF(NH$19&gt;='様式３（療養者名簿）（⑤の場合）'!$BD43,IF(NH$19&lt;='様式３（療養者名簿）（⑤の場合）'!$BE43,1,0),0),0)</f>
        <v>0</v>
      </c>
      <c r="NI38" s="257">
        <f>IF(NI$19-'様式３（療養者名簿）（⑤の場合）'!$BD43+1&lt;=15,IF(NI$19&gt;='様式３（療養者名簿）（⑤の場合）'!$BD43,IF(NI$19&lt;='様式３（療養者名簿）（⑤の場合）'!$BE43,1,0),0),0)</f>
        <v>0</v>
      </c>
      <c r="NJ38" s="257">
        <f>IF(NJ$19-'様式３（療養者名簿）（⑤の場合）'!$BD43+1&lt;=15,IF(NJ$19&gt;='様式３（療養者名簿）（⑤の場合）'!$BD43,IF(NJ$19&lt;='様式３（療養者名簿）（⑤の場合）'!$BE43,1,0),0),0)</f>
        <v>0</v>
      </c>
      <c r="NK38" s="257">
        <f>IF(NK$19-'様式３（療養者名簿）（⑤の場合）'!$BD43+1&lt;=15,IF(NK$19&gt;='様式３（療養者名簿）（⑤の場合）'!$BD43,IF(NK$19&lt;='様式３（療養者名簿）（⑤の場合）'!$BE43,1,0),0),0)</f>
        <v>0</v>
      </c>
      <c r="NL38" s="257">
        <f>IF(NL$19-'様式３（療養者名簿）（⑤の場合）'!$BD43+1&lt;=15,IF(NL$19&gt;='様式３（療養者名簿）（⑤の場合）'!$BD43,IF(NL$19&lt;='様式３（療養者名簿）（⑤の場合）'!$BE43,1,0),0),0)</f>
        <v>0</v>
      </c>
      <c r="NM38" s="257">
        <f>IF(NM$19-'様式３（療養者名簿）（⑤の場合）'!$BD43+1&lt;=15,IF(NM$19&gt;='様式３（療養者名簿）（⑤の場合）'!$BD43,IF(NM$19&lt;='様式３（療養者名簿）（⑤の場合）'!$BE43,1,0),0),0)</f>
        <v>0</v>
      </c>
      <c r="NN38" s="257">
        <f>IF(NN$19-'様式３（療養者名簿）（⑤の場合）'!$BD43+1&lt;=15,IF(NN$19&gt;='様式３（療養者名簿）（⑤の場合）'!$BD43,IF(NN$19&lt;='様式３（療養者名簿）（⑤の場合）'!$BE43,1,0),0),0)</f>
        <v>0</v>
      </c>
      <c r="NO38" s="257">
        <f>IF(NO$19-'様式３（療養者名簿）（⑤の場合）'!$BD43+1&lt;=15,IF(NO$19&gt;='様式３（療養者名簿）（⑤の場合）'!$BD43,IF(NO$19&lt;='様式３（療養者名簿）（⑤の場合）'!$BE43,1,0),0),0)</f>
        <v>0</v>
      </c>
      <c r="NP38" s="257">
        <f>IF(NP$19-'様式３（療養者名簿）（⑤の場合）'!$BD43+1&lt;=15,IF(NP$19&gt;='様式３（療養者名簿）（⑤の場合）'!$BD43,IF(NP$19&lt;='様式３（療養者名簿）（⑤の場合）'!$BE43,1,0),0),0)</f>
        <v>0</v>
      </c>
      <c r="NQ38" s="257">
        <f>IF(NQ$19-'様式３（療養者名簿）（⑤の場合）'!$BD43+1&lt;=15,IF(NQ$19&gt;='様式３（療養者名簿）（⑤の場合）'!$BD43,IF(NQ$19&lt;='様式３（療養者名簿）（⑤の場合）'!$BE43,1,0),0),0)</f>
        <v>0</v>
      </c>
      <c r="NR38" s="257">
        <f>IF(NR$19-'様式３（療養者名簿）（⑤の場合）'!$BD43+1&lt;=15,IF(NR$19&gt;='様式３（療養者名簿）（⑤の場合）'!$BD43,IF(NR$19&lt;='様式３（療養者名簿）（⑤の場合）'!$BE43,1,0),0),0)</f>
        <v>0</v>
      </c>
      <c r="NS38" s="257">
        <f>IF(NS$19-'様式３（療養者名簿）（⑤の場合）'!$BD43+1&lt;=15,IF(NS$19&gt;='様式３（療養者名簿）（⑤の場合）'!$BD43,IF(NS$19&lt;='様式３（療養者名簿）（⑤の場合）'!$BE43,1,0),0),0)</f>
        <v>0</v>
      </c>
      <c r="NT38" s="257">
        <f>IF(NT$19-'様式３（療養者名簿）（⑤の場合）'!$BD43+1&lt;=15,IF(NT$19&gt;='様式３（療養者名簿）（⑤の場合）'!$BD43,IF(NT$19&lt;='様式３（療養者名簿）（⑤の場合）'!$BE43,1,0),0),0)</f>
        <v>0</v>
      </c>
      <c r="NU38" s="257">
        <f>IF(NU$19-'様式３（療養者名簿）（⑤の場合）'!$BD43+1&lt;=15,IF(NU$19&gt;='様式３（療養者名簿）（⑤の場合）'!$BD43,IF(NU$19&lt;='様式３（療養者名簿）（⑤の場合）'!$BE43,1,0),0),0)</f>
        <v>0</v>
      </c>
      <c r="NV38" s="257">
        <f>IF(NV$19-'様式３（療養者名簿）（⑤の場合）'!$BD43+1&lt;=15,IF(NV$19&gt;='様式３（療養者名簿）（⑤の場合）'!$BD43,IF(NV$19&lt;='様式３（療養者名簿）（⑤の場合）'!$BE43,1,0),0),0)</f>
        <v>0</v>
      </c>
      <c r="NW38" s="257">
        <f>IF(NW$19-'様式３（療養者名簿）（⑤の場合）'!$BD43+1&lt;=15,IF(NW$19&gt;='様式３（療養者名簿）（⑤の場合）'!$BD43,IF(NW$19&lt;='様式３（療養者名簿）（⑤の場合）'!$BE43,1,0),0),0)</f>
        <v>0</v>
      </c>
      <c r="NX38" s="257">
        <f>IF(NX$19-'様式３（療養者名簿）（⑤の場合）'!$BD43+1&lt;=15,IF(NX$19&gt;='様式３（療養者名簿）（⑤の場合）'!$BD43,IF(NX$19&lt;='様式３（療養者名簿）（⑤の場合）'!$BE43,1,0),0),0)</f>
        <v>0</v>
      </c>
      <c r="NY38" s="257">
        <f>IF(NY$19-'様式３（療養者名簿）（⑤の場合）'!$BD43+1&lt;=15,IF(NY$19&gt;='様式３（療養者名簿）（⑤の場合）'!$BD43,IF(NY$19&lt;='様式３（療養者名簿）（⑤の場合）'!$BE43,1,0),0),0)</f>
        <v>0</v>
      </c>
      <c r="NZ38" s="257">
        <f>IF(NZ$19-'様式３（療養者名簿）（⑤の場合）'!$BD43+1&lt;=15,IF(NZ$19&gt;='様式３（療養者名簿）（⑤の場合）'!$BD43,IF(NZ$19&lt;='様式３（療養者名簿）（⑤の場合）'!$BE43,1,0),0),0)</f>
        <v>0</v>
      </c>
      <c r="OA38" s="257">
        <f>IF(OA$19-'様式３（療養者名簿）（⑤の場合）'!$BD43+1&lt;=15,IF(OA$19&gt;='様式３（療養者名簿）（⑤の場合）'!$BD43,IF(OA$19&lt;='様式３（療養者名簿）（⑤の場合）'!$BE43,1,0),0),0)</f>
        <v>0</v>
      </c>
      <c r="OB38" s="257">
        <f>IF(OB$19-'様式３（療養者名簿）（⑤の場合）'!$BD43+1&lt;=15,IF(OB$19&gt;='様式３（療養者名簿）（⑤の場合）'!$BD43,IF(OB$19&lt;='様式３（療養者名簿）（⑤の場合）'!$BE43,1,0),0),0)</f>
        <v>0</v>
      </c>
      <c r="OC38" s="257">
        <f>IF(OC$19-'様式３（療養者名簿）（⑤の場合）'!$BD43+1&lt;=15,IF(OC$19&gt;='様式３（療養者名簿）（⑤の場合）'!$BD43,IF(OC$19&lt;='様式３（療養者名簿）（⑤の場合）'!$BE43,1,0),0),0)</f>
        <v>0</v>
      </c>
      <c r="OD38" s="257">
        <f>IF(OD$19-'様式３（療養者名簿）（⑤の場合）'!$BD43+1&lt;=15,IF(OD$19&gt;='様式３（療養者名簿）（⑤の場合）'!$BD43,IF(OD$19&lt;='様式３（療養者名簿）（⑤の場合）'!$BE43,1,0),0),0)</f>
        <v>0</v>
      </c>
      <c r="OE38" s="257">
        <f>IF(OE$19-'様式３（療養者名簿）（⑤の場合）'!$BD43+1&lt;=15,IF(OE$19&gt;='様式３（療養者名簿）（⑤の場合）'!$BD43,IF(OE$19&lt;='様式３（療養者名簿）（⑤の場合）'!$BE43,1,0),0),0)</f>
        <v>0</v>
      </c>
      <c r="OF38" s="257">
        <f>IF(OF$19-'様式３（療養者名簿）（⑤の場合）'!$BD43+1&lt;=15,IF(OF$19&gt;='様式３（療養者名簿）（⑤の場合）'!$BD43,IF(OF$19&lt;='様式３（療養者名簿）（⑤の場合）'!$BE43,1,0),0),0)</f>
        <v>0</v>
      </c>
      <c r="OG38" s="257">
        <f>IF(OG$19-'様式３（療養者名簿）（⑤の場合）'!$BD43+1&lt;=15,IF(OG$19&gt;='様式３（療養者名簿）（⑤の場合）'!$BD43,IF(OG$19&lt;='様式３（療養者名簿）（⑤の場合）'!$BE43,1,0),0),0)</f>
        <v>0</v>
      </c>
      <c r="OH38" s="257">
        <f>IF(OH$19-'様式３（療養者名簿）（⑤の場合）'!$BD43+1&lt;=15,IF(OH$19&gt;='様式３（療養者名簿）（⑤の場合）'!$BD43,IF(OH$19&lt;='様式３（療養者名簿）（⑤の場合）'!$BE43,1,0),0),0)</f>
        <v>0</v>
      </c>
      <c r="OI38" s="257">
        <f>IF(OI$19-'様式３（療養者名簿）（⑤の場合）'!$BD43+1&lt;=15,IF(OI$19&gt;='様式３（療養者名簿）（⑤の場合）'!$BD43,IF(OI$19&lt;='様式３（療養者名簿）（⑤の場合）'!$BE43,1,0),0),0)</f>
        <v>0</v>
      </c>
      <c r="OJ38" s="257">
        <f>IF(OJ$19-'様式３（療養者名簿）（⑤の場合）'!$BD43+1&lt;=15,IF(OJ$19&gt;='様式３（療養者名簿）（⑤の場合）'!$BD43,IF(OJ$19&lt;='様式３（療養者名簿）（⑤の場合）'!$BE43,1,0),0),0)</f>
        <v>0</v>
      </c>
      <c r="OK38" s="257">
        <f>IF(OK$19-'様式３（療養者名簿）（⑤の場合）'!$BD43+1&lt;=15,IF(OK$19&gt;='様式３（療養者名簿）（⑤の場合）'!$BD43,IF(OK$19&lt;='様式３（療養者名簿）（⑤の場合）'!$BE43,1,0),0),0)</f>
        <v>0</v>
      </c>
      <c r="OL38" s="257">
        <f>IF(OL$19-'様式３（療養者名簿）（⑤の場合）'!$BD43+1&lt;=15,IF(OL$19&gt;='様式３（療養者名簿）（⑤の場合）'!$BD43,IF(OL$19&lt;='様式３（療養者名簿）（⑤の場合）'!$BE43,1,0),0),0)</f>
        <v>0</v>
      </c>
      <c r="OM38" s="257">
        <f>IF(OM$19-'様式３（療養者名簿）（⑤の場合）'!$BD43+1&lt;=15,IF(OM$19&gt;='様式３（療養者名簿）（⑤の場合）'!$BD43,IF(OM$19&lt;='様式３（療養者名簿）（⑤の場合）'!$BE43,1,0),0),0)</f>
        <v>0</v>
      </c>
      <c r="ON38" s="257">
        <f>IF(ON$19-'様式３（療養者名簿）（⑤の場合）'!$BD43+1&lt;=15,IF(ON$19&gt;='様式３（療養者名簿）（⑤の場合）'!$BD43,IF(ON$19&lt;='様式３（療養者名簿）（⑤の場合）'!$BE43,1,0),0),0)</f>
        <v>0</v>
      </c>
      <c r="OO38" s="257">
        <f>IF(OO$19-'様式３（療養者名簿）（⑤の場合）'!$BD43+1&lt;=15,IF(OO$19&gt;='様式３（療養者名簿）（⑤の場合）'!$BD43,IF(OO$19&lt;='様式３（療養者名簿）（⑤の場合）'!$BE43,1,0),0),0)</f>
        <v>0</v>
      </c>
      <c r="OP38" s="257">
        <f>IF(OP$19-'様式３（療養者名簿）（⑤の場合）'!$BD43+1&lt;=15,IF(OP$19&gt;='様式３（療養者名簿）（⑤の場合）'!$BD43,IF(OP$19&lt;='様式３（療養者名簿）（⑤の場合）'!$BE43,1,0),0),0)</f>
        <v>0</v>
      </c>
      <c r="OQ38" s="257">
        <f>IF(OQ$19-'様式３（療養者名簿）（⑤の場合）'!$BD43+1&lt;=15,IF(OQ$19&gt;='様式３（療養者名簿）（⑤の場合）'!$BD43,IF(OQ$19&lt;='様式３（療養者名簿）（⑤の場合）'!$BE43,1,0),0),0)</f>
        <v>0</v>
      </c>
      <c r="OR38" s="257">
        <f>IF(OR$19-'様式３（療養者名簿）（⑤の場合）'!$BD43+1&lt;=15,IF(OR$19&gt;='様式３（療養者名簿）（⑤の場合）'!$BD43,IF(OR$19&lt;='様式３（療養者名簿）（⑤の場合）'!$BE43,1,0),0),0)</f>
        <v>0</v>
      </c>
      <c r="OS38" s="257">
        <f>IF(OS$19-'様式３（療養者名簿）（⑤の場合）'!$BD43+1&lt;=15,IF(OS$19&gt;='様式３（療養者名簿）（⑤の場合）'!$BD43,IF(OS$19&lt;='様式３（療養者名簿）（⑤の場合）'!$BE43,1,0),0),0)</f>
        <v>0</v>
      </c>
      <c r="OT38" s="257">
        <f>IF(OT$19-'様式３（療養者名簿）（⑤の場合）'!$BD43+1&lt;=15,IF(OT$19&gt;='様式３（療養者名簿）（⑤の場合）'!$BD43,IF(OT$19&lt;='様式３（療養者名簿）（⑤の場合）'!$BE43,1,0),0),0)</f>
        <v>0</v>
      </c>
      <c r="OU38" s="257">
        <f>IF(OU$19-'様式３（療養者名簿）（⑤の場合）'!$BD43+1&lt;=15,IF(OU$19&gt;='様式３（療養者名簿）（⑤の場合）'!$BD43,IF(OU$19&lt;='様式３（療養者名簿）（⑤の場合）'!$BE43,1,0),0),0)</f>
        <v>0</v>
      </c>
      <c r="OV38" s="257">
        <f>IF(OV$19-'様式３（療養者名簿）（⑤の場合）'!$BD43+1&lt;=15,IF(OV$19&gt;='様式３（療養者名簿）（⑤の場合）'!$BD43,IF(OV$19&lt;='様式３（療養者名簿）（⑤の場合）'!$BE43,1,0),0),0)</f>
        <v>0</v>
      </c>
      <c r="OW38" s="257">
        <f>IF(OW$19-'様式３（療養者名簿）（⑤の場合）'!$BD43+1&lt;=15,IF(OW$19&gt;='様式３（療養者名簿）（⑤の場合）'!$BD43,IF(OW$19&lt;='様式３（療養者名簿）（⑤の場合）'!$BE43,1,0),0),0)</f>
        <v>0</v>
      </c>
      <c r="OX38" s="257">
        <f>IF(OX$19-'様式３（療養者名簿）（⑤の場合）'!$BD43+1&lt;=15,IF(OX$19&gt;='様式３（療養者名簿）（⑤の場合）'!$BD43,IF(OX$19&lt;='様式３（療養者名簿）（⑤の場合）'!$BE43,1,0),0),0)</f>
        <v>0</v>
      </c>
      <c r="OY38" s="257">
        <f>IF(OY$19-'様式３（療養者名簿）（⑤の場合）'!$BD43+1&lt;=15,IF(OY$19&gt;='様式３（療養者名簿）（⑤の場合）'!$BD43,IF(OY$19&lt;='様式３（療養者名簿）（⑤の場合）'!$BE43,1,0),0),0)</f>
        <v>0</v>
      </c>
      <c r="OZ38" s="257">
        <f>IF(OZ$19-'様式３（療養者名簿）（⑤の場合）'!$BD43+1&lt;=15,IF(OZ$19&gt;='様式３（療養者名簿）（⑤の場合）'!$BD43,IF(OZ$19&lt;='様式３（療養者名簿）（⑤の場合）'!$BE43,1,0),0),0)</f>
        <v>0</v>
      </c>
      <c r="PA38" s="257">
        <f>IF(PA$19-'様式３（療養者名簿）（⑤の場合）'!$BD43+1&lt;=15,IF(PA$19&gt;='様式３（療養者名簿）（⑤の場合）'!$BD43,IF(PA$19&lt;='様式３（療養者名簿）（⑤の場合）'!$BE43,1,0),0),0)</f>
        <v>0</v>
      </c>
      <c r="PB38" s="257">
        <f>IF(PB$19-'様式３（療養者名簿）（⑤の場合）'!$BD43+1&lt;=15,IF(PB$19&gt;='様式３（療養者名簿）（⑤の場合）'!$BD43,IF(PB$19&lt;='様式３（療養者名簿）（⑤の場合）'!$BE43,1,0),0),0)</f>
        <v>0</v>
      </c>
      <c r="PC38" s="257">
        <f>IF(PC$19-'様式３（療養者名簿）（⑤の場合）'!$BD43+1&lt;=15,IF(PC$19&gt;='様式３（療養者名簿）（⑤の場合）'!$BD43,IF(PC$19&lt;='様式３（療養者名簿）（⑤の場合）'!$BE43,1,0),0),0)</f>
        <v>0</v>
      </c>
      <c r="PD38" s="257">
        <f>IF(PD$19-'様式３（療養者名簿）（⑤の場合）'!$BD43+1&lt;=15,IF(PD$19&gt;='様式３（療養者名簿）（⑤の場合）'!$BD43,IF(PD$19&lt;='様式３（療養者名簿）（⑤の場合）'!$BE43,1,0),0),0)</f>
        <v>0</v>
      </c>
      <c r="PE38" s="257">
        <f>IF(PE$19-'様式３（療養者名簿）（⑤の場合）'!$BD43+1&lt;=15,IF(PE$19&gt;='様式３（療養者名簿）（⑤の場合）'!$BD43,IF(PE$19&lt;='様式３（療養者名簿）（⑤の場合）'!$BE43,1,0),0),0)</f>
        <v>0</v>
      </c>
      <c r="PF38" s="257">
        <f>IF(PF$19-'様式３（療養者名簿）（⑤の場合）'!$BD43+1&lt;=15,IF(PF$19&gt;='様式３（療養者名簿）（⑤の場合）'!$BD43,IF(PF$19&lt;='様式３（療養者名簿）（⑤の場合）'!$BE43,1,0),0),0)</f>
        <v>0</v>
      </c>
      <c r="PG38" s="257">
        <f>IF(PG$19-'様式３（療養者名簿）（⑤の場合）'!$BD43+1&lt;=15,IF(PG$19&gt;='様式３（療養者名簿）（⑤の場合）'!$BD43,IF(PG$19&lt;='様式３（療養者名簿）（⑤の場合）'!$BE43,1,0),0),0)</f>
        <v>0</v>
      </c>
      <c r="PH38" s="257">
        <f>IF(PH$19-'様式３（療養者名簿）（⑤の場合）'!$BD43+1&lt;=15,IF(PH$19&gt;='様式３（療養者名簿）（⑤の場合）'!$BD43,IF(PH$19&lt;='様式３（療養者名簿）（⑤の場合）'!$BE43,1,0),0),0)</f>
        <v>0</v>
      </c>
      <c r="PI38" s="257">
        <f>IF(PI$19-'様式３（療養者名簿）（⑤の場合）'!$BD43+1&lt;=15,IF(PI$19&gt;='様式３（療養者名簿）（⑤の場合）'!$BD43,IF(PI$19&lt;='様式３（療養者名簿）（⑤の場合）'!$BE43,1,0),0),0)</f>
        <v>0</v>
      </c>
      <c r="PJ38" s="257">
        <f>IF(PJ$19-'様式３（療養者名簿）（⑤の場合）'!$BD43+1&lt;=15,IF(PJ$19&gt;='様式３（療養者名簿）（⑤の場合）'!$BD43,IF(PJ$19&lt;='様式３（療養者名簿）（⑤の場合）'!$BE43,1,0),0),0)</f>
        <v>0</v>
      </c>
      <c r="PK38" s="257">
        <f>IF(PK$19-'様式３（療養者名簿）（⑤の場合）'!$BD43+1&lt;=15,IF(PK$19&gt;='様式３（療養者名簿）（⑤の場合）'!$BD43,IF(PK$19&lt;='様式３（療養者名簿）（⑤の場合）'!$BE43,1,0),0),0)</f>
        <v>0</v>
      </c>
      <c r="PL38" s="257">
        <f>IF(PL$19-'様式３（療養者名簿）（⑤の場合）'!$BD43+1&lt;=15,IF(PL$19&gt;='様式３（療養者名簿）（⑤の場合）'!$BD43,IF(PL$19&lt;='様式３（療養者名簿）（⑤の場合）'!$BE43,1,0),0),0)</f>
        <v>0</v>
      </c>
      <c r="PM38" s="257">
        <f>IF(PM$19-'様式３（療養者名簿）（⑤の場合）'!$BD43+1&lt;=15,IF(PM$19&gt;='様式３（療養者名簿）（⑤の場合）'!$BD43,IF(PM$19&lt;='様式３（療養者名簿）（⑤の場合）'!$BE43,1,0),0),0)</f>
        <v>0</v>
      </c>
      <c r="PN38" s="257">
        <f>IF(PN$19-'様式３（療養者名簿）（⑤の場合）'!$BD43+1&lt;=15,IF(PN$19&gt;='様式３（療養者名簿）（⑤の場合）'!$BD43,IF(PN$19&lt;='様式３（療養者名簿）（⑤の場合）'!$BE43,1,0),0),0)</f>
        <v>0</v>
      </c>
      <c r="PO38" s="257">
        <f>IF(PO$19-'様式３（療養者名簿）（⑤の場合）'!$BD43+1&lt;=15,IF(PO$19&gt;='様式３（療養者名簿）（⑤の場合）'!$BD43,IF(PO$19&lt;='様式３（療養者名簿）（⑤の場合）'!$BE43,1,0),0),0)</f>
        <v>0</v>
      </c>
      <c r="PP38" s="257">
        <f>IF(PP$19-'様式３（療養者名簿）（⑤の場合）'!$BD43+1&lt;=15,IF(PP$19&gt;='様式３（療養者名簿）（⑤の場合）'!$BD43,IF(PP$19&lt;='様式３（療養者名簿）（⑤の場合）'!$BE43,1,0),0),0)</f>
        <v>0</v>
      </c>
      <c r="PQ38" s="257">
        <f>IF(PQ$19-'様式３（療養者名簿）（⑤の場合）'!$BD43+1&lt;=15,IF(PQ$19&gt;='様式３（療養者名簿）（⑤の場合）'!$BD43,IF(PQ$19&lt;='様式３（療養者名簿）（⑤の場合）'!$BE43,1,0),0),0)</f>
        <v>0</v>
      </c>
      <c r="PR38" s="257">
        <f>IF(PR$19-'様式３（療養者名簿）（⑤の場合）'!$BD43+1&lt;=15,IF(PR$19&gt;='様式３（療養者名簿）（⑤の場合）'!$BD43,IF(PR$19&lt;='様式３（療養者名簿）（⑤の場合）'!$BE43,1,0),0),0)</f>
        <v>0</v>
      </c>
      <c r="PS38" s="257">
        <f>IF(PS$19-'様式３（療養者名簿）（⑤の場合）'!$BD43+1&lt;=15,IF(PS$19&gt;='様式３（療養者名簿）（⑤の場合）'!$BD43,IF(PS$19&lt;='様式３（療養者名簿）（⑤の場合）'!$BE43,1,0),0),0)</f>
        <v>0</v>
      </c>
      <c r="PT38" s="257">
        <f>IF(PT$19-'様式３（療養者名簿）（⑤の場合）'!$BD43+1&lt;=15,IF(PT$19&gt;='様式３（療養者名簿）（⑤の場合）'!$BD43,IF(PT$19&lt;='様式３（療養者名簿）（⑤の場合）'!$BE43,1,0),0),0)</f>
        <v>0</v>
      </c>
      <c r="PU38" s="257">
        <f>IF(PU$19-'様式３（療養者名簿）（⑤の場合）'!$BD43+1&lt;=15,IF(PU$19&gt;='様式３（療養者名簿）（⑤の場合）'!$BD43,IF(PU$19&lt;='様式３（療養者名簿）（⑤の場合）'!$BE43,1,0),0),0)</f>
        <v>0</v>
      </c>
      <c r="PV38" s="257">
        <f>IF(PV$19-'様式３（療養者名簿）（⑤の場合）'!$BD43+1&lt;=15,IF(PV$19&gt;='様式３（療養者名簿）（⑤の場合）'!$BD43,IF(PV$19&lt;='様式３（療養者名簿）（⑤の場合）'!$BE43,1,0),0),0)</f>
        <v>0</v>
      </c>
      <c r="PW38" s="257">
        <f>IF(PW$19-'様式３（療養者名簿）（⑤の場合）'!$BD43+1&lt;=15,IF(PW$19&gt;='様式３（療養者名簿）（⑤の場合）'!$BD43,IF(PW$19&lt;='様式３（療養者名簿）（⑤の場合）'!$BE43,1,0),0),0)</f>
        <v>0</v>
      </c>
      <c r="PX38" s="257">
        <f>IF(PX$19-'様式３（療養者名簿）（⑤の場合）'!$BD43+1&lt;=15,IF(PX$19&gt;='様式３（療養者名簿）（⑤の場合）'!$BD43,IF(PX$19&lt;='様式３（療養者名簿）（⑤の場合）'!$BE43,1,0),0),0)</f>
        <v>0</v>
      </c>
      <c r="PY38" s="257">
        <f>IF(PY$19-'様式３（療養者名簿）（⑤の場合）'!$BD43+1&lt;=15,IF(PY$19&gt;='様式３（療養者名簿）（⑤の場合）'!$BD43,IF(PY$19&lt;='様式３（療養者名簿）（⑤の場合）'!$BE43,1,0),0),0)</f>
        <v>0</v>
      </c>
      <c r="PZ38" s="257">
        <f>IF(PZ$19-'様式３（療養者名簿）（⑤の場合）'!$BD43+1&lt;=15,IF(PZ$19&gt;='様式３（療養者名簿）（⑤の場合）'!$BD43,IF(PZ$19&lt;='様式３（療養者名簿）（⑤の場合）'!$BE43,1,0),0),0)</f>
        <v>0</v>
      </c>
      <c r="QA38" s="257">
        <f>IF(QA$19-'様式３（療養者名簿）（⑤の場合）'!$BD43+1&lt;=15,IF(QA$19&gt;='様式３（療養者名簿）（⑤の場合）'!$BD43,IF(QA$19&lt;='様式３（療養者名簿）（⑤の場合）'!$BE43,1,0),0),0)</f>
        <v>0</v>
      </c>
      <c r="QB38" s="257">
        <f>IF(QB$19-'様式３（療養者名簿）（⑤の場合）'!$BD43+1&lt;=15,IF(QB$19&gt;='様式３（療養者名簿）（⑤の場合）'!$BD43,IF(QB$19&lt;='様式３（療養者名簿）（⑤の場合）'!$BE43,1,0),0),0)</f>
        <v>0</v>
      </c>
      <c r="QC38" s="257">
        <f>IF(QC$19-'様式３（療養者名簿）（⑤の場合）'!$BD43+1&lt;=15,IF(QC$19&gt;='様式３（療養者名簿）（⑤の場合）'!$BD43,IF(QC$19&lt;='様式３（療養者名簿）（⑤の場合）'!$BE43,1,0),0),0)</f>
        <v>0</v>
      </c>
      <c r="QD38" s="257">
        <f>IF(QD$19-'様式３（療養者名簿）（⑤の場合）'!$BD43+1&lt;=15,IF(QD$19&gt;='様式３（療養者名簿）（⑤の場合）'!$BD43,IF(QD$19&lt;='様式３（療養者名簿）（⑤の場合）'!$BE43,1,0),0),0)</f>
        <v>0</v>
      </c>
      <c r="QE38" s="257">
        <f>IF(QE$19-'様式３（療養者名簿）（⑤の場合）'!$BD43+1&lt;=15,IF(QE$19&gt;='様式３（療養者名簿）（⑤の場合）'!$BD43,IF(QE$19&lt;='様式３（療養者名簿）（⑤の場合）'!$BE43,1,0),0),0)</f>
        <v>0</v>
      </c>
      <c r="QF38" s="257">
        <f>IF(QF$19-'様式３（療養者名簿）（⑤の場合）'!$BD43+1&lt;=15,IF(QF$19&gt;='様式３（療養者名簿）（⑤の場合）'!$BD43,IF(QF$19&lt;='様式３（療養者名簿）（⑤の場合）'!$BE43,1,0),0),0)</f>
        <v>0</v>
      </c>
      <c r="QG38" s="257">
        <f>IF(QG$19-'様式３（療養者名簿）（⑤の場合）'!$BD43+1&lt;=15,IF(QG$19&gt;='様式３（療養者名簿）（⑤の場合）'!$BD43,IF(QG$19&lt;='様式３（療養者名簿）（⑤の場合）'!$BE43,1,0),0),0)</f>
        <v>0</v>
      </c>
      <c r="QH38" s="257">
        <f>IF(QH$19-'様式３（療養者名簿）（⑤の場合）'!$BD43+1&lt;=15,IF(QH$19&gt;='様式３（療養者名簿）（⑤の場合）'!$BD43,IF(QH$19&lt;='様式３（療養者名簿）（⑤の場合）'!$BE43,1,0),0),0)</f>
        <v>0</v>
      </c>
      <c r="QI38" s="257">
        <f>IF(QI$19-'様式３（療養者名簿）（⑤の場合）'!$BD43+1&lt;=15,IF(QI$19&gt;='様式３（療養者名簿）（⑤の場合）'!$BD43,IF(QI$19&lt;='様式３（療養者名簿）（⑤の場合）'!$BE43,1,0),0),0)</f>
        <v>0</v>
      </c>
      <c r="QJ38" s="257">
        <f>IF(QJ$19-'様式３（療養者名簿）（⑤の場合）'!$BD43+1&lt;=15,IF(QJ$19&gt;='様式３（療養者名簿）（⑤の場合）'!$BD43,IF(QJ$19&lt;='様式３（療養者名簿）（⑤の場合）'!$BE43,1,0),0),0)</f>
        <v>0</v>
      </c>
      <c r="QK38" s="257">
        <f>IF(QK$19-'様式３（療養者名簿）（⑤の場合）'!$BD43+1&lt;=15,IF(QK$19&gt;='様式３（療養者名簿）（⑤の場合）'!$BD43,IF(QK$19&lt;='様式３（療養者名簿）（⑤の場合）'!$BE43,1,0),0),0)</f>
        <v>0</v>
      </c>
      <c r="QL38" s="257">
        <f>IF(QL$19-'様式３（療養者名簿）（⑤の場合）'!$BD43+1&lt;=15,IF(QL$19&gt;='様式３（療養者名簿）（⑤の場合）'!$BD43,IF(QL$19&lt;='様式３（療養者名簿）（⑤の場合）'!$BE43,1,0),0),0)</f>
        <v>0</v>
      </c>
      <c r="QM38" s="257">
        <f>IF(QM$19-'様式３（療養者名簿）（⑤の場合）'!$BD43+1&lt;=15,IF(QM$19&gt;='様式３（療養者名簿）（⑤の場合）'!$BD43,IF(QM$19&lt;='様式３（療養者名簿）（⑤の場合）'!$BE43,1,0),0),0)</f>
        <v>0</v>
      </c>
      <c r="QN38" s="257">
        <f>IF(QN$19-'様式３（療養者名簿）（⑤の場合）'!$BD43+1&lt;=15,IF(QN$19&gt;='様式３（療養者名簿）（⑤の場合）'!$BD43,IF(QN$19&lt;='様式３（療養者名簿）（⑤の場合）'!$BE43,1,0),0),0)</f>
        <v>0</v>
      </c>
      <c r="QO38" s="257">
        <f>IF(QO$19-'様式３（療養者名簿）（⑤の場合）'!$BD43+1&lt;=15,IF(QO$19&gt;='様式３（療養者名簿）（⑤の場合）'!$BD43,IF(QO$19&lt;='様式３（療養者名簿）（⑤の場合）'!$BE43,1,0),0),0)</f>
        <v>0</v>
      </c>
      <c r="QP38" s="257">
        <f>IF(QP$19-'様式３（療養者名簿）（⑤の場合）'!$BD43+1&lt;=15,IF(QP$19&gt;='様式３（療養者名簿）（⑤の場合）'!$BD43,IF(QP$19&lt;='様式３（療養者名簿）（⑤の場合）'!$BE43,1,0),0),0)</f>
        <v>0</v>
      </c>
      <c r="QQ38" s="257">
        <f>IF(QQ$19-'様式３（療養者名簿）（⑤の場合）'!$BD43+1&lt;=15,IF(QQ$19&gt;='様式３（療養者名簿）（⑤の場合）'!$BD43,IF(QQ$19&lt;='様式３（療養者名簿）（⑤の場合）'!$BE43,1,0),0),0)</f>
        <v>0</v>
      </c>
      <c r="QR38" s="257">
        <f>IF(QR$19-'様式３（療養者名簿）（⑤の場合）'!$BD43+1&lt;=15,IF(QR$19&gt;='様式３（療養者名簿）（⑤の場合）'!$BD43,IF(QR$19&lt;='様式３（療養者名簿）（⑤の場合）'!$BE43,1,0),0),0)</f>
        <v>0</v>
      </c>
      <c r="QS38" s="257">
        <f>IF(QS$19-'様式３（療養者名簿）（⑤の場合）'!$BD43+1&lt;=15,IF(QS$19&gt;='様式３（療養者名簿）（⑤の場合）'!$BD43,IF(QS$19&lt;='様式３（療養者名簿）（⑤の場合）'!$BE43,1,0),0),0)</f>
        <v>0</v>
      </c>
      <c r="QT38" s="257">
        <f>IF(QT$19-'様式３（療養者名簿）（⑤の場合）'!$BD43+1&lt;=15,IF(QT$19&gt;='様式３（療養者名簿）（⑤の場合）'!$BD43,IF(QT$19&lt;='様式３（療養者名簿）（⑤の場合）'!$BE43,1,0),0),0)</f>
        <v>0</v>
      </c>
      <c r="QU38" s="257">
        <f>IF(QU$19-'様式３（療養者名簿）（⑤の場合）'!$BD43+1&lt;=15,IF(QU$19&gt;='様式３（療養者名簿）（⑤の場合）'!$BD43,IF(QU$19&lt;='様式３（療養者名簿）（⑤の場合）'!$BE43,1,0),0),0)</f>
        <v>0</v>
      </c>
      <c r="QV38" s="257">
        <f>IF(QV$19-'様式３（療養者名簿）（⑤の場合）'!$BD43+1&lt;=15,IF(QV$19&gt;='様式３（療養者名簿）（⑤の場合）'!$BD43,IF(QV$19&lt;='様式３（療養者名簿）（⑤の場合）'!$BE43,1,0),0),0)</f>
        <v>0</v>
      </c>
      <c r="QW38" s="257">
        <f>IF(QW$19-'様式３（療養者名簿）（⑤の場合）'!$BD43+1&lt;=15,IF(QW$19&gt;='様式３（療養者名簿）（⑤の場合）'!$BD43,IF(QW$19&lt;='様式３（療養者名簿）（⑤の場合）'!$BE43,1,0),0),0)</f>
        <v>0</v>
      </c>
      <c r="QX38" s="257">
        <f>IF(QX$19-'様式３（療養者名簿）（⑤の場合）'!$BD43+1&lt;=15,IF(QX$19&gt;='様式３（療養者名簿）（⑤の場合）'!$BD43,IF(QX$19&lt;='様式３（療養者名簿）（⑤の場合）'!$BE43,1,0),0),0)</f>
        <v>0</v>
      </c>
      <c r="QY38" s="257">
        <f>IF(QY$19-'様式３（療養者名簿）（⑤の場合）'!$BD43+1&lt;=15,IF(QY$19&gt;='様式３（療養者名簿）（⑤の場合）'!$BD43,IF(QY$19&lt;='様式３（療養者名簿）（⑤の場合）'!$BE43,1,0),0),0)</f>
        <v>0</v>
      </c>
      <c r="QZ38" s="257">
        <f>IF(QZ$19-'様式３（療養者名簿）（⑤の場合）'!$BD43+1&lt;=15,IF(QZ$19&gt;='様式３（療養者名簿）（⑤の場合）'!$BD43,IF(QZ$19&lt;='様式３（療養者名簿）（⑤の場合）'!$BE43,1,0),0),0)</f>
        <v>0</v>
      </c>
      <c r="RA38" s="257">
        <f>IF(RA$19-'様式３（療養者名簿）（⑤の場合）'!$BD43+1&lt;=15,IF(RA$19&gt;='様式３（療養者名簿）（⑤の場合）'!$BD43,IF(RA$19&lt;='様式３（療養者名簿）（⑤の場合）'!$BE43,1,0),0),0)</f>
        <v>0</v>
      </c>
      <c r="RB38" s="257">
        <f>IF(RB$19-'様式３（療養者名簿）（⑤の場合）'!$BD43+1&lt;=15,IF(RB$19&gt;='様式３（療養者名簿）（⑤の場合）'!$BD43,IF(RB$19&lt;='様式３（療養者名簿）（⑤の場合）'!$BE43,1,0),0),0)</f>
        <v>0</v>
      </c>
      <c r="RC38" s="257">
        <f>IF(RC$19-'様式３（療養者名簿）（⑤の場合）'!$BD43+1&lt;=15,IF(RC$19&gt;='様式３（療養者名簿）（⑤の場合）'!$BD43,IF(RC$19&lt;='様式３（療養者名簿）（⑤の場合）'!$BE43,1,0),0),0)</f>
        <v>0</v>
      </c>
      <c r="RD38" s="257">
        <f>IF(RD$19-'様式３（療養者名簿）（⑤の場合）'!$BD43+1&lt;=15,IF(RD$19&gt;='様式３（療養者名簿）（⑤の場合）'!$BD43,IF(RD$19&lt;='様式３（療養者名簿）（⑤の場合）'!$BE43,1,0),0),0)</f>
        <v>0</v>
      </c>
      <c r="RE38" s="257">
        <f>IF(RE$19-'様式３（療養者名簿）（⑤の場合）'!$BD43+1&lt;=15,IF(RE$19&gt;='様式３（療養者名簿）（⑤の場合）'!$BD43,IF(RE$19&lt;='様式３（療養者名簿）（⑤の場合）'!$BE43,1,0),0),0)</f>
        <v>0</v>
      </c>
      <c r="RF38" s="257">
        <f>IF(RF$19-'様式３（療養者名簿）（⑤の場合）'!$BD43+1&lt;=15,IF(RF$19&gt;='様式３（療養者名簿）（⑤の場合）'!$BD43,IF(RF$19&lt;='様式３（療養者名簿）（⑤の場合）'!$BE43,1,0),0),0)</f>
        <v>0</v>
      </c>
      <c r="RG38" s="257">
        <f>IF(RG$19-'様式３（療養者名簿）（⑤の場合）'!$BD43+1&lt;=15,IF(RG$19&gt;='様式３（療養者名簿）（⑤の場合）'!$BD43,IF(RG$19&lt;='様式３（療養者名簿）（⑤の場合）'!$BE43,1,0),0),0)</f>
        <v>0</v>
      </c>
      <c r="RH38" s="257">
        <f>IF(RH$19-'様式３（療養者名簿）（⑤の場合）'!$BD43+1&lt;=15,IF(RH$19&gt;='様式３（療養者名簿）（⑤の場合）'!$BD43,IF(RH$19&lt;='様式３（療養者名簿）（⑤の場合）'!$BE43,1,0),0),0)</f>
        <v>0</v>
      </c>
      <c r="RI38" s="257">
        <f>IF(RI$19-'様式３（療養者名簿）（⑤の場合）'!$BD43+1&lt;=15,IF(RI$19&gt;='様式３（療養者名簿）（⑤の場合）'!$BD43,IF(RI$19&lt;='様式３（療養者名簿）（⑤の場合）'!$BE43,1,0),0),0)</f>
        <v>0</v>
      </c>
      <c r="RJ38" s="257">
        <f>IF(RJ$19-'様式３（療養者名簿）（⑤の場合）'!$BD43+1&lt;=15,IF(RJ$19&gt;='様式３（療養者名簿）（⑤の場合）'!$BD43,IF(RJ$19&lt;='様式３（療養者名簿）（⑤の場合）'!$BE43,1,0),0),0)</f>
        <v>0</v>
      </c>
      <c r="RK38" s="257">
        <f>IF(RK$19-'様式３（療養者名簿）（⑤の場合）'!$BD43+1&lt;=15,IF(RK$19&gt;='様式３（療養者名簿）（⑤の場合）'!$BD43,IF(RK$19&lt;='様式３（療養者名簿）（⑤の場合）'!$BE43,1,0),0),0)</f>
        <v>0</v>
      </c>
      <c r="RL38" s="257">
        <f>IF(RL$19-'様式３（療養者名簿）（⑤の場合）'!$BD43+1&lt;=15,IF(RL$19&gt;='様式３（療養者名簿）（⑤の場合）'!$BD43,IF(RL$19&lt;='様式３（療養者名簿）（⑤の場合）'!$BE43,1,0),0),0)</f>
        <v>0</v>
      </c>
      <c r="RM38" s="257">
        <f>IF(RM$19-'様式３（療養者名簿）（⑤の場合）'!$BD43+1&lt;=15,IF(RM$19&gt;='様式３（療養者名簿）（⑤の場合）'!$BD43,IF(RM$19&lt;='様式３（療養者名簿）（⑤の場合）'!$BE43,1,0),0),0)</f>
        <v>0</v>
      </c>
      <c r="RN38" s="257">
        <f>IF(RN$19-'様式３（療養者名簿）（⑤の場合）'!$BD43+1&lt;=15,IF(RN$19&gt;='様式３（療養者名簿）（⑤の場合）'!$BD43,IF(RN$19&lt;='様式３（療養者名簿）（⑤の場合）'!$BE43,1,0),0),0)</f>
        <v>0</v>
      </c>
      <c r="RO38" s="257">
        <f>IF(RO$19-'様式３（療養者名簿）（⑤の場合）'!$BD43+1&lt;=15,IF(RO$19&gt;='様式３（療養者名簿）（⑤の場合）'!$BD43,IF(RO$19&lt;='様式３（療養者名簿）（⑤の場合）'!$BE43,1,0),0),0)</f>
        <v>0</v>
      </c>
      <c r="RP38" s="257">
        <f>IF(RP$19-'様式３（療養者名簿）（⑤の場合）'!$BD43+1&lt;=15,IF(RP$19&gt;='様式３（療養者名簿）（⑤の場合）'!$BD43,IF(RP$19&lt;='様式３（療養者名簿）（⑤の場合）'!$BE43,1,0),0),0)</f>
        <v>0</v>
      </c>
      <c r="RQ38" s="257">
        <f>IF(RQ$19-'様式３（療養者名簿）（⑤の場合）'!$BD43+1&lt;=15,IF(RQ$19&gt;='様式３（療養者名簿）（⑤の場合）'!$BD43,IF(RQ$19&lt;='様式３（療養者名簿）（⑤の場合）'!$BE43,1,0),0),0)</f>
        <v>0</v>
      </c>
      <c r="RR38" s="257">
        <f>IF(RR$19-'様式３（療養者名簿）（⑤の場合）'!$BD43+1&lt;=15,IF(RR$19&gt;='様式３（療養者名簿）（⑤の場合）'!$BD43,IF(RR$19&lt;='様式３（療養者名簿）（⑤の場合）'!$BE43,1,0),0),0)</f>
        <v>0</v>
      </c>
      <c r="RS38" s="257">
        <f>IF(RS$19-'様式３（療養者名簿）（⑤の場合）'!$BD43+1&lt;=15,IF(RS$19&gt;='様式３（療養者名簿）（⑤の場合）'!$BD43,IF(RS$19&lt;='様式３（療養者名簿）（⑤の場合）'!$BE43,1,0),0),0)</f>
        <v>0</v>
      </c>
      <c r="RT38" s="257">
        <f>IF(RT$19-'様式３（療養者名簿）（⑤の場合）'!$BD43+1&lt;=15,IF(RT$19&gt;='様式３（療養者名簿）（⑤の場合）'!$BD43,IF(RT$19&lt;='様式３（療養者名簿）（⑤の場合）'!$BE43,1,0),0),0)</f>
        <v>0</v>
      </c>
      <c r="RU38" s="257">
        <f>IF(RU$19-'様式３（療養者名簿）（⑤の場合）'!$BD43+1&lt;=15,IF(RU$19&gt;='様式３（療養者名簿）（⑤の場合）'!$BD43,IF(RU$19&lt;='様式３（療養者名簿）（⑤の場合）'!$BE43,1,0),0),0)</f>
        <v>0</v>
      </c>
      <c r="RV38" s="257">
        <f>IF(RV$19-'様式３（療養者名簿）（⑤の場合）'!$BD43+1&lt;=15,IF(RV$19&gt;='様式３（療養者名簿）（⑤の場合）'!$BD43,IF(RV$19&lt;='様式３（療養者名簿）（⑤の場合）'!$BE43,1,0),0),0)</f>
        <v>0</v>
      </c>
      <c r="RW38" s="257">
        <f>IF(RW$19-'様式３（療養者名簿）（⑤の場合）'!$BD43+1&lt;=15,IF(RW$19&gt;='様式３（療養者名簿）（⑤の場合）'!$BD43,IF(RW$19&lt;='様式３（療養者名簿）（⑤の場合）'!$BE43,1,0),0),0)</f>
        <v>0</v>
      </c>
      <c r="RX38" s="257">
        <f>IF(RX$19-'様式３（療養者名簿）（⑤の場合）'!$BD43+1&lt;=15,IF(RX$19&gt;='様式３（療養者名簿）（⑤の場合）'!$BD43,IF(RX$19&lt;='様式３（療養者名簿）（⑤の場合）'!$BE43,1,0),0),0)</f>
        <v>0</v>
      </c>
      <c r="RY38" s="257">
        <f>IF(RY$19-'様式３（療養者名簿）（⑤の場合）'!$BD43+1&lt;=15,IF(RY$19&gt;='様式３（療養者名簿）（⑤の場合）'!$BD43,IF(RY$19&lt;='様式３（療養者名簿）（⑤の場合）'!$BE43,1,0),0),0)</f>
        <v>0</v>
      </c>
      <c r="RZ38" s="257">
        <f>IF(RZ$19-'様式３（療養者名簿）（⑤の場合）'!$BD43+1&lt;=15,IF(RZ$19&gt;='様式３（療養者名簿）（⑤の場合）'!$BD43,IF(RZ$19&lt;='様式３（療養者名簿）（⑤の場合）'!$BE43,1,0),0),0)</f>
        <v>0</v>
      </c>
      <c r="SA38" s="257">
        <f>IF(SA$19-'様式３（療養者名簿）（⑤の場合）'!$BD43+1&lt;=15,IF(SA$19&gt;='様式３（療養者名簿）（⑤の場合）'!$BD43,IF(SA$19&lt;='様式３（療養者名簿）（⑤の場合）'!$BE43,1,0),0),0)</f>
        <v>0</v>
      </c>
      <c r="SB38" s="257">
        <f>IF(SB$19-'様式３（療養者名簿）（⑤の場合）'!$BD43+1&lt;=15,IF(SB$19&gt;='様式３（療養者名簿）（⑤の場合）'!$BD43,IF(SB$19&lt;='様式３（療養者名簿）（⑤の場合）'!$BE43,1,0),0),0)</f>
        <v>0</v>
      </c>
      <c r="SC38" s="257">
        <f>IF(SC$19-'様式３（療養者名簿）（⑤の場合）'!$BD43+1&lt;=15,IF(SC$19&gt;='様式３（療養者名簿）（⑤の場合）'!$BD43,IF(SC$19&lt;='様式３（療養者名簿）（⑤の場合）'!$BE43,1,0),0),0)</f>
        <v>0</v>
      </c>
      <c r="SD38" s="257">
        <f>IF(SD$19-'様式３（療養者名簿）（⑤の場合）'!$BD43+1&lt;=15,IF(SD$19&gt;='様式３（療養者名簿）（⑤の場合）'!$BD43,IF(SD$19&lt;='様式３（療養者名簿）（⑤の場合）'!$BE43,1,0),0),0)</f>
        <v>0</v>
      </c>
      <c r="SE38" s="257">
        <f>IF(SE$19-'様式３（療養者名簿）（⑤の場合）'!$BD43+1&lt;=15,IF(SE$19&gt;='様式３（療養者名簿）（⑤の場合）'!$BD43,IF(SE$19&lt;='様式３（療養者名簿）（⑤の場合）'!$BE43,1,0),0),0)</f>
        <v>0</v>
      </c>
      <c r="SF38" s="257">
        <f>IF(SF$19-'様式３（療養者名簿）（⑤の場合）'!$BD43+1&lt;=15,IF(SF$19&gt;='様式３（療養者名簿）（⑤の場合）'!$BD43,IF(SF$19&lt;='様式３（療養者名簿）（⑤の場合）'!$BE43,1,0),0),0)</f>
        <v>0</v>
      </c>
      <c r="SG38" s="257">
        <f>IF(SG$19-'様式３（療養者名簿）（⑤の場合）'!$BD43+1&lt;=15,IF(SG$19&gt;='様式３（療養者名簿）（⑤の場合）'!$BD43,IF(SG$19&lt;='様式３（療養者名簿）（⑤の場合）'!$BE43,1,0),0),0)</f>
        <v>0</v>
      </c>
      <c r="SH38" s="257">
        <f>IF(SH$19-'様式３（療養者名簿）（⑤の場合）'!$BD43+1&lt;=15,IF(SH$19&gt;='様式３（療養者名簿）（⑤の場合）'!$BD43,IF(SH$19&lt;='様式３（療養者名簿）（⑤の場合）'!$BE43,1,0),0),0)</f>
        <v>0</v>
      </c>
      <c r="SI38" s="257">
        <f>IF(SI$19-'様式３（療養者名簿）（⑤の場合）'!$BD43+1&lt;=15,IF(SI$19&gt;='様式３（療養者名簿）（⑤の場合）'!$BD43,IF(SI$19&lt;='様式３（療養者名簿）（⑤の場合）'!$BE43,1,0),0),0)</f>
        <v>0</v>
      </c>
      <c r="SJ38" s="257">
        <f>IF(SJ$19-'様式３（療養者名簿）（⑤の場合）'!$BD43+1&lt;=15,IF(SJ$19&gt;='様式３（療養者名簿）（⑤の場合）'!$BD43,IF(SJ$19&lt;='様式３（療養者名簿）（⑤の場合）'!$BE43,1,0),0),0)</f>
        <v>0</v>
      </c>
      <c r="SK38" s="257">
        <f>IF(SK$19-'様式３（療養者名簿）（⑤の場合）'!$BD43+1&lt;=15,IF(SK$19&gt;='様式３（療養者名簿）（⑤の場合）'!$BD43,IF(SK$19&lt;='様式３（療養者名簿）（⑤の場合）'!$BE43,1,0),0),0)</f>
        <v>0</v>
      </c>
      <c r="SL38" s="257">
        <f>IF(SL$19-'様式３（療養者名簿）（⑤の場合）'!$BD43+1&lt;=15,IF(SL$19&gt;='様式３（療養者名簿）（⑤の場合）'!$BD43,IF(SL$19&lt;='様式３（療養者名簿）（⑤の場合）'!$BE43,1,0),0),0)</f>
        <v>0</v>
      </c>
      <c r="SM38" s="257">
        <f>IF(SM$19-'様式３（療養者名簿）（⑤の場合）'!$BD43+1&lt;=15,IF(SM$19&gt;='様式３（療養者名簿）（⑤の場合）'!$BD43,IF(SM$19&lt;='様式３（療養者名簿）（⑤の場合）'!$BE43,1,0),0),0)</f>
        <v>0</v>
      </c>
      <c r="SN38" s="257">
        <f>IF(SN$19-'様式３（療養者名簿）（⑤の場合）'!$BD43+1&lt;=15,IF(SN$19&gt;='様式３（療養者名簿）（⑤の場合）'!$BD43,IF(SN$19&lt;='様式３（療養者名簿）（⑤の場合）'!$BE43,1,0),0),0)</f>
        <v>0</v>
      </c>
      <c r="SO38" s="257">
        <f>IF(SO$19-'様式３（療養者名簿）（⑤の場合）'!$BD43+1&lt;=15,IF(SO$19&gt;='様式３（療養者名簿）（⑤の場合）'!$BD43,IF(SO$19&lt;='様式３（療養者名簿）（⑤の場合）'!$BE43,1,0),0),0)</f>
        <v>0</v>
      </c>
      <c r="SP38" s="257">
        <f>IF(SP$19-'様式３（療養者名簿）（⑤の場合）'!$BD43+1&lt;=15,IF(SP$19&gt;='様式３（療養者名簿）（⑤の場合）'!$BD43,IF(SP$19&lt;='様式３（療養者名簿）（⑤の場合）'!$BE43,1,0),0),0)</f>
        <v>0</v>
      </c>
      <c r="SQ38" s="257">
        <f>IF(SQ$19-'様式３（療養者名簿）（⑤の場合）'!$BD43+1&lt;=15,IF(SQ$19&gt;='様式３（療養者名簿）（⑤の場合）'!$BD43,IF(SQ$19&lt;='様式３（療養者名簿）（⑤の場合）'!$BE43,1,0),0),0)</f>
        <v>0</v>
      </c>
      <c r="SR38" s="257">
        <f>IF(SR$19-'様式３（療養者名簿）（⑤の場合）'!$BD43+1&lt;=15,IF(SR$19&gt;='様式３（療養者名簿）（⑤の場合）'!$BD43,IF(SR$19&lt;='様式３（療養者名簿）（⑤の場合）'!$BE43,1,0),0),0)</f>
        <v>0</v>
      </c>
      <c r="SS38" s="257">
        <f>IF(SS$19-'様式３（療養者名簿）（⑤の場合）'!$BD43+1&lt;=15,IF(SS$19&gt;='様式３（療養者名簿）（⑤の場合）'!$BD43,IF(SS$19&lt;='様式３（療養者名簿）（⑤の場合）'!$BE43,1,0),0),0)</f>
        <v>0</v>
      </c>
      <c r="ST38" s="257">
        <f>IF(ST$19-'様式３（療養者名簿）（⑤の場合）'!$BD43+1&lt;=15,IF(ST$19&gt;='様式３（療養者名簿）（⑤の場合）'!$BD43,IF(ST$19&lt;='様式３（療養者名簿）（⑤の場合）'!$BE43,1,0),0),0)</f>
        <v>0</v>
      </c>
      <c r="SU38" s="257">
        <f>IF(SU$19-'様式３（療養者名簿）（⑤の場合）'!$BD43+1&lt;=15,IF(SU$19&gt;='様式３（療養者名簿）（⑤の場合）'!$BD43,IF(SU$19&lt;='様式３（療養者名簿）（⑤の場合）'!$BE43,1,0),0),0)</f>
        <v>0</v>
      </c>
      <c r="SV38" s="257">
        <f>IF(SV$19-'様式３（療養者名簿）（⑤の場合）'!$BD43+1&lt;=15,IF(SV$19&gt;='様式３（療養者名簿）（⑤の場合）'!$BD43,IF(SV$19&lt;='様式３（療養者名簿）（⑤の場合）'!$BE43,1,0),0),0)</f>
        <v>0</v>
      </c>
      <c r="SW38" s="257">
        <f>IF(SW$19-'様式３（療養者名簿）（⑤の場合）'!$BD43+1&lt;=15,IF(SW$19&gt;='様式３（療養者名簿）（⑤の場合）'!$BD43,IF(SW$19&lt;='様式３（療養者名簿）（⑤の場合）'!$BE43,1,0),0),0)</f>
        <v>0</v>
      </c>
      <c r="SX38" s="257">
        <f>IF(SX$19-'様式３（療養者名簿）（⑤の場合）'!$BD43+1&lt;=15,IF(SX$19&gt;='様式３（療養者名簿）（⑤の場合）'!$BD43,IF(SX$19&lt;='様式３（療養者名簿）（⑤の場合）'!$BE43,1,0),0),0)</f>
        <v>0</v>
      </c>
      <c r="SY38" s="257">
        <f>IF(SY$19-'様式３（療養者名簿）（⑤の場合）'!$BD43+1&lt;=15,IF(SY$19&gt;='様式３（療養者名簿）（⑤の場合）'!$BD43,IF(SY$19&lt;='様式３（療養者名簿）（⑤の場合）'!$BE43,1,0),0),0)</f>
        <v>0</v>
      </c>
      <c r="SZ38" s="257">
        <f>IF(SZ$19-'様式３（療養者名簿）（⑤の場合）'!$BD43+1&lt;=15,IF(SZ$19&gt;='様式３（療養者名簿）（⑤の場合）'!$BD43,IF(SZ$19&lt;='様式３（療養者名簿）（⑤の場合）'!$BE43,1,0),0),0)</f>
        <v>0</v>
      </c>
      <c r="TA38" s="257">
        <f>IF(TA$19-'様式３（療養者名簿）（⑤の場合）'!$BD43+1&lt;=15,IF(TA$19&gt;='様式３（療養者名簿）（⑤の場合）'!$BD43,IF(TA$19&lt;='様式３（療養者名簿）（⑤の場合）'!$BE43,1,0),0),0)</f>
        <v>0</v>
      </c>
      <c r="TB38" s="257">
        <f>IF(TB$19-'様式３（療養者名簿）（⑤の場合）'!$BD43+1&lt;=15,IF(TB$19&gt;='様式３（療養者名簿）（⑤の場合）'!$BD43,IF(TB$19&lt;='様式３（療養者名簿）（⑤の場合）'!$BE43,1,0),0),0)</f>
        <v>0</v>
      </c>
      <c r="TC38" s="257">
        <f>IF(TC$19-'様式３（療養者名簿）（⑤の場合）'!$BD43+1&lt;=15,IF(TC$19&gt;='様式３（療養者名簿）（⑤の場合）'!$BD43,IF(TC$19&lt;='様式３（療養者名簿）（⑤の場合）'!$BE43,1,0),0),0)</f>
        <v>0</v>
      </c>
      <c r="TD38" s="257">
        <f>IF(TD$19-'様式３（療養者名簿）（⑤の場合）'!$BD43+1&lt;=15,IF(TD$19&gt;='様式３（療養者名簿）（⑤の場合）'!$BD43,IF(TD$19&lt;='様式３（療養者名簿）（⑤の場合）'!$BE43,1,0),0),0)</f>
        <v>0</v>
      </c>
      <c r="TE38" s="257">
        <f>IF(TE$19-'様式３（療養者名簿）（⑤の場合）'!$BD43+1&lt;=15,IF(TE$19&gt;='様式３（療養者名簿）（⑤の場合）'!$BD43,IF(TE$19&lt;='様式３（療養者名簿）（⑤の場合）'!$BE43,1,0),0),0)</f>
        <v>0</v>
      </c>
      <c r="TF38" s="257">
        <f>IF(TF$19-'様式３（療養者名簿）（⑤の場合）'!$BD43+1&lt;=15,IF(TF$19&gt;='様式３（療養者名簿）（⑤の場合）'!$BD43,IF(TF$19&lt;='様式３（療養者名簿）（⑤の場合）'!$BE43,1,0),0),0)</f>
        <v>0</v>
      </c>
      <c r="TG38" s="257">
        <f>IF(TG$19-'様式３（療養者名簿）（⑤の場合）'!$BD43+1&lt;=15,IF(TG$19&gt;='様式３（療養者名簿）（⑤の場合）'!$BD43,IF(TG$19&lt;='様式３（療養者名簿）（⑤の場合）'!$BE43,1,0),0),0)</f>
        <v>0</v>
      </c>
      <c r="TH38" s="257">
        <f>IF(TH$19-'様式３（療養者名簿）（⑤の場合）'!$BD43+1&lt;=15,IF(TH$19&gt;='様式３（療養者名簿）（⑤の場合）'!$BD43,IF(TH$19&lt;='様式３（療養者名簿）（⑤の場合）'!$BE43,1,0),0),0)</f>
        <v>0</v>
      </c>
      <c r="TI38" s="257">
        <f>IF(TI$19-'様式３（療養者名簿）（⑤の場合）'!$BD43+1&lt;=15,IF(TI$19&gt;='様式３（療養者名簿）（⑤の場合）'!$BD43,IF(TI$19&lt;='様式３（療養者名簿）（⑤の場合）'!$BE43,1,0),0),0)</f>
        <v>0</v>
      </c>
      <c r="TJ38" s="257">
        <f>IF(TJ$19-'様式３（療養者名簿）（⑤の場合）'!$BD43+1&lt;=15,IF(TJ$19&gt;='様式３（療養者名簿）（⑤の場合）'!$BD43,IF(TJ$19&lt;='様式３（療養者名簿）（⑤の場合）'!$BE43,1,0),0),0)</f>
        <v>0</v>
      </c>
      <c r="TK38" s="257">
        <f>IF(TK$19-'様式３（療養者名簿）（⑤の場合）'!$BD43+1&lt;=15,IF(TK$19&gt;='様式３（療養者名簿）（⑤の場合）'!$BD43,IF(TK$19&lt;='様式３（療養者名簿）（⑤の場合）'!$BE43,1,0),0),0)</f>
        <v>0</v>
      </c>
      <c r="TL38" s="257">
        <f>IF(TL$19-'様式３（療養者名簿）（⑤の場合）'!$BD43+1&lt;=15,IF(TL$19&gt;='様式３（療養者名簿）（⑤の場合）'!$BD43,IF(TL$19&lt;='様式３（療養者名簿）（⑤の場合）'!$BE43,1,0),0),0)</f>
        <v>0</v>
      </c>
      <c r="TM38" s="257">
        <f>IF(TM$19-'様式３（療養者名簿）（⑤の場合）'!$BD43+1&lt;=15,IF(TM$19&gt;='様式３（療養者名簿）（⑤の場合）'!$BD43,IF(TM$19&lt;='様式３（療養者名簿）（⑤の場合）'!$BE43,1,0),0),0)</f>
        <v>0</v>
      </c>
      <c r="TN38" s="257">
        <f>IF(TN$19-'様式３（療養者名簿）（⑤の場合）'!$BD43+1&lt;=15,IF(TN$19&gt;='様式３（療養者名簿）（⑤の場合）'!$BD43,IF(TN$19&lt;='様式３（療養者名簿）（⑤の場合）'!$BE43,1,0),0),0)</f>
        <v>0</v>
      </c>
      <c r="TO38" s="257">
        <f>IF(TO$19-'様式３（療養者名簿）（⑤の場合）'!$BD43+1&lt;=15,IF(TO$19&gt;='様式３（療養者名簿）（⑤の場合）'!$BD43,IF(TO$19&lt;='様式３（療養者名簿）（⑤の場合）'!$BE43,1,0),0),0)</f>
        <v>0</v>
      </c>
      <c r="TP38" s="257">
        <f>IF(TP$19-'様式３（療養者名簿）（⑤の場合）'!$BD43+1&lt;=15,IF(TP$19&gt;='様式３（療養者名簿）（⑤の場合）'!$BD43,IF(TP$19&lt;='様式３（療養者名簿）（⑤の場合）'!$BE43,1,0),0),0)</f>
        <v>0</v>
      </c>
      <c r="TQ38" s="257">
        <f>IF(TQ$19-'様式３（療養者名簿）（⑤の場合）'!$BD43+1&lt;=15,IF(TQ$19&gt;='様式３（療養者名簿）（⑤の場合）'!$BD43,IF(TQ$19&lt;='様式３（療養者名簿）（⑤の場合）'!$BE43,1,0),0),0)</f>
        <v>0</v>
      </c>
      <c r="TR38" s="257">
        <f>IF(TR$19-'様式３（療養者名簿）（⑤の場合）'!$BD43+1&lt;=15,IF(TR$19&gt;='様式３（療養者名簿）（⑤の場合）'!$BD43,IF(TR$19&lt;='様式３（療養者名簿）（⑤の場合）'!$BE43,1,0),0),0)</f>
        <v>0</v>
      </c>
      <c r="TS38" s="257">
        <f>IF(TS$19-'様式３（療養者名簿）（⑤の場合）'!$BD43+1&lt;=15,IF(TS$19&gt;='様式３（療養者名簿）（⑤の場合）'!$BD43,IF(TS$19&lt;='様式３（療養者名簿）（⑤の場合）'!$BE43,1,0),0),0)</f>
        <v>0</v>
      </c>
      <c r="TT38" s="257">
        <f>IF(TT$19-'様式３（療養者名簿）（⑤の場合）'!$BD43+1&lt;=15,IF(TT$19&gt;='様式３（療養者名簿）（⑤の場合）'!$BD43,IF(TT$19&lt;='様式３（療養者名簿）（⑤の場合）'!$BE43,1,0),0),0)</f>
        <v>0</v>
      </c>
      <c r="TU38" s="257">
        <f>IF(TU$19-'様式３（療養者名簿）（⑤の場合）'!$BD43+1&lt;=15,IF(TU$19&gt;='様式３（療養者名簿）（⑤の場合）'!$BD43,IF(TU$19&lt;='様式３（療養者名簿）（⑤の場合）'!$BE43,1,0),0),0)</f>
        <v>0</v>
      </c>
      <c r="TV38" s="257">
        <f>IF(TV$19-'様式３（療養者名簿）（⑤の場合）'!$BD43+1&lt;=15,IF(TV$19&gt;='様式３（療養者名簿）（⑤の場合）'!$BD43,IF(TV$19&lt;='様式３（療養者名簿）（⑤の場合）'!$BE43,1,0),0),0)</f>
        <v>0</v>
      </c>
      <c r="TW38" s="257">
        <f>IF(TW$19-'様式３（療養者名簿）（⑤の場合）'!$BD43+1&lt;=15,IF(TW$19&gt;='様式３（療養者名簿）（⑤の場合）'!$BD43,IF(TW$19&lt;='様式３（療養者名簿）（⑤の場合）'!$BE43,1,0),0),0)</f>
        <v>0</v>
      </c>
      <c r="TX38" s="257">
        <f>IF(TX$19-'様式３（療養者名簿）（⑤の場合）'!$BD43+1&lt;=15,IF(TX$19&gt;='様式３（療養者名簿）（⑤の場合）'!$BD43,IF(TX$19&lt;='様式３（療養者名簿）（⑤の場合）'!$BE43,1,0),0),0)</f>
        <v>0</v>
      </c>
      <c r="TY38" s="257">
        <f>IF(TY$19-'様式３（療養者名簿）（⑤の場合）'!$BD43+1&lt;=15,IF(TY$19&gt;='様式３（療養者名簿）（⑤の場合）'!$BD43,IF(TY$19&lt;='様式３（療養者名簿）（⑤の場合）'!$BE43,1,0),0),0)</f>
        <v>0</v>
      </c>
      <c r="TZ38" s="257">
        <f>IF(TZ$19-'様式３（療養者名簿）（⑤の場合）'!$BD43+1&lt;=15,IF(TZ$19&gt;='様式３（療養者名簿）（⑤の場合）'!$BD43,IF(TZ$19&lt;='様式３（療養者名簿）（⑤の場合）'!$BE43,1,0),0),0)</f>
        <v>0</v>
      </c>
      <c r="UA38" s="257">
        <f>IF(UA$19-'様式３（療養者名簿）（⑤の場合）'!$BD43+1&lt;=15,IF(UA$19&gt;='様式３（療養者名簿）（⑤の場合）'!$BD43,IF(UA$19&lt;='様式３（療養者名簿）（⑤の場合）'!$BE43,1,0),0),0)</f>
        <v>0</v>
      </c>
      <c r="UB38" s="257">
        <f>IF(UB$19-'様式３（療養者名簿）（⑤の場合）'!$BD43+1&lt;=15,IF(UB$19&gt;='様式３（療養者名簿）（⑤の場合）'!$BD43,IF(UB$19&lt;='様式３（療養者名簿）（⑤の場合）'!$BE43,1,0),0),0)</f>
        <v>0</v>
      </c>
      <c r="UC38" s="257">
        <f>IF(UC$19-'様式３（療養者名簿）（⑤の場合）'!$BD43+1&lt;=15,IF(UC$19&gt;='様式３（療養者名簿）（⑤の場合）'!$BD43,IF(UC$19&lt;='様式３（療養者名簿）（⑤の場合）'!$BE43,1,0),0),0)</f>
        <v>0</v>
      </c>
      <c r="UD38" s="384">
        <f>IF(UD$19-'様式３（療養者名簿）（⑤の場合）'!$BD43+1&lt;=15,IF(UD$19&gt;='様式３（療養者名簿）（⑤の場合）'!$BD43,IF(UD$19&lt;='様式３（療養者名簿）（⑤の場合）'!$BE43,1,0),0),0)</f>
        <v>0</v>
      </c>
      <c r="UE38" s="384">
        <f>IF(UE$19-'様式３（療養者名簿）（⑤の場合）'!$BD43+1&lt;=15,IF(UE$19&gt;='様式３（療養者名簿）（⑤の場合）'!$BD43,IF(UE$19&lt;='様式３（療養者名簿）（⑤の場合）'!$BE43,1,0),0),0)</f>
        <v>0</v>
      </c>
      <c r="UF38" s="384">
        <f>IF(UF$19-'様式３（療養者名簿）（⑤の場合）'!$BD43+1&lt;=15,IF(UF$19&gt;='様式３（療養者名簿）（⑤の場合）'!$BD43,IF(UF$19&lt;='様式３（療養者名簿）（⑤の場合）'!$BE43,1,0),0),0)</f>
        <v>0</v>
      </c>
      <c r="UG38" s="384">
        <f>IF(UG$19-'様式３（療養者名簿）（⑤の場合）'!$BD43+1&lt;=15,IF(UG$19&gt;='様式３（療養者名簿）（⑤の場合）'!$BD43,IF(UG$19&lt;='様式３（療養者名簿）（⑤の場合）'!$BE43,1,0),0),0)</f>
        <v>0</v>
      </c>
      <c r="UH38" s="384">
        <f>IF(UH$19-'様式３（療養者名簿）（⑤の場合）'!$BD43+1&lt;=15,IF(UH$19&gt;='様式３（療養者名簿）（⑤の場合）'!$BD43,IF(UH$19&lt;='様式３（療養者名簿）（⑤の場合）'!$BE43,1,0),0),0)</f>
        <v>0</v>
      </c>
      <c r="UI38" s="384">
        <f>IF(UI$19-'様式３（療養者名簿）（⑤の場合）'!$BD43+1&lt;=15,IF(UI$19&gt;='様式３（療養者名簿）（⑤の場合）'!$BD43,IF(UI$19&lt;='様式３（療養者名簿）（⑤の場合）'!$BE43,1,0),0),0)</f>
        <v>0</v>
      </c>
      <c r="UJ38" s="384">
        <f>IF(UJ$19-'様式３（療養者名簿）（⑤の場合）'!$BD43+1&lt;=15,IF(UJ$19&gt;='様式３（療養者名簿）（⑤の場合）'!$BD43,IF(UJ$19&lt;='様式３（療養者名簿）（⑤の場合）'!$BE43,1,0),0),0)</f>
        <v>0</v>
      </c>
      <c r="UK38" s="384">
        <f>IF(UK$19-'様式３（療養者名簿）（⑤の場合）'!$BD43+1&lt;=15,IF(UK$19&gt;='様式３（療養者名簿）（⑤の場合）'!$BD43,IF(UK$19&lt;='様式３（療養者名簿）（⑤の場合）'!$BE43,1,0),0),0)</f>
        <v>0</v>
      </c>
      <c r="UL38" s="384">
        <f>IF(UL$19-'様式３（療養者名簿）（⑤の場合）'!$BD43+1&lt;=15,IF(UL$19&gt;='様式３（療養者名簿）（⑤の場合）'!$BD43,IF(UL$19&lt;='様式３（療養者名簿）（⑤の場合）'!$BE43,1,0),0),0)</f>
        <v>0</v>
      </c>
      <c r="UM38" s="384">
        <f>IF(UM$19-'様式３（療養者名簿）（⑤の場合）'!$BD43+1&lt;=15,IF(UM$19&gt;='様式３（療養者名簿）（⑤の場合）'!$BD43,IF(UM$19&lt;='様式３（療養者名簿）（⑤の場合）'!$BE43,1,0),0),0)</f>
        <v>0</v>
      </c>
      <c r="UN38" s="384">
        <f>IF(UN$19-'様式３（療養者名簿）（⑤の場合）'!$BD43+1&lt;=15,IF(UN$19&gt;='様式３（療養者名簿）（⑤の場合）'!$BD43,IF(UN$19&lt;='様式３（療養者名簿）（⑤の場合）'!$BE43,1,0),0),0)</f>
        <v>0</v>
      </c>
      <c r="UO38" s="384">
        <f>IF(UO$19-'様式３（療養者名簿）（⑤の場合）'!$BD43+1&lt;=15,IF(UO$19&gt;='様式３（療養者名簿）（⑤の場合）'!$BD43,IF(UO$19&lt;='様式３（療養者名簿）（⑤の場合）'!$BE43,1,0),0),0)</f>
        <v>0</v>
      </c>
      <c r="UP38" s="384">
        <f>IF(UP$19-'様式３（療養者名簿）（⑤の場合）'!$BD43+1&lt;=15,IF(UP$19&gt;='様式３（療養者名簿）（⑤の場合）'!$BD43,IF(UP$19&lt;='様式３（療養者名簿）（⑤の場合）'!$BE43,1,0),0),0)</f>
        <v>0</v>
      </c>
      <c r="UQ38" s="384">
        <f>IF(UQ$19-'様式３（療養者名簿）（⑤の場合）'!$BD43+1&lt;=15,IF(UQ$19&gt;='様式３（療養者名簿）（⑤の場合）'!$BD43,IF(UQ$19&lt;='様式３（療養者名簿）（⑤の場合）'!$BE43,1,0),0),0)</f>
        <v>0</v>
      </c>
      <c r="UR38" s="384">
        <f>IF(UR$19-'様式３（療養者名簿）（⑤の場合）'!$BD43+1&lt;=15,IF(UR$19&gt;='様式３（療養者名簿）（⑤の場合）'!$BD43,IF(UR$19&lt;='様式３（療養者名簿）（⑤の場合）'!$BE43,1,0),0),0)</f>
        <v>0</v>
      </c>
      <c r="US38" s="384">
        <f>IF(US$19-'様式３（療養者名簿）（⑤の場合）'!$BD43+1&lt;=15,IF(US$19&gt;='様式３（療養者名簿）（⑤の場合）'!$BD43,IF(US$19&lt;='様式３（療養者名簿）（⑤の場合）'!$BE43,1,0),0),0)</f>
        <v>0</v>
      </c>
      <c r="UT38" s="384">
        <f>IF(UT$19-'様式３（療養者名簿）（⑤の場合）'!$BD43+1&lt;=15,IF(UT$19&gt;='様式３（療養者名簿）（⑤の場合）'!$BD43,IF(UT$19&lt;='様式３（療養者名簿）（⑤の場合）'!$BE43,1,0),0),0)</f>
        <v>0</v>
      </c>
      <c r="UU38" s="384">
        <f>IF(UU$19-'様式３（療養者名簿）（⑤の場合）'!$BD43+1&lt;=15,IF(UU$19&gt;='様式３（療養者名簿）（⑤の場合）'!$BD43,IF(UU$19&lt;='様式３（療養者名簿）（⑤の場合）'!$BE43,1,0),0),0)</f>
        <v>0</v>
      </c>
      <c r="UV38" s="384">
        <f>IF(UV$19-'様式３（療養者名簿）（⑤の場合）'!$BD43+1&lt;=15,IF(UV$19&gt;='様式３（療養者名簿）（⑤の場合）'!$BD43,IF(UV$19&lt;='様式３（療養者名簿）（⑤の場合）'!$BE43,1,0),0),0)</f>
        <v>0</v>
      </c>
      <c r="UW38" s="384">
        <f>IF(UW$19-'様式３（療養者名簿）（⑤の場合）'!$BD43+1&lt;=15,IF(UW$19&gt;='様式３（療養者名簿）（⑤の場合）'!$BD43,IF(UW$19&lt;='様式３（療養者名簿）（⑤の場合）'!$BE43,1,0),0),0)</f>
        <v>0</v>
      </c>
      <c r="UX38" s="384">
        <f>IF(UX$19-'様式３（療養者名簿）（⑤の場合）'!$BD43+1&lt;=15,IF(UX$19&gt;='様式３（療養者名簿）（⑤の場合）'!$BD43,IF(UX$19&lt;='様式３（療養者名簿）（⑤の場合）'!$BE43,1,0),0),0)</f>
        <v>0</v>
      </c>
      <c r="UY38" s="384">
        <f>IF(UY$19-'様式３（療養者名簿）（⑤の場合）'!$BD43+1&lt;=15,IF(UY$19&gt;='様式３（療養者名簿）（⑤の場合）'!$BD43,IF(UY$19&lt;='様式３（療養者名簿）（⑤の場合）'!$BE43,1,0),0),0)</f>
        <v>0</v>
      </c>
      <c r="UZ38" s="384">
        <f>IF(UZ$19-'様式３（療養者名簿）（⑤の場合）'!$BD43+1&lt;=15,IF(UZ$19&gt;='様式３（療養者名簿）（⑤の場合）'!$BD43,IF(UZ$19&lt;='様式３（療養者名簿）（⑤の場合）'!$BE43,1,0),0),0)</f>
        <v>0</v>
      </c>
      <c r="VA38" s="384">
        <f>IF(VA$19-'様式３（療養者名簿）（⑤の場合）'!$BD43+1&lt;=15,IF(VA$19&gt;='様式３（療養者名簿）（⑤の場合）'!$BD43,IF(VA$19&lt;='様式３（療養者名簿）（⑤の場合）'!$BE43,1,0),0),0)</f>
        <v>0</v>
      </c>
      <c r="VB38" s="384">
        <f>IF(VB$19-'様式３（療養者名簿）（⑤の場合）'!$BD43+1&lt;=15,IF(VB$19&gt;='様式３（療養者名簿）（⑤の場合）'!$BD43,IF(VB$19&lt;='様式３（療養者名簿）（⑤の場合）'!$BE43,1,0),0),0)</f>
        <v>0</v>
      </c>
      <c r="VC38" s="384">
        <f>IF(VC$19-'様式３（療養者名簿）（⑤の場合）'!$BD43+1&lt;=15,IF(VC$19&gt;='様式３（療養者名簿）（⑤の場合）'!$BD43,IF(VC$19&lt;='様式３（療養者名簿）（⑤の場合）'!$BE43,1,0),0),0)</f>
        <v>0</v>
      </c>
      <c r="VD38" s="384">
        <f>IF(VD$19-'様式３（療養者名簿）（⑤の場合）'!$BD43+1&lt;=15,IF(VD$19&gt;='様式３（療養者名簿）（⑤の場合）'!$BD43,IF(VD$19&lt;='様式３（療養者名簿）（⑤の場合）'!$BE43,1,0),0),0)</f>
        <v>0</v>
      </c>
      <c r="VE38" s="384">
        <f>IF(VE$19-'様式３（療養者名簿）（⑤の場合）'!$BD43+1&lt;=15,IF(VE$19&gt;='様式３（療養者名簿）（⑤の場合）'!$BD43,IF(VE$19&lt;='様式３（療養者名簿）（⑤の場合）'!$BE43,1,0),0),0)</f>
        <v>0</v>
      </c>
      <c r="VF38" s="384">
        <f>IF(VF$19-'様式３（療養者名簿）（⑤の場合）'!$BD43+1&lt;=15,IF(VF$19&gt;='様式３（療養者名簿）（⑤の場合）'!$BD43,IF(VF$19&lt;='様式３（療養者名簿）（⑤の場合）'!$BE43,1,0),0),0)</f>
        <v>0</v>
      </c>
      <c r="VG38" s="384">
        <f>IF(VG$19-'様式３（療養者名簿）（⑤の場合）'!$BD43+1&lt;=15,IF(VG$19&gt;='様式３（療養者名簿）（⑤の場合）'!$BD43,IF(VG$19&lt;='様式３（療養者名簿）（⑤の場合）'!$BE43,1,0),0),0)</f>
        <v>0</v>
      </c>
      <c r="VH38" s="384">
        <f>IF(VH$19-'様式３（療養者名簿）（⑤の場合）'!$BD43+1&lt;=15,IF(VH$19&gt;='様式３（療養者名簿）（⑤の場合）'!$BD43,IF(VH$19&lt;='様式３（療養者名簿）（⑤の場合）'!$BE43,1,0),0),0)</f>
        <v>0</v>
      </c>
      <c r="VI38" s="384">
        <f>IF(VI$19-'様式３（療養者名簿）（⑤の場合）'!$BD43+1&lt;=15,IF(VI$19&gt;='様式３（療養者名簿）（⑤の場合）'!$BD43,IF(VI$19&lt;='様式３（療養者名簿）（⑤の場合）'!$BE43,1,0),0),0)</f>
        <v>0</v>
      </c>
      <c r="VJ38" s="384">
        <f>IF(VJ$19-'様式３（療養者名簿）（⑤の場合）'!$BD43+1&lt;=15,IF(VJ$19&gt;='様式３（療養者名簿）（⑤の場合）'!$BD43,IF(VJ$19&lt;='様式３（療養者名簿）（⑤の場合）'!$BE43,1,0),0),0)</f>
        <v>0</v>
      </c>
      <c r="VK38" s="384">
        <f>IF(VK$19-'様式３（療養者名簿）（⑤の場合）'!$BD43+1&lt;=15,IF(VK$19&gt;='様式３（療養者名簿）（⑤の場合）'!$BD43,IF(VK$19&lt;='様式３（療養者名簿）（⑤の場合）'!$BE43,1,0),0),0)</f>
        <v>0</v>
      </c>
      <c r="VL38" s="384">
        <f>IF(VL$19-'様式３（療養者名簿）（⑤の場合）'!$BD43+1&lt;=15,IF(VL$19&gt;='様式３（療養者名簿）（⑤の場合）'!$BD43,IF(VL$19&lt;='様式３（療養者名簿）（⑤の場合）'!$BE43,1,0),0),0)</f>
        <v>0</v>
      </c>
      <c r="VM38" s="384">
        <f>IF(VM$19-'様式３（療養者名簿）（⑤の場合）'!$BD43+1&lt;=15,IF(VM$19&gt;='様式３（療養者名簿）（⑤の場合）'!$BD43,IF(VM$19&lt;='様式３（療養者名簿）（⑤の場合）'!$BE43,1,0),0),0)</f>
        <v>0</v>
      </c>
      <c r="VN38" s="384">
        <f>IF(VN$19-'様式３（療養者名簿）（⑤の場合）'!$BD43+1&lt;=15,IF(VN$19&gt;='様式３（療養者名簿）（⑤の場合）'!$BD43,IF(VN$19&lt;='様式３（療養者名簿）（⑤の場合）'!$BE43,1,0),0),0)</f>
        <v>0</v>
      </c>
      <c r="VO38" s="384">
        <f>IF(VO$19-'様式３（療養者名簿）（⑤の場合）'!$BD43+1&lt;=15,IF(VO$19&gt;='様式３（療養者名簿）（⑤の場合）'!$BD43,IF(VO$19&lt;='様式３（療養者名簿）（⑤の場合）'!$BE43,1,0),0),0)</f>
        <v>0</v>
      </c>
      <c r="VP38" s="384">
        <f>IF(VP$19-'様式３（療養者名簿）（⑤の場合）'!$BD43+1&lt;=15,IF(VP$19&gt;='様式３（療養者名簿）（⑤の場合）'!$BD43,IF(VP$19&lt;='様式３（療養者名簿）（⑤の場合）'!$BE43,1,0),0),0)</f>
        <v>0</v>
      </c>
      <c r="VQ38" s="384">
        <f>IF(VQ$19-'様式３（療養者名簿）（⑤の場合）'!$BD43+1&lt;=15,IF(VQ$19&gt;='様式３（療養者名簿）（⑤の場合）'!$BD43,IF(VQ$19&lt;='様式３（療養者名簿）（⑤の場合）'!$BE43,1,0),0),0)</f>
        <v>0</v>
      </c>
      <c r="VR38" s="384">
        <f>IF(VR$19-'様式３（療養者名簿）（⑤の場合）'!$BD43+1&lt;=15,IF(VR$19&gt;='様式３（療養者名簿）（⑤の場合）'!$BD43,IF(VR$19&lt;='様式３（療養者名簿）（⑤の場合）'!$BE43,1,0),0),0)</f>
        <v>0</v>
      </c>
      <c r="VS38" s="384">
        <f>IF(VS$19-'様式３（療養者名簿）（⑤の場合）'!$BD43+1&lt;=15,IF(VS$19&gt;='様式３（療養者名簿）（⑤の場合）'!$BD43,IF(VS$19&lt;='様式３（療養者名簿）（⑤の場合）'!$BE43,1,0),0),0)</f>
        <v>0</v>
      </c>
      <c r="VT38" s="384">
        <f>IF(VT$19-'様式３（療養者名簿）（⑤の場合）'!$BD43+1&lt;=15,IF(VT$19&gt;='様式３（療養者名簿）（⑤の場合）'!$BD43,IF(VT$19&lt;='様式３（療養者名簿）（⑤の場合）'!$BE43,1,0),0),0)</f>
        <v>0</v>
      </c>
      <c r="VU38" s="384">
        <f>IF(VU$19-'様式３（療養者名簿）（⑤の場合）'!$BD43+1&lt;=15,IF(VU$19&gt;='様式３（療養者名簿）（⑤の場合）'!$BD43,IF(VU$19&lt;='様式３（療養者名簿）（⑤の場合）'!$BE43,1,0),0),0)</f>
        <v>0</v>
      </c>
      <c r="VV38" s="384">
        <f>IF(VV$19-'様式３（療養者名簿）（⑤の場合）'!$BD43+1&lt;=15,IF(VV$19&gt;='様式３（療養者名簿）（⑤の場合）'!$BD43,IF(VV$19&lt;='様式３（療養者名簿）（⑤の場合）'!$BE43,1,0),0),0)</f>
        <v>0</v>
      </c>
      <c r="VW38" s="384">
        <f>IF(VW$19-'様式３（療養者名簿）（⑤の場合）'!$BD43+1&lt;=15,IF(VW$19&gt;='様式３（療養者名簿）（⑤の場合）'!$BD43,IF(VW$19&lt;='様式３（療養者名簿）（⑤の場合）'!$BE43,1,0),0),0)</f>
        <v>0</v>
      </c>
      <c r="VX38" s="384">
        <f>IF(VX$19-'様式３（療養者名簿）（⑤の場合）'!$BD43+1&lt;=15,IF(VX$19&gt;='様式３（療養者名簿）（⑤の場合）'!$BD43,IF(VX$19&lt;='様式３（療養者名簿）（⑤の場合）'!$BE43,1,0),0),0)</f>
        <v>0</v>
      </c>
      <c r="VY38" s="384">
        <f>IF(VY$19-'様式３（療養者名簿）（⑤の場合）'!$BD43+1&lt;=15,IF(VY$19&gt;='様式３（療養者名簿）（⑤の場合）'!$BD43,IF(VY$19&lt;='様式３（療養者名簿）（⑤の場合）'!$BE43,1,0),0),0)</f>
        <v>0</v>
      </c>
      <c r="VZ38" s="384">
        <f>IF(VZ$19-'様式３（療養者名簿）（⑤の場合）'!$BD43+1&lt;=15,IF(VZ$19&gt;='様式３（療養者名簿）（⑤の場合）'!$BD43,IF(VZ$19&lt;='様式３（療養者名簿）（⑤の場合）'!$BE43,1,0),0),0)</f>
        <v>0</v>
      </c>
      <c r="WA38" s="384">
        <f>IF(WA$19-'様式３（療養者名簿）（⑤の場合）'!$BD43+1&lt;=15,IF(WA$19&gt;='様式３（療養者名簿）（⑤の場合）'!$BD43,IF(WA$19&lt;='様式３（療養者名簿）（⑤の場合）'!$BE43,1,0),0),0)</f>
        <v>0</v>
      </c>
      <c r="WB38" s="384">
        <f>IF(WB$19-'様式３（療養者名簿）（⑤の場合）'!$BD43+1&lt;=15,IF(WB$19&gt;='様式３（療養者名簿）（⑤の場合）'!$BD43,IF(WB$19&lt;='様式３（療養者名簿）（⑤の場合）'!$BE43,1,0),0),0)</f>
        <v>0</v>
      </c>
      <c r="WC38" s="384">
        <f>IF(WC$19-'様式３（療養者名簿）（⑤の場合）'!$BD43+1&lt;=15,IF(WC$19&gt;='様式３（療養者名簿）（⑤の場合）'!$BD43,IF(WC$19&lt;='様式３（療養者名簿）（⑤の場合）'!$BE43,1,0),0),0)</f>
        <v>0</v>
      </c>
      <c r="WD38" s="384">
        <f>IF(WD$19-'様式３（療養者名簿）（⑤の場合）'!$BD43+1&lt;=15,IF(WD$19&gt;='様式３（療養者名簿）（⑤の場合）'!$BD43,IF(WD$19&lt;='様式３（療養者名簿）（⑤の場合）'!$BE43,1,0),0),0)</f>
        <v>0</v>
      </c>
      <c r="WE38" s="384">
        <f>IF(WE$19-'様式３（療養者名簿）（⑤の場合）'!$BD43+1&lt;=15,IF(WE$19&gt;='様式３（療養者名簿）（⑤の場合）'!$BD43,IF(WE$19&lt;='様式３（療養者名簿）（⑤の場合）'!$BE43,1,0),0),0)</f>
        <v>0</v>
      </c>
      <c r="WF38" s="384">
        <f>IF(WF$19-'様式３（療養者名簿）（⑤の場合）'!$BD43+1&lt;=15,IF(WF$19&gt;='様式３（療養者名簿）（⑤の場合）'!$BD43,IF(WF$19&lt;='様式３（療養者名簿）（⑤の場合）'!$BE43,1,0),0),0)</f>
        <v>0</v>
      </c>
      <c r="WG38" s="384">
        <f>IF(WG$19-'様式３（療養者名簿）（⑤の場合）'!$BD43+1&lt;=15,IF(WG$19&gt;='様式３（療養者名簿）（⑤の場合）'!$BD43,IF(WG$19&lt;='様式３（療養者名簿）（⑤の場合）'!$BE43,1,0),0),0)</f>
        <v>0</v>
      </c>
      <c r="WH38" s="384">
        <f>IF(WH$19-'様式３（療養者名簿）（⑤の場合）'!$BD43+1&lt;=15,IF(WH$19&gt;='様式３（療養者名簿）（⑤の場合）'!$BD43,IF(WH$19&lt;='様式３（療養者名簿）（⑤の場合）'!$BE43,1,0),0),0)</f>
        <v>0</v>
      </c>
      <c r="WI38" s="384">
        <f>IF(WI$19-'様式３（療養者名簿）（⑤の場合）'!$BD43+1&lt;=15,IF(WI$19&gt;='様式３（療養者名簿）（⑤の場合）'!$BD43,IF(WI$19&lt;='様式３（療養者名簿）（⑤の場合）'!$BE43,1,0),0),0)</f>
        <v>0</v>
      </c>
      <c r="WJ38" s="384">
        <f>IF(WJ$19-'様式３（療養者名簿）（⑤の場合）'!$BD43+1&lt;=15,IF(WJ$19&gt;='様式３（療養者名簿）（⑤の場合）'!$BD43,IF(WJ$19&lt;='様式３（療養者名簿）（⑤の場合）'!$BE43,1,0),0),0)</f>
        <v>0</v>
      </c>
      <c r="WK38" s="384">
        <f>IF(WK$19-'様式３（療養者名簿）（⑤の場合）'!$BD43+1&lt;=15,IF(WK$19&gt;='様式３（療養者名簿）（⑤の場合）'!$BD43,IF(WK$19&lt;='様式３（療養者名簿）（⑤の場合）'!$BE43,1,0),0),0)</f>
        <v>0</v>
      </c>
      <c r="WL38" s="384">
        <f>IF(WL$19-'様式３（療養者名簿）（⑤の場合）'!$BD43+1&lt;=15,IF(WL$19&gt;='様式３（療養者名簿）（⑤の場合）'!$BD43,IF(WL$19&lt;='様式３（療養者名簿）（⑤の場合）'!$BE43,1,0),0),0)</f>
        <v>0</v>
      </c>
      <c r="WM38" s="384">
        <f>IF(WM$19-'様式３（療養者名簿）（⑤の場合）'!$BD43+1&lt;=15,IF(WM$19&gt;='様式３（療養者名簿）（⑤の場合）'!$BD43,IF(WM$19&lt;='様式３（療養者名簿）（⑤の場合）'!$BE43,1,0),0),0)</f>
        <v>0</v>
      </c>
      <c r="WN38" s="384">
        <f>IF(WN$19-'様式３（療養者名簿）（⑤の場合）'!$BD43+1&lt;=15,IF(WN$19&gt;='様式３（療養者名簿）（⑤の場合）'!$BD43,IF(WN$19&lt;='様式３（療養者名簿）（⑤の場合）'!$BE43,1,0),0),0)</f>
        <v>0</v>
      </c>
      <c r="WO38" s="384">
        <f>IF(WO$19-'様式３（療養者名簿）（⑤の場合）'!$BD43+1&lt;=15,IF(WO$19&gt;='様式３（療養者名簿）（⑤の場合）'!$BD43,IF(WO$19&lt;='様式３（療養者名簿）（⑤の場合）'!$BE43,1,0),0),0)</f>
        <v>0</v>
      </c>
      <c r="WP38" s="384">
        <f>IF(WP$19-'様式３（療養者名簿）（⑤の場合）'!$BD43+1&lt;=15,IF(WP$19&gt;='様式３（療養者名簿）（⑤の場合）'!$BD43,IF(WP$19&lt;='様式３（療養者名簿）（⑤の場合）'!$BE43,1,0),0),0)</f>
        <v>0</v>
      </c>
      <c r="WQ38" s="384">
        <f>IF(WQ$19-'様式３（療養者名簿）（⑤の場合）'!$BD43+1&lt;=15,IF(WQ$19&gt;='様式３（療養者名簿）（⑤の場合）'!$BD43,IF(WQ$19&lt;='様式３（療養者名簿）（⑤の場合）'!$BE43,1,0),0),0)</f>
        <v>0</v>
      </c>
      <c r="WR38" s="384">
        <f>IF(WR$19-'様式３（療養者名簿）（⑤の場合）'!$BD43+1&lt;=15,IF(WR$19&gt;='様式３（療養者名簿）（⑤の場合）'!$BD43,IF(WR$19&lt;='様式３（療養者名簿）（⑤の場合）'!$BE43,1,0),0),0)</f>
        <v>0</v>
      </c>
      <c r="WS38" s="384">
        <f>IF(WS$19-'様式３（療養者名簿）（⑤の場合）'!$BD43+1&lt;=15,IF(WS$19&gt;='様式３（療養者名簿）（⑤の場合）'!$BD43,IF(WS$19&lt;='様式３（療養者名簿）（⑤の場合）'!$BE43,1,0),0),0)</f>
        <v>0</v>
      </c>
      <c r="WT38" s="384">
        <f>IF(WT$19-'様式３（療養者名簿）（⑤の場合）'!$BD43+1&lt;=15,IF(WT$19&gt;='様式３（療養者名簿）（⑤の場合）'!$BD43,IF(WT$19&lt;='様式３（療養者名簿）（⑤の場合）'!$BE43,1,0),0),0)</f>
        <v>0</v>
      </c>
      <c r="WU38" s="384">
        <f>IF(WU$19-'様式３（療養者名簿）（⑤の場合）'!$BD43+1&lt;=15,IF(WU$19&gt;='様式３（療養者名簿）（⑤の場合）'!$BD43,IF(WU$19&lt;='様式３（療養者名簿）（⑤の場合）'!$BE43,1,0),0),0)</f>
        <v>0</v>
      </c>
      <c r="WV38" s="384">
        <f>IF(WV$19-'様式３（療養者名簿）（⑤の場合）'!$BD43+1&lt;=15,IF(WV$19&gt;='様式３（療養者名簿）（⑤の場合）'!$BD43,IF(WV$19&lt;='様式３（療養者名簿）（⑤の場合）'!$BE43,1,0),0),0)</f>
        <v>0</v>
      </c>
      <c r="WW38" s="384">
        <f>IF(WW$19-'様式３（療養者名簿）（⑤の場合）'!$BD43+1&lt;=15,IF(WW$19&gt;='様式３（療養者名簿）（⑤の場合）'!$BD43,IF(WW$19&lt;='様式３（療養者名簿）（⑤の場合）'!$BE43,1,0),0),0)</f>
        <v>0</v>
      </c>
      <c r="WX38" s="384">
        <f>IF(WX$19-'様式３（療養者名簿）（⑤の場合）'!$BD43+1&lt;=15,IF(WX$19&gt;='様式３（療養者名簿）（⑤の場合）'!$BD43,IF(WX$19&lt;='様式３（療養者名簿）（⑤の場合）'!$BE43,1,0),0),0)</f>
        <v>0</v>
      </c>
      <c r="WY38" s="384">
        <f>IF(WY$19-'様式３（療養者名簿）（⑤の場合）'!$BD43+1&lt;=15,IF(WY$19&gt;='様式３（療養者名簿）（⑤の場合）'!$BD43,IF(WY$19&lt;='様式３（療養者名簿）（⑤の場合）'!$BE43,1,0),0),0)</f>
        <v>0</v>
      </c>
      <c r="WZ38" s="384">
        <f>IF(WZ$19-'様式３（療養者名簿）（⑤の場合）'!$BD43+1&lt;=15,IF(WZ$19&gt;='様式３（療養者名簿）（⑤の場合）'!$BD43,IF(WZ$19&lt;='様式３（療養者名簿）（⑤の場合）'!$BE43,1,0),0),0)</f>
        <v>0</v>
      </c>
      <c r="XA38" s="384">
        <f>IF(XA$19-'様式３（療養者名簿）（⑤の場合）'!$BD43+1&lt;=15,IF(XA$19&gt;='様式３（療養者名簿）（⑤の場合）'!$BD43,IF(XA$19&lt;='様式３（療養者名簿）（⑤の場合）'!$BE43,1,0),0),0)</f>
        <v>0</v>
      </c>
      <c r="XB38" s="384">
        <f>IF(XB$19-'様式３（療養者名簿）（⑤の場合）'!$BD43+1&lt;=15,IF(XB$19&gt;='様式３（療養者名簿）（⑤の場合）'!$BD43,IF(XB$19&lt;='様式３（療養者名簿）（⑤の場合）'!$BE43,1,0),0),0)</f>
        <v>0</v>
      </c>
      <c r="XC38" s="384">
        <f>IF(XC$19-'様式３（療養者名簿）（⑤の場合）'!$BD43+1&lt;=15,IF(XC$19&gt;='様式３（療養者名簿）（⑤の場合）'!$BD43,IF(XC$19&lt;='様式３（療養者名簿）（⑤の場合）'!$BE43,1,0),0),0)</f>
        <v>0</v>
      </c>
      <c r="XD38" s="384">
        <f>IF(XD$19-'様式３（療養者名簿）（⑤の場合）'!$BD43+1&lt;=15,IF(XD$19&gt;='様式３（療養者名簿）（⑤の場合）'!$BD43,IF(XD$19&lt;='様式３（療養者名簿）（⑤の場合）'!$BE43,1,0),0),0)</f>
        <v>0</v>
      </c>
      <c r="XE38" s="384">
        <f>IF(XE$19-'様式３（療養者名簿）（⑤の場合）'!$BD43+1&lt;=15,IF(XE$19&gt;='様式３（療養者名簿）（⑤の場合）'!$BD43,IF(XE$19&lt;='様式３（療養者名簿）（⑤の場合）'!$BE43,1,0),0),0)</f>
        <v>0</v>
      </c>
      <c r="XF38" s="384">
        <f>IF(XF$19-'様式３（療養者名簿）（⑤の場合）'!$BD43+1&lt;=15,IF(XF$19&gt;='様式３（療養者名簿）（⑤の場合）'!$BD43,IF(XF$19&lt;='様式３（療養者名簿）（⑤の場合）'!$BE43,1,0),0),0)</f>
        <v>0</v>
      </c>
      <c r="XG38" s="384">
        <f>IF(XG$19-'様式３（療養者名簿）（⑤の場合）'!$BD43+1&lt;=15,IF(XG$19&gt;='様式３（療養者名簿）（⑤の場合）'!$BD43,IF(XG$19&lt;='様式３（療養者名簿）（⑤の場合）'!$BE43,1,0),0),0)</f>
        <v>0</v>
      </c>
      <c r="XH38" s="384">
        <f>IF(XH$19-'様式３（療養者名簿）（⑤の場合）'!$BD43+1&lt;=15,IF(XH$19&gt;='様式３（療養者名簿）（⑤の場合）'!$BD43,IF(XH$19&lt;='様式３（療養者名簿）（⑤の場合）'!$BE43,1,0),0),0)</f>
        <v>0</v>
      </c>
      <c r="XI38" s="384">
        <f>IF(XI$19-'様式３（療養者名簿）（⑤の場合）'!$BD43+1&lt;=15,IF(XI$19&gt;='様式３（療養者名簿）（⑤の場合）'!$BD43,IF(XI$19&lt;='様式３（療養者名簿）（⑤の場合）'!$BE43,1,0),0),0)</f>
        <v>0</v>
      </c>
      <c r="XJ38" s="384">
        <f>IF(XJ$19-'様式３（療養者名簿）（⑤の場合）'!$BD43+1&lt;=15,IF(XJ$19&gt;='様式３（療養者名簿）（⑤の場合）'!$BD43,IF(XJ$19&lt;='様式３（療養者名簿）（⑤の場合）'!$BE43,1,0),0),0)</f>
        <v>0</v>
      </c>
      <c r="XK38" s="384">
        <f>IF(XK$19-'様式３（療養者名簿）（⑤の場合）'!$BD43+1&lt;=15,IF(XK$19&gt;='様式３（療養者名簿）（⑤の場合）'!$BD43,IF(XK$19&lt;='様式３（療養者名簿）（⑤の場合）'!$BE43,1,0),0),0)</f>
        <v>0</v>
      </c>
      <c r="XL38" s="384">
        <f>IF(XL$19-'様式３（療養者名簿）（⑤の場合）'!$BD43+1&lt;=15,IF(XL$19&gt;='様式３（療養者名簿）（⑤の場合）'!$BD43,IF(XL$19&lt;='様式３（療養者名簿）（⑤の場合）'!$BE43,1,0),0),0)</f>
        <v>0</v>
      </c>
      <c r="XM38" s="384">
        <f>IF(XM$19-'様式３（療養者名簿）（⑤の場合）'!$BD43+1&lt;=15,IF(XM$19&gt;='様式３（療養者名簿）（⑤の場合）'!$BD43,IF(XM$19&lt;='様式３（療養者名簿）（⑤の場合）'!$BE43,1,0),0),0)</f>
        <v>0</v>
      </c>
      <c r="XN38" s="384">
        <f>IF(XN$19-'様式３（療養者名簿）（⑤の場合）'!$BD43+1&lt;=15,IF(XN$19&gt;='様式３（療養者名簿）（⑤の場合）'!$BD43,IF(XN$19&lt;='様式３（療養者名簿）（⑤の場合）'!$BE43,1,0),0),0)</f>
        <v>0</v>
      </c>
      <c r="XO38" s="384">
        <f>IF(XO$19-'様式３（療養者名簿）（⑤の場合）'!$BD43+1&lt;=15,IF(XO$19&gt;='様式３（療養者名簿）（⑤の場合）'!$BD43,IF(XO$19&lt;='様式３（療養者名簿）（⑤の場合）'!$BE43,1,0),0),0)</f>
        <v>0</v>
      </c>
      <c r="XP38" s="384">
        <f>IF(XP$19-'様式３（療養者名簿）（⑤の場合）'!$BD43+1&lt;=15,IF(XP$19&gt;='様式３（療養者名簿）（⑤の場合）'!$BD43,IF(XP$19&lt;='様式３（療養者名簿）（⑤の場合）'!$BE43,1,0),0),0)</f>
        <v>0</v>
      </c>
      <c r="XQ38" s="384">
        <f>IF(XQ$19-'様式３（療養者名簿）（⑤の場合）'!$BD43+1&lt;=15,IF(XQ$19&gt;='様式３（療養者名簿）（⑤の場合）'!$BD43,IF(XQ$19&lt;='様式３（療養者名簿）（⑤の場合）'!$BE43,1,0),0),0)</f>
        <v>0</v>
      </c>
      <c r="XR38" s="384">
        <f>IF(XR$19-'様式３（療養者名簿）（⑤の場合）'!$BD43+1&lt;=15,IF(XR$19&gt;='様式３（療養者名簿）（⑤の場合）'!$BD43,IF(XR$19&lt;='様式３（療養者名簿）（⑤の場合）'!$BE43,1,0),0),0)</f>
        <v>0</v>
      </c>
      <c r="XS38" s="384">
        <f>IF(XS$19-'様式３（療養者名簿）（⑤の場合）'!$BD43+1&lt;=15,IF(XS$19&gt;='様式３（療養者名簿）（⑤の場合）'!$BD43,IF(XS$19&lt;='様式３（療養者名簿）（⑤の場合）'!$BE43,1,0),0),0)</f>
        <v>0</v>
      </c>
      <c r="XT38" s="384">
        <f>IF(XT$19-'様式３（療養者名簿）（⑤の場合）'!$BD43+1&lt;=15,IF(XT$19&gt;='様式３（療養者名簿）（⑤の場合）'!$BD43,IF(XT$19&lt;='様式３（療養者名簿）（⑤の場合）'!$BE43,1,0),0),0)</f>
        <v>0</v>
      </c>
      <c r="XU38" s="384">
        <f>IF(XU$19-'様式３（療養者名簿）（⑤の場合）'!$BD43+1&lt;=15,IF(XU$19&gt;='様式３（療養者名簿）（⑤の場合）'!$BD43,IF(XU$19&lt;='様式３（療養者名簿）（⑤の場合）'!$BE43,1,0),0),0)</f>
        <v>0</v>
      </c>
      <c r="XV38" s="384">
        <f>IF(XV$19-'様式３（療養者名簿）（⑤の場合）'!$BD43+1&lt;=15,IF(XV$19&gt;='様式３（療養者名簿）（⑤の場合）'!$BD43,IF(XV$19&lt;='様式３（療養者名簿）（⑤の場合）'!$BE43,1,0),0),0)</f>
        <v>0</v>
      </c>
      <c r="XW38" s="384">
        <f>IF(XW$19-'様式３（療養者名簿）（⑤の場合）'!$BD43+1&lt;=15,IF(XW$19&gt;='様式３（療養者名簿）（⑤の場合）'!$BD43,IF(XW$19&lt;='様式３（療養者名簿）（⑤の場合）'!$BE43,1,0),0),0)</f>
        <v>0</v>
      </c>
      <c r="XX38" s="384">
        <f>IF(XX$19-'様式３（療養者名簿）（⑤の場合）'!$BD43+1&lt;=15,IF(XX$19&gt;='様式３（療養者名簿）（⑤の場合）'!$BD43,IF(XX$19&lt;='様式３（療養者名簿）（⑤の場合）'!$BE43,1,0),0),0)</f>
        <v>0</v>
      </c>
      <c r="XY38" s="384">
        <f>IF(XY$19-'様式３（療養者名簿）（⑤の場合）'!$BD43+1&lt;=15,IF(XY$19&gt;='様式３（療養者名簿）（⑤の場合）'!$BD43,IF(XY$19&lt;='様式３（療養者名簿）（⑤の場合）'!$BE43,1,0),0),0)</f>
        <v>0</v>
      </c>
      <c r="XZ38" s="384">
        <f>IF(XZ$19-'様式３（療養者名簿）（⑤の場合）'!$BD43+1&lt;=15,IF(XZ$19&gt;='様式３（療養者名簿）（⑤の場合）'!$BD43,IF(XZ$19&lt;='様式３（療養者名簿）（⑤の場合）'!$BE43,1,0),0),0)</f>
        <v>0</v>
      </c>
      <c r="YA38" s="384">
        <f>IF(YA$19-'様式３（療養者名簿）（⑤の場合）'!$BD43+1&lt;=15,IF(YA$19&gt;='様式３（療養者名簿）（⑤の場合）'!$BD43,IF(YA$19&lt;='様式３（療養者名簿）（⑤の場合）'!$BE43,1,0),0),0)</f>
        <v>0</v>
      </c>
      <c r="YB38" s="384">
        <f>IF(YB$19-'様式３（療養者名簿）（⑤の場合）'!$BD43+1&lt;=15,IF(YB$19&gt;='様式３（療養者名簿）（⑤の場合）'!$BD43,IF(YB$19&lt;='様式３（療養者名簿）（⑤の場合）'!$BE43,1,0),0),0)</f>
        <v>0</v>
      </c>
      <c r="YC38" s="384">
        <f>IF(YC$19-'様式３（療養者名簿）（⑤の場合）'!$BD43+1&lt;=15,IF(YC$19&gt;='様式３（療養者名簿）（⑤の場合）'!$BD43,IF(YC$19&lt;='様式３（療養者名簿）（⑤の場合）'!$BE43,1,0),0),0)</f>
        <v>0</v>
      </c>
      <c r="YD38" s="384">
        <f>IF(YD$19-'様式３（療養者名簿）（⑤の場合）'!$BD43+1&lt;=15,IF(YD$19&gt;='様式３（療養者名簿）（⑤の場合）'!$BD43,IF(YD$19&lt;='様式３（療養者名簿）（⑤の場合）'!$BE43,1,0),0),0)</f>
        <v>0</v>
      </c>
      <c r="YE38" s="384">
        <f>IF(YE$19-'様式３（療養者名簿）（⑤の場合）'!$BD43+1&lt;=15,IF(YE$19&gt;='様式３（療養者名簿）（⑤の場合）'!$BD43,IF(YE$19&lt;='様式３（療養者名簿）（⑤の場合）'!$BE43,1,0),0),0)</f>
        <v>0</v>
      </c>
      <c r="YF38" s="384">
        <f>IF(YF$19-'様式３（療養者名簿）（⑤の場合）'!$BD43+1&lt;=15,IF(YF$19&gt;='様式３（療養者名簿）（⑤の場合）'!$BD43,IF(YF$19&lt;='様式３（療養者名簿）（⑤の場合）'!$BE43,1,0),0),0)</f>
        <v>0</v>
      </c>
      <c r="YG38" s="384">
        <f>IF(YG$19-'様式３（療養者名簿）（⑤の場合）'!$BD43+1&lt;=15,IF(YG$19&gt;='様式３（療養者名簿）（⑤の場合）'!$BD43,IF(YG$19&lt;='様式３（療養者名簿）（⑤の場合）'!$BE43,1,0),0),0)</f>
        <v>0</v>
      </c>
      <c r="YH38" s="384">
        <f>IF(YH$19-'様式３（療養者名簿）（⑤の場合）'!$BD43+1&lt;=15,IF(YH$19&gt;='様式３（療養者名簿）（⑤の場合）'!$BD43,IF(YH$19&lt;='様式３（療養者名簿）（⑤の場合）'!$BE43,1,0),0),0)</f>
        <v>0</v>
      </c>
      <c r="YI38" s="384">
        <f>IF(YI$19-'様式３（療養者名簿）（⑤の場合）'!$BD43+1&lt;=15,IF(YI$19&gt;='様式３（療養者名簿）（⑤の場合）'!$BD43,IF(YI$19&lt;='様式３（療養者名簿）（⑤の場合）'!$BE43,1,0),0),0)</f>
        <v>0</v>
      </c>
      <c r="YJ38" s="384">
        <f>IF(YJ$19-'様式３（療養者名簿）（⑤の場合）'!$BD43+1&lt;=15,IF(YJ$19&gt;='様式３（療養者名簿）（⑤の場合）'!$BD43,IF(YJ$19&lt;='様式３（療養者名簿）（⑤の場合）'!$BE43,1,0),0),0)</f>
        <v>0</v>
      </c>
      <c r="YK38" s="384">
        <f>IF(YK$19-'様式３（療養者名簿）（⑤の場合）'!$BD43+1&lt;=15,IF(YK$19&gt;='様式３（療養者名簿）（⑤の場合）'!$BD43,IF(YK$19&lt;='様式３（療養者名簿）（⑤の場合）'!$BE43,1,0),0),0)</f>
        <v>0</v>
      </c>
      <c r="YL38" s="384">
        <f>IF(YL$19-'様式３（療養者名簿）（⑤の場合）'!$BD43+1&lt;=15,IF(YL$19&gt;='様式３（療養者名簿）（⑤の場合）'!$BD43,IF(YL$19&lt;='様式３（療養者名簿）（⑤の場合）'!$BE43,1,0),0),0)</f>
        <v>0</v>
      </c>
      <c r="YM38" s="384">
        <f>IF(YM$19-'様式３（療養者名簿）（⑤の場合）'!$BD43+1&lt;=15,IF(YM$19&gt;='様式３（療養者名簿）（⑤の場合）'!$BD43,IF(YM$19&lt;='様式３（療養者名簿）（⑤の場合）'!$BE43,1,0),0),0)</f>
        <v>0</v>
      </c>
      <c r="YN38" s="384">
        <f>IF(YN$19-'様式３（療養者名簿）（⑤の場合）'!$BD43+1&lt;=15,IF(YN$19&gt;='様式３（療養者名簿）（⑤の場合）'!$BD43,IF(YN$19&lt;='様式３（療養者名簿）（⑤の場合）'!$BE43,1,0),0),0)</f>
        <v>0</v>
      </c>
      <c r="YO38" s="384">
        <f>IF(YO$19-'様式３（療養者名簿）（⑤の場合）'!$BD43+1&lt;=15,IF(YO$19&gt;='様式３（療養者名簿）（⑤の場合）'!$BD43,IF(YO$19&lt;='様式３（療養者名簿）（⑤の場合）'!$BE43,1,0),0),0)</f>
        <v>0</v>
      </c>
      <c r="YP38" s="384">
        <f>IF(YP$19-'様式３（療養者名簿）（⑤の場合）'!$BD43+1&lt;=15,IF(YP$19&gt;='様式３（療養者名簿）（⑤の場合）'!$BD43,IF(YP$19&lt;='様式３（療養者名簿）（⑤の場合）'!$BE43,1,0),0),0)</f>
        <v>0</v>
      </c>
      <c r="YQ38" s="384">
        <f>IF(YQ$19-'様式３（療養者名簿）（⑤の場合）'!$BD43+1&lt;=15,IF(YQ$19&gt;='様式３（療養者名簿）（⑤の場合）'!$BD43,IF(YQ$19&lt;='様式３（療養者名簿）（⑤の場合）'!$BE43,1,0),0),0)</f>
        <v>0</v>
      </c>
      <c r="YR38" s="384">
        <f>IF(YR$19-'様式３（療養者名簿）（⑤の場合）'!$BD43+1&lt;=15,IF(YR$19&gt;='様式３（療養者名簿）（⑤の場合）'!$BD43,IF(YR$19&lt;='様式３（療養者名簿）（⑤の場合）'!$BE43,1,0),0),0)</f>
        <v>0</v>
      </c>
      <c r="YS38" s="384">
        <f>IF(YS$19-'様式３（療養者名簿）（⑤の場合）'!$BD43+1&lt;=15,IF(YS$19&gt;='様式３（療養者名簿）（⑤の場合）'!$BD43,IF(YS$19&lt;='様式３（療養者名簿）（⑤の場合）'!$BE43,1,0),0),0)</f>
        <v>0</v>
      </c>
      <c r="YT38" s="384">
        <f>IF(YT$19-'様式３（療養者名簿）（⑤の場合）'!$BD43+1&lt;=15,IF(YT$19&gt;='様式３（療養者名簿）（⑤の場合）'!$BD43,IF(YT$19&lt;='様式３（療養者名簿）（⑤の場合）'!$BE43,1,0),0),0)</f>
        <v>0</v>
      </c>
      <c r="YU38" s="384">
        <f>IF(YU$19-'様式３（療養者名簿）（⑤の場合）'!$BD43+1&lt;=15,IF(YU$19&gt;='様式３（療養者名簿）（⑤の場合）'!$BD43,IF(YU$19&lt;='様式３（療養者名簿）（⑤の場合）'!$BE43,1,0),0),0)</f>
        <v>0</v>
      </c>
      <c r="YV38" s="384">
        <f>IF(YV$19-'様式３（療養者名簿）（⑤の場合）'!$BD43+1&lt;=15,IF(YV$19&gt;='様式３（療養者名簿）（⑤の場合）'!$BD43,IF(YV$19&lt;='様式３（療養者名簿）（⑤の場合）'!$BE43,1,0),0),0)</f>
        <v>0</v>
      </c>
      <c r="YW38" s="384">
        <f>IF(YW$19-'様式３（療養者名簿）（⑤の場合）'!$BD43+1&lt;=15,IF(YW$19&gt;='様式３（療養者名簿）（⑤の場合）'!$BD43,IF(YW$19&lt;='様式３（療養者名簿）（⑤の場合）'!$BE43,1,0),0),0)</f>
        <v>0</v>
      </c>
      <c r="YX38" s="384">
        <f>IF(YX$19-'様式３（療養者名簿）（⑤の場合）'!$BD43+1&lt;=15,IF(YX$19&gt;='様式３（療養者名簿）（⑤の場合）'!$BD43,IF(YX$19&lt;='様式３（療養者名簿）（⑤の場合）'!$BE43,1,0),0),0)</f>
        <v>0</v>
      </c>
      <c r="YY38" s="384">
        <f>IF(YY$19-'様式３（療養者名簿）（⑤の場合）'!$BD43+1&lt;=15,IF(YY$19&gt;='様式３（療養者名簿）（⑤の場合）'!$BD43,IF(YY$19&lt;='様式３（療養者名簿）（⑤の場合）'!$BE43,1,0),0),0)</f>
        <v>0</v>
      </c>
      <c r="YZ38" s="384">
        <f>IF(YZ$19-'様式３（療養者名簿）（⑤の場合）'!$BD43+1&lt;=15,IF(YZ$19&gt;='様式３（療養者名簿）（⑤の場合）'!$BD43,IF(YZ$19&lt;='様式３（療養者名簿）（⑤の場合）'!$BE43,1,0),0),0)</f>
        <v>0</v>
      </c>
      <c r="ZA38" s="384">
        <f>IF(ZA$19-'様式３（療養者名簿）（⑤の場合）'!$BD43+1&lt;=15,IF(ZA$19&gt;='様式３（療養者名簿）（⑤の場合）'!$BD43,IF(ZA$19&lt;='様式３（療養者名簿）（⑤の場合）'!$BE43,1,0),0),0)</f>
        <v>0</v>
      </c>
      <c r="ZB38" s="384">
        <f>IF(ZB$19-'様式３（療養者名簿）（⑤の場合）'!$BD43+1&lt;=15,IF(ZB$19&gt;='様式３（療養者名簿）（⑤の場合）'!$BD43,IF(ZB$19&lt;='様式３（療養者名簿）（⑤の場合）'!$BE43,1,0),0),0)</f>
        <v>0</v>
      </c>
      <c r="ZC38" s="384">
        <f>IF(ZC$19-'様式３（療養者名簿）（⑤の場合）'!$BD43+1&lt;=15,IF(ZC$19&gt;='様式３（療養者名簿）（⑤の場合）'!$BD43,IF(ZC$19&lt;='様式３（療養者名簿）（⑤の場合）'!$BE43,1,0),0),0)</f>
        <v>0</v>
      </c>
      <c r="ZD38" s="384">
        <f>IF(ZD$19-'様式３（療養者名簿）（⑤の場合）'!$BD43+1&lt;=15,IF(ZD$19&gt;='様式３（療養者名簿）（⑤の場合）'!$BD43,IF(ZD$19&lt;='様式３（療養者名簿）（⑤の場合）'!$BE43,1,0),0),0)</f>
        <v>0</v>
      </c>
      <c r="ZE38" s="384">
        <f>IF(ZE$19-'様式３（療養者名簿）（⑤の場合）'!$BD43+1&lt;=15,IF(ZE$19&gt;='様式３（療養者名簿）（⑤の場合）'!$BD43,IF(ZE$19&lt;='様式３（療養者名簿）（⑤の場合）'!$BE43,1,0),0),0)</f>
        <v>0</v>
      </c>
      <c r="ZF38" s="384">
        <f>IF(ZF$19-'様式３（療養者名簿）（⑤の場合）'!$BD43+1&lt;=15,IF(ZF$19&gt;='様式３（療養者名簿）（⑤の場合）'!$BD43,IF(ZF$19&lt;='様式３（療養者名簿）（⑤の場合）'!$BE43,1,0),0),0)</f>
        <v>0</v>
      </c>
      <c r="ZG38" s="384">
        <f>IF(ZG$19-'様式３（療養者名簿）（⑤の場合）'!$BD43+1&lt;=15,IF(ZG$19&gt;='様式３（療養者名簿）（⑤の場合）'!$BD43,IF(ZG$19&lt;='様式３（療養者名簿）（⑤の場合）'!$BE43,1,0),0),0)</f>
        <v>0</v>
      </c>
      <c r="ZH38" s="384">
        <f>IF(ZH$19-'様式３（療養者名簿）（⑤の場合）'!$BD43+1&lt;=15,IF(ZH$19&gt;='様式３（療養者名簿）（⑤の場合）'!$BD43,IF(ZH$19&lt;='様式３（療養者名簿）（⑤の場合）'!$BE43,1,0),0),0)</f>
        <v>0</v>
      </c>
      <c r="ZI38" s="384">
        <f>IF(ZI$19-'様式３（療養者名簿）（⑤の場合）'!$BD43+1&lt;=15,IF(ZI$19&gt;='様式３（療養者名簿）（⑤の場合）'!$BD43,IF(ZI$19&lt;='様式３（療養者名簿）（⑤の場合）'!$BE43,1,0),0),0)</f>
        <v>0</v>
      </c>
      <c r="ZJ38" s="384">
        <f>IF(ZJ$19-'様式３（療養者名簿）（⑤の場合）'!$BD43+1&lt;=15,IF(ZJ$19&gt;='様式３（療養者名簿）（⑤の場合）'!$BD43,IF(ZJ$19&lt;='様式３（療養者名簿）（⑤の場合）'!$BE43,1,0),0),0)</f>
        <v>0</v>
      </c>
      <c r="ZK38" s="384">
        <f>IF(ZK$19-'様式３（療養者名簿）（⑤の場合）'!$BD43+1&lt;=15,IF(ZK$19&gt;='様式３（療養者名簿）（⑤の場合）'!$BD43,IF(ZK$19&lt;='様式３（療養者名簿）（⑤の場合）'!$BE43,1,0),0),0)</f>
        <v>0</v>
      </c>
      <c r="ZL38" s="384">
        <f>IF(ZL$19-'様式３（療養者名簿）（⑤の場合）'!$BD43+1&lt;=15,IF(ZL$19&gt;='様式３（療養者名簿）（⑤の場合）'!$BD43,IF(ZL$19&lt;='様式３（療養者名簿）（⑤の場合）'!$BE43,1,0),0),0)</f>
        <v>0</v>
      </c>
      <c r="ZM38" s="384">
        <f>IF(ZM$19-'様式３（療養者名簿）（⑤の場合）'!$BD43+1&lt;=15,IF(ZM$19&gt;='様式３（療養者名簿）（⑤の場合）'!$BD43,IF(ZM$19&lt;='様式３（療養者名簿）（⑤の場合）'!$BE43,1,0),0),0)</f>
        <v>0</v>
      </c>
      <c r="ZN38" s="384">
        <f>IF(ZN$19-'様式３（療養者名簿）（⑤の場合）'!$BD43+1&lt;=15,IF(ZN$19&gt;='様式３（療養者名簿）（⑤の場合）'!$BD43,IF(ZN$19&lt;='様式３（療養者名簿）（⑤の場合）'!$BE43,1,0),0),0)</f>
        <v>0</v>
      </c>
      <c r="ZO38" s="384">
        <f>IF(ZO$19-'様式３（療養者名簿）（⑤の場合）'!$BD43+1&lt;=15,IF(ZO$19&gt;='様式３（療養者名簿）（⑤の場合）'!$BD43,IF(ZO$19&lt;='様式３（療養者名簿）（⑤の場合）'!$BE43,1,0),0),0)</f>
        <v>0</v>
      </c>
      <c r="ZP38" s="384">
        <f>IF(ZP$19-'様式３（療養者名簿）（⑤の場合）'!$BD43+1&lt;=15,IF(ZP$19&gt;='様式３（療養者名簿）（⑤の場合）'!$BD43,IF(ZP$19&lt;='様式３（療養者名簿）（⑤の場合）'!$BE43,1,0),0),0)</f>
        <v>0</v>
      </c>
      <c r="ZQ38" s="384">
        <f>IF(ZQ$19-'様式３（療養者名簿）（⑤の場合）'!$BD43+1&lt;=15,IF(ZQ$19&gt;='様式３（療養者名簿）（⑤の場合）'!$BD43,IF(ZQ$19&lt;='様式３（療養者名簿）（⑤の場合）'!$BE43,1,0),0),0)</f>
        <v>0</v>
      </c>
      <c r="ZR38" s="384">
        <f>IF(ZR$19-'様式３（療養者名簿）（⑤の場合）'!$BD43+1&lt;=15,IF(ZR$19&gt;='様式３（療養者名簿）（⑤の場合）'!$BD43,IF(ZR$19&lt;='様式３（療養者名簿）（⑤の場合）'!$BE43,1,0),0),0)</f>
        <v>0</v>
      </c>
      <c r="ZS38" s="384">
        <f>IF(ZS$19-'様式３（療養者名簿）（⑤の場合）'!$BD43+1&lt;=15,IF(ZS$19&gt;='様式３（療養者名簿）（⑤の場合）'!$BD43,IF(ZS$19&lt;='様式３（療養者名簿）（⑤の場合）'!$BE43,1,0),0),0)</f>
        <v>0</v>
      </c>
      <c r="ZT38" s="384">
        <f>IF(ZT$19-'様式３（療養者名簿）（⑤の場合）'!$BD43+1&lt;=15,IF(ZT$19&gt;='様式３（療養者名簿）（⑤の場合）'!$BD43,IF(ZT$19&lt;='様式３（療養者名簿）（⑤の場合）'!$BE43,1,0),0),0)</f>
        <v>0</v>
      </c>
      <c r="ZU38" s="384">
        <f>IF(ZU$19-'様式３（療養者名簿）（⑤の場合）'!$BD43+1&lt;=15,IF(ZU$19&gt;='様式３（療養者名簿）（⑤の場合）'!$BD43,IF(ZU$19&lt;='様式３（療養者名簿）（⑤の場合）'!$BE43,1,0),0),0)</f>
        <v>0</v>
      </c>
      <c r="ZV38" s="384">
        <f>IF(ZV$19-'様式３（療養者名簿）（⑤の場合）'!$BD43+1&lt;=15,IF(ZV$19&gt;='様式３（療養者名簿）（⑤の場合）'!$BD43,IF(ZV$19&lt;='様式３（療養者名簿）（⑤の場合）'!$BE43,1,0),0),0)</f>
        <v>0</v>
      </c>
      <c r="ZW38" s="384">
        <f>IF(ZW$19-'様式３（療養者名簿）（⑤の場合）'!$BD43+1&lt;=15,IF(ZW$19&gt;='様式３（療養者名簿）（⑤の場合）'!$BD43,IF(ZW$19&lt;='様式３（療養者名簿）（⑤の場合）'!$BE43,1,0),0),0)</f>
        <v>0</v>
      </c>
      <c r="ZX38" s="384">
        <f>IF(ZX$19-'様式３（療養者名簿）（⑤の場合）'!$BD43+1&lt;=15,IF(ZX$19&gt;='様式３（療養者名簿）（⑤の場合）'!$BD43,IF(ZX$19&lt;='様式３（療養者名簿）（⑤の場合）'!$BE43,1,0),0),0)</f>
        <v>0</v>
      </c>
      <c r="ZY38" s="384">
        <f>IF(ZY$19-'様式３（療養者名簿）（⑤の場合）'!$BD43+1&lt;=15,IF(ZY$19&gt;='様式３（療養者名簿）（⑤の場合）'!$BD43,IF(ZY$19&lt;='様式３（療養者名簿）（⑤の場合）'!$BE43,1,0),0),0)</f>
        <v>0</v>
      </c>
      <c r="ZZ38" s="384">
        <f>IF(ZZ$19-'様式３（療養者名簿）（⑤の場合）'!$BD43+1&lt;=15,IF(ZZ$19&gt;='様式３（療養者名簿）（⑤の場合）'!$BD43,IF(ZZ$19&lt;='様式３（療養者名簿）（⑤の場合）'!$BE43,1,0),0),0)</f>
        <v>0</v>
      </c>
      <c r="AAA38" s="384">
        <f>IF(AAA$19-'様式３（療養者名簿）（⑤の場合）'!$BD43+1&lt;=15,IF(AAA$19&gt;='様式３（療養者名簿）（⑤の場合）'!$BD43,IF(AAA$19&lt;='様式３（療養者名簿）（⑤の場合）'!$BE43,1,0),0),0)</f>
        <v>0</v>
      </c>
      <c r="AAB38" s="384">
        <f>IF(AAB$19-'様式３（療養者名簿）（⑤の場合）'!$BD43+1&lt;=15,IF(AAB$19&gt;='様式３（療養者名簿）（⑤の場合）'!$BD43,IF(AAB$19&lt;='様式３（療養者名簿）（⑤の場合）'!$BE43,1,0),0),0)</f>
        <v>0</v>
      </c>
      <c r="AAC38" s="384">
        <f>IF(AAC$19-'様式３（療養者名簿）（⑤の場合）'!$BD43+1&lt;=15,IF(AAC$19&gt;='様式３（療養者名簿）（⑤の場合）'!$BD43,IF(AAC$19&lt;='様式３（療養者名簿）（⑤の場合）'!$BE43,1,0),0),0)</f>
        <v>0</v>
      </c>
      <c r="AAD38" s="384">
        <f>IF(AAD$19-'様式３（療養者名簿）（⑤の場合）'!$BD43+1&lt;=15,IF(AAD$19&gt;='様式３（療養者名簿）（⑤の場合）'!$BD43,IF(AAD$19&lt;='様式３（療養者名簿）（⑤の場合）'!$BE43,1,0),0),0)</f>
        <v>0</v>
      </c>
      <c r="AAE38" s="384">
        <f>IF(AAE$19-'様式３（療養者名簿）（⑤の場合）'!$BD43+1&lt;=15,IF(AAE$19&gt;='様式３（療養者名簿）（⑤の場合）'!$BD43,IF(AAE$19&lt;='様式３（療養者名簿）（⑤の場合）'!$BE43,1,0),0),0)</f>
        <v>0</v>
      </c>
      <c r="AAF38" s="384">
        <f>IF(AAF$19-'様式３（療養者名簿）（⑤の場合）'!$BD43+1&lt;=15,IF(AAF$19&gt;='様式３（療養者名簿）（⑤の場合）'!$BD43,IF(AAF$19&lt;='様式３（療養者名簿）（⑤の場合）'!$BE43,1,0),0),0)</f>
        <v>0</v>
      </c>
      <c r="AAG38" s="384">
        <f>IF(AAG$19-'様式３（療養者名簿）（⑤の場合）'!$BD43+1&lt;=15,IF(AAG$19&gt;='様式３（療養者名簿）（⑤の場合）'!$BD43,IF(AAG$19&lt;='様式３（療養者名簿）（⑤の場合）'!$BE43,1,0),0),0)</f>
        <v>0</v>
      </c>
      <c r="AAH38" s="384">
        <f>IF(AAH$19-'様式３（療養者名簿）（⑤の場合）'!$BD43+1&lt;=15,IF(AAH$19&gt;='様式３（療養者名簿）（⑤の場合）'!$BD43,IF(AAH$19&lt;='様式３（療養者名簿）（⑤の場合）'!$BE43,1,0),0),0)</f>
        <v>0</v>
      </c>
      <c r="AAI38" s="384">
        <f>IF(AAI$19-'様式３（療養者名簿）（⑤の場合）'!$BD43+1&lt;=15,IF(AAI$19&gt;='様式３（療養者名簿）（⑤の場合）'!$BD43,IF(AAI$19&lt;='様式３（療養者名簿）（⑤の場合）'!$BE43,1,0),0),0)</f>
        <v>0</v>
      </c>
      <c r="AAJ38" s="384">
        <f>IF(AAJ$19-'様式３（療養者名簿）（⑤の場合）'!$BD43+1&lt;=15,IF(AAJ$19&gt;='様式３（療養者名簿）（⑤の場合）'!$BD43,IF(AAJ$19&lt;='様式３（療養者名簿）（⑤の場合）'!$BE43,1,0),0),0)</f>
        <v>0</v>
      </c>
      <c r="AAK38" s="384">
        <f>IF(AAK$19-'様式３（療養者名簿）（⑤の場合）'!$BD43+1&lt;=15,IF(AAK$19&gt;='様式３（療養者名簿）（⑤の場合）'!$BD43,IF(AAK$19&lt;='様式３（療養者名簿）（⑤の場合）'!$BE43,1,0),0),0)</f>
        <v>0</v>
      </c>
      <c r="AAL38" s="384">
        <f>IF(AAL$19-'様式３（療養者名簿）（⑤の場合）'!$BD43+1&lt;=15,IF(AAL$19&gt;='様式３（療養者名簿）（⑤の場合）'!$BD43,IF(AAL$19&lt;='様式３（療養者名簿）（⑤の場合）'!$BE43,1,0),0),0)</f>
        <v>0</v>
      </c>
      <c r="AAM38" s="384">
        <f>IF(AAM$19-'様式３（療養者名簿）（⑤の場合）'!$BD43+1&lt;=15,IF(AAM$19&gt;='様式３（療養者名簿）（⑤の場合）'!$BD43,IF(AAM$19&lt;='様式３（療養者名簿）（⑤の場合）'!$BE43,1,0),0),0)</f>
        <v>0</v>
      </c>
      <c r="AAN38" s="384">
        <f>IF(AAN$19-'様式３（療養者名簿）（⑤の場合）'!$BD43+1&lt;=15,IF(AAN$19&gt;='様式３（療養者名簿）（⑤の場合）'!$BD43,IF(AAN$19&lt;='様式３（療養者名簿）（⑤の場合）'!$BE43,1,0),0),0)</f>
        <v>0</v>
      </c>
      <c r="AAO38" s="384">
        <f>IF(AAO$19-'様式３（療養者名簿）（⑤の場合）'!$BD43+1&lt;=15,IF(AAO$19&gt;='様式３（療養者名簿）（⑤の場合）'!$BD43,IF(AAO$19&lt;='様式３（療養者名簿）（⑤の場合）'!$BE43,1,0),0),0)</f>
        <v>0</v>
      </c>
      <c r="AAP38" s="384">
        <f>IF(AAP$19-'様式３（療養者名簿）（⑤の場合）'!$BD43+1&lt;=15,IF(AAP$19&gt;='様式３（療養者名簿）（⑤の場合）'!$BD43,IF(AAP$19&lt;='様式３（療養者名簿）（⑤の場合）'!$BE43,1,0),0),0)</f>
        <v>0</v>
      </c>
      <c r="AAQ38" s="384">
        <f>IF(AAQ$19-'様式３（療養者名簿）（⑤の場合）'!$BD43+1&lt;=15,IF(AAQ$19&gt;='様式３（療養者名簿）（⑤の場合）'!$BD43,IF(AAQ$19&lt;='様式３（療養者名簿）（⑤の場合）'!$BE43,1,0),0),0)</f>
        <v>0</v>
      </c>
      <c r="AAR38" s="384">
        <f>IF(AAR$19-'様式３（療養者名簿）（⑤の場合）'!$BD43+1&lt;=15,IF(AAR$19&gt;='様式３（療養者名簿）（⑤の場合）'!$BD43,IF(AAR$19&lt;='様式３（療養者名簿）（⑤の場合）'!$BE43,1,0),0),0)</f>
        <v>0</v>
      </c>
      <c r="AAS38" s="384">
        <f>IF(AAS$19-'様式３（療養者名簿）（⑤の場合）'!$BD43+1&lt;=15,IF(AAS$19&gt;='様式３（療養者名簿）（⑤の場合）'!$BD43,IF(AAS$19&lt;='様式３（療養者名簿）（⑤の場合）'!$BE43,1,0),0),0)</f>
        <v>0</v>
      </c>
      <c r="AAT38" s="384">
        <f>IF(AAT$19-'様式３（療養者名簿）（⑤の場合）'!$BD43+1&lt;=15,IF(AAT$19&gt;='様式３（療養者名簿）（⑤の場合）'!$BD43,IF(AAT$19&lt;='様式３（療養者名簿）（⑤の場合）'!$BE43,1,0),0),0)</f>
        <v>0</v>
      </c>
      <c r="AAU38" s="384">
        <f>IF(AAU$19-'様式３（療養者名簿）（⑤の場合）'!$BD43+1&lt;=15,IF(AAU$19&gt;='様式３（療養者名簿）（⑤の場合）'!$BD43,IF(AAU$19&lt;='様式３（療養者名簿）（⑤の場合）'!$BE43,1,0),0),0)</f>
        <v>0</v>
      </c>
      <c r="AAV38" s="384">
        <f>IF(AAV$19-'様式３（療養者名簿）（⑤の場合）'!$BD43+1&lt;=15,IF(AAV$19&gt;='様式３（療養者名簿）（⑤の場合）'!$BD43,IF(AAV$19&lt;='様式３（療養者名簿）（⑤の場合）'!$BE43,1,0),0),0)</f>
        <v>0</v>
      </c>
      <c r="AAW38" s="384">
        <f>IF(AAW$19-'様式３（療養者名簿）（⑤の場合）'!$BD43+1&lt;=15,IF(AAW$19&gt;='様式３（療養者名簿）（⑤の場合）'!$BD43,IF(AAW$19&lt;='様式３（療養者名簿）（⑤の場合）'!$BE43,1,0),0),0)</f>
        <v>0</v>
      </c>
      <c r="AAX38" s="384">
        <f>IF(AAX$19-'様式３（療養者名簿）（⑤の場合）'!$BD43+1&lt;=15,IF(AAX$19&gt;='様式３（療養者名簿）（⑤の場合）'!$BD43,IF(AAX$19&lt;='様式３（療養者名簿）（⑤の場合）'!$BE43,1,0),0),0)</f>
        <v>0</v>
      </c>
      <c r="AAY38" s="384">
        <f>IF(AAY$19-'様式３（療養者名簿）（⑤の場合）'!$BD43+1&lt;=15,IF(AAY$19&gt;='様式３（療養者名簿）（⑤の場合）'!$BD43,IF(AAY$19&lt;='様式３（療養者名簿）（⑤の場合）'!$BE43,1,0),0),0)</f>
        <v>0</v>
      </c>
      <c r="AAZ38" s="384">
        <f>IF(AAZ$19-'様式３（療養者名簿）（⑤の場合）'!$BD43+1&lt;=15,IF(AAZ$19&gt;='様式３（療養者名簿）（⑤の場合）'!$BD43,IF(AAZ$19&lt;='様式３（療養者名簿）（⑤の場合）'!$BE43,1,0),0),0)</f>
        <v>0</v>
      </c>
      <c r="ABA38" s="384">
        <f>IF(ABA$19-'様式３（療養者名簿）（⑤の場合）'!$BD43+1&lt;=15,IF(ABA$19&gt;='様式３（療養者名簿）（⑤の場合）'!$BD43,IF(ABA$19&lt;='様式３（療養者名簿）（⑤の場合）'!$BE43,1,0),0),0)</f>
        <v>0</v>
      </c>
      <c r="ABB38" s="384">
        <f>IF(ABB$19-'様式３（療養者名簿）（⑤の場合）'!$BD43+1&lt;=15,IF(ABB$19&gt;='様式３（療養者名簿）（⑤の場合）'!$BD43,IF(ABB$19&lt;='様式３（療養者名簿）（⑤の場合）'!$BE43,1,0),0),0)</f>
        <v>0</v>
      </c>
      <c r="ABC38" s="384">
        <f>IF(ABC$19-'様式３（療養者名簿）（⑤の場合）'!$BD43+1&lt;=15,IF(ABC$19&gt;='様式３（療養者名簿）（⑤の場合）'!$BD43,IF(ABC$19&lt;='様式３（療養者名簿）（⑤の場合）'!$BE43,1,0),0),0)</f>
        <v>0</v>
      </c>
      <c r="ABD38" s="384">
        <f>IF(ABD$19-'様式３（療養者名簿）（⑤の場合）'!$BD43+1&lt;=15,IF(ABD$19&gt;='様式３（療養者名簿）（⑤の場合）'!$BD43,IF(ABD$19&lt;='様式３（療養者名簿）（⑤の場合）'!$BE43,1,0),0),0)</f>
        <v>0</v>
      </c>
    </row>
    <row r="39" spans="1:732" ht="42" customHeight="1">
      <c r="A39" s="259">
        <f>'様式３（療養者名簿）（⑤の場合）'!C44</f>
        <v>0</v>
      </c>
      <c r="B39" s="377">
        <f>IF(B$19-'様式３（療養者名簿）（⑤の場合）'!$BD44+1&lt;=15,IF(B$19&gt;='様式３（療養者名簿）（⑤の場合）'!$BD44,IF(B$19&lt;='様式３（療養者名簿）（⑤の場合）'!$BE44,1,0),0),0)</f>
        <v>0</v>
      </c>
      <c r="C39" s="377">
        <f>IF(C$19-'様式３（療養者名簿）（⑤の場合）'!$BD44+1&lt;=15,IF(C$19&gt;='様式３（療養者名簿）（⑤の場合）'!$BD44,IF(C$19&lt;='様式３（療養者名簿）（⑤の場合）'!$BE44,1,0),0),0)</f>
        <v>0</v>
      </c>
      <c r="D39" s="377">
        <f>IF(D$19-'様式３（療養者名簿）（⑤の場合）'!$BD44+1&lt;=15,IF(D$19&gt;='様式３（療養者名簿）（⑤の場合）'!$BD44,IF(D$19&lt;='様式３（療養者名簿）（⑤の場合）'!$BE44,1,0),0),0)</f>
        <v>0</v>
      </c>
      <c r="E39" s="377">
        <f>IF(E$19-'様式３（療養者名簿）（⑤の場合）'!$BD44+1&lt;=15,IF(E$19&gt;='様式３（療養者名簿）（⑤の場合）'!$BD44,IF(E$19&lt;='様式３（療養者名簿）（⑤の場合）'!$BE44,1,0),0),0)</f>
        <v>0</v>
      </c>
      <c r="F39" s="377">
        <f>IF(F$19-'様式３（療養者名簿）（⑤の場合）'!$BD44+1&lt;=15,IF(F$19&gt;='様式３（療養者名簿）（⑤の場合）'!$BD44,IF(F$19&lt;='様式３（療養者名簿）（⑤の場合）'!$BE44,1,0),0),0)</f>
        <v>0</v>
      </c>
      <c r="G39" s="377">
        <f>IF(G$19-'様式３（療養者名簿）（⑤の場合）'!$BD44+1&lt;=15,IF(G$19&gt;='様式３（療養者名簿）（⑤の場合）'!$BD44,IF(G$19&lt;='様式３（療養者名簿）（⑤の場合）'!$BE44,1,0),0),0)</f>
        <v>0</v>
      </c>
      <c r="H39" s="377">
        <f>IF(H$19-'様式３（療養者名簿）（⑤の場合）'!$BD44+1&lt;=15,IF(H$19&gt;='様式３（療養者名簿）（⑤の場合）'!$BD44,IF(H$19&lt;='様式３（療養者名簿）（⑤の場合）'!$BE44,1,0),0),0)</f>
        <v>0</v>
      </c>
      <c r="I39" s="377">
        <f>IF(I$19-'様式３（療養者名簿）（⑤の場合）'!$BD44+1&lt;=15,IF(I$19&gt;='様式３（療養者名簿）（⑤の場合）'!$BD44,IF(I$19&lt;='様式３（療養者名簿）（⑤の場合）'!$BE44,1,0),0),0)</f>
        <v>0</v>
      </c>
      <c r="J39" s="377">
        <f>IF(J$19-'様式３（療養者名簿）（⑤の場合）'!$BD44+1&lt;=15,IF(J$19&gt;='様式３（療養者名簿）（⑤の場合）'!$BD44,IF(J$19&lt;='様式３（療養者名簿）（⑤の場合）'!$BE44,1,0),0),0)</f>
        <v>0</v>
      </c>
      <c r="K39" s="377">
        <f>IF(K$19-'様式３（療養者名簿）（⑤の場合）'!$BD44+1&lt;=15,IF(K$19&gt;='様式３（療養者名簿）（⑤の場合）'!$BD44,IF(K$19&lt;='様式３（療養者名簿）（⑤の場合）'!$BE44,1,0),0),0)</f>
        <v>0</v>
      </c>
      <c r="L39" s="377">
        <f>IF(L$19-'様式３（療養者名簿）（⑤の場合）'!$BD44+1&lt;=15,IF(L$19&gt;='様式３（療養者名簿）（⑤の場合）'!$BD44,IF(L$19&lt;='様式３（療養者名簿）（⑤の場合）'!$BE44,1,0),0),0)</f>
        <v>0</v>
      </c>
      <c r="M39" s="377">
        <f>IF(M$19-'様式３（療養者名簿）（⑤の場合）'!$BD44+1&lt;=15,IF(M$19&gt;='様式３（療養者名簿）（⑤の場合）'!$BD44,IF(M$19&lt;='様式３（療養者名簿）（⑤の場合）'!$BE44,1,0),0),0)</f>
        <v>0</v>
      </c>
      <c r="N39" s="377">
        <f>IF(N$19-'様式３（療養者名簿）（⑤の場合）'!$BD44+1&lt;=15,IF(N$19&gt;='様式３（療養者名簿）（⑤の場合）'!$BD44,IF(N$19&lt;='様式３（療養者名簿）（⑤の場合）'!$BE44,1,0),0),0)</f>
        <v>0</v>
      </c>
      <c r="O39" s="377">
        <f>IF(O$19-'様式３（療養者名簿）（⑤の場合）'!$BD44+1&lt;=15,IF(O$19&gt;='様式３（療養者名簿）（⑤の場合）'!$BD44,IF(O$19&lt;='様式３（療養者名簿）（⑤の場合）'!$BE44,1,0),0),0)</f>
        <v>0</v>
      </c>
      <c r="P39" s="377">
        <f>IF(P$19-'様式３（療養者名簿）（⑤の場合）'!$BD44+1&lt;=15,IF(P$19&gt;='様式３（療養者名簿）（⑤の場合）'!$BD44,IF(P$19&lt;='様式３（療養者名簿）（⑤の場合）'!$BE44,1,0),0),0)</f>
        <v>0</v>
      </c>
      <c r="Q39" s="377">
        <f>IF(Q$19-'様式３（療養者名簿）（⑤の場合）'!$BD44+1&lt;=15,IF(Q$19&gt;='様式３（療養者名簿）（⑤の場合）'!$BD44,IF(Q$19&lt;='様式３（療養者名簿）（⑤の場合）'!$BE44,1,0),0),0)</f>
        <v>0</v>
      </c>
      <c r="R39" s="377">
        <f>IF(R$19-'様式３（療養者名簿）（⑤の場合）'!$BD44+1&lt;=15,IF(R$19&gt;='様式３（療養者名簿）（⑤の場合）'!$BD44,IF(R$19&lt;='様式３（療養者名簿）（⑤の場合）'!$BE44,1,0),0),0)</f>
        <v>0</v>
      </c>
      <c r="S39" s="377">
        <f>IF(S$19-'様式３（療養者名簿）（⑤の場合）'!$BD44+1&lt;=15,IF(S$19&gt;='様式３（療養者名簿）（⑤の場合）'!$BD44,IF(S$19&lt;='様式３（療養者名簿）（⑤の場合）'!$BE44,1,0),0),0)</f>
        <v>0</v>
      </c>
      <c r="T39" s="377">
        <f>IF(T$19-'様式３（療養者名簿）（⑤の場合）'!$BD44+1&lt;=15,IF(T$19&gt;='様式３（療養者名簿）（⑤の場合）'!$BD44,IF(T$19&lt;='様式３（療養者名簿）（⑤の場合）'!$BE44,1,0),0),0)</f>
        <v>0</v>
      </c>
      <c r="U39" s="377">
        <f>IF(U$19-'様式３（療養者名簿）（⑤の場合）'!$BD44+1&lt;=15,IF(U$19&gt;='様式３（療養者名簿）（⑤の場合）'!$BD44,IF(U$19&lt;='様式３（療養者名簿）（⑤の場合）'!$BE44,1,0),0),0)</f>
        <v>0</v>
      </c>
      <c r="V39" s="377">
        <f>IF(V$19-'様式３（療養者名簿）（⑤の場合）'!$BD44+1&lt;=15,IF(V$19&gt;='様式３（療養者名簿）（⑤の場合）'!$BD44,IF(V$19&lt;='様式３（療養者名簿）（⑤の場合）'!$BE44,1,0),0),0)</f>
        <v>0</v>
      </c>
      <c r="W39" s="377">
        <f>IF(W$19-'様式３（療養者名簿）（⑤の場合）'!$BD44+1&lt;=15,IF(W$19&gt;='様式３（療養者名簿）（⑤の場合）'!$BD44,IF(W$19&lt;='様式３（療養者名簿）（⑤の場合）'!$BE44,1,0),0),0)</f>
        <v>0</v>
      </c>
      <c r="X39" s="377">
        <f>IF(X$19-'様式３（療養者名簿）（⑤の場合）'!$BD44+1&lt;=15,IF(X$19&gt;='様式３（療養者名簿）（⑤の場合）'!$BD44,IF(X$19&lt;='様式３（療養者名簿）（⑤の場合）'!$BE44,1,0),0),0)</f>
        <v>0</v>
      </c>
      <c r="Y39" s="377">
        <f>IF(Y$19-'様式３（療養者名簿）（⑤の場合）'!$BD44+1&lt;=15,IF(Y$19&gt;='様式３（療養者名簿）（⑤の場合）'!$BD44,IF(Y$19&lt;='様式３（療養者名簿）（⑤の場合）'!$BE44,1,0),0),0)</f>
        <v>0</v>
      </c>
      <c r="Z39" s="377">
        <f>IF(Z$19-'様式３（療養者名簿）（⑤の場合）'!$BD44+1&lt;=15,IF(Z$19&gt;='様式３（療養者名簿）（⑤の場合）'!$BD44,IF(Z$19&lt;='様式３（療養者名簿）（⑤の場合）'!$BE44,1,0),0),0)</f>
        <v>0</v>
      </c>
      <c r="AA39" s="377">
        <f>IF(AA$19-'様式３（療養者名簿）（⑤の場合）'!$BD44+1&lt;=15,IF(AA$19&gt;='様式３（療養者名簿）（⑤の場合）'!$BD44,IF(AA$19&lt;='様式３（療養者名簿）（⑤の場合）'!$BE44,1,0),0),0)</f>
        <v>0</v>
      </c>
      <c r="AB39" s="377">
        <f>IF(AB$19-'様式３（療養者名簿）（⑤の場合）'!$BD44+1&lt;=15,IF(AB$19&gt;='様式３（療養者名簿）（⑤の場合）'!$BD44,IF(AB$19&lt;='様式３（療養者名簿）（⑤の場合）'!$BE44,1,0),0),0)</f>
        <v>0</v>
      </c>
      <c r="AC39" s="377">
        <f>IF(AC$19-'様式３（療養者名簿）（⑤の場合）'!$BD44+1&lt;=15,IF(AC$19&gt;='様式３（療養者名簿）（⑤の場合）'!$BD44,IF(AC$19&lt;='様式３（療養者名簿）（⑤の場合）'!$BE44,1,0),0),0)</f>
        <v>0</v>
      </c>
      <c r="AD39" s="377">
        <f>IF(AD$19-'様式３（療養者名簿）（⑤の場合）'!$BD44+1&lt;=15,IF(AD$19&gt;='様式３（療養者名簿）（⑤の場合）'!$BD44,IF(AD$19&lt;='様式３（療養者名簿）（⑤の場合）'!$BE44,1,0),0),0)</f>
        <v>0</v>
      </c>
      <c r="AE39" s="377">
        <f>IF(AE$19-'様式３（療養者名簿）（⑤の場合）'!$BD44+1&lt;=15,IF(AE$19&gt;='様式３（療養者名簿）（⑤の場合）'!$BD44,IF(AE$19&lt;='様式３（療養者名簿）（⑤の場合）'!$BE44,1,0),0),0)</f>
        <v>0</v>
      </c>
      <c r="AF39" s="377">
        <f>IF(AF$19-'様式３（療養者名簿）（⑤の場合）'!$BD44+1&lt;=15,IF(AF$19&gt;='様式３（療養者名簿）（⑤の場合）'!$BD44,IF(AF$19&lt;='様式３（療養者名簿）（⑤の場合）'!$BE44,1,0),0),0)</f>
        <v>0</v>
      </c>
      <c r="AG39" s="377">
        <f>IF(AG$19-'様式３（療養者名簿）（⑤の場合）'!$BD44+1&lt;=15,IF(AG$19&gt;='様式３（療養者名簿）（⑤の場合）'!$BD44,IF(AG$19&lt;='様式３（療養者名簿）（⑤の場合）'!$BE44,1,0),0),0)</f>
        <v>0</v>
      </c>
      <c r="AH39" s="377">
        <f>IF(AH$19-'様式３（療養者名簿）（⑤の場合）'!$BD44+1&lt;=15,IF(AH$19&gt;='様式３（療養者名簿）（⑤の場合）'!$BD44,IF(AH$19&lt;='様式３（療養者名簿）（⑤の場合）'!$BE44,1,0),0),0)</f>
        <v>0</v>
      </c>
      <c r="AI39" s="377">
        <f>IF(AI$19-'様式３（療養者名簿）（⑤の場合）'!$BD44+1&lt;=15,IF(AI$19&gt;='様式３（療養者名簿）（⑤の場合）'!$BD44,IF(AI$19&lt;='様式３（療養者名簿）（⑤の場合）'!$BE44,1,0),0),0)</f>
        <v>0</v>
      </c>
      <c r="AJ39" s="377">
        <f>IF(AJ$19-'様式３（療養者名簿）（⑤の場合）'!$BD44+1&lt;=15,IF(AJ$19&gt;='様式３（療養者名簿）（⑤の場合）'!$BD44,IF(AJ$19&lt;='様式３（療養者名簿）（⑤の場合）'!$BE44,1,0),0),0)</f>
        <v>0</v>
      </c>
      <c r="AK39" s="377">
        <f>IF(AK$19-'様式３（療養者名簿）（⑤の場合）'!$BD44+1&lt;=15,IF(AK$19&gt;='様式３（療養者名簿）（⑤の場合）'!$BD44,IF(AK$19&lt;='様式３（療養者名簿）（⑤の場合）'!$BE44,1,0),0),0)</f>
        <v>0</v>
      </c>
      <c r="AL39" s="377">
        <f>IF(AL$19-'様式３（療養者名簿）（⑤の場合）'!$BD44+1&lt;=15,IF(AL$19&gt;='様式３（療養者名簿）（⑤の場合）'!$BD44,IF(AL$19&lt;='様式３（療養者名簿）（⑤の場合）'!$BE44,1,0),0),0)</f>
        <v>0</v>
      </c>
      <c r="AM39" s="377">
        <f>IF(AM$19-'様式３（療養者名簿）（⑤の場合）'!$BD44+1&lt;=15,IF(AM$19&gt;='様式３（療養者名簿）（⑤の場合）'!$BD44,IF(AM$19&lt;='様式３（療養者名簿）（⑤の場合）'!$BE44,1,0),0),0)</f>
        <v>0</v>
      </c>
      <c r="AN39" s="377">
        <f>IF(AN$19-'様式３（療養者名簿）（⑤の場合）'!$BD44+1&lt;=15,IF(AN$19&gt;='様式３（療養者名簿）（⑤の場合）'!$BD44,IF(AN$19&lt;='様式３（療養者名簿）（⑤の場合）'!$BE44,1,0),0),0)</f>
        <v>0</v>
      </c>
      <c r="AO39" s="377">
        <f>IF(AO$19-'様式３（療養者名簿）（⑤の場合）'!$BD44+1&lt;=15,IF(AO$19&gt;='様式３（療養者名簿）（⑤の場合）'!$BD44,IF(AO$19&lt;='様式３（療養者名簿）（⑤の場合）'!$BE44,1,0),0),0)</f>
        <v>0</v>
      </c>
      <c r="AP39" s="377">
        <f>IF(AP$19-'様式３（療養者名簿）（⑤の場合）'!$BD44+1&lt;=15,IF(AP$19&gt;='様式３（療養者名簿）（⑤の場合）'!$BD44,IF(AP$19&lt;='様式３（療養者名簿）（⑤の場合）'!$BE44,1,0),0),0)</f>
        <v>0</v>
      </c>
      <c r="AQ39" s="377">
        <f>IF(AQ$19-'様式３（療養者名簿）（⑤の場合）'!$BD44+1&lt;=15,IF(AQ$19&gt;='様式３（療養者名簿）（⑤の場合）'!$BD44,IF(AQ$19&lt;='様式３（療養者名簿）（⑤の場合）'!$BE44,1,0),0),0)</f>
        <v>0</v>
      </c>
      <c r="AR39" s="377">
        <f>IF(AR$19-'様式３（療養者名簿）（⑤の場合）'!$BD44+1&lt;=15,IF(AR$19&gt;='様式３（療養者名簿）（⑤の場合）'!$BD44,IF(AR$19&lt;='様式３（療養者名簿）（⑤の場合）'!$BE44,1,0),0),0)</f>
        <v>0</v>
      </c>
      <c r="AS39" s="377">
        <f>IF(AS$19-'様式３（療養者名簿）（⑤の場合）'!$BD44+1&lt;=15,IF(AS$19&gt;='様式３（療養者名簿）（⑤の場合）'!$BD44,IF(AS$19&lt;='様式３（療養者名簿）（⑤の場合）'!$BE44,1,0),0),0)</f>
        <v>0</v>
      </c>
      <c r="AT39" s="377">
        <f>IF(AT$19-'様式３（療養者名簿）（⑤の場合）'!$BD44+1&lt;=15,IF(AT$19&gt;='様式３（療養者名簿）（⑤の場合）'!$BD44,IF(AT$19&lt;='様式３（療養者名簿）（⑤の場合）'!$BE44,1,0),0),0)</f>
        <v>0</v>
      </c>
      <c r="AU39" s="377">
        <f>IF(AU$19-'様式３（療養者名簿）（⑤の場合）'!$BD44+1&lt;=15,IF(AU$19&gt;='様式３（療養者名簿）（⑤の場合）'!$BD44,IF(AU$19&lt;='様式３（療養者名簿）（⑤の場合）'!$BE44,1,0),0),0)</f>
        <v>0</v>
      </c>
      <c r="AV39" s="377">
        <f>IF(AV$19-'様式３（療養者名簿）（⑤の場合）'!$BD44+1&lt;=15,IF(AV$19&gt;='様式３（療養者名簿）（⑤の場合）'!$BD44,IF(AV$19&lt;='様式３（療養者名簿）（⑤の場合）'!$BE44,1,0),0),0)</f>
        <v>0</v>
      </c>
      <c r="AW39" s="377">
        <f>IF(AW$19-'様式３（療養者名簿）（⑤の場合）'!$BD44+1&lt;=15,IF(AW$19&gt;='様式３（療養者名簿）（⑤の場合）'!$BD44,IF(AW$19&lt;='様式３（療養者名簿）（⑤の場合）'!$BE44,1,0),0),0)</f>
        <v>0</v>
      </c>
      <c r="AX39" s="377">
        <f>IF(AX$19-'様式３（療養者名簿）（⑤の場合）'!$BD44+1&lt;=15,IF(AX$19&gt;='様式３（療養者名簿）（⑤の場合）'!$BD44,IF(AX$19&lt;='様式３（療養者名簿）（⑤の場合）'!$BE44,1,0),0),0)</f>
        <v>0</v>
      </c>
      <c r="AY39" s="377">
        <f>IF(AY$19-'様式３（療養者名簿）（⑤の場合）'!$BD44+1&lt;=15,IF(AY$19&gt;='様式３（療養者名簿）（⑤の場合）'!$BD44,IF(AY$19&lt;='様式３（療養者名簿）（⑤の場合）'!$BE44,1,0),0),0)</f>
        <v>0</v>
      </c>
      <c r="AZ39" s="377">
        <f>IF(AZ$19-'様式３（療養者名簿）（⑤の場合）'!$BD44+1&lt;=15,IF(AZ$19&gt;='様式３（療養者名簿）（⑤の場合）'!$BD44,IF(AZ$19&lt;='様式３（療養者名簿）（⑤の場合）'!$BE44,1,0),0),0)</f>
        <v>0</v>
      </c>
      <c r="BA39" s="377">
        <f>IF(BA$19-'様式３（療養者名簿）（⑤の場合）'!$BD44+1&lt;=15,IF(BA$19&gt;='様式３（療養者名簿）（⑤の場合）'!$BD44,IF(BA$19&lt;='様式３（療養者名簿）（⑤の場合）'!$BE44,1,0),0),0)</f>
        <v>0</v>
      </c>
      <c r="BB39" s="377">
        <f>IF(BB$19-'様式３（療養者名簿）（⑤の場合）'!$BD44+1&lt;=15,IF(BB$19&gt;='様式３（療養者名簿）（⑤の場合）'!$BD44,IF(BB$19&lt;='様式３（療養者名簿）（⑤の場合）'!$BE44,1,0),0),0)</f>
        <v>0</v>
      </c>
      <c r="BC39" s="377">
        <f>IF(BC$19-'様式３（療養者名簿）（⑤の場合）'!$BD44+1&lt;=15,IF(BC$19&gt;='様式３（療養者名簿）（⑤の場合）'!$BD44,IF(BC$19&lt;='様式３（療養者名簿）（⑤の場合）'!$BE44,1,0),0),0)</f>
        <v>0</v>
      </c>
      <c r="BD39" s="377">
        <f>IF(BD$19-'様式３（療養者名簿）（⑤の場合）'!$BD44+1&lt;=15,IF(BD$19&gt;='様式３（療養者名簿）（⑤の場合）'!$BD44,IF(BD$19&lt;='様式３（療養者名簿）（⑤の場合）'!$BE44,1,0),0),0)</f>
        <v>0</v>
      </c>
      <c r="BE39" s="377">
        <f>IF(BE$19-'様式３（療養者名簿）（⑤の場合）'!$BD44+1&lt;=15,IF(BE$19&gt;='様式３（療養者名簿）（⑤の場合）'!$BD44,IF(BE$19&lt;='様式３（療養者名簿）（⑤の場合）'!$BE44,1,0),0),0)</f>
        <v>0</v>
      </c>
      <c r="BF39" s="377">
        <f>IF(BF$19-'様式３（療養者名簿）（⑤の場合）'!$BD44+1&lt;=15,IF(BF$19&gt;='様式３（療養者名簿）（⑤の場合）'!$BD44,IF(BF$19&lt;='様式３（療養者名簿）（⑤の場合）'!$BE44,1,0),0),0)</f>
        <v>0</v>
      </c>
      <c r="BG39" s="377">
        <f>IF(BG$19-'様式３（療養者名簿）（⑤の場合）'!$BD44+1&lt;=15,IF(BG$19&gt;='様式３（療養者名簿）（⑤の場合）'!$BD44,IF(BG$19&lt;='様式３（療養者名簿）（⑤の場合）'!$BE44,1,0),0),0)</f>
        <v>0</v>
      </c>
      <c r="BH39" s="377">
        <f>IF(BH$19-'様式３（療養者名簿）（⑤の場合）'!$BD44+1&lt;=15,IF(BH$19&gt;='様式３（療養者名簿）（⑤の場合）'!$BD44,IF(BH$19&lt;='様式３（療養者名簿）（⑤の場合）'!$BE44,1,0),0),0)</f>
        <v>0</v>
      </c>
      <c r="BI39" s="377">
        <f>IF(BI$19-'様式３（療養者名簿）（⑤の場合）'!$BD44+1&lt;=15,IF(BI$19&gt;='様式３（療養者名簿）（⑤の場合）'!$BD44,IF(BI$19&lt;='様式３（療養者名簿）（⑤の場合）'!$BE44,1,0),0),0)</f>
        <v>0</v>
      </c>
      <c r="BJ39" s="377">
        <f>IF(BJ$19-'様式３（療養者名簿）（⑤の場合）'!$BD44+1&lt;=15,IF(BJ$19&gt;='様式３（療養者名簿）（⑤の場合）'!$BD44,IF(BJ$19&lt;='様式３（療養者名簿）（⑤の場合）'!$BE44,1,0),0),0)</f>
        <v>0</v>
      </c>
      <c r="BK39" s="377">
        <f>IF(BK$19-'様式３（療養者名簿）（⑤の場合）'!$BD44+1&lt;=15,IF(BK$19&gt;='様式３（療養者名簿）（⑤の場合）'!$BD44,IF(BK$19&lt;='様式３（療養者名簿）（⑤の場合）'!$BE44,1,0),0),0)</f>
        <v>0</v>
      </c>
      <c r="BL39" s="377">
        <f>IF(BL$19-'様式３（療養者名簿）（⑤の場合）'!$BD44+1&lt;=15,IF(BL$19&gt;='様式３（療養者名簿）（⑤の場合）'!$BD44,IF(BL$19&lt;='様式３（療養者名簿）（⑤の場合）'!$BE44,1,0),0),0)</f>
        <v>0</v>
      </c>
      <c r="BM39" s="377">
        <f>IF(BM$19-'様式３（療養者名簿）（⑤の場合）'!$BD44+1&lt;=15,IF(BM$19&gt;='様式３（療養者名簿）（⑤の場合）'!$BD44,IF(BM$19&lt;='様式３（療養者名簿）（⑤の場合）'!$BE44,1,0),0),0)</f>
        <v>0</v>
      </c>
      <c r="BN39" s="377">
        <f>IF(BN$19-'様式３（療養者名簿）（⑤の場合）'!$BD44+1&lt;=15,IF(BN$19&gt;='様式３（療養者名簿）（⑤の場合）'!$BD44,IF(BN$19&lt;='様式３（療養者名簿）（⑤の場合）'!$BE44,1,0),0),0)</f>
        <v>0</v>
      </c>
      <c r="BO39" s="377">
        <f>IF(BO$19-'様式３（療養者名簿）（⑤の場合）'!$BD44+1&lt;=15,IF(BO$19&gt;='様式３（療養者名簿）（⑤の場合）'!$BD44,IF(BO$19&lt;='様式３（療養者名簿）（⑤の場合）'!$BE44,1,0),0),0)</f>
        <v>0</v>
      </c>
      <c r="BP39" s="377">
        <f>IF(BP$19-'様式３（療養者名簿）（⑤の場合）'!$BD44+1&lt;=15,IF(BP$19&gt;='様式３（療養者名簿）（⑤の場合）'!$BD44,IF(BP$19&lt;='様式３（療養者名簿）（⑤の場合）'!$BE44,1,0),0),0)</f>
        <v>0</v>
      </c>
      <c r="BQ39" s="377">
        <f>IF(BQ$19-'様式３（療養者名簿）（⑤の場合）'!$BD44+1&lt;=15,IF(BQ$19&gt;='様式３（療養者名簿）（⑤の場合）'!$BD44,IF(BQ$19&lt;='様式３（療養者名簿）（⑤の場合）'!$BE44,1,0),0),0)</f>
        <v>0</v>
      </c>
      <c r="BR39" s="377">
        <f>IF(BR$19-'様式３（療養者名簿）（⑤の場合）'!$BD44+1&lt;=15,IF(BR$19&gt;='様式３（療養者名簿）（⑤の場合）'!$BD44,IF(BR$19&lt;='様式３（療養者名簿）（⑤の場合）'!$BE44,1,0),0),0)</f>
        <v>0</v>
      </c>
      <c r="BS39" s="377">
        <f>IF(BS$19-'様式３（療養者名簿）（⑤の場合）'!$BD44+1&lt;=15,IF(BS$19&gt;='様式３（療養者名簿）（⑤の場合）'!$BD44,IF(BS$19&lt;='様式３（療養者名簿）（⑤の場合）'!$BE44,1,0),0),0)</f>
        <v>0</v>
      </c>
      <c r="BT39" s="377">
        <f>IF(BT$19-'様式３（療養者名簿）（⑤の場合）'!$BD44+1&lt;=15,IF(BT$19&gt;='様式３（療養者名簿）（⑤の場合）'!$BD44,IF(BT$19&lt;='様式３（療養者名簿）（⑤の場合）'!$BE44,1,0),0),0)</f>
        <v>0</v>
      </c>
      <c r="BU39" s="377">
        <f>IF(BU$19-'様式３（療養者名簿）（⑤の場合）'!$BD44+1&lt;=15,IF(BU$19&gt;='様式３（療養者名簿）（⑤の場合）'!$BD44,IF(BU$19&lt;='様式３（療養者名簿）（⑤の場合）'!$BE44,1,0),0),0)</f>
        <v>0</v>
      </c>
      <c r="BV39" s="377">
        <f>IF(BV$19-'様式３（療養者名簿）（⑤の場合）'!$BD44+1&lt;=15,IF(BV$19&gt;='様式３（療養者名簿）（⑤の場合）'!$BD44,IF(BV$19&lt;='様式３（療養者名簿）（⑤の場合）'!$BE44,1,0),0),0)</f>
        <v>0</v>
      </c>
      <c r="BW39" s="377">
        <f>IF(BW$19-'様式３（療養者名簿）（⑤の場合）'!$BD44+1&lt;=15,IF(BW$19&gt;='様式３（療養者名簿）（⑤の場合）'!$BD44,IF(BW$19&lt;='様式３（療養者名簿）（⑤の場合）'!$BE44,1,0),0),0)</f>
        <v>0</v>
      </c>
      <c r="BX39" s="377">
        <f>IF(BX$19-'様式３（療養者名簿）（⑤の場合）'!$BD44+1&lt;=15,IF(BX$19&gt;='様式３（療養者名簿）（⑤の場合）'!$BD44,IF(BX$19&lt;='様式３（療養者名簿）（⑤の場合）'!$BE44,1,0),0),0)</f>
        <v>0</v>
      </c>
      <c r="BY39" s="377">
        <f>IF(BY$19-'様式３（療養者名簿）（⑤の場合）'!$BD44+1&lt;=15,IF(BY$19&gt;='様式３（療養者名簿）（⑤の場合）'!$BD44,IF(BY$19&lt;='様式３（療養者名簿）（⑤の場合）'!$BE44,1,0),0),0)</f>
        <v>0</v>
      </c>
      <c r="BZ39" s="377">
        <f>IF(BZ$19-'様式３（療養者名簿）（⑤の場合）'!$BD44+1&lt;=15,IF(BZ$19&gt;='様式３（療養者名簿）（⑤の場合）'!$BD44,IF(BZ$19&lt;='様式３（療養者名簿）（⑤の場合）'!$BE44,1,0),0),0)</f>
        <v>0</v>
      </c>
      <c r="CA39" s="377">
        <f>IF(CA$19-'様式３（療養者名簿）（⑤の場合）'!$BD44+1&lt;=15,IF(CA$19&gt;='様式３（療養者名簿）（⑤の場合）'!$BD44,IF(CA$19&lt;='様式３（療養者名簿）（⑤の場合）'!$BE44,1,0),0),0)</f>
        <v>0</v>
      </c>
      <c r="CB39" s="377">
        <f>IF(CB$19-'様式３（療養者名簿）（⑤の場合）'!$BD44+1&lt;=15,IF(CB$19&gt;='様式３（療養者名簿）（⑤の場合）'!$BD44,IF(CB$19&lt;='様式３（療養者名簿）（⑤の場合）'!$BE44,1,0),0),0)</f>
        <v>0</v>
      </c>
      <c r="CC39" s="377">
        <f>IF(CC$19-'様式３（療養者名簿）（⑤の場合）'!$BD44+1&lt;=15,IF(CC$19&gt;='様式３（療養者名簿）（⑤の場合）'!$BD44,IF(CC$19&lt;='様式３（療養者名簿）（⑤の場合）'!$BE44,1,0),0),0)</f>
        <v>0</v>
      </c>
      <c r="CD39" s="377">
        <f>IF(CD$19-'様式３（療養者名簿）（⑤の場合）'!$BD44+1&lt;=15,IF(CD$19&gt;='様式３（療養者名簿）（⑤の場合）'!$BD44,IF(CD$19&lt;='様式３（療養者名簿）（⑤の場合）'!$BE44,1,0),0),0)</f>
        <v>0</v>
      </c>
      <c r="CE39" s="377">
        <f>IF(CE$19-'様式３（療養者名簿）（⑤の場合）'!$BD44+1&lt;=15,IF(CE$19&gt;='様式３（療養者名簿）（⑤の場合）'!$BD44,IF(CE$19&lt;='様式３（療養者名簿）（⑤の場合）'!$BE44,1,0),0),0)</f>
        <v>0</v>
      </c>
      <c r="CF39" s="377">
        <f>IF(CF$19-'様式３（療養者名簿）（⑤の場合）'!$BD44+1&lt;=15,IF(CF$19&gt;='様式３（療養者名簿）（⑤の場合）'!$BD44,IF(CF$19&lt;='様式３（療養者名簿）（⑤の場合）'!$BE44,1,0),0),0)</f>
        <v>0</v>
      </c>
      <c r="CG39" s="377">
        <f>IF(CG$19-'様式３（療養者名簿）（⑤の場合）'!$BD44+1&lt;=15,IF(CG$19&gt;='様式３（療養者名簿）（⑤の場合）'!$BD44,IF(CG$19&lt;='様式３（療養者名簿）（⑤の場合）'!$BE44,1,0),0),0)</f>
        <v>0</v>
      </c>
      <c r="CH39" s="377">
        <f>IF(CH$19-'様式３（療養者名簿）（⑤の場合）'!$BD44+1&lt;=15,IF(CH$19&gt;='様式３（療養者名簿）（⑤の場合）'!$BD44,IF(CH$19&lt;='様式３（療養者名簿）（⑤の場合）'!$BE44,1,0),0),0)</f>
        <v>0</v>
      </c>
      <c r="CI39" s="377">
        <f>IF(CI$19-'様式３（療養者名簿）（⑤の場合）'!$BD44+1&lt;=15,IF(CI$19&gt;='様式３（療養者名簿）（⑤の場合）'!$BD44,IF(CI$19&lt;='様式３（療養者名簿）（⑤の場合）'!$BE44,1,0),0),0)</f>
        <v>0</v>
      </c>
      <c r="CJ39" s="377">
        <f>IF(CJ$19-'様式３（療養者名簿）（⑤の場合）'!$BD44+1&lt;=15,IF(CJ$19&gt;='様式３（療養者名簿）（⑤の場合）'!$BD44,IF(CJ$19&lt;='様式３（療養者名簿）（⑤の場合）'!$BE44,1,0),0),0)</f>
        <v>0</v>
      </c>
      <c r="CK39" s="377">
        <f>IF(CK$19-'様式３（療養者名簿）（⑤の場合）'!$BD44+1&lt;=15,IF(CK$19&gt;='様式３（療養者名簿）（⑤の場合）'!$BD44,IF(CK$19&lt;='様式３（療養者名簿）（⑤の場合）'!$BE44,1,0),0),0)</f>
        <v>0</v>
      </c>
      <c r="CL39" s="377">
        <f>IF(CL$19-'様式３（療養者名簿）（⑤の場合）'!$BD44+1&lt;=15,IF(CL$19&gt;='様式３（療養者名簿）（⑤の場合）'!$BD44,IF(CL$19&lt;='様式３（療養者名簿）（⑤の場合）'!$BE44,1,0),0),0)</f>
        <v>0</v>
      </c>
      <c r="CM39" s="377">
        <f>IF(CM$19-'様式３（療養者名簿）（⑤の場合）'!$BD44+1&lt;=15,IF(CM$19&gt;='様式３（療養者名簿）（⑤の場合）'!$BD44,IF(CM$19&lt;='様式３（療養者名簿）（⑤の場合）'!$BE44,1,0),0),0)</f>
        <v>0</v>
      </c>
      <c r="CN39" s="377">
        <f>IF(CN$19-'様式３（療養者名簿）（⑤の場合）'!$BD44+1&lt;=15,IF(CN$19&gt;='様式３（療養者名簿）（⑤の場合）'!$BD44,IF(CN$19&lt;='様式３（療養者名簿）（⑤の場合）'!$BE44,1,0),0),0)</f>
        <v>0</v>
      </c>
      <c r="CO39" s="377">
        <f>IF(CO$19-'様式３（療養者名簿）（⑤の場合）'!$BD44+1&lt;=15,IF(CO$19&gt;='様式３（療養者名簿）（⑤の場合）'!$BD44,IF(CO$19&lt;='様式３（療養者名簿）（⑤の場合）'!$BE44,1,0),0),0)</f>
        <v>0</v>
      </c>
      <c r="CP39" s="377">
        <f>IF(CP$19-'様式３（療養者名簿）（⑤の場合）'!$BD44+1&lt;=15,IF(CP$19&gt;='様式３（療養者名簿）（⑤の場合）'!$BD44,IF(CP$19&lt;='様式３（療養者名簿）（⑤の場合）'!$BE44,1,0),0),0)</f>
        <v>0</v>
      </c>
      <c r="CQ39" s="377">
        <f>IF(CQ$19-'様式３（療養者名簿）（⑤の場合）'!$BD44+1&lt;=15,IF(CQ$19&gt;='様式３（療養者名簿）（⑤の場合）'!$BD44,IF(CQ$19&lt;='様式３（療養者名簿）（⑤の場合）'!$BE44,1,0),0),0)</f>
        <v>0</v>
      </c>
      <c r="CR39" s="377">
        <f>IF(CR$19-'様式３（療養者名簿）（⑤の場合）'!$BD44+1&lt;=15,IF(CR$19&gt;='様式３（療養者名簿）（⑤の場合）'!$BD44,IF(CR$19&lt;='様式３（療養者名簿）（⑤の場合）'!$BE44,1,0),0),0)</f>
        <v>0</v>
      </c>
      <c r="CS39" s="377">
        <f>IF(CS$19-'様式３（療養者名簿）（⑤の場合）'!$BD44+1&lt;=15,IF(CS$19&gt;='様式３（療養者名簿）（⑤の場合）'!$BD44,IF(CS$19&lt;='様式３（療養者名簿）（⑤の場合）'!$BE44,1,0),0),0)</f>
        <v>0</v>
      </c>
      <c r="CT39" s="377">
        <f>IF(CT$19-'様式３（療養者名簿）（⑤の場合）'!$BD44+1&lt;=15,IF(CT$19&gt;='様式３（療養者名簿）（⑤の場合）'!$BD44,IF(CT$19&lt;='様式３（療養者名簿）（⑤の場合）'!$BE44,1,0),0),0)</f>
        <v>0</v>
      </c>
      <c r="CU39" s="377">
        <f>IF(CU$19-'様式３（療養者名簿）（⑤の場合）'!$BD44+1&lt;=15,IF(CU$19&gt;='様式３（療養者名簿）（⑤の場合）'!$BD44,IF(CU$19&lt;='様式３（療養者名簿）（⑤の場合）'!$BE44,1,0),0),0)</f>
        <v>0</v>
      </c>
      <c r="CV39" s="377">
        <f>IF(CV$19-'様式３（療養者名簿）（⑤の場合）'!$BD44+1&lt;=15,IF(CV$19&gt;='様式３（療養者名簿）（⑤の場合）'!$BD44,IF(CV$19&lt;='様式３（療養者名簿）（⑤の場合）'!$BE44,1,0),0),0)</f>
        <v>0</v>
      </c>
      <c r="CW39" s="377">
        <f>IF(CW$19-'様式３（療養者名簿）（⑤の場合）'!$BD44+1&lt;=15,IF(CW$19&gt;='様式３（療養者名簿）（⑤の場合）'!$BD44,IF(CW$19&lt;='様式３（療養者名簿）（⑤の場合）'!$BE44,1,0),0),0)</f>
        <v>0</v>
      </c>
      <c r="CX39" s="377">
        <f>IF(CX$19-'様式３（療養者名簿）（⑤の場合）'!$BD44+1&lt;=15,IF(CX$19&gt;='様式３（療養者名簿）（⑤の場合）'!$BD44,IF(CX$19&lt;='様式３（療養者名簿）（⑤の場合）'!$BE44,1,0),0),0)</f>
        <v>0</v>
      </c>
      <c r="CY39" s="377">
        <f>IF(CY$19-'様式３（療養者名簿）（⑤の場合）'!$BD44+1&lt;=15,IF(CY$19&gt;='様式３（療養者名簿）（⑤の場合）'!$BD44,IF(CY$19&lt;='様式３（療養者名簿）（⑤の場合）'!$BE44,1,0),0),0)</f>
        <v>0</v>
      </c>
      <c r="CZ39" s="377">
        <f>IF(CZ$19-'様式３（療養者名簿）（⑤の場合）'!$BD44+1&lt;=15,IF(CZ$19&gt;='様式３（療養者名簿）（⑤の場合）'!$BD44,IF(CZ$19&lt;='様式３（療養者名簿）（⑤の場合）'!$BE44,1,0),0),0)</f>
        <v>0</v>
      </c>
      <c r="DA39" s="377">
        <f>IF(DA$19-'様式３（療養者名簿）（⑤の場合）'!$BD44+1&lt;=15,IF(DA$19&gt;='様式３（療養者名簿）（⑤の場合）'!$BD44,IF(DA$19&lt;='様式３（療養者名簿）（⑤の場合）'!$BE44,1,0),0),0)</f>
        <v>0</v>
      </c>
      <c r="DB39" s="377">
        <f>IF(DB$19-'様式３（療養者名簿）（⑤の場合）'!$BD44+1&lt;=15,IF(DB$19&gt;='様式３（療養者名簿）（⑤の場合）'!$BD44,IF(DB$19&lt;='様式３（療養者名簿）（⑤の場合）'!$BE44,1,0),0),0)</f>
        <v>0</v>
      </c>
      <c r="DC39" s="377">
        <f>IF(DC$19-'様式３（療養者名簿）（⑤の場合）'!$BD44+1&lt;=15,IF(DC$19&gt;='様式３（療養者名簿）（⑤の場合）'!$BD44,IF(DC$19&lt;='様式３（療養者名簿）（⑤の場合）'!$BE44,1,0),0),0)</f>
        <v>0</v>
      </c>
      <c r="DD39" s="377">
        <f>IF(DD$19-'様式３（療養者名簿）（⑤の場合）'!$BD44+1&lt;=15,IF(DD$19&gt;='様式３（療養者名簿）（⑤の場合）'!$BD44,IF(DD$19&lt;='様式３（療養者名簿）（⑤の場合）'!$BE44,1,0),0),0)</f>
        <v>0</v>
      </c>
      <c r="DE39" s="377">
        <f>IF(DE$19-'様式３（療養者名簿）（⑤の場合）'!$BD44+1&lt;=15,IF(DE$19&gt;='様式３（療養者名簿）（⑤の場合）'!$BD44,IF(DE$19&lt;='様式３（療養者名簿）（⑤の場合）'!$BE44,1,0),0),0)</f>
        <v>0</v>
      </c>
      <c r="DF39" s="377">
        <f>IF(DF$19-'様式３（療養者名簿）（⑤の場合）'!$BD44+1&lt;=15,IF(DF$19&gt;='様式３（療養者名簿）（⑤の場合）'!$BD44,IF(DF$19&lt;='様式３（療養者名簿）（⑤の場合）'!$BE44,1,0),0),0)</f>
        <v>0</v>
      </c>
      <c r="DG39" s="377">
        <f>IF(DG$19-'様式３（療養者名簿）（⑤の場合）'!$BD44+1&lt;=15,IF(DG$19&gt;='様式３（療養者名簿）（⑤の場合）'!$BD44,IF(DG$19&lt;='様式３（療養者名簿）（⑤の場合）'!$BE44,1,0),0),0)</f>
        <v>0</v>
      </c>
      <c r="DH39" s="377">
        <f>IF(DH$19-'様式３（療養者名簿）（⑤の場合）'!$BD44+1&lt;=15,IF(DH$19&gt;='様式３（療養者名簿）（⑤の場合）'!$BD44,IF(DH$19&lt;='様式３（療養者名簿）（⑤の場合）'!$BE44,1,0),0),0)</f>
        <v>0</v>
      </c>
      <c r="DI39" s="377">
        <f>IF(DI$19-'様式３（療養者名簿）（⑤の場合）'!$BD44+1&lt;=15,IF(DI$19&gt;='様式３（療養者名簿）（⑤の場合）'!$BD44,IF(DI$19&lt;='様式３（療養者名簿）（⑤の場合）'!$BE44,1,0),0),0)</f>
        <v>0</v>
      </c>
      <c r="DJ39" s="377">
        <f>IF(DJ$19-'様式３（療養者名簿）（⑤の場合）'!$BD44+1&lt;=15,IF(DJ$19&gt;='様式３（療養者名簿）（⑤の場合）'!$BD44,IF(DJ$19&lt;='様式３（療養者名簿）（⑤の場合）'!$BE44,1,0),0),0)</f>
        <v>0</v>
      </c>
      <c r="DK39" s="377">
        <f>IF(DK$19-'様式３（療養者名簿）（⑤の場合）'!$BD44+1&lt;=15,IF(DK$19&gt;='様式３（療養者名簿）（⑤の場合）'!$BD44,IF(DK$19&lt;='様式３（療養者名簿）（⑤の場合）'!$BE44,1,0),0),0)</f>
        <v>0</v>
      </c>
      <c r="DL39" s="377">
        <f>IF(DL$19-'様式３（療養者名簿）（⑤の場合）'!$BD44+1&lt;=15,IF(DL$19&gt;='様式３（療養者名簿）（⑤の場合）'!$BD44,IF(DL$19&lt;='様式３（療養者名簿）（⑤の場合）'!$BE44,1,0),0),0)</f>
        <v>0</v>
      </c>
      <c r="DM39" s="377">
        <f>IF(DM$19-'様式３（療養者名簿）（⑤の場合）'!$BD44+1&lt;=15,IF(DM$19&gt;='様式３（療養者名簿）（⑤の場合）'!$BD44,IF(DM$19&lt;='様式３（療養者名簿）（⑤の場合）'!$BE44,1,0),0),0)</f>
        <v>0</v>
      </c>
      <c r="DN39" s="377">
        <f>IF(DN$19-'様式３（療養者名簿）（⑤の場合）'!$BD44+1&lt;=15,IF(DN$19&gt;='様式３（療養者名簿）（⑤の場合）'!$BD44,IF(DN$19&lt;='様式３（療養者名簿）（⑤の場合）'!$BE44,1,0),0),0)</f>
        <v>0</v>
      </c>
      <c r="DO39" s="377">
        <f>IF(DO$19-'様式３（療養者名簿）（⑤の場合）'!$BD44+1&lt;=15,IF(DO$19&gt;='様式３（療養者名簿）（⑤の場合）'!$BD44,IF(DO$19&lt;='様式３（療養者名簿）（⑤の場合）'!$BE44,1,0),0),0)</f>
        <v>0</v>
      </c>
      <c r="DP39" s="377">
        <f>IF(DP$19-'様式３（療養者名簿）（⑤の場合）'!$BD44+1&lt;=15,IF(DP$19&gt;='様式３（療養者名簿）（⑤の場合）'!$BD44,IF(DP$19&lt;='様式３（療養者名簿）（⑤の場合）'!$BE44,1,0),0),0)</f>
        <v>0</v>
      </c>
      <c r="DQ39" s="377">
        <f>IF(DQ$19-'様式３（療養者名簿）（⑤の場合）'!$BD44+1&lt;=15,IF(DQ$19&gt;='様式３（療養者名簿）（⑤の場合）'!$BD44,IF(DQ$19&lt;='様式３（療養者名簿）（⑤の場合）'!$BE44,1,0),0),0)</f>
        <v>0</v>
      </c>
      <c r="DR39" s="377">
        <f>IF(DR$19-'様式３（療養者名簿）（⑤の場合）'!$BD44+1&lt;=15,IF(DR$19&gt;='様式３（療養者名簿）（⑤の場合）'!$BD44,IF(DR$19&lt;='様式３（療養者名簿）（⑤の場合）'!$BE44,1,0),0),0)</f>
        <v>0</v>
      </c>
      <c r="DS39" s="377">
        <f>IF(DS$19-'様式３（療養者名簿）（⑤の場合）'!$BD44+1&lt;=15,IF(DS$19&gt;='様式３（療養者名簿）（⑤の場合）'!$BD44,IF(DS$19&lt;='様式３（療養者名簿）（⑤の場合）'!$BE44,1,0),0),0)</f>
        <v>0</v>
      </c>
      <c r="DT39" s="377">
        <f>IF(DT$19-'様式３（療養者名簿）（⑤の場合）'!$BD44+1&lt;=15,IF(DT$19&gt;='様式３（療養者名簿）（⑤の場合）'!$BD44,IF(DT$19&lt;='様式３（療養者名簿）（⑤の場合）'!$BE44,1,0),0),0)</f>
        <v>0</v>
      </c>
      <c r="DU39" s="377">
        <f>IF(DU$19-'様式３（療養者名簿）（⑤の場合）'!$BD44+1&lt;=15,IF(DU$19&gt;='様式３（療養者名簿）（⑤の場合）'!$BD44,IF(DU$19&lt;='様式３（療養者名簿）（⑤の場合）'!$BE44,1,0),0),0)</f>
        <v>0</v>
      </c>
      <c r="DV39" s="377">
        <f>IF(DV$19-'様式３（療養者名簿）（⑤の場合）'!$BD44+1&lt;=15,IF(DV$19&gt;='様式３（療養者名簿）（⑤の場合）'!$BD44,IF(DV$19&lt;='様式３（療養者名簿）（⑤の場合）'!$BE44,1,0),0),0)</f>
        <v>0</v>
      </c>
      <c r="DW39" s="377">
        <f>IF(DW$19-'様式３（療養者名簿）（⑤の場合）'!$BD44+1&lt;=15,IF(DW$19&gt;='様式３（療養者名簿）（⑤の場合）'!$BD44,IF(DW$19&lt;='様式３（療養者名簿）（⑤の場合）'!$BE44,1,0),0),0)</f>
        <v>0</v>
      </c>
      <c r="DX39" s="377">
        <f>IF(DX$19-'様式３（療養者名簿）（⑤の場合）'!$BD44+1&lt;=15,IF(DX$19&gt;='様式３（療養者名簿）（⑤の場合）'!$BD44,IF(DX$19&lt;='様式３（療養者名簿）（⑤の場合）'!$BE44,1,0),0),0)</f>
        <v>0</v>
      </c>
      <c r="DY39" s="377">
        <f>IF(DY$19-'様式３（療養者名簿）（⑤の場合）'!$BD44+1&lt;=15,IF(DY$19&gt;='様式３（療養者名簿）（⑤の場合）'!$BD44,IF(DY$19&lt;='様式３（療養者名簿）（⑤の場合）'!$BE44,1,0),0),0)</f>
        <v>0</v>
      </c>
      <c r="DZ39" s="377">
        <f>IF(DZ$19-'様式３（療養者名簿）（⑤の場合）'!$BD44+1&lt;=15,IF(DZ$19&gt;='様式３（療養者名簿）（⑤の場合）'!$BD44,IF(DZ$19&lt;='様式３（療養者名簿）（⑤の場合）'!$BE44,1,0),0),0)</f>
        <v>0</v>
      </c>
      <c r="EA39" s="377">
        <f>IF(EA$19-'様式３（療養者名簿）（⑤の場合）'!$BD44+1&lt;=15,IF(EA$19&gt;='様式３（療養者名簿）（⑤の場合）'!$BD44,IF(EA$19&lt;='様式３（療養者名簿）（⑤の場合）'!$BE44,1,0),0),0)</f>
        <v>0</v>
      </c>
      <c r="EB39" s="377">
        <f>IF(EB$19-'様式３（療養者名簿）（⑤の場合）'!$BD44+1&lt;=15,IF(EB$19&gt;='様式３（療養者名簿）（⑤の場合）'!$BD44,IF(EB$19&lt;='様式３（療養者名簿）（⑤の場合）'!$BE44,1,0),0),0)</f>
        <v>0</v>
      </c>
      <c r="EC39" s="377">
        <f>IF(EC$19-'様式３（療養者名簿）（⑤の場合）'!$BD44+1&lt;=15,IF(EC$19&gt;='様式３（療養者名簿）（⑤の場合）'!$BD44,IF(EC$19&lt;='様式３（療養者名簿）（⑤の場合）'!$BE44,1,0),0),0)</f>
        <v>0</v>
      </c>
      <c r="ED39" s="377">
        <f>IF(ED$19-'様式３（療養者名簿）（⑤の場合）'!$BD44+1&lt;=15,IF(ED$19&gt;='様式３（療養者名簿）（⑤の場合）'!$BD44,IF(ED$19&lt;='様式３（療養者名簿）（⑤の場合）'!$BE44,1,0),0),0)</f>
        <v>0</v>
      </c>
      <c r="EE39" s="377">
        <f>IF(EE$19-'様式３（療養者名簿）（⑤の場合）'!$BD44+1&lt;=15,IF(EE$19&gt;='様式３（療養者名簿）（⑤の場合）'!$BD44,IF(EE$19&lt;='様式３（療養者名簿）（⑤の場合）'!$BE44,1,0),0),0)</f>
        <v>0</v>
      </c>
      <c r="EF39" s="377">
        <f>IF(EF$19-'様式３（療養者名簿）（⑤の場合）'!$BD44+1&lt;=15,IF(EF$19&gt;='様式３（療養者名簿）（⑤の場合）'!$BD44,IF(EF$19&lt;='様式３（療養者名簿）（⑤の場合）'!$BE44,1,0),0),0)</f>
        <v>0</v>
      </c>
      <c r="EG39" s="377">
        <f>IF(EG$19-'様式３（療養者名簿）（⑤の場合）'!$BD44+1&lt;=15,IF(EG$19&gt;='様式３（療養者名簿）（⑤の場合）'!$BD44,IF(EG$19&lt;='様式３（療養者名簿）（⑤の場合）'!$BE44,1,0),0),0)</f>
        <v>0</v>
      </c>
      <c r="EH39" s="377">
        <f>IF(EH$19-'様式３（療養者名簿）（⑤の場合）'!$BD44+1&lt;=15,IF(EH$19&gt;='様式３（療養者名簿）（⑤の場合）'!$BD44,IF(EH$19&lt;='様式３（療養者名簿）（⑤の場合）'!$BE44,1,0),0),0)</f>
        <v>0</v>
      </c>
      <c r="EI39" s="377">
        <f>IF(EI$19-'様式３（療養者名簿）（⑤の場合）'!$BD44+1&lt;=15,IF(EI$19&gt;='様式３（療養者名簿）（⑤の場合）'!$BD44,IF(EI$19&lt;='様式３（療養者名簿）（⑤の場合）'!$BE44,1,0),0),0)</f>
        <v>0</v>
      </c>
      <c r="EJ39" s="377">
        <f>IF(EJ$19-'様式３（療養者名簿）（⑤の場合）'!$BD44+1&lt;=15,IF(EJ$19&gt;='様式３（療養者名簿）（⑤の場合）'!$BD44,IF(EJ$19&lt;='様式３（療養者名簿）（⑤の場合）'!$BE44,1,0),0),0)</f>
        <v>0</v>
      </c>
      <c r="EK39" s="377">
        <f>IF(EK$19-'様式３（療養者名簿）（⑤の場合）'!$BD44+1&lt;=15,IF(EK$19&gt;='様式３（療養者名簿）（⑤の場合）'!$BD44,IF(EK$19&lt;='様式３（療養者名簿）（⑤の場合）'!$BE44,1,0),0),0)</f>
        <v>0</v>
      </c>
      <c r="EL39" s="377">
        <f>IF(EL$19-'様式３（療養者名簿）（⑤の場合）'!$BD44+1&lt;=15,IF(EL$19&gt;='様式３（療養者名簿）（⑤の場合）'!$BD44,IF(EL$19&lt;='様式３（療養者名簿）（⑤の場合）'!$BE44,1,0),0),0)</f>
        <v>0</v>
      </c>
      <c r="EM39" s="377">
        <f>IF(EM$19-'様式３（療養者名簿）（⑤の場合）'!$BD44+1&lt;=15,IF(EM$19&gt;='様式３（療養者名簿）（⑤の場合）'!$BD44,IF(EM$19&lt;='様式３（療養者名簿）（⑤の場合）'!$BE44,1,0),0),0)</f>
        <v>0</v>
      </c>
      <c r="EN39" s="377">
        <f>IF(EN$19-'様式３（療養者名簿）（⑤の場合）'!$BD44+1&lt;=15,IF(EN$19&gt;='様式３（療養者名簿）（⑤の場合）'!$BD44,IF(EN$19&lt;='様式３（療養者名簿）（⑤の場合）'!$BE44,1,0),0),0)</f>
        <v>0</v>
      </c>
      <c r="EO39" s="377">
        <f>IF(EO$19-'様式３（療養者名簿）（⑤の場合）'!$BD44+1&lt;=15,IF(EO$19&gt;='様式３（療養者名簿）（⑤の場合）'!$BD44,IF(EO$19&lt;='様式３（療養者名簿）（⑤の場合）'!$BE44,1,0),0),0)</f>
        <v>0</v>
      </c>
      <c r="EP39" s="377">
        <f>IF(EP$19-'様式３（療養者名簿）（⑤の場合）'!$BD44+1&lt;=15,IF(EP$19&gt;='様式３（療養者名簿）（⑤の場合）'!$BD44,IF(EP$19&lt;='様式３（療養者名簿）（⑤の場合）'!$BE44,1,0),0),0)</f>
        <v>0</v>
      </c>
      <c r="EQ39" s="377">
        <f>IF(EQ$19-'様式３（療養者名簿）（⑤の場合）'!$BD44+1&lt;=15,IF(EQ$19&gt;='様式３（療養者名簿）（⑤の場合）'!$BD44,IF(EQ$19&lt;='様式３（療養者名簿）（⑤の場合）'!$BE44,1,0),0),0)</f>
        <v>0</v>
      </c>
      <c r="ER39" s="377">
        <f>IF(ER$19-'様式３（療養者名簿）（⑤の場合）'!$BD44+1&lt;=15,IF(ER$19&gt;='様式３（療養者名簿）（⑤の場合）'!$BD44,IF(ER$19&lt;='様式３（療養者名簿）（⑤の場合）'!$BE44,1,0),0),0)</f>
        <v>0</v>
      </c>
      <c r="ES39" s="377">
        <f>IF(ES$19-'様式３（療養者名簿）（⑤の場合）'!$BD44+1&lt;=15,IF(ES$19&gt;='様式３（療養者名簿）（⑤の場合）'!$BD44,IF(ES$19&lt;='様式３（療養者名簿）（⑤の場合）'!$BE44,1,0),0),0)</f>
        <v>0</v>
      </c>
      <c r="ET39" s="377">
        <f>IF(ET$19-'様式３（療養者名簿）（⑤の場合）'!$BD44+1&lt;=15,IF(ET$19&gt;='様式３（療養者名簿）（⑤の場合）'!$BD44,IF(ET$19&lt;='様式３（療養者名簿）（⑤の場合）'!$BE44,1,0),0),0)</f>
        <v>0</v>
      </c>
      <c r="EU39" s="377">
        <f>IF(EU$19-'様式３（療養者名簿）（⑤の場合）'!$BD44+1&lt;=15,IF(EU$19&gt;='様式３（療養者名簿）（⑤の場合）'!$BD44,IF(EU$19&lt;='様式３（療養者名簿）（⑤の場合）'!$BE44,1,0),0),0)</f>
        <v>0</v>
      </c>
      <c r="EV39" s="377">
        <f>IF(EV$19-'様式３（療養者名簿）（⑤の場合）'!$BD44+1&lt;=15,IF(EV$19&gt;='様式３（療養者名簿）（⑤の場合）'!$BD44,IF(EV$19&lt;='様式３（療養者名簿）（⑤の場合）'!$BE44,1,0),0),0)</f>
        <v>0</v>
      </c>
      <c r="EW39" s="377">
        <f>IF(EW$19-'様式３（療養者名簿）（⑤の場合）'!$BD44+1&lt;=15,IF(EW$19&gt;='様式３（療養者名簿）（⑤の場合）'!$BD44,IF(EW$19&lt;='様式３（療養者名簿）（⑤の場合）'!$BE44,1,0),0),0)</f>
        <v>0</v>
      </c>
      <c r="EX39" s="377">
        <f>IF(EX$19-'様式３（療養者名簿）（⑤の場合）'!$BD44+1&lt;=15,IF(EX$19&gt;='様式３（療養者名簿）（⑤の場合）'!$BD44,IF(EX$19&lt;='様式３（療養者名簿）（⑤の場合）'!$BE44,1,0),0),0)</f>
        <v>0</v>
      </c>
      <c r="EY39" s="377">
        <f>IF(EY$19-'様式３（療養者名簿）（⑤の場合）'!$BD44+1&lt;=15,IF(EY$19&gt;='様式３（療養者名簿）（⑤の場合）'!$BD44,IF(EY$19&lt;='様式３（療養者名簿）（⑤の場合）'!$BE44,1,0),0),0)</f>
        <v>0</v>
      </c>
      <c r="EZ39" s="377">
        <f>IF(EZ$19-'様式３（療養者名簿）（⑤の場合）'!$BD44+1&lt;=15,IF(EZ$19&gt;='様式３（療養者名簿）（⑤の場合）'!$BD44,IF(EZ$19&lt;='様式３（療養者名簿）（⑤の場合）'!$BE44,1,0),0),0)</f>
        <v>0</v>
      </c>
      <c r="FA39" s="377">
        <f>IF(FA$19-'様式３（療養者名簿）（⑤の場合）'!$BD44+1&lt;=15,IF(FA$19&gt;='様式３（療養者名簿）（⑤の場合）'!$BD44,IF(FA$19&lt;='様式３（療養者名簿）（⑤の場合）'!$BE44,1,0),0),0)</f>
        <v>0</v>
      </c>
      <c r="FB39" s="377">
        <f>IF(FB$19-'様式３（療養者名簿）（⑤の場合）'!$BD44+1&lt;=15,IF(FB$19&gt;='様式３（療養者名簿）（⑤の場合）'!$BD44,IF(FB$19&lt;='様式３（療養者名簿）（⑤の場合）'!$BE44,1,0),0),0)</f>
        <v>0</v>
      </c>
      <c r="FC39" s="377">
        <f>IF(FC$19-'様式３（療養者名簿）（⑤の場合）'!$BD44+1&lt;=15,IF(FC$19&gt;='様式３（療養者名簿）（⑤の場合）'!$BD44,IF(FC$19&lt;='様式３（療養者名簿）（⑤の場合）'!$BE44,1,0),0),0)</f>
        <v>0</v>
      </c>
      <c r="FD39" s="377">
        <f>IF(FD$19-'様式３（療養者名簿）（⑤の場合）'!$BD44+1&lt;=15,IF(FD$19&gt;='様式３（療養者名簿）（⑤の場合）'!$BD44,IF(FD$19&lt;='様式３（療養者名簿）（⑤の場合）'!$BE44,1,0),0),0)</f>
        <v>0</v>
      </c>
      <c r="FE39" s="377">
        <f>IF(FE$19-'様式３（療養者名簿）（⑤の場合）'!$BD44+1&lt;=15,IF(FE$19&gt;='様式３（療養者名簿）（⑤の場合）'!$BD44,IF(FE$19&lt;='様式３（療養者名簿）（⑤の場合）'!$BE44,1,0),0),0)</f>
        <v>0</v>
      </c>
      <c r="FF39" s="377">
        <f>IF(FF$19-'様式３（療養者名簿）（⑤の場合）'!$BD44+1&lt;=15,IF(FF$19&gt;='様式３（療養者名簿）（⑤の場合）'!$BD44,IF(FF$19&lt;='様式３（療養者名簿）（⑤の場合）'!$BE44,1,0),0),0)</f>
        <v>0</v>
      </c>
      <c r="FG39" s="377">
        <f>IF(FG$19-'様式３（療養者名簿）（⑤の場合）'!$BD44+1&lt;=15,IF(FG$19&gt;='様式３（療養者名簿）（⑤の場合）'!$BD44,IF(FG$19&lt;='様式３（療養者名簿）（⑤の場合）'!$BE44,1,0),0),0)</f>
        <v>0</v>
      </c>
      <c r="FH39" s="377">
        <f>IF(FH$19-'様式３（療養者名簿）（⑤の場合）'!$BD44+1&lt;=15,IF(FH$19&gt;='様式３（療養者名簿）（⑤の場合）'!$BD44,IF(FH$19&lt;='様式３（療養者名簿）（⑤の場合）'!$BE44,1,0),0),0)</f>
        <v>0</v>
      </c>
      <c r="FI39" s="377">
        <f>IF(FI$19-'様式３（療養者名簿）（⑤の場合）'!$BD44+1&lt;=15,IF(FI$19&gt;='様式３（療養者名簿）（⑤の場合）'!$BD44,IF(FI$19&lt;='様式３（療養者名簿）（⑤の場合）'!$BE44,1,0),0),0)</f>
        <v>0</v>
      </c>
      <c r="FJ39" s="377">
        <f>IF(FJ$19-'様式３（療養者名簿）（⑤の場合）'!$BD44+1&lt;=15,IF(FJ$19&gt;='様式３（療養者名簿）（⑤の場合）'!$BD44,IF(FJ$19&lt;='様式３（療養者名簿）（⑤の場合）'!$BE44,1,0),0),0)</f>
        <v>0</v>
      </c>
      <c r="FK39" s="377">
        <f>IF(FK$19-'様式３（療養者名簿）（⑤の場合）'!$BD44+1&lt;=15,IF(FK$19&gt;='様式３（療養者名簿）（⑤の場合）'!$BD44,IF(FK$19&lt;='様式３（療養者名簿）（⑤の場合）'!$BE44,1,0),0),0)</f>
        <v>0</v>
      </c>
      <c r="FL39" s="377">
        <f>IF(FL$19-'様式３（療養者名簿）（⑤の場合）'!$BD44+1&lt;=15,IF(FL$19&gt;='様式３（療養者名簿）（⑤の場合）'!$BD44,IF(FL$19&lt;='様式３（療養者名簿）（⑤の場合）'!$BE44,1,0),0),0)</f>
        <v>0</v>
      </c>
      <c r="FM39" s="377">
        <f>IF(FM$19-'様式３（療養者名簿）（⑤の場合）'!$BD44+1&lt;=15,IF(FM$19&gt;='様式３（療養者名簿）（⑤の場合）'!$BD44,IF(FM$19&lt;='様式３（療養者名簿）（⑤の場合）'!$BE44,1,0),0),0)</f>
        <v>0</v>
      </c>
      <c r="FN39" s="377">
        <f>IF(FN$19-'様式３（療養者名簿）（⑤の場合）'!$BD44+1&lt;=15,IF(FN$19&gt;='様式３（療養者名簿）（⑤の場合）'!$BD44,IF(FN$19&lt;='様式３（療養者名簿）（⑤の場合）'!$BE44,1,0),0),0)</f>
        <v>0</v>
      </c>
      <c r="FO39" s="377">
        <f>IF(FO$19-'様式３（療養者名簿）（⑤の場合）'!$BD44+1&lt;=15,IF(FO$19&gt;='様式３（療養者名簿）（⑤の場合）'!$BD44,IF(FO$19&lt;='様式３（療養者名簿）（⑤の場合）'!$BE44,1,0),0),0)</f>
        <v>0</v>
      </c>
      <c r="FP39" s="377">
        <f>IF(FP$19-'様式３（療養者名簿）（⑤の場合）'!$BD44+1&lt;=15,IF(FP$19&gt;='様式３（療養者名簿）（⑤の場合）'!$BD44,IF(FP$19&lt;='様式３（療養者名簿）（⑤の場合）'!$BE44,1,0),0),0)</f>
        <v>0</v>
      </c>
      <c r="FQ39" s="377">
        <f>IF(FQ$19-'様式３（療養者名簿）（⑤の場合）'!$BD44+1&lt;=15,IF(FQ$19&gt;='様式３（療養者名簿）（⑤の場合）'!$BD44,IF(FQ$19&lt;='様式３（療養者名簿）（⑤の場合）'!$BE44,1,0),0),0)</f>
        <v>0</v>
      </c>
      <c r="FR39" s="377">
        <f>IF(FR$19-'様式３（療養者名簿）（⑤の場合）'!$BD44+1&lt;=15,IF(FR$19&gt;='様式３（療養者名簿）（⑤の場合）'!$BD44,IF(FR$19&lt;='様式３（療養者名簿）（⑤の場合）'!$BE44,1,0),0),0)</f>
        <v>0</v>
      </c>
      <c r="FS39" s="377">
        <f>IF(FS$19-'様式３（療養者名簿）（⑤の場合）'!$BD44+1&lt;=15,IF(FS$19&gt;='様式３（療養者名簿）（⑤の場合）'!$BD44,IF(FS$19&lt;='様式３（療養者名簿）（⑤の場合）'!$BE44,1,0),0),0)</f>
        <v>0</v>
      </c>
      <c r="FT39" s="377">
        <f>IF(FT$19-'様式３（療養者名簿）（⑤の場合）'!$BD44+1&lt;=15,IF(FT$19&gt;='様式３（療養者名簿）（⑤の場合）'!$BD44,IF(FT$19&lt;='様式３（療養者名簿）（⑤の場合）'!$BE44,1,0),0),0)</f>
        <v>0</v>
      </c>
      <c r="FU39" s="377">
        <f>IF(FU$19-'様式３（療養者名簿）（⑤の場合）'!$BD44+1&lt;=15,IF(FU$19&gt;='様式３（療養者名簿）（⑤の場合）'!$BD44,IF(FU$19&lt;='様式３（療養者名簿）（⑤の場合）'!$BE44,1,0),0),0)</f>
        <v>0</v>
      </c>
      <c r="FV39" s="377">
        <f>IF(FV$19-'様式３（療養者名簿）（⑤の場合）'!$BD44+1&lt;=15,IF(FV$19&gt;='様式３（療養者名簿）（⑤の場合）'!$BD44,IF(FV$19&lt;='様式３（療養者名簿）（⑤の場合）'!$BE44,1,0),0),0)</f>
        <v>0</v>
      </c>
      <c r="FW39" s="377">
        <f>IF(FW$19-'様式３（療養者名簿）（⑤の場合）'!$BD44+1&lt;=15,IF(FW$19&gt;='様式３（療養者名簿）（⑤の場合）'!$BD44,IF(FW$19&lt;='様式３（療養者名簿）（⑤の場合）'!$BE44,1,0),0),0)</f>
        <v>0</v>
      </c>
      <c r="FX39" s="377">
        <f>IF(FX$19-'様式３（療養者名簿）（⑤の場合）'!$BD44+1&lt;=15,IF(FX$19&gt;='様式３（療養者名簿）（⑤の場合）'!$BD44,IF(FX$19&lt;='様式３（療養者名簿）（⑤の場合）'!$BE44,1,0),0),0)</f>
        <v>0</v>
      </c>
      <c r="FY39" s="377">
        <f>IF(FY$19-'様式３（療養者名簿）（⑤の場合）'!$BD44+1&lt;=15,IF(FY$19&gt;='様式３（療養者名簿）（⑤の場合）'!$BD44,IF(FY$19&lt;='様式３（療養者名簿）（⑤の場合）'!$BE44,1,0),0),0)</f>
        <v>0</v>
      </c>
      <c r="FZ39" s="377">
        <f>IF(FZ$19-'様式３（療養者名簿）（⑤の場合）'!$BD44+1&lt;=15,IF(FZ$19&gt;='様式３（療養者名簿）（⑤の場合）'!$BD44,IF(FZ$19&lt;='様式３（療養者名簿）（⑤の場合）'!$BE44,1,0),0),0)</f>
        <v>0</v>
      </c>
      <c r="GA39" s="377">
        <f>IF(GA$19-'様式３（療養者名簿）（⑤の場合）'!$BD44+1&lt;=15,IF(GA$19&gt;='様式３（療養者名簿）（⑤の場合）'!$BD44,IF(GA$19&lt;='様式３（療養者名簿）（⑤の場合）'!$BE44,1,0),0),0)</f>
        <v>0</v>
      </c>
      <c r="GB39" s="377">
        <f>IF(GB$19-'様式３（療養者名簿）（⑤の場合）'!$BD44+1&lt;=15,IF(GB$19&gt;='様式３（療養者名簿）（⑤の場合）'!$BD44,IF(GB$19&lt;='様式３（療養者名簿）（⑤の場合）'!$BE44,1,0),0),0)</f>
        <v>0</v>
      </c>
      <c r="GC39" s="377">
        <f>IF(GC$19-'様式３（療養者名簿）（⑤の場合）'!$BD44+1&lt;=15,IF(GC$19&gt;='様式３（療養者名簿）（⑤の場合）'!$BD44,IF(GC$19&lt;='様式３（療養者名簿）（⑤の場合）'!$BE44,1,0),0),0)</f>
        <v>0</v>
      </c>
      <c r="GD39" s="377">
        <f>IF(GD$19-'様式３（療養者名簿）（⑤の場合）'!$BD44+1&lt;=15,IF(GD$19&gt;='様式３（療養者名簿）（⑤の場合）'!$BD44,IF(GD$19&lt;='様式３（療養者名簿）（⑤の場合）'!$BE44,1,0),0),0)</f>
        <v>0</v>
      </c>
      <c r="GE39" s="377">
        <f>IF(GE$19-'様式３（療養者名簿）（⑤の場合）'!$BD44+1&lt;=15,IF(GE$19&gt;='様式３（療養者名簿）（⑤の場合）'!$BD44,IF(GE$19&lt;='様式３（療養者名簿）（⑤の場合）'!$BE44,1,0),0),0)</f>
        <v>0</v>
      </c>
      <c r="GF39" s="377">
        <f>IF(GF$19-'様式３（療養者名簿）（⑤の場合）'!$BD44+1&lt;=15,IF(GF$19&gt;='様式３（療養者名簿）（⑤の場合）'!$BD44,IF(GF$19&lt;='様式３（療養者名簿）（⑤の場合）'!$BE44,1,0),0),0)</f>
        <v>0</v>
      </c>
      <c r="GG39" s="377">
        <f>IF(GG$19-'様式３（療養者名簿）（⑤の場合）'!$BD44+1&lt;=15,IF(GG$19&gt;='様式３（療養者名簿）（⑤の場合）'!$BD44,IF(GG$19&lt;='様式３（療養者名簿）（⑤の場合）'!$BE44,1,0),0),0)</f>
        <v>0</v>
      </c>
      <c r="GH39" s="377">
        <f>IF(GH$19-'様式３（療養者名簿）（⑤の場合）'!$BD44+1&lt;=15,IF(GH$19&gt;='様式３（療養者名簿）（⑤の場合）'!$BD44,IF(GH$19&lt;='様式３（療養者名簿）（⑤の場合）'!$BE44,1,0),0),0)</f>
        <v>0</v>
      </c>
      <c r="GI39" s="377">
        <f>IF(GI$19-'様式３（療養者名簿）（⑤の場合）'!$BD44+1&lt;=15,IF(GI$19&gt;='様式３（療養者名簿）（⑤の場合）'!$BD44,IF(GI$19&lt;='様式３（療養者名簿）（⑤の場合）'!$BE44,1,0),0),0)</f>
        <v>0</v>
      </c>
      <c r="GJ39" s="377">
        <f>IF(GJ$19-'様式３（療養者名簿）（⑤の場合）'!$BD44+1&lt;=15,IF(GJ$19&gt;='様式３（療養者名簿）（⑤の場合）'!$BD44,IF(GJ$19&lt;='様式３（療養者名簿）（⑤の場合）'!$BE44,1,0),0),0)</f>
        <v>0</v>
      </c>
      <c r="GK39" s="377">
        <f>IF(GK$19-'様式３（療養者名簿）（⑤の場合）'!$BD44+1&lt;=15,IF(GK$19&gt;='様式３（療養者名簿）（⑤の場合）'!$BD44,IF(GK$19&lt;='様式３（療養者名簿）（⑤の場合）'!$BE44,1,0),0),0)</f>
        <v>0</v>
      </c>
      <c r="GL39" s="377">
        <f>IF(GL$19-'様式３（療養者名簿）（⑤の場合）'!$BD44+1&lt;=15,IF(GL$19&gt;='様式３（療養者名簿）（⑤の場合）'!$BD44,IF(GL$19&lt;='様式３（療養者名簿）（⑤の場合）'!$BE44,1,0),0),0)</f>
        <v>0</v>
      </c>
      <c r="GM39" s="377">
        <f>IF(GM$19-'様式３（療養者名簿）（⑤の場合）'!$BD44+1&lt;=15,IF(GM$19&gt;='様式３（療養者名簿）（⑤の場合）'!$BD44,IF(GM$19&lt;='様式３（療養者名簿）（⑤の場合）'!$BE44,1,0),0),0)</f>
        <v>0</v>
      </c>
      <c r="GN39" s="377">
        <f>IF(GN$19-'様式３（療養者名簿）（⑤の場合）'!$BD44+1&lt;=15,IF(GN$19&gt;='様式３（療養者名簿）（⑤の場合）'!$BD44,IF(GN$19&lt;='様式３（療養者名簿）（⑤の場合）'!$BE44,1,0),0),0)</f>
        <v>0</v>
      </c>
      <c r="GO39" s="377">
        <f>IF(GO$19-'様式３（療養者名簿）（⑤の場合）'!$BD44+1&lt;=15,IF(GO$19&gt;='様式３（療養者名簿）（⑤の場合）'!$BD44,IF(GO$19&lt;='様式３（療養者名簿）（⑤の場合）'!$BE44,1,0),0),0)</f>
        <v>0</v>
      </c>
      <c r="GP39" s="377">
        <f>IF(GP$19-'様式３（療養者名簿）（⑤の場合）'!$BD44+1&lt;=15,IF(GP$19&gt;='様式３（療養者名簿）（⑤の場合）'!$BD44,IF(GP$19&lt;='様式３（療養者名簿）（⑤の場合）'!$BE44,1,0),0),0)</f>
        <v>0</v>
      </c>
      <c r="GQ39" s="377">
        <f>IF(GQ$19-'様式３（療養者名簿）（⑤の場合）'!$BD44+1&lt;=15,IF(GQ$19&gt;='様式３（療養者名簿）（⑤の場合）'!$BD44,IF(GQ$19&lt;='様式３（療養者名簿）（⑤の場合）'!$BE44,1,0),0),0)</f>
        <v>0</v>
      </c>
      <c r="GR39" s="377">
        <f>IF(GR$19-'様式３（療養者名簿）（⑤の場合）'!$BD44+1&lt;=15,IF(GR$19&gt;='様式３（療養者名簿）（⑤の場合）'!$BD44,IF(GR$19&lt;='様式３（療養者名簿）（⑤の場合）'!$BE44,1,0),0),0)</f>
        <v>0</v>
      </c>
      <c r="GS39" s="377">
        <f>IF(GS$19-'様式３（療養者名簿）（⑤の場合）'!$BD44+1&lt;=15,IF(GS$19&gt;='様式３（療養者名簿）（⑤の場合）'!$BD44,IF(GS$19&lt;='様式３（療養者名簿）（⑤の場合）'!$BE44,1,0),0),0)</f>
        <v>0</v>
      </c>
      <c r="GT39" s="377">
        <f>IF(GT$19-'様式３（療養者名簿）（⑤の場合）'!$BD44+1&lt;=15,IF(GT$19&gt;='様式３（療養者名簿）（⑤の場合）'!$BD44,IF(GT$19&lt;='様式３（療養者名簿）（⑤の場合）'!$BE44,1,0),0),0)</f>
        <v>0</v>
      </c>
      <c r="GU39" s="377">
        <f>IF(GU$19-'様式３（療養者名簿）（⑤の場合）'!$BD44+1&lt;=15,IF(GU$19&gt;='様式３（療養者名簿）（⑤の場合）'!$BD44,IF(GU$19&lt;='様式３（療養者名簿）（⑤の場合）'!$BE44,1,0),0),0)</f>
        <v>0</v>
      </c>
      <c r="GV39" s="377">
        <f>IF(GV$19-'様式３（療養者名簿）（⑤の場合）'!$BD44+1&lt;=15,IF(GV$19&gt;='様式３（療養者名簿）（⑤の場合）'!$BD44,IF(GV$19&lt;='様式３（療養者名簿）（⑤の場合）'!$BE44,1,0),0),0)</f>
        <v>0</v>
      </c>
      <c r="GW39" s="377">
        <f>IF(GW$19-'様式３（療養者名簿）（⑤の場合）'!$BD44+1&lt;=15,IF(GW$19&gt;='様式３（療養者名簿）（⑤の場合）'!$BD44,IF(GW$19&lt;='様式３（療養者名簿）（⑤の場合）'!$BE44,1,0),0),0)</f>
        <v>0</v>
      </c>
      <c r="GX39" s="377">
        <f>IF(GX$19-'様式３（療養者名簿）（⑤の場合）'!$BD44+1&lt;=15,IF(GX$19&gt;='様式３（療養者名簿）（⑤の場合）'!$BD44,IF(GX$19&lt;='様式３（療養者名簿）（⑤の場合）'!$BE44,1,0),0),0)</f>
        <v>0</v>
      </c>
      <c r="GY39" s="377">
        <f>IF(GY$19-'様式３（療養者名簿）（⑤の場合）'!$BD44+1&lt;=15,IF(GY$19&gt;='様式３（療養者名簿）（⑤の場合）'!$BD44,IF(GY$19&lt;='様式３（療養者名簿）（⑤の場合）'!$BE44,1,0),0),0)</f>
        <v>0</v>
      </c>
      <c r="GZ39" s="377">
        <f>IF(GZ$19-'様式３（療養者名簿）（⑤の場合）'!$BD44+1&lt;=15,IF(GZ$19&gt;='様式３（療養者名簿）（⑤の場合）'!$BD44,IF(GZ$19&lt;='様式３（療養者名簿）（⑤の場合）'!$BE44,1,0),0),0)</f>
        <v>0</v>
      </c>
      <c r="HA39" s="377">
        <f>IF(HA$19-'様式３（療養者名簿）（⑤の場合）'!$BD44+1&lt;=15,IF(HA$19&gt;='様式３（療養者名簿）（⑤の場合）'!$BD44,IF(HA$19&lt;='様式３（療養者名簿）（⑤の場合）'!$BE44,1,0),0),0)</f>
        <v>0</v>
      </c>
      <c r="HB39" s="377">
        <f>IF(HB$19-'様式３（療養者名簿）（⑤の場合）'!$BD44+1&lt;=15,IF(HB$19&gt;='様式３（療養者名簿）（⑤の場合）'!$BD44,IF(HB$19&lt;='様式３（療養者名簿）（⑤の場合）'!$BE44,1,0),0),0)</f>
        <v>0</v>
      </c>
      <c r="HC39" s="377">
        <f>IF(HC$19-'様式３（療養者名簿）（⑤の場合）'!$BD44+1&lt;=15,IF(HC$19&gt;='様式３（療養者名簿）（⑤の場合）'!$BD44,IF(HC$19&lt;='様式３（療養者名簿）（⑤の場合）'!$BE44,1,0),0),0)</f>
        <v>0</v>
      </c>
      <c r="HD39" s="377">
        <f>IF(HD$19-'様式３（療養者名簿）（⑤の場合）'!$BD44+1&lt;=15,IF(HD$19&gt;='様式３（療養者名簿）（⑤の場合）'!$BD44,IF(HD$19&lt;='様式３（療養者名簿）（⑤の場合）'!$BE44,1,0),0),0)</f>
        <v>0</v>
      </c>
      <c r="HE39" s="377">
        <f>IF(HE$19-'様式３（療養者名簿）（⑤の場合）'!$BD44+1&lt;=15,IF(HE$19&gt;='様式３（療養者名簿）（⑤の場合）'!$BD44,IF(HE$19&lt;='様式３（療養者名簿）（⑤の場合）'!$BE44,1,0),0),0)</f>
        <v>0</v>
      </c>
      <c r="HF39" s="377">
        <f>IF(HF$19-'様式３（療養者名簿）（⑤の場合）'!$BD44+1&lt;=15,IF(HF$19&gt;='様式３（療養者名簿）（⑤の場合）'!$BD44,IF(HF$19&lt;='様式３（療養者名簿）（⑤の場合）'!$BE44,1,0),0),0)</f>
        <v>0</v>
      </c>
      <c r="HG39" s="377">
        <f>IF(HG$19-'様式３（療養者名簿）（⑤の場合）'!$BD44+1&lt;=15,IF(HG$19&gt;='様式３（療養者名簿）（⑤の場合）'!$BD44,IF(HG$19&lt;='様式３（療養者名簿）（⑤の場合）'!$BE44,1,0),0),0)</f>
        <v>0</v>
      </c>
      <c r="HH39" s="377">
        <f>IF(HH$19-'様式３（療養者名簿）（⑤の場合）'!$BD44+1&lt;=15,IF(HH$19&gt;='様式３（療養者名簿）（⑤の場合）'!$BD44,IF(HH$19&lt;='様式３（療養者名簿）（⑤の場合）'!$BE44,1,0),0),0)</f>
        <v>0</v>
      </c>
      <c r="HI39" s="377">
        <f>IF(HI$19-'様式３（療養者名簿）（⑤の場合）'!$BD44+1&lt;=15,IF(HI$19&gt;='様式３（療養者名簿）（⑤の場合）'!$BD44,IF(HI$19&lt;='様式３（療養者名簿）（⑤の場合）'!$BE44,1,0),0),0)</f>
        <v>0</v>
      </c>
      <c r="HJ39" s="377">
        <f>IF(HJ$19-'様式３（療養者名簿）（⑤の場合）'!$BD44+1&lt;=15,IF(HJ$19&gt;='様式３（療養者名簿）（⑤の場合）'!$BD44,IF(HJ$19&lt;='様式３（療養者名簿）（⑤の場合）'!$BE44,1,0),0),0)</f>
        <v>0</v>
      </c>
      <c r="HK39" s="377">
        <f>IF(HK$19-'様式３（療養者名簿）（⑤の場合）'!$BD44+1&lt;=15,IF(HK$19&gt;='様式３（療養者名簿）（⑤の場合）'!$BD44,IF(HK$19&lt;='様式３（療養者名簿）（⑤の場合）'!$BE44,1,0),0),0)</f>
        <v>0</v>
      </c>
      <c r="HL39" s="377">
        <f>IF(HL$19-'様式３（療養者名簿）（⑤の場合）'!$BD44+1&lt;=15,IF(HL$19&gt;='様式３（療養者名簿）（⑤の場合）'!$BD44,IF(HL$19&lt;='様式３（療養者名簿）（⑤の場合）'!$BE44,1,0),0),0)</f>
        <v>0</v>
      </c>
      <c r="HM39" s="377">
        <f>IF(HM$19-'様式３（療養者名簿）（⑤の場合）'!$BD44+1&lt;=15,IF(HM$19&gt;='様式３（療養者名簿）（⑤の場合）'!$BD44,IF(HM$19&lt;='様式３（療養者名簿）（⑤の場合）'!$BE44,1,0),0),0)</f>
        <v>0</v>
      </c>
      <c r="HN39" s="377">
        <f>IF(HN$19-'様式３（療養者名簿）（⑤の場合）'!$BD44+1&lt;=15,IF(HN$19&gt;='様式３（療養者名簿）（⑤の場合）'!$BD44,IF(HN$19&lt;='様式３（療養者名簿）（⑤の場合）'!$BE44,1,0),0),0)</f>
        <v>0</v>
      </c>
      <c r="HO39" s="377">
        <f>IF(HO$19-'様式３（療養者名簿）（⑤の場合）'!$BD44+1&lt;=15,IF(HO$19&gt;='様式３（療養者名簿）（⑤の場合）'!$BD44,IF(HO$19&lt;='様式３（療養者名簿）（⑤の場合）'!$BE44,1,0),0),0)</f>
        <v>0</v>
      </c>
      <c r="HP39" s="377">
        <f>IF(HP$19-'様式３（療養者名簿）（⑤の場合）'!$BD44+1&lt;=15,IF(HP$19&gt;='様式３（療養者名簿）（⑤の場合）'!$BD44,IF(HP$19&lt;='様式３（療養者名簿）（⑤の場合）'!$BE44,1,0),0),0)</f>
        <v>0</v>
      </c>
      <c r="HQ39" s="377">
        <f>IF(HQ$19-'様式３（療養者名簿）（⑤の場合）'!$BD44+1&lt;=15,IF(HQ$19&gt;='様式３（療養者名簿）（⑤の場合）'!$BD44,IF(HQ$19&lt;='様式３（療養者名簿）（⑤の場合）'!$BE44,1,0),0),0)</f>
        <v>0</v>
      </c>
      <c r="HR39" s="377">
        <f>IF(HR$19-'様式３（療養者名簿）（⑤の場合）'!$BD44+1&lt;=15,IF(HR$19&gt;='様式３（療養者名簿）（⑤の場合）'!$BD44,IF(HR$19&lt;='様式３（療養者名簿）（⑤の場合）'!$BE44,1,0),0),0)</f>
        <v>0</v>
      </c>
      <c r="HS39" s="377">
        <f>IF(HS$19-'様式３（療養者名簿）（⑤の場合）'!$BD44+1&lt;=15,IF(HS$19&gt;='様式３（療養者名簿）（⑤の場合）'!$BD44,IF(HS$19&lt;='様式３（療養者名簿）（⑤の場合）'!$BE44,1,0),0),0)</f>
        <v>0</v>
      </c>
      <c r="HT39" s="377">
        <f>IF(HT$19-'様式３（療養者名簿）（⑤の場合）'!$BD44+1&lt;=15,IF(HT$19&gt;='様式３（療養者名簿）（⑤の場合）'!$BD44,IF(HT$19&lt;='様式３（療養者名簿）（⑤の場合）'!$BE44,1,0),0),0)</f>
        <v>0</v>
      </c>
      <c r="HU39" s="377">
        <f>IF(HU$19-'様式３（療養者名簿）（⑤の場合）'!$BD44+1&lt;=15,IF(HU$19&gt;='様式３（療養者名簿）（⑤の場合）'!$BD44,IF(HU$19&lt;='様式３（療養者名簿）（⑤の場合）'!$BE44,1,0),0),0)</f>
        <v>0</v>
      </c>
      <c r="HV39" s="377">
        <f>IF(HV$19-'様式３（療養者名簿）（⑤の場合）'!$BD44+1&lt;=15,IF(HV$19&gt;='様式３（療養者名簿）（⑤の場合）'!$BD44,IF(HV$19&lt;='様式３（療養者名簿）（⑤の場合）'!$BE44,1,0),0),0)</f>
        <v>0</v>
      </c>
      <c r="HW39" s="377">
        <f>IF(HW$19-'様式３（療養者名簿）（⑤の場合）'!$BD44+1&lt;=15,IF(HW$19&gt;='様式３（療養者名簿）（⑤の場合）'!$BD44,IF(HW$19&lt;='様式３（療養者名簿）（⑤の場合）'!$BE44,1,0),0),0)</f>
        <v>0</v>
      </c>
      <c r="HX39" s="377">
        <f>IF(HX$19-'様式３（療養者名簿）（⑤の場合）'!$BD44+1&lt;=15,IF(HX$19&gt;='様式３（療養者名簿）（⑤の場合）'!$BD44,IF(HX$19&lt;='様式３（療養者名簿）（⑤の場合）'!$BE44,1,0),0),0)</f>
        <v>0</v>
      </c>
      <c r="HY39" s="377">
        <f>IF(HY$19-'様式３（療養者名簿）（⑤の場合）'!$BD44+1&lt;=15,IF(HY$19&gt;='様式３（療養者名簿）（⑤の場合）'!$BD44,IF(HY$19&lt;='様式３（療養者名簿）（⑤の場合）'!$BE44,1,0),0),0)</f>
        <v>0</v>
      </c>
      <c r="HZ39" s="377">
        <f>IF(HZ$19-'様式３（療養者名簿）（⑤の場合）'!$BD44+1&lt;=15,IF(HZ$19&gt;='様式３（療養者名簿）（⑤の場合）'!$BD44,IF(HZ$19&lt;='様式３（療養者名簿）（⑤の場合）'!$BE44,1,0),0),0)</f>
        <v>0</v>
      </c>
      <c r="IA39" s="377">
        <f>IF(IA$19-'様式３（療養者名簿）（⑤の場合）'!$BD44+1&lt;=15,IF(IA$19&gt;='様式３（療養者名簿）（⑤の場合）'!$BD44,IF(IA$19&lt;='様式３（療養者名簿）（⑤の場合）'!$BE44,1,0),0),0)</f>
        <v>0</v>
      </c>
      <c r="IB39" s="377">
        <f>IF(IB$19-'様式３（療養者名簿）（⑤の場合）'!$BD44+1&lt;=15,IF(IB$19&gt;='様式３（療養者名簿）（⑤の場合）'!$BD44,IF(IB$19&lt;='様式３（療養者名簿）（⑤の場合）'!$BE44,1,0),0),0)</f>
        <v>0</v>
      </c>
      <c r="IC39" s="377">
        <f>IF(IC$19-'様式３（療養者名簿）（⑤の場合）'!$BD44+1&lt;=15,IF(IC$19&gt;='様式３（療養者名簿）（⑤の場合）'!$BD44,IF(IC$19&lt;='様式３（療養者名簿）（⑤の場合）'!$BE44,1,0),0),0)</f>
        <v>0</v>
      </c>
      <c r="ID39" s="377">
        <f>IF(ID$19-'様式３（療養者名簿）（⑤の場合）'!$BD44+1&lt;=15,IF(ID$19&gt;='様式３（療養者名簿）（⑤の場合）'!$BD44,IF(ID$19&lt;='様式３（療養者名簿）（⑤の場合）'!$BE44,1,0),0),0)</f>
        <v>0</v>
      </c>
      <c r="IE39" s="377">
        <f>IF(IE$19-'様式３（療養者名簿）（⑤の場合）'!$BD44+1&lt;=15,IF(IE$19&gt;='様式３（療養者名簿）（⑤の場合）'!$BD44,IF(IE$19&lt;='様式３（療養者名簿）（⑤の場合）'!$BE44,1,0),0),0)</f>
        <v>0</v>
      </c>
      <c r="IF39" s="377">
        <f>IF(IF$19-'様式３（療養者名簿）（⑤の場合）'!$BD44+1&lt;=15,IF(IF$19&gt;='様式３（療養者名簿）（⑤の場合）'!$BD44,IF(IF$19&lt;='様式３（療養者名簿）（⑤の場合）'!$BE44,1,0),0),0)</f>
        <v>0</v>
      </c>
      <c r="IG39" s="377">
        <f>IF(IG$19-'様式３（療養者名簿）（⑤の場合）'!$BD44+1&lt;=15,IF(IG$19&gt;='様式３（療養者名簿）（⑤の場合）'!$BD44,IF(IG$19&lt;='様式３（療養者名簿）（⑤の場合）'!$BE44,1,0),0),0)</f>
        <v>0</v>
      </c>
      <c r="IH39" s="377">
        <f>IF(IH$19-'様式３（療養者名簿）（⑤の場合）'!$BD44+1&lt;=15,IF(IH$19&gt;='様式３（療養者名簿）（⑤の場合）'!$BD44,IF(IH$19&lt;='様式３（療養者名簿）（⑤の場合）'!$BE44,1,0),0),0)</f>
        <v>0</v>
      </c>
      <c r="II39" s="377">
        <f>IF(II$19-'様式３（療養者名簿）（⑤の場合）'!$BD44+1&lt;=15,IF(II$19&gt;='様式３（療養者名簿）（⑤の場合）'!$BD44,IF(II$19&lt;='様式３（療養者名簿）（⑤の場合）'!$BE44,1,0),0),0)</f>
        <v>0</v>
      </c>
      <c r="IJ39" s="377">
        <f>IF(IJ$19-'様式３（療養者名簿）（⑤の場合）'!$BD44+1&lt;=15,IF(IJ$19&gt;='様式３（療養者名簿）（⑤の場合）'!$BD44,IF(IJ$19&lt;='様式３（療養者名簿）（⑤の場合）'!$BE44,1,0),0),0)</f>
        <v>0</v>
      </c>
      <c r="IK39" s="377">
        <f>IF(IK$19-'様式３（療養者名簿）（⑤の場合）'!$BD44+1&lt;=15,IF(IK$19&gt;='様式３（療養者名簿）（⑤の場合）'!$BD44,IF(IK$19&lt;='様式３（療養者名簿）（⑤の場合）'!$BE44,1,0),0),0)</f>
        <v>0</v>
      </c>
      <c r="IL39" s="377">
        <f>IF(IL$19-'様式３（療養者名簿）（⑤の場合）'!$BD44+1&lt;=15,IF(IL$19&gt;='様式３（療養者名簿）（⑤の場合）'!$BD44,IF(IL$19&lt;='様式３（療養者名簿）（⑤の場合）'!$BE44,1,0),0),0)</f>
        <v>0</v>
      </c>
      <c r="IM39" s="377">
        <f>IF(IM$19-'様式３（療養者名簿）（⑤の場合）'!$BD44+1&lt;=15,IF(IM$19&gt;='様式３（療養者名簿）（⑤の場合）'!$BD44,IF(IM$19&lt;='様式３（療養者名簿）（⑤の場合）'!$BE44,1,0),0),0)</f>
        <v>0</v>
      </c>
      <c r="IN39" s="377">
        <f>IF(IN$19-'様式３（療養者名簿）（⑤の場合）'!$BD44+1&lt;=15,IF(IN$19&gt;='様式３（療養者名簿）（⑤の場合）'!$BD44,IF(IN$19&lt;='様式３（療養者名簿）（⑤の場合）'!$BE44,1,0),0),0)</f>
        <v>0</v>
      </c>
      <c r="IO39" s="377">
        <f>IF(IO$19-'様式３（療養者名簿）（⑤の場合）'!$BD44+1&lt;=15,IF(IO$19&gt;='様式３（療養者名簿）（⑤の場合）'!$BD44,IF(IO$19&lt;='様式３（療養者名簿）（⑤の場合）'!$BE44,1,0),0),0)</f>
        <v>0</v>
      </c>
      <c r="IP39" s="377">
        <f>IF(IP$19-'様式３（療養者名簿）（⑤の場合）'!$BD44+1&lt;=15,IF(IP$19&gt;='様式３（療養者名簿）（⑤の場合）'!$BD44,IF(IP$19&lt;='様式３（療養者名簿）（⑤の場合）'!$BE44,1,0),0),0)</f>
        <v>0</v>
      </c>
      <c r="IQ39" s="377">
        <f>IF(IQ$19-'様式３（療養者名簿）（⑤の場合）'!$BD44+1&lt;=15,IF(IQ$19&gt;='様式３（療養者名簿）（⑤の場合）'!$BD44,IF(IQ$19&lt;='様式３（療養者名簿）（⑤の場合）'!$BE44,1,0),0),0)</f>
        <v>0</v>
      </c>
      <c r="IR39" s="377">
        <f>IF(IR$19-'様式３（療養者名簿）（⑤の場合）'!$BD44+1&lt;=15,IF(IR$19&gt;='様式３（療養者名簿）（⑤の場合）'!$BD44,IF(IR$19&lt;='様式３（療養者名簿）（⑤の場合）'!$BE44,1,0),0),0)</f>
        <v>0</v>
      </c>
      <c r="IS39" s="377">
        <f>IF(IS$19-'様式３（療養者名簿）（⑤の場合）'!$BD44+1&lt;=15,IF(IS$19&gt;='様式３（療養者名簿）（⑤の場合）'!$BD44,IF(IS$19&lt;='様式３（療養者名簿）（⑤の場合）'!$BE44,1,0),0),0)</f>
        <v>0</v>
      </c>
      <c r="IT39" s="377">
        <f>IF(IT$19-'様式３（療養者名簿）（⑤の場合）'!$BD44+1&lt;=15,IF(IT$19&gt;='様式３（療養者名簿）（⑤の場合）'!$BD44,IF(IT$19&lt;='様式３（療養者名簿）（⑤の場合）'!$BE44,1,0),0),0)</f>
        <v>0</v>
      </c>
      <c r="IU39" s="377">
        <f>IF(IU$19-'様式３（療養者名簿）（⑤の場合）'!$BD44+1&lt;=15,IF(IU$19&gt;='様式３（療養者名簿）（⑤の場合）'!$BD44,IF(IU$19&lt;='様式３（療養者名簿）（⑤の場合）'!$BE44,1,0),0),0)</f>
        <v>0</v>
      </c>
      <c r="IV39" s="377">
        <f>IF(IV$19-'様式３（療養者名簿）（⑤の場合）'!$BD44+1&lt;=15,IF(IV$19&gt;='様式３（療養者名簿）（⑤の場合）'!$BD44,IF(IV$19&lt;='様式３（療養者名簿）（⑤の場合）'!$BE44,1,0),0),0)</f>
        <v>0</v>
      </c>
      <c r="IW39" s="377">
        <f>IF(IW$19-'様式３（療養者名簿）（⑤の場合）'!$BD44+1&lt;=15,IF(IW$19&gt;='様式３（療養者名簿）（⑤の場合）'!$BD44,IF(IW$19&lt;='様式３（療養者名簿）（⑤の場合）'!$BE44,1,0),0),0)</f>
        <v>0</v>
      </c>
      <c r="IX39" s="377">
        <f>IF(IX$19-'様式３（療養者名簿）（⑤の場合）'!$BD44+1&lt;=15,IF(IX$19&gt;='様式３（療養者名簿）（⑤の場合）'!$BD44,IF(IX$19&lt;='様式３（療養者名簿）（⑤の場合）'!$BE44,1,0),0),0)</f>
        <v>0</v>
      </c>
      <c r="IY39" s="377">
        <f>IF(IY$19-'様式３（療養者名簿）（⑤の場合）'!$BD44+1&lt;=15,IF(IY$19&gt;='様式３（療養者名簿）（⑤の場合）'!$BD44,IF(IY$19&lt;='様式３（療養者名簿）（⑤の場合）'!$BE44,1,0),0),0)</f>
        <v>0</v>
      </c>
      <c r="IZ39" s="377">
        <f>IF(IZ$19-'様式３（療養者名簿）（⑤の場合）'!$BD44+1&lt;=15,IF(IZ$19&gt;='様式３（療養者名簿）（⑤の場合）'!$BD44,IF(IZ$19&lt;='様式３（療養者名簿）（⑤の場合）'!$BE44,1,0),0),0)</f>
        <v>0</v>
      </c>
      <c r="JA39" s="377">
        <f>IF(JA$19-'様式３（療養者名簿）（⑤の場合）'!$BD44+1&lt;=15,IF(JA$19&gt;='様式３（療養者名簿）（⑤の場合）'!$BD44,IF(JA$19&lt;='様式３（療養者名簿）（⑤の場合）'!$BE44,1,0),0),0)</f>
        <v>0</v>
      </c>
      <c r="JB39" s="377">
        <f>IF(JB$19-'様式３（療養者名簿）（⑤の場合）'!$BD44+1&lt;=15,IF(JB$19&gt;='様式３（療養者名簿）（⑤の場合）'!$BD44,IF(JB$19&lt;='様式３（療養者名簿）（⑤の場合）'!$BE44,1,0),0),0)</f>
        <v>0</v>
      </c>
      <c r="JC39" s="377">
        <f>IF(JC$19-'様式３（療養者名簿）（⑤の場合）'!$BD44+1&lt;=15,IF(JC$19&gt;='様式３（療養者名簿）（⑤の場合）'!$BD44,IF(JC$19&lt;='様式３（療養者名簿）（⑤の場合）'!$BE44,1,0),0),0)</f>
        <v>0</v>
      </c>
      <c r="JD39" s="377">
        <f>IF(JD$19-'様式３（療養者名簿）（⑤の場合）'!$BD44+1&lt;=15,IF(JD$19&gt;='様式３（療養者名簿）（⑤の場合）'!$BD44,IF(JD$19&lt;='様式３（療養者名簿）（⑤の場合）'!$BE44,1,0),0),0)</f>
        <v>0</v>
      </c>
      <c r="JE39" s="377">
        <f>IF(JE$19-'様式３（療養者名簿）（⑤の場合）'!$BD44+1&lt;=15,IF(JE$19&gt;='様式３（療養者名簿）（⑤の場合）'!$BD44,IF(JE$19&lt;='様式３（療養者名簿）（⑤の場合）'!$BE44,1,0),0),0)</f>
        <v>0</v>
      </c>
      <c r="JF39" s="377">
        <f>IF(JF$19-'様式３（療養者名簿）（⑤の場合）'!$BD44+1&lt;=15,IF(JF$19&gt;='様式３（療養者名簿）（⑤の場合）'!$BD44,IF(JF$19&lt;='様式３（療養者名簿）（⑤の場合）'!$BE44,1,0),0),0)</f>
        <v>0</v>
      </c>
      <c r="JG39" s="377">
        <f>IF(JG$19-'様式３（療養者名簿）（⑤の場合）'!$BD44+1&lt;=15,IF(JG$19&gt;='様式３（療養者名簿）（⑤の場合）'!$BD44,IF(JG$19&lt;='様式３（療養者名簿）（⑤の場合）'!$BE44,1,0),0),0)</f>
        <v>0</v>
      </c>
      <c r="JH39" s="377">
        <f>IF(JH$19-'様式３（療養者名簿）（⑤の場合）'!$BD44+1&lt;=15,IF(JH$19&gt;='様式３（療養者名簿）（⑤の場合）'!$BD44,IF(JH$19&lt;='様式３（療養者名簿）（⑤の場合）'!$BE44,1,0),0),0)</f>
        <v>0</v>
      </c>
      <c r="JI39" s="377">
        <f>IF(JI$19-'様式３（療養者名簿）（⑤の場合）'!$BD44+1&lt;=15,IF(JI$19&gt;='様式３（療養者名簿）（⑤の場合）'!$BD44,IF(JI$19&lt;='様式３（療養者名簿）（⑤の場合）'!$BE44,1,0),0),0)</f>
        <v>0</v>
      </c>
      <c r="JJ39" s="377">
        <f>IF(JJ$19-'様式３（療養者名簿）（⑤の場合）'!$BD44+1&lt;=15,IF(JJ$19&gt;='様式３（療養者名簿）（⑤の場合）'!$BD44,IF(JJ$19&lt;='様式３（療養者名簿）（⑤の場合）'!$BE44,1,0),0),0)</f>
        <v>0</v>
      </c>
      <c r="JK39" s="377">
        <f>IF(JK$19-'様式３（療養者名簿）（⑤の場合）'!$BD44+1&lt;=15,IF(JK$19&gt;='様式３（療養者名簿）（⑤の場合）'!$BD44,IF(JK$19&lt;='様式３（療養者名簿）（⑤の場合）'!$BE44,1,0),0),0)</f>
        <v>0</v>
      </c>
      <c r="JL39" s="377">
        <f>IF(JL$19-'様式３（療養者名簿）（⑤の場合）'!$BD44+1&lt;=15,IF(JL$19&gt;='様式３（療養者名簿）（⑤の場合）'!$BD44,IF(JL$19&lt;='様式３（療養者名簿）（⑤の場合）'!$BE44,1,0),0),0)</f>
        <v>0</v>
      </c>
      <c r="JM39" s="377">
        <f>IF(JM$19-'様式３（療養者名簿）（⑤の場合）'!$BD44+1&lt;=15,IF(JM$19&gt;='様式３（療養者名簿）（⑤の場合）'!$BD44,IF(JM$19&lt;='様式３（療養者名簿）（⑤の場合）'!$BE44,1,0),0),0)</f>
        <v>0</v>
      </c>
      <c r="JN39" s="377">
        <f>IF(JN$19-'様式３（療養者名簿）（⑤の場合）'!$BD44+1&lt;=15,IF(JN$19&gt;='様式３（療養者名簿）（⑤の場合）'!$BD44,IF(JN$19&lt;='様式３（療養者名簿）（⑤の場合）'!$BE44,1,0),0),0)</f>
        <v>0</v>
      </c>
      <c r="JO39" s="377">
        <f>IF(JO$19-'様式３（療養者名簿）（⑤の場合）'!$BD44+1&lt;=15,IF(JO$19&gt;='様式３（療養者名簿）（⑤の場合）'!$BD44,IF(JO$19&lt;='様式３（療養者名簿）（⑤の場合）'!$BE44,1,0),0),0)</f>
        <v>0</v>
      </c>
      <c r="JP39" s="377">
        <f>IF(JP$19-'様式３（療養者名簿）（⑤の場合）'!$BD44+1&lt;=15,IF(JP$19&gt;='様式３（療養者名簿）（⑤の場合）'!$BD44,IF(JP$19&lt;='様式３（療養者名簿）（⑤の場合）'!$BE44,1,0),0),0)</f>
        <v>0</v>
      </c>
      <c r="JQ39" s="377">
        <f>IF(JQ$19-'様式３（療養者名簿）（⑤の場合）'!$BD44+1&lt;=15,IF(JQ$19&gt;='様式３（療養者名簿）（⑤の場合）'!$BD44,IF(JQ$19&lt;='様式３（療養者名簿）（⑤の場合）'!$BE44,1,0),0),0)</f>
        <v>0</v>
      </c>
      <c r="JR39" s="377">
        <f>IF(JR$19-'様式３（療養者名簿）（⑤の場合）'!$BD44+1&lt;=15,IF(JR$19&gt;='様式３（療養者名簿）（⑤の場合）'!$BD44,IF(JR$19&lt;='様式３（療養者名簿）（⑤の場合）'!$BE44,1,0),0),0)</f>
        <v>0</v>
      </c>
      <c r="JS39" s="377">
        <f>IF(JS$19-'様式３（療養者名簿）（⑤の場合）'!$BD44+1&lt;=15,IF(JS$19&gt;='様式３（療養者名簿）（⑤の場合）'!$BD44,IF(JS$19&lt;='様式３（療養者名簿）（⑤の場合）'!$BE44,1,0),0),0)</f>
        <v>0</v>
      </c>
      <c r="JT39" s="377">
        <f>IF(JT$19-'様式３（療養者名簿）（⑤の場合）'!$BD44+1&lt;=15,IF(JT$19&gt;='様式３（療養者名簿）（⑤の場合）'!$BD44,IF(JT$19&lt;='様式３（療養者名簿）（⑤の場合）'!$BE44,1,0),0),0)</f>
        <v>0</v>
      </c>
      <c r="JU39" s="377">
        <f>IF(JU$19-'様式３（療養者名簿）（⑤の場合）'!$BD44+1&lt;=15,IF(JU$19&gt;='様式３（療養者名簿）（⑤の場合）'!$BD44,IF(JU$19&lt;='様式３（療養者名簿）（⑤の場合）'!$BE44,1,0),0),0)</f>
        <v>0</v>
      </c>
      <c r="JV39" s="377">
        <f>IF(JV$19-'様式３（療養者名簿）（⑤の場合）'!$BD44+1&lt;=15,IF(JV$19&gt;='様式３（療養者名簿）（⑤の場合）'!$BD44,IF(JV$19&lt;='様式３（療養者名簿）（⑤の場合）'!$BE44,1,0),0),0)</f>
        <v>0</v>
      </c>
      <c r="JW39" s="377">
        <f>IF(JW$19-'様式３（療養者名簿）（⑤の場合）'!$BD44+1&lt;=15,IF(JW$19&gt;='様式３（療養者名簿）（⑤の場合）'!$BD44,IF(JW$19&lt;='様式３（療養者名簿）（⑤の場合）'!$BE44,1,0),0),0)</f>
        <v>0</v>
      </c>
      <c r="JX39" s="377">
        <f>IF(JX$19-'様式３（療養者名簿）（⑤の場合）'!$BD44+1&lt;=15,IF(JX$19&gt;='様式３（療養者名簿）（⑤の場合）'!$BD44,IF(JX$19&lt;='様式３（療養者名簿）（⑤の場合）'!$BE44,1,0),0),0)</f>
        <v>0</v>
      </c>
      <c r="JY39" s="377">
        <f>IF(JY$19-'様式３（療養者名簿）（⑤の場合）'!$BD44+1&lt;=15,IF(JY$19&gt;='様式３（療養者名簿）（⑤の場合）'!$BD44,IF(JY$19&lt;='様式３（療養者名簿）（⑤の場合）'!$BE44,1,0),0),0)</f>
        <v>0</v>
      </c>
      <c r="JZ39" s="377">
        <f>IF(JZ$19-'様式３（療養者名簿）（⑤の場合）'!$BD44+1&lt;=15,IF(JZ$19&gt;='様式３（療養者名簿）（⑤の場合）'!$BD44,IF(JZ$19&lt;='様式３（療養者名簿）（⑤の場合）'!$BE44,1,0),0),0)</f>
        <v>0</v>
      </c>
      <c r="KA39" s="377">
        <f>IF(KA$19-'様式３（療養者名簿）（⑤の場合）'!$BD44+1&lt;=15,IF(KA$19&gt;='様式３（療養者名簿）（⑤の場合）'!$BD44,IF(KA$19&lt;='様式３（療養者名簿）（⑤の場合）'!$BE44,1,0),0),0)</f>
        <v>0</v>
      </c>
      <c r="KB39" s="377">
        <f>IF(KB$19-'様式３（療養者名簿）（⑤の場合）'!$BD44+1&lt;=15,IF(KB$19&gt;='様式３（療養者名簿）（⑤の場合）'!$BD44,IF(KB$19&lt;='様式３（療養者名簿）（⑤の場合）'!$BE44,1,0),0),0)</f>
        <v>0</v>
      </c>
      <c r="KC39" s="377">
        <f>IF(KC$19-'様式３（療養者名簿）（⑤の場合）'!$BD44+1&lt;=15,IF(KC$19&gt;='様式３（療養者名簿）（⑤の場合）'!$BD44,IF(KC$19&lt;='様式３（療養者名簿）（⑤の場合）'!$BE44,1,0),0),0)</f>
        <v>0</v>
      </c>
      <c r="KD39" s="377">
        <f>IF(KD$19-'様式３（療養者名簿）（⑤の場合）'!$BD44+1&lt;=15,IF(KD$19&gt;='様式３（療養者名簿）（⑤の場合）'!$BD44,IF(KD$19&lt;='様式３（療養者名簿）（⑤の場合）'!$BE44,1,0),0),0)</f>
        <v>0</v>
      </c>
      <c r="KE39" s="377">
        <f>IF(KE$19-'様式３（療養者名簿）（⑤の場合）'!$BD44+1&lt;=15,IF(KE$19&gt;='様式３（療養者名簿）（⑤の場合）'!$BD44,IF(KE$19&lt;='様式３（療養者名簿）（⑤の場合）'!$BE44,1,0),0),0)</f>
        <v>0</v>
      </c>
      <c r="KF39" s="377">
        <f>IF(KF$19-'様式３（療養者名簿）（⑤の場合）'!$BD44+1&lt;=15,IF(KF$19&gt;='様式３（療養者名簿）（⑤の場合）'!$BD44,IF(KF$19&lt;='様式３（療養者名簿）（⑤の場合）'!$BE44,1,0),0),0)</f>
        <v>0</v>
      </c>
      <c r="KG39" s="377">
        <f>IF(KG$19-'様式３（療養者名簿）（⑤の場合）'!$BD44+1&lt;=15,IF(KG$19&gt;='様式３（療養者名簿）（⑤の場合）'!$BD44,IF(KG$19&lt;='様式３（療養者名簿）（⑤の場合）'!$BE44,1,0),0),0)</f>
        <v>0</v>
      </c>
      <c r="KH39" s="377">
        <f>IF(KH$19-'様式３（療養者名簿）（⑤の場合）'!$BD44+1&lt;=15,IF(KH$19&gt;='様式３（療養者名簿）（⑤の場合）'!$BD44,IF(KH$19&lt;='様式３（療養者名簿）（⑤の場合）'!$BE44,1,0),0),0)</f>
        <v>0</v>
      </c>
      <c r="KI39" s="377">
        <f>IF(KI$19-'様式３（療養者名簿）（⑤の場合）'!$BD44+1&lt;=15,IF(KI$19&gt;='様式３（療養者名簿）（⑤の場合）'!$BD44,IF(KI$19&lt;='様式３（療養者名簿）（⑤の場合）'!$BE44,1,0),0),0)</f>
        <v>0</v>
      </c>
      <c r="KJ39" s="377">
        <f>IF(KJ$19-'様式３（療養者名簿）（⑤の場合）'!$BD44+1&lt;=15,IF(KJ$19&gt;='様式３（療養者名簿）（⑤の場合）'!$BD44,IF(KJ$19&lt;='様式３（療養者名簿）（⑤の場合）'!$BE44,1,0),0),0)</f>
        <v>0</v>
      </c>
      <c r="KK39" s="377">
        <f>IF(KK$19-'様式３（療養者名簿）（⑤の場合）'!$BD44+1&lt;=15,IF(KK$19&gt;='様式３（療養者名簿）（⑤の場合）'!$BD44,IF(KK$19&lt;='様式３（療養者名簿）（⑤の場合）'!$BE44,1,0),0),0)</f>
        <v>0</v>
      </c>
      <c r="KL39" s="377">
        <f>IF(KL$19-'様式３（療養者名簿）（⑤の場合）'!$BD44+1&lt;=15,IF(KL$19&gt;='様式３（療養者名簿）（⑤の場合）'!$BD44,IF(KL$19&lt;='様式３（療養者名簿）（⑤の場合）'!$BE44,1,0),0),0)</f>
        <v>0</v>
      </c>
      <c r="KM39" s="377">
        <f>IF(KM$19-'様式３（療養者名簿）（⑤の場合）'!$BD44+1&lt;=15,IF(KM$19&gt;='様式３（療養者名簿）（⑤の場合）'!$BD44,IF(KM$19&lt;='様式３（療養者名簿）（⑤の場合）'!$BE44,1,0),0),0)</f>
        <v>0</v>
      </c>
      <c r="KN39" s="377">
        <f>IF(KN$19-'様式３（療養者名簿）（⑤の場合）'!$BD44+1&lt;=15,IF(KN$19&gt;='様式３（療養者名簿）（⑤の場合）'!$BD44,IF(KN$19&lt;='様式３（療養者名簿）（⑤の場合）'!$BE44,1,0),0),0)</f>
        <v>0</v>
      </c>
      <c r="KO39" s="377">
        <f>IF(KO$19-'様式３（療養者名簿）（⑤の場合）'!$BD44+1&lt;=15,IF(KO$19&gt;='様式３（療養者名簿）（⑤の場合）'!$BD44,IF(KO$19&lt;='様式３（療養者名簿）（⑤の場合）'!$BE44,1,0),0),0)</f>
        <v>0</v>
      </c>
      <c r="KP39" s="377">
        <f>IF(KP$19-'様式３（療養者名簿）（⑤の場合）'!$BD44+1&lt;=15,IF(KP$19&gt;='様式３（療養者名簿）（⑤の場合）'!$BD44,IF(KP$19&lt;='様式３（療養者名簿）（⑤の場合）'!$BE44,1,0),0),0)</f>
        <v>0</v>
      </c>
      <c r="KQ39" s="377">
        <f>IF(KQ$19-'様式３（療養者名簿）（⑤の場合）'!$BD44+1&lt;=15,IF(KQ$19&gt;='様式３（療養者名簿）（⑤の場合）'!$BD44,IF(KQ$19&lt;='様式３（療養者名簿）（⑤の場合）'!$BE44,1,0),0),0)</f>
        <v>0</v>
      </c>
      <c r="KR39" s="377">
        <f>IF(KR$19-'様式３（療養者名簿）（⑤の場合）'!$BD44+1&lt;=15,IF(KR$19&gt;='様式３（療養者名簿）（⑤の場合）'!$BD44,IF(KR$19&lt;='様式３（療養者名簿）（⑤の場合）'!$BE44,1,0),0),0)</f>
        <v>0</v>
      </c>
      <c r="KS39" s="377">
        <f>IF(KS$19-'様式３（療養者名簿）（⑤の場合）'!$BD44+1&lt;=15,IF(KS$19&gt;='様式３（療養者名簿）（⑤の場合）'!$BD44,IF(KS$19&lt;='様式３（療養者名簿）（⑤の場合）'!$BE44,1,0),0),0)</f>
        <v>0</v>
      </c>
      <c r="KT39" s="377">
        <f>IF(KT$19-'様式３（療養者名簿）（⑤の場合）'!$BD44+1&lt;=15,IF(KT$19&gt;='様式３（療養者名簿）（⑤の場合）'!$BD44,IF(KT$19&lt;='様式３（療養者名簿）（⑤の場合）'!$BE44,1,0),0),0)</f>
        <v>0</v>
      </c>
      <c r="KU39" s="377">
        <f>IF(KU$19-'様式３（療養者名簿）（⑤の場合）'!$BD44+1&lt;=15,IF(KU$19&gt;='様式３（療養者名簿）（⑤の場合）'!$BD44,IF(KU$19&lt;='様式３（療養者名簿）（⑤の場合）'!$BE44,1,0),0),0)</f>
        <v>0</v>
      </c>
      <c r="KV39" s="377">
        <f>IF(KV$19-'様式３（療養者名簿）（⑤の場合）'!$BD44+1&lt;=15,IF(KV$19&gt;='様式３（療養者名簿）（⑤の場合）'!$BD44,IF(KV$19&lt;='様式３（療養者名簿）（⑤の場合）'!$BE44,1,0),0),0)</f>
        <v>0</v>
      </c>
      <c r="KW39" s="377">
        <f>IF(KW$19-'様式３（療養者名簿）（⑤の場合）'!$BD44+1&lt;=15,IF(KW$19&gt;='様式３（療養者名簿）（⑤の場合）'!$BD44,IF(KW$19&lt;='様式３（療養者名簿）（⑤の場合）'!$BE44,1,0),0),0)</f>
        <v>0</v>
      </c>
      <c r="KX39" s="377">
        <f>IF(KX$19-'様式３（療養者名簿）（⑤の場合）'!$BD44+1&lt;=15,IF(KX$19&gt;='様式３（療養者名簿）（⑤の場合）'!$BD44,IF(KX$19&lt;='様式３（療養者名簿）（⑤の場合）'!$BE44,1,0),0),0)</f>
        <v>0</v>
      </c>
      <c r="KY39" s="377">
        <f>IF(KY$19-'様式３（療養者名簿）（⑤の場合）'!$BD44+1&lt;=15,IF(KY$19&gt;='様式３（療養者名簿）（⑤の場合）'!$BD44,IF(KY$19&lt;='様式３（療養者名簿）（⑤の場合）'!$BE44,1,0),0),0)</f>
        <v>0</v>
      </c>
      <c r="KZ39" s="377">
        <f>IF(KZ$19-'様式３（療養者名簿）（⑤の場合）'!$BD44+1&lt;=15,IF(KZ$19&gt;='様式３（療養者名簿）（⑤の場合）'!$BD44,IF(KZ$19&lt;='様式３（療養者名簿）（⑤の場合）'!$BE44,1,0),0),0)</f>
        <v>0</v>
      </c>
      <c r="LA39" s="377">
        <f>IF(LA$19-'様式３（療養者名簿）（⑤の場合）'!$BD44+1&lt;=15,IF(LA$19&gt;='様式３（療養者名簿）（⑤の場合）'!$BD44,IF(LA$19&lt;='様式３（療養者名簿）（⑤の場合）'!$BE44,1,0),0),0)</f>
        <v>0</v>
      </c>
      <c r="LB39" s="377">
        <f>IF(LB$19-'様式３（療養者名簿）（⑤の場合）'!$BD44+1&lt;=15,IF(LB$19&gt;='様式３（療養者名簿）（⑤の場合）'!$BD44,IF(LB$19&lt;='様式３（療養者名簿）（⑤の場合）'!$BE44,1,0),0),0)</f>
        <v>0</v>
      </c>
      <c r="LC39" s="377">
        <f>IF(LC$19-'様式３（療養者名簿）（⑤の場合）'!$BD44+1&lt;=15,IF(LC$19&gt;='様式３（療養者名簿）（⑤の場合）'!$BD44,IF(LC$19&lt;='様式３（療養者名簿）（⑤の場合）'!$BE44,1,0),0),0)</f>
        <v>0</v>
      </c>
      <c r="LD39" s="377">
        <f>IF(LD$19-'様式３（療養者名簿）（⑤の場合）'!$BD44+1&lt;=15,IF(LD$19&gt;='様式３（療養者名簿）（⑤の場合）'!$BD44,IF(LD$19&lt;='様式３（療養者名簿）（⑤の場合）'!$BE44,1,0),0),0)</f>
        <v>0</v>
      </c>
      <c r="LE39" s="377">
        <f>IF(LE$19-'様式３（療養者名簿）（⑤の場合）'!$BD44+1&lt;=15,IF(LE$19&gt;='様式３（療養者名簿）（⑤の場合）'!$BD44,IF(LE$19&lt;='様式３（療養者名簿）（⑤の場合）'!$BE44,1,0),0),0)</f>
        <v>0</v>
      </c>
      <c r="LF39" s="377">
        <f>IF(LF$19-'様式３（療養者名簿）（⑤の場合）'!$BD44+1&lt;=15,IF(LF$19&gt;='様式３（療養者名簿）（⑤の場合）'!$BD44,IF(LF$19&lt;='様式３（療養者名簿）（⑤の場合）'!$BE44,1,0),0),0)</f>
        <v>0</v>
      </c>
      <c r="LG39" s="377">
        <f>IF(LG$19-'様式３（療養者名簿）（⑤の場合）'!$BD44+1&lt;=15,IF(LG$19&gt;='様式３（療養者名簿）（⑤の場合）'!$BD44,IF(LG$19&lt;='様式３（療養者名簿）（⑤の場合）'!$BE44,1,0),0),0)</f>
        <v>0</v>
      </c>
      <c r="LH39" s="377">
        <f>IF(LH$19-'様式３（療養者名簿）（⑤の場合）'!$BD44+1&lt;=15,IF(LH$19&gt;='様式３（療養者名簿）（⑤の場合）'!$BD44,IF(LH$19&lt;='様式３（療養者名簿）（⑤の場合）'!$BE44,1,0),0),0)</f>
        <v>0</v>
      </c>
      <c r="LI39" s="377">
        <f>IF(LI$19-'様式３（療養者名簿）（⑤の場合）'!$BD44+1&lt;=15,IF(LI$19&gt;='様式３（療養者名簿）（⑤の場合）'!$BD44,IF(LI$19&lt;='様式３（療養者名簿）（⑤の場合）'!$BE44,1,0),0),0)</f>
        <v>0</v>
      </c>
      <c r="LJ39" s="377">
        <f>IF(LJ$19-'様式３（療養者名簿）（⑤の場合）'!$BD44+1&lt;=15,IF(LJ$19&gt;='様式３（療養者名簿）（⑤の場合）'!$BD44,IF(LJ$19&lt;='様式３（療養者名簿）（⑤の場合）'!$BE44,1,0),0),0)</f>
        <v>0</v>
      </c>
      <c r="LK39" s="377">
        <f>IF(LK$19-'様式３（療養者名簿）（⑤の場合）'!$BD44+1&lt;=15,IF(LK$19&gt;='様式３（療養者名簿）（⑤の場合）'!$BD44,IF(LK$19&lt;='様式３（療養者名簿）（⑤の場合）'!$BE44,1,0),0),0)</f>
        <v>0</v>
      </c>
      <c r="LL39" s="377">
        <f>IF(LL$19-'様式３（療養者名簿）（⑤の場合）'!$BD44+1&lt;=15,IF(LL$19&gt;='様式３（療養者名簿）（⑤の場合）'!$BD44,IF(LL$19&lt;='様式３（療養者名簿）（⑤の場合）'!$BE44,1,0),0),0)</f>
        <v>0</v>
      </c>
      <c r="LM39" s="377">
        <f>IF(LM$19-'様式３（療養者名簿）（⑤の場合）'!$BD44+1&lt;=15,IF(LM$19&gt;='様式３（療養者名簿）（⑤の場合）'!$BD44,IF(LM$19&lt;='様式３（療養者名簿）（⑤の場合）'!$BE44,1,0),0),0)</f>
        <v>0</v>
      </c>
      <c r="LN39" s="377">
        <f>IF(LN$19-'様式３（療養者名簿）（⑤の場合）'!$BD44+1&lt;=15,IF(LN$19&gt;='様式３（療養者名簿）（⑤の場合）'!$BD44,IF(LN$19&lt;='様式３（療養者名簿）（⑤の場合）'!$BE44,1,0),0),0)</f>
        <v>0</v>
      </c>
      <c r="LO39" s="377">
        <f>IF(LO$19-'様式３（療養者名簿）（⑤の場合）'!$BD44+1&lt;=15,IF(LO$19&gt;='様式３（療養者名簿）（⑤の場合）'!$BD44,IF(LO$19&lt;='様式３（療養者名簿）（⑤の場合）'!$BE44,1,0),0),0)</f>
        <v>0</v>
      </c>
      <c r="LP39" s="377">
        <f>IF(LP$19-'様式３（療養者名簿）（⑤の場合）'!$BD44+1&lt;=15,IF(LP$19&gt;='様式３（療養者名簿）（⑤の場合）'!$BD44,IF(LP$19&lt;='様式３（療養者名簿）（⑤の場合）'!$BE44,1,0),0),0)</f>
        <v>0</v>
      </c>
      <c r="LQ39" s="377">
        <f>IF(LQ$19-'様式３（療養者名簿）（⑤の場合）'!$BD44+1&lt;=15,IF(LQ$19&gt;='様式３（療養者名簿）（⑤の場合）'!$BD44,IF(LQ$19&lt;='様式３（療養者名簿）（⑤の場合）'!$BE44,1,0),0),0)</f>
        <v>0</v>
      </c>
      <c r="LR39" s="377">
        <f>IF(LR$19-'様式３（療養者名簿）（⑤の場合）'!$BD44+1&lt;=15,IF(LR$19&gt;='様式３（療養者名簿）（⑤の場合）'!$BD44,IF(LR$19&lt;='様式３（療養者名簿）（⑤の場合）'!$BE44,1,0),0),0)</f>
        <v>0</v>
      </c>
      <c r="LS39" s="377">
        <f>IF(LS$19-'様式３（療養者名簿）（⑤の場合）'!$BD44+1&lt;=15,IF(LS$19&gt;='様式３（療養者名簿）（⑤の場合）'!$BD44,IF(LS$19&lt;='様式３（療養者名簿）（⑤の場合）'!$BE44,1,0),0),0)</f>
        <v>0</v>
      </c>
      <c r="LT39" s="377">
        <f>IF(LT$19-'様式３（療養者名簿）（⑤の場合）'!$BD44+1&lt;=15,IF(LT$19&gt;='様式３（療養者名簿）（⑤の場合）'!$BD44,IF(LT$19&lt;='様式３（療養者名簿）（⑤の場合）'!$BE44,1,0),0),0)</f>
        <v>0</v>
      </c>
      <c r="LU39" s="377">
        <f>IF(LU$19-'様式３（療養者名簿）（⑤の場合）'!$BD44+1&lt;=15,IF(LU$19&gt;='様式３（療養者名簿）（⑤の場合）'!$BD44,IF(LU$19&lt;='様式３（療養者名簿）（⑤の場合）'!$BE44,1,0),0),0)</f>
        <v>0</v>
      </c>
      <c r="LV39" s="377">
        <f>IF(LV$19-'様式３（療養者名簿）（⑤の場合）'!$BD44+1&lt;=15,IF(LV$19&gt;='様式３（療養者名簿）（⑤の場合）'!$BD44,IF(LV$19&lt;='様式３（療養者名簿）（⑤の場合）'!$BE44,1,0),0),0)</f>
        <v>0</v>
      </c>
      <c r="LW39" s="377">
        <f>IF(LW$19-'様式３（療養者名簿）（⑤の場合）'!$BD44+1&lt;=15,IF(LW$19&gt;='様式３（療養者名簿）（⑤の場合）'!$BD44,IF(LW$19&lt;='様式３（療養者名簿）（⑤の場合）'!$BE44,1,0),0),0)</f>
        <v>0</v>
      </c>
      <c r="LX39" s="377">
        <f>IF(LX$19-'様式３（療養者名簿）（⑤の場合）'!$BD44+1&lt;=15,IF(LX$19&gt;='様式３（療養者名簿）（⑤の場合）'!$BD44,IF(LX$19&lt;='様式３（療養者名簿）（⑤の場合）'!$BE44,1,0),0),0)</f>
        <v>0</v>
      </c>
      <c r="LY39" s="377">
        <f>IF(LY$19-'様式３（療養者名簿）（⑤の場合）'!$BD44+1&lt;=15,IF(LY$19&gt;='様式３（療養者名簿）（⑤の場合）'!$BD44,IF(LY$19&lt;='様式３（療養者名簿）（⑤の場合）'!$BE44,1,0),0),0)</f>
        <v>0</v>
      </c>
      <c r="LZ39" s="377">
        <f>IF(LZ$19-'様式３（療養者名簿）（⑤の場合）'!$BD44+1&lt;=15,IF(LZ$19&gt;='様式３（療養者名簿）（⑤の場合）'!$BD44,IF(LZ$19&lt;='様式３（療養者名簿）（⑤の場合）'!$BE44,1,0),0),0)</f>
        <v>0</v>
      </c>
      <c r="MA39" s="377">
        <f>IF(MA$19-'様式３（療養者名簿）（⑤の場合）'!$BD44+1&lt;=15,IF(MA$19&gt;='様式３（療養者名簿）（⑤の場合）'!$BD44,IF(MA$19&lt;='様式３（療養者名簿）（⑤の場合）'!$BE44,1,0),0),0)</f>
        <v>0</v>
      </c>
      <c r="MB39" s="377">
        <f>IF(MB$19-'様式３（療養者名簿）（⑤の場合）'!$BD44+1&lt;=15,IF(MB$19&gt;='様式３（療養者名簿）（⑤の場合）'!$BD44,IF(MB$19&lt;='様式３（療養者名簿）（⑤の場合）'!$BE44,1,0),0),0)</f>
        <v>0</v>
      </c>
      <c r="MC39" s="377">
        <f>IF(MC$19-'様式３（療養者名簿）（⑤の場合）'!$BD44+1&lt;=15,IF(MC$19&gt;='様式３（療養者名簿）（⑤の場合）'!$BD44,IF(MC$19&lt;='様式３（療養者名簿）（⑤の場合）'!$BE44,1,0),0),0)</f>
        <v>0</v>
      </c>
      <c r="MD39" s="377">
        <f>IF(MD$19-'様式３（療養者名簿）（⑤の場合）'!$BD44+1&lt;=15,IF(MD$19&gt;='様式３（療養者名簿）（⑤の場合）'!$BD44,IF(MD$19&lt;='様式３（療養者名簿）（⑤の場合）'!$BE44,1,0),0),0)</f>
        <v>0</v>
      </c>
      <c r="ME39" s="377">
        <f>IF(ME$19-'様式３（療養者名簿）（⑤の場合）'!$BD44+1&lt;=15,IF(ME$19&gt;='様式３（療養者名簿）（⑤の場合）'!$BD44,IF(ME$19&lt;='様式３（療養者名簿）（⑤の場合）'!$BE44,1,0),0),0)</f>
        <v>0</v>
      </c>
      <c r="MF39" s="377">
        <f>IF(MF$19-'様式３（療養者名簿）（⑤の場合）'!$BD44+1&lt;=15,IF(MF$19&gt;='様式３（療養者名簿）（⑤の場合）'!$BD44,IF(MF$19&lt;='様式３（療養者名簿）（⑤の場合）'!$BE44,1,0),0),0)</f>
        <v>0</v>
      </c>
      <c r="MG39" s="377">
        <f>IF(MG$19-'様式３（療養者名簿）（⑤の場合）'!$BD44+1&lt;=15,IF(MG$19&gt;='様式３（療養者名簿）（⑤の場合）'!$BD44,IF(MG$19&lt;='様式３（療養者名簿）（⑤の場合）'!$BE44,1,0),0),0)</f>
        <v>0</v>
      </c>
      <c r="MH39" s="377">
        <f>IF(MH$19-'様式３（療養者名簿）（⑤の場合）'!$BD44+1&lt;=15,IF(MH$19&gt;='様式３（療養者名簿）（⑤の場合）'!$BD44,IF(MH$19&lt;='様式３（療養者名簿）（⑤の場合）'!$BE44,1,0),0),0)</f>
        <v>0</v>
      </c>
      <c r="MI39" s="377">
        <f>IF(MI$19-'様式３（療養者名簿）（⑤の場合）'!$BD44+1&lt;=15,IF(MI$19&gt;='様式３（療養者名簿）（⑤の場合）'!$BD44,IF(MI$19&lt;='様式３（療養者名簿）（⑤の場合）'!$BE44,1,0),0),0)</f>
        <v>0</v>
      </c>
      <c r="MJ39" s="377">
        <f>IF(MJ$19-'様式３（療養者名簿）（⑤の場合）'!$BD44+1&lt;=15,IF(MJ$19&gt;='様式３（療養者名簿）（⑤の場合）'!$BD44,IF(MJ$19&lt;='様式３（療養者名簿）（⑤の場合）'!$BE44,1,0),0),0)</f>
        <v>0</v>
      </c>
      <c r="MK39" s="377">
        <f>IF(MK$19-'様式３（療養者名簿）（⑤の場合）'!$BD44+1&lt;=15,IF(MK$19&gt;='様式３（療養者名簿）（⑤の場合）'!$BD44,IF(MK$19&lt;='様式３（療養者名簿）（⑤の場合）'!$BE44,1,0),0),0)</f>
        <v>0</v>
      </c>
      <c r="ML39" s="377">
        <f>IF(ML$19-'様式３（療養者名簿）（⑤の場合）'!$BD44+1&lt;=15,IF(ML$19&gt;='様式３（療養者名簿）（⑤の場合）'!$BD44,IF(ML$19&lt;='様式３（療養者名簿）（⑤の場合）'!$BE44,1,0),0),0)</f>
        <v>0</v>
      </c>
      <c r="MM39" s="377">
        <f>IF(MM$19-'様式３（療養者名簿）（⑤の場合）'!$BD44+1&lt;=15,IF(MM$19&gt;='様式３（療養者名簿）（⑤の場合）'!$BD44,IF(MM$19&lt;='様式３（療養者名簿）（⑤の場合）'!$BE44,1,0),0),0)</f>
        <v>0</v>
      </c>
      <c r="MN39" s="377">
        <f>IF(MN$19-'様式３（療養者名簿）（⑤の場合）'!$BD44+1&lt;=15,IF(MN$19&gt;='様式３（療養者名簿）（⑤の場合）'!$BD44,IF(MN$19&lt;='様式３（療養者名簿）（⑤の場合）'!$BE44,1,0),0),0)</f>
        <v>0</v>
      </c>
      <c r="MO39" s="377">
        <f>IF(MO$19-'様式３（療養者名簿）（⑤の場合）'!$BD44+1&lt;=15,IF(MO$19&gt;='様式３（療養者名簿）（⑤の場合）'!$BD44,IF(MO$19&lt;='様式３（療養者名簿）（⑤の場合）'!$BE44,1,0),0),0)</f>
        <v>0</v>
      </c>
      <c r="MP39" s="377">
        <f>IF(MP$19-'様式３（療養者名簿）（⑤の場合）'!$BD44+1&lt;=15,IF(MP$19&gt;='様式３（療養者名簿）（⑤の場合）'!$BD44,IF(MP$19&lt;='様式３（療養者名簿）（⑤の場合）'!$BE44,1,0),0),0)</f>
        <v>0</v>
      </c>
      <c r="MQ39" s="377">
        <f>IF(MQ$19-'様式３（療養者名簿）（⑤の場合）'!$BD44+1&lt;=15,IF(MQ$19&gt;='様式３（療養者名簿）（⑤の場合）'!$BD44,IF(MQ$19&lt;='様式３（療養者名簿）（⑤の場合）'!$BE44,1,0),0),0)</f>
        <v>0</v>
      </c>
      <c r="MR39" s="377">
        <f>IF(MR$19-'様式３（療養者名簿）（⑤の場合）'!$BD44+1&lt;=15,IF(MR$19&gt;='様式３（療養者名簿）（⑤の場合）'!$BD44,IF(MR$19&lt;='様式３（療養者名簿）（⑤の場合）'!$BE44,1,0),0),0)</f>
        <v>0</v>
      </c>
      <c r="MS39" s="377">
        <f>IF(MS$19-'様式３（療養者名簿）（⑤の場合）'!$BD44+1&lt;=15,IF(MS$19&gt;='様式３（療養者名簿）（⑤の場合）'!$BD44,IF(MS$19&lt;='様式３（療養者名簿）（⑤の場合）'!$BE44,1,0),0),0)</f>
        <v>0</v>
      </c>
      <c r="MT39" s="377">
        <f>IF(MT$19-'様式３（療養者名簿）（⑤の場合）'!$BD44+1&lt;=15,IF(MT$19&gt;='様式３（療養者名簿）（⑤の場合）'!$BD44,IF(MT$19&lt;='様式３（療養者名簿）（⑤の場合）'!$BE44,1,0),0),0)</f>
        <v>0</v>
      </c>
      <c r="MU39" s="377">
        <f>IF(MU$19-'様式３（療養者名簿）（⑤の場合）'!$BD44+1&lt;=15,IF(MU$19&gt;='様式３（療養者名簿）（⑤の場合）'!$BD44,IF(MU$19&lt;='様式３（療養者名簿）（⑤の場合）'!$BE44,1,0),0),0)</f>
        <v>0</v>
      </c>
      <c r="MV39" s="377">
        <f>IF(MV$19-'様式３（療養者名簿）（⑤の場合）'!$BD44+1&lt;=15,IF(MV$19&gt;='様式３（療養者名簿）（⑤の場合）'!$BD44,IF(MV$19&lt;='様式３（療養者名簿）（⑤の場合）'!$BE44,1,0),0),0)</f>
        <v>0</v>
      </c>
      <c r="MW39" s="377">
        <f>IF(MW$19-'様式３（療養者名簿）（⑤の場合）'!$BD44+1&lt;=15,IF(MW$19&gt;='様式３（療養者名簿）（⑤の場合）'!$BD44,IF(MW$19&lt;='様式３（療養者名簿）（⑤の場合）'!$BE44,1,0),0),0)</f>
        <v>0</v>
      </c>
      <c r="MX39" s="377">
        <f>IF(MX$19-'様式３（療養者名簿）（⑤の場合）'!$BD44+1&lt;=15,IF(MX$19&gt;='様式３（療養者名簿）（⑤の場合）'!$BD44,IF(MX$19&lt;='様式３（療養者名簿）（⑤の場合）'!$BE44,1,0),0),0)</f>
        <v>0</v>
      </c>
      <c r="MY39" s="377">
        <f>IF(MY$19-'様式３（療養者名簿）（⑤の場合）'!$BD44+1&lt;=15,IF(MY$19&gt;='様式３（療養者名簿）（⑤の場合）'!$BD44,IF(MY$19&lt;='様式３（療養者名簿）（⑤の場合）'!$BE44,1,0),0),0)</f>
        <v>0</v>
      </c>
      <c r="MZ39" s="377">
        <f>IF(MZ$19-'様式３（療養者名簿）（⑤の場合）'!$BD44+1&lt;=15,IF(MZ$19&gt;='様式３（療養者名簿）（⑤の場合）'!$BD44,IF(MZ$19&lt;='様式３（療養者名簿）（⑤の場合）'!$BE44,1,0),0),0)</f>
        <v>0</v>
      </c>
      <c r="NA39" s="377">
        <f>IF(NA$19-'様式３（療養者名簿）（⑤の場合）'!$BD44+1&lt;=15,IF(NA$19&gt;='様式３（療養者名簿）（⑤の場合）'!$BD44,IF(NA$19&lt;='様式３（療養者名簿）（⑤の場合）'!$BE44,1,0),0),0)</f>
        <v>0</v>
      </c>
      <c r="NB39" s="377">
        <f>IF(NB$19-'様式３（療養者名簿）（⑤の場合）'!$BD44+1&lt;=15,IF(NB$19&gt;='様式３（療養者名簿）（⑤の場合）'!$BD44,IF(NB$19&lt;='様式３（療養者名簿）（⑤の場合）'!$BE44,1,0),0),0)</f>
        <v>0</v>
      </c>
      <c r="NC39" s="257">
        <f>IF(NC$19-'様式３（療養者名簿）（⑤の場合）'!$BD44+1&lt;=15,IF(NC$19&gt;='様式３（療養者名簿）（⑤の場合）'!$BD44,IF(NC$19&lt;='様式３（療養者名簿）（⑤の場合）'!$BE44,1,0),0),0)</f>
        <v>0</v>
      </c>
      <c r="ND39" s="257">
        <f>IF(ND$19-'様式３（療養者名簿）（⑤の場合）'!$BD44+1&lt;=15,IF(ND$19&gt;='様式３（療養者名簿）（⑤の場合）'!$BD44,IF(ND$19&lt;='様式３（療養者名簿）（⑤の場合）'!$BE44,1,0),0),0)</f>
        <v>0</v>
      </c>
      <c r="NE39" s="257">
        <f>IF(NE$19-'様式３（療養者名簿）（⑤の場合）'!$BD44+1&lt;=15,IF(NE$19&gt;='様式３（療養者名簿）（⑤の場合）'!$BD44,IF(NE$19&lt;='様式３（療養者名簿）（⑤の場合）'!$BE44,1,0),0),0)</f>
        <v>0</v>
      </c>
      <c r="NF39" s="257">
        <f>IF(NF$19-'様式３（療養者名簿）（⑤の場合）'!$BD44+1&lt;=15,IF(NF$19&gt;='様式３（療養者名簿）（⑤の場合）'!$BD44,IF(NF$19&lt;='様式３（療養者名簿）（⑤の場合）'!$BE44,1,0),0),0)</f>
        <v>0</v>
      </c>
      <c r="NG39" s="257">
        <f>IF(NG$19-'様式３（療養者名簿）（⑤の場合）'!$BD44+1&lt;=15,IF(NG$19&gt;='様式３（療養者名簿）（⑤の場合）'!$BD44,IF(NG$19&lt;='様式３（療養者名簿）（⑤の場合）'!$BE44,1,0),0),0)</f>
        <v>0</v>
      </c>
      <c r="NH39" s="257">
        <f>IF(NH$19-'様式３（療養者名簿）（⑤の場合）'!$BD44+1&lt;=15,IF(NH$19&gt;='様式３（療養者名簿）（⑤の場合）'!$BD44,IF(NH$19&lt;='様式３（療養者名簿）（⑤の場合）'!$BE44,1,0),0),0)</f>
        <v>0</v>
      </c>
      <c r="NI39" s="257">
        <f>IF(NI$19-'様式３（療養者名簿）（⑤の場合）'!$BD44+1&lt;=15,IF(NI$19&gt;='様式３（療養者名簿）（⑤の場合）'!$BD44,IF(NI$19&lt;='様式３（療養者名簿）（⑤の場合）'!$BE44,1,0),0),0)</f>
        <v>0</v>
      </c>
      <c r="NJ39" s="257">
        <f>IF(NJ$19-'様式３（療養者名簿）（⑤の場合）'!$BD44+1&lt;=15,IF(NJ$19&gt;='様式３（療養者名簿）（⑤の場合）'!$BD44,IF(NJ$19&lt;='様式３（療養者名簿）（⑤の場合）'!$BE44,1,0),0),0)</f>
        <v>0</v>
      </c>
      <c r="NK39" s="257">
        <f>IF(NK$19-'様式３（療養者名簿）（⑤の場合）'!$BD44+1&lt;=15,IF(NK$19&gt;='様式３（療養者名簿）（⑤の場合）'!$BD44,IF(NK$19&lt;='様式３（療養者名簿）（⑤の場合）'!$BE44,1,0),0),0)</f>
        <v>0</v>
      </c>
      <c r="NL39" s="257">
        <f>IF(NL$19-'様式３（療養者名簿）（⑤の場合）'!$BD44+1&lt;=15,IF(NL$19&gt;='様式３（療養者名簿）（⑤の場合）'!$BD44,IF(NL$19&lt;='様式３（療養者名簿）（⑤の場合）'!$BE44,1,0),0),0)</f>
        <v>0</v>
      </c>
      <c r="NM39" s="257">
        <f>IF(NM$19-'様式３（療養者名簿）（⑤の場合）'!$BD44+1&lt;=15,IF(NM$19&gt;='様式３（療養者名簿）（⑤の場合）'!$BD44,IF(NM$19&lt;='様式３（療養者名簿）（⑤の場合）'!$BE44,1,0),0),0)</f>
        <v>0</v>
      </c>
      <c r="NN39" s="257">
        <f>IF(NN$19-'様式３（療養者名簿）（⑤の場合）'!$BD44+1&lt;=15,IF(NN$19&gt;='様式３（療養者名簿）（⑤の場合）'!$BD44,IF(NN$19&lt;='様式３（療養者名簿）（⑤の場合）'!$BE44,1,0),0),0)</f>
        <v>0</v>
      </c>
      <c r="NO39" s="257">
        <f>IF(NO$19-'様式３（療養者名簿）（⑤の場合）'!$BD44+1&lt;=15,IF(NO$19&gt;='様式３（療養者名簿）（⑤の場合）'!$BD44,IF(NO$19&lt;='様式３（療養者名簿）（⑤の場合）'!$BE44,1,0),0),0)</f>
        <v>0</v>
      </c>
      <c r="NP39" s="257">
        <f>IF(NP$19-'様式３（療養者名簿）（⑤の場合）'!$BD44+1&lt;=15,IF(NP$19&gt;='様式３（療養者名簿）（⑤の場合）'!$BD44,IF(NP$19&lt;='様式３（療養者名簿）（⑤の場合）'!$BE44,1,0),0),0)</f>
        <v>0</v>
      </c>
      <c r="NQ39" s="257">
        <f>IF(NQ$19-'様式３（療養者名簿）（⑤の場合）'!$BD44+1&lt;=15,IF(NQ$19&gt;='様式３（療養者名簿）（⑤の場合）'!$BD44,IF(NQ$19&lt;='様式３（療養者名簿）（⑤の場合）'!$BE44,1,0),0),0)</f>
        <v>0</v>
      </c>
      <c r="NR39" s="257">
        <f>IF(NR$19-'様式３（療養者名簿）（⑤の場合）'!$BD44+1&lt;=15,IF(NR$19&gt;='様式３（療養者名簿）（⑤の場合）'!$BD44,IF(NR$19&lt;='様式３（療養者名簿）（⑤の場合）'!$BE44,1,0),0),0)</f>
        <v>0</v>
      </c>
      <c r="NS39" s="257">
        <f>IF(NS$19-'様式３（療養者名簿）（⑤の場合）'!$BD44+1&lt;=15,IF(NS$19&gt;='様式３（療養者名簿）（⑤の場合）'!$BD44,IF(NS$19&lt;='様式３（療養者名簿）（⑤の場合）'!$BE44,1,0),0),0)</f>
        <v>0</v>
      </c>
      <c r="NT39" s="257">
        <f>IF(NT$19-'様式３（療養者名簿）（⑤の場合）'!$BD44+1&lt;=15,IF(NT$19&gt;='様式３（療養者名簿）（⑤の場合）'!$BD44,IF(NT$19&lt;='様式３（療養者名簿）（⑤の場合）'!$BE44,1,0),0),0)</f>
        <v>0</v>
      </c>
      <c r="NU39" s="257">
        <f>IF(NU$19-'様式３（療養者名簿）（⑤の場合）'!$BD44+1&lt;=15,IF(NU$19&gt;='様式３（療養者名簿）（⑤の場合）'!$BD44,IF(NU$19&lt;='様式３（療養者名簿）（⑤の場合）'!$BE44,1,0),0),0)</f>
        <v>0</v>
      </c>
      <c r="NV39" s="257">
        <f>IF(NV$19-'様式３（療養者名簿）（⑤の場合）'!$BD44+1&lt;=15,IF(NV$19&gt;='様式３（療養者名簿）（⑤の場合）'!$BD44,IF(NV$19&lt;='様式３（療養者名簿）（⑤の場合）'!$BE44,1,0),0),0)</f>
        <v>0</v>
      </c>
      <c r="NW39" s="257">
        <f>IF(NW$19-'様式３（療養者名簿）（⑤の場合）'!$BD44+1&lt;=15,IF(NW$19&gt;='様式３（療養者名簿）（⑤の場合）'!$BD44,IF(NW$19&lt;='様式３（療養者名簿）（⑤の場合）'!$BE44,1,0),0),0)</f>
        <v>0</v>
      </c>
      <c r="NX39" s="257">
        <f>IF(NX$19-'様式３（療養者名簿）（⑤の場合）'!$BD44+1&lt;=15,IF(NX$19&gt;='様式３（療養者名簿）（⑤の場合）'!$BD44,IF(NX$19&lt;='様式３（療養者名簿）（⑤の場合）'!$BE44,1,0),0),0)</f>
        <v>0</v>
      </c>
      <c r="NY39" s="257">
        <f>IF(NY$19-'様式３（療養者名簿）（⑤の場合）'!$BD44+1&lt;=15,IF(NY$19&gt;='様式３（療養者名簿）（⑤の場合）'!$BD44,IF(NY$19&lt;='様式３（療養者名簿）（⑤の場合）'!$BE44,1,0),0),0)</f>
        <v>0</v>
      </c>
      <c r="NZ39" s="257">
        <f>IF(NZ$19-'様式３（療養者名簿）（⑤の場合）'!$BD44+1&lt;=15,IF(NZ$19&gt;='様式３（療養者名簿）（⑤の場合）'!$BD44,IF(NZ$19&lt;='様式３（療養者名簿）（⑤の場合）'!$BE44,1,0),0),0)</f>
        <v>0</v>
      </c>
      <c r="OA39" s="257">
        <f>IF(OA$19-'様式３（療養者名簿）（⑤の場合）'!$BD44+1&lt;=15,IF(OA$19&gt;='様式３（療養者名簿）（⑤の場合）'!$BD44,IF(OA$19&lt;='様式３（療養者名簿）（⑤の場合）'!$BE44,1,0),0),0)</f>
        <v>0</v>
      </c>
      <c r="OB39" s="257">
        <f>IF(OB$19-'様式３（療養者名簿）（⑤の場合）'!$BD44+1&lt;=15,IF(OB$19&gt;='様式３（療養者名簿）（⑤の場合）'!$BD44,IF(OB$19&lt;='様式３（療養者名簿）（⑤の場合）'!$BE44,1,0),0),0)</f>
        <v>0</v>
      </c>
      <c r="OC39" s="257">
        <f>IF(OC$19-'様式３（療養者名簿）（⑤の場合）'!$BD44+1&lt;=15,IF(OC$19&gt;='様式３（療養者名簿）（⑤の場合）'!$BD44,IF(OC$19&lt;='様式３（療養者名簿）（⑤の場合）'!$BE44,1,0),0),0)</f>
        <v>0</v>
      </c>
      <c r="OD39" s="257">
        <f>IF(OD$19-'様式３（療養者名簿）（⑤の場合）'!$BD44+1&lt;=15,IF(OD$19&gt;='様式３（療養者名簿）（⑤の場合）'!$BD44,IF(OD$19&lt;='様式３（療養者名簿）（⑤の場合）'!$BE44,1,0),0),0)</f>
        <v>0</v>
      </c>
      <c r="OE39" s="257">
        <f>IF(OE$19-'様式３（療養者名簿）（⑤の場合）'!$BD44+1&lt;=15,IF(OE$19&gt;='様式３（療養者名簿）（⑤の場合）'!$BD44,IF(OE$19&lt;='様式３（療養者名簿）（⑤の場合）'!$BE44,1,0),0),0)</f>
        <v>0</v>
      </c>
      <c r="OF39" s="257">
        <f>IF(OF$19-'様式３（療養者名簿）（⑤の場合）'!$BD44+1&lt;=15,IF(OF$19&gt;='様式３（療養者名簿）（⑤の場合）'!$BD44,IF(OF$19&lt;='様式３（療養者名簿）（⑤の場合）'!$BE44,1,0),0),0)</f>
        <v>0</v>
      </c>
      <c r="OG39" s="257">
        <f>IF(OG$19-'様式３（療養者名簿）（⑤の場合）'!$BD44+1&lt;=15,IF(OG$19&gt;='様式３（療養者名簿）（⑤の場合）'!$BD44,IF(OG$19&lt;='様式３（療養者名簿）（⑤の場合）'!$BE44,1,0),0),0)</f>
        <v>0</v>
      </c>
      <c r="OH39" s="257">
        <f>IF(OH$19-'様式３（療養者名簿）（⑤の場合）'!$BD44+1&lt;=15,IF(OH$19&gt;='様式３（療養者名簿）（⑤の場合）'!$BD44,IF(OH$19&lt;='様式３（療養者名簿）（⑤の場合）'!$BE44,1,0),0),0)</f>
        <v>0</v>
      </c>
      <c r="OI39" s="257">
        <f>IF(OI$19-'様式３（療養者名簿）（⑤の場合）'!$BD44+1&lt;=15,IF(OI$19&gt;='様式３（療養者名簿）（⑤の場合）'!$BD44,IF(OI$19&lt;='様式３（療養者名簿）（⑤の場合）'!$BE44,1,0),0),0)</f>
        <v>0</v>
      </c>
      <c r="OJ39" s="257">
        <f>IF(OJ$19-'様式３（療養者名簿）（⑤の場合）'!$BD44+1&lt;=15,IF(OJ$19&gt;='様式３（療養者名簿）（⑤の場合）'!$BD44,IF(OJ$19&lt;='様式３（療養者名簿）（⑤の場合）'!$BE44,1,0),0),0)</f>
        <v>0</v>
      </c>
      <c r="OK39" s="257">
        <f>IF(OK$19-'様式３（療養者名簿）（⑤の場合）'!$BD44+1&lt;=15,IF(OK$19&gt;='様式３（療養者名簿）（⑤の場合）'!$BD44,IF(OK$19&lt;='様式３（療養者名簿）（⑤の場合）'!$BE44,1,0),0),0)</f>
        <v>0</v>
      </c>
      <c r="OL39" s="257">
        <f>IF(OL$19-'様式３（療養者名簿）（⑤の場合）'!$BD44+1&lt;=15,IF(OL$19&gt;='様式３（療養者名簿）（⑤の場合）'!$BD44,IF(OL$19&lt;='様式３（療養者名簿）（⑤の場合）'!$BE44,1,0),0),0)</f>
        <v>0</v>
      </c>
      <c r="OM39" s="257">
        <f>IF(OM$19-'様式３（療養者名簿）（⑤の場合）'!$BD44+1&lt;=15,IF(OM$19&gt;='様式３（療養者名簿）（⑤の場合）'!$BD44,IF(OM$19&lt;='様式３（療養者名簿）（⑤の場合）'!$BE44,1,0),0),0)</f>
        <v>0</v>
      </c>
      <c r="ON39" s="257">
        <f>IF(ON$19-'様式３（療養者名簿）（⑤の場合）'!$BD44+1&lt;=15,IF(ON$19&gt;='様式３（療養者名簿）（⑤の場合）'!$BD44,IF(ON$19&lt;='様式３（療養者名簿）（⑤の場合）'!$BE44,1,0),0),0)</f>
        <v>0</v>
      </c>
      <c r="OO39" s="257">
        <f>IF(OO$19-'様式３（療養者名簿）（⑤の場合）'!$BD44+1&lt;=15,IF(OO$19&gt;='様式３（療養者名簿）（⑤の場合）'!$BD44,IF(OO$19&lt;='様式３（療養者名簿）（⑤の場合）'!$BE44,1,0),0),0)</f>
        <v>0</v>
      </c>
      <c r="OP39" s="257">
        <f>IF(OP$19-'様式３（療養者名簿）（⑤の場合）'!$BD44+1&lt;=15,IF(OP$19&gt;='様式３（療養者名簿）（⑤の場合）'!$BD44,IF(OP$19&lt;='様式３（療養者名簿）（⑤の場合）'!$BE44,1,0),0),0)</f>
        <v>0</v>
      </c>
      <c r="OQ39" s="257">
        <f>IF(OQ$19-'様式３（療養者名簿）（⑤の場合）'!$BD44+1&lt;=15,IF(OQ$19&gt;='様式３（療養者名簿）（⑤の場合）'!$BD44,IF(OQ$19&lt;='様式３（療養者名簿）（⑤の場合）'!$BE44,1,0),0),0)</f>
        <v>0</v>
      </c>
      <c r="OR39" s="257">
        <f>IF(OR$19-'様式３（療養者名簿）（⑤の場合）'!$BD44+1&lt;=15,IF(OR$19&gt;='様式３（療養者名簿）（⑤の場合）'!$BD44,IF(OR$19&lt;='様式３（療養者名簿）（⑤の場合）'!$BE44,1,0),0),0)</f>
        <v>0</v>
      </c>
      <c r="OS39" s="257">
        <f>IF(OS$19-'様式３（療養者名簿）（⑤の場合）'!$BD44+1&lt;=15,IF(OS$19&gt;='様式３（療養者名簿）（⑤の場合）'!$BD44,IF(OS$19&lt;='様式３（療養者名簿）（⑤の場合）'!$BE44,1,0),0),0)</f>
        <v>0</v>
      </c>
      <c r="OT39" s="257">
        <f>IF(OT$19-'様式３（療養者名簿）（⑤の場合）'!$BD44+1&lt;=15,IF(OT$19&gt;='様式３（療養者名簿）（⑤の場合）'!$BD44,IF(OT$19&lt;='様式３（療養者名簿）（⑤の場合）'!$BE44,1,0),0),0)</f>
        <v>0</v>
      </c>
      <c r="OU39" s="257">
        <f>IF(OU$19-'様式３（療養者名簿）（⑤の場合）'!$BD44+1&lt;=15,IF(OU$19&gt;='様式３（療養者名簿）（⑤の場合）'!$BD44,IF(OU$19&lt;='様式３（療養者名簿）（⑤の場合）'!$BE44,1,0),0),0)</f>
        <v>0</v>
      </c>
      <c r="OV39" s="257">
        <f>IF(OV$19-'様式３（療養者名簿）（⑤の場合）'!$BD44+1&lt;=15,IF(OV$19&gt;='様式３（療養者名簿）（⑤の場合）'!$BD44,IF(OV$19&lt;='様式３（療養者名簿）（⑤の場合）'!$BE44,1,0),0),0)</f>
        <v>0</v>
      </c>
      <c r="OW39" s="257">
        <f>IF(OW$19-'様式３（療養者名簿）（⑤の場合）'!$BD44+1&lt;=15,IF(OW$19&gt;='様式３（療養者名簿）（⑤の場合）'!$BD44,IF(OW$19&lt;='様式３（療養者名簿）（⑤の場合）'!$BE44,1,0),0),0)</f>
        <v>0</v>
      </c>
      <c r="OX39" s="257">
        <f>IF(OX$19-'様式３（療養者名簿）（⑤の場合）'!$BD44+1&lt;=15,IF(OX$19&gt;='様式３（療養者名簿）（⑤の場合）'!$BD44,IF(OX$19&lt;='様式３（療養者名簿）（⑤の場合）'!$BE44,1,0),0),0)</f>
        <v>0</v>
      </c>
      <c r="OY39" s="257">
        <f>IF(OY$19-'様式３（療養者名簿）（⑤の場合）'!$BD44+1&lt;=15,IF(OY$19&gt;='様式３（療養者名簿）（⑤の場合）'!$BD44,IF(OY$19&lt;='様式３（療養者名簿）（⑤の場合）'!$BE44,1,0),0),0)</f>
        <v>0</v>
      </c>
      <c r="OZ39" s="257">
        <f>IF(OZ$19-'様式３（療養者名簿）（⑤の場合）'!$BD44+1&lt;=15,IF(OZ$19&gt;='様式３（療養者名簿）（⑤の場合）'!$BD44,IF(OZ$19&lt;='様式３（療養者名簿）（⑤の場合）'!$BE44,1,0),0),0)</f>
        <v>0</v>
      </c>
      <c r="PA39" s="257">
        <f>IF(PA$19-'様式３（療養者名簿）（⑤の場合）'!$BD44+1&lt;=15,IF(PA$19&gt;='様式３（療養者名簿）（⑤の場合）'!$BD44,IF(PA$19&lt;='様式３（療養者名簿）（⑤の場合）'!$BE44,1,0),0),0)</f>
        <v>0</v>
      </c>
      <c r="PB39" s="257">
        <f>IF(PB$19-'様式３（療養者名簿）（⑤の場合）'!$BD44+1&lt;=15,IF(PB$19&gt;='様式３（療養者名簿）（⑤の場合）'!$BD44,IF(PB$19&lt;='様式３（療養者名簿）（⑤の場合）'!$BE44,1,0),0),0)</f>
        <v>0</v>
      </c>
      <c r="PC39" s="257">
        <f>IF(PC$19-'様式３（療養者名簿）（⑤の場合）'!$BD44+1&lt;=15,IF(PC$19&gt;='様式３（療養者名簿）（⑤の場合）'!$BD44,IF(PC$19&lt;='様式３（療養者名簿）（⑤の場合）'!$BE44,1,0),0),0)</f>
        <v>0</v>
      </c>
      <c r="PD39" s="257">
        <f>IF(PD$19-'様式３（療養者名簿）（⑤の場合）'!$BD44+1&lt;=15,IF(PD$19&gt;='様式３（療養者名簿）（⑤の場合）'!$BD44,IF(PD$19&lt;='様式３（療養者名簿）（⑤の場合）'!$BE44,1,0),0),0)</f>
        <v>0</v>
      </c>
      <c r="PE39" s="257">
        <f>IF(PE$19-'様式３（療養者名簿）（⑤の場合）'!$BD44+1&lt;=15,IF(PE$19&gt;='様式３（療養者名簿）（⑤の場合）'!$BD44,IF(PE$19&lt;='様式３（療養者名簿）（⑤の場合）'!$BE44,1,0),0),0)</f>
        <v>0</v>
      </c>
      <c r="PF39" s="257">
        <f>IF(PF$19-'様式３（療養者名簿）（⑤の場合）'!$BD44+1&lt;=15,IF(PF$19&gt;='様式３（療養者名簿）（⑤の場合）'!$BD44,IF(PF$19&lt;='様式３（療養者名簿）（⑤の場合）'!$BE44,1,0),0),0)</f>
        <v>0</v>
      </c>
      <c r="PG39" s="257">
        <f>IF(PG$19-'様式３（療養者名簿）（⑤の場合）'!$BD44+1&lt;=15,IF(PG$19&gt;='様式３（療養者名簿）（⑤の場合）'!$BD44,IF(PG$19&lt;='様式３（療養者名簿）（⑤の場合）'!$BE44,1,0),0),0)</f>
        <v>0</v>
      </c>
      <c r="PH39" s="257">
        <f>IF(PH$19-'様式３（療養者名簿）（⑤の場合）'!$BD44+1&lt;=15,IF(PH$19&gt;='様式３（療養者名簿）（⑤の場合）'!$BD44,IF(PH$19&lt;='様式３（療養者名簿）（⑤の場合）'!$BE44,1,0),0),0)</f>
        <v>0</v>
      </c>
      <c r="PI39" s="257">
        <f>IF(PI$19-'様式３（療養者名簿）（⑤の場合）'!$BD44+1&lt;=15,IF(PI$19&gt;='様式３（療養者名簿）（⑤の場合）'!$BD44,IF(PI$19&lt;='様式３（療養者名簿）（⑤の場合）'!$BE44,1,0),0),0)</f>
        <v>0</v>
      </c>
      <c r="PJ39" s="257">
        <f>IF(PJ$19-'様式３（療養者名簿）（⑤の場合）'!$BD44+1&lt;=15,IF(PJ$19&gt;='様式３（療養者名簿）（⑤の場合）'!$BD44,IF(PJ$19&lt;='様式３（療養者名簿）（⑤の場合）'!$BE44,1,0),0),0)</f>
        <v>0</v>
      </c>
      <c r="PK39" s="257">
        <f>IF(PK$19-'様式３（療養者名簿）（⑤の場合）'!$BD44+1&lt;=15,IF(PK$19&gt;='様式３（療養者名簿）（⑤の場合）'!$BD44,IF(PK$19&lt;='様式３（療養者名簿）（⑤の場合）'!$BE44,1,0),0),0)</f>
        <v>0</v>
      </c>
      <c r="PL39" s="257">
        <f>IF(PL$19-'様式３（療養者名簿）（⑤の場合）'!$BD44+1&lt;=15,IF(PL$19&gt;='様式３（療養者名簿）（⑤の場合）'!$BD44,IF(PL$19&lt;='様式３（療養者名簿）（⑤の場合）'!$BE44,1,0),0),0)</f>
        <v>0</v>
      </c>
      <c r="PM39" s="257">
        <f>IF(PM$19-'様式３（療養者名簿）（⑤の場合）'!$BD44+1&lt;=15,IF(PM$19&gt;='様式３（療養者名簿）（⑤の場合）'!$BD44,IF(PM$19&lt;='様式３（療養者名簿）（⑤の場合）'!$BE44,1,0),0),0)</f>
        <v>0</v>
      </c>
      <c r="PN39" s="257">
        <f>IF(PN$19-'様式３（療養者名簿）（⑤の場合）'!$BD44+1&lt;=15,IF(PN$19&gt;='様式３（療養者名簿）（⑤の場合）'!$BD44,IF(PN$19&lt;='様式３（療養者名簿）（⑤の場合）'!$BE44,1,0),0),0)</f>
        <v>0</v>
      </c>
      <c r="PO39" s="257">
        <f>IF(PO$19-'様式３（療養者名簿）（⑤の場合）'!$BD44+1&lt;=15,IF(PO$19&gt;='様式３（療養者名簿）（⑤の場合）'!$BD44,IF(PO$19&lt;='様式３（療養者名簿）（⑤の場合）'!$BE44,1,0),0),0)</f>
        <v>0</v>
      </c>
      <c r="PP39" s="257">
        <f>IF(PP$19-'様式３（療養者名簿）（⑤の場合）'!$BD44+1&lt;=15,IF(PP$19&gt;='様式３（療養者名簿）（⑤の場合）'!$BD44,IF(PP$19&lt;='様式３（療養者名簿）（⑤の場合）'!$BE44,1,0),0),0)</f>
        <v>0</v>
      </c>
      <c r="PQ39" s="257">
        <f>IF(PQ$19-'様式３（療養者名簿）（⑤の場合）'!$BD44+1&lt;=15,IF(PQ$19&gt;='様式３（療養者名簿）（⑤の場合）'!$BD44,IF(PQ$19&lt;='様式３（療養者名簿）（⑤の場合）'!$BE44,1,0),0),0)</f>
        <v>0</v>
      </c>
      <c r="PR39" s="257">
        <f>IF(PR$19-'様式３（療養者名簿）（⑤の場合）'!$BD44+1&lt;=15,IF(PR$19&gt;='様式３（療養者名簿）（⑤の場合）'!$BD44,IF(PR$19&lt;='様式３（療養者名簿）（⑤の場合）'!$BE44,1,0),0),0)</f>
        <v>0</v>
      </c>
      <c r="PS39" s="257">
        <f>IF(PS$19-'様式３（療養者名簿）（⑤の場合）'!$BD44+1&lt;=15,IF(PS$19&gt;='様式３（療養者名簿）（⑤の場合）'!$BD44,IF(PS$19&lt;='様式３（療養者名簿）（⑤の場合）'!$BE44,1,0),0),0)</f>
        <v>0</v>
      </c>
      <c r="PT39" s="257">
        <f>IF(PT$19-'様式３（療養者名簿）（⑤の場合）'!$BD44+1&lt;=15,IF(PT$19&gt;='様式３（療養者名簿）（⑤の場合）'!$BD44,IF(PT$19&lt;='様式３（療養者名簿）（⑤の場合）'!$BE44,1,0),0),0)</f>
        <v>0</v>
      </c>
      <c r="PU39" s="257">
        <f>IF(PU$19-'様式３（療養者名簿）（⑤の場合）'!$BD44+1&lt;=15,IF(PU$19&gt;='様式３（療養者名簿）（⑤の場合）'!$BD44,IF(PU$19&lt;='様式３（療養者名簿）（⑤の場合）'!$BE44,1,0),0),0)</f>
        <v>0</v>
      </c>
      <c r="PV39" s="257">
        <f>IF(PV$19-'様式３（療養者名簿）（⑤の場合）'!$BD44+1&lt;=15,IF(PV$19&gt;='様式３（療養者名簿）（⑤の場合）'!$BD44,IF(PV$19&lt;='様式３（療養者名簿）（⑤の場合）'!$BE44,1,0),0),0)</f>
        <v>0</v>
      </c>
      <c r="PW39" s="257">
        <f>IF(PW$19-'様式３（療養者名簿）（⑤の場合）'!$BD44+1&lt;=15,IF(PW$19&gt;='様式３（療養者名簿）（⑤の場合）'!$BD44,IF(PW$19&lt;='様式３（療養者名簿）（⑤の場合）'!$BE44,1,0),0),0)</f>
        <v>0</v>
      </c>
      <c r="PX39" s="257">
        <f>IF(PX$19-'様式３（療養者名簿）（⑤の場合）'!$BD44+1&lt;=15,IF(PX$19&gt;='様式３（療養者名簿）（⑤の場合）'!$BD44,IF(PX$19&lt;='様式３（療養者名簿）（⑤の場合）'!$BE44,1,0),0),0)</f>
        <v>0</v>
      </c>
      <c r="PY39" s="257">
        <f>IF(PY$19-'様式３（療養者名簿）（⑤の場合）'!$BD44+1&lt;=15,IF(PY$19&gt;='様式３（療養者名簿）（⑤の場合）'!$BD44,IF(PY$19&lt;='様式３（療養者名簿）（⑤の場合）'!$BE44,1,0),0),0)</f>
        <v>0</v>
      </c>
      <c r="PZ39" s="257">
        <f>IF(PZ$19-'様式３（療養者名簿）（⑤の場合）'!$BD44+1&lt;=15,IF(PZ$19&gt;='様式３（療養者名簿）（⑤の場合）'!$BD44,IF(PZ$19&lt;='様式３（療養者名簿）（⑤の場合）'!$BE44,1,0),0),0)</f>
        <v>0</v>
      </c>
      <c r="QA39" s="257">
        <f>IF(QA$19-'様式３（療養者名簿）（⑤の場合）'!$BD44+1&lt;=15,IF(QA$19&gt;='様式３（療養者名簿）（⑤の場合）'!$BD44,IF(QA$19&lt;='様式３（療養者名簿）（⑤の場合）'!$BE44,1,0),0),0)</f>
        <v>0</v>
      </c>
      <c r="QB39" s="257">
        <f>IF(QB$19-'様式３（療養者名簿）（⑤の場合）'!$BD44+1&lt;=15,IF(QB$19&gt;='様式３（療養者名簿）（⑤の場合）'!$BD44,IF(QB$19&lt;='様式３（療養者名簿）（⑤の場合）'!$BE44,1,0),0),0)</f>
        <v>0</v>
      </c>
      <c r="QC39" s="257">
        <f>IF(QC$19-'様式３（療養者名簿）（⑤の場合）'!$BD44+1&lt;=15,IF(QC$19&gt;='様式３（療養者名簿）（⑤の場合）'!$BD44,IF(QC$19&lt;='様式３（療養者名簿）（⑤の場合）'!$BE44,1,0),0),0)</f>
        <v>0</v>
      </c>
      <c r="QD39" s="257">
        <f>IF(QD$19-'様式３（療養者名簿）（⑤の場合）'!$BD44+1&lt;=15,IF(QD$19&gt;='様式３（療養者名簿）（⑤の場合）'!$BD44,IF(QD$19&lt;='様式３（療養者名簿）（⑤の場合）'!$BE44,1,0),0),0)</f>
        <v>0</v>
      </c>
      <c r="QE39" s="257">
        <f>IF(QE$19-'様式３（療養者名簿）（⑤の場合）'!$BD44+1&lt;=15,IF(QE$19&gt;='様式３（療養者名簿）（⑤の場合）'!$BD44,IF(QE$19&lt;='様式３（療養者名簿）（⑤の場合）'!$BE44,1,0),0),0)</f>
        <v>0</v>
      </c>
      <c r="QF39" s="257">
        <f>IF(QF$19-'様式３（療養者名簿）（⑤の場合）'!$BD44+1&lt;=15,IF(QF$19&gt;='様式３（療養者名簿）（⑤の場合）'!$BD44,IF(QF$19&lt;='様式３（療養者名簿）（⑤の場合）'!$BE44,1,0),0),0)</f>
        <v>0</v>
      </c>
      <c r="QG39" s="257">
        <f>IF(QG$19-'様式３（療養者名簿）（⑤の場合）'!$BD44+1&lt;=15,IF(QG$19&gt;='様式３（療養者名簿）（⑤の場合）'!$BD44,IF(QG$19&lt;='様式３（療養者名簿）（⑤の場合）'!$BE44,1,0),0),0)</f>
        <v>0</v>
      </c>
      <c r="QH39" s="257">
        <f>IF(QH$19-'様式３（療養者名簿）（⑤の場合）'!$BD44+1&lt;=15,IF(QH$19&gt;='様式３（療養者名簿）（⑤の場合）'!$BD44,IF(QH$19&lt;='様式３（療養者名簿）（⑤の場合）'!$BE44,1,0),0),0)</f>
        <v>0</v>
      </c>
      <c r="QI39" s="257">
        <f>IF(QI$19-'様式３（療養者名簿）（⑤の場合）'!$BD44+1&lt;=15,IF(QI$19&gt;='様式３（療養者名簿）（⑤の場合）'!$BD44,IF(QI$19&lt;='様式３（療養者名簿）（⑤の場合）'!$BE44,1,0),0),0)</f>
        <v>0</v>
      </c>
      <c r="QJ39" s="257">
        <f>IF(QJ$19-'様式３（療養者名簿）（⑤の場合）'!$BD44+1&lt;=15,IF(QJ$19&gt;='様式３（療養者名簿）（⑤の場合）'!$BD44,IF(QJ$19&lt;='様式３（療養者名簿）（⑤の場合）'!$BE44,1,0),0),0)</f>
        <v>0</v>
      </c>
      <c r="QK39" s="257">
        <f>IF(QK$19-'様式３（療養者名簿）（⑤の場合）'!$BD44+1&lt;=15,IF(QK$19&gt;='様式３（療養者名簿）（⑤の場合）'!$BD44,IF(QK$19&lt;='様式３（療養者名簿）（⑤の場合）'!$BE44,1,0),0),0)</f>
        <v>0</v>
      </c>
      <c r="QL39" s="257">
        <f>IF(QL$19-'様式３（療養者名簿）（⑤の場合）'!$BD44+1&lt;=15,IF(QL$19&gt;='様式３（療養者名簿）（⑤の場合）'!$BD44,IF(QL$19&lt;='様式３（療養者名簿）（⑤の場合）'!$BE44,1,0),0),0)</f>
        <v>0</v>
      </c>
      <c r="QM39" s="257">
        <f>IF(QM$19-'様式３（療養者名簿）（⑤の場合）'!$BD44+1&lt;=15,IF(QM$19&gt;='様式３（療養者名簿）（⑤の場合）'!$BD44,IF(QM$19&lt;='様式３（療養者名簿）（⑤の場合）'!$BE44,1,0),0),0)</f>
        <v>0</v>
      </c>
      <c r="QN39" s="257">
        <f>IF(QN$19-'様式３（療養者名簿）（⑤の場合）'!$BD44+1&lt;=15,IF(QN$19&gt;='様式３（療養者名簿）（⑤の場合）'!$BD44,IF(QN$19&lt;='様式３（療養者名簿）（⑤の場合）'!$BE44,1,0),0),0)</f>
        <v>0</v>
      </c>
      <c r="QO39" s="257">
        <f>IF(QO$19-'様式３（療養者名簿）（⑤の場合）'!$BD44+1&lt;=15,IF(QO$19&gt;='様式３（療養者名簿）（⑤の場合）'!$BD44,IF(QO$19&lt;='様式３（療養者名簿）（⑤の場合）'!$BE44,1,0),0),0)</f>
        <v>0</v>
      </c>
      <c r="QP39" s="257">
        <f>IF(QP$19-'様式３（療養者名簿）（⑤の場合）'!$BD44+1&lt;=15,IF(QP$19&gt;='様式３（療養者名簿）（⑤の場合）'!$BD44,IF(QP$19&lt;='様式３（療養者名簿）（⑤の場合）'!$BE44,1,0),0),0)</f>
        <v>0</v>
      </c>
      <c r="QQ39" s="257">
        <f>IF(QQ$19-'様式３（療養者名簿）（⑤の場合）'!$BD44+1&lt;=15,IF(QQ$19&gt;='様式３（療養者名簿）（⑤の場合）'!$BD44,IF(QQ$19&lt;='様式３（療養者名簿）（⑤の場合）'!$BE44,1,0),0),0)</f>
        <v>0</v>
      </c>
      <c r="QR39" s="257">
        <f>IF(QR$19-'様式３（療養者名簿）（⑤の場合）'!$BD44+1&lt;=15,IF(QR$19&gt;='様式３（療養者名簿）（⑤の場合）'!$BD44,IF(QR$19&lt;='様式３（療養者名簿）（⑤の場合）'!$BE44,1,0),0),0)</f>
        <v>0</v>
      </c>
      <c r="QS39" s="257">
        <f>IF(QS$19-'様式３（療養者名簿）（⑤の場合）'!$BD44+1&lt;=15,IF(QS$19&gt;='様式３（療養者名簿）（⑤の場合）'!$BD44,IF(QS$19&lt;='様式３（療養者名簿）（⑤の場合）'!$BE44,1,0),0),0)</f>
        <v>0</v>
      </c>
      <c r="QT39" s="257">
        <f>IF(QT$19-'様式３（療養者名簿）（⑤の場合）'!$BD44+1&lt;=15,IF(QT$19&gt;='様式３（療養者名簿）（⑤の場合）'!$BD44,IF(QT$19&lt;='様式３（療養者名簿）（⑤の場合）'!$BE44,1,0),0),0)</f>
        <v>0</v>
      </c>
      <c r="QU39" s="257">
        <f>IF(QU$19-'様式３（療養者名簿）（⑤の場合）'!$BD44+1&lt;=15,IF(QU$19&gt;='様式３（療養者名簿）（⑤の場合）'!$BD44,IF(QU$19&lt;='様式３（療養者名簿）（⑤の場合）'!$BE44,1,0),0),0)</f>
        <v>0</v>
      </c>
      <c r="QV39" s="257">
        <f>IF(QV$19-'様式３（療養者名簿）（⑤の場合）'!$BD44+1&lt;=15,IF(QV$19&gt;='様式３（療養者名簿）（⑤の場合）'!$BD44,IF(QV$19&lt;='様式３（療養者名簿）（⑤の場合）'!$BE44,1,0),0),0)</f>
        <v>0</v>
      </c>
      <c r="QW39" s="257">
        <f>IF(QW$19-'様式３（療養者名簿）（⑤の場合）'!$BD44+1&lt;=15,IF(QW$19&gt;='様式３（療養者名簿）（⑤の場合）'!$BD44,IF(QW$19&lt;='様式３（療養者名簿）（⑤の場合）'!$BE44,1,0),0),0)</f>
        <v>0</v>
      </c>
      <c r="QX39" s="257">
        <f>IF(QX$19-'様式３（療養者名簿）（⑤の場合）'!$BD44+1&lt;=15,IF(QX$19&gt;='様式３（療養者名簿）（⑤の場合）'!$BD44,IF(QX$19&lt;='様式３（療養者名簿）（⑤の場合）'!$BE44,1,0),0),0)</f>
        <v>0</v>
      </c>
      <c r="QY39" s="257">
        <f>IF(QY$19-'様式３（療養者名簿）（⑤の場合）'!$BD44+1&lt;=15,IF(QY$19&gt;='様式３（療養者名簿）（⑤の場合）'!$BD44,IF(QY$19&lt;='様式３（療養者名簿）（⑤の場合）'!$BE44,1,0),0),0)</f>
        <v>0</v>
      </c>
      <c r="QZ39" s="257">
        <f>IF(QZ$19-'様式３（療養者名簿）（⑤の場合）'!$BD44+1&lt;=15,IF(QZ$19&gt;='様式３（療養者名簿）（⑤の場合）'!$BD44,IF(QZ$19&lt;='様式３（療養者名簿）（⑤の場合）'!$BE44,1,0),0),0)</f>
        <v>0</v>
      </c>
      <c r="RA39" s="257">
        <f>IF(RA$19-'様式３（療養者名簿）（⑤の場合）'!$BD44+1&lt;=15,IF(RA$19&gt;='様式３（療養者名簿）（⑤の場合）'!$BD44,IF(RA$19&lt;='様式３（療養者名簿）（⑤の場合）'!$BE44,1,0),0),0)</f>
        <v>0</v>
      </c>
      <c r="RB39" s="257">
        <f>IF(RB$19-'様式３（療養者名簿）（⑤の場合）'!$BD44+1&lt;=15,IF(RB$19&gt;='様式３（療養者名簿）（⑤の場合）'!$BD44,IF(RB$19&lt;='様式３（療養者名簿）（⑤の場合）'!$BE44,1,0),0),0)</f>
        <v>0</v>
      </c>
      <c r="RC39" s="257">
        <f>IF(RC$19-'様式３（療養者名簿）（⑤の場合）'!$BD44+1&lt;=15,IF(RC$19&gt;='様式３（療養者名簿）（⑤の場合）'!$BD44,IF(RC$19&lt;='様式３（療養者名簿）（⑤の場合）'!$BE44,1,0),0),0)</f>
        <v>0</v>
      </c>
      <c r="RD39" s="257">
        <f>IF(RD$19-'様式３（療養者名簿）（⑤の場合）'!$BD44+1&lt;=15,IF(RD$19&gt;='様式３（療養者名簿）（⑤の場合）'!$BD44,IF(RD$19&lt;='様式３（療養者名簿）（⑤の場合）'!$BE44,1,0),0),0)</f>
        <v>0</v>
      </c>
      <c r="RE39" s="257">
        <f>IF(RE$19-'様式３（療養者名簿）（⑤の場合）'!$BD44+1&lt;=15,IF(RE$19&gt;='様式３（療養者名簿）（⑤の場合）'!$BD44,IF(RE$19&lt;='様式３（療養者名簿）（⑤の場合）'!$BE44,1,0),0),0)</f>
        <v>0</v>
      </c>
      <c r="RF39" s="257">
        <f>IF(RF$19-'様式３（療養者名簿）（⑤の場合）'!$BD44+1&lt;=15,IF(RF$19&gt;='様式３（療養者名簿）（⑤の場合）'!$BD44,IF(RF$19&lt;='様式３（療養者名簿）（⑤の場合）'!$BE44,1,0),0),0)</f>
        <v>0</v>
      </c>
      <c r="RG39" s="257">
        <f>IF(RG$19-'様式３（療養者名簿）（⑤の場合）'!$BD44+1&lt;=15,IF(RG$19&gt;='様式３（療養者名簿）（⑤の場合）'!$BD44,IF(RG$19&lt;='様式３（療養者名簿）（⑤の場合）'!$BE44,1,0),0),0)</f>
        <v>0</v>
      </c>
      <c r="RH39" s="257">
        <f>IF(RH$19-'様式３（療養者名簿）（⑤の場合）'!$BD44+1&lt;=15,IF(RH$19&gt;='様式３（療養者名簿）（⑤の場合）'!$BD44,IF(RH$19&lt;='様式３（療養者名簿）（⑤の場合）'!$BE44,1,0),0),0)</f>
        <v>0</v>
      </c>
      <c r="RI39" s="257">
        <f>IF(RI$19-'様式３（療養者名簿）（⑤の場合）'!$BD44+1&lt;=15,IF(RI$19&gt;='様式３（療養者名簿）（⑤の場合）'!$BD44,IF(RI$19&lt;='様式３（療養者名簿）（⑤の場合）'!$BE44,1,0),0),0)</f>
        <v>0</v>
      </c>
      <c r="RJ39" s="257">
        <f>IF(RJ$19-'様式３（療養者名簿）（⑤の場合）'!$BD44+1&lt;=15,IF(RJ$19&gt;='様式３（療養者名簿）（⑤の場合）'!$BD44,IF(RJ$19&lt;='様式３（療養者名簿）（⑤の場合）'!$BE44,1,0),0),0)</f>
        <v>0</v>
      </c>
      <c r="RK39" s="257">
        <f>IF(RK$19-'様式３（療養者名簿）（⑤の場合）'!$BD44+1&lt;=15,IF(RK$19&gt;='様式３（療養者名簿）（⑤の場合）'!$BD44,IF(RK$19&lt;='様式３（療養者名簿）（⑤の場合）'!$BE44,1,0),0),0)</f>
        <v>0</v>
      </c>
      <c r="RL39" s="257">
        <f>IF(RL$19-'様式３（療養者名簿）（⑤の場合）'!$BD44+1&lt;=15,IF(RL$19&gt;='様式３（療養者名簿）（⑤の場合）'!$BD44,IF(RL$19&lt;='様式３（療養者名簿）（⑤の場合）'!$BE44,1,0),0),0)</f>
        <v>0</v>
      </c>
      <c r="RM39" s="257">
        <f>IF(RM$19-'様式３（療養者名簿）（⑤の場合）'!$BD44+1&lt;=15,IF(RM$19&gt;='様式３（療養者名簿）（⑤の場合）'!$BD44,IF(RM$19&lt;='様式３（療養者名簿）（⑤の場合）'!$BE44,1,0),0),0)</f>
        <v>0</v>
      </c>
      <c r="RN39" s="257">
        <f>IF(RN$19-'様式３（療養者名簿）（⑤の場合）'!$BD44+1&lt;=15,IF(RN$19&gt;='様式３（療養者名簿）（⑤の場合）'!$BD44,IF(RN$19&lt;='様式３（療養者名簿）（⑤の場合）'!$BE44,1,0),0),0)</f>
        <v>0</v>
      </c>
      <c r="RO39" s="257">
        <f>IF(RO$19-'様式３（療養者名簿）（⑤の場合）'!$BD44+1&lt;=15,IF(RO$19&gt;='様式３（療養者名簿）（⑤の場合）'!$BD44,IF(RO$19&lt;='様式３（療養者名簿）（⑤の場合）'!$BE44,1,0),0),0)</f>
        <v>0</v>
      </c>
      <c r="RP39" s="257">
        <f>IF(RP$19-'様式３（療養者名簿）（⑤の場合）'!$BD44+1&lt;=15,IF(RP$19&gt;='様式３（療養者名簿）（⑤の場合）'!$BD44,IF(RP$19&lt;='様式３（療養者名簿）（⑤の場合）'!$BE44,1,0),0),0)</f>
        <v>0</v>
      </c>
      <c r="RQ39" s="257">
        <f>IF(RQ$19-'様式３（療養者名簿）（⑤の場合）'!$BD44+1&lt;=15,IF(RQ$19&gt;='様式３（療養者名簿）（⑤の場合）'!$BD44,IF(RQ$19&lt;='様式３（療養者名簿）（⑤の場合）'!$BE44,1,0),0),0)</f>
        <v>0</v>
      </c>
      <c r="RR39" s="257">
        <f>IF(RR$19-'様式３（療養者名簿）（⑤の場合）'!$BD44+1&lt;=15,IF(RR$19&gt;='様式３（療養者名簿）（⑤の場合）'!$BD44,IF(RR$19&lt;='様式３（療養者名簿）（⑤の場合）'!$BE44,1,0),0),0)</f>
        <v>0</v>
      </c>
      <c r="RS39" s="257">
        <f>IF(RS$19-'様式３（療養者名簿）（⑤の場合）'!$BD44+1&lt;=15,IF(RS$19&gt;='様式３（療養者名簿）（⑤の場合）'!$BD44,IF(RS$19&lt;='様式３（療養者名簿）（⑤の場合）'!$BE44,1,0),0),0)</f>
        <v>0</v>
      </c>
      <c r="RT39" s="257">
        <f>IF(RT$19-'様式３（療養者名簿）（⑤の場合）'!$BD44+1&lt;=15,IF(RT$19&gt;='様式３（療養者名簿）（⑤の場合）'!$BD44,IF(RT$19&lt;='様式３（療養者名簿）（⑤の場合）'!$BE44,1,0),0),0)</f>
        <v>0</v>
      </c>
      <c r="RU39" s="257">
        <f>IF(RU$19-'様式３（療養者名簿）（⑤の場合）'!$BD44+1&lt;=15,IF(RU$19&gt;='様式３（療養者名簿）（⑤の場合）'!$BD44,IF(RU$19&lt;='様式３（療養者名簿）（⑤の場合）'!$BE44,1,0),0),0)</f>
        <v>0</v>
      </c>
      <c r="RV39" s="257">
        <f>IF(RV$19-'様式３（療養者名簿）（⑤の場合）'!$BD44+1&lt;=15,IF(RV$19&gt;='様式３（療養者名簿）（⑤の場合）'!$BD44,IF(RV$19&lt;='様式３（療養者名簿）（⑤の場合）'!$BE44,1,0),0),0)</f>
        <v>0</v>
      </c>
      <c r="RW39" s="257">
        <f>IF(RW$19-'様式３（療養者名簿）（⑤の場合）'!$BD44+1&lt;=15,IF(RW$19&gt;='様式３（療養者名簿）（⑤の場合）'!$BD44,IF(RW$19&lt;='様式３（療養者名簿）（⑤の場合）'!$BE44,1,0),0),0)</f>
        <v>0</v>
      </c>
      <c r="RX39" s="257">
        <f>IF(RX$19-'様式３（療養者名簿）（⑤の場合）'!$BD44+1&lt;=15,IF(RX$19&gt;='様式３（療養者名簿）（⑤の場合）'!$BD44,IF(RX$19&lt;='様式３（療養者名簿）（⑤の場合）'!$BE44,1,0),0),0)</f>
        <v>0</v>
      </c>
      <c r="RY39" s="257">
        <f>IF(RY$19-'様式３（療養者名簿）（⑤の場合）'!$BD44+1&lt;=15,IF(RY$19&gt;='様式３（療養者名簿）（⑤の場合）'!$BD44,IF(RY$19&lt;='様式３（療養者名簿）（⑤の場合）'!$BE44,1,0),0),0)</f>
        <v>0</v>
      </c>
      <c r="RZ39" s="257">
        <f>IF(RZ$19-'様式３（療養者名簿）（⑤の場合）'!$BD44+1&lt;=15,IF(RZ$19&gt;='様式３（療養者名簿）（⑤の場合）'!$BD44,IF(RZ$19&lt;='様式３（療養者名簿）（⑤の場合）'!$BE44,1,0),0),0)</f>
        <v>0</v>
      </c>
      <c r="SA39" s="257">
        <f>IF(SA$19-'様式３（療養者名簿）（⑤の場合）'!$BD44+1&lt;=15,IF(SA$19&gt;='様式３（療養者名簿）（⑤の場合）'!$BD44,IF(SA$19&lt;='様式３（療養者名簿）（⑤の場合）'!$BE44,1,0),0),0)</f>
        <v>0</v>
      </c>
      <c r="SB39" s="257">
        <f>IF(SB$19-'様式３（療養者名簿）（⑤の場合）'!$BD44+1&lt;=15,IF(SB$19&gt;='様式３（療養者名簿）（⑤の場合）'!$BD44,IF(SB$19&lt;='様式３（療養者名簿）（⑤の場合）'!$BE44,1,0),0),0)</f>
        <v>0</v>
      </c>
      <c r="SC39" s="257">
        <f>IF(SC$19-'様式３（療養者名簿）（⑤の場合）'!$BD44+1&lt;=15,IF(SC$19&gt;='様式３（療養者名簿）（⑤の場合）'!$BD44,IF(SC$19&lt;='様式３（療養者名簿）（⑤の場合）'!$BE44,1,0),0),0)</f>
        <v>0</v>
      </c>
      <c r="SD39" s="257">
        <f>IF(SD$19-'様式３（療養者名簿）（⑤の場合）'!$BD44+1&lt;=15,IF(SD$19&gt;='様式３（療養者名簿）（⑤の場合）'!$BD44,IF(SD$19&lt;='様式３（療養者名簿）（⑤の場合）'!$BE44,1,0),0),0)</f>
        <v>0</v>
      </c>
      <c r="SE39" s="257">
        <f>IF(SE$19-'様式３（療養者名簿）（⑤の場合）'!$BD44+1&lt;=15,IF(SE$19&gt;='様式３（療養者名簿）（⑤の場合）'!$BD44,IF(SE$19&lt;='様式３（療養者名簿）（⑤の場合）'!$BE44,1,0),0),0)</f>
        <v>0</v>
      </c>
      <c r="SF39" s="257">
        <f>IF(SF$19-'様式３（療養者名簿）（⑤の場合）'!$BD44+1&lt;=15,IF(SF$19&gt;='様式３（療養者名簿）（⑤の場合）'!$BD44,IF(SF$19&lt;='様式３（療養者名簿）（⑤の場合）'!$BE44,1,0),0),0)</f>
        <v>0</v>
      </c>
      <c r="SG39" s="257">
        <f>IF(SG$19-'様式３（療養者名簿）（⑤の場合）'!$BD44+1&lt;=15,IF(SG$19&gt;='様式３（療養者名簿）（⑤の場合）'!$BD44,IF(SG$19&lt;='様式３（療養者名簿）（⑤の場合）'!$BE44,1,0),0),0)</f>
        <v>0</v>
      </c>
      <c r="SH39" s="257">
        <f>IF(SH$19-'様式３（療養者名簿）（⑤の場合）'!$BD44+1&lt;=15,IF(SH$19&gt;='様式３（療養者名簿）（⑤の場合）'!$BD44,IF(SH$19&lt;='様式３（療養者名簿）（⑤の場合）'!$BE44,1,0),0),0)</f>
        <v>0</v>
      </c>
      <c r="SI39" s="257">
        <f>IF(SI$19-'様式３（療養者名簿）（⑤の場合）'!$BD44+1&lt;=15,IF(SI$19&gt;='様式３（療養者名簿）（⑤の場合）'!$BD44,IF(SI$19&lt;='様式３（療養者名簿）（⑤の場合）'!$BE44,1,0),0),0)</f>
        <v>0</v>
      </c>
      <c r="SJ39" s="257">
        <f>IF(SJ$19-'様式３（療養者名簿）（⑤の場合）'!$BD44+1&lt;=15,IF(SJ$19&gt;='様式３（療養者名簿）（⑤の場合）'!$BD44,IF(SJ$19&lt;='様式３（療養者名簿）（⑤の場合）'!$BE44,1,0),0),0)</f>
        <v>0</v>
      </c>
      <c r="SK39" s="257">
        <f>IF(SK$19-'様式３（療養者名簿）（⑤の場合）'!$BD44+1&lt;=15,IF(SK$19&gt;='様式３（療養者名簿）（⑤の場合）'!$BD44,IF(SK$19&lt;='様式３（療養者名簿）（⑤の場合）'!$BE44,1,0),0),0)</f>
        <v>0</v>
      </c>
      <c r="SL39" s="257">
        <f>IF(SL$19-'様式３（療養者名簿）（⑤の場合）'!$BD44+1&lt;=15,IF(SL$19&gt;='様式３（療養者名簿）（⑤の場合）'!$BD44,IF(SL$19&lt;='様式３（療養者名簿）（⑤の場合）'!$BE44,1,0),0),0)</f>
        <v>0</v>
      </c>
      <c r="SM39" s="257">
        <f>IF(SM$19-'様式３（療養者名簿）（⑤の場合）'!$BD44+1&lt;=15,IF(SM$19&gt;='様式３（療養者名簿）（⑤の場合）'!$BD44,IF(SM$19&lt;='様式３（療養者名簿）（⑤の場合）'!$BE44,1,0),0),0)</f>
        <v>0</v>
      </c>
      <c r="SN39" s="257">
        <f>IF(SN$19-'様式３（療養者名簿）（⑤の場合）'!$BD44+1&lt;=15,IF(SN$19&gt;='様式３（療養者名簿）（⑤の場合）'!$BD44,IF(SN$19&lt;='様式３（療養者名簿）（⑤の場合）'!$BE44,1,0),0),0)</f>
        <v>0</v>
      </c>
      <c r="SO39" s="257">
        <f>IF(SO$19-'様式３（療養者名簿）（⑤の場合）'!$BD44+1&lt;=15,IF(SO$19&gt;='様式３（療養者名簿）（⑤の場合）'!$BD44,IF(SO$19&lt;='様式３（療養者名簿）（⑤の場合）'!$BE44,1,0),0),0)</f>
        <v>0</v>
      </c>
      <c r="SP39" s="257">
        <f>IF(SP$19-'様式３（療養者名簿）（⑤の場合）'!$BD44+1&lt;=15,IF(SP$19&gt;='様式３（療養者名簿）（⑤の場合）'!$BD44,IF(SP$19&lt;='様式３（療養者名簿）（⑤の場合）'!$BE44,1,0),0),0)</f>
        <v>0</v>
      </c>
      <c r="SQ39" s="257">
        <f>IF(SQ$19-'様式３（療養者名簿）（⑤の場合）'!$BD44+1&lt;=15,IF(SQ$19&gt;='様式３（療養者名簿）（⑤の場合）'!$BD44,IF(SQ$19&lt;='様式３（療養者名簿）（⑤の場合）'!$BE44,1,0),0),0)</f>
        <v>0</v>
      </c>
      <c r="SR39" s="257">
        <f>IF(SR$19-'様式３（療養者名簿）（⑤の場合）'!$BD44+1&lt;=15,IF(SR$19&gt;='様式３（療養者名簿）（⑤の場合）'!$BD44,IF(SR$19&lt;='様式３（療養者名簿）（⑤の場合）'!$BE44,1,0),0),0)</f>
        <v>0</v>
      </c>
      <c r="SS39" s="257">
        <f>IF(SS$19-'様式３（療養者名簿）（⑤の場合）'!$BD44+1&lt;=15,IF(SS$19&gt;='様式３（療養者名簿）（⑤の場合）'!$BD44,IF(SS$19&lt;='様式３（療養者名簿）（⑤の場合）'!$BE44,1,0),0),0)</f>
        <v>0</v>
      </c>
      <c r="ST39" s="257">
        <f>IF(ST$19-'様式３（療養者名簿）（⑤の場合）'!$BD44+1&lt;=15,IF(ST$19&gt;='様式３（療養者名簿）（⑤の場合）'!$BD44,IF(ST$19&lt;='様式３（療養者名簿）（⑤の場合）'!$BE44,1,0),0),0)</f>
        <v>0</v>
      </c>
      <c r="SU39" s="257">
        <f>IF(SU$19-'様式３（療養者名簿）（⑤の場合）'!$BD44+1&lt;=15,IF(SU$19&gt;='様式３（療養者名簿）（⑤の場合）'!$BD44,IF(SU$19&lt;='様式３（療養者名簿）（⑤の場合）'!$BE44,1,0),0),0)</f>
        <v>0</v>
      </c>
      <c r="SV39" s="257">
        <f>IF(SV$19-'様式３（療養者名簿）（⑤の場合）'!$BD44+1&lt;=15,IF(SV$19&gt;='様式３（療養者名簿）（⑤の場合）'!$BD44,IF(SV$19&lt;='様式３（療養者名簿）（⑤の場合）'!$BE44,1,0),0),0)</f>
        <v>0</v>
      </c>
      <c r="SW39" s="257">
        <f>IF(SW$19-'様式３（療養者名簿）（⑤の場合）'!$BD44+1&lt;=15,IF(SW$19&gt;='様式３（療養者名簿）（⑤の場合）'!$BD44,IF(SW$19&lt;='様式３（療養者名簿）（⑤の場合）'!$BE44,1,0),0),0)</f>
        <v>0</v>
      </c>
      <c r="SX39" s="257">
        <f>IF(SX$19-'様式３（療養者名簿）（⑤の場合）'!$BD44+1&lt;=15,IF(SX$19&gt;='様式３（療養者名簿）（⑤の場合）'!$BD44,IF(SX$19&lt;='様式３（療養者名簿）（⑤の場合）'!$BE44,1,0),0),0)</f>
        <v>0</v>
      </c>
      <c r="SY39" s="257">
        <f>IF(SY$19-'様式３（療養者名簿）（⑤の場合）'!$BD44+1&lt;=15,IF(SY$19&gt;='様式３（療養者名簿）（⑤の場合）'!$BD44,IF(SY$19&lt;='様式３（療養者名簿）（⑤の場合）'!$BE44,1,0),0),0)</f>
        <v>0</v>
      </c>
      <c r="SZ39" s="257">
        <f>IF(SZ$19-'様式３（療養者名簿）（⑤の場合）'!$BD44+1&lt;=15,IF(SZ$19&gt;='様式３（療養者名簿）（⑤の場合）'!$BD44,IF(SZ$19&lt;='様式３（療養者名簿）（⑤の場合）'!$BE44,1,0),0),0)</f>
        <v>0</v>
      </c>
      <c r="TA39" s="257">
        <f>IF(TA$19-'様式３（療養者名簿）（⑤の場合）'!$BD44+1&lt;=15,IF(TA$19&gt;='様式３（療養者名簿）（⑤の場合）'!$BD44,IF(TA$19&lt;='様式３（療養者名簿）（⑤の場合）'!$BE44,1,0),0),0)</f>
        <v>0</v>
      </c>
      <c r="TB39" s="257">
        <f>IF(TB$19-'様式３（療養者名簿）（⑤の場合）'!$BD44+1&lt;=15,IF(TB$19&gt;='様式３（療養者名簿）（⑤の場合）'!$BD44,IF(TB$19&lt;='様式３（療養者名簿）（⑤の場合）'!$BE44,1,0),0),0)</f>
        <v>0</v>
      </c>
      <c r="TC39" s="257">
        <f>IF(TC$19-'様式３（療養者名簿）（⑤の場合）'!$BD44+1&lt;=15,IF(TC$19&gt;='様式３（療養者名簿）（⑤の場合）'!$BD44,IF(TC$19&lt;='様式３（療養者名簿）（⑤の場合）'!$BE44,1,0),0),0)</f>
        <v>0</v>
      </c>
      <c r="TD39" s="257">
        <f>IF(TD$19-'様式３（療養者名簿）（⑤の場合）'!$BD44+1&lt;=15,IF(TD$19&gt;='様式３（療養者名簿）（⑤の場合）'!$BD44,IF(TD$19&lt;='様式３（療養者名簿）（⑤の場合）'!$BE44,1,0),0),0)</f>
        <v>0</v>
      </c>
      <c r="TE39" s="257">
        <f>IF(TE$19-'様式３（療養者名簿）（⑤の場合）'!$BD44+1&lt;=15,IF(TE$19&gt;='様式３（療養者名簿）（⑤の場合）'!$BD44,IF(TE$19&lt;='様式３（療養者名簿）（⑤の場合）'!$BE44,1,0),0),0)</f>
        <v>0</v>
      </c>
      <c r="TF39" s="257">
        <f>IF(TF$19-'様式３（療養者名簿）（⑤の場合）'!$BD44+1&lt;=15,IF(TF$19&gt;='様式３（療養者名簿）（⑤の場合）'!$BD44,IF(TF$19&lt;='様式３（療養者名簿）（⑤の場合）'!$BE44,1,0),0),0)</f>
        <v>0</v>
      </c>
      <c r="TG39" s="257">
        <f>IF(TG$19-'様式３（療養者名簿）（⑤の場合）'!$BD44+1&lt;=15,IF(TG$19&gt;='様式３（療養者名簿）（⑤の場合）'!$BD44,IF(TG$19&lt;='様式３（療養者名簿）（⑤の場合）'!$BE44,1,0),0),0)</f>
        <v>0</v>
      </c>
      <c r="TH39" s="257">
        <f>IF(TH$19-'様式３（療養者名簿）（⑤の場合）'!$BD44+1&lt;=15,IF(TH$19&gt;='様式３（療養者名簿）（⑤の場合）'!$BD44,IF(TH$19&lt;='様式３（療養者名簿）（⑤の場合）'!$BE44,1,0),0),0)</f>
        <v>0</v>
      </c>
      <c r="TI39" s="257">
        <f>IF(TI$19-'様式３（療養者名簿）（⑤の場合）'!$BD44+1&lt;=15,IF(TI$19&gt;='様式３（療養者名簿）（⑤の場合）'!$BD44,IF(TI$19&lt;='様式３（療養者名簿）（⑤の場合）'!$BE44,1,0),0),0)</f>
        <v>0</v>
      </c>
      <c r="TJ39" s="257">
        <f>IF(TJ$19-'様式３（療養者名簿）（⑤の場合）'!$BD44+1&lt;=15,IF(TJ$19&gt;='様式３（療養者名簿）（⑤の場合）'!$BD44,IF(TJ$19&lt;='様式３（療養者名簿）（⑤の場合）'!$BE44,1,0),0),0)</f>
        <v>0</v>
      </c>
      <c r="TK39" s="257">
        <f>IF(TK$19-'様式３（療養者名簿）（⑤の場合）'!$BD44+1&lt;=15,IF(TK$19&gt;='様式３（療養者名簿）（⑤の場合）'!$BD44,IF(TK$19&lt;='様式３（療養者名簿）（⑤の場合）'!$BE44,1,0),0),0)</f>
        <v>0</v>
      </c>
      <c r="TL39" s="257">
        <f>IF(TL$19-'様式３（療養者名簿）（⑤の場合）'!$BD44+1&lt;=15,IF(TL$19&gt;='様式３（療養者名簿）（⑤の場合）'!$BD44,IF(TL$19&lt;='様式３（療養者名簿）（⑤の場合）'!$BE44,1,0),0),0)</f>
        <v>0</v>
      </c>
      <c r="TM39" s="257">
        <f>IF(TM$19-'様式３（療養者名簿）（⑤の場合）'!$BD44+1&lt;=15,IF(TM$19&gt;='様式３（療養者名簿）（⑤の場合）'!$BD44,IF(TM$19&lt;='様式３（療養者名簿）（⑤の場合）'!$BE44,1,0),0),0)</f>
        <v>0</v>
      </c>
      <c r="TN39" s="257">
        <f>IF(TN$19-'様式３（療養者名簿）（⑤の場合）'!$BD44+1&lt;=15,IF(TN$19&gt;='様式３（療養者名簿）（⑤の場合）'!$BD44,IF(TN$19&lt;='様式３（療養者名簿）（⑤の場合）'!$BE44,1,0),0),0)</f>
        <v>0</v>
      </c>
      <c r="TO39" s="257">
        <f>IF(TO$19-'様式３（療養者名簿）（⑤の場合）'!$BD44+1&lt;=15,IF(TO$19&gt;='様式３（療養者名簿）（⑤の場合）'!$BD44,IF(TO$19&lt;='様式３（療養者名簿）（⑤の場合）'!$BE44,1,0),0),0)</f>
        <v>0</v>
      </c>
      <c r="TP39" s="257">
        <f>IF(TP$19-'様式３（療養者名簿）（⑤の場合）'!$BD44+1&lt;=15,IF(TP$19&gt;='様式３（療養者名簿）（⑤の場合）'!$BD44,IF(TP$19&lt;='様式３（療養者名簿）（⑤の場合）'!$BE44,1,0),0),0)</f>
        <v>0</v>
      </c>
      <c r="TQ39" s="257">
        <f>IF(TQ$19-'様式３（療養者名簿）（⑤の場合）'!$BD44+1&lt;=15,IF(TQ$19&gt;='様式３（療養者名簿）（⑤の場合）'!$BD44,IF(TQ$19&lt;='様式３（療養者名簿）（⑤の場合）'!$BE44,1,0),0),0)</f>
        <v>0</v>
      </c>
      <c r="TR39" s="257">
        <f>IF(TR$19-'様式３（療養者名簿）（⑤の場合）'!$BD44+1&lt;=15,IF(TR$19&gt;='様式３（療養者名簿）（⑤の場合）'!$BD44,IF(TR$19&lt;='様式３（療養者名簿）（⑤の場合）'!$BE44,1,0),0),0)</f>
        <v>0</v>
      </c>
      <c r="TS39" s="257">
        <f>IF(TS$19-'様式３（療養者名簿）（⑤の場合）'!$BD44+1&lt;=15,IF(TS$19&gt;='様式３（療養者名簿）（⑤の場合）'!$BD44,IF(TS$19&lt;='様式３（療養者名簿）（⑤の場合）'!$BE44,1,0),0),0)</f>
        <v>0</v>
      </c>
      <c r="TT39" s="257">
        <f>IF(TT$19-'様式３（療養者名簿）（⑤の場合）'!$BD44+1&lt;=15,IF(TT$19&gt;='様式３（療養者名簿）（⑤の場合）'!$BD44,IF(TT$19&lt;='様式３（療養者名簿）（⑤の場合）'!$BE44,1,0),0),0)</f>
        <v>0</v>
      </c>
      <c r="TU39" s="257">
        <f>IF(TU$19-'様式３（療養者名簿）（⑤の場合）'!$BD44+1&lt;=15,IF(TU$19&gt;='様式３（療養者名簿）（⑤の場合）'!$BD44,IF(TU$19&lt;='様式３（療養者名簿）（⑤の場合）'!$BE44,1,0),0),0)</f>
        <v>0</v>
      </c>
      <c r="TV39" s="257">
        <f>IF(TV$19-'様式３（療養者名簿）（⑤の場合）'!$BD44+1&lt;=15,IF(TV$19&gt;='様式３（療養者名簿）（⑤の場合）'!$BD44,IF(TV$19&lt;='様式３（療養者名簿）（⑤の場合）'!$BE44,1,0),0),0)</f>
        <v>0</v>
      </c>
      <c r="TW39" s="257">
        <f>IF(TW$19-'様式３（療養者名簿）（⑤の場合）'!$BD44+1&lt;=15,IF(TW$19&gt;='様式３（療養者名簿）（⑤の場合）'!$BD44,IF(TW$19&lt;='様式３（療養者名簿）（⑤の場合）'!$BE44,1,0),0),0)</f>
        <v>0</v>
      </c>
      <c r="TX39" s="257">
        <f>IF(TX$19-'様式３（療養者名簿）（⑤の場合）'!$BD44+1&lt;=15,IF(TX$19&gt;='様式３（療養者名簿）（⑤の場合）'!$BD44,IF(TX$19&lt;='様式３（療養者名簿）（⑤の場合）'!$BE44,1,0),0),0)</f>
        <v>0</v>
      </c>
      <c r="TY39" s="257">
        <f>IF(TY$19-'様式３（療養者名簿）（⑤の場合）'!$BD44+1&lt;=15,IF(TY$19&gt;='様式３（療養者名簿）（⑤の場合）'!$BD44,IF(TY$19&lt;='様式３（療養者名簿）（⑤の場合）'!$BE44,1,0),0),0)</f>
        <v>0</v>
      </c>
      <c r="TZ39" s="257">
        <f>IF(TZ$19-'様式３（療養者名簿）（⑤の場合）'!$BD44+1&lt;=15,IF(TZ$19&gt;='様式３（療養者名簿）（⑤の場合）'!$BD44,IF(TZ$19&lt;='様式３（療養者名簿）（⑤の場合）'!$BE44,1,0),0),0)</f>
        <v>0</v>
      </c>
      <c r="UA39" s="257">
        <f>IF(UA$19-'様式３（療養者名簿）（⑤の場合）'!$BD44+1&lt;=15,IF(UA$19&gt;='様式３（療養者名簿）（⑤の場合）'!$BD44,IF(UA$19&lt;='様式３（療養者名簿）（⑤の場合）'!$BE44,1,0),0),0)</f>
        <v>0</v>
      </c>
      <c r="UB39" s="257">
        <f>IF(UB$19-'様式３（療養者名簿）（⑤の場合）'!$BD44+1&lt;=15,IF(UB$19&gt;='様式３（療養者名簿）（⑤の場合）'!$BD44,IF(UB$19&lt;='様式３（療養者名簿）（⑤の場合）'!$BE44,1,0),0),0)</f>
        <v>0</v>
      </c>
      <c r="UC39" s="257">
        <f>IF(UC$19-'様式３（療養者名簿）（⑤の場合）'!$BD44+1&lt;=15,IF(UC$19&gt;='様式３（療養者名簿）（⑤の場合）'!$BD44,IF(UC$19&lt;='様式３（療養者名簿）（⑤の場合）'!$BE44,1,0),0),0)</f>
        <v>0</v>
      </c>
      <c r="UD39" s="384">
        <f>IF(UD$19-'様式３（療養者名簿）（⑤の場合）'!$BD44+1&lt;=15,IF(UD$19&gt;='様式３（療養者名簿）（⑤の場合）'!$BD44,IF(UD$19&lt;='様式３（療養者名簿）（⑤の場合）'!$BE44,1,0),0),0)</f>
        <v>0</v>
      </c>
      <c r="UE39" s="384">
        <f>IF(UE$19-'様式３（療養者名簿）（⑤の場合）'!$BD44+1&lt;=15,IF(UE$19&gt;='様式３（療養者名簿）（⑤の場合）'!$BD44,IF(UE$19&lt;='様式３（療養者名簿）（⑤の場合）'!$BE44,1,0),0),0)</f>
        <v>0</v>
      </c>
      <c r="UF39" s="384">
        <f>IF(UF$19-'様式３（療養者名簿）（⑤の場合）'!$BD44+1&lt;=15,IF(UF$19&gt;='様式３（療養者名簿）（⑤の場合）'!$BD44,IF(UF$19&lt;='様式３（療養者名簿）（⑤の場合）'!$BE44,1,0),0),0)</f>
        <v>0</v>
      </c>
      <c r="UG39" s="384">
        <f>IF(UG$19-'様式３（療養者名簿）（⑤の場合）'!$BD44+1&lt;=15,IF(UG$19&gt;='様式３（療養者名簿）（⑤の場合）'!$BD44,IF(UG$19&lt;='様式３（療養者名簿）（⑤の場合）'!$BE44,1,0),0),0)</f>
        <v>0</v>
      </c>
      <c r="UH39" s="384">
        <f>IF(UH$19-'様式３（療養者名簿）（⑤の場合）'!$BD44+1&lt;=15,IF(UH$19&gt;='様式３（療養者名簿）（⑤の場合）'!$BD44,IF(UH$19&lt;='様式３（療養者名簿）（⑤の場合）'!$BE44,1,0),0),0)</f>
        <v>0</v>
      </c>
      <c r="UI39" s="384">
        <f>IF(UI$19-'様式３（療養者名簿）（⑤の場合）'!$BD44+1&lt;=15,IF(UI$19&gt;='様式３（療養者名簿）（⑤の場合）'!$BD44,IF(UI$19&lt;='様式３（療養者名簿）（⑤の場合）'!$BE44,1,0),0),0)</f>
        <v>0</v>
      </c>
      <c r="UJ39" s="384">
        <f>IF(UJ$19-'様式３（療養者名簿）（⑤の場合）'!$BD44+1&lt;=15,IF(UJ$19&gt;='様式３（療養者名簿）（⑤の場合）'!$BD44,IF(UJ$19&lt;='様式３（療養者名簿）（⑤の場合）'!$BE44,1,0),0),0)</f>
        <v>0</v>
      </c>
      <c r="UK39" s="384">
        <f>IF(UK$19-'様式３（療養者名簿）（⑤の場合）'!$BD44+1&lt;=15,IF(UK$19&gt;='様式３（療養者名簿）（⑤の場合）'!$BD44,IF(UK$19&lt;='様式３（療養者名簿）（⑤の場合）'!$BE44,1,0),0),0)</f>
        <v>0</v>
      </c>
      <c r="UL39" s="384">
        <f>IF(UL$19-'様式３（療養者名簿）（⑤の場合）'!$BD44+1&lt;=15,IF(UL$19&gt;='様式３（療養者名簿）（⑤の場合）'!$BD44,IF(UL$19&lt;='様式３（療養者名簿）（⑤の場合）'!$BE44,1,0),0),0)</f>
        <v>0</v>
      </c>
      <c r="UM39" s="384">
        <f>IF(UM$19-'様式３（療養者名簿）（⑤の場合）'!$BD44+1&lt;=15,IF(UM$19&gt;='様式３（療養者名簿）（⑤の場合）'!$BD44,IF(UM$19&lt;='様式３（療養者名簿）（⑤の場合）'!$BE44,1,0),0),0)</f>
        <v>0</v>
      </c>
      <c r="UN39" s="384">
        <f>IF(UN$19-'様式３（療養者名簿）（⑤の場合）'!$BD44+1&lt;=15,IF(UN$19&gt;='様式３（療養者名簿）（⑤の場合）'!$BD44,IF(UN$19&lt;='様式３（療養者名簿）（⑤の場合）'!$BE44,1,0),0),0)</f>
        <v>0</v>
      </c>
      <c r="UO39" s="384">
        <f>IF(UO$19-'様式３（療養者名簿）（⑤の場合）'!$BD44+1&lt;=15,IF(UO$19&gt;='様式３（療養者名簿）（⑤の場合）'!$BD44,IF(UO$19&lt;='様式３（療養者名簿）（⑤の場合）'!$BE44,1,0),0),0)</f>
        <v>0</v>
      </c>
      <c r="UP39" s="384">
        <f>IF(UP$19-'様式３（療養者名簿）（⑤の場合）'!$BD44+1&lt;=15,IF(UP$19&gt;='様式３（療養者名簿）（⑤の場合）'!$BD44,IF(UP$19&lt;='様式３（療養者名簿）（⑤の場合）'!$BE44,1,0),0),0)</f>
        <v>0</v>
      </c>
      <c r="UQ39" s="384">
        <f>IF(UQ$19-'様式３（療養者名簿）（⑤の場合）'!$BD44+1&lt;=15,IF(UQ$19&gt;='様式３（療養者名簿）（⑤の場合）'!$BD44,IF(UQ$19&lt;='様式３（療養者名簿）（⑤の場合）'!$BE44,1,0),0),0)</f>
        <v>0</v>
      </c>
      <c r="UR39" s="384">
        <f>IF(UR$19-'様式３（療養者名簿）（⑤の場合）'!$BD44+1&lt;=15,IF(UR$19&gt;='様式３（療養者名簿）（⑤の場合）'!$BD44,IF(UR$19&lt;='様式３（療養者名簿）（⑤の場合）'!$BE44,1,0),0),0)</f>
        <v>0</v>
      </c>
      <c r="US39" s="384">
        <f>IF(US$19-'様式３（療養者名簿）（⑤の場合）'!$BD44+1&lt;=15,IF(US$19&gt;='様式３（療養者名簿）（⑤の場合）'!$BD44,IF(US$19&lt;='様式３（療養者名簿）（⑤の場合）'!$BE44,1,0),0),0)</f>
        <v>0</v>
      </c>
      <c r="UT39" s="384">
        <f>IF(UT$19-'様式３（療養者名簿）（⑤の場合）'!$BD44+1&lt;=15,IF(UT$19&gt;='様式３（療養者名簿）（⑤の場合）'!$BD44,IF(UT$19&lt;='様式３（療養者名簿）（⑤の場合）'!$BE44,1,0),0),0)</f>
        <v>0</v>
      </c>
      <c r="UU39" s="384">
        <f>IF(UU$19-'様式３（療養者名簿）（⑤の場合）'!$BD44+1&lt;=15,IF(UU$19&gt;='様式３（療養者名簿）（⑤の場合）'!$BD44,IF(UU$19&lt;='様式３（療養者名簿）（⑤の場合）'!$BE44,1,0),0),0)</f>
        <v>0</v>
      </c>
      <c r="UV39" s="384">
        <f>IF(UV$19-'様式３（療養者名簿）（⑤の場合）'!$BD44+1&lt;=15,IF(UV$19&gt;='様式３（療養者名簿）（⑤の場合）'!$BD44,IF(UV$19&lt;='様式３（療養者名簿）（⑤の場合）'!$BE44,1,0),0),0)</f>
        <v>0</v>
      </c>
      <c r="UW39" s="384">
        <f>IF(UW$19-'様式３（療養者名簿）（⑤の場合）'!$BD44+1&lt;=15,IF(UW$19&gt;='様式３（療養者名簿）（⑤の場合）'!$BD44,IF(UW$19&lt;='様式３（療養者名簿）（⑤の場合）'!$BE44,1,0),0),0)</f>
        <v>0</v>
      </c>
      <c r="UX39" s="384">
        <f>IF(UX$19-'様式３（療養者名簿）（⑤の場合）'!$BD44+1&lt;=15,IF(UX$19&gt;='様式３（療養者名簿）（⑤の場合）'!$BD44,IF(UX$19&lt;='様式３（療養者名簿）（⑤の場合）'!$BE44,1,0),0),0)</f>
        <v>0</v>
      </c>
      <c r="UY39" s="384">
        <f>IF(UY$19-'様式３（療養者名簿）（⑤の場合）'!$BD44+1&lt;=15,IF(UY$19&gt;='様式３（療養者名簿）（⑤の場合）'!$BD44,IF(UY$19&lt;='様式３（療養者名簿）（⑤の場合）'!$BE44,1,0),0),0)</f>
        <v>0</v>
      </c>
      <c r="UZ39" s="384">
        <f>IF(UZ$19-'様式３（療養者名簿）（⑤の場合）'!$BD44+1&lt;=15,IF(UZ$19&gt;='様式３（療養者名簿）（⑤の場合）'!$BD44,IF(UZ$19&lt;='様式３（療養者名簿）（⑤の場合）'!$BE44,1,0),0),0)</f>
        <v>0</v>
      </c>
      <c r="VA39" s="384">
        <f>IF(VA$19-'様式３（療養者名簿）（⑤の場合）'!$BD44+1&lt;=15,IF(VA$19&gt;='様式３（療養者名簿）（⑤の場合）'!$BD44,IF(VA$19&lt;='様式３（療養者名簿）（⑤の場合）'!$BE44,1,0),0),0)</f>
        <v>0</v>
      </c>
      <c r="VB39" s="384">
        <f>IF(VB$19-'様式３（療養者名簿）（⑤の場合）'!$BD44+1&lt;=15,IF(VB$19&gt;='様式３（療養者名簿）（⑤の場合）'!$BD44,IF(VB$19&lt;='様式３（療養者名簿）（⑤の場合）'!$BE44,1,0),0),0)</f>
        <v>0</v>
      </c>
      <c r="VC39" s="384">
        <f>IF(VC$19-'様式３（療養者名簿）（⑤の場合）'!$BD44+1&lt;=15,IF(VC$19&gt;='様式３（療養者名簿）（⑤の場合）'!$BD44,IF(VC$19&lt;='様式３（療養者名簿）（⑤の場合）'!$BE44,1,0),0),0)</f>
        <v>0</v>
      </c>
      <c r="VD39" s="384">
        <f>IF(VD$19-'様式３（療養者名簿）（⑤の場合）'!$BD44+1&lt;=15,IF(VD$19&gt;='様式３（療養者名簿）（⑤の場合）'!$BD44,IF(VD$19&lt;='様式３（療養者名簿）（⑤の場合）'!$BE44,1,0),0),0)</f>
        <v>0</v>
      </c>
      <c r="VE39" s="384">
        <f>IF(VE$19-'様式３（療養者名簿）（⑤の場合）'!$BD44+1&lt;=15,IF(VE$19&gt;='様式３（療養者名簿）（⑤の場合）'!$BD44,IF(VE$19&lt;='様式３（療養者名簿）（⑤の場合）'!$BE44,1,0),0),0)</f>
        <v>0</v>
      </c>
      <c r="VF39" s="384">
        <f>IF(VF$19-'様式３（療養者名簿）（⑤の場合）'!$BD44+1&lt;=15,IF(VF$19&gt;='様式３（療養者名簿）（⑤の場合）'!$BD44,IF(VF$19&lt;='様式３（療養者名簿）（⑤の場合）'!$BE44,1,0),0),0)</f>
        <v>0</v>
      </c>
      <c r="VG39" s="384">
        <f>IF(VG$19-'様式３（療養者名簿）（⑤の場合）'!$BD44+1&lt;=15,IF(VG$19&gt;='様式３（療養者名簿）（⑤の場合）'!$BD44,IF(VG$19&lt;='様式３（療養者名簿）（⑤の場合）'!$BE44,1,0),0),0)</f>
        <v>0</v>
      </c>
      <c r="VH39" s="384">
        <f>IF(VH$19-'様式３（療養者名簿）（⑤の場合）'!$BD44+1&lt;=15,IF(VH$19&gt;='様式３（療養者名簿）（⑤の場合）'!$BD44,IF(VH$19&lt;='様式３（療養者名簿）（⑤の場合）'!$BE44,1,0),0),0)</f>
        <v>0</v>
      </c>
      <c r="VI39" s="384">
        <f>IF(VI$19-'様式３（療養者名簿）（⑤の場合）'!$BD44+1&lt;=15,IF(VI$19&gt;='様式３（療養者名簿）（⑤の場合）'!$BD44,IF(VI$19&lt;='様式３（療養者名簿）（⑤の場合）'!$BE44,1,0),0),0)</f>
        <v>0</v>
      </c>
      <c r="VJ39" s="384">
        <f>IF(VJ$19-'様式３（療養者名簿）（⑤の場合）'!$BD44+1&lt;=15,IF(VJ$19&gt;='様式３（療養者名簿）（⑤の場合）'!$BD44,IF(VJ$19&lt;='様式３（療養者名簿）（⑤の場合）'!$BE44,1,0),0),0)</f>
        <v>0</v>
      </c>
      <c r="VK39" s="384">
        <f>IF(VK$19-'様式３（療養者名簿）（⑤の場合）'!$BD44+1&lt;=15,IF(VK$19&gt;='様式３（療養者名簿）（⑤の場合）'!$BD44,IF(VK$19&lt;='様式３（療養者名簿）（⑤の場合）'!$BE44,1,0),0),0)</f>
        <v>0</v>
      </c>
      <c r="VL39" s="384">
        <f>IF(VL$19-'様式３（療養者名簿）（⑤の場合）'!$BD44+1&lt;=15,IF(VL$19&gt;='様式３（療養者名簿）（⑤の場合）'!$BD44,IF(VL$19&lt;='様式３（療養者名簿）（⑤の場合）'!$BE44,1,0),0),0)</f>
        <v>0</v>
      </c>
      <c r="VM39" s="384">
        <f>IF(VM$19-'様式３（療養者名簿）（⑤の場合）'!$BD44+1&lt;=15,IF(VM$19&gt;='様式３（療養者名簿）（⑤の場合）'!$BD44,IF(VM$19&lt;='様式３（療養者名簿）（⑤の場合）'!$BE44,1,0),0),0)</f>
        <v>0</v>
      </c>
      <c r="VN39" s="384">
        <f>IF(VN$19-'様式３（療養者名簿）（⑤の場合）'!$BD44+1&lt;=15,IF(VN$19&gt;='様式３（療養者名簿）（⑤の場合）'!$BD44,IF(VN$19&lt;='様式３（療養者名簿）（⑤の場合）'!$BE44,1,0),0),0)</f>
        <v>0</v>
      </c>
      <c r="VO39" s="384">
        <f>IF(VO$19-'様式３（療養者名簿）（⑤の場合）'!$BD44+1&lt;=15,IF(VO$19&gt;='様式３（療養者名簿）（⑤の場合）'!$BD44,IF(VO$19&lt;='様式３（療養者名簿）（⑤の場合）'!$BE44,1,0),0),0)</f>
        <v>0</v>
      </c>
      <c r="VP39" s="384">
        <f>IF(VP$19-'様式３（療養者名簿）（⑤の場合）'!$BD44+1&lt;=15,IF(VP$19&gt;='様式３（療養者名簿）（⑤の場合）'!$BD44,IF(VP$19&lt;='様式３（療養者名簿）（⑤の場合）'!$BE44,1,0),0),0)</f>
        <v>0</v>
      </c>
      <c r="VQ39" s="384">
        <f>IF(VQ$19-'様式３（療養者名簿）（⑤の場合）'!$BD44+1&lt;=15,IF(VQ$19&gt;='様式３（療養者名簿）（⑤の場合）'!$BD44,IF(VQ$19&lt;='様式３（療養者名簿）（⑤の場合）'!$BE44,1,0),0),0)</f>
        <v>0</v>
      </c>
      <c r="VR39" s="384">
        <f>IF(VR$19-'様式３（療養者名簿）（⑤の場合）'!$BD44+1&lt;=15,IF(VR$19&gt;='様式３（療養者名簿）（⑤の場合）'!$BD44,IF(VR$19&lt;='様式３（療養者名簿）（⑤の場合）'!$BE44,1,0),0),0)</f>
        <v>0</v>
      </c>
      <c r="VS39" s="384">
        <f>IF(VS$19-'様式３（療養者名簿）（⑤の場合）'!$BD44+1&lt;=15,IF(VS$19&gt;='様式３（療養者名簿）（⑤の場合）'!$BD44,IF(VS$19&lt;='様式３（療養者名簿）（⑤の場合）'!$BE44,1,0),0),0)</f>
        <v>0</v>
      </c>
      <c r="VT39" s="384">
        <f>IF(VT$19-'様式３（療養者名簿）（⑤の場合）'!$BD44+1&lt;=15,IF(VT$19&gt;='様式３（療養者名簿）（⑤の場合）'!$BD44,IF(VT$19&lt;='様式３（療養者名簿）（⑤の場合）'!$BE44,1,0),0),0)</f>
        <v>0</v>
      </c>
      <c r="VU39" s="384">
        <f>IF(VU$19-'様式３（療養者名簿）（⑤の場合）'!$BD44+1&lt;=15,IF(VU$19&gt;='様式３（療養者名簿）（⑤の場合）'!$BD44,IF(VU$19&lt;='様式３（療養者名簿）（⑤の場合）'!$BE44,1,0),0),0)</f>
        <v>0</v>
      </c>
      <c r="VV39" s="384">
        <f>IF(VV$19-'様式３（療養者名簿）（⑤の場合）'!$BD44+1&lt;=15,IF(VV$19&gt;='様式３（療養者名簿）（⑤の場合）'!$BD44,IF(VV$19&lt;='様式３（療養者名簿）（⑤の場合）'!$BE44,1,0),0),0)</f>
        <v>0</v>
      </c>
      <c r="VW39" s="384">
        <f>IF(VW$19-'様式３（療養者名簿）（⑤の場合）'!$BD44+1&lt;=15,IF(VW$19&gt;='様式３（療養者名簿）（⑤の場合）'!$BD44,IF(VW$19&lt;='様式３（療養者名簿）（⑤の場合）'!$BE44,1,0),0),0)</f>
        <v>0</v>
      </c>
      <c r="VX39" s="384">
        <f>IF(VX$19-'様式３（療養者名簿）（⑤の場合）'!$BD44+1&lt;=15,IF(VX$19&gt;='様式３（療養者名簿）（⑤の場合）'!$BD44,IF(VX$19&lt;='様式３（療養者名簿）（⑤の場合）'!$BE44,1,0),0),0)</f>
        <v>0</v>
      </c>
      <c r="VY39" s="384">
        <f>IF(VY$19-'様式３（療養者名簿）（⑤の場合）'!$BD44+1&lt;=15,IF(VY$19&gt;='様式３（療養者名簿）（⑤の場合）'!$BD44,IF(VY$19&lt;='様式３（療養者名簿）（⑤の場合）'!$BE44,1,0),0),0)</f>
        <v>0</v>
      </c>
      <c r="VZ39" s="384">
        <f>IF(VZ$19-'様式３（療養者名簿）（⑤の場合）'!$BD44+1&lt;=15,IF(VZ$19&gt;='様式３（療養者名簿）（⑤の場合）'!$BD44,IF(VZ$19&lt;='様式３（療養者名簿）（⑤の場合）'!$BE44,1,0),0),0)</f>
        <v>0</v>
      </c>
      <c r="WA39" s="384">
        <f>IF(WA$19-'様式３（療養者名簿）（⑤の場合）'!$BD44+1&lt;=15,IF(WA$19&gt;='様式３（療養者名簿）（⑤の場合）'!$BD44,IF(WA$19&lt;='様式３（療養者名簿）（⑤の場合）'!$BE44,1,0),0),0)</f>
        <v>0</v>
      </c>
      <c r="WB39" s="384">
        <f>IF(WB$19-'様式３（療養者名簿）（⑤の場合）'!$BD44+1&lt;=15,IF(WB$19&gt;='様式３（療養者名簿）（⑤の場合）'!$BD44,IF(WB$19&lt;='様式３（療養者名簿）（⑤の場合）'!$BE44,1,0),0),0)</f>
        <v>0</v>
      </c>
      <c r="WC39" s="384">
        <f>IF(WC$19-'様式３（療養者名簿）（⑤の場合）'!$BD44+1&lt;=15,IF(WC$19&gt;='様式３（療養者名簿）（⑤の場合）'!$BD44,IF(WC$19&lt;='様式３（療養者名簿）（⑤の場合）'!$BE44,1,0),0),0)</f>
        <v>0</v>
      </c>
      <c r="WD39" s="384">
        <f>IF(WD$19-'様式３（療養者名簿）（⑤の場合）'!$BD44+1&lt;=15,IF(WD$19&gt;='様式３（療養者名簿）（⑤の場合）'!$BD44,IF(WD$19&lt;='様式３（療養者名簿）（⑤の場合）'!$BE44,1,0),0),0)</f>
        <v>0</v>
      </c>
      <c r="WE39" s="384">
        <f>IF(WE$19-'様式３（療養者名簿）（⑤の場合）'!$BD44+1&lt;=15,IF(WE$19&gt;='様式３（療養者名簿）（⑤の場合）'!$BD44,IF(WE$19&lt;='様式３（療養者名簿）（⑤の場合）'!$BE44,1,0),0),0)</f>
        <v>0</v>
      </c>
      <c r="WF39" s="384">
        <f>IF(WF$19-'様式３（療養者名簿）（⑤の場合）'!$BD44+1&lt;=15,IF(WF$19&gt;='様式３（療養者名簿）（⑤の場合）'!$BD44,IF(WF$19&lt;='様式３（療養者名簿）（⑤の場合）'!$BE44,1,0),0),0)</f>
        <v>0</v>
      </c>
      <c r="WG39" s="384">
        <f>IF(WG$19-'様式３（療養者名簿）（⑤の場合）'!$BD44+1&lt;=15,IF(WG$19&gt;='様式３（療養者名簿）（⑤の場合）'!$BD44,IF(WG$19&lt;='様式３（療養者名簿）（⑤の場合）'!$BE44,1,0),0),0)</f>
        <v>0</v>
      </c>
      <c r="WH39" s="384">
        <f>IF(WH$19-'様式３（療養者名簿）（⑤の場合）'!$BD44+1&lt;=15,IF(WH$19&gt;='様式３（療養者名簿）（⑤の場合）'!$BD44,IF(WH$19&lt;='様式３（療養者名簿）（⑤の場合）'!$BE44,1,0),0),0)</f>
        <v>0</v>
      </c>
      <c r="WI39" s="384">
        <f>IF(WI$19-'様式３（療養者名簿）（⑤の場合）'!$BD44+1&lt;=15,IF(WI$19&gt;='様式３（療養者名簿）（⑤の場合）'!$BD44,IF(WI$19&lt;='様式３（療養者名簿）（⑤の場合）'!$BE44,1,0),0),0)</f>
        <v>0</v>
      </c>
      <c r="WJ39" s="384">
        <f>IF(WJ$19-'様式３（療養者名簿）（⑤の場合）'!$BD44+1&lt;=15,IF(WJ$19&gt;='様式３（療養者名簿）（⑤の場合）'!$BD44,IF(WJ$19&lt;='様式３（療養者名簿）（⑤の場合）'!$BE44,1,0),0),0)</f>
        <v>0</v>
      </c>
      <c r="WK39" s="384">
        <f>IF(WK$19-'様式３（療養者名簿）（⑤の場合）'!$BD44+1&lt;=15,IF(WK$19&gt;='様式３（療養者名簿）（⑤の場合）'!$BD44,IF(WK$19&lt;='様式３（療養者名簿）（⑤の場合）'!$BE44,1,0),0),0)</f>
        <v>0</v>
      </c>
      <c r="WL39" s="384">
        <f>IF(WL$19-'様式３（療養者名簿）（⑤の場合）'!$BD44+1&lt;=15,IF(WL$19&gt;='様式３（療養者名簿）（⑤の場合）'!$BD44,IF(WL$19&lt;='様式３（療養者名簿）（⑤の場合）'!$BE44,1,0),0),0)</f>
        <v>0</v>
      </c>
      <c r="WM39" s="384">
        <f>IF(WM$19-'様式３（療養者名簿）（⑤の場合）'!$BD44+1&lt;=15,IF(WM$19&gt;='様式３（療養者名簿）（⑤の場合）'!$BD44,IF(WM$19&lt;='様式３（療養者名簿）（⑤の場合）'!$BE44,1,0),0),0)</f>
        <v>0</v>
      </c>
      <c r="WN39" s="384">
        <f>IF(WN$19-'様式３（療養者名簿）（⑤の場合）'!$BD44+1&lt;=15,IF(WN$19&gt;='様式３（療養者名簿）（⑤の場合）'!$BD44,IF(WN$19&lt;='様式３（療養者名簿）（⑤の場合）'!$BE44,1,0),0),0)</f>
        <v>0</v>
      </c>
      <c r="WO39" s="384">
        <f>IF(WO$19-'様式３（療養者名簿）（⑤の場合）'!$BD44+1&lt;=15,IF(WO$19&gt;='様式３（療養者名簿）（⑤の場合）'!$BD44,IF(WO$19&lt;='様式３（療養者名簿）（⑤の場合）'!$BE44,1,0),0),0)</f>
        <v>0</v>
      </c>
      <c r="WP39" s="384">
        <f>IF(WP$19-'様式３（療養者名簿）（⑤の場合）'!$BD44+1&lt;=15,IF(WP$19&gt;='様式３（療養者名簿）（⑤の場合）'!$BD44,IF(WP$19&lt;='様式３（療養者名簿）（⑤の場合）'!$BE44,1,0),0),0)</f>
        <v>0</v>
      </c>
      <c r="WQ39" s="384">
        <f>IF(WQ$19-'様式３（療養者名簿）（⑤の場合）'!$BD44+1&lt;=15,IF(WQ$19&gt;='様式３（療養者名簿）（⑤の場合）'!$BD44,IF(WQ$19&lt;='様式３（療養者名簿）（⑤の場合）'!$BE44,1,0),0),0)</f>
        <v>0</v>
      </c>
      <c r="WR39" s="384">
        <f>IF(WR$19-'様式３（療養者名簿）（⑤の場合）'!$BD44+1&lt;=15,IF(WR$19&gt;='様式３（療養者名簿）（⑤の場合）'!$BD44,IF(WR$19&lt;='様式３（療養者名簿）（⑤の場合）'!$BE44,1,0),0),0)</f>
        <v>0</v>
      </c>
      <c r="WS39" s="384">
        <f>IF(WS$19-'様式３（療養者名簿）（⑤の場合）'!$BD44+1&lt;=15,IF(WS$19&gt;='様式３（療養者名簿）（⑤の場合）'!$BD44,IF(WS$19&lt;='様式３（療養者名簿）（⑤の場合）'!$BE44,1,0),0),0)</f>
        <v>0</v>
      </c>
      <c r="WT39" s="384">
        <f>IF(WT$19-'様式３（療養者名簿）（⑤の場合）'!$BD44+1&lt;=15,IF(WT$19&gt;='様式３（療養者名簿）（⑤の場合）'!$BD44,IF(WT$19&lt;='様式３（療養者名簿）（⑤の場合）'!$BE44,1,0),0),0)</f>
        <v>0</v>
      </c>
      <c r="WU39" s="384">
        <f>IF(WU$19-'様式３（療養者名簿）（⑤の場合）'!$BD44+1&lt;=15,IF(WU$19&gt;='様式３（療養者名簿）（⑤の場合）'!$BD44,IF(WU$19&lt;='様式３（療養者名簿）（⑤の場合）'!$BE44,1,0),0),0)</f>
        <v>0</v>
      </c>
      <c r="WV39" s="384">
        <f>IF(WV$19-'様式３（療養者名簿）（⑤の場合）'!$BD44+1&lt;=15,IF(WV$19&gt;='様式３（療養者名簿）（⑤の場合）'!$BD44,IF(WV$19&lt;='様式３（療養者名簿）（⑤の場合）'!$BE44,1,0),0),0)</f>
        <v>0</v>
      </c>
      <c r="WW39" s="384">
        <f>IF(WW$19-'様式３（療養者名簿）（⑤の場合）'!$BD44+1&lt;=15,IF(WW$19&gt;='様式３（療養者名簿）（⑤の場合）'!$BD44,IF(WW$19&lt;='様式３（療養者名簿）（⑤の場合）'!$BE44,1,0),0),0)</f>
        <v>0</v>
      </c>
      <c r="WX39" s="384">
        <f>IF(WX$19-'様式３（療養者名簿）（⑤の場合）'!$BD44+1&lt;=15,IF(WX$19&gt;='様式３（療養者名簿）（⑤の場合）'!$BD44,IF(WX$19&lt;='様式３（療養者名簿）（⑤の場合）'!$BE44,1,0),0),0)</f>
        <v>0</v>
      </c>
      <c r="WY39" s="384">
        <f>IF(WY$19-'様式３（療養者名簿）（⑤の場合）'!$BD44+1&lt;=15,IF(WY$19&gt;='様式３（療養者名簿）（⑤の場合）'!$BD44,IF(WY$19&lt;='様式３（療養者名簿）（⑤の場合）'!$BE44,1,0),0),0)</f>
        <v>0</v>
      </c>
      <c r="WZ39" s="384">
        <f>IF(WZ$19-'様式３（療養者名簿）（⑤の場合）'!$BD44+1&lt;=15,IF(WZ$19&gt;='様式３（療養者名簿）（⑤の場合）'!$BD44,IF(WZ$19&lt;='様式３（療養者名簿）（⑤の場合）'!$BE44,1,0),0),0)</f>
        <v>0</v>
      </c>
      <c r="XA39" s="384">
        <f>IF(XA$19-'様式３（療養者名簿）（⑤の場合）'!$BD44+1&lt;=15,IF(XA$19&gt;='様式３（療養者名簿）（⑤の場合）'!$BD44,IF(XA$19&lt;='様式３（療養者名簿）（⑤の場合）'!$BE44,1,0),0),0)</f>
        <v>0</v>
      </c>
      <c r="XB39" s="384">
        <f>IF(XB$19-'様式３（療養者名簿）（⑤の場合）'!$BD44+1&lt;=15,IF(XB$19&gt;='様式３（療養者名簿）（⑤の場合）'!$BD44,IF(XB$19&lt;='様式３（療養者名簿）（⑤の場合）'!$BE44,1,0),0),0)</f>
        <v>0</v>
      </c>
      <c r="XC39" s="384">
        <f>IF(XC$19-'様式３（療養者名簿）（⑤の場合）'!$BD44+1&lt;=15,IF(XC$19&gt;='様式３（療養者名簿）（⑤の場合）'!$BD44,IF(XC$19&lt;='様式３（療養者名簿）（⑤の場合）'!$BE44,1,0),0),0)</f>
        <v>0</v>
      </c>
      <c r="XD39" s="384">
        <f>IF(XD$19-'様式３（療養者名簿）（⑤の場合）'!$BD44+1&lt;=15,IF(XD$19&gt;='様式３（療養者名簿）（⑤の場合）'!$BD44,IF(XD$19&lt;='様式３（療養者名簿）（⑤の場合）'!$BE44,1,0),0),0)</f>
        <v>0</v>
      </c>
      <c r="XE39" s="384">
        <f>IF(XE$19-'様式３（療養者名簿）（⑤の場合）'!$BD44+1&lt;=15,IF(XE$19&gt;='様式３（療養者名簿）（⑤の場合）'!$BD44,IF(XE$19&lt;='様式３（療養者名簿）（⑤の場合）'!$BE44,1,0),0),0)</f>
        <v>0</v>
      </c>
      <c r="XF39" s="384">
        <f>IF(XF$19-'様式３（療養者名簿）（⑤の場合）'!$BD44+1&lt;=15,IF(XF$19&gt;='様式３（療養者名簿）（⑤の場合）'!$BD44,IF(XF$19&lt;='様式３（療養者名簿）（⑤の場合）'!$BE44,1,0),0),0)</f>
        <v>0</v>
      </c>
      <c r="XG39" s="384">
        <f>IF(XG$19-'様式３（療養者名簿）（⑤の場合）'!$BD44+1&lt;=15,IF(XG$19&gt;='様式３（療養者名簿）（⑤の場合）'!$BD44,IF(XG$19&lt;='様式３（療養者名簿）（⑤の場合）'!$BE44,1,0),0),0)</f>
        <v>0</v>
      </c>
      <c r="XH39" s="384">
        <f>IF(XH$19-'様式３（療養者名簿）（⑤の場合）'!$BD44+1&lt;=15,IF(XH$19&gt;='様式３（療養者名簿）（⑤の場合）'!$BD44,IF(XH$19&lt;='様式３（療養者名簿）（⑤の場合）'!$BE44,1,0),0),0)</f>
        <v>0</v>
      </c>
      <c r="XI39" s="384">
        <f>IF(XI$19-'様式３（療養者名簿）（⑤の場合）'!$BD44+1&lt;=15,IF(XI$19&gt;='様式３（療養者名簿）（⑤の場合）'!$BD44,IF(XI$19&lt;='様式３（療養者名簿）（⑤の場合）'!$BE44,1,0),0),0)</f>
        <v>0</v>
      </c>
      <c r="XJ39" s="384">
        <f>IF(XJ$19-'様式３（療養者名簿）（⑤の場合）'!$BD44+1&lt;=15,IF(XJ$19&gt;='様式３（療養者名簿）（⑤の場合）'!$BD44,IF(XJ$19&lt;='様式３（療養者名簿）（⑤の場合）'!$BE44,1,0),0),0)</f>
        <v>0</v>
      </c>
      <c r="XK39" s="384">
        <f>IF(XK$19-'様式３（療養者名簿）（⑤の場合）'!$BD44+1&lt;=15,IF(XK$19&gt;='様式３（療養者名簿）（⑤の場合）'!$BD44,IF(XK$19&lt;='様式３（療養者名簿）（⑤の場合）'!$BE44,1,0),0),0)</f>
        <v>0</v>
      </c>
      <c r="XL39" s="384">
        <f>IF(XL$19-'様式３（療養者名簿）（⑤の場合）'!$BD44+1&lt;=15,IF(XL$19&gt;='様式３（療養者名簿）（⑤の場合）'!$BD44,IF(XL$19&lt;='様式３（療養者名簿）（⑤の場合）'!$BE44,1,0),0),0)</f>
        <v>0</v>
      </c>
      <c r="XM39" s="384">
        <f>IF(XM$19-'様式３（療養者名簿）（⑤の場合）'!$BD44+1&lt;=15,IF(XM$19&gt;='様式３（療養者名簿）（⑤の場合）'!$BD44,IF(XM$19&lt;='様式３（療養者名簿）（⑤の場合）'!$BE44,1,0),0),0)</f>
        <v>0</v>
      </c>
      <c r="XN39" s="384">
        <f>IF(XN$19-'様式３（療養者名簿）（⑤の場合）'!$BD44+1&lt;=15,IF(XN$19&gt;='様式３（療養者名簿）（⑤の場合）'!$BD44,IF(XN$19&lt;='様式３（療養者名簿）（⑤の場合）'!$BE44,1,0),0),0)</f>
        <v>0</v>
      </c>
      <c r="XO39" s="384">
        <f>IF(XO$19-'様式３（療養者名簿）（⑤の場合）'!$BD44+1&lt;=15,IF(XO$19&gt;='様式３（療養者名簿）（⑤の場合）'!$BD44,IF(XO$19&lt;='様式３（療養者名簿）（⑤の場合）'!$BE44,1,0),0),0)</f>
        <v>0</v>
      </c>
      <c r="XP39" s="384">
        <f>IF(XP$19-'様式３（療養者名簿）（⑤の場合）'!$BD44+1&lt;=15,IF(XP$19&gt;='様式３（療養者名簿）（⑤の場合）'!$BD44,IF(XP$19&lt;='様式３（療養者名簿）（⑤の場合）'!$BE44,1,0),0),0)</f>
        <v>0</v>
      </c>
      <c r="XQ39" s="384">
        <f>IF(XQ$19-'様式３（療養者名簿）（⑤の場合）'!$BD44+1&lt;=15,IF(XQ$19&gt;='様式３（療養者名簿）（⑤の場合）'!$BD44,IF(XQ$19&lt;='様式３（療養者名簿）（⑤の場合）'!$BE44,1,0),0),0)</f>
        <v>0</v>
      </c>
      <c r="XR39" s="384">
        <f>IF(XR$19-'様式３（療養者名簿）（⑤の場合）'!$BD44+1&lt;=15,IF(XR$19&gt;='様式３（療養者名簿）（⑤の場合）'!$BD44,IF(XR$19&lt;='様式３（療養者名簿）（⑤の場合）'!$BE44,1,0),0),0)</f>
        <v>0</v>
      </c>
      <c r="XS39" s="384">
        <f>IF(XS$19-'様式３（療養者名簿）（⑤の場合）'!$BD44+1&lt;=15,IF(XS$19&gt;='様式３（療養者名簿）（⑤の場合）'!$BD44,IF(XS$19&lt;='様式３（療養者名簿）（⑤の場合）'!$BE44,1,0),0),0)</f>
        <v>0</v>
      </c>
      <c r="XT39" s="384">
        <f>IF(XT$19-'様式３（療養者名簿）（⑤の場合）'!$BD44+1&lt;=15,IF(XT$19&gt;='様式３（療養者名簿）（⑤の場合）'!$BD44,IF(XT$19&lt;='様式３（療養者名簿）（⑤の場合）'!$BE44,1,0),0),0)</f>
        <v>0</v>
      </c>
      <c r="XU39" s="384">
        <f>IF(XU$19-'様式３（療養者名簿）（⑤の場合）'!$BD44+1&lt;=15,IF(XU$19&gt;='様式３（療養者名簿）（⑤の場合）'!$BD44,IF(XU$19&lt;='様式３（療養者名簿）（⑤の場合）'!$BE44,1,0),0),0)</f>
        <v>0</v>
      </c>
      <c r="XV39" s="384">
        <f>IF(XV$19-'様式３（療養者名簿）（⑤の場合）'!$BD44+1&lt;=15,IF(XV$19&gt;='様式３（療養者名簿）（⑤の場合）'!$BD44,IF(XV$19&lt;='様式３（療養者名簿）（⑤の場合）'!$BE44,1,0),0),0)</f>
        <v>0</v>
      </c>
      <c r="XW39" s="384">
        <f>IF(XW$19-'様式３（療養者名簿）（⑤の場合）'!$BD44+1&lt;=15,IF(XW$19&gt;='様式３（療養者名簿）（⑤の場合）'!$BD44,IF(XW$19&lt;='様式３（療養者名簿）（⑤の場合）'!$BE44,1,0),0),0)</f>
        <v>0</v>
      </c>
      <c r="XX39" s="384">
        <f>IF(XX$19-'様式３（療養者名簿）（⑤の場合）'!$BD44+1&lt;=15,IF(XX$19&gt;='様式３（療養者名簿）（⑤の場合）'!$BD44,IF(XX$19&lt;='様式３（療養者名簿）（⑤の場合）'!$BE44,1,0),0),0)</f>
        <v>0</v>
      </c>
      <c r="XY39" s="384">
        <f>IF(XY$19-'様式３（療養者名簿）（⑤の場合）'!$BD44+1&lt;=15,IF(XY$19&gt;='様式３（療養者名簿）（⑤の場合）'!$BD44,IF(XY$19&lt;='様式３（療養者名簿）（⑤の場合）'!$BE44,1,0),0),0)</f>
        <v>0</v>
      </c>
      <c r="XZ39" s="384">
        <f>IF(XZ$19-'様式３（療養者名簿）（⑤の場合）'!$BD44+1&lt;=15,IF(XZ$19&gt;='様式３（療養者名簿）（⑤の場合）'!$BD44,IF(XZ$19&lt;='様式３（療養者名簿）（⑤の場合）'!$BE44,1,0),0),0)</f>
        <v>0</v>
      </c>
      <c r="YA39" s="384">
        <f>IF(YA$19-'様式３（療養者名簿）（⑤の場合）'!$BD44+1&lt;=15,IF(YA$19&gt;='様式３（療養者名簿）（⑤の場合）'!$BD44,IF(YA$19&lt;='様式３（療養者名簿）（⑤の場合）'!$BE44,1,0),0),0)</f>
        <v>0</v>
      </c>
      <c r="YB39" s="384">
        <f>IF(YB$19-'様式３（療養者名簿）（⑤の場合）'!$BD44+1&lt;=15,IF(YB$19&gt;='様式３（療養者名簿）（⑤の場合）'!$BD44,IF(YB$19&lt;='様式３（療養者名簿）（⑤の場合）'!$BE44,1,0),0),0)</f>
        <v>0</v>
      </c>
      <c r="YC39" s="384">
        <f>IF(YC$19-'様式３（療養者名簿）（⑤の場合）'!$BD44+1&lt;=15,IF(YC$19&gt;='様式３（療養者名簿）（⑤の場合）'!$BD44,IF(YC$19&lt;='様式３（療養者名簿）（⑤の場合）'!$BE44,1,0),0),0)</f>
        <v>0</v>
      </c>
      <c r="YD39" s="384">
        <f>IF(YD$19-'様式３（療養者名簿）（⑤の場合）'!$BD44+1&lt;=15,IF(YD$19&gt;='様式３（療養者名簿）（⑤の場合）'!$BD44,IF(YD$19&lt;='様式３（療養者名簿）（⑤の場合）'!$BE44,1,0),0),0)</f>
        <v>0</v>
      </c>
      <c r="YE39" s="384">
        <f>IF(YE$19-'様式３（療養者名簿）（⑤の場合）'!$BD44+1&lt;=15,IF(YE$19&gt;='様式３（療養者名簿）（⑤の場合）'!$BD44,IF(YE$19&lt;='様式３（療養者名簿）（⑤の場合）'!$BE44,1,0),0),0)</f>
        <v>0</v>
      </c>
      <c r="YF39" s="384">
        <f>IF(YF$19-'様式３（療養者名簿）（⑤の場合）'!$BD44+1&lt;=15,IF(YF$19&gt;='様式３（療養者名簿）（⑤の場合）'!$BD44,IF(YF$19&lt;='様式３（療養者名簿）（⑤の場合）'!$BE44,1,0),0),0)</f>
        <v>0</v>
      </c>
      <c r="YG39" s="384">
        <f>IF(YG$19-'様式３（療養者名簿）（⑤の場合）'!$BD44+1&lt;=15,IF(YG$19&gt;='様式３（療養者名簿）（⑤の場合）'!$BD44,IF(YG$19&lt;='様式３（療養者名簿）（⑤の場合）'!$BE44,1,0),0),0)</f>
        <v>0</v>
      </c>
      <c r="YH39" s="384">
        <f>IF(YH$19-'様式３（療養者名簿）（⑤の場合）'!$BD44+1&lt;=15,IF(YH$19&gt;='様式３（療養者名簿）（⑤の場合）'!$BD44,IF(YH$19&lt;='様式３（療養者名簿）（⑤の場合）'!$BE44,1,0),0),0)</f>
        <v>0</v>
      </c>
      <c r="YI39" s="384">
        <f>IF(YI$19-'様式３（療養者名簿）（⑤の場合）'!$BD44+1&lt;=15,IF(YI$19&gt;='様式３（療養者名簿）（⑤の場合）'!$BD44,IF(YI$19&lt;='様式３（療養者名簿）（⑤の場合）'!$BE44,1,0),0),0)</f>
        <v>0</v>
      </c>
      <c r="YJ39" s="384">
        <f>IF(YJ$19-'様式３（療養者名簿）（⑤の場合）'!$BD44+1&lt;=15,IF(YJ$19&gt;='様式３（療養者名簿）（⑤の場合）'!$BD44,IF(YJ$19&lt;='様式３（療養者名簿）（⑤の場合）'!$BE44,1,0),0),0)</f>
        <v>0</v>
      </c>
      <c r="YK39" s="384">
        <f>IF(YK$19-'様式３（療養者名簿）（⑤の場合）'!$BD44+1&lt;=15,IF(YK$19&gt;='様式３（療養者名簿）（⑤の場合）'!$BD44,IF(YK$19&lt;='様式３（療養者名簿）（⑤の場合）'!$BE44,1,0),0),0)</f>
        <v>0</v>
      </c>
      <c r="YL39" s="384">
        <f>IF(YL$19-'様式３（療養者名簿）（⑤の場合）'!$BD44+1&lt;=15,IF(YL$19&gt;='様式３（療養者名簿）（⑤の場合）'!$BD44,IF(YL$19&lt;='様式３（療養者名簿）（⑤の場合）'!$BE44,1,0),0),0)</f>
        <v>0</v>
      </c>
      <c r="YM39" s="384">
        <f>IF(YM$19-'様式３（療養者名簿）（⑤の場合）'!$BD44+1&lt;=15,IF(YM$19&gt;='様式３（療養者名簿）（⑤の場合）'!$BD44,IF(YM$19&lt;='様式３（療養者名簿）（⑤の場合）'!$BE44,1,0),0),0)</f>
        <v>0</v>
      </c>
      <c r="YN39" s="384">
        <f>IF(YN$19-'様式３（療養者名簿）（⑤の場合）'!$BD44+1&lt;=15,IF(YN$19&gt;='様式３（療養者名簿）（⑤の場合）'!$BD44,IF(YN$19&lt;='様式３（療養者名簿）（⑤の場合）'!$BE44,1,0),0),0)</f>
        <v>0</v>
      </c>
      <c r="YO39" s="384">
        <f>IF(YO$19-'様式３（療養者名簿）（⑤の場合）'!$BD44+1&lt;=15,IF(YO$19&gt;='様式３（療養者名簿）（⑤の場合）'!$BD44,IF(YO$19&lt;='様式３（療養者名簿）（⑤の場合）'!$BE44,1,0),0),0)</f>
        <v>0</v>
      </c>
      <c r="YP39" s="384">
        <f>IF(YP$19-'様式３（療養者名簿）（⑤の場合）'!$BD44+1&lt;=15,IF(YP$19&gt;='様式３（療養者名簿）（⑤の場合）'!$BD44,IF(YP$19&lt;='様式３（療養者名簿）（⑤の場合）'!$BE44,1,0),0),0)</f>
        <v>0</v>
      </c>
      <c r="YQ39" s="384">
        <f>IF(YQ$19-'様式３（療養者名簿）（⑤の場合）'!$BD44+1&lt;=15,IF(YQ$19&gt;='様式３（療養者名簿）（⑤の場合）'!$BD44,IF(YQ$19&lt;='様式３（療養者名簿）（⑤の場合）'!$BE44,1,0),0),0)</f>
        <v>0</v>
      </c>
      <c r="YR39" s="384">
        <f>IF(YR$19-'様式３（療養者名簿）（⑤の場合）'!$BD44+1&lt;=15,IF(YR$19&gt;='様式３（療養者名簿）（⑤の場合）'!$BD44,IF(YR$19&lt;='様式３（療養者名簿）（⑤の場合）'!$BE44,1,0),0),0)</f>
        <v>0</v>
      </c>
      <c r="YS39" s="384">
        <f>IF(YS$19-'様式３（療養者名簿）（⑤の場合）'!$BD44+1&lt;=15,IF(YS$19&gt;='様式３（療養者名簿）（⑤の場合）'!$BD44,IF(YS$19&lt;='様式３（療養者名簿）（⑤の場合）'!$BE44,1,0),0),0)</f>
        <v>0</v>
      </c>
      <c r="YT39" s="384">
        <f>IF(YT$19-'様式３（療養者名簿）（⑤の場合）'!$BD44+1&lt;=15,IF(YT$19&gt;='様式３（療養者名簿）（⑤の場合）'!$BD44,IF(YT$19&lt;='様式３（療養者名簿）（⑤の場合）'!$BE44,1,0),0),0)</f>
        <v>0</v>
      </c>
      <c r="YU39" s="384">
        <f>IF(YU$19-'様式３（療養者名簿）（⑤の場合）'!$BD44+1&lt;=15,IF(YU$19&gt;='様式３（療養者名簿）（⑤の場合）'!$BD44,IF(YU$19&lt;='様式３（療養者名簿）（⑤の場合）'!$BE44,1,0),0),0)</f>
        <v>0</v>
      </c>
      <c r="YV39" s="384">
        <f>IF(YV$19-'様式３（療養者名簿）（⑤の場合）'!$BD44+1&lt;=15,IF(YV$19&gt;='様式３（療養者名簿）（⑤の場合）'!$BD44,IF(YV$19&lt;='様式３（療養者名簿）（⑤の場合）'!$BE44,1,0),0),0)</f>
        <v>0</v>
      </c>
      <c r="YW39" s="384">
        <f>IF(YW$19-'様式３（療養者名簿）（⑤の場合）'!$BD44+1&lt;=15,IF(YW$19&gt;='様式３（療養者名簿）（⑤の場合）'!$BD44,IF(YW$19&lt;='様式３（療養者名簿）（⑤の場合）'!$BE44,1,0),0),0)</f>
        <v>0</v>
      </c>
      <c r="YX39" s="384">
        <f>IF(YX$19-'様式３（療養者名簿）（⑤の場合）'!$BD44+1&lt;=15,IF(YX$19&gt;='様式３（療養者名簿）（⑤の場合）'!$BD44,IF(YX$19&lt;='様式３（療養者名簿）（⑤の場合）'!$BE44,1,0),0),0)</f>
        <v>0</v>
      </c>
      <c r="YY39" s="384">
        <f>IF(YY$19-'様式３（療養者名簿）（⑤の場合）'!$BD44+1&lt;=15,IF(YY$19&gt;='様式３（療養者名簿）（⑤の場合）'!$BD44,IF(YY$19&lt;='様式３（療養者名簿）（⑤の場合）'!$BE44,1,0),0),0)</f>
        <v>0</v>
      </c>
      <c r="YZ39" s="384">
        <f>IF(YZ$19-'様式３（療養者名簿）（⑤の場合）'!$BD44+1&lt;=15,IF(YZ$19&gt;='様式３（療養者名簿）（⑤の場合）'!$BD44,IF(YZ$19&lt;='様式３（療養者名簿）（⑤の場合）'!$BE44,1,0),0),0)</f>
        <v>0</v>
      </c>
      <c r="ZA39" s="384">
        <f>IF(ZA$19-'様式３（療養者名簿）（⑤の場合）'!$BD44+1&lt;=15,IF(ZA$19&gt;='様式３（療養者名簿）（⑤の場合）'!$BD44,IF(ZA$19&lt;='様式３（療養者名簿）（⑤の場合）'!$BE44,1,0),0),0)</f>
        <v>0</v>
      </c>
      <c r="ZB39" s="384">
        <f>IF(ZB$19-'様式３（療養者名簿）（⑤の場合）'!$BD44+1&lt;=15,IF(ZB$19&gt;='様式３（療養者名簿）（⑤の場合）'!$BD44,IF(ZB$19&lt;='様式３（療養者名簿）（⑤の場合）'!$BE44,1,0),0),0)</f>
        <v>0</v>
      </c>
      <c r="ZC39" s="384">
        <f>IF(ZC$19-'様式３（療養者名簿）（⑤の場合）'!$BD44+1&lt;=15,IF(ZC$19&gt;='様式３（療養者名簿）（⑤の場合）'!$BD44,IF(ZC$19&lt;='様式３（療養者名簿）（⑤の場合）'!$BE44,1,0),0),0)</f>
        <v>0</v>
      </c>
      <c r="ZD39" s="384">
        <f>IF(ZD$19-'様式３（療養者名簿）（⑤の場合）'!$BD44+1&lt;=15,IF(ZD$19&gt;='様式３（療養者名簿）（⑤の場合）'!$BD44,IF(ZD$19&lt;='様式３（療養者名簿）（⑤の場合）'!$BE44,1,0),0),0)</f>
        <v>0</v>
      </c>
      <c r="ZE39" s="384">
        <f>IF(ZE$19-'様式３（療養者名簿）（⑤の場合）'!$BD44+1&lt;=15,IF(ZE$19&gt;='様式３（療養者名簿）（⑤の場合）'!$BD44,IF(ZE$19&lt;='様式３（療養者名簿）（⑤の場合）'!$BE44,1,0),0),0)</f>
        <v>0</v>
      </c>
      <c r="ZF39" s="384">
        <f>IF(ZF$19-'様式３（療養者名簿）（⑤の場合）'!$BD44+1&lt;=15,IF(ZF$19&gt;='様式３（療養者名簿）（⑤の場合）'!$BD44,IF(ZF$19&lt;='様式３（療養者名簿）（⑤の場合）'!$BE44,1,0),0),0)</f>
        <v>0</v>
      </c>
      <c r="ZG39" s="384">
        <f>IF(ZG$19-'様式３（療養者名簿）（⑤の場合）'!$BD44+1&lt;=15,IF(ZG$19&gt;='様式３（療養者名簿）（⑤の場合）'!$BD44,IF(ZG$19&lt;='様式３（療養者名簿）（⑤の場合）'!$BE44,1,0),0),0)</f>
        <v>0</v>
      </c>
      <c r="ZH39" s="384">
        <f>IF(ZH$19-'様式３（療養者名簿）（⑤の場合）'!$BD44+1&lt;=15,IF(ZH$19&gt;='様式３（療養者名簿）（⑤の場合）'!$BD44,IF(ZH$19&lt;='様式３（療養者名簿）（⑤の場合）'!$BE44,1,0),0),0)</f>
        <v>0</v>
      </c>
      <c r="ZI39" s="384">
        <f>IF(ZI$19-'様式３（療養者名簿）（⑤の場合）'!$BD44+1&lt;=15,IF(ZI$19&gt;='様式３（療養者名簿）（⑤の場合）'!$BD44,IF(ZI$19&lt;='様式３（療養者名簿）（⑤の場合）'!$BE44,1,0),0),0)</f>
        <v>0</v>
      </c>
      <c r="ZJ39" s="384">
        <f>IF(ZJ$19-'様式３（療養者名簿）（⑤の場合）'!$BD44+1&lt;=15,IF(ZJ$19&gt;='様式３（療養者名簿）（⑤の場合）'!$BD44,IF(ZJ$19&lt;='様式３（療養者名簿）（⑤の場合）'!$BE44,1,0),0),0)</f>
        <v>0</v>
      </c>
      <c r="ZK39" s="384">
        <f>IF(ZK$19-'様式３（療養者名簿）（⑤の場合）'!$BD44+1&lt;=15,IF(ZK$19&gt;='様式３（療養者名簿）（⑤の場合）'!$BD44,IF(ZK$19&lt;='様式３（療養者名簿）（⑤の場合）'!$BE44,1,0),0),0)</f>
        <v>0</v>
      </c>
      <c r="ZL39" s="384">
        <f>IF(ZL$19-'様式３（療養者名簿）（⑤の場合）'!$BD44+1&lt;=15,IF(ZL$19&gt;='様式３（療養者名簿）（⑤の場合）'!$BD44,IF(ZL$19&lt;='様式３（療養者名簿）（⑤の場合）'!$BE44,1,0),0),0)</f>
        <v>0</v>
      </c>
      <c r="ZM39" s="384">
        <f>IF(ZM$19-'様式３（療養者名簿）（⑤の場合）'!$BD44+1&lt;=15,IF(ZM$19&gt;='様式３（療養者名簿）（⑤の場合）'!$BD44,IF(ZM$19&lt;='様式３（療養者名簿）（⑤の場合）'!$BE44,1,0),0),0)</f>
        <v>0</v>
      </c>
      <c r="ZN39" s="384">
        <f>IF(ZN$19-'様式３（療養者名簿）（⑤の場合）'!$BD44+1&lt;=15,IF(ZN$19&gt;='様式３（療養者名簿）（⑤の場合）'!$BD44,IF(ZN$19&lt;='様式３（療養者名簿）（⑤の場合）'!$BE44,1,0),0),0)</f>
        <v>0</v>
      </c>
      <c r="ZO39" s="384">
        <f>IF(ZO$19-'様式３（療養者名簿）（⑤の場合）'!$BD44+1&lt;=15,IF(ZO$19&gt;='様式３（療養者名簿）（⑤の場合）'!$BD44,IF(ZO$19&lt;='様式３（療養者名簿）（⑤の場合）'!$BE44,1,0),0),0)</f>
        <v>0</v>
      </c>
      <c r="ZP39" s="384">
        <f>IF(ZP$19-'様式３（療養者名簿）（⑤の場合）'!$BD44+1&lt;=15,IF(ZP$19&gt;='様式３（療養者名簿）（⑤の場合）'!$BD44,IF(ZP$19&lt;='様式３（療養者名簿）（⑤の場合）'!$BE44,1,0),0),0)</f>
        <v>0</v>
      </c>
      <c r="ZQ39" s="384">
        <f>IF(ZQ$19-'様式３（療養者名簿）（⑤の場合）'!$BD44+1&lt;=15,IF(ZQ$19&gt;='様式３（療養者名簿）（⑤の場合）'!$BD44,IF(ZQ$19&lt;='様式３（療養者名簿）（⑤の場合）'!$BE44,1,0),0),0)</f>
        <v>0</v>
      </c>
      <c r="ZR39" s="384">
        <f>IF(ZR$19-'様式３（療養者名簿）（⑤の場合）'!$BD44+1&lt;=15,IF(ZR$19&gt;='様式３（療養者名簿）（⑤の場合）'!$BD44,IF(ZR$19&lt;='様式３（療養者名簿）（⑤の場合）'!$BE44,1,0),0),0)</f>
        <v>0</v>
      </c>
      <c r="ZS39" s="384">
        <f>IF(ZS$19-'様式３（療養者名簿）（⑤の場合）'!$BD44+1&lt;=15,IF(ZS$19&gt;='様式３（療養者名簿）（⑤の場合）'!$BD44,IF(ZS$19&lt;='様式３（療養者名簿）（⑤の場合）'!$BE44,1,0),0),0)</f>
        <v>0</v>
      </c>
      <c r="ZT39" s="384">
        <f>IF(ZT$19-'様式３（療養者名簿）（⑤の場合）'!$BD44+1&lt;=15,IF(ZT$19&gt;='様式３（療養者名簿）（⑤の場合）'!$BD44,IF(ZT$19&lt;='様式３（療養者名簿）（⑤の場合）'!$BE44,1,0),0),0)</f>
        <v>0</v>
      </c>
      <c r="ZU39" s="384">
        <f>IF(ZU$19-'様式３（療養者名簿）（⑤の場合）'!$BD44+1&lt;=15,IF(ZU$19&gt;='様式３（療養者名簿）（⑤の場合）'!$BD44,IF(ZU$19&lt;='様式３（療養者名簿）（⑤の場合）'!$BE44,1,0),0),0)</f>
        <v>0</v>
      </c>
      <c r="ZV39" s="384">
        <f>IF(ZV$19-'様式３（療養者名簿）（⑤の場合）'!$BD44+1&lt;=15,IF(ZV$19&gt;='様式３（療養者名簿）（⑤の場合）'!$BD44,IF(ZV$19&lt;='様式３（療養者名簿）（⑤の場合）'!$BE44,1,0),0),0)</f>
        <v>0</v>
      </c>
      <c r="ZW39" s="384">
        <f>IF(ZW$19-'様式３（療養者名簿）（⑤の場合）'!$BD44+1&lt;=15,IF(ZW$19&gt;='様式３（療養者名簿）（⑤の場合）'!$BD44,IF(ZW$19&lt;='様式３（療養者名簿）（⑤の場合）'!$BE44,1,0),0),0)</f>
        <v>0</v>
      </c>
      <c r="ZX39" s="384">
        <f>IF(ZX$19-'様式３（療養者名簿）（⑤の場合）'!$BD44+1&lt;=15,IF(ZX$19&gt;='様式３（療養者名簿）（⑤の場合）'!$BD44,IF(ZX$19&lt;='様式３（療養者名簿）（⑤の場合）'!$BE44,1,0),0),0)</f>
        <v>0</v>
      </c>
      <c r="ZY39" s="384">
        <f>IF(ZY$19-'様式３（療養者名簿）（⑤の場合）'!$BD44+1&lt;=15,IF(ZY$19&gt;='様式３（療養者名簿）（⑤の場合）'!$BD44,IF(ZY$19&lt;='様式３（療養者名簿）（⑤の場合）'!$BE44,1,0),0),0)</f>
        <v>0</v>
      </c>
      <c r="ZZ39" s="384">
        <f>IF(ZZ$19-'様式３（療養者名簿）（⑤の場合）'!$BD44+1&lt;=15,IF(ZZ$19&gt;='様式３（療養者名簿）（⑤の場合）'!$BD44,IF(ZZ$19&lt;='様式３（療養者名簿）（⑤の場合）'!$BE44,1,0),0),0)</f>
        <v>0</v>
      </c>
      <c r="AAA39" s="384">
        <f>IF(AAA$19-'様式３（療養者名簿）（⑤の場合）'!$BD44+1&lt;=15,IF(AAA$19&gt;='様式３（療養者名簿）（⑤の場合）'!$BD44,IF(AAA$19&lt;='様式３（療養者名簿）（⑤の場合）'!$BE44,1,0),0),0)</f>
        <v>0</v>
      </c>
      <c r="AAB39" s="384">
        <f>IF(AAB$19-'様式３（療養者名簿）（⑤の場合）'!$BD44+1&lt;=15,IF(AAB$19&gt;='様式３（療養者名簿）（⑤の場合）'!$BD44,IF(AAB$19&lt;='様式３（療養者名簿）（⑤の場合）'!$BE44,1,0),0),0)</f>
        <v>0</v>
      </c>
      <c r="AAC39" s="384">
        <f>IF(AAC$19-'様式３（療養者名簿）（⑤の場合）'!$BD44+1&lt;=15,IF(AAC$19&gt;='様式３（療養者名簿）（⑤の場合）'!$BD44,IF(AAC$19&lt;='様式３（療養者名簿）（⑤の場合）'!$BE44,1,0),0),0)</f>
        <v>0</v>
      </c>
      <c r="AAD39" s="384">
        <f>IF(AAD$19-'様式３（療養者名簿）（⑤の場合）'!$BD44+1&lt;=15,IF(AAD$19&gt;='様式３（療養者名簿）（⑤の場合）'!$BD44,IF(AAD$19&lt;='様式３（療養者名簿）（⑤の場合）'!$BE44,1,0),0),0)</f>
        <v>0</v>
      </c>
      <c r="AAE39" s="384">
        <f>IF(AAE$19-'様式３（療養者名簿）（⑤の場合）'!$BD44+1&lt;=15,IF(AAE$19&gt;='様式３（療養者名簿）（⑤の場合）'!$BD44,IF(AAE$19&lt;='様式３（療養者名簿）（⑤の場合）'!$BE44,1,0),0),0)</f>
        <v>0</v>
      </c>
      <c r="AAF39" s="384">
        <f>IF(AAF$19-'様式３（療養者名簿）（⑤の場合）'!$BD44+1&lt;=15,IF(AAF$19&gt;='様式３（療養者名簿）（⑤の場合）'!$BD44,IF(AAF$19&lt;='様式３（療養者名簿）（⑤の場合）'!$BE44,1,0),0),0)</f>
        <v>0</v>
      </c>
      <c r="AAG39" s="384">
        <f>IF(AAG$19-'様式３（療養者名簿）（⑤の場合）'!$BD44+1&lt;=15,IF(AAG$19&gt;='様式３（療養者名簿）（⑤の場合）'!$BD44,IF(AAG$19&lt;='様式３（療養者名簿）（⑤の場合）'!$BE44,1,0),0),0)</f>
        <v>0</v>
      </c>
      <c r="AAH39" s="384">
        <f>IF(AAH$19-'様式３（療養者名簿）（⑤の場合）'!$BD44+1&lt;=15,IF(AAH$19&gt;='様式３（療養者名簿）（⑤の場合）'!$BD44,IF(AAH$19&lt;='様式３（療養者名簿）（⑤の場合）'!$BE44,1,0),0),0)</f>
        <v>0</v>
      </c>
      <c r="AAI39" s="384">
        <f>IF(AAI$19-'様式３（療養者名簿）（⑤の場合）'!$BD44+1&lt;=15,IF(AAI$19&gt;='様式３（療養者名簿）（⑤の場合）'!$BD44,IF(AAI$19&lt;='様式３（療養者名簿）（⑤の場合）'!$BE44,1,0),0),0)</f>
        <v>0</v>
      </c>
      <c r="AAJ39" s="384">
        <f>IF(AAJ$19-'様式３（療養者名簿）（⑤の場合）'!$BD44+1&lt;=15,IF(AAJ$19&gt;='様式３（療養者名簿）（⑤の場合）'!$BD44,IF(AAJ$19&lt;='様式３（療養者名簿）（⑤の場合）'!$BE44,1,0),0),0)</f>
        <v>0</v>
      </c>
      <c r="AAK39" s="384">
        <f>IF(AAK$19-'様式３（療養者名簿）（⑤の場合）'!$BD44+1&lt;=15,IF(AAK$19&gt;='様式３（療養者名簿）（⑤の場合）'!$BD44,IF(AAK$19&lt;='様式３（療養者名簿）（⑤の場合）'!$BE44,1,0),0),0)</f>
        <v>0</v>
      </c>
      <c r="AAL39" s="384">
        <f>IF(AAL$19-'様式３（療養者名簿）（⑤の場合）'!$BD44+1&lt;=15,IF(AAL$19&gt;='様式３（療養者名簿）（⑤の場合）'!$BD44,IF(AAL$19&lt;='様式３（療養者名簿）（⑤の場合）'!$BE44,1,0),0),0)</f>
        <v>0</v>
      </c>
      <c r="AAM39" s="384">
        <f>IF(AAM$19-'様式３（療養者名簿）（⑤の場合）'!$BD44+1&lt;=15,IF(AAM$19&gt;='様式３（療養者名簿）（⑤の場合）'!$BD44,IF(AAM$19&lt;='様式３（療養者名簿）（⑤の場合）'!$BE44,1,0),0),0)</f>
        <v>0</v>
      </c>
      <c r="AAN39" s="384">
        <f>IF(AAN$19-'様式３（療養者名簿）（⑤の場合）'!$BD44+1&lt;=15,IF(AAN$19&gt;='様式３（療養者名簿）（⑤の場合）'!$BD44,IF(AAN$19&lt;='様式３（療養者名簿）（⑤の場合）'!$BE44,1,0),0),0)</f>
        <v>0</v>
      </c>
      <c r="AAO39" s="384">
        <f>IF(AAO$19-'様式３（療養者名簿）（⑤の場合）'!$BD44+1&lt;=15,IF(AAO$19&gt;='様式３（療養者名簿）（⑤の場合）'!$BD44,IF(AAO$19&lt;='様式３（療養者名簿）（⑤の場合）'!$BE44,1,0),0),0)</f>
        <v>0</v>
      </c>
      <c r="AAP39" s="384">
        <f>IF(AAP$19-'様式３（療養者名簿）（⑤の場合）'!$BD44+1&lt;=15,IF(AAP$19&gt;='様式３（療養者名簿）（⑤の場合）'!$BD44,IF(AAP$19&lt;='様式３（療養者名簿）（⑤の場合）'!$BE44,1,0),0),0)</f>
        <v>0</v>
      </c>
      <c r="AAQ39" s="384">
        <f>IF(AAQ$19-'様式３（療養者名簿）（⑤の場合）'!$BD44+1&lt;=15,IF(AAQ$19&gt;='様式３（療養者名簿）（⑤の場合）'!$BD44,IF(AAQ$19&lt;='様式３（療養者名簿）（⑤の場合）'!$BE44,1,0),0),0)</f>
        <v>0</v>
      </c>
      <c r="AAR39" s="384">
        <f>IF(AAR$19-'様式３（療養者名簿）（⑤の場合）'!$BD44+1&lt;=15,IF(AAR$19&gt;='様式３（療養者名簿）（⑤の場合）'!$BD44,IF(AAR$19&lt;='様式３（療養者名簿）（⑤の場合）'!$BE44,1,0),0),0)</f>
        <v>0</v>
      </c>
      <c r="AAS39" s="384">
        <f>IF(AAS$19-'様式３（療養者名簿）（⑤の場合）'!$BD44+1&lt;=15,IF(AAS$19&gt;='様式３（療養者名簿）（⑤の場合）'!$BD44,IF(AAS$19&lt;='様式３（療養者名簿）（⑤の場合）'!$BE44,1,0),0),0)</f>
        <v>0</v>
      </c>
      <c r="AAT39" s="384">
        <f>IF(AAT$19-'様式３（療養者名簿）（⑤の場合）'!$BD44+1&lt;=15,IF(AAT$19&gt;='様式３（療養者名簿）（⑤の場合）'!$BD44,IF(AAT$19&lt;='様式３（療養者名簿）（⑤の場合）'!$BE44,1,0),0),0)</f>
        <v>0</v>
      </c>
      <c r="AAU39" s="384">
        <f>IF(AAU$19-'様式３（療養者名簿）（⑤の場合）'!$BD44+1&lt;=15,IF(AAU$19&gt;='様式３（療養者名簿）（⑤の場合）'!$BD44,IF(AAU$19&lt;='様式３（療養者名簿）（⑤の場合）'!$BE44,1,0),0),0)</f>
        <v>0</v>
      </c>
      <c r="AAV39" s="384">
        <f>IF(AAV$19-'様式３（療養者名簿）（⑤の場合）'!$BD44+1&lt;=15,IF(AAV$19&gt;='様式３（療養者名簿）（⑤の場合）'!$BD44,IF(AAV$19&lt;='様式３（療養者名簿）（⑤の場合）'!$BE44,1,0),0),0)</f>
        <v>0</v>
      </c>
      <c r="AAW39" s="384">
        <f>IF(AAW$19-'様式３（療養者名簿）（⑤の場合）'!$BD44+1&lt;=15,IF(AAW$19&gt;='様式３（療養者名簿）（⑤の場合）'!$BD44,IF(AAW$19&lt;='様式３（療養者名簿）（⑤の場合）'!$BE44,1,0),0),0)</f>
        <v>0</v>
      </c>
      <c r="AAX39" s="384">
        <f>IF(AAX$19-'様式３（療養者名簿）（⑤の場合）'!$BD44+1&lt;=15,IF(AAX$19&gt;='様式３（療養者名簿）（⑤の場合）'!$BD44,IF(AAX$19&lt;='様式３（療養者名簿）（⑤の場合）'!$BE44,1,0),0),0)</f>
        <v>0</v>
      </c>
      <c r="AAY39" s="384">
        <f>IF(AAY$19-'様式３（療養者名簿）（⑤の場合）'!$BD44+1&lt;=15,IF(AAY$19&gt;='様式３（療養者名簿）（⑤の場合）'!$BD44,IF(AAY$19&lt;='様式３（療養者名簿）（⑤の場合）'!$BE44,1,0),0),0)</f>
        <v>0</v>
      </c>
      <c r="AAZ39" s="384">
        <f>IF(AAZ$19-'様式３（療養者名簿）（⑤の場合）'!$BD44+1&lt;=15,IF(AAZ$19&gt;='様式３（療養者名簿）（⑤の場合）'!$BD44,IF(AAZ$19&lt;='様式３（療養者名簿）（⑤の場合）'!$BE44,1,0),0),0)</f>
        <v>0</v>
      </c>
      <c r="ABA39" s="384">
        <f>IF(ABA$19-'様式３（療養者名簿）（⑤の場合）'!$BD44+1&lt;=15,IF(ABA$19&gt;='様式３（療養者名簿）（⑤の場合）'!$BD44,IF(ABA$19&lt;='様式３（療養者名簿）（⑤の場合）'!$BE44,1,0),0),0)</f>
        <v>0</v>
      </c>
      <c r="ABB39" s="384">
        <f>IF(ABB$19-'様式３（療養者名簿）（⑤の場合）'!$BD44+1&lt;=15,IF(ABB$19&gt;='様式３（療養者名簿）（⑤の場合）'!$BD44,IF(ABB$19&lt;='様式３（療養者名簿）（⑤の場合）'!$BE44,1,0),0),0)</f>
        <v>0</v>
      </c>
      <c r="ABC39" s="384">
        <f>IF(ABC$19-'様式３（療養者名簿）（⑤の場合）'!$BD44+1&lt;=15,IF(ABC$19&gt;='様式３（療養者名簿）（⑤の場合）'!$BD44,IF(ABC$19&lt;='様式３（療養者名簿）（⑤の場合）'!$BE44,1,0),0),0)</f>
        <v>0</v>
      </c>
      <c r="ABD39" s="384">
        <f>IF(ABD$19-'様式３（療養者名簿）（⑤の場合）'!$BD44+1&lt;=15,IF(ABD$19&gt;='様式３（療養者名簿）（⑤の場合）'!$BD44,IF(ABD$19&lt;='様式３（療養者名簿）（⑤の場合）'!$BE44,1,0),0),0)</f>
        <v>0</v>
      </c>
    </row>
    <row r="40" spans="1:732" ht="42" customHeight="1">
      <c r="A40" s="259">
        <f>'様式３（療養者名簿）（⑤の場合）'!C45</f>
        <v>0</v>
      </c>
      <c r="B40" s="377">
        <f>IF(B$19-'様式３（療養者名簿）（⑤の場合）'!$BD45+1&lt;=15,IF(B$19&gt;='様式３（療養者名簿）（⑤の場合）'!$BD45,IF(B$19&lt;='様式３（療養者名簿）（⑤の場合）'!$BE45,1,0),0),0)</f>
        <v>0</v>
      </c>
      <c r="C40" s="377">
        <f>IF(C$19-'様式３（療養者名簿）（⑤の場合）'!$BD45+1&lt;=15,IF(C$19&gt;='様式３（療養者名簿）（⑤の場合）'!$BD45,IF(C$19&lt;='様式３（療養者名簿）（⑤の場合）'!$BE45,1,0),0),0)</f>
        <v>0</v>
      </c>
      <c r="D40" s="377">
        <f>IF(D$19-'様式３（療養者名簿）（⑤の場合）'!$BD45+1&lt;=15,IF(D$19&gt;='様式３（療養者名簿）（⑤の場合）'!$BD45,IF(D$19&lt;='様式３（療養者名簿）（⑤の場合）'!$BE45,1,0),0),0)</f>
        <v>0</v>
      </c>
      <c r="E40" s="377">
        <f>IF(E$19-'様式３（療養者名簿）（⑤の場合）'!$BD45+1&lt;=15,IF(E$19&gt;='様式３（療養者名簿）（⑤の場合）'!$BD45,IF(E$19&lt;='様式３（療養者名簿）（⑤の場合）'!$BE45,1,0),0),0)</f>
        <v>0</v>
      </c>
      <c r="F40" s="377">
        <f>IF(F$19-'様式３（療養者名簿）（⑤の場合）'!$BD45+1&lt;=15,IF(F$19&gt;='様式３（療養者名簿）（⑤の場合）'!$BD45,IF(F$19&lt;='様式３（療養者名簿）（⑤の場合）'!$BE45,1,0),0),0)</f>
        <v>0</v>
      </c>
      <c r="G40" s="377">
        <f>IF(G$19-'様式３（療養者名簿）（⑤の場合）'!$BD45+1&lt;=15,IF(G$19&gt;='様式３（療養者名簿）（⑤の場合）'!$BD45,IF(G$19&lt;='様式３（療養者名簿）（⑤の場合）'!$BE45,1,0),0),0)</f>
        <v>0</v>
      </c>
      <c r="H40" s="377">
        <f>IF(H$19-'様式３（療養者名簿）（⑤の場合）'!$BD45+1&lt;=15,IF(H$19&gt;='様式３（療養者名簿）（⑤の場合）'!$BD45,IF(H$19&lt;='様式３（療養者名簿）（⑤の場合）'!$BE45,1,0),0),0)</f>
        <v>0</v>
      </c>
      <c r="I40" s="377">
        <f>IF(I$19-'様式３（療養者名簿）（⑤の場合）'!$BD45+1&lt;=15,IF(I$19&gt;='様式３（療養者名簿）（⑤の場合）'!$BD45,IF(I$19&lt;='様式３（療養者名簿）（⑤の場合）'!$BE45,1,0),0),0)</f>
        <v>0</v>
      </c>
      <c r="J40" s="377">
        <f>IF(J$19-'様式３（療養者名簿）（⑤の場合）'!$BD45+1&lt;=15,IF(J$19&gt;='様式３（療養者名簿）（⑤の場合）'!$BD45,IF(J$19&lt;='様式３（療養者名簿）（⑤の場合）'!$BE45,1,0),0),0)</f>
        <v>0</v>
      </c>
      <c r="K40" s="377">
        <f>IF(K$19-'様式３（療養者名簿）（⑤の場合）'!$BD45+1&lt;=15,IF(K$19&gt;='様式３（療養者名簿）（⑤の場合）'!$BD45,IF(K$19&lt;='様式３（療養者名簿）（⑤の場合）'!$BE45,1,0),0),0)</f>
        <v>0</v>
      </c>
      <c r="L40" s="377">
        <f>IF(L$19-'様式３（療養者名簿）（⑤の場合）'!$BD45+1&lt;=15,IF(L$19&gt;='様式３（療養者名簿）（⑤の場合）'!$BD45,IF(L$19&lt;='様式３（療養者名簿）（⑤の場合）'!$BE45,1,0),0),0)</f>
        <v>0</v>
      </c>
      <c r="M40" s="377">
        <f>IF(M$19-'様式３（療養者名簿）（⑤の場合）'!$BD45+1&lt;=15,IF(M$19&gt;='様式３（療養者名簿）（⑤の場合）'!$BD45,IF(M$19&lt;='様式３（療養者名簿）（⑤の場合）'!$BE45,1,0),0),0)</f>
        <v>0</v>
      </c>
      <c r="N40" s="377">
        <f>IF(N$19-'様式３（療養者名簿）（⑤の場合）'!$BD45+1&lt;=15,IF(N$19&gt;='様式３（療養者名簿）（⑤の場合）'!$BD45,IF(N$19&lt;='様式３（療養者名簿）（⑤の場合）'!$BE45,1,0),0),0)</f>
        <v>0</v>
      </c>
      <c r="O40" s="377">
        <f>IF(O$19-'様式３（療養者名簿）（⑤の場合）'!$BD45+1&lt;=15,IF(O$19&gt;='様式３（療養者名簿）（⑤の場合）'!$BD45,IF(O$19&lt;='様式３（療養者名簿）（⑤の場合）'!$BE45,1,0),0),0)</f>
        <v>0</v>
      </c>
      <c r="P40" s="377">
        <f>IF(P$19-'様式３（療養者名簿）（⑤の場合）'!$BD45+1&lt;=15,IF(P$19&gt;='様式３（療養者名簿）（⑤の場合）'!$BD45,IF(P$19&lt;='様式３（療養者名簿）（⑤の場合）'!$BE45,1,0),0),0)</f>
        <v>0</v>
      </c>
      <c r="Q40" s="377">
        <f>IF(Q$19-'様式３（療養者名簿）（⑤の場合）'!$BD45+1&lt;=15,IF(Q$19&gt;='様式３（療養者名簿）（⑤の場合）'!$BD45,IF(Q$19&lt;='様式３（療養者名簿）（⑤の場合）'!$BE45,1,0),0),0)</f>
        <v>0</v>
      </c>
      <c r="R40" s="377">
        <f>IF(R$19-'様式３（療養者名簿）（⑤の場合）'!$BD45+1&lt;=15,IF(R$19&gt;='様式３（療養者名簿）（⑤の場合）'!$BD45,IF(R$19&lt;='様式３（療養者名簿）（⑤の場合）'!$BE45,1,0),0),0)</f>
        <v>0</v>
      </c>
      <c r="S40" s="377">
        <f>IF(S$19-'様式３（療養者名簿）（⑤の場合）'!$BD45+1&lt;=15,IF(S$19&gt;='様式３（療養者名簿）（⑤の場合）'!$BD45,IF(S$19&lt;='様式３（療養者名簿）（⑤の場合）'!$BE45,1,0),0),0)</f>
        <v>0</v>
      </c>
      <c r="T40" s="377">
        <f>IF(T$19-'様式３（療養者名簿）（⑤の場合）'!$BD45+1&lt;=15,IF(T$19&gt;='様式３（療養者名簿）（⑤の場合）'!$BD45,IF(T$19&lt;='様式３（療養者名簿）（⑤の場合）'!$BE45,1,0),0),0)</f>
        <v>0</v>
      </c>
      <c r="U40" s="377">
        <f>IF(U$19-'様式３（療養者名簿）（⑤の場合）'!$BD45+1&lt;=15,IF(U$19&gt;='様式３（療養者名簿）（⑤の場合）'!$BD45,IF(U$19&lt;='様式３（療養者名簿）（⑤の場合）'!$BE45,1,0),0),0)</f>
        <v>0</v>
      </c>
      <c r="V40" s="377">
        <f>IF(V$19-'様式３（療養者名簿）（⑤の場合）'!$BD45+1&lt;=15,IF(V$19&gt;='様式３（療養者名簿）（⑤の場合）'!$BD45,IF(V$19&lt;='様式３（療養者名簿）（⑤の場合）'!$BE45,1,0),0),0)</f>
        <v>0</v>
      </c>
      <c r="W40" s="377">
        <f>IF(W$19-'様式３（療養者名簿）（⑤の場合）'!$BD45+1&lt;=15,IF(W$19&gt;='様式３（療養者名簿）（⑤の場合）'!$BD45,IF(W$19&lt;='様式３（療養者名簿）（⑤の場合）'!$BE45,1,0),0),0)</f>
        <v>0</v>
      </c>
      <c r="X40" s="377">
        <f>IF(X$19-'様式３（療養者名簿）（⑤の場合）'!$BD45+1&lt;=15,IF(X$19&gt;='様式３（療養者名簿）（⑤の場合）'!$BD45,IF(X$19&lt;='様式３（療養者名簿）（⑤の場合）'!$BE45,1,0),0),0)</f>
        <v>0</v>
      </c>
      <c r="Y40" s="377">
        <f>IF(Y$19-'様式３（療養者名簿）（⑤の場合）'!$BD45+1&lt;=15,IF(Y$19&gt;='様式３（療養者名簿）（⑤の場合）'!$BD45,IF(Y$19&lt;='様式３（療養者名簿）（⑤の場合）'!$BE45,1,0),0),0)</f>
        <v>0</v>
      </c>
      <c r="Z40" s="377">
        <f>IF(Z$19-'様式３（療養者名簿）（⑤の場合）'!$BD45+1&lt;=15,IF(Z$19&gt;='様式３（療養者名簿）（⑤の場合）'!$BD45,IF(Z$19&lt;='様式３（療養者名簿）（⑤の場合）'!$BE45,1,0),0),0)</f>
        <v>0</v>
      </c>
      <c r="AA40" s="377">
        <f>IF(AA$19-'様式３（療養者名簿）（⑤の場合）'!$BD45+1&lt;=15,IF(AA$19&gt;='様式３（療養者名簿）（⑤の場合）'!$BD45,IF(AA$19&lt;='様式３（療養者名簿）（⑤の場合）'!$BE45,1,0),0),0)</f>
        <v>0</v>
      </c>
      <c r="AB40" s="377">
        <f>IF(AB$19-'様式３（療養者名簿）（⑤の場合）'!$BD45+1&lt;=15,IF(AB$19&gt;='様式３（療養者名簿）（⑤の場合）'!$BD45,IF(AB$19&lt;='様式３（療養者名簿）（⑤の場合）'!$BE45,1,0),0),0)</f>
        <v>0</v>
      </c>
      <c r="AC40" s="377">
        <f>IF(AC$19-'様式３（療養者名簿）（⑤の場合）'!$BD45+1&lt;=15,IF(AC$19&gt;='様式３（療養者名簿）（⑤の場合）'!$BD45,IF(AC$19&lt;='様式３（療養者名簿）（⑤の場合）'!$BE45,1,0),0),0)</f>
        <v>0</v>
      </c>
      <c r="AD40" s="377">
        <f>IF(AD$19-'様式３（療養者名簿）（⑤の場合）'!$BD45+1&lt;=15,IF(AD$19&gt;='様式３（療養者名簿）（⑤の場合）'!$BD45,IF(AD$19&lt;='様式３（療養者名簿）（⑤の場合）'!$BE45,1,0),0),0)</f>
        <v>0</v>
      </c>
      <c r="AE40" s="377">
        <f>IF(AE$19-'様式３（療養者名簿）（⑤の場合）'!$BD45+1&lt;=15,IF(AE$19&gt;='様式３（療養者名簿）（⑤の場合）'!$BD45,IF(AE$19&lt;='様式３（療養者名簿）（⑤の場合）'!$BE45,1,0),0),0)</f>
        <v>0</v>
      </c>
      <c r="AF40" s="377">
        <f>IF(AF$19-'様式３（療養者名簿）（⑤の場合）'!$BD45+1&lt;=15,IF(AF$19&gt;='様式３（療養者名簿）（⑤の場合）'!$BD45,IF(AF$19&lt;='様式３（療養者名簿）（⑤の場合）'!$BE45,1,0),0),0)</f>
        <v>0</v>
      </c>
      <c r="AG40" s="377">
        <f>IF(AG$19-'様式３（療養者名簿）（⑤の場合）'!$BD45+1&lt;=15,IF(AG$19&gt;='様式３（療養者名簿）（⑤の場合）'!$BD45,IF(AG$19&lt;='様式３（療養者名簿）（⑤の場合）'!$BE45,1,0),0),0)</f>
        <v>0</v>
      </c>
      <c r="AH40" s="377">
        <f>IF(AH$19-'様式３（療養者名簿）（⑤の場合）'!$BD45+1&lt;=15,IF(AH$19&gt;='様式３（療養者名簿）（⑤の場合）'!$BD45,IF(AH$19&lt;='様式３（療養者名簿）（⑤の場合）'!$BE45,1,0),0),0)</f>
        <v>0</v>
      </c>
      <c r="AI40" s="377">
        <f>IF(AI$19-'様式３（療養者名簿）（⑤の場合）'!$BD45+1&lt;=15,IF(AI$19&gt;='様式３（療養者名簿）（⑤の場合）'!$BD45,IF(AI$19&lt;='様式３（療養者名簿）（⑤の場合）'!$BE45,1,0),0),0)</f>
        <v>0</v>
      </c>
      <c r="AJ40" s="377">
        <f>IF(AJ$19-'様式３（療養者名簿）（⑤の場合）'!$BD45+1&lt;=15,IF(AJ$19&gt;='様式３（療養者名簿）（⑤の場合）'!$BD45,IF(AJ$19&lt;='様式３（療養者名簿）（⑤の場合）'!$BE45,1,0),0),0)</f>
        <v>0</v>
      </c>
      <c r="AK40" s="377">
        <f>IF(AK$19-'様式３（療養者名簿）（⑤の場合）'!$BD45+1&lt;=15,IF(AK$19&gt;='様式３（療養者名簿）（⑤の場合）'!$BD45,IF(AK$19&lt;='様式３（療養者名簿）（⑤の場合）'!$BE45,1,0),0),0)</f>
        <v>0</v>
      </c>
      <c r="AL40" s="377">
        <f>IF(AL$19-'様式３（療養者名簿）（⑤の場合）'!$BD45+1&lt;=15,IF(AL$19&gt;='様式３（療養者名簿）（⑤の場合）'!$BD45,IF(AL$19&lt;='様式３（療養者名簿）（⑤の場合）'!$BE45,1,0),0),0)</f>
        <v>0</v>
      </c>
      <c r="AM40" s="377">
        <f>IF(AM$19-'様式３（療養者名簿）（⑤の場合）'!$BD45+1&lt;=15,IF(AM$19&gt;='様式３（療養者名簿）（⑤の場合）'!$BD45,IF(AM$19&lt;='様式３（療養者名簿）（⑤の場合）'!$BE45,1,0),0),0)</f>
        <v>0</v>
      </c>
      <c r="AN40" s="377">
        <f>IF(AN$19-'様式３（療養者名簿）（⑤の場合）'!$BD45+1&lt;=15,IF(AN$19&gt;='様式３（療養者名簿）（⑤の場合）'!$BD45,IF(AN$19&lt;='様式３（療養者名簿）（⑤の場合）'!$BE45,1,0),0),0)</f>
        <v>0</v>
      </c>
      <c r="AO40" s="377">
        <f>IF(AO$19-'様式３（療養者名簿）（⑤の場合）'!$BD45+1&lt;=15,IF(AO$19&gt;='様式３（療養者名簿）（⑤の場合）'!$BD45,IF(AO$19&lt;='様式３（療養者名簿）（⑤の場合）'!$BE45,1,0),0),0)</f>
        <v>0</v>
      </c>
      <c r="AP40" s="377">
        <f>IF(AP$19-'様式３（療養者名簿）（⑤の場合）'!$BD45+1&lt;=15,IF(AP$19&gt;='様式３（療養者名簿）（⑤の場合）'!$BD45,IF(AP$19&lt;='様式３（療養者名簿）（⑤の場合）'!$BE45,1,0),0),0)</f>
        <v>0</v>
      </c>
      <c r="AQ40" s="377">
        <f>IF(AQ$19-'様式３（療養者名簿）（⑤の場合）'!$BD45+1&lt;=15,IF(AQ$19&gt;='様式３（療養者名簿）（⑤の場合）'!$BD45,IF(AQ$19&lt;='様式３（療養者名簿）（⑤の場合）'!$BE45,1,0),0),0)</f>
        <v>0</v>
      </c>
      <c r="AR40" s="377">
        <f>IF(AR$19-'様式３（療養者名簿）（⑤の場合）'!$BD45+1&lt;=15,IF(AR$19&gt;='様式３（療養者名簿）（⑤の場合）'!$BD45,IF(AR$19&lt;='様式３（療養者名簿）（⑤の場合）'!$BE45,1,0),0),0)</f>
        <v>0</v>
      </c>
      <c r="AS40" s="377">
        <f>IF(AS$19-'様式３（療養者名簿）（⑤の場合）'!$BD45+1&lt;=15,IF(AS$19&gt;='様式３（療養者名簿）（⑤の場合）'!$BD45,IF(AS$19&lt;='様式３（療養者名簿）（⑤の場合）'!$BE45,1,0),0),0)</f>
        <v>0</v>
      </c>
      <c r="AT40" s="377">
        <f>IF(AT$19-'様式３（療養者名簿）（⑤の場合）'!$BD45+1&lt;=15,IF(AT$19&gt;='様式３（療養者名簿）（⑤の場合）'!$BD45,IF(AT$19&lt;='様式３（療養者名簿）（⑤の場合）'!$BE45,1,0),0),0)</f>
        <v>0</v>
      </c>
      <c r="AU40" s="377">
        <f>IF(AU$19-'様式３（療養者名簿）（⑤の場合）'!$BD45+1&lt;=15,IF(AU$19&gt;='様式３（療養者名簿）（⑤の場合）'!$BD45,IF(AU$19&lt;='様式３（療養者名簿）（⑤の場合）'!$BE45,1,0),0),0)</f>
        <v>0</v>
      </c>
      <c r="AV40" s="377">
        <f>IF(AV$19-'様式３（療養者名簿）（⑤の場合）'!$BD45+1&lt;=15,IF(AV$19&gt;='様式３（療養者名簿）（⑤の場合）'!$BD45,IF(AV$19&lt;='様式３（療養者名簿）（⑤の場合）'!$BE45,1,0),0),0)</f>
        <v>0</v>
      </c>
      <c r="AW40" s="377">
        <f>IF(AW$19-'様式３（療養者名簿）（⑤の場合）'!$BD45+1&lt;=15,IF(AW$19&gt;='様式３（療養者名簿）（⑤の場合）'!$BD45,IF(AW$19&lt;='様式３（療養者名簿）（⑤の場合）'!$BE45,1,0),0),0)</f>
        <v>0</v>
      </c>
      <c r="AX40" s="377">
        <f>IF(AX$19-'様式３（療養者名簿）（⑤の場合）'!$BD45+1&lt;=15,IF(AX$19&gt;='様式３（療養者名簿）（⑤の場合）'!$BD45,IF(AX$19&lt;='様式３（療養者名簿）（⑤の場合）'!$BE45,1,0),0),0)</f>
        <v>0</v>
      </c>
      <c r="AY40" s="377">
        <f>IF(AY$19-'様式３（療養者名簿）（⑤の場合）'!$BD45+1&lt;=15,IF(AY$19&gt;='様式３（療養者名簿）（⑤の場合）'!$BD45,IF(AY$19&lt;='様式３（療養者名簿）（⑤の場合）'!$BE45,1,0),0),0)</f>
        <v>0</v>
      </c>
      <c r="AZ40" s="377">
        <f>IF(AZ$19-'様式３（療養者名簿）（⑤の場合）'!$BD45+1&lt;=15,IF(AZ$19&gt;='様式３（療養者名簿）（⑤の場合）'!$BD45,IF(AZ$19&lt;='様式３（療養者名簿）（⑤の場合）'!$BE45,1,0),0),0)</f>
        <v>0</v>
      </c>
      <c r="BA40" s="377">
        <f>IF(BA$19-'様式３（療養者名簿）（⑤の場合）'!$BD45+1&lt;=15,IF(BA$19&gt;='様式３（療養者名簿）（⑤の場合）'!$BD45,IF(BA$19&lt;='様式３（療養者名簿）（⑤の場合）'!$BE45,1,0),0),0)</f>
        <v>0</v>
      </c>
      <c r="BB40" s="377">
        <f>IF(BB$19-'様式３（療養者名簿）（⑤の場合）'!$BD45+1&lt;=15,IF(BB$19&gt;='様式３（療養者名簿）（⑤の場合）'!$BD45,IF(BB$19&lt;='様式３（療養者名簿）（⑤の場合）'!$BE45,1,0),0),0)</f>
        <v>0</v>
      </c>
      <c r="BC40" s="377">
        <f>IF(BC$19-'様式３（療養者名簿）（⑤の場合）'!$BD45+1&lt;=15,IF(BC$19&gt;='様式３（療養者名簿）（⑤の場合）'!$BD45,IF(BC$19&lt;='様式３（療養者名簿）（⑤の場合）'!$BE45,1,0),0),0)</f>
        <v>0</v>
      </c>
      <c r="BD40" s="377">
        <f>IF(BD$19-'様式３（療養者名簿）（⑤の場合）'!$BD45+1&lt;=15,IF(BD$19&gt;='様式３（療養者名簿）（⑤の場合）'!$BD45,IF(BD$19&lt;='様式３（療養者名簿）（⑤の場合）'!$BE45,1,0),0),0)</f>
        <v>0</v>
      </c>
      <c r="BE40" s="377">
        <f>IF(BE$19-'様式３（療養者名簿）（⑤の場合）'!$BD45+1&lt;=15,IF(BE$19&gt;='様式３（療養者名簿）（⑤の場合）'!$BD45,IF(BE$19&lt;='様式３（療養者名簿）（⑤の場合）'!$BE45,1,0),0),0)</f>
        <v>0</v>
      </c>
      <c r="BF40" s="377">
        <f>IF(BF$19-'様式３（療養者名簿）（⑤の場合）'!$BD45+1&lt;=15,IF(BF$19&gt;='様式３（療養者名簿）（⑤の場合）'!$BD45,IF(BF$19&lt;='様式３（療養者名簿）（⑤の場合）'!$BE45,1,0),0),0)</f>
        <v>0</v>
      </c>
      <c r="BG40" s="377">
        <f>IF(BG$19-'様式３（療養者名簿）（⑤の場合）'!$BD45+1&lt;=15,IF(BG$19&gt;='様式３（療養者名簿）（⑤の場合）'!$BD45,IF(BG$19&lt;='様式３（療養者名簿）（⑤の場合）'!$BE45,1,0),0),0)</f>
        <v>0</v>
      </c>
      <c r="BH40" s="377">
        <f>IF(BH$19-'様式３（療養者名簿）（⑤の場合）'!$BD45+1&lt;=15,IF(BH$19&gt;='様式３（療養者名簿）（⑤の場合）'!$BD45,IF(BH$19&lt;='様式３（療養者名簿）（⑤の場合）'!$BE45,1,0),0),0)</f>
        <v>0</v>
      </c>
      <c r="BI40" s="377">
        <f>IF(BI$19-'様式３（療養者名簿）（⑤の場合）'!$BD45+1&lt;=15,IF(BI$19&gt;='様式３（療養者名簿）（⑤の場合）'!$BD45,IF(BI$19&lt;='様式３（療養者名簿）（⑤の場合）'!$BE45,1,0),0),0)</f>
        <v>0</v>
      </c>
      <c r="BJ40" s="377">
        <f>IF(BJ$19-'様式３（療養者名簿）（⑤の場合）'!$BD45+1&lt;=15,IF(BJ$19&gt;='様式３（療養者名簿）（⑤の場合）'!$BD45,IF(BJ$19&lt;='様式３（療養者名簿）（⑤の場合）'!$BE45,1,0),0),0)</f>
        <v>0</v>
      </c>
      <c r="BK40" s="377">
        <f>IF(BK$19-'様式３（療養者名簿）（⑤の場合）'!$BD45+1&lt;=15,IF(BK$19&gt;='様式３（療養者名簿）（⑤の場合）'!$BD45,IF(BK$19&lt;='様式３（療養者名簿）（⑤の場合）'!$BE45,1,0),0),0)</f>
        <v>0</v>
      </c>
      <c r="BL40" s="377">
        <f>IF(BL$19-'様式３（療養者名簿）（⑤の場合）'!$BD45+1&lt;=15,IF(BL$19&gt;='様式３（療養者名簿）（⑤の場合）'!$BD45,IF(BL$19&lt;='様式３（療養者名簿）（⑤の場合）'!$BE45,1,0),0),0)</f>
        <v>0</v>
      </c>
      <c r="BM40" s="377">
        <f>IF(BM$19-'様式３（療養者名簿）（⑤の場合）'!$BD45+1&lt;=15,IF(BM$19&gt;='様式３（療養者名簿）（⑤の場合）'!$BD45,IF(BM$19&lt;='様式３（療養者名簿）（⑤の場合）'!$BE45,1,0),0),0)</f>
        <v>0</v>
      </c>
      <c r="BN40" s="377">
        <f>IF(BN$19-'様式３（療養者名簿）（⑤の場合）'!$BD45+1&lt;=15,IF(BN$19&gt;='様式３（療養者名簿）（⑤の場合）'!$BD45,IF(BN$19&lt;='様式３（療養者名簿）（⑤の場合）'!$BE45,1,0),0),0)</f>
        <v>0</v>
      </c>
      <c r="BO40" s="377">
        <f>IF(BO$19-'様式３（療養者名簿）（⑤の場合）'!$BD45+1&lt;=15,IF(BO$19&gt;='様式３（療養者名簿）（⑤の場合）'!$BD45,IF(BO$19&lt;='様式３（療養者名簿）（⑤の場合）'!$BE45,1,0),0),0)</f>
        <v>0</v>
      </c>
      <c r="BP40" s="377">
        <f>IF(BP$19-'様式３（療養者名簿）（⑤の場合）'!$BD45+1&lt;=15,IF(BP$19&gt;='様式３（療養者名簿）（⑤の場合）'!$BD45,IF(BP$19&lt;='様式３（療養者名簿）（⑤の場合）'!$BE45,1,0),0),0)</f>
        <v>0</v>
      </c>
      <c r="BQ40" s="377">
        <f>IF(BQ$19-'様式３（療養者名簿）（⑤の場合）'!$BD45+1&lt;=15,IF(BQ$19&gt;='様式３（療養者名簿）（⑤の場合）'!$BD45,IF(BQ$19&lt;='様式３（療養者名簿）（⑤の場合）'!$BE45,1,0),0),0)</f>
        <v>0</v>
      </c>
      <c r="BR40" s="377">
        <f>IF(BR$19-'様式３（療養者名簿）（⑤の場合）'!$BD45+1&lt;=15,IF(BR$19&gt;='様式３（療養者名簿）（⑤の場合）'!$BD45,IF(BR$19&lt;='様式３（療養者名簿）（⑤の場合）'!$BE45,1,0),0),0)</f>
        <v>0</v>
      </c>
      <c r="BS40" s="377">
        <f>IF(BS$19-'様式３（療養者名簿）（⑤の場合）'!$BD45+1&lt;=15,IF(BS$19&gt;='様式３（療養者名簿）（⑤の場合）'!$BD45,IF(BS$19&lt;='様式３（療養者名簿）（⑤の場合）'!$BE45,1,0),0),0)</f>
        <v>0</v>
      </c>
      <c r="BT40" s="377">
        <f>IF(BT$19-'様式３（療養者名簿）（⑤の場合）'!$BD45+1&lt;=15,IF(BT$19&gt;='様式３（療養者名簿）（⑤の場合）'!$BD45,IF(BT$19&lt;='様式３（療養者名簿）（⑤の場合）'!$BE45,1,0),0),0)</f>
        <v>0</v>
      </c>
      <c r="BU40" s="377">
        <f>IF(BU$19-'様式３（療養者名簿）（⑤の場合）'!$BD45+1&lt;=15,IF(BU$19&gt;='様式３（療養者名簿）（⑤の場合）'!$BD45,IF(BU$19&lt;='様式３（療養者名簿）（⑤の場合）'!$BE45,1,0),0),0)</f>
        <v>0</v>
      </c>
      <c r="BV40" s="377">
        <f>IF(BV$19-'様式３（療養者名簿）（⑤の場合）'!$BD45+1&lt;=15,IF(BV$19&gt;='様式３（療養者名簿）（⑤の場合）'!$BD45,IF(BV$19&lt;='様式３（療養者名簿）（⑤の場合）'!$BE45,1,0),0),0)</f>
        <v>0</v>
      </c>
      <c r="BW40" s="377">
        <f>IF(BW$19-'様式３（療養者名簿）（⑤の場合）'!$BD45+1&lt;=15,IF(BW$19&gt;='様式３（療養者名簿）（⑤の場合）'!$BD45,IF(BW$19&lt;='様式３（療養者名簿）（⑤の場合）'!$BE45,1,0),0),0)</f>
        <v>0</v>
      </c>
      <c r="BX40" s="377">
        <f>IF(BX$19-'様式３（療養者名簿）（⑤の場合）'!$BD45+1&lt;=15,IF(BX$19&gt;='様式３（療養者名簿）（⑤の場合）'!$BD45,IF(BX$19&lt;='様式３（療養者名簿）（⑤の場合）'!$BE45,1,0),0),0)</f>
        <v>0</v>
      </c>
      <c r="BY40" s="377">
        <f>IF(BY$19-'様式３（療養者名簿）（⑤の場合）'!$BD45+1&lt;=15,IF(BY$19&gt;='様式３（療養者名簿）（⑤の場合）'!$BD45,IF(BY$19&lt;='様式３（療養者名簿）（⑤の場合）'!$BE45,1,0),0),0)</f>
        <v>0</v>
      </c>
      <c r="BZ40" s="377">
        <f>IF(BZ$19-'様式３（療養者名簿）（⑤の場合）'!$BD45+1&lt;=15,IF(BZ$19&gt;='様式３（療養者名簿）（⑤の場合）'!$BD45,IF(BZ$19&lt;='様式３（療養者名簿）（⑤の場合）'!$BE45,1,0),0),0)</f>
        <v>0</v>
      </c>
      <c r="CA40" s="377">
        <f>IF(CA$19-'様式３（療養者名簿）（⑤の場合）'!$BD45+1&lt;=15,IF(CA$19&gt;='様式３（療養者名簿）（⑤の場合）'!$BD45,IF(CA$19&lt;='様式３（療養者名簿）（⑤の場合）'!$BE45,1,0),0),0)</f>
        <v>0</v>
      </c>
      <c r="CB40" s="377">
        <f>IF(CB$19-'様式３（療養者名簿）（⑤の場合）'!$BD45+1&lt;=15,IF(CB$19&gt;='様式３（療養者名簿）（⑤の場合）'!$BD45,IF(CB$19&lt;='様式３（療養者名簿）（⑤の場合）'!$BE45,1,0),0),0)</f>
        <v>0</v>
      </c>
      <c r="CC40" s="377">
        <f>IF(CC$19-'様式３（療養者名簿）（⑤の場合）'!$BD45+1&lt;=15,IF(CC$19&gt;='様式３（療養者名簿）（⑤の場合）'!$BD45,IF(CC$19&lt;='様式３（療養者名簿）（⑤の場合）'!$BE45,1,0),0),0)</f>
        <v>0</v>
      </c>
      <c r="CD40" s="377">
        <f>IF(CD$19-'様式３（療養者名簿）（⑤の場合）'!$BD45+1&lt;=15,IF(CD$19&gt;='様式３（療養者名簿）（⑤の場合）'!$BD45,IF(CD$19&lt;='様式３（療養者名簿）（⑤の場合）'!$BE45,1,0),0),0)</f>
        <v>0</v>
      </c>
      <c r="CE40" s="377">
        <f>IF(CE$19-'様式３（療養者名簿）（⑤の場合）'!$BD45+1&lt;=15,IF(CE$19&gt;='様式３（療養者名簿）（⑤の場合）'!$BD45,IF(CE$19&lt;='様式３（療養者名簿）（⑤の場合）'!$BE45,1,0),0),0)</f>
        <v>0</v>
      </c>
      <c r="CF40" s="377">
        <f>IF(CF$19-'様式３（療養者名簿）（⑤の場合）'!$BD45+1&lt;=15,IF(CF$19&gt;='様式３（療養者名簿）（⑤の場合）'!$BD45,IF(CF$19&lt;='様式３（療養者名簿）（⑤の場合）'!$BE45,1,0),0),0)</f>
        <v>0</v>
      </c>
      <c r="CG40" s="377">
        <f>IF(CG$19-'様式３（療養者名簿）（⑤の場合）'!$BD45+1&lt;=15,IF(CG$19&gt;='様式３（療養者名簿）（⑤の場合）'!$BD45,IF(CG$19&lt;='様式３（療養者名簿）（⑤の場合）'!$BE45,1,0),0),0)</f>
        <v>0</v>
      </c>
      <c r="CH40" s="377">
        <f>IF(CH$19-'様式３（療養者名簿）（⑤の場合）'!$BD45+1&lt;=15,IF(CH$19&gt;='様式３（療養者名簿）（⑤の場合）'!$BD45,IF(CH$19&lt;='様式３（療養者名簿）（⑤の場合）'!$BE45,1,0),0),0)</f>
        <v>0</v>
      </c>
      <c r="CI40" s="377">
        <f>IF(CI$19-'様式３（療養者名簿）（⑤の場合）'!$BD45+1&lt;=15,IF(CI$19&gt;='様式３（療養者名簿）（⑤の場合）'!$BD45,IF(CI$19&lt;='様式３（療養者名簿）（⑤の場合）'!$BE45,1,0),0),0)</f>
        <v>0</v>
      </c>
      <c r="CJ40" s="377">
        <f>IF(CJ$19-'様式３（療養者名簿）（⑤の場合）'!$BD45+1&lt;=15,IF(CJ$19&gt;='様式３（療養者名簿）（⑤の場合）'!$BD45,IF(CJ$19&lt;='様式３（療養者名簿）（⑤の場合）'!$BE45,1,0),0),0)</f>
        <v>0</v>
      </c>
      <c r="CK40" s="377">
        <f>IF(CK$19-'様式３（療養者名簿）（⑤の場合）'!$BD45+1&lt;=15,IF(CK$19&gt;='様式３（療養者名簿）（⑤の場合）'!$BD45,IF(CK$19&lt;='様式３（療養者名簿）（⑤の場合）'!$BE45,1,0),0),0)</f>
        <v>0</v>
      </c>
      <c r="CL40" s="377">
        <f>IF(CL$19-'様式３（療養者名簿）（⑤の場合）'!$BD45+1&lt;=15,IF(CL$19&gt;='様式３（療養者名簿）（⑤の場合）'!$BD45,IF(CL$19&lt;='様式３（療養者名簿）（⑤の場合）'!$BE45,1,0),0),0)</f>
        <v>0</v>
      </c>
      <c r="CM40" s="377">
        <f>IF(CM$19-'様式３（療養者名簿）（⑤の場合）'!$BD45+1&lt;=15,IF(CM$19&gt;='様式３（療養者名簿）（⑤の場合）'!$BD45,IF(CM$19&lt;='様式３（療養者名簿）（⑤の場合）'!$BE45,1,0),0),0)</f>
        <v>0</v>
      </c>
      <c r="CN40" s="377">
        <f>IF(CN$19-'様式３（療養者名簿）（⑤の場合）'!$BD45+1&lt;=15,IF(CN$19&gt;='様式３（療養者名簿）（⑤の場合）'!$BD45,IF(CN$19&lt;='様式３（療養者名簿）（⑤の場合）'!$BE45,1,0),0),0)</f>
        <v>0</v>
      </c>
      <c r="CO40" s="377">
        <f>IF(CO$19-'様式３（療養者名簿）（⑤の場合）'!$BD45+1&lt;=15,IF(CO$19&gt;='様式３（療養者名簿）（⑤の場合）'!$BD45,IF(CO$19&lt;='様式３（療養者名簿）（⑤の場合）'!$BE45,1,0),0),0)</f>
        <v>0</v>
      </c>
      <c r="CP40" s="377">
        <f>IF(CP$19-'様式３（療養者名簿）（⑤の場合）'!$BD45+1&lt;=15,IF(CP$19&gt;='様式３（療養者名簿）（⑤の場合）'!$BD45,IF(CP$19&lt;='様式３（療養者名簿）（⑤の場合）'!$BE45,1,0),0),0)</f>
        <v>0</v>
      </c>
      <c r="CQ40" s="377">
        <f>IF(CQ$19-'様式３（療養者名簿）（⑤の場合）'!$BD45+1&lt;=15,IF(CQ$19&gt;='様式３（療養者名簿）（⑤の場合）'!$BD45,IF(CQ$19&lt;='様式３（療養者名簿）（⑤の場合）'!$BE45,1,0),0),0)</f>
        <v>0</v>
      </c>
      <c r="CR40" s="377">
        <f>IF(CR$19-'様式３（療養者名簿）（⑤の場合）'!$BD45+1&lt;=15,IF(CR$19&gt;='様式３（療養者名簿）（⑤の場合）'!$BD45,IF(CR$19&lt;='様式３（療養者名簿）（⑤の場合）'!$BE45,1,0),0),0)</f>
        <v>0</v>
      </c>
      <c r="CS40" s="377">
        <f>IF(CS$19-'様式３（療養者名簿）（⑤の場合）'!$BD45+1&lt;=15,IF(CS$19&gt;='様式３（療養者名簿）（⑤の場合）'!$BD45,IF(CS$19&lt;='様式３（療養者名簿）（⑤の場合）'!$BE45,1,0),0),0)</f>
        <v>0</v>
      </c>
      <c r="CT40" s="377">
        <f>IF(CT$19-'様式３（療養者名簿）（⑤の場合）'!$BD45+1&lt;=15,IF(CT$19&gt;='様式３（療養者名簿）（⑤の場合）'!$BD45,IF(CT$19&lt;='様式３（療養者名簿）（⑤の場合）'!$BE45,1,0),0),0)</f>
        <v>0</v>
      </c>
      <c r="CU40" s="377">
        <f>IF(CU$19-'様式３（療養者名簿）（⑤の場合）'!$BD45+1&lt;=15,IF(CU$19&gt;='様式３（療養者名簿）（⑤の場合）'!$BD45,IF(CU$19&lt;='様式３（療養者名簿）（⑤の場合）'!$BE45,1,0),0),0)</f>
        <v>0</v>
      </c>
      <c r="CV40" s="377">
        <f>IF(CV$19-'様式３（療養者名簿）（⑤の場合）'!$BD45+1&lt;=15,IF(CV$19&gt;='様式３（療養者名簿）（⑤の場合）'!$BD45,IF(CV$19&lt;='様式３（療養者名簿）（⑤の場合）'!$BE45,1,0),0),0)</f>
        <v>0</v>
      </c>
      <c r="CW40" s="377">
        <f>IF(CW$19-'様式３（療養者名簿）（⑤の場合）'!$BD45+1&lt;=15,IF(CW$19&gt;='様式３（療養者名簿）（⑤の場合）'!$BD45,IF(CW$19&lt;='様式３（療養者名簿）（⑤の場合）'!$BE45,1,0),0),0)</f>
        <v>0</v>
      </c>
      <c r="CX40" s="377">
        <f>IF(CX$19-'様式３（療養者名簿）（⑤の場合）'!$BD45+1&lt;=15,IF(CX$19&gt;='様式３（療養者名簿）（⑤の場合）'!$BD45,IF(CX$19&lt;='様式３（療養者名簿）（⑤の場合）'!$BE45,1,0),0),0)</f>
        <v>0</v>
      </c>
      <c r="CY40" s="377">
        <f>IF(CY$19-'様式３（療養者名簿）（⑤の場合）'!$BD45+1&lt;=15,IF(CY$19&gt;='様式３（療養者名簿）（⑤の場合）'!$BD45,IF(CY$19&lt;='様式３（療養者名簿）（⑤の場合）'!$BE45,1,0),0),0)</f>
        <v>0</v>
      </c>
      <c r="CZ40" s="377">
        <f>IF(CZ$19-'様式３（療養者名簿）（⑤の場合）'!$BD45+1&lt;=15,IF(CZ$19&gt;='様式３（療養者名簿）（⑤の場合）'!$BD45,IF(CZ$19&lt;='様式３（療養者名簿）（⑤の場合）'!$BE45,1,0),0),0)</f>
        <v>0</v>
      </c>
      <c r="DA40" s="377">
        <f>IF(DA$19-'様式３（療養者名簿）（⑤の場合）'!$BD45+1&lt;=15,IF(DA$19&gt;='様式３（療養者名簿）（⑤の場合）'!$BD45,IF(DA$19&lt;='様式３（療養者名簿）（⑤の場合）'!$BE45,1,0),0),0)</f>
        <v>0</v>
      </c>
      <c r="DB40" s="377">
        <f>IF(DB$19-'様式３（療養者名簿）（⑤の場合）'!$BD45+1&lt;=15,IF(DB$19&gt;='様式３（療養者名簿）（⑤の場合）'!$BD45,IF(DB$19&lt;='様式３（療養者名簿）（⑤の場合）'!$BE45,1,0),0),0)</f>
        <v>0</v>
      </c>
      <c r="DC40" s="377">
        <f>IF(DC$19-'様式３（療養者名簿）（⑤の場合）'!$BD45+1&lt;=15,IF(DC$19&gt;='様式３（療養者名簿）（⑤の場合）'!$BD45,IF(DC$19&lt;='様式３（療養者名簿）（⑤の場合）'!$BE45,1,0),0),0)</f>
        <v>0</v>
      </c>
      <c r="DD40" s="377">
        <f>IF(DD$19-'様式３（療養者名簿）（⑤の場合）'!$BD45+1&lt;=15,IF(DD$19&gt;='様式３（療養者名簿）（⑤の場合）'!$BD45,IF(DD$19&lt;='様式３（療養者名簿）（⑤の場合）'!$BE45,1,0),0),0)</f>
        <v>0</v>
      </c>
      <c r="DE40" s="377">
        <f>IF(DE$19-'様式３（療養者名簿）（⑤の場合）'!$BD45+1&lt;=15,IF(DE$19&gt;='様式３（療養者名簿）（⑤の場合）'!$BD45,IF(DE$19&lt;='様式３（療養者名簿）（⑤の場合）'!$BE45,1,0),0),0)</f>
        <v>0</v>
      </c>
      <c r="DF40" s="377">
        <f>IF(DF$19-'様式３（療養者名簿）（⑤の場合）'!$BD45+1&lt;=15,IF(DF$19&gt;='様式３（療養者名簿）（⑤の場合）'!$BD45,IF(DF$19&lt;='様式３（療養者名簿）（⑤の場合）'!$BE45,1,0),0),0)</f>
        <v>0</v>
      </c>
      <c r="DG40" s="377">
        <f>IF(DG$19-'様式３（療養者名簿）（⑤の場合）'!$BD45+1&lt;=15,IF(DG$19&gt;='様式３（療養者名簿）（⑤の場合）'!$BD45,IF(DG$19&lt;='様式３（療養者名簿）（⑤の場合）'!$BE45,1,0),0),0)</f>
        <v>0</v>
      </c>
      <c r="DH40" s="377">
        <f>IF(DH$19-'様式３（療養者名簿）（⑤の場合）'!$BD45+1&lt;=15,IF(DH$19&gt;='様式３（療養者名簿）（⑤の場合）'!$BD45,IF(DH$19&lt;='様式３（療養者名簿）（⑤の場合）'!$BE45,1,0),0),0)</f>
        <v>0</v>
      </c>
      <c r="DI40" s="377">
        <f>IF(DI$19-'様式３（療養者名簿）（⑤の場合）'!$BD45+1&lt;=15,IF(DI$19&gt;='様式３（療養者名簿）（⑤の場合）'!$BD45,IF(DI$19&lt;='様式３（療養者名簿）（⑤の場合）'!$BE45,1,0),0),0)</f>
        <v>0</v>
      </c>
      <c r="DJ40" s="377">
        <f>IF(DJ$19-'様式３（療養者名簿）（⑤の場合）'!$BD45+1&lt;=15,IF(DJ$19&gt;='様式３（療養者名簿）（⑤の場合）'!$BD45,IF(DJ$19&lt;='様式３（療養者名簿）（⑤の場合）'!$BE45,1,0),0),0)</f>
        <v>0</v>
      </c>
      <c r="DK40" s="377">
        <f>IF(DK$19-'様式３（療養者名簿）（⑤の場合）'!$BD45+1&lt;=15,IF(DK$19&gt;='様式３（療養者名簿）（⑤の場合）'!$BD45,IF(DK$19&lt;='様式３（療養者名簿）（⑤の場合）'!$BE45,1,0),0),0)</f>
        <v>0</v>
      </c>
      <c r="DL40" s="377">
        <f>IF(DL$19-'様式３（療養者名簿）（⑤の場合）'!$BD45+1&lt;=15,IF(DL$19&gt;='様式３（療養者名簿）（⑤の場合）'!$BD45,IF(DL$19&lt;='様式３（療養者名簿）（⑤の場合）'!$BE45,1,0),0),0)</f>
        <v>0</v>
      </c>
      <c r="DM40" s="377">
        <f>IF(DM$19-'様式３（療養者名簿）（⑤の場合）'!$BD45+1&lt;=15,IF(DM$19&gt;='様式３（療養者名簿）（⑤の場合）'!$BD45,IF(DM$19&lt;='様式３（療養者名簿）（⑤の場合）'!$BE45,1,0),0),0)</f>
        <v>0</v>
      </c>
      <c r="DN40" s="377">
        <f>IF(DN$19-'様式３（療養者名簿）（⑤の場合）'!$BD45+1&lt;=15,IF(DN$19&gt;='様式３（療養者名簿）（⑤の場合）'!$BD45,IF(DN$19&lt;='様式３（療養者名簿）（⑤の場合）'!$BE45,1,0),0),0)</f>
        <v>0</v>
      </c>
      <c r="DO40" s="377">
        <f>IF(DO$19-'様式３（療養者名簿）（⑤の場合）'!$BD45+1&lt;=15,IF(DO$19&gt;='様式３（療養者名簿）（⑤の場合）'!$BD45,IF(DO$19&lt;='様式３（療養者名簿）（⑤の場合）'!$BE45,1,0),0),0)</f>
        <v>0</v>
      </c>
      <c r="DP40" s="377">
        <f>IF(DP$19-'様式３（療養者名簿）（⑤の場合）'!$BD45+1&lt;=15,IF(DP$19&gt;='様式３（療養者名簿）（⑤の場合）'!$BD45,IF(DP$19&lt;='様式３（療養者名簿）（⑤の場合）'!$BE45,1,0),0),0)</f>
        <v>0</v>
      </c>
      <c r="DQ40" s="377">
        <f>IF(DQ$19-'様式３（療養者名簿）（⑤の場合）'!$BD45+1&lt;=15,IF(DQ$19&gt;='様式３（療養者名簿）（⑤の場合）'!$BD45,IF(DQ$19&lt;='様式３（療養者名簿）（⑤の場合）'!$BE45,1,0),0),0)</f>
        <v>0</v>
      </c>
      <c r="DR40" s="377">
        <f>IF(DR$19-'様式３（療養者名簿）（⑤の場合）'!$BD45+1&lt;=15,IF(DR$19&gt;='様式３（療養者名簿）（⑤の場合）'!$BD45,IF(DR$19&lt;='様式３（療養者名簿）（⑤の場合）'!$BE45,1,0),0),0)</f>
        <v>0</v>
      </c>
      <c r="DS40" s="377">
        <f>IF(DS$19-'様式３（療養者名簿）（⑤の場合）'!$BD45+1&lt;=15,IF(DS$19&gt;='様式３（療養者名簿）（⑤の場合）'!$BD45,IF(DS$19&lt;='様式３（療養者名簿）（⑤の場合）'!$BE45,1,0),0),0)</f>
        <v>0</v>
      </c>
      <c r="DT40" s="377">
        <f>IF(DT$19-'様式３（療養者名簿）（⑤の場合）'!$BD45+1&lt;=15,IF(DT$19&gt;='様式３（療養者名簿）（⑤の場合）'!$BD45,IF(DT$19&lt;='様式３（療養者名簿）（⑤の場合）'!$BE45,1,0),0),0)</f>
        <v>0</v>
      </c>
      <c r="DU40" s="377">
        <f>IF(DU$19-'様式３（療養者名簿）（⑤の場合）'!$BD45+1&lt;=15,IF(DU$19&gt;='様式３（療養者名簿）（⑤の場合）'!$BD45,IF(DU$19&lt;='様式３（療養者名簿）（⑤の場合）'!$BE45,1,0),0),0)</f>
        <v>0</v>
      </c>
      <c r="DV40" s="377">
        <f>IF(DV$19-'様式３（療養者名簿）（⑤の場合）'!$BD45+1&lt;=15,IF(DV$19&gt;='様式３（療養者名簿）（⑤の場合）'!$BD45,IF(DV$19&lt;='様式３（療養者名簿）（⑤の場合）'!$BE45,1,0),0),0)</f>
        <v>0</v>
      </c>
      <c r="DW40" s="377">
        <f>IF(DW$19-'様式３（療養者名簿）（⑤の場合）'!$BD45+1&lt;=15,IF(DW$19&gt;='様式３（療養者名簿）（⑤の場合）'!$BD45,IF(DW$19&lt;='様式３（療養者名簿）（⑤の場合）'!$BE45,1,0),0),0)</f>
        <v>0</v>
      </c>
      <c r="DX40" s="377">
        <f>IF(DX$19-'様式３（療養者名簿）（⑤の場合）'!$BD45+1&lt;=15,IF(DX$19&gt;='様式３（療養者名簿）（⑤の場合）'!$BD45,IF(DX$19&lt;='様式３（療養者名簿）（⑤の場合）'!$BE45,1,0),0),0)</f>
        <v>0</v>
      </c>
      <c r="DY40" s="377">
        <f>IF(DY$19-'様式３（療養者名簿）（⑤の場合）'!$BD45+1&lt;=15,IF(DY$19&gt;='様式３（療養者名簿）（⑤の場合）'!$BD45,IF(DY$19&lt;='様式３（療養者名簿）（⑤の場合）'!$BE45,1,0),0),0)</f>
        <v>0</v>
      </c>
      <c r="DZ40" s="377">
        <f>IF(DZ$19-'様式３（療養者名簿）（⑤の場合）'!$BD45+1&lt;=15,IF(DZ$19&gt;='様式３（療養者名簿）（⑤の場合）'!$BD45,IF(DZ$19&lt;='様式３（療養者名簿）（⑤の場合）'!$BE45,1,0),0),0)</f>
        <v>0</v>
      </c>
      <c r="EA40" s="377">
        <f>IF(EA$19-'様式３（療養者名簿）（⑤の場合）'!$BD45+1&lt;=15,IF(EA$19&gt;='様式３（療養者名簿）（⑤の場合）'!$BD45,IF(EA$19&lt;='様式３（療養者名簿）（⑤の場合）'!$BE45,1,0),0),0)</f>
        <v>0</v>
      </c>
      <c r="EB40" s="377">
        <f>IF(EB$19-'様式３（療養者名簿）（⑤の場合）'!$BD45+1&lt;=15,IF(EB$19&gt;='様式３（療養者名簿）（⑤の場合）'!$BD45,IF(EB$19&lt;='様式３（療養者名簿）（⑤の場合）'!$BE45,1,0),0),0)</f>
        <v>0</v>
      </c>
      <c r="EC40" s="377">
        <f>IF(EC$19-'様式３（療養者名簿）（⑤の場合）'!$BD45+1&lt;=15,IF(EC$19&gt;='様式３（療養者名簿）（⑤の場合）'!$BD45,IF(EC$19&lt;='様式３（療養者名簿）（⑤の場合）'!$BE45,1,0),0),0)</f>
        <v>0</v>
      </c>
      <c r="ED40" s="377">
        <f>IF(ED$19-'様式３（療養者名簿）（⑤の場合）'!$BD45+1&lt;=15,IF(ED$19&gt;='様式３（療養者名簿）（⑤の場合）'!$BD45,IF(ED$19&lt;='様式３（療養者名簿）（⑤の場合）'!$BE45,1,0),0),0)</f>
        <v>0</v>
      </c>
      <c r="EE40" s="377">
        <f>IF(EE$19-'様式３（療養者名簿）（⑤の場合）'!$BD45+1&lt;=15,IF(EE$19&gt;='様式３（療養者名簿）（⑤の場合）'!$BD45,IF(EE$19&lt;='様式３（療養者名簿）（⑤の場合）'!$BE45,1,0),0),0)</f>
        <v>0</v>
      </c>
      <c r="EF40" s="377">
        <f>IF(EF$19-'様式３（療養者名簿）（⑤の場合）'!$BD45+1&lt;=15,IF(EF$19&gt;='様式３（療養者名簿）（⑤の場合）'!$BD45,IF(EF$19&lt;='様式３（療養者名簿）（⑤の場合）'!$BE45,1,0),0),0)</f>
        <v>0</v>
      </c>
      <c r="EG40" s="377">
        <f>IF(EG$19-'様式３（療養者名簿）（⑤の場合）'!$BD45+1&lt;=15,IF(EG$19&gt;='様式３（療養者名簿）（⑤の場合）'!$BD45,IF(EG$19&lt;='様式３（療養者名簿）（⑤の場合）'!$BE45,1,0),0),0)</f>
        <v>0</v>
      </c>
      <c r="EH40" s="377">
        <f>IF(EH$19-'様式３（療養者名簿）（⑤の場合）'!$BD45+1&lt;=15,IF(EH$19&gt;='様式３（療養者名簿）（⑤の場合）'!$BD45,IF(EH$19&lt;='様式３（療養者名簿）（⑤の場合）'!$BE45,1,0),0),0)</f>
        <v>0</v>
      </c>
      <c r="EI40" s="377">
        <f>IF(EI$19-'様式３（療養者名簿）（⑤の場合）'!$BD45+1&lt;=15,IF(EI$19&gt;='様式３（療養者名簿）（⑤の場合）'!$BD45,IF(EI$19&lt;='様式３（療養者名簿）（⑤の場合）'!$BE45,1,0),0),0)</f>
        <v>0</v>
      </c>
      <c r="EJ40" s="377">
        <f>IF(EJ$19-'様式３（療養者名簿）（⑤の場合）'!$BD45+1&lt;=15,IF(EJ$19&gt;='様式３（療養者名簿）（⑤の場合）'!$BD45,IF(EJ$19&lt;='様式３（療養者名簿）（⑤の場合）'!$BE45,1,0),0),0)</f>
        <v>0</v>
      </c>
      <c r="EK40" s="377">
        <f>IF(EK$19-'様式３（療養者名簿）（⑤の場合）'!$BD45+1&lt;=15,IF(EK$19&gt;='様式３（療養者名簿）（⑤の場合）'!$BD45,IF(EK$19&lt;='様式３（療養者名簿）（⑤の場合）'!$BE45,1,0),0),0)</f>
        <v>0</v>
      </c>
      <c r="EL40" s="377">
        <f>IF(EL$19-'様式３（療養者名簿）（⑤の場合）'!$BD45+1&lt;=15,IF(EL$19&gt;='様式３（療養者名簿）（⑤の場合）'!$BD45,IF(EL$19&lt;='様式３（療養者名簿）（⑤の場合）'!$BE45,1,0),0),0)</f>
        <v>0</v>
      </c>
      <c r="EM40" s="377">
        <f>IF(EM$19-'様式３（療養者名簿）（⑤の場合）'!$BD45+1&lt;=15,IF(EM$19&gt;='様式３（療養者名簿）（⑤の場合）'!$BD45,IF(EM$19&lt;='様式３（療養者名簿）（⑤の場合）'!$BE45,1,0),0),0)</f>
        <v>0</v>
      </c>
      <c r="EN40" s="377">
        <f>IF(EN$19-'様式３（療養者名簿）（⑤の場合）'!$BD45+1&lt;=15,IF(EN$19&gt;='様式３（療養者名簿）（⑤の場合）'!$BD45,IF(EN$19&lt;='様式３（療養者名簿）（⑤の場合）'!$BE45,1,0),0),0)</f>
        <v>0</v>
      </c>
      <c r="EO40" s="377">
        <f>IF(EO$19-'様式３（療養者名簿）（⑤の場合）'!$BD45+1&lt;=15,IF(EO$19&gt;='様式３（療養者名簿）（⑤の場合）'!$BD45,IF(EO$19&lt;='様式３（療養者名簿）（⑤の場合）'!$BE45,1,0),0),0)</f>
        <v>0</v>
      </c>
      <c r="EP40" s="377">
        <f>IF(EP$19-'様式３（療養者名簿）（⑤の場合）'!$BD45+1&lt;=15,IF(EP$19&gt;='様式３（療養者名簿）（⑤の場合）'!$BD45,IF(EP$19&lt;='様式３（療養者名簿）（⑤の場合）'!$BE45,1,0),0),0)</f>
        <v>0</v>
      </c>
      <c r="EQ40" s="377">
        <f>IF(EQ$19-'様式３（療養者名簿）（⑤の場合）'!$BD45+1&lt;=15,IF(EQ$19&gt;='様式３（療養者名簿）（⑤の場合）'!$BD45,IF(EQ$19&lt;='様式３（療養者名簿）（⑤の場合）'!$BE45,1,0),0),0)</f>
        <v>0</v>
      </c>
      <c r="ER40" s="377">
        <f>IF(ER$19-'様式３（療養者名簿）（⑤の場合）'!$BD45+1&lt;=15,IF(ER$19&gt;='様式３（療養者名簿）（⑤の場合）'!$BD45,IF(ER$19&lt;='様式３（療養者名簿）（⑤の場合）'!$BE45,1,0),0),0)</f>
        <v>0</v>
      </c>
      <c r="ES40" s="377">
        <f>IF(ES$19-'様式３（療養者名簿）（⑤の場合）'!$BD45+1&lt;=15,IF(ES$19&gt;='様式３（療養者名簿）（⑤の場合）'!$BD45,IF(ES$19&lt;='様式３（療養者名簿）（⑤の場合）'!$BE45,1,0),0),0)</f>
        <v>0</v>
      </c>
      <c r="ET40" s="377">
        <f>IF(ET$19-'様式３（療養者名簿）（⑤の場合）'!$BD45+1&lt;=15,IF(ET$19&gt;='様式３（療養者名簿）（⑤の場合）'!$BD45,IF(ET$19&lt;='様式３（療養者名簿）（⑤の場合）'!$BE45,1,0),0),0)</f>
        <v>0</v>
      </c>
      <c r="EU40" s="377">
        <f>IF(EU$19-'様式３（療養者名簿）（⑤の場合）'!$BD45+1&lt;=15,IF(EU$19&gt;='様式３（療養者名簿）（⑤の場合）'!$BD45,IF(EU$19&lt;='様式３（療養者名簿）（⑤の場合）'!$BE45,1,0),0),0)</f>
        <v>0</v>
      </c>
      <c r="EV40" s="377">
        <f>IF(EV$19-'様式３（療養者名簿）（⑤の場合）'!$BD45+1&lt;=15,IF(EV$19&gt;='様式３（療養者名簿）（⑤の場合）'!$BD45,IF(EV$19&lt;='様式３（療養者名簿）（⑤の場合）'!$BE45,1,0),0),0)</f>
        <v>0</v>
      </c>
      <c r="EW40" s="377">
        <f>IF(EW$19-'様式３（療養者名簿）（⑤の場合）'!$BD45+1&lt;=15,IF(EW$19&gt;='様式３（療養者名簿）（⑤の場合）'!$BD45,IF(EW$19&lt;='様式３（療養者名簿）（⑤の場合）'!$BE45,1,0),0),0)</f>
        <v>0</v>
      </c>
      <c r="EX40" s="377">
        <f>IF(EX$19-'様式３（療養者名簿）（⑤の場合）'!$BD45+1&lt;=15,IF(EX$19&gt;='様式３（療養者名簿）（⑤の場合）'!$BD45,IF(EX$19&lt;='様式３（療養者名簿）（⑤の場合）'!$BE45,1,0),0),0)</f>
        <v>0</v>
      </c>
      <c r="EY40" s="377">
        <f>IF(EY$19-'様式３（療養者名簿）（⑤の場合）'!$BD45+1&lt;=15,IF(EY$19&gt;='様式３（療養者名簿）（⑤の場合）'!$BD45,IF(EY$19&lt;='様式３（療養者名簿）（⑤の場合）'!$BE45,1,0),0),0)</f>
        <v>0</v>
      </c>
      <c r="EZ40" s="377">
        <f>IF(EZ$19-'様式３（療養者名簿）（⑤の場合）'!$BD45+1&lt;=15,IF(EZ$19&gt;='様式３（療養者名簿）（⑤の場合）'!$BD45,IF(EZ$19&lt;='様式３（療養者名簿）（⑤の場合）'!$BE45,1,0),0),0)</f>
        <v>0</v>
      </c>
      <c r="FA40" s="377">
        <f>IF(FA$19-'様式３（療養者名簿）（⑤の場合）'!$BD45+1&lt;=15,IF(FA$19&gt;='様式３（療養者名簿）（⑤の場合）'!$BD45,IF(FA$19&lt;='様式３（療養者名簿）（⑤の場合）'!$BE45,1,0),0),0)</f>
        <v>0</v>
      </c>
      <c r="FB40" s="377">
        <f>IF(FB$19-'様式３（療養者名簿）（⑤の場合）'!$BD45+1&lt;=15,IF(FB$19&gt;='様式３（療養者名簿）（⑤の場合）'!$BD45,IF(FB$19&lt;='様式３（療養者名簿）（⑤の場合）'!$BE45,1,0),0),0)</f>
        <v>0</v>
      </c>
      <c r="FC40" s="377">
        <f>IF(FC$19-'様式３（療養者名簿）（⑤の場合）'!$BD45+1&lt;=15,IF(FC$19&gt;='様式３（療養者名簿）（⑤の場合）'!$BD45,IF(FC$19&lt;='様式３（療養者名簿）（⑤の場合）'!$BE45,1,0),0),0)</f>
        <v>0</v>
      </c>
      <c r="FD40" s="377">
        <f>IF(FD$19-'様式３（療養者名簿）（⑤の場合）'!$BD45+1&lt;=15,IF(FD$19&gt;='様式３（療養者名簿）（⑤の場合）'!$BD45,IF(FD$19&lt;='様式３（療養者名簿）（⑤の場合）'!$BE45,1,0),0),0)</f>
        <v>0</v>
      </c>
      <c r="FE40" s="377">
        <f>IF(FE$19-'様式３（療養者名簿）（⑤の場合）'!$BD45+1&lt;=15,IF(FE$19&gt;='様式３（療養者名簿）（⑤の場合）'!$BD45,IF(FE$19&lt;='様式３（療養者名簿）（⑤の場合）'!$BE45,1,0),0),0)</f>
        <v>0</v>
      </c>
      <c r="FF40" s="377">
        <f>IF(FF$19-'様式３（療養者名簿）（⑤の場合）'!$BD45+1&lt;=15,IF(FF$19&gt;='様式３（療養者名簿）（⑤の場合）'!$BD45,IF(FF$19&lt;='様式３（療養者名簿）（⑤の場合）'!$BE45,1,0),0),0)</f>
        <v>0</v>
      </c>
      <c r="FG40" s="377">
        <f>IF(FG$19-'様式３（療養者名簿）（⑤の場合）'!$BD45+1&lt;=15,IF(FG$19&gt;='様式３（療養者名簿）（⑤の場合）'!$BD45,IF(FG$19&lt;='様式３（療養者名簿）（⑤の場合）'!$BE45,1,0),0),0)</f>
        <v>0</v>
      </c>
      <c r="FH40" s="377">
        <f>IF(FH$19-'様式３（療養者名簿）（⑤の場合）'!$BD45+1&lt;=15,IF(FH$19&gt;='様式３（療養者名簿）（⑤の場合）'!$BD45,IF(FH$19&lt;='様式３（療養者名簿）（⑤の場合）'!$BE45,1,0),0),0)</f>
        <v>0</v>
      </c>
      <c r="FI40" s="377">
        <f>IF(FI$19-'様式３（療養者名簿）（⑤の場合）'!$BD45+1&lt;=15,IF(FI$19&gt;='様式３（療養者名簿）（⑤の場合）'!$BD45,IF(FI$19&lt;='様式３（療養者名簿）（⑤の場合）'!$BE45,1,0),0),0)</f>
        <v>0</v>
      </c>
      <c r="FJ40" s="377">
        <f>IF(FJ$19-'様式３（療養者名簿）（⑤の場合）'!$BD45+1&lt;=15,IF(FJ$19&gt;='様式３（療養者名簿）（⑤の場合）'!$BD45,IF(FJ$19&lt;='様式３（療養者名簿）（⑤の場合）'!$BE45,1,0),0),0)</f>
        <v>0</v>
      </c>
      <c r="FK40" s="377">
        <f>IF(FK$19-'様式３（療養者名簿）（⑤の場合）'!$BD45+1&lt;=15,IF(FK$19&gt;='様式３（療養者名簿）（⑤の場合）'!$BD45,IF(FK$19&lt;='様式３（療養者名簿）（⑤の場合）'!$BE45,1,0),0),0)</f>
        <v>0</v>
      </c>
      <c r="FL40" s="377">
        <f>IF(FL$19-'様式３（療養者名簿）（⑤の場合）'!$BD45+1&lt;=15,IF(FL$19&gt;='様式３（療養者名簿）（⑤の場合）'!$BD45,IF(FL$19&lt;='様式３（療養者名簿）（⑤の場合）'!$BE45,1,0),0),0)</f>
        <v>0</v>
      </c>
      <c r="FM40" s="377">
        <f>IF(FM$19-'様式３（療養者名簿）（⑤の場合）'!$BD45+1&lt;=15,IF(FM$19&gt;='様式３（療養者名簿）（⑤の場合）'!$BD45,IF(FM$19&lt;='様式３（療養者名簿）（⑤の場合）'!$BE45,1,0),0),0)</f>
        <v>0</v>
      </c>
      <c r="FN40" s="377">
        <f>IF(FN$19-'様式３（療養者名簿）（⑤の場合）'!$BD45+1&lt;=15,IF(FN$19&gt;='様式３（療養者名簿）（⑤の場合）'!$BD45,IF(FN$19&lt;='様式３（療養者名簿）（⑤の場合）'!$BE45,1,0),0),0)</f>
        <v>0</v>
      </c>
      <c r="FO40" s="377">
        <f>IF(FO$19-'様式３（療養者名簿）（⑤の場合）'!$BD45+1&lt;=15,IF(FO$19&gt;='様式３（療養者名簿）（⑤の場合）'!$BD45,IF(FO$19&lt;='様式３（療養者名簿）（⑤の場合）'!$BE45,1,0),0),0)</f>
        <v>0</v>
      </c>
      <c r="FP40" s="377">
        <f>IF(FP$19-'様式３（療養者名簿）（⑤の場合）'!$BD45+1&lt;=15,IF(FP$19&gt;='様式３（療養者名簿）（⑤の場合）'!$BD45,IF(FP$19&lt;='様式３（療養者名簿）（⑤の場合）'!$BE45,1,0),0),0)</f>
        <v>0</v>
      </c>
      <c r="FQ40" s="377">
        <f>IF(FQ$19-'様式３（療養者名簿）（⑤の場合）'!$BD45+1&lt;=15,IF(FQ$19&gt;='様式３（療養者名簿）（⑤の場合）'!$BD45,IF(FQ$19&lt;='様式３（療養者名簿）（⑤の場合）'!$BE45,1,0),0),0)</f>
        <v>0</v>
      </c>
      <c r="FR40" s="377">
        <f>IF(FR$19-'様式３（療養者名簿）（⑤の場合）'!$BD45+1&lt;=15,IF(FR$19&gt;='様式３（療養者名簿）（⑤の場合）'!$BD45,IF(FR$19&lt;='様式３（療養者名簿）（⑤の場合）'!$BE45,1,0),0),0)</f>
        <v>0</v>
      </c>
      <c r="FS40" s="377">
        <f>IF(FS$19-'様式３（療養者名簿）（⑤の場合）'!$BD45+1&lt;=15,IF(FS$19&gt;='様式３（療養者名簿）（⑤の場合）'!$BD45,IF(FS$19&lt;='様式３（療養者名簿）（⑤の場合）'!$BE45,1,0),0),0)</f>
        <v>0</v>
      </c>
      <c r="FT40" s="377">
        <f>IF(FT$19-'様式３（療養者名簿）（⑤の場合）'!$BD45+1&lt;=15,IF(FT$19&gt;='様式３（療養者名簿）（⑤の場合）'!$BD45,IF(FT$19&lt;='様式３（療養者名簿）（⑤の場合）'!$BE45,1,0),0),0)</f>
        <v>0</v>
      </c>
      <c r="FU40" s="377">
        <f>IF(FU$19-'様式３（療養者名簿）（⑤の場合）'!$BD45+1&lt;=15,IF(FU$19&gt;='様式３（療養者名簿）（⑤の場合）'!$BD45,IF(FU$19&lt;='様式３（療養者名簿）（⑤の場合）'!$BE45,1,0),0),0)</f>
        <v>0</v>
      </c>
      <c r="FV40" s="377">
        <f>IF(FV$19-'様式３（療養者名簿）（⑤の場合）'!$BD45+1&lt;=15,IF(FV$19&gt;='様式３（療養者名簿）（⑤の場合）'!$BD45,IF(FV$19&lt;='様式３（療養者名簿）（⑤の場合）'!$BE45,1,0),0),0)</f>
        <v>0</v>
      </c>
      <c r="FW40" s="377">
        <f>IF(FW$19-'様式３（療養者名簿）（⑤の場合）'!$BD45+1&lt;=15,IF(FW$19&gt;='様式３（療養者名簿）（⑤の場合）'!$BD45,IF(FW$19&lt;='様式３（療養者名簿）（⑤の場合）'!$BE45,1,0),0),0)</f>
        <v>0</v>
      </c>
      <c r="FX40" s="377">
        <f>IF(FX$19-'様式３（療養者名簿）（⑤の場合）'!$BD45+1&lt;=15,IF(FX$19&gt;='様式３（療養者名簿）（⑤の場合）'!$BD45,IF(FX$19&lt;='様式３（療養者名簿）（⑤の場合）'!$BE45,1,0),0),0)</f>
        <v>0</v>
      </c>
      <c r="FY40" s="377">
        <f>IF(FY$19-'様式３（療養者名簿）（⑤の場合）'!$BD45+1&lt;=15,IF(FY$19&gt;='様式３（療養者名簿）（⑤の場合）'!$BD45,IF(FY$19&lt;='様式３（療養者名簿）（⑤の場合）'!$BE45,1,0),0),0)</f>
        <v>0</v>
      </c>
      <c r="FZ40" s="377">
        <f>IF(FZ$19-'様式３（療養者名簿）（⑤の場合）'!$BD45+1&lt;=15,IF(FZ$19&gt;='様式３（療養者名簿）（⑤の場合）'!$BD45,IF(FZ$19&lt;='様式３（療養者名簿）（⑤の場合）'!$BE45,1,0),0),0)</f>
        <v>0</v>
      </c>
      <c r="GA40" s="377">
        <f>IF(GA$19-'様式３（療養者名簿）（⑤の場合）'!$BD45+1&lt;=15,IF(GA$19&gt;='様式３（療養者名簿）（⑤の場合）'!$BD45,IF(GA$19&lt;='様式３（療養者名簿）（⑤の場合）'!$BE45,1,0),0),0)</f>
        <v>0</v>
      </c>
      <c r="GB40" s="377">
        <f>IF(GB$19-'様式３（療養者名簿）（⑤の場合）'!$BD45+1&lt;=15,IF(GB$19&gt;='様式３（療養者名簿）（⑤の場合）'!$BD45,IF(GB$19&lt;='様式３（療養者名簿）（⑤の場合）'!$BE45,1,0),0),0)</f>
        <v>0</v>
      </c>
      <c r="GC40" s="377">
        <f>IF(GC$19-'様式３（療養者名簿）（⑤の場合）'!$BD45+1&lt;=15,IF(GC$19&gt;='様式３（療養者名簿）（⑤の場合）'!$BD45,IF(GC$19&lt;='様式３（療養者名簿）（⑤の場合）'!$BE45,1,0),0),0)</f>
        <v>0</v>
      </c>
      <c r="GD40" s="377">
        <f>IF(GD$19-'様式３（療養者名簿）（⑤の場合）'!$BD45+1&lt;=15,IF(GD$19&gt;='様式３（療養者名簿）（⑤の場合）'!$BD45,IF(GD$19&lt;='様式３（療養者名簿）（⑤の場合）'!$BE45,1,0),0),0)</f>
        <v>0</v>
      </c>
      <c r="GE40" s="377">
        <f>IF(GE$19-'様式３（療養者名簿）（⑤の場合）'!$BD45+1&lt;=15,IF(GE$19&gt;='様式３（療養者名簿）（⑤の場合）'!$BD45,IF(GE$19&lt;='様式３（療養者名簿）（⑤の場合）'!$BE45,1,0),0),0)</f>
        <v>0</v>
      </c>
      <c r="GF40" s="377">
        <f>IF(GF$19-'様式３（療養者名簿）（⑤の場合）'!$BD45+1&lt;=15,IF(GF$19&gt;='様式３（療養者名簿）（⑤の場合）'!$BD45,IF(GF$19&lt;='様式３（療養者名簿）（⑤の場合）'!$BE45,1,0),0),0)</f>
        <v>0</v>
      </c>
      <c r="GG40" s="377">
        <f>IF(GG$19-'様式３（療養者名簿）（⑤の場合）'!$BD45+1&lt;=15,IF(GG$19&gt;='様式３（療養者名簿）（⑤の場合）'!$BD45,IF(GG$19&lt;='様式３（療養者名簿）（⑤の場合）'!$BE45,1,0),0),0)</f>
        <v>0</v>
      </c>
      <c r="GH40" s="377">
        <f>IF(GH$19-'様式３（療養者名簿）（⑤の場合）'!$BD45+1&lt;=15,IF(GH$19&gt;='様式３（療養者名簿）（⑤の場合）'!$BD45,IF(GH$19&lt;='様式３（療養者名簿）（⑤の場合）'!$BE45,1,0),0),0)</f>
        <v>0</v>
      </c>
      <c r="GI40" s="377">
        <f>IF(GI$19-'様式３（療養者名簿）（⑤の場合）'!$BD45+1&lt;=15,IF(GI$19&gt;='様式３（療養者名簿）（⑤の場合）'!$BD45,IF(GI$19&lt;='様式３（療養者名簿）（⑤の場合）'!$BE45,1,0),0),0)</f>
        <v>0</v>
      </c>
      <c r="GJ40" s="377">
        <f>IF(GJ$19-'様式３（療養者名簿）（⑤の場合）'!$BD45+1&lt;=15,IF(GJ$19&gt;='様式３（療養者名簿）（⑤の場合）'!$BD45,IF(GJ$19&lt;='様式３（療養者名簿）（⑤の場合）'!$BE45,1,0),0),0)</f>
        <v>0</v>
      </c>
      <c r="GK40" s="377">
        <f>IF(GK$19-'様式３（療養者名簿）（⑤の場合）'!$BD45+1&lt;=15,IF(GK$19&gt;='様式３（療養者名簿）（⑤の場合）'!$BD45,IF(GK$19&lt;='様式３（療養者名簿）（⑤の場合）'!$BE45,1,0),0),0)</f>
        <v>0</v>
      </c>
      <c r="GL40" s="377">
        <f>IF(GL$19-'様式３（療養者名簿）（⑤の場合）'!$BD45+1&lt;=15,IF(GL$19&gt;='様式３（療養者名簿）（⑤の場合）'!$BD45,IF(GL$19&lt;='様式３（療養者名簿）（⑤の場合）'!$BE45,1,0),0),0)</f>
        <v>0</v>
      </c>
      <c r="GM40" s="377">
        <f>IF(GM$19-'様式３（療養者名簿）（⑤の場合）'!$BD45+1&lt;=15,IF(GM$19&gt;='様式３（療養者名簿）（⑤の場合）'!$BD45,IF(GM$19&lt;='様式３（療養者名簿）（⑤の場合）'!$BE45,1,0),0),0)</f>
        <v>0</v>
      </c>
      <c r="GN40" s="377">
        <f>IF(GN$19-'様式３（療養者名簿）（⑤の場合）'!$BD45+1&lt;=15,IF(GN$19&gt;='様式３（療養者名簿）（⑤の場合）'!$BD45,IF(GN$19&lt;='様式３（療養者名簿）（⑤の場合）'!$BE45,1,0),0),0)</f>
        <v>0</v>
      </c>
      <c r="GO40" s="377">
        <f>IF(GO$19-'様式３（療養者名簿）（⑤の場合）'!$BD45+1&lt;=15,IF(GO$19&gt;='様式３（療養者名簿）（⑤の場合）'!$BD45,IF(GO$19&lt;='様式３（療養者名簿）（⑤の場合）'!$BE45,1,0),0),0)</f>
        <v>0</v>
      </c>
      <c r="GP40" s="377">
        <f>IF(GP$19-'様式３（療養者名簿）（⑤の場合）'!$BD45+1&lt;=15,IF(GP$19&gt;='様式３（療養者名簿）（⑤の場合）'!$BD45,IF(GP$19&lt;='様式３（療養者名簿）（⑤の場合）'!$BE45,1,0),0),0)</f>
        <v>0</v>
      </c>
      <c r="GQ40" s="377">
        <f>IF(GQ$19-'様式３（療養者名簿）（⑤の場合）'!$BD45+1&lt;=15,IF(GQ$19&gt;='様式３（療養者名簿）（⑤の場合）'!$BD45,IF(GQ$19&lt;='様式３（療養者名簿）（⑤の場合）'!$BE45,1,0),0),0)</f>
        <v>0</v>
      </c>
      <c r="GR40" s="377">
        <f>IF(GR$19-'様式３（療養者名簿）（⑤の場合）'!$BD45+1&lt;=15,IF(GR$19&gt;='様式３（療養者名簿）（⑤の場合）'!$BD45,IF(GR$19&lt;='様式３（療養者名簿）（⑤の場合）'!$BE45,1,0),0),0)</f>
        <v>0</v>
      </c>
      <c r="GS40" s="377">
        <f>IF(GS$19-'様式３（療養者名簿）（⑤の場合）'!$BD45+1&lt;=15,IF(GS$19&gt;='様式３（療養者名簿）（⑤の場合）'!$BD45,IF(GS$19&lt;='様式３（療養者名簿）（⑤の場合）'!$BE45,1,0),0),0)</f>
        <v>0</v>
      </c>
      <c r="GT40" s="377">
        <f>IF(GT$19-'様式３（療養者名簿）（⑤の場合）'!$BD45+1&lt;=15,IF(GT$19&gt;='様式３（療養者名簿）（⑤の場合）'!$BD45,IF(GT$19&lt;='様式３（療養者名簿）（⑤の場合）'!$BE45,1,0),0),0)</f>
        <v>0</v>
      </c>
      <c r="GU40" s="377">
        <f>IF(GU$19-'様式３（療養者名簿）（⑤の場合）'!$BD45+1&lt;=15,IF(GU$19&gt;='様式３（療養者名簿）（⑤の場合）'!$BD45,IF(GU$19&lt;='様式３（療養者名簿）（⑤の場合）'!$BE45,1,0),0),0)</f>
        <v>0</v>
      </c>
      <c r="GV40" s="377">
        <f>IF(GV$19-'様式３（療養者名簿）（⑤の場合）'!$BD45+1&lt;=15,IF(GV$19&gt;='様式３（療養者名簿）（⑤の場合）'!$BD45,IF(GV$19&lt;='様式３（療養者名簿）（⑤の場合）'!$BE45,1,0),0),0)</f>
        <v>0</v>
      </c>
      <c r="GW40" s="377">
        <f>IF(GW$19-'様式３（療養者名簿）（⑤の場合）'!$BD45+1&lt;=15,IF(GW$19&gt;='様式３（療養者名簿）（⑤の場合）'!$BD45,IF(GW$19&lt;='様式３（療養者名簿）（⑤の場合）'!$BE45,1,0),0),0)</f>
        <v>0</v>
      </c>
      <c r="GX40" s="377">
        <f>IF(GX$19-'様式３（療養者名簿）（⑤の場合）'!$BD45+1&lt;=15,IF(GX$19&gt;='様式３（療養者名簿）（⑤の場合）'!$BD45,IF(GX$19&lt;='様式３（療養者名簿）（⑤の場合）'!$BE45,1,0),0),0)</f>
        <v>0</v>
      </c>
      <c r="GY40" s="377">
        <f>IF(GY$19-'様式３（療養者名簿）（⑤の場合）'!$BD45+1&lt;=15,IF(GY$19&gt;='様式３（療養者名簿）（⑤の場合）'!$BD45,IF(GY$19&lt;='様式３（療養者名簿）（⑤の場合）'!$BE45,1,0),0),0)</f>
        <v>0</v>
      </c>
      <c r="GZ40" s="377">
        <f>IF(GZ$19-'様式３（療養者名簿）（⑤の場合）'!$BD45+1&lt;=15,IF(GZ$19&gt;='様式３（療養者名簿）（⑤の場合）'!$BD45,IF(GZ$19&lt;='様式３（療養者名簿）（⑤の場合）'!$BE45,1,0),0),0)</f>
        <v>0</v>
      </c>
      <c r="HA40" s="377">
        <f>IF(HA$19-'様式３（療養者名簿）（⑤の場合）'!$BD45+1&lt;=15,IF(HA$19&gt;='様式３（療養者名簿）（⑤の場合）'!$BD45,IF(HA$19&lt;='様式３（療養者名簿）（⑤の場合）'!$BE45,1,0),0),0)</f>
        <v>0</v>
      </c>
      <c r="HB40" s="377">
        <f>IF(HB$19-'様式３（療養者名簿）（⑤の場合）'!$BD45+1&lt;=15,IF(HB$19&gt;='様式３（療養者名簿）（⑤の場合）'!$BD45,IF(HB$19&lt;='様式３（療養者名簿）（⑤の場合）'!$BE45,1,0),0),0)</f>
        <v>0</v>
      </c>
      <c r="HC40" s="377">
        <f>IF(HC$19-'様式３（療養者名簿）（⑤の場合）'!$BD45+1&lt;=15,IF(HC$19&gt;='様式３（療養者名簿）（⑤の場合）'!$BD45,IF(HC$19&lt;='様式３（療養者名簿）（⑤の場合）'!$BE45,1,0),0),0)</f>
        <v>0</v>
      </c>
      <c r="HD40" s="377">
        <f>IF(HD$19-'様式３（療養者名簿）（⑤の場合）'!$BD45+1&lt;=15,IF(HD$19&gt;='様式３（療養者名簿）（⑤の場合）'!$BD45,IF(HD$19&lt;='様式３（療養者名簿）（⑤の場合）'!$BE45,1,0),0),0)</f>
        <v>0</v>
      </c>
      <c r="HE40" s="377">
        <f>IF(HE$19-'様式３（療養者名簿）（⑤の場合）'!$BD45+1&lt;=15,IF(HE$19&gt;='様式３（療養者名簿）（⑤の場合）'!$BD45,IF(HE$19&lt;='様式３（療養者名簿）（⑤の場合）'!$BE45,1,0),0),0)</f>
        <v>0</v>
      </c>
      <c r="HF40" s="377">
        <f>IF(HF$19-'様式３（療養者名簿）（⑤の場合）'!$BD45+1&lt;=15,IF(HF$19&gt;='様式３（療養者名簿）（⑤の場合）'!$BD45,IF(HF$19&lt;='様式３（療養者名簿）（⑤の場合）'!$BE45,1,0),0),0)</f>
        <v>0</v>
      </c>
      <c r="HG40" s="377">
        <f>IF(HG$19-'様式３（療養者名簿）（⑤の場合）'!$BD45+1&lt;=15,IF(HG$19&gt;='様式３（療養者名簿）（⑤の場合）'!$BD45,IF(HG$19&lt;='様式３（療養者名簿）（⑤の場合）'!$BE45,1,0),0),0)</f>
        <v>0</v>
      </c>
      <c r="HH40" s="377">
        <f>IF(HH$19-'様式３（療養者名簿）（⑤の場合）'!$BD45+1&lt;=15,IF(HH$19&gt;='様式３（療養者名簿）（⑤の場合）'!$BD45,IF(HH$19&lt;='様式３（療養者名簿）（⑤の場合）'!$BE45,1,0),0),0)</f>
        <v>0</v>
      </c>
      <c r="HI40" s="377">
        <f>IF(HI$19-'様式３（療養者名簿）（⑤の場合）'!$BD45+1&lt;=15,IF(HI$19&gt;='様式３（療養者名簿）（⑤の場合）'!$BD45,IF(HI$19&lt;='様式３（療養者名簿）（⑤の場合）'!$BE45,1,0),0),0)</f>
        <v>0</v>
      </c>
      <c r="HJ40" s="377">
        <f>IF(HJ$19-'様式３（療養者名簿）（⑤の場合）'!$BD45+1&lt;=15,IF(HJ$19&gt;='様式３（療養者名簿）（⑤の場合）'!$BD45,IF(HJ$19&lt;='様式３（療養者名簿）（⑤の場合）'!$BE45,1,0),0),0)</f>
        <v>0</v>
      </c>
      <c r="HK40" s="377">
        <f>IF(HK$19-'様式３（療養者名簿）（⑤の場合）'!$BD45+1&lt;=15,IF(HK$19&gt;='様式３（療養者名簿）（⑤の場合）'!$BD45,IF(HK$19&lt;='様式３（療養者名簿）（⑤の場合）'!$BE45,1,0),0),0)</f>
        <v>0</v>
      </c>
      <c r="HL40" s="377">
        <f>IF(HL$19-'様式３（療養者名簿）（⑤の場合）'!$BD45+1&lt;=15,IF(HL$19&gt;='様式３（療養者名簿）（⑤の場合）'!$BD45,IF(HL$19&lt;='様式３（療養者名簿）（⑤の場合）'!$BE45,1,0),0),0)</f>
        <v>0</v>
      </c>
      <c r="HM40" s="377">
        <f>IF(HM$19-'様式３（療養者名簿）（⑤の場合）'!$BD45+1&lt;=15,IF(HM$19&gt;='様式３（療養者名簿）（⑤の場合）'!$BD45,IF(HM$19&lt;='様式３（療養者名簿）（⑤の場合）'!$BE45,1,0),0),0)</f>
        <v>0</v>
      </c>
      <c r="HN40" s="377">
        <f>IF(HN$19-'様式３（療養者名簿）（⑤の場合）'!$BD45+1&lt;=15,IF(HN$19&gt;='様式３（療養者名簿）（⑤の場合）'!$BD45,IF(HN$19&lt;='様式３（療養者名簿）（⑤の場合）'!$BE45,1,0),0),0)</f>
        <v>0</v>
      </c>
      <c r="HO40" s="377">
        <f>IF(HO$19-'様式３（療養者名簿）（⑤の場合）'!$BD45+1&lt;=15,IF(HO$19&gt;='様式３（療養者名簿）（⑤の場合）'!$BD45,IF(HO$19&lt;='様式３（療養者名簿）（⑤の場合）'!$BE45,1,0),0),0)</f>
        <v>0</v>
      </c>
      <c r="HP40" s="377">
        <f>IF(HP$19-'様式３（療養者名簿）（⑤の場合）'!$BD45+1&lt;=15,IF(HP$19&gt;='様式３（療養者名簿）（⑤の場合）'!$BD45,IF(HP$19&lt;='様式３（療養者名簿）（⑤の場合）'!$BE45,1,0),0),0)</f>
        <v>0</v>
      </c>
      <c r="HQ40" s="377">
        <f>IF(HQ$19-'様式３（療養者名簿）（⑤の場合）'!$BD45+1&lt;=15,IF(HQ$19&gt;='様式３（療養者名簿）（⑤の場合）'!$BD45,IF(HQ$19&lt;='様式３（療養者名簿）（⑤の場合）'!$BE45,1,0),0),0)</f>
        <v>0</v>
      </c>
      <c r="HR40" s="377">
        <f>IF(HR$19-'様式３（療養者名簿）（⑤の場合）'!$BD45+1&lt;=15,IF(HR$19&gt;='様式３（療養者名簿）（⑤の場合）'!$BD45,IF(HR$19&lt;='様式３（療養者名簿）（⑤の場合）'!$BE45,1,0),0),0)</f>
        <v>0</v>
      </c>
      <c r="HS40" s="377">
        <f>IF(HS$19-'様式３（療養者名簿）（⑤の場合）'!$BD45+1&lt;=15,IF(HS$19&gt;='様式３（療養者名簿）（⑤の場合）'!$BD45,IF(HS$19&lt;='様式３（療養者名簿）（⑤の場合）'!$BE45,1,0),0),0)</f>
        <v>0</v>
      </c>
      <c r="HT40" s="377">
        <f>IF(HT$19-'様式３（療養者名簿）（⑤の場合）'!$BD45+1&lt;=15,IF(HT$19&gt;='様式３（療養者名簿）（⑤の場合）'!$BD45,IF(HT$19&lt;='様式３（療養者名簿）（⑤の場合）'!$BE45,1,0),0),0)</f>
        <v>0</v>
      </c>
      <c r="HU40" s="377">
        <f>IF(HU$19-'様式３（療養者名簿）（⑤の場合）'!$BD45+1&lt;=15,IF(HU$19&gt;='様式３（療養者名簿）（⑤の場合）'!$BD45,IF(HU$19&lt;='様式３（療養者名簿）（⑤の場合）'!$BE45,1,0),0),0)</f>
        <v>0</v>
      </c>
      <c r="HV40" s="377">
        <f>IF(HV$19-'様式３（療養者名簿）（⑤の場合）'!$BD45+1&lt;=15,IF(HV$19&gt;='様式３（療養者名簿）（⑤の場合）'!$BD45,IF(HV$19&lt;='様式３（療養者名簿）（⑤の場合）'!$BE45,1,0),0),0)</f>
        <v>0</v>
      </c>
      <c r="HW40" s="377">
        <f>IF(HW$19-'様式３（療養者名簿）（⑤の場合）'!$BD45+1&lt;=15,IF(HW$19&gt;='様式３（療養者名簿）（⑤の場合）'!$BD45,IF(HW$19&lt;='様式３（療養者名簿）（⑤の場合）'!$BE45,1,0),0),0)</f>
        <v>0</v>
      </c>
      <c r="HX40" s="377">
        <f>IF(HX$19-'様式３（療養者名簿）（⑤の場合）'!$BD45+1&lt;=15,IF(HX$19&gt;='様式３（療養者名簿）（⑤の場合）'!$BD45,IF(HX$19&lt;='様式３（療養者名簿）（⑤の場合）'!$BE45,1,0),0),0)</f>
        <v>0</v>
      </c>
      <c r="HY40" s="377">
        <f>IF(HY$19-'様式３（療養者名簿）（⑤の場合）'!$BD45+1&lt;=15,IF(HY$19&gt;='様式３（療養者名簿）（⑤の場合）'!$BD45,IF(HY$19&lt;='様式３（療養者名簿）（⑤の場合）'!$BE45,1,0),0),0)</f>
        <v>0</v>
      </c>
      <c r="HZ40" s="377">
        <f>IF(HZ$19-'様式３（療養者名簿）（⑤の場合）'!$BD45+1&lt;=15,IF(HZ$19&gt;='様式３（療養者名簿）（⑤の場合）'!$BD45,IF(HZ$19&lt;='様式３（療養者名簿）（⑤の場合）'!$BE45,1,0),0),0)</f>
        <v>0</v>
      </c>
      <c r="IA40" s="377">
        <f>IF(IA$19-'様式３（療養者名簿）（⑤の場合）'!$BD45+1&lt;=15,IF(IA$19&gt;='様式３（療養者名簿）（⑤の場合）'!$BD45,IF(IA$19&lt;='様式３（療養者名簿）（⑤の場合）'!$BE45,1,0),0),0)</f>
        <v>0</v>
      </c>
      <c r="IB40" s="377">
        <f>IF(IB$19-'様式３（療養者名簿）（⑤の場合）'!$BD45+1&lt;=15,IF(IB$19&gt;='様式３（療養者名簿）（⑤の場合）'!$BD45,IF(IB$19&lt;='様式３（療養者名簿）（⑤の場合）'!$BE45,1,0),0),0)</f>
        <v>0</v>
      </c>
      <c r="IC40" s="377">
        <f>IF(IC$19-'様式３（療養者名簿）（⑤の場合）'!$BD45+1&lt;=15,IF(IC$19&gt;='様式３（療養者名簿）（⑤の場合）'!$BD45,IF(IC$19&lt;='様式３（療養者名簿）（⑤の場合）'!$BE45,1,0),0),0)</f>
        <v>0</v>
      </c>
      <c r="ID40" s="377">
        <f>IF(ID$19-'様式３（療養者名簿）（⑤の場合）'!$BD45+1&lt;=15,IF(ID$19&gt;='様式３（療養者名簿）（⑤の場合）'!$BD45,IF(ID$19&lt;='様式３（療養者名簿）（⑤の場合）'!$BE45,1,0),0),0)</f>
        <v>0</v>
      </c>
      <c r="IE40" s="377">
        <f>IF(IE$19-'様式３（療養者名簿）（⑤の場合）'!$BD45+1&lt;=15,IF(IE$19&gt;='様式３（療養者名簿）（⑤の場合）'!$BD45,IF(IE$19&lt;='様式３（療養者名簿）（⑤の場合）'!$BE45,1,0),0),0)</f>
        <v>0</v>
      </c>
      <c r="IF40" s="377">
        <f>IF(IF$19-'様式３（療養者名簿）（⑤の場合）'!$BD45+1&lt;=15,IF(IF$19&gt;='様式３（療養者名簿）（⑤の場合）'!$BD45,IF(IF$19&lt;='様式３（療養者名簿）（⑤の場合）'!$BE45,1,0),0),0)</f>
        <v>0</v>
      </c>
      <c r="IG40" s="377">
        <f>IF(IG$19-'様式３（療養者名簿）（⑤の場合）'!$BD45+1&lt;=15,IF(IG$19&gt;='様式３（療養者名簿）（⑤の場合）'!$BD45,IF(IG$19&lt;='様式３（療養者名簿）（⑤の場合）'!$BE45,1,0),0),0)</f>
        <v>0</v>
      </c>
      <c r="IH40" s="377">
        <f>IF(IH$19-'様式３（療養者名簿）（⑤の場合）'!$BD45+1&lt;=15,IF(IH$19&gt;='様式３（療養者名簿）（⑤の場合）'!$BD45,IF(IH$19&lt;='様式３（療養者名簿）（⑤の場合）'!$BE45,1,0),0),0)</f>
        <v>0</v>
      </c>
      <c r="II40" s="377">
        <f>IF(II$19-'様式３（療養者名簿）（⑤の場合）'!$BD45+1&lt;=15,IF(II$19&gt;='様式３（療養者名簿）（⑤の場合）'!$BD45,IF(II$19&lt;='様式３（療養者名簿）（⑤の場合）'!$BE45,1,0),0),0)</f>
        <v>0</v>
      </c>
      <c r="IJ40" s="377">
        <f>IF(IJ$19-'様式３（療養者名簿）（⑤の場合）'!$BD45+1&lt;=15,IF(IJ$19&gt;='様式３（療養者名簿）（⑤の場合）'!$BD45,IF(IJ$19&lt;='様式３（療養者名簿）（⑤の場合）'!$BE45,1,0),0),0)</f>
        <v>0</v>
      </c>
      <c r="IK40" s="377">
        <f>IF(IK$19-'様式３（療養者名簿）（⑤の場合）'!$BD45+1&lt;=15,IF(IK$19&gt;='様式３（療養者名簿）（⑤の場合）'!$BD45,IF(IK$19&lt;='様式３（療養者名簿）（⑤の場合）'!$BE45,1,0),0),0)</f>
        <v>0</v>
      </c>
      <c r="IL40" s="377">
        <f>IF(IL$19-'様式３（療養者名簿）（⑤の場合）'!$BD45+1&lt;=15,IF(IL$19&gt;='様式３（療養者名簿）（⑤の場合）'!$BD45,IF(IL$19&lt;='様式３（療養者名簿）（⑤の場合）'!$BE45,1,0),0),0)</f>
        <v>0</v>
      </c>
      <c r="IM40" s="377">
        <f>IF(IM$19-'様式３（療養者名簿）（⑤の場合）'!$BD45+1&lt;=15,IF(IM$19&gt;='様式３（療養者名簿）（⑤の場合）'!$BD45,IF(IM$19&lt;='様式３（療養者名簿）（⑤の場合）'!$BE45,1,0),0),0)</f>
        <v>0</v>
      </c>
      <c r="IN40" s="377">
        <f>IF(IN$19-'様式３（療養者名簿）（⑤の場合）'!$BD45+1&lt;=15,IF(IN$19&gt;='様式３（療養者名簿）（⑤の場合）'!$BD45,IF(IN$19&lt;='様式３（療養者名簿）（⑤の場合）'!$BE45,1,0),0),0)</f>
        <v>0</v>
      </c>
      <c r="IO40" s="377">
        <f>IF(IO$19-'様式３（療養者名簿）（⑤の場合）'!$BD45+1&lt;=15,IF(IO$19&gt;='様式３（療養者名簿）（⑤の場合）'!$BD45,IF(IO$19&lt;='様式３（療養者名簿）（⑤の場合）'!$BE45,1,0),0),0)</f>
        <v>0</v>
      </c>
      <c r="IP40" s="377">
        <f>IF(IP$19-'様式３（療養者名簿）（⑤の場合）'!$BD45+1&lt;=15,IF(IP$19&gt;='様式３（療養者名簿）（⑤の場合）'!$BD45,IF(IP$19&lt;='様式３（療養者名簿）（⑤の場合）'!$BE45,1,0),0),0)</f>
        <v>0</v>
      </c>
      <c r="IQ40" s="377">
        <f>IF(IQ$19-'様式３（療養者名簿）（⑤の場合）'!$BD45+1&lt;=15,IF(IQ$19&gt;='様式３（療養者名簿）（⑤の場合）'!$BD45,IF(IQ$19&lt;='様式３（療養者名簿）（⑤の場合）'!$BE45,1,0),0),0)</f>
        <v>0</v>
      </c>
      <c r="IR40" s="377">
        <f>IF(IR$19-'様式３（療養者名簿）（⑤の場合）'!$BD45+1&lt;=15,IF(IR$19&gt;='様式３（療養者名簿）（⑤の場合）'!$BD45,IF(IR$19&lt;='様式３（療養者名簿）（⑤の場合）'!$BE45,1,0),0),0)</f>
        <v>0</v>
      </c>
      <c r="IS40" s="377">
        <f>IF(IS$19-'様式３（療養者名簿）（⑤の場合）'!$BD45+1&lt;=15,IF(IS$19&gt;='様式３（療養者名簿）（⑤の場合）'!$BD45,IF(IS$19&lt;='様式３（療養者名簿）（⑤の場合）'!$BE45,1,0),0),0)</f>
        <v>0</v>
      </c>
      <c r="IT40" s="377">
        <f>IF(IT$19-'様式３（療養者名簿）（⑤の場合）'!$BD45+1&lt;=15,IF(IT$19&gt;='様式３（療養者名簿）（⑤の場合）'!$BD45,IF(IT$19&lt;='様式３（療養者名簿）（⑤の場合）'!$BE45,1,0),0),0)</f>
        <v>0</v>
      </c>
      <c r="IU40" s="377">
        <f>IF(IU$19-'様式３（療養者名簿）（⑤の場合）'!$BD45+1&lt;=15,IF(IU$19&gt;='様式３（療養者名簿）（⑤の場合）'!$BD45,IF(IU$19&lt;='様式３（療養者名簿）（⑤の場合）'!$BE45,1,0),0),0)</f>
        <v>0</v>
      </c>
      <c r="IV40" s="377">
        <f>IF(IV$19-'様式３（療養者名簿）（⑤の場合）'!$BD45+1&lt;=15,IF(IV$19&gt;='様式３（療養者名簿）（⑤の場合）'!$BD45,IF(IV$19&lt;='様式３（療養者名簿）（⑤の場合）'!$BE45,1,0),0),0)</f>
        <v>0</v>
      </c>
      <c r="IW40" s="377">
        <f>IF(IW$19-'様式３（療養者名簿）（⑤の場合）'!$BD45+1&lt;=15,IF(IW$19&gt;='様式３（療養者名簿）（⑤の場合）'!$BD45,IF(IW$19&lt;='様式３（療養者名簿）（⑤の場合）'!$BE45,1,0),0),0)</f>
        <v>0</v>
      </c>
      <c r="IX40" s="377">
        <f>IF(IX$19-'様式３（療養者名簿）（⑤の場合）'!$BD45+1&lt;=15,IF(IX$19&gt;='様式３（療養者名簿）（⑤の場合）'!$BD45,IF(IX$19&lt;='様式３（療養者名簿）（⑤の場合）'!$BE45,1,0),0),0)</f>
        <v>0</v>
      </c>
      <c r="IY40" s="377">
        <f>IF(IY$19-'様式３（療養者名簿）（⑤の場合）'!$BD45+1&lt;=15,IF(IY$19&gt;='様式３（療養者名簿）（⑤の場合）'!$BD45,IF(IY$19&lt;='様式３（療養者名簿）（⑤の場合）'!$BE45,1,0),0),0)</f>
        <v>0</v>
      </c>
      <c r="IZ40" s="377">
        <f>IF(IZ$19-'様式３（療養者名簿）（⑤の場合）'!$BD45+1&lt;=15,IF(IZ$19&gt;='様式３（療養者名簿）（⑤の場合）'!$BD45,IF(IZ$19&lt;='様式３（療養者名簿）（⑤の場合）'!$BE45,1,0),0),0)</f>
        <v>0</v>
      </c>
      <c r="JA40" s="377">
        <f>IF(JA$19-'様式３（療養者名簿）（⑤の場合）'!$BD45+1&lt;=15,IF(JA$19&gt;='様式３（療養者名簿）（⑤の場合）'!$BD45,IF(JA$19&lt;='様式３（療養者名簿）（⑤の場合）'!$BE45,1,0),0),0)</f>
        <v>0</v>
      </c>
      <c r="JB40" s="377">
        <f>IF(JB$19-'様式３（療養者名簿）（⑤の場合）'!$BD45+1&lt;=15,IF(JB$19&gt;='様式３（療養者名簿）（⑤の場合）'!$BD45,IF(JB$19&lt;='様式３（療養者名簿）（⑤の場合）'!$BE45,1,0),0),0)</f>
        <v>0</v>
      </c>
      <c r="JC40" s="377">
        <f>IF(JC$19-'様式３（療養者名簿）（⑤の場合）'!$BD45+1&lt;=15,IF(JC$19&gt;='様式３（療養者名簿）（⑤の場合）'!$BD45,IF(JC$19&lt;='様式３（療養者名簿）（⑤の場合）'!$BE45,1,0),0),0)</f>
        <v>0</v>
      </c>
      <c r="JD40" s="377">
        <f>IF(JD$19-'様式３（療養者名簿）（⑤の場合）'!$BD45+1&lt;=15,IF(JD$19&gt;='様式３（療養者名簿）（⑤の場合）'!$BD45,IF(JD$19&lt;='様式３（療養者名簿）（⑤の場合）'!$BE45,1,0),0),0)</f>
        <v>0</v>
      </c>
      <c r="JE40" s="377">
        <f>IF(JE$19-'様式３（療養者名簿）（⑤の場合）'!$BD45+1&lt;=15,IF(JE$19&gt;='様式３（療養者名簿）（⑤の場合）'!$BD45,IF(JE$19&lt;='様式３（療養者名簿）（⑤の場合）'!$BE45,1,0),0),0)</f>
        <v>0</v>
      </c>
      <c r="JF40" s="377">
        <f>IF(JF$19-'様式３（療養者名簿）（⑤の場合）'!$BD45+1&lt;=15,IF(JF$19&gt;='様式３（療養者名簿）（⑤の場合）'!$BD45,IF(JF$19&lt;='様式３（療養者名簿）（⑤の場合）'!$BE45,1,0),0),0)</f>
        <v>0</v>
      </c>
      <c r="JG40" s="377">
        <f>IF(JG$19-'様式３（療養者名簿）（⑤の場合）'!$BD45+1&lt;=15,IF(JG$19&gt;='様式３（療養者名簿）（⑤の場合）'!$BD45,IF(JG$19&lt;='様式３（療養者名簿）（⑤の場合）'!$BE45,1,0),0),0)</f>
        <v>0</v>
      </c>
      <c r="JH40" s="377">
        <f>IF(JH$19-'様式３（療養者名簿）（⑤の場合）'!$BD45+1&lt;=15,IF(JH$19&gt;='様式３（療養者名簿）（⑤の場合）'!$BD45,IF(JH$19&lt;='様式３（療養者名簿）（⑤の場合）'!$BE45,1,0),0),0)</f>
        <v>0</v>
      </c>
      <c r="JI40" s="377">
        <f>IF(JI$19-'様式３（療養者名簿）（⑤の場合）'!$BD45+1&lt;=15,IF(JI$19&gt;='様式３（療養者名簿）（⑤の場合）'!$BD45,IF(JI$19&lt;='様式３（療養者名簿）（⑤の場合）'!$BE45,1,0),0),0)</f>
        <v>0</v>
      </c>
      <c r="JJ40" s="377">
        <f>IF(JJ$19-'様式３（療養者名簿）（⑤の場合）'!$BD45+1&lt;=15,IF(JJ$19&gt;='様式３（療養者名簿）（⑤の場合）'!$BD45,IF(JJ$19&lt;='様式３（療養者名簿）（⑤の場合）'!$BE45,1,0),0),0)</f>
        <v>0</v>
      </c>
      <c r="JK40" s="377">
        <f>IF(JK$19-'様式３（療養者名簿）（⑤の場合）'!$BD45+1&lt;=15,IF(JK$19&gt;='様式３（療養者名簿）（⑤の場合）'!$BD45,IF(JK$19&lt;='様式３（療養者名簿）（⑤の場合）'!$BE45,1,0),0),0)</f>
        <v>0</v>
      </c>
      <c r="JL40" s="377">
        <f>IF(JL$19-'様式３（療養者名簿）（⑤の場合）'!$BD45+1&lt;=15,IF(JL$19&gt;='様式３（療養者名簿）（⑤の場合）'!$BD45,IF(JL$19&lt;='様式３（療養者名簿）（⑤の場合）'!$BE45,1,0),0),0)</f>
        <v>0</v>
      </c>
      <c r="JM40" s="377">
        <f>IF(JM$19-'様式３（療養者名簿）（⑤の場合）'!$BD45+1&lt;=15,IF(JM$19&gt;='様式３（療養者名簿）（⑤の場合）'!$BD45,IF(JM$19&lt;='様式３（療養者名簿）（⑤の場合）'!$BE45,1,0),0),0)</f>
        <v>0</v>
      </c>
      <c r="JN40" s="377">
        <f>IF(JN$19-'様式３（療養者名簿）（⑤の場合）'!$BD45+1&lt;=15,IF(JN$19&gt;='様式３（療養者名簿）（⑤の場合）'!$BD45,IF(JN$19&lt;='様式３（療養者名簿）（⑤の場合）'!$BE45,1,0),0),0)</f>
        <v>0</v>
      </c>
      <c r="JO40" s="377">
        <f>IF(JO$19-'様式３（療養者名簿）（⑤の場合）'!$BD45+1&lt;=15,IF(JO$19&gt;='様式３（療養者名簿）（⑤の場合）'!$BD45,IF(JO$19&lt;='様式３（療養者名簿）（⑤の場合）'!$BE45,1,0),0),0)</f>
        <v>0</v>
      </c>
      <c r="JP40" s="377">
        <f>IF(JP$19-'様式３（療養者名簿）（⑤の場合）'!$BD45+1&lt;=15,IF(JP$19&gt;='様式３（療養者名簿）（⑤の場合）'!$BD45,IF(JP$19&lt;='様式３（療養者名簿）（⑤の場合）'!$BE45,1,0),0),0)</f>
        <v>0</v>
      </c>
      <c r="JQ40" s="377">
        <f>IF(JQ$19-'様式３（療養者名簿）（⑤の場合）'!$BD45+1&lt;=15,IF(JQ$19&gt;='様式３（療養者名簿）（⑤の場合）'!$BD45,IF(JQ$19&lt;='様式３（療養者名簿）（⑤の場合）'!$BE45,1,0),0),0)</f>
        <v>0</v>
      </c>
      <c r="JR40" s="377">
        <f>IF(JR$19-'様式３（療養者名簿）（⑤の場合）'!$BD45+1&lt;=15,IF(JR$19&gt;='様式３（療養者名簿）（⑤の場合）'!$BD45,IF(JR$19&lt;='様式３（療養者名簿）（⑤の場合）'!$BE45,1,0),0),0)</f>
        <v>0</v>
      </c>
      <c r="JS40" s="377">
        <f>IF(JS$19-'様式３（療養者名簿）（⑤の場合）'!$BD45+1&lt;=15,IF(JS$19&gt;='様式３（療養者名簿）（⑤の場合）'!$BD45,IF(JS$19&lt;='様式３（療養者名簿）（⑤の場合）'!$BE45,1,0),0),0)</f>
        <v>0</v>
      </c>
      <c r="JT40" s="377">
        <f>IF(JT$19-'様式３（療養者名簿）（⑤の場合）'!$BD45+1&lt;=15,IF(JT$19&gt;='様式３（療養者名簿）（⑤の場合）'!$BD45,IF(JT$19&lt;='様式３（療養者名簿）（⑤の場合）'!$BE45,1,0),0),0)</f>
        <v>0</v>
      </c>
      <c r="JU40" s="377">
        <f>IF(JU$19-'様式３（療養者名簿）（⑤の場合）'!$BD45+1&lt;=15,IF(JU$19&gt;='様式３（療養者名簿）（⑤の場合）'!$BD45,IF(JU$19&lt;='様式３（療養者名簿）（⑤の場合）'!$BE45,1,0),0),0)</f>
        <v>0</v>
      </c>
      <c r="JV40" s="377">
        <f>IF(JV$19-'様式３（療養者名簿）（⑤の場合）'!$BD45+1&lt;=15,IF(JV$19&gt;='様式３（療養者名簿）（⑤の場合）'!$BD45,IF(JV$19&lt;='様式３（療養者名簿）（⑤の場合）'!$BE45,1,0),0),0)</f>
        <v>0</v>
      </c>
      <c r="JW40" s="377">
        <f>IF(JW$19-'様式３（療養者名簿）（⑤の場合）'!$BD45+1&lt;=15,IF(JW$19&gt;='様式３（療養者名簿）（⑤の場合）'!$BD45,IF(JW$19&lt;='様式３（療養者名簿）（⑤の場合）'!$BE45,1,0),0),0)</f>
        <v>0</v>
      </c>
      <c r="JX40" s="377">
        <f>IF(JX$19-'様式３（療養者名簿）（⑤の場合）'!$BD45+1&lt;=15,IF(JX$19&gt;='様式３（療養者名簿）（⑤の場合）'!$BD45,IF(JX$19&lt;='様式３（療養者名簿）（⑤の場合）'!$BE45,1,0),0),0)</f>
        <v>0</v>
      </c>
      <c r="JY40" s="377">
        <f>IF(JY$19-'様式３（療養者名簿）（⑤の場合）'!$BD45+1&lt;=15,IF(JY$19&gt;='様式３（療養者名簿）（⑤の場合）'!$BD45,IF(JY$19&lt;='様式３（療養者名簿）（⑤の場合）'!$BE45,1,0),0),0)</f>
        <v>0</v>
      </c>
      <c r="JZ40" s="377">
        <f>IF(JZ$19-'様式３（療養者名簿）（⑤の場合）'!$BD45+1&lt;=15,IF(JZ$19&gt;='様式３（療養者名簿）（⑤の場合）'!$BD45,IF(JZ$19&lt;='様式３（療養者名簿）（⑤の場合）'!$BE45,1,0),0),0)</f>
        <v>0</v>
      </c>
      <c r="KA40" s="377">
        <f>IF(KA$19-'様式３（療養者名簿）（⑤の場合）'!$BD45+1&lt;=15,IF(KA$19&gt;='様式３（療養者名簿）（⑤の場合）'!$BD45,IF(KA$19&lt;='様式３（療養者名簿）（⑤の場合）'!$BE45,1,0),0),0)</f>
        <v>0</v>
      </c>
      <c r="KB40" s="377">
        <f>IF(KB$19-'様式３（療養者名簿）（⑤の場合）'!$BD45+1&lt;=15,IF(KB$19&gt;='様式３（療養者名簿）（⑤の場合）'!$BD45,IF(KB$19&lt;='様式３（療養者名簿）（⑤の場合）'!$BE45,1,0),0),0)</f>
        <v>0</v>
      </c>
      <c r="KC40" s="377">
        <f>IF(KC$19-'様式３（療養者名簿）（⑤の場合）'!$BD45+1&lt;=15,IF(KC$19&gt;='様式３（療養者名簿）（⑤の場合）'!$BD45,IF(KC$19&lt;='様式３（療養者名簿）（⑤の場合）'!$BE45,1,0),0),0)</f>
        <v>0</v>
      </c>
      <c r="KD40" s="377">
        <f>IF(KD$19-'様式３（療養者名簿）（⑤の場合）'!$BD45+1&lt;=15,IF(KD$19&gt;='様式３（療養者名簿）（⑤の場合）'!$BD45,IF(KD$19&lt;='様式３（療養者名簿）（⑤の場合）'!$BE45,1,0),0),0)</f>
        <v>0</v>
      </c>
      <c r="KE40" s="377">
        <f>IF(KE$19-'様式３（療養者名簿）（⑤の場合）'!$BD45+1&lt;=15,IF(KE$19&gt;='様式３（療養者名簿）（⑤の場合）'!$BD45,IF(KE$19&lt;='様式３（療養者名簿）（⑤の場合）'!$BE45,1,0),0),0)</f>
        <v>0</v>
      </c>
      <c r="KF40" s="377">
        <f>IF(KF$19-'様式３（療養者名簿）（⑤の場合）'!$BD45+1&lt;=15,IF(KF$19&gt;='様式３（療養者名簿）（⑤の場合）'!$BD45,IF(KF$19&lt;='様式３（療養者名簿）（⑤の場合）'!$BE45,1,0),0),0)</f>
        <v>0</v>
      </c>
      <c r="KG40" s="377">
        <f>IF(KG$19-'様式３（療養者名簿）（⑤の場合）'!$BD45+1&lt;=15,IF(KG$19&gt;='様式３（療養者名簿）（⑤の場合）'!$BD45,IF(KG$19&lt;='様式３（療養者名簿）（⑤の場合）'!$BE45,1,0),0),0)</f>
        <v>0</v>
      </c>
      <c r="KH40" s="377">
        <f>IF(KH$19-'様式３（療養者名簿）（⑤の場合）'!$BD45+1&lt;=15,IF(KH$19&gt;='様式３（療養者名簿）（⑤の場合）'!$BD45,IF(KH$19&lt;='様式３（療養者名簿）（⑤の場合）'!$BE45,1,0),0),0)</f>
        <v>0</v>
      </c>
      <c r="KI40" s="377">
        <f>IF(KI$19-'様式３（療養者名簿）（⑤の場合）'!$BD45+1&lt;=15,IF(KI$19&gt;='様式３（療養者名簿）（⑤の場合）'!$BD45,IF(KI$19&lt;='様式３（療養者名簿）（⑤の場合）'!$BE45,1,0),0),0)</f>
        <v>0</v>
      </c>
      <c r="KJ40" s="377">
        <f>IF(KJ$19-'様式３（療養者名簿）（⑤の場合）'!$BD45+1&lt;=15,IF(KJ$19&gt;='様式３（療養者名簿）（⑤の場合）'!$BD45,IF(KJ$19&lt;='様式３（療養者名簿）（⑤の場合）'!$BE45,1,0),0),0)</f>
        <v>0</v>
      </c>
      <c r="KK40" s="377">
        <f>IF(KK$19-'様式３（療養者名簿）（⑤の場合）'!$BD45+1&lt;=15,IF(KK$19&gt;='様式３（療養者名簿）（⑤の場合）'!$BD45,IF(KK$19&lt;='様式３（療養者名簿）（⑤の場合）'!$BE45,1,0),0),0)</f>
        <v>0</v>
      </c>
      <c r="KL40" s="377">
        <f>IF(KL$19-'様式３（療養者名簿）（⑤の場合）'!$BD45+1&lt;=15,IF(KL$19&gt;='様式３（療養者名簿）（⑤の場合）'!$BD45,IF(KL$19&lt;='様式３（療養者名簿）（⑤の場合）'!$BE45,1,0),0),0)</f>
        <v>0</v>
      </c>
      <c r="KM40" s="377">
        <f>IF(KM$19-'様式３（療養者名簿）（⑤の場合）'!$BD45+1&lt;=15,IF(KM$19&gt;='様式３（療養者名簿）（⑤の場合）'!$BD45,IF(KM$19&lt;='様式３（療養者名簿）（⑤の場合）'!$BE45,1,0),0),0)</f>
        <v>0</v>
      </c>
      <c r="KN40" s="377">
        <f>IF(KN$19-'様式３（療養者名簿）（⑤の場合）'!$BD45+1&lt;=15,IF(KN$19&gt;='様式３（療養者名簿）（⑤の場合）'!$BD45,IF(KN$19&lt;='様式３（療養者名簿）（⑤の場合）'!$BE45,1,0),0),0)</f>
        <v>0</v>
      </c>
      <c r="KO40" s="377">
        <f>IF(KO$19-'様式３（療養者名簿）（⑤の場合）'!$BD45+1&lt;=15,IF(KO$19&gt;='様式３（療養者名簿）（⑤の場合）'!$BD45,IF(KO$19&lt;='様式３（療養者名簿）（⑤の場合）'!$BE45,1,0),0),0)</f>
        <v>0</v>
      </c>
      <c r="KP40" s="377">
        <f>IF(KP$19-'様式３（療養者名簿）（⑤の場合）'!$BD45+1&lt;=15,IF(KP$19&gt;='様式３（療養者名簿）（⑤の場合）'!$BD45,IF(KP$19&lt;='様式３（療養者名簿）（⑤の場合）'!$BE45,1,0),0),0)</f>
        <v>0</v>
      </c>
      <c r="KQ40" s="377">
        <f>IF(KQ$19-'様式３（療養者名簿）（⑤の場合）'!$BD45+1&lt;=15,IF(KQ$19&gt;='様式３（療養者名簿）（⑤の場合）'!$BD45,IF(KQ$19&lt;='様式３（療養者名簿）（⑤の場合）'!$BE45,1,0),0),0)</f>
        <v>0</v>
      </c>
      <c r="KR40" s="377">
        <f>IF(KR$19-'様式３（療養者名簿）（⑤の場合）'!$BD45+1&lt;=15,IF(KR$19&gt;='様式３（療養者名簿）（⑤の場合）'!$BD45,IF(KR$19&lt;='様式３（療養者名簿）（⑤の場合）'!$BE45,1,0),0),0)</f>
        <v>0</v>
      </c>
      <c r="KS40" s="377">
        <f>IF(KS$19-'様式３（療養者名簿）（⑤の場合）'!$BD45+1&lt;=15,IF(KS$19&gt;='様式３（療養者名簿）（⑤の場合）'!$BD45,IF(KS$19&lt;='様式３（療養者名簿）（⑤の場合）'!$BE45,1,0),0),0)</f>
        <v>0</v>
      </c>
      <c r="KT40" s="377">
        <f>IF(KT$19-'様式３（療養者名簿）（⑤の場合）'!$BD45+1&lt;=15,IF(KT$19&gt;='様式３（療養者名簿）（⑤の場合）'!$BD45,IF(KT$19&lt;='様式３（療養者名簿）（⑤の場合）'!$BE45,1,0),0),0)</f>
        <v>0</v>
      </c>
      <c r="KU40" s="377">
        <f>IF(KU$19-'様式３（療養者名簿）（⑤の場合）'!$BD45+1&lt;=15,IF(KU$19&gt;='様式３（療養者名簿）（⑤の場合）'!$BD45,IF(KU$19&lt;='様式３（療養者名簿）（⑤の場合）'!$BE45,1,0),0),0)</f>
        <v>0</v>
      </c>
      <c r="KV40" s="377">
        <f>IF(KV$19-'様式３（療養者名簿）（⑤の場合）'!$BD45+1&lt;=15,IF(KV$19&gt;='様式３（療養者名簿）（⑤の場合）'!$BD45,IF(KV$19&lt;='様式３（療養者名簿）（⑤の場合）'!$BE45,1,0),0),0)</f>
        <v>0</v>
      </c>
      <c r="KW40" s="377">
        <f>IF(KW$19-'様式３（療養者名簿）（⑤の場合）'!$BD45+1&lt;=15,IF(KW$19&gt;='様式３（療養者名簿）（⑤の場合）'!$BD45,IF(KW$19&lt;='様式３（療養者名簿）（⑤の場合）'!$BE45,1,0),0),0)</f>
        <v>0</v>
      </c>
      <c r="KX40" s="377">
        <f>IF(KX$19-'様式３（療養者名簿）（⑤の場合）'!$BD45+1&lt;=15,IF(KX$19&gt;='様式３（療養者名簿）（⑤の場合）'!$BD45,IF(KX$19&lt;='様式３（療養者名簿）（⑤の場合）'!$BE45,1,0),0),0)</f>
        <v>0</v>
      </c>
      <c r="KY40" s="377">
        <f>IF(KY$19-'様式３（療養者名簿）（⑤の場合）'!$BD45+1&lt;=15,IF(KY$19&gt;='様式３（療養者名簿）（⑤の場合）'!$BD45,IF(KY$19&lt;='様式３（療養者名簿）（⑤の場合）'!$BE45,1,0),0),0)</f>
        <v>0</v>
      </c>
      <c r="KZ40" s="377">
        <f>IF(KZ$19-'様式３（療養者名簿）（⑤の場合）'!$BD45+1&lt;=15,IF(KZ$19&gt;='様式３（療養者名簿）（⑤の場合）'!$BD45,IF(KZ$19&lt;='様式３（療養者名簿）（⑤の場合）'!$BE45,1,0),0),0)</f>
        <v>0</v>
      </c>
      <c r="LA40" s="377">
        <f>IF(LA$19-'様式３（療養者名簿）（⑤の場合）'!$BD45+1&lt;=15,IF(LA$19&gt;='様式３（療養者名簿）（⑤の場合）'!$BD45,IF(LA$19&lt;='様式３（療養者名簿）（⑤の場合）'!$BE45,1,0),0),0)</f>
        <v>0</v>
      </c>
      <c r="LB40" s="377">
        <f>IF(LB$19-'様式３（療養者名簿）（⑤の場合）'!$BD45+1&lt;=15,IF(LB$19&gt;='様式３（療養者名簿）（⑤の場合）'!$BD45,IF(LB$19&lt;='様式３（療養者名簿）（⑤の場合）'!$BE45,1,0),0),0)</f>
        <v>0</v>
      </c>
      <c r="LC40" s="377">
        <f>IF(LC$19-'様式３（療養者名簿）（⑤の場合）'!$BD45+1&lt;=15,IF(LC$19&gt;='様式３（療養者名簿）（⑤の場合）'!$BD45,IF(LC$19&lt;='様式３（療養者名簿）（⑤の場合）'!$BE45,1,0),0),0)</f>
        <v>0</v>
      </c>
      <c r="LD40" s="377">
        <f>IF(LD$19-'様式３（療養者名簿）（⑤の場合）'!$BD45+1&lt;=15,IF(LD$19&gt;='様式３（療養者名簿）（⑤の場合）'!$BD45,IF(LD$19&lt;='様式３（療養者名簿）（⑤の場合）'!$BE45,1,0),0),0)</f>
        <v>0</v>
      </c>
      <c r="LE40" s="377">
        <f>IF(LE$19-'様式３（療養者名簿）（⑤の場合）'!$BD45+1&lt;=15,IF(LE$19&gt;='様式３（療養者名簿）（⑤の場合）'!$BD45,IF(LE$19&lt;='様式３（療養者名簿）（⑤の場合）'!$BE45,1,0),0),0)</f>
        <v>0</v>
      </c>
      <c r="LF40" s="377">
        <f>IF(LF$19-'様式３（療養者名簿）（⑤の場合）'!$BD45+1&lt;=15,IF(LF$19&gt;='様式３（療養者名簿）（⑤の場合）'!$BD45,IF(LF$19&lt;='様式３（療養者名簿）（⑤の場合）'!$BE45,1,0),0),0)</f>
        <v>0</v>
      </c>
      <c r="LG40" s="377">
        <f>IF(LG$19-'様式３（療養者名簿）（⑤の場合）'!$BD45+1&lt;=15,IF(LG$19&gt;='様式３（療養者名簿）（⑤の場合）'!$BD45,IF(LG$19&lt;='様式３（療養者名簿）（⑤の場合）'!$BE45,1,0),0),0)</f>
        <v>0</v>
      </c>
      <c r="LH40" s="377">
        <f>IF(LH$19-'様式３（療養者名簿）（⑤の場合）'!$BD45+1&lt;=15,IF(LH$19&gt;='様式３（療養者名簿）（⑤の場合）'!$BD45,IF(LH$19&lt;='様式３（療養者名簿）（⑤の場合）'!$BE45,1,0),0),0)</f>
        <v>0</v>
      </c>
      <c r="LI40" s="377">
        <f>IF(LI$19-'様式３（療養者名簿）（⑤の場合）'!$BD45+1&lt;=15,IF(LI$19&gt;='様式３（療養者名簿）（⑤の場合）'!$BD45,IF(LI$19&lt;='様式３（療養者名簿）（⑤の場合）'!$BE45,1,0),0),0)</f>
        <v>0</v>
      </c>
      <c r="LJ40" s="377">
        <f>IF(LJ$19-'様式３（療養者名簿）（⑤の場合）'!$BD45+1&lt;=15,IF(LJ$19&gt;='様式３（療養者名簿）（⑤の場合）'!$BD45,IF(LJ$19&lt;='様式３（療養者名簿）（⑤の場合）'!$BE45,1,0),0),0)</f>
        <v>0</v>
      </c>
      <c r="LK40" s="377">
        <f>IF(LK$19-'様式３（療養者名簿）（⑤の場合）'!$BD45+1&lt;=15,IF(LK$19&gt;='様式３（療養者名簿）（⑤の場合）'!$BD45,IF(LK$19&lt;='様式３（療養者名簿）（⑤の場合）'!$BE45,1,0),0),0)</f>
        <v>0</v>
      </c>
      <c r="LL40" s="377">
        <f>IF(LL$19-'様式３（療養者名簿）（⑤の場合）'!$BD45+1&lt;=15,IF(LL$19&gt;='様式３（療養者名簿）（⑤の場合）'!$BD45,IF(LL$19&lt;='様式３（療養者名簿）（⑤の場合）'!$BE45,1,0),0),0)</f>
        <v>0</v>
      </c>
      <c r="LM40" s="377">
        <f>IF(LM$19-'様式３（療養者名簿）（⑤の場合）'!$BD45+1&lt;=15,IF(LM$19&gt;='様式３（療養者名簿）（⑤の場合）'!$BD45,IF(LM$19&lt;='様式３（療養者名簿）（⑤の場合）'!$BE45,1,0),0),0)</f>
        <v>0</v>
      </c>
      <c r="LN40" s="377">
        <f>IF(LN$19-'様式３（療養者名簿）（⑤の場合）'!$BD45+1&lt;=15,IF(LN$19&gt;='様式３（療養者名簿）（⑤の場合）'!$BD45,IF(LN$19&lt;='様式３（療養者名簿）（⑤の場合）'!$BE45,1,0),0),0)</f>
        <v>0</v>
      </c>
      <c r="LO40" s="377">
        <f>IF(LO$19-'様式３（療養者名簿）（⑤の場合）'!$BD45+1&lt;=15,IF(LO$19&gt;='様式３（療養者名簿）（⑤の場合）'!$BD45,IF(LO$19&lt;='様式３（療養者名簿）（⑤の場合）'!$BE45,1,0),0),0)</f>
        <v>0</v>
      </c>
      <c r="LP40" s="377">
        <f>IF(LP$19-'様式３（療養者名簿）（⑤の場合）'!$BD45+1&lt;=15,IF(LP$19&gt;='様式３（療養者名簿）（⑤の場合）'!$BD45,IF(LP$19&lt;='様式３（療養者名簿）（⑤の場合）'!$BE45,1,0),0),0)</f>
        <v>0</v>
      </c>
      <c r="LQ40" s="377">
        <f>IF(LQ$19-'様式３（療養者名簿）（⑤の場合）'!$BD45+1&lt;=15,IF(LQ$19&gt;='様式３（療養者名簿）（⑤の場合）'!$BD45,IF(LQ$19&lt;='様式３（療養者名簿）（⑤の場合）'!$BE45,1,0),0),0)</f>
        <v>0</v>
      </c>
      <c r="LR40" s="377">
        <f>IF(LR$19-'様式３（療養者名簿）（⑤の場合）'!$BD45+1&lt;=15,IF(LR$19&gt;='様式３（療養者名簿）（⑤の場合）'!$BD45,IF(LR$19&lt;='様式３（療養者名簿）（⑤の場合）'!$BE45,1,0),0),0)</f>
        <v>0</v>
      </c>
      <c r="LS40" s="377">
        <f>IF(LS$19-'様式３（療養者名簿）（⑤の場合）'!$BD45+1&lt;=15,IF(LS$19&gt;='様式３（療養者名簿）（⑤の場合）'!$BD45,IF(LS$19&lt;='様式３（療養者名簿）（⑤の場合）'!$BE45,1,0),0),0)</f>
        <v>0</v>
      </c>
      <c r="LT40" s="377">
        <f>IF(LT$19-'様式３（療養者名簿）（⑤の場合）'!$BD45+1&lt;=15,IF(LT$19&gt;='様式３（療養者名簿）（⑤の場合）'!$BD45,IF(LT$19&lt;='様式３（療養者名簿）（⑤の場合）'!$BE45,1,0),0),0)</f>
        <v>0</v>
      </c>
      <c r="LU40" s="377">
        <f>IF(LU$19-'様式３（療養者名簿）（⑤の場合）'!$BD45+1&lt;=15,IF(LU$19&gt;='様式３（療養者名簿）（⑤の場合）'!$BD45,IF(LU$19&lt;='様式３（療養者名簿）（⑤の場合）'!$BE45,1,0),0),0)</f>
        <v>0</v>
      </c>
      <c r="LV40" s="377">
        <f>IF(LV$19-'様式３（療養者名簿）（⑤の場合）'!$BD45+1&lt;=15,IF(LV$19&gt;='様式３（療養者名簿）（⑤の場合）'!$BD45,IF(LV$19&lt;='様式３（療養者名簿）（⑤の場合）'!$BE45,1,0),0),0)</f>
        <v>0</v>
      </c>
      <c r="LW40" s="377">
        <f>IF(LW$19-'様式３（療養者名簿）（⑤の場合）'!$BD45+1&lt;=15,IF(LW$19&gt;='様式３（療養者名簿）（⑤の場合）'!$BD45,IF(LW$19&lt;='様式３（療養者名簿）（⑤の場合）'!$BE45,1,0),0),0)</f>
        <v>0</v>
      </c>
      <c r="LX40" s="377">
        <f>IF(LX$19-'様式３（療養者名簿）（⑤の場合）'!$BD45+1&lt;=15,IF(LX$19&gt;='様式３（療養者名簿）（⑤の場合）'!$BD45,IF(LX$19&lt;='様式３（療養者名簿）（⑤の場合）'!$BE45,1,0),0),0)</f>
        <v>0</v>
      </c>
      <c r="LY40" s="377">
        <f>IF(LY$19-'様式３（療養者名簿）（⑤の場合）'!$BD45+1&lt;=15,IF(LY$19&gt;='様式３（療養者名簿）（⑤の場合）'!$BD45,IF(LY$19&lt;='様式３（療養者名簿）（⑤の場合）'!$BE45,1,0),0),0)</f>
        <v>0</v>
      </c>
      <c r="LZ40" s="377">
        <f>IF(LZ$19-'様式３（療養者名簿）（⑤の場合）'!$BD45+1&lt;=15,IF(LZ$19&gt;='様式３（療養者名簿）（⑤の場合）'!$BD45,IF(LZ$19&lt;='様式３（療養者名簿）（⑤の場合）'!$BE45,1,0),0),0)</f>
        <v>0</v>
      </c>
      <c r="MA40" s="377">
        <f>IF(MA$19-'様式３（療養者名簿）（⑤の場合）'!$BD45+1&lt;=15,IF(MA$19&gt;='様式３（療養者名簿）（⑤の場合）'!$BD45,IF(MA$19&lt;='様式３（療養者名簿）（⑤の場合）'!$BE45,1,0),0),0)</f>
        <v>0</v>
      </c>
      <c r="MB40" s="377">
        <f>IF(MB$19-'様式３（療養者名簿）（⑤の場合）'!$BD45+1&lt;=15,IF(MB$19&gt;='様式３（療養者名簿）（⑤の場合）'!$BD45,IF(MB$19&lt;='様式３（療養者名簿）（⑤の場合）'!$BE45,1,0),0),0)</f>
        <v>0</v>
      </c>
      <c r="MC40" s="377">
        <f>IF(MC$19-'様式３（療養者名簿）（⑤の場合）'!$BD45+1&lt;=15,IF(MC$19&gt;='様式３（療養者名簿）（⑤の場合）'!$BD45,IF(MC$19&lt;='様式３（療養者名簿）（⑤の場合）'!$BE45,1,0),0),0)</f>
        <v>0</v>
      </c>
      <c r="MD40" s="377">
        <f>IF(MD$19-'様式３（療養者名簿）（⑤の場合）'!$BD45+1&lt;=15,IF(MD$19&gt;='様式３（療養者名簿）（⑤の場合）'!$BD45,IF(MD$19&lt;='様式３（療養者名簿）（⑤の場合）'!$BE45,1,0),0),0)</f>
        <v>0</v>
      </c>
      <c r="ME40" s="377">
        <f>IF(ME$19-'様式３（療養者名簿）（⑤の場合）'!$BD45+1&lt;=15,IF(ME$19&gt;='様式３（療養者名簿）（⑤の場合）'!$BD45,IF(ME$19&lt;='様式３（療養者名簿）（⑤の場合）'!$BE45,1,0),0),0)</f>
        <v>0</v>
      </c>
      <c r="MF40" s="377">
        <f>IF(MF$19-'様式３（療養者名簿）（⑤の場合）'!$BD45+1&lt;=15,IF(MF$19&gt;='様式３（療養者名簿）（⑤の場合）'!$BD45,IF(MF$19&lt;='様式３（療養者名簿）（⑤の場合）'!$BE45,1,0),0),0)</f>
        <v>0</v>
      </c>
      <c r="MG40" s="377">
        <f>IF(MG$19-'様式３（療養者名簿）（⑤の場合）'!$BD45+1&lt;=15,IF(MG$19&gt;='様式３（療養者名簿）（⑤の場合）'!$BD45,IF(MG$19&lt;='様式３（療養者名簿）（⑤の場合）'!$BE45,1,0),0),0)</f>
        <v>0</v>
      </c>
      <c r="MH40" s="377">
        <f>IF(MH$19-'様式３（療養者名簿）（⑤の場合）'!$BD45+1&lt;=15,IF(MH$19&gt;='様式３（療養者名簿）（⑤の場合）'!$BD45,IF(MH$19&lt;='様式３（療養者名簿）（⑤の場合）'!$BE45,1,0),0),0)</f>
        <v>0</v>
      </c>
      <c r="MI40" s="377">
        <f>IF(MI$19-'様式３（療養者名簿）（⑤の場合）'!$BD45+1&lt;=15,IF(MI$19&gt;='様式３（療養者名簿）（⑤の場合）'!$BD45,IF(MI$19&lt;='様式３（療養者名簿）（⑤の場合）'!$BE45,1,0),0),0)</f>
        <v>0</v>
      </c>
      <c r="MJ40" s="377">
        <f>IF(MJ$19-'様式３（療養者名簿）（⑤の場合）'!$BD45+1&lt;=15,IF(MJ$19&gt;='様式３（療養者名簿）（⑤の場合）'!$BD45,IF(MJ$19&lt;='様式３（療養者名簿）（⑤の場合）'!$BE45,1,0),0),0)</f>
        <v>0</v>
      </c>
      <c r="MK40" s="377">
        <f>IF(MK$19-'様式３（療養者名簿）（⑤の場合）'!$BD45+1&lt;=15,IF(MK$19&gt;='様式３（療養者名簿）（⑤の場合）'!$BD45,IF(MK$19&lt;='様式３（療養者名簿）（⑤の場合）'!$BE45,1,0),0),0)</f>
        <v>0</v>
      </c>
      <c r="ML40" s="377">
        <f>IF(ML$19-'様式３（療養者名簿）（⑤の場合）'!$BD45+1&lt;=15,IF(ML$19&gt;='様式３（療養者名簿）（⑤の場合）'!$BD45,IF(ML$19&lt;='様式３（療養者名簿）（⑤の場合）'!$BE45,1,0),0),0)</f>
        <v>0</v>
      </c>
      <c r="MM40" s="377">
        <f>IF(MM$19-'様式３（療養者名簿）（⑤の場合）'!$BD45+1&lt;=15,IF(MM$19&gt;='様式３（療養者名簿）（⑤の場合）'!$BD45,IF(MM$19&lt;='様式３（療養者名簿）（⑤の場合）'!$BE45,1,0),0),0)</f>
        <v>0</v>
      </c>
      <c r="MN40" s="377">
        <f>IF(MN$19-'様式３（療養者名簿）（⑤の場合）'!$BD45+1&lt;=15,IF(MN$19&gt;='様式３（療養者名簿）（⑤の場合）'!$BD45,IF(MN$19&lt;='様式３（療養者名簿）（⑤の場合）'!$BE45,1,0),0),0)</f>
        <v>0</v>
      </c>
      <c r="MO40" s="377">
        <f>IF(MO$19-'様式３（療養者名簿）（⑤の場合）'!$BD45+1&lt;=15,IF(MO$19&gt;='様式３（療養者名簿）（⑤の場合）'!$BD45,IF(MO$19&lt;='様式３（療養者名簿）（⑤の場合）'!$BE45,1,0),0),0)</f>
        <v>0</v>
      </c>
      <c r="MP40" s="377">
        <f>IF(MP$19-'様式３（療養者名簿）（⑤の場合）'!$BD45+1&lt;=15,IF(MP$19&gt;='様式３（療養者名簿）（⑤の場合）'!$BD45,IF(MP$19&lt;='様式３（療養者名簿）（⑤の場合）'!$BE45,1,0),0),0)</f>
        <v>0</v>
      </c>
      <c r="MQ40" s="377">
        <f>IF(MQ$19-'様式３（療養者名簿）（⑤の場合）'!$BD45+1&lt;=15,IF(MQ$19&gt;='様式３（療養者名簿）（⑤の場合）'!$BD45,IF(MQ$19&lt;='様式３（療養者名簿）（⑤の場合）'!$BE45,1,0),0),0)</f>
        <v>0</v>
      </c>
      <c r="MR40" s="377">
        <f>IF(MR$19-'様式３（療養者名簿）（⑤の場合）'!$BD45+1&lt;=15,IF(MR$19&gt;='様式３（療養者名簿）（⑤の場合）'!$BD45,IF(MR$19&lt;='様式３（療養者名簿）（⑤の場合）'!$BE45,1,0),0),0)</f>
        <v>0</v>
      </c>
      <c r="MS40" s="377">
        <f>IF(MS$19-'様式３（療養者名簿）（⑤の場合）'!$BD45+1&lt;=15,IF(MS$19&gt;='様式３（療養者名簿）（⑤の場合）'!$BD45,IF(MS$19&lt;='様式３（療養者名簿）（⑤の場合）'!$BE45,1,0),0),0)</f>
        <v>0</v>
      </c>
      <c r="MT40" s="377">
        <f>IF(MT$19-'様式３（療養者名簿）（⑤の場合）'!$BD45+1&lt;=15,IF(MT$19&gt;='様式３（療養者名簿）（⑤の場合）'!$BD45,IF(MT$19&lt;='様式３（療養者名簿）（⑤の場合）'!$BE45,1,0),0),0)</f>
        <v>0</v>
      </c>
      <c r="MU40" s="377">
        <f>IF(MU$19-'様式３（療養者名簿）（⑤の場合）'!$BD45+1&lt;=15,IF(MU$19&gt;='様式３（療養者名簿）（⑤の場合）'!$BD45,IF(MU$19&lt;='様式３（療養者名簿）（⑤の場合）'!$BE45,1,0),0),0)</f>
        <v>0</v>
      </c>
      <c r="MV40" s="377">
        <f>IF(MV$19-'様式３（療養者名簿）（⑤の場合）'!$BD45+1&lt;=15,IF(MV$19&gt;='様式３（療養者名簿）（⑤の場合）'!$BD45,IF(MV$19&lt;='様式３（療養者名簿）（⑤の場合）'!$BE45,1,0),0),0)</f>
        <v>0</v>
      </c>
      <c r="MW40" s="377">
        <f>IF(MW$19-'様式３（療養者名簿）（⑤の場合）'!$BD45+1&lt;=15,IF(MW$19&gt;='様式３（療養者名簿）（⑤の場合）'!$BD45,IF(MW$19&lt;='様式３（療養者名簿）（⑤の場合）'!$BE45,1,0),0),0)</f>
        <v>0</v>
      </c>
      <c r="MX40" s="377">
        <f>IF(MX$19-'様式３（療養者名簿）（⑤の場合）'!$BD45+1&lt;=15,IF(MX$19&gt;='様式３（療養者名簿）（⑤の場合）'!$BD45,IF(MX$19&lt;='様式３（療養者名簿）（⑤の場合）'!$BE45,1,0),0),0)</f>
        <v>0</v>
      </c>
      <c r="MY40" s="377">
        <f>IF(MY$19-'様式３（療養者名簿）（⑤の場合）'!$BD45+1&lt;=15,IF(MY$19&gt;='様式３（療養者名簿）（⑤の場合）'!$BD45,IF(MY$19&lt;='様式３（療養者名簿）（⑤の場合）'!$BE45,1,0),0),0)</f>
        <v>0</v>
      </c>
      <c r="MZ40" s="377">
        <f>IF(MZ$19-'様式３（療養者名簿）（⑤の場合）'!$BD45+1&lt;=15,IF(MZ$19&gt;='様式３（療養者名簿）（⑤の場合）'!$BD45,IF(MZ$19&lt;='様式３（療養者名簿）（⑤の場合）'!$BE45,1,0),0),0)</f>
        <v>0</v>
      </c>
      <c r="NA40" s="377">
        <f>IF(NA$19-'様式３（療養者名簿）（⑤の場合）'!$BD45+1&lt;=15,IF(NA$19&gt;='様式３（療養者名簿）（⑤の場合）'!$BD45,IF(NA$19&lt;='様式３（療養者名簿）（⑤の場合）'!$BE45,1,0),0),0)</f>
        <v>0</v>
      </c>
      <c r="NB40" s="377">
        <f>IF(NB$19-'様式３（療養者名簿）（⑤の場合）'!$BD45+1&lt;=15,IF(NB$19&gt;='様式３（療養者名簿）（⑤の場合）'!$BD45,IF(NB$19&lt;='様式３（療養者名簿）（⑤の場合）'!$BE45,1,0),0),0)</f>
        <v>0</v>
      </c>
      <c r="NC40" s="257">
        <f>IF(NC$19-'様式３（療養者名簿）（⑤の場合）'!$BD45+1&lt;=15,IF(NC$19&gt;='様式３（療養者名簿）（⑤の場合）'!$BD45,IF(NC$19&lt;='様式３（療養者名簿）（⑤の場合）'!$BE45,1,0),0),0)</f>
        <v>0</v>
      </c>
      <c r="ND40" s="257">
        <f>IF(ND$19-'様式３（療養者名簿）（⑤の場合）'!$BD45+1&lt;=15,IF(ND$19&gt;='様式３（療養者名簿）（⑤の場合）'!$BD45,IF(ND$19&lt;='様式３（療養者名簿）（⑤の場合）'!$BE45,1,0),0),0)</f>
        <v>0</v>
      </c>
      <c r="NE40" s="257">
        <f>IF(NE$19-'様式３（療養者名簿）（⑤の場合）'!$BD45+1&lt;=15,IF(NE$19&gt;='様式３（療養者名簿）（⑤の場合）'!$BD45,IF(NE$19&lt;='様式３（療養者名簿）（⑤の場合）'!$BE45,1,0),0),0)</f>
        <v>0</v>
      </c>
      <c r="NF40" s="257">
        <f>IF(NF$19-'様式３（療養者名簿）（⑤の場合）'!$BD45+1&lt;=15,IF(NF$19&gt;='様式３（療養者名簿）（⑤の場合）'!$BD45,IF(NF$19&lt;='様式３（療養者名簿）（⑤の場合）'!$BE45,1,0),0),0)</f>
        <v>0</v>
      </c>
      <c r="NG40" s="257">
        <f>IF(NG$19-'様式３（療養者名簿）（⑤の場合）'!$BD45+1&lt;=15,IF(NG$19&gt;='様式３（療養者名簿）（⑤の場合）'!$BD45,IF(NG$19&lt;='様式３（療養者名簿）（⑤の場合）'!$BE45,1,0),0),0)</f>
        <v>0</v>
      </c>
      <c r="NH40" s="257">
        <f>IF(NH$19-'様式３（療養者名簿）（⑤の場合）'!$BD45+1&lt;=15,IF(NH$19&gt;='様式３（療養者名簿）（⑤の場合）'!$BD45,IF(NH$19&lt;='様式３（療養者名簿）（⑤の場合）'!$BE45,1,0),0),0)</f>
        <v>0</v>
      </c>
      <c r="NI40" s="257">
        <f>IF(NI$19-'様式３（療養者名簿）（⑤の場合）'!$BD45+1&lt;=15,IF(NI$19&gt;='様式３（療養者名簿）（⑤の場合）'!$BD45,IF(NI$19&lt;='様式３（療養者名簿）（⑤の場合）'!$BE45,1,0),0),0)</f>
        <v>0</v>
      </c>
      <c r="NJ40" s="257">
        <f>IF(NJ$19-'様式３（療養者名簿）（⑤の場合）'!$BD45+1&lt;=15,IF(NJ$19&gt;='様式３（療養者名簿）（⑤の場合）'!$BD45,IF(NJ$19&lt;='様式３（療養者名簿）（⑤の場合）'!$BE45,1,0),0),0)</f>
        <v>0</v>
      </c>
      <c r="NK40" s="257">
        <f>IF(NK$19-'様式３（療養者名簿）（⑤の場合）'!$BD45+1&lt;=15,IF(NK$19&gt;='様式３（療養者名簿）（⑤の場合）'!$BD45,IF(NK$19&lt;='様式３（療養者名簿）（⑤の場合）'!$BE45,1,0),0),0)</f>
        <v>0</v>
      </c>
      <c r="NL40" s="257">
        <f>IF(NL$19-'様式３（療養者名簿）（⑤の場合）'!$BD45+1&lt;=15,IF(NL$19&gt;='様式３（療養者名簿）（⑤の場合）'!$BD45,IF(NL$19&lt;='様式３（療養者名簿）（⑤の場合）'!$BE45,1,0),0),0)</f>
        <v>0</v>
      </c>
      <c r="NM40" s="257">
        <f>IF(NM$19-'様式３（療養者名簿）（⑤の場合）'!$BD45+1&lt;=15,IF(NM$19&gt;='様式３（療養者名簿）（⑤の場合）'!$BD45,IF(NM$19&lt;='様式３（療養者名簿）（⑤の場合）'!$BE45,1,0),0),0)</f>
        <v>0</v>
      </c>
      <c r="NN40" s="257">
        <f>IF(NN$19-'様式３（療養者名簿）（⑤の場合）'!$BD45+1&lt;=15,IF(NN$19&gt;='様式３（療養者名簿）（⑤の場合）'!$BD45,IF(NN$19&lt;='様式３（療養者名簿）（⑤の場合）'!$BE45,1,0),0),0)</f>
        <v>0</v>
      </c>
      <c r="NO40" s="257">
        <f>IF(NO$19-'様式３（療養者名簿）（⑤の場合）'!$BD45+1&lt;=15,IF(NO$19&gt;='様式３（療養者名簿）（⑤の場合）'!$BD45,IF(NO$19&lt;='様式３（療養者名簿）（⑤の場合）'!$BE45,1,0),0),0)</f>
        <v>0</v>
      </c>
      <c r="NP40" s="257">
        <f>IF(NP$19-'様式３（療養者名簿）（⑤の場合）'!$BD45+1&lt;=15,IF(NP$19&gt;='様式３（療養者名簿）（⑤の場合）'!$BD45,IF(NP$19&lt;='様式３（療養者名簿）（⑤の場合）'!$BE45,1,0),0),0)</f>
        <v>0</v>
      </c>
      <c r="NQ40" s="257">
        <f>IF(NQ$19-'様式３（療養者名簿）（⑤の場合）'!$BD45+1&lt;=15,IF(NQ$19&gt;='様式３（療養者名簿）（⑤の場合）'!$BD45,IF(NQ$19&lt;='様式３（療養者名簿）（⑤の場合）'!$BE45,1,0),0),0)</f>
        <v>0</v>
      </c>
      <c r="NR40" s="257">
        <f>IF(NR$19-'様式３（療養者名簿）（⑤の場合）'!$BD45+1&lt;=15,IF(NR$19&gt;='様式３（療養者名簿）（⑤の場合）'!$BD45,IF(NR$19&lt;='様式３（療養者名簿）（⑤の場合）'!$BE45,1,0),0),0)</f>
        <v>0</v>
      </c>
      <c r="NS40" s="257">
        <f>IF(NS$19-'様式３（療養者名簿）（⑤の場合）'!$BD45+1&lt;=15,IF(NS$19&gt;='様式３（療養者名簿）（⑤の場合）'!$BD45,IF(NS$19&lt;='様式３（療養者名簿）（⑤の場合）'!$BE45,1,0),0),0)</f>
        <v>0</v>
      </c>
      <c r="NT40" s="257">
        <f>IF(NT$19-'様式３（療養者名簿）（⑤の場合）'!$BD45+1&lt;=15,IF(NT$19&gt;='様式３（療養者名簿）（⑤の場合）'!$BD45,IF(NT$19&lt;='様式３（療養者名簿）（⑤の場合）'!$BE45,1,0),0),0)</f>
        <v>0</v>
      </c>
      <c r="NU40" s="257">
        <f>IF(NU$19-'様式３（療養者名簿）（⑤の場合）'!$BD45+1&lt;=15,IF(NU$19&gt;='様式３（療養者名簿）（⑤の場合）'!$BD45,IF(NU$19&lt;='様式３（療養者名簿）（⑤の場合）'!$BE45,1,0),0),0)</f>
        <v>0</v>
      </c>
      <c r="NV40" s="257">
        <f>IF(NV$19-'様式３（療養者名簿）（⑤の場合）'!$BD45+1&lt;=15,IF(NV$19&gt;='様式３（療養者名簿）（⑤の場合）'!$BD45,IF(NV$19&lt;='様式３（療養者名簿）（⑤の場合）'!$BE45,1,0),0),0)</f>
        <v>0</v>
      </c>
      <c r="NW40" s="257">
        <f>IF(NW$19-'様式３（療養者名簿）（⑤の場合）'!$BD45+1&lt;=15,IF(NW$19&gt;='様式３（療養者名簿）（⑤の場合）'!$BD45,IF(NW$19&lt;='様式３（療養者名簿）（⑤の場合）'!$BE45,1,0),0),0)</f>
        <v>0</v>
      </c>
      <c r="NX40" s="257">
        <f>IF(NX$19-'様式３（療養者名簿）（⑤の場合）'!$BD45+1&lt;=15,IF(NX$19&gt;='様式３（療養者名簿）（⑤の場合）'!$BD45,IF(NX$19&lt;='様式３（療養者名簿）（⑤の場合）'!$BE45,1,0),0),0)</f>
        <v>0</v>
      </c>
      <c r="NY40" s="257">
        <f>IF(NY$19-'様式３（療養者名簿）（⑤の場合）'!$BD45+1&lt;=15,IF(NY$19&gt;='様式３（療養者名簿）（⑤の場合）'!$BD45,IF(NY$19&lt;='様式３（療養者名簿）（⑤の場合）'!$BE45,1,0),0),0)</f>
        <v>0</v>
      </c>
      <c r="NZ40" s="257">
        <f>IF(NZ$19-'様式３（療養者名簿）（⑤の場合）'!$BD45+1&lt;=15,IF(NZ$19&gt;='様式３（療養者名簿）（⑤の場合）'!$BD45,IF(NZ$19&lt;='様式３（療養者名簿）（⑤の場合）'!$BE45,1,0),0),0)</f>
        <v>0</v>
      </c>
      <c r="OA40" s="257">
        <f>IF(OA$19-'様式３（療養者名簿）（⑤の場合）'!$BD45+1&lt;=15,IF(OA$19&gt;='様式３（療養者名簿）（⑤の場合）'!$BD45,IF(OA$19&lt;='様式３（療養者名簿）（⑤の場合）'!$BE45,1,0),0),0)</f>
        <v>0</v>
      </c>
      <c r="OB40" s="257">
        <f>IF(OB$19-'様式３（療養者名簿）（⑤の場合）'!$BD45+1&lt;=15,IF(OB$19&gt;='様式３（療養者名簿）（⑤の場合）'!$BD45,IF(OB$19&lt;='様式３（療養者名簿）（⑤の場合）'!$BE45,1,0),0),0)</f>
        <v>0</v>
      </c>
      <c r="OC40" s="257">
        <f>IF(OC$19-'様式３（療養者名簿）（⑤の場合）'!$BD45+1&lt;=15,IF(OC$19&gt;='様式３（療養者名簿）（⑤の場合）'!$BD45,IF(OC$19&lt;='様式３（療養者名簿）（⑤の場合）'!$BE45,1,0),0),0)</f>
        <v>0</v>
      </c>
      <c r="OD40" s="257">
        <f>IF(OD$19-'様式３（療養者名簿）（⑤の場合）'!$BD45+1&lt;=15,IF(OD$19&gt;='様式３（療養者名簿）（⑤の場合）'!$BD45,IF(OD$19&lt;='様式３（療養者名簿）（⑤の場合）'!$BE45,1,0),0),0)</f>
        <v>0</v>
      </c>
      <c r="OE40" s="257">
        <f>IF(OE$19-'様式３（療養者名簿）（⑤の場合）'!$BD45+1&lt;=15,IF(OE$19&gt;='様式３（療養者名簿）（⑤の場合）'!$BD45,IF(OE$19&lt;='様式３（療養者名簿）（⑤の場合）'!$BE45,1,0),0),0)</f>
        <v>0</v>
      </c>
      <c r="OF40" s="257">
        <f>IF(OF$19-'様式３（療養者名簿）（⑤の場合）'!$BD45+1&lt;=15,IF(OF$19&gt;='様式３（療養者名簿）（⑤の場合）'!$BD45,IF(OF$19&lt;='様式３（療養者名簿）（⑤の場合）'!$BE45,1,0),0),0)</f>
        <v>0</v>
      </c>
      <c r="OG40" s="257">
        <f>IF(OG$19-'様式３（療養者名簿）（⑤の場合）'!$BD45+1&lt;=15,IF(OG$19&gt;='様式３（療養者名簿）（⑤の場合）'!$BD45,IF(OG$19&lt;='様式３（療養者名簿）（⑤の場合）'!$BE45,1,0),0),0)</f>
        <v>0</v>
      </c>
      <c r="OH40" s="257">
        <f>IF(OH$19-'様式３（療養者名簿）（⑤の場合）'!$BD45+1&lt;=15,IF(OH$19&gt;='様式３（療養者名簿）（⑤の場合）'!$BD45,IF(OH$19&lt;='様式３（療養者名簿）（⑤の場合）'!$BE45,1,0),0),0)</f>
        <v>0</v>
      </c>
      <c r="OI40" s="257">
        <f>IF(OI$19-'様式３（療養者名簿）（⑤の場合）'!$BD45+1&lt;=15,IF(OI$19&gt;='様式３（療養者名簿）（⑤の場合）'!$BD45,IF(OI$19&lt;='様式３（療養者名簿）（⑤の場合）'!$BE45,1,0),0),0)</f>
        <v>0</v>
      </c>
      <c r="OJ40" s="257">
        <f>IF(OJ$19-'様式３（療養者名簿）（⑤の場合）'!$BD45+1&lt;=15,IF(OJ$19&gt;='様式３（療養者名簿）（⑤の場合）'!$BD45,IF(OJ$19&lt;='様式３（療養者名簿）（⑤の場合）'!$BE45,1,0),0),0)</f>
        <v>0</v>
      </c>
      <c r="OK40" s="257">
        <f>IF(OK$19-'様式３（療養者名簿）（⑤の場合）'!$BD45+1&lt;=15,IF(OK$19&gt;='様式３（療養者名簿）（⑤の場合）'!$BD45,IF(OK$19&lt;='様式３（療養者名簿）（⑤の場合）'!$BE45,1,0),0),0)</f>
        <v>0</v>
      </c>
      <c r="OL40" s="257">
        <f>IF(OL$19-'様式３（療養者名簿）（⑤の場合）'!$BD45+1&lt;=15,IF(OL$19&gt;='様式３（療養者名簿）（⑤の場合）'!$BD45,IF(OL$19&lt;='様式３（療養者名簿）（⑤の場合）'!$BE45,1,0),0),0)</f>
        <v>0</v>
      </c>
      <c r="OM40" s="257">
        <f>IF(OM$19-'様式３（療養者名簿）（⑤の場合）'!$BD45+1&lt;=15,IF(OM$19&gt;='様式３（療養者名簿）（⑤の場合）'!$BD45,IF(OM$19&lt;='様式３（療養者名簿）（⑤の場合）'!$BE45,1,0),0),0)</f>
        <v>0</v>
      </c>
      <c r="ON40" s="257">
        <f>IF(ON$19-'様式３（療養者名簿）（⑤の場合）'!$BD45+1&lt;=15,IF(ON$19&gt;='様式３（療養者名簿）（⑤の場合）'!$BD45,IF(ON$19&lt;='様式３（療養者名簿）（⑤の場合）'!$BE45,1,0),0),0)</f>
        <v>0</v>
      </c>
      <c r="OO40" s="257">
        <f>IF(OO$19-'様式３（療養者名簿）（⑤の場合）'!$BD45+1&lt;=15,IF(OO$19&gt;='様式３（療養者名簿）（⑤の場合）'!$BD45,IF(OO$19&lt;='様式３（療養者名簿）（⑤の場合）'!$BE45,1,0),0),0)</f>
        <v>0</v>
      </c>
      <c r="OP40" s="257">
        <f>IF(OP$19-'様式３（療養者名簿）（⑤の場合）'!$BD45+1&lt;=15,IF(OP$19&gt;='様式３（療養者名簿）（⑤の場合）'!$BD45,IF(OP$19&lt;='様式３（療養者名簿）（⑤の場合）'!$BE45,1,0),0),0)</f>
        <v>0</v>
      </c>
      <c r="OQ40" s="257">
        <f>IF(OQ$19-'様式３（療養者名簿）（⑤の場合）'!$BD45+1&lt;=15,IF(OQ$19&gt;='様式３（療養者名簿）（⑤の場合）'!$BD45,IF(OQ$19&lt;='様式３（療養者名簿）（⑤の場合）'!$BE45,1,0),0),0)</f>
        <v>0</v>
      </c>
      <c r="OR40" s="257">
        <f>IF(OR$19-'様式３（療養者名簿）（⑤の場合）'!$BD45+1&lt;=15,IF(OR$19&gt;='様式３（療養者名簿）（⑤の場合）'!$BD45,IF(OR$19&lt;='様式３（療養者名簿）（⑤の場合）'!$BE45,1,0),0),0)</f>
        <v>0</v>
      </c>
      <c r="OS40" s="257">
        <f>IF(OS$19-'様式３（療養者名簿）（⑤の場合）'!$BD45+1&lt;=15,IF(OS$19&gt;='様式３（療養者名簿）（⑤の場合）'!$BD45,IF(OS$19&lt;='様式３（療養者名簿）（⑤の場合）'!$BE45,1,0),0),0)</f>
        <v>0</v>
      </c>
      <c r="OT40" s="257">
        <f>IF(OT$19-'様式３（療養者名簿）（⑤の場合）'!$BD45+1&lt;=15,IF(OT$19&gt;='様式３（療養者名簿）（⑤の場合）'!$BD45,IF(OT$19&lt;='様式３（療養者名簿）（⑤の場合）'!$BE45,1,0),0),0)</f>
        <v>0</v>
      </c>
      <c r="OU40" s="257">
        <f>IF(OU$19-'様式３（療養者名簿）（⑤の場合）'!$BD45+1&lt;=15,IF(OU$19&gt;='様式３（療養者名簿）（⑤の場合）'!$BD45,IF(OU$19&lt;='様式３（療養者名簿）（⑤の場合）'!$BE45,1,0),0),0)</f>
        <v>0</v>
      </c>
      <c r="OV40" s="257">
        <f>IF(OV$19-'様式３（療養者名簿）（⑤の場合）'!$BD45+1&lt;=15,IF(OV$19&gt;='様式３（療養者名簿）（⑤の場合）'!$BD45,IF(OV$19&lt;='様式３（療養者名簿）（⑤の場合）'!$BE45,1,0),0),0)</f>
        <v>0</v>
      </c>
      <c r="OW40" s="257">
        <f>IF(OW$19-'様式３（療養者名簿）（⑤の場合）'!$BD45+1&lt;=15,IF(OW$19&gt;='様式３（療養者名簿）（⑤の場合）'!$BD45,IF(OW$19&lt;='様式３（療養者名簿）（⑤の場合）'!$BE45,1,0),0),0)</f>
        <v>0</v>
      </c>
      <c r="OX40" s="257">
        <f>IF(OX$19-'様式３（療養者名簿）（⑤の場合）'!$BD45+1&lt;=15,IF(OX$19&gt;='様式３（療養者名簿）（⑤の場合）'!$BD45,IF(OX$19&lt;='様式３（療養者名簿）（⑤の場合）'!$BE45,1,0),0),0)</f>
        <v>0</v>
      </c>
      <c r="OY40" s="257">
        <f>IF(OY$19-'様式３（療養者名簿）（⑤の場合）'!$BD45+1&lt;=15,IF(OY$19&gt;='様式３（療養者名簿）（⑤の場合）'!$BD45,IF(OY$19&lt;='様式３（療養者名簿）（⑤の場合）'!$BE45,1,0),0),0)</f>
        <v>0</v>
      </c>
      <c r="OZ40" s="257">
        <f>IF(OZ$19-'様式３（療養者名簿）（⑤の場合）'!$BD45+1&lt;=15,IF(OZ$19&gt;='様式３（療養者名簿）（⑤の場合）'!$BD45,IF(OZ$19&lt;='様式３（療養者名簿）（⑤の場合）'!$BE45,1,0),0),0)</f>
        <v>0</v>
      </c>
      <c r="PA40" s="257">
        <f>IF(PA$19-'様式３（療養者名簿）（⑤の場合）'!$BD45+1&lt;=15,IF(PA$19&gt;='様式３（療養者名簿）（⑤の場合）'!$BD45,IF(PA$19&lt;='様式３（療養者名簿）（⑤の場合）'!$BE45,1,0),0),0)</f>
        <v>0</v>
      </c>
      <c r="PB40" s="257">
        <f>IF(PB$19-'様式３（療養者名簿）（⑤の場合）'!$BD45+1&lt;=15,IF(PB$19&gt;='様式３（療養者名簿）（⑤の場合）'!$BD45,IF(PB$19&lt;='様式３（療養者名簿）（⑤の場合）'!$BE45,1,0),0),0)</f>
        <v>0</v>
      </c>
      <c r="PC40" s="257">
        <f>IF(PC$19-'様式３（療養者名簿）（⑤の場合）'!$BD45+1&lt;=15,IF(PC$19&gt;='様式３（療養者名簿）（⑤の場合）'!$BD45,IF(PC$19&lt;='様式３（療養者名簿）（⑤の場合）'!$BE45,1,0),0),0)</f>
        <v>0</v>
      </c>
      <c r="PD40" s="257">
        <f>IF(PD$19-'様式３（療養者名簿）（⑤の場合）'!$BD45+1&lt;=15,IF(PD$19&gt;='様式３（療養者名簿）（⑤の場合）'!$BD45,IF(PD$19&lt;='様式３（療養者名簿）（⑤の場合）'!$BE45,1,0),0),0)</f>
        <v>0</v>
      </c>
      <c r="PE40" s="257">
        <f>IF(PE$19-'様式３（療養者名簿）（⑤の場合）'!$BD45+1&lt;=15,IF(PE$19&gt;='様式３（療養者名簿）（⑤の場合）'!$BD45,IF(PE$19&lt;='様式３（療養者名簿）（⑤の場合）'!$BE45,1,0),0),0)</f>
        <v>0</v>
      </c>
      <c r="PF40" s="257">
        <f>IF(PF$19-'様式３（療養者名簿）（⑤の場合）'!$BD45+1&lt;=15,IF(PF$19&gt;='様式３（療養者名簿）（⑤の場合）'!$BD45,IF(PF$19&lt;='様式３（療養者名簿）（⑤の場合）'!$BE45,1,0),0),0)</f>
        <v>0</v>
      </c>
      <c r="PG40" s="257">
        <f>IF(PG$19-'様式３（療養者名簿）（⑤の場合）'!$BD45+1&lt;=15,IF(PG$19&gt;='様式３（療養者名簿）（⑤の場合）'!$BD45,IF(PG$19&lt;='様式３（療養者名簿）（⑤の場合）'!$BE45,1,0),0),0)</f>
        <v>0</v>
      </c>
      <c r="PH40" s="257">
        <f>IF(PH$19-'様式３（療養者名簿）（⑤の場合）'!$BD45+1&lt;=15,IF(PH$19&gt;='様式３（療養者名簿）（⑤の場合）'!$BD45,IF(PH$19&lt;='様式３（療養者名簿）（⑤の場合）'!$BE45,1,0),0),0)</f>
        <v>0</v>
      </c>
      <c r="PI40" s="257">
        <f>IF(PI$19-'様式３（療養者名簿）（⑤の場合）'!$BD45+1&lt;=15,IF(PI$19&gt;='様式３（療養者名簿）（⑤の場合）'!$BD45,IF(PI$19&lt;='様式３（療養者名簿）（⑤の場合）'!$BE45,1,0),0),0)</f>
        <v>0</v>
      </c>
      <c r="PJ40" s="257">
        <f>IF(PJ$19-'様式３（療養者名簿）（⑤の場合）'!$BD45+1&lt;=15,IF(PJ$19&gt;='様式３（療養者名簿）（⑤の場合）'!$BD45,IF(PJ$19&lt;='様式３（療養者名簿）（⑤の場合）'!$BE45,1,0),0),0)</f>
        <v>0</v>
      </c>
      <c r="PK40" s="257">
        <f>IF(PK$19-'様式３（療養者名簿）（⑤の場合）'!$BD45+1&lt;=15,IF(PK$19&gt;='様式３（療養者名簿）（⑤の場合）'!$BD45,IF(PK$19&lt;='様式３（療養者名簿）（⑤の場合）'!$BE45,1,0),0),0)</f>
        <v>0</v>
      </c>
      <c r="PL40" s="257">
        <f>IF(PL$19-'様式３（療養者名簿）（⑤の場合）'!$BD45+1&lt;=15,IF(PL$19&gt;='様式３（療養者名簿）（⑤の場合）'!$BD45,IF(PL$19&lt;='様式３（療養者名簿）（⑤の場合）'!$BE45,1,0),0),0)</f>
        <v>0</v>
      </c>
      <c r="PM40" s="257">
        <f>IF(PM$19-'様式３（療養者名簿）（⑤の場合）'!$BD45+1&lt;=15,IF(PM$19&gt;='様式３（療養者名簿）（⑤の場合）'!$BD45,IF(PM$19&lt;='様式３（療養者名簿）（⑤の場合）'!$BE45,1,0),0),0)</f>
        <v>0</v>
      </c>
      <c r="PN40" s="257">
        <f>IF(PN$19-'様式３（療養者名簿）（⑤の場合）'!$BD45+1&lt;=15,IF(PN$19&gt;='様式３（療養者名簿）（⑤の場合）'!$BD45,IF(PN$19&lt;='様式３（療養者名簿）（⑤の場合）'!$BE45,1,0),0),0)</f>
        <v>0</v>
      </c>
      <c r="PO40" s="257">
        <f>IF(PO$19-'様式３（療養者名簿）（⑤の場合）'!$BD45+1&lt;=15,IF(PO$19&gt;='様式３（療養者名簿）（⑤の場合）'!$BD45,IF(PO$19&lt;='様式３（療養者名簿）（⑤の場合）'!$BE45,1,0),0),0)</f>
        <v>0</v>
      </c>
      <c r="PP40" s="257">
        <f>IF(PP$19-'様式３（療養者名簿）（⑤の場合）'!$BD45+1&lt;=15,IF(PP$19&gt;='様式３（療養者名簿）（⑤の場合）'!$BD45,IF(PP$19&lt;='様式３（療養者名簿）（⑤の場合）'!$BE45,1,0),0),0)</f>
        <v>0</v>
      </c>
      <c r="PQ40" s="257">
        <f>IF(PQ$19-'様式３（療養者名簿）（⑤の場合）'!$BD45+1&lt;=15,IF(PQ$19&gt;='様式３（療養者名簿）（⑤の場合）'!$BD45,IF(PQ$19&lt;='様式３（療養者名簿）（⑤の場合）'!$BE45,1,0),0),0)</f>
        <v>0</v>
      </c>
      <c r="PR40" s="257">
        <f>IF(PR$19-'様式３（療養者名簿）（⑤の場合）'!$BD45+1&lt;=15,IF(PR$19&gt;='様式３（療養者名簿）（⑤の場合）'!$BD45,IF(PR$19&lt;='様式３（療養者名簿）（⑤の場合）'!$BE45,1,0),0),0)</f>
        <v>0</v>
      </c>
      <c r="PS40" s="257">
        <f>IF(PS$19-'様式３（療養者名簿）（⑤の場合）'!$BD45+1&lt;=15,IF(PS$19&gt;='様式３（療養者名簿）（⑤の場合）'!$BD45,IF(PS$19&lt;='様式３（療養者名簿）（⑤の場合）'!$BE45,1,0),0),0)</f>
        <v>0</v>
      </c>
      <c r="PT40" s="257">
        <f>IF(PT$19-'様式３（療養者名簿）（⑤の場合）'!$BD45+1&lt;=15,IF(PT$19&gt;='様式３（療養者名簿）（⑤の場合）'!$BD45,IF(PT$19&lt;='様式３（療養者名簿）（⑤の場合）'!$BE45,1,0),0),0)</f>
        <v>0</v>
      </c>
      <c r="PU40" s="257">
        <f>IF(PU$19-'様式３（療養者名簿）（⑤の場合）'!$BD45+1&lt;=15,IF(PU$19&gt;='様式３（療養者名簿）（⑤の場合）'!$BD45,IF(PU$19&lt;='様式３（療養者名簿）（⑤の場合）'!$BE45,1,0),0),0)</f>
        <v>0</v>
      </c>
      <c r="PV40" s="257">
        <f>IF(PV$19-'様式３（療養者名簿）（⑤の場合）'!$BD45+1&lt;=15,IF(PV$19&gt;='様式３（療養者名簿）（⑤の場合）'!$BD45,IF(PV$19&lt;='様式３（療養者名簿）（⑤の場合）'!$BE45,1,0),0),0)</f>
        <v>0</v>
      </c>
      <c r="PW40" s="257">
        <f>IF(PW$19-'様式３（療養者名簿）（⑤の場合）'!$BD45+1&lt;=15,IF(PW$19&gt;='様式３（療養者名簿）（⑤の場合）'!$BD45,IF(PW$19&lt;='様式３（療養者名簿）（⑤の場合）'!$BE45,1,0),0),0)</f>
        <v>0</v>
      </c>
      <c r="PX40" s="257">
        <f>IF(PX$19-'様式３（療養者名簿）（⑤の場合）'!$BD45+1&lt;=15,IF(PX$19&gt;='様式３（療養者名簿）（⑤の場合）'!$BD45,IF(PX$19&lt;='様式３（療養者名簿）（⑤の場合）'!$BE45,1,0),0),0)</f>
        <v>0</v>
      </c>
      <c r="PY40" s="257">
        <f>IF(PY$19-'様式３（療養者名簿）（⑤の場合）'!$BD45+1&lt;=15,IF(PY$19&gt;='様式３（療養者名簿）（⑤の場合）'!$BD45,IF(PY$19&lt;='様式３（療養者名簿）（⑤の場合）'!$BE45,1,0),0),0)</f>
        <v>0</v>
      </c>
      <c r="PZ40" s="257">
        <f>IF(PZ$19-'様式３（療養者名簿）（⑤の場合）'!$BD45+1&lt;=15,IF(PZ$19&gt;='様式３（療養者名簿）（⑤の場合）'!$BD45,IF(PZ$19&lt;='様式３（療養者名簿）（⑤の場合）'!$BE45,1,0),0),0)</f>
        <v>0</v>
      </c>
      <c r="QA40" s="257">
        <f>IF(QA$19-'様式３（療養者名簿）（⑤の場合）'!$BD45+1&lt;=15,IF(QA$19&gt;='様式３（療養者名簿）（⑤の場合）'!$BD45,IF(QA$19&lt;='様式３（療養者名簿）（⑤の場合）'!$BE45,1,0),0),0)</f>
        <v>0</v>
      </c>
      <c r="QB40" s="257">
        <f>IF(QB$19-'様式３（療養者名簿）（⑤の場合）'!$BD45+1&lt;=15,IF(QB$19&gt;='様式３（療養者名簿）（⑤の場合）'!$BD45,IF(QB$19&lt;='様式３（療養者名簿）（⑤の場合）'!$BE45,1,0),0),0)</f>
        <v>0</v>
      </c>
      <c r="QC40" s="257">
        <f>IF(QC$19-'様式３（療養者名簿）（⑤の場合）'!$BD45+1&lt;=15,IF(QC$19&gt;='様式３（療養者名簿）（⑤の場合）'!$BD45,IF(QC$19&lt;='様式３（療養者名簿）（⑤の場合）'!$BE45,1,0),0),0)</f>
        <v>0</v>
      </c>
      <c r="QD40" s="257">
        <f>IF(QD$19-'様式３（療養者名簿）（⑤の場合）'!$BD45+1&lt;=15,IF(QD$19&gt;='様式３（療養者名簿）（⑤の場合）'!$BD45,IF(QD$19&lt;='様式３（療養者名簿）（⑤の場合）'!$BE45,1,0),0),0)</f>
        <v>0</v>
      </c>
      <c r="QE40" s="257">
        <f>IF(QE$19-'様式３（療養者名簿）（⑤の場合）'!$BD45+1&lt;=15,IF(QE$19&gt;='様式３（療養者名簿）（⑤の場合）'!$BD45,IF(QE$19&lt;='様式３（療養者名簿）（⑤の場合）'!$BE45,1,0),0),0)</f>
        <v>0</v>
      </c>
      <c r="QF40" s="257">
        <f>IF(QF$19-'様式３（療養者名簿）（⑤の場合）'!$BD45+1&lt;=15,IF(QF$19&gt;='様式３（療養者名簿）（⑤の場合）'!$BD45,IF(QF$19&lt;='様式３（療養者名簿）（⑤の場合）'!$BE45,1,0),0),0)</f>
        <v>0</v>
      </c>
      <c r="QG40" s="257">
        <f>IF(QG$19-'様式３（療養者名簿）（⑤の場合）'!$BD45+1&lt;=15,IF(QG$19&gt;='様式３（療養者名簿）（⑤の場合）'!$BD45,IF(QG$19&lt;='様式３（療養者名簿）（⑤の場合）'!$BE45,1,0),0),0)</f>
        <v>0</v>
      </c>
      <c r="QH40" s="257">
        <f>IF(QH$19-'様式３（療養者名簿）（⑤の場合）'!$BD45+1&lt;=15,IF(QH$19&gt;='様式３（療養者名簿）（⑤の場合）'!$BD45,IF(QH$19&lt;='様式３（療養者名簿）（⑤の場合）'!$BE45,1,0),0),0)</f>
        <v>0</v>
      </c>
      <c r="QI40" s="257">
        <f>IF(QI$19-'様式３（療養者名簿）（⑤の場合）'!$BD45+1&lt;=15,IF(QI$19&gt;='様式３（療養者名簿）（⑤の場合）'!$BD45,IF(QI$19&lt;='様式３（療養者名簿）（⑤の場合）'!$BE45,1,0),0),0)</f>
        <v>0</v>
      </c>
      <c r="QJ40" s="257">
        <f>IF(QJ$19-'様式３（療養者名簿）（⑤の場合）'!$BD45+1&lt;=15,IF(QJ$19&gt;='様式３（療養者名簿）（⑤の場合）'!$BD45,IF(QJ$19&lt;='様式３（療養者名簿）（⑤の場合）'!$BE45,1,0),0),0)</f>
        <v>0</v>
      </c>
      <c r="QK40" s="257">
        <f>IF(QK$19-'様式３（療養者名簿）（⑤の場合）'!$BD45+1&lt;=15,IF(QK$19&gt;='様式３（療養者名簿）（⑤の場合）'!$BD45,IF(QK$19&lt;='様式３（療養者名簿）（⑤の場合）'!$BE45,1,0),0),0)</f>
        <v>0</v>
      </c>
      <c r="QL40" s="257">
        <f>IF(QL$19-'様式３（療養者名簿）（⑤の場合）'!$BD45+1&lt;=15,IF(QL$19&gt;='様式３（療養者名簿）（⑤の場合）'!$BD45,IF(QL$19&lt;='様式３（療養者名簿）（⑤の場合）'!$BE45,1,0),0),0)</f>
        <v>0</v>
      </c>
      <c r="QM40" s="257">
        <f>IF(QM$19-'様式３（療養者名簿）（⑤の場合）'!$BD45+1&lt;=15,IF(QM$19&gt;='様式３（療養者名簿）（⑤の場合）'!$BD45,IF(QM$19&lt;='様式３（療養者名簿）（⑤の場合）'!$BE45,1,0),0),0)</f>
        <v>0</v>
      </c>
      <c r="QN40" s="257">
        <f>IF(QN$19-'様式３（療養者名簿）（⑤の場合）'!$BD45+1&lt;=15,IF(QN$19&gt;='様式３（療養者名簿）（⑤の場合）'!$BD45,IF(QN$19&lt;='様式３（療養者名簿）（⑤の場合）'!$BE45,1,0),0),0)</f>
        <v>0</v>
      </c>
      <c r="QO40" s="257">
        <f>IF(QO$19-'様式３（療養者名簿）（⑤の場合）'!$BD45+1&lt;=15,IF(QO$19&gt;='様式３（療養者名簿）（⑤の場合）'!$BD45,IF(QO$19&lt;='様式３（療養者名簿）（⑤の場合）'!$BE45,1,0),0),0)</f>
        <v>0</v>
      </c>
      <c r="QP40" s="257">
        <f>IF(QP$19-'様式３（療養者名簿）（⑤の場合）'!$BD45+1&lt;=15,IF(QP$19&gt;='様式３（療養者名簿）（⑤の場合）'!$BD45,IF(QP$19&lt;='様式３（療養者名簿）（⑤の場合）'!$BE45,1,0),0),0)</f>
        <v>0</v>
      </c>
      <c r="QQ40" s="257">
        <f>IF(QQ$19-'様式３（療養者名簿）（⑤の場合）'!$BD45+1&lt;=15,IF(QQ$19&gt;='様式３（療養者名簿）（⑤の場合）'!$BD45,IF(QQ$19&lt;='様式３（療養者名簿）（⑤の場合）'!$BE45,1,0),0),0)</f>
        <v>0</v>
      </c>
      <c r="QR40" s="257">
        <f>IF(QR$19-'様式３（療養者名簿）（⑤の場合）'!$BD45+1&lt;=15,IF(QR$19&gt;='様式３（療養者名簿）（⑤の場合）'!$BD45,IF(QR$19&lt;='様式３（療養者名簿）（⑤の場合）'!$BE45,1,0),0),0)</f>
        <v>0</v>
      </c>
      <c r="QS40" s="257">
        <f>IF(QS$19-'様式３（療養者名簿）（⑤の場合）'!$BD45+1&lt;=15,IF(QS$19&gt;='様式３（療養者名簿）（⑤の場合）'!$BD45,IF(QS$19&lt;='様式３（療養者名簿）（⑤の場合）'!$BE45,1,0),0),0)</f>
        <v>0</v>
      </c>
      <c r="QT40" s="257">
        <f>IF(QT$19-'様式３（療養者名簿）（⑤の場合）'!$BD45+1&lt;=15,IF(QT$19&gt;='様式３（療養者名簿）（⑤の場合）'!$BD45,IF(QT$19&lt;='様式３（療養者名簿）（⑤の場合）'!$BE45,1,0),0),0)</f>
        <v>0</v>
      </c>
      <c r="QU40" s="257">
        <f>IF(QU$19-'様式３（療養者名簿）（⑤の場合）'!$BD45+1&lt;=15,IF(QU$19&gt;='様式３（療養者名簿）（⑤の場合）'!$BD45,IF(QU$19&lt;='様式３（療養者名簿）（⑤の場合）'!$BE45,1,0),0),0)</f>
        <v>0</v>
      </c>
      <c r="QV40" s="257">
        <f>IF(QV$19-'様式３（療養者名簿）（⑤の場合）'!$BD45+1&lt;=15,IF(QV$19&gt;='様式３（療養者名簿）（⑤の場合）'!$BD45,IF(QV$19&lt;='様式３（療養者名簿）（⑤の場合）'!$BE45,1,0),0),0)</f>
        <v>0</v>
      </c>
      <c r="QW40" s="257">
        <f>IF(QW$19-'様式３（療養者名簿）（⑤の場合）'!$BD45+1&lt;=15,IF(QW$19&gt;='様式３（療養者名簿）（⑤の場合）'!$BD45,IF(QW$19&lt;='様式３（療養者名簿）（⑤の場合）'!$BE45,1,0),0),0)</f>
        <v>0</v>
      </c>
      <c r="QX40" s="257">
        <f>IF(QX$19-'様式３（療養者名簿）（⑤の場合）'!$BD45+1&lt;=15,IF(QX$19&gt;='様式３（療養者名簿）（⑤の場合）'!$BD45,IF(QX$19&lt;='様式３（療養者名簿）（⑤の場合）'!$BE45,1,0),0),0)</f>
        <v>0</v>
      </c>
      <c r="QY40" s="257">
        <f>IF(QY$19-'様式３（療養者名簿）（⑤の場合）'!$BD45+1&lt;=15,IF(QY$19&gt;='様式３（療養者名簿）（⑤の場合）'!$BD45,IF(QY$19&lt;='様式３（療養者名簿）（⑤の場合）'!$BE45,1,0),0),0)</f>
        <v>0</v>
      </c>
      <c r="QZ40" s="257">
        <f>IF(QZ$19-'様式３（療養者名簿）（⑤の場合）'!$BD45+1&lt;=15,IF(QZ$19&gt;='様式３（療養者名簿）（⑤の場合）'!$BD45,IF(QZ$19&lt;='様式３（療養者名簿）（⑤の場合）'!$BE45,1,0),0),0)</f>
        <v>0</v>
      </c>
      <c r="RA40" s="257">
        <f>IF(RA$19-'様式３（療養者名簿）（⑤の場合）'!$BD45+1&lt;=15,IF(RA$19&gt;='様式３（療養者名簿）（⑤の場合）'!$BD45,IF(RA$19&lt;='様式３（療養者名簿）（⑤の場合）'!$BE45,1,0),0),0)</f>
        <v>0</v>
      </c>
      <c r="RB40" s="257">
        <f>IF(RB$19-'様式３（療養者名簿）（⑤の場合）'!$BD45+1&lt;=15,IF(RB$19&gt;='様式３（療養者名簿）（⑤の場合）'!$BD45,IF(RB$19&lt;='様式３（療養者名簿）（⑤の場合）'!$BE45,1,0),0),0)</f>
        <v>0</v>
      </c>
      <c r="RC40" s="257">
        <f>IF(RC$19-'様式３（療養者名簿）（⑤の場合）'!$BD45+1&lt;=15,IF(RC$19&gt;='様式３（療養者名簿）（⑤の場合）'!$BD45,IF(RC$19&lt;='様式３（療養者名簿）（⑤の場合）'!$BE45,1,0),0),0)</f>
        <v>0</v>
      </c>
      <c r="RD40" s="257">
        <f>IF(RD$19-'様式３（療養者名簿）（⑤の場合）'!$BD45+1&lt;=15,IF(RD$19&gt;='様式３（療養者名簿）（⑤の場合）'!$BD45,IF(RD$19&lt;='様式３（療養者名簿）（⑤の場合）'!$BE45,1,0),0),0)</f>
        <v>0</v>
      </c>
      <c r="RE40" s="257">
        <f>IF(RE$19-'様式３（療養者名簿）（⑤の場合）'!$BD45+1&lt;=15,IF(RE$19&gt;='様式３（療養者名簿）（⑤の場合）'!$BD45,IF(RE$19&lt;='様式３（療養者名簿）（⑤の場合）'!$BE45,1,0),0),0)</f>
        <v>0</v>
      </c>
      <c r="RF40" s="257">
        <f>IF(RF$19-'様式３（療養者名簿）（⑤の場合）'!$BD45+1&lt;=15,IF(RF$19&gt;='様式３（療養者名簿）（⑤の場合）'!$BD45,IF(RF$19&lt;='様式３（療養者名簿）（⑤の場合）'!$BE45,1,0),0),0)</f>
        <v>0</v>
      </c>
      <c r="RG40" s="257">
        <f>IF(RG$19-'様式３（療養者名簿）（⑤の場合）'!$BD45+1&lt;=15,IF(RG$19&gt;='様式３（療養者名簿）（⑤の場合）'!$BD45,IF(RG$19&lt;='様式３（療養者名簿）（⑤の場合）'!$BE45,1,0),0),0)</f>
        <v>0</v>
      </c>
      <c r="RH40" s="257">
        <f>IF(RH$19-'様式３（療養者名簿）（⑤の場合）'!$BD45+1&lt;=15,IF(RH$19&gt;='様式３（療養者名簿）（⑤の場合）'!$BD45,IF(RH$19&lt;='様式３（療養者名簿）（⑤の場合）'!$BE45,1,0),0),0)</f>
        <v>0</v>
      </c>
      <c r="RI40" s="257">
        <f>IF(RI$19-'様式３（療養者名簿）（⑤の場合）'!$BD45+1&lt;=15,IF(RI$19&gt;='様式３（療養者名簿）（⑤の場合）'!$BD45,IF(RI$19&lt;='様式３（療養者名簿）（⑤の場合）'!$BE45,1,0),0),0)</f>
        <v>0</v>
      </c>
      <c r="RJ40" s="257">
        <f>IF(RJ$19-'様式３（療養者名簿）（⑤の場合）'!$BD45+1&lt;=15,IF(RJ$19&gt;='様式３（療養者名簿）（⑤の場合）'!$BD45,IF(RJ$19&lt;='様式３（療養者名簿）（⑤の場合）'!$BE45,1,0),0),0)</f>
        <v>0</v>
      </c>
      <c r="RK40" s="257">
        <f>IF(RK$19-'様式３（療養者名簿）（⑤の場合）'!$BD45+1&lt;=15,IF(RK$19&gt;='様式３（療養者名簿）（⑤の場合）'!$BD45,IF(RK$19&lt;='様式３（療養者名簿）（⑤の場合）'!$BE45,1,0),0),0)</f>
        <v>0</v>
      </c>
      <c r="RL40" s="257">
        <f>IF(RL$19-'様式３（療養者名簿）（⑤の場合）'!$BD45+1&lt;=15,IF(RL$19&gt;='様式３（療養者名簿）（⑤の場合）'!$BD45,IF(RL$19&lt;='様式３（療養者名簿）（⑤の場合）'!$BE45,1,0),0),0)</f>
        <v>0</v>
      </c>
      <c r="RM40" s="257">
        <f>IF(RM$19-'様式３（療養者名簿）（⑤の場合）'!$BD45+1&lt;=15,IF(RM$19&gt;='様式３（療養者名簿）（⑤の場合）'!$BD45,IF(RM$19&lt;='様式３（療養者名簿）（⑤の場合）'!$BE45,1,0),0),0)</f>
        <v>0</v>
      </c>
      <c r="RN40" s="257">
        <f>IF(RN$19-'様式３（療養者名簿）（⑤の場合）'!$BD45+1&lt;=15,IF(RN$19&gt;='様式３（療養者名簿）（⑤の場合）'!$BD45,IF(RN$19&lt;='様式３（療養者名簿）（⑤の場合）'!$BE45,1,0),0),0)</f>
        <v>0</v>
      </c>
      <c r="RO40" s="257">
        <f>IF(RO$19-'様式３（療養者名簿）（⑤の場合）'!$BD45+1&lt;=15,IF(RO$19&gt;='様式３（療養者名簿）（⑤の場合）'!$BD45,IF(RO$19&lt;='様式３（療養者名簿）（⑤の場合）'!$BE45,1,0),0),0)</f>
        <v>0</v>
      </c>
      <c r="RP40" s="257">
        <f>IF(RP$19-'様式３（療養者名簿）（⑤の場合）'!$BD45+1&lt;=15,IF(RP$19&gt;='様式３（療養者名簿）（⑤の場合）'!$BD45,IF(RP$19&lt;='様式３（療養者名簿）（⑤の場合）'!$BE45,1,0),0),0)</f>
        <v>0</v>
      </c>
      <c r="RQ40" s="257">
        <f>IF(RQ$19-'様式３（療養者名簿）（⑤の場合）'!$BD45+1&lt;=15,IF(RQ$19&gt;='様式３（療養者名簿）（⑤の場合）'!$BD45,IF(RQ$19&lt;='様式３（療養者名簿）（⑤の場合）'!$BE45,1,0),0),0)</f>
        <v>0</v>
      </c>
      <c r="RR40" s="257">
        <f>IF(RR$19-'様式３（療養者名簿）（⑤の場合）'!$BD45+1&lt;=15,IF(RR$19&gt;='様式３（療養者名簿）（⑤の場合）'!$BD45,IF(RR$19&lt;='様式３（療養者名簿）（⑤の場合）'!$BE45,1,0),0),0)</f>
        <v>0</v>
      </c>
      <c r="RS40" s="257">
        <f>IF(RS$19-'様式３（療養者名簿）（⑤の場合）'!$BD45+1&lt;=15,IF(RS$19&gt;='様式３（療養者名簿）（⑤の場合）'!$BD45,IF(RS$19&lt;='様式３（療養者名簿）（⑤の場合）'!$BE45,1,0),0),0)</f>
        <v>0</v>
      </c>
      <c r="RT40" s="257">
        <f>IF(RT$19-'様式３（療養者名簿）（⑤の場合）'!$BD45+1&lt;=15,IF(RT$19&gt;='様式３（療養者名簿）（⑤の場合）'!$BD45,IF(RT$19&lt;='様式３（療養者名簿）（⑤の場合）'!$BE45,1,0),0),0)</f>
        <v>0</v>
      </c>
      <c r="RU40" s="257">
        <f>IF(RU$19-'様式３（療養者名簿）（⑤の場合）'!$BD45+1&lt;=15,IF(RU$19&gt;='様式３（療養者名簿）（⑤の場合）'!$BD45,IF(RU$19&lt;='様式３（療養者名簿）（⑤の場合）'!$BE45,1,0),0),0)</f>
        <v>0</v>
      </c>
      <c r="RV40" s="257">
        <f>IF(RV$19-'様式３（療養者名簿）（⑤の場合）'!$BD45+1&lt;=15,IF(RV$19&gt;='様式３（療養者名簿）（⑤の場合）'!$BD45,IF(RV$19&lt;='様式３（療養者名簿）（⑤の場合）'!$BE45,1,0),0),0)</f>
        <v>0</v>
      </c>
      <c r="RW40" s="257">
        <f>IF(RW$19-'様式３（療養者名簿）（⑤の場合）'!$BD45+1&lt;=15,IF(RW$19&gt;='様式３（療養者名簿）（⑤の場合）'!$BD45,IF(RW$19&lt;='様式３（療養者名簿）（⑤の場合）'!$BE45,1,0),0),0)</f>
        <v>0</v>
      </c>
      <c r="RX40" s="257">
        <f>IF(RX$19-'様式３（療養者名簿）（⑤の場合）'!$BD45+1&lt;=15,IF(RX$19&gt;='様式３（療養者名簿）（⑤の場合）'!$BD45,IF(RX$19&lt;='様式３（療養者名簿）（⑤の場合）'!$BE45,1,0),0),0)</f>
        <v>0</v>
      </c>
      <c r="RY40" s="257">
        <f>IF(RY$19-'様式３（療養者名簿）（⑤の場合）'!$BD45+1&lt;=15,IF(RY$19&gt;='様式３（療養者名簿）（⑤の場合）'!$BD45,IF(RY$19&lt;='様式３（療養者名簿）（⑤の場合）'!$BE45,1,0),0),0)</f>
        <v>0</v>
      </c>
      <c r="RZ40" s="257">
        <f>IF(RZ$19-'様式３（療養者名簿）（⑤の場合）'!$BD45+1&lt;=15,IF(RZ$19&gt;='様式３（療養者名簿）（⑤の場合）'!$BD45,IF(RZ$19&lt;='様式３（療養者名簿）（⑤の場合）'!$BE45,1,0),0),0)</f>
        <v>0</v>
      </c>
      <c r="SA40" s="257">
        <f>IF(SA$19-'様式３（療養者名簿）（⑤の場合）'!$BD45+1&lt;=15,IF(SA$19&gt;='様式３（療養者名簿）（⑤の場合）'!$BD45,IF(SA$19&lt;='様式３（療養者名簿）（⑤の場合）'!$BE45,1,0),0),0)</f>
        <v>0</v>
      </c>
      <c r="SB40" s="257">
        <f>IF(SB$19-'様式３（療養者名簿）（⑤の場合）'!$BD45+1&lt;=15,IF(SB$19&gt;='様式３（療養者名簿）（⑤の場合）'!$BD45,IF(SB$19&lt;='様式３（療養者名簿）（⑤の場合）'!$BE45,1,0),0),0)</f>
        <v>0</v>
      </c>
      <c r="SC40" s="257">
        <f>IF(SC$19-'様式３（療養者名簿）（⑤の場合）'!$BD45+1&lt;=15,IF(SC$19&gt;='様式３（療養者名簿）（⑤の場合）'!$BD45,IF(SC$19&lt;='様式３（療養者名簿）（⑤の場合）'!$BE45,1,0),0),0)</f>
        <v>0</v>
      </c>
      <c r="SD40" s="257">
        <f>IF(SD$19-'様式３（療養者名簿）（⑤の場合）'!$BD45+1&lt;=15,IF(SD$19&gt;='様式３（療養者名簿）（⑤の場合）'!$BD45,IF(SD$19&lt;='様式３（療養者名簿）（⑤の場合）'!$BE45,1,0),0),0)</f>
        <v>0</v>
      </c>
      <c r="SE40" s="257">
        <f>IF(SE$19-'様式３（療養者名簿）（⑤の場合）'!$BD45+1&lt;=15,IF(SE$19&gt;='様式３（療養者名簿）（⑤の場合）'!$BD45,IF(SE$19&lt;='様式３（療養者名簿）（⑤の場合）'!$BE45,1,0),0),0)</f>
        <v>0</v>
      </c>
      <c r="SF40" s="257">
        <f>IF(SF$19-'様式３（療養者名簿）（⑤の場合）'!$BD45+1&lt;=15,IF(SF$19&gt;='様式３（療養者名簿）（⑤の場合）'!$BD45,IF(SF$19&lt;='様式３（療養者名簿）（⑤の場合）'!$BE45,1,0),0),0)</f>
        <v>0</v>
      </c>
      <c r="SG40" s="257">
        <f>IF(SG$19-'様式３（療養者名簿）（⑤の場合）'!$BD45+1&lt;=15,IF(SG$19&gt;='様式３（療養者名簿）（⑤の場合）'!$BD45,IF(SG$19&lt;='様式３（療養者名簿）（⑤の場合）'!$BE45,1,0),0),0)</f>
        <v>0</v>
      </c>
      <c r="SH40" s="257">
        <f>IF(SH$19-'様式３（療養者名簿）（⑤の場合）'!$BD45+1&lt;=15,IF(SH$19&gt;='様式３（療養者名簿）（⑤の場合）'!$BD45,IF(SH$19&lt;='様式３（療養者名簿）（⑤の場合）'!$BE45,1,0),0),0)</f>
        <v>0</v>
      </c>
      <c r="SI40" s="257">
        <f>IF(SI$19-'様式３（療養者名簿）（⑤の場合）'!$BD45+1&lt;=15,IF(SI$19&gt;='様式３（療養者名簿）（⑤の場合）'!$BD45,IF(SI$19&lt;='様式３（療養者名簿）（⑤の場合）'!$BE45,1,0),0),0)</f>
        <v>0</v>
      </c>
      <c r="SJ40" s="257">
        <f>IF(SJ$19-'様式３（療養者名簿）（⑤の場合）'!$BD45+1&lt;=15,IF(SJ$19&gt;='様式３（療養者名簿）（⑤の場合）'!$BD45,IF(SJ$19&lt;='様式３（療養者名簿）（⑤の場合）'!$BE45,1,0),0),0)</f>
        <v>0</v>
      </c>
      <c r="SK40" s="257">
        <f>IF(SK$19-'様式３（療養者名簿）（⑤の場合）'!$BD45+1&lt;=15,IF(SK$19&gt;='様式３（療養者名簿）（⑤の場合）'!$BD45,IF(SK$19&lt;='様式３（療養者名簿）（⑤の場合）'!$BE45,1,0),0),0)</f>
        <v>0</v>
      </c>
      <c r="SL40" s="257">
        <f>IF(SL$19-'様式３（療養者名簿）（⑤の場合）'!$BD45+1&lt;=15,IF(SL$19&gt;='様式３（療養者名簿）（⑤の場合）'!$BD45,IF(SL$19&lt;='様式３（療養者名簿）（⑤の場合）'!$BE45,1,0),0),0)</f>
        <v>0</v>
      </c>
      <c r="SM40" s="257">
        <f>IF(SM$19-'様式３（療養者名簿）（⑤の場合）'!$BD45+1&lt;=15,IF(SM$19&gt;='様式３（療養者名簿）（⑤の場合）'!$BD45,IF(SM$19&lt;='様式３（療養者名簿）（⑤の場合）'!$BE45,1,0),0),0)</f>
        <v>0</v>
      </c>
      <c r="SN40" s="257">
        <f>IF(SN$19-'様式３（療養者名簿）（⑤の場合）'!$BD45+1&lt;=15,IF(SN$19&gt;='様式３（療養者名簿）（⑤の場合）'!$BD45,IF(SN$19&lt;='様式３（療養者名簿）（⑤の場合）'!$BE45,1,0),0),0)</f>
        <v>0</v>
      </c>
      <c r="SO40" s="257">
        <f>IF(SO$19-'様式３（療養者名簿）（⑤の場合）'!$BD45+1&lt;=15,IF(SO$19&gt;='様式３（療養者名簿）（⑤の場合）'!$BD45,IF(SO$19&lt;='様式３（療養者名簿）（⑤の場合）'!$BE45,1,0),0),0)</f>
        <v>0</v>
      </c>
      <c r="SP40" s="257">
        <f>IF(SP$19-'様式３（療養者名簿）（⑤の場合）'!$BD45+1&lt;=15,IF(SP$19&gt;='様式３（療養者名簿）（⑤の場合）'!$BD45,IF(SP$19&lt;='様式３（療養者名簿）（⑤の場合）'!$BE45,1,0),0),0)</f>
        <v>0</v>
      </c>
      <c r="SQ40" s="257">
        <f>IF(SQ$19-'様式３（療養者名簿）（⑤の場合）'!$BD45+1&lt;=15,IF(SQ$19&gt;='様式３（療養者名簿）（⑤の場合）'!$BD45,IF(SQ$19&lt;='様式３（療養者名簿）（⑤の場合）'!$BE45,1,0),0),0)</f>
        <v>0</v>
      </c>
      <c r="SR40" s="257">
        <f>IF(SR$19-'様式３（療養者名簿）（⑤の場合）'!$BD45+1&lt;=15,IF(SR$19&gt;='様式３（療養者名簿）（⑤の場合）'!$BD45,IF(SR$19&lt;='様式３（療養者名簿）（⑤の場合）'!$BE45,1,0),0),0)</f>
        <v>0</v>
      </c>
      <c r="SS40" s="257">
        <f>IF(SS$19-'様式３（療養者名簿）（⑤の場合）'!$BD45+1&lt;=15,IF(SS$19&gt;='様式３（療養者名簿）（⑤の場合）'!$BD45,IF(SS$19&lt;='様式３（療養者名簿）（⑤の場合）'!$BE45,1,0),0),0)</f>
        <v>0</v>
      </c>
      <c r="ST40" s="257">
        <f>IF(ST$19-'様式３（療養者名簿）（⑤の場合）'!$BD45+1&lt;=15,IF(ST$19&gt;='様式３（療養者名簿）（⑤の場合）'!$BD45,IF(ST$19&lt;='様式３（療養者名簿）（⑤の場合）'!$BE45,1,0),0),0)</f>
        <v>0</v>
      </c>
      <c r="SU40" s="257">
        <f>IF(SU$19-'様式３（療養者名簿）（⑤の場合）'!$BD45+1&lt;=15,IF(SU$19&gt;='様式３（療養者名簿）（⑤の場合）'!$BD45,IF(SU$19&lt;='様式３（療養者名簿）（⑤の場合）'!$BE45,1,0),0),0)</f>
        <v>0</v>
      </c>
      <c r="SV40" s="257">
        <f>IF(SV$19-'様式３（療養者名簿）（⑤の場合）'!$BD45+1&lt;=15,IF(SV$19&gt;='様式３（療養者名簿）（⑤の場合）'!$BD45,IF(SV$19&lt;='様式３（療養者名簿）（⑤の場合）'!$BE45,1,0),0),0)</f>
        <v>0</v>
      </c>
      <c r="SW40" s="257">
        <f>IF(SW$19-'様式３（療養者名簿）（⑤の場合）'!$BD45+1&lt;=15,IF(SW$19&gt;='様式３（療養者名簿）（⑤の場合）'!$BD45,IF(SW$19&lt;='様式３（療養者名簿）（⑤の場合）'!$BE45,1,0),0),0)</f>
        <v>0</v>
      </c>
      <c r="SX40" s="257">
        <f>IF(SX$19-'様式３（療養者名簿）（⑤の場合）'!$BD45+1&lt;=15,IF(SX$19&gt;='様式３（療養者名簿）（⑤の場合）'!$BD45,IF(SX$19&lt;='様式３（療養者名簿）（⑤の場合）'!$BE45,1,0),0),0)</f>
        <v>0</v>
      </c>
      <c r="SY40" s="257">
        <f>IF(SY$19-'様式３（療養者名簿）（⑤の場合）'!$BD45+1&lt;=15,IF(SY$19&gt;='様式３（療養者名簿）（⑤の場合）'!$BD45,IF(SY$19&lt;='様式３（療養者名簿）（⑤の場合）'!$BE45,1,0),0),0)</f>
        <v>0</v>
      </c>
      <c r="SZ40" s="257">
        <f>IF(SZ$19-'様式３（療養者名簿）（⑤の場合）'!$BD45+1&lt;=15,IF(SZ$19&gt;='様式３（療養者名簿）（⑤の場合）'!$BD45,IF(SZ$19&lt;='様式３（療養者名簿）（⑤の場合）'!$BE45,1,0),0),0)</f>
        <v>0</v>
      </c>
      <c r="TA40" s="257">
        <f>IF(TA$19-'様式３（療養者名簿）（⑤の場合）'!$BD45+1&lt;=15,IF(TA$19&gt;='様式３（療養者名簿）（⑤の場合）'!$BD45,IF(TA$19&lt;='様式３（療養者名簿）（⑤の場合）'!$BE45,1,0),0),0)</f>
        <v>0</v>
      </c>
      <c r="TB40" s="257">
        <f>IF(TB$19-'様式３（療養者名簿）（⑤の場合）'!$BD45+1&lt;=15,IF(TB$19&gt;='様式３（療養者名簿）（⑤の場合）'!$BD45,IF(TB$19&lt;='様式３（療養者名簿）（⑤の場合）'!$BE45,1,0),0),0)</f>
        <v>0</v>
      </c>
      <c r="TC40" s="257">
        <f>IF(TC$19-'様式３（療養者名簿）（⑤の場合）'!$BD45+1&lt;=15,IF(TC$19&gt;='様式３（療養者名簿）（⑤の場合）'!$BD45,IF(TC$19&lt;='様式３（療養者名簿）（⑤の場合）'!$BE45,1,0),0),0)</f>
        <v>0</v>
      </c>
      <c r="TD40" s="257">
        <f>IF(TD$19-'様式３（療養者名簿）（⑤の場合）'!$BD45+1&lt;=15,IF(TD$19&gt;='様式３（療養者名簿）（⑤の場合）'!$BD45,IF(TD$19&lt;='様式３（療養者名簿）（⑤の場合）'!$BE45,1,0),0),0)</f>
        <v>0</v>
      </c>
      <c r="TE40" s="257">
        <f>IF(TE$19-'様式３（療養者名簿）（⑤の場合）'!$BD45+1&lt;=15,IF(TE$19&gt;='様式３（療養者名簿）（⑤の場合）'!$BD45,IF(TE$19&lt;='様式３（療養者名簿）（⑤の場合）'!$BE45,1,0),0),0)</f>
        <v>0</v>
      </c>
      <c r="TF40" s="257">
        <f>IF(TF$19-'様式３（療養者名簿）（⑤の場合）'!$BD45+1&lt;=15,IF(TF$19&gt;='様式３（療養者名簿）（⑤の場合）'!$BD45,IF(TF$19&lt;='様式３（療養者名簿）（⑤の場合）'!$BE45,1,0),0),0)</f>
        <v>0</v>
      </c>
      <c r="TG40" s="257">
        <f>IF(TG$19-'様式３（療養者名簿）（⑤の場合）'!$BD45+1&lt;=15,IF(TG$19&gt;='様式３（療養者名簿）（⑤の場合）'!$BD45,IF(TG$19&lt;='様式３（療養者名簿）（⑤の場合）'!$BE45,1,0),0),0)</f>
        <v>0</v>
      </c>
      <c r="TH40" s="257">
        <f>IF(TH$19-'様式３（療養者名簿）（⑤の場合）'!$BD45+1&lt;=15,IF(TH$19&gt;='様式３（療養者名簿）（⑤の場合）'!$BD45,IF(TH$19&lt;='様式３（療養者名簿）（⑤の場合）'!$BE45,1,0),0),0)</f>
        <v>0</v>
      </c>
      <c r="TI40" s="257">
        <f>IF(TI$19-'様式３（療養者名簿）（⑤の場合）'!$BD45+1&lt;=15,IF(TI$19&gt;='様式３（療養者名簿）（⑤の場合）'!$BD45,IF(TI$19&lt;='様式３（療養者名簿）（⑤の場合）'!$BE45,1,0),0),0)</f>
        <v>0</v>
      </c>
      <c r="TJ40" s="257">
        <f>IF(TJ$19-'様式３（療養者名簿）（⑤の場合）'!$BD45+1&lt;=15,IF(TJ$19&gt;='様式３（療養者名簿）（⑤の場合）'!$BD45,IF(TJ$19&lt;='様式３（療養者名簿）（⑤の場合）'!$BE45,1,0),0),0)</f>
        <v>0</v>
      </c>
      <c r="TK40" s="257">
        <f>IF(TK$19-'様式３（療養者名簿）（⑤の場合）'!$BD45+1&lt;=15,IF(TK$19&gt;='様式３（療養者名簿）（⑤の場合）'!$BD45,IF(TK$19&lt;='様式３（療養者名簿）（⑤の場合）'!$BE45,1,0),0),0)</f>
        <v>0</v>
      </c>
      <c r="TL40" s="257">
        <f>IF(TL$19-'様式３（療養者名簿）（⑤の場合）'!$BD45+1&lt;=15,IF(TL$19&gt;='様式３（療養者名簿）（⑤の場合）'!$BD45,IF(TL$19&lt;='様式３（療養者名簿）（⑤の場合）'!$BE45,1,0),0),0)</f>
        <v>0</v>
      </c>
      <c r="TM40" s="257">
        <f>IF(TM$19-'様式３（療養者名簿）（⑤の場合）'!$BD45+1&lt;=15,IF(TM$19&gt;='様式３（療養者名簿）（⑤の場合）'!$BD45,IF(TM$19&lt;='様式３（療養者名簿）（⑤の場合）'!$BE45,1,0),0),0)</f>
        <v>0</v>
      </c>
      <c r="TN40" s="257">
        <f>IF(TN$19-'様式３（療養者名簿）（⑤の場合）'!$BD45+1&lt;=15,IF(TN$19&gt;='様式３（療養者名簿）（⑤の場合）'!$BD45,IF(TN$19&lt;='様式３（療養者名簿）（⑤の場合）'!$BE45,1,0),0),0)</f>
        <v>0</v>
      </c>
      <c r="TO40" s="257">
        <f>IF(TO$19-'様式３（療養者名簿）（⑤の場合）'!$BD45+1&lt;=15,IF(TO$19&gt;='様式３（療養者名簿）（⑤の場合）'!$BD45,IF(TO$19&lt;='様式３（療養者名簿）（⑤の場合）'!$BE45,1,0),0),0)</f>
        <v>0</v>
      </c>
      <c r="TP40" s="257">
        <f>IF(TP$19-'様式３（療養者名簿）（⑤の場合）'!$BD45+1&lt;=15,IF(TP$19&gt;='様式３（療養者名簿）（⑤の場合）'!$BD45,IF(TP$19&lt;='様式３（療養者名簿）（⑤の場合）'!$BE45,1,0),0),0)</f>
        <v>0</v>
      </c>
      <c r="TQ40" s="257">
        <f>IF(TQ$19-'様式３（療養者名簿）（⑤の場合）'!$BD45+1&lt;=15,IF(TQ$19&gt;='様式３（療養者名簿）（⑤の場合）'!$BD45,IF(TQ$19&lt;='様式３（療養者名簿）（⑤の場合）'!$BE45,1,0),0),0)</f>
        <v>0</v>
      </c>
      <c r="TR40" s="257">
        <f>IF(TR$19-'様式３（療養者名簿）（⑤の場合）'!$BD45+1&lt;=15,IF(TR$19&gt;='様式３（療養者名簿）（⑤の場合）'!$BD45,IF(TR$19&lt;='様式３（療養者名簿）（⑤の場合）'!$BE45,1,0),0),0)</f>
        <v>0</v>
      </c>
      <c r="TS40" s="257">
        <f>IF(TS$19-'様式３（療養者名簿）（⑤の場合）'!$BD45+1&lt;=15,IF(TS$19&gt;='様式３（療養者名簿）（⑤の場合）'!$BD45,IF(TS$19&lt;='様式３（療養者名簿）（⑤の場合）'!$BE45,1,0),0),0)</f>
        <v>0</v>
      </c>
      <c r="TT40" s="257">
        <f>IF(TT$19-'様式３（療養者名簿）（⑤の場合）'!$BD45+1&lt;=15,IF(TT$19&gt;='様式３（療養者名簿）（⑤の場合）'!$BD45,IF(TT$19&lt;='様式３（療養者名簿）（⑤の場合）'!$BE45,1,0),0),0)</f>
        <v>0</v>
      </c>
      <c r="TU40" s="257">
        <f>IF(TU$19-'様式３（療養者名簿）（⑤の場合）'!$BD45+1&lt;=15,IF(TU$19&gt;='様式３（療養者名簿）（⑤の場合）'!$BD45,IF(TU$19&lt;='様式３（療養者名簿）（⑤の場合）'!$BE45,1,0),0),0)</f>
        <v>0</v>
      </c>
      <c r="TV40" s="257">
        <f>IF(TV$19-'様式３（療養者名簿）（⑤の場合）'!$BD45+1&lt;=15,IF(TV$19&gt;='様式３（療養者名簿）（⑤の場合）'!$BD45,IF(TV$19&lt;='様式３（療養者名簿）（⑤の場合）'!$BE45,1,0),0),0)</f>
        <v>0</v>
      </c>
      <c r="TW40" s="257">
        <f>IF(TW$19-'様式３（療養者名簿）（⑤の場合）'!$BD45+1&lt;=15,IF(TW$19&gt;='様式３（療養者名簿）（⑤の場合）'!$BD45,IF(TW$19&lt;='様式３（療養者名簿）（⑤の場合）'!$BE45,1,0),0),0)</f>
        <v>0</v>
      </c>
      <c r="TX40" s="257">
        <f>IF(TX$19-'様式３（療養者名簿）（⑤の場合）'!$BD45+1&lt;=15,IF(TX$19&gt;='様式３（療養者名簿）（⑤の場合）'!$BD45,IF(TX$19&lt;='様式３（療養者名簿）（⑤の場合）'!$BE45,1,0),0),0)</f>
        <v>0</v>
      </c>
      <c r="TY40" s="257">
        <f>IF(TY$19-'様式３（療養者名簿）（⑤の場合）'!$BD45+1&lt;=15,IF(TY$19&gt;='様式３（療養者名簿）（⑤の場合）'!$BD45,IF(TY$19&lt;='様式３（療養者名簿）（⑤の場合）'!$BE45,1,0),0),0)</f>
        <v>0</v>
      </c>
      <c r="TZ40" s="257">
        <f>IF(TZ$19-'様式３（療養者名簿）（⑤の場合）'!$BD45+1&lt;=15,IF(TZ$19&gt;='様式３（療養者名簿）（⑤の場合）'!$BD45,IF(TZ$19&lt;='様式３（療養者名簿）（⑤の場合）'!$BE45,1,0),0),0)</f>
        <v>0</v>
      </c>
      <c r="UA40" s="257">
        <f>IF(UA$19-'様式３（療養者名簿）（⑤の場合）'!$BD45+1&lt;=15,IF(UA$19&gt;='様式３（療養者名簿）（⑤の場合）'!$BD45,IF(UA$19&lt;='様式３（療養者名簿）（⑤の場合）'!$BE45,1,0),0),0)</f>
        <v>0</v>
      </c>
      <c r="UB40" s="257">
        <f>IF(UB$19-'様式３（療養者名簿）（⑤の場合）'!$BD45+1&lt;=15,IF(UB$19&gt;='様式３（療養者名簿）（⑤の場合）'!$BD45,IF(UB$19&lt;='様式３（療養者名簿）（⑤の場合）'!$BE45,1,0),0),0)</f>
        <v>0</v>
      </c>
      <c r="UC40" s="257">
        <f>IF(UC$19-'様式３（療養者名簿）（⑤の場合）'!$BD45+1&lt;=15,IF(UC$19&gt;='様式３（療養者名簿）（⑤の場合）'!$BD45,IF(UC$19&lt;='様式３（療養者名簿）（⑤の場合）'!$BE45,1,0),0),0)</f>
        <v>0</v>
      </c>
      <c r="UD40" s="384">
        <f>IF(UD$19-'様式３（療養者名簿）（⑤の場合）'!$BD45+1&lt;=15,IF(UD$19&gt;='様式３（療養者名簿）（⑤の場合）'!$BD45,IF(UD$19&lt;='様式３（療養者名簿）（⑤の場合）'!$BE45,1,0),0),0)</f>
        <v>0</v>
      </c>
      <c r="UE40" s="384">
        <f>IF(UE$19-'様式３（療養者名簿）（⑤の場合）'!$BD45+1&lt;=15,IF(UE$19&gt;='様式３（療養者名簿）（⑤の場合）'!$BD45,IF(UE$19&lt;='様式３（療養者名簿）（⑤の場合）'!$BE45,1,0),0),0)</f>
        <v>0</v>
      </c>
      <c r="UF40" s="384">
        <f>IF(UF$19-'様式３（療養者名簿）（⑤の場合）'!$BD45+1&lt;=15,IF(UF$19&gt;='様式３（療養者名簿）（⑤の場合）'!$BD45,IF(UF$19&lt;='様式３（療養者名簿）（⑤の場合）'!$BE45,1,0),0),0)</f>
        <v>0</v>
      </c>
      <c r="UG40" s="384">
        <f>IF(UG$19-'様式３（療養者名簿）（⑤の場合）'!$BD45+1&lt;=15,IF(UG$19&gt;='様式３（療養者名簿）（⑤の場合）'!$BD45,IF(UG$19&lt;='様式３（療養者名簿）（⑤の場合）'!$BE45,1,0),0),0)</f>
        <v>0</v>
      </c>
      <c r="UH40" s="384">
        <f>IF(UH$19-'様式３（療養者名簿）（⑤の場合）'!$BD45+1&lt;=15,IF(UH$19&gt;='様式３（療養者名簿）（⑤の場合）'!$BD45,IF(UH$19&lt;='様式３（療養者名簿）（⑤の場合）'!$BE45,1,0),0),0)</f>
        <v>0</v>
      </c>
      <c r="UI40" s="384">
        <f>IF(UI$19-'様式３（療養者名簿）（⑤の場合）'!$BD45+1&lt;=15,IF(UI$19&gt;='様式３（療養者名簿）（⑤の場合）'!$BD45,IF(UI$19&lt;='様式３（療養者名簿）（⑤の場合）'!$BE45,1,0),0),0)</f>
        <v>0</v>
      </c>
      <c r="UJ40" s="384">
        <f>IF(UJ$19-'様式３（療養者名簿）（⑤の場合）'!$BD45+1&lt;=15,IF(UJ$19&gt;='様式３（療養者名簿）（⑤の場合）'!$BD45,IF(UJ$19&lt;='様式３（療養者名簿）（⑤の場合）'!$BE45,1,0),0),0)</f>
        <v>0</v>
      </c>
      <c r="UK40" s="384">
        <f>IF(UK$19-'様式３（療養者名簿）（⑤の場合）'!$BD45+1&lt;=15,IF(UK$19&gt;='様式３（療養者名簿）（⑤の場合）'!$BD45,IF(UK$19&lt;='様式３（療養者名簿）（⑤の場合）'!$BE45,1,0),0),0)</f>
        <v>0</v>
      </c>
      <c r="UL40" s="384">
        <f>IF(UL$19-'様式３（療養者名簿）（⑤の場合）'!$BD45+1&lt;=15,IF(UL$19&gt;='様式３（療養者名簿）（⑤の場合）'!$BD45,IF(UL$19&lt;='様式３（療養者名簿）（⑤の場合）'!$BE45,1,0),0),0)</f>
        <v>0</v>
      </c>
      <c r="UM40" s="384">
        <f>IF(UM$19-'様式３（療養者名簿）（⑤の場合）'!$BD45+1&lt;=15,IF(UM$19&gt;='様式３（療養者名簿）（⑤の場合）'!$BD45,IF(UM$19&lt;='様式３（療養者名簿）（⑤の場合）'!$BE45,1,0),0),0)</f>
        <v>0</v>
      </c>
      <c r="UN40" s="384">
        <f>IF(UN$19-'様式３（療養者名簿）（⑤の場合）'!$BD45+1&lt;=15,IF(UN$19&gt;='様式３（療養者名簿）（⑤の場合）'!$BD45,IF(UN$19&lt;='様式３（療養者名簿）（⑤の場合）'!$BE45,1,0),0),0)</f>
        <v>0</v>
      </c>
      <c r="UO40" s="384">
        <f>IF(UO$19-'様式３（療養者名簿）（⑤の場合）'!$BD45+1&lt;=15,IF(UO$19&gt;='様式３（療養者名簿）（⑤の場合）'!$BD45,IF(UO$19&lt;='様式３（療養者名簿）（⑤の場合）'!$BE45,1,0),0),0)</f>
        <v>0</v>
      </c>
      <c r="UP40" s="384">
        <f>IF(UP$19-'様式３（療養者名簿）（⑤の場合）'!$BD45+1&lt;=15,IF(UP$19&gt;='様式３（療養者名簿）（⑤の場合）'!$BD45,IF(UP$19&lt;='様式３（療養者名簿）（⑤の場合）'!$BE45,1,0),0),0)</f>
        <v>0</v>
      </c>
      <c r="UQ40" s="384">
        <f>IF(UQ$19-'様式３（療養者名簿）（⑤の場合）'!$BD45+1&lt;=15,IF(UQ$19&gt;='様式３（療養者名簿）（⑤の場合）'!$BD45,IF(UQ$19&lt;='様式３（療養者名簿）（⑤の場合）'!$BE45,1,0),0),0)</f>
        <v>0</v>
      </c>
      <c r="UR40" s="384">
        <f>IF(UR$19-'様式３（療養者名簿）（⑤の場合）'!$BD45+1&lt;=15,IF(UR$19&gt;='様式３（療養者名簿）（⑤の場合）'!$BD45,IF(UR$19&lt;='様式３（療養者名簿）（⑤の場合）'!$BE45,1,0),0),0)</f>
        <v>0</v>
      </c>
      <c r="US40" s="384">
        <f>IF(US$19-'様式３（療養者名簿）（⑤の場合）'!$BD45+1&lt;=15,IF(US$19&gt;='様式３（療養者名簿）（⑤の場合）'!$BD45,IF(US$19&lt;='様式３（療養者名簿）（⑤の場合）'!$BE45,1,0),0),0)</f>
        <v>0</v>
      </c>
      <c r="UT40" s="384">
        <f>IF(UT$19-'様式３（療養者名簿）（⑤の場合）'!$BD45+1&lt;=15,IF(UT$19&gt;='様式３（療養者名簿）（⑤の場合）'!$BD45,IF(UT$19&lt;='様式３（療養者名簿）（⑤の場合）'!$BE45,1,0),0),0)</f>
        <v>0</v>
      </c>
      <c r="UU40" s="384">
        <f>IF(UU$19-'様式３（療養者名簿）（⑤の場合）'!$BD45+1&lt;=15,IF(UU$19&gt;='様式３（療養者名簿）（⑤の場合）'!$BD45,IF(UU$19&lt;='様式３（療養者名簿）（⑤の場合）'!$BE45,1,0),0),0)</f>
        <v>0</v>
      </c>
      <c r="UV40" s="384">
        <f>IF(UV$19-'様式３（療養者名簿）（⑤の場合）'!$BD45+1&lt;=15,IF(UV$19&gt;='様式３（療養者名簿）（⑤の場合）'!$BD45,IF(UV$19&lt;='様式３（療養者名簿）（⑤の場合）'!$BE45,1,0),0),0)</f>
        <v>0</v>
      </c>
      <c r="UW40" s="384">
        <f>IF(UW$19-'様式３（療養者名簿）（⑤の場合）'!$BD45+1&lt;=15,IF(UW$19&gt;='様式３（療養者名簿）（⑤の場合）'!$BD45,IF(UW$19&lt;='様式３（療養者名簿）（⑤の場合）'!$BE45,1,0),0),0)</f>
        <v>0</v>
      </c>
      <c r="UX40" s="384">
        <f>IF(UX$19-'様式３（療養者名簿）（⑤の場合）'!$BD45+1&lt;=15,IF(UX$19&gt;='様式３（療養者名簿）（⑤の場合）'!$BD45,IF(UX$19&lt;='様式３（療養者名簿）（⑤の場合）'!$BE45,1,0),0),0)</f>
        <v>0</v>
      </c>
      <c r="UY40" s="384">
        <f>IF(UY$19-'様式３（療養者名簿）（⑤の場合）'!$BD45+1&lt;=15,IF(UY$19&gt;='様式３（療養者名簿）（⑤の場合）'!$BD45,IF(UY$19&lt;='様式３（療養者名簿）（⑤の場合）'!$BE45,1,0),0),0)</f>
        <v>0</v>
      </c>
      <c r="UZ40" s="384">
        <f>IF(UZ$19-'様式３（療養者名簿）（⑤の場合）'!$BD45+1&lt;=15,IF(UZ$19&gt;='様式３（療養者名簿）（⑤の場合）'!$BD45,IF(UZ$19&lt;='様式３（療養者名簿）（⑤の場合）'!$BE45,1,0),0),0)</f>
        <v>0</v>
      </c>
      <c r="VA40" s="384">
        <f>IF(VA$19-'様式３（療養者名簿）（⑤の場合）'!$BD45+1&lt;=15,IF(VA$19&gt;='様式３（療養者名簿）（⑤の場合）'!$BD45,IF(VA$19&lt;='様式３（療養者名簿）（⑤の場合）'!$BE45,1,0),0),0)</f>
        <v>0</v>
      </c>
      <c r="VB40" s="384">
        <f>IF(VB$19-'様式３（療養者名簿）（⑤の場合）'!$BD45+1&lt;=15,IF(VB$19&gt;='様式３（療養者名簿）（⑤の場合）'!$BD45,IF(VB$19&lt;='様式３（療養者名簿）（⑤の場合）'!$BE45,1,0),0),0)</f>
        <v>0</v>
      </c>
      <c r="VC40" s="384">
        <f>IF(VC$19-'様式３（療養者名簿）（⑤の場合）'!$BD45+1&lt;=15,IF(VC$19&gt;='様式３（療養者名簿）（⑤の場合）'!$BD45,IF(VC$19&lt;='様式３（療養者名簿）（⑤の場合）'!$BE45,1,0),0),0)</f>
        <v>0</v>
      </c>
      <c r="VD40" s="384">
        <f>IF(VD$19-'様式３（療養者名簿）（⑤の場合）'!$BD45+1&lt;=15,IF(VD$19&gt;='様式３（療養者名簿）（⑤の場合）'!$BD45,IF(VD$19&lt;='様式３（療養者名簿）（⑤の場合）'!$BE45,1,0),0),0)</f>
        <v>0</v>
      </c>
      <c r="VE40" s="384">
        <f>IF(VE$19-'様式３（療養者名簿）（⑤の場合）'!$BD45+1&lt;=15,IF(VE$19&gt;='様式３（療養者名簿）（⑤の場合）'!$BD45,IF(VE$19&lt;='様式３（療養者名簿）（⑤の場合）'!$BE45,1,0),0),0)</f>
        <v>0</v>
      </c>
      <c r="VF40" s="384">
        <f>IF(VF$19-'様式３（療養者名簿）（⑤の場合）'!$BD45+1&lt;=15,IF(VF$19&gt;='様式３（療養者名簿）（⑤の場合）'!$BD45,IF(VF$19&lt;='様式３（療養者名簿）（⑤の場合）'!$BE45,1,0),0),0)</f>
        <v>0</v>
      </c>
      <c r="VG40" s="384">
        <f>IF(VG$19-'様式３（療養者名簿）（⑤の場合）'!$BD45+1&lt;=15,IF(VG$19&gt;='様式３（療養者名簿）（⑤の場合）'!$BD45,IF(VG$19&lt;='様式３（療養者名簿）（⑤の場合）'!$BE45,1,0),0),0)</f>
        <v>0</v>
      </c>
      <c r="VH40" s="384">
        <f>IF(VH$19-'様式３（療養者名簿）（⑤の場合）'!$BD45+1&lt;=15,IF(VH$19&gt;='様式３（療養者名簿）（⑤の場合）'!$BD45,IF(VH$19&lt;='様式３（療養者名簿）（⑤の場合）'!$BE45,1,0),0),0)</f>
        <v>0</v>
      </c>
      <c r="VI40" s="384">
        <f>IF(VI$19-'様式３（療養者名簿）（⑤の場合）'!$BD45+1&lt;=15,IF(VI$19&gt;='様式３（療養者名簿）（⑤の場合）'!$BD45,IF(VI$19&lt;='様式３（療養者名簿）（⑤の場合）'!$BE45,1,0),0),0)</f>
        <v>0</v>
      </c>
      <c r="VJ40" s="384">
        <f>IF(VJ$19-'様式３（療養者名簿）（⑤の場合）'!$BD45+1&lt;=15,IF(VJ$19&gt;='様式３（療養者名簿）（⑤の場合）'!$BD45,IF(VJ$19&lt;='様式３（療養者名簿）（⑤の場合）'!$BE45,1,0),0),0)</f>
        <v>0</v>
      </c>
      <c r="VK40" s="384">
        <f>IF(VK$19-'様式３（療養者名簿）（⑤の場合）'!$BD45+1&lt;=15,IF(VK$19&gt;='様式３（療養者名簿）（⑤の場合）'!$BD45,IF(VK$19&lt;='様式３（療養者名簿）（⑤の場合）'!$BE45,1,0),0),0)</f>
        <v>0</v>
      </c>
      <c r="VL40" s="384">
        <f>IF(VL$19-'様式３（療養者名簿）（⑤の場合）'!$BD45+1&lt;=15,IF(VL$19&gt;='様式３（療養者名簿）（⑤の場合）'!$BD45,IF(VL$19&lt;='様式３（療養者名簿）（⑤の場合）'!$BE45,1,0),0),0)</f>
        <v>0</v>
      </c>
      <c r="VM40" s="384">
        <f>IF(VM$19-'様式３（療養者名簿）（⑤の場合）'!$BD45+1&lt;=15,IF(VM$19&gt;='様式３（療養者名簿）（⑤の場合）'!$BD45,IF(VM$19&lt;='様式３（療養者名簿）（⑤の場合）'!$BE45,1,0),0),0)</f>
        <v>0</v>
      </c>
      <c r="VN40" s="384">
        <f>IF(VN$19-'様式３（療養者名簿）（⑤の場合）'!$BD45+1&lt;=15,IF(VN$19&gt;='様式３（療養者名簿）（⑤の場合）'!$BD45,IF(VN$19&lt;='様式３（療養者名簿）（⑤の場合）'!$BE45,1,0),0),0)</f>
        <v>0</v>
      </c>
      <c r="VO40" s="384">
        <f>IF(VO$19-'様式３（療養者名簿）（⑤の場合）'!$BD45+1&lt;=15,IF(VO$19&gt;='様式３（療養者名簿）（⑤の場合）'!$BD45,IF(VO$19&lt;='様式３（療養者名簿）（⑤の場合）'!$BE45,1,0),0),0)</f>
        <v>0</v>
      </c>
      <c r="VP40" s="384">
        <f>IF(VP$19-'様式３（療養者名簿）（⑤の場合）'!$BD45+1&lt;=15,IF(VP$19&gt;='様式３（療養者名簿）（⑤の場合）'!$BD45,IF(VP$19&lt;='様式３（療養者名簿）（⑤の場合）'!$BE45,1,0),0),0)</f>
        <v>0</v>
      </c>
      <c r="VQ40" s="384">
        <f>IF(VQ$19-'様式３（療養者名簿）（⑤の場合）'!$BD45+1&lt;=15,IF(VQ$19&gt;='様式３（療養者名簿）（⑤の場合）'!$BD45,IF(VQ$19&lt;='様式３（療養者名簿）（⑤の場合）'!$BE45,1,0),0),0)</f>
        <v>0</v>
      </c>
      <c r="VR40" s="384">
        <f>IF(VR$19-'様式３（療養者名簿）（⑤の場合）'!$BD45+1&lt;=15,IF(VR$19&gt;='様式３（療養者名簿）（⑤の場合）'!$BD45,IF(VR$19&lt;='様式３（療養者名簿）（⑤の場合）'!$BE45,1,0),0),0)</f>
        <v>0</v>
      </c>
      <c r="VS40" s="384">
        <f>IF(VS$19-'様式３（療養者名簿）（⑤の場合）'!$BD45+1&lt;=15,IF(VS$19&gt;='様式３（療養者名簿）（⑤の場合）'!$BD45,IF(VS$19&lt;='様式３（療養者名簿）（⑤の場合）'!$BE45,1,0),0),0)</f>
        <v>0</v>
      </c>
      <c r="VT40" s="384">
        <f>IF(VT$19-'様式３（療養者名簿）（⑤の場合）'!$BD45+1&lt;=15,IF(VT$19&gt;='様式３（療養者名簿）（⑤の場合）'!$BD45,IF(VT$19&lt;='様式３（療養者名簿）（⑤の場合）'!$BE45,1,0),0),0)</f>
        <v>0</v>
      </c>
      <c r="VU40" s="384">
        <f>IF(VU$19-'様式３（療養者名簿）（⑤の場合）'!$BD45+1&lt;=15,IF(VU$19&gt;='様式３（療養者名簿）（⑤の場合）'!$BD45,IF(VU$19&lt;='様式３（療養者名簿）（⑤の場合）'!$BE45,1,0),0),0)</f>
        <v>0</v>
      </c>
      <c r="VV40" s="384">
        <f>IF(VV$19-'様式３（療養者名簿）（⑤の場合）'!$BD45+1&lt;=15,IF(VV$19&gt;='様式３（療養者名簿）（⑤の場合）'!$BD45,IF(VV$19&lt;='様式３（療養者名簿）（⑤の場合）'!$BE45,1,0),0),0)</f>
        <v>0</v>
      </c>
      <c r="VW40" s="384">
        <f>IF(VW$19-'様式３（療養者名簿）（⑤の場合）'!$BD45+1&lt;=15,IF(VW$19&gt;='様式３（療養者名簿）（⑤の場合）'!$BD45,IF(VW$19&lt;='様式３（療養者名簿）（⑤の場合）'!$BE45,1,0),0),0)</f>
        <v>0</v>
      </c>
      <c r="VX40" s="384">
        <f>IF(VX$19-'様式３（療養者名簿）（⑤の場合）'!$BD45+1&lt;=15,IF(VX$19&gt;='様式３（療養者名簿）（⑤の場合）'!$BD45,IF(VX$19&lt;='様式３（療養者名簿）（⑤の場合）'!$BE45,1,0),0),0)</f>
        <v>0</v>
      </c>
      <c r="VY40" s="384">
        <f>IF(VY$19-'様式３（療養者名簿）（⑤の場合）'!$BD45+1&lt;=15,IF(VY$19&gt;='様式３（療養者名簿）（⑤の場合）'!$BD45,IF(VY$19&lt;='様式３（療養者名簿）（⑤の場合）'!$BE45,1,0),0),0)</f>
        <v>0</v>
      </c>
      <c r="VZ40" s="384">
        <f>IF(VZ$19-'様式３（療養者名簿）（⑤の場合）'!$BD45+1&lt;=15,IF(VZ$19&gt;='様式３（療養者名簿）（⑤の場合）'!$BD45,IF(VZ$19&lt;='様式３（療養者名簿）（⑤の場合）'!$BE45,1,0),0),0)</f>
        <v>0</v>
      </c>
      <c r="WA40" s="384">
        <f>IF(WA$19-'様式３（療養者名簿）（⑤の場合）'!$BD45+1&lt;=15,IF(WA$19&gt;='様式３（療養者名簿）（⑤の場合）'!$BD45,IF(WA$19&lt;='様式３（療養者名簿）（⑤の場合）'!$BE45,1,0),0),0)</f>
        <v>0</v>
      </c>
      <c r="WB40" s="384">
        <f>IF(WB$19-'様式３（療養者名簿）（⑤の場合）'!$BD45+1&lt;=15,IF(WB$19&gt;='様式３（療養者名簿）（⑤の場合）'!$BD45,IF(WB$19&lt;='様式３（療養者名簿）（⑤の場合）'!$BE45,1,0),0),0)</f>
        <v>0</v>
      </c>
      <c r="WC40" s="384">
        <f>IF(WC$19-'様式３（療養者名簿）（⑤の場合）'!$BD45+1&lt;=15,IF(WC$19&gt;='様式３（療養者名簿）（⑤の場合）'!$BD45,IF(WC$19&lt;='様式３（療養者名簿）（⑤の場合）'!$BE45,1,0),0),0)</f>
        <v>0</v>
      </c>
      <c r="WD40" s="384">
        <f>IF(WD$19-'様式３（療養者名簿）（⑤の場合）'!$BD45+1&lt;=15,IF(WD$19&gt;='様式３（療養者名簿）（⑤の場合）'!$BD45,IF(WD$19&lt;='様式３（療養者名簿）（⑤の場合）'!$BE45,1,0),0),0)</f>
        <v>0</v>
      </c>
      <c r="WE40" s="384">
        <f>IF(WE$19-'様式３（療養者名簿）（⑤の場合）'!$BD45+1&lt;=15,IF(WE$19&gt;='様式３（療養者名簿）（⑤の場合）'!$BD45,IF(WE$19&lt;='様式３（療養者名簿）（⑤の場合）'!$BE45,1,0),0),0)</f>
        <v>0</v>
      </c>
      <c r="WF40" s="384">
        <f>IF(WF$19-'様式３（療養者名簿）（⑤の場合）'!$BD45+1&lt;=15,IF(WF$19&gt;='様式３（療養者名簿）（⑤の場合）'!$BD45,IF(WF$19&lt;='様式３（療養者名簿）（⑤の場合）'!$BE45,1,0),0),0)</f>
        <v>0</v>
      </c>
      <c r="WG40" s="384">
        <f>IF(WG$19-'様式３（療養者名簿）（⑤の場合）'!$BD45+1&lt;=15,IF(WG$19&gt;='様式３（療養者名簿）（⑤の場合）'!$BD45,IF(WG$19&lt;='様式３（療養者名簿）（⑤の場合）'!$BE45,1,0),0),0)</f>
        <v>0</v>
      </c>
      <c r="WH40" s="384">
        <f>IF(WH$19-'様式３（療養者名簿）（⑤の場合）'!$BD45+1&lt;=15,IF(WH$19&gt;='様式３（療養者名簿）（⑤の場合）'!$BD45,IF(WH$19&lt;='様式３（療養者名簿）（⑤の場合）'!$BE45,1,0),0),0)</f>
        <v>0</v>
      </c>
      <c r="WI40" s="384">
        <f>IF(WI$19-'様式３（療養者名簿）（⑤の場合）'!$BD45+1&lt;=15,IF(WI$19&gt;='様式３（療養者名簿）（⑤の場合）'!$BD45,IF(WI$19&lt;='様式３（療養者名簿）（⑤の場合）'!$BE45,1,0),0),0)</f>
        <v>0</v>
      </c>
      <c r="WJ40" s="384">
        <f>IF(WJ$19-'様式３（療養者名簿）（⑤の場合）'!$BD45+1&lt;=15,IF(WJ$19&gt;='様式３（療養者名簿）（⑤の場合）'!$BD45,IF(WJ$19&lt;='様式３（療養者名簿）（⑤の場合）'!$BE45,1,0),0),0)</f>
        <v>0</v>
      </c>
      <c r="WK40" s="384">
        <f>IF(WK$19-'様式３（療養者名簿）（⑤の場合）'!$BD45+1&lt;=15,IF(WK$19&gt;='様式３（療養者名簿）（⑤の場合）'!$BD45,IF(WK$19&lt;='様式３（療養者名簿）（⑤の場合）'!$BE45,1,0),0),0)</f>
        <v>0</v>
      </c>
      <c r="WL40" s="384">
        <f>IF(WL$19-'様式３（療養者名簿）（⑤の場合）'!$BD45+1&lt;=15,IF(WL$19&gt;='様式３（療養者名簿）（⑤の場合）'!$BD45,IF(WL$19&lt;='様式３（療養者名簿）（⑤の場合）'!$BE45,1,0),0),0)</f>
        <v>0</v>
      </c>
      <c r="WM40" s="384">
        <f>IF(WM$19-'様式３（療養者名簿）（⑤の場合）'!$BD45+1&lt;=15,IF(WM$19&gt;='様式３（療養者名簿）（⑤の場合）'!$BD45,IF(WM$19&lt;='様式３（療養者名簿）（⑤の場合）'!$BE45,1,0),0),0)</f>
        <v>0</v>
      </c>
      <c r="WN40" s="384">
        <f>IF(WN$19-'様式３（療養者名簿）（⑤の場合）'!$BD45+1&lt;=15,IF(WN$19&gt;='様式３（療養者名簿）（⑤の場合）'!$BD45,IF(WN$19&lt;='様式３（療養者名簿）（⑤の場合）'!$BE45,1,0),0),0)</f>
        <v>0</v>
      </c>
      <c r="WO40" s="384">
        <f>IF(WO$19-'様式３（療養者名簿）（⑤の場合）'!$BD45+1&lt;=15,IF(WO$19&gt;='様式３（療養者名簿）（⑤の場合）'!$BD45,IF(WO$19&lt;='様式３（療養者名簿）（⑤の場合）'!$BE45,1,0),0),0)</f>
        <v>0</v>
      </c>
      <c r="WP40" s="384">
        <f>IF(WP$19-'様式３（療養者名簿）（⑤の場合）'!$BD45+1&lt;=15,IF(WP$19&gt;='様式３（療養者名簿）（⑤の場合）'!$BD45,IF(WP$19&lt;='様式３（療養者名簿）（⑤の場合）'!$BE45,1,0),0),0)</f>
        <v>0</v>
      </c>
      <c r="WQ40" s="384">
        <f>IF(WQ$19-'様式３（療養者名簿）（⑤の場合）'!$BD45+1&lt;=15,IF(WQ$19&gt;='様式３（療養者名簿）（⑤の場合）'!$BD45,IF(WQ$19&lt;='様式３（療養者名簿）（⑤の場合）'!$BE45,1,0),0),0)</f>
        <v>0</v>
      </c>
      <c r="WR40" s="384">
        <f>IF(WR$19-'様式３（療養者名簿）（⑤の場合）'!$BD45+1&lt;=15,IF(WR$19&gt;='様式３（療養者名簿）（⑤の場合）'!$BD45,IF(WR$19&lt;='様式３（療養者名簿）（⑤の場合）'!$BE45,1,0),0),0)</f>
        <v>0</v>
      </c>
      <c r="WS40" s="384">
        <f>IF(WS$19-'様式３（療養者名簿）（⑤の場合）'!$BD45+1&lt;=15,IF(WS$19&gt;='様式３（療養者名簿）（⑤の場合）'!$BD45,IF(WS$19&lt;='様式３（療養者名簿）（⑤の場合）'!$BE45,1,0),0),0)</f>
        <v>0</v>
      </c>
      <c r="WT40" s="384">
        <f>IF(WT$19-'様式３（療養者名簿）（⑤の場合）'!$BD45+1&lt;=15,IF(WT$19&gt;='様式３（療養者名簿）（⑤の場合）'!$BD45,IF(WT$19&lt;='様式３（療養者名簿）（⑤の場合）'!$BE45,1,0),0),0)</f>
        <v>0</v>
      </c>
      <c r="WU40" s="384">
        <f>IF(WU$19-'様式３（療養者名簿）（⑤の場合）'!$BD45+1&lt;=15,IF(WU$19&gt;='様式３（療養者名簿）（⑤の場合）'!$BD45,IF(WU$19&lt;='様式３（療養者名簿）（⑤の場合）'!$BE45,1,0),0),0)</f>
        <v>0</v>
      </c>
      <c r="WV40" s="384">
        <f>IF(WV$19-'様式３（療養者名簿）（⑤の場合）'!$BD45+1&lt;=15,IF(WV$19&gt;='様式３（療養者名簿）（⑤の場合）'!$BD45,IF(WV$19&lt;='様式３（療養者名簿）（⑤の場合）'!$BE45,1,0),0),0)</f>
        <v>0</v>
      </c>
      <c r="WW40" s="384">
        <f>IF(WW$19-'様式３（療養者名簿）（⑤の場合）'!$BD45+1&lt;=15,IF(WW$19&gt;='様式３（療養者名簿）（⑤の場合）'!$BD45,IF(WW$19&lt;='様式３（療養者名簿）（⑤の場合）'!$BE45,1,0),0),0)</f>
        <v>0</v>
      </c>
      <c r="WX40" s="384">
        <f>IF(WX$19-'様式３（療養者名簿）（⑤の場合）'!$BD45+1&lt;=15,IF(WX$19&gt;='様式３（療養者名簿）（⑤の場合）'!$BD45,IF(WX$19&lt;='様式３（療養者名簿）（⑤の場合）'!$BE45,1,0),0),0)</f>
        <v>0</v>
      </c>
      <c r="WY40" s="384">
        <f>IF(WY$19-'様式３（療養者名簿）（⑤の場合）'!$BD45+1&lt;=15,IF(WY$19&gt;='様式３（療養者名簿）（⑤の場合）'!$BD45,IF(WY$19&lt;='様式３（療養者名簿）（⑤の場合）'!$BE45,1,0),0),0)</f>
        <v>0</v>
      </c>
      <c r="WZ40" s="384">
        <f>IF(WZ$19-'様式３（療養者名簿）（⑤の場合）'!$BD45+1&lt;=15,IF(WZ$19&gt;='様式３（療養者名簿）（⑤の場合）'!$BD45,IF(WZ$19&lt;='様式３（療養者名簿）（⑤の場合）'!$BE45,1,0),0),0)</f>
        <v>0</v>
      </c>
      <c r="XA40" s="384">
        <f>IF(XA$19-'様式３（療養者名簿）（⑤の場合）'!$BD45+1&lt;=15,IF(XA$19&gt;='様式３（療養者名簿）（⑤の場合）'!$BD45,IF(XA$19&lt;='様式３（療養者名簿）（⑤の場合）'!$BE45,1,0),0),0)</f>
        <v>0</v>
      </c>
      <c r="XB40" s="384">
        <f>IF(XB$19-'様式３（療養者名簿）（⑤の場合）'!$BD45+1&lt;=15,IF(XB$19&gt;='様式３（療養者名簿）（⑤の場合）'!$BD45,IF(XB$19&lt;='様式３（療養者名簿）（⑤の場合）'!$BE45,1,0),0),0)</f>
        <v>0</v>
      </c>
      <c r="XC40" s="384">
        <f>IF(XC$19-'様式３（療養者名簿）（⑤の場合）'!$BD45+1&lt;=15,IF(XC$19&gt;='様式３（療養者名簿）（⑤の場合）'!$BD45,IF(XC$19&lt;='様式３（療養者名簿）（⑤の場合）'!$BE45,1,0),0),0)</f>
        <v>0</v>
      </c>
      <c r="XD40" s="384">
        <f>IF(XD$19-'様式３（療養者名簿）（⑤の場合）'!$BD45+1&lt;=15,IF(XD$19&gt;='様式３（療養者名簿）（⑤の場合）'!$BD45,IF(XD$19&lt;='様式３（療養者名簿）（⑤の場合）'!$BE45,1,0),0),0)</f>
        <v>0</v>
      </c>
      <c r="XE40" s="384">
        <f>IF(XE$19-'様式３（療養者名簿）（⑤の場合）'!$BD45+1&lt;=15,IF(XE$19&gt;='様式３（療養者名簿）（⑤の場合）'!$BD45,IF(XE$19&lt;='様式３（療養者名簿）（⑤の場合）'!$BE45,1,0),0),0)</f>
        <v>0</v>
      </c>
      <c r="XF40" s="384">
        <f>IF(XF$19-'様式３（療養者名簿）（⑤の場合）'!$BD45+1&lt;=15,IF(XF$19&gt;='様式３（療養者名簿）（⑤の場合）'!$BD45,IF(XF$19&lt;='様式３（療養者名簿）（⑤の場合）'!$BE45,1,0),0),0)</f>
        <v>0</v>
      </c>
      <c r="XG40" s="384">
        <f>IF(XG$19-'様式３（療養者名簿）（⑤の場合）'!$BD45+1&lt;=15,IF(XG$19&gt;='様式３（療養者名簿）（⑤の場合）'!$BD45,IF(XG$19&lt;='様式３（療養者名簿）（⑤の場合）'!$BE45,1,0),0),0)</f>
        <v>0</v>
      </c>
      <c r="XH40" s="384">
        <f>IF(XH$19-'様式３（療養者名簿）（⑤の場合）'!$BD45+1&lt;=15,IF(XH$19&gt;='様式３（療養者名簿）（⑤の場合）'!$BD45,IF(XH$19&lt;='様式３（療養者名簿）（⑤の場合）'!$BE45,1,0),0),0)</f>
        <v>0</v>
      </c>
      <c r="XI40" s="384">
        <f>IF(XI$19-'様式３（療養者名簿）（⑤の場合）'!$BD45+1&lt;=15,IF(XI$19&gt;='様式３（療養者名簿）（⑤の場合）'!$BD45,IF(XI$19&lt;='様式３（療養者名簿）（⑤の場合）'!$BE45,1,0),0),0)</f>
        <v>0</v>
      </c>
      <c r="XJ40" s="384">
        <f>IF(XJ$19-'様式３（療養者名簿）（⑤の場合）'!$BD45+1&lt;=15,IF(XJ$19&gt;='様式３（療養者名簿）（⑤の場合）'!$BD45,IF(XJ$19&lt;='様式３（療養者名簿）（⑤の場合）'!$BE45,1,0),0),0)</f>
        <v>0</v>
      </c>
      <c r="XK40" s="384">
        <f>IF(XK$19-'様式３（療養者名簿）（⑤の場合）'!$BD45+1&lt;=15,IF(XK$19&gt;='様式３（療養者名簿）（⑤の場合）'!$BD45,IF(XK$19&lt;='様式３（療養者名簿）（⑤の場合）'!$BE45,1,0),0),0)</f>
        <v>0</v>
      </c>
      <c r="XL40" s="384">
        <f>IF(XL$19-'様式３（療養者名簿）（⑤の場合）'!$BD45+1&lt;=15,IF(XL$19&gt;='様式３（療養者名簿）（⑤の場合）'!$BD45,IF(XL$19&lt;='様式３（療養者名簿）（⑤の場合）'!$BE45,1,0),0),0)</f>
        <v>0</v>
      </c>
      <c r="XM40" s="384">
        <f>IF(XM$19-'様式３（療養者名簿）（⑤の場合）'!$BD45+1&lt;=15,IF(XM$19&gt;='様式３（療養者名簿）（⑤の場合）'!$BD45,IF(XM$19&lt;='様式３（療養者名簿）（⑤の場合）'!$BE45,1,0),0),0)</f>
        <v>0</v>
      </c>
      <c r="XN40" s="384">
        <f>IF(XN$19-'様式３（療養者名簿）（⑤の場合）'!$BD45+1&lt;=15,IF(XN$19&gt;='様式３（療養者名簿）（⑤の場合）'!$BD45,IF(XN$19&lt;='様式３（療養者名簿）（⑤の場合）'!$BE45,1,0),0),0)</f>
        <v>0</v>
      </c>
      <c r="XO40" s="384">
        <f>IF(XO$19-'様式３（療養者名簿）（⑤の場合）'!$BD45+1&lt;=15,IF(XO$19&gt;='様式３（療養者名簿）（⑤の場合）'!$BD45,IF(XO$19&lt;='様式３（療養者名簿）（⑤の場合）'!$BE45,1,0),0),0)</f>
        <v>0</v>
      </c>
      <c r="XP40" s="384">
        <f>IF(XP$19-'様式３（療養者名簿）（⑤の場合）'!$BD45+1&lt;=15,IF(XP$19&gt;='様式３（療養者名簿）（⑤の場合）'!$BD45,IF(XP$19&lt;='様式３（療養者名簿）（⑤の場合）'!$BE45,1,0),0),0)</f>
        <v>0</v>
      </c>
      <c r="XQ40" s="384">
        <f>IF(XQ$19-'様式３（療養者名簿）（⑤の場合）'!$BD45+1&lt;=15,IF(XQ$19&gt;='様式３（療養者名簿）（⑤の場合）'!$BD45,IF(XQ$19&lt;='様式３（療養者名簿）（⑤の場合）'!$BE45,1,0),0),0)</f>
        <v>0</v>
      </c>
      <c r="XR40" s="384">
        <f>IF(XR$19-'様式３（療養者名簿）（⑤の場合）'!$BD45+1&lt;=15,IF(XR$19&gt;='様式３（療養者名簿）（⑤の場合）'!$BD45,IF(XR$19&lt;='様式３（療養者名簿）（⑤の場合）'!$BE45,1,0),0),0)</f>
        <v>0</v>
      </c>
      <c r="XS40" s="384">
        <f>IF(XS$19-'様式３（療養者名簿）（⑤の場合）'!$BD45+1&lt;=15,IF(XS$19&gt;='様式３（療養者名簿）（⑤の場合）'!$BD45,IF(XS$19&lt;='様式３（療養者名簿）（⑤の場合）'!$BE45,1,0),0),0)</f>
        <v>0</v>
      </c>
      <c r="XT40" s="384">
        <f>IF(XT$19-'様式３（療養者名簿）（⑤の場合）'!$BD45+1&lt;=15,IF(XT$19&gt;='様式３（療養者名簿）（⑤の場合）'!$BD45,IF(XT$19&lt;='様式３（療養者名簿）（⑤の場合）'!$BE45,1,0),0),0)</f>
        <v>0</v>
      </c>
      <c r="XU40" s="384">
        <f>IF(XU$19-'様式３（療養者名簿）（⑤の場合）'!$BD45+1&lt;=15,IF(XU$19&gt;='様式３（療養者名簿）（⑤の場合）'!$BD45,IF(XU$19&lt;='様式３（療養者名簿）（⑤の場合）'!$BE45,1,0),0),0)</f>
        <v>0</v>
      </c>
      <c r="XV40" s="384">
        <f>IF(XV$19-'様式３（療養者名簿）（⑤の場合）'!$BD45+1&lt;=15,IF(XV$19&gt;='様式３（療養者名簿）（⑤の場合）'!$BD45,IF(XV$19&lt;='様式３（療養者名簿）（⑤の場合）'!$BE45,1,0),0),0)</f>
        <v>0</v>
      </c>
      <c r="XW40" s="384">
        <f>IF(XW$19-'様式３（療養者名簿）（⑤の場合）'!$BD45+1&lt;=15,IF(XW$19&gt;='様式３（療養者名簿）（⑤の場合）'!$BD45,IF(XW$19&lt;='様式３（療養者名簿）（⑤の場合）'!$BE45,1,0),0),0)</f>
        <v>0</v>
      </c>
      <c r="XX40" s="384">
        <f>IF(XX$19-'様式３（療養者名簿）（⑤の場合）'!$BD45+1&lt;=15,IF(XX$19&gt;='様式３（療養者名簿）（⑤の場合）'!$BD45,IF(XX$19&lt;='様式３（療養者名簿）（⑤の場合）'!$BE45,1,0),0),0)</f>
        <v>0</v>
      </c>
      <c r="XY40" s="384">
        <f>IF(XY$19-'様式３（療養者名簿）（⑤の場合）'!$BD45+1&lt;=15,IF(XY$19&gt;='様式３（療養者名簿）（⑤の場合）'!$BD45,IF(XY$19&lt;='様式３（療養者名簿）（⑤の場合）'!$BE45,1,0),0),0)</f>
        <v>0</v>
      </c>
      <c r="XZ40" s="384">
        <f>IF(XZ$19-'様式３（療養者名簿）（⑤の場合）'!$BD45+1&lt;=15,IF(XZ$19&gt;='様式３（療養者名簿）（⑤の場合）'!$BD45,IF(XZ$19&lt;='様式３（療養者名簿）（⑤の場合）'!$BE45,1,0),0),0)</f>
        <v>0</v>
      </c>
      <c r="YA40" s="384">
        <f>IF(YA$19-'様式３（療養者名簿）（⑤の場合）'!$BD45+1&lt;=15,IF(YA$19&gt;='様式３（療養者名簿）（⑤の場合）'!$BD45,IF(YA$19&lt;='様式３（療養者名簿）（⑤の場合）'!$BE45,1,0),0),0)</f>
        <v>0</v>
      </c>
      <c r="YB40" s="384">
        <f>IF(YB$19-'様式３（療養者名簿）（⑤の場合）'!$BD45+1&lt;=15,IF(YB$19&gt;='様式３（療養者名簿）（⑤の場合）'!$BD45,IF(YB$19&lt;='様式３（療養者名簿）（⑤の場合）'!$BE45,1,0),0),0)</f>
        <v>0</v>
      </c>
      <c r="YC40" s="384">
        <f>IF(YC$19-'様式３（療養者名簿）（⑤の場合）'!$BD45+1&lt;=15,IF(YC$19&gt;='様式３（療養者名簿）（⑤の場合）'!$BD45,IF(YC$19&lt;='様式３（療養者名簿）（⑤の場合）'!$BE45,1,0),0),0)</f>
        <v>0</v>
      </c>
      <c r="YD40" s="384">
        <f>IF(YD$19-'様式３（療養者名簿）（⑤の場合）'!$BD45+1&lt;=15,IF(YD$19&gt;='様式３（療養者名簿）（⑤の場合）'!$BD45,IF(YD$19&lt;='様式３（療養者名簿）（⑤の場合）'!$BE45,1,0),0),0)</f>
        <v>0</v>
      </c>
      <c r="YE40" s="384">
        <f>IF(YE$19-'様式３（療養者名簿）（⑤の場合）'!$BD45+1&lt;=15,IF(YE$19&gt;='様式３（療養者名簿）（⑤の場合）'!$BD45,IF(YE$19&lt;='様式３（療養者名簿）（⑤の場合）'!$BE45,1,0),0),0)</f>
        <v>0</v>
      </c>
      <c r="YF40" s="384">
        <f>IF(YF$19-'様式３（療養者名簿）（⑤の場合）'!$BD45+1&lt;=15,IF(YF$19&gt;='様式３（療養者名簿）（⑤の場合）'!$BD45,IF(YF$19&lt;='様式３（療養者名簿）（⑤の場合）'!$BE45,1,0),0),0)</f>
        <v>0</v>
      </c>
      <c r="YG40" s="384">
        <f>IF(YG$19-'様式３（療養者名簿）（⑤の場合）'!$BD45+1&lt;=15,IF(YG$19&gt;='様式３（療養者名簿）（⑤の場合）'!$BD45,IF(YG$19&lt;='様式３（療養者名簿）（⑤の場合）'!$BE45,1,0),0),0)</f>
        <v>0</v>
      </c>
      <c r="YH40" s="384">
        <f>IF(YH$19-'様式３（療養者名簿）（⑤の場合）'!$BD45+1&lt;=15,IF(YH$19&gt;='様式３（療養者名簿）（⑤の場合）'!$BD45,IF(YH$19&lt;='様式３（療養者名簿）（⑤の場合）'!$BE45,1,0),0),0)</f>
        <v>0</v>
      </c>
      <c r="YI40" s="384">
        <f>IF(YI$19-'様式３（療養者名簿）（⑤の場合）'!$BD45+1&lt;=15,IF(YI$19&gt;='様式３（療養者名簿）（⑤の場合）'!$BD45,IF(YI$19&lt;='様式３（療養者名簿）（⑤の場合）'!$BE45,1,0),0),0)</f>
        <v>0</v>
      </c>
      <c r="YJ40" s="384">
        <f>IF(YJ$19-'様式３（療養者名簿）（⑤の場合）'!$BD45+1&lt;=15,IF(YJ$19&gt;='様式３（療養者名簿）（⑤の場合）'!$BD45,IF(YJ$19&lt;='様式３（療養者名簿）（⑤の場合）'!$BE45,1,0),0),0)</f>
        <v>0</v>
      </c>
      <c r="YK40" s="384">
        <f>IF(YK$19-'様式３（療養者名簿）（⑤の場合）'!$BD45+1&lt;=15,IF(YK$19&gt;='様式３（療養者名簿）（⑤の場合）'!$BD45,IF(YK$19&lt;='様式３（療養者名簿）（⑤の場合）'!$BE45,1,0),0),0)</f>
        <v>0</v>
      </c>
      <c r="YL40" s="384">
        <f>IF(YL$19-'様式３（療養者名簿）（⑤の場合）'!$BD45+1&lt;=15,IF(YL$19&gt;='様式３（療養者名簿）（⑤の場合）'!$BD45,IF(YL$19&lt;='様式３（療養者名簿）（⑤の場合）'!$BE45,1,0),0),0)</f>
        <v>0</v>
      </c>
      <c r="YM40" s="384">
        <f>IF(YM$19-'様式３（療養者名簿）（⑤の場合）'!$BD45+1&lt;=15,IF(YM$19&gt;='様式３（療養者名簿）（⑤の場合）'!$BD45,IF(YM$19&lt;='様式３（療養者名簿）（⑤の場合）'!$BE45,1,0),0),0)</f>
        <v>0</v>
      </c>
      <c r="YN40" s="384">
        <f>IF(YN$19-'様式３（療養者名簿）（⑤の場合）'!$BD45+1&lt;=15,IF(YN$19&gt;='様式３（療養者名簿）（⑤の場合）'!$BD45,IF(YN$19&lt;='様式３（療養者名簿）（⑤の場合）'!$BE45,1,0),0),0)</f>
        <v>0</v>
      </c>
      <c r="YO40" s="384">
        <f>IF(YO$19-'様式３（療養者名簿）（⑤の場合）'!$BD45+1&lt;=15,IF(YO$19&gt;='様式３（療養者名簿）（⑤の場合）'!$BD45,IF(YO$19&lt;='様式３（療養者名簿）（⑤の場合）'!$BE45,1,0),0),0)</f>
        <v>0</v>
      </c>
      <c r="YP40" s="384">
        <f>IF(YP$19-'様式３（療養者名簿）（⑤の場合）'!$BD45+1&lt;=15,IF(YP$19&gt;='様式３（療養者名簿）（⑤の場合）'!$BD45,IF(YP$19&lt;='様式３（療養者名簿）（⑤の場合）'!$BE45,1,0),0),0)</f>
        <v>0</v>
      </c>
      <c r="YQ40" s="384">
        <f>IF(YQ$19-'様式３（療養者名簿）（⑤の場合）'!$BD45+1&lt;=15,IF(YQ$19&gt;='様式３（療養者名簿）（⑤の場合）'!$BD45,IF(YQ$19&lt;='様式３（療養者名簿）（⑤の場合）'!$BE45,1,0),0),0)</f>
        <v>0</v>
      </c>
      <c r="YR40" s="384">
        <f>IF(YR$19-'様式３（療養者名簿）（⑤の場合）'!$BD45+1&lt;=15,IF(YR$19&gt;='様式３（療養者名簿）（⑤の場合）'!$BD45,IF(YR$19&lt;='様式３（療養者名簿）（⑤の場合）'!$BE45,1,0),0),0)</f>
        <v>0</v>
      </c>
      <c r="YS40" s="384">
        <f>IF(YS$19-'様式３（療養者名簿）（⑤の場合）'!$BD45+1&lt;=15,IF(YS$19&gt;='様式３（療養者名簿）（⑤の場合）'!$BD45,IF(YS$19&lt;='様式３（療養者名簿）（⑤の場合）'!$BE45,1,0),0),0)</f>
        <v>0</v>
      </c>
      <c r="YT40" s="384">
        <f>IF(YT$19-'様式３（療養者名簿）（⑤の場合）'!$BD45+1&lt;=15,IF(YT$19&gt;='様式３（療養者名簿）（⑤の場合）'!$BD45,IF(YT$19&lt;='様式３（療養者名簿）（⑤の場合）'!$BE45,1,0),0),0)</f>
        <v>0</v>
      </c>
      <c r="YU40" s="384">
        <f>IF(YU$19-'様式３（療養者名簿）（⑤の場合）'!$BD45+1&lt;=15,IF(YU$19&gt;='様式３（療養者名簿）（⑤の場合）'!$BD45,IF(YU$19&lt;='様式３（療養者名簿）（⑤の場合）'!$BE45,1,0),0),0)</f>
        <v>0</v>
      </c>
      <c r="YV40" s="384">
        <f>IF(YV$19-'様式３（療養者名簿）（⑤の場合）'!$BD45+1&lt;=15,IF(YV$19&gt;='様式３（療養者名簿）（⑤の場合）'!$BD45,IF(YV$19&lt;='様式３（療養者名簿）（⑤の場合）'!$BE45,1,0),0),0)</f>
        <v>0</v>
      </c>
      <c r="YW40" s="384">
        <f>IF(YW$19-'様式３（療養者名簿）（⑤の場合）'!$BD45+1&lt;=15,IF(YW$19&gt;='様式３（療養者名簿）（⑤の場合）'!$BD45,IF(YW$19&lt;='様式３（療養者名簿）（⑤の場合）'!$BE45,1,0),0),0)</f>
        <v>0</v>
      </c>
      <c r="YX40" s="384">
        <f>IF(YX$19-'様式３（療養者名簿）（⑤の場合）'!$BD45+1&lt;=15,IF(YX$19&gt;='様式３（療養者名簿）（⑤の場合）'!$BD45,IF(YX$19&lt;='様式３（療養者名簿）（⑤の場合）'!$BE45,1,0),0),0)</f>
        <v>0</v>
      </c>
      <c r="YY40" s="384">
        <f>IF(YY$19-'様式３（療養者名簿）（⑤の場合）'!$BD45+1&lt;=15,IF(YY$19&gt;='様式３（療養者名簿）（⑤の場合）'!$BD45,IF(YY$19&lt;='様式３（療養者名簿）（⑤の場合）'!$BE45,1,0),0),0)</f>
        <v>0</v>
      </c>
      <c r="YZ40" s="384">
        <f>IF(YZ$19-'様式３（療養者名簿）（⑤の場合）'!$BD45+1&lt;=15,IF(YZ$19&gt;='様式３（療養者名簿）（⑤の場合）'!$BD45,IF(YZ$19&lt;='様式３（療養者名簿）（⑤の場合）'!$BE45,1,0),0),0)</f>
        <v>0</v>
      </c>
      <c r="ZA40" s="384">
        <f>IF(ZA$19-'様式３（療養者名簿）（⑤の場合）'!$BD45+1&lt;=15,IF(ZA$19&gt;='様式３（療養者名簿）（⑤の場合）'!$BD45,IF(ZA$19&lt;='様式３（療養者名簿）（⑤の場合）'!$BE45,1,0),0),0)</f>
        <v>0</v>
      </c>
      <c r="ZB40" s="384">
        <f>IF(ZB$19-'様式３（療養者名簿）（⑤の場合）'!$BD45+1&lt;=15,IF(ZB$19&gt;='様式３（療養者名簿）（⑤の場合）'!$BD45,IF(ZB$19&lt;='様式３（療養者名簿）（⑤の場合）'!$BE45,1,0),0),0)</f>
        <v>0</v>
      </c>
      <c r="ZC40" s="384">
        <f>IF(ZC$19-'様式３（療養者名簿）（⑤の場合）'!$BD45+1&lt;=15,IF(ZC$19&gt;='様式３（療養者名簿）（⑤の場合）'!$BD45,IF(ZC$19&lt;='様式３（療養者名簿）（⑤の場合）'!$BE45,1,0),0),0)</f>
        <v>0</v>
      </c>
      <c r="ZD40" s="384">
        <f>IF(ZD$19-'様式３（療養者名簿）（⑤の場合）'!$BD45+1&lt;=15,IF(ZD$19&gt;='様式３（療養者名簿）（⑤の場合）'!$BD45,IF(ZD$19&lt;='様式３（療養者名簿）（⑤の場合）'!$BE45,1,0),0),0)</f>
        <v>0</v>
      </c>
      <c r="ZE40" s="384">
        <f>IF(ZE$19-'様式３（療養者名簿）（⑤の場合）'!$BD45+1&lt;=15,IF(ZE$19&gt;='様式３（療養者名簿）（⑤の場合）'!$BD45,IF(ZE$19&lt;='様式３（療養者名簿）（⑤の場合）'!$BE45,1,0),0),0)</f>
        <v>0</v>
      </c>
      <c r="ZF40" s="384">
        <f>IF(ZF$19-'様式３（療養者名簿）（⑤の場合）'!$BD45+1&lt;=15,IF(ZF$19&gt;='様式３（療養者名簿）（⑤の場合）'!$BD45,IF(ZF$19&lt;='様式３（療養者名簿）（⑤の場合）'!$BE45,1,0),0),0)</f>
        <v>0</v>
      </c>
      <c r="ZG40" s="384">
        <f>IF(ZG$19-'様式３（療養者名簿）（⑤の場合）'!$BD45+1&lt;=15,IF(ZG$19&gt;='様式３（療養者名簿）（⑤の場合）'!$BD45,IF(ZG$19&lt;='様式３（療養者名簿）（⑤の場合）'!$BE45,1,0),0),0)</f>
        <v>0</v>
      </c>
      <c r="ZH40" s="384">
        <f>IF(ZH$19-'様式３（療養者名簿）（⑤の場合）'!$BD45+1&lt;=15,IF(ZH$19&gt;='様式３（療養者名簿）（⑤の場合）'!$BD45,IF(ZH$19&lt;='様式３（療養者名簿）（⑤の場合）'!$BE45,1,0),0),0)</f>
        <v>0</v>
      </c>
      <c r="ZI40" s="384">
        <f>IF(ZI$19-'様式３（療養者名簿）（⑤の場合）'!$BD45+1&lt;=15,IF(ZI$19&gt;='様式３（療養者名簿）（⑤の場合）'!$BD45,IF(ZI$19&lt;='様式３（療養者名簿）（⑤の場合）'!$BE45,1,0),0),0)</f>
        <v>0</v>
      </c>
      <c r="ZJ40" s="384">
        <f>IF(ZJ$19-'様式３（療養者名簿）（⑤の場合）'!$BD45+1&lt;=15,IF(ZJ$19&gt;='様式３（療養者名簿）（⑤の場合）'!$BD45,IF(ZJ$19&lt;='様式３（療養者名簿）（⑤の場合）'!$BE45,1,0),0),0)</f>
        <v>0</v>
      </c>
      <c r="ZK40" s="384">
        <f>IF(ZK$19-'様式３（療養者名簿）（⑤の場合）'!$BD45+1&lt;=15,IF(ZK$19&gt;='様式３（療養者名簿）（⑤の場合）'!$BD45,IF(ZK$19&lt;='様式３（療養者名簿）（⑤の場合）'!$BE45,1,0),0),0)</f>
        <v>0</v>
      </c>
      <c r="ZL40" s="384">
        <f>IF(ZL$19-'様式３（療養者名簿）（⑤の場合）'!$BD45+1&lt;=15,IF(ZL$19&gt;='様式３（療養者名簿）（⑤の場合）'!$BD45,IF(ZL$19&lt;='様式３（療養者名簿）（⑤の場合）'!$BE45,1,0),0),0)</f>
        <v>0</v>
      </c>
      <c r="ZM40" s="384">
        <f>IF(ZM$19-'様式３（療養者名簿）（⑤の場合）'!$BD45+1&lt;=15,IF(ZM$19&gt;='様式３（療養者名簿）（⑤の場合）'!$BD45,IF(ZM$19&lt;='様式３（療養者名簿）（⑤の場合）'!$BE45,1,0),0),0)</f>
        <v>0</v>
      </c>
      <c r="ZN40" s="384">
        <f>IF(ZN$19-'様式３（療養者名簿）（⑤の場合）'!$BD45+1&lt;=15,IF(ZN$19&gt;='様式３（療養者名簿）（⑤の場合）'!$BD45,IF(ZN$19&lt;='様式３（療養者名簿）（⑤の場合）'!$BE45,1,0),0),0)</f>
        <v>0</v>
      </c>
      <c r="ZO40" s="384">
        <f>IF(ZO$19-'様式３（療養者名簿）（⑤の場合）'!$BD45+1&lt;=15,IF(ZO$19&gt;='様式３（療養者名簿）（⑤の場合）'!$BD45,IF(ZO$19&lt;='様式３（療養者名簿）（⑤の場合）'!$BE45,1,0),0),0)</f>
        <v>0</v>
      </c>
      <c r="ZP40" s="384">
        <f>IF(ZP$19-'様式３（療養者名簿）（⑤の場合）'!$BD45+1&lt;=15,IF(ZP$19&gt;='様式３（療養者名簿）（⑤の場合）'!$BD45,IF(ZP$19&lt;='様式３（療養者名簿）（⑤の場合）'!$BE45,1,0),0),0)</f>
        <v>0</v>
      </c>
      <c r="ZQ40" s="384">
        <f>IF(ZQ$19-'様式３（療養者名簿）（⑤の場合）'!$BD45+1&lt;=15,IF(ZQ$19&gt;='様式３（療養者名簿）（⑤の場合）'!$BD45,IF(ZQ$19&lt;='様式３（療養者名簿）（⑤の場合）'!$BE45,1,0),0),0)</f>
        <v>0</v>
      </c>
      <c r="ZR40" s="384">
        <f>IF(ZR$19-'様式３（療養者名簿）（⑤の場合）'!$BD45+1&lt;=15,IF(ZR$19&gt;='様式３（療養者名簿）（⑤の場合）'!$BD45,IF(ZR$19&lt;='様式３（療養者名簿）（⑤の場合）'!$BE45,1,0),0),0)</f>
        <v>0</v>
      </c>
      <c r="ZS40" s="384">
        <f>IF(ZS$19-'様式３（療養者名簿）（⑤の場合）'!$BD45+1&lt;=15,IF(ZS$19&gt;='様式３（療養者名簿）（⑤の場合）'!$BD45,IF(ZS$19&lt;='様式３（療養者名簿）（⑤の場合）'!$BE45,1,0),0),0)</f>
        <v>0</v>
      </c>
      <c r="ZT40" s="384">
        <f>IF(ZT$19-'様式３（療養者名簿）（⑤の場合）'!$BD45+1&lt;=15,IF(ZT$19&gt;='様式３（療養者名簿）（⑤の場合）'!$BD45,IF(ZT$19&lt;='様式３（療養者名簿）（⑤の場合）'!$BE45,1,0),0),0)</f>
        <v>0</v>
      </c>
      <c r="ZU40" s="384">
        <f>IF(ZU$19-'様式３（療養者名簿）（⑤の場合）'!$BD45+1&lt;=15,IF(ZU$19&gt;='様式３（療養者名簿）（⑤の場合）'!$BD45,IF(ZU$19&lt;='様式３（療養者名簿）（⑤の場合）'!$BE45,1,0),0),0)</f>
        <v>0</v>
      </c>
      <c r="ZV40" s="384">
        <f>IF(ZV$19-'様式３（療養者名簿）（⑤の場合）'!$BD45+1&lt;=15,IF(ZV$19&gt;='様式３（療養者名簿）（⑤の場合）'!$BD45,IF(ZV$19&lt;='様式３（療養者名簿）（⑤の場合）'!$BE45,1,0),0),0)</f>
        <v>0</v>
      </c>
      <c r="ZW40" s="384">
        <f>IF(ZW$19-'様式３（療養者名簿）（⑤の場合）'!$BD45+1&lt;=15,IF(ZW$19&gt;='様式３（療養者名簿）（⑤の場合）'!$BD45,IF(ZW$19&lt;='様式３（療養者名簿）（⑤の場合）'!$BE45,1,0),0),0)</f>
        <v>0</v>
      </c>
      <c r="ZX40" s="384">
        <f>IF(ZX$19-'様式３（療養者名簿）（⑤の場合）'!$BD45+1&lt;=15,IF(ZX$19&gt;='様式３（療養者名簿）（⑤の場合）'!$BD45,IF(ZX$19&lt;='様式３（療養者名簿）（⑤の場合）'!$BE45,1,0),0),0)</f>
        <v>0</v>
      </c>
      <c r="ZY40" s="384">
        <f>IF(ZY$19-'様式３（療養者名簿）（⑤の場合）'!$BD45+1&lt;=15,IF(ZY$19&gt;='様式３（療養者名簿）（⑤の場合）'!$BD45,IF(ZY$19&lt;='様式３（療養者名簿）（⑤の場合）'!$BE45,1,0),0),0)</f>
        <v>0</v>
      </c>
      <c r="ZZ40" s="384">
        <f>IF(ZZ$19-'様式３（療養者名簿）（⑤の場合）'!$BD45+1&lt;=15,IF(ZZ$19&gt;='様式３（療養者名簿）（⑤の場合）'!$BD45,IF(ZZ$19&lt;='様式３（療養者名簿）（⑤の場合）'!$BE45,1,0),0),0)</f>
        <v>0</v>
      </c>
      <c r="AAA40" s="384">
        <f>IF(AAA$19-'様式３（療養者名簿）（⑤の場合）'!$BD45+1&lt;=15,IF(AAA$19&gt;='様式３（療養者名簿）（⑤の場合）'!$BD45,IF(AAA$19&lt;='様式３（療養者名簿）（⑤の場合）'!$BE45,1,0),0),0)</f>
        <v>0</v>
      </c>
      <c r="AAB40" s="384">
        <f>IF(AAB$19-'様式３（療養者名簿）（⑤の場合）'!$BD45+1&lt;=15,IF(AAB$19&gt;='様式３（療養者名簿）（⑤の場合）'!$BD45,IF(AAB$19&lt;='様式３（療養者名簿）（⑤の場合）'!$BE45,1,0),0),0)</f>
        <v>0</v>
      </c>
      <c r="AAC40" s="384">
        <f>IF(AAC$19-'様式３（療養者名簿）（⑤の場合）'!$BD45+1&lt;=15,IF(AAC$19&gt;='様式３（療養者名簿）（⑤の場合）'!$BD45,IF(AAC$19&lt;='様式３（療養者名簿）（⑤の場合）'!$BE45,1,0),0),0)</f>
        <v>0</v>
      </c>
      <c r="AAD40" s="384">
        <f>IF(AAD$19-'様式３（療養者名簿）（⑤の場合）'!$BD45+1&lt;=15,IF(AAD$19&gt;='様式３（療養者名簿）（⑤の場合）'!$BD45,IF(AAD$19&lt;='様式３（療養者名簿）（⑤の場合）'!$BE45,1,0),0),0)</f>
        <v>0</v>
      </c>
      <c r="AAE40" s="384">
        <f>IF(AAE$19-'様式３（療養者名簿）（⑤の場合）'!$BD45+1&lt;=15,IF(AAE$19&gt;='様式３（療養者名簿）（⑤の場合）'!$BD45,IF(AAE$19&lt;='様式３（療養者名簿）（⑤の場合）'!$BE45,1,0),0),0)</f>
        <v>0</v>
      </c>
      <c r="AAF40" s="384">
        <f>IF(AAF$19-'様式３（療養者名簿）（⑤の場合）'!$BD45+1&lt;=15,IF(AAF$19&gt;='様式３（療養者名簿）（⑤の場合）'!$BD45,IF(AAF$19&lt;='様式３（療養者名簿）（⑤の場合）'!$BE45,1,0),0),0)</f>
        <v>0</v>
      </c>
      <c r="AAG40" s="384">
        <f>IF(AAG$19-'様式３（療養者名簿）（⑤の場合）'!$BD45+1&lt;=15,IF(AAG$19&gt;='様式３（療養者名簿）（⑤の場合）'!$BD45,IF(AAG$19&lt;='様式３（療養者名簿）（⑤の場合）'!$BE45,1,0),0),0)</f>
        <v>0</v>
      </c>
      <c r="AAH40" s="384">
        <f>IF(AAH$19-'様式３（療養者名簿）（⑤の場合）'!$BD45+1&lt;=15,IF(AAH$19&gt;='様式３（療養者名簿）（⑤の場合）'!$BD45,IF(AAH$19&lt;='様式３（療養者名簿）（⑤の場合）'!$BE45,1,0),0),0)</f>
        <v>0</v>
      </c>
      <c r="AAI40" s="384">
        <f>IF(AAI$19-'様式３（療養者名簿）（⑤の場合）'!$BD45+1&lt;=15,IF(AAI$19&gt;='様式３（療養者名簿）（⑤の場合）'!$BD45,IF(AAI$19&lt;='様式３（療養者名簿）（⑤の場合）'!$BE45,1,0),0),0)</f>
        <v>0</v>
      </c>
      <c r="AAJ40" s="384">
        <f>IF(AAJ$19-'様式３（療養者名簿）（⑤の場合）'!$BD45+1&lt;=15,IF(AAJ$19&gt;='様式３（療養者名簿）（⑤の場合）'!$BD45,IF(AAJ$19&lt;='様式３（療養者名簿）（⑤の場合）'!$BE45,1,0),0),0)</f>
        <v>0</v>
      </c>
      <c r="AAK40" s="384">
        <f>IF(AAK$19-'様式３（療養者名簿）（⑤の場合）'!$BD45+1&lt;=15,IF(AAK$19&gt;='様式３（療養者名簿）（⑤の場合）'!$BD45,IF(AAK$19&lt;='様式３（療養者名簿）（⑤の場合）'!$BE45,1,0),0),0)</f>
        <v>0</v>
      </c>
      <c r="AAL40" s="384">
        <f>IF(AAL$19-'様式３（療養者名簿）（⑤の場合）'!$BD45+1&lt;=15,IF(AAL$19&gt;='様式３（療養者名簿）（⑤の場合）'!$BD45,IF(AAL$19&lt;='様式３（療養者名簿）（⑤の場合）'!$BE45,1,0),0),0)</f>
        <v>0</v>
      </c>
      <c r="AAM40" s="384">
        <f>IF(AAM$19-'様式３（療養者名簿）（⑤の場合）'!$BD45+1&lt;=15,IF(AAM$19&gt;='様式３（療養者名簿）（⑤の場合）'!$BD45,IF(AAM$19&lt;='様式３（療養者名簿）（⑤の場合）'!$BE45,1,0),0),0)</f>
        <v>0</v>
      </c>
      <c r="AAN40" s="384">
        <f>IF(AAN$19-'様式３（療養者名簿）（⑤の場合）'!$BD45+1&lt;=15,IF(AAN$19&gt;='様式３（療養者名簿）（⑤の場合）'!$BD45,IF(AAN$19&lt;='様式３（療養者名簿）（⑤の場合）'!$BE45,1,0),0),0)</f>
        <v>0</v>
      </c>
      <c r="AAO40" s="384">
        <f>IF(AAO$19-'様式３（療養者名簿）（⑤の場合）'!$BD45+1&lt;=15,IF(AAO$19&gt;='様式３（療養者名簿）（⑤の場合）'!$BD45,IF(AAO$19&lt;='様式３（療養者名簿）（⑤の場合）'!$BE45,1,0),0),0)</f>
        <v>0</v>
      </c>
      <c r="AAP40" s="384">
        <f>IF(AAP$19-'様式３（療養者名簿）（⑤の場合）'!$BD45+1&lt;=15,IF(AAP$19&gt;='様式３（療養者名簿）（⑤の場合）'!$BD45,IF(AAP$19&lt;='様式３（療養者名簿）（⑤の場合）'!$BE45,1,0),0),0)</f>
        <v>0</v>
      </c>
      <c r="AAQ40" s="384">
        <f>IF(AAQ$19-'様式３（療養者名簿）（⑤の場合）'!$BD45+1&lt;=15,IF(AAQ$19&gt;='様式３（療養者名簿）（⑤の場合）'!$BD45,IF(AAQ$19&lt;='様式３（療養者名簿）（⑤の場合）'!$BE45,1,0),0),0)</f>
        <v>0</v>
      </c>
      <c r="AAR40" s="384">
        <f>IF(AAR$19-'様式３（療養者名簿）（⑤の場合）'!$BD45+1&lt;=15,IF(AAR$19&gt;='様式３（療養者名簿）（⑤の場合）'!$BD45,IF(AAR$19&lt;='様式３（療養者名簿）（⑤の場合）'!$BE45,1,0),0),0)</f>
        <v>0</v>
      </c>
      <c r="AAS40" s="384">
        <f>IF(AAS$19-'様式３（療養者名簿）（⑤の場合）'!$BD45+1&lt;=15,IF(AAS$19&gt;='様式３（療養者名簿）（⑤の場合）'!$BD45,IF(AAS$19&lt;='様式３（療養者名簿）（⑤の場合）'!$BE45,1,0),0),0)</f>
        <v>0</v>
      </c>
      <c r="AAT40" s="384">
        <f>IF(AAT$19-'様式３（療養者名簿）（⑤の場合）'!$BD45+1&lt;=15,IF(AAT$19&gt;='様式３（療養者名簿）（⑤の場合）'!$BD45,IF(AAT$19&lt;='様式３（療養者名簿）（⑤の場合）'!$BE45,1,0),0),0)</f>
        <v>0</v>
      </c>
      <c r="AAU40" s="384">
        <f>IF(AAU$19-'様式３（療養者名簿）（⑤の場合）'!$BD45+1&lt;=15,IF(AAU$19&gt;='様式３（療養者名簿）（⑤の場合）'!$BD45,IF(AAU$19&lt;='様式３（療養者名簿）（⑤の場合）'!$BE45,1,0),0),0)</f>
        <v>0</v>
      </c>
      <c r="AAV40" s="384">
        <f>IF(AAV$19-'様式３（療養者名簿）（⑤の場合）'!$BD45+1&lt;=15,IF(AAV$19&gt;='様式３（療養者名簿）（⑤の場合）'!$BD45,IF(AAV$19&lt;='様式３（療養者名簿）（⑤の場合）'!$BE45,1,0),0),0)</f>
        <v>0</v>
      </c>
      <c r="AAW40" s="384">
        <f>IF(AAW$19-'様式３（療養者名簿）（⑤の場合）'!$BD45+1&lt;=15,IF(AAW$19&gt;='様式３（療養者名簿）（⑤の場合）'!$BD45,IF(AAW$19&lt;='様式３（療養者名簿）（⑤の場合）'!$BE45,1,0),0),0)</f>
        <v>0</v>
      </c>
      <c r="AAX40" s="384">
        <f>IF(AAX$19-'様式３（療養者名簿）（⑤の場合）'!$BD45+1&lt;=15,IF(AAX$19&gt;='様式３（療養者名簿）（⑤の場合）'!$BD45,IF(AAX$19&lt;='様式３（療養者名簿）（⑤の場合）'!$BE45,1,0),0),0)</f>
        <v>0</v>
      </c>
      <c r="AAY40" s="384">
        <f>IF(AAY$19-'様式３（療養者名簿）（⑤の場合）'!$BD45+1&lt;=15,IF(AAY$19&gt;='様式３（療養者名簿）（⑤の場合）'!$BD45,IF(AAY$19&lt;='様式３（療養者名簿）（⑤の場合）'!$BE45,1,0),0),0)</f>
        <v>0</v>
      </c>
      <c r="AAZ40" s="384">
        <f>IF(AAZ$19-'様式３（療養者名簿）（⑤の場合）'!$BD45+1&lt;=15,IF(AAZ$19&gt;='様式３（療養者名簿）（⑤の場合）'!$BD45,IF(AAZ$19&lt;='様式３（療養者名簿）（⑤の場合）'!$BE45,1,0),0),0)</f>
        <v>0</v>
      </c>
      <c r="ABA40" s="384">
        <f>IF(ABA$19-'様式３（療養者名簿）（⑤の場合）'!$BD45+1&lt;=15,IF(ABA$19&gt;='様式３（療養者名簿）（⑤の場合）'!$BD45,IF(ABA$19&lt;='様式３（療養者名簿）（⑤の場合）'!$BE45,1,0),0),0)</f>
        <v>0</v>
      </c>
      <c r="ABB40" s="384">
        <f>IF(ABB$19-'様式３（療養者名簿）（⑤の場合）'!$BD45+1&lt;=15,IF(ABB$19&gt;='様式３（療養者名簿）（⑤の場合）'!$BD45,IF(ABB$19&lt;='様式３（療養者名簿）（⑤の場合）'!$BE45,1,0),0),0)</f>
        <v>0</v>
      </c>
      <c r="ABC40" s="384">
        <f>IF(ABC$19-'様式３（療養者名簿）（⑤の場合）'!$BD45+1&lt;=15,IF(ABC$19&gt;='様式３（療養者名簿）（⑤の場合）'!$BD45,IF(ABC$19&lt;='様式３（療養者名簿）（⑤の場合）'!$BE45,1,0),0),0)</f>
        <v>0</v>
      </c>
      <c r="ABD40" s="384">
        <f>IF(ABD$19-'様式３（療養者名簿）（⑤の場合）'!$BD45+1&lt;=15,IF(ABD$19&gt;='様式３（療養者名簿）（⑤の場合）'!$BD45,IF(ABD$19&lt;='様式３（療養者名簿）（⑤の場合）'!$BE45,1,0),0),0)</f>
        <v>0</v>
      </c>
    </row>
    <row r="41" spans="1:732" ht="42" customHeight="1">
      <c r="A41" s="259">
        <f>'様式３（療養者名簿）（⑤の場合）'!C46</f>
        <v>0</v>
      </c>
      <c r="B41" s="377">
        <f>IF(B$19-'様式３（療養者名簿）（⑤の場合）'!$BD46+1&lt;=15,IF(B$19&gt;='様式３（療養者名簿）（⑤の場合）'!$BD46,IF(B$19&lt;='様式３（療養者名簿）（⑤の場合）'!$BE46,1,0),0),0)</f>
        <v>0</v>
      </c>
      <c r="C41" s="377">
        <f>IF(C$19-'様式３（療養者名簿）（⑤の場合）'!$BD46+1&lt;=15,IF(C$19&gt;='様式３（療養者名簿）（⑤の場合）'!$BD46,IF(C$19&lt;='様式３（療養者名簿）（⑤の場合）'!$BE46,1,0),0),0)</f>
        <v>0</v>
      </c>
      <c r="D41" s="377">
        <f>IF(D$19-'様式３（療養者名簿）（⑤の場合）'!$BD46+1&lt;=15,IF(D$19&gt;='様式３（療養者名簿）（⑤の場合）'!$BD46,IF(D$19&lt;='様式３（療養者名簿）（⑤の場合）'!$BE46,1,0),0),0)</f>
        <v>0</v>
      </c>
      <c r="E41" s="377">
        <f>IF(E$19-'様式３（療養者名簿）（⑤の場合）'!$BD46+1&lt;=15,IF(E$19&gt;='様式３（療養者名簿）（⑤の場合）'!$BD46,IF(E$19&lt;='様式３（療養者名簿）（⑤の場合）'!$BE46,1,0),0),0)</f>
        <v>0</v>
      </c>
      <c r="F41" s="377">
        <f>IF(F$19-'様式３（療養者名簿）（⑤の場合）'!$BD46+1&lt;=15,IF(F$19&gt;='様式３（療養者名簿）（⑤の場合）'!$BD46,IF(F$19&lt;='様式３（療養者名簿）（⑤の場合）'!$BE46,1,0),0),0)</f>
        <v>0</v>
      </c>
      <c r="G41" s="377">
        <f>IF(G$19-'様式３（療養者名簿）（⑤の場合）'!$BD46+1&lt;=15,IF(G$19&gt;='様式３（療養者名簿）（⑤の場合）'!$BD46,IF(G$19&lt;='様式３（療養者名簿）（⑤の場合）'!$BE46,1,0),0),0)</f>
        <v>0</v>
      </c>
      <c r="H41" s="377">
        <f>IF(H$19-'様式３（療養者名簿）（⑤の場合）'!$BD46+1&lt;=15,IF(H$19&gt;='様式３（療養者名簿）（⑤の場合）'!$BD46,IF(H$19&lt;='様式３（療養者名簿）（⑤の場合）'!$BE46,1,0),0),0)</f>
        <v>0</v>
      </c>
      <c r="I41" s="377">
        <f>IF(I$19-'様式３（療養者名簿）（⑤の場合）'!$BD46+1&lt;=15,IF(I$19&gt;='様式３（療養者名簿）（⑤の場合）'!$BD46,IF(I$19&lt;='様式３（療養者名簿）（⑤の場合）'!$BE46,1,0),0),0)</f>
        <v>0</v>
      </c>
      <c r="J41" s="377">
        <f>IF(J$19-'様式３（療養者名簿）（⑤の場合）'!$BD46+1&lt;=15,IF(J$19&gt;='様式３（療養者名簿）（⑤の場合）'!$BD46,IF(J$19&lt;='様式３（療養者名簿）（⑤の場合）'!$BE46,1,0),0),0)</f>
        <v>0</v>
      </c>
      <c r="K41" s="377">
        <f>IF(K$19-'様式３（療養者名簿）（⑤の場合）'!$BD46+1&lt;=15,IF(K$19&gt;='様式３（療養者名簿）（⑤の場合）'!$BD46,IF(K$19&lt;='様式３（療養者名簿）（⑤の場合）'!$BE46,1,0),0),0)</f>
        <v>0</v>
      </c>
      <c r="L41" s="377">
        <f>IF(L$19-'様式３（療養者名簿）（⑤の場合）'!$BD46+1&lt;=15,IF(L$19&gt;='様式３（療養者名簿）（⑤の場合）'!$BD46,IF(L$19&lt;='様式３（療養者名簿）（⑤の場合）'!$BE46,1,0),0),0)</f>
        <v>0</v>
      </c>
      <c r="M41" s="377">
        <f>IF(M$19-'様式３（療養者名簿）（⑤の場合）'!$BD46+1&lt;=15,IF(M$19&gt;='様式３（療養者名簿）（⑤の場合）'!$BD46,IF(M$19&lt;='様式３（療養者名簿）（⑤の場合）'!$BE46,1,0),0),0)</f>
        <v>0</v>
      </c>
      <c r="N41" s="377">
        <f>IF(N$19-'様式３（療養者名簿）（⑤の場合）'!$BD46+1&lt;=15,IF(N$19&gt;='様式３（療養者名簿）（⑤の場合）'!$BD46,IF(N$19&lt;='様式３（療養者名簿）（⑤の場合）'!$BE46,1,0),0),0)</f>
        <v>0</v>
      </c>
      <c r="O41" s="377">
        <f>IF(O$19-'様式３（療養者名簿）（⑤の場合）'!$BD46+1&lt;=15,IF(O$19&gt;='様式３（療養者名簿）（⑤の場合）'!$BD46,IF(O$19&lt;='様式３（療養者名簿）（⑤の場合）'!$BE46,1,0),0),0)</f>
        <v>0</v>
      </c>
      <c r="P41" s="377">
        <f>IF(P$19-'様式３（療養者名簿）（⑤の場合）'!$BD46+1&lt;=15,IF(P$19&gt;='様式３（療養者名簿）（⑤の場合）'!$BD46,IF(P$19&lt;='様式３（療養者名簿）（⑤の場合）'!$BE46,1,0),0),0)</f>
        <v>0</v>
      </c>
      <c r="Q41" s="377">
        <f>IF(Q$19-'様式３（療養者名簿）（⑤の場合）'!$BD46+1&lt;=15,IF(Q$19&gt;='様式３（療養者名簿）（⑤の場合）'!$BD46,IF(Q$19&lt;='様式３（療養者名簿）（⑤の場合）'!$BE46,1,0),0),0)</f>
        <v>0</v>
      </c>
      <c r="R41" s="377">
        <f>IF(R$19-'様式３（療養者名簿）（⑤の場合）'!$BD46+1&lt;=15,IF(R$19&gt;='様式３（療養者名簿）（⑤の場合）'!$BD46,IF(R$19&lt;='様式３（療養者名簿）（⑤の場合）'!$BE46,1,0),0),0)</f>
        <v>0</v>
      </c>
      <c r="S41" s="377">
        <f>IF(S$19-'様式３（療養者名簿）（⑤の場合）'!$BD46+1&lt;=15,IF(S$19&gt;='様式３（療養者名簿）（⑤の場合）'!$BD46,IF(S$19&lt;='様式３（療養者名簿）（⑤の場合）'!$BE46,1,0),0),0)</f>
        <v>0</v>
      </c>
      <c r="T41" s="377">
        <f>IF(T$19-'様式３（療養者名簿）（⑤の場合）'!$BD46+1&lt;=15,IF(T$19&gt;='様式３（療養者名簿）（⑤の場合）'!$BD46,IF(T$19&lt;='様式３（療養者名簿）（⑤の場合）'!$BE46,1,0),0),0)</f>
        <v>0</v>
      </c>
      <c r="U41" s="377">
        <f>IF(U$19-'様式３（療養者名簿）（⑤の場合）'!$BD46+1&lt;=15,IF(U$19&gt;='様式３（療養者名簿）（⑤の場合）'!$BD46,IF(U$19&lt;='様式３（療養者名簿）（⑤の場合）'!$BE46,1,0),0),0)</f>
        <v>0</v>
      </c>
      <c r="V41" s="377">
        <f>IF(V$19-'様式３（療養者名簿）（⑤の場合）'!$BD46+1&lt;=15,IF(V$19&gt;='様式３（療養者名簿）（⑤の場合）'!$BD46,IF(V$19&lt;='様式３（療養者名簿）（⑤の場合）'!$BE46,1,0),0),0)</f>
        <v>0</v>
      </c>
      <c r="W41" s="377">
        <f>IF(W$19-'様式３（療養者名簿）（⑤の場合）'!$BD46+1&lt;=15,IF(W$19&gt;='様式３（療養者名簿）（⑤の場合）'!$BD46,IF(W$19&lt;='様式３（療養者名簿）（⑤の場合）'!$BE46,1,0),0),0)</f>
        <v>0</v>
      </c>
      <c r="X41" s="377">
        <f>IF(X$19-'様式３（療養者名簿）（⑤の場合）'!$BD46+1&lt;=15,IF(X$19&gt;='様式３（療養者名簿）（⑤の場合）'!$BD46,IF(X$19&lt;='様式３（療養者名簿）（⑤の場合）'!$BE46,1,0),0),0)</f>
        <v>0</v>
      </c>
      <c r="Y41" s="377">
        <f>IF(Y$19-'様式３（療養者名簿）（⑤の場合）'!$BD46+1&lt;=15,IF(Y$19&gt;='様式３（療養者名簿）（⑤の場合）'!$BD46,IF(Y$19&lt;='様式３（療養者名簿）（⑤の場合）'!$BE46,1,0),0),0)</f>
        <v>0</v>
      </c>
      <c r="Z41" s="377">
        <f>IF(Z$19-'様式３（療養者名簿）（⑤の場合）'!$BD46+1&lt;=15,IF(Z$19&gt;='様式３（療養者名簿）（⑤の場合）'!$BD46,IF(Z$19&lt;='様式３（療養者名簿）（⑤の場合）'!$BE46,1,0),0),0)</f>
        <v>0</v>
      </c>
      <c r="AA41" s="377">
        <f>IF(AA$19-'様式３（療養者名簿）（⑤の場合）'!$BD46+1&lt;=15,IF(AA$19&gt;='様式３（療養者名簿）（⑤の場合）'!$BD46,IF(AA$19&lt;='様式３（療養者名簿）（⑤の場合）'!$BE46,1,0),0),0)</f>
        <v>0</v>
      </c>
      <c r="AB41" s="377">
        <f>IF(AB$19-'様式３（療養者名簿）（⑤の場合）'!$BD46+1&lt;=15,IF(AB$19&gt;='様式３（療養者名簿）（⑤の場合）'!$BD46,IF(AB$19&lt;='様式３（療養者名簿）（⑤の場合）'!$BE46,1,0),0),0)</f>
        <v>0</v>
      </c>
      <c r="AC41" s="377">
        <f>IF(AC$19-'様式３（療養者名簿）（⑤の場合）'!$BD46+1&lt;=15,IF(AC$19&gt;='様式３（療養者名簿）（⑤の場合）'!$BD46,IF(AC$19&lt;='様式３（療養者名簿）（⑤の場合）'!$BE46,1,0),0),0)</f>
        <v>0</v>
      </c>
      <c r="AD41" s="377">
        <f>IF(AD$19-'様式３（療養者名簿）（⑤の場合）'!$BD46+1&lt;=15,IF(AD$19&gt;='様式３（療養者名簿）（⑤の場合）'!$BD46,IF(AD$19&lt;='様式３（療養者名簿）（⑤の場合）'!$BE46,1,0),0),0)</f>
        <v>0</v>
      </c>
      <c r="AE41" s="377">
        <f>IF(AE$19-'様式３（療養者名簿）（⑤の場合）'!$BD46+1&lt;=15,IF(AE$19&gt;='様式３（療養者名簿）（⑤の場合）'!$BD46,IF(AE$19&lt;='様式３（療養者名簿）（⑤の場合）'!$BE46,1,0),0),0)</f>
        <v>0</v>
      </c>
      <c r="AF41" s="377">
        <f>IF(AF$19-'様式３（療養者名簿）（⑤の場合）'!$BD46+1&lt;=15,IF(AF$19&gt;='様式３（療養者名簿）（⑤の場合）'!$BD46,IF(AF$19&lt;='様式３（療養者名簿）（⑤の場合）'!$BE46,1,0),0),0)</f>
        <v>0</v>
      </c>
      <c r="AG41" s="377">
        <f>IF(AG$19-'様式３（療養者名簿）（⑤の場合）'!$BD46+1&lt;=15,IF(AG$19&gt;='様式３（療養者名簿）（⑤の場合）'!$BD46,IF(AG$19&lt;='様式３（療養者名簿）（⑤の場合）'!$BE46,1,0),0),0)</f>
        <v>0</v>
      </c>
      <c r="AH41" s="377">
        <f>IF(AH$19-'様式３（療養者名簿）（⑤の場合）'!$BD46+1&lt;=15,IF(AH$19&gt;='様式３（療養者名簿）（⑤の場合）'!$BD46,IF(AH$19&lt;='様式３（療養者名簿）（⑤の場合）'!$BE46,1,0),0),0)</f>
        <v>0</v>
      </c>
      <c r="AI41" s="377">
        <f>IF(AI$19-'様式３（療養者名簿）（⑤の場合）'!$BD46+1&lt;=15,IF(AI$19&gt;='様式３（療養者名簿）（⑤の場合）'!$BD46,IF(AI$19&lt;='様式３（療養者名簿）（⑤の場合）'!$BE46,1,0),0),0)</f>
        <v>0</v>
      </c>
      <c r="AJ41" s="377">
        <f>IF(AJ$19-'様式３（療養者名簿）（⑤の場合）'!$BD46+1&lt;=15,IF(AJ$19&gt;='様式３（療養者名簿）（⑤の場合）'!$BD46,IF(AJ$19&lt;='様式３（療養者名簿）（⑤の場合）'!$BE46,1,0),0),0)</f>
        <v>0</v>
      </c>
      <c r="AK41" s="377">
        <f>IF(AK$19-'様式３（療養者名簿）（⑤の場合）'!$BD46+1&lt;=15,IF(AK$19&gt;='様式３（療養者名簿）（⑤の場合）'!$BD46,IF(AK$19&lt;='様式３（療養者名簿）（⑤の場合）'!$BE46,1,0),0),0)</f>
        <v>0</v>
      </c>
      <c r="AL41" s="377">
        <f>IF(AL$19-'様式３（療養者名簿）（⑤の場合）'!$BD46+1&lt;=15,IF(AL$19&gt;='様式３（療養者名簿）（⑤の場合）'!$BD46,IF(AL$19&lt;='様式３（療養者名簿）（⑤の場合）'!$BE46,1,0),0),0)</f>
        <v>0</v>
      </c>
      <c r="AM41" s="377">
        <f>IF(AM$19-'様式３（療養者名簿）（⑤の場合）'!$BD46+1&lt;=15,IF(AM$19&gt;='様式３（療養者名簿）（⑤の場合）'!$BD46,IF(AM$19&lt;='様式３（療養者名簿）（⑤の場合）'!$BE46,1,0),0),0)</f>
        <v>0</v>
      </c>
      <c r="AN41" s="377">
        <f>IF(AN$19-'様式３（療養者名簿）（⑤の場合）'!$BD46+1&lt;=15,IF(AN$19&gt;='様式３（療養者名簿）（⑤の場合）'!$BD46,IF(AN$19&lt;='様式３（療養者名簿）（⑤の場合）'!$BE46,1,0),0),0)</f>
        <v>0</v>
      </c>
      <c r="AO41" s="377">
        <f>IF(AO$19-'様式３（療養者名簿）（⑤の場合）'!$BD46+1&lt;=15,IF(AO$19&gt;='様式３（療養者名簿）（⑤の場合）'!$BD46,IF(AO$19&lt;='様式３（療養者名簿）（⑤の場合）'!$BE46,1,0),0),0)</f>
        <v>0</v>
      </c>
      <c r="AP41" s="377">
        <f>IF(AP$19-'様式３（療養者名簿）（⑤の場合）'!$BD46+1&lt;=15,IF(AP$19&gt;='様式３（療養者名簿）（⑤の場合）'!$BD46,IF(AP$19&lt;='様式３（療養者名簿）（⑤の場合）'!$BE46,1,0),0),0)</f>
        <v>0</v>
      </c>
      <c r="AQ41" s="377">
        <f>IF(AQ$19-'様式３（療養者名簿）（⑤の場合）'!$BD46+1&lt;=15,IF(AQ$19&gt;='様式３（療養者名簿）（⑤の場合）'!$BD46,IF(AQ$19&lt;='様式３（療養者名簿）（⑤の場合）'!$BE46,1,0),0),0)</f>
        <v>0</v>
      </c>
      <c r="AR41" s="377">
        <f>IF(AR$19-'様式３（療養者名簿）（⑤の場合）'!$BD46+1&lt;=15,IF(AR$19&gt;='様式３（療養者名簿）（⑤の場合）'!$BD46,IF(AR$19&lt;='様式３（療養者名簿）（⑤の場合）'!$BE46,1,0),0),0)</f>
        <v>0</v>
      </c>
      <c r="AS41" s="377">
        <f>IF(AS$19-'様式３（療養者名簿）（⑤の場合）'!$BD46+1&lt;=15,IF(AS$19&gt;='様式３（療養者名簿）（⑤の場合）'!$BD46,IF(AS$19&lt;='様式３（療養者名簿）（⑤の場合）'!$BE46,1,0),0),0)</f>
        <v>0</v>
      </c>
      <c r="AT41" s="377">
        <f>IF(AT$19-'様式３（療養者名簿）（⑤の場合）'!$BD46+1&lt;=15,IF(AT$19&gt;='様式３（療養者名簿）（⑤の場合）'!$BD46,IF(AT$19&lt;='様式３（療養者名簿）（⑤の場合）'!$BE46,1,0),0),0)</f>
        <v>0</v>
      </c>
      <c r="AU41" s="377">
        <f>IF(AU$19-'様式３（療養者名簿）（⑤の場合）'!$BD46+1&lt;=15,IF(AU$19&gt;='様式３（療養者名簿）（⑤の場合）'!$BD46,IF(AU$19&lt;='様式３（療養者名簿）（⑤の場合）'!$BE46,1,0),0),0)</f>
        <v>0</v>
      </c>
      <c r="AV41" s="377">
        <f>IF(AV$19-'様式３（療養者名簿）（⑤の場合）'!$BD46+1&lt;=15,IF(AV$19&gt;='様式３（療養者名簿）（⑤の場合）'!$BD46,IF(AV$19&lt;='様式３（療養者名簿）（⑤の場合）'!$BE46,1,0),0),0)</f>
        <v>0</v>
      </c>
      <c r="AW41" s="377">
        <f>IF(AW$19-'様式３（療養者名簿）（⑤の場合）'!$BD46+1&lt;=15,IF(AW$19&gt;='様式３（療養者名簿）（⑤の場合）'!$BD46,IF(AW$19&lt;='様式３（療養者名簿）（⑤の場合）'!$BE46,1,0),0),0)</f>
        <v>0</v>
      </c>
      <c r="AX41" s="377">
        <f>IF(AX$19-'様式３（療養者名簿）（⑤の場合）'!$BD46+1&lt;=15,IF(AX$19&gt;='様式３（療養者名簿）（⑤の場合）'!$BD46,IF(AX$19&lt;='様式３（療養者名簿）（⑤の場合）'!$BE46,1,0),0),0)</f>
        <v>0</v>
      </c>
      <c r="AY41" s="377">
        <f>IF(AY$19-'様式３（療養者名簿）（⑤の場合）'!$BD46+1&lt;=15,IF(AY$19&gt;='様式３（療養者名簿）（⑤の場合）'!$BD46,IF(AY$19&lt;='様式３（療養者名簿）（⑤の場合）'!$BE46,1,0),0),0)</f>
        <v>0</v>
      </c>
      <c r="AZ41" s="377">
        <f>IF(AZ$19-'様式３（療養者名簿）（⑤の場合）'!$BD46+1&lt;=15,IF(AZ$19&gt;='様式３（療養者名簿）（⑤の場合）'!$BD46,IF(AZ$19&lt;='様式３（療養者名簿）（⑤の場合）'!$BE46,1,0),0),0)</f>
        <v>0</v>
      </c>
      <c r="BA41" s="377">
        <f>IF(BA$19-'様式３（療養者名簿）（⑤の場合）'!$BD46+1&lt;=15,IF(BA$19&gt;='様式３（療養者名簿）（⑤の場合）'!$BD46,IF(BA$19&lt;='様式３（療養者名簿）（⑤の場合）'!$BE46,1,0),0),0)</f>
        <v>0</v>
      </c>
      <c r="BB41" s="377">
        <f>IF(BB$19-'様式３（療養者名簿）（⑤の場合）'!$BD46+1&lt;=15,IF(BB$19&gt;='様式３（療養者名簿）（⑤の場合）'!$BD46,IF(BB$19&lt;='様式３（療養者名簿）（⑤の場合）'!$BE46,1,0),0),0)</f>
        <v>0</v>
      </c>
      <c r="BC41" s="377">
        <f>IF(BC$19-'様式３（療養者名簿）（⑤の場合）'!$BD46+1&lt;=15,IF(BC$19&gt;='様式３（療養者名簿）（⑤の場合）'!$BD46,IF(BC$19&lt;='様式３（療養者名簿）（⑤の場合）'!$BE46,1,0),0),0)</f>
        <v>0</v>
      </c>
      <c r="BD41" s="377">
        <f>IF(BD$19-'様式３（療養者名簿）（⑤の場合）'!$BD46+1&lt;=15,IF(BD$19&gt;='様式３（療養者名簿）（⑤の場合）'!$BD46,IF(BD$19&lt;='様式３（療養者名簿）（⑤の場合）'!$BE46,1,0),0),0)</f>
        <v>0</v>
      </c>
      <c r="BE41" s="377">
        <f>IF(BE$19-'様式３（療養者名簿）（⑤の場合）'!$BD46+1&lt;=15,IF(BE$19&gt;='様式３（療養者名簿）（⑤の場合）'!$BD46,IF(BE$19&lt;='様式３（療養者名簿）（⑤の場合）'!$BE46,1,0),0),0)</f>
        <v>0</v>
      </c>
      <c r="BF41" s="377">
        <f>IF(BF$19-'様式３（療養者名簿）（⑤の場合）'!$BD46+1&lt;=15,IF(BF$19&gt;='様式３（療養者名簿）（⑤の場合）'!$BD46,IF(BF$19&lt;='様式３（療養者名簿）（⑤の場合）'!$BE46,1,0),0),0)</f>
        <v>0</v>
      </c>
      <c r="BG41" s="377">
        <f>IF(BG$19-'様式３（療養者名簿）（⑤の場合）'!$BD46+1&lt;=15,IF(BG$19&gt;='様式３（療養者名簿）（⑤の場合）'!$BD46,IF(BG$19&lt;='様式３（療養者名簿）（⑤の場合）'!$BE46,1,0),0),0)</f>
        <v>0</v>
      </c>
      <c r="BH41" s="377">
        <f>IF(BH$19-'様式３（療養者名簿）（⑤の場合）'!$BD46+1&lt;=15,IF(BH$19&gt;='様式３（療養者名簿）（⑤の場合）'!$BD46,IF(BH$19&lt;='様式３（療養者名簿）（⑤の場合）'!$BE46,1,0),0),0)</f>
        <v>0</v>
      </c>
      <c r="BI41" s="377">
        <f>IF(BI$19-'様式３（療養者名簿）（⑤の場合）'!$BD46+1&lt;=15,IF(BI$19&gt;='様式３（療養者名簿）（⑤の場合）'!$BD46,IF(BI$19&lt;='様式３（療養者名簿）（⑤の場合）'!$BE46,1,0),0),0)</f>
        <v>0</v>
      </c>
      <c r="BJ41" s="377">
        <f>IF(BJ$19-'様式３（療養者名簿）（⑤の場合）'!$BD46+1&lt;=15,IF(BJ$19&gt;='様式３（療養者名簿）（⑤の場合）'!$BD46,IF(BJ$19&lt;='様式３（療養者名簿）（⑤の場合）'!$BE46,1,0),0),0)</f>
        <v>0</v>
      </c>
      <c r="BK41" s="377">
        <f>IF(BK$19-'様式３（療養者名簿）（⑤の場合）'!$BD46+1&lt;=15,IF(BK$19&gt;='様式３（療養者名簿）（⑤の場合）'!$BD46,IF(BK$19&lt;='様式３（療養者名簿）（⑤の場合）'!$BE46,1,0),0),0)</f>
        <v>0</v>
      </c>
      <c r="BL41" s="377">
        <f>IF(BL$19-'様式３（療養者名簿）（⑤の場合）'!$BD46+1&lt;=15,IF(BL$19&gt;='様式３（療養者名簿）（⑤の場合）'!$BD46,IF(BL$19&lt;='様式３（療養者名簿）（⑤の場合）'!$BE46,1,0),0),0)</f>
        <v>0</v>
      </c>
      <c r="BM41" s="377">
        <f>IF(BM$19-'様式３（療養者名簿）（⑤の場合）'!$BD46+1&lt;=15,IF(BM$19&gt;='様式３（療養者名簿）（⑤の場合）'!$BD46,IF(BM$19&lt;='様式３（療養者名簿）（⑤の場合）'!$BE46,1,0),0),0)</f>
        <v>0</v>
      </c>
      <c r="BN41" s="377">
        <f>IF(BN$19-'様式３（療養者名簿）（⑤の場合）'!$BD46+1&lt;=15,IF(BN$19&gt;='様式３（療養者名簿）（⑤の場合）'!$BD46,IF(BN$19&lt;='様式３（療養者名簿）（⑤の場合）'!$BE46,1,0),0),0)</f>
        <v>0</v>
      </c>
      <c r="BO41" s="377">
        <f>IF(BO$19-'様式３（療養者名簿）（⑤の場合）'!$BD46+1&lt;=15,IF(BO$19&gt;='様式３（療養者名簿）（⑤の場合）'!$BD46,IF(BO$19&lt;='様式３（療養者名簿）（⑤の場合）'!$BE46,1,0),0),0)</f>
        <v>0</v>
      </c>
      <c r="BP41" s="377">
        <f>IF(BP$19-'様式３（療養者名簿）（⑤の場合）'!$BD46+1&lt;=15,IF(BP$19&gt;='様式３（療養者名簿）（⑤の場合）'!$BD46,IF(BP$19&lt;='様式３（療養者名簿）（⑤の場合）'!$BE46,1,0),0),0)</f>
        <v>0</v>
      </c>
      <c r="BQ41" s="377">
        <f>IF(BQ$19-'様式３（療養者名簿）（⑤の場合）'!$BD46+1&lt;=15,IF(BQ$19&gt;='様式３（療養者名簿）（⑤の場合）'!$BD46,IF(BQ$19&lt;='様式３（療養者名簿）（⑤の場合）'!$BE46,1,0),0),0)</f>
        <v>0</v>
      </c>
      <c r="BR41" s="377">
        <f>IF(BR$19-'様式３（療養者名簿）（⑤の場合）'!$BD46+1&lt;=15,IF(BR$19&gt;='様式３（療養者名簿）（⑤の場合）'!$BD46,IF(BR$19&lt;='様式３（療養者名簿）（⑤の場合）'!$BE46,1,0),0),0)</f>
        <v>0</v>
      </c>
      <c r="BS41" s="377">
        <f>IF(BS$19-'様式３（療養者名簿）（⑤の場合）'!$BD46+1&lt;=15,IF(BS$19&gt;='様式３（療養者名簿）（⑤の場合）'!$BD46,IF(BS$19&lt;='様式３（療養者名簿）（⑤の場合）'!$BE46,1,0),0),0)</f>
        <v>0</v>
      </c>
      <c r="BT41" s="377">
        <f>IF(BT$19-'様式３（療養者名簿）（⑤の場合）'!$BD46+1&lt;=15,IF(BT$19&gt;='様式３（療養者名簿）（⑤の場合）'!$BD46,IF(BT$19&lt;='様式３（療養者名簿）（⑤の場合）'!$BE46,1,0),0),0)</f>
        <v>0</v>
      </c>
      <c r="BU41" s="377">
        <f>IF(BU$19-'様式３（療養者名簿）（⑤の場合）'!$BD46+1&lt;=15,IF(BU$19&gt;='様式３（療養者名簿）（⑤の場合）'!$BD46,IF(BU$19&lt;='様式３（療養者名簿）（⑤の場合）'!$BE46,1,0),0),0)</f>
        <v>0</v>
      </c>
      <c r="BV41" s="377">
        <f>IF(BV$19-'様式３（療養者名簿）（⑤の場合）'!$BD46+1&lt;=15,IF(BV$19&gt;='様式３（療養者名簿）（⑤の場合）'!$BD46,IF(BV$19&lt;='様式３（療養者名簿）（⑤の場合）'!$BE46,1,0),0),0)</f>
        <v>0</v>
      </c>
      <c r="BW41" s="377">
        <f>IF(BW$19-'様式３（療養者名簿）（⑤の場合）'!$BD46+1&lt;=15,IF(BW$19&gt;='様式３（療養者名簿）（⑤の場合）'!$BD46,IF(BW$19&lt;='様式３（療養者名簿）（⑤の場合）'!$BE46,1,0),0),0)</f>
        <v>0</v>
      </c>
      <c r="BX41" s="377">
        <f>IF(BX$19-'様式３（療養者名簿）（⑤の場合）'!$BD46+1&lt;=15,IF(BX$19&gt;='様式３（療養者名簿）（⑤の場合）'!$BD46,IF(BX$19&lt;='様式３（療養者名簿）（⑤の場合）'!$BE46,1,0),0),0)</f>
        <v>0</v>
      </c>
      <c r="BY41" s="377">
        <f>IF(BY$19-'様式３（療養者名簿）（⑤の場合）'!$BD46+1&lt;=15,IF(BY$19&gt;='様式３（療養者名簿）（⑤の場合）'!$BD46,IF(BY$19&lt;='様式３（療養者名簿）（⑤の場合）'!$BE46,1,0),0),0)</f>
        <v>0</v>
      </c>
      <c r="BZ41" s="377">
        <f>IF(BZ$19-'様式３（療養者名簿）（⑤の場合）'!$BD46+1&lt;=15,IF(BZ$19&gt;='様式３（療養者名簿）（⑤の場合）'!$BD46,IF(BZ$19&lt;='様式３（療養者名簿）（⑤の場合）'!$BE46,1,0),0),0)</f>
        <v>0</v>
      </c>
      <c r="CA41" s="377">
        <f>IF(CA$19-'様式３（療養者名簿）（⑤の場合）'!$BD46+1&lt;=15,IF(CA$19&gt;='様式３（療養者名簿）（⑤の場合）'!$BD46,IF(CA$19&lt;='様式３（療養者名簿）（⑤の場合）'!$BE46,1,0),0),0)</f>
        <v>0</v>
      </c>
      <c r="CB41" s="377">
        <f>IF(CB$19-'様式３（療養者名簿）（⑤の場合）'!$BD46+1&lt;=15,IF(CB$19&gt;='様式３（療養者名簿）（⑤の場合）'!$BD46,IF(CB$19&lt;='様式３（療養者名簿）（⑤の場合）'!$BE46,1,0),0),0)</f>
        <v>0</v>
      </c>
      <c r="CC41" s="377">
        <f>IF(CC$19-'様式３（療養者名簿）（⑤の場合）'!$BD46+1&lt;=15,IF(CC$19&gt;='様式３（療養者名簿）（⑤の場合）'!$BD46,IF(CC$19&lt;='様式３（療養者名簿）（⑤の場合）'!$BE46,1,0),0),0)</f>
        <v>0</v>
      </c>
      <c r="CD41" s="377">
        <f>IF(CD$19-'様式３（療養者名簿）（⑤の場合）'!$BD46+1&lt;=15,IF(CD$19&gt;='様式３（療養者名簿）（⑤の場合）'!$BD46,IF(CD$19&lt;='様式３（療養者名簿）（⑤の場合）'!$BE46,1,0),0),0)</f>
        <v>0</v>
      </c>
      <c r="CE41" s="377">
        <f>IF(CE$19-'様式３（療養者名簿）（⑤の場合）'!$BD46+1&lt;=15,IF(CE$19&gt;='様式３（療養者名簿）（⑤の場合）'!$BD46,IF(CE$19&lt;='様式３（療養者名簿）（⑤の場合）'!$BE46,1,0),0),0)</f>
        <v>0</v>
      </c>
      <c r="CF41" s="377">
        <f>IF(CF$19-'様式３（療養者名簿）（⑤の場合）'!$BD46+1&lt;=15,IF(CF$19&gt;='様式３（療養者名簿）（⑤の場合）'!$BD46,IF(CF$19&lt;='様式３（療養者名簿）（⑤の場合）'!$BE46,1,0),0),0)</f>
        <v>0</v>
      </c>
      <c r="CG41" s="377">
        <f>IF(CG$19-'様式３（療養者名簿）（⑤の場合）'!$BD46+1&lt;=15,IF(CG$19&gt;='様式３（療養者名簿）（⑤の場合）'!$BD46,IF(CG$19&lt;='様式３（療養者名簿）（⑤の場合）'!$BE46,1,0),0),0)</f>
        <v>0</v>
      </c>
      <c r="CH41" s="377">
        <f>IF(CH$19-'様式３（療養者名簿）（⑤の場合）'!$BD46+1&lt;=15,IF(CH$19&gt;='様式３（療養者名簿）（⑤の場合）'!$BD46,IF(CH$19&lt;='様式３（療養者名簿）（⑤の場合）'!$BE46,1,0),0),0)</f>
        <v>0</v>
      </c>
      <c r="CI41" s="377">
        <f>IF(CI$19-'様式３（療養者名簿）（⑤の場合）'!$BD46+1&lt;=15,IF(CI$19&gt;='様式３（療養者名簿）（⑤の場合）'!$BD46,IF(CI$19&lt;='様式３（療養者名簿）（⑤の場合）'!$BE46,1,0),0),0)</f>
        <v>0</v>
      </c>
      <c r="CJ41" s="377">
        <f>IF(CJ$19-'様式３（療養者名簿）（⑤の場合）'!$BD46+1&lt;=15,IF(CJ$19&gt;='様式３（療養者名簿）（⑤の場合）'!$BD46,IF(CJ$19&lt;='様式３（療養者名簿）（⑤の場合）'!$BE46,1,0),0),0)</f>
        <v>0</v>
      </c>
      <c r="CK41" s="377">
        <f>IF(CK$19-'様式３（療養者名簿）（⑤の場合）'!$BD46+1&lt;=15,IF(CK$19&gt;='様式３（療養者名簿）（⑤の場合）'!$BD46,IF(CK$19&lt;='様式３（療養者名簿）（⑤の場合）'!$BE46,1,0),0),0)</f>
        <v>0</v>
      </c>
      <c r="CL41" s="377">
        <f>IF(CL$19-'様式３（療養者名簿）（⑤の場合）'!$BD46+1&lt;=15,IF(CL$19&gt;='様式３（療養者名簿）（⑤の場合）'!$BD46,IF(CL$19&lt;='様式３（療養者名簿）（⑤の場合）'!$BE46,1,0),0),0)</f>
        <v>0</v>
      </c>
      <c r="CM41" s="377">
        <f>IF(CM$19-'様式３（療養者名簿）（⑤の場合）'!$BD46+1&lt;=15,IF(CM$19&gt;='様式３（療養者名簿）（⑤の場合）'!$BD46,IF(CM$19&lt;='様式３（療養者名簿）（⑤の場合）'!$BE46,1,0),0),0)</f>
        <v>0</v>
      </c>
      <c r="CN41" s="377">
        <f>IF(CN$19-'様式３（療養者名簿）（⑤の場合）'!$BD46+1&lt;=15,IF(CN$19&gt;='様式３（療養者名簿）（⑤の場合）'!$BD46,IF(CN$19&lt;='様式３（療養者名簿）（⑤の場合）'!$BE46,1,0),0),0)</f>
        <v>0</v>
      </c>
      <c r="CO41" s="377">
        <f>IF(CO$19-'様式３（療養者名簿）（⑤の場合）'!$BD46+1&lt;=15,IF(CO$19&gt;='様式３（療養者名簿）（⑤の場合）'!$BD46,IF(CO$19&lt;='様式３（療養者名簿）（⑤の場合）'!$BE46,1,0),0),0)</f>
        <v>0</v>
      </c>
      <c r="CP41" s="377">
        <f>IF(CP$19-'様式３（療養者名簿）（⑤の場合）'!$BD46+1&lt;=15,IF(CP$19&gt;='様式３（療養者名簿）（⑤の場合）'!$BD46,IF(CP$19&lt;='様式３（療養者名簿）（⑤の場合）'!$BE46,1,0),0),0)</f>
        <v>0</v>
      </c>
      <c r="CQ41" s="377">
        <f>IF(CQ$19-'様式３（療養者名簿）（⑤の場合）'!$BD46+1&lt;=15,IF(CQ$19&gt;='様式３（療養者名簿）（⑤の場合）'!$BD46,IF(CQ$19&lt;='様式３（療養者名簿）（⑤の場合）'!$BE46,1,0),0),0)</f>
        <v>0</v>
      </c>
      <c r="CR41" s="377">
        <f>IF(CR$19-'様式３（療養者名簿）（⑤の場合）'!$BD46+1&lt;=15,IF(CR$19&gt;='様式３（療養者名簿）（⑤の場合）'!$BD46,IF(CR$19&lt;='様式３（療養者名簿）（⑤の場合）'!$BE46,1,0),0),0)</f>
        <v>0</v>
      </c>
      <c r="CS41" s="377">
        <f>IF(CS$19-'様式３（療養者名簿）（⑤の場合）'!$BD46+1&lt;=15,IF(CS$19&gt;='様式３（療養者名簿）（⑤の場合）'!$BD46,IF(CS$19&lt;='様式３（療養者名簿）（⑤の場合）'!$BE46,1,0),0),0)</f>
        <v>0</v>
      </c>
      <c r="CT41" s="377">
        <f>IF(CT$19-'様式３（療養者名簿）（⑤の場合）'!$BD46+1&lt;=15,IF(CT$19&gt;='様式３（療養者名簿）（⑤の場合）'!$BD46,IF(CT$19&lt;='様式３（療養者名簿）（⑤の場合）'!$BE46,1,0),0),0)</f>
        <v>0</v>
      </c>
      <c r="CU41" s="377">
        <f>IF(CU$19-'様式３（療養者名簿）（⑤の場合）'!$BD46+1&lt;=15,IF(CU$19&gt;='様式３（療養者名簿）（⑤の場合）'!$BD46,IF(CU$19&lt;='様式３（療養者名簿）（⑤の場合）'!$BE46,1,0),0),0)</f>
        <v>0</v>
      </c>
      <c r="CV41" s="377">
        <f>IF(CV$19-'様式３（療養者名簿）（⑤の場合）'!$BD46+1&lt;=15,IF(CV$19&gt;='様式３（療養者名簿）（⑤の場合）'!$BD46,IF(CV$19&lt;='様式３（療養者名簿）（⑤の場合）'!$BE46,1,0),0),0)</f>
        <v>0</v>
      </c>
      <c r="CW41" s="377">
        <f>IF(CW$19-'様式３（療養者名簿）（⑤の場合）'!$BD46+1&lt;=15,IF(CW$19&gt;='様式３（療養者名簿）（⑤の場合）'!$BD46,IF(CW$19&lt;='様式３（療養者名簿）（⑤の場合）'!$BE46,1,0),0),0)</f>
        <v>0</v>
      </c>
      <c r="CX41" s="377">
        <f>IF(CX$19-'様式３（療養者名簿）（⑤の場合）'!$BD46+1&lt;=15,IF(CX$19&gt;='様式３（療養者名簿）（⑤の場合）'!$BD46,IF(CX$19&lt;='様式３（療養者名簿）（⑤の場合）'!$BE46,1,0),0),0)</f>
        <v>0</v>
      </c>
      <c r="CY41" s="377">
        <f>IF(CY$19-'様式３（療養者名簿）（⑤の場合）'!$BD46+1&lt;=15,IF(CY$19&gt;='様式３（療養者名簿）（⑤の場合）'!$BD46,IF(CY$19&lt;='様式３（療養者名簿）（⑤の場合）'!$BE46,1,0),0),0)</f>
        <v>0</v>
      </c>
      <c r="CZ41" s="377">
        <f>IF(CZ$19-'様式３（療養者名簿）（⑤の場合）'!$BD46+1&lt;=15,IF(CZ$19&gt;='様式３（療養者名簿）（⑤の場合）'!$BD46,IF(CZ$19&lt;='様式３（療養者名簿）（⑤の場合）'!$BE46,1,0),0),0)</f>
        <v>0</v>
      </c>
      <c r="DA41" s="377">
        <f>IF(DA$19-'様式３（療養者名簿）（⑤の場合）'!$BD46+1&lt;=15,IF(DA$19&gt;='様式３（療養者名簿）（⑤の場合）'!$BD46,IF(DA$19&lt;='様式３（療養者名簿）（⑤の場合）'!$BE46,1,0),0),0)</f>
        <v>0</v>
      </c>
      <c r="DB41" s="377">
        <f>IF(DB$19-'様式３（療養者名簿）（⑤の場合）'!$BD46+1&lt;=15,IF(DB$19&gt;='様式３（療養者名簿）（⑤の場合）'!$BD46,IF(DB$19&lt;='様式３（療養者名簿）（⑤の場合）'!$BE46,1,0),0),0)</f>
        <v>0</v>
      </c>
      <c r="DC41" s="377">
        <f>IF(DC$19-'様式３（療養者名簿）（⑤の場合）'!$BD46+1&lt;=15,IF(DC$19&gt;='様式３（療養者名簿）（⑤の場合）'!$BD46,IF(DC$19&lt;='様式３（療養者名簿）（⑤の場合）'!$BE46,1,0),0),0)</f>
        <v>0</v>
      </c>
      <c r="DD41" s="377">
        <f>IF(DD$19-'様式３（療養者名簿）（⑤の場合）'!$BD46+1&lt;=15,IF(DD$19&gt;='様式３（療養者名簿）（⑤の場合）'!$BD46,IF(DD$19&lt;='様式３（療養者名簿）（⑤の場合）'!$BE46,1,0),0),0)</f>
        <v>0</v>
      </c>
      <c r="DE41" s="377">
        <f>IF(DE$19-'様式３（療養者名簿）（⑤の場合）'!$BD46+1&lt;=15,IF(DE$19&gt;='様式３（療養者名簿）（⑤の場合）'!$BD46,IF(DE$19&lt;='様式３（療養者名簿）（⑤の場合）'!$BE46,1,0),0),0)</f>
        <v>0</v>
      </c>
      <c r="DF41" s="377">
        <f>IF(DF$19-'様式３（療養者名簿）（⑤の場合）'!$BD46+1&lt;=15,IF(DF$19&gt;='様式３（療養者名簿）（⑤の場合）'!$BD46,IF(DF$19&lt;='様式３（療養者名簿）（⑤の場合）'!$BE46,1,0),0),0)</f>
        <v>0</v>
      </c>
      <c r="DG41" s="377">
        <f>IF(DG$19-'様式３（療養者名簿）（⑤の場合）'!$BD46+1&lt;=15,IF(DG$19&gt;='様式３（療養者名簿）（⑤の場合）'!$BD46,IF(DG$19&lt;='様式３（療養者名簿）（⑤の場合）'!$BE46,1,0),0),0)</f>
        <v>0</v>
      </c>
      <c r="DH41" s="377">
        <f>IF(DH$19-'様式３（療養者名簿）（⑤の場合）'!$BD46+1&lt;=15,IF(DH$19&gt;='様式３（療養者名簿）（⑤の場合）'!$BD46,IF(DH$19&lt;='様式３（療養者名簿）（⑤の場合）'!$BE46,1,0),0),0)</f>
        <v>0</v>
      </c>
      <c r="DI41" s="377">
        <f>IF(DI$19-'様式３（療養者名簿）（⑤の場合）'!$BD46+1&lt;=15,IF(DI$19&gt;='様式３（療養者名簿）（⑤の場合）'!$BD46,IF(DI$19&lt;='様式３（療養者名簿）（⑤の場合）'!$BE46,1,0),0),0)</f>
        <v>0</v>
      </c>
      <c r="DJ41" s="377">
        <f>IF(DJ$19-'様式３（療養者名簿）（⑤の場合）'!$BD46+1&lt;=15,IF(DJ$19&gt;='様式３（療養者名簿）（⑤の場合）'!$BD46,IF(DJ$19&lt;='様式３（療養者名簿）（⑤の場合）'!$BE46,1,0),0),0)</f>
        <v>0</v>
      </c>
      <c r="DK41" s="377">
        <f>IF(DK$19-'様式３（療養者名簿）（⑤の場合）'!$BD46+1&lt;=15,IF(DK$19&gt;='様式３（療養者名簿）（⑤の場合）'!$BD46,IF(DK$19&lt;='様式３（療養者名簿）（⑤の場合）'!$BE46,1,0),0),0)</f>
        <v>0</v>
      </c>
      <c r="DL41" s="377">
        <f>IF(DL$19-'様式３（療養者名簿）（⑤の場合）'!$BD46+1&lt;=15,IF(DL$19&gt;='様式３（療養者名簿）（⑤の場合）'!$BD46,IF(DL$19&lt;='様式３（療養者名簿）（⑤の場合）'!$BE46,1,0),0),0)</f>
        <v>0</v>
      </c>
      <c r="DM41" s="377">
        <f>IF(DM$19-'様式３（療養者名簿）（⑤の場合）'!$BD46+1&lt;=15,IF(DM$19&gt;='様式３（療養者名簿）（⑤の場合）'!$BD46,IF(DM$19&lt;='様式３（療養者名簿）（⑤の場合）'!$BE46,1,0),0),0)</f>
        <v>0</v>
      </c>
      <c r="DN41" s="377">
        <f>IF(DN$19-'様式３（療養者名簿）（⑤の場合）'!$BD46+1&lt;=15,IF(DN$19&gt;='様式３（療養者名簿）（⑤の場合）'!$BD46,IF(DN$19&lt;='様式３（療養者名簿）（⑤の場合）'!$BE46,1,0),0),0)</f>
        <v>0</v>
      </c>
      <c r="DO41" s="377">
        <f>IF(DO$19-'様式３（療養者名簿）（⑤の場合）'!$BD46+1&lt;=15,IF(DO$19&gt;='様式３（療養者名簿）（⑤の場合）'!$BD46,IF(DO$19&lt;='様式３（療養者名簿）（⑤の場合）'!$BE46,1,0),0),0)</f>
        <v>0</v>
      </c>
      <c r="DP41" s="377">
        <f>IF(DP$19-'様式３（療養者名簿）（⑤の場合）'!$BD46+1&lt;=15,IF(DP$19&gt;='様式３（療養者名簿）（⑤の場合）'!$BD46,IF(DP$19&lt;='様式３（療養者名簿）（⑤の場合）'!$BE46,1,0),0),0)</f>
        <v>0</v>
      </c>
      <c r="DQ41" s="377">
        <f>IF(DQ$19-'様式３（療養者名簿）（⑤の場合）'!$BD46+1&lt;=15,IF(DQ$19&gt;='様式３（療養者名簿）（⑤の場合）'!$BD46,IF(DQ$19&lt;='様式３（療養者名簿）（⑤の場合）'!$BE46,1,0),0),0)</f>
        <v>0</v>
      </c>
      <c r="DR41" s="377">
        <f>IF(DR$19-'様式３（療養者名簿）（⑤の場合）'!$BD46+1&lt;=15,IF(DR$19&gt;='様式３（療養者名簿）（⑤の場合）'!$BD46,IF(DR$19&lt;='様式３（療養者名簿）（⑤の場合）'!$BE46,1,0),0),0)</f>
        <v>0</v>
      </c>
      <c r="DS41" s="377">
        <f>IF(DS$19-'様式３（療養者名簿）（⑤の場合）'!$BD46+1&lt;=15,IF(DS$19&gt;='様式３（療養者名簿）（⑤の場合）'!$BD46,IF(DS$19&lt;='様式３（療養者名簿）（⑤の場合）'!$BE46,1,0),0),0)</f>
        <v>0</v>
      </c>
      <c r="DT41" s="377">
        <f>IF(DT$19-'様式３（療養者名簿）（⑤の場合）'!$BD46+1&lt;=15,IF(DT$19&gt;='様式３（療養者名簿）（⑤の場合）'!$BD46,IF(DT$19&lt;='様式３（療養者名簿）（⑤の場合）'!$BE46,1,0),0),0)</f>
        <v>0</v>
      </c>
      <c r="DU41" s="377">
        <f>IF(DU$19-'様式３（療養者名簿）（⑤の場合）'!$BD46+1&lt;=15,IF(DU$19&gt;='様式３（療養者名簿）（⑤の場合）'!$BD46,IF(DU$19&lt;='様式３（療養者名簿）（⑤の場合）'!$BE46,1,0),0),0)</f>
        <v>0</v>
      </c>
      <c r="DV41" s="377">
        <f>IF(DV$19-'様式３（療養者名簿）（⑤の場合）'!$BD46+1&lt;=15,IF(DV$19&gt;='様式３（療養者名簿）（⑤の場合）'!$BD46,IF(DV$19&lt;='様式３（療養者名簿）（⑤の場合）'!$BE46,1,0),0),0)</f>
        <v>0</v>
      </c>
      <c r="DW41" s="377">
        <f>IF(DW$19-'様式３（療養者名簿）（⑤の場合）'!$BD46+1&lt;=15,IF(DW$19&gt;='様式３（療養者名簿）（⑤の場合）'!$BD46,IF(DW$19&lt;='様式３（療養者名簿）（⑤の場合）'!$BE46,1,0),0),0)</f>
        <v>0</v>
      </c>
      <c r="DX41" s="377">
        <f>IF(DX$19-'様式３（療養者名簿）（⑤の場合）'!$BD46+1&lt;=15,IF(DX$19&gt;='様式３（療養者名簿）（⑤の場合）'!$BD46,IF(DX$19&lt;='様式３（療養者名簿）（⑤の場合）'!$BE46,1,0),0),0)</f>
        <v>0</v>
      </c>
      <c r="DY41" s="377">
        <f>IF(DY$19-'様式３（療養者名簿）（⑤の場合）'!$BD46+1&lt;=15,IF(DY$19&gt;='様式３（療養者名簿）（⑤の場合）'!$BD46,IF(DY$19&lt;='様式３（療養者名簿）（⑤の場合）'!$BE46,1,0),0),0)</f>
        <v>0</v>
      </c>
      <c r="DZ41" s="377">
        <f>IF(DZ$19-'様式３（療養者名簿）（⑤の場合）'!$BD46+1&lt;=15,IF(DZ$19&gt;='様式３（療養者名簿）（⑤の場合）'!$BD46,IF(DZ$19&lt;='様式３（療養者名簿）（⑤の場合）'!$BE46,1,0),0),0)</f>
        <v>0</v>
      </c>
      <c r="EA41" s="377">
        <f>IF(EA$19-'様式３（療養者名簿）（⑤の場合）'!$BD46+1&lt;=15,IF(EA$19&gt;='様式３（療養者名簿）（⑤の場合）'!$BD46,IF(EA$19&lt;='様式３（療養者名簿）（⑤の場合）'!$BE46,1,0),0),0)</f>
        <v>0</v>
      </c>
      <c r="EB41" s="377">
        <f>IF(EB$19-'様式３（療養者名簿）（⑤の場合）'!$BD46+1&lt;=15,IF(EB$19&gt;='様式３（療養者名簿）（⑤の場合）'!$BD46,IF(EB$19&lt;='様式３（療養者名簿）（⑤の場合）'!$BE46,1,0),0),0)</f>
        <v>0</v>
      </c>
      <c r="EC41" s="377">
        <f>IF(EC$19-'様式３（療養者名簿）（⑤の場合）'!$BD46+1&lt;=15,IF(EC$19&gt;='様式３（療養者名簿）（⑤の場合）'!$BD46,IF(EC$19&lt;='様式３（療養者名簿）（⑤の場合）'!$BE46,1,0),0),0)</f>
        <v>0</v>
      </c>
      <c r="ED41" s="377">
        <f>IF(ED$19-'様式３（療養者名簿）（⑤の場合）'!$BD46+1&lt;=15,IF(ED$19&gt;='様式３（療養者名簿）（⑤の場合）'!$BD46,IF(ED$19&lt;='様式３（療養者名簿）（⑤の場合）'!$BE46,1,0),0),0)</f>
        <v>0</v>
      </c>
      <c r="EE41" s="377">
        <f>IF(EE$19-'様式３（療養者名簿）（⑤の場合）'!$BD46+1&lt;=15,IF(EE$19&gt;='様式３（療養者名簿）（⑤の場合）'!$BD46,IF(EE$19&lt;='様式３（療養者名簿）（⑤の場合）'!$BE46,1,0),0),0)</f>
        <v>0</v>
      </c>
      <c r="EF41" s="377">
        <f>IF(EF$19-'様式３（療養者名簿）（⑤の場合）'!$BD46+1&lt;=15,IF(EF$19&gt;='様式３（療養者名簿）（⑤の場合）'!$BD46,IF(EF$19&lt;='様式３（療養者名簿）（⑤の場合）'!$BE46,1,0),0),0)</f>
        <v>0</v>
      </c>
      <c r="EG41" s="377">
        <f>IF(EG$19-'様式３（療養者名簿）（⑤の場合）'!$BD46+1&lt;=15,IF(EG$19&gt;='様式３（療養者名簿）（⑤の場合）'!$BD46,IF(EG$19&lt;='様式３（療養者名簿）（⑤の場合）'!$BE46,1,0),0),0)</f>
        <v>0</v>
      </c>
      <c r="EH41" s="377">
        <f>IF(EH$19-'様式３（療養者名簿）（⑤の場合）'!$BD46+1&lt;=15,IF(EH$19&gt;='様式３（療養者名簿）（⑤の場合）'!$BD46,IF(EH$19&lt;='様式３（療養者名簿）（⑤の場合）'!$BE46,1,0),0),0)</f>
        <v>0</v>
      </c>
      <c r="EI41" s="377">
        <f>IF(EI$19-'様式３（療養者名簿）（⑤の場合）'!$BD46+1&lt;=15,IF(EI$19&gt;='様式３（療養者名簿）（⑤の場合）'!$BD46,IF(EI$19&lt;='様式３（療養者名簿）（⑤の場合）'!$BE46,1,0),0),0)</f>
        <v>0</v>
      </c>
      <c r="EJ41" s="377">
        <f>IF(EJ$19-'様式３（療養者名簿）（⑤の場合）'!$BD46+1&lt;=15,IF(EJ$19&gt;='様式３（療養者名簿）（⑤の場合）'!$BD46,IF(EJ$19&lt;='様式３（療養者名簿）（⑤の場合）'!$BE46,1,0),0),0)</f>
        <v>0</v>
      </c>
      <c r="EK41" s="377">
        <f>IF(EK$19-'様式３（療養者名簿）（⑤の場合）'!$BD46+1&lt;=15,IF(EK$19&gt;='様式３（療養者名簿）（⑤の場合）'!$BD46,IF(EK$19&lt;='様式３（療養者名簿）（⑤の場合）'!$BE46,1,0),0),0)</f>
        <v>0</v>
      </c>
      <c r="EL41" s="377">
        <f>IF(EL$19-'様式３（療養者名簿）（⑤の場合）'!$BD46+1&lt;=15,IF(EL$19&gt;='様式３（療養者名簿）（⑤の場合）'!$BD46,IF(EL$19&lt;='様式３（療養者名簿）（⑤の場合）'!$BE46,1,0),0),0)</f>
        <v>0</v>
      </c>
      <c r="EM41" s="377">
        <f>IF(EM$19-'様式３（療養者名簿）（⑤の場合）'!$BD46+1&lt;=15,IF(EM$19&gt;='様式３（療養者名簿）（⑤の場合）'!$BD46,IF(EM$19&lt;='様式３（療養者名簿）（⑤の場合）'!$BE46,1,0),0),0)</f>
        <v>0</v>
      </c>
      <c r="EN41" s="377">
        <f>IF(EN$19-'様式３（療養者名簿）（⑤の場合）'!$BD46+1&lt;=15,IF(EN$19&gt;='様式３（療養者名簿）（⑤の場合）'!$BD46,IF(EN$19&lt;='様式３（療養者名簿）（⑤の場合）'!$BE46,1,0),0),0)</f>
        <v>0</v>
      </c>
      <c r="EO41" s="377">
        <f>IF(EO$19-'様式３（療養者名簿）（⑤の場合）'!$BD46+1&lt;=15,IF(EO$19&gt;='様式３（療養者名簿）（⑤の場合）'!$BD46,IF(EO$19&lt;='様式３（療養者名簿）（⑤の場合）'!$BE46,1,0),0),0)</f>
        <v>0</v>
      </c>
      <c r="EP41" s="377">
        <f>IF(EP$19-'様式３（療養者名簿）（⑤の場合）'!$BD46+1&lt;=15,IF(EP$19&gt;='様式３（療養者名簿）（⑤の場合）'!$BD46,IF(EP$19&lt;='様式３（療養者名簿）（⑤の場合）'!$BE46,1,0),0),0)</f>
        <v>0</v>
      </c>
      <c r="EQ41" s="377">
        <f>IF(EQ$19-'様式３（療養者名簿）（⑤の場合）'!$BD46+1&lt;=15,IF(EQ$19&gt;='様式３（療養者名簿）（⑤の場合）'!$BD46,IF(EQ$19&lt;='様式３（療養者名簿）（⑤の場合）'!$BE46,1,0),0),0)</f>
        <v>0</v>
      </c>
      <c r="ER41" s="377">
        <f>IF(ER$19-'様式３（療養者名簿）（⑤の場合）'!$BD46+1&lt;=15,IF(ER$19&gt;='様式３（療養者名簿）（⑤の場合）'!$BD46,IF(ER$19&lt;='様式３（療養者名簿）（⑤の場合）'!$BE46,1,0),0),0)</f>
        <v>0</v>
      </c>
      <c r="ES41" s="377">
        <f>IF(ES$19-'様式３（療養者名簿）（⑤の場合）'!$BD46+1&lt;=15,IF(ES$19&gt;='様式３（療養者名簿）（⑤の場合）'!$BD46,IF(ES$19&lt;='様式３（療養者名簿）（⑤の場合）'!$BE46,1,0),0),0)</f>
        <v>0</v>
      </c>
      <c r="ET41" s="377">
        <f>IF(ET$19-'様式３（療養者名簿）（⑤の場合）'!$BD46+1&lt;=15,IF(ET$19&gt;='様式３（療養者名簿）（⑤の場合）'!$BD46,IF(ET$19&lt;='様式３（療養者名簿）（⑤の場合）'!$BE46,1,0),0),0)</f>
        <v>0</v>
      </c>
      <c r="EU41" s="377">
        <f>IF(EU$19-'様式３（療養者名簿）（⑤の場合）'!$BD46+1&lt;=15,IF(EU$19&gt;='様式３（療養者名簿）（⑤の場合）'!$BD46,IF(EU$19&lt;='様式３（療養者名簿）（⑤の場合）'!$BE46,1,0),0),0)</f>
        <v>0</v>
      </c>
      <c r="EV41" s="377">
        <f>IF(EV$19-'様式３（療養者名簿）（⑤の場合）'!$BD46+1&lt;=15,IF(EV$19&gt;='様式３（療養者名簿）（⑤の場合）'!$BD46,IF(EV$19&lt;='様式３（療養者名簿）（⑤の場合）'!$BE46,1,0),0),0)</f>
        <v>0</v>
      </c>
      <c r="EW41" s="377">
        <f>IF(EW$19-'様式３（療養者名簿）（⑤の場合）'!$BD46+1&lt;=15,IF(EW$19&gt;='様式３（療養者名簿）（⑤の場合）'!$BD46,IF(EW$19&lt;='様式３（療養者名簿）（⑤の場合）'!$BE46,1,0),0),0)</f>
        <v>0</v>
      </c>
      <c r="EX41" s="377">
        <f>IF(EX$19-'様式３（療養者名簿）（⑤の場合）'!$BD46+1&lt;=15,IF(EX$19&gt;='様式３（療養者名簿）（⑤の場合）'!$BD46,IF(EX$19&lt;='様式３（療養者名簿）（⑤の場合）'!$BE46,1,0),0),0)</f>
        <v>0</v>
      </c>
      <c r="EY41" s="377">
        <f>IF(EY$19-'様式３（療養者名簿）（⑤の場合）'!$BD46+1&lt;=15,IF(EY$19&gt;='様式３（療養者名簿）（⑤の場合）'!$BD46,IF(EY$19&lt;='様式３（療養者名簿）（⑤の場合）'!$BE46,1,0),0),0)</f>
        <v>0</v>
      </c>
      <c r="EZ41" s="377">
        <f>IF(EZ$19-'様式３（療養者名簿）（⑤の場合）'!$BD46+1&lt;=15,IF(EZ$19&gt;='様式３（療養者名簿）（⑤の場合）'!$BD46,IF(EZ$19&lt;='様式３（療養者名簿）（⑤の場合）'!$BE46,1,0),0),0)</f>
        <v>0</v>
      </c>
      <c r="FA41" s="377">
        <f>IF(FA$19-'様式３（療養者名簿）（⑤の場合）'!$BD46+1&lt;=15,IF(FA$19&gt;='様式３（療養者名簿）（⑤の場合）'!$BD46,IF(FA$19&lt;='様式３（療養者名簿）（⑤の場合）'!$BE46,1,0),0),0)</f>
        <v>0</v>
      </c>
      <c r="FB41" s="377">
        <f>IF(FB$19-'様式３（療養者名簿）（⑤の場合）'!$BD46+1&lt;=15,IF(FB$19&gt;='様式３（療養者名簿）（⑤の場合）'!$BD46,IF(FB$19&lt;='様式３（療養者名簿）（⑤の場合）'!$BE46,1,0),0),0)</f>
        <v>0</v>
      </c>
      <c r="FC41" s="377">
        <f>IF(FC$19-'様式３（療養者名簿）（⑤の場合）'!$BD46+1&lt;=15,IF(FC$19&gt;='様式３（療養者名簿）（⑤の場合）'!$BD46,IF(FC$19&lt;='様式３（療養者名簿）（⑤の場合）'!$BE46,1,0),0),0)</f>
        <v>0</v>
      </c>
      <c r="FD41" s="377">
        <f>IF(FD$19-'様式３（療養者名簿）（⑤の場合）'!$BD46+1&lt;=15,IF(FD$19&gt;='様式３（療養者名簿）（⑤の場合）'!$BD46,IF(FD$19&lt;='様式３（療養者名簿）（⑤の場合）'!$BE46,1,0),0),0)</f>
        <v>0</v>
      </c>
      <c r="FE41" s="377">
        <f>IF(FE$19-'様式３（療養者名簿）（⑤の場合）'!$BD46+1&lt;=15,IF(FE$19&gt;='様式３（療養者名簿）（⑤の場合）'!$BD46,IF(FE$19&lt;='様式３（療養者名簿）（⑤の場合）'!$BE46,1,0),0),0)</f>
        <v>0</v>
      </c>
      <c r="FF41" s="377">
        <f>IF(FF$19-'様式３（療養者名簿）（⑤の場合）'!$BD46+1&lt;=15,IF(FF$19&gt;='様式３（療養者名簿）（⑤の場合）'!$BD46,IF(FF$19&lt;='様式３（療養者名簿）（⑤の場合）'!$BE46,1,0),0),0)</f>
        <v>0</v>
      </c>
      <c r="FG41" s="377">
        <f>IF(FG$19-'様式３（療養者名簿）（⑤の場合）'!$BD46+1&lt;=15,IF(FG$19&gt;='様式３（療養者名簿）（⑤の場合）'!$BD46,IF(FG$19&lt;='様式３（療養者名簿）（⑤の場合）'!$BE46,1,0),0),0)</f>
        <v>0</v>
      </c>
      <c r="FH41" s="377">
        <f>IF(FH$19-'様式３（療養者名簿）（⑤の場合）'!$BD46+1&lt;=15,IF(FH$19&gt;='様式３（療養者名簿）（⑤の場合）'!$BD46,IF(FH$19&lt;='様式３（療養者名簿）（⑤の場合）'!$BE46,1,0),0),0)</f>
        <v>0</v>
      </c>
      <c r="FI41" s="377">
        <f>IF(FI$19-'様式３（療養者名簿）（⑤の場合）'!$BD46+1&lt;=15,IF(FI$19&gt;='様式３（療養者名簿）（⑤の場合）'!$BD46,IF(FI$19&lt;='様式３（療養者名簿）（⑤の場合）'!$BE46,1,0),0),0)</f>
        <v>0</v>
      </c>
      <c r="FJ41" s="377">
        <f>IF(FJ$19-'様式３（療養者名簿）（⑤の場合）'!$BD46+1&lt;=15,IF(FJ$19&gt;='様式３（療養者名簿）（⑤の場合）'!$BD46,IF(FJ$19&lt;='様式３（療養者名簿）（⑤の場合）'!$BE46,1,0),0),0)</f>
        <v>0</v>
      </c>
      <c r="FK41" s="377">
        <f>IF(FK$19-'様式３（療養者名簿）（⑤の場合）'!$BD46+1&lt;=15,IF(FK$19&gt;='様式３（療養者名簿）（⑤の場合）'!$BD46,IF(FK$19&lt;='様式３（療養者名簿）（⑤の場合）'!$BE46,1,0),0),0)</f>
        <v>0</v>
      </c>
      <c r="FL41" s="377">
        <f>IF(FL$19-'様式３（療養者名簿）（⑤の場合）'!$BD46+1&lt;=15,IF(FL$19&gt;='様式３（療養者名簿）（⑤の場合）'!$BD46,IF(FL$19&lt;='様式３（療養者名簿）（⑤の場合）'!$BE46,1,0),0),0)</f>
        <v>0</v>
      </c>
      <c r="FM41" s="377">
        <f>IF(FM$19-'様式３（療養者名簿）（⑤の場合）'!$BD46+1&lt;=15,IF(FM$19&gt;='様式３（療養者名簿）（⑤の場合）'!$BD46,IF(FM$19&lt;='様式３（療養者名簿）（⑤の場合）'!$BE46,1,0),0),0)</f>
        <v>0</v>
      </c>
      <c r="FN41" s="377">
        <f>IF(FN$19-'様式３（療養者名簿）（⑤の場合）'!$BD46+1&lt;=15,IF(FN$19&gt;='様式３（療養者名簿）（⑤の場合）'!$BD46,IF(FN$19&lt;='様式３（療養者名簿）（⑤の場合）'!$BE46,1,0),0),0)</f>
        <v>0</v>
      </c>
      <c r="FO41" s="377">
        <f>IF(FO$19-'様式３（療養者名簿）（⑤の場合）'!$BD46+1&lt;=15,IF(FO$19&gt;='様式３（療養者名簿）（⑤の場合）'!$BD46,IF(FO$19&lt;='様式３（療養者名簿）（⑤の場合）'!$BE46,1,0),0),0)</f>
        <v>0</v>
      </c>
      <c r="FP41" s="377">
        <f>IF(FP$19-'様式３（療養者名簿）（⑤の場合）'!$BD46+1&lt;=15,IF(FP$19&gt;='様式３（療養者名簿）（⑤の場合）'!$BD46,IF(FP$19&lt;='様式３（療養者名簿）（⑤の場合）'!$BE46,1,0),0),0)</f>
        <v>0</v>
      </c>
      <c r="FQ41" s="377">
        <f>IF(FQ$19-'様式３（療養者名簿）（⑤の場合）'!$BD46+1&lt;=15,IF(FQ$19&gt;='様式３（療養者名簿）（⑤の場合）'!$BD46,IF(FQ$19&lt;='様式３（療養者名簿）（⑤の場合）'!$BE46,1,0),0),0)</f>
        <v>0</v>
      </c>
      <c r="FR41" s="377">
        <f>IF(FR$19-'様式３（療養者名簿）（⑤の場合）'!$BD46+1&lt;=15,IF(FR$19&gt;='様式３（療養者名簿）（⑤の場合）'!$BD46,IF(FR$19&lt;='様式３（療養者名簿）（⑤の場合）'!$BE46,1,0),0),0)</f>
        <v>0</v>
      </c>
      <c r="FS41" s="377">
        <f>IF(FS$19-'様式３（療養者名簿）（⑤の場合）'!$BD46+1&lt;=15,IF(FS$19&gt;='様式３（療養者名簿）（⑤の場合）'!$BD46,IF(FS$19&lt;='様式３（療養者名簿）（⑤の場合）'!$BE46,1,0),0),0)</f>
        <v>0</v>
      </c>
      <c r="FT41" s="377">
        <f>IF(FT$19-'様式３（療養者名簿）（⑤の場合）'!$BD46+1&lt;=15,IF(FT$19&gt;='様式３（療養者名簿）（⑤の場合）'!$BD46,IF(FT$19&lt;='様式３（療養者名簿）（⑤の場合）'!$BE46,1,0),0),0)</f>
        <v>0</v>
      </c>
      <c r="FU41" s="377">
        <f>IF(FU$19-'様式３（療養者名簿）（⑤の場合）'!$BD46+1&lt;=15,IF(FU$19&gt;='様式３（療養者名簿）（⑤の場合）'!$BD46,IF(FU$19&lt;='様式３（療養者名簿）（⑤の場合）'!$BE46,1,0),0),0)</f>
        <v>0</v>
      </c>
      <c r="FV41" s="377">
        <f>IF(FV$19-'様式３（療養者名簿）（⑤の場合）'!$BD46+1&lt;=15,IF(FV$19&gt;='様式３（療養者名簿）（⑤の場合）'!$BD46,IF(FV$19&lt;='様式３（療養者名簿）（⑤の場合）'!$BE46,1,0),0),0)</f>
        <v>0</v>
      </c>
      <c r="FW41" s="377">
        <f>IF(FW$19-'様式３（療養者名簿）（⑤の場合）'!$BD46+1&lt;=15,IF(FW$19&gt;='様式３（療養者名簿）（⑤の場合）'!$BD46,IF(FW$19&lt;='様式３（療養者名簿）（⑤の場合）'!$BE46,1,0),0),0)</f>
        <v>0</v>
      </c>
      <c r="FX41" s="377">
        <f>IF(FX$19-'様式３（療養者名簿）（⑤の場合）'!$BD46+1&lt;=15,IF(FX$19&gt;='様式３（療養者名簿）（⑤の場合）'!$BD46,IF(FX$19&lt;='様式３（療養者名簿）（⑤の場合）'!$BE46,1,0),0),0)</f>
        <v>0</v>
      </c>
      <c r="FY41" s="377">
        <f>IF(FY$19-'様式３（療養者名簿）（⑤の場合）'!$BD46+1&lt;=15,IF(FY$19&gt;='様式３（療養者名簿）（⑤の場合）'!$BD46,IF(FY$19&lt;='様式３（療養者名簿）（⑤の場合）'!$BE46,1,0),0),0)</f>
        <v>0</v>
      </c>
      <c r="FZ41" s="377">
        <f>IF(FZ$19-'様式３（療養者名簿）（⑤の場合）'!$BD46+1&lt;=15,IF(FZ$19&gt;='様式３（療養者名簿）（⑤の場合）'!$BD46,IF(FZ$19&lt;='様式３（療養者名簿）（⑤の場合）'!$BE46,1,0),0),0)</f>
        <v>0</v>
      </c>
      <c r="GA41" s="377">
        <f>IF(GA$19-'様式３（療養者名簿）（⑤の場合）'!$BD46+1&lt;=15,IF(GA$19&gt;='様式３（療養者名簿）（⑤の場合）'!$BD46,IF(GA$19&lt;='様式３（療養者名簿）（⑤の場合）'!$BE46,1,0),0),0)</f>
        <v>0</v>
      </c>
      <c r="GB41" s="377">
        <f>IF(GB$19-'様式３（療養者名簿）（⑤の場合）'!$BD46+1&lt;=15,IF(GB$19&gt;='様式３（療養者名簿）（⑤の場合）'!$BD46,IF(GB$19&lt;='様式３（療養者名簿）（⑤の場合）'!$BE46,1,0),0),0)</f>
        <v>0</v>
      </c>
      <c r="GC41" s="377">
        <f>IF(GC$19-'様式３（療養者名簿）（⑤の場合）'!$BD46+1&lt;=15,IF(GC$19&gt;='様式３（療養者名簿）（⑤の場合）'!$BD46,IF(GC$19&lt;='様式３（療養者名簿）（⑤の場合）'!$BE46,1,0),0),0)</f>
        <v>0</v>
      </c>
      <c r="GD41" s="377">
        <f>IF(GD$19-'様式３（療養者名簿）（⑤の場合）'!$BD46+1&lt;=15,IF(GD$19&gt;='様式３（療養者名簿）（⑤の場合）'!$BD46,IF(GD$19&lt;='様式３（療養者名簿）（⑤の場合）'!$BE46,1,0),0),0)</f>
        <v>0</v>
      </c>
      <c r="GE41" s="377">
        <f>IF(GE$19-'様式３（療養者名簿）（⑤の場合）'!$BD46+1&lt;=15,IF(GE$19&gt;='様式３（療養者名簿）（⑤の場合）'!$BD46,IF(GE$19&lt;='様式３（療養者名簿）（⑤の場合）'!$BE46,1,0),0),0)</f>
        <v>0</v>
      </c>
      <c r="GF41" s="377">
        <f>IF(GF$19-'様式３（療養者名簿）（⑤の場合）'!$BD46+1&lt;=15,IF(GF$19&gt;='様式３（療養者名簿）（⑤の場合）'!$BD46,IF(GF$19&lt;='様式３（療養者名簿）（⑤の場合）'!$BE46,1,0),0),0)</f>
        <v>0</v>
      </c>
      <c r="GG41" s="377">
        <f>IF(GG$19-'様式３（療養者名簿）（⑤の場合）'!$BD46+1&lt;=15,IF(GG$19&gt;='様式３（療養者名簿）（⑤の場合）'!$BD46,IF(GG$19&lt;='様式３（療養者名簿）（⑤の場合）'!$BE46,1,0),0),0)</f>
        <v>0</v>
      </c>
      <c r="GH41" s="377">
        <f>IF(GH$19-'様式３（療養者名簿）（⑤の場合）'!$BD46+1&lt;=15,IF(GH$19&gt;='様式３（療養者名簿）（⑤の場合）'!$BD46,IF(GH$19&lt;='様式３（療養者名簿）（⑤の場合）'!$BE46,1,0),0),0)</f>
        <v>0</v>
      </c>
      <c r="GI41" s="377">
        <f>IF(GI$19-'様式３（療養者名簿）（⑤の場合）'!$BD46+1&lt;=15,IF(GI$19&gt;='様式３（療養者名簿）（⑤の場合）'!$BD46,IF(GI$19&lt;='様式３（療養者名簿）（⑤の場合）'!$BE46,1,0),0),0)</f>
        <v>0</v>
      </c>
      <c r="GJ41" s="377">
        <f>IF(GJ$19-'様式３（療養者名簿）（⑤の場合）'!$BD46+1&lt;=15,IF(GJ$19&gt;='様式３（療養者名簿）（⑤の場合）'!$BD46,IF(GJ$19&lt;='様式３（療養者名簿）（⑤の場合）'!$BE46,1,0),0),0)</f>
        <v>0</v>
      </c>
      <c r="GK41" s="377">
        <f>IF(GK$19-'様式３（療養者名簿）（⑤の場合）'!$BD46+1&lt;=15,IF(GK$19&gt;='様式３（療養者名簿）（⑤の場合）'!$BD46,IF(GK$19&lt;='様式３（療養者名簿）（⑤の場合）'!$BE46,1,0),0),0)</f>
        <v>0</v>
      </c>
      <c r="GL41" s="377">
        <f>IF(GL$19-'様式３（療養者名簿）（⑤の場合）'!$BD46+1&lt;=15,IF(GL$19&gt;='様式３（療養者名簿）（⑤の場合）'!$BD46,IF(GL$19&lt;='様式３（療養者名簿）（⑤の場合）'!$BE46,1,0),0),0)</f>
        <v>0</v>
      </c>
      <c r="GM41" s="377">
        <f>IF(GM$19-'様式３（療養者名簿）（⑤の場合）'!$BD46+1&lt;=15,IF(GM$19&gt;='様式３（療養者名簿）（⑤の場合）'!$BD46,IF(GM$19&lt;='様式３（療養者名簿）（⑤の場合）'!$BE46,1,0),0),0)</f>
        <v>0</v>
      </c>
      <c r="GN41" s="377">
        <f>IF(GN$19-'様式３（療養者名簿）（⑤の場合）'!$BD46+1&lt;=15,IF(GN$19&gt;='様式３（療養者名簿）（⑤の場合）'!$BD46,IF(GN$19&lt;='様式３（療養者名簿）（⑤の場合）'!$BE46,1,0),0),0)</f>
        <v>0</v>
      </c>
      <c r="GO41" s="377">
        <f>IF(GO$19-'様式３（療養者名簿）（⑤の場合）'!$BD46+1&lt;=15,IF(GO$19&gt;='様式３（療養者名簿）（⑤の場合）'!$BD46,IF(GO$19&lt;='様式３（療養者名簿）（⑤の場合）'!$BE46,1,0),0),0)</f>
        <v>0</v>
      </c>
      <c r="GP41" s="377">
        <f>IF(GP$19-'様式３（療養者名簿）（⑤の場合）'!$BD46+1&lt;=15,IF(GP$19&gt;='様式３（療養者名簿）（⑤の場合）'!$BD46,IF(GP$19&lt;='様式３（療養者名簿）（⑤の場合）'!$BE46,1,0),0),0)</f>
        <v>0</v>
      </c>
      <c r="GQ41" s="377">
        <f>IF(GQ$19-'様式３（療養者名簿）（⑤の場合）'!$BD46+1&lt;=15,IF(GQ$19&gt;='様式３（療養者名簿）（⑤の場合）'!$BD46,IF(GQ$19&lt;='様式３（療養者名簿）（⑤の場合）'!$BE46,1,0),0),0)</f>
        <v>0</v>
      </c>
      <c r="GR41" s="377">
        <f>IF(GR$19-'様式３（療養者名簿）（⑤の場合）'!$BD46+1&lt;=15,IF(GR$19&gt;='様式３（療養者名簿）（⑤の場合）'!$BD46,IF(GR$19&lt;='様式３（療養者名簿）（⑤の場合）'!$BE46,1,0),0),0)</f>
        <v>0</v>
      </c>
      <c r="GS41" s="377">
        <f>IF(GS$19-'様式３（療養者名簿）（⑤の場合）'!$BD46+1&lt;=15,IF(GS$19&gt;='様式３（療養者名簿）（⑤の場合）'!$BD46,IF(GS$19&lt;='様式３（療養者名簿）（⑤の場合）'!$BE46,1,0),0),0)</f>
        <v>0</v>
      </c>
      <c r="GT41" s="377">
        <f>IF(GT$19-'様式３（療養者名簿）（⑤の場合）'!$BD46+1&lt;=15,IF(GT$19&gt;='様式３（療養者名簿）（⑤の場合）'!$BD46,IF(GT$19&lt;='様式３（療養者名簿）（⑤の場合）'!$BE46,1,0),0),0)</f>
        <v>0</v>
      </c>
      <c r="GU41" s="377">
        <f>IF(GU$19-'様式３（療養者名簿）（⑤の場合）'!$BD46+1&lt;=15,IF(GU$19&gt;='様式３（療養者名簿）（⑤の場合）'!$BD46,IF(GU$19&lt;='様式３（療養者名簿）（⑤の場合）'!$BE46,1,0),0),0)</f>
        <v>0</v>
      </c>
      <c r="GV41" s="377">
        <f>IF(GV$19-'様式３（療養者名簿）（⑤の場合）'!$BD46+1&lt;=15,IF(GV$19&gt;='様式３（療養者名簿）（⑤の場合）'!$BD46,IF(GV$19&lt;='様式３（療養者名簿）（⑤の場合）'!$BE46,1,0),0),0)</f>
        <v>0</v>
      </c>
      <c r="GW41" s="377">
        <f>IF(GW$19-'様式３（療養者名簿）（⑤の場合）'!$BD46+1&lt;=15,IF(GW$19&gt;='様式３（療養者名簿）（⑤の場合）'!$BD46,IF(GW$19&lt;='様式３（療養者名簿）（⑤の場合）'!$BE46,1,0),0),0)</f>
        <v>0</v>
      </c>
      <c r="GX41" s="377">
        <f>IF(GX$19-'様式３（療養者名簿）（⑤の場合）'!$BD46+1&lt;=15,IF(GX$19&gt;='様式３（療養者名簿）（⑤の場合）'!$BD46,IF(GX$19&lt;='様式３（療養者名簿）（⑤の場合）'!$BE46,1,0),0),0)</f>
        <v>0</v>
      </c>
      <c r="GY41" s="377">
        <f>IF(GY$19-'様式３（療養者名簿）（⑤の場合）'!$BD46+1&lt;=15,IF(GY$19&gt;='様式３（療養者名簿）（⑤の場合）'!$BD46,IF(GY$19&lt;='様式３（療養者名簿）（⑤の場合）'!$BE46,1,0),0),0)</f>
        <v>0</v>
      </c>
      <c r="GZ41" s="377">
        <f>IF(GZ$19-'様式３（療養者名簿）（⑤の場合）'!$BD46+1&lt;=15,IF(GZ$19&gt;='様式３（療養者名簿）（⑤の場合）'!$BD46,IF(GZ$19&lt;='様式３（療養者名簿）（⑤の場合）'!$BE46,1,0),0),0)</f>
        <v>0</v>
      </c>
      <c r="HA41" s="377">
        <f>IF(HA$19-'様式３（療養者名簿）（⑤の場合）'!$BD46+1&lt;=15,IF(HA$19&gt;='様式３（療養者名簿）（⑤の場合）'!$BD46,IF(HA$19&lt;='様式３（療養者名簿）（⑤の場合）'!$BE46,1,0),0),0)</f>
        <v>0</v>
      </c>
      <c r="HB41" s="377">
        <f>IF(HB$19-'様式３（療養者名簿）（⑤の場合）'!$BD46+1&lt;=15,IF(HB$19&gt;='様式３（療養者名簿）（⑤の場合）'!$BD46,IF(HB$19&lt;='様式３（療養者名簿）（⑤の場合）'!$BE46,1,0),0),0)</f>
        <v>0</v>
      </c>
      <c r="HC41" s="377">
        <f>IF(HC$19-'様式３（療養者名簿）（⑤の場合）'!$BD46+1&lt;=15,IF(HC$19&gt;='様式３（療養者名簿）（⑤の場合）'!$BD46,IF(HC$19&lt;='様式３（療養者名簿）（⑤の場合）'!$BE46,1,0),0),0)</f>
        <v>0</v>
      </c>
      <c r="HD41" s="377">
        <f>IF(HD$19-'様式３（療養者名簿）（⑤の場合）'!$BD46+1&lt;=15,IF(HD$19&gt;='様式３（療養者名簿）（⑤の場合）'!$BD46,IF(HD$19&lt;='様式３（療養者名簿）（⑤の場合）'!$BE46,1,0),0),0)</f>
        <v>0</v>
      </c>
      <c r="HE41" s="377">
        <f>IF(HE$19-'様式３（療養者名簿）（⑤の場合）'!$BD46+1&lt;=15,IF(HE$19&gt;='様式３（療養者名簿）（⑤の場合）'!$BD46,IF(HE$19&lt;='様式３（療養者名簿）（⑤の場合）'!$BE46,1,0),0),0)</f>
        <v>0</v>
      </c>
      <c r="HF41" s="377">
        <f>IF(HF$19-'様式３（療養者名簿）（⑤の場合）'!$BD46+1&lt;=15,IF(HF$19&gt;='様式３（療養者名簿）（⑤の場合）'!$BD46,IF(HF$19&lt;='様式３（療養者名簿）（⑤の場合）'!$BE46,1,0),0),0)</f>
        <v>0</v>
      </c>
      <c r="HG41" s="377">
        <f>IF(HG$19-'様式３（療養者名簿）（⑤の場合）'!$BD46+1&lt;=15,IF(HG$19&gt;='様式３（療養者名簿）（⑤の場合）'!$BD46,IF(HG$19&lt;='様式３（療養者名簿）（⑤の場合）'!$BE46,1,0),0),0)</f>
        <v>0</v>
      </c>
      <c r="HH41" s="377">
        <f>IF(HH$19-'様式３（療養者名簿）（⑤の場合）'!$BD46+1&lt;=15,IF(HH$19&gt;='様式３（療養者名簿）（⑤の場合）'!$BD46,IF(HH$19&lt;='様式３（療養者名簿）（⑤の場合）'!$BE46,1,0),0),0)</f>
        <v>0</v>
      </c>
      <c r="HI41" s="377">
        <f>IF(HI$19-'様式３（療養者名簿）（⑤の場合）'!$BD46+1&lt;=15,IF(HI$19&gt;='様式３（療養者名簿）（⑤の場合）'!$BD46,IF(HI$19&lt;='様式３（療養者名簿）（⑤の場合）'!$BE46,1,0),0),0)</f>
        <v>0</v>
      </c>
      <c r="HJ41" s="377">
        <f>IF(HJ$19-'様式３（療養者名簿）（⑤の場合）'!$BD46+1&lt;=15,IF(HJ$19&gt;='様式３（療養者名簿）（⑤の場合）'!$BD46,IF(HJ$19&lt;='様式３（療養者名簿）（⑤の場合）'!$BE46,1,0),0),0)</f>
        <v>0</v>
      </c>
      <c r="HK41" s="377">
        <f>IF(HK$19-'様式３（療養者名簿）（⑤の場合）'!$BD46+1&lt;=15,IF(HK$19&gt;='様式３（療養者名簿）（⑤の場合）'!$BD46,IF(HK$19&lt;='様式３（療養者名簿）（⑤の場合）'!$BE46,1,0),0),0)</f>
        <v>0</v>
      </c>
      <c r="HL41" s="377">
        <f>IF(HL$19-'様式３（療養者名簿）（⑤の場合）'!$BD46+1&lt;=15,IF(HL$19&gt;='様式３（療養者名簿）（⑤の場合）'!$BD46,IF(HL$19&lt;='様式３（療養者名簿）（⑤の場合）'!$BE46,1,0),0),0)</f>
        <v>0</v>
      </c>
      <c r="HM41" s="377">
        <f>IF(HM$19-'様式３（療養者名簿）（⑤の場合）'!$BD46+1&lt;=15,IF(HM$19&gt;='様式３（療養者名簿）（⑤の場合）'!$BD46,IF(HM$19&lt;='様式３（療養者名簿）（⑤の場合）'!$BE46,1,0),0),0)</f>
        <v>0</v>
      </c>
      <c r="HN41" s="377">
        <f>IF(HN$19-'様式３（療養者名簿）（⑤の場合）'!$BD46+1&lt;=15,IF(HN$19&gt;='様式３（療養者名簿）（⑤の場合）'!$BD46,IF(HN$19&lt;='様式３（療養者名簿）（⑤の場合）'!$BE46,1,0),0),0)</f>
        <v>0</v>
      </c>
      <c r="HO41" s="377">
        <f>IF(HO$19-'様式３（療養者名簿）（⑤の場合）'!$BD46+1&lt;=15,IF(HO$19&gt;='様式３（療養者名簿）（⑤の場合）'!$BD46,IF(HO$19&lt;='様式３（療養者名簿）（⑤の場合）'!$BE46,1,0),0),0)</f>
        <v>0</v>
      </c>
      <c r="HP41" s="377">
        <f>IF(HP$19-'様式３（療養者名簿）（⑤の場合）'!$BD46+1&lt;=15,IF(HP$19&gt;='様式３（療養者名簿）（⑤の場合）'!$BD46,IF(HP$19&lt;='様式３（療養者名簿）（⑤の場合）'!$BE46,1,0),0),0)</f>
        <v>0</v>
      </c>
      <c r="HQ41" s="377">
        <f>IF(HQ$19-'様式３（療養者名簿）（⑤の場合）'!$BD46+1&lt;=15,IF(HQ$19&gt;='様式３（療養者名簿）（⑤の場合）'!$BD46,IF(HQ$19&lt;='様式３（療養者名簿）（⑤の場合）'!$BE46,1,0),0),0)</f>
        <v>0</v>
      </c>
      <c r="HR41" s="377">
        <f>IF(HR$19-'様式３（療養者名簿）（⑤の場合）'!$BD46+1&lt;=15,IF(HR$19&gt;='様式３（療養者名簿）（⑤の場合）'!$BD46,IF(HR$19&lt;='様式３（療養者名簿）（⑤の場合）'!$BE46,1,0),0),0)</f>
        <v>0</v>
      </c>
      <c r="HS41" s="377">
        <f>IF(HS$19-'様式３（療養者名簿）（⑤の場合）'!$BD46+1&lt;=15,IF(HS$19&gt;='様式３（療養者名簿）（⑤の場合）'!$BD46,IF(HS$19&lt;='様式３（療養者名簿）（⑤の場合）'!$BE46,1,0),0),0)</f>
        <v>0</v>
      </c>
      <c r="HT41" s="377">
        <f>IF(HT$19-'様式３（療養者名簿）（⑤の場合）'!$BD46+1&lt;=15,IF(HT$19&gt;='様式３（療養者名簿）（⑤の場合）'!$BD46,IF(HT$19&lt;='様式３（療養者名簿）（⑤の場合）'!$BE46,1,0),0),0)</f>
        <v>0</v>
      </c>
      <c r="HU41" s="377">
        <f>IF(HU$19-'様式３（療養者名簿）（⑤の場合）'!$BD46+1&lt;=15,IF(HU$19&gt;='様式３（療養者名簿）（⑤の場合）'!$BD46,IF(HU$19&lt;='様式３（療養者名簿）（⑤の場合）'!$BE46,1,0),0),0)</f>
        <v>0</v>
      </c>
      <c r="HV41" s="377">
        <f>IF(HV$19-'様式３（療養者名簿）（⑤の場合）'!$BD46+1&lt;=15,IF(HV$19&gt;='様式３（療養者名簿）（⑤の場合）'!$BD46,IF(HV$19&lt;='様式３（療養者名簿）（⑤の場合）'!$BE46,1,0),0),0)</f>
        <v>0</v>
      </c>
      <c r="HW41" s="377">
        <f>IF(HW$19-'様式３（療養者名簿）（⑤の場合）'!$BD46+1&lt;=15,IF(HW$19&gt;='様式３（療養者名簿）（⑤の場合）'!$BD46,IF(HW$19&lt;='様式３（療養者名簿）（⑤の場合）'!$BE46,1,0),0),0)</f>
        <v>0</v>
      </c>
      <c r="HX41" s="377">
        <f>IF(HX$19-'様式３（療養者名簿）（⑤の場合）'!$BD46+1&lt;=15,IF(HX$19&gt;='様式３（療養者名簿）（⑤の場合）'!$BD46,IF(HX$19&lt;='様式３（療養者名簿）（⑤の場合）'!$BE46,1,0),0),0)</f>
        <v>0</v>
      </c>
      <c r="HY41" s="377">
        <f>IF(HY$19-'様式３（療養者名簿）（⑤の場合）'!$BD46+1&lt;=15,IF(HY$19&gt;='様式３（療養者名簿）（⑤の場合）'!$BD46,IF(HY$19&lt;='様式３（療養者名簿）（⑤の場合）'!$BE46,1,0),0),0)</f>
        <v>0</v>
      </c>
      <c r="HZ41" s="377">
        <f>IF(HZ$19-'様式３（療養者名簿）（⑤の場合）'!$BD46+1&lt;=15,IF(HZ$19&gt;='様式３（療養者名簿）（⑤の場合）'!$BD46,IF(HZ$19&lt;='様式３（療養者名簿）（⑤の場合）'!$BE46,1,0),0),0)</f>
        <v>0</v>
      </c>
      <c r="IA41" s="377">
        <f>IF(IA$19-'様式３（療養者名簿）（⑤の場合）'!$BD46+1&lt;=15,IF(IA$19&gt;='様式３（療養者名簿）（⑤の場合）'!$BD46,IF(IA$19&lt;='様式３（療養者名簿）（⑤の場合）'!$BE46,1,0),0),0)</f>
        <v>0</v>
      </c>
      <c r="IB41" s="377">
        <f>IF(IB$19-'様式３（療養者名簿）（⑤の場合）'!$BD46+1&lt;=15,IF(IB$19&gt;='様式３（療養者名簿）（⑤の場合）'!$BD46,IF(IB$19&lt;='様式３（療養者名簿）（⑤の場合）'!$BE46,1,0),0),0)</f>
        <v>0</v>
      </c>
      <c r="IC41" s="377">
        <f>IF(IC$19-'様式３（療養者名簿）（⑤の場合）'!$BD46+1&lt;=15,IF(IC$19&gt;='様式３（療養者名簿）（⑤の場合）'!$BD46,IF(IC$19&lt;='様式３（療養者名簿）（⑤の場合）'!$BE46,1,0),0),0)</f>
        <v>0</v>
      </c>
      <c r="ID41" s="377">
        <f>IF(ID$19-'様式３（療養者名簿）（⑤の場合）'!$BD46+1&lt;=15,IF(ID$19&gt;='様式３（療養者名簿）（⑤の場合）'!$BD46,IF(ID$19&lt;='様式３（療養者名簿）（⑤の場合）'!$BE46,1,0),0),0)</f>
        <v>0</v>
      </c>
      <c r="IE41" s="377">
        <f>IF(IE$19-'様式３（療養者名簿）（⑤の場合）'!$BD46+1&lt;=15,IF(IE$19&gt;='様式３（療養者名簿）（⑤の場合）'!$BD46,IF(IE$19&lt;='様式３（療養者名簿）（⑤の場合）'!$BE46,1,0),0),0)</f>
        <v>0</v>
      </c>
      <c r="IF41" s="377">
        <f>IF(IF$19-'様式３（療養者名簿）（⑤の場合）'!$BD46+1&lt;=15,IF(IF$19&gt;='様式３（療養者名簿）（⑤の場合）'!$BD46,IF(IF$19&lt;='様式３（療養者名簿）（⑤の場合）'!$BE46,1,0),0),0)</f>
        <v>0</v>
      </c>
      <c r="IG41" s="377">
        <f>IF(IG$19-'様式３（療養者名簿）（⑤の場合）'!$BD46+1&lt;=15,IF(IG$19&gt;='様式３（療養者名簿）（⑤の場合）'!$BD46,IF(IG$19&lt;='様式３（療養者名簿）（⑤の場合）'!$BE46,1,0),0),0)</f>
        <v>0</v>
      </c>
      <c r="IH41" s="377">
        <f>IF(IH$19-'様式３（療養者名簿）（⑤の場合）'!$BD46+1&lt;=15,IF(IH$19&gt;='様式３（療養者名簿）（⑤の場合）'!$BD46,IF(IH$19&lt;='様式３（療養者名簿）（⑤の場合）'!$BE46,1,0),0),0)</f>
        <v>0</v>
      </c>
      <c r="II41" s="377">
        <f>IF(II$19-'様式３（療養者名簿）（⑤の場合）'!$BD46+1&lt;=15,IF(II$19&gt;='様式３（療養者名簿）（⑤の場合）'!$BD46,IF(II$19&lt;='様式３（療養者名簿）（⑤の場合）'!$BE46,1,0),0),0)</f>
        <v>0</v>
      </c>
      <c r="IJ41" s="377">
        <f>IF(IJ$19-'様式３（療養者名簿）（⑤の場合）'!$BD46+1&lt;=15,IF(IJ$19&gt;='様式３（療養者名簿）（⑤の場合）'!$BD46,IF(IJ$19&lt;='様式３（療養者名簿）（⑤の場合）'!$BE46,1,0),0),0)</f>
        <v>0</v>
      </c>
      <c r="IK41" s="377">
        <f>IF(IK$19-'様式３（療養者名簿）（⑤の場合）'!$BD46+1&lt;=15,IF(IK$19&gt;='様式３（療養者名簿）（⑤の場合）'!$BD46,IF(IK$19&lt;='様式３（療養者名簿）（⑤の場合）'!$BE46,1,0),0),0)</f>
        <v>0</v>
      </c>
      <c r="IL41" s="377">
        <f>IF(IL$19-'様式３（療養者名簿）（⑤の場合）'!$BD46+1&lt;=15,IF(IL$19&gt;='様式３（療養者名簿）（⑤の場合）'!$BD46,IF(IL$19&lt;='様式３（療養者名簿）（⑤の場合）'!$BE46,1,0),0),0)</f>
        <v>0</v>
      </c>
      <c r="IM41" s="377">
        <f>IF(IM$19-'様式３（療養者名簿）（⑤の場合）'!$BD46+1&lt;=15,IF(IM$19&gt;='様式３（療養者名簿）（⑤の場合）'!$BD46,IF(IM$19&lt;='様式３（療養者名簿）（⑤の場合）'!$BE46,1,0),0),0)</f>
        <v>0</v>
      </c>
      <c r="IN41" s="377">
        <f>IF(IN$19-'様式３（療養者名簿）（⑤の場合）'!$BD46+1&lt;=15,IF(IN$19&gt;='様式３（療養者名簿）（⑤の場合）'!$BD46,IF(IN$19&lt;='様式３（療養者名簿）（⑤の場合）'!$BE46,1,0),0),0)</f>
        <v>0</v>
      </c>
      <c r="IO41" s="377">
        <f>IF(IO$19-'様式３（療養者名簿）（⑤の場合）'!$BD46+1&lt;=15,IF(IO$19&gt;='様式３（療養者名簿）（⑤の場合）'!$BD46,IF(IO$19&lt;='様式３（療養者名簿）（⑤の場合）'!$BE46,1,0),0),0)</f>
        <v>0</v>
      </c>
      <c r="IP41" s="377">
        <f>IF(IP$19-'様式３（療養者名簿）（⑤の場合）'!$BD46+1&lt;=15,IF(IP$19&gt;='様式３（療養者名簿）（⑤の場合）'!$BD46,IF(IP$19&lt;='様式３（療養者名簿）（⑤の場合）'!$BE46,1,0),0),0)</f>
        <v>0</v>
      </c>
      <c r="IQ41" s="377">
        <f>IF(IQ$19-'様式３（療養者名簿）（⑤の場合）'!$BD46+1&lt;=15,IF(IQ$19&gt;='様式３（療養者名簿）（⑤の場合）'!$BD46,IF(IQ$19&lt;='様式３（療養者名簿）（⑤の場合）'!$BE46,1,0),0),0)</f>
        <v>0</v>
      </c>
      <c r="IR41" s="377">
        <f>IF(IR$19-'様式３（療養者名簿）（⑤の場合）'!$BD46+1&lt;=15,IF(IR$19&gt;='様式３（療養者名簿）（⑤の場合）'!$BD46,IF(IR$19&lt;='様式３（療養者名簿）（⑤の場合）'!$BE46,1,0),0),0)</f>
        <v>0</v>
      </c>
      <c r="IS41" s="377">
        <f>IF(IS$19-'様式３（療養者名簿）（⑤の場合）'!$BD46+1&lt;=15,IF(IS$19&gt;='様式３（療養者名簿）（⑤の場合）'!$BD46,IF(IS$19&lt;='様式３（療養者名簿）（⑤の場合）'!$BE46,1,0),0),0)</f>
        <v>0</v>
      </c>
      <c r="IT41" s="377">
        <f>IF(IT$19-'様式３（療養者名簿）（⑤の場合）'!$BD46+1&lt;=15,IF(IT$19&gt;='様式３（療養者名簿）（⑤の場合）'!$BD46,IF(IT$19&lt;='様式３（療養者名簿）（⑤の場合）'!$BE46,1,0),0),0)</f>
        <v>0</v>
      </c>
      <c r="IU41" s="377">
        <f>IF(IU$19-'様式３（療養者名簿）（⑤の場合）'!$BD46+1&lt;=15,IF(IU$19&gt;='様式３（療養者名簿）（⑤の場合）'!$BD46,IF(IU$19&lt;='様式３（療養者名簿）（⑤の場合）'!$BE46,1,0),0),0)</f>
        <v>0</v>
      </c>
      <c r="IV41" s="377">
        <f>IF(IV$19-'様式３（療養者名簿）（⑤の場合）'!$BD46+1&lt;=15,IF(IV$19&gt;='様式３（療養者名簿）（⑤の場合）'!$BD46,IF(IV$19&lt;='様式３（療養者名簿）（⑤の場合）'!$BE46,1,0),0),0)</f>
        <v>0</v>
      </c>
      <c r="IW41" s="377">
        <f>IF(IW$19-'様式３（療養者名簿）（⑤の場合）'!$BD46+1&lt;=15,IF(IW$19&gt;='様式３（療養者名簿）（⑤の場合）'!$BD46,IF(IW$19&lt;='様式３（療養者名簿）（⑤の場合）'!$BE46,1,0),0),0)</f>
        <v>0</v>
      </c>
      <c r="IX41" s="377">
        <f>IF(IX$19-'様式３（療養者名簿）（⑤の場合）'!$BD46+1&lt;=15,IF(IX$19&gt;='様式３（療養者名簿）（⑤の場合）'!$BD46,IF(IX$19&lt;='様式３（療養者名簿）（⑤の場合）'!$BE46,1,0),0),0)</f>
        <v>0</v>
      </c>
      <c r="IY41" s="377">
        <f>IF(IY$19-'様式３（療養者名簿）（⑤の場合）'!$BD46+1&lt;=15,IF(IY$19&gt;='様式３（療養者名簿）（⑤の場合）'!$BD46,IF(IY$19&lt;='様式３（療養者名簿）（⑤の場合）'!$BE46,1,0),0),0)</f>
        <v>0</v>
      </c>
      <c r="IZ41" s="377">
        <f>IF(IZ$19-'様式３（療養者名簿）（⑤の場合）'!$BD46+1&lt;=15,IF(IZ$19&gt;='様式３（療養者名簿）（⑤の場合）'!$BD46,IF(IZ$19&lt;='様式３（療養者名簿）（⑤の場合）'!$BE46,1,0),0),0)</f>
        <v>0</v>
      </c>
      <c r="JA41" s="377">
        <f>IF(JA$19-'様式３（療養者名簿）（⑤の場合）'!$BD46+1&lt;=15,IF(JA$19&gt;='様式３（療養者名簿）（⑤の場合）'!$BD46,IF(JA$19&lt;='様式３（療養者名簿）（⑤の場合）'!$BE46,1,0),0),0)</f>
        <v>0</v>
      </c>
      <c r="JB41" s="377">
        <f>IF(JB$19-'様式３（療養者名簿）（⑤の場合）'!$BD46+1&lt;=15,IF(JB$19&gt;='様式３（療養者名簿）（⑤の場合）'!$BD46,IF(JB$19&lt;='様式３（療養者名簿）（⑤の場合）'!$BE46,1,0),0),0)</f>
        <v>0</v>
      </c>
      <c r="JC41" s="377">
        <f>IF(JC$19-'様式３（療養者名簿）（⑤の場合）'!$BD46+1&lt;=15,IF(JC$19&gt;='様式３（療養者名簿）（⑤の場合）'!$BD46,IF(JC$19&lt;='様式３（療養者名簿）（⑤の場合）'!$BE46,1,0),0),0)</f>
        <v>0</v>
      </c>
      <c r="JD41" s="377">
        <f>IF(JD$19-'様式３（療養者名簿）（⑤の場合）'!$BD46+1&lt;=15,IF(JD$19&gt;='様式３（療養者名簿）（⑤の場合）'!$BD46,IF(JD$19&lt;='様式３（療養者名簿）（⑤の場合）'!$BE46,1,0),0),0)</f>
        <v>0</v>
      </c>
      <c r="JE41" s="377">
        <f>IF(JE$19-'様式３（療養者名簿）（⑤の場合）'!$BD46+1&lt;=15,IF(JE$19&gt;='様式３（療養者名簿）（⑤の場合）'!$BD46,IF(JE$19&lt;='様式３（療養者名簿）（⑤の場合）'!$BE46,1,0),0),0)</f>
        <v>0</v>
      </c>
      <c r="JF41" s="377">
        <f>IF(JF$19-'様式３（療養者名簿）（⑤の場合）'!$BD46+1&lt;=15,IF(JF$19&gt;='様式３（療養者名簿）（⑤の場合）'!$BD46,IF(JF$19&lt;='様式３（療養者名簿）（⑤の場合）'!$BE46,1,0),0),0)</f>
        <v>0</v>
      </c>
      <c r="JG41" s="377">
        <f>IF(JG$19-'様式３（療養者名簿）（⑤の場合）'!$BD46+1&lt;=15,IF(JG$19&gt;='様式３（療養者名簿）（⑤の場合）'!$BD46,IF(JG$19&lt;='様式３（療養者名簿）（⑤の場合）'!$BE46,1,0),0),0)</f>
        <v>0</v>
      </c>
      <c r="JH41" s="377">
        <f>IF(JH$19-'様式３（療養者名簿）（⑤の場合）'!$BD46+1&lt;=15,IF(JH$19&gt;='様式３（療養者名簿）（⑤の場合）'!$BD46,IF(JH$19&lt;='様式３（療養者名簿）（⑤の場合）'!$BE46,1,0),0),0)</f>
        <v>0</v>
      </c>
      <c r="JI41" s="377">
        <f>IF(JI$19-'様式３（療養者名簿）（⑤の場合）'!$BD46+1&lt;=15,IF(JI$19&gt;='様式３（療養者名簿）（⑤の場合）'!$BD46,IF(JI$19&lt;='様式３（療養者名簿）（⑤の場合）'!$BE46,1,0),0),0)</f>
        <v>0</v>
      </c>
      <c r="JJ41" s="377">
        <f>IF(JJ$19-'様式３（療養者名簿）（⑤の場合）'!$BD46+1&lt;=15,IF(JJ$19&gt;='様式３（療養者名簿）（⑤の場合）'!$BD46,IF(JJ$19&lt;='様式３（療養者名簿）（⑤の場合）'!$BE46,1,0),0),0)</f>
        <v>0</v>
      </c>
      <c r="JK41" s="377">
        <f>IF(JK$19-'様式３（療養者名簿）（⑤の場合）'!$BD46+1&lt;=15,IF(JK$19&gt;='様式３（療養者名簿）（⑤の場合）'!$BD46,IF(JK$19&lt;='様式３（療養者名簿）（⑤の場合）'!$BE46,1,0),0),0)</f>
        <v>0</v>
      </c>
      <c r="JL41" s="377">
        <f>IF(JL$19-'様式３（療養者名簿）（⑤の場合）'!$BD46+1&lt;=15,IF(JL$19&gt;='様式３（療養者名簿）（⑤の場合）'!$BD46,IF(JL$19&lt;='様式３（療養者名簿）（⑤の場合）'!$BE46,1,0),0),0)</f>
        <v>0</v>
      </c>
      <c r="JM41" s="377">
        <f>IF(JM$19-'様式３（療養者名簿）（⑤の場合）'!$BD46+1&lt;=15,IF(JM$19&gt;='様式３（療養者名簿）（⑤の場合）'!$BD46,IF(JM$19&lt;='様式３（療養者名簿）（⑤の場合）'!$BE46,1,0),0),0)</f>
        <v>0</v>
      </c>
      <c r="JN41" s="377">
        <f>IF(JN$19-'様式３（療養者名簿）（⑤の場合）'!$BD46+1&lt;=15,IF(JN$19&gt;='様式３（療養者名簿）（⑤の場合）'!$BD46,IF(JN$19&lt;='様式３（療養者名簿）（⑤の場合）'!$BE46,1,0),0),0)</f>
        <v>0</v>
      </c>
      <c r="JO41" s="377">
        <f>IF(JO$19-'様式３（療養者名簿）（⑤の場合）'!$BD46+1&lt;=15,IF(JO$19&gt;='様式３（療養者名簿）（⑤の場合）'!$BD46,IF(JO$19&lt;='様式３（療養者名簿）（⑤の場合）'!$BE46,1,0),0),0)</f>
        <v>0</v>
      </c>
      <c r="JP41" s="377">
        <f>IF(JP$19-'様式３（療養者名簿）（⑤の場合）'!$BD46+1&lt;=15,IF(JP$19&gt;='様式３（療養者名簿）（⑤の場合）'!$BD46,IF(JP$19&lt;='様式３（療養者名簿）（⑤の場合）'!$BE46,1,0),0),0)</f>
        <v>0</v>
      </c>
      <c r="JQ41" s="377">
        <f>IF(JQ$19-'様式３（療養者名簿）（⑤の場合）'!$BD46+1&lt;=15,IF(JQ$19&gt;='様式３（療養者名簿）（⑤の場合）'!$BD46,IF(JQ$19&lt;='様式３（療養者名簿）（⑤の場合）'!$BE46,1,0),0),0)</f>
        <v>0</v>
      </c>
      <c r="JR41" s="377">
        <f>IF(JR$19-'様式３（療養者名簿）（⑤の場合）'!$BD46+1&lt;=15,IF(JR$19&gt;='様式３（療養者名簿）（⑤の場合）'!$BD46,IF(JR$19&lt;='様式３（療養者名簿）（⑤の場合）'!$BE46,1,0),0),0)</f>
        <v>0</v>
      </c>
      <c r="JS41" s="377">
        <f>IF(JS$19-'様式３（療養者名簿）（⑤の場合）'!$BD46+1&lt;=15,IF(JS$19&gt;='様式３（療養者名簿）（⑤の場合）'!$BD46,IF(JS$19&lt;='様式３（療養者名簿）（⑤の場合）'!$BE46,1,0),0),0)</f>
        <v>0</v>
      </c>
      <c r="JT41" s="377">
        <f>IF(JT$19-'様式３（療養者名簿）（⑤の場合）'!$BD46+1&lt;=15,IF(JT$19&gt;='様式３（療養者名簿）（⑤の場合）'!$BD46,IF(JT$19&lt;='様式３（療養者名簿）（⑤の場合）'!$BE46,1,0),0),0)</f>
        <v>0</v>
      </c>
      <c r="JU41" s="377">
        <f>IF(JU$19-'様式３（療養者名簿）（⑤の場合）'!$BD46+1&lt;=15,IF(JU$19&gt;='様式３（療養者名簿）（⑤の場合）'!$BD46,IF(JU$19&lt;='様式３（療養者名簿）（⑤の場合）'!$BE46,1,0),0),0)</f>
        <v>0</v>
      </c>
      <c r="JV41" s="377">
        <f>IF(JV$19-'様式３（療養者名簿）（⑤の場合）'!$BD46+1&lt;=15,IF(JV$19&gt;='様式３（療養者名簿）（⑤の場合）'!$BD46,IF(JV$19&lt;='様式３（療養者名簿）（⑤の場合）'!$BE46,1,0),0),0)</f>
        <v>0</v>
      </c>
      <c r="JW41" s="377">
        <f>IF(JW$19-'様式３（療養者名簿）（⑤の場合）'!$BD46+1&lt;=15,IF(JW$19&gt;='様式３（療養者名簿）（⑤の場合）'!$BD46,IF(JW$19&lt;='様式３（療養者名簿）（⑤の場合）'!$BE46,1,0),0),0)</f>
        <v>0</v>
      </c>
      <c r="JX41" s="377">
        <f>IF(JX$19-'様式３（療養者名簿）（⑤の場合）'!$BD46+1&lt;=15,IF(JX$19&gt;='様式３（療養者名簿）（⑤の場合）'!$BD46,IF(JX$19&lt;='様式３（療養者名簿）（⑤の場合）'!$BE46,1,0),0),0)</f>
        <v>0</v>
      </c>
      <c r="JY41" s="377">
        <f>IF(JY$19-'様式３（療養者名簿）（⑤の場合）'!$BD46+1&lt;=15,IF(JY$19&gt;='様式３（療養者名簿）（⑤の場合）'!$BD46,IF(JY$19&lt;='様式３（療養者名簿）（⑤の場合）'!$BE46,1,0),0),0)</f>
        <v>0</v>
      </c>
      <c r="JZ41" s="377">
        <f>IF(JZ$19-'様式３（療養者名簿）（⑤の場合）'!$BD46+1&lt;=15,IF(JZ$19&gt;='様式３（療養者名簿）（⑤の場合）'!$BD46,IF(JZ$19&lt;='様式３（療養者名簿）（⑤の場合）'!$BE46,1,0),0),0)</f>
        <v>0</v>
      </c>
      <c r="KA41" s="377">
        <f>IF(KA$19-'様式３（療養者名簿）（⑤の場合）'!$BD46+1&lt;=15,IF(KA$19&gt;='様式３（療養者名簿）（⑤の場合）'!$BD46,IF(KA$19&lt;='様式３（療養者名簿）（⑤の場合）'!$BE46,1,0),0),0)</f>
        <v>0</v>
      </c>
      <c r="KB41" s="377">
        <f>IF(KB$19-'様式３（療養者名簿）（⑤の場合）'!$BD46+1&lt;=15,IF(KB$19&gt;='様式３（療養者名簿）（⑤の場合）'!$BD46,IF(KB$19&lt;='様式３（療養者名簿）（⑤の場合）'!$BE46,1,0),0),0)</f>
        <v>0</v>
      </c>
      <c r="KC41" s="377">
        <f>IF(KC$19-'様式３（療養者名簿）（⑤の場合）'!$BD46+1&lt;=15,IF(KC$19&gt;='様式３（療養者名簿）（⑤の場合）'!$BD46,IF(KC$19&lt;='様式３（療養者名簿）（⑤の場合）'!$BE46,1,0),0),0)</f>
        <v>0</v>
      </c>
      <c r="KD41" s="377">
        <f>IF(KD$19-'様式３（療養者名簿）（⑤の場合）'!$BD46+1&lt;=15,IF(KD$19&gt;='様式３（療養者名簿）（⑤の場合）'!$BD46,IF(KD$19&lt;='様式３（療養者名簿）（⑤の場合）'!$BE46,1,0),0),0)</f>
        <v>0</v>
      </c>
      <c r="KE41" s="377">
        <f>IF(KE$19-'様式３（療養者名簿）（⑤の場合）'!$BD46+1&lt;=15,IF(KE$19&gt;='様式３（療養者名簿）（⑤の場合）'!$BD46,IF(KE$19&lt;='様式３（療養者名簿）（⑤の場合）'!$BE46,1,0),0),0)</f>
        <v>0</v>
      </c>
      <c r="KF41" s="377">
        <f>IF(KF$19-'様式３（療養者名簿）（⑤の場合）'!$BD46+1&lt;=15,IF(KF$19&gt;='様式３（療養者名簿）（⑤の場合）'!$BD46,IF(KF$19&lt;='様式３（療養者名簿）（⑤の場合）'!$BE46,1,0),0),0)</f>
        <v>0</v>
      </c>
      <c r="KG41" s="377">
        <f>IF(KG$19-'様式３（療養者名簿）（⑤の場合）'!$BD46+1&lt;=15,IF(KG$19&gt;='様式３（療養者名簿）（⑤の場合）'!$BD46,IF(KG$19&lt;='様式３（療養者名簿）（⑤の場合）'!$BE46,1,0),0),0)</f>
        <v>0</v>
      </c>
      <c r="KH41" s="377">
        <f>IF(KH$19-'様式３（療養者名簿）（⑤の場合）'!$BD46+1&lt;=15,IF(KH$19&gt;='様式３（療養者名簿）（⑤の場合）'!$BD46,IF(KH$19&lt;='様式３（療養者名簿）（⑤の場合）'!$BE46,1,0),0),0)</f>
        <v>0</v>
      </c>
      <c r="KI41" s="377">
        <f>IF(KI$19-'様式３（療養者名簿）（⑤の場合）'!$BD46+1&lt;=15,IF(KI$19&gt;='様式３（療養者名簿）（⑤の場合）'!$BD46,IF(KI$19&lt;='様式３（療養者名簿）（⑤の場合）'!$BE46,1,0),0),0)</f>
        <v>0</v>
      </c>
      <c r="KJ41" s="377">
        <f>IF(KJ$19-'様式３（療養者名簿）（⑤の場合）'!$BD46+1&lt;=15,IF(KJ$19&gt;='様式３（療養者名簿）（⑤の場合）'!$BD46,IF(KJ$19&lt;='様式３（療養者名簿）（⑤の場合）'!$BE46,1,0),0),0)</f>
        <v>0</v>
      </c>
      <c r="KK41" s="377">
        <f>IF(KK$19-'様式３（療養者名簿）（⑤の場合）'!$BD46+1&lt;=15,IF(KK$19&gt;='様式３（療養者名簿）（⑤の場合）'!$BD46,IF(KK$19&lt;='様式３（療養者名簿）（⑤の場合）'!$BE46,1,0),0),0)</f>
        <v>0</v>
      </c>
      <c r="KL41" s="377">
        <f>IF(KL$19-'様式３（療養者名簿）（⑤の場合）'!$BD46+1&lt;=15,IF(KL$19&gt;='様式３（療養者名簿）（⑤の場合）'!$BD46,IF(KL$19&lt;='様式３（療養者名簿）（⑤の場合）'!$BE46,1,0),0),0)</f>
        <v>0</v>
      </c>
      <c r="KM41" s="377">
        <f>IF(KM$19-'様式３（療養者名簿）（⑤の場合）'!$BD46+1&lt;=15,IF(KM$19&gt;='様式３（療養者名簿）（⑤の場合）'!$BD46,IF(KM$19&lt;='様式３（療養者名簿）（⑤の場合）'!$BE46,1,0),0),0)</f>
        <v>0</v>
      </c>
      <c r="KN41" s="377">
        <f>IF(KN$19-'様式３（療養者名簿）（⑤の場合）'!$BD46+1&lt;=15,IF(KN$19&gt;='様式３（療養者名簿）（⑤の場合）'!$BD46,IF(KN$19&lt;='様式３（療養者名簿）（⑤の場合）'!$BE46,1,0),0),0)</f>
        <v>0</v>
      </c>
      <c r="KO41" s="377">
        <f>IF(KO$19-'様式３（療養者名簿）（⑤の場合）'!$BD46+1&lt;=15,IF(KO$19&gt;='様式３（療養者名簿）（⑤の場合）'!$BD46,IF(KO$19&lt;='様式３（療養者名簿）（⑤の場合）'!$BE46,1,0),0),0)</f>
        <v>0</v>
      </c>
      <c r="KP41" s="377">
        <f>IF(KP$19-'様式３（療養者名簿）（⑤の場合）'!$BD46+1&lt;=15,IF(KP$19&gt;='様式３（療養者名簿）（⑤の場合）'!$BD46,IF(KP$19&lt;='様式３（療養者名簿）（⑤の場合）'!$BE46,1,0),0),0)</f>
        <v>0</v>
      </c>
      <c r="KQ41" s="377">
        <f>IF(KQ$19-'様式３（療養者名簿）（⑤の場合）'!$BD46+1&lt;=15,IF(KQ$19&gt;='様式３（療養者名簿）（⑤の場合）'!$BD46,IF(KQ$19&lt;='様式３（療養者名簿）（⑤の場合）'!$BE46,1,0),0),0)</f>
        <v>0</v>
      </c>
      <c r="KR41" s="377">
        <f>IF(KR$19-'様式３（療養者名簿）（⑤の場合）'!$BD46+1&lt;=15,IF(KR$19&gt;='様式３（療養者名簿）（⑤の場合）'!$BD46,IF(KR$19&lt;='様式３（療養者名簿）（⑤の場合）'!$BE46,1,0),0),0)</f>
        <v>0</v>
      </c>
      <c r="KS41" s="377">
        <f>IF(KS$19-'様式３（療養者名簿）（⑤の場合）'!$BD46+1&lt;=15,IF(KS$19&gt;='様式３（療養者名簿）（⑤の場合）'!$BD46,IF(KS$19&lt;='様式３（療養者名簿）（⑤の場合）'!$BE46,1,0),0),0)</f>
        <v>0</v>
      </c>
      <c r="KT41" s="377">
        <f>IF(KT$19-'様式３（療養者名簿）（⑤の場合）'!$BD46+1&lt;=15,IF(KT$19&gt;='様式３（療養者名簿）（⑤の場合）'!$BD46,IF(KT$19&lt;='様式３（療養者名簿）（⑤の場合）'!$BE46,1,0),0),0)</f>
        <v>0</v>
      </c>
      <c r="KU41" s="377">
        <f>IF(KU$19-'様式３（療養者名簿）（⑤の場合）'!$BD46+1&lt;=15,IF(KU$19&gt;='様式３（療養者名簿）（⑤の場合）'!$BD46,IF(KU$19&lt;='様式３（療養者名簿）（⑤の場合）'!$BE46,1,0),0),0)</f>
        <v>0</v>
      </c>
      <c r="KV41" s="377">
        <f>IF(KV$19-'様式３（療養者名簿）（⑤の場合）'!$BD46+1&lt;=15,IF(KV$19&gt;='様式３（療養者名簿）（⑤の場合）'!$BD46,IF(KV$19&lt;='様式３（療養者名簿）（⑤の場合）'!$BE46,1,0),0),0)</f>
        <v>0</v>
      </c>
      <c r="KW41" s="377">
        <f>IF(KW$19-'様式３（療養者名簿）（⑤の場合）'!$BD46+1&lt;=15,IF(KW$19&gt;='様式３（療養者名簿）（⑤の場合）'!$BD46,IF(KW$19&lt;='様式３（療養者名簿）（⑤の場合）'!$BE46,1,0),0),0)</f>
        <v>0</v>
      </c>
      <c r="KX41" s="377">
        <f>IF(KX$19-'様式３（療養者名簿）（⑤の場合）'!$BD46+1&lt;=15,IF(KX$19&gt;='様式３（療養者名簿）（⑤の場合）'!$BD46,IF(KX$19&lt;='様式３（療養者名簿）（⑤の場合）'!$BE46,1,0),0),0)</f>
        <v>0</v>
      </c>
      <c r="KY41" s="377">
        <f>IF(KY$19-'様式３（療養者名簿）（⑤の場合）'!$BD46+1&lt;=15,IF(KY$19&gt;='様式３（療養者名簿）（⑤の場合）'!$BD46,IF(KY$19&lt;='様式３（療養者名簿）（⑤の場合）'!$BE46,1,0),0),0)</f>
        <v>0</v>
      </c>
      <c r="KZ41" s="377">
        <f>IF(KZ$19-'様式３（療養者名簿）（⑤の場合）'!$BD46+1&lt;=15,IF(KZ$19&gt;='様式３（療養者名簿）（⑤の場合）'!$BD46,IF(KZ$19&lt;='様式３（療養者名簿）（⑤の場合）'!$BE46,1,0),0),0)</f>
        <v>0</v>
      </c>
      <c r="LA41" s="377">
        <f>IF(LA$19-'様式３（療養者名簿）（⑤の場合）'!$BD46+1&lt;=15,IF(LA$19&gt;='様式３（療養者名簿）（⑤の場合）'!$BD46,IF(LA$19&lt;='様式３（療養者名簿）（⑤の場合）'!$BE46,1,0),0),0)</f>
        <v>0</v>
      </c>
      <c r="LB41" s="377">
        <f>IF(LB$19-'様式３（療養者名簿）（⑤の場合）'!$BD46+1&lt;=15,IF(LB$19&gt;='様式３（療養者名簿）（⑤の場合）'!$BD46,IF(LB$19&lt;='様式３（療養者名簿）（⑤の場合）'!$BE46,1,0),0),0)</f>
        <v>0</v>
      </c>
      <c r="LC41" s="377">
        <f>IF(LC$19-'様式３（療養者名簿）（⑤の場合）'!$BD46+1&lt;=15,IF(LC$19&gt;='様式３（療養者名簿）（⑤の場合）'!$BD46,IF(LC$19&lt;='様式３（療養者名簿）（⑤の場合）'!$BE46,1,0),0),0)</f>
        <v>0</v>
      </c>
      <c r="LD41" s="377">
        <f>IF(LD$19-'様式３（療養者名簿）（⑤の場合）'!$BD46+1&lt;=15,IF(LD$19&gt;='様式３（療養者名簿）（⑤の場合）'!$BD46,IF(LD$19&lt;='様式３（療養者名簿）（⑤の場合）'!$BE46,1,0),0),0)</f>
        <v>0</v>
      </c>
      <c r="LE41" s="377">
        <f>IF(LE$19-'様式３（療養者名簿）（⑤の場合）'!$BD46+1&lt;=15,IF(LE$19&gt;='様式３（療養者名簿）（⑤の場合）'!$BD46,IF(LE$19&lt;='様式３（療養者名簿）（⑤の場合）'!$BE46,1,0),0),0)</f>
        <v>0</v>
      </c>
      <c r="LF41" s="377">
        <f>IF(LF$19-'様式３（療養者名簿）（⑤の場合）'!$BD46+1&lt;=15,IF(LF$19&gt;='様式３（療養者名簿）（⑤の場合）'!$BD46,IF(LF$19&lt;='様式３（療養者名簿）（⑤の場合）'!$BE46,1,0),0),0)</f>
        <v>0</v>
      </c>
      <c r="LG41" s="377">
        <f>IF(LG$19-'様式３（療養者名簿）（⑤の場合）'!$BD46+1&lt;=15,IF(LG$19&gt;='様式３（療養者名簿）（⑤の場合）'!$BD46,IF(LG$19&lt;='様式３（療養者名簿）（⑤の場合）'!$BE46,1,0),0),0)</f>
        <v>0</v>
      </c>
      <c r="LH41" s="377">
        <f>IF(LH$19-'様式３（療養者名簿）（⑤の場合）'!$BD46+1&lt;=15,IF(LH$19&gt;='様式３（療養者名簿）（⑤の場合）'!$BD46,IF(LH$19&lt;='様式３（療養者名簿）（⑤の場合）'!$BE46,1,0),0),0)</f>
        <v>0</v>
      </c>
      <c r="LI41" s="377">
        <f>IF(LI$19-'様式３（療養者名簿）（⑤の場合）'!$BD46+1&lt;=15,IF(LI$19&gt;='様式３（療養者名簿）（⑤の場合）'!$BD46,IF(LI$19&lt;='様式３（療養者名簿）（⑤の場合）'!$BE46,1,0),0),0)</f>
        <v>0</v>
      </c>
      <c r="LJ41" s="377">
        <f>IF(LJ$19-'様式３（療養者名簿）（⑤の場合）'!$BD46+1&lt;=15,IF(LJ$19&gt;='様式３（療養者名簿）（⑤の場合）'!$BD46,IF(LJ$19&lt;='様式３（療養者名簿）（⑤の場合）'!$BE46,1,0),0),0)</f>
        <v>0</v>
      </c>
      <c r="LK41" s="377">
        <f>IF(LK$19-'様式３（療養者名簿）（⑤の場合）'!$BD46+1&lt;=15,IF(LK$19&gt;='様式３（療養者名簿）（⑤の場合）'!$BD46,IF(LK$19&lt;='様式３（療養者名簿）（⑤の場合）'!$BE46,1,0),0),0)</f>
        <v>0</v>
      </c>
      <c r="LL41" s="377">
        <f>IF(LL$19-'様式３（療養者名簿）（⑤の場合）'!$BD46+1&lt;=15,IF(LL$19&gt;='様式３（療養者名簿）（⑤の場合）'!$BD46,IF(LL$19&lt;='様式３（療養者名簿）（⑤の場合）'!$BE46,1,0),0),0)</f>
        <v>0</v>
      </c>
      <c r="LM41" s="377">
        <f>IF(LM$19-'様式３（療養者名簿）（⑤の場合）'!$BD46+1&lt;=15,IF(LM$19&gt;='様式３（療養者名簿）（⑤の場合）'!$BD46,IF(LM$19&lt;='様式３（療養者名簿）（⑤の場合）'!$BE46,1,0),0),0)</f>
        <v>0</v>
      </c>
      <c r="LN41" s="377">
        <f>IF(LN$19-'様式３（療養者名簿）（⑤の場合）'!$BD46+1&lt;=15,IF(LN$19&gt;='様式３（療養者名簿）（⑤の場合）'!$BD46,IF(LN$19&lt;='様式３（療養者名簿）（⑤の場合）'!$BE46,1,0),0),0)</f>
        <v>0</v>
      </c>
      <c r="LO41" s="377">
        <f>IF(LO$19-'様式３（療養者名簿）（⑤の場合）'!$BD46+1&lt;=15,IF(LO$19&gt;='様式３（療養者名簿）（⑤の場合）'!$BD46,IF(LO$19&lt;='様式３（療養者名簿）（⑤の場合）'!$BE46,1,0),0),0)</f>
        <v>0</v>
      </c>
      <c r="LP41" s="377">
        <f>IF(LP$19-'様式３（療養者名簿）（⑤の場合）'!$BD46+1&lt;=15,IF(LP$19&gt;='様式３（療養者名簿）（⑤の場合）'!$BD46,IF(LP$19&lt;='様式３（療養者名簿）（⑤の場合）'!$BE46,1,0),0),0)</f>
        <v>0</v>
      </c>
      <c r="LQ41" s="377">
        <f>IF(LQ$19-'様式３（療養者名簿）（⑤の場合）'!$BD46+1&lt;=15,IF(LQ$19&gt;='様式３（療養者名簿）（⑤の場合）'!$BD46,IF(LQ$19&lt;='様式３（療養者名簿）（⑤の場合）'!$BE46,1,0),0),0)</f>
        <v>0</v>
      </c>
      <c r="LR41" s="377">
        <f>IF(LR$19-'様式３（療養者名簿）（⑤の場合）'!$BD46+1&lt;=15,IF(LR$19&gt;='様式３（療養者名簿）（⑤の場合）'!$BD46,IF(LR$19&lt;='様式３（療養者名簿）（⑤の場合）'!$BE46,1,0),0),0)</f>
        <v>0</v>
      </c>
      <c r="LS41" s="377">
        <f>IF(LS$19-'様式３（療養者名簿）（⑤の場合）'!$BD46+1&lt;=15,IF(LS$19&gt;='様式３（療養者名簿）（⑤の場合）'!$BD46,IF(LS$19&lt;='様式３（療養者名簿）（⑤の場合）'!$BE46,1,0),0),0)</f>
        <v>0</v>
      </c>
      <c r="LT41" s="377">
        <f>IF(LT$19-'様式３（療養者名簿）（⑤の場合）'!$BD46+1&lt;=15,IF(LT$19&gt;='様式３（療養者名簿）（⑤の場合）'!$BD46,IF(LT$19&lt;='様式３（療養者名簿）（⑤の場合）'!$BE46,1,0),0),0)</f>
        <v>0</v>
      </c>
      <c r="LU41" s="377">
        <f>IF(LU$19-'様式３（療養者名簿）（⑤の場合）'!$BD46+1&lt;=15,IF(LU$19&gt;='様式３（療養者名簿）（⑤の場合）'!$BD46,IF(LU$19&lt;='様式３（療養者名簿）（⑤の場合）'!$BE46,1,0),0),0)</f>
        <v>0</v>
      </c>
      <c r="LV41" s="377">
        <f>IF(LV$19-'様式３（療養者名簿）（⑤の場合）'!$BD46+1&lt;=15,IF(LV$19&gt;='様式３（療養者名簿）（⑤の場合）'!$BD46,IF(LV$19&lt;='様式３（療養者名簿）（⑤の場合）'!$BE46,1,0),0),0)</f>
        <v>0</v>
      </c>
      <c r="LW41" s="377">
        <f>IF(LW$19-'様式３（療養者名簿）（⑤の場合）'!$BD46+1&lt;=15,IF(LW$19&gt;='様式３（療養者名簿）（⑤の場合）'!$BD46,IF(LW$19&lt;='様式３（療養者名簿）（⑤の場合）'!$BE46,1,0),0),0)</f>
        <v>0</v>
      </c>
      <c r="LX41" s="377">
        <f>IF(LX$19-'様式３（療養者名簿）（⑤の場合）'!$BD46+1&lt;=15,IF(LX$19&gt;='様式３（療養者名簿）（⑤の場合）'!$BD46,IF(LX$19&lt;='様式３（療養者名簿）（⑤の場合）'!$BE46,1,0),0),0)</f>
        <v>0</v>
      </c>
      <c r="LY41" s="377">
        <f>IF(LY$19-'様式３（療養者名簿）（⑤の場合）'!$BD46+1&lt;=15,IF(LY$19&gt;='様式３（療養者名簿）（⑤の場合）'!$BD46,IF(LY$19&lt;='様式３（療養者名簿）（⑤の場合）'!$BE46,1,0),0),0)</f>
        <v>0</v>
      </c>
      <c r="LZ41" s="377">
        <f>IF(LZ$19-'様式３（療養者名簿）（⑤の場合）'!$BD46+1&lt;=15,IF(LZ$19&gt;='様式３（療養者名簿）（⑤の場合）'!$BD46,IF(LZ$19&lt;='様式３（療養者名簿）（⑤の場合）'!$BE46,1,0),0),0)</f>
        <v>0</v>
      </c>
      <c r="MA41" s="377">
        <f>IF(MA$19-'様式３（療養者名簿）（⑤の場合）'!$BD46+1&lt;=15,IF(MA$19&gt;='様式３（療養者名簿）（⑤の場合）'!$BD46,IF(MA$19&lt;='様式３（療養者名簿）（⑤の場合）'!$BE46,1,0),0),0)</f>
        <v>0</v>
      </c>
      <c r="MB41" s="377">
        <f>IF(MB$19-'様式３（療養者名簿）（⑤の場合）'!$BD46+1&lt;=15,IF(MB$19&gt;='様式３（療養者名簿）（⑤の場合）'!$BD46,IF(MB$19&lt;='様式３（療養者名簿）（⑤の場合）'!$BE46,1,0),0),0)</f>
        <v>0</v>
      </c>
      <c r="MC41" s="377">
        <f>IF(MC$19-'様式３（療養者名簿）（⑤の場合）'!$BD46+1&lt;=15,IF(MC$19&gt;='様式３（療養者名簿）（⑤の場合）'!$BD46,IF(MC$19&lt;='様式３（療養者名簿）（⑤の場合）'!$BE46,1,0),0),0)</f>
        <v>0</v>
      </c>
      <c r="MD41" s="377">
        <f>IF(MD$19-'様式３（療養者名簿）（⑤の場合）'!$BD46+1&lt;=15,IF(MD$19&gt;='様式３（療養者名簿）（⑤の場合）'!$BD46,IF(MD$19&lt;='様式３（療養者名簿）（⑤の場合）'!$BE46,1,0),0),0)</f>
        <v>0</v>
      </c>
      <c r="ME41" s="377">
        <f>IF(ME$19-'様式３（療養者名簿）（⑤の場合）'!$BD46+1&lt;=15,IF(ME$19&gt;='様式３（療養者名簿）（⑤の場合）'!$BD46,IF(ME$19&lt;='様式３（療養者名簿）（⑤の場合）'!$BE46,1,0),0),0)</f>
        <v>0</v>
      </c>
      <c r="MF41" s="377">
        <f>IF(MF$19-'様式３（療養者名簿）（⑤の場合）'!$BD46+1&lt;=15,IF(MF$19&gt;='様式３（療養者名簿）（⑤の場合）'!$BD46,IF(MF$19&lt;='様式３（療養者名簿）（⑤の場合）'!$BE46,1,0),0),0)</f>
        <v>0</v>
      </c>
      <c r="MG41" s="377">
        <f>IF(MG$19-'様式３（療養者名簿）（⑤の場合）'!$BD46+1&lt;=15,IF(MG$19&gt;='様式３（療養者名簿）（⑤の場合）'!$BD46,IF(MG$19&lt;='様式３（療養者名簿）（⑤の場合）'!$BE46,1,0),0),0)</f>
        <v>0</v>
      </c>
      <c r="MH41" s="377">
        <f>IF(MH$19-'様式３（療養者名簿）（⑤の場合）'!$BD46+1&lt;=15,IF(MH$19&gt;='様式３（療養者名簿）（⑤の場合）'!$BD46,IF(MH$19&lt;='様式３（療養者名簿）（⑤の場合）'!$BE46,1,0),0),0)</f>
        <v>0</v>
      </c>
      <c r="MI41" s="377">
        <f>IF(MI$19-'様式３（療養者名簿）（⑤の場合）'!$BD46+1&lt;=15,IF(MI$19&gt;='様式３（療養者名簿）（⑤の場合）'!$BD46,IF(MI$19&lt;='様式３（療養者名簿）（⑤の場合）'!$BE46,1,0),0),0)</f>
        <v>0</v>
      </c>
      <c r="MJ41" s="377">
        <f>IF(MJ$19-'様式３（療養者名簿）（⑤の場合）'!$BD46+1&lt;=15,IF(MJ$19&gt;='様式３（療養者名簿）（⑤の場合）'!$BD46,IF(MJ$19&lt;='様式３（療養者名簿）（⑤の場合）'!$BE46,1,0),0),0)</f>
        <v>0</v>
      </c>
      <c r="MK41" s="377">
        <f>IF(MK$19-'様式３（療養者名簿）（⑤の場合）'!$BD46+1&lt;=15,IF(MK$19&gt;='様式３（療養者名簿）（⑤の場合）'!$BD46,IF(MK$19&lt;='様式３（療養者名簿）（⑤の場合）'!$BE46,1,0),0),0)</f>
        <v>0</v>
      </c>
      <c r="ML41" s="377">
        <f>IF(ML$19-'様式３（療養者名簿）（⑤の場合）'!$BD46+1&lt;=15,IF(ML$19&gt;='様式３（療養者名簿）（⑤の場合）'!$BD46,IF(ML$19&lt;='様式３（療養者名簿）（⑤の場合）'!$BE46,1,0),0),0)</f>
        <v>0</v>
      </c>
      <c r="MM41" s="377">
        <f>IF(MM$19-'様式３（療養者名簿）（⑤の場合）'!$BD46+1&lt;=15,IF(MM$19&gt;='様式３（療養者名簿）（⑤の場合）'!$BD46,IF(MM$19&lt;='様式３（療養者名簿）（⑤の場合）'!$BE46,1,0),0),0)</f>
        <v>0</v>
      </c>
      <c r="MN41" s="377">
        <f>IF(MN$19-'様式３（療養者名簿）（⑤の場合）'!$BD46+1&lt;=15,IF(MN$19&gt;='様式３（療養者名簿）（⑤の場合）'!$BD46,IF(MN$19&lt;='様式３（療養者名簿）（⑤の場合）'!$BE46,1,0),0),0)</f>
        <v>0</v>
      </c>
      <c r="MO41" s="377">
        <f>IF(MO$19-'様式３（療養者名簿）（⑤の場合）'!$BD46+1&lt;=15,IF(MO$19&gt;='様式３（療養者名簿）（⑤の場合）'!$BD46,IF(MO$19&lt;='様式３（療養者名簿）（⑤の場合）'!$BE46,1,0),0),0)</f>
        <v>0</v>
      </c>
      <c r="MP41" s="377">
        <f>IF(MP$19-'様式３（療養者名簿）（⑤の場合）'!$BD46+1&lt;=15,IF(MP$19&gt;='様式３（療養者名簿）（⑤の場合）'!$BD46,IF(MP$19&lt;='様式３（療養者名簿）（⑤の場合）'!$BE46,1,0),0),0)</f>
        <v>0</v>
      </c>
      <c r="MQ41" s="377">
        <f>IF(MQ$19-'様式３（療養者名簿）（⑤の場合）'!$BD46+1&lt;=15,IF(MQ$19&gt;='様式３（療養者名簿）（⑤の場合）'!$BD46,IF(MQ$19&lt;='様式３（療養者名簿）（⑤の場合）'!$BE46,1,0),0),0)</f>
        <v>0</v>
      </c>
      <c r="MR41" s="377">
        <f>IF(MR$19-'様式３（療養者名簿）（⑤の場合）'!$BD46+1&lt;=15,IF(MR$19&gt;='様式３（療養者名簿）（⑤の場合）'!$BD46,IF(MR$19&lt;='様式３（療養者名簿）（⑤の場合）'!$BE46,1,0),0),0)</f>
        <v>0</v>
      </c>
      <c r="MS41" s="377">
        <f>IF(MS$19-'様式３（療養者名簿）（⑤の場合）'!$BD46+1&lt;=15,IF(MS$19&gt;='様式３（療養者名簿）（⑤の場合）'!$BD46,IF(MS$19&lt;='様式３（療養者名簿）（⑤の場合）'!$BE46,1,0),0),0)</f>
        <v>0</v>
      </c>
      <c r="MT41" s="377">
        <f>IF(MT$19-'様式３（療養者名簿）（⑤の場合）'!$BD46+1&lt;=15,IF(MT$19&gt;='様式３（療養者名簿）（⑤の場合）'!$BD46,IF(MT$19&lt;='様式３（療養者名簿）（⑤の場合）'!$BE46,1,0),0),0)</f>
        <v>0</v>
      </c>
      <c r="MU41" s="377">
        <f>IF(MU$19-'様式３（療養者名簿）（⑤の場合）'!$BD46+1&lt;=15,IF(MU$19&gt;='様式３（療養者名簿）（⑤の場合）'!$BD46,IF(MU$19&lt;='様式３（療養者名簿）（⑤の場合）'!$BE46,1,0),0),0)</f>
        <v>0</v>
      </c>
      <c r="MV41" s="377">
        <f>IF(MV$19-'様式３（療養者名簿）（⑤の場合）'!$BD46+1&lt;=15,IF(MV$19&gt;='様式３（療養者名簿）（⑤の場合）'!$BD46,IF(MV$19&lt;='様式３（療養者名簿）（⑤の場合）'!$BE46,1,0),0),0)</f>
        <v>0</v>
      </c>
      <c r="MW41" s="377">
        <f>IF(MW$19-'様式３（療養者名簿）（⑤の場合）'!$BD46+1&lt;=15,IF(MW$19&gt;='様式３（療養者名簿）（⑤の場合）'!$BD46,IF(MW$19&lt;='様式３（療養者名簿）（⑤の場合）'!$BE46,1,0),0),0)</f>
        <v>0</v>
      </c>
      <c r="MX41" s="377">
        <f>IF(MX$19-'様式３（療養者名簿）（⑤の場合）'!$BD46+1&lt;=15,IF(MX$19&gt;='様式３（療養者名簿）（⑤の場合）'!$BD46,IF(MX$19&lt;='様式３（療養者名簿）（⑤の場合）'!$BE46,1,0),0),0)</f>
        <v>0</v>
      </c>
      <c r="MY41" s="377">
        <f>IF(MY$19-'様式３（療養者名簿）（⑤の場合）'!$BD46+1&lt;=15,IF(MY$19&gt;='様式３（療養者名簿）（⑤の場合）'!$BD46,IF(MY$19&lt;='様式３（療養者名簿）（⑤の場合）'!$BE46,1,0),0),0)</f>
        <v>0</v>
      </c>
      <c r="MZ41" s="377">
        <f>IF(MZ$19-'様式３（療養者名簿）（⑤の場合）'!$BD46+1&lt;=15,IF(MZ$19&gt;='様式３（療養者名簿）（⑤の場合）'!$BD46,IF(MZ$19&lt;='様式３（療養者名簿）（⑤の場合）'!$BE46,1,0),0),0)</f>
        <v>0</v>
      </c>
      <c r="NA41" s="377">
        <f>IF(NA$19-'様式３（療養者名簿）（⑤の場合）'!$BD46+1&lt;=15,IF(NA$19&gt;='様式３（療養者名簿）（⑤の場合）'!$BD46,IF(NA$19&lt;='様式３（療養者名簿）（⑤の場合）'!$BE46,1,0),0),0)</f>
        <v>0</v>
      </c>
      <c r="NB41" s="377">
        <f>IF(NB$19-'様式３（療養者名簿）（⑤の場合）'!$BD46+1&lt;=15,IF(NB$19&gt;='様式３（療養者名簿）（⑤の場合）'!$BD46,IF(NB$19&lt;='様式３（療養者名簿）（⑤の場合）'!$BE46,1,0),0),0)</f>
        <v>0</v>
      </c>
      <c r="NC41" s="257">
        <f>IF(NC$19-'様式３（療養者名簿）（⑤の場合）'!$BD46+1&lt;=15,IF(NC$19&gt;='様式３（療養者名簿）（⑤の場合）'!$BD46,IF(NC$19&lt;='様式３（療養者名簿）（⑤の場合）'!$BE46,1,0),0),0)</f>
        <v>0</v>
      </c>
      <c r="ND41" s="257">
        <f>IF(ND$19-'様式３（療養者名簿）（⑤の場合）'!$BD46+1&lt;=15,IF(ND$19&gt;='様式３（療養者名簿）（⑤の場合）'!$BD46,IF(ND$19&lt;='様式３（療養者名簿）（⑤の場合）'!$BE46,1,0),0),0)</f>
        <v>0</v>
      </c>
      <c r="NE41" s="257">
        <f>IF(NE$19-'様式３（療養者名簿）（⑤の場合）'!$BD46+1&lt;=15,IF(NE$19&gt;='様式３（療養者名簿）（⑤の場合）'!$BD46,IF(NE$19&lt;='様式３（療養者名簿）（⑤の場合）'!$BE46,1,0),0),0)</f>
        <v>0</v>
      </c>
      <c r="NF41" s="257">
        <f>IF(NF$19-'様式３（療養者名簿）（⑤の場合）'!$BD46+1&lt;=15,IF(NF$19&gt;='様式３（療養者名簿）（⑤の場合）'!$BD46,IF(NF$19&lt;='様式３（療養者名簿）（⑤の場合）'!$BE46,1,0),0),0)</f>
        <v>0</v>
      </c>
      <c r="NG41" s="257">
        <f>IF(NG$19-'様式３（療養者名簿）（⑤の場合）'!$BD46+1&lt;=15,IF(NG$19&gt;='様式３（療養者名簿）（⑤の場合）'!$BD46,IF(NG$19&lt;='様式３（療養者名簿）（⑤の場合）'!$BE46,1,0),0),0)</f>
        <v>0</v>
      </c>
      <c r="NH41" s="257">
        <f>IF(NH$19-'様式３（療養者名簿）（⑤の場合）'!$BD46+1&lt;=15,IF(NH$19&gt;='様式３（療養者名簿）（⑤の場合）'!$BD46,IF(NH$19&lt;='様式３（療養者名簿）（⑤の場合）'!$BE46,1,0),0),0)</f>
        <v>0</v>
      </c>
      <c r="NI41" s="257">
        <f>IF(NI$19-'様式３（療養者名簿）（⑤の場合）'!$BD46+1&lt;=15,IF(NI$19&gt;='様式３（療養者名簿）（⑤の場合）'!$BD46,IF(NI$19&lt;='様式３（療養者名簿）（⑤の場合）'!$BE46,1,0),0),0)</f>
        <v>0</v>
      </c>
      <c r="NJ41" s="257">
        <f>IF(NJ$19-'様式３（療養者名簿）（⑤の場合）'!$BD46+1&lt;=15,IF(NJ$19&gt;='様式３（療養者名簿）（⑤の場合）'!$BD46,IF(NJ$19&lt;='様式３（療養者名簿）（⑤の場合）'!$BE46,1,0),0),0)</f>
        <v>0</v>
      </c>
      <c r="NK41" s="257">
        <f>IF(NK$19-'様式３（療養者名簿）（⑤の場合）'!$BD46+1&lt;=15,IF(NK$19&gt;='様式３（療養者名簿）（⑤の場合）'!$BD46,IF(NK$19&lt;='様式３（療養者名簿）（⑤の場合）'!$BE46,1,0),0),0)</f>
        <v>0</v>
      </c>
      <c r="NL41" s="257">
        <f>IF(NL$19-'様式３（療養者名簿）（⑤の場合）'!$BD46+1&lt;=15,IF(NL$19&gt;='様式３（療養者名簿）（⑤の場合）'!$BD46,IF(NL$19&lt;='様式３（療養者名簿）（⑤の場合）'!$BE46,1,0),0),0)</f>
        <v>0</v>
      </c>
      <c r="NM41" s="257">
        <f>IF(NM$19-'様式３（療養者名簿）（⑤の場合）'!$BD46+1&lt;=15,IF(NM$19&gt;='様式３（療養者名簿）（⑤の場合）'!$BD46,IF(NM$19&lt;='様式３（療養者名簿）（⑤の場合）'!$BE46,1,0),0),0)</f>
        <v>0</v>
      </c>
      <c r="NN41" s="257">
        <f>IF(NN$19-'様式３（療養者名簿）（⑤の場合）'!$BD46+1&lt;=15,IF(NN$19&gt;='様式３（療養者名簿）（⑤の場合）'!$BD46,IF(NN$19&lt;='様式３（療養者名簿）（⑤の場合）'!$BE46,1,0),0),0)</f>
        <v>0</v>
      </c>
      <c r="NO41" s="257">
        <f>IF(NO$19-'様式３（療養者名簿）（⑤の場合）'!$BD46+1&lt;=15,IF(NO$19&gt;='様式３（療養者名簿）（⑤の場合）'!$BD46,IF(NO$19&lt;='様式３（療養者名簿）（⑤の場合）'!$BE46,1,0),0),0)</f>
        <v>0</v>
      </c>
      <c r="NP41" s="257">
        <f>IF(NP$19-'様式３（療養者名簿）（⑤の場合）'!$BD46+1&lt;=15,IF(NP$19&gt;='様式３（療養者名簿）（⑤の場合）'!$BD46,IF(NP$19&lt;='様式３（療養者名簿）（⑤の場合）'!$BE46,1,0),0),0)</f>
        <v>0</v>
      </c>
      <c r="NQ41" s="257">
        <f>IF(NQ$19-'様式３（療養者名簿）（⑤の場合）'!$BD46+1&lt;=15,IF(NQ$19&gt;='様式３（療養者名簿）（⑤の場合）'!$BD46,IF(NQ$19&lt;='様式３（療養者名簿）（⑤の場合）'!$BE46,1,0),0),0)</f>
        <v>0</v>
      </c>
      <c r="NR41" s="257">
        <f>IF(NR$19-'様式３（療養者名簿）（⑤の場合）'!$BD46+1&lt;=15,IF(NR$19&gt;='様式３（療養者名簿）（⑤の場合）'!$BD46,IF(NR$19&lt;='様式３（療養者名簿）（⑤の場合）'!$BE46,1,0),0),0)</f>
        <v>0</v>
      </c>
      <c r="NS41" s="257">
        <f>IF(NS$19-'様式３（療養者名簿）（⑤の場合）'!$BD46+1&lt;=15,IF(NS$19&gt;='様式３（療養者名簿）（⑤の場合）'!$BD46,IF(NS$19&lt;='様式３（療養者名簿）（⑤の場合）'!$BE46,1,0),0),0)</f>
        <v>0</v>
      </c>
      <c r="NT41" s="257">
        <f>IF(NT$19-'様式３（療養者名簿）（⑤の場合）'!$BD46+1&lt;=15,IF(NT$19&gt;='様式３（療養者名簿）（⑤の場合）'!$BD46,IF(NT$19&lt;='様式３（療養者名簿）（⑤の場合）'!$BE46,1,0),0),0)</f>
        <v>0</v>
      </c>
      <c r="NU41" s="257">
        <f>IF(NU$19-'様式３（療養者名簿）（⑤の場合）'!$BD46+1&lt;=15,IF(NU$19&gt;='様式３（療養者名簿）（⑤の場合）'!$BD46,IF(NU$19&lt;='様式３（療養者名簿）（⑤の場合）'!$BE46,1,0),0),0)</f>
        <v>0</v>
      </c>
      <c r="NV41" s="257">
        <f>IF(NV$19-'様式３（療養者名簿）（⑤の場合）'!$BD46+1&lt;=15,IF(NV$19&gt;='様式３（療養者名簿）（⑤の場合）'!$BD46,IF(NV$19&lt;='様式３（療養者名簿）（⑤の場合）'!$BE46,1,0),0),0)</f>
        <v>0</v>
      </c>
      <c r="NW41" s="257">
        <f>IF(NW$19-'様式３（療養者名簿）（⑤の場合）'!$BD46+1&lt;=15,IF(NW$19&gt;='様式３（療養者名簿）（⑤の場合）'!$BD46,IF(NW$19&lt;='様式３（療養者名簿）（⑤の場合）'!$BE46,1,0),0),0)</f>
        <v>0</v>
      </c>
      <c r="NX41" s="257">
        <f>IF(NX$19-'様式３（療養者名簿）（⑤の場合）'!$BD46+1&lt;=15,IF(NX$19&gt;='様式３（療養者名簿）（⑤の場合）'!$BD46,IF(NX$19&lt;='様式３（療養者名簿）（⑤の場合）'!$BE46,1,0),0),0)</f>
        <v>0</v>
      </c>
      <c r="NY41" s="257">
        <f>IF(NY$19-'様式３（療養者名簿）（⑤の場合）'!$BD46+1&lt;=15,IF(NY$19&gt;='様式３（療養者名簿）（⑤の場合）'!$BD46,IF(NY$19&lt;='様式３（療養者名簿）（⑤の場合）'!$BE46,1,0),0),0)</f>
        <v>0</v>
      </c>
      <c r="NZ41" s="257">
        <f>IF(NZ$19-'様式３（療養者名簿）（⑤の場合）'!$BD46+1&lt;=15,IF(NZ$19&gt;='様式３（療養者名簿）（⑤の場合）'!$BD46,IF(NZ$19&lt;='様式３（療養者名簿）（⑤の場合）'!$BE46,1,0),0),0)</f>
        <v>0</v>
      </c>
      <c r="OA41" s="257">
        <f>IF(OA$19-'様式３（療養者名簿）（⑤の場合）'!$BD46+1&lt;=15,IF(OA$19&gt;='様式３（療養者名簿）（⑤の場合）'!$BD46,IF(OA$19&lt;='様式３（療養者名簿）（⑤の場合）'!$BE46,1,0),0),0)</f>
        <v>0</v>
      </c>
      <c r="OB41" s="257">
        <f>IF(OB$19-'様式３（療養者名簿）（⑤の場合）'!$BD46+1&lt;=15,IF(OB$19&gt;='様式３（療養者名簿）（⑤の場合）'!$BD46,IF(OB$19&lt;='様式３（療養者名簿）（⑤の場合）'!$BE46,1,0),0),0)</f>
        <v>0</v>
      </c>
      <c r="OC41" s="257">
        <f>IF(OC$19-'様式３（療養者名簿）（⑤の場合）'!$BD46+1&lt;=15,IF(OC$19&gt;='様式３（療養者名簿）（⑤の場合）'!$BD46,IF(OC$19&lt;='様式３（療養者名簿）（⑤の場合）'!$BE46,1,0),0),0)</f>
        <v>0</v>
      </c>
      <c r="OD41" s="257">
        <f>IF(OD$19-'様式３（療養者名簿）（⑤の場合）'!$BD46+1&lt;=15,IF(OD$19&gt;='様式３（療養者名簿）（⑤の場合）'!$BD46,IF(OD$19&lt;='様式３（療養者名簿）（⑤の場合）'!$BE46,1,0),0),0)</f>
        <v>0</v>
      </c>
      <c r="OE41" s="257">
        <f>IF(OE$19-'様式３（療養者名簿）（⑤の場合）'!$BD46+1&lt;=15,IF(OE$19&gt;='様式３（療養者名簿）（⑤の場合）'!$BD46,IF(OE$19&lt;='様式３（療養者名簿）（⑤の場合）'!$BE46,1,0),0),0)</f>
        <v>0</v>
      </c>
      <c r="OF41" s="257">
        <f>IF(OF$19-'様式３（療養者名簿）（⑤の場合）'!$BD46+1&lt;=15,IF(OF$19&gt;='様式３（療養者名簿）（⑤の場合）'!$BD46,IF(OF$19&lt;='様式３（療養者名簿）（⑤の場合）'!$BE46,1,0),0),0)</f>
        <v>0</v>
      </c>
      <c r="OG41" s="257">
        <f>IF(OG$19-'様式３（療養者名簿）（⑤の場合）'!$BD46+1&lt;=15,IF(OG$19&gt;='様式３（療養者名簿）（⑤の場合）'!$BD46,IF(OG$19&lt;='様式３（療養者名簿）（⑤の場合）'!$BE46,1,0),0),0)</f>
        <v>0</v>
      </c>
      <c r="OH41" s="257">
        <f>IF(OH$19-'様式３（療養者名簿）（⑤の場合）'!$BD46+1&lt;=15,IF(OH$19&gt;='様式３（療養者名簿）（⑤の場合）'!$BD46,IF(OH$19&lt;='様式３（療養者名簿）（⑤の場合）'!$BE46,1,0),0),0)</f>
        <v>0</v>
      </c>
      <c r="OI41" s="257">
        <f>IF(OI$19-'様式３（療養者名簿）（⑤の場合）'!$BD46+1&lt;=15,IF(OI$19&gt;='様式３（療養者名簿）（⑤の場合）'!$BD46,IF(OI$19&lt;='様式３（療養者名簿）（⑤の場合）'!$BE46,1,0),0),0)</f>
        <v>0</v>
      </c>
      <c r="OJ41" s="257">
        <f>IF(OJ$19-'様式３（療養者名簿）（⑤の場合）'!$BD46+1&lt;=15,IF(OJ$19&gt;='様式３（療養者名簿）（⑤の場合）'!$BD46,IF(OJ$19&lt;='様式３（療養者名簿）（⑤の場合）'!$BE46,1,0),0),0)</f>
        <v>0</v>
      </c>
      <c r="OK41" s="257">
        <f>IF(OK$19-'様式３（療養者名簿）（⑤の場合）'!$BD46+1&lt;=15,IF(OK$19&gt;='様式３（療養者名簿）（⑤の場合）'!$BD46,IF(OK$19&lt;='様式３（療養者名簿）（⑤の場合）'!$BE46,1,0),0),0)</f>
        <v>0</v>
      </c>
      <c r="OL41" s="257">
        <f>IF(OL$19-'様式３（療養者名簿）（⑤の場合）'!$BD46+1&lt;=15,IF(OL$19&gt;='様式３（療養者名簿）（⑤の場合）'!$BD46,IF(OL$19&lt;='様式３（療養者名簿）（⑤の場合）'!$BE46,1,0),0),0)</f>
        <v>0</v>
      </c>
      <c r="OM41" s="257">
        <f>IF(OM$19-'様式３（療養者名簿）（⑤の場合）'!$BD46+1&lt;=15,IF(OM$19&gt;='様式３（療養者名簿）（⑤の場合）'!$BD46,IF(OM$19&lt;='様式３（療養者名簿）（⑤の場合）'!$BE46,1,0),0),0)</f>
        <v>0</v>
      </c>
      <c r="ON41" s="257">
        <f>IF(ON$19-'様式３（療養者名簿）（⑤の場合）'!$BD46+1&lt;=15,IF(ON$19&gt;='様式３（療養者名簿）（⑤の場合）'!$BD46,IF(ON$19&lt;='様式３（療養者名簿）（⑤の場合）'!$BE46,1,0),0),0)</f>
        <v>0</v>
      </c>
      <c r="OO41" s="257">
        <f>IF(OO$19-'様式３（療養者名簿）（⑤の場合）'!$BD46+1&lt;=15,IF(OO$19&gt;='様式３（療養者名簿）（⑤の場合）'!$BD46,IF(OO$19&lt;='様式３（療養者名簿）（⑤の場合）'!$BE46,1,0),0),0)</f>
        <v>0</v>
      </c>
      <c r="OP41" s="257">
        <f>IF(OP$19-'様式３（療養者名簿）（⑤の場合）'!$BD46+1&lt;=15,IF(OP$19&gt;='様式３（療養者名簿）（⑤の場合）'!$BD46,IF(OP$19&lt;='様式３（療養者名簿）（⑤の場合）'!$BE46,1,0),0),0)</f>
        <v>0</v>
      </c>
      <c r="OQ41" s="257">
        <f>IF(OQ$19-'様式３（療養者名簿）（⑤の場合）'!$BD46+1&lt;=15,IF(OQ$19&gt;='様式３（療養者名簿）（⑤の場合）'!$BD46,IF(OQ$19&lt;='様式３（療養者名簿）（⑤の場合）'!$BE46,1,0),0),0)</f>
        <v>0</v>
      </c>
      <c r="OR41" s="257">
        <f>IF(OR$19-'様式３（療養者名簿）（⑤の場合）'!$BD46+1&lt;=15,IF(OR$19&gt;='様式３（療養者名簿）（⑤の場合）'!$BD46,IF(OR$19&lt;='様式３（療養者名簿）（⑤の場合）'!$BE46,1,0),0),0)</f>
        <v>0</v>
      </c>
      <c r="OS41" s="257">
        <f>IF(OS$19-'様式３（療養者名簿）（⑤の場合）'!$BD46+1&lt;=15,IF(OS$19&gt;='様式３（療養者名簿）（⑤の場合）'!$BD46,IF(OS$19&lt;='様式３（療養者名簿）（⑤の場合）'!$BE46,1,0),0),0)</f>
        <v>0</v>
      </c>
      <c r="OT41" s="257">
        <f>IF(OT$19-'様式３（療養者名簿）（⑤の場合）'!$BD46+1&lt;=15,IF(OT$19&gt;='様式３（療養者名簿）（⑤の場合）'!$BD46,IF(OT$19&lt;='様式３（療養者名簿）（⑤の場合）'!$BE46,1,0),0),0)</f>
        <v>0</v>
      </c>
      <c r="OU41" s="257">
        <f>IF(OU$19-'様式３（療養者名簿）（⑤の場合）'!$BD46+1&lt;=15,IF(OU$19&gt;='様式３（療養者名簿）（⑤の場合）'!$BD46,IF(OU$19&lt;='様式３（療養者名簿）（⑤の場合）'!$BE46,1,0),0),0)</f>
        <v>0</v>
      </c>
      <c r="OV41" s="257">
        <f>IF(OV$19-'様式３（療養者名簿）（⑤の場合）'!$BD46+1&lt;=15,IF(OV$19&gt;='様式３（療養者名簿）（⑤の場合）'!$BD46,IF(OV$19&lt;='様式３（療養者名簿）（⑤の場合）'!$BE46,1,0),0),0)</f>
        <v>0</v>
      </c>
      <c r="OW41" s="257">
        <f>IF(OW$19-'様式３（療養者名簿）（⑤の場合）'!$BD46+1&lt;=15,IF(OW$19&gt;='様式３（療養者名簿）（⑤の場合）'!$BD46,IF(OW$19&lt;='様式３（療養者名簿）（⑤の場合）'!$BE46,1,0),0),0)</f>
        <v>0</v>
      </c>
      <c r="OX41" s="257">
        <f>IF(OX$19-'様式３（療養者名簿）（⑤の場合）'!$BD46+1&lt;=15,IF(OX$19&gt;='様式３（療養者名簿）（⑤の場合）'!$BD46,IF(OX$19&lt;='様式３（療養者名簿）（⑤の場合）'!$BE46,1,0),0),0)</f>
        <v>0</v>
      </c>
      <c r="OY41" s="257">
        <f>IF(OY$19-'様式３（療養者名簿）（⑤の場合）'!$BD46+1&lt;=15,IF(OY$19&gt;='様式３（療養者名簿）（⑤の場合）'!$BD46,IF(OY$19&lt;='様式３（療養者名簿）（⑤の場合）'!$BE46,1,0),0),0)</f>
        <v>0</v>
      </c>
      <c r="OZ41" s="257">
        <f>IF(OZ$19-'様式３（療養者名簿）（⑤の場合）'!$BD46+1&lt;=15,IF(OZ$19&gt;='様式３（療養者名簿）（⑤の場合）'!$BD46,IF(OZ$19&lt;='様式３（療養者名簿）（⑤の場合）'!$BE46,1,0),0),0)</f>
        <v>0</v>
      </c>
      <c r="PA41" s="257">
        <f>IF(PA$19-'様式３（療養者名簿）（⑤の場合）'!$BD46+1&lt;=15,IF(PA$19&gt;='様式３（療養者名簿）（⑤の場合）'!$BD46,IF(PA$19&lt;='様式３（療養者名簿）（⑤の場合）'!$BE46,1,0),0),0)</f>
        <v>0</v>
      </c>
      <c r="PB41" s="257">
        <f>IF(PB$19-'様式３（療養者名簿）（⑤の場合）'!$BD46+1&lt;=15,IF(PB$19&gt;='様式３（療養者名簿）（⑤の場合）'!$BD46,IF(PB$19&lt;='様式３（療養者名簿）（⑤の場合）'!$BE46,1,0),0),0)</f>
        <v>0</v>
      </c>
      <c r="PC41" s="257">
        <f>IF(PC$19-'様式３（療養者名簿）（⑤の場合）'!$BD46+1&lt;=15,IF(PC$19&gt;='様式３（療養者名簿）（⑤の場合）'!$BD46,IF(PC$19&lt;='様式３（療養者名簿）（⑤の場合）'!$BE46,1,0),0),0)</f>
        <v>0</v>
      </c>
      <c r="PD41" s="257">
        <f>IF(PD$19-'様式３（療養者名簿）（⑤の場合）'!$BD46+1&lt;=15,IF(PD$19&gt;='様式３（療養者名簿）（⑤の場合）'!$BD46,IF(PD$19&lt;='様式３（療養者名簿）（⑤の場合）'!$BE46,1,0),0),0)</f>
        <v>0</v>
      </c>
      <c r="PE41" s="257">
        <f>IF(PE$19-'様式３（療養者名簿）（⑤の場合）'!$BD46+1&lt;=15,IF(PE$19&gt;='様式３（療養者名簿）（⑤の場合）'!$BD46,IF(PE$19&lt;='様式３（療養者名簿）（⑤の場合）'!$BE46,1,0),0),0)</f>
        <v>0</v>
      </c>
      <c r="PF41" s="257">
        <f>IF(PF$19-'様式３（療養者名簿）（⑤の場合）'!$BD46+1&lt;=15,IF(PF$19&gt;='様式３（療養者名簿）（⑤の場合）'!$BD46,IF(PF$19&lt;='様式３（療養者名簿）（⑤の場合）'!$BE46,1,0),0),0)</f>
        <v>0</v>
      </c>
      <c r="PG41" s="257">
        <f>IF(PG$19-'様式３（療養者名簿）（⑤の場合）'!$BD46+1&lt;=15,IF(PG$19&gt;='様式３（療養者名簿）（⑤の場合）'!$BD46,IF(PG$19&lt;='様式３（療養者名簿）（⑤の場合）'!$BE46,1,0),0),0)</f>
        <v>0</v>
      </c>
      <c r="PH41" s="257">
        <f>IF(PH$19-'様式３（療養者名簿）（⑤の場合）'!$BD46+1&lt;=15,IF(PH$19&gt;='様式３（療養者名簿）（⑤の場合）'!$BD46,IF(PH$19&lt;='様式３（療養者名簿）（⑤の場合）'!$BE46,1,0),0),0)</f>
        <v>0</v>
      </c>
      <c r="PI41" s="257">
        <f>IF(PI$19-'様式３（療養者名簿）（⑤の場合）'!$BD46+1&lt;=15,IF(PI$19&gt;='様式３（療養者名簿）（⑤の場合）'!$BD46,IF(PI$19&lt;='様式３（療養者名簿）（⑤の場合）'!$BE46,1,0),0),0)</f>
        <v>0</v>
      </c>
      <c r="PJ41" s="257">
        <f>IF(PJ$19-'様式３（療養者名簿）（⑤の場合）'!$BD46+1&lt;=15,IF(PJ$19&gt;='様式３（療養者名簿）（⑤の場合）'!$BD46,IF(PJ$19&lt;='様式３（療養者名簿）（⑤の場合）'!$BE46,1,0),0),0)</f>
        <v>0</v>
      </c>
      <c r="PK41" s="257">
        <f>IF(PK$19-'様式３（療養者名簿）（⑤の場合）'!$BD46+1&lt;=15,IF(PK$19&gt;='様式３（療養者名簿）（⑤の場合）'!$BD46,IF(PK$19&lt;='様式３（療養者名簿）（⑤の場合）'!$BE46,1,0),0),0)</f>
        <v>0</v>
      </c>
      <c r="PL41" s="257">
        <f>IF(PL$19-'様式３（療養者名簿）（⑤の場合）'!$BD46+1&lt;=15,IF(PL$19&gt;='様式３（療養者名簿）（⑤の場合）'!$BD46,IF(PL$19&lt;='様式３（療養者名簿）（⑤の場合）'!$BE46,1,0),0),0)</f>
        <v>0</v>
      </c>
      <c r="PM41" s="257">
        <f>IF(PM$19-'様式３（療養者名簿）（⑤の場合）'!$BD46+1&lt;=15,IF(PM$19&gt;='様式３（療養者名簿）（⑤の場合）'!$BD46,IF(PM$19&lt;='様式３（療養者名簿）（⑤の場合）'!$BE46,1,0),0),0)</f>
        <v>0</v>
      </c>
      <c r="PN41" s="257">
        <f>IF(PN$19-'様式３（療養者名簿）（⑤の場合）'!$BD46+1&lt;=15,IF(PN$19&gt;='様式３（療養者名簿）（⑤の場合）'!$BD46,IF(PN$19&lt;='様式３（療養者名簿）（⑤の場合）'!$BE46,1,0),0),0)</f>
        <v>0</v>
      </c>
      <c r="PO41" s="257">
        <f>IF(PO$19-'様式３（療養者名簿）（⑤の場合）'!$BD46+1&lt;=15,IF(PO$19&gt;='様式３（療養者名簿）（⑤の場合）'!$BD46,IF(PO$19&lt;='様式３（療養者名簿）（⑤の場合）'!$BE46,1,0),0),0)</f>
        <v>0</v>
      </c>
      <c r="PP41" s="257">
        <f>IF(PP$19-'様式３（療養者名簿）（⑤の場合）'!$BD46+1&lt;=15,IF(PP$19&gt;='様式３（療養者名簿）（⑤の場合）'!$BD46,IF(PP$19&lt;='様式３（療養者名簿）（⑤の場合）'!$BE46,1,0),0),0)</f>
        <v>0</v>
      </c>
      <c r="PQ41" s="257">
        <f>IF(PQ$19-'様式３（療養者名簿）（⑤の場合）'!$BD46+1&lt;=15,IF(PQ$19&gt;='様式３（療養者名簿）（⑤の場合）'!$BD46,IF(PQ$19&lt;='様式３（療養者名簿）（⑤の場合）'!$BE46,1,0),0),0)</f>
        <v>0</v>
      </c>
      <c r="PR41" s="257">
        <f>IF(PR$19-'様式３（療養者名簿）（⑤の場合）'!$BD46+1&lt;=15,IF(PR$19&gt;='様式３（療養者名簿）（⑤の場合）'!$BD46,IF(PR$19&lt;='様式３（療養者名簿）（⑤の場合）'!$BE46,1,0),0),0)</f>
        <v>0</v>
      </c>
      <c r="PS41" s="257">
        <f>IF(PS$19-'様式３（療養者名簿）（⑤の場合）'!$BD46+1&lt;=15,IF(PS$19&gt;='様式３（療養者名簿）（⑤の場合）'!$BD46,IF(PS$19&lt;='様式３（療養者名簿）（⑤の場合）'!$BE46,1,0),0),0)</f>
        <v>0</v>
      </c>
      <c r="PT41" s="257">
        <f>IF(PT$19-'様式３（療養者名簿）（⑤の場合）'!$BD46+1&lt;=15,IF(PT$19&gt;='様式３（療養者名簿）（⑤の場合）'!$BD46,IF(PT$19&lt;='様式３（療養者名簿）（⑤の場合）'!$BE46,1,0),0),0)</f>
        <v>0</v>
      </c>
      <c r="PU41" s="257">
        <f>IF(PU$19-'様式３（療養者名簿）（⑤の場合）'!$BD46+1&lt;=15,IF(PU$19&gt;='様式３（療養者名簿）（⑤の場合）'!$BD46,IF(PU$19&lt;='様式３（療養者名簿）（⑤の場合）'!$BE46,1,0),0),0)</f>
        <v>0</v>
      </c>
      <c r="PV41" s="257">
        <f>IF(PV$19-'様式３（療養者名簿）（⑤の場合）'!$BD46+1&lt;=15,IF(PV$19&gt;='様式３（療養者名簿）（⑤の場合）'!$BD46,IF(PV$19&lt;='様式３（療養者名簿）（⑤の場合）'!$BE46,1,0),0),0)</f>
        <v>0</v>
      </c>
      <c r="PW41" s="257">
        <f>IF(PW$19-'様式３（療養者名簿）（⑤の場合）'!$BD46+1&lt;=15,IF(PW$19&gt;='様式３（療養者名簿）（⑤の場合）'!$BD46,IF(PW$19&lt;='様式３（療養者名簿）（⑤の場合）'!$BE46,1,0),0),0)</f>
        <v>0</v>
      </c>
      <c r="PX41" s="257">
        <f>IF(PX$19-'様式３（療養者名簿）（⑤の場合）'!$BD46+1&lt;=15,IF(PX$19&gt;='様式３（療養者名簿）（⑤の場合）'!$BD46,IF(PX$19&lt;='様式３（療養者名簿）（⑤の場合）'!$BE46,1,0),0),0)</f>
        <v>0</v>
      </c>
      <c r="PY41" s="257">
        <f>IF(PY$19-'様式３（療養者名簿）（⑤の場合）'!$BD46+1&lt;=15,IF(PY$19&gt;='様式３（療養者名簿）（⑤の場合）'!$BD46,IF(PY$19&lt;='様式３（療養者名簿）（⑤の場合）'!$BE46,1,0),0),0)</f>
        <v>0</v>
      </c>
      <c r="PZ41" s="257">
        <f>IF(PZ$19-'様式３（療養者名簿）（⑤の場合）'!$BD46+1&lt;=15,IF(PZ$19&gt;='様式３（療養者名簿）（⑤の場合）'!$BD46,IF(PZ$19&lt;='様式３（療養者名簿）（⑤の場合）'!$BE46,1,0),0),0)</f>
        <v>0</v>
      </c>
      <c r="QA41" s="257">
        <f>IF(QA$19-'様式３（療養者名簿）（⑤の場合）'!$BD46+1&lt;=15,IF(QA$19&gt;='様式３（療養者名簿）（⑤の場合）'!$BD46,IF(QA$19&lt;='様式３（療養者名簿）（⑤の場合）'!$BE46,1,0),0),0)</f>
        <v>0</v>
      </c>
      <c r="QB41" s="257">
        <f>IF(QB$19-'様式３（療養者名簿）（⑤の場合）'!$BD46+1&lt;=15,IF(QB$19&gt;='様式３（療養者名簿）（⑤の場合）'!$BD46,IF(QB$19&lt;='様式３（療養者名簿）（⑤の場合）'!$BE46,1,0),0),0)</f>
        <v>0</v>
      </c>
      <c r="QC41" s="257">
        <f>IF(QC$19-'様式３（療養者名簿）（⑤の場合）'!$BD46+1&lt;=15,IF(QC$19&gt;='様式３（療養者名簿）（⑤の場合）'!$BD46,IF(QC$19&lt;='様式３（療養者名簿）（⑤の場合）'!$BE46,1,0),0),0)</f>
        <v>0</v>
      </c>
      <c r="QD41" s="257">
        <f>IF(QD$19-'様式３（療養者名簿）（⑤の場合）'!$BD46+1&lt;=15,IF(QD$19&gt;='様式３（療養者名簿）（⑤の場合）'!$BD46,IF(QD$19&lt;='様式３（療養者名簿）（⑤の場合）'!$BE46,1,0),0),0)</f>
        <v>0</v>
      </c>
      <c r="QE41" s="257">
        <f>IF(QE$19-'様式３（療養者名簿）（⑤の場合）'!$BD46+1&lt;=15,IF(QE$19&gt;='様式３（療養者名簿）（⑤の場合）'!$BD46,IF(QE$19&lt;='様式３（療養者名簿）（⑤の場合）'!$BE46,1,0),0),0)</f>
        <v>0</v>
      </c>
      <c r="QF41" s="257">
        <f>IF(QF$19-'様式３（療養者名簿）（⑤の場合）'!$BD46+1&lt;=15,IF(QF$19&gt;='様式３（療養者名簿）（⑤の場合）'!$BD46,IF(QF$19&lt;='様式３（療養者名簿）（⑤の場合）'!$BE46,1,0),0),0)</f>
        <v>0</v>
      </c>
      <c r="QG41" s="257">
        <f>IF(QG$19-'様式３（療養者名簿）（⑤の場合）'!$BD46+1&lt;=15,IF(QG$19&gt;='様式３（療養者名簿）（⑤の場合）'!$BD46,IF(QG$19&lt;='様式３（療養者名簿）（⑤の場合）'!$BE46,1,0),0),0)</f>
        <v>0</v>
      </c>
      <c r="QH41" s="257">
        <f>IF(QH$19-'様式３（療養者名簿）（⑤の場合）'!$BD46+1&lt;=15,IF(QH$19&gt;='様式３（療養者名簿）（⑤の場合）'!$BD46,IF(QH$19&lt;='様式３（療養者名簿）（⑤の場合）'!$BE46,1,0),0),0)</f>
        <v>0</v>
      </c>
      <c r="QI41" s="257">
        <f>IF(QI$19-'様式３（療養者名簿）（⑤の場合）'!$BD46+1&lt;=15,IF(QI$19&gt;='様式３（療養者名簿）（⑤の場合）'!$BD46,IF(QI$19&lt;='様式３（療養者名簿）（⑤の場合）'!$BE46,1,0),0),0)</f>
        <v>0</v>
      </c>
      <c r="QJ41" s="257">
        <f>IF(QJ$19-'様式３（療養者名簿）（⑤の場合）'!$BD46+1&lt;=15,IF(QJ$19&gt;='様式３（療養者名簿）（⑤の場合）'!$BD46,IF(QJ$19&lt;='様式３（療養者名簿）（⑤の場合）'!$BE46,1,0),0),0)</f>
        <v>0</v>
      </c>
      <c r="QK41" s="257">
        <f>IF(QK$19-'様式３（療養者名簿）（⑤の場合）'!$BD46+1&lt;=15,IF(QK$19&gt;='様式３（療養者名簿）（⑤の場合）'!$BD46,IF(QK$19&lt;='様式３（療養者名簿）（⑤の場合）'!$BE46,1,0),0),0)</f>
        <v>0</v>
      </c>
      <c r="QL41" s="257">
        <f>IF(QL$19-'様式３（療養者名簿）（⑤の場合）'!$BD46+1&lt;=15,IF(QL$19&gt;='様式３（療養者名簿）（⑤の場合）'!$BD46,IF(QL$19&lt;='様式３（療養者名簿）（⑤の場合）'!$BE46,1,0),0),0)</f>
        <v>0</v>
      </c>
      <c r="QM41" s="257">
        <f>IF(QM$19-'様式３（療養者名簿）（⑤の場合）'!$BD46+1&lt;=15,IF(QM$19&gt;='様式３（療養者名簿）（⑤の場合）'!$BD46,IF(QM$19&lt;='様式３（療養者名簿）（⑤の場合）'!$BE46,1,0),0),0)</f>
        <v>0</v>
      </c>
      <c r="QN41" s="257">
        <f>IF(QN$19-'様式３（療養者名簿）（⑤の場合）'!$BD46+1&lt;=15,IF(QN$19&gt;='様式３（療養者名簿）（⑤の場合）'!$BD46,IF(QN$19&lt;='様式３（療養者名簿）（⑤の場合）'!$BE46,1,0),0),0)</f>
        <v>0</v>
      </c>
      <c r="QO41" s="257">
        <f>IF(QO$19-'様式３（療養者名簿）（⑤の場合）'!$BD46+1&lt;=15,IF(QO$19&gt;='様式３（療養者名簿）（⑤の場合）'!$BD46,IF(QO$19&lt;='様式３（療養者名簿）（⑤の場合）'!$BE46,1,0),0),0)</f>
        <v>0</v>
      </c>
      <c r="QP41" s="257">
        <f>IF(QP$19-'様式３（療養者名簿）（⑤の場合）'!$BD46+1&lt;=15,IF(QP$19&gt;='様式３（療養者名簿）（⑤の場合）'!$BD46,IF(QP$19&lt;='様式３（療養者名簿）（⑤の場合）'!$BE46,1,0),0),0)</f>
        <v>0</v>
      </c>
      <c r="QQ41" s="257">
        <f>IF(QQ$19-'様式３（療養者名簿）（⑤の場合）'!$BD46+1&lt;=15,IF(QQ$19&gt;='様式３（療養者名簿）（⑤の場合）'!$BD46,IF(QQ$19&lt;='様式３（療養者名簿）（⑤の場合）'!$BE46,1,0),0),0)</f>
        <v>0</v>
      </c>
      <c r="QR41" s="257">
        <f>IF(QR$19-'様式３（療養者名簿）（⑤の場合）'!$BD46+1&lt;=15,IF(QR$19&gt;='様式３（療養者名簿）（⑤の場合）'!$BD46,IF(QR$19&lt;='様式３（療養者名簿）（⑤の場合）'!$BE46,1,0),0),0)</f>
        <v>0</v>
      </c>
      <c r="QS41" s="257">
        <f>IF(QS$19-'様式３（療養者名簿）（⑤の場合）'!$BD46+1&lt;=15,IF(QS$19&gt;='様式３（療養者名簿）（⑤の場合）'!$BD46,IF(QS$19&lt;='様式３（療養者名簿）（⑤の場合）'!$BE46,1,0),0),0)</f>
        <v>0</v>
      </c>
      <c r="QT41" s="257">
        <f>IF(QT$19-'様式３（療養者名簿）（⑤の場合）'!$BD46+1&lt;=15,IF(QT$19&gt;='様式３（療養者名簿）（⑤の場合）'!$BD46,IF(QT$19&lt;='様式３（療養者名簿）（⑤の場合）'!$BE46,1,0),0),0)</f>
        <v>0</v>
      </c>
      <c r="QU41" s="257">
        <f>IF(QU$19-'様式３（療養者名簿）（⑤の場合）'!$BD46+1&lt;=15,IF(QU$19&gt;='様式３（療養者名簿）（⑤の場合）'!$BD46,IF(QU$19&lt;='様式３（療養者名簿）（⑤の場合）'!$BE46,1,0),0),0)</f>
        <v>0</v>
      </c>
      <c r="QV41" s="257">
        <f>IF(QV$19-'様式３（療養者名簿）（⑤の場合）'!$BD46+1&lt;=15,IF(QV$19&gt;='様式３（療養者名簿）（⑤の場合）'!$BD46,IF(QV$19&lt;='様式３（療養者名簿）（⑤の場合）'!$BE46,1,0),0),0)</f>
        <v>0</v>
      </c>
      <c r="QW41" s="257">
        <f>IF(QW$19-'様式３（療養者名簿）（⑤の場合）'!$BD46+1&lt;=15,IF(QW$19&gt;='様式３（療養者名簿）（⑤の場合）'!$BD46,IF(QW$19&lt;='様式３（療養者名簿）（⑤の場合）'!$BE46,1,0),0),0)</f>
        <v>0</v>
      </c>
      <c r="QX41" s="257">
        <f>IF(QX$19-'様式３（療養者名簿）（⑤の場合）'!$BD46+1&lt;=15,IF(QX$19&gt;='様式３（療養者名簿）（⑤の場合）'!$BD46,IF(QX$19&lt;='様式３（療養者名簿）（⑤の場合）'!$BE46,1,0),0),0)</f>
        <v>0</v>
      </c>
      <c r="QY41" s="257">
        <f>IF(QY$19-'様式３（療養者名簿）（⑤の場合）'!$BD46+1&lt;=15,IF(QY$19&gt;='様式３（療養者名簿）（⑤の場合）'!$BD46,IF(QY$19&lt;='様式３（療養者名簿）（⑤の場合）'!$BE46,1,0),0),0)</f>
        <v>0</v>
      </c>
      <c r="QZ41" s="257">
        <f>IF(QZ$19-'様式３（療養者名簿）（⑤の場合）'!$BD46+1&lt;=15,IF(QZ$19&gt;='様式３（療養者名簿）（⑤の場合）'!$BD46,IF(QZ$19&lt;='様式３（療養者名簿）（⑤の場合）'!$BE46,1,0),0),0)</f>
        <v>0</v>
      </c>
      <c r="RA41" s="257">
        <f>IF(RA$19-'様式３（療養者名簿）（⑤の場合）'!$BD46+1&lt;=15,IF(RA$19&gt;='様式３（療養者名簿）（⑤の場合）'!$BD46,IF(RA$19&lt;='様式３（療養者名簿）（⑤の場合）'!$BE46,1,0),0),0)</f>
        <v>0</v>
      </c>
      <c r="RB41" s="257">
        <f>IF(RB$19-'様式３（療養者名簿）（⑤の場合）'!$BD46+1&lt;=15,IF(RB$19&gt;='様式３（療養者名簿）（⑤の場合）'!$BD46,IF(RB$19&lt;='様式３（療養者名簿）（⑤の場合）'!$BE46,1,0),0),0)</f>
        <v>0</v>
      </c>
      <c r="RC41" s="257">
        <f>IF(RC$19-'様式３（療養者名簿）（⑤の場合）'!$BD46+1&lt;=15,IF(RC$19&gt;='様式３（療養者名簿）（⑤の場合）'!$BD46,IF(RC$19&lt;='様式３（療養者名簿）（⑤の場合）'!$BE46,1,0),0),0)</f>
        <v>0</v>
      </c>
      <c r="RD41" s="257">
        <f>IF(RD$19-'様式３（療養者名簿）（⑤の場合）'!$BD46+1&lt;=15,IF(RD$19&gt;='様式３（療養者名簿）（⑤の場合）'!$BD46,IF(RD$19&lt;='様式３（療養者名簿）（⑤の場合）'!$BE46,1,0),0),0)</f>
        <v>0</v>
      </c>
      <c r="RE41" s="257">
        <f>IF(RE$19-'様式３（療養者名簿）（⑤の場合）'!$BD46+1&lt;=15,IF(RE$19&gt;='様式３（療養者名簿）（⑤の場合）'!$BD46,IF(RE$19&lt;='様式３（療養者名簿）（⑤の場合）'!$BE46,1,0),0),0)</f>
        <v>0</v>
      </c>
      <c r="RF41" s="257">
        <f>IF(RF$19-'様式３（療養者名簿）（⑤の場合）'!$BD46+1&lt;=15,IF(RF$19&gt;='様式３（療養者名簿）（⑤の場合）'!$BD46,IF(RF$19&lt;='様式３（療養者名簿）（⑤の場合）'!$BE46,1,0),0),0)</f>
        <v>0</v>
      </c>
      <c r="RG41" s="257">
        <f>IF(RG$19-'様式３（療養者名簿）（⑤の場合）'!$BD46+1&lt;=15,IF(RG$19&gt;='様式３（療養者名簿）（⑤の場合）'!$BD46,IF(RG$19&lt;='様式３（療養者名簿）（⑤の場合）'!$BE46,1,0),0),0)</f>
        <v>0</v>
      </c>
      <c r="RH41" s="257">
        <f>IF(RH$19-'様式３（療養者名簿）（⑤の場合）'!$BD46+1&lt;=15,IF(RH$19&gt;='様式３（療養者名簿）（⑤の場合）'!$BD46,IF(RH$19&lt;='様式３（療養者名簿）（⑤の場合）'!$BE46,1,0),0),0)</f>
        <v>0</v>
      </c>
      <c r="RI41" s="257">
        <f>IF(RI$19-'様式３（療養者名簿）（⑤の場合）'!$BD46+1&lt;=15,IF(RI$19&gt;='様式３（療養者名簿）（⑤の場合）'!$BD46,IF(RI$19&lt;='様式３（療養者名簿）（⑤の場合）'!$BE46,1,0),0),0)</f>
        <v>0</v>
      </c>
      <c r="RJ41" s="257">
        <f>IF(RJ$19-'様式３（療養者名簿）（⑤の場合）'!$BD46+1&lt;=15,IF(RJ$19&gt;='様式３（療養者名簿）（⑤の場合）'!$BD46,IF(RJ$19&lt;='様式３（療養者名簿）（⑤の場合）'!$BE46,1,0),0),0)</f>
        <v>0</v>
      </c>
      <c r="RK41" s="257">
        <f>IF(RK$19-'様式３（療養者名簿）（⑤の場合）'!$BD46+1&lt;=15,IF(RK$19&gt;='様式３（療養者名簿）（⑤の場合）'!$BD46,IF(RK$19&lt;='様式３（療養者名簿）（⑤の場合）'!$BE46,1,0),0),0)</f>
        <v>0</v>
      </c>
      <c r="RL41" s="257">
        <f>IF(RL$19-'様式３（療養者名簿）（⑤の場合）'!$BD46+1&lt;=15,IF(RL$19&gt;='様式３（療養者名簿）（⑤の場合）'!$BD46,IF(RL$19&lt;='様式３（療養者名簿）（⑤の場合）'!$BE46,1,0),0),0)</f>
        <v>0</v>
      </c>
      <c r="RM41" s="257">
        <f>IF(RM$19-'様式３（療養者名簿）（⑤の場合）'!$BD46+1&lt;=15,IF(RM$19&gt;='様式３（療養者名簿）（⑤の場合）'!$BD46,IF(RM$19&lt;='様式３（療養者名簿）（⑤の場合）'!$BE46,1,0),0),0)</f>
        <v>0</v>
      </c>
      <c r="RN41" s="257">
        <f>IF(RN$19-'様式３（療養者名簿）（⑤の場合）'!$BD46+1&lt;=15,IF(RN$19&gt;='様式３（療養者名簿）（⑤の場合）'!$BD46,IF(RN$19&lt;='様式３（療養者名簿）（⑤の場合）'!$BE46,1,0),0),0)</f>
        <v>0</v>
      </c>
      <c r="RO41" s="257">
        <f>IF(RO$19-'様式３（療養者名簿）（⑤の場合）'!$BD46+1&lt;=15,IF(RO$19&gt;='様式３（療養者名簿）（⑤の場合）'!$BD46,IF(RO$19&lt;='様式３（療養者名簿）（⑤の場合）'!$BE46,1,0),0),0)</f>
        <v>0</v>
      </c>
      <c r="RP41" s="257">
        <f>IF(RP$19-'様式３（療養者名簿）（⑤の場合）'!$BD46+1&lt;=15,IF(RP$19&gt;='様式３（療養者名簿）（⑤の場合）'!$BD46,IF(RP$19&lt;='様式３（療養者名簿）（⑤の場合）'!$BE46,1,0),0),0)</f>
        <v>0</v>
      </c>
      <c r="RQ41" s="257">
        <f>IF(RQ$19-'様式３（療養者名簿）（⑤の場合）'!$BD46+1&lt;=15,IF(RQ$19&gt;='様式３（療養者名簿）（⑤の場合）'!$BD46,IF(RQ$19&lt;='様式３（療養者名簿）（⑤の場合）'!$BE46,1,0),0),0)</f>
        <v>0</v>
      </c>
      <c r="RR41" s="257">
        <f>IF(RR$19-'様式３（療養者名簿）（⑤の場合）'!$BD46+1&lt;=15,IF(RR$19&gt;='様式３（療養者名簿）（⑤の場合）'!$BD46,IF(RR$19&lt;='様式３（療養者名簿）（⑤の場合）'!$BE46,1,0),0),0)</f>
        <v>0</v>
      </c>
      <c r="RS41" s="257">
        <f>IF(RS$19-'様式３（療養者名簿）（⑤の場合）'!$BD46+1&lt;=15,IF(RS$19&gt;='様式３（療養者名簿）（⑤の場合）'!$BD46,IF(RS$19&lt;='様式３（療養者名簿）（⑤の場合）'!$BE46,1,0),0),0)</f>
        <v>0</v>
      </c>
      <c r="RT41" s="257">
        <f>IF(RT$19-'様式３（療養者名簿）（⑤の場合）'!$BD46+1&lt;=15,IF(RT$19&gt;='様式３（療養者名簿）（⑤の場合）'!$BD46,IF(RT$19&lt;='様式３（療養者名簿）（⑤の場合）'!$BE46,1,0),0),0)</f>
        <v>0</v>
      </c>
      <c r="RU41" s="257">
        <f>IF(RU$19-'様式３（療養者名簿）（⑤の場合）'!$BD46+1&lt;=15,IF(RU$19&gt;='様式３（療養者名簿）（⑤の場合）'!$BD46,IF(RU$19&lt;='様式３（療養者名簿）（⑤の場合）'!$BE46,1,0),0),0)</f>
        <v>0</v>
      </c>
      <c r="RV41" s="257">
        <f>IF(RV$19-'様式３（療養者名簿）（⑤の場合）'!$BD46+1&lt;=15,IF(RV$19&gt;='様式３（療養者名簿）（⑤の場合）'!$BD46,IF(RV$19&lt;='様式３（療養者名簿）（⑤の場合）'!$BE46,1,0),0),0)</f>
        <v>0</v>
      </c>
      <c r="RW41" s="257">
        <f>IF(RW$19-'様式３（療養者名簿）（⑤の場合）'!$BD46+1&lt;=15,IF(RW$19&gt;='様式３（療養者名簿）（⑤の場合）'!$BD46,IF(RW$19&lt;='様式３（療養者名簿）（⑤の場合）'!$BE46,1,0),0),0)</f>
        <v>0</v>
      </c>
      <c r="RX41" s="257">
        <f>IF(RX$19-'様式３（療養者名簿）（⑤の場合）'!$BD46+1&lt;=15,IF(RX$19&gt;='様式３（療養者名簿）（⑤の場合）'!$BD46,IF(RX$19&lt;='様式３（療養者名簿）（⑤の場合）'!$BE46,1,0),0),0)</f>
        <v>0</v>
      </c>
      <c r="RY41" s="257">
        <f>IF(RY$19-'様式３（療養者名簿）（⑤の場合）'!$BD46+1&lt;=15,IF(RY$19&gt;='様式３（療養者名簿）（⑤の場合）'!$BD46,IF(RY$19&lt;='様式３（療養者名簿）（⑤の場合）'!$BE46,1,0),0),0)</f>
        <v>0</v>
      </c>
      <c r="RZ41" s="257">
        <f>IF(RZ$19-'様式３（療養者名簿）（⑤の場合）'!$BD46+1&lt;=15,IF(RZ$19&gt;='様式３（療養者名簿）（⑤の場合）'!$BD46,IF(RZ$19&lt;='様式３（療養者名簿）（⑤の場合）'!$BE46,1,0),0),0)</f>
        <v>0</v>
      </c>
      <c r="SA41" s="257">
        <f>IF(SA$19-'様式３（療養者名簿）（⑤の場合）'!$BD46+1&lt;=15,IF(SA$19&gt;='様式３（療養者名簿）（⑤の場合）'!$BD46,IF(SA$19&lt;='様式３（療養者名簿）（⑤の場合）'!$BE46,1,0),0),0)</f>
        <v>0</v>
      </c>
      <c r="SB41" s="257">
        <f>IF(SB$19-'様式３（療養者名簿）（⑤の場合）'!$BD46+1&lt;=15,IF(SB$19&gt;='様式３（療養者名簿）（⑤の場合）'!$BD46,IF(SB$19&lt;='様式３（療養者名簿）（⑤の場合）'!$BE46,1,0),0),0)</f>
        <v>0</v>
      </c>
      <c r="SC41" s="257">
        <f>IF(SC$19-'様式３（療養者名簿）（⑤の場合）'!$BD46+1&lt;=15,IF(SC$19&gt;='様式３（療養者名簿）（⑤の場合）'!$BD46,IF(SC$19&lt;='様式３（療養者名簿）（⑤の場合）'!$BE46,1,0),0),0)</f>
        <v>0</v>
      </c>
      <c r="SD41" s="257">
        <f>IF(SD$19-'様式３（療養者名簿）（⑤の場合）'!$BD46+1&lt;=15,IF(SD$19&gt;='様式３（療養者名簿）（⑤の場合）'!$BD46,IF(SD$19&lt;='様式３（療養者名簿）（⑤の場合）'!$BE46,1,0),0),0)</f>
        <v>0</v>
      </c>
      <c r="SE41" s="257">
        <f>IF(SE$19-'様式３（療養者名簿）（⑤の場合）'!$BD46+1&lt;=15,IF(SE$19&gt;='様式３（療養者名簿）（⑤の場合）'!$BD46,IF(SE$19&lt;='様式３（療養者名簿）（⑤の場合）'!$BE46,1,0),0),0)</f>
        <v>0</v>
      </c>
      <c r="SF41" s="257">
        <f>IF(SF$19-'様式３（療養者名簿）（⑤の場合）'!$BD46+1&lt;=15,IF(SF$19&gt;='様式３（療養者名簿）（⑤の場合）'!$BD46,IF(SF$19&lt;='様式３（療養者名簿）（⑤の場合）'!$BE46,1,0),0),0)</f>
        <v>0</v>
      </c>
      <c r="SG41" s="257">
        <f>IF(SG$19-'様式３（療養者名簿）（⑤の場合）'!$BD46+1&lt;=15,IF(SG$19&gt;='様式３（療養者名簿）（⑤の場合）'!$BD46,IF(SG$19&lt;='様式３（療養者名簿）（⑤の場合）'!$BE46,1,0),0),0)</f>
        <v>0</v>
      </c>
      <c r="SH41" s="257">
        <f>IF(SH$19-'様式３（療養者名簿）（⑤の場合）'!$BD46+1&lt;=15,IF(SH$19&gt;='様式３（療養者名簿）（⑤の場合）'!$BD46,IF(SH$19&lt;='様式３（療養者名簿）（⑤の場合）'!$BE46,1,0),0),0)</f>
        <v>0</v>
      </c>
      <c r="SI41" s="257">
        <f>IF(SI$19-'様式３（療養者名簿）（⑤の場合）'!$BD46+1&lt;=15,IF(SI$19&gt;='様式３（療養者名簿）（⑤の場合）'!$BD46,IF(SI$19&lt;='様式３（療養者名簿）（⑤の場合）'!$BE46,1,0),0),0)</f>
        <v>0</v>
      </c>
      <c r="SJ41" s="257">
        <f>IF(SJ$19-'様式３（療養者名簿）（⑤の場合）'!$BD46+1&lt;=15,IF(SJ$19&gt;='様式３（療養者名簿）（⑤の場合）'!$BD46,IF(SJ$19&lt;='様式３（療養者名簿）（⑤の場合）'!$BE46,1,0),0),0)</f>
        <v>0</v>
      </c>
      <c r="SK41" s="257">
        <f>IF(SK$19-'様式３（療養者名簿）（⑤の場合）'!$BD46+1&lt;=15,IF(SK$19&gt;='様式３（療養者名簿）（⑤の場合）'!$BD46,IF(SK$19&lt;='様式３（療養者名簿）（⑤の場合）'!$BE46,1,0),0),0)</f>
        <v>0</v>
      </c>
      <c r="SL41" s="257">
        <f>IF(SL$19-'様式３（療養者名簿）（⑤の場合）'!$BD46+1&lt;=15,IF(SL$19&gt;='様式３（療養者名簿）（⑤の場合）'!$BD46,IF(SL$19&lt;='様式３（療養者名簿）（⑤の場合）'!$BE46,1,0),0),0)</f>
        <v>0</v>
      </c>
      <c r="SM41" s="257">
        <f>IF(SM$19-'様式３（療養者名簿）（⑤の場合）'!$BD46+1&lt;=15,IF(SM$19&gt;='様式３（療養者名簿）（⑤の場合）'!$BD46,IF(SM$19&lt;='様式３（療養者名簿）（⑤の場合）'!$BE46,1,0),0),0)</f>
        <v>0</v>
      </c>
      <c r="SN41" s="257">
        <f>IF(SN$19-'様式３（療養者名簿）（⑤の場合）'!$BD46+1&lt;=15,IF(SN$19&gt;='様式３（療養者名簿）（⑤の場合）'!$BD46,IF(SN$19&lt;='様式３（療養者名簿）（⑤の場合）'!$BE46,1,0),0),0)</f>
        <v>0</v>
      </c>
      <c r="SO41" s="257">
        <f>IF(SO$19-'様式３（療養者名簿）（⑤の場合）'!$BD46+1&lt;=15,IF(SO$19&gt;='様式３（療養者名簿）（⑤の場合）'!$BD46,IF(SO$19&lt;='様式３（療養者名簿）（⑤の場合）'!$BE46,1,0),0),0)</f>
        <v>0</v>
      </c>
      <c r="SP41" s="257">
        <f>IF(SP$19-'様式３（療養者名簿）（⑤の場合）'!$BD46+1&lt;=15,IF(SP$19&gt;='様式３（療養者名簿）（⑤の場合）'!$BD46,IF(SP$19&lt;='様式３（療養者名簿）（⑤の場合）'!$BE46,1,0),0),0)</f>
        <v>0</v>
      </c>
      <c r="SQ41" s="257">
        <f>IF(SQ$19-'様式３（療養者名簿）（⑤の場合）'!$BD46+1&lt;=15,IF(SQ$19&gt;='様式３（療養者名簿）（⑤の場合）'!$BD46,IF(SQ$19&lt;='様式３（療養者名簿）（⑤の場合）'!$BE46,1,0),0),0)</f>
        <v>0</v>
      </c>
      <c r="SR41" s="257">
        <f>IF(SR$19-'様式３（療養者名簿）（⑤の場合）'!$BD46+1&lt;=15,IF(SR$19&gt;='様式３（療養者名簿）（⑤の場合）'!$BD46,IF(SR$19&lt;='様式３（療養者名簿）（⑤の場合）'!$BE46,1,0),0),0)</f>
        <v>0</v>
      </c>
      <c r="SS41" s="257">
        <f>IF(SS$19-'様式３（療養者名簿）（⑤の場合）'!$BD46+1&lt;=15,IF(SS$19&gt;='様式３（療養者名簿）（⑤の場合）'!$BD46,IF(SS$19&lt;='様式３（療養者名簿）（⑤の場合）'!$BE46,1,0),0),0)</f>
        <v>0</v>
      </c>
      <c r="ST41" s="257">
        <f>IF(ST$19-'様式３（療養者名簿）（⑤の場合）'!$BD46+1&lt;=15,IF(ST$19&gt;='様式３（療養者名簿）（⑤の場合）'!$BD46,IF(ST$19&lt;='様式３（療養者名簿）（⑤の場合）'!$BE46,1,0),0),0)</f>
        <v>0</v>
      </c>
      <c r="SU41" s="257">
        <f>IF(SU$19-'様式３（療養者名簿）（⑤の場合）'!$BD46+1&lt;=15,IF(SU$19&gt;='様式３（療養者名簿）（⑤の場合）'!$BD46,IF(SU$19&lt;='様式３（療養者名簿）（⑤の場合）'!$BE46,1,0),0),0)</f>
        <v>0</v>
      </c>
      <c r="SV41" s="257">
        <f>IF(SV$19-'様式３（療養者名簿）（⑤の場合）'!$BD46+1&lt;=15,IF(SV$19&gt;='様式３（療養者名簿）（⑤の場合）'!$BD46,IF(SV$19&lt;='様式３（療養者名簿）（⑤の場合）'!$BE46,1,0),0),0)</f>
        <v>0</v>
      </c>
      <c r="SW41" s="257">
        <f>IF(SW$19-'様式３（療養者名簿）（⑤の場合）'!$BD46+1&lt;=15,IF(SW$19&gt;='様式３（療養者名簿）（⑤の場合）'!$BD46,IF(SW$19&lt;='様式３（療養者名簿）（⑤の場合）'!$BE46,1,0),0),0)</f>
        <v>0</v>
      </c>
      <c r="SX41" s="257">
        <f>IF(SX$19-'様式３（療養者名簿）（⑤の場合）'!$BD46+1&lt;=15,IF(SX$19&gt;='様式３（療養者名簿）（⑤の場合）'!$BD46,IF(SX$19&lt;='様式３（療養者名簿）（⑤の場合）'!$BE46,1,0),0),0)</f>
        <v>0</v>
      </c>
      <c r="SY41" s="257">
        <f>IF(SY$19-'様式３（療養者名簿）（⑤の場合）'!$BD46+1&lt;=15,IF(SY$19&gt;='様式３（療養者名簿）（⑤の場合）'!$BD46,IF(SY$19&lt;='様式３（療養者名簿）（⑤の場合）'!$BE46,1,0),0),0)</f>
        <v>0</v>
      </c>
      <c r="SZ41" s="257">
        <f>IF(SZ$19-'様式３（療養者名簿）（⑤の場合）'!$BD46+1&lt;=15,IF(SZ$19&gt;='様式３（療養者名簿）（⑤の場合）'!$BD46,IF(SZ$19&lt;='様式３（療養者名簿）（⑤の場合）'!$BE46,1,0),0),0)</f>
        <v>0</v>
      </c>
      <c r="TA41" s="257">
        <f>IF(TA$19-'様式３（療養者名簿）（⑤の場合）'!$BD46+1&lt;=15,IF(TA$19&gt;='様式３（療養者名簿）（⑤の場合）'!$BD46,IF(TA$19&lt;='様式３（療養者名簿）（⑤の場合）'!$BE46,1,0),0),0)</f>
        <v>0</v>
      </c>
      <c r="TB41" s="257">
        <f>IF(TB$19-'様式３（療養者名簿）（⑤の場合）'!$BD46+1&lt;=15,IF(TB$19&gt;='様式３（療養者名簿）（⑤の場合）'!$BD46,IF(TB$19&lt;='様式３（療養者名簿）（⑤の場合）'!$BE46,1,0),0),0)</f>
        <v>0</v>
      </c>
      <c r="TC41" s="257">
        <f>IF(TC$19-'様式３（療養者名簿）（⑤の場合）'!$BD46+1&lt;=15,IF(TC$19&gt;='様式３（療養者名簿）（⑤の場合）'!$BD46,IF(TC$19&lt;='様式３（療養者名簿）（⑤の場合）'!$BE46,1,0),0),0)</f>
        <v>0</v>
      </c>
      <c r="TD41" s="257">
        <f>IF(TD$19-'様式３（療養者名簿）（⑤の場合）'!$BD46+1&lt;=15,IF(TD$19&gt;='様式３（療養者名簿）（⑤の場合）'!$BD46,IF(TD$19&lt;='様式３（療養者名簿）（⑤の場合）'!$BE46,1,0),0),0)</f>
        <v>0</v>
      </c>
      <c r="TE41" s="257">
        <f>IF(TE$19-'様式３（療養者名簿）（⑤の場合）'!$BD46+1&lt;=15,IF(TE$19&gt;='様式３（療養者名簿）（⑤の場合）'!$BD46,IF(TE$19&lt;='様式３（療養者名簿）（⑤の場合）'!$BE46,1,0),0),0)</f>
        <v>0</v>
      </c>
      <c r="TF41" s="257">
        <f>IF(TF$19-'様式３（療養者名簿）（⑤の場合）'!$BD46+1&lt;=15,IF(TF$19&gt;='様式３（療養者名簿）（⑤の場合）'!$BD46,IF(TF$19&lt;='様式３（療養者名簿）（⑤の場合）'!$BE46,1,0),0),0)</f>
        <v>0</v>
      </c>
      <c r="TG41" s="257">
        <f>IF(TG$19-'様式３（療養者名簿）（⑤の場合）'!$BD46+1&lt;=15,IF(TG$19&gt;='様式３（療養者名簿）（⑤の場合）'!$BD46,IF(TG$19&lt;='様式３（療養者名簿）（⑤の場合）'!$BE46,1,0),0),0)</f>
        <v>0</v>
      </c>
      <c r="TH41" s="257">
        <f>IF(TH$19-'様式３（療養者名簿）（⑤の場合）'!$BD46+1&lt;=15,IF(TH$19&gt;='様式３（療養者名簿）（⑤の場合）'!$BD46,IF(TH$19&lt;='様式３（療養者名簿）（⑤の場合）'!$BE46,1,0),0),0)</f>
        <v>0</v>
      </c>
      <c r="TI41" s="257">
        <f>IF(TI$19-'様式３（療養者名簿）（⑤の場合）'!$BD46+1&lt;=15,IF(TI$19&gt;='様式３（療養者名簿）（⑤の場合）'!$BD46,IF(TI$19&lt;='様式３（療養者名簿）（⑤の場合）'!$BE46,1,0),0),0)</f>
        <v>0</v>
      </c>
      <c r="TJ41" s="257">
        <f>IF(TJ$19-'様式３（療養者名簿）（⑤の場合）'!$BD46+1&lt;=15,IF(TJ$19&gt;='様式３（療養者名簿）（⑤の場合）'!$BD46,IF(TJ$19&lt;='様式３（療養者名簿）（⑤の場合）'!$BE46,1,0),0),0)</f>
        <v>0</v>
      </c>
      <c r="TK41" s="257">
        <f>IF(TK$19-'様式３（療養者名簿）（⑤の場合）'!$BD46+1&lt;=15,IF(TK$19&gt;='様式３（療養者名簿）（⑤の場合）'!$BD46,IF(TK$19&lt;='様式３（療養者名簿）（⑤の場合）'!$BE46,1,0),0),0)</f>
        <v>0</v>
      </c>
      <c r="TL41" s="257">
        <f>IF(TL$19-'様式３（療養者名簿）（⑤の場合）'!$BD46+1&lt;=15,IF(TL$19&gt;='様式３（療養者名簿）（⑤の場合）'!$BD46,IF(TL$19&lt;='様式３（療養者名簿）（⑤の場合）'!$BE46,1,0),0),0)</f>
        <v>0</v>
      </c>
      <c r="TM41" s="257">
        <f>IF(TM$19-'様式３（療養者名簿）（⑤の場合）'!$BD46+1&lt;=15,IF(TM$19&gt;='様式３（療養者名簿）（⑤の場合）'!$BD46,IF(TM$19&lt;='様式３（療養者名簿）（⑤の場合）'!$BE46,1,0),0),0)</f>
        <v>0</v>
      </c>
      <c r="TN41" s="257">
        <f>IF(TN$19-'様式３（療養者名簿）（⑤の場合）'!$BD46+1&lt;=15,IF(TN$19&gt;='様式３（療養者名簿）（⑤の場合）'!$BD46,IF(TN$19&lt;='様式３（療養者名簿）（⑤の場合）'!$BE46,1,0),0),0)</f>
        <v>0</v>
      </c>
      <c r="TO41" s="257">
        <f>IF(TO$19-'様式３（療養者名簿）（⑤の場合）'!$BD46+1&lt;=15,IF(TO$19&gt;='様式３（療養者名簿）（⑤の場合）'!$BD46,IF(TO$19&lt;='様式３（療養者名簿）（⑤の場合）'!$BE46,1,0),0),0)</f>
        <v>0</v>
      </c>
      <c r="TP41" s="257">
        <f>IF(TP$19-'様式３（療養者名簿）（⑤の場合）'!$BD46+1&lt;=15,IF(TP$19&gt;='様式３（療養者名簿）（⑤の場合）'!$BD46,IF(TP$19&lt;='様式３（療養者名簿）（⑤の場合）'!$BE46,1,0),0),0)</f>
        <v>0</v>
      </c>
      <c r="TQ41" s="257">
        <f>IF(TQ$19-'様式３（療養者名簿）（⑤の場合）'!$BD46+1&lt;=15,IF(TQ$19&gt;='様式３（療養者名簿）（⑤の場合）'!$BD46,IF(TQ$19&lt;='様式３（療養者名簿）（⑤の場合）'!$BE46,1,0),0),0)</f>
        <v>0</v>
      </c>
      <c r="TR41" s="257">
        <f>IF(TR$19-'様式３（療養者名簿）（⑤の場合）'!$BD46+1&lt;=15,IF(TR$19&gt;='様式３（療養者名簿）（⑤の場合）'!$BD46,IF(TR$19&lt;='様式３（療養者名簿）（⑤の場合）'!$BE46,1,0),0),0)</f>
        <v>0</v>
      </c>
      <c r="TS41" s="257">
        <f>IF(TS$19-'様式３（療養者名簿）（⑤の場合）'!$BD46+1&lt;=15,IF(TS$19&gt;='様式３（療養者名簿）（⑤の場合）'!$BD46,IF(TS$19&lt;='様式３（療養者名簿）（⑤の場合）'!$BE46,1,0),0),0)</f>
        <v>0</v>
      </c>
      <c r="TT41" s="257">
        <f>IF(TT$19-'様式３（療養者名簿）（⑤の場合）'!$BD46+1&lt;=15,IF(TT$19&gt;='様式３（療養者名簿）（⑤の場合）'!$BD46,IF(TT$19&lt;='様式３（療養者名簿）（⑤の場合）'!$BE46,1,0),0),0)</f>
        <v>0</v>
      </c>
      <c r="TU41" s="257">
        <f>IF(TU$19-'様式３（療養者名簿）（⑤の場合）'!$BD46+1&lt;=15,IF(TU$19&gt;='様式３（療養者名簿）（⑤の場合）'!$BD46,IF(TU$19&lt;='様式３（療養者名簿）（⑤の場合）'!$BE46,1,0),0),0)</f>
        <v>0</v>
      </c>
      <c r="TV41" s="257">
        <f>IF(TV$19-'様式３（療養者名簿）（⑤の場合）'!$BD46+1&lt;=15,IF(TV$19&gt;='様式３（療養者名簿）（⑤の場合）'!$BD46,IF(TV$19&lt;='様式３（療養者名簿）（⑤の場合）'!$BE46,1,0),0),0)</f>
        <v>0</v>
      </c>
      <c r="TW41" s="257">
        <f>IF(TW$19-'様式３（療養者名簿）（⑤の場合）'!$BD46+1&lt;=15,IF(TW$19&gt;='様式３（療養者名簿）（⑤の場合）'!$BD46,IF(TW$19&lt;='様式３（療養者名簿）（⑤の場合）'!$BE46,1,0),0),0)</f>
        <v>0</v>
      </c>
      <c r="TX41" s="257">
        <f>IF(TX$19-'様式３（療養者名簿）（⑤の場合）'!$BD46+1&lt;=15,IF(TX$19&gt;='様式３（療養者名簿）（⑤の場合）'!$BD46,IF(TX$19&lt;='様式３（療養者名簿）（⑤の場合）'!$BE46,1,0),0),0)</f>
        <v>0</v>
      </c>
      <c r="TY41" s="257">
        <f>IF(TY$19-'様式３（療養者名簿）（⑤の場合）'!$BD46+1&lt;=15,IF(TY$19&gt;='様式３（療養者名簿）（⑤の場合）'!$BD46,IF(TY$19&lt;='様式３（療養者名簿）（⑤の場合）'!$BE46,1,0),0),0)</f>
        <v>0</v>
      </c>
      <c r="TZ41" s="257">
        <f>IF(TZ$19-'様式３（療養者名簿）（⑤の場合）'!$BD46+1&lt;=15,IF(TZ$19&gt;='様式３（療養者名簿）（⑤の場合）'!$BD46,IF(TZ$19&lt;='様式３（療養者名簿）（⑤の場合）'!$BE46,1,0),0),0)</f>
        <v>0</v>
      </c>
      <c r="UA41" s="257">
        <f>IF(UA$19-'様式３（療養者名簿）（⑤の場合）'!$BD46+1&lt;=15,IF(UA$19&gt;='様式３（療養者名簿）（⑤の場合）'!$BD46,IF(UA$19&lt;='様式３（療養者名簿）（⑤の場合）'!$BE46,1,0),0),0)</f>
        <v>0</v>
      </c>
      <c r="UB41" s="257">
        <f>IF(UB$19-'様式３（療養者名簿）（⑤の場合）'!$BD46+1&lt;=15,IF(UB$19&gt;='様式３（療養者名簿）（⑤の場合）'!$BD46,IF(UB$19&lt;='様式３（療養者名簿）（⑤の場合）'!$BE46,1,0),0),0)</f>
        <v>0</v>
      </c>
      <c r="UC41" s="257">
        <f>IF(UC$19-'様式３（療養者名簿）（⑤の場合）'!$BD46+1&lt;=15,IF(UC$19&gt;='様式３（療養者名簿）（⑤の場合）'!$BD46,IF(UC$19&lt;='様式３（療養者名簿）（⑤の場合）'!$BE46,1,0),0),0)</f>
        <v>0</v>
      </c>
      <c r="UD41" s="384">
        <f>IF(UD$19-'様式３（療養者名簿）（⑤の場合）'!$BD46+1&lt;=15,IF(UD$19&gt;='様式３（療養者名簿）（⑤の場合）'!$BD46,IF(UD$19&lt;='様式３（療養者名簿）（⑤の場合）'!$BE46,1,0),0),0)</f>
        <v>0</v>
      </c>
      <c r="UE41" s="384">
        <f>IF(UE$19-'様式３（療養者名簿）（⑤の場合）'!$BD46+1&lt;=15,IF(UE$19&gt;='様式３（療養者名簿）（⑤の場合）'!$BD46,IF(UE$19&lt;='様式３（療養者名簿）（⑤の場合）'!$BE46,1,0),0),0)</f>
        <v>0</v>
      </c>
      <c r="UF41" s="384">
        <f>IF(UF$19-'様式３（療養者名簿）（⑤の場合）'!$BD46+1&lt;=15,IF(UF$19&gt;='様式３（療養者名簿）（⑤の場合）'!$BD46,IF(UF$19&lt;='様式３（療養者名簿）（⑤の場合）'!$BE46,1,0),0),0)</f>
        <v>0</v>
      </c>
      <c r="UG41" s="384">
        <f>IF(UG$19-'様式３（療養者名簿）（⑤の場合）'!$BD46+1&lt;=15,IF(UG$19&gt;='様式３（療養者名簿）（⑤の場合）'!$BD46,IF(UG$19&lt;='様式３（療養者名簿）（⑤の場合）'!$BE46,1,0),0),0)</f>
        <v>0</v>
      </c>
      <c r="UH41" s="384">
        <f>IF(UH$19-'様式３（療養者名簿）（⑤の場合）'!$BD46+1&lt;=15,IF(UH$19&gt;='様式３（療養者名簿）（⑤の場合）'!$BD46,IF(UH$19&lt;='様式３（療養者名簿）（⑤の場合）'!$BE46,1,0),0),0)</f>
        <v>0</v>
      </c>
      <c r="UI41" s="384">
        <f>IF(UI$19-'様式３（療養者名簿）（⑤の場合）'!$BD46+1&lt;=15,IF(UI$19&gt;='様式３（療養者名簿）（⑤の場合）'!$BD46,IF(UI$19&lt;='様式３（療養者名簿）（⑤の場合）'!$BE46,1,0),0),0)</f>
        <v>0</v>
      </c>
      <c r="UJ41" s="384">
        <f>IF(UJ$19-'様式３（療養者名簿）（⑤の場合）'!$BD46+1&lt;=15,IF(UJ$19&gt;='様式３（療養者名簿）（⑤の場合）'!$BD46,IF(UJ$19&lt;='様式３（療養者名簿）（⑤の場合）'!$BE46,1,0),0),0)</f>
        <v>0</v>
      </c>
      <c r="UK41" s="384">
        <f>IF(UK$19-'様式３（療養者名簿）（⑤の場合）'!$BD46+1&lt;=15,IF(UK$19&gt;='様式３（療養者名簿）（⑤の場合）'!$BD46,IF(UK$19&lt;='様式３（療養者名簿）（⑤の場合）'!$BE46,1,0),0),0)</f>
        <v>0</v>
      </c>
      <c r="UL41" s="384">
        <f>IF(UL$19-'様式３（療養者名簿）（⑤の場合）'!$BD46+1&lt;=15,IF(UL$19&gt;='様式３（療養者名簿）（⑤の場合）'!$BD46,IF(UL$19&lt;='様式３（療養者名簿）（⑤の場合）'!$BE46,1,0),0),0)</f>
        <v>0</v>
      </c>
      <c r="UM41" s="384">
        <f>IF(UM$19-'様式３（療養者名簿）（⑤の場合）'!$BD46+1&lt;=15,IF(UM$19&gt;='様式３（療養者名簿）（⑤の場合）'!$BD46,IF(UM$19&lt;='様式３（療養者名簿）（⑤の場合）'!$BE46,1,0),0),0)</f>
        <v>0</v>
      </c>
      <c r="UN41" s="384">
        <f>IF(UN$19-'様式３（療養者名簿）（⑤の場合）'!$BD46+1&lt;=15,IF(UN$19&gt;='様式３（療養者名簿）（⑤の場合）'!$BD46,IF(UN$19&lt;='様式３（療養者名簿）（⑤の場合）'!$BE46,1,0),0),0)</f>
        <v>0</v>
      </c>
      <c r="UO41" s="384">
        <f>IF(UO$19-'様式３（療養者名簿）（⑤の場合）'!$BD46+1&lt;=15,IF(UO$19&gt;='様式３（療養者名簿）（⑤の場合）'!$BD46,IF(UO$19&lt;='様式３（療養者名簿）（⑤の場合）'!$BE46,1,0),0),0)</f>
        <v>0</v>
      </c>
      <c r="UP41" s="384">
        <f>IF(UP$19-'様式３（療養者名簿）（⑤の場合）'!$BD46+1&lt;=15,IF(UP$19&gt;='様式３（療養者名簿）（⑤の場合）'!$BD46,IF(UP$19&lt;='様式３（療養者名簿）（⑤の場合）'!$BE46,1,0),0),0)</f>
        <v>0</v>
      </c>
      <c r="UQ41" s="384">
        <f>IF(UQ$19-'様式３（療養者名簿）（⑤の場合）'!$BD46+1&lt;=15,IF(UQ$19&gt;='様式３（療養者名簿）（⑤の場合）'!$BD46,IF(UQ$19&lt;='様式３（療養者名簿）（⑤の場合）'!$BE46,1,0),0),0)</f>
        <v>0</v>
      </c>
      <c r="UR41" s="384">
        <f>IF(UR$19-'様式３（療養者名簿）（⑤の場合）'!$BD46+1&lt;=15,IF(UR$19&gt;='様式３（療養者名簿）（⑤の場合）'!$BD46,IF(UR$19&lt;='様式３（療養者名簿）（⑤の場合）'!$BE46,1,0),0),0)</f>
        <v>0</v>
      </c>
      <c r="US41" s="384">
        <f>IF(US$19-'様式３（療養者名簿）（⑤の場合）'!$BD46+1&lt;=15,IF(US$19&gt;='様式３（療養者名簿）（⑤の場合）'!$BD46,IF(US$19&lt;='様式３（療養者名簿）（⑤の場合）'!$BE46,1,0),0),0)</f>
        <v>0</v>
      </c>
      <c r="UT41" s="384">
        <f>IF(UT$19-'様式３（療養者名簿）（⑤の場合）'!$BD46+1&lt;=15,IF(UT$19&gt;='様式３（療養者名簿）（⑤の場合）'!$BD46,IF(UT$19&lt;='様式３（療養者名簿）（⑤の場合）'!$BE46,1,0),0),0)</f>
        <v>0</v>
      </c>
      <c r="UU41" s="384">
        <f>IF(UU$19-'様式３（療養者名簿）（⑤の場合）'!$BD46+1&lt;=15,IF(UU$19&gt;='様式３（療養者名簿）（⑤の場合）'!$BD46,IF(UU$19&lt;='様式３（療養者名簿）（⑤の場合）'!$BE46,1,0),0),0)</f>
        <v>0</v>
      </c>
      <c r="UV41" s="384">
        <f>IF(UV$19-'様式３（療養者名簿）（⑤の場合）'!$BD46+1&lt;=15,IF(UV$19&gt;='様式３（療養者名簿）（⑤の場合）'!$BD46,IF(UV$19&lt;='様式３（療養者名簿）（⑤の場合）'!$BE46,1,0),0),0)</f>
        <v>0</v>
      </c>
      <c r="UW41" s="384">
        <f>IF(UW$19-'様式３（療養者名簿）（⑤の場合）'!$BD46+1&lt;=15,IF(UW$19&gt;='様式３（療養者名簿）（⑤の場合）'!$BD46,IF(UW$19&lt;='様式３（療養者名簿）（⑤の場合）'!$BE46,1,0),0),0)</f>
        <v>0</v>
      </c>
      <c r="UX41" s="384">
        <f>IF(UX$19-'様式３（療養者名簿）（⑤の場合）'!$BD46+1&lt;=15,IF(UX$19&gt;='様式３（療養者名簿）（⑤の場合）'!$BD46,IF(UX$19&lt;='様式３（療養者名簿）（⑤の場合）'!$BE46,1,0),0),0)</f>
        <v>0</v>
      </c>
      <c r="UY41" s="384">
        <f>IF(UY$19-'様式３（療養者名簿）（⑤の場合）'!$BD46+1&lt;=15,IF(UY$19&gt;='様式３（療養者名簿）（⑤の場合）'!$BD46,IF(UY$19&lt;='様式３（療養者名簿）（⑤の場合）'!$BE46,1,0),0),0)</f>
        <v>0</v>
      </c>
      <c r="UZ41" s="384">
        <f>IF(UZ$19-'様式３（療養者名簿）（⑤の場合）'!$BD46+1&lt;=15,IF(UZ$19&gt;='様式３（療養者名簿）（⑤の場合）'!$BD46,IF(UZ$19&lt;='様式３（療養者名簿）（⑤の場合）'!$BE46,1,0),0),0)</f>
        <v>0</v>
      </c>
      <c r="VA41" s="384">
        <f>IF(VA$19-'様式３（療養者名簿）（⑤の場合）'!$BD46+1&lt;=15,IF(VA$19&gt;='様式３（療養者名簿）（⑤の場合）'!$BD46,IF(VA$19&lt;='様式３（療養者名簿）（⑤の場合）'!$BE46,1,0),0),0)</f>
        <v>0</v>
      </c>
      <c r="VB41" s="384">
        <f>IF(VB$19-'様式３（療養者名簿）（⑤の場合）'!$BD46+1&lt;=15,IF(VB$19&gt;='様式３（療養者名簿）（⑤の場合）'!$BD46,IF(VB$19&lt;='様式３（療養者名簿）（⑤の場合）'!$BE46,1,0),0),0)</f>
        <v>0</v>
      </c>
      <c r="VC41" s="384">
        <f>IF(VC$19-'様式３（療養者名簿）（⑤の場合）'!$BD46+1&lt;=15,IF(VC$19&gt;='様式３（療養者名簿）（⑤の場合）'!$BD46,IF(VC$19&lt;='様式３（療養者名簿）（⑤の場合）'!$BE46,1,0),0),0)</f>
        <v>0</v>
      </c>
      <c r="VD41" s="384">
        <f>IF(VD$19-'様式３（療養者名簿）（⑤の場合）'!$BD46+1&lt;=15,IF(VD$19&gt;='様式３（療養者名簿）（⑤の場合）'!$BD46,IF(VD$19&lt;='様式３（療養者名簿）（⑤の場合）'!$BE46,1,0),0),0)</f>
        <v>0</v>
      </c>
      <c r="VE41" s="384">
        <f>IF(VE$19-'様式３（療養者名簿）（⑤の場合）'!$BD46+1&lt;=15,IF(VE$19&gt;='様式３（療養者名簿）（⑤の場合）'!$BD46,IF(VE$19&lt;='様式３（療養者名簿）（⑤の場合）'!$BE46,1,0),0),0)</f>
        <v>0</v>
      </c>
      <c r="VF41" s="384">
        <f>IF(VF$19-'様式３（療養者名簿）（⑤の場合）'!$BD46+1&lt;=15,IF(VF$19&gt;='様式３（療養者名簿）（⑤の場合）'!$BD46,IF(VF$19&lt;='様式３（療養者名簿）（⑤の場合）'!$BE46,1,0),0),0)</f>
        <v>0</v>
      </c>
      <c r="VG41" s="384">
        <f>IF(VG$19-'様式３（療養者名簿）（⑤の場合）'!$BD46+1&lt;=15,IF(VG$19&gt;='様式３（療養者名簿）（⑤の場合）'!$BD46,IF(VG$19&lt;='様式３（療養者名簿）（⑤の場合）'!$BE46,1,0),0),0)</f>
        <v>0</v>
      </c>
      <c r="VH41" s="384">
        <f>IF(VH$19-'様式３（療養者名簿）（⑤の場合）'!$BD46+1&lt;=15,IF(VH$19&gt;='様式３（療養者名簿）（⑤の場合）'!$BD46,IF(VH$19&lt;='様式３（療養者名簿）（⑤の場合）'!$BE46,1,0),0),0)</f>
        <v>0</v>
      </c>
      <c r="VI41" s="384">
        <f>IF(VI$19-'様式３（療養者名簿）（⑤の場合）'!$BD46+1&lt;=15,IF(VI$19&gt;='様式３（療養者名簿）（⑤の場合）'!$BD46,IF(VI$19&lt;='様式３（療養者名簿）（⑤の場合）'!$BE46,1,0),0),0)</f>
        <v>0</v>
      </c>
      <c r="VJ41" s="384">
        <f>IF(VJ$19-'様式３（療養者名簿）（⑤の場合）'!$BD46+1&lt;=15,IF(VJ$19&gt;='様式３（療養者名簿）（⑤の場合）'!$BD46,IF(VJ$19&lt;='様式３（療養者名簿）（⑤の場合）'!$BE46,1,0),0),0)</f>
        <v>0</v>
      </c>
      <c r="VK41" s="384">
        <f>IF(VK$19-'様式３（療養者名簿）（⑤の場合）'!$BD46+1&lt;=15,IF(VK$19&gt;='様式３（療養者名簿）（⑤の場合）'!$BD46,IF(VK$19&lt;='様式３（療養者名簿）（⑤の場合）'!$BE46,1,0),0),0)</f>
        <v>0</v>
      </c>
      <c r="VL41" s="384">
        <f>IF(VL$19-'様式３（療養者名簿）（⑤の場合）'!$BD46+1&lt;=15,IF(VL$19&gt;='様式３（療養者名簿）（⑤の場合）'!$BD46,IF(VL$19&lt;='様式３（療養者名簿）（⑤の場合）'!$BE46,1,0),0),0)</f>
        <v>0</v>
      </c>
      <c r="VM41" s="384">
        <f>IF(VM$19-'様式３（療養者名簿）（⑤の場合）'!$BD46+1&lt;=15,IF(VM$19&gt;='様式３（療養者名簿）（⑤の場合）'!$BD46,IF(VM$19&lt;='様式３（療養者名簿）（⑤の場合）'!$BE46,1,0),0),0)</f>
        <v>0</v>
      </c>
      <c r="VN41" s="384">
        <f>IF(VN$19-'様式３（療養者名簿）（⑤の場合）'!$BD46+1&lt;=15,IF(VN$19&gt;='様式３（療養者名簿）（⑤の場合）'!$BD46,IF(VN$19&lt;='様式３（療養者名簿）（⑤の場合）'!$BE46,1,0),0),0)</f>
        <v>0</v>
      </c>
      <c r="VO41" s="384">
        <f>IF(VO$19-'様式３（療養者名簿）（⑤の場合）'!$BD46+1&lt;=15,IF(VO$19&gt;='様式３（療養者名簿）（⑤の場合）'!$BD46,IF(VO$19&lt;='様式３（療養者名簿）（⑤の場合）'!$BE46,1,0),0),0)</f>
        <v>0</v>
      </c>
      <c r="VP41" s="384">
        <f>IF(VP$19-'様式３（療養者名簿）（⑤の場合）'!$BD46+1&lt;=15,IF(VP$19&gt;='様式３（療養者名簿）（⑤の場合）'!$BD46,IF(VP$19&lt;='様式３（療養者名簿）（⑤の場合）'!$BE46,1,0),0),0)</f>
        <v>0</v>
      </c>
      <c r="VQ41" s="384">
        <f>IF(VQ$19-'様式３（療養者名簿）（⑤の場合）'!$BD46+1&lt;=15,IF(VQ$19&gt;='様式３（療養者名簿）（⑤の場合）'!$BD46,IF(VQ$19&lt;='様式３（療養者名簿）（⑤の場合）'!$BE46,1,0),0),0)</f>
        <v>0</v>
      </c>
      <c r="VR41" s="384">
        <f>IF(VR$19-'様式３（療養者名簿）（⑤の場合）'!$BD46+1&lt;=15,IF(VR$19&gt;='様式３（療養者名簿）（⑤の場合）'!$BD46,IF(VR$19&lt;='様式３（療養者名簿）（⑤の場合）'!$BE46,1,0),0),0)</f>
        <v>0</v>
      </c>
      <c r="VS41" s="384">
        <f>IF(VS$19-'様式３（療養者名簿）（⑤の場合）'!$BD46+1&lt;=15,IF(VS$19&gt;='様式３（療養者名簿）（⑤の場合）'!$BD46,IF(VS$19&lt;='様式３（療養者名簿）（⑤の場合）'!$BE46,1,0),0),0)</f>
        <v>0</v>
      </c>
      <c r="VT41" s="384">
        <f>IF(VT$19-'様式３（療養者名簿）（⑤の場合）'!$BD46+1&lt;=15,IF(VT$19&gt;='様式３（療養者名簿）（⑤の場合）'!$BD46,IF(VT$19&lt;='様式３（療養者名簿）（⑤の場合）'!$BE46,1,0),0),0)</f>
        <v>0</v>
      </c>
      <c r="VU41" s="384">
        <f>IF(VU$19-'様式３（療養者名簿）（⑤の場合）'!$BD46+1&lt;=15,IF(VU$19&gt;='様式３（療養者名簿）（⑤の場合）'!$BD46,IF(VU$19&lt;='様式３（療養者名簿）（⑤の場合）'!$BE46,1,0),0),0)</f>
        <v>0</v>
      </c>
      <c r="VV41" s="384">
        <f>IF(VV$19-'様式３（療養者名簿）（⑤の場合）'!$BD46+1&lt;=15,IF(VV$19&gt;='様式３（療養者名簿）（⑤の場合）'!$BD46,IF(VV$19&lt;='様式３（療養者名簿）（⑤の場合）'!$BE46,1,0),0),0)</f>
        <v>0</v>
      </c>
      <c r="VW41" s="384">
        <f>IF(VW$19-'様式３（療養者名簿）（⑤の場合）'!$BD46+1&lt;=15,IF(VW$19&gt;='様式３（療養者名簿）（⑤の場合）'!$BD46,IF(VW$19&lt;='様式３（療養者名簿）（⑤の場合）'!$BE46,1,0),0),0)</f>
        <v>0</v>
      </c>
      <c r="VX41" s="384">
        <f>IF(VX$19-'様式３（療養者名簿）（⑤の場合）'!$BD46+1&lt;=15,IF(VX$19&gt;='様式３（療養者名簿）（⑤の場合）'!$BD46,IF(VX$19&lt;='様式３（療養者名簿）（⑤の場合）'!$BE46,1,0),0),0)</f>
        <v>0</v>
      </c>
      <c r="VY41" s="384">
        <f>IF(VY$19-'様式３（療養者名簿）（⑤の場合）'!$BD46+1&lt;=15,IF(VY$19&gt;='様式３（療養者名簿）（⑤の場合）'!$BD46,IF(VY$19&lt;='様式３（療養者名簿）（⑤の場合）'!$BE46,1,0),0),0)</f>
        <v>0</v>
      </c>
      <c r="VZ41" s="384">
        <f>IF(VZ$19-'様式３（療養者名簿）（⑤の場合）'!$BD46+1&lt;=15,IF(VZ$19&gt;='様式３（療養者名簿）（⑤の場合）'!$BD46,IF(VZ$19&lt;='様式３（療養者名簿）（⑤の場合）'!$BE46,1,0),0),0)</f>
        <v>0</v>
      </c>
      <c r="WA41" s="384">
        <f>IF(WA$19-'様式３（療養者名簿）（⑤の場合）'!$BD46+1&lt;=15,IF(WA$19&gt;='様式３（療養者名簿）（⑤の場合）'!$BD46,IF(WA$19&lt;='様式３（療養者名簿）（⑤の場合）'!$BE46,1,0),0),0)</f>
        <v>0</v>
      </c>
      <c r="WB41" s="384">
        <f>IF(WB$19-'様式３（療養者名簿）（⑤の場合）'!$BD46+1&lt;=15,IF(WB$19&gt;='様式３（療養者名簿）（⑤の場合）'!$BD46,IF(WB$19&lt;='様式３（療養者名簿）（⑤の場合）'!$BE46,1,0),0),0)</f>
        <v>0</v>
      </c>
      <c r="WC41" s="384">
        <f>IF(WC$19-'様式３（療養者名簿）（⑤の場合）'!$BD46+1&lt;=15,IF(WC$19&gt;='様式３（療養者名簿）（⑤の場合）'!$BD46,IF(WC$19&lt;='様式３（療養者名簿）（⑤の場合）'!$BE46,1,0),0),0)</f>
        <v>0</v>
      </c>
      <c r="WD41" s="384">
        <f>IF(WD$19-'様式３（療養者名簿）（⑤の場合）'!$BD46+1&lt;=15,IF(WD$19&gt;='様式３（療養者名簿）（⑤の場合）'!$BD46,IF(WD$19&lt;='様式３（療養者名簿）（⑤の場合）'!$BE46,1,0),0),0)</f>
        <v>0</v>
      </c>
      <c r="WE41" s="384">
        <f>IF(WE$19-'様式３（療養者名簿）（⑤の場合）'!$BD46+1&lt;=15,IF(WE$19&gt;='様式３（療養者名簿）（⑤の場合）'!$BD46,IF(WE$19&lt;='様式３（療養者名簿）（⑤の場合）'!$BE46,1,0),0),0)</f>
        <v>0</v>
      </c>
      <c r="WF41" s="384">
        <f>IF(WF$19-'様式３（療養者名簿）（⑤の場合）'!$BD46+1&lt;=15,IF(WF$19&gt;='様式３（療養者名簿）（⑤の場合）'!$BD46,IF(WF$19&lt;='様式３（療養者名簿）（⑤の場合）'!$BE46,1,0),0),0)</f>
        <v>0</v>
      </c>
      <c r="WG41" s="384">
        <f>IF(WG$19-'様式３（療養者名簿）（⑤の場合）'!$BD46+1&lt;=15,IF(WG$19&gt;='様式３（療養者名簿）（⑤の場合）'!$BD46,IF(WG$19&lt;='様式３（療養者名簿）（⑤の場合）'!$BE46,1,0),0),0)</f>
        <v>0</v>
      </c>
      <c r="WH41" s="384">
        <f>IF(WH$19-'様式３（療養者名簿）（⑤の場合）'!$BD46+1&lt;=15,IF(WH$19&gt;='様式３（療養者名簿）（⑤の場合）'!$BD46,IF(WH$19&lt;='様式３（療養者名簿）（⑤の場合）'!$BE46,1,0),0),0)</f>
        <v>0</v>
      </c>
      <c r="WI41" s="384">
        <f>IF(WI$19-'様式３（療養者名簿）（⑤の場合）'!$BD46+1&lt;=15,IF(WI$19&gt;='様式３（療養者名簿）（⑤の場合）'!$BD46,IF(WI$19&lt;='様式３（療養者名簿）（⑤の場合）'!$BE46,1,0),0),0)</f>
        <v>0</v>
      </c>
      <c r="WJ41" s="384">
        <f>IF(WJ$19-'様式３（療養者名簿）（⑤の場合）'!$BD46+1&lt;=15,IF(WJ$19&gt;='様式３（療養者名簿）（⑤の場合）'!$BD46,IF(WJ$19&lt;='様式３（療養者名簿）（⑤の場合）'!$BE46,1,0),0),0)</f>
        <v>0</v>
      </c>
      <c r="WK41" s="384">
        <f>IF(WK$19-'様式３（療養者名簿）（⑤の場合）'!$BD46+1&lt;=15,IF(WK$19&gt;='様式３（療養者名簿）（⑤の場合）'!$BD46,IF(WK$19&lt;='様式３（療養者名簿）（⑤の場合）'!$BE46,1,0),0),0)</f>
        <v>0</v>
      </c>
      <c r="WL41" s="384">
        <f>IF(WL$19-'様式３（療養者名簿）（⑤の場合）'!$BD46+1&lt;=15,IF(WL$19&gt;='様式３（療養者名簿）（⑤の場合）'!$BD46,IF(WL$19&lt;='様式３（療養者名簿）（⑤の場合）'!$BE46,1,0),0),0)</f>
        <v>0</v>
      </c>
      <c r="WM41" s="384">
        <f>IF(WM$19-'様式３（療養者名簿）（⑤の場合）'!$BD46+1&lt;=15,IF(WM$19&gt;='様式３（療養者名簿）（⑤の場合）'!$BD46,IF(WM$19&lt;='様式３（療養者名簿）（⑤の場合）'!$BE46,1,0),0),0)</f>
        <v>0</v>
      </c>
      <c r="WN41" s="384">
        <f>IF(WN$19-'様式３（療養者名簿）（⑤の場合）'!$BD46+1&lt;=15,IF(WN$19&gt;='様式３（療養者名簿）（⑤の場合）'!$BD46,IF(WN$19&lt;='様式３（療養者名簿）（⑤の場合）'!$BE46,1,0),0),0)</f>
        <v>0</v>
      </c>
      <c r="WO41" s="384">
        <f>IF(WO$19-'様式３（療養者名簿）（⑤の場合）'!$BD46+1&lt;=15,IF(WO$19&gt;='様式３（療養者名簿）（⑤の場合）'!$BD46,IF(WO$19&lt;='様式３（療養者名簿）（⑤の場合）'!$BE46,1,0),0),0)</f>
        <v>0</v>
      </c>
      <c r="WP41" s="384">
        <f>IF(WP$19-'様式３（療養者名簿）（⑤の場合）'!$BD46+1&lt;=15,IF(WP$19&gt;='様式３（療養者名簿）（⑤の場合）'!$BD46,IF(WP$19&lt;='様式３（療養者名簿）（⑤の場合）'!$BE46,1,0),0),0)</f>
        <v>0</v>
      </c>
      <c r="WQ41" s="384">
        <f>IF(WQ$19-'様式３（療養者名簿）（⑤の場合）'!$BD46+1&lt;=15,IF(WQ$19&gt;='様式３（療養者名簿）（⑤の場合）'!$BD46,IF(WQ$19&lt;='様式３（療養者名簿）（⑤の場合）'!$BE46,1,0),0),0)</f>
        <v>0</v>
      </c>
      <c r="WR41" s="384">
        <f>IF(WR$19-'様式３（療養者名簿）（⑤の場合）'!$BD46+1&lt;=15,IF(WR$19&gt;='様式３（療養者名簿）（⑤の場合）'!$BD46,IF(WR$19&lt;='様式３（療養者名簿）（⑤の場合）'!$BE46,1,0),0),0)</f>
        <v>0</v>
      </c>
      <c r="WS41" s="384">
        <f>IF(WS$19-'様式３（療養者名簿）（⑤の場合）'!$BD46+1&lt;=15,IF(WS$19&gt;='様式３（療養者名簿）（⑤の場合）'!$BD46,IF(WS$19&lt;='様式３（療養者名簿）（⑤の場合）'!$BE46,1,0),0),0)</f>
        <v>0</v>
      </c>
      <c r="WT41" s="384">
        <f>IF(WT$19-'様式３（療養者名簿）（⑤の場合）'!$BD46+1&lt;=15,IF(WT$19&gt;='様式３（療養者名簿）（⑤の場合）'!$BD46,IF(WT$19&lt;='様式３（療養者名簿）（⑤の場合）'!$BE46,1,0),0),0)</f>
        <v>0</v>
      </c>
      <c r="WU41" s="384">
        <f>IF(WU$19-'様式３（療養者名簿）（⑤の場合）'!$BD46+1&lt;=15,IF(WU$19&gt;='様式３（療養者名簿）（⑤の場合）'!$BD46,IF(WU$19&lt;='様式３（療養者名簿）（⑤の場合）'!$BE46,1,0),0),0)</f>
        <v>0</v>
      </c>
      <c r="WV41" s="384">
        <f>IF(WV$19-'様式３（療養者名簿）（⑤の場合）'!$BD46+1&lt;=15,IF(WV$19&gt;='様式３（療養者名簿）（⑤の場合）'!$BD46,IF(WV$19&lt;='様式３（療養者名簿）（⑤の場合）'!$BE46,1,0),0),0)</f>
        <v>0</v>
      </c>
      <c r="WW41" s="384">
        <f>IF(WW$19-'様式３（療養者名簿）（⑤の場合）'!$BD46+1&lt;=15,IF(WW$19&gt;='様式３（療養者名簿）（⑤の場合）'!$BD46,IF(WW$19&lt;='様式３（療養者名簿）（⑤の場合）'!$BE46,1,0),0),0)</f>
        <v>0</v>
      </c>
      <c r="WX41" s="384">
        <f>IF(WX$19-'様式３（療養者名簿）（⑤の場合）'!$BD46+1&lt;=15,IF(WX$19&gt;='様式３（療養者名簿）（⑤の場合）'!$BD46,IF(WX$19&lt;='様式３（療養者名簿）（⑤の場合）'!$BE46,1,0),0),0)</f>
        <v>0</v>
      </c>
      <c r="WY41" s="384">
        <f>IF(WY$19-'様式３（療養者名簿）（⑤の場合）'!$BD46+1&lt;=15,IF(WY$19&gt;='様式３（療養者名簿）（⑤の場合）'!$BD46,IF(WY$19&lt;='様式３（療養者名簿）（⑤の場合）'!$BE46,1,0),0),0)</f>
        <v>0</v>
      </c>
      <c r="WZ41" s="384">
        <f>IF(WZ$19-'様式３（療養者名簿）（⑤の場合）'!$BD46+1&lt;=15,IF(WZ$19&gt;='様式３（療養者名簿）（⑤の場合）'!$BD46,IF(WZ$19&lt;='様式３（療養者名簿）（⑤の場合）'!$BE46,1,0),0),0)</f>
        <v>0</v>
      </c>
      <c r="XA41" s="384">
        <f>IF(XA$19-'様式３（療養者名簿）（⑤の場合）'!$BD46+1&lt;=15,IF(XA$19&gt;='様式３（療養者名簿）（⑤の場合）'!$BD46,IF(XA$19&lt;='様式３（療養者名簿）（⑤の場合）'!$BE46,1,0),0),0)</f>
        <v>0</v>
      </c>
      <c r="XB41" s="384">
        <f>IF(XB$19-'様式３（療養者名簿）（⑤の場合）'!$BD46+1&lt;=15,IF(XB$19&gt;='様式３（療養者名簿）（⑤の場合）'!$BD46,IF(XB$19&lt;='様式３（療養者名簿）（⑤の場合）'!$BE46,1,0),0),0)</f>
        <v>0</v>
      </c>
      <c r="XC41" s="384">
        <f>IF(XC$19-'様式３（療養者名簿）（⑤の場合）'!$BD46+1&lt;=15,IF(XC$19&gt;='様式３（療養者名簿）（⑤の場合）'!$BD46,IF(XC$19&lt;='様式３（療養者名簿）（⑤の場合）'!$BE46,1,0),0),0)</f>
        <v>0</v>
      </c>
      <c r="XD41" s="384">
        <f>IF(XD$19-'様式３（療養者名簿）（⑤の場合）'!$BD46+1&lt;=15,IF(XD$19&gt;='様式３（療養者名簿）（⑤の場合）'!$BD46,IF(XD$19&lt;='様式３（療養者名簿）（⑤の場合）'!$BE46,1,0),0),0)</f>
        <v>0</v>
      </c>
      <c r="XE41" s="384">
        <f>IF(XE$19-'様式３（療養者名簿）（⑤の場合）'!$BD46+1&lt;=15,IF(XE$19&gt;='様式３（療養者名簿）（⑤の場合）'!$BD46,IF(XE$19&lt;='様式３（療養者名簿）（⑤の場合）'!$BE46,1,0),0),0)</f>
        <v>0</v>
      </c>
      <c r="XF41" s="384">
        <f>IF(XF$19-'様式３（療養者名簿）（⑤の場合）'!$BD46+1&lt;=15,IF(XF$19&gt;='様式３（療養者名簿）（⑤の場合）'!$BD46,IF(XF$19&lt;='様式３（療養者名簿）（⑤の場合）'!$BE46,1,0),0),0)</f>
        <v>0</v>
      </c>
      <c r="XG41" s="384">
        <f>IF(XG$19-'様式３（療養者名簿）（⑤の場合）'!$BD46+1&lt;=15,IF(XG$19&gt;='様式３（療養者名簿）（⑤の場合）'!$BD46,IF(XG$19&lt;='様式３（療養者名簿）（⑤の場合）'!$BE46,1,0),0),0)</f>
        <v>0</v>
      </c>
      <c r="XH41" s="384">
        <f>IF(XH$19-'様式３（療養者名簿）（⑤の場合）'!$BD46+1&lt;=15,IF(XH$19&gt;='様式３（療養者名簿）（⑤の場合）'!$BD46,IF(XH$19&lt;='様式３（療養者名簿）（⑤の場合）'!$BE46,1,0),0),0)</f>
        <v>0</v>
      </c>
      <c r="XI41" s="384">
        <f>IF(XI$19-'様式３（療養者名簿）（⑤の場合）'!$BD46+1&lt;=15,IF(XI$19&gt;='様式３（療養者名簿）（⑤の場合）'!$BD46,IF(XI$19&lt;='様式３（療養者名簿）（⑤の場合）'!$BE46,1,0),0),0)</f>
        <v>0</v>
      </c>
      <c r="XJ41" s="384">
        <f>IF(XJ$19-'様式３（療養者名簿）（⑤の場合）'!$BD46+1&lt;=15,IF(XJ$19&gt;='様式３（療養者名簿）（⑤の場合）'!$BD46,IF(XJ$19&lt;='様式３（療養者名簿）（⑤の場合）'!$BE46,1,0),0),0)</f>
        <v>0</v>
      </c>
      <c r="XK41" s="384">
        <f>IF(XK$19-'様式３（療養者名簿）（⑤の場合）'!$BD46+1&lt;=15,IF(XK$19&gt;='様式３（療養者名簿）（⑤の場合）'!$BD46,IF(XK$19&lt;='様式３（療養者名簿）（⑤の場合）'!$BE46,1,0),0),0)</f>
        <v>0</v>
      </c>
      <c r="XL41" s="384">
        <f>IF(XL$19-'様式３（療養者名簿）（⑤の場合）'!$BD46+1&lt;=15,IF(XL$19&gt;='様式３（療養者名簿）（⑤の場合）'!$BD46,IF(XL$19&lt;='様式３（療養者名簿）（⑤の場合）'!$BE46,1,0),0),0)</f>
        <v>0</v>
      </c>
      <c r="XM41" s="384">
        <f>IF(XM$19-'様式３（療養者名簿）（⑤の場合）'!$BD46+1&lt;=15,IF(XM$19&gt;='様式３（療養者名簿）（⑤の場合）'!$BD46,IF(XM$19&lt;='様式３（療養者名簿）（⑤の場合）'!$BE46,1,0),0),0)</f>
        <v>0</v>
      </c>
      <c r="XN41" s="384">
        <f>IF(XN$19-'様式３（療養者名簿）（⑤の場合）'!$BD46+1&lt;=15,IF(XN$19&gt;='様式３（療養者名簿）（⑤の場合）'!$BD46,IF(XN$19&lt;='様式３（療養者名簿）（⑤の場合）'!$BE46,1,0),0),0)</f>
        <v>0</v>
      </c>
      <c r="XO41" s="384">
        <f>IF(XO$19-'様式３（療養者名簿）（⑤の場合）'!$BD46+1&lt;=15,IF(XO$19&gt;='様式３（療養者名簿）（⑤の場合）'!$BD46,IF(XO$19&lt;='様式３（療養者名簿）（⑤の場合）'!$BE46,1,0),0),0)</f>
        <v>0</v>
      </c>
      <c r="XP41" s="384">
        <f>IF(XP$19-'様式３（療養者名簿）（⑤の場合）'!$BD46+1&lt;=15,IF(XP$19&gt;='様式３（療養者名簿）（⑤の場合）'!$BD46,IF(XP$19&lt;='様式３（療養者名簿）（⑤の場合）'!$BE46,1,0),0),0)</f>
        <v>0</v>
      </c>
      <c r="XQ41" s="384">
        <f>IF(XQ$19-'様式３（療養者名簿）（⑤の場合）'!$BD46+1&lt;=15,IF(XQ$19&gt;='様式３（療養者名簿）（⑤の場合）'!$BD46,IF(XQ$19&lt;='様式３（療養者名簿）（⑤の場合）'!$BE46,1,0),0),0)</f>
        <v>0</v>
      </c>
      <c r="XR41" s="384">
        <f>IF(XR$19-'様式３（療養者名簿）（⑤の場合）'!$BD46+1&lt;=15,IF(XR$19&gt;='様式３（療養者名簿）（⑤の場合）'!$BD46,IF(XR$19&lt;='様式３（療養者名簿）（⑤の場合）'!$BE46,1,0),0),0)</f>
        <v>0</v>
      </c>
      <c r="XS41" s="384">
        <f>IF(XS$19-'様式３（療養者名簿）（⑤の場合）'!$BD46+1&lt;=15,IF(XS$19&gt;='様式３（療養者名簿）（⑤の場合）'!$BD46,IF(XS$19&lt;='様式３（療養者名簿）（⑤の場合）'!$BE46,1,0),0),0)</f>
        <v>0</v>
      </c>
      <c r="XT41" s="384">
        <f>IF(XT$19-'様式３（療養者名簿）（⑤の場合）'!$BD46+1&lt;=15,IF(XT$19&gt;='様式３（療養者名簿）（⑤の場合）'!$BD46,IF(XT$19&lt;='様式３（療養者名簿）（⑤の場合）'!$BE46,1,0),0),0)</f>
        <v>0</v>
      </c>
      <c r="XU41" s="384">
        <f>IF(XU$19-'様式３（療養者名簿）（⑤の場合）'!$BD46+1&lt;=15,IF(XU$19&gt;='様式３（療養者名簿）（⑤の場合）'!$BD46,IF(XU$19&lt;='様式３（療養者名簿）（⑤の場合）'!$BE46,1,0),0),0)</f>
        <v>0</v>
      </c>
      <c r="XV41" s="384">
        <f>IF(XV$19-'様式３（療養者名簿）（⑤の場合）'!$BD46+1&lt;=15,IF(XV$19&gt;='様式３（療養者名簿）（⑤の場合）'!$BD46,IF(XV$19&lt;='様式３（療養者名簿）（⑤の場合）'!$BE46,1,0),0),0)</f>
        <v>0</v>
      </c>
      <c r="XW41" s="384">
        <f>IF(XW$19-'様式３（療養者名簿）（⑤の場合）'!$BD46+1&lt;=15,IF(XW$19&gt;='様式３（療養者名簿）（⑤の場合）'!$BD46,IF(XW$19&lt;='様式３（療養者名簿）（⑤の場合）'!$BE46,1,0),0),0)</f>
        <v>0</v>
      </c>
      <c r="XX41" s="384">
        <f>IF(XX$19-'様式３（療養者名簿）（⑤の場合）'!$BD46+1&lt;=15,IF(XX$19&gt;='様式３（療養者名簿）（⑤の場合）'!$BD46,IF(XX$19&lt;='様式３（療養者名簿）（⑤の場合）'!$BE46,1,0),0),0)</f>
        <v>0</v>
      </c>
      <c r="XY41" s="384">
        <f>IF(XY$19-'様式３（療養者名簿）（⑤の場合）'!$BD46+1&lt;=15,IF(XY$19&gt;='様式３（療養者名簿）（⑤の場合）'!$BD46,IF(XY$19&lt;='様式３（療養者名簿）（⑤の場合）'!$BE46,1,0),0),0)</f>
        <v>0</v>
      </c>
      <c r="XZ41" s="384">
        <f>IF(XZ$19-'様式３（療養者名簿）（⑤の場合）'!$BD46+1&lt;=15,IF(XZ$19&gt;='様式３（療養者名簿）（⑤の場合）'!$BD46,IF(XZ$19&lt;='様式３（療養者名簿）（⑤の場合）'!$BE46,1,0),0),0)</f>
        <v>0</v>
      </c>
      <c r="YA41" s="384">
        <f>IF(YA$19-'様式３（療養者名簿）（⑤の場合）'!$BD46+1&lt;=15,IF(YA$19&gt;='様式３（療養者名簿）（⑤の場合）'!$BD46,IF(YA$19&lt;='様式３（療養者名簿）（⑤の場合）'!$BE46,1,0),0),0)</f>
        <v>0</v>
      </c>
      <c r="YB41" s="384">
        <f>IF(YB$19-'様式３（療養者名簿）（⑤の場合）'!$BD46+1&lt;=15,IF(YB$19&gt;='様式３（療養者名簿）（⑤の場合）'!$BD46,IF(YB$19&lt;='様式３（療養者名簿）（⑤の場合）'!$BE46,1,0),0),0)</f>
        <v>0</v>
      </c>
      <c r="YC41" s="384">
        <f>IF(YC$19-'様式３（療養者名簿）（⑤の場合）'!$BD46+1&lt;=15,IF(YC$19&gt;='様式３（療養者名簿）（⑤の場合）'!$BD46,IF(YC$19&lt;='様式３（療養者名簿）（⑤の場合）'!$BE46,1,0),0),0)</f>
        <v>0</v>
      </c>
      <c r="YD41" s="384">
        <f>IF(YD$19-'様式３（療養者名簿）（⑤の場合）'!$BD46+1&lt;=15,IF(YD$19&gt;='様式３（療養者名簿）（⑤の場合）'!$BD46,IF(YD$19&lt;='様式３（療養者名簿）（⑤の場合）'!$BE46,1,0),0),0)</f>
        <v>0</v>
      </c>
      <c r="YE41" s="384">
        <f>IF(YE$19-'様式３（療養者名簿）（⑤の場合）'!$BD46+1&lt;=15,IF(YE$19&gt;='様式３（療養者名簿）（⑤の場合）'!$BD46,IF(YE$19&lt;='様式３（療養者名簿）（⑤の場合）'!$BE46,1,0),0),0)</f>
        <v>0</v>
      </c>
      <c r="YF41" s="384">
        <f>IF(YF$19-'様式３（療養者名簿）（⑤の場合）'!$BD46+1&lt;=15,IF(YF$19&gt;='様式３（療養者名簿）（⑤の場合）'!$BD46,IF(YF$19&lt;='様式３（療養者名簿）（⑤の場合）'!$BE46,1,0),0),0)</f>
        <v>0</v>
      </c>
      <c r="YG41" s="384">
        <f>IF(YG$19-'様式３（療養者名簿）（⑤の場合）'!$BD46+1&lt;=15,IF(YG$19&gt;='様式３（療養者名簿）（⑤の場合）'!$BD46,IF(YG$19&lt;='様式３（療養者名簿）（⑤の場合）'!$BE46,1,0),0),0)</f>
        <v>0</v>
      </c>
      <c r="YH41" s="384">
        <f>IF(YH$19-'様式３（療養者名簿）（⑤の場合）'!$BD46+1&lt;=15,IF(YH$19&gt;='様式３（療養者名簿）（⑤の場合）'!$BD46,IF(YH$19&lt;='様式３（療養者名簿）（⑤の場合）'!$BE46,1,0),0),0)</f>
        <v>0</v>
      </c>
      <c r="YI41" s="384">
        <f>IF(YI$19-'様式３（療養者名簿）（⑤の場合）'!$BD46+1&lt;=15,IF(YI$19&gt;='様式３（療養者名簿）（⑤の場合）'!$BD46,IF(YI$19&lt;='様式３（療養者名簿）（⑤の場合）'!$BE46,1,0),0),0)</f>
        <v>0</v>
      </c>
      <c r="YJ41" s="384">
        <f>IF(YJ$19-'様式３（療養者名簿）（⑤の場合）'!$BD46+1&lt;=15,IF(YJ$19&gt;='様式３（療養者名簿）（⑤の場合）'!$BD46,IF(YJ$19&lt;='様式３（療養者名簿）（⑤の場合）'!$BE46,1,0),0),0)</f>
        <v>0</v>
      </c>
      <c r="YK41" s="384">
        <f>IF(YK$19-'様式３（療養者名簿）（⑤の場合）'!$BD46+1&lt;=15,IF(YK$19&gt;='様式３（療養者名簿）（⑤の場合）'!$BD46,IF(YK$19&lt;='様式３（療養者名簿）（⑤の場合）'!$BE46,1,0),0),0)</f>
        <v>0</v>
      </c>
      <c r="YL41" s="384">
        <f>IF(YL$19-'様式３（療養者名簿）（⑤の場合）'!$BD46+1&lt;=15,IF(YL$19&gt;='様式３（療養者名簿）（⑤の場合）'!$BD46,IF(YL$19&lt;='様式３（療養者名簿）（⑤の場合）'!$BE46,1,0),0),0)</f>
        <v>0</v>
      </c>
      <c r="YM41" s="384">
        <f>IF(YM$19-'様式３（療養者名簿）（⑤の場合）'!$BD46+1&lt;=15,IF(YM$19&gt;='様式３（療養者名簿）（⑤の場合）'!$BD46,IF(YM$19&lt;='様式３（療養者名簿）（⑤の場合）'!$BE46,1,0),0),0)</f>
        <v>0</v>
      </c>
      <c r="YN41" s="384">
        <f>IF(YN$19-'様式３（療養者名簿）（⑤の場合）'!$BD46+1&lt;=15,IF(YN$19&gt;='様式３（療養者名簿）（⑤の場合）'!$BD46,IF(YN$19&lt;='様式３（療養者名簿）（⑤の場合）'!$BE46,1,0),0),0)</f>
        <v>0</v>
      </c>
      <c r="YO41" s="384">
        <f>IF(YO$19-'様式３（療養者名簿）（⑤の場合）'!$BD46+1&lt;=15,IF(YO$19&gt;='様式３（療養者名簿）（⑤の場合）'!$BD46,IF(YO$19&lt;='様式３（療養者名簿）（⑤の場合）'!$BE46,1,0),0),0)</f>
        <v>0</v>
      </c>
      <c r="YP41" s="384">
        <f>IF(YP$19-'様式３（療養者名簿）（⑤の場合）'!$BD46+1&lt;=15,IF(YP$19&gt;='様式３（療養者名簿）（⑤の場合）'!$BD46,IF(YP$19&lt;='様式３（療養者名簿）（⑤の場合）'!$BE46,1,0),0),0)</f>
        <v>0</v>
      </c>
      <c r="YQ41" s="384">
        <f>IF(YQ$19-'様式３（療養者名簿）（⑤の場合）'!$BD46+1&lt;=15,IF(YQ$19&gt;='様式３（療養者名簿）（⑤の場合）'!$BD46,IF(YQ$19&lt;='様式３（療養者名簿）（⑤の場合）'!$BE46,1,0),0),0)</f>
        <v>0</v>
      </c>
      <c r="YR41" s="384">
        <f>IF(YR$19-'様式３（療養者名簿）（⑤の場合）'!$BD46+1&lt;=15,IF(YR$19&gt;='様式３（療養者名簿）（⑤の場合）'!$BD46,IF(YR$19&lt;='様式３（療養者名簿）（⑤の場合）'!$BE46,1,0),0),0)</f>
        <v>0</v>
      </c>
      <c r="YS41" s="384">
        <f>IF(YS$19-'様式３（療養者名簿）（⑤の場合）'!$BD46+1&lt;=15,IF(YS$19&gt;='様式３（療養者名簿）（⑤の場合）'!$BD46,IF(YS$19&lt;='様式３（療養者名簿）（⑤の場合）'!$BE46,1,0),0),0)</f>
        <v>0</v>
      </c>
      <c r="YT41" s="384">
        <f>IF(YT$19-'様式３（療養者名簿）（⑤の場合）'!$BD46+1&lt;=15,IF(YT$19&gt;='様式３（療養者名簿）（⑤の場合）'!$BD46,IF(YT$19&lt;='様式３（療養者名簿）（⑤の場合）'!$BE46,1,0),0),0)</f>
        <v>0</v>
      </c>
      <c r="YU41" s="384">
        <f>IF(YU$19-'様式３（療養者名簿）（⑤の場合）'!$BD46+1&lt;=15,IF(YU$19&gt;='様式３（療養者名簿）（⑤の場合）'!$BD46,IF(YU$19&lt;='様式３（療養者名簿）（⑤の場合）'!$BE46,1,0),0),0)</f>
        <v>0</v>
      </c>
      <c r="YV41" s="384">
        <f>IF(YV$19-'様式３（療養者名簿）（⑤の場合）'!$BD46+1&lt;=15,IF(YV$19&gt;='様式３（療養者名簿）（⑤の場合）'!$BD46,IF(YV$19&lt;='様式３（療養者名簿）（⑤の場合）'!$BE46,1,0),0),0)</f>
        <v>0</v>
      </c>
      <c r="YW41" s="384">
        <f>IF(YW$19-'様式３（療養者名簿）（⑤の場合）'!$BD46+1&lt;=15,IF(YW$19&gt;='様式３（療養者名簿）（⑤の場合）'!$BD46,IF(YW$19&lt;='様式３（療養者名簿）（⑤の場合）'!$BE46,1,0),0),0)</f>
        <v>0</v>
      </c>
      <c r="YX41" s="384">
        <f>IF(YX$19-'様式３（療養者名簿）（⑤の場合）'!$BD46+1&lt;=15,IF(YX$19&gt;='様式３（療養者名簿）（⑤の場合）'!$BD46,IF(YX$19&lt;='様式３（療養者名簿）（⑤の場合）'!$BE46,1,0),0),0)</f>
        <v>0</v>
      </c>
      <c r="YY41" s="384">
        <f>IF(YY$19-'様式３（療養者名簿）（⑤の場合）'!$BD46+1&lt;=15,IF(YY$19&gt;='様式３（療養者名簿）（⑤の場合）'!$BD46,IF(YY$19&lt;='様式３（療養者名簿）（⑤の場合）'!$BE46,1,0),0),0)</f>
        <v>0</v>
      </c>
      <c r="YZ41" s="384">
        <f>IF(YZ$19-'様式３（療養者名簿）（⑤の場合）'!$BD46+1&lt;=15,IF(YZ$19&gt;='様式３（療養者名簿）（⑤の場合）'!$BD46,IF(YZ$19&lt;='様式３（療養者名簿）（⑤の場合）'!$BE46,1,0),0),0)</f>
        <v>0</v>
      </c>
      <c r="ZA41" s="384">
        <f>IF(ZA$19-'様式３（療養者名簿）（⑤の場合）'!$BD46+1&lt;=15,IF(ZA$19&gt;='様式３（療養者名簿）（⑤の場合）'!$BD46,IF(ZA$19&lt;='様式３（療養者名簿）（⑤の場合）'!$BE46,1,0),0),0)</f>
        <v>0</v>
      </c>
      <c r="ZB41" s="384">
        <f>IF(ZB$19-'様式３（療養者名簿）（⑤の場合）'!$BD46+1&lt;=15,IF(ZB$19&gt;='様式３（療養者名簿）（⑤の場合）'!$BD46,IF(ZB$19&lt;='様式３（療養者名簿）（⑤の場合）'!$BE46,1,0),0),0)</f>
        <v>0</v>
      </c>
      <c r="ZC41" s="384">
        <f>IF(ZC$19-'様式３（療養者名簿）（⑤の場合）'!$BD46+1&lt;=15,IF(ZC$19&gt;='様式３（療養者名簿）（⑤の場合）'!$BD46,IF(ZC$19&lt;='様式３（療養者名簿）（⑤の場合）'!$BE46,1,0),0),0)</f>
        <v>0</v>
      </c>
      <c r="ZD41" s="384">
        <f>IF(ZD$19-'様式３（療養者名簿）（⑤の場合）'!$BD46+1&lt;=15,IF(ZD$19&gt;='様式３（療養者名簿）（⑤の場合）'!$BD46,IF(ZD$19&lt;='様式３（療養者名簿）（⑤の場合）'!$BE46,1,0),0),0)</f>
        <v>0</v>
      </c>
      <c r="ZE41" s="384">
        <f>IF(ZE$19-'様式３（療養者名簿）（⑤の場合）'!$BD46+1&lt;=15,IF(ZE$19&gt;='様式３（療養者名簿）（⑤の場合）'!$BD46,IF(ZE$19&lt;='様式３（療養者名簿）（⑤の場合）'!$BE46,1,0),0),0)</f>
        <v>0</v>
      </c>
      <c r="ZF41" s="384">
        <f>IF(ZF$19-'様式３（療養者名簿）（⑤の場合）'!$BD46+1&lt;=15,IF(ZF$19&gt;='様式３（療養者名簿）（⑤の場合）'!$BD46,IF(ZF$19&lt;='様式３（療養者名簿）（⑤の場合）'!$BE46,1,0),0),0)</f>
        <v>0</v>
      </c>
      <c r="ZG41" s="384">
        <f>IF(ZG$19-'様式３（療養者名簿）（⑤の場合）'!$BD46+1&lt;=15,IF(ZG$19&gt;='様式３（療養者名簿）（⑤の場合）'!$BD46,IF(ZG$19&lt;='様式３（療養者名簿）（⑤の場合）'!$BE46,1,0),0),0)</f>
        <v>0</v>
      </c>
      <c r="ZH41" s="384">
        <f>IF(ZH$19-'様式３（療養者名簿）（⑤の場合）'!$BD46+1&lt;=15,IF(ZH$19&gt;='様式３（療養者名簿）（⑤の場合）'!$BD46,IF(ZH$19&lt;='様式３（療養者名簿）（⑤の場合）'!$BE46,1,0),0),0)</f>
        <v>0</v>
      </c>
      <c r="ZI41" s="384">
        <f>IF(ZI$19-'様式３（療養者名簿）（⑤の場合）'!$BD46+1&lt;=15,IF(ZI$19&gt;='様式３（療養者名簿）（⑤の場合）'!$BD46,IF(ZI$19&lt;='様式３（療養者名簿）（⑤の場合）'!$BE46,1,0),0),0)</f>
        <v>0</v>
      </c>
      <c r="ZJ41" s="384">
        <f>IF(ZJ$19-'様式３（療養者名簿）（⑤の場合）'!$BD46+1&lt;=15,IF(ZJ$19&gt;='様式３（療養者名簿）（⑤の場合）'!$BD46,IF(ZJ$19&lt;='様式３（療養者名簿）（⑤の場合）'!$BE46,1,0),0),0)</f>
        <v>0</v>
      </c>
      <c r="ZK41" s="384">
        <f>IF(ZK$19-'様式３（療養者名簿）（⑤の場合）'!$BD46+1&lt;=15,IF(ZK$19&gt;='様式３（療養者名簿）（⑤の場合）'!$BD46,IF(ZK$19&lt;='様式３（療養者名簿）（⑤の場合）'!$BE46,1,0),0),0)</f>
        <v>0</v>
      </c>
      <c r="ZL41" s="384">
        <f>IF(ZL$19-'様式３（療養者名簿）（⑤の場合）'!$BD46+1&lt;=15,IF(ZL$19&gt;='様式３（療養者名簿）（⑤の場合）'!$BD46,IF(ZL$19&lt;='様式３（療養者名簿）（⑤の場合）'!$BE46,1,0),0),0)</f>
        <v>0</v>
      </c>
      <c r="ZM41" s="384">
        <f>IF(ZM$19-'様式３（療養者名簿）（⑤の場合）'!$BD46+1&lt;=15,IF(ZM$19&gt;='様式３（療養者名簿）（⑤の場合）'!$BD46,IF(ZM$19&lt;='様式３（療養者名簿）（⑤の場合）'!$BE46,1,0),0),0)</f>
        <v>0</v>
      </c>
      <c r="ZN41" s="384">
        <f>IF(ZN$19-'様式３（療養者名簿）（⑤の場合）'!$BD46+1&lt;=15,IF(ZN$19&gt;='様式３（療養者名簿）（⑤の場合）'!$BD46,IF(ZN$19&lt;='様式３（療養者名簿）（⑤の場合）'!$BE46,1,0),0),0)</f>
        <v>0</v>
      </c>
      <c r="ZO41" s="384">
        <f>IF(ZO$19-'様式３（療養者名簿）（⑤の場合）'!$BD46+1&lt;=15,IF(ZO$19&gt;='様式３（療養者名簿）（⑤の場合）'!$BD46,IF(ZO$19&lt;='様式３（療養者名簿）（⑤の場合）'!$BE46,1,0),0),0)</f>
        <v>0</v>
      </c>
      <c r="ZP41" s="384">
        <f>IF(ZP$19-'様式３（療養者名簿）（⑤の場合）'!$BD46+1&lt;=15,IF(ZP$19&gt;='様式３（療養者名簿）（⑤の場合）'!$BD46,IF(ZP$19&lt;='様式３（療養者名簿）（⑤の場合）'!$BE46,1,0),0),0)</f>
        <v>0</v>
      </c>
      <c r="ZQ41" s="384">
        <f>IF(ZQ$19-'様式３（療養者名簿）（⑤の場合）'!$BD46+1&lt;=15,IF(ZQ$19&gt;='様式３（療養者名簿）（⑤の場合）'!$BD46,IF(ZQ$19&lt;='様式３（療養者名簿）（⑤の場合）'!$BE46,1,0),0),0)</f>
        <v>0</v>
      </c>
      <c r="ZR41" s="384">
        <f>IF(ZR$19-'様式３（療養者名簿）（⑤の場合）'!$BD46+1&lt;=15,IF(ZR$19&gt;='様式３（療養者名簿）（⑤の場合）'!$BD46,IF(ZR$19&lt;='様式３（療養者名簿）（⑤の場合）'!$BE46,1,0),0),0)</f>
        <v>0</v>
      </c>
      <c r="ZS41" s="384">
        <f>IF(ZS$19-'様式３（療養者名簿）（⑤の場合）'!$BD46+1&lt;=15,IF(ZS$19&gt;='様式３（療養者名簿）（⑤の場合）'!$BD46,IF(ZS$19&lt;='様式３（療養者名簿）（⑤の場合）'!$BE46,1,0),0),0)</f>
        <v>0</v>
      </c>
      <c r="ZT41" s="384">
        <f>IF(ZT$19-'様式３（療養者名簿）（⑤の場合）'!$BD46+1&lt;=15,IF(ZT$19&gt;='様式３（療養者名簿）（⑤の場合）'!$BD46,IF(ZT$19&lt;='様式３（療養者名簿）（⑤の場合）'!$BE46,1,0),0),0)</f>
        <v>0</v>
      </c>
      <c r="ZU41" s="384">
        <f>IF(ZU$19-'様式３（療養者名簿）（⑤の場合）'!$BD46+1&lt;=15,IF(ZU$19&gt;='様式３（療養者名簿）（⑤の場合）'!$BD46,IF(ZU$19&lt;='様式３（療養者名簿）（⑤の場合）'!$BE46,1,0),0),0)</f>
        <v>0</v>
      </c>
      <c r="ZV41" s="384">
        <f>IF(ZV$19-'様式３（療養者名簿）（⑤の場合）'!$BD46+1&lt;=15,IF(ZV$19&gt;='様式３（療養者名簿）（⑤の場合）'!$BD46,IF(ZV$19&lt;='様式３（療養者名簿）（⑤の場合）'!$BE46,1,0),0),0)</f>
        <v>0</v>
      </c>
      <c r="ZW41" s="384">
        <f>IF(ZW$19-'様式３（療養者名簿）（⑤の場合）'!$BD46+1&lt;=15,IF(ZW$19&gt;='様式３（療養者名簿）（⑤の場合）'!$BD46,IF(ZW$19&lt;='様式３（療養者名簿）（⑤の場合）'!$BE46,1,0),0),0)</f>
        <v>0</v>
      </c>
      <c r="ZX41" s="384">
        <f>IF(ZX$19-'様式３（療養者名簿）（⑤の場合）'!$BD46+1&lt;=15,IF(ZX$19&gt;='様式３（療養者名簿）（⑤の場合）'!$BD46,IF(ZX$19&lt;='様式３（療養者名簿）（⑤の場合）'!$BE46,1,0),0),0)</f>
        <v>0</v>
      </c>
      <c r="ZY41" s="384">
        <f>IF(ZY$19-'様式３（療養者名簿）（⑤の場合）'!$BD46+1&lt;=15,IF(ZY$19&gt;='様式３（療養者名簿）（⑤の場合）'!$BD46,IF(ZY$19&lt;='様式３（療養者名簿）（⑤の場合）'!$BE46,1,0),0),0)</f>
        <v>0</v>
      </c>
      <c r="ZZ41" s="384">
        <f>IF(ZZ$19-'様式３（療養者名簿）（⑤の場合）'!$BD46+1&lt;=15,IF(ZZ$19&gt;='様式３（療養者名簿）（⑤の場合）'!$BD46,IF(ZZ$19&lt;='様式３（療養者名簿）（⑤の場合）'!$BE46,1,0),0),0)</f>
        <v>0</v>
      </c>
      <c r="AAA41" s="384">
        <f>IF(AAA$19-'様式３（療養者名簿）（⑤の場合）'!$BD46+1&lt;=15,IF(AAA$19&gt;='様式３（療養者名簿）（⑤の場合）'!$BD46,IF(AAA$19&lt;='様式３（療養者名簿）（⑤の場合）'!$BE46,1,0),0),0)</f>
        <v>0</v>
      </c>
      <c r="AAB41" s="384">
        <f>IF(AAB$19-'様式３（療養者名簿）（⑤の場合）'!$BD46+1&lt;=15,IF(AAB$19&gt;='様式３（療養者名簿）（⑤の場合）'!$BD46,IF(AAB$19&lt;='様式３（療養者名簿）（⑤の場合）'!$BE46,1,0),0),0)</f>
        <v>0</v>
      </c>
      <c r="AAC41" s="384">
        <f>IF(AAC$19-'様式３（療養者名簿）（⑤の場合）'!$BD46+1&lt;=15,IF(AAC$19&gt;='様式３（療養者名簿）（⑤の場合）'!$BD46,IF(AAC$19&lt;='様式３（療養者名簿）（⑤の場合）'!$BE46,1,0),0),0)</f>
        <v>0</v>
      </c>
      <c r="AAD41" s="384">
        <f>IF(AAD$19-'様式３（療養者名簿）（⑤の場合）'!$BD46+1&lt;=15,IF(AAD$19&gt;='様式３（療養者名簿）（⑤の場合）'!$BD46,IF(AAD$19&lt;='様式３（療養者名簿）（⑤の場合）'!$BE46,1,0),0),0)</f>
        <v>0</v>
      </c>
      <c r="AAE41" s="384">
        <f>IF(AAE$19-'様式３（療養者名簿）（⑤の場合）'!$BD46+1&lt;=15,IF(AAE$19&gt;='様式３（療養者名簿）（⑤の場合）'!$BD46,IF(AAE$19&lt;='様式３（療養者名簿）（⑤の場合）'!$BE46,1,0),0),0)</f>
        <v>0</v>
      </c>
      <c r="AAF41" s="384">
        <f>IF(AAF$19-'様式３（療養者名簿）（⑤の場合）'!$BD46+1&lt;=15,IF(AAF$19&gt;='様式３（療養者名簿）（⑤の場合）'!$BD46,IF(AAF$19&lt;='様式３（療養者名簿）（⑤の場合）'!$BE46,1,0),0),0)</f>
        <v>0</v>
      </c>
      <c r="AAG41" s="384">
        <f>IF(AAG$19-'様式３（療養者名簿）（⑤の場合）'!$BD46+1&lt;=15,IF(AAG$19&gt;='様式３（療養者名簿）（⑤の場合）'!$BD46,IF(AAG$19&lt;='様式３（療養者名簿）（⑤の場合）'!$BE46,1,0),0),0)</f>
        <v>0</v>
      </c>
      <c r="AAH41" s="384">
        <f>IF(AAH$19-'様式３（療養者名簿）（⑤の場合）'!$BD46+1&lt;=15,IF(AAH$19&gt;='様式３（療養者名簿）（⑤の場合）'!$BD46,IF(AAH$19&lt;='様式３（療養者名簿）（⑤の場合）'!$BE46,1,0),0),0)</f>
        <v>0</v>
      </c>
      <c r="AAI41" s="384">
        <f>IF(AAI$19-'様式３（療養者名簿）（⑤の場合）'!$BD46+1&lt;=15,IF(AAI$19&gt;='様式３（療養者名簿）（⑤の場合）'!$BD46,IF(AAI$19&lt;='様式３（療養者名簿）（⑤の場合）'!$BE46,1,0),0),0)</f>
        <v>0</v>
      </c>
      <c r="AAJ41" s="384">
        <f>IF(AAJ$19-'様式３（療養者名簿）（⑤の場合）'!$BD46+1&lt;=15,IF(AAJ$19&gt;='様式３（療養者名簿）（⑤の場合）'!$BD46,IF(AAJ$19&lt;='様式３（療養者名簿）（⑤の場合）'!$BE46,1,0),0),0)</f>
        <v>0</v>
      </c>
      <c r="AAK41" s="384">
        <f>IF(AAK$19-'様式３（療養者名簿）（⑤の場合）'!$BD46+1&lt;=15,IF(AAK$19&gt;='様式３（療養者名簿）（⑤の場合）'!$BD46,IF(AAK$19&lt;='様式３（療養者名簿）（⑤の場合）'!$BE46,1,0),0),0)</f>
        <v>0</v>
      </c>
      <c r="AAL41" s="384">
        <f>IF(AAL$19-'様式３（療養者名簿）（⑤の場合）'!$BD46+1&lt;=15,IF(AAL$19&gt;='様式３（療養者名簿）（⑤の場合）'!$BD46,IF(AAL$19&lt;='様式３（療養者名簿）（⑤の場合）'!$BE46,1,0),0),0)</f>
        <v>0</v>
      </c>
      <c r="AAM41" s="384">
        <f>IF(AAM$19-'様式３（療養者名簿）（⑤の場合）'!$BD46+1&lt;=15,IF(AAM$19&gt;='様式３（療養者名簿）（⑤の場合）'!$BD46,IF(AAM$19&lt;='様式３（療養者名簿）（⑤の場合）'!$BE46,1,0),0),0)</f>
        <v>0</v>
      </c>
      <c r="AAN41" s="384">
        <f>IF(AAN$19-'様式３（療養者名簿）（⑤の場合）'!$BD46+1&lt;=15,IF(AAN$19&gt;='様式３（療養者名簿）（⑤の場合）'!$BD46,IF(AAN$19&lt;='様式３（療養者名簿）（⑤の場合）'!$BE46,1,0),0),0)</f>
        <v>0</v>
      </c>
      <c r="AAO41" s="384">
        <f>IF(AAO$19-'様式３（療養者名簿）（⑤の場合）'!$BD46+1&lt;=15,IF(AAO$19&gt;='様式３（療養者名簿）（⑤の場合）'!$BD46,IF(AAO$19&lt;='様式３（療養者名簿）（⑤の場合）'!$BE46,1,0),0),0)</f>
        <v>0</v>
      </c>
      <c r="AAP41" s="384">
        <f>IF(AAP$19-'様式３（療養者名簿）（⑤の場合）'!$BD46+1&lt;=15,IF(AAP$19&gt;='様式３（療養者名簿）（⑤の場合）'!$BD46,IF(AAP$19&lt;='様式３（療養者名簿）（⑤の場合）'!$BE46,1,0),0),0)</f>
        <v>0</v>
      </c>
      <c r="AAQ41" s="384">
        <f>IF(AAQ$19-'様式３（療養者名簿）（⑤の場合）'!$BD46+1&lt;=15,IF(AAQ$19&gt;='様式３（療養者名簿）（⑤の場合）'!$BD46,IF(AAQ$19&lt;='様式３（療養者名簿）（⑤の場合）'!$BE46,1,0),0),0)</f>
        <v>0</v>
      </c>
      <c r="AAR41" s="384">
        <f>IF(AAR$19-'様式３（療養者名簿）（⑤の場合）'!$BD46+1&lt;=15,IF(AAR$19&gt;='様式３（療養者名簿）（⑤の場合）'!$BD46,IF(AAR$19&lt;='様式３（療養者名簿）（⑤の場合）'!$BE46,1,0),0),0)</f>
        <v>0</v>
      </c>
      <c r="AAS41" s="384">
        <f>IF(AAS$19-'様式３（療養者名簿）（⑤の場合）'!$BD46+1&lt;=15,IF(AAS$19&gt;='様式３（療養者名簿）（⑤の場合）'!$BD46,IF(AAS$19&lt;='様式３（療養者名簿）（⑤の場合）'!$BE46,1,0),0),0)</f>
        <v>0</v>
      </c>
      <c r="AAT41" s="384">
        <f>IF(AAT$19-'様式３（療養者名簿）（⑤の場合）'!$BD46+1&lt;=15,IF(AAT$19&gt;='様式３（療養者名簿）（⑤の場合）'!$BD46,IF(AAT$19&lt;='様式３（療養者名簿）（⑤の場合）'!$BE46,1,0),0),0)</f>
        <v>0</v>
      </c>
      <c r="AAU41" s="384">
        <f>IF(AAU$19-'様式３（療養者名簿）（⑤の場合）'!$BD46+1&lt;=15,IF(AAU$19&gt;='様式３（療養者名簿）（⑤の場合）'!$BD46,IF(AAU$19&lt;='様式３（療養者名簿）（⑤の場合）'!$BE46,1,0),0),0)</f>
        <v>0</v>
      </c>
      <c r="AAV41" s="384">
        <f>IF(AAV$19-'様式３（療養者名簿）（⑤の場合）'!$BD46+1&lt;=15,IF(AAV$19&gt;='様式３（療養者名簿）（⑤の場合）'!$BD46,IF(AAV$19&lt;='様式３（療養者名簿）（⑤の場合）'!$BE46,1,0),0),0)</f>
        <v>0</v>
      </c>
      <c r="AAW41" s="384">
        <f>IF(AAW$19-'様式３（療養者名簿）（⑤の場合）'!$BD46+1&lt;=15,IF(AAW$19&gt;='様式３（療養者名簿）（⑤の場合）'!$BD46,IF(AAW$19&lt;='様式３（療養者名簿）（⑤の場合）'!$BE46,1,0),0),0)</f>
        <v>0</v>
      </c>
      <c r="AAX41" s="384">
        <f>IF(AAX$19-'様式３（療養者名簿）（⑤の場合）'!$BD46+1&lt;=15,IF(AAX$19&gt;='様式３（療養者名簿）（⑤の場合）'!$BD46,IF(AAX$19&lt;='様式３（療養者名簿）（⑤の場合）'!$BE46,1,0),0),0)</f>
        <v>0</v>
      </c>
      <c r="AAY41" s="384">
        <f>IF(AAY$19-'様式３（療養者名簿）（⑤の場合）'!$BD46+1&lt;=15,IF(AAY$19&gt;='様式３（療養者名簿）（⑤の場合）'!$BD46,IF(AAY$19&lt;='様式３（療養者名簿）（⑤の場合）'!$BE46,1,0),0),0)</f>
        <v>0</v>
      </c>
      <c r="AAZ41" s="384">
        <f>IF(AAZ$19-'様式３（療養者名簿）（⑤の場合）'!$BD46+1&lt;=15,IF(AAZ$19&gt;='様式３（療養者名簿）（⑤の場合）'!$BD46,IF(AAZ$19&lt;='様式３（療養者名簿）（⑤の場合）'!$BE46,1,0),0),0)</f>
        <v>0</v>
      </c>
      <c r="ABA41" s="384">
        <f>IF(ABA$19-'様式３（療養者名簿）（⑤の場合）'!$BD46+1&lt;=15,IF(ABA$19&gt;='様式３（療養者名簿）（⑤の場合）'!$BD46,IF(ABA$19&lt;='様式３（療養者名簿）（⑤の場合）'!$BE46,1,0),0),0)</f>
        <v>0</v>
      </c>
      <c r="ABB41" s="384">
        <f>IF(ABB$19-'様式３（療養者名簿）（⑤の場合）'!$BD46+1&lt;=15,IF(ABB$19&gt;='様式３（療養者名簿）（⑤の場合）'!$BD46,IF(ABB$19&lt;='様式３（療養者名簿）（⑤の場合）'!$BE46,1,0),0),0)</f>
        <v>0</v>
      </c>
      <c r="ABC41" s="384">
        <f>IF(ABC$19-'様式３（療養者名簿）（⑤の場合）'!$BD46+1&lt;=15,IF(ABC$19&gt;='様式３（療養者名簿）（⑤の場合）'!$BD46,IF(ABC$19&lt;='様式３（療養者名簿）（⑤の場合）'!$BE46,1,0),0),0)</f>
        <v>0</v>
      </c>
      <c r="ABD41" s="384">
        <f>IF(ABD$19-'様式３（療養者名簿）（⑤の場合）'!$BD46+1&lt;=15,IF(ABD$19&gt;='様式３（療養者名簿）（⑤の場合）'!$BD46,IF(ABD$19&lt;='様式３（療養者名簿）（⑤の場合）'!$BE46,1,0),0),0)</f>
        <v>0</v>
      </c>
    </row>
    <row r="42" spans="1:732" ht="42" customHeight="1">
      <c r="A42" s="259">
        <f>'様式３（療養者名簿）（⑤の場合）'!C47</f>
        <v>0</v>
      </c>
      <c r="B42" s="377">
        <f>IF(B$19-'様式３（療養者名簿）（⑤の場合）'!$BD47+1&lt;=15,IF(B$19&gt;='様式３（療養者名簿）（⑤の場合）'!$BD47,IF(B$19&lt;='様式３（療養者名簿）（⑤の場合）'!$BE47,1,0),0),0)</f>
        <v>0</v>
      </c>
      <c r="C42" s="377">
        <f>IF(C$19-'様式３（療養者名簿）（⑤の場合）'!$BD47+1&lt;=15,IF(C$19&gt;='様式３（療養者名簿）（⑤の場合）'!$BD47,IF(C$19&lt;='様式３（療養者名簿）（⑤の場合）'!$BE47,1,0),0),0)</f>
        <v>0</v>
      </c>
      <c r="D42" s="377">
        <f>IF(D$19-'様式３（療養者名簿）（⑤の場合）'!$BD47+1&lt;=15,IF(D$19&gt;='様式３（療養者名簿）（⑤の場合）'!$BD47,IF(D$19&lt;='様式３（療養者名簿）（⑤の場合）'!$BE47,1,0),0),0)</f>
        <v>0</v>
      </c>
      <c r="E42" s="377">
        <f>IF(E$19-'様式３（療養者名簿）（⑤の場合）'!$BD47+1&lt;=15,IF(E$19&gt;='様式３（療養者名簿）（⑤の場合）'!$BD47,IF(E$19&lt;='様式３（療養者名簿）（⑤の場合）'!$BE47,1,0),0),0)</f>
        <v>0</v>
      </c>
      <c r="F42" s="377">
        <f>IF(F$19-'様式３（療養者名簿）（⑤の場合）'!$BD47+1&lt;=15,IF(F$19&gt;='様式３（療養者名簿）（⑤の場合）'!$BD47,IF(F$19&lt;='様式３（療養者名簿）（⑤の場合）'!$BE47,1,0),0),0)</f>
        <v>0</v>
      </c>
      <c r="G42" s="377">
        <f>IF(G$19-'様式３（療養者名簿）（⑤の場合）'!$BD47+1&lt;=15,IF(G$19&gt;='様式３（療養者名簿）（⑤の場合）'!$BD47,IF(G$19&lt;='様式３（療養者名簿）（⑤の場合）'!$BE47,1,0),0),0)</f>
        <v>0</v>
      </c>
      <c r="H42" s="377">
        <f>IF(H$19-'様式３（療養者名簿）（⑤の場合）'!$BD47+1&lt;=15,IF(H$19&gt;='様式３（療養者名簿）（⑤の場合）'!$BD47,IF(H$19&lt;='様式３（療養者名簿）（⑤の場合）'!$BE47,1,0),0),0)</f>
        <v>0</v>
      </c>
      <c r="I42" s="377">
        <f>IF(I$19-'様式３（療養者名簿）（⑤の場合）'!$BD47+1&lt;=15,IF(I$19&gt;='様式３（療養者名簿）（⑤の場合）'!$BD47,IF(I$19&lt;='様式３（療養者名簿）（⑤の場合）'!$BE47,1,0),0),0)</f>
        <v>0</v>
      </c>
      <c r="J42" s="377">
        <f>IF(J$19-'様式３（療養者名簿）（⑤の場合）'!$BD47+1&lt;=15,IF(J$19&gt;='様式３（療養者名簿）（⑤の場合）'!$BD47,IF(J$19&lt;='様式３（療養者名簿）（⑤の場合）'!$BE47,1,0),0),0)</f>
        <v>0</v>
      </c>
      <c r="K42" s="377">
        <f>IF(K$19-'様式３（療養者名簿）（⑤の場合）'!$BD47+1&lt;=15,IF(K$19&gt;='様式３（療養者名簿）（⑤の場合）'!$BD47,IF(K$19&lt;='様式３（療養者名簿）（⑤の場合）'!$BE47,1,0),0),0)</f>
        <v>0</v>
      </c>
      <c r="L42" s="377">
        <f>IF(L$19-'様式３（療養者名簿）（⑤の場合）'!$BD47+1&lt;=15,IF(L$19&gt;='様式３（療養者名簿）（⑤の場合）'!$BD47,IF(L$19&lt;='様式３（療養者名簿）（⑤の場合）'!$BE47,1,0),0),0)</f>
        <v>0</v>
      </c>
      <c r="M42" s="377">
        <f>IF(M$19-'様式３（療養者名簿）（⑤の場合）'!$BD47+1&lt;=15,IF(M$19&gt;='様式３（療養者名簿）（⑤の場合）'!$BD47,IF(M$19&lt;='様式３（療養者名簿）（⑤の場合）'!$BE47,1,0),0),0)</f>
        <v>0</v>
      </c>
      <c r="N42" s="377">
        <f>IF(N$19-'様式３（療養者名簿）（⑤の場合）'!$BD47+1&lt;=15,IF(N$19&gt;='様式３（療養者名簿）（⑤の場合）'!$BD47,IF(N$19&lt;='様式３（療養者名簿）（⑤の場合）'!$BE47,1,0),0),0)</f>
        <v>0</v>
      </c>
      <c r="O42" s="377">
        <f>IF(O$19-'様式３（療養者名簿）（⑤の場合）'!$BD47+1&lt;=15,IF(O$19&gt;='様式３（療養者名簿）（⑤の場合）'!$BD47,IF(O$19&lt;='様式３（療養者名簿）（⑤の場合）'!$BE47,1,0),0),0)</f>
        <v>0</v>
      </c>
      <c r="P42" s="377">
        <f>IF(P$19-'様式３（療養者名簿）（⑤の場合）'!$BD47+1&lt;=15,IF(P$19&gt;='様式３（療養者名簿）（⑤の場合）'!$BD47,IF(P$19&lt;='様式３（療養者名簿）（⑤の場合）'!$BE47,1,0),0),0)</f>
        <v>0</v>
      </c>
      <c r="Q42" s="377">
        <f>IF(Q$19-'様式３（療養者名簿）（⑤の場合）'!$BD47+1&lt;=15,IF(Q$19&gt;='様式３（療養者名簿）（⑤の場合）'!$BD47,IF(Q$19&lt;='様式３（療養者名簿）（⑤の場合）'!$BE47,1,0),0),0)</f>
        <v>0</v>
      </c>
      <c r="R42" s="377">
        <f>IF(R$19-'様式３（療養者名簿）（⑤の場合）'!$BD47+1&lt;=15,IF(R$19&gt;='様式３（療養者名簿）（⑤の場合）'!$BD47,IF(R$19&lt;='様式３（療養者名簿）（⑤の場合）'!$BE47,1,0),0),0)</f>
        <v>0</v>
      </c>
      <c r="S42" s="377">
        <f>IF(S$19-'様式３（療養者名簿）（⑤の場合）'!$BD47+1&lt;=15,IF(S$19&gt;='様式３（療養者名簿）（⑤の場合）'!$BD47,IF(S$19&lt;='様式３（療養者名簿）（⑤の場合）'!$BE47,1,0),0),0)</f>
        <v>0</v>
      </c>
      <c r="T42" s="377">
        <f>IF(T$19-'様式３（療養者名簿）（⑤の場合）'!$BD47+1&lt;=15,IF(T$19&gt;='様式３（療養者名簿）（⑤の場合）'!$BD47,IF(T$19&lt;='様式３（療養者名簿）（⑤の場合）'!$BE47,1,0),0),0)</f>
        <v>0</v>
      </c>
      <c r="U42" s="377">
        <f>IF(U$19-'様式３（療養者名簿）（⑤の場合）'!$BD47+1&lt;=15,IF(U$19&gt;='様式３（療養者名簿）（⑤の場合）'!$BD47,IF(U$19&lt;='様式３（療養者名簿）（⑤の場合）'!$BE47,1,0),0),0)</f>
        <v>0</v>
      </c>
      <c r="V42" s="377">
        <f>IF(V$19-'様式３（療養者名簿）（⑤の場合）'!$BD47+1&lt;=15,IF(V$19&gt;='様式３（療養者名簿）（⑤の場合）'!$BD47,IF(V$19&lt;='様式３（療養者名簿）（⑤の場合）'!$BE47,1,0),0),0)</f>
        <v>0</v>
      </c>
      <c r="W42" s="377">
        <f>IF(W$19-'様式３（療養者名簿）（⑤の場合）'!$BD47+1&lt;=15,IF(W$19&gt;='様式３（療養者名簿）（⑤の場合）'!$BD47,IF(W$19&lt;='様式３（療養者名簿）（⑤の場合）'!$BE47,1,0),0),0)</f>
        <v>0</v>
      </c>
      <c r="X42" s="377">
        <f>IF(X$19-'様式３（療養者名簿）（⑤の場合）'!$BD47+1&lt;=15,IF(X$19&gt;='様式３（療養者名簿）（⑤の場合）'!$BD47,IF(X$19&lt;='様式３（療養者名簿）（⑤の場合）'!$BE47,1,0),0),0)</f>
        <v>0</v>
      </c>
      <c r="Y42" s="377">
        <f>IF(Y$19-'様式３（療養者名簿）（⑤の場合）'!$BD47+1&lt;=15,IF(Y$19&gt;='様式３（療養者名簿）（⑤の場合）'!$BD47,IF(Y$19&lt;='様式３（療養者名簿）（⑤の場合）'!$BE47,1,0),0),0)</f>
        <v>0</v>
      </c>
      <c r="Z42" s="377">
        <f>IF(Z$19-'様式３（療養者名簿）（⑤の場合）'!$BD47+1&lt;=15,IF(Z$19&gt;='様式３（療養者名簿）（⑤の場合）'!$BD47,IF(Z$19&lt;='様式３（療養者名簿）（⑤の場合）'!$BE47,1,0),0),0)</f>
        <v>0</v>
      </c>
      <c r="AA42" s="377">
        <f>IF(AA$19-'様式３（療養者名簿）（⑤の場合）'!$BD47+1&lt;=15,IF(AA$19&gt;='様式３（療養者名簿）（⑤の場合）'!$BD47,IF(AA$19&lt;='様式３（療養者名簿）（⑤の場合）'!$BE47,1,0),0),0)</f>
        <v>0</v>
      </c>
      <c r="AB42" s="377">
        <f>IF(AB$19-'様式３（療養者名簿）（⑤の場合）'!$BD47+1&lt;=15,IF(AB$19&gt;='様式３（療養者名簿）（⑤の場合）'!$BD47,IF(AB$19&lt;='様式３（療養者名簿）（⑤の場合）'!$BE47,1,0),0),0)</f>
        <v>0</v>
      </c>
      <c r="AC42" s="377">
        <f>IF(AC$19-'様式３（療養者名簿）（⑤の場合）'!$BD47+1&lt;=15,IF(AC$19&gt;='様式３（療養者名簿）（⑤の場合）'!$BD47,IF(AC$19&lt;='様式３（療養者名簿）（⑤の場合）'!$BE47,1,0),0),0)</f>
        <v>0</v>
      </c>
      <c r="AD42" s="377">
        <f>IF(AD$19-'様式３（療養者名簿）（⑤の場合）'!$BD47+1&lt;=15,IF(AD$19&gt;='様式３（療養者名簿）（⑤の場合）'!$BD47,IF(AD$19&lt;='様式３（療養者名簿）（⑤の場合）'!$BE47,1,0),0),0)</f>
        <v>0</v>
      </c>
      <c r="AE42" s="377">
        <f>IF(AE$19-'様式３（療養者名簿）（⑤の場合）'!$BD47+1&lt;=15,IF(AE$19&gt;='様式３（療養者名簿）（⑤の場合）'!$BD47,IF(AE$19&lt;='様式３（療養者名簿）（⑤の場合）'!$BE47,1,0),0),0)</f>
        <v>0</v>
      </c>
      <c r="AF42" s="377">
        <f>IF(AF$19-'様式３（療養者名簿）（⑤の場合）'!$BD47+1&lt;=15,IF(AF$19&gt;='様式３（療養者名簿）（⑤の場合）'!$BD47,IF(AF$19&lt;='様式３（療養者名簿）（⑤の場合）'!$BE47,1,0),0),0)</f>
        <v>0</v>
      </c>
      <c r="AG42" s="377">
        <f>IF(AG$19-'様式３（療養者名簿）（⑤の場合）'!$BD47+1&lt;=15,IF(AG$19&gt;='様式３（療養者名簿）（⑤の場合）'!$BD47,IF(AG$19&lt;='様式３（療養者名簿）（⑤の場合）'!$BE47,1,0),0),0)</f>
        <v>0</v>
      </c>
      <c r="AH42" s="377">
        <f>IF(AH$19-'様式３（療養者名簿）（⑤の場合）'!$BD47+1&lt;=15,IF(AH$19&gt;='様式３（療養者名簿）（⑤の場合）'!$BD47,IF(AH$19&lt;='様式３（療養者名簿）（⑤の場合）'!$BE47,1,0),0),0)</f>
        <v>0</v>
      </c>
      <c r="AI42" s="377">
        <f>IF(AI$19-'様式３（療養者名簿）（⑤の場合）'!$BD47+1&lt;=15,IF(AI$19&gt;='様式３（療養者名簿）（⑤の場合）'!$BD47,IF(AI$19&lt;='様式３（療養者名簿）（⑤の場合）'!$BE47,1,0),0),0)</f>
        <v>0</v>
      </c>
      <c r="AJ42" s="377">
        <f>IF(AJ$19-'様式３（療養者名簿）（⑤の場合）'!$BD47+1&lt;=15,IF(AJ$19&gt;='様式３（療養者名簿）（⑤の場合）'!$BD47,IF(AJ$19&lt;='様式３（療養者名簿）（⑤の場合）'!$BE47,1,0),0),0)</f>
        <v>0</v>
      </c>
      <c r="AK42" s="377">
        <f>IF(AK$19-'様式３（療養者名簿）（⑤の場合）'!$BD47+1&lt;=15,IF(AK$19&gt;='様式３（療養者名簿）（⑤の場合）'!$BD47,IF(AK$19&lt;='様式３（療養者名簿）（⑤の場合）'!$BE47,1,0),0),0)</f>
        <v>0</v>
      </c>
      <c r="AL42" s="377">
        <f>IF(AL$19-'様式３（療養者名簿）（⑤の場合）'!$BD47+1&lt;=15,IF(AL$19&gt;='様式３（療養者名簿）（⑤の場合）'!$BD47,IF(AL$19&lt;='様式３（療養者名簿）（⑤の場合）'!$BE47,1,0),0),0)</f>
        <v>0</v>
      </c>
      <c r="AM42" s="377">
        <f>IF(AM$19-'様式３（療養者名簿）（⑤の場合）'!$BD47+1&lt;=15,IF(AM$19&gt;='様式３（療養者名簿）（⑤の場合）'!$BD47,IF(AM$19&lt;='様式３（療養者名簿）（⑤の場合）'!$BE47,1,0),0),0)</f>
        <v>0</v>
      </c>
      <c r="AN42" s="377">
        <f>IF(AN$19-'様式３（療養者名簿）（⑤の場合）'!$BD47+1&lt;=15,IF(AN$19&gt;='様式３（療養者名簿）（⑤の場合）'!$BD47,IF(AN$19&lt;='様式３（療養者名簿）（⑤の場合）'!$BE47,1,0),0),0)</f>
        <v>0</v>
      </c>
      <c r="AO42" s="377">
        <f>IF(AO$19-'様式３（療養者名簿）（⑤の場合）'!$BD47+1&lt;=15,IF(AO$19&gt;='様式３（療養者名簿）（⑤の場合）'!$BD47,IF(AO$19&lt;='様式３（療養者名簿）（⑤の場合）'!$BE47,1,0),0),0)</f>
        <v>0</v>
      </c>
      <c r="AP42" s="377">
        <f>IF(AP$19-'様式３（療養者名簿）（⑤の場合）'!$BD47+1&lt;=15,IF(AP$19&gt;='様式３（療養者名簿）（⑤の場合）'!$BD47,IF(AP$19&lt;='様式３（療養者名簿）（⑤の場合）'!$BE47,1,0),0),0)</f>
        <v>0</v>
      </c>
      <c r="AQ42" s="377">
        <f>IF(AQ$19-'様式３（療養者名簿）（⑤の場合）'!$BD47+1&lt;=15,IF(AQ$19&gt;='様式３（療養者名簿）（⑤の場合）'!$BD47,IF(AQ$19&lt;='様式３（療養者名簿）（⑤の場合）'!$BE47,1,0),0),0)</f>
        <v>0</v>
      </c>
      <c r="AR42" s="377">
        <f>IF(AR$19-'様式３（療養者名簿）（⑤の場合）'!$BD47+1&lt;=15,IF(AR$19&gt;='様式３（療養者名簿）（⑤の場合）'!$BD47,IF(AR$19&lt;='様式３（療養者名簿）（⑤の場合）'!$BE47,1,0),0),0)</f>
        <v>0</v>
      </c>
      <c r="AS42" s="377">
        <f>IF(AS$19-'様式３（療養者名簿）（⑤の場合）'!$BD47+1&lt;=15,IF(AS$19&gt;='様式３（療養者名簿）（⑤の場合）'!$BD47,IF(AS$19&lt;='様式３（療養者名簿）（⑤の場合）'!$BE47,1,0),0),0)</f>
        <v>0</v>
      </c>
      <c r="AT42" s="377">
        <f>IF(AT$19-'様式３（療養者名簿）（⑤の場合）'!$BD47+1&lt;=15,IF(AT$19&gt;='様式３（療養者名簿）（⑤の場合）'!$BD47,IF(AT$19&lt;='様式３（療養者名簿）（⑤の場合）'!$BE47,1,0),0),0)</f>
        <v>0</v>
      </c>
      <c r="AU42" s="377">
        <f>IF(AU$19-'様式３（療養者名簿）（⑤の場合）'!$BD47+1&lt;=15,IF(AU$19&gt;='様式３（療養者名簿）（⑤の場合）'!$BD47,IF(AU$19&lt;='様式３（療養者名簿）（⑤の場合）'!$BE47,1,0),0),0)</f>
        <v>0</v>
      </c>
      <c r="AV42" s="377">
        <f>IF(AV$19-'様式３（療養者名簿）（⑤の場合）'!$BD47+1&lt;=15,IF(AV$19&gt;='様式３（療養者名簿）（⑤の場合）'!$BD47,IF(AV$19&lt;='様式３（療養者名簿）（⑤の場合）'!$BE47,1,0),0),0)</f>
        <v>0</v>
      </c>
      <c r="AW42" s="377">
        <f>IF(AW$19-'様式３（療養者名簿）（⑤の場合）'!$BD47+1&lt;=15,IF(AW$19&gt;='様式３（療養者名簿）（⑤の場合）'!$BD47,IF(AW$19&lt;='様式３（療養者名簿）（⑤の場合）'!$BE47,1,0),0),0)</f>
        <v>0</v>
      </c>
      <c r="AX42" s="377">
        <f>IF(AX$19-'様式３（療養者名簿）（⑤の場合）'!$BD47+1&lt;=15,IF(AX$19&gt;='様式３（療養者名簿）（⑤の場合）'!$BD47,IF(AX$19&lt;='様式３（療養者名簿）（⑤の場合）'!$BE47,1,0),0),0)</f>
        <v>0</v>
      </c>
      <c r="AY42" s="377">
        <f>IF(AY$19-'様式３（療養者名簿）（⑤の場合）'!$BD47+1&lt;=15,IF(AY$19&gt;='様式３（療養者名簿）（⑤の場合）'!$BD47,IF(AY$19&lt;='様式３（療養者名簿）（⑤の場合）'!$BE47,1,0),0),0)</f>
        <v>0</v>
      </c>
      <c r="AZ42" s="377">
        <f>IF(AZ$19-'様式３（療養者名簿）（⑤の場合）'!$BD47+1&lt;=15,IF(AZ$19&gt;='様式３（療養者名簿）（⑤の場合）'!$BD47,IF(AZ$19&lt;='様式３（療養者名簿）（⑤の場合）'!$BE47,1,0),0),0)</f>
        <v>0</v>
      </c>
      <c r="BA42" s="377">
        <f>IF(BA$19-'様式３（療養者名簿）（⑤の場合）'!$BD47+1&lt;=15,IF(BA$19&gt;='様式３（療養者名簿）（⑤の場合）'!$BD47,IF(BA$19&lt;='様式３（療養者名簿）（⑤の場合）'!$BE47,1,0),0),0)</f>
        <v>0</v>
      </c>
      <c r="BB42" s="377">
        <f>IF(BB$19-'様式３（療養者名簿）（⑤の場合）'!$BD47+1&lt;=15,IF(BB$19&gt;='様式３（療養者名簿）（⑤の場合）'!$BD47,IF(BB$19&lt;='様式３（療養者名簿）（⑤の場合）'!$BE47,1,0),0),0)</f>
        <v>0</v>
      </c>
      <c r="BC42" s="377">
        <f>IF(BC$19-'様式３（療養者名簿）（⑤の場合）'!$BD47+1&lt;=15,IF(BC$19&gt;='様式３（療養者名簿）（⑤の場合）'!$BD47,IF(BC$19&lt;='様式３（療養者名簿）（⑤の場合）'!$BE47,1,0),0),0)</f>
        <v>0</v>
      </c>
      <c r="BD42" s="377">
        <f>IF(BD$19-'様式３（療養者名簿）（⑤の場合）'!$BD47+1&lt;=15,IF(BD$19&gt;='様式３（療養者名簿）（⑤の場合）'!$BD47,IF(BD$19&lt;='様式３（療養者名簿）（⑤の場合）'!$BE47,1,0),0),0)</f>
        <v>0</v>
      </c>
      <c r="BE42" s="377">
        <f>IF(BE$19-'様式３（療養者名簿）（⑤の場合）'!$BD47+1&lt;=15,IF(BE$19&gt;='様式３（療養者名簿）（⑤の場合）'!$BD47,IF(BE$19&lt;='様式３（療養者名簿）（⑤の場合）'!$BE47,1,0),0),0)</f>
        <v>0</v>
      </c>
      <c r="BF42" s="377">
        <f>IF(BF$19-'様式３（療養者名簿）（⑤の場合）'!$BD47+1&lt;=15,IF(BF$19&gt;='様式３（療養者名簿）（⑤の場合）'!$BD47,IF(BF$19&lt;='様式３（療養者名簿）（⑤の場合）'!$BE47,1,0),0),0)</f>
        <v>0</v>
      </c>
      <c r="BG42" s="377">
        <f>IF(BG$19-'様式３（療養者名簿）（⑤の場合）'!$BD47+1&lt;=15,IF(BG$19&gt;='様式３（療養者名簿）（⑤の場合）'!$BD47,IF(BG$19&lt;='様式３（療養者名簿）（⑤の場合）'!$BE47,1,0),0),0)</f>
        <v>0</v>
      </c>
      <c r="BH42" s="377">
        <f>IF(BH$19-'様式３（療養者名簿）（⑤の場合）'!$BD47+1&lt;=15,IF(BH$19&gt;='様式３（療養者名簿）（⑤の場合）'!$BD47,IF(BH$19&lt;='様式３（療養者名簿）（⑤の場合）'!$BE47,1,0),0),0)</f>
        <v>0</v>
      </c>
      <c r="BI42" s="377">
        <f>IF(BI$19-'様式３（療養者名簿）（⑤の場合）'!$BD47+1&lt;=15,IF(BI$19&gt;='様式３（療養者名簿）（⑤の場合）'!$BD47,IF(BI$19&lt;='様式３（療養者名簿）（⑤の場合）'!$BE47,1,0),0),0)</f>
        <v>0</v>
      </c>
      <c r="BJ42" s="377">
        <f>IF(BJ$19-'様式３（療養者名簿）（⑤の場合）'!$BD47+1&lt;=15,IF(BJ$19&gt;='様式３（療養者名簿）（⑤の場合）'!$BD47,IF(BJ$19&lt;='様式３（療養者名簿）（⑤の場合）'!$BE47,1,0),0),0)</f>
        <v>0</v>
      </c>
      <c r="BK42" s="377">
        <f>IF(BK$19-'様式３（療養者名簿）（⑤の場合）'!$BD47+1&lt;=15,IF(BK$19&gt;='様式３（療養者名簿）（⑤の場合）'!$BD47,IF(BK$19&lt;='様式３（療養者名簿）（⑤の場合）'!$BE47,1,0),0),0)</f>
        <v>0</v>
      </c>
      <c r="BL42" s="377">
        <f>IF(BL$19-'様式３（療養者名簿）（⑤の場合）'!$BD47+1&lt;=15,IF(BL$19&gt;='様式３（療養者名簿）（⑤の場合）'!$BD47,IF(BL$19&lt;='様式３（療養者名簿）（⑤の場合）'!$BE47,1,0),0),0)</f>
        <v>0</v>
      </c>
      <c r="BM42" s="377">
        <f>IF(BM$19-'様式３（療養者名簿）（⑤の場合）'!$BD47+1&lt;=15,IF(BM$19&gt;='様式３（療養者名簿）（⑤の場合）'!$BD47,IF(BM$19&lt;='様式３（療養者名簿）（⑤の場合）'!$BE47,1,0),0),0)</f>
        <v>0</v>
      </c>
      <c r="BN42" s="377">
        <f>IF(BN$19-'様式３（療養者名簿）（⑤の場合）'!$BD47+1&lt;=15,IF(BN$19&gt;='様式３（療養者名簿）（⑤の場合）'!$BD47,IF(BN$19&lt;='様式３（療養者名簿）（⑤の場合）'!$BE47,1,0),0),0)</f>
        <v>0</v>
      </c>
      <c r="BO42" s="377">
        <f>IF(BO$19-'様式３（療養者名簿）（⑤の場合）'!$BD47+1&lt;=15,IF(BO$19&gt;='様式３（療養者名簿）（⑤の場合）'!$BD47,IF(BO$19&lt;='様式３（療養者名簿）（⑤の場合）'!$BE47,1,0),0),0)</f>
        <v>0</v>
      </c>
      <c r="BP42" s="377">
        <f>IF(BP$19-'様式３（療養者名簿）（⑤の場合）'!$BD47+1&lt;=15,IF(BP$19&gt;='様式３（療養者名簿）（⑤の場合）'!$BD47,IF(BP$19&lt;='様式３（療養者名簿）（⑤の場合）'!$BE47,1,0),0),0)</f>
        <v>0</v>
      </c>
      <c r="BQ42" s="377">
        <f>IF(BQ$19-'様式３（療養者名簿）（⑤の場合）'!$BD47+1&lt;=15,IF(BQ$19&gt;='様式３（療養者名簿）（⑤の場合）'!$BD47,IF(BQ$19&lt;='様式３（療養者名簿）（⑤の場合）'!$BE47,1,0),0),0)</f>
        <v>0</v>
      </c>
      <c r="BR42" s="377">
        <f>IF(BR$19-'様式３（療養者名簿）（⑤の場合）'!$BD47+1&lt;=15,IF(BR$19&gt;='様式３（療養者名簿）（⑤の場合）'!$BD47,IF(BR$19&lt;='様式３（療養者名簿）（⑤の場合）'!$BE47,1,0),0),0)</f>
        <v>0</v>
      </c>
      <c r="BS42" s="377">
        <f>IF(BS$19-'様式３（療養者名簿）（⑤の場合）'!$BD47+1&lt;=15,IF(BS$19&gt;='様式３（療養者名簿）（⑤の場合）'!$BD47,IF(BS$19&lt;='様式３（療養者名簿）（⑤の場合）'!$BE47,1,0),0),0)</f>
        <v>0</v>
      </c>
      <c r="BT42" s="377">
        <f>IF(BT$19-'様式３（療養者名簿）（⑤の場合）'!$BD47+1&lt;=15,IF(BT$19&gt;='様式３（療養者名簿）（⑤の場合）'!$BD47,IF(BT$19&lt;='様式３（療養者名簿）（⑤の場合）'!$BE47,1,0),0),0)</f>
        <v>0</v>
      </c>
      <c r="BU42" s="377">
        <f>IF(BU$19-'様式３（療養者名簿）（⑤の場合）'!$BD47+1&lt;=15,IF(BU$19&gt;='様式３（療養者名簿）（⑤の場合）'!$BD47,IF(BU$19&lt;='様式３（療養者名簿）（⑤の場合）'!$BE47,1,0),0),0)</f>
        <v>0</v>
      </c>
      <c r="BV42" s="377">
        <f>IF(BV$19-'様式３（療養者名簿）（⑤の場合）'!$BD47+1&lt;=15,IF(BV$19&gt;='様式３（療養者名簿）（⑤の場合）'!$BD47,IF(BV$19&lt;='様式３（療養者名簿）（⑤の場合）'!$BE47,1,0),0),0)</f>
        <v>0</v>
      </c>
      <c r="BW42" s="377">
        <f>IF(BW$19-'様式３（療養者名簿）（⑤の場合）'!$BD47+1&lt;=15,IF(BW$19&gt;='様式３（療養者名簿）（⑤の場合）'!$BD47,IF(BW$19&lt;='様式３（療養者名簿）（⑤の場合）'!$BE47,1,0),0),0)</f>
        <v>0</v>
      </c>
      <c r="BX42" s="377">
        <f>IF(BX$19-'様式３（療養者名簿）（⑤の場合）'!$BD47+1&lt;=15,IF(BX$19&gt;='様式３（療養者名簿）（⑤の場合）'!$BD47,IF(BX$19&lt;='様式３（療養者名簿）（⑤の場合）'!$BE47,1,0),0),0)</f>
        <v>0</v>
      </c>
      <c r="BY42" s="377">
        <f>IF(BY$19-'様式３（療養者名簿）（⑤の場合）'!$BD47+1&lt;=15,IF(BY$19&gt;='様式３（療養者名簿）（⑤の場合）'!$BD47,IF(BY$19&lt;='様式３（療養者名簿）（⑤の場合）'!$BE47,1,0),0),0)</f>
        <v>0</v>
      </c>
      <c r="BZ42" s="377">
        <f>IF(BZ$19-'様式３（療養者名簿）（⑤の場合）'!$BD47+1&lt;=15,IF(BZ$19&gt;='様式３（療養者名簿）（⑤の場合）'!$BD47,IF(BZ$19&lt;='様式３（療養者名簿）（⑤の場合）'!$BE47,1,0),0),0)</f>
        <v>0</v>
      </c>
      <c r="CA42" s="377">
        <f>IF(CA$19-'様式３（療養者名簿）（⑤の場合）'!$BD47+1&lt;=15,IF(CA$19&gt;='様式３（療養者名簿）（⑤の場合）'!$BD47,IF(CA$19&lt;='様式３（療養者名簿）（⑤の場合）'!$BE47,1,0),0),0)</f>
        <v>0</v>
      </c>
      <c r="CB42" s="377">
        <f>IF(CB$19-'様式３（療養者名簿）（⑤の場合）'!$BD47+1&lt;=15,IF(CB$19&gt;='様式３（療養者名簿）（⑤の場合）'!$BD47,IF(CB$19&lt;='様式３（療養者名簿）（⑤の場合）'!$BE47,1,0),0),0)</f>
        <v>0</v>
      </c>
      <c r="CC42" s="377">
        <f>IF(CC$19-'様式３（療養者名簿）（⑤の場合）'!$BD47+1&lt;=15,IF(CC$19&gt;='様式３（療養者名簿）（⑤の場合）'!$BD47,IF(CC$19&lt;='様式３（療養者名簿）（⑤の場合）'!$BE47,1,0),0),0)</f>
        <v>0</v>
      </c>
      <c r="CD42" s="377">
        <f>IF(CD$19-'様式３（療養者名簿）（⑤の場合）'!$BD47+1&lt;=15,IF(CD$19&gt;='様式３（療養者名簿）（⑤の場合）'!$BD47,IF(CD$19&lt;='様式３（療養者名簿）（⑤の場合）'!$BE47,1,0),0),0)</f>
        <v>0</v>
      </c>
      <c r="CE42" s="377">
        <f>IF(CE$19-'様式３（療養者名簿）（⑤の場合）'!$BD47+1&lt;=15,IF(CE$19&gt;='様式３（療養者名簿）（⑤の場合）'!$BD47,IF(CE$19&lt;='様式３（療養者名簿）（⑤の場合）'!$BE47,1,0),0),0)</f>
        <v>0</v>
      </c>
      <c r="CF42" s="377">
        <f>IF(CF$19-'様式３（療養者名簿）（⑤の場合）'!$BD47+1&lt;=15,IF(CF$19&gt;='様式３（療養者名簿）（⑤の場合）'!$BD47,IF(CF$19&lt;='様式３（療養者名簿）（⑤の場合）'!$BE47,1,0),0),0)</f>
        <v>0</v>
      </c>
      <c r="CG42" s="377">
        <f>IF(CG$19-'様式３（療養者名簿）（⑤の場合）'!$BD47+1&lt;=15,IF(CG$19&gt;='様式３（療養者名簿）（⑤の場合）'!$BD47,IF(CG$19&lt;='様式３（療養者名簿）（⑤の場合）'!$BE47,1,0),0),0)</f>
        <v>0</v>
      </c>
      <c r="CH42" s="377">
        <f>IF(CH$19-'様式３（療養者名簿）（⑤の場合）'!$BD47+1&lt;=15,IF(CH$19&gt;='様式３（療養者名簿）（⑤の場合）'!$BD47,IF(CH$19&lt;='様式３（療養者名簿）（⑤の場合）'!$BE47,1,0),0),0)</f>
        <v>0</v>
      </c>
      <c r="CI42" s="377">
        <f>IF(CI$19-'様式３（療養者名簿）（⑤の場合）'!$BD47+1&lt;=15,IF(CI$19&gt;='様式３（療養者名簿）（⑤の場合）'!$BD47,IF(CI$19&lt;='様式３（療養者名簿）（⑤の場合）'!$BE47,1,0),0),0)</f>
        <v>0</v>
      </c>
      <c r="CJ42" s="377">
        <f>IF(CJ$19-'様式３（療養者名簿）（⑤の場合）'!$BD47+1&lt;=15,IF(CJ$19&gt;='様式３（療養者名簿）（⑤の場合）'!$BD47,IF(CJ$19&lt;='様式３（療養者名簿）（⑤の場合）'!$BE47,1,0),0),0)</f>
        <v>0</v>
      </c>
      <c r="CK42" s="377">
        <f>IF(CK$19-'様式３（療養者名簿）（⑤の場合）'!$BD47+1&lt;=15,IF(CK$19&gt;='様式３（療養者名簿）（⑤の場合）'!$BD47,IF(CK$19&lt;='様式３（療養者名簿）（⑤の場合）'!$BE47,1,0),0),0)</f>
        <v>0</v>
      </c>
      <c r="CL42" s="377">
        <f>IF(CL$19-'様式３（療養者名簿）（⑤の場合）'!$BD47+1&lt;=15,IF(CL$19&gt;='様式３（療養者名簿）（⑤の場合）'!$BD47,IF(CL$19&lt;='様式３（療養者名簿）（⑤の場合）'!$BE47,1,0),0),0)</f>
        <v>0</v>
      </c>
      <c r="CM42" s="377">
        <f>IF(CM$19-'様式３（療養者名簿）（⑤の場合）'!$BD47+1&lt;=15,IF(CM$19&gt;='様式３（療養者名簿）（⑤の場合）'!$BD47,IF(CM$19&lt;='様式３（療養者名簿）（⑤の場合）'!$BE47,1,0),0),0)</f>
        <v>0</v>
      </c>
      <c r="CN42" s="377">
        <f>IF(CN$19-'様式３（療養者名簿）（⑤の場合）'!$BD47+1&lt;=15,IF(CN$19&gt;='様式３（療養者名簿）（⑤の場合）'!$BD47,IF(CN$19&lt;='様式３（療養者名簿）（⑤の場合）'!$BE47,1,0),0),0)</f>
        <v>0</v>
      </c>
      <c r="CO42" s="377">
        <f>IF(CO$19-'様式３（療養者名簿）（⑤の場合）'!$BD47+1&lt;=15,IF(CO$19&gt;='様式３（療養者名簿）（⑤の場合）'!$BD47,IF(CO$19&lt;='様式３（療養者名簿）（⑤の場合）'!$BE47,1,0),0),0)</f>
        <v>0</v>
      </c>
      <c r="CP42" s="377">
        <f>IF(CP$19-'様式３（療養者名簿）（⑤の場合）'!$BD47+1&lt;=15,IF(CP$19&gt;='様式３（療養者名簿）（⑤の場合）'!$BD47,IF(CP$19&lt;='様式３（療養者名簿）（⑤の場合）'!$BE47,1,0),0),0)</f>
        <v>0</v>
      </c>
      <c r="CQ42" s="377">
        <f>IF(CQ$19-'様式３（療養者名簿）（⑤の場合）'!$BD47+1&lt;=15,IF(CQ$19&gt;='様式３（療養者名簿）（⑤の場合）'!$BD47,IF(CQ$19&lt;='様式３（療養者名簿）（⑤の場合）'!$BE47,1,0),0),0)</f>
        <v>0</v>
      </c>
      <c r="CR42" s="377">
        <f>IF(CR$19-'様式３（療養者名簿）（⑤の場合）'!$BD47+1&lt;=15,IF(CR$19&gt;='様式３（療養者名簿）（⑤の場合）'!$BD47,IF(CR$19&lt;='様式３（療養者名簿）（⑤の場合）'!$BE47,1,0),0),0)</f>
        <v>0</v>
      </c>
      <c r="CS42" s="377">
        <f>IF(CS$19-'様式３（療養者名簿）（⑤の場合）'!$BD47+1&lt;=15,IF(CS$19&gt;='様式３（療養者名簿）（⑤の場合）'!$BD47,IF(CS$19&lt;='様式３（療養者名簿）（⑤の場合）'!$BE47,1,0),0),0)</f>
        <v>0</v>
      </c>
      <c r="CT42" s="377">
        <f>IF(CT$19-'様式３（療養者名簿）（⑤の場合）'!$BD47+1&lt;=15,IF(CT$19&gt;='様式３（療養者名簿）（⑤の場合）'!$BD47,IF(CT$19&lt;='様式３（療養者名簿）（⑤の場合）'!$BE47,1,0),0),0)</f>
        <v>0</v>
      </c>
      <c r="CU42" s="377">
        <f>IF(CU$19-'様式３（療養者名簿）（⑤の場合）'!$BD47+1&lt;=15,IF(CU$19&gt;='様式３（療養者名簿）（⑤の場合）'!$BD47,IF(CU$19&lt;='様式３（療養者名簿）（⑤の場合）'!$BE47,1,0),0),0)</f>
        <v>0</v>
      </c>
      <c r="CV42" s="377">
        <f>IF(CV$19-'様式３（療養者名簿）（⑤の場合）'!$BD47+1&lt;=15,IF(CV$19&gt;='様式３（療養者名簿）（⑤の場合）'!$BD47,IF(CV$19&lt;='様式３（療養者名簿）（⑤の場合）'!$BE47,1,0),0),0)</f>
        <v>0</v>
      </c>
      <c r="CW42" s="377">
        <f>IF(CW$19-'様式３（療養者名簿）（⑤の場合）'!$BD47+1&lt;=15,IF(CW$19&gt;='様式３（療養者名簿）（⑤の場合）'!$BD47,IF(CW$19&lt;='様式３（療養者名簿）（⑤の場合）'!$BE47,1,0),0),0)</f>
        <v>0</v>
      </c>
      <c r="CX42" s="377">
        <f>IF(CX$19-'様式３（療養者名簿）（⑤の場合）'!$BD47+1&lt;=15,IF(CX$19&gt;='様式３（療養者名簿）（⑤の場合）'!$BD47,IF(CX$19&lt;='様式３（療養者名簿）（⑤の場合）'!$BE47,1,0),0),0)</f>
        <v>0</v>
      </c>
      <c r="CY42" s="377">
        <f>IF(CY$19-'様式３（療養者名簿）（⑤の場合）'!$BD47+1&lt;=15,IF(CY$19&gt;='様式３（療養者名簿）（⑤の場合）'!$BD47,IF(CY$19&lt;='様式３（療養者名簿）（⑤の場合）'!$BE47,1,0),0),0)</f>
        <v>0</v>
      </c>
      <c r="CZ42" s="377">
        <f>IF(CZ$19-'様式３（療養者名簿）（⑤の場合）'!$BD47+1&lt;=15,IF(CZ$19&gt;='様式３（療養者名簿）（⑤の場合）'!$BD47,IF(CZ$19&lt;='様式３（療養者名簿）（⑤の場合）'!$BE47,1,0),0),0)</f>
        <v>0</v>
      </c>
      <c r="DA42" s="377">
        <f>IF(DA$19-'様式３（療養者名簿）（⑤の場合）'!$BD47+1&lt;=15,IF(DA$19&gt;='様式３（療養者名簿）（⑤の場合）'!$BD47,IF(DA$19&lt;='様式３（療養者名簿）（⑤の場合）'!$BE47,1,0),0),0)</f>
        <v>0</v>
      </c>
      <c r="DB42" s="377">
        <f>IF(DB$19-'様式３（療養者名簿）（⑤の場合）'!$BD47+1&lt;=15,IF(DB$19&gt;='様式３（療養者名簿）（⑤の場合）'!$BD47,IF(DB$19&lt;='様式３（療養者名簿）（⑤の場合）'!$BE47,1,0),0),0)</f>
        <v>0</v>
      </c>
      <c r="DC42" s="377">
        <f>IF(DC$19-'様式３（療養者名簿）（⑤の場合）'!$BD47+1&lt;=15,IF(DC$19&gt;='様式３（療養者名簿）（⑤の場合）'!$BD47,IF(DC$19&lt;='様式３（療養者名簿）（⑤の場合）'!$BE47,1,0),0),0)</f>
        <v>0</v>
      </c>
      <c r="DD42" s="377">
        <f>IF(DD$19-'様式３（療養者名簿）（⑤の場合）'!$BD47+1&lt;=15,IF(DD$19&gt;='様式３（療養者名簿）（⑤の場合）'!$BD47,IF(DD$19&lt;='様式３（療養者名簿）（⑤の場合）'!$BE47,1,0),0),0)</f>
        <v>0</v>
      </c>
      <c r="DE42" s="377">
        <f>IF(DE$19-'様式３（療養者名簿）（⑤の場合）'!$BD47+1&lt;=15,IF(DE$19&gt;='様式３（療養者名簿）（⑤の場合）'!$BD47,IF(DE$19&lt;='様式３（療養者名簿）（⑤の場合）'!$BE47,1,0),0),0)</f>
        <v>0</v>
      </c>
      <c r="DF42" s="377">
        <f>IF(DF$19-'様式３（療養者名簿）（⑤の場合）'!$BD47+1&lt;=15,IF(DF$19&gt;='様式３（療養者名簿）（⑤の場合）'!$BD47,IF(DF$19&lt;='様式３（療養者名簿）（⑤の場合）'!$BE47,1,0),0),0)</f>
        <v>0</v>
      </c>
      <c r="DG42" s="377">
        <f>IF(DG$19-'様式３（療養者名簿）（⑤の場合）'!$BD47+1&lt;=15,IF(DG$19&gt;='様式３（療養者名簿）（⑤の場合）'!$BD47,IF(DG$19&lt;='様式３（療養者名簿）（⑤の場合）'!$BE47,1,0),0),0)</f>
        <v>0</v>
      </c>
      <c r="DH42" s="377">
        <f>IF(DH$19-'様式３（療養者名簿）（⑤の場合）'!$BD47+1&lt;=15,IF(DH$19&gt;='様式３（療養者名簿）（⑤の場合）'!$BD47,IF(DH$19&lt;='様式３（療養者名簿）（⑤の場合）'!$BE47,1,0),0),0)</f>
        <v>0</v>
      </c>
      <c r="DI42" s="377">
        <f>IF(DI$19-'様式３（療養者名簿）（⑤の場合）'!$BD47+1&lt;=15,IF(DI$19&gt;='様式３（療養者名簿）（⑤の場合）'!$BD47,IF(DI$19&lt;='様式３（療養者名簿）（⑤の場合）'!$BE47,1,0),0),0)</f>
        <v>0</v>
      </c>
      <c r="DJ42" s="377">
        <f>IF(DJ$19-'様式３（療養者名簿）（⑤の場合）'!$BD47+1&lt;=15,IF(DJ$19&gt;='様式３（療養者名簿）（⑤の場合）'!$BD47,IF(DJ$19&lt;='様式３（療養者名簿）（⑤の場合）'!$BE47,1,0),0),0)</f>
        <v>0</v>
      </c>
      <c r="DK42" s="377">
        <f>IF(DK$19-'様式３（療養者名簿）（⑤の場合）'!$BD47+1&lt;=15,IF(DK$19&gt;='様式３（療養者名簿）（⑤の場合）'!$BD47,IF(DK$19&lt;='様式３（療養者名簿）（⑤の場合）'!$BE47,1,0),0),0)</f>
        <v>0</v>
      </c>
      <c r="DL42" s="377">
        <f>IF(DL$19-'様式３（療養者名簿）（⑤の場合）'!$BD47+1&lt;=15,IF(DL$19&gt;='様式３（療養者名簿）（⑤の場合）'!$BD47,IF(DL$19&lt;='様式３（療養者名簿）（⑤の場合）'!$BE47,1,0),0),0)</f>
        <v>0</v>
      </c>
      <c r="DM42" s="377">
        <f>IF(DM$19-'様式３（療養者名簿）（⑤の場合）'!$BD47+1&lt;=15,IF(DM$19&gt;='様式３（療養者名簿）（⑤の場合）'!$BD47,IF(DM$19&lt;='様式３（療養者名簿）（⑤の場合）'!$BE47,1,0),0),0)</f>
        <v>0</v>
      </c>
      <c r="DN42" s="377">
        <f>IF(DN$19-'様式３（療養者名簿）（⑤の場合）'!$BD47+1&lt;=15,IF(DN$19&gt;='様式３（療養者名簿）（⑤の場合）'!$BD47,IF(DN$19&lt;='様式３（療養者名簿）（⑤の場合）'!$BE47,1,0),0),0)</f>
        <v>0</v>
      </c>
      <c r="DO42" s="377">
        <f>IF(DO$19-'様式３（療養者名簿）（⑤の場合）'!$BD47+1&lt;=15,IF(DO$19&gt;='様式３（療養者名簿）（⑤の場合）'!$BD47,IF(DO$19&lt;='様式３（療養者名簿）（⑤の場合）'!$BE47,1,0),0),0)</f>
        <v>0</v>
      </c>
      <c r="DP42" s="377">
        <f>IF(DP$19-'様式３（療養者名簿）（⑤の場合）'!$BD47+1&lt;=15,IF(DP$19&gt;='様式３（療養者名簿）（⑤の場合）'!$BD47,IF(DP$19&lt;='様式３（療養者名簿）（⑤の場合）'!$BE47,1,0),0),0)</f>
        <v>0</v>
      </c>
      <c r="DQ42" s="377">
        <f>IF(DQ$19-'様式３（療養者名簿）（⑤の場合）'!$BD47+1&lt;=15,IF(DQ$19&gt;='様式３（療養者名簿）（⑤の場合）'!$BD47,IF(DQ$19&lt;='様式３（療養者名簿）（⑤の場合）'!$BE47,1,0),0),0)</f>
        <v>0</v>
      </c>
      <c r="DR42" s="377">
        <f>IF(DR$19-'様式３（療養者名簿）（⑤の場合）'!$BD47+1&lt;=15,IF(DR$19&gt;='様式３（療養者名簿）（⑤の場合）'!$BD47,IF(DR$19&lt;='様式３（療養者名簿）（⑤の場合）'!$BE47,1,0),0),0)</f>
        <v>0</v>
      </c>
      <c r="DS42" s="377">
        <f>IF(DS$19-'様式３（療養者名簿）（⑤の場合）'!$BD47+1&lt;=15,IF(DS$19&gt;='様式３（療養者名簿）（⑤の場合）'!$BD47,IF(DS$19&lt;='様式３（療養者名簿）（⑤の場合）'!$BE47,1,0),0),0)</f>
        <v>0</v>
      </c>
      <c r="DT42" s="377">
        <f>IF(DT$19-'様式３（療養者名簿）（⑤の場合）'!$BD47+1&lt;=15,IF(DT$19&gt;='様式３（療養者名簿）（⑤の場合）'!$BD47,IF(DT$19&lt;='様式３（療養者名簿）（⑤の場合）'!$BE47,1,0),0),0)</f>
        <v>0</v>
      </c>
      <c r="DU42" s="377">
        <f>IF(DU$19-'様式３（療養者名簿）（⑤の場合）'!$BD47+1&lt;=15,IF(DU$19&gt;='様式３（療養者名簿）（⑤の場合）'!$BD47,IF(DU$19&lt;='様式３（療養者名簿）（⑤の場合）'!$BE47,1,0),0),0)</f>
        <v>0</v>
      </c>
      <c r="DV42" s="377">
        <f>IF(DV$19-'様式３（療養者名簿）（⑤の場合）'!$BD47+1&lt;=15,IF(DV$19&gt;='様式３（療養者名簿）（⑤の場合）'!$BD47,IF(DV$19&lt;='様式３（療養者名簿）（⑤の場合）'!$BE47,1,0),0),0)</f>
        <v>0</v>
      </c>
      <c r="DW42" s="377">
        <f>IF(DW$19-'様式３（療養者名簿）（⑤の場合）'!$BD47+1&lt;=15,IF(DW$19&gt;='様式３（療養者名簿）（⑤の場合）'!$BD47,IF(DW$19&lt;='様式３（療養者名簿）（⑤の場合）'!$BE47,1,0),0),0)</f>
        <v>0</v>
      </c>
      <c r="DX42" s="377">
        <f>IF(DX$19-'様式３（療養者名簿）（⑤の場合）'!$BD47+1&lt;=15,IF(DX$19&gt;='様式３（療養者名簿）（⑤の場合）'!$BD47,IF(DX$19&lt;='様式３（療養者名簿）（⑤の場合）'!$BE47,1,0),0),0)</f>
        <v>0</v>
      </c>
      <c r="DY42" s="377">
        <f>IF(DY$19-'様式３（療養者名簿）（⑤の場合）'!$BD47+1&lt;=15,IF(DY$19&gt;='様式３（療養者名簿）（⑤の場合）'!$BD47,IF(DY$19&lt;='様式３（療養者名簿）（⑤の場合）'!$BE47,1,0),0),0)</f>
        <v>0</v>
      </c>
      <c r="DZ42" s="377">
        <f>IF(DZ$19-'様式３（療養者名簿）（⑤の場合）'!$BD47+1&lt;=15,IF(DZ$19&gt;='様式３（療養者名簿）（⑤の場合）'!$BD47,IF(DZ$19&lt;='様式３（療養者名簿）（⑤の場合）'!$BE47,1,0),0),0)</f>
        <v>0</v>
      </c>
      <c r="EA42" s="377">
        <f>IF(EA$19-'様式３（療養者名簿）（⑤の場合）'!$BD47+1&lt;=15,IF(EA$19&gt;='様式３（療養者名簿）（⑤の場合）'!$BD47,IF(EA$19&lt;='様式３（療養者名簿）（⑤の場合）'!$BE47,1,0),0),0)</f>
        <v>0</v>
      </c>
      <c r="EB42" s="377">
        <f>IF(EB$19-'様式３（療養者名簿）（⑤の場合）'!$BD47+1&lt;=15,IF(EB$19&gt;='様式３（療養者名簿）（⑤の場合）'!$BD47,IF(EB$19&lt;='様式３（療養者名簿）（⑤の場合）'!$BE47,1,0),0),0)</f>
        <v>0</v>
      </c>
      <c r="EC42" s="377">
        <f>IF(EC$19-'様式３（療養者名簿）（⑤の場合）'!$BD47+1&lt;=15,IF(EC$19&gt;='様式３（療養者名簿）（⑤の場合）'!$BD47,IF(EC$19&lt;='様式３（療養者名簿）（⑤の場合）'!$BE47,1,0),0),0)</f>
        <v>0</v>
      </c>
      <c r="ED42" s="377">
        <f>IF(ED$19-'様式３（療養者名簿）（⑤の場合）'!$BD47+1&lt;=15,IF(ED$19&gt;='様式３（療養者名簿）（⑤の場合）'!$BD47,IF(ED$19&lt;='様式３（療養者名簿）（⑤の場合）'!$BE47,1,0),0),0)</f>
        <v>0</v>
      </c>
      <c r="EE42" s="377">
        <f>IF(EE$19-'様式３（療養者名簿）（⑤の場合）'!$BD47+1&lt;=15,IF(EE$19&gt;='様式３（療養者名簿）（⑤の場合）'!$BD47,IF(EE$19&lt;='様式３（療養者名簿）（⑤の場合）'!$BE47,1,0),0),0)</f>
        <v>0</v>
      </c>
      <c r="EF42" s="377">
        <f>IF(EF$19-'様式３（療養者名簿）（⑤の場合）'!$BD47+1&lt;=15,IF(EF$19&gt;='様式３（療養者名簿）（⑤の場合）'!$BD47,IF(EF$19&lt;='様式３（療養者名簿）（⑤の場合）'!$BE47,1,0),0),0)</f>
        <v>0</v>
      </c>
      <c r="EG42" s="377">
        <f>IF(EG$19-'様式３（療養者名簿）（⑤の場合）'!$BD47+1&lt;=15,IF(EG$19&gt;='様式３（療養者名簿）（⑤の場合）'!$BD47,IF(EG$19&lt;='様式３（療養者名簿）（⑤の場合）'!$BE47,1,0),0),0)</f>
        <v>0</v>
      </c>
      <c r="EH42" s="377">
        <f>IF(EH$19-'様式３（療養者名簿）（⑤の場合）'!$BD47+1&lt;=15,IF(EH$19&gt;='様式３（療養者名簿）（⑤の場合）'!$BD47,IF(EH$19&lt;='様式３（療養者名簿）（⑤の場合）'!$BE47,1,0),0),0)</f>
        <v>0</v>
      </c>
      <c r="EI42" s="377">
        <f>IF(EI$19-'様式３（療養者名簿）（⑤の場合）'!$BD47+1&lt;=15,IF(EI$19&gt;='様式３（療養者名簿）（⑤の場合）'!$BD47,IF(EI$19&lt;='様式３（療養者名簿）（⑤の場合）'!$BE47,1,0),0),0)</f>
        <v>0</v>
      </c>
      <c r="EJ42" s="377">
        <f>IF(EJ$19-'様式３（療養者名簿）（⑤の場合）'!$BD47+1&lt;=15,IF(EJ$19&gt;='様式３（療養者名簿）（⑤の場合）'!$BD47,IF(EJ$19&lt;='様式３（療養者名簿）（⑤の場合）'!$BE47,1,0),0),0)</f>
        <v>0</v>
      </c>
      <c r="EK42" s="377">
        <f>IF(EK$19-'様式３（療養者名簿）（⑤の場合）'!$BD47+1&lt;=15,IF(EK$19&gt;='様式３（療養者名簿）（⑤の場合）'!$BD47,IF(EK$19&lt;='様式３（療養者名簿）（⑤の場合）'!$BE47,1,0),0),0)</f>
        <v>0</v>
      </c>
      <c r="EL42" s="377">
        <f>IF(EL$19-'様式３（療養者名簿）（⑤の場合）'!$BD47+1&lt;=15,IF(EL$19&gt;='様式３（療養者名簿）（⑤の場合）'!$BD47,IF(EL$19&lt;='様式３（療養者名簿）（⑤の場合）'!$BE47,1,0),0),0)</f>
        <v>0</v>
      </c>
      <c r="EM42" s="377">
        <f>IF(EM$19-'様式３（療養者名簿）（⑤の場合）'!$BD47+1&lt;=15,IF(EM$19&gt;='様式３（療養者名簿）（⑤の場合）'!$BD47,IF(EM$19&lt;='様式３（療養者名簿）（⑤の場合）'!$BE47,1,0),0),0)</f>
        <v>0</v>
      </c>
      <c r="EN42" s="377">
        <f>IF(EN$19-'様式３（療養者名簿）（⑤の場合）'!$BD47+1&lt;=15,IF(EN$19&gt;='様式３（療養者名簿）（⑤の場合）'!$BD47,IF(EN$19&lt;='様式３（療養者名簿）（⑤の場合）'!$BE47,1,0),0),0)</f>
        <v>0</v>
      </c>
      <c r="EO42" s="377">
        <f>IF(EO$19-'様式３（療養者名簿）（⑤の場合）'!$BD47+1&lt;=15,IF(EO$19&gt;='様式３（療養者名簿）（⑤の場合）'!$BD47,IF(EO$19&lt;='様式３（療養者名簿）（⑤の場合）'!$BE47,1,0),0),0)</f>
        <v>0</v>
      </c>
      <c r="EP42" s="377">
        <f>IF(EP$19-'様式３（療養者名簿）（⑤の場合）'!$BD47+1&lt;=15,IF(EP$19&gt;='様式３（療養者名簿）（⑤の場合）'!$BD47,IF(EP$19&lt;='様式３（療養者名簿）（⑤の場合）'!$BE47,1,0),0),0)</f>
        <v>0</v>
      </c>
      <c r="EQ42" s="377">
        <f>IF(EQ$19-'様式３（療養者名簿）（⑤の場合）'!$BD47+1&lt;=15,IF(EQ$19&gt;='様式３（療養者名簿）（⑤の場合）'!$BD47,IF(EQ$19&lt;='様式３（療養者名簿）（⑤の場合）'!$BE47,1,0),0),0)</f>
        <v>0</v>
      </c>
      <c r="ER42" s="377">
        <f>IF(ER$19-'様式３（療養者名簿）（⑤の場合）'!$BD47+1&lt;=15,IF(ER$19&gt;='様式３（療養者名簿）（⑤の場合）'!$BD47,IF(ER$19&lt;='様式３（療養者名簿）（⑤の場合）'!$BE47,1,0),0),0)</f>
        <v>0</v>
      </c>
      <c r="ES42" s="377">
        <f>IF(ES$19-'様式３（療養者名簿）（⑤の場合）'!$BD47+1&lt;=15,IF(ES$19&gt;='様式３（療養者名簿）（⑤の場合）'!$BD47,IF(ES$19&lt;='様式３（療養者名簿）（⑤の場合）'!$BE47,1,0),0),0)</f>
        <v>0</v>
      </c>
      <c r="ET42" s="377">
        <f>IF(ET$19-'様式３（療養者名簿）（⑤の場合）'!$BD47+1&lt;=15,IF(ET$19&gt;='様式３（療養者名簿）（⑤の場合）'!$BD47,IF(ET$19&lt;='様式３（療養者名簿）（⑤の場合）'!$BE47,1,0),0),0)</f>
        <v>0</v>
      </c>
      <c r="EU42" s="377">
        <f>IF(EU$19-'様式３（療養者名簿）（⑤の場合）'!$BD47+1&lt;=15,IF(EU$19&gt;='様式３（療養者名簿）（⑤の場合）'!$BD47,IF(EU$19&lt;='様式３（療養者名簿）（⑤の場合）'!$BE47,1,0),0),0)</f>
        <v>0</v>
      </c>
      <c r="EV42" s="377">
        <f>IF(EV$19-'様式３（療養者名簿）（⑤の場合）'!$BD47+1&lt;=15,IF(EV$19&gt;='様式３（療養者名簿）（⑤の場合）'!$BD47,IF(EV$19&lt;='様式３（療養者名簿）（⑤の場合）'!$BE47,1,0),0),0)</f>
        <v>0</v>
      </c>
      <c r="EW42" s="377">
        <f>IF(EW$19-'様式３（療養者名簿）（⑤の場合）'!$BD47+1&lt;=15,IF(EW$19&gt;='様式３（療養者名簿）（⑤の場合）'!$BD47,IF(EW$19&lt;='様式３（療養者名簿）（⑤の場合）'!$BE47,1,0),0),0)</f>
        <v>0</v>
      </c>
      <c r="EX42" s="377">
        <f>IF(EX$19-'様式３（療養者名簿）（⑤の場合）'!$BD47+1&lt;=15,IF(EX$19&gt;='様式３（療養者名簿）（⑤の場合）'!$BD47,IF(EX$19&lt;='様式３（療養者名簿）（⑤の場合）'!$BE47,1,0),0),0)</f>
        <v>0</v>
      </c>
      <c r="EY42" s="377">
        <f>IF(EY$19-'様式３（療養者名簿）（⑤の場合）'!$BD47+1&lt;=15,IF(EY$19&gt;='様式３（療養者名簿）（⑤の場合）'!$BD47,IF(EY$19&lt;='様式３（療養者名簿）（⑤の場合）'!$BE47,1,0),0),0)</f>
        <v>0</v>
      </c>
      <c r="EZ42" s="377">
        <f>IF(EZ$19-'様式３（療養者名簿）（⑤の場合）'!$BD47+1&lt;=15,IF(EZ$19&gt;='様式３（療養者名簿）（⑤の場合）'!$BD47,IF(EZ$19&lt;='様式３（療養者名簿）（⑤の場合）'!$BE47,1,0),0),0)</f>
        <v>0</v>
      </c>
      <c r="FA42" s="377">
        <f>IF(FA$19-'様式３（療養者名簿）（⑤の場合）'!$BD47+1&lt;=15,IF(FA$19&gt;='様式３（療養者名簿）（⑤の場合）'!$BD47,IF(FA$19&lt;='様式３（療養者名簿）（⑤の場合）'!$BE47,1,0),0),0)</f>
        <v>0</v>
      </c>
      <c r="FB42" s="377">
        <f>IF(FB$19-'様式３（療養者名簿）（⑤の場合）'!$BD47+1&lt;=15,IF(FB$19&gt;='様式３（療養者名簿）（⑤の場合）'!$BD47,IF(FB$19&lt;='様式３（療養者名簿）（⑤の場合）'!$BE47,1,0),0),0)</f>
        <v>0</v>
      </c>
      <c r="FC42" s="377">
        <f>IF(FC$19-'様式３（療養者名簿）（⑤の場合）'!$BD47+1&lt;=15,IF(FC$19&gt;='様式３（療養者名簿）（⑤の場合）'!$BD47,IF(FC$19&lt;='様式３（療養者名簿）（⑤の場合）'!$BE47,1,0),0),0)</f>
        <v>0</v>
      </c>
      <c r="FD42" s="377">
        <f>IF(FD$19-'様式３（療養者名簿）（⑤の場合）'!$BD47+1&lt;=15,IF(FD$19&gt;='様式３（療養者名簿）（⑤の場合）'!$BD47,IF(FD$19&lt;='様式３（療養者名簿）（⑤の場合）'!$BE47,1,0),0),0)</f>
        <v>0</v>
      </c>
      <c r="FE42" s="377">
        <f>IF(FE$19-'様式３（療養者名簿）（⑤の場合）'!$BD47+1&lt;=15,IF(FE$19&gt;='様式３（療養者名簿）（⑤の場合）'!$BD47,IF(FE$19&lt;='様式３（療養者名簿）（⑤の場合）'!$BE47,1,0),0),0)</f>
        <v>0</v>
      </c>
      <c r="FF42" s="377">
        <f>IF(FF$19-'様式３（療養者名簿）（⑤の場合）'!$BD47+1&lt;=15,IF(FF$19&gt;='様式３（療養者名簿）（⑤の場合）'!$BD47,IF(FF$19&lt;='様式３（療養者名簿）（⑤の場合）'!$BE47,1,0),0),0)</f>
        <v>0</v>
      </c>
      <c r="FG42" s="377">
        <f>IF(FG$19-'様式３（療養者名簿）（⑤の場合）'!$BD47+1&lt;=15,IF(FG$19&gt;='様式３（療養者名簿）（⑤の場合）'!$BD47,IF(FG$19&lt;='様式３（療養者名簿）（⑤の場合）'!$BE47,1,0),0),0)</f>
        <v>0</v>
      </c>
      <c r="FH42" s="377">
        <f>IF(FH$19-'様式３（療養者名簿）（⑤の場合）'!$BD47+1&lt;=15,IF(FH$19&gt;='様式３（療養者名簿）（⑤の場合）'!$BD47,IF(FH$19&lt;='様式３（療養者名簿）（⑤の場合）'!$BE47,1,0),0),0)</f>
        <v>0</v>
      </c>
      <c r="FI42" s="377">
        <f>IF(FI$19-'様式３（療養者名簿）（⑤の場合）'!$BD47+1&lt;=15,IF(FI$19&gt;='様式３（療養者名簿）（⑤の場合）'!$BD47,IF(FI$19&lt;='様式３（療養者名簿）（⑤の場合）'!$BE47,1,0),0),0)</f>
        <v>0</v>
      </c>
      <c r="FJ42" s="377">
        <f>IF(FJ$19-'様式３（療養者名簿）（⑤の場合）'!$BD47+1&lt;=15,IF(FJ$19&gt;='様式３（療養者名簿）（⑤の場合）'!$BD47,IF(FJ$19&lt;='様式３（療養者名簿）（⑤の場合）'!$BE47,1,0),0),0)</f>
        <v>0</v>
      </c>
      <c r="FK42" s="377">
        <f>IF(FK$19-'様式３（療養者名簿）（⑤の場合）'!$BD47+1&lt;=15,IF(FK$19&gt;='様式３（療養者名簿）（⑤の場合）'!$BD47,IF(FK$19&lt;='様式３（療養者名簿）（⑤の場合）'!$BE47,1,0),0),0)</f>
        <v>0</v>
      </c>
      <c r="FL42" s="377">
        <f>IF(FL$19-'様式３（療養者名簿）（⑤の場合）'!$BD47+1&lt;=15,IF(FL$19&gt;='様式３（療養者名簿）（⑤の場合）'!$BD47,IF(FL$19&lt;='様式３（療養者名簿）（⑤の場合）'!$BE47,1,0),0),0)</f>
        <v>0</v>
      </c>
      <c r="FM42" s="377">
        <f>IF(FM$19-'様式３（療養者名簿）（⑤の場合）'!$BD47+1&lt;=15,IF(FM$19&gt;='様式３（療養者名簿）（⑤の場合）'!$BD47,IF(FM$19&lt;='様式３（療養者名簿）（⑤の場合）'!$BE47,1,0),0),0)</f>
        <v>0</v>
      </c>
      <c r="FN42" s="377">
        <f>IF(FN$19-'様式３（療養者名簿）（⑤の場合）'!$BD47+1&lt;=15,IF(FN$19&gt;='様式３（療養者名簿）（⑤の場合）'!$BD47,IF(FN$19&lt;='様式３（療養者名簿）（⑤の場合）'!$BE47,1,0),0),0)</f>
        <v>0</v>
      </c>
      <c r="FO42" s="377">
        <f>IF(FO$19-'様式３（療養者名簿）（⑤の場合）'!$BD47+1&lt;=15,IF(FO$19&gt;='様式３（療養者名簿）（⑤の場合）'!$BD47,IF(FO$19&lt;='様式３（療養者名簿）（⑤の場合）'!$BE47,1,0),0),0)</f>
        <v>0</v>
      </c>
      <c r="FP42" s="377">
        <f>IF(FP$19-'様式３（療養者名簿）（⑤の場合）'!$BD47+1&lt;=15,IF(FP$19&gt;='様式３（療養者名簿）（⑤の場合）'!$BD47,IF(FP$19&lt;='様式３（療養者名簿）（⑤の場合）'!$BE47,1,0),0),0)</f>
        <v>0</v>
      </c>
      <c r="FQ42" s="377">
        <f>IF(FQ$19-'様式３（療養者名簿）（⑤の場合）'!$BD47+1&lt;=15,IF(FQ$19&gt;='様式３（療養者名簿）（⑤の場合）'!$BD47,IF(FQ$19&lt;='様式３（療養者名簿）（⑤の場合）'!$BE47,1,0),0),0)</f>
        <v>0</v>
      </c>
      <c r="FR42" s="377">
        <f>IF(FR$19-'様式３（療養者名簿）（⑤の場合）'!$BD47+1&lt;=15,IF(FR$19&gt;='様式３（療養者名簿）（⑤の場合）'!$BD47,IF(FR$19&lt;='様式３（療養者名簿）（⑤の場合）'!$BE47,1,0),0),0)</f>
        <v>0</v>
      </c>
      <c r="FS42" s="377">
        <f>IF(FS$19-'様式３（療養者名簿）（⑤の場合）'!$BD47+1&lt;=15,IF(FS$19&gt;='様式３（療養者名簿）（⑤の場合）'!$BD47,IF(FS$19&lt;='様式３（療養者名簿）（⑤の場合）'!$BE47,1,0),0),0)</f>
        <v>0</v>
      </c>
      <c r="FT42" s="377">
        <f>IF(FT$19-'様式３（療養者名簿）（⑤の場合）'!$BD47+1&lt;=15,IF(FT$19&gt;='様式３（療養者名簿）（⑤の場合）'!$BD47,IF(FT$19&lt;='様式３（療養者名簿）（⑤の場合）'!$BE47,1,0),0),0)</f>
        <v>0</v>
      </c>
      <c r="FU42" s="377">
        <f>IF(FU$19-'様式３（療養者名簿）（⑤の場合）'!$BD47+1&lt;=15,IF(FU$19&gt;='様式３（療養者名簿）（⑤の場合）'!$BD47,IF(FU$19&lt;='様式３（療養者名簿）（⑤の場合）'!$BE47,1,0),0),0)</f>
        <v>0</v>
      </c>
      <c r="FV42" s="377">
        <f>IF(FV$19-'様式３（療養者名簿）（⑤の場合）'!$BD47+1&lt;=15,IF(FV$19&gt;='様式３（療養者名簿）（⑤の場合）'!$BD47,IF(FV$19&lt;='様式３（療養者名簿）（⑤の場合）'!$BE47,1,0),0),0)</f>
        <v>0</v>
      </c>
      <c r="FW42" s="377">
        <f>IF(FW$19-'様式３（療養者名簿）（⑤の場合）'!$BD47+1&lt;=15,IF(FW$19&gt;='様式３（療養者名簿）（⑤の場合）'!$BD47,IF(FW$19&lt;='様式３（療養者名簿）（⑤の場合）'!$BE47,1,0),0),0)</f>
        <v>0</v>
      </c>
      <c r="FX42" s="377">
        <f>IF(FX$19-'様式３（療養者名簿）（⑤の場合）'!$BD47+1&lt;=15,IF(FX$19&gt;='様式３（療養者名簿）（⑤の場合）'!$BD47,IF(FX$19&lt;='様式３（療養者名簿）（⑤の場合）'!$BE47,1,0),0),0)</f>
        <v>0</v>
      </c>
      <c r="FY42" s="377">
        <f>IF(FY$19-'様式３（療養者名簿）（⑤の場合）'!$BD47+1&lt;=15,IF(FY$19&gt;='様式３（療養者名簿）（⑤の場合）'!$BD47,IF(FY$19&lt;='様式３（療養者名簿）（⑤の場合）'!$BE47,1,0),0),0)</f>
        <v>0</v>
      </c>
      <c r="FZ42" s="377">
        <f>IF(FZ$19-'様式３（療養者名簿）（⑤の場合）'!$BD47+1&lt;=15,IF(FZ$19&gt;='様式３（療養者名簿）（⑤の場合）'!$BD47,IF(FZ$19&lt;='様式３（療養者名簿）（⑤の場合）'!$BE47,1,0),0),0)</f>
        <v>0</v>
      </c>
      <c r="GA42" s="377">
        <f>IF(GA$19-'様式３（療養者名簿）（⑤の場合）'!$BD47+1&lt;=15,IF(GA$19&gt;='様式３（療養者名簿）（⑤の場合）'!$BD47,IF(GA$19&lt;='様式３（療養者名簿）（⑤の場合）'!$BE47,1,0),0),0)</f>
        <v>0</v>
      </c>
      <c r="GB42" s="377">
        <f>IF(GB$19-'様式３（療養者名簿）（⑤の場合）'!$BD47+1&lt;=15,IF(GB$19&gt;='様式３（療養者名簿）（⑤の場合）'!$BD47,IF(GB$19&lt;='様式３（療養者名簿）（⑤の場合）'!$BE47,1,0),0),0)</f>
        <v>0</v>
      </c>
      <c r="GC42" s="377">
        <f>IF(GC$19-'様式３（療養者名簿）（⑤の場合）'!$BD47+1&lt;=15,IF(GC$19&gt;='様式３（療養者名簿）（⑤の場合）'!$BD47,IF(GC$19&lt;='様式３（療養者名簿）（⑤の場合）'!$BE47,1,0),0),0)</f>
        <v>0</v>
      </c>
      <c r="GD42" s="377">
        <f>IF(GD$19-'様式３（療養者名簿）（⑤の場合）'!$BD47+1&lt;=15,IF(GD$19&gt;='様式３（療養者名簿）（⑤の場合）'!$BD47,IF(GD$19&lt;='様式３（療養者名簿）（⑤の場合）'!$BE47,1,0),0),0)</f>
        <v>0</v>
      </c>
      <c r="GE42" s="377">
        <f>IF(GE$19-'様式３（療養者名簿）（⑤の場合）'!$BD47+1&lt;=15,IF(GE$19&gt;='様式３（療養者名簿）（⑤の場合）'!$BD47,IF(GE$19&lt;='様式３（療養者名簿）（⑤の場合）'!$BE47,1,0),0),0)</f>
        <v>0</v>
      </c>
      <c r="GF42" s="377">
        <f>IF(GF$19-'様式３（療養者名簿）（⑤の場合）'!$BD47+1&lt;=15,IF(GF$19&gt;='様式３（療養者名簿）（⑤の場合）'!$BD47,IF(GF$19&lt;='様式３（療養者名簿）（⑤の場合）'!$BE47,1,0),0),0)</f>
        <v>0</v>
      </c>
      <c r="GG42" s="377">
        <f>IF(GG$19-'様式３（療養者名簿）（⑤の場合）'!$BD47+1&lt;=15,IF(GG$19&gt;='様式３（療養者名簿）（⑤の場合）'!$BD47,IF(GG$19&lt;='様式３（療養者名簿）（⑤の場合）'!$BE47,1,0),0),0)</f>
        <v>0</v>
      </c>
      <c r="GH42" s="377">
        <f>IF(GH$19-'様式３（療養者名簿）（⑤の場合）'!$BD47+1&lt;=15,IF(GH$19&gt;='様式３（療養者名簿）（⑤の場合）'!$BD47,IF(GH$19&lt;='様式３（療養者名簿）（⑤の場合）'!$BE47,1,0),0),0)</f>
        <v>0</v>
      </c>
      <c r="GI42" s="377">
        <f>IF(GI$19-'様式３（療養者名簿）（⑤の場合）'!$BD47+1&lt;=15,IF(GI$19&gt;='様式３（療養者名簿）（⑤の場合）'!$BD47,IF(GI$19&lt;='様式３（療養者名簿）（⑤の場合）'!$BE47,1,0),0),0)</f>
        <v>0</v>
      </c>
      <c r="GJ42" s="377">
        <f>IF(GJ$19-'様式３（療養者名簿）（⑤の場合）'!$BD47+1&lt;=15,IF(GJ$19&gt;='様式３（療養者名簿）（⑤の場合）'!$BD47,IF(GJ$19&lt;='様式３（療養者名簿）（⑤の場合）'!$BE47,1,0),0),0)</f>
        <v>0</v>
      </c>
      <c r="GK42" s="377">
        <f>IF(GK$19-'様式３（療養者名簿）（⑤の場合）'!$BD47+1&lt;=15,IF(GK$19&gt;='様式３（療養者名簿）（⑤の場合）'!$BD47,IF(GK$19&lt;='様式３（療養者名簿）（⑤の場合）'!$BE47,1,0),0),0)</f>
        <v>0</v>
      </c>
      <c r="GL42" s="377">
        <f>IF(GL$19-'様式３（療養者名簿）（⑤の場合）'!$BD47+1&lt;=15,IF(GL$19&gt;='様式３（療養者名簿）（⑤の場合）'!$BD47,IF(GL$19&lt;='様式３（療養者名簿）（⑤の場合）'!$BE47,1,0),0),0)</f>
        <v>0</v>
      </c>
      <c r="GM42" s="377">
        <f>IF(GM$19-'様式３（療養者名簿）（⑤の場合）'!$BD47+1&lt;=15,IF(GM$19&gt;='様式３（療養者名簿）（⑤の場合）'!$BD47,IF(GM$19&lt;='様式３（療養者名簿）（⑤の場合）'!$BE47,1,0),0),0)</f>
        <v>0</v>
      </c>
      <c r="GN42" s="377">
        <f>IF(GN$19-'様式３（療養者名簿）（⑤の場合）'!$BD47+1&lt;=15,IF(GN$19&gt;='様式３（療養者名簿）（⑤の場合）'!$BD47,IF(GN$19&lt;='様式３（療養者名簿）（⑤の場合）'!$BE47,1,0),0),0)</f>
        <v>0</v>
      </c>
      <c r="GO42" s="377">
        <f>IF(GO$19-'様式３（療養者名簿）（⑤の場合）'!$BD47+1&lt;=15,IF(GO$19&gt;='様式３（療養者名簿）（⑤の場合）'!$BD47,IF(GO$19&lt;='様式３（療養者名簿）（⑤の場合）'!$BE47,1,0),0),0)</f>
        <v>0</v>
      </c>
      <c r="GP42" s="377">
        <f>IF(GP$19-'様式３（療養者名簿）（⑤の場合）'!$BD47+1&lt;=15,IF(GP$19&gt;='様式３（療養者名簿）（⑤の場合）'!$BD47,IF(GP$19&lt;='様式３（療養者名簿）（⑤の場合）'!$BE47,1,0),0),0)</f>
        <v>0</v>
      </c>
      <c r="GQ42" s="377">
        <f>IF(GQ$19-'様式３（療養者名簿）（⑤の場合）'!$BD47+1&lt;=15,IF(GQ$19&gt;='様式３（療養者名簿）（⑤の場合）'!$BD47,IF(GQ$19&lt;='様式３（療養者名簿）（⑤の場合）'!$BE47,1,0),0),0)</f>
        <v>0</v>
      </c>
      <c r="GR42" s="377">
        <f>IF(GR$19-'様式３（療養者名簿）（⑤の場合）'!$BD47+1&lt;=15,IF(GR$19&gt;='様式３（療養者名簿）（⑤の場合）'!$BD47,IF(GR$19&lt;='様式３（療養者名簿）（⑤の場合）'!$BE47,1,0),0),0)</f>
        <v>0</v>
      </c>
      <c r="GS42" s="377">
        <f>IF(GS$19-'様式３（療養者名簿）（⑤の場合）'!$BD47+1&lt;=15,IF(GS$19&gt;='様式３（療養者名簿）（⑤の場合）'!$BD47,IF(GS$19&lt;='様式３（療養者名簿）（⑤の場合）'!$BE47,1,0),0),0)</f>
        <v>0</v>
      </c>
      <c r="GT42" s="377">
        <f>IF(GT$19-'様式３（療養者名簿）（⑤の場合）'!$BD47+1&lt;=15,IF(GT$19&gt;='様式３（療養者名簿）（⑤の場合）'!$BD47,IF(GT$19&lt;='様式３（療養者名簿）（⑤の場合）'!$BE47,1,0),0),0)</f>
        <v>0</v>
      </c>
      <c r="GU42" s="377">
        <f>IF(GU$19-'様式３（療養者名簿）（⑤の場合）'!$BD47+1&lt;=15,IF(GU$19&gt;='様式３（療養者名簿）（⑤の場合）'!$BD47,IF(GU$19&lt;='様式３（療養者名簿）（⑤の場合）'!$BE47,1,0),0),0)</f>
        <v>0</v>
      </c>
      <c r="GV42" s="377">
        <f>IF(GV$19-'様式３（療養者名簿）（⑤の場合）'!$BD47+1&lt;=15,IF(GV$19&gt;='様式３（療養者名簿）（⑤の場合）'!$BD47,IF(GV$19&lt;='様式３（療養者名簿）（⑤の場合）'!$BE47,1,0),0),0)</f>
        <v>0</v>
      </c>
      <c r="GW42" s="377">
        <f>IF(GW$19-'様式３（療養者名簿）（⑤の場合）'!$BD47+1&lt;=15,IF(GW$19&gt;='様式３（療養者名簿）（⑤の場合）'!$BD47,IF(GW$19&lt;='様式３（療養者名簿）（⑤の場合）'!$BE47,1,0),0),0)</f>
        <v>0</v>
      </c>
      <c r="GX42" s="377">
        <f>IF(GX$19-'様式３（療養者名簿）（⑤の場合）'!$BD47+1&lt;=15,IF(GX$19&gt;='様式３（療養者名簿）（⑤の場合）'!$BD47,IF(GX$19&lt;='様式３（療養者名簿）（⑤の場合）'!$BE47,1,0),0),0)</f>
        <v>0</v>
      </c>
      <c r="GY42" s="377">
        <f>IF(GY$19-'様式３（療養者名簿）（⑤の場合）'!$BD47+1&lt;=15,IF(GY$19&gt;='様式３（療養者名簿）（⑤の場合）'!$BD47,IF(GY$19&lt;='様式３（療養者名簿）（⑤の場合）'!$BE47,1,0),0),0)</f>
        <v>0</v>
      </c>
      <c r="GZ42" s="377">
        <f>IF(GZ$19-'様式３（療養者名簿）（⑤の場合）'!$BD47+1&lt;=15,IF(GZ$19&gt;='様式３（療養者名簿）（⑤の場合）'!$BD47,IF(GZ$19&lt;='様式３（療養者名簿）（⑤の場合）'!$BE47,1,0),0),0)</f>
        <v>0</v>
      </c>
      <c r="HA42" s="377">
        <f>IF(HA$19-'様式３（療養者名簿）（⑤の場合）'!$BD47+1&lt;=15,IF(HA$19&gt;='様式３（療養者名簿）（⑤の場合）'!$BD47,IF(HA$19&lt;='様式３（療養者名簿）（⑤の場合）'!$BE47,1,0),0),0)</f>
        <v>0</v>
      </c>
      <c r="HB42" s="377">
        <f>IF(HB$19-'様式３（療養者名簿）（⑤の場合）'!$BD47+1&lt;=15,IF(HB$19&gt;='様式３（療養者名簿）（⑤の場合）'!$BD47,IF(HB$19&lt;='様式３（療養者名簿）（⑤の場合）'!$BE47,1,0),0),0)</f>
        <v>0</v>
      </c>
      <c r="HC42" s="377">
        <f>IF(HC$19-'様式３（療養者名簿）（⑤の場合）'!$BD47+1&lt;=15,IF(HC$19&gt;='様式３（療養者名簿）（⑤の場合）'!$BD47,IF(HC$19&lt;='様式３（療養者名簿）（⑤の場合）'!$BE47,1,0),0),0)</f>
        <v>0</v>
      </c>
      <c r="HD42" s="377">
        <f>IF(HD$19-'様式３（療養者名簿）（⑤の場合）'!$BD47+1&lt;=15,IF(HD$19&gt;='様式３（療養者名簿）（⑤の場合）'!$BD47,IF(HD$19&lt;='様式３（療養者名簿）（⑤の場合）'!$BE47,1,0),0),0)</f>
        <v>0</v>
      </c>
      <c r="HE42" s="377">
        <f>IF(HE$19-'様式３（療養者名簿）（⑤の場合）'!$BD47+1&lt;=15,IF(HE$19&gt;='様式３（療養者名簿）（⑤の場合）'!$BD47,IF(HE$19&lt;='様式３（療養者名簿）（⑤の場合）'!$BE47,1,0),0),0)</f>
        <v>0</v>
      </c>
      <c r="HF42" s="377">
        <f>IF(HF$19-'様式３（療養者名簿）（⑤の場合）'!$BD47+1&lt;=15,IF(HF$19&gt;='様式３（療養者名簿）（⑤の場合）'!$BD47,IF(HF$19&lt;='様式３（療養者名簿）（⑤の場合）'!$BE47,1,0),0),0)</f>
        <v>0</v>
      </c>
      <c r="HG42" s="377">
        <f>IF(HG$19-'様式３（療養者名簿）（⑤の場合）'!$BD47+1&lt;=15,IF(HG$19&gt;='様式３（療養者名簿）（⑤の場合）'!$BD47,IF(HG$19&lt;='様式３（療養者名簿）（⑤の場合）'!$BE47,1,0),0),0)</f>
        <v>0</v>
      </c>
      <c r="HH42" s="377">
        <f>IF(HH$19-'様式３（療養者名簿）（⑤の場合）'!$BD47+1&lt;=15,IF(HH$19&gt;='様式３（療養者名簿）（⑤の場合）'!$BD47,IF(HH$19&lt;='様式３（療養者名簿）（⑤の場合）'!$BE47,1,0),0),0)</f>
        <v>0</v>
      </c>
      <c r="HI42" s="377">
        <f>IF(HI$19-'様式３（療養者名簿）（⑤の場合）'!$BD47+1&lt;=15,IF(HI$19&gt;='様式３（療養者名簿）（⑤の場合）'!$BD47,IF(HI$19&lt;='様式３（療養者名簿）（⑤の場合）'!$BE47,1,0),0),0)</f>
        <v>0</v>
      </c>
      <c r="HJ42" s="377">
        <f>IF(HJ$19-'様式３（療養者名簿）（⑤の場合）'!$BD47+1&lt;=15,IF(HJ$19&gt;='様式３（療養者名簿）（⑤の場合）'!$BD47,IF(HJ$19&lt;='様式３（療養者名簿）（⑤の場合）'!$BE47,1,0),0),0)</f>
        <v>0</v>
      </c>
      <c r="HK42" s="377">
        <f>IF(HK$19-'様式３（療養者名簿）（⑤の場合）'!$BD47+1&lt;=15,IF(HK$19&gt;='様式３（療養者名簿）（⑤の場合）'!$BD47,IF(HK$19&lt;='様式３（療養者名簿）（⑤の場合）'!$BE47,1,0),0),0)</f>
        <v>0</v>
      </c>
      <c r="HL42" s="377">
        <f>IF(HL$19-'様式３（療養者名簿）（⑤の場合）'!$BD47+1&lt;=15,IF(HL$19&gt;='様式３（療養者名簿）（⑤の場合）'!$BD47,IF(HL$19&lt;='様式３（療養者名簿）（⑤の場合）'!$BE47,1,0),0),0)</f>
        <v>0</v>
      </c>
      <c r="HM42" s="377">
        <f>IF(HM$19-'様式３（療養者名簿）（⑤の場合）'!$BD47+1&lt;=15,IF(HM$19&gt;='様式３（療養者名簿）（⑤の場合）'!$BD47,IF(HM$19&lt;='様式３（療養者名簿）（⑤の場合）'!$BE47,1,0),0),0)</f>
        <v>0</v>
      </c>
      <c r="HN42" s="377">
        <f>IF(HN$19-'様式３（療養者名簿）（⑤の場合）'!$BD47+1&lt;=15,IF(HN$19&gt;='様式３（療養者名簿）（⑤の場合）'!$BD47,IF(HN$19&lt;='様式３（療養者名簿）（⑤の場合）'!$BE47,1,0),0),0)</f>
        <v>0</v>
      </c>
      <c r="HO42" s="377">
        <f>IF(HO$19-'様式３（療養者名簿）（⑤の場合）'!$BD47+1&lt;=15,IF(HO$19&gt;='様式３（療養者名簿）（⑤の場合）'!$BD47,IF(HO$19&lt;='様式３（療養者名簿）（⑤の場合）'!$BE47,1,0),0),0)</f>
        <v>0</v>
      </c>
      <c r="HP42" s="377">
        <f>IF(HP$19-'様式３（療養者名簿）（⑤の場合）'!$BD47+1&lt;=15,IF(HP$19&gt;='様式３（療養者名簿）（⑤の場合）'!$BD47,IF(HP$19&lt;='様式３（療養者名簿）（⑤の場合）'!$BE47,1,0),0),0)</f>
        <v>0</v>
      </c>
      <c r="HQ42" s="377">
        <f>IF(HQ$19-'様式３（療養者名簿）（⑤の場合）'!$BD47+1&lt;=15,IF(HQ$19&gt;='様式３（療養者名簿）（⑤の場合）'!$BD47,IF(HQ$19&lt;='様式３（療養者名簿）（⑤の場合）'!$BE47,1,0),0),0)</f>
        <v>0</v>
      </c>
      <c r="HR42" s="377">
        <f>IF(HR$19-'様式３（療養者名簿）（⑤の場合）'!$BD47+1&lt;=15,IF(HR$19&gt;='様式３（療養者名簿）（⑤の場合）'!$BD47,IF(HR$19&lt;='様式３（療養者名簿）（⑤の場合）'!$BE47,1,0),0),0)</f>
        <v>0</v>
      </c>
      <c r="HS42" s="377">
        <f>IF(HS$19-'様式３（療養者名簿）（⑤の場合）'!$BD47+1&lt;=15,IF(HS$19&gt;='様式３（療養者名簿）（⑤の場合）'!$BD47,IF(HS$19&lt;='様式３（療養者名簿）（⑤の場合）'!$BE47,1,0),0),0)</f>
        <v>0</v>
      </c>
      <c r="HT42" s="377">
        <f>IF(HT$19-'様式３（療養者名簿）（⑤の場合）'!$BD47+1&lt;=15,IF(HT$19&gt;='様式３（療養者名簿）（⑤の場合）'!$BD47,IF(HT$19&lt;='様式３（療養者名簿）（⑤の場合）'!$BE47,1,0),0),0)</f>
        <v>0</v>
      </c>
      <c r="HU42" s="377">
        <f>IF(HU$19-'様式３（療養者名簿）（⑤の場合）'!$BD47+1&lt;=15,IF(HU$19&gt;='様式３（療養者名簿）（⑤の場合）'!$BD47,IF(HU$19&lt;='様式３（療養者名簿）（⑤の場合）'!$BE47,1,0),0),0)</f>
        <v>0</v>
      </c>
      <c r="HV42" s="377">
        <f>IF(HV$19-'様式３（療養者名簿）（⑤の場合）'!$BD47+1&lt;=15,IF(HV$19&gt;='様式３（療養者名簿）（⑤の場合）'!$BD47,IF(HV$19&lt;='様式３（療養者名簿）（⑤の場合）'!$BE47,1,0),0),0)</f>
        <v>0</v>
      </c>
      <c r="HW42" s="377">
        <f>IF(HW$19-'様式３（療養者名簿）（⑤の場合）'!$BD47+1&lt;=15,IF(HW$19&gt;='様式３（療養者名簿）（⑤の場合）'!$BD47,IF(HW$19&lt;='様式３（療養者名簿）（⑤の場合）'!$BE47,1,0),0),0)</f>
        <v>0</v>
      </c>
      <c r="HX42" s="377">
        <f>IF(HX$19-'様式３（療養者名簿）（⑤の場合）'!$BD47+1&lt;=15,IF(HX$19&gt;='様式３（療養者名簿）（⑤の場合）'!$BD47,IF(HX$19&lt;='様式３（療養者名簿）（⑤の場合）'!$BE47,1,0),0),0)</f>
        <v>0</v>
      </c>
      <c r="HY42" s="377">
        <f>IF(HY$19-'様式３（療養者名簿）（⑤の場合）'!$BD47+1&lt;=15,IF(HY$19&gt;='様式３（療養者名簿）（⑤の場合）'!$BD47,IF(HY$19&lt;='様式３（療養者名簿）（⑤の場合）'!$BE47,1,0),0),0)</f>
        <v>0</v>
      </c>
      <c r="HZ42" s="377">
        <f>IF(HZ$19-'様式３（療養者名簿）（⑤の場合）'!$BD47+1&lt;=15,IF(HZ$19&gt;='様式３（療養者名簿）（⑤の場合）'!$BD47,IF(HZ$19&lt;='様式３（療養者名簿）（⑤の場合）'!$BE47,1,0),0),0)</f>
        <v>0</v>
      </c>
      <c r="IA42" s="377">
        <f>IF(IA$19-'様式３（療養者名簿）（⑤の場合）'!$BD47+1&lt;=15,IF(IA$19&gt;='様式３（療養者名簿）（⑤の場合）'!$BD47,IF(IA$19&lt;='様式３（療養者名簿）（⑤の場合）'!$BE47,1,0),0),0)</f>
        <v>0</v>
      </c>
      <c r="IB42" s="377">
        <f>IF(IB$19-'様式３（療養者名簿）（⑤の場合）'!$BD47+1&lt;=15,IF(IB$19&gt;='様式３（療養者名簿）（⑤の場合）'!$BD47,IF(IB$19&lt;='様式３（療養者名簿）（⑤の場合）'!$BE47,1,0),0),0)</f>
        <v>0</v>
      </c>
      <c r="IC42" s="377">
        <f>IF(IC$19-'様式３（療養者名簿）（⑤の場合）'!$BD47+1&lt;=15,IF(IC$19&gt;='様式３（療養者名簿）（⑤の場合）'!$BD47,IF(IC$19&lt;='様式３（療養者名簿）（⑤の場合）'!$BE47,1,0),0),0)</f>
        <v>0</v>
      </c>
      <c r="ID42" s="377">
        <f>IF(ID$19-'様式３（療養者名簿）（⑤の場合）'!$BD47+1&lt;=15,IF(ID$19&gt;='様式３（療養者名簿）（⑤の場合）'!$BD47,IF(ID$19&lt;='様式３（療養者名簿）（⑤の場合）'!$BE47,1,0),0),0)</f>
        <v>0</v>
      </c>
      <c r="IE42" s="377">
        <f>IF(IE$19-'様式３（療養者名簿）（⑤の場合）'!$BD47+1&lt;=15,IF(IE$19&gt;='様式３（療養者名簿）（⑤の場合）'!$BD47,IF(IE$19&lt;='様式３（療養者名簿）（⑤の場合）'!$BE47,1,0),0),0)</f>
        <v>0</v>
      </c>
      <c r="IF42" s="377">
        <f>IF(IF$19-'様式３（療養者名簿）（⑤の場合）'!$BD47+1&lt;=15,IF(IF$19&gt;='様式３（療養者名簿）（⑤の場合）'!$BD47,IF(IF$19&lt;='様式３（療養者名簿）（⑤の場合）'!$BE47,1,0),0),0)</f>
        <v>0</v>
      </c>
      <c r="IG42" s="377">
        <f>IF(IG$19-'様式３（療養者名簿）（⑤の場合）'!$BD47+1&lt;=15,IF(IG$19&gt;='様式３（療養者名簿）（⑤の場合）'!$BD47,IF(IG$19&lt;='様式３（療養者名簿）（⑤の場合）'!$BE47,1,0),0),0)</f>
        <v>0</v>
      </c>
      <c r="IH42" s="377">
        <f>IF(IH$19-'様式３（療養者名簿）（⑤の場合）'!$BD47+1&lt;=15,IF(IH$19&gt;='様式３（療養者名簿）（⑤の場合）'!$BD47,IF(IH$19&lt;='様式３（療養者名簿）（⑤の場合）'!$BE47,1,0),0),0)</f>
        <v>0</v>
      </c>
      <c r="II42" s="377">
        <f>IF(II$19-'様式３（療養者名簿）（⑤の場合）'!$BD47+1&lt;=15,IF(II$19&gt;='様式３（療養者名簿）（⑤の場合）'!$BD47,IF(II$19&lt;='様式３（療養者名簿）（⑤の場合）'!$BE47,1,0),0),0)</f>
        <v>0</v>
      </c>
      <c r="IJ42" s="377">
        <f>IF(IJ$19-'様式３（療養者名簿）（⑤の場合）'!$BD47+1&lt;=15,IF(IJ$19&gt;='様式３（療養者名簿）（⑤の場合）'!$BD47,IF(IJ$19&lt;='様式３（療養者名簿）（⑤の場合）'!$BE47,1,0),0),0)</f>
        <v>0</v>
      </c>
      <c r="IK42" s="377">
        <f>IF(IK$19-'様式３（療養者名簿）（⑤の場合）'!$BD47+1&lt;=15,IF(IK$19&gt;='様式３（療養者名簿）（⑤の場合）'!$BD47,IF(IK$19&lt;='様式３（療養者名簿）（⑤の場合）'!$BE47,1,0),0),0)</f>
        <v>0</v>
      </c>
      <c r="IL42" s="377">
        <f>IF(IL$19-'様式３（療養者名簿）（⑤の場合）'!$BD47+1&lt;=15,IF(IL$19&gt;='様式３（療養者名簿）（⑤の場合）'!$BD47,IF(IL$19&lt;='様式３（療養者名簿）（⑤の場合）'!$BE47,1,0),0),0)</f>
        <v>0</v>
      </c>
      <c r="IM42" s="377">
        <f>IF(IM$19-'様式３（療養者名簿）（⑤の場合）'!$BD47+1&lt;=15,IF(IM$19&gt;='様式３（療養者名簿）（⑤の場合）'!$BD47,IF(IM$19&lt;='様式３（療養者名簿）（⑤の場合）'!$BE47,1,0),0),0)</f>
        <v>0</v>
      </c>
      <c r="IN42" s="377">
        <f>IF(IN$19-'様式３（療養者名簿）（⑤の場合）'!$BD47+1&lt;=15,IF(IN$19&gt;='様式３（療養者名簿）（⑤の場合）'!$BD47,IF(IN$19&lt;='様式３（療養者名簿）（⑤の場合）'!$BE47,1,0),0),0)</f>
        <v>0</v>
      </c>
      <c r="IO42" s="377">
        <f>IF(IO$19-'様式３（療養者名簿）（⑤の場合）'!$BD47+1&lt;=15,IF(IO$19&gt;='様式３（療養者名簿）（⑤の場合）'!$BD47,IF(IO$19&lt;='様式３（療養者名簿）（⑤の場合）'!$BE47,1,0),0),0)</f>
        <v>0</v>
      </c>
      <c r="IP42" s="377">
        <f>IF(IP$19-'様式３（療養者名簿）（⑤の場合）'!$BD47+1&lt;=15,IF(IP$19&gt;='様式３（療養者名簿）（⑤の場合）'!$BD47,IF(IP$19&lt;='様式３（療養者名簿）（⑤の場合）'!$BE47,1,0),0),0)</f>
        <v>0</v>
      </c>
      <c r="IQ42" s="377">
        <f>IF(IQ$19-'様式３（療養者名簿）（⑤の場合）'!$BD47+1&lt;=15,IF(IQ$19&gt;='様式３（療養者名簿）（⑤の場合）'!$BD47,IF(IQ$19&lt;='様式３（療養者名簿）（⑤の場合）'!$BE47,1,0),0),0)</f>
        <v>0</v>
      </c>
      <c r="IR42" s="377">
        <f>IF(IR$19-'様式３（療養者名簿）（⑤の場合）'!$BD47+1&lt;=15,IF(IR$19&gt;='様式３（療養者名簿）（⑤の場合）'!$BD47,IF(IR$19&lt;='様式３（療養者名簿）（⑤の場合）'!$BE47,1,0),0),0)</f>
        <v>0</v>
      </c>
      <c r="IS42" s="377">
        <f>IF(IS$19-'様式３（療養者名簿）（⑤の場合）'!$BD47+1&lt;=15,IF(IS$19&gt;='様式３（療養者名簿）（⑤の場合）'!$BD47,IF(IS$19&lt;='様式３（療養者名簿）（⑤の場合）'!$BE47,1,0),0),0)</f>
        <v>0</v>
      </c>
      <c r="IT42" s="377">
        <f>IF(IT$19-'様式３（療養者名簿）（⑤の場合）'!$BD47+1&lt;=15,IF(IT$19&gt;='様式３（療養者名簿）（⑤の場合）'!$BD47,IF(IT$19&lt;='様式３（療養者名簿）（⑤の場合）'!$BE47,1,0),0),0)</f>
        <v>0</v>
      </c>
      <c r="IU42" s="377">
        <f>IF(IU$19-'様式３（療養者名簿）（⑤の場合）'!$BD47+1&lt;=15,IF(IU$19&gt;='様式３（療養者名簿）（⑤の場合）'!$BD47,IF(IU$19&lt;='様式３（療養者名簿）（⑤の場合）'!$BE47,1,0),0),0)</f>
        <v>0</v>
      </c>
      <c r="IV42" s="377">
        <f>IF(IV$19-'様式３（療養者名簿）（⑤の場合）'!$BD47+1&lt;=15,IF(IV$19&gt;='様式３（療養者名簿）（⑤の場合）'!$BD47,IF(IV$19&lt;='様式３（療養者名簿）（⑤の場合）'!$BE47,1,0),0),0)</f>
        <v>0</v>
      </c>
      <c r="IW42" s="377">
        <f>IF(IW$19-'様式３（療養者名簿）（⑤の場合）'!$BD47+1&lt;=15,IF(IW$19&gt;='様式３（療養者名簿）（⑤の場合）'!$BD47,IF(IW$19&lt;='様式３（療養者名簿）（⑤の場合）'!$BE47,1,0),0),0)</f>
        <v>0</v>
      </c>
      <c r="IX42" s="377">
        <f>IF(IX$19-'様式３（療養者名簿）（⑤の場合）'!$BD47+1&lt;=15,IF(IX$19&gt;='様式３（療養者名簿）（⑤の場合）'!$BD47,IF(IX$19&lt;='様式３（療養者名簿）（⑤の場合）'!$BE47,1,0),0),0)</f>
        <v>0</v>
      </c>
      <c r="IY42" s="377">
        <f>IF(IY$19-'様式３（療養者名簿）（⑤の場合）'!$BD47+1&lt;=15,IF(IY$19&gt;='様式３（療養者名簿）（⑤の場合）'!$BD47,IF(IY$19&lt;='様式３（療養者名簿）（⑤の場合）'!$BE47,1,0),0),0)</f>
        <v>0</v>
      </c>
      <c r="IZ42" s="377">
        <f>IF(IZ$19-'様式３（療養者名簿）（⑤の場合）'!$BD47+1&lt;=15,IF(IZ$19&gt;='様式３（療養者名簿）（⑤の場合）'!$BD47,IF(IZ$19&lt;='様式３（療養者名簿）（⑤の場合）'!$BE47,1,0),0),0)</f>
        <v>0</v>
      </c>
      <c r="JA42" s="377">
        <f>IF(JA$19-'様式３（療養者名簿）（⑤の場合）'!$BD47+1&lt;=15,IF(JA$19&gt;='様式３（療養者名簿）（⑤の場合）'!$BD47,IF(JA$19&lt;='様式３（療養者名簿）（⑤の場合）'!$BE47,1,0),0),0)</f>
        <v>0</v>
      </c>
      <c r="JB42" s="377">
        <f>IF(JB$19-'様式３（療養者名簿）（⑤の場合）'!$BD47+1&lt;=15,IF(JB$19&gt;='様式３（療養者名簿）（⑤の場合）'!$BD47,IF(JB$19&lt;='様式３（療養者名簿）（⑤の場合）'!$BE47,1,0),0),0)</f>
        <v>0</v>
      </c>
      <c r="JC42" s="377">
        <f>IF(JC$19-'様式３（療養者名簿）（⑤の場合）'!$BD47+1&lt;=15,IF(JC$19&gt;='様式３（療養者名簿）（⑤の場合）'!$BD47,IF(JC$19&lt;='様式３（療養者名簿）（⑤の場合）'!$BE47,1,0),0),0)</f>
        <v>0</v>
      </c>
      <c r="JD42" s="377">
        <f>IF(JD$19-'様式３（療養者名簿）（⑤の場合）'!$BD47+1&lt;=15,IF(JD$19&gt;='様式３（療養者名簿）（⑤の場合）'!$BD47,IF(JD$19&lt;='様式３（療養者名簿）（⑤の場合）'!$BE47,1,0),0),0)</f>
        <v>0</v>
      </c>
      <c r="JE42" s="377">
        <f>IF(JE$19-'様式３（療養者名簿）（⑤の場合）'!$BD47+1&lt;=15,IF(JE$19&gt;='様式３（療養者名簿）（⑤の場合）'!$BD47,IF(JE$19&lt;='様式３（療養者名簿）（⑤の場合）'!$BE47,1,0),0),0)</f>
        <v>0</v>
      </c>
      <c r="JF42" s="377">
        <f>IF(JF$19-'様式３（療養者名簿）（⑤の場合）'!$BD47+1&lt;=15,IF(JF$19&gt;='様式３（療養者名簿）（⑤の場合）'!$BD47,IF(JF$19&lt;='様式３（療養者名簿）（⑤の場合）'!$BE47,1,0),0),0)</f>
        <v>0</v>
      </c>
      <c r="JG42" s="377">
        <f>IF(JG$19-'様式３（療養者名簿）（⑤の場合）'!$BD47+1&lt;=15,IF(JG$19&gt;='様式３（療養者名簿）（⑤の場合）'!$BD47,IF(JG$19&lt;='様式３（療養者名簿）（⑤の場合）'!$BE47,1,0),0),0)</f>
        <v>0</v>
      </c>
      <c r="JH42" s="377">
        <f>IF(JH$19-'様式３（療養者名簿）（⑤の場合）'!$BD47+1&lt;=15,IF(JH$19&gt;='様式３（療養者名簿）（⑤の場合）'!$BD47,IF(JH$19&lt;='様式３（療養者名簿）（⑤の場合）'!$BE47,1,0),0),0)</f>
        <v>0</v>
      </c>
      <c r="JI42" s="377">
        <f>IF(JI$19-'様式３（療養者名簿）（⑤の場合）'!$BD47+1&lt;=15,IF(JI$19&gt;='様式３（療養者名簿）（⑤の場合）'!$BD47,IF(JI$19&lt;='様式３（療養者名簿）（⑤の場合）'!$BE47,1,0),0),0)</f>
        <v>0</v>
      </c>
      <c r="JJ42" s="377">
        <f>IF(JJ$19-'様式３（療養者名簿）（⑤の場合）'!$BD47+1&lt;=15,IF(JJ$19&gt;='様式３（療養者名簿）（⑤の場合）'!$BD47,IF(JJ$19&lt;='様式３（療養者名簿）（⑤の場合）'!$BE47,1,0),0),0)</f>
        <v>0</v>
      </c>
      <c r="JK42" s="377">
        <f>IF(JK$19-'様式３（療養者名簿）（⑤の場合）'!$BD47+1&lt;=15,IF(JK$19&gt;='様式３（療養者名簿）（⑤の場合）'!$BD47,IF(JK$19&lt;='様式３（療養者名簿）（⑤の場合）'!$BE47,1,0),0),0)</f>
        <v>0</v>
      </c>
      <c r="JL42" s="377">
        <f>IF(JL$19-'様式３（療養者名簿）（⑤の場合）'!$BD47+1&lt;=15,IF(JL$19&gt;='様式３（療養者名簿）（⑤の場合）'!$BD47,IF(JL$19&lt;='様式３（療養者名簿）（⑤の場合）'!$BE47,1,0),0),0)</f>
        <v>0</v>
      </c>
      <c r="JM42" s="377">
        <f>IF(JM$19-'様式３（療養者名簿）（⑤の場合）'!$BD47+1&lt;=15,IF(JM$19&gt;='様式３（療養者名簿）（⑤の場合）'!$BD47,IF(JM$19&lt;='様式３（療養者名簿）（⑤の場合）'!$BE47,1,0),0),0)</f>
        <v>0</v>
      </c>
      <c r="JN42" s="377">
        <f>IF(JN$19-'様式３（療養者名簿）（⑤の場合）'!$BD47+1&lt;=15,IF(JN$19&gt;='様式３（療養者名簿）（⑤の場合）'!$BD47,IF(JN$19&lt;='様式３（療養者名簿）（⑤の場合）'!$BE47,1,0),0),0)</f>
        <v>0</v>
      </c>
      <c r="JO42" s="377">
        <f>IF(JO$19-'様式３（療養者名簿）（⑤の場合）'!$BD47+1&lt;=15,IF(JO$19&gt;='様式３（療養者名簿）（⑤の場合）'!$BD47,IF(JO$19&lt;='様式３（療養者名簿）（⑤の場合）'!$BE47,1,0),0),0)</f>
        <v>0</v>
      </c>
      <c r="JP42" s="377">
        <f>IF(JP$19-'様式３（療養者名簿）（⑤の場合）'!$BD47+1&lt;=15,IF(JP$19&gt;='様式３（療養者名簿）（⑤の場合）'!$BD47,IF(JP$19&lt;='様式３（療養者名簿）（⑤の場合）'!$BE47,1,0),0),0)</f>
        <v>0</v>
      </c>
      <c r="JQ42" s="377">
        <f>IF(JQ$19-'様式３（療養者名簿）（⑤の場合）'!$BD47+1&lt;=15,IF(JQ$19&gt;='様式３（療養者名簿）（⑤の場合）'!$BD47,IF(JQ$19&lt;='様式３（療養者名簿）（⑤の場合）'!$BE47,1,0),0),0)</f>
        <v>0</v>
      </c>
      <c r="JR42" s="377">
        <f>IF(JR$19-'様式３（療養者名簿）（⑤の場合）'!$BD47+1&lt;=15,IF(JR$19&gt;='様式３（療養者名簿）（⑤の場合）'!$BD47,IF(JR$19&lt;='様式３（療養者名簿）（⑤の場合）'!$BE47,1,0),0),0)</f>
        <v>0</v>
      </c>
      <c r="JS42" s="377">
        <f>IF(JS$19-'様式３（療養者名簿）（⑤の場合）'!$BD47+1&lt;=15,IF(JS$19&gt;='様式３（療養者名簿）（⑤の場合）'!$BD47,IF(JS$19&lt;='様式３（療養者名簿）（⑤の場合）'!$BE47,1,0),0),0)</f>
        <v>0</v>
      </c>
      <c r="JT42" s="377">
        <f>IF(JT$19-'様式３（療養者名簿）（⑤の場合）'!$BD47+1&lt;=15,IF(JT$19&gt;='様式３（療養者名簿）（⑤の場合）'!$BD47,IF(JT$19&lt;='様式３（療養者名簿）（⑤の場合）'!$BE47,1,0),0),0)</f>
        <v>0</v>
      </c>
      <c r="JU42" s="377">
        <f>IF(JU$19-'様式３（療養者名簿）（⑤の場合）'!$BD47+1&lt;=15,IF(JU$19&gt;='様式３（療養者名簿）（⑤の場合）'!$BD47,IF(JU$19&lt;='様式３（療養者名簿）（⑤の場合）'!$BE47,1,0),0),0)</f>
        <v>0</v>
      </c>
      <c r="JV42" s="377">
        <f>IF(JV$19-'様式３（療養者名簿）（⑤の場合）'!$BD47+1&lt;=15,IF(JV$19&gt;='様式３（療養者名簿）（⑤の場合）'!$BD47,IF(JV$19&lt;='様式３（療養者名簿）（⑤の場合）'!$BE47,1,0),0),0)</f>
        <v>0</v>
      </c>
      <c r="JW42" s="377">
        <f>IF(JW$19-'様式３（療養者名簿）（⑤の場合）'!$BD47+1&lt;=15,IF(JW$19&gt;='様式３（療養者名簿）（⑤の場合）'!$BD47,IF(JW$19&lt;='様式３（療養者名簿）（⑤の場合）'!$BE47,1,0),0),0)</f>
        <v>0</v>
      </c>
      <c r="JX42" s="377">
        <f>IF(JX$19-'様式３（療養者名簿）（⑤の場合）'!$BD47+1&lt;=15,IF(JX$19&gt;='様式３（療養者名簿）（⑤の場合）'!$BD47,IF(JX$19&lt;='様式３（療養者名簿）（⑤の場合）'!$BE47,1,0),0),0)</f>
        <v>0</v>
      </c>
      <c r="JY42" s="377">
        <f>IF(JY$19-'様式３（療養者名簿）（⑤の場合）'!$BD47+1&lt;=15,IF(JY$19&gt;='様式３（療養者名簿）（⑤の場合）'!$BD47,IF(JY$19&lt;='様式３（療養者名簿）（⑤の場合）'!$BE47,1,0),0),0)</f>
        <v>0</v>
      </c>
      <c r="JZ42" s="377">
        <f>IF(JZ$19-'様式３（療養者名簿）（⑤の場合）'!$BD47+1&lt;=15,IF(JZ$19&gt;='様式３（療養者名簿）（⑤の場合）'!$BD47,IF(JZ$19&lt;='様式３（療養者名簿）（⑤の場合）'!$BE47,1,0),0),0)</f>
        <v>0</v>
      </c>
      <c r="KA42" s="377">
        <f>IF(KA$19-'様式３（療養者名簿）（⑤の場合）'!$BD47+1&lt;=15,IF(KA$19&gt;='様式３（療養者名簿）（⑤の場合）'!$BD47,IF(KA$19&lt;='様式３（療養者名簿）（⑤の場合）'!$BE47,1,0),0),0)</f>
        <v>0</v>
      </c>
      <c r="KB42" s="377">
        <f>IF(KB$19-'様式３（療養者名簿）（⑤の場合）'!$BD47+1&lt;=15,IF(KB$19&gt;='様式３（療養者名簿）（⑤の場合）'!$BD47,IF(KB$19&lt;='様式３（療養者名簿）（⑤の場合）'!$BE47,1,0),0),0)</f>
        <v>0</v>
      </c>
      <c r="KC42" s="377">
        <f>IF(KC$19-'様式３（療養者名簿）（⑤の場合）'!$BD47+1&lt;=15,IF(KC$19&gt;='様式３（療養者名簿）（⑤の場合）'!$BD47,IF(KC$19&lt;='様式３（療養者名簿）（⑤の場合）'!$BE47,1,0),0),0)</f>
        <v>0</v>
      </c>
      <c r="KD42" s="377">
        <f>IF(KD$19-'様式３（療養者名簿）（⑤の場合）'!$BD47+1&lt;=15,IF(KD$19&gt;='様式３（療養者名簿）（⑤の場合）'!$BD47,IF(KD$19&lt;='様式３（療養者名簿）（⑤の場合）'!$BE47,1,0),0),0)</f>
        <v>0</v>
      </c>
      <c r="KE42" s="377">
        <f>IF(KE$19-'様式３（療養者名簿）（⑤の場合）'!$BD47+1&lt;=15,IF(KE$19&gt;='様式３（療養者名簿）（⑤の場合）'!$BD47,IF(KE$19&lt;='様式３（療養者名簿）（⑤の場合）'!$BE47,1,0),0),0)</f>
        <v>0</v>
      </c>
      <c r="KF42" s="377">
        <f>IF(KF$19-'様式３（療養者名簿）（⑤の場合）'!$BD47+1&lt;=15,IF(KF$19&gt;='様式３（療養者名簿）（⑤の場合）'!$BD47,IF(KF$19&lt;='様式３（療養者名簿）（⑤の場合）'!$BE47,1,0),0),0)</f>
        <v>0</v>
      </c>
      <c r="KG42" s="377">
        <f>IF(KG$19-'様式３（療養者名簿）（⑤の場合）'!$BD47+1&lt;=15,IF(KG$19&gt;='様式３（療養者名簿）（⑤の場合）'!$BD47,IF(KG$19&lt;='様式３（療養者名簿）（⑤の場合）'!$BE47,1,0),0),0)</f>
        <v>0</v>
      </c>
      <c r="KH42" s="377">
        <f>IF(KH$19-'様式３（療養者名簿）（⑤の場合）'!$BD47+1&lt;=15,IF(KH$19&gt;='様式３（療養者名簿）（⑤の場合）'!$BD47,IF(KH$19&lt;='様式３（療養者名簿）（⑤の場合）'!$BE47,1,0),0),0)</f>
        <v>0</v>
      </c>
      <c r="KI42" s="377">
        <f>IF(KI$19-'様式３（療養者名簿）（⑤の場合）'!$BD47+1&lt;=15,IF(KI$19&gt;='様式３（療養者名簿）（⑤の場合）'!$BD47,IF(KI$19&lt;='様式３（療養者名簿）（⑤の場合）'!$BE47,1,0),0),0)</f>
        <v>0</v>
      </c>
      <c r="KJ42" s="377">
        <f>IF(KJ$19-'様式３（療養者名簿）（⑤の場合）'!$BD47+1&lt;=15,IF(KJ$19&gt;='様式３（療養者名簿）（⑤の場合）'!$BD47,IF(KJ$19&lt;='様式３（療養者名簿）（⑤の場合）'!$BE47,1,0),0),0)</f>
        <v>0</v>
      </c>
      <c r="KK42" s="377">
        <f>IF(KK$19-'様式３（療養者名簿）（⑤の場合）'!$BD47+1&lt;=15,IF(KK$19&gt;='様式３（療養者名簿）（⑤の場合）'!$BD47,IF(KK$19&lt;='様式３（療養者名簿）（⑤の場合）'!$BE47,1,0),0),0)</f>
        <v>0</v>
      </c>
      <c r="KL42" s="377">
        <f>IF(KL$19-'様式３（療養者名簿）（⑤の場合）'!$BD47+1&lt;=15,IF(KL$19&gt;='様式３（療養者名簿）（⑤の場合）'!$BD47,IF(KL$19&lt;='様式３（療養者名簿）（⑤の場合）'!$BE47,1,0),0),0)</f>
        <v>0</v>
      </c>
      <c r="KM42" s="377">
        <f>IF(KM$19-'様式３（療養者名簿）（⑤の場合）'!$BD47+1&lt;=15,IF(KM$19&gt;='様式３（療養者名簿）（⑤の場合）'!$BD47,IF(KM$19&lt;='様式３（療養者名簿）（⑤の場合）'!$BE47,1,0),0),0)</f>
        <v>0</v>
      </c>
      <c r="KN42" s="377">
        <f>IF(KN$19-'様式３（療養者名簿）（⑤の場合）'!$BD47+1&lt;=15,IF(KN$19&gt;='様式３（療養者名簿）（⑤の場合）'!$BD47,IF(KN$19&lt;='様式３（療養者名簿）（⑤の場合）'!$BE47,1,0),0),0)</f>
        <v>0</v>
      </c>
      <c r="KO42" s="377">
        <f>IF(KO$19-'様式３（療養者名簿）（⑤の場合）'!$BD47+1&lt;=15,IF(KO$19&gt;='様式３（療養者名簿）（⑤の場合）'!$BD47,IF(KO$19&lt;='様式３（療養者名簿）（⑤の場合）'!$BE47,1,0),0),0)</f>
        <v>0</v>
      </c>
      <c r="KP42" s="377">
        <f>IF(KP$19-'様式３（療養者名簿）（⑤の場合）'!$BD47+1&lt;=15,IF(KP$19&gt;='様式３（療養者名簿）（⑤の場合）'!$BD47,IF(KP$19&lt;='様式３（療養者名簿）（⑤の場合）'!$BE47,1,0),0),0)</f>
        <v>0</v>
      </c>
      <c r="KQ42" s="377">
        <f>IF(KQ$19-'様式３（療養者名簿）（⑤の場合）'!$BD47+1&lt;=15,IF(KQ$19&gt;='様式３（療養者名簿）（⑤の場合）'!$BD47,IF(KQ$19&lt;='様式３（療養者名簿）（⑤の場合）'!$BE47,1,0),0),0)</f>
        <v>0</v>
      </c>
      <c r="KR42" s="377">
        <f>IF(KR$19-'様式３（療養者名簿）（⑤の場合）'!$BD47+1&lt;=15,IF(KR$19&gt;='様式３（療養者名簿）（⑤の場合）'!$BD47,IF(KR$19&lt;='様式３（療養者名簿）（⑤の場合）'!$BE47,1,0),0),0)</f>
        <v>0</v>
      </c>
      <c r="KS42" s="377">
        <f>IF(KS$19-'様式３（療養者名簿）（⑤の場合）'!$BD47+1&lt;=15,IF(KS$19&gt;='様式３（療養者名簿）（⑤の場合）'!$BD47,IF(KS$19&lt;='様式３（療養者名簿）（⑤の場合）'!$BE47,1,0),0),0)</f>
        <v>0</v>
      </c>
      <c r="KT42" s="377">
        <f>IF(KT$19-'様式３（療養者名簿）（⑤の場合）'!$BD47+1&lt;=15,IF(KT$19&gt;='様式３（療養者名簿）（⑤の場合）'!$BD47,IF(KT$19&lt;='様式３（療養者名簿）（⑤の場合）'!$BE47,1,0),0),0)</f>
        <v>0</v>
      </c>
      <c r="KU42" s="377">
        <f>IF(KU$19-'様式３（療養者名簿）（⑤の場合）'!$BD47+1&lt;=15,IF(KU$19&gt;='様式３（療養者名簿）（⑤の場合）'!$BD47,IF(KU$19&lt;='様式３（療養者名簿）（⑤の場合）'!$BE47,1,0),0),0)</f>
        <v>0</v>
      </c>
      <c r="KV42" s="377">
        <f>IF(KV$19-'様式３（療養者名簿）（⑤の場合）'!$BD47+1&lt;=15,IF(KV$19&gt;='様式３（療養者名簿）（⑤の場合）'!$BD47,IF(KV$19&lt;='様式３（療養者名簿）（⑤の場合）'!$BE47,1,0),0),0)</f>
        <v>0</v>
      </c>
      <c r="KW42" s="377">
        <f>IF(KW$19-'様式３（療養者名簿）（⑤の場合）'!$BD47+1&lt;=15,IF(KW$19&gt;='様式３（療養者名簿）（⑤の場合）'!$BD47,IF(KW$19&lt;='様式３（療養者名簿）（⑤の場合）'!$BE47,1,0),0),0)</f>
        <v>0</v>
      </c>
      <c r="KX42" s="377">
        <f>IF(KX$19-'様式３（療養者名簿）（⑤の場合）'!$BD47+1&lt;=15,IF(KX$19&gt;='様式３（療養者名簿）（⑤の場合）'!$BD47,IF(KX$19&lt;='様式３（療養者名簿）（⑤の場合）'!$BE47,1,0),0),0)</f>
        <v>0</v>
      </c>
      <c r="KY42" s="377">
        <f>IF(KY$19-'様式３（療養者名簿）（⑤の場合）'!$BD47+1&lt;=15,IF(KY$19&gt;='様式３（療養者名簿）（⑤の場合）'!$BD47,IF(KY$19&lt;='様式３（療養者名簿）（⑤の場合）'!$BE47,1,0),0),0)</f>
        <v>0</v>
      </c>
      <c r="KZ42" s="377">
        <f>IF(KZ$19-'様式３（療養者名簿）（⑤の場合）'!$BD47+1&lt;=15,IF(KZ$19&gt;='様式３（療養者名簿）（⑤の場合）'!$BD47,IF(KZ$19&lt;='様式３（療養者名簿）（⑤の場合）'!$BE47,1,0),0),0)</f>
        <v>0</v>
      </c>
      <c r="LA42" s="377">
        <f>IF(LA$19-'様式３（療養者名簿）（⑤の場合）'!$BD47+1&lt;=15,IF(LA$19&gt;='様式３（療養者名簿）（⑤の場合）'!$BD47,IF(LA$19&lt;='様式３（療養者名簿）（⑤の場合）'!$BE47,1,0),0),0)</f>
        <v>0</v>
      </c>
      <c r="LB42" s="377">
        <f>IF(LB$19-'様式３（療養者名簿）（⑤の場合）'!$BD47+1&lt;=15,IF(LB$19&gt;='様式３（療養者名簿）（⑤の場合）'!$BD47,IF(LB$19&lt;='様式３（療養者名簿）（⑤の場合）'!$BE47,1,0),0),0)</f>
        <v>0</v>
      </c>
      <c r="LC42" s="377">
        <f>IF(LC$19-'様式３（療養者名簿）（⑤の場合）'!$BD47+1&lt;=15,IF(LC$19&gt;='様式３（療養者名簿）（⑤の場合）'!$BD47,IF(LC$19&lt;='様式３（療養者名簿）（⑤の場合）'!$BE47,1,0),0),0)</f>
        <v>0</v>
      </c>
      <c r="LD42" s="377">
        <f>IF(LD$19-'様式３（療養者名簿）（⑤の場合）'!$BD47+1&lt;=15,IF(LD$19&gt;='様式３（療養者名簿）（⑤の場合）'!$BD47,IF(LD$19&lt;='様式３（療養者名簿）（⑤の場合）'!$BE47,1,0),0),0)</f>
        <v>0</v>
      </c>
      <c r="LE42" s="377">
        <f>IF(LE$19-'様式３（療養者名簿）（⑤の場合）'!$BD47+1&lt;=15,IF(LE$19&gt;='様式３（療養者名簿）（⑤の場合）'!$BD47,IF(LE$19&lt;='様式３（療養者名簿）（⑤の場合）'!$BE47,1,0),0),0)</f>
        <v>0</v>
      </c>
      <c r="LF42" s="377">
        <f>IF(LF$19-'様式３（療養者名簿）（⑤の場合）'!$BD47+1&lt;=15,IF(LF$19&gt;='様式３（療養者名簿）（⑤の場合）'!$BD47,IF(LF$19&lt;='様式３（療養者名簿）（⑤の場合）'!$BE47,1,0),0),0)</f>
        <v>0</v>
      </c>
      <c r="LG42" s="377">
        <f>IF(LG$19-'様式３（療養者名簿）（⑤の場合）'!$BD47+1&lt;=15,IF(LG$19&gt;='様式３（療養者名簿）（⑤の場合）'!$BD47,IF(LG$19&lt;='様式３（療養者名簿）（⑤の場合）'!$BE47,1,0),0),0)</f>
        <v>0</v>
      </c>
      <c r="LH42" s="377">
        <f>IF(LH$19-'様式３（療養者名簿）（⑤の場合）'!$BD47+1&lt;=15,IF(LH$19&gt;='様式３（療養者名簿）（⑤の場合）'!$BD47,IF(LH$19&lt;='様式３（療養者名簿）（⑤の場合）'!$BE47,1,0),0),0)</f>
        <v>0</v>
      </c>
      <c r="LI42" s="377">
        <f>IF(LI$19-'様式３（療養者名簿）（⑤の場合）'!$BD47+1&lt;=15,IF(LI$19&gt;='様式３（療養者名簿）（⑤の場合）'!$BD47,IF(LI$19&lt;='様式３（療養者名簿）（⑤の場合）'!$BE47,1,0),0),0)</f>
        <v>0</v>
      </c>
      <c r="LJ42" s="377">
        <f>IF(LJ$19-'様式３（療養者名簿）（⑤の場合）'!$BD47+1&lt;=15,IF(LJ$19&gt;='様式３（療養者名簿）（⑤の場合）'!$BD47,IF(LJ$19&lt;='様式３（療養者名簿）（⑤の場合）'!$BE47,1,0),0),0)</f>
        <v>0</v>
      </c>
      <c r="LK42" s="377">
        <f>IF(LK$19-'様式３（療養者名簿）（⑤の場合）'!$BD47+1&lt;=15,IF(LK$19&gt;='様式３（療養者名簿）（⑤の場合）'!$BD47,IF(LK$19&lt;='様式３（療養者名簿）（⑤の場合）'!$BE47,1,0),0),0)</f>
        <v>0</v>
      </c>
      <c r="LL42" s="377">
        <f>IF(LL$19-'様式３（療養者名簿）（⑤の場合）'!$BD47+1&lt;=15,IF(LL$19&gt;='様式３（療養者名簿）（⑤の場合）'!$BD47,IF(LL$19&lt;='様式３（療養者名簿）（⑤の場合）'!$BE47,1,0),0),0)</f>
        <v>0</v>
      </c>
      <c r="LM42" s="377">
        <f>IF(LM$19-'様式３（療養者名簿）（⑤の場合）'!$BD47+1&lt;=15,IF(LM$19&gt;='様式３（療養者名簿）（⑤の場合）'!$BD47,IF(LM$19&lt;='様式３（療養者名簿）（⑤の場合）'!$BE47,1,0),0),0)</f>
        <v>0</v>
      </c>
      <c r="LN42" s="377">
        <f>IF(LN$19-'様式３（療養者名簿）（⑤の場合）'!$BD47+1&lt;=15,IF(LN$19&gt;='様式３（療養者名簿）（⑤の場合）'!$BD47,IF(LN$19&lt;='様式３（療養者名簿）（⑤の場合）'!$BE47,1,0),0),0)</f>
        <v>0</v>
      </c>
      <c r="LO42" s="377">
        <f>IF(LO$19-'様式３（療養者名簿）（⑤の場合）'!$BD47+1&lt;=15,IF(LO$19&gt;='様式３（療養者名簿）（⑤の場合）'!$BD47,IF(LO$19&lt;='様式３（療養者名簿）（⑤の場合）'!$BE47,1,0),0),0)</f>
        <v>0</v>
      </c>
      <c r="LP42" s="377">
        <f>IF(LP$19-'様式３（療養者名簿）（⑤の場合）'!$BD47+1&lt;=15,IF(LP$19&gt;='様式３（療養者名簿）（⑤の場合）'!$BD47,IF(LP$19&lt;='様式３（療養者名簿）（⑤の場合）'!$BE47,1,0),0),0)</f>
        <v>0</v>
      </c>
      <c r="LQ42" s="377">
        <f>IF(LQ$19-'様式３（療養者名簿）（⑤の場合）'!$BD47+1&lt;=15,IF(LQ$19&gt;='様式３（療養者名簿）（⑤の場合）'!$BD47,IF(LQ$19&lt;='様式３（療養者名簿）（⑤の場合）'!$BE47,1,0),0),0)</f>
        <v>0</v>
      </c>
      <c r="LR42" s="377">
        <f>IF(LR$19-'様式３（療養者名簿）（⑤の場合）'!$BD47+1&lt;=15,IF(LR$19&gt;='様式３（療養者名簿）（⑤の場合）'!$BD47,IF(LR$19&lt;='様式３（療養者名簿）（⑤の場合）'!$BE47,1,0),0),0)</f>
        <v>0</v>
      </c>
      <c r="LS42" s="377">
        <f>IF(LS$19-'様式３（療養者名簿）（⑤の場合）'!$BD47+1&lt;=15,IF(LS$19&gt;='様式３（療養者名簿）（⑤の場合）'!$BD47,IF(LS$19&lt;='様式３（療養者名簿）（⑤の場合）'!$BE47,1,0),0),0)</f>
        <v>0</v>
      </c>
      <c r="LT42" s="377">
        <f>IF(LT$19-'様式３（療養者名簿）（⑤の場合）'!$BD47+1&lt;=15,IF(LT$19&gt;='様式３（療養者名簿）（⑤の場合）'!$BD47,IF(LT$19&lt;='様式３（療養者名簿）（⑤の場合）'!$BE47,1,0),0),0)</f>
        <v>0</v>
      </c>
      <c r="LU42" s="377">
        <f>IF(LU$19-'様式３（療養者名簿）（⑤の場合）'!$BD47+1&lt;=15,IF(LU$19&gt;='様式３（療養者名簿）（⑤の場合）'!$BD47,IF(LU$19&lt;='様式３（療養者名簿）（⑤の場合）'!$BE47,1,0),0),0)</f>
        <v>0</v>
      </c>
      <c r="LV42" s="377">
        <f>IF(LV$19-'様式３（療養者名簿）（⑤の場合）'!$BD47+1&lt;=15,IF(LV$19&gt;='様式３（療養者名簿）（⑤の場合）'!$BD47,IF(LV$19&lt;='様式３（療養者名簿）（⑤の場合）'!$BE47,1,0),0),0)</f>
        <v>0</v>
      </c>
      <c r="LW42" s="377">
        <f>IF(LW$19-'様式３（療養者名簿）（⑤の場合）'!$BD47+1&lt;=15,IF(LW$19&gt;='様式３（療養者名簿）（⑤の場合）'!$BD47,IF(LW$19&lt;='様式３（療養者名簿）（⑤の場合）'!$BE47,1,0),0),0)</f>
        <v>0</v>
      </c>
      <c r="LX42" s="377">
        <f>IF(LX$19-'様式３（療養者名簿）（⑤の場合）'!$BD47+1&lt;=15,IF(LX$19&gt;='様式３（療養者名簿）（⑤の場合）'!$BD47,IF(LX$19&lt;='様式３（療養者名簿）（⑤の場合）'!$BE47,1,0),0),0)</f>
        <v>0</v>
      </c>
      <c r="LY42" s="377">
        <f>IF(LY$19-'様式３（療養者名簿）（⑤の場合）'!$BD47+1&lt;=15,IF(LY$19&gt;='様式３（療養者名簿）（⑤の場合）'!$BD47,IF(LY$19&lt;='様式３（療養者名簿）（⑤の場合）'!$BE47,1,0),0),0)</f>
        <v>0</v>
      </c>
      <c r="LZ42" s="377">
        <f>IF(LZ$19-'様式３（療養者名簿）（⑤の場合）'!$BD47+1&lt;=15,IF(LZ$19&gt;='様式３（療養者名簿）（⑤の場合）'!$BD47,IF(LZ$19&lt;='様式３（療養者名簿）（⑤の場合）'!$BE47,1,0),0),0)</f>
        <v>0</v>
      </c>
      <c r="MA42" s="377">
        <f>IF(MA$19-'様式３（療養者名簿）（⑤の場合）'!$BD47+1&lt;=15,IF(MA$19&gt;='様式３（療養者名簿）（⑤の場合）'!$BD47,IF(MA$19&lt;='様式３（療養者名簿）（⑤の場合）'!$BE47,1,0),0),0)</f>
        <v>0</v>
      </c>
      <c r="MB42" s="377">
        <f>IF(MB$19-'様式３（療養者名簿）（⑤の場合）'!$BD47+1&lt;=15,IF(MB$19&gt;='様式３（療養者名簿）（⑤の場合）'!$BD47,IF(MB$19&lt;='様式３（療養者名簿）（⑤の場合）'!$BE47,1,0),0),0)</f>
        <v>0</v>
      </c>
      <c r="MC42" s="377">
        <f>IF(MC$19-'様式３（療養者名簿）（⑤の場合）'!$BD47+1&lt;=15,IF(MC$19&gt;='様式３（療養者名簿）（⑤の場合）'!$BD47,IF(MC$19&lt;='様式３（療養者名簿）（⑤の場合）'!$BE47,1,0),0),0)</f>
        <v>0</v>
      </c>
      <c r="MD42" s="377">
        <f>IF(MD$19-'様式３（療養者名簿）（⑤の場合）'!$BD47+1&lt;=15,IF(MD$19&gt;='様式３（療養者名簿）（⑤の場合）'!$BD47,IF(MD$19&lt;='様式３（療養者名簿）（⑤の場合）'!$BE47,1,0),0),0)</f>
        <v>0</v>
      </c>
      <c r="ME42" s="377">
        <f>IF(ME$19-'様式３（療養者名簿）（⑤の場合）'!$BD47+1&lt;=15,IF(ME$19&gt;='様式３（療養者名簿）（⑤の場合）'!$BD47,IF(ME$19&lt;='様式３（療養者名簿）（⑤の場合）'!$BE47,1,0),0),0)</f>
        <v>0</v>
      </c>
      <c r="MF42" s="377">
        <f>IF(MF$19-'様式３（療養者名簿）（⑤の場合）'!$BD47+1&lt;=15,IF(MF$19&gt;='様式３（療養者名簿）（⑤の場合）'!$BD47,IF(MF$19&lt;='様式３（療養者名簿）（⑤の場合）'!$BE47,1,0),0),0)</f>
        <v>0</v>
      </c>
      <c r="MG42" s="377">
        <f>IF(MG$19-'様式３（療養者名簿）（⑤の場合）'!$BD47+1&lt;=15,IF(MG$19&gt;='様式３（療養者名簿）（⑤の場合）'!$BD47,IF(MG$19&lt;='様式３（療養者名簿）（⑤の場合）'!$BE47,1,0),0),0)</f>
        <v>0</v>
      </c>
      <c r="MH42" s="377">
        <f>IF(MH$19-'様式３（療養者名簿）（⑤の場合）'!$BD47+1&lt;=15,IF(MH$19&gt;='様式３（療養者名簿）（⑤の場合）'!$BD47,IF(MH$19&lt;='様式３（療養者名簿）（⑤の場合）'!$BE47,1,0),0),0)</f>
        <v>0</v>
      </c>
      <c r="MI42" s="377">
        <f>IF(MI$19-'様式３（療養者名簿）（⑤の場合）'!$BD47+1&lt;=15,IF(MI$19&gt;='様式３（療養者名簿）（⑤の場合）'!$BD47,IF(MI$19&lt;='様式３（療養者名簿）（⑤の場合）'!$BE47,1,0),0),0)</f>
        <v>0</v>
      </c>
      <c r="MJ42" s="377">
        <f>IF(MJ$19-'様式３（療養者名簿）（⑤の場合）'!$BD47+1&lt;=15,IF(MJ$19&gt;='様式３（療養者名簿）（⑤の場合）'!$BD47,IF(MJ$19&lt;='様式３（療養者名簿）（⑤の場合）'!$BE47,1,0),0),0)</f>
        <v>0</v>
      </c>
      <c r="MK42" s="377">
        <f>IF(MK$19-'様式３（療養者名簿）（⑤の場合）'!$BD47+1&lt;=15,IF(MK$19&gt;='様式３（療養者名簿）（⑤の場合）'!$BD47,IF(MK$19&lt;='様式３（療養者名簿）（⑤の場合）'!$BE47,1,0),0),0)</f>
        <v>0</v>
      </c>
      <c r="ML42" s="377">
        <f>IF(ML$19-'様式３（療養者名簿）（⑤の場合）'!$BD47+1&lt;=15,IF(ML$19&gt;='様式３（療養者名簿）（⑤の場合）'!$BD47,IF(ML$19&lt;='様式３（療養者名簿）（⑤の場合）'!$BE47,1,0),0),0)</f>
        <v>0</v>
      </c>
      <c r="MM42" s="377">
        <f>IF(MM$19-'様式３（療養者名簿）（⑤の場合）'!$BD47+1&lt;=15,IF(MM$19&gt;='様式３（療養者名簿）（⑤の場合）'!$BD47,IF(MM$19&lt;='様式３（療養者名簿）（⑤の場合）'!$BE47,1,0),0),0)</f>
        <v>0</v>
      </c>
      <c r="MN42" s="377">
        <f>IF(MN$19-'様式３（療養者名簿）（⑤の場合）'!$BD47+1&lt;=15,IF(MN$19&gt;='様式３（療養者名簿）（⑤の場合）'!$BD47,IF(MN$19&lt;='様式３（療養者名簿）（⑤の場合）'!$BE47,1,0),0),0)</f>
        <v>0</v>
      </c>
      <c r="MO42" s="377">
        <f>IF(MO$19-'様式３（療養者名簿）（⑤の場合）'!$BD47+1&lt;=15,IF(MO$19&gt;='様式３（療養者名簿）（⑤の場合）'!$BD47,IF(MO$19&lt;='様式３（療養者名簿）（⑤の場合）'!$BE47,1,0),0),0)</f>
        <v>0</v>
      </c>
      <c r="MP42" s="377">
        <f>IF(MP$19-'様式３（療養者名簿）（⑤の場合）'!$BD47+1&lt;=15,IF(MP$19&gt;='様式３（療養者名簿）（⑤の場合）'!$BD47,IF(MP$19&lt;='様式３（療養者名簿）（⑤の場合）'!$BE47,1,0),0),0)</f>
        <v>0</v>
      </c>
      <c r="MQ42" s="377">
        <f>IF(MQ$19-'様式３（療養者名簿）（⑤の場合）'!$BD47+1&lt;=15,IF(MQ$19&gt;='様式３（療養者名簿）（⑤の場合）'!$BD47,IF(MQ$19&lt;='様式３（療養者名簿）（⑤の場合）'!$BE47,1,0),0),0)</f>
        <v>0</v>
      </c>
      <c r="MR42" s="377">
        <f>IF(MR$19-'様式３（療養者名簿）（⑤の場合）'!$BD47+1&lt;=15,IF(MR$19&gt;='様式３（療養者名簿）（⑤の場合）'!$BD47,IF(MR$19&lt;='様式３（療養者名簿）（⑤の場合）'!$BE47,1,0),0),0)</f>
        <v>0</v>
      </c>
      <c r="MS42" s="377">
        <f>IF(MS$19-'様式３（療養者名簿）（⑤の場合）'!$BD47+1&lt;=15,IF(MS$19&gt;='様式３（療養者名簿）（⑤の場合）'!$BD47,IF(MS$19&lt;='様式３（療養者名簿）（⑤の場合）'!$BE47,1,0),0),0)</f>
        <v>0</v>
      </c>
      <c r="MT42" s="377">
        <f>IF(MT$19-'様式３（療養者名簿）（⑤の場合）'!$BD47+1&lt;=15,IF(MT$19&gt;='様式３（療養者名簿）（⑤の場合）'!$BD47,IF(MT$19&lt;='様式３（療養者名簿）（⑤の場合）'!$BE47,1,0),0),0)</f>
        <v>0</v>
      </c>
      <c r="MU42" s="377">
        <f>IF(MU$19-'様式３（療養者名簿）（⑤の場合）'!$BD47+1&lt;=15,IF(MU$19&gt;='様式３（療養者名簿）（⑤の場合）'!$BD47,IF(MU$19&lt;='様式３（療養者名簿）（⑤の場合）'!$BE47,1,0),0),0)</f>
        <v>0</v>
      </c>
      <c r="MV42" s="377">
        <f>IF(MV$19-'様式３（療養者名簿）（⑤の場合）'!$BD47+1&lt;=15,IF(MV$19&gt;='様式３（療養者名簿）（⑤の場合）'!$BD47,IF(MV$19&lt;='様式３（療養者名簿）（⑤の場合）'!$BE47,1,0),0),0)</f>
        <v>0</v>
      </c>
      <c r="MW42" s="377">
        <f>IF(MW$19-'様式３（療養者名簿）（⑤の場合）'!$BD47+1&lt;=15,IF(MW$19&gt;='様式３（療養者名簿）（⑤の場合）'!$BD47,IF(MW$19&lt;='様式３（療養者名簿）（⑤の場合）'!$BE47,1,0),0),0)</f>
        <v>0</v>
      </c>
      <c r="MX42" s="377">
        <f>IF(MX$19-'様式３（療養者名簿）（⑤の場合）'!$BD47+1&lt;=15,IF(MX$19&gt;='様式３（療養者名簿）（⑤の場合）'!$BD47,IF(MX$19&lt;='様式３（療養者名簿）（⑤の場合）'!$BE47,1,0),0),0)</f>
        <v>0</v>
      </c>
      <c r="MY42" s="377">
        <f>IF(MY$19-'様式３（療養者名簿）（⑤の場合）'!$BD47+1&lt;=15,IF(MY$19&gt;='様式３（療養者名簿）（⑤の場合）'!$BD47,IF(MY$19&lt;='様式３（療養者名簿）（⑤の場合）'!$BE47,1,0),0),0)</f>
        <v>0</v>
      </c>
      <c r="MZ42" s="377">
        <f>IF(MZ$19-'様式３（療養者名簿）（⑤の場合）'!$BD47+1&lt;=15,IF(MZ$19&gt;='様式３（療養者名簿）（⑤の場合）'!$BD47,IF(MZ$19&lt;='様式３（療養者名簿）（⑤の場合）'!$BE47,1,0),0),0)</f>
        <v>0</v>
      </c>
      <c r="NA42" s="377">
        <f>IF(NA$19-'様式３（療養者名簿）（⑤の場合）'!$BD47+1&lt;=15,IF(NA$19&gt;='様式３（療養者名簿）（⑤の場合）'!$BD47,IF(NA$19&lt;='様式３（療養者名簿）（⑤の場合）'!$BE47,1,0),0),0)</f>
        <v>0</v>
      </c>
      <c r="NB42" s="377">
        <f>IF(NB$19-'様式３（療養者名簿）（⑤の場合）'!$BD47+1&lt;=15,IF(NB$19&gt;='様式３（療養者名簿）（⑤の場合）'!$BD47,IF(NB$19&lt;='様式３（療養者名簿）（⑤の場合）'!$BE47,1,0),0),0)</f>
        <v>0</v>
      </c>
      <c r="NC42" s="257">
        <f>IF(NC$19-'様式３（療養者名簿）（⑤の場合）'!$BD47+1&lt;=15,IF(NC$19&gt;='様式３（療養者名簿）（⑤の場合）'!$BD47,IF(NC$19&lt;='様式３（療養者名簿）（⑤の場合）'!$BE47,1,0),0),0)</f>
        <v>0</v>
      </c>
      <c r="ND42" s="257">
        <f>IF(ND$19-'様式３（療養者名簿）（⑤の場合）'!$BD47+1&lt;=15,IF(ND$19&gt;='様式３（療養者名簿）（⑤の場合）'!$BD47,IF(ND$19&lt;='様式３（療養者名簿）（⑤の場合）'!$BE47,1,0),0),0)</f>
        <v>0</v>
      </c>
      <c r="NE42" s="257">
        <f>IF(NE$19-'様式３（療養者名簿）（⑤の場合）'!$BD47+1&lt;=15,IF(NE$19&gt;='様式３（療養者名簿）（⑤の場合）'!$BD47,IF(NE$19&lt;='様式３（療養者名簿）（⑤の場合）'!$BE47,1,0),0),0)</f>
        <v>0</v>
      </c>
      <c r="NF42" s="257">
        <f>IF(NF$19-'様式３（療養者名簿）（⑤の場合）'!$BD47+1&lt;=15,IF(NF$19&gt;='様式３（療養者名簿）（⑤の場合）'!$BD47,IF(NF$19&lt;='様式３（療養者名簿）（⑤の場合）'!$BE47,1,0),0),0)</f>
        <v>0</v>
      </c>
      <c r="NG42" s="257">
        <f>IF(NG$19-'様式３（療養者名簿）（⑤の場合）'!$BD47+1&lt;=15,IF(NG$19&gt;='様式３（療養者名簿）（⑤の場合）'!$BD47,IF(NG$19&lt;='様式３（療養者名簿）（⑤の場合）'!$BE47,1,0),0),0)</f>
        <v>0</v>
      </c>
      <c r="NH42" s="257">
        <f>IF(NH$19-'様式３（療養者名簿）（⑤の場合）'!$BD47+1&lt;=15,IF(NH$19&gt;='様式３（療養者名簿）（⑤の場合）'!$BD47,IF(NH$19&lt;='様式３（療養者名簿）（⑤の場合）'!$BE47,1,0),0),0)</f>
        <v>0</v>
      </c>
      <c r="NI42" s="257">
        <f>IF(NI$19-'様式３（療養者名簿）（⑤の場合）'!$BD47+1&lt;=15,IF(NI$19&gt;='様式３（療養者名簿）（⑤の場合）'!$BD47,IF(NI$19&lt;='様式３（療養者名簿）（⑤の場合）'!$BE47,1,0),0),0)</f>
        <v>0</v>
      </c>
      <c r="NJ42" s="257">
        <f>IF(NJ$19-'様式３（療養者名簿）（⑤の場合）'!$BD47+1&lt;=15,IF(NJ$19&gt;='様式３（療養者名簿）（⑤の場合）'!$BD47,IF(NJ$19&lt;='様式３（療養者名簿）（⑤の場合）'!$BE47,1,0),0),0)</f>
        <v>0</v>
      </c>
      <c r="NK42" s="257">
        <f>IF(NK$19-'様式３（療養者名簿）（⑤の場合）'!$BD47+1&lt;=15,IF(NK$19&gt;='様式３（療養者名簿）（⑤の場合）'!$BD47,IF(NK$19&lt;='様式３（療養者名簿）（⑤の場合）'!$BE47,1,0),0),0)</f>
        <v>0</v>
      </c>
      <c r="NL42" s="257">
        <f>IF(NL$19-'様式３（療養者名簿）（⑤の場合）'!$BD47+1&lt;=15,IF(NL$19&gt;='様式３（療養者名簿）（⑤の場合）'!$BD47,IF(NL$19&lt;='様式３（療養者名簿）（⑤の場合）'!$BE47,1,0),0),0)</f>
        <v>0</v>
      </c>
      <c r="NM42" s="257">
        <f>IF(NM$19-'様式３（療養者名簿）（⑤の場合）'!$BD47+1&lt;=15,IF(NM$19&gt;='様式３（療養者名簿）（⑤の場合）'!$BD47,IF(NM$19&lt;='様式３（療養者名簿）（⑤の場合）'!$BE47,1,0),0),0)</f>
        <v>0</v>
      </c>
      <c r="NN42" s="257">
        <f>IF(NN$19-'様式３（療養者名簿）（⑤の場合）'!$BD47+1&lt;=15,IF(NN$19&gt;='様式３（療養者名簿）（⑤の場合）'!$BD47,IF(NN$19&lt;='様式３（療養者名簿）（⑤の場合）'!$BE47,1,0),0),0)</f>
        <v>0</v>
      </c>
      <c r="NO42" s="257">
        <f>IF(NO$19-'様式３（療養者名簿）（⑤の場合）'!$BD47+1&lt;=15,IF(NO$19&gt;='様式３（療養者名簿）（⑤の場合）'!$BD47,IF(NO$19&lt;='様式３（療養者名簿）（⑤の場合）'!$BE47,1,0),0),0)</f>
        <v>0</v>
      </c>
      <c r="NP42" s="257">
        <f>IF(NP$19-'様式３（療養者名簿）（⑤の場合）'!$BD47+1&lt;=15,IF(NP$19&gt;='様式３（療養者名簿）（⑤の場合）'!$BD47,IF(NP$19&lt;='様式３（療養者名簿）（⑤の場合）'!$BE47,1,0),0),0)</f>
        <v>0</v>
      </c>
      <c r="NQ42" s="257">
        <f>IF(NQ$19-'様式３（療養者名簿）（⑤の場合）'!$BD47+1&lt;=15,IF(NQ$19&gt;='様式３（療養者名簿）（⑤の場合）'!$BD47,IF(NQ$19&lt;='様式３（療養者名簿）（⑤の場合）'!$BE47,1,0),0),0)</f>
        <v>0</v>
      </c>
      <c r="NR42" s="257">
        <f>IF(NR$19-'様式３（療養者名簿）（⑤の場合）'!$BD47+1&lt;=15,IF(NR$19&gt;='様式３（療養者名簿）（⑤の場合）'!$BD47,IF(NR$19&lt;='様式３（療養者名簿）（⑤の場合）'!$BE47,1,0),0),0)</f>
        <v>0</v>
      </c>
      <c r="NS42" s="257">
        <f>IF(NS$19-'様式３（療養者名簿）（⑤の場合）'!$BD47+1&lt;=15,IF(NS$19&gt;='様式３（療養者名簿）（⑤の場合）'!$BD47,IF(NS$19&lt;='様式３（療養者名簿）（⑤の場合）'!$BE47,1,0),0),0)</f>
        <v>0</v>
      </c>
      <c r="NT42" s="257">
        <f>IF(NT$19-'様式３（療養者名簿）（⑤の場合）'!$BD47+1&lt;=15,IF(NT$19&gt;='様式３（療養者名簿）（⑤の場合）'!$BD47,IF(NT$19&lt;='様式３（療養者名簿）（⑤の場合）'!$BE47,1,0),0),0)</f>
        <v>0</v>
      </c>
      <c r="NU42" s="257">
        <f>IF(NU$19-'様式３（療養者名簿）（⑤の場合）'!$BD47+1&lt;=15,IF(NU$19&gt;='様式３（療養者名簿）（⑤の場合）'!$BD47,IF(NU$19&lt;='様式３（療養者名簿）（⑤の場合）'!$BE47,1,0),0),0)</f>
        <v>0</v>
      </c>
      <c r="NV42" s="257">
        <f>IF(NV$19-'様式３（療養者名簿）（⑤の場合）'!$BD47+1&lt;=15,IF(NV$19&gt;='様式３（療養者名簿）（⑤の場合）'!$BD47,IF(NV$19&lt;='様式３（療養者名簿）（⑤の場合）'!$BE47,1,0),0),0)</f>
        <v>0</v>
      </c>
      <c r="NW42" s="257">
        <f>IF(NW$19-'様式３（療養者名簿）（⑤の場合）'!$BD47+1&lt;=15,IF(NW$19&gt;='様式３（療養者名簿）（⑤の場合）'!$BD47,IF(NW$19&lt;='様式３（療養者名簿）（⑤の場合）'!$BE47,1,0),0),0)</f>
        <v>0</v>
      </c>
      <c r="NX42" s="257">
        <f>IF(NX$19-'様式３（療養者名簿）（⑤の場合）'!$BD47+1&lt;=15,IF(NX$19&gt;='様式３（療養者名簿）（⑤の場合）'!$BD47,IF(NX$19&lt;='様式３（療養者名簿）（⑤の場合）'!$BE47,1,0),0),0)</f>
        <v>0</v>
      </c>
      <c r="NY42" s="257">
        <f>IF(NY$19-'様式３（療養者名簿）（⑤の場合）'!$BD47+1&lt;=15,IF(NY$19&gt;='様式３（療養者名簿）（⑤の場合）'!$BD47,IF(NY$19&lt;='様式３（療養者名簿）（⑤の場合）'!$BE47,1,0),0),0)</f>
        <v>0</v>
      </c>
      <c r="NZ42" s="257">
        <f>IF(NZ$19-'様式３（療養者名簿）（⑤の場合）'!$BD47+1&lt;=15,IF(NZ$19&gt;='様式３（療養者名簿）（⑤の場合）'!$BD47,IF(NZ$19&lt;='様式３（療養者名簿）（⑤の場合）'!$BE47,1,0),0),0)</f>
        <v>0</v>
      </c>
      <c r="OA42" s="257">
        <f>IF(OA$19-'様式３（療養者名簿）（⑤の場合）'!$BD47+1&lt;=15,IF(OA$19&gt;='様式３（療養者名簿）（⑤の場合）'!$BD47,IF(OA$19&lt;='様式３（療養者名簿）（⑤の場合）'!$BE47,1,0),0),0)</f>
        <v>0</v>
      </c>
      <c r="OB42" s="257">
        <f>IF(OB$19-'様式３（療養者名簿）（⑤の場合）'!$BD47+1&lt;=15,IF(OB$19&gt;='様式３（療養者名簿）（⑤の場合）'!$BD47,IF(OB$19&lt;='様式３（療養者名簿）（⑤の場合）'!$BE47,1,0),0),0)</f>
        <v>0</v>
      </c>
      <c r="OC42" s="257">
        <f>IF(OC$19-'様式３（療養者名簿）（⑤の場合）'!$BD47+1&lt;=15,IF(OC$19&gt;='様式３（療養者名簿）（⑤の場合）'!$BD47,IF(OC$19&lt;='様式３（療養者名簿）（⑤の場合）'!$BE47,1,0),0),0)</f>
        <v>0</v>
      </c>
      <c r="OD42" s="257">
        <f>IF(OD$19-'様式３（療養者名簿）（⑤の場合）'!$BD47+1&lt;=15,IF(OD$19&gt;='様式３（療養者名簿）（⑤の場合）'!$BD47,IF(OD$19&lt;='様式３（療養者名簿）（⑤の場合）'!$BE47,1,0),0),0)</f>
        <v>0</v>
      </c>
      <c r="OE42" s="257">
        <f>IF(OE$19-'様式３（療養者名簿）（⑤の場合）'!$BD47+1&lt;=15,IF(OE$19&gt;='様式３（療養者名簿）（⑤の場合）'!$BD47,IF(OE$19&lt;='様式３（療養者名簿）（⑤の場合）'!$BE47,1,0),0),0)</f>
        <v>0</v>
      </c>
      <c r="OF42" s="257">
        <f>IF(OF$19-'様式３（療養者名簿）（⑤の場合）'!$BD47+1&lt;=15,IF(OF$19&gt;='様式３（療養者名簿）（⑤の場合）'!$BD47,IF(OF$19&lt;='様式３（療養者名簿）（⑤の場合）'!$BE47,1,0),0),0)</f>
        <v>0</v>
      </c>
      <c r="OG42" s="257">
        <f>IF(OG$19-'様式３（療養者名簿）（⑤の場合）'!$BD47+1&lt;=15,IF(OG$19&gt;='様式３（療養者名簿）（⑤の場合）'!$BD47,IF(OG$19&lt;='様式３（療養者名簿）（⑤の場合）'!$BE47,1,0),0),0)</f>
        <v>0</v>
      </c>
      <c r="OH42" s="257">
        <f>IF(OH$19-'様式３（療養者名簿）（⑤の場合）'!$BD47+1&lt;=15,IF(OH$19&gt;='様式３（療養者名簿）（⑤の場合）'!$BD47,IF(OH$19&lt;='様式３（療養者名簿）（⑤の場合）'!$BE47,1,0),0),0)</f>
        <v>0</v>
      </c>
      <c r="OI42" s="257">
        <f>IF(OI$19-'様式３（療養者名簿）（⑤の場合）'!$BD47+1&lt;=15,IF(OI$19&gt;='様式３（療養者名簿）（⑤の場合）'!$BD47,IF(OI$19&lt;='様式３（療養者名簿）（⑤の場合）'!$BE47,1,0),0),0)</f>
        <v>0</v>
      </c>
      <c r="OJ42" s="257">
        <f>IF(OJ$19-'様式３（療養者名簿）（⑤の場合）'!$BD47+1&lt;=15,IF(OJ$19&gt;='様式３（療養者名簿）（⑤の場合）'!$BD47,IF(OJ$19&lt;='様式３（療養者名簿）（⑤の場合）'!$BE47,1,0),0),0)</f>
        <v>0</v>
      </c>
      <c r="OK42" s="257">
        <f>IF(OK$19-'様式３（療養者名簿）（⑤の場合）'!$BD47+1&lt;=15,IF(OK$19&gt;='様式３（療養者名簿）（⑤の場合）'!$BD47,IF(OK$19&lt;='様式３（療養者名簿）（⑤の場合）'!$BE47,1,0),0),0)</f>
        <v>0</v>
      </c>
      <c r="OL42" s="257">
        <f>IF(OL$19-'様式３（療養者名簿）（⑤の場合）'!$BD47+1&lt;=15,IF(OL$19&gt;='様式３（療養者名簿）（⑤の場合）'!$BD47,IF(OL$19&lt;='様式３（療養者名簿）（⑤の場合）'!$BE47,1,0),0),0)</f>
        <v>0</v>
      </c>
      <c r="OM42" s="257">
        <f>IF(OM$19-'様式３（療養者名簿）（⑤の場合）'!$BD47+1&lt;=15,IF(OM$19&gt;='様式３（療養者名簿）（⑤の場合）'!$BD47,IF(OM$19&lt;='様式３（療養者名簿）（⑤の場合）'!$BE47,1,0),0),0)</f>
        <v>0</v>
      </c>
      <c r="ON42" s="257">
        <f>IF(ON$19-'様式３（療養者名簿）（⑤の場合）'!$BD47+1&lt;=15,IF(ON$19&gt;='様式３（療養者名簿）（⑤の場合）'!$BD47,IF(ON$19&lt;='様式３（療養者名簿）（⑤の場合）'!$BE47,1,0),0),0)</f>
        <v>0</v>
      </c>
      <c r="OO42" s="257">
        <f>IF(OO$19-'様式３（療養者名簿）（⑤の場合）'!$BD47+1&lt;=15,IF(OO$19&gt;='様式３（療養者名簿）（⑤の場合）'!$BD47,IF(OO$19&lt;='様式３（療養者名簿）（⑤の場合）'!$BE47,1,0),0),0)</f>
        <v>0</v>
      </c>
      <c r="OP42" s="257">
        <f>IF(OP$19-'様式３（療養者名簿）（⑤の場合）'!$BD47+1&lt;=15,IF(OP$19&gt;='様式３（療養者名簿）（⑤の場合）'!$BD47,IF(OP$19&lt;='様式３（療養者名簿）（⑤の場合）'!$BE47,1,0),0),0)</f>
        <v>0</v>
      </c>
      <c r="OQ42" s="257">
        <f>IF(OQ$19-'様式３（療養者名簿）（⑤の場合）'!$BD47+1&lt;=15,IF(OQ$19&gt;='様式３（療養者名簿）（⑤の場合）'!$BD47,IF(OQ$19&lt;='様式３（療養者名簿）（⑤の場合）'!$BE47,1,0),0),0)</f>
        <v>0</v>
      </c>
      <c r="OR42" s="257">
        <f>IF(OR$19-'様式３（療養者名簿）（⑤の場合）'!$BD47+1&lt;=15,IF(OR$19&gt;='様式３（療養者名簿）（⑤の場合）'!$BD47,IF(OR$19&lt;='様式３（療養者名簿）（⑤の場合）'!$BE47,1,0),0),0)</f>
        <v>0</v>
      </c>
      <c r="OS42" s="257">
        <f>IF(OS$19-'様式３（療養者名簿）（⑤の場合）'!$BD47+1&lt;=15,IF(OS$19&gt;='様式３（療養者名簿）（⑤の場合）'!$BD47,IF(OS$19&lt;='様式３（療養者名簿）（⑤の場合）'!$BE47,1,0),0),0)</f>
        <v>0</v>
      </c>
      <c r="OT42" s="257">
        <f>IF(OT$19-'様式３（療養者名簿）（⑤の場合）'!$BD47+1&lt;=15,IF(OT$19&gt;='様式３（療養者名簿）（⑤の場合）'!$BD47,IF(OT$19&lt;='様式３（療養者名簿）（⑤の場合）'!$BE47,1,0),0),0)</f>
        <v>0</v>
      </c>
      <c r="OU42" s="257">
        <f>IF(OU$19-'様式３（療養者名簿）（⑤の場合）'!$BD47+1&lt;=15,IF(OU$19&gt;='様式３（療養者名簿）（⑤の場合）'!$BD47,IF(OU$19&lt;='様式３（療養者名簿）（⑤の場合）'!$BE47,1,0),0),0)</f>
        <v>0</v>
      </c>
      <c r="OV42" s="257">
        <f>IF(OV$19-'様式３（療養者名簿）（⑤の場合）'!$BD47+1&lt;=15,IF(OV$19&gt;='様式３（療養者名簿）（⑤の場合）'!$BD47,IF(OV$19&lt;='様式３（療養者名簿）（⑤の場合）'!$BE47,1,0),0),0)</f>
        <v>0</v>
      </c>
      <c r="OW42" s="257">
        <f>IF(OW$19-'様式３（療養者名簿）（⑤の場合）'!$BD47+1&lt;=15,IF(OW$19&gt;='様式３（療養者名簿）（⑤の場合）'!$BD47,IF(OW$19&lt;='様式３（療養者名簿）（⑤の場合）'!$BE47,1,0),0),0)</f>
        <v>0</v>
      </c>
      <c r="OX42" s="257">
        <f>IF(OX$19-'様式３（療養者名簿）（⑤の場合）'!$BD47+1&lt;=15,IF(OX$19&gt;='様式３（療養者名簿）（⑤の場合）'!$BD47,IF(OX$19&lt;='様式３（療養者名簿）（⑤の場合）'!$BE47,1,0),0),0)</f>
        <v>0</v>
      </c>
      <c r="OY42" s="257">
        <f>IF(OY$19-'様式３（療養者名簿）（⑤の場合）'!$BD47+1&lt;=15,IF(OY$19&gt;='様式３（療養者名簿）（⑤の場合）'!$BD47,IF(OY$19&lt;='様式３（療養者名簿）（⑤の場合）'!$BE47,1,0),0),0)</f>
        <v>0</v>
      </c>
      <c r="OZ42" s="257">
        <f>IF(OZ$19-'様式３（療養者名簿）（⑤の場合）'!$BD47+1&lt;=15,IF(OZ$19&gt;='様式３（療養者名簿）（⑤の場合）'!$BD47,IF(OZ$19&lt;='様式３（療養者名簿）（⑤の場合）'!$BE47,1,0),0),0)</f>
        <v>0</v>
      </c>
      <c r="PA42" s="257">
        <f>IF(PA$19-'様式３（療養者名簿）（⑤の場合）'!$BD47+1&lt;=15,IF(PA$19&gt;='様式３（療養者名簿）（⑤の場合）'!$BD47,IF(PA$19&lt;='様式３（療養者名簿）（⑤の場合）'!$BE47,1,0),0),0)</f>
        <v>0</v>
      </c>
      <c r="PB42" s="257">
        <f>IF(PB$19-'様式３（療養者名簿）（⑤の場合）'!$BD47+1&lt;=15,IF(PB$19&gt;='様式３（療養者名簿）（⑤の場合）'!$BD47,IF(PB$19&lt;='様式３（療養者名簿）（⑤の場合）'!$BE47,1,0),0),0)</f>
        <v>0</v>
      </c>
      <c r="PC42" s="257">
        <f>IF(PC$19-'様式３（療養者名簿）（⑤の場合）'!$BD47+1&lt;=15,IF(PC$19&gt;='様式３（療養者名簿）（⑤の場合）'!$BD47,IF(PC$19&lt;='様式３（療養者名簿）（⑤の場合）'!$BE47,1,0),0),0)</f>
        <v>0</v>
      </c>
      <c r="PD42" s="257">
        <f>IF(PD$19-'様式３（療養者名簿）（⑤の場合）'!$BD47+1&lt;=15,IF(PD$19&gt;='様式３（療養者名簿）（⑤の場合）'!$BD47,IF(PD$19&lt;='様式３（療養者名簿）（⑤の場合）'!$BE47,1,0),0),0)</f>
        <v>0</v>
      </c>
      <c r="PE42" s="257">
        <f>IF(PE$19-'様式３（療養者名簿）（⑤の場合）'!$BD47+1&lt;=15,IF(PE$19&gt;='様式３（療養者名簿）（⑤の場合）'!$BD47,IF(PE$19&lt;='様式３（療養者名簿）（⑤の場合）'!$BE47,1,0),0),0)</f>
        <v>0</v>
      </c>
      <c r="PF42" s="257">
        <f>IF(PF$19-'様式３（療養者名簿）（⑤の場合）'!$BD47+1&lt;=15,IF(PF$19&gt;='様式３（療養者名簿）（⑤の場合）'!$BD47,IF(PF$19&lt;='様式３（療養者名簿）（⑤の場合）'!$BE47,1,0),0),0)</f>
        <v>0</v>
      </c>
      <c r="PG42" s="257">
        <f>IF(PG$19-'様式３（療養者名簿）（⑤の場合）'!$BD47+1&lt;=15,IF(PG$19&gt;='様式３（療養者名簿）（⑤の場合）'!$BD47,IF(PG$19&lt;='様式３（療養者名簿）（⑤の場合）'!$BE47,1,0),0),0)</f>
        <v>0</v>
      </c>
      <c r="PH42" s="257">
        <f>IF(PH$19-'様式３（療養者名簿）（⑤の場合）'!$BD47+1&lt;=15,IF(PH$19&gt;='様式３（療養者名簿）（⑤の場合）'!$BD47,IF(PH$19&lt;='様式３（療養者名簿）（⑤の場合）'!$BE47,1,0),0),0)</f>
        <v>0</v>
      </c>
      <c r="PI42" s="257">
        <f>IF(PI$19-'様式３（療養者名簿）（⑤の場合）'!$BD47+1&lt;=15,IF(PI$19&gt;='様式３（療養者名簿）（⑤の場合）'!$BD47,IF(PI$19&lt;='様式３（療養者名簿）（⑤の場合）'!$BE47,1,0),0),0)</f>
        <v>0</v>
      </c>
      <c r="PJ42" s="257">
        <f>IF(PJ$19-'様式３（療養者名簿）（⑤の場合）'!$BD47+1&lt;=15,IF(PJ$19&gt;='様式３（療養者名簿）（⑤の場合）'!$BD47,IF(PJ$19&lt;='様式３（療養者名簿）（⑤の場合）'!$BE47,1,0),0),0)</f>
        <v>0</v>
      </c>
      <c r="PK42" s="257">
        <f>IF(PK$19-'様式３（療養者名簿）（⑤の場合）'!$BD47+1&lt;=15,IF(PK$19&gt;='様式３（療養者名簿）（⑤の場合）'!$BD47,IF(PK$19&lt;='様式３（療養者名簿）（⑤の場合）'!$BE47,1,0),0),0)</f>
        <v>0</v>
      </c>
      <c r="PL42" s="257">
        <f>IF(PL$19-'様式３（療養者名簿）（⑤の場合）'!$BD47+1&lt;=15,IF(PL$19&gt;='様式３（療養者名簿）（⑤の場合）'!$BD47,IF(PL$19&lt;='様式３（療養者名簿）（⑤の場合）'!$BE47,1,0),0),0)</f>
        <v>0</v>
      </c>
      <c r="PM42" s="257">
        <f>IF(PM$19-'様式３（療養者名簿）（⑤の場合）'!$BD47+1&lt;=15,IF(PM$19&gt;='様式３（療養者名簿）（⑤の場合）'!$BD47,IF(PM$19&lt;='様式３（療養者名簿）（⑤の場合）'!$BE47,1,0),0),0)</f>
        <v>0</v>
      </c>
      <c r="PN42" s="257">
        <f>IF(PN$19-'様式３（療養者名簿）（⑤の場合）'!$BD47+1&lt;=15,IF(PN$19&gt;='様式３（療養者名簿）（⑤の場合）'!$BD47,IF(PN$19&lt;='様式３（療養者名簿）（⑤の場合）'!$BE47,1,0),0),0)</f>
        <v>0</v>
      </c>
      <c r="PO42" s="257">
        <f>IF(PO$19-'様式３（療養者名簿）（⑤の場合）'!$BD47+1&lt;=15,IF(PO$19&gt;='様式３（療養者名簿）（⑤の場合）'!$BD47,IF(PO$19&lt;='様式３（療養者名簿）（⑤の場合）'!$BE47,1,0),0),0)</f>
        <v>0</v>
      </c>
      <c r="PP42" s="257">
        <f>IF(PP$19-'様式３（療養者名簿）（⑤の場合）'!$BD47+1&lt;=15,IF(PP$19&gt;='様式３（療養者名簿）（⑤の場合）'!$BD47,IF(PP$19&lt;='様式３（療養者名簿）（⑤の場合）'!$BE47,1,0),0),0)</f>
        <v>0</v>
      </c>
      <c r="PQ42" s="257">
        <f>IF(PQ$19-'様式３（療養者名簿）（⑤の場合）'!$BD47+1&lt;=15,IF(PQ$19&gt;='様式３（療養者名簿）（⑤の場合）'!$BD47,IF(PQ$19&lt;='様式３（療養者名簿）（⑤の場合）'!$BE47,1,0),0),0)</f>
        <v>0</v>
      </c>
      <c r="PR42" s="257">
        <f>IF(PR$19-'様式３（療養者名簿）（⑤の場合）'!$BD47+1&lt;=15,IF(PR$19&gt;='様式３（療養者名簿）（⑤の場合）'!$BD47,IF(PR$19&lt;='様式３（療養者名簿）（⑤の場合）'!$BE47,1,0),0),0)</f>
        <v>0</v>
      </c>
      <c r="PS42" s="257">
        <f>IF(PS$19-'様式３（療養者名簿）（⑤の場合）'!$BD47+1&lt;=15,IF(PS$19&gt;='様式３（療養者名簿）（⑤の場合）'!$BD47,IF(PS$19&lt;='様式３（療養者名簿）（⑤の場合）'!$BE47,1,0),0),0)</f>
        <v>0</v>
      </c>
      <c r="PT42" s="257">
        <f>IF(PT$19-'様式３（療養者名簿）（⑤の場合）'!$BD47+1&lt;=15,IF(PT$19&gt;='様式３（療養者名簿）（⑤の場合）'!$BD47,IF(PT$19&lt;='様式３（療養者名簿）（⑤の場合）'!$BE47,1,0),0),0)</f>
        <v>0</v>
      </c>
      <c r="PU42" s="257">
        <f>IF(PU$19-'様式３（療養者名簿）（⑤の場合）'!$BD47+1&lt;=15,IF(PU$19&gt;='様式３（療養者名簿）（⑤の場合）'!$BD47,IF(PU$19&lt;='様式３（療養者名簿）（⑤の場合）'!$BE47,1,0),0),0)</f>
        <v>0</v>
      </c>
      <c r="PV42" s="257">
        <f>IF(PV$19-'様式３（療養者名簿）（⑤の場合）'!$BD47+1&lt;=15,IF(PV$19&gt;='様式３（療養者名簿）（⑤の場合）'!$BD47,IF(PV$19&lt;='様式３（療養者名簿）（⑤の場合）'!$BE47,1,0),0),0)</f>
        <v>0</v>
      </c>
      <c r="PW42" s="257">
        <f>IF(PW$19-'様式３（療養者名簿）（⑤の場合）'!$BD47+1&lt;=15,IF(PW$19&gt;='様式３（療養者名簿）（⑤の場合）'!$BD47,IF(PW$19&lt;='様式３（療養者名簿）（⑤の場合）'!$BE47,1,0),0),0)</f>
        <v>0</v>
      </c>
      <c r="PX42" s="257">
        <f>IF(PX$19-'様式３（療養者名簿）（⑤の場合）'!$BD47+1&lt;=15,IF(PX$19&gt;='様式３（療養者名簿）（⑤の場合）'!$BD47,IF(PX$19&lt;='様式３（療養者名簿）（⑤の場合）'!$BE47,1,0),0),0)</f>
        <v>0</v>
      </c>
      <c r="PY42" s="257">
        <f>IF(PY$19-'様式３（療養者名簿）（⑤の場合）'!$BD47+1&lt;=15,IF(PY$19&gt;='様式３（療養者名簿）（⑤の場合）'!$BD47,IF(PY$19&lt;='様式３（療養者名簿）（⑤の場合）'!$BE47,1,0),0),0)</f>
        <v>0</v>
      </c>
      <c r="PZ42" s="257">
        <f>IF(PZ$19-'様式３（療養者名簿）（⑤の場合）'!$BD47+1&lt;=15,IF(PZ$19&gt;='様式３（療養者名簿）（⑤の場合）'!$BD47,IF(PZ$19&lt;='様式３（療養者名簿）（⑤の場合）'!$BE47,1,0),0),0)</f>
        <v>0</v>
      </c>
      <c r="QA42" s="257">
        <f>IF(QA$19-'様式３（療養者名簿）（⑤の場合）'!$BD47+1&lt;=15,IF(QA$19&gt;='様式３（療養者名簿）（⑤の場合）'!$BD47,IF(QA$19&lt;='様式３（療養者名簿）（⑤の場合）'!$BE47,1,0),0),0)</f>
        <v>0</v>
      </c>
      <c r="QB42" s="257">
        <f>IF(QB$19-'様式３（療養者名簿）（⑤の場合）'!$BD47+1&lt;=15,IF(QB$19&gt;='様式３（療養者名簿）（⑤の場合）'!$BD47,IF(QB$19&lt;='様式３（療養者名簿）（⑤の場合）'!$BE47,1,0),0),0)</f>
        <v>0</v>
      </c>
      <c r="QC42" s="257">
        <f>IF(QC$19-'様式３（療養者名簿）（⑤の場合）'!$BD47+1&lt;=15,IF(QC$19&gt;='様式３（療養者名簿）（⑤の場合）'!$BD47,IF(QC$19&lt;='様式３（療養者名簿）（⑤の場合）'!$BE47,1,0),0),0)</f>
        <v>0</v>
      </c>
      <c r="QD42" s="257">
        <f>IF(QD$19-'様式３（療養者名簿）（⑤の場合）'!$BD47+1&lt;=15,IF(QD$19&gt;='様式３（療養者名簿）（⑤の場合）'!$BD47,IF(QD$19&lt;='様式３（療養者名簿）（⑤の場合）'!$BE47,1,0),0),0)</f>
        <v>0</v>
      </c>
      <c r="QE42" s="257">
        <f>IF(QE$19-'様式３（療養者名簿）（⑤の場合）'!$BD47+1&lt;=15,IF(QE$19&gt;='様式３（療養者名簿）（⑤の場合）'!$BD47,IF(QE$19&lt;='様式３（療養者名簿）（⑤の場合）'!$BE47,1,0),0),0)</f>
        <v>0</v>
      </c>
      <c r="QF42" s="257">
        <f>IF(QF$19-'様式３（療養者名簿）（⑤の場合）'!$BD47+1&lt;=15,IF(QF$19&gt;='様式３（療養者名簿）（⑤の場合）'!$BD47,IF(QF$19&lt;='様式３（療養者名簿）（⑤の場合）'!$BE47,1,0),0),0)</f>
        <v>0</v>
      </c>
      <c r="QG42" s="257">
        <f>IF(QG$19-'様式３（療養者名簿）（⑤の場合）'!$BD47+1&lt;=15,IF(QG$19&gt;='様式３（療養者名簿）（⑤の場合）'!$BD47,IF(QG$19&lt;='様式３（療養者名簿）（⑤の場合）'!$BE47,1,0),0),0)</f>
        <v>0</v>
      </c>
      <c r="QH42" s="257">
        <f>IF(QH$19-'様式３（療養者名簿）（⑤の場合）'!$BD47+1&lt;=15,IF(QH$19&gt;='様式３（療養者名簿）（⑤の場合）'!$BD47,IF(QH$19&lt;='様式３（療養者名簿）（⑤の場合）'!$BE47,1,0),0),0)</f>
        <v>0</v>
      </c>
      <c r="QI42" s="257">
        <f>IF(QI$19-'様式３（療養者名簿）（⑤の場合）'!$BD47+1&lt;=15,IF(QI$19&gt;='様式３（療養者名簿）（⑤の場合）'!$BD47,IF(QI$19&lt;='様式３（療養者名簿）（⑤の場合）'!$BE47,1,0),0),0)</f>
        <v>0</v>
      </c>
      <c r="QJ42" s="257">
        <f>IF(QJ$19-'様式３（療養者名簿）（⑤の場合）'!$BD47+1&lt;=15,IF(QJ$19&gt;='様式３（療養者名簿）（⑤の場合）'!$BD47,IF(QJ$19&lt;='様式３（療養者名簿）（⑤の場合）'!$BE47,1,0),0),0)</f>
        <v>0</v>
      </c>
      <c r="QK42" s="257">
        <f>IF(QK$19-'様式３（療養者名簿）（⑤の場合）'!$BD47+1&lt;=15,IF(QK$19&gt;='様式３（療養者名簿）（⑤の場合）'!$BD47,IF(QK$19&lt;='様式３（療養者名簿）（⑤の場合）'!$BE47,1,0),0),0)</f>
        <v>0</v>
      </c>
      <c r="QL42" s="257">
        <f>IF(QL$19-'様式３（療養者名簿）（⑤の場合）'!$BD47+1&lt;=15,IF(QL$19&gt;='様式３（療養者名簿）（⑤の場合）'!$BD47,IF(QL$19&lt;='様式３（療養者名簿）（⑤の場合）'!$BE47,1,0),0),0)</f>
        <v>0</v>
      </c>
      <c r="QM42" s="257">
        <f>IF(QM$19-'様式３（療養者名簿）（⑤の場合）'!$BD47+1&lt;=15,IF(QM$19&gt;='様式３（療養者名簿）（⑤の場合）'!$BD47,IF(QM$19&lt;='様式３（療養者名簿）（⑤の場合）'!$BE47,1,0),0),0)</f>
        <v>0</v>
      </c>
      <c r="QN42" s="257">
        <f>IF(QN$19-'様式３（療養者名簿）（⑤の場合）'!$BD47+1&lt;=15,IF(QN$19&gt;='様式３（療養者名簿）（⑤の場合）'!$BD47,IF(QN$19&lt;='様式３（療養者名簿）（⑤の場合）'!$BE47,1,0),0),0)</f>
        <v>0</v>
      </c>
      <c r="QO42" s="257">
        <f>IF(QO$19-'様式３（療養者名簿）（⑤の場合）'!$BD47+1&lt;=15,IF(QO$19&gt;='様式３（療養者名簿）（⑤の場合）'!$BD47,IF(QO$19&lt;='様式３（療養者名簿）（⑤の場合）'!$BE47,1,0),0),0)</f>
        <v>0</v>
      </c>
      <c r="QP42" s="257">
        <f>IF(QP$19-'様式３（療養者名簿）（⑤の場合）'!$BD47+1&lt;=15,IF(QP$19&gt;='様式３（療養者名簿）（⑤の場合）'!$BD47,IF(QP$19&lt;='様式３（療養者名簿）（⑤の場合）'!$BE47,1,0),0),0)</f>
        <v>0</v>
      </c>
      <c r="QQ42" s="257">
        <f>IF(QQ$19-'様式３（療養者名簿）（⑤の場合）'!$BD47+1&lt;=15,IF(QQ$19&gt;='様式３（療養者名簿）（⑤の場合）'!$BD47,IF(QQ$19&lt;='様式３（療養者名簿）（⑤の場合）'!$BE47,1,0),0),0)</f>
        <v>0</v>
      </c>
      <c r="QR42" s="257">
        <f>IF(QR$19-'様式３（療養者名簿）（⑤の場合）'!$BD47+1&lt;=15,IF(QR$19&gt;='様式３（療養者名簿）（⑤の場合）'!$BD47,IF(QR$19&lt;='様式３（療養者名簿）（⑤の場合）'!$BE47,1,0),0),0)</f>
        <v>0</v>
      </c>
      <c r="QS42" s="257">
        <f>IF(QS$19-'様式３（療養者名簿）（⑤の場合）'!$BD47+1&lt;=15,IF(QS$19&gt;='様式３（療養者名簿）（⑤の場合）'!$BD47,IF(QS$19&lt;='様式３（療養者名簿）（⑤の場合）'!$BE47,1,0),0),0)</f>
        <v>0</v>
      </c>
      <c r="QT42" s="257">
        <f>IF(QT$19-'様式３（療養者名簿）（⑤の場合）'!$BD47+1&lt;=15,IF(QT$19&gt;='様式３（療養者名簿）（⑤の場合）'!$BD47,IF(QT$19&lt;='様式３（療養者名簿）（⑤の場合）'!$BE47,1,0),0),0)</f>
        <v>0</v>
      </c>
      <c r="QU42" s="257">
        <f>IF(QU$19-'様式３（療養者名簿）（⑤の場合）'!$BD47+1&lt;=15,IF(QU$19&gt;='様式３（療養者名簿）（⑤の場合）'!$BD47,IF(QU$19&lt;='様式３（療養者名簿）（⑤の場合）'!$BE47,1,0),0),0)</f>
        <v>0</v>
      </c>
      <c r="QV42" s="257">
        <f>IF(QV$19-'様式３（療養者名簿）（⑤の場合）'!$BD47+1&lt;=15,IF(QV$19&gt;='様式３（療養者名簿）（⑤の場合）'!$BD47,IF(QV$19&lt;='様式３（療養者名簿）（⑤の場合）'!$BE47,1,0),0),0)</f>
        <v>0</v>
      </c>
      <c r="QW42" s="257">
        <f>IF(QW$19-'様式３（療養者名簿）（⑤の場合）'!$BD47+1&lt;=15,IF(QW$19&gt;='様式３（療養者名簿）（⑤の場合）'!$BD47,IF(QW$19&lt;='様式３（療養者名簿）（⑤の場合）'!$BE47,1,0),0),0)</f>
        <v>0</v>
      </c>
      <c r="QX42" s="257">
        <f>IF(QX$19-'様式３（療養者名簿）（⑤の場合）'!$BD47+1&lt;=15,IF(QX$19&gt;='様式３（療養者名簿）（⑤の場合）'!$BD47,IF(QX$19&lt;='様式３（療養者名簿）（⑤の場合）'!$BE47,1,0),0),0)</f>
        <v>0</v>
      </c>
      <c r="QY42" s="257">
        <f>IF(QY$19-'様式３（療養者名簿）（⑤の場合）'!$BD47+1&lt;=15,IF(QY$19&gt;='様式３（療養者名簿）（⑤の場合）'!$BD47,IF(QY$19&lt;='様式３（療養者名簿）（⑤の場合）'!$BE47,1,0),0),0)</f>
        <v>0</v>
      </c>
      <c r="QZ42" s="257">
        <f>IF(QZ$19-'様式３（療養者名簿）（⑤の場合）'!$BD47+1&lt;=15,IF(QZ$19&gt;='様式３（療養者名簿）（⑤の場合）'!$BD47,IF(QZ$19&lt;='様式３（療養者名簿）（⑤の場合）'!$BE47,1,0),0),0)</f>
        <v>0</v>
      </c>
      <c r="RA42" s="257">
        <f>IF(RA$19-'様式３（療養者名簿）（⑤の場合）'!$BD47+1&lt;=15,IF(RA$19&gt;='様式３（療養者名簿）（⑤の場合）'!$BD47,IF(RA$19&lt;='様式３（療養者名簿）（⑤の場合）'!$BE47,1,0),0),0)</f>
        <v>0</v>
      </c>
      <c r="RB42" s="257">
        <f>IF(RB$19-'様式３（療養者名簿）（⑤の場合）'!$BD47+1&lt;=15,IF(RB$19&gt;='様式３（療養者名簿）（⑤の場合）'!$BD47,IF(RB$19&lt;='様式３（療養者名簿）（⑤の場合）'!$BE47,1,0),0),0)</f>
        <v>0</v>
      </c>
      <c r="RC42" s="257">
        <f>IF(RC$19-'様式３（療養者名簿）（⑤の場合）'!$BD47+1&lt;=15,IF(RC$19&gt;='様式３（療養者名簿）（⑤の場合）'!$BD47,IF(RC$19&lt;='様式３（療養者名簿）（⑤の場合）'!$BE47,1,0),0),0)</f>
        <v>0</v>
      </c>
      <c r="RD42" s="257">
        <f>IF(RD$19-'様式３（療養者名簿）（⑤の場合）'!$BD47+1&lt;=15,IF(RD$19&gt;='様式３（療養者名簿）（⑤の場合）'!$BD47,IF(RD$19&lt;='様式３（療養者名簿）（⑤の場合）'!$BE47,1,0),0),0)</f>
        <v>0</v>
      </c>
      <c r="RE42" s="257">
        <f>IF(RE$19-'様式３（療養者名簿）（⑤の場合）'!$BD47+1&lt;=15,IF(RE$19&gt;='様式３（療養者名簿）（⑤の場合）'!$BD47,IF(RE$19&lt;='様式３（療養者名簿）（⑤の場合）'!$BE47,1,0),0),0)</f>
        <v>0</v>
      </c>
      <c r="RF42" s="257">
        <f>IF(RF$19-'様式３（療養者名簿）（⑤の場合）'!$BD47+1&lt;=15,IF(RF$19&gt;='様式３（療養者名簿）（⑤の場合）'!$BD47,IF(RF$19&lt;='様式３（療養者名簿）（⑤の場合）'!$BE47,1,0),0),0)</f>
        <v>0</v>
      </c>
      <c r="RG42" s="257">
        <f>IF(RG$19-'様式３（療養者名簿）（⑤の場合）'!$BD47+1&lt;=15,IF(RG$19&gt;='様式３（療養者名簿）（⑤の場合）'!$BD47,IF(RG$19&lt;='様式３（療養者名簿）（⑤の場合）'!$BE47,1,0),0),0)</f>
        <v>0</v>
      </c>
      <c r="RH42" s="257">
        <f>IF(RH$19-'様式３（療養者名簿）（⑤の場合）'!$BD47+1&lt;=15,IF(RH$19&gt;='様式３（療養者名簿）（⑤の場合）'!$BD47,IF(RH$19&lt;='様式３（療養者名簿）（⑤の場合）'!$BE47,1,0),0),0)</f>
        <v>0</v>
      </c>
      <c r="RI42" s="257">
        <f>IF(RI$19-'様式３（療養者名簿）（⑤の場合）'!$BD47+1&lt;=15,IF(RI$19&gt;='様式３（療養者名簿）（⑤の場合）'!$BD47,IF(RI$19&lt;='様式３（療養者名簿）（⑤の場合）'!$BE47,1,0),0),0)</f>
        <v>0</v>
      </c>
      <c r="RJ42" s="257">
        <f>IF(RJ$19-'様式３（療養者名簿）（⑤の場合）'!$BD47+1&lt;=15,IF(RJ$19&gt;='様式３（療養者名簿）（⑤の場合）'!$BD47,IF(RJ$19&lt;='様式３（療養者名簿）（⑤の場合）'!$BE47,1,0),0),0)</f>
        <v>0</v>
      </c>
      <c r="RK42" s="257">
        <f>IF(RK$19-'様式３（療養者名簿）（⑤の場合）'!$BD47+1&lt;=15,IF(RK$19&gt;='様式３（療養者名簿）（⑤の場合）'!$BD47,IF(RK$19&lt;='様式３（療養者名簿）（⑤の場合）'!$BE47,1,0),0),0)</f>
        <v>0</v>
      </c>
      <c r="RL42" s="257">
        <f>IF(RL$19-'様式３（療養者名簿）（⑤の場合）'!$BD47+1&lt;=15,IF(RL$19&gt;='様式３（療養者名簿）（⑤の場合）'!$BD47,IF(RL$19&lt;='様式３（療養者名簿）（⑤の場合）'!$BE47,1,0),0),0)</f>
        <v>0</v>
      </c>
      <c r="RM42" s="257">
        <f>IF(RM$19-'様式３（療養者名簿）（⑤の場合）'!$BD47+1&lt;=15,IF(RM$19&gt;='様式３（療養者名簿）（⑤の場合）'!$BD47,IF(RM$19&lt;='様式３（療養者名簿）（⑤の場合）'!$BE47,1,0),0),0)</f>
        <v>0</v>
      </c>
      <c r="RN42" s="257">
        <f>IF(RN$19-'様式３（療養者名簿）（⑤の場合）'!$BD47+1&lt;=15,IF(RN$19&gt;='様式３（療養者名簿）（⑤の場合）'!$BD47,IF(RN$19&lt;='様式３（療養者名簿）（⑤の場合）'!$BE47,1,0),0),0)</f>
        <v>0</v>
      </c>
      <c r="RO42" s="257">
        <f>IF(RO$19-'様式３（療養者名簿）（⑤の場合）'!$BD47+1&lt;=15,IF(RO$19&gt;='様式３（療養者名簿）（⑤の場合）'!$BD47,IF(RO$19&lt;='様式３（療養者名簿）（⑤の場合）'!$BE47,1,0),0),0)</f>
        <v>0</v>
      </c>
      <c r="RP42" s="257">
        <f>IF(RP$19-'様式３（療養者名簿）（⑤の場合）'!$BD47+1&lt;=15,IF(RP$19&gt;='様式３（療養者名簿）（⑤の場合）'!$BD47,IF(RP$19&lt;='様式３（療養者名簿）（⑤の場合）'!$BE47,1,0),0),0)</f>
        <v>0</v>
      </c>
      <c r="RQ42" s="257">
        <f>IF(RQ$19-'様式３（療養者名簿）（⑤の場合）'!$BD47+1&lt;=15,IF(RQ$19&gt;='様式３（療養者名簿）（⑤の場合）'!$BD47,IF(RQ$19&lt;='様式３（療養者名簿）（⑤の場合）'!$BE47,1,0),0),0)</f>
        <v>0</v>
      </c>
      <c r="RR42" s="257">
        <f>IF(RR$19-'様式３（療養者名簿）（⑤の場合）'!$BD47+1&lt;=15,IF(RR$19&gt;='様式３（療養者名簿）（⑤の場合）'!$BD47,IF(RR$19&lt;='様式３（療養者名簿）（⑤の場合）'!$BE47,1,0),0),0)</f>
        <v>0</v>
      </c>
      <c r="RS42" s="257">
        <f>IF(RS$19-'様式３（療養者名簿）（⑤の場合）'!$BD47+1&lt;=15,IF(RS$19&gt;='様式３（療養者名簿）（⑤の場合）'!$BD47,IF(RS$19&lt;='様式３（療養者名簿）（⑤の場合）'!$BE47,1,0),0),0)</f>
        <v>0</v>
      </c>
      <c r="RT42" s="257">
        <f>IF(RT$19-'様式３（療養者名簿）（⑤の場合）'!$BD47+1&lt;=15,IF(RT$19&gt;='様式３（療養者名簿）（⑤の場合）'!$BD47,IF(RT$19&lt;='様式３（療養者名簿）（⑤の場合）'!$BE47,1,0),0),0)</f>
        <v>0</v>
      </c>
      <c r="RU42" s="257">
        <f>IF(RU$19-'様式３（療養者名簿）（⑤の場合）'!$BD47+1&lt;=15,IF(RU$19&gt;='様式３（療養者名簿）（⑤の場合）'!$BD47,IF(RU$19&lt;='様式３（療養者名簿）（⑤の場合）'!$BE47,1,0),0),0)</f>
        <v>0</v>
      </c>
      <c r="RV42" s="257">
        <f>IF(RV$19-'様式３（療養者名簿）（⑤の場合）'!$BD47+1&lt;=15,IF(RV$19&gt;='様式３（療養者名簿）（⑤の場合）'!$BD47,IF(RV$19&lt;='様式３（療養者名簿）（⑤の場合）'!$BE47,1,0),0),0)</f>
        <v>0</v>
      </c>
      <c r="RW42" s="257">
        <f>IF(RW$19-'様式３（療養者名簿）（⑤の場合）'!$BD47+1&lt;=15,IF(RW$19&gt;='様式３（療養者名簿）（⑤の場合）'!$BD47,IF(RW$19&lt;='様式３（療養者名簿）（⑤の場合）'!$BE47,1,0),0),0)</f>
        <v>0</v>
      </c>
      <c r="RX42" s="257">
        <f>IF(RX$19-'様式３（療養者名簿）（⑤の場合）'!$BD47+1&lt;=15,IF(RX$19&gt;='様式３（療養者名簿）（⑤の場合）'!$BD47,IF(RX$19&lt;='様式３（療養者名簿）（⑤の場合）'!$BE47,1,0),0),0)</f>
        <v>0</v>
      </c>
      <c r="RY42" s="257">
        <f>IF(RY$19-'様式３（療養者名簿）（⑤の場合）'!$BD47+1&lt;=15,IF(RY$19&gt;='様式３（療養者名簿）（⑤の場合）'!$BD47,IF(RY$19&lt;='様式３（療養者名簿）（⑤の場合）'!$BE47,1,0),0),0)</f>
        <v>0</v>
      </c>
      <c r="RZ42" s="257">
        <f>IF(RZ$19-'様式３（療養者名簿）（⑤の場合）'!$BD47+1&lt;=15,IF(RZ$19&gt;='様式３（療養者名簿）（⑤の場合）'!$BD47,IF(RZ$19&lt;='様式３（療養者名簿）（⑤の場合）'!$BE47,1,0),0),0)</f>
        <v>0</v>
      </c>
      <c r="SA42" s="257">
        <f>IF(SA$19-'様式３（療養者名簿）（⑤の場合）'!$BD47+1&lt;=15,IF(SA$19&gt;='様式３（療養者名簿）（⑤の場合）'!$BD47,IF(SA$19&lt;='様式３（療養者名簿）（⑤の場合）'!$BE47,1,0),0),0)</f>
        <v>0</v>
      </c>
      <c r="SB42" s="257">
        <f>IF(SB$19-'様式３（療養者名簿）（⑤の場合）'!$BD47+1&lt;=15,IF(SB$19&gt;='様式３（療養者名簿）（⑤の場合）'!$BD47,IF(SB$19&lt;='様式３（療養者名簿）（⑤の場合）'!$BE47,1,0),0),0)</f>
        <v>0</v>
      </c>
      <c r="SC42" s="257">
        <f>IF(SC$19-'様式３（療養者名簿）（⑤の場合）'!$BD47+1&lt;=15,IF(SC$19&gt;='様式３（療養者名簿）（⑤の場合）'!$BD47,IF(SC$19&lt;='様式３（療養者名簿）（⑤の場合）'!$BE47,1,0),0),0)</f>
        <v>0</v>
      </c>
      <c r="SD42" s="257">
        <f>IF(SD$19-'様式３（療養者名簿）（⑤の場合）'!$BD47+1&lt;=15,IF(SD$19&gt;='様式３（療養者名簿）（⑤の場合）'!$BD47,IF(SD$19&lt;='様式３（療養者名簿）（⑤の場合）'!$BE47,1,0),0),0)</f>
        <v>0</v>
      </c>
      <c r="SE42" s="257">
        <f>IF(SE$19-'様式３（療養者名簿）（⑤の場合）'!$BD47+1&lt;=15,IF(SE$19&gt;='様式３（療養者名簿）（⑤の場合）'!$BD47,IF(SE$19&lt;='様式３（療養者名簿）（⑤の場合）'!$BE47,1,0),0),0)</f>
        <v>0</v>
      </c>
      <c r="SF42" s="257">
        <f>IF(SF$19-'様式３（療養者名簿）（⑤の場合）'!$BD47+1&lt;=15,IF(SF$19&gt;='様式３（療養者名簿）（⑤の場合）'!$BD47,IF(SF$19&lt;='様式３（療養者名簿）（⑤の場合）'!$BE47,1,0),0),0)</f>
        <v>0</v>
      </c>
      <c r="SG42" s="257">
        <f>IF(SG$19-'様式３（療養者名簿）（⑤の場合）'!$BD47+1&lt;=15,IF(SG$19&gt;='様式３（療養者名簿）（⑤の場合）'!$BD47,IF(SG$19&lt;='様式３（療養者名簿）（⑤の場合）'!$BE47,1,0),0),0)</f>
        <v>0</v>
      </c>
      <c r="SH42" s="257">
        <f>IF(SH$19-'様式３（療養者名簿）（⑤の場合）'!$BD47+1&lt;=15,IF(SH$19&gt;='様式３（療養者名簿）（⑤の場合）'!$BD47,IF(SH$19&lt;='様式３（療養者名簿）（⑤の場合）'!$BE47,1,0),0),0)</f>
        <v>0</v>
      </c>
      <c r="SI42" s="257">
        <f>IF(SI$19-'様式３（療養者名簿）（⑤の場合）'!$BD47+1&lt;=15,IF(SI$19&gt;='様式３（療養者名簿）（⑤の場合）'!$BD47,IF(SI$19&lt;='様式３（療養者名簿）（⑤の場合）'!$BE47,1,0),0),0)</f>
        <v>0</v>
      </c>
      <c r="SJ42" s="257">
        <f>IF(SJ$19-'様式３（療養者名簿）（⑤の場合）'!$BD47+1&lt;=15,IF(SJ$19&gt;='様式３（療養者名簿）（⑤の場合）'!$BD47,IF(SJ$19&lt;='様式３（療養者名簿）（⑤の場合）'!$BE47,1,0),0),0)</f>
        <v>0</v>
      </c>
      <c r="SK42" s="257">
        <f>IF(SK$19-'様式３（療養者名簿）（⑤の場合）'!$BD47+1&lt;=15,IF(SK$19&gt;='様式３（療養者名簿）（⑤の場合）'!$BD47,IF(SK$19&lt;='様式３（療養者名簿）（⑤の場合）'!$BE47,1,0),0),0)</f>
        <v>0</v>
      </c>
      <c r="SL42" s="257">
        <f>IF(SL$19-'様式３（療養者名簿）（⑤の場合）'!$BD47+1&lt;=15,IF(SL$19&gt;='様式３（療養者名簿）（⑤の場合）'!$BD47,IF(SL$19&lt;='様式３（療養者名簿）（⑤の場合）'!$BE47,1,0),0),0)</f>
        <v>0</v>
      </c>
      <c r="SM42" s="257">
        <f>IF(SM$19-'様式３（療養者名簿）（⑤の場合）'!$BD47+1&lt;=15,IF(SM$19&gt;='様式３（療養者名簿）（⑤の場合）'!$BD47,IF(SM$19&lt;='様式３（療養者名簿）（⑤の場合）'!$BE47,1,0),0),0)</f>
        <v>0</v>
      </c>
      <c r="SN42" s="257">
        <f>IF(SN$19-'様式３（療養者名簿）（⑤の場合）'!$BD47+1&lt;=15,IF(SN$19&gt;='様式３（療養者名簿）（⑤の場合）'!$BD47,IF(SN$19&lt;='様式３（療養者名簿）（⑤の場合）'!$BE47,1,0),0),0)</f>
        <v>0</v>
      </c>
      <c r="SO42" s="257">
        <f>IF(SO$19-'様式３（療養者名簿）（⑤の場合）'!$BD47+1&lt;=15,IF(SO$19&gt;='様式３（療養者名簿）（⑤の場合）'!$BD47,IF(SO$19&lt;='様式３（療養者名簿）（⑤の場合）'!$BE47,1,0),0),0)</f>
        <v>0</v>
      </c>
      <c r="SP42" s="257">
        <f>IF(SP$19-'様式３（療養者名簿）（⑤の場合）'!$BD47+1&lt;=15,IF(SP$19&gt;='様式３（療養者名簿）（⑤の場合）'!$BD47,IF(SP$19&lt;='様式３（療養者名簿）（⑤の場合）'!$BE47,1,0),0),0)</f>
        <v>0</v>
      </c>
      <c r="SQ42" s="257">
        <f>IF(SQ$19-'様式３（療養者名簿）（⑤の場合）'!$BD47+1&lt;=15,IF(SQ$19&gt;='様式３（療養者名簿）（⑤の場合）'!$BD47,IF(SQ$19&lt;='様式３（療養者名簿）（⑤の場合）'!$BE47,1,0),0),0)</f>
        <v>0</v>
      </c>
      <c r="SR42" s="257">
        <f>IF(SR$19-'様式３（療養者名簿）（⑤の場合）'!$BD47+1&lt;=15,IF(SR$19&gt;='様式３（療養者名簿）（⑤の場合）'!$BD47,IF(SR$19&lt;='様式３（療養者名簿）（⑤の場合）'!$BE47,1,0),0),0)</f>
        <v>0</v>
      </c>
      <c r="SS42" s="257">
        <f>IF(SS$19-'様式３（療養者名簿）（⑤の場合）'!$BD47+1&lt;=15,IF(SS$19&gt;='様式３（療養者名簿）（⑤の場合）'!$BD47,IF(SS$19&lt;='様式３（療養者名簿）（⑤の場合）'!$BE47,1,0),0),0)</f>
        <v>0</v>
      </c>
      <c r="ST42" s="257">
        <f>IF(ST$19-'様式３（療養者名簿）（⑤の場合）'!$BD47+1&lt;=15,IF(ST$19&gt;='様式３（療養者名簿）（⑤の場合）'!$BD47,IF(ST$19&lt;='様式３（療養者名簿）（⑤の場合）'!$BE47,1,0),0),0)</f>
        <v>0</v>
      </c>
      <c r="SU42" s="257">
        <f>IF(SU$19-'様式３（療養者名簿）（⑤の場合）'!$BD47+1&lt;=15,IF(SU$19&gt;='様式３（療養者名簿）（⑤の場合）'!$BD47,IF(SU$19&lt;='様式３（療養者名簿）（⑤の場合）'!$BE47,1,0),0),0)</f>
        <v>0</v>
      </c>
      <c r="SV42" s="257">
        <f>IF(SV$19-'様式３（療養者名簿）（⑤の場合）'!$BD47+1&lt;=15,IF(SV$19&gt;='様式３（療養者名簿）（⑤の場合）'!$BD47,IF(SV$19&lt;='様式３（療養者名簿）（⑤の場合）'!$BE47,1,0),0),0)</f>
        <v>0</v>
      </c>
      <c r="SW42" s="257">
        <f>IF(SW$19-'様式３（療養者名簿）（⑤の場合）'!$BD47+1&lt;=15,IF(SW$19&gt;='様式３（療養者名簿）（⑤の場合）'!$BD47,IF(SW$19&lt;='様式３（療養者名簿）（⑤の場合）'!$BE47,1,0),0),0)</f>
        <v>0</v>
      </c>
      <c r="SX42" s="257">
        <f>IF(SX$19-'様式３（療養者名簿）（⑤の場合）'!$BD47+1&lt;=15,IF(SX$19&gt;='様式３（療養者名簿）（⑤の場合）'!$BD47,IF(SX$19&lt;='様式３（療養者名簿）（⑤の場合）'!$BE47,1,0),0),0)</f>
        <v>0</v>
      </c>
      <c r="SY42" s="257">
        <f>IF(SY$19-'様式３（療養者名簿）（⑤の場合）'!$BD47+1&lt;=15,IF(SY$19&gt;='様式３（療養者名簿）（⑤の場合）'!$BD47,IF(SY$19&lt;='様式３（療養者名簿）（⑤の場合）'!$BE47,1,0),0),0)</f>
        <v>0</v>
      </c>
      <c r="SZ42" s="257">
        <f>IF(SZ$19-'様式３（療養者名簿）（⑤の場合）'!$BD47+1&lt;=15,IF(SZ$19&gt;='様式３（療養者名簿）（⑤の場合）'!$BD47,IF(SZ$19&lt;='様式３（療養者名簿）（⑤の場合）'!$BE47,1,0),0),0)</f>
        <v>0</v>
      </c>
      <c r="TA42" s="257">
        <f>IF(TA$19-'様式３（療養者名簿）（⑤の場合）'!$BD47+1&lt;=15,IF(TA$19&gt;='様式３（療養者名簿）（⑤の場合）'!$BD47,IF(TA$19&lt;='様式３（療養者名簿）（⑤の場合）'!$BE47,1,0),0),0)</f>
        <v>0</v>
      </c>
      <c r="TB42" s="257">
        <f>IF(TB$19-'様式３（療養者名簿）（⑤の場合）'!$BD47+1&lt;=15,IF(TB$19&gt;='様式３（療養者名簿）（⑤の場合）'!$BD47,IF(TB$19&lt;='様式３（療養者名簿）（⑤の場合）'!$BE47,1,0),0),0)</f>
        <v>0</v>
      </c>
      <c r="TC42" s="257">
        <f>IF(TC$19-'様式３（療養者名簿）（⑤の場合）'!$BD47+1&lt;=15,IF(TC$19&gt;='様式３（療養者名簿）（⑤の場合）'!$BD47,IF(TC$19&lt;='様式３（療養者名簿）（⑤の場合）'!$BE47,1,0),0),0)</f>
        <v>0</v>
      </c>
      <c r="TD42" s="257">
        <f>IF(TD$19-'様式３（療養者名簿）（⑤の場合）'!$BD47+1&lt;=15,IF(TD$19&gt;='様式３（療養者名簿）（⑤の場合）'!$BD47,IF(TD$19&lt;='様式３（療養者名簿）（⑤の場合）'!$BE47,1,0),0),0)</f>
        <v>0</v>
      </c>
      <c r="TE42" s="257">
        <f>IF(TE$19-'様式３（療養者名簿）（⑤の場合）'!$BD47+1&lt;=15,IF(TE$19&gt;='様式３（療養者名簿）（⑤の場合）'!$BD47,IF(TE$19&lt;='様式３（療養者名簿）（⑤の場合）'!$BE47,1,0),0),0)</f>
        <v>0</v>
      </c>
      <c r="TF42" s="257">
        <f>IF(TF$19-'様式３（療養者名簿）（⑤の場合）'!$BD47+1&lt;=15,IF(TF$19&gt;='様式３（療養者名簿）（⑤の場合）'!$BD47,IF(TF$19&lt;='様式３（療養者名簿）（⑤の場合）'!$BE47,1,0),0),0)</f>
        <v>0</v>
      </c>
      <c r="TG42" s="257">
        <f>IF(TG$19-'様式３（療養者名簿）（⑤の場合）'!$BD47+1&lt;=15,IF(TG$19&gt;='様式３（療養者名簿）（⑤の場合）'!$BD47,IF(TG$19&lt;='様式３（療養者名簿）（⑤の場合）'!$BE47,1,0),0),0)</f>
        <v>0</v>
      </c>
      <c r="TH42" s="257">
        <f>IF(TH$19-'様式３（療養者名簿）（⑤の場合）'!$BD47+1&lt;=15,IF(TH$19&gt;='様式３（療養者名簿）（⑤の場合）'!$BD47,IF(TH$19&lt;='様式３（療養者名簿）（⑤の場合）'!$BE47,1,0),0),0)</f>
        <v>0</v>
      </c>
      <c r="TI42" s="257">
        <f>IF(TI$19-'様式３（療養者名簿）（⑤の場合）'!$BD47+1&lt;=15,IF(TI$19&gt;='様式３（療養者名簿）（⑤の場合）'!$BD47,IF(TI$19&lt;='様式３（療養者名簿）（⑤の場合）'!$BE47,1,0),0),0)</f>
        <v>0</v>
      </c>
      <c r="TJ42" s="257">
        <f>IF(TJ$19-'様式３（療養者名簿）（⑤の場合）'!$BD47+1&lt;=15,IF(TJ$19&gt;='様式３（療養者名簿）（⑤の場合）'!$BD47,IF(TJ$19&lt;='様式３（療養者名簿）（⑤の場合）'!$BE47,1,0),0),0)</f>
        <v>0</v>
      </c>
      <c r="TK42" s="257">
        <f>IF(TK$19-'様式３（療養者名簿）（⑤の場合）'!$BD47+1&lt;=15,IF(TK$19&gt;='様式３（療養者名簿）（⑤の場合）'!$BD47,IF(TK$19&lt;='様式３（療養者名簿）（⑤の場合）'!$BE47,1,0),0),0)</f>
        <v>0</v>
      </c>
      <c r="TL42" s="257">
        <f>IF(TL$19-'様式３（療養者名簿）（⑤の場合）'!$BD47+1&lt;=15,IF(TL$19&gt;='様式３（療養者名簿）（⑤の場合）'!$BD47,IF(TL$19&lt;='様式３（療養者名簿）（⑤の場合）'!$BE47,1,0),0),0)</f>
        <v>0</v>
      </c>
      <c r="TM42" s="257">
        <f>IF(TM$19-'様式３（療養者名簿）（⑤の場合）'!$BD47+1&lt;=15,IF(TM$19&gt;='様式３（療養者名簿）（⑤の場合）'!$BD47,IF(TM$19&lt;='様式３（療養者名簿）（⑤の場合）'!$BE47,1,0),0),0)</f>
        <v>0</v>
      </c>
      <c r="TN42" s="257">
        <f>IF(TN$19-'様式３（療養者名簿）（⑤の場合）'!$BD47+1&lt;=15,IF(TN$19&gt;='様式３（療養者名簿）（⑤の場合）'!$BD47,IF(TN$19&lt;='様式３（療養者名簿）（⑤の場合）'!$BE47,1,0),0),0)</f>
        <v>0</v>
      </c>
      <c r="TO42" s="257">
        <f>IF(TO$19-'様式３（療養者名簿）（⑤の場合）'!$BD47+1&lt;=15,IF(TO$19&gt;='様式３（療養者名簿）（⑤の場合）'!$BD47,IF(TO$19&lt;='様式３（療養者名簿）（⑤の場合）'!$BE47,1,0),0),0)</f>
        <v>0</v>
      </c>
      <c r="TP42" s="257">
        <f>IF(TP$19-'様式３（療養者名簿）（⑤の場合）'!$BD47+1&lt;=15,IF(TP$19&gt;='様式３（療養者名簿）（⑤の場合）'!$BD47,IF(TP$19&lt;='様式３（療養者名簿）（⑤の場合）'!$BE47,1,0),0),0)</f>
        <v>0</v>
      </c>
      <c r="TQ42" s="257">
        <f>IF(TQ$19-'様式３（療養者名簿）（⑤の場合）'!$BD47+1&lt;=15,IF(TQ$19&gt;='様式３（療養者名簿）（⑤の場合）'!$BD47,IF(TQ$19&lt;='様式３（療養者名簿）（⑤の場合）'!$BE47,1,0),0),0)</f>
        <v>0</v>
      </c>
      <c r="TR42" s="257">
        <f>IF(TR$19-'様式３（療養者名簿）（⑤の場合）'!$BD47+1&lt;=15,IF(TR$19&gt;='様式３（療養者名簿）（⑤の場合）'!$BD47,IF(TR$19&lt;='様式３（療養者名簿）（⑤の場合）'!$BE47,1,0),0),0)</f>
        <v>0</v>
      </c>
      <c r="TS42" s="257">
        <f>IF(TS$19-'様式３（療養者名簿）（⑤の場合）'!$BD47+1&lt;=15,IF(TS$19&gt;='様式３（療養者名簿）（⑤の場合）'!$BD47,IF(TS$19&lt;='様式３（療養者名簿）（⑤の場合）'!$BE47,1,0),0),0)</f>
        <v>0</v>
      </c>
      <c r="TT42" s="257">
        <f>IF(TT$19-'様式３（療養者名簿）（⑤の場合）'!$BD47+1&lt;=15,IF(TT$19&gt;='様式３（療養者名簿）（⑤の場合）'!$BD47,IF(TT$19&lt;='様式３（療養者名簿）（⑤の場合）'!$BE47,1,0),0),0)</f>
        <v>0</v>
      </c>
      <c r="TU42" s="257">
        <f>IF(TU$19-'様式３（療養者名簿）（⑤の場合）'!$BD47+1&lt;=15,IF(TU$19&gt;='様式３（療養者名簿）（⑤の場合）'!$BD47,IF(TU$19&lt;='様式３（療養者名簿）（⑤の場合）'!$BE47,1,0),0),0)</f>
        <v>0</v>
      </c>
      <c r="TV42" s="257">
        <f>IF(TV$19-'様式３（療養者名簿）（⑤の場合）'!$BD47+1&lt;=15,IF(TV$19&gt;='様式３（療養者名簿）（⑤の場合）'!$BD47,IF(TV$19&lt;='様式３（療養者名簿）（⑤の場合）'!$BE47,1,0),0),0)</f>
        <v>0</v>
      </c>
      <c r="TW42" s="257">
        <f>IF(TW$19-'様式３（療養者名簿）（⑤の場合）'!$BD47+1&lt;=15,IF(TW$19&gt;='様式３（療養者名簿）（⑤の場合）'!$BD47,IF(TW$19&lt;='様式３（療養者名簿）（⑤の場合）'!$BE47,1,0),0),0)</f>
        <v>0</v>
      </c>
      <c r="TX42" s="257">
        <f>IF(TX$19-'様式３（療養者名簿）（⑤の場合）'!$BD47+1&lt;=15,IF(TX$19&gt;='様式３（療養者名簿）（⑤の場合）'!$BD47,IF(TX$19&lt;='様式３（療養者名簿）（⑤の場合）'!$BE47,1,0),0),0)</f>
        <v>0</v>
      </c>
      <c r="TY42" s="257">
        <f>IF(TY$19-'様式３（療養者名簿）（⑤の場合）'!$BD47+1&lt;=15,IF(TY$19&gt;='様式３（療養者名簿）（⑤の場合）'!$BD47,IF(TY$19&lt;='様式３（療養者名簿）（⑤の場合）'!$BE47,1,0),0),0)</f>
        <v>0</v>
      </c>
      <c r="TZ42" s="257">
        <f>IF(TZ$19-'様式３（療養者名簿）（⑤の場合）'!$BD47+1&lt;=15,IF(TZ$19&gt;='様式３（療養者名簿）（⑤の場合）'!$BD47,IF(TZ$19&lt;='様式３（療養者名簿）（⑤の場合）'!$BE47,1,0),0),0)</f>
        <v>0</v>
      </c>
      <c r="UA42" s="257">
        <f>IF(UA$19-'様式３（療養者名簿）（⑤の場合）'!$BD47+1&lt;=15,IF(UA$19&gt;='様式３（療養者名簿）（⑤の場合）'!$BD47,IF(UA$19&lt;='様式３（療養者名簿）（⑤の場合）'!$BE47,1,0),0),0)</f>
        <v>0</v>
      </c>
      <c r="UB42" s="257">
        <f>IF(UB$19-'様式３（療養者名簿）（⑤の場合）'!$BD47+1&lt;=15,IF(UB$19&gt;='様式３（療養者名簿）（⑤の場合）'!$BD47,IF(UB$19&lt;='様式３（療養者名簿）（⑤の場合）'!$BE47,1,0),0),0)</f>
        <v>0</v>
      </c>
      <c r="UC42" s="257">
        <f>IF(UC$19-'様式３（療養者名簿）（⑤の場合）'!$BD47+1&lt;=15,IF(UC$19&gt;='様式３（療養者名簿）（⑤の場合）'!$BD47,IF(UC$19&lt;='様式３（療養者名簿）（⑤の場合）'!$BE47,1,0),0),0)</f>
        <v>0</v>
      </c>
      <c r="UD42" s="384">
        <f>IF(UD$19-'様式３（療養者名簿）（⑤の場合）'!$BD47+1&lt;=15,IF(UD$19&gt;='様式３（療養者名簿）（⑤の場合）'!$BD47,IF(UD$19&lt;='様式３（療養者名簿）（⑤の場合）'!$BE47,1,0),0),0)</f>
        <v>0</v>
      </c>
      <c r="UE42" s="384">
        <f>IF(UE$19-'様式３（療養者名簿）（⑤の場合）'!$BD47+1&lt;=15,IF(UE$19&gt;='様式３（療養者名簿）（⑤の場合）'!$BD47,IF(UE$19&lt;='様式３（療養者名簿）（⑤の場合）'!$BE47,1,0),0),0)</f>
        <v>0</v>
      </c>
      <c r="UF42" s="384">
        <f>IF(UF$19-'様式３（療養者名簿）（⑤の場合）'!$BD47+1&lt;=15,IF(UF$19&gt;='様式３（療養者名簿）（⑤の場合）'!$BD47,IF(UF$19&lt;='様式３（療養者名簿）（⑤の場合）'!$BE47,1,0),0),0)</f>
        <v>0</v>
      </c>
      <c r="UG42" s="384">
        <f>IF(UG$19-'様式３（療養者名簿）（⑤の場合）'!$BD47+1&lt;=15,IF(UG$19&gt;='様式３（療養者名簿）（⑤の場合）'!$BD47,IF(UG$19&lt;='様式３（療養者名簿）（⑤の場合）'!$BE47,1,0),0),0)</f>
        <v>0</v>
      </c>
      <c r="UH42" s="384">
        <f>IF(UH$19-'様式３（療養者名簿）（⑤の場合）'!$BD47+1&lt;=15,IF(UH$19&gt;='様式３（療養者名簿）（⑤の場合）'!$BD47,IF(UH$19&lt;='様式３（療養者名簿）（⑤の場合）'!$BE47,1,0),0),0)</f>
        <v>0</v>
      </c>
      <c r="UI42" s="384">
        <f>IF(UI$19-'様式３（療養者名簿）（⑤の場合）'!$BD47+1&lt;=15,IF(UI$19&gt;='様式３（療養者名簿）（⑤の場合）'!$BD47,IF(UI$19&lt;='様式３（療養者名簿）（⑤の場合）'!$BE47,1,0),0),0)</f>
        <v>0</v>
      </c>
      <c r="UJ42" s="384">
        <f>IF(UJ$19-'様式３（療養者名簿）（⑤の場合）'!$BD47+1&lt;=15,IF(UJ$19&gt;='様式３（療養者名簿）（⑤の場合）'!$BD47,IF(UJ$19&lt;='様式３（療養者名簿）（⑤の場合）'!$BE47,1,0),0),0)</f>
        <v>0</v>
      </c>
      <c r="UK42" s="384">
        <f>IF(UK$19-'様式３（療養者名簿）（⑤の場合）'!$BD47+1&lt;=15,IF(UK$19&gt;='様式３（療養者名簿）（⑤の場合）'!$BD47,IF(UK$19&lt;='様式３（療養者名簿）（⑤の場合）'!$BE47,1,0),0),0)</f>
        <v>0</v>
      </c>
      <c r="UL42" s="384">
        <f>IF(UL$19-'様式３（療養者名簿）（⑤の場合）'!$BD47+1&lt;=15,IF(UL$19&gt;='様式３（療養者名簿）（⑤の場合）'!$BD47,IF(UL$19&lt;='様式３（療養者名簿）（⑤の場合）'!$BE47,1,0),0),0)</f>
        <v>0</v>
      </c>
      <c r="UM42" s="384">
        <f>IF(UM$19-'様式３（療養者名簿）（⑤の場合）'!$BD47+1&lt;=15,IF(UM$19&gt;='様式３（療養者名簿）（⑤の場合）'!$BD47,IF(UM$19&lt;='様式３（療養者名簿）（⑤の場合）'!$BE47,1,0),0),0)</f>
        <v>0</v>
      </c>
      <c r="UN42" s="384">
        <f>IF(UN$19-'様式３（療養者名簿）（⑤の場合）'!$BD47+1&lt;=15,IF(UN$19&gt;='様式３（療養者名簿）（⑤の場合）'!$BD47,IF(UN$19&lt;='様式３（療養者名簿）（⑤の場合）'!$BE47,1,0),0),0)</f>
        <v>0</v>
      </c>
      <c r="UO42" s="384">
        <f>IF(UO$19-'様式３（療養者名簿）（⑤の場合）'!$BD47+1&lt;=15,IF(UO$19&gt;='様式３（療養者名簿）（⑤の場合）'!$BD47,IF(UO$19&lt;='様式３（療養者名簿）（⑤の場合）'!$BE47,1,0),0),0)</f>
        <v>0</v>
      </c>
      <c r="UP42" s="384">
        <f>IF(UP$19-'様式３（療養者名簿）（⑤の場合）'!$BD47+1&lt;=15,IF(UP$19&gt;='様式３（療養者名簿）（⑤の場合）'!$BD47,IF(UP$19&lt;='様式３（療養者名簿）（⑤の場合）'!$BE47,1,0),0),0)</f>
        <v>0</v>
      </c>
      <c r="UQ42" s="384">
        <f>IF(UQ$19-'様式３（療養者名簿）（⑤の場合）'!$BD47+1&lt;=15,IF(UQ$19&gt;='様式３（療養者名簿）（⑤の場合）'!$BD47,IF(UQ$19&lt;='様式３（療養者名簿）（⑤の場合）'!$BE47,1,0),0),0)</f>
        <v>0</v>
      </c>
      <c r="UR42" s="384">
        <f>IF(UR$19-'様式３（療養者名簿）（⑤の場合）'!$BD47+1&lt;=15,IF(UR$19&gt;='様式３（療養者名簿）（⑤の場合）'!$BD47,IF(UR$19&lt;='様式３（療養者名簿）（⑤の場合）'!$BE47,1,0),0),0)</f>
        <v>0</v>
      </c>
      <c r="US42" s="384">
        <f>IF(US$19-'様式３（療養者名簿）（⑤の場合）'!$BD47+1&lt;=15,IF(US$19&gt;='様式３（療養者名簿）（⑤の場合）'!$BD47,IF(US$19&lt;='様式３（療養者名簿）（⑤の場合）'!$BE47,1,0),0),0)</f>
        <v>0</v>
      </c>
      <c r="UT42" s="384">
        <f>IF(UT$19-'様式３（療養者名簿）（⑤の場合）'!$BD47+1&lt;=15,IF(UT$19&gt;='様式３（療養者名簿）（⑤の場合）'!$BD47,IF(UT$19&lt;='様式３（療養者名簿）（⑤の場合）'!$BE47,1,0),0),0)</f>
        <v>0</v>
      </c>
      <c r="UU42" s="384">
        <f>IF(UU$19-'様式３（療養者名簿）（⑤の場合）'!$BD47+1&lt;=15,IF(UU$19&gt;='様式３（療養者名簿）（⑤の場合）'!$BD47,IF(UU$19&lt;='様式３（療養者名簿）（⑤の場合）'!$BE47,1,0),0),0)</f>
        <v>0</v>
      </c>
      <c r="UV42" s="384">
        <f>IF(UV$19-'様式３（療養者名簿）（⑤の場合）'!$BD47+1&lt;=15,IF(UV$19&gt;='様式３（療養者名簿）（⑤の場合）'!$BD47,IF(UV$19&lt;='様式３（療養者名簿）（⑤の場合）'!$BE47,1,0),0),0)</f>
        <v>0</v>
      </c>
      <c r="UW42" s="384">
        <f>IF(UW$19-'様式３（療養者名簿）（⑤の場合）'!$BD47+1&lt;=15,IF(UW$19&gt;='様式３（療養者名簿）（⑤の場合）'!$BD47,IF(UW$19&lt;='様式３（療養者名簿）（⑤の場合）'!$BE47,1,0),0),0)</f>
        <v>0</v>
      </c>
      <c r="UX42" s="384">
        <f>IF(UX$19-'様式３（療養者名簿）（⑤の場合）'!$BD47+1&lt;=15,IF(UX$19&gt;='様式３（療養者名簿）（⑤の場合）'!$BD47,IF(UX$19&lt;='様式３（療養者名簿）（⑤の場合）'!$BE47,1,0),0),0)</f>
        <v>0</v>
      </c>
      <c r="UY42" s="384">
        <f>IF(UY$19-'様式３（療養者名簿）（⑤の場合）'!$BD47+1&lt;=15,IF(UY$19&gt;='様式３（療養者名簿）（⑤の場合）'!$BD47,IF(UY$19&lt;='様式３（療養者名簿）（⑤の場合）'!$BE47,1,0),0),0)</f>
        <v>0</v>
      </c>
      <c r="UZ42" s="384">
        <f>IF(UZ$19-'様式３（療養者名簿）（⑤の場合）'!$BD47+1&lt;=15,IF(UZ$19&gt;='様式３（療養者名簿）（⑤の場合）'!$BD47,IF(UZ$19&lt;='様式３（療養者名簿）（⑤の場合）'!$BE47,1,0),0),0)</f>
        <v>0</v>
      </c>
      <c r="VA42" s="384">
        <f>IF(VA$19-'様式３（療養者名簿）（⑤の場合）'!$BD47+1&lt;=15,IF(VA$19&gt;='様式３（療養者名簿）（⑤の場合）'!$BD47,IF(VA$19&lt;='様式３（療養者名簿）（⑤の場合）'!$BE47,1,0),0),0)</f>
        <v>0</v>
      </c>
      <c r="VB42" s="384">
        <f>IF(VB$19-'様式３（療養者名簿）（⑤の場合）'!$BD47+1&lt;=15,IF(VB$19&gt;='様式３（療養者名簿）（⑤の場合）'!$BD47,IF(VB$19&lt;='様式３（療養者名簿）（⑤の場合）'!$BE47,1,0),0),0)</f>
        <v>0</v>
      </c>
      <c r="VC42" s="384">
        <f>IF(VC$19-'様式３（療養者名簿）（⑤の場合）'!$BD47+1&lt;=15,IF(VC$19&gt;='様式３（療養者名簿）（⑤の場合）'!$BD47,IF(VC$19&lt;='様式３（療養者名簿）（⑤の場合）'!$BE47,1,0),0),0)</f>
        <v>0</v>
      </c>
      <c r="VD42" s="384">
        <f>IF(VD$19-'様式３（療養者名簿）（⑤の場合）'!$BD47+1&lt;=15,IF(VD$19&gt;='様式３（療養者名簿）（⑤の場合）'!$BD47,IF(VD$19&lt;='様式３（療養者名簿）（⑤の場合）'!$BE47,1,0),0),0)</f>
        <v>0</v>
      </c>
      <c r="VE42" s="384">
        <f>IF(VE$19-'様式３（療養者名簿）（⑤の場合）'!$BD47+1&lt;=15,IF(VE$19&gt;='様式３（療養者名簿）（⑤の場合）'!$BD47,IF(VE$19&lt;='様式３（療養者名簿）（⑤の場合）'!$BE47,1,0),0),0)</f>
        <v>0</v>
      </c>
      <c r="VF42" s="384">
        <f>IF(VF$19-'様式３（療養者名簿）（⑤の場合）'!$BD47+1&lt;=15,IF(VF$19&gt;='様式３（療養者名簿）（⑤の場合）'!$BD47,IF(VF$19&lt;='様式３（療養者名簿）（⑤の場合）'!$BE47,1,0),0),0)</f>
        <v>0</v>
      </c>
      <c r="VG42" s="384">
        <f>IF(VG$19-'様式３（療養者名簿）（⑤の場合）'!$BD47+1&lt;=15,IF(VG$19&gt;='様式３（療養者名簿）（⑤の場合）'!$BD47,IF(VG$19&lt;='様式３（療養者名簿）（⑤の場合）'!$BE47,1,0),0),0)</f>
        <v>0</v>
      </c>
      <c r="VH42" s="384">
        <f>IF(VH$19-'様式３（療養者名簿）（⑤の場合）'!$BD47+1&lt;=15,IF(VH$19&gt;='様式３（療養者名簿）（⑤の場合）'!$BD47,IF(VH$19&lt;='様式３（療養者名簿）（⑤の場合）'!$BE47,1,0),0),0)</f>
        <v>0</v>
      </c>
      <c r="VI42" s="384">
        <f>IF(VI$19-'様式３（療養者名簿）（⑤の場合）'!$BD47+1&lt;=15,IF(VI$19&gt;='様式３（療養者名簿）（⑤の場合）'!$BD47,IF(VI$19&lt;='様式３（療養者名簿）（⑤の場合）'!$BE47,1,0),0),0)</f>
        <v>0</v>
      </c>
      <c r="VJ42" s="384">
        <f>IF(VJ$19-'様式３（療養者名簿）（⑤の場合）'!$BD47+1&lt;=15,IF(VJ$19&gt;='様式３（療養者名簿）（⑤の場合）'!$BD47,IF(VJ$19&lt;='様式３（療養者名簿）（⑤の場合）'!$BE47,1,0),0),0)</f>
        <v>0</v>
      </c>
      <c r="VK42" s="384">
        <f>IF(VK$19-'様式３（療養者名簿）（⑤の場合）'!$BD47+1&lt;=15,IF(VK$19&gt;='様式３（療養者名簿）（⑤の場合）'!$BD47,IF(VK$19&lt;='様式３（療養者名簿）（⑤の場合）'!$BE47,1,0),0),0)</f>
        <v>0</v>
      </c>
      <c r="VL42" s="384">
        <f>IF(VL$19-'様式３（療養者名簿）（⑤の場合）'!$BD47+1&lt;=15,IF(VL$19&gt;='様式３（療養者名簿）（⑤の場合）'!$BD47,IF(VL$19&lt;='様式３（療養者名簿）（⑤の場合）'!$BE47,1,0),0),0)</f>
        <v>0</v>
      </c>
      <c r="VM42" s="384">
        <f>IF(VM$19-'様式３（療養者名簿）（⑤の場合）'!$BD47+1&lt;=15,IF(VM$19&gt;='様式３（療養者名簿）（⑤の場合）'!$BD47,IF(VM$19&lt;='様式３（療養者名簿）（⑤の場合）'!$BE47,1,0),0),0)</f>
        <v>0</v>
      </c>
      <c r="VN42" s="384">
        <f>IF(VN$19-'様式３（療養者名簿）（⑤の場合）'!$BD47+1&lt;=15,IF(VN$19&gt;='様式３（療養者名簿）（⑤の場合）'!$BD47,IF(VN$19&lt;='様式３（療養者名簿）（⑤の場合）'!$BE47,1,0),0),0)</f>
        <v>0</v>
      </c>
      <c r="VO42" s="384">
        <f>IF(VO$19-'様式３（療養者名簿）（⑤の場合）'!$BD47+1&lt;=15,IF(VO$19&gt;='様式３（療養者名簿）（⑤の場合）'!$BD47,IF(VO$19&lt;='様式３（療養者名簿）（⑤の場合）'!$BE47,1,0),0),0)</f>
        <v>0</v>
      </c>
      <c r="VP42" s="384">
        <f>IF(VP$19-'様式３（療養者名簿）（⑤の場合）'!$BD47+1&lt;=15,IF(VP$19&gt;='様式３（療養者名簿）（⑤の場合）'!$BD47,IF(VP$19&lt;='様式３（療養者名簿）（⑤の場合）'!$BE47,1,0),0),0)</f>
        <v>0</v>
      </c>
      <c r="VQ42" s="384">
        <f>IF(VQ$19-'様式３（療養者名簿）（⑤の場合）'!$BD47+1&lt;=15,IF(VQ$19&gt;='様式３（療養者名簿）（⑤の場合）'!$BD47,IF(VQ$19&lt;='様式３（療養者名簿）（⑤の場合）'!$BE47,1,0),0),0)</f>
        <v>0</v>
      </c>
      <c r="VR42" s="384">
        <f>IF(VR$19-'様式３（療養者名簿）（⑤の場合）'!$BD47+1&lt;=15,IF(VR$19&gt;='様式３（療養者名簿）（⑤の場合）'!$BD47,IF(VR$19&lt;='様式３（療養者名簿）（⑤の場合）'!$BE47,1,0),0),0)</f>
        <v>0</v>
      </c>
      <c r="VS42" s="384">
        <f>IF(VS$19-'様式３（療養者名簿）（⑤の場合）'!$BD47+1&lt;=15,IF(VS$19&gt;='様式３（療養者名簿）（⑤の場合）'!$BD47,IF(VS$19&lt;='様式３（療養者名簿）（⑤の場合）'!$BE47,1,0),0),0)</f>
        <v>0</v>
      </c>
      <c r="VT42" s="384">
        <f>IF(VT$19-'様式３（療養者名簿）（⑤の場合）'!$BD47+1&lt;=15,IF(VT$19&gt;='様式３（療養者名簿）（⑤の場合）'!$BD47,IF(VT$19&lt;='様式３（療養者名簿）（⑤の場合）'!$BE47,1,0),0),0)</f>
        <v>0</v>
      </c>
      <c r="VU42" s="384">
        <f>IF(VU$19-'様式３（療養者名簿）（⑤の場合）'!$BD47+1&lt;=15,IF(VU$19&gt;='様式３（療養者名簿）（⑤の場合）'!$BD47,IF(VU$19&lt;='様式３（療養者名簿）（⑤の場合）'!$BE47,1,0),0),0)</f>
        <v>0</v>
      </c>
      <c r="VV42" s="384">
        <f>IF(VV$19-'様式３（療養者名簿）（⑤の場合）'!$BD47+1&lt;=15,IF(VV$19&gt;='様式３（療養者名簿）（⑤の場合）'!$BD47,IF(VV$19&lt;='様式３（療養者名簿）（⑤の場合）'!$BE47,1,0),0),0)</f>
        <v>0</v>
      </c>
      <c r="VW42" s="384">
        <f>IF(VW$19-'様式３（療養者名簿）（⑤の場合）'!$BD47+1&lt;=15,IF(VW$19&gt;='様式３（療養者名簿）（⑤の場合）'!$BD47,IF(VW$19&lt;='様式３（療養者名簿）（⑤の場合）'!$BE47,1,0),0),0)</f>
        <v>0</v>
      </c>
      <c r="VX42" s="384">
        <f>IF(VX$19-'様式３（療養者名簿）（⑤の場合）'!$BD47+1&lt;=15,IF(VX$19&gt;='様式３（療養者名簿）（⑤の場合）'!$BD47,IF(VX$19&lt;='様式３（療養者名簿）（⑤の場合）'!$BE47,1,0),0),0)</f>
        <v>0</v>
      </c>
      <c r="VY42" s="384">
        <f>IF(VY$19-'様式３（療養者名簿）（⑤の場合）'!$BD47+1&lt;=15,IF(VY$19&gt;='様式３（療養者名簿）（⑤の場合）'!$BD47,IF(VY$19&lt;='様式３（療養者名簿）（⑤の場合）'!$BE47,1,0),0),0)</f>
        <v>0</v>
      </c>
      <c r="VZ42" s="384">
        <f>IF(VZ$19-'様式３（療養者名簿）（⑤の場合）'!$BD47+1&lt;=15,IF(VZ$19&gt;='様式３（療養者名簿）（⑤の場合）'!$BD47,IF(VZ$19&lt;='様式３（療養者名簿）（⑤の場合）'!$BE47,1,0),0),0)</f>
        <v>0</v>
      </c>
      <c r="WA42" s="384">
        <f>IF(WA$19-'様式３（療養者名簿）（⑤の場合）'!$BD47+1&lt;=15,IF(WA$19&gt;='様式３（療養者名簿）（⑤の場合）'!$BD47,IF(WA$19&lt;='様式３（療養者名簿）（⑤の場合）'!$BE47,1,0),0),0)</f>
        <v>0</v>
      </c>
      <c r="WB42" s="384">
        <f>IF(WB$19-'様式３（療養者名簿）（⑤の場合）'!$BD47+1&lt;=15,IF(WB$19&gt;='様式３（療養者名簿）（⑤の場合）'!$BD47,IF(WB$19&lt;='様式３（療養者名簿）（⑤の場合）'!$BE47,1,0),0),0)</f>
        <v>0</v>
      </c>
      <c r="WC42" s="384">
        <f>IF(WC$19-'様式３（療養者名簿）（⑤の場合）'!$BD47+1&lt;=15,IF(WC$19&gt;='様式３（療養者名簿）（⑤の場合）'!$BD47,IF(WC$19&lt;='様式３（療養者名簿）（⑤の場合）'!$BE47,1,0),0),0)</f>
        <v>0</v>
      </c>
      <c r="WD42" s="384">
        <f>IF(WD$19-'様式３（療養者名簿）（⑤の場合）'!$BD47+1&lt;=15,IF(WD$19&gt;='様式３（療養者名簿）（⑤の場合）'!$BD47,IF(WD$19&lt;='様式３（療養者名簿）（⑤の場合）'!$BE47,1,0),0),0)</f>
        <v>0</v>
      </c>
      <c r="WE42" s="384">
        <f>IF(WE$19-'様式３（療養者名簿）（⑤の場合）'!$BD47+1&lt;=15,IF(WE$19&gt;='様式３（療養者名簿）（⑤の場合）'!$BD47,IF(WE$19&lt;='様式３（療養者名簿）（⑤の場合）'!$BE47,1,0),0),0)</f>
        <v>0</v>
      </c>
      <c r="WF42" s="384">
        <f>IF(WF$19-'様式３（療養者名簿）（⑤の場合）'!$BD47+1&lt;=15,IF(WF$19&gt;='様式３（療養者名簿）（⑤の場合）'!$BD47,IF(WF$19&lt;='様式３（療養者名簿）（⑤の場合）'!$BE47,1,0),0),0)</f>
        <v>0</v>
      </c>
      <c r="WG42" s="384">
        <f>IF(WG$19-'様式３（療養者名簿）（⑤の場合）'!$BD47+1&lt;=15,IF(WG$19&gt;='様式３（療養者名簿）（⑤の場合）'!$BD47,IF(WG$19&lt;='様式３（療養者名簿）（⑤の場合）'!$BE47,1,0),0),0)</f>
        <v>0</v>
      </c>
      <c r="WH42" s="384">
        <f>IF(WH$19-'様式３（療養者名簿）（⑤の場合）'!$BD47+1&lt;=15,IF(WH$19&gt;='様式３（療養者名簿）（⑤の場合）'!$BD47,IF(WH$19&lt;='様式３（療養者名簿）（⑤の場合）'!$BE47,1,0),0),0)</f>
        <v>0</v>
      </c>
      <c r="WI42" s="384">
        <f>IF(WI$19-'様式３（療養者名簿）（⑤の場合）'!$BD47+1&lt;=15,IF(WI$19&gt;='様式３（療養者名簿）（⑤の場合）'!$BD47,IF(WI$19&lt;='様式３（療養者名簿）（⑤の場合）'!$BE47,1,0),0),0)</f>
        <v>0</v>
      </c>
      <c r="WJ42" s="384">
        <f>IF(WJ$19-'様式３（療養者名簿）（⑤の場合）'!$BD47+1&lt;=15,IF(WJ$19&gt;='様式３（療養者名簿）（⑤の場合）'!$BD47,IF(WJ$19&lt;='様式３（療養者名簿）（⑤の場合）'!$BE47,1,0),0),0)</f>
        <v>0</v>
      </c>
      <c r="WK42" s="384">
        <f>IF(WK$19-'様式３（療養者名簿）（⑤の場合）'!$BD47+1&lt;=15,IF(WK$19&gt;='様式３（療養者名簿）（⑤の場合）'!$BD47,IF(WK$19&lt;='様式３（療養者名簿）（⑤の場合）'!$BE47,1,0),0),0)</f>
        <v>0</v>
      </c>
      <c r="WL42" s="384">
        <f>IF(WL$19-'様式３（療養者名簿）（⑤の場合）'!$BD47+1&lt;=15,IF(WL$19&gt;='様式３（療養者名簿）（⑤の場合）'!$BD47,IF(WL$19&lt;='様式３（療養者名簿）（⑤の場合）'!$BE47,1,0),0),0)</f>
        <v>0</v>
      </c>
      <c r="WM42" s="384">
        <f>IF(WM$19-'様式３（療養者名簿）（⑤の場合）'!$BD47+1&lt;=15,IF(WM$19&gt;='様式３（療養者名簿）（⑤の場合）'!$BD47,IF(WM$19&lt;='様式３（療養者名簿）（⑤の場合）'!$BE47,1,0),0),0)</f>
        <v>0</v>
      </c>
      <c r="WN42" s="384">
        <f>IF(WN$19-'様式３（療養者名簿）（⑤の場合）'!$BD47+1&lt;=15,IF(WN$19&gt;='様式３（療養者名簿）（⑤の場合）'!$BD47,IF(WN$19&lt;='様式３（療養者名簿）（⑤の場合）'!$BE47,1,0),0),0)</f>
        <v>0</v>
      </c>
      <c r="WO42" s="384">
        <f>IF(WO$19-'様式３（療養者名簿）（⑤の場合）'!$BD47+1&lt;=15,IF(WO$19&gt;='様式３（療養者名簿）（⑤の場合）'!$BD47,IF(WO$19&lt;='様式３（療養者名簿）（⑤の場合）'!$BE47,1,0),0),0)</f>
        <v>0</v>
      </c>
      <c r="WP42" s="384">
        <f>IF(WP$19-'様式３（療養者名簿）（⑤の場合）'!$BD47+1&lt;=15,IF(WP$19&gt;='様式３（療養者名簿）（⑤の場合）'!$BD47,IF(WP$19&lt;='様式３（療養者名簿）（⑤の場合）'!$BE47,1,0),0),0)</f>
        <v>0</v>
      </c>
      <c r="WQ42" s="384">
        <f>IF(WQ$19-'様式３（療養者名簿）（⑤の場合）'!$BD47+1&lt;=15,IF(WQ$19&gt;='様式３（療養者名簿）（⑤の場合）'!$BD47,IF(WQ$19&lt;='様式３（療養者名簿）（⑤の場合）'!$BE47,1,0),0),0)</f>
        <v>0</v>
      </c>
      <c r="WR42" s="384">
        <f>IF(WR$19-'様式３（療養者名簿）（⑤の場合）'!$BD47+1&lt;=15,IF(WR$19&gt;='様式３（療養者名簿）（⑤の場合）'!$BD47,IF(WR$19&lt;='様式３（療養者名簿）（⑤の場合）'!$BE47,1,0),0),0)</f>
        <v>0</v>
      </c>
      <c r="WS42" s="384">
        <f>IF(WS$19-'様式３（療養者名簿）（⑤の場合）'!$BD47+1&lt;=15,IF(WS$19&gt;='様式３（療養者名簿）（⑤の場合）'!$BD47,IF(WS$19&lt;='様式３（療養者名簿）（⑤の場合）'!$BE47,1,0),0),0)</f>
        <v>0</v>
      </c>
      <c r="WT42" s="384">
        <f>IF(WT$19-'様式３（療養者名簿）（⑤の場合）'!$BD47+1&lt;=15,IF(WT$19&gt;='様式３（療養者名簿）（⑤の場合）'!$BD47,IF(WT$19&lt;='様式３（療養者名簿）（⑤の場合）'!$BE47,1,0),0),0)</f>
        <v>0</v>
      </c>
      <c r="WU42" s="384">
        <f>IF(WU$19-'様式３（療養者名簿）（⑤の場合）'!$BD47+1&lt;=15,IF(WU$19&gt;='様式３（療養者名簿）（⑤の場合）'!$BD47,IF(WU$19&lt;='様式３（療養者名簿）（⑤の場合）'!$BE47,1,0),0),0)</f>
        <v>0</v>
      </c>
      <c r="WV42" s="384">
        <f>IF(WV$19-'様式３（療養者名簿）（⑤の場合）'!$BD47+1&lt;=15,IF(WV$19&gt;='様式３（療養者名簿）（⑤の場合）'!$BD47,IF(WV$19&lt;='様式３（療養者名簿）（⑤の場合）'!$BE47,1,0),0),0)</f>
        <v>0</v>
      </c>
      <c r="WW42" s="384">
        <f>IF(WW$19-'様式３（療養者名簿）（⑤の場合）'!$BD47+1&lt;=15,IF(WW$19&gt;='様式３（療養者名簿）（⑤の場合）'!$BD47,IF(WW$19&lt;='様式３（療養者名簿）（⑤の場合）'!$BE47,1,0),0),0)</f>
        <v>0</v>
      </c>
      <c r="WX42" s="384">
        <f>IF(WX$19-'様式３（療養者名簿）（⑤の場合）'!$BD47+1&lt;=15,IF(WX$19&gt;='様式３（療養者名簿）（⑤の場合）'!$BD47,IF(WX$19&lt;='様式３（療養者名簿）（⑤の場合）'!$BE47,1,0),0),0)</f>
        <v>0</v>
      </c>
      <c r="WY42" s="384">
        <f>IF(WY$19-'様式３（療養者名簿）（⑤の場合）'!$BD47+1&lt;=15,IF(WY$19&gt;='様式３（療養者名簿）（⑤の場合）'!$BD47,IF(WY$19&lt;='様式３（療養者名簿）（⑤の場合）'!$BE47,1,0),0),0)</f>
        <v>0</v>
      </c>
      <c r="WZ42" s="384">
        <f>IF(WZ$19-'様式３（療養者名簿）（⑤の場合）'!$BD47+1&lt;=15,IF(WZ$19&gt;='様式３（療養者名簿）（⑤の場合）'!$BD47,IF(WZ$19&lt;='様式３（療養者名簿）（⑤の場合）'!$BE47,1,0),0),0)</f>
        <v>0</v>
      </c>
      <c r="XA42" s="384">
        <f>IF(XA$19-'様式３（療養者名簿）（⑤の場合）'!$BD47+1&lt;=15,IF(XA$19&gt;='様式３（療養者名簿）（⑤の場合）'!$BD47,IF(XA$19&lt;='様式３（療養者名簿）（⑤の場合）'!$BE47,1,0),0),0)</f>
        <v>0</v>
      </c>
      <c r="XB42" s="384">
        <f>IF(XB$19-'様式３（療養者名簿）（⑤の場合）'!$BD47+1&lt;=15,IF(XB$19&gt;='様式３（療養者名簿）（⑤の場合）'!$BD47,IF(XB$19&lt;='様式３（療養者名簿）（⑤の場合）'!$BE47,1,0),0),0)</f>
        <v>0</v>
      </c>
      <c r="XC42" s="384">
        <f>IF(XC$19-'様式３（療養者名簿）（⑤の場合）'!$BD47+1&lt;=15,IF(XC$19&gt;='様式３（療養者名簿）（⑤の場合）'!$BD47,IF(XC$19&lt;='様式３（療養者名簿）（⑤の場合）'!$BE47,1,0),0),0)</f>
        <v>0</v>
      </c>
      <c r="XD42" s="384">
        <f>IF(XD$19-'様式３（療養者名簿）（⑤の場合）'!$BD47+1&lt;=15,IF(XD$19&gt;='様式３（療養者名簿）（⑤の場合）'!$BD47,IF(XD$19&lt;='様式３（療養者名簿）（⑤の場合）'!$BE47,1,0),0),0)</f>
        <v>0</v>
      </c>
      <c r="XE42" s="384">
        <f>IF(XE$19-'様式３（療養者名簿）（⑤の場合）'!$BD47+1&lt;=15,IF(XE$19&gt;='様式３（療養者名簿）（⑤の場合）'!$BD47,IF(XE$19&lt;='様式３（療養者名簿）（⑤の場合）'!$BE47,1,0),0),0)</f>
        <v>0</v>
      </c>
      <c r="XF42" s="384">
        <f>IF(XF$19-'様式３（療養者名簿）（⑤の場合）'!$BD47+1&lt;=15,IF(XF$19&gt;='様式３（療養者名簿）（⑤の場合）'!$BD47,IF(XF$19&lt;='様式３（療養者名簿）（⑤の場合）'!$BE47,1,0),0),0)</f>
        <v>0</v>
      </c>
      <c r="XG42" s="384">
        <f>IF(XG$19-'様式３（療養者名簿）（⑤の場合）'!$BD47+1&lt;=15,IF(XG$19&gt;='様式３（療養者名簿）（⑤の場合）'!$BD47,IF(XG$19&lt;='様式３（療養者名簿）（⑤の場合）'!$BE47,1,0),0),0)</f>
        <v>0</v>
      </c>
      <c r="XH42" s="384">
        <f>IF(XH$19-'様式３（療養者名簿）（⑤の場合）'!$BD47+1&lt;=15,IF(XH$19&gt;='様式３（療養者名簿）（⑤の場合）'!$BD47,IF(XH$19&lt;='様式３（療養者名簿）（⑤の場合）'!$BE47,1,0),0),0)</f>
        <v>0</v>
      </c>
      <c r="XI42" s="384">
        <f>IF(XI$19-'様式３（療養者名簿）（⑤の場合）'!$BD47+1&lt;=15,IF(XI$19&gt;='様式３（療養者名簿）（⑤の場合）'!$BD47,IF(XI$19&lt;='様式３（療養者名簿）（⑤の場合）'!$BE47,1,0),0),0)</f>
        <v>0</v>
      </c>
      <c r="XJ42" s="384">
        <f>IF(XJ$19-'様式３（療養者名簿）（⑤の場合）'!$BD47+1&lt;=15,IF(XJ$19&gt;='様式３（療養者名簿）（⑤の場合）'!$BD47,IF(XJ$19&lt;='様式３（療養者名簿）（⑤の場合）'!$BE47,1,0),0),0)</f>
        <v>0</v>
      </c>
      <c r="XK42" s="384">
        <f>IF(XK$19-'様式３（療養者名簿）（⑤の場合）'!$BD47+1&lt;=15,IF(XK$19&gt;='様式３（療養者名簿）（⑤の場合）'!$BD47,IF(XK$19&lt;='様式３（療養者名簿）（⑤の場合）'!$BE47,1,0),0),0)</f>
        <v>0</v>
      </c>
      <c r="XL42" s="384">
        <f>IF(XL$19-'様式３（療養者名簿）（⑤の場合）'!$BD47+1&lt;=15,IF(XL$19&gt;='様式３（療養者名簿）（⑤の場合）'!$BD47,IF(XL$19&lt;='様式３（療養者名簿）（⑤の場合）'!$BE47,1,0),0),0)</f>
        <v>0</v>
      </c>
      <c r="XM42" s="384">
        <f>IF(XM$19-'様式３（療養者名簿）（⑤の場合）'!$BD47+1&lt;=15,IF(XM$19&gt;='様式３（療養者名簿）（⑤の場合）'!$BD47,IF(XM$19&lt;='様式３（療養者名簿）（⑤の場合）'!$BE47,1,0),0),0)</f>
        <v>0</v>
      </c>
      <c r="XN42" s="384">
        <f>IF(XN$19-'様式３（療養者名簿）（⑤の場合）'!$BD47+1&lt;=15,IF(XN$19&gt;='様式３（療養者名簿）（⑤の場合）'!$BD47,IF(XN$19&lt;='様式３（療養者名簿）（⑤の場合）'!$BE47,1,0),0),0)</f>
        <v>0</v>
      </c>
      <c r="XO42" s="384">
        <f>IF(XO$19-'様式３（療養者名簿）（⑤の場合）'!$BD47+1&lt;=15,IF(XO$19&gt;='様式３（療養者名簿）（⑤の場合）'!$BD47,IF(XO$19&lt;='様式３（療養者名簿）（⑤の場合）'!$BE47,1,0),0),0)</f>
        <v>0</v>
      </c>
      <c r="XP42" s="384">
        <f>IF(XP$19-'様式３（療養者名簿）（⑤の場合）'!$BD47+1&lt;=15,IF(XP$19&gt;='様式３（療養者名簿）（⑤の場合）'!$BD47,IF(XP$19&lt;='様式３（療養者名簿）（⑤の場合）'!$BE47,1,0),0),0)</f>
        <v>0</v>
      </c>
      <c r="XQ42" s="384">
        <f>IF(XQ$19-'様式３（療養者名簿）（⑤の場合）'!$BD47+1&lt;=15,IF(XQ$19&gt;='様式３（療養者名簿）（⑤の場合）'!$BD47,IF(XQ$19&lt;='様式３（療養者名簿）（⑤の場合）'!$BE47,1,0),0),0)</f>
        <v>0</v>
      </c>
      <c r="XR42" s="384">
        <f>IF(XR$19-'様式３（療養者名簿）（⑤の場合）'!$BD47+1&lt;=15,IF(XR$19&gt;='様式３（療養者名簿）（⑤の場合）'!$BD47,IF(XR$19&lt;='様式３（療養者名簿）（⑤の場合）'!$BE47,1,0),0),0)</f>
        <v>0</v>
      </c>
      <c r="XS42" s="384">
        <f>IF(XS$19-'様式３（療養者名簿）（⑤の場合）'!$BD47+1&lt;=15,IF(XS$19&gt;='様式３（療養者名簿）（⑤の場合）'!$BD47,IF(XS$19&lt;='様式３（療養者名簿）（⑤の場合）'!$BE47,1,0),0),0)</f>
        <v>0</v>
      </c>
      <c r="XT42" s="384">
        <f>IF(XT$19-'様式３（療養者名簿）（⑤の場合）'!$BD47+1&lt;=15,IF(XT$19&gt;='様式３（療養者名簿）（⑤の場合）'!$BD47,IF(XT$19&lt;='様式３（療養者名簿）（⑤の場合）'!$BE47,1,0),0),0)</f>
        <v>0</v>
      </c>
      <c r="XU42" s="384">
        <f>IF(XU$19-'様式３（療養者名簿）（⑤の場合）'!$BD47+1&lt;=15,IF(XU$19&gt;='様式３（療養者名簿）（⑤の場合）'!$BD47,IF(XU$19&lt;='様式３（療養者名簿）（⑤の場合）'!$BE47,1,0),0),0)</f>
        <v>0</v>
      </c>
      <c r="XV42" s="384">
        <f>IF(XV$19-'様式３（療養者名簿）（⑤の場合）'!$BD47+1&lt;=15,IF(XV$19&gt;='様式３（療養者名簿）（⑤の場合）'!$BD47,IF(XV$19&lt;='様式３（療養者名簿）（⑤の場合）'!$BE47,1,0),0),0)</f>
        <v>0</v>
      </c>
      <c r="XW42" s="384">
        <f>IF(XW$19-'様式３（療養者名簿）（⑤の場合）'!$BD47+1&lt;=15,IF(XW$19&gt;='様式３（療養者名簿）（⑤の場合）'!$BD47,IF(XW$19&lt;='様式３（療養者名簿）（⑤の場合）'!$BE47,1,0),0),0)</f>
        <v>0</v>
      </c>
      <c r="XX42" s="384">
        <f>IF(XX$19-'様式３（療養者名簿）（⑤の場合）'!$BD47+1&lt;=15,IF(XX$19&gt;='様式３（療養者名簿）（⑤の場合）'!$BD47,IF(XX$19&lt;='様式３（療養者名簿）（⑤の場合）'!$BE47,1,0),0),0)</f>
        <v>0</v>
      </c>
      <c r="XY42" s="384">
        <f>IF(XY$19-'様式３（療養者名簿）（⑤の場合）'!$BD47+1&lt;=15,IF(XY$19&gt;='様式３（療養者名簿）（⑤の場合）'!$BD47,IF(XY$19&lt;='様式３（療養者名簿）（⑤の場合）'!$BE47,1,0),0),0)</f>
        <v>0</v>
      </c>
      <c r="XZ42" s="384">
        <f>IF(XZ$19-'様式３（療養者名簿）（⑤の場合）'!$BD47+1&lt;=15,IF(XZ$19&gt;='様式３（療養者名簿）（⑤の場合）'!$BD47,IF(XZ$19&lt;='様式３（療養者名簿）（⑤の場合）'!$BE47,1,0),0),0)</f>
        <v>0</v>
      </c>
      <c r="YA42" s="384">
        <f>IF(YA$19-'様式３（療養者名簿）（⑤の場合）'!$BD47+1&lt;=15,IF(YA$19&gt;='様式３（療養者名簿）（⑤の場合）'!$BD47,IF(YA$19&lt;='様式３（療養者名簿）（⑤の場合）'!$BE47,1,0),0),0)</f>
        <v>0</v>
      </c>
      <c r="YB42" s="384">
        <f>IF(YB$19-'様式３（療養者名簿）（⑤の場合）'!$BD47+1&lt;=15,IF(YB$19&gt;='様式３（療養者名簿）（⑤の場合）'!$BD47,IF(YB$19&lt;='様式３（療養者名簿）（⑤の場合）'!$BE47,1,0),0),0)</f>
        <v>0</v>
      </c>
      <c r="YC42" s="384">
        <f>IF(YC$19-'様式３（療養者名簿）（⑤の場合）'!$BD47+1&lt;=15,IF(YC$19&gt;='様式３（療養者名簿）（⑤の場合）'!$BD47,IF(YC$19&lt;='様式３（療養者名簿）（⑤の場合）'!$BE47,1,0),0),0)</f>
        <v>0</v>
      </c>
      <c r="YD42" s="384">
        <f>IF(YD$19-'様式３（療養者名簿）（⑤の場合）'!$BD47+1&lt;=15,IF(YD$19&gt;='様式３（療養者名簿）（⑤の場合）'!$BD47,IF(YD$19&lt;='様式３（療養者名簿）（⑤の場合）'!$BE47,1,0),0),0)</f>
        <v>0</v>
      </c>
      <c r="YE42" s="384">
        <f>IF(YE$19-'様式３（療養者名簿）（⑤の場合）'!$BD47+1&lt;=15,IF(YE$19&gt;='様式３（療養者名簿）（⑤の場合）'!$BD47,IF(YE$19&lt;='様式３（療養者名簿）（⑤の場合）'!$BE47,1,0),0),0)</f>
        <v>0</v>
      </c>
      <c r="YF42" s="384">
        <f>IF(YF$19-'様式３（療養者名簿）（⑤の場合）'!$BD47+1&lt;=15,IF(YF$19&gt;='様式３（療養者名簿）（⑤の場合）'!$BD47,IF(YF$19&lt;='様式３（療養者名簿）（⑤の場合）'!$BE47,1,0),0),0)</f>
        <v>0</v>
      </c>
      <c r="YG42" s="384">
        <f>IF(YG$19-'様式３（療養者名簿）（⑤の場合）'!$BD47+1&lt;=15,IF(YG$19&gt;='様式３（療養者名簿）（⑤の場合）'!$BD47,IF(YG$19&lt;='様式３（療養者名簿）（⑤の場合）'!$BE47,1,0),0),0)</f>
        <v>0</v>
      </c>
      <c r="YH42" s="384">
        <f>IF(YH$19-'様式３（療養者名簿）（⑤の場合）'!$BD47+1&lt;=15,IF(YH$19&gt;='様式３（療養者名簿）（⑤の場合）'!$BD47,IF(YH$19&lt;='様式３（療養者名簿）（⑤の場合）'!$BE47,1,0),0),0)</f>
        <v>0</v>
      </c>
      <c r="YI42" s="384">
        <f>IF(YI$19-'様式３（療養者名簿）（⑤の場合）'!$BD47+1&lt;=15,IF(YI$19&gt;='様式３（療養者名簿）（⑤の場合）'!$BD47,IF(YI$19&lt;='様式３（療養者名簿）（⑤の場合）'!$BE47,1,0),0),0)</f>
        <v>0</v>
      </c>
      <c r="YJ42" s="384">
        <f>IF(YJ$19-'様式３（療養者名簿）（⑤の場合）'!$BD47+1&lt;=15,IF(YJ$19&gt;='様式３（療養者名簿）（⑤の場合）'!$BD47,IF(YJ$19&lt;='様式３（療養者名簿）（⑤の場合）'!$BE47,1,0),0),0)</f>
        <v>0</v>
      </c>
      <c r="YK42" s="384">
        <f>IF(YK$19-'様式３（療養者名簿）（⑤の場合）'!$BD47+1&lt;=15,IF(YK$19&gt;='様式３（療養者名簿）（⑤の場合）'!$BD47,IF(YK$19&lt;='様式３（療養者名簿）（⑤の場合）'!$BE47,1,0),0),0)</f>
        <v>0</v>
      </c>
      <c r="YL42" s="384">
        <f>IF(YL$19-'様式３（療養者名簿）（⑤の場合）'!$BD47+1&lt;=15,IF(YL$19&gt;='様式３（療養者名簿）（⑤の場合）'!$BD47,IF(YL$19&lt;='様式３（療養者名簿）（⑤の場合）'!$BE47,1,0),0),0)</f>
        <v>0</v>
      </c>
      <c r="YM42" s="384">
        <f>IF(YM$19-'様式３（療養者名簿）（⑤の場合）'!$BD47+1&lt;=15,IF(YM$19&gt;='様式３（療養者名簿）（⑤の場合）'!$BD47,IF(YM$19&lt;='様式３（療養者名簿）（⑤の場合）'!$BE47,1,0),0),0)</f>
        <v>0</v>
      </c>
      <c r="YN42" s="384">
        <f>IF(YN$19-'様式３（療養者名簿）（⑤の場合）'!$BD47+1&lt;=15,IF(YN$19&gt;='様式３（療養者名簿）（⑤の場合）'!$BD47,IF(YN$19&lt;='様式３（療養者名簿）（⑤の場合）'!$BE47,1,0),0),0)</f>
        <v>0</v>
      </c>
      <c r="YO42" s="384">
        <f>IF(YO$19-'様式３（療養者名簿）（⑤の場合）'!$BD47+1&lt;=15,IF(YO$19&gt;='様式３（療養者名簿）（⑤の場合）'!$BD47,IF(YO$19&lt;='様式３（療養者名簿）（⑤の場合）'!$BE47,1,0),0),0)</f>
        <v>0</v>
      </c>
      <c r="YP42" s="384">
        <f>IF(YP$19-'様式３（療養者名簿）（⑤の場合）'!$BD47+1&lt;=15,IF(YP$19&gt;='様式３（療養者名簿）（⑤の場合）'!$BD47,IF(YP$19&lt;='様式３（療養者名簿）（⑤の場合）'!$BE47,1,0),0),0)</f>
        <v>0</v>
      </c>
      <c r="YQ42" s="384">
        <f>IF(YQ$19-'様式３（療養者名簿）（⑤の場合）'!$BD47+1&lt;=15,IF(YQ$19&gt;='様式３（療養者名簿）（⑤の場合）'!$BD47,IF(YQ$19&lt;='様式３（療養者名簿）（⑤の場合）'!$BE47,1,0),0),0)</f>
        <v>0</v>
      </c>
      <c r="YR42" s="384">
        <f>IF(YR$19-'様式３（療養者名簿）（⑤の場合）'!$BD47+1&lt;=15,IF(YR$19&gt;='様式３（療養者名簿）（⑤の場合）'!$BD47,IF(YR$19&lt;='様式３（療養者名簿）（⑤の場合）'!$BE47,1,0),0),0)</f>
        <v>0</v>
      </c>
      <c r="YS42" s="384">
        <f>IF(YS$19-'様式３（療養者名簿）（⑤の場合）'!$BD47+1&lt;=15,IF(YS$19&gt;='様式３（療養者名簿）（⑤の場合）'!$BD47,IF(YS$19&lt;='様式３（療養者名簿）（⑤の場合）'!$BE47,1,0),0),0)</f>
        <v>0</v>
      </c>
      <c r="YT42" s="384">
        <f>IF(YT$19-'様式３（療養者名簿）（⑤の場合）'!$BD47+1&lt;=15,IF(YT$19&gt;='様式３（療養者名簿）（⑤の場合）'!$BD47,IF(YT$19&lt;='様式３（療養者名簿）（⑤の場合）'!$BE47,1,0),0),0)</f>
        <v>0</v>
      </c>
      <c r="YU42" s="384">
        <f>IF(YU$19-'様式３（療養者名簿）（⑤の場合）'!$BD47+1&lt;=15,IF(YU$19&gt;='様式３（療養者名簿）（⑤の場合）'!$BD47,IF(YU$19&lt;='様式３（療養者名簿）（⑤の場合）'!$BE47,1,0),0),0)</f>
        <v>0</v>
      </c>
      <c r="YV42" s="384">
        <f>IF(YV$19-'様式３（療養者名簿）（⑤の場合）'!$BD47+1&lt;=15,IF(YV$19&gt;='様式３（療養者名簿）（⑤の場合）'!$BD47,IF(YV$19&lt;='様式３（療養者名簿）（⑤の場合）'!$BE47,1,0),0),0)</f>
        <v>0</v>
      </c>
      <c r="YW42" s="384">
        <f>IF(YW$19-'様式３（療養者名簿）（⑤の場合）'!$BD47+1&lt;=15,IF(YW$19&gt;='様式３（療養者名簿）（⑤の場合）'!$BD47,IF(YW$19&lt;='様式３（療養者名簿）（⑤の場合）'!$BE47,1,0),0),0)</f>
        <v>0</v>
      </c>
      <c r="YX42" s="384">
        <f>IF(YX$19-'様式３（療養者名簿）（⑤の場合）'!$BD47+1&lt;=15,IF(YX$19&gt;='様式３（療養者名簿）（⑤の場合）'!$BD47,IF(YX$19&lt;='様式３（療養者名簿）（⑤の場合）'!$BE47,1,0),0),0)</f>
        <v>0</v>
      </c>
      <c r="YY42" s="384">
        <f>IF(YY$19-'様式３（療養者名簿）（⑤の場合）'!$BD47+1&lt;=15,IF(YY$19&gt;='様式３（療養者名簿）（⑤の場合）'!$BD47,IF(YY$19&lt;='様式３（療養者名簿）（⑤の場合）'!$BE47,1,0),0),0)</f>
        <v>0</v>
      </c>
      <c r="YZ42" s="384">
        <f>IF(YZ$19-'様式３（療養者名簿）（⑤の場合）'!$BD47+1&lt;=15,IF(YZ$19&gt;='様式３（療養者名簿）（⑤の場合）'!$BD47,IF(YZ$19&lt;='様式３（療養者名簿）（⑤の場合）'!$BE47,1,0),0),0)</f>
        <v>0</v>
      </c>
      <c r="ZA42" s="384">
        <f>IF(ZA$19-'様式３（療養者名簿）（⑤の場合）'!$BD47+1&lt;=15,IF(ZA$19&gt;='様式３（療養者名簿）（⑤の場合）'!$BD47,IF(ZA$19&lt;='様式３（療養者名簿）（⑤の場合）'!$BE47,1,0),0),0)</f>
        <v>0</v>
      </c>
      <c r="ZB42" s="384">
        <f>IF(ZB$19-'様式３（療養者名簿）（⑤の場合）'!$BD47+1&lt;=15,IF(ZB$19&gt;='様式３（療養者名簿）（⑤の場合）'!$BD47,IF(ZB$19&lt;='様式３（療養者名簿）（⑤の場合）'!$BE47,1,0),0),0)</f>
        <v>0</v>
      </c>
      <c r="ZC42" s="384">
        <f>IF(ZC$19-'様式３（療養者名簿）（⑤の場合）'!$BD47+1&lt;=15,IF(ZC$19&gt;='様式３（療養者名簿）（⑤の場合）'!$BD47,IF(ZC$19&lt;='様式３（療養者名簿）（⑤の場合）'!$BE47,1,0),0),0)</f>
        <v>0</v>
      </c>
      <c r="ZD42" s="384">
        <f>IF(ZD$19-'様式３（療養者名簿）（⑤の場合）'!$BD47+1&lt;=15,IF(ZD$19&gt;='様式３（療養者名簿）（⑤の場合）'!$BD47,IF(ZD$19&lt;='様式３（療養者名簿）（⑤の場合）'!$BE47,1,0),0),0)</f>
        <v>0</v>
      </c>
      <c r="ZE42" s="384">
        <f>IF(ZE$19-'様式３（療養者名簿）（⑤の場合）'!$BD47+1&lt;=15,IF(ZE$19&gt;='様式３（療養者名簿）（⑤の場合）'!$BD47,IF(ZE$19&lt;='様式３（療養者名簿）（⑤の場合）'!$BE47,1,0),0),0)</f>
        <v>0</v>
      </c>
      <c r="ZF42" s="384">
        <f>IF(ZF$19-'様式３（療養者名簿）（⑤の場合）'!$BD47+1&lt;=15,IF(ZF$19&gt;='様式３（療養者名簿）（⑤の場合）'!$BD47,IF(ZF$19&lt;='様式３（療養者名簿）（⑤の場合）'!$BE47,1,0),0),0)</f>
        <v>0</v>
      </c>
      <c r="ZG42" s="384">
        <f>IF(ZG$19-'様式３（療養者名簿）（⑤の場合）'!$BD47+1&lt;=15,IF(ZG$19&gt;='様式３（療養者名簿）（⑤の場合）'!$BD47,IF(ZG$19&lt;='様式３（療養者名簿）（⑤の場合）'!$BE47,1,0),0),0)</f>
        <v>0</v>
      </c>
      <c r="ZH42" s="384">
        <f>IF(ZH$19-'様式３（療養者名簿）（⑤の場合）'!$BD47+1&lt;=15,IF(ZH$19&gt;='様式３（療養者名簿）（⑤の場合）'!$BD47,IF(ZH$19&lt;='様式３（療養者名簿）（⑤の場合）'!$BE47,1,0),0),0)</f>
        <v>0</v>
      </c>
      <c r="ZI42" s="384">
        <f>IF(ZI$19-'様式３（療養者名簿）（⑤の場合）'!$BD47+1&lt;=15,IF(ZI$19&gt;='様式３（療養者名簿）（⑤の場合）'!$BD47,IF(ZI$19&lt;='様式３（療養者名簿）（⑤の場合）'!$BE47,1,0),0),0)</f>
        <v>0</v>
      </c>
      <c r="ZJ42" s="384">
        <f>IF(ZJ$19-'様式３（療養者名簿）（⑤の場合）'!$BD47+1&lt;=15,IF(ZJ$19&gt;='様式３（療養者名簿）（⑤の場合）'!$BD47,IF(ZJ$19&lt;='様式３（療養者名簿）（⑤の場合）'!$BE47,1,0),0),0)</f>
        <v>0</v>
      </c>
      <c r="ZK42" s="384">
        <f>IF(ZK$19-'様式３（療養者名簿）（⑤の場合）'!$BD47+1&lt;=15,IF(ZK$19&gt;='様式３（療養者名簿）（⑤の場合）'!$BD47,IF(ZK$19&lt;='様式３（療養者名簿）（⑤の場合）'!$BE47,1,0),0),0)</f>
        <v>0</v>
      </c>
      <c r="ZL42" s="384">
        <f>IF(ZL$19-'様式３（療養者名簿）（⑤の場合）'!$BD47+1&lt;=15,IF(ZL$19&gt;='様式３（療養者名簿）（⑤の場合）'!$BD47,IF(ZL$19&lt;='様式３（療養者名簿）（⑤の場合）'!$BE47,1,0),0),0)</f>
        <v>0</v>
      </c>
      <c r="ZM42" s="384">
        <f>IF(ZM$19-'様式３（療養者名簿）（⑤の場合）'!$BD47+1&lt;=15,IF(ZM$19&gt;='様式３（療養者名簿）（⑤の場合）'!$BD47,IF(ZM$19&lt;='様式３（療養者名簿）（⑤の場合）'!$BE47,1,0),0),0)</f>
        <v>0</v>
      </c>
      <c r="ZN42" s="384">
        <f>IF(ZN$19-'様式３（療養者名簿）（⑤の場合）'!$BD47+1&lt;=15,IF(ZN$19&gt;='様式３（療養者名簿）（⑤の場合）'!$BD47,IF(ZN$19&lt;='様式３（療養者名簿）（⑤の場合）'!$BE47,1,0),0),0)</f>
        <v>0</v>
      </c>
      <c r="ZO42" s="384">
        <f>IF(ZO$19-'様式３（療養者名簿）（⑤の場合）'!$BD47+1&lt;=15,IF(ZO$19&gt;='様式３（療養者名簿）（⑤の場合）'!$BD47,IF(ZO$19&lt;='様式３（療養者名簿）（⑤の場合）'!$BE47,1,0),0),0)</f>
        <v>0</v>
      </c>
      <c r="ZP42" s="384">
        <f>IF(ZP$19-'様式３（療養者名簿）（⑤の場合）'!$BD47+1&lt;=15,IF(ZP$19&gt;='様式３（療養者名簿）（⑤の場合）'!$BD47,IF(ZP$19&lt;='様式３（療養者名簿）（⑤の場合）'!$BE47,1,0),0),0)</f>
        <v>0</v>
      </c>
      <c r="ZQ42" s="384">
        <f>IF(ZQ$19-'様式３（療養者名簿）（⑤の場合）'!$BD47+1&lt;=15,IF(ZQ$19&gt;='様式３（療養者名簿）（⑤の場合）'!$BD47,IF(ZQ$19&lt;='様式３（療養者名簿）（⑤の場合）'!$BE47,1,0),0),0)</f>
        <v>0</v>
      </c>
      <c r="ZR42" s="384">
        <f>IF(ZR$19-'様式３（療養者名簿）（⑤の場合）'!$BD47+1&lt;=15,IF(ZR$19&gt;='様式３（療養者名簿）（⑤の場合）'!$BD47,IF(ZR$19&lt;='様式３（療養者名簿）（⑤の場合）'!$BE47,1,0),0),0)</f>
        <v>0</v>
      </c>
      <c r="ZS42" s="384">
        <f>IF(ZS$19-'様式３（療養者名簿）（⑤の場合）'!$BD47+1&lt;=15,IF(ZS$19&gt;='様式３（療養者名簿）（⑤の場合）'!$BD47,IF(ZS$19&lt;='様式３（療養者名簿）（⑤の場合）'!$BE47,1,0),0),0)</f>
        <v>0</v>
      </c>
      <c r="ZT42" s="384">
        <f>IF(ZT$19-'様式３（療養者名簿）（⑤の場合）'!$BD47+1&lt;=15,IF(ZT$19&gt;='様式３（療養者名簿）（⑤の場合）'!$BD47,IF(ZT$19&lt;='様式３（療養者名簿）（⑤の場合）'!$BE47,1,0),0),0)</f>
        <v>0</v>
      </c>
      <c r="ZU42" s="384">
        <f>IF(ZU$19-'様式３（療養者名簿）（⑤の場合）'!$BD47+1&lt;=15,IF(ZU$19&gt;='様式３（療養者名簿）（⑤の場合）'!$BD47,IF(ZU$19&lt;='様式３（療養者名簿）（⑤の場合）'!$BE47,1,0),0),0)</f>
        <v>0</v>
      </c>
      <c r="ZV42" s="384">
        <f>IF(ZV$19-'様式３（療養者名簿）（⑤の場合）'!$BD47+1&lt;=15,IF(ZV$19&gt;='様式３（療養者名簿）（⑤の場合）'!$BD47,IF(ZV$19&lt;='様式３（療養者名簿）（⑤の場合）'!$BE47,1,0),0),0)</f>
        <v>0</v>
      </c>
      <c r="ZW42" s="384">
        <f>IF(ZW$19-'様式３（療養者名簿）（⑤の場合）'!$BD47+1&lt;=15,IF(ZW$19&gt;='様式３（療養者名簿）（⑤の場合）'!$BD47,IF(ZW$19&lt;='様式３（療養者名簿）（⑤の場合）'!$BE47,1,0),0),0)</f>
        <v>0</v>
      </c>
      <c r="ZX42" s="384">
        <f>IF(ZX$19-'様式３（療養者名簿）（⑤の場合）'!$BD47+1&lt;=15,IF(ZX$19&gt;='様式３（療養者名簿）（⑤の場合）'!$BD47,IF(ZX$19&lt;='様式３（療養者名簿）（⑤の場合）'!$BE47,1,0),0),0)</f>
        <v>0</v>
      </c>
      <c r="ZY42" s="384">
        <f>IF(ZY$19-'様式３（療養者名簿）（⑤の場合）'!$BD47+1&lt;=15,IF(ZY$19&gt;='様式３（療養者名簿）（⑤の場合）'!$BD47,IF(ZY$19&lt;='様式３（療養者名簿）（⑤の場合）'!$BE47,1,0),0),0)</f>
        <v>0</v>
      </c>
      <c r="ZZ42" s="384">
        <f>IF(ZZ$19-'様式３（療養者名簿）（⑤の場合）'!$BD47+1&lt;=15,IF(ZZ$19&gt;='様式３（療養者名簿）（⑤の場合）'!$BD47,IF(ZZ$19&lt;='様式３（療養者名簿）（⑤の場合）'!$BE47,1,0),0),0)</f>
        <v>0</v>
      </c>
      <c r="AAA42" s="384">
        <f>IF(AAA$19-'様式３（療養者名簿）（⑤の場合）'!$BD47+1&lt;=15,IF(AAA$19&gt;='様式３（療養者名簿）（⑤の場合）'!$BD47,IF(AAA$19&lt;='様式３（療養者名簿）（⑤の場合）'!$BE47,1,0),0),0)</f>
        <v>0</v>
      </c>
      <c r="AAB42" s="384">
        <f>IF(AAB$19-'様式３（療養者名簿）（⑤の場合）'!$BD47+1&lt;=15,IF(AAB$19&gt;='様式３（療養者名簿）（⑤の場合）'!$BD47,IF(AAB$19&lt;='様式３（療養者名簿）（⑤の場合）'!$BE47,1,0),0),0)</f>
        <v>0</v>
      </c>
      <c r="AAC42" s="384">
        <f>IF(AAC$19-'様式３（療養者名簿）（⑤の場合）'!$BD47+1&lt;=15,IF(AAC$19&gt;='様式３（療養者名簿）（⑤の場合）'!$BD47,IF(AAC$19&lt;='様式３（療養者名簿）（⑤の場合）'!$BE47,1,0),0),0)</f>
        <v>0</v>
      </c>
      <c r="AAD42" s="384">
        <f>IF(AAD$19-'様式３（療養者名簿）（⑤の場合）'!$BD47+1&lt;=15,IF(AAD$19&gt;='様式３（療養者名簿）（⑤の場合）'!$BD47,IF(AAD$19&lt;='様式３（療養者名簿）（⑤の場合）'!$BE47,1,0),0),0)</f>
        <v>0</v>
      </c>
      <c r="AAE42" s="384">
        <f>IF(AAE$19-'様式３（療養者名簿）（⑤の場合）'!$BD47+1&lt;=15,IF(AAE$19&gt;='様式３（療養者名簿）（⑤の場合）'!$BD47,IF(AAE$19&lt;='様式３（療養者名簿）（⑤の場合）'!$BE47,1,0),0),0)</f>
        <v>0</v>
      </c>
      <c r="AAF42" s="384">
        <f>IF(AAF$19-'様式３（療養者名簿）（⑤の場合）'!$BD47+1&lt;=15,IF(AAF$19&gt;='様式３（療養者名簿）（⑤の場合）'!$BD47,IF(AAF$19&lt;='様式３（療養者名簿）（⑤の場合）'!$BE47,1,0),0),0)</f>
        <v>0</v>
      </c>
      <c r="AAG42" s="384">
        <f>IF(AAG$19-'様式３（療養者名簿）（⑤の場合）'!$BD47+1&lt;=15,IF(AAG$19&gt;='様式３（療養者名簿）（⑤の場合）'!$BD47,IF(AAG$19&lt;='様式３（療養者名簿）（⑤の場合）'!$BE47,1,0),0),0)</f>
        <v>0</v>
      </c>
      <c r="AAH42" s="384">
        <f>IF(AAH$19-'様式３（療養者名簿）（⑤の場合）'!$BD47+1&lt;=15,IF(AAH$19&gt;='様式３（療養者名簿）（⑤の場合）'!$BD47,IF(AAH$19&lt;='様式３（療養者名簿）（⑤の場合）'!$BE47,1,0),0),0)</f>
        <v>0</v>
      </c>
      <c r="AAI42" s="384">
        <f>IF(AAI$19-'様式３（療養者名簿）（⑤の場合）'!$BD47+1&lt;=15,IF(AAI$19&gt;='様式３（療養者名簿）（⑤の場合）'!$BD47,IF(AAI$19&lt;='様式３（療養者名簿）（⑤の場合）'!$BE47,1,0),0),0)</f>
        <v>0</v>
      </c>
      <c r="AAJ42" s="384">
        <f>IF(AAJ$19-'様式３（療養者名簿）（⑤の場合）'!$BD47+1&lt;=15,IF(AAJ$19&gt;='様式３（療養者名簿）（⑤の場合）'!$BD47,IF(AAJ$19&lt;='様式３（療養者名簿）（⑤の場合）'!$BE47,1,0),0),0)</f>
        <v>0</v>
      </c>
      <c r="AAK42" s="384">
        <f>IF(AAK$19-'様式３（療養者名簿）（⑤の場合）'!$BD47+1&lt;=15,IF(AAK$19&gt;='様式３（療養者名簿）（⑤の場合）'!$BD47,IF(AAK$19&lt;='様式３（療養者名簿）（⑤の場合）'!$BE47,1,0),0),0)</f>
        <v>0</v>
      </c>
      <c r="AAL42" s="384">
        <f>IF(AAL$19-'様式３（療養者名簿）（⑤の場合）'!$BD47+1&lt;=15,IF(AAL$19&gt;='様式３（療養者名簿）（⑤の場合）'!$BD47,IF(AAL$19&lt;='様式３（療養者名簿）（⑤の場合）'!$BE47,1,0),0),0)</f>
        <v>0</v>
      </c>
      <c r="AAM42" s="384">
        <f>IF(AAM$19-'様式３（療養者名簿）（⑤の場合）'!$BD47+1&lt;=15,IF(AAM$19&gt;='様式３（療養者名簿）（⑤の場合）'!$BD47,IF(AAM$19&lt;='様式３（療養者名簿）（⑤の場合）'!$BE47,1,0),0),0)</f>
        <v>0</v>
      </c>
      <c r="AAN42" s="384">
        <f>IF(AAN$19-'様式３（療養者名簿）（⑤の場合）'!$BD47+1&lt;=15,IF(AAN$19&gt;='様式３（療養者名簿）（⑤の場合）'!$BD47,IF(AAN$19&lt;='様式３（療養者名簿）（⑤の場合）'!$BE47,1,0),0),0)</f>
        <v>0</v>
      </c>
      <c r="AAO42" s="384">
        <f>IF(AAO$19-'様式３（療養者名簿）（⑤の場合）'!$BD47+1&lt;=15,IF(AAO$19&gt;='様式３（療養者名簿）（⑤の場合）'!$BD47,IF(AAO$19&lt;='様式３（療養者名簿）（⑤の場合）'!$BE47,1,0),0),0)</f>
        <v>0</v>
      </c>
      <c r="AAP42" s="384">
        <f>IF(AAP$19-'様式３（療養者名簿）（⑤の場合）'!$BD47+1&lt;=15,IF(AAP$19&gt;='様式３（療養者名簿）（⑤の場合）'!$BD47,IF(AAP$19&lt;='様式３（療養者名簿）（⑤の場合）'!$BE47,1,0),0),0)</f>
        <v>0</v>
      </c>
      <c r="AAQ42" s="384">
        <f>IF(AAQ$19-'様式３（療養者名簿）（⑤の場合）'!$BD47+1&lt;=15,IF(AAQ$19&gt;='様式３（療養者名簿）（⑤の場合）'!$BD47,IF(AAQ$19&lt;='様式３（療養者名簿）（⑤の場合）'!$BE47,1,0),0),0)</f>
        <v>0</v>
      </c>
      <c r="AAR42" s="384">
        <f>IF(AAR$19-'様式３（療養者名簿）（⑤の場合）'!$BD47+1&lt;=15,IF(AAR$19&gt;='様式３（療養者名簿）（⑤の場合）'!$BD47,IF(AAR$19&lt;='様式３（療養者名簿）（⑤の場合）'!$BE47,1,0),0),0)</f>
        <v>0</v>
      </c>
      <c r="AAS42" s="384">
        <f>IF(AAS$19-'様式３（療養者名簿）（⑤の場合）'!$BD47+1&lt;=15,IF(AAS$19&gt;='様式３（療養者名簿）（⑤の場合）'!$BD47,IF(AAS$19&lt;='様式３（療養者名簿）（⑤の場合）'!$BE47,1,0),0),0)</f>
        <v>0</v>
      </c>
      <c r="AAT42" s="384">
        <f>IF(AAT$19-'様式３（療養者名簿）（⑤の場合）'!$BD47+1&lt;=15,IF(AAT$19&gt;='様式３（療養者名簿）（⑤の場合）'!$BD47,IF(AAT$19&lt;='様式３（療養者名簿）（⑤の場合）'!$BE47,1,0),0),0)</f>
        <v>0</v>
      </c>
      <c r="AAU42" s="384">
        <f>IF(AAU$19-'様式３（療養者名簿）（⑤の場合）'!$BD47+1&lt;=15,IF(AAU$19&gt;='様式３（療養者名簿）（⑤の場合）'!$BD47,IF(AAU$19&lt;='様式３（療養者名簿）（⑤の場合）'!$BE47,1,0),0),0)</f>
        <v>0</v>
      </c>
      <c r="AAV42" s="384">
        <f>IF(AAV$19-'様式３（療養者名簿）（⑤の場合）'!$BD47+1&lt;=15,IF(AAV$19&gt;='様式３（療養者名簿）（⑤の場合）'!$BD47,IF(AAV$19&lt;='様式３（療養者名簿）（⑤の場合）'!$BE47,1,0),0),0)</f>
        <v>0</v>
      </c>
      <c r="AAW42" s="384">
        <f>IF(AAW$19-'様式３（療養者名簿）（⑤の場合）'!$BD47+1&lt;=15,IF(AAW$19&gt;='様式３（療養者名簿）（⑤の場合）'!$BD47,IF(AAW$19&lt;='様式３（療養者名簿）（⑤の場合）'!$BE47,1,0),0),0)</f>
        <v>0</v>
      </c>
      <c r="AAX42" s="384">
        <f>IF(AAX$19-'様式３（療養者名簿）（⑤の場合）'!$BD47+1&lt;=15,IF(AAX$19&gt;='様式３（療養者名簿）（⑤の場合）'!$BD47,IF(AAX$19&lt;='様式３（療養者名簿）（⑤の場合）'!$BE47,1,0),0),0)</f>
        <v>0</v>
      </c>
      <c r="AAY42" s="384">
        <f>IF(AAY$19-'様式３（療養者名簿）（⑤の場合）'!$BD47+1&lt;=15,IF(AAY$19&gt;='様式３（療養者名簿）（⑤の場合）'!$BD47,IF(AAY$19&lt;='様式３（療養者名簿）（⑤の場合）'!$BE47,1,0),0),0)</f>
        <v>0</v>
      </c>
      <c r="AAZ42" s="384">
        <f>IF(AAZ$19-'様式３（療養者名簿）（⑤の場合）'!$BD47+1&lt;=15,IF(AAZ$19&gt;='様式３（療養者名簿）（⑤の場合）'!$BD47,IF(AAZ$19&lt;='様式３（療養者名簿）（⑤の場合）'!$BE47,1,0),0),0)</f>
        <v>0</v>
      </c>
      <c r="ABA42" s="384">
        <f>IF(ABA$19-'様式３（療養者名簿）（⑤の場合）'!$BD47+1&lt;=15,IF(ABA$19&gt;='様式３（療養者名簿）（⑤の場合）'!$BD47,IF(ABA$19&lt;='様式３（療養者名簿）（⑤の場合）'!$BE47,1,0),0),0)</f>
        <v>0</v>
      </c>
      <c r="ABB42" s="384">
        <f>IF(ABB$19-'様式３（療養者名簿）（⑤の場合）'!$BD47+1&lt;=15,IF(ABB$19&gt;='様式３（療養者名簿）（⑤の場合）'!$BD47,IF(ABB$19&lt;='様式３（療養者名簿）（⑤の場合）'!$BE47,1,0),0),0)</f>
        <v>0</v>
      </c>
      <c r="ABC42" s="384">
        <f>IF(ABC$19-'様式３（療養者名簿）（⑤の場合）'!$BD47+1&lt;=15,IF(ABC$19&gt;='様式３（療養者名簿）（⑤の場合）'!$BD47,IF(ABC$19&lt;='様式３（療養者名簿）（⑤の場合）'!$BE47,1,0),0),0)</f>
        <v>0</v>
      </c>
      <c r="ABD42" s="384">
        <f>IF(ABD$19-'様式３（療養者名簿）（⑤の場合）'!$BD47+1&lt;=15,IF(ABD$19&gt;='様式３（療養者名簿）（⑤の場合）'!$BD47,IF(ABD$19&lt;='様式３（療養者名簿）（⑤の場合）'!$BE47,1,0),0),0)</f>
        <v>0</v>
      </c>
    </row>
    <row r="43" spans="1:732" ht="42" customHeight="1">
      <c r="A43" s="259">
        <f>'様式３（療養者名簿）（⑤の場合）'!C48</f>
        <v>0</v>
      </c>
      <c r="B43" s="377">
        <f>IF(B$19-'様式３（療養者名簿）（⑤の場合）'!$BD48+1&lt;=15,IF(B$19&gt;='様式３（療養者名簿）（⑤の場合）'!$BD48,IF(B$19&lt;='様式３（療養者名簿）（⑤の場合）'!$BE48,1,0),0),0)</f>
        <v>0</v>
      </c>
      <c r="C43" s="377">
        <f>IF(C$19-'様式３（療養者名簿）（⑤の場合）'!$BD48+1&lt;=15,IF(C$19&gt;='様式３（療養者名簿）（⑤の場合）'!$BD48,IF(C$19&lt;='様式３（療養者名簿）（⑤の場合）'!$BE48,1,0),0),0)</f>
        <v>0</v>
      </c>
      <c r="D43" s="377">
        <f>IF(D$19-'様式３（療養者名簿）（⑤の場合）'!$BD48+1&lt;=15,IF(D$19&gt;='様式３（療養者名簿）（⑤の場合）'!$BD48,IF(D$19&lt;='様式３（療養者名簿）（⑤の場合）'!$BE48,1,0),0),0)</f>
        <v>0</v>
      </c>
      <c r="E43" s="377">
        <f>IF(E$19-'様式３（療養者名簿）（⑤の場合）'!$BD48+1&lt;=15,IF(E$19&gt;='様式３（療養者名簿）（⑤の場合）'!$BD48,IF(E$19&lt;='様式３（療養者名簿）（⑤の場合）'!$BE48,1,0),0),0)</f>
        <v>0</v>
      </c>
      <c r="F43" s="377">
        <f>IF(F$19-'様式３（療養者名簿）（⑤の場合）'!$BD48+1&lt;=15,IF(F$19&gt;='様式３（療養者名簿）（⑤の場合）'!$BD48,IF(F$19&lt;='様式３（療養者名簿）（⑤の場合）'!$BE48,1,0),0),0)</f>
        <v>0</v>
      </c>
      <c r="G43" s="377">
        <f>IF(G$19-'様式３（療養者名簿）（⑤の場合）'!$BD48+1&lt;=15,IF(G$19&gt;='様式３（療養者名簿）（⑤の場合）'!$BD48,IF(G$19&lt;='様式３（療養者名簿）（⑤の場合）'!$BE48,1,0),0),0)</f>
        <v>0</v>
      </c>
      <c r="H43" s="377">
        <f>IF(H$19-'様式３（療養者名簿）（⑤の場合）'!$BD48+1&lt;=15,IF(H$19&gt;='様式３（療養者名簿）（⑤の場合）'!$BD48,IF(H$19&lt;='様式３（療養者名簿）（⑤の場合）'!$BE48,1,0),0),0)</f>
        <v>0</v>
      </c>
      <c r="I43" s="377">
        <f>IF(I$19-'様式３（療養者名簿）（⑤の場合）'!$BD48+1&lt;=15,IF(I$19&gt;='様式３（療養者名簿）（⑤の場合）'!$BD48,IF(I$19&lt;='様式３（療養者名簿）（⑤の場合）'!$BE48,1,0),0),0)</f>
        <v>0</v>
      </c>
      <c r="J43" s="377">
        <f>IF(J$19-'様式３（療養者名簿）（⑤の場合）'!$BD48+1&lt;=15,IF(J$19&gt;='様式３（療養者名簿）（⑤の場合）'!$BD48,IF(J$19&lt;='様式３（療養者名簿）（⑤の場合）'!$BE48,1,0),0),0)</f>
        <v>0</v>
      </c>
      <c r="K43" s="377">
        <f>IF(K$19-'様式３（療養者名簿）（⑤の場合）'!$BD48+1&lt;=15,IF(K$19&gt;='様式３（療養者名簿）（⑤の場合）'!$BD48,IF(K$19&lt;='様式３（療養者名簿）（⑤の場合）'!$BE48,1,0),0),0)</f>
        <v>0</v>
      </c>
      <c r="L43" s="377">
        <f>IF(L$19-'様式３（療養者名簿）（⑤の場合）'!$BD48+1&lt;=15,IF(L$19&gt;='様式３（療養者名簿）（⑤の場合）'!$BD48,IF(L$19&lt;='様式３（療養者名簿）（⑤の場合）'!$BE48,1,0),0),0)</f>
        <v>0</v>
      </c>
      <c r="M43" s="377">
        <f>IF(M$19-'様式３（療養者名簿）（⑤の場合）'!$BD48+1&lt;=15,IF(M$19&gt;='様式３（療養者名簿）（⑤の場合）'!$BD48,IF(M$19&lt;='様式３（療養者名簿）（⑤の場合）'!$BE48,1,0),0),0)</f>
        <v>0</v>
      </c>
      <c r="N43" s="377">
        <f>IF(N$19-'様式３（療養者名簿）（⑤の場合）'!$BD48+1&lt;=15,IF(N$19&gt;='様式３（療養者名簿）（⑤の場合）'!$BD48,IF(N$19&lt;='様式３（療養者名簿）（⑤の場合）'!$BE48,1,0),0),0)</f>
        <v>0</v>
      </c>
      <c r="O43" s="377">
        <f>IF(O$19-'様式３（療養者名簿）（⑤の場合）'!$BD48+1&lt;=15,IF(O$19&gt;='様式３（療養者名簿）（⑤の場合）'!$BD48,IF(O$19&lt;='様式３（療養者名簿）（⑤の場合）'!$BE48,1,0),0),0)</f>
        <v>0</v>
      </c>
      <c r="P43" s="377">
        <f>IF(P$19-'様式３（療養者名簿）（⑤の場合）'!$BD48+1&lt;=15,IF(P$19&gt;='様式３（療養者名簿）（⑤の場合）'!$BD48,IF(P$19&lt;='様式３（療養者名簿）（⑤の場合）'!$BE48,1,0),0),0)</f>
        <v>0</v>
      </c>
      <c r="Q43" s="377">
        <f>IF(Q$19-'様式３（療養者名簿）（⑤の場合）'!$BD48+1&lt;=15,IF(Q$19&gt;='様式３（療養者名簿）（⑤の場合）'!$BD48,IF(Q$19&lt;='様式３（療養者名簿）（⑤の場合）'!$BE48,1,0),0),0)</f>
        <v>0</v>
      </c>
      <c r="R43" s="377">
        <f>IF(R$19-'様式３（療養者名簿）（⑤の場合）'!$BD48+1&lt;=15,IF(R$19&gt;='様式３（療養者名簿）（⑤の場合）'!$BD48,IF(R$19&lt;='様式３（療養者名簿）（⑤の場合）'!$BE48,1,0),0),0)</f>
        <v>0</v>
      </c>
      <c r="S43" s="377">
        <f>IF(S$19-'様式３（療養者名簿）（⑤の場合）'!$BD48+1&lt;=15,IF(S$19&gt;='様式３（療養者名簿）（⑤の場合）'!$BD48,IF(S$19&lt;='様式３（療養者名簿）（⑤の場合）'!$BE48,1,0),0),0)</f>
        <v>0</v>
      </c>
      <c r="T43" s="377">
        <f>IF(T$19-'様式３（療養者名簿）（⑤の場合）'!$BD48+1&lt;=15,IF(T$19&gt;='様式３（療養者名簿）（⑤の場合）'!$BD48,IF(T$19&lt;='様式３（療養者名簿）（⑤の場合）'!$BE48,1,0),0),0)</f>
        <v>0</v>
      </c>
      <c r="U43" s="377">
        <f>IF(U$19-'様式３（療養者名簿）（⑤の場合）'!$BD48+1&lt;=15,IF(U$19&gt;='様式３（療養者名簿）（⑤の場合）'!$BD48,IF(U$19&lt;='様式３（療養者名簿）（⑤の場合）'!$BE48,1,0),0),0)</f>
        <v>0</v>
      </c>
      <c r="V43" s="377">
        <f>IF(V$19-'様式３（療養者名簿）（⑤の場合）'!$BD48+1&lt;=15,IF(V$19&gt;='様式３（療養者名簿）（⑤の場合）'!$BD48,IF(V$19&lt;='様式３（療養者名簿）（⑤の場合）'!$BE48,1,0),0),0)</f>
        <v>0</v>
      </c>
      <c r="W43" s="377">
        <f>IF(W$19-'様式３（療養者名簿）（⑤の場合）'!$BD48+1&lt;=15,IF(W$19&gt;='様式３（療養者名簿）（⑤の場合）'!$BD48,IF(W$19&lt;='様式３（療養者名簿）（⑤の場合）'!$BE48,1,0),0),0)</f>
        <v>0</v>
      </c>
      <c r="X43" s="377">
        <f>IF(X$19-'様式３（療養者名簿）（⑤の場合）'!$BD48+1&lt;=15,IF(X$19&gt;='様式３（療養者名簿）（⑤の場合）'!$BD48,IF(X$19&lt;='様式３（療養者名簿）（⑤の場合）'!$BE48,1,0),0),0)</f>
        <v>0</v>
      </c>
      <c r="Y43" s="377">
        <f>IF(Y$19-'様式３（療養者名簿）（⑤の場合）'!$BD48+1&lt;=15,IF(Y$19&gt;='様式３（療養者名簿）（⑤の場合）'!$BD48,IF(Y$19&lt;='様式３（療養者名簿）（⑤の場合）'!$BE48,1,0),0),0)</f>
        <v>0</v>
      </c>
      <c r="Z43" s="377">
        <f>IF(Z$19-'様式３（療養者名簿）（⑤の場合）'!$BD48+1&lt;=15,IF(Z$19&gt;='様式３（療養者名簿）（⑤の場合）'!$BD48,IF(Z$19&lt;='様式３（療養者名簿）（⑤の場合）'!$BE48,1,0),0),0)</f>
        <v>0</v>
      </c>
      <c r="AA43" s="377">
        <f>IF(AA$19-'様式３（療養者名簿）（⑤の場合）'!$BD48+1&lt;=15,IF(AA$19&gt;='様式３（療養者名簿）（⑤の場合）'!$BD48,IF(AA$19&lt;='様式３（療養者名簿）（⑤の場合）'!$BE48,1,0),0),0)</f>
        <v>0</v>
      </c>
      <c r="AB43" s="377">
        <f>IF(AB$19-'様式３（療養者名簿）（⑤の場合）'!$BD48+1&lt;=15,IF(AB$19&gt;='様式３（療養者名簿）（⑤の場合）'!$BD48,IF(AB$19&lt;='様式３（療養者名簿）（⑤の場合）'!$BE48,1,0),0),0)</f>
        <v>0</v>
      </c>
      <c r="AC43" s="377">
        <f>IF(AC$19-'様式３（療養者名簿）（⑤の場合）'!$BD48+1&lt;=15,IF(AC$19&gt;='様式３（療養者名簿）（⑤の場合）'!$BD48,IF(AC$19&lt;='様式３（療養者名簿）（⑤の場合）'!$BE48,1,0),0),0)</f>
        <v>0</v>
      </c>
      <c r="AD43" s="377">
        <f>IF(AD$19-'様式３（療養者名簿）（⑤の場合）'!$BD48+1&lt;=15,IF(AD$19&gt;='様式３（療養者名簿）（⑤の場合）'!$BD48,IF(AD$19&lt;='様式３（療養者名簿）（⑤の場合）'!$BE48,1,0),0),0)</f>
        <v>0</v>
      </c>
      <c r="AE43" s="377">
        <f>IF(AE$19-'様式３（療養者名簿）（⑤の場合）'!$BD48+1&lt;=15,IF(AE$19&gt;='様式３（療養者名簿）（⑤の場合）'!$BD48,IF(AE$19&lt;='様式３（療養者名簿）（⑤の場合）'!$BE48,1,0),0),0)</f>
        <v>0</v>
      </c>
      <c r="AF43" s="377">
        <f>IF(AF$19-'様式３（療養者名簿）（⑤の場合）'!$BD48+1&lt;=15,IF(AF$19&gt;='様式３（療養者名簿）（⑤の場合）'!$BD48,IF(AF$19&lt;='様式３（療養者名簿）（⑤の場合）'!$BE48,1,0),0),0)</f>
        <v>0</v>
      </c>
      <c r="AG43" s="377">
        <f>IF(AG$19-'様式３（療養者名簿）（⑤の場合）'!$BD48+1&lt;=15,IF(AG$19&gt;='様式３（療養者名簿）（⑤の場合）'!$BD48,IF(AG$19&lt;='様式３（療養者名簿）（⑤の場合）'!$BE48,1,0),0),0)</f>
        <v>0</v>
      </c>
      <c r="AH43" s="377">
        <f>IF(AH$19-'様式３（療養者名簿）（⑤の場合）'!$BD48+1&lt;=15,IF(AH$19&gt;='様式３（療養者名簿）（⑤の場合）'!$BD48,IF(AH$19&lt;='様式３（療養者名簿）（⑤の場合）'!$BE48,1,0),0),0)</f>
        <v>0</v>
      </c>
      <c r="AI43" s="377">
        <f>IF(AI$19-'様式３（療養者名簿）（⑤の場合）'!$BD48+1&lt;=15,IF(AI$19&gt;='様式３（療養者名簿）（⑤の場合）'!$BD48,IF(AI$19&lt;='様式３（療養者名簿）（⑤の場合）'!$BE48,1,0),0),0)</f>
        <v>0</v>
      </c>
      <c r="AJ43" s="377">
        <f>IF(AJ$19-'様式３（療養者名簿）（⑤の場合）'!$BD48+1&lt;=15,IF(AJ$19&gt;='様式３（療養者名簿）（⑤の場合）'!$BD48,IF(AJ$19&lt;='様式３（療養者名簿）（⑤の場合）'!$BE48,1,0),0),0)</f>
        <v>0</v>
      </c>
      <c r="AK43" s="377">
        <f>IF(AK$19-'様式３（療養者名簿）（⑤の場合）'!$BD48+1&lt;=15,IF(AK$19&gt;='様式３（療養者名簿）（⑤の場合）'!$BD48,IF(AK$19&lt;='様式３（療養者名簿）（⑤の場合）'!$BE48,1,0),0),0)</f>
        <v>0</v>
      </c>
      <c r="AL43" s="377">
        <f>IF(AL$19-'様式３（療養者名簿）（⑤の場合）'!$BD48+1&lt;=15,IF(AL$19&gt;='様式３（療養者名簿）（⑤の場合）'!$BD48,IF(AL$19&lt;='様式３（療養者名簿）（⑤の場合）'!$BE48,1,0),0),0)</f>
        <v>0</v>
      </c>
      <c r="AM43" s="377">
        <f>IF(AM$19-'様式３（療養者名簿）（⑤の場合）'!$BD48+1&lt;=15,IF(AM$19&gt;='様式３（療養者名簿）（⑤の場合）'!$BD48,IF(AM$19&lt;='様式３（療養者名簿）（⑤の場合）'!$BE48,1,0),0),0)</f>
        <v>0</v>
      </c>
      <c r="AN43" s="377">
        <f>IF(AN$19-'様式３（療養者名簿）（⑤の場合）'!$BD48+1&lt;=15,IF(AN$19&gt;='様式３（療養者名簿）（⑤の場合）'!$BD48,IF(AN$19&lt;='様式３（療養者名簿）（⑤の場合）'!$BE48,1,0),0),0)</f>
        <v>0</v>
      </c>
      <c r="AO43" s="377">
        <f>IF(AO$19-'様式３（療養者名簿）（⑤の場合）'!$BD48+1&lt;=15,IF(AO$19&gt;='様式３（療養者名簿）（⑤の場合）'!$BD48,IF(AO$19&lt;='様式３（療養者名簿）（⑤の場合）'!$BE48,1,0),0),0)</f>
        <v>0</v>
      </c>
      <c r="AP43" s="377">
        <f>IF(AP$19-'様式３（療養者名簿）（⑤の場合）'!$BD48+1&lt;=15,IF(AP$19&gt;='様式３（療養者名簿）（⑤の場合）'!$BD48,IF(AP$19&lt;='様式３（療養者名簿）（⑤の場合）'!$BE48,1,0),0),0)</f>
        <v>0</v>
      </c>
      <c r="AQ43" s="377">
        <f>IF(AQ$19-'様式３（療養者名簿）（⑤の場合）'!$BD48+1&lt;=15,IF(AQ$19&gt;='様式３（療養者名簿）（⑤の場合）'!$BD48,IF(AQ$19&lt;='様式３（療養者名簿）（⑤の場合）'!$BE48,1,0),0),0)</f>
        <v>0</v>
      </c>
      <c r="AR43" s="377">
        <f>IF(AR$19-'様式３（療養者名簿）（⑤の場合）'!$BD48+1&lt;=15,IF(AR$19&gt;='様式３（療養者名簿）（⑤の場合）'!$BD48,IF(AR$19&lt;='様式３（療養者名簿）（⑤の場合）'!$BE48,1,0),0),0)</f>
        <v>0</v>
      </c>
      <c r="AS43" s="377">
        <f>IF(AS$19-'様式３（療養者名簿）（⑤の場合）'!$BD48+1&lt;=15,IF(AS$19&gt;='様式３（療養者名簿）（⑤の場合）'!$BD48,IF(AS$19&lt;='様式３（療養者名簿）（⑤の場合）'!$BE48,1,0),0),0)</f>
        <v>0</v>
      </c>
      <c r="AT43" s="377">
        <f>IF(AT$19-'様式３（療養者名簿）（⑤の場合）'!$BD48+1&lt;=15,IF(AT$19&gt;='様式３（療養者名簿）（⑤の場合）'!$BD48,IF(AT$19&lt;='様式３（療養者名簿）（⑤の場合）'!$BE48,1,0),0),0)</f>
        <v>0</v>
      </c>
      <c r="AU43" s="377">
        <f>IF(AU$19-'様式３（療養者名簿）（⑤の場合）'!$BD48+1&lt;=15,IF(AU$19&gt;='様式３（療養者名簿）（⑤の場合）'!$BD48,IF(AU$19&lt;='様式３（療養者名簿）（⑤の場合）'!$BE48,1,0),0),0)</f>
        <v>0</v>
      </c>
      <c r="AV43" s="377">
        <f>IF(AV$19-'様式３（療養者名簿）（⑤の場合）'!$BD48+1&lt;=15,IF(AV$19&gt;='様式３（療養者名簿）（⑤の場合）'!$BD48,IF(AV$19&lt;='様式３（療養者名簿）（⑤の場合）'!$BE48,1,0),0),0)</f>
        <v>0</v>
      </c>
      <c r="AW43" s="377">
        <f>IF(AW$19-'様式３（療養者名簿）（⑤の場合）'!$BD48+1&lt;=15,IF(AW$19&gt;='様式３（療養者名簿）（⑤の場合）'!$BD48,IF(AW$19&lt;='様式３（療養者名簿）（⑤の場合）'!$BE48,1,0),0),0)</f>
        <v>0</v>
      </c>
      <c r="AX43" s="377">
        <f>IF(AX$19-'様式３（療養者名簿）（⑤の場合）'!$BD48+1&lt;=15,IF(AX$19&gt;='様式３（療養者名簿）（⑤の場合）'!$BD48,IF(AX$19&lt;='様式３（療養者名簿）（⑤の場合）'!$BE48,1,0),0),0)</f>
        <v>0</v>
      </c>
      <c r="AY43" s="377">
        <f>IF(AY$19-'様式３（療養者名簿）（⑤の場合）'!$BD48+1&lt;=15,IF(AY$19&gt;='様式３（療養者名簿）（⑤の場合）'!$BD48,IF(AY$19&lt;='様式３（療養者名簿）（⑤の場合）'!$BE48,1,0),0),0)</f>
        <v>0</v>
      </c>
      <c r="AZ43" s="377">
        <f>IF(AZ$19-'様式３（療養者名簿）（⑤の場合）'!$BD48+1&lt;=15,IF(AZ$19&gt;='様式３（療養者名簿）（⑤の場合）'!$BD48,IF(AZ$19&lt;='様式３（療養者名簿）（⑤の場合）'!$BE48,1,0),0),0)</f>
        <v>0</v>
      </c>
      <c r="BA43" s="377">
        <f>IF(BA$19-'様式３（療養者名簿）（⑤の場合）'!$BD48+1&lt;=15,IF(BA$19&gt;='様式３（療養者名簿）（⑤の場合）'!$BD48,IF(BA$19&lt;='様式３（療養者名簿）（⑤の場合）'!$BE48,1,0),0),0)</f>
        <v>0</v>
      </c>
      <c r="BB43" s="377">
        <f>IF(BB$19-'様式３（療養者名簿）（⑤の場合）'!$BD48+1&lt;=15,IF(BB$19&gt;='様式３（療養者名簿）（⑤の場合）'!$BD48,IF(BB$19&lt;='様式３（療養者名簿）（⑤の場合）'!$BE48,1,0),0),0)</f>
        <v>0</v>
      </c>
      <c r="BC43" s="377">
        <f>IF(BC$19-'様式３（療養者名簿）（⑤の場合）'!$BD48+1&lt;=15,IF(BC$19&gt;='様式３（療養者名簿）（⑤の場合）'!$BD48,IF(BC$19&lt;='様式３（療養者名簿）（⑤の場合）'!$BE48,1,0),0),0)</f>
        <v>0</v>
      </c>
      <c r="BD43" s="377">
        <f>IF(BD$19-'様式３（療養者名簿）（⑤の場合）'!$BD48+1&lt;=15,IF(BD$19&gt;='様式３（療養者名簿）（⑤の場合）'!$BD48,IF(BD$19&lt;='様式３（療養者名簿）（⑤の場合）'!$BE48,1,0),0),0)</f>
        <v>0</v>
      </c>
      <c r="BE43" s="377">
        <f>IF(BE$19-'様式３（療養者名簿）（⑤の場合）'!$BD48+1&lt;=15,IF(BE$19&gt;='様式３（療養者名簿）（⑤の場合）'!$BD48,IF(BE$19&lt;='様式３（療養者名簿）（⑤の場合）'!$BE48,1,0),0),0)</f>
        <v>0</v>
      </c>
      <c r="BF43" s="377">
        <f>IF(BF$19-'様式３（療養者名簿）（⑤の場合）'!$BD48+1&lt;=15,IF(BF$19&gt;='様式３（療養者名簿）（⑤の場合）'!$BD48,IF(BF$19&lt;='様式３（療養者名簿）（⑤の場合）'!$BE48,1,0),0),0)</f>
        <v>0</v>
      </c>
      <c r="BG43" s="377">
        <f>IF(BG$19-'様式３（療養者名簿）（⑤の場合）'!$BD48+1&lt;=15,IF(BG$19&gt;='様式３（療養者名簿）（⑤の場合）'!$BD48,IF(BG$19&lt;='様式３（療養者名簿）（⑤の場合）'!$BE48,1,0),0),0)</f>
        <v>0</v>
      </c>
      <c r="BH43" s="377">
        <f>IF(BH$19-'様式３（療養者名簿）（⑤の場合）'!$BD48+1&lt;=15,IF(BH$19&gt;='様式３（療養者名簿）（⑤の場合）'!$BD48,IF(BH$19&lt;='様式３（療養者名簿）（⑤の場合）'!$BE48,1,0),0),0)</f>
        <v>0</v>
      </c>
      <c r="BI43" s="377">
        <f>IF(BI$19-'様式３（療養者名簿）（⑤の場合）'!$BD48+1&lt;=15,IF(BI$19&gt;='様式３（療養者名簿）（⑤の場合）'!$BD48,IF(BI$19&lt;='様式３（療養者名簿）（⑤の場合）'!$BE48,1,0),0),0)</f>
        <v>0</v>
      </c>
      <c r="BJ43" s="377">
        <f>IF(BJ$19-'様式３（療養者名簿）（⑤の場合）'!$BD48+1&lt;=15,IF(BJ$19&gt;='様式３（療養者名簿）（⑤の場合）'!$BD48,IF(BJ$19&lt;='様式３（療養者名簿）（⑤の場合）'!$BE48,1,0),0),0)</f>
        <v>0</v>
      </c>
      <c r="BK43" s="377">
        <f>IF(BK$19-'様式３（療養者名簿）（⑤の場合）'!$BD48+1&lt;=15,IF(BK$19&gt;='様式３（療養者名簿）（⑤の場合）'!$BD48,IF(BK$19&lt;='様式３（療養者名簿）（⑤の場合）'!$BE48,1,0),0),0)</f>
        <v>0</v>
      </c>
      <c r="BL43" s="377">
        <f>IF(BL$19-'様式３（療養者名簿）（⑤の場合）'!$BD48+1&lt;=15,IF(BL$19&gt;='様式３（療養者名簿）（⑤の場合）'!$BD48,IF(BL$19&lt;='様式３（療養者名簿）（⑤の場合）'!$BE48,1,0),0),0)</f>
        <v>0</v>
      </c>
      <c r="BM43" s="377">
        <f>IF(BM$19-'様式３（療養者名簿）（⑤の場合）'!$BD48+1&lt;=15,IF(BM$19&gt;='様式３（療養者名簿）（⑤の場合）'!$BD48,IF(BM$19&lt;='様式３（療養者名簿）（⑤の場合）'!$BE48,1,0),0),0)</f>
        <v>0</v>
      </c>
      <c r="BN43" s="377">
        <f>IF(BN$19-'様式３（療養者名簿）（⑤の場合）'!$BD48+1&lt;=15,IF(BN$19&gt;='様式３（療養者名簿）（⑤の場合）'!$BD48,IF(BN$19&lt;='様式３（療養者名簿）（⑤の場合）'!$BE48,1,0),0),0)</f>
        <v>0</v>
      </c>
      <c r="BO43" s="377">
        <f>IF(BO$19-'様式３（療養者名簿）（⑤の場合）'!$BD48+1&lt;=15,IF(BO$19&gt;='様式３（療養者名簿）（⑤の場合）'!$BD48,IF(BO$19&lt;='様式３（療養者名簿）（⑤の場合）'!$BE48,1,0),0),0)</f>
        <v>0</v>
      </c>
      <c r="BP43" s="377">
        <f>IF(BP$19-'様式３（療養者名簿）（⑤の場合）'!$BD48+1&lt;=15,IF(BP$19&gt;='様式３（療養者名簿）（⑤の場合）'!$BD48,IF(BP$19&lt;='様式３（療養者名簿）（⑤の場合）'!$BE48,1,0),0),0)</f>
        <v>0</v>
      </c>
      <c r="BQ43" s="377">
        <f>IF(BQ$19-'様式３（療養者名簿）（⑤の場合）'!$BD48+1&lt;=15,IF(BQ$19&gt;='様式３（療養者名簿）（⑤の場合）'!$BD48,IF(BQ$19&lt;='様式３（療養者名簿）（⑤の場合）'!$BE48,1,0),0),0)</f>
        <v>0</v>
      </c>
      <c r="BR43" s="377">
        <f>IF(BR$19-'様式３（療養者名簿）（⑤の場合）'!$BD48+1&lt;=15,IF(BR$19&gt;='様式３（療養者名簿）（⑤の場合）'!$BD48,IF(BR$19&lt;='様式３（療養者名簿）（⑤の場合）'!$BE48,1,0),0),0)</f>
        <v>0</v>
      </c>
      <c r="BS43" s="377">
        <f>IF(BS$19-'様式３（療養者名簿）（⑤の場合）'!$BD48+1&lt;=15,IF(BS$19&gt;='様式３（療養者名簿）（⑤の場合）'!$BD48,IF(BS$19&lt;='様式３（療養者名簿）（⑤の場合）'!$BE48,1,0),0),0)</f>
        <v>0</v>
      </c>
      <c r="BT43" s="377">
        <f>IF(BT$19-'様式３（療養者名簿）（⑤の場合）'!$BD48+1&lt;=15,IF(BT$19&gt;='様式３（療養者名簿）（⑤の場合）'!$BD48,IF(BT$19&lt;='様式３（療養者名簿）（⑤の場合）'!$BE48,1,0),0),0)</f>
        <v>0</v>
      </c>
      <c r="BU43" s="377">
        <f>IF(BU$19-'様式３（療養者名簿）（⑤の場合）'!$BD48+1&lt;=15,IF(BU$19&gt;='様式３（療養者名簿）（⑤の場合）'!$BD48,IF(BU$19&lt;='様式３（療養者名簿）（⑤の場合）'!$BE48,1,0),0),0)</f>
        <v>0</v>
      </c>
      <c r="BV43" s="377">
        <f>IF(BV$19-'様式３（療養者名簿）（⑤の場合）'!$BD48+1&lt;=15,IF(BV$19&gt;='様式３（療養者名簿）（⑤の場合）'!$BD48,IF(BV$19&lt;='様式３（療養者名簿）（⑤の場合）'!$BE48,1,0),0),0)</f>
        <v>0</v>
      </c>
      <c r="BW43" s="377">
        <f>IF(BW$19-'様式３（療養者名簿）（⑤の場合）'!$BD48+1&lt;=15,IF(BW$19&gt;='様式３（療養者名簿）（⑤の場合）'!$BD48,IF(BW$19&lt;='様式３（療養者名簿）（⑤の場合）'!$BE48,1,0),0),0)</f>
        <v>0</v>
      </c>
      <c r="BX43" s="377">
        <f>IF(BX$19-'様式３（療養者名簿）（⑤の場合）'!$BD48+1&lt;=15,IF(BX$19&gt;='様式３（療養者名簿）（⑤の場合）'!$BD48,IF(BX$19&lt;='様式３（療養者名簿）（⑤の場合）'!$BE48,1,0),0),0)</f>
        <v>0</v>
      </c>
      <c r="BY43" s="377">
        <f>IF(BY$19-'様式３（療養者名簿）（⑤の場合）'!$BD48+1&lt;=15,IF(BY$19&gt;='様式３（療養者名簿）（⑤の場合）'!$BD48,IF(BY$19&lt;='様式３（療養者名簿）（⑤の場合）'!$BE48,1,0),0),0)</f>
        <v>0</v>
      </c>
      <c r="BZ43" s="377">
        <f>IF(BZ$19-'様式３（療養者名簿）（⑤の場合）'!$BD48+1&lt;=15,IF(BZ$19&gt;='様式３（療養者名簿）（⑤の場合）'!$BD48,IF(BZ$19&lt;='様式３（療養者名簿）（⑤の場合）'!$BE48,1,0),0),0)</f>
        <v>0</v>
      </c>
      <c r="CA43" s="377">
        <f>IF(CA$19-'様式３（療養者名簿）（⑤の場合）'!$BD48+1&lt;=15,IF(CA$19&gt;='様式３（療養者名簿）（⑤の場合）'!$BD48,IF(CA$19&lt;='様式３（療養者名簿）（⑤の場合）'!$BE48,1,0),0),0)</f>
        <v>0</v>
      </c>
      <c r="CB43" s="377">
        <f>IF(CB$19-'様式３（療養者名簿）（⑤の場合）'!$BD48+1&lt;=15,IF(CB$19&gt;='様式３（療養者名簿）（⑤の場合）'!$BD48,IF(CB$19&lt;='様式３（療養者名簿）（⑤の場合）'!$BE48,1,0),0),0)</f>
        <v>0</v>
      </c>
      <c r="CC43" s="377">
        <f>IF(CC$19-'様式３（療養者名簿）（⑤の場合）'!$BD48+1&lt;=15,IF(CC$19&gt;='様式３（療養者名簿）（⑤の場合）'!$BD48,IF(CC$19&lt;='様式３（療養者名簿）（⑤の場合）'!$BE48,1,0),0),0)</f>
        <v>0</v>
      </c>
      <c r="CD43" s="377">
        <f>IF(CD$19-'様式３（療養者名簿）（⑤の場合）'!$BD48+1&lt;=15,IF(CD$19&gt;='様式３（療養者名簿）（⑤の場合）'!$BD48,IF(CD$19&lt;='様式３（療養者名簿）（⑤の場合）'!$BE48,1,0),0),0)</f>
        <v>0</v>
      </c>
      <c r="CE43" s="377">
        <f>IF(CE$19-'様式３（療養者名簿）（⑤の場合）'!$BD48+1&lt;=15,IF(CE$19&gt;='様式３（療養者名簿）（⑤の場合）'!$BD48,IF(CE$19&lt;='様式３（療養者名簿）（⑤の場合）'!$BE48,1,0),0),0)</f>
        <v>0</v>
      </c>
      <c r="CF43" s="377">
        <f>IF(CF$19-'様式３（療養者名簿）（⑤の場合）'!$BD48+1&lt;=15,IF(CF$19&gt;='様式３（療養者名簿）（⑤の場合）'!$BD48,IF(CF$19&lt;='様式３（療養者名簿）（⑤の場合）'!$BE48,1,0),0),0)</f>
        <v>0</v>
      </c>
      <c r="CG43" s="377">
        <f>IF(CG$19-'様式３（療養者名簿）（⑤の場合）'!$BD48+1&lt;=15,IF(CG$19&gt;='様式３（療養者名簿）（⑤の場合）'!$BD48,IF(CG$19&lt;='様式３（療養者名簿）（⑤の場合）'!$BE48,1,0),0),0)</f>
        <v>0</v>
      </c>
      <c r="CH43" s="377">
        <f>IF(CH$19-'様式３（療養者名簿）（⑤の場合）'!$BD48+1&lt;=15,IF(CH$19&gt;='様式３（療養者名簿）（⑤の場合）'!$BD48,IF(CH$19&lt;='様式３（療養者名簿）（⑤の場合）'!$BE48,1,0),0),0)</f>
        <v>0</v>
      </c>
      <c r="CI43" s="377">
        <f>IF(CI$19-'様式３（療養者名簿）（⑤の場合）'!$BD48+1&lt;=15,IF(CI$19&gt;='様式３（療養者名簿）（⑤の場合）'!$BD48,IF(CI$19&lt;='様式３（療養者名簿）（⑤の場合）'!$BE48,1,0),0),0)</f>
        <v>0</v>
      </c>
      <c r="CJ43" s="377">
        <f>IF(CJ$19-'様式３（療養者名簿）（⑤の場合）'!$BD48+1&lt;=15,IF(CJ$19&gt;='様式３（療養者名簿）（⑤の場合）'!$BD48,IF(CJ$19&lt;='様式３（療養者名簿）（⑤の場合）'!$BE48,1,0),0),0)</f>
        <v>0</v>
      </c>
      <c r="CK43" s="377">
        <f>IF(CK$19-'様式３（療養者名簿）（⑤の場合）'!$BD48+1&lt;=15,IF(CK$19&gt;='様式３（療養者名簿）（⑤の場合）'!$BD48,IF(CK$19&lt;='様式３（療養者名簿）（⑤の場合）'!$BE48,1,0),0),0)</f>
        <v>0</v>
      </c>
      <c r="CL43" s="377">
        <f>IF(CL$19-'様式３（療養者名簿）（⑤の場合）'!$BD48+1&lt;=15,IF(CL$19&gt;='様式３（療養者名簿）（⑤の場合）'!$BD48,IF(CL$19&lt;='様式３（療養者名簿）（⑤の場合）'!$BE48,1,0),0),0)</f>
        <v>0</v>
      </c>
      <c r="CM43" s="377">
        <f>IF(CM$19-'様式３（療養者名簿）（⑤の場合）'!$BD48+1&lt;=15,IF(CM$19&gt;='様式３（療養者名簿）（⑤の場合）'!$BD48,IF(CM$19&lt;='様式３（療養者名簿）（⑤の場合）'!$BE48,1,0),0),0)</f>
        <v>0</v>
      </c>
      <c r="CN43" s="377">
        <f>IF(CN$19-'様式３（療養者名簿）（⑤の場合）'!$BD48+1&lt;=15,IF(CN$19&gt;='様式３（療養者名簿）（⑤の場合）'!$BD48,IF(CN$19&lt;='様式３（療養者名簿）（⑤の場合）'!$BE48,1,0),0),0)</f>
        <v>0</v>
      </c>
      <c r="CO43" s="377">
        <f>IF(CO$19-'様式３（療養者名簿）（⑤の場合）'!$BD48+1&lt;=15,IF(CO$19&gt;='様式３（療養者名簿）（⑤の場合）'!$BD48,IF(CO$19&lt;='様式３（療養者名簿）（⑤の場合）'!$BE48,1,0),0),0)</f>
        <v>0</v>
      </c>
      <c r="CP43" s="377">
        <f>IF(CP$19-'様式３（療養者名簿）（⑤の場合）'!$BD48+1&lt;=15,IF(CP$19&gt;='様式３（療養者名簿）（⑤の場合）'!$BD48,IF(CP$19&lt;='様式３（療養者名簿）（⑤の場合）'!$BE48,1,0),0),0)</f>
        <v>0</v>
      </c>
      <c r="CQ43" s="377">
        <f>IF(CQ$19-'様式３（療養者名簿）（⑤の場合）'!$BD48+1&lt;=15,IF(CQ$19&gt;='様式３（療養者名簿）（⑤の場合）'!$BD48,IF(CQ$19&lt;='様式３（療養者名簿）（⑤の場合）'!$BE48,1,0),0),0)</f>
        <v>0</v>
      </c>
      <c r="CR43" s="377">
        <f>IF(CR$19-'様式３（療養者名簿）（⑤の場合）'!$BD48+1&lt;=15,IF(CR$19&gt;='様式３（療養者名簿）（⑤の場合）'!$BD48,IF(CR$19&lt;='様式３（療養者名簿）（⑤の場合）'!$BE48,1,0),0),0)</f>
        <v>0</v>
      </c>
      <c r="CS43" s="377">
        <f>IF(CS$19-'様式３（療養者名簿）（⑤の場合）'!$BD48+1&lt;=15,IF(CS$19&gt;='様式３（療養者名簿）（⑤の場合）'!$BD48,IF(CS$19&lt;='様式３（療養者名簿）（⑤の場合）'!$BE48,1,0),0),0)</f>
        <v>0</v>
      </c>
      <c r="CT43" s="377">
        <f>IF(CT$19-'様式３（療養者名簿）（⑤の場合）'!$BD48+1&lt;=15,IF(CT$19&gt;='様式３（療養者名簿）（⑤の場合）'!$BD48,IF(CT$19&lt;='様式３（療養者名簿）（⑤の場合）'!$BE48,1,0),0),0)</f>
        <v>0</v>
      </c>
      <c r="CU43" s="377">
        <f>IF(CU$19-'様式３（療養者名簿）（⑤の場合）'!$BD48+1&lt;=15,IF(CU$19&gt;='様式３（療養者名簿）（⑤の場合）'!$BD48,IF(CU$19&lt;='様式３（療養者名簿）（⑤の場合）'!$BE48,1,0),0),0)</f>
        <v>0</v>
      </c>
      <c r="CV43" s="377">
        <f>IF(CV$19-'様式３（療養者名簿）（⑤の場合）'!$BD48+1&lt;=15,IF(CV$19&gt;='様式３（療養者名簿）（⑤の場合）'!$BD48,IF(CV$19&lt;='様式３（療養者名簿）（⑤の場合）'!$BE48,1,0),0),0)</f>
        <v>0</v>
      </c>
      <c r="CW43" s="377">
        <f>IF(CW$19-'様式３（療養者名簿）（⑤の場合）'!$BD48+1&lt;=15,IF(CW$19&gt;='様式３（療養者名簿）（⑤の場合）'!$BD48,IF(CW$19&lt;='様式３（療養者名簿）（⑤の場合）'!$BE48,1,0),0),0)</f>
        <v>0</v>
      </c>
      <c r="CX43" s="377">
        <f>IF(CX$19-'様式３（療養者名簿）（⑤の場合）'!$BD48+1&lt;=15,IF(CX$19&gt;='様式３（療養者名簿）（⑤の場合）'!$BD48,IF(CX$19&lt;='様式３（療養者名簿）（⑤の場合）'!$BE48,1,0),0),0)</f>
        <v>0</v>
      </c>
      <c r="CY43" s="377">
        <f>IF(CY$19-'様式３（療養者名簿）（⑤の場合）'!$BD48+1&lt;=15,IF(CY$19&gt;='様式３（療養者名簿）（⑤の場合）'!$BD48,IF(CY$19&lt;='様式３（療養者名簿）（⑤の場合）'!$BE48,1,0),0),0)</f>
        <v>0</v>
      </c>
      <c r="CZ43" s="377">
        <f>IF(CZ$19-'様式３（療養者名簿）（⑤の場合）'!$BD48+1&lt;=15,IF(CZ$19&gt;='様式３（療養者名簿）（⑤の場合）'!$BD48,IF(CZ$19&lt;='様式３（療養者名簿）（⑤の場合）'!$BE48,1,0),0),0)</f>
        <v>0</v>
      </c>
      <c r="DA43" s="377">
        <f>IF(DA$19-'様式３（療養者名簿）（⑤の場合）'!$BD48+1&lt;=15,IF(DA$19&gt;='様式３（療養者名簿）（⑤の場合）'!$BD48,IF(DA$19&lt;='様式３（療養者名簿）（⑤の場合）'!$BE48,1,0),0),0)</f>
        <v>0</v>
      </c>
      <c r="DB43" s="377">
        <f>IF(DB$19-'様式３（療養者名簿）（⑤の場合）'!$BD48+1&lt;=15,IF(DB$19&gt;='様式３（療養者名簿）（⑤の場合）'!$BD48,IF(DB$19&lt;='様式３（療養者名簿）（⑤の場合）'!$BE48,1,0),0),0)</f>
        <v>0</v>
      </c>
      <c r="DC43" s="377">
        <f>IF(DC$19-'様式３（療養者名簿）（⑤の場合）'!$BD48+1&lt;=15,IF(DC$19&gt;='様式３（療養者名簿）（⑤の場合）'!$BD48,IF(DC$19&lt;='様式３（療養者名簿）（⑤の場合）'!$BE48,1,0),0),0)</f>
        <v>0</v>
      </c>
      <c r="DD43" s="377">
        <f>IF(DD$19-'様式３（療養者名簿）（⑤の場合）'!$BD48+1&lt;=15,IF(DD$19&gt;='様式３（療養者名簿）（⑤の場合）'!$BD48,IF(DD$19&lt;='様式３（療養者名簿）（⑤の場合）'!$BE48,1,0),0),0)</f>
        <v>0</v>
      </c>
      <c r="DE43" s="377">
        <f>IF(DE$19-'様式３（療養者名簿）（⑤の場合）'!$BD48+1&lt;=15,IF(DE$19&gt;='様式３（療養者名簿）（⑤の場合）'!$BD48,IF(DE$19&lt;='様式３（療養者名簿）（⑤の場合）'!$BE48,1,0),0),0)</f>
        <v>0</v>
      </c>
      <c r="DF43" s="377">
        <f>IF(DF$19-'様式３（療養者名簿）（⑤の場合）'!$BD48+1&lt;=15,IF(DF$19&gt;='様式３（療養者名簿）（⑤の場合）'!$BD48,IF(DF$19&lt;='様式３（療養者名簿）（⑤の場合）'!$BE48,1,0),0),0)</f>
        <v>0</v>
      </c>
      <c r="DG43" s="377">
        <f>IF(DG$19-'様式３（療養者名簿）（⑤の場合）'!$BD48+1&lt;=15,IF(DG$19&gt;='様式３（療養者名簿）（⑤の場合）'!$BD48,IF(DG$19&lt;='様式３（療養者名簿）（⑤の場合）'!$BE48,1,0),0),0)</f>
        <v>0</v>
      </c>
      <c r="DH43" s="377">
        <f>IF(DH$19-'様式３（療養者名簿）（⑤の場合）'!$BD48+1&lt;=15,IF(DH$19&gt;='様式３（療養者名簿）（⑤の場合）'!$BD48,IF(DH$19&lt;='様式３（療養者名簿）（⑤の場合）'!$BE48,1,0),0),0)</f>
        <v>0</v>
      </c>
      <c r="DI43" s="377">
        <f>IF(DI$19-'様式３（療養者名簿）（⑤の場合）'!$BD48+1&lt;=15,IF(DI$19&gt;='様式３（療養者名簿）（⑤の場合）'!$BD48,IF(DI$19&lt;='様式３（療養者名簿）（⑤の場合）'!$BE48,1,0),0),0)</f>
        <v>0</v>
      </c>
      <c r="DJ43" s="377">
        <f>IF(DJ$19-'様式３（療養者名簿）（⑤の場合）'!$BD48+1&lt;=15,IF(DJ$19&gt;='様式３（療養者名簿）（⑤の場合）'!$BD48,IF(DJ$19&lt;='様式３（療養者名簿）（⑤の場合）'!$BE48,1,0),0),0)</f>
        <v>0</v>
      </c>
      <c r="DK43" s="377">
        <f>IF(DK$19-'様式３（療養者名簿）（⑤の場合）'!$BD48+1&lt;=15,IF(DK$19&gt;='様式３（療養者名簿）（⑤の場合）'!$BD48,IF(DK$19&lt;='様式３（療養者名簿）（⑤の場合）'!$BE48,1,0),0),0)</f>
        <v>0</v>
      </c>
      <c r="DL43" s="377">
        <f>IF(DL$19-'様式３（療養者名簿）（⑤の場合）'!$BD48+1&lt;=15,IF(DL$19&gt;='様式３（療養者名簿）（⑤の場合）'!$BD48,IF(DL$19&lt;='様式３（療養者名簿）（⑤の場合）'!$BE48,1,0),0),0)</f>
        <v>0</v>
      </c>
      <c r="DM43" s="377">
        <f>IF(DM$19-'様式３（療養者名簿）（⑤の場合）'!$BD48+1&lt;=15,IF(DM$19&gt;='様式３（療養者名簿）（⑤の場合）'!$BD48,IF(DM$19&lt;='様式３（療養者名簿）（⑤の場合）'!$BE48,1,0),0),0)</f>
        <v>0</v>
      </c>
      <c r="DN43" s="377">
        <f>IF(DN$19-'様式３（療養者名簿）（⑤の場合）'!$BD48+1&lt;=15,IF(DN$19&gt;='様式３（療養者名簿）（⑤の場合）'!$BD48,IF(DN$19&lt;='様式３（療養者名簿）（⑤の場合）'!$BE48,1,0),0),0)</f>
        <v>0</v>
      </c>
      <c r="DO43" s="377">
        <f>IF(DO$19-'様式３（療養者名簿）（⑤の場合）'!$BD48+1&lt;=15,IF(DO$19&gt;='様式３（療養者名簿）（⑤の場合）'!$BD48,IF(DO$19&lt;='様式３（療養者名簿）（⑤の場合）'!$BE48,1,0),0),0)</f>
        <v>0</v>
      </c>
      <c r="DP43" s="377">
        <f>IF(DP$19-'様式３（療養者名簿）（⑤の場合）'!$BD48+1&lt;=15,IF(DP$19&gt;='様式３（療養者名簿）（⑤の場合）'!$BD48,IF(DP$19&lt;='様式３（療養者名簿）（⑤の場合）'!$BE48,1,0),0),0)</f>
        <v>0</v>
      </c>
      <c r="DQ43" s="377">
        <f>IF(DQ$19-'様式３（療養者名簿）（⑤の場合）'!$BD48+1&lt;=15,IF(DQ$19&gt;='様式３（療養者名簿）（⑤の場合）'!$BD48,IF(DQ$19&lt;='様式３（療養者名簿）（⑤の場合）'!$BE48,1,0),0),0)</f>
        <v>0</v>
      </c>
      <c r="DR43" s="377">
        <f>IF(DR$19-'様式３（療養者名簿）（⑤の場合）'!$BD48+1&lt;=15,IF(DR$19&gt;='様式３（療養者名簿）（⑤の場合）'!$BD48,IF(DR$19&lt;='様式３（療養者名簿）（⑤の場合）'!$BE48,1,0),0),0)</f>
        <v>0</v>
      </c>
      <c r="DS43" s="377">
        <f>IF(DS$19-'様式３（療養者名簿）（⑤の場合）'!$BD48+1&lt;=15,IF(DS$19&gt;='様式３（療養者名簿）（⑤の場合）'!$BD48,IF(DS$19&lt;='様式３（療養者名簿）（⑤の場合）'!$BE48,1,0),0),0)</f>
        <v>0</v>
      </c>
      <c r="DT43" s="377">
        <f>IF(DT$19-'様式３（療養者名簿）（⑤の場合）'!$BD48+1&lt;=15,IF(DT$19&gt;='様式３（療養者名簿）（⑤の場合）'!$BD48,IF(DT$19&lt;='様式３（療養者名簿）（⑤の場合）'!$BE48,1,0),0),0)</f>
        <v>0</v>
      </c>
      <c r="DU43" s="377">
        <f>IF(DU$19-'様式３（療養者名簿）（⑤の場合）'!$BD48+1&lt;=15,IF(DU$19&gt;='様式３（療養者名簿）（⑤の場合）'!$BD48,IF(DU$19&lt;='様式３（療養者名簿）（⑤の場合）'!$BE48,1,0),0),0)</f>
        <v>0</v>
      </c>
      <c r="DV43" s="377">
        <f>IF(DV$19-'様式３（療養者名簿）（⑤の場合）'!$BD48+1&lt;=15,IF(DV$19&gt;='様式３（療養者名簿）（⑤の場合）'!$BD48,IF(DV$19&lt;='様式３（療養者名簿）（⑤の場合）'!$BE48,1,0),0),0)</f>
        <v>0</v>
      </c>
      <c r="DW43" s="377">
        <f>IF(DW$19-'様式３（療養者名簿）（⑤の場合）'!$BD48+1&lt;=15,IF(DW$19&gt;='様式３（療養者名簿）（⑤の場合）'!$BD48,IF(DW$19&lt;='様式３（療養者名簿）（⑤の場合）'!$BE48,1,0),0),0)</f>
        <v>0</v>
      </c>
      <c r="DX43" s="377">
        <f>IF(DX$19-'様式３（療養者名簿）（⑤の場合）'!$BD48+1&lt;=15,IF(DX$19&gt;='様式３（療養者名簿）（⑤の場合）'!$BD48,IF(DX$19&lt;='様式３（療養者名簿）（⑤の場合）'!$BE48,1,0),0),0)</f>
        <v>0</v>
      </c>
      <c r="DY43" s="377">
        <f>IF(DY$19-'様式３（療養者名簿）（⑤の場合）'!$BD48+1&lt;=15,IF(DY$19&gt;='様式３（療養者名簿）（⑤の場合）'!$BD48,IF(DY$19&lt;='様式３（療養者名簿）（⑤の場合）'!$BE48,1,0),0),0)</f>
        <v>0</v>
      </c>
      <c r="DZ43" s="377">
        <f>IF(DZ$19-'様式３（療養者名簿）（⑤の場合）'!$BD48+1&lt;=15,IF(DZ$19&gt;='様式３（療養者名簿）（⑤の場合）'!$BD48,IF(DZ$19&lt;='様式３（療養者名簿）（⑤の場合）'!$BE48,1,0),0),0)</f>
        <v>0</v>
      </c>
      <c r="EA43" s="377">
        <f>IF(EA$19-'様式３（療養者名簿）（⑤の場合）'!$BD48+1&lt;=15,IF(EA$19&gt;='様式３（療養者名簿）（⑤の場合）'!$BD48,IF(EA$19&lt;='様式３（療養者名簿）（⑤の場合）'!$BE48,1,0),0),0)</f>
        <v>0</v>
      </c>
      <c r="EB43" s="377">
        <f>IF(EB$19-'様式３（療養者名簿）（⑤の場合）'!$BD48+1&lt;=15,IF(EB$19&gt;='様式３（療養者名簿）（⑤の場合）'!$BD48,IF(EB$19&lt;='様式３（療養者名簿）（⑤の場合）'!$BE48,1,0),0),0)</f>
        <v>0</v>
      </c>
      <c r="EC43" s="377">
        <f>IF(EC$19-'様式３（療養者名簿）（⑤の場合）'!$BD48+1&lt;=15,IF(EC$19&gt;='様式３（療養者名簿）（⑤の場合）'!$BD48,IF(EC$19&lt;='様式３（療養者名簿）（⑤の場合）'!$BE48,1,0),0),0)</f>
        <v>0</v>
      </c>
      <c r="ED43" s="377">
        <f>IF(ED$19-'様式３（療養者名簿）（⑤の場合）'!$BD48+1&lt;=15,IF(ED$19&gt;='様式３（療養者名簿）（⑤の場合）'!$BD48,IF(ED$19&lt;='様式３（療養者名簿）（⑤の場合）'!$BE48,1,0),0),0)</f>
        <v>0</v>
      </c>
      <c r="EE43" s="377">
        <f>IF(EE$19-'様式３（療養者名簿）（⑤の場合）'!$BD48+1&lt;=15,IF(EE$19&gt;='様式３（療養者名簿）（⑤の場合）'!$BD48,IF(EE$19&lt;='様式３（療養者名簿）（⑤の場合）'!$BE48,1,0),0),0)</f>
        <v>0</v>
      </c>
      <c r="EF43" s="377">
        <f>IF(EF$19-'様式３（療養者名簿）（⑤の場合）'!$BD48+1&lt;=15,IF(EF$19&gt;='様式３（療養者名簿）（⑤の場合）'!$BD48,IF(EF$19&lt;='様式３（療養者名簿）（⑤の場合）'!$BE48,1,0),0),0)</f>
        <v>0</v>
      </c>
      <c r="EG43" s="377">
        <f>IF(EG$19-'様式３（療養者名簿）（⑤の場合）'!$BD48+1&lt;=15,IF(EG$19&gt;='様式３（療養者名簿）（⑤の場合）'!$BD48,IF(EG$19&lt;='様式３（療養者名簿）（⑤の場合）'!$BE48,1,0),0),0)</f>
        <v>0</v>
      </c>
      <c r="EH43" s="377">
        <f>IF(EH$19-'様式３（療養者名簿）（⑤の場合）'!$BD48+1&lt;=15,IF(EH$19&gt;='様式３（療養者名簿）（⑤の場合）'!$BD48,IF(EH$19&lt;='様式３（療養者名簿）（⑤の場合）'!$BE48,1,0),0),0)</f>
        <v>0</v>
      </c>
      <c r="EI43" s="377">
        <f>IF(EI$19-'様式３（療養者名簿）（⑤の場合）'!$BD48+1&lt;=15,IF(EI$19&gt;='様式３（療養者名簿）（⑤の場合）'!$BD48,IF(EI$19&lt;='様式３（療養者名簿）（⑤の場合）'!$BE48,1,0),0),0)</f>
        <v>0</v>
      </c>
      <c r="EJ43" s="377">
        <f>IF(EJ$19-'様式３（療養者名簿）（⑤の場合）'!$BD48+1&lt;=15,IF(EJ$19&gt;='様式３（療養者名簿）（⑤の場合）'!$BD48,IF(EJ$19&lt;='様式３（療養者名簿）（⑤の場合）'!$BE48,1,0),0),0)</f>
        <v>0</v>
      </c>
      <c r="EK43" s="377">
        <f>IF(EK$19-'様式３（療養者名簿）（⑤の場合）'!$BD48+1&lt;=15,IF(EK$19&gt;='様式３（療養者名簿）（⑤の場合）'!$BD48,IF(EK$19&lt;='様式３（療養者名簿）（⑤の場合）'!$BE48,1,0),0),0)</f>
        <v>0</v>
      </c>
      <c r="EL43" s="377">
        <f>IF(EL$19-'様式３（療養者名簿）（⑤の場合）'!$BD48+1&lt;=15,IF(EL$19&gt;='様式３（療養者名簿）（⑤の場合）'!$BD48,IF(EL$19&lt;='様式３（療養者名簿）（⑤の場合）'!$BE48,1,0),0),0)</f>
        <v>0</v>
      </c>
      <c r="EM43" s="377">
        <f>IF(EM$19-'様式３（療養者名簿）（⑤の場合）'!$BD48+1&lt;=15,IF(EM$19&gt;='様式３（療養者名簿）（⑤の場合）'!$BD48,IF(EM$19&lt;='様式３（療養者名簿）（⑤の場合）'!$BE48,1,0),0),0)</f>
        <v>0</v>
      </c>
      <c r="EN43" s="377">
        <f>IF(EN$19-'様式３（療養者名簿）（⑤の場合）'!$BD48+1&lt;=15,IF(EN$19&gt;='様式３（療養者名簿）（⑤の場合）'!$BD48,IF(EN$19&lt;='様式３（療養者名簿）（⑤の場合）'!$BE48,1,0),0),0)</f>
        <v>0</v>
      </c>
      <c r="EO43" s="377">
        <f>IF(EO$19-'様式３（療養者名簿）（⑤の場合）'!$BD48+1&lt;=15,IF(EO$19&gt;='様式３（療養者名簿）（⑤の場合）'!$BD48,IF(EO$19&lt;='様式３（療養者名簿）（⑤の場合）'!$BE48,1,0),0),0)</f>
        <v>0</v>
      </c>
      <c r="EP43" s="377">
        <f>IF(EP$19-'様式３（療養者名簿）（⑤の場合）'!$BD48+1&lt;=15,IF(EP$19&gt;='様式３（療養者名簿）（⑤の場合）'!$BD48,IF(EP$19&lt;='様式３（療養者名簿）（⑤の場合）'!$BE48,1,0),0),0)</f>
        <v>0</v>
      </c>
      <c r="EQ43" s="377">
        <f>IF(EQ$19-'様式３（療養者名簿）（⑤の場合）'!$BD48+1&lt;=15,IF(EQ$19&gt;='様式３（療養者名簿）（⑤の場合）'!$BD48,IF(EQ$19&lt;='様式３（療養者名簿）（⑤の場合）'!$BE48,1,0),0),0)</f>
        <v>0</v>
      </c>
      <c r="ER43" s="377">
        <f>IF(ER$19-'様式３（療養者名簿）（⑤の場合）'!$BD48+1&lt;=15,IF(ER$19&gt;='様式３（療養者名簿）（⑤の場合）'!$BD48,IF(ER$19&lt;='様式３（療養者名簿）（⑤の場合）'!$BE48,1,0),0),0)</f>
        <v>0</v>
      </c>
      <c r="ES43" s="377">
        <f>IF(ES$19-'様式３（療養者名簿）（⑤の場合）'!$BD48+1&lt;=15,IF(ES$19&gt;='様式３（療養者名簿）（⑤の場合）'!$BD48,IF(ES$19&lt;='様式３（療養者名簿）（⑤の場合）'!$BE48,1,0),0),0)</f>
        <v>0</v>
      </c>
      <c r="ET43" s="377">
        <f>IF(ET$19-'様式３（療養者名簿）（⑤の場合）'!$BD48+1&lt;=15,IF(ET$19&gt;='様式３（療養者名簿）（⑤の場合）'!$BD48,IF(ET$19&lt;='様式３（療養者名簿）（⑤の場合）'!$BE48,1,0),0),0)</f>
        <v>0</v>
      </c>
      <c r="EU43" s="377">
        <f>IF(EU$19-'様式３（療養者名簿）（⑤の場合）'!$BD48+1&lt;=15,IF(EU$19&gt;='様式３（療養者名簿）（⑤の場合）'!$BD48,IF(EU$19&lt;='様式３（療養者名簿）（⑤の場合）'!$BE48,1,0),0),0)</f>
        <v>0</v>
      </c>
      <c r="EV43" s="377">
        <f>IF(EV$19-'様式３（療養者名簿）（⑤の場合）'!$BD48+1&lt;=15,IF(EV$19&gt;='様式３（療養者名簿）（⑤の場合）'!$BD48,IF(EV$19&lt;='様式３（療養者名簿）（⑤の場合）'!$BE48,1,0),0),0)</f>
        <v>0</v>
      </c>
      <c r="EW43" s="377">
        <f>IF(EW$19-'様式３（療養者名簿）（⑤の場合）'!$BD48+1&lt;=15,IF(EW$19&gt;='様式３（療養者名簿）（⑤の場合）'!$BD48,IF(EW$19&lt;='様式３（療養者名簿）（⑤の場合）'!$BE48,1,0),0),0)</f>
        <v>0</v>
      </c>
      <c r="EX43" s="377">
        <f>IF(EX$19-'様式３（療養者名簿）（⑤の場合）'!$BD48+1&lt;=15,IF(EX$19&gt;='様式３（療養者名簿）（⑤の場合）'!$BD48,IF(EX$19&lt;='様式３（療養者名簿）（⑤の場合）'!$BE48,1,0),0),0)</f>
        <v>0</v>
      </c>
      <c r="EY43" s="377">
        <f>IF(EY$19-'様式３（療養者名簿）（⑤の場合）'!$BD48+1&lt;=15,IF(EY$19&gt;='様式３（療養者名簿）（⑤の場合）'!$BD48,IF(EY$19&lt;='様式３（療養者名簿）（⑤の場合）'!$BE48,1,0),0),0)</f>
        <v>0</v>
      </c>
      <c r="EZ43" s="377">
        <f>IF(EZ$19-'様式３（療養者名簿）（⑤の場合）'!$BD48+1&lt;=15,IF(EZ$19&gt;='様式３（療養者名簿）（⑤の場合）'!$BD48,IF(EZ$19&lt;='様式３（療養者名簿）（⑤の場合）'!$BE48,1,0),0),0)</f>
        <v>0</v>
      </c>
      <c r="FA43" s="377">
        <f>IF(FA$19-'様式３（療養者名簿）（⑤の場合）'!$BD48+1&lt;=15,IF(FA$19&gt;='様式３（療養者名簿）（⑤の場合）'!$BD48,IF(FA$19&lt;='様式３（療養者名簿）（⑤の場合）'!$BE48,1,0),0),0)</f>
        <v>0</v>
      </c>
      <c r="FB43" s="377">
        <f>IF(FB$19-'様式３（療養者名簿）（⑤の場合）'!$BD48+1&lt;=15,IF(FB$19&gt;='様式３（療養者名簿）（⑤の場合）'!$BD48,IF(FB$19&lt;='様式３（療養者名簿）（⑤の場合）'!$BE48,1,0),0),0)</f>
        <v>0</v>
      </c>
      <c r="FC43" s="377">
        <f>IF(FC$19-'様式３（療養者名簿）（⑤の場合）'!$BD48+1&lt;=15,IF(FC$19&gt;='様式３（療養者名簿）（⑤の場合）'!$BD48,IF(FC$19&lt;='様式３（療養者名簿）（⑤の場合）'!$BE48,1,0),0),0)</f>
        <v>0</v>
      </c>
      <c r="FD43" s="377">
        <f>IF(FD$19-'様式３（療養者名簿）（⑤の場合）'!$BD48+1&lt;=15,IF(FD$19&gt;='様式３（療養者名簿）（⑤の場合）'!$BD48,IF(FD$19&lt;='様式３（療養者名簿）（⑤の場合）'!$BE48,1,0),0),0)</f>
        <v>0</v>
      </c>
      <c r="FE43" s="377">
        <f>IF(FE$19-'様式３（療養者名簿）（⑤の場合）'!$BD48+1&lt;=15,IF(FE$19&gt;='様式３（療養者名簿）（⑤の場合）'!$BD48,IF(FE$19&lt;='様式３（療養者名簿）（⑤の場合）'!$BE48,1,0),0),0)</f>
        <v>0</v>
      </c>
      <c r="FF43" s="377">
        <f>IF(FF$19-'様式３（療養者名簿）（⑤の場合）'!$BD48+1&lt;=15,IF(FF$19&gt;='様式３（療養者名簿）（⑤の場合）'!$BD48,IF(FF$19&lt;='様式３（療養者名簿）（⑤の場合）'!$BE48,1,0),0),0)</f>
        <v>0</v>
      </c>
      <c r="FG43" s="377">
        <f>IF(FG$19-'様式３（療養者名簿）（⑤の場合）'!$BD48+1&lt;=15,IF(FG$19&gt;='様式３（療養者名簿）（⑤の場合）'!$BD48,IF(FG$19&lt;='様式３（療養者名簿）（⑤の場合）'!$BE48,1,0),0),0)</f>
        <v>0</v>
      </c>
      <c r="FH43" s="377">
        <f>IF(FH$19-'様式３（療養者名簿）（⑤の場合）'!$BD48+1&lt;=15,IF(FH$19&gt;='様式３（療養者名簿）（⑤の場合）'!$BD48,IF(FH$19&lt;='様式３（療養者名簿）（⑤の場合）'!$BE48,1,0),0),0)</f>
        <v>0</v>
      </c>
      <c r="FI43" s="377">
        <f>IF(FI$19-'様式３（療養者名簿）（⑤の場合）'!$BD48+1&lt;=15,IF(FI$19&gt;='様式３（療養者名簿）（⑤の場合）'!$BD48,IF(FI$19&lt;='様式３（療養者名簿）（⑤の場合）'!$BE48,1,0),0),0)</f>
        <v>0</v>
      </c>
      <c r="FJ43" s="377">
        <f>IF(FJ$19-'様式３（療養者名簿）（⑤の場合）'!$BD48+1&lt;=15,IF(FJ$19&gt;='様式３（療養者名簿）（⑤の場合）'!$BD48,IF(FJ$19&lt;='様式３（療養者名簿）（⑤の場合）'!$BE48,1,0),0),0)</f>
        <v>0</v>
      </c>
      <c r="FK43" s="377">
        <f>IF(FK$19-'様式３（療養者名簿）（⑤の場合）'!$BD48+1&lt;=15,IF(FK$19&gt;='様式３（療養者名簿）（⑤の場合）'!$BD48,IF(FK$19&lt;='様式３（療養者名簿）（⑤の場合）'!$BE48,1,0),0),0)</f>
        <v>0</v>
      </c>
      <c r="FL43" s="377">
        <f>IF(FL$19-'様式３（療養者名簿）（⑤の場合）'!$BD48+1&lt;=15,IF(FL$19&gt;='様式３（療養者名簿）（⑤の場合）'!$BD48,IF(FL$19&lt;='様式３（療養者名簿）（⑤の場合）'!$BE48,1,0),0),0)</f>
        <v>0</v>
      </c>
      <c r="FM43" s="377">
        <f>IF(FM$19-'様式３（療養者名簿）（⑤の場合）'!$BD48+1&lt;=15,IF(FM$19&gt;='様式３（療養者名簿）（⑤の場合）'!$BD48,IF(FM$19&lt;='様式３（療養者名簿）（⑤の場合）'!$BE48,1,0),0),0)</f>
        <v>0</v>
      </c>
      <c r="FN43" s="377">
        <f>IF(FN$19-'様式３（療養者名簿）（⑤の場合）'!$BD48+1&lt;=15,IF(FN$19&gt;='様式３（療養者名簿）（⑤の場合）'!$BD48,IF(FN$19&lt;='様式３（療養者名簿）（⑤の場合）'!$BE48,1,0),0),0)</f>
        <v>0</v>
      </c>
      <c r="FO43" s="377">
        <f>IF(FO$19-'様式３（療養者名簿）（⑤の場合）'!$BD48+1&lt;=15,IF(FO$19&gt;='様式３（療養者名簿）（⑤の場合）'!$BD48,IF(FO$19&lt;='様式３（療養者名簿）（⑤の場合）'!$BE48,1,0),0),0)</f>
        <v>0</v>
      </c>
      <c r="FP43" s="377">
        <f>IF(FP$19-'様式３（療養者名簿）（⑤の場合）'!$BD48+1&lt;=15,IF(FP$19&gt;='様式３（療養者名簿）（⑤の場合）'!$BD48,IF(FP$19&lt;='様式３（療養者名簿）（⑤の場合）'!$BE48,1,0),0),0)</f>
        <v>0</v>
      </c>
      <c r="FQ43" s="377">
        <f>IF(FQ$19-'様式３（療養者名簿）（⑤の場合）'!$BD48+1&lt;=15,IF(FQ$19&gt;='様式３（療養者名簿）（⑤の場合）'!$BD48,IF(FQ$19&lt;='様式３（療養者名簿）（⑤の場合）'!$BE48,1,0),0),0)</f>
        <v>0</v>
      </c>
      <c r="FR43" s="377">
        <f>IF(FR$19-'様式３（療養者名簿）（⑤の場合）'!$BD48+1&lt;=15,IF(FR$19&gt;='様式３（療養者名簿）（⑤の場合）'!$BD48,IF(FR$19&lt;='様式３（療養者名簿）（⑤の場合）'!$BE48,1,0),0),0)</f>
        <v>0</v>
      </c>
      <c r="FS43" s="377">
        <f>IF(FS$19-'様式３（療養者名簿）（⑤の場合）'!$BD48+1&lt;=15,IF(FS$19&gt;='様式３（療養者名簿）（⑤の場合）'!$BD48,IF(FS$19&lt;='様式３（療養者名簿）（⑤の場合）'!$BE48,1,0),0),0)</f>
        <v>0</v>
      </c>
      <c r="FT43" s="377">
        <f>IF(FT$19-'様式３（療養者名簿）（⑤の場合）'!$BD48+1&lt;=15,IF(FT$19&gt;='様式３（療養者名簿）（⑤の場合）'!$BD48,IF(FT$19&lt;='様式３（療養者名簿）（⑤の場合）'!$BE48,1,0),0),0)</f>
        <v>0</v>
      </c>
      <c r="FU43" s="377">
        <f>IF(FU$19-'様式３（療養者名簿）（⑤の場合）'!$BD48+1&lt;=15,IF(FU$19&gt;='様式３（療養者名簿）（⑤の場合）'!$BD48,IF(FU$19&lt;='様式３（療養者名簿）（⑤の場合）'!$BE48,1,0),0),0)</f>
        <v>0</v>
      </c>
      <c r="FV43" s="377">
        <f>IF(FV$19-'様式３（療養者名簿）（⑤の場合）'!$BD48+1&lt;=15,IF(FV$19&gt;='様式３（療養者名簿）（⑤の場合）'!$BD48,IF(FV$19&lt;='様式３（療養者名簿）（⑤の場合）'!$BE48,1,0),0),0)</f>
        <v>0</v>
      </c>
      <c r="FW43" s="377">
        <f>IF(FW$19-'様式３（療養者名簿）（⑤の場合）'!$BD48+1&lt;=15,IF(FW$19&gt;='様式３（療養者名簿）（⑤の場合）'!$BD48,IF(FW$19&lt;='様式３（療養者名簿）（⑤の場合）'!$BE48,1,0),0),0)</f>
        <v>0</v>
      </c>
      <c r="FX43" s="377">
        <f>IF(FX$19-'様式３（療養者名簿）（⑤の場合）'!$BD48+1&lt;=15,IF(FX$19&gt;='様式３（療養者名簿）（⑤の場合）'!$BD48,IF(FX$19&lt;='様式３（療養者名簿）（⑤の場合）'!$BE48,1,0),0),0)</f>
        <v>0</v>
      </c>
      <c r="FY43" s="377">
        <f>IF(FY$19-'様式３（療養者名簿）（⑤の場合）'!$BD48+1&lt;=15,IF(FY$19&gt;='様式３（療養者名簿）（⑤の場合）'!$BD48,IF(FY$19&lt;='様式３（療養者名簿）（⑤の場合）'!$BE48,1,0),0),0)</f>
        <v>0</v>
      </c>
      <c r="FZ43" s="377">
        <f>IF(FZ$19-'様式３（療養者名簿）（⑤の場合）'!$BD48+1&lt;=15,IF(FZ$19&gt;='様式３（療養者名簿）（⑤の場合）'!$BD48,IF(FZ$19&lt;='様式３（療養者名簿）（⑤の場合）'!$BE48,1,0),0),0)</f>
        <v>0</v>
      </c>
      <c r="GA43" s="377">
        <f>IF(GA$19-'様式３（療養者名簿）（⑤の場合）'!$BD48+1&lt;=15,IF(GA$19&gt;='様式３（療養者名簿）（⑤の場合）'!$BD48,IF(GA$19&lt;='様式３（療養者名簿）（⑤の場合）'!$BE48,1,0),0),0)</f>
        <v>0</v>
      </c>
      <c r="GB43" s="377">
        <f>IF(GB$19-'様式３（療養者名簿）（⑤の場合）'!$BD48+1&lt;=15,IF(GB$19&gt;='様式３（療養者名簿）（⑤の場合）'!$BD48,IF(GB$19&lt;='様式３（療養者名簿）（⑤の場合）'!$BE48,1,0),0),0)</f>
        <v>0</v>
      </c>
      <c r="GC43" s="377">
        <f>IF(GC$19-'様式３（療養者名簿）（⑤の場合）'!$BD48+1&lt;=15,IF(GC$19&gt;='様式３（療養者名簿）（⑤の場合）'!$BD48,IF(GC$19&lt;='様式３（療養者名簿）（⑤の場合）'!$BE48,1,0),0),0)</f>
        <v>0</v>
      </c>
      <c r="GD43" s="377">
        <f>IF(GD$19-'様式３（療養者名簿）（⑤の場合）'!$BD48+1&lt;=15,IF(GD$19&gt;='様式３（療養者名簿）（⑤の場合）'!$BD48,IF(GD$19&lt;='様式３（療養者名簿）（⑤の場合）'!$BE48,1,0),0),0)</f>
        <v>0</v>
      </c>
      <c r="GE43" s="377">
        <f>IF(GE$19-'様式３（療養者名簿）（⑤の場合）'!$BD48+1&lt;=15,IF(GE$19&gt;='様式３（療養者名簿）（⑤の場合）'!$BD48,IF(GE$19&lt;='様式３（療養者名簿）（⑤の場合）'!$BE48,1,0),0),0)</f>
        <v>0</v>
      </c>
      <c r="GF43" s="377">
        <f>IF(GF$19-'様式３（療養者名簿）（⑤の場合）'!$BD48+1&lt;=15,IF(GF$19&gt;='様式３（療養者名簿）（⑤の場合）'!$BD48,IF(GF$19&lt;='様式３（療養者名簿）（⑤の場合）'!$BE48,1,0),0),0)</f>
        <v>0</v>
      </c>
      <c r="GG43" s="377">
        <f>IF(GG$19-'様式３（療養者名簿）（⑤の場合）'!$BD48+1&lt;=15,IF(GG$19&gt;='様式３（療養者名簿）（⑤の場合）'!$BD48,IF(GG$19&lt;='様式３（療養者名簿）（⑤の場合）'!$BE48,1,0),0),0)</f>
        <v>0</v>
      </c>
      <c r="GH43" s="377">
        <f>IF(GH$19-'様式３（療養者名簿）（⑤の場合）'!$BD48+1&lt;=15,IF(GH$19&gt;='様式３（療養者名簿）（⑤の場合）'!$BD48,IF(GH$19&lt;='様式３（療養者名簿）（⑤の場合）'!$BE48,1,0),0),0)</f>
        <v>0</v>
      </c>
      <c r="GI43" s="377">
        <f>IF(GI$19-'様式３（療養者名簿）（⑤の場合）'!$BD48+1&lt;=15,IF(GI$19&gt;='様式３（療養者名簿）（⑤の場合）'!$BD48,IF(GI$19&lt;='様式３（療養者名簿）（⑤の場合）'!$BE48,1,0),0),0)</f>
        <v>0</v>
      </c>
      <c r="GJ43" s="377">
        <f>IF(GJ$19-'様式３（療養者名簿）（⑤の場合）'!$BD48+1&lt;=15,IF(GJ$19&gt;='様式３（療養者名簿）（⑤の場合）'!$BD48,IF(GJ$19&lt;='様式３（療養者名簿）（⑤の場合）'!$BE48,1,0),0),0)</f>
        <v>0</v>
      </c>
      <c r="GK43" s="377">
        <f>IF(GK$19-'様式３（療養者名簿）（⑤の場合）'!$BD48+1&lt;=15,IF(GK$19&gt;='様式３（療養者名簿）（⑤の場合）'!$BD48,IF(GK$19&lt;='様式３（療養者名簿）（⑤の場合）'!$BE48,1,0),0),0)</f>
        <v>0</v>
      </c>
      <c r="GL43" s="377">
        <f>IF(GL$19-'様式３（療養者名簿）（⑤の場合）'!$BD48+1&lt;=15,IF(GL$19&gt;='様式３（療養者名簿）（⑤の場合）'!$BD48,IF(GL$19&lt;='様式３（療養者名簿）（⑤の場合）'!$BE48,1,0),0),0)</f>
        <v>0</v>
      </c>
      <c r="GM43" s="377">
        <f>IF(GM$19-'様式３（療養者名簿）（⑤の場合）'!$BD48+1&lt;=15,IF(GM$19&gt;='様式３（療養者名簿）（⑤の場合）'!$BD48,IF(GM$19&lt;='様式３（療養者名簿）（⑤の場合）'!$BE48,1,0),0),0)</f>
        <v>0</v>
      </c>
      <c r="GN43" s="377">
        <f>IF(GN$19-'様式３（療養者名簿）（⑤の場合）'!$BD48+1&lt;=15,IF(GN$19&gt;='様式３（療養者名簿）（⑤の場合）'!$BD48,IF(GN$19&lt;='様式３（療養者名簿）（⑤の場合）'!$BE48,1,0),0),0)</f>
        <v>0</v>
      </c>
      <c r="GO43" s="377">
        <f>IF(GO$19-'様式３（療養者名簿）（⑤の場合）'!$BD48+1&lt;=15,IF(GO$19&gt;='様式３（療養者名簿）（⑤の場合）'!$BD48,IF(GO$19&lt;='様式３（療養者名簿）（⑤の場合）'!$BE48,1,0),0),0)</f>
        <v>0</v>
      </c>
      <c r="GP43" s="377">
        <f>IF(GP$19-'様式３（療養者名簿）（⑤の場合）'!$BD48+1&lt;=15,IF(GP$19&gt;='様式３（療養者名簿）（⑤の場合）'!$BD48,IF(GP$19&lt;='様式３（療養者名簿）（⑤の場合）'!$BE48,1,0),0),0)</f>
        <v>0</v>
      </c>
      <c r="GQ43" s="377">
        <f>IF(GQ$19-'様式３（療養者名簿）（⑤の場合）'!$BD48+1&lt;=15,IF(GQ$19&gt;='様式３（療養者名簿）（⑤の場合）'!$BD48,IF(GQ$19&lt;='様式３（療養者名簿）（⑤の場合）'!$BE48,1,0),0),0)</f>
        <v>0</v>
      </c>
      <c r="GR43" s="377">
        <f>IF(GR$19-'様式３（療養者名簿）（⑤の場合）'!$BD48+1&lt;=15,IF(GR$19&gt;='様式３（療養者名簿）（⑤の場合）'!$BD48,IF(GR$19&lt;='様式３（療養者名簿）（⑤の場合）'!$BE48,1,0),0),0)</f>
        <v>0</v>
      </c>
      <c r="GS43" s="377">
        <f>IF(GS$19-'様式３（療養者名簿）（⑤の場合）'!$BD48+1&lt;=15,IF(GS$19&gt;='様式３（療養者名簿）（⑤の場合）'!$BD48,IF(GS$19&lt;='様式３（療養者名簿）（⑤の場合）'!$BE48,1,0),0),0)</f>
        <v>0</v>
      </c>
      <c r="GT43" s="377">
        <f>IF(GT$19-'様式３（療養者名簿）（⑤の場合）'!$BD48+1&lt;=15,IF(GT$19&gt;='様式３（療養者名簿）（⑤の場合）'!$BD48,IF(GT$19&lt;='様式３（療養者名簿）（⑤の場合）'!$BE48,1,0),0),0)</f>
        <v>0</v>
      </c>
      <c r="GU43" s="377">
        <f>IF(GU$19-'様式３（療養者名簿）（⑤の場合）'!$BD48+1&lt;=15,IF(GU$19&gt;='様式３（療養者名簿）（⑤の場合）'!$BD48,IF(GU$19&lt;='様式３（療養者名簿）（⑤の場合）'!$BE48,1,0),0),0)</f>
        <v>0</v>
      </c>
      <c r="GV43" s="377">
        <f>IF(GV$19-'様式３（療養者名簿）（⑤の場合）'!$BD48+1&lt;=15,IF(GV$19&gt;='様式３（療養者名簿）（⑤の場合）'!$BD48,IF(GV$19&lt;='様式３（療養者名簿）（⑤の場合）'!$BE48,1,0),0),0)</f>
        <v>0</v>
      </c>
      <c r="GW43" s="377">
        <f>IF(GW$19-'様式３（療養者名簿）（⑤の場合）'!$BD48+1&lt;=15,IF(GW$19&gt;='様式３（療養者名簿）（⑤の場合）'!$BD48,IF(GW$19&lt;='様式３（療養者名簿）（⑤の場合）'!$BE48,1,0),0),0)</f>
        <v>0</v>
      </c>
      <c r="GX43" s="377">
        <f>IF(GX$19-'様式３（療養者名簿）（⑤の場合）'!$BD48+1&lt;=15,IF(GX$19&gt;='様式３（療養者名簿）（⑤の場合）'!$BD48,IF(GX$19&lt;='様式３（療養者名簿）（⑤の場合）'!$BE48,1,0),0),0)</f>
        <v>0</v>
      </c>
      <c r="GY43" s="377">
        <f>IF(GY$19-'様式３（療養者名簿）（⑤の場合）'!$BD48+1&lt;=15,IF(GY$19&gt;='様式３（療養者名簿）（⑤の場合）'!$BD48,IF(GY$19&lt;='様式３（療養者名簿）（⑤の場合）'!$BE48,1,0),0),0)</f>
        <v>0</v>
      </c>
      <c r="GZ43" s="377">
        <f>IF(GZ$19-'様式３（療養者名簿）（⑤の場合）'!$BD48+1&lt;=15,IF(GZ$19&gt;='様式３（療養者名簿）（⑤の場合）'!$BD48,IF(GZ$19&lt;='様式３（療養者名簿）（⑤の場合）'!$BE48,1,0),0),0)</f>
        <v>0</v>
      </c>
      <c r="HA43" s="377">
        <f>IF(HA$19-'様式３（療養者名簿）（⑤の場合）'!$BD48+1&lt;=15,IF(HA$19&gt;='様式３（療養者名簿）（⑤の場合）'!$BD48,IF(HA$19&lt;='様式３（療養者名簿）（⑤の場合）'!$BE48,1,0),0),0)</f>
        <v>0</v>
      </c>
      <c r="HB43" s="377">
        <f>IF(HB$19-'様式３（療養者名簿）（⑤の場合）'!$BD48+1&lt;=15,IF(HB$19&gt;='様式３（療養者名簿）（⑤の場合）'!$BD48,IF(HB$19&lt;='様式３（療養者名簿）（⑤の場合）'!$BE48,1,0),0),0)</f>
        <v>0</v>
      </c>
      <c r="HC43" s="377">
        <f>IF(HC$19-'様式３（療養者名簿）（⑤の場合）'!$BD48+1&lt;=15,IF(HC$19&gt;='様式３（療養者名簿）（⑤の場合）'!$BD48,IF(HC$19&lt;='様式３（療養者名簿）（⑤の場合）'!$BE48,1,0),0),0)</f>
        <v>0</v>
      </c>
      <c r="HD43" s="377">
        <f>IF(HD$19-'様式３（療養者名簿）（⑤の場合）'!$BD48+1&lt;=15,IF(HD$19&gt;='様式３（療養者名簿）（⑤の場合）'!$BD48,IF(HD$19&lt;='様式３（療養者名簿）（⑤の場合）'!$BE48,1,0),0),0)</f>
        <v>0</v>
      </c>
      <c r="HE43" s="377">
        <f>IF(HE$19-'様式３（療養者名簿）（⑤の場合）'!$BD48+1&lt;=15,IF(HE$19&gt;='様式３（療養者名簿）（⑤の場合）'!$BD48,IF(HE$19&lt;='様式３（療養者名簿）（⑤の場合）'!$BE48,1,0),0),0)</f>
        <v>0</v>
      </c>
      <c r="HF43" s="377">
        <f>IF(HF$19-'様式３（療養者名簿）（⑤の場合）'!$BD48+1&lt;=15,IF(HF$19&gt;='様式３（療養者名簿）（⑤の場合）'!$BD48,IF(HF$19&lt;='様式３（療養者名簿）（⑤の場合）'!$BE48,1,0),0),0)</f>
        <v>0</v>
      </c>
      <c r="HG43" s="377">
        <f>IF(HG$19-'様式３（療養者名簿）（⑤の場合）'!$BD48+1&lt;=15,IF(HG$19&gt;='様式３（療養者名簿）（⑤の場合）'!$BD48,IF(HG$19&lt;='様式３（療養者名簿）（⑤の場合）'!$BE48,1,0),0),0)</f>
        <v>0</v>
      </c>
      <c r="HH43" s="377">
        <f>IF(HH$19-'様式３（療養者名簿）（⑤の場合）'!$BD48+1&lt;=15,IF(HH$19&gt;='様式３（療養者名簿）（⑤の場合）'!$BD48,IF(HH$19&lt;='様式３（療養者名簿）（⑤の場合）'!$BE48,1,0),0),0)</f>
        <v>0</v>
      </c>
      <c r="HI43" s="377">
        <f>IF(HI$19-'様式３（療養者名簿）（⑤の場合）'!$BD48+1&lt;=15,IF(HI$19&gt;='様式３（療養者名簿）（⑤の場合）'!$BD48,IF(HI$19&lt;='様式３（療養者名簿）（⑤の場合）'!$BE48,1,0),0),0)</f>
        <v>0</v>
      </c>
      <c r="HJ43" s="377">
        <f>IF(HJ$19-'様式３（療養者名簿）（⑤の場合）'!$BD48+1&lt;=15,IF(HJ$19&gt;='様式３（療養者名簿）（⑤の場合）'!$BD48,IF(HJ$19&lt;='様式３（療養者名簿）（⑤の場合）'!$BE48,1,0),0),0)</f>
        <v>0</v>
      </c>
      <c r="HK43" s="377">
        <f>IF(HK$19-'様式３（療養者名簿）（⑤の場合）'!$BD48+1&lt;=15,IF(HK$19&gt;='様式３（療養者名簿）（⑤の場合）'!$BD48,IF(HK$19&lt;='様式３（療養者名簿）（⑤の場合）'!$BE48,1,0),0),0)</f>
        <v>0</v>
      </c>
      <c r="HL43" s="377">
        <f>IF(HL$19-'様式３（療養者名簿）（⑤の場合）'!$BD48+1&lt;=15,IF(HL$19&gt;='様式３（療養者名簿）（⑤の場合）'!$BD48,IF(HL$19&lt;='様式３（療養者名簿）（⑤の場合）'!$BE48,1,0),0),0)</f>
        <v>0</v>
      </c>
      <c r="HM43" s="377">
        <f>IF(HM$19-'様式３（療養者名簿）（⑤の場合）'!$BD48+1&lt;=15,IF(HM$19&gt;='様式３（療養者名簿）（⑤の場合）'!$BD48,IF(HM$19&lt;='様式３（療養者名簿）（⑤の場合）'!$BE48,1,0),0),0)</f>
        <v>0</v>
      </c>
      <c r="HN43" s="377">
        <f>IF(HN$19-'様式３（療養者名簿）（⑤の場合）'!$BD48+1&lt;=15,IF(HN$19&gt;='様式３（療養者名簿）（⑤の場合）'!$BD48,IF(HN$19&lt;='様式３（療養者名簿）（⑤の場合）'!$BE48,1,0),0),0)</f>
        <v>0</v>
      </c>
      <c r="HO43" s="377">
        <f>IF(HO$19-'様式３（療養者名簿）（⑤の場合）'!$BD48+1&lt;=15,IF(HO$19&gt;='様式３（療養者名簿）（⑤の場合）'!$BD48,IF(HO$19&lt;='様式３（療養者名簿）（⑤の場合）'!$BE48,1,0),0),0)</f>
        <v>0</v>
      </c>
      <c r="HP43" s="377">
        <f>IF(HP$19-'様式３（療養者名簿）（⑤の場合）'!$BD48+1&lt;=15,IF(HP$19&gt;='様式３（療養者名簿）（⑤の場合）'!$BD48,IF(HP$19&lt;='様式３（療養者名簿）（⑤の場合）'!$BE48,1,0),0),0)</f>
        <v>0</v>
      </c>
      <c r="HQ43" s="377">
        <f>IF(HQ$19-'様式３（療養者名簿）（⑤の場合）'!$BD48+1&lt;=15,IF(HQ$19&gt;='様式３（療養者名簿）（⑤の場合）'!$BD48,IF(HQ$19&lt;='様式３（療養者名簿）（⑤の場合）'!$BE48,1,0),0),0)</f>
        <v>0</v>
      </c>
      <c r="HR43" s="377">
        <f>IF(HR$19-'様式３（療養者名簿）（⑤の場合）'!$BD48+1&lt;=15,IF(HR$19&gt;='様式３（療養者名簿）（⑤の場合）'!$BD48,IF(HR$19&lt;='様式３（療養者名簿）（⑤の場合）'!$BE48,1,0),0),0)</f>
        <v>0</v>
      </c>
      <c r="HS43" s="377">
        <f>IF(HS$19-'様式３（療養者名簿）（⑤の場合）'!$BD48+1&lt;=15,IF(HS$19&gt;='様式３（療養者名簿）（⑤の場合）'!$BD48,IF(HS$19&lt;='様式３（療養者名簿）（⑤の場合）'!$BE48,1,0),0),0)</f>
        <v>0</v>
      </c>
      <c r="HT43" s="377">
        <f>IF(HT$19-'様式３（療養者名簿）（⑤の場合）'!$BD48+1&lt;=15,IF(HT$19&gt;='様式３（療養者名簿）（⑤の場合）'!$BD48,IF(HT$19&lt;='様式３（療養者名簿）（⑤の場合）'!$BE48,1,0),0),0)</f>
        <v>0</v>
      </c>
      <c r="HU43" s="377">
        <f>IF(HU$19-'様式３（療養者名簿）（⑤の場合）'!$BD48+1&lt;=15,IF(HU$19&gt;='様式３（療養者名簿）（⑤の場合）'!$BD48,IF(HU$19&lt;='様式３（療養者名簿）（⑤の場合）'!$BE48,1,0),0),0)</f>
        <v>0</v>
      </c>
      <c r="HV43" s="377">
        <f>IF(HV$19-'様式３（療養者名簿）（⑤の場合）'!$BD48+1&lt;=15,IF(HV$19&gt;='様式３（療養者名簿）（⑤の場合）'!$BD48,IF(HV$19&lt;='様式３（療養者名簿）（⑤の場合）'!$BE48,1,0),0),0)</f>
        <v>0</v>
      </c>
      <c r="HW43" s="377">
        <f>IF(HW$19-'様式３（療養者名簿）（⑤の場合）'!$BD48+1&lt;=15,IF(HW$19&gt;='様式３（療養者名簿）（⑤の場合）'!$BD48,IF(HW$19&lt;='様式３（療養者名簿）（⑤の場合）'!$BE48,1,0),0),0)</f>
        <v>0</v>
      </c>
      <c r="HX43" s="377">
        <f>IF(HX$19-'様式３（療養者名簿）（⑤の場合）'!$BD48+1&lt;=15,IF(HX$19&gt;='様式３（療養者名簿）（⑤の場合）'!$BD48,IF(HX$19&lt;='様式３（療養者名簿）（⑤の場合）'!$BE48,1,0),0),0)</f>
        <v>0</v>
      </c>
      <c r="HY43" s="377">
        <f>IF(HY$19-'様式３（療養者名簿）（⑤の場合）'!$BD48+1&lt;=15,IF(HY$19&gt;='様式３（療養者名簿）（⑤の場合）'!$BD48,IF(HY$19&lt;='様式３（療養者名簿）（⑤の場合）'!$BE48,1,0),0),0)</f>
        <v>0</v>
      </c>
      <c r="HZ43" s="377">
        <f>IF(HZ$19-'様式３（療養者名簿）（⑤の場合）'!$BD48+1&lt;=15,IF(HZ$19&gt;='様式３（療養者名簿）（⑤の場合）'!$BD48,IF(HZ$19&lt;='様式３（療養者名簿）（⑤の場合）'!$BE48,1,0),0),0)</f>
        <v>0</v>
      </c>
      <c r="IA43" s="377">
        <f>IF(IA$19-'様式３（療養者名簿）（⑤の場合）'!$BD48+1&lt;=15,IF(IA$19&gt;='様式３（療養者名簿）（⑤の場合）'!$BD48,IF(IA$19&lt;='様式３（療養者名簿）（⑤の場合）'!$BE48,1,0),0),0)</f>
        <v>0</v>
      </c>
      <c r="IB43" s="377">
        <f>IF(IB$19-'様式３（療養者名簿）（⑤の場合）'!$BD48+1&lt;=15,IF(IB$19&gt;='様式３（療養者名簿）（⑤の場合）'!$BD48,IF(IB$19&lt;='様式３（療養者名簿）（⑤の場合）'!$BE48,1,0),0),0)</f>
        <v>0</v>
      </c>
      <c r="IC43" s="377">
        <f>IF(IC$19-'様式３（療養者名簿）（⑤の場合）'!$BD48+1&lt;=15,IF(IC$19&gt;='様式３（療養者名簿）（⑤の場合）'!$BD48,IF(IC$19&lt;='様式３（療養者名簿）（⑤の場合）'!$BE48,1,0),0),0)</f>
        <v>0</v>
      </c>
      <c r="ID43" s="377">
        <f>IF(ID$19-'様式３（療養者名簿）（⑤の場合）'!$BD48+1&lt;=15,IF(ID$19&gt;='様式３（療養者名簿）（⑤の場合）'!$BD48,IF(ID$19&lt;='様式３（療養者名簿）（⑤の場合）'!$BE48,1,0),0),0)</f>
        <v>0</v>
      </c>
      <c r="IE43" s="377">
        <f>IF(IE$19-'様式３（療養者名簿）（⑤の場合）'!$BD48+1&lt;=15,IF(IE$19&gt;='様式３（療養者名簿）（⑤の場合）'!$BD48,IF(IE$19&lt;='様式３（療養者名簿）（⑤の場合）'!$BE48,1,0),0),0)</f>
        <v>0</v>
      </c>
      <c r="IF43" s="377">
        <f>IF(IF$19-'様式３（療養者名簿）（⑤の場合）'!$BD48+1&lt;=15,IF(IF$19&gt;='様式３（療養者名簿）（⑤の場合）'!$BD48,IF(IF$19&lt;='様式３（療養者名簿）（⑤の場合）'!$BE48,1,0),0),0)</f>
        <v>0</v>
      </c>
      <c r="IG43" s="377">
        <f>IF(IG$19-'様式３（療養者名簿）（⑤の場合）'!$BD48+1&lt;=15,IF(IG$19&gt;='様式３（療養者名簿）（⑤の場合）'!$BD48,IF(IG$19&lt;='様式３（療養者名簿）（⑤の場合）'!$BE48,1,0),0),0)</f>
        <v>0</v>
      </c>
      <c r="IH43" s="377">
        <f>IF(IH$19-'様式３（療養者名簿）（⑤の場合）'!$BD48+1&lt;=15,IF(IH$19&gt;='様式３（療養者名簿）（⑤の場合）'!$BD48,IF(IH$19&lt;='様式３（療養者名簿）（⑤の場合）'!$BE48,1,0),0),0)</f>
        <v>0</v>
      </c>
      <c r="II43" s="377">
        <f>IF(II$19-'様式３（療養者名簿）（⑤の場合）'!$BD48+1&lt;=15,IF(II$19&gt;='様式３（療養者名簿）（⑤の場合）'!$BD48,IF(II$19&lt;='様式３（療養者名簿）（⑤の場合）'!$BE48,1,0),0),0)</f>
        <v>0</v>
      </c>
      <c r="IJ43" s="377">
        <f>IF(IJ$19-'様式３（療養者名簿）（⑤の場合）'!$BD48+1&lt;=15,IF(IJ$19&gt;='様式３（療養者名簿）（⑤の場合）'!$BD48,IF(IJ$19&lt;='様式３（療養者名簿）（⑤の場合）'!$BE48,1,0),0),0)</f>
        <v>0</v>
      </c>
      <c r="IK43" s="377">
        <f>IF(IK$19-'様式３（療養者名簿）（⑤の場合）'!$BD48+1&lt;=15,IF(IK$19&gt;='様式３（療養者名簿）（⑤の場合）'!$BD48,IF(IK$19&lt;='様式３（療養者名簿）（⑤の場合）'!$BE48,1,0),0),0)</f>
        <v>0</v>
      </c>
      <c r="IL43" s="377">
        <f>IF(IL$19-'様式３（療養者名簿）（⑤の場合）'!$BD48+1&lt;=15,IF(IL$19&gt;='様式３（療養者名簿）（⑤の場合）'!$BD48,IF(IL$19&lt;='様式３（療養者名簿）（⑤の場合）'!$BE48,1,0),0),0)</f>
        <v>0</v>
      </c>
      <c r="IM43" s="377">
        <f>IF(IM$19-'様式３（療養者名簿）（⑤の場合）'!$BD48+1&lt;=15,IF(IM$19&gt;='様式３（療養者名簿）（⑤の場合）'!$BD48,IF(IM$19&lt;='様式３（療養者名簿）（⑤の場合）'!$BE48,1,0),0),0)</f>
        <v>0</v>
      </c>
      <c r="IN43" s="377">
        <f>IF(IN$19-'様式３（療養者名簿）（⑤の場合）'!$BD48+1&lt;=15,IF(IN$19&gt;='様式３（療養者名簿）（⑤の場合）'!$BD48,IF(IN$19&lt;='様式３（療養者名簿）（⑤の場合）'!$BE48,1,0),0),0)</f>
        <v>0</v>
      </c>
      <c r="IO43" s="377">
        <f>IF(IO$19-'様式３（療養者名簿）（⑤の場合）'!$BD48+1&lt;=15,IF(IO$19&gt;='様式３（療養者名簿）（⑤の場合）'!$BD48,IF(IO$19&lt;='様式３（療養者名簿）（⑤の場合）'!$BE48,1,0),0),0)</f>
        <v>0</v>
      </c>
      <c r="IP43" s="377">
        <f>IF(IP$19-'様式３（療養者名簿）（⑤の場合）'!$BD48+1&lt;=15,IF(IP$19&gt;='様式３（療養者名簿）（⑤の場合）'!$BD48,IF(IP$19&lt;='様式３（療養者名簿）（⑤の場合）'!$BE48,1,0),0),0)</f>
        <v>0</v>
      </c>
      <c r="IQ43" s="377">
        <f>IF(IQ$19-'様式３（療養者名簿）（⑤の場合）'!$BD48+1&lt;=15,IF(IQ$19&gt;='様式３（療養者名簿）（⑤の場合）'!$BD48,IF(IQ$19&lt;='様式３（療養者名簿）（⑤の場合）'!$BE48,1,0),0),0)</f>
        <v>0</v>
      </c>
      <c r="IR43" s="377">
        <f>IF(IR$19-'様式３（療養者名簿）（⑤の場合）'!$BD48+1&lt;=15,IF(IR$19&gt;='様式３（療養者名簿）（⑤の場合）'!$BD48,IF(IR$19&lt;='様式３（療養者名簿）（⑤の場合）'!$BE48,1,0),0),0)</f>
        <v>0</v>
      </c>
      <c r="IS43" s="377">
        <f>IF(IS$19-'様式３（療養者名簿）（⑤の場合）'!$BD48+1&lt;=15,IF(IS$19&gt;='様式３（療養者名簿）（⑤の場合）'!$BD48,IF(IS$19&lt;='様式３（療養者名簿）（⑤の場合）'!$BE48,1,0),0),0)</f>
        <v>0</v>
      </c>
      <c r="IT43" s="377">
        <f>IF(IT$19-'様式３（療養者名簿）（⑤の場合）'!$BD48+1&lt;=15,IF(IT$19&gt;='様式３（療養者名簿）（⑤の場合）'!$BD48,IF(IT$19&lt;='様式３（療養者名簿）（⑤の場合）'!$BE48,1,0),0),0)</f>
        <v>0</v>
      </c>
      <c r="IU43" s="377">
        <f>IF(IU$19-'様式３（療養者名簿）（⑤の場合）'!$BD48+1&lt;=15,IF(IU$19&gt;='様式３（療養者名簿）（⑤の場合）'!$BD48,IF(IU$19&lt;='様式３（療養者名簿）（⑤の場合）'!$BE48,1,0),0),0)</f>
        <v>0</v>
      </c>
      <c r="IV43" s="377">
        <f>IF(IV$19-'様式３（療養者名簿）（⑤の場合）'!$BD48+1&lt;=15,IF(IV$19&gt;='様式３（療養者名簿）（⑤の場合）'!$BD48,IF(IV$19&lt;='様式３（療養者名簿）（⑤の場合）'!$BE48,1,0),0),0)</f>
        <v>0</v>
      </c>
      <c r="IW43" s="377">
        <f>IF(IW$19-'様式３（療養者名簿）（⑤の場合）'!$BD48+1&lt;=15,IF(IW$19&gt;='様式３（療養者名簿）（⑤の場合）'!$BD48,IF(IW$19&lt;='様式３（療養者名簿）（⑤の場合）'!$BE48,1,0),0),0)</f>
        <v>0</v>
      </c>
      <c r="IX43" s="377">
        <f>IF(IX$19-'様式３（療養者名簿）（⑤の場合）'!$BD48+1&lt;=15,IF(IX$19&gt;='様式３（療養者名簿）（⑤の場合）'!$BD48,IF(IX$19&lt;='様式３（療養者名簿）（⑤の場合）'!$BE48,1,0),0),0)</f>
        <v>0</v>
      </c>
      <c r="IY43" s="377">
        <f>IF(IY$19-'様式３（療養者名簿）（⑤の場合）'!$BD48+1&lt;=15,IF(IY$19&gt;='様式３（療養者名簿）（⑤の場合）'!$BD48,IF(IY$19&lt;='様式３（療養者名簿）（⑤の場合）'!$BE48,1,0),0),0)</f>
        <v>0</v>
      </c>
      <c r="IZ43" s="377">
        <f>IF(IZ$19-'様式３（療養者名簿）（⑤の場合）'!$BD48+1&lt;=15,IF(IZ$19&gt;='様式３（療養者名簿）（⑤の場合）'!$BD48,IF(IZ$19&lt;='様式３（療養者名簿）（⑤の場合）'!$BE48,1,0),0),0)</f>
        <v>0</v>
      </c>
      <c r="JA43" s="377">
        <f>IF(JA$19-'様式３（療養者名簿）（⑤の場合）'!$BD48+1&lt;=15,IF(JA$19&gt;='様式３（療養者名簿）（⑤の場合）'!$BD48,IF(JA$19&lt;='様式３（療養者名簿）（⑤の場合）'!$BE48,1,0),0),0)</f>
        <v>0</v>
      </c>
      <c r="JB43" s="377">
        <f>IF(JB$19-'様式３（療養者名簿）（⑤の場合）'!$BD48+1&lt;=15,IF(JB$19&gt;='様式３（療養者名簿）（⑤の場合）'!$BD48,IF(JB$19&lt;='様式３（療養者名簿）（⑤の場合）'!$BE48,1,0),0),0)</f>
        <v>0</v>
      </c>
      <c r="JC43" s="377">
        <f>IF(JC$19-'様式３（療養者名簿）（⑤の場合）'!$BD48+1&lt;=15,IF(JC$19&gt;='様式３（療養者名簿）（⑤の場合）'!$BD48,IF(JC$19&lt;='様式３（療養者名簿）（⑤の場合）'!$BE48,1,0),0),0)</f>
        <v>0</v>
      </c>
      <c r="JD43" s="377">
        <f>IF(JD$19-'様式３（療養者名簿）（⑤の場合）'!$BD48+1&lt;=15,IF(JD$19&gt;='様式３（療養者名簿）（⑤の場合）'!$BD48,IF(JD$19&lt;='様式３（療養者名簿）（⑤の場合）'!$BE48,1,0),0),0)</f>
        <v>0</v>
      </c>
      <c r="JE43" s="377">
        <f>IF(JE$19-'様式３（療養者名簿）（⑤の場合）'!$BD48+1&lt;=15,IF(JE$19&gt;='様式３（療養者名簿）（⑤の場合）'!$BD48,IF(JE$19&lt;='様式３（療養者名簿）（⑤の場合）'!$BE48,1,0),0),0)</f>
        <v>0</v>
      </c>
      <c r="JF43" s="377">
        <f>IF(JF$19-'様式３（療養者名簿）（⑤の場合）'!$BD48+1&lt;=15,IF(JF$19&gt;='様式３（療養者名簿）（⑤の場合）'!$BD48,IF(JF$19&lt;='様式３（療養者名簿）（⑤の場合）'!$BE48,1,0),0),0)</f>
        <v>0</v>
      </c>
      <c r="JG43" s="377">
        <f>IF(JG$19-'様式３（療養者名簿）（⑤の場合）'!$BD48+1&lt;=15,IF(JG$19&gt;='様式３（療養者名簿）（⑤の場合）'!$BD48,IF(JG$19&lt;='様式３（療養者名簿）（⑤の場合）'!$BE48,1,0),0),0)</f>
        <v>0</v>
      </c>
      <c r="JH43" s="377">
        <f>IF(JH$19-'様式３（療養者名簿）（⑤の場合）'!$BD48+1&lt;=15,IF(JH$19&gt;='様式３（療養者名簿）（⑤の場合）'!$BD48,IF(JH$19&lt;='様式３（療養者名簿）（⑤の場合）'!$BE48,1,0),0),0)</f>
        <v>0</v>
      </c>
      <c r="JI43" s="377">
        <f>IF(JI$19-'様式３（療養者名簿）（⑤の場合）'!$BD48+1&lt;=15,IF(JI$19&gt;='様式３（療養者名簿）（⑤の場合）'!$BD48,IF(JI$19&lt;='様式３（療養者名簿）（⑤の場合）'!$BE48,1,0),0),0)</f>
        <v>0</v>
      </c>
      <c r="JJ43" s="377">
        <f>IF(JJ$19-'様式３（療養者名簿）（⑤の場合）'!$BD48+1&lt;=15,IF(JJ$19&gt;='様式３（療養者名簿）（⑤の場合）'!$BD48,IF(JJ$19&lt;='様式３（療養者名簿）（⑤の場合）'!$BE48,1,0),0),0)</f>
        <v>0</v>
      </c>
      <c r="JK43" s="377">
        <f>IF(JK$19-'様式３（療養者名簿）（⑤の場合）'!$BD48+1&lt;=15,IF(JK$19&gt;='様式３（療養者名簿）（⑤の場合）'!$BD48,IF(JK$19&lt;='様式３（療養者名簿）（⑤の場合）'!$BE48,1,0),0),0)</f>
        <v>0</v>
      </c>
      <c r="JL43" s="377">
        <f>IF(JL$19-'様式３（療養者名簿）（⑤の場合）'!$BD48+1&lt;=15,IF(JL$19&gt;='様式３（療養者名簿）（⑤の場合）'!$BD48,IF(JL$19&lt;='様式３（療養者名簿）（⑤の場合）'!$BE48,1,0),0),0)</f>
        <v>0</v>
      </c>
      <c r="JM43" s="377">
        <f>IF(JM$19-'様式３（療養者名簿）（⑤の場合）'!$BD48+1&lt;=15,IF(JM$19&gt;='様式３（療養者名簿）（⑤の場合）'!$BD48,IF(JM$19&lt;='様式３（療養者名簿）（⑤の場合）'!$BE48,1,0),0),0)</f>
        <v>0</v>
      </c>
      <c r="JN43" s="377">
        <f>IF(JN$19-'様式３（療養者名簿）（⑤の場合）'!$BD48+1&lt;=15,IF(JN$19&gt;='様式３（療養者名簿）（⑤の場合）'!$BD48,IF(JN$19&lt;='様式３（療養者名簿）（⑤の場合）'!$BE48,1,0),0),0)</f>
        <v>0</v>
      </c>
      <c r="JO43" s="377">
        <f>IF(JO$19-'様式３（療養者名簿）（⑤の場合）'!$BD48+1&lt;=15,IF(JO$19&gt;='様式３（療養者名簿）（⑤の場合）'!$BD48,IF(JO$19&lt;='様式３（療養者名簿）（⑤の場合）'!$BE48,1,0),0),0)</f>
        <v>0</v>
      </c>
      <c r="JP43" s="377">
        <f>IF(JP$19-'様式３（療養者名簿）（⑤の場合）'!$BD48+1&lt;=15,IF(JP$19&gt;='様式３（療養者名簿）（⑤の場合）'!$BD48,IF(JP$19&lt;='様式３（療養者名簿）（⑤の場合）'!$BE48,1,0),0),0)</f>
        <v>0</v>
      </c>
      <c r="JQ43" s="377">
        <f>IF(JQ$19-'様式３（療養者名簿）（⑤の場合）'!$BD48+1&lt;=15,IF(JQ$19&gt;='様式３（療養者名簿）（⑤の場合）'!$BD48,IF(JQ$19&lt;='様式３（療養者名簿）（⑤の場合）'!$BE48,1,0),0),0)</f>
        <v>0</v>
      </c>
      <c r="JR43" s="377">
        <f>IF(JR$19-'様式３（療養者名簿）（⑤の場合）'!$BD48+1&lt;=15,IF(JR$19&gt;='様式３（療養者名簿）（⑤の場合）'!$BD48,IF(JR$19&lt;='様式３（療養者名簿）（⑤の場合）'!$BE48,1,0),0),0)</f>
        <v>0</v>
      </c>
      <c r="JS43" s="377">
        <f>IF(JS$19-'様式３（療養者名簿）（⑤の場合）'!$BD48+1&lt;=15,IF(JS$19&gt;='様式３（療養者名簿）（⑤の場合）'!$BD48,IF(JS$19&lt;='様式３（療養者名簿）（⑤の場合）'!$BE48,1,0),0),0)</f>
        <v>0</v>
      </c>
      <c r="JT43" s="377">
        <f>IF(JT$19-'様式３（療養者名簿）（⑤の場合）'!$BD48+1&lt;=15,IF(JT$19&gt;='様式３（療養者名簿）（⑤の場合）'!$BD48,IF(JT$19&lt;='様式３（療養者名簿）（⑤の場合）'!$BE48,1,0),0),0)</f>
        <v>0</v>
      </c>
      <c r="JU43" s="377">
        <f>IF(JU$19-'様式３（療養者名簿）（⑤の場合）'!$BD48+1&lt;=15,IF(JU$19&gt;='様式３（療養者名簿）（⑤の場合）'!$BD48,IF(JU$19&lt;='様式３（療養者名簿）（⑤の場合）'!$BE48,1,0),0),0)</f>
        <v>0</v>
      </c>
      <c r="JV43" s="377">
        <f>IF(JV$19-'様式３（療養者名簿）（⑤の場合）'!$BD48+1&lt;=15,IF(JV$19&gt;='様式３（療養者名簿）（⑤の場合）'!$BD48,IF(JV$19&lt;='様式３（療養者名簿）（⑤の場合）'!$BE48,1,0),0),0)</f>
        <v>0</v>
      </c>
      <c r="JW43" s="377">
        <f>IF(JW$19-'様式３（療養者名簿）（⑤の場合）'!$BD48+1&lt;=15,IF(JW$19&gt;='様式３（療養者名簿）（⑤の場合）'!$BD48,IF(JW$19&lt;='様式３（療養者名簿）（⑤の場合）'!$BE48,1,0),0),0)</f>
        <v>0</v>
      </c>
      <c r="JX43" s="377">
        <f>IF(JX$19-'様式３（療養者名簿）（⑤の場合）'!$BD48+1&lt;=15,IF(JX$19&gt;='様式３（療養者名簿）（⑤の場合）'!$BD48,IF(JX$19&lt;='様式３（療養者名簿）（⑤の場合）'!$BE48,1,0),0),0)</f>
        <v>0</v>
      </c>
      <c r="JY43" s="377">
        <f>IF(JY$19-'様式３（療養者名簿）（⑤の場合）'!$BD48+1&lt;=15,IF(JY$19&gt;='様式３（療養者名簿）（⑤の場合）'!$BD48,IF(JY$19&lt;='様式３（療養者名簿）（⑤の場合）'!$BE48,1,0),0),0)</f>
        <v>0</v>
      </c>
      <c r="JZ43" s="377">
        <f>IF(JZ$19-'様式３（療養者名簿）（⑤の場合）'!$BD48+1&lt;=15,IF(JZ$19&gt;='様式３（療養者名簿）（⑤の場合）'!$BD48,IF(JZ$19&lt;='様式３（療養者名簿）（⑤の場合）'!$BE48,1,0),0),0)</f>
        <v>0</v>
      </c>
      <c r="KA43" s="377">
        <f>IF(KA$19-'様式３（療養者名簿）（⑤の場合）'!$BD48+1&lt;=15,IF(KA$19&gt;='様式３（療養者名簿）（⑤の場合）'!$BD48,IF(KA$19&lt;='様式３（療養者名簿）（⑤の場合）'!$BE48,1,0),0),0)</f>
        <v>0</v>
      </c>
      <c r="KB43" s="377">
        <f>IF(KB$19-'様式３（療養者名簿）（⑤の場合）'!$BD48+1&lt;=15,IF(KB$19&gt;='様式３（療養者名簿）（⑤の場合）'!$BD48,IF(KB$19&lt;='様式３（療養者名簿）（⑤の場合）'!$BE48,1,0),0),0)</f>
        <v>0</v>
      </c>
      <c r="KC43" s="377">
        <f>IF(KC$19-'様式３（療養者名簿）（⑤の場合）'!$BD48+1&lt;=15,IF(KC$19&gt;='様式３（療養者名簿）（⑤の場合）'!$BD48,IF(KC$19&lt;='様式３（療養者名簿）（⑤の場合）'!$BE48,1,0),0),0)</f>
        <v>0</v>
      </c>
      <c r="KD43" s="377">
        <f>IF(KD$19-'様式３（療養者名簿）（⑤の場合）'!$BD48+1&lt;=15,IF(KD$19&gt;='様式３（療養者名簿）（⑤の場合）'!$BD48,IF(KD$19&lt;='様式３（療養者名簿）（⑤の場合）'!$BE48,1,0),0),0)</f>
        <v>0</v>
      </c>
      <c r="KE43" s="377">
        <f>IF(KE$19-'様式３（療養者名簿）（⑤の場合）'!$BD48+1&lt;=15,IF(KE$19&gt;='様式３（療養者名簿）（⑤の場合）'!$BD48,IF(KE$19&lt;='様式３（療養者名簿）（⑤の場合）'!$BE48,1,0),0),0)</f>
        <v>0</v>
      </c>
      <c r="KF43" s="377">
        <f>IF(KF$19-'様式３（療養者名簿）（⑤の場合）'!$BD48+1&lt;=15,IF(KF$19&gt;='様式３（療養者名簿）（⑤の場合）'!$BD48,IF(KF$19&lt;='様式３（療養者名簿）（⑤の場合）'!$BE48,1,0),0),0)</f>
        <v>0</v>
      </c>
      <c r="KG43" s="377">
        <f>IF(KG$19-'様式３（療養者名簿）（⑤の場合）'!$BD48+1&lt;=15,IF(KG$19&gt;='様式３（療養者名簿）（⑤の場合）'!$BD48,IF(KG$19&lt;='様式３（療養者名簿）（⑤の場合）'!$BE48,1,0),0),0)</f>
        <v>0</v>
      </c>
      <c r="KH43" s="377">
        <f>IF(KH$19-'様式３（療養者名簿）（⑤の場合）'!$BD48+1&lt;=15,IF(KH$19&gt;='様式３（療養者名簿）（⑤の場合）'!$BD48,IF(KH$19&lt;='様式３（療養者名簿）（⑤の場合）'!$BE48,1,0),0),0)</f>
        <v>0</v>
      </c>
      <c r="KI43" s="377">
        <f>IF(KI$19-'様式３（療養者名簿）（⑤の場合）'!$BD48+1&lt;=15,IF(KI$19&gt;='様式３（療養者名簿）（⑤の場合）'!$BD48,IF(KI$19&lt;='様式３（療養者名簿）（⑤の場合）'!$BE48,1,0),0),0)</f>
        <v>0</v>
      </c>
      <c r="KJ43" s="377">
        <f>IF(KJ$19-'様式３（療養者名簿）（⑤の場合）'!$BD48+1&lt;=15,IF(KJ$19&gt;='様式３（療養者名簿）（⑤の場合）'!$BD48,IF(KJ$19&lt;='様式３（療養者名簿）（⑤の場合）'!$BE48,1,0),0),0)</f>
        <v>0</v>
      </c>
      <c r="KK43" s="377">
        <f>IF(KK$19-'様式３（療養者名簿）（⑤の場合）'!$BD48+1&lt;=15,IF(KK$19&gt;='様式３（療養者名簿）（⑤の場合）'!$BD48,IF(KK$19&lt;='様式３（療養者名簿）（⑤の場合）'!$BE48,1,0),0),0)</f>
        <v>0</v>
      </c>
      <c r="KL43" s="377">
        <f>IF(KL$19-'様式３（療養者名簿）（⑤の場合）'!$BD48+1&lt;=15,IF(KL$19&gt;='様式３（療養者名簿）（⑤の場合）'!$BD48,IF(KL$19&lt;='様式３（療養者名簿）（⑤の場合）'!$BE48,1,0),0),0)</f>
        <v>0</v>
      </c>
      <c r="KM43" s="377">
        <f>IF(KM$19-'様式３（療養者名簿）（⑤の場合）'!$BD48+1&lt;=15,IF(KM$19&gt;='様式３（療養者名簿）（⑤の場合）'!$BD48,IF(KM$19&lt;='様式３（療養者名簿）（⑤の場合）'!$BE48,1,0),0),0)</f>
        <v>0</v>
      </c>
      <c r="KN43" s="377">
        <f>IF(KN$19-'様式３（療養者名簿）（⑤の場合）'!$BD48+1&lt;=15,IF(KN$19&gt;='様式３（療養者名簿）（⑤の場合）'!$BD48,IF(KN$19&lt;='様式３（療養者名簿）（⑤の場合）'!$BE48,1,0),0),0)</f>
        <v>0</v>
      </c>
      <c r="KO43" s="377">
        <f>IF(KO$19-'様式３（療養者名簿）（⑤の場合）'!$BD48+1&lt;=15,IF(KO$19&gt;='様式３（療養者名簿）（⑤の場合）'!$BD48,IF(KO$19&lt;='様式３（療養者名簿）（⑤の場合）'!$BE48,1,0),0),0)</f>
        <v>0</v>
      </c>
      <c r="KP43" s="377">
        <f>IF(KP$19-'様式３（療養者名簿）（⑤の場合）'!$BD48+1&lt;=15,IF(KP$19&gt;='様式３（療養者名簿）（⑤の場合）'!$BD48,IF(KP$19&lt;='様式３（療養者名簿）（⑤の場合）'!$BE48,1,0),0),0)</f>
        <v>0</v>
      </c>
      <c r="KQ43" s="377">
        <f>IF(KQ$19-'様式３（療養者名簿）（⑤の場合）'!$BD48+1&lt;=15,IF(KQ$19&gt;='様式３（療養者名簿）（⑤の場合）'!$BD48,IF(KQ$19&lt;='様式３（療養者名簿）（⑤の場合）'!$BE48,1,0),0),0)</f>
        <v>0</v>
      </c>
      <c r="KR43" s="377">
        <f>IF(KR$19-'様式３（療養者名簿）（⑤の場合）'!$BD48+1&lt;=15,IF(KR$19&gt;='様式３（療養者名簿）（⑤の場合）'!$BD48,IF(KR$19&lt;='様式３（療養者名簿）（⑤の場合）'!$BE48,1,0),0),0)</f>
        <v>0</v>
      </c>
      <c r="KS43" s="377">
        <f>IF(KS$19-'様式３（療養者名簿）（⑤の場合）'!$BD48+1&lt;=15,IF(KS$19&gt;='様式３（療養者名簿）（⑤の場合）'!$BD48,IF(KS$19&lt;='様式３（療養者名簿）（⑤の場合）'!$BE48,1,0),0),0)</f>
        <v>0</v>
      </c>
      <c r="KT43" s="377">
        <f>IF(KT$19-'様式３（療養者名簿）（⑤の場合）'!$BD48+1&lt;=15,IF(KT$19&gt;='様式３（療養者名簿）（⑤の場合）'!$BD48,IF(KT$19&lt;='様式３（療養者名簿）（⑤の場合）'!$BE48,1,0),0),0)</f>
        <v>0</v>
      </c>
      <c r="KU43" s="377">
        <f>IF(KU$19-'様式３（療養者名簿）（⑤の場合）'!$BD48+1&lt;=15,IF(KU$19&gt;='様式３（療養者名簿）（⑤の場合）'!$BD48,IF(KU$19&lt;='様式３（療養者名簿）（⑤の場合）'!$BE48,1,0),0),0)</f>
        <v>0</v>
      </c>
      <c r="KV43" s="377">
        <f>IF(KV$19-'様式３（療養者名簿）（⑤の場合）'!$BD48+1&lt;=15,IF(KV$19&gt;='様式３（療養者名簿）（⑤の場合）'!$BD48,IF(KV$19&lt;='様式３（療養者名簿）（⑤の場合）'!$BE48,1,0),0),0)</f>
        <v>0</v>
      </c>
      <c r="KW43" s="377">
        <f>IF(KW$19-'様式３（療養者名簿）（⑤の場合）'!$BD48+1&lt;=15,IF(KW$19&gt;='様式３（療養者名簿）（⑤の場合）'!$BD48,IF(KW$19&lt;='様式３（療養者名簿）（⑤の場合）'!$BE48,1,0),0),0)</f>
        <v>0</v>
      </c>
      <c r="KX43" s="377">
        <f>IF(KX$19-'様式３（療養者名簿）（⑤の場合）'!$BD48+1&lt;=15,IF(KX$19&gt;='様式３（療養者名簿）（⑤の場合）'!$BD48,IF(KX$19&lt;='様式３（療養者名簿）（⑤の場合）'!$BE48,1,0),0),0)</f>
        <v>0</v>
      </c>
      <c r="KY43" s="377">
        <f>IF(KY$19-'様式３（療養者名簿）（⑤の場合）'!$BD48+1&lt;=15,IF(KY$19&gt;='様式３（療養者名簿）（⑤の場合）'!$BD48,IF(KY$19&lt;='様式３（療養者名簿）（⑤の場合）'!$BE48,1,0),0),0)</f>
        <v>0</v>
      </c>
      <c r="KZ43" s="377">
        <f>IF(KZ$19-'様式３（療養者名簿）（⑤の場合）'!$BD48+1&lt;=15,IF(KZ$19&gt;='様式３（療養者名簿）（⑤の場合）'!$BD48,IF(KZ$19&lt;='様式３（療養者名簿）（⑤の場合）'!$BE48,1,0),0),0)</f>
        <v>0</v>
      </c>
      <c r="LA43" s="377">
        <f>IF(LA$19-'様式３（療養者名簿）（⑤の場合）'!$BD48+1&lt;=15,IF(LA$19&gt;='様式３（療養者名簿）（⑤の場合）'!$BD48,IF(LA$19&lt;='様式３（療養者名簿）（⑤の場合）'!$BE48,1,0),0),0)</f>
        <v>0</v>
      </c>
      <c r="LB43" s="377">
        <f>IF(LB$19-'様式３（療養者名簿）（⑤の場合）'!$BD48+1&lt;=15,IF(LB$19&gt;='様式３（療養者名簿）（⑤の場合）'!$BD48,IF(LB$19&lt;='様式３（療養者名簿）（⑤の場合）'!$BE48,1,0),0),0)</f>
        <v>0</v>
      </c>
      <c r="LC43" s="377">
        <f>IF(LC$19-'様式３（療養者名簿）（⑤の場合）'!$BD48+1&lt;=15,IF(LC$19&gt;='様式３（療養者名簿）（⑤の場合）'!$BD48,IF(LC$19&lt;='様式３（療養者名簿）（⑤の場合）'!$BE48,1,0),0),0)</f>
        <v>0</v>
      </c>
      <c r="LD43" s="377">
        <f>IF(LD$19-'様式３（療養者名簿）（⑤の場合）'!$BD48+1&lt;=15,IF(LD$19&gt;='様式３（療養者名簿）（⑤の場合）'!$BD48,IF(LD$19&lt;='様式３（療養者名簿）（⑤の場合）'!$BE48,1,0),0),0)</f>
        <v>0</v>
      </c>
      <c r="LE43" s="377">
        <f>IF(LE$19-'様式３（療養者名簿）（⑤の場合）'!$BD48+1&lt;=15,IF(LE$19&gt;='様式３（療養者名簿）（⑤の場合）'!$BD48,IF(LE$19&lt;='様式３（療養者名簿）（⑤の場合）'!$BE48,1,0),0),0)</f>
        <v>0</v>
      </c>
      <c r="LF43" s="377">
        <f>IF(LF$19-'様式３（療養者名簿）（⑤の場合）'!$BD48+1&lt;=15,IF(LF$19&gt;='様式３（療養者名簿）（⑤の場合）'!$BD48,IF(LF$19&lt;='様式３（療養者名簿）（⑤の場合）'!$BE48,1,0),0),0)</f>
        <v>0</v>
      </c>
      <c r="LG43" s="377">
        <f>IF(LG$19-'様式３（療養者名簿）（⑤の場合）'!$BD48+1&lt;=15,IF(LG$19&gt;='様式３（療養者名簿）（⑤の場合）'!$BD48,IF(LG$19&lt;='様式３（療養者名簿）（⑤の場合）'!$BE48,1,0),0),0)</f>
        <v>0</v>
      </c>
      <c r="LH43" s="377">
        <f>IF(LH$19-'様式３（療養者名簿）（⑤の場合）'!$BD48+1&lt;=15,IF(LH$19&gt;='様式３（療養者名簿）（⑤の場合）'!$BD48,IF(LH$19&lt;='様式３（療養者名簿）（⑤の場合）'!$BE48,1,0),0),0)</f>
        <v>0</v>
      </c>
      <c r="LI43" s="377">
        <f>IF(LI$19-'様式３（療養者名簿）（⑤の場合）'!$BD48+1&lt;=15,IF(LI$19&gt;='様式３（療養者名簿）（⑤の場合）'!$BD48,IF(LI$19&lt;='様式３（療養者名簿）（⑤の場合）'!$BE48,1,0),0),0)</f>
        <v>0</v>
      </c>
      <c r="LJ43" s="377">
        <f>IF(LJ$19-'様式３（療養者名簿）（⑤の場合）'!$BD48+1&lt;=15,IF(LJ$19&gt;='様式３（療養者名簿）（⑤の場合）'!$BD48,IF(LJ$19&lt;='様式３（療養者名簿）（⑤の場合）'!$BE48,1,0),0),0)</f>
        <v>0</v>
      </c>
      <c r="LK43" s="377">
        <f>IF(LK$19-'様式３（療養者名簿）（⑤の場合）'!$BD48+1&lt;=15,IF(LK$19&gt;='様式３（療養者名簿）（⑤の場合）'!$BD48,IF(LK$19&lt;='様式３（療養者名簿）（⑤の場合）'!$BE48,1,0),0),0)</f>
        <v>0</v>
      </c>
      <c r="LL43" s="377">
        <f>IF(LL$19-'様式３（療養者名簿）（⑤の場合）'!$BD48+1&lt;=15,IF(LL$19&gt;='様式３（療養者名簿）（⑤の場合）'!$BD48,IF(LL$19&lt;='様式３（療養者名簿）（⑤の場合）'!$BE48,1,0),0),0)</f>
        <v>0</v>
      </c>
      <c r="LM43" s="377">
        <f>IF(LM$19-'様式３（療養者名簿）（⑤の場合）'!$BD48+1&lt;=15,IF(LM$19&gt;='様式３（療養者名簿）（⑤の場合）'!$BD48,IF(LM$19&lt;='様式３（療養者名簿）（⑤の場合）'!$BE48,1,0),0),0)</f>
        <v>0</v>
      </c>
      <c r="LN43" s="377">
        <f>IF(LN$19-'様式３（療養者名簿）（⑤の場合）'!$BD48+1&lt;=15,IF(LN$19&gt;='様式３（療養者名簿）（⑤の場合）'!$BD48,IF(LN$19&lt;='様式３（療養者名簿）（⑤の場合）'!$BE48,1,0),0),0)</f>
        <v>0</v>
      </c>
      <c r="LO43" s="377">
        <f>IF(LO$19-'様式３（療養者名簿）（⑤の場合）'!$BD48+1&lt;=15,IF(LO$19&gt;='様式３（療養者名簿）（⑤の場合）'!$BD48,IF(LO$19&lt;='様式３（療養者名簿）（⑤の場合）'!$BE48,1,0),0),0)</f>
        <v>0</v>
      </c>
      <c r="LP43" s="377">
        <f>IF(LP$19-'様式３（療養者名簿）（⑤の場合）'!$BD48+1&lt;=15,IF(LP$19&gt;='様式３（療養者名簿）（⑤の場合）'!$BD48,IF(LP$19&lt;='様式３（療養者名簿）（⑤の場合）'!$BE48,1,0),0),0)</f>
        <v>0</v>
      </c>
      <c r="LQ43" s="377">
        <f>IF(LQ$19-'様式３（療養者名簿）（⑤の場合）'!$BD48+1&lt;=15,IF(LQ$19&gt;='様式３（療養者名簿）（⑤の場合）'!$BD48,IF(LQ$19&lt;='様式３（療養者名簿）（⑤の場合）'!$BE48,1,0),0),0)</f>
        <v>0</v>
      </c>
      <c r="LR43" s="377">
        <f>IF(LR$19-'様式３（療養者名簿）（⑤の場合）'!$BD48+1&lt;=15,IF(LR$19&gt;='様式３（療養者名簿）（⑤の場合）'!$BD48,IF(LR$19&lt;='様式３（療養者名簿）（⑤の場合）'!$BE48,1,0),0),0)</f>
        <v>0</v>
      </c>
      <c r="LS43" s="377">
        <f>IF(LS$19-'様式３（療養者名簿）（⑤の場合）'!$BD48+1&lt;=15,IF(LS$19&gt;='様式３（療養者名簿）（⑤の場合）'!$BD48,IF(LS$19&lt;='様式３（療養者名簿）（⑤の場合）'!$BE48,1,0),0),0)</f>
        <v>0</v>
      </c>
      <c r="LT43" s="377">
        <f>IF(LT$19-'様式３（療養者名簿）（⑤の場合）'!$BD48+1&lt;=15,IF(LT$19&gt;='様式３（療養者名簿）（⑤の場合）'!$BD48,IF(LT$19&lt;='様式３（療養者名簿）（⑤の場合）'!$BE48,1,0),0),0)</f>
        <v>0</v>
      </c>
      <c r="LU43" s="377">
        <f>IF(LU$19-'様式３（療養者名簿）（⑤の場合）'!$BD48+1&lt;=15,IF(LU$19&gt;='様式３（療養者名簿）（⑤の場合）'!$BD48,IF(LU$19&lt;='様式３（療養者名簿）（⑤の場合）'!$BE48,1,0),0),0)</f>
        <v>0</v>
      </c>
      <c r="LV43" s="377">
        <f>IF(LV$19-'様式３（療養者名簿）（⑤の場合）'!$BD48+1&lt;=15,IF(LV$19&gt;='様式３（療養者名簿）（⑤の場合）'!$BD48,IF(LV$19&lt;='様式３（療養者名簿）（⑤の場合）'!$BE48,1,0),0),0)</f>
        <v>0</v>
      </c>
      <c r="LW43" s="377">
        <f>IF(LW$19-'様式３（療養者名簿）（⑤の場合）'!$BD48+1&lt;=15,IF(LW$19&gt;='様式３（療養者名簿）（⑤の場合）'!$BD48,IF(LW$19&lt;='様式３（療養者名簿）（⑤の場合）'!$BE48,1,0),0),0)</f>
        <v>0</v>
      </c>
      <c r="LX43" s="377">
        <f>IF(LX$19-'様式３（療養者名簿）（⑤の場合）'!$BD48+1&lt;=15,IF(LX$19&gt;='様式３（療養者名簿）（⑤の場合）'!$BD48,IF(LX$19&lt;='様式３（療養者名簿）（⑤の場合）'!$BE48,1,0),0),0)</f>
        <v>0</v>
      </c>
      <c r="LY43" s="377">
        <f>IF(LY$19-'様式３（療養者名簿）（⑤の場合）'!$BD48+1&lt;=15,IF(LY$19&gt;='様式３（療養者名簿）（⑤の場合）'!$BD48,IF(LY$19&lt;='様式３（療養者名簿）（⑤の場合）'!$BE48,1,0),0),0)</f>
        <v>0</v>
      </c>
      <c r="LZ43" s="377">
        <f>IF(LZ$19-'様式３（療養者名簿）（⑤の場合）'!$BD48+1&lt;=15,IF(LZ$19&gt;='様式３（療養者名簿）（⑤の場合）'!$BD48,IF(LZ$19&lt;='様式３（療養者名簿）（⑤の場合）'!$BE48,1,0),0),0)</f>
        <v>0</v>
      </c>
      <c r="MA43" s="377">
        <f>IF(MA$19-'様式３（療養者名簿）（⑤の場合）'!$BD48+1&lt;=15,IF(MA$19&gt;='様式３（療養者名簿）（⑤の場合）'!$BD48,IF(MA$19&lt;='様式３（療養者名簿）（⑤の場合）'!$BE48,1,0),0),0)</f>
        <v>0</v>
      </c>
      <c r="MB43" s="377">
        <f>IF(MB$19-'様式３（療養者名簿）（⑤の場合）'!$BD48+1&lt;=15,IF(MB$19&gt;='様式３（療養者名簿）（⑤の場合）'!$BD48,IF(MB$19&lt;='様式３（療養者名簿）（⑤の場合）'!$BE48,1,0),0),0)</f>
        <v>0</v>
      </c>
      <c r="MC43" s="377">
        <f>IF(MC$19-'様式３（療養者名簿）（⑤の場合）'!$BD48+1&lt;=15,IF(MC$19&gt;='様式３（療養者名簿）（⑤の場合）'!$BD48,IF(MC$19&lt;='様式３（療養者名簿）（⑤の場合）'!$BE48,1,0),0),0)</f>
        <v>0</v>
      </c>
      <c r="MD43" s="377">
        <f>IF(MD$19-'様式３（療養者名簿）（⑤の場合）'!$BD48+1&lt;=15,IF(MD$19&gt;='様式３（療養者名簿）（⑤の場合）'!$BD48,IF(MD$19&lt;='様式３（療養者名簿）（⑤の場合）'!$BE48,1,0),0),0)</f>
        <v>0</v>
      </c>
      <c r="ME43" s="377">
        <f>IF(ME$19-'様式３（療養者名簿）（⑤の場合）'!$BD48+1&lt;=15,IF(ME$19&gt;='様式３（療養者名簿）（⑤の場合）'!$BD48,IF(ME$19&lt;='様式３（療養者名簿）（⑤の場合）'!$BE48,1,0),0),0)</f>
        <v>0</v>
      </c>
      <c r="MF43" s="377">
        <f>IF(MF$19-'様式３（療養者名簿）（⑤の場合）'!$BD48+1&lt;=15,IF(MF$19&gt;='様式３（療養者名簿）（⑤の場合）'!$BD48,IF(MF$19&lt;='様式３（療養者名簿）（⑤の場合）'!$BE48,1,0),0),0)</f>
        <v>0</v>
      </c>
      <c r="MG43" s="377">
        <f>IF(MG$19-'様式３（療養者名簿）（⑤の場合）'!$BD48+1&lt;=15,IF(MG$19&gt;='様式３（療養者名簿）（⑤の場合）'!$BD48,IF(MG$19&lt;='様式３（療養者名簿）（⑤の場合）'!$BE48,1,0),0),0)</f>
        <v>0</v>
      </c>
      <c r="MH43" s="377">
        <f>IF(MH$19-'様式３（療養者名簿）（⑤の場合）'!$BD48+1&lt;=15,IF(MH$19&gt;='様式３（療養者名簿）（⑤の場合）'!$BD48,IF(MH$19&lt;='様式３（療養者名簿）（⑤の場合）'!$BE48,1,0),0),0)</f>
        <v>0</v>
      </c>
      <c r="MI43" s="377">
        <f>IF(MI$19-'様式３（療養者名簿）（⑤の場合）'!$BD48+1&lt;=15,IF(MI$19&gt;='様式３（療養者名簿）（⑤の場合）'!$BD48,IF(MI$19&lt;='様式３（療養者名簿）（⑤の場合）'!$BE48,1,0),0),0)</f>
        <v>0</v>
      </c>
      <c r="MJ43" s="377">
        <f>IF(MJ$19-'様式３（療養者名簿）（⑤の場合）'!$BD48+1&lt;=15,IF(MJ$19&gt;='様式３（療養者名簿）（⑤の場合）'!$BD48,IF(MJ$19&lt;='様式３（療養者名簿）（⑤の場合）'!$BE48,1,0),0),0)</f>
        <v>0</v>
      </c>
      <c r="MK43" s="377">
        <f>IF(MK$19-'様式３（療養者名簿）（⑤の場合）'!$BD48+1&lt;=15,IF(MK$19&gt;='様式３（療養者名簿）（⑤の場合）'!$BD48,IF(MK$19&lt;='様式３（療養者名簿）（⑤の場合）'!$BE48,1,0),0),0)</f>
        <v>0</v>
      </c>
      <c r="ML43" s="377">
        <f>IF(ML$19-'様式３（療養者名簿）（⑤の場合）'!$BD48+1&lt;=15,IF(ML$19&gt;='様式３（療養者名簿）（⑤の場合）'!$BD48,IF(ML$19&lt;='様式３（療養者名簿）（⑤の場合）'!$BE48,1,0),0),0)</f>
        <v>0</v>
      </c>
      <c r="MM43" s="377">
        <f>IF(MM$19-'様式３（療養者名簿）（⑤の場合）'!$BD48+1&lt;=15,IF(MM$19&gt;='様式３（療養者名簿）（⑤の場合）'!$BD48,IF(MM$19&lt;='様式３（療養者名簿）（⑤の場合）'!$BE48,1,0),0),0)</f>
        <v>0</v>
      </c>
      <c r="MN43" s="377">
        <f>IF(MN$19-'様式３（療養者名簿）（⑤の場合）'!$BD48+1&lt;=15,IF(MN$19&gt;='様式３（療養者名簿）（⑤の場合）'!$BD48,IF(MN$19&lt;='様式３（療養者名簿）（⑤の場合）'!$BE48,1,0),0),0)</f>
        <v>0</v>
      </c>
      <c r="MO43" s="377">
        <f>IF(MO$19-'様式３（療養者名簿）（⑤の場合）'!$BD48+1&lt;=15,IF(MO$19&gt;='様式３（療養者名簿）（⑤の場合）'!$BD48,IF(MO$19&lt;='様式３（療養者名簿）（⑤の場合）'!$BE48,1,0),0),0)</f>
        <v>0</v>
      </c>
      <c r="MP43" s="377">
        <f>IF(MP$19-'様式３（療養者名簿）（⑤の場合）'!$BD48+1&lt;=15,IF(MP$19&gt;='様式３（療養者名簿）（⑤の場合）'!$BD48,IF(MP$19&lt;='様式３（療養者名簿）（⑤の場合）'!$BE48,1,0),0),0)</f>
        <v>0</v>
      </c>
      <c r="MQ43" s="377">
        <f>IF(MQ$19-'様式３（療養者名簿）（⑤の場合）'!$BD48+1&lt;=15,IF(MQ$19&gt;='様式３（療養者名簿）（⑤の場合）'!$BD48,IF(MQ$19&lt;='様式３（療養者名簿）（⑤の場合）'!$BE48,1,0),0),0)</f>
        <v>0</v>
      </c>
      <c r="MR43" s="377">
        <f>IF(MR$19-'様式３（療養者名簿）（⑤の場合）'!$BD48+1&lt;=15,IF(MR$19&gt;='様式３（療養者名簿）（⑤の場合）'!$BD48,IF(MR$19&lt;='様式３（療養者名簿）（⑤の場合）'!$BE48,1,0),0),0)</f>
        <v>0</v>
      </c>
      <c r="MS43" s="377">
        <f>IF(MS$19-'様式３（療養者名簿）（⑤の場合）'!$BD48+1&lt;=15,IF(MS$19&gt;='様式３（療養者名簿）（⑤の場合）'!$BD48,IF(MS$19&lt;='様式３（療養者名簿）（⑤の場合）'!$BE48,1,0),0),0)</f>
        <v>0</v>
      </c>
      <c r="MT43" s="377">
        <f>IF(MT$19-'様式３（療養者名簿）（⑤の場合）'!$BD48+1&lt;=15,IF(MT$19&gt;='様式３（療養者名簿）（⑤の場合）'!$BD48,IF(MT$19&lt;='様式３（療養者名簿）（⑤の場合）'!$BE48,1,0),0),0)</f>
        <v>0</v>
      </c>
      <c r="MU43" s="377">
        <f>IF(MU$19-'様式３（療養者名簿）（⑤の場合）'!$BD48+1&lt;=15,IF(MU$19&gt;='様式３（療養者名簿）（⑤の場合）'!$BD48,IF(MU$19&lt;='様式３（療養者名簿）（⑤の場合）'!$BE48,1,0),0),0)</f>
        <v>0</v>
      </c>
      <c r="MV43" s="377">
        <f>IF(MV$19-'様式３（療養者名簿）（⑤の場合）'!$BD48+1&lt;=15,IF(MV$19&gt;='様式３（療養者名簿）（⑤の場合）'!$BD48,IF(MV$19&lt;='様式３（療養者名簿）（⑤の場合）'!$BE48,1,0),0),0)</f>
        <v>0</v>
      </c>
      <c r="MW43" s="377">
        <f>IF(MW$19-'様式３（療養者名簿）（⑤の場合）'!$BD48+1&lt;=15,IF(MW$19&gt;='様式３（療養者名簿）（⑤の場合）'!$BD48,IF(MW$19&lt;='様式３（療養者名簿）（⑤の場合）'!$BE48,1,0),0),0)</f>
        <v>0</v>
      </c>
      <c r="MX43" s="377">
        <f>IF(MX$19-'様式３（療養者名簿）（⑤の場合）'!$BD48+1&lt;=15,IF(MX$19&gt;='様式３（療養者名簿）（⑤の場合）'!$BD48,IF(MX$19&lt;='様式３（療養者名簿）（⑤の場合）'!$BE48,1,0),0),0)</f>
        <v>0</v>
      </c>
      <c r="MY43" s="377">
        <f>IF(MY$19-'様式３（療養者名簿）（⑤の場合）'!$BD48+1&lt;=15,IF(MY$19&gt;='様式３（療養者名簿）（⑤の場合）'!$BD48,IF(MY$19&lt;='様式３（療養者名簿）（⑤の場合）'!$BE48,1,0),0),0)</f>
        <v>0</v>
      </c>
      <c r="MZ43" s="377">
        <f>IF(MZ$19-'様式３（療養者名簿）（⑤の場合）'!$BD48+1&lt;=15,IF(MZ$19&gt;='様式３（療養者名簿）（⑤の場合）'!$BD48,IF(MZ$19&lt;='様式３（療養者名簿）（⑤の場合）'!$BE48,1,0),0),0)</f>
        <v>0</v>
      </c>
      <c r="NA43" s="377">
        <f>IF(NA$19-'様式３（療養者名簿）（⑤の場合）'!$BD48+1&lt;=15,IF(NA$19&gt;='様式３（療養者名簿）（⑤の場合）'!$BD48,IF(NA$19&lt;='様式３（療養者名簿）（⑤の場合）'!$BE48,1,0),0),0)</f>
        <v>0</v>
      </c>
      <c r="NB43" s="377">
        <f>IF(NB$19-'様式３（療養者名簿）（⑤の場合）'!$BD48+1&lt;=15,IF(NB$19&gt;='様式３（療養者名簿）（⑤の場合）'!$BD48,IF(NB$19&lt;='様式３（療養者名簿）（⑤の場合）'!$BE48,1,0),0),0)</f>
        <v>0</v>
      </c>
      <c r="NC43" s="257">
        <f>IF(NC$19-'様式３（療養者名簿）（⑤の場合）'!$BD48+1&lt;=15,IF(NC$19&gt;='様式３（療養者名簿）（⑤の場合）'!$BD48,IF(NC$19&lt;='様式３（療養者名簿）（⑤の場合）'!$BE48,1,0),0),0)</f>
        <v>0</v>
      </c>
      <c r="ND43" s="257">
        <f>IF(ND$19-'様式３（療養者名簿）（⑤の場合）'!$BD48+1&lt;=15,IF(ND$19&gt;='様式３（療養者名簿）（⑤の場合）'!$BD48,IF(ND$19&lt;='様式３（療養者名簿）（⑤の場合）'!$BE48,1,0),0),0)</f>
        <v>0</v>
      </c>
      <c r="NE43" s="257">
        <f>IF(NE$19-'様式３（療養者名簿）（⑤の場合）'!$BD48+1&lt;=15,IF(NE$19&gt;='様式３（療養者名簿）（⑤の場合）'!$BD48,IF(NE$19&lt;='様式３（療養者名簿）（⑤の場合）'!$BE48,1,0),0),0)</f>
        <v>0</v>
      </c>
      <c r="NF43" s="257">
        <f>IF(NF$19-'様式３（療養者名簿）（⑤の場合）'!$BD48+1&lt;=15,IF(NF$19&gt;='様式３（療養者名簿）（⑤の場合）'!$BD48,IF(NF$19&lt;='様式３（療養者名簿）（⑤の場合）'!$BE48,1,0),0),0)</f>
        <v>0</v>
      </c>
      <c r="NG43" s="257">
        <f>IF(NG$19-'様式３（療養者名簿）（⑤の場合）'!$BD48+1&lt;=15,IF(NG$19&gt;='様式３（療養者名簿）（⑤の場合）'!$BD48,IF(NG$19&lt;='様式３（療養者名簿）（⑤の場合）'!$BE48,1,0),0),0)</f>
        <v>0</v>
      </c>
      <c r="NH43" s="257">
        <f>IF(NH$19-'様式３（療養者名簿）（⑤の場合）'!$BD48+1&lt;=15,IF(NH$19&gt;='様式３（療養者名簿）（⑤の場合）'!$BD48,IF(NH$19&lt;='様式３（療養者名簿）（⑤の場合）'!$BE48,1,0),0),0)</f>
        <v>0</v>
      </c>
      <c r="NI43" s="257">
        <f>IF(NI$19-'様式３（療養者名簿）（⑤の場合）'!$BD48+1&lt;=15,IF(NI$19&gt;='様式３（療養者名簿）（⑤の場合）'!$BD48,IF(NI$19&lt;='様式３（療養者名簿）（⑤の場合）'!$BE48,1,0),0),0)</f>
        <v>0</v>
      </c>
      <c r="NJ43" s="257">
        <f>IF(NJ$19-'様式３（療養者名簿）（⑤の場合）'!$BD48+1&lt;=15,IF(NJ$19&gt;='様式３（療養者名簿）（⑤の場合）'!$BD48,IF(NJ$19&lt;='様式３（療養者名簿）（⑤の場合）'!$BE48,1,0),0),0)</f>
        <v>0</v>
      </c>
      <c r="NK43" s="257">
        <f>IF(NK$19-'様式３（療養者名簿）（⑤の場合）'!$BD48+1&lt;=15,IF(NK$19&gt;='様式３（療養者名簿）（⑤の場合）'!$BD48,IF(NK$19&lt;='様式３（療養者名簿）（⑤の場合）'!$BE48,1,0),0),0)</f>
        <v>0</v>
      </c>
      <c r="NL43" s="257">
        <f>IF(NL$19-'様式３（療養者名簿）（⑤の場合）'!$BD48+1&lt;=15,IF(NL$19&gt;='様式３（療養者名簿）（⑤の場合）'!$BD48,IF(NL$19&lt;='様式３（療養者名簿）（⑤の場合）'!$BE48,1,0),0),0)</f>
        <v>0</v>
      </c>
      <c r="NM43" s="257">
        <f>IF(NM$19-'様式３（療養者名簿）（⑤の場合）'!$BD48+1&lt;=15,IF(NM$19&gt;='様式３（療養者名簿）（⑤の場合）'!$BD48,IF(NM$19&lt;='様式３（療養者名簿）（⑤の場合）'!$BE48,1,0),0),0)</f>
        <v>0</v>
      </c>
      <c r="NN43" s="257">
        <f>IF(NN$19-'様式３（療養者名簿）（⑤の場合）'!$BD48+1&lt;=15,IF(NN$19&gt;='様式３（療養者名簿）（⑤の場合）'!$BD48,IF(NN$19&lt;='様式３（療養者名簿）（⑤の場合）'!$BE48,1,0),0),0)</f>
        <v>0</v>
      </c>
      <c r="NO43" s="257">
        <f>IF(NO$19-'様式３（療養者名簿）（⑤の場合）'!$BD48+1&lt;=15,IF(NO$19&gt;='様式３（療養者名簿）（⑤の場合）'!$BD48,IF(NO$19&lt;='様式３（療養者名簿）（⑤の場合）'!$BE48,1,0),0),0)</f>
        <v>0</v>
      </c>
      <c r="NP43" s="257">
        <f>IF(NP$19-'様式３（療養者名簿）（⑤の場合）'!$BD48+1&lt;=15,IF(NP$19&gt;='様式３（療養者名簿）（⑤の場合）'!$BD48,IF(NP$19&lt;='様式３（療養者名簿）（⑤の場合）'!$BE48,1,0),0),0)</f>
        <v>0</v>
      </c>
      <c r="NQ43" s="257">
        <f>IF(NQ$19-'様式３（療養者名簿）（⑤の場合）'!$BD48+1&lt;=15,IF(NQ$19&gt;='様式３（療養者名簿）（⑤の場合）'!$BD48,IF(NQ$19&lt;='様式３（療養者名簿）（⑤の場合）'!$BE48,1,0),0),0)</f>
        <v>0</v>
      </c>
      <c r="NR43" s="257">
        <f>IF(NR$19-'様式３（療養者名簿）（⑤の場合）'!$BD48+1&lt;=15,IF(NR$19&gt;='様式３（療養者名簿）（⑤の場合）'!$BD48,IF(NR$19&lt;='様式３（療養者名簿）（⑤の場合）'!$BE48,1,0),0),0)</f>
        <v>0</v>
      </c>
      <c r="NS43" s="257">
        <f>IF(NS$19-'様式３（療養者名簿）（⑤の場合）'!$BD48+1&lt;=15,IF(NS$19&gt;='様式３（療養者名簿）（⑤の場合）'!$BD48,IF(NS$19&lt;='様式３（療養者名簿）（⑤の場合）'!$BE48,1,0),0),0)</f>
        <v>0</v>
      </c>
      <c r="NT43" s="257">
        <f>IF(NT$19-'様式３（療養者名簿）（⑤の場合）'!$BD48+1&lt;=15,IF(NT$19&gt;='様式３（療養者名簿）（⑤の場合）'!$BD48,IF(NT$19&lt;='様式３（療養者名簿）（⑤の場合）'!$BE48,1,0),0),0)</f>
        <v>0</v>
      </c>
      <c r="NU43" s="257">
        <f>IF(NU$19-'様式３（療養者名簿）（⑤の場合）'!$BD48+1&lt;=15,IF(NU$19&gt;='様式３（療養者名簿）（⑤の場合）'!$BD48,IF(NU$19&lt;='様式３（療養者名簿）（⑤の場合）'!$BE48,1,0),0),0)</f>
        <v>0</v>
      </c>
      <c r="NV43" s="257">
        <f>IF(NV$19-'様式３（療養者名簿）（⑤の場合）'!$BD48+1&lt;=15,IF(NV$19&gt;='様式３（療養者名簿）（⑤の場合）'!$BD48,IF(NV$19&lt;='様式３（療養者名簿）（⑤の場合）'!$BE48,1,0),0),0)</f>
        <v>0</v>
      </c>
      <c r="NW43" s="257">
        <f>IF(NW$19-'様式３（療養者名簿）（⑤の場合）'!$BD48+1&lt;=15,IF(NW$19&gt;='様式３（療養者名簿）（⑤の場合）'!$BD48,IF(NW$19&lt;='様式３（療養者名簿）（⑤の場合）'!$BE48,1,0),0),0)</f>
        <v>0</v>
      </c>
      <c r="NX43" s="257">
        <f>IF(NX$19-'様式３（療養者名簿）（⑤の場合）'!$BD48+1&lt;=15,IF(NX$19&gt;='様式３（療養者名簿）（⑤の場合）'!$BD48,IF(NX$19&lt;='様式３（療養者名簿）（⑤の場合）'!$BE48,1,0),0),0)</f>
        <v>0</v>
      </c>
      <c r="NY43" s="257">
        <f>IF(NY$19-'様式３（療養者名簿）（⑤の場合）'!$BD48+1&lt;=15,IF(NY$19&gt;='様式３（療養者名簿）（⑤の場合）'!$BD48,IF(NY$19&lt;='様式３（療養者名簿）（⑤の場合）'!$BE48,1,0),0),0)</f>
        <v>0</v>
      </c>
      <c r="NZ43" s="257">
        <f>IF(NZ$19-'様式３（療養者名簿）（⑤の場合）'!$BD48+1&lt;=15,IF(NZ$19&gt;='様式３（療養者名簿）（⑤の場合）'!$BD48,IF(NZ$19&lt;='様式３（療養者名簿）（⑤の場合）'!$BE48,1,0),0),0)</f>
        <v>0</v>
      </c>
      <c r="OA43" s="257">
        <f>IF(OA$19-'様式３（療養者名簿）（⑤の場合）'!$BD48+1&lt;=15,IF(OA$19&gt;='様式３（療養者名簿）（⑤の場合）'!$BD48,IF(OA$19&lt;='様式３（療養者名簿）（⑤の場合）'!$BE48,1,0),0),0)</f>
        <v>0</v>
      </c>
      <c r="OB43" s="257">
        <f>IF(OB$19-'様式３（療養者名簿）（⑤の場合）'!$BD48+1&lt;=15,IF(OB$19&gt;='様式３（療養者名簿）（⑤の場合）'!$BD48,IF(OB$19&lt;='様式３（療養者名簿）（⑤の場合）'!$BE48,1,0),0),0)</f>
        <v>0</v>
      </c>
      <c r="OC43" s="257">
        <f>IF(OC$19-'様式３（療養者名簿）（⑤の場合）'!$BD48+1&lt;=15,IF(OC$19&gt;='様式３（療養者名簿）（⑤の場合）'!$BD48,IF(OC$19&lt;='様式３（療養者名簿）（⑤の場合）'!$BE48,1,0),0),0)</f>
        <v>0</v>
      </c>
      <c r="OD43" s="257">
        <f>IF(OD$19-'様式３（療養者名簿）（⑤の場合）'!$BD48+1&lt;=15,IF(OD$19&gt;='様式３（療養者名簿）（⑤の場合）'!$BD48,IF(OD$19&lt;='様式３（療養者名簿）（⑤の場合）'!$BE48,1,0),0),0)</f>
        <v>0</v>
      </c>
      <c r="OE43" s="257">
        <f>IF(OE$19-'様式３（療養者名簿）（⑤の場合）'!$BD48+1&lt;=15,IF(OE$19&gt;='様式３（療養者名簿）（⑤の場合）'!$BD48,IF(OE$19&lt;='様式３（療養者名簿）（⑤の場合）'!$BE48,1,0),0),0)</f>
        <v>0</v>
      </c>
      <c r="OF43" s="257">
        <f>IF(OF$19-'様式３（療養者名簿）（⑤の場合）'!$BD48+1&lt;=15,IF(OF$19&gt;='様式３（療養者名簿）（⑤の場合）'!$BD48,IF(OF$19&lt;='様式３（療養者名簿）（⑤の場合）'!$BE48,1,0),0),0)</f>
        <v>0</v>
      </c>
      <c r="OG43" s="257">
        <f>IF(OG$19-'様式３（療養者名簿）（⑤の場合）'!$BD48+1&lt;=15,IF(OG$19&gt;='様式３（療養者名簿）（⑤の場合）'!$BD48,IF(OG$19&lt;='様式３（療養者名簿）（⑤の場合）'!$BE48,1,0),0),0)</f>
        <v>0</v>
      </c>
      <c r="OH43" s="257">
        <f>IF(OH$19-'様式３（療養者名簿）（⑤の場合）'!$BD48+1&lt;=15,IF(OH$19&gt;='様式３（療養者名簿）（⑤の場合）'!$BD48,IF(OH$19&lt;='様式３（療養者名簿）（⑤の場合）'!$BE48,1,0),0),0)</f>
        <v>0</v>
      </c>
      <c r="OI43" s="257">
        <f>IF(OI$19-'様式３（療養者名簿）（⑤の場合）'!$BD48+1&lt;=15,IF(OI$19&gt;='様式３（療養者名簿）（⑤の場合）'!$BD48,IF(OI$19&lt;='様式３（療養者名簿）（⑤の場合）'!$BE48,1,0),0),0)</f>
        <v>0</v>
      </c>
      <c r="OJ43" s="257">
        <f>IF(OJ$19-'様式３（療養者名簿）（⑤の場合）'!$BD48+1&lt;=15,IF(OJ$19&gt;='様式３（療養者名簿）（⑤の場合）'!$BD48,IF(OJ$19&lt;='様式３（療養者名簿）（⑤の場合）'!$BE48,1,0),0),0)</f>
        <v>0</v>
      </c>
      <c r="OK43" s="257">
        <f>IF(OK$19-'様式３（療養者名簿）（⑤の場合）'!$BD48+1&lt;=15,IF(OK$19&gt;='様式３（療養者名簿）（⑤の場合）'!$BD48,IF(OK$19&lt;='様式３（療養者名簿）（⑤の場合）'!$BE48,1,0),0),0)</f>
        <v>0</v>
      </c>
      <c r="OL43" s="257">
        <f>IF(OL$19-'様式３（療養者名簿）（⑤の場合）'!$BD48+1&lt;=15,IF(OL$19&gt;='様式３（療養者名簿）（⑤の場合）'!$BD48,IF(OL$19&lt;='様式３（療養者名簿）（⑤の場合）'!$BE48,1,0),0),0)</f>
        <v>0</v>
      </c>
      <c r="OM43" s="257">
        <f>IF(OM$19-'様式３（療養者名簿）（⑤の場合）'!$BD48+1&lt;=15,IF(OM$19&gt;='様式３（療養者名簿）（⑤の場合）'!$BD48,IF(OM$19&lt;='様式３（療養者名簿）（⑤の場合）'!$BE48,1,0),0),0)</f>
        <v>0</v>
      </c>
      <c r="ON43" s="257">
        <f>IF(ON$19-'様式３（療養者名簿）（⑤の場合）'!$BD48+1&lt;=15,IF(ON$19&gt;='様式３（療養者名簿）（⑤の場合）'!$BD48,IF(ON$19&lt;='様式３（療養者名簿）（⑤の場合）'!$BE48,1,0),0),0)</f>
        <v>0</v>
      </c>
      <c r="OO43" s="257">
        <f>IF(OO$19-'様式３（療養者名簿）（⑤の場合）'!$BD48+1&lt;=15,IF(OO$19&gt;='様式３（療養者名簿）（⑤の場合）'!$BD48,IF(OO$19&lt;='様式３（療養者名簿）（⑤の場合）'!$BE48,1,0),0),0)</f>
        <v>0</v>
      </c>
      <c r="OP43" s="257">
        <f>IF(OP$19-'様式３（療養者名簿）（⑤の場合）'!$BD48+1&lt;=15,IF(OP$19&gt;='様式３（療養者名簿）（⑤の場合）'!$BD48,IF(OP$19&lt;='様式３（療養者名簿）（⑤の場合）'!$BE48,1,0),0),0)</f>
        <v>0</v>
      </c>
      <c r="OQ43" s="257">
        <f>IF(OQ$19-'様式３（療養者名簿）（⑤の場合）'!$BD48+1&lt;=15,IF(OQ$19&gt;='様式３（療養者名簿）（⑤の場合）'!$BD48,IF(OQ$19&lt;='様式３（療養者名簿）（⑤の場合）'!$BE48,1,0),0),0)</f>
        <v>0</v>
      </c>
      <c r="OR43" s="257">
        <f>IF(OR$19-'様式３（療養者名簿）（⑤の場合）'!$BD48+1&lt;=15,IF(OR$19&gt;='様式３（療養者名簿）（⑤の場合）'!$BD48,IF(OR$19&lt;='様式３（療養者名簿）（⑤の場合）'!$BE48,1,0),0),0)</f>
        <v>0</v>
      </c>
      <c r="OS43" s="257">
        <f>IF(OS$19-'様式３（療養者名簿）（⑤の場合）'!$BD48+1&lt;=15,IF(OS$19&gt;='様式３（療養者名簿）（⑤の場合）'!$BD48,IF(OS$19&lt;='様式３（療養者名簿）（⑤の場合）'!$BE48,1,0),0),0)</f>
        <v>0</v>
      </c>
      <c r="OT43" s="257">
        <f>IF(OT$19-'様式３（療養者名簿）（⑤の場合）'!$BD48+1&lt;=15,IF(OT$19&gt;='様式３（療養者名簿）（⑤の場合）'!$BD48,IF(OT$19&lt;='様式３（療養者名簿）（⑤の場合）'!$BE48,1,0),0),0)</f>
        <v>0</v>
      </c>
      <c r="OU43" s="257">
        <f>IF(OU$19-'様式３（療養者名簿）（⑤の場合）'!$BD48+1&lt;=15,IF(OU$19&gt;='様式３（療養者名簿）（⑤の場合）'!$BD48,IF(OU$19&lt;='様式３（療養者名簿）（⑤の場合）'!$BE48,1,0),0),0)</f>
        <v>0</v>
      </c>
      <c r="OV43" s="257">
        <f>IF(OV$19-'様式３（療養者名簿）（⑤の場合）'!$BD48+1&lt;=15,IF(OV$19&gt;='様式３（療養者名簿）（⑤の場合）'!$BD48,IF(OV$19&lt;='様式３（療養者名簿）（⑤の場合）'!$BE48,1,0),0),0)</f>
        <v>0</v>
      </c>
      <c r="OW43" s="257">
        <f>IF(OW$19-'様式３（療養者名簿）（⑤の場合）'!$BD48+1&lt;=15,IF(OW$19&gt;='様式３（療養者名簿）（⑤の場合）'!$BD48,IF(OW$19&lt;='様式３（療養者名簿）（⑤の場合）'!$BE48,1,0),0),0)</f>
        <v>0</v>
      </c>
      <c r="OX43" s="257">
        <f>IF(OX$19-'様式３（療養者名簿）（⑤の場合）'!$BD48+1&lt;=15,IF(OX$19&gt;='様式３（療養者名簿）（⑤の場合）'!$BD48,IF(OX$19&lt;='様式３（療養者名簿）（⑤の場合）'!$BE48,1,0),0),0)</f>
        <v>0</v>
      </c>
      <c r="OY43" s="257">
        <f>IF(OY$19-'様式３（療養者名簿）（⑤の場合）'!$BD48+1&lt;=15,IF(OY$19&gt;='様式３（療養者名簿）（⑤の場合）'!$BD48,IF(OY$19&lt;='様式３（療養者名簿）（⑤の場合）'!$BE48,1,0),0),0)</f>
        <v>0</v>
      </c>
      <c r="OZ43" s="257">
        <f>IF(OZ$19-'様式３（療養者名簿）（⑤の場合）'!$BD48+1&lt;=15,IF(OZ$19&gt;='様式３（療養者名簿）（⑤の場合）'!$BD48,IF(OZ$19&lt;='様式３（療養者名簿）（⑤の場合）'!$BE48,1,0),0),0)</f>
        <v>0</v>
      </c>
      <c r="PA43" s="257">
        <f>IF(PA$19-'様式３（療養者名簿）（⑤の場合）'!$BD48+1&lt;=15,IF(PA$19&gt;='様式３（療養者名簿）（⑤の場合）'!$BD48,IF(PA$19&lt;='様式３（療養者名簿）（⑤の場合）'!$BE48,1,0),0),0)</f>
        <v>0</v>
      </c>
      <c r="PB43" s="257">
        <f>IF(PB$19-'様式３（療養者名簿）（⑤の場合）'!$BD48+1&lt;=15,IF(PB$19&gt;='様式３（療養者名簿）（⑤の場合）'!$BD48,IF(PB$19&lt;='様式３（療養者名簿）（⑤の場合）'!$BE48,1,0),0),0)</f>
        <v>0</v>
      </c>
      <c r="PC43" s="257">
        <f>IF(PC$19-'様式３（療養者名簿）（⑤の場合）'!$BD48+1&lt;=15,IF(PC$19&gt;='様式３（療養者名簿）（⑤の場合）'!$BD48,IF(PC$19&lt;='様式３（療養者名簿）（⑤の場合）'!$BE48,1,0),0),0)</f>
        <v>0</v>
      </c>
      <c r="PD43" s="257">
        <f>IF(PD$19-'様式３（療養者名簿）（⑤の場合）'!$BD48+1&lt;=15,IF(PD$19&gt;='様式３（療養者名簿）（⑤の場合）'!$BD48,IF(PD$19&lt;='様式３（療養者名簿）（⑤の場合）'!$BE48,1,0),0),0)</f>
        <v>0</v>
      </c>
      <c r="PE43" s="257">
        <f>IF(PE$19-'様式３（療養者名簿）（⑤の場合）'!$BD48+1&lt;=15,IF(PE$19&gt;='様式３（療養者名簿）（⑤の場合）'!$BD48,IF(PE$19&lt;='様式３（療養者名簿）（⑤の場合）'!$BE48,1,0),0),0)</f>
        <v>0</v>
      </c>
      <c r="PF43" s="257">
        <f>IF(PF$19-'様式３（療養者名簿）（⑤の場合）'!$BD48+1&lt;=15,IF(PF$19&gt;='様式３（療養者名簿）（⑤の場合）'!$BD48,IF(PF$19&lt;='様式３（療養者名簿）（⑤の場合）'!$BE48,1,0),0),0)</f>
        <v>0</v>
      </c>
      <c r="PG43" s="257">
        <f>IF(PG$19-'様式３（療養者名簿）（⑤の場合）'!$BD48+1&lt;=15,IF(PG$19&gt;='様式３（療養者名簿）（⑤の場合）'!$BD48,IF(PG$19&lt;='様式３（療養者名簿）（⑤の場合）'!$BE48,1,0),0),0)</f>
        <v>0</v>
      </c>
      <c r="PH43" s="257">
        <f>IF(PH$19-'様式３（療養者名簿）（⑤の場合）'!$BD48+1&lt;=15,IF(PH$19&gt;='様式３（療養者名簿）（⑤の場合）'!$BD48,IF(PH$19&lt;='様式３（療養者名簿）（⑤の場合）'!$BE48,1,0),0),0)</f>
        <v>0</v>
      </c>
      <c r="PI43" s="257">
        <f>IF(PI$19-'様式３（療養者名簿）（⑤の場合）'!$BD48+1&lt;=15,IF(PI$19&gt;='様式３（療養者名簿）（⑤の場合）'!$BD48,IF(PI$19&lt;='様式３（療養者名簿）（⑤の場合）'!$BE48,1,0),0),0)</f>
        <v>0</v>
      </c>
      <c r="PJ43" s="257">
        <f>IF(PJ$19-'様式３（療養者名簿）（⑤の場合）'!$BD48+1&lt;=15,IF(PJ$19&gt;='様式３（療養者名簿）（⑤の場合）'!$BD48,IF(PJ$19&lt;='様式３（療養者名簿）（⑤の場合）'!$BE48,1,0),0),0)</f>
        <v>0</v>
      </c>
      <c r="PK43" s="257">
        <f>IF(PK$19-'様式３（療養者名簿）（⑤の場合）'!$BD48+1&lt;=15,IF(PK$19&gt;='様式３（療養者名簿）（⑤の場合）'!$BD48,IF(PK$19&lt;='様式３（療養者名簿）（⑤の場合）'!$BE48,1,0),0),0)</f>
        <v>0</v>
      </c>
      <c r="PL43" s="257">
        <f>IF(PL$19-'様式３（療養者名簿）（⑤の場合）'!$BD48+1&lt;=15,IF(PL$19&gt;='様式３（療養者名簿）（⑤の場合）'!$BD48,IF(PL$19&lt;='様式３（療養者名簿）（⑤の場合）'!$BE48,1,0),0),0)</f>
        <v>0</v>
      </c>
      <c r="PM43" s="257">
        <f>IF(PM$19-'様式３（療養者名簿）（⑤の場合）'!$BD48+1&lt;=15,IF(PM$19&gt;='様式３（療養者名簿）（⑤の場合）'!$BD48,IF(PM$19&lt;='様式３（療養者名簿）（⑤の場合）'!$BE48,1,0),0),0)</f>
        <v>0</v>
      </c>
      <c r="PN43" s="257">
        <f>IF(PN$19-'様式３（療養者名簿）（⑤の場合）'!$BD48+1&lt;=15,IF(PN$19&gt;='様式３（療養者名簿）（⑤の場合）'!$BD48,IF(PN$19&lt;='様式３（療養者名簿）（⑤の場合）'!$BE48,1,0),0),0)</f>
        <v>0</v>
      </c>
      <c r="PO43" s="257">
        <f>IF(PO$19-'様式３（療養者名簿）（⑤の場合）'!$BD48+1&lt;=15,IF(PO$19&gt;='様式３（療養者名簿）（⑤の場合）'!$BD48,IF(PO$19&lt;='様式３（療養者名簿）（⑤の場合）'!$BE48,1,0),0),0)</f>
        <v>0</v>
      </c>
      <c r="PP43" s="257">
        <f>IF(PP$19-'様式３（療養者名簿）（⑤の場合）'!$BD48+1&lt;=15,IF(PP$19&gt;='様式３（療養者名簿）（⑤の場合）'!$BD48,IF(PP$19&lt;='様式３（療養者名簿）（⑤の場合）'!$BE48,1,0),0),0)</f>
        <v>0</v>
      </c>
      <c r="PQ43" s="257">
        <f>IF(PQ$19-'様式３（療養者名簿）（⑤の場合）'!$BD48+1&lt;=15,IF(PQ$19&gt;='様式３（療養者名簿）（⑤の場合）'!$BD48,IF(PQ$19&lt;='様式３（療養者名簿）（⑤の場合）'!$BE48,1,0),0),0)</f>
        <v>0</v>
      </c>
      <c r="PR43" s="257">
        <f>IF(PR$19-'様式３（療養者名簿）（⑤の場合）'!$BD48+1&lt;=15,IF(PR$19&gt;='様式３（療養者名簿）（⑤の場合）'!$BD48,IF(PR$19&lt;='様式３（療養者名簿）（⑤の場合）'!$BE48,1,0),0),0)</f>
        <v>0</v>
      </c>
      <c r="PS43" s="257">
        <f>IF(PS$19-'様式３（療養者名簿）（⑤の場合）'!$BD48+1&lt;=15,IF(PS$19&gt;='様式３（療養者名簿）（⑤の場合）'!$BD48,IF(PS$19&lt;='様式３（療養者名簿）（⑤の場合）'!$BE48,1,0),0),0)</f>
        <v>0</v>
      </c>
      <c r="PT43" s="257">
        <f>IF(PT$19-'様式３（療養者名簿）（⑤の場合）'!$BD48+1&lt;=15,IF(PT$19&gt;='様式３（療養者名簿）（⑤の場合）'!$BD48,IF(PT$19&lt;='様式３（療養者名簿）（⑤の場合）'!$BE48,1,0),0),0)</f>
        <v>0</v>
      </c>
      <c r="PU43" s="257">
        <f>IF(PU$19-'様式３（療養者名簿）（⑤の場合）'!$BD48+1&lt;=15,IF(PU$19&gt;='様式３（療養者名簿）（⑤の場合）'!$BD48,IF(PU$19&lt;='様式３（療養者名簿）（⑤の場合）'!$BE48,1,0),0),0)</f>
        <v>0</v>
      </c>
      <c r="PV43" s="257">
        <f>IF(PV$19-'様式３（療養者名簿）（⑤の場合）'!$BD48+1&lt;=15,IF(PV$19&gt;='様式３（療養者名簿）（⑤の場合）'!$BD48,IF(PV$19&lt;='様式３（療養者名簿）（⑤の場合）'!$BE48,1,0),0),0)</f>
        <v>0</v>
      </c>
      <c r="PW43" s="257">
        <f>IF(PW$19-'様式３（療養者名簿）（⑤の場合）'!$BD48+1&lt;=15,IF(PW$19&gt;='様式３（療養者名簿）（⑤の場合）'!$BD48,IF(PW$19&lt;='様式３（療養者名簿）（⑤の場合）'!$BE48,1,0),0),0)</f>
        <v>0</v>
      </c>
      <c r="PX43" s="257">
        <f>IF(PX$19-'様式３（療養者名簿）（⑤の場合）'!$BD48+1&lt;=15,IF(PX$19&gt;='様式３（療養者名簿）（⑤の場合）'!$BD48,IF(PX$19&lt;='様式３（療養者名簿）（⑤の場合）'!$BE48,1,0),0),0)</f>
        <v>0</v>
      </c>
      <c r="PY43" s="257">
        <f>IF(PY$19-'様式３（療養者名簿）（⑤の場合）'!$BD48+1&lt;=15,IF(PY$19&gt;='様式３（療養者名簿）（⑤の場合）'!$BD48,IF(PY$19&lt;='様式３（療養者名簿）（⑤の場合）'!$BE48,1,0),0),0)</f>
        <v>0</v>
      </c>
      <c r="PZ43" s="257">
        <f>IF(PZ$19-'様式３（療養者名簿）（⑤の場合）'!$BD48+1&lt;=15,IF(PZ$19&gt;='様式３（療養者名簿）（⑤の場合）'!$BD48,IF(PZ$19&lt;='様式３（療養者名簿）（⑤の場合）'!$BE48,1,0),0),0)</f>
        <v>0</v>
      </c>
      <c r="QA43" s="257">
        <f>IF(QA$19-'様式３（療養者名簿）（⑤の場合）'!$BD48+1&lt;=15,IF(QA$19&gt;='様式３（療養者名簿）（⑤の場合）'!$BD48,IF(QA$19&lt;='様式３（療養者名簿）（⑤の場合）'!$BE48,1,0),0),0)</f>
        <v>0</v>
      </c>
      <c r="QB43" s="257">
        <f>IF(QB$19-'様式３（療養者名簿）（⑤の場合）'!$BD48+1&lt;=15,IF(QB$19&gt;='様式３（療養者名簿）（⑤の場合）'!$BD48,IF(QB$19&lt;='様式３（療養者名簿）（⑤の場合）'!$BE48,1,0),0),0)</f>
        <v>0</v>
      </c>
      <c r="QC43" s="257">
        <f>IF(QC$19-'様式３（療養者名簿）（⑤の場合）'!$BD48+1&lt;=15,IF(QC$19&gt;='様式３（療養者名簿）（⑤の場合）'!$BD48,IF(QC$19&lt;='様式３（療養者名簿）（⑤の場合）'!$BE48,1,0),0),0)</f>
        <v>0</v>
      </c>
      <c r="QD43" s="257">
        <f>IF(QD$19-'様式３（療養者名簿）（⑤の場合）'!$BD48+1&lt;=15,IF(QD$19&gt;='様式３（療養者名簿）（⑤の場合）'!$BD48,IF(QD$19&lt;='様式３（療養者名簿）（⑤の場合）'!$BE48,1,0),0),0)</f>
        <v>0</v>
      </c>
      <c r="QE43" s="257">
        <f>IF(QE$19-'様式３（療養者名簿）（⑤の場合）'!$BD48+1&lt;=15,IF(QE$19&gt;='様式３（療養者名簿）（⑤の場合）'!$BD48,IF(QE$19&lt;='様式３（療養者名簿）（⑤の場合）'!$BE48,1,0),0),0)</f>
        <v>0</v>
      </c>
      <c r="QF43" s="257">
        <f>IF(QF$19-'様式３（療養者名簿）（⑤の場合）'!$BD48+1&lt;=15,IF(QF$19&gt;='様式３（療養者名簿）（⑤の場合）'!$BD48,IF(QF$19&lt;='様式３（療養者名簿）（⑤の場合）'!$BE48,1,0),0),0)</f>
        <v>0</v>
      </c>
      <c r="QG43" s="257">
        <f>IF(QG$19-'様式３（療養者名簿）（⑤の場合）'!$BD48+1&lt;=15,IF(QG$19&gt;='様式３（療養者名簿）（⑤の場合）'!$BD48,IF(QG$19&lt;='様式３（療養者名簿）（⑤の場合）'!$BE48,1,0),0),0)</f>
        <v>0</v>
      </c>
      <c r="QH43" s="257">
        <f>IF(QH$19-'様式３（療養者名簿）（⑤の場合）'!$BD48+1&lt;=15,IF(QH$19&gt;='様式３（療養者名簿）（⑤の場合）'!$BD48,IF(QH$19&lt;='様式３（療養者名簿）（⑤の場合）'!$BE48,1,0),0),0)</f>
        <v>0</v>
      </c>
      <c r="QI43" s="257">
        <f>IF(QI$19-'様式３（療養者名簿）（⑤の場合）'!$BD48+1&lt;=15,IF(QI$19&gt;='様式３（療養者名簿）（⑤の場合）'!$BD48,IF(QI$19&lt;='様式３（療養者名簿）（⑤の場合）'!$BE48,1,0),0),0)</f>
        <v>0</v>
      </c>
      <c r="QJ43" s="257">
        <f>IF(QJ$19-'様式３（療養者名簿）（⑤の場合）'!$BD48+1&lt;=15,IF(QJ$19&gt;='様式３（療養者名簿）（⑤の場合）'!$BD48,IF(QJ$19&lt;='様式３（療養者名簿）（⑤の場合）'!$BE48,1,0),0),0)</f>
        <v>0</v>
      </c>
      <c r="QK43" s="257">
        <f>IF(QK$19-'様式３（療養者名簿）（⑤の場合）'!$BD48+1&lt;=15,IF(QK$19&gt;='様式３（療養者名簿）（⑤の場合）'!$BD48,IF(QK$19&lt;='様式３（療養者名簿）（⑤の場合）'!$BE48,1,0),0),0)</f>
        <v>0</v>
      </c>
      <c r="QL43" s="257">
        <f>IF(QL$19-'様式３（療養者名簿）（⑤の場合）'!$BD48+1&lt;=15,IF(QL$19&gt;='様式３（療養者名簿）（⑤の場合）'!$BD48,IF(QL$19&lt;='様式３（療養者名簿）（⑤の場合）'!$BE48,1,0),0),0)</f>
        <v>0</v>
      </c>
      <c r="QM43" s="257">
        <f>IF(QM$19-'様式３（療養者名簿）（⑤の場合）'!$BD48+1&lt;=15,IF(QM$19&gt;='様式３（療養者名簿）（⑤の場合）'!$BD48,IF(QM$19&lt;='様式３（療養者名簿）（⑤の場合）'!$BE48,1,0),0),0)</f>
        <v>0</v>
      </c>
      <c r="QN43" s="257">
        <f>IF(QN$19-'様式３（療養者名簿）（⑤の場合）'!$BD48+1&lt;=15,IF(QN$19&gt;='様式３（療養者名簿）（⑤の場合）'!$BD48,IF(QN$19&lt;='様式３（療養者名簿）（⑤の場合）'!$BE48,1,0),0),0)</f>
        <v>0</v>
      </c>
      <c r="QO43" s="257">
        <f>IF(QO$19-'様式３（療養者名簿）（⑤の場合）'!$BD48+1&lt;=15,IF(QO$19&gt;='様式３（療養者名簿）（⑤の場合）'!$BD48,IF(QO$19&lt;='様式３（療養者名簿）（⑤の場合）'!$BE48,1,0),0),0)</f>
        <v>0</v>
      </c>
      <c r="QP43" s="257">
        <f>IF(QP$19-'様式３（療養者名簿）（⑤の場合）'!$BD48+1&lt;=15,IF(QP$19&gt;='様式３（療養者名簿）（⑤の場合）'!$BD48,IF(QP$19&lt;='様式３（療養者名簿）（⑤の場合）'!$BE48,1,0),0),0)</f>
        <v>0</v>
      </c>
      <c r="QQ43" s="257">
        <f>IF(QQ$19-'様式３（療養者名簿）（⑤の場合）'!$BD48+1&lt;=15,IF(QQ$19&gt;='様式３（療養者名簿）（⑤の場合）'!$BD48,IF(QQ$19&lt;='様式３（療養者名簿）（⑤の場合）'!$BE48,1,0),0),0)</f>
        <v>0</v>
      </c>
      <c r="QR43" s="257">
        <f>IF(QR$19-'様式３（療養者名簿）（⑤の場合）'!$BD48+1&lt;=15,IF(QR$19&gt;='様式３（療養者名簿）（⑤の場合）'!$BD48,IF(QR$19&lt;='様式３（療養者名簿）（⑤の場合）'!$BE48,1,0),0),0)</f>
        <v>0</v>
      </c>
      <c r="QS43" s="257">
        <f>IF(QS$19-'様式３（療養者名簿）（⑤の場合）'!$BD48+1&lt;=15,IF(QS$19&gt;='様式３（療養者名簿）（⑤の場合）'!$BD48,IF(QS$19&lt;='様式３（療養者名簿）（⑤の場合）'!$BE48,1,0),0),0)</f>
        <v>0</v>
      </c>
      <c r="QT43" s="257">
        <f>IF(QT$19-'様式３（療養者名簿）（⑤の場合）'!$BD48+1&lt;=15,IF(QT$19&gt;='様式３（療養者名簿）（⑤の場合）'!$BD48,IF(QT$19&lt;='様式３（療養者名簿）（⑤の場合）'!$BE48,1,0),0),0)</f>
        <v>0</v>
      </c>
      <c r="QU43" s="257">
        <f>IF(QU$19-'様式３（療養者名簿）（⑤の場合）'!$BD48+1&lt;=15,IF(QU$19&gt;='様式３（療養者名簿）（⑤の場合）'!$BD48,IF(QU$19&lt;='様式３（療養者名簿）（⑤の場合）'!$BE48,1,0),0),0)</f>
        <v>0</v>
      </c>
      <c r="QV43" s="257">
        <f>IF(QV$19-'様式３（療養者名簿）（⑤の場合）'!$BD48+1&lt;=15,IF(QV$19&gt;='様式３（療養者名簿）（⑤の場合）'!$BD48,IF(QV$19&lt;='様式３（療養者名簿）（⑤の場合）'!$BE48,1,0),0),0)</f>
        <v>0</v>
      </c>
      <c r="QW43" s="257">
        <f>IF(QW$19-'様式３（療養者名簿）（⑤の場合）'!$BD48+1&lt;=15,IF(QW$19&gt;='様式３（療養者名簿）（⑤の場合）'!$BD48,IF(QW$19&lt;='様式３（療養者名簿）（⑤の場合）'!$BE48,1,0),0),0)</f>
        <v>0</v>
      </c>
      <c r="QX43" s="257">
        <f>IF(QX$19-'様式３（療養者名簿）（⑤の場合）'!$BD48+1&lt;=15,IF(QX$19&gt;='様式３（療養者名簿）（⑤の場合）'!$BD48,IF(QX$19&lt;='様式３（療養者名簿）（⑤の場合）'!$BE48,1,0),0),0)</f>
        <v>0</v>
      </c>
      <c r="QY43" s="257">
        <f>IF(QY$19-'様式３（療養者名簿）（⑤の場合）'!$BD48+1&lt;=15,IF(QY$19&gt;='様式３（療養者名簿）（⑤の場合）'!$BD48,IF(QY$19&lt;='様式３（療養者名簿）（⑤の場合）'!$BE48,1,0),0),0)</f>
        <v>0</v>
      </c>
      <c r="QZ43" s="257">
        <f>IF(QZ$19-'様式３（療養者名簿）（⑤の場合）'!$BD48+1&lt;=15,IF(QZ$19&gt;='様式３（療養者名簿）（⑤の場合）'!$BD48,IF(QZ$19&lt;='様式３（療養者名簿）（⑤の場合）'!$BE48,1,0),0),0)</f>
        <v>0</v>
      </c>
      <c r="RA43" s="257">
        <f>IF(RA$19-'様式３（療養者名簿）（⑤の場合）'!$BD48+1&lt;=15,IF(RA$19&gt;='様式３（療養者名簿）（⑤の場合）'!$BD48,IF(RA$19&lt;='様式３（療養者名簿）（⑤の場合）'!$BE48,1,0),0),0)</f>
        <v>0</v>
      </c>
      <c r="RB43" s="257">
        <f>IF(RB$19-'様式３（療養者名簿）（⑤の場合）'!$BD48+1&lt;=15,IF(RB$19&gt;='様式３（療養者名簿）（⑤の場合）'!$BD48,IF(RB$19&lt;='様式３（療養者名簿）（⑤の場合）'!$BE48,1,0),0),0)</f>
        <v>0</v>
      </c>
      <c r="RC43" s="257">
        <f>IF(RC$19-'様式３（療養者名簿）（⑤の場合）'!$BD48+1&lt;=15,IF(RC$19&gt;='様式３（療養者名簿）（⑤の場合）'!$BD48,IF(RC$19&lt;='様式３（療養者名簿）（⑤の場合）'!$BE48,1,0),0),0)</f>
        <v>0</v>
      </c>
      <c r="RD43" s="257">
        <f>IF(RD$19-'様式３（療養者名簿）（⑤の場合）'!$BD48+1&lt;=15,IF(RD$19&gt;='様式３（療養者名簿）（⑤の場合）'!$BD48,IF(RD$19&lt;='様式３（療養者名簿）（⑤の場合）'!$BE48,1,0),0),0)</f>
        <v>0</v>
      </c>
      <c r="RE43" s="257">
        <f>IF(RE$19-'様式３（療養者名簿）（⑤の場合）'!$BD48+1&lt;=15,IF(RE$19&gt;='様式３（療養者名簿）（⑤の場合）'!$BD48,IF(RE$19&lt;='様式３（療養者名簿）（⑤の場合）'!$BE48,1,0),0),0)</f>
        <v>0</v>
      </c>
      <c r="RF43" s="257">
        <f>IF(RF$19-'様式３（療養者名簿）（⑤の場合）'!$BD48+1&lt;=15,IF(RF$19&gt;='様式３（療養者名簿）（⑤の場合）'!$BD48,IF(RF$19&lt;='様式３（療養者名簿）（⑤の場合）'!$BE48,1,0),0),0)</f>
        <v>0</v>
      </c>
      <c r="RG43" s="257">
        <f>IF(RG$19-'様式３（療養者名簿）（⑤の場合）'!$BD48+1&lt;=15,IF(RG$19&gt;='様式３（療養者名簿）（⑤の場合）'!$BD48,IF(RG$19&lt;='様式３（療養者名簿）（⑤の場合）'!$BE48,1,0),0),0)</f>
        <v>0</v>
      </c>
      <c r="RH43" s="257">
        <f>IF(RH$19-'様式３（療養者名簿）（⑤の場合）'!$BD48+1&lt;=15,IF(RH$19&gt;='様式３（療養者名簿）（⑤の場合）'!$BD48,IF(RH$19&lt;='様式３（療養者名簿）（⑤の場合）'!$BE48,1,0),0),0)</f>
        <v>0</v>
      </c>
      <c r="RI43" s="257">
        <f>IF(RI$19-'様式３（療養者名簿）（⑤の場合）'!$BD48+1&lt;=15,IF(RI$19&gt;='様式３（療養者名簿）（⑤の場合）'!$BD48,IF(RI$19&lt;='様式３（療養者名簿）（⑤の場合）'!$BE48,1,0),0),0)</f>
        <v>0</v>
      </c>
      <c r="RJ43" s="257">
        <f>IF(RJ$19-'様式３（療養者名簿）（⑤の場合）'!$BD48+1&lt;=15,IF(RJ$19&gt;='様式３（療養者名簿）（⑤の場合）'!$BD48,IF(RJ$19&lt;='様式３（療養者名簿）（⑤の場合）'!$BE48,1,0),0),0)</f>
        <v>0</v>
      </c>
      <c r="RK43" s="257">
        <f>IF(RK$19-'様式３（療養者名簿）（⑤の場合）'!$BD48+1&lt;=15,IF(RK$19&gt;='様式３（療養者名簿）（⑤の場合）'!$BD48,IF(RK$19&lt;='様式３（療養者名簿）（⑤の場合）'!$BE48,1,0),0),0)</f>
        <v>0</v>
      </c>
      <c r="RL43" s="257">
        <f>IF(RL$19-'様式３（療養者名簿）（⑤の場合）'!$BD48+1&lt;=15,IF(RL$19&gt;='様式３（療養者名簿）（⑤の場合）'!$BD48,IF(RL$19&lt;='様式３（療養者名簿）（⑤の場合）'!$BE48,1,0),0),0)</f>
        <v>0</v>
      </c>
      <c r="RM43" s="257">
        <f>IF(RM$19-'様式３（療養者名簿）（⑤の場合）'!$BD48+1&lt;=15,IF(RM$19&gt;='様式３（療養者名簿）（⑤の場合）'!$BD48,IF(RM$19&lt;='様式３（療養者名簿）（⑤の場合）'!$BE48,1,0),0),0)</f>
        <v>0</v>
      </c>
      <c r="RN43" s="257">
        <f>IF(RN$19-'様式３（療養者名簿）（⑤の場合）'!$BD48+1&lt;=15,IF(RN$19&gt;='様式３（療養者名簿）（⑤の場合）'!$BD48,IF(RN$19&lt;='様式３（療養者名簿）（⑤の場合）'!$BE48,1,0),0),0)</f>
        <v>0</v>
      </c>
      <c r="RO43" s="257">
        <f>IF(RO$19-'様式３（療養者名簿）（⑤の場合）'!$BD48+1&lt;=15,IF(RO$19&gt;='様式３（療養者名簿）（⑤の場合）'!$BD48,IF(RO$19&lt;='様式３（療養者名簿）（⑤の場合）'!$BE48,1,0),0),0)</f>
        <v>0</v>
      </c>
      <c r="RP43" s="257">
        <f>IF(RP$19-'様式３（療養者名簿）（⑤の場合）'!$BD48+1&lt;=15,IF(RP$19&gt;='様式３（療養者名簿）（⑤の場合）'!$BD48,IF(RP$19&lt;='様式３（療養者名簿）（⑤の場合）'!$BE48,1,0),0),0)</f>
        <v>0</v>
      </c>
      <c r="RQ43" s="257">
        <f>IF(RQ$19-'様式３（療養者名簿）（⑤の場合）'!$BD48+1&lt;=15,IF(RQ$19&gt;='様式３（療養者名簿）（⑤の場合）'!$BD48,IF(RQ$19&lt;='様式３（療養者名簿）（⑤の場合）'!$BE48,1,0),0),0)</f>
        <v>0</v>
      </c>
      <c r="RR43" s="257">
        <f>IF(RR$19-'様式３（療養者名簿）（⑤の場合）'!$BD48+1&lt;=15,IF(RR$19&gt;='様式３（療養者名簿）（⑤の場合）'!$BD48,IF(RR$19&lt;='様式３（療養者名簿）（⑤の場合）'!$BE48,1,0),0),0)</f>
        <v>0</v>
      </c>
      <c r="RS43" s="257">
        <f>IF(RS$19-'様式３（療養者名簿）（⑤の場合）'!$BD48+1&lt;=15,IF(RS$19&gt;='様式３（療養者名簿）（⑤の場合）'!$BD48,IF(RS$19&lt;='様式３（療養者名簿）（⑤の場合）'!$BE48,1,0),0),0)</f>
        <v>0</v>
      </c>
      <c r="RT43" s="257">
        <f>IF(RT$19-'様式３（療養者名簿）（⑤の場合）'!$BD48+1&lt;=15,IF(RT$19&gt;='様式３（療養者名簿）（⑤の場合）'!$BD48,IF(RT$19&lt;='様式３（療養者名簿）（⑤の場合）'!$BE48,1,0),0),0)</f>
        <v>0</v>
      </c>
      <c r="RU43" s="257">
        <f>IF(RU$19-'様式３（療養者名簿）（⑤の場合）'!$BD48+1&lt;=15,IF(RU$19&gt;='様式３（療養者名簿）（⑤の場合）'!$BD48,IF(RU$19&lt;='様式３（療養者名簿）（⑤の場合）'!$BE48,1,0),0),0)</f>
        <v>0</v>
      </c>
      <c r="RV43" s="257">
        <f>IF(RV$19-'様式３（療養者名簿）（⑤の場合）'!$BD48+1&lt;=15,IF(RV$19&gt;='様式３（療養者名簿）（⑤の場合）'!$BD48,IF(RV$19&lt;='様式３（療養者名簿）（⑤の場合）'!$BE48,1,0),0),0)</f>
        <v>0</v>
      </c>
      <c r="RW43" s="257">
        <f>IF(RW$19-'様式３（療養者名簿）（⑤の場合）'!$BD48+1&lt;=15,IF(RW$19&gt;='様式３（療養者名簿）（⑤の場合）'!$BD48,IF(RW$19&lt;='様式３（療養者名簿）（⑤の場合）'!$BE48,1,0),0),0)</f>
        <v>0</v>
      </c>
      <c r="RX43" s="257">
        <f>IF(RX$19-'様式３（療養者名簿）（⑤の場合）'!$BD48+1&lt;=15,IF(RX$19&gt;='様式３（療養者名簿）（⑤の場合）'!$BD48,IF(RX$19&lt;='様式３（療養者名簿）（⑤の場合）'!$BE48,1,0),0),0)</f>
        <v>0</v>
      </c>
      <c r="RY43" s="257">
        <f>IF(RY$19-'様式３（療養者名簿）（⑤の場合）'!$BD48+1&lt;=15,IF(RY$19&gt;='様式３（療養者名簿）（⑤の場合）'!$BD48,IF(RY$19&lt;='様式３（療養者名簿）（⑤の場合）'!$BE48,1,0),0),0)</f>
        <v>0</v>
      </c>
      <c r="RZ43" s="257">
        <f>IF(RZ$19-'様式３（療養者名簿）（⑤の場合）'!$BD48+1&lt;=15,IF(RZ$19&gt;='様式３（療養者名簿）（⑤の場合）'!$BD48,IF(RZ$19&lt;='様式３（療養者名簿）（⑤の場合）'!$BE48,1,0),0),0)</f>
        <v>0</v>
      </c>
      <c r="SA43" s="257">
        <f>IF(SA$19-'様式３（療養者名簿）（⑤の場合）'!$BD48+1&lt;=15,IF(SA$19&gt;='様式３（療養者名簿）（⑤の場合）'!$BD48,IF(SA$19&lt;='様式３（療養者名簿）（⑤の場合）'!$BE48,1,0),0),0)</f>
        <v>0</v>
      </c>
      <c r="SB43" s="257">
        <f>IF(SB$19-'様式３（療養者名簿）（⑤の場合）'!$BD48+1&lt;=15,IF(SB$19&gt;='様式３（療養者名簿）（⑤の場合）'!$BD48,IF(SB$19&lt;='様式３（療養者名簿）（⑤の場合）'!$BE48,1,0),0),0)</f>
        <v>0</v>
      </c>
      <c r="SC43" s="257">
        <f>IF(SC$19-'様式３（療養者名簿）（⑤の場合）'!$BD48+1&lt;=15,IF(SC$19&gt;='様式３（療養者名簿）（⑤の場合）'!$BD48,IF(SC$19&lt;='様式３（療養者名簿）（⑤の場合）'!$BE48,1,0),0),0)</f>
        <v>0</v>
      </c>
      <c r="SD43" s="257">
        <f>IF(SD$19-'様式３（療養者名簿）（⑤の場合）'!$BD48+1&lt;=15,IF(SD$19&gt;='様式３（療養者名簿）（⑤の場合）'!$BD48,IF(SD$19&lt;='様式３（療養者名簿）（⑤の場合）'!$BE48,1,0),0),0)</f>
        <v>0</v>
      </c>
      <c r="SE43" s="257">
        <f>IF(SE$19-'様式３（療養者名簿）（⑤の場合）'!$BD48+1&lt;=15,IF(SE$19&gt;='様式３（療養者名簿）（⑤の場合）'!$BD48,IF(SE$19&lt;='様式３（療養者名簿）（⑤の場合）'!$BE48,1,0),0),0)</f>
        <v>0</v>
      </c>
      <c r="SF43" s="257">
        <f>IF(SF$19-'様式３（療養者名簿）（⑤の場合）'!$BD48+1&lt;=15,IF(SF$19&gt;='様式３（療養者名簿）（⑤の場合）'!$BD48,IF(SF$19&lt;='様式３（療養者名簿）（⑤の場合）'!$BE48,1,0),0),0)</f>
        <v>0</v>
      </c>
      <c r="SG43" s="257">
        <f>IF(SG$19-'様式３（療養者名簿）（⑤の場合）'!$BD48+1&lt;=15,IF(SG$19&gt;='様式３（療養者名簿）（⑤の場合）'!$BD48,IF(SG$19&lt;='様式３（療養者名簿）（⑤の場合）'!$BE48,1,0),0),0)</f>
        <v>0</v>
      </c>
      <c r="SH43" s="257">
        <f>IF(SH$19-'様式３（療養者名簿）（⑤の場合）'!$BD48+1&lt;=15,IF(SH$19&gt;='様式３（療養者名簿）（⑤の場合）'!$BD48,IF(SH$19&lt;='様式３（療養者名簿）（⑤の場合）'!$BE48,1,0),0),0)</f>
        <v>0</v>
      </c>
      <c r="SI43" s="257">
        <f>IF(SI$19-'様式３（療養者名簿）（⑤の場合）'!$BD48+1&lt;=15,IF(SI$19&gt;='様式３（療養者名簿）（⑤の場合）'!$BD48,IF(SI$19&lt;='様式３（療養者名簿）（⑤の場合）'!$BE48,1,0),0),0)</f>
        <v>0</v>
      </c>
      <c r="SJ43" s="257">
        <f>IF(SJ$19-'様式３（療養者名簿）（⑤の場合）'!$BD48+1&lt;=15,IF(SJ$19&gt;='様式３（療養者名簿）（⑤の場合）'!$BD48,IF(SJ$19&lt;='様式３（療養者名簿）（⑤の場合）'!$BE48,1,0),0),0)</f>
        <v>0</v>
      </c>
      <c r="SK43" s="257">
        <f>IF(SK$19-'様式３（療養者名簿）（⑤の場合）'!$BD48+1&lt;=15,IF(SK$19&gt;='様式３（療養者名簿）（⑤の場合）'!$BD48,IF(SK$19&lt;='様式３（療養者名簿）（⑤の場合）'!$BE48,1,0),0),0)</f>
        <v>0</v>
      </c>
      <c r="SL43" s="257">
        <f>IF(SL$19-'様式３（療養者名簿）（⑤の場合）'!$BD48+1&lt;=15,IF(SL$19&gt;='様式３（療養者名簿）（⑤の場合）'!$BD48,IF(SL$19&lt;='様式３（療養者名簿）（⑤の場合）'!$BE48,1,0),0),0)</f>
        <v>0</v>
      </c>
      <c r="SM43" s="257">
        <f>IF(SM$19-'様式３（療養者名簿）（⑤の場合）'!$BD48+1&lt;=15,IF(SM$19&gt;='様式３（療養者名簿）（⑤の場合）'!$BD48,IF(SM$19&lt;='様式３（療養者名簿）（⑤の場合）'!$BE48,1,0),0),0)</f>
        <v>0</v>
      </c>
      <c r="SN43" s="257">
        <f>IF(SN$19-'様式３（療養者名簿）（⑤の場合）'!$BD48+1&lt;=15,IF(SN$19&gt;='様式３（療養者名簿）（⑤の場合）'!$BD48,IF(SN$19&lt;='様式３（療養者名簿）（⑤の場合）'!$BE48,1,0),0),0)</f>
        <v>0</v>
      </c>
      <c r="SO43" s="257">
        <f>IF(SO$19-'様式３（療養者名簿）（⑤の場合）'!$BD48+1&lt;=15,IF(SO$19&gt;='様式３（療養者名簿）（⑤の場合）'!$BD48,IF(SO$19&lt;='様式３（療養者名簿）（⑤の場合）'!$BE48,1,0),0),0)</f>
        <v>0</v>
      </c>
      <c r="SP43" s="257">
        <f>IF(SP$19-'様式３（療養者名簿）（⑤の場合）'!$BD48+1&lt;=15,IF(SP$19&gt;='様式３（療養者名簿）（⑤の場合）'!$BD48,IF(SP$19&lt;='様式３（療養者名簿）（⑤の場合）'!$BE48,1,0),0),0)</f>
        <v>0</v>
      </c>
      <c r="SQ43" s="257">
        <f>IF(SQ$19-'様式３（療養者名簿）（⑤の場合）'!$BD48+1&lt;=15,IF(SQ$19&gt;='様式３（療養者名簿）（⑤の場合）'!$BD48,IF(SQ$19&lt;='様式３（療養者名簿）（⑤の場合）'!$BE48,1,0),0),0)</f>
        <v>0</v>
      </c>
      <c r="SR43" s="257">
        <f>IF(SR$19-'様式３（療養者名簿）（⑤の場合）'!$BD48+1&lt;=15,IF(SR$19&gt;='様式３（療養者名簿）（⑤の場合）'!$BD48,IF(SR$19&lt;='様式３（療養者名簿）（⑤の場合）'!$BE48,1,0),0),0)</f>
        <v>0</v>
      </c>
      <c r="SS43" s="257">
        <f>IF(SS$19-'様式３（療養者名簿）（⑤の場合）'!$BD48+1&lt;=15,IF(SS$19&gt;='様式３（療養者名簿）（⑤の場合）'!$BD48,IF(SS$19&lt;='様式３（療養者名簿）（⑤の場合）'!$BE48,1,0),0),0)</f>
        <v>0</v>
      </c>
      <c r="ST43" s="257">
        <f>IF(ST$19-'様式３（療養者名簿）（⑤の場合）'!$BD48+1&lt;=15,IF(ST$19&gt;='様式３（療養者名簿）（⑤の場合）'!$BD48,IF(ST$19&lt;='様式３（療養者名簿）（⑤の場合）'!$BE48,1,0),0),0)</f>
        <v>0</v>
      </c>
      <c r="SU43" s="257">
        <f>IF(SU$19-'様式３（療養者名簿）（⑤の場合）'!$BD48+1&lt;=15,IF(SU$19&gt;='様式３（療養者名簿）（⑤の場合）'!$BD48,IF(SU$19&lt;='様式３（療養者名簿）（⑤の場合）'!$BE48,1,0),0),0)</f>
        <v>0</v>
      </c>
      <c r="SV43" s="257">
        <f>IF(SV$19-'様式３（療養者名簿）（⑤の場合）'!$BD48+1&lt;=15,IF(SV$19&gt;='様式３（療養者名簿）（⑤の場合）'!$BD48,IF(SV$19&lt;='様式３（療養者名簿）（⑤の場合）'!$BE48,1,0),0),0)</f>
        <v>0</v>
      </c>
      <c r="SW43" s="257">
        <f>IF(SW$19-'様式３（療養者名簿）（⑤の場合）'!$BD48+1&lt;=15,IF(SW$19&gt;='様式３（療養者名簿）（⑤の場合）'!$BD48,IF(SW$19&lt;='様式３（療養者名簿）（⑤の場合）'!$BE48,1,0),0),0)</f>
        <v>0</v>
      </c>
      <c r="SX43" s="257">
        <f>IF(SX$19-'様式３（療養者名簿）（⑤の場合）'!$BD48+1&lt;=15,IF(SX$19&gt;='様式３（療養者名簿）（⑤の場合）'!$BD48,IF(SX$19&lt;='様式３（療養者名簿）（⑤の場合）'!$BE48,1,0),0),0)</f>
        <v>0</v>
      </c>
      <c r="SY43" s="257">
        <f>IF(SY$19-'様式３（療養者名簿）（⑤の場合）'!$BD48+1&lt;=15,IF(SY$19&gt;='様式３（療養者名簿）（⑤の場合）'!$BD48,IF(SY$19&lt;='様式３（療養者名簿）（⑤の場合）'!$BE48,1,0),0),0)</f>
        <v>0</v>
      </c>
      <c r="SZ43" s="257">
        <f>IF(SZ$19-'様式３（療養者名簿）（⑤の場合）'!$BD48+1&lt;=15,IF(SZ$19&gt;='様式３（療養者名簿）（⑤の場合）'!$BD48,IF(SZ$19&lt;='様式３（療養者名簿）（⑤の場合）'!$BE48,1,0),0),0)</f>
        <v>0</v>
      </c>
      <c r="TA43" s="257">
        <f>IF(TA$19-'様式３（療養者名簿）（⑤の場合）'!$BD48+1&lt;=15,IF(TA$19&gt;='様式３（療養者名簿）（⑤の場合）'!$BD48,IF(TA$19&lt;='様式３（療養者名簿）（⑤の場合）'!$BE48,1,0),0),0)</f>
        <v>0</v>
      </c>
      <c r="TB43" s="257">
        <f>IF(TB$19-'様式３（療養者名簿）（⑤の場合）'!$BD48+1&lt;=15,IF(TB$19&gt;='様式３（療養者名簿）（⑤の場合）'!$BD48,IF(TB$19&lt;='様式３（療養者名簿）（⑤の場合）'!$BE48,1,0),0),0)</f>
        <v>0</v>
      </c>
      <c r="TC43" s="257">
        <f>IF(TC$19-'様式３（療養者名簿）（⑤の場合）'!$BD48+1&lt;=15,IF(TC$19&gt;='様式３（療養者名簿）（⑤の場合）'!$BD48,IF(TC$19&lt;='様式３（療養者名簿）（⑤の場合）'!$BE48,1,0),0),0)</f>
        <v>0</v>
      </c>
      <c r="TD43" s="257">
        <f>IF(TD$19-'様式３（療養者名簿）（⑤の場合）'!$BD48+1&lt;=15,IF(TD$19&gt;='様式３（療養者名簿）（⑤の場合）'!$BD48,IF(TD$19&lt;='様式３（療養者名簿）（⑤の場合）'!$BE48,1,0),0),0)</f>
        <v>0</v>
      </c>
      <c r="TE43" s="257">
        <f>IF(TE$19-'様式３（療養者名簿）（⑤の場合）'!$BD48+1&lt;=15,IF(TE$19&gt;='様式３（療養者名簿）（⑤の場合）'!$BD48,IF(TE$19&lt;='様式３（療養者名簿）（⑤の場合）'!$BE48,1,0),0),0)</f>
        <v>0</v>
      </c>
      <c r="TF43" s="257">
        <f>IF(TF$19-'様式３（療養者名簿）（⑤の場合）'!$BD48+1&lt;=15,IF(TF$19&gt;='様式３（療養者名簿）（⑤の場合）'!$BD48,IF(TF$19&lt;='様式３（療養者名簿）（⑤の場合）'!$BE48,1,0),0),0)</f>
        <v>0</v>
      </c>
      <c r="TG43" s="257">
        <f>IF(TG$19-'様式３（療養者名簿）（⑤の場合）'!$BD48+1&lt;=15,IF(TG$19&gt;='様式３（療養者名簿）（⑤の場合）'!$BD48,IF(TG$19&lt;='様式３（療養者名簿）（⑤の場合）'!$BE48,1,0),0),0)</f>
        <v>0</v>
      </c>
      <c r="TH43" s="257">
        <f>IF(TH$19-'様式３（療養者名簿）（⑤の場合）'!$BD48+1&lt;=15,IF(TH$19&gt;='様式３（療養者名簿）（⑤の場合）'!$BD48,IF(TH$19&lt;='様式３（療養者名簿）（⑤の場合）'!$BE48,1,0),0),0)</f>
        <v>0</v>
      </c>
      <c r="TI43" s="257">
        <f>IF(TI$19-'様式３（療養者名簿）（⑤の場合）'!$BD48+1&lt;=15,IF(TI$19&gt;='様式３（療養者名簿）（⑤の場合）'!$BD48,IF(TI$19&lt;='様式３（療養者名簿）（⑤の場合）'!$BE48,1,0),0),0)</f>
        <v>0</v>
      </c>
      <c r="TJ43" s="257">
        <f>IF(TJ$19-'様式３（療養者名簿）（⑤の場合）'!$BD48+1&lt;=15,IF(TJ$19&gt;='様式３（療養者名簿）（⑤の場合）'!$BD48,IF(TJ$19&lt;='様式３（療養者名簿）（⑤の場合）'!$BE48,1,0),0),0)</f>
        <v>0</v>
      </c>
      <c r="TK43" s="257">
        <f>IF(TK$19-'様式３（療養者名簿）（⑤の場合）'!$BD48+1&lt;=15,IF(TK$19&gt;='様式３（療養者名簿）（⑤の場合）'!$BD48,IF(TK$19&lt;='様式３（療養者名簿）（⑤の場合）'!$BE48,1,0),0),0)</f>
        <v>0</v>
      </c>
      <c r="TL43" s="257">
        <f>IF(TL$19-'様式３（療養者名簿）（⑤の場合）'!$BD48+1&lt;=15,IF(TL$19&gt;='様式３（療養者名簿）（⑤の場合）'!$BD48,IF(TL$19&lt;='様式３（療養者名簿）（⑤の場合）'!$BE48,1,0),0),0)</f>
        <v>0</v>
      </c>
      <c r="TM43" s="257">
        <f>IF(TM$19-'様式３（療養者名簿）（⑤の場合）'!$BD48+1&lt;=15,IF(TM$19&gt;='様式３（療養者名簿）（⑤の場合）'!$BD48,IF(TM$19&lt;='様式３（療養者名簿）（⑤の場合）'!$BE48,1,0),0),0)</f>
        <v>0</v>
      </c>
      <c r="TN43" s="257">
        <f>IF(TN$19-'様式３（療養者名簿）（⑤の場合）'!$BD48+1&lt;=15,IF(TN$19&gt;='様式３（療養者名簿）（⑤の場合）'!$BD48,IF(TN$19&lt;='様式３（療養者名簿）（⑤の場合）'!$BE48,1,0),0),0)</f>
        <v>0</v>
      </c>
      <c r="TO43" s="257">
        <f>IF(TO$19-'様式３（療養者名簿）（⑤の場合）'!$BD48+1&lt;=15,IF(TO$19&gt;='様式３（療養者名簿）（⑤の場合）'!$BD48,IF(TO$19&lt;='様式３（療養者名簿）（⑤の場合）'!$BE48,1,0),0),0)</f>
        <v>0</v>
      </c>
      <c r="TP43" s="257">
        <f>IF(TP$19-'様式３（療養者名簿）（⑤の場合）'!$BD48+1&lt;=15,IF(TP$19&gt;='様式３（療養者名簿）（⑤の場合）'!$BD48,IF(TP$19&lt;='様式３（療養者名簿）（⑤の場合）'!$BE48,1,0),0),0)</f>
        <v>0</v>
      </c>
      <c r="TQ43" s="257">
        <f>IF(TQ$19-'様式３（療養者名簿）（⑤の場合）'!$BD48+1&lt;=15,IF(TQ$19&gt;='様式３（療養者名簿）（⑤の場合）'!$BD48,IF(TQ$19&lt;='様式３（療養者名簿）（⑤の場合）'!$BE48,1,0),0),0)</f>
        <v>0</v>
      </c>
      <c r="TR43" s="257">
        <f>IF(TR$19-'様式３（療養者名簿）（⑤の場合）'!$BD48+1&lt;=15,IF(TR$19&gt;='様式３（療養者名簿）（⑤の場合）'!$BD48,IF(TR$19&lt;='様式３（療養者名簿）（⑤の場合）'!$BE48,1,0),0),0)</f>
        <v>0</v>
      </c>
      <c r="TS43" s="257">
        <f>IF(TS$19-'様式３（療養者名簿）（⑤の場合）'!$BD48+1&lt;=15,IF(TS$19&gt;='様式３（療養者名簿）（⑤の場合）'!$BD48,IF(TS$19&lt;='様式３（療養者名簿）（⑤の場合）'!$BE48,1,0),0),0)</f>
        <v>0</v>
      </c>
      <c r="TT43" s="257">
        <f>IF(TT$19-'様式３（療養者名簿）（⑤の場合）'!$BD48+1&lt;=15,IF(TT$19&gt;='様式３（療養者名簿）（⑤の場合）'!$BD48,IF(TT$19&lt;='様式３（療養者名簿）（⑤の場合）'!$BE48,1,0),0),0)</f>
        <v>0</v>
      </c>
      <c r="TU43" s="257">
        <f>IF(TU$19-'様式３（療養者名簿）（⑤の場合）'!$BD48+1&lt;=15,IF(TU$19&gt;='様式３（療養者名簿）（⑤の場合）'!$BD48,IF(TU$19&lt;='様式３（療養者名簿）（⑤の場合）'!$BE48,1,0),0),0)</f>
        <v>0</v>
      </c>
      <c r="TV43" s="257">
        <f>IF(TV$19-'様式３（療養者名簿）（⑤の場合）'!$BD48+1&lt;=15,IF(TV$19&gt;='様式３（療養者名簿）（⑤の場合）'!$BD48,IF(TV$19&lt;='様式３（療養者名簿）（⑤の場合）'!$BE48,1,0),0),0)</f>
        <v>0</v>
      </c>
      <c r="TW43" s="257">
        <f>IF(TW$19-'様式３（療養者名簿）（⑤の場合）'!$BD48+1&lt;=15,IF(TW$19&gt;='様式３（療養者名簿）（⑤の場合）'!$BD48,IF(TW$19&lt;='様式３（療養者名簿）（⑤の場合）'!$BE48,1,0),0),0)</f>
        <v>0</v>
      </c>
      <c r="TX43" s="257">
        <f>IF(TX$19-'様式３（療養者名簿）（⑤の場合）'!$BD48+1&lt;=15,IF(TX$19&gt;='様式３（療養者名簿）（⑤の場合）'!$BD48,IF(TX$19&lt;='様式３（療養者名簿）（⑤の場合）'!$BE48,1,0),0),0)</f>
        <v>0</v>
      </c>
      <c r="TY43" s="257">
        <f>IF(TY$19-'様式３（療養者名簿）（⑤の場合）'!$BD48+1&lt;=15,IF(TY$19&gt;='様式３（療養者名簿）（⑤の場合）'!$BD48,IF(TY$19&lt;='様式３（療養者名簿）（⑤の場合）'!$BE48,1,0),0),0)</f>
        <v>0</v>
      </c>
      <c r="TZ43" s="257">
        <f>IF(TZ$19-'様式３（療養者名簿）（⑤の場合）'!$BD48+1&lt;=15,IF(TZ$19&gt;='様式３（療養者名簿）（⑤の場合）'!$BD48,IF(TZ$19&lt;='様式３（療養者名簿）（⑤の場合）'!$BE48,1,0),0),0)</f>
        <v>0</v>
      </c>
      <c r="UA43" s="257">
        <f>IF(UA$19-'様式３（療養者名簿）（⑤の場合）'!$BD48+1&lt;=15,IF(UA$19&gt;='様式３（療養者名簿）（⑤の場合）'!$BD48,IF(UA$19&lt;='様式３（療養者名簿）（⑤の場合）'!$BE48,1,0),0),0)</f>
        <v>0</v>
      </c>
      <c r="UB43" s="257">
        <f>IF(UB$19-'様式３（療養者名簿）（⑤の場合）'!$BD48+1&lt;=15,IF(UB$19&gt;='様式３（療養者名簿）（⑤の場合）'!$BD48,IF(UB$19&lt;='様式３（療養者名簿）（⑤の場合）'!$BE48,1,0),0),0)</f>
        <v>0</v>
      </c>
      <c r="UC43" s="257">
        <f>IF(UC$19-'様式３（療養者名簿）（⑤の場合）'!$BD48+1&lt;=15,IF(UC$19&gt;='様式３（療養者名簿）（⑤の場合）'!$BD48,IF(UC$19&lt;='様式３（療養者名簿）（⑤の場合）'!$BE48,1,0),0),0)</f>
        <v>0</v>
      </c>
      <c r="UD43" s="384">
        <f>IF(UD$19-'様式３（療養者名簿）（⑤の場合）'!$BD48+1&lt;=15,IF(UD$19&gt;='様式３（療養者名簿）（⑤の場合）'!$BD48,IF(UD$19&lt;='様式３（療養者名簿）（⑤の場合）'!$BE48,1,0),0),0)</f>
        <v>0</v>
      </c>
      <c r="UE43" s="384">
        <f>IF(UE$19-'様式３（療養者名簿）（⑤の場合）'!$BD48+1&lt;=15,IF(UE$19&gt;='様式３（療養者名簿）（⑤の場合）'!$BD48,IF(UE$19&lt;='様式３（療養者名簿）（⑤の場合）'!$BE48,1,0),0),0)</f>
        <v>0</v>
      </c>
      <c r="UF43" s="384">
        <f>IF(UF$19-'様式３（療養者名簿）（⑤の場合）'!$BD48+1&lt;=15,IF(UF$19&gt;='様式３（療養者名簿）（⑤の場合）'!$BD48,IF(UF$19&lt;='様式３（療養者名簿）（⑤の場合）'!$BE48,1,0),0),0)</f>
        <v>0</v>
      </c>
      <c r="UG43" s="384">
        <f>IF(UG$19-'様式３（療養者名簿）（⑤の場合）'!$BD48+1&lt;=15,IF(UG$19&gt;='様式３（療養者名簿）（⑤の場合）'!$BD48,IF(UG$19&lt;='様式３（療養者名簿）（⑤の場合）'!$BE48,1,0),0),0)</f>
        <v>0</v>
      </c>
      <c r="UH43" s="384">
        <f>IF(UH$19-'様式３（療養者名簿）（⑤の場合）'!$BD48+1&lt;=15,IF(UH$19&gt;='様式３（療養者名簿）（⑤の場合）'!$BD48,IF(UH$19&lt;='様式３（療養者名簿）（⑤の場合）'!$BE48,1,0),0),0)</f>
        <v>0</v>
      </c>
      <c r="UI43" s="384">
        <f>IF(UI$19-'様式３（療養者名簿）（⑤の場合）'!$BD48+1&lt;=15,IF(UI$19&gt;='様式３（療養者名簿）（⑤の場合）'!$BD48,IF(UI$19&lt;='様式３（療養者名簿）（⑤の場合）'!$BE48,1,0),0),0)</f>
        <v>0</v>
      </c>
      <c r="UJ43" s="384">
        <f>IF(UJ$19-'様式３（療養者名簿）（⑤の場合）'!$BD48+1&lt;=15,IF(UJ$19&gt;='様式３（療養者名簿）（⑤の場合）'!$BD48,IF(UJ$19&lt;='様式３（療養者名簿）（⑤の場合）'!$BE48,1,0),0),0)</f>
        <v>0</v>
      </c>
      <c r="UK43" s="384">
        <f>IF(UK$19-'様式３（療養者名簿）（⑤の場合）'!$BD48+1&lt;=15,IF(UK$19&gt;='様式３（療養者名簿）（⑤の場合）'!$BD48,IF(UK$19&lt;='様式３（療養者名簿）（⑤の場合）'!$BE48,1,0),0),0)</f>
        <v>0</v>
      </c>
      <c r="UL43" s="384">
        <f>IF(UL$19-'様式３（療養者名簿）（⑤の場合）'!$BD48+1&lt;=15,IF(UL$19&gt;='様式３（療養者名簿）（⑤の場合）'!$BD48,IF(UL$19&lt;='様式３（療養者名簿）（⑤の場合）'!$BE48,1,0),0),0)</f>
        <v>0</v>
      </c>
      <c r="UM43" s="384">
        <f>IF(UM$19-'様式３（療養者名簿）（⑤の場合）'!$BD48+1&lt;=15,IF(UM$19&gt;='様式３（療養者名簿）（⑤の場合）'!$BD48,IF(UM$19&lt;='様式３（療養者名簿）（⑤の場合）'!$BE48,1,0),0),0)</f>
        <v>0</v>
      </c>
      <c r="UN43" s="384">
        <f>IF(UN$19-'様式３（療養者名簿）（⑤の場合）'!$BD48+1&lt;=15,IF(UN$19&gt;='様式３（療養者名簿）（⑤の場合）'!$BD48,IF(UN$19&lt;='様式３（療養者名簿）（⑤の場合）'!$BE48,1,0),0),0)</f>
        <v>0</v>
      </c>
      <c r="UO43" s="384">
        <f>IF(UO$19-'様式３（療養者名簿）（⑤の場合）'!$BD48+1&lt;=15,IF(UO$19&gt;='様式３（療養者名簿）（⑤の場合）'!$BD48,IF(UO$19&lt;='様式３（療養者名簿）（⑤の場合）'!$BE48,1,0),0),0)</f>
        <v>0</v>
      </c>
      <c r="UP43" s="384">
        <f>IF(UP$19-'様式３（療養者名簿）（⑤の場合）'!$BD48+1&lt;=15,IF(UP$19&gt;='様式３（療養者名簿）（⑤の場合）'!$BD48,IF(UP$19&lt;='様式３（療養者名簿）（⑤の場合）'!$BE48,1,0),0),0)</f>
        <v>0</v>
      </c>
      <c r="UQ43" s="384">
        <f>IF(UQ$19-'様式３（療養者名簿）（⑤の場合）'!$BD48+1&lt;=15,IF(UQ$19&gt;='様式３（療養者名簿）（⑤の場合）'!$BD48,IF(UQ$19&lt;='様式３（療養者名簿）（⑤の場合）'!$BE48,1,0),0),0)</f>
        <v>0</v>
      </c>
      <c r="UR43" s="384">
        <f>IF(UR$19-'様式３（療養者名簿）（⑤の場合）'!$BD48+1&lt;=15,IF(UR$19&gt;='様式３（療養者名簿）（⑤の場合）'!$BD48,IF(UR$19&lt;='様式３（療養者名簿）（⑤の場合）'!$BE48,1,0),0),0)</f>
        <v>0</v>
      </c>
      <c r="US43" s="384">
        <f>IF(US$19-'様式３（療養者名簿）（⑤の場合）'!$BD48+1&lt;=15,IF(US$19&gt;='様式３（療養者名簿）（⑤の場合）'!$BD48,IF(US$19&lt;='様式３（療養者名簿）（⑤の場合）'!$BE48,1,0),0),0)</f>
        <v>0</v>
      </c>
      <c r="UT43" s="384">
        <f>IF(UT$19-'様式３（療養者名簿）（⑤の場合）'!$BD48+1&lt;=15,IF(UT$19&gt;='様式３（療養者名簿）（⑤の場合）'!$BD48,IF(UT$19&lt;='様式３（療養者名簿）（⑤の場合）'!$BE48,1,0),0),0)</f>
        <v>0</v>
      </c>
      <c r="UU43" s="384">
        <f>IF(UU$19-'様式３（療養者名簿）（⑤の場合）'!$BD48+1&lt;=15,IF(UU$19&gt;='様式３（療養者名簿）（⑤の場合）'!$BD48,IF(UU$19&lt;='様式３（療養者名簿）（⑤の場合）'!$BE48,1,0),0),0)</f>
        <v>0</v>
      </c>
      <c r="UV43" s="384">
        <f>IF(UV$19-'様式３（療養者名簿）（⑤の場合）'!$BD48+1&lt;=15,IF(UV$19&gt;='様式３（療養者名簿）（⑤の場合）'!$BD48,IF(UV$19&lt;='様式３（療養者名簿）（⑤の場合）'!$BE48,1,0),0),0)</f>
        <v>0</v>
      </c>
      <c r="UW43" s="384">
        <f>IF(UW$19-'様式３（療養者名簿）（⑤の場合）'!$BD48+1&lt;=15,IF(UW$19&gt;='様式３（療養者名簿）（⑤の場合）'!$BD48,IF(UW$19&lt;='様式３（療養者名簿）（⑤の場合）'!$BE48,1,0),0),0)</f>
        <v>0</v>
      </c>
      <c r="UX43" s="384">
        <f>IF(UX$19-'様式３（療養者名簿）（⑤の場合）'!$BD48+1&lt;=15,IF(UX$19&gt;='様式３（療養者名簿）（⑤の場合）'!$BD48,IF(UX$19&lt;='様式３（療養者名簿）（⑤の場合）'!$BE48,1,0),0),0)</f>
        <v>0</v>
      </c>
      <c r="UY43" s="384">
        <f>IF(UY$19-'様式３（療養者名簿）（⑤の場合）'!$BD48+1&lt;=15,IF(UY$19&gt;='様式３（療養者名簿）（⑤の場合）'!$BD48,IF(UY$19&lt;='様式３（療養者名簿）（⑤の場合）'!$BE48,1,0),0),0)</f>
        <v>0</v>
      </c>
      <c r="UZ43" s="384">
        <f>IF(UZ$19-'様式３（療養者名簿）（⑤の場合）'!$BD48+1&lt;=15,IF(UZ$19&gt;='様式３（療養者名簿）（⑤の場合）'!$BD48,IF(UZ$19&lt;='様式３（療養者名簿）（⑤の場合）'!$BE48,1,0),0),0)</f>
        <v>0</v>
      </c>
      <c r="VA43" s="384">
        <f>IF(VA$19-'様式３（療養者名簿）（⑤の場合）'!$BD48+1&lt;=15,IF(VA$19&gt;='様式３（療養者名簿）（⑤の場合）'!$BD48,IF(VA$19&lt;='様式３（療養者名簿）（⑤の場合）'!$BE48,1,0),0),0)</f>
        <v>0</v>
      </c>
      <c r="VB43" s="384">
        <f>IF(VB$19-'様式３（療養者名簿）（⑤の場合）'!$BD48+1&lt;=15,IF(VB$19&gt;='様式３（療養者名簿）（⑤の場合）'!$BD48,IF(VB$19&lt;='様式３（療養者名簿）（⑤の場合）'!$BE48,1,0),0),0)</f>
        <v>0</v>
      </c>
      <c r="VC43" s="384">
        <f>IF(VC$19-'様式３（療養者名簿）（⑤の場合）'!$BD48+1&lt;=15,IF(VC$19&gt;='様式３（療養者名簿）（⑤の場合）'!$BD48,IF(VC$19&lt;='様式３（療養者名簿）（⑤の場合）'!$BE48,1,0),0),0)</f>
        <v>0</v>
      </c>
      <c r="VD43" s="384">
        <f>IF(VD$19-'様式３（療養者名簿）（⑤の場合）'!$BD48+1&lt;=15,IF(VD$19&gt;='様式３（療養者名簿）（⑤の場合）'!$BD48,IF(VD$19&lt;='様式３（療養者名簿）（⑤の場合）'!$BE48,1,0),0),0)</f>
        <v>0</v>
      </c>
      <c r="VE43" s="384">
        <f>IF(VE$19-'様式３（療養者名簿）（⑤の場合）'!$BD48+1&lt;=15,IF(VE$19&gt;='様式３（療養者名簿）（⑤の場合）'!$BD48,IF(VE$19&lt;='様式３（療養者名簿）（⑤の場合）'!$BE48,1,0),0),0)</f>
        <v>0</v>
      </c>
      <c r="VF43" s="384">
        <f>IF(VF$19-'様式３（療養者名簿）（⑤の場合）'!$BD48+1&lt;=15,IF(VF$19&gt;='様式３（療養者名簿）（⑤の場合）'!$BD48,IF(VF$19&lt;='様式３（療養者名簿）（⑤の場合）'!$BE48,1,0),0),0)</f>
        <v>0</v>
      </c>
      <c r="VG43" s="384">
        <f>IF(VG$19-'様式３（療養者名簿）（⑤の場合）'!$BD48+1&lt;=15,IF(VG$19&gt;='様式３（療養者名簿）（⑤の場合）'!$BD48,IF(VG$19&lt;='様式３（療養者名簿）（⑤の場合）'!$BE48,1,0),0),0)</f>
        <v>0</v>
      </c>
      <c r="VH43" s="384">
        <f>IF(VH$19-'様式３（療養者名簿）（⑤の場合）'!$BD48+1&lt;=15,IF(VH$19&gt;='様式３（療養者名簿）（⑤の場合）'!$BD48,IF(VH$19&lt;='様式３（療養者名簿）（⑤の場合）'!$BE48,1,0),0),0)</f>
        <v>0</v>
      </c>
      <c r="VI43" s="384">
        <f>IF(VI$19-'様式３（療養者名簿）（⑤の場合）'!$BD48+1&lt;=15,IF(VI$19&gt;='様式３（療養者名簿）（⑤の場合）'!$BD48,IF(VI$19&lt;='様式３（療養者名簿）（⑤の場合）'!$BE48,1,0),0),0)</f>
        <v>0</v>
      </c>
      <c r="VJ43" s="384">
        <f>IF(VJ$19-'様式３（療養者名簿）（⑤の場合）'!$BD48+1&lt;=15,IF(VJ$19&gt;='様式３（療養者名簿）（⑤の場合）'!$BD48,IF(VJ$19&lt;='様式３（療養者名簿）（⑤の場合）'!$BE48,1,0),0),0)</f>
        <v>0</v>
      </c>
      <c r="VK43" s="384">
        <f>IF(VK$19-'様式３（療養者名簿）（⑤の場合）'!$BD48+1&lt;=15,IF(VK$19&gt;='様式３（療養者名簿）（⑤の場合）'!$BD48,IF(VK$19&lt;='様式３（療養者名簿）（⑤の場合）'!$BE48,1,0),0),0)</f>
        <v>0</v>
      </c>
      <c r="VL43" s="384">
        <f>IF(VL$19-'様式３（療養者名簿）（⑤の場合）'!$BD48+1&lt;=15,IF(VL$19&gt;='様式３（療養者名簿）（⑤の場合）'!$BD48,IF(VL$19&lt;='様式３（療養者名簿）（⑤の場合）'!$BE48,1,0),0),0)</f>
        <v>0</v>
      </c>
      <c r="VM43" s="384">
        <f>IF(VM$19-'様式３（療養者名簿）（⑤の場合）'!$BD48+1&lt;=15,IF(VM$19&gt;='様式３（療養者名簿）（⑤の場合）'!$BD48,IF(VM$19&lt;='様式３（療養者名簿）（⑤の場合）'!$BE48,1,0),0),0)</f>
        <v>0</v>
      </c>
      <c r="VN43" s="384">
        <f>IF(VN$19-'様式３（療養者名簿）（⑤の場合）'!$BD48+1&lt;=15,IF(VN$19&gt;='様式３（療養者名簿）（⑤の場合）'!$BD48,IF(VN$19&lt;='様式３（療養者名簿）（⑤の場合）'!$BE48,1,0),0),0)</f>
        <v>0</v>
      </c>
      <c r="VO43" s="384">
        <f>IF(VO$19-'様式３（療養者名簿）（⑤の場合）'!$BD48+1&lt;=15,IF(VO$19&gt;='様式３（療養者名簿）（⑤の場合）'!$BD48,IF(VO$19&lt;='様式３（療養者名簿）（⑤の場合）'!$BE48,1,0),0),0)</f>
        <v>0</v>
      </c>
      <c r="VP43" s="384">
        <f>IF(VP$19-'様式３（療養者名簿）（⑤の場合）'!$BD48+1&lt;=15,IF(VP$19&gt;='様式３（療養者名簿）（⑤の場合）'!$BD48,IF(VP$19&lt;='様式３（療養者名簿）（⑤の場合）'!$BE48,1,0),0),0)</f>
        <v>0</v>
      </c>
      <c r="VQ43" s="384">
        <f>IF(VQ$19-'様式３（療養者名簿）（⑤の場合）'!$BD48+1&lt;=15,IF(VQ$19&gt;='様式３（療養者名簿）（⑤の場合）'!$BD48,IF(VQ$19&lt;='様式３（療養者名簿）（⑤の場合）'!$BE48,1,0),0),0)</f>
        <v>0</v>
      </c>
      <c r="VR43" s="384">
        <f>IF(VR$19-'様式３（療養者名簿）（⑤の場合）'!$BD48+1&lt;=15,IF(VR$19&gt;='様式３（療養者名簿）（⑤の場合）'!$BD48,IF(VR$19&lt;='様式３（療養者名簿）（⑤の場合）'!$BE48,1,0),0),0)</f>
        <v>0</v>
      </c>
      <c r="VS43" s="384">
        <f>IF(VS$19-'様式３（療養者名簿）（⑤の場合）'!$BD48+1&lt;=15,IF(VS$19&gt;='様式３（療養者名簿）（⑤の場合）'!$BD48,IF(VS$19&lt;='様式３（療養者名簿）（⑤の場合）'!$BE48,1,0),0),0)</f>
        <v>0</v>
      </c>
      <c r="VT43" s="384">
        <f>IF(VT$19-'様式３（療養者名簿）（⑤の場合）'!$BD48+1&lt;=15,IF(VT$19&gt;='様式３（療養者名簿）（⑤の場合）'!$BD48,IF(VT$19&lt;='様式３（療養者名簿）（⑤の場合）'!$BE48,1,0),0),0)</f>
        <v>0</v>
      </c>
      <c r="VU43" s="384">
        <f>IF(VU$19-'様式３（療養者名簿）（⑤の場合）'!$BD48+1&lt;=15,IF(VU$19&gt;='様式３（療養者名簿）（⑤の場合）'!$BD48,IF(VU$19&lt;='様式３（療養者名簿）（⑤の場合）'!$BE48,1,0),0),0)</f>
        <v>0</v>
      </c>
      <c r="VV43" s="384">
        <f>IF(VV$19-'様式３（療養者名簿）（⑤の場合）'!$BD48+1&lt;=15,IF(VV$19&gt;='様式３（療養者名簿）（⑤の場合）'!$BD48,IF(VV$19&lt;='様式３（療養者名簿）（⑤の場合）'!$BE48,1,0),0),0)</f>
        <v>0</v>
      </c>
      <c r="VW43" s="384">
        <f>IF(VW$19-'様式３（療養者名簿）（⑤の場合）'!$BD48+1&lt;=15,IF(VW$19&gt;='様式３（療養者名簿）（⑤の場合）'!$BD48,IF(VW$19&lt;='様式３（療養者名簿）（⑤の場合）'!$BE48,1,0),0),0)</f>
        <v>0</v>
      </c>
      <c r="VX43" s="384">
        <f>IF(VX$19-'様式３（療養者名簿）（⑤の場合）'!$BD48+1&lt;=15,IF(VX$19&gt;='様式３（療養者名簿）（⑤の場合）'!$BD48,IF(VX$19&lt;='様式３（療養者名簿）（⑤の場合）'!$BE48,1,0),0),0)</f>
        <v>0</v>
      </c>
      <c r="VY43" s="384">
        <f>IF(VY$19-'様式３（療養者名簿）（⑤の場合）'!$BD48+1&lt;=15,IF(VY$19&gt;='様式３（療養者名簿）（⑤の場合）'!$BD48,IF(VY$19&lt;='様式３（療養者名簿）（⑤の場合）'!$BE48,1,0),0),0)</f>
        <v>0</v>
      </c>
      <c r="VZ43" s="384">
        <f>IF(VZ$19-'様式３（療養者名簿）（⑤の場合）'!$BD48+1&lt;=15,IF(VZ$19&gt;='様式３（療養者名簿）（⑤の場合）'!$BD48,IF(VZ$19&lt;='様式３（療養者名簿）（⑤の場合）'!$BE48,1,0),0),0)</f>
        <v>0</v>
      </c>
      <c r="WA43" s="384">
        <f>IF(WA$19-'様式３（療養者名簿）（⑤の場合）'!$BD48+1&lt;=15,IF(WA$19&gt;='様式３（療養者名簿）（⑤の場合）'!$BD48,IF(WA$19&lt;='様式３（療養者名簿）（⑤の場合）'!$BE48,1,0),0),0)</f>
        <v>0</v>
      </c>
      <c r="WB43" s="384">
        <f>IF(WB$19-'様式３（療養者名簿）（⑤の場合）'!$BD48+1&lt;=15,IF(WB$19&gt;='様式３（療養者名簿）（⑤の場合）'!$BD48,IF(WB$19&lt;='様式３（療養者名簿）（⑤の場合）'!$BE48,1,0),0),0)</f>
        <v>0</v>
      </c>
      <c r="WC43" s="384">
        <f>IF(WC$19-'様式３（療養者名簿）（⑤の場合）'!$BD48+1&lt;=15,IF(WC$19&gt;='様式３（療養者名簿）（⑤の場合）'!$BD48,IF(WC$19&lt;='様式３（療養者名簿）（⑤の場合）'!$BE48,1,0),0),0)</f>
        <v>0</v>
      </c>
      <c r="WD43" s="384">
        <f>IF(WD$19-'様式３（療養者名簿）（⑤の場合）'!$BD48+1&lt;=15,IF(WD$19&gt;='様式３（療養者名簿）（⑤の場合）'!$BD48,IF(WD$19&lt;='様式３（療養者名簿）（⑤の場合）'!$BE48,1,0),0),0)</f>
        <v>0</v>
      </c>
      <c r="WE43" s="384">
        <f>IF(WE$19-'様式３（療養者名簿）（⑤の場合）'!$BD48+1&lt;=15,IF(WE$19&gt;='様式３（療養者名簿）（⑤の場合）'!$BD48,IF(WE$19&lt;='様式３（療養者名簿）（⑤の場合）'!$BE48,1,0),0),0)</f>
        <v>0</v>
      </c>
      <c r="WF43" s="384">
        <f>IF(WF$19-'様式３（療養者名簿）（⑤の場合）'!$BD48+1&lt;=15,IF(WF$19&gt;='様式３（療養者名簿）（⑤の場合）'!$BD48,IF(WF$19&lt;='様式３（療養者名簿）（⑤の場合）'!$BE48,1,0),0),0)</f>
        <v>0</v>
      </c>
      <c r="WG43" s="384">
        <f>IF(WG$19-'様式３（療養者名簿）（⑤の場合）'!$BD48+1&lt;=15,IF(WG$19&gt;='様式３（療養者名簿）（⑤の場合）'!$BD48,IF(WG$19&lt;='様式３（療養者名簿）（⑤の場合）'!$BE48,1,0),0),0)</f>
        <v>0</v>
      </c>
      <c r="WH43" s="384">
        <f>IF(WH$19-'様式３（療養者名簿）（⑤の場合）'!$BD48+1&lt;=15,IF(WH$19&gt;='様式３（療養者名簿）（⑤の場合）'!$BD48,IF(WH$19&lt;='様式３（療養者名簿）（⑤の場合）'!$BE48,1,0),0),0)</f>
        <v>0</v>
      </c>
      <c r="WI43" s="384">
        <f>IF(WI$19-'様式３（療養者名簿）（⑤の場合）'!$BD48+1&lt;=15,IF(WI$19&gt;='様式３（療養者名簿）（⑤の場合）'!$BD48,IF(WI$19&lt;='様式３（療養者名簿）（⑤の場合）'!$BE48,1,0),0),0)</f>
        <v>0</v>
      </c>
      <c r="WJ43" s="384">
        <f>IF(WJ$19-'様式３（療養者名簿）（⑤の場合）'!$BD48+1&lt;=15,IF(WJ$19&gt;='様式３（療養者名簿）（⑤の場合）'!$BD48,IF(WJ$19&lt;='様式３（療養者名簿）（⑤の場合）'!$BE48,1,0),0),0)</f>
        <v>0</v>
      </c>
      <c r="WK43" s="384">
        <f>IF(WK$19-'様式３（療養者名簿）（⑤の場合）'!$BD48+1&lt;=15,IF(WK$19&gt;='様式３（療養者名簿）（⑤の場合）'!$BD48,IF(WK$19&lt;='様式３（療養者名簿）（⑤の場合）'!$BE48,1,0),0),0)</f>
        <v>0</v>
      </c>
      <c r="WL43" s="384">
        <f>IF(WL$19-'様式３（療養者名簿）（⑤の場合）'!$BD48+1&lt;=15,IF(WL$19&gt;='様式３（療養者名簿）（⑤の場合）'!$BD48,IF(WL$19&lt;='様式３（療養者名簿）（⑤の場合）'!$BE48,1,0),0),0)</f>
        <v>0</v>
      </c>
      <c r="WM43" s="384">
        <f>IF(WM$19-'様式３（療養者名簿）（⑤の場合）'!$BD48+1&lt;=15,IF(WM$19&gt;='様式３（療養者名簿）（⑤の場合）'!$BD48,IF(WM$19&lt;='様式３（療養者名簿）（⑤の場合）'!$BE48,1,0),0),0)</f>
        <v>0</v>
      </c>
      <c r="WN43" s="384">
        <f>IF(WN$19-'様式３（療養者名簿）（⑤の場合）'!$BD48+1&lt;=15,IF(WN$19&gt;='様式３（療養者名簿）（⑤の場合）'!$BD48,IF(WN$19&lt;='様式３（療養者名簿）（⑤の場合）'!$BE48,1,0),0),0)</f>
        <v>0</v>
      </c>
      <c r="WO43" s="384">
        <f>IF(WO$19-'様式３（療養者名簿）（⑤の場合）'!$BD48+1&lt;=15,IF(WO$19&gt;='様式３（療養者名簿）（⑤の場合）'!$BD48,IF(WO$19&lt;='様式３（療養者名簿）（⑤の場合）'!$BE48,1,0),0),0)</f>
        <v>0</v>
      </c>
      <c r="WP43" s="384">
        <f>IF(WP$19-'様式３（療養者名簿）（⑤の場合）'!$BD48+1&lt;=15,IF(WP$19&gt;='様式３（療養者名簿）（⑤の場合）'!$BD48,IF(WP$19&lt;='様式３（療養者名簿）（⑤の場合）'!$BE48,1,0),0),0)</f>
        <v>0</v>
      </c>
      <c r="WQ43" s="384">
        <f>IF(WQ$19-'様式３（療養者名簿）（⑤の場合）'!$BD48+1&lt;=15,IF(WQ$19&gt;='様式３（療養者名簿）（⑤の場合）'!$BD48,IF(WQ$19&lt;='様式３（療養者名簿）（⑤の場合）'!$BE48,1,0),0),0)</f>
        <v>0</v>
      </c>
      <c r="WR43" s="384">
        <f>IF(WR$19-'様式３（療養者名簿）（⑤の場合）'!$BD48+1&lt;=15,IF(WR$19&gt;='様式３（療養者名簿）（⑤の場合）'!$BD48,IF(WR$19&lt;='様式３（療養者名簿）（⑤の場合）'!$BE48,1,0),0),0)</f>
        <v>0</v>
      </c>
      <c r="WS43" s="384">
        <f>IF(WS$19-'様式３（療養者名簿）（⑤の場合）'!$BD48+1&lt;=15,IF(WS$19&gt;='様式３（療養者名簿）（⑤の場合）'!$BD48,IF(WS$19&lt;='様式３（療養者名簿）（⑤の場合）'!$BE48,1,0),0),0)</f>
        <v>0</v>
      </c>
      <c r="WT43" s="384">
        <f>IF(WT$19-'様式３（療養者名簿）（⑤の場合）'!$BD48+1&lt;=15,IF(WT$19&gt;='様式３（療養者名簿）（⑤の場合）'!$BD48,IF(WT$19&lt;='様式３（療養者名簿）（⑤の場合）'!$BE48,1,0),0),0)</f>
        <v>0</v>
      </c>
      <c r="WU43" s="384">
        <f>IF(WU$19-'様式３（療養者名簿）（⑤の場合）'!$BD48+1&lt;=15,IF(WU$19&gt;='様式３（療養者名簿）（⑤の場合）'!$BD48,IF(WU$19&lt;='様式３（療養者名簿）（⑤の場合）'!$BE48,1,0),0),0)</f>
        <v>0</v>
      </c>
      <c r="WV43" s="384">
        <f>IF(WV$19-'様式３（療養者名簿）（⑤の場合）'!$BD48+1&lt;=15,IF(WV$19&gt;='様式３（療養者名簿）（⑤の場合）'!$BD48,IF(WV$19&lt;='様式３（療養者名簿）（⑤の場合）'!$BE48,1,0),0),0)</f>
        <v>0</v>
      </c>
      <c r="WW43" s="384">
        <f>IF(WW$19-'様式３（療養者名簿）（⑤の場合）'!$BD48+1&lt;=15,IF(WW$19&gt;='様式３（療養者名簿）（⑤の場合）'!$BD48,IF(WW$19&lt;='様式３（療養者名簿）（⑤の場合）'!$BE48,1,0),0),0)</f>
        <v>0</v>
      </c>
      <c r="WX43" s="384">
        <f>IF(WX$19-'様式３（療養者名簿）（⑤の場合）'!$BD48+1&lt;=15,IF(WX$19&gt;='様式３（療養者名簿）（⑤の場合）'!$BD48,IF(WX$19&lt;='様式３（療養者名簿）（⑤の場合）'!$BE48,1,0),0),0)</f>
        <v>0</v>
      </c>
      <c r="WY43" s="384">
        <f>IF(WY$19-'様式３（療養者名簿）（⑤の場合）'!$BD48+1&lt;=15,IF(WY$19&gt;='様式３（療養者名簿）（⑤の場合）'!$BD48,IF(WY$19&lt;='様式３（療養者名簿）（⑤の場合）'!$BE48,1,0),0),0)</f>
        <v>0</v>
      </c>
      <c r="WZ43" s="384">
        <f>IF(WZ$19-'様式３（療養者名簿）（⑤の場合）'!$BD48+1&lt;=15,IF(WZ$19&gt;='様式３（療養者名簿）（⑤の場合）'!$BD48,IF(WZ$19&lt;='様式３（療養者名簿）（⑤の場合）'!$BE48,1,0),0),0)</f>
        <v>0</v>
      </c>
      <c r="XA43" s="384">
        <f>IF(XA$19-'様式３（療養者名簿）（⑤の場合）'!$BD48+1&lt;=15,IF(XA$19&gt;='様式３（療養者名簿）（⑤の場合）'!$BD48,IF(XA$19&lt;='様式３（療養者名簿）（⑤の場合）'!$BE48,1,0),0),0)</f>
        <v>0</v>
      </c>
      <c r="XB43" s="384">
        <f>IF(XB$19-'様式３（療養者名簿）（⑤の場合）'!$BD48+1&lt;=15,IF(XB$19&gt;='様式３（療養者名簿）（⑤の場合）'!$BD48,IF(XB$19&lt;='様式３（療養者名簿）（⑤の場合）'!$BE48,1,0),0),0)</f>
        <v>0</v>
      </c>
      <c r="XC43" s="384">
        <f>IF(XC$19-'様式３（療養者名簿）（⑤の場合）'!$BD48+1&lt;=15,IF(XC$19&gt;='様式３（療養者名簿）（⑤の場合）'!$BD48,IF(XC$19&lt;='様式３（療養者名簿）（⑤の場合）'!$BE48,1,0),0),0)</f>
        <v>0</v>
      </c>
      <c r="XD43" s="384">
        <f>IF(XD$19-'様式３（療養者名簿）（⑤の場合）'!$BD48+1&lt;=15,IF(XD$19&gt;='様式３（療養者名簿）（⑤の場合）'!$BD48,IF(XD$19&lt;='様式３（療養者名簿）（⑤の場合）'!$BE48,1,0),0),0)</f>
        <v>0</v>
      </c>
      <c r="XE43" s="384">
        <f>IF(XE$19-'様式３（療養者名簿）（⑤の場合）'!$BD48+1&lt;=15,IF(XE$19&gt;='様式３（療養者名簿）（⑤の場合）'!$BD48,IF(XE$19&lt;='様式３（療養者名簿）（⑤の場合）'!$BE48,1,0),0),0)</f>
        <v>0</v>
      </c>
      <c r="XF43" s="384">
        <f>IF(XF$19-'様式３（療養者名簿）（⑤の場合）'!$BD48+1&lt;=15,IF(XF$19&gt;='様式３（療養者名簿）（⑤の場合）'!$BD48,IF(XF$19&lt;='様式３（療養者名簿）（⑤の場合）'!$BE48,1,0),0),0)</f>
        <v>0</v>
      </c>
      <c r="XG43" s="384">
        <f>IF(XG$19-'様式３（療養者名簿）（⑤の場合）'!$BD48+1&lt;=15,IF(XG$19&gt;='様式３（療養者名簿）（⑤の場合）'!$BD48,IF(XG$19&lt;='様式３（療養者名簿）（⑤の場合）'!$BE48,1,0),0),0)</f>
        <v>0</v>
      </c>
      <c r="XH43" s="384">
        <f>IF(XH$19-'様式３（療養者名簿）（⑤の場合）'!$BD48+1&lt;=15,IF(XH$19&gt;='様式３（療養者名簿）（⑤の場合）'!$BD48,IF(XH$19&lt;='様式３（療養者名簿）（⑤の場合）'!$BE48,1,0),0),0)</f>
        <v>0</v>
      </c>
      <c r="XI43" s="384">
        <f>IF(XI$19-'様式３（療養者名簿）（⑤の場合）'!$BD48+1&lt;=15,IF(XI$19&gt;='様式３（療養者名簿）（⑤の場合）'!$BD48,IF(XI$19&lt;='様式３（療養者名簿）（⑤の場合）'!$BE48,1,0),0),0)</f>
        <v>0</v>
      </c>
      <c r="XJ43" s="384">
        <f>IF(XJ$19-'様式３（療養者名簿）（⑤の場合）'!$BD48+1&lt;=15,IF(XJ$19&gt;='様式３（療養者名簿）（⑤の場合）'!$BD48,IF(XJ$19&lt;='様式３（療養者名簿）（⑤の場合）'!$BE48,1,0),0),0)</f>
        <v>0</v>
      </c>
      <c r="XK43" s="384">
        <f>IF(XK$19-'様式３（療養者名簿）（⑤の場合）'!$BD48+1&lt;=15,IF(XK$19&gt;='様式３（療養者名簿）（⑤の場合）'!$BD48,IF(XK$19&lt;='様式３（療養者名簿）（⑤の場合）'!$BE48,1,0),0),0)</f>
        <v>0</v>
      </c>
      <c r="XL43" s="384">
        <f>IF(XL$19-'様式３（療養者名簿）（⑤の場合）'!$BD48+1&lt;=15,IF(XL$19&gt;='様式３（療養者名簿）（⑤の場合）'!$BD48,IF(XL$19&lt;='様式３（療養者名簿）（⑤の場合）'!$BE48,1,0),0),0)</f>
        <v>0</v>
      </c>
      <c r="XM43" s="384">
        <f>IF(XM$19-'様式３（療養者名簿）（⑤の場合）'!$BD48+1&lt;=15,IF(XM$19&gt;='様式３（療養者名簿）（⑤の場合）'!$BD48,IF(XM$19&lt;='様式３（療養者名簿）（⑤の場合）'!$BE48,1,0),0),0)</f>
        <v>0</v>
      </c>
      <c r="XN43" s="384">
        <f>IF(XN$19-'様式３（療養者名簿）（⑤の場合）'!$BD48+1&lt;=15,IF(XN$19&gt;='様式３（療養者名簿）（⑤の場合）'!$BD48,IF(XN$19&lt;='様式３（療養者名簿）（⑤の場合）'!$BE48,1,0),0),0)</f>
        <v>0</v>
      </c>
      <c r="XO43" s="384">
        <f>IF(XO$19-'様式３（療養者名簿）（⑤の場合）'!$BD48+1&lt;=15,IF(XO$19&gt;='様式３（療養者名簿）（⑤の場合）'!$BD48,IF(XO$19&lt;='様式３（療養者名簿）（⑤の場合）'!$BE48,1,0),0),0)</f>
        <v>0</v>
      </c>
      <c r="XP43" s="384">
        <f>IF(XP$19-'様式３（療養者名簿）（⑤の場合）'!$BD48+1&lt;=15,IF(XP$19&gt;='様式３（療養者名簿）（⑤の場合）'!$BD48,IF(XP$19&lt;='様式３（療養者名簿）（⑤の場合）'!$BE48,1,0),0),0)</f>
        <v>0</v>
      </c>
      <c r="XQ43" s="384">
        <f>IF(XQ$19-'様式３（療養者名簿）（⑤の場合）'!$BD48+1&lt;=15,IF(XQ$19&gt;='様式３（療養者名簿）（⑤の場合）'!$BD48,IF(XQ$19&lt;='様式３（療養者名簿）（⑤の場合）'!$BE48,1,0),0),0)</f>
        <v>0</v>
      </c>
      <c r="XR43" s="384">
        <f>IF(XR$19-'様式３（療養者名簿）（⑤の場合）'!$BD48+1&lt;=15,IF(XR$19&gt;='様式３（療養者名簿）（⑤の場合）'!$BD48,IF(XR$19&lt;='様式３（療養者名簿）（⑤の場合）'!$BE48,1,0),0),0)</f>
        <v>0</v>
      </c>
      <c r="XS43" s="384">
        <f>IF(XS$19-'様式３（療養者名簿）（⑤の場合）'!$BD48+1&lt;=15,IF(XS$19&gt;='様式３（療養者名簿）（⑤の場合）'!$BD48,IF(XS$19&lt;='様式３（療養者名簿）（⑤の場合）'!$BE48,1,0),0),0)</f>
        <v>0</v>
      </c>
      <c r="XT43" s="384">
        <f>IF(XT$19-'様式３（療養者名簿）（⑤の場合）'!$BD48+1&lt;=15,IF(XT$19&gt;='様式３（療養者名簿）（⑤の場合）'!$BD48,IF(XT$19&lt;='様式３（療養者名簿）（⑤の場合）'!$BE48,1,0),0),0)</f>
        <v>0</v>
      </c>
      <c r="XU43" s="384">
        <f>IF(XU$19-'様式３（療養者名簿）（⑤の場合）'!$BD48+1&lt;=15,IF(XU$19&gt;='様式３（療養者名簿）（⑤の場合）'!$BD48,IF(XU$19&lt;='様式３（療養者名簿）（⑤の場合）'!$BE48,1,0),0),0)</f>
        <v>0</v>
      </c>
      <c r="XV43" s="384">
        <f>IF(XV$19-'様式３（療養者名簿）（⑤の場合）'!$BD48+1&lt;=15,IF(XV$19&gt;='様式３（療養者名簿）（⑤の場合）'!$BD48,IF(XV$19&lt;='様式３（療養者名簿）（⑤の場合）'!$BE48,1,0),0),0)</f>
        <v>0</v>
      </c>
      <c r="XW43" s="384">
        <f>IF(XW$19-'様式３（療養者名簿）（⑤の場合）'!$BD48+1&lt;=15,IF(XW$19&gt;='様式３（療養者名簿）（⑤の場合）'!$BD48,IF(XW$19&lt;='様式３（療養者名簿）（⑤の場合）'!$BE48,1,0),0),0)</f>
        <v>0</v>
      </c>
      <c r="XX43" s="384">
        <f>IF(XX$19-'様式３（療養者名簿）（⑤の場合）'!$BD48+1&lt;=15,IF(XX$19&gt;='様式３（療養者名簿）（⑤の場合）'!$BD48,IF(XX$19&lt;='様式３（療養者名簿）（⑤の場合）'!$BE48,1,0),0),0)</f>
        <v>0</v>
      </c>
      <c r="XY43" s="384">
        <f>IF(XY$19-'様式３（療養者名簿）（⑤の場合）'!$BD48+1&lt;=15,IF(XY$19&gt;='様式３（療養者名簿）（⑤の場合）'!$BD48,IF(XY$19&lt;='様式３（療養者名簿）（⑤の場合）'!$BE48,1,0),0),0)</f>
        <v>0</v>
      </c>
      <c r="XZ43" s="384">
        <f>IF(XZ$19-'様式３（療養者名簿）（⑤の場合）'!$BD48+1&lt;=15,IF(XZ$19&gt;='様式３（療養者名簿）（⑤の場合）'!$BD48,IF(XZ$19&lt;='様式３（療養者名簿）（⑤の場合）'!$BE48,1,0),0),0)</f>
        <v>0</v>
      </c>
      <c r="YA43" s="384">
        <f>IF(YA$19-'様式３（療養者名簿）（⑤の場合）'!$BD48+1&lt;=15,IF(YA$19&gt;='様式３（療養者名簿）（⑤の場合）'!$BD48,IF(YA$19&lt;='様式３（療養者名簿）（⑤の場合）'!$BE48,1,0),0),0)</f>
        <v>0</v>
      </c>
      <c r="YB43" s="384">
        <f>IF(YB$19-'様式３（療養者名簿）（⑤の場合）'!$BD48+1&lt;=15,IF(YB$19&gt;='様式３（療養者名簿）（⑤の場合）'!$BD48,IF(YB$19&lt;='様式３（療養者名簿）（⑤の場合）'!$BE48,1,0),0),0)</f>
        <v>0</v>
      </c>
      <c r="YC43" s="384">
        <f>IF(YC$19-'様式３（療養者名簿）（⑤の場合）'!$BD48+1&lt;=15,IF(YC$19&gt;='様式３（療養者名簿）（⑤の場合）'!$BD48,IF(YC$19&lt;='様式３（療養者名簿）（⑤の場合）'!$BE48,1,0),0),0)</f>
        <v>0</v>
      </c>
      <c r="YD43" s="384">
        <f>IF(YD$19-'様式３（療養者名簿）（⑤の場合）'!$BD48+1&lt;=15,IF(YD$19&gt;='様式３（療養者名簿）（⑤の場合）'!$BD48,IF(YD$19&lt;='様式３（療養者名簿）（⑤の場合）'!$BE48,1,0),0),0)</f>
        <v>0</v>
      </c>
      <c r="YE43" s="384">
        <f>IF(YE$19-'様式３（療養者名簿）（⑤の場合）'!$BD48+1&lt;=15,IF(YE$19&gt;='様式３（療養者名簿）（⑤の場合）'!$BD48,IF(YE$19&lt;='様式３（療養者名簿）（⑤の場合）'!$BE48,1,0),0),0)</f>
        <v>0</v>
      </c>
      <c r="YF43" s="384">
        <f>IF(YF$19-'様式３（療養者名簿）（⑤の場合）'!$BD48+1&lt;=15,IF(YF$19&gt;='様式３（療養者名簿）（⑤の場合）'!$BD48,IF(YF$19&lt;='様式３（療養者名簿）（⑤の場合）'!$BE48,1,0),0),0)</f>
        <v>0</v>
      </c>
      <c r="YG43" s="384">
        <f>IF(YG$19-'様式３（療養者名簿）（⑤の場合）'!$BD48+1&lt;=15,IF(YG$19&gt;='様式３（療養者名簿）（⑤の場合）'!$BD48,IF(YG$19&lt;='様式３（療養者名簿）（⑤の場合）'!$BE48,1,0),0),0)</f>
        <v>0</v>
      </c>
      <c r="YH43" s="384">
        <f>IF(YH$19-'様式３（療養者名簿）（⑤の場合）'!$BD48+1&lt;=15,IF(YH$19&gt;='様式３（療養者名簿）（⑤の場合）'!$BD48,IF(YH$19&lt;='様式３（療養者名簿）（⑤の場合）'!$BE48,1,0),0),0)</f>
        <v>0</v>
      </c>
      <c r="YI43" s="384">
        <f>IF(YI$19-'様式３（療養者名簿）（⑤の場合）'!$BD48+1&lt;=15,IF(YI$19&gt;='様式３（療養者名簿）（⑤の場合）'!$BD48,IF(YI$19&lt;='様式３（療養者名簿）（⑤の場合）'!$BE48,1,0),0),0)</f>
        <v>0</v>
      </c>
      <c r="YJ43" s="384">
        <f>IF(YJ$19-'様式３（療養者名簿）（⑤の場合）'!$BD48+1&lt;=15,IF(YJ$19&gt;='様式３（療養者名簿）（⑤の場合）'!$BD48,IF(YJ$19&lt;='様式３（療養者名簿）（⑤の場合）'!$BE48,1,0),0),0)</f>
        <v>0</v>
      </c>
      <c r="YK43" s="384">
        <f>IF(YK$19-'様式３（療養者名簿）（⑤の場合）'!$BD48+1&lt;=15,IF(YK$19&gt;='様式３（療養者名簿）（⑤の場合）'!$BD48,IF(YK$19&lt;='様式３（療養者名簿）（⑤の場合）'!$BE48,1,0),0),0)</f>
        <v>0</v>
      </c>
      <c r="YL43" s="384">
        <f>IF(YL$19-'様式３（療養者名簿）（⑤の場合）'!$BD48+1&lt;=15,IF(YL$19&gt;='様式３（療養者名簿）（⑤の場合）'!$BD48,IF(YL$19&lt;='様式３（療養者名簿）（⑤の場合）'!$BE48,1,0),0),0)</f>
        <v>0</v>
      </c>
      <c r="YM43" s="384">
        <f>IF(YM$19-'様式３（療養者名簿）（⑤の場合）'!$BD48+1&lt;=15,IF(YM$19&gt;='様式３（療養者名簿）（⑤の場合）'!$BD48,IF(YM$19&lt;='様式３（療養者名簿）（⑤の場合）'!$BE48,1,0),0),0)</f>
        <v>0</v>
      </c>
      <c r="YN43" s="384">
        <f>IF(YN$19-'様式３（療養者名簿）（⑤の場合）'!$BD48+1&lt;=15,IF(YN$19&gt;='様式３（療養者名簿）（⑤の場合）'!$BD48,IF(YN$19&lt;='様式３（療養者名簿）（⑤の場合）'!$BE48,1,0),0),0)</f>
        <v>0</v>
      </c>
      <c r="YO43" s="384">
        <f>IF(YO$19-'様式３（療養者名簿）（⑤の場合）'!$BD48+1&lt;=15,IF(YO$19&gt;='様式３（療養者名簿）（⑤の場合）'!$BD48,IF(YO$19&lt;='様式３（療養者名簿）（⑤の場合）'!$BE48,1,0),0),0)</f>
        <v>0</v>
      </c>
      <c r="YP43" s="384">
        <f>IF(YP$19-'様式３（療養者名簿）（⑤の場合）'!$BD48+1&lt;=15,IF(YP$19&gt;='様式３（療養者名簿）（⑤の場合）'!$BD48,IF(YP$19&lt;='様式３（療養者名簿）（⑤の場合）'!$BE48,1,0),0),0)</f>
        <v>0</v>
      </c>
      <c r="YQ43" s="384">
        <f>IF(YQ$19-'様式３（療養者名簿）（⑤の場合）'!$BD48+1&lt;=15,IF(YQ$19&gt;='様式３（療養者名簿）（⑤の場合）'!$BD48,IF(YQ$19&lt;='様式３（療養者名簿）（⑤の場合）'!$BE48,1,0),0),0)</f>
        <v>0</v>
      </c>
      <c r="YR43" s="384">
        <f>IF(YR$19-'様式３（療養者名簿）（⑤の場合）'!$BD48+1&lt;=15,IF(YR$19&gt;='様式３（療養者名簿）（⑤の場合）'!$BD48,IF(YR$19&lt;='様式３（療養者名簿）（⑤の場合）'!$BE48,1,0),0),0)</f>
        <v>0</v>
      </c>
      <c r="YS43" s="384">
        <f>IF(YS$19-'様式３（療養者名簿）（⑤の場合）'!$BD48+1&lt;=15,IF(YS$19&gt;='様式３（療養者名簿）（⑤の場合）'!$BD48,IF(YS$19&lt;='様式３（療養者名簿）（⑤の場合）'!$BE48,1,0),0),0)</f>
        <v>0</v>
      </c>
      <c r="YT43" s="384">
        <f>IF(YT$19-'様式３（療養者名簿）（⑤の場合）'!$BD48+1&lt;=15,IF(YT$19&gt;='様式３（療養者名簿）（⑤の場合）'!$BD48,IF(YT$19&lt;='様式３（療養者名簿）（⑤の場合）'!$BE48,1,0),0),0)</f>
        <v>0</v>
      </c>
      <c r="YU43" s="384">
        <f>IF(YU$19-'様式３（療養者名簿）（⑤の場合）'!$BD48+1&lt;=15,IF(YU$19&gt;='様式３（療養者名簿）（⑤の場合）'!$BD48,IF(YU$19&lt;='様式３（療養者名簿）（⑤の場合）'!$BE48,1,0),0),0)</f>
        <v>0</v>
      </c>
      <c r="YV43" s="384">
        <f>IF(YV$19-'様式３（療養者名簿）（⑤の場合）'!$BD48+1&lt;=15,IF(YV$19&gt;='様式３（療養者名簿）（⑤の場合）'!$BD48,IF(YV$19&lt;='様式３（療養者名簿）（⑤の場合）'!$BE48,1,0),0),0)</f>
        <v>0</v>
      </c>
      <c r="YW43" s="384">
        <f>IF(YW$19-'様式３（療養者名簿）（⑤の場合）'!$BD48+1&lt;=15,IF(YW$19&gt;='様式３（療養者名簿）（⑤の場合）'!$BD48,IF(YW$19&lt;='様式３（療養者名簿）（⑤の場合）'!$BE48,1,0),0),0)</f>
        <v>0</v>
      </c>
      <c r="YX43" s="384">
        <f>IF(YX$19-'様式３（療養者名簿）（⑤の場合）'!$BD48+1&lt;=15,IF(YX$19&gt;='様式３（療養者名簿）（⑤の場合）'!$BD48,IF(YX$19&lt;='様式３（療養者名簿）（⑤の場合）'!$BE48,1,0),0),0)</f>
        <v>0</v>
      </c>
      <c r="YY43" s="384">
        <f>IF(YY$19-'様式３（療養者名簿）（⑤の場合）'!$BD48+1&lt;=15,IF(YY$19&gt;='様式３（療養者名簿）（⑤の場合）'!$BD48,IF(YY$19&lt;='様式３（療養者名簿）（⑤の場合）'!$BE48,1,0),0),0)</f>
        <v>0</v>
      </c>
      <c r="YZ43" s="384">
        <f>IF(YZ$19-'様式３（療養者名簿）（⑤の場合）'!$BD48+1&lt;=15,IF(YZ$19&gt;='様式３（療養者名簿）（⑤の場合）'!$BD48,IF(YZ$19&lt;='様式３（療養者名簿）（⑤の場合）'!$BE48,1,0),0),0)</f>
        <v>0</v>
      </c>
      <c r="ZA43" s="384">
        <f>IF(ZA$19-'様式３（療養者名簿）（⑤の場合）'!$BD48+1&lt;=15,IF(ZA$19&gt;='様式３（療養者名簿）（⑤の場合）'!$BD48,IF(ZA$19&lt;='様式３（療養者名簿）（⑤の場合）'!$BE48,1,0),0),0)</f>
        <v>0</v>
      </c>
      <c r="ZB43" s="384">
        <f>IF(ZB$19-'様式３（療養者名簿）（⑤の場合）'!$BD48+1&lt;=15,IF(ZB$19&gt;='様式３（療養者名簿）（⑤の場合）'!$BD48,IF(ZB$19&lt;='様式３（療養者名簿）（⑤の場合）'!$BE48,1,0),0),0)</f>
        <v>0</v>
      </c>
      <c r="ZC43" s="384">
        <f>IF(ZC$19-'様式３（療養者名簿）（⑤の場合）'!$BD48+1&lt;=15,IF(ZC$19&gt;='様式３（療養者名簿）（⑤の場合）'!$BD48,IF(ZC$19&lt;='様式３（療養者名簿）（⑤の場合）'!$BE48,1,0),0),0)</f>
        <v>0</v>
      </c>
      <c r="ZD43" s="384">
        <f>IF(ZD$19-'様式３（療養者名簿）（⑤の場合）'!$BD48+1&lt;=15,IF(ZD$19&gt;='様式３（療養者名簿）（⑤の場合）'!$BD48,IF(ZD$19&lt;='様式３（療養者名簿）（⑤の場合）'!$BE48,1,0),0),0)</f>
        <v>0</v>
      </c>
      <c r="ZE43" s="384">
        <f>IF(ZE$19-'様式３（療養者名簿）（⑤の場合）'!$BD48+1&lt;=15,IF(ZE$19&gt;='様式３（療養者名簿）（⑤の場合）'!$BD48,IF(ZE$19&lt;='様式３（療養者名簿）（⑤の場合）'!$BE48,1,0),0),0)</f>
        <v>0</v>
      </c>
      <c r="ZF43" s="384">
        <f>IF(ZF$19-'様式３（療養者名簿）（⑤の場合）'!$BD48+1&lt;=15,IF(ZF$19&gt;='様式３（療養者名簿）（⑤の場合）'!$BD48,IF(ZF$19&lt;='様式３（療養者名簿）（⑤の場合）'!$BE48,1,0),0),0)</f>
        <v>0</v>
      </c>
      <c r="ZG43" s="384">
        <f>IF(ZG$19-'様式３（療養者名簿）（⑤の場合）'!$BD48+1&lt;=15,IF(ZG$19&gt;='様式３（療養者名簿）（⑤の場合）'!$BD48,IF(ZG$19&lt;='様式３（療養者名簿）（⑤の場合）'!$BE48,1,0),0),0)</f>
        <v>0</v>
      </c>
      <c r="ZH43" s="384">
        <f>IF(ZH$19-'様式３（療養者名簿）（⑤の場合）'!$BD48+1&lt;=15,IF(ZH$19&gt;='様式３（療養者名簿）（⑤の場合）'!$BD48,IF(ZH$19&lt;='様式３（療養者名簿）（⑤の場合）'!$BE48,1,0),0),0)</f>
        <v>0</v>
      </c>
      <c r="ZI43" s="384">
        <f>IF(ZI$19-'様式３（療養者名簿）（⑤の場合）'!$BD48+1&lt;=15,IF(ZI$19&gt;='様式３（療養者名簿）（⑤の場合）'!$BD48,IF(ZI$19&lt;='様式３（療養者名簿）（⑤の場合）'!$BE48,1,0),0),0)</f>
        <v>0</v>
      </c>
      <c r="ZJ43" s="384">
        <f>IF(ZJ$19-'様式３（療養者名簿）（⑤の場合）'!$BD48+1&lt;=15,IF(ZJ$19&gt;='様式３（療養者名簿）（⑤の場合）'!$BD48,IF(ZJ$19&lt;='様式３（療養者名簿）（⑤の場合）'!$BE48,1,0),0),0)</f>
        <v>0</v>
      </c>
      <c r="ZK43" s="384">
        <f>IF(ZK$19-'様式３（療養者名簿）（⑤の場合）'!$BD48+1&lt;=15,IF(ZK$19&gt;='様式３（療養者名簿）（⑤の場合）'!$BD48,IF(ZK$19&lt;='様式３（療養者名簿）（⑤の場合）'!$BE48,1,0),0),0)</f>
        <v>0</v>
      </c>
      <c r="ZL43" s="384">
        <f>IF(ZL$19-'様式３（療養者名簿）（⑤の場合）'!$BD48+1&lt;=15,IF(ZL$19&gt;='様式３（療養者名簿）（⑤の場合）'!$BD48,IF(ZL$19&lt;='様式３（療養者名簿）（⑤の場合）'!$BE48,1,0),0),0)</f>
        <v>0</v>
      </c>
      <c r="ZM43" s="384">
        <f>IF(ZM$19-'様式３（療養者名簿）（⑤の場合）'!$BD48+1&lt;=15,IF(ZM$19&gt;='様式３（療養者名簿）（⑤の場合）'!$BD48,IF(ZM$19&lt;='様式３（療養者名簿）（⑤の場合）'!$BE48,1,0),0),0)</f>
        <v>0</v>
      </c>
      <c r="ZN43" s="384">
        <f>IF(ZN$19-'様式３（療養者名簿）（⑤の場合）'!$BD48+1&lt;=15,IF(ZN$19&gt;='様式３（療養者名簿）（⑤の場合）'!$BD48,IF(ZN$19&lt;='様式３（療養者名簿）（⑤の場合）'!$BE48,1,0),0),0)</f>
        <v>0</v>
      </c>
      <c r="ZO43" s="384">
        <f>IF(ZO$19-'様式３（療養者名簿）（⑤の場合）'!$BD48+1&lt;=15,IF(ZO$19&gt;='様式３（療養者名簿）（⑤の場合）'!$BD48,IF(ZO$19&lt;='様式３（療養者名簿）（⑤の場合）'!$BE48,1,0),0),0)</f>
        <v>0</v>
      </c>
      <c r="ZP43" s="384">
        <f>IF(ZP$19-'様式３（療養者名簿）（⑤の場合）'!$BD48+1&lt;=15,IF(ZP$19&gt;='様式３（療養者名簿）（⑤の場合）'!$BD48,IF(ZP$19&lt;='様式３（療養者名簿）（⑤の場合）'!$BE48,1,0),0),0)</f>
        <v>0</v>
      </c>
      <c r="ZQ43" s="384">
        <f>IF(ZQ$19-'様式３（療養者名簿）（⑤の場合）'!$BD48+1&lt;=15,IF(ZQ$19&gt;='様式３（療養者名簿）（⑤の場合）'!$BD48,IF(ZQ$19&lt;='様式３（療養者名簿）（⑤の場合）'!$BE48,1,0),0),0)</f>
        <v>0</v>
      </c>
      <c r="ZR43" s="384">
        <f>IF(ZR$19-'様式３（療養者名簿）（⑤の場合）'!$BD48+1&lt;=15,IF(ZR$19&gt;='様式３（療養者名簿）（⑤の場合）'!$BD48,IF(ZR$19&lt;='様式３（療養者名簿）（⑤の場合）'!$BE48,1,0),0),0)</f>
        <v>0</v>
      </c>
      <c r="ZS43" s="384">
        <f>IF(ZS$19-'様式３（療養者名簿）（⑤の場合）'!$BD48+1&lt;=15,IF(ZS$19&gt;='様式３（療養者名簿）（⑤の場合）'!$BD48,IF(ZS$19&lt;='様式３（療養者名簿）（⑤の場合）'!$BE48,1,0),0),0)</f>
        <v>0</v>
      </c>
      <c r="ZT43" s="384">
        <f>IF(ZT$19-'様式３（療養者名簿）（⑤の場合）'!$BD48+1&lt;=15,IF(ZT$19&gt;='様式３（療養者名簿）（⑤の場合）'!$BD48,IF(ZT$19&lt;='様式３（療養者名簿）（⑤の場合）'!$BE48,1,0),0),0)</f>
        <v>0</v>
      </c>
      <c r="ZU43" s="384">
        <f>IF(ZU$19-'様式３（療養者名簿）（⑤の場合）'!$BD48+1&lt;=15,IF(ZU$19&gt;='様式３（療養者名簿）（⑤の場合）'!$BD48,IF(ZU$19&lt;='様式３（療養者名簿）（⑤の場合）'!$BE48,1,0),0),0)</f>
        <v>0</v>
      </c>
      <c r="ZV43" s="384">
        <f>IF(ZV$19-'様式３（療養者名簿）（⑤の場合）'!$BD48+1&lt;=15,IF(ZV$19&gt;='様式３（療養者名簿）（⑤の場合）'!$BD48,IF(ZV$19&lt;='様式３（療養者名簿）（⑤の場合）'!$BE48,1,0),0),0)</f>
        <v>0</v>
      </c>
      <c r="ZW43" s="384">
        <f>IF(ZW$19-'様式３（療養者名簿）（⑤の場合）'!$BD48+1&lt;=15,IF(ZW$19&gt;='様式３（療養者名簿）（⑤の場合）'!$BD48,IF(ZW$19&lt;='様式３（療養者名簿）（⑤の場合）'!$BE48,1,0),0),0)</f>
        <v>0</v>
      </c>
      <c r="ZX43" s="384">
        <f>IF(ZX$19-'様式３（療養者名簿）（⑤の場合）'!$BD48+1&lt;=15,IF(ZX$19&gt;='様式３（療養者名簿）（⑤の場合）'!$BD48,IF(ZX$19&lt;='様式３（療養者名簿）（⑤の場合）'!$BE48,1,0),0),0)</f>
        <v>0</v>
      </c>
      <c r="ZY43" s="384">
        <f>IF(ZY$19-'様式３（療養者名簿）（⑤の場合）'!$BD48+1&lt;=15,IF(ZY$19&gt;='様式３（療養者名簿）（⑤の場合）'!$BD48,IF(ZY$19&lt;='様式３（療養者名簿）（⑤の場合）'!$BE48,1,0),0),0)</f>
        <v>0</v>
      </c>
      <c r="ZZ43" s="384">
        <f>IF(ZZ$19-'様式３（療養者名簿）（⑤の場合）'!$BD48+1&lt;=15,IF(ZZ$19&gt;='様式３（療養者名簿）（⑤の場合）'!$BD48,IF(ZZ$19&lt;='様式３（療養者名簿）（⑤の場合）'!$BE48,1,0),0),0)</f>
        <v>0</v>
      </c>
      <c r="AAA43" s="384">
        <f>IF(AAA$19-'様式３（療養者名簿）（⑤の場合）'!$BD48+1&lt;=15,IF(AAA$19&gt;='様式３（療養者名簿）（⑤の場合）'!$BD48,IF(AAA$19&lt;='様式３（療養者名簿）（⑤の場合）'!$BE48,1,0),0),0)</f>
        <v>0</v>
      </c>
      <c r="AAB43" s="384">
        <f>IF(AAB$19-'様式３（療養者名簿）（⑤の場合）'!$BD48+1&lt;=15,IF(AAB$19&gt;='様式３（療養者名簿）（⑤の場合）'!$BD48,IF(AAB$19&lt;='様式３（療養者名簿）（⑤の場合）'!$BE48,1,0),0),0)</f>
        <v>0</v>
      </c>
      <c r="AAC43" s="384">
        <f>IF(AAC$19-'様式３（療養者名簿）（⑤の場合）'!$BD48+1&lt;=15,IF(AAC$19&gt;='様式３（療養者名簿）（⑤の場合）'!$BD48,IF(AAC$19&lt;='様式３（療養者名簿）（⑤の場合）'!$BE48,1,0),0),0)</f>
        <v>0</v>
      </c>
      <c r="AAD43" s="384">
        <f>IF(AAD$19-'様式３（療養者名簿）（⑤の場合）'!$BD48+1&lt;=15,IF(AAD$19&gt;='様式３（療養者名簿）（⑤の場合）'!$BD48,IF(AAD$19&lt;='様式３（療養者名簿）（⑤の場合）'!$BE48,1,0),0),0)</f>
        <v>0</v>
      </c>
      <c r="AAE43" s="384">
        <f>IF(AAE$19-'様式３（療養者名簿）（⑤の場合）'!$BD48+1&lt;=15,IF(AAE$19&gt;='様式３（療養者名簿）（⑤の場合）'!$BD48,IF(AAE$19&lt;='様式３（療養者名簿）（⑤の場合）'!$BE48,1,0),0),0)</f>
        <v>0</v>
      </c>
      <c r="AAF43" s="384">
        <f>IF(AAF$19-'様式３（療養者名簿）（⑤の場合）'!$BD48+1&lt;=15,IF(AAF$19&gt;='様式３（療養者名簿）（⑤の場合）'!$BD48,IF(AAF$19&lt;='様式３（療養者名簿）（⑤の場合）'!$BE48,1,0),0),0)</f>
        <v>0</v>
      </c>
      <c r="AAG43" s="384">
        <f>IF(AAG$19-'様式３（療養者名簿）（⑤の場合）'!$BD48+1&lt;=15,IF(AAG$19&gt;='様式３（療養者名簿）（⑤の場合）'!$BD48,IF(AAG$19&lt;='様式３（療養者名簿）（⑤の場合）'!$BE48,1,0),0),0)</f>
        <v>0</v>
      </c>
      <c r="AAH43" s="384">
        <f>IF(AAH$19-'様式３（療養者名簿）（⑤の場合）'!$BD48+1&lt;=15,IF(AAH$19&gt;='様式３（療養者名簿）（⑤の場合）'!$BD48,IF(AAH$19&lt;='様式３（療養者名簿）（⑤の場合）'!$BE48,1,0),0),0)</f>
        <v>0</v>
      </c>
      <c r="AAI43" s="384">
        <f>IF(AAI$19-'様式３（療養者名簿）（⑤の場合）'!$BD48+1&lt;=15,IF(AAI$19&gt;='様式３（療養者名簿）（⑤の場合）'!$BD48,IF(AAI$19&lt;='様式３（療養者名簿）（⑤の場合）'!$BE48,1,0),0),0)</f>
        <v>0</v>
      </c>
      <c r="AAJ43" s="384">
        <f>IF(AAJ$19-'様式３（療養者名簿）（⑤の場合）'!$BD48+1&lt;=15,IF(AAJ$19&gt;='様式３（療養者名簿）（⑤の場合）'!$BD48,IF(AAJ$19&lt;='様式３（療養者名簿）（⑤の場合）'!$BE48,1,0),0),0)</f>
        <v>0</v>
      </c>
      <c r="AAK43" s="384">
        <f>IF(AAK$19-'様式３（療養者名簿）（⑤の場合）'!$BD48+1&lt;=15,IF(AAK$19&gt;='様式３（療養者名簿）（⑤の場合）'!$BD48,IF(AAK$19&lt;='様式３（療養者名簿）（⑤の場合）'!$BE48,1,0),0),0)</f>
        <v>0</v>
      </c>
      <c r="AAL43" s="384">
        <f>IF(AAL$19-'様式３（療養者名簿）（⑤の場合）'!$BD48+1&lt;=15,IF(AAL$19&gt;='様式３（療養者名簿）（⑤の場合）'!$BD48,IF(AAL$19&lt;='様式３（療養者名簿）（⑤の場合）'!$BE48,1,0),0),0)</f>
        <v>0</v>
      </c>
      <c r="AAM43" s="384">
        <f>IF(AAM$19-'様式３（療養者名簿）（⑤の場合）'!$BD48+1&lt;=15,IF(AAM$19&gt;='様式３（療養者名簿）（⑤の場合）'!$BD48,IF(AAM$19&lt;='様式３（療養者名簿）（⑤の場合）'!$BE48,1,0),0),0)</f>
        <v>0</v>
      </c>
      <c r="AAN43" s="384">
        <f>IF(AAN$19-'様式３（療養者名簿）（⑤の場合）'!$BD48+1&lt;=15,IF(AAN$19&gt;='様式３（療養者名簿）（⑤の場合）'!$BD48,IF(AAN$19&lt;='様式３（療養者名簿）（⑤の場合）'!$BE48,1,0),0),0)</f>
        <v>0</v>
      </c>
      <c r="AAO43" s="384">
        <f>IF(AAO$19-'様式３（療養者名簿）（⑤の場合）'!$BD48+1&lt;=15,IF(AAO$19&gt;='様式３（療養者名簿）（⑤の場合）'!$BD48,IF(AAO$19&lt;='様式３（療養者名簿）（⑤の場合）'!$BE48,1,0),0),0)</f>
        <v>0</v>
      </c>
      <c r="AAP43" s="384">
        <f>IF(AAP$19-'様式３（療養者名簿）（⑤の場合）'!$BD48+1&lt;=15,IF(AAP$19&gt;='様式３（療養者名簿）（⑤の場合）'!$BD48,IF(AAP$19&lt;='様式３（療養者名簿）（⑤の場合）'!$BE48,1,0),0),0)</f>
        <v>0</v>
      </c>
      <c r="AAQ43" s="384">
        <f>IF(AAQ$19-'様式３（療養者名簿）（⑤の場合）'!$BD48+1&lt;=15,IF(AAQ$19&gt;='様式３（療養者名簿）（⑤の場合）'!$BD48,IF(AAQ$19&lt;='様式３（療養者名簿）（⑤の場合）'!$BE48,1,0),0),0)</f>
        <v>0</v>
      </c>
      <c r="AAR43" s="384">
        <f>IF(AAR$19-'様式３（療養者名簿）（⑤の場合）'!$BD48+1&lt;=15,IF(AAR$19&gt;='様式３（療養者名簿）（⑤の場合）'!$BD48,IF(AAR$19&lt;='様式３（療養者名簿）（⑤の場合）'!$BE48,1,0),0),0)</f>
        <v>0</v>
      </c>
      <c r="AAS43" s="384">
        <f>IF(AAS$19-'様式３（療養者名簿）（⑤の場合）'!$BD48+1&lt;=15,IF(AAS$19&gt;='様式３（療養者名簿）（⑤の場合）'!$BD48,IF(AAS$19&lt;='様式３（療養者名簿）（⑤の場合）'!$BE48,1,0),0),0)</f>
        <v>0</v>
      </c>
      <c r="AAT43" s="384">
        <f>IF(AAT$19-'様式３（療養者名簿）（⑤の場合）'!$BD48+1&lt;=15,IF(AAT$19&gt;='様式３（療養者名簿）（⑤の場合）'!$BD48,IF(AAT$19&lt;='様式３（療養者名簿）（⑤の場合）'!$BE48,1,0),0),0)</f>
        <v>0</v>
      </c>
      <c r="AAU43" s="384">
        <f>IF(AAU$19-'様式３（療養者名簿）（⑤の場合）'!$BD48+1&lt;=15,IF(AAU$19&gt;='様式３（療養者名簿）（⑤の場合）'!$BD48,IF(AAU$19&lt;='様式３（療養者名簿）（⑤の場合）'!$BE48,1,0),0),0)</f>
        <v>0</v>
      </c>
      <c r="AAV43" s="384">
        <f>IF(AAV$19-'様式３（療養者名簿）（⑤の場合）'!$BD48+1&lt;=15,IF(AAV$19&gt;='様式３（療養者名簿）（⑤の場合）'!$BD48,IF(AAV$19&lt;='様式３（療養者名簿）（⑤の場合）'!$BE48,1,0),0),0)</f>
        <v>0</v>
      </c>
      <c r="AAW43" s="384">
        <f>IF(AAW$19-'様式３（療養者名簿）（⑤の場合）'!$BD48+1&lt;=15,IF(AAW$19&gt;='様式３（療養者名簿）（⑤の場合）'!$BD48,IF(AAW$19&lt;='様式３（療養者名簿）（⑤の場合）'!$BE48,1,0),0),0)</f>
        <v>0</v>
      </c>
      <c r="AAX43" s="384">
        <f>IF(AAX$19-'様式３（療養者名簿）（⑤の場合）'!$BD48+1&lt;=15,IF(AAX$19&gt;='様式３（療養者名簿）（⑤の場合）'!$BD48,IF(AAX$19&lt;='様式３（療養者名簿）（⑤の場合）'!$BE48,1,0),0),0)</f>
        <v>0</v>
      </c>
      <c r="AAY43" s="384">
        <f>IF(AAY$19-'様式３（療養者名簿）（⑤の場合）'!$BD48+1&lt;=15,IF(AAY$19&gt;='様式３（療養者名簿）（⑤の場合）'!$BD48,IF(AAY$19&lt;='様式３（療養者名簿）（⑤の場合）'!$BE48,1,0),0),0)</f>
        <v>0</v>
      </c>
      <c r="AAZ43" s="384">
        <f>IF(AAZ$19-'様式３（療養者名簿）（⑤の場合）'!$BD48+1&lt;=15,IF(AAZ$19&gt;='様式３（療養者名簿）（⑤の場合）'!$BD48,IF(AAZ$19&lt;='様式３（療養者名簿）（⑤の場合）'!$BE48,1,0),0),0)</f>
        <v>0</v>
      </c>
      <c r="ABA43" s="384">
        <f>IF(ABA$19-'様式３（療養者名簿）（⑤の場合）'!$BD48+1&lt;=15,IF(ABA$19&gt;='様式３（療養者名簿）（⑤の場合）'!$BD48,IF(ABA$19&lt;='様式３（療養者名簿）（⑤の場合）'!$BE48,1,0),0),0)</f>
        <v>0</v>
      </c>
      <c r="ABB43" s="384">
        <f>IF(ABB$19-'様式３（療養者名簿）（⑤の場合）'!$BD48+1&lt;=15,IF(ABB$19&gt;='様式３（療養者名簿）（⑤の場合）'!$BD48,IF(ABB$19&lt;='様式３（療養者名簿）（⑤の場合）'!$BE48,1,0),0),0)</f>
        <v>0</v>
      </c>
      <c r="ABC43" s="384">
        <f>IF(ABC$19-'様式３（療養者名簿）（⑤の場合）'!$BD48+1&lt;=15,IF(ABC$19&gt;='様式３（療養者名簿）（⑤の場合）'!$BD48,IF(ABC$19&lt;='様式３（療養者名簿）（⑤の場合）'!$BE48,1,0),0),0)</f>
        <v>0</v>
      </c>
      <c r="ABD43" s="384">
        <f>IF(ABD$19-'様式３（療養者名簿）（⑤の場合）'!$BD48+1&lt;=15,IF(ABD$19&gt;='様式３（療養者名簿）（⑤の場合）'!$BD48,IF(ABD$19&lt;='様式３（療養者名簿）（⑤の場合）'!$BE48,1,0),0),0)</f>
        <v>0</v>
      </c>
    </row>
    <row r="44" spans="1:732" ht="42" customHeight="1">
      <c r="A44" s="259">
        <f>'様式３（療養者名簿）（⑤の場合）'!C49</f>
        <v>0</v>
      </c>
      <c r="B44" s="377">
        <f>IF(B$19-'様式３（療養者名簿）（⑤の場合）'!$BD49+1&lt;=15,IF(B$19&gt;='様式３（療養者名簿）（⑤の場合）'!$BD49,IF(B$19&lt;='様式３（療養者名簿）（⑤の場合）'!$BE49,1,0),0),0)</f>
        <v>0</v>
      </c>
      <c r="C44" s="377">
        <f>IF(C$19-'様式３（療養者名簿）（⑤の場合）'!$BD49+1&lt;=15,IF(C$19&gt;='様式３（療養者名簿）（⑤の場合）'!$BD49,IF(C$19&lt;='様式３（療養者名簿）（⑤の場合）'!$BE49,1,0),0),0)</f>
        <v>0</v>
      </c>
      <c r="D44" s="377">
        <f>IF(D$19-'様式３（療養者名簿）（⑤の場合）'!$BD49+1&lt;=15,IF(D$19&gt;='様式３（療養者名簿）（⑤の場合）'!$BD49,IF(D$19&lt;='様式３（療養者名簿）（⑤の場合）'!$BE49,1,0),0),0)</f>
        <v>0</v>
      </c>
      <c r="E44" s="377">
        <f>IF(E$19-'様式３（療養者名簿）（⑤の場合）'!$BD49+1&lt;=15,IF(E$19&gt;='様式３（療養者名簿）（⑤の場合）'!$BD49,IF(E$19&lt;='様式３（療養者名簿）（⑤の場合）'!$BE49,1,0),0),0)</f>
        <v>0</v>
      </c>
      <c r="F44" s="377">
        <f>IF(F$19-'様式３（療養者名簿）（⑤の場合）'!$BD49+1&lt;=15,IF(F$19&gt;='様式３（療養者名簿）（⑤の場合）'!$BD49,IF(F$19&lt;='様式３（療養者名簿）（⑤の場合）'!$BE49,1,0),0),0)</f>
        <v>0</v>
      </c>
      <c r="G44" s="377">
        <f>IF(G$19-'様式３（療養者名簿）（⑤の場合）'!$BD49+1&lt;=15,IF(G$19&gt;='様式３（療養者名簿）（⑤の場合）'!$BD49,IF(G$19&lt;='様式３（療養者名簿）（⑤の場合）'!$BE49,1,0),0),0)</f>
        <v>0</v>
      </c>
      <c r="H44" s="377">
        <f>IF(H$19-'様式３（療養者名簿）（⑤の場合）'!$BD49+1&lt;=15,IF(H$19&gt;='様式３（療養者名簿）（⑤の場合）'!$BD49,IF(H$19&lt;='様式３（療養者名簿）（⑤の場合）'!$BE49,1,0),0),0)</f>
        <v>0</v>
      </c>
      <c r="I44" s="377">
        <f>IF(I$19-'様式３（療養者名簿）（⑤の場合）'!$BD49+1&lt;=15,IF(I$19&gt;='様式３（療養者名簿）（⑤の場合）'!$BD49,IF(I$19&lt;='様式３（療養者名簿）（⑤の場合）'!$BE49,1,0),0),0)</f>
        <v>0</v>
      </c>
      <c r="J44" s="377">
        <f>IF(J$19-'様式３（療養者名簿）（⑤の場合）'!$BD49+1&lt;=15,IF(J$19&gt;='様式３（療養者名簿）（⑤の場合）'!$BD49,IF(J$19&lt;='様式３（療養者名簿）（⑤の場合）'!$BE49,1,0),0),0)</f>
        <v>0</v>
      </c>
      <c r="K44" s="377">
        <f>IF(K$19-'様式３（療養者名簿）（⑤の場合）'!$BD49+1&lt;=15,IF(K$19&gt;='様式３（療養者名簿）（⑤の場合）'!$BD49,IF(K$19&lt;='様式３（療養者名簿）（⑤の場合）'!$BE49,1,0),0),0)</f>
        <v>0</v>
      </c>
      <c r="L44" s="377">
        <f>IF(L$19-'様式３（療養者名簿）（⑤の場合）'!$BD49+1&lt;=15,IF(L$19&gt;='様式３（療養者名簿）（⑤の場合）'!$BD49,IF(L$19&lt;='様式３（療養者名簿）（⑤の場合）'!$BE49,1,0),0),0)</f>
        <v>0</v>
      </c>
      <c r="M44" s="377">
        <f>IF(M$19-'様式３（療養者名簿）（⑤の場合）'!$BD49+1&lt;=15,IF(M$19&gt;='様式３（療養者名簿）（⑤の場合）'!$BD49,IF(M$19&lt;='様式３（療養者名簿）（⑤の場合）'!$BE49,1,0),0),0)</f>
        <v>0</v>
      </c>
      <c r="N44" s="377">
        <f>IF(N$19-'様式３（療養者名簿）（⑤の場合）'!$BD49+1&lt;=15,IF(N$19&gt;='様式３（療養者名簿）（⑤の場合）'!$BD49,IF(N$19&lt;='様式３（療養者名簿）（⑤の場合）'!$BE49,1,0),0),0)</f>
        <v>0</v>
      </c>
      <c r="O44" s="377">
        <f>IF(O$19-'様式３（療養者名簿）（⑤の場合）'!$BD49+1&lt;=15,IF(O$19&gt;='様式３（療養者名簿）（⑤の場合）'!$BD49,IF(O$19&lt;='様式３（療養者名簿）（⑤の場合）'!$BE49,1,0),0),0)</f>
        <v>0</v>
      </c>
      <c r="P44" s="377">
        <f>IF(P$19-'様式３（療養者名簿）（⑤の場合）'!$BD49+1&lt;=15,IF(P$19&gt;='様式３（療養者名簿）（⑤の場合）'!$BD49,IF(P$19&lt;='様式３（療養者名簿）（⑤の場合）'!$BE49,1,0),0),0)</f>
        <v>0</v>
      </c>
      <c r="Q44" s="377">
        <f>IF(Q$19-'様式３（療養者名簿）（⑤の場合）'!$BD49+1&lt;=15,IF(Q$19&gt;='様式３（療養者名簿）（⑤の場合）'!$BD49,IF(Q$19&lt;='様式３（療養者名簿）（⑤の場合）'!$BE49,1,0),0),0)</f>
        <v>0</v>
      </c>
      <c r="R44" s="377">
        <f>IF(R$19-'様式３（療養者名簿）（⑤の場合）'!$BD49+1&lt;=15,IF(R$19&gt;='様式３（療養者名簿）（⑤の場合）'!$BD49,IF(R$19&lt;='様式３（療養者名簿）（⑤の場合）'!$BE49,1,0),0),0)</f>
        <v>0</v>
      </c>
      <c r="S44" s="377">
        <f>IF(S$19-'様式３（療養者名簿）（⑤の場合）'!$BD49+1&lt;=15,IF(S$19&gt;='様式３（療養者名簿）（⑤の場合）'!$BD49,IF(S$19&lt;='様式３（療養者名簿）（⑤の場合）'!$BE49,1,0),0),0)</f>
        <v>0</v>
      </c>
      <c r="T44" s="377">
        <f>IF(T$19-'様式３（療養者名簿）（⑤の場合）'!$BD49+1&lt;=15,IF(T$19&gt;='様式３（療養者名簿）（⑤の場合）'!$BD49,IF(T$19&lt;='様式３（療養者名簿）（⑤の場合）'!$BE49,1,0),0),0)</f>
        <v>0</v>
      </c>
      <c r="U44" s="377">
        <f>IF(U$19-'様式３（療養者名簿）（⑤の場合）'!$BD49+1&lt;=15,IF(U$19&gt;='様式３（療養者名簿）（⑤の場合）'!$BD49,IF(U$19&lt;='様式３（療養者名簿）（⑤の場合）'!$BE49,1,0),0),0)</f>
        <v>0</v>
      </c>
      <c r="V44" s="377">
        <f>IF(V$19-'様式３（療養者名簿）（⑤の場合）'!$BD49+1&lt;=15,IF(V$19&gt;='様式３（療養者名簿）（⑤の場合）'!$BD49,IF(V$19&lt;='様式３（療養者名簿）（⑤の場合）'!$BE49,1,0),0),0)</f>
        <v>0</v>
      </c>
      <c r="W44" s="377">
        <f>IF(W$19-'様式３（療養者名簿）（⑤の場合）'!$BD49+1&lt;=15,IF(W$19&gt;='様式３（療養者名簿）（⑤の場合）'!$BD49,IF(W$19&lt;='様式３（療養者名簿）（⑤の場合）'!$BE49,1,0),0),0)</f>
        <v>0</v>
      </c>
      <c r="X44" s="377">
        <f>IF(X$19-'様式３（療養者名簿）（⑤の場合）'!$BD49+1&lt;=15,IF(X$19&gt;='様式３（療養者名簿）（⑤の場合）'!$BD49,IF(X$19&lt;='様式３（療養者名簿）（⑤の場合）'!$BE49,1,0),0),0)</f>
        <v>0</v>
      </c>
      <c r="Y44" s="377">
        <f>IF(Y$19-'様式３（療養者名簿）（⑤の場合）'!$BD49+1&lt;=15,IF(Y$19&gt;='様式３（療養者名簿）（⑤の場合）'!$BD49,IF(Y$19&lt;='様式３（療養者名簿）（⑤の場合）'!$BE49,1,0),0),0)</f>
        <v>0</v>
      </c>
      <c r="Z44" s="377">
        <f>IF(Z$19-'様式３（療養者名簿）（⑤の場合）'!$BD49+1&lt;=15,IF(Z$19&gt;='様式３（療養者名簿）（⑤の場合）'!$BD49,IF(Z$19&lt;='様式３（療養者名簿）（⑤の場合）'!$BE49,1,0),0),0)</f>
        <v>0</v>
      </c>
      <c r="AA44" s="377">
        <f>IF(AA$19-'様式３（療養者名簿）（⑤の場合）'!$BD49+1&lt;=15,IF(AA$19&gt;='様式３（療養者名簿）（⑤の場合）'!$BD49,IF(AA$19&lt;='様式３（療養者名簿）（⑤の場合）'!$BE49,1,0),0),0)</f>
        <v>0</v>
      </c>
      <c r="AB44" s="377">
        <f>IF(AB$19-'様式３（療養者名簿）（⑤の場合）'!$BD49+1&lt;=15,IF(AB$19&gt;='様式３（療養者名簿）（⑤の場合）'!$BD49,IF(AB$19&lt;='様式３（療養者名簿）（⑤の場合）'!$BE49,1,0),0),0)</f>
        <v>0</v>
      </c>
      <c r="AC44" s="377">
        <f>IF(AC$19-'様式３（療養者名簿）（⑤の場合）'!$BD49+1&lt;=15,IF(AC$19&gt;='様式３（療養者名簿）（⑤の場合）'!$BD49,IF(AC$19&lt;='様式３（療養者名簿）（⑤の場合）'!$BE49,1,0),0),0)</f>
        <v>0</v>
      </c>
      <c r="AD44" s="377">
        <f>IF(AD$19-'様式３（療養者名簿）（⑤の場合）'!$BD49+1&lt;=15,IF(AD$19&gt;='様式３（療養者名簿）（⑤の場合）'!$BD49,IF(AD$19&lt;='様式３（療養者名簿）（⑤の場合）'!$BE49,1,0),0),0)</f>
        <v>0</v>
      </c>
      <c r="AE44" s="377">
        <f>IF(AE$19-'様式３（療養者名簿）（⑤の場合）'!$BD49+1&lt;=15,IF(AE$19&gt;='様式３（療養者名簿）（⑤の場合）'!$BD49,IF(AE$19&lt;='様式３（療養者名簿）（⑤の場合）'!$BE49,1,0),0),0)</f>
        <v>0</v>
      </c>
      <c r="AF44" s="377">
        <f>IF(AF$19-'様式３（療養者名簿）（⑤の場合）'!$BD49+1&lt;=15,IF(AF$19&gt;='様式３（療養者名簿）（⑤の場合）'!$BD49,IF(AF$19&lt;='様式３（療養者名簿）（⑤の場合）'!$BE49,1,0),0),0)</f>
        <v>0</v>
      </c>
      <c r="AG44" s="377">
        <f>IF(AG$19-'様式３（療養者名簿）（⑤の場合）'!$BD49+1&lt;=15,IF(AG$19&gt;='様式３（療養者名簿）（⑤の場合）'!$BD49,IF(AG$19&lt;='様式３（療養者名簿）（⑤の場合）'!$BE49,1,0),0),0)</f>
        <v>0</v>
      </c>
      <c r="AH44" s="377">
        <f>IF(AH$19-'様式３（療養者名簿）（⑤の場合）'!$BD49+1&lt;=15,IF(AH$19&gt;='様式３（療養者名簿）（⑤の場合）'!$BD49,IF(AH$19&lt;='様式３（療養者名簿）（⑤の場合）'!$BE49,1,0),0),0)</f>
        <v>0</v>
      </c>
      <c r="AI44" s="377">
        <f>IF(AI$19-'様式３（療養者名簿）（⑤の場合）'!$BD49+1&lt;=15,IF(AI$19&gt;='様式３（療養者名簿）（⑤の場合）'!$BD49,IF(AI$19&lt;='様式３（療養者名簿）（⑤の場合）'!$BE49,1,0),0),0)</f>
        <v>0</v>
      </c>
      <c r="AJ44" s="377">
        <f>IF(AJ$19-'様式３（療養者名簿）（⑤の場合）'!$BD49+1&lt;=15,IF(AJ$19&gt;='様式３（療養者名簿）（⑤の場合）'!$BD49,IF(AJ$19&lt;='様式３（療養者名簿）（⑤の場合）'!$BE49,1,0),0),0)</f>
        <v>0</v>
      </c>
      <c r="AK44" s="377">
        <f>IF(AK$19-'様式３（療養者名簿）（⑤の場合）'!$BD49+1&lt;=15,IF(AK$19&gt;='様式３（療養者名簿）（⑤の場合）'!$BD49,IF(AK$19&lt;='様式３（療養者名簿）（⑤の場合）'!$BE49,1,0),0),0)</f>
        <v>0</v>
      </c>
      <c r="AL44" s="377">
        <f>IF(AL$19-'様式３（療養者名簿）（⑤の場合）'!$BD49+1&lt;=15,IF(AL$19&gt;='様式３（療養者名簿）（⑤の場合）'!$BD49,IF(AL$19&lt;='様式３（療養者名簿）（⑤の場合）'!$BE49,1,0),0),0)</f>
        <v>0</v>
      </c>
      <c r="AM44" s="377">
        <f>IF(AM$19-'様式３（療養者名簿）（⑤の場合）'!$BD49+1&lt;=15,IF(AM$19&gt;='様式３（療養者名簿）（⑤の場合）'!$BD49,IF(AM$19&lt;='様式３（療養者名簿）（⑤の場合）'!$BE49,1,0),0),0)</f>
        <v>0</v>
      </c>
      <c r="AN44" s="377">
        <f>IF(AN$19-'様式３（療養者名簿）（⑤の場合）'!$BD49+1&lt;=15,IF(AN$19&gt;='様式３（療養者名簿）（⑤の場合）'!$BD49,IF(AN$19&lt;='様式３（療養者名簿）（⑤の場合）'!$BE49,1,0),0),0)</f>
        <v>0</v>
      </c>
      <c r="AO44" s="377">
        <f>IF(AO$19-'様式３（療養者名簿）（⑤の場合）'!$BD49+1&lt;=15,IF(AO$19&gt;='様式３（療養者名簿）（⑤の場合）'!$BD49,IF(AO$19&lt;='様式３（療養者名簿）（⑤の場合）'!$BE49,1,0),0),0)</f>
        <v>0</v>
      </c>
      <c r="AP44" s="377">
        <f>IF(AP$19-'様式３（療養者名簿）（⑤の場合）'!$BD49+1&lt;=15,IF(AP$19&gt;='様式３（療養者名簿）（⑤の場合）'!$BD49,IF(AP$19&lt;='様式３（療養者名簿）（⑤の場合）'!$BE49,1,0),0),0)</f>
        <v>0</v>
      </c>
      <c r="AQ44" s="377">
        <f>IF(AQ$19-'様式３（療養者名簿）（⑤の場合）'!$BD49+1&lt;=15,IF(AQ$19&gt;='様式３（療養者名簿）（⑤の場合）'!$BD49,IF(AQ$19&lt;='様式３（療養者名簿）（⑤の場合）'!$BE49,1,0),0),0)</f>
        <v>0</v>
      </c>
      <c r="AR44" s="377">
        <f>IF(AR$19-'様式３（療養者名簿）（⑤の場合）'!$BD49+1&lt;=15,IF(AR$19&gt;='様式３（療養者名簿）（⑤の場合）'!$BD49,IF(AR$19&lt;='様式３（療養者名簿）（⑤の場合）'!$BE49,1,0),0),0)</f>
        <v>0</v>
      </c>
      <c r="AS44" s="377">
        <f>IF(AS$19-'様式３（療養者名簿）（⑤の場合）'!$BD49+1&lt;=15,IF(AS$19&gt;='様式３（療養者名簿）（⑤の場合）'!$BD49,IF(AS$19&lt;='様式３（療養者名簿）（⑤の場合）'!$BE49,1,0),0),0)</f>
        <v>0</v>
      </c>
      <c r="AT44" s="377">
        <f>IF(AT$19-'様式３（療養者名簿）（⑤の場合）'!$BD49+1&lt;=15,IF(AT$19&gt;='様式３（療養者名簿）（⑤の場合）'!$BD49,IF(AT$19&lt;='様式３（療養者名簿）（⑤の場合）'!$BE49,1,0),0),0)</f>
        <v>0</v>
      </c>
      <c r="AU44" s="377">
        <f>IF(AU$19-'様式３（療養者名簿）（⑤の場合）'!$BD49+1&lt;=15,IF(AU$19&gt;='様式３（療養者名簿）（⑤の場合）'!$BD49,IF(AU$19&lt;='様式３（療養者名簿）（⑤の場合）'!$BE49,1,0),0),0)</f>
        <v>0</v>
      </c>
      <c r="AV44" s="377">
        <f>IF(AV$19-'様式３（療養者名簿）（⑤の場合）'!$BD49+1&lt;=15,IF(AV$19&gt;='様式３（療養者名簿）（⑤の場合）'!$BD49,IF(AV$19&lt;='様式３（療養者名簿）（⑤の場合）'!$BE49,1,0),0),0)</f>
        <v>0</v>
      </c>
      <c r="AW44" s="377">
        <f>IF(AW$19-'様式３（療養者名簿）（⑤の場合）'!$BD49+1&lt;=15,IF(AW$19&gt;='様式３（療養者名簿）（⑤の場合）'!$BD49,IF(AW$19&lt;='様式３（療養者名簿）（⑤の場合）'!$BE49,1,0),0),0)</f>
        <v>0</v>
      </c>
      <c r="AX44" s="377">
        <f>IF(AX$19-'様式３（療養者名簿）（⑤の場合）'!$BD49+1&lt;=15,IF(AX$19&gt;='様式３（療養者名簿）（⑤の場合）'!$BD49,IF(AX$19&lt;='様式３（療養者名簿）（⑤の場合）'!$BE49,1,0),0),0)</f>
        <v>0</v>
      </c>
      <c r="AY44" s="377">
        <f>IF(AY$19-'様式３（療養者名簿）（⑤の場合）'!$BD49+1&lt;=15,IF(AY$19&gt;='様式３（療養者名簿）（⑤の場合）'!$BD49,IF(AY$19&lt;='様式３（療養者名簿）（⑤の場合）'!$BE49,1,0),0),0)</f>
        <v>0</v>
      </c>
      <c r="AZ44" s="377">
        <f>IF(AZ$19-'様式３（療養者名簿）（⑤の場合）'!$BD49+1&lt;=15,IF(AZ$19&gt;='様式３（療養者名簿）（⑤の場合）'!$BD49,IF(AZ$19&lt;='様式３（療養者名簿）（⑤の場合）'!$BE49,1,0),0),0)</f>
        <v>0</v>
      </c>
      <c r="BA44" s="377">
        <f>IF(BA$19-'様式３（療養者名簿）（⑤の場合）'!$BD49+1&lt;=15,IF(BA$19&gt;='様式３（療養者名簿）（⑤の場合）'!$BD49,IF(BA$19&lt;='様式３（療養者名簿）（⑤の場合）'!$BE49,1,0),0),0)</f>
        <v>0</v>
      </c>
      <c r="BB44" s="377">
        <f>IF(BB$19-'様式３（療養者名簿）（⑤の場合）'!$BD49+1&lt;=15,IF(BB$19&gt;='様式３（療養者名簿）（⑤の場合）'!$BD49,IF(BB$19&lt;='様式３（療養者名簿）（⑤の場合）'!$BE49,1,0),0),0)</f>
        <v>0</v>
      </c>
      <c r="BC44" s="377">
        <f>IF(BC$19-'様式３（療養者名簿）（⑤の場合）'!$BD49+1&lt;=15,IF(BC$19&gt;='様式３（療養者名簿）（⑤の場合）'!$BD49,IF(BC$19&lt;='様式３（療養者名簿）（⑤の場合）'!$BE49,1,0),0),0)</f>
        <v>0</v>
      </c>
      <c r="BD44" s="377">
        <f>IF(BD$19-'様式３（療養者名簿）（⑤の場合）'!$BD49+1&lt;=15,IF(BD$19&gt;='様式３（療養者名簿）（⑤の場合）'!$BD49,IF(BD$19&lt;='様式３（療養者名簿）（⑤の場合）'!$BE49,1,0),0),0)</f>
        <v>0</v>
      </c>
      <c r="BE44" s="377">
        <f>IF(BE$19-'様式３（療養者名簿）（⑤の場合）'!$BD49+1&lt;=15,IF(BE$19&gt;='様式３（療養者名簿）（⑤の場合）'!$BD49,IF(BE$19&lt;='様式３（療養者名簿）（⑤の場合）'!$BE49,1,0),0),0)</f>
        <v>0</v>
      </c>
      <c r="BF44" s="377">
        <f>IF(BF$19-'様式３（療養者名簿）（⑤の場合）'!$BD49+1&lt;=15,IF(BF$19&gt;='様式３（療養者名簿）（⑤の場合）'!$BD49,IF(BF$19&lt;='様式３（療養者名簿）（⑤の場合）'!$BE49,1,0),0),0)</f>
        <v>0</v>
      </c>
      <c r="BG44" s="377">
        <f>IF(BG$19-'様式３（療養者名簿）（⑤の場合）'!$BD49+1&lt;=15,IF(BG$19&gt;='様式３（療養者名簿）（⑤の場合）'!$BD49,IF(BG$19&lt;='様式３（療養者名簿）（⑤の場合）'!$BE49,1,0),0),0)</f>
        <v>0</v>
      </c>
      <c r="BH44" s="377">
        <f>IF(BH$19-'様式３（療養者名簿）（⑤の場合）'!$BD49+1&lt;=15,IF(BH$19&gt;='様式３（療養者名簿）（⑤の場合）'!$BD49,IF(BH$19&lt;='様式３（療養者名簿）（⑤の場合）'!$BE49,1,0),0),0)</f>
        <v>0</v>
      </c>
      <c r="BI44" s="377">
        <f>IF(BI$19-'様式３（療養者名簿）（⑤の場合）'!$BD49+1&lt;=15,IF(BI$19&gt;='様式３（療養者名簿）（⑤の場合）'!$BD49,IF(BI$19&lt;='様式３（療養者名簿）（⑤の場合）'!$BE49,1,0),0),0)</f>
        <v>0</v>
      </c>
      <c r="BJ44" s="377">
        <f>IF(BJ$19-'様式３（療養者名簿）（⑤の場合）'!$BD49+1&lt;=15,IF(BJ$19&gt;='様式３（療養者名簿）（⑤の場合）'!$BD49,IF(BJ$19&lt;='様式３（療養者名簿）（⑤の場合）'!$BE49,1,0),0),0)</f>
        <v>0</v>
      </c>
      <c r="BK44" s="377">
        <f>IF(BK$19-'様式３（療養者名簿）（⑤の場合）'!$BD49+1&lt;=15,IF(BK$19&gt;='様式３（療養者名簿）（⑤の場合）'!$BD49,IF(BK$19&lt;='様式３（療養者名簿）（⑤の場合）'!$BE49,1,0),0),0)</f>
        <v>0</v>
      </c>
      <c r="BL44" s="377">
        <f>IF(BL$19-'様式３（療養者名簿）（⑤の場合）'!$BD49+1&lt;=15,IF(BL$19&gt;='様式３（療養者名簿）（⑤の場合）'!$BD49,IF(BL$19&lt;='様式３（療養者名簿）（⑤の場合）'!$BE49,1,0),0),0)</f>
        <v>0</v>
      </c>
      <c r="BM44" s="377">
        <f>IF(BM$19-'様式３（療養者名簿）（⑤の場合）'!$BD49+1&lt;=15,IF(BM$19&gt;='様式３（療養者名簿）（⑤の場合）'!$BD49,IF(BM$19&lt;='様式３（療養者名簿）（⑤の場合）'!$BE49,1,0),0),0)</f>
        <v>0</v>
      </c>
      <c r="BN44" s="377">
        <f>IF(BN$19-'様式３（療養者名簿）（⑤の場合）'!$BD49+1&lt;=15,IF(BN$19&gt;='様式３（療養者名簿）（⑤の場合）'!$BD49,IF(BN$19&lt;='様式３（療養者名簿）（⑤の場合）'!$BE49,1,0),0),0)</f>
        <v>0</v>
      </c>
      <c r="BO44" s="377">
        <f>IF(BO$19-'様式３（療養者名簿）（⑤の場合）'!$BD49+1&lt;=15,IF(BO$19&gt;='様式３（療養者名簿）（⑤の場合）'!$BD49,IF(BO$19&lt;='様式３（療養者名簿）（⑤の場合）'!$BE49,1,0),0),0)</f>
        <v>0</v>
      </c>
      <c r="BP44" s="377">
        <f>IF(BP$19-'様式３（療養者名簿）（⑤の場合）'!$BD49+1&lt;=15,IF(BP$19&gt;='様式３（療養者名簿）（⑤の場合）'!$BD49,IF(BP$19&lt;='様式３（療養者名簿）（⑤の場合）'!$BE49,1,0),0),0)</f>
        <v>0</v>
      </c>
      <c r="BQ44" s="377">
        <f>IF(BQ$19-'様式３（療養者名簿）（⑤の場合）'!$BD49+1&lt;=15,IF(BQ$19&gt;='様式３（療養者名簿）（⑤の場合）'!$BD49,IF(BQ$19&lt;='様式３（療養者名簿）（⑤の場合）'!$BE49,1,0),0),0)</f>
        <v>0</v>
      </c>
      <c r="BR44" s="377">
        <f>IF(BR$19-'様式３（療養者名簿）（⑤の場合）'!$BD49+1&lt;=15,IF(BR$19&gt;='様式３（療養者名簿）（⑤の場合）'!$BD49,IF(BR$19&lt;='様式３（療養者名簿）（⑤の場合）'!$BE49,1,0),0),0)</f>
        <v>0</v>
      </c>
      <c r="BS44" s="377">
        <f>IF(BS$19-'様式３（療養者名簿）（⑤の場合）'!$BD49+1&lt;=15,IF(BS$19&gt;='様式３（療養者名簿）（⑤の場合）'!$BD49,IF(BS$19&lt;='様式３（療養者名簿）（⑤の場合）'!$BE49,1,0),0),0)</f>
        <v>0</v>
      </c>
      <c r="BT44" s="377">
        <f>IF(BT$19-'様式３（療養者名簿）（⑤の場合）'!$BD49+1&lt;=15,IF(BT$19&gt;='様式３（療養者名簿）（⑤の場合）'!$BD49,IF(BT$19&lt;='様式３（療養者名簿）（⑤の場合）'!$BE49,1,0),0),0)</f>
        <v>0</v>
      </c>
      <c r="BU44" s="377">
        <f>IF(BU$19-'様式３（療養者名簿）（⑤の場合）'!$BD49+1&lt;=15,IF(BU$19&gt;='様式３（療養者名簿）（⑤の場合）'!$BD49,IF(BU$19&lt;='様式３（療養者名簿）（⑤の場合）'!$BE49,1,0),0),0)</f>
        <v>0</v>
      </c>
      <c r="BV44" s="377">
        <f>IF(BV$19-'様式３（療養者名簿）（⑤の場合）'!$BD49+1&lt;=15,IF(BV$19&gt;='様式３（療養者名簿）（⑤の場合）'!$BD49,IF(BV$19&lt;='様式３（療養者名簿）（⑤の場合）'!$BE49,1,0),0),0)</f>
        <v>0</v>
      </c>
      <c r="BW44" s="377">
        <f>IF(BW$19-'様式３（療養者名簿）（⑤の場合）'!$BD49+1&lt;=15,IF(BW$19&gt;='様式３（療養者名簿）（⑤の場合）'!$BD49,IF(BW$19&lt;='様式３（療養者名簿）（⑤の場合）'!$BE49,1,0),0),0)</f>
        <v>0</v>
      </c>
      <c r="BX44" s="377">
        <f>IF(BX$19-'様式３（療養者名簿）（⑤の場合）'!$BD49+1&lt;=15,IF(BX$19&gt;='様式３（療養者名簿）（⑤の場合）'!$BD49,IF(BX$19&lt;='様式３（療養者名簿）（⑤の場合）'!$BE49,1,0),0),0)</f>
        <v>0</v>
      </c>
      <c r="BY44" s="377">
        <f>IF(BY$19-'様式３（療養者名簿）（⑤の場合）'!$BD49+1&lt;=15,IF(BY$19&gt;='様式３（療養者名簿）（⑤の場合）'!$BD49,IF(BY$19&lt;='様式３（療養者名簿）（⑤の場合）'!$BE49,1,0),0),0)</f>
        <v>0</v>
      </c>
      <c r="BZ44" s="377">
        <f>IF(BZ$19-'様式３（療養者名簿）（⑤の場合）'!$BD49+1&lt;=15,IF(BZ$19&gt;='様式３（療養者名簿）（⑤の場合）'!$BD49,IF(BZ$19&lt;='様式３（療養者名簿）（⑤の場合）'!$BE49,1,0),0),0)</f>
        <v>0</v>
      </c>
      <c r="CA44" s="377">
        <f>IF(CA$19-'様式３（療養者名簿）（⑤の場合）'!$BD49+1&lt;=15,IF(CA$19&gt;='様式３（療養者名簿）（⑤の場合）'!$BD49,IF(CA$19&lt;='様式３（療養者名簿）（⑤の場合）'!$BE49,1,0),0),0)</f>
        <v>0</v>
      </c>
      <c r="CB44" s="377">
        <f>IF(CB$19-'様式３（療養者名簿）（⑤の場合）'!$BD49+1&lt;=15,IF(CB$19&gt;='様式３（療養者名簿）（⑤の場合）'!$BD49,IF(CB$19&lt;='様式３（療養者名簿）（⑤の場合）'!$BE49,1,0),0),0)</f>
        <v>0</v>
      </c>
      <c r="CC44" s="377">
        <f>IF(CC$19-'様式３（療養者名簿）（⑤の場合）'!$BD49+1&lt;=15,IF(CC$19&gt;='様式３（療養者名簿）（⑤の場合）'!$BD49,IF(CC$19&lt;='様式３（療養者名簿）（⑤の場合）'!$BE49,1,0),0),0)</f>
        <v>0</v>
      </c>
      <c r="CD44" s="377">
        <f>IF(CD$19-'様式３（療養者名簿）（⑤の場合）'!$BD49+1&lt;=15,IF(CD$19&gt;='様式３（療養者名簿）（⑤の場合）'!$BD49,IF(CD$19&lt;='様式３（療養者名簿）（⑤の場合）'!$BE49,1,0),0),0)</f>
        <v>0</v>
      </c>
      <c r="CE44" s="377">
        <f>IF(CE$19-'様式３（療養者名簿）（⑤の場合）'!$BD49+1&lt;=15,IF(CE$19&gt;='様式３（療養者名簿）（⑤の場合）'!$BD49,IF(CE$19&lt;='様式３（療養者名簿）（⑤の場合）'!$BE49,1,0),0),0)</f>
        <v>0</v>
      </c>
      <c r="CF44" s="377">
        <f>IF(CF$19-'様式３（療養者名簿）（⑤の場合）'!$BD49+1&lt;=15,IF(CF$19&gt;='様式３（療養者名簿）（⑤の場合）'!$BD49,IF(CF$19&lt;='様式３（療養者名簿）（⑤の場合）'!$BE49,1,0),0),0)</f>
        <v>0</v>
      </c>
      <c r="CG44" s="377">
        <f>IF(CG$19-'様式３（療養者名簿）（⑤の場合）'!$BD49+1&lt;=15,IF(CG$19&gt;='様式３（療養者名簿）（⑤の場合）'!$BD49,IF(CG$19&lt;='様式３（療養者名簿）（⑤の場合）'!$BE49,1,0),0),0)</f>
        <v>0</v>
      </c>
      <c r="CH44" s="377">
        <f>IF(CH$19-'様式３（療養者名簿）（⑤の場合）'!$BD49+1&lt;=15,IF(CH$19&gt;='様式３（療養者名簿）（⑤の場合）'!$BD49,IF(CH$19&lt;='様式３（療養者名簿）（⑤の場合）'!$BE49,1,0),0),0)</f>
        <v>0</v>
      </c>
      <c r="CI44" s="377">
        <f>IF(CI$19-'様式３（療養者名簿）（⑤の場合）'!$BD49+1&lt;=15,IF(CI$19&gt;='様式３（療養者名簿）（⑤の場合）'!$BD49,IF(CI$19&lt;='様式３（療養者名簿）（⑤の場合）'!$BE49,1,0),0),0)</f>
        <v>0</v>
      </c>
      <c r="CJ44" s="377">
        <f>IF(CJ$19-'様式３（療養者名簿）（⑤の場合）'!$BD49+1&lt;=15,IF(CJ$19&gt;='様式３（療養者名簿）（⑤の場合）'!$BD49,IF(CJ$19&lt;='様式３（療養者名簿）（⑤の場合）'!$BE49,1,0),0),0)</f>
        <v>0</v>
      </c>
      <c r="CK44" s="377">
        <f>IF(CK$19-'様式３（療養者名簿）（⑤の場合）'!$BD49+1&lt;=15,IF(CK$19&gt;='様式３（療養者名簿）（⑤の場合）'!$BD49,IF(CK$19&lt;='様式３（療養者名簿）（⑤の場合）'!$BE49,1,0),0),0)</f>
        <v>0</v>
      </c>
      <c r="CL44" s="377">
        <f>IF(CL$19-'様式３（療養者名簿）（⑤の場合）'!$BD49+1&lt;=15,IF(CL$19&gt;='様式３（療養者名簿）（⑤の場合）'!$BD49,IF(CL$19&lt;='様式３（療養者名簿）（⑤の場合）'!$BE49,1,0),0),0)</f>
        <v>0</v>
      </c>
      <c r="CM44" s="377">
        <f>IF(CM$19-'様式３（療養者名簿）（⑤の場合）'!$BD49+1&lt;=15,IF(CM$19&gt;='様式３（療養者名簿）（⑤の場合）'!$BD49,IF(CM$19&lt;='様式３（療養者名簿）（⑤の場合）'!$BE49,1,0),0),0)</f>
        <v>0</v>
      </c>
      <c r="CN44" s="377">
        <f>IF(CN$19-'様式３（療養者名簿）（⑤の場合）'!$BD49+1&lt;=15,IF(CN$19&gt;='様式３（療養者名簿）（⑤の場合）'!$BD49,IF(CN$19&lt;='様式３（療養者名簿）（⑤の場合）'!$BE49,1,0),0),0)</f>
        <v>0</v>
      </c>
      <c r="CO44" s="377">
        <f>IF(CO$19-'様式３（療養者名簿）（⑤の場合）'!$BD49+1&lt;=15,IF(CO$19&gt;='様式３（療養者名簿）（⑤の場合）'!$BD49,IF(CO$19&lt;='様式３（療養者名簿）（⑤の場合）'!$BE49,1,0),0),0)</f>
        <v>0</v>
      </c>
      <c r="CP44" s="377">
        <f>IF(CP$19-'様式３（療養者名簿）（⑤の場合）'!$BD49+1&lt;=15,IF(CP$19&gt;='様式３（療養者名簿）（⑤の場合）'!$BD49,IF(CP$19&lt;='様式３（療養者名簿）（⑤の場合）'!$BE49,1,0),0),0)</f>
        <v>0</v>
      </c>
      <c r="CQ44" s="377">
        <f>IF(CQ$19-'様式３（療養者名簿）（⑤の場合）'!$BD49+1&lt;=15,IF(CQ$19&gt;='様式３（療養者名簿）（⑤の場合）'!$BD49,IF(CQ$19&lt;='様式３（療養者名簿）（⑤の場合）'!$BE49,1,0),0),0)</f>
        <v>0</v>
      </c>
      <c r="CR44" s="377">
        <f>IF(CR$19-'様式３（療養者名簿）（⑤の場合）'!$BD49+1&lt;=15,IF(CR$19&gt;='様式３（療養者名簿）（⑤の場合）'!$BD49,IF(CR$19&lt;='様式３（療養者名簿）（⑤の場合）'!$BE49,1,0),0),0)</f>
        <v>0</v>
      </c>
      <c r="CS44" s="377">
        <f>IF(CS$19-'様式３（療養者名簿）（⑤の場合）'!$BD49+1&lt;=15,IF(CS$19&gt;='様式３（療養者名簿）（⑤の場合）'!$BD49,IF(CS$19&lt;='様式３（療養者名簿）（⑤の場合）'!$BE49,1,0),0),0)</f>
        <v>0</v>
      </c>
      <c r="CT44" s="377">
        <f>IF(CT$19-'様式３（療養者名簿）（⑤の場合）'!$BD49+1&lt;=15,IF(CT$19&gt;='様式３（療養者名簿）（⑤の場合）'!$BD49,IF(CT$19&lt;='様式３（療養者名簿）（⑤の場合）'!$BE49,1,0),0),0)</f>
        <v>0</v>
      </c>
      <c r="CU44" s="377">
        <f>IF(CU$19-'様式３（療養者名簿）（⑤の場合）'!$BD49+1&lt;=15,IF(CU$19&gt;='様式３（療養者名簿）（⑤の場合）'!$BD49,IF(CU$19&lt;='様式３（療養者名簿）（⑤の場合）'!$BE49,1,0),0),0)</f>
        <v>0</v>
      </c>
      <c r="CV44" s="377">
        <f>IF(CV$19-'様式３（療養者名簿）（⑤の場合）'!$BD49+1&lt;=15,IF(CV$19&gt;='様式３（療養者名簿）（⑤の場合）'!$BD49,IF(CV$19&lt;='様式３（療養者名簿）（⑤の場合）'!$BE49,1,0),0),0)</f>
        <v>0</v>
      </c>
      <c r="CW44" s="377">
        <f>IF(CW$19-'様式３（療養者名簿）（⑤の場合）'!$BD49+1&lt;=15,IF(CW$19&gt;='様式３（療養者名簿）（⑤の場合）'!$BD49,IF(CW$19&lt;='様式３（療養者名簿）（⑤の場合）'!$BE49,1,0),0),0)</f>
        <v>0</v>
      </c>
      <c r="CX44" s="377">
        <f>IF(CX$19-'様式３（療養者名簿）（⑤の場合）'!$BD49+1&lt;=15,IF(CX$19&gt;='様式３（療養者名簿）（⑤の場合）'!$BD49,IF(CX$19&lt;='様式３（療養者名簿）（⑤の場合）'!$BE49,1,0),0),0)</f>
        <v>0</v>
      </c>
      <c r="CY44" s="377">
        <f>IF(CY$19-'様式３（療養者名簿）（⑤の場合）'!$BD49+1&lt;=15,IF(CY$19&gt;='様式３（療養者名簿）（⑤の場合）'!$BD49,IF(CY$19&lt;='様式３（療養者名簿）（⑤の場合）'!$BE49,1,0),0),0)</f>
        <v>0</v>
      </c>
      <c r="CZ44" s="377">
        <f>IF(CZ$19-'様式３（療養者名簿）（⑤の場合）'!$BD49+1&lt;=15,IF(CZ$19&gt;='様式３（療養者名簿）（⑤の場合）'!$BD49,IF(CZ$19&lt;='様式３（療養者名簿）（⑤の場合）'!$BE49,1,0),0),0)</f>
        <v>0</v>
      </c>
      <c r="DA44" s="377">
        <f>IF(DA$19-'様式３（療養者名簿）（⑤の場合）'!$BD49+1&lt;=15,IF(DA$19&gt;='様式３（療養者名簿）（⑤の場合）'!$BD49,IF(DA$19&lt;='様式３（療養者名簿）（⑤の場合）'!$BE49,1,0),0),0)</f>
        <v>0</v>
      </c>
      <c r="DB44" s="377">
        <f>IF(DB$19-'様式３（療養者名簿）（⑤の場合）'!$BD49+1&lt;=15,IF(DB$19&gt;='様式３（療養者名簿）（⑤の場合）'!$BD49,IF(DB$19&lt;='様式３（療養者名簿）（⑤の場合）'!$BE49,1,0),0),0)</f>
        <v>0</v>
      </c>
      <c r="DC44" s="377">
        <f>IF(DC$19-'様式３（療養者名簿）（⑤の場合）'!$BD49+1&lt;=15,IF(DC$19&gt;='様式３（療養者名簿）（⑤の場合）'!$BD49,IF(DC$19&lt;='様式３（療養者名簿）（⑤の場合）'!$BE49,1,0),0),0)</f>
        <v>0</v>
      </c>
      <c r="DD44" s="377">
        <f>IF(DD$19-'様式３（療養者名簿）（⑤の場合）'!$BD49+1&lt;=15,IF(DD$19&gt;='様式３（療養者名簿）（⑤の場合）'!$BD49,IF(DD$19&lt;='様式３（療養者名簿）（⑤の場合）'!$BE49,1,0),0),0)</f>
        <v>0</v>
      </c>
      <c r="DE44" s="377">
        <f>IF(DE$19-'様式３（療養者名簿）（⑤の場合）'!$BD49+1&lt;=15,IF(DE$19&gt;='様式３（療養者名簿）（⑤の場合）'!$BD49,IF(DE$19&lt;='様式３（療養者名簿）（⑤の場合）'!$BE49,1,0),0),0)</f>
        <v>0</v>
      </c>
      <c r="DF44" s="377">
        <f>IF(DF$19-'様式３（療養者名簿）（⑤の場合）'!$BD49+1&lt;=15,IF(DF$19&gt;='様式３（療養者名簿）（⑤の場合）'!$BD49,IF(DF$19&lt;='様式３（療養者名簿）（⑤の場合）'!$BE49,1,0),0),0)</f>
        <v>0</v>
      </c>
      <c r="DG44" s="377">
        <f>IF(DG$19-'様式３（療養者名簿）（⑤の場合）'!$BD49+1&lt;=15,IF(DG$19&gt;='様式３（療養者名簿）（⑤の場合）'!$BD49,IF(DG$19&lt;='様式３（療養者名簿）（⑤の場合）'!$BE49,1,0),0),0)</f>
        <v>0</v>
      </c>
      <c r="DH44" s="377">
        <f>IF(DH$19-'様式３（療養者名簿）（⑤の場合）'!$BD49+1&lt;=15,IF(DH$19&gt;='様式３（療養者名簿）（⑤の場合）'!$BD49,IF(DH$19&lt;='様式３（療養者名簿）（⑤の場合）'!$BE49,1,0),0),0)</f>
        <v>0</v>
      </c>
      <c r="DI44" s="377">
        <f>IF(DI$19-'様式３（療養者名簿）（⑤の場合）'!$BD49+1&lt;=15,IF(DI$19&gt;='様式３（療養者名簿）（⑤の場合）'!$BD49,IF(DI$19&lt;='様式３（療養者名簿）（⑤の場合）'!$BE49,1,0),0),0)</f>
        <v>0</v>
      </c>
      <c r="DJ44" s="377">
        <f>IF(DJ$19-'様式３（療養者名簿）（⑤の場合）'!$BD49+1&lt;=15,IF(DJ$19&gt;='様式３（療養者名簿）（⑤の場合）'!$BD49,IF(DJ$19&lt;='様式３（療養者名簿）（⑤の場合）'!$BE49,1,0),0),0)</f>
        <v>0</v>
      </c>
      <c r="DK44" s="377">
        <f>IF(DK$19-'様式３（療養者名簿）（⑤の場合）'!$BD49+1&lt;=15,IF(DK$19&gt;='様式３（療養者名簿）（⑤の場合）'!$BD49,IF(DK$19&lt;='様式３（療養者名簿）（⑤の場合）'!$BE49,1,0),0),0)</f>
        <v>0</v>
      </c>
      <c r="DL44" s="377">
        <f>IF(DL$19-'様式３（療養者名簿）（⑤の場合）'!$BD49+1&lt;=15,IF(DL$19&gt;='様式３（療養者名簿）（⑤の場合）'!$BD49,IF(DL$19&lt;='様式３（療養者名簿）（⑤の場合）'!$BE49,1,0),0),0)</f>
        <v>0</v>
      </c>
      <c r="DM44" s="377">
        <f>IF(DM$19-'様式３（療養者名簿）（⑤の場合）'!$BD49+1&lt;=15,IF(DM$19&gt;='様式３（療養者名簿）（⑤の場合）'!$BD49,IF(DM$19&lt;='様式３（療養者名簿）（⑤の場合）'!$BE49,1,0),0),0)</f>
        <v>0</v>
      </c>
      <c r="DN44" s="377">
        <f>IF(DN$19-'様式３（療養者名簿）（⑤の場合）'!$BD49+1&lt;=15,IF(DN$19&gt;='様式３（療養者名簿）（⑤の場合）'!$BD49,IF(DN$19&lt;='様式３（療養者名簿）（⑤の場合）'!$BE49,1,0),0),0)</f>
        <v>0</v>
      </c>
      <c r="DO44" s="377">
        <f>IF(DO$19-'様式３（療養者名簿）（⑤の場合）'!$BD49+1&lt;=15,IF(DO$19&gt;='様式３（療養者名簿）（⑤の場合）'!$BD49,IF(DO$19&lt;='様式３（療養者名簿）（⑤の場合）'!$BE49,1,0),0),0)</f>
        <v>0</v>
      </c>
      <c r="DP44" s="377">
        <f>IF(DP$19-'様式３（療養者名簿）（⑤の場合）'!$BD49+1&lt;=15,IF(DP$19&gt;='様式３（療養者名簿）（⑤の場合）'!$BD49,IF(DP$19&lt;='様式３（療養者名簿）（⑤の場合）'!$BE49,1,0),0),0)</f>
        <v>0</v>
      </c>
      <c r="DQ44" s="377">
        <f>IF(DQ$19-'様式３（療養者名簿）（⑤の場合）'!$BD49+1&lt;=15,IF(DQ$19&gt;='様式３（療養者名簿）（⑤の場合）'!$BD49,IF(DQ$19&lt;='様式３（療養者名簿）（⑤の場合）'!$BE49,1,0),0),0)</f>
        <v>0</v>
      </c>
      <c r="DR44" s="377">
        <f>IF(DR$19-'様式３（療養者名簿）（⑤の場合）'!$BD49+1&lt;=15,IF(DR$19&gt;='様式３（療養者名簿）（⑤の場合）'!$BD49,IF(DR$19&lt;='様式３（療養者名簿）（⑤の場合）'!$BE49,1,0),0),0)</f>
        <v>0</v>
      </c>
      <c r="DS44" s="377">
        <f>IF(DS$19-'様式３（療養者名簿）（⑤の場合）'!$BD49+1&lt;=15,IF(DS$19&gt;='様式３（療養者名簿）（⑤の場合）'!$BD49,IF(DS$19&lt;='様式３（療養者名簿）（⑤の場合）'!$BE49,1,0),0),0)</f>
        <v>0</v>
      </c>
      <c r="DT44" s="377">
        <f>IF(DT$19-'様式３（療養者名簿）（⑤の場合）'!$BD49+1&lt;=15,IF(DT$19&gt;='様式３（療養者名簿）（⑤の場合）'!$BD49,IF(DT$19&lt;='様式３（療養者名簿）（⑤の場合）'!$BE49,1,0),0),0)</f>
        <v>0</v>
      </c>
      <c r="DU44" s="377">
        <f>IF(DU$19-'様式３（療養者名簿）（⑤の場合）'!$BD49+1&lt;=15,IF(DU$19&gt;='様式３（療養者名簿）（⑤の場合）'!$BD49,IF(DU$19&lt;='様式３（療養者名簿）（⑤の場合）'!$BE49,1,0),0),0)</f>
        <v>0</v>
      </c>
      <c r="DV44" s="377">
        <f>IF(DV$19-'様式３（療養者名簿）（⑤の場合）'!$BD49+1&lt;=15,IF(DV$19&gt;='様式３（療養者名簿）（⑤の場合）'!$BD49,IF(DV$19&lt;='様式３（療養者名簿）（⑤の場合）'!$BE49,1,0),0),0)</f>
        <v>0</v>
      </c>
      <c r="DW44" s="377">
        <f>IF(DW$19-'様式３（療養者名簿）（⑤の場合）'!$BD49+1&lt;=15,IF(DW$19&gt;='様式３（療養者名簿）（⑤の場合）'!$BD49,IF(DW$19&lt;='様式３（療養者名簿）（⑤の場合）'!$BE49,1,0),0),0)</f>
        <v>0</v>
      </c>
      <c r="DX44" s="377">
        <f>IF(DX$19-'様式３（療養者名簿）（⑤の場合）'!$BD49+1&lt;=15,IF(DX$19&gt;='様式３（療養者名簿）（⑤の場合）'!$BD49,IF(DX$19&lt;='様式３（療養者名簿）（⑤の場合）'!$BE49,1,0),0),0)</f>
        <v>0</v>
      </c>
      <c r="DY44" s="377">
        <f>IF(DY$19-'様式３（療養者名簿）（⑤の場合）'!$BD49+1&lt;=15,IF(DY$19&gt;='様式３（療養者名簿）（⑤の場合）'!$BD49,IF(DY$19&lt;='様式３（療養者名簿）（⑤の場合）'!$BE49,1,0),0),0)</f>
        <v>0</v>
      </c>
      <c r="DZ44" s="377">
        <f>IF(DZ$19-'様式３（療養者名簿）（⑤の場合）'!$BD49+1&lt;=15,IF(DZ$19&gt;='様式３（療養者名簿）（⑤の場合）'!$BD49,IF(DZ$19&lt;='様式３（療養者名簿）（⑤の場合）'!$BE49,1,0),0),0)</f>
        <v>0</v>
      </c>
      <c r="EA44" s="377">
        <f>IF(EA$19-'様式３（療養者名簿）（⑤の場合）'!$BD49+1&lt;=15,IF(EA$19&gt;='様式３（療養者名簿）（⑤の場合）'!$BD49,IF(EA$19&lt;='様式３（療養者名簿）（⑤の場合）'!$BE49,1,0),0),0)</f>
        <v>0</v>
      </c>
      <c r="EB44" s="377">
        <f>IF(EB$19-'様式３（療養者名簿）（⑤の場合）'!$BD49+1&lt;=15,IF(EB$19&gt;='様式３（療養者名簿）（⑤の場合）'!$BD49,IF(EB$19&lt;='様式３（療養者名簿）（⑤の場合）'!$BE49,1,0),0),0)</f>
        <v>0</v>
      </c>
      <c r="EC44" s="377">
        <f>IF(EC$19-'様式３（療養者名簿）（⑤の場合）'!$BD49+1&lt;=15,IF(EC$19&gt;='様式３（療養者名簿）（⑤の場合）'!$BD49,IF(EC$19&lt;='様式３（療養者名簿）（⑤の場合）'!$BE49,1,0),0),0)</f>
        <v>0</v>
      </c>
      <c r="ED44" s="377">
        <f>IF(ED$19-'様式３（療養者名簿）（⑤の場合）'!$BD49+1&lt;=15,IF(ED$19&gt;='様式３（療養者名簿）（⑤の場合）'!$BD49,IF(ED$19&lt;='様式３（療養者名簿）（⑤の場合）'!$BE49,1,0),0),0)</f>
        <v>0</v>
      </c>
      <c r="EE44" s="377">
        <f>IF(EE$19-'様式３（療養者名簿）（⑤の場合）'!$BD49+1&lt;=15,IF(EE$19&gt;='様式３（療養者名簿）（⑤の場合）'!$BD49,IF(EE$19&lt;='様式３（療養者名簿）（⑤の場合）'!$BE49,1,0),0),0)</f>
        <v>0</v>
      </c>
      <c r="EF44" s="377">
        <f>IF(EF$19-'様式３（療養者名簿）（⑤の場合）'!$BD49+1&lt;=15,IF(EF$19&gt;='様式３（療養者名簿）（⑤の場合）'!$BD49,IF(EF$19&lt;='様式３（療養者名簿）（⑤の場合）'!$BE49,1,0),0),0)</f>
        <v>0</v>
      </c>
      <c r="EG44" s="377">
        <f>IF(EG$19-'様式３（療養者名簿）（⑤の場合）'!$BD49+1&lt;=15,IF(EG$19&gt;='様式３（療養者名簿）（⑤の場合）'!$BD49,IF(EG$19&lt;='様式３（療養者名簿）（⑤の場合）'!$BE49,1,0),0),0)</f>
        <v>0</v>
      </c>
      <c r="EH44" s="377">
        <f>IF(EH$19-'様式３（療養者名簿）（⑤の場合）'!$BD49+1&lt;=15,IF(EH$19&gt;='様式３（療養者名簿）（⑤の場合）'!$BD49,IF(EH$19&lt;='様式３（療養者名簿）（⑤の場合）'!$BE49,1,0),0),0)</f>
        <v>0</v>
      </c>
      <c r="EI44" s="377">
        <f>IF(EI$19-'様式３（療養者名簿）（⑤の場合）'!$BD49+1&lt;=15,IF(EI$19&gt;='様式３（療養者名簿）（⑤の場合）'!$BD49,IF(EI$19&lt;='様式３（療養者名簿）（⑤の場合）'!$BE49,1,0),0),0)</f>
        <v>0</v>
      </c>
      <c r="EJ44" s="377">
        <f>IF(EJ$19-'様式３（療養者名簿）（⑤の場合）'!$BD49+1&lt;=15,IF(EJ$19&gt;='様式３（療養者名簿）（⑤の場合）'!$BD49,IF(EJ$19&lt;='様式３（療養者名簿）（⑤の場合）'!$BE49,1,0),0),0)</f>
        <v>0</v>
      </c>
      <c r="EK44" s="377">
        <f>IF(EK$19-'様式３（療養者名簿）（⑤の場合）'!$BD49+1&lt;=15,IF(EK$19&gt;='様式３（療養者名簿）（⑤の場合）'!$BD49,IF(EK$19&lt;='様式３（療養者名簿）（⑤の場合）'!$BE49,1,0),0),0)</f>
        <v>0</v>
      </c>
      <c r="EL44" s="377">
        <f>IF(EL$19-'様式３（療養者名簿）（⑤の場合）'!$BD49+1&lt;=15,IF(EL$19&gt;='様式３（療養者名簿）（⑤の場合）'!$BD49,IF(EL$19&lt;='様式３（療養者名簿）（⑤の場合）'!$BE49,1,0),0),0)</f>
        <v>0</v>
      </c>
      <c r="EM44" s="377">
        <f>IF(EM$19-'様式３（療養者名簿）（⑤の場合）'!$BD49+1&lt;=15,IF(EM$19&gt;='様式３（療養者名簿）（⑤の場合）'!$BD49,IF(EM$19&lt;='様式３（療養者名簿）（⑤の場合）'!$BE49,1,0),0),0)</f>
        <v>0</v>
      </c>
      <c r="EN44" s="377">
        <f>IF(EN$19-'様式３（療養者名簿）（⑤の場合）'!$BD49+1&lt;=15,IF(EN$19&gt;='様式３（療養者名簿）（⑤の場合）'!$BD49,IF(EN$19&lt;='様式３（療養者名簿）（⑤の場合）'!$BE49,1,0),0),0)</f>
        <v>0</v>
      </c>
      <c r="EO44" s="377">
        <f>IF(EO$19-'様式３（療養者名簿）（⑤の場合）'!$BD49+1&lt;=15,IF(EO$19&gt;='様式３（療養者名簿）（⑤の場合）'!$BD49,IF(EO$19&lt;='様式３（療養者名簿）（⑤の場合）'!$BE49,1,0),0),0)</f>
        <v>0</v>
      </c>
      <c r="EP44" s="377">
        <f>IF(EP$19-'様式３（療養者名簿）（⑤の場合）'!$BD49+1&lt;=15,IF(EP$19&gt;='様式３（療養者名簿）（⑤の場合）'!$BD49,IF(EP$19&lt;='様式３（療養者名簿）（⑤の場合）'!$BE49,1,0),0),0)</f>
        <v>0</v>
      </c>
      <c r="EQ44" s="377">
        <f>IF(EQ$19-'様式３（療養者名簿）（⑤の場合）'!$BD49+1&lt;=15,IF(EQ$19&gt;='様式３（療養者名簿）（⑤の場合）'!$BD49,IF(EQ$19&lt;='様式３（療養者名簿）（⑤の場合）'!$BE49,1,0),0),0)</f>
        <v>0</v>
      </c>
      <c r="ER44" s="377">
        <f>IF(ER$19-'様式３（療養者名簿）（⑤の場合）'!$BD49+1&lt;=15,IF(ER$19&gt;='様式３（療養者名簿）（⑤の場合）'!$BD49,IF(ER$19&lt;='様式３（療養者名簿）（⑤の場合）'!$BE49,1,0),0),0)</f>
        <v>0</v>
      </c>
      <c r="ES44" s="377">
        <f>IF(ES$19-'様式３（療養者名簿）（⑤の場合）'!$BD49+1&lt;=15,IF(ES$19&gt;='様式３（療養者名簿）（⑤の場合）'!$BD49,IF(ES$19&lt;='様式３（療養者名簿）（⑤の場合）'!$BE49,1,0),0),0)</f>
        <v>0</v>
      </c>
      <c r="ET44" s="377">
        <f>IF(ET$19-'様式３（療養者名簿）（⑤の場合）'!$BD49+1&lt;=15,IF(ET$19&gt;='様式３（療養者名簿）（⑤の場合）'!$BD49,IF(ET$19&lt;='様式３（療養者名簿）（⑤の場合）'!$BE49,1,0),0),0)</f>
        <v>0</v>
      </c>
      <c r="EU44" s="377">
        <f>IF(EU$19-'様式３（療養者名簿）（⑤の場合）'!$BD49+1&lt;=15,IF(EU$19&gt;='様式３（療養者名簿）（⑤の場合）'!$BD49,IF(EU$19&lt;='様式３（療養者名簿）（⑤の場合）'!$BE49,1,0),0),0)</f>
        <v>0</v>
      </c>
      <c r="EV44" s="377">
        <f>IF(EV$19-'様式３（療養者名簿）（⑤の場合）'!$BD49+1&lt;=15,IF(EV$19&gt;='様式３（療養者名簿）（⑤の場合）'!$BD49,IF(EV$19&lt;='様式３（療養者名簿）（⑤の場合）'!$BE49,1,0),0),0)</f>
        <v>0</v>
      </c>
      <c r="EW44" s="377">
        <f>IF(EW$19-'様式３（療養者名簿）（⑤の場合）'!$BD49+1&lt;=15,IF(EW$19&gt;='様式３（療養者名簿）（⑤の場合）'!$BD49,IF(EW$19&lt;='様式３（療養者名簿）（⑤の場合）'!$BE49,1,0),0),0)</f>
        <v>0</v>
      </c>
      <c r="EX44" s="377">
        <f>IF(EX$19-'様式３（療養者名簿）（⑤の場合）'!$BD49+1&lt;=15,IF(EX$19&gt;='様式３（療養者名簿）（⑤の場合）'!$BD49,IF(EX$19&lt;='様式３（療養者名簿）（⑤の場合）'!$BE49,1,0),0),0)</f>
        <v>0</v>
      </c>
      <c r="EY44" s="377">
        <f>IF(EY$19-'様式３（療養者名簿）（⑤の場合）'!$BD49+1&lt;=15,IF(EY$19&gt;='様式３（療養者名簿）（⑤の場合）'!$BD49,IF(EY$19&lt;='様式３（療養者名簿）（⑤の場合）'!$BE49,1,0),0),0)</f>
        <v>0</v>
      </c>
      <c r="EZ44" s="377">
        <f>IF(EZ$19-'様式３（療養者名簿）（⑤の場合）'!$BD49+1&lt;=15,IF(EZ$19&gt;='様式３（療養者名簿）（⑤の場合）'!$BD49,IF(EZ$19&lt;='様式３（療養者名簿）（⑤の場合）'!$BE49,1,0),0),0)</f>
        <v>0</v>
      </c>
      <c r="FA44" s="377">
        <f>IF(FA$19-'様式３（療養者名簿）（⑤の場合）'!$BD49+1&lt;=15,IF(FA$19&gt;='様式３（療養者名簿）（⑤の場合）'!$BD49,IF(FA$19&lt;='様式３（療養者名簿）（⑤の場合）'!$BE49,1,0),0),0)</f>
        <v>0</v>
      </c>
      <c r="FB44" s="377">
        <f>IF(FB$19-'様式３（療養者名簿）（⑤の場合）'!$BD49+1&lt;=15,IF(FB$19&gt;='様式３（療養者名簿）（⑤の場合）'!$BD49,IF(FB$19&lt;='様式３（療養者名簿）（⑤の場合）'!$BE49,1,0),0),0)</f>
        <v>0</v>
      </c>
      <c r="FC44" s="377">
        <f>IF(FC$19-'様式３（療養者名簿）（⑤の場合）'!$BD49+1&lt;=15,IF(FC$19&gt;='様式３（療養者名簿）（⑤の場合）'!$BD49,IF(FC$19&lt;='様式３（療養者名簿）（⑤の場合）'!$BE49,1,0),0),0)</f>
        <v>0</v>
      </c>
      <c r="FD44" s="377">
        <f>IF(FD$19-'様式３（療養者名簿）（⑤の場合）'!$BD49+1&lt;=15,IF(FD$19&gt;='様式３（療養者名簿）（⑤の場合）'!$BD49,IF(FD$19&lt;='様式３（療養者名簿）（⑤の場合）'!$BE49,1,0),0),0)</f>
        <v>0</v>
      </c>
      <c r="FE44" s="377">
        <f>IF(FE$19-'様式３（療養者名簿）（⑤の場合）'!$BD49+1&lt;=15,IF(FE$19&gt;='様式３（療養者名簿）（⑤の場合）'!$BD49,IF(FE$19&lt;='様式３（療養者名簿）（⑤の場合）'!$BE49,1,0),0),0)</f>
        <v>0</v>
      </c>
      <c r="FF44" s="377">
        <f>IF(FF$19-'様式３（療養者名簿）（⑤の場合）'!$BD49+1&lt;=15,IF(FF$19&gt;='様式３（療養者名簿）（⑤の場合）'!$BD49,IF(FF$19&lt;='様式３（療養者名簿）（⑤の場合）'!$BE49,1,0),0),0)</f>
        <v>0</v>
      </c>
      <c r="FG44" s="377">
        <f>IF(FG$19-'様式３（療養者名簿）（⑤の場合）'!$BD49+1&lt;=15,IF(FG$19&gt;='様式３（療養者名簿）（⑤の場合）'!$BD49,IF(FG$19&lt;='様式３（療養者名簿）（⑤の場合）'!$BE49,1,0),0),0)</f>
        <v>0</v>
      </c>
      <c r="FH44" s="377">
        <f>IF(FH$19-'様式３（療養者名簿）（⑤の場合）'!$BD49+1&lt;=15,IF(FH$19&gt;='様式３（療養者名簿）（⑤の場合）'!$BD49,IF(FH$19&lt;='様式３（療養者名簿）（⑤の場合）'!$BE49,1,0),0),0)</f>
        <v>0</v>
      </c>
      <c r="FI44" s="377">
        <f>IF(FI$19-'様式３（療養者名簿）（⑤の場合）'!$BD49+1&lt;=15,IF(FI$19&gt;='様式３（療養者名簿）（⑤の場合）'!$BD49,IF(FI$19&lt;='様式３（療養者名簿）（⑤の場合）'!$BE49,1,0),0),0)</f>
        <v>0</v>
      </c>
      <c r="FJ44" s="377">
        <f>IF(FJ$19-'様式３（療養者名簿）（⑤の場合）'!$BD49+1&lt;=15,IF(FJ$19&gt;='様式３（療養者名簿）（⑤の場合）'!$BD49,IF(FJ$19&lt;='様式３（療養者名簿）（⑤の場合）'!$BE49,1,0),0),0)</f>
        <v>0</v>
      </c>
      <c r="FK44" s="377">
        <f>IF(FK$19-'様式３（療養者名簿）（⑤の場合）'!$BD49+1&lt;=15,IF(FK$19&gt;='様式３（療養者名簿）（⑤の場合）'!$BD49,IF(FK$19&lt;='様式３（療養者名簿）（⑤の場合）'!$BE49,1,0),0),0)</f>
        <v>0</v>
      </c>
      <c r="FL44" s="377">
        <f>IF(FL$19-'様式３（療養者名簿）（⑤の場合）'!$BD49+1&lt;=15,IF(FL$19&gt;='様式３（療養者名簿）（⑤の場合）'!$BD49,IF(FL$19&lt;='様式３（療養者名簿）（⑤の場合）'!$BE49,1,0),0),0)</f>
        <v>0</v>
      </c>
      <c r="FM44" s="377">
        <f>IF(FM$19-'様式３（療養者名簿）（⑤の場合）'!$BD49+1&lt;=15,IF(FM$19&gt;='様式３（療養者名簿）（⑤の場合）'!$BD49,IF(FM$19&lt;='様式３（療養者名簿）（⑤の場合）'!$BE49,1,0),0),0)</f>
        <v>0</v>
      </c>
      <c r="FN44" s="377">
        <f>IF(FN$19-'様式３（療養者名簿）（⑤の場合）'!$BD49+1&lt;=15,IF(FN$19&gt;='様式３（療養者名簿）（⑤の場合）'!$BD49,IF(FN$19&lt;='様式３（療養者名簿）（⑤の場合）'!$BE49,1,0),0),0)</f>
        <v>0</v>
      </c>
      <c r="FO44" s="377">
        <f>IF(FO$19-'様式３（療養者名簿）（⑤の場合）'!$BD49+1&lt;=15,IF(FO$19&gt;='様式３（療養者名簿）（⑤の場合）'!$BD49,IF(FO$19&lt;='様式３（療養者名簿）（⑤の場合）'!$BE49,1,0),0),0)</f>
        <v>0</v>
      </c>
      <c r="FP44" s="377">
        <f>IF(FP$19-'様式３（療養者名簿）（⑤の場合）'!$BD49+1&lt;=15,IF(FP$19&gt;='様式３（療養者名簿）（⑤の場合）'!$BD49,IF(FP$19&lt;='様式３（療養者名簿）（⑤の場合）'!$BE49,1,0),0),0)</f>
        <v>0</v>
      </c>
      <c r="FQ44" s="377">
        <f>IF(FQ$19-'様式３（療養者名簿）（⑤の場合）'!$BD49+1&lt;=15,IF(FQ$19&gt;='様式３（療養者名簿）（⑤の場合）'!$BD49,IF(FQ$19&lt;='様式３（療養者名簿）（⑤の場合）'!$BE49,1,0),0),0)</f>
        <v>0</v>
      </c>
      <c r="FR44" s="377">
        <f>IF(FR$19-'様式３（療養者名簿）（⑤の場合）'!$BD49+1&lt;=15,IF(FR$19&gt;='様式３（療養者名簿）（⑤の場合）'!$BD49,IF(FR$19&lt;='様式３（療養者名簿）（⑤の場合）'!$BE49,1,0),0),0)</f>
        <v>0</v>
      </c>
      <c r="FS44" s="377">
        <f>IF(FS$19-'様式３（療養者名簿）（⑤の場合）'!$BD49+1&lt;=15,IF(FS$19&gt;='様式３（療養者名簿）（⑤の場合）'!$BD49,IF(FS$19&lt;='様式３（療養者名簿）（⑤の場合）'!$BE49,1,0),0),0)</f>
        <v>0</v>
      </c>
      <c r="FT44" s="377">
        <f>IF(FT$19-'様式３（療養者名簿）（⑤の場合）'!$BD49+1&lt;=15,IF(FT$19&gt;='様式３（療養者名簿）（⑤の場合）'!$BD49,IF(FT$19&lt;='様式３（療養者名簿）（⑤の場合）'!$BE49,1,0),0),0)</f>
        <v>0</v>
      </c>
      <c r="FU44" s="377">
        <f>IF(FU$19-'様式３（療養者名簿）（⑤の場合）'!$BD49+1&lt;=15,IF(FU$19&gt;='様式３（療養者名簿）（⑤の場合）'!$BD49,IF(FU$19&lt;='様式３（療養者名簿）（⑤の場合）'!$BE49,1,0),0),0)</f>
        <v>0</v>
      </c>
      <c r="FV44" s="377">
        <f>IF(FV$19-'様式３（療養者名簿）（⑤の場合）'!$BD49+1&lt;=15,IF(FV$19&gt;='様式３（療養者名簿）（⑤の場合）'!$BD49,IF(FV$19&lt;='様式３（療養者名簿）（⑤の場合）'!$BE49,1,0),0),0)</f>
        <v>0</v>
      </c>
      <c r="FW44" s="377">
        <f>IF(FW$19-'様式３（療養者名簿）（⑤の場合）'!$BD49+1&lt;=15,IF(FW$19&gt;='様式３（療養者名簿）（⑤の場合）'!$BD49,IF(FW$19&lt;='様式３（療養者名簿）（⑤の場合）'!$BE49,1,0),0),0)</f>
        <v>0</v>
      </c>
      <c r="FX44" s="377">
        <f>IF(FX$19-'様式３（療養者名簿）（⑤の場合）'!$BD49+1&lt;=15,IF(FX$19&gt;='様式３（療養者名簿）（⑤の場合）'!$BD49,IF(FX$19&lt;='様式３（療養者名簿）（⑤の場合）'!$BE49,1,0),0),0)</f>
        <v>0</v>
      </c>
      <c r="FY44" s="377">
        <f>IF(FY$19-'様式３（療養者名簿）（⑤の場合）'!$BD49+1&lt;=15,IF(FY$19&gt;='様式３（療養者名簿）（⑤の場合）'!$BD49,IF(FY$19&lt;='様式３（療養者名簿）（⑤の場合）'!$BE49,1,0),0),0)</f>
        <v>0</v>
      </c>
      <c r="FZ44" s="377">
        <f>IF(FZ$19-'様式３（療養者名簿）（⑤の場合）'!$BD49+1&lt;=15,IF(FZ$19&gt;='様式３（療養者名簿）（⑤の場合）'!$BD49,IF(FZ$19&lt;='様式３（療養者名簿）（⑤の場合）'!$BE49,1,0),0),0)</f>
        <v>0</v>
      </c>
      <c r="GA44" s="377">
        <f>IF(GA$19-'様式３（療養者名簿）（⑤の場合）'!$BD49+1&lt;=15,IF(GA$19&gt;='様式３（療養者名簿）（⑤の場合）'!$BD49,IF(GA$19&lt;='様式３（療養者名簿）（⑤の場合）'!$BE49,1,0),0),0)</f>
        <v>0</v>
      </c>
      <c r="GB44" s="377">
        <f>IF(GB$19-'様式３（療養者名簿）（⑤の場合）'!$BD49+1&lt;=15,IF(GB$19&gt;='様式３（療養者名簿）（⑤の場合）'!$BD49,IF(GB$19&lt;='様式３（療養者名簿）（⑤の場合）'!$BE49,1,0),0),0)</f>
        <v>0</v>
      </c>
      <c r="GC44" s="377">
        <f>IF(GC$19-'様式３（療養者名簿）（⑤の場合）'!$BD49+1&lt;=15,IF(GC$19&gt;='様式３（療養者名簿）（⑤の場合）'!$BD49,IF(GC$19&lt;='様式３（療養者名簿）（⑤の場合）'!$BE49,1,0),0),0)</f>
        <v>0</v>
      </c>
      <c r="GD44" s="377">
        <f>IF(GD$19-'様式３（療養者名簿）（⑤の場合）'!$BD49+1&lt;=15,IF(GD$19&gt;='様式３（療養者名簿）（⑤の場合）'!$BD49,IF(GD$19&lt;='様式３（療養者名簿）（⑤の場合）'!$BE49,1,0),0),0)</f>
        <v>0</v>
      </c>
      <c r="GE44" s="377">
        <f>IF(GE$19-'様式３（療養者名簿）（⑤の場合）'!$BD49+1&lt;=15,IF(GE$19&gt;='様式３（療養者名簿）（⑤の場合）'!$BD49,IF(GE$19&lt;='様式３（療養者名簿）（⑤の場合）'!$BE49,1,0),0),0)</f>
        <v>0</v>
      </c>
      <c r="GF44" s="377">
        <f>IF(GF$19-'様式３（療養者名簿）（⑤の場合）'!$BD49+1&lt;=15,IF(GF$19&gt;='様式３（療養者名簿）（⑤の場合）'!$BD49,IF(GF$19&lt;='様式３（療養者名簿）（⑤の場合）'!$BE49,1,0),0),0)</f>
        <v>0</v>
      </c>
      <c r="GG44" s="377">
        <f>IF(GG$19-'様式３（療養者名簿）（⑤の場合）'!$BD49+1&lt;=15,IF(GG$19&gt;='様式３（療養者名簿）（⑤の場合）'!$BD49,IF(GG$19&lt;='様式３（療養者名簿）（⑤の場合）'!$BE49,1,0),0),0)</f>
        <v>0</v>
      </c>
      <c r="GH44" s="377">
        <f>IF(GH$19-'様式３（療養者名簿）（⑤の場合）'!$BD49+1&lt;=15,IF(GH$19&gt;='様式３（療養者名簿）（⑤の場合）'!$BD49,IF(GH$19&lt;='様式３（療養者名簿）（⑤の場合）'!$BE49,1,0),0),0)</f>
        <v>0</v>
      </c>
      <c r="GI44" s="377">
        <f>IF(GI$19-'様式３（療養者名簿）（⑤の場合）'!$BD49+1&lt;=15,IF(GI$19&gt;='様式３（療養者名簿）（⑤の場合）'!$BD49,IF(GI$19&lt;='様式３（療養者名簿）（⑤の場合）'!$BE49,1,0),0),0)</f>
        <v>0</v>
      </c>
      <c r="GJ44" s="377">
        <f>IF(GJ$19-'様式３（療養者名簿）（⑤の場合）'!$BD49+1&lt;=15,IF(GJ$19&gt;='様式３（療養者名簿）（⑤の場合）'!$BD49,IF(GJ$19&lt;='様式３（療養者名簿）（⑤の場合）'!$BE49,1,0),0),0)</f>
        <v>0</v>
      </c>
      <c r="GK44" s="377">
        <f>IF(GK$19-'様式３（療養者名簿）（⑤の場合）'!$BD49+1&lt;=15,IF(GK$19&gt;='様式３（療養者名簿）（⑤の場合）'!$BD49,IF(GK$19&lt;='様式３（療養者名簿）（⑤の場合）'!$BE49,1,0),0),0)</f>
        <v>0</v>
      </c>
      <c r="GL44" s="377">
        <f>IF(GL$19-'様式３（療養者名簿）（⑤の場合）'!$BD49+1&lt;=15,IF(GL$19&gt;='様式３（療養者名簿）（⑤の場合）'!$BD49,IF(GL$19&lt;='様式３（療養者名簿）（⑤の場合）'!$BE49,1,0),0),0)</f>
        <v>0</v>
      </c>
      <c r="GM44" s="377">
        <f>IF(GM$19-'様式３（療養者名簿）（⑤の場合）'!$BD49+1&lt;=15,IF(GM$19&gt;='様式３（療養者名簿）（⑤の場合）'!$BD49,IF(GM$19&lt;='様式３（療養者名簿）（⑤の場合）'!$BE49,1,0),0),0)</f>
        <v>0</v>
      </c>
      <c r="GN44" s="377">
        <f>IF(GN$19-'様式３（療養者名簿）（⑤の場合）'!$BD49+1&lt;=15,IF(GN$19&gt;='様式３（療養者名簿）（⑤の場合）'!$BD49,IF(GN$19&lt;='様式３（療養者名簿）（⑤の場合）'!$BE49,1,0),0),0)</f>
        <v>0</v>
      </c>
      <c r="GO44" s="377">
        <f>IF(GO$19-'様式３（療養者名簿）（⑤の場合）'!$BD49+1&lt;=15,IF(GO$19&gt;='様式３（療養者名簿）（⑤の場合）'!$BD49,IF(GO$19&lt;='様式３（療養者名簿）（⑤の場合）'!$BE49,1,0),0),0)</f>
        <v>0</v>
      </c>
      <c r="GP44" s="377">
        <f>IF(GP$19-'様式３（療養者名簿）（⑤の場合）'!$BD49+1&lt;=15,IF(GP$19&gt;='様式３（療養者名簿）（⑤の場合）'!$BD49,IF(GP$19&lt;='様式３（療養者名簿）（⑤の場合）'!$BE49,1,0),0),0)</f>
        <v>0</v>
      </c>
      <c r="GQ44" s="377">
        <f>IF(GQ$19-'様式３（療養者名簿）（⑤の場合）'!$BD49+1&lt;=15,IF(GQ$19&gt;='様式３（療養者名簿）（⑤の場合）'!$BD49,IF(GQ$19&lt;='様式３（療養者名簿）（⑤の場合）'!$BE49,1,0),0),0)</f>
        <v>0</v>
      </c>
      <c r="GR44" s="377">
        <f>IF(GR$19-'様式３（療養者名簿）（⑤の場合）'!$BD49+1&lt;=15,IF(GR$19&gt;='様式３（療養者名簿）（⑤の場合）'!$BD49,IF(GR$19&lt;='様式３（療養者名簿）（⑤の場合）'!$BE49,1,0),0),0)</f>
        <v>0</v>
      </c>
      <c r="GS44" s="377">
        <f>IF(GS$19-'様式３（療養者名簿）（⑤の場合）'!$BD49+1&lt;=15,IF(GS$19&gt;='様式３（療養者名簿）（⑤の場合）'!$BD49,IF(GS$19&lt;='様式３（療養者名簿）（⑤の場合）'!$BE49,1,0),0),0)</f>
        <v>0</v>
      </c>
      <c r="GT44" s="377">
        <f>IF(GT$19-'様式３（療養者名簿）（⑤の場合）'!$BD49+1&lt;=15,IF(GT$19&gt;='様式３（療養者名簿）（⑤の場合）'!$BD49,IF(GT$19&lt;='様式３（療養者名簿）（⑤の場合）'!$BE49,1,0),0),0)</f>
        <v>0</v>
      </c>
      <c r="GU44" s="377">
        <f>IF(GU$19-'様式３（療養者名簿）（⑤の場合）'!$BD49+1&lt;=15,IF(GU$19&gt;='様式３（療養者名簿）（⑤の場合）'!$BD49,IF(GU$19&lt;='様式３（療養者名簿）（⑤の場合）'!$BE49,1,0),0),0)</f>
        <v>0</v>
      </c>
      <c r="GV44" s="377">
        <f>IF(GV$19-'様式３（療養者名簿）（⑤の場合）'!$BD49+1&lt;=15,IF(GV$19&gt;='様式３（療養者名簿）（⑤の場合）'!$BD49,IF(GV$19&lt;='様式３（療養者名簿）（⑤の場合）'!$BE49,1,0),0),0)</f>
        <v>0</v>
      </c>
      <c r="GW44" s="377">
        <f>IF(GW$19-'様式３（療養者名簿）（⑤の場合）'!$BD49+1&lt;=15,IF(GW$19&gt;='様式３（療養者名簿）（⑤の場合）'!$BD49,IF(GW$19&lt;='様式３（療養者名簿）（⑤の場合）'!$BE49,1,0),0),0)</f>
        <v>0</v>
      </c>
      <c r="GX44" s="377">
        <f>IF(GX$19-'様式３（療養者名簿）（⑤の場合）'!$BD49+1&lt;=15,IF(GX$19&gt;='様式３（療養者名簿）（⑤の場合）'!$BD49,IF(GX$19&lt;='様式３（療養者名簿）（⑤の場合）'!$BE49,1,0),0),0)</f>
        <v>0</v>
      </c>
      <c r="GY44" s="377">
        <f>IF(GY$19-'様式３（療養者名簿）（⑤の場合）'!$BD49+1&lt;=15,IF(GY$19&gt;='様式３（療養者名簿）（⑤の場合）'!$BD49,IF(GY$19&lt;='様式３（療養者名簿）（⑤の場合）'!$BE49,1,0),0),0)</f>
        <v>0</v>
      </c>
      <c r="GZ44" s="377">
        <f>IF(GZ$19-'様式３（療養者名簿）（⑤の場合）'!$BD49+1&lt;=15,IF(GZ$19&gt;='様式３（療養者名簿）（⑤の場合）'!$BD49,IF(GZ$19&lt;='様式３（療養者名簿）（⑤の場合）'!$BE49,1,0),0),0)</f>
        <v>0</v>
      </c>
      <c r="HA44" s="377">
        <f>IF(HA$19-'様式３（療養者名簿）（⑤の場合）'!$BD49+1&lt;=15,IF(HA$19&gt;='様式３（療養者名簿）（⑤の場合）'!$BD49,IF(HA$19&lt;='様式３（療養者名簿）（⑤の場合）'!$BE49,1,0),0),0)</f>
        <v>0</v>
      </c>
      <c r="HB44" s="377">
        <f>IF(HB$19-'様式３（療養者名簿）（⑤の場合）'!$BD49+1&lt;=15,IF(HB$19&gt;='様式３（療養者名簿）（⑤の場合）'!$BD49,IF(HB$19&lt;='様式３（療養者名簿）（⑤の場合）'!$BE49,1,0),0),0)</f>
        <v>0</v>
      </c>
      <c r="HC44" s="377">
        <f>IF(HC$19-'様式３（療養者名簿）（⑤の場合）'!$BD49+1&lt;=15,IF(HC$19&gt;='様式３（療養者名簿）（⑤の場合）'!$BD49,IF(HC$19&lt;='様式３（療養者名簿）（⑤の場合）'!$BE49,1,0),0),0)</f>
        <v>0</v>
      </c>
      <c r="HD44" s="377">
        <f>IF(HD$19-'様式３（療養者名簿）（⑤の場合）'!$BD49+1&lt;=15,IF(HD$19&gt;='様式３（療養者名簿）（⑤の場合）'!$BD49,IF(HD$19&lt;='様式３（療養者名簿）（⑤の場合）'!$BE49,1,0),0),0)</f>
        <v>0</v>
      </c>
      <c r="HE44" s="377">
        <f>IF(HE$19-'様式３（療養者名簿）（⑤の場合）'!$BD49+1&lt;=15,IF(HE$19&gt;='様式３（療養者名簿）（⑤の場合）'!$BD49,IF(HE$19&lt;='様式３（療養者名簿）（⑤の場合）'!$BE49,1,0),0),0)</f>
        <v>0</v>
      </c>
      <c r="HF44" s="377">
        <f>IF(HF$19-'様式３（療養者名簿）（⑤の場合）'!$BD49+1&lt;=15,IF(HF$19&gt;='様式３（療養者名簿）（⑤の場合）'!$BD49,IF(HF$19&lt;='様式３（療養者名簿）（⑤の場合）'!$BE49,1,0),0),0)</f>
        <v>0</v>
      </c>
      <c r="HG44" s="377">
        <f>IF(HG$19-'様式３（療養者名簿）（⑤の場合）'!$BD49+1&lt;=15,IF(HG$19&gt;='様式３（療養者名簿）（⑤の場合）'!$BD49,IF(HG$19&lt;='様式３（療養者名簿）（⑤の場合）'!$BE49,1,0),0),0)</f>
        <v>0</v>
      </c>
      <c r="HH44" s="377">
        <f>IF(HH$19-'様式３（療養者名簿）（⑤の場合）'!$BD49+1&lt;=15,IF(HH$19&gt;='様式３（療養者名簿）（⑤の場合）'!$BD49,IF(HH$19&lt;='様式３（療養者名簿）（⑤の場合）'!$BE49,1,0),0),0)</f>
        <v>0</v>
      </c>
      <c r="HI44" s="377">
        <f>IF(HI$19-'様式３（療養者名簿）（⑤の場合）'!$BD49+1&lt;=15,IF(HI$19&gt;='様式３（療養者名簿）（⑤の場合）'!$BD49,IF(HI$19&lt;='様式３（療養者名簿）（⑤の場合）'!$BE49,1,0),0),0)</f>
        <v>0</v>
      </c>
      <c r="HJ44" s="377">
        <f>IF(HJ$19-'様式３（療養者名簿）（⑤の場合）'!$BD49+1&lt;=15,IF(HJ$19&gt;='様式３（療養者名簿）（⑤の場合）'!$BD49,IF(HJ$19&lt;='様式３（療養者名簿）（⑤の場合）'!$BE49,1,0),0),0)</f>
        <v>0</v>
      </c>
      <c r="HK44" s="377">
        <f>IF(HK$19-'様式３（療養者名簿）（⑤の場合）'!$BD49+1&lt;=15,IF(HK$19&gt;='様式３（療養者名簿）（⑤の場合）'!$BD49,IF(HK$19&lt;='様式３（療養者名簿）（⑤の場合）'!$BE49,1,0),0),0)</f>
        <v>0</v>
      </c>
      <c r="HL44" s="377">
        <f>IF(HL$19-'様式３（療養者名簿）（⑤の場合）'!$BD49+1&lt;=15,IF(HL$19&gt;='様式３（療養者名簿）（⑤の場合）'!$BD49,IF(HL$19&lt;='様式３（療養者名簿）（⑤の場合）'!$BE49,1,0),0),0)</f>
        <v>0</v>
      </c>
      <c r="HM44" s="377">
        <f>IF(HM$19-'様式３（療養者名簿）（⑤の場合）'!$BD49+1&lt;=15,IF(HM$19&gt;='様式３（療養者名簿）（⑤の場合）'!$BD49,IF(HM$19&lt;='様式３（療養者名簿）（⑤の場合）'!$BE49,1,0),0),0)</f>
        <v>0</v>
      </c>
      <c r="HN44" s="377">
        <f>IF(HN$19-'様式３（療養者名簿）（⑤の場合）'!$BD49+1&lt;=15,IF(HN$19&gt;='様式３（療養者名簿）（⑤の場合）'!$BD49,IF(HN$19&lt;='様式３（療養者名簿）（⑤の場合）'!$BE49,1,0),0),0)</f>
        <v>0</v>
      </c>
      <c r="HO44" s="377">
        <f>IF(HO$19-'様式３（療養者名簿）（⑤の場合）'!$BD49+1&lt;=15,IF(HO$19&gt;='様式３（療養者名簿）（⑤の場合）'!$BD49,IF(HO$19&lt;='様式３（療養者名簿）（⑤の場合）'!$BE49,1,0),0),0)</f>
        <v>0</v>
      </c>
      <c r="HP44" s="377">
        <f>IF(HP$19-'様式３（療養者名簿）（⑤の場合）'!$BD49+1&lt;=15,IF(HP$19&gt;='様式３（療養者名簿）（⑤の場合）'!$BD49,IF(HP$19&lt;='様式３（療養者名簿）（⑤の場合）'!$BE49,1,0),0),0)</f>
        <v>0</v>
      </c>
      <c r="HQ44" s="377">
        <f>IF(HQ$19-'様式３（療養者名簿）（⑤の場合）'!$BD49+1&lt;=15,IF(HQ$19&gt;='様式３（療養者名簿）（⑤の場合）'!$BD49,IF(HQ$19&lt;='様式３（療養者名簿）（⑤の場合）'!$BE49,1,0),0),0)</f>
        <v>0</v>
      </c>
      <c r="HR44" s="377">
        <f>IF(HR$19-'様式３（療養者名簿）（⑤の場合）'!$BD49+1&lt;=15,IF(HR$19&gt;='様式３（療養者名簿）（⑤の場合）'!$BD49,IF(HR$19&lt;='様式３（療養者名簿）（⑤の場合）'!$BE49,1,0),0),0)</f>
        <v>0</v>
      </c>
      <c r="HS44" s="377">
        <f>IF(HS$19-'様式３（療養者名簿）（⑤の場合）'!$BD49+1&lt;=15,IF(HS$19&gt;='様式３（療養者名簿）（⑤の場合）'!$BD49,IF(HS$19&lt;='様式３（療養者名簿）（⑤の場合）'!$BE49,1,0),0),0)</f>
        <v>0</v>
      </c>
      <c r="HT44" s="377">
        <f>IF(HT$19-'様式３（療養者名簿）（⑤の場合）'!$BD49+1&lt;=15,IF(HT$19&gt;='様式３（療養者名簿）（⑤の場合）'!$BD49,IF(HT$19&lt;='様式３（療養者名簿）（⑤の場合）'!$BE49,1,0),0),0)</f>
        <v>0</v>
      </c>
      <c r="HU44" s="377">
        <f>IF(HU$19-'様式３（療養者名簿）（⑤の場合）'!$BD49+1&lt;=15,IF(HU$19&gt;='様式３（療養者名簿）（⑤の場合）'!$BD49,IF(HU$19&lt;='様式３（療養者名簿）（⑤の場合）'!$BE49,1,0),0),0)</f>
        <v>0</v>
      </c>
      <c r="HV44" s="377">
        <f>IF(HV$19-'様式３（療養者名簿）（⑤の場合）'!$BD49+1&lt;=15,IF(HV$19&gt;='様式３（療養者名簿）（⑤の場合）'!$BD49,IF(HV$19&lt;='様式３（療養者名簿）（⑤の場合）'!$BE49,1,0),0),0)</f>
        <v>0</v>
      </c>
      <c r="HW44" s="377">
        <f>IF(HW$19-'様式３（療養者名簿）（⑤の場合）'!$BD49+1&lt;=15,IF(HW$19&gt;='様式３（療養者名簿）（⑤の場合）'!$BD49,IF(HW$19&lt;='様式３（療養者名簿）（⑤の場合）'!$BE49,1,0),0),0)</f>
        <v>0</v>
      </c>
      <c r="HX44" s="377">
        <f>IF(HX$19-'様式３（療養者名簿）（⑤の場合）'!$BD49+1&lt;=15,IF(HX$19&gt;='様式３（療養者名簿）（⑤の場合）'!$BD49,IF(HX$19&lt;='様式３（療養者名簿）（⑤の場合）'!$BE49,1,0),0),0)</f>
        <v>0</v>
      </c>
      <c r="HY44" s="377">
        <f>IF(HY$19-'様式３（療養者名簿）（⑤の場合）'!$BD49+1&lt;=15,IF(HY$19&gt;='様式３（療養者名簿）（⑤の場合）'!$BD49,IF(HY$19&lt;='様式３（療養者名簿）（⑤の場合）'!$BE49,1,0),0),0)</f>
        <v>0</v>
      </c>
      <c r="HZ44" s="377">
        <f>IF(HZ$19-'様式３（療養者名簿）（⑤の場合）'!$BD49+1&lt;=15,IF(HZ$19&gt;='様式３（療養者名簿）（⑤の場合）'!$BD49,IF(HZ$19&lt;='様式３（療養者名簿）（⑤の場合）'!$BE49,1,0),0),0)</f>
        <v>0</v>
      </c>
      <c r="IA44" s="377">
        <f>IF(IA$19-'様式３（療養者名簿）（⑤の場合）'!$BD49+1&lt;=15,IF(IA$19&gt;='様式３（療養者名簿）（⑤の場合）'!$BD49,IF(IA$19&lt;='様式３（療養者名簿）（⑤の場合）'!$BE49,1,0),0),0)</f>
        <v>0</v>
      </c>
      <c r="IB44" s="377">
        <f>IF(IB$19-'様式３（療養者名簿）（⑤の場合）'!$BD49+1&lt;=15,IF(IB$19&gt;='様式３（療養者名簿）（⑤の場合）'!$BD49,IF(IB$19&lt;='様式３（療養者名簿）（⑤の場合）'!$BE49,1,0),0),0)</f>
        <v>0</v>
      </c>
      <c r="IC44" s="377">
        <f>IF(IC$19-'様式３（療養者名簿）（⑤の場合）'!$BD49+1&lt;=15,IF(IC$19&gt;='様式３（療養者名簿）（⑤の場合）'!$BD49,IF(IC$19&lt;='様式３（療養者名簿）（⑤の場合）'!$BE49,1,0),0),0)</f>
        <v>0</v>
      </c>
      <c r="ID44" s="377">
        <f>IF(ID$19-'様式３（療養者名簿）（⑤の場合）'!$BD49+1&lt;=15,IF(ID$19&gt;='様式３（療養者名簿）（⑤の場合）'!$BD49,IF(ID$19&lt;='様式３（療養者名簿）（⑤の場合）'!$BE49,1,0),0),0)</f>
        <v>0</v>
      </c>
      <c r="IE44" s="377">
        <f>IF(IE$19-'様式３（療養者名簿）（⑤の場合）'!$BD49+1&lt;=15,IF(IE$19&gt;='様式３（療養者名簿）（⑤の場合）'!$BD49,IF(IE$19&lt;='様式３（療養者名簿）（⑤の場合）'!$BE49,1,0),0),0)</f>
        <v>0</v>
      </c>
      <c r="IF44" s="377">
        <f>IF(IF$19-'様式３（療養者名簿）（⑤の場合）'!$BD49+1&lt;=15,IF(IF$19&gt;='様式３（療養者名簿）（⑤の場合）'!$BD49,IF(IF$19&lt;='様式３（療養者名簿）（⑤の場合）'!$BE49,1,0),0),0)</f>
        <v>0</v>
      </c>
      <c r="IG44" s="377">
        <f>IF(IG$19-'様式３（療養者名簿）（⑤の場合）'!$BD49+1&lt;=15,IF(IG$19&gt;='様式３（療養者名簿）（⑤の場合）'!$BD49,IF(IG$19&lt;='様式３（療養者名簿）（⑤の場合）'!$BE49,1,0),0),0)</f>
        <v>0</v>
      </c>
      <c r="IH44" s="377">
        <f>IF(IH$19-'様式３（療養者名簿）（⑤の場合）'!$BD49+1&lt;=15,IF(IH$19&gt;='様式３（療養者名簿）（⑤の場合）'!$BD49,IF(IH$19&lt;='様式３（療養者名簿）（⑤の場合）'!$BE49,1,0),0),0)</f>
        <v>0</v>
      </c>
      <c r="II44" s="377">
        <f>IF(II$19-'様式３（療養者名簿）（⑤の場合）'!$BD49+1&lt;=15,IF(II$19&gt;='様式３（療養者名簿）（⑤の場合）'!$BD49,IF(II$19&lt;='様式３（療養者名簿）（⑤の場合）'!$BE49,1,0),0),0)</f>
        <v>0</v>
      </c>
      <c r="IJ44" s="377">
        <f>IF(IJ$19-'様式３（療養者名簿）（⑤の場合）'!$BD49+1&lt;=15,IF(IJ$19&gt;='様式３（療養者名簿）（⑤の場合）'!$BD49,IF(IJ$19&lt;='様式３（療養者名簿）（⑤の場合）'!$BE49,1,0),0),0)</f>
        <v>0</v>
      </c>
      <c r="IK44" s="377">
        <f>IF(IK$19-'様式３（療養者名簿）（⑤の場合）'!$BD49+1&lt;=15,IF(IK$19&gt;='様式３（療養者名簿）（⑤の場合）'!$BD49,IF(IK$19&lt;='様式３（療養者名簿）（⑤の場合）'!$BE49,1,0),0),0)</f>
        <v>0</v>
      </c>
      <c r="IL44" s="377">
        <f>IF(IL$19-'様式３（療養者名簿）（⑤の場合）'!$BD49+1&lt;=15,IF(IL$19&gt;='様式３（療養者名簿）（⑤の場合）'!$BD49,IF(IL$19&lt;='様式３（療養者名簿）（⑤の場合）'!$BE49,1,0),0),0)</f>
        <v>0</v>
      </c>
      <c r="IM44" s="377">
        <f>IF(IM$19-'様式３（療養者名簿）（⑤の場合）'!$BD49+1&lt;=15,IF(IM$19&gt;='様式３（療養者名簿）（⑤の場合）'!$BD49,IF(IM$19&lt;='様式３（療養者名簿）（⑤の場合）'!$BE49,1,0),0),0)</f>
        <v>0</v>
      </c>
      <c r="IN44" s="377">
        <f>IF(IN$19-'様式３（療養者名簿）（⑤の場合）'!$BD49+1&lt;=15,IF(IN$19&gt;='様式３（療養者名簿）（⑤の場合）'!$BD49,IF(IN$19&lt;='様式３（療養者名簿）（⑤の場合）'!$BE49,1,0),0),0)</f>
        <v>0</v>
      </c>
      <c r="IO44" s="377">
        <f>IF(IO$19-'様式３（療養者名簿）（⑤の場合）'!$BD49+1&lt;=15,IF(IO$19&gt;='様式３（療養者名簿）（⑤の場合）'!$BD49,IF(IO$19&lt;='様式３（療養者名簿）（⑤の場合）'!$BE49,1,0),0),0)</f>
        <v>0</v>
      </c>
      <c r="IP44" s="377">
        <f>IF(IP$19-'様式３（療養者名簿）（⑤の場合）'!$BD49+1&lt;=15,IF(IP$19&gt;='様式３（療養者名簿）（⑤の場合）'!$BD49,IF(IP$19&lt;='様式３（療養者名簿）（⑤の場合）'!$BE49,1,0),0),0)</f>
        <v>0</v>
      </c>
      <c r="IQ44" s="377">
        <f>IF(IQ$19-'様式３（療養者名簿）（⑤の場合）'!$BD49+1&lt;=15,IF(IQ$19&gt;='様式３（療養者名簿）（⑤の場合）'!$BD49,IF(IQ$19&lt;='様式３（療養者名簿）（⑤の場合）'!$BE49,1,0),0),0)</f>
        <v>0</v>
      </c>
      <c r="IR44" s="377">
        <f>IF(IR$19-'様式３（療養者名簿）（⑤の場合）'!$BD49+1&lt;=15,IF(IR$19&gt;='様式３（療養者名簿）（⑤の場合）'!$BD49,IF(IR$19&lt;='様式３（療養者名簿）（⑤の場合）'!$BE49,1,0),0),0)</f>
        <v>0</v>
      </c>
      <c r="IS44" s="377">
        <f>IF(IS$19-'様式３（療養者名簿）（⑤の場合）'!$BD49+1&lt;=15,IF(IS$19&gt;='様式３（療養者名簿）（⑤の場合）'!$BD49,IF(IS$19&lt;='様式３（療養者名簿）（⑤の場合）'!$BE49,1,0),0),0)</f>
        <v>0</v>
      </c>
      <c r="IT44" s="377">
        <f>IF(IT$19-'様式３（療養者名簿）（⑤の場合）'!$BD49+1&lt;=15,IF(IT$19&gt;='様式３（療養者名簿）（⑤の場合）'!$BD49,IF(IT$19&lt;='様式３（療養者名簿）（⑤の場合）'!$BE49,1,0),0),0)</f>
        <v>0</v>
      </c>
      <c r="IU44" s="377">
        <f>IF(IU$19-'様式３（療養者名簿）（⑤の場合）'!$BD49+1&lt;=15,IF(IU$19&gt;='様式３（療養者名簿）（⑤の場合）'!$BD49,IF(IU$19&lt;='様式３（療養者名簿）（⑤の場合）'!$BE49,1,0),0),0)</f>
        <v>0</v>
      </c>
      <c r="IV44" s="377">
        <f>IF(IV$19-'様式３（療養者名簿）（⑤の場合）'!$BD49+1&lt;=15,IF(IV$19&gt;='様式３（療養者名簿）（⑤の場合）'!$BD49,IF(IV$19&lt;='様式３（療養者名簿）（⑤の場合）'!$BE49,1,0),0),0)</f>
        <v>0</v>
      </c>
      <c r="IW44" s="377">
        <f>IF(IW$19-'様式３（療養者名簿）（⑤の場合）'!$BD49+1&lt;=15,IF(IW$19&gt;='様式３（療養者名簿）（⑤の場合）'!$BD49,IF(IW$19&lt;='様式３（療養者名簿）（⑤の場合）'!$BE49,1,0),0),0)</f>
        <v>0</v>
      </c>
      <c r="IX44" s="377">
        <f>IF(IX$19-'様式３（療養者名簿）（⑤の場合）'!$BD49+1&lt;=15,IF(IX$19&gt;='様式３（療養者名簿）（⑤の場合）'!$BD49,IF(IX$19&lt;='様式３（療養者名簿）（⑤の場合）'!$BE49,1,0),0),0)</f>
        <v>0</v>
      </c>
      <c r="IY44" s="377">
        <f>IF(IY$19-'様式３（療養者名簿）（⑤の場合）'!$BD49+1&lt;=15,IF(IY$19&gt;='様式３（療養者名簿）（⑤の場合）'!$BD49,IF(IY$19&lt;='様式３（療養者名簿）（⑤の場合）'!$BE49,1,0),0),0)</f>
        <v>0</v>
      </c>
      <c r="IZ44" s="377">
        <f>IF(IZ$19-'様式３（療養者名簿）（⑤の場合）'!$BD49+1&lt;=15,IF(IZ$19&gt;='様式３（療養者名簿）（⑤の場合）'!$BD49,IF(IZ$19&lt;='様式３（療養者名簿）（⑤の場合）'!$BE49,1,0),0),0)</f>
        <v>0</v>
      </c>
      <c r="JA44" s="377">
        <f>IF(JA$19-'様式３（療養者名簿）（⑤の場合）'!$BD49+1&lt;=15,IF(JA$19&gt;='様式３（療養者名簿）（⑤の場合）'!$BD49,IF(JA$19&lt;='様式３（療養者名簿）（⑤の場合）'!$BE49,1,0),0),0)</f>
        <v>0</v>
      </c>
      <c r="JB44" s="377">
        <f>IF(JB$19-'様式３（療養者名簿）（⑤の場合）'!$BD49+1&lt;=15,IF(JB$19&gt;='様式３（療養者名簿）（⑤の場合）'!$BD49,IF(JB$19&lt;='様式３（療養者名簿）（⑤の場合）'!$BE49,1,0),0),0)</f>
        <v>0</v>
      </c>
      <c r="JC44" s="377">
        <f>IF(JC$19-'様式３（療養者名簿）（⑤の場合）'!$BD49+1&lt;=15,IF(JC$19&gt;='様式３（療養者名簿）（⑤の場合）'!$BD49,IF(JC$19&lt;='様式３（療養者名簿）（⑤の場合）'!$BE49,1,0),0),0)</f>
        <v>0</v>
      </c>
      <c r="JD44" s="377">
        <f>IF(JD$19-'様式３（療養者名簿）（⑤の場合）'!$BD49+1&lt;=15,IF(JD$19&gt;='様式３（療養者名簿）（⑤の場合）'!$BD49,IF(JD$19&lt;='様式３（療養者名簿）（⑤の場合）'!$BE49,1,0),0),0)</f>
        <v>0</v>
      </c>
      <c r="JE44" s="377">
        <f>IF(JE$19-'様式３（療養者名簿）（⑤の場合）'!$BD49+1&lt;=15,IF(JE$19&gt;='様式３（療養者名簿）（⑤の場合）'!$BD49,IF(JE$19&lt;='様式３（療養者名簿）（⑤の場合）'!$BE49,1,0),0),0)</f>
        <v>0</v>
      </c>
      <c r="JF44" s="377">
        <f>IF(JF$19-'様式３（療養者名簿）（⑤の場合）'!$BD49+1&lt;=15,IF(JF$19&gt;='様式３（療養者名簿）（⑤の場合）'!$BD49,IF(JF$19&lt;='様式３（療養者名簿）（⑤の場合）'!$BE49,1,0),0),0)</f>
        <v>0</v>
      </c>
      <c r="JG44" s="377">
        <f>IF(JG$19-'様式３（療養者名簿）（⑤の場合）'!$BD49+1&lt;=15,IF(JG$19&gt;='様式３（療養者名簿）（⑤の場合）'!$BD49,IF(JG$19&lt;='様式３（療養者名簿）（⑤の場合）'!$BE49,1,0),0),0)</f>
        <v>0</v>
      </c>
      <c r="JH44" s="377">
        <f>IF(JH$19-'様式３（療養者名簿）（⑤の場合）'!$BD49+1&lt;=15,IF(JH$19&gt;='様式３（療養者名簿）（⑤の場合）'!$BD49,IF(JH$19&lt;='様式３（療養者名簿）（⑤の場合）'!$BE49,1,0),0),0)</f>
        <v>0</v>
      </c>
      <c r="JI44" s="377">
        <f>IF(JI$19-'様式３（療養者名簿）（⑤の場合）'!$BD49+1&lt;=15,IF(JI$19&gt;='様式３（療養者名簿）（⑤の場合）'!$BD49,IF(JI$19&lt;='様式３（療養者名簿）（⑤の場合）'!$BE49,1,0),0),0)</f>
        <v>0</v>
      </c>
      <c r="JJ44" s="377">
        <f>IF(JJ$19-'様式３（療養者名簿）（⑤の場合）'!$BD49+1&lt;=15,IF(JJ$19&gt;='様式３（療養者名簿）（⑤の場合）'!$BD49,IF(JJ$19&lt;='様式３（療養者名簿）（⑤の場合）'!$BE49,1,0),0),0)</f>
        <v>0</v>
      </c>
      <c r="JK44" s="377">
        <f>IF(JK$19-'様式３（療養者名簿）（⑤の場合）'!$BD49+1&lt;=15,IF(JK$19&gt;='様式３（療養者名簿）（⑤の場合）'!$BD49,IF(JK$19&lt;='様式３（療養者名簿）（⑤の場合）'!$BE49,1,0),0),0)</f>
        <v>0</v>
      </c>
      <c r="JL44" s="377">
        <f>IF(JL$19-'様式３（療養者名簿）（⑤の場合）'!$BD49+1&lt;=15,IF(JL$19&gt;='様式３（療養者名簿）（⑤の場合）'!$BD49,IF(JL$19&lt;='様式３（療養者名簿）（⑤の場合）'!$BE49,1,0),0),0)</f>
        <v>0</v>
      </c>
      <c r="JM44" s="377">
        <f>IF(JM$19-'様式３（療養者名簿）（⑤の場合）'!$BD49+1&lt;=15,IF(JM$19&gt;='様式３（療養者名簿）（⑤の場合）'!$BD49,IF(JM$19&lt;='様式３（療養者名簿）（⑤の場合）'!$BE49,1,0),0),0)</f>
        <v>0</v>
      </c>
      <c r="JN44" s="377">
        <f>IF(JN$19-'様式３（療養者名簿）（⑤の場合）'!$BD49+1&lt;=15,IF(JN$19&gt;='様式３（療養者名簿）（⑤の場合）'!$BD49,IF(JN$19&lt;='様式３（療養者名簿）（⑤の場合）'!$BE49,1,0),0),0)</f>
        <v>0</v>
      </c>
      <c r="JO44" s="377">
        <f>IF(JO$19-'様式３（療養者名簿）（⑤の場合）'!$BD49+1&lt;=15,IF(JO$19&gt;='様式３（療養者名簿）（⑤の場合）'!$BD49,IF(JO$19&lt;='様式３（療養者名簿）（⑤の場合）'!$BE49,1,0),0),0)</f>
        <v>0</v>
      </c>
      <c r="JP44" s="377">
        <f>IF(JP$19-'様式３（療養者名簿）（⑤の場合）'!$BD49+1&lt;=15,IF(JP$19&gt;='様式３（療養者名簿）（⑤の場合）'!$BD49,IF(JP$19&lt;='様式３（療養者名簿）（⑤の場合）'!$BE49,1,0),0),0)</f>
        <v>0</v>
      </c>
      <c r="JQ44" s="377">
        <f>IF(JQ$19-'様式３（療養者名簿）（⑤の場合）'!$BD49+1&lt;=15,IF(JQ$19&gt;='様式３（療養者名簿）（⑤の場合）'!$BD49,IF(JQ$19&lt;='様式３（療養者名簿）（⑤の場合）'!$BE49,1,0),0),0)</f>
        <v>0</v>
      </c>
      <c r="JR44" s="377">
        <f>IF(JR$19-'様式３（療養者名簿）（⑤の場合）'!$BD49+1&lt;=15,IF(JR$19&gt;='様式３（療養者名簿）（⑤の場合）'!$BD49,IF(JR$19&lt;='様式３（療養者名簿）（⑤の場合）'!$BE49,1,0),0),0)</f>
        <v>0</v>
      </c>
      <c r="JS44" s="377">
        <f>IF(JS$19-'様式３（療養者名簿）（⑤の場合）'!$BD49+1&lt;=15,IF(JS$19&gt;='様式３（療養者名簿）（⑤の場合）'!$BD49,IF(JS$19&lt;='様式３（療養者名簿）（⑤の場合）'!$BE49,1,0),0),0)</f>
        <v>0</v>
      </c>
      <c r="JT44" s="377">
        <f>IF(JT$19-'様式３（療養者名簿）（⑤の場合）'!$BD49+1&lt;=15,IF(JT$19&gt;='様式３（療養者名簿）（⑤の場合）'!$BD49,IF(JT$19&lt;='様式３（療養者名簿）（⑤の場合）'!$BE49,1,0),0),0)</f>
        <v>0</v>
      </c>
      <c r="JU44" s="377">
        <f>IF(JU$19-'様式３（療養者名簿）（⑤の場合）'!$BD49+1&lt;=15,IF(JU$19&gt;='様式３（療養者名簿）（⑤の場合）'!$BD49,IF(JU$19&lt;='様式３（療養者名簿）（⑤の場合）'!$BE49,1,0),0),0)</f>
        <v>0</v>
      </c>
      <c r="JV44" s="377">
        <f>IF(JV$19-'様式３（療養者名簿）（⑤の場合）'!$BD49+1&lt;=15,IF(JV$19&gt;='様式３（療養者名簿）（⑤の場合）'!$BD49,IF(JV$19&lt;='様式３（療養者名簿）（⑤の場合）'!$BE49,1,0),0),0)</f>
        <v>0</v>
      </c>
      <c r="JW44" s="377">
        <f>IF(JW$19-'様式３（療養者名簿）（⑤の場合）'!$BD49+1&lt;=15,IF(JW$19&gt;='様式３（療養者名簿）（⑤の場合）'!$BD49,IF(JW$19&lt;='様式３（療養者名簿）（⑤の場合）'!$BE49,1,0),0),0)</f>
        <v>0</v>
      </c>
      <c r="JX44" s="377">
        <f>IF(JX$19-'様式３（療養者名簿）（⑤の場合）'!$BD49+1&lt;=15,IF(JX$19&gt;='様式３（療養者名簿）（⑤の場合）'!$BD49,IF(JX$19&lt;='様式３（療養者名簿）（⑤の場合）'!$BE49,1,0),0),0)</f>
        <v>0</v>
      </c>
      <c r="JY44" s="377">
        <f>IF(JY$19-'様式３（療養者名簿）（⑤の場合）'!$BD49+1&lt;=15,IF(JY$19&gt;='様式３（療養者名簿）（⑤の場合）'!$BD49,IF(JY$19&lt;='様式３（療養者名簿）（⑤の場合）'!$BE49,1,0),0),0)</f>
        <v>0</v>
      </c>
      <c r="JZ44" s="377">
        <f>IF(JZ$19-'様式３（療養者名簿）（⑤の場合）'!$BD49+1&lt;=15,IF(JZ$19&gt;='様式３（療養者名簿）（⑤の場合）'!$BD49,IF(JZ$19&lt;='様式３（療養者名簿）（⑤の場合）'!$BE49,1,0),0),0)</f>
        <v>0</v>
      </c>
      <c r="KA44" s="377">
        <f>IF(KA$19-'様式３（療養者名簿）（⑤の場合）'!$BD49+1&lt;=15,IF(KA$19&gt;='様式３（療養者名簿）（⑤の場合）'!$BD49,IF(KA$19&lt;='様式３（療養者名簿）（⑤の場合）'!$BE49,1,0),0),0)</f>
        <v>0</v>
      </c>
      <c r="KB44" s="377">
        <f>IF(KB$19-'様式３（療養者名簿）（⑤の場合）'!$BD49+1&lt;=15,IF(KB$19&gt;='様式３（療養者名簿）（⑤の場合）'!$BD49,IF(KB$19&lt;='様式３（療養者名簿）（⑤の場合）'!$BE49,1,0),0),0)</f>
        <v>0</v>
      </c>
      <c r="KC44" s="377">
        <f>IF(KC$19-'様式３（療養者名簿）（⑤の場合）'!$BD49+1&lt;=15,IF(KC$19&gt;='様式３（療養者名簿）（⑤の場合）'!$BD49,IF(KC$19&lt;='様式３（療養者名簿）（⑤の場合）'!$BE49,1,0),0),0)</f>
        <v>0</v>
      </c>
      <c r="KD44" s="377">
        <f>IF(KD$19-'様式３（療養者名簿）（⑤の場合）'!$BD49+1&lt;=15,IF(KD$19&gt;='様式３（療養者名簿）（⑤の場合）'!$BD49,IF(KD$19&lt;='様式３（療養者名簿）（⑤の場合）'!$BE49,1,0),0),0)</f>
        <v>0</v>
      </c>
      <c r="KE44" s="377">
        <f>IF(KE$19-'様式３（療養者名簿）（⑤の場合）'!$BD49+1&lt;=15,IF(KE$19&gt;='様式３（療養者名簿）（⑤の場合）'!$BD49,IF(KE$19&lt;='様式３（療養者名簿）（⑤の場合）'!$BE49,1,0),0),0)</f>
        <v>0</v>
      </c>
      <c r="KF44" s="377">
        <f>IF(KF$19-'様式３（療養者名簿）（⑤の場合）'!$BD49+1&lt;=15,IF(KF$19&gt;='様式３（療養者名簿）（⑤の場合）'!$BD49,IF(KF$19&lt;='様式３（療養者名簿）（⑤の場合）'!$BE49,1,0),0),0)</f>
        <v>0</v>
      </c>
      <c r="KG44" s="377">
        <f>IF(KG$19-'様式３（療養者名簿）（⑤の場合）'!$BD49+1&lt;=15,IF(KG$19&gt;='様式３（療養者名簿）（⑤の場合）'!$BD49,IF(KG$19&lt;='様式３（療養者名簿）（⑤の場合）'!$BE49,1,0),0),0)</f>
        <v>0</v>
      </c>
      <c r="KH44" s="377">
        <f>IF(KH$19-'様式３（療養者名簿）（⑤の場合）'!$BD49+1&lt;=15,IF(KH$19&gt;='様式３（療養者名簿）（⑤の場合）'!$BD49,IF(KH$19&lt;='様式３（療養者名簿）（⑤の場合）'!$BE49,1,0),0),0)</f>
        <v>0</v>
      </c>
      <c r="KI44" s="377">
        <f>IF(KI$19-'様式３（療養者名簿）（⑤の場合）'!$BD49+1&lt;=15,IF(KI$19&gt;='様式３（療養者名簿）（⑤の場合）'!$BD49,IF(KI$19&lt;='様式３（療養者名簿）（⑤の場合）'!$BE49,1,0),0),0)</f>
        <v>0</v>
      </c>
      <c r="KJ44" s="377">
        <f>IF(KJ$19-'様式３（療養者名簿）（⑤の場合）'!$BD49+1&lt;=15,IF(KJ$19&gt;='様式３（療養者名簿）（⑤の場合）'!$BD49,IF(KJ$19&lt;='様式３（療養者名簿）（⑤の場合）'!$BE49,1,0),0),0)</f>
        <v>0</v>
      </c>
      <c r="KK44" s="377">
        <f>IF(KK$19-'様式３（療養者名簿）（⑤の場合）'!$BD49+1&lt;=15,IF(KK$19&gt;='様式３（療養者名簿）（⑤の場合）'!$BD49,IF(KK$19&lt;='様式３（療養者名簿）（⑤の場合）'!$BE49,1,0),0),0)</f>
        <v>0</v>
      </c>
      <c r="KL44" s="377">
        <f>IF(KL$19-'様式３（療養者名簿）（⑤の場合）'!$BD49+1&lt;=15,IF(KL$19&gt;='様式３（療養者名簿）（⑤の場合）'!$BD49,IF(KL$19&lt;='様式３（療養者名簿）（⑤の場合）'!$BE49,1,0),0),0)</f>
        <v>0</v>
      </c>
      <c r="KM44" s="377">
        <f>IF(KM$19-'様式３（療養者名簿）（⑤の場合）'!$BD49+1&lt;=15,IF(KM$19&gt;='様式３（療養者名簿）（⑤の場合）'!$BD49,IF(KM$19&lt;='様式３（療養者名簿）（⑤の場合）'!$BE49,1,0),0),0)</f>
        <v>0</v>
      </c>
      <c r="KN44" s="377">
        <f>IF(KN$19-'様式３（療養者名簿）（⑤の場合）'!$BD49+1&lt;=15,IF(KN$19&gt;='様式３（療養者名簿）（⑤の場合）'!$BD49,IF(KN$19&lt;='様式３（療養者名簿）（⑤の場合）'!$BE49,1,0),0),0)</f>
        <v>0</v>
      </c>
      <c r="KO44" s="377">
        <f>IF(KO$19-'様式３（療養者名簿）（⑤の場合）'!$BD49+1&lt;=15,IF(KO$19&gt;='様式３（療養者名簿）（⑤の場合）'!$BD49,IF(KO$19&lt;='様式３（療養者名簿）（⑤の場合）'!$BE49,1,0),0),0)</f>
        <v>0</v>
      </c>
      <c r="KP44" s="377">
        <f>IF(KP$19-'様式３（療養者名簿）（⑤の場合）'!$BD49+1&lt;=15,IF(KP$19&gt;='様式３（療養者名簿）（⑤の場合）'!$BD49,IF(KP$19&lt;='様式３（療養者名簿）（⑤の場合）'!$BE49,1,0),0),0)</f>
        <v>0</v>
      </c>
      <c r="KQ44" s="377">
        <f>IF(KQ$19-'様式３（療養者名簿）（⑤の場合）'!$BD49+1&lt;=15,IF(KQ$19&gt;='様式３（療養者名簿）（⑤の場合）'!$BD49,IF(KQ$19&lt;='様式３（療養者名簿）（⑤の場合）'!$BE49,1,0),0),0)</f>
        <v>0</v>
      </c>
      <c r="KR44" s="377">
        <f>IF(KR$19-'様式３（療養者名簿）（⑤の場合）'!$BD49+1&lt;=15,IF(KR$19&gt;='様式３（療養者名簿）（⑤の場合）'!$BD49,IF(KR$19&lt;='様式３（療養者名簿）（⑤の場合）'!$BE49,1,0),0),0)</f>
        <v>0</v>
      </c>
      <c r="KS44" s="377">
        <f>IF(KS$19-'様式３（療養者名簿）（⑤の場合）'!$BD49+1&lt;=15,IF(KS$19&gt;='様式３（療養者名簿）（⑤の場合）'!$BD49,IF(KS$19&lt;='様式３（療養者名簿）（⑤の場合）'!$BE49,1,0),0),0)</f>
        <v>0</v>
      </c>
      <c r="KT44" s="377">
        <f>IF(KT$19-'様式３（療養者名簿）（⑤の場合）'!$BD49+1&lt;=15,IF(KT$19&gt;='様式３（療養者名簿）（⑤の場合）'!$BD49,IF(KT$19&lt;='様式３（療養者名簿）（⑤の場合）'!$BE49,1,0),0),0)</f>
        <v>0</v>
      </c>
      <c r="KU44" s="377">
        <f>IF(KU$19-'様式３（療養者名簿）（⑤の場合）'!$BD49+1&lt;=15,IF(KU$19&gt;='様式３（療養者名簿）（⑤の場合）'!$BD49,IF(KU$19&lt;='様式３（療養者名簿）（⑤の場合）'!$BE49,1,0),0),0)</f>
        <v>0</v>
      </c>
      <c r="KV44" s="377">
        <f>IF(KV$19-'様式３（療養者名簿）（⑤の場合）'!$BD49+1&lt;=15,IF(KV$19&gt;='様式３（療養者名簿）（⑤の場合）'!$BD49,IF(KV$19&lt;='様式３（療養者名簿）（⑤の場合）'!$BE49,1,0),0),0)</f>
        <v>0</v>
      </c>
      <c r="KW44" s="377">
        <f>IF(KW$19-'様式３（療養者名簿）（⑤の場合）'!$BD49+1&lt;=15,IF(KW$19&gt;='様式３（療養者名簿）（⑤の場合）'!$BD49,IF(KW$19&lt;='様式３（療養者名簿）（⑤の場合）'!$BE49,1,0),0),0)</f>
        <v>0</v>
      </c>
      <c r="KX44" s="377">
        <f>IF(KX$19-'様式３（療養者名簿）（⑤の場合）'!$BD49+1&lt;=15,IF(KX$19&gt;='様式３（療養者名簿）（⑤の場合）'!$BD49,IF(KX$19&lt;='様式３（療養者名簿）（⑤の場合）'!$BE49,1,0),0),0)</f>
        <v>0</v>
      </c>
      <c r="KY44" s="377">
        <f>IF(KY$19-'様式３（療養者名簿）（⑤の場合）'!$BD49+1&lt;=15,IF(KY$19&gt;='様式３（療養者名簿）（⑤の場合）'!$BD49,IF(KY$19&lt;='様式３（療養者名簿）（⑤の場合）'!$BE49,1,0),0),0)</f>
        <v>0</v>
      </c>
      <c r="KZ44" s="377">
        <f>IF(KZ$19-'様式３（療養者名簿）（⑤の場合）'!$BD49+1&lt;=15,IF(KZ$19&gt;='様式３（療養者名簿）（⑤の場合）'!$BD49,IF(KZ$19&lt;='様式３（療養者名簿）（⑤の場合）'!$BE49,1,0),0),0)</f>
        <v>0</v>
      </c>
      <c r="LA44" s="377">
        <f>IF(LA$19-'様式３（療養者名簿）（⑤の場合）'!$BD49+1&lt;=15,IF(LA$19&gt;='様式３（療養者名簿）（⑤の場合）'!$BD49,IF(LA$19&lt;='様式３（療養者名簿）（⑤の場合）'!$BE49,1,0),0),0)</f>
        <v>0</v>
      </c>
      <c r="LB44" s="377">
        <f>IF(LB$19-'様式３（療養者名簿）（⑤の場合）'!$BD49+1&lt;=15,IF(LB$19&gt;='様式３（療養者名簿）（⑤の場合）'!$BD49,IF(LB$19&lt;='様式３（療養者名簿）（⑤の場合）'!$BE49,1,0),0),0)</f>
        <v>0</v>
      </c>
      <c r="LC44" s="377">
        <f>IF(LC$19-'様式３（療養者名簿）（⑤の場合）'!$BD49+1&lt;=15,IF(LC$19&gt;='様式３（療養者名簿）（⑤の場合）'!$BD49,IF(LC$19&lt;='様式３（療養者名簿）（⑤の場合）'!$BE49,1,0),0),0)</f>
        <v>0</v>
      </c>
      <c r="LD44" s="377">
        <f>IF(LD$19-'様式３（療養者名簿）（⑤の場合）'!$BD49+1&lt;=15,IF(LD$19&gt;='様式３（療養者名簿）（⑤の場合）'!$BD49,IF(LD$19&lt;='様式３（療養者名簿）（⑤の場合）'!$BE49,1,0),0),0)</f>
        <v>0</v>
      </c>
      <c r="LE44" s="377">
        <f>IF(LE$19-'様式３（療養者名簿）（⑤の場合）'!$BD49+1&lt;=15,IF(LE$19&gt;='様式３（療養者名簿）（⑤の場合）'!$BD49,IF(LE$19&lt;='様式３（療養者名簿）（⑤の場合）'!$BE49,1,0),0),0)</f>
        <v>0</v>
      </c>
      <c r="LF44" s="377">
        <f>IF(LF$19-'様式３（療養者名簿）（⑤の場合）'!$BD49+1&lt;=15,IF(LF$19&gt;='様式３（療養者名簿）（⑤の場合）'!$BD49,IF(LF$19&lt;='様式３（療養者名簿）（⑤の場合）'!$BE49,1,0),0),0)</f>
        <v>0</v>
      </c>
      <c r="LG44" s="377">
        <f>IF(LG$19-'様式３（療養者名簿）（⑤の場合）'!$BD49+1&lt;=15,IF(LG$19&gt;='様式３（療養者名簿）（⑤の場合）'!$BD49,IF(LG$19&lt;='様式３（療養者名簿）（⑤の場合）'!$BE49,1,0),0),0)</f>
        <v>0</v>
      </c>
      <c r="LH44" s="377">
        <f>IF(LH$19-'様式３（療養者名簿）（⑤の場合）'!$BD49+1&lt;=15,IF(LH$19&gt;='様式３（療養者名簿）（⑤の場合）'!$BD49,IF(LH$19&lt;='様式３（療養者名簿）（⑤の場合）'!$BE49,1,0),0),0)</f>
        <v>0</v>
      </c>
      <c r="LI44" s="377">
        <f>IF(LI$19-'様式３（療養者名簿）（⑤の場合）'!$BD49+1&lt;=15,IF(LI$19&gt;='様式３（療養者名簿）（⑤の場合）'!$BD49,IF(LI$19&lt;='様式３（療養者名簿）（⑤の場合）'!$BE49,1,0),0),0)</f>
        <v>0</v>
      </c>
      <c r="LJ44" s="377">
        <f>IF(LJ$19-'様式３（療養者名簿）（⑤の場合）'!$BD49+1&lt;=15,IF(LJ$19&gt;='様式３（療養者名簿）（⑤の場合）'!$BD49,IF(LJ$19&lt;='様式３（療養者名簿）（⑤の場合）'!$BE49,1,0),0),0)</f>
        <v>0</v>
      </c>
      <c r="LK44" s="377">
        <f>IF(LK$19-'様式３（療養者名簿）（⑤の場合）'!$BD49+1&lt;=15,IF(LK$19&gt;='様式３（療養者名簿）（⑤の場合）'!$BD49,IF(LK$19&lt;='様式３（療養者名簿）（⑤の場合）'!$BE49,1,0),0),0)</f>
        <v>0</v>
      </c>
      <c r="LL44" s="377">
        <f>IF(LL$19-'様式３（療養者名簿）（⑤の場合）'!$BD49+1&lt;=15,IF(LL$19&gt;='様式３（療養者名簿）（⑤の場合）'!$BD49,IF(LL$19&lt;='様式３（療養者名簿）（⑤の場合）'!$BE49,1,0),0),0)</f>
        <v>0</v>
      </c>
      <c r="LM44" s="377">
        <f>IF(LM$19-'様式３（療養者名簿）（⑤の場合）'!$BD49+1&lt;=15,IF(LM$19&gt;='様式３（療養者名簿）（⑤の場合）'!$BD49,IF(LM$19&lt;='様式３（療養者名簿）（⑤の場合）'!$BE49,1,0),0),0)</f>
        <v>0</v>
      </c>
      <c r="LN44" s="377">
        <f>IF(LN$19-'様式３（療養者名簿）（⑤の場合）'!$BD49+1&lt;=15,IF(LN$19&gt;='様式３（療養者名簿）（⑤の場合）'!$BD49,IF(LN$19&lt;='様式３（療養者名簿）（⑤の場合）'!$BE49,1,0),0),0)</f>
        <v>0</v>
      </c>
      <c r="LO44" s="377">
        <f>IF(LO$19-'様式３（療養者名簿）（⑤の場合）'!$BD49+1&lt;=15,IF(LO$19&gt;='様式３（療養者名簿）（⑤の場合）'!$BD49,IF(LO$19&lt;='様式３（療養者名簿）（⑤の場合）'!$BE49,1,0),0),0)</f>
        <v>0</v>
      </c>
      <c r="LP44" s="377">
        <f>IF(LP$19-'様式３（療養者名簿）（⑤の場合）'!$BD49+1&lt;=15,IF(LP$19&gt;='様式３（療養者名簿）（⑤の場合）'!$BD49,IF(LP$19&lt;='様式３（療養者名簿）（⑤の場合）'!$BE49,1,0),0),0)</f>
        <v>0</v>
      </c>
      <c r="LQ44" s="377">
        <f>IF(LQ$19-'様式３（療養者名簿）（⑤の場合）'!$BD49+1&lt;=15,IF(LQ$19&gt;='様式３（療養者名簿）（⑤の場合）'!$BD49,IF(LQ$19&lt;='様式３（療養者名簿）（⑤の場合）'!$BE49,1,0),0),0)</f>
        <v>0</v>
      </c>
      <c r="LR44" s="377">
        <f>IF(LR$19-'様式３（療養者名簿）（⑤の場合）'!$BD49+1&lt;=15,IF(LR$19&gt;='様式３（療養者名簿）（⑤の場合）'!$BD49,IF(LR$19&lt;='様式３（療養者名簿）（⑤の場合）'!$BE49,1,0),0),0)</f>
        <v>0</v>
      </c>
      <c r="LS44" s="377">
        <f>IF(LS$19-'様式３（療養者名簿）（⑤の場合）'!$BD49+1&lt;=15,IF(LS$19&gt;='様式３（療養者名簿）（⑤の場合）'!$BD49,IF(LS$19&lt;='様式３（療養者名簿）（⑤の場合）'!$BE49,1,0),0),0)</f>
        <v>0</v>
      </c>
      <c r="LT44" s="377">
        <f>IF(LT$19-'様式３（療養者名簿）（⑤の場合）'!$BD49+1&lt;=15,IF(LT$19&gt;='様式３（療養者名簿）（⑤の場合）'!$BD49,IF(LT$19&lt;='様式３（療養者名簿）（⑤の場合）'!$BE49,1,0),0),0)</f>
        <v>0</v>
      </c>
      <c r="LU44" s="377">
        <f>IF(LU$19-'様式３（療養者名簿）（⑤の場合）'!$BD49+1&lt;=15,IF(LU$19&gt;='様式３（療養者名簿）（⑤の場合）'!$BD49,IF(LU$19&lt;='様式３（療養者名簿）（⑤の場合）'!$BE49,1,0),0),0)</f>
        <v>0</v>
      </c>
      <c r="LV44" s="377">
        <f>IF(LV$19-'様式３（療養者名簿）（⑤の場合）'!$BD49+1&lt;=15,IF(LV$19&gt;='様式３（療養者名簿）（⑤の場合）'!$BD49,IF(LV$19&lt;='様式３（療養者名簿）（⑤の場合）'!$BE49,1,0),0),0)</f>
        <v>0</v>
      </c>
      <c r="LW44" s="377">
        <f>IF(LW$19-'様式３（療養者名簿）（⑤の場合）'!$BD49+1&lt;=15,IF(LW$19&gt;='様式３（療養者名簿）（⑤の場合）'!$BD49,IF(LW$19&lt;='様式３（療養者名簿）（⑤の場合）'!$BE49,1,0),0),0)</f>
        <v>0</v>
      </c>
      <c r="LX44" s="377">
        <f>IF(LX$19-'様式３（療養者名簿）（⑤の場合）'!$BD49+1&lt;=15,IF(LX$19&gt;='様式３（療養者名簿）（⑤の場合）'!$BD49,IF(LX$19&lt;='様式３（療養者名簿）（⑤の場合）'!$BE49,1,0),0),0)</f>
        <v>0</v>
      </c>
      <c r="LY44" s="377">
        <f>IF(LY$19-'様式３（療養者名簿）（⑤の場合）'!$BD49+1&lt;=15,IF(LY$19&gt;='様式３（療養者名簿）（⑤の場合）'!$BD49,IF(LY$19&lt;='様式３（療養者名簿）（⑤の場合）'!$BE49,1,0),0),0)</f>
        <v>0</v>
      </c>
      <c r="LZ44" s="377">
        <f>IF(LZ$19-'様式３（療養者名簿）（⑤の場合）'!$BD49+1&lt;=15,IF(LZ$19&gt;='様式３（療養者名簿）（⑤の場合）'!$BD49,IF(LZ$19&lt;='様式３（療養者名簿）（⑤の場合）'!$BE49,1,0),0),0)</f>
        <v>0</v>
      </c>
      <c r="MA44" s="377">
        <f>IF(MA$19-'様式３（療養者名簿）（⑤の場合）'!$BD49+1&lt;=15,IF(MA$19&gt;='様式３（療養者名簿）（⑤の場合）'!$BD49,IF(MA$19&lt;='様式３（療養者名簿）（⑤の場合）'!$BE49,1,0),0),0)</f>
        <v>0</v>
      </c>
      <c r="MB44" s="377">
        <f>IF(MB$19-'様式３（療養者名簿）（⑤の場合）'!$BD49+1&lt;=15,IF(MB$19&gt;='様式３（療養者名簿）（⑤の場合）'!$BD49,IF(MB$19&lt;='様式３（療養者名簿）（⑤の場合）'!$BE49,1,0),0),0)</f>
        <v>0</v>
      </c>
      <c r="MC44" s="377">
        <f>IF(MC$19-'様式３（療養者名簿）（⑤の場合）'!$BD49+1&lt;=15,IF(MC$19&gt;='様式３（療養者名簿）（⑤の場合）'!$BD49,IF(MC$19&lt;='様式３（療養者名簿）（⑤の場合）'!$BE49,1,0),0),0)</f>
        <v>0</v>
      </c>
      <c r="MD44" s="377">
        <f>IF(MD$19-'様式３（療養者名簿）（⑤の場合）'!$BD49+1&lt;=15,IF(MD$19&gt;='様式３（療養者名簿）（⑤の場合）'!$BD49,IF(MD$19&lt;='様式３（療養者名簿）（⑤の場合）'!$BE49,1,0),0),0)</f>
        <v>0</v>
      </c>
      <c r="ME44" s="377">
        <f>IF(ME$19-'様式３（療養者名簿）（⑤の場合）'!$BD49+1&lt;=15,IF(ME$19&gt;='様式３（療養者名簿）（⑤の場合）'!$BD49,IF(ME$19&lt;='様式３（療養者名簿）（⑤の場合）'!$BE49,1,0),0),0)</f>
        <v>0</v>
      </c>
      <c r="MF44" s="377">
        <f>IF(MF$19-'様式３（療養者名簿）（⑤の場合）'!$BD49+1&lt;=15,IF(MF$19&gt;='様式３（療養者名簿）（⑤の場合）'!$BD49,IF(MF$19&lt;='様式３（療養者名簿）（⑤の場合）'!$BE49,1,0),0),0)</f>
        <v>0</v>
      </c>
      <c r="MG44" s="377">
        <f>IF(MG$19-'様式３（療養者名簿）（⑤の場合）'!$BD49+1&lt;=15,IF(MG$19&gt;='様式３（療養者名簿）（⑤の場合）'!$BD49,IF(MG$19&lt;='様式３（療養者名簿）（⑤の場合）'!$BE49,1,0),0),0)</f>
        <v>0</v>
      </c>
      <c r="MH44" s="377">
        <f>IF(MH$19-'様式３（療養者名簿）（⑤の場合）'!$BD49+1&lt;=15,IF(MH$19&gt;='様式３（療養者名簿）（⑤の場合）'!$BD49,IF(MH$19&lt;='様式３（療養者名簿）（⑤の場合）'!$BE49,1,0),0),0)</f>
        <v>0</v>
      </c>
      <c r="MI44" s="377">
        <f>IF(MI$19-'様式３（療養者名簿）（⑤の場合）'!$BD49+1&lt;=15,IF(MI$19&gt;='様式３（療養者名簿）（⑤の場合）'!$BD49,IF(MI$19&lt;='様式３（療養者名簿）（⑤の場合）'!$BE49,1,0),0),0)</f>
        <v>0</v>
      </c>
      <c r="MJ44" s="377">
        <f>IF(MJ$19-'様式３（療養者名簿）（⑤の場合）'!$BD49+1&lt;=15,IF(MJ$19&gt;='様式３（療養者名簿）（⑤の場合）'!$BD49,IF(MJ$19&lt;='様式３（療養者名簿）（⑤の場合）'!$BE49,1,0),0),0)</f>
        <v>0</v>
      </c>
      <c r="MK44" s="377">
        <f>IF(MK$19-'様式３（療養者名簿）（⑤の場合）'!$BD49+1&lt;=15,IF(MK$19&gt;='様式３（療養者名簿）（⑤の場合）'!$BD49,IF(MK$19&lt;='様式３（療養者名簿）（⑤の場合）'!$BE49,1,0),0),0)</f>
        <v>0</v>
      </c>
      <c r="ML44" s="377">
        <f>IF(ML$19-'様式３（療養者名簿）（⑤の場合）'!$BD49+1&lt;=15,IF(ML$19&gt;='様式３（療養者名簿）（⑤の場合）'!$BD49,IF(ML$19&lt;='様式３（療養者名簿）（⑤の場合）'!$BE49,1,0),0),0)</f>
        <v>0</v>
      </c>
      <c r="MM44" s="377">
        <f>IF(MM$19-'様式３（療養者名簿）（⑤の場合）'!$BD49+1&lt;=15,IF(MM$19&gt;='様式３（療養者名簿）（⑤の場合）'!$BD49,IF(MM$19&lt;='様式３（療養者名簿）（⑤の場合）'!$BE49,1,0),0),0)</f>
        <v>0</v>
      </c>
      <c r="MN44" s="377">
        <f>IF(MN$19-'様式３（療養者名簿）（⑤の場合）'!$BD49+1&lt;=15,IF(MN$19&gt;='様式３（療養者名簿）（⑤の場合）'!$BD49,IF(MN$19&lt;='様式３（療養者名簿）（⑤の場合）'!$BE49,1,0),0),0)</f>
        <v>0</v>
      </c>
      <c r="MO44" s="377">
        <f>IF(MO$19-'様式３（療養者名簿）（⑤の場合）'!$BD49+1&lt;=15,IF(MO$19&gt;='様式３（療養者名簿）（⑤の場合）'!$BD49,IF(MO$19&lt;='様式３（療養者名簿）（⑤の場合）'!$BE49,1,0),0),0)</f>
        <v>0</v>
      </c>
      <c r="MP44" s="377">
        <f>IF(MP$19-'様式３（療養者名簿）（⑤の場合）'!$BD49+1&lt;=15,IF(MP$19&gt;='様式３（療養者名簿）（⑤の場合）'!$BD49,IF(MP$19&lt;='様式３（療養者名簿）（⑤の場合）'!$BE49,1,0),0),0)</f>
        <v>0</v>
      </c>
      <c r="MQ44" s="377">
        <f>IF(MQ$19-'様式３（療養者名簿）（⑤の場合）'!$BD49+1&lt;=15,IF(MQ$19&gt;='様式３（療養者名簿）（⑤の場合）'!$BD49,IF(MQ$19&lt;='様式３（療養者名簿）（⑤の場合）'!$BE49,1,0),0),0)</f>
        <v>0</v>
      </c>
      <c r="MR44" s="377">
        <f>IF(MR$19-'様式３（療養者名簿）（⑤の場合）'!$BD49+1&lt;=15,IF(MR$19&gt;='様式３（療養者名簿）（⑤の場合）'!$BD49,IF(MR$19&lt;='様式３（療養者名簿）（⑤の場合）'!$BE49,1,0),0),0)</f>
        <v>0</v>
      </c>
      <c r="MS44" s="377">
        <f>IF(MS$19-'様式３（療養者名簿）（⑤の場合）'!$BD49+1&lt;=15,IF(MS$19&gt;='様式３（療養者名簿）（⑤の場合）'!$BD49,IF(MS$19&lt;='様式３（療養者名簿）（⑤の場合）'!$BE49,1,0),0),0)</f>
        <v>0</v>
      </c>
      <c r="MT44" s="377">
        <f>IF(MT$19-'様式３（療養者名簿）（⑤の場合）'!$BD49+1&lt;=15,IF(MT$19&gt;='様式３（療養者名簿）（⑤の場合）'!$BD49,IF(MT$19&lt;='様式３（療養者名簿）（⑤の場合）'!$BE49,1,0),0),0)</f>
        <v>0</v>
      </c>
      <c r="MU44" s="377">
        <f>IF(MU$19-'様式３（療養者名簿）（⑤の場合）'!$BD49+1&lt;=15,IF(MU$19&gt;='様式３（療養者名簿）（⑤の場合）'!$BD49,IF(MU$19&lt;='様式３（療養者名簿）（⑤の場合）'!$BE49,1,0),0),0)</f>
        <v>0</v>
      </c>
      <c r="MV44" s="377">
        <f>IF(MV$19-'様式３（療養者名簿）（⑤の場合）'!$BD49+1&lt;=15,IF(MV$19&gt;='様式３（療養者名簿）（⑤の場合）'!$BD49,IF(MV$19&lt;='様式３（療養者名簿）（⑤の場合）'!$BE49,1,0),0),0)</f>
        <v>0</v>
      </c>
      <c r="MW44" s="377">
        <f>IF(MW$19-'様式３（療養者名簿）（⑤の場合）'!$BD49+1&lt;=15,IF(MW$19&gt;='様式３（療養者名簿）（⑤の場合）'!$BD49,IF(MW$19&lt;='様式３（療養者名簿）（⑤の場合）'!$BE49,1,0),0),0)</f>
        <v>0</v>
      </c>
      <c r="MX44" s="377">
        <f>IF(MX$19-'様式３（療養者名簿）（⑤の場合）'!$BD49+1&lt;=15,IF(MX$19&gt;='様式３（療養者名簿）（⑤の場合）'!$BD49,IF(MX$19&lt;='様式３（療養者名簿）（⑤の場合）'!$BE49,1,0),0),0)</f>
        <v>0</v>
      </c>
      <c r="MY44" s="377">
        <f>IF(MY$19-'様式３（療養者名簿）（⑤の場合）'!$BD49+1&lt;=15,IF(MY$19&gt;='様式３（療養者名簿）（⑤の場合）'!$BD49,IF(MY$19&lt;='様式３（療養者名簿）（⑤の場合）'!$BE49,1,0),0),0)</f>
        <v>0</v>
      </c>
      <c r="MZ44" s="377">
        <f>IF(MZ$19-'様式３（療養者名簿）（⑤の場合）'!$BD49+1&lt;=15,IF(MZ$19&gt;='様式３（療養者名簿）（⑤の場合）'!$BD49,IF(MZ$19&lt;='様式３（療養者名簿）（⑤の場合）'!$BE49,1,0),0),0)</f>
        <v>0</v>
      </c>
      <c r="NA44" s="377">
        <f>IF(NA$19-'様式３（療養者名簿）（⑤の場合）'!$BD49+1&lt;=15,IF(NA$19&gt;='様式３（療養者名簿）（⑤の場合）'!$BD49,IF(NA$19&lt;='様式３（療養者名簿）（⑤の場合）'!$BE49,1,0),0),0)</f>
        <v>0</v>
      </c>
      <c r="NB44" s="377">
        <f>IF(NB$19-'様式３（療養者名簿）（⑤の場合）'!$BD49+1&lt;=15,IF(NB$19&gt;='様式３（療養者名簿）（⑤の場合）'!$BD49,IF(NB$19&lt;='様式３（療養者名簿）（⑤の場合）'!$BE49,1,0),0),0)</f>
        <v>0</v>
      </c>
      <c r="NC44" s="257">
        <f>IF(NC$19-'様式３（療養者名簿）（⑤の場合）'!$BD49+1&lt;=15,IF(NC$19&gt;='様式３（療養者名簿）（⑤の場合）'!$BD49,IF(NC$19&lt;='様式３（療養者名簿）（⑤の場合）'!$BE49,1,0),0),0)</f>
        <v>0</v>
      </c>
      <c r="ND44" s="257">
        <f>IF(ND$19-'様式３（療養者名簿）（⑤の場合）'!$BD49+1&lt;=15,IF(ND$19&gt;='様式３（療養者名簿）（⑤の場合）'!$BD49,IF(ND$19&lt;='様式３（療養者名簿）（⑤の場合）'!$BE49,1,0),0),0)</f>
        <v>0</v>
      </c>
      <c r="NE44" s="257">
        <f>IF(NE$19-'様式３（療養者名簿）（⑤の場合）'!$BD49+1&lt;=15,IF(NE$19&gt;='様式３（療養者名簿）（⑤の場合）'!$BD49,IF(NE$19&lt;='様式３（療養者名簿）（⑤の場合）'!$BE49,1,0),0),0)</f>
        <v>0</v>
      </c>
      <c r="NF44" s="257">
        <f>IF(NF$19-'様式３（療養者名簿）（⑤の場合）'!$BD49+1&lt;=15,IF(NF$19&gt;='様式３（療養者名簿）（⑤の場合）'!$BD49,IF(NF$19&lt;='様式３（療養者名簿）（⑤の場合）'!$BE49,1,0),0),0)</f>
        <v>0</v>
      </c>
      <c r="NG44" s="257">
        <f>IF(NG$19-'様式３（療養者名簿）（⑤の場合）'!$BD49+1&lt;=15,IF(NG$19&gt;='様式３（療養者名簿）（⑤の場合）'!$BD49,IF(NG$19&lt;='様式３（療養者名簿）（⑤の場合）'!$BE49,1,0),0),0)</f>
        <v>0</v>
      </c>
      <c r="NH44" s="257">
        <f>IF(NH$19-'様式３（療養者名簿）（⑤の場合）'!$BD49+1&lt;=15,IF(NH$19&gt;='様式３（療養者名簿）（⑤の場合）'!$BD49,IF(NH$19&lt;='様式３（療養者名簿）（⑤の場合）'!$BE49,1,0),0),0)</f>
        <v>0</v>
      </c>
      <c r="NI44" s="257">
        <f>IF(NI$19-'様式３（療養者名簿）（⑤の場合）'!$BD49+1&lt;=15,IF(NI$19&gt;='様式３（療養者名簿）（⑤の場合）'!$BD49,IF(NI$19&lt;='様式３（療養者名簿）（⑤の場合）'!$BE49,1,0),0),0)</f>
        <v>0</v>
      </c>
      <c r="NJ44" s="257">
        <f>IF(NJ$19-'様式３（療養者名簿）（⑤の場合）'!$BD49+1&lt;=15,IF(NJ$19&gt;='様式３（療養者名簿）（⑤の場合）'!$BD49,IF(NJ$19&lt;='様式３（療養者名簿）（⑤の場合）'!$BE49,1,0),0),0)</f>
        <v>0</v>
      </c>
      <c r="NK44" s="257">
        <f>IF(NK$19-'様式３（療養者名簿）（⑤の場合）'!$BD49+1&lt;=15,IF(NK$19&gt;='様式３（療養者名簿）（⑤の場合）'!$BD49,IF(NK$19&lt;='様式３（療養者名簿）（⑤の場合）'!$BE49,1,0),0),0)</f>
        <v>0</v>
      </c>
      <c r="NL44" s="257">
        <f>IF(NL$19-'様式３（療養者名簿）（⑤の場合）'!$BD49+1&lt;=15,IF(NL$19&gt;='様式３（療養者名簿）（⑤の場合）'!$BD49,IF(NL$19&lt;='様式３（療養者名簿）（⑤の場合）'!$BE49,1,0),0),0)</f>
        <v>0</v>
      </c>
      <c r="NM44" s="257">
        <f>IF(NM$19-'様式３（療養者名簿）（⑤の場合）'!$BD49+1&lt;=15,IF(NM$19&gt;='様式３（療養者名簿）（⑤の場合）'!$BD49,IF(NM$19&lt;='様式３（療養者名簿）（⑤の場合）'!$BE49,1,0),0),0)</f>
        <v>0</v>
      </c>
      <c r="NN44" s="257">
        <f>IF(NN$19-'様式３（療養者名簿）（⑤の場合）'!$BD49+1&lt;=15,IF(NN$19&gt;='様式３（療養者名簿）（⑤の場合）'!$BD49,IF(NN$19&lt;='様式３（療養者名簿）（⑤の場合）'!$BE49,1,0),0),0)</f>
        <v>0</v>
      </c>
      <c r="NO44" s="257">
        <f>IF(NO$19-'様式３（療養者名簿）（⑤の場合）'!$BD49+1&lt;=15,IF(NO$19&gt;='様式３（療養者名簿）（⑤の場合）'!$BD49,IF(NO$19&lt;='様式３（療養者名簿）（⑤の場合）'!$BE49,1,0),0),0)</f>
        <v>0</v>
      </c>
      <c r="NP44" s="257">
        <f>IF(NP$19-'様式３（療養者名簿）（⑤の場合）'!$BD49+1&lt;=15,IF(NP$19&gt;='様式３（療養者名簿）（⑤の場合）'!$BD49,IF(NP$19&lt;='様式３（療養者名簿）（⑤の場合）'!$BE49,1,0),0),0)</f>
        <v>0</v>
      </c>
      <c r="NQ44" s="257">
        <f>IF(NQ$19-'様式３（療養者名簿）（⑤の場合）'!$BD49+1&lt;=15,IF(NQ$19&gt;='様式３（療養者名簿）（⑤の場合）'!$BD49,IF(NQ$19&lt;='様式３（療養者名簿）（⑤の場合）'!$BE49,1,0),0),0)</f>
        <v>0</v>
      </c>
      <c r="NR44" s="257">
        <f>IF(NR$19-'様式３（療養者名簿）（⑤の場合）'!$BD49+1&lt;=15,IF(NR$19&gt;='様式３（療養者名簿）（⑤の場合）'!$BD49,IF(NR$19&lt;='様式３（療養者名簿）（⑤の場合）'!$BE49,1,0),0),0)</f>
        <v>0</v>
      </c>
      <c r="NS44" s="257">
        <f>IF(NS$19-'様式３（療養者名簿）（⑤の場合）'!$BD49+1&lt;=15,IF(NS$19&gt;='様式３（療養者名簿）（⑤の場合）'!$BD49,IF(NS$19&lt;='様式３（療養者名簿）（⑤の場合）'!$BE49,1,0),0),0)</f>
        <v>0</v>
      </c>
      <c r="NT44" s="257">
        <f>IF(NT$19-'様式３（療養者名簿）（⑤の場合）'!$BD49+1&lt;=15,IF(NT$19&gt;='様式３（療養者名簿）（⑤の場合）'!$BD49,IF(NT$19&lt;='様式３（療養者名簿）（⑤の場合）'!$BE49,1,0),0),0)</f>
        <v>0</v>
      </c>
      <c r="NU44" s="257">
        <f>IF(NU$19-'様式３（療養者名簿）（⑤の場合）'!$BD49+1&lt;=15,IF(NU$19&gt;='様式３（療養者名簿）（⑤の場合）'!$BD49,IF(NU$19&lt;='様式３（療養者名簿）（⑤の場合）'!$BE49,1,0),0),0)</f>
        <v>0</v>
      </c>
      <c r="NV44" s="257">
        <f>IF(NV$19-'様式３（療養者名簿）（⑤の場合）'!$BD49+1&lt;=15,IF(NV$19&gt;='様式３（療養者名簿）（⑤の場合）'!$BD49,IF(NV$19&lt;='様式３（療養者名簿）（⑤の場合）'!$BE49,1,0),0),0)</f>
        <v>0</v>
      </c>
      <c r="NW44" s="257">
        <f>IF(NW$19-'様式３（療養者名簿）（⑤の場合）'!$BD49+1&lt;=15,IF(NW$19&gt;='様式３（療養者名簿）（⑤の場合）'!$BD49,IF(NW$19&lt;='様式３（療養者名簿）（⑤の場合）'!$BE49,1,0),0),0)</f>
        <v>0</v>
      </c>
      <c r="NX44" s="257">
        <f>IF(NX$19-'様式３（療養者名簿）（⑤の場合）'!$BD49+1&lt;=15,IF(NX$19&gt;='様式３（療養者名簿）（⑤の場合）'!$BD49,IF(NX$19&lt;='様式３（療養者名簿）（⑤の場合）'!$BE49,1,0),0),0)</f>
        <v>0</v>
      </c>
      <c r="NY44" s="257">
        <f>IF(NY$19-'様式３（療養者名簿）（⑤の場合）'!$BD49+1&lt;=15,IF(NY$19&gt;='様式３（療養者名簿）（⑤の場合）'!$BD49,IF(NY$19&lt;='様式３（療養者名簿）（⑤の場合）'!$BE49,1,0),0),0)</f>
        <v>0</v>
      </c>
      <c r="NZ44" s="257">
        <f>IF(NZ$19-'様式３（療養者名簿）（⑤の場合）'!$BD49+1&lt;=15,IF(NZ$19&gt;='様式３（療養者名簿）（⑤の場合）'!$BD49,IF(NZ$19&lt;='様式３（療養者名簿）（⑤の場合）'!$BE49,1,0),0),0)</f>
        <v>0</v>
      </c>
      <c r="OA44" s="257">
        <f>IF(OA$19-'様式３（療養者名簿）（⑤の場合）'!$BD49+1&lt;=15,IF(OA$19&gt;='様式３（療養者名簿）（⑤の場合）'!$BD49,IF(OA$19&lt;='様式３（療養者名簿）（⑤の場合）'!$BE49,1,0),0),0)</f>
        <v>0</v>
      </c>
      <c r="OB44" s="257">
        <f>IF(OB$19-'様式３（療養者名簿）（⑤の場合）'!$BD49+1&lt;=15,IF(OB$19&gt;='様式３（療養者名簿）（⑤の場合）'!$BD49,IF(OB$19&lt;='様式３（療養者名簿）（⑤の場合）'!$BE49,1,0),0),0)</f>
        <v>0</v>
      </c>
      <c r="OC44" s="257">
        <f>IF(OC$19-'様式３（療養者名簿）（⑤の場合）'!$BD49+1&lt;=15,IF(OC$19&gt;='様式３（療養者名簿）（⑤の場合）'!$BD49,IF(OC$19&lt;='様式３（療養者名簿）（⑤の場合）'!$BE49,1,0),0),0)</f>
        <v>0</v>
      </c>
      <c r="OD44" s="257">
        <f>IF(OD$19-'様式３（療養者名簿）（⑤の場合）'!$BD49+1&lt;=15,IF(OD$19&gt;='様式３（療養者名簿）（⑤の場合）'!$BD49,IF(OD$19&lt;='様式３（療養者名簿）（⑤の場合）'!$BE49,1,0),0),0)</f>
        <v>0</v>
      </c>
      <c r="OE44" s="257">
        <f>IF(OE$19-'様式３（療養者名簿）（⑤の場合）'!$BD49+1&lt;=15,IF(OE$19&gt;='様式３（療養者名簿）（⑤の場合）'!$BD49,IF(OE$19&lt;='様式３（療養者名簿）（⑤の場合）'!$BE49,1,0),0),0)</f>
        <v>0</v>
      </c>
      <c r="OF44" s="257">
        <f>IF(OF$19-'様式３（療養者名簿）（⑤の場合）'!$BD49+1&lt;=15,IF(OF$19&gt;='様式３（療養者名簿）（⑤の場合）'!$BD49,IF(OF$19&lt;='様式３（療養者名簿）（⑤の場合）'!$BE49,1,0),0),0)</f>
        <v>0</v>
      </c>
      <c r="OG44" s="257">
        <f>IF(OG$19-'様式３（療養者名簿）（⑤の場合）'!$BD49+1&lt;=15,IF(OG$19&gt;='様式３（療養者名簿）（⑤の場合）'!$BD49,IF(OG$19&lt;='様式３（療養者名簿）（⑤の場合）'!$BE49,1,0),0),0)</f>
        <v>0</v>
      </c>
      <c r="OH44" s="257">
        <f>IF(OH$19-'様式３（療養者名簿）（⑤の場合）'!$BD49+1&lt;=15,IF(OH$19&gt;='様式３（療養者名簿）（⑤の場合）'!$BD49,IF(OH$19&lt;='様式３（療養者名簿）（⑤の場合）'!$BE49,1,0),0),0)</f>
        <v>0</v>
      </c>
      <c r="OI44" s="257">
        <f>IF(OI$19-'様式３（療養者名簿）（⑤の場合）'!$BD49+1&lt;=15,IF(OI$19&gt;='様式３（療養者名簿）（⑤の場合）'!$BD49,IF(OI$19&lt;='様式３（療養者名簿）（⑤の場合）'!$BE49,1,0),0),0)</f>
        <v>0</v>
      </c>
      <c r="OJ44" s="257">
        <f>IF(OJ$19-'様式３（療養者名簿）（⑤の場合）'!$BD49+1&lt;=15,IF(OJ$19&gt;='様式３（療養者名簿）（⑤の場合）'!$BD49,IF(OJ$19&lt;='様式３（療養者名簿）（⑤の場合）'!$BE49,1,0),0),0)</f>
        <v>0</v>
      </c>
      <c r="OK44" s="257">
        <f>IF(OK$19-'様式３（療養者名簿）（⑤の場合）'!$BD49+1&lt;=15,IF(OK$19&gt;='様式３（療養者名簿）（⑤の場合）'!$BD49,IF(OK$19&lt;='様式３（療養者名簿）（⑤の場合）'!$BE49,1,0),0),0)</f>
        <v>0</v>
      </c>
      <c r="OL44" s="257">
        <f>IF(OL$19-'様式３（療養者名簿）（⑤の場合）'!$BD49+1&lt;=15,IF(OL$19&gt;='様式３（療養者名簿）（⑤の場合）'!$BD49,IF(OL$19&lt;='様式３（療養者名簿）（⑤の場合）'!$BE49,1,0),0),0)</f>
        <v>0</v>
      </c>
      <c r="OM44" s="257">
        <f>IF(OM$19-'様式３（療養者名簿）（⑤の場合）'!$BD49+1&lt;=15,IF(OM$19&gt;='様式３（療養者名簿）（⑤の場合）'!$BD49,IF(OM$19&lt;='様式３（療養者名簿）（⑤の場合）'!$BE49,1,0),0),0)</f>
        <v>0</v>
      </c>
      <c r="ON44" s="257">
        <f>IF(ON$19-'様式３（療養者名簿）（⑤の場合）'!$BD49+1&lt;=15,IF(ON$19&gt;='様式３（療養者名簿）（⑤の場合）'!$BD49,IF(ON$19&lt;='様式３（療養者名簿）（⑤の場合）'!$BE49,1,0),0),0)</f>
        <v>0</v>
      </c>
      <c r="OO44" s="257">
        <f>IF(OO$19-'様式３（療養者名簿）（⑤の場合）'!$BD49+1&lt;=15,IF(OO$19&gt;='様式３（療養者名簿）（⑤の場合）'!$BD49,IF(OO$19&lt;='様式３（療養者名簿）（⑤の場合）'!$BE49,1,0),0),0)</f>
        <v>0</v>
      </c>
      <c r="OP44" s="257">
        <f>IF(OP$19-'様式３（療養者名簿）（⑤の場合）'!$BD49+1&lt;=15,IF(OP$19&gt;='様式３（療養者名簿）（⑤の場合）'!$BD49,IF(OP$19&lt;='様式３（療養者名簿）（⑤の場合）'!$BE49,1,0),0),0)</f>
        <v>0</v>
      </c>
      <c r="OQ44" s="257">
        <f>IF(OQ$19-'様式３（療養者名簿）（⑤の場合）'!$BD49+1&lt;=15,IF(OQ$19&gt;='様式３（療養者名簿）（⑤の場合）'!$BD49,IF(OQ$19&lt;='様式３（療養者名簿）（⑤の場合）'!$BE49,1,0),0),0)</f>
        <v>0</v>
      </c>
      <c r="OR44" s="257">
        <f>IF(OR$19-'様式３（療養者名簿）（⑤の場合）'!$BD49+1&lt;=15,IF(OR$19&gt;='様式３（療養者名簿）（⑤の場合）'!$BD49,IF(OR$19&lt;='様式３（療養者名簿）（⑤の場合）'!$BE49,1,0),0),0)</f>
        <v>0</v>
      </c>
      <c r="OS44" s="257">
        <f>IF(OS$19-'様式３（療養者名簿）（⑤の場合）'!$BD49+1&lt;=15,IF(OS$19&gt;='様式３（療養者名簿）（⑤の場合）'!$BD49,IF(OS$19&lt;='様式３（療養者名簿）（⑤の場合）'!$BE49,1,0),0),0)</f>
        <v>0</v>
      </c>
      <c r="OT44" s="257">
        <f>IF(OT$19-'様式３（療養者名簿）（⑤の場合）'!$BD49+1&lt;=15,IF(OT$19&gt;='様式３（療養者名簿）（⑤の場合）'!$BD49,IF(OT$19&lt;='様式３（療養者名簿）（⑤の場合）'!$BE49,1,0),0),0)</f>
        <v>0</v>
      </c>
      <c r="OU44" s="257">
        <f>IF(OU$19-'様式３（療養者名簿）（⑤の場合）'!$BD49+1&lt;=15,IF(OU$19&gt;='様式３（療養者名簿）（⑤の場合）'!$BD49,IF(OU$19&lt;='様式３（療養者名簿）（⑤の場合）'!$BE49,1,0),0),0)</f>
        <v>0</v>
      </c>
      <c r="OV44" s="257">
        <f>IF(OV$19-'様式３（療養者名簿）（⑤の場合）'!$BD49+1&lt;=15,IF(OV$19&gt;='様式３（療養者名簿）（⑤の場合）'!$BD49,IF(OV$19&lt;='様式３（療養者名簿）（⑤の場合）'!$BE49,1,0),0),0)</f>
        <v>0</v>
      </c>
      <c r="OW44" s="257">
        <f>IF(OW$19-'様式３（療養者名簿）（⑤の場合）'!$BD49+1&lt;=15,IF(OW$19&gt;='様式３（療養者名簿）（⑤の場合）'!$BD49,IF(OW$19&lt;='様式３（療養者名簿）（⑤の場合）'!$BE49,1,0),0),0)</f>
        <v>0</v>
      </c>
      <c r="OX44" s="257">
        <f>IF(OX$19-'様式３（療養者名簿）（⑤の場合）'!$BD49+1&lt;=15,IF(OX$19&gt;='様式３（療養者名簿）（⑤の場合）'!$BD49,IF(OX$19&lt;='様式３（療養者名簿）（⑤の場合）'!$BE49,1,0),0),0)</f>
        <v>0</v>
      </c>
      <c r="OY44" s="257">
        <f>IF(OY$19-'様式３（療養者名簿）（⑤の場合）'!$BD49+1&lt;=15,IF(OY$19&gt;='様式３（療養者名簿）（⑤の場合）'!$BD49,IF(OY$19&lt;='様式３（療養者名簿）（⑤の場合）'!$BE49,1,0),0),0)</f>
        <v>0</v>
      </c>
      <c r="OZ44" s="257">
        <f>IF(OZ$19-'様式３（療養者名簿）（⑤の場合）'!$BD49+1&lt;=15,IF(OZ$19&gt;='様式３（療養者名簿）（⑤の場合）'!$BD49,IF(OZ$19&lt;='様式３（療養者名簿）（⑤の場合）'!$BE49,1,0),0),0)</f>
        <v>0</v>
      </c>
      <c r="PA44" s="257">
        <f>IF(PA$19-'様式３（療養者名簿）（⑤の場合）'!$BD49+1&lt;=15,IF(PA$19&gt;='様式３（療養者名簿）（⑤の場合）'!$BD49,IF(PA$19&lt;='様式３（療養者名簿）（⑤の場合）'!$BE49,1,0),0),0)</f>
        <v>0</v>
      </c>
      <c r="PB44" s="257">
        <f>IF(PB$19-'様式３（療養者名簿）（⑤の場合）'!$BD49+1&lt;=15,IF(PB$19&gt;='様式３（療養者名簿）（⑤の場合）'!$BD49,IF(PB$19&lt;='様式３（療養者名簿）（⑤の場合）'!$BE49,1,0),0),0)</f>
        <v>0</v>
      </c>
      <c r="PC44" s="257">
        <f>IF(PC$19-'様式３（療養者名簿）（⑤の場合）'!$BD49+1&lt;=15,IF(PC$19&gt;='様式３（療養者名簿）（⑤の場合）'!$BD49,IF(PC$19&lt;='様式３（療養者名簿）（⑤の場合）'!$BE49,1,0),0),0)</f>
        <v>0</v>
      </c>
      <c r="PD44" s="257">
        <f>IF(PD$19-'様式３（療養者名簿）（⑤の場合）'!$BD49+1&lt;=15,IF(PD$19&gt;='様式３（療養者名簿）（⑤の場合）'!$BD49,IF(PD$19&lt;='様式３（療養者名簿）（⑤の場合）'!$BE49,1,0),0),0)</f>
        <v>0</v>
      </c>
      <c r="PE44" s="257">
        <f>IF(PE$19-'様式３（療養者名簿）（⑤の場合）'!$BD49+1&lt;=15,IF(PE$19&gt;='様式３（療養者名簿）（⑤の場合）'!$BD49,IF(PE$19&lt;='様式３（療養者名簿）（⑤の場合）'!$BE49,1,0),0),0)</f>
        <v>0</v>
      </c>
      <c r="PF44" s="257">
        <f>IF(PF$19-'様式３（療養者名簿）（⑤の場合）'!$BD49+1&lt;=15,IF(PF$19&gt;='様式３（療養者名簿）（⑤の場合）'!$BD49,IF(PF$19&lt;='様式３（療養者名簿）（⑤の場合）'!$BE49,1,0),0),0)</f>
        <v>0</v>
      </c>
      <c r="PG44" s="257">
        <f>IF(PG$19-'様式３（療養者名簿）（⑤の場合）'!$BD49+1&lt;=15,IF(PG$19&gt;='様式３（療養者名簿）（⑤の場合）'!$BD49,IF(PG$19&lt;='様式３（療養者名簿）（⑤の場合）'!$BE49,1,0),0),0)</f>
        <v>0</v>
      </c>
      <c r="PH44" s="257">
        <f>IF(PH$19-'様式３（療養者名簿）（⑤の場合）'!$BD49+1&lt;=15,IF(PH$19&gt;='様式３（療養者名簿）（⑤の場合）'!$BD49,IF(PH$19&lt;='様式３（療養者名簿）（⑤の場合）'!$BE49,1,0),0),0)</f>
        <v>0</v>
      </c>
      <c r="PI44" s="257">
        <f>IF(PI$19-'様式３（療養者名簿）（⑤の場合）'!$BD49+1&lt;=15,IF(PI$19&gt;='様式３（療養者名簿）（⑤の場合）'!$BD49,IF(PI$19&lt;='様式３（療養者名簿）（⑤の場合）'!$BE49,1,0),0),0)</f>
        <v>0</v>
      </c>
      <c r="PJ44" s="257">
        <f>IF(PJ$19-'様式３（療養者名簿）（⑤の場合）'!$BD49+1&lt;=15,IF(PJ$19&gt;='様式３（療養者名簿）（⑤の場合）'!$BD49,IF(PJ$19&lt;='様式３（療養者名簿）（⑤の場合）'!$BE49,1,0),0),0)</f>
        <v>0</v>
      </c>
      <c r="PK44" s="257">
        <f>IF(PK$19-'様式３（療養者名簿）（⑤の場合）'!$BD49+1&lt;=15,IF(PK$19&gt;='様式３（療養者名簿）（⑤の場合）'!$BD49,IF(PK$19&lt;='様式３（療養者名簿）（⑤の場合）'!$BE49,1,0),0),0)</f>
        <v>0</v>
      </c>
      <c r="PL44" s="257">
        <f>IF(PL$19-'様式３（療養者名簿）（⑤の場合）'!$BD49+1&lt;=15,IF(PL$19&gt;='様式３（療養者名簿）（⑤の場合）'!$BD49,IF(PL$19&lt;='様式３（療養者名簿）（⑤の場合）'!$BE49,1,0),0),0)</f>
        <v>0</v>
      </c>
      <c r="PM44" s="257">
        <f>IF(PM$19-'様式３（療養者名簿）（⑤の場合）'!$BD49+1&lt;=15,IF(PM$19&gt;='様式３（療養者名簿）（⑤の場合）'!$BD49,IF(PM$19&lt;='様式３（療養者名簿）（⑤の場合）'!$BE49,1,0),0),0)</f>
        <v>0</v>
      </c>
      <c r="PN44" s="257">
        <f>IF(PN$19-'様式３（療養者名簿）（⑤の場合）'!$BD49+1&lt;=15,IF(PN$19&gt;='様式３（療養者名簿）（⑤の場合）'!$BD49,IF(PN$19&lt;='様式３（療養者名簿）（⑤の場合）'!$BE49,1,0),0),0)</f>
        <v>0</v>
      </c>
      <c r="PO44" s="257">
        <f>IF(PO$19-'様式３（療養者名簿）（⑤の場合）'!$BD49+1&lt;=15,IF(PO$19&gt;='様式３（療養者名簿）（⑤の場合）'!$BD49,IF(PO$19&lt;='様式３（療養者名簿）（⑤の場合）'!$BE49,1,0),0),0)</f>
        <v>0</v>
      </c>
      <c r="PP44" s="257">
        <f>IF(PP$19-'様式３（療養者名簿）（⑤の場合）'!$BD49+1&lt;=15,IF(PP$19&gt;='様式３（療養者名簿）（⑤の場合）'!$BD49,IF(PP$19&lt;='様式３（療養者名簿）（⑤の場合）'!$BE49,1,0),0),0)</f>
        <v>0</v>
      </c>
      <c r="PQ44" s="257">
        <f>IF(PQ$19-'様式３（療養者名簿）（⑤の場合）'!$BD49+1&lt;=15,IF(PQ$19&gt;='様式３（療養者名簿）（⑤の場合）'!$BD49,IF(PQ$19&lt;='様式３（療養者名簿）（⑤の場合）'!$BE49,1,0),0),0)</f>
        <v>0</v>
      </c>
      <c r="PR44" s="257">
        <f>IF(PR$19-'様式３（療養者名簿）（⑤の場合）'!$BD49+1&lt;=15,IF(PR$19&gt;='様式３（療養者名簿）（⑤の場合）'!$BD49,IF(PR$19&lt;='様式３（療養者名簿）（⑤の場合）'!$BE49,1,0),0),0)</f>
        <v>0</v>
      </c>
      <c r="PS44" s="257">
        <f>IF(PS$19-'様式３（療養者名簿）（⑤の場合）'!$BD49+1&lt;=15,IF(PS$19&gt;='様式３（療養者名簿）（⑤の場合）'!$BD49,IF(PS$19&lt;='様式３（療養者名簿）（⑤の場合）'!$BE49,1,0),0),0)</f>
        <v>0</v>
      </c>
      <c r="PT44" s="257">
        <f>IF(PT$19-'様式３（療養者名簿）（⑤の場合）'!$BD49+1&lt;=15,IF(PT$19&gt;='様式３（療養者名簿）（⑤の場合）'!$BD49,IF(PT$19&lt;='様式３（療養者名簿）（⑤の場合）'!$BE49,1,0),0),0)</f>
        <v>0</v>
      </c>
      <c r="PU44" s="257">
        <f>IF(PU$19-'様式３（療養者名簿）（⑤の場合）'!$BD49+1&lt;=15,IF(PU$19&gt;='様式３（療養者名簿）（⑤の場合）'!$BD49,IF(PU$19&lt;='様式３（療養者名簿）（⑤の場合）'!$BE49,1,0),0),0)</f>
        <v>0</v>
      </c>
      <c r="PV44" s="257">
        <f>IF(PV$19-'様式３（療養者名簿）（⑤の場合）'!$BD49+1&lt;=15,IF(PV$19&gt;='様式３（療養者名簿）（⑤の場合）'!$BD49,IF(PV$19&lt;='様式３（療養者名簿）（⑤の場合）'!$BE49,1,0),0),0)</f>
        <v>0</v>
      </c>
      <c r="PW44" s="257">
        <f>IF(PW$19-'様式３（療養者名簿）（⑤の場合）'!$BD49+1&lt;=15,IF(PW$19&gt;='様式３（療養者名簿）（⑤の場合）'!$BD49,IF(PW$19&lt;='様式３（療養者名簿）（⑤の場合）'!$BE49,1,0),0),0)</f>
        <v>0</v>
      </c>
      <c r="PX44" s="257">
        <f>IF(PX$19-'様式３（療養者名簿）（⑤の場合）'!$BD49+1&lt;=15,IF(PX$19&gt;='様式３（療養者名簿）（⑤の場合）'!$BD49,IF(PX$19&lt;='様式３（療養者名簿）（⑤の場合）'!$BE49,1,0),0),0)</f>
        <v>0</v>
      </c>
      <c r="PY44" s="257">
        <f>IF(PY$19-'様式３（療養者名簿）（⑤の場合）'!$BD49+1&lt;=15,IF(PY$19&gt;='様式３（療養者名簿）（⑤の場合）'!$BD49,IF(PY$19&lt;='様式３（療養者名簿）（⑤の場合）'!$BE49,1,0),0),0)</f>
        <v>0</v>
      </c>
      <c r="PZ44" s="257">
        <f>IF(PZ$19-'様式３（療養者名簿）（⑤の場合）'!$BD49+1&lt;=15,IF(PZ$19&gt;='様式３（療養者名簿）（⑤の場合）'!$BD49,IF(PZ$19&lt;='様式３（療養者名簿）（⑤の場合）'!$BE49,1,0),0),0)</f>
        <v>0</v>
      </c>
      <c r="QA44" s="257">
        <f>IF(QA$19-'様式３（療養者名簿）（⑤の場合）'!$BD49+1&lt;=15,IF(QA$19&gt;='様式３（療養者名簿）（⑤の場合）'!$BD49,IF(QA$19&lt;='様式３（療養者名簿）（⑤の場合）'!$BE49,1,0),0),0)</f>
        <v>0</v>
      </c>
      <c r="QB44" s="257">
        <f>IF(QB$19-'様式３（療養者名簿）（⑤の場合）'!$BD49+1&lt;=15,IF(QB$19&gt;='様式３（療養者名簿）（⑤の場合）'!$BD49,IF(QB$19&lt;='様式３（療養者名簿）（⑤の場合）'!$BE49,1,0),0),0)</f>
        <v>0</v>
      </c>
      <c r="QC44" s="257">
        <f>IF(QC$19-'様式３（療養者名簿）（⑤の場合）'!$BD49+1&lt;=15,IF(QC$19&gt;='様式３（療養者名簿）（⑤の場合）'!$BD49,IF(QC$19&lt;='様式３（療養者名簿）（⑤の場合）'!$BE49,1,0),0),0)</f>
        <v>0</v>
      </c>
      <c r="QD44" s="257">
        <f>IF(QD$19-'様式３（療養者名簿）（⑤の場合）'!$BD49+1&lt;=15,IF(QD$19&gt;='様式３（療養者名簿）（⑤の場合）'!$BD49,IF(QD$19&lt;='様式３（療養者名簿）（⑤の場合）'!$BE49,1,0),0),0)</f>
        <v>0</v>
      </c>
      <c r="QE44" s="257">
        <f>IF(QE$19-'様式３（療養者名簿）（⑤の場合）'!$BD49+1&lt;=15,IF(QE$19&gt;='様式３（療養者名簿）（⑤の場合）'!$BD49,IF(QE$19&lt;='様式３（療養者名簿）（⑤の場合）'!$BE49,1,0),0),0)</f>
        <v>0</v>
      </c>
      <c r="QF44" s="257">
        <f>IF(QF$19-'様式３（療養者名簿）（⑤の場合）'!$BD49+1&lt;=15,IF(QF$19&gt;='様式３（療養者名簿）（⑤の場合）'!$BD49,IF(QF$19&lt;='様式３（療養者名簿）（⑤の場合）'!$BE49,1,0),0),0)</f>
        <v>0</v>
      </c>
      <c r="QG44" s="257">
        <f>IF(QG$19-'様式３（療養者名簿）（⑤の場合）'!$BD49+1&lt;=15,IF(QG$19&gt;='様式３（療養者名簿）（⑤の場合）'!$BD49,IF(QG$19&lt;='様式３（療養者名簿）（⑤の場合）'!$BE49,1,0),0),0)</f>
        <v>0</v>
      </c>
      <c r="QH44" s="257">
        <f>IF(QH$19-'様式３（療養者名簿）（⑤の場合）'!$BD49+1&lt;=15,IF(QH$19&gt;='様式３（療養者名簿）（⑤の場合）'!$BD49,IF(QH$19&lt;='様式３（療養者名簿）（⑤の場合）'!$BE49,1,0),0),0)</f>
        <v>0</v>
      </c>
      <c r="QI44" s="257">
        <f>IF(QI$19-'様式３（療養者名簿）（⑤の場合）'!$BD49+1&lt;=15,IF(QI$19&gt;='様式３（療養者名簿）（⑤の場合）'!$BD49,IF(QI$19&lt;='様式３（療養者名簿）（⑤の場合）'!$BE49,1,0),0),0)</f>
        <v>0</v>
      </c>
      <c r="QJ44" s="257">
        <f>IF(QJ$19-'様式３（療養者名簿）（⑤の場合）'!$BD49+1&lt;=15,IF(QJ$19&gt;='様式３（療養者名簿）（⑤の場合）'!$BD49,IF(QJ$19&lt;='様式３（療養者名簿）（⑤の場合）'!$BE49,1,0),0),0)</f>
        <v>0</v>
      </c>
      <c r="QK44" s="257">
        <f>IF(QK$19-'様式３（療養者名簿）（⑤の場合）'!$BD49+1&lt;=15,IF(QK$19&gt;='様式３（療養者名簿）（⑤の場合）'!$BD49,IF(QK$19&lt;='様式３（療養者名簿）（⑤の場合）'!$BE49,1,0),0),0)</f>
        <v>0</v>
      </c>
      <c r="QL44" s="257">
        <f>IF(QL$19-'様式３（療養者名簿）（⑤の場合）'!$BD49+1&lt;=15,IF(QL$19&gt;='様式３（療養者名簿）（⑤の場合）'!$BD49,IF(QL$19&lt;='様式３（療養者名簿）（⑤の場合）'!$BE49,1,0),0),0)</f>
        <v>0</v>
      </c>
      <c r="QM44" s="257">
        <f>IF(QM$19-'様式３（療養者名簿）（⑤の場合）'!$BD49+1&lt;=15,IF(QM$19&gt;='様式３（療養者名簿）（⑤の場合）'!$BD49,IF(QM$19&lt;='様式３（療養者名簿）（⑤の場合）'!$BE49,1,0),0),0)</f>
        <v>0</v>
      </c>
      <c r="QN44" s="257">
        <f>IF(QN$19-'様式３（療養者名簿）（⑤の場合）'!$BD49+1&lt;=15,IF(QN$19&gt;='様式３（療養者名簿）（⑤の場合）'!$BD49,IF(QN$19&lt;='様式３（療養者名簿）（⑤の場合）'!$BE49,1,0),0),0)</f>
        <v>0</v>
      </c>
      <c r="QO44" s="257">
        <f>IF(QO$19-'様式３（療養者名簿）（⑤の場合）'!$BD49+1&lt;=15,IF(QO$19&gt;='様式３（療養者名簿）（⑤の場合）'!$BD49,IF(QO$19&lt;='様式３（療養者名簿）（⑤の場合）'!$BE49,1,0),0),0)</f>
        <v>0</v>
      </c>
      <c r="QP44" s="257">
        <f>IF(QP$19-'様式３（療養者名簿）（⑤の場合）'!$BD49+1&lt;=15,IF(QP$19&gt;='様式３（療養者名簿）（⑤の場合）'!$BD49,IF(QP$19&lt;='様式３（療養者名簿）（⑤の場合）'!$BE49,1,0),0),0)</f>
        <v>0</v>
      </c>
      <c r="QQ44" s="257">
        <f>IF(QQ$19-'様式３（療養者名簿）（⑤の場合）'!$BD49+1&lt;=15,IF(QQ$19&gt;='様式３（療養者名簿）（⑤の場合）'!$BD49,IF(QQ$19&lt;='様式３（療養者名簿）（⑤の場合）'!$BE49,1,0),0),0)</f>
        <v>0</v>
      </c>
      <c r="QR44" s="257">
        <f>IF(QR$19-'様式３（療養者名簿）（⑤の場合）'!$BD49+1&lt;=15,IF(QR$19&gt;='様式３（療養者名簿）（⑤の場合）'!$BD49,IF(QR$19&lt;='様式３（療養者名簿）（⑤の場合）'!$BE49,1,0),0),0)</f>
        <v>0</v>
      </c>
      <c r="QS44" s="257">
        <f>IF(QS$19-'様式３（療養者名簿）（⑤の場合）'!$BD49+1&lt;=15,IF(QS$19&gt;='様式３（療養者名簿）（⑤の場合）'!$BD49,IF(QS$19&lt;='様式３（療養者名簿）（⑤の場合）'!$BE49,1,0),0),0)</f>
        <v>0</v>
      </c>
      <c r="QT44" s="257">
        <f>IF(QT$19-'様式３（療養者名簿）（⑤の場合）'!$BD49+1&lt;=15,IF(QT$19&gt;='様式３（療養者名簿）（⑤の場合）'!$BD49,IF(QT$19&lt;='様式３（療養者名簿）（⑤の場合）'!$BE49,1,0),0),0)</f>
        <v>0</v>
      </c>
      <c r="QU44" s="257">
        <f>IF(QU$19-'様式３（療養者名簿）（⑤の場合）'!$BD49+1&lt;=15,IF(QU$19&gt;='様式３（療養者名簿）（⑤の場合）'!$BD49,IF(QU$19&lt;='様式３（療養者名簿）（⑤の場合）'!$BE49,1,0),0),0)</f>
        <v>0</v>
      </c>
      <c r="QV44" s="257">
        <f>IF(QV$19-'様式３（療養者名簿）（⑤の場合）'!$BD49+1&lt;=15,IF(QV$19&gt;='様式３（療養者名簿）（⑤の場合）'!$BD49,IF(QV$19&lt;='様式３（療養者名簿）（⑤の場合）'!$BE49,1,0),0),0)</f>
        <v>0</v>
      </c>
      <c r="QW44" s="257">
        <f>IF(QW$19-'様式３（療養者名簿）（⑤の場合）'!$BD49+1&lt;=15,IF(QW$19&gt;='様式３（療養者名簿）（⑤の場合）'!$BD49,IF(QW$19&lt;='様式３（療養者名簿）（⑤の場合）'!$BE49,1,0),0),0)</f>
        <v>0</v>
      </c>
      <c r="QX44" s="257">
        <f>IF(QX$19-'様式３（療養者名簿）（⑤の場合）'!$BD49+1&lt;=15,IF(QX$19&gt;='様式３（療養者名簿）（⑤の場合）'!$BD49,IF(QX$19&lt;='様式３（療養者名簿）（⑤の場合）'!$BE49,1,0),0),0)</f>
        <v>0</v>
      </c>
      <c r="QY44" s="257">
        <f>IF(QY$19-'様式３（療養者名簿）（⑤の場合）'!$BD49+1&lt;=15,IF(QY$19&gt;='様式３（療養者名簿）（⑤の場合）'!$BD49,IF(QY$19&lt;='様式３（療養者名簿）（⑤の場合）'!$BE49,1,0),0),0)</f>
        <v>0</v>
      </c>
      <c r="QZ44" s="257">
        <f>IF(QZ$19-'様式３（療養者名簿）（⑤の場合）'!$BD49+1&lt;=15,IF(QZ$19&gt;='様式３（療養者名簿）（⑤の場合）'!$BD49,IF(QZ$19&lt;='様式３（療養者名簿）（⑤の場合）'!$BE49,1,0),0),0)</f>
        <v>0</v>
      </c>
      <c r="RA44" s="257">
        <f>IF(RA$19-'様式３（療養者名簿）（⑤の場合）'!$BD49+1&lt;=15,IF(RA$19&gt;='様式３（療養者名簿）（⑤の場合）'!$BD49,IF(RA$19&lt;='様式３（療養者名簿）（⑤の場合）'!$BE49,1,0),0),0)</f>
        <v>0</v>
      </c>
      <c r="RB44" s="257">
        <f>IF(RB$19-'様式３（療養者名簿）（⑤の場合）'!$BD49+1&lt;=15,IF(RB$19&gt;='様式３（療養者名簿）（⑤の場合）'!$BD49,IF(RB$19&lt;='様式３（療養者名簿）（⑤の場合）'!$BE49,1,0),0),0)</f>
        <v>0</v>
      </c>
      <c r="RC44" s="257">
        <f>IF(RC$19-'様式３（療養者名簿）（⑤の場合）'!$BD49+1&lt;=15,IF(RC$19&gt;='様式３（療養者名簿）（⑤の場合）'!$BD49,IF(RC$19&lt;='様式３（療養者名簿）（⑤の場合）'!$BE49,1,0),0),0)</f>
        <v>0</v>
      </c>
      <c r="RD44" s="257">
        <f>IF(RD$19-'様式３（療養者名簿）（⑤の場合）'!$BD49+1&lt;=15,IF(RD$19&gt;='様式３（療養者名簿）（⑤の場合）'!$BD49,IF(RD$19&lt;='様式３（療養者名簿）（⑤の場合）'!$BE49,1,0),0),0)</f>
        <v>0</v>
      </c>
      <c r="RE44" s="257">
        <f>IF(RE$19-'様式３（療養者名簿）（⑤の場合）'!$BD49+1&lt;=15,IF(RE$19&gt;='様式３（療養者名簿）（⑤の場合）'!$BD49,IF(RE$19&lt;='様式３（療養者名簿）（⑤の場合）'!$BE49,1,0),0),0)</f>
        <v>0</v>
      </c>
      <c r="RF44" s="257">
        <f>IF(RF$19-'様式３（療養者名簿）（⑤の場合）'!$BD49+1&lt;=15,IF(RF$19&gt;='様式３（療養者名簿）（⑤の場合）'!$BD49,IF(RF$19&lt;='様式３（療養者名簿）（⑤の場合）'!$BE49,1,0),0),0)</f>
        <v>0</v>
      </c>
      <c r="RG44" s="257">
        <f>IF(RG$19-'様式３（療養者名簿）（⑤の場合）'!$BD49+1&lt;=15,IF(RG$19&gt;='様式３（療養者名簿）（⑤の場合）'!$BD49,IF(RG$19&lt;='様式３（療養者名簿）（⑤の場合）'!$BE49,1,0),0),0)</f>
        <v>0</v>
      </c>
      <c r="RH44" s="257">
        <f>IF(RH$19-'様式３（療養者名簿）（⑤の場合）'!$BD49+1&lt;=15,IF(RH$19&gt;='様式３（療養者名簿）（⑤の場合）'!$BD49,IF(RH$19&lt;='様式３（療養者名簿）（⑤の場合）'!$BE49,1,0),0),0)</f>
        <v>0</v>
      </c>
      <c r="RI44" s="257">
        <f>IF(RI$19-'様式３（療養者名簿）（⑤の場合）'!$BD49+1&lt;=15,IF(RI$19&gt;='様式３（療養者名簿）（⑤の場合）'!$BD49,IF(RI$19&lt;='様式３（療養者名簿）（⑤の場合）'!$BE49,1,0),0),0)</f>
        <v>0</v>
      </c>
      <c r="RJ44" s="257">
        <f>IF(RJ$19-'様式３（療養者名簿）（⑤の場合）'!$BD49+1&lt;=15,IF(RJ$19&gt;='様式３（療養者名簿）（⑤の場合）'!$BD49,IF(RJ$19&lt;='様式３（療養者名簿）（⑤の場合）'!$BE49,1,0),0),0)</f>
        <v>0</v>
      </c>
      <c r="RK44" s="257">
        <f>IF(RK$19-'様式３（療養者名簿）（⑤の場合）'!$BD49+1&lt;=15,IF(RK$19&gt;='様式３（療養者名簿）（⑤の場合）'!$BD49,IF(RK$19&lt;='様式３（療養者名簿）（⑤の場合）'!$BE49,1,0),0),0)</f>
        <v>0</v>
      </c>
      <c r="RL44" s="257">
        <f>IF(RL$19-'様式３（療養者名簿）（⑤の場合）'!$BD49+1&lt;=15,IF(RL$19&gt;='様式３（療養者名簿）（⑤の場合）'!$BD49,IF(RL$19&lt;='様式３（療養者名簿）（⑤の場合）'!$BE49,1,0),0),0)</f>
        <v>0</v>
      </c>
      <c r="RM44" s="257">
        <f>IF(RM$19-'様式３（療養者名簿）（⑤の場合）'!$BD49+1&lt;=15,IF(RM$19&gt;='様式３（療養者名簿）（⑤の場合）'!$BD49,IF(RM$19&lt;='様式３（療養者名簿）（⑤の場合）'!$BE49,1,0),0),0)</f>
        <v>0</v>
      </c>
      <c r="RN44" s="257">
        <f>IF(RN$19-'様式３（療養者名簿）（⑤の場合）'!$BD49+1&lt;=15,IF(RN$19&gt;='様式３（療養者名簿）（⑤の場合）'!$BD49,IF(RN$19&lt;='様式３（療養者名簿）（⑤の場合）'!$BE49,1,0),0),0)</f>
        <v>0</v>
      </c>
      <c r="RO44" s="257">
        <f>IF(RO$19-'様式３（療養者名簿）（⑤の場合）'!$BD49+1&lt;=15,IF(RO$19&gt;='様式３（療養者名簿）（⑤の場合）'!$BD49,IF(RO$19&lt;='様式３（療養者名簿）（⑤の場合）'!$BE49,1,0),0),0)</f>
        <v>0</v>
      </c>
      <c r="RP44" s="257">
        <f>IF(RP$19-'様式３（療養者名簿）（⑤の場合）'!$BD49+1&lt;=15,IF(RP$19&gt;='様式３（療養者名簿）（⑤の場合）'!$BD49,IF(RP$19&lt;='様式３（療養者名簿）（⑤の場合）'!$BE49,1,0),0),0)</f>
        <v>0</v>
      </c>
      <c r="RQ44" s="257">
        <f>IF(RQ$19-'様式３（療養者名簿）（⑤の場合）'!$BD49+1&lt;=15,IF(RQ$19&gt;='様式３（療養者名簿）（⑤の場合）'!$BD49,IF(RQ$19&lt;='様式３（療養者名簿）（⑤の場合）'!$BE49,1,0),0),0)</f>
        <v>0</v>
      </c>
      <c r="RR44" s="257">
        <f>IF(RR$19-'様式３（療養者名簿）（⑤の場合）'!$BD49+1&lt;=15,IF(RR$19&gt;='様式３（療養者名簿）（⑤の場合）'!$BD49,IF(RR$19&lt;='様式３（療養者名簿）（⑤の場合）'!$BE49,1,0),0),0)</f>
        <v>0</v>
      </c>
      <c r="RS44" s="257">
        <f>IF(RS$19-'様式３（療養者名簿）（⑤の場合）'!$BD49+1&lt;=15,IF(RS$19&gt;='様式３（療養者名簿）（⑤の場合）'!$BD49,IF(RS$19&lt;='様式３（療養者名簿）（⑤の場合）'!$BE49,1,0),0),0)</f>
        <v>0</v>
      </c>
      <c r="RT44" s="257">
        <f>IF(RT$19-'様式３（療養者名簿）（⑤の場合）'!$BD49+1&lt;=15,IF(RT$19&gt;='様式３（療養者名簿）（⑤の場合）'!$BD49,IF(RT$19&lt;='様式３（療養者名簿）（⑤の場合）'!$BE49,1,0),0),0)</f>
        <v>0</v>
      </c>
      <c r="RU44" s="257">
        <f>IF(RU$19-'様式３（療養者名簿）（⑤の場合）'!$BD49+1&lt;=15,IF(RU$19&gt;='様式３（療養者名簿）（⑤の場合）'!$BD49,IF(RU$19&lt;='様式３（療養者名簿）（⑤の場合）'!$BE49,1,0),0),0)</f>
        <v>0</v>
      </c>
      <c r="RV44" s="257">
        <f>IF(RV$19-'様式３（療養者名簿）（⑤の場合）'!$BD49+1&lt;=15,IF(RV$19&gt;='様式３（療養者名簿）（⑤の場合）'!$BD49,IF(RV$19&lt;='様式３（療養者名簿）（⑤の場合）'!$BE49,1,0),0),0)</f>
        <v>0</v>
      </c>
      <c r="RW44" s="257">
        <f>IF(RW$19-'様式３（療養者名簿）（⑤の場合）'!$BD49+1&lt;=15,IF(RW$19&gt;='様式３（療養者名簿）（⑤の場合）'!$BD49,IF(RW$19&lt;='様式３（療養者名簿）（⑤の場合）'!$BE49,1,0),0),0)</f>
        <v>0</v>
      </c>
      <c r="RX44" s="257">
        <f>IF(RX$19-'様式３（療養者名簿）（⑤の場合）'!$BD49+1&lt;=15,IF(RX$19&gt;='様式３（療養者名簿）（⑤の場合）'!$BD49,IF(RX$19&lt;='様式３（療養者名簿）（⑤の場合）'!$BE49,1,0),0),0)</f>
        <v>0</v>
      </c>
      <c r="RY44" s="257">
        <f>IF(RY$19-'様式３（療養者名簿）（⑤の場合）'!$BD49+1&lt;=15,IF(RY$19&gt;='様式３（療養者名簿）（⑤の場合）'!$BD49,IF(RY$19&lt;='様式３（療養者名簿）（⑤の場合）'!$BE49,1,0),0),0)</f>
        <v>0</v>
      </c>
      <c r="RZ44" s="257">
        <f>IF(RZ$19-'様式３（療養者名簿）（⑤の場合）'!$BD49+1&lt;=15,IF(RZ$19&gt;='様式３（療養者名簿）（⑤の場合）'!$BD49,IF(RZ$19&lt;='様式３（療養者名簿）（⑤の場合）'!$BE49,1,0),0),0)</f>
        <v>0</v>
      </c>
      <c r="SA44" s="257">
        <f>IF(SA$19-'様式３（療養者名簿）（⑤の場合）'!$BD49+1&lt;=15,IF(SA$19&gt;='様式３（療養者名簿）（⑤の場合）'!$BD49,IF(SA$19&lt;='様式３（療養者名簿）（⑤の場合）'!$BE49,1,0),0),0)</f>
        <v>0</v>
      </c>
      <c r="SB44" s="257">
        <f>IF(SB$19-'様式３（療養者名簿）（⑤の場合）'!$BD49+1&lt;=15,IF(SB$19&gt;='様式３（療養者名簿）（⑤の場合）'!$BD49,IF(SB$19&lt;='様式３（療養者名簿）（⑤の場合）'!$BE49,1,0),0),0)</f>
        <v>0</v>
      </c>
      <c r="SC44" s="257">
        <f>IF(SC$19-'様式３（療養者名簿）（⑤の場合）'!$BD49+1&lt;=15,IF(SC$19&gt;='様式３（療養者名簿）（⑤の場合）'!$BD49,IF(SC$19&lt;='様式３（療養者名簿）（⑤の場合）'!$BE49,1,0),0),0)</f>
        <v>0</v>
      </c>
      <c r="SD44" s="257">
        <f>IF(SD$19-'様式３（療養者名簿）（⑤の場合）'!$BD49+1&lt;=15,IF(SD$19&gt;='様式３（療養者名簿）（⑤の場合）'!$BD49,IF(SD$19&lt;='様式３（療養者名簿）（⑤の場合）'!$BE49,1,0),0),0)</f>
        <v>0</v>
      </c>
      <c r="SE44" s="257">
        <f>IF(SE$19-'様式３（療養者名簿）（⑤の場合）'!$BD49+1&lt;=15,IF(SE$19&gt;='様式３（療養者名簿）（⑤の場合）'!$BD49,IF(SE$19&lt;='様式３（療養者名簿）（⑤の場合）'!$BE49,1,0),0),0)</f>
        <v>0</v>
      </c>
      <c r="SF44" s="257">
        <f>IF(SF$19-'様式３（療養者名簿）（⑤の場合）'!$BD49+1&lt;=15,IF(SF$19&gt;='様式３（療養者名簿）（⑤の場合）'!$BD49,IF(SF$19&lt;='様式３（療養者名簿）（⑤の場合）'!$BE49,1,0),0),0)</f>
        <v>0</v>
      </c>
      <c r="SG44" s="257">
        <f>IF(SG$19-'様式３（療養者名簿）（⑤の場合）'!$BD49+1&lt;=15,IF(SG$19&gt;='様式３（療養者名簿）（⑤の場合）'!$BD49,IF(SG$19&lt;='様式３（療養者名簿）（⑤の場合）'!$BE49,1,0),0),0)</f>
        <v>0</v>
      </c>
      <c r="SH44" s="257">
        <f>IF(SH$19-'様式３（療養者名簿）（⑤の場合）'!$BD49+1&lt;=15,IF(SH$19&gt;='様式３（療養者名簿）（⑤の場合）'!$BD49,IF(SH$19&lt;='様式３（療養者名簿）（⑤の場合）'!$BE49,1,0),0),0)</f>
        <v>0</v>
      </c>
      <c r="SI44" s="257">
        <f>IF(SI$19-'様式３（療養者名簿）（⑤の場合）'!$BD49+1&lt;=15,IF(SI$19&gt;='様式３（療養者名簿）（⑤の場合）'!$BD49,IF(SI$19&lt;='様式３（療養者名簿）（⑤の場合）'!$BE49,1,0),0),0)</f>
        <v>0</v>
      </c>
      <c r="SJ44" s="257">
        <f>IF(SJ$19-'様式３（療養者名簿）（⑤の場合）'!$BD49+1&lt;=15,IF(SJ$19&gt;='様式３（療養者名簿）（⑤の場合）'!$BD49,IF(SJ$19&lt;='様式３（療養者名簿）（⑤の場合）'!$BE49,1,0),0),0)</f>
        <v>0</v>
      </c>
      <c r="SK44" s="257">
        <f>IF(SK$19-'様式３（療養者名簿）（⑤の場合）'!$BD49+1&lt;=15,IF(SK$19&gt;='様式３（療養者名簿）（⑤の場合）'!$BD49,IF(SK$19&lt;='様式３（療養者名簿）（⑤の場合）'!$BE49,1,0),0),0)</f>
        <v>0</v>
      </c>
      <c r="SL44" s="257">
        <f>IF(SL$19-'様式３（療養者名簿）（⑤の場合）'!$BD49+1&lt;=15,IF(SL$19&gt;='様式３（療養者名簿）（⑤の場合）'!$BD49,IF(SL$19&lt;='様式３（療養者名簿）（⑤の場合）'!$BE49,1,0),0),0)</f>
        <v>0</v>
      </c>
      <c r="SM44" s="257">
        <f>IF(SM$19-'様式３（療養者名簿）（⑤の場合）'!$BD49+1&lt;=15,IF(SM$19&gt;='様式３（療養者名簿）（⑤の場合）'!$BD49,IF(SM$19&lt;='様式３（療養者名簿）（⑤の場合）'!$BE49,1,0),0),0)</f>
        <v>0</v>
      </c>
      <c r="SN44" s="257">
        <f>IF(SN$19-'様式３（療養者名簿）（⑤の場合）'!$BD49+1&lt;=15,IF(SN$19&gt;='様式３（療養者名簿）（⑤の場合）'!$BD49,IF(SN$19&lt;='様式３（療養者名簿）（⑤の場合）'!$BE49,1,0),0),0)</f>
        <v>0</v>
      </c>
      <c r="SO44" s="257">
        <f>IF(SO$19-'様式３（療養者名簿）（⑤の場合）'!$BD49+1&lt;=15,IF(SO$19&gt;='様式３（療養者名簿）（⑤の場合）'!$BD49,IF(SO$19&lt;='様式３（療養者名簿）（⑤の場合）'!$BE49,1,0),0),0)</f>
        <v>0</v>
      </c>
      <c r="SP44" s="257">
        <f>IF(SP$19-'様式３（療養者名簿）（⑤の場合）'!$BD49+1&lt;=15,IF(SP$19&gt;='様式３（療養者名簿）（⑤の場合）'!$BD49,IF(SP$19&lt;='様式３（療養者名簿）（⑤の場合）'!$BE49,1,0),0),0)</f>
        <v>0</v>
      </c>
      <c r="SQ44" s="257">
        <f>IF(SQ$19-'様式３（療養者名簿）（⑤の場合）'!$BD49+1&lt;=15,IF(SQ$19&gt;='様式３（療養者名簿）（⑤の場合）'!$BD49,IF(SQ$19&lt;='様式３（療養者名簿）（⑤の場合）'!$BE49,1,0),0),0)</f>
        <v>0</v>
      </c>
      <c r="SR44" s="257">
        <f>IF(SR$19-'様式３（療養者名簿）（⑤の場合）'!$BD49+1&lt;=15,IF(SR$19&gt;='様式３（療養者名簿）（⑤の場合）'!$BD49,IF(SR$19&lt;='様式３（療養者名簿）（⑤の場合）'!$BE49,1,0),0),0)</f>
        <v>0</v>
      </c>
      <c r="SS44" s="257">
        <f>IF(SS$19-'様式３（療養者名簿）（⑤の場合）'!$BD49+1&lt;=15,IF(SS$19&gt;='様式３（療養者名簿）（⑤の場合）'!$BD49,IF(SS$19&lt;='様式３（療養者名簿）（⑤の場合）'!$BE49,1,0),0),0)</f>
        <v>0</v>
      </c>
      <c r="ST44" s="257">
        <f>IF(ST$19-'様式３（療養者名簿）（⑤の場合）'!$BD49+1&lt;=15,IF(ST$19&gt;='様式３（療養者名簿）（⑤の場合）'!$BD49,IF(ST$19&lt;='様式３（療養者名簿）（⑤の場合）'!$BE49,1,0),0),0)</f>
        <v>0</v>
      </c>
      <c r="SU44" s="257">
        <f>IF(SU$19-'様式３（療養者名簿）（⑤の場合）'!$BD49+1&lt;=15,IF(SU$19&gt;='様式３（療養者名簿）（⑤の場合）'!$BD49,IF(SU$19&lt;='様式３（療養者名簿）（⑤の場合）'!$BE49,1,0),0),0)</f>
        <v>0</v>
      </c>
      <c r="SV44" s="257">
        <f>IF(SV$19-'様式３（療養者名簿）（⑤の場合）'!$BD49+1&lt;=15,IF(SV$19&gt;='様式３（療養者名簿）（⑤の場合）'!$BD49,IF(SV$19&lt;='様式３（療養者名簿）（⑤の場合）'!$BE49,1,0),0),0)</f>
        <v>0</v>
      </c>
      <c r="SW44" s="257">
        <f>IF(SW$19-'様式３（療養者名簿）（⑤の場合）'!$BD49+1&lt;=15,IF(SW$19&gt;='様式３（療養者名簿）（⑤の場合）'!$BD49,IF(SW$19&lt;='様式３（療養者名簿）（⑤の場合）'!$BE49,1,0),0),0)</f>
        <v>0</v>
      </c>
      <c r="SX44" s="257">
        <f>IF(SX$19-'様式３（療養者名簿）（⑤の場合）'!$BD49+1&lt;=15,IF(SX$19&gt;='様式３（療養者名簿）（⑤の場合）'!$BD49,IF(SX$19&lt;='様式３（療養者名簿）（⑤の場合）'!$BE49,1,0),0),0)</f>
        <v>0</v>
      </c>
      <c r="SY44" s="257">
        <f>IF(SY$19-'様式３（療養者名簿）（⑤の場合）'!$BD49+1&lt;=15,IF(SY$19&gt;='様式３（療養者名簿）（⑤の場合）'!$BD49,IF(SY$19&lt;='様式３（療養者名簿）（⑤の場合）'!$BE49,1,0),0),0)</f>
        <v>0</v>
      </c>
      <c r="SZ44" s="257">
        <f>IF(SZ$19-'様式３（療養者名簿）（⑤の場合）'!$BD49+1&lt;=15,IF(SZ$19&gt;='様式３（療養者名簿）（⑤の場合）'!$BD49,IF(SZ$19&lt;='様式３（療養者名簿）（⑤の場合）'!$BE49,1,0),0),0)</f>
        <v>0</v>
      </c>
      <c r="TA44" s="257">
        <f>IF(TA$19-'様式３（療養者名簿）（⑤の場合）'!$BD49+1&lt;=15,IF(TA$19&gt;='様式３（療養者名簿）（⑤の場合）'!$BD49,IF(TA$19&lt;='様式３（療養者名簿）（⑤の場合）'!$BE49,1,0),0),0)</f>
        <v>0</v>
      </c>
      <c r="TB44" s="257">
        <f>IF(TB$19-'様式３（療養者名簿）（⑤の場合）'!$BD49+1&lt;=15,IF(TB$19&gt;='様式３（療養者名簿）（⑤の場合）'!$BD49,IF(TB$19&lt;='様式３（療養者名簿）（⑤の場合）'!$BE49,1,0),0),0)</f>
        <v>0</v>
      </c>
      <c r="TC44" s="257">
        <f>IF(TC$19-'様式３（療養者名簿）（⑤の場合）'!$BD49+1&lt;=15,IF(TC$19&gt;='様式３（療養者名簿）（⑤の場合）'!$BD49,IF(TC$19&lt;='様式３（療養者名簿）（⑤の場合）'!$BE49,1,0),0),0)</f>
        <v>0</v>
      </c>
      <c r="TD44" s="257">
        <f>IF(TD$19-'様式３（療養者名簿）（⑤の場合）'!$BD49+1&lt;=15,IF(TD$19&gt;='様式３（療養者名簿）（⑤の場合）'!$BD49,IF(TD$19&lt;='様式３（療養者名簿）（⑤の場合）'!$BE49,1,0),0),0)</f>
        <v>0</v>
      </c>
      <c r="TE44" s="257">
        <f>IF(TE$19-'様式３（療養者名簿）（⑤の場合）'!$BD49+1&lt;=15,IF(TE$19&gt;='様式３（療養者名簿）（⑤の場合）'!$BD49,IF(TE$19&lt;='様式３（療養者名簿）（⑤の場合）'!$BE49,1,0),0),0)</f>
        <v>0</v>
      </c>
      <c r="TF44" s="257">
        <f>IF(TF$19-'様式３（療養者名簿）（⑤の場合）'!$BD49+1&lt;=15,IF(TF$19&gt;='様式３（療養者名簿）（⑤の場合）'!$BD49,IF(TF$19&lt;='様式３（療養者名簿）（⑤の場合）'!$BE49,1,0),0),0)</f>
        <v>0</v>
      </c>
      <c r="TG44" s="257">
        <f>IF(TG$19-'様式３（療養者名簿）（⑤の場合）'!$BD49+1&lt;=15,IF(TG$19&gt;='様式３（療養者名簿）（⑤の場合）'!$BD49,IF(TG$19&lt;='様式３（療養者名簿）（⑤の場合）'!$BE49,1,0),0),0)</f>
        <v>0</v>
      </c>
      <c r="TH44" s="257">
        <f>IF(TH$19-'様式３（療養者名簿）（⑤の場合）'!$BD49+1&lt;=15,IF(TH$19&gt;='様式３（療養者名簿）（⑤の場合）'!$BD49,IF(TH$19&lt;='様式３（療養者名簿）（⑤の場合）'!$BE49,1,0),0),0)</f>
        <v>0</v>
      </c>
      <c r="TI44" s="257">
        <f>IF(TI$19-'様式３（療養者名簿）（⑤の場合）'!$BD49+1&lt;=15,IF(TI$19&gt;='様式３（療養者名簿）（⑤の場合）'!$BD49,IF(TI$19&lt;='様式３（療養者名簿）（⑤の場合）'!$BE49,1,0),0),0)</f>
        <v>0</v>
      </c>
      <c r="TJ44" s="257">
        <f>IF(TJ$19-'様式３（療養者名簿）（⑤の場合）'!$BD49+1&lt;=15,IF(TJ$19&gt;='様式３（療養者名簿）（⑤の場合）'!$BD49,IF(TJ$19&lt;='様式３（療養者名簿）（⑤の場合）'!$BE49,1,0),0),0)</f>
        <v>0</v>
      </c>
      <c r="TK44" s="257">
        <f>IF(TK$19-'様式３（療養者名簿）（⑤の場合）'!$BD49+1&lt;=15,IF(TK$19&gt;='様式３（療養者名簿）（⑤の場合）'!$BD49,IF(TK$19&lt;='様式３（療養者名簿）（⑤の場合）'!$BE49,1,0),0),0)</f>
        <v>0</v>
      </c>
      <c r="TL44" s="257">
        <f>IF(TL$19-'様式３（療養者名簿）（⑤の場合）'!$BD49+1&lt;=15,IF(TL$19&gt;='様式３（療養者名簿）（⑤の場合）'!$BD49,IF(TL$19&lt;='様式３（療養者名簿）（⑤の場合）'!$BE49,1,0),0),0)</f>
        <v>0</v>
      </c>
      <c r="TM44" s="257">
        <f>IF(TM$19-'様式３（療養者名簿）（⑤の場合）'!$BD49+1&lt;=15,IF(TM$19&gt;='様式３（療養者名簿）（⑤の場合）'!$BD49,IF(TM$19&lt;='様式３（療養者名簿）（⑤の場合）'!$BE49,1,0),0),0)</f>
        <v>0</v>
      </c>
      <c r="TN44" s="257">
        <f>IF(TN$19-'様式３（療養者名簿）（⑤の場合）'!$BD49+1&lt;=15,IF(TN$19&gt;='様式３（療養者名簿）（⑤の場合）'!$BD49,IF(TN$19&lt;='様式３（療養者名簿）（⑤の場合）'!$BE49,1,0),0),0)</f>
        <v>0</v>
      </c>
      <c r="TO44" s="257">
        <f>IF(TO$19-'様式３（療養者名簿）（⑤の場合）'!$BD49+1&lt;=15,IF(TO$19&gt;='様式３（療養者名簿）（⑤の場合）'!$BD49,IF(TO$19&lt;='様式３（療養者名簿）（⑤の場合）'!$BE49,1,0),0),0)</f>
        <v>0</v>
      </c>
      <c r="TP44" s="257">
        <f>IF(TP$19-'様式３（療養者名簿）（⑤の場合）'!$BD49+1&lt;=15,IF(TP$19&gt;='様式３（療養者名簿）（⑤の場合）'!$BD49,IF(TP$19&lt;='様式３（療養者名簿）（⑤の場合）'!$BE49,1,0),0),0)</f>
        <v>0</v>
      </c>
      <c r="TQ44" s="257">
        <f>IF(TQ$19-'様式３（療養者名簿）（⑤の場合）'!$BD49+1&lt;=15,IF(TQ$19&gt;='様式３（療養者名簿）（⑤の場合）'!$BD49,IF(TQ$19&lt;='様式３（療養者名簿）（⑤の場合）'!$BE49,1,0),0),0)</f>
        <v>0</v>
      </c>
      <c r="TR44" s="257">
        <f>IF(TR$19-'様式３（療養者名簿）（⑤の場合）'!$BD49+1&lt;=15,IF(TR$19&gt;='様式３（療養者名簿）（⑤の場合）'!$BD49,IF(TR$19&lt;='様式３（療養者名簿）（⑤の場合）'!$BE49,1,0),0),0)</f>
        <v>0</v>
      </c>
      <c r="TS44" s="257">
        <f>IF(TS$19-'様式３（療養者名簿）（⑤の場合）'!$BD49+1&lt;=15,IF(TS$19&gt;='様式３（療養者名簿）（⑤の場合）'!$BD49,IF(TS$19&lt;='様式３（療養者名簿）（⑤の場合）'!$BE49,1,0),0),0)</f>
        <v>0</v>
      </c>
      <c r="TT44" s="257">
        <f>IF(TT$19-'様式３（療養者名簿）（⑤の場合）'!$BD49+1&lt;=15,IF(TT$19&gt;='様式３（療養者名簿）（⑤の場合）'!$BD49,IF(TT$19&lt;='様式３（療養者名簿）（⑤の場合）'!$BE49,1,0),0),0)</f>
        <v>0</v>
      </c>
      <c r="TU44" s="257">
        <f>IF(TU$19-'様式３（療養者名簿）（⑤の場合）'!$BD49+1&lt;=15,IF(TU$19&gt;='様式３（療養者名簿）（⑤の場合）'!$BD49,IF(TU$19&lt;='様式３（療養者名簿）（⑤の場合）'!$BE49,1,0),0),0)</f>
        <v>0</v>
      </c>
      <c r="TV44" s="257">
        <f>IF(TV$19-'様式３（療養者名簿）（⑤の場合）'!$BD49+1&lt;=15,IF(TV$19&gt;='様式３（療養者名簿）（⑤の場合）'!$BD49,IF(TV$19&lt;='様式３（療養者名簿）（⑤の場合）'!$BE49,1,0),0),0)</f>
        <v>0</v>
      </c>
      <c r="TW44" s="257">
        <f>IF(TW$19-'様式３（療養者名簿）（⑤の場合）'!$BD49+1&lt;=15,IF(TW$19&gt;='様式３（療養者名簿）（⑤の場合）'!$BD49,IF(TW$19&lt;='様式３（療養者名簿）（⑤の場合）'!$BE49,1,0),0),0)</f>
        <v>0</v>
      </c>
      <c r="TX44" s="257">
        <f>IF(TX$19-'様式３（療養者名簿）（⑤の場合）'!$BD49+1&lt;=15,IF(TX$19&gt;='様式３（療養者名簿）（⑤の場合）'!$BD49,IF(TX$19&lt;='様式３（療養者名簿）（⑤の場合）'!$BE49,1,0),0),0)</f>
        <v>0</v>
      </c>
      <c r="TY44" s="257">
        <f>IF(TY$19-'様式３（療養者名簿）（⑤の場合）'!$BD49+1&lt;=15,IF(TY$19&gt;='様式３（療養者名簿）（⑤の場合）'!$BD49,IF(TY$19&lt;='様式３（療養者名簿）（⑤の場合）'!$BE49,1,0),0),0)</f>
        <v>0</v>
      </c>
      <c r="TZ44" s="257">
        <f>IF(TZ$19-'様式３（療養者名簿）（⑤の場合）'!$BD49+1&lt;=15,IF(TZ$19&gt;='様式３（療養者名簿）（⑤の場合）'!$BD49,IF(TZ$19&lt;='様式３（療養者名簿）（⑤の場合）'!$BE49,1,0),0),0)</f>
        <v>0</v>
      </c>
      <c r="UA44" s="257">
        <f>IF(UA$19-'様式３（療養者名簿）（⑤の場合）'!$BD49+1&lt;=15,IF(UA$19&gt;='様式３（療養者名簿）（⑤の場合）'!$BD49,IF(UA$19&lt;='様式３（療養者名簿）（⑤の場合）'!$BE49,1,0),0),0)</f>
        <v>0</v>
      </c>
      <c r="UB44" s="257">
        <f>IF(UB$19-'様式３（療養者名簿）（⑤の場合）'!$BD49+1&lt;=15,IF(UB$19&gt;='様式３（療養者名簿）（⑤の場合）'!$BD49,IF(UB$19&lt;='様式３（療養者名簿）（⑤の場合）'!$BE49,1,0),0),0)</f>
        <v>0</v>
      </c>
      <c r="UC44" s="257">
        <f>IF(UC$19-'様式３（療養者名簿）（⑤の場合）'!$BD49+1&lt;=15,IF(UC$19&gt;='様式３（療養者名簿）（⑤の場合）'!$BD49,IF(UC$19&lt;='様式３（療養者名簿）（⑤の場合）'!$BE49,1,0),0),0)</f>
        <v>0</v>
      </c>
      <c r="UD44" s="384">
        <f>IF(UD$19-'様式３（療養者名簿）（⑤の場合）'!$BD49+1&lt;=15,IF(UD$19&gt;='様式３（療養者名簿）（⑤の場合）'!$BD49,IF(UD$19&lt;='様式３（療養者名簿）（⑤の場合）'!$BE49,1,0),0),0)</f>
        <v>0</v>
      </c>
      <c r="UE44" s="384">
        <f>IF(UE$19-'様式３（療養者名簿）（⑤の場合）'!$BD49+1&lt;=15,IF(UE$19&gt;='様式３（療養者名簿）（⑤の場合）'!$BD49,IF(UE$19&lt;='様式３（療養者名簿）（⑤の場合）'!$BE49,1,0),0),0)</f>
        <v>0</v>
      </c>
      <c r="UF44" s="384">
        <f>IF(UF$19-'様式３（療養者名簿）（⑤の場合）'!$BD49+1&lt;=15,IF(UF$19&gt;='様式３（療養者名簿）（⑤の場合）'!$BD49,IF(UF$19&lt;='様式３（療養者名簿）（⑤の場合）'!$BE49,1,0),0),0)</f>
        <v>0</v>
      </c>
      <c r="UG44" s="384">
        <f>IF(UG$19-'様式３（療養者名簿）（⑤の場合）'!$BD49+1&lt;=15,IF(UG$19&gt;='様式３（療養者名簿）（⑤の場合）'!$BD49,IF(UG$19&lt;='様式３（療養者名簿）（⑤の場合）'!$BE49,1,0),0),0)</f>
        <v>0</v>
      </c>
      <c r="UH44" s="384">
        <f>IF(UH$19-'様式３（療養者名簿）（⑤の場合）'!$BD49+1&lt;=15,IF(UH$19&gt;='様式３（療養者名簿）（⑤の場合）'!$BD49,IF(UH$19&lt;='様式３（療養者名簿）（⑤の場合）'!$BE49,1,0),0),0)</f>
        <v>0</v>
      </c>
      <c r="UI44" s="384">
        <f>IF(UI$19-'様式３（療養者名簿）（⑤の場合）'!$BD49+1&lt;=15,IF(UI$19&gt;='様式３（療養者名簿）（⑤の場合）'!$BD49,IF(UI$19&lt;='様式３（療養者名簿）（⑤の場合）'!$BE49,1,0),0),0)</f>
        <v>0</v>
      </c>
      <c r="UJ44" s="384">
        <f>IF(UJ$19-'様式３（療養者名簿）（⑤の場合）'!$BD49+1&lt;=15,IF(UJ$19&gt;='様式３（療養者名簿）（⑤の場合）'!$BD49,IF(UJ$19&lt;='様式３（療養者名簿）（⑤の場合）'!$BE49,1,0),0),0)</f>
        <v>0</v>
      </c>
      <c r="UK44" s="384">
        <f>IF(UK$19-'様式３（療養者名簿）（⑤の場合）'!$BD49+1&lt;=15,IF(UK$19&gt;='様式３（療養者名簿）（⑤の場合）'!$BD49,IF(UK$19&lt;='様式３（療養者名簿）（⑤の場合）'!$BE49,1,0),0),0)</f>
        <v>0</v>
      </c>
      <c r="UL44" s="384">
        <f>IF(UL$19-'様式３（療養者名簿）（⑤の場合）'!$BD49+1&lt;=15,IF(UL$19&gt;='様式３（療養者名簿）（⑤の場合）'!$BD49,IF(UL$19&lt;='様式３（療養者名簿）（⑤の場合）'!$BE49,1,0),0),0)</f>
        <v>0</v>
      </c>
      <c r="UM44" s="384">
        <f>IF(UM$19-'様式３（療養者名簿）（⑤の場合）'!$BD49+1&lt;=15,IF(UM$19&gt;='様式３（療養者名簿）（⑤の場合）'!$BD49,IF(UM$19&lt;='様式３（療養者名簿）（⑤の場合）'!$BE49,1,0),0),0)</f>
        <v>0</v>
      </c>
      <c r="UN44" s="384">
        <f>IF(UN$19-'様式３（療養者名簿）（⑤の場合）'!$BD49+1&lt;=15,IF(UN$19&gt;='様式３（療養者名簿）（⑤の場合）'!$BD49,IF(UN$19&lt;='様式３（療養者名簿）（⑤の場合）'!$BE49,1,0),0),0)</f>
        <v>0</v>
      </c>
      <c r="UO44" s="384">
        <f>IF(UO$19-'様式３（療養者名簿）（⑤の場合）'!$BD49+1&lt;=15,IF(UO$19&gt;='様式３（療養者名簿）（⑤の場合）'!$BD49,IF(UO$19&lt;='様式３（療養者名簿）（⑤の場合）'!$BE49,1,0),0),0)</f>
        <v>0</v>
      </c>
      <c r="UP44" s="384">
        <f>IF(UP$19-'様式３（療養者名簿）（⑤の場合）'!$BD49+1&lt;=15,IF(UP$19&gt;='様式３（療養者名簿）（⑤の場合）'!$BD49,IF(UP$19&lt;='様式３（療養者名簿）（⑤の場合）'!$BE49,1,0),0),0)</f>
        <v>0</v>
      </c>
      <c r="UQ44" s="384">
        <f>IF(UQ$19-'様式３（療養者名簿）（⑤の場合）'!$BD49+1&lt;=15,IF(UQ$19&gt;='様式３（療養者名簿）（⑤の場合）'!$BD49,IF(UQ$19&lt;='様式３（療養者名簿）（⑤の場合）'!$BE49,1,0),0),0)</f>
        <v>0</v>
      </c>
      <c r="UR44" s="384">
        <f>IF(UR$19-'様式３（療養者名簿）（⑤の場合）'!$BD49+1&lt;=15,IF(UR$19&gt;='様式３（療養者名簿）（⑤の場合）'!$BD49,IF(UR$19&lt;='様式３（療養者名簿）（⑤の場合）'!$BE49,1,0),0),0)</f>
        <v>0</v>
      </c>
      <c r="US44" s="384">
        <f>IF(US$19-'様式３（療養者名簿）（⑤の場合）'!$BD49+1&lt;=15,IF(US$19&gt;='様式３（療養者名簿）（⑤の場合）'!$BD49,IF(US$19&lt;='様式３（療養者名簿）（⑤の場合）'!$BE49,1,0),0),0)</f>
        <v>0</v>
      </c>
      <c r="UT44" s="384">
        <f>IF(UT$19-'様式３（療養者名簿）（⑤の場合）'!$BD49+1&lt;=15,IF(UT$19&gt;='様式３（療養者名簿）（⑤の場合）'!$BD49,IF(UT$19&lt;='様式３（療養者名簿）（⑤の場合）'!$BE49,1,0),0),0)</f>
        <v>0</v>
      </c>
      <c r="UU44" s="384">
        <f>IF(UU$19-'様式３（療養者名簿）（⑤の場合）'!$BD49+1&lt;=15,IF(UU$19&gt;='様式３（療養者名簿）（⑤の場合）'!$BD49,IF(UU$19&lt;='様式３（療養者名簿）（⑤の場合）'!$BE49,1,0),0),0)</f>
        <v>0</v>
      </c>
      <c r="UV44" s="384">
        <f>IF(UV$19-'様式３（療養者名簿）（⑤の場合）'!$BD49+1&lt;=15,IF(UV$19&gt;='様式３（療養者名簿）（⑤の場合）'!$BD49,IF(UV$19&lt;='様式３（療養者名簿）（⑤の場合）'!$BE49,1,0),0),0)</f>
        <v>0</v>
      </c>
      <c r="UW44" s="384">
        <f>IF(UW$19-'様式３（療養者名簿）（⑤の場合）'!$BD49+1&lt;=15,IF(UW$19&gt;='様式３（療養者名簿）（⑤の場合）'!$BD49,IF(UW$19&lt;='様式３（療養者名簿）（⑤の場合）'!$BE49,1,0),0),0)</f>
        <v>0</v>
      </c>
      <c r="UX44" s="384">
        <f>IF(UX$19-'様式３（療養者名簿）（⑤の場合）'!$BD49+1&lt;=15,IF(UX$19&gt;='様式３（療養者名簿）（⑤の場合）'!$BD49,IF(UX$19&lt;='様式３（療養者名簿）（⑤の場合）'!$BE49,1,0),0),0)</f>
        <v>0</v>
      </c>
      <c r="UY44" s="384">
        <f>IF(UY$19-'様式３（療養者名簿）（⑤の場合）'!$BD49+1&lt;=15,IF(UY$19&gt;='様式３（療養者名簿）（⑤の場合）'!$BD49,IF(UY$19&lt;='様式３（療養者名簿）（⑤の場合）'!$BE49,1,0),0),0)</f>
        <v>0</v>
      </c>
      <c r="UZ44" s="384">
        <f>IF(UZ$19-'様式３（療養者名簿）（⑤の場合）'!$BD49+1&lt;=15,IF(UZ$19&gt;='様式３（療養者名簿）（⑤の場合）'!$BD49,IF(UZ$19&lt;='様式３（療養者名簿）（⑤の場合）'!$BE49,1,0),0),0)</f>
        <v>0</v>
      </c>
      <c r="VA44" s="384">
        <f>IF(VA$19-'様式３（療養者名簿）（⑤の場合）'!$BD49+1&lt;=15,IF(VA$19&gt;='様式３（療養者名簿）（⑤の場合）'!$BD49,IF(VA$19&lt;='様式３（療養者名簿）（⑤の場合）'!$BE49,1,0),0),0)</f>
        <v>0</v>
      </c>
      <c r="VB44" s="384">
        <f>IF(VB$19-'様式３（療養者名簿）（⑤の場合）'!$BD49+1&lt;=15,IF(VB$19&gt;='様式３（療養者名簿）（⑤の場合）'!$BD49,IF(VB$19&lt;='様式３（療養者名簿）（⑤の場合）'!$BE49,1,0),0),0)</f>
        <v>0</v>
      </c>
      <c r="VC44" s="384">
        <f>IF(VC$19-'様式３（療養者名簿）（⑤の場合）'!$BD49+1&lt;=15,IF(VC$19&gt;='様式３（療養者名簿）（⑤の場合）'!$BD49,IF(VC$19&lt;='様式３（療養者名簿）（⑤の場合）'!$BE49,1,0),0),0)</f>
        <v>0</v>
      </c>
      <c r="VD44" s="384">
        <f>IF(VD$19-'様式３（療養者名簿）（⑤の場合）'!$BD49+1&lt;=15,IF(VD$19&gt;='様式３（療養者名簿）（⑤の場合）'!$BD49,IF(VD$19&lt;='様式３（療養者名簿）（⑤の場合）'!$BE49,1,0),0),0)</f>
        <v>0</v>
      </c>
      <c r="VE44" s="384">
        <f>IF(VE$19-'様式３（療養者名簿）（⑤の場合）'!$BD49+1&lt;=15,IF(VE$19&gt;='様式３（療養者名簿）（⑤の場合）'!$BD49,IF(VE$19&lt;='様式３（療養者名簿）（⑤の場合）'!$BE49,1,0),0),0)</f>
        <v>0</v>
      </c>
      <c r="VF44" s="384">
        <f>IF(VF$19-'様式３（療養者名簿）（⑤の場合）'!$BD49+1&lt;=15,IF(VF$19&gt;='様式３（療養者名簿）（⑤の場合）'!$BD49,IF(VF$19&lt;='様式３（療養者名簿）（⑤の場合）'!$BE49,1,0),0),0)</f>
        <v>0</v>
      </c>
      <c r="VG44" s="384">
        <f>IF(VG$19-'様式３（療養者名簿）（⑤の場合）'!$BD49+1&lt;=15,IF(VG$19&gt;='様式３（療養者名簿）（⑤の場合）'!$BD49,IF(VG$19&lt;='様式３（療養者名簿）（⑤の場合）'!$BE49,1,0),0),0)</f>
        <v>0</v>
      </c>
      <c r="VH44" s="384">
        <f>IF(VH$19-'様式３（療養者名簿）（⑤の場合）'!$BD49+1&lt;=15,IF(VH$19&gt;='様式３（療養者名簿）（⑤の場合）'!$BD49,IF(VH$19&lt;='様式３（療養者名簿）（⑤の場合）'!$BE49,1,0),0),0)</f>
        <v>0</v>
      </c>
      <c r="VI44" s="384">
        <f>IF(VI$19-'様式３（療養者名簿）（⑤の場合）'!$BD49+1&lt;=15,IF(VI$19&gt;='様式３（療養者名簿）（⑤の場合）'!$BD49,IF(VI$19&lt;='様式３（療養者名簿）（⑤の場合）'!$BE49,1,0),0),0)</f>
        <v>0</v>
      </c>
      <c r="VJ44" s="384">
        <f>IF(VJ$19-'様式３（療養者名簿）（⑤の場合）'!$BD49+1&lt;=15,IF(VJ$19&gt;='様式３（療養者名簿）（⑤の場合）'!$BD49,IF(VJ$19&lt;='様式３（療養者名簿）（⑤の場合）'!$BE49,1,0),0),0)</f>
        <v>0</v>
      </c>
      <c r="VK44" s="384">
        <f>IF(VK$19-'様式３（療養者名簿）（⑤の場合）'!$BD49+1&lt;=15,IF(VK$19&gt;='様式３（療養者名簿）（⑤の場合）'!$BD49,IF(VK$19&lt;='様式３（療養者名簿）（⑤の場合）'!$BE49,1,0),0),0)</f>
        <v>0</v>
      </c>
      <c r="VL44" s="384">
        <f>IF(VL$19-'様式３（療養者名簿）（⑤の場合）'!$BD49+1&lt;=15,IF(VL$19&gt;='様式３（療養者名簿）（⑤の場合）'!$BD49,IF(VL$19&lt;='様式３（療養者名簿）（⑤の場合）'!$BE49,1,0),0),0)</f>
        <v>0</v>
      </c>
      <c r="VM44" s="384">
        <f>IF(VM$19-'様式３（療養者名簿）（⑤の場合）'!$BD49+1&lt;=15,IF(VM$19&gt;='様式３（療養者名簿）（⑤の場合）'!$BD49,IF(VM$19&lt;='様式３（療養者名簿）（⑤の場合）'!$BE49,1,0),0),0)</f>
        <v>0</v>
      </c>
      <c r="VN44" s="384">
        <f>IF(VN$19-'様式３（療養者名簿）（⑤の場合）'!$BD49+1&lt;=15,IF(VN$19&gt;='様式３（療養者名簿）（⑤の場合）'!$BD49,IF(VN$19&lt;='様式３（療養者名簿）（⑤の場合）'!$BE49,1,0),0),0)</f>
        <v>0</v>
      </c>
      <c r="VO44" s="384">
        <f>IF(VO$19-'様式３（療養者名簿）（⑤の場合）'!$BD49+1&lt;=15,IF(VO$19&gt;='様式３（療養者名簿）（⑤の場合）'!$BD49,IF(VO$19&lt;='様式３（療養者名簿）（⑤の場合）'!$BE49,1,0),0),0)</f>
        <v>0</v>
      </c>
      <c r="VP44" s="384">
        <f>IF(VP$19-'様式３（療養者名簿）（⑤の場合）'!$BD49+1&lt;=15,IF(VP$19&gt;='様式３（療養者名簿）（⑤の場合）'!$BD49,IF(VP$19&lt;='様式３（療養者名簿）（⑤の場合）'!$BE49,1,0),0),0)</f>
        <v>0</v>
      </c>
      <c r="VQ44" s="384">
        <f>IF(VQ$19-'様式３（療養者名簿）（⑤の場合）'!$BD49+1&lt;=15,IF(VQ$19&gt;='様式３（療養者名簿）（⑤の場合）'!$BD49,IF(VQ$19&lt;='様式３（療養者名簿）（⑤の場合）'!$BE49,1,0),0),0)</f>
        <v>0</v>
      </c>
      <c r="VR44" s="384">
        <f>IF(VR$19-'様式３（療養者名簿）（⑤の場合）'!$BD49+1&lt;=15,IF(VR$19&gt;='様式３（療養者名簿）（⑤の場合）'!$BD49,IF(VR$19&lt;='様式３（療養者名簿）（⑤の場合）'!$BE49,1,0),0),0)</f>
        <v>0</v>
      </c>
      <c r="VS44" s="384">
        <f>IF(VS$19-'様式３（療養者名簿）（⑤の場合）'!$BD49+1&lt;=15,IF(VS$19&gt;='様式３（療養者名簿）（⑤の場合）'!$BD49,IF(VS$19&lt;='様式３（療養者名簿）（⑤の場合）'!$BE49,1,0),0),0)</f>
        <v>0</v>
      </c>
      <c r="VT44" s="384">
        <f>IF(VT$19-'様式３（療養者名簿）（⑤の場合）'!$BD49+1&lt;=15,IF(VT$19&gt;='様式３（療養者名簿）（⑤の場合）'!$BD49,IF(VT$19&lt;='様式３（療養者名簿）（⑤の場合）'!$BE49,1,0),0),0)</f>
        <v>0</v>
      </c>
      <c r="VU44" s="384">
        <f>IF(VU$19-'様式３（療養者名簿）（⑤の場合）'!$BD49+1&lt;=15,IF(VU$19&gt;='様式３（療養者名簿）（⑤の場合）'!$BD49,IF(VU$19&lt;='様式３（療養者名簿）（⑤の場合）'!$BE49,1,0),0),0)</f>
        <v>0</v>
      </c>
      <c r="VV44" s="384">
        <f>IF(VV$19-'様式３（療養者名簿）（⑤の場合）'!$BD49+1&lt;=15,IF(VV$19&gt;='様式３（療養者名簿）（⑤の場合）'!$BD49,IF(VV$19&lt;='様式３（療養者名簿）（⑤の場合）'!$BE49,1,0),0),0)</f>
        <v>0</v>
      </c>
      <c r="VW44" s="384">
        <f>IF(VW$19-'様式３（療養者名簿）（⑤の場合）'!$BD49+1&lt;=15,IF(VW$19&gt;='様式３（療養者名簿）（⑤の場合）'!$BD49,IF(VW$19&lt;='様式３（療養者名簿）（⑤の場合）'!$BE49,1,0),0),0)</f>
        <v>0</v>
      </c>
      <c r="VX44" s="384">
        <f>IF(VX$19-'様式３（療養者名簿）（⑤の場合）'!$BD49+1&lt;=15,IF(VX$19&gt;='様式３（療養者名簿）（⑤の場合）'!$BD49,IF(VX$19&lt;='様式３（療養者名簿）（⑤の場合）'!$BE49,1,0),0),0)</f>
        <v>0</v>
      </c>
      <c r="VY44" s="384">
        <f>IF(VY$19-'様式３（療養者名簿）（⑤の場合）'!$BD49+1&lt;=15,IF(VY$19&gt;='様式３（療養者名簿）（⑤の場合）'!$BD49,IF(VY$19&lt;='様式３（療養者名簿）（⑤の場合）'!$BE49,1,0),0),0)</f>
        <v>0</v>
      </c>
      <c r="VZ44" s="384">
        <f>IF(VZ$19-'様式３（療養者名簿）（⑤の場合）'!$BD49+1&lt;=15,IF(VZ$19&gt;='様式３（療養者名簿）（⑤の場合）'!$BD49,IF(VZ$19&lt;='様式３（療養者名簿）（⑤の場合）'!$BE49,1,0),0),0)</f>
        <v>0</v>
      </c>
      <c r="WA44" s="384">
        <f>IF(WA$19-'様式３（療養者名簿）（⑤の場合）'!$BD49+1&lt;=15,IF(WA$19&gt;='様式３（療養者名簿）（⑤の場合）'!$BD49,IF(WA$19&lt;='様式３（療養者名簿）（⑤の場合）'!$BE49,1,0),0),0)</f>
        <v>0</v>
      </c>
      <c r="WB44" s="384">
        <f>IF(WB$19-'様式３（療養者名簿）（⑤の場合）'!$BD49+1&lt;=15,IF(WB$19&gt;='様式３（療養者名簿）（⑤の場合）'!$BD49,IF(WB$19&lt;='様式３（療養者名簿）（⑤の場合）'!$BE49,1,0),0),0)</f>
        <v>0</v>
      </c>
      <c r="WC44" s="384">
        <f>IF(WC$19-'様式３（療養者名簿）（⑤の場合）'!$BD49+1&lt;=15,IF(WC$19&gt;='様式３（療養者名簿）（⑤の場合）'!$BD49,IF(WC$19&lt;='様式３（療養者名簿）（⑤の場合）'!$BE49,1,0),0),0)</f>
        <v>0</v>
      </c>
      <c r="WD44" s="384">
        <f>IF(WD$19-'様式３（療養者名簿）（⑤の場合）'!$BD49+1&lt;=15,IF(WD$19&gt;='様式３（療養者名簿）（⑤の場合）'!$BD49,IF(WD$19&lt;='様式３（療養者名簿）（⑤の場合）'!$BE49,1,0),0),0)</f>
        <v>0</v>
      </c>
      <c r="WE44" s="384">
        <f>IF(WE$19-'様式３（療養者名簿）（⑤の場合）'!$BD49+1&lt;=15,IF(WE$19&gt;='様式３（療養者名簿）（⑤の場合）'!$BD49,IF(WE$19&lt;='様式３（療養者名簿）（⑤の場合）'!$BE49,1,0),0),0)</f>
        <v>0</v>
      </c>
      <c r="WF44" s="384">
        <f>IF(WF$19-'様式３（療養者名簿）（⑤の場合）'!$BD49+1&lt;=15,IF(WF$19&gt;='様式３（療養者名簿）（⑤の場合）'!$BD49,IF(WF$19&lt;='様式３（療養者名簿）（⑤の場合）'!$BE49,1,0),0),0)</f>
        <v>0</v>
      </c>
      <c r="WG44" s="384">
        <f>IF(WG$19-'様式３（療養者名簿）（⑤の場合）'!$BD49+1&lt;=15,IF(WG$19&gt;='様式３（療養者名簿）（⑤の場合）'!$BD49,IF(WG$19&lt;='様式３（療養者名簿）（⑤の場合）'!$BE49,1,0),0),0)</f>
        <v>0</v>
      </c>
      <c r="WH44" s="384">
        <f>IF(WH$19-'様式３（療養者名簿）（⑤の場合）'!$BD49+1&lt;=15,IF(WH$19&gt;='様式３（療養者名簿）（⑤の場合）'!$BD49,IF(WH$19&lt;='様式３（療養者名簿）（⑤の場合）'!$BE49,1,0),0),0)</f>
        <v>0</v>
      </c>
      <c r="WI44" s="384">
        <f>IF(WI$19-'様式３（療養者名簿）（⑤の場合）'!$BD49+1&lt;=15,IF(WI$19&gt;='様式３（療養者名簿）（⑤の場合）'!$BD49,IF(WI$19&lt;='様式３（療養者名簿）（⑤の場合）'!$BE49,1,0),0),0)</f>
        <v>0</v>
      </c>
      <c r="WJ44" s="384">
        <f>IF(WJ$19-'様式３（療養者名簿）（⑤の場合）'!$BD49+1&lt;=15,IF(WJ$19&gt;='様式３（療養者名簿）（⑤の場合）'!$BD49,IF(WJ$19&lt;='様式３（療養者名簿）（⑤の場合）'!$BE49,1,0),0),0)</f>
        <v>0</v>
      </c>
      <c r="WK44" s="384">
        <f>IF(WK$19-'様式３（療養者名簿）（⑤の場合）'!$BD49+1&lt;=15,IF(WK$19&gt;='様式３（療養者名簿）（⑤の場合）'!$BD49,IF(WK$19&lt;='様式３（療養者名簿）（⑤の場合）'!$BE49,1,0),0),0)</f>
        <v>0</v>
      </c>
      <c r="WL44" s="384">
        <f>IF(WL$19-'様式３（療養者名簿）（⑤の場合）'!$BD49+1&lt;=15,IF(WL$19&gt;='様式３（療養者名簿）（⑤の場合）'!$BD49,IF(WL$19&lt;='様式３（療養者名簿）（⑤の場合）'!$BE49,1,0),0),0)</f>
        <v>0</v>
      </c>
      <c r="WM44" s="384">
        <f>IF(WM$19-'様式３（療養者名簿）（⑤の場合）'!$BD49+1&lt;=15,IF(WM$19&gt;='様式３（療養者名簿）（⑤の場合）'!$BD49,IF(WM$19&lt;='様式３（療養者名簿）（⑤の場合）'!$BE49,1,0),0),0)</f>
        <v>0</v>
      </c>
      <c r="WN44" s="384">
        <f>IF(WN$19-'様式３（療養者名簿）（⑤の場合）'!$BD49+1&lt;=15,IF(WN$19&gt;='様式３（療養者名簿）（⑤の場合）'!$BD49,IF(WN$19&lt;='様式３（療養者名簿）（⑤の場合）'!$BE49,1,0),0),0)</f>
        <v>0</v>
      </c>
      <c r="WO44" s="384">
        <f>IF(WO$19-'様式３（療養者名簿）（⑤の場合）'!$BD49+1&lt;=15,IF(WO$19&gt;='様式３（療養者名簿）（⑤の場合）'!$BD49,IF(WO$19&lt;='様式３（療養者名簿）（⑤の場合）'!$BE49,1,0),0),0)</f>
        <v>0</v>
      </c>
      <c r="WP44" s="384">
        <f>IF(WP$19-'様式３（療養者名簿）（⑤の場合）'!$BD49+1&lt;=15,IF(WP$19&gt;='様式３（療養者名簿）（⑤の場合）'!$BD49,IF(WP$19&lt;='様式３（療養者名簿）（⑤の場合）'!$BE49,1,0),0),0)</f>
        <v>0</v>
      </c>
      <c r="WQ44" s="384">
        <f>IF(WQ$19-'様式３（療養者名簿）（⑤の場合）'!$BD49+1&lt;=15,IF(WQ$19&gt;='様式３（療養者名簿）（⑤の場合）'!$BD49,IF(WQ$19&lt;='様式３（療養者名簿）（⑤の場合）'!$BE49,1,0),0),0)</f>
        <v>0</v>
      </c>
      <c r="WR44" s="384">
        <f>IF(WR$19-'様式３（療養者名簿）（⑤の場合）'!$BD49+1&lt;=15,IF(WR$19&gt;='様式３（療養者名簿）（⑤の場合）'!$BD49,IF(WR$19&lt;='様式３（療養者名簿）（⑤の場合）'!$BE49,1,0),0),0)</f>
        <v>0</v>
      </c>
      <c r="WS44" s="384">
        <f>IF(WS$19-'様式３（療養者名簿）（⑤の場合）'!$BD49+1&lt;=15,IF(WS$19&gt;='様式３（療養者名簿）（⑤の場合）'!$BD49,IF(WS$19&lt;='様式３（療養者名簿）（⑤の場合）'!$BE49,1,0),0),0)</f>
        <v>0</v>
      </c>
      <c r="WT44" s="384">
        <f>IF(WT$19-'様式３（療養者名簿）（⑤の場合）'!$BD49+1&lt;=15,IF(WT$19&gt;='様式３（療養者名簿）（⑤の場合）'!$BD49,IF(WT$19&lt;='様式３（療養者名簿）（⑤の場合）'!$BE49,1,0),0),0)</f>
        <v>0</v>
      </c>
      <c r="WU44" s="384">
        <f>IF(WU$19-'様式３（療養者名簿）（⑤の場合）'!$BD49+1&lt;=15,IF(WU$19&gt;='様式３（療養者名簿）（⑤の場合）'!$BD49,IF(WU$19&lt;='様式３（療養者名簿）（⑤の場合）'!$BE49,1,0),0),0)</f>
        <v>0</v>
      </c>
      <c r="WV44" s="384">
        <f>IF(WV$19-'様式３（療養者名簿）（⑤の場合）'!$BD49+1&lt;=15,IF(WV$19&gt;='様式３（療養者名簿）（⑤の場合）'!$BD49,IF(WV$19&lt;='様式３（療養者名簿）（⑤の場合）'!$BE49,1,0),0),0)</f>
        <v>0</v>
      </c>
      <c r="WW44" s="384">
        <f>IF(WW$19-'様式３（療養者名簿）（⑤の場合）'!$BD49+1&lt;=15,IF(WW$19&gt;='様式３（療養者名簿）（⑤の場合）'!$BD49,IF(WW$19&lt;='様式３（療養者名簿）（⑤の場合）'!$BE49,1,0),0),0)</f>
        <v>0</v>
      </c>
      <c r="WX44" s="384">
        <f>IF(WX$19-'様式３（療養者名簿）（⑤の場合）'!$BD49+1&lt;=15,IF(WX$19&gt;='様式３（療養者名簿）（⑤の場合）'!$BD49,IF(WX$19&lt;='様式３（療養者名簿）（⑤の場合）'!$BE49,1,0),0),0)</f>
        <v>0</v>
      </c>
      <c r="WY44" s="384">
        <f>IF(WY$19-'様式３（療養者名簿）（⑤の場合）'!$BD49+1&lt;=15,IF(WY$19&gt;='様式３（療養者名簿）（⑤の場合）'!$BD49,IF(WY$19&lt;='様式３（療養者名簿）（⑤の場合）'!$BE49,1,0),0),0)</f>
        <v>0</v>
      </c>
      <c r="WZ44" s="384">
        <f>IF(WZ$19-'様式３（療養者名簿）（⑤の場合）'!$BD49+1&lt;=15,IF(WZ$19&gt;='様式３（療養者名簿）（⑤の場合）'!$BD49,IF(WZ$19&lt;='様式３（療養者名簿）（⑤の場合）'!$BE49,1,0),0),0)</f>
        <v>0</v>
      </c>
      <c r="XA44" s="384">
        <f>IF(XA$19-'様式３（療養者名簿）（⑤の場合）'!$BD49+1&lt;=15,IF(XA$19&gt;='様式３（療養者名簿）（⑤の場合）'!$BD49,IF(XA$19&lt;='様式３（療養者名簿）（⑤の場合）'!$BE49,1,0),0),0)</f>
        <v>0</v>
      </c>
      <c r="XB44" s="384">
        <f>IF(XB$19-'様式３（療養者名簿）（⑤の場合）'!$BD49+1&lt;=15,IF(XB$19&gt;='様式３（療養者名簿）（⑤の場合）'!$BD49,IF(XB$19&lt;='様式３（療養者名簿）（⑤の場合）'!$BE49,1,0),0),0)</f>
        <v>0</v>
      </c>
      <c r="XC44" s="384">
        <f>IF(XC$19-'様式３（療養者名簿）（⑤の場合）'!$BD49+1&lt;=15,IF(XC$19&gt;='様式３（療養者名簿）（⑤の場合）'!$BD49,IF(XC$19&lt;='様式３（療養者名簿）（⑤の場合）'!$BE49,1,0),0),0)</f>
        <v>0</v>
      </c>
      <c r="XD44" s="384">
        <f>IF(XD$19-'様式３（療養者名簿）（⑤の場合）'!$BD49+1&lt;=15,IF(XD$19&gt;='様式３（療養者名簿）（⑤の場合）'!$BD49,IF(XD$19&lt;='様式３（療養者名簿）（⑤の場合）'!$BE49,1,0),0),0)</f>
        <v>0</v>
      </c>
      <c r="XE44" s="384">
        <f>IF(XE$19-'様式３（療養者名簿）（⑤の場合）'!$BD49+1&lt;=15,IF(XE$19&gt;='様式３（療養者名簿）（⑤の場合）'!$BD49,IF(XE$19&lt;='様式３（療養者名簿）（⑤の場合）'!$BE49,1,0),0),0)</f>
        <v>0</v>
      </c>
      <c r="XF44" s="384">
        <f>IF(XF$19-'様式３（療養者名簿）（⑤の場合）'!$BD49+1&lt;=15,IF(XF$19&gt;='様式３（療養者名簿）（⑤の場合）'!$BD49,IF(XF$19&lt;='様式３（療養者名簿）（⑤の場合）'!$BE49,1,0),0),0)</f>
        <v>0</v>
      </c>
      <c r="XG44" s="384">
        <f>IF(XG$19-'様式３（療養者名簿）（⑤の場合）'!$BD49+1&lt;=15,IF(XG$19&gt;='様式３（療養者名簿）（⑤の場合）'!$BD49,IF(XG$19&lt;='様式３（療養者名簿）（⑤の場合）'!$BE49,1,0),0),0)</f>
        <v>0</v>
      </c>
      <c r="XH44" s="384">
        <f>IF(XH$19-'様式３（療養者名簿）（⑤の場合）'!$BD49+1&lt;=15,IF(XH$19&gt;='様式３（療養者名簿）（⑤の場合）'!$BD49,IF(XH$19&lt;='様式３（療養者名簿）（⑤の場合）'!$BE49,1,0),0),0)</f>
        <v>0</v>
      </c>
      <c r="XI44" s="384">
        <f>IF(XI$19-'様式３（療養者名簿）（⑤の場合）'!$BD49+1&lt;=15,IF(XI$19&gt;='様式３（療養者名簿）（⑤の場合）'!$BD49,IF(XI$19&lt;='様式３（療養者名簿）（⑤の場合）'!$BE49,1,0),0),0)</f>
        <v>0</v>
      </c>
      <c r="XJ44" s="384">
        <f>IF(XJ$19-'様式３（療養者名簿）（⑤の場合）'!$BD49+1&lt;=15,IF(XJ$19&gt;='様式３（療養者名簿）（⑤の場合）'!$BD49,IF(XJ$19&lt;='様式３（療養者名簿）（⑤の場合）'!$BE49,1,0),0),0)</f>
        <v>0</v>
      </c>
      <c r="XK44" s="384">
        <f>IF(XK$19-'様式３（療養者名簿）（⑤の場合）'!$BD49+1&lt;=15,IF(XK$19&gt;='様式３（療養者名簿）（⑤の場合）'!$BD49,IF(XK$19&lt;='様式３（療養者名簿）（⑤の場合）'!$BE49,1,0),0),0)</f>
        <v>0</v>
      </c>
      <c r="XL44" s="384">
        <f>IF(XL$19-'様式３（療養者名簿）（⑤の場合）'!$BD49+1&lt;=15,IF(XL$19&gt;='様式３（療養者名簿）（⑤の場合）'!$BD49,IF(XL$19&lt;='様式３（療養者名簿）（⑤の場合）'!$BE49,1,0),0),0)</f>
        <v>0</v>
      </c>
      <c r="XM44" s="384">
        <f>IF(XM$19-'様式３（療養者名簿）（⑤の場合）'!$BD49+1&lt;=15,IF(XM$19&gt;='様式３（療養者名簿）（⑤の場合）'!$BD49,IF(XM$19&lt;='様式３（療養者名簿）（⑤の場合）'!$BE49,1,0),0),0)</f>
        <v>0</v>
      </c>
      <c r="XN44" s="384">
        <f>IF(XN$19-'様式３（療養者名簿）（⑤の場合）'!$BD49+1&lt;=15,IF(XN$19&gt;='様式３（療養者名簿）（⑤の場合）'!$BD49,IF(XN$19&lt;='様式３（療養者名簿）（⑤の場合）'!$BE49,1,0),0),0)</f>
        <v>0</v>
      </c>
      <c r="XO44" s="384">
        <f>IF(XO$19-'様式３（療養者名簿）（⑤の場合）'!$BD49+1&lt;=15,IF(XO$19&gt;='様式３（療養者名簿）（⑤の場合）'!$BD49,IF(XO$19&lt;='様式３（療養者名簿）（⑤の場合）'!$BE49,1,0),0),0)</f>
        <v>0</v>
      </c>
      <c r="XP44" s="384">
        <f>IF(XP$19-'様式３（療養者名簿）（⑤の場合）'!$BD49+1&lt;=15,IF(XP$19&gt;='様式３（療養者名簿）（⑤の場合）'!$BD49,IF(XP$19&lt;='様式３（療養者名簿）（⑤の場合）'!$BE49,1,0),0),0)</f>
        <v>0</v>
      </c>
      <c r="XQ44" s="384">
        <f>IF(XQ$19-'様式３（療養者名簿）（⑤の場合）'!$BD49+1&lt;=15,IF(XQ$19&gt;='様式３（療養者名簿）（⑤の場合）'!$BD49,IF(XQ$19&lt;='様式３（療養者名簿）（⑤の場合）'!$BE49,1,0),0),0)</f>
        <v>0</v>
      </c>
      <c r="XR44" s="384">
        <f>IF(XR$19-'様式３（療養者名簿）（⑤の場合）'!$BD49+1&lt;=15,IF(XR$19&gt;='様式３（療養者名簿）（⑤の場合）'!$BD49,IF(XR$19&lt;='様式３（療養者名簿）（⑤の場合）'!$BE49,1,0),0),0)</f>
        <v>0</v>
      </c>
      <c r="XS44" s="384">
        <f>IF(XS$19-'様式３（療養者名簿）（⑤の場合）'!$BD49+1&lt;=15,IF(XS$19&gt;='様式３（療養者名簿）（⑤の場合）'!$BD49,IF(XS$19&lt;='様式３（療養者名簿）（⑤の場合）'!$BE49,1,0),0),0)</f>
        <v>0</v>
      </c>
      <c r="XT44" s="384">
        <f>IF(XT$19-'様式３（療養者名簿）（⑤の場合）'!$BD49+1&lt;=15,IF(XT$19&gt;='様式３（療養者名簿）（⑤の場合）'!$BD49,IF(XT$19&lt;='様式３（療養者名簿）（⑤の場合）'!$BE49,1,0),0),0)</f>
        <v>0</v>
      </c>
      <c r="XU44" s="384">
        <f>IF(XU$19-'様式３（療養者名簿）（⑤の場合）'!$BD49+1&lt;=15,IF(XU$19&gt;='様式３（療養者名簿）（⑤の場合）'!$BD49,IF(XU$19&lt;='様式３（療養者名簿）（⑤の場合）'!$BE49,1,0),0),0)</f>
        <v>0</v>
      </c>
      <c r="XV44" s="384">
        <f>IF(XV$19-'様式３（療養者名簿）（⑤の場合）'!$BD49+1&lt;=15,IF(XV$19&gt;='様式３（療養者名簿）（⑤の場合）'!$BD49,IF(XV$19&lt;='様式３（療養者名簿）（⑤の場合）'!$BE49,1,0),0),0)</f>
        <v>0</v>
      </c>
      <c r="XW44" s="384">
        <f>IF(XW$19-'様式３（療養者名簿）（⑤の場合）'!$BD49+1&lt;=15,IF(XW$19&gt;='様式３（療養者名簿）（⑤の場合）'!$BD49,IF(XW$19&lt;='様式３（療養者名簿）（⑤の場合）'!$BE49,1,0),0),0)</f>
        <v>0</v>
      </c>
      <c r="XX44" s="384">
        <f>IF(XX$19-'様式３（療養者名簿）（⑤の場合）'!$BD49+1&lt;=15,IF(XX$19&gt;='様式３（療養者名簿）（⑤の場合）'!$BD49,IF(XX$19&lt;='様式３（療養者名簿）（⑤の場合）'!$BE49,1,0),0),0)</f>
        <v>0</v>
      </c>
      <c r="XY44" s="384">
        <f>IF(XY$19-'様式３（療養者名簿）（⑤の場合）'!$BD49+1&lt;=15,IF(XY$19&gt;='様式３（療養者名簿）（⑤の場合）'!$BD49,IF(XY$19&lt;='様式３（療養者名簿）（⑤の場合）'!$BE49,1,0),0),0)</f>
        <v>0</v>
      </c>
      <c r="XZ44" s="384">
        <f>IF(XZ$19-'様式３（療養者名簿）（⑤の場合）'!$BD49+1&lt;=15,IF(XZ$19&gt;='様式３（療養者名簿）（⑤の場合）'!$BD49,IF(XZ$19&lt;='様式３（療養者名簿）（⑤の場合）'!$BE49,1,0),0),0)</f>
        <v>0</v>
      </c>
      <c r="YA44" s="384">
        <f>IF(YA$19-'様式３（療養者名簿）（⑤の場合）'!$BD49+1&lt;=15,IF(YA$19&gt;='様式３（療養者名簿）（⑤の場合）'!$BD49,IF(YA$19&lt;='様式３（療養者名簿）（⑤の場合）'!$BE49,1,0),0),0)</f>
        <v>0</v>
      </c>
      <c r="YB44" s="384">
        <f>IF(YB$19-'様式３（療養者名簿）（⑤の場合）'!$BD49+1&lt;=15,IF(YB$19&gt;='様式３（療養者名簿）（⑤の場合）'!$BD49,IF(YB$19&lt;='様式３（療養者名簿）（⑤の場合）'!$BE49,1,0),0),0)</f>
        <v>0</v>
      </c>
      <c r="YC44" s="384">
        <f>IF(YC$19-'様式３（療養者名簿）（⑤の場合）'!$BD49+1&lt;=15,IF(YC$19&gt;='様式３（療養者名簿）（⑤の場合）'!$BD49,IF(YC$19&lt;='様式３（療養者名簿）（⑤の場合）'!$BE49,1,0),0),0)</f>
        <v>0</v>
      </c>
      <c r="YD44" s="384">
        <f>IF(YD$19-'様式３（療養者名簿）（⑤の場合）'!$BD49+1&lt;=15,IF(YD$19&gt;='様式３（療養者名簿）（⑤の場合）'!$BD49,IF(YD$19&lt;='様式３（療養者名簿）（⑤の場合）'!$BE49,1,0),0),0)</f>
        <v>0</v>
      </c>
      <c r="YE44" s="384">
        <f>IF(YE$19-'様式３（療養者名簿）（⑤の場合）'!$BD49+1&lt;=15,IF(YE$19&gt;='様式３（療養者名簿）（⑤の場合）'!$BD49,IF(YE$19&lt;='様式３（療養者名簿）（⑤の場合）'!$BE49,1,0),0),0)</f>
        <v>0</v>
      </c>
      <c r="YF44" s="384">
        <f>IF(YF$19-'様式３（療養者名簿）（⑤の場合）'!$BD49+1&lt;=15,IF(YF$19&gt;='様式３（療養者名簿）（⑤の場合）'!$BD49,IF(YF$19&lt;='様式３（療養者名簿）（⑤の場合）'!$BE49,1,0),0),0)</f>
        <v>0</v>
      </c>
      <c r="YG44" s="384">
        <f>IF(YG$19-'様式３（療養者名簿）（⑤の場合）'!$BD49+1&lt;=15,IF(YG$19&gt;='様式３（療養者名簿）（⑤の場合）'!$BD49,IF(YG$19&lt;='様式３（療養者名簿）（⑤の場合）'!$BE49,1,0),0),0)</f>
        <v>0</v>
      </c>
      <c r="YH44" s="384">
        <f>IF(YH$19-'様式３（療養者名簿）（⑤の場合）'!$BD49+1&lt;=15,IF(YH$19&gt;='様式３（療養者名簿）（⑤の場合）'!$BD49,IF(YH$19&lt;='様式３（療養者名簿）（⑤の場合）'!$BE49,1,0),0),0)</f>
        <v>0</v>
      </c>
      <c r="YI44" s="384">
        <f>IF(YI$19-'様式３（療養者名簿）（⑤の場合）'!$BD49+1&lt;=15,IF(YI$19&gt;='様式３（療養者名簿）（⑤の場合）'!$BD49,IF(YI$19&lt;='様式３（療養者名簿）（⑤の場合）'!$BE49,1,0),0),0)</f>
        <v>0</v>
      </c>
      <c r="YJ44" s="384">
        <f>IF(YJ$19-'様式３（療養者名簿）（⑤の場合）'!$BD49+1&lt;=15,IF(YJ$19&gt;='様式３（療養者名簿）（⑤の場合）'!$BD49,IF(YJ$19&lt;='様式３（療養者名簿）（⑤の場合）'!$BE49,1,0),0),0)</f>
        <v>0</v>
      </c>
      <c r="YK44" s="384">
        <f>IF(YK$19-'様式３（療養者名簿）（⑤の場合）'!$BD49+1&lt;=15,IF(YK$19&gt;='様式３（療養者名簿）（⑤の場合）'!$BD49,IF(YK$19&lt;='様式３（療養者名簿）（⑤の場合）'!$BE49,1,0),0),0)</f>
        <v>0</v>
      </c>
      <c r="YL44" s="384">
        <f>IF(YL$19-'様式３（療養者名簿）（⑤の場合）'!$BD49+1&lt;=15,IF(YL$19&gt;='様式３（療養者名簿）（⑤の場合）'!$BD49,IF(YL$19&lt;='様式３（療養者名簿）（⑤の場合）'!$BE49,1,0),0),0)</f>
        <v>0</v>
      </c>
      <c r="YM44" s="384">
        <f>IF(YM$19-'様式３（療養者名簿）（⑤の場合）'!$BD49+1&lt;=15,IF(YM$19&gt;='様式３（療養者名簿）（⑤の場合）'!$BD49,IF(YM$19&lt;='様式３（療養者名簿）（⑤の場合）'!$BE49,1,0),0),0)</f>
        <v>0</v>
      </c>
      <c r="YN44" s="384">
        <f>IF(YN$19-'様式３（療養者名簿）（⑤の場合）'!$BD49+1&lt;=15,IF(YN$19&gt;='様式３（療養者名簿）（⑤の場合）'!$BD49,IF(YN$19&lt;='様式３（療養者名簿）（⑤の場合）'!$BE49,1,0),0),0)</f>
        <v>0</v>
      </c>
      <c r="YO44" s="384">
        <f>IF(YO$19-'様式３（療養者名簿）（⑤の場合）'!$BD49+1&lt;=15,IF(YO$19&gt;='様式３（療養者名簿）（⑤の場合）'!$BD49,IF(YO$19&lt;='様式３（療養者名簿）（⑤の場合）'!$BE49,1,0),0),0)</f>
        <v>0</v>
      </c>
      <c r="YP44" s="384">
        <f>IF(YP$19-'様式３（療養者名簿）（⑤の場合）'!$BD49+1&lt;=15,IF(YP$19&gt;='様式３（療養者名簿）（⑤の場合）'!$BD49,IF(YP$19&lt;='様式３（療養者名簿）（⑤の場合）'!$BE49,1,0),0),0)</f>
        <v>0</v>
      </c>
      <c r="YQ44" s="384">
        <f>IF(YQ$19-'様式３（療養者名簿）（⑤の場合）'!$BD49+1&lt;=15,IF(YQ$19&gt;='様式３（療養者名簿）（⑤の場合）'!$BD49,IF(YQ$19&lt;='様式３（療養者名簿）（⑤の場合）'!$BE49,1,0),0),0)</f>
        <v>0</v>
      </c>
      <c r="YR44" s="384">
        <f>IF(YR$19-'様式３（療養者名簿）（⑤の場合）'!$BD49+1&lt;=15,IF(YR$19&gt;='様式３（療養者名簿）（⑤の場合）'!$BD49,IF(YR$19&lt;='様式３（療養者名簿）（⑤の場合）'!$BE49,1,0),0),0)</f>
        <v>0</v>
      </c>
      <c r="YS44" s="384">
        <f>IF(YS$19-'様式３（療養者名簿）（⑤の場合）'!$BD49+1&lt;=15,IF(YS$19&gt;='様式３（療養者名簿）（⑤の場合）'!$BD49,IF(YS$19&lt;='様式３（療養者名簿）（⑤の場合）'!$BE49,1,0),0),0)</f>
        <v>0</v>
      </c>
      <c r="YT44" s="384">
        <f>IF(YT$19-'様式３（療養者名簿）（⑤の場合）'!$BD49+1&lt;=15,IF(YT$19&gt;='様式３（療養者名簿）（⑤の場合）'!$BD49,IF(YT$19&lt;='様式３（療養者名簿）（⑤の場合）'!$BE49,1,0),0),0)</f>
        <v>0</v>
      </c>
      <c r="YU44" s="384">
        <f>IF(YU$19-'様式３（療養者名簿）（⑤の場合）'!$BD49+1&lt;=15,IF(YU$19&gt;='様式３（療養者名簿）（⑤の場合）'!$BD49,IF(YU$19&lt;='様式３（療養者名簿）（⑤の場合）'!$BE49,1,0),0),0)</f>
        <v>0</v>
      </c>
      <c r="YV44" s="384">
        <f>IF(YV$19-'様式３（療養者名簿）（⑤の場合）'!$BD49+1&lt;=15,IF(YV$19&gt;='様式３（療養者名簿）（⑤の場合）'!$BD49,IF(YV$19&lt;='様式３（療養者名簿）（⑤の場合）'!$BE49,1,0),0),0)</f>
        <v>0</v>
      </c>
      <c r="YW44" s="384">
        <f>IF(YW$19-'様式３（療養者名簿）（⑤の場合）'!$BD49+1&lt;=15,IF(YW$19&gt;='様式３（療養者名簿）（⑤の場合）'!$BD49,IF(YW$19&lt;='様式３（療養者名簿）（⑤の場合）'!$BE49,1,0),0),0)</f>
        <v>0</v>
      </c>
      <c r="YX44" s="384">
        <f>IF(YX$19-'様式３（療養者名簿）（⑤の場合）'!$BD49+1&lt;=15,IF(YX$19&gt;='様式３（療養者名簿）（⑤の場合）'!$BD49,IF(YX$19&lt;='様式３（療養者名簿）（⑤の場合）'!$BE49,1,0),0),0)</f>
        <v>0</v>
      </c>
      <c r="YY44" s="384">
        <f>IF(YY$19-'様式３（療養者名簿）（⑤の場合）'!$BD49+1&lt;=15,IF(YY$19&gt;='様式３（療養者名簿）（⑤の場合）'!$BD49,IF(YY$19&lt;='様式３（療養者名簿）（⑤の場合）'!$BE49,1,0),0),0)</f>
        <v>0</v>
      </c>
      <c r="YZ44" s="384">
        <f>IF(YZ$19-'様式３（療養者名簿）（⑤の場合）'!$BD49+1&lt;=15,IF(YZ$19&gt;='様式３（療養者名簿）（⑤の場合）'!$BD49,IF(YZ$19&lt;='様式３（療養者名簿）（⑤の場合）'!$BE49,1,0),0),0)</f>
        <v>0</v>
      </c>
      <c r="ZA44" s="384">
        <f>IF(ZA$19-'様式３（療養者名簿）（⑤の場合）'!$BD49+1&lt;=15,IF(ZA$19&gt;='様式３（療養者名簿）（⑤の場合）'!$BD49,IF(ZA$19&lt;='様式３（療養者名簿）（⑤の場合）'!$BE49,1,0),0),0)</f>
        <v>0</v>
      </c>
      <c r="ZB44" s="384">
        <f>IF(ZB$19-'様式３（療養者名簿）（⑤の場合）'!$BD49+1&lt;=15,IF(ZB$19&gt;='様式３（療養者名簿）（⑤の場合）'!$BD49,IF(ZB$19&lt;='様式３（療養者名簿）（⑤の場合）'!$BE49,1,0),0),0)</f>
        <v>0</v>
      </c>
      <c r="ZC44" s="384">
        <f>IF(ZC$19-'様式３（療養者名簿）（⑤の場合）'!$BD49+1&lt;=15,IF(ZC$19&gt;='様式３（療養者名簿）（⑤の場合）'!$BD49,IF(ZC$19&lt;='様式３（療養者名簿）（⑤の場合）'!$BE49,1,0),0),0)</f>
        <v>0</v>
      </c>
      <c r="ZD44" s="384">
        <f>IF(ZD$19-'様式３（療養者名簿）（⑤の場合）'!$BD49+1&lt;=15,IF(ZD$19&gt;='様式３（療養者名簿）（⑤の場合）'!$BD49,IF(ZD$19&lt;='様式３（療養者名簿）（⑤の場合）'!$BE49,1,0),0),0)</f>
        <v>0</v>
      </c>
      <c r="ZE44" s="384">
        <f>IF(ZE$19-'様式３（療養者名簿）（⑤の場合）'!$BD49+1&lt;=15,IF(ZE$19&gt;='様式３（療養者名簿）（⑤の場合）'!$BD49,IF(ZE$19&lt;='様式３（療養者名簿）（⑤の場合）'!$BE49,1,0),0),0)</f>
        <v>0</v>
      </c>
      <c r="ZF44" s="384">
        <f>IF(ZF$19-'様式３（療養者名簿）（⑤の場合）'!$BD49+1&lt;=15,IF(ZF$19&gt;='様式３（療養者名簿）（⑤の場合）'!$BD49,IF(ZF$19&lt;='様式３（療養者名簿）（⑤の場合）'!$BE49,1,0),0),0)</f>
        <v>0</v>
      </c>
      <c r="ZG44" s="384">
        <f>IF(ZG$19-'様式３（療養者名簿）（⑤の場合）'!$BD49+1&lt;=15,IF(ZG$19&gt;='様式３（療養者名簿）（⑤の場合）'!$BD49,IF(ZG$19&lt;='様式３（療養者名簿）（⑤の場合）'!$BE49,1,0),0),0)</f>
        <v>0</v>
      </c>
      <c r="ZH44" s="384">
        <f>IF(ZH$19-'様式３（療養者名簿）（⑤の場合）'!$BD49+1&lt;=15,IF(ZH$19&gt;='様式３（療養者名簿）（⑤の場合）'!$BD49,IF(ZH$19&lt;='様式３（療養者名簿）（⑤の場合）'!$BE49,1,0),0),0)</f>
        <v>0</v>
      </c>
      <c r="ZI44" s="384">
        <f>IF(ZI$19-'様式３（療養者名簿）（⑤の場合）'!$BD49+1&lt;=15,IF(ZI$19&gt;='様式３（療養者名簿）（⑤の場合）'!$BD49,IF(ZI$19&lt;='様式３（療養者名簿）（⑤の場合）'!$BE49,1,0),0),0)</f>
        <v>0</v>
      </c>
      <c r="ZJ44" s="384">
        <f>IF(ZJ$19-'様式３（療養者名簿）（⑤の場合）'!$BD49+1&lt;=15,IF(ZJ$19&gt;='様式３（療養者名簿）（⑤の場合）'!$BD49,IF(ZJ$19&lt;='様式３（療養者名簿）（⑤の場合）'!$BE49,1,0),0),0)</f>
        <v>0</v>
      </c>
      <c r="ZK44" s="384">
        <f>IF(ZK$19-'様式３（療養者名簿）（⑤の場合）'!$BD49+1&lt;=15,IF(ZK$19&gt;='様式３（療養者名簿）（⑤の場合）'!$BD49,IF(ZK$19&lt;='様式３（療養者名簿）（⑤の場合）'!$BE49,1,0),0),0)</f>
        <v>0</v>
      </c>
      <c r="ZL44" s="384">
        <f>IF(ZL$19-'様式３（療養者名簿）（⑤の場合）'!$BD49+1&lt;=15,IF(ZL$19&gt;='様式３（療養者名簿）（⑤の場合）'!$BD49,IF(ZL$19&lt;='様式３（療養者名簿）（⑤の場合）'!$BE49,1,0),0),0)</f>
        <v>0</v>
      </c>
      <c r="ZM44" s="384">
        <f>IF(ZM$19-'様式３（療養者名簿）（⑤の場合）'!$BD49+1&lt;=15,IF(ZM$19&gt;='様式３（療養者名簿）（⑤の場合）'!$BD49,IF(ZM$19&lt;='様式３（療養者名簿）（⑤の場合）'!$BE49,1,0),0),0)</f>
        <v>0</v>
      </c>
      <c r="ZN44" s="384">
        <f>IF(ZN$19-'様式３（療養者名簿）（⑤の場合）'!$BD49+1&lt;=15,IF(ZN$19&gt;='様式３（療養者名簿）（⑤の場合）'!$BD49,IF(ZN$19&lt;='様式３（療養者名簿）（⑤の場合）'!$BE49,1,0),0),0)</f>
        <v>0</v>
      </c>
      <c r="ZO44" s="384">
        <f>IF(ZO$19-'様式３（療養者名簿）（⑤の場合）'!$BD49+1&lt;=15,IF(ZO$19&gt;='様式３（療養者名簿）（⑤の場合）'!$BD49,IF(ZO$19&lt;='様式３（療養者名簿）（⑤の場合）'!$BE49,1,0),0),0)</f>
        <v>0</v>
      </c>
      <c r="ZP44" s="384">
        <f>IF(ZP$19-'様式３（療養者名簿）（⑤の場合）'!$BD49+1&lt;=15,IF(ZP$19&gt;='様式３（療養者名簿）（⑤の場合）'!$BD49,IF(ZP$19&lt;='様式３（療養者名簿）（⑤の場合）'!$BE49,1,0),0),0)</f>
        <v>0</v>
      </c>
      <c r="ZQ44" s="384">
        <f>IF(ZQ$19-'様式３（療養者名簿）（⑤の場合）'!$BD49+1&lt;=15,IF(ZQ$19&gt;='様式３（療養者名簿）（⑤の場合）'!$BD49,IF(ZQ$19&lt;='様式３（療養者名簿）（⑤の場合）'!$BE49,1,0),0),0)</f>
        <v>0</v>
      </c>
      <c r="ZR44" s="384">
        <f>IF(ZR$19-'様式３（療養者名簿）（⑤の場合）'!$BD49+1&lt;=15,IF(ZR$19&gt;='様式３（療養者名簿）（⑤の場合）'!$BD49,IF(ZR$19&lt;='様式３（療養者名簿）（⑤の場合）'!$BE49,1,0),0),0)</f>
        <v>0</v>
      </c>
      <c r="ZS44" s="384">
        <f>IF(ZS$19-'様式３（療養者名簿）（⑤の場合）'!$BD49+1&lt;=15,IF(ZS$19&gt;='様式３（療養者名簿）（⑤の場合）'!$BD49,IF(ZS$19&lt;='様式３（療養者名簿）（⑤の場合）'!$BE49,1,0),0),0)</f>
        <v>0</v>
      </c>
      <c r="ZT44" s="384">
        <f>IF(ZT$19-'様式３（療養者名簿）（⑤の場合）'!$BD49+1&lt;=15,IF(ZT$19&gt;='様式３（療養者名簿）（⑤の場合）'!$BD49,IF(ZT$19&lt;='様式３（療養者名簿）（⑤の場合）'!$BE49,1,0),0),0)</f>
        <v>0</v>
      </c>
      <c r="ZU44" s="384">
        <f>IF(ZU$19-'様式３（療養者名簿）（⑤の場合）'!$BD49+1&lt;=15,IF(ZU$19&gt;='様式３（療養者名簿）（⑤の場合）'!$BD49,IF(ZU$19&lt;='様式３（療養者名簿）（⑤の場合）'!$BE49,1,0),0),0)</f>
        <v>0</v>
      </c>
      <c r="ZV44" s="384">
        <f>IF(ZV$19-'様式３（療養者名簿）（⑤の場合）'!$BD49+1&lt;=15,IF(ZV$19&gt;='様式３（療養者名簿）（⑤の場合）'!$BD49,IF(ZV$19&lt;='様式３（療養者名簿）（⑤の場合）'!$BE49,1,0),0),0)</f>
        <v>0</v>
      </c>
      <c r="ZW44" s="384">
        <f>IF(ZW$19-'様式３（療養者名簿）（⑤の場合）'!$BD49+1&lt;=15,IF(ZW$19&gt;='様式３（療養者名簿）（⑤の場合）'!$BD49,IF(ZW$19&lt;='様式３（療養者名簿）（⑤の場合）'!$BE49,1,0),0),0)</f>
        <v>0</v>
      </c>
      <c r="ZX44" s="384">
        <f>IF(ZX$19-'様式３（療養者名簿）（⑤の場合）'!$BD49+1&lt;=15,IF(ZX$19&gt;='様式３（療養者名簿）（⑤の場合）'!$BD49,IF(ZX$19&lt;='様式３（療養者名簿）（⑤の場合）'!$BE49,1,0),0),0)</f>
        <v>0</v>
      </c>
      <c r="ZY44" s="384">
        <f>IF(ZY$19-'様式３（療養者名簿）（⑤の場合）'!$BD49+1&lt;=15,IF(ZY$19&gt;='様式３（療養者名簿）（⑤の場合）'!$BD49,IF(ZY$19&lt;='様式３（療養者名簿）（⑤の場合）'!$BE49,1,0),0),0)</f>
        <v>0</v>
      </c>
      <c r="ZZ44" s="384">
        <f>IF(ZZ$19-'様式３（療養者名簿）（⑤の場合）'!$BD49+1&lt;=15,IF(ZZ$19&gt;='様式３（療養者名簿）（⑤の場合）'!$BD49,IF(ZZ$19&lt;='様式３（療養者名簿）（⑤の場合）'!$BE49,1,0),0),0)</f>
        <v>0</v>
      </c>
      <c r="AAA44" s="384">
        <f>IF(AAA$19-'様式３（療養者名簿）（⑤の場合）'!$BD49+1&lt;=15,IF(AAA$19&gt;='様式３（療養者名簿）（⑤の場合）'!$BD49,IF(AAA$19&lt;='様式３（療養者名簿）（⑤の場合）'!$BE49,1,0),0),0)</f>
        <v>0</v>
      </c>
      <c r="AAB44" s="384">
        <f>IF(AAB$19-'様式３（療養者名簿）（⑤の場合）'!$BD49+1&lt;=15,IF(AAB$19&gt;='様式３（療養者名簿）（⑤の場合）'!$BD49,IF(AAB$19&lt;='様式３（療養者名簿）（⑤の場合）'!$BE49,1,0),0),0)</f>
        <v>0</v>
      </c>
      <c r="AAC44" s="384">
        <f>IF(AAC$19-'様式３（療養者名簿）（⑤の場合）'!$BD49+1&lt;=15,IF(AAC$19&gt;='様式３（療養者名簿）（⑤の場合）'!$BD49,IF(AAC$19&lt;='様式３（療養者名簿）（⑤の場合）'!$BE49,1,0),0),0)</f>
        <v>0</v>
      </c>
      <c r="AAD44" s="384">
        <f>IF(AAD$19-'様式３（療養者名簿）（⑤の場合）'!$BD49+1&lt;=15,IF(AAD$19&gt;='様式３（療養者名簿）（⑤の場合）'!$BD49,IF(AAD$19&lt;='様式３（療養者名簿）（⑤の場合）'!$BE49,1,0),0),0)</f>
        <v>0</v>
      </c>
      <c r="AAE44" s="384">
        <f>IF(AAE$19-'様式３（療養者名簿）（⑤の場合）'!$BD49+1&lt;=15,IF(AAE$19&gt;='様式３（療養者名簿）（⑤の場合）'!$BD49,IF(AAE$19&lt;='様式３（療養者名簿）（⑤の場合）'!$BE49,1,0),0),0)</f>
        <v>0</v>
      </c>
      <c r="AAF44" s="384">
        <f>IF(AAF$19-'様式３（療養者名簿）（⑤の場合）'!$BD49+1&lt;=15,IF(AAF$19&gt;='様式３（療養者名簿）（⑤の場合）'!$BD49,IF(AAF$19&lt;='様式３（療養者名簿）（⑤の場合）'!$BE49,1,0),0),0)</f>
        <v>0</v>
      </c>
      <c r="AAG44" s="384">
        <f>IF(AAG$19-'様式３（療養者名簿）（⑤の場合）'!$BD49+1&lt;=15,IF(AAG$19&gt;='様式３（療養者名簿）（⑤の場合）'!$BD49,IF(AAG$19&lt;='様式３（療養者名簿）（⑤の場合）'!$BE49,1,0),0),0)</f>
        <v>0</v>
      </c>
      <c r="AAH44" s="384">
        <f>IF(AAH$19-'様式３（療養者名簿）（⑤の場合）'!$BD49+1&lt;=15,IF(AAH$19&gt;='様式３（療養者名簿）（⑤の場合）'!$BD49,IF(AAH$19&lt;='様式３（療養者名簿）（⑤の場合）'!$BE49,1,0),0),0)</f>
        <v>0</v>
      </c>
      <c r="AAI44" s="384">
        <f>IF(AAI$19-'様式３（療養者名簿）（⑤の場合）'!$BD49+1&lt;=15,IF(AAI$19&gt;='様式３（療養者名簿）（⑤の場合）'!$BD49,IF(AAI$19&lt;='様式３（療養者名簿）（⑤の場合）'!$BE49,1,0),0),0)</f>
        <v>0</v>
      </c>
      <c r="AAJ44" s="384">
        <f>IF(AAJ$19-'様式３（療養者名簿）（⑤の場合）'!$BD49+1&lt;=15,IF(AAJ$19&gt;='様式３（療養者名簿）（⑤の場合）'!$BD49,IF(AAJ$19&lt;='様式３（療養者名簿）（⑤の場合）'!$BE49,1,0),0),0)</f>
        <v>0</v>
      </c>
      <c r="AAK44" s="384">
        <f>IF(AAK$19-'様式３（療養者名簿）（⑤の場合）'!$BD49+1&lt;=15,IF(AAK$19&gt;='様式３（療養者名簿）（⑤の場合）'!$BD49,IF(AAK$19&lt;='様式３（療養者名簿）（⑤の場合）'!$BE49,1,0),0),0)</f>
        <v>0</v>
      </c>
      <c r="AAL44" s="384">
        <f>IF(AAL$19-'様式３（療養者名簿）（⑤の場合）'!$BD49+1&lt;=15,IF(AAL$19&gt;='様式３（療養者名簿）（⑤の場合）'!$BD49,IF(AAL$19&lt;='様式３（療養者名簿）（⑤の場合）'!$BE49,1,0),0),0)</f>
        <v>0</v>
      </c>
      <c r="AAM44" s="384">
        <f>IF(AAM$19-'様式３（療養者名簿）（⑤の場合）'!$BD49+1&lt;=15,IF(AAM$19&gt;='様式３（療養者名簿）（⑤の場合）'!$BD49,IF(AAM$19&lt;='様式３（療養者名簿）（⑤の場合）'!$BE49,1,0),0),0)</f>
        <v>0</v>
      </c>
      <c r="AAN44" s="384">
        <f>IF(AAN$19-'様式３（療養者名簿）（⑤の場合）'!$BD49+1&lt;=15,IF(AAN$19&gt;='様式３（療養者名簿）（⑤の場合）'!$BD49,IF(AAN$19&lt;='様式３（療養者名簿）（⑤の場合）'!$BE49,1,0),0),0)</f>
        <v>0</v>
      </c>
      <c r="AAO44" s="384">
        <f>IF(AAO$19-'様式３（療養者名簿）（⑤の場合）'!$BD49+1&lt;=15,IF(AAO$19&gt;='様式３（療養者名簿）（⑤の場合）'!$BD49,IF(AAO$19&lt;='様式３（療養者名簿）（⑤の場合）'!$BE49,1,0),0),0)</f>
        <v>0</v>
      </c>
      <c r="AAP44" s="384">
        <f>IF(AAP$19-'様式３（療養者名簿）（⑤の場合）'!$BD49+1&lt;=15,IF(AAP$19&gt;='様式３（療養者名簿）（⑤の場合）'!$BD49,IF(AAP$19&lt;='様式３（療養者名簿）（⑤の場合）'!$BE49,1,0),0),0)</f>
        <v>0</v>
      </c>
      <c r="AAQ44" s="384">
        <f>IF(AAQ$19-'様式３（療養者名簿）（⑤の場合）'!$BD49+1&lt;=15,IF(AAQ$19&gt;='様式３（療養者名簿）（⑤の場合）'!$BD49,IF(AAQ$19&lt;='様式３（療養者名簿）（⑤の場合）'!$BE49,1,0),0),0)</f>
        <v>0</v>
      </c>
      <c r="AAR44" s="384">
        <f>IF(AAR$19-'様式３（療養者名簿）（⑤の場合）'!$BD49+1&lt;=15,IF(AAR$19&gt;='様式３（療養者名簿）（⑤の場合）'!$BD49,IF(AAR$19&lt;='様式３（療養者名簿）（⑤の場合）'!$BE49,1,0),0),0)</f>
        <v>0</v>
      </c>
      <c r="AAS44" s="384">
        <f>IF(AAS$19-'様式３（療養者名簿）（⑤の場合）'!$BD49+1&lt;=15,IF(AAS$19&gt;='様式３（療養者名簿）（⑤の場合）'!$BD49,IF(AAS$19&lt;='様式３（療養者名簿）（⑤の場合）'!$BE49,1,0),0),0)</f>
        <v>0</v>
      </c>
      <c r="AAT44" s="384">
        <f>IF(AAT$19-'様式３（療養者名簿）（⑤の場合）'!$BD49+1&lt;=15,IF(AAT$19&gt;='様式３（療養者名簿）（⑤の場合）'!$BD49,IF(AAT$19&lt;='様式３（療養者名簿）（⑤の場合）'!$BE49,1,0),0),0)</f>
        <v>0</v>
      </c>
      <c r="AAU44" s="384">
        <f>IF(AAU$19-'様式３（療養者名簿）（⑤の場合）'!$BD49+1&lt;=15,IF(AAU$19&gt;='様式３（療養者名簿）（⑤の場合）'!$BD49,IF(AAU$19&lt;='様式３（療養者名簿）（⑤の場合）'!$BE49,1,0),0),0)</f>
        <v>0</v>
      </c>
      <c r="AAV44" s="384">
        <f>IF(AAV$19-'様式３（療養者名簿）（⑤の場合）'!$BD49+1&lt;=15,IF(AAV$19&gt;='様式３（療養者名簿）（⑤の場合）'!$BD49,IF(AAV$19&lt;='様式３（療養者名簿）（⑤の場合）'!$BE49,1,0),0),0)</f>
        <v>0</v>
      </c>
      <c r="AAW44" s="384">
        <f>IF(AAW$19-'様式３（療養者名簿）（⑤の場合）'!$BD49+1&lt;=15,IF(AAW$19&gt;='様式３（療養者名簿）（⑤の場合）'!$BD49,IF(AAW$19&lt;='様式３（療養者名簿）（⑤の場合）'!$BE49,1,0),0),0)</f>
        <v>0</v>
      </c>
      <c r="AAX44" s="384">
        <f>IF(AAX$19-'様式３（療養者名簿）（⑤の場合）'!$BD49+1&lt;=15,IF(AAX$19&gt;='様式３（療養者名簿）（⑤の場合）'!$BD49,IF(AAX$19&lt;='様式３（療養者名簿）（⑤の場合）'!$BE49,1,0),0),0)</f>
        <v>0</v>
      </c>
      <c r="AAY44" s="384">
        <f>IF(AAY$19-'様式３（療養者名簿）（⑤の場合）'!$BD49+1&lt;=15,IF(AAY$19&gt;='様式３（療養者名簿）（⑤の場合）'!$BD49,IF(AAY$19&lt;='様式３（療養者名簿）（⑤の場合）'!$BE49,1,0),0),0)</f>
        <v>0</v>
      </c>
      <c r="AAZ44" s="384">
        <f>IF(AAZ$19-'様式３（療養者名簿）（⑤の場合）'!$BD49+1&lt;=15,IF(AAZ$19&gt;='様式３（療養者名簿）（⑤の場合）'!$BD49,IF(AAZ$19&lt;='様式３（療養者名簿）（⑤の場合）'!$BE49,1,0),0),0)</f>
        <v>0</v>
      </c>
      <c r="ABA44" s="384">
        <f>IF(ABA$19-'様式３（療養者名簿）（⑤の場合）'!$BD49+1&lt;=15,IF(ABA$19&gt;='様式３（療養者名簿）（⑤の場合）'!$BD49,IF(ABA$19&lt;='様式３（療養者名簿）（⑤の場合）'!$BE49,1,0),0),0)</f>
        <v>0</v>
      </c>
      <c r="ABB44" s="384">
        <f>IF(ABB$19-'様式３（療養者名簿）（⑤の場合）'!$BD49+1&lt;=15,IF(ABB$19&gt;='様式３（療養者名簿）（⑤の場合）'!$BD49,IF(ABB$19&lt;='様式３（療養者名簿）（⑤の場合）'!$BE49,1,0),0),0)</f>
        <v>0</v>
      </c>
      <c r="ABC44" s="384">
        <f>IF(ABC$19-'様式３（療養者名簿）（⑤の場合）'!$BD49+1&lt;=15,IF(ABC$19&gt;='様式３（療養者名簿）（⑤の場合）'!$BD49,IF(ABC$19&lt;='様式３（療養者名簿）（⑤の場合）'!$BE49,1,0),0),0)</f>
        <v>0</v>
      </c>
      <c r="ABD44" s="384">
        <f>IF(ABD$19-'様式３（療養者名簿）（⑤の場合）'!$BD49+1&lt;=15,IF(ABD$19&gt;='様式３（療養者名簿）（⑤の場合）'!$BD49,IF(ABD$19&lt;='様式３（療養者名簿）（⑤の場合）'!$BE49,1,0),0),0)</f>
        <v>0</v>
      </c>
    </row>
    <row r="45" spans="1:732" ht="42" customHeight="1">
      <c r="A45" s="259">
        <f>'様式３（療養者名簿）（⑤の場合）'!C50</f>
        <v>0</v>
      </c>
      <c r="B45" s="377">
        <f>IF(B$19-'様式３（療養者名簿）（⑤の場合）'!$BD50+1&lt;=15,IF(B$19&gt;='様式３（療養者名簿）（⑤の場合）'!$BD50,IF(B$19&lt;='様式３（療養者名簿）（⑤の場合）'!$BE50,1,0),0),0)</f>
        <v>0</v>
      </c>
      <c r="C45" s="377">
        <f>IF(C$19-'様式３（療養者名簿）（⑤の場合）'!$BD50+1&lt;=15,IF(C$19&gt;='様式３（療養者名簿）（⑤の場合）'!$BD50,IF(C$19&lt;='様式３（療養者名簿）（⑤の場合）'!$BE50,1,0),0),0)</f>
        <v>0</v>
      </c>
      <c r="D45" s="377">
        <f>IF(D$19-'様式３（療養者名簿）（⑤の場合）'!$BD50+1&lt;=15,IF(D$19&gt;='様式３（療養者名簿）（⑤の場合）'!$BD50,IF(D$19&lt;='様式３（療養者名簿）（⑤の場合）'!$BE50,1,0),0),0)</f>
        <v>0</v>
      </c>
      <c r="E45" s="377">
        <f>IF(E$19-'様式３（療養者名簿）（⑤の場合）'!$BD50+1&lt;=15,IF(E$19&gt;='様式３（療養者名簿）（⑤の場合）'!$BD50,IF(E$19&lt;='様式３（療養者名簿）（⑤の場合）'!$BE50,1,0),0),0)</f>
        <v>0</v>
      </c>
      <c r="F45" s="377">
        <f>IF(F$19-'様式３（療養者名簿）（⑤の場合）'!$BD50+1&lt;=15,IF(F$19&gt;='様式３（療養者名簿）（⑤の場合）'!$BD50,IF(F$19&lt;='様式３（療養者名簿）（⑤の場合）'!$BE50,1,0),0),0)</f>
        <v>0</v>
      </c>
      <c r="G45" s="377">
        <f>IF(G$19-'様式３（療養者名簿）（⑤の場合）'!$BD50+1&lt;=15,IF(G$19&gt;='様式３（療養者名簿）（⑤の場合）'!$BD50,IF(G$19&lt;='様式３（療養者名簿）（⑤の場合）'!$BE50,1,0),0),0)</f>
        <v>0</v>
      </c>
      <c r="H45" s="377">
        <f>IF(H$19-'様式３（療養者名簿）（⑤の場合）'!$BD50+1&lt;=15,IF(H$19&gt;='様式３（療養者名簿）（⑤の場合）'!$BD50,IF(H$19&lt;='様式３（療養者名簿）（⑤の場合）'!$BE50,1,0),0),0)</f>
        <v>0</v>
      </c>
      <c r="I45" s="377">
        <f>IF(I$19-'様式３（療養者名簿）（⑤の場合）'!$BD50+1&lt;=15,IF(I$19&gt;='様式３（療養者名簿）（⑤の場合）'!$BD50,IF(I$19&lt;='様式３（療養者名簿）（⑤の場合）'!$BE50,1,0),0),0)</f>
        <v>0</v>
      </c>
      <c r="J45" s="377">
        <f>IF(J$19-'様式３（療養者名簿）（⑤の場合）'!$BD50+1&lt;=15,IF(J$19&gt;='様式３（療養者名簿）（⑤の場合）'!$BD50,IF(J$19&lt;='様式３（療養者名簿）（⑤の場合）'!$BE50,1,0),0),0)</f>
        <v>0</v>
      </c>
      <c r="K45" s="377">
        <f>IF(K$19-'様式３（療養者名簿）（⑤の場合）'!$BD50+1&lt;=15,IF(K$19&gt;='様式３（療養者名簿）（⑤の場合）'!$BD50,IF(K$19&lt;='様式３（療養者名簿）（⑤の場合）'!$BE50,1,0),0),0)</f>
        <v>0</v>
      </c>
      <c r="L45" s="377">
        <f>IF(L$19-'様式３（療養者名簿）（⑤の場合）'!$BD50+1&lt;=15,IF(L$19&gt;='様式３（療養者名簿）（⑤の場合）'!$BD50,IF(L$19&lt;='様式３（療養者名簿）（⑤の場合）'!$BE50,1,0),0),0)</f>
        <v>0</v>
      </c>
      <c r="M45" s="377">
        <f>IF(M$19-'様式３（療養者名簿）（⑤の場合）'!$BD50+1&lt;=15,IF(M$19&gt;='様式３（療養者名簿）（⑤の場合）'!$BD50,IF(M$19&lt;='様式３（療養者名簿）（⑤の場合）'!$BE50,1,0),0),0)</f>
        <v>0</v>
      </c>
      <c r="N45" s="377">
        <f>IF(N$19-'様式３（療養者名簿）（⑤の場合）'!$BD50+1&lt;=15,IF(N$19&gt;='様式３（療養者名簿）（⑤の場合）'!$BD50,IF(N$19&lt;='様式３（療養者名簿）（⑤の場合）'!$BE50,1,0),0),0)</f>
        <v>0</v>
      </c>
      <c r="O45" s="377">
        <f>IF(O$19-'様式３（療養者名簿）（⑤の場合）'!$BD50+1&lt;=15,IF(O$19&gt;='様式３（療養者名簿）（⑤の場合）'!$BD50,IF(O$19&lt;='様式３（療養者名簿）（⑤の場合）'!$BE50,1,0),0),0)</f>
        <v>0</v>
      </c>
      <c r="P45" s="377">
        <f>IF(P$19-'様式３（療養者名簿）（⑤の場合）'!$BD50+1&lt;=15,IF(P$19&gt;='様式３（療養者名簿）（⑤の場合）'!$BD50,IF(P$19&lt;='様式３（療養者名簿）（⑤の場合）'!$BE50,1,0),0),0)</f>
        <v>0</v>
      </c>
      <c r="Q45" s="377">
        <f>IF(Q$19-'様式３（療養者名簿）（⑤の場合）'!$BD50+1&lt;=15,IF(Q$19&gt;='様式３（療養者名簿）（⑤の場合）'!$BD50,IF(Q$19&lt;='様式３（療養者名簿）（⑤の場合）'!$BE50,1,0),0),0)</f>
        <v>0</v>
      </c>
      <c r="R45" s="377">
        <f>IF(R$19-'様式３（療養者名簿）（⑤の場合）'!$BD50+1&lt;=15,IF(R$19&gt;='様式３（療養者名簿）（⑤の場合）'!$BD50,IF(R$19&lt;='様式３（療養者名簿）（⑤の場合）'!$BE50,1,0),0),0)</f>
        <v>0</v>
      </c>
      <c r="S45" s="377">
        <f>IF(S$19-'様式３（療養者名簿）（⑤の場合）'!$BD50+1&lt;=15,IF(S$19&gt;='様式３（療養者名簿）（⑤の場合）'!$BD50,IF(S$19&lt;='様式３（療養者名簿）（⑤の場合）'!$BE50,1,0),0),0)</f>
        <v>0</v>
      </c>
      <c r="T45" s="377">
        <f>IF(T$19-'様式３（療養者名簿）（⑤の場合）'!$BD50+1&lt;=15,IF(T$19&gt;='様式３（療養者名簿）（⑤の場合）'!$BD50,IF(T$19&lt;='様式３（療養者名簿）（⑤の場合）'!$BE50,1,0),0),0)</f>
        <v>0</v>
      </c>
      <c r="U45" s="377">
        <f>IF(U$19-'様式３（療養者名簿）（⑤の場合）'!$BD50+1&lt;=15,IF(U$19&gt;='様式３（療養者名簿）（⑤の場合）'!$BD50,IF(U$19&lt;='様式３（療養者名簿）（⑤の場合）'!$BE50,1,0),0),0)</f>
        <v>0</v>
      </c>
      <c r="V45" s="377">
        <f>IF(V$19-'様式３（療養者名簿）（⑤の場合）'!$BD50+1&lt;=15,IF(V$19&gt;='様式３（療養者名簿）（⑤の場合）'!$BD50,IF(V$19&lt;='様式３（療養者名簿）（⑤の場合）'!$BE50,1,0),0),0)</f>
        <v>0</v>
      </c>
      <c r="W45" s="377">
        <f>IF(W$19-'様式３（療養者名簿）（⑤の場合）'!$BD50+1&lt;=15,IF(W$19&gt;='様式３（療養者名簿）（⑤の場合）'!$BD50,IF(W$19&lt;='様式３（療養者名簿）（⑤の場合）'!$BE50,1,0),0),0)</f>
        <v>0</v>
      </c>
      <c r="X45" s="377">
        <f>IF(X$19-'様式３（療養者名簿）（⑤の場合）'!$BD50+1&lt;=15,IF(X$19&gt;='様式３（療養者名簿）（⑤の場合）'!$BD50,IF(X$19&lt;='様式３（療養者名簿）（⑤の場合）'!$BE50,1,0),0),0)</f>
        <v>0</v>
      </c>
      <c r="Y45" s="377">
        <f>IF(Y$19-'様式３（療養者名簿）（⑤の場合）'!$BD50+1&lt;=15,IF(Y$19&gt;='様式３（療養者名簿）（⑤の場合）'!$BD50,IF(Y$19&lt;='様式３（療養者名簿）（⑤の場合）'!$BE50,1,0),0),0)</f>
        <v>0</v>
      </c>
      <c r="Z45" s="377">
        <f>IF(Z$19-'様式３（療養者名簿）（⑤の場合）'!$BD50+1&lt;=15,IF(Z$19&gt;='様式３（療養者名簿）（⑤の場合）'!$BD50,IF(Z$19&lt;='様式３（療養者名簿）（⑤の場合）'!$BE50,1,0),0),0)</f>
        <v>0</v>
      </c>
      <c r="AA45" s="377">
        <f>IF(AA$19-'様式３（療養者名簿）（⑤の場合）'!$BD50+1&lt;=15,IF(AA$19&gt;='様式３（療養者名簿）（⑤の場合）'!$BD50,IF(AA$19&lt;='様式３（療養者名簿）（⑤の場合）'!$BE50,1,0),0),0)</f>
        <v>0</v>
      </c>
      <c r="AB45" s="377">
        <f>IF(AB$19-'様式３（療養者名簿）（⑤の場合）'!$BD50+1&lt;=15,IF(AB$19&gt;='様式３（療養者名簿）（⑤の場合）'!$BD50,IF(AB$19&lt;='様式３（療養者名簿）（⑤の場合）'!$BE50,1,0),0),0)</f>
        <v>0</v>
      </c>
      <c r="AC45" s="377">
        <f>IF(AC$19-'様式３（療養者名簿）（⑤の場合）'!$BD50+1&lt;=15,IF(AC$19&gt;='様式３（療養者名簿）（⑤の場合）'!$BD50,IF(AC$19&lt;='様式３（療養者名簿）（⑤の場合）'!$BE50,1,0),0),0)</f>
        <v>0</v>
      </c>
      <c r="AD45" s="377">
        <f>IF(AD$19-'様式３（療養者名簿）（⑤の場合）'!$BD50+1&lt;=15,IF(AD$19&gt;='様式３（療養者名簿）（⑤の場合）'!$BD50,IF(AD$19&lt;='様式３（療養者名簿）（⑤の場合）'!$BE50,1,0),0),0)</f>
        <v>0</v>
      </c>
      <c r="AE45" s="377">
        <f>IF(AE$19-'様式３（療養者名簿）（⑤の場合）'!$BD50+1&lt;=15,IF(AE$19&gt;='様式３（療養者名簿）（⑤の場合）'!$BD50,IF(AE$19&lt;='様式３（療養者名簿）（⑤の場合）'!$BE50,1,0),0),0)</f>
        <v>0</v>
      </c>
      <c r="AF45" s="377">
        <f>IF(AF$19-'様式３（療養者名簿）（⑤の場合）'!$BD50+1&lt;=15,IF(AF$19&gt;='様式３（療養者名簿）（⑤の場合）'!$BD50,IF(AF$19&lt;='様式３（療養者名簿）（⑤の場合）'!$BE50,1,0),0),0)</f>
        <v>0</v>
      </c>
      <c r="AG45" s="377">
        <f>IF(AG$19-'様式３（療養者名簿）（⑤の場合）'!$BD50+1&lt;=15,IF(AG$19&gt;='様式３（療養者名簿）（⑤の場合）'!$BD50,IF(AG$19&lt;='様式３（療養者名簿）（⑤の場合）'!$BE50,1,0),0),0)</f>
        <v>0</v>
      </c>
      <c r="AH45" s="377">
        <f>IF(AH$19-'様式３（療養者名簿）（⑤の場合）'!$BD50+1&lt;=15,IF(AH$19&gt;='様式３（療養者名簿）（⑤の場合）'!$BD50,IF(AH$19&lt;='様式３（療養者名簿）（⑤の場合）'!$BE50,1,0),0),0)</f>
        <v>0</v>
      </c>
      <c r="AI45" s="377">
        <f>IF(AI$19-'様式３（療養者名簿）（⑤の場合）'!$BD50+1&lt;=15,IF(AI$19&gt;='様式３（療養者名簿）（⑤の場合）'!$BD50,IF(AI$19&lt;='様式３（療養者名簿）（⑤の場合）'!$BE50,1,0),0),0)</f>
        <v>0</v>
      </c>
      <c r="AJ45" s="377">
        <f>IF(AJ$19-'様式３（療養者名簿）（⑤の場合）'!$BD50+1&lt;=15,IF(AJ$19&gt;='様式３（療養者名簿）（⑤の場合）'!$BD50,IF(AJ$19&lt;='様式３（療養者名簿）（⑤の場合）'!$BE50,1,0),0),0)</f>
        <v>0</v>
      </c>
      <c r="AK45" s="377">
        <f>IF(AK$19-'様式３（療養者名簿）（⑤の場合）'!$BD50+1&lt;=15,IF(AK$19&gt;='様式３（療養者名簿）（⑤の場合）'!$BD50,IF(AK$19&lt;='様式３（療養者名簿）（⑤の場合）'!$BE50,1,0),0),0)</f>
        <v>0</v>
      </c>
      <c r="AL45" s="377">
        <f>IF(AL$19-'様式３（療養者名簿）（⑤の場合）'!$BD50+1&lt;=15,IF(AL$19&gt;='様式３（療養者名簿）（⑤の場合）'!$BD50,IF(AL$19&lt;='様式３（療養者名簿）（⑤の場合）'!$BE50,1,0),0),0)</f>
        <v>0</v>
      </c>
      <c r="AM45" s="377">
        <f>IF(AM$19-'様式３（療養者名簿）（⑤の場合）'!$BD50+1&lt;=15,IF(AM$19&gt;='様式３（療養者名簿）（⑤の場合）'!$BD50,IF(AM$19&lt;='様式３（療養者名簿）（⑤の場合）'!$BE50,1,0),0),0)</f>
        <v>0</v>
      </c>
      <c r="AN45" s="377">
        <f>IF(AN$19-'様式３（療養者名簿）（⑤の場合）'!$BD50+1&lt;=15,IF(AN$19&gt;='様式３（療養者名簿）（⑤の場合）'!$BD50,IF(AN$19&lt;='様式３（療養者名簿）（⑤の場合）'!$BE50,1,0),0),0)</f>
        <v>0</v>
      </c>
      <c r="AO45" s="377">
        <f>IF(AO$19-'様式３（療養者名簿）（⑤の場合）'!$BD50+1&lt;=15,IF(AO$19&gt;='様式３（療養者名簿）（⑤の場合）'!$BD50,IF(AO$19&lt;='様式３（療養者名簿）（⑤の場合）'!$BE50,1,0),0),0)</f>
        <v>0</v>
      </c>
      <c r="AP45" s="377">
        <f>IF(AP$19-'様式３（療養者名簿）（⑤の場合）'!$BD50+1&lt;=15,IF(AP$19&gt;='様式３（療養者名簿）（⑤の場合）'!$BD50,IF(AP$19&lt;='様式３（療養者名簿）（⑤の場合）'!$BE50,1,0),0),0)</f>
        <v>0</v>
      </c>
      <c r="AQ45" s="377">
        <f>IF(AQ$19-'様式３（療養者名簿）（⑤の場合）'!$BD50+1&lt;=15,IF(AQ$19&gt;='様式３（療養者名簿）（⑤の場合）'!$BD50,IF(AQ$19&lt;='様式３（療養者名簿）（⑤の場合）'!$BE50,1,0),0),0)</f>
        <v>0</v>
      </c>
      <c r="AR45" s="377">
        <f>IF(AR$19-'様式３（療養者名簿）（⑤の場合）'!$BD50+1&lt;=15,IF(AR$19&gt;='様式３（療養者名簿）（⑤の場合）'!$BD50,IF(AR$19&lt;='様式３（療養者名簿）（⑤の場合）'!$BE50,1,0),0),0)</f>
        <v>0</v>
      </c>
      <c r="AS45" s="377">
        <f>IF(AS$19-'様式３（療養者名簿）（⑤の場合）'!$BD50+1&lt;=15,IF(AS$19&gt;='様式３（療養者名簿）（⑤の場合）'!$BD50,IF(AS$19&lt;='様式３（療養者名簿）（⑤の場合）'!$BE50,1,0),0),0)</f>
        <v>0</v>
      </c>
      <c r="AT45" s="377">
        <f>IF(AT$19-'様式３（療養者名簿）（⑤の場合）'!$BD50+1&lt;=15,IF(AT$19&gt;='様式３（療養者名簿）（⑤の場合）'!$BD50,IF(AT$19&lt;='様式３（療養者名簿）（⑤の場合）'!$BE50,1,0),0),0)</f>
        <v>0</v>
      </c>
      <c r="AU45" s="377">
        <f>IF(AU$19-'様式３（療養者名簿）（⑤の場合）'!$BD50+1&lt;=15,IF(AU$19&gt;='様式３（療養者名簿）（⑤の場合）'!$BD50,IF(AU$19&lt;='様式３（療養者名簿）（⑤の場合）'!$BE50,1,0),0),0)</f>
        <v>0</v>
      </c>
      <c r="AV45" s="377">
        <f>IF(AV$19-'様式３（療養者名簿）（⑤の場合）'!$BD50+1&lt;=15,IF(AV$19&gt;='様式３（療養者名簿）（⑤の場合）'!$BD50,IF(AV$19&lt;='様式３（療養者名簿）（⑤の場合）'!$BE50,1,0),0),0)</f>
        <v>0</v>
      </c>
      <c r="AW45" s="377">
        <f>IF(AW$19-'様式３（療養者名簿）（⑤の場合）'!$BD50+1&lt;=15,IF(AW$19&gt;='様式３（療養者名簿）（⑤の場合）'!$BD50,IF(AW$19&lt;='様式３（療養者名簿）（⑤の場合）'!$BE50,1,0),0),0)</f>
        <v>0</v>
      </c>
      <c r="AX45" s="377">
        <f>IF(AX$19-'様式３（療養者名簿）（⑤の場合）'!$BD50+1&lt;=15,IF(AX$19&gt;='様式３（療養者名簿）（⑤の場合）'!$BD50,IF(AX$19&lt;='様式３（療養者名簿）（⑤の場合）'!$BE50,1,0),0),0)</f>
        <v>0</v>
      </c>
      <c r="AY45" s="377">
        <f>IF(AY$19-'様式３（療養者名簿）（⑤の場合）'!$BD50+1&lt;=15,IF(AY$19&gt;='様式３（療養者名簿）（⑤の場合）'!$BD50,IF(AY$19&lt;='様式３（療養者名簿）（⑤の場合）'!$BE50,1,0),0),0)</f>
        <v>0</v>
      </c>
      <c r="AZ45" s="377">
        <f>IF(AZ$19-'様式３（療養者名簿）（⑤の場合）'!$BD50+1&lt;=15,IF(AZ$19&gt;='様式３（療養者名簿）（⑤の場合）'!$BD50,IF(AZ$19&lt;='様式３（療養者名簿）（⑤の場合）'!$BE50,1,0),0),0)</f>
        <v>0</v>
      </c>
      <c r="BA45" s="377">
        <f>IF(BA$19-'様式３（療養者名簿）（⑤の場合）'!$BD50+1&lt;=15,IF(BA$19&gt;='様式３（療養者名簿）（⑤の場合）'!$BD50,IF(BA$19&lt;='様式３（療養者名簿）（⑤の場合）'!$BE50,1,0),0),0)</f>
        <v>0</v>
      </c>
      <c r="BB45" s="377">
        <f>IF(BB$19-'様式３（療養者名簿）（⑤の場合）'!$BD50+1&lt;=15,IF(BB$19&gt;='様式３（療養者名簿）（⑤の場合）'!$BD50,IF(BB$19&lt;='様式３（療養者名簿）（⑤の場合）'!$BE50,1,0),0),0)</f>
        <v>0</v>
      </c>
      <c r="BC45" s="377">
        <f>IF(BC$19-'様式３（療養者名簿）（⑤の場合）'!$BD50+1&lt;=15,IF(BC$19&gt;='様式３（療養者名簿）（⑤の場合）'!$BD50,IF(BC$19&lt;='様式３（療養者名簿）（⑤の場合）'!$BE50,1,0),0),0)</f>
        <v>0</v>
      </c>
      <c r="BD45" s="377">
        <f>IF(BD$19-'様式３（療養者名簿）（⑤の場合）'!$BD50+1&lt;=15,IF(BD$19&gt;='様式３（療養者名簿）（⑤の場合）'!$BD50,IF(BD$19&lt;='様式３（療養者名簿）（⑤の場合）'!$BE50,1,0),0),0)</f>
        <v>0</v>
      </c>
      <c r="BE45" s="377">
        <f>IF(BE$19-'様式３（療養者名簿）（⑤の場合）'!$BD50+1&lt;=15,IF(BE$19&gt;='様式３（療養者名簿）（⑤の場合）'!$BD50,IF(BE$19&lt;='様式３（療養者名簿）（⑤の場合）'!$BE50,1,0),0),0)</f>
        <v>0</v>
      </c>
      <c r="BF45" s="377">
        <f>IF(BF$19-'様式３（療養者名簿）（⑤の場合）'!$BD50+1&lt;=15,IF(BF$19&gt;='様式３（療養者名簿）（⑤の場合）'!$BD50,IF(BF$19&lt;='様式３（療養者名簿）（⑤の場合）'!$BE50,1,0),0),0)</f>
        <v>0</v>
      </c>
      <c r="BG45" s="377">
        <f>IF(BG$19-'様式３（療養者名簿）（⑤の場合）'!$BD50+1&lt;=15,IF(BG$19&gt;='様式３（療養者名簿）（⑤の場合）'!$BD50,IF(BG$19&lt;='様式３（療養者名簿）（⑤の場合）'!$BE50,1,0),0),0)</f>
        <v>0</v>
      </c>
      <c r="BH45" s="377">
        <f>IF(BH$19-'様式３（療養者名簿）（⑤の場合）'!$BD50+1&lt;=15,IF(BH$19&gt;='様式３（療養者名簿）（⑤の場合）'!$BD50,IF(BH$19&lt;='様式３（療養者名簿）（⑤の場合）'!$BE50,1,0),0),0)</f>
        <v>0</v>
      </c>
      <c r="BI45" s="377">
        <f>IF(BI$19-'様式３（療養者名簿）（⑤の場合）'!$BD50+1&lt;=15,IF(BI$19&gt;='様式３（療養者名簿）（⑤の場合）'!$BD50,IF(BI$19&lt;='様式３（療養者名簿）（⑤の場合）'!$BE50,1,0),0),0)</f>
        <v>0</v>
      </c>
      <c r="BJ45" s="377">
        <f>IF(BJ$19-'様式３（療養者名簿）（⑤の場合）'!$BD50+1&lt;=15,IF(BJ$19&gt;='様式３（療養者名簿）（⑤の場合）'!$BD50,IF(BJ$19&lt;='様式３（療養者名簿）（⑤の場合）'!$BE50,1,0),0),0)</f>
        <v>0</v>
      </c>
      <c r="BK45" s="377">
        <f>IF(BK$19-'様式３（療養者名簿）（⑤の場合）'!$BD50+1&lt;=15,IF(BK$19&gt;='様式３（療養者名簿）（⑤の場合）'!$BD50,IF(BK$19&lt;='様式３（療養者名簿）（⑤の場合）'!$BE50,1,0),0),0)</f>
        <v>0</v>
      </c>
      <c r="BL45" s="377">
        <f>IF(BL$19-'様式３（療養者名簿）（⑤の場合）'!$BD50+1&lt;=15,IF(BL$19&gt;='様式３（療養者名簿）（⑤の場合）'!$BD50,IF(BL$19&lt;='様式３（療養者名簿）（⑤の場合）'!$BE50,1,0),0),0)</f>
        <v>0</v>
      </c>
      <c r="BM45" s="377">
        <f>IF(BM$19-'様式３（療養者名簿）（⑤の場合）'!$BD50+1&lt;=15,IF(BM$19&gt;='様式３（療養者名簿）（⑤の場合）'!$BD50,IF(BM$19&lt;='様式３（療養者名簿）（⑤の場合）'!$BE50,1,0),0),0)</f>
        <v>0</v>
      </c>
      <c r="BN45" s="377">
        <f>IF(BN$19-'様式３（療養者名簿）（⑤の場合）'!$BD50+1&lt;=15,IF(BN$19&gt;='様式３（療養者名簿）（⑤の場合）'!$BD50,IF(BN$19&lt;='様式３（療養者名簿）（⑤の場合）'!$BE50,1,0),0),0)</f>
        <v>0</v>
      </c>
      <c r="BO45" s="377">
        <f>IF(BO$19-'様式３（療養者名簿）（⑤の場合）'!$BD50+1&lt;=15,IF(BO$19&gt;='様式３（療養者名簿）（⑤の場合）'!$BD50,IF(BO$19&lt;='様式３（療養者名簿）（⑤の場合）'!$BE50,1,0),0),0)</f>
        <v>0</v>
      </c>
      <c r="BP45" s="377">
        <f>IF(BP$19-'様式３（療養者名簿）（⑤の場合）'!$BD50+1&lt;=15,IF(BP$19&gt;='様式３（療養者名簿）（⑤の場合）'!$BD50,IF(BP$19&lt;='様式３（療養者名簿）（⑤の場合）'!$BE50,1,0),0),0)</f>
        <v>0</v>
      </c>
      <c r="BQ45" s="377">
        <f>IF(BQ$19-'様式３（療養者名簿）（⑤の場合）'!$BD50+1&lt;=15,IF(BQ$19&gt;='様式３（療養者名簿）（⑤の場合）'!$BD50,IF(BQ$19&lt;='様式３（療養者名簿）（⑤の場合）'!$BE50,1,0),0),0)</f>
        <v>0</v>
      </c>
      <c r="BR45" s="377">
        <f>IF(BR$19-'様式３（療養者名簿）（⑤の場合）'!$BD50+1&lt;=15,IF(BR$19&gt;='様式３（療養者名簿）（⑤の場合）'!$BD50,IF(BR$19&lt;='様式３（療養者名簿）（⑤の場合）'!$BE50,1,0),0),0)</f>
        <v>0</v>
      </c>
      <c r="BS45" s="377">
        <f>IF(BS$19-'様式３（療養者名簿）（⑤の場合）'!$BD50+1&lt;=15,IF(BS$19&gt;='様式３（療養者名簿）（⑤の場合）'!$BD50,IF(BS$19&lt;='様式３（療養者名簿）（⑤の場合）'!$BE50,1,0),0),0)</f>
        <v>0</v>
      </c>
      <c r="BT45" s="377">
        <f>IF(BT$19-'様式３（療養者名簿）（⑤の場合）'!$BD50+1&lt;=15,IF(BT$19&gt;='様式３（療養者名簿）（⑤の場合）'!$BD50,IF(BT$19&lt;='様式３（療養者名簿）（⑤の場合）'!$BE50,1,0),0),0)</f>
        <v>0</v>
      </c>
      <c r="BU45" s="377">
        <f>IF(BU$19-'様式３（療養者名簿）（⑤の場合）'!$BD50+1&lt;=15,IF(BU$19&gt;='様式３（療養者名簿）（⑤の場合）'!$BD50,IF(BU$19&lt;='様式３（療養者名簿）（⑤の場合）'!$BE50,1,0),0),0)</f>
        <v>0</v>
      </c>
      <c r="BV45" s="377">
        <f>IF(BV$19-'様式３（療養者名簿）（⑤の場合）'!$BD50+1&lt;=15,IF(BV$19&gt;='様式３（療養者名簿）（⑤の場合）'!$BD50,IF(BV$19&lt;='様式３（療養者名簿）（⑤の場合）'!$BE50,1,0),0),0)</f>
        <v>0</v>
      </c>
      <c r="BW45" s="377">
        <f>IF(BW$19-'様式３（療養者名簿）（⑤の場合）'!$BD50+1&lt;=15,IF(BW$19&gt;='様式３（療養者名簿）（⑤の場合）'!$BD50,IF(BW$19&lt;='様式３（療養者名簿）（⑤の場合）'!$BE50,1,0),0),0)</f>
        <v>0</v>
      </c>
      <c r="BX45" s="377">
        <f>IF(BX$19-'様式３（療養者名簿）（⑤の場合）'!$BD50+1&lt;=15,IF(BX$19&gt;='様式３（療養者名簿）（⑤の場合）'!$BD50,IF(BX$19&lt;='様式３（療養者名簿）（⑤の場合）'!$BE50,1,0),0),0)</f>
        <v>0</v>
      </c>
      <c r="BY45" s="377">
        <f>IF(BY$19-'様式３（療養者名簿）（⑤の場合）'!$BD50+1&lt;=15,IF(BY$19&gt;='様式３（療養者名簿）（⑤の場合）'!$BD50,IF(BY$19&lt;='様式３（療養者名簿）（⑤の場合）'!$BE50,1,0),0),0)</f>
        <v>0</v>
      </c>
      <c r="BZ45" s="377">
        <f>IF(BZ$19-'様式３（療養者名簿）（⑤の場合）'!$BD50+1&lt;=15,IF(BZ$19&gt;='様式３（療養者名簿）（⑤の場合）'!$BD50,IF(BZ$19&lt;='様式３（療養者名簿）（⑤の場合）'!$BE50,1,0),0),0)</f>
        <v>0</v>
      </c>
      <c r="CA45" s="377">
        <f>IF(CA$19-'様式３（療養者名簿）（⑤の場合）'!$BD50+1&lt;=15,IF(CA$19&gt;='様式３（療養者名簿）（⑤の場合）'!$BD50,IF(CA$19&lt;='様式３（療養者名簿）（⑤の場合）'!$BE50,1,0),0),0)</f>
        <v>0</v>
      </c>
      <c r="CB45" s="377">
        <f>IF(CB$19-'様式３（療養者名簿）（⑤の場合）'!$BD50+1&lt;=15,IF(CB$19&gt;='様式３（療養者名簿）（⑤の場合）'!$BD50,IF(CB$19&lt;='様式３（療養者名簿）（⑤の場合）'!$BE50,1,0),0),0)</f>
        <v>0</v>
      </c>
      <c r="CC45" s="377">
        <f>IF(CC$19-'様式３（療養者名簿）（⑤の場合）'!$BD50+1&lt;=15,IF(CC$19&gt;='様式３（療養者名簿）（⑤の場合）'!$BD50,IF(CC$19&lt;='様式３（療養者名簿）（⑤の場合）'!$BE50,1,0),0),0)</f>
        <v>0</v>
      </c>
      <c r="CD45" s="377">
        <f>IF(CD$19-'様式３（療養者名簿）（⑤の場合）'!$BD50+1&lt;=15,IF(CD$19&gt;='様式３（療養者名簿）（⑤の場合）'!$BD50,IF(CD$19&lt;='様式３（療養者名簿）（⑤の場合）'!$BE50,1,0),0),0)</f>
        <v>0</v>
      </c>
      <c r="CE45" s="377">
        <f>IF(CE$19-'様式３（療養者名簿）（⑤の場合）'!$BD50+1&lt;=15,IF(CE$19&gt;='様式３（療養者名簿）（⑤の場合）'!$BD50,IF(CE$19&lt;='様式３（療養者名簿）（⑤の場合）'!$BE50,1,0),0),0)</f>
        <v>0</v>
      </c>
      <c r="CF45" s="377">
        <f>IF(CF$19-'様式３（療養者名簿）（⑤の場合）'!$BD50+1&lt;=15,IF(CF$19&gt;='様式３（療養者名簿）（⑤の場合）'!$BD50,IF(CF$19&lt;='様式３（療養者名簿）（⑤の場合）'!$BE50,1,0),0),0)</f>
        <v>0</v>
      </c>
      <c r="CG45" s="377">
        <f>IF(CG$19-'様式３（療養者名簿）（⑤の場合）'!$BD50+1&lt;=15,IF(CG$19&gt;='様式３（療養者名簿）（⑤の場合）'!$BD50,IF(CG$19&lt;='様式３（療養者名簿）（⑤の場合）'!$BE50,1,0),0),0)</f>
        <v>0</v>
      </c>
      <c r="CH45" s="377">
        <f>IF(CH$19-'様式３（療養者名簿）（⑤の場合）'!$BD50+1&lt;=15,IF(CH$19&gt;='様式３（療養者名簿）（⑤の場合）'!$BD50,IF(CH$19&lt;='様式３（療養者名簿）（⑤の場合）'!$BE50,1,0),0),0)</f>
        <v>0</v>
      </c>
      <c r="CI45" s="377">
        <f>IF(CI$19-'様式３（療養者名簿）（⑤の場合）'!$BD50+1&lt;=15,IF(CI$19&gt;='様式３（療養者名簿）（⑤の場合）'!$BD50,IF(CI$19&lt;='様式３（療養者名簿）（⑤の場合）'!$BE50,1,0),0),0)</f>
        <v>0</v>
      </c>
      <c r="CJ45" s="377">
        <f>IF(CJ$19-'様式３（療養者名簿）（⑤の場合）'!$BD50+1&lt;=15,IF(CJ$19&gt;='様式３（療養者名簿）（⑤の場合）'!$BD50,IF(CJ$19&lt;='様式３（療養者名簿）（⑤の場合）'!$BE50,1,0),0),0)</f>
        <v>0</v>
      </c>
      <c r="CK45" s="377">
        <f>IF(CK$19-'様式３（療養者名簿）（⑤の場合）'!$BD50+1&lt;=15,IF(CK$19&gt;='様式３（療養者名簿）（⑤の場合）'!$BD50,IF(CK$19&lt;='様式３（療養者名簿）（⑤の場合）'!$BE50,1,0),0),0)</f>
        <v>0</v>
      </c>
      <c r="CL45" s="377">
        <f>IF(CL$19-'様式３（療養者名簿）（⑤の場合）'!$BD50+1&lt;=15,IF(CL$19&gt;='様式３（療養者名簿）（⑤の場合）'!$BD50,IF(CL$19&lt;='様式３（療養者名簿）（⑤の場合）'!$BE50,1,0),0),0)</f>
        <v>0</v>
      </c>
      <c r="CM45" s="377">
        <f>IF(CM$19-'様式３（療養者名簿）（⑤の場合）'!$BD50+1&lt;=15,IF(CM$19&gt;='様式３（療養者名簿）（⑤の場合）'!$BD50,IF(CM$19&lt;='様式３（療養者名簿）（⑤の場合）'!$BE50,1,0),0),0)</f>
        <v>0</v>
      </c>
      <c r="CN45" s="377">
        <f>IF(CN$19-'様式３（療養者名簿）（⑤の場合）'!$BD50+1&lt;=15,IF(CN$19&gt;='様式３（療養者名簿）（⑤の場合）'!$BD50,IF(CN$19&lt;='様式３（療養者名簿）（⑤の場合）'!$BE50,1,0),0),0)</f>
        <v>0</v>
      </c>
      <c r="CO45" s="377">
        <f>IF(CO$19-'様式３（療養者名簿）（⑤の場合）'!$BD50+1&lt;=15,IF(CO$19&gt;='様式３（療養者名簿）（⑤の場合）'!$BD50,IF(CO$19&lt;='様式３（療養者名簿）（⑤の場合）'!$BE50,1,0),0),0)</f>
        <v>0</v>
      </c>
      <c r="CP45" s="377">
        <f>IF(CP$19-'様式３（療養者名簿）（⑤の場合）'!$BD50+1&lt;=15,IF(CP$19&gt;='様式３（療養者名簿）（⑤の場合）'!$BD50,IF(CP$19&lt;='様式３（療養者名簿）（⑤の場合）'!$BE50,1,0),0),0)</f>
        <v>0</v>
      </c>
      <c r="CQ45" s="377">
        <f>IF(CQ$19-'様式３（療養者名簿）（⑤の場合）'!$BD50+1&lt;=15,IF(CQ$19&gt;='様式３（療養者名簿）（⑤の場合）'!$BD50,IF(CQ$19&lt;='様式３（療養者名簿）（⑤の場合）'!$BE50,1,0),0),0)</f>
        <v>0</v>
      </c>
      <c r="CR45" s="377">
        <f>IF(CR$19-'様式３（療養者名簿）（⑤の場合）'!$BD50+1&lt;=15,IF(CR$19&gt;='様式３（療養者名簿）（⑤の場合）'!$BD50,IF(CR$19&lt;='様式３（療養者名簿）（⑤の場合）'!$BE50,1,0),0),0)</f>
        <v>0</v>
      </c>
      <c r="CS45" s="377">
        <f>IF(CS$19-'様式３（療養者名簿）（⑤の場合）'!$BD50+1&lt;=15,IF(CS$19&gt;='様式３（療養者名簿）（⑤の場合）'!$BD50,IF(CS$19&lt;='様式３（療養者名簿）（⑤の場合）'!$BE50,1,0),0),0)</f>
        <v>0</v>
      </c>
      <c r="CT45" s="377">
        <f>IF(CT$19-'様式３（療養者名簿）（⑤の場合）'!$BD50+1&lt;=15,IF(CT$19&gt;='様式３（療養者名簿）（⑤の場合）'!$BD50,IF(CT$19&lt;='様式３（療養者名簿）（⑤の場合）'!$BE50,1,0),0),0)</f>
        <v>0</v>
      </c>
      <c r="CU45" s="377">
        <f>IF(CU$19-'様式３（療養者名簿）（⑤の場合）'!$BD50+1&lt;=15,IF(CU$19&gt;='様式３（療養者名簿）（⑤の場合）'!$BD50,IF(CU$19&lt;='様式３（療養者名簿）（⑤の場合）'!$BE50,1,0),0),0)</f>
        <v>0</v>
      </c>
      <c r="CV45" s="377">
        <f>IF(CV$19-'様式３（療養者名簿）（⑤の場合）'!$BD50+1&lt;=15,IF(CV$19&gt;='様式３（療養者名簿）（⑤の場合）'!$BD50,IF(CV$19&lt;='様式３（療養者名簿）（⑤の場合）'!$BE50,1,0),0),0)</f>
        <v>0</v>
      </c>
      <c r="CW45" s="377">
        <f>IF(CW$19-'様式３（療養者名簿）（⑤の場合）'!$BD50+1&lt;=15,IF(CW$19&gt;='様式３（療養者名簿）（⑤の場合）'!$BD50,IF(CW$19&lt;='様式３（療養者名簿）（⑤の場合）'!$BE50,1,0),0),0)</f>
        <v>0</v>
      </c>
      <c r="CX45" s="377">
        <f>IF(CX$19-'様式３（療養者名簿）（⑤の場合）'!$BD50+1&lt;=15,IF(CX$19&gt;='様式３（療養者名簿）（⑤の場合）'!$BD50,IF(CX$19&lt;='様式３（療養者名簿）（⑤の場合）'!$BE50,1,0),0),0)</f>
        <v>0</v>
      </c>
      <c r="CY45" s="377">
        <f>IF(CY$19-'様式３（療養者名簿）（⑤の場合）'!$BD50+1&lt;=15,IF(CY$19&gt;='様式３（療養者名簿）（⑤の場合）'!$BD50,IF(CY$19&lt;='様式３（療養者名簿）（⑤の場合）'!$BE50,1,0),0),0)</f>
        <v>0</v>
      </c>
      <c r="CZ45" s="377">
        <f>IF(CZ$19-'様式３（療養者名簿）（⑤の場合）'!$BD50+1&lt;=15,IF(CZ$19&gt;='様式３（療養者名簿）（⑤の場合）'!$BD50,IF(CZ$19&lt;='様式３（療養者名簿）（⑤の場合）'!$BE50,1,0),0),0)</f>
        <v>0</v>
      </c>
      <c r="DA45" s="377">
        <f>IF(DA$19-'様式３（療養者名簿）（⑤の場合）'!$BD50+1&lt;=15,IF(DA$19&gt;='様式３（療養者名簿）（⑤の場合）'!$BD50,IF(DA$19&lt;='様式３（療養者名簿）（⑤の場合）'!$BE50,1,0),0),0)</f>
        <v>0</v>
      </c>
      <c r="DB45" s="377">
        <f>IF(DB$19-'様式３（療養者名簿）（⑤の場合）'!$BD50+1&lt;=15,IF(DB$19&gt;='様式３（療養者名簿）（⑤の場合）'!$BD50,IF(DB$19&lt;='様式３（療養者名簿）（⑤の場合）'!$BE50,1,0),0),0)</f>
        <v>0</v>
      </c>
      <c r="DC45" s="377">
        <f>IF(DC$19-'様式３（療養者名簿）（⑤の場合）'!$BD50+1&lt;=15,IF(DC$19&gt;='様式３（療養者名簿）（⑤の場合）'!$BD50,IF(DC$19&lt;='様式３（療養者名簿）（⑤の場合）'!$BE50,1,0),0),0)</f>
        <v>0</v>
      </c>
      <c r="DD45" s="377">
        <f>IF(DD$19-'様式３（療養者名簿）（⑤の場合）'!$BD50+1&lt;=15,IF(DD$19&gt;='様式３（療養者名簿）（⑤の場合）'!$BD50,IF(DD$19&lt;='様式３（療養者名簿）（⑤の場合）'!$BE50,1,0),0),0)</f>
        <v>0</v>
      </c>
      <c r="DE45" s="377">
        <f>IF(DE$19-'様式３（療養者名簿）（⑤の場合）'!$BD50+1&lt;=15,IF(DE$19&gt;='様式３（療養者名簿）（⑤の場合）'!$BD50,IF(DE$19&lt;='様式３（療養者名簿）（⑤の場合）'!$BE50,1,0),0),0)</f>
        <v>0</v>
      </c>
      <c r="DF45" s="377">
        <f>IF(DF$19-'様式３（療養者名簿）（⑤の場合）'!$BD50+1&lt;=15,IF(DF$19&gt;='様式３（療養者名簿）（⑤の場合）'!$BD50,IF(DF$19&lt;='様式３（療養者名簿）（⑤の場合）'!$BE50,1,0),0),0)</f>
        <v>0</v>
      </c>
      <c r="DG45" s="377">
        <f>IF(DG$19-'様式３（療養者名簿）（⑤の場合）'!$BD50+1&lt;=15,IF(DG$19&gt;='様式３（療養者名簿）（⑤の場合）'!$BD50,IF(DG$19&lt;='様式３（療養者名簿）（⑤の場合）'!$BE50,1,0),0),0)</f>
        <v>0</v>
      </c>
      <c r="DH45" s="377">
        <f>IF(DH$19-'様式３（療養者名簿）（⑤の場合）'!$BD50+1&lt;=15,IF(DH$19&gt;='様式３（療養者名簿）（⑤の場合）'!$BD50,IF(DH$19&lt;='様式３（療養者名簿）（⑤の場合）'!$BE50,1,0),0),0)</f>
        <v>0</v>
      </c>
      <c r="DI45" s="377">
        <f>IF(DI$19-'様式３（療養者名簿）（⑤の場合）'!$BD50+1&lt;=15,IF(DI$19&gt;='様式３（療養者名簿）（⑤の場合）'!$BD50,IF(DI$19&lt;='様式３（療養者名簿）（⑤の場合）'!$BE50,1,0),0),0)</f>
        <v>0</v>
      </c>
      <c r="DJ45" s="377">
        <f>IF(DJ$19-'様式３（療養者名簿）（⑤の場合）'!$BD50+1&lt;=15,IF(DJ$19&gt;='様式３（療養者名簿）（⑤の場合）'!$BD50,IF(DJ$19&lt;='様式３（療養者名簿）（⑤の場合）'!$BE50,1,0),0),0)</f>
        <v>0</v>
      </c>
      <c r="DK45" s="377">
        <f>IF(DK$19-'様式３（療養者名簿）（⑤の場合）'!$BD50+1&lt;=15,IF(DK$19&gt;='様式３（療養者名簿）（⑤の場合）'!$BD50,IF(DK$19&lt;='様式３（療養者名簿）（⑤の場合）'!$BE50,1,0),0),0)</f>
        <v>0</v>
      </c>
      <c r="DL45" s="377">
        <f>IF(DL$19-'様式３（療養者名簿）（⑤の場合）'!$BD50+1&lt;=15,IF(DL$19&gt;='様式３（療養者名簿）（⑤の場合）'!$BD50,IF(DL$19&lt;='様式３（療養者名簿）（⑤の場合）'!$BE50,1,0),0),0)</f>
        <v>0</v>
      </c>
      <c r="DM45" s="377">
        <f>IF(DM$19-'様式３（療養者名簿）（⑤の場合）'!$BD50+1&lt;=15,IF(DM$19&gt;='様式３（療養者名簿）（⑤の場合）'!$BD50,IF(DM$19&lt;='様式３（療養者名簿）（⑤の場合）'!$BE50,1,0),0),0)</f>
        <v>0</v>
      </c>
      <c r="DN45" s="377">
        <f>IF(DN$19-'様式３（療養者名簿）（⑤の場合）'!$BD50+1&lt;=15,IF(DN$19&gt;='様式３（療養者名簿）（⑤の場合）'!$BD50,IF(DN$19&lt;='様式３（療養者名簿）（⑤の場合）'!$BE50,1,0),0),0)</f>
        <v>0</v>
      </c>
      <c r="DO45" s="377">
        <f>IF(DO$19-'様式３（療養者名簿）（⑤の場合）'!$BD50+1&lt;=15,IF(DO$19&gt;='様式３（療養者名簿）（⑤の場合）'!$BD50,IF(DO$19&lt;='様式３（療養者名簿）（⑤の場合）'!$BE50,1,0),0),0)</f>
        <v>0</v>
      </c>
      <c r="DP45" s="377">
        <f>IF(DP$19-'様式３（療養者名簿）（⑤の場合）'!$BD50+1&lt;=15,IF(DP$19&gt;='様式３（療養者名簿）（⑤の場合）'!$BD50,IF(DP$19&lt;='様式３（療養者名簿）（⑤の場合）'!$BE50,1,0),0),0)</f>
        <v>0</v>
      </c>
      <c r="DQ45" s="377">
        <f>IF(DQ$19-'様式３（療養者名簿）（⑤の場合）'!$BD50+1&lt;=15,IF(DQ$19&gt;='様式３（療養者名簿）（⑤の場合）'!$BD50,IF(DQ$19&lt;='様式３（療養者名簿）（⑤の場合）'!$BE50,1,0),0),0)</f>
        <v>0</v>
      </c>
      <c r="DR45" s="377">
        <f>IF(DR$19-'様式３（療養者名簿）（⑤の場合）'!$BD50+1&lt;=15,IF(DR$19&gt;='様式３（療養者名簿）（⑤の場合）'!$BD50,IF(DR$19&lt;='様式３（療養者名簿）（⑤の場合）'!$BE50,1,0),0),0)</f>
        <v>0</v>
      </c>
      <c r="DS45" s="377">
        <f>IF(DS$19-'様式３（療養者名簿）（⑤の場合）'!$BD50+1&lt;=15,IF(DS$19&gt;='様式３（療養者名簿）（⑤の場合）'!$BD50,IF(DS$19&lt;='様式３（療養者名簿）（⑤の場合）'!$BE50,1,0),0),0)</f>
        <v>0</v>
      </c>
      <c r="DT45" s="377">
        <f>IF(DT$19-'様式３（療養者名簿）（⑤の場合）'!$BD50+1&lt;=15,IF(DT$19&gt;='様式３（療養者名簿）（⑤の場合）'!$BD50,IF(DT$19&lt;='様式３（療養者名簿）（⑤の場合）'!$BE50,1,0),0),0)</f>
        <v>0</v>
      </c>
      <c r="DU45" s="377">
        <f>IF(DU$19-'様式３（療養者名簿）（⑤の場合）'!$BD50+1&lt;=15,IF(DU$19&gt;='様式３（療養者名簿）（⑤の場合）'!$BD50,IF(DU$19&lt;='様式３（療養者名簿）（⑤の場合）'!$BE50,1,0),0),0)</f>
        <v>0</v>
      </c>
      <c r="DV45" s="377">
        <f>IF(DV$19-'様式３（療養者名簿）（⑤の場合）'!$BD50+1&lt;=15,IF(DV$19&gt;='様式３（療養者名簿）（⑤の場合）'!$BD50,IF(DV$19&lt;='様式３（療養者名簿）（⑤の場合）'!$BE50,1,0),0),0)</f>
        <v>0</v>
      </c>
      <c r="DW45" s="377">
        <f>IF(DW$19-'様式３（療養者名簿）（⑤の場合）'!$BD50+1&lt;=15,IF(DW$19&gt;='様式３（療養者名簿）（⑤の場合）'!$BD50,IF(DW$19&lt;='様式３（療養者名簿）（⑤の場合）'!$BE50,1,0),0),0)</f>
        <v>0</v>
      </c>
      <c r="DX45" s="377">
        <f>IF(DX$19-'様式３（療養者名簿）（⑤の場合）'!$BD50+1&lt;=15,IF(DX$19&gt;='様式３（療養者名簿）（⑤の場合）'!$BD50,IF(DX$19&lt;='様式３（療養者名簿）（⑤の場合）'!$BE50,1,0),0),0)</f>
        <v>0</v>
      </c>
      <c r="DY45" s="377">
        <f>IF(DY$19-'様式３（療養者名簿）（⑤の場合）'!$BD50+1&lt;=15,IF(DY$19&gt;='様式３（療養者名簿）（⑤の場合）'!$BD50,IF(DY$19&lt;='様式３（療養者名簿）（⑤の場合）'!$BE50,1,0),0),0)</f>
        <v>0</v>
      </c>
      <c r="DZ45" s="377">
        <f>IF(DZ$19-'様式３（療養者名簿）（⑤の場合）'!$BD50+1&lt;=15,IF(DZ$19&gt;='様式３（療養者名簿）（⑤の場合）'!$BD50,IF(DZ$19&lt;='様式３（療養者名簿）（⑤の場合）'!$BE50,1,0),0),0)</f>
        <v>0</v>
      </c>
      <c r="EA45" s="377">
        <f>IF(EA$19-'様式３（療養者名簿）（⑤の場合）'!$BD50+1&lt;=15,IF(EA$19&gt;='様式３（療養者名簿）（⑤の場合）'!$BD50,IF(EA$19&lt;='様式３（療養者名簿）（⑤の場合）'!$BE50,1,0),0),0)</f>
        <v>0</v>
      </c>
      <c r="EB45" s="377">
        <f>IF(EB$19-'様式３（療養者名簿）（⑤の場合）'!$BD50+1&lt;=15,IF(EB$19&gt;='様式３（療養者名簿）（⑤の場合）'!$BD50,IF(EB$19&lt;='様式３（療養者名簿）（⑤の場合）'!$BE50,1,0),0),0)</f>
        <v>0</v>
      </c>
      <c r="EC45" s="377">
        <f>IF(EC$19-'様式３（療養者名簿）（⑤の場合）'!$BD50+1&lt;=15,IF(EC$19&gt;='様式３（療養者名簿）（⑤の場合）'!$BD50,IF(EC$19&lt;='様式３（療養者名簿）（⑤の場合）'!$BE50,1,0),0),0)</f>
        <v>0</v>
      </c>
      <c r="ED45" s="377">
        <f>IF(ED$19-'様式３（療養者名簿）（⑤の場合）'!$BD50+1&lt;=15,IF(ED$19&gt;='様式３（療養者名簿）（⑤の場合）'!$BD50,IF(ED$19&lt;='様式３（療養者名簿）（⑤の場合）'!$BE50,1,0),0),0)</f>
        <v>0</v>
      </c>
      <c r="EE45" s="377">
        <f>IF(EE$19-'様式３（療養者名簿）（⑤の場合）'!$BD50+1&lt;=15,IF(EE$19&gt;='様式３（療養者名簿）（⑤の場合）'!$BD50,IF(EE$19&lt;='様式３（療養者名簿）（⑤の場合）'!$BE50,1,0),0),0)</f>
        <v>0</v>
      </c>
      <c r="EF45" s="377">
        <f>IF(EF$19-'様式３（療養者名簿）（⑤の場合）'!$BD50+1&lt;=15,IF(EF$19&gt;='様式３（療養者名簿）（⑤の場合）'!$BD50,IF(EF$19&lt;='様式３（療養者名簿）（⑤の場合）'!$BE50,1,0),0),0)</f>
        <v>0</v>
      </c>
      <c r="EG45" s="377">
        <f>IF(EG$19-'様式３（療養者名簿）（⑤の場合）'!$BD50+1&lt;=15,IF(EG$19&gt;='様式３（療養者名簿）（⑤の場合）'!$BD50,IF(EG$19&lt;='様式３（療養者名簿）（⑤の場合）'!$BE50,1,0),0),0)</f>
        <v>0</v>
      </c>
      <c r="EH45" s="377">
        <f>IF(EH$19-'様式３（療養者名簿）（⑤の場合）'!$BD50+1&lt;=15,IF(EH$19&gt;='様式３（療養者名簿）（⑤の場合）'!$BD50,IF(EH$19&lt;='様式３（療養者名簿）（⑤の場合）'!$BE50,1,0),0),0)</f>
        <v>0</v>
      </c>
      <c r="EI45" s="377">
        <f>IF(EI$19-'様式３（療養者名簿）（⑤の場合）'!$BD50+1&lt;=15,IF(EI$19&gt;='様式３（療養者名簿）（⑤の場合）'!$BD50,IF(EI$19&lt;='様式３（療養者名簿）（⑤の場合）'!$BE50,1,0),0),0)</f>
        <v>0</v>
      </c>
      <c r="EJ45" s="377">
        <f>IF(EJ$19-'様式３（療養者名簿）（⑤の場合）'!$BD50+1&lt;=15,IF(EJ$19&gt;='様式３（療養者名簿）（⑤の場合）'!$BD50,IF(EJ$19&lt;='様式３（療養者名簿）（⑤の場合）'!$BE50,1,0),0),0)</f>
        <v>0</v>
      </c>
      <c r="EK45" s="377">
        <f>IF(EK$19-'様式３（療養者名簿）（⑤の場合）'!$BD50+1&lt;=15,IF(EK$19&gt;='様式３（療養者名簿）（⑤の場合）'!$BD50,IF(EK$19&lt;='様式３（療養者名簿）（⑤の場合）'!$BE50,1,0),0),0)</f>
        <v>0</v>
      </c>
      <c r="EL45" s="377">
        <f>IF(EL$19-'様式３（療養者名簿）（⑤の場合）'!$BD50+1&lt;=15,IF(EL$19&gt;='様式３（療養者名簿）（⑤の場合）'!$BD50,IF(EL$19&lt;='様式３（療養者名簿）（⑤の場合）'!$BE50,1,0),0),0)</f>
        <v>0</v>
      </c>
      <c r="EM45" s="377">
        <f>IF(EM$19-'様式３（療養者名簿）（⑤の場合）'!$BD50+1&lt;=15,IF(EM$19&gt;='様式３（療養者名簿）（⑤の場合）'!$BD50,IF(EM$19&lt;='様式３（療養者名簿）（⑤の場合）'!$BE50,1,0),0),0)</f>
        <v>0</v>
      </c>
      <c r="EN45" s="377">
        <f>IF(EN$19-'様式３（療養者名簿）（⑤の場合）'!$BD50+1&lt;=15,IF(EN$19&gt;='様式３（療養者名簿）（⑤の場合）'!$BD50,IF(EN$19&lt;='様式３（療養者名簿）（⑤の場合）'!$BE50,1,0),0),0)</f>
        <v>0</v>
      </c>
      <c r="EO45" s="377">
        <f>IF(EO$19-'様式３（療養者名簿）（⑤の場合）'!$BD50+1&lt;=15,IF(EO$19&gt;='様式３（療養者名簿）（⑤の場合）'!$BD50,IF(EO$19&lt;='様式３（療養者名簿）（⑤の場合）'!$BE50,1,0),0),0)</f>
        <v>0</v>
      </c>
      <c r="EP45" s="377">
        <f>IF(EP$19-'様式３（療養者名簿）（⑤の場合）'!$BD50+1&lt;=15,IF(EP$19&gt;='様式３（療養者名簿）（⑤の場合）'!$BD50,IF(EP$19&lt;='様式３（療養者名簿）（⑤の場合）'!$BE50,1,0),0),0)</f>
        <v>0</v>
      </c>
      <c r="EQ45" s="377">
        <f>IF(EQ$19-'様式３（療養者名簿）（⑤の場合）'!$BD50+1&lt;=15,IF(EQ$19&gt;='様式３（療養者名簿）（⑤の場合）'!$BD50,IF(EQ$19&lt;='様式３（療養者名簿）（⑤の場合）'!$BE50,1,0),0),0)</f>
        <v>0</v>
      </c>
      <c r="ER45" s="377">
        <f>IF(ER$19-'様式３（療養者名簿）（⑤の場合）'!$BD50+1&lt;=15,IF(ER$19&gt;='様式３（療養者名簿）（⑤の場合）'!$BD50,IF(ER$19&lt;='様式３（療養者名簿）（⑤の場合）'!$BE50,1,0),0),0)</f>
        <v>0</v>
      </c>
      <c r="ES45" s="377">
        <f>IF(ES$19-'様式３（療養者名簿）（⑤の場合）'!$BD50+1&lt;=15,IF(ES$19&gt;='様式３（療養者名簿）（⑤の場合）'!$BD50,IF(ES$19&lt;='様式３（療養者名簿）（⑤の場合）'!$BE50,1,0),0),0)</f>
        <v>0</v>
      </c>
      <c r="ET45" s="377">
        <f>IF(ET$19-'様式３（療養者名簿）（⑤の場合）'!$BD50+1&lt;=15,IF(ET$19&gt;='様式３（療養者名簿）（⑤の場合）'!$BD50,IF(ET$19&lt;='様式３（療養者名簿）（⑤の場合）'!$BE50,1,0),0),0)</f>
        <v>0</v>
      </c>
      <c r="EU45" s="377">
        <f>IF(EU$19-'様式３（療養者名簿）（⑤の場合）'!$BD50+1&lt;=15,IF(EU$19&gt;='様式３（療養者名簿）（⑤の場合）'!$BD50,IF(EU$19&lt;='様式３（療養者名簿）（⑤の場合）'!$BE50,1,0),0),0)</f>
        <v>0</v>
      </c>
      <c r="EV45" s="377">
        <f>IF(EV$19-'様式３（療養者名簿）（⑤の場合）'!$BD50+1&lt;=15,IF(EV$19&gt;='様式３（療養者名簿）（⑤の場合）'!$BD50,IF(EV$19&lt;='様式３（療養者名簿）（⑤の場合）'!$BE50,1,0),0),0)</f>
        <v>0</v>
      </c>
      <c r="EW45" s="377">
        <f>IF(EW$19-'様式３（療養者名簿）（⑤の場合）'!$BD50+1&lt;=15,IF(EW$19&gt;='様式３（療養者名簿）（⑤の場合）'!$BD50,IF(EW$19&lt;='様式３（療養者名簿）（⑤の場合）'!$BE50,1,0),0),0)</f>
        <v>0</v>
      </c>
      <c r="EX45" s="377">
        <f>IF(EX$19-'様式３（療養者名簿）（⑤の場合）'!$BD50+1&lt;=15,IF(EX$19&gt;='様式３（療養者名簿）（⑤の場合）'!$BD50,IF(EX$19&lt;='様式３（療養者名簿）（⑤の場合）'!$BE50,1,0),0),0)</f>
        <v>0</v>
      </c>
      <c r="EY45" s="377">
        <f>IF(EY$19-'様式３（療養者名簿）（⑤の場合）'!$BD50+1&lt;=15,IF(EY$19&gt;='様式３（療養者名簿）（⑤の場合）'!$BD50,IF(EY$19&lt;='様式３（療養者名簿）（⑤の場合）'!$BE50,1,0),0),0)</f>
        <v>0</v>
      </c>
      <c r="EZ45" s="377">
        <f>IF(EZ$19-'様式３（療養者名簿）（⑤の場合）'!$BD50+1&lt;=15,IF(EZ$19&gt;='様式３（療養者名簿）（⑤の場合）'!$BD50,IF(EZ$19&lt;='様式３（療養者名簿）（⑤の場合）'!$BE50,1,0),0),0)</f>
        <v>0</v>
      </c>
      <c r="FA45" s="377">
        <f>IF(FA$19-'様式３（療養者名簿）（⑤の場合）'!$BD50+1&lt;=15,IF(FA$19&gt;='様式３（療養者名簿）（⑤の場合）'!$BD50,IF(FA$19&lt;='様式３（療養者名簿）（⑤の場合）'!$BE50,1,0),0),0)</f>
        <v>0</v>
      </c>
      <c r="FB45" s="377">
        <f>IF(FB$19-'様式３（療養者名簿）（⑤の場合）'!$BD50+1&lt;=15,IF(FB$19&gt;='様式３（療養者名簿）（⑤の場合）'!$BD50,IF(FB$19&lt;='様式３（療養者名簿）（⑤の場合）'!$BE50,1,0),0),0)</f>
        <v>0</v>
      </c>
      <c r="FC45" s="377">
        <f>IF(FC$19-'様式３（療養者名簿）（⑤の場合）'!$BD50+1&lt;=15,IF(FC$19&gt;='様式３（療養者名簿）（⑤の場合）'!$BD50,IF(FC$19&lt;='様式３（療養者名簿）（⑤の場合）'!$BE50,1,0),0),0)</f>
        <v>0</v>
      </c>
      <c r="FD45" s="377">
        <f>IF(FD$19-'様式３（療養者名簿）（⑤の場合）'!$BD50+1&lt;=15,IF(FD$19&gt;='様式３（療養者名簿）（⑤の場合）'!$BD50,IF(FD$19&lt;='様式３（療養者名簿）（⑤の場合）'!$BE50,1,0),0),0)</f>
        <v>0</v>
      </c>
      <c r="FE45" s="377">
        <f>IF(FE$19-'様式３（療養者名簿）（⑤の場合）'!$BD50+1&lt;=15,IF(FE$19&gt;='様式３（療養者名簿）（⑤の場合）'!$BD50,IF(FE$19&lt;='様式３（療養者名簿）（⑤の場合）'!$BE50,1,0),0),0)</f>
        <v>0</v>
      </c>
      <c r="FF45" s="377">
        <f>IF(FF$19-'様式３（療養者名簿）（⑤の場合）'!$BD50+1&lt;=15,IF(FF$19&gt;='様式３（療養者名簿）（⑤の場合）'!$BD50,IF(FF$19&lt;='様式３（療養者名簿）（⑤の場合）'!$BE50,1,0),0),0)</f>
        <v>0</v>
      </c>
      <c r="FG45" s="377">
        <f>IF(FG$19-'様式３（療養者名簿）（⑤の場合）'!$BD50+1&lt;=15,IF(FG$19&gt;='様式３（療養者名簿）（⑤の場合）'!$BD50,IF(FG$19&lt;='様式３（療養者名簿）（⑤の場合）'!$BE50,1,0),0),0)</f>
        <v>0</v>
      </c>
      <c r="FH45" s="377">
        <f>IF(FH$19-'様式３（療養者名簿）（⑤の場合）'!$BD50+1&lt;=15,IF(FH$19&gt;='様式３（療養者名簿）（⑤の場合）'!$BD50,IF(FH$19&lt;='様式３（療養者名簿）（⑤の場合）'!$BE50,1,0),0),0)</f>
        <v>0</v>
      </c>
      <c r="FI45" s="377">
        <f>IF(FI$19-'様式３（療養者名簿）（⑤の場合）'!$BD50+1&lt;=15,IF(FI$19&gt;='様式３（療養者名簿）（⑤の場合）'!$BD50,IF(FI$19&lt;='様式３（療養者名簿）（⑤の場合）'!$BE50,1,0),0),0)</f>
        <v>0</v>
      </c>
      <c r="FJ45" s="377">
        <f>IF(FJ$19-'様式３（療養者名簿）（⑤の場合）'!$BD50+1&lt;=15,IF(FJ$19&gt;='様式３（療養者名簿）（⑤の場合）'!$BD50,IF(FJ$19&lt;='様式３（療養者名簿）（⑤の場合）'!$BE50,1,0),0),0)</f>
        <v>0</v>
      </c>
      <c r="FK45" s="377">
        <f>IF(FK$19-'様式３（療養者名簿）（⑤の場合）'!$BD50+1&lt;=15,IF(FK$19&gt;='様式３（療養者名簿）（⑤の場合）'!$BD50,IF(FK$19&lt;='様式３（療養者名簿）（⑤の場合）'!$BE50,1,0),0),0)</f>
        <v>0</v>
      </c>
      <c r="FL45" s="377">
        <f>IF(FL$19-'様式３（療養者名簿）（⑤の場合）'!$BD50+1&lt;=15,IF(FL$19&gt;='様式３（療養者名簿）（⑤の場合）'!$BD50,IF(FL$19&lt;='様式３（療養者名簿）（⑤の場合）'!$BE50,1,0),0),0)</f>
        <v>0</v>
      </c>
      <c r="FM45" s="377">
        <f>IF(FM$19-'様式３（療養者名簿）（⑤の場合）'!$BD50+1&lt;=15,IF(FM$19&gt;='様式３（療養者名簿）（⑤の場合）'!$BD50,IF(FM$19&lt;='様式３（療養者名簿）（⑤の場合）'!$BE50,1,0),0),0)</f>
        <v>0</v>
      </c>
      <c r="FN45" s="377">
        <f>IF(FN$19-'様式３（療養者名簿）（⑤の場合）'!$BD50+1&lt;=15,IF(FN$19&gt;='様式３（療養者名簿）（⑤の場合）'!$BD50,IF(FN$19&lt;='様式３（療養者名簿）（⑤の場合）'!$BE50,1,0),0),0)</f>
        <v>0</v>
      </c>
      <c r="FO45" s="377">
        <f>IF(FO$19-'様式３（療養者名簿）（⑤の場合）'!$BD50+1&lt;=15,IF(FO$19&gt;='様式３（療養者名簿）（⑤の場合）'!$BD50,IF(FO$19&lt;='様式３（療養者名簿）（⑤の場合）'!$BE50,1,0),0),0)</f>
        <v>0</v>
      </c>
      <c r="FP45" s="377">
        <f>IF(FP$19-'様式３（療養者名簿）（⑤の場合）'!$BD50+1&lt;=15,IF(FP$19&gt;='様式３（療養者名簿）（⑤の場合）'!$BD50,IF(FP$19&lt;='様式３（療養者名簿）（⑤の場合）'!$BE50,1,0),0),0)</f>
        <v>0</v>
      </c>
      <c r="FQ45" s="377">
        <f>IF(FQ$19-'様式３（療養者名簿）（⑤の場合）'!$BD50+1&lt;=15,IF(FQ$19&gt;='様式３（療養者名簿）（⑤の場合）'!$BD50,IF(FQ$19&lt;='様式３（療養者名簿）（⑤の場合）'!$BE50,1,0),0),0)</f>
        <v>0</v>
      </c>
      <c r="FR45" s="377">
        <f>IF(FR$19-'様式３（療養者名簿）（⑤の場合）'!$BD50+1&lt;=15,IF(FR$19&gt;='様式３（療養者名簿）（⑤の場合）'!$BD50,IF(FR$19&lt;='様式３（療養者名簿）（⑤の場合）'!$BE50,1,0),0),0)</f>
        <v>0</v>
      </c>
      <c r="FS45" s="377">
        <f>IF(FS$19-'様式３（療養者名簿）（⑤の場合）'!$BD50+1&lt;=15,IF(FS$19&gt;='様式３（療養者名簿）（⑤の場合）'!$BD50,IF(FS$19&lt;='様式３（療養者名簿）（⑤の場合）'!$BE50,1,0),0),0)</f>
        <v>0</v>
      </c>
      <c r="FT45" s="377">
        <f>IF(FT$19-'様式３（療養者名簿）（⑤の場合）'!$BD50+1&lt;=15,IF(FT$19&gt;='様式３（療養者名簿）（⑤の場合）'!$BD50,IF(FT$19&lt;='様式３（療養者名簿）（⑤の場合）'!$BE50,1,0),0),0)</f>
        <v>0</v>
      </c>
      <c r="FU45" s="377">
        <f>IF(FU$19-'様式３（療養者名簿）（⑤の場合）'!$BD50+1&lt;=15,IF(FU$19&gt;='様式３（療養者名簿）（⑤の場合）'!$BD50,IF(FU$19&lt;='様式３（療養者名簿）（⑤の場合）'!$BE50,1,0),0),0)</f>
        <v>0</v>
      </c>
      <c r="FV45" s="377">
        <f>IF(FV$19-'様式３（療養者名簿）（⑤の場合）'!$BD50+1&lt;=15,IF(FV$19&gt;='様式３（療養者名簿）（⑤の場合）'!$BD50,IF(FV$19&lt;='様式３（療養者名簿）（⑤の場合）'!$BE50,1,0),0),0)</f>
        <v>0</v>
      </c>
      <c r="FW45" s="377">
        <f>IF(FW$19-'様式３（療養者名簿）（⑤の場合）'!$BD50+1&lt;=15,IF(FW$19&gt;='様式３（療養者名簿）（⑤の場合）'!$BD50,IF(FW$19&lt;='様式３（療養者名簿）（⑤の場合）'!$BE50,1,0),0),0)</f>
        <v>0</v>
      </c>
      <c r="FX45" s="377">
        <f>IF(FX$19-'様式３（療養者名簿）（⑤の場合）'!$BD50+1&lt;=15,IF(FX$19&gt;='様式３（療養者名簿）（⑤の場合）'!$BD50,IF(FX$19&lt;='様式３（療養者名簿）（⑤の場合）'!$BE50,1,0),0),0)</f>
        <v>0</v>
      </c>
      <c r="FY45" s="377">
        <f>IF(FY$19-'様式３（療養者名簿）（⑤の場合）'!$BD50+1&lt;=15,IF(FY$19&gt;='様式３（療養者名簿）（⑤の場合）'!$BD50,IF(FY$19&lt;='様式３（療養者名簿）（⑤の場合）'!$BE50,1,0),0),0)</f>
        <v>0</v>
      </c>
      <c r="FZ45" s="377">
        <f>IF(FZ$19-'様式３（療養者名簿）（⑤の場合）'!$BD50+1&lt;=15,IF(FZ$19&gt;='様式３（療養者名簿）（⑤の場合）'!$BD50,IF(FZ$19&lt;='様式３（療養者名簿）（⑤の場合）'!$BE50,1,0),0),0)</f>
        <v>0</v>
      </c>
      <c r="GA45" s="377">
        <f>IF(GA$19-'様式３（療養者名簿）（⑤の場合）'!$BD50+1&lt;=15,IF(GA$19&gt;='様式３（療養者名簿）（⑤の場合）'!$BD50,IF(GA$19&lt;='様式３（療養者名簿）（⑤の場合）'!$BE50,1,0),0),0)</f>
        <v>0</v>
      </c>
      <c r="GB45" s="377">
        <f>IF(GB$19-'様式３（療養者名簿）（⑤の場合）'!$BD50+1&lt;=15,IF(GB$19&gt;='様式３（療養者名簿）（⑤の場合）'!$BD50,IF(GB$19&lt;='様式３（療養者名簿）（⑤の場合）'!$BE50,1,0),0),0)</f>
        <v>0</v>
      </c>
      <c r="GC45" s="377">
        <f>IF(GC$19-'様式３（療養者名簿）（⑤の場合）'!$BD50+1&lt;=15,IF(GC$19&gt;='様式３（療養者名簿）（⑤の場合）'!$BD50,IF(GC$19&lt;='様式３（療養者名簿）（⑤の場合）'!$BE50,1,0),0),0)</f>
        <v>0</v>
      </c>
      <c r="GD45" s="377">
        <f>IF(GD$19-'様式３（療養者名簿）（⑤の場合）'!$BD50+1&lt;=15,IF(GD$19&gt;='様式３（療養者名簿）（⑤の場合）'!$BD50,IF(GD$19&lt;='様式３（療養者名簿）（⑤の場合）'!$BE50,1,0),0),0)</f>
        <v>0</v>
      </c>
      <c r="GE45" s="377">
        <f>IF(GE$19-'様式３（療養者名簿）（⑤の場合）'!$BD50+1&lt;=15,IF(GE$19&gt;='様式３（療養者名簿）（⑤の場合）'!$BD50,IF(GE$19&lt;='様式３（療養者名簿）（⑤の場合）'!$BE50,1,0),0),0)</f>
        <v>0</v>
      </c>
      <c r="GF45" s="377">
        <f>IF(GF$19-'様式３（療養者名簿）（⑤の場合）'!$BD50+1&lt;=15,IF(GF$19&gt;='様式３（療養者名簿）（⑤の場合）'!$BD50,IF(GF$19&lt;='様式３（療養者名簿）（⑤の場合）'!$BE50,1,0),0),0)</f>
        <v>0</v>
      </c>
      <c r="GG45" s="377">
        <f>IF(GG$19-'様式３（療養者名簿）（⑤の場合）'!$BD50+1&lt;=15,IF(GG$19&gt;='様式３（療養者名簿）（⑤の場合）'!$BD50,IF(GG$19&lt;='様式３（療養者名簿）（⑤の場合）'!$BE50,1,0),0),0)</f>
        <v>0</v>
      </c>
      <c r="GH45" s="377">
        <f>IF(GH$19-'様式３（療養者名簿）（⑤の場合）'!$BD50+1&lt;=15,IF(GH$19&gt;='様式３（療養者名簿）（⑤の場合）'!$BD50,IF(GH$19&lt;='様式３（療養者名簿）（⑤の場合）'!$BE50,1,0),0),0)</f>
        <v>0</v>
      </c>
      <c r="GI45" s="377">
        <f>IF(GI$19-'様式３（療養者名簿）（⑤の場合）'!$BD50+1&lt;=15,IF(GI$19&gt;='様式３（療養者名簿）（⑤の場合）'!$BD50,IF(GI$19&lt;='様式３（療養者名簿）（⑤の場合）'!$BE50,1,0),0),0)</f>
        <v>0</v>
      </c>
      <c r="GJ45" s="377">
        <f>IF(GJ$19-'様式３（療養者名簿）（⑤の場合）'!$BD50+1&lt;=15,IF(GJ$19&gt;='様式３（療養者名簿）（⑤の場合）'!$BD50,IF(GJ$19&lt;='様式３（療養者名簿）（⑤の場合）'!$BE50,1,0),0),0)</f>
        <v>0</v>
      </c>
      <c r="GK45" s="377">
        <f>IF(GK$19-'様式３（療養者名簿）（⑤の場合）'!$BD50+1&lt;=15,IF(GK$19&gt;='様式３（療養者名簿）（⑤の場合）'!$BD50,IF(GK$19&lt;='様式３（療養者名簿）（⑤の場合）'!$BE50,1,0),0),0)</f>
        <v>0</v>
      </c>
      <c r="GL45" s="377">
        <f>IF(GL$19-'様式３（療養者名簿）（⑤の場合）'!$BD50+1&lt;=15,IF(GL$19&gt;='様式３（療養者名簿）（⑤の場合）'!$BD50,IF(GL$19&lt;='様式３（療養者名簿）（⑤の場合）'!$BE50,1,0),0),0)</f>
        <v>0</v>
      </c>
      <c r="GM45" s="377">
        <f>IF(GM$19-'様式３（療養者名簿）（⑤の場合）'!$BD50+1&lt;=15,IF(GM$19&gt;='様式３（療養者名簿）（⑤の場合）'!$BD50,IF(GM$19&lt;='様式３（療養者名簿）（⑤の場合）'!$BE50,1,0),0),0)</f>
        <v>0</v>
      </c>
      <c r="GN45" s="377">
        <f>IF(GN$19-'様式３（療養者名簿）（⑤の場合）'!$BD50+1&lt;=15,IF(GN$19&gt;='様式３（療養者名簿）（⑤の場合）'!$BD50,IF(GN$19&lt;='様式３（療養者名簿）（⑤の場合）'!$BE50,1,0),0),0)</f>
        <v>0</v>
      </c>
      <c r="GO45" s="377">
        <f>IF(GO$19-'様式３（療養者名簿）（⑤の場合）'!$BD50+1&lt;=15,IF(GO$19&gt;='様式３（療養者名簿）（⑤の場合）'!$BD50,IF(GO$19&lt;='様式３（療養者名簿）（⑤の場合）'!$BE50,1,0),0),0)</f>
        <v>0</v>
      </c>
      <c r="GP45" s="377">
        <f>IF(GP$19-'様式３（療養者名簿）（⑤の場合）'!$BD50+1&lt;=15,IF(GP$19&gt;='様式３（療養者名簿）（⑤の場合）'!$BD50,IF(GP$19&lt;='様式３（療養者名簿）（⑤の場合）'!$BE50,1,0),0),0)</f>
        <v>0</v>
      </c>
      <c r="GQ45" s="377">
        <f>IF(GQ$19-'様式３（療養者名簿）（⑤の場合）'!$BD50+1&lt;=15,IF(GQ$19&gt;='様式３（療養者名簿）（⑤の場合）'!$BD50,IF(GQ$19&lt;='様式３（療養者名簿）（⑤の場合）'!$BE50,1,0),0),0)</f>
        <v>0</v>
      </c>
      <c r="GR45" s="377">
        <f>IF(GR$19-'様式３（療養者名簿）（⑤の場合）'!$BD50+1&lt;=15,IF(GR$19&gt;='様式３（療養者名簿）（⑤の場合）'!$BD50,IF(GR$19&lt;='様式３（療養者名簿）（⑤の場合）'!$BE50,1,0),0),0)</f>
        <v>0</v>
      </c>
      <c r="GS45" s="377">
        <f>IF(GS$19-'様式３（療養者名簿）（⑤の場合）'!$BD50+1&lt;=15,IF(GS$19&gt;='様式３（療養者名簿）（⑤の場合）'!$BD50,IF(GS$19&lt;='様式３（療養者名簿）（⑤の場合）'!$BE50,1,0),0),0)</f>
        <v>0</v>
      </c>
      <c r="GT45" s="377">
        <f>IF(GT$19-'様式３（療養者名簿）（⑤の場合）'!$BD50+1&lt;=15,IF(GT$19&gt;='様式３（療養者名簿）（⑤の場合）'!$BD50,IF(GT$19&lt;='様式３（療養者名簿）（⑤の場合）'!$BE50,1,0),0),0)</f>
        <v>0</v>
      </c>
      <c r="GU45" s="377">
        <f>IF(GU$19-'様式３（療養者名簿）（⑤の場合）'!$BD50+1&lt;=15,IF(GU$19&gt;='様式３（療養者名簿）（⑤の場合）'!$BD50,IF(GU$19&lt;='様式３（療養者名簿）（⑤の場合）'!$BE50,1,0),0),0)</f>
        <v>0</v>
      </c>
      <c r="GV45" s="377">
        <f>IF(GV$19-'様式３（療養者名簿）（⑤の場合）'!$BD50+1&lt;=15,IF(GV$19&gt;='様式３（療養者名簿）（⑤の場合）'!$BD50,IF(GV$19&lt;='様式３（療養者名簿）（⑤の場合）'!$BE50,1,0),0),0)</f>
        <v>0</v>
      </c>
      <c r="GW45" s="377">
        <f>IF(GW$19-'様式３（療養者名簿）（⑤の場合）'!$BD50+1&lt;=15,IF(GW$19&gt;='様式３（療養者名簿）（⑤の場合）'!$BD50,IF(GW$19&lt;='様式３（療養者名簿）（⑤の場合）'!$BE50,1,0),0),0)</f>
        <v>0</v>
      </c>
      <c r="GX45" s="377">
        <f>IF(GX$19-'様式３（療養者名簿）（⑤の場合）'!$BD50+1&lt;=15,IF(GX$19&gt;='様式３（療養者名簿）（⑤の場合）'!$BD50,IF(GX$19&lt;='様式３（療養者名簿）（⑤の場合）'!$BE50,1,0),0),0)</f>
        <v>0</v>
      </c>
      <c r="GY45" s="377">
        <f>IF(GY$19-'様式３（療養者名簿）（⑤の場合）'!$BD50+1&lt;=15,IF(GY$19&gt;='様式３（療養者名簿）（⑤の場合）'!$BD50,IF(GY$19&lt;='様式３（療養者名簿）（⑤の場合）'!$BE50,1,0),0),0)</f>
        <v>0</v>
      </c>
      <c r="GZ45" s="377">
        <f>IF(GZ$19-'様式３（療養者名簿）（⑤の場合）'!$BD50+1&lt;=15,IF(GZ$19&gt;='様式３（療養者名簿）（⑤の場合）'!$BD50,IF(GZ$19&lt;='様式３（療養者名簿）（⑤の場合）'!$BE50,1,0),0),0)</f>
        <v>0</v>
      </c>
      <c r="HA45" s="377">
        <f>IF(HA$19-'様式３（療養者名簿）（⑤の場合）'!$BD50+1&lt;=15,IF(HA$19&gt;='様式３（療養者名簿）（⑤の場合）'!$BD50,IF(HA$19&lt;='様式３（療養者名簿）（⑤の場合）'!$BE50,1,0),0),0)</f>
        <v>0</v>
      </c>
      <c r="HB45" s="377">
        <f>IF(HB$19-'様式３（療養者名簿）（⑤の場合）'!$BD50+1&lt;=15,IF(HB$19&gt;='様式３（療養者名簿）（⑤の場合）'!$BD50,IF(HB$19&lt;='様式３（療養者名簿）（⑤の場合）'!$BE50,1,0),0),0)</f>
        <v>0</v>
      </c>
      <c r="HC45" s="377">
        <f>IF(HC$19-'様式３（療養者名簿）（⑤の場合）'!$BD50+1&lt;=15,IF(HC$19&gt;='様式３（療養者名簿）（⑤の場合）'!$BD50,IF(HC$19&lt;='様式３（療養者名簿）（⑤の場合）'!$BE50,1,0),0),0)</f>
        <v>0</v>
      </c>
      <c r="HD45" s="377">
        <f>IF(HD$19-'様式３（療養者名簿）（⑤の場合）'!$BD50+1&lt;=15,IF(HD$19&gt;='様式３（療養者名簿）（⑤の場合）'!$BD50,IF(HD$19&lt;='様式３（療養者名簿）（⑤の場合）'!$BE50,1,0),0),0)</f>
        <v>0</v>
      </c>
      <c r="HE45" s="377">
        <f>IF(HE$19-'様式３（療養者名簿）（⑤の場合）'!$BD50+1&lt;=15,IF(HE$19&gt;='様式３（療養者名簿）（⑤の場合）'!$BD50,IF(HE$19&lt;='様式３（療養者名簿）（⑤の場合）'!$BE50,1,0),0),0)</f>
        <v>0</v>
      </c>
      <c r="HF45" s="377">
        <f>IF(HF$19-'様式３（療養者名簿）（⑤の場合）'!$BD50+1&lt;=15,IF(HF$19&gt;='様式３（療養者名簿）（⑤の場合）'!$BD50,IF(HF$19&lt;='様式３（療養者名簿）（⑤の場合）'!$BE50,1,0),0),0)</f>
        <v>0</v>
      </c>
      <c r="HG45" s="377">
        <f>IF(HG$19-'様式３（療養者名簿）（⑤の場合）'!$BD50+1&lt;=15,IF(HG$19&gt;='様式３（療養者名簿）（⑤の場合）'!$BD50,IF(HG$19&lt;='様式３（療養者名簿）（⑤の場合）'!$BE50,1,0),0),0)</f>
        <v>0</v>
      </c>
      <c r="HH45" s="377">
        <f>IF(HH$19-'様式３（療養者名簿）（⑤の場合）'!$BD50+1&lt;=15,IF(HH$19&gt;='様式３（療養者名簿）（⑤の場合）'!$BD50,IF(HH$19&lt;='様式３（療養者名簿）（⑤の場合）'!$BE50,1,0),0),0)</f>
        <v>0</v>
      </c>
      <c r="HI45" s="377">
        <f>IF(HI$19-'様式３（療養者名簿）（⑤の場合）'!$BD50+1&lt;=15,IF(HI$19&gt;='様式３（療養者名簿）（⑤の場合）'!$BD50,IF(HI$19&lt;='様式３（療養者名簿）（⑤の場合）'!$BE50,1,0),0),0)</f>
        <v>0</v>
      </c>
      <c r="HJ45" s="377">
        <f>IF(HJ$19-'様式３（療養者名簿）（⑤の場合）'!$BD50+1&lt;=15,IF(HJ$19&gt;='様式３（療養者名簿）（⑤の場合）'!$BD50,IF(HJ$19&lt;='様式３（療養者名簿）（⑤の場合）'!$BE50,1,0),0),0)</f>
        <v>0</v>
      </c>
      <c r="HK45" s="377">
        <f>IF(HK$19-'様式３（療養者名簿）（⑤の場合）'!$BD50+1&lt;=15,IF(HK$19&gt;='様式３（療養者名簿）（⑤の場合）'!$BD50,IF(HK$19&lt;='様式３（療養者名簿）（⑤の場合）'!$BE50,1,0),0),0)</f>
        <v>0</v>
      </c>
      <c r="HL45" s="377">
        <f>IF(HL$19-'様式３（療養者名簿）（⑤の場合）'!$BD50+1&lt;=15,IF(HL$19&gt;='様式３（療養者名簿）（⑤の場合）'!$BD50,IF(HL$19&lt;='様式３（療養者名簿）（⑤の場合）'!$BE50,1,0),0),0)</f>
        <v>0</v>
      </c>
      <c r="HM45" s="377">
        <f>IF(HM$19-'様式３（療養者名簿）（⑤の場合）'!$BD50+1&lt;=15,IF(HM$19&gt;='様式３（療養者名簿）（⑤の場合）'!$BD50,IF(HM$19&lt;='様式３（療養者名簿）（⑤の場合）'!$BE50,1,0),0),0)</f>
        <v>0</v>
      </c>
      <c r="HN45" s="377">
        <f>IF(HN$19-'様式３（療養者名簿）（⑤の場合）'!$BD50+1&lt;=15,IF(HN$19&gt;='様式３（療養者名簿）（⑤の場合）'!$BD50,IF(HN$19&lt;='様式３（療養者名簿）（⑤の場合）'!$BE50,1,0),0),0)</f>
        <v>0</v>
      </c>
      <c r="HO45" s="377">
        <f>IF(HO$19-'様式３（療養者名簿）（⑤の場合）'!$BD50+1&lt;=15,IF(HO$19&gt;='様式３（療養者名簿）（⑤の場合）'!$BD50,IF(HO$19&lt;='様式３（療養者名簿）（⑤の場合）'!$BE50,1,0),0),0)</f>
        <v>0</v>
      </c>
      <c r="HP45" s="377">
        <f>IF(HP$19-'様式３（療養者名簿）（⑤の場合）'!$BD50+1&lt;=15,IF(HP$19&gt;='様式３（療養者名簿）（⑤の場合）'!$BD50,IF(HP$19&lt;='様式３（療養者名簿）（⑤の場合）'!$BE50,1,0),0),0)</f>
        <v>0</v>
      </c>
      <c r="HQ45" s="377">
        <f>IF(HQ$19-'様式３（療養者名簿）（⑤の場合）'!$BD50+1&lt;=15,IF(HQ$19&gt;='様式３（療養者名簿）（⑤の場合）'!$BD50,IF(HQ$19&lt;='様式３（療養者名簿）（⑤の場合）'!$BE50,1,0),0),0)</f>
        <v>0</v>
      </c>
      <c r="HR45" s="377">
        <f>IF(HR$19-'様式３（療養者名簿）（⑤の場合）'!$BD50+1&lt;=15,IF(HR$19&gt;='様式３（療養者名簿）（⑤の場合）'!$BD50,IF(HR$19&lt;='様式３（療養者名簿）（⑤の場合）'!$BE50,1,0),0),0)</f>
        <v>0</v>
      </c>
      <c r="HS45" s="377">
        <f>IF(HS$19-'様式３（療養者名簿）（⑤の場合）'!$BD50+1&lt;=15,IF(HS$19&gt;='様式３（療養者名簿）（⑤の場合）'!$BD50,IF(HS$19&lt;='様式３（療養者名簿）（⑤の場合）'!$BE50,1,0),0),0)</f>
        <v>0</v>
      </c>
      <c r="HT45" s="377">
        <f>IF(HT$19-'様式３（療養者名簿）（⑤の場合）'!$BD50+1&lt;=15,IF(HT$19&gt;='様式３（療養者名簿）（⑤の場合）'!$BD50,IF(HT$19&lt;='様式３（療養者名簿）（⑤の場合）'!$BE50,1,0),0),0)</f>
        <v>0</v>
      </c>
      <c r="HU45" s="377">
        <f>IF(HU$19-'様式３（療養者名簿）（⑤の場合）'!$BD50+1&lt;=15,IF(HU$19&gt;='様式３（療養者名簿）（⑤の場合）'!$BD50,IF(HU$19&lt;='様式３（療養者名簿）（⑤の場合）'!$BE50,1,0),0),0)</f>
        <v>0</v>
      </c>
      <c r="HV45" s="377">
        <f>IF(HV$19-'様式３（療養者名簿）（⑤の場合）'!$BD50+1&lt;=15,IF(HV$19&gt;='様式３（療養者名簿）（⑤の場合）'!$BD50,IF(HV$19&lt;='様式３（療養者名簿）（⑤の場合）'!$BE50,1,0),0),0)</f>
        <v>0</v>
      </c>
      <c r="HW45" s="377">
        <f>IF(HW$19-'様式３（療養者名簿）（⑤の場合）'!$BD50+1&lt;=15,IF(HW$19&gt;='様式３（療養者名簿）（⑤の場合）'!$BD50,IF(HW$19&lt;='様式３（療養者名簿）（⑤の場合）'!$BE50,1,0),0),0)</f>
        <v>0</v>
      </c>
      <c r="HX45" s="377">
        <f>IF(HX$19-'様式３（療養者名簿）（⑤の場合）'!$BD50+1&lt;=15,IF(HX$19&gt;='様式３（療養者名簿）（⑤の場合）'!$BD50,IF(HX$19&lt;='様式３（療養者名簿）（⑤の場合）'!$BE50,1,0),0),0)</f>
        <v>0</v>
      </c>
      <c r="HY45" s="377">
        <f>IF(HY$19-'様式３（療養者名簿）（⑤の場合）'!$BD50+1&lt;=15,IF(HY$19&gt;='様式３（療養者名簿）（⑤の場合）'!$BD50,IF(HY$19&lt;='様式３（療養者名簿）（⑤の場合）'!$BE50,1,0),0),0)</f>
        <v>0</v>
      </c>
      <c r="HZ45" s="377">
        <f>IF(HZ$19-'様式３（療養者名簿）（⑤の場合）'!$BD50+1&lt;=15,IF(HZ$19&gt;='様式３（療養者名簿）（⑤の場合）'!$BD50,IF(HZ$19&lt;='様式３（療養者名簿）（⑤の場合）'!$BE50,1,0),0),0)</f>
        <v>0</v>
      </c>
      <c r="IA45" s="377">
        <f>IF(IA$19-'様式３（療養者名簿）（⑤の場合）'!$BD50+1&lt;=15,IF(IA$19&gt;='様式３（療養者名簿）（⑤の場合）'!$BD50,IF(IA$19&lt;='様式３（療養者名簿）（⑤の場合）'!$BE50,1,0),0),0)</f>
        <v>0</v>
      </c>
      <c r="IB45" s="377">
        <f>IF(IB$19-'様式３（療養者名簿）（⑤の場合）'!$BD50+1&lt;=15,IF(IB$19&gt;='様式３（療養者名簿）（⑤の場合）'!$BD50,IF(IB$19&lt;='様式３（療養者名簿）（⑤の場合）'!$BE50,1,0),0),0)</f>
        <v>0</v>
      </c>
      <c r="IC45" s="377">
        <f>IF(IC$19-'様式３（療養者名簿）（⑤の場合）'!$BD50+1&lt;=15,IF(IC$19&gt;='様式３（療養者名簿）（⑤の場合）'!$BD50,IF(IC$19&lt;='様式３（療養者名簿）（⑤の場合）'!$BE50,1,0),0),0)</f>
        <v>0</v>
      </c>
      <c r="ID45" s="377">
        <f>IF(ID$19-'様式３（療養者名簿）（⑤の場合）'!$BD50+1&lt;=15,IF(ID$19&gt;='様式３（療養者名簿）（⑤の場合）'!$BD50,IF(ID$19&lt;='様式３（療養者名簿）（⑤の場合）'!$BE50,1,0),0),0)</f>
        <v>0</v>
      </c>
      <c r="IE45" s="377">
        <f>IF(IE$19-'様式３（療養者名簿）（⑤の場合）'!$BD50+1&lt;=15,IF(IE$19&gt;='様式３（療養者名簿）（⑤の場合）'!$BD50,IF(IE$19&lt;='様式３（療養者名簿）（⑤の場合）'!$BE50,1,0),0),0)</f>
        <v>0</v>
      </c>
      <c r="IF45" s="377">
        <f>IF(IF$19-'様式３（療養者名簿）（⑤の場合）'!$BD50+1&lt;=15,IF(IF$19&gt;='様式３（療養者名簿）（⑤の場合）'!$BD50,IF(IF$19&lt;='様式３（療養者名簿）（⑤の場合）'!$BE50,1,0),0),0)</f>
        <v>0</v>
      </c>
      <c r="IG45" s="377">
        <f>IF(IG$19-'様式３（療養者名簿）（⑤の場合）'!$BD50+1&lt;=15,IF(IG$19&gt;='様式３（療養者名簿）（⑤の場合）'!$BD50,IF(IG$19&lt;='様式３（療養者名簿）（⑤の場合）'!$BE50,1,0),0),0)</f>
        <v>0</v>
      </c>
      <c r="IH45" s="377">
        <f>IF(IH$19-'様式３（療養者名簿）（⑤の場合）'!$BD50+1&lt;=15,IF(IH$19&gt;='様式３（療養者名簿）（⑤の場合）'!$BD50,IF(IH$19&lt;='様式３（療養者名簿）（⑤の場合）'!$BE50,1,0),0),0)</f>
        <v>0</v>
      </c>
      <c r="II45" s="377">
        <f>IF(II$19-'様式３（療養者名簿）（⑤の場合）'!$BD50+1&lt;=15,IF(II$19&gt;='様式３（療養者名簿）（⑤の場合）'!$BD50,IF(II$19&lt;='様式３（療養者名簿）（⑤の場合）'!$BE50,1,0),0),0)</f>
        <v>0</v>
      </c>
      <c r="IJ45" s="377">
        <f>IF(IJ$19-'様式３（療養者名簿）（⑤の場合）'!$BD50+1&lt;=15,IF(IJ$19&gt;='様式３（療養者名簿）（⑤の場合）'!$BD50,IF(IJ$19&lt;='様式３（療養者名簿）（⑤の場合）'!$BE50,1,0),0),0)</f>
        <v>0</v>
      </c>
      <c r="IK45" s="377">
        <f>IF(IK$19-'様式３（療養者名簿）（⑤の場合）'!$BD50+1&lt;=15,IF(IK$19&gt;='様式３（療養者名簿）（⑤の場合）'!$BD50,IF(IK$19&lt;='様式３（療養者名簿）（⑤の場合）'!$BE50,1,0),0),0)</f>
        <v>0</v>
      </c>
      <c r="IL45" s="377">
        <f>IF(IL$19-'様式３（療養者名簿）（⑤の場合）'!$BD50+1&lt;=15,IF(IL$19&gt;='様式３（療養者名簿）（⑤の場合）'!$BD50,IF(IL$19&lt;='様式３（療養者名簿）（⑤の場合）'!$BE50,1,0),0),0)</f>
        <v>0</v>
      </c>
      <c r="IM45" s="377">
        <f>IF(IM$19-'様式３（療養者名簿）（⑤の場合）'!$BD50+1&lt;=15,IF(IM$19&gt;='様式３（療養者名簿）（⑤の場合）'!$BD50,IF(IM$19&lt;='様式３（療養者名簿）（⑤の場合）'!$BE50,1,0),0),0)</f>
        <v>0</v>
      </c>
      <c r="IN45" s="377">
        <f>IF(IN$19-'様式３（療養者名簿）（⑤の場合）'!$BD50+1&lt;=15,IF(IN$19&gt;='様式３（療養者名簿）（⑤の場合）'!$BD50,IF(IN$19&lt;='様式３（療養者名簿）（⑤の場合）'!$BE50,1,0),0),0)</f>
        <v>0</v>
      </c>
      <c r="IO45" s="377">
        <f>IF(IO$19-'様式３（療養者名簿）（⑤の場合）'!$BD50+1&lt;=15,IF(IO$19&gt;='様式３（療養者名簿）（⑤の場合）'!$BD50,IF(IO$19&lt;='様式３（療養者名簿）（⑤の場合）'!$BE50,1,0),0),0)</f>
        <v>0</v>
      </c>
      <c r="IP45" s="377">
        <f>IF(IP$19-'様式３（療養者名簿）（⑤の場合）'!$BD50+1&lt;=15,IF(IP$19&gt;='様式３（療養者名簿）（⑤の場合）'!$BD50,IF(IP$19&lt;='様式３（療養者名簿）（⑤の場合）'!$BE50,1,0),0),0)</f>
        <v>0</v>
      </c>
      <c r="IQ45" s="377">
        <f>IF(IQ$19-'様式３（療養者名簿）（⑤の場合）'!$BD50+1&lt;=15,IF(IQ$19&gt;='様式３（療養者名簿）（⑤の場合）'!$BD50,IF(IQ$19&lt;='様式３（療養者名簿）（⑤の場合）'!$BE50,1,0),0),0)</f>
        <v>0</v>
      </c>
      <c r="IR45" s="377">
        <f>IF(IR$19-'様式３（療養者名簿）（⑤の場合）'!$BD50+1&lt;=15,IF(IR$19&gt;='様式３（療養者名簿）（⑤の場合）'!$BD50,IF(IR$19&lt;='様式３（療養者名簿）（⑤の場合）'!$BE50,1,0),0),0)</f>
        <v>0</v>
      </c>
      <c r="IS45" s="377">
        <f>IF(IS$19-'様式３（療養者名簿）（⑤の場合）'!$BD50+1&lt;=15,IF(IS$19&gt;='様式３（療養者名簿）（⑤の場合）'!$BD50,IF(IS$19&lt;='様式３（療養者名簿）（⑤の場合）'!$BE50,1,0),0),0)</f>
        <v>0</v>
      </c>
      <c r="IT45" s="377">
        <f>IF(IT$19-'様式３（療養者名簿）（⑤の場合）'!$BD50+1&lt;=15,IF(IT$19&gt;='様式３（療養者名簿）（⑤の場合）'!$BD50,IF(IT$19&lt;='様式３（療養者名簿）（⑤の場合）'!$BE50,1,0),0),0)</f>
        <v>0</v>
      </c>
      <c r="IU45" s="377">
        <f>IF(IU$19-'様式３（療養者名簿）（⑤の場合）'!$BD50+1&lt;=15,IF(IU$19&gt;='様式３（療養者名簿）（⑤の場合）'!$BD50,IF(IU$19&lt;='様式３（療養者名簿）（⑤の場合）'!$BE50,1,0),0),0)</f>
        <v>0</v>
      </c>
      <c r="IV45" s="377">
        <f>IF(IV$19-'様式３（療養者名簿）（⑤の場合）'!$BD50+1&lt;=15,IF(IV$19&gt;='様式３（療養者名簿）（⑤の場合）'!$BD50,IF(IV$19&lt;='様式３（療養者名簿）（⑤の場合）'!$BE50,1,0),0),0)</f>
        <v>0</v>
      </c>
      <c r="IW45" s="377">
        <f>IF(IW$19-'様式３（療養者名簿）（⑤の場合）'!$BD50+1&lt;=15,IF(IW$19&gt;='様式３（療養者名簿）（⑤の場合）'!$BD50,IF(IW$19&lt;='様式３（療養者名簿）（⑤の場合）'!$BE50,1,0),0),0)</f>
        <v>0</v>
      </c>
      <c r="IX45" s="377">
        <f>IF(IX$19-'様式３（療養者名簿）（⑤の場合）'!$BD50+1&lt;=15,IF(IX$19&gt;='様式３（療養者名簿）（⑤の場合）'!$BD50,IF(IX$19&lt;='様式３（療養者名簿）（⑤の場合）'!$BE50,1,0),0),0)</f>
        <v>0</v>
      </c>
      <c r="IY45" s="377">
        <f>IF(IY$19-'様式３（療養者名簿）（⑤の場合）'!$BD50+1&lt;=15,IF(IY$19&gt;='様式３（療養者名簿）（⑤の場合）'!$BD50,IF(IY$19&lt;='様式３（療養者名簿）（⑤の場合）'!$BE50,1,0),0),0)</f>
        <v>0</v>
      </c>
      <c r="IZ45" s="377">
        <f>IF(IZ$19-'様式３（療養者名簿）（⑤の場合）'!$BD50+1&lt;=15,IF(IZ$19&gt;='様式３（療養者名簿）（⑤の場合）'!$BD50,IF(IZ$19&lt;='様式３（療養者名簿）（⑤の場合）'!$BE50,1,0),0),0)</f>
        <v>0</v>
      </c>
      <c r="JA45" s="377">
        <f>IF(JA$19-'様式３（療養者名簿）（⑤の場合）'!$BD50+1&lt;=15,IF(JA$19&gt;='様式３（療養者名簿）（⑤の場合）'!$BD50,IF(JA$19&lt;='様式３（療養者名簿）（⑤の場合）'!$BE50,1,0),0),0)</f>
        <v>0</v>
      </c>
      <c r="JB45" s="377">
        <f>IF(JB$19-'様式３（療養者名簿）（⑤の場合）'!$BD50+1&lt;=15,IF(JB$19&gt;='様式３（療養者名簿）（⑤の場合）'!$BD50,IF(JB$19&lt;='様式３（療養者名簿）（⑤の場合）'!$BE50,1,0),0),0)</f>
        <v>0</v>
      </c>
      <c r="JC45" s="377">
        <f>IF(JC$19-'様式３（療養者名簿）（⑤の場合）'!$BD50+1&lt;=15,IF(JC$19&gt;='様式３（療養者名簿）（⑤の場合）'!$BD50,IF(JC$19&lt;='様式３（療養者名簿）（⑤の場合）'!$BE50,1,0),0),0)</f>
        <v>0</v>
      </c>
      <c r="JD45" s="377">
        <f>IF(JD$19-'様式３（療養者名簿）（⑤の場合）'!$BD50+1&lt;=15,IF(JD$19&gt;='様式３（療養者名簿）（⑤の場合）'!$BD50,IF(JD$19&lt;='様式３（療養者名簿）（⑤の場合）'!$BE50,1,0),0),0)</f>
        <v>0</v>
      </c>
      <c r="JE45" s="377">
        <f>IF(JE$19-'様式３（療養者名簿）（⑤の場合）'!$BD50+1&lt;=15,IF(JE$19&gt;='様式３（療養者名簿）（⑤の場合）'!$BD50,IF(JE$19&lt;='様式３（療養者名簿）（⑤の場合）'!$BE50,1,0),0),0)</f>
        <v>0</v>
      </c>
      <c r="JF45" s="377">
        <f>IF(JF$19-'様式３（療養者名簿）（⑤の場合）'!$BD50+1&lt;=15,IF(JF$19&gt;='様式３（療養者名簿）（⑤の場合）'!$BD50,IF(JF$19&lt;='様式３（療養者名簿）（⑤の場合）'!$BE50,1,0),0),0)</f>
        <v>0</v>
      </c>
      <c r="JG45" s="377">
        <f>IF(JG$19-'様式３（療養者名簿）（⑤の場合）'!$BD50+1&lt;=15,IF(JG$19&gt;='様式３（療養者名簿）（⑤の場合）'!$BD50,IF(JG$19&lt;='様式３（療養者名簿）（⑤の場合）'!$BE50,1,0),0),0)</f>
        <v>0</v>
      </c>
      <c r="JH45" s="377">
        <f>IF(JH$19-'様式３（療養者名簿）（⑤の場合）'!$BD50+1&lt;=15,IF(JH$19&gt;='様式３（療養者名簿）（⑤の場合）'!$BD50,IF(JH$19&lt;='様式３（療養者名簿）（⑤の場合）'!$BE50,1,0),0),0)</f>
        <v>0</v>
      </c>
      <c r="JI45" s="377">
        <f>IF(JI$19-'様式３（療養者名簿）（⑤の場合）'!$BD50+1&lt;=15,IF(JI$19&gt;='様式３（療養者名簿）（⑤の場合）'!$BD50,IF(JI$19&lt;='様式３（療養者名簿）（⑤の場合）'!$BE50,1,0),0),0)</f>
        <v>0</v>
      </c>
      <c r="JJ45" s="377">
        <f>IF(JJ$19-'様式３（療養者名簿）（⑤の場合）'!$BD50+1&lt;=15,IF(JJ$19&gt;='様式３（療養者名簿）（⑤の場合）'!$BD50,IF(JJ$19&lt;='様式３（療養者名簿）（⑤の場合）'!$BE50,1,0),0),0)</f>
        <v>0</v>
      </c>
      <c r="JK45" s="377">
        <f>IF(JK$19-'様式３（療養者名簿）（⑤の場合）'!$BD50+1&lt;=15,IF(JK$19&gt;='様式３（療養者名簿）（⑤の場合）'!$BD50,IF(JK$19&lt;='様式３（療養者名簿）（⑤の場合）'!$BE50,1,0),0),0)</f>
        <v>0</v>
      </c>
      <c r="JL45" s="377">
        <f>IF(JL$19-'様式３（療養者名簿）（⑤の場合）'!$BD50+1&lt;=15,IF(JL$19&gt;='様式３（療養者名簿）（⑤の場合）'!$BD50,IF(JL$19&lt;='様式３（療養者名簿）（⑤の場合）'!$BE50,1,0),0),0)</f>
        <v>0</v>
      </c>
      <c r="JM45" s="377">
        <f>IF(JM$19-'様式３（療養者名簿）（⑤の場合）'!$BD50+1&lt;=15,IF(JM$19&gt;='様式３（療養者名簿）（⑤の場合）'!$BD50,IF(JM$19&lt;='様式３（療養者名簿）（⑤の場合）'!$BE50,1,0),0),0)</f>
        <v>0</v>
      </c>
      <c r="JN45" s="377">
        <f>IF(JN$19-'様式３（療養者名簿）（⑤の場合）'!$BD50+1&lt;=15,IF(JN$19&gt;='様式３（療養者名簿）（⑤の場合）'!$BD50,IF(JN$19&lt;='様式３（療養者名簿）（⑤の場合）'!$BE50,1,0),0),0)</f>
        <v>0</v>
      </c>
      <c r="JO45" s="377">
        <f>IF(JO$19-'様式３（療養者名簿）（⑤の場合）'!$BD50+1&lt;=15,IF(JO$19&gt;='様式３（療養者名簿）（⑤の場合）'!$BD50,IF(JO$19&lt;='様式３（療養者名簿）（⑤の場合）'!$BE50,1,0),0),0)</f>
        <v>0</v>
      </c>
      <c r="JP45" s="377">
        <f>IF(JP$19-'様式３（療養者名簿）（⑤の場合）'!$BD50+1&lt;=15,IF(JP$19&gt;='様式３（療養者名簿）（⑤の場合）'!$BD50,IF(JP$19&lt;='様式３（療養者名簿）（⑤の場合）'!$BE50,1,0),0),0)</f>
        <v>0</v>
      </c>
      <c r="JQ45" s="377">
        <f>IF(JQ$19-'様式３（療養者名簿）（⑤の場合）'!$BD50+1&lt;=15,IF(JQ$19&gt;='様式３（療養者名簿）（⑤の場合）'!$BD50,IF(JQ$19&lt;='様式３（療養者名簿）（⑤の場合）'!$BE50,1,0),0),0)</f>
        <v>0</v>
      </c>
      <c r="JR45" s="377">
        <f>IF(JR$19-'様式３（療養者名簿）（⑤の場合）'!$BD50+1&lt;=15,IF(JR$19&gt;='様式３（療養者名簿）（⑤の場合）'!$BD50,IF(JR$19&lt;='様式３（療養者名簿）（⑤の場合）'!$BE50,1,0),0),0)</f>
        <v>0</v>
      </c>
      <c r="JS45" s="377">
        <f>IF(JS$19-'様式３（療養者名簿）（⑤の場合）'!$BD50+1&lt;=15,IF(JS$19&gt;='様式３（療養者名簿）（⑤の場合）'!$BD50,IF(JS$19&lt;='様式３（療養者名簿）（⑤の場合）'!$BE50,1,0),0),0)</f>
        <v>0</v>
      </c>
      <c r="JT45" s="377">
        <f>IF(JT$19-'様式３（療養者名簿）（⑤の場合）'!$BD50+1&lt;=15,IF(JT$19&gt;='様式３（療養者名簿）（⑤の場合）'!$BD50,IF(JT$19&lt;='様式３（療養者名簿）（⑤の場合）'!$BE50,1,0),0),0)</f>
        <v>0</v>
      </c>
      <c r="JU45" s="377">
        <f>IF(JU$19-'様式３（療養者名簿）（⑤の場合）'!$BD50+1&lt;=15,IF(JU$19&gt;='様式３（療養者名簿）（⑤の場合）'!$BD50,IF(JU$19&lt;='様式３（療養者名簿）（⑤の場合）'!$BE50,1,0),0),0)</f>
        <v>0</v>
      </c>
      <c r="JV45" s="377">
        <f>IF(JV$19-'様式３（療養者名簿）（⑤の場合）'!$BD50+1&lt;=15,IF(JV$19&gt;='様式３（療養者名簿）（⑤の場合）'!$BD50,IF(JV$19&lt;='様式３（療養者名簿）（⑤の場合）'!$BE50,1,0),0),0)</f>
        <v>0</v>
      </c>
      <c r="JW45" s="377">
        <f>IF(JW$19-'様式３（療養者名簿）（⑤の場合）'!$BD50+1&lt;=15,IF(JW$19&gt;='様式３（療養者名簿）（⑤の場合）'!$BD50,IF(JW$19&lt;='様式３（療養者名簿）（⑤の場合）'!$BE50,1,0),0),0)</f>
        <v>0</v>
      </c>
      <c r="JX45" s="377">
        <f>IF(JX$19-'様式３（療養者名簿）（⑤の場合）'!$BD50+1&lt;=15,IF(JX$19&gt;='様式３（療養者名簿）（⑤の場合）'!$BD50,IF(JX$19&lt;='様式３（療養者名簿）（⑤の場合）'!$BE50,1,0),0),0)</f>
        <v>0</v>
      </c>
      <c r="JY45" s="377">
        <f>IF(JY$19-'様式３（療養者名簿）（⑤の場合）'!$BD50+1&lt;=15,IF(JY$19&gt;='様式３（療養者名簿）（⑤の場合）'!$BD50,IF(JY$19&lt;='様式３（療養者名簿）（⑤の場合）'!$BE50,1,0),0),0)</f>
        <v>0</v>
      </c>
      <c r="JZ45" s="377">
        <f>IF(JZ$19-'様式３（療養者名簿）（⑤の場合）'!$BD50+1&lt;=15,IF(JZ$19&gt;='様式３（療養者名簿）（⑤の場合）'!$BD50,IF(JZ$19&lt;='様式３（療養者名簿）（⑤の場合）'!$BE50,1,0),0),0)</f>
        <v>0</v>
      </c>
      <c r="KA45" s="377">
        <f>IF(KA$19-'様式３（療養者名簿）（⑤の場合）'!$BD50+1&lt;=15,IF(KA$19&gt;='様式３（療養者名簿）（⑤の場合）'!$BD50,IF(KA$19&lt;='様式３（療養者名簿）（⑤の場合）'!$BE50,1,0),0),0)</f>
        <v>0</v>
      </c>
      <c r="KB45" s="377">
        <f>IF(KB$19-'様式３（療養者名簿）（⑤の場合）'!$BD50+1&lt;=15,IF(KB$19&gt;='様式３（療養者名簿）（⑤の場合）'!$BD50,IF(KB$19&lt;='様式３（療養者名簿）（⑤の場合）'!$BE50,1,0),0),0)</f>
        <v>0</v>
      </c>
      <c r="KC45" s="377">
        <f>IF(KC$19-'様式３（療養者名簿）（⑤の場合）'!$BD50+1&lt;=15,IF(KC$19&gt;='様式３（療養者名簿）（⑤の場合）'!$BD50,IF(KC$19&lt;='様式３（療養者名簿）（⑤の場合）'!$BE50,1,0),0),0)</f>
        <v>0</v>
      </c>
      <c r="KD45" s="377">
        <f>IF(KD$19-'様式３（療養者名簿）（⑤の場合）'!$BD50+1&lt;=15,IF(KD$19&gt;='様式３（療養者名簿）（⑤の場合）'!$BD50,IF(KD$19&lt;='様式３（療養者名簿）（⑤の場合）'!$BE50,1,0),0),0)</f>
        <v>0</v>
      </c>
      <c r="KE45" s="377">
        <f>IF(KE$19-'様式３（療養者名簿）（⑤の場合）'!$BD50+1&lt;=15,IF(KE$19&gt;='様式３（療養者名簿）（⑤の場合）'!$BD50,IF(KE$19&lt;='様式３（療養者名簿）（⑤の場合）'!$BE50,1,0),0),0)</f>
        <v>0</v>
      </c>
      <c r="KF45" s="377">
        <f>IF(KF$19-'様式３（療養者名簿）（⑤の場合）'!$BD50+1&lt;=15,IF(KF$19&gt;='様式３（療養者名簿）（⑤の場合）'!$BD50,IF(KF$19&lt;='様式３（療養者名簿）（⑤の場合）'!$BE50,1,0),0),0)</f>
        <v>0</v>
      </c>
      <c r="KG45" s="377">
        <f>IF(KG$19-'様式３（療養者名簿）（⑤の場合）'!$BD50+1&lt;=15,IF(KG$19&gt;='様式３（療養者名簿）（⑤の場合）'!$BD50,IF(KG$19&lt;='様式３（療養者名簿）（⑤の場合）'!$BE50,1,0),0),0)</f>
        <v>0</v>
      </c>
      <c r="KH45" s="377">
        <f>IF(KH$19-'様式３（療養者名簿）（⑤の場合）'!$BD50+1&lt;=15,IF(KH$19&gt;='様式３（療養者名簿）（⑤の場合）'!$BD50,IF(KH$19&lt;='様式３（療養者名簿）（⑤の場合）'!$BE50,1,0),0),0)</f>
        <v>0</v>
      </c>
      <c r="KI45" s="377">
        <f>IF(KI$19-'様式３（療養者名簿）（⑤の場合）'!$BD50+1&lt;=15,IF(KI$19&gt;='様式３（療養者名簿）（⑤の場合）'!$BD50,IF(KI$19&lt;='様式３（療養者名簿）（⑤の場合）'!$BE50,1,0),0),0)</f>
        <v>0</v>
      </c>
      <c r="KJ45" s="377">
        <f>IF(KJ$19-'様式３（療養者名簿）（⑤の場合）'!$BD50+1&lt;=15,IF(KJ$19&gt;='様式３（療養者名簿）（⑤の場合）'!$BD50,IF(KJ$19&lt;='様式３（療養者名簿）（⑤の場合）'!$BE50,1,0),0),0)</f>
        <v>0</v>
      </c>
      <c r="KK45" s="377">
        <f>IF(KK$19-'様式３（療養者名簿）（⑤の場合）'!$BD50+1&lt;=15,IF(KK$19&gt;='様式３（療養者名簿）（⑤の場合）'!$BD50,IF(KK$19&lt;='様式３（療養者名簿）（⑤の場合）'!$BE50,1,0),0),0)</f>
        <v>0</v>
      </c>
      <c r="KL45" s="377">
        <f>IF(KL$19-'様式３（療養者名簿）（⑤の場合）'!$BD50+1&lt;=15,IF(KL$19&gt;='様式３（療養者名簿）（⑤の場合）'!$BD50,IF(KL$19&lt;='様式３（療養者名簿）（⑤の場合）'!$BE50,1,0),0),0)</f>
        <v>0</v>
      </c>
      <c r="KM45" s="377">
        <f>IF(KM$19-'様式３（療養者名簿）（⑤の場合）'!$BD50+1&lt;=15,IF(KM$19&gt;='様式３（療養者名簿）（⑤の場合）'!$BD50,IF(KM$19&lt;='様式３（療養者名簿）（⑤の場合）'!$BE50,1,0),0),0)</f>
        <v>0</v>
      </c>
      <c r="KN45" s="377">
        <f>IF(KN$19-'様式３（療養者名簿）（⑤の場合）'!$BD50+1&lt;=15,IF(KN$19&gt;='様式３（療養者名簿）（⑤の場合）'!$BD50,IF(KN$19&lt;='様式３（療養者名簿）（⑤の場合）'!$BE50,1,0),0),0)</f>
        <v>0</v>
      </c>
      <c r="KO45" s="377">
        <f>IF(KO$19-'様式３（療養者名簿）（⑤の場合）'!$BD50+1&lt;=15,IF(KO$19&gt;='様式３（療養者名簿）（⑤の場合）'!$BD50,IF(KO$19&lt;='様式３（療養者名簿）（⑤の場合）'!$BE50,1,0),0),0)</f>
        <v>0</v>
      </c>
      <c r="KP45" s="377">
        <f>IF(KP$19-'様式３（療養者名簿）（⑤の場合）'!$BD50+1&lt;=15,IF(KP$19&gt;='様式３（療養者名簿）（⑤の場合）'!$BD50,IF(KP$19&lt;='様式３（療養者名簿）（⑤の場合）'!$BE50,1,0),0),0)</f>
        <v>0</v>
      </c>
      <c r="KQ45" s="377">
        <f>IF(KQ$19-'様式３（療養者名簿）（⑤の場合）'!$BD50+1&lt;=15,IF(KQ$19&gt;='様式３（療養者名簿）（⑤の場合）'!$BD50,IF(KQ$19&lt;='様式３（療養者名簿）（⑤の場合）'!$BE50,1,0),0),0)</f>
        <v>0</v>
      </c>
      <c r="KR45" s="377">
        <f>IF(KR$19-'様式３（療養者名簿）（⑤の場合）'!$BD50+1&lt;=15,IF(KR$19&gt;='様式３（療養者名簿）（⑤の場合）'!$BD50,IF(KR$19&lt;='様式３（療養者名簿）（⑤の場合）'!$BE50,1,0),0),0)</f>
        <v>0</v>
      </c>
      <c r="KS45" s="377">
        <f>IF(KS$19-'様式３（療養者名簿）（⑤の場合）'!$BD50+1&lt;=15,IF(KS$19&gt;='様式３（療養者名簿）（⑤の場合）'!$BD50,IF(KS$19&lt;='様式３（療養者名簿）（⑤の場合）'!$BE50,1,0),0),0)</f>
        <v>0</v>
      </c>
      <c r="KT45" s="377">
        <f>IF(KT$19-'様式３（療養者名簿）（⑤の場合）'!$BD50+1&lt;=15,IF(KT$19&gt;='様式３（療養者名簿）（⑤の場合）'!$BD50,IF(KT$19&lt;='様式３（療養者名簿）（⑤の場合）'!$BE50,1,0),0),0)</f>
        <v>0</v>
      </c>
      <c r="KU45" s="377">
        <f>IF(KU$19-'様式３（療養者名簿）（⑤の場合）'!$BD50+1&lt;=15,IF(KU$19&gt;='様式３（療養者名簿）（⑤の場合）'!$BD50,IF(KU$19&lt;='様式３（療養者名簿）（⑤の場合）'!$BE50,1,0),0),0)</f>
        <v>0</v>
      </c>
      <c r="KV45" s="377">
        <f>IF(KV$19-'様式３（療養者名簿）（⑤の場合）'!$BD50+1&lt;=15,IF(KV$19&gt;='様式３（療養者名簿）（⑤の場合）'!$BD50,IF(KV$19&lt;='様式３（療養者名簿）（⑤の場合）'!$BE50,1,0),0),0)</f>
        <v>0</v>
      </c>
      <c r="KW45" s="377">
        <f>IF(KW$19-'様式３（療養者名簿）（⑤の場合）'!$BD50+1&lt;=15,IF(KW$19&gt;='様式３（療養者名簿）（⑤の場合）'!$BD50,IF(KW$19&lt;='様式３（療養者名簿）（⑤の場合）'!$BE50,1,0),0),0)</f>
        <v>0</v>
      </c>
      <c r="KX45" s="377">
        <f>IF(KX$19-'様式３（療養者名簿）（⑤の場合）'!$BD50+1&lt;=15,IF(KX$19&gt;='様式３（療養者名簿）（⑤の場合）'!$BD50,IF(KX$19&lt;='様式３（療養者名簿）（⑤の場合）'!$BE50,1,0),0),0)</f>
        <v>0</v>
      </c>
      <c r="KY45" s="377">
        <f>IF(KY$19-'様式３（療養者名簿）（⑤の場合）'!$BD50+1&lt;=15,IF(KY$19&gt;='様式３（療養者名簿）（⑤の場合）'!$BD50,IF(KY$19&lt;='様式３（療養者名簿）（⑤の場合）'!$BE50,1,0),0),0)</f>
        <v>0</v>
      </c>
      <c r="KZ45" s="377">
        <f>IF(KZ$19-'様式３（療養者名簿）（⑤の場合）'!$BD50+1&lt;=15,IF(KZ$19&gt;='様式３（療養者名簿）（⑤の場合）'!$BD50,IF(KZ$19&lt;='様式３（療養者名簿）（⑤の場合）'!$BE50,1,0),0),0)</f>
        <v>0</v>
      </c>
      <c r="LA45" s="377">
        <f>IF(LA$19-'様式３（療養者名簿）（⑤の場合）'!$BD50+1&lt;=15,IF(LA$19&gt;='様式３（療養者名簿）（⑤の場合）'!$BD50,IF(LA$19&lt;='様式３（療養者名簿）（⑤の場合）'!$BE50,1,0),0),0)</f>
        <v>0</v>
      </c>
      <c r="LB45" s="377">
        <f>IF(LB$19-'様式３（療養者名簿）（⑤の場合）'!$BD50+1&lt;=15,IF(LB$19&gt;='様式３（療養者名簿）（⑤の場合）'!$BD50,IF(LB$19&lt;='様式３（療養者名簿）（⑤の場合）'!$BE50,1,0),0),0)</f>
        <v>0</v>
      </c>
      <c r="LC45" s="377">
        <f>IF(LC$19-'様式３（療養者名簿）（⑤の場合）'!$BD50+1&lt;=15,IF(LC$19&gt;='様式３（療養者名簿）（⑤の場合）'!$BD50,IF(LC$19&lt;='様式３（療養者名簿）（⑤の場合）'!$BE50,1,0),0),0)</f>
        <v>0</v>
      </c>
      <c r="LD45" s="377">
        <f>IF(LD$19-'様式３（療養者名簿）（⑤の場合）'!$BD50+1&lt;=15,IF(LD$19&gt;='様式３（療養者名簿）（⑤の場合）'!$BD50,IF(LD$19&lt;='様式３（療養者名簿）（⑤の場合）'!$BE50,1,0),0),0)</f>
        <v>0</v>
      </c>
      <c r="LE45" s="377">
        <f>IF(LE$19-'様式３（療養者名簿）（⑤の場合）'!$BD50+1&lt;=15,IF(LE$19&gt;='様式３（療養者名簿）（⑤の場合）'!$BD50,IF(LE$19&lt;='様式３（療養者名簿）（⑤の場合）'!$BE50,1,0),0),0)</f>
        <v>0</v>
      </c>
      <c r="LF45" s="377">
        <f>IF(LF$19-'様式３（療養者名簿）（⑤の場合）'!$BD50+1&lt;=15,IF(LF$19&gt;='様式３（療養者名簿）（⑤の場合）'!$BD50,IF(LF$19&lt;='様式３（療養者名簿）（⑤の場合）'!$BE50,1,0),0),0)</f>
        <v>0</v>
      </c>
      <c r="LG45" s="377">
        <f>IF(LG$19-'様式３（療養者名簿）（⑤の場合）'!$BD50+1&lt;=15,IF(LG$19&gt;='様式３（療養者名簿）（⑤の場合）'!$BD50,IF(LG$19&lt;='様式３（療養者名簿）（⑤の場合）'!$BE50,1,0),0),0)</f>
        <v>0</v>
      </c>
      <c r="LH45" s="377">
        <f>IF(LH$19-'様式３（療養者名簿）（⑤の場合）'!$BD50+1&lt;=15,IF(LH$19&gt;='様式３（療養者名簿）（⑤の場合）'!$BD50,IF(LH$19&lt;='様式３（療養者名簿）（⑤の場合）'!$BE50,1,0),0),0)</f>
        <v>0</v>
      </c>
      <c r="LI45" s="377">
        <f>IF(LI$19-'様式３（療養者名簿）（⑤の場合）'!$BD50+1&lt;=15,IF(LI$19&gt;='様式３（療養者名簿）（⑤の場合）'!$BD50,IF(LI$19&lt;='様式３（療養者名簿）（⑤の場合）'!$BE50,1,0),0),0)</f>
        <v>0</v>
      </c>
      <c r="LJ45" s="377">
        <f>IF(LJ$19-'様式３（療養者名簿）（⑤の場合）'!$BD50+1&lt;=15,IF(LJ$19&gt;='様式３（療養者名簿）（⑤の場合）'!$BD50,IF(LJ$19&lt;='様式３（療養者名簿）（⑤の場合）'!$BE50,1,0),0),0)</f>
        <v>0</v>
      </c>
      <c r="LK45" s="377">
        <f>IF(LK$19-'様式３（療養者名簿）（⑤の場合）'!$BD50+1&lt;=15,IF(LK$19&gt;='様式３（療養者名簿）（⑤の場合）'!$BD50,IF(LK$19&lt;='様式３（療養者名簿）（⑤の場合）'!$BE50,1,0),0),0)</f>
        <v>0</v>
      </c>
      <c r="LL45" s="377">
        <f>IF(LL$19-'様式３（療養者名簿）（⑤の場合）'!$BD50+1&lt;=15,IF(LL$19&gt;='様式３（療養者名簿）（⑤の場合）'!$BD50,IF(LL$19&lt;='様式３（療養者名簿）（⑤の場合）'!$BE50,1,0),0),0)</f>
        <v>0</v>
      </c>
      <c r="LM45" s="377">
        <f>IF(LM$19-'様式３（療養者名簿）（⑤の場合）'!$BD50+1&lt;=15,IF(LM$19&gt;='様式３（療養者名簿）（⑤の場合）'!$BD50,IF(LM$19&lt;='様式３（療養者名簿）（⑤の場合）'!$BE50,1,0),0),0)</f>
        <v>0</v>
      </c>
      <c r="LN45" s="377">
        <f>IF(LN$19-'様式３（療養者名簿）（⑤の場合）'!$BD50+1&lt;=15,IF(LN$19&gt;='様式３（療養者名簿）（⑤の場合）'!$BD50,IF(LN$19&lt;='様式３（療養者名簿）（⑤の場合）'!$BE50,1,0),0),0)</f>
        <v>0</v>
      </c>
      <c r="LO45" s="377">
        <f>IF(LO$19-'様式３（療養者名簿）（⑤の場合）'!$BD50+1&lt;=15,IF(LO$19&gt;='様式３（療養者名簿）（⑤の場合）'!$BD50,IF(LO$19&lt;='様式３（療養者名簿）（⑤の場合）'!$BE50,1,0),0),0)</f>
        <v>0</v>
      </c>
      <c r="LP45" s="377">
        <f>IF(LP$19-'様式３（療養者名簿）（⑤の場合）'!$BD50+1&lt;=15,IF(LP$19&gt;='様式３（療養者名簿）（⑤の場合）'!$BD50,IF(LP$19&lt;='様式３（療養者名簿）（⑤の場合）'!$BE50,1,0),0),0)</f>
        <v>0</v>
      </c>
      <c r="LQ45" s="377">
        <f>IF(LQ$19-'様式３（療養者名簿）（⑤の場合）'!$BD50+1&lt;=15,IF(LQ$19&gt;='様式３（療養者名簿）（⑤の場合）'!$BD50,IF(LQ$19&lt;='様式３（療養者名簿）（⑤の場合）'!$BE50,1,0),0),0)</f>
        <v>0</v>
      </c>
      <c r="LR45" s="377">
        <f>IF(LR$19-'様式３（療養者名簿）（⑤の場合）'!$BD50+1&lt;=15,IF(LR$19&gt;='様式３（療養者名簿）（⑤の場合）'!$BD50,IF(LR$19&lt;='様式３（療養者名簿）（⑤の場合）'!$BE50,1,0),0),0)</f>
        <v>0</v>
      </c>
      <c r="LS45" s="377">
        <f>IF(LS$19-'様式３（療養者名簿）（⑤の場合）'!$BD50+1&lt;=15,IF(LS$19&gt;='様式３（療養者名簿）（⑤の場合）'!$BD50,IF(LS$19&lt;='様式３（療養者名簿）（⑤の場合）'!$BE50,1,0),0),0)</f>
        <v>0</v>
      </c>
      <c r="LT45" s="377">
        <f>IF(LT$19-'様式３（療養者名簿）（⑤の場合）'!$BD50+1&lt;=15,IF(LT$19&gt;='様式３（療養者名簿）（⑤の場合）'!$BD50,IF(LT$19&lt;='様式３（療養者名簿）（⑤の場合）'!$BE50,1,0),0),0)</f>
        <v>0</v>
      </c>
      <c r="LU45" s="377">
        <f>IF(LU$19-'様式３（療養者名簿）（⑤の場合）'!$BD50+1&lt;=15,IF(LU$19&gt;='様式３（療養者名簿）（⑤の場合）'!$BD50,IF(LU$19&lt;='様式３（療養者名簿）（⑤の場合）'!$BE50,1,0),0),0)</f>
        <v>0</v>
      </c>
      <c r="LV45" s="377">
        <f>IF(LV$19-'様式３（療養者名簿）（⑤の場合）'!$BD50+1&lt;=15,IF(LV$19&gt;='様式３（療養者名簿）（⑤の場合）'!$BD50,IF(LV$19&lt;='様式３（療養者名簿）（⑤の場合）'!$BE50,1,0),0),0)</f>
        <v>0</v>
      </c>
      <c r="LW45" s="377">
        <f>IF(LW$19-'様式３（療養者名簿）（⑤の場合）'!$BD50+1&lt;=15,IF(LW$19&gt;='様式３（療養者名簿）（⑤の場合）'!$BD50,IF(LW$19&lt;='様式３（療養者名簿）（⑤の場合）'!$BE50,1,0),0),0)</f>
        <v>0</v>
      </c>
      <c r="LX45" s="377">
        <f>IF(LX$19-'様式３（療養者名簿）（⑤の場合）'!$BD50+1&lt;=15,IF(LX$19&gt;='様式３（療養者名簿）（⑤の場合）'!$BD50,IF(LX$19&lt;='様式３（療養者名簿）（⑤の場合）'!$BE50,1,0),0),0)</f>
        <v>0</v>
      </c>
      <c r="LY45" s="377">
        <f>IF(LY$19-'様式３（療養者名簿）（⑤の場合）'!$BD50+1&lt;=15,IF(LY$19&gt;='様式３（療養者名簿）（⑤の場合）'!$BD50,IF(LY$19&lt;='様式３（療養者名簿）（⑤の場合）'!$BE50,1,0),0),0)</f>
        <v>0</v>
      </c>
      <c r="LZ45" s="377">
        <f>IF(LZ$19-'様式３（療養者名簿）（⑤の場合）'!$BD50+1&lt;=15,IF(LZ$19&gt;='様式３（療養者名簿）（⑤の場合）'!$BD50,IF(LZ$19&lt;='様式３（療養者名簿）（⑤の場合）'!$BE50,1,0),0),0)</f>
        <v>0</v>
      </c>
      <c r="MA45" s="377">
        <f>IF(MA$19-'様式３（療養者名簿）（⑤の場合）'!$BD50+1&lt;=15,IF(MA$19&gt;='様式３（療養者名簿）（⑤の場合）'!$BD50,IF(MA$19&lt;='様式３（療養者名簿）（⑤の場合）'!$BE50,1,0),0),0)</f>
        <v>0</v>
      </c>
      <c r="MB45" s="377">
        <f>IF(MB$19-'様式３（療養者名簿）（⑤の場合）'!$BD50+1&lt;=15,IF(MB$19&gt;='様式３（療養者名簿）（⑤の場合）'!$BD50,IF(MB$19&lt;='様式３（療養者名簿）（⑤の場合）'!$BE50,1,0),0),0)</f>
        <v>0</v>
      </c>
      <c r="MC45" s="377">
        <f>IF(MC$19-'様式３（療養者名簿）（⑤の場合）'!$BD50+1&lt;=15,IF(MC$19&gt;='様式３（療養者名簿）（⑤の場合）'!$BD50,IF(MC$19&lt;='様式３（療養者名簿）（⑤の場合）'!$BE50,1,0),0),0)</f>
        <v>0</v>
      </c>
      <c r="MD45" s="377">
        <f>IF(MD$19-'様式３（療養者名簿）（⑤の場合）'!$BD50+1&lt;=15,IF(MD$19&gt;='様式３（療養者名簿）（⑤の場合）'!$BD50,IF(MD$19&lt;='様式３（療養者名簿）（⑤の場合）'!$BE50,1,0),0),0)</f>
        <v>0</v>
      </c>
      <c r="ME45" s="377">
        <f>IF(ME$19-'様式３（療養者名簿）（⑤の場合）'!$BD50+1&lt;=15,IF(ME$19&gt;='様式３（療養者名簿）（⑤の場合）'!$BD50,IF(ME$19&lt;='様式３（療養者名簿）（⑤の場合）'!$BE50,1,0),0),0)</f>
        <v>0</v>
      </c>
      <c r="MF45" s="377">
        <f>IF(MF$19-'様式３（療養者名簿）（⑤の場合）'!$BD50+1&lt;=15,IF(MF$19&gt;='様式３（療養者名簿）（⑤の場合）'!$BD50,IF(MF$19&lt;='様式３（療養者名簿）（⑤の場合）'!$BE50,1,0),0),0)</f>
        <v>0</v>
      </c>
      <c r="MG45" s="377">
        <f>IF(MG$19-'様式３（療養者名簿）（⑤の場合）'!$BD50+1&lt;=15,IF(MG$19&gt;='様式３（療養者名簿）（⑤の場合）'!$BD50,IF(MG$19&lt;='様式３（療養者名簿）（⑤の場合）'!$BE50,1,0),0),0)</f>
        <v>0</v>
      </c>
      <c r="MH45" s="377">
        <f>IF(MH$19-'様式３（療養者名簿）（⑤の場合）'!$BD50+1&lt;=15,IF(MH$19&gt;='様式３（療養者名簿）（⑤の場合）'!$BD50,IF(MH$19&lt;='様式３（療養者名簿）（⑤の場合）'!$BE50,1,0),0),0)</f>
        <v>0</v>
      </c>
      <c r="MI45" s="377">
        <f>IF(MI$19-'様式３（療養者名簿）（⑤の場合）'!$BD50+1&lt;=15,IF(MI$19&gt;='様式３（療養者名簿）（⑤の場合）'!$BD50,IF(MI$19&lt;='様式３（療養者名簿）（⑤の場合）'!$BE50,1,0),0),0)</f>
        <v>0</v>
      </c>
      <c r="MJ45" s="377">
        <f>IF(MJ$19-'様式３（療養者名簿）（⑤の場合）'!$BD50+1&lt;=15,IF(MJ$19&gt;='様式３（療養者名簿）（⑤の場合）'!$BD50,IF(MJ$19&lt;='様式３（療養者名簿）（⑤の場合）'!$BE50,1,0),0),0)</f>
        <v>0</v>
      </c>
      <c r="MK45" s="377">
        <f>IF(MK$19-'様式３（療養者名簿）（⑤の場合）'!$BD50+1&lt;=15,IF(MK$19&gt;='様式３（療養者名簿）（⑤の場合）'!$BD50,IF(MK$19&lt;='様式３（療養者名簿）（⑤の場合）'!$BE50,1,0),0),0)</f>
        <v>0</v>
      </c>
      <c r="ML45" s="377">
        <f>IF(ML$19-'様式３（療養者名簿）（⑤の場合）'!$BD50+1&lt;=15,IF(ML$19&gt;='様式３（療養者名簿）（⑤の場合）'!$BD50,IF(ML$19&lt;='様式３（療養者名簿）（⑤の場合）'!$BE50,1,0),0),0)</f>
        <v>0</v>
      </c>
      <c r="MM45" s="377">
        <f>IF(MM$19-'様式３（療養者名簿）（⑤の場合）'!$BD50+1&lt;=15,IF(MM$19&gt;='様式３（療養者名簿）（⑤の場合）'!$BD50,IF(MM$19&lt;='様式３（療養者名簿）（⑤の場合）'!$BE50,1,0),0),0)</f>
        <v>0</v>
      </c>
      <c r="MN45" s="377">
        <f>IF(MN$19-'様式３（療養者名簿）（⑤の場合）'!$BD50+1&lt;=15,IF(MN$19&gt;='様式３（療養者名簿）（⑤の場合）'!$BD50,IF(MN$19&lt;='様式３（療養者名簿）（⑤の場合）'!$BE50,1,0),0),0)</f>
        <v>0</v>
      </c>
      <c r="MO45" s="377">
        <f>IF(MO$19-'様式３（療養者名簿）（⑤の場合）'!$BD50+1&lt;=15,IF(MO$19&gt;='様式３（療養者名簿）（⑤の場合）'!$BD50,IF(MO$19&lt;='様式３（療養者名簿）（⑤の場合）'!$BE50,1,0),0),0)</f>
        <v>0</v>
      </c>
      <c r="MP45" s="377">
        <f>IF(MP$19-'様式３（療養者名簿）（⑤の場合）'!$BD50+1&lt;=15,IF(MP$19&gt;='様式３（療養者名簿）（⑤の場合）'!$BD50,IF(MP$19&lt;='様式３（療養者名簿）（⑤の場合）'!$BE50,1,0),0),0)</f>
        <v>0</v>
      </c>
      <c r="MQ45" s="377">
        <f>IF(MQ$19-'様式３（療養者名簿）（⑤の場合）'!$BD50+1&lt;=15,IF(MQ$19&gt;='様式３（療養者名簿）（⑤の場合）'!$BD50,IF(MQ$19&lt;='様式３（療養者名簿）（⑤の場合）'!$BE50,1,0),0),0)</f>
        <v>0</v>
      </c>
      <c r="MR45" s="377">
        <f>IF(MR$19-'様式３（療養者名簿）（⑤の場合）'!$BD50+1&lt;=15,IF(MR$19&gt;='様式３（療養者名簿）（⑤の場合）'!$BD50,IF(MR$19&lt;='様式３（療養者名簿）（⑤の場合）'!$BE50,1,0),0),0)</f>
        <v>0</v>
      </c>
      <c r="MS45" s="377">
        <f>IF(MS$19-'様式３（療養者名簿）（⑤の場合）'!$BD50+1&lt;=15,IF(MS$19&gt;='様式３（療養者名簿）（⑤の場合）'!$BD50,IF(MS$19&lt;='様式３（療養者名簿）（⑤の場合）'!$BE50,1,0),0),0)</f>
        <v>0</v>
      </c>
      <c r="MT45" s="377">
        <f>IF(MT$19-'様式３（療養者名簿）（⑤の場合）'!$BD50+1&lt;=15,IF(MT$19&gt;='様式３（療養者名簿）（⑤の場合）'!$BD50,IF(MT$19&lt;='様式３（療養者名簿）（⑤の場合）'!$BE50,1,0),0),0)</f>
        <v>0</v>
      </c>
      <c r="MU45" s="377">
        <f>IF(MU$19-'様式３（療養者名簿）（⑤の場合）'!$BD50+1&lt;=15,IF(MU$19&gt;='様式３（療養者名簿）（⑤の場合）'!$BD50,IF(MU$19&lt;='様式３（療養者名簿）（⑤の場合）'!$BE50,1,0),0),0)</f>
        <v>0</v>
      </c>
      <c r="MV45" s="377">
        <f>IF(MV$19-'様式３（療養者名簿）（⑤の場合）'!$BD50+1&lt;=15,IF(MV$19&gt;='様式３（療養者名簿）（⑤の場合）'!$BD50,IF(MV$19&lt;='様式３（療養者名簿）（⑤の場合）'!$BE50,1,0),0),0)</f>
        <v>0</v>
      </c>
      <c r="MW45" s="377">
        <f>IF(MW$19-'様式３（療養者名簿）（⑤の場合）'!$BD50+1&lt;=15,IF(MW$19&gt;='様式３（療養者名簿）（⑤の場合）'!$BD50,IF(MW$19&lt;='様式３（療養者名簿）（⑤の場合）'!$BE50,1,0),0),0)</f>
        <v>0</v>
      </c>
      <c r="MX45" s="377">
        <f>IF(MX$19-'様式３（療養者名簿）（⑤の場合）'!$BD50+1&lt;=15,IF(MX$19&gt;='様式３（療養者名簿）（⑤の場合）'!$BD50,IF(MX$19&lt;='様式３（療養者名簿）（⑤の場合）'!$BE50,1,0),0),0)</f>
        <v>0</v>
      </c>
      <c r="MY45" s="377">
        <f>IF(MY$19-'様式３（療養者名簿）（⑤の場合）'!$BD50+1&lt;=15,IF(MY$19&gt;='様式３（療養者名簿）（⑤の場合）'!$BD50,IF(MY$19&lt;='様式３（療養者名簿）（⑤の場合）'!$BE50,1,0),0),0)</f>
        <v>0</v>
      </c>
      <c r="MZ45" s="377">
        <f>IF(MZ$19-'様式３（療養者名簿）（⑤の場合）'!$BD50+1&lt;=15,IF(MZ$19&gt;='様式３（療養者名簿）（⑤の場合）'!$BD50,IF(MZ$19&lt;='様式３（療養者名簿）（⑤の場合）'!$BE50,1,0),0),0)</f>
        <v>0</v>
      </c>
      <c r="NA45" s="377">
        <f>IF(NA$19-'様式３（療養者名簿）（⑤の場合）'!$BD50+1&lt;=15,IF(NA$19&gt;='様式３（療養者名簿）（⑤の場合）'!$BD50,IF(NA$19&lt;='様式３（療養者名簿）（⑤の場合）'!$BE50,1,0),0),0)</f>
        <v>0</v>
      </c>
      <c r="NB45" s="377">
        <f>IF(NB$19-'様式３（療養者名簿）（⑤の場合）'!$BD50+1&lt;=15,IF(NB$19&gt;='様式３（療養者名簿）（⑤の場合）'!$BD50,IF(NB$19&lt;='様式３（療養者名簿）（⑤の場合）'!$BE50,1,0),0),0)</f>
        <v>0</v>
      </c>
      <c r="NC45" s="257">
        <f>IF(NC$19-'様式３（療養者名簿）（⑤の場合）'!$BD50+1&lt;=15,IF(NC$19&gt;='様式３（療養者名簿）（⑤の場合）'!$BD50,IF(NC$19&lt;='様式３（療養者名簿）（⑤の場合）'!$BE50,1,0),0),0)</f>
        <v>0</v>
      </c>
      <c r="ND45" s="257">
        <f>IF(ND$19-'様式３（療養者名簿）（⑤の場合）'!$BD50+1&lt;=15,IF(ND$19&gt;='様式３（療養者名簿）（⑤の場合）'!$BD50,IF(ND$19&lt;='様式３（療養者名簿）（⑤の場合）'!$BE50,1,0),0),0)</f>
        <v>0</v>
      </c>
      <c r="NE45" s="257">
        <f>IF(NE$19-'様式３（療養者名簿）（⑤の場合）'!$BD50+1&lt;=15,IF(NE$19&gt;='様式３（療養者名簿）（⑤の場合）'!$BD50,IF(NE$19&lt;='様式３（療養者名簿）（⑤の場合）'!$BE50,1,0),0),0)</f>
        <v>0</v>
      </c>
      <c r="NF45" s="257">
        <f>IF(NF$19-'様式３（療養者名簿）（⑤の場合）'!$BD50+1&lt;=15,IF(NF$19&gt;='様式３（療養者名簿）（⑤の場合）'!$BD50,IF(NF$19&lt;='様式３（療養者名簿）（⑤の場合）'!$BE50,1,0),0),0)</f>
        <v>0</v>
      </c>
      <c r="NG45" s="257">
        <f>IF(NG$19-'様式３（療養者名簿）（⑤の場合）'!$BD50+1&lt;=15,IF(NG$19&gt;='様式３（療養者名簿）（⑤の場合）'!$BD50,IF(NG$19&lt;='様式３（療養者名簿）（⑤の場合）'!$BE50,1,0),0),0)</f>
        <v>0</v>
      </c>
      <c r="NH45" s="257">
        <f>IF(NH$19-'様式３（療養者名簿）（⑤の場合）'!$BD50+1&lt;=15,IF(NH$19&gt;='様式３（療養者名簿）（⑤の場合）'!$BD50,IF(NH$19&lt;='様式３（療養者名簿）（⑤の場合）'!$BE50,1,0),0),0)</f>
        <v>0</v>
      </c>
      <c r="NI45" s="257">
        <f>IF(NI$19-'様式３（療養者名簿）（⑤の場合）'!$BD50+1&lt;=15,IF(NI$19&gt;='様式３（療養者名簿）（⑤の場合）'!$BD50,IF(NI$19&lt;='様式３（療養者名簿）（⑤の場合）'!$BE50,1,0),0),0)</f>
        <v>0</v>
      </c>
      <c r="NJ45" s="257">
        <f>IF(NJ$19-'様式３（療養者名簿）（⑤の場合）'!$BD50+1&lt;=15,IF(NJ$19&gt;='様式３（療養者名簿）（⑤の場合）'!$BD50,IF(NJ$19&lt;='様式３（療養者名簿）（⑤の場合）'!$BE50,1,0),0),0)</f>
        <v>0</v>
      </c>
      <c r="NK45" s="257">
        <f>IF(NK$19-'様式３（療養者名簿）（⑤の場合）'!$BD50+1&lt;=15,IF(NK$19&gt;='様式３（療養者名簿）（⑤の場合）'!$BD50,IF(NK$19&lt;='様式３（療養者名簿）（⑤の場合）'!$BE50,1,0),0),0)</f>
        <v>0</v>
      </c>
      <c r="NL45" s="257">
        <f>IF(NL$19-'様式３（療養者名簿）（⑤の場合）'!$BD50+1&lt;=15,IF(NL$19&gt;='様式３（療養者名簿）（⑤の場合）'!$BD50,IF(NL$19&lt;='様式３（療養者名簿）（⑤の場合）'!$BE50,1,0),0),0)</f>
        <v>0</v>
      </c>
      <c r="NM45" s="257">
        <f>IF(NM$19-'様式３（療養者名簿）（⑤の場合）'!$BD50+1&lt;=15,IF(NM$19&gt;='様式３（療養者名簿）（⑤の場合）'!$BD50,IF(NM$19&lt;='様式３（療養者名簿）（⑤の場合）'!$BE50,1,0),0),0)</f>
        <v>0</v>
      </c>
      <c r="NN45" s="257">
        <f>IF(NN$19-'様式３（療養者名簿）（⑤の場合）'!$BD50+1&lt;=15,IF(NN$19&gt;='様式３（療養者名簿）（⑤の場合）'!$BD50,IF(NN$19&lt;='様式３（療養者名簿）（⑤の場合）'!$BE50,1,0),0),0)</f>
        <v>0</v>
      </c>
      <c r="NO45" s="257">
        <f>IF(NO$19-'様式３（療養者名簿）（⑤の場合）'!$BD50+1&lt;=15,IF(NO$19&gt;='様式３（療養者名簿）（⑤の場合）'!$BD50,IF(NO$19&lt;='様式３（療養者名簿）（⑤の場合）'!$BE50,1,0),0),0)</f>
        <v>0</v>
      </c>
      <c r="NP45" s="257">
        <f>IF(NP$19-'様式３（療養者名簿）（⑤の場合）'!$BD50+1&lt;=15,IF(NP$19&gt;='様式３（療養者名簿）（⑤の場合）'!$BD50,IF(NP$19&lt;='様式３（療養者名簿）（⑤の場合）'!$BE50,1,0),0),0)</f>
        <v>0</v>
      </c>
      <c r="NQ45" s="257">
        <f>IF(NQ$19-'様式３（療養者名簿）（⑤の場合）'!$BD50+1&lt;=15,IF(NQ$19&gt;='様式３（療養者名簿）（⑤の場合）'!$BD50,IF(NQ$19&lt;='様式３（療養者名簿）（⑤の場合）'!$BE50,1,0),0),0)</f>
        <v>0</v>
      </c>
      <c r="NR45" s="257">
        <f>IF(NR$19-'様式３（療養者名簿）（⑤の場合）'!$BD50+1&lt;=15,IF(NR$19&gt;='様式３（療養者名簿）（⑤の場合）'!$BD50,IF(NR$19&lt;='様式３（療養者名簿）（⑤の場合）'!$BE50,1,0),0),0)</f>
        <v>0</v>
      </c>
      <c r="NS45" s="257">
        <f>IF(NS$19-'様式３（療養者名簿）（⑤の場合）'!$BD50+1&lt;=15,IF(NS$19&gt;='様式３（療養者名簿）（⑤の場合）'!$BD50,IF(NS$19&lt;='様式３（療養者名簿）（⑤の場合）'!$BE50,1,0),0),0)</f>
        <v>0</v>
      </c>
      <c r="NT45" s="257">
        <f>IF(NT$19-'様式３（療養者名簿）（⑤の場合）'!$BD50+1&lt;=15,IF(NT$19&gt;='様式３（療養者名簿）（⑤の場合）'!$BD50,IF(NT$19&lt;='様式３（療養者名簿）（⑤の場合）'!$BE50,1,0),0),0)</f>
        <v>0</v>
      </c>
      <c r="NU45" s="257">
        <f>IF(NU$19-'様式３（療養者名簿）（⑤の場合）'!$BD50+1&lt;=15,IF(NU$19&gt;='様式３（療養者名簿）（⑤の場合）'!$BD50,IF(NU$19&lt;='様式３（療養者名簿）（⑤の場合）'!$BE50,1,0),0),0)</f>
        <v>0</v>
      </c>
      <c r="NV45" s="257">
        <f>IF(NV$19-'様式３（療養者名簿）（⑤の場合）'!$BD50+1&lt;=15,IF(NV$19&gt;='様式３（療養者名簿）（⑤の場合）'!$BD50,IF(NV$19&lt;='様式３（療養者名簿）（⑤の場合）'!$BE50,1,0),0),0)</f>
        <v>0</v>
      </c>
      <c r="NW45" s="257">
        <f>IF(NW$19-'様式３（療養者名簿）（⑤の場合）'!$BD50+1&lt;=15,IF(NW$19&gt;='様式３（療養者名簿）（⑤の場合）'!$BD50,IF(NW$19&lt;='様式３（療養者名簿）（⑤の場合）'!$BE50,1,0),0),0)</f>
        <v>0</v>
      </c>
      <c r="NX45" s="257">
        <f>IF(NX$19-'様式３（療養者名簿）（⑤の場合）'!$BD50+1&lt;=15,IF(NX$19&gt;='様式３（療養者名簿）（⑤の場合）'!$BD50,IF(NX$19&lt;='様式３（療養者名簿）（⑤の場合）'!$BE50,1,0),0),0)</f>
        <v>0</v>
      </c>
      <c r="NY45" s="257">
        <f>IF(NY$19-'様式３（療養者名簿）（⑤の場合）'!$BD50+1&lt;=15,IF(NY$19&gt;='様式３（療養者名簿）（⑤の場合）'!$BD50,IF(NY$19&lt;='様式３（療養者名簿）（⑤の場合）'!$BE50,1,0),0),0)</f>
        <v>0</v>
      </c>
      <c r="NZ45" s="257">
        <f>IF(NZ$19-'様式３（療養者名簿）（⑤の場合）'!$BD50+1&lt;=15,IF(NZ$19&gt;='様式３（療養者名簿）（⑤の場合）'!$BD50,IF(NZ$19&lt;='様式３（療養者名簿）（⑤の場合）'!$BE50,1,0),0),0)</f>
        <v>0</v>
      </c>
      <c r="OA45" s="257">
        <f>IF(OA$19-'様式３（療養者名簿）（⑤の場合）'!$BD50+1&lt;=15,IF(OA$19&gt;='様式３（療養者名簿）（⑤の場合）'!$BD50,IF(OA$19&lt;='様式３（療養者名簿）（⑤の場合）'!$BE50,1,0),0),0)</f>
        <v>0</v>
      </c>
      <c r="OB45" s="257">
        <f>IF(OB$19-'様式３（療養者名簿）（⑤の場合）'!$BD50+1&lt;=15,IF(OB$19&gt;='様式３（療養者名簿）（⑤の場合）'!$BD50,IF(OB$19&lt;='様式３（療養者名簿）（⑤の場合）'!$BE50,1,0),0),0)</f>
        <v>0</v>
      </c>
      <c r="OC45" s="257">
        <f>IF(OC$19-'様式３（療養者名簿）（⑤の場合）'!$BD50+1&lt;=15,IF(OC$19&gt;='様式３（療養者名簿）（⑤の場合）'!$BD50,IF(OC$19&lt;='様式３（療養者名簿）（⑤の場合）'!$BE50,1,0),0),0)</f>
        <v>0</v>
      </c>
      <c r="OD45" s="257">
        <f>IF(OD$19-'様式３（療養者名簿）（⑤の場合）'!$BD50+1&lt;=15,IF(OD$19&gt;='様式３（療養者名簿）（⑤の場合）'!$BD50,IF(OD$19&lt;='様式３（療養者名簿）（⑤の場合）'!$BE50,1,0),0),0)</f>
        <v>0</v>
      </c>
      <c r="OE45" s="257">
        <f>IF(OE$19-'様式３（療養者名簿）（⑤の場合）'!$BD50+1&lt;=15,IF(OE$19&gt;='様式３（療養者名簿）（⑤の場合）'!$BD50,IF(OE$19&lt;='様式３（療養者名簿）（⑤の場合）'!$BE50,1,0),0),0)</f>
        <v>0</v>
      </c>
      <c r="OF45" s="257">
        <f>IF(OF$19-'様式３（療養者名簿）（⑤の場合）'!$BD50+1&lt;=15,IF(OF$19&gt;='様式３（療養者名簿）（⑤の場合）'!$BD50,IF(OF$19&lt;='様式３（療養者名簿）（⑤の場合）'!$BE50,1,0),0),0)</f>
        <v>0</v>
      </c>
      <c r="OG45" s="257">
        <f>IF(OG$19-'様式３（療養者名簿）（⑤の場合）'!$BD50+1&lt;=15,IF(OG$19&gt;='様式３（療養者名簿）（⑤の場合）'!$BD50,IF(OG$19&lt;='様式３（療養者名簿）（⑤の場合）'!$BE50,1,0),0),0)</f>
        <v>0</v>
      </c>
      <c r="OH45" s="257">
        <f>IF(OH$19-'様式３（療養者名簿）（⑤の場合）'!$BD50+1&lt;=15,IF(OH$19&gt;='様式３（療養者名簿）（⑤の場合）'!$BD50,IF(OH$19&lt;='様式３（療養者名簿）（⑤の場合）'!$BE50,1,0),0),0)</f>
        <v>0</v>
      </c>
      <c r="OI45" s="257">
        <f>IF(OI$19-'様式３（療養者名簿）（⑤の場合）'!$BD50+1&lt;=15,IF(OI$19&gt;='様式３（療養者名簿）（⑤の場合）'!$BD50,IF(OI$19&lt;='様式３（療養者名簿）（⑤の場合）'!$BE50,1,0),0),0)</f>
        <v>0</v>
      </c>
      <c r="OJ45" s="257">
        <f>IF(OJ$19-'様式３（療養者名簿）（⑤の場合）'!$BD50+1&lt;=15,IF(OJ$19&gt;='様式３（療養者名簿）（⑤の場合）'!$BD50,IF(OJ$19&lt;='様式３（療養者名簿）（⑤の場合）'!$BE50,1,0),0),0)</f>
        <v>0</v>
      </c>
      <c r="OK45" s="257">
        <f>IF(OK$19-'様式３（療養者名簿）（⑤の場合）'!$BD50+1&lt;=15,IF(OK$19&gt;='様式３（療養者名簿）（⑤の場合）'!$BD50,IF(OK$19&lt;='様式３（療養者名簿）（⑤の場合）'!$BE50,1,0),0),0)</f>
        <v>0</v>
      </c>
      <c r="OL45" s="257">
        <f>IF(OL$19-'様式３（療養者名簿）（⑤の場合）'!$BD50+1&lt;=15,IF(OL$19&gt;='様式３（療養者名簿）（⑤の場合）'!$BD50,IF(OL$19&lt;='様式３（療養者名簿）（⑤の場合）'!$BE50,1,0),0),0)</f>
        <v>0</v>
      </c>
      <c r="OM45" s="257">
        <f>IF(OM$19-'様式３（療養者名簿）（⑤の場合）'!$BD50+1&lt;=15,IF(OM$19&gt;='様式３（療養者名簿）（⑤の場合）'!$BD50,IF(OM$19&lt;='様式３（療養者名簿）（⑤の場合）'!$BE50,1,0),0),0)</f>
        <v>0</v>
      </c>
      <c r="ON45" s="257">
        <f>IF(ON$19-'様式３（療養者名簿）（⑤の場合）'!$BD50+1&lt;=15,IF(ON$19&gt;='様式３（療養者名簿）（⑤の場合）'!$BD50,IF(ON$19&lt;='様式３（療養者名簿）（⑤の場合）'!$BE50,1,0),0),0)</f>
        <v>0</v>
      </c>
      <c r="OO45" s="257">
        <f>IF(OO$19-'様式３（療養者名簿）（⑤の場合）'!$BD50+1&lt;=15,IF(OO$19&gt;='様式３（療養者名簿）（⑤の場合）'!$BD50,IF(OO$19&lt;='様式３（療養者名簿）（⑤の場合）'!$BE50,1,0),0),0)</f>
        <v>0</v>
      </c>
      <c r="OP45" s="257">
        <f>IF(OP$19-'様式３（療養者名簿）（⑤の場合）'!$BD50+1&lt;=15,IF(OP$19&gt;='様式３（療養者名簿）（⑤の場合）'!$BD50,IF(OP$19&lt;='様式３（療養者名簿）（⑤の場合）'!$BE50,1,0),0),0)</f>
        <v>0</v>
      </c>
      <c r="OQ45" s="257">
        <f>IF(OQ$19-'様式３（療養者名簿）（⑤の場合）'!$BD50+1&lt;=15,IF(OQ$19&gt;='様式３（療養者名簿）（⑤の場合）'!$BD50,IF(OQ$19&lt;='様式３（療養者名簿）（⑤の場合）'!$BE50,1,0),0),0)</f>
        <v>0</v>
      </c>
      <c r="OR45" s="257">
        <f>IF(OR$19-'様式３（療養者名簿）（⑤の場合）'!$BD50+1&lt;=15,IF(OR$19&gt;='様式３（療養者名簿）（⑤の場合）'!$BD50,IF(OR$19&lt;='様式３（療養者名簿）（⑤の場合）'!$BE50,1,0),0),0)</f>
        <v>0</v>
      </c>
      <c r="OS45" s="257">
        <f>IF(OS$19-'様式３（療養者名簿）（⑤の場合）'!$BD50+1&lt;=15,IF(OS$19&gt;='様式３（療養者名簿）（⑤の場合）'!$BD50,IF(OS$19&lt;='様式３（療養者名簿）（⑤の場合）'!$BE50,1,0),0),0)</f>
        <v>0</v>
      </c>
      <c r="OT45" s="257">
        <f>IF(OT$19-'様式３（療養者名簿）（⑤の場合）'!$BD50+1&lt;=15,IF(OT$19&gt;='様式３（療養者名簿）（⑤の場合）'!$BD50,IF(OT$19&lt;='様式３（療養者名簿）（⑤の場合）'!$BE50,1,0),0),0)</f>
        <v>0</v>
      </c>
      <c r="OU45" s="257">
        <f>IF(OU$19-'様式３（療養者名簿）（⑤の場合）'!$BD50+1&lt;=15,IF(OU$19&gt;='様式３（療養者名簿）（⑤の場合）'!$BD50,IF(OU$19&lt;='様式３（療養者名簿）（⑤の場合）'!$BE50,1,0),0),0)</f>
        <v>0</v>
      </c>
      <c r="OV45" s="257">
        <f>IF(OV$19-'様式３（療養者名簿）（⑤の場合）'!$BD50+1&lt;=15,IF(OV$19&gt;='様式３（療養者名簿）（⑤の場合）'!$BD50,IF(OV$19&lt;='様式３（療養者名簿）（⑤の場合）'!$BE50,1,0),0),0)</f>
        <v>0</v>
      </c>
      <c r="OW45" s="257">
        <f>IF(OW$19-'様式３（療養者名簿）（⑤の場合）'!$BD50+1&lt;=15,IF(OW$19&gt;='様式３（療養者名簿）（⑤の場合）'!$BD50,IF(OW$19&lt;='様式３（療養者名簿）（⑤の場合）'!$BE50,1,0),0),0)</f>
        <v>0</v>
      </c>
      <c r="OX45" s="257">
        <f>IF(OX$19-'様式３（療養者名簿）（⑤の場合）'!$BD50+1&lt;=15,IF(OX$19&gt;='様式３（療養者名簿）（⑤の場合）'!$BD50,IF(OX$19&lt;='様式３（療養者名簿）（⑤の場合）'!$BE50,1,0),0),0)</f>
        <v>0</v>
      </c>
      <c r="OY45" s="257">
        <f>IF(OY$19-'様式３（療養者名簿）（⑤の場合）'!$BD50+1&lt;=15,IF(OY$19&gt;='様式３（療養者名簿）（⑤の場合）'!$BD50,IF(OY$19&lt;='様式３（療養者名簿）（⑤の場合）'!$BE50,1,0),0),0)</f>
        <v>0</v>
      </c>
      <c r="OZ45" s="257">
        <f>IF(OZ$19-'様式３（療養者名簿）（⑤の場合）'!$BD50+1&lt;=15,IF(OZ$19&gt;='様式３（療養者名簿）（⑤の場合）'!$BD50,IF(OZ$19&lt;='様式３（療養者名簿）（⑤の場合）'!$BE50,1,0),0),0)</f>
        <v>0</v>
      </c>
      <c r="PA45" s="257">
        <f>IF(PA$19-'様式３（療養者名簿）（⑤の場合）'!$BD50+1&lt;=15,IF(PA$19&gt;='様式３（療養者名簿）（⑤の場合）'!$BD50,IF(PA$19&lt;='様式３（療養者名簿）（⑤の場合）'!$BE50,1,0),0),0)</f>
        <v>0</v>
      </c>
      <c r="PB45" s="257">
        <f>IF(PB$19-'様式３（療養者名簿）（⑤の場合）'!$BD50+1&lt;=15,IF(PB$19&gt;='様式３（療養者名簿）（⑤の場合）'!$BD50,IF(PB$19&lt;='様式３（療養者名簿）（⑤の場合）'!$BE50,1,0),0),0)</f>
        <v>0</v>
      </c>
      <c r="PC45" s="257">
        <f>IF(PC$19-'様式３（療養者名簿）（⑤の場合）'!$BD50+1&lt;=15,IF(PC$19&gt;='様式３（療養者名簿）（⑤の場合）'!$BD50,IF(PC$19&lt;='様式３（療養者名簿）（⑤の場合）'!$BE50,1,0),0),0)</f>
        <v>0</v>
      </c>
      <c r="PD45" s="257">
        <f>IF(PD$19-'様式３（療養者名簿）（⑤の場合）'!$BD50+1&lt;=15,IF(PD$19&gt;='様式３（療養者名簿）（⑤の場合）'!$BD50,IF(PD$19&lt;='様式３（療養者名簿）（⑤の場合）'!$BE50,1,0),0),0)</f>
        <v>0</v>
      </c>
      <c r="PE45" s="257">
        <f>IF(PE$19-'様式３（療養者名簿）（⑤の場合）'!$BD50+1&lt;=15,IF(PE$19&gt;='様式３（療養者名簿）（⑤の場合）'!$BD50,IF(PE$19&lt;='様式３（療養者名簿）（⑤の場合）'!$BE50,1,0),0),0)</f>
        <v>0</v>
      </c>
      <c r="PF45" s="257">
        <f>IF(PF$19-'様式３（療養者名簿）（⑤の場合）'!$BD50+1&lt;=15,IF(PF$19&gt;='様式３（療養者名簿）（⑤の場合）'!$BD50,IF(PF$19&lt;='様式３（療養者名簿）（⑤の場合）'!$BE50,1,0),0),0)</f>
        <v>0</v>
      </c>
      <c r="PG45" s="257">
        <f>IF(PG$19-'様式３（療養者名簿）（⑤の場合）'!$BD50+1&lt;=15,IF(PG$19&gt;='様式３（療養者名簿）（⑤の場合）'!$BD50,IF(PG$19&lt;='様式３（療養者名簿）（⑤の場合）'!$BE50,1,0),0),0)</f>
        <v>0</v>
      </c>
      <c r="PH45" s="257">
        <f>IF(PH$19-'様式３（療養者名簿）（⑤の場合）'!$BD50+1&lt;=15,IF(PH$19&gt;='様式３（療養者名簿）（⑤の場合）'!$BD50,IF(PH$19&lt;='様式３（療養者名簿）（⑤の場合）'!$BE50,1,0),0),0)</f>
        <v>0</v>
      </c>
      <c r="PI45" s="257">
        <f>IF(PI$19-'様式３（療養者名簿）（⑤の場合）'!$BD50+1&lt;=15,IF(PI$19&gt;='様式３（療養者名簿）（⑤の場合）'!$BD50,IF(PI$19&lt;='様式３（療養者名簿）（⑤の場合）'!$BE50,1,0),0),0)</f>
        <v>0</v>
      </c>
      <c r="PJ45" s="257">
        <f>IF(PJ$19-'様式３（療養者名簿）（⑤の場合）'!$BD50+1&lt;=15,IF(PJ$19&gt;='様式３（療養者名簿）（⑤の場合）'!$BD50,IF(PJ$19&lt;='様式３（療養者名簿）（⑤の場合）'!$BE50,1,0),0),0)</f>
        <v>0</v>
      </c>
      <c r="PK45" s="257">
        <f>IF(PK$19-'様式３（療養者名簿）（⑤の場合）'!$BD50+1&lt;=15,IF(PK$19&gt;='様式３（療養者名簿）（⑤の場合）'!$BD50,IF(PK$19&lt;='様式３（療養者名簿）（⑤の場合）'!$BE50,1,0),0),0)</f>
        <v>0</v>
      </c>
      <c r="PL45" s="257">
        <f>IF(PL$19-'様式３（療養者名簿）（⑤の場合）'!$BD50+1&lt;=15,IF(PL$19&gt;='様式３（療養者名簿）（⑤の場合）'!$BD50,IF(PL$19&lt;='様式３（療養者名簿）（⑤の場合）'!$BE50,1,0),0),0)</f>
        <v>0</v>
      </c>
      <c r="PM45" s="257">
        <f>IF(PM$19-'様式３（療養者名簿）（⑤の場合）'!$BD50+1&lt;=15,IF(PM$19&gt;='様式３（療養者名簿）（⑤の場合）'!$BD50,IF(PM$19&lt;='様式３（療養者名簿）（⑤の場合）'!$BE50,1,0),0),0)</f>
        <v>0</v>
      </c>
      <c r="PN45" s="257">
        <f>IF(PN$19-'様式３（療養者名簿）（⑤の場合）'!$BD50+1&lt;=15,IF(PN$19&gt;='様式３（療養者名簿）（⑤の場合）'!$BD50,IF(PN$19&lt;='様式３（療養者名簿）（⑤の場合）'!$BE50,1,0),0),0)</f>
        <v>0</v>
      </c>
      <c r="PO45" s="257">
        <f>IF(PO$19-'様式３（療養者名簿）（⑤の場合）'!$BD50+1&lt;=15,IF(PO$19&gt;='様式３（療養者名簿）（⑤の場合）'!$BD50,IF(PO$19&lt;='様式３（療養者名簿）（⑤の場合）'!$BE50,1,0),0),0)</f>
        <v>0</v>
      </c>
      <c r="PP45" s="257">
        <f>IF(PP$19-'様式３（療養者名簿）（⑤の場合）'!$BD50+1&lt;=15,IF(PP$19&gt;='様式３（療養者名簿）（⑤の場合）'!$BD50,IF(PP$19&lt;='様式３（療養者名簿）（⑤の場合）'!$BE50,1,0),0),0)</f>
        <v>0</v>
      </c>
      <c r="PQ45" s="257">
        <f>IF(PQ$19-'様式３（療養者名簿）（⑤の場合）'!$BD50+1&lt;=15,IF(PQ$19&gt;='様式３（療養者名簿）（⑤の場合）'!$BD50,IF(PQ$19&lt;='様式３（療養者名簿）（⑤の場合）'!$BE50,1,0),0),0)</f>
        <v>0</v>
      </c>
      <c r="PR45" s="257">
        <f>IF(PR$19-'様式３（療養者名簿）（⑤の場合）'!$BD50+1&lt;=15,IF(PR$19&gt;='様式３（療養者名簿）（⑤の場合）'!$BD50,IF(PR$19&lt;='様式３（療養者名簿）（⑤の場合）'!$BE50,1,0),0),0)</f>
        <v>0</v>
      </c>
      <c r="PS45" s="257">
        <f>IF(PS$19-'様式３（療養者名簿）（⑤の場合）'!$BD50+1&lt;=15,IF(PS$19&gt;='様式３（療養者名簿）（⑤の場合）'!$BD50,IF(PS$19&lt;='様式３（療養者名簿）（⑤の場合）'!$BE50,1,0),0),0)</f>
        <v>0</v>
      </c>
      <c r="PT45" s="257">
        <f>IF(PT$19-'様式３（療養者名簿）（⑤の場合）'!$BD50+1&lt;=15,IF(PT$19&gt;='様式３（療養者名簿）（⑤の場合）'!$BD50,IF(PT$19&lt;='様式３（療養者名簿）（⑤の場合）'!$BE50,1,0),0),0)</f>
        <v>0</v>
      </c>
      <c r="PU45" s="257">
        <f>IF(PU$19-'様式３（療養者名簿）（⑤の場合）'!$BD50+1&lt;=15,IF(PU$19&gt;='様式３（療養者名簿）（⑤の場合）'!$BD50,IF(PU$19&lt;='様式３（療養者名簿）（⑤の場合）'!$BE50,1,0),0),0)</f>
        <v>0</v>
      </c>
      <c r="PV45" s="257">
        <f>IF(PV$19-'様式３（療養者名簿）（⑤の場合）'!$BD50+1&lt;=15,IF(PV$19&gt;='様式３（療養者名簿）（⑤の場合）'!$BD50,IF(PV$19&lt;='様式３（療養者名簿）（⑤の場合）'!$BE50,1,0),0),0)</f>
        <v>0</v>
      </c>
      <c r="PW45" s="257">
        <f>IF(PW$19-'様式３（療養者名簿）（⑤の場合）'!$BD50+1&lt;=15,IF(PW$19&gt;='様式３（療養者名簿）（⑤の場合）'!$BD50,IF(PW$19&lt;='様式３（療養者名簿）（⑤の場合）'!$BE50,1,0),0),0)</f>
        <v>0</v>
      </c>
      <c r="PX45" s="257">
        <f>IF(PX$19-'様式３（療養者名簿）（⑤の場合）'!$BD50+1&lt;=15,IF(PX$19&gt;='様式３（療養者名簿）（⑤の場合）'!$BD50,IF(PX$19&lt;='様式３（療養者名簿）（⑤の場合）'!$BE50,1,0),0),0)</f>
        <v>0</v>
      </c>
      <c r="PY45" s="257">
        <f>IF(PY$19-'様式３（療養者名簿）（⑤の場合）'!$BD50+1&lt;=15,IF(PY$19&gt;='様式３（療養者名簿）（⑤の場合）'!$BD50,IF(PY$19&lt;='様式３（療養者名簿）（⑤の場合）'!$BE50,1,0),0),0)</f>
        <v>0</v>
      </c>
      <c r="PZ45" s="257">
        <f>IF(PZ$19-'様式３（療養者名簿）（⑤の場合）'!$BD50+1&lt;=15,IF(PZ$19&gt;='様式３（療養者名簿）（⑤の場合）'!$BD50,IF(PZ$19&lt;='様式３（療養者名簿）（⑤の場合）'!$BE50,1,0),0),0)</f>
        <v>0</v>
      </c>
      <c r="QA45" s="257">
        <f>IF(QA$19-'様式３（療養者名簿）（⑤の場合）'!$BD50+1&lt;=15,IF(QA$19&gt;='様式３（療養者名簿）（⑤の場合）'!$BD50,IF(QA$19&lt;='様式３（療養者名簿）（⑤の場合）'!$BE50,1,0),0),0)</f>
        <v>0</v>
      </c>
      <c r="QB45" s="257">
        <f>IF(QB$19-'様式３（療養者名簿）（⑤の場合）'!$BD50+1&lt;=15,IF(QB$19&gt;='様式３（療養者名簿）（⑤の場合）'!$BD50,IF(QB$19&lt;='様式３（療養者名簿）（⑤の場合）'!$BE50,1,0),0),0)</f>
        <v>0</v>
      </c>
      <c r="QC45" s="257">
        <f>IF(QC$19-'様式３（療養者名簿）（⑤の場合）'!$BD50+1&lt;=15,IF(QC$19&gt;='様式３（療養者名簿）（⑤の場合）'!$BD50,IF(QC$19&lt;='様式３（療養者名簿）（⑤の場合）'!$BE50,1,0),0),0)</f>
        <v>0</v>
      </c>
      <c r="QD45" s="257">
        <f>IF(QD$19-'様式３（療養者名簿）（⑤の場合）'!$BD50+1&lt;=15,IF(QD$19&gt;='様式３（療養者名簿）（⑤の場合）'!$BD50,IF(QD$19&lt;='様式３（療養者名簿）（⑤の場合）'!$BE50,1,0),0),0)</f>
        <v>0</v>
      </c>
      <c r="QE45" s="257">
        <f>IF(QE$19-'様式３（療養者名簿）（⑤の場合）'!$BD50+1&lt;=15,IF(QE$19&gt;='様式３（療養者名簿）（⑤の場合）'!$BD50,IF(QE$19&lt;='様式３（療養者名簿）（⑤の場合）'!$BE50,1,0),0),0)</f>
        <v>0</v>
      </c>
      <c r="QF45" s="257">
        <f>IF(QF$19-'様式３（療養者名簿）（⑤の場合）'!$BD50+1&lt;=15,IF(QF$19&gt;='様式３（療養者名簿）（⑤の場合）'!$BD50,IF(QF$19&lt;='様式３（療養者名簿）（⑤の場合）'!$BE50,1,0),0),0)</f>
        <v>0</v>
      </c>
      <c r="QG45" s="257">
        <f>IF(QG$19-'様式３（療養者名簿）（⑤の場合）'!$BD50+1&lt;=15,IF(QG$19&gt;='様式３（療養者名簿）（⑤の場合）'!$BD50,IF(QG$19&lt;='様式３（療養者名簿）（⑤の場合）'!$BE50,1,0),0),0)</f>
        <v>0</v>
      </c>
      <c r="QH45" s="257">
        <f>IF(QH$19-'様式３（療養者名簿）（⑤の場合）'!$BD50+1&lt;=15,IF(QH$19&gt;='様式３（療養者名簿）（⑤の場合）'!$BD50,IF(QH$19&lt;='様式３（療養者名簿）（⑤の場合）'!$BE50,1,0),0),0)</f>
        <v>0</v>
      </c>
      <c r="QI45" s="257">
        <f>IF(QI$19-'様式３（療養者名簿）（⑤の場合）'!$BD50+1&lt;=15,IF(QI$19&gt;='様式３（療養者名簿）（⑤の場合）'!$BD50,IF(QI$19&lt;='様式３（療養者名簿）（⑤の場合）'!$BE50,1,0),0),0)</f>
        <v>0</v>
      </c>
      <c r="QJ45" s="257">
        <f>IF(QJ$19-'様式３（療養者名簿）（⑤の場合）'!$BD50+1&lt;=15,IF(QJ$19&gt;='様式３（療養者名簿）（⑤の場合）'!$BD50,IF(QJ$19&lt;='様式３（療養者名簿）（⑤の場合）'!$BE50,1,0),0),0)</f>
        <v>0</v>
      </c>
      <c r="QK45" s="257">
        <f>IF(QK$19-'様式３（療養者名簿）（⑤の場合）'!$BD50+1&lt;=15,IF(QK$19&gt;='様式３（療養者名簿）（⑤の場合）'!$BD50,IF(QK$19&lt;='様式３（療養者名簿）（⑤の場合）'!$BE50,1,0),0),0)</f>
        <v>0</v>
      </c>
      <c r="QL45" s="257">
        <f>IF(QL$19-'様式３（療養者名簿）（⑤の場合）'!$BD50+1&lt;=15,IF(QL$19&gt;='様式３（療養者名簿）（⑤の場合）'!$BD50,IF(QL$19&lt;='様式３（療養者名簿）（⑤の場合）'!$BE50,1,0),0),0)</f>
        <v>0</v>
      </c>
      <c r="QM45" s="257">
        <f>IF(QM$19-'様式３（療養者名簿）（⑤の場合）'!$BD50+1&lt;=15,IF(QM$19&gt;='様式３（療養者名簿）（⑤の場合）'!$BD50,IF(QM$19&lt;='様式３（療養者名簿）（⑤の場合）'!$BE50,1,0),0),0)</f>
        <v>0</v>
      </c>
      <c r="QN45" s="257">
        <f>IF(QN$19-'様式３（療養者名簿）（⑤の場合）'!$BD50+1&lt;=15,IF(QN$19&gt;='様式３（療養者名簿）（⑤の場合）'!$BD50,IF(QN$19&lt;='様式３（療養者名簿）（⑤の場合）'!$BE50,1,0),0),0)</f>
        <v>0</v>
      </c>
      <c r="QO45" s="257">
        <f>IF(QO$19-'様式３（療養者名簿）（⑤の場合）'!$BD50+1&lt;=15,IF(QO$19&gt;='様式３（療養者名簿）（⑤の場合）'!$BD50,IF(QO$19&lt;='様式３（療養者名簿）（⑤の場合）'!$BE50,1,0),0),0)</f>
        <v>0</v>
      </c>
      <c r="QP45" s="257">
        <f>IF(QP$19-'様式３（療養者名簿）（⑤の場合）'!$BD50+1&lt;=15,IF(QP$19&gt;='様式３（療養者名簿）（⑤の場合）'!$BD50,IF(QP$19&lt;='様式３（療養者名簿）（⑤の場合）'!$BE50,1,0),0),0)</f>
        <v>0</v>
      </c>
      <c r="QQ45" s="257">
        <f>IF(QQ$19-'様式３（療養者名簿）（⑤の場合）'!$BD50+1&lt;=15,IF(QQ$19&gt;='様式３（療養者名簿）（⑤の場合）'!$BD50,IF(QQ$19&lt;='様式３（療養者名簿）（⑤の場合）'!$BE50,1,0),0),0)</f>
        <v>0</v>
      </c>
      <c r="QR45" s="257">
        <f>IF(QR$19-'様式３（療養者名簿）（⑤の場合）'!$BD50+1&lt;=15,IF(QR$19&gt;='様式３（療養者名簿）（⑤の場合）'!$BD50,IF(QR$19&lt;='様式３（療養者名簿）（⑤の場合）'!$BE50,1,0),0),0)</f>
        <v>0</v>
      </c>
      <c r="QS45" s="257">
        <f>IF(QS$19-'様式３（療養者名簿）（⑤の場合）'!$BD50+1&lt;=15,IF(QS$19&gt;='様式３（療養者名簿）（⑤の場合）'!$BD50,IF(QS$19&lt;='様式３（療養者名簿）（⑤の場合）'!$BE50,1,0),0),0)</f>
        <v>0</v>
      </c>
      <c r="QT45" s="257">
        <f>IF(QT$19-'様式３（療養者名簿）（⑤の場合）'!$BD50+1&lt;=15,IF(QT$19&gt;='様式３（療養者名簿）（⑤の場合）'!$BD50,IF(QT$19&lt;='様式３（療養者名簿）（⑤の場合）'!$BE50,1,0),0),0)</f>
        <v>0</v>
      </c>
      <c r="QU45" s="257">
        <f>IF(QU$19-'様式３（療養者名簿）（⑤の場合）'!$BD50+1&lt;=15,IF(QU$19&gt;='様式３（療養者名簿）（⑤の場合）'!$BD50,IF(QU$19&lt;='様式３（療養者名簿）（⑤の場合）'!$BE50,1,0),0),0)</f>
        <v>0</v>
      </c>
      <c r="QV45" s="257">
        <f>IF(QV$19-'様式３（療養者名簿）（⑤の場合）'!$BD50+1&lt;=15,IF(QV$19&gt;='様式３（療養者名簿）（⑤の場合）'!$BD50,IF(QV$19&lt;='様式３（療養者名簿）（⑤の場合）'!$BE50,1,0),0),0)</f>
        <v>0</v>
      </c>
      <c r="QW45" s="257">
        <f>IF(QW$19-'様式３（療養者名簿）（⑤の場合）'!$BD50+1&lt;=15,IF(QW$19&gt;='様式３（療養者名簿）（⑤の場合）'!$BD50,IF(QW$19&lt;='様式３（療養者名簿）（⑤の場合）'!$BE50,1,0),0),0)</f>
        <v>0</v>
      </c>
      <c r="QX45" s="257">
        <f>IF(QX$19-'様式３（療養者名簿）（⑤の場合）'!$BD50+1&lt;=15,IF(QX$19&gt;='様式３（療養者名簿）（⑤の場合）'!$BD50,IF(QX$19&lt;='様式３（療養者名簿）（⑤の場合）'!$BE50,1,0),0),0)</f>
        <v>0</v>
      </c>
      <c r="QY45" s="257">
        <f>IF(QY$19-'様式３（療養者名簿）（⑤の場合）'!$BD50+1&lt;=15,IF(QY$19&gt;='様式３（療養者名簿）（⑤の場合）'!$BD50,IF(QY$19&lt;='様式３（療養者名簿）（⑤の場合）'!$BE50,1,0),0),0)</f>
        <v>0</v>
      </c>
      <c r="QZ45" s="257">
        <f>IF(QZ$19-'様式３（療養者名簿）（⑤の場合）'!$BD50+1&lt;=15,IF(QZ$19&gt;='様式３（療養者名簿）（⑤の場合）'!$BD50,IF(QZ$19&lt;='様式３（療養者名簿）（⑤の場合）'!$BE50,1,0),0),0)</f>
        <v>0</v>
      </c>
      <c r="RA45" s="257">
        <f>IF(RA$19-'様式３（療養者名簿）（⑤の場合）'!$BD50+1&lt;=15,IF(RA$19&gt;='様式３（療養者名簿）（⑤の場合）'!$BD50,IF(RA$19&lt;='様式３（療養者名簿）（⑤の場合）'!$BE50,1,0),0),0)</f>
        <v>0</v>
      </c>
      <c r="RB45" s="257">
        <f>IF(RB$19-'様式３（療養者名簿）（⑤の場合）'!$BD50+1&lt;=15,IF(RB$19&gt;='様式３（療養者名簿）（⑤の場合）'!$BD50,IF(RB$19&lt;='様式３（療養者名簿）（⑤の場合）'!$BE50,1,0),0),0)</f>
        <v>0</v>
      </c>
      <c r="RC45" s="257">
        <f>IF(RC$19-'様式３（療養者名簿）（⑤の場合）'!$BD50+1&lt;=15,IF(RC$19&gt;='様式３（療養者名簿）（⑤の場合）'!$BD50,IF(RC$19&lt;='様式３（療養者名簿）（⑤の場合）'!$BE50,1,0),0),0)</f>
        <v>0</v>
      </c>
      <c r="RD45" s="257">
        <f>IF(RD$19-'様式３（療養者名簿）（⑤の場合）'!$BD50+1&lt;=15,IF(RD$19&gt;='様式３（療養者名簿）（⑤の場合）'!$BD50,IF(RD$19&lt;='様式３（療養者名簿）（⑤の場合）'!$BE50,1,0),0),0)</f>
        <v>0</v>
      </c>
      <c r="RE45" s="257">
        <f>IF(RE$19-'様式３（療養者名簿）（⑤の場合）'!$BD50+1&lt;=15,IF(RE$19&gt;='様式３（療養者名簿）（⑤の場合）'!$BD50,IF(RE$19&lt;='様式３（療養者名簿）（⑤の場合）'!$BE50,1,0),0),0)</f>
        <v>0</v>
      </c>
      <c r="RF45" s="257">
        <f>IF(RF$19-'様式３（療養者名簿）（⑤の場合）'!$BD50+1&lt;=15,IF(RF$19&gt;='様式３（療養者名簿）（⑤の場合）'!$BD50,IF(RF$19&lt;='様式３（療養者名簿）（⑤の場合）'!$BE50,1,0),0),0)</f>
        <v>0</v>
      </c>
      <c r="RG45" s="257">
        <f>IF(RG$19-'様式３（療養者名簿）（⑤の場合）'!$BD50+1&lt;=15,IF(RG$19&gt;='様式３（療養者名簿）（⑤の場合）'!$BD50,IF(RG$19&lt;='様式３（療養者名簿）（⑤の場合）'!$BE50,1,0),0),0)</f>
        <v>0</v>
      </c>
      <c r="RH45" s="257">
        <f>IF(RH$19-'様式３（療養者名簿）（⑤の場合）'!$BD50+1&lt;=15,IF(RH$19&gt;='様式３（療養者名簿）（⑤の場合）'!$BD50,IF(RH$19&lt;='様式３（療養者名簿）（⑤の場合）'!$BE50,1,0),0),0)</f>
        <v>0</v>
      </c>
      <c r="RI45" s="257">
        <f>IF(RI$19-'様式３（療養者名簿）（⑤の場合）'!$BD50+1&lt;=15,IF(RI$19&gt;='様式３（療養者名簿）（⑤の場合）'!$BD50,IF(RI$19&lt;='様式３（療養者名簿）（⑤の場合）'!$BE50,1,0),0),0)</f>
        <v>0</v>
      </c>
      <c r="RJ45" s="257">
        <f>IF(RJ$19-'様式３（療養者名簿）（⑤の場合）'!$BD50+1&lt;=15,IF(RJ$19&gt;='様式３（療養者名簿）（⑤の場合）'!$BD50,IF(RJ$19&lt;='様式３（療養者名簿）（⑤の場合）'!$BE50,1,0),0),0)</f>
        <v>0</v>
      </c>
      <c r="RK45" s="257">
        <f>IF(RK$19-'様式３（療養者名簿）（⑤の場合）'!$BD50+1&lt;=15,IF(RK$19&gt;='様式３（療養者名簿）（⑤の場合）'!$BD50,IF(RK$19&lt;='様式３（療養者名簿）（⑤の場合）'!$BE50,1,0),0),0)</f>
        <v>0</v>
      </c>
      <c r="RL45" s="257">
        <f>IF(RL$19-'様式３（療養者名簿）（⑤の場合）'!$BD50+1&lt;=15,IF(RL$19&gt;='様式３（療養者名簿）（⑤の場合）'!$BD50,IF(RL$19&lt;='様式３（療養者名簿）（⑤の場合）'!$BE50,1,0),0),0)</f>
        <v>0</v>
      </c>
      <c r="RM45" s="257">
        <f>IF(RM$19-'様式３（療養者名簿）（⑤の場合）'!$BD50+1&lt;=15,IF(RM$19&gt;='様式３（療養者名簿）（⑤の場合）'!$BD50,IF(RM$19&lt;='様式３（療養者名簿）（⑤の場合）'!$BE50,1,0),0),0)</f>
        <v>0</v>
      </c>
      <c r="RN45" s="257">
        <f>IF(RN$19-'様式３（療養者名簿）（⑤の場合）'!$BD50+1&lt;=15,IF(RN$19&gt;='様式３（療養者名簿）（⑤の場合）'!$BD50,IF(RN$19&lt;='様式３（療養者名簿）（⑤の場合）'!$BE50,1,0),0),0)</f>
        <v>0</v>
      </c>
      <c r="RO45" s="257">
        <f>IF(RO$19-'様式３（療養者名簿）（⑤の場合）'!$BD50+1&lt;=15,IF(RO$19&gt;='様式３（療養者名簿）（⑤の場合）'!$BD50,IF(RO$19&lt;='様式３（療養者名簿）（⑤の場合）'!$BE50,1,0),0),0)</f>
        <v>0</v>
      </c>
      <c r="RP45" s="257">
        <f>IF(RP$19-'様式３（療養者名簿）（⑤の場合）'!$BD50+1&lt;=15,IF(RP$19&gt;='様式３（療養者名簿）（⑤の場合）'!$BD50,IF(RP$19&lt;='様式３（療養者名簿）（⑤の場合）'!$BE50,1,0),0),0)</f>
        <v>0</v>
      </c>
      <c r="RQ45" s="257">
        <f>IF(RQ$19-'様式３（療養者名簿）（⑤の場合）'!$BD50+1&lt;=15,IF(RQ$19&gt;='様式３（療養者名簿）（⑤の場合）'!$BD50,IF(RQ$19&lt;='様式３（療養者名簿）（⑤の場合）'!$BE50,1,0),0),0)</f>
        <v>0</v>
      </c>
      <c r="RR45" s="257">
        <f>IF(RR$19-'様式３（療養者名簿）（⑤の場合）'!$BD50+1&lt;=15,IF(RR$19&gt;='様式３（療養者名簿）（⑤の場合）'!$BD50,IF(RR$19&lt;='様式３（療養者名簿）（⑤の場合）'!$BE50,1,0),0),0)</f>
        <v>0</v>
      </c>
      <c r="RS45" s="257">
        <f>IF(RS$19-'様式３（療養者名簿）（⑤の場合）'!$BD50+1&lt;=15,IF(RS$19&gt;='様式３（療養者名簿）（⑤の場合）'!$BD50,IF(RS$19&lt;='様式３（療養者名簿）（⑤の場合）'!$BE50,1,0),0),0)</f>
        <v>0</v>
      </c>
      <c r="RT45" s="257">
        <f>IF(RT$19-'様式３（療養者名簿）（⑤の場合）'!$BD50+1&lt;=15,IF(RT$19&gt;='様式３（療養者名簿）（⑤の場合）'!$BD50,IF(RT$19&lt;='様式３（療養者名簿）（⑤の場合）'!$BE50,1,0),0),0)</f>
        <v>0</v>
      </c>
      <c r="RU45" s="257">
        <f>IF(RU$19-'様式３（療養者名簿）（⑤の場合）'!$BD50+1&lt;=15,IF(RU$19&gt;='様式３（療養者名簿）（⑤の場合）'!$BD50,IF(RU$19&lt;='様式３（療養者名簿）（⑤の場合）'!$BE50,1,0),0),0)</f>
        <v>0</v>
      </c>
      <c r="RV45" s="257">
        <f>IF(RV$19-'様式３（療養者名簿）（⑤の場合）'!$BD50+1&lt;=15,IF(RV$19&gt;='様式３（療養者名簿）（⑤の場合）'!$BD50,IF(RV$19&lt;='様式３（療養者名簿）（⑤の場合）'!$BE50,1,0),0),0)</f>
        <v>0</v>
      </c>
      <c r="RW45" s="257">
        <f>IF(RW$19-'様式３（療養者名簿）（⑤の場合）'!$BD50+1&lt;=15,IF(RW$19&gt;='様式３（療養者名簿）（⑤の場合）'!$BD50,IF(RW$19&lt;='様式３（療養者名簿）（⑤の場合）'!$BE50,1,0),0),0)</f>
        <v>0</v>
      </c>
      <c r="RX45" s="257">
        <f>IF(RX$19-'様式３（療養者名簿）（⑤の場合）'!$BD50+1&lt;=15,IF(RX$19&gt;='様式３（療養者名簿）（⑤の場合）'!$BD50,IF(RX$19&lt;='様式３（療養者名簿）（⑤の場合）'!$BE50,1,0),0),0)</f>
        <v>0</v>
      </c>
      <c r="RY45" s="257">
        <f>IF(RY$19-'様式３（療養者名簿）（⑤の場合）'!$BD50+1&lt;=15,IF(RY$19&gt;='様式３（療養者名簿）（⑤の場合）'!$BD50,IF(RY$19&lt;='様式３（療養者名簿）（⑤の場合）'!$BE50,1,0),0),0)</f>
        <v>0</v>
      </c>
      <c r="RZ45" s="257">
        <f>IF(RZ$19-'様式３（療養者名簿）（⑤の場合）'!$BD50+1&lt;=15,IF(RZ$19&gt;='様式３（療養者名簿）（⑤の場合）'!$BD50,IF(RZ$19&lt;='様式３（療養者名簿）（⑤の場合）'!$BE50,1,0),0),0)</f>
        <v>0</v>
      </c>
      <c r="SA45" s="257">
        <f>IF(SA$19-'様式３（療養者名簿）（⑤の場合）'!$BD50+1&lt;=15,IF(SA$19&gt;='様式３（療養者名簿）（⑤の場合）'!$BD50,IF(SA$19&lt;='様式３（療養者名簿）（⑤の場合）'!$BE50,1,0),0),0)</f>
        <v>0</v>
      </c>
      <c r="SB45" s="257">
        <f>IF(SB$19-'様式３（療養者名簿）（⑤の場合）'!$BD50+1&lt;=15,IF(SB$19&gt;='様式３（療養者名簿）（⑤の場合）'!$BD50,IF(SB$19&lt;='様式３（療養者名簿）（⑤の場合）'!$BE50,1,0),0),0)</f>
        <v>0</v>
      </c>
      <c r="SC45" s="257">
        <f>IF(SC$19-'様式３（療養者名簿）（⑤の場合）'!$BD50+1&lt;=15,IF(SC$19&gt;='様式３（療養者名簿）（⑤の場合）'!$BD50,IF(SC$19&lt;='様式３（療養者名簿）（⑤の場合）'!$BE50,1,0),0),0)</f>
        <v>0</v>
      </c>
      <c r="SD45" s="257">
        <f>IF(SD$19-'様式３（療養者名簿）（⑤の場合）'!$BD50+1&lt;=15,IF(SD$19&gt;='様式３（療養者名簿）（⑤の場合）'!$BD50,IF(SD$19&lt;='様式３（療養者名簿）（⑤の場合）'!$BE50,1,0),0),0)</f>
        <v>0</v>
      </c>
      <c r="SE45" s="257">
        <f>IF(SE$19-'様式３（療養者名簿）（⑤の場合）'!$BD50+1&lt;=15,IF(SE$19&gt;='様式３（療養者名簿）（⑤の場合）'!$BD50,IF(SE$19&lt;='様式３（療養者名簿）（⑤の場合）'!$BE50,1,0),0),0)</f>
        <v>0</v>
      </c>
      <c r="SF45" s="257">
        <f>IF(SF$19-'様式３（療養者名簿）（⑤の場合）'!$BD50+1&lt;=15,IF(SF$19&gt;='様式３（療養者名簿）（⑤の場合）'!$BD50,IF(SF$19&lt;='様式３（療養者名簿）（⑤の場合）'!$BE50,1,0),0),0)</f>
        <v>0</v>
      </c>
      <c r="SG45" s="257">
        <f>IF(SG$19-'様式３（療養者名簿）（⑤の場合）'!$BD50+1&lt;=15,IF(SG$19&gt;='様式３（療養者名簿）（⑤の場合）'!$BD50,IF(SG$19&lt;='様式３（療養者名簿）（⑤の場合）'!$BE50,1,0),0),0)</f>
        <v>0</v>
      </c>
      <c r="SH45" s="257">
        <f>IF(SH$19-'様式３（療養者名簿）（⑤の場合）'!$BD50+1&lt;=15,IF(SH$19&gt;='様式３（療養者名簿）（⑤の場合）'!$BD50,IF(SH$19&lt;='様式３（療養者名簿）（⑤の場合）'!$BE50,1,0),0),0)</f>
        <v>0</v>
      </c>
      <c r="SI45" s="257">
        <f>IF(SI$19-'様式３（療養者名簿）（⑤の場合）'!$BD50+1&lt;=15,IF(SI$19&gt;='様式３（療養者名簿）（⑤の場合）'!$BD50,IF(SI$19&lt;='様式３（療養者名簿）（⑤の場合）'!$BE50,1,0),0),0)</f>
        <v>0</v>
      </c>
      <c r="SJ45" s="257">
        <f>IF(SJ$19-'様式３（療養者名簿）（⑤の場合）'!$BD50+1&lt;=15,IF(SJ$19&gt;='様式３（療養者名簿）（⑤の場合）'!$BD50,IF(SJ$19&lt;='様式３（療養者名簿）（⑤の場合）'!$BE50,1,0),0),0)</f>
        <v>0</v>
      </c>
      <c r="SK45" s="257">
        <f>IF(SK$19-'様式３（療養者名簿）（⑤の場合）'!$BD50+1&lt;=15,IF(SK$19&gt;='様式３（療養者名簿）（⑤の場合）'!$BD50,IF(SK$19&lt;='様式３（療養者名簿）（⑤の場合）'!$BE50,1,0),0),0)</f>
        <v>0</v>
      </c>
      <c r="SL45" s="257">
        <f>IF(SL$19-'様式３（療養者名簿）（⑤の場合）'!$BD50+1&lt;=15,IF(SL$19&gt;='様式３（療養者名簿）（⑤の場合）'!$BD50,IF(SL$19&lt;='様式３（療養者名簿）（⑤の場合）'!$BE50,1,0),0),0)</f>
        <v>0</v>
      </c>
      <c r="SM45" s="257">
        <f>IF(SM$19-'様式３（療養者名簿）（⑤の場合）'!$BD50+1&lt;=15,IF(SM$19&gt;='様式３（療養者名簿）（⑤の場合）'!$BD50,IF(SM$19&lt;='様式３（療養者名簿）（⑤の場合）'!$BE50,1,0),0),0)</f>
        <v>0</v>
      </c>
      <c r="SN45" s="257">
        <f>IF(SN$19-'様式３（療養者名簿）（⑤の場合）'!$BD50+1&lt;=15,IF(SN$19&gt;='様式３（療養者名簿）（⑤の場合）'!$BD50,IF(SN$19&lt;='様式３（療養者名簿）（⑤の場合）'!$BE50,1,0),0),0)</f>
        <v>0</v>
      </c>
      <c r="SO45" s="257">
        <f>IF(SO$19-'様式３（療養者名簿）（⑤の場合）'!$BD50+1&lt;=15,IF(SO$19&gt;='様式３（療養者名簿）（⑤の場合）'!$BD50,IF(SO$19&lt;='様式３（療養者名簿）（⑤の場合）'!$BE50,1,0),0),0)</f>
        <v>0</v>
      </c>
      <c r="SP45" s="257">
        <f>IF(SP$19-'様式３（療養者名簿）（⑤の場合）'!$BD50+1&lt;=15,IF(SP$19&gt;='様式３（療養者名簿）（⑤の場合）'!$BD50,IF(SP$19&lt;='様式３（療養者名簿）（⑤の場合）'!$BE50,1,0),0),0)</f>
        <v>0</v>
      </c>
      <c r="SQ45" s="257">
        <f>IF(SQ$19-'様式３（療養者名簿）（⑤の場合）'!$BD50+1&lt;=15,IF(SQ$19&gt;='様式３（療養者名簿）（⑤の場合）'!$BD50,IF(SQ$19&lt;='様式３（療養者名簿）（⑤の場合）'!$BE50,1,0),0),0)</f>
        <v>0</v>
      </c>
      <c r="SR45" s="257">
        <f>IF(SR$19-'様式３（療養者名簿）（⑤の場合）'!$BD50+1&lt;=15,IF(SR$19&gt;='様式３（療養者名簿）（⑤の場合）'!$BD50,IF(SR$19&lt;='様式３（療養者名簿）（⑤の場合）'!$BE50,1,0),0),0)</f>
        <v>0</v>
      </c>
      <c r="SS45" s="257">
        <f>IF(SS$19-'様式３（療養者名簿）（⑤の場合）'!$BD50+1&lt;=15,IF(SS$19&gt;='様式３（療養者名簿）（⑤の場合）'!$BD50,IF(SS$19&lt;='様式３（療養者名簿）（⑤の場合）'!$BE50,1,0),0),0)</f>
        <v>0</v>
      </c>
      <c r="ST45" s="257">
        <f>IF(ST$19-'様式３（療養者名簿）（⑤の場合）'!$BD50+1&lt;=15,IF(ST$19&gt;='様式３（療養者名簿）（⑤の場合）'!$BD50,IF(ST$19&lt;='様式３（療養者名簿）（⑤の場合）'!$BE50,1,0),0),0)</f>
        <v>0</v>
      </c>
      <c r="SU45" s="257">
        <f>IF(SU$19-'様式３（療養者名簿）（⑤の場合）'!$BD50+1&lt;=15,IF(SU$19&gt;='様式３（療養者名簿）（⑤の場合）'!$BD50,IF(SU$19&lt;='様式３（療養者名簿）（⑤の場合）'!$BE50,1,0),0),0)</f>
        <v>0</v>
      </c>
      <c r="SV45" s="257">
        <f>IF(SV$19-'様式３（療養者名簿）（⑤の場合）'!$BD50+1&lt;=15,IF(SV$19&gt;='様式３（療養者名簿）（⑤の場合）'!$BD50,IF(SV$19&lt;='様式３（療養者名簿）（⑤の場合）'!$BE50,1,0),0),0)</f>
        <v>0</v>
      </c>
      <c r="SW45" s="257">
        <f>IF(SW$19-'様式３（療養者名簿）（⑤の場合）'!$BD50+1&lt;=15,IF(SW$19&gt;='様式３（療養者名簿）（⑤の場合）'!$BD50,IF(SW$19&lt;='様式３（療養者名簿）（⑤の場合）'!$BE50,1,0),0),0)</f>
        <v>0</v>
      </c>
      <c r="SX45" s="257">
        <f>IF(SX$19-'様式３（療養者名簿）（⑤の場合）'!$BD50+1&lt;=15,IF(SX$19&gt;='様式３（療養者名簿）（⑤の場合）'!$BD50,IF(SX$19&lt;='様式３（療養者名簿）（⑤の場合）'!$BE50,1,0),0),0)</f>
        <v>0</v>
      </c>
      <c r="SY45" s="257">
        <f>IF(SY$19-'様式３（療養者名簿）（⑤の場合）'!$BD50+1&lt;=15,IF(SY$19&gt;='様式３（療養者名簿）（⑤の場合）'!$BD50,IF(SY$19&lt;='様式３（療養者名簿）（⑤の場合）'!$BE50,1,0),0),0)</f>
        <v>0</v>
      </c>
      <c r="SZ45" s="257">
        <f>IF(SZ$19-'様式３（療養者名簿）（⑤の場合）'!$BD50+1&lt;=15,IF(SZ$19&gt;='様式３（療養者名簿）（⑤の場合）'!$BD50,IF(SZ$19&lt;='様式３（療養者名簿）（⑤の場合）'!$BE50,1,0),0),0)</f>
        <v>0</v>
      </c>
      <c r="TA45" s="257">
        <f>IF(TA$19-'様式３（療養者名簿）（⑤の場合）'!$BD50+1&lt;=15,IF(TA$19&gt;='様式３（療養者名簿）（⑤の場合）'!$BD50,IF(TA$19&lt;='様式３（療養者名簿）（⑤の場合）'!$BE50,1,0),0),0)</f>
        <v>0</v>
      </c>
      <c r="TB45" s="257">
        <f>IF(TB$19-'様式３（療養者名簿）（⑤の場合）'!$BD50+1&lt;=15,IF(TB$19&gt;='様式３（療養者名簿）（⑤の場合）'!$BD50,IF(TB$19&lt;='様式３（療養者名簿）（⑤の場合）'!$BE50,1,0),0),0)</f>
        <v>0</v>
      </c>
      <c r="TC45" s="257">
        <f>IF(TC$19-'様式３（療養者名簿）（⑤の場合）'!$BD50+1&lt;=15,IF(TC$19&gt;='様式３（療養者名簿）（⑤の場合）'!$BD50,IF(TC$19&lt;='様式３（療養者名簿）（⑤の場合）'!$BE50,1,0),0),0)</f>
        <v>0</v>
      </c>
      <c r="TD45" s="257">
        <f>IF(TD$19-'様式３（療養者名簿）（⑤の場合）'!$BD50+1&lt;=15,IF(TD$19&gt;='様式３（療養者名簿）（⑤の場合）'!$BD50,IF(TD$19&lt;='様式３（療養者名簿）（⑤の場合）'!$BE50,1,0),0),0)</f>
        <v>0</v>
      </c>
      <c r="TE45" s="257">
        <f>IF(TE$19-'様式３（療養者名簿）（⑤の場合）'!$BD50+1&lt;=15,IF(TE$19&gt;='様式３（療養者名簿）（⑤の場合）'!$BD50,IF(TE$19&lt;='様式３（療養者名簿）（⑤の場合）'!$BE50,1,0),0),0)</f>
        <v>0</v>
      </c>
      <c r="TF45" s="257">
        <f>IF(TF$19-'様式３（療養者名簿）（⑤の場合）'!$BD50+1&lt;=15,IF(TF$19&gt;='様式３（療養者名簿）（⑤の場合）'!$BD50,IF(TF$19&lt;='様式３（療養者名簿）（⑤の場合）'!$BE50,1,0),0),0)</f>
        <v>0</v>
      </c>
      <c r="TG45" s="257">
        <f>IF(TG$19-'様式３（療養者名簿）（⑤の場合）'!$BD50+1&lt;=15,IF(TG$19&gt;='様式３（療養者名簿）（⑤の場合）'!$BD50,IF(TG$19&lt;='様式３（療養者名簿）（⑤の場合）'!$BE50,1,0),0),0)</f>
        <v>0</v>
      </c>
      <c r="TH45" s="257">
        <f>IF(TH$19-'様式３（療養者名簿）（⑤の場合）'!$BD50+1&lt;=15,IF(TH$19&gt;='様式３（療養者名簿）（⑤の場合）'!$BD50,IF(TH$19&lt;='様式３（療養者名簿）（⑤の場合）'!$BE50,1,0),0),0)</f>
        <v>0</v>
      </c>
      <c r="TI45" s="257">
        <f>IF(TI$19-'様式３（療養者名簿）（⑤の場合）'!$BD50+1&lt;=15,IF(TI$19&gt;='様式３（療養者名簿）（⑤の場合）'!$BD50,IF(TI$19&lt;='様式３（療養者名簿）（⑤の場合）'!$BE50,1,0),0),0)</f>
        <v>0</v>
      </c>
      <c r="TJ45" s="257">
        <f>IF(TJ$19-'様式３（療養者名簿）（⑤の場合）'!$BD50+1&lt;=15,IF(TJ$19&gt;='様式３（療養者名簿）（⑤の場合）'!$BD50,IF(TJ$19&lt;='様式３（療養者名簿）（⑤の場合）'!$BE50,1,0),0),0)</f>
        <v>0</v>
      </c>
      <c r="TK45" s="257">
        <f>IF(TK$19-'様式３（療養者名簿）（⑤の場合）'!$BD50+1&lt;=15,IF(TK$19&gt;='様式３（療養者名簿）（⑤の場合）'!$BD50,IF(TK$19&lt;='様式３（療養者名簿）（⑤の場合）'!$BE50,1,0),0),0)</f>
        <v>0</v>
      </c>
      <c r="TL45" s="257">
        <f>IF(TL$19-'様式３（療養者名簿）（⑤の場合）'!$BD50+1&lt;=15,IF(TL$19&gt;='様式３（療養者名簿）（⑤の場合）'!$BD50,IF(TL$19&lt;='様式３（療養者名簿）（⑤の場合）'!$BE50,1,0),0),0)</f>
        <v>0</v>
      </c>
      <c r="TM45" s="257">
        <f>IF(TM$19-'様式３（療養者名簿）（⑤の場合）'!$BD50+1&lt;=15,IF(TM$19&gt;='様式３（療養者名簿）（⑤の場合）'!$BD50,IF(TM$19&lt;='様式３（療養者名簿）（⑤の場合）'!$BE50,1,0),0),0)</f>
        <v>0</v>
      </c>
      <c r="TN45" s="257">
        <f>IF(TN$19-'様式３（療養者名簿）（⑤の場合）'!$BD50+1&lt;=15,IF(TN$19&gt;='様式３（療養者名簿）（⑤の場合）'!$BD50,IF(TN$19&lt;='様式３（療養者名簿）（⑤の場合）'!$BE50,1,0),0),0)</f>
        <v>0</v>
      </c>
      <c r="TO45" s="257">
        <f>IF(TO$19-'様式３（療養者名簿）（⑤の場合）'!$BD50+1&lt;=15,IF(TO$19&gt;='様式３（療養者名簿）（⑤の場合）'!$BD50,IF(TO$19&lt;='様式３（療養者名簿）（⑤の場合）'!$BE50,1,0),0),0)</f>
        <v>0</v>
      </c>
      <c r="TP45" s="257">
        <f>IF(TP$19-'様式３（療養者名簿）（⑤の場合）'!$BD50+1&lt;=15,IF(TP$19&gt;='様式３（療養者名簿）（⑤の場合）'!$BD50,IF(TP$19&lt;='様式３（療養者名簿）（⑤の場合）'!$BE50,1,0),0),0)</f>
        <v>0</v>
      </c>
      <c r="TQ45" s="257">
        <f>IF(TQ$19-'様式３（療養者名簿）（⑤の場合）'!$BD50+1&lt;=15,IF(TQ$19&gt;='様式３（療養者名簿）（⑤の場合）'!$BD50,IF(TQ$19&lt;='様式３（療養者名簿）（⑤の場合）'!$BE50,1,0),0),0)</f>
        <v>0</v>
      </c>
      <c r="TR45" s="257">
        <f>IF(TR$19-'様式３（療養者名簿）（⑤の場合）'!$BD50+1&lt;=15,IF(TR$19&gt;='様式３（療養者名簿）（⑤の場合）'!$BD50,IF(TR$19&lt;='様式３（療養者名簿）（⑤の場合）'!$BE50,1,0),0),0)</f>
        <v>0</v>
      </c>
      <c r="TS45" s="257">
        <f>IF(TS$19-'様式３（療養者名簿）（⑤の場合）'!$BD50+1&lt;=15,IF(TS$19&gt;='様式３（療養者名簿）（⑤の場合）'!$BD50,IF(TS$19&lt;='様式３（療養者名簿）（⑤の場合）'!$BE50,1,0),0),0)</f>
        <v>0</v>
      </c>
      <c r="TT45" s="257">
        <f>IF(TT$19-'様式３（療養者名簿）（⑤の場合）'!$BD50+1&lt;=15,IF(TT$19&gt;='様式３（療養者名簿）（⑤の場合）'!$BD50,IF(TT$19&lt;='様式３（療養者名簿）（⑤の場合）'!$BE50,1,0),0),0)</f>
        <v>0</v>
      </c>
      <c r="TU45" s="257">
        <f>IF(TU$19-'様式３（療養者名簿）（⑤の場合）'!$BD50+1&lt;=15,IF(TU$19&gt;='様式３（療養者名簿）（⑤の場合）'!$BD50,IF(TU$19&lt;='様式３（療養者名簿）（⑤の場合）'!$BE50,1,0),0),0)</f>
        <v>0</v>
      </c>
      <c r="TV45" s="257">
        <f>IF(TV$19-'様式３（療養者名簿）（⑤の場合）'!$BD50+1&lt;=15,IF(TV$19&gt;='様式３（療養者名簿）（⑤の場合）'!$BD50,IF(TV$19&lt;='様式３（療養者名簿）（⑤の場合）'!$BE50,1,0),0),0)</f>
        <v>0</v>
      </c>
      <c r="TW45" s="257">
        <f>IF(TW$19-'様式３（療養者名簿）（⑤の場合）'!$BD50+1&lt;=15,IF(TW$19&gt;='様式３（療養者名簿）（⑤の場合）'!$BD50,IF(TW$19&lt;='様式３（療養者名簿）（⑤の場合）'!$BE50,1,0),0),0)</f>
        <v>0</v>
      </c>
      <c r="TX45" s="257">
        <f>IF(TX$19-'様式３（療養者名簿）（⑤の場合）'!$BD50+1&lt;=15,IF(TX$19&gt;='様式３（療養者名簿）（⑤の場合）'!$BD50,IF(TX$19&lt;='様式３（療養者名簿）（⑤の場合）'!$BE50,1,0),0),0)</f>
        <v>0</v>
      </c>
      <c r="TY45" s="257">
        <f>IF(TY$19-'様式３（療養者名簿）（⑤の場合）'!$BD50+1&lt;=15,IF(TY$19&gt;='様式３（療養者名簿）（⑤の場合）'!$BD50,IF(TY$19&lt;='様式３（療養者名簿）（⑤の場合）'!$BE50,1,0),0),0)</f>
        <v>0</v>
      </c>
      <c r="TZ45" s="257">
        <f>IF(TZ$19-'様式３（療養者名簿）（⑤の場合）'!$BD50+1&lt;=15,IF(TZ$19&gt;='様式３（療養者名簿）（⑤の場合）'!$BD50,IF(TZ$19&lt;='様式３（療養者名簿）（⑤の場合）'!$BE50,1,0),0),0)</f>
        <v>0</v>
      </c>
      <c r="UA45" s="257">
        <f>IF(UA$19-'様式３（療養者名簿）（⑤の場合）'!$BD50+1&lt;=15,IF(UA$19&gt;='様式３（療養者名簿）（⑤の場合）'!$BD50,IF(UA$19&lt;='様式３（療養者名簿）（⑤の場合）'!$BE50,1,0),0),0)</f>
        <v>0</v>
      </c>
      <c r="UB45" s="257">
        <f>IF(UB$19-'様式３（療養者名簿）（⑤の場合）'!$BD50+1&lt;=15,IF(UB$19&gt;='様式３（療養者名簿）（⑤の場合）'!$BD50,IF(UB$19&lt;='様式３（療養者名簿）（⑤の場合）'!$BE50,1,0),0),0)</f>
        <v>0</v>
      </c>
      <c r="UC45" s="257">
        <f>IF(UC$19-'様式３（療養者名簿）（⑤の場合）'!$BD50+1&lt;=15,IF(UC$19&gt;='様式３（療養者名簿）（⑤の場合）'!$BD50,IF(UC$19&lt;='様式３（療養者名簿）（⑤の場合）'!$BE50,1,0),0),0)</f>
        <v>0</v>
      </c>
      <c r="UD45" s="384">
        <f>IF(UD$19-'様式３（療養者名簿）（⑤の場合）'!$BD50+1&lt;=15,IF(UD$19&gt;='様式３（療養者名簿）（⑤の場合）'!$BD50,IF(UD$19&lt;='様式３（療養者名簿）（⑤の場合）'!$BE50,1,0),0),0)</f>
        <v>0</v>
      </c>
      <c r="UE45" s="384">
        <f>IF(UE$19-'様式３（療養者名簿）（⑤の場合）'!$BD50+1&lt;=15,IF(UE$19&gt;='様式３（療養者名簿）（⑤の場合）'!$BD50,IF(UE$19&lt;='様式３（療養者名簿）（⑤の場合）'!$BE50,1,0),0),0)</f>
        <v>0</v>
      </c>
      <c r="UF45" s="384">
        <f>IF(UF$19-'様式３（療養者名簿）（⑤の場合）'!$BD50+1&lt;=15,IF(UF$19&gt;='様式３（療養者名簿）（⑤の場合）'!$BD50,IF(UF$19&lt;='様式３（療養者名簿）（⑤の場合）'!$BE50,1,0),0),0)</f>
        <v>0</v>
      </c>
      <c r="UG45" s="384">
        <f>IF(UG$19-'様式３（療養者名簿）（⑤の場合）'!$BD50+1&lt;=15,IF(UG$19&gt;='様式３（療養者名簿）（⑤の場合）'!$BD50,IF(UG$19&lt;='様式３（療養者名簿）（⑤の場合）'!$BE50,1,0),0),0)</f>
        <v>0</v>
      </c>
      <c r="UH45" s="384">
        <f>IF(UH$19-'様式３（療養者名簿）（⑤の場合）'!$BD50+1&lt;=15,IF(UH$19&gt;='様式３（療養者名簿）（⑤の場合）'!$BD50,IF(UH$19&lt;='様式３（療養者名簿）（⑤の場合）'!$BE50,1,0),0),0)</f>
        <v>0</v>
      </c>
      <c r="UI45" s="384">
        <f>IF(UI$19-'様式３（療養者名簿）（⑤の場合）'!$BD50+1&lt;=15,IF(UI$19&gt;='様式３（療養者名簿）（⑤の場合）'!$BD50,IF(UI$19&lt;='様式３（療養者名簿）（⑤の場合）'!$BE50,1,0),0),0)</f>
        <v>0</v>
      </c>
      <c r="UJ45" s="384">
        <f>IF(UJ$19-'様式３（療養者名簿）（⑤の場合）'!$BD50+1&lt;=15,IF(UJ$19&gt;='様式３（療養者名簿）（⑤の場合）'!$BD50,IF(UJ$19&lt;='様式３（療養者名簿）（⑤の場合）'!$BE50,1,0),0),0)</f>
        <v>0</v>
      </c>
      <c r="UK45" s="384">
        <f>IF(UK$19-'様式３（療養者名簿）（⑤の場合）'!$BD50+1&lt;=15,IF(UK$19&gt;='様式３（療養者名簿）（⑤の場合）'!$BD50,IF(UK$19&lt;='様式３（療養者名簿）（⑤の場合）'!$BE50,1,0),0),0)</f>
        <v>0</v>
      </c>
      <c r="UL45" s="384">
        <f>IF(UL$19-'様式３（療養者名簿）（⑤の場合）'!$BD50+1&lt;=15,IF(UL$19&gt;='様式３（療養者名簿）（⑤の場合）'!$BD50,IF(UL$19&lt;='様式３（療養者名簿）（⑤の場合）'!$BE50,1,0),0),0)</f>
        <v>0</v>
      </c>
      <c r="UM45" s="384">
        <f>IF(UM$19-'様式３（療養者名簿）（⑤の場合）'!$BD50+1&lt;=15,IF(UM$19&gt;='様式３（療養者名簿）（⑤の場合）'!$BD50,IF(UM$19&lt;='様式３（療養者名簿）（⑤の場合）'!$BE50,1,0),0),0)</f>
        <v>0</v>
      </c>
      <c r="UN45" s="384">
        <f>IF(UN$19-'様式３（療養者名簿）（⑤の場合）'!$BD50+1&lt;=15,IF(UN$19&gt;='様式３（療養者名簿）（⑤の場合）'!$BD50,IF(UN$19&lt;='様式３（療養者名簿）（⑤の場合）'!$BE50,1,0),0),0)</f>
        <v>0</v>
      </c>
      <c r="UO45" s="384">
        <f>IF(UO$19-'様式３（療養者名簿）（⑤の場合）'!$BD50+1&lt;=15,IF(UO$19&gt;='様式３（療養者名簿）（⑤の場合）'!$BD50,IF(UO$19&lt;='様式３（療養者名簿）（⑤の場合）'!$BE50,1,0),0),0)</f>
        <v>0</v>
      </c>
      <c r="UP45" s="384">
        <f>IF(UP$19-'様式３（療養者名簿）（⑤の場合）'!$BD50+1&lt;=15,IF(UP$19&gt;='様式３（療養者名簿）（⑤の場合）'!$BD50,IF(UP$19&lt;='様式３（療養者名簿）（⑤の場合）'!$BE50,1,0),0),0)</f>
        <v>0</v>
      </c>
      <c r="UQ45" s="384">
        <f>IF(UQ$19-'様式３（療養者名簿）（⑤の場合）'!$BD50+1&lt;=15,IF(UQ$19&gt;='様式３（療養者名簿）（⑤の場合）'!$BD50,IF(UQ$19&lt;='様式３（療養者名簿）（⑤の場合）'!$BE50,1,0),0),0)</f>
        <v>0</v>
      </c>
      <c r="UR45" s="384">
        <f>IF(UR$19-'様式３（療養者名簿）（⑤の場合）'!$BD50+1&lt;=15,IF(UR$19&gt;='様式３（療養者名簿）（⑤の場合）'!$BD50,IF(UR$19&lt;='様式３（療養者名簿）（⑤の場合）'!$BE50,1,0),0),0)</f>
        <v>0</v>
      </c>
      <c r="US45" s="384">
        <f>IF(US$19-'様式３（療養者名簿）（⑤の場合）'!$BD50+1&lt;=15,IF(US$19&gt;='様式３（療養者名簿）（⑤の場合）'!$BD50,IF(US$19&lt;='様式３（療養者名簿）（⑤の場合）'!$BE50,1,0),0),0)</f>
        <v>0</v>
      </c>
      <c r="UT45" s="384">
        <f>IF(UT$19-'様式３（療養者名簿）（⑤の場合）'!$BD50+1&lt;=15,IF(UT$19&gt;='様式３（療養者名簿）（⑤の場合）'!$BD50,IF(UT$19&lt;='様式３（療養者名簿）（⑤の場合）'!$BE50,1,0),0),0)</f>
        <v>0</v>
      </c>
      <c r="UU45" s="384">
        <f>IF(UU$19-'様式３（療養者名簿）（⑤の場合）'!$BD50+1&lt;=15,IF(UU$19&gt;='様式３（療養者名簿）（⑤の場合）'!$BD50,IF(UU$19&lt;='様式３（療養者名簿）（⑤の場合）'!$BE50,1,0),0),0)</f>
        <v>0</v>
      </c>
      <c r="UV45" s="384">
        <f>IF(UV$19-'様式３（療養者名簿）（⑤の場合）'!$BD50+1&lt;=15,IF(UV$19&gt;='様式３（療養者名簿）（⑤の場合）'!$BD50,IF(UV$19&lt;='様式３（療養者名簿）（⑤の場合）'!$BE50,1,0),0),0)</f>
        <v>0</v>
      </c>
      <c r="UW45" s="384">
        <f>IF(UW$19-'様式３（療養者名簿）（⑤の場合）'!$BD50+1&lt;=15,IF(UW$19&gt;='様式３（療養者名簿）（⑤の場合）'!$BD50,IF(UW$19&lt;='様式３（療養者名簿）（⑤の場合）'!$BE50,1,0),0),0)</f>
        <v>0</v>
      </c>
      <c r="UX45" s="384">
        <f>IF(UX$19-'様式３（療養者名簿）（⑤の場合）'!$BD50+1&lt;=15,IF(UX$19&gt;='様式３（療養者名簿）（⑤の場合）'!$BD50,IF(UX$19&lt;='様式３（療養者名簿）（⑤の場合）'!$BE50,1,0),0),0)</f>
        <v>0</v>
      </c>
      <c r="UY45" s="384">
        <f>IF(UY$19-'様式３（療養者名簿）（⑤の場合）'!$BD50+1&lt;=15,IF(UY$19&gt;='様式３（療養者名簿）（⑤の場合）'!$BD50,IF(UY$19&lt;='様式３（療養者名簿）（⑤の場合）'!$BE50,1,0),0),0)</f>
        <v>0</v>
      </c>
      <c r="UZ45" s="384">
        <f>IF(UZ$19-'様式３（療養者名簿）（⑤の場合）'!$BD50+1&lt;=15,IF(UZ$19&gt;='様式３（療養者名簿）（⑤の場合）'!$BD50,IF(UZ$19&lt;='様式３（療養者名簿）（⑤の場合）'!$BE50,1,0),0),0)</f>
        <v>0</v>
      </c>
      <c r="VA45" s="384">
        <f>IF(VA$19-'様式３（療養者名簿）（⑤の場合）'!$BD50+1&lt;=15,IF(VA$19&gt;='様式３（療養者名簿）（⑤の場合）'!$BD50,IF(VA$19&lt;='様式３（療養者名簿）（⑤の場合）'!$BE50,1,0),0),0)</f>
        <v>0</v>
      </c>
      <c r="VB45" s="384">
        <f>IF(VB$19-'様式３（療養者名簿）（⑤の場合）'!$BD50+1&lt;=15,IF(VB$19&gt;='様式３（療養者名簿）（⑤の場合）'!$BD50,IF(VB$19&lt;='様式３（療養者名簿）（⑤の場合）'!$BE50,1,0),0),0)</f>
        <v>0</v>
      </c>
      <c r="VC45" s="384">
        <f>IF(VC$19-'様式３（療養者名簿）（⑤の場合）'!$BD50+1&lt;=15,IF(VC$19&gt;='様式３（療養者名簿）（⑤の場合）'!$BD50,IF(VC$19&lt;='様式３（療養者名簿）（⑤の場合）'!$BE50,1,0),0),0)</f>
        <v>0</v>
      </c>
      <c r="VD45" s="384">
        <f>IF(VD$19-'様式３（療養者名簿）（⑤の場合）'!$BD50+1&lt;=15,IF(VD$19&gt;='様式３（療養者名簿）（⑤の場合）'!$BD50,IF(VD$19&lt;='様式３（療養者名簿）（⑤の場合）'!$BE50,1,0),0),0)</f>
        <v>0</v>
      </c>
      <c r="VE45" s="384">
        <f>IF(VE$19-'様式３（療養者名簿）（⑤の場合）'!$BD50+1&lt;=15,IF(VE$19&gt;='様式３（療養者名簿）（⑤の場合）'!$BD50,IF(VE$19&lt;='様式３（療養者名簿）（⑤の場合）'!$BE50,1,0),0),0)</f>
        <v>0</v>
      </c>
      <c r="VF45" s="384">
        <f>IF(VF$19-'様式３（療養者名簿）（⑤の場合）'!$BD50+1&lt;=15,IF(VF$19&gt;='様式３（療養者名簿）（⑤の場合）'!$BD50,IF(VF$19&lt;='様式３（療養者名簿）（⑤の場合）'!$BE50,1,0),0),0)</f>
        <v>0</v>
      </c>
      <c r="VG45" s="384">
        <f>IF(VG$19-'様式３（療養者名簿）（⑤の場合）'!$BD50+1&lt;=15,IF(VG$19&gt;='様式３（療養者名簿）（⑤の場合）'!$BD50,IF(VG$19&lt;='様式３（療養者名簿）（⑤の場合）'!$BE50,1,0),0),0)</f>
        <v>0</v>
      </c>
      <c r="VH45" s="384">
        <f>IF(VH$19-'様式３（療養者名簿）（⑤の場合）'!$BD50+1&lt;=15,IF(VH$19&gt;='様式３（療養者名簿）（⑤の場合）'!$BD50,IF(VH$19&lt;='様式３（療養者名簿）（⑤の場合）'!$BE50,1,0),0),0)</f>
        <v>0</v>
      </c>
      <c r="VI45" s="384">
        <f>IF(VI$19-'様式３（療養者名簿）（⑤の場合）'!$BD50+1&lt;=15,IF(VI$19&gt;='様式３（療養者名簿）（⑤の場合）'!$BD50,IF(VI$19&lt;='様式３（療養者名簿）（⑤の場合）'!$BE50,1,0),0),0)</f>
        <v>0</v>
      </c>
      <c r="VJ45" s="384">
        <f>IF(VJ$19-'様式３（療養者名簿）（⑤の場合）'!$BD50+1&lt;=15,IF(VJ$19&gt;='様式３（療養者名簿）（⑤の場合）'!$BD50,IF(VJ$19&lt;='様式３（療養者名簿）（⑤の場合）'!$BE50,1,0),0),0)</f>
        <v>0</v>
      </c>
      <c r="VK45" s="384">
        <f>IF(VK$19-'様式３（療養者名簿）（⑤の場合）'!$BD50+1&lt;=15,IF(VK$19&gt;='様式３（療養者名簿）（⑤の場合）'!$BD50,IF(VK$19&lt;='様式３（療養者名簿）（⑤の場合）'!$BE50,1,0),0),0)</f>
        <v>0</v>
      </c>
      <c r="VL45" s="384">
        <f>IF(VL$19-'様式３（療養者名簿）（⑤の場合）'!$BD50+1&lt;=15,IF(VL$19&gt;='様式３（療養者名簿）（⑤の場合）'!$BD50,IF(VL$19&lt;='様式３（療養者名簿）（⑤の場合）'!$BE50,1,0),0),0)</f>
        <v>0</v>
      </c>
      <c r="VM45" s="384">
        <f>IF(VM$19-'様式３（療養者名簿）（⑤の場合）'!$BD50+1&lt;=15,IF(VM$19&gt;='様式３（療養者名簿）（⑤の場合）'!$BD50,IF(VM$19&lt;='様式３（療養者名簿）（⑤の場合）'!$BE50,1,0),0),0)</f>
        <v>0</v>
      </c>
      <c r="VN45" s="384">
        <f>IF(VN$19-'様式３（療養者名簿）（⑤の場合）'!$BD50+1&lt;=15,IF(VN$19&gt;='様式３（療養者名簿）（⑤の場合）'!$BD50,IF(VN$19&lt;='様式３（療養者名簿）（⑤の場合）'!$BE50,1,0),0),0)</f>
        <v>0</v>
      </c>
      <c r="VO45" s="384">
        <f>IF(VO$19-'様式３（療養者名簿）（⑤の場合）'!$BD50+1&lt;=15,IF(VO$19&gt;='様式３（療養者名簿）（⑤の場合）'!$BD50,IF(VO$19&lt;='様式３（療養者名簿）（⑤の場合）'!$BE50,1,0),0),0)</f>
        <v>0</v>
      </c>
      <c r="VP45" s="384">
        <f>IF(VP$19-'様式３（療養者名簿）（⑤の場合）'!$BD50+1&lt;=15,IF(VP$19&gt;='様式３（療養者名簿）（⑤の場合）'!$BD50,IF(VP$19&lt;='様式３（療養者名簿）（⑤の場合）'!$BE50,1,0),0),0)</f>
        <v>0</v>
      </c>
      <c r="VQ45" s="384">
        <f>IF(VQ$19-'様式３（療養者名簿）（⑤の場合）'!$BD50+1&lt;=15,IF(VQ$19&gt;='様式３（療養者名簿）（⑤の場合）'!$BD50,IF(VQ$19&lt;='様式３（療養者名簿）（⑤の場合）'!$BE50,1,0),0),0)</f>
        <v>0</v>
      </c>
      <c r="VR45" s="384">
        <f>IF(VR$19-'様式３（療養者名簿）（⑤の場合）'!$BD50+1&lt;=15,IF(VR$19&gt;='様式３（療養者名簿）（⑤の場合）'!$BD50,IF(VR$19&lt;='様式３（療養者名簿）（⑤の場合）'!$BE50,1,0),0),0)</f>
        <v>0</v>
      </c>
      <c r="VS45" s="384">
        <f>IF(VS$19-'様式３（療養者名簿）（⑤の場合）'!$BD50+1&lt;=15,IF(VS$19&gt;='様式３（療養者名簿）（⑤の場合）'!$BD50,IF(VS$19&lt;='様式３（療養者名簿）（⑤の場合）'!$BE50,1,0),0),0)</f>
        <v>0</v>
      </c>
      <c r="VT45" s="384">
        <f>IF(VT$19-'様式３（療養者名簿）（⑤の場合）'!$BD50+1&lt;=15,IF(VT$19&gt;='様式３（療養者名簿）（⑤の場合）'!$BD50,IF(VT$19&lt;='様式３（療養者名簿）（⑤の場合）'!$BE50,1,0),0),0)</f>
        <v>0</v>
      </c>
      <c r="VU45" s="384">
        <f>IF(VU$19-'様式３（療養者名簿）（⑤の場合）'!$BD50+1&lt;=15,IF(VU$19&gt;='様式３（療養者名簿）（⑤の場合）'!$BD50,IF(VU$19&lt;='様式３（療養者名簿）（⑤の場合）'!$BE50,1,0),0),0)</f>
        <v>0</v>
      </c>
      <c r="VV45" s="384">
        <f>IF(VV$19-'様式３（療養者名簿）（⑤の場合）'!$BD50+1&lt;=15,IF(VV$19&gt;='様式３（療養者名簿）（⑤の場合）'!$BD50,IF(VV$19&lt;='様式３（療養者名簿）（⑤の場合）'!$BE50,1,0),0),0)</f>
        <v>0</v>
      </c>
      <c r="VW45" s="384">
        <f>IF(VW$19-'様式３（療養者名簿）（⑤の場合）'!$BD50+1&lt;=15,IF(VW$19&gt;='様式３（療養者名簿）（⑤の場合）'!$BD50,IF(VW$19&lt;='様式３（療養者名簿）（⑤の場合）'!$BE50,1,0),0),0)</f>
        <v>0</v>
      </c>
      <c r="VX45" s="384">
        <f>IF(VX$19-'様式３（療養者名簿）（⑤の場合）'!$BD50+1&lt;=15,IF(VX$19&gt;='様式３（療養者名簿）（⑤の場合）'!$BD50,IF(VX$19&lt;='様式３（療養者名簿）（⑤の場合）'!$BE50,1,0),0),0)</f>
        <v>0</v>
      </c>
      <c r="VY45" s="384">
        <f>IF(VY$19-'様式３（療養者名簿）（⑤の場合）'!$BD50+1&lt;=15,IF(VY$19&gt;='様式３（療養者名簿）（⑤の場合）'!$BD50,IF(VY$19&lt;='様式３（療養者名簿）（⑤の場合）'!$BE50,1,0),0),0)</f>
        <v>0</v>
      </c>
      <c r="VZ45" s="384">
        <f>IF(VZ$19-'様式３（療養者名簿）（⑤の場合）'!$BD50+1&lt;=15,IF(VZ$19&gt;='様式３（療養者名簿）（⑤の場合）'!$BD50,IF(VZ$19&lt;='様式３（療養者名簿）（⑤の場合）'!$BE50,1,0),0),0)</f>
        <v>0</v>
      </c>
      <c r="WA45" s="384">
        <f>IF(WA$19-'様式３（療養者名簿）（⑤の場合）'!$BD50+1&lt;=15,IF(WA$19&gt;='様式３（療養者名簿）（⑤の場合）'!$BD50,IF(WA$19&lt;='様式３（療養者名簿）（⑤の場合）'!$BE50,1,0),0),0)</f>
        <v>0</v>
      </c>
      <c r="WB45" s="384">
        <f>IF(WB$19-'様式３（療養者名簿）（⑤の場合）'!$BD50+1&lt;=15,IF(WB$19&gt;='様式３（療養者名簿）（⑤の場合）'!$BD50,IF(WB$19&lt;='様式３（療養者名簿）（⑤の場合）'!$BE50,1,0),0),0)</f>
        <v>0</v>
      </c>
      <c r="WC45" s="384">
        <f>IF(WC$19-'様式３（療養者名簿）（⑤の場合）'!$BD50+1&lt;=15,IF(WC$19&gt;='様式３（療養者名簿）（⑤の場合）'!$BD50,IF(WC$19&lt;='様式３（療養者名簿）（⑤の場合）'!$BE50,1,0),0),0)</f>
        <v>0</v>
      </c>
      <c r="WD45" s="384">
        <f>IF(WD$19-'様式３（療養者名簿）（⑤の場合）'!$BD50+1&lt;=15,IF(WD$19&gt;='様式３（療養者名簿）（⑤の場合）'!$BD50,IF(WD$19&lt;='様式３（療養者名簿）（⑤の場合）'!$BE50,1,0),0),0)</f>
        <v>0</v>
      </c>
      <c r="WE45" s="384">
        <f>IF(WE$19-'様式３（療養者名簿）（⑤の場合）'!$BD50+1&lt;=15,IF(WE$19&gt;='様式３（療養者名簿）（⑤の場合）'!$BD50,IF(WE$19&lt;='様式３（療養者名簿）（⑤の場合）'!$BE50,1,0),0),0)</f>
        <v>0</v>
      </c>
      <c r="WF45" s="384">
        <f>IF(WF$19-'様式３（療養者名簿）（⑤の場合）'!$BD50+1&lt;=15,IF(WF$19&gt;='様式３（療養者名簿）（⑤の場合）'!$BD50,IF(WF$19&lt;='様式３（療養者名簿）（⑤の場合）'!$BE50,1,0),0),0)</f>
        <v>0</v>
      </c>
      <c r="WG45" s="384">
        <f>IF(WG$19-'様式３（療養者名簿）（⑤の場合）'!$BD50+1&lt;=15,IF(WG$19&gt;='様式３（療養者名簿）（⑤の場合）'!$BD50,IF(WG$19&lt;='様式３（療養者名簿）（⑤の場合）'!$BE50,1,0),0),0)</f>
        <v>0</v>
      </c>
      <c r="WH45" s="384">
        <f>IF(WH$19-'様式３（療養者名簿）（⑤の場合）'!$BD50+1&lt;=15,IF(WH$19&gt;='様式３（療養者名簿）（⑤の場合）'!$BD50,IF(WH$19&lt;='様式３（療養者名簿）（⑤の場合）'!$BE50,1,0),0),0)</f>
        <v>0</v>
      </c>
      <c r="WI45" s="384">
        <f>IF(WI$19-'様式３（療養者名簿）（⑤の場合）'!$BD50+1&lt;=15,IF(WI$19&gt;='様式３（療養者名簿）（⑤の場合）'!$BD50,IF(WI$19&lt;='様式３（療養者名簿）（⑤の場合）'!$BE50,1,0),0),0)</f>
        <v>0</v>
      </c>
      <c r="WJ45" s="384">
        <f>IF(WJ$19-'様式３（療養者名簿）（⑤の場合）'!$BD50+1&lt;=15,IF(WJ$19&gt;='様式３（療養者名簿）（⑤の場合）'!$BD50,IF(WJ$19&lt;='様式３（療養者名簿）（⑤の場合）'!$BE50,1,0),0),0)</f>
        <v>0</v>
      </c>
      <c r="WK45" s="384">
        <f>IF(WK$19-'様式３（療養者名簿）（⑤の場合）'!$BD50+1&lt;=15,IF(WK$19&gt;='様式３（療養者名簿）（⑤の場合）'!$BD50,IF(WK$19&lt;='様式３（療養者名簿）（⑤の場合）'!$BE50,1,0),0),0)</f>
        <v>0</v>
      </c>
      <c r="WL45" s="384">
        <f>IF(WL$19-'様式３（療養者名簿）（⑤の場合）'!$BD50+1&lt;=15,IF(WL$19&gt;='様式３（療養者名簿）（⑤の場合）'!$BD50,IF(WL$19&lt;='様式３（療養者名簿）（⑤の場合）'!$BE50,1,0),0),0)</f>
        <v>0</v>
      </c>
      <c r="WM45" s="384">
        <f>IF(WM$19-'様式３（療養者名簿）（⑤の場合）'!$BD50+1&lt;=15,IF(WM$19&gt;='様式３（療養者名簿）（⑤の場合）'!$BD50,IF(WM$19&lt;='様式３（療養者名簿）（⑤の場合）'!$BE50,1,0),0),0)</f>
        <v>0</v>
      </c>
      <c r="WN45" s="384">
        <f>IF(WN$19-'様式３（療養者名簿）（⑤の場合）'!$BD50+1&lt;=15,IF(WN$19&gt;='様式３（療養者名簿）（⑤の場合）'!$BD50,IF(WN$19&lt;='様式３（療養者名簿）（⑤の場合）'!$BE50,1,0),0),0)</f>
        <v>0</v>
      </c>
      <c r="WO45" s="384">
        <f>IF(WO$19-'様式３（療養者名簿）（⑤の場合）'!$BD50+1&lt;=15,IF(WO$19&gt;='様式３（療養者名簿）（⑤の場合）'!$BD50,IF(WO$19&lt;='様式３（療養者名簿）（⑤の場合）'!$BE50,1,0),0),0)</f>
        <v>0</v>
      </c>
      <c r="WP45" s="384">
        <f>IF(WP$19-'様式３（療養者名簿）（⑤の場合）'!$BD50+1&lt;=15,IF(WP$19&gt;='様式３（療養者名簿）（⑤の場合）'!$BD50,IF(WP$19&lt;='様式３（療養者名簿）（⑤の場合）'!$BE50,1,0),0),0)</f>
        <v>0</v>
      </c>
      <c r="WQ45" s="384">
        <f>IF(WQ$19-'様式３（療養者名簿）（⑤の場合）'!$BD50+1&lt;=15,IF(WQ$19&gt;='様式３（療養者名簿）（⑤の場合）'!$BD50,IF(WQ$19&lt;='様式３（療養者名簿）（⑤の場合）'!$BE50,1,0),0),0)</f>
        <v>0</v>
      </c>
      <c r="WR45" s="384">
        <f>IF(WR$19-'様式３（療養者名簿）（⑤の場合）'!$BD50+1&lt;=15,IF(WR$19&gt;='様式３（療養者名簿）（⑤の場合）'!$BD50,IF(WR$19&lt;='様式３（療養者名簿）（⑤の場合）'!$BE50,1,0),0),0)</f>
        <v>0</v>
      </c>
      <c r="WS45" s="384">
        <f>IF(WS$19-'様式３（療養者名簿）（⑤の場合）'!$BD50+1&lt;=15,IF(WS$19&gt;='様式３（療養者名簿）（⑤の場合）'!$BD50,IF(WS$19&lt;='様式３（療養者名簿）（⑤の場合）'!$BE50,1,0),0),0)</f>
        <v>0</v>
      </c>
      <c r="WT45" s="384">
        <f>IF(WT$19-'様式３（療養者名簿）（⑤の場合）'!$BD50+1&lt;=15,IF(WT$19&gt;='様式３（療養者名簿）（⑤の場合）'!$BD50,IF(WT$19&lt;='様式３（療養者名簿）（⑤の場合）'!$BE50,1,0),0),0)</f>
        <v>0</v>
      </c>
      <c r="WU45" s="384">
        <f>IF(WU$19-'様式３（療養者名簿）（⑤の場合）'!$BD50+1&lt;=15,IF(WU$19&gt;='様式３（療養者名簿）（⑤の場合）'!$BD50,IF(WU$19&lt;='様式３（療養者名簿）（⑤の場合）'!$BE50,1,0),0),0)</f>
        <v>0</v>
      </c>
      <c r="WV45" s="384">
        <f>IF(WV$19-'様式３（療養者名簿）（⑤の場合）'!$BD50+1&lt;=15,IF(WV$19&gt;='様式３（療養者名簿）（⑤の場合）'!$BD50,IF(WV$19&lt;='様式３（療養者名簿）（⑤の場合）'!$BE50,1,0),0),0)</f>
        <v>0</v>
      </c>
      <c r="WW45" s="384">
        <f>IF(WW$19-'様式３（療養者名簿）（⑤の場合）'!$BD50+1&lt;=15,IF(WW$19&gt;='様式３（療養者名簿）（⑤の場合）'!$BD50,IF(WW$19&lt;='様式３（療養者名簿）（⑤の場合）'!$BE50,1,0),0),0)</f>
        <v>0</v>
      </c>
      <c r="WX45" s="384">
        <f>IF(WX$19-'様式３（療養者名簿）（⑤の場合）'!$BD50+1&lt;=15,IF(WX$19&gt;='様式３（療養者名簿）（⑤の場合）'!$BD50,IF(WX$19&lt;='様式３（療養者名簿）（⑤の場合）'!$BE50,1,0),0),0)</f>
        <v>0</v>
      </c>
      <c r="WY45" s="384">
        <f>IF(WY$19-'様式３（療養者名簿）（⑤の場合）'!$BD50+1&lt;=15,IF(WY$19&gt;='様式３（療養者名簿）（⑤の場合）'!$BD50,IF(WY$19&lt;='様式３（療養者名簿）（⑤の場合）'!$BE50,1,0),0),0)</f>
        <v>0</v>
      </c>
      <c r="WZ45" s="384">
        <f>IF(WZ$19-'様式３（療養者名簿）（⑤の場合）'!$BD50+1&lt;=15,IF(WZ$19&gt;='様式３（療養者名簿）（⑤の場合）'!$BD50,IF(WZ$19&lt;='様式３（療養者名簿）（⑤の場合）'!$BE50,1,0),0),0)</f>
        <v>0</v>
      </c>
      <c r="XA45" s="384">
        <f>IF(XA$19-'様式３（療養者名簿）（⑤の場合）'!$BD50+1&lt;=15,IF(XA$19&gt;='様式３（療養者名簿）（⑤の場合）'!$BD50,IF(XA$19&lt;='様式３（療養者名簿）（⑤の場合）'!$BE50,1,0),0),0)</f>
        <v>0</v>
      </c>
      <c r="XB45" s="384">
        <f>IF(XB$19-'様式３（療養者名簿）（⑤の場合）'!$BD50+1&lt;=15,IF(XB$19&gt;='様式３（療養者名簿）（⑤の場合）'!$BD50,IF(XB$19&lt;='様式３（療養者名簿）（⑤の場合）'!$BE50,1,0),0),0)</f>
        <v>0</v>
      </c>
      <c r="XC45" s="384">
        <f>IF(XC$19-'様式３（療養者名簿）（⑤の場合）'!$BD50+1&lt;=15,IF(XC$19&gt;='様式３（療養者名簿）（⑤の場合）'!$BD50,IF(XC$19&lt;='様式３（療養者名簿）（⑤の場合）'!$BE50,1,0),0),0)</f>
        <v>0</v>
      </c>
      <c r="XD45" s="384">
        <f>IF(XD$19-'様式３（療養者名簿）（⑤の場合）'!$BD50+1&lt;=15,IF(XD$19&gt;='様式３（療養者名簿）（⑤の場合）'!$BD50,IF(XD$19&lt;='様式３（療養者名簿）（⑤の場合）'!$BE50,1,0),0),0)</f>
        <v>0</v>
      </c>
      <c r="XE45" s="384">
        <f>IF(XE$19-'様式３（療養者名簿）（⑤の場合）'!$BD50+1&lt;=15,IF(XE$19&gt;='様式３（療養者名簿）（⑤の場合）'!$BD50,IF(XE$19&lt;='様式３（療養者名簿）（⑤の場合）'!$BE50,1,0),0),0)</f>
        <v>0</v>
      </c>
      <c r="XF45" s="384">
        <f>IF(XF$19-'様式３（療養者名簿）（⑤の場合）'!$BD50+1&lt;=15,IF(XF$19&gt;='様式３（療養者名簿）（⑤の場合）'!$BD50,IF(XF$19&lt;='様式３（療養者名簿）（⑤の場合）'!$BE50,1,0),0),0)</f>
        <v>0</v>
      </c>
      <c r="XG45" s="384">
        <f>IF(XG$19-'様式３（療養者名簿）（⑤の場合）'!$BD50+1&lt;=15,IF(XG$19&gt;='様式３（療養者名簿）（⑤の場合）'!$BD50,IF(XG$19&lt;='様式３（療養者名簿）（⑤の場合）'!$BE50,1,0),0),0)</f>
        <v>0</v>
      </c>
      <c r="XH45" s="384">
        <f>IF(XH$19-'様式３（療養者名簿）（⑤の場合）'!$BD50+1&lt;=15,IF(XH$19&gt;='様式３（療養者名簿）（⑤の場合）'!$BD50,IF(XH$19&lt;='様式３（療養者名簿）（⑤の場合）'!$BE50,1,0),0),0)</f>
        <v>0</v>
      </c>
      <c r="XI45" s="384">
        <f>IF(XI$19-'様式３（療養者名簿）（⑤の場合）'!$BD50+1&lt;=15,IF(XI$19&gt;='様式３（療養者名簿）（⑤の場合）'!$BD50,IF(XI$19&lt;='様式３（療養者名簿）（⑤の場合）'!$BE50,1,0),0),0)</f>
        <v>0</v>
      </c>
      <c r="XJ45" s="384">
        <f>IF(XJ$19-'様式３（療養者名簿）（⑤の場合）'!$BD50+1&lt;=15,IF(XJ$19&gt;='様式３（療養者名簿）（⑤の場合）'!$BD50,IF(XJ$19&lt;='様式３（療養者名簿）（⑤の場合）'!$BE50,1,0),0),0)</f>
        <v>0</v>
      </c>
      <c r="XK45" s="384">
        <f>IF(XK$19-'様式３（療養者名簿）（⑤の場合）'!$BD50+1&lt;=15,IF(XK$19&gt;='様式３（療養者名簿）（⑤の場合）'!$BD50,IF(XK$19&lt;='様式３（療養者名簿）（⑤の場合）'!$BE50,1,0),0),0)</f>
        <v>0</v>
      </c>
      <c r="XL45" s="384">
        <f>IF(XL$19-'様式３（療養者名簿）（⑤の場合）'!$BD50+1&lt;=15,IF(XL$19&gt;='様式３（療養者名簿）（⑤の場合）'!$BD50,IF(XL$19&lt;='様式３（療養者名簿）（⑤の場合）'!$BE50,1,0),0),0)</f>
        <v>0</v>
      </c>
      <c r="XM45" s="384">
        <f>IF(XM$19-'様式３（療養者名簿）（⑤の場合）'!$BD50+1&lt;=15,IF(XM$19&gt;='様式３（療養者名簿）（⑤の場合）'!$BD50,IF(XM$19&lt;='様式３（療養者名簿）（⑤の場合）'!$BE50,1,0),0),0)</f>
        <v>0</v>
      </c>
      <c r="XN45" s="384">
        <f>IF(XN$19-'様式３（療養者名簿）（⑤の場合）'!$BD50+1&lt;=15,IF(XN$19&gt;='様式３（療養者名簿）（⑤の場合）'!$BD50,IF(XN$19&lt;='様式３（療養者名簿）（⑤の場合）'!$BE50,1,0),0),0)</f>
        <v>0</v>
      </c>
      <c r="XO45" s="384">
        <f>IF(XO$19-'様式３（療養者名簿）（⑤の場合）'!$BD50+1&lt;=15,IF(XO$19&gt;='様式３（療養者名簿）（⑤の場合）'!$BD50,IF(XO$19&lt;='様式３（療養者名簿）（⑤の場合）'!$BE50,1,0),0),0)</f>
        <v>0</v>
      </c>
      <c r="XP45" s="384">
        <f>IF(XP$19-'様式３（療養者名簿）（⑤の場合）'!$BD50+1&lt;=15,IF(XP$19&gt;='様式３（療養者名簿）（⑤の場合）'!$BD50,IF(XP$19&lt;='様式３（療養者名簿）（⑤の場合）'!$BE50,1,0),0),0)</f>
        <v>0</v>
      </c>
      <c r="XQ45" s="384">
        <f>IF(XQ$19-'様式３（療養者名簿）（⑤の場合）'!$BD50+1&lt;=15,IF(XQ$19&gt;='様式３（療養者名簿）（⑤の場合）'!$BD50,IF(XQ$19&lt;='様式３（療養者名簿）（⑤の場合）'!$BE50,1,0),0),0)</f>
        <v>0</v>
      </c>
      <c r="XR45" s="384">
        <f>IF(XR$19-'様式３（療養者名簿）（⑤の場合）'!$BD50+1&lt;=15,IF(XR$19&gt;='様式３（療養者名簿）（⑤の場合）'!$BD50,IF(XR$19&lt;='様式３（療養者名簿）（⑤の場合）'!$BE50,1,0),0),0)</f>
        <v>0</v>
      </c>
      <c r="XS45" s="384">
        <f>IF(XS$19-'様式３（療養者名簿）（⑤の場合）'!$BD50+1&lt;=15,IF(XS$19&gt;='様式３（療養者名簿）（⑤の場合）'!$BD50,IF(XS$19&lt;='様式３（療養者名簿）（⑤の場合）'!$BE50,1,0),0),0)</f>
        <v>0</v>
      </c>
      <c r="XT45" s="384">
        <f>IF(XT$19-'様式３（療養者名簿）（⑤の場合）'!$BD50+1&lt;=15,IF(XT$19&gt;='様式３（療養者名簿）（⑤の場合）'!$BD50,IF(XT$19&lt;='様式３（療養者名簿）（⑤の場合）'!$BE50,1,0),0),0)</f>
        <v>0</v>
      </c>
      <c r="XU45" s="384">
        <f>IF(XU$19-'様式３（療養者名簿）（⑤の場合）'!$BD50+1&lt;=15,IF(XU$19&gt;='様式３（療養者名簿）（⑤の場合）'!$BD50,IF(XU$19&lt;='様式３（療養者名簿）（⑤の場合）'!$BE50,1,0),0),0)</f>
        <v>0</v>
      </c>
      <c r="XV45" s="384">
        <f>IF(XV$19-'様式３（療養者名簿）（⑤の場合）'!$BD50+1&lt;=15,IF(XV$19&gt;='様式３（療養者名簿）（⑤の場合）'!$BD50,IF(XV$19&lt;='様式３（療養者名簿）（⑤の場合）'!$BE50,1,0),0),0)</f>
        <v>0</v>
      </c>
      <c r="XW45" s="384">
        <f>IF(XW$19-'様式３（療養者名簿）（⑤の場合）'!$BD50+1&lt;=15,IF(XW$19&gt;='様式３（療養者名簿）（⑤の場合）'!$BD50,IF(XW$19&lt;='様式３（療養者名簿）（⑤の場合）'!$BE50,1,0),0),0)</f>
        <v>0</v>
      </c>
      <c r="XX45" s="384">
        <f>IF(XX$19-'様式３（療養者名簿）（⑤の場合）'!$BD50+1&lt;=15,IF(XX$19&gt;='様式３（療養者名簿）（⑤の場合）'!$BD50,IF(XX$19&lt;='様式３（療養者名簿）（⑤の場合）'!$BE50,1,0),0),0)</f>
        <v>0</v>
      </c>
      <c r="XY45" s="384">
        <f>IF(XY$19-'様式３（療養者名簿）（⑤の場合）'!$BD50+1&lt;=15,IF(XY$19&gt;='様式３（療養者名簿）（⑤の場合）'!$BD50,IF(XY$19&lt;='様式３（療養者名簿）（⑤の場合）'!$BE50,1,0),0),0)</f>
        <v>0</v>
      </c>
      <c r="XZ45" s="384">
        <f>IF(XZ$19-'様式３（療養者名簿）（⑤の場合）'!$BD50+1&lt;=15,IF(XZ$19&gt;='様式３（療養者名簿）（⑤の場合）'!$BD50,IF(XZ$19&lt;='様式３（療養者名簿）（⑤の場合）'!$BE50,1,0),0),0)</f>
        <v>0</v>
      </c>
      <c r="YA45" s="384">
        <f>IF(YA$19-'様式３（療養者名簿）（⑤の場合）'!$BD50+1&lt;=15,IF(YA$19&gt;='様式３（療養者名簿）（⑤の場合）'!$BD50,IF(YA$19&lt;='様式３（療養者名簿）（⑤の場合）'!$BE50,1,0),0),0)</f>
        <v>0</v>
      </c>
      <c r="YB45" s="384">
        <f>IF(YB$19-'様式３（療養者名簿）（⑤の場合）'!$BD50+1&lt;=15,IF(YB$19&gt;='様式３（療養者名簿）（⑤の場合）'!$BD50,IF(YB$19&lt;='様式３（療養者名簿）（⑤の場合）'!$BE50,1,0),0),0)</f>
        <v>0</v>
      </c>
      <c r="YC45" s="384">
        <f>IF(YC$19-'様式３（療養者名簿）（⑤の場合）'!$BD50+1&lt;=15,IF(YC$19&gt;='様式３（療養者名簿）（⑤の場合）'!$BD50,IF(YC$19&lt;='様式３（療養者名簿）（⑤の場合）'!$BE50,1,0),0),0)</f>
        <v>0</v>
      </c>
      <c r="YD45" s="384">
        <f>IF(YD$19-'様式３（療養者名簿）（⑤の場合）'!$BD50+1&lt;=15,IF(YD$19&gt;='様式３（療養者名簿）（⑤の場合）'!$BD50,IF(YD$19&lt;='様式３（療養者名簿）（⑤の場合）'!$BE50,1,0),0),0)</f>
        <v>0</v>
      </c>
      <c r="YE45" s="384">
        <f>IF(YE$19-'様式３（療養者名簿）（⑤の場合）'!$BD50+1&lt;=15,IF(YE$19&gt;='様式３（療養者名簿）（⑤の場合）'!$BD50,IF(YE$19&lt;='様式３（療養者名簿）（⑤の場合）'!$BE50,1,0),0),0)</f>
        <v>0</v>
      </c>
      <c r="YF45" s="384">
        <f>IF(YF$19-'様式３（療養者名簿）（⑤の場合）'!$BD50+1&lt;=15,IF(YF$19&gt;='様式３（療養者名簿）（⑤の場合）'!$BD50,IF(YF$19&lt;='様式３（療養者名簿）（⑤の場合）'!$BE50,1,0),0),0)</f>
        <v>0</v>
      </c>
      <c r="YG45" s="384">
        <f>IF(YG$19-'様式３（療養者名簿）（⑤の場合）'!$BD50+1&lt;=15,IF(YG$19&gt;='様式３（療養者名簿）（⑤の場合）'!$BD50,IF(YG$19&lt;='様式３（療養者名簿）（⑤の場合）'!$BE50,1,0),0),0)</f>
        <v>0</v>
      </c>
      <c r="YH45" s="384">
        <f>IF(YH$19-'様式３（療養者名簿）（⑤の場合）'!$BD50+1&lt;=15,IF(YH$19&gt;='様式３（療養者名簿）（⑤の場合）'!$BD50,IF(YH$19&lt;='様式３（療養者名簿）（⑤の場合）'!$BE50,1,0),0),0)</f>
        <v>0</v>
      </c>
      <c r="YI45" s="384">
        <f>IF(YI$19-'様式３（療養者名簿）（⑤の場合）'!$BD50+1&lt;=15,IF(YI$19&gt;='様式３（療養者名簿）（⑤の場合）'!$BD50,IF(YI$19&lt;='様式３（療養者名簿）（⑤の場合）'!$BE50,1,0),0),0)</f>
        <v>0</v>
      </c>
      <c r="YJ45" s="384">
        <f>IF(YJ$19-'様式３（療養者名簿）（⑤の場合）'!$BD50+1&lt;=15,IF(YJ$19&gt;='様式３（療養者名簿）（⑤の場合）'!$BD50,IF(YJ$19&lt;='様式３（療養者名簿）（⑤の場合）'!$BE50,1,0),0),0)</f>
        <v>0</v>
      </c>
      <c r="YK45" s="384">
        <f>IF(YK$19-'様式３（療養者名簿）（⑤の場合）'!$BD50+1&lt;=15,IF(YK$19&gt;='様式３（療養者名簿）（⑤の場合）'!$BD50,IF(YK$19&lt;='様式３（療養者名簿）（⑤の場合）'!$BE50,1,0),0),0)</f>
        <v>0</v>
      </c>
      <c r="YL45" s="384">
        <f>IF(YL$19-'様式３（療養者名簿）（⑤の場合）'!$BD50+1&lt;=15,IF(YL$19&gt;='様式３（療養者名簿）（⑤の場合）'!$BD50,IF(YL$19&lt;='様式３（療養者名簿）（⑤の場合）'!$BE50,1,0),0),0)</f>
        <v>0</v>
      </c>
      <c r="YM45" s="384">
        <f>IF(YM$19-'様式３（療養者名簿）（⑤の場合）'!$BD50+1&lt;=15,IF(YM$19&gt;='様式３（療養者名簿）（⑤の場合）'!$BD50,IF(YM$19&lt;='様式３（療養者名簿）（⑤の場合）'!$BE50,1,0),0),0)</f>
        <v>0</v>
      </c>
      <c r="YN45" s="384">
        <f>IF(YN$19-'様式３（療養者名簿）（⑤の場合）'!$BD50+1&lt;=15,IF(YN$19&gt;='様式３（療養者名簿）（⑤の場合）'!$BD50,IF(YN$19&lt;='様式３（療養者名簿）（⑤の場合）'!$BE50,1,0),0),0)</f>
        <v>0</v>
      </c>
      <c r="YO45" s="384">
        <f>IF(YO$19-'様式３（療養者名簿）（⑤の場合）'!$BD50+1&lt;=15,IF(YO$19&gt;='様式３（療養者名簿）（⑤の場合）'!$BD50,IF(YO$19&lt;='様式３（療養者名簿）（⑤の場合）'!$BE50,1,0),0),0)</f>
        <v>0</v>
      </c>
      <c r="YP45" s="384">
        <f>IF(YP$19-'様式３（療養者名簿）（⑤の場合）'!$BD50+1&lt;=15,IF(YP$19&gt;='様式３（療養者名簿）（⑤の場合）'!$BD50,IF(YP$19&lt;='様式３（療養者名簿）（⑤の場合）'!$BE50,1,0),0),0)</f>
        <v>0</v>
      </c>
      <c r="YQ45" s="384">
        <f>IF(YQ$19-'様式３（療養者名簿）（⑤の場合）'!$BD50+1&lt;=15,IF(YQ$19&gt;='様式３（療養者名簿）（⑤の場合）'!$BD50,IF(YQ$19&lt;='様式３（療養者名簿）（⑤の場合）'!$BE50,1,0),0),0)</f>
        <v>0</v>
      </c>
      <c r="YR45" s="384">
        <f>IF(YR$19-'様式３（療養者名簿）（⑤の場合）'!$BD50+1&lt;=15,IF(YR$19&gt;='様式３（療養者名簿）（⑤の場合）'!$BD50,IF(YR$19&lt;='様式３（療養者名簿）（⑤の場合）'!$BE50,1,0),0),0)</f>
        <v>0</v>
      </c>
      <c r="YS45" s="384">
        <f>IF(YS$19-'様式３（療養者名簿）（⑤の場合）'!$BD50+1&lt;=15,IF(YS$19&gt;='様式３（療養者名簿）（⑤の場合）'!$BD50,IF(YS$19&lt;='様式３（療養者名簿）（⑤の場合）'!$BE50,1,0),0),0)</f>
        <v>0</v>
      </c>
      <c r="YT45" s="384">
        <f>IF(YT$19-'様式３（療養者名簿）（⑤の場合）'!$BD50+1&lt;=15,IF(YT$19&gt;='様式３（療養者名簿）（⑤の場合）'!$BD50,IF(YT$19&lt;='様式３（療養者名簿）（⑤の場合）'!$BE50,1,0),0),0)</f>
        <v>0</v>
      </c>
      <c r="YU45" s="384">
        <f>IF(YU$19-'様式３（療養者名簿）（⑤の場合）'!$BD50+1&lt;=15,IF(YU$19&gt;='様式３（療養者名簿）（⑤の場合）'!$BD50,IF(YU$19&lt;='様式３（療養者名簿）（⑤の場合）'!$BE50,1,0),0),0)</f>
        <v>0</v>
      </c>
      <c r="YV45" s="384">
        <f>IF(YV$19-'様式３（療養者名簿）（⑤の場合）'!$BD50+1&lt;=15,IF(YV$19&gt;='様式３（療養者名簿）（⑤の場合）'!$BD50,IF(YV$19&lt;='様式３（療養者名簿）（⑤の場合）'!$BE50,1,0),0),0)</f>
        <v>0</v>
      </c>
      <c r="YW45" s="384">
        <f>IF(YW$19-'様式３（療養者名簿）（⑤の場合）'!$BD50+1&lt;=15,IF(YW$19&gt;='様式３（療養者名簿）（⑤の場合）'!$BD50,IF(YW$19&lt;='様式３（療養者名簿）（⑤の場合）'!$BE50,1,0),0),0)</f>
        <v>0</v>
      </c>
      <c r="YX45" s="384">
        <f>IF(YX$19-'様式３（療養者名簿）（⑤の場合）'!$BD50+1&lt;=15,IF(YX$19&gt;='様式３（療養者名簿）（⑤の場合）'!$BD50,IF(YX$19&lt;='様式３（療養者名簿）（⑤の場合）'!$BE50,1,0),0),0)</f>
        <v>0</v>
      </c>
      <c r="YY45" s="384">
        <f>IF(YY$19-'様式３（療養者名簿）（⑤の場合）'!$BD50+1&lt;=15,IF(YY$19&gt;='様式３（療養者名簿）（⑤の場合）'!$BD50,IF(YY$19&lt;='様式３（療養者名簿）（⑤の場合）'!$BE50,1,0),0),0)</f>
        <v>0</v>
      </c>
      <c r="YZ45" s="384">
        <f>IF(YZ$19-'様式３（療養者名簿）（⑤の場合）'!$BD50+1&lt;=15,IF(YZ$19&gt;='様式３（療養者名簿）（⑤の場合）'!$BD50,IF(YZ$19&lt;='様式３（療養者名簿）（⑤の場合）'!$BE50,1,0),0),0)</f>
        <v>0</v>
      </c>
      <c r="ZA45" s="384">
        <f>IF(ZA$19-'様式３（療養者名簿）（⑤の場合）'!$BD50+1&lt;=15,IF(ZA$19&gt;='様式３（療養者名簿）（⑤の場合）'!$BD50,IF(ZA$19&lt;='様式３（療養者名簿）（⑤の場合）'!$BE50,1,0),0),0)</f>
        <v>0</v>
      </c>
      <c r="ZB45" s="384">
        <f>IF(ZB$19-'様式３（療養者名簿）（⑤の場合）'!$BD50+1&lt;=15,IF(ZB$19&gt;='様式３（療養者名簿）（⑤の場合）'!$BD50,IF(ZB$19&lt;='様式３（療養者名簿）（⑤の場合）'!$BE50,1,0),0),0)</f>
        <v>0</v>
      </c>
      <c r="ZC45" s="384">
        <f>IF(ZC$19-'様式３（療養者名簿）（⑤の場合）'!$BD50+1&lt;=15,IF(ZC$19&gt;='様式３（療養者名簿）（⑤の場合）'!$BD50,IF(ZC$19&lt;='様式３（療養者名簿）（⑤の場合）'!$BE50,1,0),0),0)</f>
        <v>0</v>
      </c>
      <c r="ZD45" s="384">
        <f>IF(ZD$19-'様式３（療養者名簿）（⑤の場合）'!$BD50+1&lt;=15,IF(ZD$19&gt;='様式３（療養者名簿）（⑤の場合）'!$BD50,IF(ZD$19&lt;='様式３（療養者名簿）（⑤の場合）'!$BE50,1,0),0),0)</f>
        <v>0</v>
      </c>
      <c r="ZE45" s="384">
        <f>IF(ZE$19-'様式３（療養者名簿）（⑤の場合）'!$BD50+1&lt;=15,IF(ZE$19&gt;='様式３（療養者名簿）（⑤の場合）'!$BD50,IF(ZE$19&lt;='様式３（療養者名簿）（⑤の場合）'!$BE50,1,0),0),0)</f>
        <v>0</v>
      </c>
      <c r="ZF45" s="384">
        <f>IF(ZF$19-'様式３（療養者名簿）（⑤の場合）'!$BD50+1&lt;=15,IF(ZF$19&gt;='様式３（療養者名簿）（⑤の場合）'!$BD50,IF(ZF$19&lt;='様式３（療養者名簿）（⑤の場合）'!$BE50,1,0),0),0)</f>
        <v>0</v>
      </c>
      <c r="ZG45" s="384">
        <f>IF(ZG$19-'様式３（療養者名簿）（⑤の場合）'!$BD50+1&lt;=15,IF(ZG$19&gt;='様式３（療養者名簿）（⑤の場合）'!$BD50,IF(ZG$19&lt;='様式３（療養者名簿）（⑤の場合）'!$BE50,1,0),0),0)</f>
        <v>0</v>
      </c>
      <c r="ZH45" s="384">
        <f>IF(ZH$19-'様式３（療養者名簿）（⑤の場合）'!$BD50+1&lt;=15,IF(ZH$19&gt;='様式３（療養者名簿）（⑤の場合）'!$BD50,IF(ZH$19&lt;='様式３（療養者名簿）（⑤の場合）'!$BE50,1,0),0),0)</f>
        <v>0</v>
      </c>
      <c r="ZI45" s="384">
        <f>IF(ZI$19-'様式３（療養者名簿）（⑤の場合）'!$BD50+1&lt;=15,IF(ZI$19&gt;='様式３（療養者名簿）（⑤の場合）'!$BD50,IF(ZI$19&lt;='様式３（療養者名簿）（⑤の場合）'!$BE50,1,0),0),0)</f>
        <v>0</v>
      </c>
      <c r="ZJ45" s="384">
        <f>IF(ZJ$19-'様式３（療養者名簿）（⑤の場合）'!$BD50+1&lt;=15,IF(ZJ$19&gt;='様式３（療養者名簿）（⑤の場合）'!$BD50,IF(ZJ$19&lt;='様式３（療養者名簿）（⑤の場合）'!$BE50,1,0),0),0)</f>
        <v>0</v>
      </c>
      <c r="ZK45" s="384">
        <f>IF(ZK$19-'様式３（療養者名簿）（⑤の場合）'!$BD50+1&lt;=15,IF(ZK$19&gt;='様式３（療養者名簿）（⑤の場合）'!$BD50,IF(ZK$19&lt;='様式３（療養者名簿）（⑤の場合）'!$BE50,1,0),0),0)</f>
        <v>0</v>
      </c>
      <c r="ZL45" s="384">
        <f>IF(ZL$19-'様式３（療養者名簿）（⑤の場合）'!$BD50+1&lt;=15,IF(ZL$19&gt;='様式３（療養者名簿）（⑤の場合）'!$BD50,IF(ZL$19&lt;='様式３（療養者名簿）（⑤の場合）'!$BE50,1,0),0),0)</f>
        <v>0</v>
      </c>
      <c r="ZM45" s="384">
        <f>IF(ZM$19-'様式３（療養者名簿）（⑤の場合）'!$BD50+1&lt;=15,IF(ZM$19&gt;='様式３（療養者名簿）（⑤の場合）'!$BD50,IF(ZM$19&lt;='様式３（療養者名簿）（⑤の場合）'!$BE50,1,0),0),0)</f>
        <v>0</v>
      </c>
      <c r="ZN45" s="384">
        <f>IF(ZN$19-'様式３（療養者名簿）（⑤の場合）'!$BD50+1&lt;=15,IF(ZN$19&gt;='様式３（療養者名簿）（⑤の場合）'!$BD50,IF(ZN$19&lt;='様式３（療養者名簿）（⑤の場合）'!$BE50,1,0),0),0)</f>
        <v>0</v>
      </c>
      <c r="ZO45" s="384">
        <f>IF(ZO$19-'様式３（療養者名簿）（⑤の場合）'!$BD50+1&lt;=15,IF(ZO$19&gt;='様式３（療養者名簿）（⑤の場合）'!$BD50,IF(ZO$19&lt;='様式３（療養者名簿）（⑤の場合）'!$BE50,1,0),0),0)</f>
        <v>0</v>
      </c>
      <c r="ZP45" s="384">
        <f>IF(ZP$19-'様式３（療養者名簿）（⑤の場合）'!$BD50+1&lt;=15,IF(ZP$19&gt;='様式３（療養者名簿）（⑤の場合）'!$BD50,IF(ZP$19&lt;='様式３（療養者名簿）（⑤の場合）'!$BE50,1,0),0),0)</f>
        <v>0</v>
      </c>
      <c r="ZQ45" s="384">
        <f>IF(ZQ$19-'様式３（療養者名簿）（⑤の場合）'!$BD50+1&lt;=15,IF(ZQ$19&gt;='様式３（療養者名簿）（⑤の場合）'!$BD50,IF(ZQ$19&lt;='様式３（療養者名簿）（⑤の場合）'!$BE50,1,0),0),0)</f>
        <v>0</v>
      </c>
      <c r="ZR45" s="384">
        <f>IF(ZR$19-'様式３（療養者名簿）（⑤の場合）'!$BD50+1&lt;=15,IF(ZR$19&gt;='様式３（療養者名簿）（⑤の場合）'!$BD50,IF(ZR$19&lt;='様式３（療養者名簿）（⑤の場合）'!$BE50,1,0),0),0)</f>
        <v>0</v>
      </c>
      <c r="ZS45" s="384">
        <f>IF(ZS$19-'様式３（療養者名簿）（⑤の場合）'!$BD50+1&lt;=15,IF(ZS$19&gt;='様式３（療養者名簿）（⑤の場合）'!$BD50,IF(ZS$19&lt;='様式３（療養者名簿）（⑤の場合）'!$BE50,1,0),0),0)</f>
        <v>0</v>
      </c>
      <c r="ZT45" s="384">
        <f>IF(ZT$19-'様式３（療養者名簿）（⑤の場合）'!$BD50+1&lt;=15,IF(ZT$19&gt;='様式３（療養者名簿）（⑤の場合）'!$BD50,IF(ZT$19&lt;='様式３（療養者名簿）（⑤の場合）'!$BE50,1,0),0),0)</f>
        <v>0</v>
      </c>
      <c r="ZU45" s="384">
        <f>IF(ZU$19-'様式３（療養者名簿）（⑤の場合）'!$BD50+1&lt;=15,IF(ZU$19&gt;='様式３（療養者名簿）（⑤の場合）'!$BD50,IF(ZU$19&lt;='様式３（療養者名簿）（⑤の場合）'!$BE50,1,0),0),0)</f>
        <v>0</v>
      </c>
      <c r="ZV45" s="384">
        <f>IF(ZV$19-'様式３（療養者名簿）（⑤の場合）'!$BD50+1&lt;=15,IF(ZV$19&gt;='様式３（療養者名簿）（⑤の場合）'!$BD50,IF(ZV$19&lt;='様式３（療養者名簿）（⑤の場合）'!$BE50,1,0),0),0)</f>
        <v>0</v>
      </c>
      <c r="ZW45" s="384">
        <f>IF(ZW$19-'様式３（療養者名簿）（⑤の場合）'!$BD50+1&lt;=15,IF(ZW$19&gt;='様式３（療養者名簿）（⑤の場合）'!$BD50,IF(ZW$19&lt;='様式３（療養者名簿）（⑤の場合）'!$BE50,1,0),0),0)</f>
        <v>0</v>
      </c>
      <c r="ZX45" s="384">
        <f>IF(ZX$19-'様式３（療養者名簿）（⑤の場合）'!$BD50+1&lt;=15,IF(ZX$19&gt;='様式３（療養者名簿）（⑤の場合）'!$BD50,IF(ZX$19&lt;='様式３（療養者名簿）（⑤の場合）'!$BE50,1,0),0),0)</f>
        <v>0</v>
      </c>
      <c r="ZY45" s="384">
        <f>IF(ZY$19-'様式３（療養者名簿）（⑤の場合）'!$BD50+1&lt;=15,IF(ZY$19&gt;='様式３（療養者名簿）（⑤の場合）'!$BD50,IF(ZY$19&lt;='様式３（療養者名簿）（⑤の場合）'!$BE50,1,0),0),0)</f>
        <v>0</v>
      </c>
      <c r="ZZ45" s="384">
        <f>IF(ZZ$19-'様式３（療養者名簿）（⑤の場合）'!$BD50+1&lt;=15,IF(ZZ$19&gt;='様式３（療養者名簿）（⑤の場合）'!$BD50,IF(ZZ$19&lt;='様式３（療養者名簿）（⑤の場合）'!$BE50,1,0),0),0)</f>
        <v>0</v>
      </c>
      <c r="AAA45" s="384">
        <f>IF(AAA$19-'様式３（療養者名簿）（⑤の場合）'!$BD50+1&lt;=15,IF(AAA$19&gt;='様式３（療養者名簿）（⑤の場合）'!$BD50,IF(AAA$19&lt;='様式３（療養者名簿）（⑤の場合）'!$BE50,1,0),0),0)</f>
        <v>0</v>
      </c>
      <c r="AAB45" s="384">
        <f>IF(AAB$19-'様式３（療養者名簿）（⑤の場合）'!$BD50+1&lt;=15,IF(AAB$19&gt;='様式３（療養者名簿）（⑤の場合）'!$BD50,IF(AAB$19&lt;='様式３（療養者名簿）（⑤の場合）'!$BE50,1,0),0),0)</f>
        <v>0</v>
      </c>
      <c r="AAC45" s="384">
        <f>IF(AAC$19-'様式３（療養者名簿）（⑤の場合）'!$BD50+1&lt;=15,IF(AAC$19&gt;='様式３（療養者名簿）（⑤の場合）'!$BD50,IF(AAC$19&lt;='様式３（療養者名簿）（⑤の場合）'!$BE50,1,0),0),0)</f>
        <v>0</v>
      </c>
      <c r="AAD45" s="384">
        <f>IF(AAD$19-'様式３（療養者名簿）（⑤の場合）'!$BD50+1&lt;=15,IF(AAD$19&gt;='様式３（療養者名簿）（⑤の場合）'!$BD50,IF(AAD$19&lt;='様式３（療養者名簿）（⑤の場合）'!$BE50,1,0),0),0)</f>
        <v>0</v>
      </c>
      <c r="AAE45" s="384">
        <f>IF(AAE$19-'様式３（療養者名簿）（⑤の場合）'!$BD50+1&lt;=15,IF(AAE$19&gt;='様式３（療養者名簿）（⑤の場合）'!$BD50,IF(AAE$19&lt;='様式３（療養者名簿）（⑤の場合）'!$BE50,1,0),0),0)</f>
        <v>0</v>
      </c>
      <c r="AAF45" s="384">
        <f>IF(AAF$19-'様式３（療養者名簿）（⑤の場合）'!$BD50+1&lt;=15,IF(AAF$19&gt;='様式３（療養者名簿）（⑤の場合）'!$BD50,IF(AAF$19&lt;='様式３（療養者名簿）（⑤の場合）'!$BE50,1,0),0),0)</f>
        <v>0</v>
      </c>
      <c r="AAG45" s="384">
        <f>IF(AAG$19-'様式３（療養者名簿）（⑤の場合）'!$BD50+1&lt;=15,IF(AAG$19&gt;='様式３（療養者名簿）（⑤の場合）'!$BD50,IF(AAG$19&lt;='様式３（療養者名簿）（⑤の場合）'!$BE50,1,0),0),0)</f>
        <v>0</v>
      </c>
      <c r="AAH45" s="384">
        <f>IF(AAH$19-'様式３（療養者名簿）（⑤の場合）'!$BD50+1&lt;=15,IF(AAH$19&gt;='様式３（療養者名簿）（⑤の場合）'!$BD50,IF(AAH$19&lt;='様式３（療養者名簿）（⑤の場合）'!$BE50,1,0),0),0)</f>
        <v>0</v>
      </c>
      <c r="AAI45" s="384">
        <f>IF(AAI$19-'様式３（療養者名簿）（⑤の場合）'!$BD50+1&lt;=15,IF(AAI$19&gt;='様式３（療養者名簿）（⑤の場合）'!$BD50,IF(AAI$19&lt;='様式３（療養者名簿）（⑤の場合）'!$BE50,1,0),0),0)</f>
        <v>0</v>
      </c>
      <c r="AAJ45" s="384">
        <f>IF(AAJ$19-'様式３（療養者名簿）（⑤の場合）'!$BD50+1&lt;=15,IF(AAJ$19&gt;='様式３（療養者名簿）（⑤の場合）'!$BD50,IF(AAJ$19&lt;='様式３（療養者名簿）（⑤の場合）'!$BE50,1,0),0),0)</f>
        <v>0</v>
      </c>
      <c r="AAK45" s="384">
        <f>IF(AAK$19-'様式３（療養者名簿）（⑤の場合）'!$BD50+1&lt;=15,IF(AAK$19&gt;='様式３（療養者名簿）（⑤の場合）'!$BD50,IF(AAK$19&lt;='様式３（療養者名簿）（⑤の場合）'!$BE50,1,0),0),0)</f>
        <v>0</v>
      </c>
      <c r="AAL45" s="384">
        <f>IF(AAL$19-'様式３（療養者名簿）（⑤の場合）'!$BD50+1&lt;=15,IF(AAL$19&gt;='様式３（療養者名簿）（⑤の場合）'!$BD50,IF(AAL$19&lt;='様式３（療養者名簿）（⑤の場合）'!$BE50,1,0),0),0)</f>
        <v>0</v>
      </c>
      <c r="AAM45" s="384">
        <f>IF(AAM$19-'様式３（療養者名簿）（⑤の場合）'!$BD50+1&lt;=15,IF(AAM$19&gt;='様式３（療養者名簿）（⑤の場合）'!$BD50,IF(AAM$19&lt;='様式３（療養者名簿）（⑤の場合）'!$BE50,1,0),0),0)</f>
        <v>0</v>
      </c>
      <c r="AAN45" s="384">
        <f>IF(AAN$19-'様式３（療養者名簿）（⑤の場合）'!$BD50+1&lt;=15,IF(AAN$19&gt;='様式３（療養者名簿）（⑤の場合）'!$BD50,IF(AAN$19&lt;='様式３（療養者名簿）（⑤の場合）'!$BE50,1,0),0),0)</f>
        <v>0</v>
      </c>
      <c r="AAO45" s="384">
        <f>IF(AAO$19-'様式３（療養者名簿）（⑤の場合）'!$BD50+1&lt;=15,IF(AAO$19&gt;='様式３（療養者名簿）（⑤の場合）'!$BD50,IF(AAO$19&lt;='様式３（療養者名簿）（⑤の場合）'!$BE50,1,0),0),0)</f>
        <v>0</v>
      </c>
      <c r="AAP45" s="384">
        <f>IF(AAP$19-'様式３（療養者名簿）（⑤の場合）'!$BD50+1&lt;=15,IF(AAP$19&gt;='様式３（療養者名簿）（⑤の場合）'!$BD50,IF(AAP$19&lt;='様式３（療養者名簿）（⑤の場合）'!$BE50,1,0),0),0)</f>
        <v>0</v>
      </c>
      <c r="AAQ45" s="384">
        <f>IF(AAQ$19-'様式３（療養者名簿）（⑤の場合）'!$BD50+1&lt;=15,IF(AAQ$19&gt;='様式３（療養者名簿）（⑤の場合）'!$BD50,IF(AAQ$19&lt;='様式３（療養者名簿）（⑤の場合）'!$BE50,1,0),0),0)</f>
        <v>0</v>
      </c>
      <c r="AAR45" s="384">
        <f>IF(AAR$19-'様式３（療養者名簿）（⑤の場合）'!$BD50+1&lt;=15,IF(AAR$19&gt;='様式３（療養者名簿）（⑤の場合）'!$BD50,IF(AAR$19&lt;='様式３（療養者名簿）（⑤の場合）'!$BE50,1,0),0),0)</f>
        <v>0</v>
      </c>
      <c r="AAS45" s="384">
        <f>IF(AAS$19-'様式３（療養者名簿）（⑤の場合）'!$BD50+1&lt;=15,IF(AAS$19&gt;='様式３（療養者名簿）（⑤の場合）'!$BD50,IF(AAS$19&lt;='様式３（療養者名簿）（⑤の場合）'!$BE50,1,0),0),0)</f>
        <v>0</v>
      </c>
      <c r="AAT45" s="384">
        <f>IF(AAT$19-'様式３（療養者名簿）（⑤の場合）'!$BD50+1&lt;=15,IF(AAT$19&gt;='様式３（療養者名簿）（⑤の場合）'!$BD50,IF(AAT$19&lt;='様式３（療養者名簿）（⑤の場合）'!$BE50,1,0),0),0)</f>
        <v>0</v>
      </c>
      <c r="AAU45" s="384">
        <f>IF(AAU$19-'様式３（療養者名簿）（⑤の場合）'!$BD50+1&lt;=15,IF(AAU$19&gt;='様式３（療養者名簿）（⑤の場合）'!$BD50,IF(AAU$19&lt;='様式３（療養者名簿）（⑤の場合）'!$BE50,1,0),0),0)</f>
        <v>0</v>
      </c>
      <c r="AAV45" s="384">
        <f>IF(AAV$19-'様式３（療養者名簿）（⑤の場合）'!$BD50+1&lt;=15,IF(AAV$19&gt;='様式３（療養者名簿）（⑤の場合）'!$BD50,IF(AAV$19&lt;='様式３（療養者名簿）（⑤の場合）'!$BE50,1,0),0),0)</f>
        <v>0</v>
      </c>
      <c r="AAW45" s="384">
        <f>IF(AAW$19-'様式３（療養者名簿）（⑤の場合）'!$BD50+1&lt;=15,IF(AAW$19&gt;='様式３（療養者名簿）（⑤の場合）'!$BD50,IF(AAW$19&lt;='様式３（療養者名簿）（⑤の場合）'!$BE50,1,0),0),0)</f>
        <v>0</v>
      </c>
      <c r="AAX45" s="384">
        <f>IF(AAX$19-'様式３（療養者名簿）（⑤の場合）'!$BD50+1&lt;=15,IF(AAX$19&gt;='様式３（療養者名簿）（⑤の場合）'!$BD50,IF(AAX$19&lt;='様式３（療養者名簿）（⑤の場合）'!$BE50,1,0),0),0)</f>
        <v>0</v>
      </c>
      <c r="AAY45" s="384">
        <f>IF(AAY$19-'様式３（療養者名簿）（⑤の場合）'!$BD50+1&lt;=15,IF(AAY$19&gt;='様式３（療養者名簿）（⑤の場合）'!$BD50,IF(AAY$19&lt;='様式３（療養者名簿）（⑤の場合）'!$BE50,1,0),0),0)</f>
        <v>0</v>
      </c>
      <c r="AAZ45" s="384">
        <f>IF(AAZ$19-'様式３（療養者名簿）（⑤の場合）'!$BD50+1&lt;=15,IF(AAZ$19&gt;='様式３（療養者名簿）（⑤の場合）'!$BD50,IF(AAZ$19&lt;='様式３（療養者名簿）（⑤の場合）'!$BE50,1,0),0),0)</f>
        <v>0</v>
      </c>
      <c r="ABA45" s="384">
        <f>IF(ABA$19-'様式３（療養者名簿）（⑤の場合）'!$BD50+1&lt;=15,IF(ABA$19&gt;='様式３（療養者名簿）（⑤の場合）'!$BD50,IF(ABA$19&lt;='様式３（療養者名簿）（⑤の場合）'!$BE50,1,0),0),0)</f>
        <v>0</v>
      </c>
      <c r="ABB45" s="384">
        <f>IF(ABB$19-'様式３（療養者名簿）（⑤の場合）'!$BD50+1&lt;=15,IF(ABB$19&gt;='様式３（療養者名簿）（⑤の場合）'!$BD50,IF(ABB$19&lt;='様式３（療養者名簿）（⑤の場合）'!$BE50,1,0),0),0)</f>
        <v>0</v>
      </c>
      <c r="ABC45" s="384">
        <f>IF(ABC$19-'様式３（療養者名簿）（⑤の場合）'!$BD50+1&lt;=15,IF(ABC$19&gt;='様式３（療養者名簿）（⑤の場合）'!$BD50,IF(ABC$19&lt;='様式３（療養者名簿）（⑤の場合）'!$BE50,1,0),0),0)</f>
        <v>0</v>
      </c>
      <c r="ABD45" s="384">
        <f>IF(ABD$19-'様式３（療養者名簿）（⑤の場合）'!$BD50+1&lt;=15,IF(ABD$19&gt;='様式３（療養者名簿）（⑤の場合）'!$BD50,IF(ABD$19&lt;='様式３（療養者名簿）（⑤の場合）'!$BE50,1,0),0),0)</f>
        <v>0</v>
      </c>
    </row>
    <row r="46" spans="1:732" ht="42" customHeight="1">
      <c r="A46" s="259">
        <f>'様式３（療養者名簿）（⑤の場合）'!C51</f>
        <v>0</v>
      </c>
      <c r="B46" s="377">
        <f>IF(B$19-'様式３（療養者名簿）（⑤の場合）'!$BD51+1&lt;=15,IF(B$19&gt;='様式３（療養者名簿）（⑤の場合）'!$BD51,IF(B$19&lt;='様式３（療養者名簿）（⑤の場合）'!$BE51,1,0),0),0)</f>
        <v>0</v>
      </c>
      <c r="C46" s="377">
        <f>IF(C$19-'様式３（療養者名簿）（⑤の場合）'!$BD51+1&lt;=15,IF(C$19&gt;='様式３（療養者名簿）（⑤の場合）'!$BD51,IF(C$19&lt;='様式３（療養者名簿）（⑤の場合）'!$BE51,1,0),0),0)</f>
        <v>0</v>
      </c>
      <c r="D46" s="377">
        <f>IF(D$19-'様式３（療養者名簿）（⑤の場合）'!$BD51+1&lt;=15,IF(D$19&gt;='様式３（療養者名簿）（⑤の場合）'!$BD51,IF(D$19&lt;='様式３（療養者名簿）（⑤の場合）'!$BE51,1,0),0),0)</f>
        <v>0</v>
      </c>
      <c r="E46" s="377">
        <f>IF(E$19-'様式３（療養者名簿）（⑤の場合）'!$BD51+1&lt;=15,IF(E$19&gt;='様式３（療養者名簿）（⑤の場合）'!$BD51,IF(E$19&lt;='様式３（療養者名簿）（⑤の場合）'!$BE51,1,0),0),0)</f>
        <v>0</v>
      </c>
      <c r="F46" s="377">
        <f>IF(F$19-'様式３（療養者名簿）（⑤の場合）'!$BD51+1&lt;=15,IF(F$19&gt;='様式３（療養者名簿）（⑤の場合）'!$BD51,IF(F$19&lt;='様式３（療養者名簿）（⑤の場合）'!$BE51,1,0),0),0)</f>
        <v>0</v>
      </c>
      <c r="G46" s="377">
        <f>IF(G$19-'様式３（療養者名簿）（⑤の場合）'!$BD51+1&lt;=15,IF(G$19&gt;='様式３（療養者名簿）（⑤の場合）'!$BD51,IF(G$19&lt;='様式３（療養者名簿）（⑤の場合）'!$BE51,1,0),0),0)</f>
        <v>0</v>
      </c>
      <c r="H46" s="377">
        <f>IF(H$19-'様式３（療養者名簿）（⑤の場合）'!$BD51+1&lt;=15,IF(H$19&gt;='様式３（療養者名簿）（⑤の場合）'!$BD51,IF(H$19&lt;='様式３（療養者名簿）（⑤の場合）'!$BE51,1,0),0),0)</f>
        <v>0</v>
      </c>
      <c r="I46" s="377">
        <f>IF(I$19-'様式３（療養者名簿）（⑤の場合）'!$BD51+1&lt;=15,IF(I$19&gt;='様式３（療養者名簿）（⑤の場合）'!$BD51,IF(I$19&lt;='様式３（療養者名簿）（⑤の場合）'!$BE51,1,0),0),0)</f>
        <v>0</v>
      </c>
      <c r="J46" s="377">
        <f>IF(J$19-'様式３（療養者名簿）（⑤の場合）'!$BD51+1&lt;=15,IF(J$19&gt;='様式３（療養者名簿）（⑤の場合）'!$BD51,IF(J$19&lt;='様式３（療養者名簿）（⑤の場合）'!$BE51,1,0),0),0)</f>
        <v>0</v>
      </c>
      <c r="K46" s="377">
        <f>IF(K$19-'様式３（療養者名簿）（⑤の場合）'!$BD51+1&lt;=15,IF(K$19&gt;='様式３（療養者名簿）（⑤の場合）'!$BD51,IF(K$19&lt;='様式３（療養者名簿）（⑤の場合）'!$BE51,1,0),0),0)</f>
        <v>0</v>
      </c>
      <c r="L46" s="377">
        <f>IF(L$19-'様式３（療養者名簿）（⑤の場合）'!$BD51+1&lt;=15,IF(L$19&gt;='様式３（療養者名簿）（⑤の場合）'!$BD51,IF(L$19&lt;='様式３（療養者名簿）（⑤の場合）'!$BE51,1,0),0),0)</f>
        <v>0</v>
      </c>
      <c r="M46" s="377">
        <f>IF(M$19-'様式３（療養者名簿）（⑤の場合）'!$BD51+1&lt;=15,IF(M$19&gt;='様式３（療養者名簿）（⑤の場合）'!$BD51,IF(M$19&lt;='様式３（療養者名簿）（⑤の場合）'!$BE51,1,0),0),0)</f>
        <v>0</v>
      </c>
      <c r="N46" s="377">
        <f>IF(N$19-'様式３（療養者名簿）（⑤の場合）'!$BD51+1&lt;=15,IF(N$19&gt;='様式３（療養者名簿）（⑤の場合）'!$BD51,IF(N$19&lt;='様式３（療養者名簿）（⑤の場合）'!$BE51,1,0),0),0)</f>
        <v>0</v>
      </c>
      <c r="O46" s="377">
        <f>IF(O$19-'様式３（療養者名簿）（⑤の場合）'!$BD51+1&lt;=15,IF(O$19&gt;='様式３（療養者名簿）（⑤の場合）'!$BD51,IF(O$19&lt;='様式３（療養者名簿）（⑤の場合）'!$BE51,1,0),0),0)</f>
        <v>0</v>
      </c>
      <c r="P46" s="377">
        <f>IF(P$19-'様式３（療養者名簿）（⑤の場合）'!$BD51+1&lt;=15,IF(P$19&gt;='様式３（療養者名簿）（⑤の場合）'!$BD51,IF(P$19&lt;='様式３（療養者名簿）（⑤の場合）'!$BE51,1,0),0),0)</f>
        <v>0</v>
      </c>
      <c r="Q46" s="377">
        <f>IF(Q$19-'様式３（療養者名簿）（⑤の場合）'!$BD51+1&lt;=15,IF(Q$19&gt;='様式３（療養者名簿）（⑤の場合）'!$BD51,IF(Q$19&lt;='様式３（療養者名簿）（⑤の場合）'!$BE51,1,0),0),0)</f>
        <v>0</v>
      </c>
      <c r="R46" s="377">
        <f>IF(R$19-'様式３（療養者名簿）（⑤の場合）'!$BD51+1&lt;=15,IF(R$19&gt;='様式３（療養者名簿）（⑤の場合）'!$BD51,IF(R$19&lt;='様式３（療養者名簿）（⑤の場合）'!$BE51,1,0),0),0)</f>
        <v>0</v>
      </c>
      <c r="S46" s="377">
        <f>IF(S$19-'様式３（療養者名簿）（⑤の場合）'!$BD51+1&lt;=15,IF(S$19&gt;='様式３（療養者名簿）（⑤の場合）'!$BD51,IF(S$19&lt;='様式３（療養者名簿）（⑤の場合）'!$BE51,1,0),0),0)</f>
        <v>0</v>
      </c>
      <c r="T46" s="377">
        <f>IF(T$19-'様式３（療養者名簿）（⑤の場合）'!$BD51+1&lt;=15,IF(T$19&gt;='様式３（療養者名簿）（⑤の場合）'!$BD51,IF(T$19&lt;='様式３（療養者名簿）（⑤の場合）'!$BE51,1,0),0),0)</f>
        <v>0</v>
      </c>
      <c r="U46" s="377">
        <f>IF(U$19-'様式３（療養者名簿）（⑤の場合）'!$BD51+1&lt;=15,IF(U$19&gt;='様式３（療養者名簿）（⑤の場合）'!$BD51,IF(U$19&lt;='様式３（療養者名簿）（⑤の場合）'!$BE51,1,0),0),0)</f>
        <v>0</v>
      </c>
      <c r="V46" s="377">
        <f>IF(V$19-'様式３（療養者名簿）（⑤の場合）'!$BD51+1&lt;=15,IF(V$19&gt;='様式３（療養者名簿）（⑤の場合）'!$BD51,IF(V$19&lt;='様式３（療養者名簿）（⑤の場合）'!$BE51,1,0),0),0)</f>
        <v>0</v>
      </c>
      <c r="W46" s="377">
        <f>IF(W$19-'様式３（療養者名簿）（⑤の場合）'!$BD51+1&lt;=15,IF(W$19&gt;='様式３（療養者名簿）（⑤の場合）'!$BD51,IF(W$19&lt;='様式３（療養者名簿）（⑤の場合）'!$BE51,1,0),0),0)</f>
        <v>0</v>
      </c>
      <c r="X46" s="377">
        <f>IF(X$19-'様式３（療養者名簿）（⑤の場合）'!$BD51+1&lt;=15,IF(X$19&gt;='様式３（療養者名簿）（⑤の場合）'!$BD51,IF(X$19&lt;='様式３（療養者名簿）（⑤の場合）'!$BE51,1,0),0),0)</f>
        <v>0</v>
      </c>
      <c r="Y46" s="377">
        <f>IF(Y$19-'様式３（療養者名簿）（⑤の場合）'!$BD51+1&lt;=15,IF(Y$19&gt;='様式３（療養者名簿）（⑤の場合）'!$BD51,IF(Y$19&lt;='様式３（療養者名簿）（⑤の場合）'!$BE51,1,0),0),0)</f>
        <v>0</v>
      </c>
      <c r="Z46" s="377">
        <f>IF(Z$19-'様式３（療養者名簿）（⑤の場合）'!$BD51+1&lt;=15,IF(Z$19&gt;='様式３（療養者名簿）（⑤の場合）'!$BD51,IF(Z$19&lt;='様式３（療養者名簿）（⑤の場合）'!$BE51,1,0),0),0)</f>
        <v>0</v>
      </c>
      <c r="AA46" s="377">
        <f>IF(AA$19-'様式３（療養者名簿）（⑤の場合）'!$BD51+1&lt;=15,IF(AA$19&gt;='様式３（療養者名簿）（⑤の場合）'!$BD51,IF(AA$19&lt;='様式３（療養者名簿）（⑤の場合）'!$BE51,1,0),0),0)</f>
        <v>0</v>
      </c>
      <c r="AB46" s="377">
        <f>IF(AB$19-'様式３（療養者名簿）（⑤の場合）'!$BD51+1&lt;=15,IF(AB$19&gt;='様式３（療養者名簿）（⑤の場合）'!$BD51,IF(AB$19&lt;='様式３（療養者名簿）（⑤の場合）'!$BE51,1,0),0),0)</f>
        <v>0</v>
      </c>
      <c r="AC46" s="377">
        <f>IF(AC$19-'様式３（療養者名簿）（⑤の場合）'!$BD51+1&lt;=15,IF(AC$19&gt;='様式３（療養者名簿）（⑤の場合）'!$BD51,IF(AC$19&lt;='様式３（療養者名簿）（⑤の場合）'!$BE51,1,0),0),0)</f>
        <v>0</v>
      </c>
      <c r="AD46" s="377">
        <f>IF(AD$19-'様式３（療養者名簿）（⑤の場合）'!$BD51+1&lt;=15,IF(AD$19&gt;='様式３（療養者名簿）（⑤の場合）'!$BD51,IF(AD$19&lt;='様式３（療養者名簿）（⑤の場合）'!$BE51,1,0),0),0)</f>
        <v>0</v>
      </c>
      <c r="AE46" s="377">
        <f>IF(AE$19-'様式３（療養者名簿）（⑤の場合）'!$BD51+1&lt;=15,IF(AE$19&gt;='様式３（療養者名簿）（⑤の場合）'!$BD51,IF(AE$19&lt;='様式３（療養者名簿）（⑤の場合）'!$BE51,1,0),0),0)</f>
        <v>0</v>
      </c>
      <c r="AF46" s="377">
        <f>IF(AF$19-'様式３（療養者名簿）（⑤の場合）'!$BD51+1&lt;=15,IF(AF$19&gt;='様式３（療養者名簿）（⑤の場合）'!$BD51,IF(AF$19&lt;='様式３（療養者名簿）（⑤の場合）'!$BE51,1,0),0),0)</f>
        <v>0</v>
      </c>
      <c r="AG46" s="377">
        <f>IF(AG$19-'様式３（療養者名簿）（⑤の場合）'!$BD51+1&lt;=15,IF(AG$19&gt;='様式３（療養者名簿）（⑤の場合）'!$BD51,IF(AG$19&lt;='様式３（療養者名簿）（⑤の場合）'!$BE51,1,0),0),0)</f>
        <v>0</v>
      </c>
      <c r="AH46" s="377">
        <f>IF(AH$19-'様式３（療養者名簿）（⑤の場合）'!$BD51+1&lt;=15,IF(AH$19&gt;='様式３（療養者名簿）（⑤の場合）'!$BD51,IF(AH$19&lt;='様式３（療養者名簿）（⑤の場合）'!$BE51,1,0),0),0)</f>
        <v>0</v>
      </c>
      <c r="AI46" s="377">
        <f>IF(AI$19-'様式３（療養者名簿）（⑤の場合）'!$BD51+1&lt;=15,IF(AI$19&gt;='様式３（療養者名簿）（⑤の場合）'!$BD51,IF(AI$19&lt;='様式３（療養者名簿）（⑤の場合）'!$BE51,1,0),0),0)</f>
        <v>0</v>
      </c>
      <c r="AJ46" s="377">
        <f>IF(AJ$19-'様式３（療養者名簿）（⑤の場合）'!$BD51+1&lt;=15,IF(AJ$19&gt;='様式３（療養者名簿）（⑤の場合）'!$BD51,IF(AJ$19&lt;='様式３（療養者名簿）（⑤の場合）'!$BE51,1,0),0),0)</f>
        <v>0</v>
      </c>
      <c r="AK46" s="377">
        <f>IF(AK$19-'様式３（療養者名簿）（⑤の場合）'!$BD51+1&lt;=15,IF(AK$19&gt;='様式３（療養者名簿）（⑤の場合）'!$BD51,IF(AK$19&lt;='様式３（療養者名簿）（⑤の場合）'!$BE51,1,0),0),0)</f>
        <v>0</v>
      </c>
      <c r="AL46" s="377">
        <f>IF(AL$19-'様式３（療養者名簿）（⑤の場合）'!$BD51+1&lt;=15,IF(AL$19&gt;='様式３（療養者名簿）（⑤の場合）'!$BD51,IF(AL$19&lt;='様式３（療養者名簿）（⑤の場合）'!$BE51,1,0),0),0)</f>
        <v>0</v>
      </c>
      <c r="AM46" s="377">
        <f>IF(AM$19-'様式３（療養者名簿）（⑤の場合）'!$BD51+1&lt;=15,IF(AM$19&gt;='様式３（療養者名簿）（⑤の場合）'!$BD51,IF(AM$19&lt;='様式３（療養者名簿）（⑤の場合）'!$BE51,1,0),0),0)</f>
        <v>0</v>
      </c>
      <c r="AN46" s="377">
        <f>IF(AN$19-'様式３（療養者名簿）（⑤の場合）'!$BD51+1&lt;=15,IF(AN$19&gt;='様式３（療養者名簿）（⑤の場合）'!$BD51,IF(AN$19&lt;='様式３（療養者名簿）（⑤の場合）'!$BE51,1,0),0),0)</f>
        <v>0</v>
      </c>
      <c r="AO46" s="377">
        <f>IF(AO$19-'様式３（療養者名簿）（⑤の場合）'!$BD51+1&lt;=15,IF(AO$19&gt;='様式３（療養者名簿）（⑤の場合）'!$BD51,IF(AO$19&lt;='様式３（療養者名簿）（⑤の場合）'!$BE51,1,0),0),0)</f>
        <v>0</v>
      </c>
      <c r="AP46" s="377">
        <f>IF(AP$19-'様式３（療養者名簿）（⑤の場合）'!$BD51+1&lt;=15,IF(AP$19&gt;='様式３（療養者名簿）（⑤の場合）'!$BD51,IF(AP$19&lt;='様式３（療養者名簿）（⑤の場合）'!$BE51,1,0),0),0)</f>
        <v>0</v>
      </c>
      <c r="AQ46" s="377">
        <f>IF(AQ$19-'様式３（療養者名簿）（⑤の場合）'!$BD51+1&lt;=15,IF(AQ$19&gt;='様式３（療養者名簿）（⑤の場合）'!$BD51,IF(AQ$19&lt;='様式３（療養者名簿）（⑤の場合）'!$BE51,1,0),0),0)</f>
        <v>0</v>
      </c>
      <c r="AR46" s="377">
        <f>IF(AR$19-'様式３（療養者名簿）（⑤の場合）'!$BD51+1&lt;=15,IF(AR$19&gt;='様式３（療養者名簿）（⑤の場合）'!$BD51,IF(AR$19&lt;='様式３（療養者名簿）（⑤の場合）'!$BE51,1,0),0),0)</f>
        <v>0</v>
      </c>
      <c r="AS46" s="377">
        <f>IF(AS$19-'様式３（療養者名簿）（⑤の場合）'!$BD51+1&lt;=15,IF(AS$19&gt;='様式３（療養者名簿）（⑤の場合）'!$BD51,IF(AS$19&lt;='様式３（療養者名簿）（⑤の場合）'!$BE51,1,0),0),0)</f>
        <v>0</v>
      </c>
      <c r="AT46" s="377">
        <f>IF(AT$19-'様式３（療養者名簿）（⑤の場合）'!$BD51+1&lt;=15,IF(AT$19&gt;='様式３（療養者名簿）（⑤の場合）'!$BD51,IF(AT$19&lt;='様式３（療養者名簿）（⑤の場合）'!$BE51,1,0),0),0)</f>
        <v>0</v>
      </c>
      <c r="AU46" s="377">
        <f>IF(AU$19-'様式３（療養者名簿）（⑤の場合）'!$BD51+1&lt;=15,IF(AU$19&gt;='様式３（療養者名簿）（⑤の場合）'!$BD51,IF(AU$19&lt;='様式３（療養者名簿）（⑤の場合）'!$BE51,1,0),0),0)</f>
        <v>0</v>
      </c>
      <c r="AV46" s="377">
        <f>IF(AV$19-'様式３（療養者名簿）（⑤の場合）'!$BD51+1&lt;=15,IF(AV$19&gt;='様式３（療養者名簿）（⑤の場合）'!$BD51,IF(AV$19&lt;='様式３（療養者名簿）（⑤の場合）'!$BE51,1,0),0),0)</f>
        <v>0</v>
      </c>
      <c r="AW46" s="377">
        <f>IF(AW$19-'様式３（療養者名簿）（⑤の場合）'!$BD51+1&lt;=15,IF(AW$19&gt;='様式３（療養者名簿）（⑤の場合）'!$BD51,IF(AW$19&lt;='様式３（療養者名簿）（⑤の場合）'!$BE51,1,0),0),0)</f>
        <v>0</v>
      </c>
      <c r="AX46" s="377">
        <f>IF(AX$19-'様式３（療養者名簿）（⑤の場合）'!$BD51+1&lt;=15,IF(AX$19&gt;='様式３（療養者名簿）（⑤の場合）'!$BD51,IF(AX$19&lt;='様式３（療養者名簿）（⑤の場合）'!$BE51,1,0),0),0)</f>
        <v>0</v>
      </c>
      <c r="AY46" s="377">
        <f>IF(AY$19-'様式３（療養者名簿）（⑤の場合）'!$BD51+1&lt;=15,IF(AY$19&gt;='様式３（療養者名簿）（⑤の場合）'!$BD51,IF(AY$19&lt;='様式３（療養者名簿）（⑤の場合）'!$BE51,1,0),0),0)</f>
        <v>0</v>
      </c>
      <c r="AZ46" s="377">
        <f>IF(AZ$19-'様式３（療養者名簿）（⑤の場合）'!$BD51+1&lt;=15,IF(AZ$19&gt;='様式３（療養者名簿）（⑤の場合）'!$BD51,IF(AZ$19&lt;='様式３（療養者名簿）（⑤の場合）'!$BE51,1,0),0),0)</f>
        <v>0</v>
      </c>
      <c r="BA46" s="377">
        <f>IF(BA$19-'様式３（療養者名簿）（⑤の場合）'!$BD51+1&lt;=15,IF(BA$19&gt;='様式３（療養者名簿）（⑤の場合）'!$BD51,IF(BA$19&lt;='様式３（療養者名簿）（⑤の場合）'!$BE51,1,0),0),0)</f>
        <v>0</v>
      </c>
      <c r="BB46" s="377">
        <f>IF(BB$19-'様式３（療養者名簿）（⑤の場合）'!$BD51+1&lt;=15,IF(BB$19&gt;='様式３（療養者名簿）（⑤の場合）'!$BD51,IF(BB$19&lt;='様式３（療養者名簿）（⑤の場合）'!$BE51,1,0),0),0)</f>
        <v>0</v>
      </c>
      <c r="BC46" s="377">
        <f>IF(BC$19-'様式３（療養者名簿）（⑤の場合）'!$BD51+1&lt;=15,IF(BC$19&gt;='様式３（療養者名簿）（⑤の場合）'!$BD51,IF(BC$19&lt;='様式３（療養者名簿）（⑤の場合）'!$BE51,1,0),0),0)</f>
        <v>0</v>
      </c>
      <c r="BD46" s="377">
        <f>IF(BD$19-'様式３（療養者名簿）（⑤の場合）'!$BD51+1&lt;=15,IF(BD$19&gt;='様式３（療養者名簿）（⑤の場合）'!$BD51,IF(BD$19&lt;='様式３（療養者名簿）（⑤の場合）'!$BE51,1,0),0),0)</f>
        <v>0</v>
      </c>
      <c r="BE46" s="377">
        <f>IF(BE$19-'様式３（療養者名簿）（⑤の場合）'!$BD51+1&lt;=15,IF(BE$19&gt;='様式３（療養者名簿）（⑤の場合）'!$BD51,IF(BE$19&lt;='様式３（療養者名簿）（⑤の場合）'!$BE51,1,0),0),0)</f>
        <v>0</v>
      </c>
      <c r="BF46" s="377">
        <f>IF(BF$19-'様式３（療養者名簿）（⑤の場合）'!$BD51+1&lt;=15,IF(BF$19&gt;='様式３（療養者名簿）（⑤の場合）'!$BD51,IF(BF$19&lt;='様式３（療養者名簿）（⑤の場合）'!$BE51,1,0),0),0)</f>
        <v>0</v>
      </c>
      <c r="BG46" s="377">
        <f>IF(BG$19-'様式３（療養者名簿）（⑤の場合）'!$BD51+1&lt;=15,IF(BG$19&gt;='様式３（療養者名簿）（⑤の場合）'!$BD51,IF(BG$19&lt;='様式３（療養者名簿）（⑤の場合）'!$BE51,1,0),0),0)</f>
        <v>0</v>
      </c>
      <c r="BH46" s="377">
        <f>IF(BH$19-'様式３（療養者名簿）（⑤の場合）'!$BD51+1&lt;=15,IF(BH$19&gt;='様式３（療養者名簿）（⑤の場合）'!$BD51,IF(BH$19&lt;='様式３（療養者名簿）（⑤の場合）'!$BE51,1,0),0),0)</f>
        <v>0</v>
      </c>
      <c r="BI46" s="377">
        <f>IF(BI$19-'様式３（療養者名簿）（⑤の場合）'!$BD51+1&lt;=15,IF(BI$19&gt;='様式３（療養者名簿）（⑤の場合）'!$BD51,IF(BI$19&lt;='様式３（療養者名簿）（⑤の場合）'!$BE51,1,0),0),0)</f>
        <v>0</v>
      </c>
      <c r="BJ46" s="377">
        <f>IF(BJ$19-'様式３（療養者名簿）（⑤の場合）'!$BD51+1&lt;=15,IF(BJ$19&gt;='様式３（療養者名簿）（⑤の場合）'!$BD51,IF(BJ$19&lt;='様式３（療養者名簿）（⑤の場合）'!$BE51,1,0),0),0)</f>
        <v>0</v>
      </c>
      <c r="BK46" s="377">
        <f>IF(BK$19-'様式３（療養者名簿）（⑤の場合）'!$BD51+1&lt;=15,IF(BK$19&gt;='様式３（療養者名簿）（⑤の場合）'!$BD51,IF(BK$19&lt;='様式３（療養者名簿）（⑤の場合）'!$BE51,1,0),0),0)</f>
        <v>0</v>
      </c>
      <c r="BL46" s="377">
        <f>IF(BL$19-'様式３（療養者名簿）（⑤の場合）'!$BD51+1&lt;=15,IF(BL$19&gt;='様式３（療養者名簿）（⑤の場合）'!$BD51,IF(BL$19&lt;='様式３（療養者名簿）（⑤の場合）'!$BE51,1,0),0),0)</f>
        <v>0</v>
      </c>
      <c r="BM46" s="377">
        <f>IF(BM$19-'様式３（療養者名簿）（⑤の場合）'!$BD51+1&lt;=15,IF(BM$19&gt;='様式３（療養者名簿）（⑤の場合）'!$BD51,IF(BM$19&lt;='様式３（療養者名簿）（⑤の場合）'!$BE51,1,0),0),0)</f>
        <v>0</v>
      </c>
      <c r="BN46" s="377">
        <f>IF(BN$19-'様式３（療養者名簿）（⑤の場合）'!$BD51+1&lt;=15,IF(BN$19&gt;='様式３（療養者名簿）（⑤の場合）'!$BD51,IF(BN$19&lt;='様式３（療養者名簿）（⑤の場合）'!$BE51,1,0),0),0)</f>
        <v>0</v>
      </c>
      <c r="BO46" s="377">
        <f>IF(BO$19-'様式３（療養者名簿）（⑤の場合）'!$BD51+1&lt;=15,IF(BO$19&gt;='様式３（療養者名簿）（⑤の場合）'!$BD51,IF(BO$19&lt;='様式３（療養者名簿）（⑤の場合）'!$BE51,1,0),0),0)</f>
        <v>0</v>
      </c>
      <c r="BP46" s="377">
        <f>IF(BP$19-'様式３（療養者名簿）（⑤の場合）'!$BD51+1&lt;=15,IF(BP$19&gt;='様式３（療養者名簿）（⑤の場合）'!$BD51,IF(BP$19&lt;='様式３（療養者名簿）（⑤の場合）'!$BE51,1,0),0),0)</f>
        <v>0</v>
      </c>
      <c r="BQ46" s="377">
        <f>IF(BQ$19-'様式３（療養者名簿）（⑤の場合）'!$BD51+1&lt;=15,IF(BQ$19&gt;='様式３（療養者名簿）（⑤の場合）'!$BD51,IF(BQ$19&lt;='様式３（療養者名簿）（⑤の場合）'!$BE51,1,0),0),0)</f>
        <v>0</v>
      </c>
      <c r="BR46" s="377">
        <f>IF(BR$19-'様式３（療養者名簿）（⑤の場合）'!$BD51+1&lt;=15,IF(BR$19&gt;='様式３（療養者名簿）（⑤の場合）'!$BD51,IF(BR$19&lt;='様式３（療養者名簿）（⑤の場合）'!$BE51,1,0),0),0)</f>
        <v>0</v>
      </c>
      <c r="BS46" s="377">
        <f>IF(BS$19-'様式３（療養者名簿）（⑤の場合）'!$BD51+1&lt;=15,IF(BS$19&gt;='様式３（療養者名簿）（⑤の場合）'!$BD51,IF(BS$19&lt;='様式３（療養者名簿）（⑤の場合）'!$BE51,1,0),0),0)</f>
        <v>0</v>
      </c>
      <c r="BT46" s="377">
        <f>IF(BT$19-'様式３（療養者名簿）（⑤の場合）'!$BD51+1&lt;=15,IF(BT$19&gt;='様式３（療養者名簿）（⑤の場合）'!$BD51,IF(BT$19&lt;='様式３（療養者名簿）（⑤の場合）'!$BE51,1,0),0),0)</f>
        <v>0</v>
      </c>
      <c r="BU46" s="377">
        <f>IF(BU$19-'様式３（療養者名簿）（⑤の場合）'!$BD51+1&lt;=15,IF(BU$19&gt;='様式３（療養者名簿）（⑤の場合）'!$BD51,IF(BU$19&lt;='様式３（療養者名簿）（⑤の場合）'!$BE51,1,0),0),0)</f>
        <v>0</v>
      </c>
      <c r="BV46" s="377">
        <f>IF(BV$19-'様式３（療養者名簿）（⑤の場合）'!$BD51+1&lt;=15,IF(BV$19&gt;='様式３（療養者名簿）（⑤の場合）'!$BD51,IF(BV$19&lt;='様式３（療養者名簿）（⑤の場合）'!$BE51,1,0),0),0)</f>
        <v>0</v>
      </c>
      <c r="BW46" s="377">
        <f>IF(BW$19-'様式３（療養者名簿）（⑤の場合）'!$BD51+1&lt;=15,IF(BW$19&gt;='様式３（療養者名簿）（⑤の場合）'!$BD51,IF(BW$19&lt;='様式３（療養者名簿）（⑤の場合）'!$BE51,1,0),0),0)</f>
        <v>0</v>
      </c>
      <c r="BX46" s="377">
        <f>IF(BX$19-'様式３（療養者名簿）（⑤の場合）'!$BD51+1&lt;=15,IF(BX$19&gt;='様式３（療養者名簿）（⑤の場合）'!$BD51,IF(BX$19&lt;='様式３（療養者名簿）（⑤の場合）'!$BE51,1,0),0),0)</f>
        <v>0</v>
      </c>
      <c r="BY46" s="377">
        <f>IF(BY$19-'様式３（療養者名簿）（⑤の場合）'!$BD51+1&lt;=15,IF(BY$19&gt;='様式３（療養者名簿）（⑤の場合）'!$BD51,IF(BY$19&lt;='様式３（療養者名簿）（⑤の場合）'!$BE51,1,0),0),0)</f>
        <v>0</v>
      </c>
      <c r="BZ46" s="377">
        <f>IF(BZ$19-'様式３（療養者名簿）（⑤の場合）'!$BD51+1&lt;=15,IF(BZ$19&gt;='様式３（療養者名簿）（⑤の場合）'!$BD51,IF(BZ$19&lt;='様式３（療養者名簿）（⑤の場合）'!$BE51,1,0),0),0)</f>
        <v>0</v>
      </c>
      <c r="CA46" s="377">
        <f>IF(CA$19-'様式３（療養者名簿）（⑤の場合）'!$BD51+1&lt;=15,IF(CA$19&gt;='様式３（療養者名簿）（⑤の場合）'!$BD51,IF(CA$19&lt;='様式３（療養者名簿）（⑤の場合）'!$BE51,1,0),0),0)</f>
        <v>0</v>
      </c>
      <c r="CB46" s="377">
        <f>IF(CB$19-'様式３（療養者名簿）（⑤の場合）'!$BD51+1&lt;=15,IF(CB$19&gt;='様式３（療養者名簿）（⑤の場合）'!$BD51,IF(CB$19&lt;='様式３（療養者名簿）（⑤の場合）'!$BE51,1,0),0),0)</f>
        <v>0</v>
      </c>
      <c r="CC46" s="377">
        <f>IF(CC$19-'様式３（療養者名簿）（⑤の場合）'!$BD51+1&lt;=15,IF(CC$19&gt;='様式３（療養者名簿）（⑤の場合）'!$BD51,IF(CC$19&lt;='様式３（療養者名簿）（⑤の場合）'!$BE51,1,0),0),0)</f>
        <v>0</v>
      </c>
      <c r="CD46" s="377">
        <f>IF(CD$19-'様式３（療養者名簿）（⑤の場合）'!$BD51+1&lt;=15,IF(CD$19&gt;='様式３（療養者名簿）（⑤の場合）'!$BD51,IF(CD$19&lt;='様式３（療養者名簿）（⑤の場合）'!$BE51,1,0),0),0)</f>
        <v>0</v>
      </c>
      <c r="CE46" s="377">
        <f>IF(CE$19-'様式３（療養者名簿）（⑤の場合）'!$BD51+1&lt;=15,IF(CE$19&gt;='様式３（療養者名簿）（⑤の場合）'!$BD51,IF(CE$19&lt;='様式３（療養者名簿）（⑤の場合）'!$BE51,1,0),0),0)</f>
        <v>0</v>
      </c>
      <c r="CF46" s="377">
        <f>IF(CF$19-'様式３（療養者名簿）（⑤の場合）'!$BD51+1&lt;=15,IF(CF$19&gt;='様式３（療養者名簿）（⑤の場合）'!$BD51,IF(CF$19&lt;='様式３（療養者名簿）（⑤の場合）'!$BE51,1,0),0),0)</f>
        <v>0</v>
      </c>
      <c r="CG46" s="377">
        <f>IF(CG$19-'様式３（療養者名簿）（⑤の場合）'!$BD51+1&lt;=15,IF(CG$19&gt;='様式３（療養者名簿）（⑤の場合）'!$BD51,IF(CG$19&lt;='様式３（療養者名簿）（⑤の場合）'!$BE51,1,0),0),0)</f>
        <v>0</v>
      </c>
      <c r="CH46" s="377">
        <f>IF(CH$19-'様式３（療養者名簿）（⑤の場合）'!$BD51+1&lt;=15,IF(CH$19&gt;='様式３（療養者名簿）（⑤の場合）'!$BD51,IF(CH$19&lt;='様式３（療養者名簿）（⑤の場合）'!$BE51,1,0),0),0)</f>
        <v>0</v>
      </c>
      <c r="CI46" s="377">
        <f>IF(CI$19-'様式３（療養者名簿）（⑤の場合）'!$BD51+1&lt;=15,IF(CI$19&gt;='様式３（療養者名簿）（⑤の場合）'!$BD51,IF(CI$19&lt;='様式３（療養者名簿）（⑤の場合）'!$BE51,1,0),0),0)</f>
        <v>0</v>
      </c>
      <c r="CJ46" s="377">
        <f>IF(CJ$19-'様式３（療養者名簿）（⑤の場合）'!$BD51+1&lt;=15,IF(CJ$19&gt;='様式３（療養者名簿）（⑤の場合）'!$BD51,IF(CJ$19&lt;='様式３（療養者名簿）（⑤の場合）'!$BE51,1,0),0),0)</f>
        <v>0</v>
      </c>
      <c r="CK46" s="377">
        <f>IF(CK$19-'様式３（療養者名簿）（⑤の場合）'!$BD51+1&lt;=15,IF(CK$19&gt;='様式３（療養者名簿）（⑤の場合）'!$BD51,IF(CK$19&lt;='様式３（療養者名簿）（⑤の場合）'!$BE51,1,0),0),0)</f>
        <v>0</v>
      </c>
      <c r="CL46" s="377">
        <f>IF(CL$19-'様式３（療養者名簿）（⑤の場合）'!$BD51+1&lt;=15,IF(CL$19&gt;='様式３（療養者名簿）（⑤の場合）'!$BD51,IF(CL$19&lt;='様式３（療養者名簿）（⑤の場合）'!$BE51,1,0),0),0)</f>
        <v>0</v>
      </c>
      <c r="CM46" s="377">
        <f>IF(CM$19-'様式３（療養者名簿）（⑤の場合）'!$BD51+1&lt;=15,IF(CM$19&gt;='様式３（療養者名簿）（⑤の場合）'!$BD51,IF(CM$19&lt;='様式３（療養者名簿）（⑤の場合）'!$BE51,1,0),0),0)</f>
        <v>0</v>
      </c>
      <c r="CN46" s="377">
        <f>IF(CN$19-'様式３（療養者名簿）（⑤の場合）'!$BD51+1&lt;=15,IF(CN$19&gt;='様式３（療養者名簿）（⑤の場合）'!$BD51,IF(CN$19&lt;='様式３（療養者名簿）（⑤の場合）'!$BE51,1,0),0),0)</f>
        <v>0</v>
      </c>
      <c r="CO46" s="377">
        <f>IF(CO$19-'様式３（療養者名簿）（⑤の場合）'!$BD51+1&lt;=15,IF(CO$19&gt;='様式３（療養者名簿）（⑤の場合）'!$BD51,IF(CO$19&lt;='様式３（療養者名簿）（⑤の場合）'!$BE51,1,0),0),0)</f>
        <v>0</v>
      </c>
      <c r="CP46" s="377">
        <f>IF(CP$19-'様式３（療養者名簿）（⑤の場合）'!$BD51+1&lt;=15,IF(CP$19&gt;='様式３（療養者名簿）（⑤の場合）'!$BD51,IF(CP$19&lt;='様式３（療養者名簿）（⑤の場合）'!$BE51,1,0),0),0)</f>
        <v>0</v>
      </c>
      <c r="CQ46" s="377">
        <f>IF(CQ$19-'様式３（療養者名簿）（⑤の場合）'!$BD51+1&lt;=15,IF(CQ$19&gt;='様式３（療養者名簿）（⑤の場合）'!$BD51,IF(CQ$19&lt;='様式３（療養者名簿）（⑤の場合）'!$BE51,1,0),0),0)</f>
        <v>0</v>
      </c>
      <c r="CR46" s="377">
        <f>IF(CR$19-'様式３（療養者名簿）（⑤の場合）'!$BD51+1&lt;=15,IF(CR$19&gt;='様式３（療養者名簿）（⑤の場合）'!$BD51,IF(CR$19&lt;='様式３（療養者名簿）（⑤の場合）'!$BE51,1,0),0),0)</f>
        <v>0</v>
      </c>
      <c r="CS46" s="377">
        <f>IF(CS$19-'様式３（療養者名簿）（⑤の場合）'!$BD51+1&lt;=15,IF(CS$19&gt;='様式３（療養者名簿）（⑤の場合）'!$BD51,IF(CS$19&lt;='様式３（療養者名簿）（⑤の場合）'!$BE51,1,0),0),0)</f>
        <v>0</v>
      </c>
      <c r="CT46" s="377">
        <f>IF(CT$19-'様式３（療養者名簿）（⑤の場合）'!$BD51+1&lt;=15,IF(CT$19&gt;='様式３（療養者名簿）（⑤の場合）'!$BD51,IF(CT$19&lt;='様式３（療養者名簿）（⑤の場合）'!$BE51,1,0),0),0)</f>
        <v>0</v>
      </c>
      <c r="CU46" s="377">
        <f>IF(CU$19-'様式３（療養者名簿）（⑤の場合）'!$BD51+1&lt;=15,IF(CU$19&gt;='様式３（療養者名簿）（⑤の場合）'!$BD51,IF(CU$19&lt;='様式３（療養者名簿）（⑤の場合）'!$BE51,1,0),0),0)</f>
        <v>0</v>
      </c>
      <c r="CV46" s="377">
        <f>IF(CV$19-'様式３（療養者名簿）（⑤の場合）'!$BD51+1&lt;=15,IF(CV$19&gt;='様式３（療養者名簿）（⑤の場合）'!$BD51,IF(CV$19&lt;='様式３（療養者名簿）（⑤の場合）'!$BE51,1,0),0),0)</f>
        <v>0</v>
      </c>
      <c r="CW46" s="377">
        <f>IF(CW$19-'様式３（療養者名簿）（⑤の場合）'!$BD51+1&lt;=15,IF(CW$19&gt;='様式３（療養者名簿）（⑤の場合）'!$BD51,IF(CW$19&lt;='様式３（療養者名簿）（⑤の場合）'!$BE51,1,0),0),0)</f>
        <v>0</v>
      </c>
      <c r="CX46" s="377">
        <f>IF(CX$19-'様式３（療養者名簿）（⑤の場合）'!$BD51+1&lt;=15,IF(CX$19&gt;='様式３（療養者名簿）（⑤の場合）'!$BD51,IF(CX$19&lt;='様式３（療養者名簿）（⑤の場合）'!$BE51,1,0),0),0)</f>
        <v>0</v>
      </c>
      <c r="CY46" s="377">
        <f>IF(CY$19-'様式３（療養者名簿）（⑤の場合）'!$BD51+1&lt;=15,IF(CY$19&gt;='様式３（療養者名簿）（⑤の場合）'!$BD51,IF(CY$19&lt;='様式３（療養者名簿）（⑤の場合）'!$BE51,1,0),0),0)</f>
        <v>0</v>
      </c>
      <c r="CZ46" s="377">
        <f>IF(CZ$19-'様式３（療養者名簿）（⑤の場合）'!$BD51+1&lt;=15,IF(CZ$19&gt;='様式３（療養者名簿）（⑤の場合）'!$BD51,IF(CZ$19&lt;='様式３（療養者名簿）（⑤の場合）'!$BE51,1,0),0),0)</f>
        <v>0</v>
      </c>
      <c r="DA46" s="377">
        <f>IF(DA$19-'様式３（療養者名簿）（⑤の場合）'!$BD51+1&lt;=15,IF(DA$19&gt;='様式３（療養者名簿）（⑤の場合）'!$BD51,IF(DA$19&lt;='様式３（療養者名簿）（⑤の場合）'!$BE51,1,0),0),0)</f>
        <v>0</v>
      </c>
      <c r="DB46" s="377">
        <f>IF(DB$19-'様式３（療養者名簿）（⑤の場合）'!$BD51+1&lt;=15,IF(DB$19&gt;='様式３（療養者名簿）（⑤の場合）'!$BD51,IF(DB$19&lt;='様式３（療養者名簿）（⑤の場合）'!$BE51,1,0),0),0)</f>
        <v>0</v>
      </c>
      <c r="DC46" s="377">
        <f>IF(DC$19-'様式３（療養者名簿）（⑤の場合）'!$BD51+1&lt;=15,IF(DC$19&gt;='様式３（療養者名簿）（⑤の場合）'!$BD51,IF(DC$19&lt;='様式３（療養者名簿）（⑤の場合）'!$BE51,1,0),0),0)</f>
        <v>0</v>
      </c>
      <c r="DD46" s="377">
        <f>IF(DD$19-'様式３（療養者名簿）（⑤の場合）'!$BD51+1&lt;=15,IF(DD$19&gt;='様式３（療養者名簿）（⑤の場合）'!$BD51,IF(DD$19&lt;='様式３（療養者名簿）（⑤の場合）'!$BE51,1,0),0),0)</f>
        <v>0</v>
      </c>
      <c r="DE46" s="377">
        <f>IF(DE$19-'様式３（療養者名簿）（⑤の場合）'!$BD51+1&lt;=15,IF(DE$19&gt;='様式３（療養者名簿）（⑤の場合）'!$BD51,IF(DE$19&lt;='様式３（療養者名簿）（⑤の場合）'!$BE51,1,0),0),0)</f>
        <v>0</v>
      </c>
      <c r="DF46" s="377">
        <f>IF(DF$19-'様式３（療養者名簿）（⑤の場合）'!$BD51+1&lt;=15,IF(DF$19&gt;='様式３（療養者名簿）（⑤の場合）'!$BD51,IF(DF$19&lt;='様式３（療養者名簿）（⑤の場合）'!$BE51,1,0),0),0)</f>
        <v>0</v>
      </c>
      <c r="DG46" s="377">
        <f>IF(DG$19-'様式３（療養者名簿）（⑤の場合）'!$BD51+1&lt;=15,IF(DG$19&gt;='様式３（療養者名簿）（⑤の場合）'!$BD51,IF(DG$19&lt;='様式３（療養者名簿）（⑤の場合）'!$BE51,1,0),0),0)</f>
        <v>0</v>
      </c>
      <c r="DH46" s="377">
        <f>IF(DH$19-'様式３（療養者名簿）（⑤の場合）'!$BD51+1&lt;=15,IF(DH$19&gt;='様式３（療養者名簿）（⑤の場合）'!$BD51,IF(DH$19&lt;='様式３（療養者名簿）（⑤の場合）'!$BE51,1,0),0),0)</f>
        <v>0</v>
      </c>
      <c r="DI46" s="377">
        <f>IF(DI$19-'様式３（療養者名簿）（⑤の場合）'!$BD51+1&lt;=15,IF(DI$19&gt;='様式３（療養者名簿）（⑤の場合）'!$BD51,IF(DI$19&lt;='様式３（療養者名簿）（⑤の場合）'!$BE51,1,0),0),0)</f>
        <v>0</v>
      </c>
      <c r="DJ46" s="377">
        <f>IF(DJ$19-'様式３（療養者名簿）（⑤の場合）'!$BD51+1&lt;=15,IF(DJ$19&gt;='様式３（療養者名簿）（⑤の場合）'!$BD51,IF(DJ$19&lt;='様式３（療養者名簿）（⑤の場合）'!$BE51,1,0),0),0)</f>
        <v>0</v>
      </c>
      <c r="DK46" s="377">
        <f>IF(DK$19-'様式３（療養者名簿）（⑤の場合）'!$BD51+1&lt;=15,IF(DK$19&gt;='様式３（療養者名簿）（⑤の場合）'!$BD51,IF(DK$19&lt;='様式３（療養者名簿）（⑤の場合）'!$BE51,1,0),0),0)</f>
        <v>0</v>
      </c>
      <c r="DL46" s="377">
        <f>IF(DL$19-'様式３（療養者名簿）（⑤の場合）'!$BD51+1&lt;=15,IF(DL$19&gt;='様式３（療養者名簿）（⑤の場合）'!$BD51,IF(DL$19&lt;='様式３（療養者名簿）（⑤の場合）'!$BE51,1,0),0),0)</f>
        <v>0</v>
      </c>
      <c r="DM46" s="377">
        <f>IF(DM$19-'様式３（療養者名簿）（⑤の場合）'!$BD51+1&lt;=15,IF(DM$19&gt;='様式３（療養者名簿）（⑤の場合）'!$BD51,IF(DM$19&lt;='様式３（療養者名簿）（⑤の場合）'!$BE51,1,0),0),0)</f>
        <v>0</v>
      </c>
      <c r="DN46" s="377">
        <f>IF(DN$19-'様式３（療養者名簿）（⑤の場合）'!$BD51+1&lt;=15,IF(DN$19&gt;='様式３（療養者名簿）（⑤の場合）'!$BD51,IF(DN$19&lt;='様式３（療養者名簿）（⑤の場合）'!$BE51,1,0),0),0)</f>
        <v>0</v>
      </c>
      <c r="DO46" s="377">
        <f>IF(DO$19-'様式３（療養者名簿）（⑤の場合）'!$BD51+1&lt;=15,IF(DO$19&gt;='様式３（療養者名簿）（⑤の場合）'!$BD51,IF(DO$19&lt;='様式３（療養者名簿）（⑤の場合）'!$BE51,1,0),0),0)</f>
        <v>0</v>
      </c>
      <c r="DP46" s="377">
        <f>IF(DP$19-'様式３（療養者名簿）（⑤の場合）'!$BD51+1&lt;=15,IF(DP$19&gt;='様式３（療養者名簿）（⑤の場合）'!$BD51,IF(DP$19&lt;='様式３（療養者名簿）（⑤の場合）'!$BE51,1,0),0),0)</f>
        <v>0</v>
      </c>
      <c r="DQ46" s="377">
        <f>IF(DQ$19-'様式３（療養者名簿）（⑤の場合）'!$BD51+1&lt;=15,IF(DQ$19&gt;='様式３（療養者名簿）（⑤の場合）'!$BD51,IF(DQ$19&lt;='様式３（療養者名簿）（⑤の場合）'!$BE51,1,0),0),0)</f>
        <v>0</v>
      </c>
      <c r="DR46" s="377">
        <f>IF(DR$19-'様式３（療養者名簿）（⑤の場合）'!$BD51+1&lt;=15,IF(DR$19&gt;='様式３（療養者名簿）（⑤の場合）'!$BD51,IF(DR$19&lt;='様式３（療養者名簿）（⑤の場合）'!$BE51,1,0),0),0)</f>
        <v>0</v>
      </c>
      <c r="DS46" s="377">
        <f>IF(DS$19-'様式３（療養者名簿）（⑤の場合）'!$BD51+1&lt;=15,IF(DS$19&gt;='様式３（療養者名簿）（⑤の場合）'!$BD51,IF(DS$19&lt;='様式３（療養者名簿）（⑤の場合）'!$BE51,1,0),0),0)</f>
        <v>0</v>
      </c>
      <c r="DT46" s="377">
        <f>IF(DT$19-'様式３（療養者名簿）（⑤の場合）'!$BD51+1&lt;=15,IF(DT$19&gt;='様式３（療養者名簿）（⑤の場合）'!$BD51,IF(DT$19&lt;='様式３（療養者名簿）（⑤の場合）'!$BE51,1,0),0),0)</f>
        <v>0</v>
      </c>
      <c r="DU46" s="377">
        <f>IF(DU$19-'様式３（療養者名簿）（⑤の場合）'!$BD51+1&lt;=15,IF(DU$19&gt;='様式３（療養者名簿）（⑤の場合）'!$BD51,IF(DU$19&lt;='様式３（療養者名簿）（⑤の場合）'!$BE51,1,0),0),0)</f>
        <v>0</v>
      </c>
      <c r="DV46" s="377">
        <f>IF(DV$19-'様式３（療養者名簿）（⑤の場合）'!$BD51+1&lt;=15,IF(DV$19&gt;='様式３（療養者名簿）（⑤の場合）'!$BD51,IF(DV$19&lt;='様式３（療養者名簿）（⑤の場合）'!$BE51,1,0),0),0)</f>
        <v>0</v>
      </c>
      <c r="DW46" s="377">
        <f>IF(DW$19-'様式３（療養者名簿）（⑤の場合）'!$BD51+1&lt;=15,IF(DW$19&gt;='様式３（療養者名簿）（⑤の場合）'!$BD51,IF(DW$19&lt;='様式３（療養者名簿）（⑤の場合）'!$BE51,1,0),0),0)</f>
        <v>0</v>
      </c>
      <c r="DX46" s="377">
        <f>IF(DX$19-'様式３（療養者名簿）（⑤の場合）'!$BD51+1&lt;=15,IF(DX$19&gt;='様式３（療養者名簿）（⑤の場合）'!$BD51,IF(DX$19&lt;='様式３（療養者名簿）（⑤の場合）'!$BE51,1,0),0),0)</f>
        <v>0</v>
      </c>
      <c r="DY46" s="377">
        <f>IF(DY$19-'様式３（療養者名簿）（⑤の場合）'!$BD51+1&lt;=15,IF(DY$19&gt;='様式３（療養者名簿）（⑤の場合）'!$BD51,IF(DY$19&lt;='様式３（療養者名簿）（⑤の場合）'!$BE51,1,0),0),0)</f>
        <v>0</v>
      </c>
      <c r="DZ46" s="377">
        <f>IF(DZ$19-'様式３（療養者名簿）（⑤の場合）'!$BD51+1&lt;=15,IF(DZ$19&gt;='様式３（療養者名簿）（⑤の場合）'!$BD51,IF(DZ$19&lt;='様式３（療養者名簿）（⑤の場合）'!$BE51,1,0),0),0)</f>
        <v>0</v>
      </c>
      <c r="EA46" s="377">
        <f>IF(EA$19-'様式３（療養者名簿）（⑤の場合）'!$BD51+1&lt;=15,IF(EA$19&gt;='様式３（療養者名簿）（⑤の場合）'!$BD51,IF(EA$19&lt;='様式３（療養者名簿）（⑤の場合）'!$BE51,1,0),0),0)</f>
        <v>0</v>
      </c>
      <c r="EB46" s="377">
        <f>IF(EB$19-'様式３（療養者名簿）（⑤の場合）'!$BD51+1&lt;=15,IF(EB$19&gt;='様式３（療養者名簿）（⑤の場合）'!$BD51,IF(EB$19&lt;='様式３（療養者名簿）（⑤の場合）'!$BE51,1,0),0),0)</f>
        <v>0</v>
      </c>
      <c r="EC46" s="377">
        <f>IF(EC$19-'様式３（療養者名簿）（⑤の場合）'!$BD51+1&lt;=15,IF(EC$19&gt;='様式３（療養者名簿）（⑤の場合）'!$BD51,IF(EC$19&lt;='様式３（療養者名簿）（⑤の場合）'!$BE51,1,0),0),0)</f>
        <v>0</v>
      </c>
      <c r="ED46" s="377">
        <f>IF(ED$19-'様式３（療養者名簿）（⑤の場合）'!$BD51+1&lt;=15,IF(ED$19&gt;='様式３（療養者名簿）（⑤の場合）'!$BD51,IF(ED$19&lt;='様式３（療養者名簿）（⑤の場合）'!$BE51,1,0),0),0)</f>
        <v>0</v>
      </c>
      <c r="EE46" s="377">
        <f>IF(EE$19-'様式３（療養者名簿）（⑤の場合）'!$BD51+1&lt;=15,IF(EE$19&gt;='様式３（療養者名簿）（⑤の場合）'!$BD51,IF(EE$19&lt;='様式３（療養者名簿）（⑤の場合）'!$BE51,1,0),0),0)</f>
        <v>0</v>
      </c>
      <c r="EF46" s="377">
        <f>IF(EF$19-'様式３（療養者名簿）（⑤の場合）'!$BD51+1&lt;=15,IF(EF$19&gt;='様式３（療養者名簿）（⑤の場合）'!$BD51,IF(EF$19&lt;='様式３（療養者名簿）（⑤の場合）'!$BE51,1,0),0),0)</f>
        <v>0</v>
      </c>
      <c r="EG46" s="377">
        <f>IF(EG$19-'様式３（療養者名簿）（⑤の場合）'!$BD51+1&lt;=15,IF(EG$19&gt;='様式３（療養者名簿）（⑤の場合）'!$BD51,IF(EG$19&lt;='様式３（療養者名簿）（⑤の場合）'!$BE51,1,0),0),0)</f>
        <v>0</v>
      </c>
      <c r="EH46" s="377">
        <f>IF(EH$19-'様式３（療養者名簿）（⑤の場合）'!$BD51+1&lt;=15,IF(EH$19&gt;='様式３（療養者名簿）（⑤の場合）'!$BD51,IF(EH$19&lt;='様式３（療養者名簿）（⑤の場合）'!$BE51,1,0),0),0)</f>
        <v>0</v>
      </c>
      <c r="EI46" s="377">
        <f>IF(EI$19-'様式３（療養者名簿）（⑤の場合）'!$BD51+1&lt;=15,IF(EI$19&gt;='様式３（療養者名簿）（⑤の場合）'!$BD51,IF(EI$19&lt;='様式３（療養者名簿）（⑤の場合）'!$BE51,1,0),0),0)</f>
        <v>0</v>
      </c>
      <c r="EJ46" s="377">
        <f>IF(EJ$19-'様式３（療養者名簿）（⑤の場合）'!$BD51+1&lt;=15,IF(EJ$19&gt;='様式３（療養者名簿）（⑤の場合）'!$BD51,IF(EJ$19&lt;='様式３（療養者名簿）（⑤の場合）'!$BE51,1,0),0),0)</f>
        <v>0</v>
      </c>
      <c r="EK46" s="377">
        <f>IF(EK$19-'様式３（療養者名簿）（⑤の場合）'!$BD51+1&lt;=15,IF(EK$19&gt;='様式３（療養者名簿）（⑤の場合）'!$BD51,IF(EK$19&lt;='様式３（療養者名簿）（⑤の場合）'!$BE51,1,0),0),0)</f>
        <v>0</v>
      </c>
      <c r="EL46" s="377">
        <f>IF(EL$19-'様式３（療養者名簿）（⑤の場合）'!$BD51+1&lt;=15,IF(EL$19&gt;='様式３（療養者名簿）（⑤の場合）'!$BD51,IF(EL$19&lt;='様式３（療養者名簿）（⑤の場合）'!$BE51,1,0),0),0)</f>
        <v>0</v>
      </c>
      <c r="EM46" s="377">
        <f>IF(EM$19-'様式３（療養者名簿）（⑤の場合）'!$BD51+1&lt;=15,IF(EM$19&gt;='様式３（療養者名簿）（⑤の場合）'!$BD51,IF(EM$19&lt;='様式３（療養者名簿）（⑤の場合）'!$BE51,1,0),0),0)</f>
        <v>0</v>
      </c>
      <c r="EN46" s="377">
        <f>IF(EN$19-'様式３（療養者名簿）（⑤の場合）'!$BD51+1&lt;=15,IF(EN$19&gt;='様式３（療養者名簿）（⑤の場合）'!$BD51,IF(EN$19&lt;='様式３（療養者名簿）（⑤の場合）'!$BE51,1,0),0),0)</f>
        <v>0</v>
      </c>
      <c r="EO46" s="377">
        <f>IF(EO$19-'様式３（療養者名簿）（⑤の場合）'!$BD51+1&lt;=15,IF(EO$19&gt;='様式３（療養者名簿）（⑤の場合）'!$BD51,IF(EO$19&lt;='様式３（療養者名簿）（⑤の場合）'!$BE51,1,0),0),0)</f>
        <v>0</v>
      </c>
      <c r="EP46" s="377">
        <f>IF(EP$19-'様式３（療養者名簿）（⑤の場合）'!$BD51+1&lt;=15,IF(EP$19&gt;='様式３（療養者名簿）（⑤の場合）'!$BD51,IF(EP$19&lt;='様式３（療養者名簿）（⑤の場合）'!$BE51,1,0),0),0)</f>
        <v>0</v>
      </c>
      <c r="EQ46" s="377">
        <f>IF(EQ$19-'様式３（療養者名簿）（⑤の場合）'!$BD51+1&lt;=15,IF(EQ$19&gt;='様式３（療養者名簿）（⑤の場合）'!$BD51,IF(EQ$19&lt;='様式３（療養者名簿）（⑤の場合）'!$BE51,1,0),0),0)</f>
        <v>0</v>
      </c>
      <c r="ER46" s="377">
        <f>IF(ER$19-'様式３（療養者名簿）（⑤の場合）'!$BD51+1&lt;=15,IF(ER$19&gt;='様式３（療養者名簿）（⑤の場合）'!$BD51,IF(ER$19&lt;='様式３（療養者名簿）（⑤の場合）'!$BE51,1,0),0),0)</f>
        <v>0</v>
      </c>
      <c r="ES46" s="377">
        <f>IF(ES$19-'様式３（療養者名簿）（⑤の場合）'!$BD51+1&lt;=15,IF(ES$19&gt;='様式３（療養者名簿）（⑤の場合）'!$BD51,IF(ES$19&lt;='様式３（療養者名簿）（⑤の場合）'!$BE51,1,0),0),0)</f>
        <v>0</v>
      </c>
      <c r="ET46" s="377">
        <f>IF(ET$19-'様式３（療養者名簿）（⑤の場合）'!$BD51+1&lt;=15,IF(ET$19&gt;='様式３（療養者名簿）（⑤の場合）'!$BD51,IF(ET$19&lt;='様式３（療養者名簿）（⑤の場合）'!$BE51,1,0),0),0)</f>
        <v>0</v>
      </c>
      <c r="EU46" s="377">
        <f>IF(EU$19-'様式３（療養者名簿）（⑤の場合）'!$BD51+1&lt;=15,IF(EU$19&gt;='様式３（療養者名簿）（⑤の場合）'!$BD51,IF(EU$19&lt;='様式３（療養者名簿）（⑤の場合）'!$BE51,1,0),0),0)</f>
        <v>0</v>
      </c>
      <c r="EV46" s="377">
        <f>IF(EV$19-'様式３（療養者名簿）（⑤の場合）'!$BD51+1&lt;=15,IF(EV$19&gt;='様式３（療養者名簿）（⑤の場合）'!$BD51,IF(EV$19&lt;='様式３（療養者名簿）（⑤の場合）'!$BE51,1,0),0),0)</f>
        <v>0</v>
      </c>
      <c r="EW46" s="377">
        <f>IF(EW$19-'様式３（療養者名簿）（⑤の場合）'!$BD51+1&lt;=15,IF(EW$19&gt;='様式３（療養者名簿）（⑤の場合）'!$BD51,IF(EW$19&lt;='様式３（療養者名簿）（⑤の場合）'!$BE51,1,0),0),0)</f>
        <v>0</v>
      </c>
      <c r="EX46" s="377">
        <f>IF(EX$19-'様式３（療養者名簿）（⑤の場合）'!$BD51+1&lt;=15,IF(EX$19&gt;='様式３（療養者名簿）（⑤の場合）'!$BD51,IF(EX$19&lt;='様式３（療養者名簿）（⑤の場合）'!$BE51,1,0),0),0)</f>
        <v>0</v>
      </c>
      <c r="EY46" s="377">
        <f>IF(EY$19-'様式３（療養者名簿）（⑤の場合）'!$BD51+1&lt;=15,IF(EY$19&gt;='様式３（療養者名簿）（⑤の場合）'!$BD51,IF(EY$19&lt;='様式３（療養者名簿）（⑤の場合）'!$BE51,1,0),0),0)</f>
        <v>0</v>
      </c>
      <c r="EZ46" s="377">
        <f>IF(EZ$19-'様式３（療養者名簿）（⑤の場合）'!$BD51+1&lt;=15,IF(EZ$19&gt;='様式３（療養者名簿）（⑤の場合）'!$BD51,IF(EZ$19&lt;='様式３（療養者名簿）（⑤の場合）'!$BE51,1,0),0),0)</f>
        <v>0</v>
      </c>
      <c r="FA46" s="377">
        <f>IF(FA$19-'様式３（療養者名簿）（⑤の場合）'!$BD51+1&lt;=15,IF(FA$19&gt;='様式３（療養者名簿）（⑤の場合）'!$BD51,IF(FA$19&lt;='様式３（療養者名簿）（⑤の場合）'!$BE51,1,0),0),0)</f>
        <v>0</v>
      </c>
      <c r="FB46" s="377">
        <f>IF(FB$19-'様式３（療養者名簿）（⑤の場合）'!$BD51+1&lt;=15,IF(FB$19&gt;='様式３（療養者名簿）（⑤の場合）'!$BD51,IF(FB$19&lt;='様式３（療養者名簿）（⑤の場合）'!$BE51,1,0),0),0)</f>
        <v>0</v>
      </c>
      <c r="FC46" s="377">
        <f>IF(FC$19-'様式３（療養者名簿）（⑤の場合）'!$BD51+1&lt;=15,IF(FC$19&gt;='様式３（療養者名簿）（⑤の場合）'!$BD51,IF(FC$19&lt;='様式３（療養者名簿）（⑤の場合）'!$BE51,1,0),0),0)</f>
        <v>0</v>
      </c>
      <c r="FD46" s="377">
        <f>IF(FD$19-'様式３（療養者名簿）（⑤の場合）'!$BD51+1&lt;=15,IF(FD$19&gt;='様式３（療養者名簿）（⑤の場合）'!$BD51,IF(FD$19&lt;='様式３（療養者名簿）（⑤の場合）'!$BE51,1,0),0),0)</f>
        <v>0</v>
      </c>
      <c r="FE46" s="377">
        <f>IF(FE$19-'様式３（療養者名簿）（⑤の場合）'!$BD51+1&lt;=15,IF(FE$19&gt;='様式３（療養者名簿）（⑤の場合）'!$BD51,IF(FE$19&lt;='様式３（療養者名簿）（⑤の場合）'!$BE51,1,0),0),0)</f>
        <v>0</v>
      </c>
      <c r="FF46" s="377">
        <f>IF(FF$19-'様式３（療養者名簿）（⑤の場合）'!$BD51+1&lt;=15,IF(FF$19&gt;='様式３（療養者名簿）（⑤の場合）'!$BD51,IF(FF$19&lt;='様式３（療養者名簿）（⑤の場合）'!$BE51,1,0),0),0)</f>
        <v>0</v>
      </c>
      <c r="FG46" s="377">
        <f>IF(FG$19-'様式３（療養者名簿）（⑤の場合）'!$BD51+1&lt;=15,IF(FG$19&gt;='様式３（療養者名簿）（⑤の場合）'!$BD51,IF(FG$19&lt;='様式３（療養者名簿）（⑤の場合）'!$BE51,1,0),0),0)</f>
        <v>0</v>
      </c>
      <c r="FH46" s="377">
        <f>IF(FH$19-'様式３（療養者名簿）（⑤の場合）'!$BD51+1&lt;=15,IF(FH$19&gt;='様式３（療養者名簿）（⑤の場合）'!$BD51,IF(FH$19&lt;='様式３（療養者名簿）（⑤の場合）'!$BE51,1,0),0),0)</f>
        <v>0</v>
      </c>
      <c r="FI46" s="377">
        <f>IF(FI$19-'様式３（療養者名簿）（⑤の場合）'!$BD51+1&lt;=15,IF(FI$19&gt;='様式３（療養者名簿）（⑤の場合）'!$BD51,IF(FI$19&lt;='様式３（療養者名簿）（⑤の場合）'!$BE51,1,0),0),0)</f>
        <v>0</v>
      </c>
      <c r="FJ46" s="377">
        <f>IF(FJ$19-'様式３（療養者名簿）（⑤の場合）'!$BD51+1&lt;=15,IF(FJ$19&gt;='様式３（療養者名簿）（⑤の場合）'!$BD51,IF(FJ$19&lt;='様式３（療養者名簿）（⑤の場合）'!$BE51,1,0),0),0)</f>
        <v>0</v>
      </c>
      <c r="FK46" s="377">
        <f>IF(FK$19-'様式３（療養者名簿）（⑤の場合）'!$BD51+1&lt;=15,IF(FK$19&gt;='様式３（療養者名簿）（⑤の場合）'!$BD51,IF(FK$19&lt;='様式３（療養者名簿）（⑤の場合）'!$BE51,1,0),0),0)</f>
        <v>0</v>
      </c>
      <c r="FL46" s="377">
        <f>IF(FL$19-'様式３（療養者名簿）（⑤の場合）'!$BD51+1&lt;=15,IF(FL$19&gt;='様式３（療養者名簿）（⑤の場合）'!$BD51,IF(FL$19&lt;='様式３（療養者名簿）（⑤の場合）'!$BE51,1,0),0),0)</f>
        <v>0</v>
      </c>
      <c r="FM46" s="377">
        <f>IF(FM$19-'様式３（療養者名簿）（⑤の場合）'!$BD51+1&lt;=15,IF(FM$19&gt;='様式３（療養者名簿）（⑤の場合）'!$BD51,IF(FM$19&lt;='様式３（療養者名簿）（⑤の場合）'!$BE51,1,0),0),0)</f>
        <v>0</v>
      </c>
      <c r="FN46" s="377">
        <f>IF(FN$19-'様式３（療養者名簿）（⑤の場合）'!$BD51+1&lt;=15,IF(FN$19&gt;='様式３（療養者名簿）（⑤の場合）'!$BD51,IF(FN$19&lt;='様式３（療養者名簿）（⑤の場合）'!$BE51,1,0),0),0)</f>
        <v>0</v>
      </c>
      <c r="FO46" s="377">
        <f>IF(FO$19-'様式３（療養者名簿）（⑤の場合）'!$BD51+1&lt;=15,IF(FO$19&gt;='様式３（療養者名簿）（⑤の場合）'!$BD51,IF(FO$19&lt;='様式３（療養者名簿）（⑤の場合）'!$BE51,1,0),0),0)</f>
        <v>0</v>
      </c>
      <c r="FP46" s="377">
        <f>IF(FP$19-'様式３（療養者名簿）（⑤の場合）'!$BD51+1&lt;=15,IF(FP$19&gt;='様式３（療養者名簿）（⑤の場合）'!$BD51,IF(FP$19&lt;='様式３（療養者名簿）（⑤の場合）'!$BE51,1,0),0),0)</f>
        <v>0</v>
      </c>
      <c r="FQ46" s="377">
        <f>IF(FQ$19-'様式３（療養者名簿）（⑤の場合）'!$BD51+1&lt;=15,IF(FQ$19&gt;='様式３（療養者名簿）（⑤の場合）'!$BD51,IF(FQ$19&lt;='様式３（療養者名簿）（⑤の場合）'!$BE51,1,0),0),0)</f>
        <v>0</v>
      </c>
      <c r="FR46" s="377">
        <f>IF(FR$19-'様式３（療養者名簿）（⑤の場合）'!$BD51+1&lt;=15,IF(FR$19&gt;='様式３（療養者名簿）（⑤の場合）'!$BD51,IF(FR$19&lt;='様式３（療養者名簿）（⑤の場合）'!$BE51,1,0),0),0)</f>
        <v>0</v>
      </c>
      <c r="FS46" s="377">
        <f>IF(FS$19-'様式３（療養者名簿）（⑤の場合）'!$BD51+1&lt;=15,IF(FS$19&gt;='様式３（療養者名簿）（⑤の場合）'!$BD51,IF(FS$19&lt;='様式３（療養者名簿）（⑤の場合）'!$BE51,1,0),0),0)</f>
        <v>0</v>
      </c>
      <c r="FT46" s="377">
        <f>IF(FT$19-'様式３（療養者名簿）（⑤の場合）'!$BD51+1&lt;=15,IF(FT$19&gt;='様式３（療養者名簿）（⑤の場合）'!$BD51,IF(FT$19&lt;='様式３（療養者名簿）（⑤の場合）'!$BE51,1,0),0),0)</f>
        <v>0</v>
      </c>
      <c r="FU46" s="377">
        <f>IF(FU$19-'様式３（療養者名簿）（⑤の場合）'!$BD51+1&lt;=15,IF(FU$19&gt;='様式３（療養者名簿）（⑤の場合）'!$BD51,IF(FU$19&lt;='様式３（療養者名簿）（⑤の場合）'!$BE51,1,0),0),0)</f>
        <v>0</v>
      </c>
      <c r="FV46" s="377">
        <f>IF(FV$19-'様式３（療養者名簿）（⑤の場合）'!$BD51+1&lt;=15,IF(FV$19&gt;='様式３（療養者名簿）（⑤の場合）'!$BD51,IF(FV$19&lt;='様式３（療養者名簿）（⑤の場合）'!$BE51,1,0),0),0)</f>
        <v>0</v>
      </c>
      <c r="FW46" s="377">
        <f>IF(FW$19-'様式３（療養者名簿）（⑤の場合）'!$BD51+1&lt;=15,IF(FW$19&gt;='様式３（療養者名簿）（⑤の場合）'!$BD51,IF(FW$19&lt;='様式３（療養者名簿）（⑤の場合）'!$BE51,1,0),0),0)</f>
        <v>0</v>
      </c>
      <c r="FX46" s="377">
        <f>IF(FX$19-'様式３（療養者名簿）（⑤の場合）'!$BD51+1&lt;=15,IF(FX$19&gt;='様式３（療養者名簿）（⑤の場合）'!$BD51,IF(FX$19&lt;='様式３（療養者名簿）（⑤の場合）'!$BE51,1,0),0),0)</f>
        <v>0</v>
      </c>
      <c r="FY46" s="377">
        <f>IF(FY$19-'様式３（療養者名簿）（⑤の場合）'!$BD51+1&lt;=15,IF(FY$19&gt;='様式３（療養者名簿）（⑤の場合）'!$BD51,IF(FY$19&lt;='様式３（療養者名簿）（⑤の場合）'!$BE51,1,0),0),0)</f>
        <v>0</v>
      </c>
      <c r="FZ46" s="377">
        <f>IF(FZ$19-'様式３（療養者名簿）（⑤の場合）'!$BD51+1&lt;=15,IF(FZ$19&gt;='様式３（療養者名簿）（⑤の場合）'!$BD51,IF(FZ$19&lt;='様式３（療養者名簿）（⑤の場合）'!$BE51,1,0),0),0)</f>
        <v>0</v>
      </c>
      <c r="GA46" s="377">
        <f>IF(GA$19-'様式３（療養者名簿）（⑤の場合）'!$BD51+1&lt;=15,IF(GA$19&gt;='様式３（療養者名簿）（⑤の場合）'!$BD51,IF(GA$19&lt;='様式３（療養者名簿）（⑤の場合）'!$BE51,1,0),0),0)</f>
        <v>0</v>
      </c>
      <c r="GB46" s="377">
        <f>IF(GB$19-'様式３（療養者名簿）（⑤の場合）'!$BD51+1&lt;=15,IF(GB$19&gt;='様式３（療養者名簿）（⑤の場合）'!$BD51,IF(GB$19&lt;='様式３（療養者名簿）（⑤の場合）'!$BE51,1,0),0),0)</f>
        <v>0</v>
      </c>
      <c r="GC46" s="377">
        <f>IF(GC$19-'様式３（療養者名簿）（⑤の場合）'!$BD51+1&lt;=15,IF(GC$19&gt;='様式３（療養者名簿）（⑤の場合）'!$BD51,IF(GC$19&lt;='様式３（療養者名簿）（⑤の場合）'!$BE51,1,0),0),0)</f>
        <v>0</v>
      </c>
      <c r="GD46" s="377">
        <f>IF(GD$19-'様式３（療養者名簿）（⑤の場合）'!$BD51+1&lt;=15,IF(GD$19&gt;='様式３（療養者名簿）（⑤の場合）'!$BD51,IF(GD$19&lt;='様式３（療養者名簿）（⑤の場合）'!$BE51,1,0),0),0)</f>
        <v>0</v>
      </c>
      <c r="GE46" s="377">
        <f>IF(GE$19-'様式３（療養者名簿）（⑤の場合）'!$BD51+1&lt;=15,IF(GE$19&gt;='様式３（療養者名簿）（⑤の場合）'!$BD51,IF(GE$19&lt;='様式３（療養者名簿）（⑤の場合）'!$BE51,1,0),0),0)</f>
        <v>0</v>
      </c>
      <c r="GF46" s="377">
        <f>IF(GF$19-'様式３（療養者名簿）（⑤の場合）'!$BD51+1&lt;=15,IF(GF$19&gt;='様式３（療養者名簿）（⑤の場合）'!$BD51,IF(GF$19&lt;='様式３（療養者名簿）（⑤の場合）'!$BE51,1,0),0),0)</f>
        <v>0</v>
      </c>
      <c r="GG46" s="377">
        <f>IF(GG$19-'様式３（療養者名簿）（⑤の場合）'!$BD51+1&lt;=15,IF(GG$19&gt;='様式３（療養者名簿）（⑤の場合）'!$BD51,IF(GG$19&lt;='様式３（療養者名簿）（⑤の場合）'!$BE51,1,0),0),0)</f>
        <v>0</v>
      </c>
      <c r="GH46" s="377">
        <f>IF(GH$19-'様式３（療養者名簿）（⑤の場合）'!$BD51+1&lt;=15,IF(GH$19&gt;='様式３（療養者名簿）（⑤の場合）'!$BD51,IF(GH$19&lt;='様式３（療養者名簿）（⑤の場合）'!$BE51,1,0),0),0)</f>
        <v>0</v>
      </c>
      <c r="GI46" s="377">
        <f>IF(GI$19-'様式３（療養者名簿）（⑤の場合）'!$BD51+1&lt;=15,IF(GI$19&gt;='様式３（療養者名簿）（⑤の場合）'!$BD51,IF(GI$19&lt;='様式３（療養者名簿）（⑤の場合）'!$BE51,1,0),0),0)</f>
        <v>0</v>
      </c>
      <c r="GJ46" s="377">
        <f>IF(GJ$19-'様式３（療養者名簿）（⑤の場合）'!$BD51+1&lt;=15,IF(GJ$19&gt;='様式３（療養者名簿）（⑤の場合）'!$BD51,IF(GJ$19&lt;='様式３（療養者名簿）（⑤の場合）'!$BE51,1,0),0),0)</f>
        <v>0</v>
      </c>
      <c r="GK46" s="377">
        <f>IF(GK$19-'様式３（療養者名簿）（⑤の場合）'!$BD51+1&lt;=15,IF(GK$19&gt;='様式３（療養者名簿）（⑤の場合）'!$BD51,IF(GK$19&lt;='様式３（療養者名簿）（⑤の場合）'!$BE51,1,0),0),0)</f>
        <v>0</v>
      </c>
      <c r="GL46" s="377">
        <f>IF(GL$19-'様式３（療養者名簿）（⑤の場合）'!$BD51+1&lt;=15,IF(GL$19&gt;='様式３（療養者名簿）（⑤の場合）'!$BD51,IF(GL$19&lt;='様式３（療養者名簿）（⑤の場合）'!$BE51,1,0),0),0)</f>
        <v>0</v>
      </c>
      <c r="GM46" s="377">
        <f>IF(GM$19-'様式３（療養者名簿）（⑤の場合）'!$BD51+1&lt;=15,IF(GM$19&gt;='様式３（療養者名簿）（⑤の場合）'!$BD51,IF(GM$19&lt;='様式３（療養者名簿）（⑤の場合）'!$BE51,1,0),0),0)</f>
        <v>0</v>
      </c>
      <c r="GN46" s="377">
        <f>IF(GN$19-'様式３（療養者名簿）（⑤の場合）'!$BD51+1&lt;=15,IF(GN$19&gt;='様式３（療養者名簿）（⑤の場合）'!$BD51,IF(GN$19&lt;='様式３（療養者名簿）（⑤の場合）'!$BE51,1,0),0),0)</f>
        <v>0</v>
      </c>
      <c r="GO46" s="377">
        <f>IF(GO$19-'様式３（療養者名簿）（⑤の場合）'!$BD51+1&lt;=15,IF(GO$19&gt;='様式３（療養者名簿）（⑤の場合）'!$BD51,IF(GO$19&lt;='様式３（療養者名簿）（⑤の場合）'!$BE51,1,0),0),0)</f>
        <v>0</v>
      </c>
      <c r="GP46" s="377">
        <f>IF(GP$19-'様式３（療養者名簿）（⑤の場合）'!$BD51+1&lt;=15,IF(GP$19&gt;='様式３（療養者名簿）（⑤の場合）'!$BD51,IF(GP$19&lt;='様式３（療養者名簿）（⑤の場合）'!$BE51,1,0),0),0)</f>
        <v>0</v>
      </c>
      <c r="GQ46" s="377">
        <f>IF(GQ$19-'様式３（療養者名簿）（⑤の場合）'!$BD51+1&lt;=15,IF(GQ$19&gt;='様式３（療養者名簿）（⑤の場合）'!$BD51,IF(GQ$19&lt;='様式３（療養者名簿）（⑤の場合）'!$BE51,1,0),0),0)</f>
        <v>0</v>
      </c>
      <c r="GR46" s="377">
        <f>IF(GR$19-'様式３（療養者名簿）（⑤の場合）'!$BD51+1&lt;=15,IF(GR$19&gt;='様式３（療養者名簿）（⑤の場合）'!$BD51,IF(GR$19&lt;='様式３（療養者名簿）（⑤の場合）'!$BE51,1,0),0),0)</f>
        <v>0</v>
      </c>
      <c r="GS46" s="377">
        <f>IF(GS$19-'様式３（療養者名簿）（⑤の場合）'!$BD51+1&lt;=15,IF(GS$19&gt;='様式３（療養者名簿）（⑤の場合）'!$BD51,IF(GS$19&lt;='様式３（療養者名簿）（⑤の場合）'!$BE51,1,0),0),0)</f>
        <v>0</v>
      </c>
      <c r="GT46" s="377">
        <f>IF(GT$19-'様式３（療養者名簿）（⑤の場合）'!$BD51+1&lt;=15,IF(GT$19&gt;='様式３（療養者名簿）（⑤の場合）'!$BD51,IF(GT$19&lt;='様式３（療養者名簿）（⑤の場合）'!$BE51,1,0),0),0)</f>
        <v>0</v>
      </c>
      <c r="GU46" s="377">
        <f>IF(GU$19-'様式３（療養者名簿）（⑤の場合）'!$BD51+1&lt;=15,IF(GU$19&gt;='様式３（療養者名簿）（⑤の場合）'!$BD51,IF(GU$19&lt;='様式３（療養者名簿）（⑤の場合）'!$BE51,1,0),0),0)</f>
        <v>0</v>
      </c>
      <c r="GV46" s="377">
        <f>IF(GV$19-'様式３（療養者名簿）（⑤の場合）'!$BD51+1&lt;=15,IF(GV$19&gt;='様式３（療養者名簿）（⑤の場合）'!$BD51,IF(GV$19&lt;='様式３（療養者名簿）（⑤の場合）'!$BE51,1,0),0),0)</f>
        <v>0</v>
      </c>
      <c r="GW46" s="377">
        <f>IF(GW$19-'様式３（療養者名簿）（⑤の場合）'!$BD51+1&lt;=15,IF(GW$19&gt;='様式３（療養者名簿）（⑤の場合）'!$BD51,IF(GW$19&lt;='様式３（療養者名簿）（⑤の場合）'!$BE51,1,0),0),0)</f>
        <v>0</v>
      </c>
      <c r="GX46" s="377">
        <f>IF(GX$19-'様式３（療養者名簿）（⑤の場合）'!$BD51+1&lt;=15,IF(GX$19&gt;='様式３（療養者名簿）（⑤の場合）'!$BD51,IF(GX$19&lt;='様式３（療養者名簿）（⑤の場合）'!$BE51,1,0),0),0)</f>
        <v>0</v>
      </c>
      <c r="GY46" s="377">
        <f>IF(GY$19-'様式３（療養者名簿）（⑤の場合）'!$BD51+1&lt;=15,IF(GY$19&gt;='様式３（療養者名簿）（⑤の場合）'!$BD51,IF(GY$19&lt;='様式３（療養者名簿）（⑤の場合）'!$BE51,1,0),0),0)</f>
        <v>0</v>
      </c>
      <c r="GZ46" s="377">
        <f>IF(GZ$19-'様式３（療養者名簿）（⑤の場合）'!$BD51+1&lt;=15,IF(GZ$19&gt;='様式３（療養者名簿）（⑤の場合）'!$BD51,IF(GZ$19&lt;='様式３（療養者名簿）（⑤の場合）'!$BE51,1,0),0),0)</f>
        <v>0</v>
      </c>
      <c r="HA46" s="377">
        <f>IF(HA$19-'様式３（療養者名簿）（⑤の場合）'!$BD51+1&lt;=15,IF(HA$19&gt;='様式３（療養者名簿）（⑤の場合）'!$BD51,IF(HA$19&lt;='様式３（療養者名簿）（⑤の場合）'!$BE51,1,0),0),0)</f>
        <v>0</v>
      </c>
      <c r="HB46" s="377">
        <f>IF(HB$19-'様式３（療養者名簿）（⑤の場合）'!$BD51+1&lt;=15,IF(HB$19&gt;='様式３（療養者名簿）（⑤の場合）'!$BD51,IF(HB$19&lt;='様式３（療養者名簿）（⑤の場合）'!$BE51,1,0),0),0)</f>
        <v>0</v>
      </c>
      <c r="HC46" s="377">
        <f>IF(HC$19-'様式３（療養者名簿）（⑤の場合）'!$BD51+1&lt;=15,IF(HC$19&gt;='様式３（療養者名簿）（⑤の場合）'!$BD51,IF(HC$19&lt;='様式３（療養者名簿）（⑤の場合）'!$BE51,1,0),0),0)</f>
        <v>0</v>
      </c>
      <c r="HD46" s="377">
        <f>IF(HD$19-'様式３（療養者名簿）（⑤の場合）'!$BD51+1&lt;=15,IF(HD$19&gt;='様式３（療養者名簿）（⑤の場合）'!$BD51,IF(HD$19&lt;='様式３（療養者名簿）（⑤の場合）'!$BE51,1,0),0),0)</f>
        <v>0</v>
      </c>
      <c r="HE46" s="377">
        <f>IF(HE$19-'様式３（療養者名簿）（⑤の場合）'!$BD51+1&lt;=15,IF(HE$19&gt;='様式３（療養者名簿）（⑤の場合）'!$BD51,IF(HE$19&lt;='様式３（療養者名簿）（⑤の場合）'!$BE51,1,0),0),0)</f>
        <v>0</v>
      </c>
      <c r="HF46" s="377">
        <f>IF(HF$19-'様式３（療養者名簿）（⑤の場合）'!$BD51+1&lt;=15,IF(HF$19&gt;='様式３（療養者名簿）（⑤の場合）'!$BD51,IF(HF$19&lt;='様式３（療養者名簿）（⑤の場合）'!$BE51,1,0),0),0)</f>
        <v>0</v>
      </c>
      <c r="HG46" s="377">
        <f>IF(HG$19-'様式３（療養者名簿）（⑤の場合）'!$BD51+1&lt;=15,IF(HG$19&gt;='様式３（療養者名簿）（⑤の場合）'!$BD51,IF(HG$19&lt;='様式３（療養者名簿）（⑤の場合）'!$BE51,1,0),0),0)</f>
        <v>0</v>
      </c>
      <c r="HH46" s="377">
        <f>IF(HH$19-'様式３（療養者名簿）（⑤の場合）'!$BD51+1&lt;=15,IF(HH$19&gt;='様式３（療養者名簿）（⑤の場合）'!$BD51,IF(HH$19&lt;='様式３（療養者名簿）（⑤の場合）'!$BE51,1,0),0),0)</f>
        <v>0</v>
      </c>
      <c r="HI46" s="377">
        <f>IF(HI$19-'様式３（療養者名簿）（⑤の場合）'!$BD51+1&lt;=15,IF(HI$19&gt;='様式３（療養者名簿）（⑤の場合）'!$BD51,IF(HI$19&lt;='様式３（療養者名簿）（⑤の場合）'!$BE51,1,0),0),0)</f>
        <v>0</v>
      </c>
      <c r="HJ46" s="377">
        <f>IF(HJ$19-'様式３（療養者名簿）（⑤の場合）'!$BD51+1&lt;=15,IF(HJ$19&gt;='様式３（療養者名簿）（⑤の場合）'!$BD51,IF(HJ$19&lt;='様式３（療養者名簿）（⑤の場合）'!$BE51,1,0),0),0)</f>
        <v>0</v>
      </c>
      <c r="HK46" s="377">
        <f>IF(HK$19-'様式３（療養者名簿）（⑤の場合）'!$BD51+1&lt;=15,IF(HK$19&gt;='様式３（療養者名簿）（⑤の場合）'!$BD51,IF(HK$19&lt;='様式３（療養者名簿）（⑤の場合）'!$BE51,1,0),0),0)</f>
        <v>0</v>
      </c>
      <c r="HL46" s="377">
        <f>IF(HL$19-'様式３（療養者名簿）（⑤の場合）'!$BD51+1&lt;=15,IF(HL$19&gt;='様式３（療養者名簿）（⑤の場合）'!$BD51,IF(HL$19&lt;='様式３（療養者名簿）（⑤の場合）'!$BE51,1,0),0),0)</f>
        <v>0</v>
      </c>
      <c r="HM46" s="377">
        <f>IF(HM$19-'様式３（療養者名簿）（⑤の場合）'!$BD51+1&lt;=15,IF(HM$19&gt;='様式３（療養者名簿）（⑤の場合）'!$BD51,IF(HM$19&lt;='様式３（療養者名簿）（⑤の場合）'!$BE51,1,0),0),0)</f>
        <v>0</v>
      </c>
      <c r="HN46" s="377">
        <f>IF(HN$19-'様式３（療養者名簿）（⑤の場合）'!$BD51+1&lt;=15,IF(HN$19&gt;='様式３（療養者名簿）（⑤の場合）'!$BD51,IF(HN$19&lt;='様式３（療養者名簿）（⑤の場合）'!$BE51,1,0),0),0)</f>
        <v>0</v>
      </c>
      <c r="HO46" s="377">
        <f>IF(HO$19-'様式３（療養者名簿）（⑤の場合）'!$BD51+1&lt;=15,IF(HO$19&gt;='様式３（療養者名簿）（⑤の場合）'!$BD51,IF(HO$19&lt;='様式３（療養者名簿）（⑤の場合）'!$BE51,1,0),0),0)</f>
        <v>0</v>
      </c>
      <c r="HP46" s="377">
        <f>IF(HP$19-'様式３（療養者名簿）（⑤の場合）'!$BD51+1&lt;=15,IF(HP$19&gt;='様式３（療養者名簿）（⑤の場合）'!$BD51,IF(HP$19&lt;='様式３（療養者名簿）（⑤の場合）'!$BE51,1,0),0),0)</f>
        <v>0</v>
      </c>
      <c r="HQ46" s="377">
        <f>IF(HQ$19-'様式３（療養者名簿）（⑤の場合）'!$BD51+1&lt;=15,IF(HQ$19&gt;='様式３（療養者名簿）（⑤の場合）'!$BD51,IF(HQ$19&lt;='様式３（療養者名簿）（⑤の場合）'!$BE51,1,0),0),0)</f>
        <v>0</v>
      </c>
      <c r="HR46" s="377">
        <f>IF(HR$19-'様式３（療養者名簿）（⑤の場合）'!$BD51+1&lt;=15,IF(HR$19&gt;='様式３（療養者名簿）（⑤の場合）'!$BD51,IF(HR$19&lt;='様式３（療養者名簿）（⑤の場合）'!$BE51,1,0),0),0)</f>
        <v>0</v>
      </c>
      <c r="HS46" s="377">
        <f>IF(HS$19-'様式３（療養者名簿）（⑤の場合）'!$BD51+1&lt;=15,IF(HS$19&gt;='様式３（療養者名簿）（⑤の場合）'!$BD51,IF(HS$19&lt;='様式３（療養者名簿）（⑤の場合）'!$BE51,1,0),0),0)</f>
        <v>0</v>
      </c>
      <c r="HT46" s="377">
        <f>IF(HT$19-'様式３（療養者名簿）（⑤の場合）'!$BD51+1&lt;=15,IF(HT$19&gt;='様式３（療養者名簿）（⑤の場合）'!$BD51,IF(HT$19&lt;='様式３（療養者名簿）（⑤の場合）'!$BE51,1,0),0),0)</f>
        <v>0</v>
      </c>
      <c r="HU46" s="377">
        <f>IF(HU$19-'様式３（療養者名簿）（⑤の場合）'!$BD51+1&lt;=15,IF(HU$19&gt;='様式３（療養者名簿）（⑤の場合）'!$BD51,IF(HU$19&lt;='様式３（療養者名簿）（⑤の場合）'!$BE51,1,0),0),0)</f>
        <v>0</v>
      </c>
      <c r="HV46" s="377">
        <f>IF(HV$19-'様式３（療養者名簿）（⑤の場合）'!$BD51+1&lt;=15,IF(HV$19&gt;='様式３（療養者名簿）（⑤の場合）'!$BD51,IF(HV$19&lt;='様式３（療養者名簿）（⑤の場合）'!$BE51,1,0),0),0)</f>
        <v>0</v>
      </c>
      <c r="HW46" s="377">
        <f>IF(HW$19-'様式３（療養者名簿）（⑤の場合）'!$BD51+1&lt;=15,IF(HW$19&gt;='様式３（療養者名簿）（⑤の場合）'!$BD51,IF(HW$19&lt;='様式３（療養者名簿）（⑤の場合）'!$BE51,1,0),0),0)</f>
        <v>0</v>
      </c>
      <c r="HX46" s="377">
        <f>IF(HX$19-'様式３（療養者名簿）（⑤の場合）'!$BD51+1&lt;=15,IF(HX$19&gt;='様式３（療養者名簿）（⑤の場合）'!$BD51,IF(HX$19&lt;='様式３（療養者名簿）（⑤の場合）'!$BE51,1,0),0),0)</f>
        <v>0</v>
      </c>
      <c r="HY46" s="377">
        <f>IF(HY$19-'様式３（療養者名簿）（⑤の場合）'!$BD51+1&lt;=15,IF(HY$19&gt;='様式３（療養者名簿）（⑤の場合）'!$BD51,IF(HY$19&lt;='様式３（療養者名簿）（⑤の場合）'!$BE51,1,0),0),0)</f>
        <v>0</v>
      </c>
      <c r="HZ46" s="377">
        <f>IF(HZ$19-'様式３（療養者名簿）（⑤の場合）'!$BD51+1&lt;=15,IF(HZ$19&gt;='様式３（療養者名簿）（⑤の場合）'!$BD51,IF(HZ$19&lt;='様式３（療養者名簿）（⑤の場合）'!$BE51,1,0),0),0)</f>
        <v>0</v>
      </c>
      <c r="IA46" s="377">
        <f>IF(IA$19-'様式３（療養者名簿）（⑤の場合）'!$BD51+1&lt;=15,IF(IA$19&gt;='様式３（療養者名簿）（⑤の場合）'!$BD51,IF(IA$19&lt;='様式３（療養者名簿）（⑤の場合）'!$BE51,1,0),0),0)</f>
        <v>0</v>
      </c>
      <c r="IB46" s="377">
        <f>IF(IB$19-'様式３（療養者名簿）（⑤の場合）'!$BD51+1&lt;=15,IF(IB$19&gt;='様式３（療養者名簿）（⑤の場合）'!$BD51,IF(IB$19&lt;='様式３（療養者名簿）（⑤の場合）'!$BE51,1,0),0),0)</f>
        <v>0</v>
      </c>
      <c r="IC46" s="377">
        <f>IF(IC$19-'様式３（療養者名簿）（⑤の場合）'!$BD51+1&lt;=15,IF(IC$19&gt;='様式３（療養者名簿）（⑤の場合）'!$BD51,IF(IC$19&lt;='様式３（療養者名簿）（⑤の場合）'!$BE51,1,0),0),0)</f>
        <v>0</v>
      </c>
      <c r="ID46" s="377">
        <f>IF(ID$19-'様式３（療養者名簿）（⑤の場合）'!$BD51+1&lt;=15,IF(ID$19&gt;='様式３（療養者名簿）（⑤の場合）'!$BD51,IF(ID$19&lt;='様式３（療養者名簿）（⑤の場合）'!$BE51,1,0),0),0)</f>
        <v>0</v>
      </c>
      <c r="IE46" s="377">
        <f>IF(IE$19-'様式３（療養者名簿）（⑤の場合）'!$BD51+1&lt;=15,IF(IE$19&gt;='様式３（療養者名簿）（⑤の場合）'!$BD51,IF(IE$19&lt;='様式３（療養者名簿）（⑤の場合）'!$BE51,1,0),0),0)</f>
        <v>0</v>
      </c>
      <c r="IF46" s="377">
        <f>IF(IF$19-'様式３（療養者名簿）（⑤の場合）'!$BD51+1&lt;=15,IF(IF$19&gt;='様式３（療養者名簿）（⑤の場合）'!$BD51,IF(IF$19&lt;='様式３（療養者名簿）（⑤の場合）'!$BE51,1,0),0),0)</f>
        <v>0</v>
      </c>
      <c r="IG46" s="377">
        <f>IF(IG$19-'様式３（療養者名簿）（⑤の場合）'!$BD51+1&lt;=15,IF(IG$19&gt;='様式３（療養者名簿）（⑤の場合）'!$BD51,IF(IG$19&lt;='様式３（療養者名簿）（⑤の場合）'!$BE51,1,0),0),0)</f>
        <v>0</v>
      </c>
      <c r="IH46" s="377">
        <f>IF(IH$19-'様式３（療養者名簿）（⑤の場合）'!$BD51+1&lt;=15,IF(IH$19&gt;='様式３（療養者名簿）（⑤の場合）'!$BD51,IF(IH$19&lt;='様式３（療養者名簿）（⑤の場合）'!$BE51,1,0),0),0)</f>
        <v>0</v>
      </c>
      <c r="II46" s="377">
        <f>IF(II$19-'様式３（療養者名簿）（⑤の場合）'!$BD51+1&lt;=15,IF(II$19&gt;='様式３（療養者名簿）（⑤の場合）'!$BD51,IF(II$19&lt;='様式３（療養者名簿）（⑤の場合）'!$BE51,1,0),0),0)</f>
        <v>0</v>
      </c>
      <c r="IJ46" s="377">
        <f>IF(IJ$19-'様式３（療養者名簿）（⑤の場合）'!$BD51+1&lt;=15,IF(IJ$19&gt;='様式３（療養者名簿）（⑤の場合）'!$BD51,IF(IJ$19&lt;='様式３（療養者名簿）（⑤の場合）'!$BE51,1,0),0),0)</f>
        <v>0</v>
      </c>
      <c r="IK46" s="377">
        <f>IF(IK$19-'様式３（療養者名簿）（⑤の場合）'!$BD51+1&lt;=15,IF(IK$19&gt;='様式３（療養者名簿）（⑤の場合）'!$BD51,IF(IK$19&lt;='様式３（療養者名簿）（⑤の場合）'!$BE51,1,0),0),0)</f>
        <v>0</v>
      </c>
      <c r="IL46" s="377">
        <f>IF(IL$19-'様式３（療養者名簿）（⑤の場合）'!$BD51+1&lt;=15,IF(IL$19&gt;='様式３（療養者名簿）（⑤の場合）'!$BD51,IF(IL$19&lt;='様式３（療養者名簿）（⑤の場合）'!$BE51,1,0),0),0)</f>
        <v>0</v>
      </c>
      <c r="IM46" s="377">
        <f>IF(IM$19-'様式３（療養者名簿）（⑤の場合）'!$BD51+1&lt;=15,IF(IM$19&gt;='様式３（療養者名簿）（⑤の場合）'!$BD51,IF(IM$19&lt;='様式３（療養者名簿）（⑤の場合）'!$BE51,1,0),0),0)</f>
        <v>0</v>
      </c>
      <c r="IN46" s="377">
        <f>IF(IN$19-'様式３（療養者名簿）（⑤の場合）'!$BD51+1&lt;=15,IF(IN$19&gt;='様式３（療養者名簿）（⑤の場合）'!$BD51,IF(IN$19&lt;='様式３（療養者名簿）（⑤の場合）'!$BE51,1,0),0),0)</f>
        <v>0</v>
      </c>
      <c r="IO46" s="377">
        <f>IF(IO$19-'様式３（療養者名簿）（⑤の場合）'!$BD51+1&lt;=15,IF(IO$19&gt;='様式３（療養者名簿）（⑤の場合）'!$BD51,IF(IO$19&lt;='様式３（療養者名簿）（⑤の場合）'!$BE51,1,0),0),0)</f>
        <v>0</v>
      </c>
      <c r="IP46" s="377">
        <f>IF(IP$19-'様式３（療養者名簿）（⑤の場合）'!$BD51+1&lt;=15,IF(IP$19&gt;='様式３（療養者名簿）（⑤の場合）'!$BD51,IF(IP$19&lt;='様式３（療養者名簿）（⑤の場合）'!$BE51,1,0),0),0)</f>
        <v>0</v>
      </c>
      <c r="IQ46" s="377">
        <f>IF(IQ$19-'様式３（療養者名簿）（⑤の場合）'!$BD51+1&lt;=15,IF(IQ$19&gt;='様式３（療養者名簿）（⑤の場合）'!$BD51,IF(IQ$19&lt;='様式３（療養者名簿）（⑤の場合）'!$BE51,1,0),0),0)</f>
        <v>0</v>
      </c>
      <c r="IR46" s="377">
        <f>IF(IR$19-'様式３（療養者名簿）（⑤の場合）'!$BD51+1&lt;=15,IF(IR$19&gt;='様式３（療養者名簿）（⑤の場合）'!$BD51,IF(IR$19&lt;='様式３（療養者名簿）（⑤の場合）'!$BE51,1,0),0),0)</f>
        <v>0</v>
      </c>
      <c r="IS46" s="377">
        <f>IF(IS$19-'様式３（療養者名簿）（⑤の場合）'!$BD51+1&lt;=15,IF(IS$19&gt;='様式３（療養者名簿）（⑤の場合）'!$BD51,IF(IS$19&lt;='様式３（療養者名簿）（⑤の場合）'!$BE51,1,0),0),0)</f>
        <v>0</v>
      </c>
      <c r="IT46" s="377">
        <f>IF(IT$19-'様式３（療養者名簿）（⑤の場合）'!$BD51+1&lt;=15,IF(IT$19&gt;='様式３（療養者名簿）（⑤の場合）'!$BD51,IF(IT$19&lt;='様式３（療養者名簿）（⑤の場合）'!$BE51,1,0),0),0)</f>
        <v>0</v>
      </c>
      <c r="IU46" s="377">
        <f>IF(IU$19-'様式３（療養者名簿）（⑤の場合）'!$BD51+1&lt;=15,IF(IU$19&gt;='様式３（療養者名簿）（⑤の場合）'!$BD51,IF(IU$19&lt;='様式３（療養者名簿）（⑤の場合）'!$BE51,1,0),0),0)</f>
        <v>0</v>
      </c>
      <c r="IV46" s="377">
        <f>IF(IV$19-'様式３（療養者名簿）（⑤の場合）'!$BD51+1&lt;=15,IF(IV$19&gt;='様式３（療養者名簿）（⑤の場合）'!$BD51,IF(IV$19&lt;='様式３（療養者名簿）（⑤の場合）'!$BE51,1,0),0),0)</f>
        <v>0</v>
      </c>
      <c r="IW46" s="377">
        <f>IF(IW$19-'様式３（療養者名簿）（⑤の場合）'!$BD51+1&lt;=15,IF(IW$19&gt;='様式３（療養者名簿）（⑤の場合）'!$BD51,IF(IW$19&lt;='様式３（療養者名簿）（⑤の場合）'!$BE51,1,0),0),0)</f>
        <v>0</v>
      </c>
      <c r="IX46" s="377">
        <f>IF(IX$19-'様式３（療養者名簿）（⑤の場合）'!$BD51+1&lt;=15,IF(IX$19&gt;='様式３（療養者名簿）（⑤の場合）'!$BD51,IF(IX$19&lt;='様式３（療養者名簿）（⑤の場合）'!$BE51,1,0),0),0)</f>
        <v>0</v>
      </c>
      <c r="IY46" s="377">
        <f>IF(IY$19-'様式３（療養者名簿）（⑤の場合）'!$BD51+1&lt;=15,IF(IY$19&gt;='様式３（療養者名簿）（⑤の場合）'!$BD51,IF(IY$19&lt;='様式３（療養者名簿）（⑤の場合）'!$BE51,1,0),0),0)</f>
        <v>0</v>
      </c>
      <c r="IZ46" s="377">
        <f>IF(IZ$19-'様式３（療養者名簿）（⑤の場合）'!$BD51+1&lt;=15,IF(IZ$19&gt;='様式３（療養者名簿）（⑤の場合）'!$BD51,IF(IZ$19&lt;='様式３（療養者名簿）（⑤の場合）'!$BE51,1,0),0),0)</f>
        <v>0</v>
      </c>
      <c r="JA46" s="377">
        <f>IF(JA$19-'様式３（療養者名簿）（⑤の場合）'!$BD51+1&lt;=15,IF(JA$19&gt;='様式３（療養者名簿）（⑤の場合）'!$BD51,IF(JA$19&lt;='様式３（療養者名簿）（⑤の場合）'!$BE51,1,0),0),0)</f>
        <v>0</v>
      </c>
      <c r="JB46" s="377">
        <f>IF(JB$19-'様式３（療養者名簿）（⑤の場合）'!$BD51+1&lt;=15,IF(JB$19&gt;='様式３（療養者名簿）（⑤の場合）'!$BD51,IF(JB$19&lt;='様式３（療養者名簿）（⑤の場合）'!$BE51,1,0),0),0)</f>
        <v>0</v>
      </c>
      <c r="JC46" s="377">
        <f>IF(JC$19-'様式３（療養者名簿）（⑤の場合）'!$BD51+1&lt;=15,IF(JC$19&gt;='様式３（療養者名簿）（⑤の場合）'!$BD51,IF(JC$19&lt;='様式３（療養者名簿）（⑤の場合）'!$BE51,1,0),0),0)</f>
        <v>0</v>
      </c>
      <c r="JD46" s="377">
        <f>IF(JD$19-'様式３（療養者名簿）（⑤の場合）'!$BD51+1&lt;=15,IF(JD$19&gt;='様式３（療養者名簿）（⑤の場合）'!$BD51,IF(JD$19&lt;='様式３（療養者名簿）（⑤の場合）'!$BE51,1,0),0),0)</f>
        <v>0</v>
      </c>
      <c r="JE46" s="377">
        <f>IF(JE$19-'様式３（療養者名簿）（⑤の場合）'!$BD51+1&lt;=15,IF(JE$19&gt;='様式３（療養者名簿）（⑤の場合）'!$BD51,IF(JE$19&lt;='様式３（療養者名簿）（⑤の場合）'!$BE51,1,0),0),0)</f>
        <v>0</v>
      </c>
      <c r="JF46" s="377">
        <f>IF(JF$19-'様式３（療養者名簿）（⑤の場合）'!$BD51+1&lt;=15,IF(JF$19&gt;='様式３（療養者名簿）（⑤の場合）'!$BD51,IF(JF$19&lt;='様式３（療養者名簿）（⑤の場合）'!$BE51,1,0),0),0)</f>
        <v>0</v>
      </c>
      <c r="JG46" s="377">
        <f>IF(JG$19-'様式３（療養者名簿）（⑤の場合）'!$BD51+1&lt;=15,IF(JG$19&gt;='様式３（療養者名簿）（⑤の場合）'!$BD51,IF(JG$19&lt;='様式３（療養者名簿）（⑤の場合）'!$BE51,1,0),0),0)</f>
        <v>0</v>
      </c>
      <c r="JH46" s="377">
        <f>IF(JH$19-'様式３（療養者名簿）（⑤の場合）'!$BD51+1&lt;=15,IF(JH$19&gt;='様式３（療養者名簿）（⑤の場合）'!$BD51,IF(JH$19&lt;='様式３（療養者名簿）（⑤の場合）'!$BE51,1,0),0),0)</f>
        <v>0</v>
      </c>
      <c r="JI46" s="377">
        <f>IF(JI$19-'様式３（療養者名簿）（⑤の場合）'!$BD51+1&lt;=15,IF(JI$19&gt;='様式３（療養者名簿）（⑤の場合）'!$BD51,IF(JI$19&lt;='様式３（療養者名簿）（⑤の場合）'!$BE51,1,0),0),0)</f>
        <v>0</v>
      </c>
      <c r="JJ46" s="377">
        <f>IF(JJ$19-'様式３（療養者名簿）（⑤の場合）'!$BD51+1&lt;=15,IF(JJ$19&gt;='様式３（療養者名簿）（⑤の場合）'!$BD51,IF(JJ$19&lt;='様式３（療養者名簿）（⑤の場合）'!$BE51,1,0),0),0)</f>
        <v>0</v>
      </c>
      <c r="JK46" s="377">
        <f>IF(JK$19-'様式３（療養者名簿）（⑤の場合）'!$BD51+1&lt;=15,IF(JK$19&gt;='様式３（療養者名簿）（⑤の場合）'!$BD51,IF(JK$19&lt;='様式３（療養者名簿）（⑤の場合）'!$BE51,1,0),0),0)</f>
        <v>0</v>
      </c>
      <c r="JL46" s="377">
        <f>IF(JL$19-'様式３（療養者名簿）（⑤の場合）'!$BD51+1&lt;=15,IF(JL$19&gt;='様式３（療養者名簿）（⑤の場合）'!$BD51,IF(JL$19&lt;='様式３（療養者名簿）（⑤の場合）'!$BE51,1,0),0),0)</f>
        <v>0</v>
      </c>
      <c r="JM46" s="377">
        <f>IF(JM$19-'様式３（療養者名簿）（⑤の場合）'!$BD51+1&lt;=15,IF(JM$19&gt;='様式３（療養者名簿）（⑤の場合）'!$BD51,IF(JM$19&lt;='様式３（療養者名簿）（⑤の場合）'!$BE51,1,0),0),0)</f>
        <v>0</v>
      </c>
      <c r="JN46" s="377">
        <f>IF(JN$19-'様式３（療養者名簿）（⑤の場合）'!$BD51+1&lt;=15,IF(JN$19&gt;='様式３（療養者名簿）（⑤の場合）'!$BD51,IF(JN$19&lt;='様式３（療養者名簿）（⑤の場合）'!$BE51,1,0),0),0)</f>
        <v>0</v>
      </c>
      <c r="JO46" s="377">
        <f>IF(JO$19-'様式３（療養者名簿）（⑤の場合）'!$BD51+1&lt;=15,IF(JO$19&gt;='様式３（療養者名簿）（⑤の場合）'!$BD51,IF(JO$19&lt;='様式３（療養者名簿）（⑤の場合）'!$BE51,1,0),0),0)</f>
        <v>0</v>
      </c>
      <c r="JP46" s="377">
        <f>IF(JP$19-'様式３（療養者名簿）（⑤の場合）'!$BD51+1&lt;=15,IF(JP$19&gt;='様式３（療養者名簿）（⑤の場合）'!$BD51,IF(JP$19&lt;='様式３（療養者名簿）（⑤の場合）'!$BE51,1,0),0),0)</f>
        <v>0</v>
      </c>
      <c r="JQ46" s="377">
        <f>IF(JQ$19-'様式３（療養者名簿）（⑤の場合）'!$BD51+1&lt;=15,IF(JQ$19&gt;='様式３（療養者名簿）（⑤の場合）'!$BD51,IF(JQ$19&lt;='様式３（療養者名簿）（⑤の場合）'!$BE51,1,0),0),0)</f>
        <v>0</v>
      </c>
      <c r="JR46" s="377">
        <f>IF(JR$19-'様式３（療養者名簿）（⑤の場合）'!$BD51+1&lt;=15,IF(JR$19&gt;='様式３（療養者名簿）（⑤の場合）'!$BD51,IF(JR$19&lt;='様式３（療養者名簿）（⑤の場合）'!$BE51,1,0),0),0)</f>
        <v>0</v>
      </c>
      <c r="JS46" s="377">
        <f>IF(JS$19-'様式３（療養者名簿）（⑤の場合）'!$BD51+1&lt;=15,IF(JS$19&gt;='様式３（療養者名簿）（⑤の場合）'!$BD51,IF(JS$19&lt;='様式３（療養者名簿）（⑤の場合）'!$BE51,1,0),0),0)</f>
        <v>0</v>
      </c>
      <c r="JT46" s="377">
        <f>IF(JT$19-'様式３（療養者名簿）（⑤の場合）'!$BD51+1&lt;=15,IF(JT$19&gt;='様式３（療養者名簿）（⑤の場合）'!$BD51,IF(JT$19&lt;='様式３（療養者名簿）（⑤の場合）'!$BE51,1,0),0),0)</f>
        <v>0</v>
      </c>
      <c r="JU46" s="377">
        <f>IF(JU$19-'様式３（療養者名簿）（⑤の場合）'!$BD51+1&lt;=15,IF(JU$19&gt;='様式３（療養者名簿）（⑤の場合）'!$BD51,IF(JU$19&lt;='様式３（療養者名簿）（⑤の場合）'!$BE51,1,0),0),0)</f>
        <v>0</v>
      </c>
      <c r="JV46" s="377">
        <f>IF(JV$19-'様式３（療養者名簿）（⑤の場合）'!$BD51+1&lt;=15,IF(JV$19&gt;='様式３（療養者名簿）（⑤の場合）'!$BD51,IF(JV$19&lt;='様式３（療養者名簿）（⑤の場合）'!$BE51,1,0),0),0)</f>
        <v>0</v>
      </c>
      <c r="JW46" s="377">
        <f>IF(JW$19-'様式３（療養者名簿）（⑤の場合）'!$BD51+1&lt;=15,IF(JW$19&gt;='様式３（療養者名簿）（⑤の場合）'!$BD51,IF(JW$19&lt;='様式３（療養者名簿）（⑤の場合）'!$BE51,1,0),0),0)</f>
        <v>0</v>
      </c>
      <c r="JX46" s="377">
        <f>IF(JX$19-'様式３（療養者名簿）（⑤の場合）'!$BD51+1&lt;=15,IF(JX$19&gt;='様式３（療養者名簿）（⑤の場合）'!$BD51,IF(JX$19&lt;='様式３（療養者名簿）（⑤の場合）'!$BE51,1,0),0),0)</f>
        <v>0</v>
      </c>
      <c r="JY46" s="377">
        <f>IF(JY$19-'様式３（療養者名簿）（⑤の場合）'!$BD51+1&lt;=15,IF(JY$19&gt;='様式３（療養者名簿）（⑤の場合）'!$BD51,IF(JY$19&lt;='様式３（療養者名簿）（⑤の場合）'!$BE51,1,0),0),0)</f>
        <v>0</v>
      </c>
      <c r="JZ46" s="377">
        <f>IF(JZ$19-'様式３（療養者名簿）（⑤の場合）'!$BD51+1&lt;=15,IF(JZ$19&gt;='様式３（療養者名簿）（⑤の場合）'!$BD51,IF(JZ$19&lt;='様式３（療養者名簿）（⑤の場合）'!$BE51,1,0),0),0)</f>
        <v>0</v>
      </c>
      <c r="KA46" s="377">
        <f>IF(KA$19-'様式３（療養者名簿）（⑤の場合）'!$BD51+1&lt;=15,IF(KA$19&gt;='様式３（療養者名簿）（⑤の場合）'!$BD51,IF(KA$19&lt;='様式３（療養者名簿）（⑤の場合）'!$BE51,1,0),0),0)</f>
        <v>0</v>
      </c>
      <c r="KB46" s="377">
        <f>IF(KB$19-'様式３（療養者名簿）（⑤の場合）'!$BD51+1&lt;=15,IF(KB$19&gt;='様式３（療養者名簿）（⑤の場合）'!$BD51,IF(KB$19&lt;='様式３（療養者名簿）（⑤の場合）'!$BE51,1,0),0),0)</f>
        <v>0</v>
      </c>
      <c r="KC46" s="377">
        <f>IF(KC$19-'様式３（療養者名簿）（⑤の場合）'!$BD51+1&lt;=15,IF(KC$19&gt;='様式３（療養者名簿）（⑤の場合）'!$BD51,IF(KC$19&lt;='様式３（療養者名簿）（⑤の場合）'!$BE51,1,0),0),0)</f>
        <v>0</v>
      </c>
      <c r="KD46" s="377">
        <f>IF(KD$19-'様式３（療養者名簿）（⑤の場合）'!$BD51+1&lt;=15,IF(KD$19&gt;='様式３（療養者名簿）（⑤の場合）'!$BD51,IF(KD$19&lt;='様式３（療養者名簿）（⑤の場合）'!$BE51,1,0),0),0)</f>
        <v>0</v>
      </c>
      <c r="KE46" s="377">
        <f>IF(KE$19-'様式３（療養者名簿）（⑤の場合）'!$BD51+1&lt;=15,IF(KE$19&gt;='様式３（療養者名簿）（⑤の場合）'!$BD51,IF(KE$19&lt;='様式３（療養者名簿）（⑤の場合）'!$BE51,1,0),0),0)</f>
        <v>0</v>
      </c>
      <c r="KF46" s="377">
        <f>IF(KF$19-'様式３（療養者名簿）（⑤の場合）'!$BD51+1&lt;=15,IF(KF$19&gt;='様式３（療養者名簿）（⑤の場合）'!$BD51,IF(KF$19&lt;='様式３（療養者名簿）（⑤の場合）'!$BE51,1,0),0),0)</f>
        <v>0</v>
      </c>
      <c r="KG46" s="377">
        <f>IF(KG$19-'様式３（療養者名簿）（⑤の場合）'!$BD51+1&lt;=15,IF(KG$19&gt;='様式３（療養者名簿）（⑤の場合）'!$BD51,IF(KG$19&lt;='様式３（療養者名簿）（⑤の場合）'!$BE51,1,0),0),0)</f>
        <v>0</v>
      </c>
      <c r="KH46" s="377">
        <f>IF(KH$19-'様式３（療養者名簿）（⑤の場合）'!$BD51+1&lt;=15,IF(KH$19&gt;='様式３（療養者名簿）（⑤の場合）'!$BD51,IF(KH$19&lt;='様式３（療養者名簿）（⑤の場合）'!$BE51,1,0),0),0)</f>
        <v>0</v>
      </c>
      <c r="KI46" s="377">
        <f>IF(KI$19-'様式３（療養者名簿）（⑤の場合）'!$BD51+1&lt;=15,IF(KI$19&gt;='様式３（療養者名簿）（⑤の場合）'!$BD51,IF(KI$19&lt;='様式３（療養者名簿）（⑤の場合）'!$BE51,1,0),0),0)</f>
        <v>0</v>
      </c>
      <c r="KJ46" s="377">
        <f>IF(KJ$19-'様式３（療養者名簿）（⑤の場合）'!$BD51+1&lt;=15,IF(KJ$19&gt;='様式３（療養者名簿）（⑤の場合）'!$BD51,IF(KJ$19&lt;='様式３（療養者名簿）（⑤の場合）'!$BE51,1,0),0),0)</f>
        <v>0</v>
      </c>
      <c r="KK46" s="377">
        <f>IF(KK$19-'様式３（療養者名簿）（⑤の場合）'!$BD51+1&lt;=15,IF(KK$19&gt;='様式３（療養者名簿）（⑤の場合）'!$BD51,IF(KK$19&lt;='様式３（療養者名簿）（⑤の場合）'!$BE51,1,0),0),0)</f>
        <v>0</v>
      </c>
      <c r="KL46" s="377">
        <f>IF(KL$19-'様式３（療養者名簿）（⑤の場合）'!$BD51+1&lt;=15,IF(KL$19&gt;='様式３（療養者名簿）（⑤の場合）'!$BD51,IF(KL$19&lt;='様式３（療養者名簿）（⑤の場合）'!$BE51,1,0),0),0)</f>
        <v>0</v>
      </c>
      <c r="KM46" s="377">
        <f>IF(KM$19-'様式３（療養者名簿）（⑤の場合）'!$BD51+1&lt;=15,IF(KM$19&gt;='様式３（療養者名簿）（⑤の場合）'!$BD51,IF(KM$19&lt;='様式３（療養者名簿）（⑤の場合）'!$BE51,1,0),0),0)</f>
        <v>0</v>
      </c>
      <c r="KN46" s="377">
        <f>IF(KN$19-'様式３（療養者名簿）（⑤の場合）'!$BD51+1&lt;=15,IF(KN$19&gt;='様式３（療養者名簿）（⑤の場合）'!$BD51,IF(KN$19&lt;='様式３（療養者名簿）（⑤の場合）'!$BE51,1,0),0),0)</f>
        <v>0</v>
      </c>
      <c r="KO46" s="377">
        <f>IF(KO$19-'様式３（療養者名簿）（⑤の場合）'!$BD51+1&lt;=15,IF(KO$19&gt;='様式３（療養者名簿）（⑤の場合）'!$BD51,IF(KO$19&lt;='様式３（療養者名簿）（⑤の場合）'!$BE51,1,0),0),0)</f>
        <v>0</v>
      </c>
      <c r="KP46" s="377">
        <f>IF(KP$19-'様式３（療養者名簿）（⑤の場合）'!$BD51+1&lt;=15,IF(KP$19&gt;='様式３（療養者名簿）（⑤の場合）'!$BD51,IF(KP$19&lt;='様式３（療養者名簿）（⑤の場合）'!$BE51,1,0),0),0)</f>
        <v>0</v>
      </c>
      <c r="KQ46" s="377">
        <f>IF(KQ$19-'様式３（療養者名簿）（⑤の場合）'!$BD51+1&lt;=15,IF(KQ$19&gt;='様式３（療養者名簿）（⑤の場合）'!$BD51,IF(KQ$19&lt;='様式３（療養者名簿）（⑤の場合）'!$BE51,1,0),0),0)</f>
        <v>0</v>
      </c>
      <c r="KR46" s="377">
        <f>IF(KR$19-'様式３（療養者名簿）（⑤の場合）'!$BD51+1&lt;=15,IF(KR$19&gt;='様式３（療養者名簿）（⑤の場合）'!$BD51,IF(KR$19&lt;='様式３（療養者名簿）（⑤の場合）'!$BE51,1,0),0),0)</f>
        <v>0</v>
      </c>
      <c r="KS46" s="377">
        <f>IF(KS$19-'様式３（療養者名簿）（⑤の場合）'!$BD51+1&lt;=15,IF(KS$19&gt;='様式３（療養者名簿）（⑤の場合）'!$BD51,IF(KS$19&lt;='様式３（療養者名簿）（⑤の場合）'!$BE51,1,0),0),0)</f>
        <v>0</v>
      </c>
      <c r="KT46" s="377">
        <f>IF(KT$19-'様式３（療養者名簿）（⑤の場合）'!$BD51+1&lt;=15,IF(KT$19&gt;='様式３（療養者名簿）（⑤の場合）'!$BD51,IF(KT$19&lt;='様式３（療養者名簿）（⑤の場合）'!$BE51,1,0),0),0)</f>
        <v>0</v>
      </c>
      <c r="KU46" s="377">
        <f>IF(KU$19-'様式３（療養者名簿）（⑤の場合）'!$BD51+1&lt;=15,IF(KU$19&gt;='様式３（療養者名簿）（⑤の場合）'!$BD51,IF(KU$19&lt;='様式３（療養者名簿）（⑤の場合）'!$BE51,1,0),0),0)</f>
        <v>0</v>
      </c>
      <c r="KV46" s="377">
        <f>IF(KV$19-'様式３（療養者名簿）（⑤の場合）'!$BD51+1&lt;=15,IF(KV$19&gt;='様式３（療養者名簿）（⑤の場合）'!$BD51,IF(KV$19&lt;='様式３（療養者名簿）（⑤の場合）'!$BE51,1,0),0),0)</f>
        <v>0</v>
      </c>
      <c r="KW46" s="377">
        <f>IF(KW$19-'様式３（療養者名簿）（⑤の場合）'!$BD51+1&lt;=15,IF(KW$19&gt;='様式３（療養者名簿）（⑤の場合）'!$BD51,IF(KW$19&lt;='様式３（療養者名簿）（⑤の場合）'!$BE51,1,0),0),0)</f>
        <v>0</v>
      </c>
      <c r="KX46" s="377">
        <f>IF(KX$19-'様式３（療養者名簿）（⑤の場合）'!$BD51+1&lt;=15,IF(KX$19&gt;='様式３（療養者名簿）（⑤の場合）'!$BD51,IF(KX$19&lt;='様式３（療養者名簿）（⑤の場合）'!$BE51,1,0),0),0)</f>
        <v>0</v>
      </c>
      <c r="KY46" s="377">
        <f>IF(KY$19-'様式３（療養者名簿）（⑤の場合）'!$BD51+1&lt;=15,IF(KY$19&gt;='様式３（療養者名簿）（⑤の場合）'!$BD51,IF(KY$19&lt;='様式３（療養者名簿）（⑤の場合）'!$BE51,1,0),0),0)</f>
        <v>0</v>
      </c>
      <c r="KZ46" s="377">
        <f>IF(KZ$19-'様式３（療養者名簿）（⑤の場合）'!$BD51+1&lt;=15,IF(KZ$19&gt;='様式３（療養者名簿）（⑤の場合）'!$BD51,IF(KZ$19&lt;='様式３（療養者名簿）（⑤の場合）'!$BE51,1,0),0),0)</f>
        <v>0</v>
      </c>
      <c r="LA46" s="377">
        <f>IF(LA$19-'様式３（療養者名簿）（⑤の場合）'!$BD51+1&lt;=15,IF(LA$19&gt;='様式３（療養者名簿）（⑤の場合）'!$BD51,IF(LA$19&lt;='様式３（療養者名簿）（⑤の場合）'!$BE51,1,0),0),0)</f>
        <v>0</v>
      </c>
      <c r="LB46" s="377">
        <f>IF(LB$19-'様式３（療養者名簿）（⑤の場合）'!$BD51+1&lt;=15,IF(LB$19&gt;='様式３（療養者名簿）（⑤の場合）'!$BD51,IF(LB$19&lt;='様式３（療養者名簿）（⑤の場合）'!$BE51,1,0),0),0)</f>
        <v>0</v>
      </c>
      <c r="LC46" s="377">
        <f>IF(LC$19-'様式３（療養者名簿）（⑤の場合）'!$BD51+1&lt;=15,IF(LC$19&gt;='様式３（療養者名簿）（⑤の場合）'!$BD51,IF(LC$19&lt;='様式３（療養者名簿）（⑤の場合）'!$BE51,1,0),0),0)</f>
        <v>0</v>
      </c>
      <c r="LD46" s="377">
        <f>IF(LD$19-'様式３（療養者名簿）（⑤の場合）'!$BD51+1&lt;=15,IF(LD$19&gt;='様式３（療養者名簿）（⑤の場合）'!$BD51,IF(LD$19&lt;='様式３（療養者名簿）（⑤の場合）'!$BE51,1,0),0),0)</f>
        <v>0</v>
      </c>
      <c r="LE46" s="377">
        <f>IF(LE$19-'様式３（療養者名簿）（⑤の場合）'!$BD51+1&lt;=15,IF(LE$19&gt;='様式３（療養者名簿）（⑤の場合）'!$BD51,IF(LE$19&lt;='様式３（療養者名簿）（⑤の場合）'!$BE51,1,0),0),0)</f>
        <v>0</v>
      </c>
      <c r="LF46" s="377">
        <f>IF(LF$19-'様式３（療養者名簿）（⑤の場合）'!$BD51+1&lt;=15,IF(LF$19&gt;='様式３（療養者名簿）（⑤の場合）'!$BD51,IF(LF$19&lt;='様式３（療養者名簿）（⑤の場合）'!$BE51,1,0),0),0)</f>
        <v>0</v>
      </c>
      <c r="LG46" s="377">
        <f>IF(LG$19-'様式３（療養者名簿）（⑤の場合）'!$BD51+1&lt;=15,IF(LG$19&gt;='様式３（療養者名簿）（⑤の場合）'!$BD51,IF(LG$19&lt;='様式３（療養者名簿）（⑤の場合）'!$BE51,1,0),0),0)</f>
        <v>0</v>
      </c>
      <c r="LH46" s="377">
        <f>IF(LH$19-'様式３（療養者名簿）（⑤の場合）'!$BD51+1&lt;=15,IF(LH$19&gt;='様式３（療養者名簿）（⑤の場合）'!$BD51,IF(LH$19&lt;='様式３（療養者名簿）（⑤の場合）'!$BE51,1,0),0),0)</f>
        <v>0</v>
      </c>
      <c r="LI46" s="377">
        <f>IF(LI$19-'様式３（療養者名簿）（⑤の場合）'!$BD51+1&lt;=15,IF(LI$19&gt;='様式３（療養者名簿）（⑤の場合）'!$BD51,IF(LI$19&lt;='様式３（療養者名簿）（⑤の場合）'!$BE51,1,0),0),0)</f>
        <v>0</v>
      </c>
      <c r="LJ46" s="377">
        <f>IF(LJ$19-'様式３（療養者名簿）（⑤の場合）'!$BD51+1&lt;=15,IF(LJ$19&gt;='様式３（療養者名簿）（⑤の場合）'!$BD51,IF(LJ$19&lt;='様式３（療養者名簿）（⑤の場合）'!$BE51,1,0),0),0)</f>
        <v>0</v>
      </c>
      <c r="LK46" s="377">
        <f>IF(LK$19-'様式３（療養者名簿）（⑤の場合）'!$BD51+1&lt;=15,IF(LK$19&gt;='様式３（療養者名簿）（⑤の場合）'!$BD51,IF(LK$19&lt;='様式３（療養者名簿）（⑤の場合）'!$BE51,1,0),0),0)</f>
        <v>0</v>
      </c>
      <c r="LL46" s="377">
        <f>IF(LL$19-'様式３（療養者名簿）（⑤の場合）'!$BD51+1&lt;=15,IF(LL$19&gt;='様式３（療養者名簿）（⑤の場合）'!$BD51,IF(LL$19&lt;='様式３（療養者名簿）（⑤の場合）'!$BE51,1,0),0),0)</f>
        <v>0</v>
      </c>
      <c r="LM46" s="377">
        <f>IF(LM$19-'様式３（療養者名簿）（⑤の場合）'!$BD51+1&lt;=15,IF(LM$19&gt;='様式３（療養者名簿）（⑤の場合）'!$BD51,IF(LM$19&lt;='様式３（療養者名簿）（⑤の場合）'!$BE51,1,0),0),0)</f>
        <v>0</v>
      </c>
      <c r="LN46" s="377">
        <f>IF(LN$19-'様式３（療養者名簿）（⑤の場合）'!$BD51+1&lt;=15,IF(LN$19&gt;='様式３（療養者名簿）（⑤の場合）'!$BD51,IF(LN$19&lt;='様式３（療養者名簿）（⑤の場合）'!$BE51,1,0),0),0)</f>
        <v>0</v>
      </c>
      <c r="LO46" s="377">
        <f>IF(LO$19-'様式３（療養者名簿）（⑤の場合）'!$BD51+1&lt;=15,IF(LO$19&gt;='様式３（療養者名簿）（⑤の場合）'!$BD51,IF(LO$19&lt;='様式３（療養者名簿）（⑤の場合）'!$BE51,1,0),0),0)</f>
        <v>0</v>
      </c>
      <c r="LP46" s="377">
        <f>IF(LP$19-'様式３（療養者名簿）（⑤の場合）'!$BD51+1&lt;=15,IF(LP$19&gt;='様式３（療養者名簿）（⑤の場合）'!$BD51,IF(LP$19&lt;='様式３（療養者名簿）（⑤の場合）'!$BE51,1,0),0),0)</f>
        <v>0</v>
      </c>
      <c r="LQ46" s="377">
        <f>IF(LQ$19-'様式３（療養者名簿）（⑤の場合）'!$BD51+1&lt;=15,IF(LQ$19&gt;='様式３（療養者名簿）（⑤の場合）'!$BD51,IF(LQ$19&lt;='様式３（療養者名簿）（⑤の場合）'!$BE51,1,0),0),0)</f>
        <v>0</v>
      </c>
      <c r="LR46" s="377">
        <f>IF(LR$19-'様式３（療養者名簿）（⑤の場合）'!$BD51+1&lt;=15,IF(LR$19&gt;='様式３（療養者名簿）（⑤の場合）'!$BD51,IF(LR$19&lt;='様式３（療養者名簿）（⑤の場合）'!$BE51,1,0),0),0)</f>
        <v>0</v>
      </c>
      <c r="LS46" s="377">
        <f>IF(LS$19-'様式３（療養者名簿）（⑤の場合）'!$BD51+1&lt;=15,IF(LS$19&gt;='様式３（療養者名簿）（⑤の場合）'!$BD51,IF(LS$19&lt;='様式３（療養者名簿）（⑤の場合）'!$BE51,1,0),0),0)</f>
        <v>0</v>
      </c>
      <c r="LT46" s="377">
        <f>IF(LT$19-'様式３（療養者名簿）（⑤の場合）'!$BD51+1&lt;=15,IF(LT$19&gt;='様式３（療養者名簿）（⑤の場合）'!$BD51,IF(LT$19&lt;='様式３（療養者名簿）（⑤の場合）'!$BE51,1,0),0),0)</f>
        <v>0</v>
      </c>
      <c r="LU46" s="377">
        <f>IF(LU$19-'様式３（療養者名簿）（⑤の場合）'!$BD51+1&lt;=15,IF(LU$19&gt;='様式３（療養者名簿）（⑤の場合）'!$BD51,IF(LU$19&lt;='様式３（療養者名簿）（⑤の場合）'!$BE51,1,0),0),0)</f>
        <v>0</v>
      </c>
      <c r="LV46" s="377">
        <f>IF(LV$19-'様式３（療養者名簿）（⑤の場合）'!$BD51+1&lt;=15,IF(LV$19&gt;='様式３（療養者名簿）（⑤の場合）'!$BD51,IF(LV$19&lt;='様式３（療養者名簿）（⑤の場合）'!$BE51,1,0),0),0)</f>
        <v>0</v>
      </c>
      <c r="LW46" s="377">
        <f>IF(LW$19-'様式３（療養者名簿）（⑤の場合）'!$BD51+1&lt;=15,IF(LW$19&gt;='様式３（療養者名簿）（⑤の場合）'!$BD51,IF(LW$19&lt;='様式３（療養者名簿）（⑤の場合）'!$BE51,1,0),0),0)</f>
        <v>0</v>
      </c>
      <c r="LX46" s="377">
        <f>IF(LX$19-'様式３（療養者名簿）（⑤の場合）'!$BD51+1&lt;=15,IF(LX$19&gt;='様式３（療養者名簿）（⑤の場合）'!$BD51,IF(LX$19&lt;='様式３（療養者名簿）（⑤の場合）'!$BE51,1,0),0),0)</f>
        <v>0</v>
      </c>
      <c r="LY46" s="377">
        <f>IF(LY$19-'様式３（療養者名簿）（⑤の場合）'!$BD51+1&lt;=15,IF(LY$19&gt;='様式３（療養者名簿）（⑤の場合）'!$BD51,IF(LY$19&lt;='様式３（療養者名簿）（⑤の場合）'!$BE51,1,0),0),0)</f>
        <v>0</v>
      </c>
      <c r="LZ46" s="377">
        <f>IF(LZ$19-'様式３（療養者名簿）（⑤の場合）'!$BD51+1&lt;=15,IF(LZ$19&gt;='様式３（療養者名簿）（⑤の場合）'!$BD51,IF(LZ$19&lt;='様式３（療養者名簿）（⑤の場合）'!$BE51,1,0),0),0)</f>
        <v>0</v>
      </c>
      <c r="MA46" s="377">
        <f>IF(MA$19-'様式３（療養者名簿）（⑤の場合）'!$BD51+1&lt;=15,IF(MA$19&gt;='様式３（療養者名簿）（⑤の場合）'!$BD51,IF(MA$19&lt;='様式３（療養者名簿）（⑤の場合）'!$BE51,1,0),0),0)</f>
        <v>0</v>
      </c>
      <c r="MB46" s="377">
        <f>IF(MB$19-'様式３（療養者名簿）（⑤の場合）'!$BD51+1&lt;=15,IF(MB$19&gt;='様式３（療養者名簿）（⑤の場合）'!$BD51,IF(MB$19&lt;='様式３（療養者名簿）（⑤の場合）'!$BE51,1,0),0),0)</f>
        <v>0</v>
      </c>
      <c r="MC46" s="377">
        <f>IF(MC$19-'様式３（療養者名簿）（⑤の場合）'!$BD51+1&lt;=15,IF(MC$19&gt;='様式３（療養者名簿）（⑤の場合）'!$BD51,IF(MC$19&lt;='様式３（療養者名簿）（⑤の場合）'!$BE51,1,0),0),0)</f>
        <v>0</v>
      </c>
      <c r="MD46" s="377">
        <f>IF(MD$19-'様式３（療養者名簿）（⑤の場合）'!$BD51+1&lt;=15,IF(MD$19&gt;='様式３（療養者名簿）（⑤の場合）'!$BD51,IF(MD$19&lt;='様式３（療養者名簿）（⑤の場合）'!$BE51,1,0),0),0)</f>
        <v>0</v>
      </c>
      <c r="ME46" s="377">
        <f>IF(ME$19-'様式３（療養者名簿）（⑤の場合）'!$BD51+1&lt;=15,IF(ME$19&gt;='様式３（療養者名簿）（⑤の場合）'!$BD51,IF(ME$19&lt;='様式３（療養者名簿）（⑤の場合）'!$BE51,1,0),0),0)</f>
        <v>0</v>
      </c>
      <c r="MF46" s="377">
        <f>IF(MF$19-'様式３（療養者名簿）（⑤の場合）'!$BD51+1&lt;=15,IF(MF$19&gt;='様式３（療養者名簿）（⑤の場合）'!$BD51,IF(MF$19&lt;='様式３（療養者名簿）（⑤の場合）'!$BE51,1,0),0),0)</f>
        <v>0</v>
      </c>
      <c r="MG46" s="377">
        <f>IF(MG$19-'様式３（療養者名簿）（⑤の場合）'!$BD51+1&lt;=15,IF(MG$19&gt;='様式３（療養者名簿）（⑤の場合）'!$BD51,IF(MG$19&lt;='様式３（療養者名簿）（⑤の場合）'!$BE51,1,0),0),0)</f>
        <v>0</v>
      </c>
      <c r="MH46" s="377">
        <f>IF(MH$19-'様式３（療養者名簿）（⑤の場合）'!$BD51+1&lt;=15,IF(MH$19&gt;='様式３（療養者名簿）（⑤の場合）'!$BD51,IF(MH$19&lt;='様式３（療養者名簿）（⑤の場合）'!$BE51,1,0),0),0)</f>
        <v>0</v>
      </c>
      <c r="MI46" s="377">
        <f>IF(MI$19-'様式３（療養者名簿）（⑤の場合）'!$BD51+1&lt;=15,IF(MI$19&gt;='様式３（療養者名簿）（⑤の場合）'!$BD51,IF(MI$19&lt;='様式３（療養者名簿）（⑤の場合）'!$BE51,1,0),0),0)</f>
        <v>0</v>
      </c>
      <c r="MJ46" s="377">
        <f>IF(MJ$19-'様式３（療養者名簿）（⑤の場合）'!$BD51+1&lt;=15,IF(MJ$19&gt;='様式３（療養者名簿）（⑤の場合）'!$BD51,IF(MJ$19&lt;='様式３（療養者名簿）（⑤の場合）'!$BE51,1,0),0),0)</f>
        <v>0</v>
      </c>
      <c r="MK46" s="377">
        <f>IF(MK$19-'様式３（療養者名簿）（⑤の場合）'!$BD51+1&lt;=15,IF(MK$19&gt;='様式３（療養者名簿）（⑤の場合）'!$BD51,IF(MK$19&lt;='様式３（療養者名簿）（⑤の場合）'!$BE51,1,0),0),0)</f>
        <v>0</v>
      </c>
      <c r="ML46" s="377">
        <f>IF(ML$19-'様式３（療養者名簿）（⑤の場合）'!$BD51+1&lt;=15,IF(ML$19&gt;='様式３（療養者名簿）（⑤の場合）'!$BD51,IF(ML$19&lt;='様式３（療養者名簿）（⑤の場合）'!$BE51,1,0),0),0)</f>
        <v>0</v>
      </c>
      <c r="MM46" s="377">
        <f>IF(MM$19-'様式３（療養者名簿）（⑤の場合）'!$BD51+1&lt;=15,IF(MM$19&gt;='様式３（療養者名簿）（⑤の場合）'!$BD51,IF(MM$19&lt;='様式３（療養者名簿）（⑤の場合）'!$BE51,1,0),0),0)</f>
        <v>0</v>
      </c>
      <c r="MN46" s="377">
        <f>IF(MN$19-'様式３（療養者名簿）（⑤の場合）'!$BD51+1&lt;=15,IF(MN$19&gt;='様式３（療養者名簿）（⑤の場合）'!$BD51,IF(MN$19&lt;='様式３（療養者名簿）（⑤の場合）'!$BE51,1,0),0),0)</f>
        <v>0</v>
      </c>
      <c r="MO46" s="377">
        <f>IF(MO$19-'様式３（療養者名簿）（⑤の場合）'!$BD51+1&lt;=15,IF(MO$19&gt;='様式３（療養者名簿）（⑤の場合）'!$BD51,IF(MO$19&lt;='様式３（療養者名簿）（⑤の場合）'!$BE51,1,0),0),0)</f>
        <v>0</v>
      </c>
      <c r="MP46" s="377">
        <f>IF(MP$19-'様式３（療養者名簿）（⑤の場合）'!$BD51+1&lt;=15,IF(MP$19&gt;='様式３（療養者名簿）（⑤の場合）'!$BD51,IF(MP$19&lt;='様式３（療養者名簿）（⑤の場合）'!$BE51,1,0),0),0)</f>
        <v>0</v>
      </c>
      <c r="MQ46" s="377">
        <f>IF(MQ$19-'様式３（療養者名簿）（⑤の場合）'!$BD51+1&lt;=15,IF(MQ$19&gt;='様式３（療養者名簿）（⑤の場合）'!$BD51,IF(MQ$19&lt;='様式３（療養者名簿）（⑤の場合）'!$BE51,1,0),0),0)</f>
        <v>0</v>
      </c>
      <c r="MR46" s="377">
        <f>IF(MR$19-'様式３（療養者名簿）（⑤の場合）'!$BD51+1&lt;=15,IF(MR$19&gt;='様式３（療養者名簿）（⑤の場合）'!$BD51,IF(MR$19&lt;='様式３（療養者名簿）（⑤の場合）'!$BE51,1,0),0),0)</f>
        <v>0</v>
      </c>
      <c r="MS46" s="377">
        <f>IF(MS$19-'様式３（療養者名簿）（⑤の場合）'!$BD51+1&lt;=15,IF(MS$19&gt;='様式３（療養者名簿）（⑤の場合）'!$BD51,IF(MS$19&lt;='様式３（療養者名簿）（⑤の場合）'!$BE51,1,0),0),0)</f>
        <v>0</v>
      </c>
      <c r="MT46" s="377">
        <f>IF(MT$19-'様式３（療養者名簿）（⑤の場合）'!$BD51+1&lt;=15,IF(MT$19&gt;='様式３（療養者名簿）（⑤の場合）'!$BD51,IF(MT$19&lt;='様式３（療養者名簿）（⑤の場合）'!$BE51,1,0),0),0)</f>
        <v>0</v>
      </c>
      <c r="MU46" s="377">
        <f>IF(MU$19-'様式３（療養者名簿）（⑤の場合）'!$BD51+1&lt;=15,IF(MU$19&gt;='様式３（療養者名簿）（⑤の場合）'!$BD51,IF(MU$19&lt;='様式３（療養者名簿）（⑤の場合）'!$BE51,1,0),0),0)</f>
        <v>0</v>
      </c>
      <c r="MV46" s="377">
        <f>IF(MV$19-'様式３（療養者名簿）（⑤の場合）'!$BD51+1&lt;=15,IF(MV$19&gt;='様式３（療養者名簿）（⑤の場合）'!$BD51,IF(MV$19&lt;='様式３（療養者名簿）（⑤の場合）'!$BE51,1,0),0),0)</f>
        <v>0</v>
      </c>
      <c r="MW46" s="377">
        <f>IF(MW$19-'様式３（療養者名簿）（⑤の場合）'!$BD51+1&lt;=15,IF(MW$19&gt;='様式３（療養者名簿）（⑤の場合）'!$BD51,IF(MW$19&lt;='様式３（療養者名簿）（⑤の場合）'!$BE51,1,0),0),0)</f>
        <v>0</v>
      </c>
      <c r="MX46" s="377">
        <f>IF(MX$19-'様式３（療養者名簿）（⑤の場合）'!$BD51+1&lt;=15,IF(MX$19&gt;='様式３（療養者名簿）（⑤の場合）'!$BD51,IF(MX$19&lt;='様式３（療養者名簿）（⑤の場合）'!$BE51,1,0),0),0)</f>
        <v>0</v>
      </c>
      <c r="MY46" s="377">
        <f>IF(MY$19-'様式３（療養者名簿）（⑤の場合）'!$BD51+1&lt;=15,IF(MY$19&gt;='様式３（療養者名簿）（⑤の場合）'!$BD51,IF(MY$19&lt;='様式３（療養者名簿）（⑤の場合）'!$BE51,1,0),0),0)</f>
        <v>0</v>
      </c>
      <c r="MZ46" s="377">
        <f>IF(MZ$19-'様式３（療養者名簿）（⑤の場合）'!$BD51+1&lt;=15,IF(MZ$19&gt;='様式３（療養者名簿）（⑤の場合）'!$BD51,IF(MZ$19&lt;='様式３（療養者名簿）（⑤の場合）'!$BE51,1,0),0),0)</f>
        <v>0</v>
      </c>
      <c r="NA46" s="377">
        <f>IF(NA$19-'様式３（療養者名簿）（⑤の場合）'!$BD51+1&lt;=15,IF(NA$19&gt;='様式３（療養者名簿）（⑤の場合）'!$BD51,IF(NA$19&lt;='様式３（療養者名簿）（⑤の場合）'!$BE51,1,0),0),0)</f>
        <v>0</v>
      </c>
      <c r="NB46" s="377">
        <f>IF(NB$19-'様式３（療養者名簿）（⑤の場合）'!$BD51+1&lt;=15,IF(NB$19&gt;='様式３（療養者名簿）（⑤の場合）'!$BD51,IF(NB$19&lt;='様式３（療養者名簿）（⑤の場合）'!$BE51,1,0),0),0)</f>
        <v>0</v>
      </c>
      <c r="NC46" s="257">
        <f>IF(NC$19-'様式３（療養者名簿）（⑤の場合）'!$BD51+1&lt;=15,IF(NC$19&gt;='様式３（療養者名簿）（⑤の場合）'!$BD51,IF(NC$19&lt;='様式３（療養者名簿）（⑤の場合）'!$BE51,1,0),0),0)</f>
        <v>0</v>
      </c>
      <c r="ND46" s="257">
        <f>IF(ND$19-'様式３（療養者名簿）（⑤の場合）'!$BD51+1&lt;=15,IF(ND$19&gt;='様式３（療養者名簿）（⑤の場合）'!$BD51,IF(ND$19&lt;='様式３（療養者名簿）（⑤の場合）'!$BE51,1,0),0),0)</f>
        <v>0</v>
      </c>
      <c r="NE46" s="257">
        <f>IF(NE$19-'様式３（療養者名簿）（⑤の場合）'!$BD51+1&lt;=15,IF(NE$19&gt;='様式３（療養者名簿）（⑤の場合）'!$BD51,IF(NE$19&lt;='様式３（療養者名簿）（⑤の場合）'!$BE51,1,0),0),0)</f>
        <v>0</v>
      </c>
      <c r="NF46" s="257">
        <f>IF(NF$19-'様式３（療養者名簿）（⑤の場合）'!$BD51+1&lt;=15,IF(NF$19&gt;='様式３（療養者名簿）（⑤の場合）'!$BD51,IF(NF$19&lt;='様式３（療養者名簿）（⑤の場合）'!$BE51,1,0),0),0)</f>
        <v>0</v>
      </c>
      <c r="NG46" s="257">
        <f>IF(NG$19-'様式３（療養者名簿）（⑤の場合）'!$BD51+1&lt;=15,IF(NG$19&gt;='様式３（療養者名簿）（⑤の場合）'!$BD51,IF(NG$19&lt;='様式３（療養者名簿）（⑤の場合）'!$BE51,1,0),0),0)</f>
        <v>0</v>
      </c>
      <c r="NH46" s="257">
        <f>IF(NH$19-'様式３（療養者名簿）（⑤の場合）'!$BD51+1&lt;=15,IF(NH$19&gt;='様式３（療養者名簿）（⑤の場合）'!$BD51,IF(NH$19&lt;='様式３（療養者名簿）（⑤の場合）'!$BE51,1,0),0),0)</f>
        <v>0</v>
      </c>
      <c r="NI46" s="257">
        <f>IF(NI$19-'様式３（療養者名簿）（⑤の場合）'!$BD51+1&lt;=15,IF(NI$19&gt;='様式３（療養者名簿）（⑤の場合）'!$BD51,IF(NI$19&lt;='様式３（療養者名簿）（⑤の場合）'!$BE51,1,0),0),0)</f>
        <v>0</v>
      </c>
      <c r="NJ46" s="257">
        <f>IF(NJ$19-'様式３（療養者名簿）（⑤の場合）'!$BD51+1&lt;=15,IF(NJ$19&gt;='様式３（療養者名簿）（⑤の場合）'!$BD51,IF(NJ$19&lt;='様式３（療養者名簿）（⑤の場合）'!$BE51,1,0),0),0)</f>
        <v>0</v>
      </c>
      <c r="NK46" s="257">
        <f>IF(NK$19-'様式３（療養者名簿）（⑤の場合）'!$BD51+1&lt;=15,IF(NK$19&gt;='様式３（療養者名簿）（⑤の場合）'!$BD51,IF(NK$19&lt;='様式３（療養者名簿）（⑤の場合）'!$BE51,1,0),0),0)</f>
        <v>0</v>
      </c>
      <c r="NL46" s="257">
        <f>IF(NL$19-'様式３（療養者名簿）（⑤の場合）'!$BD51+1&lt;=15,IF(NL$19&gt;='様式３（療養者名簿）（⑤の場合）'!$BD51,IF(NL$19&lt;='様式３（療養者名簿）（⑤の場合）'!$BE51,1,0),0),0)</f>
        <v>0</v>
      </c>
      <c r="NM46" s="257">
        <f>IF(NM$19-'様式３（療養者名簿）（⑤の場合）'!$BD51+1&lt;=15,IF(NM$19&gt;='様式３（療養者名簿）（⑤の場合）'!$BD51,IF(NM$19&lt;='様式３（療養者名簿）（⑤の場合）'!$BE51,1,0),0),0)</f>
        <v>0</v>
      </c>
      <c r="NN46" s="257">
        <f>IF(NN$19-'様式３（療養者名簿）（⑤の場合）'!$BD51+1&lt;=15,IF(NN$19&gt;='様式３（療養者名簿）（⑤の場合）'!$BD51,IF(NN$19&lt;='様式３（療養者名簿）（⑤の場合）'!$BE51,1,0),0),0)</f>
        <v>0</v>
      </c>
      <c r="NO46" s="257">
        <f>IF(NO$19-'様式３（療養者名簿）（⑤の場合）'!$BD51+1&lt;=15,IF(NO$19&gt;='様式３（療養者名簿）（⑤の場合）'!$BD51,IF(NO$19&lt;='様式３（療養者名簿）（⑤の場合）'!$BE51,1,0),0),0)</f>
        <v>0</v>
      </c>
      <c r="NP46" s="257">
        <f>IF(NP$19-'様式３（療養者名簿）（⑤の場合）'!$BD51+1&lt;=15,IF(NP$19&gt;='様式３（療養者名簿）（⑤の場合）'!$BD51,IF(NP$19&lt;='様式３（療養者名簿）（⑤の場合）'!$BE51,1,0),0),0)</f>
        <v>0</v>
      </c>
      <c r="NQ46" s="257">
        <f>IF(NQ$19-'様式３（療養者名簿）（⑤の場合）'!$BD51+1&lt;=15,IF(NQ$19&gt;='様式３（療養者名簿）（⑤の場合）'!$BD51,IF(NQ$19&lt;='様式３（療養者名簿）（⑤の場合）'!$BE51,1,0),0),0)</f>
        <v>0</v>
      </c>
      <c r="NR46" s="257">
        <f>IF(NR$19-'様式３（療養者名簿）（⑤の場合）'!$BD51+1&lt;=15,IF(NR$19&gt;='様式３（療養者名簿）（⑤の場合）'!$BD51,IF(NR$19&lt;='様式３（療養者名簿）（⑤の場合）'!$BE51,1,0),0),0)</f>
        <v>0</v>
      </c>
      <c r="NS46" s="257">
        <f>IF(NS$19-'様式３（療養者名簿）（⑤の場合）'!$BD51+1&lt;=15,IF(NS$19&gt;='様式３（療養者名簿）（⑤の場合）'!$BD51,IF(NS$19&lt;='様式３（療養者名簿）（⑤の場合）'!$BE51,1,0),0),0)</f>
        <v>0</v>
      </c>
      <c r="NT46" s="257">
        <f>IF(NT$19-'様式３（療養者名簿）（⑤の場合）'!$BD51+1&lt;=15,IF(NT$19&gt;='様式３（療養者名簿）（⑤の場合）'!$BD51,IF(NT$19&lt;='様式３（療養者名簿）（⑤の場合）'!$BE51,1,0),0),0)</f>
        <v>0</v>
      </c>
      <c r="NU46" s="257">
        <f>IF(NU$19-'様式３（療養者名簿）（⑤の場合）'!$BD51+1&lt;=15,IF(NU$19&gt;='様式３（療養者名簿）（⑤の場合）'!$BD51,IF(NU$19&lt;='様式３（療養者名簿）（⑤の場合）'!$BE51,1,0),0),0)</f>
        <v>0</v>
      </c>
      <c r="NV46" s="257">
        <f>IF(NV$19-'様式３（療養者名簿）（⑤の場合）'!$BD51+1&lt;=15,IF(NV$19&gt;='様式３（療養者名簿）（⑤の場合）'!$BD51,IF(NV$19&lt;='様式３（療養者名簿）（⑤の場合）'!$BE51,1,0),0),0)</f>
        <v>0</v>
      </c>
      <c r="NW46" s="257">
        <f>IF(NW$19-'様式３（療養者名簿）（⑤の場合）'!$BD51+1&lt;=15,IF(NW$19&gt;='様式３（療養者名簿）（⑤の場合）'!$BD51,IF(NW$19&lt;='様式３（療養者名簿）（⑤の場合）'!$BE51,1,0),0),0)</f>
        <v>0</v>
      </c>
      <c r="NX46" s="257">
        <f>IF(NX$19-'様式３（療養者名簿）（⑤の場合）'!$BD51+1&lt;=15,IF(NX$19&gt;='様式３（療養者名簿）（⑤の場合）'!$BD51,IF(NX$19&lt;='様式３（療養者名簿）（⑤の場合）'!$BE51,1,0),0),0)</f>
        <v>0</v>
      </c>
      <c r="NY46" s="257">
        <f>IF(NY$19-'様式３（療養者名簿）（⑤の場合）'!$BD51+1&lt;=15,IF(NY$19&gt;='様式３（療養者名簿）（⑤の場合）'!$BD51,IF(NY$19&lt;='様式３（療養者名簿）（⑤の場合）'!$BE51,1,0),0),0)</f>
        <v>0</v>
      </c>
      <c r="NZ46" s="257">
        <f>IF(NZ$19-'様式３（療養者名簿）（⑤の場合）'!$BD51+1&lt;=15,IF(NZ$19&gt;='様式３（療養者名簿）（⑤の場合）'!$BD51,IF(NZ$19&lt;='様式３（療養者名簿）（⑤の場合）'!$BE51,1,0),0),0)</f>
        <v>0</v>
      </c>
      <c r="OA46" s="257">
        <f>IF(OA$19-'様式３（療養者名簿）（⑤の場合）'!$BD51+1&lt;=15,IF(OA$19&gt;='様式３（療養者名簿）（⑤の場合）'!$BD51,IF(OA$19&lt;='様式３（療養者名簿）（⑤の場合）'!$BE51,1,0),0),0)</f>
        <v>0</v>
      </c>
      <c r="OB46" s="257">
        <f>IF(OB$19-'様式３（療養者名簿）（⑤の場合）'!$BD51+1&lt;=15,IF(OB$19&gt;='様式３（療養者名簿）（⑤の場合）'!$BD51,IF(OB$19&lt;='様式３（療養者名簿）（⑤の場合）'!$BE51,1,0),0),0)</f>
        <v>0</v>
      </c>
      <c r="OC46" s="257">
        <f>IF(OC$19-'様式３（療養者名簿）（⑤の場合）'!$BD51+1&lt;=15,IF(OC$19&gt;='様式３（療養者名簿）（⑤の場合）'!$BD51,IF(OC$19&lt;='様式３（療養者名簿）（⑤の場合）'!$BE51,1,0),0),0)</f>
        <v>0</v>
      </c>
      <c r="OD46" s="257">
        <f>IF(OD$19-'様式３（療養者名簿）（⑤の場合）'!$BD51+1&lt;=15,IF(OD$19&gt;='様式３（療養者名簿）（⑤の場合）'!$BD51,IF(OD$19&lt;='様式３（療養者名簿）（⑤の場合）'!$BE51,1,0),0),0)</f>
        <v>0</v>
      </c>
      <c r="OE46" s="257">
        <f>IF(OE$19-'様式３（療養者名簿）（⑤の場合）'!$BD51+1&lt;=15,IF(OE$19&gt;='様式３（療養者名簿）（⑤の場合）'!$BD51,IF(OE$19&lt;='様式３（療養者名簿）（⑤の場合）'!$BE51,1,0),0),0)</f>
        <v>0</v>
      </c>
      <c r="OF46" s="257">
        <f>IF(OF$19-'様式３（療養者名簿）（⑤の場合）'!$BD51+1&lt;=15,IF(OF$19&gt;='様式３（療養者名簿）（⑤の場合）'!$BD51,IF(OF$19&lt;='様式３（療養者名簿）（⑤の場合）'!$BE51,1,0),0),0)</f>
        <v>0</v>
      </c>
      <c r="OG46" s="257">
        <f>IF(OG$19-'様式３（療養者名簿）（⑤の場合）'!$BD51+1&lt;=15,IF(OG$19&gt;='様式３（療養者名簿）（⑤の場合）'!$BD51,IF(OG$19&lt;='様式３（療養者名簿）（⑤の場合）'!$BE51,1,0),0),0)</f>
        <v>0</v>
      </c>
      <c r="OH46" s="257">
        <f>IF(OH$19-'様式３（療養者名簿）（⑤の場合）'!$BD51+1&lt;=15,IF(OH$19&gt;='様式３（療養者名簿）（⑤の場合）'!$BD51,IF(OH$19&lt;='様式３（療養者名簿）（⑤の場合）'!$BE51,1,0),0),0)</f>
        <v>0</v>
      </c>
      <c r="OI46" s="257">
        <f>IF(OI$19-'様式３（療養者名簿）（⑤の場合）'!$BD51+1&lt;=15,IF(OI$19&gt;='様式３（療養者名簿）（⑤の場合）'!$BD51,IF(OI$19&lt;='様式３（療養者名簿）（⑤の場合）'!$BE51,1,0),0),0)</f>
        <v>0</v>
      </c>
      <c r="OJ46" s="257">
        <f>IF(OJ$19-'様式３（療養者名簿）（⑤の場合）'!$BD51+1&lt;=15,IF(OJ$19&gt;='様式３（療養者名簿）（⑤の場合）'!$BD51,IF(OJ$19&lt;='様式３（療養者名簿）（⑤の場合）'!$BE51,1,0),0),0)</f>
        <v>0</v>
      </c>
      <c r="OK46" s="257">
        <f>IF(OK$19-'様式３（療養者名簿）（⑤の場合）'!$BD51+1&lt;=15,IF(OK$19&gt;='様式３（療養者名簿）（⑤の場合）'!$BD51,IF(OK$19&lt;='様式３（療養者名簿）（⑤の場合）'!$BE51,1,0),0),0)</f>
        <v>0</v>
      </c>
      <c r="OL46" s="257">
        <f>IF(OL$19-'様式３（療養者名簿）（⑤の場合）'!$BD51+1&lt;=15,IF(OL$19&gt;='様式３（療養者名簿）（⑤の場合）'!$BD51,IF(OL$19&lt;='様式３（療養者名簿）（⑤の場合）'!$BE51,1,0),0),0)</f>
        <v>0</v>
      </c>
      <c r="OM46" s="257">
        <f>IF(OM$19-'様式３（療養者名簿）（⑤の場合）'!$BD51+1&lt;=15,IF(OM$19&gt;='様式３（療養者名簿）（⑤の場合）'!$BD51,IF(OM$19&lt;='様式３（療養者名簿）（⑤の場合）'!$BE51,1,0),0),0)</f>
        <v>0</v>
      </c>
      <c r="ON46" s="257">
        <f>IF(ON$19-'様式３（療養者名簿）（⑤の場合）'!$BD51+1&lt;=15,IF(ON$19&gt;='様式３（療養者名簿）（⑤の場合）'!$BD51,IF(ON$19&lt;='様式３（療養者名簿）（⑤の場合）'!$BE51,1,0),0),0)</f>
        <v>0</v>
      </c>
      <c r="OO46" s="257">
        <f>IF(OO$19-'様式３（療養者名簿）（⑤の場合）'!$BD51+1&lt;=15,IF(OO$19&gt;='様式３（療養者名簿）（⑤の場合）'!$BD51,IF(OO$19&lt;='様式３（療養者名簿）（⑤の場合）'!$BE51,1,0),0),0)</f>
        <v>0</v>
      </c>
      <c r="OP46" s="257">
        <f>IF(OP$19-'様式３（療養者名簿）（⑤の場合）'!$BD51+1&lt;=15,IF(OP$19&gt;='様式３（療養者名簿）（⑤の場合）'!$BD51,IF(OP$19&lt;='様式３（療養者名簿）（⑤の場合）'!$BE51,1,0),0),0)</f>
        <v>0</v>
      </c>
      <c r="OQ46" s="257">
        <f>IF(OQ$19-'様式３（療養者名簿）（⑤の場合）'!$BD51+1&lt;=15,IF(OQ$19&gt;='様式３（療養者名簿）（⑤の場合）'!$BD51,IF(OQ$19&lt;='様式３（療養者名簿）（⑤の場合）'!$BE51,1,0),0),0)</f>
        <v>0</v>
      </c>
      <c r="OR46" s="257">
        <f>IF(OR$19-'様式３（療養者名簿）（⑤の場合）'!$BD51+1&lt;=15,IF(OR$19&gt;='様式３（療養者名簿）（⑤の場合）'!$BD51,IF(OR$19&lt;='様式３（療養者名簿）（⑤の場合）'!$BE51,1,0),0),0)</f>
        <v>0</v>
      </c>
      <c r="OS46" s="257">
        <f>IF(OS$19-'様式３（療養者名簿）（⑤の場合）'!$BD51+1&lt;=15,IF(OS$19&gt;='様式３（療養者名簿）（⑤の場合）'!$BD51,IF(OS$19&lt;='様式３（療養者名簿）（⑤の場合）'!$BE51,1,0),0),0)</f>
        <v>0</v>
      </c>
      <c r="OT46" s="257">
        <f>IF(OT$19-'様式３（療養者名簿）（⑤の場合）'!$BD51+1&lt;=15,IF(OT$19&gt;='様式３（療養者名簿）（⑤の場合）'!$BD51,IF(OT$19&lt;='様式３（療養者名簿）（⑤の場合）'!$BE51,1,0),0),0)</f>
        <v>0</v>
      </c>
      <c r="OU46" s="257">
        <f>IF(OU$19-'様式３（療養者名簿）（⑤の場合）'!$BD51+1&lt;=15,IF(OU$19&gt;='様式３（療養者名簿）（⑤の場合）'!$BD51,IF(OU$19&lt;='様式３（療養者名簿）（⑤の場合）'!$BE51,1,0),0),0)</f>
        <v>0</v>
      </c>
      <c r="OV46" s="257">
        <f>IF(OV$19-'様式３（療養者名簿）（⑤の場合）'!$BD51+1&lt;=15,IF(OV$19&gt;='様式３（療養者名簿）（⑤の場合）'!$BD51,IF(OV$19&lt;='様式３（療養者名簿）（⑤の場合）'!$BE51,1,0),0),0)</f>
        <v>0</v>
      </c>
      <c r="OW46" s="257">
        <f>IF(OW$19-'様式３（療養者名簿）（⑤の場合）'!$BD51+1&lt;=15,IF(OW$19&gt;='様式３（療養者名簿）（⑤の場合）'!$BD51,IF(OW$19&lt;='様式３（療養者名簿）（⑤の場合）'!$BE51,1,0),0),0)</f>
        <v>0</v>
      </c>
      <c r="OX46" s="257">
        <f>IF(OX$19-'様式３（療養者名簿）（⑤の場合）'!$BD51+1&lt;=15,IF(OX$19&gt;='様式３（療養者名簿）（⑤の場合）'!$BD51,IF(OX$19&lt;='様式３（療養者名簿）（⑤の場合）'!$BE51,1,0),0),0)</f>
        <v>0</v>
      </c>
      <c r="OY46" s="257">
        <f>IF(OY$19-'様式３（療養者名簿）（⑤の場合）'!$BD51+1&lt;=15,IF(OY$19&gt;='様式３（療養者名簿）（⑤の場合）'!$BD51,IF(OY$19&lt;='様式３（療養者名簿）（⑤の場合）'!$BE51,1,0),0),0)</f>
        <v>0</v>
      </c>
      <c r="OZ46" s="257">
        <f>IF(OZ$19-'様式３（療養者名簿）（⑤の場合）'!$BD51+1&lt;=15,IF(OZ$19&gt;='様式３（療養者名簿）（⑤の場合）'!$BD51,IF(OZ$19&lt;='様式３（療養者名簿）（⑤の場合）'!$BE51,1,0),0),0)</f>
        <v>0</v>
      </c>
      <c r="PA46" s="257">
        <f>IF(PA$19-'様式３（療養者名簿）（⑤の場合）'!$BD51+1&lt;=15,IF(PA$19&gt;='様式３（療養者名簿）（⑤の場合）'!$BD51,IF(PA$19&lt;='様式３（療養者名簿）（⑤の場合）'!$BE51,1,0),0),0)</f>
        <v>0</v>
      </c>
      <c r="PB46" s="257">
        <f>IF(PB$19-'様式３（療養者名簿）（⑤の場合）'!$BD51+1&lt;=15,IF(PB$19&gt;='様式３（療養者名簿）（⑤の場合）'!$BD51,IF(PB$19&lt;='様式３（療養者名簿）（⑤の場合）'!$BE51,1,0),0),0)</f>
        <v>0</v>
      </c>
      <c r="PC46" s="257">
        <f>IF(PC$19-'様式３（療養者名簿）（⑤の場合）'!$BD51+1&lt;=15,IF(PC$19&gt;='様式３（療養者名簿）（⑤の場合）'!$BD51,IF(PC$19&lt;='様式３（療養者名簿）（⑤の場合）'!$BE51,1,0),0),0)</f>
        <v>0</v>
      </c>
      <c r="PD46" s="257">
        <f>IF(PD$19-'様式３（療養者名簿）（⑤の場合）'!$BD51+1&lt;=15,IF(PD$19&gt;='様式３（療養者名簿）（⑤の場合）'!$BD51,IF(PD$19&lt;='様式３（療養者名簿）（⑤の場合）'!$BE51,1,0),0),0)</f>
        <v>0</v>
      </c>
      <c r="PE46" s="257">
        <f>IF(PE$19-'様式３（療養者名簿）（⑤の場合）'!$BD51+1&lt;=15,IF(PE$19&gt;='様式３（療養者名簿）（⑤の場合）'!$BD51,IF(PE$19&lt;='様式３（療養者名簿）（⑤の場合）'!$BE51,1,0),0),0)</f>
        <v>0</v>
      </c>
      <c r="PF46" s="257">
        <f>IF(PF$19-'様式３（療養者名簿）（⑤の場合）'!$BD51+1&lt;=15,IF(PF$19&gt;='様式３（療養者名簿）（⑤の場合）'!$BD51,IF(PF$19&lt;='様式３（療養者名簿）（⑤の場合）'!$BE51,1,0),0),0)</f>
        <v>0</v>
      </c>
      <c r="PG46" s="257">
        <f>IF(PG$19-'様式３（療養者名簿）（⑤の場合）'!$BD51+1&lt;=15,IF(PG$19&gt;='様式３（療養者名簿）（⑤の場合）'!$BD51,IF(PG$19&lt;='様式３（療養者名簿）（⑤の場合）'!$BE51,1,0),0),0)</f>
        <v>0</v>
      </c>
      <c r="PH46" s="257">
        <f>IF(PH$19-'様式３（療養者名簿）（⑤の場合）'!$BD51+1&lt;=15,IF(PH$19&gt;='様式３（療養者名簿）（⑤の場合）'!$BD51,IF(PH$19&lt;='様式３（療養者名簿）（⑤の場合）'!$BE51,1,0),0),0)</f>
        <v>0</v>
      </c>
      <c r="PI46" s="257">
        <f>IF(PI$19-'様式３（療養者名簿）（⑤の場合）'!$BD51+1&lt;=15,IF(PI$19&gt;='様式３（療養者名簿）（⑤の場合）'!$BD51,IF(PI$19&lt;='様式３（療養者名簿）（⑤の場合）'!$BE51,1,0),0),0)</f>
        <v>0</v>
      </c>
      <c r="PJ46" s="257">
        <f>IF(PJ$19-'様式３（療養者名簿）（⑤の場合）'!$BD51+1&lt;=15,IF(PJ$19&gt;='様式３（療養者名簿）（⑤の場合）'!$BD51,IF(PJ$19&lt;='様式３（療養者名簿）（⑤の場合）'!$BE51,1,0),0),0)</f>
        <v>0</v>
      </c>
      <c r="PK46" s="257">
        <f>IF(PK$19-'様式３（療養者名簿）（⑤の場合）'!$BD51+1&lt;=15,IF(PK$19&gt;='様式３（療養者名簿）（⑤の場合）'!$BD51,IF(PK$19&lt;='様式３（療養者名簿）（⑤の場合）'!$BE51,1,0),0),0)</f>
        <v>0</v>
      </c>
      <c r="PL46" s="257">
        <f>IF(PL$19-'様式３（療養者名簿）（⑤の場合）'!$BD51+1&lt;=15,IF(PL$19&gt;='様式３（療養者名簿）（⑤の場合）'!$BD51,IF(PL$19&lt;='様式３（療養者名簿）（⑤の場合）'!$BE51,1,0),0),0)</f>
        <v>0</v>
      </c>
      <c r="PM46" s="257">
        <f>IF(PM$19-'様式３（療養者名簿）（⑤の場合）'!$BD51+1&lt;=15,IF(PM$19&gt;='様式３（療養者名簿）（⑤の場合）'!$BD51,IF(PM$19&lt;='様式３（療養者名簿）（⑤の場合）'!$BE51,1,0),0),0)</f>
        <v>0</v>
      </c>
      <c r="PN46" s="257">
        <f>IF(PN$19-'様式３（療養者名簿）（⑤の場合）'!$BD51+1&lt;=15,IF(PN$19&gt;='様式３（療養者名簿）（⑤の場合）'!$BD51,IF(PN$19&lt;='様式３（療養者名簿）（⑤の場合）'!$BE51,1,0),0),0)</f>
        <v>0</v>
      </c>
      <c r="PO46" s="257">
        <f>IF(PO$19-'様式３（療養者名簿）（⑤の場合）'!$BD51+1&lt;=15,IF(PO$19&gt;='様式３（療養者名簿）（⑤の場合）'!$BD51,IF(PO$19&lt;='様式３（療養者名簿）（⑤の場合）'!$BE51,1,0),0),0)</f>
        <v>0</v>
      </c>
      <c r="PP46" s="257">
        <f>IF(PP$19-'様式３（療養者名簿）（⑤の場合）'!$BD51+1&lt;=15,IF(PP$19&gt;='様式３（療養者名簿）（⑤の場合）'!$BD51,IF(PP$19&lt;='様式３（療養者名簿）（⑤の場合）'!$BE51,1,0),0),0)</f>
        <v>0</v>
      </c>
      <c r="PQ46" s="257">
        <f>IF(PQ$19-'様式３（療養者名簿）（⑤の場合）'!$BD51+1&lt;=15,IF(PQ$19&gt;='様式３（療養者名簿）（⑤の場合）'!$BD51,IF(PQ$19&lt;='様式３（療養者名簿）（⑤の場合）'!$BE51,1,0),0),0)</f>
        <v>0</v>
      </c>
      <c r="PR46" s="257">
        <f>IF(PR$19-'様式３（療養者名簿）（⑤の場合）'!$BD51+1&lt;=15,IF(PR$19&gt;='様式３（療養者名簿）（⑤の場合）'!$BD51,IF(PR$19&lt;='様式３（療養者名簿）（⑤の場合）'!$BE51,1,0),0),0)</f>
        <v>0</v>
      </c>
      <c r="PS46" s="257">
        <f>IF(PS$19-'様式３（療養者名簿）（⑤の場合）'!$BD51+1&lt;=15,IF(PS$19&gt;='様式３（療養者名簿）（⑤の場合）'!$BD51,IF(PS$19&lt;='様式３（療養者名簿）（⑤の場合）'!$BE51,1,0),0),0)</f>
        <v>0</v>
      </c>
      <c r="PT46" s="257">
        <f>IF(PT$19-'様式３（療養者名簿）（⑤の場合）'!$BD51+1&lt;=15,IF(PT$19&gt;='様式３（療養者名簿）（⑤の場合）'!$BD51,IF(PT$19&lt;='様式３（療養者名簿）（⑤の場合）'!$BE51,1,0),0),0)</f>
        <v>0</v>
      </c>
      <c r="PU46" s="257">
        <f>IF(PU$19-'様式３（療養者名簿）（⑤の場合）'!$BD51+1&lt;=15,IF(PU$19&gt;='様式３（療養者名簿）（⑤の場合）'!$BD51,IF(PU$19&lt;='様式３（療養者名簿）（⑤の場合）'!$BE51,1,0),0),0)</f>
        <v>0</v>
      </c>
      <c r="PV46" s="257">
        <f>IF(PV$19-'様式３（療養者名簿）（⑤の場合）'!$BD51+1&lt;=15,IF(PV$19&gt;='様式３（療養者名簿）（⑤の場合）'!$BD51,IF(PV$19&lt;='様式３（療養者名簿）（⑤の場合）'!$BE51,1,0),0),0)</f>
        <v>0</v>
      </c>
      <c r="PW46" s="257">
        <f>IF(PW$19-'様式３（療養者名簿）（⑤の場合）'!$BD51+1&lt;=15,IF(PW$19&gt;='様式３（療養者名簿）（⑤の場合）'!$BD51,IF(PW$19&lt;='様式３（療養者名簿）（⑤の場合）'!$BE51,1,0),0),0)</f>
        <v>0</v>
      </c>
      <c r="PX46" s="257">
        <f>IF(PX$19-'様式３（療養者名簿）（⑤の場合）'!$BD51+1&lt;=15,IF(PX$19&gt;='様式３（療養者名簿）（⑤の場合）'!$BD51,IF(PX$19&lt;='様式３（療養者名簿）（⑤の場合）'!$BE51,1,0),0),0)</f>
        <v>0</v>
      </c>
      <c r="PY46" s="257">
        <f>IF(PY$19-'様式３（療養者名簿）（⑤の場合）'!$BD51+1&lt;=15,IF(PY$19&gt;='様式３（療養者名簿）（⑤の場合）'!$BD51,IF(PY$19&lt;='様式３（療養者名簿）（⑤の場合）'!$BE51,1,0),0),0)</f>
        <v>0</v>
      </c>
      <c r="PZ46" s="257">
        <f>IF(PZ$19-'様式３（療養者名簿）（⑤の場合）'!$BD51+1&lt;=15,IF(PZ$19&gt;='様式３（療養者名簿）（⑤の場合）'!$BD51,IF(PZ$19&lt;='様式３（療養者名簿）（⑤の場合）'!$BE51,1,0),0),0)</f>
        <v>0</v>
      </c>
      <c r="QA46" s="257">
        <f>IF(QA$19-'様式３（療養者名簿）（⑤の場合）'!$BD51+1&lt;=15,IF(QA$19&gt;='様式３（療養者名簿）（⑤の場合）'!$BD51,IF(QA$19&lt;='様式３（療養者名簿）（⑤の場合）'!$BE51,1,0),0),0)</f>
        <v>0</v>
      </c>
      <c r="QB46" s="257">
        <f>IF(QB$19-'様式３（療養者名簿）（⑤の場合）'!$BD51+1&lt;=15,IF(QB$19&gt;='様式３（療養者名簿）（⑤の場合）'!$BD51,IF(QB$19&lt;='様式３（療養者名簿）（⑤の場合）'!$BE51,1,0),0),0)</f>
        <v>0</v>
      </c>
      <c r="QC46" s="257">
        <f>IF(QC$19-'様式３（療養者名簿）（⑤の場合）'!$BD51+1&lt;=15,IF(QC$19&gt;='様式３（療養者名簿）（⑤の場合）'!$BD51,IF(QC$19&lt;='様式３（療養者名簿）（⑤の場合）'!$BE51,1,0),0),0)</f>
        <v>0</v>
      </c>
      <c r="QD46" s="257">
        <f>IF(QD$19-'様式３（療養者名簿）（⑤の場合）'!$BD51+1&lt;=15,IF(QD$19&gt;='様式３（療養者名簿）（⑤の場合）'!$BD51,IF(QD$19&lt;='様式３（療養者名簿）（⑤の場合）'!$BE51,1,0),0),0)</f>
        <v>0</v>
      </c>
      <c r="QE46" s="257">
        <f>IF(QE$19-'様式３（療養者名簿）（⑤の場合）'!$BD51+1&lt;=15,IF(QE$19&gt;='様式３（療養者名簿）（⑤の場合）'!$BD51,IF(QE$19&lt;='様式３（療養者名簿）（⑤の場合）'!$BE51,1,0),0),0)</f>
        <v>0</v>
      </c>
      <c r="QF46" s="257">
        <f>IF(QF$19-'様式３（療養者名簿）（⑤の場合）'!$BD51+1&lt;=15,IF(QF$19&gt;='様式３（療養者名簿）（⑤の場合）'!$BD51,IF(QF$19&lt;='様式３（療養者名簿）（⑤の場合）'!$BE51,1,0),0),0)</f>
        <v>0</v>
      </c>
      <c r="QG46" s="257">
        <f>IF(QG$19-'様式３（療養者名簿）（⑤の場合）'!$BD51+1&lt;=15,IF(QG$19&gt;='様式３（療養者名簿）（⑤の場合）'!$BD51,IF(QG$19&lt;='様式３（療養者名簿）（⑤の場合）'!$BE51,1,0),0),0)</f>
        <v>0</v>
      </c>
      <c r="QH46" s="257">
        <f>IF(QH$19-'様式３（療養者名簿）（⑤の場合）'!$BD51+1&lt;=15,IF(QH$19&gt;='様式３（療養者名簿）（⑤の場合）'!$BD51,IF(QH$19&lt;='様式３（療養者名簿）（⑤の場合）'!$BE51,1,0),0),0)</f>
        <v>0</v>
      </c>
      <c r="QI46" s="257">
        <f>IF(QI$19-'様式３（療養者名簿）（⑤の場合）'!$BD51+1&lt;=15,IF(QI$19&gt;='様式３（療養者名簿）（⑤の場合）'!$BD51,IF(QI$19&lt;='様式３（療養者名簿）（⑤の場合）'!$BE51,1,0),0),0)</f>
        <v>0</v>
      </c>
      <c r="QJ46" s="257">
        <f>IF(QJ$19-'様式３（療養者名簿）（⑤の場合）'!$BD51+1&lt;=15,IF(QJ$19&gt;='様式３（療養者名簿）（⑤の場合）'!$BD51,IF(QJ$19&lt;='様式３（療養者名簿）（⑤の場合）'!$BE51,1,0),0),0)</f>
        <v>0</v>
      </c>
      <c r="QK46" s="257">
        <f>IF(QK$19-'様式３（療養者名簿）（⑤の場合）'!$BD51+1&lt;=15,IF(QK$19&gt;='様式３（療養者名簿）（⑤の場合）'!$BD51,IF(QK$19&lt;='様式３（療養者名簿）（⑤の場合）'!$BE51,1,0),0),0)</f>
        <v>0</v>
      </c>
      <c r="QL46" s="257">
        <f>IF(QL$19-'様式３（療養者名簿）（⑤の場合）'!$BD51+1&lt;=15,IF(QL$19&gt;='様式３（療養者名簿）（⑤の場合）'!$BD51,IF(QL$19&lt;='様式３（療養者名簿）（⑤の場合）'!$BE51,1,0),0),0)</f>
        <v>0</v>
      </c>
      <c r="QM46" s="257">
        <f>IF(QM$19-'様式３（療養者名簿）（⑤の場合）'!$BD51+1&lt;=15,IF(QM$19&gt;='様式３（療養者名簿）（⑤の場合）'!$BD51,IF(QM$19&lt;='様式３（療養者名簿）（⑤の場合）'!$BE51,1,0),0),0)</f>
        <v>0</v>
      </c>
      <c r="QN46" s="257">
        <f>IF(QN$19-'様式３（療養者名簿）（⑤の場合）'!$BD51+1&lt;=15,IF(QN$19&gt;='様式３（療養者名簿）（⑤の場合）'!$BD51,IF(QN$19&lt;='様式３（療養者名簿）（⑤の場合）'!$BE51,1,0),0),0)</f>
        <v>0</v>
      </c>
      <c r="QO46" s="257">
        <f>IF(QO$19-'様式３（療養者名簿）（⑤の場合）'!$BD51+1&lt;=15,IF(QO$19&gt;='様式３（療養者名簿）（⑤の場合）'!$BD51,IF(QO$19&lt;='様式３（療養者名簿）（⑤の場合）'!$BE51,1,0),0),0)</f>
        <v>0</v>
      </c>
      <c r="QP46" s="257">
        <f>IF(QP$19-'様式３（療養者名簿）（⑤の場合）'!$BD51+1&lt;=15,IF(QP$19&gt;='様式３（療養者名簿）（⑤の場合）'!$BD51,IF(QP$19&lt;='様式３（療養者名簿）（⑤の場合）'!$BE51,1,0),0),0)</f>
        <v>0</v>
      </c>
      <c r="QQ46" s="257">
        <f>IF(QQ$19-'様式３（療養者名簿）（⑤の場合）'!$BD51+1&lt;=15,IF(QQ$19&gt;='様式３（療養者名簿）（⑤の場合）'!$BD51,IF(QQ$19&lt;='様式３（療養者名簿）（⑤の場合）'!$BE51,1,0),0),0)</f>
        <v>0</v>
      </c>
      <c r="QR46" s="257">
        <f>IF(QR$19-'様式３（療養者名簿）（⑤の場合）'!$BD51+1&lt;=15,IF(QR$19&gt;='様式３（療養者名簿）（⑤の場合）'!$BD51,IF(QR$19&lt;='様式３（療養者名簿）（⑤の場合）'!$BE51,1,0),0),0)</f>
        <v>0</v>
      </c>
      <c r="QS46" s="257">
        <f>IF(QS$19-'様式３（療養者名簿）（⑤の場合）'!$BD51+1&lt;=15,IF(QS$19&gt;='様式３（療養者名簿）（⑤の場合）'!$BD51,IF(QS$19&lt;='様式３（療養者名簿）（⑤の場合）'!$BE51,1,0),0),0)</f>
        <v>0</v>
      </c>
      <c r="QT46" s="257">
        <f>IF(QT$19-'様式３（療養者名簿）（⑤の場合）'!$BD51+1&lt;=15,IF(QT$19&gt;='様式３（療養者名簿）（⑤の場合）'!$BD51,IF(QT$19&lt;='様式３（療養者名簿）（⑤の場合）'!$BE51,1,0),0),0)</f>
        <v>0</v>
      </c>
      <c r="QU46" s="257">
        <f>IF(QU$19-'様式３（療養者名簿）（⑤の場合）'!$BD51+1&lt;=15,IF(QU$19&gt;='様式３（療養者名簿）（⑤の場合）'!$BD51,IF(QU$19&lt;='様式３（療養者名簿）（⑤の場合）'!$BE51,1,0),0),0)</f>
        <v>0</v>
      </c>
      <c r="QV46" s="257">
        <f>IF(QV$19-'様式３（療養者名簿）（⑤の場合）'!$BD51+1&lt;=15,IF(QV$19&gt;='様式３（療養者名簿）（⑤の場合）'!$BD51,IF(QV$19&lt;='様式３（療養者名簿）（⑤の場合）'!$BE51,1,0),0),0)</f>
        <v>0</v>
      </c>
      <c r="QW46" s="257">
        <f>IF(QW$19-'様式３（療養者名簿）（⑤の場合）'!$BD51+1&lt;=15,IF(QW$19&gt;='様式３（療養者名簿）（⑤の場合）'!$BD51,IF(QW$19&lt;='様式３（療養者名簿）（⑤の場合）'!$BE51,1,0),0),0)</f>
        <v>0</v>
      </c>
      <c r="QX46" s="257">
        <f>IF(QX$19-'様式３（療養者名簿）（⑤の場合）'!$BD51+1&lt;=15,IF(QX$19&gt;='様式３（療養者名簿）（⑤の場合）'!$BD51,IF(QX$19&lt;='様式３（療養者名簿）（⑤の場合）'!$BE51,1,0),0),0)</f>
        <v>0</v>
      </c>
      <c r="QY46" s="257">
        <f>IF(QY$19-'様式３（療養者名簿）（⑤の場合）'!$BD51+1&lt;=15,IF(QY$19&gt;='様式３（療養者名簿）（⑤の場合）'!$BD51,IF(QY$19&lt;='様式３（療養者名簿）（⑤の場合）'!$BE51,1,0),0),0)</f>
        <v>0</v>
      </c>
      <c r="QZ46" s="257">
        <f>IF(QZ$19-'様式３（療養者名簿）（⑤の場合）'!$BD51+1&lt;=15,IF(QZ$19&gt;='様式３（療養者名簿）（⑤の場合）'!$BD51,IF(QZ$19&lt;='様式３（療養者名簿）（⑤の場合）'!$BE51,1,0),0),0)</f>
        <v>0</v>
      </c>
      <c r="RA46" s="257">
        <f>IF(RA$19-'様式３（療養者名簿）（⑤の場合）'!$BD51+1&lt;=15,IF(RA$19&gt;='様式３（療養者名簿）（⑤の場合）'!$BD51,IF(RA$19&lt;='様式３（療養者名簿）（⑤の場合）'!$BE51,1,0),0),0)</f>
        <v>0</v>
      </c>
      <c r="RB46" s="257">
        <f>IF(RB$19-'様式３（療養者名簿）（⑤の場合）'!$BD51+1&lt;=15,IF(RB$19&gt;='様式３（療養者名簿）（⑤の場合）'!$BD51,IF(RB$19&lt;='様式３（療養者名簿）（⑤の場合）'!$BE51,1,0),0),0)</f>
        <v>0</v>
      </c>
      <c r="RC46" s="257">
        <f>IF(RC$19-'様式３（療養者名簿）（⑤の場合）'!$BD51+1&lt;=15,IF(RC$19&gt;='様式３（療養者名簿）（⑤の場合）'!$BD51,IF(RC$19&lt;='様式３（療養者名簿）（⑤の場合）'!$BE51,1,0),0),0)</f>
        <v>0</v>
      </c>
      <c r="RD46" s="257">
        <f>IF(RD$19-'様式３（療養者名簿）（⑤の場合）'!$BD51+1&lt;=15,IF(RD$19&gt;='様式３（療養者名簿）（⑤の場合）'!$BD51,IF(RD$19&lt;='様式３（療養者名簿）（⑤の場合）'!$BE51,1,0),0),0)</f>
        <v>0</v>
      </c>
      <c r="RE46" s="257">
        <f>IF(RE$19-'様式３（療養者名簿）（⑤の場合）'!$BD51+1&lt;=15,IF(RE$19&gt;='様式３（療養者名簿）（⑤の場合）'!$BD51,IF(RE$19&lt;='様式３（療養者名簿）（⑤の場合）'!$BE51,1,0),0),0)</f>
        <v>0</v>
      </c>
      <c r="RF46" s="257">
        <f>IF(RF$19-'様式３（療養者名簿）（⑤の場合）'!$BD51+1&lt;=15,IF(RF$19&gt;='様式３（療養者名簿）（⑤の場合）'!$BD51,IF(RF$19&lt;='様式３（療養者名簿）（⑤の場合）'!$BE51,1,0),0),0)</f>
        <v>0</v>
      </c>
      <c r="RG46" s="257">
        <f>IF(RG$19-'様式３（療養者名簿）（⑤の場合）'!$BD51+1&lt;=15,IF(RG$19&gt;='様式３（療養者名簿）（⑤の場合）'!$BD51,IF(RG$19&lt;='様式３（療養者名簿）（⑤の場合）'!$BE51,1,0),0),0)</f>
        <v>0</v>
      </c>
      <c r="RH46" s="257">
        <f>IF(RH$19-'様式３（療養者名簿）（⑤の場合）'!$BD51+1&lt;=15,IF(RH$19&gt;='様式３（療養者名簿）（⑤の場合）'!$BD51,IF(RH$19&lt;='様式３（療養者名簿）（⑤の場合）'!$BE51,1,0),0),0)</f>
        <v>0</v>
      </c>
      <c r="RI46" s="257">
        <f>IF(RI$19-'様式３（療養者名簿）（⑤の場合）'!$BD51+1&lt;=15,IF(RI$19&gt;='様式３（療養者名簿）（⑤の場合）'!$BD51,IF(RI$19&lt;='様式３（療養者名簿）（⑤の場合）'!$BE51,1,0),0),0)</f>
        <v>0</v>
      </c>
      <c r="RJ46" s="257">
        <f>IF(RJ$19-'様式３（療養者名簿）（⑤の場合）'!$BD51+1&lt;=15,IF(RJ$19&gt;='様式３（療養者名簿）（⑤の場合）'!$BD51,IF(RJ$19&lt;='様式３（療養者名簿）（⑤の場合）'!$BE51,1,0),0),0)</f>
        <v>0</v>
      </c>
      <c r="RK46" s="257">
        <f>IF(RK$19-'様式３（療養者名簿）（⑤の場合）'!$BD51+1&lt;=15,IF(RK$19&gt;='様式３（療養者名簿）（⑤の場合）'!$BD51,IF(RK$19&lt;='様式３（療養者名簿）（⑤の場合）'!$BE51,1,0),0),0)</f>
        <v>0</v>
      </c>
      <c r="RL46" s="257">
        <f>IF(RL$19-'様式３（療養者名簿）（⑤の場合）'!$BD51+1&lt;=15,IF(RL$19&gt;='様式３（療養者名簿）（⑤の場合）'!$BD51,IF(RL$19&lt;='様式３（療養者名簿）（⑤の場合）'!$BE51,1,0),0),0)</f>
        <v>0</v>
      </c>
      <c r="RM46" s="257">
        <f>IF(RM$19-'様式３（療養者名簿）（⑤の場合）'!$BD51+1&lt;=15,IF(RM$19&gt;='様式３（療養者名簿）（⑤の場合）'!$BD51,IF(RM$19&lt;='様式３（療養者名簿）（⑤の場合）'!$BE51,1,0),0),0)</f>
        <v>0</v>
      </c>
      <c r="RN46" s="257">
        <f>IF(RN$19-'様式３（療養者名簿）（⑤の場合）'!$BD51+1&lt;=15,IF(RN$19&gt;='様式３（療養者名簿）（⑤の場合）'!$BD51,IF(RN$19&lt;='様式３（療養者名簿）（⑤の場合）'!$BE51,1,0),0),0)</f>
        <v>0</v>
      </c>
      <c r="RO46" s="257">
        <f>IF(RO$19-'様式３（療養者名簿）（⑤の場合）'!$BD51+1&lt;=15,IF(RO$19&gt;='様式３（療養者名簿）（⑤の場合）'!$BD51,IF(RO$19&lt;='様式３（療養者名簿）（⑤の場合）'!$BE51,1,0),0),0)</f>
        <v>0</v>
      </c>
      <c r="RP46" s="257">
        <f>IF(RP$19-'様式３（療養者名簿）（⑤の場合）'!$BD51+1&lt;=15,IF(RP$19&gt;='様式３（療養者名簿）（⑤の場合）'!$BD51,IF(RP$19&lt;='様式３（療養者名簿）（⑤の場合）'!$BE51,1,0),0),0)</f>
        <v>0</v>
      </c>
      <c r="RQ46" s="257">
        <f>IF(RQ$19-'様式３（療養者名簿）（⑤の場合）'!$BD51+1&lt;=15,IF(RQ$19&gt;='様式３（療養者名簿）（⑤の場合）'!$BD51,IF(RQ$19&lt;='様式３（療養者名簿）（⑤の場合）'!$BE51,1,0),0),0)</f>
        <v>0</v>
      </c>
      <c r="RR46" s="257">
        <f>IF(RR$19-'様式３（療養者名簿）（⑤の場合）'!$BD51+1&lt;=15,IF(RR$19&gt;='様式３（療養者名簿）（⑤の場合）'!$BD51,IF(RR$19&lt;='様式３（療養者名簿）（⑤の場合）'!$BE51,1,0),0),0)</f>
        <v>0</v>
      </c>
      <c r="RS46" s="257">
        <f>IF(RS$19-'様式３（療養者名簿）（⑤の場合）'!$BD51+1&lt;=15,IF(RS$19&gt;='様式３（療養者名簿）（⑤の場合）'!$BD51,IF(RS$19&lt;='様式３（療養者名簿）（⑤の場合）'!$BE51,1,0),0),0)</f>
        <v>0</v>
      </c>
      <c r="RT46" s="257">
        <f>IF(RT$19-'様式３（療養者名簿）（⑤の場合）'!$BD51+1&lt;=15,IF(RT$19&gt;='様式３（療養者名簿）（⑤の場合）'!$BD51,IF(RT$19&lt;='様式３（療養者名簿）（⑤の場合）'!$BE51,1,0),0),0)</f>
        <v>0</v>
      </c>
      <c r="RU46" s="257">
        <f>IF(RU$19-'様式３（療養者名簿）（⑤の場合）'!$BD51+1&lt;=15,IF(RU$19&gt;='様式３（療養者名簿）（⑤の場合）'!$BD51,IF(RU$19&lt;='様式３（療養者名簿）（⑤の場合）'!$BE51,1,0),0),0)</f>
        <v>0</v>
      </c>
      <c r="RV46" s="257">
        <f>IF(RV$19-'様式３（療養者名簿）（⑤の場合）'!$BD51+1&lt;=15,IF(RV$19&gt;='様式３（療養者名簿）（⑤の場合）'!$BD51,IF(RV$19&lt;='様式３（療養者名簿）（⑤の場合）'!$BE51,1,0),0),0)</f>
        <v>0</v>
      </c>
      <c r="RW46" s="257">
        <f>IF(RW$19-'様式３（療養者名簿）（⑤の場合）'!$BD51+1&lt;=15,IF(RW$19&gt;='様式３（療養者名簿）（⑤の場合）'!$BD51,IF(RW$19&lt;='様式３（療養者名簿）（⑤の場合）'!$BE51,1,0),0),0)</f>
        <v>0</v>
      </c>
      <c r="RX46" s="257">
        <f>IF(RX$19-'様式３（療養者名簿）（⑤の場合）'!$BD51+1&lt;=15,IF(RX$19&gt;='様式３（療養者名簿）（⑤の場合）'!$BD51,IF(RX$19&lt;='様式３（療養者名簿）（⑤の場合）'!$BE51,1,0),0),0)</f>
        <v>0</v>
      </c>
      <c r="RY46" s="257">
        <f>IF(RY$19-'様式３（療養者名簿）（⑤の場合）'!$BD51+1&lt;=15,IF(RY$19&gt;='様式３（療養者名簿）（⑤の場合）'!$BD51,IF(RY$19&lt;='様式３（療養者名簿）（⑤の場合）'!$BE51,1,0),0),0)</f>
        <v>0</v>
      </c>
      <c r="RZ46" s="257">
        <f>IF(RZ$19-'様式３（療養者名簿）（⑤の場合）'!$BD51+1&lt;=15,IF(RZ$19&gt;='様式３（療養者名簿）（⑤の場合）'!$BD51,IF(RZ$19&lt;='様式３（療養者名簿）（⑤の場合）'!$BE51,1,0),0),0)</f>
        <v>0</v>
      </c>
      <c r="SA46" s="257">
        <f>IF(SA$19-'様式３（療養者名簿）（⑤の場合）'!$BD51+1&lt;=15,IF(SA$19&gt;='様式３（療養者名簿）（⑤の場合）'!$BD51,IF(SA$19&lt;='様式３（療養者名簿）（⑤の場合）'!$BE51,1,0),0),0)</f>
        <v>0</v>
      </c>
      <c r="SB46" s="257">
        <f>IF(SB$19-'様式３（療養者名簿）（⑤の場合）'!$BD51+1&lt;=15,IF(SB$19&gt;='様式３（療養者名簿）（⑤の場合）'!$BD51,IF(SB$19&lt;='様式３（療養者名簿）（⑤の場合）'!$BE51,1,0),0),0)</f>
        <v>0</v>
      </c>
      <c r="SC46" s="257">
        <f>IF(SC$19-'様式３（療養者名簿）（⑤の場合）'!$BD51+1&lt;=15,IF(SC$19&gt;='様式３（療養者名簿）（⑤の場合）'!$BD51,IF(SC$19&lt;='様式３（療養者名簿）（⑤の場合）'!$BE51,1,0),0),0)</f>
        <v>0</v>
      </c>
      <c r="SD46" s="257">
        <f>IF(SD$19-'様式３（療養者名簿）（⑤の場合）'!$BD51+1&lt;=15,IF(SD$19&gt;='様式３（療養者名簿）（⑤の場合）'!$BD51,IF(SD$19&lt;='様式３（療養者名簿）（⑤の場合）'!$BE51,1,0),0),0)</f>
        <v>0</v>
      </c>
      <c r="SE46" s="257">
        <f>IF(SE$19-'様式３（療養者名簿）（⑤の場合）'!$BD51+1&lt;=15,IF(SE$19&gt;='様式３（療養者名簿）（⑤の場合）'!$BD51,IF(SE$19&lt;='様式３（療養者名簿）（⑤の場合）'!$BE51,1,0),0),0)</f>
        <v>0</v>
      </c>
      <c r="SF46" s="257">
        <f>IF(SF$19-'様式３（療養者名簿）（⑤の場合）'!$BD51+1&lt;=15,IF(SF$19&gt;='様式３（療養者名簿）（⑤の場合）'!$BD51,IF(SF$19&lt;='様式３（療養者名簿）（⑤の場合）'!$BE51,1,0),0),0)</f>
        <v>0</v>
      </c>
      <c r="SG46" s="257">
        <f>IF(SG$19-'様式３（療養者名簿）（⑤の場合）'!$BD51+1&lt;=15,IF(SG$19&gt;='様式３（療養者名簿）（⑤の場合）'!$BD51,IF(SG$19&lt;='様式３（療養者名簿）（⑤の場合）'!$BE51,1,0),0),0)</f>
        <v>0</v>
      </c>
      <c r="SH46" s="257">
        <f>IF(SH$19-'様式３（療養者名簿）（⑤の場合）'!$BD51+1&lt;=15,IF(SH$19&gt;='様式３（療養者名簿）（⑤の場合）'!$BD51,IF(SH$19&lt;='様式３（療養者名簿）（⑤の場合）'!$BE51,1,0),0),0)</f>
        <v>0</v>
      </c>
      <c r="SI46" s="257">
        <f>IF(SI$19-'様式３（療養者名簿）（⑤の場合）'!$BD51+1&lt;=15,IF(SI$19&gt;='様式３（療養者名簿）（⑤の場合）'!$BD51,IF(SI$19&lt;='様式３（療養者名簿）（⑤の場合）'!$BE51,1,0),0),0)</f>
        <v>0</v>
      </c>
      <c r="SJ46" s="257">
        <f>IF(SJ$19-'様式３（療養者名簿）（⑤の場合）'!$BD51+1&lt;=15,IF(SJ$19&gt;='様式３（療養者名簿）（⑤の場合）'!$BD51,IF(SJ$19&lt;='様式３（療養者名簿）（⑤の場合）'!$BE51,1,0),0),0)</f>
        <v>0</v>
      </c>
      <c r="SK46" s="257">
        <f>IF(SK$19-'様式３（療養者名簿）（⑤の場合）'!$BD51+1&lt;=15,IF(SK$19&gt;='様式３（療養者名簿）（⑤の場合）'!$BD51,IF(SK$19&lt;='様式３（療養者名簿）（⑤の場合）'!$BE51,1,0),0),0)</f>
        <v>0</v>
      </c>
      <c r="SL46" s="257">
        <f>IF(SL$19-'様式３（療養者名簿）（⑤の場合）'!$BD51+1&lt;=15,IF(SL$19&gt;='様式３（療養者名簿）（⑤の場合）'!$BD51,IF(SL$19&lt;='様式３（療養者名簿）（⑤の場合）'!$BE51,1,0),0),0)</f>
        <v>0</v>
      </c>
      <c r="SM46" s="257">
        <f>IF(SM$19-'様式３（療養者名簿）（⑤の場合）'!$BD51+1&lt;=15,IF(SM$19&gt;='様式３（療養者名簿）（⑤の場合）'!$BD51,IF(SM$19&lt;='様式３（療養者名簿）（⑤の場合）'!$BE51,1,0),0),0)</f>
        <v>0</v>
      </c>
      <c r="SN46" s="257">
        <f>IF(SN$19-'様式３（療養者名簿）（⑤の場合）'!$BD51+1&lt;=15,IF(SN$19&gt;='様式３（療養者名簿）（⑤の場合）'!$BD51,IF(SN$19&lt;='様式３（療養者名簿）（⑤の場合）'!$BE51,1,0),0),0)</f>
        <v>0</v>
      </c>
      <c r="SO46" s="257">
        <f>IF(SO$19-'様式３（療養者名簿）（⑤の場合）'!$BD51+1&lt;=15,IF(SO$19&gt;='様式３（療養者名簿）（⑤の場合）'!$BD51,IF(SO$19&lt;='様式３（療養者名簿）（⑤の場合）'!$BE51,1,0),0),0)</f>
        <v>0</v>
      </c>
      <c r="SP46" s="257">
        <f>IF(SP$19-'様式３（療養者名簿）（⑤の場合）'!$BD51+1&lt;=15,IF(SP$19&gt;='様式３（療養者名簿）（⑤の場合）'!$BD51,IF(SP$19&lt;='様式３（療養者名簿）（⑤の場合）'!$BE51,1,0),0),0)</f>
        <v>0</v>
      </c>
      <c r="SQ46" s="257">
        <f>IF(SQ$19-'様式３（療養者名簿）（⑤の場合）'!$BD51+1&lt;=15,IF(SQ$19&gt;='様式３（療養者名簿）（⑤の場合）'!$BD51,IF(SQ$19&lt;='様式３（療養者名簿）（⑤の場合）'!$BE51,1,0),0),0)</f>
        <v>0</v>
      </c>
      <c r="SR46" s="257">
        <f>IF(SR$19-'様式３（療養者名簿）（⑤の場合）'!$BD51+1&lt;=15,IF(SR$19&gt;='様式３（療養者名簿）（⑤の場合）'!$BD51,IF(SR$19&lt;='様式３（療養者名簿）（⑤の場合）'!$BE51,1,0),0),0)</f>
        <v>0</v>
      </c>
      <c r="SS46" s="257">
        <f>IF(SS$19-'様式３（療養者名簿）（⑤の場合）'!$BD51+1&lt;=15,IF(SS$19&gt;='様式３（療養者名簿）（⑤の場合）'!$BD51,IF(SS$19&lt;='様式３（療養者名簿）（⑤の場合）'!$BE51,1,0),0),0)</f>
        <v>0</v>
      </c>
      <c r="ST46" s="257">
        <f>IF(ST$19-'様式３（療養者名簿）（⑤の場合）'!$BD51+1&lt;=15,IF(ST$19&gt;='様式３（療養者名簿）（⑤の場合）'!$BD51,IF(ST$19&lt;='様式３（療養者名簿）（⑤の場合）'!$BE51,1,0),0),0)</f>
        <v>0</v>
      </c>
      <c r="SU46" s="257">
        <f>IF(SU$19-'様式３（療養者名簿）（⑤の場合）'!$BD51+1&lt;=15,IF(SU$19&gt;='様式３（療養者名簿）（⑤の場合）'!$BD51,IF(SU$19&lt;='様式３（療養者名簿）（⑤の場合）'!$BE51,1,0),0),0)</f>
        <v>0</v>
      </c>
      <c r="SV46" s="257">
        <f>IF(SV$19-'様式３（療養者名簿）（⑤の場合）'!$BD51+1&lt;=15,IF(SV$19&gt;='様式３（療養者名簿）（⑤の場合）'!$BD51,IF(SV$19&lt;='様式３（療養者名簿）（⑤の場合）'!$BE51,1,0),0),0)</f>
        <v>0</v>
      </c>
      <c r="SW46" s="257">
        <f>IF(SW$19-'様式３（療養者名簿）（⑤の場合）'!$BD51+1&lt;=15,IF(SW$19&gt;='様式３（療養者名簿）（⑤の場合）'!$BD51,IF(SW$19&lt;='様式３（療養者名簿）（⑤の場合）'!$BE51,1,0),0),0)</f>
        <v>0</v>
      </c>
      <c r="SX46" s="257">
        <f>IF(SX$19-'様式３（療養者名簿）（⑤の場合）'!$BD51+1&lt;=15,IF(SX$19&gt;='様式３（療養者名簿）（⑤の場合）'!$BD51,IF(SX$19&lt;='様式３（療養者名簿）（⑤の場合）'!$BE51,1,0),0),0)</f>
        <v>0</v>
      </c>
      <c r="SY46" s="257">
        <f>IF(SY$19-'様式３（療養者名簿）（⑤の場合）'!$BD51+1&lt;=15,IF(SY$19&gt;='様式３（療養者名簿）（⑤の場合）'!$BD51,IF(SY$19&lt;='様式３（療養者名簿）（⑤の場合）'!$BE51,1,0),0),0)</f>
        <v>0</v>
      </c>
      <c r="SZ46" s="257">
        <f>IF(SZ$19-'様式３（療養者名簿）（⑤の場合）'!$BD51+1&lt;=15,IF(SZ$19&gt;='様式３（療養者名簿）（⑤の場合）'!$BD51,IF(SZ$19&lt;='様式３（療養者名簿）（⑤の場合）'!$BE51,1,0),0),0)</f>
        <v>0</v>
      </c>
      <c r="TA46" s="257">
        <f>IF(TA$19-'様式３（療養者名簿）（⑤の場合）'!$BD51+1&lt;=15,IF(TA$19&gt;='様式３（療養者名簿）（⑤の場合）'!$BD51,IF(TA$19&lt;='様式３（療養者名簿）（⑤の場合）'!$BE51,1,0),0),0)</f>
        <v>0</v>
      </c>
      <c r="TB46" s="257">
        <f>IF(TB$19-'様式３（療養者名簿）（⑤の場合）'!$BD51+1&lt;=15,IF(TB$19&gt;='様式３（療養者名簿）（⑤の場合）'!$BD51,IF(TB$19&lt;='様式３（療養者名簿）（⑤の場合）'!$BE51,1,0),0),0)</f>
        <v>0</v>
      </c>
      <c r="TC46" s="257">
        <f>IF(TC$19-'様式３（療養者名簿）（⑤の場合）'!$BD51+1&lt;=15,IF(TC$19&gt;='様式３（療養者名簿）（⑤の場合）'!$BD51,IF(TC$19&lt;='様式３（療養者名簿）（⑤の場合）'!$BE51,1,0),0),0)</f>
        <v>0</v>
      </c>
      <c r="TD46" s="257">
        <f>IF(TD$19-'様式３（療養者名簿）（⑤の場合）'!$BD51+1&lt;=15,IF(TD$19&gt;='様式３（療養者名簿）（⑤の場合）'!$BD51,IF(TD$19&lt;='様式３（療養者名簿）（⑤の場合）'!$BE51,1,0),0),0)</f>
        <v>0</v>
      </c>
      <c r="TE46" s="257">
        <f>IF(TE$19-'様式３（療養者名簿）（⑤の場合）'!$BD51+1&lt;=15,IF(TE$19&gt;='様式３（療養者名簿）（⑤の場合）'!$BD51,IF(TE$19&lt;='様式３（療養者名簿）（⑤の場合）'!$BE51,1,0),0),0)</f>
        <v>0</v>
      </c>
      <c r="TF46" s="257">
        <f>IF(TF$19-'様式３（療養者名簿）（⑤の場合）'!$BD51+1&lt;=15,IF(TF$19&gt;='様式３（療養者名簿）（⑤の場合）'!$BD51,IF(TF$19&lt;='様式３（療養者名簿）（⑤の場合）'!$BE51,1,0),0),0)</f>
        <v>0</v>
      </c>
      <c r="TG46" s="257">
        <f>IF(TG$19-'様式３（療養者名簿）（⑤の場合）'!$BD51+1&lt;=15,IF(TG$19&gt;='様式３（療養者名簿）（⑤の場合）'!$BD51,IF(TG$19&lt;='様式３（療養者名簿）（⑤の場合）'!$BE51,1,0),0),0)</f>
        <v>0</v>
      </c>
      <c r="TH46" s="257">
        <f>IF(TH$19-'様式３（療養者名簿）（⑤の場合）'!$BD51+1&lt;=15,IF(TH$19&gt;='様式３（療養者名簿）（⑤の場合）'!$BD51,IF(TH$19&lt;='様式３（療養者名簿）（⑤の場合）'!$BE51,1,0),0),0)</f>
        <v>0</v>
      </c>
      <c r="TI46" s="257">
        <f>IF(TI$19-'様式３（療養者名簿）（⑤の場合）'!$BD51+1&lt;=15,IF(TI$19&gt;='様式３（療養者名簿）（⑤の場合）'!$BD51,IF(TI$19&lt;='様式３（療養者名簿）（⑤の場合）'!$BE51,1,0),0),0)</f>
        <v>0</v>
      </c>
      <c r="TJ46" s="257">
        <f>IF(TJ$19-'様式３（療養者名簿）（⑤の場合）'!$BD51+1&lt;=15,IF(TJ$19&gt;='様式３（療養者名簿）（⑤の場合）'!$BD51,IF(TJ$19&lt;='様式３（療養者名簿）（⑤の場合）'!$BE51,1,0),0),0)</f>
        <v>0</v>
      </c>
      <c r="TK46" s="257">
        <f>IF(TK$19-'様式３（療養者名簿）（⑤の場合）'!$BD51+1&lt;=15,IF(TK$19&gt;='様式３（療養者名簿）（⑤の場合）'!$BD51,IF(TK$19&lt;='様式３（療養者名簿）（⑤の場合）'!$BE51,1,0),0),0)</f>
        <v>0</v>
      </c>
      <c r="TL46" s="257">
        <f>IF(TL$19-'様式３（療養者名簿）（⑤の場合）'!$BD51+1&lt;=15,IF(TL$19&gt;='様式３（療養者名簿）（⑤の場合）'!$BD51,IF(TL$19&lt;='様式３（療養者名簿）（⑤の場合）'!$BE51,1,0),0),0)</f>
        <v>0</v>
      </c>
      <c r="TM46" s="257">
        <f>IF(TM$19-'様式３（療養者名簿）（⑤の場合）'!$BD51+1&lt;=15,IF(TM$19&gt;='様式３（療養者名簿）（⑤の場合）'!$BD51,IF(TM$19&lt;='様式３（療養者名簿）（⑤の場合）'!$BE51,1,0),0),0)</f>
        <v>0</v>
      </c>
      <c r="TN46" s="257">
        <f>IF(TN$19-'様式３（療養者名簿）（⑤の場合）'!$BD51+1&lt;=15,IF(TN$19&gt;='様式３（療養者名簿）（⑤の場合）'!$BD51,IF(TN$19&lt;='様式３（療養者名簿）（⑤の場合）'!$BE51,1,0),0),0)</f>
        <v>0</v>
      </c>
      <c r="TO46" s="257">
        <f>IF(TO$19-'様式３（療養者名簿）（⑤の場合）'!$BD51+1&lt;=15,IF(TO$19&gt;='様式３（療養者名簿）（⑤の場合）'!$BD51,IF(TO$19&lt;='様式３（療養者名簿）（⑤の場合）'!$BE51,1,0),0),0)</f>
        <v>0</v>
      </c>
      <c r="TP46" s="257">
        <f>IF(TP$19-'様式３（療養者名簿）（⑤の場合）'!$BD51+1&lt;=15,IF(TP$19&gt;='様式３（療養者名簿）（⑤の場合）'!$BD51,IF(TP$19&lt;='様式３（療養者名簿）（⑤の場合）'!$BE51,1,0),0),0)</f>
        <v>0</v>
      </c>
      <c r="TQ46" s="257">
        <f>IF(TQ$19-'様式３（療養者名簿）（⑤の場合）'!$BD51+1&lt;=15,IF(TQ$19&gt;='様式３（療養者名簿）（⑤の場合）'!$BD51,IF(TQ$19&lt;='様式３（療養者名簿）（⑤の場合）'!$BE51,1,0),0),0)</f>
        <v>0</v>
      </c>
      <c r="TR46" s="257">
        <f>IF(TR$19-'様式３（療養者名簿）（⑤の場合）'!$BD51+1&lt;=15,IF(TR$19&gt;='様式３（療養者名簿）（⑤の場合）'!$BD51,IF(TR$19&lt;='様式３（療養者名簿）（⑤の場合）'!$BE51,1,0),0),0)</f>
        <v>0</v>
      </c>
      <c r="TS46" s="257">
        <f>IF(TS$19-'様式３（療養者名簿）（⑤の場合）'!$BD51+1&lt;=15,IF(TS$19&gt;='様式３（療養者名簿）（⑤の場合）'!$BD51,IF(TS$19&lt;='様式３（療養者名簿）（⑤の場合）'!$BE51,1,0),0),0)</f>
        <v>0</v>
      </c>
      <c r="TT46" s="257">
        <f>IF(TT$19-'様式３（療養者名簿）（⑤の場合）'!$BD51+1&lt;=15,IF(TT$19&gt;='様式３（療養者名簿）（⑤の場合）'!$BD51,IF(TT$19&lt;='様式３（療養者名簿）（⑤の場合）'!$BE51,1,0),0),0)</f>
        <v>0</v>
      </c>
      <c r="TU46" s="257">
        <f>IF(TU$19-'様式３（療養者名簿）（⑤の場合）'!$BD51+1&lt;=15,IF(TU$19&gt;='様式３（療養者名簿）（⑤の場合）'!$BD51,IF(TU$19&lt;='様式３（療養者名簿）（⑤の場合）'!$BE51,1,0),0),0)</f>
        <v>0</v>
      </c>
      <c r="TV46" s="257">
        <f>IF(TV$19-'様式３（療養者名簿）（⑤の場合）'!$BD51+1&lt;=15,IF(TV$19&gt;='様式３（療養者名簿）（⑤の場合）'!$BD51,IF(TV$19&lt;='様式３（療養者名簿）（⑤の場合）'!$BE51,1,0),0),0)</f>
        <v>0</v>
      </c>
      <c r="TW46" s="257">
        <f>IF(TW$19-'様式３（療養者名簿）（⑤の場合）'!$BD51+1&lt;=15,IF(TW$19&gt;='様式３（療養者名簿）（⑤の場合）'!$BD51,IF(TW$19&lt;='様式３（療養者名簿）（⑤の場合）'!$BE51,1,0),0),0)</f>
        <v>0</v>
      </c>
      <c r="TX46" s="257">
        <f>IF(TX$19-'様式３（療養者名簿）（⑤の場合）'!$BD51+1&lt;=15,IF(TX$19&gt;='様式３（療養者名簿）（⑤の場合）'!$BD51,IF(TX$19&lt;='様式３（療養者名簿）（⑤の場合）'!$BE51,1,0),0),0)</f>
        <v>0</v>
      </c>
      <c r="TY46" s="257">
        <f>IF(TY$19-'様式３（療養者名簿）（⑤の場合）'!$BD51+1&lt;=15,IF(TY$19&gt;='様式３（療養者名簿）（⑤の場合）'!$BD51,IF(TY$19&lt;='様式３（療養者名簿）（⑤の場合）'!$BE51,1,0),0),0)</f>
        <v>0</v>
      </c>
      <c r="TZ46" s="257">
        <f>IF(TZ$19-'様式３（療養者名簿）（⑤の場合）'!$BD51+1&lt;=15,IF(TZ$19&gt;='様式３（療養者名簿）（⑤の場合）'!$BD51,IF(TZ$19&lt;='様式３（療養者名簿）（⑤の場合）'!$BE51,1,0),0),0)</f>
        <v>0</v>
      </c>
      <c r="UA46" s="257">
        <f>IF(UA$19-'様式３（療養者名簿）（⑤の場合）'!$BD51+1&lt;=15,IF(UA$19&gt;='様式３（療養者名簿）（⑤の場合）'!$BD51,IF(UA$19&lt;='様式３（療養者名簿）（⑤の場合）'!$BE51,1,0),0),0)</f>
        <v>0</v>
      </c>
      <c r="UB46" s="257">
        <f>IF(UB$19-'様式３（療養者名簿）（⑤の場合）'!$BD51+1&lt;=15,IF(UB$19&gt;='様式３（療養者名簿）（⑤の場合）'!$BD51,IF(UB$19&lt;='様式３（療養者名簿）（⑤の場合）'!$BE51,1,0),0),0)</f>
        <v>0</v>
      </c>
      <c r="UC46" s="257">
        <f>IF(UC$19-'様式３（療養者名簿）（⑤の場合）'!$BD51+1&lt;=15,IF(UC$19&gt;='様式３（療養者名簿）（⑤の場合）'!$BD51,IF(UC$19&lt;='様式３（療養者名簿）（⑤の場合）'!$BE51,1,0),0),0)</f>
        <v>0</v>
      </c>
      <c r="UD46" s="384">
        <f>IF(UD$19-'様式３（療養者名簿）（⑤の場合）'!$BD51+1&lt;=15,IF(UD$19&gt;='様式３（療養者名簿）（⑤の場合）'!$BD51,IF(UD$19&lt;='様式３（療養者名簿）（⑤の場合）'!$BE51,1,0),0),0)</f>
        <v>0</v>
      </c>
      <c r="UE46" s="384">
        <f>IF(UE$19-'様式３（療養者名簿）（⑤の場合）'!$BD51+1&lt;=15,IF(UE$19&gt;='様式３（療養者名簿）（⑤の場合）'!$BD51,IF(UE$19&lt;='様式３（療養者名簿）（⑤の場合）'!$BE51,1,0),0),0)</f>
        <v>0</v>
      </c>
      <c r="UF46" s="384">
        <f>IF(UF$19-'様式３（療養者名簿）（⑤の場合）'!$BD51+1&lt;=15,IF(UF$19&gt;='様式３（療養者名簿）（⑤の場合）'!$BD51,IF(UF$19&lt;='様式３（療養者名簿）（⑤の場合）'!$BE51,1,0),0),0)</f>
        <v>0</v>
      </c>
      <c r="UG46" s="384">
        <f>IF(UG$19-'様式３（療養者名簿）（⑤の場合）'!$BD51+1&lt;=15,IF(UG$19&gt;='様式３（療養者名簿）（⑤の場合）'!$BD51,IF(UG$19&lt;='様式３（療養者名簿）（⑤の場合）'!$BE51,1,0),0),0)</f>
        <v>0</v>
      </c>
      <c r="UH46" s="384">
        <f>IF(UH$19-'様式３（療養者名簿）（⑤の場合）'!$BD51+1&lt;=15,IF(UH$19&gt;='様式３（療養者名簿）（⑤の場合）'!$BD51,IF(UH$19&lt;='様式３（療養者名簿）（⑤の場合）'!$BE51,1,0),0),0)</f>
        <v>0</v>
      </c>
      <c r="UI46" s="384">
        <f>IF(UI$19-'様式３（療養者名簿）（⑤の場合）'!$BD51+1&lt;=15,IF(UI$19&gt;='様式３（療養者名簿）（⑤の場合）'!$BD51,IF(UI$19&lt;='様式３（療養者名簿）（⑤の場合）'!$BE51,1,0),0),0)</f>
        <v>0</v>
      </c>
      <c r="UJ46" s="384">
        <f>IF(UJ$19-'様式３（療養者名簿）（⑤の場合）'!$BD51+1&lt;=15,IF(UJ$19&gt;='様式３（療養者名簿）（⑤の場合）'!$BD51,IF(UJ$19&lt;='様式３（療養者名簿）（⑤の場合）'!$BE51,1,0),0),0)</f>
        <v>0</v>
      </c>
      <c r="UK46" s="384">
        <f>IF(UK$19-'様式３（療養者名簿）（⑤の場合）'!$BD51+1&lt;=15,IF(UK$19&gt;='様式３（療養者名簿）（⑤の場合）'!$BD51,IF(UK$19&lt;='様式３（療養者名簿）（⑤の場合）'!$BE51,1,0),0),0)</f>
        <v>0</v>
      </c>
      <c r="UL46" s="384">
        <f>IF(UL$19-'様式３（療養者名簿）（⑤の場合）'!$BD51+1&lt;=15,IF(UL$19&gt;='様式３（療養者名簿）（⑤の場合）'!$BD51,IF(UL$19&lt;='様式３（療養者名簿）（⑤の場合）'!$BE51,1,0),0),0)</f>
        <v>0</v>
      </c>
      <c r="UM46" s="384">
        <f>IF(UM$19-'様式３（療養者名簿）（⑤の場合）'!$BD51+1&lt;=15,IF(UM$19&gt;='様式３（療養者名簿）（⑤の場合）'!$BD51,IF(UM$19&lt;='様式３（療養者名簿）（⑤の場合）'!$BE51,1,0),0),0)</f>
        <v>0</v>
      </c>
      <c r="UN46" s="384">
        <f>IF(UN$19-'様式３（療養者名簿）（⑤の場合）'!$BD51+1&lt;=15,IF(UN$19&gt;='様式３（療養者名簿）（⑤の場合）'!$BD51,IF(UN$19&lt;='様式３（療養者名簿）（⑤の場合）'!$BE51,1,0),0),0)</f>
        <v>0</v>
      </c>
      <c r="UO46" s="384">
        <f>IF(UO$19-'様式３（療養者名簿）（⑤の場合）'!$BD51+1&lt;=15,IF(UO$19&gt;='様式３（療養者名簿）（⑤の場合）'!$BD51,IF(UO$19&lt;='様式３（療養者名簿）（⑤の場合）'!$BE51,1,0),0),0)</f>
        <v>0</v>
      </c>
      <c r="UP46" s="384">
        <f>IF(UP$19-'様式３（療養者名簿）（⑤の場合）'!$BD51+1&lt;=15,IF(UP$19&gt;='様式３（療養者名簿）（⑤の場合）'!$BD51,IF(UP$19&lt;='様式３（療養者名簿）（⑤の場合）'!$BE51,1,0),0),0)</f>
        <v>0</v>
      </c>
      <c r="UQ46" s="384">
        <f>IF(UQ$19-'様式３（療養者名簿）（⑤の場合）'!$BD51+1&lt;=15,IF(UQ$19&gt;='様式３（療養者名簿）（⑤の場合）'!$BD51,IF(UQ$19&lt;='様式３（療養者名簿）（⑤の場合）'!$BE51,1,0),0),0)</f>
        <v>0</v>
      </c>
      <c r="UR46" s="384">
        <f>IF(UR$19-'様式３（療養者名簿）（⑤の場合）'!$BD51+1&lt;=15,IF(UR$19&gt;='様式３（療養者名簿）（⑤の場合）'!$BD51,IF(UR$19&lt;='様式３（療養者名簿）（⑤の場合）'!$BE51,1,0),0),0)</f>
        <v>0</v>
      </c>
      <c r="US46" s="384">
        <f>IF(US$19-'様式３（療養者名簿）（⑤の場合）'!$BD51+1&lt;=15,IF(US$19&gt;='様式３（療養者名簿）（⑤の場合）'!$BD51,IF(US$19&lt;='様式３（療養者名簿）（⑤の場合）'!$BE51,1,0),0),0)</f>
        <v>0</v>
      </c>
      <c r="UT46" s="384">
        <f>IF(UT$19-'様式３（療養者名簿）（⑤の場合）'!$BD51+1&lt;=15,IF(UT$19&gt;='様式３（療養者名簿）（⑤の場合）'!$BD51,IF(UT$19&lt;='様式３（療養者名簿）（⑤の場合）'!$BE51,1,0),0),0)</f>
        <v>0</v>
      </c>
      <c r="UU46" s="384">
        <f>IF(UU$19-'様式３（療養者名簿）（⑤の場合）'!$BD51+1&lt;=15,IF(UU$19&gt;='様式３（療養者名簿）（⑤の場合）'!$BD51,IF(UU$19&lt;='様式３（療養者名簿）（⑤の場合）'!$BE51,1,0),0),0)</f>
        <v>0</v>
      </c>
      <c r="UV46" s="384">
        <f>IF(UV$19-'様式３（療養者名簿）（⑤の場合）'!$BD51+1&lt;=15,IF(UV$19&gt;='様式３（療養者名簿）（⑤の場合）'!$BD51,IF(UV$19&lt;='様式３（療養者名簿）（⑤の場合）'!$BE51,1,0),0),0)</f>
        <v>0</v>
      </c>
      <c r="UW46" s="384">
        <f>IF(UW$19-'様式３（療養者名簿）（⑤の場合）'!$BD51+1&lt;=15,IF(UW$19&gt;='様式３（療養者名簿）（⑤の場合）'!$BD51,IF(UW$19&lt;='様式３（療養者名簿）（⑤の場合）'!$BE51,1,0),0),0)</f>
        <v>0</v>
      </c>
      <c r="UX46" s="384">
        <f>IF(UX$19-'様式３（療養者名簿）（⑤の場合）'!$BD51+1&lt;=15,IF(UX$19&gt;='様式３（療養者名簿）（⑤の場合）'!$BD51,IF(UX$19&lt;='様式３（療養者名簿）（⑤の場合）'!$BE51,1,0),0),0)</f>
        <v>0</v>
      </c>
      <c r="UY46" s="384">
        <f>IF(UY$19-'様式３（療養者名簿）（⑤の場合）'!$BD51+1&lt;=15,IF(UY$19&gt;='様式３（療養者名簿）（⑤の場合）'!$BD51,IF(UY$19&lt;='様式３（療養者名簿）（⑤の場合）'!$BE51,1,0),0),0)</f>
        <v>0</v>
      </c>
      <c r="UZ46" s="384">
        <f>IF(UZ$19-'様式３（療養者名簿）（⑤の場合）'!$BD51+1&lt;=15,IF(UZ$19&gt;='様式３（療養者名簿）（⑤の場合）'!$BD51,IF(UZ$19&lt;='様式３（療養者名簿）（⑤の場合）'!$BE51,1,0),0),0)</f>
        <v>0</v>
      </c>
      <c r="VA46" s="384">
        <f>IF(VA$19-'様式３（療養者名簿）（⑤の場合）'!$BD51+1&lt;=15,IF(VA$19&gt;='様式３（療養者名簿）（⑤の場合）'!$BD51,IF(VA$19&lt;='様式３（療養者名簿）（⑤の場合）'!$BE51,1,0),0),0)</f>
        <v>0</v>
      </c>
      <c r="VB46" s="384">
        <f>IF(VB$19-'様式３（療養者名簿）（⑤の場合）'!$BD51+1&lt;=15,IF(VB$19&gt;='様式３（療養者名簿）（⑤の場合）'!$BD51,IF(VB$19&lt;='様式３（療養者名簿）（⑤の場合）'!$BE51,1,0),0),0)</f>
        <v>0</v>
      </c>
      <c r="VC46" s="384">
        <f>IF(VC$19-'様式３（療養者名簿）（⑤の場合）'!$BD51+1&lt;=15,IF(VC$19&gt;='様式３（療養者名簿）（⑤の場合）'!$BD51,IF(VC$19&lt;='様式３（療養者名簿）（⑤の場合）'!$BE51,1,0),0),0)</f>
        <v>0</v>
      </c>
      <c r="VD46" s="384">
        <f>IF(VD$19-'様式３（療養者名簿）（⑤の場合）'!$BD51+1&lt;=15,IF(VD$19&gt;='様式３（療養者名簿）（⑤の場合）'!$BD51,IF(VD$19&lt;='様式３（療養者名簿）（⑤の場合）'!$BE51,1,0),0),0)</f>
        <v>0</v>
      </c>
      <c r="VE46" s="384">
        <f>IF(VE$19-'様式３（療養者名簿）（⑤の場合）'!$BD51+1&lt;=15,IF(VE$19&gt;='様式３（療養者名簿）（⑤の場合）'!$BD51,IF(VE$19&lt;='様式３（療養者名簿）（⑤の場合）'!$BE51,1,0),0),0)</f>
        <v>0</v>
      </c>
      <c r="VF46" s="384">
        <f>IF(VF$19-'様式３（療養者名簿）（⑤の場合）'!$BD51+1&lt;=15,IF(VF$19&gt;='様式３（療養者名簿）（⑤の場合）'!$BD51,IF(VF$19&lt;='様式３（療養者名簿）（⑤の場合）'!$BE51,1,0),0),0)</f>
        <v>0</v>
      </c>
      <c r="VG46" s="384">
        <f>IF(VG$19-'様式３（療養者名簿）（⑤の場合）'!$BD51+1&lt;=15,IF(VG$19&gt;='様式３（療養者名簿）（⑤の場合）'!$BD51,IF(VG$19&lt;='様式３（療養者名簿）（⑤の場合）'!$BE51,1,0),0),0)</f>
        <v>0</v>
      </c>
      <c r="VH46" s="384">
        <f>IF(VH$19-'様式３（療養者名簿）（⑤の場合）'!$BD51+1&lt;=15,IF(VH$19&gt;='様式３（療養者名簿）（⑤の場合）'!$BD51,IF(VH$19&lt;='様式３（療養者名簿）（⑤の場合）'!$BE51,1,0),0),0)</f>
        <v>0</v>
      </c>
      <c r="VI46" s="384">
        <f>IF(VI$19-'様式３（療養者名簿）（⑤の場合）'!$BD51+1&lt;=15,IF(VI$19&gt;='様式３（療養者名簿）（⑤の場合）'!$BD51,IF(VI$19&lt;='様式３（療養者名簿）（⑤の場合）'!$BE51,1,0),0),0)</f>
        <v>0</v>
      </c>
      <c r="VJ46" s="384">
        <f>IF(VJ$19-'様式３（療養者名簿）（⑤の場合）'!$BD51+1&lt;=15,IF(VJ$19&gt;='様式３（療養者名簿）（⑤の場合）'!$BD51,IF(VJ$19&lt;='様式３（療養者名簿）（⑤の場合）'!$BE51,1,0),0),0)</f>
        <v>0</v>
      </c>
      <c r="VK46" s="384">
        <f>IF(VK$19-'様式３（療養者名簿）（⑤の場合）'!$BD51+1&lt;=15,IF(VK$19&gt;='様式３（療養者名簿）（⑤の場合）'!$BD51,IF(VK$19&lt;='様式３（療養者名簿）（⑤の場合）'!$BE51,1,0),0),0)</f>
        <v>0</v>
      </c>
      <c r="VL46" s="384">
        <f>IF(VL$19-'様式３（療養者名簿）（⑤の場合）'!$BD51+1&lt;=15,IF(VL$19&gt;='様式３（療養者名簿）（⑤の場合）'!$BD51,IF(VL$19&lt;='様式３（療養者名簿）（⑤の場合）'!$BE51,1,0),0),0)</f>
        <v>0</v>
      </c>
      <c r="VM46" s="384">
        <f>IF(VM$19-'様式３（療養者名簿）（⑤の場合）'!$BD51+1&lt;=15,IF(VM$19&gt;='様式３（療養者名簿）（⑤の場合）'!$BD51,IF(VM$19&lt;='様式３（療養者名簿）（⑤の場合）'!$BE51,1,0),0),0)</f>
        <v>0</v>
      </c>
      <c r="VN46" s="384">
        <f>IF(VN$19-'様式３（療養者名簿）（⑤の場合）'!$BD51+1&lt;=15,IF(VN$19&gt;='様式３（療養者名簿）（⑤の場合）'!$BD51,IF(VN$19&lt;='様式３（療養者名簿）（⑤の場合）'!$BE51,1,0),0),0)</f>
        <v>0</v>
      </c>
      <c r="VO46" s="384">
        <f>IF(VO$19-'様式３（療養者名簿）（⑤の場合）'!$BD51+1&lt;=15,IF(VO$19&gt;='様式３（療養者名簿）（⑤の場合）'!$BD51,IF(VO$19&lt;='様式３（療養者名簿）（⑤の場合）'!$BE51,1,0),0),0)</f>
        <v>0</v>
      </c>
      <c r="VP46" s="384">
        <f>IF(VP$19-'様式３（療養者名簿）（⑤の場合）'!$BD51+1&lt;=15,IF(VP$19&gt;='様式３（療養者名簿）（⑤の場合）'!$BD51,IF(VP$19&lt;='様式３（療養者名簿）（⑤の場合）'!$BE51,1,0),0),0)</f>
        <v>0</v>
      </c>
      <c r="VQ46" s="384">
        <f>IF(VQ$19-'様式３（療養者名簿）（⑤の場合）'!$BD51+1&lt;=15,IF(VQ$19&gt;='様式３（療養者名簿）（⑤の場合）'!$BD51,IF(VQ$19&lt;='様式３（療養者名簿）（⑤の場合）'!$BE51,1,0),0),0)</f>
        <v>0</v>
      </c>
      <c r="VR46" s="384">
        <f>IF(VR$19-'様式３（療養者名簿）（⑤の場合）'!$BD51+1&lt;=15,IF(VR$19&gt;='様式３（療養者名簿）（⑤の場合）'!$BD51,IF(VR$19&lt;='様式３（療養者名簿）（⑤の場合）'!$BE51,1,0),0),0)</f>
        <v>0</v>
      </c>
      <c r="VS46" s="384">
        <f>IF(VS$19-'様式３（療養者名簿）（⑤の場合）'!$BD51+1&lt;=15,IF(VS$19&gt;='様式３（療養者名簿）（⑤の場合）'!$BD51,IF(VS$19&lt;='様式３（療養者名簿）（⑤の場合）'!$BE51,1,0),0),0)</f>
        <v>0</v>
      </c>
      <c r="VT46" s="384">
        <f>IF(VT$19-'様式３（療養者名簿）（⑤の場合）'!$BD51+1&lt;=15,IF(VT$19&gt;='様式３（療養者名簿）（⑤の場合）'!$BD51,IF(VT$19&lt;='様式３（療養者名簿）（⑤の場合）'!$BE51,1,0),0),0)</f>
        <v>0</v>
      </c>
      <c r="VU46" s="384">
        <f>IF(VU$19-'様式３（療養者名簿）（⑤の場合）'!$BD51+1&lt;=15,IF(VU$19&gt;='様式３（療養者名簿）（⑤の場合）'!$BD51,IF(VU$19&lt;='様式３（療養者名簿）（⑤の場合）'!$BE51,1,0),0),0)</f>
        <v>0</v>
      </c>
      <c r="VV46" s="384">
        <f>IF(VV$19-'様式３（療養者名簿）（⑤の場合）'!$BD51+1&lt;=15,IF(VV$19&gt;='様式３（療養者名簿）（⑤の場合）'!$BD51,IF(VV$19&lt;='様式３（療養者名簿）（⑤の場合）'!$BE51,1,0),0),0)</f>
        <v>0</v>
      </c>
      <c r="VW46" s="384">
        <f>IF(VW$19-'様式３（療養者名簿）（⑤の場合）'!$BD51+1&lt;=15,IF(VW$19&gt;='様式３（療養者名簿）（⑤の場合）'!$BD51,IF(VW$19&lt;='様式３（療養者名簿）（⑤の場合）'!$BE51,1,0),0),0)</f>
        <v>0</v>
      </c>
      <c r="VX46" s="384">
        <f>IF(VX$19-'様式３（療養者名簿）（⑤の場合）'!$BD51+1&lt;=15,IF(VX$19&gt;='様式３（療養者名簿）（⑤の場合）'!$BD51,IF(VX$19&lt;='様式３（療養者名簿）（⑤の場合）'!$BE51,1,0),0),0)</f>
        <v>0</v>
      </c>
      <c r="VY46" s="384">
        <f>IF(VY$19-'様式３（療養者名簿）（⑤の場合）'!$BD51+1&lt;=15,IF(VY$19&gt;='様式３（療養者名簿）（⑤の場合）'!$BD51,IF(VY$19&lt;='様式３（療養者名簿）（⑤の場合）'!$BE51,1,0),0),0)</f>
        <v>0</v>
      </c>
      <c r="VZ46" s="384">
        <f>IF(VZ$19-'様式３（療養者名簿）（⑤の場合）'!$BD51+1&lt;=15,IF(VZ$19&gt;='様式３（療養者名簿）（⑤の場合）'!$BD51,IF(VZ$19&lt;='様式３（療養者名簿）（⑤の場合）'!$BE51,1,0),0),0)</f>
        <v>0</v>
      </c>
      <c r="WA46" s="384">
        <f>IF(WA$19-'様式３（療養者名簿）（⑤の場合）'!$BD51+1&lt;=15,IF(WA$19&gt;='様式３（療養者名簿）（⑤の場合）'!$BD51,IF(WA$19&lt;='様式３（療養者名簿）（⑤の場合）'!$BE51,1,0),0),0)</f>
        <v>0</v>
      </c>
      <c r="WB46" s="384">
        <f>IF(WB$19-'様式３（療養者名簿）（⑤の場合）'!$BD51+1&lt;=15,IF(WB$19&gt;='様式３（療養者名簿）（⑤の場合）'!$BD51,IF(WB$19&lt;='様式３（療養者名簿）（⑤の場合）'!$BE51,1,0),0),0)</f>
        <v>0</v>
      </c>
      <c r="WC46" s="384">
        <f>IF(WC$19-'様式３（療養者名簿）（⑤の場合）'!$BD51+1&lt;=15,IF(WC$19&gt;='様式３（療養者名簿）（⑤の場合）'!$BD51,IF(WC$19&lt;='様式３（療養者名簿）（⑤の場合）'!$BE51,1,0),0),0)</f>
        <v>0</v>
      </c>
      <c r="WD46" s="384">
        <f>IF(WD$19-'様式３（療養者名簿）（⑤の場合）'!$BD51+1&lt;=15,IF(WD$19&gt;='様式３（療養者名簿）（⑤の場合）'!$BD51,IF(WD$19&lt;='様式３（療養者名簿）（⑤の場合）'!$BE51,1,0),0),0)</f>
        <v>0</v>
      </c>
      <c r="WE46" s="384">
        <f>IF(WE$19-'様式３（療養者名簿）（⑤の場合）'!$BD51+1&lt;=15,IF(WE$19&gt;='様式３（療養者名簿）（⑤の場合）'!$BD51,IF(WE$19&lt;='様式３（療養者名簿）（⑤の場合）'!$BE51,1,0),0),0)</f>
        <v>0</v>
      </c>
      <c r="WF46" s="384">
        <f>IF(WF$19-'様式３（療養者名簿）（⑤の場合）'!$BD51+1&lt;=15,IF(WF$19&gt;='様式３（療養者名簿）（⑤の場合）'!$BD51,IF(WF$19&lt;='様式３（療養者名簿）（⑤の場合）'!$BE51,1,0),0),0)</f>
        <v>0</v>
      </c>
      <c r="WG46" s="384">
        <f>IF(WG$19-'様式３（療養者名簿）（⑤の場合）'!$BD51+1&lt;=15,IF(WG$19&gt;='様式３（療養者名簿）（⑤の場合）'!$BD51,IF(WG$19&lt;='様式３（療養者名簿）（⑤の場合）'!$BE51,1,0),0),0)</f>
        <v>0</v>
      </c>
      <c r="WH46" s="384">
        <f>IF(WH$19-'様式３（療養者名簿）（⑤の場合）'!$BD51+1&lt;=15,IF(WH$19&gt;='様式３（療養者名簿）（⑤の場合）'!$BD51,IF(WH$19&lt;='様式３（療養者名簿）（⑤の場合）'!$BE51,1,0),0),0)</f>
        <v>0</v>
      </c>
      <c r="WI46" s="384">
        <f>IF(WI$19-'様式３（療養者名簿）（⑤の場合）'!$BD51+1&lt;=15,IF(WI$19&gt;='様式３（療養者名簿）（⑤の場合）'!$BD51,IF(WI$19&lt;='様式３（療養者名簿）（⑤の場合）'!$BE51,1,0),0),0)</f>
        <v>0</v>
      </c>
      <c r="WJ46" s="384">
        <f>IF(WJ$19-'様式３（療養者名簿）（⑤の場合）'!$BD51+1&lt;=15,IF(WJ$19&gt;='様式３（療養者名簿）（⑤の場合）'!$BD51,IF(WJ$19&lt;='様式３（療養者名簿）（⑤の場合）'!$BE51,1,0),0),0)</f>
        <v>0</v>
      </c>
      <c r="WK46" s="384">
        <f>IF(WK$19-'様式３（療養者名簿）（⑤の場合）'!$BD51+1&lt;=15,IF(WK$19&gt;='様式３（療養者名簿）（⑤の場合）'!$BD51,IF(WK$19&lt;='様式３（療養者名簿）（⑤の場合）'!$BE51,1,0),0),0)</f>
        <v>0</v>
      </c>
      <c r="WL46" s="384">
        <f>IF(WL$19-'様式３（療養者名簿）（⑤の場合）'!$BD51+1&lt;=15,IF(WL$19&gt;='様式３（療養者名簿）（⑤の場合）'!$BD51,IF(WL$19&lt;='様式３（療養者名簿）（⑤の場合）'!$BE51,1,0),0),0)</f>
        <v>0</v>
      </c>
      <c r="WM46" s="384">
        <f>IF(WM$19-'様式３（療養者名簿）（⑤の場合）'!$BD51+1&lt;=15,IF(WM$19&gt;='様式３（療養者名簿）（⑤の場合）'!$BD51,IF(WM$19&lt;='様式３（療養者名簿）（⑤の場合）'!$BE51,1,0),0),0)</f>
        <v>0</v>
      </c>
      <c r="WN46" s="384">
        <f>IF(WN$19-'様式３（療養者名簿）（⑤の場合）'!$BD51+1&lt;=15,IF(WN$19&gt;='様式３（療養者名簿）（⑤の場合）'!$BD51,IF(WN$19&lt;='様式３（療養者名簿）（⑤の場合）'!$BE51,1,0),0),0)</f>
        <v>0</v>
      </c>
      <c r="WO46" s="384">
        <f>IF(WO$19-'様式３（療養者名簿）（⑤の場合）'!$BD51+1&lt;=15,IF(WO$19&gt;='様式３（療養者名簿）（⑤の場合）'!$BD51,IF(WO$19&lt;='様式３（療養者名簿）（⑤の場合）'!$BE51,1,0),0),0)</f>
        <v>0</v>
      </c>
      <c r="WP46" s="384">
        <f>IF(WP$19-'様式３（療養者名簿）（⑤の場合）'!$BD51+1&lt;=15,IF(WP$19&gt;='様式３（療養者名簿）（⑤の場合）'!$BD51,IF(WP$19&lt;='様式３（療養者名簿）（⑤の場合）'!$BE51,1,0),0),0)</f>
        <v>0</v>
      </c>
      <c r="WQ46" s="384">
        <f>IF(WQ$19-'様式３（療養者名簿）（⑤の場合）'!$BD51+1&lt;=15,IF(WQ$19&gt;='様式３（療養者名簿）（⑤の場合）'!$BD51,IF(WQ$19&lt;='様式３（療養者名簿）（⑤の場合）'!$BE51,1,0),0),0)</f>
        <v>0</v>
      </c>
      <c r="WR46" s="384">
        <f>IF(WR$19-'様式３（療養者名簿）（⑤の場合）'!$BD51+1&lt;=15,IF(WR$19&gt;='様式３（療養者名簿）（⑤の場合）'!$BD51,IF(WR$19&lt;='様式３（療養者名簿）（⑤の場合）'!$BE51,1,0),0),0)</f>
        <v>0</v>
      </c>
      <c r="WS46" s="384">
        <f>IF(WS$19-'様式３（療養者名簿）（⑤の場合）'!$BD51+1&lt;=15,IF(WS$19&gt;='様式３（療養者名簿）（⑤の場合）'!$BD51,IF(WS$19&lt;='様式３（療養者名簿）（⑤の場合）'!$BE51,1,0),0),0)</f>
        <v>0</v>
      </c>
      <c r="WT46" s="384">
        <f>IF(WT$19-'様式３（療養者名簿）（⑤の場合）'!$BD51+1&lt;=15,IF(WT$19&gt;='様式３（療養者名簿）（⑤の場合）'!$BD51,IF(WT$19&lt;='様式３（療養者名簿）（⑤の場合）'!$BE51,1,0),0),0)</f>
        <v>0</v>
      </c>
      <c r="WU46" s="384">
        <f>IF(WU$19-'様式３（療養者名簿）（⑤の場合）'!$BD51+1&lt;=15,IF(WU$19&gt;='様式３（療養者名簿）（⑤の場合）'!$BD51,IF(WU$19&lt;='様式３（療養者名簿）（⑤の場合）'!$BE51,1,0),0),0)</f>
        <v>0</v>
      </c>
      <c r="WV46" s="384">
        <f>IF(WV$19-'様式３（療養者名簿）（⑤の場合）'!$BD51+1&lt;=15,IF(WV$19&gt;='様式３（療養者名簿）（⑤の場合）'!$BD51,IF(WV$19&lt;='様式３（療養者名簿）（⑤の場合）'!$BE51,1,0),0),0)</f>
        <v>0</v>
      </c>
      <c r="WW46" s="384">
        <f>IF(WW$19-'様式３（療養者名簿）（⑤の場合）'!$BD51+1&lt;=15,IF(WW$19&gt;='様式３（療養者名簿）（⑤の場合）'!$BD51,IF(WW$19&lt;='様式３（療養者名簿）（⑤の場合）'!$BE51,1,0),0),0)</f>
        <v>0</v>
      </c>
      <c r="WX46" s="384">
        <f>IF(WX$19-'様式３（療養者名簿）（⑤の場合）'!$BD51+1&lt;=15,IF(WX$19&gt;='様式３（療養者名簿）（⑤の場合）'!$BD51,IF(WX$19&lt;='様式３（療養者名簿）（⑤の場合）'!$BE51,1,0),0),0)</f>
        <v>0</v>
      </c>
      <c r="WY46" s="384">
        <f>IF(WY$19-'様式３（療養者名簿）（⑤の場合）'!$BD51+1&lt;=15,IF(WY$19&gt;='様式３（療養者名簿）（⑤の場合）'!$BD51,IF(WY$19&lt;='様式３（療養者名簿）（⑤の場合）'!$BE51,1,0),0),0)</f>
        <v>0</v>
      </c>
      <c r="WZ46" s="384">
        <f>IF(WZ$19-'様式３（療養者名簿）（⑤の場合）'!$BD51+1&lt;=15,IF(WZ$19&gt;='様式３（療養者名簿）（⑤の場合）'!$BD51,IF(WZ$19&lt;='様式３（療養者名簿）（⑤の場合）'!$BE51,1,0),0),0)</f>
        <v>0</v>
      </c>
      <c r="XA46" s="384">
        <f>IF(XA$19-'様式３（療養者名簿）（⑤の場合）'!$BD51+1&lt;=15,IF(XA$19&gt;='様式３（療養者名簿）（⑤の場合）'!$BD51,IF(XA$19&lt;='様式３（療養者名簿）（⑤の場合）'!$BE51,1,0),0),0)</f>
        <v>0</v>
      </c>
      <c r="XB46" s="384">
        <f>IF(XB$19-'様式３（療養者名簿）（⑤の場合）'!$BD51+1&lt;=15,IF(XB$19&gt;='様式３（療養者名簿）（⑤の場合）'!$BD51,IF(XB$19&lt;='様式３（療養者名簿）（⑤の場合）'!$BE51,1,0),0),0)</f>
        <v>0</v>
      </c>
      <c r="XC46" s="384">
        <f>IF(XC$19-'様式３（療養者名簿）（⑤の場合）'!$BD51+1&lt;=15,IF(XC$19&gt;='様式３（療養者名簿）（⑤の場合）'!$BD51,IF(XC$19&lt;='様式３（療養者名簿）（⑤の場合）'!$BE51,1,0),0),0)</f>
        <v>0</v>
      </c>
      <c r="XD46" s="384">
        <f>IF(XD$19-'様式３（療養者名簿）（⑤の場合）'!$BD51+1&lt;=15,IF(XD$19&gt;='様式３（療養者名簿）（⑤の場合）'!$BD51,IF(XD$19&lt;='様式３（療養者名簿）（⑤の場合）'!$BE51,1,0),0),0)</f>
        <v>0</v>
      </c>
      <c r="XE46" s="384">
        <f>IF(XE$19-'様式３（療養者名簿）（⑤の場合）'!$BD51+1&lt;=15,IF(XE$19&gt;='様式３（療養者名簿）（⑤の場合）'!$BD51,IF(XE$19&lt;='様式３（療養者名簿）（⑤の場合）'!$BE51,1,0),0),0)</f>
        <v>0</v>
      </c>
      <c r="XF46" s="384">
        <f>IF(XF$19-'様式３（療養者名簿）（⑤の場合）'!$BD51+1&lt;=15,IF(XF$19&gt;='様式３（療養者名簿）（⑤の場合）'!$BD51,IF(XF$19&lt;='様式３（療養者名簿）（⑤の場合）'!$BE51,1,0),0),0)</f>
        <v>0</v>
      </c>
      <c r="XG46" s="384">
        <f>IF(XG$19-'様式３（療養者名簿）（⑤の場合）'!$BD51+1&lt;=15,IF(XG$19&gt;='様式３（療養者名簿）（⑤の場合）'!$BD51,IF(XG$19&lt;='様式３（療養者名簿）（⑤の場合）'!$BE51,1,0),0),0)</f>
        <v>0</v>
      </c>
      <c r="XH46" s="384">
        <f>IF(XH$19-'様式３（療養者名簿）（⑤の場合）'!$BD51+1&lt;=15,IF(XH$19&gt;='様式３（療養者名簿）（⑤の場合）'!$BD51,IF(XH$19&lt;='様式３（療養者名簿）（⑤の場合）'!$BE51,1,0),0),0)</f>
        <v>0</v>
      </c>
      <c r="XI46" s="384">
        <f>IF(XI$19-'様式３（療養者名簿）（⑤の場合）'!$BD51+1&lt;=15,IF(XI$19&gt;='様式３（療養者名簿）（⑤の場合）'!$BD51,IF(XI$19&lt;='様式３（療養者名簿）（⑤の場合）'!$BE51,1,0),0),0)</f>
        <v>0</v>
      </c>
      <c r="XJ46" s="384">
        <f>IF(XJ$19-'様式３（療養者名簿）（⑤の場合）'!$BD51+1&lt;=15,IF(XJ$19&gt;='様式３（療養者名簿）（⑤の場合）'!$BD51,IF(XJ$19&lt;='様式３（療養者名簿）（⑤の場合）'!$BE51,1,0),0),0)</f>
        <v>0</v>
      </c>
      <c r="XK46" s="384">
        <f>IF(XK$19-'様式３（療養者名簿）（⑤の場合）'!$BD51+1&lt;=15,IF(XK$19&gt;='様式３（療養者名簿）（⑤の場合）'!$BD51,IF(XK$19&lt;='様式３（療養者名簿）（⑤の場合）'!$BE51,1,0),0),0)</f>
        <v>0</v>
      </c>
      <c r="XL46" s="384">
        <f>IF(XL$19-'様式３（療養者名簿）（⑤の場合）'!$BD51+1&lt;=15,IF(XL$19&gt;='様式３（療養者名簿）（⑤の場合）'!$BD51,IF(XL$19&lt;='様式３（療養者名簿）（⑤の場合）'!$BE51,1,0),0),0)</f>
        <v>0</v>
      </c>
      <c r="XM46" s="384">
        <f>IF(XM$19-'様式３（療養者名簿）（⑤の場合）'!$BD51+1&lt;=15,IF(XM$19&gt;='様式３（療養者名簿）（⑤の場合）'!$BD51,IF(XM$19&lt;='様式３（療養者名簿）（⑤の場合）'!$BE51,1,0),0),0)</f>
        <v>0</v>
      </c>
      <c r="XN46" s="384">
        <f>IF(XN$19-'様式３（療養者名簿）（⑤の場合）'!$BD51+1&lt;=15,IF(XN$19&gt;='様式３（療養者名簿）（⑤の場合）'!$BD51,IF(XN$19&lt;='様式３（療養者名簿）（⑤の場合）'!$BE51,1,0),0),0)</f>
        <v>0</v>
      </c>
      <c r="XO46" s="384">
        <f>IF(XO$19-'様式３（療養者名簿）（⑤の場合）'!$BD51+1&lt;=15,IF(XO$19&gt;='様式３（療養者名簿）（⑤の場合）'!$BD51,IF(XO$19&lt;='様式３（療養者名簿）（⑤の場合）'!$BE51,1,0),0),0)</f>
        <v>0</v>
      </c>
      <c r="XP46" s="384">
        <f>IF(XP$19-'様式３（療養者名簿）（⑤の場合）'!$BD51+1&lt;=15,IF(XP$19&gt;='様式３（療養者名簿）（⑤の場合）'!$BD51,IF(XP$19&lt;='様式３（療養者名簿）（⑤の場合）'!$BE51,1,0),0),0)</f>
        <v>0</v>
      </c>
      <c r="XQ46" s="384">
        <f>IF(XQ$19-'様式３（療養者名簿）（⑤の場合）'!$BD51+1&lt;=15,IF(XQ$19&gt;='様式３（療養者名簿）（⑤の場合）'!$BD51,IF(XQ$19&lt;='様式３（療養者名簿）（⑤の場合）'!$BE51,1,0),0),0)</f>
        <v>0</v>
      </c>
      <c r="XR46" s="384">
        <f>IF(XR$19-'様式３（療養者名簿）（⑤の場合）'!$BD51+1&lt;=15,IF(XR$19&gt;='様式３（療養者名簿）（⑤の場合）'!$BD51,IF(XR$19&lt;='様式３（療養者名簿）（⑤の場合）'!$BE51,1,0),0),0)</f>
        <v>0</v>
      </c>
      <c r="XS46" s="384">
        <f>IF(XS$19-'様式３（療養者名簿）（⑤の場合）'!$BD51+1&lt;=15,IF(XS$19&gt;='様式３（療養者名簿）（⑤の場合）'!$BD51,IF(XS$19&lt;='様式３（療養者名簿）（⑤の場合）'!$BE51,1,0),0),0)</f>
        <v>0</v>
      </c>
      <c r="XT46" s="384">
        <f>IF(XT$19-'様式３（療養者名簿）（⑤の場合）'!$BD51+1&lt;=15,IF(XT$19&gt;='様式３（療養者名簿）（⑤の場合）'!$BD51,IF(XT$19&lt;='様式３（療養者名簿）（⑤の場合）'!$BE51,1,0),0),0)</f>
        <v>0</v>
      </c>
      <c r="XU46" s="384">
        <f>IF(XU$19-'様式３（療養者名簿）（⑤の場合）'!$BD51+1&lt;=15,IF(XU$19&gt;='様式３（療養者名簿）（⑤の場合）'!$BD51,IF(XU$19&lt;='様式３（療養者名簿）（⑤の場合）'!$BE51,1,0),0),0)</f>
        <v>0</v>
      </c>
      <c r="XV46" s="384">
        <f>IF(XV$19-'様式３（療養者名簿）（⑤の場合）'!$BD51+1&lt;=15,IF(XV$19&gt;='様式３（療養者名簿）（⑤の場合）'!$BD51,IF(XV$19&lt;='様式３（療養者名簿）（⑤の場合）'!$BE51,1,0),0),0)</f>
        <v>0</v>
      </c>
      <c r="XW46" s="384">
        <f>IF(XW$19-'様式３（療養者名簿）（⑤の場合）'!$BD51+1&lt;=15,IF(XW$19&gt;='様式３（療養者名簿）（⑤の場合）'!$BD51,IF(XW$19&lt;='様式３（療養者名簿）（⑤の場合）'!$BE51,1,0),0),0)</f>
        <v>0</v>
      </c>
      <c r="XX46" s="384">
        <f>IF(XX$19-'様式３（療養者名簿）（⑤の場合）'!$BD51+1&lt;=15,IF(XX$19&gt;='様式３（療養者名簿）（⑤の場合）'!$BD51,IF(XX$19&lt;='様式３（療養者名簿）（⑤の場合）'!$BE51,1,0),0),0)</f>
        <v>0</v>
      </c>
      <c r="XY46" s="384">
        <f>IF(XY$19-'様式３（療養者名簿）（⑤の場合）'!$BD51+1&lt;=15,IF(XY$19&gt;='様式３（療養者名簿）（⑤の場合）'!$BD51,IF(XY$19&lt;='様式３（療養者名簿）（⑤の場合）'!$BE51,1,0),0),0)</f>
        <v>0</v>
      </c>
      <c r="XZ46" s="384">
        <f>IF(XZ$19-'様式３（療養者名簿）（⑤の場合）'!$BD51+1&lt;=15,IF(XZ$19&gt;='様式３（療養者名簿）（⑤の場合）'!$BD51,IF(XZ$19&lt;='様式３（療養者名簿）（⑤の場合）'!$BE51,1,0),0),0)</f>
        <v>0</v>
      </c>
      <c r="YA46" s="384">
        <f>IF(YA$19-'様式３（療養者名簿）（⑤の場合）'!$BD51+1&lt;=15,IF(YA$19&gt;='様式３（療養者名簿）（⑤の場合）'!$BD51,IF(YA$19&lt;='様式３（療養者名簿）（⑤の場合）'!$BE51,1,0),0),0)</f>
        <v>0</v>
      </c>
      <c r="YB46" s="384">
        <f>IF(YB$19-'様式３（療養者名簿）（⑤の場合）'!$BD51+1&lt;=15,IF(YB$19&gt;='様式３（療養者名簿）（⑤の場合）'!$BD51,IF(YB$19&lt;='様式３（療養者名簿）（⑤の場合）'!$BE51,1,0),0),0)</f>
        <v>0</v>
      </c>
      <c r="YC46" s="384">
        <f>IF(YC$19-'様式３（療養者名簿）（⑤の場合）'!$BD51+1&lt;=15,IF(YC$19&gt;='様式３（療養者名簿）（⑤の場合）'!$BD51,IF(YC$19&lt;='様式３（療養者名簿）（⑤の場合）'!$BE51,1,0),0),0)</f>
        <v>0</v>
      </c>
      <c r="YD46" s="384">
        <f>IF(YD$19-'様式３（療養者名簿）（⑤の場合）'!$BD51+1&lt;=15,IF(YD$19&gt;='様式３（療養者名簿）（⑤の場合）'!$BD51,IF(YD$19&lt;='様式３（療養者名簿）（⑤の場合）'!$BE51,1,0),0),0)</f>
        <v>0</v>
      </c>
      <c r="YE46" s="384">
        <f>IF(YE$19-'様式３（療養者名簿）（⑤の場合）'!$BD51+1&lt;=15,IF(YE$19&gt;='様式３（療養者名簿）（⑤の場合）'!$BD51,IF(YE$19&lt;='様式３（療養者名簿）（⑤の場合）'!$BE51,1,0),0),0)</f>
        <v>0</v>
      </c>
      <c r="YF46" s="384">
        <f>IF(YF$19-'様式３（療養者名簿）（⑤の場合）'!$BD51+1&lt;=15,IF(YF$19&gt;='様式３（療養者名簿）（⑤の場合）'!$BD51,IF(YF$19&lt;='様式３（療養者名簿）（⑤の場合）'!$BE51,1,0),0),0)</f>
        <v>0</v>
      </c>
      <c r="YG46" s="384">
        <f>IF(YG$19-'様式３（療養者名簿）（⑤の場合）'!$BD51+1&lt;=15,IF(YG$19&gt;='様式３（療養者名簿）（⑤の場合）'!$BD51,IF(YG$19&lt;='様式３（療養者名簿）（⑤の場合）'!$BE51,1,0),0),0)</f>
        <v>0</v>
      </c>
      <c r="YH46" s="384">
        <f>IF(YH$19-'様式３（療養者名簿）（⑤の場合）'!$BD51+1&lt;=15,IF(YH$19&gt;='様式３（療養者名簿）（⑤の場合）'!$BD51,IF(YH$19&lt;='様式３（療養者名簿）（⑤の場合）'!$BE51,1,0),0),0)</f>
        <v>0</v>
      </c>
      <c r="YI46" s="384">
        <f>IF(YI$19-'様式３（療養者名簿）（⑤の場合）'!$BD51+1&lt;=15,IF(YI$19&gt;='様式３（療養者名簿）（⑤の場合）'!$BD51,IF(YI$19&lt;='様式３（療養者名簿）（⑤の場合）'!$BE51,1,0),0),0)</f>
        <v>0</v>
      </c>
      <c r="YJ46" s="384">
        <f>IF(YJ$19-'様式３（療養者名簿）（⑤の場合）'!$BD51+1&lt;=15,IF(YJ$19&gt;='様式３（療養者名簿）（⑤の場合）'!$BD51,IF(YJ$19&lt;='様式３（療養者名簿）（⑤の場合）'!$BE51,1,0),0),0)</f>
        <v>0</v>
      </c>
      <c r="YK46" s="384">
        <f>IF(YK$19-'様式３（療養者名簿）（⑤の場合）'!$BD51+1&lt;=15,IF(YK$19&gt;='様式３（療養者名簿）（⑤の場合）'!$BD51,IF(YK$19&lt;='様式３（療養者名簿）（⑤の場合）'!$BE51,1,0),0),0)</f>
        <v>0</v>
      </c>
      <c r="YL46" s="384">
        <f>IF(YL$19-'様式３（療養者名簿）（⑤の場合）'!$BD51+1&lt;=15,IF(YL$19&gt;='様式３（療養者名簿）（⑤の場合）'!$BD51,IF(YL$19&lt;='様式３（療養者名簿）（⑤の場合）'!$BE51,1,0),0),0)</f>
        <v>0</v>
      </c>
      <c r="YM46" s="384">
        <f>IF(YM$19-'様式３（療養者名簿）（⑤の場合）'!$BD51+1&lt;=15,IF(YM$19&gt;='様式３（療養者名簿）（⑤の場合）'!$BD51,IF(YM$19&lt;='様式３（療養者名簿）（⑤の場合）'!$BE51,1,0),0),0)</f>
        <v>0</v>
      </c>
      <c r="YN46" s="384">
        <f>IF(YN$19-'様式３（療養者名簿）（⑤の場合）'!$BD51+1&lt;=15,IF(YN$19&gt;='様式３（療養者名簿）（⑤の場合）'!$BD51,IF(YN$19&lt;='様式３（療養者名簿）（⑤の場合）'!$BE51,1,0),0),0)</f>
        <v>0</v>
      </c>
      <c r="YO46" s="384">
        <f>IF(YO$19-'様式３（療養者名簿）（⑤の場合）'!$BD51+1&lt;=15,IF(YO$19&gt;='様式３（療養者名簿）（⑤の場合）'!$BD51,IF(YO$19&lt;='様式３（療養者名簿）（⑤の場合）'!$BE51,1,0),0),0)</f>
        <v>0</v>
      </c>
      <c r="YP46" s="384">
        <f>IF(YP$19-'様式３（療養者名簿）（⑤の場合）'!$BD51+1&lt;=15,IF(YP$19&gt;='様式３（療養者名簿）（⑤の場合）'!$BD51,IF(YP$19&lt;='様式３（療養者名簿）（⑤の場合）'!$BE51,1,0),0),0)</f>
        <v>0</v>
      </c>
      <c r="YQ46" s="384">
        <f>IF(YQ$19-'様式３（療養者名簿）（⑤の場合）'!$BD51+1&lt;=15,IF(YQ$19&gt;='様式３（療養者名簿）（⑤の場合）'!$BD51,IF(YQ$19&lt;='様式３（療養者名簿）（⑤の場合）'!$BE51,1,0),0),0)</f>
        <v>0</v>
      </c>
      <c r="YR46" s="384">
        <f>IF(YR$19-'様式３（療養者名簿）（⑤の場合）'!$BD51+1&lt;=15,IF(YR$19&gt;='様式３（療養者名簿）（⑤の場合）'!$BD51,IF(YR$19&lt;='様式３（療養者名簿）（⑤の場合）'!$BE51,1,0),0),0)</f>
        <v>0</v>
      </c>
      <c r="YS46" s="384">
        <f>IF(YS$19-'様式３（療養者名簿）（⑤の場合）'!$BD51+1&lt;=15,IF(YS$19&gt;='様式３（療養者名簿）（⑤の場合）'!$BD51,IF(YS$19&lt;='様式３（療養者名簿）（⑤の場合）'!$BE51,1,0),0),0)</f>
        <v>0</v>
      </c>
      <c r="YT46" s="384">
        <f>IF(YT$19-'様式３（療養者名簿）（⑤の場合）'!$BD51+1&lt;=15,IF(YT$19&gt;='様式３（療養者名簿）（⑤の場合）'!$BD51,IF(YT$19&lt;='様式３（療養者名簿）（⑤の場合）'!$BE51,1,0),0),0)</f>
        <v>0</v>
      </c>
      <c r="YU46" s="384">
        <f>IF(YU$19-'様式３（療養者名簿）（⑤の場合）'!$BD51+1&lt;=15,IF(YU$19&gt;='様式３（療養者名簿）（⑤の場合）'!$BD51,IF(YU$19&lt;='様式３（療養者名簿）（⑤の場合）'!$BE51,1,0),0),0)</f>
        <v>0</v>
      </c>
      <c r="YV46" s="384">
        <f>IF(YV$19-'様式３（療養者名簿）（⑤の場合）'!$BD51+1&lt;=15,IF(YV$19&gt;='様式３（療養者名簿）（⑤の場合）'!$BD51,IF(YV$19&lt;='様式３（療養者名簿）（⑤の場合）'!$BE51,1,0),0),0)</f>
        <v>0</v>
      </c>
      <c r="YW46" s="384">
        <f>IF(YW$19-'様式３（療養者名簿）（⑤の場合）'!$BD51+1&lt;=15,IF(YW$19&gt;='様式３（療養者名簿）（⑤の場合）'!$BD51,IF(YW$19&lt;='様式３（療養者名簿）（⑤の場合）'!$BE51,1,0),0),0)</f>
        <v>0</v>
      </c>
      <c r="YX46" s="384">
        <f>IF(YX$19-'様式３（療養者名簿）（⑤の場合）'!$BD51+1&lt;=15,IF(YX$19&gt;='様式３（療養者名簿）（⑤の場合）'!$BD51,IF(YX$19&lt;='様式３（療養者名簿）（⑤の場合）'!$BE51,1,0),0),0)</f>
        <v>0</v>
      </c>
      <c r="YY46" s="384">
        <f>IF(YY$19-'様式３（療養者名簿）（⑤の場合）'!$BD51+1&lt;=15,IF(YY$19&gt;='様式３（療養者名簿）（⑤の場合）'!$BD51,IF(YY$19&lt;='様式３（療養者名簿）（⑤の場合）'!$BE51,1,0),0),0)</f>
        <v>0</v>
      </c>
      <c r="YZ46" s="384">
        <f>IF(YZ$19-'様式３（療養者名簿）（⑤の場合）'!$BD51+1&lt;=15,IF(YZ$19&gt;='様式３（療養者名簿）（⑤の場合）'!$BD51,IF(YZ$19&lt;='様式３（療養者名簿）（⑤の場合）'!$BE51,1,0),0),0)</f>
        <v>0</v>
      </c>
      <c r="ZA46" s="384">
        <f>IF(ZA$19-'様式３（療養者名簿）（⑤の場合）'!$BD51+1&lt;=15,IF(ZA$19&gt;='様式３（療養者名簿）（⑤の場合）'!$BD51,IF(ZA$19&lt;='様式３（療養者名簿）（⑤の場合）'!$BE51,1,0),0),0)</f>
        <v>0</v>
      </c>
      <c r="ZB46" s="384">
        <f>IF(ZB$19-'様式３（療養者名簿）（⑤の場合）'!$BD51+1&lt;=15,IF(ZB$19&gt;='様式３（療養者名簿）（⑤の場合）'!$BD51,IF(ZB$19&lt;='様式３（療養者名簿）（⑤の場合）'!$BE51,1,0),0),0)</f>
        <v>0</v>
      </c>
      <c r="ZC46" s="384">
        <f>IF(ZC$19-'様式３（療養者名簿）（⑤の場合）'!$BD51+1&lt;=15,IF(ZC$19&gt;='様式３（療養者名簿）（⑤の場合）'!$BD51,IF(ZC$19&lt;='様式３（療養者名簿）（⑤の場合）'!$BE51,1,0),0),0)</f>
        <v>0</v>
      </c>
      <c r="ZD46" s="384">
        <f>IF(ZD$19-'様式３（療養者名簿）（⑤の場合）'!$BD51+1&lt;=15,IF(ZD$19&gt;='様式３（療養者名簿）（⑤の場合）'!$BD51,IF(ZD$19&lt;='様式３（療養者名簿）（⑤の場合）'!$BE51,1,0),0),0)</f>
        <v>0</v>
      </c>
      <c r="ZE46" s="384">
        <f>IF(ZE$19-'様式３（療養者名簿）（⑤の場合）'!$BD51+1&lt;=15,IF(ZE$19&gt;='様式３（療養者名簿）（⑤の場合）'!$BD51,IF(ZE$19&lt;='様式３（療養者名簿）（⑤の場合）'!$BE51,1,0),0),0)</f>
        <v>0</v>
      </c>
      <c r="ZF46" s="384">
        <f>IF(ZF$19-'様式３（療養者名簿）（⑤の場合）'!$BD51+1&lt;=15,IF(ZF$19&gt;='様式３（療養者名簿）（⑤の場合）'!$BD51,IF(ZF$19&lt;='様式３（療養者名簿）（⑤の場合）'!$BE51,1,0),0),0)</f>
        <v>0</v>
      </c>
      <c r="ZG46" s="384">
        <f>IF(ZG$19-'様式３（療養者名簿）（⑤の場合）'!$BD51+1&lt;=15,IF(ZG$19&gt;='様式３（療養者名簿）（⑤の場合）'!$BD51,IF(ZG$19&lt;='様式３（療養者名簿）（⑤の場合）'!$BE51,1,0),0),0)</f>
        <v>0</v>
      </c>
      <c r="ZH46" s="384">
        <f>IF(ZH$19-'様式３（療養者名簿）（⑤の場合）'!$BD51+1&lt;=15,IF(ZH$19&gt;='様式３（療養者名簿）（⑤の場合）'!$BD51,IF(ZH$19&lt;='様式３（療養者名簿）（⑤の場合）'!$BE51,1,0),0),0)</f>
        <v>0</v>
      </c>
      <c r="ZI46" s="384">
        <f>IF(ZI$19-'様式３（療養者名簿）（⑤の場合）'!$BD51+1&lt;=15,IF(ZI$19&gt;='様式３（療養者名簿）（⑤の場合）'!$BD51,IF(ZI$19&lt;='様式３（療養者名簿）（⑤の場合）'!$BE51,1,0),0),0)</f>
        <v>0</v>
      </c>
      <c r="ZJ46" s="384">
        <f>IF(ZJ$19-'様式３（療養者名簿）（⑤の場合）'!$BD51+1&lt;=15,IF(ZJ$19&gt;='様式３（療養者名簿）（⑤の場合）'!$BD51,IF(ZJ$19&lt;='様式３（療養者名簿）（⑤の場合）'!$BE51,1,0),0),0)</f>
        <v>0</v>
      </c>
      <c r="ZK46" s="384">
        <f>IF(ZK$19-'様式３（療養者名簿）（⑤の場合）'!$BD51+1&lt;=15,IF(ZK$19&gt;='様式３（療養者名簿）（⑤の場合）'!$BD51,IF(ZK$19&lt;='様式３（療養者名簿）（⑤の場合）'!$BE51,1,0),0),0)</f>
        <v>0</v>
      </c>
      <c r="ZL46" s="384">
        <f>IF(ZL$19-'様式３（療養者名簿）（⑤の場合）'!$BD51+1&lt;=15,IF(ZL$19&gt;='様式３（療養者名簿）（⑤の場合）'!$BD51,IF(ZL$19&lt;='様式３（療養者名簿）（⑤の場合）'!$BE51,1,0),0),0)</f>
        <v>0</v>
      </c>
      <c r="ZM46" s="384">
        <f>IF(ZM$19-'様式３（療養者名簿）（⑤の場合）'!$BD51+1&lt;=15,IF(ZM$19&gt;='様式３（療養者名簿）（⑤の場合）'!$BD51,IF(ZM$19&lt;='様式３（療養者名簿）（⑤の場合）'!$BE51,1,0),0),0)</f>
        <v>0</v>
      </c>
      <c r="ZN46" s="384">
        <f>IF(ZN$19-'様式３（療養者名簿）（⑤の場合）'!$BD51+1&lt;=15,IF(ZN$19&gt;='様式３（療養者名簿）（⑤の場合）'!$BD51,IF(ZN$19&lt;='様式３（療養者名簿）（⑤の場合）'!$BE51,1,0),0),0)</f>
        <v>0</v>
      </c>
      <c r="ZO46" s="384">
        <f>IF(ZO$19-'様式３（療養者名簿）（⑤の場合）'!$BD51+1&lt;=15,IF(ZO$19&gt;='様式３（療養者名簿）（⑤の場合）'!$BD51,IF(ZO$19&lt;='様式３（療養者名簿）（⑤の場合）'!$BE51,1,0),0),0)</f>
        <v>0</v>
      </c>
      <c r="ZP46" s="384">
        <f>IF(ZP$19-'様式３（療養者名簿）（⑤の場合）'!$BD51+1&lt;=15,IF(ZP$19&gt;='様式３（療養者名簿）（⑤の場合）'!$BD51,IF(ZP$19&lt;='様式３（療養者名簿）（⑤の場合）'!$BE51,1,0),0),0)</f>
        <v>0</v>
      </c>
      <c r="ZQ46" s="384">
        <f>IF(ZQ$19-'様式３（療養者名簿）（⑤の場合）'!$BD51+1&lt;=15,IF(ZQ$19&gt;='様式３（療養者名簿）（⑤の場合）'!$BD51,IF(ZQ$19&lt;='様式３（療養者名簿）（⑤の場合）'!$BE51,1,0),0),0)</f>
        <v>0</v>
      </c>
      <c r="ZR46" s="384">
        <f>IF(ZR$19-'様式３（療養者名簿）（⑤の場合）'!$BD51+1&lt;=15,IF(ZR$19&gt;='様式３（療養者名簿）（⑤の場合）'!$BD51,IF(ZR$19&lt;='様式３（療養者名簿）（⑤の場合）'!$BE51,1,0),0),0)</f>
        <v>0</v>
      </c>
      <c r="ZS46" s="384">
        <f>IF(ZS$19-'様式３（療養者名簿）（⑤の場合）'!$BD51+1&lt;=15,IF(ZS$19&gt;='様式３（療養者名簿）（⑤の場合）'!$BD51,IF(ZS$19&lt;='様式３（療養者名簿）（⑤の場合）'!$BE51,1,0),0),0)</f>
        <v>0</v>
      </c>
      <c r="ZT46" s="384">
        <f>IF(ZT$19-'様式３（療養者名簿）（⑤の場合）'!$BD51+1&lt;=15,IF(ZT$19&gt;='様式３（療養者名簿）（⑤の場合）'!$BD51,IF(ZT$19&lt;='様式３（療養者名簿）（⑤の場合）'!$BE51,1,0),0),0)</f>
        <v>0</v>
      </c>
      <c r="ZU46" s="384">
        <f>IF(ZU$19-'様式３（療養者名簿）（⑤の場合）'!$BD51+1&lt;=15,IF(ZU$19&gt;='様式３（療養者名簿）（⑤の場合）'!$BD51,IF(ZU$19&lt;='様式３（療養者名簿）（⑤の場合）'!$BE51,1,0),0),0)</f>
        <v>0</v>
      </c>
      <c r="ZV46" s="384">
        <f>IF(ZV$19-'様式３（療養者名簿）（⑤の場合）'!$BD51+1&lt;=15,IF(ZV$19&gt;='様式３（療養者名簿）（⑤の場合）'!$BD51,IF(ZV$19&lt;='様式３（療養者名簿）（⑤の場合）'!$BE51,1,0),0),0)</f>
        <v>0</v>
      </c>
      <c r="ZW46" s="384">
        <f>IF(ZW$19-'様式３（療養者名簿）（⑤の場合）'!$BD51+1&lt;=15,IF(ZW$19&gt;='様式３（療養者名簿）（⑤の場合）'!$BD51,IF(ZW$19&lt;='様式３（療養者名簿）（⑤の場合）'!$BE51,1,0),0),0)</f>
        <v>0</v>
      </c>
      <c r="ZX46" s="384">
        <f>IF(ZX$19-'様式３（療養者名簿）（⑤の場合）'!$BD51+1&lt;=15,IF(ZX$19&gt;='様式３（療養者名簿）（⑤の場合）'!$BD51,IF(ZX$19&lt;='様式３（療養者名簿）（⑤の場合）'!$BE51,1,0),0),0)</f>
        <v>0</v>
      </c>
      <c r="ZY46" s="384">
        <f>IF(ZY$19-'様式３（療養者名簿）（⑤の場合）'!$BD51+1&lt;=15,IF(ZY$19&gt;='様式３（療養者名簿）（⑤の場合）'!$BD51,IF(ZY$19&lt;='様式３（療養者名簿）（⑤の場合）'!$BE51,1,0),0),0)</f>
        <v>0</v>
      </c>
      <c r="ZZ46" s="384">
        <f>IF(ZZ$19-'様式３（療養者名簿）（⑤の場合）'!$BD51+1&lt;=15,IF(ZZ$19&gt;='様式３（療養者名簿）（⑤の場合）'!$BD51,IF(ZZ$19&lt;='様式３（療養者名簿）（⑤の場合）'!$BE51,1,0),0),0)</f>
        <v>0</v>
      </c>
      <c r="AAA46" s="384">
        <f>IF(AAA$19-'様式３（療養者名簿）（⑤の場合）'!$BD51+1&lt;=15,IF(AAA$19&gt;='様式３（療養者名簿）（⑤の場合）'!$BD51,IF(AAA$19&lt;='様式３（療養者名簿）（⑤の場合）'!$BE51,1,0),0),0)</f>
        <v>0</v>
      </c>
      <c r="AAB46" s="384">
        <f>IF(AAB$19-'様式３（療養者名簿）（⑤の場合）'!$BD51+1&lt;=15,IF(AAB$19&gt;='様式３（療養者名簿）（⑤の場合）'!$BD51,IF(AAB$19&lt;='様式３（療養者名簿）（⑤の場合）'!$BE51,1,0),0),0)</f>
        <v>0</v>
      </c>
      <c r="AAC46" s="384">
        <f>IF(AAC$19-'様式３（療養者名簿）（⑤の場合）'!$BD51+1&lt;=15,IF(AAC$19&gt;='様式３（療養者名簿）（⑤の場合）'!$BD51,IF(AAC$19&lt;='様式３（療養者名簿）（⑤の場合）'!$BE51,1,0),0),0)</f>
        <v>0</v>
      </c>
      <c r="AAD46" s="384">
        <f>IF(AAD$19-'様式３（療養者名簿）（⑤の場合）'!$BD51+1&lt;=15,IF(AAD$19&gt;='様式３（療養者名簿）（⑤の場合）'!$BD51,IF(AAD$19&lt;='様式３（療養者名簿）（⑤の場合）'!$BE51,1,0),0),0)</f>
        <v>0</v>
      </c>
      <c r="AAE46" s="384">
        <f>IF(AAE$19-'様式３（療養者名簿）（⑤の場合）'!$BD51+1&lt;=15,IF(AAE$19&gt;='様式３（療養者名簿）（⑤の場合）'!$BD51,IF(AAE$19&lt;='様式３（療養者名簿）（⑤の場合）'!$BE51,1,0),0),0)</f>
        <v>0</v>
      </c>
      <c r="AAF46" s="384">
        <f>IF(AAF$19-'様式３（療養者名簿）（⑤の場合）'!$BD51+1&lt;=15,IF(AAF$19&gt;='様式３（療養者名簿）（⑤の場合）'!$BD51,IF(AAF$19&lt;='様式３（療養者名簿）（⑤の場合）'!$BE51,1,0),0),0)</f>
        <v>0</v>
      </c>
      <c r="AAG46" s="384">
        <f>IF(AAG$19-'様式３（療養者名簿）（⑤の場合）'!$BD51+1&lt;=15,IF(AAG$19&gt;='様式３（療養者名簿）（⑤の場合）'!$BD51,IF(AAG$19&lt;='様式３（療養者名簿）（⑤の場合）'!$BE51,1,0),0),0)</f>
        <v>0</v>
      </c>
      <c r="AAH46" s="384">
        <f>IF(AAH$19-'様式３（療養者名簿）（⑤の場合）'!$BD51+1&lt;=15,IF(AAH$19&gt;='様式３（療養者名簿）（⑤の場合）'!$BD51,IF(AAH$19&lt;='様式３（療養者名簿）（⑤の場合）'!$BE51,1,0),0),0)</f>
        <v>0</v>
      </c>
      <c r="AAI46" s="384">
        <f>IF(AAI$19-'様式３（療養者名簿）（⑤の場合）'!$BD51+1&lt;=15,IF(AAI$19&gt;='様式３（療養者名簿）（⑤の場合）'!$BD51,IF(AAI$19&lt;='様式３（療養者名簿）（⑤の場合）'!$BE51,1,0),0),0)</f>
        <v>0</v>
      </c>
      <c r="AAJ46" s="384">
        <f>IF(AAJ$19-'様式３（療養者名簿）（⑤の場合）'!$BD51+1&lt;=15,IF(AAJ$19&gt;='様式３（療養者名簿）（⑤の場合）'!$BD51,IF(AAJ$19&lt;='様式３（療養者名簿）（⑤の場合）'!$BE51,1,0),0),0)</f>
        <v>0</v>
      </c>
      <c r="AAK46" s="384">
        <f>IF(AAK$19-'様式３（療養者名簿）（⑤の場合）'!$BD51+1&lt;=15,IF(AAK$19&gt;='様式３（療養者名簿）（⑤の場合）'!$BD51,IF(AAK$19&lt;='様式３（療養者名簿）（⑤の場合）'!$BE51,1,0),0),0)</f>
        <v>0</v>
      </c>
      <c r="AAL46" s="384">
        <f>IF(AAL$19-'様式３（療養者名簿）（⑤の場合）'!$BD51+1&lt;=15,IF(AAL$19&gt;='様式３（療養者名簿）（⑤の場合）'!$BD51,IF(AAL$19&lt;='様式３（療養者名簿）（⑤の場合）'!$BE51,1,0),0),0)</f>
        <v>0</v>
      </c>
      <c r="AAM46" s="384">
        <f>IF(AAM$19-'様式３（療養者名簿）（⑤の場合）'!$BD51+1&lt;=15,IF(AAM$19&gt;='様式３（療養者名簿）（⑤の場合）'!$BD51,IF(AAM$19&lt;='様式３（療養者名簿）（⑤の場合）'!$BE51,1,0),0),0)</f>
        <v>0</v>
      </c>
      <c r="AAN46" s="384">
        <f>IF(AAN$19-'様式３（療養者名簿）（⑤の場合）'!$BD51+1&lt;=15,IF(AAN$19&gt;='様式３（療養者名簿）（⑤の場合）'!$BD51,IF(AAN$19&lt;='様式３（療養者名簿）（⑤の場合）'!$BE51,1,0),0),0)</f>
        <v>0</v>
      </c>
      <c r="AAO46" s="384">
        <f>IF(AAO$19-'様式３（療養者名簿）（⑤の場合）'!$BD51+1&lt;=15,IF(AAO$19&gt;='様式３（療養者名簿）（⑤の場合）'!$BD51,IF(AAO$19&lt;='様式３（療養者名簿）（⑤の場合）'!$BE51,1,0),0),0)</f>
        <v>0</v>
      </c>
      <c r="AAP46" s="384">
        <f>IF(AAP$19-'様式３（療養者名簿）（⑤の場合）'!$BD51+1&lt;=15,IF(AAP$19&gt;='様式３（療養者名簿）（⑤の場合）'!$BD51,IF(AAP$19&lt;='様式３（療養者名簿）（⑤の場合）'!$BE51,1,0),0),0)</f>
        <v>0</v>
      </c>
      <c r="AAQ46" s="384">
        <f>IF(AAQ$19-'様式３（療養者名簿）（⑤の場合）'!$BD51+1&lt;=15,IF(AAQ$19&gt;='様式３（療養者名簿）（⑤の場合）'!$BD51,IF(AAQ$19&lt;='様式３（療養者名簿）（⑤の場合）'!$BE51,1,0),0),0)</f>
        <v>0</v>
      </c>
      <c r="AAR46" s="384">
        <f>IF(AAR$19-'様式３（療養者名簿）（⑤の場合）'!$BD51+1&lt;=15,IF(AAR$19&gt;='様式３（療養者名簿）（⑤の場合）'!$BD51,IF(AAR$19&lt;='様式３（療養者名簿）（⑤の場合）'!$BE51,1,0),0),0)</f>
        <v>0</v>
      </c>
      <c r="AAS46" s="384">
        <f>IF(AAS$19-'様式３（療養者名簿）（⑤の場合）'!$BD51+1&lt;=15,IF(AAS$19&gt;='様式３（療養者名簿）（⑤の場合）'!$BD51,IF(AAS$19&lt;='様式３（療養者名簿）（⑤の場合）'!$BE51,1,0),0),0)</f>
        <v>0</v>
      </c>
      <c r="AAT46" s="384">
        <f>IF(AAT$19-'様式３（療養者名簿）（⑤の場合）'!$BD51+1&lt;=15,IF(AAT$19&gt;='様式３（療養者名簿）（⑤の場合）'!$BD51,IF(AAT$19&lt;='様式３（療養者名簿）（⑤の場合）'!$BE51,1,0),0),0)</f>
        <v>0</v>
      </c>
      <c r="AAU46" s="384">
        <f>IF(AAU$19-'様式３（療養者名簿）（⑤の場合）'!$BD51+1&lt;=15,IF(AAU$19&gt;='様式３（療養者名簿）（⑤の場合）'!$BD51,IF(AAU$19&lt;='様式３（療養者名簿）（⑤の場合）'!$BE51,1,0),0),0)</f>
        <v>0</v>
      </c>
      <c r="AAV46" s="384">
        <f>IF(AAV$19-'様式３（療養者名簿）（⑤の場合）'!$BD51+1&lt;=15,IF(AAV$19&gt;='様式３（療養者名簿）（⑤の場合）'!$BD51,IF(AAV$19&lt;='様式３（療養者名簿）（⑤の場合）'!$BE51,1,0),0),0)</f>
        <v>0</v>
      </c>
      <c r="AAW46" s="384">
        <f>IF(AAW$19-'様式３（療養者名簿）（⑤の場合）'!$BD51+1&lt;=15,IF(AAW$19&gt;='様式３（療養者名簿）（⑤の場合）'!$BD51,IF(AAW$19&lt;='様式３（療養者名簿）（⑤の場合）'!$BE51,1,0),0),0)</f>
        <v>0</v>
      </c>
      <c r="AAX46" s="384">
        <f>IF(AAX$19-'様式３（療養者名簿）（⑤の場合）'!$BD51+1&lt;=15,IF(AAX$19&gt;='様式３（療養者名簿）（⑤の場合）'!$BD51,IF(AAX$19&lt;='様式３（療養者名簿）（⑤の場合）'!$BE51,1,0),0),0)</f>
        <v>0</v>
      </c>
      <c r="AAY46" s="384">
        <f>IF(AAY$19-'様式３（療養者名簿）（⑤の場合）'!$BD51+1&lt;=15,IF(AAY$19&gt;='様式３（療養者名簿）（⑤の場合）'!$BD51,IF(AAY$19&lt;='様式３（療養者名簿）（⑤の場合）'!$BE51,1,0),0),0)</f>
        <v>0</v>
      </c>
      <c r="AAZ46" s="384">
        <f>IF(AAZ$19-'様式３（療養者名簿）（⑤の場合）'!$BD51+1&lt;=15,IF(AAZ$19&gt;='様式３（療養者名簿）（⑤の場合）'!$BD51,IF(AAZ$19&lt;='様式３（療養者名簿）（⑤の場合）'!$BE51,1,0),0),0)</f>
        <v>0</v>
      </c>
      <c r="ABA46" s="384">
        <f>IF(ABA$19-'様式３（療養者名簿）（⑤の場合）'!$BD51+1&lt;=15,IF(ABA$19&gt;='様式３（療養者名簿）（⑤の場合）'!$BD51,IF(ABA$19&lt;='様式３（療養者名簿）（⑤の場合）'!$BE51,1,0),0),0)</f>
        <v>0</v>
      </c>
      <c r="ABB46" s="384">
        <f>IF(ABB$19-'様式３（療養者名簿）（⑤の場合）'!$BD51+1&lt;=15,IF(ABB$19&gt;='様式３（療養者名簿）（⑤の場合）'!$BD51,IF(ABB$19&lt;='様式３（療養者名簿）（⑤の場合）'!$BE51,1,0),0),0)</f>
        <v>0</v>
      </c>
      <c r="ABC46" s="384">
        <f>IF(ABC$19-'様式３（療養者名簿）（⑤の場合）'!$BD51+1&lt;=15,IF(ABC$19&gt;='様式３（療養者名簿）（⑤の場合）'!$BD51,IF(ABC$19&lt;='様式３（療養者名簿）（⑤の場合）'!$BE51,1,0),0),0)</f>
        <v>0</v>
      </c>
      <c r="ABD46" s="384">
        <f>IF(ABD$19-'様式３（療養者名簿）（⑤の場合）'!$BD51+1&lt;=15,IF(ABD$19&gt;='様式３（療養者名簿）（⑤の場合）'!$BD51,IF(ABD$19&lt;='様式３（療養者名簿）（⑤の場合）'!$BE51,1,0),0),0)</f>
        <v>0</v>
      </c>
    </row>
    <row r="47" spans="1:732" ht="42" customHeight="1">
      <c r="A47" s="259">
        <f>'様式３（療養者名簿）（⑤の場合）'!C52</f>
        <v>0</v>
      </c>
      <c r="B47" s="377">
        <f>IF(B$19-'様式３（療養者名簿）（⑤の場合）'!$BD52+1&lt;=15,IF(B$19&gt;='様式３（療養者名簿）（⑤の場合）'!$BD52,IF(B$19&lt;='様式３（療養者名簿）（⑤の場合）'!$BE52,1,0),0),0)</f>
        <v>0</v>
      </c>
      <c r="C47" s="377">
        <f>IF(C$19-'様式３（療養者名簿）（⑤の場合）'!$BD52+1&lt;=15,IF(C$19&gt;='様式３（療養者名簿）（⑤の場合）'!$BD52,IF(C$19&lt;='様式３（療養者名簿）（⑤の場合）'!$BE52,1,0),0),0)</f>
        <v>0</v>
      </c>
      <c r="D47" s="377">
        <f>IF(D$19-'様式３（療養者名簿）（⑤の場合）'!$BD52+1&lt;=15,IF(D$19&gt;='様式３（療養者名簿）（⑤の場合）'!$BD52,IF(D$19&lt;='様式３（療養者名簿）（⑤の場合）'!$BE52,1,0),0),0)</f>
        <v>0</v>
      </c>
      <c r="E47" s="377">
        <f>IF(E$19-'様式３（療養者名簿）（⑤の場合）'!$BD52+1&lt;=15,IF(E$19&gt;='様式３（療養者名簿）（⑤の場合）'!$BD52,IF(E$19&lt;='様式３（療養者名簿）（⑤の場合）'!$BE52,1,0),0),0)</f>
        <v>0</v>
      </c>
      <c r="F47" s="377">
        <f>IF(F$19-'様式３（療養者名簿）（⑤の場合）'!$BD52+1&lt;=15,IF(F$19&gt;='様式３（療養者名簿）（⑤の場合）'!$BD52,IF(F$19&lt;='様式３（療養者名簿）（⑤の場合）'!$BE52,1,0),0),0)</f>
        <v>0</v>
      </c>
      <c r="G47" s="377">
        <f>IF(G$19-'様式３（療養者名簿）（⑤の場合）'!$BD52+1&lt;=15,IF(G$19&gt;='様式３（療養者名簿）（⑤の場合）'!$BD52,IF(G$19&lt;='様式３（療養者名簿）（⑤の場合）'!$BE52,1,0),0),0)</f>
        <v>0</v>
      </c>
      <c r="H47" s="377">
        <f>IF(H$19-'様式３（療養者名簿）（⑤の場合）'!$BD52+1&lt;=15,IF(H$19&gt;='様式３（療養者名簿）（⑤の場合）'!$BD52,IF(H$19&lt;='様式３（療養者名簿）（⑤の場合）'!$BE52,1,0),0),0)</f>
        <v>0</v>
      </c>
      <c r="I47" s="377">
        <f>IF(I$19-'様式３（療養者名簿）（⑤の場合）'!$BD52+1&lt;=15,IF(I$19&gt;='様式３（療養者名簿）（⑤の場合）'!$BD52,IF(I$19&lt;='様式３（療養者名簿）（⑤の場合）'!$BE52,1,0),0),0)</f>
        <v>0</v>
      </c>
      <c r="J47" s="377">
        <f>IF(J$19-'様式３（療養者名簿）（⑤の場合）'!$BD52+1&lt;=15,IF(J$19&gt;='様式３（療養者名簿）（⑤の場合）'!$BD52,IF(J$19&lt;='様式３（療養者名簿）（⑤の場合）'!$BE52,1,0),0),0)</f>
        <v>0</v>
      </c>
      <c r="K47" s="377">
        <f>IF(K$19-'様式３（療養者名簿）（⑤の場合）'!$BD52+1&lt;=15,IF(K$19&gt;='様式３（療養者名簿）（⑤の場合）'!$BD52,IF(K$19&lt;='様式３（療養者名簿）（⑤の場合）'!$BE52,1,0),0),0)</f>
        <v>0</v>
      </c>
      <c r="L47" s="377">
        <f>IF(L$19-'様式３（療養者名簿）（⑤の場合）'!$BD52+1&lt;=15,IF(L$19&gt;='様式３（療養者名簿）（⑤の場合）'!$BD52,IF(L$19&lt;='様式３（療養者名簿）（⑤の場合）'!$BE52,1,0),0),0)</f>
        <v>0</v>
      </c>
      <c r="M47" s="377">
        <f>IF(M$19-'様式３（療養者名簿）（⑤の場合）'!$BD52+1&lt;=15,IF(M$19&gt;='様式３（療養者名簿）（⑤の場合）'!$BD52,IF(M$19&lt;='様式３（療養者名簿）（⑤の場合）'!$BE52,1,0),0),0)</f>
        <v>0</v>
      </c>
      <c r="N47" s="377">
        <f>IF(N$19-'様式３（療養者名簿）（⑤の場合）'!$BD52+1&lt;=15,IF(N$19&gt;='様式３（療養者名簿）（⑤の場合）'!$BD52,IF(N$19&lt;='様式３（療養者名簿）（⑤の場合）'!$BE52,1,0),0),0)</f>
        <v>0</v>
      </c>
      <c r="O47" s="377">
        <f>IF(O$19-'様式３（療養者名簿）（⑤の場合）'!$BD52+1&lt;=15,IF(O$19&gt;='様式３（療養者名簿）（⑤の場合）'!$BD52,IF(O$19&lt;='様式３（療養者名簿）（⑤の場合）'!$BE52,1,0),0),0)</f>
        <v>0</v>
      </c>
      <c r="P47" s="377">
        <f>IF(P$19-'様式３（療養者名簿）（⑤の場合）'!$BD52+1&lt;=15,IF(P$19&gt;='様式３（療養者名簿）（⑤の場合）'!$BD52,IF(P$19&lt;='様式３（療養者名簿）（⑤の場合）'!$BE52,1,0),0),0)</f>
        <v>0</v>
      </c>
      <c r="Q47" s="377">
        <f>IF(Q$19-'様式３（療養者名簿）（⑤の場合）'!$BD52+1&lt;=15,IF(Q$19&gt;='様式３（療養者名簿）（⑤の場合）'!$BD52,IF(Q$19&lt;='様式３（療養者名簿）（⑤の場合）'!$BE52,1,0),0),0)</f>
        <v>0</v>
      </c>
      <c r="R47" s="377">
        <f>IF(R$19-'様式３（療養者名簿）（⑤の場合）'!$BD52+1&lt;=15,IF(R$19&gt;='様式３（療養者名簿）（⑤の場合）'!$BD52,IF(R$19&lt;='様式３（療養者名簿）（⑤の場合）'!$BE52,1,0),0),0)</f>
        <v>0</v>
      </c>
      <c r="S47" s="377">
        <f>IF(S$19-'様式３（療養者名簿）（⑤の場合）'!$BD52+1&lt;=15,IF(S$19&gt;='様式３（療養者名簿）（⑤の場合）'!$BD52,IF(S$19&lt;='様式３（療養者名簿）（⑤の場合）'!$BE52,1,0),0),0)</f>
        <v>0</v>
      </c>
      <c r="T47" s="377">
        <f>IF(T$19-'様式３（療養者名簿）（⑤の場合）'!$BD52+1&lt;=15,IF(T$19&gt;='様式３（療養者名簿）（⑤の場合）'!$BD52,IF(T$19&lt;='様式３（療養者名簿）（⑤の場合）'!$BE52,1,0),0),0)</f>
        <v>0</v>
      </c>
      <c r="U47" s="377">
        <f>IF(U$19-'様式３（療養者名簿）（⑤の場合）'!$BD52+1&lt;=15,IF(U$19&gt;='様式３（療養者名簿）（⑤の場合）'!$BD52,IF(U$19&lt;='様式３（療養者名簿）（⑤の場合）'!$BE52,1,0),0),0)</f>
        <v>0</v>
      </c>
      <c r="V47" s="377">
        <f>IF(V$19-'様式３（療養者名簿）（⑤の場合）'!$BD52+1&lt;=15,IF(V$19&gt;='様式３（療養者名簿）（⑤の場合）'!$BD52,IF(V$19&lt;='様式３（療養者名簿）（⑤の場合）'!$BE52,1,0),0),0)</f>
        <v>0</v>
      </c>
      <c r="W47" s="377">
        <f>IF(W$19-'様式３（療養者名簿）（⑤の場合）'!$BD52+1&lt;=15,IF(W$19&gt;='様式３（療養者名簿）（⑤の場合）'!$BD52,IF(W$19&lt;='様式３（療養者名簿）（⑤の場合）'!$BE52,1,0),0),0)</f>
        <v>0</v>
      </c>
      <c r="X47" s="377">
        <f>IF(X$19-'様式３（療養者名簿）（⑤の場合）'!$BD52+1&lt;=15,IF(X$19&gt;='様式３（療養者名簿）（⑤の場合）'!$BD52,IF(X$19&lt;='様式３（療養者名簿）（⑤の場合）'!$BE52,1,0),0),0)</f>
        <v>0</v>
      </c>
      <c r="Y47" s="377">
        <f>IF(Y$19-'様式３（療養者名簿）（⑤の場合）'!$BD52+1&lt;=15,IF(Y$19&gt;='様式３（療養者名簿）（⑤の場合）'!$BD52,IF(Y$19&lt;='様式３（療養者名簿）（⑤の場合）'!$BE52,1,0),0),0)</f>
        <v>0</v>
      </c>
      <c r="Z47" s="377">
        <f>IF(Z$19-'様式３（療養者名簿）（⑤の場合）'!$BD52+1&lt;=15,IF(Z$19&gt;='様式３（療養者名簿）（⑤の場合）'!$BD52,IF(Z$19&lt;='様式３（療養者名簿）（⑤の場合）'!$BE52,1,0),0),0)</f>
        <v>0</v>
      </c>
      <c r="AA47" s="377">
        <f>IF(AA$19-'様式３（療養者名簿）（⑤の場合）'!$BD52+1&lt;=15,IF(AA$19&gt;='様式３（療養者名簿）（⑤の場合）'!$BD52,IF(AA$19&lt;='様式３（療養者名簿）（⑤の場合）'!$BE52,1,0),0),0)</f>
        <v>0</v>
      </c>
      <c r="AB47" s="377">
        <f>IF(AB$19-'様式３（療養者名簿）（⑤の場合）'!$BD52+1&lt;=15,IF(AB$19&gt;='様式３（療養者名簿）（⑤の場合）'!$BD52,IF(AB$19&lt;='様式３（療養者名簿）（⑤の場合）'!$BE52,1,0),0),0)</f>
        <v>0</v>
      </c>
      <c r="AC47" s="377">
        <f>IF(AC$19-'様式３（療養者名簿）（⑤の場合）'!$BD52+1&lt;=15,IF(AC$19&gt;='様式３（療養者名簿）（⑤の場合）'!$BD52,IF(AC$19&lt;='様式３（療養者名簿）（⑤の場合）'!$BE52,1,0),0),0)</f>
        <v>0</v>
      </c>
      <c r="AD47" s="377">
        <f>IF(AD$19-'様式３（療養者名簿）（⑤の場合）'!$BD52+1&lt;=15,IF(AD$19&gt;='様式３（療養者名簿）（⑤の場合）'!$BD52,IF(AD$19&lt;='様式３（療養者名簿）（⑤の場合）'!$BE52,1,0),0),0)</f>
        <v>0</v>
      </c>
      <c r="AE47" s="377">
        <f>IF(AE$19-'様式３（療養者名簿）（⑤の場合）'!$BD52+1&lt;=15,IF(AE$19&gt;='様式３（療養者名簿）（⑤の場合）'!$BD52,IF(AE$19&lt;='様式３（療養者名簿）（⑤の場合）'!$BE52,1,0),0),0)</f>
        <v>0</v>
      </c>
      <c r="AF47" s="377">
        <f>IF(AF$19-'様式３（療養者名簿）（⑤の場合）'!$BD52+1&lt;=15,IF(AF$19&gt;='様式３（療養者名簿）（⑤の場合）'!$BD52,IF(AF$19&lt;='様式３（療養者名簿）（⑤の場合）'!$BE52,1,0),0),0)</f>
        <v>0</v>
      </c>
      <c r="AG47" s="377">
        <f>IF(AG$19-'様式３（療養者名簿）（⑤の場合）'!$BD52+1&lt;=15,IF(AG$19&gt;='様式３（療養者名簿）（⑤の場合）'!$BD52,IF(AG$19&lt;='様式３（療養者名簿）（⑤の場合）'!$BE52,1,0),0),0)</f>
        <v>0</v>
      </c>
      <c r="AH47" s="377">
        <f>IF(AH$19-'様式３（療養者名簿）（⑤の場合）'!$BD52+1&lt;=15,IF(AH$19&gt;='様式３（療養者名簿）（⑤の場合）'!$BD52,IF(AH$19&lt;='様式３（療養者名簿）（⑤の場合）'!$BE52,1,0),0),0)</f>
        <v>0</v>
      </c>
      <c r="AI47" s="377">
        <f>IF(AI$19-'様式３（療養者名簿）（⑤の場合）'!$BD52+1&lt;=15,IF(AI$19&gt;='様式３（療養者名簿）（⑤の場合）'!$BD52,IF(AI$19&lt;='様式３（療養者名簿）（⑤の場合）'!$BE52,1,0),0),0)</f>
        <v>0</v>
      </c>
      <c r="AJ47" s="377">
        <f>IF(AJ$19-'様式３（療養者名簿）（⑤の場合）'!$BD52+1&lt;=15,IF(AJ$19&gt;='様式３（療養者名簿）（⑤の場合）'!$BD52,IF(AJ$19&lt;='様式３（療養者名簿）（⑤の場合）'!$BE52,1,0),0),0)</f>
        <v>0</v>
      </c>
      <c r="AK47" s="377">
        <f>IF(AK$19-'様式３（療養者名簿）（⑤の場合）'!$BD52+1&lt;=15,IF(AK$19&gt;='様式３（療養者名簿）（⑤の場合）'!$BD52,IF(AK$19&lt;='様式３（療養者名簿）（⑤の場合）'!$BE52,1,0),0),0)</f>
        <v>0</v>
      </c>
      <c r="AL47" s="377">
        <f>IF(AL$19-'様式３（療養者名簿）（⑤の場合）'!$BD52+1&lt;=15,IF(AL$19&gt;='様式３（療養者名簿）（⑤の場合）'!$BD52,IF(AL$19&lt;='様式３（療養者名簿）（⑤の場合）'!$BE52,1,0),0),0)</f>
        <v>0</v>
      </c>
      <c r="AM47" s="377">
        <f>IF(AM$19-'様式３（療養者名簿）（⑤の場合）'!$BD52+1&lt;=15,IF(AM$19&gt;='様式３（療養者名簿）（⑤の場合）'!$BD52,IF(AM$19&lt;='様式３（療養者名簿）（⑤の場合）'!$BE52,1,0),0),0)</f>
        <v>0</v>
      </c>
      <c r="AN47" s="377">
        <f>IF(AN$19-'様式３（療養者名簿）（⑤の場合）'!$BD52+1&lt;=15,IF(AN$19&gt;='様式３（療養者名簿）（⑤の場合）'!$BD52,IF(AN$19&lt;='様式３（療養者名簿）（⑤の場合）'!$BE52,1,0),0),0)</f>
        <v>0</v>
      </c>
      <c r="AO47" s="377">
        <f>IF(AO$19-'様式３（療養者名簿）（⑤の場合）'!$BD52+1&lt;=15,IF(AO$19&gt;='様式３（療養者名簿）（⑤の場合）'!$BD52,IF(AO$19&lt;='様式３（療養者名簿）（⑤の場合）'!$BE52,1,0),0),0)</f>
        <v>0</v>
      </c>
      <c r="AP47" s="377">
        <f>IF(AP$19-'様式３（療養者名簿）（⑤の場合）'!$BD52+1&lt;=15,IF(AP$19&gt;='様式３（療養者名簿）（⑤の場合）'!$BD52,IF(AP$19&lt;='様式３（療養者名簿）（⑤の場合）'!$BE52,1,0),0),0)</f>
        <v>0</v>
      </c>
      <c r="AQ47" s="377">
        <f>IF(AQ$19-'様式３（療養者名簿）（⑤の場合）'!$BD52+1&lt;=15,IF(AQ$19&gt;='様式３（療養者名簿）（⑤の場合）'!$BD52,IF(AQ$19&lt;='様式３（療養者名簿）（⑤の場合）'!$BE52,1,0),0),0)</f>
        <v>0</v>
      </c>
      <c r="AR47" s="377">
        <f>IF(AR$19-'様式３（療養者名簿）（⑤の場合）'!$BD52+1&lt;=15,IF(AR$19&gt;='様式３（療養者名簿）（⑤の場合）'!$BD52,IF(AR$19&lt;='様式３（療養者名簿）（⑤の場合）'!$BE52,1,0),0),0)</f>
        <v>0</v>
      </c>
      <c r="AS47" s="377">
        <f>IF(AS$19-'様式３（療養者名簿）（⑤の場合）'!$BD52+1&lt;=15,IF(AS$19&gt;='様式３（療養者名簿）（⑤の場合）'!$BD52,IF(AS$19&lt;='様式３（療養者名簿）（⑤の場合）'!$BE52,1,0),0),0)</f>
        <v>0</v>
      </c>
      <c r="AT47" s="377">
        <f>IF(AT$19-'様式３（療養者名簿）（⑤の場合）'!$BD52+1&lt;=15,IF(AT$19&gt;='様式３（療養者名簿）（⑤の場合）'!$BD52,IF(AT$19&lt;='様式３（療養者名簿）（⑤の場合）'!$BE52,1,0),0),0)</f>
        <v>0</v>
      </c>
      <c r="AU47" s="377">
        <f>IF(AU$19-'様式３（療養者名簿）（⑤の場合）'!$BD52+1&lt;=15,IF(AU$19&gt;='様式３（療養者名簿）（⑤の場合）'!$BD52,IF(AU$19&lt;='様式３（療養者名簿）（⑤の場合）'!$BE52,1,0),0),0)</f>
        <v>0</v>
      </c>
      <c r="AV47" s="377">
        <f>IF(AV$19-'様式３（療養者名簿）（⑤の場合）'!$BD52+1&lt;=15,IF(AV$19&gt;='様式３（療養者名簿）（⑤の場合）'!$BD52,IF(AV$19&lt;='様式３（療養者名簿）（⑤の場合）'!$BE52,1,0),0),0)</f>
        <v>0</v>
      </c>
      <c r="AW47" s="377">
        <f>IF(AW$19-'様式３（療養者名簿）（⑤の場合）'!$BD52+1&lt;=15,IF(AW$19&gt;='様式３（療養者名簿）（⑤の場合）'!$BD52,IF(AW$19&lt;='様式３（療養者名簿）（⑤の場合）'!$BE52,1,0),0),0)</f>
        <v>0</v>
      </c>
      <c r="AX47" s="377">
        <f>IF(AX$19-'様式３（療養者名簿）（⑤の場合）'!$BD52+1&lt;=15,IF(AX$19&gt;='様式３（療養者名簿）（⑤の場合）'!$BD52,IF(AX$19&lt;='様式３（療養者名簿）（⑤の場合）'!$BE52,1,0),0),0)</f>
        <v>0</v>
      </c>
      <c r="AY47" s="377">
        <f>IF(AY$19-'様式３（療養者名簿）（⑤の場合）'!$BD52+1&lt;=15,IF(AY$19&gt;='様式３（療養者名簿）（⑤の場合）'!$BD52,IF(AY$19&lt;='様式３（療養者名簿）（⑤の場合）'!$BE52,1,0),0),0)</f>
        <v>0</v>
      </c>
      <c r="AZ47" s="377">
        <f>IF(AZ$19-'様式３（療養者名簿）（⑤の場合）'!$BD52+1&lt;=15,IF(AZ$19&gt;='様式３（療養者名簿）（⑤の場合）'!$BD52,IF(AZ$19&lt;='様式３（療養者名簿）（⑤の場合）'!$BE52,1,0),0),0)</f>
        <v>0</v>
      </c>
      <c r="BA47" s="377">
        <f>IF(BA$19-'様式３（療養者名簿）（⑤の場合）'!$BD52+1&lt;=15,IF(BA$19&gt;='様式３（療養者名簿）（⑤の場合）'!$BD52,IF(BA$19&lt;='様式３（療養者名簿）（⑤の場合）'!$BE52,1,0),0),0)</f>
        <v>0</v>
      </c>
      <c r="BB47" s="377">
        <f>IF(BB$19-'様式３（療養者名簿）（⑤の場合）'!$BD52+1&lt;=15,IF(BB$19&gt;='様式３（療養者名簿）（⑤の場合）'!$BD52,IF(BB$19&lt;='様式３（療養者名簿）（⑤の場合）'!$BE52,1,0),0),0)</f>
        <v>0</v>
      </c>
      <c r="BC47" s="377">
        <f>IF(BC$19-'様式３（療養者名簿）（⑤の場合）'!$BD52+1&lt;=15,IF(BC$19&gt;='様式３（療養者名簿）（⑤の場合）'!$BD52,IF(BC$19&lt;='様式３（療養者名簿）（⑤の場合）'!$BE52,1,0),0),0)</f>
        <v>0</v>
      </c>
      <c r="BD47" s="377">
        <f>IF(BD$19-'様式３（療養者名簿）（⑤の場合）'!$BD52+1&lt;=15,IF(BD$19&gt;='様式３（療養者名簿）（⑤の場合）'!$BD52,IF(BD$19&lt;='様式３（療養者名簿）（⑤の場合）'!$BE52,1,0),0),0)</f>
        <v>0</v>
      </c>
      <c r="BE47" s="377">
        <f>IF(BE$19-'様式３（療養者名簿）（⑤の場合）'!$BD52+1&lt;=15,IF(BE$19&gt;='様式３（療養者名簿）（⑤の場合）'!$BD52,IF(BE$19&lt;='様式３（療養者名簿）（⑤の場合）'!$BE52,1,0),0),0)</f>
        <v>0</v>
      </c>
      <c r="BF47" s="377">
        <f>IF(BF$19-'様式３（療養者名簿）（⑤の場合）'!$BD52+1&lt;=15,IF(BF$19&gt;='様式３（療養者名簿）（⑤の場合）'!$BD52,IF(BF$19&lt;='様式３（療養者名簿）（⑤の場合）'!$BE52,1,0),0),0)</f>
        <v>0</v>
      </c>
      <c r="BG47" s="377">
        <f>IF(BG$19-'様式３（療養者名簿）（⑤の場合）'!$BD52+1&lt;=15,IF(BG$19&gt;='様式３（療養者名簿）（⑤の場合）'!$BD52,IF(BG$19&lt;='様式３（療養者名簿）（⑤の場合）'!$BE52,1,0),0),0)</f>
        <v>0</v>
      </c>
      <c r="BH47" s="377">
        <f>IF(BH$19-'様式３（療養者名簿）（⑤の場合）'!$BD52+1&lt;=15,IF(BH$19&gt;='様式３（療養者名簿）（⑤の場合）'!$BD52,IF(BH$19&lt;='様式３（療養者名簿）（⑤の場合）'!$BE52,1,0),0),0)</f>
        <v>0</v>
      </c>
      <c r="BI47" s="377">
        <f>IF(BI$19-'様式３（療養者名簿）（⑤の場合）'!$BD52+1&lt;=15,IF(BI$19&gt;='様式３（療養者名簿）（⑤の場合）'!$BD52,IF(BI$19&lt;='様式３（療養者名簿）（⑤の場合）'!$BE52,1,0),0),0)</f>
        <v>0</v>
      </c>
      <c r="BJ47" s="377">
        <f>IF(BJ$19-'様式３（療養者名簿）（⑤の場合）'!$BD52+1&lt;=15,IF(BJ$19&gt;='様式３（療養者名簿）（⑤の場合）'!$BD52,IF(BJ$19&lt;='様式３（療養者名簿）（⑤の場合）'!$BE52,1,0),0),0)</f>
        <v>0</v>
      </c>
      <c r="BK47" s="377">
        <f>IF(BK$19-'様式３（療養者名簿）（⑤の場合）'!$BD52+1&lt;=15,IF(BK$19&gt;='様式３（療養者名簿）（⑤の場合）'!$BD52,IF(BK$19&lt;='様式３（療養者名簿）（⑤の場合）'!$BE52,1,0),0),0)</f>
        <v>0</v>
      </c>
      <c r="BL47" s="377">
        <f>IF(BL$19-'様式３（療養者名簿）（⑤の場合）'!$BD52+1&lt;=15,IF(BL$19&gt;='様式３（療養者名簿）（⑤の場合）'!$BD52,IF(BL$19&lt;='様式３（療養者名簿）（⑤の場合）'!$BE52,1,0),0),0)</f>
        <v>0</v>
      </c>
      <c r="BM47" s="377">
        <f>IF(BM$19-'様式３（療養者名簿）（⑤の場合）'!$BD52+1&lt;=15,IF(BM$19&gt;='様式３（療養者名簿）（⑤の場合）'!$BD52,IF(BM$19&lt;='様式３（療養者名簿）（⑤の場合）'!$BE52,1,0),0),0)</f>
        <v>0</v>
      </c>
      <c r="BN47" s="377">
        <f>IF(BN$19-'様式３（療養者名簿）（⑤の場合）'!$BD52+1&lt;=15,IF(BN$19&gt;='様式３（療養者名簿）（⑤の場合）'!$BD52,IF(BN$19&lt;='様式３（療養者名簿）（⑤の場合）'!$BE52,1,0),0),0)</f>
        <v>0</v>
      </c>
      <c r="BO47" s="377">
        <f>IF(BO$19-'様式３（療養者名簿）（⑤の場合）'!$BD52+1&lt;=15,IF(BO$19&gt;='様式３（療養者名簿）（⑤の場合）'!$BD52,IF(BO$19&lt;='様式３（療養者名簿）（⑤の場合）'!$BE52,1,0),0),0)</f>
        <v>0</v>
      </c>
      <c r="BP47" s="377">
        <f>IF(BP$19-'様式３（療養者名簿）（⑤の場合）'!$BD52+1&lt;=15,IF(BP$19&gt;='様式３（療養者名簿）（⑤の場合）'!$BD52,IF(BP$19&lt;='様式３（療養者名簿）（⑤の場合）'!$BE52,1,0),0),0)</f>
        <v>0</v>
      </c>
      <c r="BQ47" s="377">
        <f>IF(BQ$19-'様式３（療養者名簿）（⑤の場合）'!$BD52+1&lt;=15,IF(BQ$19&gt;='様式３（療養者名簿）（⑤の場合）'!$BD52,IF(BQ$19&lt;='様式３（療養者名簿）（⑤の場合）'!$BE52,1,0),0),0)</f>
        <v>0</v>
      </c>
      <c r="BR47" s="377">
        <f>IF(BR$19-'様式３（療養者名簿）（⑤の場合）'!$BD52+1&lt;=15,IF(BR$19&gt;='様式３（療養者名簿）（⑤の場合）'!$BD52,IF(BR$19&lt;='様式３（療養者名簿）（⑤の場合）'!$BE52,1,0),0),0)</f>
        <v>0</v>
      </c>
      <c r="BS47" s="377">
        <f>IF(BS$19-'様式３（療養者名簿）（⑤の場合）'!$BD52+1&lt;=15,IF(BS$19&gt;='様式３（療養者名簿）（⑤の場合）'!$BD52,IF(BS$19&lt;='様式３（療養者名簿）（⑤の場合）'!$BE52,1,0),0),0)</f>
        <v>0</v>
      </c>
      <c r="BT47" s="377">
        <f>IF(BT$19-'様式３（療養者名簿）（⑤の場合）'!$BD52+1&lt;=15,IF(BT$19&gt;='様式３（療養者名簿）（⑤の場合）'!$BD52,IF(BT$19&lt;='様式３（療養者名簿）（⑤の場合）'!$BE52,1,0),0),0)</f>
        <v>0</v>
      </c>
      <c r="BU47" s="377">
        <f>IF(BU$19-'様式３（療養者名簿）（⑤の場合）'!$BD52+1&lt;=15,IF(BU$19&gt;='様式３（療養者名簿）（⑤の場合）'!$BD52,IF(BU$19&lt;='様式３（療養者名簿）（⑤の場合）'!$BE52,1,0),0),0)</f>
        <v>0</v>
      </c>
      <c r="BV47" s="377">
        <f>IF(BV$19-'様式３（療養者名簿）（⑤の場合）'!$BD52+1&lt;=15,IF(BV$19&gt;='様式３（療養者名簿）（⑤の場合）'!$BD52,IF(BV$19&lt;='様式３（療養者名簿）（⑤の場合）'!$BE52,1,0),0),0)</f>
        <v>0</v>
      </c>
      <c r="BW47" s="377">
        <f>IF(BW$19-'様式３（療養者名簿）（⑤の場合）'!$BD52+1&lt;=15,IF(BW$19&gt;='様式３（療養者名簿）（⑤の場合）'!$BD52,IF(BW$19&lt;='様式３（療養者名簿）（⑤の場合）'!$BE52,1,0),0),0)</f>
        <v>0</v>
      </c>
      <c r="BX47" s="377">
        <f>IF(BX$19-'様式３（療養者名簿）（⑤の場合）'!$BD52+1&lt;=15,IF(BX$19&gt;='様式３（療養者名簿）（⑤の場合）'!$BD52,IF(BX$19&lt;='様式３（療養者名簿）（⑤の場合）'!$BE52,1,0),0),0)</f>
        <v>0</v>
      </c>
      <c r="BY47" s="377">
        <f>IF(BY$19-'様式３（療養者名簿）（⑤の場合）'!$BD52+1&lt;=15,IF(BY$19&gt;='様式３（療養者名簿）（⑤の場合）'!$BD52,IF(BY$19&lt;='様式３（療養者名簿）（⑤の場合）'!$BE52,1,0),0),0)</f>
        <v>0</v>
      </c>
      <c r="BZ47" s="377">
        <f>IF(BZ$19-'様式３（療養者名簿）（⑤の場合）'!$BD52+1&lt;=15,IF(BZ$19&gt;='様式３（療養者名簿）（⑤の場合）'!$BD52,IF(BZ$19&lt;='様式３（療養者名簿）（⑤の場合）'!$BE52,1,0),0),0)</f>
        <v>0</v>
      </c>
      <c r="CA47" s="377">
        <f>IF(CA$19-'様式３（療養者名簿）（⑤の場合）'!$BD52+1&lt;=15,IF(CA$19&gt;='様式３（療養者名簿）（⑤の場合）'!$BD52,IF(CA$19&lt;='様式３（療養者名簿）（⑤の場合）'!$BE52,1,0),0),0)</f>
        <v>0</v>
      </c>
      <c r="CB47" s="377">
        <f>IF(CB$19-'様式３（療養者名簿）（⑤の場合）'!$BD52+1&lt;=15,IF(CB$19&gt;='様式３（療養者名簿）（⑤の場合）'!$BD52,IF(CB$19&lt;='様式３（療養者名簿）（⑤の場合）'!$BE52,1,0),0),0)</f>
        <v>0</v>
      </c>
      <c r="CC47" s="377">
        <f>IF(CC$19-'様式３（療養者名簿）（⑤の場合）'!$BD52+1&lt;=15,IF(CC$19&gt;='様式３（療養者名簿）（⑤の場合）'!$BD52,IF(CC$19&lt;='様式３（療養者名簿）（⑤の場合）'!$BE52,1,0),0),0)</f>
        <v>0</v>
      </c>
      <c r="CD47" s="377">
        <f>IF(CD$19-'様式３（療養者名簿）（⑤の場合）'!$BD52+1&lt;=15,IF(CD$19&gt;='様式３（療養者名簿）（⑤の場合）'!$BD52,IF(CD$19&lt;='様式３（療養者名簿）（⑤の場合）'!$BE52,1,0),0),0)</f>
        <v>0</v>
      </c>
      <c r="CE47" s="377">
        <f>IF(CE$19-'様式３（療養者名簿）（⑤の場合）'!$BD52+1&lt;=15,IF(CE$19&gt;='様式３（療養者名簿）（⑤の場合）'!$BD52,IF(CE$19&lt;='様式３（療養者名簿）（⑤の場合）'!$BE52,1,0),0),0)</f>
        <v>0</v>
      </c>
      <c r="CF47" s="377">
        <f>IF(CF$19-'様式３（療養者名簿）（⑤の場合）'!$BD52+1&lt;=15,IF(CF$19&gt;='様式３（療養者名簿）（⑤の場合）'!$BD52,IF(CF$19&lt;='様式３（療養者名簿）（⑤の場合）'!$BE52,1,0),0),0)</f>
        <v>0</v>
      </c>
      <c r="CG47" s="377">
        <f>IF(CG$19-'様式３（療養者名簿）（⑤の場合）'!$BD52+1&lt;=15,IF(CG$19&gt;='様式３（療養者名簿）（⑤の場合）'!$BD52,IF(CG$19&lt;='様式３（療養者名簿）（⑤の場合）'!$BE52,1,0),0),0)</f>
        <v>0</v>
      </c>
      <c r="CH47" s="377">
        <f>IF(CH$19-'様式３（療養者名簿）（⑤の場合）'!$BD52+1&lt;=15,IF(CH$19&gt;='様式３（療養者名簿）（⑤の場合）'!$BD52,IF(CH$19&lt;='様式３（療養者名簿）（⑤の場合）'!$BE52,1,0),0),0)</f>
        <v>0</v>
      </c>
      <c r="CI47" s="377">
        <f>IF(CI$19-'様式３（療養者名簿）（⑤の場合）'!$BD52+1&lt;=15,IF(CI$19&gt;='様式３（療養者名簿）（⑤の場合）'!$BD52,IF(CI$19&lt;='様式３（療養者名簿）（⑤の場合）'!$BE52,1,0),0),0)</f>
        <v>0</v>
      </c>
      <c r="CJ47" s="377">
        <f>IF(CJ$19-'様式３（療養者名簿）（⑤の場合）'!$BD52+1&lt;=15,IF(CJ$19&gt;='様式３（療養者名簿）（⑤の場合）'!$BD52,IF(CJ$19&lt;='様式３（療養者名簿）（⑤の場合）'!$BE52,1,0),0),0)</f>
        <v>0</v>
      </c>
      <c r="CK47" s="377">
        <f>IF(CK$19-'様式３（療養者名簿）（⑤の場合）'!$BD52+1&lt;=15,IF(CK$19&gt;='様式３（療養者名簿）（⑤の場合）'!$BD52,IF(CK$19&lt;='様式３（療養者名簿）（⑤の場合）'!$BE52,1,0),0),0)</f>
        <v>0</v>
      </c>
      <c r="CL47" s="377">
        <f>IF(CL$19-'様式３（療養者名簿）（⑤の場合）'!$BD52+1&lt;=15,IF(CL$19&gt;='様式３（療養者名簿）（⑤の場合）'!$BD52,IF(CL$19&lt;='様式３（療養者名簿）（⑤の場合）'!$BE52,1,0),0),0)</f>
        <v>0</v>
      </c>
      <c r="CM47" s="377">
        <f>IF(CM$19-'様式３（療養者名簿）（⑤の場合）'!$BD52+1&lt;=15,IF(CM$19&gt;='様式３（療養者名簿）（⑤の場合）'!$BD52,IF(CM$19&lt;='様式３（療養者名簿）（⑤の場合）'!$BE52,1,0),0),0)</f>
        <v>0</v>
      </c>
      <c r="CN47" s="377">
        <f>IF(CN$19-'様式３（療養者名簿）（⑤の場合）'!$BD52+1&lt;=15,IF(CN$19&gt;='様式３（療養者名簿）（⑤の場合）'!$BD52,IF(CN$19&lt;='様式３（療養者名簿）（⑤の場合）'!$BE52,1,0),0),0)</f>
        <v>0</v>
      </c>
      <c r="CO47" s="377">
        <f>IF(CO$19-'様式３（療養者名簿）（⑤の場合）'!$BD52+1&lt;=15,IF(CO$19&gt;='様式３（療養者名簿）（⑤の場合）'!$BD52,IF(CO$19&lt;='様式３（療養者名簿）（⑤の場合）'!$BE52,1,0),0),0)</f>
        <v>0</v>
      </c>
      <c r="CP47" s="377">
        <f>IF(CP$19-'様式３（療養者名簿）（⑤の場合）'!$BD52+1&lt;=15,IF(CP$19&gt;='様式３（療養者名簿）（⑤の場合）'!$BD52,IF(CP$19&lt;='様式３（療養者名簿）（⑤の場合）'!$BE52,1,0),0),0)</f>
        <v>0</v>
      </c>
      <c r="CQ47" s="377">
        <f>IF(CQ$19-'様式３（療養者名簿）（⑤の場合）'!$BD52+1&lt;=15,IF(CQ$19&gt;='様式３（療養者名簿）（⑤の場合）'!$BD52,IF(CQ$19&lt;='様式３（療養者名簿）（⑤の場合）'!$BE52,1,0),0),0)</f>
        <v>0</v>
      </c>
      <c r="CR47" s="377">
        <f>IF(CR$19-'様式３（療養者名簿）（⑤の場合）'!$BD52+1&lt;=15,IF(CR$19&gt;='様式３（療養者名簿）（⑤の場合）'!$BD52,IF(CR$19&lt;='様式３（療養者名簿）（⑤の場合）'!$BE52,1,0),0),0)</f>
        <v>0</v>
      </c>
      <c r="CS47" s="377">
        <f>IF(CS$19-'様式３（療養者名簿）（⑤の場合）'!$BD52+1&lt;=15,IF(CS$19&gt;='様式３（療養者名簿）（⑤の場合）'!$BD52,IF(CS$19&lt;='様式３（療養者名簿）（⑤の場合）'!$BE52,1,0),0),0)</f>
        <v>0</v>
      </c>
      <c r="CT47" s="377">
        <f>IF(CT$19-'様式３（療養者名簿）（⑤の場合）'!$BD52+1&lt;=15,IF(CT$19&gt;='様式３（療養者名簿）（⑤の場合）'!$BD52,IF(CT$19&lt;='様式３（療養者名簿）（⑤の場合）'!$BE52,1,0),0),0)</f>
        <v>0</v>
      </c>
      <c r="CU47" s="377">
        <f>IF(CU$19-'様式３（療養者名簿）（⑤の場合）'!$BD52+1&lt;=15,IF(CU$19&gt;='様式３（療養者名簿）（⑤の場合）'!$BD52,IF(CU$19&lt;='様式３（療養者名簿）（⑤の場合）'!$BE52,1,0),0),0)</f>
        <v>0</v>
      </c>
      <c r="CV47" s="377">
        <f>IF(CV$19-'様式３（療養者名簿）（⑤の場合）'!$BD52+1&lt;=15,IF(CV$19&gt;='様式３（療養者名簿）（⑤の場合）'!$BD52,IF(CV$19&lt;='様式３（療養者名簿）（⑤の場合）'!$BE52,1,0),0),0)</f>
        <v>0</v>
      </c>
      <c r="CW47" s="377">
        <f>IF(CW$19-'様式３（療養者名簿）（⑤の場合）'!$BD52+1&lt;=15,IF(CW$19&gt;='様式３（療養者名簿）（⑤の場合）'!$BD52,IF(CW$19&lt;='様式３（療養者名簿）（⑤の場合）'!$BE52,1,0),0),0)</f>
        <v>0</v>
      </c>
      <c r="CX47" s="377">
        <f>IF(CX$19-'様式３（療養者名簿）（⑤の場合）'!$BD52+1&lt;=15,IF(CX$19&gt;='様式３（療養者名簿）（⑤の場合）'!$BD52,IF(CX$19&lt;='様式３（療養者名簿）（⑤の場合）'!$BE52,1,0),0),0)</f>
        <v>0</v>
      </c>
      <c r="CY47" s="377">
        <f>IF(CY$19-'様式３（療養者名簿）（⑤の場合）'!$BD52+1&lt;=15,IF(CY$19&gt;='様式３（療養者名簿）（⑤の場合）'!$BD52,IF(CY$19&lt;='様式３（療養者名簿）（⑤の場合）'!$BE52,1,0),0),0)</f>
        <v>0</v>
      </c>
      <c r="CZ47" s="377">
        <f>IF(CZ$19-'様式３（療養者名簿）（⑤の場合）'!$BD52+1&lt;=15,IF(CZ$19&gt;='様式３（療養者名簿）（⑤の場合）'!$BD52,IF(CZ$19&lt;='様式３（療養者名簿）（⑤の場合）'!$BE52,1,0),0),0)</f>
        <v>0</v>
      </c>
      <c r="DA47" s="377">
        <f>IF(DA$19-'様式３（療養者名簿）（⑤の場合）'!$BD52+1&lt;=15,IF(DA$19&gt;='様式３（療養者名簿）（⑤の場合）'!$BD52,IF(DA$19&lt;='様式３（療養者名簿）（⑤の場合）'!$BE52,1,0),0),0)</f>
        <v>0</v>
      </c>
      <c r="DB47" s="377">
        <f>IF(DB$19-'様式３（療養者名簿）（⑤の場合）'!$BD52+1&lt;=15,IF(DB$19&gt;='様式３（療養者名簿）（⑤の場合）'!$BD52,IF(DB$19&lt;='様式３（療養者名簿）（⑤の場合）'!$BE52,1,0),0),0)</f>
        <v>0</v>
      </c>
      <c r="DC47" s="377">
        <f>IF(DC$19-'様式３（療養者名簿）（⑤の場合）'!$BD52+1&lt;=15,IF(DC$19&gt;='様式３（療養者名簿）（⑤の場合）'!$BD52,IF(DC$19&lt;='様式３（療養者名簿）（⑤の場合）'!$BE52,1,0),0),0)</f>
        <v>0</v>
      </c>
      <c r="DD47" s="377">
        <f>IF(DD$19-'様式３（療養者名簿）（⑤の場合）'!$BD52+1&lt;=15,IF(DD$19&gt;='様式３（療養者名簿）（⑤の場合）'!$BD52,IF(DD$19&lt;='様式３（療養者名簿）（⑤の場合）'!$BE52,1,0),0),0)</f>
        <v>0</v>
      </c>
      <c r="DE47" s="377">
        <f>IF(DE$19-'様式３（療養者名簿）（⑤の場合）'!$BD52+1&lt;=15,IF(DE$19&gt;='様式３（療養者名簿）（⑤の場合）'!$BD52,IF(DE$19&lt;='様式３（療養者名簿）（⑤の場合）'!$BE52,1,0),0),0)</f>
        <v>0</v>
      </c>
      <c r="DF47" s="377">
        <f>IF(DF$19-'様式３（療養者名簿）（⑤の場合）'!$BD52+1&lt;=15,IF(DF$19&gt;='様式３（療養者名簿）（⑤の場合）'!$BD52,IF(DF$19&lt;='様式３（療養者名簿）（⑤の場合）'!$BE52,1,0),0),0)</f>
        <v>0</v>
      </c>
      <c r="DG47" s="377">
        <f>IF(DG$19-'様式３（療養者名簿）（⑤の場合）'!$BD52+1&lt;=15,IF(DG$19&gt;='様式３（療養者名簿）（⑤の場合）'!$BD52,IF(DG$19&lt;='様式３（療養者名簿）（⑤の場合）'!$BE52,1,0),0),0)</f>
        <v>0</v>
      </c>
      <c r="DH47" s="377">
        <f>IF(DH$19-'様式３（療養者名簿）（⑤の場合）'!$BD52+1&lt;=15,IF(DH$19&gt;='様式３（療養者名簿）（⑤の場合）'!$BD52,IF(DH$19&lt;='様式３（療養者名簿）（⑤の場合）'!$BE52,1,0),0),0)</f>
        <v>0</v>
      </c>
      <c r="DI47" s="377">
        <f>IF(DI$19-'様式３（療養者名簿）（⑤の場合）'!$BD52+1&lt;=15,IF(DI$19&gt;='様式３（療養者名簿）（⑤の場合）'!$BD52,IF(DI$19&lt;='様式３（療養者名簿）（⑤の場合）'!$BE52,1,0),0),0)</f>
        <v>0</v>
      </c>
      <c r="DJ47" s="377">
        <f>IF(DJ$19-'様式３（療養者名簿）（⑤の場合）'!$BD52+1&lt;=15,IF(DJ$19&gt;='様式３（療養者名簿）（⑤の場合）'!$BD52,IF(DJ$19&lt;='様式３（療養者名簿）（⑤の場合）'!$BE52,1,0),0),0)</f>
        <v>0</v>
      </c>
      <c r="DK47" s="377">
        <f>IF(DK$19-'様式３（療養者名簿）（⑤の場合）'!$BD52+1&lt;=15,IF(DK$19&gt;='様式３（療養者名簿）（⑤の場合）'!$BD52,IF(DK$19&lt;='様式３（療養者名簿）（⑤の場合）'!$BE52,1,0),0),0)</f>
        <v>0</v>
      </c>
      <c r="DL47" s="377">
        <f>IF(DL$19-'様式３（療養者名簿）（⑤の場合）'!$BD52+1&lt;=15,IF(DL$19&gt;='様式３（療養者名簿）（⑤の場合）'!$BD52,IF(DL$19&lt;='様式３（療養者名簿）（⑤の場合）'!$BE52,1,0),0),0)</f>
        <v>0</v>
      </c>
      <c r="DM47" s="377">
        <f>IF(DM$19-'様式３（療養者名簿）（⑤の場合）'!$BD52+1&lt;=15,IF(DM$19&gt;='様式３（療養者名簿）（⑤の場合）'!$BD52,IF(DM$19&lt;='様式３（療養者名簿）（⑤の場合）'!$BE52,1,0),0),0)</f>
        <v>0</v>
      </c>
      <c r="DN47" s="377">
        <f>IF(DN$19-'様式３（療養者名簿）（⑤の場合）'!$BD52+1&lt;=15,IF(DN$19&gt;='様式３（療養者名簿）（⑤の場合）'!$BD52,IF(DN$19&lt;='様式３（療養者名簿）（⑤の場合）'!$BE52,1,0),0),0)</f>
        <v>0</v>
      </c>
      <c r="DO47" s="377">
        <f>IF(DO$19-'様式３（療養者名簿）（⑤の場合）'!$BD52+1&lt;=15,IF(DO$19&gt;='様式３（療養者名簿）（⑤の場合）'!$BD52,IF(DO$19&lt;='様式３（療養者名簿）（⑤の場合）'!$BE52,1,0),0),0)</f>
        <v>0</v>
      </c>
      <c r="DP47" s="377">
        <f>IF(DP$19-'様式３（療養者名簿）（⑤の場合）'!$BD52+1&lt;=15,IF(DP$19&gt;='様式３（療養者名簿）（⑤の場合）'!$BD52,IF(DP$19&lt;='様式３（療養者名簿）（⑤の場合）'!$BE52,1,0),0),0)</f>
        <v>0</v>
      </c>
      <c r="DQ47" s="377">
        <f>IF(DQ$19-'様式３（療養者名簿）（⑤の場合）'!$BD52+1&lt;=15,IF(DQ$19&gt;='様式３（療養者名簿）（⑤の場合）'!$BD52,IF(DQ$19&lt;='様式３（療養者名簿）（⑤の場合）'!$BE52,1,0),0),0)</f>
        <v>0</v>
      </c>
      <c r="DR47" s="377">
        <f>IF(DR$19-'様式３（療養者名簿）（⑤の場合）'!$BD52+1&lt;=15,IF(DR$19&gt;='様式３（療養者名簿）（⑤の場合）'!$BD52,IF(DR$19&lt;='様式３（療養者名簿）（⑤の場合）'!$BE52,1,0),0),0)</f>
        <v>0</v>
      </c>
      <c r="DS47" s="377">
        <f>IF(DS$19-'様式３（療養者名簿）（⑤の場合）'!$BD52+1&lt;=15,IF(DS$19&gt;='様式３（療養者名簿）（⑤の場合）'!$BD52,IF(DS$19&lt;='様式３（療養者名簿）（⑤の場合）'!$BE52,1,0),0),0)</f>
        <v>0</v>
      </c>
      <c r="DT47" s="377">
        <f>IF(DT$19-'様式３（療養者名簿）（⑤の場合）'!$BD52+1&lt;=15,IF(DT$19&gt;='様式３（療養者名簿）（⑤の場合）'!$BD52,IF(DT$19&lt;='様式３（療養者名簿）（⑤の場合）'!$BE52,1,0),0),0)</f>
        <v>0</v>
      </c>
      <c r="DU47" s="377">
        <f>IF(DU$19-'様式３（療養者名簿）（⑤の場合）'!$BD52+1&lt;=15,IF(DU$19&gt;='様式３（療養者名簿）（⑤の場合）'!$BD52,IF(DU$19&lt;='様式３（療養者名簿）（⑤の場合）'!$BE52,1,0),0),0)</f>
        <v>0</v>
      </c>
      <c r="DV47" s="377">
        <f>IF(DV$19-'様式３（療養者名簿）（⑤の場合）'!$BD52+1&lt;=15,IF(DV$19&gt;='様式３（療養者名簿）（⑤の場合）'!$BD52,IF(DV$19&lt;='様式３（療養者名簿）（⑤の場合）'!$BE52,1,0),0),0)</f>
        <v>0</v>
      </c>
      <c r="DW47" s="377">
        <f>IF(DW$19-'様式３（療養者名簿）（⑤の場合）'!$BD52+1&lt;=15,IF(DW$19&gt;='様式３（療養者名簿）（⑤の場合）'!$BD52,IF(DW$19&lt;='様式３（療養者名簿）（⑤の場合）'!$BE52,1,0),0),0)</f>
        <v>0</v>
      </c>
      <c r="DX47" s="377">
        <f>IF(DX$19-'様式３（療養者名簿）（⑤の場合）'!$BD52+1&lt;=15,IF(DX$19&gt;='様式３（療養者名簿）（⑤の場合）'!$BD52,IF(DX$19&lt;='様式３（療養者名簿）（⑤の場合）'!$BE52,1,0),0),0)</f>
        <v>0</v>
      </c>
      <c r="DY47" s="377">
        <f>IF(DY$19-'様式３（療養者名簿）（⑤の場合）'!$BD52+1&lt;=15,IF(DY$19&gt;='様式３（療養者名簿）（⑤の場合）'!$BD52,IF(DY$19&lt;='様式３（療養者名簿）（⑤の場合）'!$BE52,1,0),0),0)</f>
        <v>0</v>
      </c>
      <c r="DZ47" s="377">
        <f>IF(DZ$19-'様式３（療養者名簿）（⑤の場合）'!$BD52+1&lt;=15,IF(DZ$19&gt;='様式３（療養者名簿）（⑤の場合）'!$BD52,IF(DZ$19&lt;='様式３（療養者名簿）（⑤の場合）'!$BE52,1,0),0),0)</f>
        <v>0</v>
      </c>
      <c r="EA47" s="377">
        <f>IF(EA$19-'様式３（療養者名簿）（⑤の場合）'!$BD52+1&lt;=15,IF(EA$19&gt;='様式３（療養者名簿）（⑤の場合）'!$BD52,IF(EA$19&lt;='様式３（療養者名簿）（⑤の場合）'!$BE52,1,0),0),0)</f>
        <v>0</v>
      </c>
      <c r="EB47" s="377">
        <f>IF(EB$19-'様式３（療養者名簿）（⑤の場合）'!$BD52+1&lt;=15,IF(EB$19&gt;='様式３（療養者名簿）（⑤の場合）'!$BD52,IF(EB$19&lt;='様式３（療養者名簿）（⑤の場合）'!$BE52,1,0),0),0)</f>
        <v>0</v>
      </c>
      <c r="EC47" s="377">
        <f>IF(EC$19-'様式３（療養者名簿）（⑤の場合）'!$BD52+1&lt;=15,IF(EC$19&gt;='様式３（療養者名簿）（⑤の場合）'!$BD52,IF(EC$19&lt;='様式３（療養者名簿）（⑤の場合）'!$BE52,1,0),0),0)</f>
        <v>0</v>
      </c>
      <c r="ED47" s="377">
        <f>IF(ED$19-'様式３（療養者名簿）（⑤の場合）'!$BD52+1&lt;=15,IF(ED$19&gt;='様式３（療養者名簿）（⑤の場合）'!$BD52,IF(ED$19&lt;='様式３（療養者名簿）（⑤の場合）'!$BE52,1,0),0),0)</f>
        <v>0</v>
      </c>
      <c r="EE47" s="377">
        <f>IF(EE$19-'様式３（療養者名簿）（⑤の場合）'!$BD52+1&lt;=15,IF(EE$19&gt;='様式３（療養者名簿）（⑤の場合）'!$BD52,IF(EE$19&lt;='様式３（療養者名簿）（⑤の場合）'!$BE52,1,0),0),0)</f>
        <v>0</v>
      </c>
      <c r="EF47" s="377">
        <f>IF(EF$19-'様式３（療養者名簿）（⑤の場合）'!$BD52+1&lt;=15,IF(EF$19&gt;='様式３（療養者名簿）（⑤の場合）'!$BD52,IF(EF$19&lt;='様式３（療養者名簿）（⑤の場合）'!$BE52,1,0),0),0)</f>
        <v>0</v>
      </c>
      <c r="EG47" s="377">
        <f>IF(EG$19-'様式３（療養者名簿）（⑤の場合）'!$BD52+1&lt;=15,IF(EG$19&gt;='様式３（療養者名簿）（⑤の場合）'!$BD52,IF(EG$19&lt;='様式３（療養者名簿）（⑤の場合）'!$BE52,1,0),0),0)</f>
        <v>0</v>
      </c>
      <c r="EH47" s="377">
        <f>IF(EH$19-'様式３（療養者名簿）（⑤の場合）'!$BD52+1&lt;=15,IF(EH$19&gt;='様式３（療養者名簿）（⑤の場合）'!$BD52,IF(EH$19&lt;='様式３（療養者名簿）（⑤の場合）'!$BE52,1,0),0),0)</f>
        <v>0</v>
      </c>
      <c r="EI47" s="377">
        <f>IF(EI$19-'様式３（療養者名簿）（⑤の場合）'!$BD52+1&lt;=15,IF(EI$19&gt;='様式３（療養者名簿）（⑤の場合）'!$BD52,IF(EI$19&lt;='様式３（療養者名簿）（⑤の場合）'!$BE52,1,0),0),0)</f>
        <v>0</v>
      </c>
      <c r="EJ47" s="377">
        <f>IF(EJ$19-'様式３（療養者名簿）（⑤の場合）'!$BD52+1&lt;=15,IF(EJ$19&gt;='様式３（療養者名簿）（⑤の場合）'!$BD52,IF(EJ$19&lt;='様式３（療養者名簿）（⑤の場合）'!$BE52,1,0),0),0)</f>
        <v>0</v>
      </c>
      <c r="EK47" s="377">
        <f>IF(EK$19-'様式３（療養者名簿）（⑤の場合）'!$BD52+1&lt;=15,IF(EK$19&gt;='様式３（療養者名簿）（⑤の場合）'!$BD52,IF(EK$19&lt;='様式３（療養者名簿）（⑤の場合）'!$BE52,1,0),0),0)</f>
        <v>0</v>
      </c>
      <c r="EL47" s="377">
        <f>IF(EL$19-'様式３（療養者名簿）（⑤の場合）'!$BD52+1&lt;=15,IF(EL$19&gt;='様式３（療養者名簿）（⑤の場合）'!$BD52,IF(EL$19&lt;='様式３（療養者名簿）（⑤の場合）'!$BE52,1,0),0),0)</f>
        <v>0</v>
      </c>
      <c r="EM47" s="377">
        <f>IF(EM$19-'様式３（療養者名簿）（⑤の場合）'!$BD52+1&lt;=15,IF(EM$19&gt;='様式３（療養者名簿）（⑤の場合）'!$BD52,IF(EM$19&lt;='様式３（療養者名簿）（⑤の場合）'!$BE52,1,0),0),0)</f>
        <v>0</v>
      </c>
      <c r="EN47" s="377">
        <f>IF(EN$19-'様式３（療養者名簿）（⑤の場合）'!$BD52+1&lt;=15,IF(EN$19&gt;='様式３（療養者名簿）（⑤の場合）'!$BD52,IF(EN$19&lt;='様式３（療養者名簿）（⑤の場合）'!$BE52,1,0),0),0)</f>
        <v>0</v>
      </c>
      <c r="EO47" s="377">
        <f>IF(EO$19-'様式３（療養者名簿）（⑤の場合）'!$BD52+1&lt;=15,IF(EO$19&gt;='様式３（療養者名簿）（⑤の場合）'!$BD52,IF(EO$19&lt;='様式３（療養者名簿）（⑤の場合）'!$BE52,1,0),0),0)</f>
        <v>0</v>
      </c>
      <c r="EP47" s="377">
        <f>IF(EP$19-'様式３（療養者名簿）（⑤の場合）'!$BD52+1&lt;=15,IF(EP$19&gt;='様式３（療養者名簿）（⑤の場合）'!$BD52,IF(EP$19&lt;='様式３（療養者名簿）（⑤の場合）'!$BE52,1,0),0),0)</f>
        <v>0</v>
      </c>
      <c r="EQ47" s="377">
        <f>IF(EQ$19-'様式３（療養者名簿）（⑤の場合）'!$BD52+1&lt;=15,IF(EQ$19&gt;='様式３（療養者名簿）（⑤の場合）'!$BD52,IF(EQ$19&lt;='様式３（療養者名簿）（⑤の場合）'!$BE52,1,0),0),0)</f>
        <v>0</v>
      </c>
      <c r="ER47" s="377">
        <f>IF(ER$19-'様式３（療養者名簿）（⑤の場合）'!$BD52+1&lt;=15,IF(ER$19&gt;='様式３（療養者名簿）（⑤の場合）'!$BD52,IF(ER$19&lt;='様式３（療養者名簿）（⑤の場合）'!$BE52,1,0),0),0)</f>
        <v>0</v>
      </c>
      <c r="ES47" s="377">
        <f>IF(ES$19-'様式３（療養者名簿）（⑤の場合）'!$BD52+1&lt;=15,IF(ES$19&gt;='様式３（療養者名簿）（⑤の場合）'!$BD52,IF(ES$19&lt;='様式３（療養者名簿）（⑤の場合）'!$BE52,1,0),0),0)</f>
        <v>0</v>
      </c>
      <c r="ET47" s="377">
        <f>IF(ET$19-'様式３（療養者名簿）（⑤の場合）'!$BD52+1&lt;=15,IF(ET$19&gt;='様式３（療養者名簿）（⑤の場合）'!$BD52,IF(ET$19&lt;='様式３（療養者名簿）（⑤の場合）'!$BE52,1,0),0),0)</f>
        <v>0</v>
      </c>
      <c r="EU47" s="377">
        <f>IF(EU$19-'様式３（療養者名簿）（⑤の場合）'!$BD52+1&lt;=15,IF(EU$19&gt;='様式３（療養者名簿）（⑤の場合）'!$BD52,IF(EU$19&lt;='様式３（療養者名簿）（⑤の場合）'!$BE52,1,0),0),0)</f>
        <v>0</v>
      </c>
      <c r="EV47" s="377">
        <f>IF(EV$19-'様式３（療養者名簿）（⑤の場合）'!$BD52+1&lt;=15,IF(EV$19&gt;='様式３（療養者名簿）（⑤の場合）'!$BD52,IF(EV$19&lt;='様式３（療養者名簿）（⑤の場合）'!$BE52,1,0),0),0)</f>
        <v>0</v>
      </c>
      <c r="EW47" s="377">
        <f>IF(EW$19-'様式３（療養者名簿）（⑤の場合）'!$BD52+1&lt;=15,IF(EW$19&gt;='様式３（療養者名簿）（⑤の場合）'!$BD52,IF(EW$19&lt;='様式３（療養者名簿）（⑤の場合）'!$BE52,1,0),0),0)</f>
        <v>0</v>
      </c>
      <c r="EX47" s="377">
        <f>IF(EX$19-'様式３（療養者名簿）（⑤の場合）'!$BD52+1&lt;=15,IF(EX$19&gt;='様式３（療養者名簿）（⑤の場合）'!$BD52,IF(EX$19&lt;='様式３（療養者名簿）（⑤の場合）'!$BE52,1,0),0),0)</f>
        <v>0</v>
      </c>
      <c r="EY47" s="377">
        <f>IF(EY$19-'様式３（療養者名簿）（⑤の場合）'!$BD52+1&lt;=15,IF(EY$19&gt;='様式３（療養者名簿）（⑤の場合）'!$BD52,IF(EY$19&lt;='様式３（療養者名簿）（⑤の場合）'!$BE52,1,0),0),0)</f>
        <v>0</v>
      </c>
      <c r="EZ47" s="377">
        <f>IF(EZ$19-'様式３（療養者名簿）（⑤の場合）'!$BD52+1&lt;=15,IF(EZ$19&gt;='様式３（療養者名簿）（⑤の場合）'!$BD52,IF(EZ$19&lt;='様式３（療養者名簿）（⑤の場合）'!$BE52,1,0),0),0)</f>
        <v>0</v>
      </c>
      <c r="FA47" s="377">
        <f>IF(FA$19-'様式３（療養者名簿）（⑤の場合）'!$BD52+1&lt;=15,IF(FA$19&gt;='様式３（療養者名簿）（⑤の場合）'!$BD52,IF(FA$19&lt;='様式３（療養者名簿）（⑤の場合）'!$BE52,1,0),0),0)</f>
        <v>0</v>
      </c>
      <c r="FB47" s="377">
        <f>IF(FB$19-'様式３（療養者名簿）（⑤の場合）'!$BD52+1&lt;=15,IF(FB$19&gt;='様式３（療養者名簿）（⑤の場合）'!$BD52,IF(FB$19&lt;='様式３（療養者名簿）（⑤の場合）'!$BE52,1,0),0),0)</f>
        <v>0</v>
      </c>
      <c r="FC47" s="377">
        <f>IF(FC$19-'様式３（療養者名簿）（⑤の場合）'!$BD52+1&lt;=15,IF(FC$19&gt;='様式３（療養者名簿）（⑤の場合）'!$BD52,IF(FC$19&lt;='様式３（療養者名簿）（⑤の場合）'!$BE52,1,0),0),0)</f>
        <v>0</v>
      </c>
      <c r="FD47" s="377">
        <f>IF(FD$19-'様式３（療養者名簿）（⑤の場合）'!$BD52+1&lt;=15,IF(FD$19&gt;='様式３（療養者名簿）（⑤の場合）'!$BD52,IF(FD$19&lt;='様式３（療養者名簿）（⑤の場合）'!$BE52,1,0),0),0)</f>
        <v>0</v>
      </c>
      <c r="FE47" s="377">
        <f>IF(FE$19-'様式３（療養者名簿）（⑤の場合）'!$BD52+1&lt;=15,IF(FE$19&gt;='様式３（療養者名簿）（⑤の場合）'!$BD52,IF(FE$19&lt;='様式３（療養者名簿）（⑤の場合）'!$BE52,1,0),0),0)</f>
        <v>0</v>
      </c>
      <c r="FF47" s="377">
        <f>IF(FF$19-'様式３（療養者名簿）（⑤の場合）'!$BD52+1&lt;=15,IF(FF$19&gt;='様式３（療養者名簿）（⑤の場合）'!$BD52,IF(FF$19&lt;='様式３（療養者名簿）（⑤の場合）'!$BE52,1,0),0),0)</f>
        <v>0</v>
      </c>
      <c r="FG47" s="377">
        <f>IF(FG$19-'様式３（療養者名簿）（⑤の場合）'!$BD52+1&lt;=15,IF(FG$19&gt;='様式３（療養者名簿）（⑤の場合）'!$BD52,IF(FG$19&lt;='様式３（療養者名簿）（⑤の場合）'!$BE52,1,0),0),0)</f>
        <v>0</v>
      </c>
      <c r="FH47" s="377">
        <f>IF(FH$19-'様式３（療養者名簿）（⑤の場合）'!$BD52+1&lt;=15,IF(FH$19&gt;='様式３（療養者名簿）（⑤の場合）'!$BD52,IF(FH$19&lt;='様式３（療養者名簿）（⑤の場合）'!$BE52,1,0),0),0)</f>
        <v>0</v>
      </c>
      <c r="FI47" s="377">
        <f>IF(FI$19-'様式３（療養者名簿）（⑤の場合）'!$BD52+1&lt;=15,IF(FI$19&gt;='様式３（療養者名簿）（⑤の場合）'!$BD52,IF(FI$19&lt;='様式３（療養者名簿）（⑤の場合）'!$BE52,1,0),0),0)</f>
        <v>0</v>
      </c>
      <c r="FJ47" s="377">
        <f>IF(FJ$19-'様式３（療養者名簿）（⑤の場合）'!$BD52+1&lt;=15,IF(FJ$19&gt;='様式３（療養者名簿）（⑤の場合）'!$BD52,IF(FJ$19&lt;='様式３（療養者名簿）（⑤の場合）'!$BE52,1,0),0),0)</f>
        <v>0</v>
      </c>
      <c r="FK47" s="377">
        <f>IF(FK$19-'様式３（療養者名簿）（⑤の場合）'!$BD52+1&lt;=15,IF(FK$19&gt;='様式３（療養者名簿）（⑤の場合）'!$BD52,IF(FK$19&lt;='様式３（療養者名簿）（⑤の場合）'!$BE52,1,0),0),0)</f>
        <v>0</v>
      </c>
      <c r="FL47" s="377">
        <f>IF(FL$19-'様式３（療養者名簿）（⑤の場合）'!$BD52+1&lt;=15,IF(FL$19&gt;='様式３（療養者名簿）（⑤の場合）'!$BD52,IF(FL$19&lt;='様式３（療養者名簿）（⑤の場合）'!$BE52,1,0),0),0)</f>
        <v>0</v>
      </c>
      <c r="FM47" s="377">
        <f>IF(FM$19-'様式３（療養者名簿）（⑤の場合）'!$BD52+1&lt;=15,IF(FM$19&gt;='様式３（療養者名簿）（⑤の場合）'!$BD52,IF(FM$19&lt;='様式３（療養者名簿）（⑤の場合）'!$BE52,1,0),0),0)</f>
        <v>0</v>
      </c>
      <c r="FN47" s="377">
        <f>IF(FN$19-'様式３（療養者名簿）（⑤の場合）'!$BD52+1&lt;=15,IF(FN$19&gt;='様式３（療養者名簿）（⑤の場合）'!$BD52,IF(FN$19&lt;='様式３（療養者名簿）（⑤の場合）'!$BE52,1,0),0),0)</f>
        <v>0</v>
      </c>
      <c r="FO47" s="377">
        <f>IF(FO$19-'様式３（療養者名簿）（⑤の場合）'!$BD52+1&lt;=15,IF(FO$19&gt;='様式３（療養者名簿）（⑤の場合）'!$BD52,IF(FO$19&lt;='様式３（療養者名簿）（⑤の場合）'!$BE52,1,0),0),0)</f>
        <v>0</v>
      </c>
      <c r="FP47" s="377">
        <f>IF(FP$19-'様式３（療養者名簿）（⑤の場合）'!$BD52+1&lt;=15,IF(FP$19&gt;='様式３（療養者名簿）（⑤の場合）'!$BD52,IF(FP$19&lt;='様式３（療養者名簿）（⑤の場合）'!$BE52,1,0),0),0)</f>
        <v>0</v>
      </c>
      <c r="FQ47" s="377">
        <f>IF(FQ$19-'様式３（療養者名簿）（⑤の場合）'!$BD52+1&lt;=15,IF(FQ$19&gt;='様式３（療養者名簿）（⑤の場合）'!$BD52,IF(FQ$19&lt;='様式３（療養者名簿）（⑤の場合）'!$BE52,1,0),0),0)</f>
        <v>0</v>
      </c>
      <c r="FR47" s="377">
        <f>IF(FR$19-'様式３（療養者名簿）（⑤の場合）'!$BD52+1&lt;=15,IF(FR$19&gt;='様式３（療養者名簿）（⑤の場合）'!$BD52,IF(FR$19&lt;='様式３（療養者名簿）（⑤の場合）'!$BE52,1,0),0),0)</f>
        <v>0</v>
      </c>
      <c r="FS47" s="377">
        <f>IF(FS$19-'様式３（療養者名簿）（⑤の場合）'!$BD52+1&lt;=15,IF(FS$19&gt;='様式３（療養者名簿）（⑤の場合）'!$BD52,IF(FS$19&lt;='様式３（療養者名簿）（⑤の場合）'!$BE52,1,0),0),0)</f>
        <v>0</v>
      </c>
      <c r="FT47" s="377">
        <f>IF(FT$19-'様式３（療養者名簿）（⑤の場合）'!$BD52+1&lt;=15,IF(FT$19&gt;='様式３（療養者名簿）（⑤の場合）'!$BD52,IF(FT$19&lt;='様式３（療養者名簿）（⑤の場合）'!$BE52,1,0),0),0)</f>
        <v>0</v>
      </c>
      <c r="FU47" s="377">
        <f>IF(FU$19-'様式３（療養者名簿）（⑤の場合）'!$BD52+1&lt;=15,IF(FU$19&gt;='様式３（療養者名簿）（⑤の場合）'!$BD52,IF(FU$19&lt;='様式３（療養者名簿）（⑤の場合）'!$BE52,1,0),0),0)</f>
        <v>0</v>
      </c>
      <c r="FV47" s="377">
        <f>IF(FV$19-'様式３（療養者名簿）（⑤の場合）'!$BD52+1&lt;=15,IF(FV$19&gt;='様式３（療養者名簿）（⑤の場合）'!$BD52,IF(FV$19&lt;='様式３（療養者名簿）（⑤の場合）'!$BE52,1,0),0),0)</f>
        <v>0</v>
      </c>
      <c r="FW47" s="377">
        <f>IF(FW$19-'様式３（療養者名簿）（⑤の場合）'!$BD52+1&lt;=15,IF(FW$19&gt;='様式３（療養者名簿）（⑤の場合）'!$BD52,IF(FW$19&lt;='様式３（療養者名簿）（⑤の場合）'!$BE52,1,0),0),0)</f>
        <v>0</v>
      </c>
      <c r="FX47" s="377">
        <f>IF(FX$19-'様式３（療養者名簿）（⑤の場合）'!$BD52+1&lt;=15,IF(FX$19&gt;='様式３（療養者名簿）（⑤の場合）'!$BD52,IF(FX$19&lt;='様式３（療養者名簿）（⑤の場合）'!$BE52,1,0),0),0)</f>
        <v>0</v>
      </c>
      <c r="FY47" s="377">
        <f>IF(FY$19-'様式３（療養者名簿）（⑤の場合）'!$BD52+1&lt;=15,IF(FY$19&gt;='様式３（療養者名簿）（⑤の場合）'!$BD52,IF(FY$19&lt;='様式３（療養者名簿）（⑤の場合）'!$BE52,1,0),0),0)</f>
        <v>0</v>
      </c>
      <c r="FZ47" s="377">
        <f>IF(FZ$19-'様式３（療養者名簿）（⑤の場合）'!$BD52+1&lt;=15,IF(FZ$19&gt;='様式３（療養者名簿）（⑤の場合）'!$BD52,IF(FZ$19&lt;='様式３（療養者名簿）（⑤の場合）'!$BE52,1,0),0),0)</f>
        <v>0</v>
      </c>
      <c r="GA47" s="377">
        <f>IF(GA$19-'様式３（療養者名簿）（⑤の場合）'!$BD52+1&lt;=15,IF(GA$19&gt;='様式３（療養者名簿）（⑤の場合）'!$BD52,IF(GA$19&lt;='様式３（療養者名簿）（⑤の場合）'!$BE52,1,0),0),0)</f>
        <v>0</v>
      </c>
      <c r="GB47" s="377">
        <f>IF(GB$19-'様式３（療養者名簿）（⑤の場合）'!$BD52+1&lt;=15,IF(GB$19&gt;='様式３（療養者名簿）（⑤の場合）'!$BD52,IF(GB$19&lt;='様式３（療養者名簿）（⑤の場合）'!$BE52,1,0),0),0)</f>
        <v>0</v>
      </c>
      <c r="GC47" s="377">
        <f>IF(GC$19-'様式３（療養者名簿）（⑤の場合）'!$BD52+1&lt;=15,IF(GC$19&gt;='様式３（療養者名簿）（⑤の場合）'!$BD52,IF(GC$19&lt;='様式３（療養者名簿）（⑤の場合）'!$BE52,1,0),0),0)</f>
        <v>0</v>
      </c>
      <c r="GD47" s="377">
        <f>IF(GD$19-'様式３（療養者名簿）（⑤の場合）'!$BD52+1&lt;=15,IF(GD$19&gt;='様式３（療養者名簿）（⑤の場合）'!$BD52,IF(GD$19&lt;='様式３（療養者名簿）（⑤の場合）'!$BE52,1,0),0),0)</f>
        <v>0</v>
      </c>
      <c r="GE47" s="377">
        <f>IF(GE$19-'様式３（療養者名簿）（⑤の場合）'!$BD52+1&lt;=15,IF(GE$19&gt;='様式３（療養者名簿）（⑤の場合）'!$BD52,IF(GE$19&lt;='様式３（療養者名簿）（⑤の場合）'!$BE52,1,0),0),0)</f>
        <v>0</v>
      </c>
      <c r="GF47" s="377">
        <f>IF(GF$19-'様式３（療養者名簿）（⑤の場合）'!$BD52+1&lt;=15,IF(GF$19&gt;='様式３（療養者名簿）（⑤の場合）'!$BD52,IF(GF$19&lt;='様式３（療養者名簿）（⑤の場合）'!$BE52,1,0),0),0)</f>
        <v>0</v>
      </c>
      <c r="GG47" s="377">
        <f>IF(GG$19-'様式３（療養者名簿）（⑤の場合）'!$BD52+1&lt;=15,IF(GG$19&gt;='様式３（療養者名簿）（⑤の場合）'!$BD52,IF(GG$19&lt;='様式３（療養者名簿）（⑤の場合）'!$BE52,1,0),0),0)</f>
        <v>0</v>
      </c>
      <c r="GH47" s="377">
        <f>IF(GH$19-'様式３（療養者名簿）（⑤の場合）'!$BD52+1&lt;=15,IF(GH$19&gt;='様式３（療養者名簿）（⑤の場合）'!$BD52,IF(GH$19&lt;='様式３（療養者名簿）（⑤の場合）'!$BE52,1,0),0),0)</f>
        <v>0</v>
      </c>
      <c r="GI47" s="377">
        <f>IF(GI$19-'様式３（療養者名簿）（⑤の場合）'!$BD52+1&lt;=15,IF(GI$19&gt;='様式３（療養者名簿）（⑤の場合）'!$BD52,IF(GI$19&lt;='様式３（療養者名簿）（⑤の場合）'!$BE52,1,0),0),0)</f>
        <v>0</v>
      </c>
      <c r="GJ47" s="377">
        <f>IF(GJ$19-'様式３（療養者名簿）（⑤の場合）'!$BD52+1&lt;=15,IF(GJ$19&gt;='様式３（療養者名簿）（⑤の場合）'!$BD52,IF(GJ$19&lt;='様式３（療養者名簿）（⑤の場合）'!$BE52,1,0),0),0)</f>
        <v>0</v>
      </c>
      <c r="GK47" s="377">
        <f>IF(GK$19-'様式３（療養者名簿）（⑤の場合）'!$BD52+1&lt;=15,IF(GK$19&gt;='様式３（療養者名簿）（⑤の場合）'!$BD52,IF(GK$19&lt;='様式３（療養者名簿）（⑤の場合）'!$BE52,1,0),0),0)</f>
        <v>0</v>
      </c>
      <c r="GL47" s="377">
        <f>IF(GL$19-'様式３（療養者名簿）（⑤の場合）'!$BD52+1&lt;=15,IF(GL$19&gt;='様式３（療養者名簿）（⑤の場合）'!$BD52,IF(GL$19&lt;='様式３（療養者名簿）（⑤の場合）'!$BE52,1,0),0),0)</f>
        <v>0</v>
      </c>
      <c r="GM47" s="377">
        <f>IF(GM$19-'様式３（療養者名簿）（⑤の場合）'!$BD52+1&lt;=15,IF(GM$19&gt;='様式３（療養者名簿）（⑤の場合）'!$BD52,IF(GM$19&lt;='様式３（療養者名簿）（⑤の場合）'!$BE52,1,0),0),0)</f>
        <v>0</v>
      </c>
      <c r="GN47" s="377">
        <f>IF(GN$19-'様式３（療養者名簿）（⑤の場合）'!$BD52+1&lt;=15,IF(GN$19&gt;='様式３（療養者名簿）（⑤の場合）'!$BD52,IF(GN$19&lt;='様式３（療養者名簿）（⑤の場合）'!$BE52,1,0),0),0)</f>
        <v>0</v>
      </c>
      <c r="GO47" s="377">
        <f>IF(GO$19-'様式３（療養者名簿）（⑤の場合）'!$BD52+1&lt;=15,IF(GO$19&gt;='様式３（療養者名簿）（⑤の場合）'!$BD52,IF(GO$19&lt;='様式３（療養者名簿）（⑤の場合）'!$BE52,1,0),0),0)</f>
        <v>0</v>
      </c>
      <c r="GP47" s="377">
        <f>IF(GP$19-'様式３（療養者名簿）（⑤の場合）'!$BD52+1&lt;=15,IF(GP$19&gt;='様式３（療養者名簿）（⑤の場合）'!$BD52,IF(GP$19&lt;='様式３（療養者名簿）（⑤の場合）'!$BE52,1,0),0),0)</f>
        <v>0</v>
      </c>
      <c r="GQ47" s="377">
        <f>IF(GQ$19-'様式３（療養者名簿）（⑤の場合）'!$BD52+1&lt;=15,IF(GQ$19&gt;='様式３（療養者名簿）（⑤の場合）'!$BD52,IF(GQ$19&lt;='様式３（療養者名簿）（⑤の場合）'!$BE52,1,0),0),0)</f>
        <v>0</v>
      </c>
      <c r="GR47" s="377">
        <f>IF(GR$19-'様式３（療養者名簿）（⑤の場合）'!$BD52+1&lt;=15,IF(GR$19&gt;='様式３（療養者名簿）（⑤の場合）'!$BD52,IF(GR$19&lt;='様式３（療養者名簿）（⑤の場合）'!$BE52,1,0),0),0)</f>
        <v>0</v>
      </c>
      <c r="GS47" s="377">
        <f>IF(GS$19-'様式３（療養者名簿）（⑤の場合）'!$BD52+1&lt;=15,IF(GS$19&gt;='様式３（療養者名簿）（⑤の場合）'!$BD52,IF(GS$19&lt;='様式３（療養者名簿）（⑤の場合）'!$BE52,1,0),0),0)</f>
        <v>0</v>
      </c>
      <c r="GT47" s="377">
        <f>IF(GT$19-'様式３（療養者名簿）（⑤の場合）'!$BD52+1&lt;=15,IF(GT$19&gt;='様式３（療養者名簿）（⑤の場合）'!$BD52,IF(GT$19&lt;='様式３（療養者名簿）（⑤の場合）'!$BE52,1,0),0),0)</f>
        <v>0</v>
      </c>
      <c r="GU47" s="377">
        <f>IF(GU$19-'様式３（療養者名簿）（⑤の場合）'!$BD52+1&lt;=15,IF(GU$19&gt;='様式３（療養者名簿）（⑤の場合）'!$BD52,IF(GU$19&lt;='様式３（療養者名簿）（⑤の場合）'!$BE52,1,0),0),0)</f>
        <v>0</v>
      </c>
      <c r="GV47" s="377">
        <f>IF(GV$19-'様式３（療養者名簿）（⑤の場合）'!$BD52+1&lt;=15,IF(GV$19&gt;='様式３（療養者名簿）（⑤の場合）'!$BD52,IF(GV$19&lt;='様式３（療養者名簿）（⑤の場合）'!$BE52,1,0),0),0)</f>
        <v>0</v>
      </c>
      <c r="GW47" s="377">
        <f>IF(GW$19-'様式３（療養者名簿）（⑤の場合）'!$BD52+1&lt;=15,IF(GW$19&gt;='様式３（療養者名簿）（⑤の場合）'!$BD52,IF(GW$19&lt;='様式３（療養者名簿）（⑤の場合）'!$BE52,1,0),0),0)</f>
        <v>0</v>
      </c>
      <c r="GX47" s="377">
        <f>IF(GX$19-'様式３（療養者名簿）（⑤の場合）'!$BD52+1&lt;=15,IF(GX$19&gt;='様式３（療養者名簿）（⑤の場合）'!$BD52,IF(GX$19&lt;='様式３（療養者名簿）（⑤の場合）'!$BE52,1,0),0),0)</f>
        <v>0</v>
      </c>
      <c r="GY47" s="377">
        <f>IF(GY$19-'様式３（療養者名簿）（⑤の場合）'!$BD52+1&lt;=15,IF(GY$19&gt;='様式３（療養者名簿）（⑤の場合）'!$BD52,IF(GY$19&lt;='様式３（療養者名簿）（⑤の場合）'!$BE52,1,0),0),0)</f>
        <v>0</v>
      </c>
      <c r="GZ47" s="377">
        <f>IF(GZ$19-'様式３（療養者名簿）（⑤の場合）'!$BD52+1&lt;=15,IF(GZ$19&gt;='様式３（療養者名簿）（⑤の場合）'!$BD52,IF(GZ$19&lt;='様式３（療養者名簿）（⑤の場合）'!$BE52,1,0),0),0)</f>
        <v>0</v>
      </c>
      <c r="HA47" s="377">
        <f>IF(HA$19-'様式３（療養者名簿）（⑤の場合）'!$BD52+1&lt;=15,IF(HA$19&gt;='様式３（療養者名簿）（⑤の場合）'!$BD52,IF(HA$19&lt;='様式３（療養者名簿）（⑤の場合）'!$BE52,1,0),0),0)</f>
        <v>0</v>
      </c>
      <c r="HB47" s="377">
        <f>IF(HB$19-'様式３（療養者名簿）（⑤の場合）'!$BD52+1&lt;=15,IF(HB$19&gt;='様式３（療養者名簿）（⑤の場合）'!$BD52,IF(HB$19&lt;='様式３（療養者名簿）（⑤の場合）'!$BE52,1,0),0),0)</f>
        <v>0</v>
      </c>
      <c r="HC47" s="377">
        <f>IF(HC$19-'様式３（療養者名簿）（⑤の場合）'!$BD52+1&lt;=15,IF(HC$19&gt;='様式３（療養者名簿）（⑤の場合）'!$BD52,IF(HC$19&lt;='様式３（療養者名簿）（⑤の場合）'!$BE52,1,0),0),0)</f>
        <v>0</v>
      </c>
      <c r="HD47" s="377">
        <f>IF(HD$19-'様式３（療養者名簿）（⑤の場合）'!$BD52+1&lt;=15,IF(HD$19&gt;='様式３（療養者名簿）（⑤の場合）'!$BD52,IF(HD$19&lt;='様式３（療養者名簿）（⑤の場合）'!$BE52,1,0),0),0)</f>
        <v>0</v>
      </c>
      <c r="HE47" s="377">
        <f>IF(HE$19-'様式３（療養者名簿）（⑤の場合）'!$BD52+1&lt;=15,IF(HE$19&gt;='様式３（療養者名簿）（⑤の場合）'!$BD52,IF(HE$19&lt;='様式３（療養者名簿）（⑤の場合）'!$BE52,1,0),0),0)</f>
        <v>0</v>
      </c>
      <c r="HF47" s="377">
        <f>IF(HF$19-'様式３（療養者名簿）（⑤の場合）'!$BD52+1&lt;=15,IF(HF$19&gt;='様式３（療養者名簿）（⑤の場合）'!$BD52,IF(HF$19&lt;='様式３（療養者名簿）（⑤の場合）'!$BE52,1,0),0),0)</f>
        <v>0</v>
      </c>
      <c r="HG47" s="377">
        <f>IF(HG$19-'様式３（療養者名簿）（⑤の場合）'!$BD52+1&lt;=15,IF(HG$19&gt;='様式３（療養者名簿）（⑤の場合）'!$BD52,IF(HG$19&lt;='様式３（療養者名簿）（⑤の場合）'!$BE52,1,0),0),0)</f>
        <v>0</v>
      </c>
      <c r="HH47" s="377">
        <f>IF(HH$19-'様式３（療養者名簿）（⑤の場合）'!$BD52+1&lt;=15,IF(HH$19&gt;='様式３（療養者名簿）（⑤の場合）'!$BD52,IF(HH$19&lt;='様式３（療養者名簿）（⑤の場合）'!$BE52,1,0),0),0)</f>
        <v>0</v>
      </c>
      <c r="HI47" s="377">
        <f>IF(HI$19-'様式３（療養者名簿）（⑤の場合）'!$BD52+1&lt;=15,IF(HI$19&gt;='様式３（療養者名簿）（⑤の場合）'!$BD52,IF(HI$19&lt;='様式３（療養者名簿）（⑤の場合）'!$BE52,1,0),0),0)</f>
        <v>0</v>
      </c>
      <c r="HJ47" s="377">
        <f>IF(HJ$19-'様式３（療養者名簿）（⑤の場合）'!$BD52+1&lt;=15,IF(HJ$19&gt;='様式３（療養者名簿）（⑤の場合）'!$BD52,IF(HJ$19&lt;='様式３（療養者名簿）（⑤の場合）'!$BE52,1,0),0),0)</f>
        <v>0</v>
      </c>
      <c r="HK47" s="377">
        <f>IF(HK$19-'様式３（療養者名簿）（⑤の場合）'!$BD52+1&lt;=15,IF(HK$19&gt;='様式３（療養者名簿）（⑤の場合）'!$BD52,IF(HK$19&lt;='様式３（療養者名簿）（⑤の場合）'!$BE52,1,0),0),0)</f>
        <v>0</v>
      </c>
      <c r="HL47" s="377">
        <f>IF(HL$19-'様式３（療養者名簿）（⑤の場合）'!$BD52+1&lt;=15,IF(HL$19&gt;='様式３（療養者名簿）（⑤の場合）'!$BD52,IF(HL$19&lt;='様式３（療養者名簿）（⑤の場合）'!$BE52,1,0),0),0)</f>
        <v>0</v>
      </c>
      <c r="HM47" s="377">
        <f>IF(HM$19-'様式３（療養者名簿）（⑤の場合）'!$BD52+1&lt;=15,IF(HM$19&gt;='様式３（療養者名簿）（⑤の場合）'!$BD52,IF(HM$19&lt;='様式３（療養者名簿）（⑤の場合）'!$BE52,1,0),0),0)</f>
        <v>0</v>
      </c>
      <c r="HN47" s="377">
        <f>IF(HN$19-'様式３（療養者名簿）（⑤の場合）'!$BD52+1&lt;=15,IF(HN$19&gt;='様式３（療養者名簿）（⑤の場合）'!$BD52,IF(HN$19&lt;='様式３（療養者名簿）（⑤の場合）'!$BE52,1,0),0),0)</f>
        <v>0</v>
      </c>
      <c r="HO47" s="377">
        <f>IF(HO$19-'様式３（療養者名簿）（⑤の場合）'!$BD52+1&lt;=15,IF(HO$19&gt;='様式３（療養者名簿）（⑤の場合）'!$BD52,IF(HO$19&lt;='様式３（療養者名簿）（⑤の場合）'!$BE52,1,0),0),0)</f>
        <v>0</v>
      </c>
      <c r="HP47" s="377">
        <f>IF(HP$19-'様式３（療養者名簿）（⑤の場合）'!$BD52+1&lt;=15,IF(HP$19&gt;='様式３（療養者名簿）（⑤の場合）'!$BD52,IF(HP$19&lt;='様式３（療養者名簿）（⑤の場合）'!$BE52,1,0),0),0)</f>
        <v>0</v>
      </c>
      <c r="HQ47" s="377">
        <f>IF(HQ$19-'様式３（療養者名簿）（⑤の場合）'!$BD52+1&lt;=15,IF(HQ$19&gt;='様式３（療養者名簿）（⑤の場合）'!$BD52,IF(HQ$19&lt;='様式３（療養者名簿）（⑤の場合）'!$BE52,1,0),0),0)</f>
        <v>0</v>
      </c>
      <c r="HR47" s="377">
        <f>IF(HR$19-'様式３（療養者名簿）（⑤の場合）'!$BD52+1&lt;=15,IF(HR$19&gt;='様式３（療養者名簿）（⑤の場合）'!$BD52,IF(HR$19&lt;='様式３（療養者名簿）（⑤の場合）'!$BE52,1,0),0),0)</f>
        <v>0</v>
      </c>
      <c r="HS47" s="377">
        <f>IF(HS$19-'様式３（療養者名簿）（⑤の場合）'!$BD52+1&lt;=15,IF(HS$19&gt;='様式３（療養者名簿）（⑤の場合）'!$BD52,IF(HS$19&lt;='様式３（療養者名簿）（⑤の場合）'!$BE52,1,0),0),0)</f>
        <v>0</v>
      </c>
      <c r="HT47" s="377">
        <f>IF(HT$19-'様式３（療養者名簿）（⑤の場合）'!$BD52+1&lt;=15,IF(HT$19&gt;='様式３（療養者名簿）（⑤の場合）'!$BD52,IF(HT$19&lt;='様式３（療養者名簿）（⑤の場合）'!$BE52,1,0),0),0)</f>
        <v>0</v>
      </c>
      <c r="HU47" s="377">
        <f>IF(HU$19-'様式３（療養者名簿）（⑤の場合）'!$BD52+1&lt;=15,IF(HU$19&gt;='様式３（療養者名簿）（⑤の場合）'!$BD52,IF(HU$19&lt;='様式３（療養者名簿）（⑤の場合）'!$BE52,1,0),0),0)</f>
        <v>0</v>
      </c>
      <c r="HV47" s="377">
        <f>IF(HV$19-'様式３（療養者名簿）（⑤の場合）'!$BD52+1&lt;=15,IF(HV$19&gt;='様式３（療養者名簿）（⑤の場合）'!$BD52,IF(HV$19&lt;='様式３（療養者名簿）（⑤の場合）'!$BE52,1,0),0),0)</f>
        <v>0</v>
      </c>
      <c r="HW47" s="377">
        <f>IF(HW$19-'様式３（療養者名簿）（⑤の場合）'!$BD52+1&lt;=15,IF(HW$19&gt;='様式３（療養者名簿）（⑤の場合）'!$BD52,IF(HW$19&lt;='様式３（療養者名簿）（⑤の場合）'!$BE52,1,0),0),0)</f>
        <v>0</v>
      </c>
      <c r="HX47" s="377">
        <f>IF(HX$19-'様式３（療養者名簿）（⑤の場合）'!$BD52+1&lt;=15,IF(HX$19&gt;='様式３（療養者名簿）（⑤の場合）'!$BD52,IF(HX$19&lt;='様式３（療養者名簿）（⑤の場合）'!$BE52,1,0),0),0)</f>
        <v>0</v>
      </c>
      <c r="HY47" s="377">
        <f>IF(HY$19-'様式３（療養者名簿）（⑤の場合）'!$BD52+1&lt;=15,IF(HY$19&gt;='様式３（療養者名簿）（⑤の場合）'!$BD52,IF(HY$19&lt;='様式３（療養者名簿）（⑤の場合）'!$BE52,1,0),0),0)</f>
        <v>0</v>
      </c>
      <c r="HZ47" s="377">
        <f>IF(HZ$19-'様式３（療養者名簿）（⑤の場合）'!$BD52+1&lt;=15,IF(HZ$19&gt;='様式３（療養者名簿）（⑤の場合）'!$BD52,IF(HZ$19&lt;='様式３（療養者名簿）（⑤の場合）'!$BE52,1,0),0),0)</f>
        <v>0</v>
      </c>
      <c r="IA47" s="377">
        <f>IF(IA$19-'様式３（療養者名簿）（⑤の場合）'!$BD52+1&lt;=15,IF(IA$19&gt;='様式３（療養者名簿）（⑤の場合）'!$BD52,IF(IA$19&lt;='様式３（療養者名簿）（⑤の場合）'!$BE52,1,0),0),0)</f>
        <v>0</v>
      </c>
      <c r="IB47" s="377">
        <f>IF(IB$19-'様式３（療養者名簿）（⑤の場合）'!$BD52+1&lt;=15,IF(IB$19&gt;='様式３（療養者名簿）（⑤の場合）'!$BD52,IF(IB$19&lt;='様式３（療養者名簿）（⑤の場合）'!$BE52,1,0),0),0)</f>
        <v>0</v>
      </c>
      <c r="IC47" s="377">
        <f>IF(IC$19-'様式３（療養者名簿）（⑤の場合）'!$BD52+1&lt;=15,IF(IC$19&gt;='様式３（療養者名簿）（⑤の場合）'!$BD52,IF(IC$19&lt;='様式３（療養者名簿）（⑤の場合）'!$BE52,1,0),0),0)</f>
        <v>0</v>
      </c>
      <c r="ID47" s="377">
        <f>IF(ID$19-'様式３（療養者名簿）（⑤の場合）'!$BD52+1&lt;=15,IF(ID$19&gt;='様式３（療養者名簿）（⑤の場合）'!$BD52,IF(ID$19&lt;='様式３（療養者名簿）（⑤の場合）'!$BE52,1,0),0),0)</f>
        <v>0</v>
      </c>
      <c r="IE47" s="377">
        <f>IF(IE$19-'様式３（療養者名簿）（⑤の場合）'!$BD52+1&lt;=15,IF(IE$19&gt;='様式３（療養者名簿）（⑤の場合）'!$BD52,IF(IE$19&lt;='様式３（療養者名簿）（⑤の場合）'!$BE52,1,0),0),0)</f>
        <v>0</v>
      </c>
      <c r="IF47" s="377">
        <f>IF(IF$19-'様式３（療養者名簿）（⑤の場合）'!$BD52+1&lt;=15,IF(IF$19&gt;='様式３（療養者名簿）（⑤の場合）'!$BD52,IF(IF$19&lt;='様式３（療養者名簿）（⑤の場合）'!$BE52,1,0),0),0)</f>
        <v>0</v>
      </c>
      <c r="IG47" s="377">
        <f>IF(IG$19-'様式３（療養者名簿）（⑤の場合）'!$BD52+1&lt;=15,IF(IG$19&gt;='様式３（療養者名簿）（⑤の場合）'!$BD52,IF(IG$19&lt;='様式３（療養者名簿）（⑤の場合）'!$BE52,1,0),0),0)</f>
        <v>0</v>
      </c>
      <c r="IH47" s="377">
        <f>IF(IH$19-'様式３（療養者名簿）（⑤の場合）'!$BD52+1&lt;=15,IF(IH$19&gt;='様式３（療養者名簿）（⑤の場合）'!$BD52,IF(IH$19&lt;='様式３（療養者名簿）（⑤の場合）'!$BE52,1,0),0),0)</f>
        <v>0</v>
      </c>
      <c r="II47" s="377">
        <f>IF(II$19-'様式３（療養者名簿）（⑤の場合）'!$BD52+1&lt;=15,IF(II$19&gt;='様式３（療養者名簿）（⑤の場合）'!$BD52,IF(II$19&lt;='様式３（療養者名簿）（⑤の場合）'!$BE52,1,0),0),0)</f>
        <v>0</v>
      </c>
      <c r="IJ47" s="377">
        <f>IF(IJ$19-'様式３（療養者名簿）（⑤の場合）'!$BD52+1&lt;=15,IF(IJ$19&gt;='様式３（療養者名簿）（⑤の場合）'!$BD52,IF(IJ$19&lt;='様式３（療養者名簿）（⑤の場合）'!$BE52,1,0),0),0)</f>
        <v>0</v>
      </c>
      <c r="IK47" s="377">
        <f>IF(IK$19-'様式３（療養者名簿）（⑤の場合）'!$BD52+1&lt;=15,IF(IK$19&gt;='様式３（療養者名簿）（⑤の場合）'!$BD52,IF(IK$19&lt;='様式３（療養者名簿）（⑤の場合）'!$BE52,1,0),0),0)</f>
        <v>0</v>
      </c>
      <c r="IL47" s="377">
        <f>IF(IL$19-'様式３（療養者名簿）（⑤の場合）'!$BD52+1&lt;=15,IF(IL$19&gt;='様式３（療養者名簿）（⑤の場合）'!$BD52,IF(IL$19&lt;='様式３（療養者名簿）（⑤の場合）'!$BE52,1,0),0),0)</f>
        <v>0</v>
      </c>
      <c r="IM47" s="377">
        <f>IF(IM$19-'様式３（療養者名簿）（⑤の場合）'!$BD52+1&lt;=15,IF(IM$19&gt;='様式３（療養者名簿）（⑤の場合）'!$BD52,IF(IM$19&lt;='様式３（療養者名簿）（⑤の場合）'!$BE52,1,0),0),0)</f>
        <v>0</v>
      </c>
      <c r="IN47" s="377">
        <f>IF(IN$19-'様式３（療養者名簿）（⑤の場合）'!$BD52+1&lt;=15,IF(IN$19&gt;='様式３（療養者名簿）（⑤の場合）'!$BD52,IF(IN$19&lt;='様式３（療養者名簿）（⑤の場合）'!$BE52,1,0),0),0)</f>
        <v>0</v>
      </c>
      <c r="IO47" s="377">
        <f>IF(IO$19-'様式３（療養者名簿）（⑤の場合）'!$BD52+1&lt;=15,IF(IO$19&gt;='様式３（療養者名簿）（⑤の場合）'!$BD52,IF(IO$19&lt;='様式３（療養者名簿）（⑤の場合）'!$BE52,1,0),0),0)</f>
        <v>0</v>
      </c>
      <c r="IP47" s="377">
        <f>IF(IP$19-'様式３（療養者名簿）（⑤の場合）'!$BD52+1&lt;=15,IF(IP$19&gt;='様式３（療養者名簿）（⑤の場合）'!$BD52,IF(IP$19&lt;='様式３（療養者名簿）（⑤の場合）'!$BE52,1,0),0),0)</f>
        <v>0</v>
      </c>
      <c r="IQ47" s="377">
        <f>IF(IQ$19-'様式３（療養者名簿）（⑤の場合）'!$BD52+1&lt;=15,IF(IQ$19&gt;='様式３（療養者名簿）（⑤の場合）'!$BD52,IF(IQ$19&lt;='様式３（療養者名簿）（⑤の場合）'!$BE52,1,0),0),0)</f>
        <v>0</v>
      </c>
      <c r="IR47" s="377">
        <f>IF(IR$19-'様式３（療養者名簿）（⑤の場合）'!$BD52+1&lt;=15,IF(IR$19&gt;='様式３（療養者名簿）（⑤の場合）'!$BD52,IF(IR$19&lt;='様式３（療養者名簿）（⑤の場合）'!$BE52,1,0),0),0)</f>
        <v>0</v>
      </c>
      <c r="IS47" s="377">
        <f>IF(IS$19-'様式３（療養者名簿）（⑤の場合）'!$BD52+1&lt;=15,IF(IS$19&gt;='様式３（療養者名簿）（⑤の場合）'!$BD52,IF(IS$19&lt;='様式３（療養者名簿）（⑤の場合）'!$BE52,1,0),0),0)</f>
        <v>0</v>
      </c>
      <c r="IT47" s="377">
        <f>IF(IT$19-'様式３（療養者名簿）（⑤の場合）'!$BD52+1&lt;=15,IF(IT$19&gt;='様式３（療養者名簿）（⑤の場合）'!$BD52,IF(IT$19&lt;='様式３（療養者名簿）（⑤の場合）'!$BE52,1,0),0),0)</f>
        <v>0</v>
      </c>
      <c r="IU47" s="377">
        <f>IF(IU$19-'様式３（療養者名簿）（⑤の場合）'!$BD52+1&lt;=15,IF(IU$19&gt;='様式３（療養者名簿）（⑤の場合）'!$BD52,IF(IU$19&lt;='様式３（療養者名簿）（⑤の場合）'!$BE52,1,0),0),0)</f>
        <v>0</v>
      </c>
      <c r="IV47" s="377">
        <f>IF(IV$19-'様式３（療養者名簿）（⑤の場合）'!$BD52+1&lt;=15,IF(IV$19&gt;='様式３（療養者名簿）（⑤の場合）'!$BD52,IF(IV$19&lt;='様式３（療養者名簿）（⑤の場合）'!$BE52,1,0),0),0)</f>
        <v>0</v>
      </c>
      <c r="IW47" s="377">
        <f>IF(IW$19-'様式３（療養者名簿）（⑤の場合）'!$BD52+1&lt;=15,IF(IW$19&gt;='様式３（療養者名簿）（⑤の場合）'!$BD52,IF(IW$19&lt;='様式３（療養者名簿）（⑤の場合）'!$BE52,1,0),0),0)</f>
        <v>0</v>
      </c>
      <c r="IX47" s="377">
        <f>IF(IX$19-'様式３（療養者名簿）（⑤の場合）'!$BD52+1&lt;=15,IF(IX$19&gt;='様式３（療養者名簿）（⑤の場合）'!$BD52,IF(IX$19&lt;='様式３（療養者名簿）（⑤の場合）'!$BE52,1,0),0),0)</f>
        <v>0</v>
      </c>
      <c r="IY47" s="377">
        <f>IF(IY$19-'様式３（療養者名簿）（⑤の場合）'!$BD52+1&lt;=15,IF(IY$19&gt;='様式３（療養者名簿）（⑤の場合）'!$BD52,IF(IY$19&lt;='様式３（療養者名簿）（⑤の場合）'!$BE52,1,0),0),0)</f>
        <v>0</v>
      </c>
      <c r="IZ47" s="377">
        <f>IF(IZ$19-'様式３（療養者名簿）（⑤の場合）'!$BD52+1&lt;=15,IF(IZ$19&gt;='様式３（療養者名簿）（⑤の場合）'!$BD52,IF(IZ$19&lt;='様式３（療養者名簿）（⑤の場合）'!$BE52,1,0),0),0)</f>
        <v>0</v>
      </c>
      <c r="JA47" s="377">
        <f>IF(JA$19-'様式３（療養者名簿）（⑤の場合）'!$BD52+1&lt;=15,IF(JA$19&gt;='様式３（療養者名簿）（⑤の場合）'!$BD52,IF(JA$19&lt;='様式３（療養者名簿）（⑤の場合）'!$BE52,1,0),0),0)</f>
        <v>0</v>
      </c>
      <c r="JB47" s="377">
        <f>IF(JB$19-'様式３（療養者名簿）（⑤の場合）'!$BD52+1&lt;=15,IF(JB$19&gt;='様式３（療養者名簿）（⑤の場合）'!$BD52,IF(JB$19&lt;='様式３（療養者名簿）（⑤の場合）'!$BE52,1,0),0),0)</f>
        <v>0</v>
      </c>
      <c r="JC47" s="377">
        <f>IF(JC$19-'様式３（療養者名簿）（⑤の場合）'!$BD52+1&lt;=15,IF(JC$19&gt;='様式３（療養者名簿）（⑤の場合）'!$BD52,IF(JC$19&lt;='様式３（療養者名簿）（⑤の場合）'!$BE52,1,0),0),0)</f>
        <v>0</v>
      </c>
      <c r="JD47" s="377">
        <f>IF(JD$19-'様式３（療養者名簿）（⑤の場合）'!$BD52+1&lt;=15,IF(JD$19&gt;='様式３（療養者名簿）（⑤の場合）'!$BD52,IF(JD$19&lt;='様式３（療養者名簿）（⑤の場合）'!$BE52,1,0),0),0)</f>
        <v>0</v>
      </c>
      <c r="JE47" s="377">
        <f>IF(JE$19-'様式３（療養者名簿）（⑤の場合）'!$BD52+1&lt;=15,IF(JE$19&gt;='様式３（療養者名簿）（⑤の場合）'!$BD52,IF(JE$19&lt;='様式３（療養者名簿）（⑤の場合）'!$BE52,1,0),0),0)</f>
        <v>0</v>
      </c>
      <c r="JF47" s="377">
        <f>IF(JF$19-'様式３（療養者名簿）（⑤の場合）'!$BD52+1&lt;=15,IF(JF$19&gt;='様式３（療養者名簿）（⑤の場合）'!$BD52,IF(JF$19&lt;='様式３（療養者名簿）（⑤の場合）'!$BE52,1,0),0),0)</f>
        <v>0</v>
      </c>
      <c r="JG47" s="377">
        <f>IF(JG$19-'様式３（療養者名簿）（⑤の場合）'!$BD52+1&lt;=15,IF(JG$19&gt;='様式３（療養者名簿）（⑤の場合）'!$BD52,IF(JG$19&lt;='様式３（療養者名簿）（⑤の場合）'!$BE52,1,0),0),0)</f>
        <v>0</v>
      </c>
      <c r="JH47" s="377">
        <f>IF(JH$19-'様式３（療養者名簿）（⑤の場合）'!$BD52+1&lt;=15,IF(JH$19&gt;='様式３（療養者名簿）（⑤の場合）'!$BD52,IF(JH$19&lt;='様式３（療養者名簿）（⑤の場合）'!$BE52,1,0),0),0)</f>
        <v>0</v>
      </c>
      <c r="JI47" s="377">
        <f>IF(JI$19-'様式３（療養者名簿）（⑤の場合）'!$BD52+1&lt;=15,IF(JI$19&gt;='様式３（療養者名簿）（⑤の場合）'!$BD52,IF(JI$19&lt;='様式３（療養者名簿）（⑤の場合）'!$BE52,1,0),0),0)</f>
        <v>0</v>
      </c>
      <c r="JJ47" s="377">
        <f>IF(JJ$19-'様式３（療養者名簿）（⑤の場合）'!$BD52+1&lt;=15,IF(JJ$19&gt;='様式３（療養者名簿）（⑤の場合）'!$BD52,IF(JJ$19&lt;='様式３（療養者名簿）（⑤の場合）'!$BE52,1,0),0),0)</f>
        <v>0</v>
      </c>
      <c r="JK47" s="377">
        <f>IF(JK$19-'様式３（療養者名簿）（⑤の場合）'!$BD52+1&lt;=15,IF(JK$19&gt;='様式３（療養者名簿）（⑤の場合）'!$BD52,IF(JK$19&lt;='様式３（療養者名簿）（⑤の場合）'!$BE52,1,0),0),0)</f>
        <v>0</v>
      </c>
      <c r="JL47" s="377">
        <f>IF(JL$19-'様式３（療養者名簿）（⑤の場合）'!$BD52+1&lt;=15,IF(JL$19&gt;='様式３（療養者名簿）（⑤の場合）'!$BD52,IF(JL$19&lt;='様式３（療養者名簿）（⑤の場合）'!$BE52,1,0),0),0)</f>
        <v>0</v>
      </c>
      <c r="JM47" s="377">
        <f>IF(JM$19-'様式３（療養者名簿）（⑤の場合）'!$BD52+1&lt;=15,IF(JM$19&gt;='様式３（療養者名簿）（⑤の場合）'!$BD52,IF(JM$19&lt;='様式３（療養者名簿）（⑤の場合）'!$BE52,1,0),0),0)</f>
        <v>0</v>
      </c>
      <c r="JN47" s="377">
        <f>IF(JN$19-'様式３（療養者名簿）（⑤の場合）'!$BD52+1&lt;=15,IF(JN$19&gt;='様式３（療養者名簿）（⑤の場合）'!$BD52,IF(JN$19&lt;='様式３（療養者名簿）（⑤の場合）'!$BE52,1,0),0),0)</f>
        <v>0</v>
      </c>
      <c r="JO47" s="377">
        <f>IF(JO$19-'様式３（療養者名簿）（⑤の場合）'!$BD52+1&lt;=15,IF(JO$19&gt;='様式３（療養者名簿）（⑤の場合）'!$BD52,IF(JO$19&lt;='様式３（療養者名簿）（⑤の場合）'!$BE52,1,0),0),0)</f>
        <v>0</v>
      </c>
      <c r="JP47" s="377">
        <f>IF(JP$19-'様式３（療養者名簿）（⑤の場合）'!$BD52+1&lt;=15,IF(JP$19&gt;='様式３（療養者名簿）（⑤の場合）'!$BD52,IF(JP$19&lt;='様式３（療養者名簿）（⑤の場合）'!$BE52,1,0),0),0)</f>
        <v>0</v>
      </c>
      <c r="JQ47" s="377">
        <f>IF(JQ$19-'様式３（療養者名簿）（⑤の場合）'!$BD52+1&lt;=15,IF(JQ$19&gt;='様式３（療養者名簿）（⑤の場合）'!$BD52,IF(JQ$19&lt;='様式３（療養者名簿）（⑤の場合）'!$BE52,1,0),0),0)</f>
        <v>0</v>
      </c>
      <c r="JR47" s="377">
        <f>IF(JR$19-'様式３（療養者名簿）（⑤の場合）'!$BD52+1&lt;=15,IF(JR$19&gt;='様式３（療養者名簿）（⑤の場合）'!$BD52,IF(JR$19&lt;='様式３（療養者名簿）（⑤の場合）'!$BE52,1,0),0),0)</f>
        <v>0</v>
      </c>
      <c r="JS47" s="377">
        <f>IF(JS$19-'様式３（療養者名簿）（⑤の場合）'!$BD52+1&lt;=15,IF(JS$19&gt;='様式３（療養者名簿）（⑤の場合）'!$BD52,IF(JS$19&lt;='様式３（療養者名簿）（⑤の場合）'!$BE52,1,0),0),0)</f>
        <v>0</v>
      </c>
      <c r="JT47" s="377">
        <f>IF(JT$19-'様式３（療養者名簿）（⑤の場合）'!$BD52+1&lt;=15,IF(JT$19&gt;='様式３（療養者名簿）（⑤の場合）'!$BD52,IF(JT$19&lt;='様式３（療養者名簿）（⑤の場合）'!$BE52,1,0),0),0)</f>
        <v>0</v>
      </c>
      <c r="JU47" s="377">
        <f>IF(JU$19-'様式３（療養者名簿）（⑤の場合）'!$BD52+1&lt;=15,IF(JU$19&gt;='様式３（療養者名簿）（⑤の場合）'!$BD52,IF(JU$19&lt;='様式３（療養者名簿）（⑤の場合）'!$BE52,1,0),0),0)</f>
        <v>0</v>
      </c>
      <c r="JV47" s="377">
        <f>IF(JV$19-'様式３（療養者名簿）（⑤の場合）'!$BD52+1&lt;=15,IF(JV$19&gt;='様式３（療養者名簿）（⑤の場合）'!$BD52,IF(JV$19&lt;='様式３（療養者名簿）（⑤の場合）'!$BE52,1,0),0),0)</f>
        <v>0</v>
      </c>
      <c r="JW47" s="377">
        <f>IF(JW$19-'様式３（療養者名簿）（⑤の場合）'!$BD52+1&lt;=15,IF(JW$19&gt;='様式３（療養者名簿）（⑤の場合）'!$BD52,IF(JW$19&lt;='様式３（療養者名簿）（⑤の場合）'!$BE52,1,0),0),0)</f>
        <v>0</v>
      </c>
      <c r="JX47" s="377">
        <f>IF(JX$19-'様式３（療養者名簿）（⑤の場合）'!$BD52+1&lt;=15,IF(JX$19&gt;='様式３（療養者名簿）（⑤の場合）'!$BD52,IF(JX$19&lt;='様式３（療養者名簿）（⑤の場合）'!$BE52,1,0),0),0)</f>
        <v>0</v>
      </c>
      <c r="JY47" s="377">
        <f>IF(JY$19-'様式３（療養者名簿）（⑤の場合）'!$BD52+1&lt;=15,IF(JY$19&gt;='様式３（療養者名簿）（⑤の場合）'!$BD52,IF(JY$19&lt;='様式３（療養者名簿）（⑤の場合）'!$BE52,1,0),0),0)</f>
        <v>0</v>
      </c>
      <c r="JZ47" s="377">
        <f>IF(JZ$19-'様式３（療養者名簿）（⑤の場合）'!$BD52+1&lt;=15,IF(JZ$19&gt;='様式３（療養者名簿）（⑤の場合）'!$BD52,IF(JZ$19&lt;='様式３（療養者名簿）（⑤の場合）'!$BE52,1,0),0),0)</f>
        <v>0</v>
      </c>
      <c r="KA47" s="377">
        <f>IF(KA$19-'様式３（療養者名簿）（⑤の場合）'!$BD52+1&lt;=15,IF(KA$19&gt;='様式３（療養者名簿）（⑤の場合）'!$BD52,IF(KA$19&lt;='様式３（療養者名簿）（⑤の場合）'!$BE52,1,0),0),0)</f>
        <v>0</v>
      </c>
      <c r="KB47" s="377">
        <f>IF(KB$19-'様式３（療養者名簿）（⑤の場合）'!$BD52+1&lt;=15,IF(KB$19&gt;='様式３（療養者名簿）（⑤の場合）'!$BD52,IF(KB$19&lt;='様式３（療養者名簿）（⑤の場合）'!$BE52,1,0),0),0)</f>
        <v>0</v>
      </c>
      <c r="KC47" s="377">
        <f>IF(KC$19-'様式３（療養者名簿）（⑤の場合）'!$BD52+1&lt;=15,IF(KC$19&gt;='様式３（療養者名簿）（⑤の場合）'!$BD52,IF(KC$19&lt;='様式３（療養者名簿）（⑤の場合）'!$BE52,1,0),0),0)</f>
        <v>0</v>
      </c>
      <c r="KD47" s="377">
        <f>IF(KD$19-'様式３（療養者名簿）（⑤の場合）'!$BD52+1&lt;=15,IF(KD$19&gt;='様式３（療養者名簿）（⑤の場合）'!$BD52,IF(KD$19&lt;='様式３（療養者名簿）（⑤の場合）'!$BE52,1,0),0),0)</f>
        <v>0</v>
      </c>
      <c r="KE47" s="377">
        <f>IF(KE$19-'様式３（療養者名簿）（⑤の場合）'!$BD52+1&lt;=15,IF(KE$19&gt;='様式３（療養者名簿）（⑤の場合）'!$BD52,IF(KE$19&lt;='様式３（療養者名簿）（⑤の場合）'!$BE52,1,0),0),0)</f>
        <v>0</v>
      </c>
      <c r="KF47" s="377">
        <f>IF(KF$19-'様式３（療養者名簿）（⑤の場合）'!$BD52+1&lt;=15,IF(KF$19&gt;='様式３（療養者名簿）（⑤の場合）'!$BD52,IF(KF$19&lt;='様式３（療養者名簿）（⑤の場合）'!$BE52,1,0),0),0)</f>
        <v>0</v>
      </c>
      <c r="KG47" s="377">
        <f>IF(KG$19-'様式３（療養者名簿）（⑤の場合）'!$BD52+1&lt;=15,IF(KG$19&gt;='様式３（療養者名簿）（⑤の場合）'!$BD52,IF(KG$19&lt;='様式３（療養者名簿）（⑤の場合）'!$BE52,1,0),0),0)</f>
        <v>0</v>
      </c>
      <c r="KH47" s="377">
        <f>IF(KH$19-'様式３（療養者名簿）（⑤の場合）'!$BD52+1&lt;=15,IF(KH$19&gt;='様式３（療養者名簿）（⑤の場合）'!$BD52,IF(KH$19&lt;='様式３（療養者名簿）（⑤の場合）'!$BE52,1,0),0),0)</f>
        <v>0</v>
      </c>
      <c r="KI47" s="377">
        <f>IF(KI$19-'様式３（療養者名簿）（⑤の場合）'!$BD52+1&lt;=15,IF(KI$19&gt;='様式３（療養者名簿）（⑤の場合）'!$BD52,IF(KI$19&lt;='様式３（療養者名簿）（⑤の場合）'!$BE52,1,0),0),0)</f>
        <v>0</v>
      </c>
      <c r="KJ47" s="377">
        <f>IF(KJ$19-'様式３（療養者名簿）（⑤の場合）'!$BD52+1&lt;=15,IF(KJ$19&gt;='様式３（療養者名簿）（⑤の場合）'!$BD52,IF(KJ$19&lt;='様式３（療養者名簿）（⑤の場合）'!$BE52,1,0),0),0)</f>
        <v>0</v>
      </c>
      <c r="KK47" s="377">
        <f>IF(KK$19-'様式３（療養者名簿）（⑤の場合）'!$BD52+1&lt;=15,IF(KK$19&gt;='様式３（療養者名簿）（⑤の場合）'!$BD52,IF(KK$19&lt;='様式３（療養者名簿）（⑤の場合）'!$BE52,1,0),0),0)</f>
        <v>0</v>
      </c>
      <c r="KL47" s="377">
        <f>IF(KL$19-'様式３（療養者名簿）（⑤の場合）'!$BD52+1&lt;=15,IF(KL$19&gt;='様式３（療養者名簿）（⑤の場合）'!$BD52,IF(KL$19&lt;='様式３（療養者名簿）（⑤の場合）'!$BE52,1,0),0),0)</f>
        <v>0</v>
      </c>
      <c r="KM47" s="377">
        <f>IF(KM$19-'様式３（療養者名簿）（⑤の場合）'!$BD52+1&lt;=15,IF(KM$19&gt;='様式３（療養者名簿）（⑤の場合）'!$BD52,IF(KM$19&lt;='様式３（療養者名簿）（⑤の場合）'!$BE52,1,0),0),0)</f>
        <v>0</v>
      </c>
      <c r="KN47" s="377">
        <f>IF(KN$19-'様式３（療養者名簿）（⑤の場合）'!$BD52+1&lt;=15,IF(KN$19&gt;='様式３（療養者名簿）（⑤の場合）'!$BD52,IF(KN$19&lt;='様式３（療養者名簿）（⑤の場合）'!$BE52,1,0),0),0)</f>
        <v>0</v>
      </c>
      <c r="KO47" s="377">
        <f>IF(KO$19-'様式３（療養者名簿）（⑤の場合）'!$BD52+1&lt;=15,IF(KO$19&gt;='様式３（療養者名簿）（⑤の場合）'!$BD52,IF(KO$19&lt;='様式３（療養者名簿）（⑤の場合）'!$BE52,1,0),0),0)</f>
        <v>0</v>
      </c>
      <c r="KP47" s="377">
        <f>IF(KP$19-'様式３（療養者名簿）（⑤の場合）'!$BD52+1&lt;=15,IF(KP$19&gt;='様式３（療養者名簿）（⑤の場合）'!$BD52,IF(KP$19&lt;='様式３（療養者名簿）（⑤の場合）'!$BE52,1,0),0),0)</f>
        <v>0</v>
      </c>
      <c r="KQ47" s="377">
        <f>IF(KQ$19-'様式３（療養者名簿）（⑤の場合）'!$BD52+1&lt;=15,IF(KQ$19&gt;='様式３（療養者名簿）（⑤の場合）'!$BD52,IF(KQ$19&lt;='様式３（療養者名簿）（⑤の場合）'!$BE52,1,0),0),0)</f>
        <v>0</v>
      </c>
      <c r="KR47" s="377">
        <f>IF(KR$19-'様式３（療養者名簿）（⑤の場合）'!$BD52+1&lt;=15,IF(KR$19&gt;='様式３（療養者名簿）（⑤の場合）'!$BD52,IF(KR$19&lt;='様式３（療養者名簿）（⑤の場合）'!$BE52,1,0),0),0)</f>
        <v>0</v>
      </c>
      <c r="KS47" s="377">
        <f>IF(KS$19-'様式３（療養者名簿）（⑤の場合）'!$BD52+1&lt;=15,IF(KS$19&gt;='様式３（療養者名簿）（⑤の場合）'!$BD52,IF(KS$19&lt;='様式３（療養者名簿）（⑤の場合）'!$BE52,1,0),0),0)</f>
        <v>0</v>
      </c>
      <c r="KT47" s="377">
        <f>IF(KT$19-'様式３（療養者名簿）（⑤の場合）'!$BD52+1&lt;=15,IF(KT$19&gt;='様式３（療養者名簿）（⑤の場合）'!$BD52,IF(KT$19&lt;='様式３（療養者名簿）（⑤の場合）'!$BE52,1,0),0),0)</f>
        <v>0</v>
      </c>
      <c r="KU47" s="377">
        <f>IF(KU$19-'様式３（療養者名簿）（⑤の場合）'!$BD52+1&lt;=15,IF(KU$19&gt;='様式３（療養者名簿）（⑤の場合）'!$BD52,IF(KU$19&lt;='様式３（療養者名簿）（⑤の場合）'!$BE52,1,0),0),0)</f>
        <v>0</v>
      </c>
      <c r="KV47" s="377">
        <f>IF(KV$19-'様式３（療養者名簿）（⑤の場合）'!$BD52+1&lt;=15,IF(KV$19&gt;='様式３（療養者名簿）（⑤の場合）'!$BD52,IF(KV$19&lt;='様式３（療養者名簿）（⑤の場合）'!$BE52,1,0),0),0)</f>
        <v>0</v>
      </c>
      <c r="KW47" s="377">
        <f>IF(KW$19-'様式３（療養者名簿）（⑤の場合）'!$BD52+1&lt;=15,IF(KW$19&gt;='様式３（療養者名簿）（⑤の場合）'!$BD52,IF(KW$19&lt;='様式３（療養者名簿）（⑤の場合）'!$BE52,1,0),0),0)</f>
        <v>0</v>
      </c>
      <c r="KX47" s="377">
        <f>IF(KX$19-'様式３（療養者名簿）（⑤の場合）'!$BD52+1&lt;=15,IF(KX$19&gt;='様式３（療養者名簿）（⑤の場合）'!$BD52,IF(KX$19&lt;='様式３（療養者名簿）（⑤の場合）'!$BE52,1,0),0),0)</f>
        <v>0</v>
      </c>
      <c r="KY47" s="377">
        <f>IF(KY$19-'様式３（療養者名簿）（⑤の場合）'!$BD52+1&lt;=15,IF(KY$19&gt;='様式３（療養者名簿）（⑤の場合）'!$BD52,IF(KY$19&lt;='様式３（療養者名簿）（⑤の場合）'!$BE52,1,0),0),0)</f>
        <v>0</v>
      </c>
      <c r="KZ47" s="377">
        <f>IF(KZ$19-'様式３（療養者名簿）（⑤の場合）'!$BD52+1&lt;=15,IF(KZ$19&gt;='様式３（療養者名簿）（⑤の場合）'!$BD52,IF(KZ$19&lt;='様式３（療養者名簿）（⑤の場合）'!$BE52,1,0),0),0)</f>
        <v>0</v>
      </c>
      <c r="LA47" s="377">
        <f>IF(LA$19-'様式３（療養者名簿）（⑤の場合）'!$BD52+1&lt;=15,IF(LA$19&gt;='様式３（療養者名簿）（⑤の場合）'!$BD52,IF(LA$19&lt;='様式３（療養者名簿）（⑤の場合）'!$BE52,1,0),0),0)</f>
        <v>0</v>
      </c>
      <c r="LB47" s="377">
        <f>IF(LB$19-'様式３（療養者名簿）（⑤の場合）'!$BD52+1&lt;=15,IF(LB$19&gt;='様式３（療養者名簿）（⑤の場合）'!$BD52,IF(LB$19&lt;='様式３（療養者名簿）（⑤の場合）'!$BE52,1,0),0),0)</f>
        <v>0</v>
      </c>
      <c r="LC47" s="377">
        <f>IF(LC$19-'様式３（療養者名簿）（⑤の場合）'!$BD52+1&lt;=15,IF(LC$19&gt;='様式３（療養者名簿）（⑤の場合）'!$BD52,IF(LC$19&lt;='様式３（療養者名簿）（⑤の場合）'!$BE52,1,0),0),0)</f>
        <v>0</v>
      </c>
      <c r="LD47" s="377">
        <f>IF(LD$19-'様式３（療養者名簿）（⑤の場合）'!$BD52+1&lt;=15,IF(LD$19&gt;='様式３（療養者名簿）（⑤の場合）'!$BD52,IF(LD$19&lt;='様式３（療養者名簿）（⑤の場合）'!$BE52,1,0),0),0)</f>
        <v>0</v>
      </c>
      <c r="LE47" s="377">
        <f>IF(LE$19-'様式３（療養者名簿）（⑤の場合）'!$BD52+1&lt;=15,IF(LE$19&gt;='様式３（療養者名簿）（⑤の場合）'!$BD52,IF(LE$19&lt;='様式３（療養者名簿）（⑤の場合）'!$BE52,1,0),0),0)</f>
        <v>0</v>
      </c>
      <c r="LF47" s="377">
        <f>IF(LF$19-'様式３（療養者名簿）（⑤の場合）'!$BD52+1&lt;=15,IF(LF$19&gt;='様式３（療養者名簿）（⑤の場合）'!$BD52,IF(LF$19&lt;='様式３（療養者名簿）（⑤の場合）'!$BE52,1,0),0),0)</f>
        <v>0</v>
      </c>
      <c r="LG47" s="377">
        <f>IF(LG$19-'様式３（療養者名簿）（⑤の場合）'!$BD52+1&lt;=15,IF(LG$19&gt;='様式３（療養者名簿）（⑤の場合）'!$BD52,IF(LG$19&lt;='様式３（療養者名簿）（⑤の場合）'!$BE52,1,0),0),0)</f>
        <v>0</v>
      </c>
      <c r="LH47" s="377">
        <f>IF(LH$19-'様式３（療養者名簿）（⑤の場合）'!$BD52+1&lt;=15,IF(LH$19&gt;='様式３（療養者名簿）（⑤の場合）'!$BD52,IF(LH$19&lt;='様式３（療養者名簿）（⑤の場合）'!$BE52,1,0),0),0)</f>
        <v>0</v>
      </c>
      <c r="LI47" s="377">
        <f>IF(LI$19-'様式３（療養者名簿）（⑤の場合）'!$BD52+1&lt;=15,IF(LI$19&gt;='様式３（療養者名簿）（⑤の場合）'!$BD52,IF(LI$19&lt;='様式３（療養者名簿）（⑤の場合）'!$BE52,1,0),0),0)</f>
        <v>0</v>
      </c>
      <c r="LJ47" s="377">
        <f>IF(LJ$19-'様式３（療養者名簿）（⑤の場合）'!$BD52+1&lt;=15,IF(LJ$19&gt;='様式３（療養者名簿）（⑤の場合）'!$BD52,IF(LJ$19&lt;='様式３（療養者名簿）（⑤の場合）'!$BE52,1,0),0),0)</f>
        <v>0</v>
      </c>
      <c r="LK47" s="377">
        <f>IF(LK$19-'様式３（療養者名簿）（⑤の場合）'!$BD52+1&lt;=15,IF(LK$19&gt;='様式３（療養者名簿）（⑤の場合）'!$BD52,IF(LK$19&lt;='様式３（療養者名簿）（⑤の場合）'!$BE52,1,0),0),0)</f>
        <v>0</v>
      </c>
      <c r="LL47" s="377">
        <f>IF(LL$19-'様式３（療養者名簿）（⑤の場合）'!$BD52+1&lt;=15,IF(LL$19&gt;='様式３（療養者名簿）（⑤の場合）'!$BD52,IF(LL$19&lt;='様式３（療養者名簿）（⑤の場合）'!$BE52,1,0),0),0)</f>
        <v>0</v>
      </c>
      <c r="LM47" s="377">
        <f>IF(LM$19-'様式３（療養者名簿）（⑤の場合）'!$BD52+1&lt;=15,IF(LM$19&gt;='様式３（療養者名簿）（⑤の場合）'!$BD52,IF(LM$19&lt;='様式３（療養者名簿）（⑤の場合）'!$BE52,1,0),0),0)</f>
        <v>0</v>
      </c>
      <c r="LN47" s="377">
        <f>IF(LN$19-'様式３（療養者名簿）（⑤の場合）'!$BD52+1&lt;=15,IF(LN$19&gt;='様式３（療養者名簿）（⑤の場合）'!$BD52,IF(LN$19&lt;='様式３（療養者名簿）（⑤の場合）'!$BE52,1,0),0),0)</f>
        <v>0</v>
      </c>
      <c r="LO47" s="377">
        <f>IF(LO$19-'様式３（療養者名簿）（⑤の場合）'!$BD52+1&lt;=15,IF(LO$19&gt;='様式３（療養者名簿）（⑤の場合）'!$BD52,IF(LO$19&lt;='様式３（療養者名簿）（⑤の場合）'!$BE52,1,0),0),0)</f>
        <v>0</v>
      </c>
      <c r="LP47" s="377">
        <f>IF(LP$19-'様式３（療養者名簿）（⑤の場合）'!$BD52+1&lt;=15,IF(LP$19&gt;='様式３（療養者名簿）（⑤の場合）'!$BD52,IF(LP$19&lt;='様式３（療養者名簿）（⑤の場合）'!$BE52,1,0),0),0)</f>
        <v>0</v>
      </c>
      <c r="LQ47" s="377">
        <f>IF(LQ$19-'様式３（療養者名簿）（⑤の場合）'!$BD52+1&lt;=15,IF(LQ$19&gt;='様式３（療養者名簿）（⑤の場合）'!$BD52,IF(LQ$19&lt;='様式３（療養者名簿）（⑤の場合）'!$BE52,1,0),0),0)</f>
        <v>0</v>
      </c>
      <c r="LR47" s="377">
        <f>IF(LR$19-'様式３（療養者名簿）（⑤の場合）'!$BD52+1&lt;=15,IF(LR$19&gt;='様式３（療養者名簿）（⑤の場合）'!$BD52,IF(LR$19&lt;='様式３（療養者名簿）（⑤の場合）'!$BE52,1,0),0),0)</f>
        <v>0</v>
      </c>
      <c r="LS47" s="377">
        <f>IF(LS$19-'様式３（療養者名簿）（⑤の場合）'!$BD52+1&lt;=15,IF(LS$19&gt;='様式３（療養者名簿）（⑤の場合）'!$BD52,IF(LS$19&lt;='様式３（療養者名簿）（⑤の場合）'!$BE52,1,0),0),0)</f>
        <v>0</v>
      </c>
      <c r="LT47" s="377">
        <f>IF(LT$19-'様式３（療養者名簿）（⑤の場合）'!$BD52+1&lt;=15,IF(LT$19&gt;='様式３（療養者名簿）（⑤の場合）'!$BD52,IF(LT$19&lt;='様式３（療養者名簿）（⑤の場合）'!$BE52,1,0),0),0)</f>
        <v>0</v>
      </c>
      <c r="LU47" s="377">
        <f>IF(LU$19-'様式３（療養者名簿）（⑤の場合）'!$BD52+1&lt;=15,IF(LU$19&gt;='様式３（療養者名簿）（⑤の場合）'!$BD52,IF(LU$19&lt;='様式３（療養者名簿）（⑤の場合）'!$BE52,1,0),0),0)</f>
        <v>0</v>
      </c>
      <c r="LV47" s="377">
        <f>IF(LV$19-'様式３（療養者名簿）（⑤の場合）'!$BD52+1&lt;=15,IF(LV$19&gt;='様式３（療養者名簿）（⑤の場合）'!$BD52,IF(LV$19&lt;='様式３（療養者名簿）（⑤の場合）'!$BE52,1,0),0),0)</f>
        <v>0</v>
      </c>
      <c r="LW47" s="377">
        <f>IF(LW$19-'様式３（療養者名簿）（⑤の場合）'!$BD52+1&lt;=15,IF(LW$19&gt;='様式３（療養者名簿）（⑤の場合）'!$BD52,IF(LW$19&lt;='様式３（療養者名簿）（⑤の場合）'!$BE52,1,0),0),0)</f>
        <v>0</v>
      </c>
      <c r="LX47" s="377">
        <f>IF(LX$19-'様式３（療養者名簿）（⑤の場合）'!$BD52+1&lt;=15,IF(LX$19&gt;='様式３（療養者名簿）（⑤の場合）'!$BD52,IF(LX$19&lt;='様式３（療養者名簿）（⑤の場合）'!$BE52,1,0),0),0)</f>
        <v>0</v>
      </c>
      <c r="LY47" s="377">
        <f>IF(LY$19-'様式３（療養者名簿）（⑤の場合）'!$BD52+1&lt;=15,IF(LY$19&gt;='様式３（療養者名簿）（⑤の場合）'!$BD52,IF(LY$19&lt;='様式３（療養者名簿）（⑤の場合）'!$BE52,1,0),0),0)</f>
        <v>0</v>
      </c>
      <c r="LZ47" s="377">
        <f>IF(LZ$19-'様式３（療養者名簿）（⑤の場合）'!$BD52+1&lt;=15,IF(LZ$19&gt;='様式３（療養者名簿）（⑤の場合）'!$BD52,IF(LZ$19&lt;='様式３（療養者名簿）（⑤の場合）'!$BE52,1,0),0),0)</f>
        <v>0</v>
      </c>
      <c r="MA47" s="377">
        <f>IF(MA$19-'様式３（療養者名簿）（⑤の場合）'!$BD52+1&lt;=15,IF(MA$19&gt;='様式３（療養者名簿）（⑤の場合）'!$BD52,IF(MA$19&lt;='様式３（療養者名簿）（⑤の場合）'!$BE52,1,0),0),0)</f>
        <v>0</v>
      </c>
      <c r="MB47" s="377">
        <f>IF(MB$19-'様式３（療養者名簿）（⑤の場合）'!$BD52+1&lt;=15,IF(MB$19&gt;='様式３（療養者名簿）（⑤の場合）'!$BD52,IF(MB$19&lt;='様式３（療養者名簿）（⑤の場合）'!$BE52,1,0),0),0)</f>
        <v>0</v>
      </c>
      <c r="MC47" s="377">
        <f>IF(MC$19-'様式３（療養者名簿）（⑤の場合）'!$BD52+1&lt;=15,IF(MC$19&gt;='様式３（療養者名簿）（⑤の場合）'!$BD52,IF(MC$19&lt;='様式３（療養者名簿）（⑤の場合）'!$BE52,1,0),0),0)</f>
        <v>0</v>
      </c>
      <c r="MD47" s="377">
        <f>IF(MD$19-'様式３（療養者名簿）（⑤の場合）'!$BD52+1&lt;=15,IF(MD$19&gt;='様式３（療養者名簿）（⑤の場合）'!$BD52,IF(MD$19&lt;='様式３（療養者名簿）（⑤の場合）'!$BE52,1,0),0),0)</f>
        <v>0</v>
      </c>
      <c r="ME47" s="377">
        <f>IF(ME$19-'様式３（療養者名簿）（⑤の場合）'!$BD52+1&lt;=15,IF(ME$19&gt;='様式３（療養者名簿）（⑤の場合）'!$BD52,IF(ME$19&lt;='様式３（療養者名簿）（⑤の場合）'!$BE52,1,0),0),0)</f>
        <v>0</v>
      </c>
      <c r="MF47" s="377">
        <f>IF(MF$19-'様式３（療養者名簿）（⑤の場合）'!$BD52+1&lt;=15,IF(MF$19&gt;='様式３（療養者名簿）（⑤の場合）'!$BD52,IF(MF$19&lt;='様式３（療養者名簿）（⑤の場合）'!$BE52,1,0),0),0)</f>
        <v>0</v>
      </c>
      <c r="MG47" s="377">
        <f>IF(MG$19-'様式３（療養者名簿）（⑤の場合）'!$BD52+1&lt;=15,IF(MG$19&gt;='様式３（療養者名簿）（⑤の場合）'!$BD52,IF(MG$19&lt;='様式３（療養者名簿）（⑤の場合）'!$BE52,1,0),0),0)</f>
        <v>0</v>
      </c>
      <c r="MH47" s="377">
        <f>IF(MH$19-'様式３（療養者名簿）（⑤の場合）'!$BD52+1&lt;=15,IF(MH$19&gt;='様式３（療養者名簿）（⑤の場合）'!$BD52,IF(MH$19&lt;='様式３（療養者名簿）（⑤の場合）'!$BE52,1,0),0),0)</f>
        <v>0</v>
      </c>
      <c r="MI47" s="377">
        <f>IF(MI$19-'様式３（療養者名簿）（⑤の場合）'!$BD52+1&lt;=15,IF(MI$19&gt;='様式３（療養者名簿）（⑤の場合）'!$BD52,IF(MI$19&lt;='様式３（療養者名簿）（⑤の場合）'!$BE52,1,0),0),0)</f>
        <v>0</v>
      </c>
      <c r="MJ47" s="377">
        <f>IF(MJ$19-'様式３（療養者名簿）（⑤の場合）'!$BD52+1&lt;=15,IF(MJ$19&gt;='様式３（療養者名簿）（⑤の場合）'!$BD52,IF(MJ$19&lt;='様式３（療養者名簿）（⑤の場合）'!$BE52,1,0),0),0)</f>
        <v>0</v>
      </c>
      <c r="MK47" s="377">
        <f>IF(MK$19-'様式３（療養者名簿）（⑤の場合）'!$BD52+1&lt;=15,IF(MK$19&gt;='様式３（療養者名簿）（⑤の場合）'!$BD52,IF(MK$19&lt;='様式３（療養者名簿）（⑤の場合）'!$BE52,1,0),0),0)</f>
        <v>0</v>
      </c>
      <c r="ML47" s="377">
        <f>IF(ML$19-'様式３（療養者名簿）（⑤の場合）'!$BD52+1&lt;=15,IF(ML$19&gt;='様式３（療養者名簿）（⑤の場合）'!$BD52,IF(ML$19&lt;='様式３（療養者名簿）（⑤の場合）'!$BE52,1,0),0),0)</f>
        <v>0</v>
      </c>
      <c r="MM47" s="377">
        <f>IF(MM$19-'様式３（療養者名簿）（⑤の場合）'!$BD52+1&lt;=15,IF(MM$19&gt;='様式３（療養者名簿）（⑤の場合）'!$BD52,IF(MM$19&lt;='様式３（療養者名簿）（⑤の場合）'!$BE52,1,0),0),0)</f>
        <v>0</v>
      </c>
      <c r="MN47" s="377">
        <f>IF(MN$19-'様式３（療養者名簿）（⑤の場合）'!$BD52+1&lt;=15,IF(MN$19&gt;='様式３（療養者名簿）（⑤の場合）'!$BD52,IF(MN$19&lt;='様式３（療養者名簿）（⑤の場合）'!$BE52,1,0),0),0)</f>
        <v>0</v>
      </c>
      <c r="MO47" s="377">
        <f>IF(MO$19-'様式３（療養者名簿）（⑤の場合）'!$BD52+1&lt;=15,IF(MO$19&gt;='様式３（療養者名簿）（⑤の場合）'!$BD52,IF(MO$19&lt;='様式３（療養者名簿）（⑤の場合）'!$BE52,1,0),0),0)</f>
        <v>0</v>
      </c>
      <c r="MP47" s="377">
        <f>IF(MP$19-'様式３（療養者名簿）（⑤の場合）'!$BD52+1&lt;=15,IF(MP$19&gt;='様式３（療養者名簿）（⑤の場合）'!$BD52,IF(MP$19&lt;='様式３（療養者名簿）（⑤の場合）'!$BE52,1,0),0),0)</f>
        <v>0</v>
      </c>
      <c r="MQ47" s="377">
        <f>IF(MQ$19-'様式３（療養者名簿）（⑤の場合）'!$BD52+1&lt;=15,IF(MQ$19&gt;='様式３（療養者名簿）（⑤の場合）'!$BD52,IF(MQ$19&lt;='様式３（療養者名簿）（⑤の場合）'!$BE52,1,0),0),0)</f>
        <v>0</v>
      </c>
      <c r="MR47" s="377">
        <f>IF(MR$19-'様式３（療養者名簿）（⑤の場合）'!$BD52+1&lt;=15,IF(MR$19&gt;='様式３（療養者名簿）（⑤の場合）'!$BD52,IF(MR$19&lt;='様式３（療養者名簿）（⑤の場合）'!$BE52,1,0),0),0)</f>
        <v>0</v>
      </c>
      <c r="MS47" s="377">
        <f>IF(MS$19-'様式３（療養者名簿）（⑤の場合）'!$BD52+1&lt;=15,IF(MS$19&gt;='様式３（療養者名簿）（⑤の場合）'!$BD52,IF(MS$19&lt;='様式３（療養者名簿）（⑤の場合）'!$BE52,1,0),0),0)</f>
        <v>0</v>
      </c>
      <c r="MT47" s="377">
        <f>IF(MT$19-'様式３（療養者名簿）（⑤の場合）'!$BD52+1&lt;=15,IF(MT$19&gt;='様式３（療養者名簿）（⑤の場合）'!$BD52,IF(MT$19&lt;='様式３（療養者名簿）（⑤の場合）'!$BE52,1,0),0),0)</f>
        <v>0</v>
      </c>
      <c r="MU47" s="377">
        <f>IF(MU$19-'様式３（療養者名簿）（⑤の場合）'!$BD52+1&lt;=15,IF(MU$19&gt;='様式３（療養者名簿）（⑤の場合）'!$BD52,IF(MU$19&lt;='様式３（療養者名簿）（⑤の場合）'!$BE52,1,0),0),0)</f>
        <v>0</v>
      </c>
      <c r="MV47" s="377">
        <f>IF(MV$19-'様式３（療養者名簿）（⑤の場合）'!$BD52+1&lt;=15,IF(MV$19&gt;='様式３（療養者名簿）（⑤の場合）'!$BD52,IF(MV$19&lt;='様式３（療養者名簿）（⑤の場合）'!$BE52,1,0),0),0)</f>
        <v>0</v>
      </c>
      <c r="MW47" s="377">
        <f>IF(MW$19-'様式３（療養者名簿）（⑤の場合）'!$BD52+1&lt;=15,IF(MW$19&gt;='様式３（療養者名簿）（⑤の場合）'!$BD52,IF(MW$19&lt;='様式３（療養者名簿）（⑤の場合）'!$BE52,1,0),0),0)</f>
        <v>0</v>
      </c>
      <c r="MX47" s="377">
        <f>IF(MX$19-'様式３（療養者名簿）（⑤の場合）'!$BD52+1&lt;=15,IF(MX$19&gt;='様式３（療養者名簿）（⑤の場合）'!$BD52,IF(MX$19&lt;='様式３（療養者名簿）（⑤の場合）'!$BE52,1,0),0),0)</f>
        <v>0</v>
      </c>
      <c r="MY47" s="377">
        <f>IF(MY$19-'様式３（療養者名簿）（⑤の場合）'!$BD52+1&lt;=15,IF(MY$19&gt;='様式３（療養者名簿）（⑤の場合）'!$BD52,IF(MY$19&lt;='様式３（療養者名簿）（⑤の場合）'!$BE52,1,0),0),0)</f>
        <v>0</v>
      </c>
      <c r="MZ47" s="377">
        <f>IF(MZ$19-'様式３（療養者名簿）（⑤の場合）'!$BD52+1&lt;=15,IF(MZ$19&gt;='様式３（療養者名簿）（⑤の場合）'!$BD52,IF(MZ$19&lt;='様式３（療養者名簿）（⑤の場合）'!$BE52,1,0),0),0)</f>
        <v>0</v>
      </c>
      <c r="NA47" s="377">
        <f>IF(NA$19-'様式３（療養者名簿）（⑤の場合）'!$BD52+1&lt;=15,IF(NA$19&gt;='様式３（療養者名簿）（⑤の場合）'!$BD52,IF(NA$19&lt;='様式３（療養者名簿）（⑤の場合）'!$BE52,1,0),0),0)</f>
        <v>0</v>
      </c>
      <c r="NB47" s="377">
        <f>IF(NB$19-'様式３（療養者名簿）（⑤の場合）'!$BD52+1&lt;=15,IF(NB$19&gt;='様式３（療養者名簿）（⑤の場合）'!$BD52,IF(NB$19&lt;='様式３（療養者名簿）（⑤の場合）'!$BE52,1,0),0),0)</f>
        <v>0</v>
      </c>
      <c r="NC47" s="257">
        <f>IF(NC$19-'様式３（療養者名簿）（⑤の場合）'!$BD52+1&lt;=15,IF(NC$19&gt;='様式３（療養者名簿）（⑤の場合）'!$BD52,IF(NC$19&lt;='様式３（療養者名簿）（⑤の場合）'!$BE52,1,0),0),0)</f>
        <v>0</v>
      </c>
      <c r="ND47" s="257">
        <f>IF(ND$19-'様式３（療養者名簿）（⑤の場合）'!$BD52+1&lt;=15,IF(ND$19&gt;='様式３（療養者名簿）（⑤の場合）'!$BD52,IF(ND$19&lt;='様式３（療養者名簿）（⑤の場合）'!$BE52,1,0),0),0)</f>
        <v>0</v>
      </c>
      <c r="NE47" s="257">
        <f>IF(NE$19-'様式３（療養者名簿）（⑤の場合）'!$BD52+1&lt;=15,IF(NE$19&gt;='様式３（療養者名簿）（⑤の場合）'!$BD52,IF(NE$19&lt;='様式３（療養者名簿）（⑤の場合）'!$BE52,1,0),0),0)</f>
        <v>0</v>
      </c>
      <c r="NF47" s="257">
        <f>IF(NF$19-'様式３（療養者名簿）（⑤の場合）'!$BD52+1&lt;=15,IF(NF$19&gt;='様式３（療養者名簿）（⑤の場合）'!$BD52,IF(NF$19&lt;='様式３（療養者名簿）（⑤の場合）'!$BE52,1,0),0),0)</f>
        <v>0</v>
      </c>
      <c r="NG47" s="257">
        <f>IF(NG$19-'様式３（療養者名簿）（⑤の場合）'!$BD52+1&lt;=15,IF(NG$19&gt;='様式３（療養者名簿）（⑤の場合）'!$BD52,IF(NG$19&lt;='様式３（療養者名簿）（⑤の場合）'!$BE52,1,0),0),0)</f>
        <v>0</v>
      </c>
      <c r="NH47" s="257">
        <f>IF(NH$19-'様式３（療養者名簿）（⑤の場合）'!$BD52+1&lt;=15,IF(NH$19&gt;='様式３（療養者名簿）（⑤の場合）'!$BD52,IF(NH$19&lt;='様式３（療養者名簿）（⑤の場合）'!$BE52,1,0),0),0)</f>
        <v>0</v>
      </c>
      <c r="NI47" s="257">
        <f>IF(NI$19-'様式３（療養者名簿）（⑤の場合）'!$BD52+1&lt;=15,IF(NI$19&gt;='様式３（療養者名簿）（⑤の場合）'!$BD52,IF(NI$19&lt;='様式３（療養者名簿）（⑤の場合）'!$BE52,1,0),0),0)</f>
        <v>0</v>
      </c>
      <c r="NJ47" s="257">
        <f>IF(NJ$19-'様式３（療養者名簿）（⑤の場合）'!$BD52+1&lt;=15,IF(NJ$19&gt;='様式３（療養者名簿）（⑤の場合）'!$BD52,IF(NJ$19&lt;='様式３（療養者名簿）（⑤の場合）'!$BE52,1,0),0),0)</f>
        <v>0</v>
      </c>
      <c r="NK47" s="257">
        <f>IF(NK$19-'様式３（療養者名簿）（⑤の場合）'!$BD52+1&lt;=15,IF(NK$19&gt;='様式３（療養者名簿）（⑤の場合）'!$BD52,IF(NK$19&lt;='様式３（療養者名簿）（⑤の場合）'!$BE52,1,0),0),0)</f>
        <v>0</v>
      </c>
      <c r="NL47" s="257">
        <f>IF(NL$19-'様式３（療養者名簿）（⑤の場合）'!$BD52+1&lt;=15,IF(NL$19&gt;='様式３（療養者名簿）（⑤の場合）'!$BD52,IF(NL$19&lt;='様式３（療養者名簿）（⑤の場合）'!$BE52,1,0),0),0)</f>
        <v>0</v>
      </c>
      <c r="NM47" s="257">
        <f>IF(NM$19-'様式３（療養者名簿）（⑤の場合）'!$BD52+1&lt;=15,IF(NM$19&gt;='様式３（療養者名簿）（⑤の場合）'!$BD52,IF(NM$19&lt;='様式３（療養者名簿）（⑤の場合）'!$BE52,1,0),0),0)</f>
        <v>0</v>
      </c>
      <c r="NN47" s="257">
        <f>IF(NN$19-'様式３（療養者名簿）（⑤の場合）'!$BD52+1&lt;=15,IF(NN$19&gt;='様式３（療養者名簿）（⑤の場合）'!$BD52,IF(NN$19&lt;='様式３（療養者名簿）（⑤の場合）'!$BE52,1,0),0),0)</f>
        <v>0</v>
      </c>
      <c r="NO47" s="257">
        <f>IF(NO$19-'様式３（療養者名簿）（⑤の場合）'!$BD52+1&lt;=15,IF(NO$19&gt;='様式３（療養者名簿）（⑤の場合）'!$BD52,IF(NO$19&lt;='様式３（療養者名簿）（⑤の場合）'!$BE52,1,0),0),0)</f>
        <v>0</v>
      </c>
      <c r="NP47" s="257">
        <f>IF(NP$19-'様式３（療養者名簿）（⑤の場合）'!$BD52+1&lt;=15,IF(NP$19&gt;='様式３（療養者名簿）（⑤の場合）'!$BD52,IF(NP$19&lt;='様式３（療養者名簿）（⑤の場合）'!$BE52,1,0),0),0)</f>
        <v>0</v>
      </c>
      <c r="NQ47" s="257">
        <f>IF(NQ$19-'様式３（療養者名簿）（⑤の場合）'!$BD52+1&lt;=15,IF(NQ$19&gt;='様式３（療養者名簿）（⑤の場合）'!$BD52,IF(NQ$19&lt;='様式３（療養者名簿）（⑤の場合）'!$BE52,1,0),0),0)</f>
        <v>0</v>
      </c>
      <c r="NR47" s="257">
        <f>IF(NR$19-'様式３（療養者名簿）（⑤の場合）'!$BD52+1&lt;=15,IF(NR$19&gt;='様式３（療養者名簿）（⑤の場合）'!$BD52,IF(NR$19&lt;='様式３（療養者名簿）（⑤の場合）'!$BE52,1,0),0),0)</f>
        <v>0</v>
      </c>
      <c r="NS47" s="257">
        <f>IF(NS$19-'様式３（療養者名簿）（⑤の場合）'!$BD52+1&lt;=15,IF(NS$19&gt;='様式３（療養者名簿）（⑤の場合）'!$BD52,IF(NS$19&lt;='様式３（療養者名簿）（⑤の場合）'!$BE52,1,0),0),0)</f>
        <v>0</v>
      </c>
      <c r="NT47" s="257">
        <f>IF(NT$19-'様式３（療養者名簿）（⑤の場合）'!$BD52+1&lt;=15,IF(NT$19&gt;='様式３（療養者名簿）（⑤の場合）'!$BD52,IF(NT$19&lt;='様式３（療養者名簿）（⑤の場合）'!$BE52,1,0),0),0)</f>
        <v>0</v>
      </c>
      <c r="NU47" s="257">
        <f>IF(NU$19-'様式３（療養者名簿）（⑤の場合）'!$BD52+1&lt;=15,IF(NU$19&gt;='様式３（療養者名簿）（⑤の場合）'!$BD52,IF(NU$19&lt;='様式３（療養者名簿）（⑤の場合）'!$BE52,1,0),0),0)</f>
        <v>0</v>
      </c>
      <c r="NV47" s="257">
        <f>IF(NV$19-'様式３（療養者名簿）（⑤の場合）'!$BD52+1&lt;=15,IF(NV$19&gt;='様式３（療養者名簿）（⑤の場合）'!$BD52,IF(NV$19&lt;='様式３（療養者名簿）（⑤の場合）'!$BE52,1,0),0),0)</f>
        <v>0</v>
      </c>
      <c r="NW47" s="257">
        <f>IF(NW$19-'様式３（療養者名簿）（⑤の場合）'!$BD52+1&lt;=15,IF(NW$19&gt;='様式３（療養者名簿）（⑤の場合）'!$BD52,IF(NW$19&lt;='様式３（療養者名簿）（⑤の場合）'!$BE52,1,0),0),0)</f>
        <v>0</v>
      </c>
      <c r="NX47" s="257">
        <f>IF(NX$19-'様式３（療養者名簿）（⑤の場合）'!$BD52+1&lt;=15,IF(NX$19&gt;='様式３（療養者名簿）（⑤の場合）'!$BD52,IF(NX$19&lt;='様式３（療養者名簿）（⑤の場合）'!$BE52,1,0),0),0)</f>
        <v>0</v>
      </c>
      <c r="NY47" s="257">
        <f>IF(NY$19-'様式３（療養者名簿）（⑤の場合）'!$BD52+1&lt;=15,IF(NY$19&gt;='様式３（療養者名簿）（⑤の場合）'!$BD52,IF(NY$19&lt;='様式３（療養者名簿）（⑤の場合）'!$BE52,1,0),0),0)</f>
        <v>0</v>
      </c>
      <c r="NZ47" s="257">
        <f>IF(NZ$19-'様式３（療養者名簿）（⑤の場合）'!$BD52+1&lt;=15,IF(NZ$19&gt;='様式３（療養者名簿）（⑤の場合）'!$BD52,IF(NZ$19&lt;='様式３（療養者名簿）（⑤の場合）'!$BE52,1,0),0),0)</f>
        <v>0</v>
      </c>
      <c r="OA47" s="257">
        <f>IF(OA$19-'様式３（療養者名簿）（⑤の場合）'!$BD52+1&lt;=15,IF(OA$19&gt;='様式３（療養者名簿）（⑤の場合）'!$BD52,IF(OA$19&lt;='様式３（療養者名簿）（⑤の場合）'!$BE52,1,0),0),0)</f>
        <v>0</v>
      </c>
      <c r="OB47" s="257">
        <f>IF(OB$19-'様式３（療養者名簿）（⑤の場合）'!$BD52+1&lt;=15,IF(OB$19&gt;='様式３（療養者名簿）（⑤の場合）'!$BD52,IF(OB$19&lt;='様式３（療養者名簿）（⑤の場合）'!$BE52,1,0),0),0)</f>
        <v>0</v>
      </c>
      <c r="OC47" s="257">
        <f>IF(OC$19-'様式３（療養者名簿）（⑤の場合）'!$BD52+1&lt;=15,IF(OC$19&gt;='様式３（療養者名簿）（⑤の場合）'!$BD52,IF(OC$19&lt;='様式３（療養者名簿）（⑤の場合）'!$BE52,1,0),0),0)</f>
        <v>0</v>
      </c>
      <c r="OD47" s="257">
        <f>IF(OD$19-'様式３（療養者名簿）（⑤の場合）'!$BD52+1&lt;=15,IF(OD$19&gt;='様式３（療養者名簿）（⑤の場合）'!$BD52,IF(OD$19&lt;='様式３（療養者名簿）（⑤の場合）'!$BE52,1,0),0),0)</f>
        <v>0</v>
      </c>
      <c r="OE47" s="257">
        <f>IF(OE$19-'様式３（療養者名簿）（⑤の場合）'!$BD52+1&lt;=15,IF(OE$19&gt;='様式３（療養者名簿）（⑤の場合）'!$BD52,IF(OE$19&lt;='様式３（療養者名簿）（⑤の場合）'!$BE52,1,0),0),0)</f>
        <v>0</v>
      </c>
      <c r="OF47" s="257">
        <f>IF(OF$19-'様式３（療養者名簿）（⑤の場合）'!$BD52+1&lt;=15,IF(OF$19&gt;='様式３（療養者名簿）（⑤の場合）'!$BD52,IF(OF$19&lt;='様式３（療養者名簿）（⑤の場合）'!$BE52,1,0),0),0)</f>
        <v>0</v>
      </c>
      <c r="OG47" s="257">
        <f>IF(OG$19-'様式３（療養者名簿）（⑤の場合）'!$BD52+1&lt;=15,IF(OG$19&gt;='様式３（療養者名簿）（⑤の場合）'!$BD52,IF(OG$19&lt;='様式３（療養者名簿）（⑤の場合）'!$BE52,1,0),0),0)</f>
        <v>0</v>
      </c>
      <c r="OH47" s="257">
        <f>IF(OH$19-'様式３（療養者名簿）（⑤の場合）'!$BD52+1&lt;=15,IF(OH$19&gt;='様式３（療養者名簿）（⑤の場合）'!$BD52,IF(OH$19&lt;='様式３（療養者名簿）（⑤の場合）'!$BE52,1,0),0),0)</f>
        <v>0</v>
      </c>
      <c r="OI47" s="257">
        <f>IF(OI$19-'様式３（療養者名簿）（⑤の場合）'!$BD52+1&lt;=15,IF(OI$19&gt;='様式３（療養者名簿）（⑤の場合）'!$BD52,IF(OI$19&lt;='様式３（療養者名簿）（⑤の場合）'!$BE52,1,0),0),0)</f>
        <v>0</v>
      </c>
      <c r="OJ47" s="257">
        <f>IF(OJ$19-'様式３（療養者名簿）（⑤の場合）'!$BD52+1&lt;=15,IF(OJ$19&gt;='様式３（療養者名簿）（⑤の場合）'!$BD52,IF(OJ$19&lt;='様式３（療養者名簿）（⑤の場合）'!$BE52,1,0),0),0)</f>
        <v>0</v>
      </c>
      <c r="OK47" s="257">
        <f>IF(OK$19-'様式３（療養者名簿）（⑤の場合）'!$BD52+1&lt;=15,IF(OK$19&gt;='様式３（療養者名簿）（⑤の場合）'!$BD52,IF(OK$19&lt;='様式３（療養者名簿）（⑤の場合）'!$BE52,1,0),0),0)</f>
        <v>0</v>
      </c>
      <c r="OL47" s="257">
        <f>IF(OL$19-'様式３（療養者名簿）（⑤の場合）'!$BD52+1&lt;=15,IF(OL$19&gt;='様式３（療養者名簿）（⑤の場合）'!$BD52,IF(OL$19&lt;='様式３（療養者名簿）（⑤の場合）'!$BE52,1,0),0),0)</f>
        <v>0</v>
      </c>
      <c r="OM47" s="257">
        <f>IF(OM$19-'様式３（療養者名簿）（⑤の場合）'!$BD52+1&lt;=15,IF(OM$19&gt;='様式３（療養者名簿）（⑤の場合）'!$BD52,IF(OM$19&lt;='様式３（療養者名簿）（⑤の場合）'!$BE52,1,0),0),0)</f>
        <v>0</v>
      </c>
      <c r="ON47" s="257">
        <f>IF(ON$19-'様式３（療養者名簿）（⑤の場合）'!$BD52+1&lt;=15,IF(ON$19&gt;='様式３（療養者名簿）（⑤の場合）'!$BD52,IF(ON$19&lt;='様式３（療養者名簿）（⑤の場合）'!$BE52,1,0),0),0)</f>
        <v>0</v>
      </c>
      <c r="OO47" s="257">
        <f>IF(OO$19-'様式３（療養者名簿）（⑤の場合）'!$BD52+1&lt;=15,IF(OO$19&gt;='様式３（療養者名簿）（⑤の場合）'!$BD52,IF(OO$19&lt;='様式３（療養者名簿）（⑤の場合）'!$BE52,1,0),0),0)</f>
        <v>0</v>
      </c>
      <c r="OP47" s="257">
        <f>IF(OP$19-'様式３（療養者名簿）（⑤の場合）'!$BD52+1&lt;=15,IF(OP$19&gt;='様式３（療養者名簿）（⑤の場合）'!$BD52,IF(OP$19&lt;='様式３（療養者名簿）（⑤の場合）'!$BE52,1,0),0),0)</f>
        <v>0</v>
      </c>
      <c r="OQ47" s="257">
        <f>IF(OQ$19-'様式３（療養者名簿）（⑤の場合）'!$BD52+1&lt;=15,IF(OQ$19&gt;='様式３（療養者名簿）（⑤の場合）'!$BD52,IF(OQ$19&lt;='様式３（療養者名簿）（⑤の場合）'!$BE52,1,0),0),0)</f>
        <v>0</v>
      </c>
      <c r="OR47" s="257">
        <f>IF(OR$19-'様式３（療養者名簿）（⑤の場合）'!$BD52+1&lt;=15,IF(OR$19&gt;='様式３（療養者名簿）（⑤の場合）'!$BD52,IF(OR$19&lt;='様式３（療養者名簿）（⑤の場合）'!$BE52,1,0),0),0)</f>
        <v>0</v>
      </c>
      <c r="OS47" s="257">
        <f>IF(OS$19-'様式３（療養者名簿）（⑤の場合）'!$BD52+1&lt;=15,IF(OS$19&gt;='様式３（療養者名簿）（⑤の場合）'!$BD52,IF(OS$19&lt;='様式３（療養者名簿）（⑤の場合）'!$BE52,1,0),0),0)</f>
        <v>0</v>
      </c>
      <c r="OT47" s="257">
        <f>IF(OT$19-'様式３（療養者名簿）（⑤の場合）'!$BD52+1&lt;=15,IF(OT$19&gt;='様式３（療養者名簿）（⑤の場合）'!$BD52,IF(OT$19&lt;='様式３（療養者名簿）（⑤の場合）'!$BE52,1,0),0),0)</f>
        <v>0</v>
      </c>
      <c r="OU47" s="257">
        <f>IF(OU$19-'様式３（療養者名簿）（⑤の場合）'!$BD52+1&lt;=15,IF(OU$19&gt;='様式３（療養者名簿）（⑤の場合）'!$BD52,IF(OU$19&lt;='様式３（療養者名簿）（⑤の場合）'!$BE52,1,0),0),0)</f>
        <v>0</v>
      </c>
      <c r="OV47" s="257">
        <f>IF(OV$19-'様式３（療養者名簿）（⑤の場合）'!$BD52+1&lt;=15,IF(OV$19&gt;='様式３（療養者名簿）（⑤の場合）'!$BD52,IF(OV$19&lt;='様式３（療養者名簿）（⑤の場合）'!$BE52,1,0),0),0)</f>
        <v>0</v>
      </c>
      <c r="OW47" s="257">
        <f>IF(OW$19-'様式３（療養者名簿）（⑤の場合）'!$BD52+1&lt;=15,IF(OW$19&gt;='様式３（療養者名簿）（⑤の場合）'!$BD52,IF(OW$19&lt;='様式３（療養者名簿）（⑤の場合）'!$BE52,1,0),0),0)</f>
        <v>0</v>
      </c>
      <c r="OX47" s="257">
        <f>IF(OX$19-'様式３（療養者名簿）（⑤の場合）'!$BD52+1&lt;=15,IF(OX$19&gt;='様式３（療養者名簿）（⑤の場合）'!$BD52,IF(OX$19&lt;='様式３（療養者名簿）（⑤の場合）'!$BE52,1,0),0),0)</f>
        <v>0</v>
      </c>
      <c r="OY47" s="257">
        <f>IF(OY$19-'様式３（療養者名簿）（⑤の場合）'!$BD52+1&lt;=15,IF(OY$19&gt;='様式３（療養者名簿）（⑤の場合）'!$BD52,IF(OY$19&lt;='様式３（療養者名簿）（⑤の場合）'!$BE52,1,0),0),0)</f>
        <v>0</v>
      </c>
      <c r="OZ47" s="257">
        <f>IF(OZ$19-'様式３（療養者名簿）（⑤の場合）'!$BD52+1&lt;=15,IF(OZ$19&gt;='様式３（療養者名簿）（⑤の場合）'!$BD52,IF(OZ$19&lt;='様式３（療養者名簿）（⑤の場合）'!$BE52,1,0),0),0)</f>
        <v>0</v>
      </c>
      <c r="PA47" s="257">
        <f>IF(PA$19-'様式３（療養者名簿）（⑤の場合）'!$BD52+1&lt;=15,IF(PA$19&gt;='様式３（療養者名簿）（⑤の場合）'!$BD52,IF(PA$19&lt;='様式３（療養者名簿）（⑤の場合）'!$BE52,1,0),0),0)</f>
        <v>0</v>
      </c>
      <c r="PB47" s="257">
        <f>IF(PB$19-'様式３（療養者名簿）（⑤の場合）'!$BD52+1&lt;=15,IF(PB$19&gt;='様式３（療養者名簿）（⑤の場合）'!$BD52,IF(PB$19&lt;='様式３（療養者名簿）（⑤の場合）'!$BE52,1,0),0),0)</f>
        <v>0</v>
      </c>
      <c r="PC47" s="257">
        <f>IF(PC$19-'様式３（療養者名簿）（⑤の場合）'!$BD52+1&lt;=15,IF(PC$19&gt;='様式３（療養者名簿）（⑤の場合）'!$BD52,IF(PC$19&lt;='様式３（療養者名簿）（⑤の場合）'!$BE52,1,0),0),0)</f>
        <v>0</v>
      </c>
      <c r="PD47" s="257">
        <f>IF(PD$19-'様式３（療養者名簿）（⑤の場合）'!$BD52+1&lt;=15,IF(PD$19&gt;='様式３（療養者名簿）（⑤の場合）'!$BD52,IF(PD$19&lt;='様式３（療養者名簿）（⑤の場合）'!$BE52,1,0),0),0)</f>
        <v>0</v>
      </c>
      <c r="PE47" s="257">
        <f>IF(PE$19-'様式３（療養者名簿）（⑤の場合）'!$BD52+1&lt;=15,IF(PE$19&gt;='様式３（療養者名簿）（⑤の場合）'!$BD52,IF(PE$19&lt;='様式３（療養者名簿）（⑤の場合）'!$BE52,1,0),0),0)</f>
        <v>0</v>
      </c>
      <c r="PF47" s="257">
        <f>IF(PF$19-'様式３（療養者名簿）（⑤の場合）'!$BD52+1&lt;=15,IF(PF$19&gt;='様式３（療養者名簿）（⑤の場合）'!$BD52,IF(PF$19&lt;='様式３（療養者名簿）（⑤の場合）'!$BE52,1,0),0),0)</f>
        <v>0</v>
      </c>
      <c r="PG47" s="257">
        <f>IF(PG$19-'様式３（療養者名簿）（⑤の場合）'!$BD52+1&lt;=15,IF(PG$19&gt;='様式３（療養者名簿）（⑤の場合）'!$BD52,IF(PG$19&lt;='様式３（療養者名簿）（⑤の場合）'!$BE52,1,0),0),0)</f>
        <v>0</v>
      </c>
      <c r="PH47" s="257">
        <f>IF(PH$19-'様式３（療養者名簿）（⑤の場合）'!$BD52+1&lt;=15,IF(PH$19&gt;='様式３（療養者名簿）（⑤の場合）'!$BD52,IF(PH$19&lt;='様式３（療養者名簿）（⑤の場合）'!$BE52,1,0),0),0)</f>
        <v>0</v>
      </c>
      <c r="PI47" s="257">
        <f>IF(PI$19-'様式３（療養者名簿）（⑤の場合）'!$BD52+1&lt;=15,IF(PI$19&gt;='様式３（療養者名簿）（⑤の場合）'!$BD52,IF(PI$19&lt;='様式３（療養者名簿）（⑤の場合）'!$BE52,1,0),0),0)</f>
        <v>0</v>
      </c>
      <c r="PJ47" s="257">
        <f>IF(PJ$19-'様式３（療養者名簿）（⑤の場合）'!$BD52+1&lt;=15,IF(PJ$19&gt;='様式３（療養者名簿）（⑤の場合）'!$BD52,IF(PJ$19&lt;='様式３（療養者名簿）（⑤の場合）'!$BE52,1,0),0),0)</f>
        <v>0</v>
      </c>
      <c r="PK47" s="257">
        <f>IF(PK$19-'様式３（療養者名簿）（⑤の場合）'!$BD52+1&lt;=15,IF(PK$19&gt;='様式３（療養者名簿）（⑤の場合）'!$BD52,IF(PK$19&lt;='様式３（療養者名簿）（⑤の場合）'!$BE52,1,0),0),0)</f>
        <v>0</v>
      </c>
      <c r="PL47" s="257">
        <f>IF(PL$19-'様式３（療養者名簿）（⑤の場合）'!$BD52+1&lt;=15,IF(PL$19&gt;='様式３（療養者名簿）（⑤の場合）'!$BD52,IF(PL$19&lt;='様式３（療養者名簿）（⑤の場合）'!$BE52,1,0),0),0)</f>
        <v>0</v>
      </c>
      <c r="PM47" s="257">
        <f>IF(PM$19-'様式３（療養者名簿）（⑤の場合）'!$BD52+1&lt;=15,IF(PM$19&gt;='様式３（療養者名簿）（⑤の場合）'!$BD52,IF(PM$19&lt;='様式３（療養者名簿）（⑤の場合）'!$BE52,1,0),0),0)</f>
        <v>0</v>
      </c>
      <c r="PN47" s="257">
        <f>IF(PN$19-'様式３（療養者名簿）（⑤の場合）'!$BD52+1&lt;=15,IF(PN$19&gt;='様式３（療養者名簿）（⑤の場合）'!$BD52,IF(PN$19&lt;='様式３（療養者名簿）（⑤の場合）'!$BE52,1,0),0),0)</f>
        <v>0</v>
      </c>
      <c r="PO47" s="257">
        <f>IF(PO$19-'様式３（療養者名簿）（⑤の場合）'!$BD52+1&lt;=15,IF(PO$19&gt;='様式３（療養者名簿）（⑤の場合）'!$BD52,IF(PO$19&lt;='様式３（療養者名簿）（⑤の場合）'!$BE52,1,0),0),0)</f>
        <v>0</v>
      </c>
      <c r="PP47" s="257">
        <f>IF(PP$19-'様式３（療養者名簿）（⑤の場合）'!$BD52+1&lt;=15,IF(PP$19&gt;='様式３（療養者名簿）（⑤の場合）'!$BD52,IF(PP$19&lt;='様式３（療養者名簿）（⑤の場合）'!$BE52,1,0),0),0)</f>
        <v>0</v>
      </c>
      <c r="PQ47" s="257">
        <f>IF(PQ$19-'様式３（療養者名簿）（⑤の場合）'!$BD52+1&lt;=15,IF(PQ$19&gt;='様式３（療養者名簿）（⑤の場合）'!$BD52,IF(PQ$19&lt;='様式３（療養者名簿）（⑤の場合）'!$BE52,1,0),0),0)</f>
        <v>0</v>
      </c>
      <c r="PR47" s="257">
        <f>IF(PR$19-'様式３（療養者名簿）（⑤の場合）'!$BD52+1&lt;=15,IF(PR$19&gt;='様式３（療養者名簿）（⑤の場合）'!$BD52,IF(PR$19&lt;='様式３（療養者名簿）（⑤の場合）'!$BE52,1,0),0),0)</f>
        <v>0</v>
      </c>
      <c r="PS47" s="257">
        <f>IF(PS$19-'様式３（療養者名簿）（⑤の場合）'!$BD52+1&lt;=15,IF(PS$19&gt;='様式３（療養者名簿）（⑤の場合）'!$BD52,IF(PS$19&lt;='様式３（療養者名簿）（⑤の場合）'!$BE52,1,0),0),0)</f>
        <v>0</v>
      </c>
      <c r="PT47" s="257">
        <f>IF(PT$19-'様式３（療養者名簿）（⑤の場合）'!$BD52+1&lt;=15,IF(PT$19&gt;='様式３（療養者名簿）（⑤の場合）'!$BD52,IF(PT$19&lt;='様式３（療養者名簿）（⑤の場合）'!$BE52,1,0),0),0)</f>
        <v>0</v>
      </c>
      <c r="PU47" s="257">
        <f>IF(PU$19-'様式３（療養者名簿）（⑤の場合）'!$BD52+1&lt;=15,IF(PU$19&gt;='様式３（療養者名簿）（⑤の場合）'!$BD52,IF(PU$19&lt;='様式３（療養者名簿）（⑤の場合）'!$BE52,1,0),0),0)</f>
        <v>0</v>
      </c>
      <c r="PV47" s="257">
        <f>IF(PV$19-'様式３（療養者名簿）（⑤の場合）'!$BD52+1&lt;=15,IF(PV$19&gt;='様式３（療養者名簿）（⑤の場合）'!$BD52,IF(PV$19&lt;='様式３（療養者名簿）（⑤の場合）'!$BE52,1,0),0),0)</f>
        <v>0</v>
      </c>
      <c r="PW47" s="257">
        <f>IF(PW$19-'様式３（療養者名簿）（⑤の場合）'!$BD52+1&lt;=15,IF(PW$19&gt;='様式３（療養者名簿）（⑤の場合）'!$BD52,IF(PW$19&lt;='様式３（療養者名簿）（⑤の場合）'!$BE52,1,0),0),0)</f>
        <v>0</v>
      </c>
      <c r="PX47" s="257">
        <f>IF(PX$19-'様式３（療養者名簿）（⑤の場合）'!$BD52+1&lt;=15,IF(PX$19&gt;='様式３（療養者名簿）（⑤の場合）'!$BD52,IF(PX$19&lt;='様式３（療養者名簿）（⑤の場合）'!$BE52,1,0),0),0)</f>
        <v>0</v>
      </c>
      <c r="PY47" s="257">
        <f>IF(PY$19-'様式３（療養者名簿）（⑤の場合）'!$BD52+1&lt;=15,IF(PY$19&gt;='様式３（療養者名簿）（⑤の場合）'!$BD52,IF(PY$19&lt;='様式３（療養者名簿）（⑤の場合）'!$BE52,1,0),0),0)</f>
        <v>0</v>
      </c>
      <c r="PZ47" s="257">
        <f>IF(PZ$19-'様式３（療養者名簿）（⑤の場合）'!$BD52+1&lt;=15,IF(PZ$19&gt;='様式３（療養者名簿）（⑤の場合）'!$BD52,IF(PZ$19&lt;='様式３（療養者名簿）（⑤の場合）'!$BE52,1,0),0),0)</f>
        <v>0</v>
      </c>
      <c r="QA47" s="257">
        <f>IF(QA$19-'様式３（療養者名簿）（⑤の場合）'!$BD52+1&lt;=15,IF(QA$19&gt;='様式３（療養者名簿）（⑤の場合）'!$BD52,IF(QA$19&lt;='様式３（療養者名簿）（⑤の場合）'!$BE52,1,0),0),0)</f>
        <v>0</v>
      </c>
      <c r="QB47" s="257">
        <f>IF(QB$19-'様式３（療養者名簿）（⑤の場合）'!$BD52+1&lt;=15,IF(QB$19&gt;='様式３（療養者名簿）（⑤の場合）'!$BD52,IF(QB$19&lt;='様式３（療養者名簿）（⑤の場合）'!$BE52,1,0),0),0)</f>
        <v>0</v>
      </c>
      <c r="QC47" s="257">
        <f>IF(QC$19-'様式３（療養者名簿）（⑤の場合）'!$BD52+1&lt;=15,IF(QC$19&gt;='様式３（療養者名簿）（⑤の場合）'!$BD52,IF(QC$19&lt;='様式３（療養者名簿）（⑤の場合）'!$BE52,1,0),0),0)</f>
        <v>0</v>
      </c>
      <c r="QD47" s="257">
        <f>IF(QD$19-'様式３（療養者名簿）（⑤の場合）'!$BD52+1&lt;=15,IF(QD$19&gt;='様式３（療養者名簿）（⑤の場合）'!$BD52,IF(QD$19&lt;='様式３（療養者名簿）（⑤の場合）'!$BE52,1,0),0),0)</f>
        <v>0</v>
      </c>
      <c r="QE47" s="257">
        <f>IF(QE$19-'様式３（療養者名簿）（⑤の場合）'!$BD52+1&lt;=15,IF(QE$19&gt;='様式３（療養者名簿）（⑤の場合）'!$BD52,IF(QE$19&lt;='様式３（療養者名簿）（⑤の場合）'!$BE52,1,0),0),0)</f>
        <v>0</v>
      </c>
      <c r="QF47" s="257">
        <f>IF(QF$19-'様式３（療養者名簿）（⑤の場合）'!$BD52+1&lt;=15,IF(QF$19&gt;='様式３（療養者名簿）（⑤の場合）'!$BD52,IF(QF$19&lt;='様式３（療養者名簿）（⑤の場合）'!$BE52,1,0),0),0)</f>
        <v>0</v>
      </c>
      <c r="QG47" s="257">
        <f>IF(QG$19-'様式３（療養者名簿）（⑤の場合）'!$BD52+1&lt;=15,IF(QG$19&gt;='様式３（療養者名簿）（⑤の場合）'!$BD52,IF(QG$19&lt;='様式３（療養者名簿）（⑤の場合）'!$BE52,1,0),0),0)</f>
        <v>0</v>
      </c>
      <c r="QH47" s="257">
        <f>IF(QH$19-'様式３（療養者名簿）（⑤の場合）'!$BD52+1&lt;=15,IF(QH$19&gt;='様式３（療養者名簿）（⑤の場合）'!$BD52,IF(QH$19&lt;='様式３（療養者名簿）（⑤の場合）'!$BE52,1,0),0),0)</f>
        <v>0</v>
      </c>
      <c r="QI47" s="257">
        <f>IF(QI$19-'様式３（療養者名簿）（⑤の場合）'!$BD52+1&lt;=15,IF(QI$19&gt;='様式３（療養者名簿）（⑤の場合）'!$BD52,IF(QI$19&lt;='様式３（療養者名簿）（⑤の場合）'!$BE52,1,0),0),0)</f>
        <v>0</v>
      </c>
      <c r="QJ47" s="257">
        <f>IF(QJ$19-'様式３（療養者名簿）（⑤の場合）'!$BD52+1&lt;=15,IF(QJ$19&gt;='様式３（療養者名簿）（⑤の場合）'!$BD52,IF(QJ$19&lt;='様式３（療養者名簿）（⑤の場合）'!$BE52,1,0),0),0)</f>
        <v>0</v>
      </c>
      <c r="QK47" s="257">
        <f>IF(QK$19-'様式３（療養者名簿）（⑤の場合）'!$BD52+1&lt;=15,IF(QK$19&gt;='様式３（療養者名簿）（⑤の場合）'!$BD52,IF(QK$19&lt;='様式３（療養者名簿）（⑤の場合）'!$BE52,1,0),0),0)</f>
        <v>0</v>
      </c>
      <c r="QL47" s="257">
        <f>IF(QL$19-'様式３（療養者名簿）（⑤の場合）'!$BD52+1&lt;=15,IF(QL$19&gt;='様式３（療養者名簿）（⑤の場合）'!$BD52,IF(QL$19&lt;='様式３（療養者名簿）（⑤の場合）'!$BE52,1,0),0),0)</f>
        <v>0</v>
      </c>
      <c r="QM47" s="257">
        <f>IF(QM$19-'様式３（療養者名簿）（⑤の場合）'!$BD52+1&lt;=15,IF(QM$19&gt;='様式３（療養者名簿）（⑤の場合）'!$BD52,IF(QM$19&lt;='様式３（療養者名簿）（⑤の場合）'!$BE52,1,0),0),0)</f>
        <v>0</v>
      </c>
      <c r="QN47" s="257">
        <f>IF(QN$19-'様式３（療養者名簿）（⑤の場合）'!$BD52+1&lt;=15,IF(QN$19&gt;='様式３（療養者名簿）（⑤の場合）'!$BD52,IF(QN$19&lt;='様式３（療養者名簿）（⑤の場合）'!$BE52,1,0),0),0)</f>
        <v>0</v>
      </c>
      <c r="QO47" s="257">
        <f>IF(QO$19-'様式３（療養者名簿）（⑤の場合）'!$BD52+1&lt;=15,IF(QO$19&gt;='様式３（療養者名簿）（⑤の場合）'!$BD52,IF(QO$19&lt;='様式３（療養者名簿）（⑤の場合）'!$BE52,1,0),0),0)</f>
        <v>0</v>
      </c>
      <c r="QP47" s="257">
        <f>IF(QP$19-'様式３（療養者名簿）（⑤の場合）'!$BD52+1&lt;=15,IF(QP$19&gt;='様式３（療養者名簿）（⑤の場合）'!$BD52,IF(QP$19&lt;='様式３（療養者名簿）（⑤の場合）'!$BE52,1,0),0),0)</f>
        <v>0</v>
      </c>
      <c r="QQ47" s="257">
        <f>IF(QQ$19-'様式３（療養者名簿）（⑤の場合）'!$BD52+1&lt;=15,IF(QQ$19&gt;='様式３（療養者名簿）（⑤の場合）'!$BD52,IF(QQ$19&lt;='様式３（療養者名簿）（⑤の場合）'!$BE52,1,0),0),0)</f>
        <v>0</v>
      </c>
      <c r="QR47" s="257">
        <f>IF(QR$19-'様式３（療養者名簿）（⑤の場合）'!$BD52+1&lt;=15,IF(QR$19&gt;='様式３（療養者名簿）（⑤の場合）'!$BD52,IF(QR$19&lt;='様式３（療養者名簿）（⑤の場合）'!$BE52,1,0),0),0)</f>
        <v>0</v>
      </c>
      <c r="QS47" s="257">
        <f>IF(QS$19-'様式３（療養者名簿）（⑤の場合）'!$BD52+1&lt;=15,IF(QS$19&gt;='様式３（療養者名簿）（⑤の場合）'!$BD52,IF(QS$19&lt;='様式３（療養者名簿）（⑤の場合）'!$BE52,1,0),0),0)</f>
        <v>0</v>
      </c>
      <c r="QT47" s="257">
        <f>IF(QT$19-'様式３（療養者名簿）（⑤の場合）'!$BD52+1&lt;=15,IF(QT$19&gt;='様式３（療養者名簿）（⑤の場合）'!$BD52,IF(QT$19&lt;='様式３（療養者名簿）（⑤の場合）'!$BE52,1,0),0),0)</f>
        <v>0</v>
      </c>
      <c r="QU47" s="257">
        <f>IF(QU$19-'様式３（療養者名簿）（⑤の場合）'!$BD52+1&lt;=15,IF(QU$19&gt;='様式３（療養者名簿）（⑤の場合）'!$BD52,IF(QU$19&lt;='様式３（療養者名簿）（⑤の場合）'!$BE52,1,0),0),0)</f>
        <v>0</v>
      </c>
      <c r="QV47" s="257">
        <f>IF(QV$19-'様式３（療養者名簿）（⑤の場合）'!$BD52+1&lt;=15,IF(QV$19&gt;='様式３（療養者名簿）（⑤の場合）'!$BD52,IF(QV$19&lt;='様式３（療養者名簿）（⑤の場合）'!$BE52,1,0),0),0)</f>
        <v>0</v>
      </c>
      <c r="QW47" s="257">
        <f>IF(QW$19-'様式３（療養者名簿）（⑤の場合）'!$BD52+1&lt;=15,IF(QW$19&gt;='様式３（療養者名簿）（⑤の場合）'!$BD52,IF(QW$19&lt;='様式３（療養者名簿）（⑤の場合）'!$BE52,1,0),0),0)</f>
        <v>0</v>
      </c>
      <c r="QX47" s="257">
        <f>IF(QX$19-'様式３（療養者名簿）（⑤の場合）'!$BD52+1&lt;=15,IF(QX$19&gt;='様式３（療養者名簿）（⑤の場合）'!$BD52,IF(QX$19&lt;='様式３（療養者名簿）（⑤の場合）'!$BE52,1,0),0),0)</f>
        <v>0</v>
      </c>
      <c r="QY47" s="257">
        <f>IF(QY$19-'様式３（療養者名簿）（⑤の場合）'!$BD52+1&lt;=15,IF(QY$19&gt;='様式３（療養者名簿）（⑤の場合）'!$BD52,IF(QY$19&lt;='様式３（療養者名簿）（⑤の場合）'!$BE52,1,0),0),0)</f>
        <v>0</v>
      </c>
      <c r="QZ47" s="257">
        <f>IF(QZ$19-'様式３（療養者名簿）（⑤の場合）'!$BD52+1&lt;=15,IF(QZ$19&gt;='様式３（療養者名簿）（⑤の場合）'!$BD52,IF(QZ$19&lt;='様式３（療養者名簿）（⑤の場合）'!$BE52,1,0),0),0)</f>
        <v>0</v>
      </c>
      <c r="RA47" s="257">
        <f>IF(RA$19-'様式３（療養者名簿）（⑤の場合）'!$BD52+1&lt;=15,IF(RA$19&gt;='様式３（療養者名簿）（⑤の場合）'!$BD52,IF(RA$19&lt;='様式３（療養者名簿）（⑤の場合）'!$BE52,1,0),0),0)</f>
        <v>0</v>
      </c>
      <c r="RB47" s="257">
        <f>IF(RB$19-'様式３（療養者名簿）（⑤の場合）'!$BD52+1&lt;=15,IF(RB$19&gt;='様式３（療養者名簿）（⑤の場合）'!$BD52,IF(RB$19&lt;='様式３（療養者名簿）（⑤の場合）'!$BE52,1,0),0),0)</f>
        <v>0</v>
      </c>
      <c r="RC47" s="257">
        <f>IF(RC$19-'様式３（療養者名簿）（⑤の場合）'!$BD52+1&lt;=15,IF(RC$19&gt;='様式３（療養者名簿）（⑤の場合）'!$BD52,IF(RC$19&lt;='様式３（療養者名簿）（⑤の場合）'!$BE52,1,0),0),0)</f>
        <v>0</v>
      </c>
      <c r="RD47" s="257">
        <f>IF(RD$19-'様式３（療養者名簿）（⑤の場合）'!$BD52+1&lt;=15,IF(RD$19&gt;='様式３（療養者名簿）（⑤の場合）'!$BD52,IF(RD$19&lt;='様式３（療養者名簿）（⑤の場合）'!$BE52,1,0),0),0)</f>
        <v>0</v>
      </c>
      <c r="RE47" s="257">
        <f>IF(RE$19-'様式３（療養者名簿）（⑤の場合）'!$BD52+1&lt;=15,IF(RE$19&gt;='様式３（療養者名簿）（⑤の場合）'!$BD52,IF(RE$19&lt;='様式３（療養者名簿）（⑤の場合）'!$BE52,1,0),0),0)</f>
        <v>0</v>
      </c>
      <c r="RF47" s="257">
        <f>IF(RF$19-'様式３（療養者名簿）（⑤の場合）'!$BD52+1&lt;=15,IF(RF$19&gt;='様式３（療養者名簿）（⑤の場合）'!$BD52,IF(RF$19&lt;='様式３（療養者名簿）（⑤の場合）'!$BE52,1,0),0),0)</f>
        <v>0</v>
      </c>
      <c r="RG47" s="257">
        <f>IF(RG$19-'様式３（療養者名簿）（⑤の場合）'!$BD52+1&lt;=15,IF(RG$19&gt;='様式３（療養者名簿）（⑤の場合）'!$BD52,IF(RG$19&lt;='様式３（療養者名簿）（⑤の場合）'!$BE52,1,0),0),0)</f>
        <v>0</v>
      </c>
      <c r="RH47" s="257">
        <f>IF(RH$19-'様式３（療養者名簿）（⑤の場合）'!$BD52+1&lt;=15,IF(RH$19&gt;='様式３（療養者名簿）（⑤の場合）'!$BD52,IF(RH$19&lt;='様式３（療養者名簿）（⑤の場合）'!$BE52,1,0),0),0)</f>
        <v>0</v>
      </c>
      <c r="RI47" s="257">
        <f>IF(RI$19-'様式３（療養者名簿）（⑤の場合）'!$BD52+1&lt;=15,IF(RI$19&gt;='様式３（療養者名簿）（⑤の場合）'!$BD52,IF(RI$19&lt;='様式３（療養者名簿）（⑤の場合）'!$BE52,1,0),0),0)</f>
        <v>0</v>
      </c>
      <c r="RJ47" s="257">
        <f>IF(RJ$19-'様式３（療養者名簿）（⑤の場合）'!$BD52+1&lt;=15,IF(RJ$19&gt;='様式３（療養者名簿）（⑤の場合）'!$BD52,IF(RJ$19&lt;='様式３（療養者名簿）（⑤の場合）'!$BE52,1,0),0),0)</f>
        <v>0</v>
      </c>
      <c r="RK47" s="257">
        <f>IF(RK$19-'様式３（療養者名簿）（⑤の場合）'!$BD52+1&lt;=15,IF(RK$19&gt;='様式３（療養者名簿）（⑤の場合）'!$BD52,IF(RK$19&lt;='様式３（療養者名簿）（⑤の場合）'!$BE52,1,0),0),0)</f>
        <v>0</v>
      </c>
      <c r="RL47" s="257">
        <f>IF(RL$19-'様式３（療養者名簿）（⑤の場合）'!$BD52+1&lt;=15,IF(RL$19&gt;='様式３（療養者名簿）（⑤の場合）'!$BD52,IF(RL$19&lt;='様式３（療養者名簿）（⑤の場合）'!$BE52,1,0),0),0)</f>
        <v>0</v>
      </c>
      <c r="RM47" s="257">
        <f>IF(RM$19-'様式３（療養者名簿）（⑤の場合）'!$BD52+1&lt;=15,IF(RM$19&gt;='様式３（療養者名簿）（⑤の場合）'!$BD52,IF(RM$19&lt;='様式３（療養者名簿）（⑤の場合）'!$BE52,1,0),0),0)</f>
        <v>0</v>
      </c>
      <c r="RN47" s="257">
        <f>IF(RN$19-'様式３（療養者名簿）（⑤の場合）'!$BD52+1&lt;=15,IF(RN$19&gt;='様式３（療養者名簿）（⑤の場合）'!$BD52,IF(RN$19&lt;='様式３（療養者名簿）（⑤の場合）'!$BE52,1,0),0),0)</f>
        <v>0</v>
      </c>
      <c r="RO47" s="257">
        <f>IF(RO$19-'様式３（療養者名簿）（⑤の場合）'!$BD52+1&lt;=15,IF(RO$19&gt;='様式３（療養者名簿）（⑤の場合）'!$BD52,IF(RO$19&lt;='様式３（療養者名簿）（⑤の場合）'!$BE52,1,0),0),0)</f>
        <v>0</v>
      </c>
      <c r="RP47" s="257">
        <f>IF(RP$19-'様式３（療養者名簿）（⑤の場合）'!$BD52+1&lt;=15,IF(RP$19&gt;='様式３（療養者名簿）（⑤の場合）'!$BD52,IF(RP$19&lt;='様式３（療養者名簿）（⑤の場合）'!$BE52,1,0),0),0)</f>
        <v>0</v>
      </c>
      <c r="RQ47" s="257">
        <f>IF(RQ$19-'様式３（療養者名簿）（⑤の場合）'!$BD52+1&lt;=15,IF(RQ$19&gt;='様式３（療養者名簿）（⑤の場合）'!$BD52,IF(RQ$19&lt;='様式３（療養者名簿）（⑤の場合）'!$BE52,1,0),0),0)</f>
        <v>0</v>
      </c>
      <c r="RR47" s="257">
        <f>IF(RR$19-'様式３（療養者名簿）（⑤の場合）'!$BD52+1&lt;=15,IF(RR$19&gt;='様式３（療養者名簿）（⑤の場合）'!$BD52,IF(RR$19&lt;='様式３（療養者名簿）（⑤の場合）'!$BE52,1,0),0),0)</f>
        <v>0</v>
      </c>
      <c r="RS47" s="257">
        <f>IF(RS$19-'様式３（療養者名簿）（⑤の場合）'!$BD52+1&lt;=15,IF(RS$19&gt;='様式３（療養者名簿）（⑤の場合）'!$BD52,IF(RS$19&lt;='様式３（療養者名簿）（⑤の場合）'!$BE52,1,0),0),0)</f>
        <v>0</v>
      </c>
      <c r="RT47" s="257">
        <f>IF(RT$19-'様式３（療養者名簿）（⑤の場合）'!$BD52+1&lt;=15,IF(RT$19&gt;='様式３（療養者名簿）（⑤の場合）'!$BD52,IF(RT$19&lt;='様式３（療養者名簿）（⑤の場合）'!$BE52,1,0),0),0)</f>
        <v>0</v>
      </c>
      <c r="RU47" s="257">
        <f>IF(RU$19-'様式３（療養者名簿）（⑤の場合）'!$BD52+1&lt;=15,IF(RU$19&gt;='様式３（療養者名簿）（⑤の場合）'!$BD52,IF(RU$19&lt;='様式３（療養者名簿）（⑤の場合）'!$BE52,1,0),0),0)</f>
        <v>0</v>
      </c>
      <c r="RV47" s="257">
        <f>IF(RV$19-'様式３（療養者名簿）（⑤の場合）'!$BD52+1&lt;=15,IF(RV$19&gt;='様式３（療養者名簿）（⑤の場合）'!$BD52,IF(RV$19&lt;='様式３（療養者名簿）（⑤の場合）'!$BE52,1,0),0),0)</f>
        <v>0</v>
      </c>
      <c r="RW47" s="257">
        <f>IF(RW$19-'様式３（療養者名簿）（⑤の場合）'!$BD52+1&lt;=15,IF(RW$19&gt;='様式３（療養者名簿）（⑤の場合）'!$BD52,IF(RW$19&lt;='様式３（療養者名簿）（⑤の場合）'!$BE52,1,0),0),0)</f>
        <v>0</v>
      </c>
      <c r="RX47" s="257">
        <f>IF(RX$19-'様式３（療養者名簿）（⑤の場合）'!$BD52+1&lt;=15,IF(RX$19&gt;='様式３（療養者名簿）（⑤の場合）'!$BD52,IF(RX$19&lt;='様式３（療養者名簿）（⑤の場合）'!$BE52,1,0),0),0)</f>
        <v>0</v>
      </c>
      <c r="RY47" s="257">
        <f>IF(RY$19-'様式３（療養者名簿）（⑤の場合）'!$BD52+1&lt;=15,IF(RY$19&gt;='様式３（療養者名簿）（⑤の場合）'!$BD52,IF(RY$19&lt;='様式３（療養者名簿）（⑤の場合）'!$BE52,1,0),0),0)</f>
        <v>0</v>
      </c>
      <c r="RZ47" s="257">
        <f>IF(RZ$19-'様式３（療養者名簿）（⑤の場合）'!$BD52+1&lt;=15,IF(RZ$19&gt;='様式３（療養者名簿）（⑤の場合）'!$BD52,IF(RZ$19&lt;='様式３（療養者名簿）（⑤の場合）'!$BE52,1,0),0),0)</f>
        <v>0</v>
      </c>
      <c r="SA47" s="257">
        <f>IF(SA$19-'様式３（療養者名簿）（⑤の場合）'!$BD52+1&lt;=15,IF(SA$19&gt;='様式３（療養者名簿）（⑤の場合）'!$BD52,IF(SA$19&lt;='様式３（療養者名簿）（⑤の場合）'!$BE52,1,0),0),0)</f>
        <v>0</v>
      </c>
      <c r="SB47" s="257">
        <f>IF(SB$19-'様式３（療養者名簿）（⑤の場合）'!$BD52+1&lt;=15,IF(SB$19&gt;='様式３（療養者名簿）（⑤の場合）'!$BD52,IF(SB$19&lt;='様式３（療養者名簿）（⑤の場合）'!$BE52,1,0),0),0)</f>
        <v>0</v>
      </c>
      <c r="SC47" s="257">
        <f>IF(SC$19-'様式３（療養者名簿）（⑤の場合）'!$BD52+1&lt;=15,IF(SC$19&gt;='様式３（療養者名簿）（⑤の場合）'!$BD52,IF(SC$19&lt;='様式３（療養者名簿）（⑤の場合）'!$BE52,1,0),0),0)</f>
        <v>0</v>
      </c>
      <c r="SD47" s="257">
        <f>IF(SD$19-'様式３（療養者名簿）（⑤の場合）'!$BD52+1&lt;=15,IF(SD$19&gt;='様式３（療養者名簿）（⑤の場合）'!$BD52,IF(SD$19&lt;='様式３（療養者名簿）（⑤の場合）'!$BE52,1,0),0),0)</f>
        <v>0</v>
      </c>
      <c r="SE47" s="257">
        <f>IF(SE$19-'様式３（療養者名簿）（⑤の場合）'!$BD52+1&lt;=15,IF(SE$19&gt;='様式３（療養者名簿）（⑤の場合）'!$BD52,IF(SE$19&lt;='様式３（療養者名簿）（⑤の場合）'!$BE52,1,0),0),0)</f>
        <v>0</v>
      </c>
      <c r="SF47" s="257">
        <f>IF(SF$19-'様式３（療養者名簿）（⑤の場合）'!$BD52+1&lt;=15,IF(SF$19&gt;='様式３（療養者名簿）（⑤の場合）'!$BD52,IF(SF$19&lt;='様式３（療養者名簿）（⑤の場合）'!$BE52,1,0),0),0)</f>
        <v>0</v>
      </c>
      <c r="SG47" s="257">
        <f>IF(SG$19-'様式３（療養者名簿）（⑤の場合）'!$BD52+1&lt;=15,IF(SG$19&gt;='様式３（療養者名簿）（⑤の場合）'!$BD52,IF(SG$19&lt;='様式３（療養者名簿）（⑤の場合）'!$BE52,1,0),0),0)</f>
        <v>0</v>
      </c>
      <c r="SH47" s="257">
        <f>IF(SH$19-'様式３（療養者名簿）（⑤の場合）'!$BD52+1&lt;=15,IF(SH$19&gt;='様式３（療養者名簿）（⑤の場合）'!$BD52,IF(SH$19&lt;='様式３（療養者名簿）（⑤の場合）'!$BE52,1,0),0),0)</f>
        <v>0</v>
      </c>
      <c r="SI47" s="257">
        <f>IF(SI$19-'様式３（療養者名簿）（⑤の場合）'!$BD52+1&lt;=15,IF(SI$19&gt;='様式３（療養者名簿）（⑤の場合）'!$BD52,IF(SI$19&lt;='様式３（療養者名簿）（⑤の場合）'!$BE52,1,0),0),0)</f>
        <v>0</v>
      </c>
      <c r="SJ47" s="257">
        <f>IF(SJ$19-'様式３（療養者名簿）（⑤の場合）'!$BD52+1&lt;=15,IF(SJ$19&gt;='様式３（療養者名簿）（⑤の場合）'!$BD52,IF(SJ$19&lt;='様式３（療養者名簿）（⑤の場合）'!$BE52,1,0),0),0)</f>
        <v>0</v>
      </c>
      <c r="SK47" s="257">
        <f>IF(SK$19-'様式３（療養者名簿）（⑤の場合）'!$BD52+1&lt;=15,IF(SK$19&gt;='様式３（療養者名簿）（⑤の場合）'!$BD52,IF(SK$19&lt;='様式３（療養者名簿）（⑤の場合）'!$BE52,1,0),0),0)</f>
        <v>0</v>
      </c>
      <c r="SL47" s="257">
        <f>IF(SL$19-'様式３（療養者名簿）（⑤の場合）'!$BD52+1&lt;=15,IF(SL$19&gt;='様式３（療養者名簿）（⑤の場合）'!$BD52,IF(SL$19&lt;='様式３（療養者名簿）（⑤の場合）'!$BE52,1,0),0),0)</f>
        <v>0</v>
      </c>
      <c r="SM47" s="257">
        <f>IF(SM$19-'様式３（療養者名簿）（⑤の場合）'!$BD52+1&lt;=15,IF(SM$19&gt;='様式３（療養者名簿）（⑤の場合）'!$BD52,IF(SM$19&lt;='様式３（療養者名簿）（⑤の場合）'!$BE52,1,0),0),0)</f>
        <v>0</v>
      </c>
      <c r="SN47" s="257">
        <f>IF(SN$19-'様式３（療養者名簿）（⑤の場合）'!$BD52+1&lt;=15,IF(SN$19&gt;='様式３（療養者名簿）（⑤の場合）'!$BD52,IF(SN$19&lt;='様式３（療養者名簿）（⑤の場合）'!$BE52,1,0),0),0)</f>
        <v>0</v>
      </c>
      <c r="SO47" s="257">
        <f>IF(SO$19-'様式３（療養者名簿）（⑤の場合）'!$BD52+1&lt;=15,IF(SO$19&gt;='様式３（療養者名簿）（⑤の場合）'!$BD52,IF(SO$19&lt;='様式３（療養者名簿）（⑤の場合）'!$BE52,1,0),0),0)</f>
        <v>0</v>
      </c>
      <c r="SP47" s="257">
        <f>IF(SP$19-'様式３（療養者名簿）（⑤の場合）'!$BD52+1&lt;=15,IF(SP$19&gt;='様式３（療養者名簿）（⑤の場合）'!$BD52,IF(SP$19&lt;='様式３（療養者名簿）（⑤の場合）'!$BE52,1,0),0),0)</f>
        <v>0</v>
      </c>
      <c r="SQ47" s="257">
        <f>IF(SQ$19-'様式３（療養者名簿）（⑤の場合）'!$BD52+1&lt;=15,IF(SQ$19&gt;='様式３（療養者名簿）（⑤の場合）'!$BD52,IF(SQ$19&lt;='様式３（療養者名簿）（⑤の場合）'!$BE52,1,0),0),0)</f>
        <v>0</v>
      </c>
      <c r="SR47" s="257">
        <f>IF(SR$19-'様式３（療養者名簿）（⑤の場合）'!$BD52+1&lt;=15,IF(SR$19&gt;='様式３（療養者名簿）（⑤の場合）'!$BD52,IF(SR$19&lt;='様式３（療養者名簿）（⑤の場合）'!$BE52,1,0),0),0)</f>
        <v>0</v>
      </c>
      <c r="SS47" s="257">
        <f>IF(SS$19-'様式３（療養者名簿）（⑤の場合）'!$BD52+1&lt;=15,IF(SS$19&gt;='様式３（療養者名簿）（⑤の場合）'!$BD52,IF(SS$19&lt;='様式３（療養者名簿）（⑤の場合）'!$BE52,1,0),0),0)</f>
        <v>0</v>
      </c>
      <c r="ST47" s="257">
        <f>IF(ST$19-'様式３（療養者名簿）（⑤の場合）'!$BD52+1&lt;=15,IF(ST$19&gt;='様式３（療養者名簿）（⑤の場合）'!$BD52,IF(ST$19&lt;='様式３（療養者名簿）（⑤の場合）'!$BE52,1,0),0),0)</f>
        <v>0</v>
      </c>
      <c r="SU47" s="257">
        <f>IF(SU$19-'様式３（療養者名簿）（⑤の場合）'!$BD52+1&lt;=15,IF(SU$19&gt;='様式３（療養者名簿）（⑤の場合）'!$BD52,IF(SU$19&lt;='様式３（療養者名簿）（⑤の場合）'!$BE52,1,0),0),0)</f>
        <v>0</v>
      </c>
      <c r="SV47" s="257">
        <f>IF(SV$19-'様式３（療養者名簿）（⑤の場合）'!$BD52+1&lt;=15,IF(SV$19&gt;='様式３（療養者名簿）（⑤の場合）'!$BD52,IF(SV$19&lt;='様式３（療養者名簿）（⑤の場合）'!$BE52,1,0),0),0)</f>
        <v>0</v>
      </c>
      <c r="SW47" s="257">
        <f>IF(SW$19-'様式３（療養者名簿）（⑤の場合）'!$BD52+1&lt;=15,IF(SW$19&gt;='様式３（療養者名簿）（⑤の場合）'!$BD52,IF(SW$19&lt;='様式３（療養者名簿）（⑤の場合）'!$BE52,1,0),0),0)</f>
        <v>0</v>
      </c>
      <c r="SX47" s="257">
        <f>IF(SX$19-'様式３（療養者名簿）（⑤の場合）'!$BD52+1&lt;=15,IF(SX$19&gt;='様式３（療養者名簿）（⑤の場合）'!$BD52,IF(SX$19&lt;='様式３（療養者名簿）（⑤の場合）'!$BE52,1,0),0),0)</f>
        <v>0</v>
      </c>
      <c r="SY47" s="257">
        <f>IF(SY$19-'様式３（療養者名簿）（⑤の場合）'!$BD52+1&lt;=15,IF(SY$19&gt;='様式３（療養者名簿）（⑤の場合）'!$BD52,IF(SY$19&lt;='様式３（療養者名簿）（⑤の場合）'!$BE52,1,0),0),0)</f>
        <v>0</v>
      </c>
      <c r="SZ47" s="257">
        <f>IF(SZ$19-'様式３（療養者名簿）（⑤の場合）'!$BD52+1&lt;=15,IF(SZ$19&gt;='様式３（療養者名簿）（⑤の場合）'!$BD52,IF(SZ$19&lt;='様式３（療養者名簿）（⑤の場合）'!$BE52,1,0),0),0)</f>
        <v>0</v>
      </c>
      <c r="TA47" s="257">
        <f>IF(TA$19-'様式３（療養者名簿）（⑤の場合）'!$BD52+1&lt;=15,IF(TA$19&gt;='様式３（療養者名簿）（⑤の場合）'!$BD52,IF(TA$19&lt;='様式３（療養者名簿）（⑤の場合）'!$BE52,1,0),0),0)</f>
        <v>0</v>
      </c>
      <c r="TB47" s="257">
        <f>IF(TB$19-'様式３（療養者名簿）（⑤の場合）'!$BD52+1&lt;=15,IF(TB$19&gt;='様式３（療養者名簿）（⑤の場合）'!$BD52,IF(TB$19&lt;='様式３（療養者名簿）（⑤の場合）'!$BE52,1,0),0),0)</f>
        <v>0</v>
      </c>
      <c r="TC47" s="257">
        <f>IF(TC$19-'様式３（療養者名簿）（⑤の場合）'!$BD52+1&lt;=15,IF(TC$19&gt;='様式３（療養者名簿）（⑤の場合）'!$BD52,IF(TC$19&lt;='様式３（療養者名簿）（⑤の場合）'!$BE52,1,0),0),0)</f>
        <v>0</v>
      </c>
      <c r="TD47" s="257">
        <f>IF(TD$19-'様式３（療養者名簿）（⑤の場合）'!$BD52+1&lt;=15,IF(TD$19&gt;='様式３（療養者名簿）（⑤の場合）'!$BD52,IF(TD$19&lt;='様式３（療養者名簿）（⑤の場合）'!$BE52,1,0),0),0)</f>
        <v>0</v>
      </c>
      <c r="TE47" s="257">
        <f>IF(TE$19-'様式３（療養者名簿）（⑤の場合）'!$BD52+1&lt;=15,IF(TE$19&gt;='様式３（療養者名簿）（⑤の場合）'!$BD52,IF(TE$19&lt;='様式３（療養者名簿）（⑤の場合）'!$BE52,1,0),0),0)</f>
        <v>0</v>
      </c>
      <c r="TF47" s="257">
        <f>IF(TF$19-'様式３（療養者名簿）（⑤の場合）'!$BD52+1&lt;=15,IF(TF$19&gt;='様式３（療養者名簿）（⑤の場合）'!$BD52,IF(TF$19&lt;='様式３（療養者名簿）（⑤の場合）'!$BE52,1,0),0),0)</f>
        <v>0</v>
      </c>
      <c r="TG47" s="257">
        <f>IF(TG$19-'様式３（療養者名簿）（⑤の場合）'!$BD52+1&lt;=15,IF(TG$19&gt;='様式３（療養者名簿）（⑤の場合）'!$BD52,IF(TG$19&lt;='様式３（療養者名簿）（⑤の場合）'!$BE52,1,0),0),0)</f>
        <v>0</v>
      </c>
      <c r="TH47" s="257">
        <f>IF(TH$19-'様式３（療養者名簿）（⑤の場合）'!$BD52+1&lt;=15,IF(TH$19&gt;='様式３（療養者名簿）（⑤の場合）'!$BD52,IF(TH$19&lt;='様式３（療養者名簿）（⑤の場合）'!$BE52,1,0),0),0)</f>
        <v>0</v>
      </c>
      <c r="TI47" s="257">
        <f>IF(TI$19-'様式３（療養者名簿）（⑤の場合）'!$BD52+1&lt;=15,IF(TI$19&gt;='様式３（療養者名簿）（⑤の場合）'!$BD52,IF(TI$19&lt;='様式３（療養者名簿）（⑤の場合）'!$BE52,1,0),0),0)</f>
        <v>0</v>
      </c>
      <c r="TJ47" s="257">
        <f>IF(TJ$19-'様式３（療養者名簿）（⑤の場合）'!$BD52+1&lt;=15,IF(TJ$19&gt;='様式３（療養者名簿）（⑤の場合）'!$BD52,IF(TJ$19&lt;='様式３（療養者名簿）（⑤の場合）'!$BE52,1,0),0),0)</f>
        <v>0</v>
      </c>
      <c r="TK47" s="257">
        <f>IF(TK$19-'様式３（療養者名簿）（⑤の場合）'!$BD52+1&lt;=15,IF(TK$19&gt;='様式３（療養者名簿）（⑤の場合）'!$BD52,IF(TK$19&lt;='様式３（療養者名簿）（⑤の場合）'!$BE52,1,0),0),0)</f>
        <v>0</v>
      </c>
      <c r="TL47" s="257">
        <f>IF(TL$19-'様式３（療養者名簿）（⑤の場合）'!$BD52+1&lt;=15,IF(TL$19&gt;='様式３（療養者名簿）（⑤の場合）'!$BD52,IF(TL$19&lt;='様式３（療養者名簿）（⑤の場合）'!$BE52,1,0),0),0)</f>
        <v>0</v>
      </c>
      <c r="TM47" s="257">
        <f>IF(TM$19-'様式３（療養者名簿）（⑤の場合）'!$BD52+1&lt;=15,IF(TM$19&gt;='様式３（療養者名簿）（⑤の場合）'!$BD52,IF(TM$19&lt;='様式３（療養者名簿）（⑤の場合）'!$BE52,1,0),0),0)</f>
        <v>0</v>
      </c>
      <c r="TN47" s="257">
        <f>IF(TN$19-'様式３（療養者名簿）（⑤の場合）'!$BD52+1&lt;=15,IF(TN$19&gt;='様式３（療養者名簿）（⑤の場合）'!$BD52,IF(TN$19&lt;='様式３（療養者名簿）（⑤の場合）'!$BE52,1,0),0),0)</f>
        <v>0</v>
      </c>
      <c r="TO47" s="257">
        <f>IF(TO$19-'様式３（療養者名簿）（⑤の場合）'!$BD52+1&lt;=15,IF(TO$19&gt;='様式３（療養者名簿）（⑤の場合）'!$BD52,IF(TO$19&lt;='様式３（療養者名簿）（⑤の場合）'!$BE52,1,0),0),0)</f>
        <v>0</v>
      </c>
      <c r="TP47" s="257">
        <f>IF(TP$19-'様式３（療養者名簿）（⑤の場合）'!$BD52+1&lt;=15,IF(TP$19&gt;='様式３（療養者名簿）（⑤の場合）'!$BD52,IF(TP$19&lt;='様式３（療養者名簿）（⑤の場合）'!$BE52,1,0),0),0)</f>
        <v>0</v>
      </c>
      <c r="TQ47" s="257">
        <f>IF(TQ$19-'様式３（療養者名簿）（⑤の場合）'!$BD52+1&lt;=15,IF(TQ$19&gt;='様式３（療養者名簿）（⑤の場合）'!$BD52,IF(TQ$19&lt;='様式３（療養者名簿）（⑤の場合）'!$BE52,1,0),0),0)</f>
        <v>0</v>
      </c>
      <c r="TR47" s="257">
        <f>IF(TR$19-'様式３（療養者名簿）（⑤の場合）'!$BD52+1&lt;=15,IF(TR$19&gt;='様式３（療養者名簿）（⑤の場合）'!$BD52,IF(TR$19&lt;='様式３（療養者名簿）（⑤の場合）'!$BE52,1,0),0),0)</f>
        <v>0</v>
      </c>
      <c r="TS47" s="257">
        <f>IF(TS$19-'様式３（療養者名簿）（⑤の場合）'!$BD52+1&lt;=15,IF(TS$19&gt;='様式３（療養者名簿）（⑤の場合）'!$BD52,IF(TS$19&lt;='様式３（療養者名簿）（⑤の場合）'!$BE52,1,0),0),0)</f>
        <v>0</v>
      </c>
      <c r="TT47" s="257">
        <f>IF(TT$19-'様式３（療養者名簿）（⑤の場合）'!$BD52+1&lt;=15,IF(TT$19&gt;='様式３（療養者名簿）（⑤の場合）'!$BD52,IF(TT$19&lt;='様式３（療養者名簿）（⑤の場合）'!$BE52,1,0),0),0)</f>
        <v>0</v>
      </c>
      <c r="TU47" s="257">
        <f>IF(TU$19-'様式３（療養者名簿）（⑤の場合）'!$BD52+1&lt;=15,IF(TU$19&gt;='様式３（療養者名簿）（⑤の場合）'!$BD52,IF(TU$19&lt;='様式３（療養者名簿）（⑤の場合）'!$BE52,1,0),0),0)</f>
        <v>0</v>
      </c>
      <c r="TV47" s="257">
        <f>IF(TV$19-'様式３（療養者名簿）（⑤の場合）'!$BD52+1&lt;=15,IF(TV$19&gt;='様式３（療養者名簿）（⑤の場合）'!$BD52,IF(TV$19&lt;='様式３（療養者名簿）（⑤の場合）'!$BE52,1,0),0),0)</f>
        <v>0</v>
      </c>
      <c r="TW47" s="257">
        <f>IF(TW$19-'様式３（療養者名簿）（⑤の場合）'!$BD52+1&lt;=15,IF(TW$19&gt;='様式３（療養者名簿）（⑤の場合）'!$BD52,IF(TW$19&lt;='様式３（療養者名簿）（⑤の場合）'!$BE52,1,0),0),0)</f>
        <v>0</v>
      </c>
      <c r="TX47" s="257">
        <f>IF(TX$19-'様式３（療養者名簿）（⑤の場合）'!$BD52+1&lt;=15,IF(TX$19&gt;='様式３（療養者名簿）（⑤の場合）'!$BD52,IF(TX$19&lt;='様式３（療養者名簿）（⑤の場合）'!$BE52,1,0),0),0)</f>
        <v>0</v>
      </c>
      <c r="TY47" s="257">
        <f>IF(TY$19-'様式３（療養者名簿）（⑤の場合）'!$BD52+1&lt;=15,IF(TY$19&gt;='様式３（療養者名簿）（⑤の場合）'!$BD52,IF(TY$19&lt;='様式３（療養者名簿）（⑤の場合）'!$BE52,1,0),0),0)</f>
        <v>0</v>
      </c>
      <c r="TZ47" s="257">
        <f>IF(TZ$19-'様式３（療養者名簿）（⑤の場合）'!$BD52+1&lt;=15,IF(TZ$19&gt;='様式３（療養者名簿）（⑤の場合）'!$BD52,IF(TZ$19&lt;='様式３（療養者名簿）（⑤の場合）'!$BE52,1,0),0),0)</f>
        <v>0</v>
      </c>
      <c r="UA47" s="257">
        <f>IF(UA$19-'様式３（療養者名簿）（⑤の場合）'!$BD52+1&lt;=15,IF(UA$19&gt;='様式３（療養者名簿）（⑤の場合）'!$BD52,IF(UA$19&lt;='様式３（療養者名簿）（⑤の場合）'!$BE52,1,0),0),0)</f>
        <v>0</v>
      </c>
      <c r="UB47" s="257">
        <f>IF(UB$19-'様式３（療養者名簿）（⑤の場合）'!$BD52+1&lt;=15,IF(UB$19&gt;='様式３（療養者名簿）（⑤の場合）'!$BD52,IF(UB$19&lt;='様式３（療養者名簿）（⑤の場合）'!$BE52,1,0),0),0)</f>
        <v>0</v>
      </c>
      <c r="UC47" s="257">
        <f>IF(UC$19-'様式３（療養者名簿）（⑤の場合）'!$BD52+1&lt;=15,IF(UC$19&gt;='様式３（療養者名簿）（⑤の場合）'!$BD52,IF(UC$19&lt;='様式３（療養者名簿）（⑤の場合）'!$BE52,1,0),0),0)</f>
        <v>0</v>
      </c>
      <c r="UD47" s="384">
        <f>IF(UD$19-'様式３（療養者名簿）（⑤の場合）'!$BD52+1&lt;=15,IF(UD$19&gt;='様式３（療養者名簿）（⑤の場合）'!$BD52,IF(UD$19&lt;='様式３（療養者名簿）（⑤の場合）'!$BE52,1,0),0),0)</f>
        <v>0</v>
      </c>
      <c r="UE47" s="384">
        <f>IF(UE$19-'様式３（療養者名簿）（⑤の場合）'!$BD52+1&lt;=15,IF(UE$19&gt;='様式３（療養者名簿）（⑤の場合）'!$BD52,IF(UE$19&lt;='様式３（療養者名簿）（⑤の場合）'!$BE52,1,0),0),0)</f>
        <v>0</v>
      </c>
      <c r="UF47" s="384">
        <f>IF(UF$19-'様式３（療養者名簿）（⑤の場合）'!$BD52+1&lt;=15,IF(UF$19&gt;='様式３（療養者名簿）（⑤の場合）'!$BD52,IF(UF$19&lt;='様式３（療養者名簿）（⑤の場合）'!$BE52,1,0),0),0)</f>
        <v>0</v>
      </c>
      <c r="UG47" s="384">
        <f>IF(UG$19-'様式３（療養者名簿）（⑤の場合）'!$BD52+1&lt;=15,IF(UG$19&gt;='様式３（療養者名簿）（⑤の場合）'!$BD52,IF(UG$19&lt;='様式３（療養者名簿）（⑤の場合）'!$BE52,1,0),0),0)</f>
        <v>0</v>
      </c>
      <c r="UH47" s="384">
        <f>IF(UH$19-'様式３（療養者名簿）（⑤の場合）'!$BD52+1&lt;=15,IF(UH$19&gt;='様式３（療養者名簿）（⑤の場合）'!$BD52,IF(UH$19&lt;='様式３（療養者名簿）（⑤の場合）'!$BE52,1,0),0),0)</f>
        <v>0</v>
      </c>
      <c r="UI47" s="384">
        <f>IF(UI$19-'様式３（療養者名簿）（⑤の場合）'!$BD52+1&lt;=15,IF(UI$19&gt;='様式３（療養者名簿）（⑤の場合）'!$BD52,IF(UI$19&lt;='様式３（療養者名簿）（⑤の場合）'!$BE52,1,0),0),0)</f>
        <v>0</v>
      </c>
      <c r="UJ47" s="384">
        <f>IF(UJ$19-'様式３（療養者名簿）（⑤の場合）'!$BD52+1&lt;=15,IF(UJ$19&gt;='様式３（療養者名簿）（⑤の場合）'!$BD52,IF(UJ$19&lt;='様式３（療養者名簿）（⑤の場合）'!$BE52,1,0),0),0)</f>
        <v>0</v>
      </c>
      <c r="UK47" s="384">
        <f>IF(UK$19-'様式３（療養者名簿）（⑤の場合）'!$BD52+1&lt;=15,IF(UK$19&gt;='様式３（療養者名簿）（⑤の場合）'!$BD52,IF(UK$19&lt;='様式３（療養者名簿）（⑤の場合）'!$BE52,1,0),0),0)</f>
        <v>0</v>
      </c>
      <c r="UL47" s="384">
        <f>IF(UL$19-'様式３（療養者名簿）（⑤の場合）'!$BD52+1&lt;=15,IF(UL$19&gt;='様式３（療養者名簿）（⑤の場合）'!$BD52,IF(UL$19&lt;='様式３（療養者名簿）（⑤の場合）'!$BE52,1,0),0),0)</f>
        <v>0</v>
      </c>
      <c r="UM47" s="384">
        <f>IF(UM$19-'様式３（療養者名簿）（⑤の場合）'!$BD52+1&lt;=15,IF(UM$19&gt;='様式３（療養者名簿）（⑤の場合）'!$BD52,IF(UM$19&lt;='様式３（療養者名簿）（⑤の場合）'!$BE52,1,0),0),0)</f>
        <v>0</v>
      </c>
      <c r="UN47" s="384">
        <f>IF(UN$19-'様式３（療養者名簿）（⑤の場合）'!$BD52+1&lt;=15,IF(UN$19&gt;='様式３（療養者名簿）（⑤の場合）'!$BD52,IF(UN$19&lt;='様式３（療養者名簿）（⑤の場合）'!$BE52,1,0),0),0)</f>
        <v>0</v>
      </c>
      <c r="UO47" s="384">
        <f>IF(UO$19-'様式３（療養者名簿）（⑤の場合）'!$BD52+1&lt;=15,IF(UO$19&gt;='様式３（療養者名簿）（⑤の場合）'!$BD52,IF(UO$19&lt;='様式３（療養者名簿）（⑤の場合）'!$BE52,1,0),0),0)</f>
        <v>0</v>
      </c>
      <c r="UP47" s="384">
        <f>IF(UP$19-'様式３（療養者名簿）（⑤の場合）'!$BD52+1&lt;=15,IF(UP$19&gt;='様式３（療養者名簿）（⑤の場合）'!$BD52,IF(UP$19&lt;='様式３（療養者名簿）（⑤の場合）'!$BE52,1,0),0),0)</f>
        <v>0</v>
      </c>
      <c r="UQ47" s="384">
        <f>IF(UQ$19-'様式３（療養者名簿）（⑤の場合）'!$BD52+1&lt;=15,IF(UQ$19&gt;='様式３（療養者名簿）（⑤の場合）'!$BD52,IF(UQ$19&lt;='様式３（療養者名簿）（⑤の場合）'!$BE52,1,0),0),0)</f>
        <v>0</v>
      </c>
      <c r="UR47" s="384">
        <f>IF(UR$19-'様式３（療養者名簿）（⑤の場合）'!$BD52+1&lt;=15,IF(UR$19&gt;='様式３（療養者名簿）（⑤の場合）'!$BD52,IF(UR$19&lt;='様式３（療養者名簿）（⑤の場合）'!$BE52,1,0),0),0)</f>
        <v>0</v>
      </c>
      <c r="US47" s="384">
        <f>IF(US$19-'様式３（療養者名簿）（⑤の場合）'!$BD52+1&lt;=15,IF(US$19&gt;='様式３（療養者名簿）（⑤の場合）'!$BD52,IF(US$19&lt;='様式３（療養者名簿）（⑤の場合）'!$BE52,1,0),0),0)</f>
        <v>0</v>
      </c>
      <c r="UT47" s="384">
        <f>IF(UT$19-'様式３（療養者名簿）（⑤の場合）'!$BD52+1&lt;=15,IF(UT$19&gt;='様式３（療養者名簿）（⑤の場合）'!$BD52,IF(UT$19&lt;='様式３（療養者名簿）（⑤の場合）'!$BE52,1,0),0),0)</f>
        <v>0</v>
      </c>
      <c r="UU47" s="384">
        <f>IF(UU$19-'様式３（療養者名簿）（⑤の場合）'!$BD52+1&lt;=15,IF(UU$19&gt;='様式３（療養者名簿）（⑤の場合）'!$BD52,IF(UU$19&lt;='様式３（療養者名簿）（⑤の場合）'!$BE52,1,0),0),0)</f>
        <v>0</v>
      </c>
      <c r="UV47" s="384">
        <f>IF(UV$19-'様式３（療養者名簿）（⑤の場合）'!$BD52+1&lt;=15,IF(UV$19&gt;='様式３（療養者名簿）（⑤の場合）'!$BD52,IF(UV$19&lt;='様式３（療養者名簿）（⑤の場合）'!$BE52,1,0),0),0)</f>
        <v>0</v>
      </c>
      <c r="UW47" s="384">
        <f>IF(UW$19-'様式３（療養者名簿）（⑤の場合）'!$BD52+1&lt;=15,IF(UW$19&gt;='様式３（療養者名簿）（⑤の場合）'!$BD52,IF(UW$19&lt;='様式３（療養者名簿）（⑤の場合）'!$BE52,1,0),0),0)</f>
        <v>0</v>
      </c>
      <c r="UX47" s="384">
        <f>IF(UX$19-'様式３（療養者名簿）（⑤の場合）'!$BD52+1&lt;=15,IF(UX$19&gt;='様式３（療養者名簿）（⑤の場合）'!$BD52,IF(UX$19&lt;='様式３（療養者名簿）（⑤の場合）'!$BE52,1,0),0),0)</f>
        <v>0</v>
      </c>
      <c r="UY47" s="384">
        <f>IF(UY$19-'様式３（療養者名簿）（⑤の場合）'!$BD52+1&lt;=15,IF(UY$19&gt;='様式３（療養者名簿）（⑤の場合）'!$BD52,IF(UY$19&lt;='様式３（療養者名簿）（⑤の場合）'!$BE52,1,0),0),0)</f>
        <v>0</v>
      </c>
      <c r="UZ47" s="384">
        <f>IF(UZ$19-'様式３（療養者名簿）（⑤の場合）'!$BD52+1&lt;=15,IF(UZ$19&gt;='様式３（療養者名簿）（⑤の場合）'!$BD52,IF(UZ$19&lt;='様式３（療養者名簿）（⑤の場合）'!$BE52,1,0),0),0)</f>
        <v>0</v>
      </c>
      <c r="VA47" s="384">
        <f>IF(VA$19-'様式３（療養者名簿）（⑤の場合）'!$BD52+1&lt;=15,IF(VA$19&gt;='様式３（療養者名簿）（⑤の場合）'!$BD52,IF(VA$19&lt;='様式３（療養者名簿）（⑤の場合）'!$BE52,1,0),0),0)</f>
        <v>0</v>
      </c>
      <c r="VB47" s="384">
        <f>IF(VB$19-'様式３（療養者名簿）（⑤の場合）'!$BD52+1&lt;=15,IF(VB$19&gt;='様式３（療養者名簿）（⑤の場合）'!$BD52,IF(VB$19&lt;='様式３（療養者名簿）（⑤の場合）'!$BE52,1,0),0),0)</f>
        <v>0</v>
      </c>
      <c r="VC47" s="384">
        <f>IF(VC$19-'様式３（療養者名簿）（⑤の場合）'!$BD52+1&lt;=15,IF(VC$19&gt;='様式３（療養者名簿）（⑤の場合）'!$BD52,IF(VC$19&lt;='様式３（療養者名簿）（⑤の場合）'!$BE52,1,0),0),0)</f>
        <v>0</v>
      </c>
      <c r="VD47" s="384">
        <f>IF(VD$19-'様式３（療養者名簿）（⑤の場合）'!$BD52+1&lt;=15,IF(VD$19&gt;='様式３（療養者名簿）（⑤の場合）'!$BD52,IF(VD$19&lt;='様式３（療養者名簿）（⑤の場合）'!$BE52,1,0),0),0)</f>
        <v>0</v>
      </c>
      <c r="VE47" s="384">
        <f>IF(VE$19-'様式３（療養者名簿）（⑤の場合）'!$BD52+1&lt;=15,IF(VE$19&gt;='様式３（療養者名簿）（⑤の場合）'!$BD52,IF(VE$19&lt;='様式３（療養者名簿）（⑤の場合）'!$BE52,1,0),0),0)</f>
        <v>0</v>
      </c>
      <c r="VF47" s="384">
        <f>IF(VF$19-'様式３（療養者名簿）（⑤の場合）'!$BD52+1&lt;=15,IF(VF$19&gt;='様式３（療養者名簿）（⑤の場合）'!$BD52,IF(VF$19&lt;='様式３（療養者名簿）（⑤の場合）'!$BE52,1,0),0),0)</f>
        <v>0</v>
      </c>
      <c r="VG47" s="384">
        <f>IF(VG$19-'様式３（療養者名簿）（⑤の場合）'!$BD52+1&lt;=15,IF(VG$19&gt;='様式３（療養者名簿）（⑤の場合）'!$BD52,IF(VG$19&lt;='様式３（療養者名簿）（⑤の場合）'!$BE52,1,0),0),0)</f>
        <v>0</v>
      </c>
      <c r="VH47" s="384">
        <f>IF(VH$19-'様式３（療養者名簿）（⑤の場合）'!$BD52+1&lt;=15,IF(VH$19&gt;='様式３（療養者名簿）（⑤の場合）'!$BD52,IF(VH$19&lt;='様式３（療養者名簿）（⑤の場合）'!$BE52,1,0),0),0)</f>
        <v>0</v>
      </c>
      <c r="VI47" s="384">
        <f>IF(VI$19-'様式３（療養者名簿）（⑤の場合）'!$BD52+1&lt;=15,IF(VI$19&gt;='様式３（療養者名簿）（⑤の場合）'!$BD52,IF(VI$19&lt;='様式３（療養者名簿）（⑤の場合）'!$BE52,1,0),0),0)</f>
        <v>0</v>
      </c>
      <c r="VJ47" s="384">
        <f>IF(VJ$19-'様式３（療養者名簿）（⑤の場合）'!$BD52+1&lt;=15,IF(VJ$19&gt;='様式３（療養者名簿）（⑤の場合）'!$BD52,IF(VJ$19&lt;='様式３（療養者名簿）（⑤の場合）'!$BE52,1,0),0),0)</f>
        <v>0</v>
      </c>
      <c r="VK47" s="384">
        <f>IF(VK$19-'様式３（療養者名簿）（⑤の場合）'!$BD52+1&lt;=15,IF(VK$19&gt;='様式３（療養者名簿）（⑤の場合）'!$BD52,IF(VK$19&lt;='様式３（療養者名簿）（⑤の場合）'!$BE52,1,0),0),0)</f>
        <v>0</v>
      </c>
      <c r="VL47" s="384">
        <f>IF(VL$19-'様式３（療養者名簿）（⑤の場合）'!$BD52+1&lt;=15,IF(VL$19&gt;='様式３（療養者名簿）（⑤の場合）'!$BD52,IF(VL$19&lt;='様式３（療養者名簿）（⑤の場合）'!$BE52,1,0),0),0)</f>
        <v>0</v>
      </c>
      <c r="VM47" s="384">
        <f>IF(VM$19-'様式３（療養者名簿）（⑤の場合）'!$BD52+1&lt;=15,IF(VM$19&gt;='様式３（療養者名簿）（⑤の場合）'!$BD52,IF(VM$19&lt;='様式３（療養者名簿）（⑤の場合）'!$BE52,1,0),0),0)</f>
        <v>0</v>
      </c>
      <c r="VN47" s="384">
        <f>IF(VN$19-'様式３（療養者名簿）（⑤の場合）'!$BD52+1&lt;=15,IF(VN$19&gt;='様式３（療養者名簿）（⑤の場合）'!$BD52,IF(VN$19&lt;='様式３（療養者名簿）（⑤の場合）'!$BE52,1,0),0),0)</f>
        <v>0</v>
      </c>
      <c r="VO47" s="384">
        <f>IF(VO$19-'様式３（療養者名簿）（⑤の場合）'!$BD52+1&lt;=15,IF(VO$19&gt;='様式３（療養者名簿）（⑤の場合）'!$BD52,IF(VO$19&lt;='様式３（療養者名簿）（⑤の場合）'!$BE52,1,0),0),0)</f>
        <v>0</v>
      </c>
      <c r="VP47" s="384">
        <f>IF(VP$19-'様式３（療養者名簿）（⑤の場合）'!$BD52+1&lt;=15,IF(VP$19&gt;='様式３（療養者名簿）（⑤の場合）'!$BD52,IF(VP$19&lt;='様式３（療養者名簿）（⑤の場合）'!$BE52,1,0),0),0)</f>
        <v>0</v>
      </c>
      <c r="VQ47" s="384">
        <f>IF(VQ$19-'様式３（療養者名簿）（⑤の場合）'!$BD52+1&lt;=15,IF(VQ$19&gt;='様式３（療養者名簿）（⑤の場合）'!$BD52,IF(VQ$19&lt;='様式３（療養者名簿）（⑤の場合）'!$BE52,1,0),0),0)</f>
        <v>0</v>
      </c>
      <c r="VR47" s="384">
        <f>IF(VR$19-'様式３（療養者名簿）（⑤の場合）'!$BD52+1&lt;=15,IF(VR$19&gt;='様式３（療養者名簿）（⑤の場合）'!$BD52,IF(VR$19&lt;='様式３（療養者名簿）（⑤の場合）'!$BE52,1,0),0),0)</f>
        <v>0</v>
      </c>
      <c r="VS47" s="384">
        <f>IF(VS$19-'様式３（療養者名簿）（⑤の場合）'!$BD52+1&lt;=15,IF(VS$19&gt;='様式３（療養者名簿）（⑤の場合）'!$BD52,IF(VS$19&lt;='様式３（療養者名簿）（⑤の場合）'!$BE52,1,0),0),0)</f>
        <v>0</v>
      </c>
      <c r="VT47" s="384">
        <f>IF(VT$19-'様式３（療養者名簿）（⑤の場合）'!$BD52+1&lt;=15,IF(VT$19&gt;='様式３（療養者名簿）（⑤の場合）'!$BD52,IF(VT$19&lt;='様式３（療養者名簿）（⑤の場合）'!$BE52,1,0),0),0)</f>
        <v>0</v>
      </c>
      <c r="VU47" s="384">
        <f>IF(VU$19-'様式３（療養者名簿）（⑤の場合）'!$BD52+1&lt;=15,IF(VU$19&gt;='様式３（療養者名簿）（⑤の場合）'!$BD52,IF(VU$19&lt;='様式３（療養者名簿）（⑤の場合）'!$BE52,1,0),0),0)</f>
        <v>0</v>
      </c>
      <c r="VV47" s="384">
        <f>IF(VV$19-'様式３（療養者名簿）（⑤の場合）'!$BD52+1&lt;=15,IF(VV$19&gt;='様式３（療養者名簿）（⑤の場合）'!$BD52,IF(VV$19&lt;='様式３（療養者名簿）（⑤の場合）'!$BE52,1,0),0),0)</f>
        <v>0</v>
      </c>
      <c r="VW47" s="384">
        <f>IF(VW$19-'様式３（療養者名簿）（⑤の場合）'!$BD52+1&lt;=15,IF(VW$19&gt;='様式３（療養者名簿）（⑤の場合）'!$BD52,IF(VW$19&lt;='様式３（療養者名簿）（⑤の場合）'!$BE52,1,0),0),0)</f>
        <v>0</v>
      </c>
      <c r="VX47" s="384">
        <f>IF(VX$19-'様式３（療養者名簿）（⑤の場合）'!$BD52+1&lt;=15,IF(VX$19&gt;='様式３（療養者名簿）（⑤の場合）'!$BD52,IF(VX$19&lt;='様式３（療養者名簿）（⑤の場合）'!$BE52,1,0),0),0)</f>
        <v>0</v>
      </c>
      <c r="VY47" s="384">
        <f>IF(VY$19-'様式３（療養者名簿）（⑤の場合）'!$BD52+1&lt;=15,IF(VY$19&gt;='様式３（療養者名簿）（⑤の場合）'!$BD52,IF(VY$19&lt;='様式３（療養者名簿）（⑤の場合）'!$BE52,1,0),0),0)</f>
        <v>0</v>
      </c>
      <c r="VZ47" s="384">
        <f>IF(VZ$19-'様式３（療養者名簿）（⑤の場合）'!$BD52+1&lt;=15,IF(VZ$19&gt;='様式３（療養者名簿）（⑤の場合）'!$BD52,IF(VZ$19&lt;='様式３（療養者名簿）（⑤の場合）'!$BE52,1,0),0),0)</f>
        <v>0</v>
      </c>
      <c r="WA47" s="384">
        <f>IF(WA$19-'様式３（療養者名簿）（⑤の場合）'!$BD52+1&lt;=15,IF(WA$19&gt;='様式３（療養者名簿）（⑤の場合）'!$BD52,IF(WA$19&lt;='様式３（療養者名簿）（⑤の場合）'!$BE52,1,0),0),0)</f>
        <v>0</v>
      </c>
      <c r="WB47" s="384">
        <f>IF(WB$19-'様式３（療養者名簿）（⑤の場合）'!$BD52+1&lt;=15,IF(WB$19&gt;='様式３（療養者名簿）（⑤の場合）'!$BD52,IF(WB$19&lt;='様式３（療養者名簿）（⑤の場合）'!$BE52,1,0),0),0)</f>
        <v>0</v>
      </c>
      <c r="WC47" s="384">
        <f>IF(WC$19-'様式３（療養者名簿）（⑤の場合）'!$BD52+1&lt;=15,IF(WC$19&gt;='様式３（療養者名簿）（⑤の場合）'!$BD52,IF(WC$19&lt;='様式３（療養者名簿）（⑤の場合）'!$BE52,1,0),0),0)</f>
        <v>0</v>
      </c>
      <c r="WD47" s="384">
        <f>IF(WD$19-'様式３（療養者名簿）（⑤の場合）'!$BD52+1&lt;=15,IF(WD$19&gt;='様式３（療養者名簿）（⑤の場合）'!$BD52,IF(WD$19&lt;='様式３（療養者名簿）（⑤の場合）'!$BE52,1,0),0),0)</f>
        <v>0</v>
      </c>
      <c r="WE47" s="384">
        <f>IF(WE$19-'様式３（療養者名簿）（⑤の場合）'!$BD52+1&lt;=15,IF(WE$19&gt;='様式３（療養者名簿）（⑤の場合）'!$BD52,IF(WE$19&lt;='様式３（療養者名簿）（⑤の場合）'!$BE52,1,0),0),0)</f>
        <v>0</v>
      </c>
      <c r="WF47" s="384">
        <f>IF(WF$19-'様式３（療養者名簿）（⑤の場合）'!$BD52+1&lt;=15,IF(WF$19&gt;='様式３（療養者名簿）（⑤の場合）'!$BD52,IF(WF$19&lt;='様式３（療養者名簿）（⑤の場合）'!$BE52,1,0),0),0)</f>
        <v>0</v>
      </c>
      <c r="WG47" s="384">
        <f>IF(WG$19-'様式３（療養者名簿）（⑤の場合）'!$BD52+1&lt;=15,IF(WG$19&gt;='様式３（療養者名簿）（⑤の場合）'!$BD52,IF(WG$19&lt;='様式３（療養者名簿）（⑤の場合）'!$BE52,1,0),0),0)</f>
        <v>0</v>
      </c>
      <c r="WH47" s="384">
        <f>IF(WH$19-'様式３（療養者名簿）（⑤の場合）'!$BD52+1&lt;=15,IF(WH$19&gt;='様式３（療養者名簿）（⑤の場合）'!$BD52,IF(WH$19&lt;='様式３（療養者名簿）（⑤の場合）'!$BE52,1,0),0),0)</f>
        <v>0</v>
      </c>
      <c r="WI47" s="384">
        <f>IF(WI$19-'様式３（療養者名簿）（⑤の場合）'!$BD52+1&lt;=15,IF(WI$19&gt;='様式３（療養者名簿）（⑤の場合）'!$BD52,IF(WI$19&lt;='様式３（療養者名簿）（⑤の場合）'!$BE52,1,0),0),0)</f>
        <v>0</v>
      </c>
      <c r="WJ47" s="384">
        <f>IF(WJ$19-'様式３（療養者名簿）（⑤の場合）'!$BD52+1&lt;=15,IF(WJ$19&gt;='様式３（療養者名簿）（⑤の場合）'!$BD52,IF(WJ$19&lt;='様式３（療養者名簿）（⑤の場合）'!$BE52,1,0),0),0)</f>
        <v>0</v>
      </c>
      <c r="WK47" s="384">
        <f>IF(WK$19-'様式３（療養者名簿）（⑤の場合）'!$BD52+1&lt;=15,IF(WK$19&gt;='様式３（療養者名簿）（⑤の場合）'!$BD52,IF(WK$19&lt;='様式３（療養者名簿）（⑤の場合）'!$BE52,1,0),0),0)</f>
        <v>0</v>
      </c>
      <c r="WL47" s="384">
        <f>IF(WL$19-'様式３（療養者名簿）（⑤の場合）'!$BD52+1&lt;=15,IF(WL$19&gt;='様式３（療養者名簿）（⑤の場合）'!$BD52,IF(WL$19&lt;='様式３（療養者名簿）（⑤の場合）'!$BE52,1,0),0),0)</f>
        <v>0</v>
      </c>
      <c r="WM47" s="384">
        <f>IF(WM$19-'様式３（療養者名簿）（⑤の場合）'!$BD52+1&lt;=15,IF(WM$19&gt;='様式３（療養者名簿）（⑤の場合）'!$BD52,IF(WM$19&lt;='様式３（療養者名簿）（⑤の場合）'!$BE52,1,0),0),0)</f>
        <v>0</v>
      </c>
      <c r="WN47" s="384">
        <f>IF(WN$19-'様式３（療養者名簿）（⑤の場合）'!$BD52+1&lt;=15,IF(WN$19&gt;='様式３（療養者名簿）（⑤の場合）'!$BD52,IF(WN$19&lt;='様式３（療養者名簿）（⑤の場合）'!$BE52,1,0),0),0)</f>
        <v>0</v>
      </c>
      <c r="WO47" s="384">
        <f>IF(WO$19-'様式３（療養者名簿）（⑤の場合）'!$BD52+1&lt;=15,IF(WO$19&gt;='様式３（療養者名簿）（⑤の場合）'!$BD52,IF(WO$19&lt;='様式３（療養者名簿）（⑤の場合）'!$BE52,1,0),0),0)</f>
        <v>0</v>
      </c>
      <c r="WP47" s="384">
        <f>IF(WP$19-'様式３（療養者名簿）（⑤の場合）'!$BD52+1&lt;=15,IF(WP$19&gt;='様式３（療養者名簿）（⑤の場合）'!$BD52,IF(WP$19&lt;='様式３（療養者名簿）（⑤の場合）'!$BE52,1,0),0),0)</f>
        <v>0</v>
      </c>
      <c r="WQ47" s="384">
        <f>IF(WQ$19-'様式３（療養者名簿）（⑤の場合）'!$BD52+1&lt;=15,IF(WQ$19&gt;='様式３（療養者名簿）（⑤の場合）'!$BD52,IF(WQ$19&lt;='様式３（療養者名簿）（⑤の場合）'!$BE52,1,0),0),0)</f>
        <v>0</v>
      </c>
      <c r="WR47" s="384">
        <f>IF(WR$19-'様式３（療養者名簿）（⑤の場合）'!$BD52+1&lt;=15,IF(WR$19&gt;='様式３（療養者名簿）（⑤の場合）'!$BD52,IF(WR$19&lt;='様式３（療養者名簿）（⑤の場合）'!$BE52,1,0),0),0)</f>
        <v>0</v>
      </c>
      <c r="WS47" s="384">
        <f>IF(WS$19-'様式３（療養者名簿）（⑤の場合）'!$BD52+1&lt;=15,IF(WS$19&gt;='様式３（療養者名簿）（⑤の場合）'!$BD52,IF(WS$19&lt;='様式３（療養者名簿）（⑤の場合）'!$BE52,1,0),0),0)</f>
        <v>0</v>
      </c>
      <c r="WT47" s="384">
        <f>IF(WT$19-'様式３（療養者名簿）（⑤の場合）'!$BD52+1&lt;=15,IF(WT$19&gt;='様式３（療養者名簿）（⑤の場合）'!$BD52,IF(WT$19&lt;='様式３（療養者名簿）（⑤の場合）'!$BE52,1,0),0),0)</f>
        <v>0</v>
      </c>
      <c r="WU47" s="384">
        <f>IF(WU$19-'様式３（療養者名簿）（⑤の場合）'!$BD52+1&lt;=15,IF(WU$19&gt;='様式３（療養者名簿）（⑤の場合）'!$BD52,IF(WU$19&lt;='様式３（療養者名簿）（⑤の場合）'!$BE52,1,0),0),0)</f>
        <v>0</v>
      </c>
      <c r="WV47" s="384">
        <f>IF(WV$19-'様式３（療養者名簿）（⑤の場合）'!$BD52+1&lt;=15,IF(WV$19&gt;='様式３（療養者名簿）（⑤の場合）'!$BD52,IF(WV$19&lt;='様式３（療養者名簿）（⑤の場合）'!$BE52,1,0),0),0)</f>
        <v>0</v>
      </c>
      <c r="WW47" s="384">
        <f>IF(WW$19-'様式３（療養者名簿）（⑤の場合）'!$BD52+1&lt;=15,IF(WW$19&gt;='様式３（療養者名簿）（⑤の場合）'!$BD52,IF(WW$19&lt;='様式３（療養者名簿）（⑤の場合）'!$BE52,1,0),0),0)</f>
        <v>0</v>
      </c>
      <c r="WX47" s="384">
        <f>IF(WX$19-'様式３（療養者名簿）（⑤の場合）'!$BD52+1&lt;=15,IF(WX$19&gt;='様式３（療養者名簿）（⑤の場合）'!$BD52,IF(WX$19&lt;='様式３（療養者名簿）（⑤の場合）'!$BE52,1,0),0),0)</f>
        <v>0</v>
      </c>
      <c r="WY47" s="384">
        <f>IF(WY$19-'様式３（療養者名簿）（⑤の場合）'!$BD52+1&lt;=15,IF(WY$19&gt;='様式３（療養者名簿）（⑤の場合）'!$BD52,IF(WY$19&lt;='様式３（療養者名簿）（⑤の場合）'!$BE52,1,0),0),0)</f>
        <v>0</v>
      </c>
      <c r="WZ47" s="384">
        <f>IF(WZ$19-'様式３（療養者名簿）（⑤の場合）'!$BD52+1&lt;=15,IF(WZ$19&gt;='様式３（療養者名簿）（⑤の場合）'!$BD52,IF(WZ$19&lt;='様式３（療養者名簿）（⑤の場合）'!$BE52,1,0),0),0)</f>
        <v>0</v>
      </c>
      <c r="XA47" s="384">
        <f>IF(XA$19-'様式３（療養者名簿）（⑤の場合）'!$BD52+1&lt;=15,IF(XA$19&gt;='様式３（療養者名簿）（⑤の場合）'!$BD52,IF(XA$19&lt;='様式３（療養者名簿）（⑤の場合）'!$BE52,1,0),0),0)</f>
        <v>0</v>
      </c>
      <c r="XB47" s="384">
        <f>IF(XB$19-'様式３（療養者名簿）（⑤の場合）'!$BD52+1&lt;=15,IF(XB$19&gt;='様式３（療養者名簿）（⑤の場合）'!$BD52,IF(XB$19&lt;='様式３（療養者名簿）（⑤の場合）'!$BE52,1,0),0),0)</f>
        <v>0</v>
      </c>
      <c r="XC47" s="384">
        <f>IF(XC$19-'様式３（療養者名簿）（⑤の場合）'!$BD52+1&lt;=15,IF(XC$19&gt;='様式３（療養者名簿）（⑤の場合）'!$BD52,IF(XC$19&lt;='様式３（療養者名簿）（⑤の場合）'!$BE52,1,0),0),0)</f>
        <v>0</v>
      </c>
      <c r="XD47" s="384">
        <f>IF(XD$19-'様式３（療養者名簿）（⑤の場合）'!$BD52+1&lt;=15,IF(XD$19&gt;='様式３（療養者名簿）（⑤の場合）'!$BD52,IF(XD$19&lt;='様式３（療養者名簿）（⑤の場合）'!$BE52,1,0),0),0)</f>
        <v>0</v>
      </c>
      <c r="XE47" s="384">
        <f>IF(XE$19-'様式３（療養者名簿）（⑤の場合）'!$BD52+1&lt;=15,IF(XE$19&gt;='様式３（療養者名簿）（⑤の場合）'!$BD52,IF(XE$19&lt;='様式３（療養者名簿）（⑤の場合）'!$BE52,1,0),0),0)</f>
        <v>0</v>
      </c>
      <c r="XF47" s="384">
        <f>IF(XF$19-'様式３（療養者名簿）（⑤の場合）'!$BD52+1&lt;=15,IF(XF$19&gt;='様式３（療養者名簿）（⑤の場合）'!$BD52,IF(XF$19&lt;='様式３（療養者名簿）（⑤の場合）'!$BE52,1,0),0),0)</f>
        <v>0</v>
      </c>
      <c r="XG47" s="384">
        <f>IF(XG$19-'様式３（療養者名簿）（⑤の場合）'!$BD52+1&lt;=15,IF(XG$19&gt;='様式３（療養者名簿）（⑤の場合）'!$BD52,IF(XG$19&lt;='様式３（療養者名簿）（⑤の場合）'!$BE52,1,0),0),0)</f>
        <v>0</v>
      </c>
      <c r="XH47" s="384">
        <f>IF(XH$19-'様式３（療養者名簿）（⑤の場合）'!$BD52+1&lt;=15,IF(XH$19&gt;='様式３（療養者名簿）（⑤の場合）'!$BD52,IF(XH$19&lt;='様式３（療養者名簿）（⑤の場合）'!$BE52,1,0),0),0)</f>
        <v>0</v>
      </c>
      <c r="XI47" s="384">
        <f>IF(XI$19-'様式３（療養者名簿）（⑤の場合）'!$BD52+1&lt;=15,IF(XI$19&gt;='様式３（療養者名簿）（⑤の場合）'!$BD52,IF(XI$19&lt;='様式３（療養者名簿）（⑤の場合）'!$BE52,1,0),0),0)</f>
        <v>0</v>
      </c>
      <c r="XJ47" s="384">
        <f>IF(XJ$19-'様式３（療養者名簿）（⑤の場合）'!$BD52+1&lt;=15,IF(XJ$19&gt;='様式３（療養者名簿）（⑤の場合）'!$BD52,IF(XJ$19&lt;='様式３（療養者名簿）（⑤の場合）'!$BE52,1,0),0),0)</f>
        <v>0</v>
      </c>
      <c r="XK47" s="384">
        <f>IF(XK$19-'様式３（療養者名簿）（⑤の場合）'!$BD52+1&lt;=15,IF(XK$19&gt;='様式３（療養者名簿）（⑤の場合）'!$BD52,IF(XK$19&lt;='様式３（療養者名簿）（⑤の場合）'!$BE52,1,0),0),0)</f>
        <v>0</v>
      </c>
      <c r="XL47" s="384">
        <f>IF(XL$19-'様式３（療養者名簿）（⑤の場合）'!$BD52+1&lt;=15,IF(XL$19&gt;='様式３（療養者名簿）（⑤の場合）'!$BD52,IF(XL$19&lt;='様式３（療養者名簿）（⑤の場合）'!$BE52,1,0),0),0)</f>
        <v>0</v>
      </c>
      <c r="XM47" s="384">
        <f>IF(XM$19-'様式３（療養者名簿）（⑤の場合）'!$BD52+1&lt;=15,IF(XM$19&gt;='様式３（療養者名簿）（⑤の場合）'!$BD52,IF(XM$19&lt;='様式３（療養者名簿）（⑤の場合）'!$BE52,1,0),0),0)</f>
        <v>0</v>
      </c>
      <c r="XN47" s="384">
        <f>IF(XN$19-'様式３（療養者名簿）（⑤の場合）'!$BD52+1&lt;=15,IF(XN$19&gt;='様式３（療養者名簿）（⑤の場合）'!$BD52,IF(XN$19&lt;='様式３（療養者名簿）（⑤の場合）'!$BE52,1,0),0),0)</f>
        <v>0</v>
      </c>
      <c r="XO47" s="384">
        <f>IF(XO$19-'様式３（療養者名簿）（⑤の場合）'!$BD52+1&lt;=15,IF(XO$19&gt;='様式３（療養者名簿）（⑤の場合）'!$BD52,IF(XO$19&lt;='様式３（療養者名簿）（⑤の場合）'!$BE52,1,0),0),0)</f>
        <v>0</v>
      </c>
      <c r="XP47" s="384">
        <f>IF(XP$19-'様式３（療養者名簿）（⑤の場合）'!$BD52+1&lt;=15,IF(XP$19&gt;='様式３（療養者名簿）（⑤の場合）'!$BD52,IF(XP$19&lt;='様式３（療養者名簿）（⑤の場合）'!$BE52,1,0),0),0)</f>
        <v>0</v>
      </c>
      <c r="XQ47" s="384">
        <f>IF(XQ$19-'様式３（療養者名簿）（⑤の場合）'!$BD52+1&lt;=15,IF(XQ$19&gt;='様式３（療養者名簿）（⑤の場合）'!$BD52,IF(XQ$19&lt;='様式３（療養者名簿）（⑤の場合）'!$BE52,1,0),0),0)</f>
        <v>0</v>
      </c>
      <c r="XR47" s="384">
        <f>IF(XR$19-'様式３（療養者名簿）（⑤の場合）'!$BD52+1&lt;=15,IF(XR$19&gt;='様式３（療養者名簿）（⑤の場合）'!$BD52,IF(XR$19&lt;='様式３（療養者名簿）（⑤の場合）'!$BE52,1,0),0),0)</f>
        <v>0</v>
      </c>
      <c r="XS47" s="384">
        <f>IF(XS$19-'様式３（療養者名簿）（⑤の場合）'!$BD52+1&lt;=15,IF(XS$19&gt;='様式３（療養者名簿）（⑤の場合）'!$BD52,IF(XS$19&lt;='様式３（療養者名簿）（⑤の場合）'!$BE52,1,0),0),0)</f>
        <v>0</v>
      </c>
      <c r="XT47" s="384">
        <f>IF(XT$19-'様式３（療養者名簿）（⑤の場合）'!$BD52+1&lt;=15,IF(XT$19&gt;='様式３（療養者名簿）（⑤の場合）'!$BD52,IF(XT$19&lt;='様式３（療養者名簿）（⑤の場合）'!$BE52,1,0),0),0)</f>
        <v>0</v>
      </c>
      <c r="XU47" s="384">
        <f>IF(XU$19-'様式３（療養者名簿）（⑤の場合）'!$BD52+1&lt;=15,IF(XU$19&gt;='様式３（療養者名簿）（⑤の場合）'!$BD52,IF(XU$19&lt;='様式３（療養者名簿）（⑤の場合）'!$BE52,1,0),0),0)</f>
        <v>0</v>
      </c>
      <c r="XV47" s="384">
        <f>IF(XV$19-'様式３（療養者名簿）（⑤の場合）'!$BD52+1&lt;=15,IF(XV$19&gt;='様式３（療養者名簿）（⑤の場合）'!$BD52,IF(XV$19&lt;='様式３（療養者名簿）（⑤の場合）'!$BE52,1,0),0),0)</f>
        <v>0</v>
      </c>
      <c r="XW47" s="384">
        <f>IF(XW$19-'様式３（療養者名簿）（⑤の場合）'!$BD52+1&lt;=15,IF(XW$19&gt;='様式３（療養者名簿）（⑤の場合）'!$BD52,IF(XW$19&lt;='様式３（療養者名簿）（⑤の場合）'!$BE52,1,0),0),0)</f>
        <v>0</v>
      </c>
      <c r="XX47" s="384">
        <f>IF(XX$19-'様式３（療養者名簿）（⑤の場合）'!$BD52+1&lt;=15,IF(XX$19&gt;='様式３（療養者名簿）（⑤の場合）'!$BD52,IF(XX$19&lt;='様式３（療養者名簿）（⑤の場合）'!$BE52,1,0),0),0)</f>
        <v>0</v>
      </c>
      <c r="XY47" s="384">
        <f>IF(XY$19-'様式３（療養者名簿）（⑤の場合）'!$BD52+1&lt;=15,IF(XY$19&gt;='様式３（療養者名簿）（⑤の場合）'!$BD52,IF(XY$19&lt;='様式３（療養者名簿）（⑤の場合）'!$BE52,1,0),0),0)</f>
        <v>0</v>
      </c>
      <c r="XZ47" s="384">
        <f>IF(XZ$19-'様式３（療養者名簿）（⑤の場合）'!$BD52+1&lt;=15,IF(XZ$19&gt;='様式３（療養者名簿）（⑤の場合）'!$BD52,IF(XZ$19&lt;='様式３（療養者名簿）（⑤の場合）'!$BE52,1,0),0),0)</f>
        <v>0</v>
      </c>
      <c r="YA47" s="384">
        <f>IF(YA$19-'様式３（療養者名簿）（⑤の場合）'!$BD52+1&lt;=15,IF(YA$19&gt;='様式３（療養者名簿）（⑤の場合）'!$BD52,IF(YA$19&lt;='様式３（療養者名簿）（⑤の場合）'!$BE52,1,0),0),0)</f>
        <v>0</v>
      </c>
      <c r="YB47" s="384">
        <f>IF(YB$19-'様式３（療養者名簿）（⑤の場合）'!$BD52+1&lt;=15,IF(YB$19&gt;='様式３（療養者名簿）（⑤の場合）'!$BD52,IF(YB$19&lt;='様式３（療養者名簿）（⑤の場合）'!$BE52,1,0),0),0)</f>
        <v>0</v>
      </c>
      <c r="YC47" s="384">
        <f>IF(YC$19-'様式３（療養者名簿）（⑤の場合）'!$BD52+1&lt;=15,IF(YC$19&gt;='様式３（療養者名簿）（⑤の場合）'!$BD52,IF(YC$19&lt;='様式３（療養者名簿）（⑤の場合）'!$BE52,1,0),0),0)</f>
        <v>0</v>
      </c>
      <c r="YD47" s="384">
        <f>IF(YD$19-'様式３（療養者名簿）（⑤の場合）'!$BD52+1&lt;=15,IF(YD$19&gt;='様式３（療養者名簿）（⑤の場合）'!$BD52,IF(YD$19&lt;='様式３（療養者名簿）（⑤の場合）'!$BE52,1,0),0),0)</f>
        <v>0</v>
      </c>
      <c r="YE47" s="384">
        <f>IF(YE$19-'様式３（療養者名簿）（⑤の場合）'!$BD52+1&lt;=15,IF(YE$19&gt;='様式３（療養者名簿）（⑤の場合）'!$BD52,IF(YE$19&lt;='様式３（療養者名簿）（⑤の場合）'!$BE52,1,0),0),0)</f>
        <v>0</v>
      </c>
      <c r="YF47" s="384">
        <f>IF(YF$19-'様式３（療養者名簿）（⑤の場合）'!$BD52+1&lt;=15,IF(YF$19&gt;='様式３（療養者名簿）（⑤の場合）'!$BD52,IF(YF$19&lt;='様式３（療養者名簿）（⑤の場合）'!$BE52,1,0),0),0)</f>
        <v>0</v>
      </c>
      <c r="YG47" s="384">
        <f>IF(YG$19-'様式３（療養者名簿）（⑤の場合）'!$BD52+1&lt;=15,IF(YG$19&gt;='様式３（療養者名簿）（⑤の場合）'!$BD52,IF(YG$19&lt;='様式３（療養者名簿）（⑤の場合）'!$BE52,1,0),0),0)</f>
        <v>0</v>
      </c>
      <c r="YH47" s="384">
        <f>IF(YH$19-'様式３（療養者名簿）（⑤の場合）'!$BD52+1&lt;=15,IF(YH$19&gt;='様式３（療養者名簿）（⑤の場合）'!$BD52,IF(YH$19&lt;='様式３（療養者名簿）（⑤の場合）'!$BE52,1,0),0),0)</f>
        <v>0</v>
      </c>
      <c r="YI47" s="384">
        <f>IF(YI$19-'様式３（療養者名簿）（⑤の場合）'!$BD52+1&lt;=15,IF(YI$19&gt;='様式３（療養者名簿）（⑤の場合）'!$BD52,IF(YI$19&lt;='様式３（療養者名簿）（⑤の場合）'!$BE52,1,0),0),0)</f>
        <v>0</v>
      </c>
      <c r="YJ47" s="384">
        <f>IF(YJ$19-'様式３（療養者名簿）（⑤の場合）'!$BD52+1&lt;=15,IF(YJ$19&gt;='様式３（療養者名簿）（⑤の場合）'!$BD52,IF(YJ$19&lt;='様式３（療養者名簿）（⑤の場合）'!$BE52,1,0),0),0)</f>
        <v>0</v>
      </c>
      <c r="YK47" s="384">
        <f>IF(YK$19-'様式３（療養者名簿）（⑤の場合）'!$BD52+1&lt;=15,IF(YK$19&gt;='様式３（療養者名簿）（⑤の場合）'!$BD52,IF(YK$19&lt;='様式３（療養者名簿）（⑤の場合）'!$BE52,1,0),0),0)</f>
        <v>0</v>
      </c>
      <c r="YL47" s="384">
        <f>IF(YL$19-'様式３（療養者名簿）（⑤の場合）'!$BD52+1&lt;=15,IF(YL$19&gt;='様式３（療養者名簿）（⑤の場合）'!$BD52,IF(YL$19&lt;='様式３（療養者名簿）（⑤の場合）'!$BE52,1,0),0),0)</f>
        <v>0</v>
      </c>
      <c r="YM47" s="384">
        <f>IF(YM$19-'様式３（療養者名簿）（⑤の場合）'!$BD52+1&lt;=15,IF(YM$19&gt;='様式３（療養者名簿）（⑤の場合）'!$BD52,IF(YM$19&lt;='様式３（療養者名簿）（⑤の場合）'!$BE52,1,0),0),0)</f>
        <v>0</v>
      </c>
      <c r="YN47" s="384">
        <f>IF(YN$19-'様式３（療養者名簿）（⑤の場合）'!$BD52+1&lt;=15,IF(YN$19&gt;='様式３（療養者名簿）（⑤の場合）'!$BD52,IF(YN$19&lt;='様式３（療養者名簿）（⑤の場合）'!$BE52,1,0),0),0)</f>
        <v>0</v>
      </c>
      <c r="YO47" s="384">
        <f>IF(YO$19-'様式３（療養者名簿）（⑤の場合）'!$BD52+1&lt;=15,IF(YO$19&gt;='様式３（療養者名簿）（⑤の場合）'!$BD52,IF(YO$19&lt;='様式３（療養者名簿）（⑤の場合）'!$BE52,1,0),0),0)</f>
        <v>0</v>
      </c>
      <c r="YP47" s="384">
        <f>IF(YP$19-'様式３（療養者名簿）（⑤の場合）'!$BD52+1&lt;=15,IF(YP$19&gt;='様式３（療養者名簿）（⑤の場合）'!$BD52,IF(YP$19&lt;='様式３（療養者名簿）（⑤の場合）'!$BE52,1,0),0),0)</f>
        <v>0</v>
      </c>
      <c r="YQ47" s="384">
        <f>IF(YQ$19-'様式３（療養者名簿）（⑤の場合）'!$BD52+1&lt;=15,IF(YQ$19&gt;='様式３（療養者名簿）（⑤の場合）'!$BD52,IF(YQ$19&lt;='様式３（療養者名簿）（⑤の場合）'!$BE52,1,0),0),0)</f>
        <v>0</v>
      </c>
      <c r="YR47" s="384">
        <f>IF(YR$19-'様式３（療養者名簿）（⑤の場合）'!$BD52+1&lt;=15,IF(YR$19&gt;='様式３（療養者名簿）（⑤の場合）'!$BD52,IF(YR$19&lt;='様式３（療養者名簿）（⑤の場合）'!$BE52,1,0),0),0)</f>
        <v>0</v>
      </c>
      <c r="YS47" s="384">
        <f>IF(YS$19-'様式３（療養者名簿）（⑤の場合）'!$BD52+1&lt;=15,IF(YS$19&gt;='様式３（療養者名簿）（⑤の場合）'!$BD52,IF(YS$19&lt;='様式３（療養者名簿）（⑤の場合）'!$BE52,1,0),0),0)</f>
        <v>0</v>
      </c>
      <c r="YT47" s="384">
        <f>IF(YT$19-'様式３（療養者名簿）（⑤の場合）'!$BD52+1&lt;=15,IF(YT$19&gt;='様式３（療養者名簿）（⑤の場合）'!$BD52,IF(YT$19&lt;='様式３（療養者名簿）（⑤の場合）'!$BE52,1,0),0),0)</f>
        <v>0</v>
      </c>
      <c r="YU47" s="384">
        <f>IF(YU$19-'様式３（療養者名簿）（⑤の場合）'!$BD52+1&lt;=15,IF(YU$19&gt;='様式３（療養者名簿）（⑤の場合）'!$BD52,IF(YU$19&lt;='様式３（療養者名簿）（⑤の場合）'!$BE52,1,0),0),0)</f>
        <v>0</v>
      </c>
      <c r="YV47" s="384">
        <f>IF(YV$19-'様式３（療養者名簿）（⑤の場合）'!$BD52+1&lt;=15,IF(YV$19&gt;='様式３（療養者名簿）（⑤の場合）'!$BD52,IF(YV$19&lt;='様式３（療養者名簿）（⑤の場合）'!$BE52,1,0),0),0)</f>
        <v>0</v>
      </c>
      <c r="YW47" s="384">
        <f>IF(YW$19-'様式３（療養者名簿）（⑤の場合）'!$BD52+1&lt;=15,IF(YW$19&gt;='様式３（療養者名簿）（⑤の場合）'!$BD52,IF(YW$19&lt;='様式３（療養者名簿）（⑤の場合）'!$BE52,1,0),0),0)</f>
        <v>0</v>
      </c>
      <c r="YX47" s="384">
        <f>IF(YX$19-'様式３（療養者名簿）（⑤の場合）'!$BD52+1&lt;=15,IF(YX$19&gt;='様式３（療養者名簿）（⑤の場合）'!$BD52,IF(YX$19&lt;='様式３（療養者名簿）（⑤の場合）'!$BE52,1,0),0),0)</f>
        <v>0</v>
      </c>
      <c r="YY47" s="384">
        <f>IF(YY$19-'様式３（療養者名簿）（⑤の場合）'!$BD52+1&lt;=15,IF(YY$19&gt;='様式３（療養者名簿）（⑤の場合）'!$BD52,IF(YY$19&lt;='様式３（療養者名簿）（⑤の場合）'!$BE52,1,0),0),0)</f>
        <v>0</v>
      </c>
      <c r="YZ47" s="384">
        <f>IF(YZ$19-'様式３（療養者名簿）（⑤の場合）'!$BD52+1&lt;=15,IF(YZ$19&gt;='様式３（療養者名簿）（⑤の場合）'!$BD52,IF(YZ$19&lt;='様式３（療養者名簿）（⑤の場合）'!$BE52,1,0),0),0)</f>
        <v>0</v>
      </c>
      <c r="ZA47" s="384">
        <f>IF(ZA$19-'様式３（療養者名簿）（⑤の場合）'!$BD52+1&lt;=15,IF(ZA$19&gt;='様式３（療養者名簿）（⑤の場合）'!$BD52,IF(ZA$19&lt;='様式３（療養者名簿）（⑤の場合）'!$BE52,1,0),0),0)</f>
        <v>0</v>
      </c>
      <c r="ZB47" s="384">
        <f>IF(ZB$19-'様式３（療養者名簿）（⑤の場合）'!$BD52+1&lt;=15,IF(ZB$19&gt;='様式３（療養者名簿）（⑤の場合）'!$BD52,IF(ZB$19&lt;='様式３（療養者名簿）（⑤の場合）'!$BE52,1,0),0),0)</f>
        <v>0</v>
      </c>
      <c r="ZC47" s="384">
        <f>IF(ZC$19-'様式３（療養者名簿）（⑤の場合）'!$BD52+1&lt;=15,IF(ZC$19&gt;='様式３（療養者名簿）（⑤の場合）'!$BD52,IF(ZC$19&lt;='様式３（療養者名簿）（⑤の場合）'!$BE52,1,0),0),0)</f>
        <v>0</v>
      </c>
      <c r="ZD47" s="384">
        <f>IF(ZD$19-'様式３（療養者名簿）（⑤の場合）'!$BD52+1&lt;=15,IF(ZD$19&gt;='様式３（療養者名簿）（⑤の場合）'!$BD52,IF(ZD$19&lt;='様式３（療養者名簿）（⑤の場合）'!$BE52,1,0),0),0)</f>
        <v>0</v>
      </c>
      <c r="ZE47" s="384">
        <f>IF(ZE$19-'様式３（療養者名簿）（⑤の場合）'!$BD52+1&lt;=15,IF(ZE$19&gt;='様式３（療養者名簿）（⑤の場合）'!$BD52,IF(ZE$19&lt;='様式３（療養者名簿）（⑤の場合）'!$BE52,1,0),0),0)</f>
        <v>0</v>
      </c>
      <c r="ZF47" s="384">
        <f>IF(ZF$19-'様式３（療養者名簿）（⑤の場合）'!$BD52+1&lt;=15,IF(ZF$19&gt;='様式３（療養者名簿）（⑤の場合）'!$BD52,IF(ZF$19&lt;='様式３（療養者名簿）（⑤の場合）'!$BE52,1,0),0),0)</f>
        <v>0</v>
      </c>
      <c r="ZG47" s="384">
        <f>IF(ZG$19-'様式３（療養者名簿）（⑤の場合）'!$BD52+1&lt;=15,IF(ZG$19&gt;='様式３（療養者名簿）（⑤の場合）'!$BD52,IF(ZG$19&lt;='様式３（療養者名簿）（⑤の場合）'!$BE52,1,0),0),0)</f>
        <v>0</v>
      </c>
      <c r="ZH47" s="384">
        <f>IF(ZH$19-'様式３（療養者名簿）（⑤の場合）'!$BD52+1&lt;=15,IF(ZH$19&gt;='様式３（療養者名簿）（⑤の場合）'!$BD52,IF(ZH$19&lt;='様式３（療養者名簿）（⑤の場合）'!$BE52,1,0),0),0)</f>
        <v>0</v>
      </c>
      <c r="ZI47" s="384">
        <f>IF(ZI$19-'様式３（療養者名簿）（⑤の場合）'!$BD52+1&lt;=15,IF(ZI$19&gt;='様式３（療養者名簿）（⑤の場合）'!$BD52,IF(ZI$19&lt;='様式３（療養者名簿）（⑤の場合）'!$BE52,1,0),0),0)</f>
        <v>0</v>
      </c>
      <c r="ZJ47" s="384">
        <f>IF(ZJ$19-'様式３（療養者名簿）（⑤の場合）'!$BD52+1&lt;=15,IF(ZJ$19&gt;='様式３（療養者名簿）（⑤の場合）'!$BD52,IF(ZJ$19&lt;='様式３（療養者名簿）（⑤の場合）'!$BE52,1,0),0),0)</f>
        <v>0</v>
      </c>
      <c r="ZK47" s="384">
        <f>IF(ZK$19-'様式３（療養者名簿）（⑤の場合）'!$BD52+1&lt;=15,IF(ZK$19&gt;='様式３（療養者名簿）（⑤の場合）'!$BD52,IF(ZK$19&lt;='様式３（療養者名簿）（⑤の場合）'!$BE52,1,0),0),0)</f>
        <v>0</v>
      </c>
      <c r="ZL47" s="384">
        <f>IF(ZL$19-'様式３（療養者名簿）（⑤の場合）'!$BD52+1&lt;=15,IF(ZL$19&gt;='様式３（療養者名簿）（⑤の場合）'!$BD52,IF(ZL$19&lt;='様式３（療養者名簿）（⑤の場合）'!$BE52,1,0),0),0)</f>
        <v>0</v>
      </c>
      <c r="ZM47" s="384">
        <f>IF(ZM$19-'様式３（療養者名簿）（⑤の場合）'!$BD52+1&lt;=15,IF(ZM$19&gt;='様式３（療養者名簿）（⑤の場合）'!$BD52,IF(ZM$19&lt;='様式３（療養者名簿）（⑤の場合）'!$BE52,1,0),0),0)</f>
        <v>0</v>
      </c>
      <c r="ZN47" s="384">
        <f>IF(ZN$19-'様式３（療養者名簿）（⑤の場合）'!$BD52+1&lt;=15,IF(ZN$19&gt;='様式３（療養者名簿）（⑤の場合）'!$BD52,IF(ZN$19&lt;='様式３（療養者名簿）（⑤の場合）'!$BE52,1,0),0),0)</f>
        <v>0</v>
      </c>
      <c r="ZO47" s="384">
        <f>IF(ZO$19-'様式３（療養者名簿）（⑤の場合）'!$BD52+1&lt;=15,IF(ZO$19&gt;='様式３（療養者名簿）（⑤の場合）'!$BD52,IF(ZO$19&lt;='様式３（療養者名簿）（⑤の場合）'!$BE52,1,0),0),0)</f>
        <v>0</v>
      </c>
      <c r="ZP47" s="384">
        <f>IF(ZP$19-'様式３（療養者名簿）（⑤の場合）'!$BD52+1&lt;=15,IF(ZP$19&gt;='様式３（療養者名簿）（⑤の場合）'!$BD52,IF(ZP$19&lt;='様式３（療養者名簿）（⑤の場合）'!$BE52,1,0),0),0)</f>
        <v>0</v>
      </c>
      <c r="ZQ47" s="384">
        <f>IF(ZQ$19-'様式３（療養者名簿）（⑤の場合）'!$BD52+1&lt;=15,IF(ZQ$19&gt;='様式３（療養者名簿）（⑤の場合）'!$BD52,IF(ZQ$19&lt;='様式３（療養者名簿）（⑤の場合）'!$BE52,1,0),0),0)</f>
        <v>0</v>
      </c>
      <c r="ZR47" s="384">
        <f>IF(ZR$19-'様式３（療養者名簿）（⑤の場合）'!$BD52+1&lt;=15,IF(ZR$19&gt;='様式３（療養者名簿）（⑤の場合）'!$BD52,IF(ZR$19&lt;='様式３（療養者名簿）（⑤の場合）'!$BE52,1,0),0),0)</f>
        <v>0</v>
      </c>
      <c r="ZS47" s="384">
        <f>IF(ZS$19-'様式３（療養者名簿）（⑤の場合）'!$BD52+1&lt;=15,IF(ZS$19&gt;='様式３（療養者名簿）（⑤の場合）'!$BD52,IF(ZS$19&lt;='様式３（療養者名簿）（⑤の場合）'!$BE52,1,0),0),0)</f>
        <v>0</v>
      </c>
      <c r="ZT47" s="384">
        <f>IF(ZT$19-'様式３（療養者名簿）（⑤の場合）'!$BD52+1&lt;=15,IF(ZT$19&gt;='様式３（療養者名簿）（⑤の場合）'!$BD52,IF(ZT$19&lt;='様式３（療養者名簿）（⑤の場合）'!$BE52,1,0),0),0)</f>
        <v>0</v>
      </c>
      <c r="ZU47" s="384">
        <f>IF(ZU$19-'様式３（療養者名簿）（⑤の場合）'!$BD52+1&lt;=15,IF(ZU$19&gt;='様式３（療養者名簿）（⑤の場合）'!$BD52,IF(ZU$19&lt;='様式３（療養者名簿）（⑤の場合）'!$BE52,1,0),0),0)</f>
        <v>0</v>
      </c>
      <c r="ZV47" s="384">
        <f>IF(ZV$19-'様式３（療養者名簿）（⑤の場合）'!$BD52+1&lt;=15,IF(ZV$19&gt;='様式３（療養者名簿）（⑤の場合）'!$BD52,IF(ZV$19&lt;='様式３（療養者名簿）（⑤の場合）'!$BE52,1,0),0),0)</f>
        <v>0</v>
      </c>
      <c r="ZW47" s="384">
        <f>IF(ZW$19-'様式３（療養者名簿）（⑤の場合）'!$BD52+1&lt;=15,IF(ZW$19&gt;='様式３（療養者名簿）（⑤の場合）'!$BD52,IF(ZW$19&lt;='様式３（療養者名簿）（⑤の場合）'!$BE52,1,0),0),0)</f>
        <v>0</v>
      </c>
      <c r="ZX47" s="384">
        <f>IF(ZX$19-'様式３（療養者名簿）（⑤の場合）'!$BD52+1&lt;=15,IF(ZX$19&gt;='様式３（療養者名簿）（⑤の場合）'!$BD52,IF(ZX$19&lt;='様式３（療養者名簿）（⑤の場合）'!$BE52,1,0),0),0)</f>
        <v>0</v>
      </c>
      <c r="ZY47" s="384">
        <f>IF(ZY$19-'様式３（療養者名簿）（⑤の場合）'!$BD52+1&lt;=15,IF(ZY$19&gt;='様式３（療養者名簿）（⑤の場合）'!$BD52,IF(ZY$19&lt;='様式３（療養者名簿）（⑤の場合）'!$BE52,1,0),0),0)</f>
        <v>0</v>
      </c>
      <c r="ZZ47" s="384">
        <f>IF(ZZ$19-'様式３（療養者名簿）（⑤の場合）'!$BD52+1&lt;=15,IF(ZZ$19&gt;='様式３（療養者名簿）（⑤の場合）'!$BD52,IF(ZZ$19&lt;='様式３（療養者名簿）（⑤の場合）'!$BE52,1,0),0),0)</f>
        <v>0</v>
      </c>
      <c r="AAA47" s="384">
        <f>IF(AAA$19-'様式３（療養者名簿）（⑤の場合）'!$BD52+1&lt;=15,IF(AAA$19&gt;='様式３（療養者名簿）（⑤の場合）'!$BD52,IF(AAA$19&lt;='様式３（療養者名簿）（⑤の場合）'!$BE52,1,0),0),0)</f>
        <v>0</v>
      </c>
      <c r="AAB47" s="384">
        <f>IF(AAB$19-'様式３（療養者名簿）（⑤の場合）'!$BD52+1&lt;=15,IF(AAB$19&gt;='様式３（療養者名簿）（⑤の場合）'!$BD52,IF(AAB$19&lt;='様式３（療養者名簿）（⑤の場合）'!$BE52,1,0),0),0)</f>
        <v>0</v>
      </c>
      <c r="AAC47" s="384">
        <f>IF(AAC$19-'様式３（療養者名簿）（⑤の場合）'!$BD52+1&lt;=15,IF(AAC$19&gt;='様式３（療養者名簿）（⑤の場合）'!$BD52,IF(AAC$19&lt;='様式３（療養者名簿）（⑤の場合）'!$BE52,1,0),0),0)</f>
        <v>0</v>
      </c>
      <c r="AAD47" s="384">
        <f>IF(AAD$19-'様式３（療養者名簿）（⑤の場合）'!$BD52+1&lt;=15,IF(AAD$19&gt;='様式３（療養者名簿）（⑤の場合）'!$BD52,IF(AAD$19&lt;='様式３（療養者名簿）（⑤の場合）'!$BE52,1,0),0),0)</f>
        <v>0</v>
      </c>
      <c r="AAE47" s="384">
        <f>IF(AAE$19-'様式３（療養者名簿）（⑤の場合）'!$BD52+1&lt;=15,IF(AAE$19&gt;='様式３（療養者名簿）（⑤の場合）'!$BD52,IF(AAE$19&lt;='様式３（療養者名簿）（⑤の場合）'!$BE52,1,0),0),0)</f>
        <v>0</v>
      </c>
      <c r="AAF47" s="384">
        <f>IF(AAF$19-'様式３（療養者名簿）（⑤の場合）'!$BD52+1&lt;=15,IF(AAF$19&gt;='様式３（療養者名簿）（⑤の場合）'!$BD52,IF(AAF$19&lt;='様式３（療養者名簿）（⑤の場合）'!$BE52,1,0),0),0)</f>
        <v>0</v>
      </c>
      <c r="AAG47" s="384">
        <f>IF(AAG$19-'様式３（療養者名簿）（⑤の場合）'!$BD52+1&lt;=15,IF(AAG$19&gt;='様式３（療養者名簿）（⑤の場合）'!$BD52,IF(AAG$19&lt;='様式３（療養者名簿）（⑤の場合）'!$BE52,1,0),0),0)</f>
        <v>0</v>
      </c>
      <c r="AAH47" s="384">
        <f>IF(AAH$19-'様式３（療養者名簿）（⑤の場合）'!$BD52+1&lt;=15,IF(AAH$19&gt;='様式３（療養者名簿）（⑤の場合）'!$BD52,IF(AAH$19&lt;='様式３（療養者名簿）（⑤の場合）'!$BE52,1,0),0),0)</f>
        <v>0</v>
      </c>
      <c r="AAI47" s="384">
        <f>IF(AAI$19-'様式３（療養者名簿）（⑤の場合）'!$BD52+1&lt;=15,IF(AAI$19&gt;='様式３（療養者名簿）（⑤の場合）'!$BD52,IF(AAI$19&lt;='様式３（療養者名簿）（⑤の場合）'!$BE52,1,0),0),0)</f>
        <v>0</v>
      </c>
      <c r="AAJ47" s="384">
        <f>IF(AAJ$19-'様式３（療養者名簿）（⑤の場合）'!$BD52+1&lt;=15,IF(AAJ$19&gt;='様式３（療養者名簿）（⑤の場合）'!$BD52,IF(AAJ$19&lt;='様式３（療養者名簿）（⑤の場合）'!$BE52,1,0),0),0)</f>
        <v>0</v>
      </c>
      <c r="AAK47" s="384">
        <f>IF(AAK$19-'様式３（療養者名簿）（⑤の場合）'!$BD52+1&lt;=15,IF(AAK$19&gt;='様式３（療養者名簿）（⑤の場合）'!$BD52,IF(AAK$19&lt;='様式３（療養者名簿）（⑤の場合）'!$BE52,1,0),0),0)</f>
        <v>0</v>
      </c>
      <c r="AAL47" s="384">
        <f>IF(AAL$19-'様式３（療養者名簿）（⑤の場合）'!$BD52+1&lt;=15,IF(AAL$19&gt;='様式３（療養者名簿）（⑤の場合）'!$BD52,IF(AAL$19&lt;='様式３（療養者名簿）（⑤の場合）'!$BE52,1,0),0),0)</f>
        <v>0</v>
      </c>
      <c r="AAM47" s="384">
        <f>IF(AAM$19-'様式３（療養者名簿）（⑤の場合）'!$BD52+1&lt;=15,IF(AAM$19&gt;='様式３（療養者名簿）（⑤の場合）'!$BD52,IF(AAM$19&lt;='様式３（療養者名簿）（⑤の場合）'!$BE52,1,0),0),0)</f>
        <v>0</v>
      </c>
      <c r="AAN47" s="384">
        <f>IF(AAN$19-'様式３（療養者名簿）（⑤の場合）'!$BD52+1&lt;=15,IF(AAN$19&gt;='様式３（療養者名簿）（⑤の場合）'!$BD52,IF(AAN$19&lt;='様式３（療養者名簿）（⑤の場合）'!$BE52,1,0),0),0)</f>
        <v>0</v>
      </c>
      <c r="AAO47" s="384">
        <f>IF(AAO$19-'様式３（療養者名簿）（⑤の場合）'!$BD52+1&lt;=15,IF(AAO$19&gt;='様式３（療養者名簿）（⑤の場合）'!$BD52,IF(AAO$19&lt;='様式３（療養者名簿）（⑤の場合）'!$BE52,1,0),0),0)</f>
        <v>0</v>
      </c>
      <c r="AAP47" s="384">
        <f>IF(AAP$19-'様式３（療養者名簿）（⑤の場合）'!$BD52+1&lt;=15,IF(AAP$19&gt;='様式３（療養者名簿）（⑤の場合）'!$BD52,IF(AAP$19&lt;='様式３（療養者名簿）（⑤の場合）'!$BE52,1,0),0),0)</f>
        <v>0</v>
      </c>
      <c r="AAQ47" s="384">
        <f>IF(AAQ$19-'様式３（療養者名簿）（⑤の場合）'!$BD52+1&lt;=15,IF(AAQ$19&gt;='様式３（療養者名簿）（⑤の場合）'!$BD52,IF(AAQ$19&lt;='様式３（療養者名簿）（⑤の場合）'!$BE52,1,0),0),0)</f>
        <v>0</v>
      </c>
      <c r="AAR47" s="384">
        <f>IF(AAR$19-'様式３（療養者名簿）（⑤の場合）'!$BD52+1&lt;=15,IF(AAR$19&gt;='様式３（療養者名簿）（⑤の場合）'!$BD52,IF(AAR$19&lt;='様式３（療養者名簿）（⑤の場合）'!$BE52,1,0),0),0)</f>
        <v>0</v>
      </c>
      <c r="AAS47" s="384">
        <f>IF(AAS$19-'様式３（療養者名簿）（⑤の場合）'!$BD52+1&lt;=15,IF(AAS$19&gt;='様式３（療養者名簿）（⑤の場合）'!$BD52,IF(AAS$19&lt;='様式３（療養者名簿）（⑤の場合）'!$BE52,1,0),0),0)</f>
        <v>0</v>
      </c>
      <c r="AAT47" s="384">
        <f>IF(AAT$19-'様式３（療養者名簿）（⑤の場合）'!$BD52+1&lt;=15,IF(AAT$19&gt;='様式３（療養者名簿）（⑤の場合）'!$BD52,IF(AAT$19&lt;='様式３（療養者名簿）（⑤の場合）'!$BE52,1,0),0),0)</f>
        <v>0</v>
      </c>
      <c r="AAU47" s="384">
        <f>IF(AAU$19-'様式３（療養者名簿）（⑤の場合）'!$BD52+1&lt;=15,IF(AAU$19&gt;='様式３（療養者名簿）（⑤の場合）'!$BD52,IF(AAU$19&lt;='様式３（療養者名簿）（⑤の場合）'!$BE52,1,0),0),0)</f>
        <v>0</v>
      </c>
      <c r="AAV47" s="384">
        <f>IF(AAV$19-'様式３（療養者名簿）（⑤の場合）'!$BD52+1&lt;=15,IF(AAV$19&gt;='様式３（療養者名簿）（⑤の場合）'!$BD52,IF(AAV$19&lt;='様式３（療養者名簿）（⑤の場合）'!$BE52,1,0),0),0)</f>
        <v>0</v>
      </c>
      <c r="AAW47" s="384">
        <f>IF(AAW$19-'様式３（療養者名簿）（⑤の場合）'!$BD52+1&lt;=15,IF(AAW$19&gt;='様式３（療養者名簿）（⑤の場合）'!$BD52,IF(AAW$19&lt;='様式３（療養者名簿）（⑤の場合）'!$BE52,1,0),0),0)</f>
        <v>0</v>
      </c>
      <c r="AAX47" s="384">
        <f>IF(AAX$19-'様式３（療養者名簿）（⑤の場合）'!$BD52+1&lt;=15,IF(AAX$19&gt;='様式３（療養者名簿）（⑤の場合）'!$BD52,IF(AAX$19&lt;='様式３（療養者名簿）（⑤の場合）'!$BE52,1,0),0),0)</f>
        <v>0</v>
      </c>
      <c r="AAY47" s="384">
        <f>IF(AAY$19-'様式３（療養者名簿）（⑤の場合）'!$BD52+1&lt;=15,IF(AAY$19&gt;='様式３（療養者名簿）（⑤の場合）'!$BD52,IF(AAY$19&lt;='様式３（療養者名簿）（⑤の場合）'!$BE52,1,0),0),0)</f>
        <v>0</v>
      </c>
      <c r="AAZ47" s="384">
        <f>IF(AAZ$19-'様式３（療養者名簿）（⑤の場合）'!$BD52+1&lt;=15,IF(AAZ$19&gt;='様式３（療養者名簿）（⑤の場合）'!$BD52,IF(AAZ$19&lt;='様式３（療養者名簿）（⑤の場合）'!$BE52,1,0),0),0)</f>
        <v>0</v>
      </c>
      <c r="ABA47" s="384">
        <f>IF(ABA$19-'様式３（療養者名簿）（⑤の場合）'!$BD52+1&lt;=15,IF(ABA$19&gt;='様式３（療養者名簿）（⑤の場合）'!$BD52,IF(ABA$19&lt;='様式３（療養者名簿）（⑤の場合）'!$BE52,1,0),0),0)</f>
        <v>0</v>
      </c>
      <c r="ABB47" s="384">
        <f>IF(ABB$19-'様式３（療養者名簿）（⑤の場合）'!$BD52+1&lt;=15,IF(ABB$19&gt;='様式３（療養者名簿）（⑤の場合）'!$BD52,IF(ABB$19&lt;='様式３（療養者名簿）（⑤の場合）'!$BE52,1,0),0),0)</f>
        <v>0</v>
      </c>
      <c r="ABC47" s="384">
        <f>IF(ABC$19-'様式３（療養者名簿）（⑤の場合）'!$BD52+1&lt;=15,IF(ABC$19&gt;='様式３（療養者名簿）（⑤の場合）'!$BD52,IF(ABC$19&lt;='様式３（療養者名簿）（⑤の場合）'!$BE52,1,0),0),0)</f>
        <v>0</v>
      </c>
      <c r="ABD47" s="384">
        <f>IF(ABD$19-'様式３（療養者名簿）（⑤の場合）'!$BD52+1&lt;=15,IF(ABD$19&gt;='様式３（療養者名簿）（⑤の場合）'!$BD52,IF(ABD$19&lt;='様式３（療養者名簿）（⑤の場合）'!$BE52,1,0),0),0)</f>
        <v>0</v>
      </c>
    </row>
    <row r="48" spans="1:732" ht="42" customHeight="1">
      <c r="A48" s="259">
        <f>'様式３（療養者名簿）（⑤の場合）'!C53</f>
        <v>0</v>
      </c>
      <c r="B48" s="377">
        <f>IF(B$19-'様式３（療養者名簿）（⑤の場合）'!$BD53+1&lt;=15,IF(B$19&gt;='様式３（療養者名簿）（⑤の場合）'!$BD53,IF(B$19&lt;='様式３（療養者名簿）（⑤の場合）'!$BE53,1,0),0),0)</f>
        <v>0</v>
      </c>
      <c r="C48" s="377">
        <f>IF(C$19-'様式３（療養者名簿）（⑤の場合）'!$BD53+1&lt;=15,IF(C$19&gt;='様式３（療養者名簿）（⑤の場合）'!$BD53,IF(C$19&lt;='様式３（療養者名簿）（⑤の場合）'!$BE53,1,0),0),0)</f>
        <v>0</v>
      </c>
      <c r="D48" s="377">
        <f>IF(D$19-'様式３（療養者名簿）（⑤の場合）'!$BD53+1&lt;=15,IF(D$19&gt;='様式３（療養者名簿）（⑤の場合）'!$BD53,IF(D$19&lt;='様式３（療養者名簿）（⑤の場合）'!$BE53,1,0),0),0)</f>
        <v>0</v>
      </c>
      <c r="E48" s="377">
        <f>IF(E$19-'様式３（療養者名簿）（⑤の場合）'!$BD53+1&lt;=15,IF(E$19&gt;='様式３（療養者名簿）（⑤の場合）'!$BD53,IF(E$19&lt;='様式３（療養者名簿）（⑤の場合）'!$BE53,1,0),0),0)</f>
        <v>0</v>
      </c>
      <c r="F48" s="377">
        <f>IF(F$19-'様式３（療養者名簿）（⑤の場合）'!$BD53+1&lt;=15,IF(F$19&gt;='様式３（療養者名簿）（⑤の場合）'!$BD53,IF(F$19&lt;='様式３（療養者名簿）（⑤の場合）'!$BE53,1,0),0),0)</f>
        <v>0</v>
      </c>
      <c r="G48" s="377">
        <f>IF(G$19-'様式３（療養者名簿）（⑤の場合）'!$BD53+1&lt;=15,IF(G$19&gt;='様式３（療養者名簿）（⑤の場合）'!$BD53,IF(G$19&lt;='様式３（療養者名簿）（⑤の場合）'!$BE53,1,0),0),0)</f>
        <v>0</v>
      </c>
      <c r="H48" s="377">
        <f>IF(H$19-'様式３（療養者名簿）（⑤の場合）'!$BD53+1&lt;=15,IF(H$19&gt;='様式３（療養者名簿）（⑤の場合）'!$BD53,IF(H$19&lt;='様式３（療養者名簿）（⑤の場合）'!$BE53,1,0),0),0)</f>
        <v>0</v>
      </c>
      <c r="I48" s="377">
        <f>IF(I$19-'様式３（療養者名簿）（⑤の場合）'!$BD53+1&lt;=15,IF(I$19&gt;='様式３（療養者名簿）（⑤の場合）'!$BD53,IF(I$19&lt;='様式３（療養者名簿）（⑤の場合）'!$BE53,1,0),0),0)</f>
        <v>0</v>
      </c>
      <c r="J48" s="377">
        <f>IF(J$19-'様式３（療養者名簿）（⑤の場合）'!$BD53+1&lt;=15,IF(J$19&gt;='様式３（療養者名簿）（⑤の場合）'!$BD53,IF(J$19&lt;='様式３（療養者名簿）（⑤の場合）'!$BE53,1,0),0),0)</f>
        <v>0</v>
      </c>
      <c r="K48" s="377">
        <f>IF(K$19-'様式３（療養者名簿）（⑤の場合）'!$BD53+1&lt;=15,IF(K$19&gt;='様式３（療養者名簿）（⑤の場合）'!$BD53,IF(K$19&lt;='様式３（療養者名簿）（⑤の場合）'!$BE53,1,0),0),0)</f>
        <v>0</v>
      </c>
      <c r="L48" s="377">
        <f>IF(L$19-'様式３（療養者名簿）（⑤の場合）'!$BD53+1&lt;=15,IF(L$19&gt;='様式３（療養者名簿）（⑤の場合）'!$BD53,IF(L$19&lt;='様式３（療養者名簿）（⑤の場合）'!$BE53,1,0),0),0)</f>
        <v>0</v>
      </c>
      <c r="M48" s="377">
        <f>IF(M$19-'様式３（療養者名簿）（⑤の場合）'!$BD53+1&lt;=15,IF(M$19&gt;='様式３（療養者名簿）（⑤の場合）'!$BD53,IF(M$19&lt;='様式３（療養者名簿）（⑤の場合）'!$BE53,1,0),0),0)</f>
        <v>0</v>
      </c>
      <c r="N48" s="377">
        <f>IF(N$19-'様式３（療養者名簿）（⑤の場合）'!$BD53+1&lt;=15,IF(N$19&gt;='様式３（療養者名簿）（⑤の場合）'!$BD53,IF(N$19&lt;='様式３（療養者名簿）（⑤の場合）'!$BE53,1,0),0),0)</f>
        <v>0</v>
      </c>
      <c r="O48" s="377">
        <f>IF(O$19-'様式３（療養者名簿）（⑤の場合）'!$BD53+1&lt;=15,IF(O$19&gt;='様式３（療養者名簿）（⑤の場合）'!$BD53,IF(O$19&lt;='様式３（療養者名簿）（⑤の場合）'!$BE53,1,0),0),0)</f>
        <v>0</v>
      </c>
      <c r="P48" s="377">
        <f>IF(P$19-'様式３（療養者名簿）（⑤の場合）'!$BD53+1&lt;=15,IF(P$19&gt;='様式３（療養者名簿）（⑤の場合）'!$BD53,IF(P$19&lt;='様式３（療養者名簿）（⑤の場合）'!$BE53,1,0),0),0)</f>
        <v>0</v>
      </c>
      <c r="Q48" s="377">
        <f>IF(Q$19-'様式３（療養者名簿）（⑤の場合）'!$BD53+1&lt;=15,IF(Q$19&gt;='様式３（療養者名簿）（⑤の場合）'!$BD53,IF(Q$19&lt;='様式３（療養者名簿）（⑤の場合）'!$BE53,1,0),0),0)</f>
        <v>0</v>
      </c>
      <c r="R48" s="377">
        <f>IF(R$19-'様式３（療養者名簿）（⑤の場合）'!$BD53+1&lt;=15,IF(R$19&gt;='様式３（療養者名簿）（⑤の場合）'!$BD53,IF(R$19&lt;='様式３（療養者名簿）（⑤の場合）'!$BE53,1,0),0),0)</f>
        <v>0</v>
      </c>
      <c r="S48" s="377">
        <f>IF(S$19-'様式３（療養者名簿）（⑤の場合）'!$BD53+1&lt;=15,IF(S$19&gt;='様式３（療養者名簿）（⑤の場合）'!$BD53,IF(S$19&lt;='様式３（療養者名簿）（⑤の場合）'!$BE53,1,0),0),0)</f>
        <v>0</v>
      </c>
      <c r="T48" s="377">
        <f>IF(T$19-'様式３（療養者名簿）（⑤の場合）'!$BD53+1&lt;=15,IF(T$19&gt;='様式３（療養者名簿）（⑤の場合）'!$BD53,IF(T$19&lt;='様式３（療養者名簿）（⑤の場合）'!$BE53,1,0),0),0)</f>
        <v>0</v>
      </c>
      <c r="U48" s="377">
        <f>IF(U$19-'様式３（療養者名簿）（⑤の場合）'!$BD53+1&lt;=15,IF(U$19&gt;='様式３（療養者名簿）（⑤の場合）'!$BD53,IF(U$19&lt;='様式３（療養者名簿）（⑤の場合）'!$BE53,1,0),0),0)</f>
        <v>0</v>
      </c>
      <c r="V48" s="377">
        <f>IF(V$19-'様式３（療養者名簿）（⑤の場合）'!$BD53+1&lt;=15,IF(V$19&gt;='様式３（療養者名簿）（⑤の場合）'!$BD53,IF(V$19&lt;='様式３（療養者名簿）（⑤の場合）'!$BE53,1,0),0),0)</f>
        <v>0</v>
      </c>
      <c r="W48" s="377">
        <f>IF(W$19-'様式３（療養者名簿）（⑤の場合）'!$BD53+1&lt;=15,IF(W$19&gt;='様式３（療養者名簿）（⑤の場合）'!$BD53,IF(W$19&lt;='様式３（療養者名簿）（⑤の場合）'!$BE53,1,0),0),0)</f>
        <v>0</v>
      </c>
      <c r="X48" s="377">
        <f>IF(X$19-'様式３（療養者名簿）（⑤の場合）'!$BD53+1&lt;=15,IF(X$19&gt;='様式３（療養者名簿）（⑤の場合）'!$BD53,IF(X$19&lt;='様式３（療養者名簿）（⑤の場合）'!$BE53,1,0),0),0)</f>
        <v>0</v>
      </c>
      <c r="Y48" s="377">
        <f>IF(Y$19-'様式３（療養者名簿）（⑤の場合）'!$BD53+1&lt;=15,IF(Y$19&gt;='様式３（療養者名簿）（⑤の場合）'!$BD53,IF(Y$19&lt;='様式３（療養者名簿）（⑤の場合）'!$BE53,1,0),0),0)</f>
        <v>0</v>
      </c>
      <c r="Z48" s="377">
        <f>IF(Z$19-'様式３（療養者名簿）（⑤の場合）'!$BD53+1&lt;=15,IF(Z$19&gt;='様式３（療養者名簿）（⑤の場合）'!$BD53,IF(Z$19&lt;='様式３（療養者名簿）（⑤の場合）'!$BE53,1,0),0),0)</f>
        <v>0</v>
      </c>
      <c r="AA48" s="377">
        <f>IF(AA$19-'様式３（療養者名簿）（⑤の場合）'!$BD53+1&lt;=15,IF(AA$19&gt;='様式３（療養者名簿）（⑤の場合）'!$BD53,IF(AA$19&lt;='様式３（療養者名簿）（⑤の場合）'!$BE53,1,0),0),0)</f>
        <v>0</v>
      </c>
      <c r="AB48" s="377">
        <f>IF(AB$19-'様式３（療養者名簿）（⑤の場合）'!$BD53+1&lt;=15,IF(AB$19&gt;='様式３（療養者名簿）（⑤の場合）'!$BD53,IF(AB$19&lt;='様式３（療養者名簿）（⑤の場合）'!$BE53,1,0),0),0)</f>
        <v>0</v>
      </c>
      <c r="AC48" s="377">
        <f>IF(AC$19-'様式３（療養者名簿）（⑤の場合）'!$BD53+1&lt;=15,IF(AC$19&gt;='様式３（療養者名簿）（⑤の場合）'!$BD53,IF(AC$19&lt;='様式３（療養者名簿）（⑤の場合）'!$BE53,1,0),0),0)</f>
        <v>0</v>
      </c>
      <c r="AD48" s="377">
        <f>IF(AD$19-'様式３（療養者名簿）（⑤の場合）'!$BD53+1&lt;=15,IF(AD$19&gt;='様式３（療養者名簿）（⑤の場合）'!$BD53,IF(AD$19&lt;='様式３（療養者名簿）（⑤の場合）'!$BE53,1,0),0),0)</f>
        <v>0</v>
      </c>
      <c r="AE48" s="377">
        <f>IF(AE$19-'様式３（療養者名簿）（⑤の場合）'!$BD53+1&lt;=15,IF(AE$19&gt;='様式３（療養者名簿）（⑤の場合）'!$BD53,IF(AE$19&lt;='様式３（療養者名簿）（⑤の場合）'!$BE53,1,0),0),0)</f>
        <v>0</v>
      </c>
      <c r="AF48" s="377">
        <f>IF(AF$19-'様式３（療養者名簿）（⑤の場合）'!$BD53+1&lt;=15,IF(AF$19&gt;='様式３（療養者名簿）（⑤の場合）'!$BD53,IF(AF$19&lt;='様式３（療養者名簿）（⑤の場合）'!$BE53,1,0),0),0)</f>
        <v>0</v>
      </c>
      <c r="AG48" s="377">
        <f>IF(AG$19-'様式３（療養者名簿）（⑤の場合）'!$BD53+1&lt;=15,IF(AG$19&gt;='様式３（療養者名簿）（⑤の場合）'!$BD53,IF(AG$19&lt;='様式３（療養者名簿）（⑤の場合）'!$BE53,1,0),0),0)</f>
        <v>0</v>
      </c>
      <c r="AH48" s="377">
        <f>IF(AH$19-'様式３（療養者名簿）（⑤の場合）'!$BD53+1&lt;=15,IF(AH$19&gt;='様式３（療養者名簿）（⑤の場合）'!$BD53,IF(AH$19&lt;='様式３（療養者名簿）（⑤の場合）'!$BE53,1,0),0),0)</f>
        <v>0</v>
      </c>
      <c r="AI48" s="377">
        <f>IF(AI$19-'様式３（療養者名簿）（⑤の場合）'!$BD53+1&lt;=15,IF(AI$19&gt;='様式３（療養者名簿）（⑤の場合）'!$BD53,IF(AI$19&lt;='様式３（療養者名簿）（⑤の場合）'!$BE53,1,0),0),0)</f>
        <v>0</v>
      </c>
      <c r="AJ48" s="377">
        <f>IF(AJ$19-'様式３（療養者名簿）（⑤の場合）'!$BD53+1&lt;=15,IF(AJ$19&gt;='様式３（療養者名簿）（⑤の場合）'!$BD53,IF(AJ$19&lt;='様式３（療養者名簿）（⑤の場合）'!$BE53,1,0),0),0)</f>
        <v>0</v>
      </c>
      <c r="AK48" s="377">
        <f>IF(AK$19-'様式３（療養者名簿）（⑤の場合）'!$BD53+1&lt;=15,IF(AK$19&gt;='様式３（療養者名簿）（⑤の場合）'!$BD53,IF(AK$19&lt;='様式３（療養者名簿）（⑤の場合）'!$BE53,1,0),0),0)</f>
        <v>0</v>
      </c>
      <c r="AL48" s="377">
        <f>IF(AL$19-'様式３（療養者名簿）（⑤の場合）'!$BD53+1&lt;=15,IF(AL$19&gt;='様式３（療養者名簿）（⑤の場合）'!$BD53,IF(AL$19&lt;='様式３（療養者名簿）（⑤の場合）'!$BE53,1,0),0),0)</f>
        <v>0</v>
      </c>
      <c r="AM48" s="377">
        <f>IF(AM$19-'様式３（療養者名簿）（⑤の場合）'!$BD53+1&lt;=15,IF(AM$19&gt;='様式３（療養者名簿）（⑤の場合）'!$BD53,IF(AM$19&lt;='様式３（療養者名簿）（⑤の場合）'!$BE53,1,0),0),0)</f>
        <v>0</v>
      </c>
      <c r="AN48" s="377">
        <f>IF(AN$19-'様式３（療養者名簿）（⑤の場合）'!$BD53+1&lt;=15,IF(AN$19&gt;='様式３（療養者名簿）（⑤の場合）'!$BD53,IF(AN$19&lt;='様式３（療養者名簿）（⑤の場合）'!$BE53,1,0),0),0)</f>
        <v>0</v>
      </c>
      <c r="AO48" s="377">
        <f>IF(AO$19-'様式３（療養者名簿）（⑤の場合）'!$BD53+1&lt;=15,IF(AO$19&gt;='様式３（療養者名簿）（⑤の場合）'!$BD53,IF(AO$19&lt;='様式３（療養者名簿）（⑤の場合）'!$BE53,1,0),0),0)</f>
        <v>0</v>
      </c>
      <c r="AP48" s="377">
        <f>IF(AP$19-'様式３（療養者名簿）（⑤の場合）'!$BD53+1&lt;=15,IF(AP$19&gt;='様式３（療養者名簿）（⑤の場合）'!$BD53,IF(AP$19&lt;='様式３（療養者名簿）（⑤の場合）'!$BE53,1,0),0),0)</f>
        <v>0</v>
      </c>
      <c r="AQ48" s="377">
        <f>IF(AQ$19-'様式３（療養者名簿）（⑤の場合）'!$BD53+1&lt;=15,IF(AQ$19&gt;='様式３（療養者名簿）（⑤の場合）'!$BD53,IF(AQ$19&lt;='様式３（療養者名簿）（⑤の場合）'!$BE53,1,0),0),0)</f>
        <v>0</v>
      </c>
      <c r="AR48" s="377">
        <f>IF(AR$19-'様式３（療養者名簿）（⑤の場合）'!$BD53+1&lt;=15,IF(AR$19&gt;='様式３（療養者名簿）（⑤の場合）'!$BD53,IF(AR$19&lt;='様式３（療養者名簿）（⑤の場合）'!$BE53,1,0),0),0)</f>
        <v>0</v>
      </c>
      <c r="AS48" s="377">
        <f>IF(AS$19-'様式３（療養者名簿）（⑤の場合）'!$BD53+1&lt;=15,IF(AS$19&gt;='様式３（療養者名簿）（⑤の場合）'!$BD53,IF(AS$19&lt;='様式３（療養者名簿）（⑤の場合）'!$BE53,1,0),0),0)</f>
        <v>0</v>
      </c>
      <c r="AT48" s="377">
        <f>IF(AT$19-'様式３（療養者名簿）（⑤の場合）'!$BD53+1&lt;=15,IF(AT$19&gt;='様式３（療養者名簿）（⑤の場合）'!$BD53,IF(AT$19&lt;='様式３（療養者名簿）（⑤の場合）'!$BE53,1,0),0),0)</f>
        <v>0</v>
      </c>
      <c r="AU48" s="377">
        <f>IF(AU$19-'様式３（療養者名簿）（⑤の場合）'!$BD53+1&lt;=15,IF(AU$19&gt;='様式３（療養者名簿）（⑤の場合）'!$BD53,IF(AU$19&lt;='様式３（療養者名簿）（⑤の場合）'!$BE53,1,0),0),0)</f>
        <v>0</v>
      </c>
      <c r="AV48" s="377">
        <f>IF(AV$19-'様式３（療養者名簿）（⑤の場合）'!$BD53+1&lt;=15,IF(AV$19&gt;='様式３（療養者名簿）（⑤の場合）'!$BD53,IF(AV$19&lt;='様式３（療養者名簿）（⑤の場合）'!$BE53,1,0),0),0)</f>
        <v>0</v>
      </c>
      <c r="AW48" s="377">
        <f>IF(AW$19-'様式３（療養者名簿）（⑤の場合）'!$BD53+1&lt;=15,IF(AW$19&gt;='様式３（療養者名簿）（⑤の場合）'!$BD53,IF(AW$19&lt;='様式３（療養者名簿）（⑤の場合）'!$BE53,1,0),0),0)</f>
        <v>0</v>
      </c>
      <c r="AX48" s="377">
        <f>IF(AX$19-'様式３（療養者名簿）（⑤の場合）'!$BD53+1&lt;=15,IF(AX$19&gt;='様式３（療養者名簿）（⑤の場合）'!$BD53,IF(AX$19&lt;='様式３（療養者名簿）（⑤の場合）'!$BE53,1,0),0),0)</f>
        <v>0</v>
      </c>
      <c r="AY48" s="377">
        <f>IF(AY$19-'様式３（療養者名簿）（⑤の場合）'!$BD53+1&lt;=15,IF(AY$19&gt;='様式３（療養者名簿）（⑤の場合）'!$BD53,IF(AY$19&lt;='様式３（療養者名簿）（⑤の場合）'!$BE53,1,0),0),0)</f>
        <v>0</v>
      </c>
      <c r="AZ48" s="377">
        <f>IF(AZ$19-'様式３（療養者名簿）（⑤の場合）'!$BD53+1&lt;=15,IF(AZ$19&gt;='様式３（療養者名簿）（⑤の場合）'!$BD53,IF(AZ$19&lt;='様式３（療養者名簿）（⑤の場合）'!$BE53,1,0),0),0)</f>
        <v>0</v>
      </c>
      <c r="BA48" s="377">
        <f>IF(BA$19-'様式３（療養者名簿）（⑤の場合）'!$BD53+1&lt;=15,IF(BA$19&gt;='様式３（療養者名簿）（⑤の場合）'!$BD53,IF(BA$19&lt;='様式３（療養者名簿）（⑤の場合）'!$BE53,1,0),0),0)</f>
        <v>0</v>
      </c>
      <c r="BB48" s="377">
        <f>IF(BB$19-'様式３（療養者名簿）（⑤の場合）'!$BD53+1&lt;=15,IF(BB$19&gt;='様式３（療養者名簿）（⑤の場合）'!$BD53,IF(BB$19&lt;='様式３（療養者名簿）（⑤の場合）'!$BE53,1,0),0),0)</f>
        <v>0</v>
      </c>
      <c r="BC48" s="377">
        <f>IF(BC$19-'様式３（療養者名簿）（⑤の場合）'!$BD53+1&lt;=15,IF(BC$19&gt;='様式３（療養者名簿）（⑤の場合）'!$BD53,IF(BC$19&lt;='様式３（療養者名簿）（⑤の場合）'!$BE53,1,0),0),0)</f>
        <v>0</v>
      </c>
      <c r="BD48" s="377">
        <f>IF(BD$19-'様式３（療養者名簿）（⑤の場合）'!$BD53+1&lt;=15,IF(BD$19&gt;='様式３（療養者名簿）（⑤の場合）'!$BD53,IF(BD$19&lt;='様式３（療養者名簿）（⑤の場合）'!$BE53,1,0),0),0)</f>
        <v>0</v>
      </c>
      <c r="BE48" s="377">
        <f>IF(BE$19-'様式３（療養者名簿）（⑤の場合）'!$BD53+1&lt;=15,IF(BE$19&gt;='様式３（療養者名簿）（⑤の場合）'!$BD53,IF(BE$19&lt;='様式３（療養者名簿）（⑤の場合）'!$BE53,1,0),0),0)</f>
        <v>0</v>
      </c>
      <c r="BF48" s="377">
        <f>IF(BF$19-'様式３（療養者名簿）（⑤の場合）'!$BD53+1&lt;=15,IF(BF$19&gt;='様式３（療養者名簿）（⑤の場合）'!$BD53,IF(BF$19&lt;='様式３（療養者名簿）（⑤の場合）'!$BE53,1,0),0),0)</f>
        <v>0</v>
      </c>
      <c r="BG48" s="377">
        <f>IF(BG$19-'様式３（療養者名簿）（⑤の場合）'!$BD53+1&lt;=15,IF(BG$19&gt;='様式３（療養者名簿）（⑤の場合）'!$BD53,IF(BG$19&lt;='様式３（療養者名簿）（⑤の場合）'!$BE53,1,0),0),0)</f>
        <v>0</v>
      </c>
      <c r="BH48" s="377">
        <f>IF(BH$19-'様式３（療養者名簿）（⑤の場合）'!$BD53+1&lt;=15,IF(BH$19&gt;='様式３（療養者名簿）（⑤の場合）'!$BD53,IF(BH$19&lt;='様式３（療養者名簿）（⑤の場合）'!$BE53,1,0),0),0)</f>
        <v>0</v>
      </c>
      <c r="BI48" s="377">
        <f>IF(BI$19-'様式３（療養者名簿）（⑤の場合）'!$BD53+1&lt;=15,IF(BI$19&gt;='様式３（療養者名簿）（⑤の場合）'!$BD53,IF(BI$19&lt;='様式３（療養者名簿）（⑤の場合）'!$BE53,1,0),0),0)</f>
        <v>0</v>
      </c>
      <c r="BJ48" s="377">
        <f>IF(BJ$19-'様式３（療養者名簿）（⑤の場合）'!$BD53+1&lt;=15,IF(BJ$19&gt;='様式３（療養者名簿）（⑤の場合）'!$BD53,IF(BJ$19&lt;='様式３（療養者名簿）（⑤の場合）'!$BE53,1,0),0),0)</f>
        <v>0</v>
      </c>
      <c r="BK48" s="377">
        <f>IF(BK$19-'様式３（療養者名簿）（⑤の場合）'!$BD53+1&lt;=15,IF(BK$19&gt;='様式３（療養者名簿）（⑤の場合）'!$BD53,IF(BK$19&lt;='様式３（療養者名簿）（⑤の場合）'!$BE53,1,0),0),0)</f>
        <v>0</v>
      </c>
      <c r="BL48" s="377">
        <f>IF(BL$19-'様式３（療養者名簿）（⑤の場合）'!$BD53+1&lt;=15,IF(BL$19&gt;='様式３（療養者名簿）（⑤の場合）'!$BD53,IF(BL$19&lt;='様式３（療養者名簿）（⑤の場合）'!$BE53,1,0),0),0)</f>
        <v>0</v>
      </c>
      <c r="BM48" s="377">
        <f>IF(BM$19-'様式３（療養者名簿）（⑤の場合）'!$BD53+1&lt;=15,IF(BM$19&gt;='様式３（療養者名簿）（⑤の場合）'!$BD53,IF(BM$19&lt;='様式３（療養者名簿）（⑤の場合）'!$BE53,1,0),0),0)</f>
        <v>0</v>
      </c>
      <c r="BN48" s="377">
        <f>IF(BN$19-'様式３（療養者名簿）（⑤の場合）'!$BD53+1&lt;=15,IF(BN$19&gt;='様式３（療養者名簿）（⑤の場合）'!$BD53,IF(BN$19&lt;='様式３（療養者名簿）（⑤の場合）'!$BE53,1,0),0),0)</f>
        <v>0</v>
      </c>
      <c r="BO48" s="377">
        <f>IF(BO$19-'様式３（療養者名簿）（⑤の場合）'!$BD53+1&lt;=15,IF(BO$19&gt;='様式３（療養者名簿）（⑤の場合）'!$BD53,IF(BO$19&lt;='様式３（療養者名簿）（⑤の場合）'!$BE53,1,0),0),0)</f>
        <v>0</v>
      </c>
      <c r="BP48" s="377">
        <f>IF(BP$19-'様式３（療養者名簿）（⑤の場合）'!$BD53+1&lt;=15,IF(BP$19&gt;='様式３（療養者名簿）（⑤の場合）'!$BD53,IF(BP$19&lt;='様式３（療養者名簿）（⑤の場合）'!$BE53,1,0),0),0)</f>
        <v>0</v>
      </c>
      <c r="BQ48" s="377">
        <f>IF(BQ$19-'様式３（療養者名簿）（⑤の場合）'!$BD53+1&lt;=15,IF(BQ$19&gt;='様式３（療養者名簿）（⑤の場合）'!$BD53,IF(BQ$19&lt;='様式３（療養者名簿）（⑤の場合）'!$BE53,1,0),0),0)</f>
        <v>0</v>
      </c>
      <c r="BR48" s="377">
        <f>IF(BR$19-'様式３（療養者名簿）（⑤の場合）'!$BD53+1&lt;=15,IF(BR$19&gt;='様式３（療養者名簿）（⑤の場合）'!$BD53,IF(BR$19&lt;='様式３（療養者名簿）（⑤の場合）'!$BE53,1,0),0),0)</f>
        <v>0</v>
      </c>
      <c r="BS48" s="377">
        <f>IF(BS$19-'様式３（療養者名簿）（⑤の場合）'!$BD53+1&lt;=15,IF(BS$19&gt;='様式３（療養者名簿）（⑤の場合）'!$BD53,IF(BS$19&lt;='様式３（療養者名簿）（⑤の場合）'!$BE53,1,0),0),0)</f>
        <v>0</v>
      </c>
      <c r="BT48" s="377">
        <f>IF(BT$19-'様式３（療養者名簿）（⑤の場合）'!$BD53+1&lt;=15,IF(BT$19&gt;='様式３（療養者名簿）（⑤の場合）'!$BD53,IF(BT$19&lt;='様式３（療養者名簿）（⑤の場合）'!$BE53,1,0),0),0)</f>
        <v>0</v>
      </c>
      <c r="BU48" s="377">
        <f>IF(BU$19-'様式３（療養者名簿）（⑤の場合）'!$BD53+1&lt;=15,IF(BU$19&gt;='様式３（療養者名簿）（⑤の場合）'!$BD53,IF(BU$19&lt;='様式３（療養者名簿）（⑤の場合）'!$BE53,1,0),0),0)</f>
        <v>0</v>
      </c>
      <c r="BV48" s="377">
        <f>IF(BV$19-'様式３（療養者名簿）（⑤の場合）'!$BD53+1&lt;=15,IF(BV$19&gt;='様式３（療養者名簿）（⑤の場合）'!$BD53,IF(BV$19&lt;='様式３（療養者名簿）（⑤の場合）'!$BE53,1,0),0),0)</f>
        <v>0</v>
      </c>
      <c r="BW48" s="377">
        <f>IF(BW$19-'様式３（療養者名簿）（⑤の場合）'!$BD53+1&lt;=15,IF(BW$19&gt;='様式３（療養者名簿）（⑤の場合）'!$BD53,IF(BW$19&lt;='様式３（療養者名簿）（⑤の場合）'!$BE53,1,0),0),0)</f>
        <v>0</v>
      </c>
      <c r="BX48" s="377">
        <f>IF(BX$19-'様式３（療養者名簿）（⑤の場合）'!$BD53+1&lt;=15,IF(BX$19&gt;='様式３（療養者名簿）（⑤の場合）'!$BD53,IF(BX$19&lt;='様式３（療養者名簿）（⑤の場合）'!$BE53,1,0),0),0)</f>
        <v>0</v>
      </c>
      <c r="BY48" s="377">
        <f>IF(BY$19-'様式３（療養者名簿）（⑤の場合）'!$BD53+1&lt;=15,IF(BY$19&gt;='様式３（療養者名簿）（⑤の場合）'!$BD53,IF(BY$19&lt;='様式３（療養者名簿）（⑤の場合）'!$BE53,1,0),0),0)</f>
        <v>0</v>
      </c>
      <c r="BZ48" s="377">
        <f>IF(BZ$19-'様式３（療養者名簿）（⑤の場合）'!$BD53+1&lt;=15,IF(BZ$19&gt;='様式３（療養者名簿）（⑤の場合）'!$BD53,IF(BZ$19&lt;='様式３（療養者名簿）（⑤の場合）'!$BE53,1,0),0),0)</f>
        <v>0</v>
      </c>
      <c r="CA48" s="377">
        <f>IF(CA$19-'様式３（療養者名簿）（⑤の場合）'!$BD53+1&lt;=15,IF(CA$19&gt;='様式３（療養者名簿）（⑤の場合）'!$BD53,IF(CA$19&lt;='様式３（療養者名簿）（⑤の場合）'!$BE53,1,0),0),0)</f>
        <v>0</v>
      </c>
      <c r="CB48" s="377">
        <f>IF(CB$19-'様式３（療養者名簿）（⑤の場合）'!$BD53+1&lt;=15,IF(CB$19&gt;='様式３（療養者名簿）（⑤の場合）'!$BD53,IF(CB$19&lt;='様式３（療養者名簿）（⑤の場合）'!$BE53,1,0),0),0)</f>
        <v>0</v>
      </c>
      <c r="CC48" s="377">
        <f>IF(CC$19-'様式３（療養者名簿）（⑤の場合）'!$BD53+1&lt;=15,IF(CC$19&gt;='様式３（療養者名簿）（⑤の場合）'!$BD53,IF(CC$19&lt;='様式３（療養者名簿）（⑤の場合）'!$BE53,1,0),0),0)</f>
        <v>0</v>
      </c>
      <c r="CD48" s="377">
        <f>IF(CD$19-'様式３（療養者名簿）（⑤の場合）'!$BD53+1&lt;=15,IF(CD$19&gt;='様式３（療養者名簿）（⑤の場合）'!$BD53,IF(CD$19&lt;='様式３（療養者名簿）（⑤の場合）'!$BE53,1,0),0),0)</f>
        <v>0</v>
      </c>
      <c r="CE48" s="377">
        <f>IF(CE$19-'様式３（療養者名簿）（⑤の場合）'!$BD53+1&lt;=15,IF(CE$19&gt;='様式３（療養者名簿）（⑤の場合）'!$BD53,IF(CE$19&lt;='様式３（療養者名簿）（⑤の場合）'!$BE53,1,0),0),0)</f>
        <v>0</v>
      </c>
      <c r="CF48" s="377">
        <f>IF(CF$19-'様式３（療養者名簿）（⑤の場合）'!$BD53+1&lt;=15,IF(CF$19&gt;='様式３（療養者名簿）（⑤の場合）'!$BD53,IF(CF$19&lt;='様式３（療養者名簿）（⑤の場合）'!$BE53,1,0),0),0)</f>
        <v>0</v>
      </c>
      <c r="CG48" s="377">
        <f>IF(CG$19-'様式３（療養者名簿）（⑤の場合）'!$BD53+1&lt;=15,IF(CG$19&gt;='様式３（療養者名簿）（⑤の場合）'!$BD53,IF(CG$19&lt;='様式３（療養者名簿）（⑤の場合）'!$BE53,1,0),0),0)</f>
        <v>0</v>
      </c>
      <c r="CH48" s="377">
        <f>IF(CH$19-'様式３（療養者名簿）（⑤の場合）'!$BD53+1&lt;=15,IF(CH$19&gt;='様式３（療養者名簿）（⑤の場合）'!$BD53,IF(CH$19&lt;='様式３（療養者名簿）（⑤の場合）'!$BE53,1,0),0),0)</f>
        <v>0</v>
      </c>
      <c r="CI48" s="377">
        <f>IF(CI$19-'様式３（療養者名簿）（⑤の場合）'!$BD53+1&lt;=15,IF(CI$19&gt;='様式３（療養者名簿）（⑤の場合）'!$BD53,IF(CI$19&lt;='様式３（療養者名簿）（⑤の場合）'!$BE53,1,0),0),0)</f>
        <v>0</v>
      </c>
      <c r="CJ48" s="377">
        <f>IF(CJ$19-'様式３（療養者名簿）（⑤の場合）'!$BD53+1&lt;=15,IF(CJ$19&gt;='様式３（療養者名簿）（⑤の場合）'!$BD53,IF(CJ$19&lt;='様式３（療養者名簿）（⑤の場合）'!$BE53,1,0),0),0)</f>
        <v>0</v>
      </c>
      <c r="CK48" s="377">
        <f>IF(CK$19-'様式３（療養者名簿）（⑤の場合）'!$BD53+1&lt;=15,IF(CK$19&gt;='様式３（療養者名簿）（⑤の場合）'!$BD53,IF(CK$19&lt;='様式３（療養者名簿）（⑤の場合）'!$BE53,1,0),0),0)</f>
        <v>0</v>
      </c>
      <c r="CL48" s="377">
        <f>IF(CL$19-'様式３（療養者名簿）（⑤の場合）'!$BD53+1&lt;=15,IF(CL$19&gt;='様式３（療養者名簿）（⑤の場合）'!$BD53,IF(CL$19&lt;='様式３（療養者名簿）（⑤の場合）'!$BE53,1,0),0),0)</f>
        <v>0</v>
      </c>
      <c r="CM48" s="377">
        <f>IF(CM$19-'様式３（療養者名簿）（⑤の場合）'!$BD53+1&lt;=15,IF(CM$19&gt;='様式３（療養者名簿）（⑤の場合）'!$BD53,IF(CM$19&lt;='様式３（療養者名簿）（⑤の場合）'!$BE53,1,0),0),0)</f>
        <v>0</v>
      </c>
      <c r="CN48" s="377">
        <f>IF(CN$19-'様式３（療養者名簿）（⑤の場合）'!$BD53+1&lt;=15,IF(CN$19&gt;='様式３（療養者名簿）（⑤の場合）'!$BD53,IF(CN$19&lt;='様式３（療養者名簿）（⑤の場合）'!$BE53,1,0),0),0)</f>
        <v>0</v>
      </c>
      <c r="CO48" s="377">
        <f>IF(CO$19-'様式３（療養者名簿）（⑤の場合）'!$BD53+1&lt;=15,IF(CO$19&gt;='様式３（療養者名簿）（⑤の場合）'!$BD53,IF(CO$19&lt;='様式３（療養者名簿）（⑤の場合）'!$BE53,1,0),0),0)</f>
        <v>0</v>
      </c>
      <c r="CP48" s="377">
        <f>IF(CP$19-'様式３（療養者名簿）（⑤の場合）'!$BD53+1&lt;=15,IF(CP$19&gt;='様式３（療養者名簿）（⑤の場合）'!$BD53,IF(CP$19&lt;='様式３（療養者名簿）（⑤の場合）'!$BE53,1,0),0),0)</f>
        <v>0</v>
      </c>
      <c r="CQ48" s="377">
        <f>IF(CQ$19-'様式３（療養者名簿）（⑤の場合）'!$BD53+1&lt;=15,IF(CQ$19&gt;='様式３（療養者名簿）（⑤の場合）'!$BD53,IF(CQ$19&lt;='様式３（療養者名簿）（⑤の場合）'!$BE53,1,0),0),0)</f>
        <v>0</v>
      </c>
      <c r="CR48" s="377">
        <f>IF(CR$19-'様式３（療養者名簿）（⑤の場合）'!$BD53+1&lt;=15,IF(CR$19&gt;='様式３（療養者名簿）（⑤の場合）'!$BD53,IF(CR$19&lt;='様式３（療養者名簿）（⑤の場合）'!$BE53,1,0),0),0)</f>
        <v>0</v>
      </c>
      <c r="CS48" s="377">
        <f>IF(CS$19-'様式３（療養者名簿）（⑤の場合）'!$BD53+1&lt;=15,IF(CS$19&gt;='様式３（療養者名簿）（⑤の場合）'!$BD53,IF(CS$19&lt;='様式３（療養者名簿）（⑤の場合）'!$BE53,1,0),0),0)</f>
        <v>0</v>
      </c>
      <c r="CT48" s="377">
        <f>IF(CT$19-'様式３（療養者名簿）（⑤の場合）'!$BD53+1&lt;=15,IF(CT$19&gt;='様式３（療養者名簿）（⑤の場合）'!$BD53,IF(CT$19&lt;='様式３（療養者名簿）（⑤の場合）'!$BE53,1,0),0),0)</f>
        <v>0</v>
      </c>
      <c r="CU48" s="377">
        <f>IF(CU$19-'様式３（療養者名簿）（⑤の場合）'!$BD53+1&lt;=15,IF(CU$19&gt;='様式３（療養者名簿）（⑤の場合）'!$BD53,IF(CU$19&lt;='様式３（療養者名簿）（⑤の場合）'!$BE53,1,0),0),0)</f>
        <v>0</v>
      </c>
      <c r="CV48" s="377">
        <f>IF(CV$19-'様式３（療養者名簿）（⑤の場合）'!$BD53+1&lt;=15,IF(CV$19&gt;='様式３（療養者名簿）（⑤の場合）'!$BD53,IF(CV$19&lt;='様式３（療養者名簿）（⑤の場合）'!$BE53,1,0),0),0)</f>
        <v>0</v>
      </c>
      <c r="CW48" s="377">
        <f>IF(CW$19-'様式３（療養者名簿）（⑤の場合）'!$BD53+1&lt;=15,IF(CW$19&gt;='様式３（療養者名簿）（⑤の場合）'!$BD53,IF(CW$19&lt;='様式３（療養者名簿）（⑤の場合）'!$BE53,1,0),0),0)</f>
        <v>0</v>
      </c>
      <c r="CX48" s="377">
        <f>IF(CX$19-'様式３（療養者名簿）（⑤の場合）'!$BD53+1&lt;=15,IF(CX$19&gt;='様式３（療養者名簿）（⑤の場合）'!$BD53,IF(CX$19&lt;='様式３（療養者名簿）（⑤の場合）'!$BE53,1,0),0),0)</f>
        <v>0</v>
      </c>
      <c r="CY48" s="377">
        <f>IF(CY$19-'様式３（療養者名簿）（⑤の場合）'!$BD53+1&lt;=15,IF(CY$19&gt;='様式３（療養者名簿）（⑤の場合）'!$BD53,IF(CY$19&lt;='様式３（療養者名簿）（⑤の場合）'!$BE53,1,0),0),0)</f>
        <v>0</v>
      </c>
      <c r="CZ48" s="377">
        <f>IF(CZ$19-'様式３（療養者名簿）（⑤の場合）'!$BD53+1&lt;=15,IF(CZ$19&gt;='様式３（療養者名簿）（⑤の場合）'!$BD53,IF(CZ$19&lt;='様式３（療養者名簿）（⑤の場合）'!$BE53,1,0),0),0)</f>
        <v>0</v>
      </c>
      <c r="DA48" s="377">
        <f>IF(DA$19-'様式３（療養者名簿）（⑤の場合）'!$BD53+1&lt;=15,IF(DA$19&gt;='様式３（療養者名簿）（⑤の場合）'!$BD53,IF(DA$19&lt;='様式３（療養者名簿）（⑤の場合）'!$BE53,1,0),0),0)</f>
        <v>0</v>
      </c>
      <c r="DB48" s="377">
        <f>IF(DB$19-'様式３（療養者名簿）（⑤の場合）'!$BD53+1&lt;=15,IF(DB$19&gt;='様式３（療養者名簿）（⑤の場合）'!$BD53,IF(DB$19&lt;='様式３（療養者名簿）（⑤の場合）'!$BE53,1,0),0),0)</f>
        <v>0</v>
      </c>
      <c r="DC48" s="377">
        <f>IF(DC$19-'様式３（療養者名簿）（⑤の場合）'!$BD53+1&lt;=15,IF(DC$19&gt;='様式３（療養者名簿）（⑤の場合）'!$BD53,IF(DC$19&lt;='様式３（療養者名簿）（⑤の場合）'!$BE53,1,0),0),0)</f>
        <v>0</v>
      </c>
      <c r="DD48" s="377">
        <f>IF(DD$19-'様式３（療養者名簿）（⑤の場合）'!$BD53+1&lt;=15,IF(DD$19&gt;='様式３（療養者名簿）（⑤の場合）'!$BD53,IF(DD$19&lt;='様式３（療養者名簿）（⑤の場合）'!$BE53,1,0),0),0)</f>
        <v>0</v>
      </c>
      <c r="DE48" s="377">
        <f>IF(DE$19-'様式３（療養者名簿）（⑤の場合）'!$BD53+1&lt;=15,IF(DE$19&gt;='様式３（療養者名簿）（⑤の場合）'!$BD53,IF(DE$19&lt;='様式３（療養者名簿）（⑤の場合）'!$BE53,1,0),0),0)</f>
        <v>0</v>
      </c>
      <c r="DF48" s="377">
        <f>IF(DF$19-'様式３（療養者名簿）（⑤の場合）'!$BD53+1&lt;=15,IF(DF$19&gt;='様式３（療養者名簿）（⑤の場合）'!$BD53,IF(DF$19&lt;='様式３（療養者名簿）（⑤の場合）'!$BE53,1,0),0),0)</f>
        <v>0</v>
      </c>
      <c r="DG48" s="377">
        <f>IF(DG$19-'様式３（療養者名簿）（⑤の場合）'!$BD53+1&lt;=15,IF(DG$19&gt;='様式３（療養者名簿）（⑤の場合）'!$BD53,IF(DG$19&lt;='様式３（療養者名簿）（⑤の場合）'!$BE53,1,0),0),0)</f>
        <v>0</v>
      </c>
      <c r="DH48" s="377">
        <f>IF(DH$19-'様式３（療養者名簿）（⑤の場合）'!$BD53+1&lt;=15,IF(DH$19&gt;='様式３（療養者名簿）（⑤の場合）'!$BD53,IF(DH$19&lt;='様式３（療養者名簿）（⑤の場合）'!$BE53,1,0),0),0)</f>
        <v>0</v>
      </c>
      <c r="DI48" s="377">
        <f>IF(DI$19-'様式３（療養者名簿）（⑤の場合）'!$BD53+1&lt;=15,IF(DI$19&gt;='様式３（療養者名簿）（⑤の場合）'!$BD53,IF(DI$19&lt;='様式３（療養者名簿）（⑤の場合）'!$BE53,1,0),0),0)</f>
        <v>0</v>
      </c>
      <c r="DJ48" s="377">
        <f>IF(DJ$19-'様式３（療養者名簿）（⑤の場合）'!$BD53+1&lt;=15,IF(DJ$19&gt;='様式３（療養者名簿）（⑤の場合）'!$BD53,IF(DJ$19&lt;='様式３（療養者名簿）（⑤の場合）'!$BE53,1,0),0),0)</f>
        <v>0</v>
      </c>
      <c r="DK48" s="377">
        <f>IF(DK$19-'様式３（療養者名簿）（⑤の場合）'!$BD53+1&lt;=15,IF(DK$19&gt;='様式３（療養者名簿）（⑤の場合）'!$BD53,IF(DK$19&lt;='様式３（療養者名簿）（⑤の場合）'!$BE53,1,0),0),0)</f>
        <v>0</v>
      </c>
      <c r="DL48" s="377">
        <f>IF(DL$19-'様式３（療養者名簿）（⑤の場合）'!$BD53+1&lt;=15,IF(DL$19&gt;='様式３（療養者名簿）（⑤の場合）'!$BD53,IF(DL$19&lt;='様式３（療養者名簿）（⑤の場合）'!$BE53,1,0),0),0)</f>
        <v>0</v>
      </c>
      <c r="DM48" s="377">
        <f>IF(DM$19-'様式３（療養者名簿）（⑤の場合）'!$BD53+1&lt;=15,IF(DM$19&gt;='様式３（療養者名簿）（⑤の場合）'!$BD53,IF(DM$19&lt;='様式３（療養者名簿）（⑤の場合）'!$BE53,1,0),0),0)</f>
        <v>0</v>
      </c>
      <c r="DN48" s="377">
        <f>IF(DN$19-'様式３（療養者名簿）（⑤の場合）'!$BD53+1&lt;=15,IF(DN$19&gt;='様式３（療養者名簿）（⑤の場合）'!$BD53,IF(DN$19&lt;='様式３（療養者名簿）（⑤の場合）'!$BE53,1,0),0),0)</f>
        <v>0</v>
      </c>
      <c r="DO48" s="377">
        <f>IF(DO$19-'様式３（療養者名簿）（⑤の場合）'!$BD53+1&lt;=15,IF(DO$19&gt;='様式３（療養者名簿）（⑤の場合）'!$BD53,IF(DO$19&lt;='様式３（療養者名簿）（⑤の場合）'!$BE53,1,0),0),0)</f>
        <v>0</v>
      </c>
      <c r="DP48" s="377">
        <f>IF(DP$19-'様式３（療養者名簿）（⑤の場合）'!$BD53+1&lt;=15,IF(DP$19&gt;='様式３（療養者名簿）（⑤の場合）'!$BD53,IF(DP$19&lt;='様式３（療養者名簿）（⑤の場合）'!$BE53,1,0),0),0)</f>
        <v>0</v>
      </c>
      <c r="DQ48" s="377">
        <f>IF(DQ$19-'様式３（療養者名簿）（⑤の場合）'!$BD53+1&lt;=15,IF(DQ$19&gt;='様式３（療養者名簿）（⑤の場合）'!$BD53,IF(DQ$19&lt;='様式３（療養者名簿）（⑤の場合）'!$BE53,1,0),0),0)</f>
        <v>0</v>
      </c>
      <c r="DR48" s="377">
        <f>IF(DR$19-'様式３（療養者名簿）（⑤の場合）'!$BD53+1&lt;=15,IF(DR$19&gt;='様式３（療養者名簿）（⑤の場合）'!$BD53,IF(DR$19&lt;='様式３（療養者名簿）（⑤の場合）'!$BE53,1,0),0),0)</f>
        <v>0</v>
      </c>
      <c r="DS48" s="377">
        <f>IF(DS$19-'様式３（療養者名簿）（⑤の場合）'!$BD53+1&lt;=15,IF(DS$19&gt;='様式３（療養者名簿）（⑤の場合）'!$BD53,IF(DS$19&lt;='様式３（療養者名簿）（⑤の場合）'!$BE53,1,0),0),0)</f>
        <v>0</v>
      </c>
      <c r="DT48" s="377">
        <f>IF(DT$19-'様式３（療養者名簿）（⑤の場合）'!$BD53+1&lt;=15,IF(DT$19&gt;='様式３（療養者名簿）（⑤の場合）'!$BD53,IF(DT$19&lt;='様式３（療養者名簿）（⑤の場合）'!$BE53,1,0),0),0)</f>
        <v>0</v>
      </c>
      <c r="DU48" s="377">
        <f>IF(DU$19-'様式３（療養者名簿）（⑤の場合）'!$BD53+1&lt;=15,IF(DU$19&gt;='様式３（療養者名簿）（⑤の場合）'!$BD53,IF(DU$19&lt;='様式３（療養者名簿）（⑤の場合）'!$BE53,1,0),0),0)</f>
        <v>0</v>
      </c>
      <c r="DV48" s="377">
        <f>IF(DV$19-'様式３（療養者名簿）（⑤の場合）'!$BD53+1&lt;=15,IF(DV$19&gt;='様式３（療養者名簿）（⑤の場合）'!$BD53,IF(DV$19&lt;='様式３（療養者名簿）（⑤の場合）'!$BE53,1,0),0),0)</f>
        <v>0</v>
      </c>
      <c r="DW48" s="377">
        <f>IF(DW$19-'様式３（療養者名簿）（⑤の場合）'!$BD53+1&lt;=15,IF(DW$19&gt;='様式３（療養者名簿）（⑤の場合）'!$BD53,IF(DW$19&lt;='様式３（療養者名簿）（⑤の場合）'!$BE53,1,0),0),0)</f>
        <v>0</v>
      </c>
      <c r="DX48" s="377">
        <f>IF(DX$19-'様式３（療養者名簿）（⑤の場合）'!$BD53+1&lt;=15,IF(DX$19&gt;='様式３（療養者名簿）（⑤の場合）'!$BD53,IF(DX$19&lt;='様式３（療養者名簿）（⑤の場合）'!$BE53,1,0),0),0)</f>
        <v>0</v>
      </c>
      <c r="DY48" s="377">
        <f>IF(DY$19-'様式３（療養者名簿）（⑤の場合）'!$BD53+1&lt;=15,IF(DY$19&gt;='様式３（療養者名簿）（⑤の場合）'!$BD53,IF(DY$19&lt;='様式３（療養者名簿）（⑤の場合）'!$BE53,1,0),0),0)</f>
        <v>0</v>
      </c>
      <c r="DZ48" s="377">
        <f>IF(DZ$19-'様式３（療養者名簿）（⑤の場合）'!$BD53+1&lt;=15,IF(DZ$19&gt;='様式３（療養者名簿）（⑤の場合）'!$BD53,IF(DZ$19&lt;='様式３（療養者名簿）（⑤の場合）'!$BE53,1,0),0),0)</f>
        <v>0</v>
      </c>
      <c r="EA48" s="377">
        <f>IF(EA$19-'様式３（療養者名簿）（⑤の場合）'!$BD53+1&lt;=15,IF(EA$19&gt;='様式３（療養者名簿）（⑤の場合）'!$BD53,IF(EA$19&lt;='様式３（療養者名簿）（⑤の場合）'!$BE53,1,0),0),0)</f>
        <v>0</v>
      </c>
      <c r="EB48" s="377">
        <f>IF(EB$19-'様式３（療養者名簿）（⑤の場合）'!$BD53+1&lt;=15,IF(EB$19&gt;='様式３（療養者名簿）（⑤の場合）'!$BD53,IF(EB$19&lt;='様式３（療養者名簿）（⑤の場合）'!$BE53,1,0),0),0)</f>
        <v>0</v>
      </c>
      <c r="EC48" s="377">
        <f>IF(EC$19-'様式３（療養者名簿）（⑤の場合）'!$BD53+1&lt;=15,IF(EC$19&gt;='様式３（療養者名簿）（⑤の場合）'!$BD53,IF(EC$19&lt;='様式３（療養者名簿）（⑤の場合）'!$BE53,1,0),0),0)</f>
        <v>0</v>
      </c>
      <c r="ED48" s="377">
        <f>IF(ED$19-'様式３（療養者名簿）（⑤の場合）'!$BD53+1&lt;=15,IF(ED$19&gt;='様式３（療養者名簿）（⑤の場合）'!$BD53,IF(ED$19&lt;='様式３（療養者名簿）（⑤の場合）'!$BE53,1,0),0),0)</f>
        <v>0</v>
      </c>
      <c r="EE48" s="377">
        <f>IF(EE$19-'様式３（療養者名簿）（⑤の場合）'!$BD53+1&lt;=15,IF(EE$19&gt;='様式３（療養者名簿）（⑤の場合）'!$BD53,IF(EE$19&lt;='様式３（療養者名簿）（⑤の場合）'!$BE53,1,0),0),0)</f>
        <v>0</v>
      </c>
      <c r="EF48" s="377">
        <f>IF(EF$19-'様式３（療養者名簿）（⑤の場合）'!$BD53+1&lt;=15,IF(EF$19&gt;='様式３（療養者名簿）（⑤の場合）'!$BD53,IF(EF$19&lt;='様式３（療養者名簿）（⑤の場合）'!$BE53,1,0),0),0)</f>
        <v>0</v>
      </c>
      <c r="EG48" s="377">
        <f>IF(EG$19-'様式３（療養者名簿）（⑤の場合）'!$BD53+1&lt;=15,IF(EG$19&gt;='様式３（療養者名簿）（⑤の場合）'!$BD53,IF(EG$19&lt;='様式３（療養者名簿）（⑤の場合）'!$BE53,1,0),0),0)</f>
        <v>0</v>
      </c>
      <c r="EH48" s="377">
        <f>IF(EH$19-'様式３（療養者名簿）（⑤の場合）'!$BD53+1&lt;=15,IF(EH$19&gt;='様式３（療養者名簿）（⑤の場合）'!$BD53,IF(EH$19&lt;='様式３（療養者名簿）（⑤の場合）'!$BE53,1,0),0),0)</f>
        <v>0</v>
      </c>
      <c r="EI48" s="377">
        <f>IF(EI$19-'様式３（療養者名簿）（⑤の場合）'!$BD53+1&lt;=15,IF(EI$19&gt;='様式３（療養者名簿）（⑤の場合）'!$BD53,IF(EI$19&lt;='様式３（療養者名簿）（⑤の場合）'!$BE53,1,0),0),0)</f>
        <v>0</v>
      </c>
      <c r="EJ48" s="377">
        <f>IF(EJ$19-'様式３（療養者名簿）（⑤の場合）'!$BD53+1&lt;=15,IF(EJ$19&gt;='様式３（療養者名簿）（⑤の場合）'!$BD53,IF(EJ$19&lt;='様式３（療養者名簿）（⑤の場合）'!$BE53,1,0),0),0)</f>
        <v>0</v>
      </c>
      <c r="EK48" s="377">
        <f>IF(EK$19-'様式３（療養者名簿）（⑤の場合）'!$BD53+1&lt;=15,IF(EK$19&gt;='様式３（療養者名簿）（⑤の場合）'!$BD53,IF(EK$19&lt;='様式３（療養者名簿）（⑤の場合）'!$BE53,1,0),0),0)</f>
        <v>0</v>
      </c>
      <c r="EL48" s="377">
        <f>IF(EL$19-'様式３（療養者名簿）（⑤の場合）'!$BD53+1&lt;=15,IF(EL$19&gt;='様式３（療養者名簿）（⑤の場合）'!$BD53,IF(EL$19&lt;='様式３（療養者名簿）（⑤の場合）'!$BE53,1,0),0),0)</f>
        <v>0</v>
      </c>
      <c r="EM48" s="377">
        <f>IF(EM$19-'様式３（療養者名簿）（⑤の場合）'!$BD53+1&lt;=15,IF(EM$19&gt;='様式３（療養者名簿）（⑤の場合）'!$BD53,IF(EM$19&lt;='様式３（療養者名簿）（⑤の場合）'!$BE53,1,0),0),0)</f>
        <v>0</v>
      </c>
      <c r="EN48" s="377">
        <f>IF(EN$19-'様式３（療養者名簿）（⑤の場合）'!$BD53+1&lt;=15,IF(EN$19&gt;='様式３（療養者名簿）（⑤の場合）'!$BD53,IF(EN$19&lt;='様式３（療養者名簿）（⑤の場合）'!$BE53,1,0),0),0)</f>
        <v>0</v>
      </c>
      <c r="EO48" s="377">
        <f>IF(EO$19-'様式３（療養者名簿）（⑤の場合）'!$BD53+1&lt;=15,IF(EO$19&gt;='様式３（療養者名簿）（⑤の場合）'!$BD53,IF(EO$19&lt;='様式３（療養者名簿）（⑤の場合）'!$BE53,1,0),0),0)</f>
        <v>0</v>
      </c>
      <c r="EP48" s="377">
        <f>IF(EP$19-'様式３（療養者名簿）（⑤の場合）'!$BD53+1&lt;=15,IF(EP$19&gt;='様式３（療養者名簿）（⑤の場合）'!$BD53,IF(EP$19&lt;='様式３（療養者名簿）（⑤の場合）'!$BE53,1,0),0),0)</f>
        <v>0</v>
      </c>
      <c r="EQ48" s="377">
        <f>IF(EQ$19-'様式３（療養者名簿）（⑤の場合）'!$BD53+1&lt;=15,IF(EQ$19&gt;='様式３（療養者名簿）（⑤の場合）'!$BD53,IF(EQ$19&lt;='様式３（療養者名簿）（⑤の場合）'!$BE53,1,0),0),0)</f>
        <v>0</v>
      </c>
      <c r="ER48" s="377">
        <f>IF(ER$19-'様式３（療養者名簿）（⑤の場合）'!$BD53+1&lt;=15,IF(ER$19&gt;='様式３（療養者名簿）（⑤の場合）'!$BD53,IF(ER$19&lt;='様式３（療養者名簿）（⑤の場合）'!$BE53,1,0),0),0)</f>
        <v>0</v>
      </c>
      <c r="ES48" s="377">
        <f>IF(ES$19-'様式３（療養者名簿）（⑤の場合）'!$BD53+1&lt;=15,IF(ES$19&gt;='様式３（療養者名簿）（⑤の場合）'!$BD53,IF(ES$19&lt;='様式３（療養者名簿）（⑤の場合）'!$BE53,1,0),0),0)</f>
        <v>0</v>
      </c>
      <c r="ET48" s="377">
        <f>IF(ET$19-'様式３（療養者名簿）（⑤の場合）'!$BD53+1&lt;=15,IF(ET$19&gt;='様式３（療養者名簿）（⑤の場合）'!$BD53,IF(ET$19&lt;='様式３（療養者名簿）（⑤の場合）'!$BE53,1,0),0),0)</f>
        <v>0</v>
      </c>
      <c r="EU48" s="377">
        <f>IF(EU$19-'様式３（療養者名簿）（⑤の場合）'!$BD53+1&lt;=15,IF(EU$19&gt;='様式３（療養者名簿）（⑤の場合）'!$BD53,IF(EU$19&lt;='様式３（療養者名簿）（⑤の場合）'!$BE53,1,0),0),0)</f>
        <v>0</v>
      </c>
      <c r="EV48" s="377">
        <f>IF(EV$19-'様式３（療養者名簿）（⑤の場合）'!$BD53+1&lt;=15,IF(EV$19&gt;='様式３（療養者名簿）（⑤の場合）'!$BD53,IF(EV$19&lt;='様式３（療養者名簿）（⑤の場合）'!$BE53,1,0),0),0)</f>
        <v>0</v>
      </c>
      <c r="EW48" s="377">
        <f>IF(EW$19-'様式３（療養者名簿）（⑤の場合）'!$BD53+1&lt;=15,IF(EW$19&gt;='様式３（療養者名簿）（⑤の場合）'!$BD53,IF(EW$19&lt;='様式３（療養者名簿）（⑤の場合）'!$BE53,1,0),0),0)</f>
        <v>0</v>
      </c>
      <c r="EX48" s="377">
        <f>IF(EX$19-'様式３（療養者名簿）（⑤の場合）'!$BD53+1&lt;=15,IF(EX$19&gt;='様式３（療養者名簿）（⑤の場合）'!$BD53,IF(EX$19&lt;='様式３（療養者名簿）（⑤の場合）'!$BE53,1,0),0),0)</f>
        <v>0</v>
      </c>
      <c r="EY48" s="377">
        <f>IF(EY$19-'様式３（療養者名簿）（⑤の場合）'!$BD53+1&lt;=15,IF(EY$19&gt;='様式３（療養者名簿）（⑤の場合）'!$BD53,IF(EY$19&lt;='様式３（療養者名簿）（⑤の場合）'!$BE53,1,0),0),0)</f>
        <v>0</v>
      </c>
      <c r="EZ48" s="377">
        <f>IF(EZ$19-'様式３（療養者名簿）（⑤の場合）'!$BD53+1&lt;=15,IF(EZ$19&gt;='様式３（療養者名簿）（⑤の場合）'!$BD53,IF(EZ$19&lt;='様式３（療養者名簿）（⑤の場合）'!$BE53,1,0),0),0)</f>
        <v>0</v>
      </c>
      <c r="FA48" s="377">
        <f>IF(FA$19-'様式３（療養者名簿）（⑤の場合）'!$BD53+1&lt;=15,IF(FA$19&gt;='様式３（療養者名簿）（⑤の場合）'!$BD53,IF(FA$19&lt;='様式３（療養者名簿）（⑤の場合）'!$BE53,1,0),0),0)</f>
        <v>0</v>
      </c>
      <c r="FB48" s="377">
        <f>IF(FB$19-'様式３（療養者名簿）（⑤の場合）'!$BD53+1&lt;=15,IF(FB$19&gt;='様式３（療養者名簿）（⑤の場合）'!$BD53,IF(FB$19&lt;='様式３（療養者名簿）（⑤の場合）'!$BE53,1,0),0),0)</f>
        <v>0</v>
      </c>
      <c r="FC48" s="377">
        <f>IF(FC$19-'様式３（療養者名簿）（⑤の場合）'!$BD53+1&lt;=15,IF(FC$19&gt;='様式３（療養者名簿）（⑤の場合）'!$BD53,IF(FC$19&lt;='様式３（療養者名簿）（⑤の場合）'!$BE53,1,0),0),0)</f>
        <v>0</v>
      </c>
      <c r="FD48" s="377">
        <f>IF(FD$19-'様式３（療養者名簿）（⑤の場合）'!$BD53+1&lt;=15,IF(FD$19&gt;='様式３（療養者名簿）（⑤の場合）'!$BD53,IF(FD$19&lt;='様式３（療養者名簿）（⑤の場合）'!$BE53,1,0),0),0)</f>
        <v>0</v>
      </c>
      <c r="FE48" s="377">
        <f>IF(FE$19-'様式３（療養者名簿）（⑤の場合）'!$BD53+1&lt;=15,IF(FE$19&gt;='様式３（療養者名簿）（⑤の場合）'!$BD53,IF(FE$19&lt;='様式３（療養者名簿）（⑤の場合）'!$BE53,1,0),0),0)</f>
        <v>0</v>
      </c>
      <c r="FF48" s="377">
        <f>IF(FF$19-'様式３（療養者名簿）（⑤の場合）'!$BD53+1&lt;=15,IF(FF$19&gt;='様式３（療養者名簿）（⑤の場合）'!$BD53,IF(FF$19&lt;='様式３（療養者名簿）（⑤の場合）'!$BE53,1,0),0),0)</f>
        <v>0</v>
      </c>
      <c r="FG48" s="377">
        <f>IF(FG$19-'様式３（療養者名簿）（⑤の場合）'!$BD53+1&lt;=15,IF(FG$19&gt;='様式３（療養者名簿）（⑤の場合）'!$BD53,IF(FG$19&lt;='様式３（療養者名簿）（⑤の場合）'!$BE53,1,0),0),0)</f>
        <v>0</v>
      </c>
      <c r="FH48" s="377">
        <f>IF(FH$19-'様式３（療養者名簿）（⑤の場合）'!$BD53+1&lt;=15,IF(FH$19&gt;='様式３（療養者名簿）（⑤の場合）'!$BD53,IF(FH$19&lt;='様式３（療養者名簿）（⑤の場合）'!$BE53,1,0),0),0)</f>
        <v>0</v>
      </c>
      <c r="FI48" s="377">
        <f>IF(FI$19-'様式３（療養者名簿）（⑤の場合）'!$BD53+1&lt;=15,IF(FI$19&gt;='様式３（療養者名簿）（⑤の場合）'!$BD53,IF(FI$19&lt;='様式３（療養者名簿）（⑤の場合）'!$BE53,1,0),0),0)</f>
        <v>0</v>
      </c>
      <c r="FJ48" s="377">
        <f>IF(FJ$19-'様式３（療養者名簿）（⑤の場合）'!$BD53+1&lt;=15,IF(FJ$19&gt;='様式３（療養者名簿）（⑤の場合）'!$BD53,IF(FJ$19&lt;='様式３（療養者名簿）（⑤の場合）'!$BE53,1,0),0),0)</f>
        <v>0</v>
      </c>
      <c r="FK48" s="377">
        <f>IF(FK$19-'様式３（療養者名簿）（⑤の場合）'!$BD53+1&lt;=15,IF(FK$19&gt;='様式３（療養者名簿）（⑤の場合）'!$BD53,IF(FK$19&lt;='様式３（療養者名簿）（⑤の場合）'!$BE53,1,0),0),0)</f>
        <v>0</v>
      </c>
      <c r="FL48" s="377">
        <f>IF(FL$19-'様式３（療養者名簿）（⑤の場合）'!$BD53+1&lt;=15,IF(FL$19&gt;='様式３（療養者名簿）（⑤の場合）'!$BD53,IF(FL$19&lt;='様式３（療養者名簿）（⑤の場合）'!$BE53,1,0),0),0)</f>
        <v>0</v>
      </c>
      <c r="FM48" s="377">
        <f>IF(FM$19-'様式３（療養者名簿）（⑤の場合）'!$BD53+1&lt;=15,IF(FM$19&gt;='様式３（療養者名簿）（⑤の場合）'!$BD53,IF(FM$19&lt;='様式３（療養者名簿）（⑤の場合）'!$BE53,1,0),0),0)</f>
        <v>0</v>
      </c>
      <c r="FN48" s="377">
        <f>IF(FN$19-'様式３（療養者名簿）（⑤の場合）'!$BD53+1&lt;=15,IF(FN$19&gt;='様式３（療養者名簿）（⑤の場合）'!$BD53,IF(FN$19&lt;='様式３（療養者名簿）（⑤の場合）'!$BE53,1,0),0),0)</f>
        <v>0</v>
      </c>
      <c r="FO48" s="377">
        <f>IF(FO$19-'様式３（療養者名簿）（⑤の場合）'!$BD53+1&lt;=15,IF(FO$19&gt;='様式３（療養者名簿）（⑤の場合）'!$BD53,IF(FO$19&lt;='様式３（療養者名簿）（⑤の場合）'!$BE53,1,0),0),0)</f>
        <v>0</v>
      </c>
      <c r="FP48" s="377">
        <f>IF(FP$19-'様式３（療養者名簿）（⑤の場合）'!$BD53+1&lt;=15,IF(FP$19&gt;='様式３（療養者名簿）（⑤の場合）'!$BD53,IF(FP$19&lt;='様式３（療養者名簿）（⑤の場合）'!$BE53,1,0),0),0)</f>
        <v>0</v>
      </c>
      <c r="FQ48" s="377">
        <f>IF(FQ$19-'様式３（療養者名簿）（⑤の場合）'!$BD53+1&lt;=15,IF(FQ$19&gt;='様式３（療養者名簿）（⑤の場合）'!$BD53,IF(FQ$19&lt;='様式３（療養者名簿）（⑤の場合）'!$BE53,1,0),0),0)</f>
        <v>0</v>
      </c>
      <c r="FR48" s="377">
        <f>IF(FR$19-'様式３（療養者名簿）（⑤の場合）'!$BD53+1&lt;=15,IF(FR$19&gt;='様式３（療養者名簿）（⑤の場合）'!$BD53,IF(FR$19&lt;='様式３（療養者名簿）（⑤の場合）'!$BE53,1,0),0),0)</f>
        <v>0</v>
      </c>
      <c r="FS48" s="377">
        <f>IF(FS$19-'様式３（療養者名簿）（⑤の場合）'!$BD53+1&lt;=15,IF(FS$19&gt;='様式３（療養者名簿）（⑤の場合）'!$BD53,IF(FS$19&lt;='様式３（療養者名簿）（⑤の場合）'!$BE53,1,0),0),0)</f>
        <v>0</v>
      </c>
      <c r="FT48" s="377">
        <f>IF(FT$19-'様式３（療養者名簿）（⑤の場合）'!$BD53+1&lt;=15,IF(FT$19&gt;='様式３（療養者名簿）（⑤の場合）'!$BD53,IF(FT$19&lt;='様式３（療養者名簿）（⑤の場合）'!$BE53,1,0),0),0)</f>
        <v>0</v>
      </c>
      <c r="FU48" s="377">
        <f>IF(FU$19-'様式３（療養者名簿）（⑤の場合）'!$BD53+1&lt;=15,IF(FU$19&gt;='様式３（療養者名簿）（⑤の場合）'!$BD53,IF(FU$19&lt;='様式３（療養者名簿）（⑤の場合）'!$BE53,1,0),0),0)</f>
        <v>0</v>
      </c>
      <c r="FV48" s="377">
        <f>IF(FV$19-'様式３（療養者名簿）（⑤の場合）'!$BD53+1&lt;=15,IF(FV$19&gt;='様式３（療養者名簿）（⑤の場合）'!$BD53,IF(FV$19&lt;='様式３（療養者名簿）（⑤の場合）'!$BE53,1,0),0),0)</f>
        <v>0</v>
      </c>
      <c r="FW48" s="377">
        <f>IF(FW$19-'様式３（療養者名簿）（⑤の場合）'!$BD53+1&lt;=15,IF(FW$19&gt;='様式３（療養者名簿）（⑤の場合）'!$BD53,IF(FW$19&lt;='様式３（療養者名簿）（⑤の場合）'!$BE53,1,0),0),0)</f>
        <v>0</v>
      </c>
      <c r="FX48" s="377">
        <f>IF(FX$19-'様式３（療養者名簿）（⑤の場合）'!$BD53+1&lt;=15,IF(FX$19&gt;='様式３（療養者名簿）（⑤の場合）'!$BD53,IF(FX$19&lt;='様式３（療養者名簿）（⑤の場合）'!$BE53,1,0),0),0)</f>
        <v>0</v>
      </c>
      <c r="FY48" s="377">
        <f>IF(FY$19-'様式３（療養者名簿）（⑤の場合）'!$BD53+1&lt;=15,IF(FY$19&gt;='様式３（療養者名簿）（⑤の場合）'!$BD53,IF(FY$19&lt;='様式３（療養者名簿）（⑤の場合）'!$BE53,1,0),0),0)</f>
        <v>0</v>
      </c>
      <c r="FZ48" s="377">
        <f>IF(FZ$19-'様式３（療養者名簿）（⑤の場合）'!$BD53+1&lt;=15,IF(FZ$19&gt;='様式３（療養者名簿）（⑤の場合）'!$BD53,IF(FZ$19&lt;='様式３（療養者名簿）（⑤の場合）'!$BE53,1,0),0),0)</f>
        <v>0</v>
      </c>
      <c r="GA48" s="377">
        <f>IF(GA$19-'様式３（療養者名簿）（⑤の場合）'!$BD53+1&lt;=15,IF(GA$19&gt;='様式３（療養者名簿）（⑤の場合）'!$BD53,IF(GA$19&lt;='様式３（療養者名簿）（⑤の場合）'!$BE53,1,0),0),0)</f>
        <v>0</v>
      </c>
      <c r="GB48" s="377">
        <f>IF(GB$19-'様式３（療養者名簿）（⑤の場合）'!$BD53+1&lt;=15,IF(GB$19&gt;='様式３（療養者名簿）（⑤の場合）'!$BD53,IF(GB$19&lt;='様式３（療養者名簿）（⑤の場合）'!$BE53,1,0),0),0)</f>
        <v>0</v>
      </c>
      <c r="GC48" s="377">
        <f>IF(GC$19-'様式３（療養者名簿）（⑤の場合）'!$BD53+1&lt;=15,IF(GC$19&gt;='様式３（療養者名簿）（⑤の場合）'!$BD53,IF(GC$19&lt;='様式３（療養者名簿）（⑤の場合）'!$BE53,1,0),0),0)</f>
        <v>0</v>
      </c>
      <c r="GD48" s="377">
        <f>IF(GD$19-'様式３（療養者名簿）（⑤の場合）'!$BD53+1&lt;=15,IF(GD$19&gt;='様式３（療養者名簿）（⑤の場合）'!$BD53,IF(GD$19&lt;='様式３（療養者名簿）（⑤の場合）'!$BE53,1,0),0),0)</f>
        <v>0</v>
      </c>
      <c r="GE48" s="377">
        <f>IF(GE$19-'様式３（療養者名簿）（⑤の場合）'!$BD53+1&lt;=15,IF(GE$19&gt;='様式３（療養者名簿）（⑤の場合）'!$BD53,IF(GE$19&lt;='様式３（療養者名簿）（⑤の場合）'!$BE53,1,0),0),0)</f>
        <v>0</v>
      </c>
      <c r="GF48" s="377">
        <f>IF(GF$19-'様式３（療養者名簿）（⑤の場合）'!$BD53+1&lt;=15,IF(GF$19&gt;='様式３（療養者名簿）（⑤の場合）'!$BD53,IF(GF$19&lt;='様式３（療養者名簿）（⑤の場合）'!$BE53,1,0),0),0)</f>
        <v>0</v>
      </c>
      <c r="GG48" s="377">
        <f>IF(GG$19-'様式３（療養者名簿）（⑤の場合）'!$BD53+1&lt;=15,IF(GG$19&gt;='様式３（療養者名簿）（⑤の場合）'!$BD53,IF(GG$19&lt;='様式３（療養者名簿）（⑤の場合）'!$BE53,1,0),0),0)</f>
        <v>0</v>
      </c>
      <c r="GH48" s="377">
        <f>IF(GH$19-'様式３（療養者名簿）（⑤の場合）'!$BD53+1&lt;=15,IF(GH$19&gt;='様式３（療養者名簿）（⑤の場合）'!$BD53,IF(GH$19&lt;='様式３（療養者名簿）（⑤の場合）'!$BE53,1,0),0),0)</f>
        <v>0</v>
      </c>
      <c r="GI48" s="377">
        <f>IF(GI$19-'様式３（療養者名簿）（⑤の場合）'!$BD53+1&lt;=15,IF(GI$19&gt;='様式３（療養者名簿）（⑤の場合）'!$BD53,IF(GI$19&lt;='様式３（療養者名簿）（⑤の場合）'!$BE53,1,0),0),0)</f>
        <v>0</v>
      </c>
      <c r="GJ48" s="377">
        <f>IF(GJ$19-'様式３（療養者名簿）（⑤の場合）'!$BD53+1&lt;=15,IF(GJ$19&gt;='様式３（療養者名簿）（⑤の場合）'!$BD53,IF(GJ$19&lt;='様式３（療養者名簿）（⑤の場合）'!$BE53,1,0),0),0)</f>
        <v>0</v>
      </c>
      <c r="GK48" s="377">
        <f>IF(GK$19-'様式３（療養者名簿）（⑤の場合）'!$BD53+1&lt;=15,IF(GK$19&gt;='様式３（療養者名簿）（⑤の場合）'!$BD53,IF(GK$19&lt;='様式３（療養者名簿）（⑤の場合）'!$BE53,1,0),0),0)</f>
        <v>0</v>
      </c>
      <c r="GL48" s="377">
        <f>IF(GL$19-'様式３（療養者名簿）（⑤の場合）'!$BD53+1&lt;=15,IF(GL$19&gt;='様式３（療養者名簿）（⑤の場合）'!$BD53,IF(GL$19&lt;='様式３（療養者名簿）（⑤の場合）'!$BE53,1,0),0),0)</f>
        <v>0</v>
      </c>
      <c r="GM48" s="377">
        <f>IF(GM$19-'様式３（療養者名簿）（⑤の場合）'!$BD53+1&lt;=15,IF(GM$19&gt;='様式３（療養者名簿）（⑤の場合）'!$BD53,IF(GM$19&lt;='様式３（療養者名簿）（⑤の場合）'!$BE53,1,0),0),0)</f>
        <v>0</v>
      </c>
      <c r="GN48" s="377">
        <f>IF(GN$19-'様式３（療養者名簿）（⑤の場合）'!$BD53+1&lt;=15,IF(GN$19&gt;='様式３（療養者名簿）（⑤の場合）'!$BD53,IF(GN$19&lt;='様式３（療養者名簿）（⑤の場合）'!$BE53,1,0),0),0)</f>
        <v>0</v>
      </c>
      <c r="GO48" s="377">
        <f>IF(GO$19-'様式３（療養者名簿）（⑤の場合）'!$BD53+1&lt;=15,IF(GO$19&gt;='様式３（療養者名簿）（⑤の場合）'!$BD53,IF(GO$19&lt;='様式３（療養者名簿）（⑤の場合）'!$BE53,1,0),0),0)</f>
        <v>0</v>
      </c>
      <c r="GP48" s="377">
        <f>IF(GP$19-'様式３（療養者名簿）（⑤の場合）'!$BD53+1&lt;=15,IF(GP$19&gt;='様式３（療養者名簿）（⑤の場合）'!$BD53,IF(GP$19&lt;='様式３（療養者名簿）（⑤の場合）'!$BE53,1,0),0),0)</f>
        <v>0</v>
      </c>
      <c r="GQ48" s="377">
        <f>IF(GQ$19-'様式３（療養者名簿）（⑤の場合）'!$BD53+1&lt;=15,IF(GQ$19&gt;='様式３（療養者名簿）（⑤の場合）'!$BD53,IF(GQ$19&lt;='様式３（療養者名簿）（⑤の場合）'!$BE53,1,0),0),0)</f>
        <v>0</v>
      </c>
      <c r="GR48" s="377">
        <f>IF(GR$19-'様式３（療養者名簿）（⑤の場合）'!$BD53+1&lt;=15,IF(GR$19&gt;='様式３（療養者名簿）（⑤の場合）'!$BD53,IF(GR$19&lt;='様式３（療養者名簿）（⑤の場合）'!$BE53,1,0),0),0)</f>
        <v>0</v>
      </c>
      <c r="GS48" s="377">
        <f>IF(GS$19-'様式３（療養者名簿）（⑤の場合）'!$BD53+1&lt;=15,IF(GS$19&gt;='様式３（療養者名簿）（⑤の場合）'!$BD53,IF(GS$19&lt;='様式３（療養者名簿）（⑤の場合）'!$BE53,1,0),0),0)</f>
        <v>0</v>
      </c>
      <c r="GT48" s="377">
        <f>IF(GT$19-'様式３（療養者名簿）（⑤の場合）'!$BD53+1&lt;=15,IF(GT$19&gt;='様式３（療養者名簿）（⑤の場合）'!$BD53,IF(GT$19&lt;='様式３（療養者名簿）（⑤の場合）'!$BE53,1,0),0),0)</f>
        <v>0</v>
      </c>
      <c r="GU48" s="377">
        <f>IF(GU$19-'様式３（療養者名簿）（⑤の場合）'!$BD53+1&lt;=15,IF(GU$19&gt;='様式３（療養者名簿）（⑤の場合）'!$BD53,IF(GU$19&lt;='様式３（療養者名簿）（⑤の場合）'!$BE53,1,0),0),0)</f>
        <v>0</v>
      </c>
      <c r="GV48" s="377">
        <f>IF(GV$19-'様式３（療養者名簿）（⑤の場合）'!$BD53+1&lt;=15,IF(GV$19&gt;='様式３（療養者名簿）（⑤の場合）'!$BD53,IF(GV$19&lt;='様式３（療養者名簿）（⑤の場合）'!$BE53,1,0),0),0)</f>
        <v>0</v>
      </c>
      <c r="GW48" s="377">
        <f>IF(GW$19-'様式３（療養者名簿）（⑤の場合）'!$BD53+1&lt;=15,IF(GW$19&gt;='様式３（療養者名簿）（⑤の場合）'!$BD53,IF(GW$19&lt;='様式３（療養者名簿）（⑤の場合）'!$BE53,1,0),0),0)</f>
        <v>0</v>
      </c>
      <c r="GX48" s="377">
        <f>IF(GX$19-'様式３（療養者名簿）（⑤の場合）'!$BD53+1&lt;=15,IF(GX$19&gt;='様式３（療養者名簿）（⑤の場合）'!$BD53,IF(GX$19&lt;='様式３（療養者名簿）（⑤の場合）'!$BE53,1,0),0),0)</f>
        <v>0</v>
      </c>
      <c r="GY48" s="377">
        <f>IF(GY$19-'様式３（療養者名簿）（⑤の場合）'!$BD53+1&lt;=15,IF(GY$19&gt;='様式３（療養者名簿）（⑤の場合）'!$BD53,IF(GY$19&lt;='様式３（療養者名簿）（⑤の場合）'!$BE53,1,0),0),0)</f>
        <v>0</v>
      </c>
      <c r="GZ48" s="377">
        <f>IF(GZ$19-'様式３（療養者名簿）（⑤の場合）'!$BD53+1&lt;=15,IF(GZ$19&gt;='様式３（療養者名簿）（⑤の場合）'!$BD53,IF(GZ$19&lt;='様式３（療養者名簿）（⑤の場合）'!$BE53,1,0),0),0)</f>
        <v>0</v>
      </c>
      <c r="HA48" s="377">
        <f>IF(HA$19-'様式３（療養者名簿）（⑤の場合）'!$BD53+1&lt;=15,IF(HA$19&gt;='様式３（療養者名簿）（⑤の場合）'!$BD53,IF(HA$19&lt;='様式３（療養者名簿）（⑤の場合）'!$BE53,1,0),0),0)</f>
        <v>0</v>
      </c>
      <c r="HB48" s="377">
        <f>IF(HB$19-'様式３（療養者名簿）（⑤の場合）'!$BD53+1&lt;=15,IF(HB$19&gt;='様式３（療養者名簿）（⑤の場合）'!$BD53,IF(HB$19&lt;='様式３（療養者名簿）（⑤の場合）'!$BE53,1,0),0),0)</f>
        <v>0</v>
      </c>
      <c r="HC48" s="377">
        <f>IF(HC$19-'様式３（療養者名簿）（⑤の場合）'!$BD53+1&lt;=15,IF(HC$19&gt;='様式３（療養者名簿）（⑤の場合）'!$BD53,IF(HC$19&lt;='様式３（療養者名簿）（⑤の場合）'!$BE53,1,0),0),0)</f>
        <v>0</v>
      </c>
      <c r="HD48" s="377">
        <f>IF(HD$19-'様式３（療養者名簿）（⑤の場合）'!$BD53+1&lt;=15,IF(HD$19&gt;='様式３（療養者名簿）（⑤の場合）'!$BD53,IF(HD$19&lt;='様式３（療養者名簿）（⑤の場合）'!$BE53,1,0),0),0)</f>
        <v>0</v>
      </c>
      <c r="HE48" s="377">
        <f>IF(HE$19-'様式３（療養者名簿）（⑤の場合）'!$BD53+1&lt;=15,IF(HE$19&gt;='様式３（療養者名簿）（⑤の場合）'!$BD53,IF(HE$19&lt;='様式３（療養者名簿）（⑤の場合）'!$BE53,1,0),0),0)</f>
        <v>0</v>
      </c>
      <c r="HF48" s="377">
        <f>IF(HF$19-'様式３（療養者名簿）（⑤の場合）'!$BD53+1&lt;=15,IF(HF$19&gt;='様式３（療養者名簿）（⑤の場合）'!$BD53,IF(HF$19&lt;='様式３（療養者名簿）（⑤の場合）'!$BE53,1,0),0),0)</f>
        <v>0</v>
      </c>
      <c r="HG48" s="377">
        <f>IF(HG$19-'様式３（療養者名簿）（⑤の場合）'!$BD53+1&lt;=15,IF(HG$19&gt;='様式３（療養者名簿）（⑤の場合）'!$BD53,IF(HG$19&lt;='様式３（療養者名簿）（⑤の場合）'!$BE53,1,0),0),0)</f>
        <v>0</v>
      </c>
      <c r="HH48" s="377">
        <f>IF(HH$19-'様式３（療養者名簿）（⑤の場合）'!$BD53+1&lt;=15,IF(HH$19&gt;='様式３（療養者名簿）（⑤の場合）'!$BD53,IF(HH$19&lt;='様式３（療養者名簿）（⑤の場合）'!$BE53,1,0),0),0)</f>
        <v>0</v>
      </c>
      <c r="HI48" s="377">
        <f>IF(HI$19-'様式３（療養者名簿）（⑤の場合）'!$BD53+1&lt;=15,IF(HI$19&gt;='様式３（療養者名簿）（⑤の場合）'!$BD53,IF(HI$19&lt;='様式３（療養者名簿）（⑤の場合）'!$BE53,1,0),0),0)</f>
        <v>0</v>
      </c>
      <c r="HJ48" s="377">
        <f>IF(HJ$19-'様式３（療養者名簿）（⑤の場合）'!$BD53+1&lt;=15,IF(HJ$19&gt;='様式３（療養者名簿）（⑤の場合）'!$BD53,IF(HJ$19&lt;='様式３（療養者名簿）（⑤の場合）'!$BE53,1,0),0),0)</f>
        <v>0</v>
      </c>
      <c r="HK48" s="377">
        <f>IF(HK$19-'様式３（療養者名簿）（⑤の場合）'!$BD53+1&lt;=15,IF(HK$19&gt;='様式３（療養者名簿）（⑤の場合）'!$BD53,IF(HK$19&lt;='様式３（療養者名簿）（⑤の場合）'!$BE53,1,0),0),0)</f>
        <v>0</v>
      </c>
      <c r="HL48" s="377">
        <f>IF(HL$19-'様式３（療養者名簿）（⑤の場合）'!$BD53+1&lt;=15,IF(HL$19&gt;='様式３（療養者名簿）（⑤の場合）'!$BD53,IF(HL$19&lt;='様式３（療養者名簿）（⑤の場合）'!$BE53,1,0),0),0)</f>
        <v>0</v>
      </c>
      <c r="HM48" s="377">
        <f>IF(HM$19-'様式３（療養者名簿）（⑤の場合）'!$BD53+1&lt;=15,IF(HM$19&gt;='様式３（療養者名簿）（⑤の場合）'!$BD53,IF(HM$19&lt;='様式３（療養者名簿）（⑤の場合）'!$BE53,1,0),0),0)</f>
        <v>0</v>
      </c>
      <c r="HN48" s="377">
        <f>IF(HN$19-'様式３（療養者名簿）（⑤の場合）'!$BD53+1&lt;=15,IF(HN$19&gt;='様式３（療養者名簿）（⑤の場合）'!$BD53,IF(HN$19&lt;='様式３（療養者名簿）（⑤の場合）'!$BE53,1,0),0),0)</f>
        <v>0</v>
      </c>
      <c r="HO48" s="377">
        <f>IF(HO$19-'様式３（療養者名簿）（⑤の場合）'!$BD53+1&lt;=15,IF(HO$19&gt;='様式３（療養者名簿）（⑤の場合）'!$BD53,IF(HO$19&lt;='様式３（療養者名簿）（⑤の場合）'!$BE53,1,0),0),0)</f>
        <v>0</v>
      </c>
      <c r="HP48" s="377">
        <f>IF(HP$19-'様式３（療養者名簿）（⑤の場合）'!$BD53+1&lt;=15,IF(HP$19&gt;='様式３（療養者名簿）（⑤の場合）'!$BD53,IF(HP$19&lt;='様式３（療養者名簿）（⑤の場合）'!$BE53,1,0),0),0)</f>
        <v>0</v>
      </c>
      <c r="HQ48" s="377">
        <f>IF(HQ$19-'様式３（療養者名簿）（⑤の場合）'!$BD53+1&lt;=15,IF(HQ$19&gt;='様式３（療養者名簿）（⑤の場合）'!$BD53,IF(HQ$19&lt;='様式３（療養者名簿）（⑤の場合）'!$BE53,1,0),0),0)</f>
        <v>0</v>
      </c>
      <c r="HR48" s="377">
        <f>IF(HR$19-'様式３（療養者名簿）（⑤の場合）'!$BD53+1&lt;=15,IF(HR$19&gt;='様式３（療養者名簿）（⑤の場合）'!$BD53,IF(HR$19&lt;='様式３（療養者名簿）（⑤の場合）'!$BE53,1,0),0),0)</f>
        <v>0</v>
      </c>
      <c r="HS48" s="377">
        <f>IF(HS$19-'様式３（療養者名簿）（⑤の場合）'!$BD53+1&lt;=15,IF(HS$19&gt;='様式３（療養者名簿）（⑤の場合）'!$BD53,IF(HS$19&lt;='様式３（療養者名簿）（⑤の場合）'!$BE53,1,0),0),0)</f>
        <v>0</v>
      </c>
      <c r="HT48" s="377">
        <f>IF(HT$19-'様式３（療養者名簿）（⑤の場合）'!$BD53+1&lt;=15,IF(HT$19&gt;='様式３（療養者名簿）（⑤の場合）'!$BD53,IF(HT$19&lt;='様式３（療養者名簿）（⑤の場合）'!$BE53,1,0),0),0)</f>
        <v>0</v>
      </c>
      <c r="HU48" s="377">
        <f>IF(HU$19-'様式３（療養者名簿）（⑤の場合）'!$BD53+1&lt;=15,IF(HU$19&gt;='様式３（療養者名簿）（⑤の場合）'!$BD53,IF(HU$19&lt;='様式３（療養者名簿）（⑤の場合）'!$BE53,1,0),0),0)</f>
        <v>0</v>
      </c>
      <c r="HV48" s="377">
        <f>IF(HV$19-'様式３（療養者名簿）（⑤の場合）'!$BD53+1&lt;=15,IF(HV$19&gt;='様式３（療養者名簿）（⑤の場合）'!$BD53,IF(HV$19&lt;='様式３（療養者名簿）（⑤の場合）'!$BE53,1,0),0),0)</f>
        <v>0</v>
      </c>
      <c r="HW48" s="377">
        <f>IF(HW$19-'様式３（療養者名簿）（⑤の場合）'!$BD53+1&lt;=15,IF(HW$19&gt;='様式３（療養者名簿）（⑤の場合）'!$BD53,IF(HW$19&lt;='様式３（療養者名簿）（⑤の場合）'!$BE53,1,0),0),0)</f>
        <v>0</v>
      </c>
      <c r="HX48" s="377">
        <f>IF(HX$19-'様式３（療養者名簿）（⑤の場合）'!$BD53+1&lt;=15,IF(HX$19&gt;='様式３（療養者名簿）（⑤の場合）'!$BD53,IF(HX$19&lt;='様式３（療養者名簿）（⑤の場合）'!$BE53,1,0),0),0)</f>
        <v>0</v>
      </c>
      <c r="HY48" s="377">
        <f>IF(HY$19-'様式３（療養者名簿）（⑤の場合）'!$BD53+1&lt;=15,IF(HY$19&gt;='様式３（療養者名簿）（⑤の場合）'!$BD53,IF(HY$19&lt;='様式３（療養者名簿）（⑤の場合）'!$BE53,1,0),0),0)</f>
        <v>0</v>
      </c>
      <c r="HZ48" s="377">
        <f>IF(HZ$19-'様式３（療養者名簿）（⑤の場合）'!$BD53+1&lt;=15,IF(HZ$19&gt;='様式３（療養者名簿）（⑤の場合）'!$BD53,IF(HZ$19&lt;='様式３（療養者名簿）（⑤の場合）'!$BE53,1,0),0),0)</f>
        <v>0</v>
      </c>
      <c r="IA48" s="377">
        <f>IF(IA$19-'様式３（療養者名簿）（⑤の場合）'!$BD53+1&lt;=15,IF(IA$19&gt;='様式３（療養者名簿）（⑤の場合）'!$BD53,IF(IA$19&lt;='様式３（療養者名簿）（⑤の場合）'!$BE53,1,0),0),0)</f>
        <v>0</v>
      </c>
      <c r="IB48" s="377">
        <f>IF(IB$19-'様式３（療養者名簿）（⑤の場合）'!$BD53+1&lt;=15,IF(IB$19&gt;='様式３（療養者名簿）（⑤の場合）'!$BD53,IF(IB$19&lt;='様式３（療養者名簿）（⑤の場合）'!$BE53,1,0),0),0)</f>
        <v>0</v>
      </c>
      <c r="IC48" s="377">
        <f>IF(IC$19-'様式３（療養者名簿）（⑤の場合）'!$BD53+1&lt;=15,IF(IC$19&gt;='様式３（療養者名簿）（⑤の場合）'!$BD53,IF(IC$19&lt;='様式３（療養者名簿）（⑤の場合）'!$BE53,1,0),0),0)</f>
        <v>0</v>
      </c>
      <c r="ID48" s="377">
        <f>IF(ID$19-'様式３（療養者名簿）（⑤の場合）'!$BD53+1&lt;=15,IF(ID$19&gt;='様式３（療養者名簿）（⑤の場合）'!$BD53,IF(ID$19&lt;='様式３（療養者名簿）（⑤の場合）'!$BE53,1,0),0),0)</f>
        <v>0</v>
      </c>
      <c r="IE48" s="377">
        <f>IF(IE$19-'様式３（療養者名簿）（⑤の場合）'!$BD53+1&lt;=15,IF(IE$19&gt;='様式３（療養者名簿）（⑤の場合）'!$BD53,IF(IE$19&lt;='様式３（療養者名簿）（⑤の場合）'!$BE53,1,0),0),0)</f>
        <v>0</v>
      </c>
      <c r="IF48" s="377">
        <f>IF(IF$19-'様式３（療養者名簿）（⑤の場合）'!$BD53+1&lt;=15,IF(IF$19&gt;='様式３（療養者名簿）（⑤の場合）'!$BD53,IF(IF$19&lt;='様式３（療養者名簿）（⑤の場合）'!$BE53,1,0),0),0)</f>
        <v>0</v>
      </c>
      <c r="IG48" s="377">
        <f>IF(IG$19-'様式３（療養者名簿）（⑤の場合）'!$BD53+1&lt;=15,IF(IG$19&gt;='様式３（療養者名簿）（⑤の場合）'!$BD53,IF(IG$19&lt;='様式３（療養者名簿）（⑤の場合）'!$BE53,1,0),0),0)</f>
        <v>0</v>
      </c>
      <c r="IH48" s="377">
        <f>IF(IH$19-'様式３（療養者名簿）（⑤の場合）'!$BD53+1&lt;=15,IF(IH$19&gt;='様式３（療養者名簿）（⑤の場合）'!$BD53,IF(IH$19&lt;='様式３（療養者名簿）（⑤の場合）'!$BE53,1,0),0),0)</f>
        <v>0</v>
      </c>
      <c r="II48" s="377">
        <f>IF(II$19-'様式３（療養者名簿）（⑤の場合）'!$BD53+1&lt;=15,IF(II$19&gt;='様式３（療養者名簿）（⑤の場合）'!$BD53,IF(II$19&lt;='様式３（療養者名簿）（⑤の場合）'!$BE53,1,0),0),0)</f>
        <v>0</v>
      </c>
      <c r="IJ48" s="377">
        <f>IF(IJ$19-'様式３（療養者名簿）（⑤の場合）'!$BD53+1&lt;=15,IF(IJ$19&gt;='様式３（療養者名簿）（⑤の場合）'!$BD53,IF(IJ$19&lt;='様式３（療養者名簿）（⑤の場合）'!$BE53,1,0),0),0)</f>
        <v>0</v>
      </c>
      <c r="IK48" s="377">
        <f>IF(IK$19-'様式３（療養者名簿）（⑤の場合）'!$BD53+1&lt;=15,IF(IK$19&gt;='様式３（療養者名簿）（⑤の場合）'!$BD53,IF(IK$19&lt;='様式３（療養者名簿）（⑤の場合）'!$BE53,1,0),0),0)</f>
        <v>0</v>
      </c>
      <c r="IL48" s="377">
        <f>IF(IL$19-'様式３（療養者名簿）（⑤の場合）'!$BD53+1&lt;=15,IF(IL$19&gt;='様式３（療養者名簿）（⑤の場合）'!$BD53,IF(IL$19&lt;='様式３（療養者名簿）（⑤の場合）'!$BE53,1,0),0),0)</f>
        <v>0</v>
      </c>
      <c r="IM48" s="377">
        <f>IF(IM$19-'様式３（療養者名簿）（⑤の場合）'!$BD53+1&lt;=15,IF(IM$19&gt;='様式３（療養者名簿）（⑤の場合）'!$BD53,IF(IM$19&lt;='様式３（療養者名簿）（⑤の場合）'!$BE53,1,0),0),0)</f>
        <v>0</v>
      </c>
      <c r="IN48" s="377">
        <f>IF(IN$19-'様式３（療養者名簿）（⑤の場合）'!$BD53+1&lt;=15,IF(IN$19&gt;='様式３（療養者名簿）（⑤の場合）'!$BD53,IF(IN$19&lt;='様式３（療養者名簿）（⑤の場合）'!$BE53,1,0),0),0)</f>
        <v>0</v>
      </c>
      <c r="IO48" s="377">
        <f>IF(IO$19-'様式３（療養者名簿）（⑤の場合）'!$BD53+1&lt;=15,IF(IO$19&gt;='様式３（療養者名簿）（⑤の場合）'!$BD53,IF(IO$19&lt;='様式３（療養者名簿）（⑤の場合）'!$BE53,1,0),0),0)</f>
        <v>0</v>
      </c>
      <c r="IP48" s="377">
        <f>IF(IP$19-'様式３（療養者名簿）（⑤の場合）'!$BD53+1&lt;=15,IF(IP$19&gt;='様式３（療養者名簿）（⑤の場合）'!$BD53,IF(IP$19&lt;='様式３（療養者名簿）（⑤の場合）'!$BE53,1,0),0),0)</f>
        <v>0</v>
      </c>
      <c r="IQ48" s="377">
        <f>IF(IQ$19-'様式３（療養者名簿）（⑤の場合）'!$BD53+1&lt;=15,IF(IQ$19&gt;='様式３（療養者名簿）（⑤の場合）'!$BD53,IF(IQ$19&lt;='様式３（療養者名簿）（⑤の場合）'!$BE53,1,0),0),0)</f>
        <v>0</v>
      </c>
      <c r="IR48" s="377">
        <f>IF(IR$19-'様式３（療養者名簿）（⑤の場合）'!$BD53+1&lt;=15,IF(IR$19&gt;='様式３（療養者名簿）（⑤の場合）'!$BD53,IF(IR$19&lt;='様式３（療養者名簿）（⑤の場合）'!$BE53,1,0),0),0)</f>
        <v>0</v>
      </c>
      <c r="IS48" s="377">
        <f>IF(IS$19-'様式３（療養者名簿）（⑤の場合）'!$BD53+1&lt;=15,IF(IS$19&gt;='様式３（療養者名簿）（⑤の場合）'!$BD53,IF(IS$19&lt;='様式３（療養者名簿）（⑤の場合）'!$BE53,1,0),0),0)</f>
        <v>0</v>
      </c>
      <c r="IT48" s="377">
        <f>IF(IT$19-'様式３（療養者名簿）（⑤の場合）'!$BD53+1&lt;=15,IF(IT$19&gt;='様式３（療養者名簿）（⑤の場合）'!$BD53,IF(IT$19&lt;='様式３（療養者名簿）（⑤の場合）'!$BE53,1,0),0),0)</f>
        <v>0</v>
      </c>
      <c r="IU48" s="377">
        <f>IF(IU$19-'様式３（療養者名簿）（⑤の場合）'!$BD53+1&lt;=15,IF(IU$19&gt;='様式３（療養者名簿）（⑤の場合）'!$BD53,IF(IU$19&lt;='様式３（療養者名簿）（⑤の場合）'!$BE53,1,0),0),0)</f>
        <v>0</v>
      </c>
      <c r="IV48" s="377">
        <f>IF(IV$19-'様式３（療養者名簿）（⑤の場合）'!$BD53+1&lt;=15,IF(IV$19&gt;='様式３（療養者名簿）（⑤の場合）'!$BD53,IF(IV$19&lt;='様式３（療養者名簿）（⑤の場合）'!$BE53,1,0),0),0)</f>
        <v>0</v>
      </c>
      <c r="IW48" s="377">
        <f>IF(IW$19-'様式３（療養者名簿）（⑤の場合）'!$BD53+1&lt;=15,IF(IW$19&gt;='様式３（療養者名簿）（⑤の場合）'!$BD53,IF(IW$19&lt;='様式３（療養者名簿）（⑤の場合）'!$BE53,1,0),0),0)</f>
        <v>0</v>
      </c>
      <c r="IX48" s="377">
        <f>IF(IX$19-'様式３（療養者名簿）（⑤の場合）'!$BD53+1&lt;=15,IF(IX$19&gt;='様式３（療養者名簿）（⑤の場合）'!$BD53,IF(IX$19&lt;='様式３（療養者名簿）（⑤の場合）'!$BE53,1,0),0),0)</f>
        <v>0</v>
      </c>
      <c r="IY48" s="377">
        <f>IF(IY$19-'様式３（療養者名簿）（⑤の場合）'!$BD53+1&lt;=15,IF(IY$19&gt;='様式３（療養者名簿）（⑤の場合）'!$BD53,IF(IY$19&lt;='様式３（療養者名簿）（⑤の場合）'!$BE53,1,0),0),0)</f>
        <v>0</v>
      </c>
      <c r="IZ48" s="377">
        <f>IF(IZ$19-'様式３（療養者名簿）（⑤の場合）'!$BD53+1&lt;=15,IF(IZ$19&gt;='様式３（療養者名簿）（⑤の場合）'!$BD53,IF(IZ$19&lt;='様式３（療養者名簿）（⑤の場合）'!$BE53,1,0),0),0)</f>
        <v>0</v>
      </c>
      <c r="JA48" s="377">
        <f>IF(JA$19-'様式３（療養者名簿）（⑤の場合）'!$BD53+1&lt;=15,IF(JA$19&gt;='様式３（療養者名簿）（⑤の場合）'!$BD53,IF(JA$19&lt;='様式３（療養者名簿）（⑤の場合）'!$BE53,1,0),0),0)</f>
        <v>0</v>
      </c>
      <c r="JB48" s="377">
        <f>IF(JB$19-'様式３（療養者名簿）（⑤の場合）'!$BD53+1&lt;=15,IF(JB$19&gt;='様式３（療養者名簿）（⑤の場合）'!$BD53,IF(JB$19&lt;='様式３（療養者名簿）（⑤の場合）'!$BE53,1,0),0),0)</f>
        <v>0</v>
      </c>
      <c r="JC48" s="377">
        <f>IF(JC$19-'様式３（療養者名簿）（⑤の場合）'!$BD53+1&lt;=15,IF(JC$19&gt;='様式３（療養者名簿）（⑤の場合）'!$BD53,IF(JC$19&lt;='様式３（療養者名簿）（⑤の場合）'!$BE53,1,0),0),0)</f>
        <v>0</v>
      </c>
      <c r="JD48" s="377">
        <f>IF(JD$19-'様式３（療養者名簿）（⑤の場合）'!$BD53+1&lt;=15,IF(JD$19&gt;='様式３（療養者名簿）（⑤の場合）'!$BD53,IF(JD$19&lt;='様式３（療養者名簿）（⑤の場合）'!$BE53,1,0),0),0)</f>
        <v>0</v>
      </c>
      <c r="JE48" s="377">
        <f>IF(JE$19-'様式３（療養者名簿）（⑤の場合）'!$BD53+1&lt;=15,IF(JE$19&gt;='様式３（療養者名簿）（⑤の場合）'!$BD53,IF(JE$19&lt;='様式３（療養者名簿）（⑤の場合）'!$BE53,1,0),0),0)</f>
        <v>0</v>
      </c>
      <c r="JF48" s="377">
        <f>IF(JF$19-'様式３（療養者名簿）（⑤の場合）'!$BD53+1&lt;=15,IF(JF$19&gt;='様式３（療養者名簿）（⑤の場合）'!$BD53,IF(JF$19&lt;='様式３（療養者名簿）（⑤の場合）'!$BE53,1,0),0),0)</f>
        <v>0</v>
      </c>
      <c r="JG48" s="377">
        <f>IF(JG$19-'様式３（療養者名簿）（⑤の場合）'!$BD53+1&lt;=15,IF(JG$19&gt;='様式３（療養者名簿）（⑤の場合）'!$BD53,IF(JG$19&lt;='様式３（療養者名簿）（⑤の場合）'!$BE53,1,0),0),0)</f>
        <v>0</v>
      </c>
      <c r="JH48" s="377">
        <f>IF(JH$19-'様式３（療養者名簿）（⑤の場合）'!$BD53+1&lt;=15,IF(JH$19&gt;='様式３（療養者名簿）（⑤の場合）'!$BD53,IF(JH$19&lt;='様式３（療養者名簿）（⑤の場合）'!$BE53,1,0),0),0)</f>
        <v>0</v>
      </c>
      <c r="JI48" s="377">
        <f>IF(JI$19-'様式３（療養者名簿）（⑤の場合）'!$BD53+1&lt;=15,IF(JI$19&gt;='様式３（療養者名簿）（⑤の場合）'!$BD53,IF(JI$19&lt;='様式３（療養者名簿）（⑤の場合）'!$BE53,1,0),0),0)</f>
        <v>0</v>
      </c>
      <c r="JJ48" s="377">
        <f>IF(JJ$19-'様式３（療養者名簿）（⑤の場合）'!$BD53+1&lt;=15,IF(JJ$19&gt;='様式３（療養者名簿）（⑤の場合）'!$BD53,IF(JJ$19&lt;='様式３（療養者名簿）（⑤の場合）'!$BE53,1,0),0),0)</f>
        <v>0</v>
      </c>
      <c r="JK48" s="377">
        <f>IF(JK$19-'様式３（療養者名簿）（⑤の場合）'!$BD53+1&lt;=15,IF(JK$19&gt;='様式３（療養者名簿）（⑤の場合）'!$BD53,IF(JK$19&lt;='様式３（療養者名簿）（⑤の場合）'!$BE53,1,0),0),0)</f>
        <v>0</v>
      </c>
      <c r="JL48" s="377">
        <f>IF(JL$19-'様式３（療養者名簿）（⑤の場合）'!$BD53+1&lt;=15,IF(JL$19&gt;='様式３（療養者名簿）（⑤の場合）'!$BD53,IF(JL$19&lt;='様式３（療養者名簿）（⑤の場合）'!$BE53,1,0),0),0)</f>
        <v>0</v>
      </c>
      <c r="JM48" s="377">
        <f>IF(JM$19-'様式３（療養者名簿）（⑤の場合）'!$BD53+1&lt;=15,IF(JM$19&gt;='様式３（療養者名簿）（⑤の場合）'!$BD53,IF(JM$19&lt;='様式３（療養者名簿）（⑤の場合）'!$BE53,1,0),0),0)</f>
        <v>0</v>
      </c>
      <c r="JN48" s="377">
        <f>IF(JN$19-'様式３（療養者名簿）（⑤の場合）'!$BD53+1&lt;=15,IF(JN$19&gt;='様式３（療養者名簿）（⑤の場合）'!$BD53,IF(JN$19&lt;='様式３（療養者名簿）（⑤の場合）'!$BE53,1,0),0),0)</f>
        <v>0</v>
      </c>
      <c r="JO48" s="377">
        <f>IF(JO$19-'様式３（療養者名簿）（⑤の場合）'!$BD53+1&lt;=15,IF(JO$19&gt;='様式３（療養者名簿）（⑤の場合）'!$BD53,IF(JO$19&lt;='様式３（療養者名簿）（⑤の場合）'!$BE53,1,0),0),0)</f>
        <v>0</v>
      </c>
      <c r="JP48" s="377">
        <f>IF(JP$19-'様式３（療養者名簿）（⑤の場合）'!$BD53+1&lt;=15,IF(JP$19&gt;='様式３（療養者名簿）（⑤の場合）'!$BD53,IF(JP$19&lt;='様式３（療養者名簿）（⑤の場合）'!$BE53,1,0),0),0)</f>
        <v>0</v>
      </c>
      <c r="JQ48" s="377">
        <f>IF(JQ$19-'様式３（療養者名簿）（⑤の場合）'!$BD53+1&lt;=15,IF(JQ$19&gt;='様式３（療養者名簿）（⑤の場合）'!$BD53,IF(JQ$19&lt;='様式３（療養者名簿）（⑤の場合）'!$BE53,1,0),0),0)</f>
        <v>0</v>
      </c>
      <c r="JR48" s="377">
        <f>IF(JR$19-'様式３（療養者名簿）（⑤の場合）'!$BD53+1&lt;=15,IF(JR$19&gt;='様式３（療養者名簿）（⑤の場合）'!$BD53,IF(JR$19&lt;='様式３（療養者名簿）（⑤の場合）'!$BE53,1,0),0),0)</f>
        <v>0</v>
      </c>
      <c r="JS48" s="377">
        <f>IF(JS$19-'様式３（療養者名簿）（⑤の場合）'!$BD53+1&lt;=15,IF(JS$19&gt;='様式３（療養者名簿）（⑤の場合）'!$BD53,IF(JS$19&lt;='様式３（療養者名簿）（⑤の場合）'!$BE53,1,0),0),0)</f>
        <v>0</v>
      </c>
      <c r="JT48" s="377">
        <f>IF(JT$19-'様式３（療養者名簿）（⑤の場合）'!$BD53+1&lt;=15,IF(JT$19&gt;='様式３（療養者名簿）（⑤の場合）'!$BD53,IF(JT$19&lt;='様式３（療養者名簿）（⑤の場合）'!$BE53,1,0),0),0)</f>
        <v>0</v>
      </c>
      <c r="JU48" s="377">
        <f>IF(JU$19-'様式３（療養者名簿）（⑤の場合）'!$BD53+1&lt;=15,IF(JU$19&gt;='様式３（療養者名簿）（⑤の場合）'!$BD53,IF(JU$19&lt;='様式３（療養者名簿）（⑤の場合）'!$BE53,1,0),0),0)</f>
        <v>0</v>
      </c>
      <c r="JV48" s="377">
        <f>IF(JV$19-'様式３（療養者名簿）（⑤の場合）'!$BD53+1&lt;=15,IF(JV$19&gt;='様式３（療養者名簿）（⑤の場合）'!$BD53,IF(JV$19&lt;='様式３（療養者名簿）（⑤の場合）'!$BE53,1,0),0),0)</f>
        <v>0</v>
      </c>
      <c r="JW48" s="377">
        <f>IF(JW$19-'様式３（療養者名簿）（⑤の場合）'!$BD53+1&lt;=15,IF(JW$19&gt;='様式３（療養者名簿）（⑤の場合）'!$BD53,IF(JW$19&lt;='様式３（療養者名簿）（⑤の場合）'!$BE53,1,0),0),0)</f>
        <v>0</v>
      </c>
      <c r="JX48" s="377">
        <f>IF(JX$19-'様式３（療養者名簿）（⑤の場合）'!$BD53+1&lt;=15,IF(JX$19&gt;='様式３（療養者名簿）（⑤の場合）'!$BD53,IF(JX$19&lt;='様式３（療養者名簿）（⑤の場合）'!$BE53,1,0),0),0)</f>
        <v>0</v>
      </c>
      <c r="JY48" s="377">
        <f>IF(JY$19-'様式３（療養者名簿）（⑤の場合）'!$BD53+1&lt;=15,IF(JY$19&gt;='様式３（療養者名簿）（⑤の場合）'!$BD53,IF(JY$19&lt;='様式３（療養者名簿）（⑤の場合）'!$BE53,1,0),0),0)</f>
        <v>0</v>
      </c>
      <c r="JZ48" s="377">
        <f>IF(JZ$19-'様式３（療養者名簿）（⑤の場合）'!$BD53+1&lt;=15,IF(JZ$19&gt;='様式３（療養者名簿）（⑤の場合）'!$BD53,IF(JZ$19&lt;='様式３（療養者名簿）（⑤の場合）'!$BE53,1,0),0),0)</f>
        <v>0</v>
      </c>
      <c r="KA48" s="377">
        <f>IF(KA$19-'様式３（療養者名簿）（⑤の場合）'!$BD53+1&lt;=15,IF(KA$19&gt;='様式３（療養者名簿）（⑤の場合）'!$BD53,IF(KA$19&lt;='様式３（療養者名簿）（⑤の場合）'!$BE53,1,0),0),0)</f>
        <v>0</v>
      </c>
      <c r="KB48" s="377">
        <f>IF(KB$19-'様式３（療養者名簿）（⑤の場合）'!$BD53+1&lt;=15,IF(KB$19&gt;='様式３（療養者名簿）（⑤の場合）'!$BD53,IF(KB$19&lt;='様式３（療養者名簿）（⑤の場合）'!$BE53,1,0),0),0)</f>
        <v>0</v>
      </c>
      <c r="KC48" s="377">
        <f>IF(KC$19-'様式３（療養者名簿）（⑤の場合）'!$BD53+1&lt;=15,IF(KC$19&gt;='様式３（療養者名簿）（⑤の場合）'!$BD53,IF(KC$19&lt;='様式３（療養者名簿）（⑤の場合）'!$BE53,1,0),0),0)</f>
        <v>0</v>
      </c>
      <c r="KD48" s="377">
        <f>IF(KD$19-'様式３（療養者名簿）（⑤の場合）'!$BD53+1&lt;=15,IF(KD$19&gt;='様式３（療養者名簿）（⑤の場合）'!$BD53,IF(KD$19&lt;='様式３（療養者名簿）（⑤の場合）'!$BE53,1,0),0),0)</f>
        <v>0</v>
      </c>
      <c r="KE48" s="377">
        <f>IF(KE$19-'様式３（療養者名簿）（⑤の場合）'!$BD53+1&lt;=15,IF(KE$19&gt;='様式３（療養者名簿）（⑤の場合）'!$BD53,IF(KE$19&lt;='様式３（療養者名簿）（⑤の場合）'!$BE53,1,0),0),0)</f>
        <v>0</v>
      </c>
      <c r="KF48" s="377">
        <f>IF(KF$19-'様式３（療養者名簿）（⑤の場合）'!$BD53+1&lt;=15,IF(KF$19&gt;='様式３（療養者名簿）（⑤の場合）'!$BD53,IF(KF$19&lt;='様式３（療養者名簿）（⑤の場合）'!$BE53,1,0),0),0)</f>
        <v>0</v>
      </c>
      <c r="KG48" s="377">
        <f>IF(KG$19-'様式３（療養者名簿）（⑤の場合）'!$BD53+1&lt;=15,IF(KG$19&gt;='様式３（療養者名簿）（⑤の場合）'!$BD53,IF(KG$19&lt;='様式３（療養者名簿）（⑤の場合）'!$BE53,1,0),0),0)</f>
        <v>0</v>
      </c>
      <c r="KH48" s="377">
        <f>IF(KH$19-'様式３（療養者名簿）（⑤の場合）'!$BD53+1&lt;=15,IF(KH$19&gt;='様式３（療養者名簿）（⑤の場合）'!$BD53,IF(KH$19&lt;='様式３（療養者名簿）（⑤の場合）'!$BE53,1,0),0),0)</f>
        <v>0</v>
      </c>
      <c r="KI48" s="377">
        <f>IF(KI$19-'様式３（療養者名簿）（⑤の場合）'!$BD53+1&lt;=15,IF(KI$19&gt;='様式３（療養者名簿）（⑤の場合）'!$BD53,IF(KI$19&lt;='様式３（療養者名簿）（⑤の場合）'!$BE53,1,0),0),0)</f>
        <v>0</v>
      </c>
      <c r="KJ48" s="377">
        <f>IF(KJ$19-'様式３（療養者名簿）（⑤の場合）'!$BD53+1&lt;=15,IF(KJ$19&gt;='様式３（療養者名簿）（⑤の場合）'!$BD53,IF(KJ$19&lt;='様式３（療養者名簿）（⑤の場合）'!$BE53,1,0),0),0)</f>
        <v>0</v>
      </c>
      <c r="KK48" s="377">
        <f>IF(KK$19-'様式３（療養者名簿）（⑤の場合）'!$BD53+1&lt;=15,IF(KK$19&gt;='様式３（療養者名簿）（⑤の場合）'!$BD53,IF(KK$19&lt;='様式３（療養者名簿）（⑤の場合）'!$BE53,1,0),0),0)</f>
        <v>0</v>
      </c>
      <c r="KL48" s="377">
        <f>IF(KL$19-'様式３（療養者名簿）（⑤の場合）'!$BD53+1&lt;=15,IF(KL$19&gt;='様式３（療養者名簿）（⑤の場合）'!$BD53,IF(KL$19&lt;='様式３（療養者名簿）（⑤の場合）'!$BE53,1,0),0),0)</f>
        <v>0</v>
      </c>
      <c r="KM48" s="377">
        <f>IF(KM$19-'様式３（療養者名簿）（⑤の場合）'!$BD53+1&lt;=15,IF(KM$19&gt;='様式３（療養者名簿）（⑤の場合）'!$BD53,IF(KM$19&lt;='様式３（療養者名簿）（⑤の場合）'!$BE53,1,0),0),0)</f>
        <v>0</v>
      </c>
      <c r="KN48" s="377">
        <f>IF(KN$19-'様式３（療養者名簿）（⑤の場合）'!$BD53+1&lt;=15,IF(KN$19&gt;='様式３（療養者名簿）（⑤の場合）'!$BD53,IF(KN$19&lt;='様式３（療養者名簿）（⑤の場合）'!$BE53,1,0),0),0)</f>
        <v>0</v>
      </c>
      <c r="KO48" s="377">
        <f>IF(KO$19-'様式３（療養者名簿）（⑤の場合）'!$BD53+1&lt;=15,IF(KO$19&gt;='様式３（療養者名簿）（⑤の場合）'!$BD53,IF(KO$19&lt;='様式３（療養者名簿）（⑤の場合）'!$BE53,1,0),0),0)</f>
        <v>0</v>
      </c>
      <c r="KP48" s="377">
        <f>IF(KP$19-'様式３（療養者名簿）（⑤の場合）'!$BD53+1&lt;=15,IF(KP$19&gt;='様式３（療養者名簿）（⑤の場合）'!$BD53,IF(KP$19&lt;='様式３（療養者名簿）（⑤の場合）'!$BE53,1,0),0),0)</f>
        <v>0</v>
      </c>
      <c r="KQ48" s="377">
        <f>IF(KQ$19-'様式３（療養者名簿）（⑤の場合）'!$BD53+1&lt;=15,IF(KQ$19&gt;='様式３（療養者名簿）（⑤の場合）'!$BD53,IF(KQ$19&lt;='様式３（療養者名簿）（⑤の場合）'!$BE53,1,0),0),0)</f>
        <v>0</v>
      </c>
      <c r="KR48" s="377">
        <f>IF(KR$19-'様式３（療養者名簿）（⑤の場合）'!$BD53+1&lt;=15,IF(KR$19&gt;='様式３（療養者名簿）（⑤の場合）'!$BD53,IF(KR$19&lt;='様式３（療養者名簿）（⑤の場合）'!$BE53,1,0),0),0)</f>
        <v>0</v>
      </c>
      <c r="KS48" s="377">
        <f>IF(KS$19-'様式３（療養者名簿）（⑤の場合）'!$BD53+1&lt;=15,IF(KS$19&gt;='様式３（療養者名簿）（⑤の場合）'!$BD53,IF(KS$19&lt;='様式３（療養者名簿）（⑤の場合）'!$BE53,1,0),0),0)</f>
        <v>0</v>
      </c>
      <c r="KT48" s="377">
        <f>IF(KT$19-'様式３（療養者名簿）（⑤の場合）'!$BD53+1&lt;=15,IF(KT$19&gt;='様式３（療養者名簿）（⑤の場合）'!$BD53,IF(KT$19&lt;='様式３（療養者名簿）（⑤の場合）'!$BE53,1,0),0),0)</f>
        <v>0</v>
      </c>
      <c r="KU48" s="377">
        <f>IF(KU$19-'様式３（療養者名簿）（⑤の場合）'!$BD53+1&lt;=15,IF(KU$19&gt;='様式３（療養者名簿）（⑤の場合）'!$BD53,IF(KU$19&lt;='様式３（療養者名簿）（⑤の場合）'!$BE53,1,0),0),0)</f>
        <v>0</v>
      </c>
      <c r="KV48" s="377">
        <f>IF(KV$19-'様式３（療養者名簿）（⑤の場合）'!$BD53+1&lt;=15,IF(KV$19&gt;='様式３（療養者名簿）（⑤の場合）'!$BD53,IF(KV$19&lt;='様式３（療養者名簿）（⑤の場合）'!$BE53,1,0),0),0)</f>
        <v>0</v>
      </c>
      <c r="KW48" s="377">
        <f>IF(KW$19-'様式３（療養者名簿）（⑤の場合）'!$BD53+1&lt;=15,IF(KW$19&gt;='様式３（療養者名簿）（⑤の場合）'!$BD53,IF(KW$19&lt;='様式３（療養者名簿）（⑤の場合）'!$BE53,1,0),0),0)</f>
        <v>0</v>
      </c>
      <c r="KX48" s="377">
        <f>IF(KX$19-'様式３（療養者名簿）（⑤の場合）'!$BD53+1&lt;=15,IF(KX$19&gt;='様式３（療養者名簿）（⑤の場合）'!$BD53,IF(KX$19&lt;='様式３（療養者名簿）（⑤の場合）'!$BE53,1,0),0),0)</f>
        <v>0</v>
      </c>
      <c r="KY48" s="377">
        <f>IF(KY$19-'様式３（療養者名簿）（⑤の場合）'!$BD53+1&lt;=15,IF(KY$19&gt;='様式３（療養者名簿）（⑤の場合）'!$BD53,IF(KY$19&lt;='様式３（療養者名簿）（⑤の場合）'!$BE53,1,0),0),0)</f>
        <v>0</v>
      </c>
      <c r="KZ48" s="377">
        <f>IF(KZ$19-'様式３（療養者名簿）（⑤の場合）'!$BD53+1&lt;=15,IF(KZ$19&gt;='様式３（療養者名簿）（⑤の場合）'!$BD53,IF(KZ$19&lt;='様式３（療養者名簿）（⑤の場合）'!$BE53,1,0),0),0)</f>
        <v>0</v>
      </c>
      <c r="LA48" s="377">
        <f>IF(LA$19-'様式３（療養者名簿）（⑤の場合）'!$BD53+1&lt;=15,IF(LA$19&gt;='様式３（療養者名簿）（⑤の場合）'!$BD53,IF(LA$19&lt;='様式３（療養者名簿）（⑤の場合）'!$BE53,1,0),0),0)</f>
        <v>0</v>
      </c>
      <c r="LB48" s="377">
        <f>IF(LB$19-'様式３（療養者名簿）（⑤の場合）'!$BD53+1&lt;=15,IF(LB$19&gt;='様式３（療養者名簿）（⑤の場合）'!$BD53,IF(LB$19&lt;='様式３（療養者名簿）（⑤の場合）'!$BE53,1,0),0),0)</f>
        <v>0</v>
      </c>
      <c r="LC48" s="377">
        <f>IF(LC$19-'様式３（療養者名簿）（⑤の場合）'!$BD53+1&lt;=15,IF(LC$19&gt;='様式３（療養者名簿）（⑤の場合）'!$BD53,IF(LC$19&lt;='様式３（療養者名簿）（⑤の場合）'!$BE53,1,0),0),0)</f>
        <v>0</v>
      </c>
      <c r="LD48" s="377">
        <f>IF(LD$19-'様式３（療養者名簿）（⑤の場合）'!$BD53+1&lt;=15,IF(LD$19&gt;='様式３（療養者名簿）（⑤の場合）'!$BD53,IF(LD$19&lt;='様式３（療養者名簿）（⑤の場合）'!$BE53,1,0),0),0)</f>
        <v>0</v>
      </c>
      <c r="LE48" s="377">
        <f>IF(LE$19-'様式３（療養者名簿）（⑤の場合）'!$BD53+1&lt;=15,IF(LE$19&gt;='様式３（療養者名簿）（⑤の場合）'!$BD53,IF(LE$19&lt;='様式３（療養者名簿）（⑤の場合）'!$BE53,1,0),0),0)</f>
        <v>0</v>
      </c>
      <c r="LF48" s="377">
        <f>IF(LF$19-'様式３（療養者名簿）（⑤の場合）'!$BD53+1&lt;=15,IF(LF$19&gt;='様式３（療養者名簿）（⑤の場合）'!$BD53,IF(LF$19&lt;='様式３（療養者名簿）（⑤の場合）'!$BE53,1,0),0),0)</f>
        <v>0</v>
      </c>
      <c r="LG48" s="377">
        <f>IF(LG$19-'様式３（療養者名簿）（⑤の場合）'!$BD53+1&lt;=15,IF(LG$19&gt;='様式３（療養者名簿）（⑤の場合）'!$BD53,IF(LG$19&lt;='様式３（療養者名簿）（⑤の場合）'!$BE53,1,0),0),0)</f>
        <v>0</v>
      </c>
      <c r="LH48" s="377">
        <f>IF(LH$19-'様式３（療養者名簿）（⑤の場合）'!$BD53+1&lt;=15,IF(LH$19&gt;='様式３（療養者名簿）（⑤の場合）'!$BD53,IF(LH$19&lt;='様式３（療養者名簿）（⑤の場合）'!$BE53,1,0),0),0)</f>
        <v>0</v>
      </c>
      <c r="LI48" s="377">
        <f>IF(LI$19-'様式３（療養者名簿）（⑤の場合）'!$BD53+1&lt;=15,IF(LI$19&gt;='様式３（療養者名簿）（⑤の場合）'!$BD53,IF(LI$19&lt;='様式３（療養者名簿）（⑤の場合）'!$BE53,1,0),0),0)</f>
        <v>0</v>
      </c>
      <c r="LJ48" s="377">
        <f>IF(LJ$19-'様式３（療養者名簿）（⑤の場合）'!$BD53+1&lt;=15,IF(LJ$19&gt;='様式３（療養者名簿）（⑤の場合）'!$BD53,IF(LJ$19&lt;='様式３（療養者名簿）（⑤の場合）'!$BE53,1,0),0),0)</f>
        <v>0</v>
      </c>
      <c r="LK48" s="377">
        <f>IF(LK$19-'様式３（療養者名簿）（⑤の場合）'!$BD53+1&lt;=15,IF(LK$19&gt;='様式３（療養者名簿）（⑤の場合）'!$BD53,IF(LK$19&lt;='様式３（療養者名簿）（⑤の場合）'!$BE53,1,0),0),0)</f>
        <v>0</v>
      </c>
      <c r="LL48" s="377">
        <f>IF(LL$19-'様式３（療養者名簿）（⑤の場合）'!$BD53+1&lt;=15,IF(LL$19&gt;='様式３（療養者名簿）（⑤の場合）'!$BD53,IF(LL$19&lt;='様式３（療養者名簿）（⑤の場合）'!$BE53,1,0),0),0)</f>
        <v>0</v>
      </c>
      <c r="LM48" s="377">
        <f>IF(LM$19-'様式３（療養者名簿）（⑤の場合）'!$BD53+1&lt;=15,IF(LM$19&gt;='様式３（療養者名簿）（⑤の場合）'!$BD53,IF(LM$19&lt;='様式３（療養者名簿）（⑤の場合）'!$BE53,1,0),0),0)</f>
        <v>0</v>
      </c>
      <c r="LN48" s="377">
        <f>IF(LN$19-'様式３（療養者名簿）（⑤の場合）'!$BD53+1&lt;=15,IF(LN$19&gt;='様式３（療養者名簿）（⑤の場合）'!$BD53,IF(LN$19&lt;='様式３（療養者名簿）（⑤の場合）'!$BE53,1,0),0),0)</f>
        <v>0</v>
      </c>
      <c r="LO48" s="377">
        <f>IF(LO$19-'様式３（療養者名簿）（⑤の場合）'!$BD53+1&lt;=15,IF(LO$19&gt;='様式３（療養者名簿）（⑤の場合）'!$BD53,IF(LO$19&lt;='様式３（療養者名簿）（⑤の場合）'!$BE53,1,0),0),0)</f>
        <v>0</v>
      </c>
      <c r="LP48" s="377">
        <f>IF(LP$19-'様式３（療養者名簿）（⑤の場合）'!$BD53+1&lt;=15,IF(LP$19&gt;='様式３（療養者名簿）（⑤の場合）'!$BD53,IF(LP$19&lt;='様式３（療養者名簿）（⑤の場合）'!$BE53,1,0),0),0)</f>
        <v>0</v>
      </c>
      <c r="LQ48" s="377">
        <f>IF(LQ$19-'様式３（療養者名簿）（⑤の場合）'!$BD53+1&lt;=15,IF(LQ$19&gt;='様式３（療養者名簿）（⑤の場合）'!$BD53,IF(LQ$19&lt;='様式３（療養者名簿）（⑤の場合）'!$BE53,1,0),0),0)</f>
        <v>0</v>
      </c>
      <c r="LR48" s="377">
        <f>IF(LR$19-'様式３（療養者名簿）（⑤の場合）'!$BD53+1&lt;=15,IF(LR$19&gt;='様式３（療養者名簿）（⑤の場合）'!$BD53,IF(LR$19&lt;='様式３（療養者名簿）（⑤の場合）'!$BE53,1,0),0),0)</f>
        <v>0</v>
      </c>
      <c r="LS48" s="377">
        <f>IF(LS$19-'様式３（療養者名簿）（⑤の場合）'!$BD53+1&lt;=15,IF(LS$19&gt;='様式３（療養者名簿）（⑤の場合）'!$BD53,IF(LS$19&lt;='様式３（療養者名簿）（⑤の場合）'!$BE53,1,0),0),0)</f>
        <v>0</v>
      </c>
      <c r="LT48" s="377">
        <f>IF(LT$19-'様式３（療養者名簿）（⑤の場合）'!$BD53+1&lt;=15,IF(LT$19&gt;='様式３（療養者名簿）（⑤の場合）'!$BD53,IF(LT$19&lt;='様式３（療養者名簿）（⑤の場合）'!$BE53,1,0),0),0)</f>
        <v>0</v>
      </c>
      <c r="LU48" s="377">
        <f>IF(LU$19-'様式３（療養者名簿）（⑤の場合）'!$BD53+1&lt;=15,IF(LU$19&gt;='様式３（療養者名簿）（⑤の場合）'!$BD53,IF(LU$19&lt;='様式３（療養者名簿）（⑤の場合）'!$BE53,1,0),0),0)</f>
        <v>0</v>
      </c>
      <c r="LV48" s="377">
        <f>IF(LV$19-'様式３（療養者名簿）（⑤の場合）'!$BD53+1&lt;=15,IF(LV$19&gt;='様式３（療養者名簿）（⑤の場合）'!$BD53,IF(LV$19&lt;='様式３（療養者名簿）（⑤の場合）'!$BE53,1,0),0),0)</f>
        <v>0</v>
      </c>
      <c r="LW48" s="377">
        <f>IF(LW$19-'様式３（療養者名簿）（⑤の場合）'!$BD53+1&lt;=15,IF(LW$19&gt;='様式３（療養者名簿）（⑤の場合）'!$BD53,IF(LW$19&lt;='様式３（療養者名簿）（⑤の場合）'!$BE53,1,0),0),0)</f>
        <v>0</v>
      </c>
      <c r="LX48" s="377">
        <f>IF(LX$19-'様式３（療養者名簿）（⑤の場合）'!$BD53+1&lt;=15,IF(LX$19&gt;='様式３（療養者名簿）（⑤の場合）'!$BD53,IF(LX$19&lt;='様式３（療養者名簿）（⑤の場合）'!$BE53,1,0),0),0)</f>
        <v>0</v>
      </c>
      <c r="LY48" s="377">
        <f>IF(LY$19-'様式３（療養者名簿）（⑤の場合）'!$BD53+1&lt;=15,IF(LY$19&gt;='様式３（療養者名簿）（⑤の場合）'!$BD53,IF(LY$19&lt;='様式３（療養者名簿）（⑤の場合）'!$BE53,1,0),0),0)</f>
        <v>0</v>
      </c>
      <c r="LZ48" s="377">
        <f>IF(LZ$19-'様式３（療養者名簿）（⑤の場合）'!$BD53+1&lt;=15,IF(LZ$19&gt;='様式３（療養者名簿）（⑤の場合）'!$BD53,IF(LZ$19&lt;='様式３（療養者名簿）（⑤の場合）'!$BE53,1,0),0),0)</f>
        <v>0</v>
      </c>
      <c r="MA48" s="377">
        <f>IF(MA$19-'様式３（療養者名簿）（⑤の場合）'!$BD53+1&lt;=15,IF(MA$19&gt;='様式３（療養者名簿）（⑤の場合）'!$BD53,IF(MA$19&lt;='様式３（療養者名簿）（⑤の場合）'!$BE53,1,0),0),0)</f>
        <v>0</v>
      </c>
      <c r="MB48" s="377">
        <f>IF(MB$19-'様式３（療養者名簿）（⑤の場合）'!$BD53+1&lt;=15,IF(MB$19&gt;='様式３（療養者名簿）（⑤の場合）'!$BD53,IF(MB$19&lt;='様式３（療養者名簿）（⑤の場合）'!$BE53,1,0),0),0)</f>
        <v>0</v>
      </c>
      <c r="MC48" s="377">
        <f>IF(MC$19-'様式３（療養者名簿）（⑤の場合）'!$BD53+1&lt;=15,IF(MC$19&gt;='様式３（療養者名簿）（⑤の場合）'!$BD53,IF(MC$19&lt;='様式３（療養者名簿）（⑤の場合）'!$BE53,1,0),0),0)</f>
        <v>0</v>
      </c>
      <c r="MD48" s="377">
        <f>IF(MD$19-'様式３（療養者名簿）（⑤の場合）'!$BD53+1&lt;=15,IF(MD$19&gt;='様式３（療養者名簿）（⑤の場合）'!$BD53,IF(MD$19&lt;='様式３（療養者名簿）（⑤の場合）'!$BE53,1,0),0),0)</f>
        <v>0</v>
      </c>
      <c r="ME48" s="377">
        <f>IF(ME$19-'様式３（療養者名簿）（⑤の場合）'!$BD53+1&lt;=15,IF(ME$19&gt;='様式３（療養者名簿）（⑤の場合）'!$BD53,IF(ME$19&lt;='様式３（療養者名簿）（⑤の場合）'!$BE53,1,0),0),0)</f>
        <v>0</v>
      </c>
      <c r="MF48" s="377">
        <f>IF(MF$19-'様式３（療養者名簿）（⑤の場合）'!$BD53+1&lt;=15,IF(MF$19&gt;='様式３（療養者名簿）（⑤の場合）'!$BD53,IF(MF$19&lt;='様式３（療養者名簿）（⑤の場合）'!$BE53,1,0),0),0)</f>
        <v>0</v>
      </c>
      <c r="MG48" s="377">
        <f>IF(MG$19-'様式３（療養者名簿）（⑤の場合）'!$BD53+1&lt;=15,IF(MG$19&gt;='様式３（療養者名簿）（⑤の場合）'!$BD53,IF(MG$19&lt;='様式３（療養者名簿）（⑤の場合）'!$BE53,1,0),0),0)</f>
        <v>0</v>
      </c>
      <c r="MH48" s="377">
        <f>IF(MH$19-'様式３（療養者名簿）（⑤の場合）'!$BD53+1&lt;=15,IF(MH$19&gt;='様式３（療養者名簿）（⑤の場合）'!$BD53,IF(MH$19&lt;='様式３（療養者名簿）（⑤の場合）'!$BE53,1,0),0),0)</f>
        <v>0</v>
      </c>
      <c r="MI48" s="377">
        <f>IF(MI$19-'様式３（療養者名簿）（⑤の場合）'!$BD53+1&lt;=15,IF(MI$19&gt;='様式３（療養者名簿）（⑤の場合）'!$BD53,IF(MI$19&lt;='様式３（療養者名簿）（⑤の場合）'!$BE53,1,0),0),0)</f>
        <v>0</v>
      </c>
      <c r="MJ48" s="377">
        <f>IF(MJ$19-'様式３（療養者名簿）（⑤の場合）'!$BD53+1&lt;=15,IF(MJ$19&gt;='様式３（療養者名簿）（⑤の場合）'!$BD53,IF(MJ$19&lt;='様式３（療養者名簿）（⑤の場合）'!$BE53,1,0),0),0)</f>
        <v>0</v>
      </c>
      <c r="MK48" s="377">
        <f>IF(MK$19-'様式３（療養者名簿）（⑤の場合）'!$BD53+1&lt;=15,IF(MK$19&gt;='様式３（療養者名簿）（⑤の場合）'!$BD53,IF(MK$19&lt;='様式３（療養者名簿）（⑤の場合）'!$BE53,1,0),0),0)</f>
        <v>0</v>
      </c>
      <c r="ML48" s="377">
        <f>IF(ML$19-'様式３（療養者名簿）（⑤の場合）'!$BD53+1&lt;=15,IF(ML$19&gt;='様式３（療養者名簿）（⑤の場合）'!$BD53,IF(ML$19&lt;='様式３（療養者名簿）（⑤の場合）'!$BE53,1,0),0),0)</f>
        <v>0</v>
      </c>
      <c r="MM48" s="377">
        <f>IF(MM$19-'様式３（療養者名簿）（⑤の場合）'!$BD53+1&lt;=15,IF(MM$19&gt;='様式３（療養者名簿）（⑤の場合）'!$BD53,IF(MM$19&lt;='様式３（療養者名簿）（⑤の場合）'!$BE53,1,0),0),0)</f>
        <v>0</v>
      </c>
      <c r="MN48" s="377">
        <f>IF(MN$19-'様式３（療養者名簿）（⑤の場合）'!$BD53+1&lt;=15,IF(MN$19&gt;='様式３（療養者名簿）（⑤の場合）'!$BD53,IF(MN$19&lt;='様式３（療養者名簿）（⑤の場合）'!$BE53,1,0),0),0)</f>
        <v>0</v>
      </c>
      <c r="MO48" s="377">
        <f>IF(MO$19-'様式３（療養者名簿）（⑤の場合）'!$BD53+1&lt;=15,IF(MO$19&gt;='様式３（療養者名簿）（⑤の場合）'!$BD53,IF(MO$19&lt;='様式３（療養者名簿）（⑤の場合）'!$BE53,1,0),0),0)</f>
        <v>0</v>
      </c>
      <c r="MP48" s="377">
        <f>IF(MP$19-'様式３（療養者名簿）（⑤の場合）'!$BD53+1&lt;=15,IF(MP$19&gt;='様式３（療養者名簿）（⑤の場合）'!$BD53,IF(MP$19&lt;='様式３（療養者名簿）（⑤の場合）'!$BE53,1,0),0),0)</f>
        <v>0</v>
      </c>
      <c r="MQ48" s="377">
        <f>IF(MQ$19-'様式３（療養者名簿）（⑤の場合）'!$BD53+1&lt;=15,IF(MQ$19&gt;='様式３（療養者名簿）（⑤の場合）'!$BD53,IF(MQ$19&lt;='様式３（療養者名簿）（⑤の場合）'!$BE53,1,0),0),0)</f>
        <v>0</v>
      </c>
      <c r="MR48" s="377">
        <f>IF(MR$19-'様式３（療養者名簿）（⑤の場合）'!$BD53+1&lt;=15,IF(MR$19&gt;='様式３（療養者名簿）（⑤の場合）'!$BD53,IF(MR$19&lt;='様式３（療養者名簿）（⑤の場合）'!$BE53,1,0),0),0)</f>
        <v>0</v>
      </c>
      <c r="MS48" s="377">
        <f>IF(MS$19-'様式３（療養者名簿）（⑤の場合）'!$BD53+1&lt;=15,IF(MS$19&gt;='様式３（療養者名簿）（⑤の場合）'!$BD53,IF(MS$19&lt;='様式３（療養者名簿）（⑤の場合）'!$BE53,1,0),0),0)</f>
        <v>0</v>
      </c>
      <c r="MT48" s="377">
        <f>IF(MT$19-'様式３（療養者名簿）（⑤の場合）'!$BD53+1&lt;=15,IF(MT$19&gt;='様式３（療養者名簿）（⑤の場合）'!$BD53,IF(MT$19&lt;='様式３（療養者名簿）（⑤の場合）'!$BE53,1,0),0),0)</f>
        <v>0</v>
      </c>
      <c r="MU48" s="377">
        <f>IF(MU$19-'様式３（療養者名簿）（⑤の場合）'!$BD53+1&lt;=15,IF(MU$19&gt;='様式３（療養者名簿）（⑤の場合）'!$BD53,IF(MU$19&lt;='様式３（療養者名簿）（⑤の場合）'!$BE53,1,0),0),0)</f>
        <v>0</v>
      </c>
      <c r="MV48" s="377">
        <f>IF(MV$19-'様式３（療養者名簿）（⑤の場合）'!$BD53+1&lt;=15,IF(MV$19&gt;='様式３（療養者名簿）（⑤の場合）'!$BD53,IF(MV$19&lt;='様式３（療養者名簿）（⑤の場合）'!$BE53,1,0),0),0)</f>
        <v>0</v>
      </c>
      <c r="MW48" s="377">
        <f>IF(MW$19-'様式３（療養者名簿）（⑤の場合）'!$BD53+1&lt;=15,IF(MW$19&gt;='様式３（療養者名簿）（⑤の場合）'!$BD53,IF(MW$19&lt;='様式３（療養者名簿）（⑤の場合）'!$BE53,1,0),0),0)</f>
        <v>0</v>
      </c>
      <c r="MX48" s="377">
        <f>IF(MX$19-'様式３（療養者名簿）（⑤の場合）'!$BD53+1&lt;=15,IF(MX$19&gt;='様式３（療養者名簿）（⑤の場合）'!$BD53,IF(MX$19&lt;='様式３（療養者名簿）（⑤の場合）'!$BE53,1,0),0),0)</f>
        <v>0</v>
      </c>
      <c r="MY48" s="377">
        <f>IF(MY$19-'様式３（療養者名簿）（⑤の場合）'!$BD53+1&lt;=15,IF(MY$19&gt;='様式３（療養者名簿）（⑤の場合）'!$BD53,IF(MY$19&lt;='様式３（療養者名簿）（⑤の場合）'!$BE53,1,0),0),0)</f>
        <v>0</v>
      </c>
      <c r="MZ48" s="377">
        <f>IF(MZ$19-'様式３（療養者名簿）（⑤の場合）'!$BD53+1&lt;=15,IF(MZ$19&gt;='様式３（療養者名簿）（⑤の場合）'!$BD53,IF(MZ$19&lt;='様式３（療養者名簿）（⑤の場合）'!$BE53,1,0),0),0)</f>
        <v>0</v>
      </c>
      <c r="NA48" s="377">
        <f>IF(NA$19-'様式３（療養者名簿）（⑤の場合）'!$BD53+1&lt;=15,IF(NA$19&gt;='様式３（療養者名簿）（⑤の場合）'!$BD53,IF(NA$19&lt;='様式３（療養者名簿）（⑤の場合）'!$BE53,1,0),0),0)</f>
        <v>0</v>
      </c>
      <c r="NB48" s="377">
        <f>IF(NB$19-'様式３（療養者名簿）（⑤の場合）'!$BD53+1&lt;=15,IF(NB$19&gt;='様式３（療養者名簿）（⑤の場合）'!$BD53,IF(NB$19&lt;='様式３（療養者名簿）（⑤の場合）'!$BE53,1,0),0),0)</f>
        <v>0</v>
      </c>
      <c r="NC48" s="257">
        <f>IF(NC$19-'様式３（療養者名簿）（⑤の場合）'!$BD53+1&lt;=15,IF(NC$19&gt;='様式３（療養者名簿）（⑤の場合）'!$BD53,IF(NC$19&lt;='様式３（療養者名簿）（⑤の場合）'!$BE53,1,0),0),0)</f>
        <v>0</v>
      </c>
      <c r="ND48" s="257">
        <f>IF(ND$19-'様式３（療養者名簿）（⑤の場合）'!$BD53+1&lt;=15,IF(ND$19&gt;='様式３（療養者名簿）（⑤の場合）'!$BD53,IF(ND$19&lt;='様式３（療養者名簿）（⑤の場合）'!$BE53,1,0),0),0)</f>
        <v>0</v>
      </c>
      <c r="NE48" s="257">
        <f>IF(NE$19-'様式３（療養者名簿）（⑤の場合）'!$BD53+1&lt;=15,IF(NE$19&gt;='様式３（療養者名簿）（⑤の場合）'!$BD53,IF(NE$19&lt;='様式３（療養者名簿）（⑤の場合）'!$BE53,1,0),0),0)</f>
        <v>0</v>
      </c>
      <c r="NF48" s="257">
        <f>IF(NF$19-'様式３（療養者名簿）（⑤の場合）'!$BD53+1&lt;=15,IF(NF$19&gt;='様式３（療養者名簿）（⑤の場合）'!$BD53,IF(NF$19&lt;='様式３（療養者名簿）（⑤の場合）'!$BE53,1,0),0),0)</f>
        <v>0</v>
      </c>
      <c r="NG48" s="257">
        <f>IF(NG$19-'様式３（療養者名簿）（⑤の場合）'!$BD53+1&lt;=15,IF(NG$19&gt;='様式３（療養者名簿）（⑤の場合）'!$BD53,IF(NG$19&lt;='様式３（療養者名簿）（⑤の場合）'!$BE53,1,0),0),0)</f>
        <v>0</v>
      </c>
      <c r="NH48" s="257">
        <f>IF(NH$19-'様式３（療養者名簿）（⑤の場合）'!$BD53+1&lt;=15,IF(NH$19&gt;='様式３（療養者名簿）（⑤の場合）'!$BD53,IF(NH$19&lt;='様式３（療養者名簿）（⑤の場合）'!$BE53,1,0),0),0)</f>
        <v>0</v>
      </c>
      <c r="NI48" s="257">
        <f>IF(NI$19-'様式３（療養者名簿）（⑤の場合）'!$BD53+1&lt;=15,IF(NI$19&gt;='様式３（療養者名簿）（⑤の場合）'!$BD53,IF(NI$19&lt;='様式３（療養者名簿）（⑤の場合）'!$BE53,1,0),0),0)</f>
        <v>0</v>
      </c>
      <c r="NJ48" s="257">
        <f>IF(NJ$19-'様式３（療養者名簿）（⑤の場合）'!$BD53+1&lt;=15,IF(NJ$19&gt;='様式３（療養者名簿）（⑤の場合）'!$BD53,IF(NJ$19&lt;='様式３（療養者名簿）（⑤の場合）'!$BE53,1,0),0),0)</f>
        <v>0</v>
      </c>
      <c r="NK48" s="257">
        <f>IF(NK$19-'様式３（療養者名簿）（⑤の場合）'!$BD53+1&lt;=15,IF(NK$19&gt;='様式３（療養者名簿）（⑤の場合）'!$BD53,IF(NK$19&lt;='様式３（療養者名簿）（⑤の場合）'!$BE53,1,0),0),0)</f>
        <v>0</v>
      </c>
      <c r="NL48" s="257">
        <f>IF(NL$19-'様式３（療養者名簿）（⑤の場合）'!$BD53+1&lt;=15,IF(NL$19&gt;='様式３（療養者名簿）（⑤の場合）'!$BD53,IF(NL$19&lt;='様式３（療養者名簿）（⑤の場合）'!$BE53,1,0),0),0)</f>
        <v>0</v>
      </c>
      <c r="NM48" s="257">
        <f>IF(NM$19-'様式３（療養者名簿）（⑤の場合）'!$BD53+1&lt;=15,IF(NM$19&gt;='様式３（療養者名簿）（⑤の場合）'!$BD53,IF(NM$19&lt;='様式３（療養者名簿）（⑤の場合）'!$BE53,1,0),0),0)</f>
        <v>0</v>
      </c>
      <c r="NN48" s="257">
        <f>IF(NN$19-'様式３（療養者名簿）（⑤の場合）'!$BD53+1&lt;=15,IF(NN$19&gt;='様式３（療養者名簿）（⑤の場合）'!$BD53,IF(NN$19&lt;='様式３（療養者名簿）（⑤の場合）'!$BE53,1,0),0),0)</f>
        <v>0</v>
      </c>
      <c r="NO48" s="257">
        <f>IF(NO$19-'様式３（療養者名簿）（⑤の場合）'!$BD53+1&lt;=15,IF(NO$19&gt;='様式３（療養者名簿）（⑤の場合）'!$BD53,IF(NO$19&lt;='様式３（療養者名簿）（⑤の場合）'!$BE53,1,0),0),0)</f>
        <v>0</v>
      </c>
      <c r="NP48" s="257">
        <f>IF(NP$19-'様式３（療養者名簿）（⑤の場合）'!$BD53+1&lt;=15,IF(NP$19&gt;='様式３（療養者名簿）（⑤の場合）'!$BD53,IF(NP$19&lt;='様式３（療養者名簿）（⑤の場合）'!$BE53,1,0),0),0)</f>
        <v>0</v>
      </c>
      <c r="NQ48" s="257">
        <f>IF(NQ$19-'様式３（療養者名簿）（⑤の場合）'!$BD53+1&lt;=15,IF(NQ$19&gt;='様式３（療養者名簿）（⑤の場合）'!$BD53,IF(NQ$19&lt;='様式３（療養者名簿）（⑤の場合）'!$BE53,1,0),0),0)</f>
        <v>0</v>
      </c>
      <c r="NR48" s="257">
        <f>IF(NR$19-'様式３（療養者名簿）（⑤の場合）'!$BD53+1&lt;=15,IF(NR$19&gt;='様式３（療養者名簿）（⑤の場合）'!$BD53,IF(NR$19&lt;='様式３（療養者名簿）（⑤の場合）'!$BE53,1,0),0),0)</f>
        <v>0</v>
      </c>
      <c r="NS48" s="257">
        <f>IF(NS$19-'様式３（療養者名簿）（⑤の場合）'!$BD53+1&lt;=15,IF(NS$19&gt;='様式３（療養者名簿）（⑤の場合）'!$BD53,IF(NS$19&lt;='様式３（療養者名簿）（⑤の場合）'!$BE53,1,0),0),0)</f>
        <v>0</v>
      </c>
      <c r="NT48" s="257">
        <f>IF(NT$19-'様式３（療養者名簿）（⑤の場合）'!$BD53+1&lt;=15,IF(NT$19&gt;='様式３（療養者名簿）（⑤の場合）'!$BD53,IF(NT$19&lt;='様式３（療養者名簿）（⑤の場合）'!$BE53,1,0),0),0)</f>
        <v>0</v>
      </c>
      <c r="NU48" s="257">
        <f>IF(NU$19-'様式３（療養者名簿）（⑤の場合）'!$BD53+1&lt;=15,IF(NU$19&gt;='様式３（療養者名簿）（⑤の場合）'!$BD53,IF(NU$19&lt;='様式３（療養者名簿）（⑤の場合）'!$BE53,1,0),0),0)</f>
        <v>0</v>
      </c>
      <c r="NV48" s="257">
        <f>IF(NV$19-'様式３（療養者名簿）（⑤の場合）'!$BD53+1&lt;=15,IF(NV$19&gt;='様式３（療養者名簿）（⑤の場合）'!$BD53,IF(NV$19&lt;='様式３（療養者名簿）（⑤の場合）'!$BE53,1,0),0),0)</f>
        <v>0</v>
      </c>
      <c r="NW48" s="257">
        <f>IF(NW$19-'様式３（療養者名簿）（⑤の場合）'!$BD53+1&lt;=15,IF(NW$19&gt;='様式３（療養者名簿）（⑤の場合）'!$BD53,IF(NW$19&lt;='様式３（療養者名簿）（⑤の場合）'!$BE53,1,0),0),0)</f>
        <v>0</v>
      </c>
      <c r="NX48" s="257">
        <f>IF(NX$19-'様式３（療養者名簿）（⑤の場合）'!$BD53+1&lt;=15,IF(NX$19&gt;='様式３（療養者名簿）（⑤の場合）'!$BD53,IF(NX$19&lt;='様式３（療養者名簿）（⑤の場合）'!$BE53,1,0),0),0)</f>
        <v>0</v>
      </c>
      <c r="NY48" s="257">
        <f>IF(NY$19-'様式３（療養者名簿）（⑤の場合）'!$BD53+1&lt;=15,IF(NY$19&gt;='様式３（療養者名簿）（⑤の場合）'!$BD53,IF(NY$19&lt;='様式３（療養者名簿）（⑤の場合）'!$BE53,1,0),0),0)</f>
        <v>0</v>
      </c>
      <c r="NZ48" s="257">
        <f>IF(NZ$19-'様式３（療養者名簿）（⑤の場合）'!$BD53+1&lt;=15,IF(NZ$19&gt;='様式３（療養者名簿）（⑤の場合）'!$BD53,IF(NZ$19&lt;='様式３（療養者名簿）（⑤の場合）'!$BE53,1,0),0),0)</f>
        <v>0</v>
      </c>
      <c r="OA48" s="257">
        <f>IF(OA$19-'様式３（療養者名簿）（⑤の場合）'!$BD53+1&lt;=15,IF(OA$19&gt;='様式３（療養者名簿）（⑤の場合）'!$BD53,IF(OA$19&lt;='様式３（療養者名簿）（⑤の場合）'!$BE53,1,0),0),0)</f>
        <v>0</v>
      </c>
      <c r="OB48" s="257">
        <f>IF(OB$19-'様式３（療養者名簿）（⑤の場合）'!$BD53+1&lt;=15,IF(OB$19&gt;='様式３（療養者名簿）（⑤の場合）'!$BD53,IF(OB$19&lt;='様式３（療養者名簿）（⑤の場合）'!$BE53,1,0),0),0)</f>
        <v>0</v>
      </c>
      <c r="OC48" s="257">
        <f>IF(OC$19-'様式３（療養者名簿）（⑤の場合）'!$BD53+1&lt;=15,IF(OC$19&gt;='様式３（療養者名簿）（⑤の場合）'!$BD53,IF(OC$19&lt;='様式３（療養者名簿）（⑤の場合）'!$BE53,1,0),0),0)</f>
        <v>0</v>
      </c>
      <c r="OD48" s="257">
        <f>IF(OD$19-'様式３（療養者名簿）（⑤の場合）'!$BD53+1&lt;=15,IF(OD$19&gt;='様式３（療養者名簿）（⑤の場合）'!$BD53,IF(OD$19&lt;='様式３（療養者名簿）（⑤の場合）'!$BE53,1,0),0),0)</f>
        <v>0</v>
      </c>
      <c r="OE48" s="257">
        <f>IF(OE$19-'様式３（療養者名簿）（⑤の場合）'!$BD53+1&lt;=15,IF(OE$19&gt;='様式３（療養者名簿）（⑤の場合）'!$BD53,IF(OE$19&lt;='様式３（療養者名簿）（⑤の場合）'!$BE53,1,0),0),0)</f>
        <v>0</v>
      </c>
      <c r="OF48" s="257">
        <f>IF(OF$19-'様式３（療養者名簿）（⑤の場合）'!$BD53+1&lt;=15,IF(OF$19&gt;='様式３（療養者名簿）（⑤の場合）'!$BD53,IF(OF$19&lt;='様式３（療養者名簿）（⑤の場合）'!$BE53,1,0),0),0)</f>
        <v>0</v>
      </c>
      <c r="OG48" s="257">
        <f>IF(OG$19-'様式３（療養者名簿）（⑤の場合）'!$BD53+1&lt;=15,IF(OG$19&gt;='様式３（療養者名簿）（⑤の場合）'!$BD53,IF(OG$19&lt;='様式３（療養者名簿）（⑤の場合）'!$BE53,1,0),0),0)</f>
        <v>0</v>
      </c>
      <c r="OH48" s="257">
        <f>IF(OH$19-'様式３（療養者名簿）（⑤の場合）'!$BD53+1&lt;=15,IF(OH$19&gt;='様式３（療養者名簿）（⑤の場合）'!$BD53,IF(OH$19&lt;='様式３（療養者名簿）（⑤の場合）'!$BE53,1,0),0),0)</f>
        <v>0</v>
      </c>
      <c r="OI48" s="257">
        <f>IF(OI$19-'様式３（療養者名簿）（⑤の場合）'!$BD53+1&lt;=15,IF(OI$19&gt;='様式３（療養者名簿）（⑤の場合）'!$BD53,IF(OI$19&lt;='様式３（療養者名簿）（⑤の場合）'!$BE53,1,0),0),0)</f>
        <v>0</v>
      </c>
      <c r="OJ48" s="257">
        <f>IF(OJ$19-'様式３（療養者名簿）（⑤の場合）'!$BD53+1&lt;=15,IF(OJ$19&gt;='様式３（療養者名簿）（⑤の場合）'!$BD53,IF(OJ$19&lt;='様式３（療養者名簿）（⑤の場合）'!$BE53,1,0),0),0)</f>
        <v>0</v>
      </c>
      <c r="OK48" s="257">
        <f>IF(OK$19-'様式３（療養者名簿）（⑤の場合）'!$BD53+1&lt;=15,IF(OK$19&gt;='様式３（療養者名簿）（⑤の場合）'!$BD53,IF(OK$19&lt;='様式３（療養者名簿）（⑤の場合）'!$BE53,1,0),0),0)</f>
        <v>0</v>
      </c>
      <c r="OL48" s="257">
        <f>IF(OL$19-'様式３（療養者名簿）（⑤の場合）'!$BD53+1&lt;=15,IF(OL$19&gt;='様式３（療養者名簿）（⑤の場合）'!$BD53,IF(OL$19&lt;='様式３（療養者名簿）（⑤の場合）'!$BE53,1,0),0),0)</f>
        <v>0</v>
      </c>
      <c r="OM48" s="257">
        <f>IF(OM$19-'様式３（療養者名簿）（⑤の場合）'!$BD53+1&lt;=15,IF(OM$19&gt;='様式３（療養者名簿）（⑤の場合）'!$BD53,IF(OM$19&lt;='様式３（療養者名簿）（⑤の場合）'!$BE53,1,0),0),0)</f>
        <v>0</v>
      </c>
      <c r="ON48" s="257">
        <f>IF(ON$19-'様式３（療養者名簿）（⑤の場合）'!$BD53+1&lt;=15,IF(ON$19&gt;='様式３（療養者名簿）（⑤の場合）'!$BD53,IF(ON$19&lt;='様式３（療養者名簿）（⑤の場合）'!$BE53,1,0),0),0)</f>
        <v>0</v>
      </c>
      <c r="OO48" s="257">
        <f>IF(OO$19-'様式３（療養者名簿）（⑤の場合）'!$BD53+1&lt;=15,IF(OO$19&gt;='様式３（療養者名簿）（⑤の場合）'!$BD53,IF(OO$19&lt;='様式３（療養者名簿）（⑤の場合）'!$BE53,1,0),0),0)</f>
        <v>0</v>
      </c>
      <c r="OP48" s="257">
        <f>IF(OP$19-'様式３（療養者名簿）（⑤の場合）'!$BD53+1&lt;=15,IF(OP$19&gt;='様式３（療養者名簿）（⑤の場合）'!$BD53,IF(OP$19&lt;='様式３（療養者名簿）（⑤の場合）'!$BE53,1,0),0),0)</f>
        <v>0</v>
      </c>
      <c r="OQ48" s="257">
        <f>IF(OQ$19-'様式３（療養者名簿）（⑤の場合）'!$BD53+1&lt;=15,IF(OQ$19&gt;='様式３（療養者名簿）（⑤の場合）'!$BD53,IF(OQ$19&lt;='様式３（療養者名簿）（⑤の場合）'!$BE53,1,0),0),0)</f>
        <v>0</v>
      </c>
      <c r="OR48" s="257">
        <f>IF(OR$19-'様式３（療養者名簿）（⑤の場合）'!$BD53+1&lt;=15,IF(OR$19&gt;='様式３（療養者名簿）（⑤の場合）'!$BD53,IF(OR$19&lt;='様式３（療養者名簿）（⑤の場合）'!$BE53,1,0),0),0)</f>
        <v>0</v>
      </c>
      <c r="OS48" s="257">
        <f>IF(OS$19-'様式３（療養者名簿）（⑤の場合）'!$BD53+1&lt;=15,IF(OS$19&gt;='様式３（療養者名簿）（⑤の場合）'!$BD53,IF(OS$19&lt;='様式３（療養者名簿）（⑤の場合）'!$BE53,1,0),0),0)</f>
        <v>0</v>
      </c>
      <c r="OT48" s="257">
        <f>IF(OT$19-'様式３（療養者名簿）（⑤の場合）'!$BD53+1&lt;=15,IF(OT$19&gt;='様式３（療養者名簿）（⑤の場合）'!$BD53,IF(OT$19&lt;='様式３（療養者名簿）（⑤の場合）'!$BE53,1,0),0),0)</f>
        <v>0</v>
      </c>
      <c r="OU48" s="257">
        <f>IF(OU$19-'様式３（療養者名簿）（⑤の場合）'!$BD53+1&lt;=15,IF(OU$19&gt;='様式３（療養者名簿）（⑤の場合）'!$BD53,IF(OU$19&lt;='様式３（療養者名簿）（⑤の場合）'!$BE53,1,0),0),0)</f>
        <v>0</v>
      </c>
      <c r="OV48" s="257">
        <f>IF(OV$19-'様式３（療養者名簿）（⑤の場合）'!$BD53+1&lt;=15,IF(OV$19&gt;='様式３（療養者名簿）（⑤の場合）'!$BD53,IF(OV$19&lt;='様式３（療養者名簿）（⑤の場合）'!$BE53,1,0),0),0)</f>
        <v>0</v>
      </c>
      <c r="OW48" s="257">
        <f>IF(OW$19-'様式３（療養者名簿）（⑤の場合）'!$BD53+1&lt;=15,IF(OW$19&gt;='様式３（療養者名簿）（⑤の場合）'!$BD53,IF(OW$19&lt;='様式３（療養者名簿）（⑤の場合）'!$BE53,1,0),0),0)</f>
        <v>0</v>
      </c>
      <c r="OX48" s="257">
        <f>IF(OX$19-'様式３（療養者名簿）（⑤の場合）'!$BD53+1&lt;=15,IF(OX$19&gt;='様式３（療養者名簿）（⑤の場合）'!$BD53,IF(OX$19&lt;='様式３（療養者名簿）（⑤の場合）'!$BE53,1,0),0),0)</f>
        <v>0</v>
      </c>
      <c r="OY48" s="257">
        <f>IF(OY$19-'様式３（療養者名簿）（⑤の場合）'!$BD53+1&lt;=15,IF(OY$19&gt;='様式３（療養者名簿）（⑤の場合）'!$BD53,IF(OY$19&lt;='様式３（療養者名簿）（⑤の場合）'!$BE53,1,0),0),0)</f>
        <v>0</v>
      </c>
      <c r="OZ48" s="257">
        <f>IF(OZ$19-'様式３（療養者名簿）（⑤の場合）'!$BD53+1&lt;=15,IF(OZ$19&gt;='様式３（療養者名簿）（⑤の場合）'!$BD53,IF(OZ$19&lt;='様式３（療養者名簿）（⑤の場合）'!$BE53,1,0),0),0)</f>
        <v>0</v>
      </c>
      <c r="PA48" s="257">
        <f>IF(PA$19-'様式３（療養者名簿）（⑤の場合）'!$BD53+1&lt;=15,IF(PA$19&gt;='様式３（療養者名簿）（⑤の場合）'!$BD53,IF(PA$19&lt;='様式３（療養者名簿）（⑤の場合）'!$BE53,1,0),0),0)</f>
        <v>0</v>
      </c>
      <c r="PB48" s="257">
        <f>IF(PB$19-'様式３（療養者名簿）（⑤の場合）'!$BD53+1&lt;=15,IF(PB$19&gt;='様式３（療養者名簿）（⑤の場合）'!$BD53,IF(PB$19&lt;='様式３（療養者名簿）（⑤の場合）'!$BE53,1,0),0),0)</f>
        <v>0</v>
      </c>
      <c r="PC48" s="257">
        <f>IF(PC$19-'様式３（療養者名簿）（⑤の場合）'!$BD53+1&lt;=15,IF(PC$19&gt;='様式３（療養者名簿）（⑤の場合）'!$BD53,IF(PC$19&lt;='様式３（療養者名簿）（⑤の場合）'!$BE53,1,0),0),0)</f>
        <v>0</v>
      </c>
      <c r="PD48" s="257">
        <f>IF(PD$19-'様式３（療養者名簿）（⑤の場合）'!$BD53+1&lt;=15,IF(PD$19&gt;='様式３（療養者名簿）（⑤の場合）'!$BD53,IF(PD$19&lt;='様式３（療養者名簿）（⑤の場合）'!$BE53,1,0),0),0)</f>
        <v>0</v>
      </c>
      <c r="PE48" s="257">
        <f>IF(PE$19-'様式３（療養者名簿）（⑤の場合）'!$BD53+1&lt;=15,IF(PE$19&gt;='様式３（療養者名簿）（⑤の場合）'!$BD53,IF(PE$19&lt;='様式３（療養者名簿）（⑤の場合）'!$BE53,1,0),0),0)</f>
        <v>0</v>
      </c>
      <c r="PF48" s="257">
        <f>IF(PF$19-'様式３（療養者名簿）（⑤の場合）'!$BD53+1&lt;=15,IF(PF$19&gt;='様式３（療養者名簿）（⑤の場合）'!$BD53,IF(PF$19&lt;='様式３（療養者名簿）（⑤の場合）'!$BE53,1,0),0),0)</f>
        <v>0</v>
      </c>
      <c r="PG48" s="257">
        <f>IF(PG$19-'様式３（療養者名簿）（⑤の場合）'!$BD53+1&lt;=15,IF(PG$19&gt;='様式３（療養者名簿）（⑤の場合）'!$BD53,IF(PG$19&lt;='様式３（療養者名簿）（⑤の場合）'!$BE53,1,0),0),0)</f>
        <v>0</v>
      </c>
      <c r="PH48" s="257">
        <f>IF(PH$19-'様式３（療養者名簿）（⑤の場合）'!$BD53+1&lt;=15,IF(PH$19&gt;='様式３（療養者名簿）（⑤の場合）'!$BD53,IF(PH$19&lt;='様式３（療養者名簿）（⑤の場合）'!$BE53,1,0),0),0)</f>
        <v>0</v>
      </c>
      <c r="PI48" s="257">
        <f>IF(PI$19-'様式３（療養者名簿）（⑤の場合）'!$BD53+1&lt;=15,IF(PI$19&gt;='様式３（療養者名簿）（⑤の場合）'!$BD53,IF(PI$19&lt;='様式３（療養者名簿）（⑤の場合）'!$BE53,1,0),0),0)</f>
        <v>0</v>
      </c>
      <c r="PJ48" s="257">
        <f>IF(PJ$19-'様式３（療養者名簿）（⑤の場合）'!$BD53+1&lt;=15,IF(PJ$19&gt;='様式３（療養者名簿）（⑤の場合）'!$BD53,IF(PJ$19&lt;='様式３（療養者名簿）（⑤の場合）'!$BE53,1,0),0),0)</f>
        <v>0</v>
      </c>
      <c r="PK48" s="257">
        <f>IF(PK$19-'様式３（療養者名簿）（⑤の場合）'!$BD53+1&lt;=15,IF(PK$19&gt;='様式３（療養者名簿）（⑤の場合）'!$BD53,IF(PK$19&lt;='様式３（療養者名簿）（⑤の場合）'!$BE53,1,0),0),0)</f>
        <v>0</v>
      </c>
      <c r="PL48" s="257">
        <f>IF(PL$19-'様式３（療養者名簿）（⑤の場合）'!$BD53+1&lt;=15,IF(PL$19&gt;='様式３（療養者名簿）（⑤の場合）'!$BD53,IF(PL$19&lt;='様式３（療養者名簿）（⑤の場合）'!$BE53,1,0),0),0)</f>
        <v>0</v>
      </c>
      <c r="PM48" s="257">
        <f>IF(PM$19-'様式３（療養者名簿）（⑤の場合）'!$BD53+1&lt;=15,IF(PM$19&gt;='様式３（療養者名簿）（⑤の場合）'!$BD53,IF(PM$19&lt;='様式３（療養者名簿）（⑤の場合）'!$BE53,1,0),0),0)</f>
        <v>0</v>
      </c>
      <c r="PN48" s="257">
        <f>IF(PN$19-'様式３（療養者名簿）（⑤の場合）'!$BD53+1&lt;=15,IF(PN$19&gt;='様式３（療養者名簿）（⑤の場合）'!$BD53,IF(PN$19&lt;='様式３（療養者名簿）（⑤の場合）'!$BE53,1,0),0),0)</f>
        <v>0</v>
      </c>
      <c r="PO48" s="257">
        <f>IF(PO$19-'様式３（療養者名簿）（⑤の場合）'!$BD53+1&lt;=15,IF(PO$19&gt;='様式３（療養者名簿）（⑤の場合）'!$BD53,IF(PO$19&lt;='様式３（療養者名簿）（⑤の場合）'!$BE53,1,0),0),0)</f>
        <v>0</v>
      </c>
      <c r="PP48" s="257">
        <f>IF(PP$19-'様式３（療養者名簿）（⑤の場合）'!$BD53+1&lt;=15,IF(PP$19&gt;='様式３（療養者名簿）（⑤の場合）'!$BD53,IF(PP$19&lt;='様式３（療養者名簿）（⑤の場合）'!$BE53,1,0),0),0)</f>
        <v>0</v>
      </c>
      <c r="PQ48" s="257">
        <f>IF(PQ$19-'様式３（療養者名簿）（⑤の場合）'!$BD53+1&lt;=15,IF(PQ$19&gt;='様式３（療養者名簿）（⑤の場合）'!$BD53,IF(PQ$19&lt;='様式３（療養者名簿）（⑤の場合）'!$BE53,1,0),0),0)</f>
        <v>0</v>
      </c>
      <c r="PR48" s="257">
        <f>IF(PR$19-'様式３（療養者名簿）（⑤の場合）'!$BD53+1&lt;=15,IF(PR$19&gt;='様式３（療養者名簿）（⑤の場合）'!$BD53,IF(PR$19&lt;='様式３（療養者名簿）（⑤の場合）'!$BE53,1,0),0),0)</f>
        <v>0</v>
      </c>
      <c r="PS48" s="257">
        <f>IF(PS$19-'様式３（療養者名簿）（⑤の場合）'!$BD53+1&lt;=15,IF(PS$19&gt;='様式３（療養者名簿）（⑤の場合）'!$BD53,IF(PS$19&lt;='様式３（療養者名簿）（⑤の場合）'!$BE53,1,0),0),0)</f>
        <v>0</v>
      </c>
      <c r="PT48" s="257">
        <f>IF(PT$19-'様式３（療養者名簿）（⑤の場合）'!$BD53+1&lt;=15,IF(PT$19&gt;='様式３（療養者名簿）（⑤の場合）'!$BD53,IF(PT$19&lt;='様式３（療養者名簿）（⑤の場合）'!$BE53,1,0),0),0)</f>
        <v>0</v>
      </c>
      <c r="PU48" s="257">
        <f>IF(PU$19-'様式３（療養者名簿）（⑤の場合）'!$BD53+1&lt;=15,IF(PU$19&gt;='様式３（療養者名簿）（⑤の場合）'!$BD53,IF(PU$19&lt;='様式３（療養者名簿）（⑤の場合）'!$BE53,1,0),0),0)</f>
        <v>0</v>
      </c>
      <c r="PV48" s="257">
        <f>IF(PV$19-'様式３（療養者名簿）（⑤の場合）'!$BD53+1&lt;=15,IF(PV$19&gt;='様式３（療養者名簿）（⑤の場合）'!$BD53,IF(PV$19&lt;='様式３（療養者名簿）（⑤の場合）'!$BE53,1,0),0),0)</f>
        <v>0</v>
      </c>
      <c r="PW48" s="257">
        <f>IF(PW$19-'様式３（療養者名簿）（⑤の場合）'!$BD53+1&lt;=15,IF(PW$19&gt;='様式３（療養者名簿）（⑤の場合）'!$BD53,IF(PW$19&lt;='様式３（療養者名簿）（⑤の場合）'!$BE53,1,0),0),0)</f>
        <v>0</v>
      </c>
      <c r="PX48" s="257">
        <f>IF(PX$19-'様式３（療養者名簿）（⑤の場合）'!$BD53+1&lt;=15,IF(PX$19&gt;='様式３（療養者名簿）（⑤の場合）'!$BD53,IF(PX$19&lt;='様式３（療養者名簿）（⑤の場合）'!$BE53,1,0),0),0)</f>
        <v>0</v>
      </c>
      <c r="PY48" s="257">
        <f>IF(PY$19-'様式３（療養者名簿）（⑤の場合）'!$BD53+1&lt;=15,IF(PY$19&gt;='様式３（療養者名簿）（⑤の場合）'!$BD53,IF(PY$19&lt;='様式３（療養者名簿）（⑤の場合）'!$BE53,1,0),0),0)</f>
        <v>0</v>
      </c>
      <c r="PZ48" s="257">
        <f>IF(PZ$19-'様式３（療養者名簿）（⑤の場合）'!$BD53+1&lt;=15,IF(PZ$19&gt;='様式３（療養者名簿）（⑤の場合）'!$BD53,IF(PZ$19&lt;='様式３（療養者名簿）（⑤の場合）'!$BE53,1,0),0),0)</f>
        <v>0</v>
      </c>
      <c r="QA48" s="257">
        <f>IF(QA$19-'様式３（療養者名簿）（⑤の場合）'!$BD53+1&lt;=15,IF(QA$19&gt;='様式３（療養者名簿）（⑤の場合）'!$BD53,IF(QA$19&lt;='様式３（療養者名簿）（⑤の場合）'!$BE53,1,0),0),0)</f>
        <v>0</v>
      </c>
      <c r="QB48" s="257">
        <f>IF(QB$19-'様式３（療養者名簿）（⑤の場合）'!$BD53+1&lt;=15,IF(QB$19&gt;='様式３（療養者名簿）（⑤の場合）'!$BD53,IF(QB$19&lt;='様式３（療養者名簿）（⑤の場合）'!$BE53,1,0),0),0)</f>
        <v>0</v>
      </c>
      <c r="QC48" s="257">
        <f>IF(QC$19-'様式３（療養者名簿）（⑤の場合）'!$BD53+1&lt;=15,IF(QC$19&gt;='様式３（療養者名簿）（⑤の場合）'!$BD53,IF(QC$19&lt;='様式３（療養者名簿）（⑤の場合）'!$BE53,1,0),0),0)</f>
        <v>0</v>
      </c>
      <c r="QD48" s="257">
        <f>IF(QD$19-'様式３（療養者名簿）（⑤の場合）'!$BD53+1&lt;=15,IF(QD$19&gt;='様式３（療養者名簿）（⑤の場合）'!$BD53,IF(QD$19&lt;='様式３（療養者名簿）（⑤の場合）'!$BE53,1,0),0),0)</f>
        <v>0</v>
      </c>
      <c r="QE48" s="257">
        <f>IF(QE$19-'様式３（療養者名簿）（⑤の場合）'!$BD53+1&lt;=15,IF(QE$19&gt;='様式３（療養者名簿）（⑤の場合）'!$BD53,IF(QE$19&lt;='様式３（療養者名簿）（⑤の場合）'!$BE53,1,0),0),0)</f>
        <v>0</v>
      </c>
      <c r="QF48" s="257">
        <f>IF(QF$19-'様式３（療養者名簿）（⑤の場合）'!$BD53+1&lt;=15,IF(QF$19&gt;='様式３（療養者名簿）（⑤の場合）'!$BD53,IF(QF$19&lt;='様式３（療養者名簿）（⑤の場合）'!$BE53,1,0),0),0)</f>
        <v>0</v>
      </c>
      <c r="QG48" s="257">
        <f>IF(QG$19-'様式３（療養者名簿）（⑤の場合）'!$BD53+1&lt;=15,IF(QG$19&gt;='様式３（療養者名簿）（⑤の場合）'!$BD53,IF(QG$19&lt;='様式３（療養者名簿）（⑤の場合）'!$BE53,1,0),0),0)</f>
        <v>0</v>
      </c>
      <c r="QH48" s="257">
        <f>IF(QH$19-'様式３（療養者名簿）（⑤の場合）'!$BD53+1&lt;=15,IF(QH$19&gt;='様式３（療養者名簿）（⑤の場合）'!$BD53,IF(QH$19&lt;='様式３（療養者名簿）（⑤の場合）'!$BE53,1,0),0),0)</f>
        <v>0</v>
      </c>
      <c r="QI48" s="257">
        <f>IF(QI$19-'様式３（療養者名簿）（⑤の場合）'!$BD53+1&lt;=15,IF(QI$19&gt;='様式３（療養者名簿）（⑤の場合）'!$BD53,IF(QI$19&lt;='様式３（療養者名簿）（⑤の場合）'!$BE53,1,0),0),0)</f>
        <v>0</v>
      </c>
      <c r="QJ48" s="257">
        <f>IF(QJ$19-'様式３（療養者名簿）（⑤の場合）'!$BD53+1&lt;=15,IF(QJ$19&gt;='様式３（療養者名簿）（⑤の場合）'!$BD53,IF(QJ$19&lt;='様式３（療養者名簿）（⑤の場合）'!$BE53,1,0),0),0)</f>
        <v>0</v>
      </c>
      <c r="QK48" s="257">
        <f>IF(QK$19-'様式３（療養者名簿）（⑤の場合）'!$BD53+1&lt;=15,IF(QK$19&gt;='様式３（療養者名簿）（⑤の場合）'!$BD53,IF(QK$19&lt;='様式３（療養者名簿）（⑤の場合）'!$BE53,1,0),0),0)</f>
        <v>0</v>
      </c>
      <c r="QL48" s="257">
        <f>IF(QL$19-'様式３（療養者名簿）（⑤の場合）'!$BD53+1&lt;=15,IF(QL$19&gt;='様式３（療養者名簿）（⑤の場合）'!$BD53,IF(QL$19&lt;='様式３（療養者名簿）（⑤の場合）'!$BE53,1,0),0),0)</f>
        <v>0</v>
      </c>
      <c r="QM48" s="257">
        <f>IF(QM$19-'様式３（療養者名簿）（⑤の場合）'!$BD53+1&lt;=15,IF(QM$19&gt;='様式３（療養者名簿）（⑤の場合）'!$BD53,IF(QM$19&lt;='様式３（療養者名簿）（⑤の場合）'!$BE53,1,0),0),0)</f>
        <v>0</v>
      </c>
      <c r="QN48" s="257">
        <f>IF(QN$19-'様式３（療養者名簿）（⑤の場合）'!$BD53+1&lt;=15,IF(QN$19&gt;='様式３（療養者名簿）（⑤の場合）'!$BD53,IF(QN$19&lt;='様式３（療養者名簿）（⑤の場合）'!$BE53,1,0),0),0)</f>
        <v>0</v>
      </c>
      <c r="QO48" s="257">
        <f>IF(QO$19-'様式３（療養者名簿）（⑤の場合）'!$BD53+1&lt;=15,IF(QO$19&gt;='様式３（療養者名簿）（⑤の場合）'!$BD53,IF(QO$19&lt;='様式３（療養者名簿）（⑤の場合）'!$BE53,1,0),0),0)</f>
        <v>0</v>
      </c>
      <c r="QP48" s="257">
        <f>IF(QP$19-'様式３（療養者名簿）（⑤の場合）'!$BD53+1&lt;=15,IF(QP$19&gt;='様式３（療養者名簿）（⑤の場合）'!$BD53,IF(QP$19&lt;='様式３（療養者名簿）（⑤の場合）'!$BE53,1,0),0),0)</f>
        <v>0</v>
      </c>
      <c r="QQ48" s="257">
        <f>IF(QQ$19-'様式３（療養者名簿）（⑤の場合）'!$BD53+1&lt;=15,IF(QQ$19&gt;='様式３（療養者名簿）（⑤の場合）'!$BD53,IF(QQ$19&lt;='様式３（療養者名簿）（⑤の場合）'!$BE53,1,0),0),0)</f>
        <v>0</v>
      </c>
      <c r="QR48" s="257">
        <f>IF(QR$19-'様式３（療養者名簿）（⑤の場合）'!$BD53+1&lt;=15,IF(QR$19&gt;='様式３（療養者名簿）（⑤の場合）'!$BD53,IF(QR$19&lt;='様式３（療養者名簿）（⑤の場合）'!$BE53,1,0),0),0)</f>
        <v>0</v>
      </c>
      <c r="QS48" s="257">
        <f>IF(QS$19-'様式３（療養者名簿）（⑤の場合）'!$BD53+1&lt;=15,IF(QS$19&gt;='様式３（療養者名簿）（⑤の場合）'!$BD53,IF(QS$19&lt;='様式３（療養者名簿）（⑤の場合）'!$BE53,1,0),0),0)</f>
        <v>0</v>
      </c>
      <c r="QT48" s="257">
        <f>IF(QT$19-'様式３（療養者名簿）（⑤の場合）'!$BD53+1&lt;=15,IF(QT$19&gt;='様式３（療養者名簿）（⑤の場合）'!$BD53,IF(QT$19&lt;='様式３（療養者名簿）（⑤の場合）'!$BE53,1,0),0),0)</f>
        <v>0</v>
      </c>
      <c r="QU48" s="257">
        <f>IF(QU$19-'様式３（療養者名簿）（⑤の場合）'!$BD53+1&lt;=15,IF(QU$19&gt;='様式３（療養者名簿）（⑤の場合）'!$BD53,IF(QU$19&lt;='様式３（療養者名簿）（⑤の場合）'!$BE53,1,0),0),0)</f>
        <v>0</v>
      </c>
      <c r="QV48" s="257">
        <f>IF(QV$19-'様式３（療養者名簿）（⑤の場合）'!$BD53+1&lt;=15,IF(QV$19&gt;='様式３（療養者名簿）（⑤の場合）'!$BD53,IF(QV$19&lt;='様式３（療養者名簿）（⑤の場合）'!$BE53,1,0),0),0)</f>
        <v>0</v>
      </c>
      <c r="QW48" s="257">
        <f>IF(QW$19-'様式３（療養者名簿）（⑤の場合）'!$BD53+1&lt;=15,IF(QW$19&gt;='様式３（療養者名簿）（⑤の場合）'!$BD53,IF(QW$19&lt;='様式３（療養者名簿）（⑤の場合）'!$BE53,1,0),0),0)</f>
        <v>0</v>
      </c>
      <c r="QX48" s="257">
        <f>IF(QX$19-'様式３（療養者名簿）（⑤の場合）'!$BD53+1&lt;=15,IF(QX$19&gt;='様式３（療養者名簿）（⑤の場合）'!$BD53,IF(QX$19&lt;='様式３（療養者名簿）（⑤の場合）'!$BE53,1,0),0),0)</f>
        <v>0</v>
      </c>
      <c r="QY48" s="257">
        <f>IF(QY$19-'様式３（療養者名簿）（⑤の場合）'!$BD53+1&lt;=15,IF(QY$19&gt;='様式３（療養者名簿）（⑤の場合）'!$BD53,IF(QY$19&lt;='様式３（療養者名簿）（⑤の場合）'!$BE53,1,0),0),0)</f>
        <v>0</v>
      </c>
      <c r="QZ48" s="257">
        <f>IF(QZ$19-'様式３（療養者名簿）（⑤の場合）'!$BD53+1&lt;=15,IF(QZ$19&gt;='様式３（療養者名簿）（⑤の場合）'!$BD53,IF(QZ$19&lt;='様式３（療養者名簿）（⑤の場合）'!$BE53,1,0),0),0)</f>
        <v>0</v>
      </c>
      <c r="RA48" s="257">
        <f>IF(RA$19-'様式３（療養者名簿）（⑤の場合）'!$BD53+1&lt;=15,IF(RA$19&gt;='様式３（療養者名簿）（⑤の場合）'!$BD53,IF(RA$19&lt;='様式３（療養者名簿）（⑤の場合）'!$BE53,1,0),0),0)</f>
        <v>0</v>
      </c>
      <c r="RB48" s="257">
        <f>IF(RB$19-'様式３（療養者名簿）（⑤の場合）'!$BD53+1&lt;=15,IF(RB$19&gt;='様式３（療養者名簿）（⑤の場合）'!$BD53,IF(RB$19&lt;='様式３（療養者名簿）（⑤の場合）'!$BE53,1,0),0),0)</f>
        <v>0</v>
      </c>
      <c r="RC48" s="257">
        <f>IF(RC$19-'様式３（療養者名簿）（⑤の場合）'!$BD53+1&lt;=15,IF(RC$19&gt;='様式３（療養者名簿）（⑤の場合）'!$BD53,IF(RC$19&lt;='様式３（療養者名簿）（⑤の場合）'!$BE53,1,0),0),0)</f>
        <v>0</v>
      </c>
      <c r="RD48" s="257">
        <f>IF(RD$19-'様式３（療養者名簿）（⑤の場合）'!$BD53+1&lt;=15,IF(RD$19&gt;='様式３（療養者名簿）（⑤の場合）'!$BD53,IF(RD$19&lt;='様式３（療養者名簿）（⑤の場合）'!$BE53,1,0),0),0)</f>
        <v>0</v>
      </c>
      <c r="RE48" s="257">
        <f>IF(RE$19-'様式３（療養者名簿）（⑤の場合）'!$BD53+1&lt;=15,IF(RE$19&gt;='様式３（療養者名簿）（⑤の場合）'!$BD53,IF(RE$19&lt;='様式３（療養者名簿）（⑤の場合）'!$BE53,1,0),0),0)</f>
        <v>0</v>
      </c>
      <c r="RF48" s="257">
        <f>IF(RF$19-'様式３（療養者名簿）（⑤の場合）'!$BD53+1&lt;=15,IF(RF$19&gt;='様式３（療養者名簿）（⑤の場合）'!$BD53,IF(RF$19&lt;='様式３（療養者名簿）（⑤の場合）'!$BE53,1,0),0),0)</f>
        <v>0</v>
      </c>
      <c r="RG48" s="257">
        <f>IF(RG$19-'様式３（療養者名簿）（⑤の場合）'!$BD53+1&lt;=15,IF(RG$19&gt;='様式３（療養者名簿）（⑤の場合）'!$BD53,IF(RG$19&lt;='様式３（療養者名簿）（⑤の場合）'!$BE53,1,0),0),0)</f>
        <v>0</v>
      </c>
      <c r="RH48" s="257">
        <f>IF(RH$19-'様式３（療養者名簿）（⑤の場合）'!$BD53+1&lt;=15,IF(RH$19&gt;='様式３（療養者名簿）（⑤の場合）'!$BD53,IF(RH$19&lt;='様式３（療養者名簿）（⑤の場合）'!$BE53,1,0),0),0)</f>
        <v>0</v>
      </c>
      <c r="RI48" s="257">
        <f>IF(RI$19-'様式３（療養者名簿）（⑤の場合）'!$BD53+1&lt;=15,IF(RI$19&gt;='様式３（療養者名簿）（⑤の場合）'!$BD53,IF(RI$19&lt;='様式３（療養者名簿）（⑤の場合）'!$BE53,1,0),0),0)</f>
        <v>0</v>
      </c>
      <c r="RJ48" s="257">
        <f>IF(RJ$19-'様式３（療養者名簿）（⑤の場合）'!$BD53+1&lt;=15,IF(RJ$19&gt;='様式３（療養者名簿）（⑤の場合）'!$BD53,IF(RJ$19&lt;='様式３（療養者名簿）（⑤の場合）'!$BE53,1,0),0),0)</f>
        <v>0</v>
      </c>
      <c r="RK48" s="257">
        <f>IF(RK$19-'様式３（療養者名簿）（⑤の場合）'!$BD53+1&lt;=15,IF(RK$19&gt;='様式３（療養者名簿）（⑤の場合）'!$BD53,IF(RK$19&lt;='様式３（療養者名簿）（⑤の場合）'!$BE53,1,0),0),0)</f>
        <v>0</v>
      </c>
      <c r="RL48" s="257">
        <f>IF(RL$19-'様式３（療養者名簿）（⑤の場合）'!$BD53+1&lt;=15,IF(RL$19&gt;='様式３（療養者名簿）（⑤の場合）'!$BD53,IF(RL$19&lt;='様式３（療養者名簿）（⑤の場合）'!$BE53,1,0),0),0)</f>
        <v>0</v>
      </c>
      <c r="RM48" s="257">
        <f>IF(RM$19-'様式３（療養者名簿）（⑤の場合）'!$BD53+1&lt;=15,IF(RM$19&gt;='様式３（療養者名簿）（⑤の場合）'!$BD53,IF(RM$19&lt;='様式３（療養者名簿）（⑤の場合）'!$BE53,1,0),0),0)</f>
        <v>0</v>
      </c>
      <c r="RN48" s="257">
        <f>IF(RN$19-'様式３（療養者名簿）（⑤の場合）'!$BD53+1&lt;=15,IF(RN$19&gt;='様式３（療養者名簿）（⑤の場合）'!$BD53,IF(RN$19&lt;='様式３（療養者名簿）（⑤の場合）'!$BE53,1,0),0),0)</f>
        <v>0</v>
      </c>
      <c r="RO48" s="257">
        <f>IF(RO$19-'様式３（療養者名簿）（⑤の場合）'!$BD53+1&lt;=15,IF(RO$19&gt;='様式３（療養者名簿）（⑤の場合）'!$BD53,IF(RO$19&lt;='様式３（療養者名簿）（⑤の場合）'!$BE53,1,0),0),0)</f>
        <v>0</v>
      </c>
      <c r="RP48" s="257">
        <f>IF(RP$19-'様式３（療養者名簿）（⑤の場合）'!$BD53+1&lt;=15,IF(RP$19&gt;='様式３（療養者名簿）（⑤の場合）'!$BD53,IF(RP$19&lt;='様式３（療養者名簿）（⑤の場合）'!$BE53,1,0),0),0)</f>
        <v>0</v>
      </c>
      <c r="RQ48" s="257">
        <f>IF(RQ$19-'様式３（療養者名簿）（⑤の場合）'!$BD53+1&lt;=15,IF(RQ$19&gt;='様式３（療養者名簿）（⑤の場合）'!$BD53,IF(RQ$19&lt;='様式３（療養者名簿）（⑤の場合）'!$BE53,1,0),0),0)</f>
        <v>0</v>
      </c>
      <c r="RR48" s="257">
        <f>IF(RR$19-'様式３（療養者名簿）（⑤の場合）'!$BD53+1&lt;=15,IF(RR$19&gt;='様式３（療養者名簿）（⑤の場合）'!$BD53,IF(RR$19&lt;='様式３（療養者名簿）（⑤の場合）'!$BE53,1,0),0),0)</f>
        <v>0</v>
      </c>
      <c r="RS48" s="257">
        <f>IF(RS$19-'様式３（療養者名簿）（⑤の場合）'!$BD53+1&lt;=15,IF(RS$19&gt;='様式３（療養者名簿）（⑤の場合）'!$BD53,IF(RS$19&lt;='様式３（療養者名簿）（⑤の場合）'!$BE53,1,0),0),0)</f>
        <v>0</v>
      </c>
      <c r="RT48" s="257">
        <f>IF(RT$19-'様式３（療養者名簿）（⑤の場合）'!$BD53+1&lt;=15,IF(RT$19&gt;='様式３（療養者名簿）（⑤の場合）'!$BD53,IF(RT$19&lt;='様式３（療養者名簿）（⑤の場合）'!$BE53,1,0),0),0)</f>
        <v>0</v>
      </c>
      <c r="RU48" s="257">
        <f>IF(RU$19-'様式３（療養者名簿）（⑤の場合）'!$BD53+1&lt;=15,IF(RU$19&gt;='様式３（療養者名簿）（⑤の場合）'!$BD53,IF(RU$19&lt;='様式３（療養者名簿）（⑤の場合）'!$BE53,1,0),0),0)</f>
        <v>0</v>
      </c>
      <c r="RV48" s="257">
        <f>IF(RV$19-'様式３（療養者名簿）（⑤の場合）'!$BD53+1&lt;=15,IF(RV$19&gt;='様式３（療養者名簿）（⑤の場合）'!$BD53,IF(RV$19&lt;='様式３（療養者名簿）（⑤の場合）'!$BE53,1,0),0),0)</f>
        <v>0</v>
      </c>
      <c r="RW48" s="257">
        <f>IF(RW$19-'様式３（療養者名簿）（⑤の場合）'!$BD53+1&lt;=15,IF(RW$19&gt;='様式３（療養者名簿）（⑤の場合）'!$BD53,IF(RW$19&lt;='様式３（療養者名簿）（⑤の場合）'!$BE53,1,0),0),0)</f>
        <v>0</v>
      </c>
      <c r="RX48" s="257">
        <f>IF(RX$19-'様式３（療養者名簿）（⑤の場合）'!$BD53+1&lt;=15,IF(RX$19&gt;='様式３（療養者名簿）（⑤の場合）'!$BD53,IF(RX$19&lt;='様式３（療養者名簿）（⑤の場合）'!$BE53,1,0),0),0)</f>
        <v>0</v>
      </c>
      <c r="RY48" s="257">
        <f>IF(RY$19-'様式３（療養者名簿）（⑤の場合）'!$BD53+1&lt;=15,IF(RY$19&gt;='様式３（療養者名簿）（⑤の場合）'!$BD53,IF(RY$19&lt;='様式３（療養者名簿）（⑤の場合）'!$BE53,1,0),0),0)</f>
        <v>0</v>
      </c>
      <c r="RZ48" s="257">
        <f>IF(RZ$19-'様式３（療養者名簿）（⑤の場合）'!$BD53+1&lt;=15,IF(RZ$19&gt;='様式３（療養者名簿）（⑤の場合）'!$BD53,IF(RZ$19&lt;='様式３（療養者名簿）（⑤の場合）'!$BE53,1,0),0),0)</f>
        <v>0</v>
      </c>
      <c r="SA48" s="257">
        <f>IF(SA$19-'様式３（療養者名簿）（⑤の場合）'!$BD53+1&lt;=15,IF(SA$19&gt;='様式３（療養者名簿）（⑤の場合）'!$BD53,IF(SA$19&lt;='様式３（療養者名簿）（⑤の場合）'!$BE53,1,0),0),0)</f>
        <v>0</v>
      </c>
      <c r="SB48" s="257">
        <f>IF(SB$19-'様式３（療養者名簿）（⑤の場合）'!$BD53+1&lt;=15,IF(SB$19&gt;='様式３（療養者名簿）（⑤の場合）'!$BD53,IF(SB$19&lt;='様式３（療養者名簿）（⑤の場合）'!$BE53,1,0),0),0)</f>
        <v>0</v>
      </c>
      <c r="SC48" s="257">
        <f>IF(SC$19-'様式３（療養者名簿）（⑤の場合）'!$BD53+1&lt;=15,IF(SC$19&gt;='様式３（療養者名簿）（⑤の場合）'!$BD53,IF(SC$19&lt;='様式３（療養者名簿）（⑤の場合）'!$BE53,1,0),0),0)</f>
        <v>0</v>
      </c>
      <c r="SD48" s="257">
        <f>IF(SD$19-'様式３（療養者名簿）（⑤の場合）'!$BD53+1&lt;=15,IF(SD$19&gt;='様式３（療養者名簿）（⑤の場合）'!$BD53,IF(SD$19&lt;='様式３（療養者名簿）（⑤の場合）'!$BE53,1,0),0),0)</f>
        <v>0</v>
      </c>
      <c r="SE48" s="257">
        <f>IF(SE$19-'様式３（療養者名簿）（⑤の場合）'!$BD53+1&lt;=15,IF(SE$19&gt;='様式３（療養者名簿）（⑤の場合）'!$BD53,IF(SE$19&lt;='様式３（療養者名簿）（⑤の場合）'!$BE53,1,0),0),0)</f>
        <v>0</v>
      </c>
      <c r="SF48" s="257">
        <f>IF(SF$19-'様式３（療養者名簿）（⑤の場合）'!$BD53+1&lt;=15,IF(SF$19&gt;='様式３（療養者名簿）（⑤の場合）'!$BD53,IF(SF$19&lt;='様式３（療養者名簿）（⑤の場合）'!$BE53,1,0),0),0)</f>
        <v>0</v>
      </c>
      <c r="SG48" s="257">
        <f>IF(SG$19-'様式３（療養者名簿）（⑤の場合）'!$BD53+1&lt;=15,IF(SG$19&gt;='様式３（療養者名簿）（⑤の場合）'!$BD53,IF(SG$19&lt;='様式３（療養者名簿）（⑤の場合）'!$BE53,1,0),0),0)</f>
        <v>0</v>
      </c>
      <c r="SH48" s="257">
        <f>IF(SH$19-'様式３（療養者名簿）（⑤の場合）'!$BD53+1&lt;=15,IF(SH$19&gt;='様式３（療養者名簿）（⑤の場合）'!$BD53,IF(SH$19&lt;='様式３（療養者名簿）（⑤の場合）'!$BE53,1,0),0),0)</f>
        <v>0</v>
      </c>
      <c r="SI48" s="257">
        <f>IF(SI$19-'様式３（療養者名簿）（⑤の場合）'!$BD53+1&lt;=15,IF(SI$19&gt;='様式３（療養者名簿）（⑤の場合）'!$BD53,IF(SI$19&lt;='様式３（療養者名簿）（⑤の場合）'!$BE53,1,0),0),0)</f>
        <v>0</v>
      </c>
      <c r="SJ48" s="257">
        <f>IF(SJ$19-'様式３（療養者名簿）（⑤の場合）'!$BD53+1&lt;=15,IF(SJ$19&gt;='様式３（療養者名簿）（⑤の場合）'!$BD53,IF(SJ$19&lt;='様式３（療養者名簿）（⑤の場合）'!$BE53,1,0),0),0)</f>
        <v>0</v>
      </c>
      <c r="SK48" s="257">
        <f>IF(SK$19-'様式３（療養者名簿）（⑤の場合）'!$BD53+1&lt;=15,IF(SK$19&gt;='様式３（療養者名簿）（⑤の場合）'!$BD53,IF(SK$19&lt;='様式３（療養者名簿）（⑤の場合）'!$BE53,1,0),0),0)</f>
        <v>0</v>
      </c>
      <c r="SL48" s="257">
        <f>IF(SL$19-'様式３（療養者名簿）（⑤の場合）'!$BD53+1&lt;=15,IF(SL$19&gt;='様式３（療養者名簿）（⑤の場合）'!$BD53,IF(SL$19&lt;='様式３（療養者名簿）（⑤の場合）'!$BE53,1,0),0),0)</f>
        <v>0</v>
      </c>
      <c r="SM48" s="257">
        <f>IF(SM$19-'様式３（療養者名簿）（⑤の場合）'!$BD53+1&lt;=15,IF(SM$19&gt;='様式３（療養者名簿）（⑤の場合）'!$BD53,IF(SM$19&lt;='様式３（療養者名簿）（⑤の場合）'!$BE53,1,0),0),0)</f>
        <v>0</v>
      </c>
      <c r="SN48" s="257">
        <f>IF(SN$19-'様式３（療養者名簿）（⑤の場合）'!$BD53+1&lt;=15,IF(SN$19&gt;='様式３（療養者名簿）（⑤の場合）'!$BD53,IF(SN$19&lt;='様式３（療養者名簿）（⑤の場合）'!$BE53,1,0),0),0)</f>
        <v>0</v>
      </c>
      <c r="SO48" s="257">
        <f>IF(SO$19-'様式３（療養者名簿）（⑤の場合）'!$BD53+1&lt;=15,IF(SO$19&gt;='様式３（療養者名簿）（⑤の場合）'!$BD53,IF(SO$19&lt;='様式３（療養者名簿）（⑤の場合）'!$BE53,1,0),0),0)</f>
        <v>0</v>
      </c>
      <c r="SP48" s="257">
        <f>IF(SP$19-'様式３（療養者名簿）（⑤の場合）'!$BD53+1&lt;=15,IF(SP$19&gt;='様式３（療養者名簿）（⑤の場合）'!$BD53,IF(SP$19&lt;='様式３（療養者名簿）（⑤の場合）'!$BE53,1,0),0),0)</f>
        <v>0</v>
      </c>
      <c r="SQ48" s="257">
        <f>IF(SQ$19-'様式３（療養者名簿）（⑤の場合）'!$BD53+1&lt;=15,IF(SQ$19&gt;='様式３（療養者名簿）（⑤の場合）'!$BD53,IF(SQ$19&lt;='様式３（療養者名簿）（⑤の場合）'!$BE53,1,0),0),0)</f>
        <v>0</v>
      </c>
      <c r="SR48" s="257">
        <f>IF(SR$19-'様式３（療養者名簿）（⑤の場合）'!$BD53+1&lt;=15,IF(SR$19&gt;='様式３（療養者名簿）（⑤の場合）'!$BD53,IF(SR$19&lt;='様式３（療養者名簿）（⑤の場合）'!$BE53,1,0),0),0)</f>
        <v>0</v>
      </c>
      <c r="SS48" s="257">
        <f>IF(SS$19-'様式３（療養者名簿）（⑤の場合）'!$BD53+1&lt;=15,IF(SS$19&gt;='様式３（療養者名簿）（⑤の場合）'!$BD53,IF(SS$19&lt;='様式３（療養者名簿）（⑤の場合）'!$BE53,1,0),0),0)</f>
        <v>0</v>
      </c>
      <c r="ST48" s="257">
        <f>IF(ST$19-'様式３（療養者名簿）（⑤の場合）'!$BD53+1&lt;=15,IF(ST$19&gt;='様式３（療養者名簿）（⑤の場合）'!$BD53,IF(ST$19&lt;='様式３（療養者名簿）（⑤の場合）'!$BE53,1,0),0),0)</f>
        <v>0</v>
      </c>
      <c r="SU48" s="257">
        <f>IF(SU$19-'様式３（療養者名簿）（⑤の場合）'!$BD53+1&lt;=15,IF(SU$19&gt;='様式３（療養者名簿）（⑤の場合）'!$BD53,IF(SU$19&lt;='様式３（療養者名簿）（⑤の場合）'!$BE53,1,0),0),0)</f>
        <v>0</v>
      </c>
      <c r="SV48" s="257">
        <f>IF(SV$19-'様式３（療養者名簿）（⑤の場合）'!$BD53+1&lt;=15,IF(SV$19&gt;='様式３（療養者名簿）（⑤の場合）'!$BD53,IF(SV$19&lt;='様式３（療養者名簿）（⑤の場合）'!$BE53,1,0),0),0)</f>
        <v>0</v>
      </c>
      <c r="SW48" s="257">
        <f>IF(SW$19-'様式３（療養者名簿）（⑤の場合）'!$BD53+1&lt;=15,IF(SW$19&gt;='様式３（療養者名簿）（⑤の場合）'!$BD53,IF(SW$19&lt;='様式３（療養者名簿）（⑤の場合）'!$BE53,1,0),0),0)</f>
        <v>0</v>
      </c>
      <c r="SX48" s="257">
        <f>IF(SX$19-'様式３（療養者名簿）（⑤の場合）'!$BD53+1&lt;=15,IF(SX$19&gt;='様式３（療養者名簿）（⑤の場合）'!$BD53,IF(SX$19&lt;='様式３（療養者名簿）（⑤の場合）'!$BE53,1,0),0),0)</f>
        <v>0</v>
      </c>
      <c r="SY48" s="257">
        <f>IF(SY$19-'様式３（療養者名簿）（⑤の場合）'!$BD53+1&lt;=15,IF(SY$19&gt;='様式３（療養者名簿）（⑤の場合）'!$BD53,IF(SY$19&lt;='様式３（療養者名簿）（⑤の場合）'!$BE53,1,0),0),0)</f>
        <v>0</v>
      </c>
      <c r="SZ48" s="257">
        <f>IF(SZ$19-'様式３（療養者名簿）（⑤の場合）'!$BD53+1&lt;=15,IF(SZ$19&gt;='様式３（療養者名簿）（⑤の場合）'!$BD53,IF(SZ$19&lt;='様式３（療養者名簿）（⑤の場合）'!$BE53,1,0),0),0)</f>
        <v>0</v>
      </c>
      <c r="TA48" s="257">
        <f>IF(TA$19-'様式３（療養者名簿）（⑤の場合）'!$BD53+1&lt;=15,IF(TA$19&gt;='様式３（療養者名簿）（⑤の場合）'!$BD53,IF(TA$19&lt;='様式３（療養者名簿）（⑤の場合）'!$BE53,1,0),0),0)</f>
        <v>0</v>
      </c>
      <c r="TB48" s="257">
        <f>IF(TB$19-'様式３（療養者名簿）（⑤の場合）'!$BD53+1&lt;=15,IF(TB$19&gt;='様式３（療養者名簿）（⑤の場合）'!$BD53,IF(TB$19&lt;='様式３（療養者名簿）（⑤の場合）'!$BE53,1,0),0),0)</f>
        <v>0</v>
      </c>
      <c r="TC48" s="257">
        <f>IF(TC$19-'様式３（療養者名簿）（⑤の場合）'!$BD53+1&lt;=15,IF(TC$19&gt;='様式３（療養者名簿）（⑤の場合）'!$BD53,IF(TC$19&lt;='様式３（療養者名簿）（⑤の場合）'!$BE53,1,0),0),0)</f>
        <v>0</v>
      </c>
      <c r="TD48" s="257">
        <f>IF(TD$19-'様式３（療養者名簿）（⑤の場合）'!$BD53+1&lt;=15,IF(TD$19&gt;='様式３（療養者名簿）（⑤の場合）'!$BD53,IF(TD$19&lt;='様式３（療養者名簿）（⑤の場合）'!$BE53,1,0),0),0)</f>
        <v>0</v>
      </c>
      <c r="TE48" s="257">
        <f>IF(TE$19-'様式３（療養者名簿）（⑤の場合）'!$BD53+1&lt;=15,IF(TE$19&gt;='様式３（療養者名簿）（⑤の場合）'!$BD53,IF(TE$19&lt;='様式３（療養者名簿）（⑤の場合）'!$BE53,1,0),0),0)</f>
        <v>0</v>
      </c>
      <c r="TF48" s="257">
        <f>IF(TF$19-'様式３（療養者名簿）（⑤の場合）'!$BD53+1&lt;=15,IF(TF$19&gt;='様式３（療養者名簿）（⑤の場合）'!$BD53,IF(TF$19&lt;='様式３（療養者名簿）（⑤の場合）'!$BE53,1,0),0),0)</f>
        <v>0</v>
      </c>
      <c r="TG48" s="257">
        <f>IF(TG$19-'様式３（療養者名簿）（⑤の場合）'!$BD53+1&lt;=15,IF(TG$19&gt;='様式３（療養者名簿）（⑤の場合）'!$BD53,IF(TG$19&lt;='様式３（療養者名簿）（⑤の場合）'!$BE53,1,0),0),0)</f>
        <v>0</v>
      </c>
      <c r="TH48" s="257">
        <f>IF(TH$19-'様式３（療養者名簿）（⑤の場合）'!$BD53+1&lt;=15,IF(TH$19&gt;='様式３（療養者名簿）（⑤の場合）'!$BD53,IF(TH$19&lt;='様式３（療養者名簿）（⑤の場合）'!$BE53,1,0),0),0)</f>
        <v>0</v>
      </c>
      <c r="TI48" s="257">
        <f>IF(TI$19-'様式３（療養者名簿）（⑤の場合）'!$BD53+1&lt;=15,IF(TI$19&gt;='様式３（療養者名簿）（⑤の場合）'!$BD53,IF(TI$19&lt;='様式３（療養者名簿）（⑤の場合）'!$BE53,1,0),0),0)</f>
        <v>0</v>
      </c>
      <c r="TJ48" s="257">
        <f>IF(TJ$19-'様式３（療養者名簿）（⑤の場合）'!$BD53+1&lt;=15,IF(TJ$19&gt;='様式３（療養者名簿）（⑤の場合）'!$BD53,IF(TJ$19&lt;='様式３（療養者名簿）（⑤の場合）'!$BE53,1,0),0),0)</f>
        <v>0</v>
      </c>
      <c r="TK48" s="257">
        <f>IF(TK$19-'様式３（療養者名簿）（⑤の場合）'!$BD53+1&lt;=15,IF(TK$19&gt;='様式３（療養者名簿）（⑤の場合）'!$BD53,IF(TK$19&lt;='様式３（療養者名簿）（⑤の場合）'!$BE53,1,0),0),0)</f>
        <v>0</v>
      </c>
      <c r="TL48" s="257">
        <f>IF(TL$19-'様式３（療養者名簿）（⑤の場合）'!$BD53+1&lt;=15,IF(TL$19&gt;='様式３（療養者名簿）（⑤の場合）'!$BD53,IF(TL$19&lt;='様式３（療養者名簿）（⑤の場合）'!$BE53,1,0),0),0)</f>
        <v>0</v>
      </c>
      <c r="TM48" s="257">
        <f>IF(TM$19-'様式３（療養者名簿）（⑤の場合）'!$BD53+1&lt;=15,IF(TM$19&gt;='様式３（療養者名簿）（⑤の場合）'!$BD53,IF(TM$19&lt;='様式３（療養者名簿）（⑤の場合）'!$BE53,1,0),0),0)</f>
        <v>0</v>
      </c>
      <c r="TN48" s="257">
        <f>IF(TN$19-'様式３（療養者名簿）（⑤の場合）'!$BD53+1&lt;=15,IF(TN$19&gt;='様式３（療養者名簿）（⑤の場合）'!$BD53,IF(TN$19&lt;='様式３（療養者名簿）（⑤の場合）'!$BE53,1,0),0),0)</f>
        <v>0</v>
      </c>
      <c r="TO48" s="257">
        <f>IF(TO$19-'様式３（療養者名簿）（⑤の場合）'!$BD53+1&lt;=15,IF(TO$19&gt;='様式３（療養者名簿）（⑤の場合）'!$BD53,IF(TO$19&lt;='様式３（療養者名簿）（⑤の場合）'!$BE53,1,0),0),0)</f>
        <v>0</v>
      </c>
      <c r="TP48" s="257">
        <f>IF(TP$19-'様式３（療養者名簿）（⑤の場合）'!$BD53+1&lt;=15,IF(TP$19&gt;='様式３（療養者名簿）（⑤の場合）'!$BD53,IF(TP$19&lt;='様式３（療養者名簿）（⑤の場合）'!$BE53,1,0),0),0)</f>
        <v>0</v>
      </c>
      <c r="TQ48" s="257">
        <f>IF(TQ$19-'様式３（療養者名簿）（⑤の場合）'!$BD53+1&lt;=15,IF(TQ$19&gt;='様式３（療養者名簿）（⑤の場合）'!$BD53,IF(TQ$19&lt;='様式３（療養者名簿）（⑤の場合）'!$BE53,1,0),0),0)</f>
        <v>0</v>
      </c>
      <c r="TR48" s="257">
        <f>IF(TR$19-'様式３（療養者名簿）（⑤の場合）'!$BD53+1&lt;=15,IF(TR$19&gt;='様式３（療養者名簿）（⑤の場合）'!$BD53,IF(TR$19&lt;='様式３（療養者名簿）（⑤の場合）'!$BE53,1,0),0),0)</f>
        <v>0</v>
      </c>
      <c r="TS48" s="257">
        <f>IF(TS$19-'様式３（療養者名簿）（⑤の場合）'!$BD53+1&lt;=15,IF(TS$19&gt;='様式３（療養者名簿）（⑤の場合）'!$BD53,IF(TS$19&lt;='様式３（療養者名簿）（⑤の場合）'!$BE53,1,0),0),0)</f>
        <v>0</v>
      </c>
      <c r="TT48" s="257">
        <f>IF(TT$19-'様式３（療養者名簿）（⑤の場合）'!$BD53+1&lt;=15,IF(TT$19&gt;='様式３（療養者名簿）（⑤の場合）'!$BD53,IF(TT$19&lt;='様式３（療養者名簿）（⑤の場合）'!$BE53,1,0),0),0)</f>
        <v>0</v>
      </c>
      <c r="TU48" s="257">
        <f>IF(TU$19-'様式３（療養者名簿）（⑤の場合）'!$BD53+1&lt;=15,IF(TU$19&gt;='様式３（療養者名簿）（⑤の場合）'!$BD53,IF(TU$19&lt;='様式３（療養者名簿）（⑤の場合）'!$BE53,1,0),0),0)</f>
        <v>0</v>
      </c>
      <c r="TV48" s="257">
        <f>IF(TV$19-'様式３（療養者名簿）（⑤の場合）'!$BD53+1&lt;=15,IF(TV$19&gt;='様式３（療養者名簿）（⑤の場合）'!$BD53,IF(TV$19&lt;='様式３（療養者名簿）（⑤の場合）'!$BE53,1,0),0),0)</f>
        <v>0</v>
      </c>
      <c r="TW48" s="257">
        <f>IF(TW$19-'様式３（療養者名簿）（⑤の場合）'!$BD53+1&lt;=15,IF(TW$19&gt;='様式３（療養者名簿）（⑤の場合）'!$BD53,IF(TW$19&lt;='様式３（療養者名簿）（⑤の場合）'!$BE53,1,0),0),0)</f>
        <v>0</v>
      </c>
      <c r="TX48" s="257">
        <f>IF(TX$19-'様式３（療養者名簿）（⑤の場合）'!$BD53+1&lt;=15,IF(TX$19&gt;='様式３（療養者名簿）（⑤の場合）'!$BD53,IF(TX$19&lt;='様式３（療養者名簿）（⑤の場合）'!$BE53,1,0),0),0)</f>
        <v>0</v>
      </c>
      <c r="TY48" s="257">
        <f>IF(TY$19-'様式３（療養者名簿）（⑤の場合）'!$BD53+1&lt;=15,IF(TY$19&gt;='様式３（療養者名簿）（⑤の場合）'!$BD53,IF(TY$19&lt;='様式３（療養者名簿）（⑤の場合）'!$BE53,1,0),0),0)</f>
        <v>0</v>
      </c>
      <c r="TZ48" s="257">
        <f>IF(TZ$19-'様式３（療養者名簿）（⑤の場合）'!$BD53+1&lt;=15,IF(TZ$19&gt;='様式３（療養者名簿）（⑤の場合）'!$BD53,IF(TZ$19&lt;='様式３（療養者名簿）（⑤の場合）'!$BE53,1,0),0),0)</f>
        <v>0</v>
      </c>
      <c r="UA48" s="257">
        <f>IF(UA$19-'様式３（療養者名簿）（⑤の場合）'!$BD53+1&lt;=15,IF(UA$19&gt;='様式３（療養者名簿）（⑤の場合）'!$BD53,IF(UA$19&lt;='様式３（療養者名簿）（⑤の場合）'!$BE53,1,0),0),0)</f>
        <v>0</v>
      </c>
      <c r="UB48" s="257">
        <f>IF(UB$19-'様式３（療養者名簿）（⑤の場合）'!$BD53+1&lt;=15,IF(UB$19&gt;='様式３（療養者名簿）（⑤の場合）'!$BD53,IF(UB$19&lt;='様式３（療養者名簿）（⑤の場合）'!$BE53,1,0),0),0)</f>
        <v>0</v>
      </c>
      <c r="UC48" s="257">
        <f>IF(UC$19-'様式３（療養者名簿）（⑤の場合）'!$BD53+1&lt;=15,IF(UC$19&gt;='様式３（療養者名簿）（⑤の場合）'!$BD53,IF(UC$19&lt;='様式３（療養者名簿）（⑤の場合）'!$BE53,1,0),0),0)</f>
        <v>0</v>
      </c>
      <c r="UD48" s="384">
        <f>IF(UD$19-'様式３（療養者名簿）（⑤の場合）'!$BD53+1&lt;=15,IF(UD$19&gt;='様式３（療養者名簿）（⑤の場合）'!$BD53,IF(UD$19&lt;='様式３（療養者名簿）（⑤の場合）'!$BE53,1,0),0),0)</f>
        <v>0</v>
      </c>
      <c r="UE48" s="384">
        <f>IF(UE$19-'様式３（療養者名簿）（⑤の場合）'!$BD53+1&lt;=15,IF(UE$19&gt;='様式３（療養者名簿）（⑤の場合）'!$BD53,IF(UE$19&lt;='様式３（療養者名簿）（⑤の場合）'!$BE53,1,0),0),0)</f>
        <v>0</v>
      </c>
      <c r="UF48" s="384">
        <f>IF(UF$19-'様式３（療養者名簿）（⑤の場合）'!$BD53+1&lt;=15,IF(UF$19&gt;='様式３（療養者名簿）（⑤の場合）'!$BD53,IF(UF$19&lt;='様式３（療養者名簿）（⑤の場合）'!$BE53,1,0),0),0)</f>
        <v>0</v>
      </c>
      <c r="UG48" s="384">
        <f>IF(UG$19-'様式３（療養者名簿）（⑤の場合）'!$BD53+1&lt;=15,IF(UG$19&gt;='様式３（療養者名簿）（⑤の場合）'!$BD53,IF(UG$19&lt;='様式３（療養者名簿）（⑤の場合）'!$BE53,1,0),0),0)</f>
        <v>0</v>
      </c>
      <c r="UH48" s="384">
        <f>IF(UH$19-'様式３（療養者名簿）（⑤の場合）'!$BD53+1&lt;=15,IF(UH$19&gt;='様式３（療養者名簿）（⑤の場合）'!$BD53,IF(UH$19&lt;='様式３（療養者名簿）（⑤の場合）'!$BE53,1,0),0),0)</f>
        <v>0</v>
      </c>
      <c r="UI48" s="384">
        <f>IF(UI$19-'様式３（療養者名簿）（⑤の場合）'!$BD53+1&lt;=15,IF(UI$19&gt;='様式３（療養者名簿）（⑤の場合）'!$BD53,IF(UI$19&lt;='様式３（療養者名簿）（⑤の場合）'!$BE53,1,0),0),0)</f>
        <v>0</v>
      </c>
      <c r="UJ48" s="384">
        <f>IF(UJ$19-'様式３（療養者名簿）（⑤の場合）'!$BD53+1&lt;=15,IF(UJ$19&gt;='様式３（療養者名簿）（⑤の場合）'!$BD53,IF(UJ$19&lt;='様式３（療養者名簿）（⑤の場合）'!$BE53,1,0),0),0)</f>
        <v>0</v>
      </c>
      <c r="UK48" s="384">
        <f>IF(UK$19-'様式３（療養者名簿）（⑤の場合）'!$BD53+1&lt;=15,IF(UK$19&gt;='様式３（療養者名簿）（⑤の場合）'!$BD53,IF(UK$19&lt;='様式３（療養者名簿）（⑤の場合）'!$BE53,1,0),0),0)</f>
        <v>0</v>
      </c>
      <c r="UL48" s="384">
        <f>IF(UL$19-'様式３（療養者名簿）（⑤の場合）'!$BD53+1&lt;=15,IF(UL$19&gt;='様式３（療養者名簿）（⑤の場合）'!$BD53,IF(UL$19&lt;='様式３（療養者名簿）（⑤の場合）'!$BE53,1,0),0),0)</f>
        <v>0</v>
      </c>
      <c r="UM48" s="384">
        <f>IF(UM$19-'様式３（療養者名簿）（⑤の場合）'!$BD53+1&lt;=15,IF(UM$19&gt;='様式３（療養者名簿）（⑤の場合）'!$BD53,IF(UM$19&lt;='様式３（療養者名簿）（⑤の場合）'!$BE53,1,0),0),0)</f>
        <v>0</v>
      </c>
      <c r="UN48" s="384">
        <f>IF(UN$19-'様式３（療養者名簿）（⑤の場合）'!$BD53+1&lt;=15,IF(UN$19&gt;='様式３（療養者名簿）（⑤の場合）'!$BD53,IF(UN$19&lt;='様式３（療養者名簿）（⑤の場合）'!$BE53,1,0),0),0)</f>
        <v>0</v>
      </c>
      <c r="UO48" s="384">
        <f>IF(UO$19-'様式３（療養者名簿）（⑤の場合）'!$BD53+1&lt;=15,IF(UO$19&gt;='様式３（療養者名簿）（⑤の場合）'!$BD53,IF(UO$19&lt;='様式３（療養者名簿）（⑤の場合）'!$BE53,1,0),0),0)</f>
        <v>0</v>
      </c>
      <c r="UP48" s="384">
        <f>IF(UP$19-'様式３（療養者名簿）（⑤の場合）'!$BD53+1&lt;=15,IF(UP$19&gt;='様式３（療養者名簿）（⑤の場合）'!$BD53,IF(UP$19&lt;='様式３（療養者名簿）（⑤の場合）'!$BE53,1,0),0),0)</f>
        <v>0</v>
      </c>
      <c r="UQ48" s="384">
        <f>IF(UQ$19-'様式３（療養者名簿）（⑤の場合）'!$BD53+1&lt;=15,IF(UQ$19&gt;='様式３（療養者名簿）（⑤の場合）'!$BD53,IF(UQ$19&lt;='様式３（療養者名簿）（⑤の場合）'!$BE53,1,0),0),0)</f>
        <v>0</v>
      </c>
      <c r="UR48" s="384">
        <f>IF(UR$19-'様式３（療養者名簿）（⑤の場合）'!$BD53+1&lt;=15,IF(UR$19&gt;='様式３（療養者名簿）（⑤の場合）'!$BD53,IF(UR$19&lt;='様式３（療養者名簿）（⑤の場合）'!$BE53,1,0),0),0)</f>
        <v>0</v>
      </c>
      <c r="US48" s="384">
        <f>IF(US$19-'様式３（療養者名簿）（⑤の場合）'!$BD53+1&lt;=15,IF(US$19&gt;='様式３（療養者名簿）（⑤の場合）'!$BD53,IF(US$19&lt;='様式３（療養者名簿）（⑤の場合）'!$BE53,1,0),0),0)</f>
        <v>0</v>
      </c>
      <c r="UT48" s="384">
        <f>IF(UT$19-'様式３（療養者名簿）（⑤の場合）'!$BD53+1&lt;=15,IF(UT$19&gt;='様式３（療養者名簿）（⑤の場合）'!$BD53,IF(UT$19&lt;='様式３（療養者名簿）（⑤の場合）'!$BE53,1,0),0),0)</f>
        <v>0</v>
      </c>
      <c r="UU48" s="384">
        <f>IF(UU$19-'様式３（療養者名簿）（⑤の場合）'!$BD53+1&lt;=15,IF(UU$19&gt;='様式３（療養者名簿）（⑤の場合）'!$BD53,IF(UU$19&lt;='様式３（療養者名簿）（⑤の場合）'!$BE53,1,0),0),0)</f>
        <v>0</v>
      </c>
      <c r="UV48" s="384">
        <f>IF(UV$19-'様式３（療養者名簿）（⑤の場合）'!$BD53+1&lt;=15,IF(UV$19&gt;='様式３（療養者名簿）（⑤の場合）'!$BD53,IF(UV$19&lt;='様式３（療養者名簿）（⑤の場合）'!$BE53,1,0),0),0)</f>
        <v>0</v>
      </c>
      <c r="UW48" s="384">
        <f>IF(UW$19-'様式３（療養者名簿）（⑤の場合）'!$BD53+1&lt;=15,IF(UW$19&gt;='様式３（療養者名簿）（⑤の場合）'!$BD53,IF(UW$19&lt;='様式３（療養者名簿）（⑤の場合）'!$BE53,1,0),0),0)</f>
        <v>0</v>
      </c>
      <c r="UX48" s="384">
        <f>IF(UX$19-'様式３（療養者名簿）（⑤の場合）'!$BD53+1&lt;=15,IF(UX$19&gt;='様式３（療養者名簿）（⑤の場合）'!$BD53,IF(UX$19&lt;='様式３（療養者名簿）（⑤の場合）'!$BE53,1,0),0),0)</f>
        <v>0</v>
      </c>
      <c r="UY48" s="384">
        <f>IF(UY$19-'様式３（療養者名簿）（⑤の場合）'!$BD53+1&lt;=15,IF(UY$19&gt;='様式３（療養者名簿）（⑤の場合）'!$BD53,IF(UY$19&lt;='様式３（療養者名簿）（⑤の場合）'!$BE53,1,0),0),0)</f>
        <v>0</v>
      </c>
      <c r="UZ48" s="384">
        <f>IF(UZ$19-'様式３（療養者名簿）（⑤の場合）'!$BD53+1&lt;=15,IF(UZ$19&gt;='様式３（療養者名簿）（⑤の場合）'!$BD53,IF(UZ$19&lt;='様式３（療養者名簿）（⑤の場合）'!$BE53,1,0),0),0)</f>
        <v>0</v>
      </c>
      <c r="VA48" s="384">
        <f>IF(VA$19-'様式３（療養者名簿）（⑤の場合）'!$BD53+1&lt;=15,IF(VA$19&gt;='様式３（療養者名簿）（⑤の場合）'!$BD53,IF(VA$19&lt;='様式３（療養者名簿）（⑤の場合）'!$BE53,1,0),0),0)</f>
        <v>0</v>
      </c>
      <c r="VB48" s="384">
        <f>IF(VB$19-'様式３（療養者名簿）（⑤の場合）'!$BD53+1&lt;=15,IF(VB$19&gt;='様式３（療養者名簿）（⑤の場合）'!$BD53,IF(VB$19&lt;='様式３（療養者名簿）（⑤の場合）'!$BE53,1,0),0),0)</f>
        <v>0</v>
      </c>
      <c r="VC48" s="384">
        <f>IF(VC$19-'様式３（療養者名簿）（⑤の場合）'!$BD53+1&lt;=15,IF(VC$19&gt;='様式３（療養者名簿）（⑤の場合）'!$BD53,IF(VC$19&lt;='様式３（療養者名簿）（⑤の場合）'!$BE53,1,0),0),0)</f>
        <v>0</v>
      </c>
      <c r="VD48" s="384">
        <f>IF(VD$19-'様式３（療養者名簿）（⑤の場合）'!$BD53+1&lt;=15,IF(VD$19&gt;='様式３（療養者名簿）（⑤の場合）'!$BD53,IF(VD$19&lt;='様式３（療養者名簿）（⑤の場合）'!$BE53,1,0),0),0)</f>
        <v>0</v>
      </c>
      <c r="VE48" s="384">
        <f>IF(VE$19-'様式３（療養者名簿）（⑤の場合）'!$BD53+1&lt;=15,IF(VE$19&gt;='様式３（療養者名簿）（⑤の場合）'!$BD53,IF(VE$19&lt;='様式３（療養者名簿）（⑤の場合）'!$BE53,1,0),0),0)</f>
        <v>0</v>
      </c>
      <c r="VF48" s="384">
        <f>IF(VF$19-'様式３（療養者名簿）（⑤の場合）'!$BD53+1&lt;=15,IF(VF$19&gt;='様式３（療養者名簿）（⑤の場合）'!$BD53,IF(VF$19&lt;='様式３（療養者名簿）（⑤の場合）'!$BE53,1,0),0),0)</f>
        <v>0</v>
      </c>
      <c r="VG48" s="384">
        <f>IF(VG$19-'様式３（療養者名簿）（⑤の場合）'!$BD53+1&lt;=15,IF(VG$19&gt;='様式３（療養者名簿）（⑤の場合）'!$BD53,IF(VG$19&lt;='様式３（療養者名簿）（⑤の場合）'!$BE53,1,0),0),0)</f>
        <v>0</v>
      </c>
      <c r="VH48" s="384">
        <f>IF(VH$19-'様式３（療養者名簿）（⑤の場合）'!$BD53+1&lt;=15,IF(VH$19&gt;='様式３（療養者名簿）（⑤の場合）'!$BD53,IF(VH$19&lt;='様式３（療養者名簿）（⑤の場合）'!$BE53,1,0),0),0)</f>
        <v>0</v>
      </c>
      <c r="VI48" s="384">
        <f>IF(VI$19-'様式３（療養者名簿）（⑤の場合）'!$BD53+1&lt;=15,IF(VI$19&gt;='様式３（療養者名簿）（⑤の場合）'!$BD53,IF(VI$19&lt;='様式３（療養者名簿）（⑤の場合）'!$BE53,1,0),0),0)</f>
        <v>0</v>
      </c>
      <c r="VJ48" s="384">
        <f>IF(VJ$19-'様式３（療養者名簿）（⑤の場合）'!$BD53+1&lt;=15,IF(VJ$19&gt;='様式３（療養者名簿）（⑤の場合）'!$BD53,IF(VJ$19&lt;='様式３（療養者名簿）（⑤の場合）'!$BE53,1,0),0),0)</f>
        <v>0</v>
      </c>
      <c r="VK48" s="384">
        <f>IF(VK$19-'様式３（療養者名簿）（⑤の場合）'!$BD53+1&lt;=15,IF(VK$19&gt;='様式３（療養者名簿）（⑤の場合）'!$BD53,IF(VK$19&lt;='様式３（療養者名簿）（⑤の場合）'!$BE53,1,0),0),0)</f>
        <v>0</v>
      </c>
      <c r="VL48" s="384">
        <f>IF(VL$19-'様式３（療養者名簿）（⑤の場合）'!$BD53+1&lt;=15,IF(VL$19&gt;='様式３（療養者名簿）（⑤の場合）'!$BD53,IF(VL$19&lt;='様式３（療養者名簿）（⑤の場合）'!$BE53,1,0),0),0)</f>
        <v>0</v>
      </c>
      <c r="VM48" s="384">
        <f>IF(VM$19-'様式３（療養者名簿）（⑤の場合）'!$BD53+1&lt;=15,IF(VM$19&gt;='様式３（療養者名簿）（⑤の場合）'!$BD53,IF(VM$19&lt;='様式３（療養者名簿）（⑤の場合）'!$BE53,1,0),0),0)</f>
        <v>0</v>
      </c>
      <c r="VN48" s="384">
        <f>IF(VN$19-'様式３（療養者名簿）（⑤の場合）'!$BD53+1&lt;=15,IF(VN$19&gt;='様式３（療養者名簿）（⑤の場合）'!$BD53,IF(VN$19&lt;='様式３（療養者名簿）（⑤の場合）'!$BE53,1,0),0),0)</f>
        <v>0</v>
      </c>
      <c r="VO48" s="384">
        <f>IF(VO$19-'様式３（療養者名簿）（⑤の場合）'!$BD53+1&lt;=15,IF(VO$19&gt;='様式３（療養者名簿）（⑤の場合）'!$BD53,IF(VO$19&lt;='様式３（療養者名簿）（⑤の場合）'!$BE53,1,0),0),0)</f>
        <v>0</v>
      </c>
      <c r="VP48" s="384">
        <f>IF(VP$19-'様式３（療養者名簿）（⑤の場合）'!$BD53+1&lt;=15,IF(VP$19&gt;='様式３（療養者名簿）（⑤の場合）'!$BD53,IF(VP$19&lt;='様式３（療養者名簿）（⑤の場合）'!$BE53,1,0),0),0)</f>
        <v>0</v>
      </c>
      <c r="VQ48" s="384">
        <f>IF(VQ$19-'様式３（療養者名簿）（⑤の場合）'!$BD53+1&lt;=15,IF(VQ$19&gt;='様式３（療養者名簿）（⑤の場合）'!$BD53,IF(VQ$19&lt;='様式３（療養者名簿）（⑤の場合）'!$BE53,1,0),0),0)</f>
        <v>0</v>
      </c>
      <c r="VR48" s="384">
        <f>IF(VR$19-'様式３（療養者名簿）（⑤の場合）'!$BD53+1&lt;=15,IF(VR$19&gt;='様式３（療養者名簿）（⑤の場合）'!$BD53,IF(VR$19&lt;='様式３（療養者名簿）（⑤の場合）'!$BE53,1,0),0),0)</f>
        <v>0</v>
      </c>
      <c r="VS48" s="384">
        <f>IF(VS$19-'様式３（療養者名簿）（⑤の場合）'!$BD53+1&lt;=15,IF(VS$19&gt;='様式３（療養者名簿）（⑤の場合）'!$BD53,IF(VS$19&lt;='様式３（療養者名簿）（⑤の場合）'!$BE53,1,0),0),0)</f>
        <v>0</v>
      </c>
      <c r="VT48" s="384">
        <f>IF(VT$19-'様式３（療養者名簿）（⑤の場合）'!$BD53+1&lt;=15,IF(VT$19&gt;='様式３（療養者名簿）（⑤の場合）'!$BD53,IF(VT$19&lt;='様式３（療養者名簿）（⑤の場合）'!$BE53,1,0),0),0)</f>
        <v>0</v>
      </c>
      <c r="VU48" s="384">
        <f>IF(VU$19-'様式３（療養者名簿）（⑤の場合）'!$BD53+1&lt;=15,IF(VU$19&gt;='様式３（療養者名簿）（⑤の場合）'!$BD53,IF(VU$19&lt;='様式３（療養者名簿）（⑤の場合）'!$BE53,1,0),0),0)</f>
        <v>0</v>
      </c>
      <c r="VV48" s="384">
        <f>IF(VV$19-'様式３（療養者名簿）（⑤の場合）'!$BD53+1&lt;=15,IF(VV$19&gt;='様式３（療養者名簿）（⑤の場合）'!$BD53,IF(VV$19&lt;='様式３（療養者名簿）（⑤の場合）'!$BE53,1,0),0),0)</f>
        <v>0</v>
      </c>
      <c r="VW48" s="384">
        <f>IF(VW$19-'様式３（療養者名簿）（⑤の場合）'!$BD53+1&lt;=15,IF(VW$19&gt;='様式３（療養者名簿）（⑤の場合）'!$BD53,IF(VW$19&lt;='様式３（療養者名簿）（⑤の場合）'!$BE53,1,0),0),0)</f>
        <v>0</v>
      </c>
      <c r="VX48" s="384">
        <f>IF(VX$19-'様式３（療養者名簿）（⑤の場合）'!$BD53+1&lt;=15,IF(VX$19&gt;='様式３（療養者名簿）（⑤の場合）'!$BD53,IF(VX$19&lt;='様式３（療養者名簿）（⑤の場合）'!$BE53,1,0),0),0)</f>
        <v>0</v>
      </c>
      <c r="VY48" s="384">
        <f>IF(VY$19-'様式３（療養者名簿）（⑤の場合）'!$BD53+1&lt;=15,IF(VY$19&gt;='様式３（療養者名簿）（⑤の場合）'!$BD53,IF(VY$19&lt;='様式３（療養者名簿）（⑤の場合）'!$BE53,1,0),0),0)</f>
        <v>0</v>
      </c>
      <c r="VZ48" s="384">
        <f>IF(VZ$19-'様式３（療養者名簿）（⑤の場合）'!$BD53+1&lt;=15,IF(VZ$19&gt;='様式３（療養者名簿）（⑤の場合）'!$BD53,IF(VZ$19&lt;='様式３（療養者名簿）（⑤の場合）'!$BE53,1,0),0),0)</f>
        <v>0</v>
      </c>
      <c r="WA48" s="384">
        <f>IF(WA$19-'様式３（療養者名簿）（⑤の場合）'!$BD53+1&lt;=15,IF(WA$19&gt;='様式３（療養者名簿）（⑤の場合）'!$BD53,IF(WA$19&lt;='様式３（療養者名簿）（⑤の場合）'!$BE53,1,0),0),0)</f>
        <v>0</v>
      </c>
      <c r="WB48" s="384">
        <f>IF(WB$19-'様式３（療養者名簿）（⑤の場合）'!$BD53+1&lt;=15,IF(WB$19&gt;='様式３（療養者名簿）（⑤の場合）'!$BD53,IF(WB$19&lt;='様式３（療養者名簿）（⑤の場合）'!$BE53,1,0),0),0)</f>
        <v>0</v>
      </c>
      <c r="WC48" s="384">
        <f>IF(WC$19-'様式３（療養者名簿）（⑤の場合）'!$BD53+1&lt;=15,IF(WC$19&gt;='様式３（療養者名簿）（⑤の場合）'!$BD53,IF(WC$19&lt;='様式３（療養者名簿）（⑤の場合）'!$BE53,1,0),0),0)</f>
        <v>0</v>
      </c>
      <c r="WD48" s="384">
        <f>IF(WD$19-'様式３（療養者名簿）（⑤の場合）'!$BD53+1&lt;=15,IF(WD$19&gt;='様式３（療養者名簿）（⑤の場合）'!$BD53,IF(WD$19&lt;='様式３（療養者名簿）（⑤の場合）'!$BE53,1,0),0),0)</f>
        <v>0</v>
      </c>
      <c r="WE48" s="384">
        <f>IF(WE$19-'様式３（療養者名簿）（⑤の場合）'!$BD53+1&lt;=15,IF(WE$19&gt;='様式３（療養者名簿）（⑤の場合）'!$BD53,IF(WE$19&lt;='様式３（療養者名簿）（⑤の場合）'!$BE53,1,0),0),0)</f>
        <v>0</v>
      </c>
      <c r="WF48" s="384">
        <f>IF(WF$19-'様式３（療養者名簿）（⑤の場合）'!$BD53+1&lt;=15,IF(WF$19&gt;='様式３（療養者名簿）（⑤の場合）'!$BD53,IF(WF$19&lt;='様式３（療養者名簿）（⑤の場合）'!$BE53,1,0),0),0)</f>
        <v>0</v>
      </c>
      <c r="WG48" s="384">
        <f>IF(WG$19-'様式３（療養者名簿）（⑤の場合）'!$BD53+1&lt;=15,IF(WG$19&gt;='様式３（療養者名簿）（⑤の場合）'!$BD53,IF(WG$19&lt;='様式３（療養者名簿）（⑤の場合）'!$BE53,1,0),0),0)</f>
        <v>0</v>
      </c>
      <c r="WH48" s="384">
        <f>IF(WH$19-'様式３（療養者名簿）（⑤の場合）'!$BD53+1&lt;=15,IF(WH$19&gt;='様式３（療養者名簿）（⑤の場合）'!$BD53,IF(WH$19&lt;='様式３（療養者名簿）（⑤の場合）'!$BE53,1,0),0),0)</f>
        <v>0</v>
      </c>
      <c r="WI48" s="384">
        <f>IF(WI$19-'様式３（療養者名簿）（⑤の場合）'!$BD53+1&lt;=15,IF(WI$19&gt;='様式３（療養者名簿）（⑤の場合）'!$BD53,IF(WI$19&lt;='様式３（療養者名簿）（⑤の場合）'!$BE53,1,0),0),0)</f>
        <v>0</v>
      </c>
      <c r="WJ48" s="384">
        <f>IF(WJ$19-'様式３（療養者名簿）（⑤の場合）'!$BD53+1&lt;=15,IF(WJ$19&gt;='様式３（療養者名簿）（⑤の場合）'!$BD53,IF(WJ$19&lt;='様式３（療養者名簿）（⑤の場合）'!$BE53,1,0),0),0)</f>
        <v>0</v>
      </c>
      <c r="WK48" s="384">
        <f>IF(WK$19-'様式３（療養者名簿）（⑤の場合）'!$BD53+1&lt;=15,IF(WK$19&gt;='様式３（療養者名簿）（⑤の場合）'!$BD53,IF(WK$19&lt;='様式３（療養者名簿）（⑤の場合）'!$BE53,1,0),0),0)</f>
        <v>0</v>
      </c>
      <c r="WL48" s="384">
        <f>IF(WL$19-'様式３（療養者名簿）（⑤の場合）'!$BD53+1&lt;=15,IF(WL$19&gt;='様式３（療養者名簿）（⑤の場合）'!$BD53,IF(WL$19&lt;='様式３（療養者名簿）（⑤の場合）'!$BE53,1,0),0),0)</f>
        <v>0</v>
      </c>
      <c r="WM48" s="384">
        <f>IF(WM$19-'様式３（療養者名簿）（⑤の場合）'!$BD53+1&lt;=15,IF(WM$19&gt;='様式３（療養者名簿）（⑤の場合）'!$BD53,IF(WM$19&lt;='様式３（療養者名簿）（⑤の場合）'!$BE53,1,0),0),0)</f>
        <v>0</v>
      </c>
      <c r="WN48" s="384">
        <f>IF(WN$19-'様式３（療養者名簿）（⑤の場合）'!$BD53+1&lt;=15,IF(WN$19&gt;='様式３（療養者名簿）（⑤の場合）'!$BD53,IF(WN$19&lt;='様式３（療養者名簿）（⑤の場合）'!$BE53,1,0),0),0)</f>
        <v>0</v>
      </c>
      <c r="WO48" s="384">
        <f>IF(WO$19-'様式３（療養者名簿）（⑤の場合）'!$BD53+1&lt;=15,IF(WO$19&gt;='様式３（療養者名簿）（⑤の場合）'!$BD53,IF(WO$19&lt;='様式３（療養者名簿）（⑤の場合）'!$BE53,1,0),0),0)</f>
        <v>0</v>
      </c>
      <c r="WP48" s="384">
        <f>IF(WP$19-'様式３（療養者名簿）（⑤の場合）'!$BD53+1&lt;=15,IF(WP$19&gt;='様式３（療養者名簿）（⑤の場合）'!$BD53,IF(WP$19&lt;='様式３（療養者名簿）（⑤の場合）'!$BE53,1,0),0),0)</f>
        <v>0</v>
      </c>
      <c r="WQ48" s="384">
        <f>IF(WQ$19-'様式３（療養者名簿）（⑤の場合）'!$BD53+1&lt;=15,IF(WQ$19&gt;='様式３（療養者名簿）（⑤の場合）'!$BD53,IF(WQ$19&lt;='様式３（療養者名簿）（⑤の場合）'!$BE53,1,0),0),0)</f>
        <v>0</v>
      </c>
      <c r="WR48" s="384">
        <f>IF(WR$19-'様式３（療養者名簿）（⑤の場合）'!$BD53+1&lt;=15,IF(WR$19&gt;='様式３（療養者名簿）（⑤の場合）'!$BD53,IF(WR$19&lt;='様式３（療養者名簿）（⑤の場合）'!$BE53,1,0),0),0)</f>
        <v>0</v>
      </c>
      <c r="WS48" s="384">
        <f>IF(WS$19-'様式３（療養者名簿）（⑤の場合）'!$BD53+1&lt;=15,IF(WS$19&gt;='様式３（療養者名簿）（⑤の場合）'!$BD53,IF(WS$19&lt;='様式３（療養者名簿）（⑤の場合）'!$BE53,1,0),0),0)</f>
        <v>0</v>
      </c>
      <c r="WT48" s="384">
        <f>IF(WT$19-'様式３（療養者名簿）（⑤の場合）'!$BD53+1&lt;=15,IF(WT$19&gt;='様式３（療養者名簿）（⑤の場合）'!$BD53,IF(WT$19&lt;='様式３（療養者名簿）（⑤の場合）'!$BE53,1,0),0),0)</f>
        <v>0</v>
      </c>
      <c r="WU48" s="384">
        <f>IF(WU$19-'様式３（療養者名簿）（⑤の場合）'!$BD53+1&lt;=15,IF(WU$19&gt;='様式３（療養者名簿）（⑤の場合）'!$BD53,IF(WU$19&lt;='様式３（療養者名簿）（⑤の場合）'!$BE53,1,0),0),0)</f>
        <v>0</v>
      </c>
      <c r="WV48" s="384">
        <f>IF(WV$19-'様式３（療養者名簿）（⑤の場合）'!$BD53+1&lt;=15,IF(WV$19&gt;='様式３（療養者名簿）（⑤の場合）'!$BD53,IF(WV$19&lt;='様式３（療養者名簿）（⑤の場合）'!$BE53,1,0),0),0)</f>
        <v>0</v>
      </c>
      <c r="WW48" s="384">
        <f>IF(WW$19-'様式３（療養者名簿）（⑤の場合）'!$BD53+1&lt;=15,IF(WW$19&gt;='様式３（療養者名簿）（⑤の場合）'!$BD53,IF(WW$19&lt;='様式３（療養者名簿）（⑤の場合）'!$BE53,1,0),0),0)</f>
        <v>0</v>
      </c>
      <c r="WX48" s="384">
        <f>IF(WX$19-'様式３（療養者名簿）（⑤の場合）'!$BD53+1&lt;=15,IF(WX$19&gt;='様式３（療養者名簿）（⑤の場合）'!$BD53,IF(WX$19&lt;='様式３（療養者名簿）（⑤の場合）'!$BE53,1,0),0),0)</f>
        <v>0</v>
      </c>
      <c r="WY48" s="384">
        <f>IF(WY$19-'様式３（療養者名簿）（⑤の場合）'!$BD53+1&lt;=15,IF(WY$19&gt;='様式３（療養者名簿）（⑤の場合）'!$BD53,IF(WY$19&lt;='様式３（療養者名簿）（⑤の場合）'!$BE53,1,0),0),0)</f>
        <v>0</v>
      </c>
      <c r="WZ48" s="384">
        <f>IF(WZ$19-'様式３（療養者名簿）（⑤の場合）'!$BD53+1&lt;=15,IF(WZ$19&gt;='様式３（療養者名簿）（⑤の場合）'!$BD53,IF(WZ$19&lt;='様式３（療養者名簿）（⑤の場合）'!$BE53,1,0),0),0)</f>
        <v>0</v>
      </c>
      <c r="XA48" s="384">
        <f>IF(XA$19-'様式３（療養者名簿）（⑤の場合）'!$BD53+1&lt;=15,IF(XA$19&gt;='様式３（療養者名簿）（⑤の場合）'!$BD53,IF(XA$19&lt;='様式３（療養者名簿）（⑤の場合）'!$BE53,1,0),0),0)</f>
        <v>0</v>
      </c>
      <c r="XB48" s="384">
        <f>IF(XB$19-'様式３（療養者名簿）（⑤の場合）'!$BD53+1&lt;=15,IF(XB$19&gt;='様式３（療養者名簿）（⑤の場合）'!$BD53,IF(XB$19&lt;='様式３（療養者名簿）（⑤の場合）'!$BE53,1,0),0),0)</f>
        <v>0</v>
      </c>
      <c r="XC48" s="384">
        <f>IF(XC$19-'様式３（療養者名簿）（⑤の場合）'!$BD53+1&lt;=15,IF(XC$19&gt;='様式３（療養者名簿）（⑤の場合）'!$BD53,IF(XC$19&lt;='様式３（療養者名簿）（⑤の場合）'!$BE53,1,0),0),0)</f>
        <v>0</v>
      </c>
      <c r="XD48" s="384">
        <f>IF(XD$19-'様式３（療養者名簿）（⑤の場合）'!$BD53+1&lt;=15,IF(XD$19&gt;='様式３（療養者名簿）（⑤の場合）'!$BD53,IF(XD$19&lt;='様式３（療養者名簿）（⑤の場合）'!$BE53,1,0),0),0)</f>
        <v>0</v>
      </c>
      <c r="XE48" s="384">
        <f>IF(XE$19-'様式３（療養者名簿）（⑤の場合）'!$BD53+1&lt;=15,IF(XE$19&gt;='様式３（療養者名簿）（⑤の場合）'!$BD53,IF(XE$19&lt;='様式３（療養者名簿）（⑤の場合）'!$BE53,1,0),0),0)</f>
        <v>0</v>
      </c>
      <c r="XF48" s="384">
        <f>IF(XF$19-'様式３（療養者名簿）（⑤の場合）'!$BD53+1&lt;=15,IF(XF$19&gt;='様式３（療養者名簿）（⑤の場合）'!$BD53,IF(XF$19&lt;='様式３（療養者名簿）（⑤の場合）'!$BE53,1,0),0),0)</f>
        <v>0</v>
      </c>
      <c r="XG48" s="384">
        <f>IF(XG$19-'様式３（療養者名簿）（⑤の場合）'!$BD53+1&lt;=15,IF(XG$19&gt;='様式３（療養者名簿）（⑤の場合）'!$BD53,IF(XG$19&lt;='様式３（療養者名簿）（⑤の場合）'!$BE53,1,0),0),0)</f>
        <v>0</v>
      </c>
      <c r="XH48" s="384">
        <f>IF(XH$19-'様式３（療養者名簿）（⑤の場合）'!$BD53+1&lt;=15,IF(XH$19&gt;='様式３（療養者名簿）（⑤の場合）'!$BD53,IF(XH$19&lt;='様式３（療養者名簿）（⑤の場合）'!$BE53,1,0),0),0)</f>
        <v>0</v>
      </c>
      <c r="XI48" s="384">
        <f>IF(XI$19-'様式３（療養者名簿）（⑤の場合）'!$BD53+1&lt;=15,IF(XI$19&gt;='様式３（療養者名簿）（⑤の場合）'!$BD53,IF(XI$19&lt;='様式３（療養者名簿）（⑤の場合）'!$BE53,1,0),0),0)</f>
        <v>0</v>
      </c>
      <c r="XJ48" s="384">
        <f>IF(XJ$19-'様式３（療養者名簿）（⑤の場合）'!$BD53+1&lt;=15,IF(XJ$19&gt;='様式３（療養者名簿）（⑤の場合）'!$BD53,IF(XJ$19&lt;='様式３（療養者名簿）（⑤の場合）'!$BE53,1,0),0),0)</f>
        <v>0</v>
      </c>
      <c r="XK48" s="384">
        <f>IF(XK$19-'様式３（療養者名簿）（⑤の場合）'!$BD53+1&lt;=15,IF(XK$19&gt;='様式３（療養者名簿）（⑤の場合）'!$BD53,IF(XK$19&lt;='様式３（療養者名簿）（⑤の場合）'!$BE53,1,0),0),0)</f>
        <v>0</v>
      </c>
      <c r="XL48" s="384">
        <f>IF(XL$19-'様式３（療養者名簿）（⑤の場合）'!$BD53+1&lt;=15,IF(XL$19&gt;='様式３（療養者名簿）（⑤の場合）'!$BD53,IF(XL$19&lt;='様式３（療養者名簿）（⑤の場合）'!$BE53,1,0),0),0)</f>
        <v>0</v>
      </c>
      <c r="XM48" s="384">
        <f>IF(XM$19-'様式３（療養者名簿）（⑤の場合）'!$BD53+1&lt;=15,IF(XM$19&gt;='様式３（療養者名簿）（⑤の場合）'!$BD53,IF(XM$19&lt;='様式３（療養者名簿）（⑤の場合）'!$BE53,1,0),0),0)</f>
        <v>0</v>
      </c>
      <c r="XN48" s="384">
        <f>IF(XN$19-'様式３（療養者名簿）（⑤の場合）'!$BD53+1&lt;=15,IF(XN$19&gt;='様式３（療養者名簿）（⑤の場合）'!$BD53,IF(XN$19&lt;='様式３（療養者名簿）（⑤の場合）'!$BE53,1,0),0),0)</f>
        <v>0</v>
      </c>
      <c r="XO48" s="384">
        <f>IF(XO$19-'様式３（療養者名簿）（⑤の場合）'!$BD53+1&lt;=15,IF(XO$19&gt;='様式３（療養者名簿）（⑤の場合）'!$BD53,IF(XO$19&lt;='様式３（療養者名簿）（⑤の場合）'!$BE53,1,0),0),0)</f>
        <v>0</v>
      </c>
      <c r="XP48" s="384">
        <f>IF(XP$19-'様式３（療養者名簿）（⑤の場合）'!$BD53+1&lt;=15,IF(XP$19&gt;='様式３（療養者名簿）（⑤の場合）'!$BD53,IF(XP$19&lt;='様式３（療養者名簿）（⑤の場合）'!$BE53,1,0),0),0)</f>
        <v>0</v>
      </c>
      <c r="XQ48" s="384">
        <f>IF(XQ$19-'様式３（療養者名簿）（⑤の場合）'!$BD53+1&lt;=15,IF(XQ$19&gt;='様式３（療養者名簿）（⑤の場合）'!$BD53,IF(XQ$19&lt;='様式３（療養者名簿）（⑤の場合）'!$BE53,1,0),0),0)</f>
        <v>0</v>
      </c>
      <c r="XR48" s="384">
        <f>IF(XR$19-'様式３（療養者名簿）（⑤の場合）'!$BD53+1&lt;=15,IF(XR$19&gt;='様式３（療養者名簿）（⑤の場合）'!$BD53,IF(XR$19&lt;='様式３（療養者名簿）（⑤の場合）'!$BE53,1,0),0),0)</f>
        <v>0</v>
      </c>
      <c r="XS48" s="384">
        <f>IF(XS$19-'様式３（療養者名簿）（⑤の場合）'!$BD53+1&lt;=15,IF(XS$19&gt;='様式３（療養者名簿）（⑤の場合）'!$BD53,IF(XS$19&lt;='様式３（療養者名簿）（⑤の場合）'!$BE53,1,0),0),0)</f>
        <v>0</v>
      </c>
      <c r="XT48" s="384">
        <f>IF(XT$19-'様式３（療養者名簿）（⑤の場合）'!$BD53+1&lt;=15,IF(XT$19&gt;='様式３（療養者名簿）（⑤の場合）'!$BD53,IF(XT$19&lt;='様式３（療養者名簿）（⑤の場合）'!$BE53,1,0),0),0)</f>
        <v>0</v>
      </c>
      <c r="XU48" s="384">
        <f>IF(XU$19-'様式３（療養者名簿）（⑤の場合）'!$BD53+1&lt;=15,IF(XU$19&gt;='様式３（療養者名簿）（⑤の場合）'!$BD53,IF(XU$19&lt;='様式３（療養者名簿）（⑤の場合）'!$BE53,1,0),0),0)</f>
        <v>0</v>
      </c>
      <c r="XV48" s="384">
        <f>IF(XV$19-'様式３（療養者名簿）（⑤の場合）'!$BD53+1&lt;=15,IF(XV$19&gt;='様式３（療養者名簿）（⑤の場合）'!$BD53,IF(XV$19&lt;='様式３（療養者名簿）（⑤の場合）'!$BE53,1,0),0),0)</f>
        <v>0</v>
      </c>
      <c r="XW48" s="384">
        <f>IF(XW$19-'様式３（療養者名簿）（⑤の場合）'!$BD53+1&lt;=15,IF(XW$19&gt;='様式３（療養者名簿）（⑤の場合）'!$BD53,IF(XW$19&lt;='様式３（療養者名簿）（⑤の場合）'!$BE53,1,0),0),0)</f>
        <v>0</v>
      </c>
      <c r="XX48" s="384">
        <f>IF(XX$19-'様式３（療養者名簿）（⑤の場合）'!$BD53+1&lt;=15,IF(XX$19&gt;='様式３（療養者名簿）（⑤の場合）'!$BD53,IF(XX$19&lt;='様式３（療養者名簿）（⑤の場合）'!$BE53,1,0),0),0)</f>
        <v>0</v>
      </c>
      <c r="XY48" s="384">
        <f>IF(XY$19-'様式３（療養者名簿）（⑤の場合）'!$BD53+1&lt;=15,IF(XY$19&gt;='様式３（療養者名簿）（⑤の場合）'!$BD53,IF(XY$19&lt;='様式３（療養者名簿）（⑤の場合）'!$BE53,1,0),0),0)</f>
        <v>0</v>
      </c>
      <c r="XZ48" s="384">
        <f>IF(XZ$19-'様式３（療養者名簿）（⑤の場合）'!$BD53+1&lt;=15,IF(XZ$19&gt;='様式３（療養者名簿）（⑤の場合）'!$BD53,IF(XZ$19&lt;='様式３（療養者名簿）（⑤の場合）'!$BE53,1,0),0),0)</f>
        <v>0</v>
      </c>
      <c r="YA48" s="384">
        <f>IF(YA$19-'様式３（療養者名簿）（⑤の場合）'!$BD53+1&lt;=15,IF(YA$19&gt;='様式３（療養者名簿）（⑤の場合）'!$BD53,IF(YA$19&lt;='様式３（療養者名簿）（⑤の場合）'!$BE53,1,0),0),0)</f>
        <v>0</v>
      </c>
      <c r="YB48" s="384">
        <f>IF(YB$19-'様式３（療養者名簿）（⑤の場合）'!$BD53+1&lt;=15,IF(YB$19&gt;='様式３（療養者名簿）（⑤の場合）'!$BD53,IF(YB$19&lt;='様式３（療養者名簿）（⑤の場合）'!$BE53,1,0),0),0)</f>
        <v>0</v>
      </c>
      <c r="YC48" s="384">
        <f>IF(YC$19-'様式３（療養者名簿）（⑤の場合）'!$BD53+1&lt;=15,IF(YC$19&gt;='様式３（療養者名簿）（⑤の場合）'!$BD53,IF(YC$19&lt;='様式３（療養者名簿）（⑤の場合）'!$BE53,1,0),0),0)</f>
        <v>0</v>
      </c>
      <c r="YD48" s="384">
        <f>IF(YD$19-'様式３（療養者名簿）（⑤の場合）'!$BD53+1&lt;=15,IF(YD$19&gt;='様式３（療養者名簿）（⑤の場合）'!$BD53,IF(YD$19&lt;='様式３（療養者名簿）（⑤の場合）'!$BE53,1,0),0),0)</f>
        <v>0</v>
      </c>
      <c r="YE48" s="384">
        <f>IF(YE$19-'様式３（療養者名簿）（⑤の場合）'!$BD53+1&lt;=15,IF(YE$19&gt;='様式３（療養者名簿）（⑤の場合）'!$BD53,IF(YE$19&lt;='様式３（療養者名簿）（⑤の場合）'!$BE53,1,0),0),0)</f>
        <v>0</v>
      </c>
      <c r="YF48" s="384">
        <f>IF(YF$19-'様式３（療養者名簿）（⑤の場合）'!$BD53+1&lt;=15,IF(YF$19&gt;='様式３（療養者名簿）（⑤の場合）'!$BD53,IF(YF$19&lt;='様式３（療養者名簿）（⑤の場合）'!$BE53,1,0),0),0)</f>
        <v>0</v>
      </c>
      <c r="YG48" s="384">
        <f>IF(YG$19-'様式３（療養者名簿）（⑤の場合）'!$BD53+1&lt;=15,IF(YG$19&gt;='様式３（療養者名簿）（⑤の場合）'!$BD53,IF(YG$19&lt;='様式３（療養者名簿）（⑤の場合）'!$BE53,1,0),0),0)</f>
        <v>0</v>
      </c>
      <c r="YH48" s="384">
        <f>IF(YH$19-'様式３（療養者名簿）（⑤の場合）'!$BD53+1&lt;=15,IF(YH$19&gt;='様式３（療養者名簿）（⑤の場合）'!$BD53,IF(YH$19&lt;='様式３（療養者名簿）（⑤の場合）'!$BE53,1,0),0),0)</f>
        <v>0</v>
      </c>
      <c r="YI48" s="384">
        <f>IF(YI$19-'様式３（療養者名簿）（⑤の場合）'!$BD53+1&lt;=15,IF(YI$19&gt;='様式３（療養者名簿）（⑤の場合）'!$BD53,IF(YI$19&lt;='様式３（療養者名簿）（⑤の場合）'!$BE53,1,0),0),0)</f>
        <v>0</v>
      </c>
      <c r="YJ48" s="384">
        <f>IF(YJ$19-'様式３（療養者名簿）（⑤の場合）'!$BD53+1&lt;=15,IF(YJ$19&gt;='様式３（療養者名簿）（⑤の場合）'!$BD53,IF(YJ$19&lt;='様式３（療養者名簿）（⑤の場合）'!$BE53,1,0),0),0)</f>
        <v>0</v>
      </c>
      <c r="YK48" s="384">
        <f>IF(YK$19-'様式３（療養者名簿）（⑤の場合）'!$BD53+1&lt;=15,IF(YK$19&gt;='様式３（療養者名簿）（⑤の場合）'!$BD53,IF(YK$19&lt;='様式３（療養者名簿）（⑤の場合）'!$BE53,1,0),0),0)</f>
        <v>0</v>
      </c>
      <c r="YL48" s="384">
        <f>IF(YL$19-'様式３（療養者名簿）（⑤の場合）'!$BD53+1&lt;=15,IF(YL$19&gt;='様式３（療養者名簿）（⑤の場合）'!$BD53,IF(YL$19&lt;='様式３（療養者名簿）（⑤の場合）'!$BE53,1,0),0),0)</f>
        <v>0</v>
      </c>
      <c r="YM48" s="384">
        <f>IF(YM$19-'様式３（療養者名簿）（⑤の場合）'!$BD53+1&lt;=15,IF(YM$19&gt;='様式３（療養者名簿）（⑤の場合）'!$BD53,IF(YM$19&lt;='様式３（療養者名簿）（⑤の場合）'!$BE53,1,0),0),0)</f>
        <v>0</v>
      </c>
      <c r="YN48" s="384">
        <f>IF(YN$19-'様式３（療養者名簿）（⑤の場合）'!$BD53+1&lt;=15,IF(YN$19&gt;='様式３（療養者名簿）（⑤の場合）'!$BD53,IF(YN$19&lt;='様式３（療養者名簿）（⑤の場合）'!$BE53,1,0),0),0)</f>
        <v>0</v>
      </c>
      <c r="YO48" s="384">
        <f>IF(YO$19-'様式３（療養者名簿）（⑤の場合）'!$BD53+1&lt;=15,IF(YO$19&gt;='様式３（療養者名簿）（⑤の場合）'!$BD53,IF(YO$19&lt;='様式３（療養者名簿）（⑤の場合）'!$BE53,1,0),0),0)</f>
        <v>0</v>
      </c>
      <c r="YP48" s="384">
        <f>IF(YP$19-'様式３（療養者名簿）（⑤の場合）'!$BD53+1&lt;=15,IF(YP$19&gt;='様式３（療養者名簿）（⑤の場合）'!$BD53,IF(YP$19&lt;='様式３（療養者名簿）（⑤の場合）'!$BE53,1,0),0),0)</f>
        <v>0</v>
      </c>
      <c r="YQ48" s="384">
        <f>IF(YQ$19-'様式３（療養者名簿）（⑤の場合）'!$BD53+1&lt;=15,IF(YQ$19&gt;='様式３（療養者名簿）（⑤の場合）'!$BD53,IF(YQ$19&lt;='様式３（療養者名簿）（⑤の場合）'!$BE53,1,0),0),0)</f>
        <v>0</v>
      </c>
      <c r="YR48" s="384">
        <f>IF(YR$19-'様式３（療養者名簿）（⑤の場合）'!$BD53+1&lt;=15,IF(YR$19&gt;='様式３（療養者名簿）（⑤の場合）'!$BD53,IF(YR$19&lt;='様式３（療養者名簿）（⑤の場合）'!$BE53,1,0),0),0)</f>
        <v>0</v>
      </c>
      <c r="YS48" s="384">
        <f>IF(YS$19-'様式３（療養者名簿）（⑤の場合）'!$BD53+1&lt;=15,IF(YS$19&gt;='様式３（療養者名簿）（⑤の場合）'!$BD53,IF(YS$19&lt;='様式３（療養者名簿）（⑤の場合）'!$BE53,1,0),0),0)</f>
        <v>0</v>
      </c>
      <c r="YT48" s="384">
        <f>IF(YT$19-'様式３（療養者名簿）（⑤の場合）'!$BD53+1&lt;=15,IF(YT$19&gt;='様式３（療養者名簿）（⑤の場合）'!$BD53,IF(YT$19&lt;='様式３（療養者名簿）（⑤の場合）'!$BE53,1,0),0),0)</f>
        <v>0</v>
      </c>
      <c r="YU48" s="384">
        <f>IF(YU$19-'様式３（療養者名簿）（⑤の場合）'!$BD53+1&lt;=15,IF(YU$19&gt;='様式３（療養者名簿）（⑤の場合）'!$BD53,IF(YU$19&lt;='様式３（療養者名簿）（⑤の場合）'!$BE53,1,0),0),0)</f>
        <v>0</v>
      </c>
      <c r="YV48" s="384">
        <f>IF(YV$19-'様式３（療養者名簿）（⑤の場合）'!$BD53+1&lt;=15,IF(YV$19&gt;='様式３（療養者名簿）（⑤の場合）'!$BD53,IF(YV$19&lt;='様式３（療養者名簿）（⑤の場合）'!$BE53,1,0),0),0)</f>
        <v>0</v>
      </c>
      <c r="YW48" s="384">
        <f>IF(YW$19-'様式３（療養者名簿）（⑤の場合）'!$BD53+1&lt;=15,IF(YW$19&gt;='様式３（療養者名簿）（⑤の場合）'!$BD53,IF(YW$19&lt;='様式３（療養者名簿）（⑤の場合）'!$BE53,1,0),0),0)</f>
        <v>0</v>
      </c>
      <c r="YX48" s="384">
        <f>IF(YX$19-'様式３（療養者名簿）（⑤の場合）'!$BD53+1&lt;=15,IF(YX$19&gt;='様式３（療養者名簿）（⑤の場合）'!$BD53,IF(YX$19&lt;='様式３（療養者名簿）（⑤の場合）'!$BE53,1,0),0),0)</f>
        <v>0</v>
      </c>
      <c r="YY48" s="384">
        <f>IF(YY$19-'様式３（療養者名簿）（⑤の場合）'!$BD53+1&lt;=15,IF(YY$19&gt;='様式３（療養者名簿）（⑤の場合）'!$BD53,IF(YY$19&lt;='様式３（療養者名簿）（⑤の場合）'!$BE53,1,0),0),0)</f>
        <v>0</v>
      </c>
      <c r="YZ48" s="384">
        <f>IF(YZ$19-'様式３（療養者名簿）（⑤の場合）'!$BD53+1&lt;=15,IF(YZ$19&gt;='様式３（療養者名簿）（⑤の場合）'!$BD53,IF(YZ$19&lt;='様式３（療養者名簿）（⑤の場合）'!$BE53,1,0),0),0)</f>
        <v>0</v>
      </c>
      <c r="ZA48" s="384">
        <f>IF(ZA$19-'様式３（療養者名簿）（⑤の場合）'!$BD53+1&lt;=15,IF(ZA$19&gt;='様式３（療養者名簿）（⑤の場合）'!$BD53,IF(ZA$19&lt;='様式３（療養者名簿）（⑤の場合）'!$BE53,1,0),0),0)</f>
        <v>0</v>
      </c>
      <c r="ZB48" s="384">
        <f>IF(ZB$19-'様式３（療養者名簿）（⑤の場合）'!$BD53+1&lt;=15,IF(ZB$19&gt;='様式３（療養者名簿）（⑤の場合）'!$BD53,IF(ZB$19&lt;='様式３（療養者名簿）（⑤の場合）'!$BE53,1,0),0),0)</f>
        <v>0</v>
      </c>
      <c r="ZC48" s="384">
        <f>IF(ZC$19-'様式３（療養者名簿）（⑤の場合）'!$BD53+1&lt;=15,IF(ZC$19&gt;='様式３（療養者名簿）（⑤の場合）'!$BD53,IF(ZC$19&lt;='様式３（療養者名簿）（⑤の場合）'!$BE53,1,0),0),0)</f>
        <v>0</v>
      </c>
      <c r="ZD48" s="384">
        <f>IF(ZD$19-'様式３（療養者名簿）（⑤の場合）'!$BD53+1&lt;=15,IF(ZD$19&gt;='様式３（療養者名簿）（⑤の場合）'!$BD53,IF(ZD$19&lt;='様式３（療養者名簿）（⑤の場合）'!$BE53,1,0),0),0)</f>
        <v>0</v>
      </c>
      <c r="ZE48" s="384">
        <f>IF(ZE$19-'様式３（療養者名簿）（⑤の場合）'!$BD53+1&lt;=15,IF(ZE$19&gt;='様式３（療養者名簿）（⑤の場合）'!$BD53,IF(ZE$19&lt;='様式３（療養者名簿）（⑤の場合）'!$BE53,1,0),0),0)</f>
        <v>0</v>
      </c>
      <c r="ZF48" s="384">
        <f>IF(ZF$19-'様式３（療養者名簿）（⑤の場合）'!$BD53+1&lt;=15,IF(ZF$19&gt;='様式３（療養者名簿）（⑤の場合）'!$BD53,IF(ZF$19&lt;='様式３（療養者名簿）（⑤の場合）'!$BE53,1,0),0),0)</f>
        <v>0</v>
      </c>
      <c r="ZG48" s="384">
        <f>IF(ZG$19-'様式３（療養者名簿）（⑤の場合）'!$BD53+1&lt;=15,IF(ZG$19&gt;='様式３（療養者名簿）（⑤の場合）'!$BD53,IF(ZG$19&lt;='様式３（療養者名簿）（⑤の場合）'!$BE53,1,0),0),0)</f>
        <v>0</v>
      </c>
      <c r="ZH48" s="384">
        <f>IF(ZH$19-'様式３（療養者名簿）（⑤の場合）'!$BD53+1&lt;=15,IF(ZH$19&gt;='様式３（療養者名簿）（⑤の場合）'!$BD53,IF(ZH$19&lt;='様式３（療養者名簿）（⑤の場合）'!$BE53,1,0),0),0)</f>
        <v>0</v>
      </c>
      <c r="ZI48" s="384">
        <f>IF(ZI$19-'様式３（療養者名簿）（⑤の場合）'!$BD53+1&lt;=15,IF(ZI$19&gt;='様式３（療養者名簿）（⑤の場合）'!$BD53,IF(ZI$19&lt;='様式３（療養者名簿）（⑤の場合）'!$BE53,1,0),0),0)</f>
        <v>0</v>
      </c>
      <c r="ZJ48" s="384">
        <f>IF(ZJ$19-'様式３（療養者名簿）（⑤の場合）'!$BD53+1&lt;=15,IF(ZJ$19&gt;='様式３（療養者名簿）（⑤の場合）'!$BD53,IF(ZJ$19&lt;='様式３（療養者名簿）（⑤の場合）'!$BE53,1,0),0),0)</f>
        <v>0</v>
      </c>
      <c r="ZK48" s="384">
        <f>IF(ZK$19-'様式３（療養者名簿）（⑤の場合）'!$BD53+1&lt;=15,IF(ZK$19&gt;='様式３（療養者名簿）（⑤の場合）'!$BD53,IF(ZK$19&lt;='様式３（療養者名簿）（⑤の場合）'!$BE53,1,0),0),0)</f>
        <v>0</v>
      </c>
      <c r="ZL48" s="384">
        <f>IF(ZL$19-'様式３（療養者名簿）（⑤の場合）'!$BD53+1&lt;=15,IF(ZL$19&gt;='様式３（療養者名簿）（⑤の場合）'!$BD53,IF(ZL$19&lt;='様式３（療養者名簿）（⑤の場合）'!$BE53,1,0),0),0)</f>
        <v>0</v>
      </c>
      <c r="ZM48" s="384">
        <f>IF(ZM$19-'様式３（療養者名簿）（⑤の場合）'!$BD53+1&lt;=15,IF(ZM$19&gt;='様式３（療養者名簿）（⑤の場合）'!$BD53,IF(ZM$19&lt;='様式３（療養者名簿）（⑤の場合）'!$BE53,1,0),0),0)</f>
        <v>0</v>
      </c>
      <c r="ZN48" s="384">
        <f>IF(ZN$19-'様式３（療養者名簿）（⑤の場合）'!$BD53+1&lt;=15,IF(ZN$19&gt;='様式３（療養者名簿）（⑤の場合）'!$BD53,IF(ZN$19&lt;='様式３（療養者名簿）（⑤の場合）'!$BE53,1,0),0),0)</f>
        <v>0</v>
      </c>
      <c r="ZO48" s="384">
        <f>IF(ZO$19-'様式３（療養者名簿）（⑤の場合）'!$BD53+1&lt;=15,IF(ZO$19&gt;='様式３（療養者名簿）（⑤の場合）'!$BD53,IF(ZO$19&lt;='様式３（療養者名簿）（⑤の場合）'!$BE53,1,0),0),0)</f>
        <v>0</v>
      </c>
      <c r="ZP48" s="384">
        <f>IF(ZP$19-'様式３（療養者名簿）（⑤の場合）'!$BD53+1&lt;=15,IF(ZP$19&gt;='様式３（療養者名簿）（⑤の場合）'!$BD53,IF(ZP$19&lt;='様式３（療養者名簿）（⑤の場合）'!$BE53,1,0),0),0)</f>
        <v>0</v>
      </c>
      <c r="ZQ48" s="384">
        <f>IF(ZQ$19-'様式３（療養者名簿）（⑤の場合）'!$BD53+1&lt;=15,IF(ZQ$19&gt;='様式３（療養者名簿）（⑤の場合）'!$BD53,IF(ZQ$19&lt;='様式３（療養者名簿）（⑤の場合）'!$BE53,1,0),0),0)</f>
        <v>0</v>
      </c>
      <c r="ZR48" s="384">
        <f>IF(ZR$19-'様式３（療養者名簿）（⑤の場合）'!$BD53+1&lt;=15,IF(ZR$19&gt;='様式３（療養者名簿）（⑤の場合）'!$BD53,IF(ZR$19&lt;='様式３（療養者名簿）（⑤の場合）'!$BE53,1,0),0),0)</f>
        <v>0</v>
      </c>
      <c r="ZS48" s="384">
        <f>IF(ZS$19-'様式３（療養者名簿）（⑤の場合）'!$BD53+1&lt;=15,IF(ZS$19&gt;='様式３（療養者名簿）（⑤の場合）'!$BD53,IF(ZS$19&lt;='様式３（療養者名簿）（⑤の場合）'!$BE53,1,0),0),0)</f>
        <v>0</v>
      </c>
      <c r="ZT48" s="384">
        <f>IF(ZT$19-'様式３（療養者名簿）（⑤の場合）'!$BD53+1&lt;=15,IF(ZT$19&gt;='様式３（療養者名簿）（⑤の場合）'!$BD53,IF(ZT$19&lt;='様式３（療養者名簿）（⑤の場合）'!$BE53,1,0),0),0)</f>
        <v>0</v>
      </c>
      <c r="ZU48" s="384">
        <f>IF(ZU$19-'様式３（療養者名簿）（⑤の場合）'!$BD53+1&lt;=15,IF(ZU$19&gt;='様式３（療養者名簿）（⑤の場合）'!$BD53,IF(ZU$19&lt;='様式３（療養者名簿）（⑤の場合）'!$BE53,1,0),0),0)</f>
        <v>0</v>
      </c>
      <c r="ZV48" s="384">
        <f>IF(ZV$19-'様式３（療養者名簿）（⑤の場合）'!$BD53+1&lt;=15,IF(ZV$19&gt;='様式３（療養者名簿）（⑤の場合）'!$BD53,IF(ZV$19&lt;='様式３（療養者名簿）（⑤の場合）'!$BE53,1,0),0),0)</f>
        <v>0</v>
      </c>
      <c r="ZW48" s="384">
        <f>IF(ZW$19-'様式３（療養者名簿）（⑤の場合）'!$BD53+1&lt;=15,IF(ZW$19&gt;='様式３（療養者名簿）（⑤の場合）'!$BD53,IF(ZW$19&lt;='様式３（療養者名簿）（⑤の場合）'!$BE53,1,0),0),0)</f>
        <v>0</v>
      </c>
      <c r="ZX48" s="384">
        <f>IF(ZX$19-'様式３（療養者名簿）（⑤の場合）'!$BD53+1&lt;=15,IF(ZX$19&gt;='様式３（療養者名簿）（⑤の場合）'!$BD53,IF(ZX$19&lt;='様式３（療養者名簿）（⑤の場合）'!$BE53,1,0),0),0)</f>
        <v>0</v>
      </c>
      <c r="ZY48" s="384">
        <f>IF(ZY$19-'様式３（療養者名簿）（⑤の場合）'!$BD53+1&lt;=15,IF(ZY$19&gt;='様式３（療養者名簿）（⑤の場合）'!$BD53,IF(ZY$19&lt;='様式３（療養者名簿）（⑤の場合）'!$BE53,1,0),0),0)</f>
        <v>0</v>
      </c>
      <c r="ZZ48" s="384">
        <f>IF(ZZ$19-'様式３（療養者名簿）（⑤の場合）'!$BD53+1&lt;=15,IF(ZZ$19&gt;='様式３（療養者名簿）（⑤の場合）'!$BD53,IF(ZZ$19&lt;='様式３（療養者名簿）（⑤の場合）'!$BE53,1,0),0),0)</f>
        <v>0</v>
      </c>
      <c r="AAA48" s="384">
        <f>IF(AAA$19-'様式３（療養者名簿）（⑤の場合）'!$BD53+1&lt;=15,IF(AAA$19&gt;='様式３（療養者名簿）（⑤の場合）'!$BD53,IF(AAA$19&lt;='様式３（療養者名簿）（⑤の場合）'!$BE53,1,0),0),0)</f>
        <v>0</v>
      </c>
      <c r="AAB48" s="384">
        <f>IF(AAB$19-'様式３（療養者名簿）（⑤の場合）'!$BD53+1&lt;=15,IF(AAB$19&gt;='様式３（療養者名簿）（⑤の場合）'!$BD53,IF(AAB$19&lt;='様式３（療養者名簿）（⑤の場合）'!$BE53,1,0),0),0)</f>
        <v>0</v>
      </c>
      <c r="AAC48" s="384">
        <f>IF(AAC$19-'様式３（療養者名簿）（⑤の場合）'!$BD53+1&lt;=15,IF(AAC$19&gt;='様式３（療養者名簿）（⑤の場合）'!$BD53,IF(AAC$19&lt;='様式３（療養者名簿）（⑤の場合）'!$BE53,1,0),0),0)</f>
        <v>0</v>
      </c>
      <c r="AAD48" s="384">
        <f>IF(AAD$19-'様式３（療養者名簿）（⑤の場合）'!$BD53+1&lt;=15,IF(AAD$19&gt;='様式３（療養者名簿）（⑤の場合）'!$BD53,IF(AAD$19&lt;='様式３（療養者名簿）（⑤の場合）'!$BE53,1,0),0),0)</f>
        <v>0</v>
      </c>
      <c r="AAE48" s="384">
        <f>IF(AAE$19-'様式３（療養者名簿）（⑤の場合）'!$BD53+1&lt;=15,IF(AAE$19&gt;='様式３（療養者名簿）（⑤の場合）'!$BD53,IF(AAE$19&lt;='様式３（療養者名簿）（⑤の場合）'!$BE53,1,0),0),0)</f>
        <v>0</v>
      </c>
      <c r="AAF48" s="384">
        <f>IF(AAF$19-'様式３（療養者名簿）（⑤の場合）'!$BD53+1&lt;=15,IF(AAF$19&gt;='様式３（療養者名簿）（⑤の場合）'!$BD53,IF(AAF$19&lt;='様式３（療養者名簿）（⑤の場合）'!$BE53,1,0),0),0)</f>
        <v>0</v>
      </c>
      <c r="AAG48" s="384">
        <f>IF(AAG$19-'様式３（療養者名簿）（⑤の場合）'!$BD53+1&lt;=15,IF(AAG$19&gt;='様式３（療養者名簿）（⑤の場合）'!$BD53,IF(AAG$19&lt;='様式３（療養者名簿）（⑤の場合）'!$BE53,1,0),0),0)</f>
        <v>0</v>
      </c>
      <c r="AAH48" s="384">
        <f>IF(AAH$19-'様式３（療養者名簿）（⑤の場合）'!$BD53+1&lt;=15,IF(AAH$19&gt;='様式３（療養者名簿）（⑤の場合）'!$BD53,IF(AAH$19&lt;='様式３（療養者名簿）（⑤の場合）'!$BE53,1,0),0),0)</f>
        <v>0</v>
      </c>
      <c r="AAI48" s="384">
        <f>IF(AAI$19-'様式３（療養者名簿）（⑤の場合）'!$BD53+1&lt;=15,IF(AAI$19&gt;='様式３（療養者名簿）（⑤の場合）'!$BD53,IF(AAI$19&lt;='様式３（療養者名簿）（⑤の場合）'!$BE53,1,0),0),0)</f>
        <v>0</v>
      </c>
      <c r="AAJ48" s="384">
        <f>IF(AAJ$19-'様式３（療養者名簿）（⑤の場合）'!$BD53+1&lt;=15,IF(AAJ$19&gt;='様式３（療養者名簿）（⑤の場合）'!$BD53,IF(AAJ$19&lt;='様式３（療養者名簿）（⑤の場合）'!$BE53,1,0),0),0)</f>
        <v>0</v>
      </c>
      <c r="AAK48" s="384">
        <f>IF(AAK$19-'様式３（療養者名簿）（⑤の場合）'!$BD53+1&lt;=15,IF(AAK$19&gt;='様式３（療養者名簿）（⑤の場合）'!$BD53,IF(AAK$19&lt;='様式３（療養者名簿）（⑤の場合）'!$BE53,1,0),0),0)</f>
        <v>0</v>
      </c>
      <c r="AAL48" s="384">
        <f>IF(AAL$19-'様式３（療養者名簿）（⑤の場合）'!$BD53+1&lt;=15,IF(AAL$19&gt;='様式３（療養者名簿）（⑤の場合）'!$BD53,IF(AAL$19&lt;='様式３（療養者名簿）（⑤の場合）'!$BE53,1,0),0),0)</f>
        <v>0</v>
      </c>
      <c r="AAM48" s="384">
        <f>IF(AAM$19-'様式３（療養者名簿）（⑤の場合）'!$BD53+1&lt;=15,IF(AAM$19&gt;='様式３（療養者名簿）（⑤の場合）'!$BD53,IF(AAM$19&lt;='様式３（療養者名簿）（⑤の場合）'!$BE53,1,0),0),0)</f>
        <v>0</v>
      </c>
      <c r="AAN48" s="384">
        <f>IF(AAN$19-'様式３（療養者名簿）（⑤の場合）'!$BD53+1&lt;=15,IF(AAN$19&gt;='様式３（療養者名簿）（⑤の場合）'!$BD53,IF(AAN$19&lt;='様式３（療養者名簿）（⑤の場合）'!$BE53,1,0),0),0)</f>
        <v>0</v>
      </c>
      <c r="AAO48" s="384">
        <f>IF(AAO$19-'様式３（療養者名簿）（⑤の場合）'!$BD53+1&lt;=15,IF(AAO$19&gt;='様式３（療養者名簿）（⑤の場合）'!$BD53,IF(AAO$19&lt;='様式３（療養者名簿）（⑤の場合）'!$BE53,1,0),0),0)</f>
        <v>0</v>
      </c>
      <c r="AAP48" s="384">
        <f>IF(AAP$19-'様式３（療養者名簿）（⑤の場合）'!$BD53+1&lt;=15,IF(AAP$19&gt;='様式３（療養者名簿）（⑤の場合）'!$BD53,IF(AAP$19&lt;='様式３（療養者名簿）（⑤の場合）'!$BE53,1,0),0),0)</f>
        <v>0</v>
      </c>
      <c r="AAQ48" s="384">
        <f>IF(AAQ$19-'様式３（療養者名簿）（⑤の場合）'!$BD53+1&lt;=15,IF(AAQ$19&gt;='様式３（療養者名簿）（⑤の場合）'!$BD53,IF(AAQ$19&lt;='様式３（療養者名簿）（⑤の場合）'!$BE53,1,0),0),0)</f>
        <v>0</v>
      </c>
      <c r="AAR48" s="384">
        <f>IF(AAR$19-'様式３（療養者名簿）（⑤の場合）'!$BD53+1&lt;=15,IF(AAR$19&gt;='様式３（療養者名簿）（⑤の場合）'!$BD53,IF(AAR$19&lt;='様式３（療養者名簿）（⑤の場合）'!$BE53,1,0),0),0)</f>
        <v>0</v>
      </c>
      <c r="AAS48" s="384">
        <f>IF(AAS$19-'様式３（療養者名簿）（⑤の場合）'!$BD53+1&lt;=15,IF(AAS$19&gt;='様式３（療養者名簿）（⑤の場合）'!$BD53,IF(AAS$19&lt;='様式３（療養者名簿）（⑤の場合）'!$BE53,1,0),0),0)</f>
        <v>0</v>
      </c>
      <c r="AAT48" s="384">
        <f>IF(AAT$19-'様式３（療養者名簿）（⑤の場合）'!$BD53+1&lt;=15,IF(AAT$19&gt;='様式３（療養者名簿）（⑤の場合）'!$BD53,IF(AAT$19&lt;='様式３（療養者名簿）（⑤の場合）'!$BE53,1,0),0),0)</f>
        <v>0</v>
      </c>
      <c r="AAU48" s="384">
        <f>IF(AAU$19-'様式３（療養者名簿）（⑤の場合）'!$BD53+1&lt;=15,IF(AAU$19&gt;='様式３（療養者名簿）（⑤の場合）'!$BD53,IF(AAU$19&lt;='様式３（療養者名簿）（⑤の場合）'!$BE53,1,0),0),0)</f>
        <v>0</v>
      </c>
      <c r="AAV48" s="384">
        <f>IF(AAV$19-'様式３（療養者名簿）（⑤の場合）'!$BD53+1&lt;=15,IF(AAV$19&gt;='様式３（療養者名簿）（⑤の場合）'!$BD53,IF(AAV$19&lt;='様式３（療養者名簿）（⑤の場合）'!$BE53,1,0),0),0)</f>
        <v>0</v>
      </c>
      <c r="AAW48" s="384">
        <f>IF(AAW$19-'様式３（療養者名簿）（⑤の場合）'!$BD53+1&lt;=15,IF(AAW$19&gt;='様式３（療養者名簿）（⑤の場合）'!$BD53,IF(AAW$19&lt;='様式３（療養者名簿）（⑤の場合）'!$BE53,1,0),0),0)</f>
        <v>0</v>
      </c>
      <c r="AAX48" s="384">
        <f>IF(AAX$19-'様式３（療養者名簿）（⑤の場合）'!$BD53+1&lt;=15,IF(AAX$19&gt;='様式３（療養者名簿）（⑤の場合）'!$BD53,IF(AAX$19&lt;='様式３（療養者名簿）（⑤の場合）'!$BE53,1,0),0),0)</f>
        <v>0</v>
      </c>
      <c r="AAY48" s="384">
        <f>IF(AAY$19-'様式３（療養者名簿）（⑤の場合）'!$BD53+1&lt;=15,IF(AAY$19&gt;='様式３（療養者名簿）（⑤の場合）'!$BD53,IF(AAY$19&lt;='様式３（療養者名簿）（⑤の場合）'!$BE53,1,0),0),0)</f>
        <v>0</v>
      </c>
      <c r="AAZ48" s="384">
        <f>IF(AAZ$19-'様式３（療養者名簿）（⑤の場合）'!$BD53+1&lt;=15,IF(AAZ$19&gt;='様式３（療養者名簿）（⑤の場合）'!$BD53,IF(AAZ$19&lt;='様式３（療養者名簿）（⑤の場合）'!$BE53,1,0),0),0)</f>
        <v>0</v>
      </c>
      <c r="ABA48" s="384">
        <f>IF(ABA$19-'様式３（療養者名簿）（⑤の場合）'!$BD53+1&lt;=15,IF(ABA$19&gt;='様式３（療養者名簿）（⑤の場合）'!$BD53,IF(ABA$19&lt;='様式３（療養者名簿）（⑤の場合）'!$BE53,1,0),0),0)</f>
        <v>0</v>
      </c>
      <c r="ABB48" s="384">
        <f>IF(ABB$19-'様式３（療養者名簿）（⑤の場合）'!$BD53+1&lt;=15,IF(ABB$19&gt;='様式３（療養者名簿）（⑤の場合）'!$BD53,IF(ABB$19&lt;='様式３（療養者名簿）（⑤の場合）'!$BE53,1,0),0),0)</f>
        <v>0</v>
      </c>
      <c r="ABC48" s="384">
        <f>IF(ABC$19-'様式３（療養者名簿）（⑤の場合）'!$BD53+1&lt;=15,IF(ABC$19&gt;='様式３（療養者名簿）（⑤の場合）'!$BD53,IF(ABC$19&lt;='様式３（療養者名簿）（⑤の場合）'!$BE53,1,0),0),0)</f>
        <v>0</v>
      </c>
      <c r="ABD48" s="384">
        <f>IF(ABD$19-'様式３（療養者名簿）（⑤の場合）'!$BD53+1&lt;=15,IF(ABD$19&gt;='様式３（療養者名簿）（⑤の場合）'!$BD53,IF(ABD$19&lt;='様式３（療養者名簿）（⑤の場合）'!$BE53,1,0),0),0)</f>
        <v>0</v>
      </c>
    </row>
    <row r="49" spans="1:732" ht="42" customHeight="1">
      <c r="A49" s="259">
        <f>'様式３（療養者名簿）（⑤の場合）'!C54</f>
        <v>0</v>
      </c>
      <c r="B49" s="377">
        <f>IF(B$19-'様式３（療養者名簿）（⑤の場合）'!$BD54+1&lt;=15,IF(B$19&gt;='様式３（療養者名簿）（⑤の場合）'!$BD54,IF(B$19&lt;='様式３（療養者名簿）（⑤の場合）'!$BE54,1,0),0),0)</f>
        <v>0</v>
      </c>
      <c r="C49" s="377">
        <f>IF(C$19-'様式３（療養者名簿）（⑤の場合）'!$BD54+1&lt;=15,IF(C$19&gt;='様式３（療養者名簿）（⑤の場合）'!$BD54,IF(C$19&lt;='様式３（療養者名簿）（⑤の場合）'!$BE54,1,0),0),0)</f>
        <v>0</v>
      </c>
      <c r="D49" s="377">
        <f>IF(D$19-'様式３（療養者名簿）（⑤の場合）'!$BD54+1&lt;=15,IF(D$19&gt;='様式３（療養者名簿）（⑤の場合）'!$BD54,IF(D$19&lt;='様式３（療養者名簿）（⑤の場合）'!$BE54,1,0),0),0)</f>
        <v>0</v>
      </c>
      <c r="E49" s="377">
        <f>IF(E$19-'様式３（療養者名簿）（⑤の場合）'!$BD54+1&lt;=15,IF(E$19&gt;='様式３（療養者名簿）（⑤の場合）'!$BD54,IF(E$19&lt;='様式３（療養者名簿）（⑤の場合）'!$BE54,1,0),0),0)</f>
        <v>0</v>
      </c>
      <c r="F49" s="377">
        <f>IF(F$19-'様式３（療養者名簿）（⑤の場合）'!$BD54+1&lt;=15,IF(F$19&gt;='様式３（療養者名簿）（⑤の場合）'!$BD54,IF(F$19&lt;='様式３（療養者名簿）（⑤の場合）'!$BE54,1,0),0),0)</f>
        <v>0</v>
      </c>
      <c r="G49" s="377">
        <f>IF(G$19-'様式３（療養者名簿）（⑤の場合）'!$BD54+1&lt;=15,IF(G$19&gt;='様式３（療養者名簿）（⑤の場合）'!$BD54,IF(G$19&lt;='様式３（療養者名簿）（⑤の場合）'!$BE54,1,0),0),0)</f>
        <v>0</v>
      </c>
      <c r="H49" s="377">
        <f>IF(H$19-'様式３（療養者名簿）（⑤の場合）'!$BD54+1&lt;=15,IF(H$19&gt;='様式３（療養者名簿）（⑤の場合）'!$BD54,IF(H$19&lt;='様式３（療養者名簿）（⑤の場合）'!$BE54,1,0),0),0)</f>
        <v>0</v>
      </c>
      <c r="I49" s="377">
        <f>IF(I$19-'様式３（療養者名簿）（⑤の場合）'!$BD54+1&lt;=15,IF(I$19&gt;='様式３（療養者名簿）（⑤の場合）'!$BD54,IF(I$19&lt;='様式３（療養者名簿）（⑤の場合）'!$BE54,1,0),0),0)</f>
        <v>0</v>
      </c>
      <c r="J49" s="377">
        <f>IF(J$19-'様式３（療養者名簿）（⑤の場合）'!$BD54+1&lt;=15,IF(J$19&gt;='様式３（療養者名簿）（⑤の場合）'!$BD54,IF(J$19&lt;='様式３（療養者名簿）（⑤の場合）'!$BE54,1,0),0),0)</f>
        <v>0</v>
      </c>
      <c r="K49" s="377">
        <f>IF(K$19-'様式３（療養者名簿）（⑤の場合）'!$BD54+1&lt;=15,IF(K$19&gt;='様式３（療養者名簿）（⑤の場合）'!$BD54,IF(K$19&lt;='様式３（療養者名簿）（⑤の場合）'!$BE54,1,0),0),0)</f>
        <v>0</v>
      </c>
      <c r="L49" s="377">
        <f>IF(L$19-'様式３（療養者名簿）（⑤の場合）'!$BD54+1&lt;=15,IF(L$19&gt;='様式３（療養者名簿）（⑤の場合）'!$BD54,IF(L$19&lt;='様式３（療養者名簿）（⑤の場合）'!$BE54,1,0),0),0)</f>
        <v>0</v>
      </c>
      <c r="M49" s="377">
        <f>IF(M$19-'様式３（療養者名簿）（⑤の場合）'!$BD54+1&lt;=15,IF(M$19&gt;='様式３（療養者名簿）（⑤の場合）'!$BD54,IF(M$19&lt;='様式３（療養者名簿）（⑤の場合）'!$BE54,1,0),0),0)</f>
        <v>0</v>
      </c>
      <c r="N49" s="377">
        <f>IF(N$19-'様式３（療養者名簿）（⑤の場合）'!$BD54+1&lt;=15,IF(N$19&gt;='様式３（療養者名簿）（⑤の場合）'!$BD54,IF(N$19&lt;='様式３（療養者名簿）（⑤の場合）'!$BE54,1,0),0),0)</f>
        <v>0</v>
      </c>
      <c r="O49" s="377">
        <f>IF(O$19-'様式３（療養者名簿）（⑤の場合）'!$BD54+1&lt;=15,IF(O$19&gt;='様式３（療養者名簿）（⑤の場合）'!$BD54,IF(O$19&lt;='様式３（療養者名簿）（⑤の場合）'!$BE54,1,0),0),0)</f>
        <v>0</v>
      </c>
      <c r="P49" s="377">
        <f>IF(P$19-'様式３（療養者名簿）（⑤の場合）'!$BD54+1&lt;=15,IF(P$19&gt;='様式３（療養者名簿）（⑤の場合）'!$BD54,IF(P$19&lt;='様式３（療養者名簿）（⑤の場合）'!$BE54,1,0),0),0)</f>
        <v>0</v>
      </c>
      <c r="Q49" s="377">
        <f>IF(Q$19-'様式３（療養者名簿）（⑤の場合）'!$BD54+1&lt;=15,IF(Q$19&gt;='様式３（療養者名簿）（⑤の場合）'!$BD54,IF(Q$19&lt;='様式３（療養者名簿）（⑤の場合）'!$BE54,1,0),0),0)</f>
        <v>0</v>
      </c>
      <c r="R49" s="377">
        <f>IF(R$19-'様式３（療養者名簿）（⑤の場合）'!$BD54+1&lt;=15,IF(R$19&gt;='様式３（療養者名簿）（⑤の場合）'!$BD54,IF(R$19&lt;='様式３（療養者名簿）（⑤の場合）'!$BE54,1,0),0),0)</f>
        <v>0</v>
      </c>
      <c r="S49" s="377">
        <f>IF(S$19-'様式３（療養者名簿）（⑤の場合）'!$BD54+1&lt;=15,IF(S$19&gt;='様式３（療養者名簿）（⑤の場合）'!$BD54,IF(S$19&lt;='様式３（療養者名簿）（⑤の場合）'!$BE54,1,0),0),0)</f>
        <v>0</v>
      </c>
      <c r="T49" s="377">
        <f>IF(T$19-'様式３（療養者名簿）（⑤の場合）'!$BD54+1&lt;=15,IF(T$19&gt;='様式３（療養者名簿）（⑤の場合）'!$BD54,IF(T$19&lt;='様式３（療養者名簿）（⑤の場合）'!$BE54,1,0),0),0)</f>
        <v>0</v>
      </c>
      <c r="U49" s="377">
        <f>IF(U$19-'様式３（療養者名簿）（⑤の場合）'!$BD54+1&lt;=15,IF(U$19&gt;='様式３（療養者名簿）（⑤の場合）'!$BD54,IF(U$19&lt;='様式３（療養者名簿）（⑤の場合）'!$BE54,1,0),0),0)</f>
        <v>0</v>
      </c>
      <c r="V49" s="377">
        <f>IF(V$19-'様式３（療養者名簿）（⑤の場合）'!$BD54+1&lt;=15,IF(V$19&gt;='様式３（療養者名簿）（⑤の場合）'!$BD54,IF(V$19&lt;='様式３（療養者名簿）（⑤の場合）'!$BE54,1,0),0),0)</f>
        <v>0</v>
      </c>
      <c r="W49" s="377">
        <f>IF(W$19-'様式３（療養者名簿）（⑤の場合）'!$BD54+1&lt;=15,IF(W$19&gt;='様式３（療養者名簿）（⑤の場合）'!$BD54,IF(W$19&lt;='様式３（療養者名簿）（⑤の場合）'!$BE54,1,0),0),0)</f>
        <v>0</v>
      </c>
      <c r="X49" s="377">
        <f>IF(X$19-'様式３（療養者名簿）（⑤の場合）'!$BD54+1&lt;=15,IF(X$19&gt;='様式３（療養者名簿）（⑤の場合）'!$BD54,IF(X$19&lt;='様式３（療養者名簿）（⑤の場合）'!$BE54,1,0),0),0)</f>
        <v>0</v>
      </c>
      <c r="Y49" s="377">
        <f>IF(Y$19-'様式３（療養者名簿）（⑤の場合）'!$BD54+1&lt;=15,IF(Y$19&gt;='様式３（療養者名簿）（⑤の場合）'!$BD54,IF(Y$19&lt;='様式３（療養者名簿）（⑤の場合）'!$BE54,1,0),0),0)</f>
        <v>0</v>
      </c>
      <c r="Z49" s="377">
        <f>IF(Z$19-'様式３（療養者名簿）（⑤の場合）'!$BD54+1&lt;=15,IF(Z$19&gt;='様式３（療養者名簿）（⑤の場合）'!$BD54,IF(Z$19&lt;='様式３（療養者名簿）（⑤の場合）'!$BE54,1,0),0),0)</f>
        <v>0</v>
      </c>
      <c r="AA49" s="377">
        <f>IF(AA$19-'様式３（療養者名簿）（⑤の場合）'!$BD54+1&lt;=15,IF(AA$19&gt;='様式３（療養者名簿）（⑤の場合）'!$BD54,IF(AA$19&lt;='様式３（療養者名簿）（⑤の場合）'!$BE54,1,0),0),0)</f>
        <v>0</v>
      </c>
      <c r="AB49" s="377">
        <f>IF(AB$19-'様式３（療養者名簿）（⑤の場合）'!$BD54+1&lt;=15,IF(AB$19&gt;='様式３（療養者名簿）（⑤の場合）'!$BD54,IF(AB$19&lt;='様式３（療養者名簿）（⑤の場合）'!$BE54,1,0),0),0)</f>
        <v>0</v>
      </c>
      <c r="AC49" s="377">
        <f>IF(AC$19-'様式３（療養者名簿）（⑤の場合）'!$BD54+1&lt;=15,IF(AC$19&gt;='様式３（療養者名簿）（⑤の場合）'!$BD54,IF(AC$19&lt;='様式３（療養者名簿）（⑤の場合）'!$BE54,1,0),0),0)</f>
        <v>0</v>
      </c>
      <c r="AD49" s="377">
        <f>IF(AD$19-'様式３（療養者名簿）（⑤の場合）'!$BD54+1&lt;=15,IF(AD$19&gt;='様式３（療養者名簿）（⑤の場合）'!$BD54,IF(AD$19&lt;='様式３（療養者名簿）（⑤の場合）'!$BE54,1,0),0),0)</f>
        <v>0</v>
      </c>
      <c r="AE49" s="377">
        <f>IF(AE$19-'様式３（療養者名簿）（⑤の場合）'!$BD54+1&lt;=15,IF(AE$19&gt;='様式３（療養者名簿）（⑤の場合）'!$BD54,IF(AE$19&lt;='様式３（療養者名簿）（⑤の場合）'!$BE54,1,0),0),0)</f>
        <v>0</v>
      </c>
      <c r="AF49" s="377">
        <f>IF(AF$19-'様式３（療養者名簿）（⑤の場合）'!$BD54+1&lt;=15,IF(AF$19&gt;='様式３（療養者名簿）（⑤の場合）'!$BD54,IF(AF$19&lt;='様式３（療養者名簿）（⑤の場合）'!$BE54,1,0),0),0)</f>
        <v>0</v>
      </c>
      <c r="AG49" s="377">
        <f>IF(AG$19-'様式３（療養者名簿）（⑤の場合）'!$BD54+1&lt;=15,IF(AG$19&gt;='様式３（療養者名簿）（⑤の場合）'!$BD54,IF(AG$19&lt;='様式３（療養者名簿）（⑤の場合）'!$BE54,1,0),0),0)</f>
        <v>0</v>
      </c>
      <c r="AH49" s="377">
        <f>IF(AH$19-'様式３（療養者名簿）（⑤の場合）'!$BD54+1&lt;=15,IF(AH$19&gt;='様式３（療養者名簿）（⑤の場合）'!$BD54,IF(AH$19&lt;='様式３（療養者名簿）（⑤の場合）'!$BE54,1,0),0),0)</f>
        <v>0</v>
      </c>
      <c r="AI49" s="377">
        <f>IF(AI$19-'様式３（療養者名簿）（⑤の場合）'!$BD54+1&lt;=15,IF(AI$19&gt;='様式３（療養者名簿）（⑤の場合）'!$BD54,IF(AI$19&lt;='様式３（療養者名簿）（⑤の場合）'!$BE54,1,0),0),0)</f>
        <v>0</v>
      </c>
      <c r="AJ49" s="377">
        <f>IF(AJ$19-'様式３（療養者名簿）（⑤の場合）'!$BD54+1&lt;=15,IF(AJ$19&gt;='様式３（療養者名簿）（⑤の場合）'!$BD54,IF(AJ$19&lt;='様式３（療養者名簿）（⑤の場合）'!$BE54,1,0),0),0)</f>
        <v>0</v>
      </c>
      <c r="AK49" s="377">
        <f>IF(AK$19-'様式３（療養者名簿）（⑤の場合）'!$BD54+1&lt;=15,IF(AK$19&gt;='様式３（療養者名簿）（⑤の場合）'!$BD54,IF(AK$19&lt;='様式３（療養者名簿）（⑤の場合）'!$BE54,1,0),0),0)</f>
        <v>0</v>
      </c>
      <c r="AL49" s="377">
        <f>IF(AL$19-'様式３（療養者名簿）（⑤の場合）'!$BD54+1&lt;=15,IF(AL$19&gt;='様式３（療養者名簿）（⑤の場合）'!$BD54,IF(AL$19&lt;='様式３（療養者名簿）（⑤の場合）'!$BE54,1,0),0),0)</f>
        <v>0</v>
      </c>
      <c r="AM49" s="377">
        <f>IF(AM$19-'様式３（療養者名簿）（⑤の場合）'!$BD54+1&lt;=15,IF(AM$19&gt;='様式３（療養者名簿）（⑤の場合）'!$BD54,IF(AM$19&lt;='様式３（療養者名簿）（⑤の場合）'!$BE54,1,0),0),0)</f>
        <v>0</v>
      </c>
      <c r="AN49" s="377">
        <f>IF(AN$19-'様式３（療養者名簿）（⑤の場合）'!$BD54+1&lt;=15,IF(AN$19&gt;='様式３（療養者名簿）（⑤の場合）'!$BD54,IF(AN$19&lt;='様式３（療養者名簿）（⑤の場合）'!$BE54,1,0),0),0)</f>
        <v>0</v>
      </c>
      <c r="AO49" s="377">
        <f>IF(AO$19-'様式３（療養者名簿）（⑤の場合）'!$BD54+1&lt;=15,IF(AO$19&gt;='様式３（療養者名簿）（⑤の場合）'!$BD54,IF(AO$19&lt;='様式３（療養者名簿）（⑤の場合）'!$BE54,1,0),0),0)</f>
        <v>0</v>
      </c>
      <c r="AP49" s="377">
        <f>IF(AP$19-'様式３（療養者名簿）（⑤の場合）'!$BD54+1&lt;=15,IF(AP$19&gt;='様式３（療養者名簿）（⑤の場合）'!$BD54,IF(AP$19&lt;='様式３（療養者名簿）（⑤の場合）'!$BE54,1,0),0),0)</f>
        <v>0</v>
      </c>
      <c r="AQ49" s="377">
        <f>IF(AQ$19-'様式３（療養者名簿）（⑤の場合）'!$BD54+1&lt;=15,IF(AQ$19&gt;='様式３（療養者名簿）（⑤の場合）'!$BD54,IF(AQ$19&lt;='様式３（療養者名簿）（⑤の場合）'!$BE54,1,0),0),0)</f>
        <v>0</v>
      </c>
      <c r="AR49" s="377">
        <f>IF(AR$19-'様式３（療養者名簿）（⑤の場合）'!$BD54+1&lt;=15,IF(AR$19&gt;='様式３（療養者名簿）（⑤の場合）'!$BD54,IF(AR$19&lt;='様式３（療養者名簿）（⑤の場合）'!$BE54,1,0),0),0)</f>
        <v>0</v>
      </c>
      <c r="AS49" s="377">
        <f>IF(AS$19-'様式３（療養者名簿）（⑤の場合）'!$BD54+1&lt;=15,IF(AS$19&gt;='様式３（療養者名簿）（⑤の場合）'!$BD54,IF(AS$19&lt;='様式３（療養者名簿）（⑤の場合）'!$BE54,1,0),0),0)</f>
        <v>0</v>
      </c>
      <c r="AT49" s="377">
        <f>IF(AT$19-'様式３（療養者名簿）（⑤の場合）'!$BD54+1&lt;=15,IF(AT$19&gt;='様式３（療養者名簿）（⑤の場合）'!$BD54,IF(AT$19&lt;='様式３（療養者名簿）（⑤の場合）'!$BE54,1,0),0),0)</f>
        <v>0</v>
      </c>
      <c r="AU49" s="377">
        <f>IF(AU$19-'様式３（療養者名簿）（⑤の場合）'!$BD54+1&lt;=15,IF(AU$19&gt;='様式３（療養者名簿）（⑤の場合）'!$BD54,IF(AU$19&lt;='様式３（療養者名簿）（⑤の場合）'!$BE54,1,0),0),0)</f>
        <v>0</v>
      </c>
      <c r="AV49" s="377">
        <f>IF(AV$19-'様式３（療養者名簿）（⑤の場合）'!$BD54+1&lt;=15,IF(AV$19&gt;='様式３（療養者名簿）（⑤の場合）'!$BD54,IF(AV$19&lt;='様式３（療養者名簿）（⑤の場合）'!$BE54,1,0),0),0)</f>
        <v>0</v>
      </c>
      <c r="AW49" s="377">
        <f>IF(AW$19-'様式３（療養者名簿）（⑤の場合）'!$BD54+1&lt;=15,IF(AW$19&gt;='様式３（療養者名簿）（⑤の場合）'!$BD54,IF(AW$19&lt;='様式３（療養者名簿）（⑤の場合）'!$BE54,1,0),0),0)</f>
        <v>0</v>
      </c>
      <c r="AX49" s="377">
        <f>IF(AX$19-'様式３（療養者名簿）（⑤の場合）'!$BD54+1&lt;=15,IF(AX$19&gt;='様式３（療養者名簿）（⑤の場合）'!$BD54,IF(AX$19&lt;='様式３（療養者名簿）（⑤の場合）'!$BE54,1,0),0),0)</f>
        <v>0</v>
      </c>
      <c r="AY49" s="377">
        <f>IF(AY$19-'様式３（療養者名簿）（⑤の場合）'!$BD54+1&lt;=15,IF(AY$19&gt;='様式３（療養者名簿）（⑤の場合）'!$BD54,IF(AY$19&lt;='様式３（療養者名簿）（⑤の場合）'!$BE54,1,0),0),0)</f>
        <v>0</v>
      </c>
      <c r="AZ49" s="377">
        <f>IF(AZ$19-'様式３（療養者名簿）（⑤の場合）'!$BD54+1&lt;=15,IF(AZ$19&gt;='様式３（療養者名簿）（⑤の場合）'!$BD54,IF(AZ$19&lt;='様式３（療養者名簿）（⑤の場合）'!$BE54,1,0),0),0)</f>
        <v>0</v>
      </c>
      <c r="BA49" s="377">
        <f>IF(BA$19-'様式３（療養者名簿）（⑤の場合）'!$BD54+1&lt;=15,IF(BA$19&gt;='様式３（療養者名簿）（⑤の場合）'!$BD54,IF(BA$19&lt;='様式３（療養者名簿）（⑤の場合）'!$BE54,1,0),0),0)</f>
        <v>0</v>
      </c>
      <c r="BB49" s="377">
        <f>IF(BB$19-'様式３（療養者名簿）（⑤の場合）'!$BD54+1&lt;=15,IF(BB$19&gt;='様式３（療養者名簿）（⑤の場合）'!$BD54,IF(BB$19&lt;='様式３（療養者名簿）（⑤の場合）'!$BE54,1,0),0),0)</f>
        <v>0</v>
      </c>
      <c r="BC49" s="377">
        <f>IF(BC$19-'様式３（療養者名簿）（⑤の場合）'!$BD54+1&lt;=15,IF(BC$19&gt;='様式３（療養者名簿）（⑤の場合）'!$BD54,IF(BC$19&lt;='様式３（療養者名簿）（⑤の場合）'!$BE54,1,0),0),0)</f>
        <v>0</v>
      </c>
      <c r="BD49" s="377">
        <f>IF(BD$19-'様式３（療養者名簿）（⑤の場合）'!$BD54+1&lt;=15,IF(BD$19&gt;='様式３（療養者名簿）（⑤の場合）'!$BD54,IF(BD$19&lt;='様式３（療養者名簿）（⑤の場合）'!$BE54,1,0),0),0)</f>
        <v>0</v>
      </c>
      <c r="BE49" s="377">
        <f>IF(BE$19-'様式３（療養者名簿）（⑤の場合）'!$BD54+1&lt;=15,IF(BE$19&gt;='様式３（療養者名簿）（⑤の場合）'!$BD54,IF(BE$19&lt;='様式３（療養者名簿）（⑤の場合）'!$BE54,1,0),0),0)</f>
        <v>0</v>
      </c>
      <c r="BF49" s="377">
        <f>IF(BF$19-'様式３（療養者名簿）（⑤の場合）'!$BD54+1&lt;=15,IF(BF$19&gt;='様式３（療養者名簿）（⑤の場合）'!$BD54,IF(BF$19&lt;='様式３（療養者名簿）（⑤の場合）'!$BE54,1,0),0),0)</f>
        <v>0</v>
      </c>
      <c r="BG49" s="377">
        <f>IF(BG$19-'様式３（療養者名簿）（⑤の場合）'!$BD54+1&lt;=15,IF(BG$19&gt;='様式３（療養者名簿）（⑤の場合）'!$BD54,IF(BG$19&lt;='様式３（療養者名簿）（⑤の場合）'!$BE54,1,0),0),0)</f>
        <v>0</v>
      </c>
      <c r="BH49" s="377">
        <f>IF(BH$19-'様式３（療養者名簿）（⑤の場合）'!$BD54+1&lt;=15,IF(BH$19&gt;='様式３（療養者名簿）（⑤の場合）'!$BD54,IF(BH$19&lt;='様式３（療養者名簿）（⑤の場合）'!$BE54,1,0),0),0)</f>
        <v>0</v>
      </c>
      <c r="BI49" s="377">
        <f>IF(BI$19-'様式３（療養者名簿）（⑤の場合）'!$BD54+1&lt;=15,IF(BI$19&gt;='様式３（療養者名簿）（⑤の場合）'!$BD54,IF(BI$19&lt;='様式３（療養者名簿）（⑤の場合）'!$BE54,1,0),0),0)</f>
        <v>0</v>
      </c>
      <c r="BJ49" s="377">
        <f>IF(BJ$19-'様式３（療養者名簿）（⑤の場合）'!$BD54+1&lt;=15,IF(BJ$19&gt;='様式３（療養者名簿）（⑤の場合）'!$BD54,IF(BJ$19&lt;='様式３（療養者名簿）（⑤の場合）'!$BE54,1,0),0),0)</f>
        <v>0</v>
      </c>
      <c r="BK49" s="377">
        <f>IF(BK$19-'様式３（療養者名簿）（⑤の場合）'!$BD54+1&lt;=15,IF(BK$19&gt;='様式３（療養者名簿）（⑤の場合）'!$BD54,IF(BK$19&lt;='様式３（療養者名簿）（⑤の場合）'!$BE54,1,0),0),0)</f>
        <v>0</v>
      </c>
      <c r="BL49" s="377">
        <f>IF(BL$19-'様式３（療養者名簿）（⑤の場合）'!$BD54+1&lt;=15,IF(BL$19&gt;='様式３（療養者名簿）（⑤の場合）'!$BD54,IF(BL$19&lt;='様式３（療養者名簿）（⑤の場合）'!$BE54,1,0),0),0)</f>
        <v>0</v>
      </c>
      <c r="BM49" s="377">
        <f>IF(BM$19-'様式３（療養者名簿）（⑤の場合）'!$BD54+1&lt;=15,IF(BM$19&gt;='様式３（療養者名簿）（⑤の場合）'!$BD54,IF(BM$19&lt;='様式３（療養者名簿）（⑤の場合）'!$BE54,1,0),0),0)</f>
        <v>0</v>
      </c>
      <c r="BN49" s="377">
        <f>IF(BN$19-'様式３（療養者名簿）（⑤の場合）'!$BD54+1&lt;=15,IF(BN$19&gt;='様式３（療養者名簿）（⑤の場合）'!$BD54,IF(BN$19&lt;='様式３（療養者名簿）（⑤の場合）'!$BE54,1,0),0),0)</f>
        <v>0</v>
      </c>
      <c r="BO49" s="377">
        <f>IF(BO$19-'様式３（療養者名簿）（⑤の場合）'!$BD54+1&lt;=15,IF(BO$19&gt;='様式３（療養者名簿）（⑤の場合）'!$BD54,IF(BO$19&lt;='様式３（療養者名簿）（⑤の場合）'!$BE54,1,0),0),0)</f>
        <v>0</v>
      </c>
      <c r="BP49" s="377">
        <f>IF(BP$19-'様式３（療養者名簿）（⑤の場合）'!$BD54+1&lt;=15,IF(BP$19&gt;='様式３（療養者名簿）（⑤の場合）'!$BD54,IF(BP$19&lt;='様式３（療養者名簿）（⑤の場合）'!$BE54,1,0),0),0)</f>
        <v>0</v>
      </c>
      <c r="BQ49" s="377">
        <f>IF(BQ$19-'様式３（療養者名簿）（⑤の場合）'!$BD54+1&lt;=15,IF(BQ$19&gt;='様式３（療養者名簿）（⑤の場合）'!$BD54,IF(BQ$19&lt;='様式３（療養者名簿）（⑤の場合）'!$BE54,1,0),0),0)</f>
        <v>0</v>
      </c>
      <c r="BR49" s="377">
        <f>IF(BR$19-'様式３（療養者名簿）（⑤の場合）'!$BD54+1&lt;=15,IF(BR$19&gt;='様式３（療養者名簿）（⑤の場合）'!$BD54,IF(BR$19&lt;='様式３（療養者名簿）（⑤の場合）'!$BE54,1,0),0),0)</f>
        <v>0</v>
      </c>
      <c r="BS49" s="377">
        <f>IF(BS$19-'様式３（療養者名簿）（⑤の場合）'!$BD54+1&lt;=15,IF(BS$19&gt;='様式３（療養者名簿）（⑤の場合）'!$BD54,IF(BS$19&lt;='様式３（療養者名簿）（⑤の場合）'!$BE54,1,0),0),0)</f>
        <v>0</v>
      </c>
      <c r="BT49" s="377">
        <f>IF(BT$19-'様式３（療養者名簿）（⑤の場合）'!$BD54+1&lt;=15,IF(BT$19&gt;='様式３（療養者名簿）（⑤の場合）'!$BD54,IF(BT$19&lt;='様式３（療養者名簿）（⑤の場合）'!$BE54,1,0),0),0)</f>
        <v>0</v>
      </c>
      <c r="BU49" s="377">
        <f>IF(BU$19-'様式３（療養者名簿）（⑤の場合）'!$BD54+1&lt;=15,IF(BU$19&gt;='様式３（療養者名簿）（⑤の場合）'!$BD54,IF(BU$19&lt;='様式３（療養者名簿）（⑤の場合）'!$BE54,1,0),0),0)</f>
        <v>0</v>
      </c>
      <c r="BV49" s="377">
        <f>IF(BV$19-'様式３（療養者名簿）（⑤の場合）'!$BD54+1&lt;=15,IF(BV$19&gt;='様式３（療養者名簿）（⑤の場合）'!$BD54,IF(BV$19&lt;='様式３（療養者名簿）（⑤の場合）'!$BE54,1,0),0),0)</f>
        <v>0</v>
      </c>
      <c r="BW49" s="377">
        <f>IF(BW$19-'様式３（療養者名簿）（⑤の場合）'!$BD54+1&lt;=15,IF(BW$19&gt;='様式３（療養者名簿）（⑤の場合）'!$BD54,IF(BW$19&lt;='様式３（療養者名簿）（⑤の場合）'!$BE54,1,0),0),0)</f>
        <v>0</v>
      </c>
      <c r="BX49" s="377">
        <f>IF(BX$19-'様式３（療養者名簿）（⑤の場合）'!$BD54+1&lt;=15,IF(BX$19&gt;='様式３（療養者名簿）（⑤の場合）'!$BD54,IF(BX$19&lt;='様式３（療養者名簿）（⑤の場合）'!$BE54,1,0),0),0)</f>
        <v>0</v>
      </c>
      <c r="BY49" s="377">
        <f>IF(BY$19-'様式３（療養者名簿）（⑤の場合）'!$BD54+1&lt;=15,IF(BY$19&gt;='様式３（療養者名簿）（⑤の場合）'!$BD54,IF(BY$19&lt;='様式３（療養者名簿）（⑤の場合）'!$BE54,1,0),0),0)</f>
        <v>0</v>
      </c>
      <c r="BZ49" s="377">
        <f>IF(BZ$19-'様式３（療養者名簿）（⑤の場合）'!$BD54+1&lt;=15,IF(BZ$19&gt;='様式３（療養者名簿）（⑤の場合）'!$BD54,IF(BZ$19&lt;='様式３（療養者名簿）（⑤の場合）'!$BE54,1,0),0),0)</f>
        <v>0</v>
      </c>
      <c r="CA49" s="377">
        <f>IF(CA$19-'様式３（療養者名簿）（⑤の場合）'!$BD54+1&lt;=15,IF(CA$19&gt;='様式３（療養者名簿）（⑤の場合）'!$BD54,IF(CA$19&lt;='様式３（療養者名簿）（⑤の場合）'!$BE54,1,0),0),0)</f>
        <v>0</v>
      </c>
      <c r="CB49" s="377">
        <f>IF(CB$19-'様式３（療養者名簿）（⑤の場合）'!$BD54+1&lt;=15,IF(CB$19&gt;='様式３（療養者名簿）（⑤の場合）'!$BD54,IF(CB$19&lt;='様式３（療養者名簿）（⑤の場合）'!$BE54,1,0),0),0)</f>
        <v>0</v>
      </c>
      <c r="CC49" s="377">
        <f>IF(CC$19-'様式３（療養者名簿）（⑤の場合）'!$BD54+1&lt;=15,IF(CC$19&gt;='様式３（療養者名簿）（⑤の場合）'!$BD54,IF(CC$19&lt;='様式３（療養者名簿）（⑤の場合）'!$BE54,1,0),0),0)</f>
        <v>0</v>
      </c>
      <c r="CD49" s="377">
        <f>IF(CD$19-'様式３（療養者名簿）（⑤の場合）'!$BD54+1&lt;=15,IF(CD$19&gt;='様式３（療養者名簿）（⑤の場合）'!$BD54,IF(CD$19&lt;='様式３（療養者名簿）（⑤の場合）'!$BE54,1,0),0),0)</f>
        <v>0</v>
      </c>
      <c r="CE49" s="377">
        <f>IF(CE$19-'様式３（療養者名簿）（⑤の場合）'!$BD54+1&lt;=15,IF(CE$19&gt;='様式３（療養者名簿）（⑤の場合）'!$BD54,IF(CE$19&lt;='様式３（療養者名簿）（⑤の場合）'!$BE54,1,0),0),0)</f>
        <v>0</v>
      </c>
      <c r="CF49" s="377">
        <f>IF(CF$19-'様式３（療養者名簿）（⑤の場合）'!$BD54+1&lt;=15,IF(CF$19&gt;='様式３（療養者名簿）（⑤の場合）'!$BD54,IF(CF$19&lt;='様式３（療養者名簿）（⑤の場合）'!$BE54,1,0),0),0)</f>
        <v>0</v>
      </c>
      <c r="CG49" s="377">
        <f>IF(CG$19-'様式３（療養者名簿）（⑤の場合）'!$BD54+1&lt;=15,IF(CG$19&gt;='様式３（療養者名簿）（⑤の場合）'!$BD54,IF(CG$19&lt;='様式３（療養者名簿）（⑤の場合）'!$BE54,1,0),0),0)</f>
        <v>0</v>
      </c>
      <c r="CH49" s="377">
        <f>IF(CH$19-'様式３（療養者名簿）（⑤の場合）'!$BD54+1&lt;=15,IF(CH$19&gt;='様式３（療養者名簿）（⑤の場合）'!$BD54,IF(CH$19&lt;='様式３（療養者名簿）（⑤の場合）'!$BE54,1,0),0),0)</f>
        <v>0</v>
      </c>
      <c r="CI49" s="377">
        <f>IF(CI$19-'様式３（療養者名簿）（⑤の場合）'!$BD54+1&lt;=15,IF(CI$19&gt;='様式３（療養者名簿）（⑤の場合）'!$BD54,IF(CI$19&lt;='様式３（療養者名簿）（⑤の場合）'!$BE54,1,0),0),0)</f>
        <v>0</v>
      </c>
      <c r="CJ49" s="377">
        <f>IF(CJ$19-'様式３（療養者名簿）（⑤の場合）'!$BD54+1&lt;=15,IF(CJ$19&gt;='様式３（療養者名簿）（⑤の場合）'!$BD54,IF(CJ$19&lt;='様式３（療養者名簿）（⑤の場合）'!$BE54,1,0),0),0)</f>
        <v>0</v>
      </c>
      <c r="CK49" s="377">
        <f>IF(CK$19-'様式３（療養者名簿）（⑤の場合）'!$BD54+1&lt;=15,IF(CK$19&gt;='様式３（療養者名簿）（⑤の場合）'!$BD54,IF(CK$19&lt;='様式３（療養者名簿）（⑤の場合）'!$BE54,1,0),0),0)</f>
        <v>0</v>
      </c>
      <c r="CL49" s="377">
        <f>IF(CL$19-'様式３（療養者名簿）（⑤の場合）'!$BD54+1&lt;=15,IF(CL$19&gt;='様式３（療養者名簿）（⑤の場合）'!$BD54,IF(CL$19&lt;='様式３（療養者名簿）（⑤の場合）'!$BE54,1,0),0),0)</f>
        <v>0</v>
      </c>
      <c r="CM49" s="377">
        <f>IF(CM$19-'様式３（療養者名簿）（⑤の場合）'!$BD54+1&lt;=15,IF(CM$19&gt;='様式３（療養者名簿）（⑤の場合）'!$BD54,IF(CM$19&lt;='様式３（療養者名簿）（⑤の場合）'!$BE54,1,0),0),0)</f>
        <v>0</v>
      </c>
      <c r="CN49" s="377">
        <f>IF(CN$19-'様式３（療養者名簿）（⑤の場合）'!$BD54+1&lt;=15,IF(CN$19&gt;='様式３（療養者名簿）（⑤の場合）'!$BD54,IF(CN$19&lt;='様式３（療養者名簿）（⑤の場合）'!$BE54,1,0),0),0)</f>
        <v>0</v>
      </c>
      <c r="CO49" s="377">
        <f>IF(CO$19-'様式３（療養者名簿）（⑤の場合）'!$BD54+1&lt;=15,IF(CO$19&gt;='様式３（療養者名簿）（⑤の場合）'!$BD54,IF(CO$19&lt;='様式３（療養者名簿）（⑤の場合）'!$BE54,1,0),0),0)</f>
        <v>0</v>
      </c>
      <c r="CP49" s="377">
        <f>IF(CP$19-'様式３（療養者名簿）（⑤の場合）'!$BD54+1&lt;=15,IF(CP$19&gt;='様式３（療養者名簿）（⑤の場合）'!$BD54,IF(CP$19&lt;='様式３（療養者名簿）（⑤の場合）'!$BE54,1,0),0),0)</f>
        <v>0</v>
      </c>
      <c r="CQ49" s="377">
        <f>IF(CQ$19-'様式３（療養者名簿）（⑤の場合）'!$BD54+1&lt;=15,IF(CQ$19&gt;='様式３（療養者名簿）（⑤の場合）'!$BD54,IF(CQ$19&lt;='様式３（療養者名簿）（⑤の場合）'!$BE54,1,0),0),0)</f>
        <v>0</v>
      </c>
      <c r="CR49" s="377">
        <f>IF(CR$19-'様式３（療養者名簿）（⑤の場合）'!$BD54+1&lt;=15,IF(CR$19&gt;='様式３（療養者名簿）（⑤の場合）'!$BD54,IF(CR$19&lt;='様式３（療養者名簿）（⑤の場合）'!$BE54,1,0),0),0)</f>
        <v>0</v>
      </c>
      <c r="CS49" s="377">
        <f>IF(CS$19-'様式３（療養者名簿）（⑤の場合）'!$BD54+1&lt;=15,IF(CS$19&gt;='様式３（療養者名簿）（⑤の場合）'!$BD54,IF(CS$19&lt;='様式３（療養者名簿）（⑤の場合）'!$BE54,1,0),0),0)</f>
        <v>0</v>
      </c>
      <c r="CT49" s="377">
        <f>IF(CT$19-'様式３（療養者名簿）（⑤の場合）'!$BD54+1&lt;=15,IF(CT$19&gt;='様式３（療養者名簿）（⑤の場合）'!$BD54,IF(CT$19&lt;='様式３（療養者名簿）（⑤の場合）'!$BE54,1,0),0),0)</f>
        <v>0</v>
      </c>
      <c r="CU49" s="377">
        <f>IF(CU$19-'様式３（療養者名簿）（⑤の場合）'!$BD54+1&lt;=15,IF(CU$19&gt;='様式３（療養者名簿）（⑤の場合）'!$BD54,IF(CU$19&lt;='様式３（療養者名簿）（⑤の場合）'!$BE54,1,0),0),0)</f>
        <v>0</v>
      </c>
      <c r="CV49" s="377">
        <f>IF(CV$19-'様式３（療養者名簿）（⑤の場合）'!$BD54+1&lt;=15,IF(CV$19&gt;='様式３（療養者名簿）（⑤の場合）'!$BD54,IF(CV$19&lt;='様式３（療養者名簿）（⑤の場合）'!$BE54,1,0),0),0)</f>
        <v>0</v>
      </c>
      <c r="CW49" s="377">
        <f>IF(CW$19-'様式３（療養者名簿）（⑤の場合）'!$BD54+1&lt;=15,IF(CW$19&gt;='様式３（療養者名簿）（⑤の場合）'!$BD54,IF(CW$19&lt;='様式３（療養者名簿）（⑤の場合）'!$BE54,1,0),0),0)</f>
        <v>0</v>
      </c>
      <c r="CX49" s="377">
        <f>IF(CX$19-'様式３（療養者名簿）（⑤の場合）'!$BD54+1&lt;=15,IF(CX$19&gt;='様式３（療養者名簿）（⑤の場合）'!$BD54,IF(CX$19&lt;='様式３（療養者名簿）（⑤の場合）'!$BE54,1,0),0),0)</f>
        <v>0</v>
      </c>
      <c r="CY49" s="377">
        <f>IF(CY$19-'様式３（療養者名簿）（⑤の場合）'!$BD54+1&lt;=15,IF(CY$19&gt;='様式３（療養者名簿）（⑤の場合）'!$BD54,IF(CY$19&lt;='様式３（療養者名簿）（⑤の場合）'!$BE54,1,0),0),0)</f>
        <v>0</v>
      </c>
      <c r="CZ49" s="377">
        <f>IF(CZ$19-'様式３（療養者名簿）（⑤の場合）'!$BD54+1&lt;=15,IF(CZ$19&gt;='様式３（療養者名簿）（⑤の場合）'!$BD54,IF(CZ$19&lt;='様式３（療養者名簿）（⑤の場合）'!$BE54,1,0),0),0)</f>
        <v>0</v>
      </c>
      <c r="DA49" s="377">
        <f>IF(DA$19-'様式３（療養者名簿）（⑤の場合）'!$BD54+1&lt;=15,IF(DA$19&gt;='様式３（療養者名簿）（⑤の場合）'!$BD54,IF(DA$19&lt;='様式３（療養者名簿）（⑤の場合）'!$BE54,1,0),0),0)</f>
        <v>0</v>
      </c>
      <c r="DB49" s="377">
        <f>IF(DB$19-'様式３（療養者名簿）（⑤の場合）'!$BD54+1&lt;=15,IF(DB$19&gt;='様式３（療養者名簿）（⑤の場合）'!$BD54,IF(DB$19&lt;='様式３（療養者名簿）（⑤の場合）'!$BE54,1,0),0),0)</f>
        <v>0</v>
      </c>
      <c r="DC49" s="377">
        <f>IF(DC$19-'様式３（療養者名簿）（⑤の場合）'!$BD54+1&lt;=15,IF(DC$19&gt;='様式３（療養者名簿）（⑤の場合）'!$BD54,IF(DC$19&lt;='様式３（療養者名簿）（⑤の場合）'!$BE54,1,0),0),0)</f>
        <v>0</v>
      </c>
      <c r="DD49" s="377">
        <f>IF(DD$19-'様式３（療養者名簿）（⑤の場合）'!$BD54+1&lt;=15,IF(DD$19&gt;='様式３（療養者名簿）（⑤の場合）'!$BD54,IF(DD$19&lt;='様式３（療養者名簿）（⑤の場合）'!$BE54,1,0),0),0)</f>
        <v>0</v>
      </c>
      <c r="DE49" s="377">
        <f>IF(DE$19-'様式３（療養者名簿）（⑤の場合）'!$BD54+1&lt;=15,IF(DE$19&gt;='様式３（療養者名簿）（⑤の場合）'!$BD54,IF(DE$19&lt;='様式３（療養者名簿）（⑤の場合）'!$BE54,1,0),0),0)</f>
        <v>0</v>
      </c>
      <c r="DF49" s="377">
        <f>IF(DF$19-'様式３（療養者名簿）（⑤の場合）'!$BD54+1&lt;=15,IF(DF$19&gt;='様式３（療養者名簿）（⑤の場合）'!$BD54,IF(DF$19&lt;='様式３（療養者名簿）（⑤の場合）'!$BE54,1,0),0),0)</f>
        <v>0</v>
      </c>
      <c r="DG49" s="377">
        <f>IF(DG$19-'様式３（療養者名簿）（⑤の場合）'!$BD54+1&lt;=15,IF(DG$19&gt;='様式３（療養者名簿）（⑤の場合）'!$BD54,IF(DG$19&lt;='様式３（療養者名簿）（⑤の場合）'!$BE54,1,0),0),0)</f>
        <v>0</v>
      </c>
      <c r="DH49" s="377">
        <f>IF(DH$19-'様式３（療養者名簿）（⑤の場合）'!$BD54+1&lt;=15,IF(DH$19&gt;='様式３（療養者名簿）（⑤の場合）'!$BD54,IF(DH$19&lt;='様式３（療養者名簿）（⑤の場合）'!$BE54,1,0),0),0)</f>
        <v>0</v>
      </c>
      <c r="DI49" s="377">
        <f>IF(DI$19-'様式３（療養者名簿）（⑤の場合）'!$BD54+1&lt;=15,IF(DI$19&gt;='様式３（療養者名簿）（⑤の場合）'!$BD54,IF(DI$19&lt;='様式３（療養者名簿）（⑤の場合）'!$BE54,1,0),0),0)</f>
        <v>0</v>
      </c>
      <c r="DJ49" s="377">
        <f>IF(DJ$19-'様式３（療養者名簿）（⑤の場合）'!$BD54+1&lt;=15,IF(DJ$19&gt;='様式３（療養者名簿）（⑤の場合）'!$BD54,IF(DJ$19&lt;='様式３（療養者名簿）（⑤の場合）'!$BE54,1,0),0),0)</f>
        <v>0</v>
      </c>
      <c r="DK49" s="377">
        <f>IF(DK$19-'様式３（療養者名簿）（⑤の場合）'!$BD54+1&lt;=15,IF(DK$19&gt;='様式３（療養者名簿）（⑤の場合）'!$BD54,IF(DK$19&lt;='様式３（療養者名簿）（⑤の場合）'!$BE54,1,0),0),0)</f>
        <v>0</v>
      </c>
      <c r="DL49" s="377">
        <f>IF(DL$19-'様式３（療養者名簿）（⑤の場合）'!$BD54+1&lt;=15,IF(DL$19&gt;='様式３（療養者名簿）（⑤の場合）'!$BD54,IF(DL$19&lt;='様式３（療養者名簿）（⑤の場合）'!$BE54,1,0),0),0)</f>
        <v>0</v>
      </c>
      <c r="DM49" s="377">
        <f>IF(DM$19-'様式３（療養者名簿）（⑤の場合）'!$BD54+1&lt;=15,IF(DM$19&gt;='様式３（療養者名簿）（⑤の場合）'!$BD54,IF(DM$19&lt;='様式３（療養者名簿）（⑤の場合）'!$BE54,1,0),0),0)</f>
        <v>0</v>
      </c>
      <c r="DN49" s="377">
        <f>IF(DN$19-'様式３（療養者名簿）（⑤の場合）'!$BD54+1&lt;=15,IF(DN$19&gt;='様式３（療養者名簿）（⑤の場合）'!$BD54,IF(DN$19&lt;='様式３（療養者名簿）（⑤の場合）'!$BE54,1,0),0),0)</f>
        <v>0</v>
      </c>
      <c r="DO49" s="377">
        <f>IF(DO$19-'様式３（療養者名簿）（⑤の場合）'!$BD54+1&lt;=15,IF(DO$19&gt;='様式３（療養者名簿）（⑤の場合）'!$BD54,IF(DO$19&lt;='様式３（療養者名簿）（⑤の場合）'!$BE54,1,0),0),0)</f>
        <v>0</v>
      </c>
      <c r="DP49" s="377">
        <f>IF(DP$19-'様式３（療養者名簿）（⑤の場合）'!$BD54+1&lt;=15,IF(DP$19&gt;='様式３（療養者名簿）（⑤の場合）'!$BD54,IF(DP$19&lt;='様式３（療養者名簿）（⑤の場合）'!$BE54,1,0),0),0)</f>
        <v>0</v>
      </c>
      <c r="DQ49" s="377">
        <f>IF(DQ$19-'様式３（療養者名簿）（⑤の場合）'!$BD54+1&lt;=15,IF(DQ$19&gt;='様式３（療養者名簿）（⑤の場合）'!$BD54,IF(DQ$19&lt;='様式３（療養者名簿）（⑤の場合）'!$BE54,1,0),0),0)</f>
        <v>0</v>
      </c>
      <c r="DR49" s="377">
        <f>IF(DR$19-'様式３（療養者名簿）（⑤の場合）'!$BD54+1&lt;=15,IF(DR$19&gt;='様式３（療養者名簿）（⑤の場合）'!$BD54,IF(DR$19&lt;='様式３（療養者名簿）（⑤の場合）'!$BE54,1,0),0),0)</f>
        <v>0</v>
      </c>
      <c r="DS49" s="377">
        <f>IF(DS$19-'様式３（療養者名簿）（⑤の場合）'!$BD54+1&lt;=15,IF(DS$19&gt;='様式３（療養者名簿）（⑤の場合）'!$BD54,IF(DS$19&lt;='様式３（療養者名簿）（⑤の場合）'!$BE54,1,0),0),0)</f>
        <v>0</v>
      </c>
      <c r="DT49" s="377">
        <f>IF(DT$19-'様式３（療養者名簿）（⑤の場合）'!$BD54+1&lt;=15,IF(DT$19&gt;='様式３（療養者名簿）（⑤の場合）'!$BD54,IF(DT$19&lt;='様式３（療養者名簿）（⑤の場合）'!$BE54,1,0),0),0)</f>
        <v>0</v>
      </c>
      <c r="DU49" s="377">
        <f>IF(DU$19-'様式３（療養者名簿）（⑤の場合）'!$BD54+1&lt;=15,IF(DU$19&gt;='様式３（療養者名簿）（⑤の場合）'!$BD54,IF(DU$19&lt;='様式３（療養者名簿）（⑤の場合）'!$BE54,1,0),0),0)</f>
        <v>0</v>
      </c>
      <c r="DV49" s="377">
        <f>IF(DV$19-'様式３（療養者名簿）（⑤の場合）'!$BD54+1&lt;=15,IF(DV$19&gt;='様式３（療養者名簿）（⑤の場合）'!$BD54,IF(DV$19&lt;='様式３（療養者名簿）（⑤の場合）'!$BE54,1,0),0),0)</f>
        <v>0</v>
      </c>
      <c r="DW49" s="377">
        <f>IF(DW$19-'様式３（療養者名簿）（⑤の場合）'!$BD54+1&lt;=15,IF(DW$19&gt;='様式３（療養者名簿）（⑤の場合）'!$BD54,IF(DW$19&lt;='様式３（療養者名簿）（⑤の場合）'!$BE54,1,0),0),0)</f>
        <v>0</v>
      </c>
      <c r="DX49" s="377">
        <f>IF(DX$19-'様式３（療養者名簿）（⑤の場合）'!$BD54+1&lt;=15,IF(DX$19&gt;='様式３（療養者名簿）（⑤の場合）'!$BD54,IF(DX$19&lt;='様式３（療養者名簿）（⑤の場合）'!$BE54,1,0),0),0)</f>
        <v>0</v>
      </c>
      <c r="DY49" s="377">
        <f>IF(DY$19-'様式３（療養者名簿）（⑤の場合）'!$BD54+1&lt;=15,IF(DY$19&gt;='様式３（療養者名簿）（⑤の場合）'!$BD54,IF(DY$19&lt;='様式３（療養者名簿）（⑤の場合）'!$BE54,1,0),0),0)</f>
        <v>0</v>
      </c>
      <c r="DZ49" s="377">
        <f>IF(DZ$19-'様式３（療養者名簿）（⑤の場合）'!$BD54+1&lt;=15,IF(DZ$19&gt;='様式３（療養者名簿）（⑤の場合）'!$BD54,IF(DZ$19&lt;='様式３（療養者名簿）（⑤の場合）'!$BE54,1,0),0),0)</f>
        <v>0</v>
      </c>
      <c r="EA49" s="377">
        <f>IF(EA$19-'様式３（療養者名簿）（⑤の場合）'!$BD54+1&lt;=15,IF(EA$19&gt;='様式３（療養者名簿）（⑤の場合）'!$BD54,IF(EA$19&lt;='様式３（療養者名簿）（⑤の場合）'!$BE54,1,0),0),0)</f>
        <v>0</v>
      </c>
      <c r="EB49" s="377">
        <f>IF(EB$19-'様式３（療養者名簿）（⑤の場合）'!$BD54+1&lt;=15,IF(EB$19&gt;='様式３（療養者名簿）（⑤の場合）'!$BD54,IF(EB$19&lt;='様式３（療養者名簿）（⑤の場合）'!$BE54,1,0),0),0)</f>
        <v>0</v>
      </c>
      <c r="EC49" s="377">
        <f>IF(EC$19-'様式３（療養者名簿）（⑤の場合）'!$BD54+1&lt;=15,IF(EC$19&gt;='様式３（療養者名簿）（⑤の場合）'!$BD54,IF(EC$19&lt;='様式３（療養者名簿）（⑤の場合）'!$BE54,1,0),0),0)</f>
        <v>0</v>
      </c>
      <c r="ED49" s="377">
        <f>IF(ED$19-'様式３（療養者名簿）（⑤の場合）'!$BD54+1&lt;=15,IF(ED$19&gt;='様式３（療養者名簿）（⑤の場合）'!$BD54,IF(ED$19&lt;='様式３（療養者名簿）（⑤の場合）'!$BE54,1,0),0),0)</f>
        <v>0</v>
      </c>
      <c r="EE49" s="377">
        <f>IF(EE$19-'様式３（療養者名簿）（⑤の場合）'!$BD54+1&lt;=15,IF(EE$19&gt;='様式３（療養者名簿）（⑤の場合）'!$BD54,IF(EE$19&lt;='様式３（療養者名簿）（⑤の場合）'!$BE54,1,0),0),0)</f>
        <v>0</v>
      </c>
      <c r="EF49" s="377">
        <f>IF(EF$19-'様式３（療養者名簿）（⑤の場合）'!$BD54+1&lt;=15,IF(EF$19&gt;='様式３（療養者名簿）（⑤の場合）'!$BD54,IF(EF$19&lt;='様式３（療養者名簿）（⑤の場合）'!$BE54,1,0),0),0)</f>
        <v>0</v>
      </c>
      <c r="EG49" s="377">
        <f>IF(EG$19-'様式３（療養者名簿）（⑤の場合）'!$BD54+1&lt;=15,IF(EG$19&gt;='様式３（療養者名簿）（⑤の場合）'!$BD54,IF(EG$19&lt;='様式３（療養者名簿）（⑤の場合）'!$BE54,1,0),0),0)</f>
        <v>0</v>
      </c>
      <c r="EH49" s="377">
        <f>IF(EH$19-'様式３（療養者名簿）（⑤の場合）'!$BD54+1&lt;=15,IF(EH$19&gt;='様式３（療養者名簿）（⑤の場合）'!$BD54,IF(EH$19&lt;='様式３（療養者名簿）（⑤の場合）'!$BE54,1,0),0),0)</f>
        <v>0</v>
      </c>
      <c r="EI49" s="377">
        <f>IF(EI$19-'様式３（療養者名簿）（⑤の場合）'!$BD54+1&lt;=15,IF(EI$19&gt;='様式３（療養者名簿）（⑤の場合）'!$BD54,IF(EI$19&lt;='様式３（療養者名簿）（⑤の場合）'!$BE54,1,0),0),0)</f>
        <v>0</v>
      </c>
      <c r="EJ49" s="377">
        <f>IF(EJ$19-'様式３（療養者名簿）（⑤の場合）'!$BD54+1&lt;=15,IF(EJ$19&gt;='様式３（療養者名簿）（⑤の場合）'!$BD54,IF(EJ$19&lt;='様式３（療養者名簿）（⑤の場合）'!$BE54,1,0),0),0)</f>
        <v>0</v>
      </c>
      <c r="EK49" s="377">
        <f>IF(EK$19-'様式３（療養者名簿）（⑤の場合）'!$BD54+1&lt;=15,IF(EK$19&gt;='様式３（療養者名簿）（⑤の場合）'!$BD54,IF(EK$19&lt;='様式３（療養者名簿）（⑤の場合）'!$BE54,1,0),0),0)</f>
        <v>0</v>
      </c>
      <c r="EL49" s="377">
        <f>IF(EL$19-'様式３（療養者名簿）（⑤の場合）'!$BD54+1&lt;=15,IF(EL$19&gt;='様式３（療養者名簿）（⑤の場合）'!$BD54,IF(EL$19&lt;='様式３（療養者名簿）（⑤の場合）'!$BE54,1,0),0),0)</f>
        <v>0</v>
      </c>
      <c r="EM49" s="377">
        <f>IF(EM$19-'様式３（療養者名簿）（⑤の場合）'!$BD54+1&lt;=15,IF(EM$19&gt;='様式３（療養者名簿）（⑤の場合）'!$BD54,IF(EM$19&lt;='様式３（療養者名簿）（⑤の場合）'!$BE54,1,0),0),0)</f>
        <v>0</v>
      </c>
      <c r="EN49" s="377">
        <f>IF(EN$19-'様式３（療養者名簿）（⑤の場合）'!$BD54+1&lt;=15,IF(EN$19&gt;='様式３（療養者名簿）（⑤の場合）'!$BD54,IF(EN$19&lt;='様式３（療養者名簿）（⑤の場合）'!$BE54,1,0),0),0)</f>
        <v>0</v>
      </c>
      <c r="EO49" s="377">
        <f>IF(EO$19-'様式３（療養者名簿）（⑤の場合）'!$BD54+1&lt;=15,IF(EO$19&gt;='様式３（療養者名簿）（⑤の場合）'!$BD54,IF(EO$19&lt;='様式３（療養者名簿）（⑤の場合）'!$BE54,1,0),0),0)</f>
        <v>0</v>
      </c>
      <c r="EP49" s="377">
        <f>IF(EP$19-'様式３（療養者名簿）（⑤の場合）'!$BD54+1&lt;=15,IF(EP$19&gt;='様式３（療養者名簿）（⑤の場合）'!$BD54,IF(EP$19&lt;='様式３（療養者名簿）（⑤の場合）'!$BE54,1,0),0),0)</f>
        <v>0</v>
      </c>
      <c r="EQ49" s="377">
        <f>IF(EQ$19-'様式３（療養者名簿）（⑤の場合）'!$BD54+1&lt;=15,IF(EQ$19&gt;='様式３（療養者名簿）（⑤の場合）'!$BD54,IF(EQ$19&lt;='様式３（療養者名簿）（⑤の場合）'!$BE54,1,0),0),0)</f>
        <v>0</v>
      </c>
      <c r="ER49" s="377">
        <f>IF(ER$19-'様式３（療養者名簿）（⑤の場合）'!$BD54+1&lt;=15,IF(ER$19&gt;='様式３（療養者名簿）（⑤の場合）'!$BD54,IF(ER$19&lt;='様式３（療養者名簿）（⑤の場合）'!$BE54,1,0),0),0)</f>
        <v>0</v>
      </c>
      <c r="ES49" s="377">
        <f>IF(ES$19-'様式３（療養者名簿）（⑤の場合）'!$BD54+1&lt;=15,IF(ES$19&gt;='様式３（療養者名簿）（⑤の場合）'!$BD54,IF(ES$19&lt;='様式３（療養者名簿）（⑤の場合）'!$BE54,1,0),0),0)</f>
        <v>0</v>
      </c>
      <c r="ET49" s="377">
        <f>IF(ET$19-'様式３（療養者名簿）（⑤の場合）'!$BD54+1&lt;=15,IF(ET$19&gt;='様式３（療養者名簿）（⑤の場合）'!$BD54,IF(ET$19&lt;='様式３（療養者名簿）（⑤の場合）'!$BE54,1,0),0),0)</f>
        <v>0</v>
      </c>
      <c r="EU49" s="377">
        <f>IF(EU$19-'様式３（療養者名簿）（⑤の場合）'!$BD54+1&lt;=15,IF(EU$19&gt;='様式３（療養者名簿）（⑤の場合）'!$BD54,IF(EU$19&lt;='様式３（療養者名簿）（⑤の場合）'!$BE54,1,0),0),0)</f>
        <v>0</v>
      </c>
      <c r="EV49" s="377">
        <f>IF(EV$19-'様式３（療養者名簿）（⑤の場合）'!$BD54+1&lt;=15,IF(EV$19&gt;='様式３（療養者名簿）（⑤の場合）'!$BD54,IF(EV$19&lt;='様式３（療養者名簿）（⑤の場合）'!$BE54,1,0),0),0)</f>
        <v>0</v>
      </c>
      <c r="EW49" s="377">
        <f>IF(EW$19-'様式３（療養者名簿）（⑤の場合）'!$BD54+1&lt;=15,IF(EW$19&gt;='様式３（療養者名簿）（⑤の場合）'!$BD54,IF(EW$19&lt;='様式３（療養者名簿）（⑤の場合）'!$BE54,1,0),0),0)</f>
        <v>0</v>
      </c>
      <c r="EX49" s="377">
        <f>IF(EX$19-'様式３（療養者名簿）（⑤の場合）'!$BD54+1&lt;=15,IF(EX$19&gt;='様式３（療養者名簿）（⑤の場合）'!$BD54,IF(EX$19&lt;='様式３（療養者名簿）（⑤の場合）'!$BE54,1,0),0),0)</f>
        <v>0</v>
      </c>
      <c r="EY49" s="377">
        <f>IF(EY$19-'様式３（療養者名簿）（⑤の場合）'!$BD54+1&lt;=15,IF(EY$19&gt;='様式３（療養者名簿）（⑤の場合）'!$BD54,IF(EY$19&lt;='様式３（療養者名簿）（⑤の場合）'!$BE54,1,0),0),0)</f>
        <v>0</v>
      </c>
      <c r="EZ49" s="377">
        <f>IF(EZ$19-'様式３（療養者名簿）（⑤の場合）'!$BD54+1&lt;=15,IF(EZ$19&gt;='様式３（療養者名簿）（⑤の場合）'!$BD54,IF(EZ$19&lt;='様式３（療養者名簿）（⑤の場合）'!$BE54,1,0),0),0)</f>
        <v>0</v>
      </c>
      <c r="FA49" s="377">
        <f>IF(FA$19-'様式３（療養者名簿）（⑤の場合）'!$BD54+1&lt;=15,IF(FA$19&gt;='様式３（療養者名簿）（⑤の場合）'!$BD54,IF(FA$19&lt;='様式３（療養者名簿）（⑤の場合）'!$BE54,1,0),0),0)</f>
        <v>0</v>
      </c>
      <c r="FB49" s="377">
        <f>IF(FB$19-'様式３（療養者名簿）（⑤の場合）'!$BD54+1&lt;=15,IF(FB$19&gt;='様式３（療養者名簿）（⑤の場合）'!$BD54,IF(FB$19&lt;='様式３（療養者名簿）（⑤の場合）'!$BE54,1,0),0),0)</f>
        <v>0</v>
      </c>
      <c r="FC49" s="377">
        <f>IF(FC$19-'様式３（療養者名簿）（⑤の場合）'!$BD54+1&lt;=15,IF(FC$19&gt;='様式３（療養者名簿）（⑤の場合）'!$BD54,IF(FC$19&lt;='様式３（療養者名簿）（⑤の場合）'!$BE54,1,0),0),0)</f>
        <v>0</v>
      </c>
      <c r="FD49" s="377">
        <f>IF(FD$19-'様式３（療養者名簿）（⑤の場合）'!$BD54+1&lt;=15,IF(FD$19&gt;='様式３（療養者名簿）（⑤の場合）'!$BD54,IF(FD$19&lt;='様式３（療養者名簿）（⑤の場合）'!$BE54,1,0),0),0)</f>
        <v>0</v>
      </c>
      <c r="FE49" s="377">
        <f>IF(FE$19-'様式３（療養者名簿）（⑤の場合）'!$BD54+1&lt;=15,IF(FE$19&gt;='様式３（療養者名簿）（⑤の場合）'!$BD54,IF(FE$19&lt;='様式３（療養者名簿）（⑤の場合）'!$BE54,1,0),0),0)</f>
        <v>0</v>
      </c>
      <c r="FF49" s="377">
        <f>IF(FF$19-'様式３（療養者名簿）（⑤の場合）'!$BD54+1&lt;=15,IF(FF$19&gt;='様式３（療養者名簿）（⑤の場合）'!$BD54,IF(FF$19&lt;='様式３（療養者名簿）（⑤の場合）'!$BE54,1,0),0),0)</f>
        <v>0</v>
      </c>
      <c r="FG49" s="377">
        <f>IF(FG$19-'様式３（療養者名簿）（⑤の場合）'!$BD54+1&lt;=15,IF(FG$19&gt;='様式３（療養者名簿）（⑤の場合）'!$BD54,IF(FG$19&lt;='様式３（療養者名簿）（⑤の場合）'!$BE54,1,0),0),0)</f>
        <v>0</v>
      </c>
      <c r="FH49" s="377">
        <f>IF(FH$19-'様式３（療養者名簿）（⑤の場合）'!$BD54+1&lt;=15,IF(FH$19&gt;='様式３（療養者名簿）（⑤の場合）'!$BD54,IF(FH$19&lt;='様式３（療養者名簿）（⑤の場合）'!$BE54,1,0),0),0)</f>
        <v>0</v>
      </c>
      <c r="FI49" s="377">
        <f>IF(FI$19-'様式３（療養者名簿）（⑤の場合）'!$BD54+1&lt;=15,IF(FI$19&gt;='様式３（療養者名簿）（⑤の場合）'!$BD54,IF(FI$19&lt;='様式３（療養者名簿）（⑤の場合）'!$BE54,1,0),0),0)</f>
        <v>0</v>
      </c>
      <c r="FJ49" s="377">
        <f>IF(FJ$19-'様式３（療養者名簿）（⑤の場合）'!$BD54+1&lt;=15,IF(FJ$19&gt;='様式３（療養者名簿）（⑤の場合）'!$BD54,IF(FJ$19&lt;='様式３（療養者名簿）（⑤の場合）'!$BE54,1,0),0),0)</f>
        <v>0</v>
      </c>
      <c r="FK49" s="377">
        <f>IF(FK$19-'様式３（療養者名簿）（⑤の場合）'!$BD54+1&lt;=15,IF(FK$19&gt;='様式３（療養者名簿）（⑤の場合）'!$BD54,IF(FK$19&lt;='様式３（療養者名簿）（⑤の場合）'!$BE54,1,0),0),0)</f>
        <v>0</v>
      </c>
      <c r="FL49" s="377">
        <f>IF(FL$19-'様式３（療養者名簿）（⑤の場合）'!$BD54+1&lt;=15,IF(FL$19&gt;='様式３（療養者名簿）（⑤の場合）'!$BD54,IF(FL$19&lt;='様式３（療養者名簿）（⑤の場合）'!$BE54,1,0),0),0)</f>
        <v>0</v>
      </c>
      <c r="FM49" s="377">
        <f>IF(FM$19-'様式３（療養者名簿）（⑤の場合）'!$BD54+1&lt;=15,IF(FM$19&gt;='様式３（療養者名簿）（⑤の場合）'!$BD54,IF(FM$19&lt;='様式３（療養者名簿）（⑤の場合）'!$BE54,1,0),0),0)</f>
        <v>0</v>
      </c>
      <c r="FN49" s="377">
        <f>IF(FN$19-'様式３（療養者名簿）（⑤の場合）'!$BD54+1&lt;=15,IF(FN$19&gt;='様式３（療養者名簿）（⑤の場合）'!$BD54,IF(FN$19&lt;='様式３（療養者名簿）（⑤の場合）'!$BE54,1,0),0),0)</f>
        <v>0</v>
      </c>
      <c r="FO49" s="377">
        <f>IF(FO$19-'様式３（療養者名簿）（⑤の場合）'!$BD54+1&lt;=15,IF(FO$19&gt;='様式３（療養者名簿）（⑤の場合）'!$BD54,IF(FO$19&lt;='様式３（療養者名簿）（⑤の場合）'!$BE54,1,0),0),0)</f>
        <v>0</v>
      </c>
      <c r="FP49" s="377">
        <f>IF(FP$19-'様式３（療養者名簿）（⑤の場合）'!$BD54+1&lt;=15,IF(FP$19&gt;='様式３（療養者名簿）（⑤の場合）'!$BD54,IF(FP$19&lt;='様式３（療養者名簿）（⑤の場合）'!$BE54,1,0),0),0)</f>
        <v>0</v>
      </c>
      <c r="FQ49" s="377">
        <f>IF(FQ$19-'様式３（療養者名簿）（⑤の場合）'!$BD54+1&lt;=15,IF(FQ$19&gt;='様式３（療養者名簿）（⑤の場合）'!$BD54,IF(FQ$19&lt;='様式３（療養者名簿）（⑤の場合）'!$BE54,1,0),0),0)</f>
        <v>0</v>
      </c>
      <c r="FR49" s="377">
        <f>IF(FR$19-'様式３（療養者名簿）（⑤の場合）'!$BD54+1&lt;=15,IF(FR$19&gt;='様式３（療養者名簿）（⑤の場合）'!$BD54,IF(FR$19&lt;='様式３（療養者名簿）（⑤の場合）'!$BE54,1,0),0),0)</f>
        <v>0</v>
      </c>
      <c r="FS49" s="377">
        <f>IF(FS$19-'様式３（療養者名簿）（⑤の場合）'!$BD54+1&lt;=15,IF(FS$19&gt;='様式３（療養者名簿）（⑤の場合）'!$BD54,IF(FS$19&lt;='様式３（療養者名簿）（⑤の場合）'!$BE54,1,0),0),0)</f>
        <v>0</v>
      </c>
      <c r="FT49" s="377">
        <f>IF(FT$19-'様式３（療養者名簿）（⑤の場合）'!$BD54+1&lt;=15,IF(FT$19&gt;='様式３（療養者名簿）（⑤の場合）'!$BD54,IF(FT$19&lt;='様式３（療養者名簿）（⑤の場合）'!$BE54,1,0),0),0)</f>
        <v>0</v>
      </c>
      <c r="FU49" s="377">
        <f>IF(FU$19-'様式３（療養者名簿）（⑤の場合）'!$BD54+1&lt;=15,IF(FU$19&gt;='様式３（療養者名簿）（⑤の場合）'!$BD54,IF(FU$19&lt;='様式３（療養者名簿）（⑤の場合）'!$BE54,1,0),0),0)</f>
        <v>0</v>
      </c>
      <c r="FV49" s="377">
        <f>IF(FV$19-'様式３（療養者名簿）（⑤の場合）'!$BD54+1&lt;=15,IF(FV$19&gt;='様式３（療養者名簿）（⑤の場合）'!$BD54,IF(FV$19&lt;='様式３（療養者名簿）（⑤の場合）'!$BE54,1,0),0),0)</f>
        <v>0</v>
      </c>
      <c r="FW49" s="377">
        <f>IF(FW$19-'様式３（療養者名簿）（⑤の場合）'!$BD54+1&lt;=15,IF(FW$19&gt;='様式３（療養者名簿）（⑤の場合）'!$BD54,IF(FW$19&lt;='様式３（療養者名簿）（⑤の場合）'!$BE54,1,0),0),0)</f>
        <v>0</v>
      </c>
      <c r="FX49" s="377">
        <f>IF(FX$19-'様式３（療養者名簿）（⑤の場合）'!$BD54+1&lt;=15,IF(FX$19&gt;='様式３（療養者名簿）（⑤の場合）'!$BD54,IF(FX$19&lt;='様式３（療養者名簿）（⑤の場合）'!$BE54,1,0),0),0)</f>
        <v>0</v>
      </c>
      <c r="FY49" s="377">
        <f>IF(FY$19-'様式３（療養者名簿）（⑤の場合）'!$BD54+1&lt;=15,IF(FY$19&gt;='様式３（療養者名簿）（⑤の場合）'!$BD54,IF(FY$19&lt;='様式３（療養者名簿）（⑤の場合）'!$BE54,1,0),0),0)</f>
        <v>0</v>
      </c>
      <c r="FZ49" s="377">
        <f>IF(FZ$19-'様式３（療養者名簿）（⑤の場合）'!$BD54+1&lt;=15,IF(FZ$19&gt;='様式３（療養者名簿）（⑤の場合）'!$BD54,IF(FZ$19&lt;='様式３（療養者名簿）（⑤の場合）'!$BE54,1,0),0),0)</f>
        <v>0</v>
      </c>
      <c r="GA49" s="377">
        <f>IF(GA$19-'様式３（療養者名簿）（⑤の場合）'!$BD54+1&lt;=15,IF(GA$19&gt;='様式３（療養者名簿）（⑤の場合）'!$BD54,IF(GA$19&lt;='様式３（療養者名簿）（⑤の場合）'!$BE54,1,0),0),0)</f>
        <v>0</v>
      </c>
      <c r="GB49" s="377">
        <f>IF(GB$19-'様式３（療養者名簿）（⑤の場合）'!$BD54+1&lt;=15,IF(GB$19&gt;='様式３（療養者名簿）（⑤の場合）'!$BD54,IF(GB$19&lt;='様式３（療養者名簿）（⑤の場合）'!$BE54,1,0),0),0)</f>
        <v>0</v>
      </c>
      <c r="GC49" s="377">
        <f>IF(GC$19-'様式３（療養者名簿）（⑤の場合）'!$BD54+1&lt;=15,IF(GC$19&gt;='様式３（療養者名簿）（⑤の場合）'!$BD54,IF(GC$19&lt;='様式３（療養者名簿）（⑤の場合）'!$BE54,1,0),0),0)</f>
        <v>0</v>
      </c>
      <c r="GD49" s="377">
        <f>IF(GD$19-'様式３（療養者名簿）（⑤の場合）'!$BD54+1&lt;=15,IF(GD$19&gt;='様式３（療養者名簿）（⑤の場合）'!$BD54,IF(GD$19&lt;='様式３（療養者名簿）（⑤の場合）'!$BE54,1,0),0),0)</f>
        <v>0</v>
      </c>
      <c r="GE49" s="377">
        <f>IF(GE$19-'様式３（療養者名簿）（⑤の場合）'!$BD54+1&lt;=15,IF(GE$19&gt;='様式３（療養者名簿）（⑤の場合）'!$BD54,IF(GE$19&lt;='様式３（療養者名簿）（⑤の場合）'!$BE54,1,0),0),0)</f>
        <v>0</v>
      </c>
      <c r="GF49" s="377">
        <f>IF(GF$19-'様式３（療養者名簿）（⑤の場合）'!$BD54+1&lt;=15,IF(GF$19&gt;='様式３（療養者名簿）（⑤の場合）'!$BD54,IF(GF$19&lt;='様式３（療養者名簿）（⑤の場合）'!$BE54,1,0),0),0)</f>
        <v>0</v>
      </c>
      <c r="GG49" s="377">
        <f>IF(GG$19-'様式３（療養者名簿）（⑤の場合）'!$BD54+1&lt;=15,IF(GG$19&gt;='様式３（療養者名簿）（⑤の場合）'!$BD54,IF(GG$19&lt;='様式３（療養者名簿）（⑤の場合）'!$BE54,1,0),0),0)</f>
        <v>0</v>
      </c>
      <c r="GH49" s="377">
        <f>IF(GH$19-'様式３（療養者名簿）（⑤の場合）'!$BD54+1&lt;=15,IF(GH$19&gt;='様式３（療養者名簿）（⑤の場合）'!$BD54,IF(GH$19&lt;='様式３（療養者名簿）（⑤の場合）'!$BE54,1,0),0),0)</f>
        <v>0</v>
      </c>
      <c r="GI49" s="377">
        <f>IF(GI$19-'様式３（療養者名簿）（⑤の場合）'!$BD54+1&lt;=15,IF(GI$19&gt;='様式３（療養者名簿）（⑤の場合）'!$BD54,IF(GI$19&lt;='様式３（療養者名簿）（⑤の場合）'!$BE54,1,0),0),0)</f>
        <v>0</v>
      </c>
      <c r="GJ49" s="377">
        <f>IF(GJ$19-'様式３（療養者名簿）（⑤の場合）'!$BD54+1&lt;=15,IF(GJ$19&gt;='様式３（療養者名簿）（⑤の場合）'!$BD54,IF(GJ$19&lt;='様式３（療養者名簿）（⑤の場合）'!$BE54,1,0),0),0)</f>
        <v>0</v>
      </c>
      <c r="GK49" s="377">
        <f>IF(GK$19-'様式３（療養者名簿）（⑤の場合）'!$BD54+1&lt;=15,IF(GK$19&gt;='様式３（療養者名簿）（⑤の場合）'!$BD54,IF(GK$19&lt;='様式３（療養者名簿）（⑤の場合）'!$BE54,1,0),0),0)</f>
        <v>0</v>
      </c>
      <c r="GL49" s="377">
        <f>IF(GL$19-'様式３（療養者名簿）（⑤の場合）'!$BD54+1&lt;=15,IF(GL$19&gt;='様式３（療養者名簿）（⑤の場合）'!$BD54,IF(GL$19&lt;='様式３（療養者名簿）（⑤の場合）'!$BE54,1,0),0),0)</f>
        <v>0</v>
      </c>
      <c r="GM49" s="377">
        <f>IF(GM$19-'様式３（療養者名簿）（⑤の場合）'!$BD54+1&lt;=15,IF(GM$19&gt;='様式３（療養者名簿）（⑤の場合）'!$BD54,IF(GM$19&lt;='様式３（療養者名簿）（⑤の場合）'!$BE54,1,0),0),0)</f>
        <v>0</v>
      </c>
      <c r="GN49" s="377">
        <f>IF(GN$19-'様式３（療養者名簿）（⑤の場合）'!$BD54+1&lt;=15,IF(GN$19&gt;='様式３（療養者名簿）（⑤の場合）'!$BD54,IF(GN$19&lt;='様式３（療養者名簿）（⑤の場合）'!$BE54,1,0),0),0)</f>
        <v>0</v>
      </c>
      <c r="GO49" s="377">
        <f>IF(GO$19-'様式３（療養者名簿）（⑤の場合）'!$BD54+1&lt;=15,IF(GO$19&gt;='様式３（療養者名簿）（⑤の場合）'!$BD54,IF(GO$19&lt;='様式３（療養者名簿）（⑤の場合）'!$BE54,1,0),0),0)</f>
        <v>0</v>
      </c>
      <c r="GP49" s="377">
        <f>IF(GP$19-'様式３（療養者名簿）（⑤の場合）'!$BD54+1&lt;=15,IF(GP$19&gt;='様式３（療養者名簿）（⑤の場合）'!$BD54,IF(GP$19&lt;='様式３（療養者名簿）（⑤の場合）'!$BE54,1,0),0),0)</f>
        <v>0</v>
      </c>
      <c r="GQ49" s="377">
        <f>IF(GQ$19-'様式３（療養者名簿）（⑤の場合）'!$BD54+1&lt;=15,IF(GQ$19&gt;='様式３（療養者名簿）（⑤の場合）'!$BD54,IF(GQ$19&lt;='様式３（療養者名簿）（⑤の場合）'!$BE54,1,0),0),0)</f>
        <v>0</v>
      </c>
      <c r="GR49" s="377">
        <f>IF(GR$19-'様式３（療養者名簿）（⑤の場合）'!$BD54+1&lt;=15,IF(GR$19&gt;='様式３（療養者名簿）（⑤の場合）'!$BD54,IF(GR$19&lt;='様式３（療養者名簿）（⑤の場合）'!$BE54,1,0),0),0)</f>
        <v>0</v>
      </c>
      <c r="GS49" s="377">
        <f>IF(GS$19-'様式３（療養者名簿）（⑤の場合）'!$BD54+1&lt;=15,IF(GS$19&gt;='様式３（療養者名簿）（⑤の場合）'!$BD54,IF(GS$19&lt;='様式３（療養者名簿）（⑤の場合）'!$BE54,1,0),0),0)</f>
        <v>0</v>
      </c>
      <c r="GT49" s="377">
        <f>IF(GT$19-'様式３（療養者名簿）（⑤の場合）'!$BD54+1&lt;=15,IF(GT$19&gt;='様式３（療養者名簿）（⑤の場合）'!$BD54,IF(GT$19&lt;='様式３（療養者名簿）（⑤の場合）'!$BE54,1,0),0),0)</f>
        <v>0</v>
      </c>
      <c r="GU49" s="377">
        <f>IF(GU$19-'様式３（療養者名簿）（⑤の場合）'!$BD54+1&lt;=15,IF(GU$19&gt;='様式３（療養者名簿）（⑤の場合）'!$BD54,IF(GU$19&lt;='様式３（療養者名簿）（⑤の場合）'!$BE54,1,0),0),0)</f>
        <v>0</v>
      </c>
      <c r="GV49" s="377">
        <f>IF(GV$19-'様式３（療養者名簿）（⑤の場合）'!$BD54+1&lt;=15,IF(GV$19&gt;='様式３（療養者名簿）（⑤の場合）'!$BD54,IF(GV$19&lt;='様式３（療養者名簿）（⑤の場合）'!$BE54,1,0),0),0)</f>
        <v>0</v>
      </c>
      <c r="GW49" s="377">
        <f>IF(GW$19-'様式３（療養者名簿）（⑤の場合）'!$BD54+1&lt;=15,IF(GW$19&gt;='様式３（療養者名簿）（⑤の場合）'!$BD54,IF(GW$19&lt;='様式３（療養者名簿）（⑤の場合）'!$BE54,1,0),0),0)</f>
        <v>0</v>
      </c>
      <c r="GX49" s="377">
        <f>IF(GX$19-'様式３（療養者名簿）（⑤の場合）'!$BD54+1&lt;=15,IF(GX$19&gt;='様式３（療養者名簿）（⑤の場合）'!$BD54,IF(GX$19&lt;='様式３（療養者名簿）（⑤の場合）'!$BE54,1,0),0),0)</f>
        <v>0</v>
      </c>
      <c r="GY49" s="377">
        <f>IF(GY$19-'様式３（療養者名簿）（⑤の場合）'!$BD54+1&lt;=15,IF(GY$19&gt;='様式３（療養者名簿）（⑤の場合）'!$BD54,IF(GY$19&lt;='様式３（療養者名簿）（⑤の場合）'!$BE54,1,0),0),0)</f>
        <v>0</v>
      </c>
      <c r="GZ49" s="377">
        <f>IF(GZ$19-'様式３（療養者名簿）（⑤の場合）'!$BD54+1&lt;=15,IF(GZ$19&gt;='様式３（療養者名簿）（⑤の場合）'!$BD54,IF(GZ$19&lt;='様式３（療養者名簿）（⑤の場合）'!$BE54,1,0),0),0)</f>
        <v>0</v>
      </c>
      <c r="HA49" s="377">
        <f>IF(HA$19-'様式３（療養者名簿）（⑤の場合）'!$BD54+1&lt;=15,IF(HA$19&gt;='様式３（療養者名簿）（⑤の場合）'!$BD54,IF(HA$19&lt;='様式３（療養者名簿）（⑤の場合）'!$BE54,1,0),0),0)</f>
        <v>0</v>
      </c>
      <c r="HB49" s="377">
        <f>IF(HB$19-'様式３（療養者名簿）（⑤の場合）'!$BD54+1&lt;=15,IF(HB$19&gt;='様式３（療養者名簿）（⑤の場合）'!$BD54,IF(HB$19&lt;='様式３（療養者名簿）（⑤の場合）'!$BE54,1,0),0),0)</f>
        <v>0</v>
      </c>
      <c r="HC49" s="377">
        <f>IF(HC$19-'様式３（療養者名簿）（⑤の場合）'!$BD54+1&lt;=15,IF(HC$19&gt;='様式３（療養者名簿）（⑤の場合）'!$BD54,IF(HC$19&lt;='様式３（療養者名簿）（⑤の場合）'!$BE54,1,0),0),0)</f>
        <v>0</v>
      </c>
      <c r="HD49" s="377">
        <f>IF(HD$19-'様式３（療養者名簿）（⑤の場合）'!$BD54+1&lt;=15,IF(HD$19&gt;='様式３（療養者名簿）（⑤の場合）'!$BD54,IF(HD$19&lt;='様式３（療養者名簿）（⑤の場合）'!$BE54,1,0),0),0)</f>
        <v>0</v>
      </c>
      <c r="HE49" s="377">
        <f>IF(HE$19-'様式３（療養者名簿）（⑤の場合）'!$BD54+1&lt;=15,IF(HE$19&gt;='様式３（療養者名簿）（⑤の場合）'!$BD54,IF(HE$19&lt;='様式３（療養者名簿）（⑤の場合）'!$BE54,1,0),0),0)</f>
        <v>0</v>
      </c>
      <c r="HF49" s="377">
        <f>IF(HF$19-'様式３（療養者名簿）（⑤の場合）'!$BD54+1&lt;=15,IF(HF$19&gt;='様式３（療養者名簿）（⑤の場合）'!$BD54,IF(HF$19&lt;='様式３（療養者名簿）（⑤の場合）'!$BE54,1,0),0),0)</f>
        <v>0</v>
      </c>
      <c r="HG49" s="377">
        <f>IF(HG$19-'様式３（療養者名簿）（⑤の場合）'!$BD54+1&lt;=15,IF(HG$19&gt;='様式３（療養者名簿）（⑤の場合）'!$BD54,IF(HG$19&lt;='様式３（療養者名簿）（⑤の場合）'!$BE54,1,0),0),0)</f>
        <v>0</v>
      </c>
      <c r="HH49" s="377">
        <f>IF(HH$19-'様式３（療養者名簿）（⑤の場合）'!$BD54+1&lt;=15,IF(HH$19&gt;='様式３（療養者名簿）（⑤の場合）'!$BD54,IF(HH$19&lt;='様式３（療養者名簿）（⑤の場合）'!$BE54,1,0),0),0)</f>
        <v>0</v>
      </c>
      <c r="HI49" s="377">
        <f>IF(HI$19-'様式３（療養者名簿）（⑤の場合）'!$BD54+1&lt;=15,IF(HI$19&gt;='様式３（療養者名簿）（⑤の場合）'!$BD54,IF(HI$19&lt;='様式３（療養者名簿）（⑤の場合）'!$BE54,1,0),0),0)</f>
        <v>0</v>
      </c>
      <c r="HJ49" s="377">
        <f>IF(HJ$19-'様式３（療養者名簿）（⑤の場合）'!$BD54+1&lt;=15,IF(HJ$19&gt;='様式３（療養者名簿）（⑤の場合）'!$BD54,IF(HJ$19&lt;='様式３（療養者名簿）（⑤の場合）'!$BE54,1,0),0),0)</f>
        <v>0</v>
      </c>
      <c r="HK49" s="377">
        <f>IF(HK$19-'様式３（療養者名簿）（⑤の場合）'!$BD54+1&lt;=15,IF(HK$19&gt;='様式３（療養者名簿）（⑤の場合）'!$BD54,IF(HK$19&lt;='様式３（療養者名簿）（⑤の場合）'!$BE54,1,0),0),0)</f>
        <v>0</v>
      </c>
      <c r="HL49" s="377">
        <f>IF(HL$19-'様式３（療養者名簿）（⑤の場合）'!$BD54+1&lt;=15,IF(HL$19&gt;='様式３（療養者名簿）（⑤の場合）'!$BD54,IF(HL$19&lt;='様式３（療養者名簿）（⑤の場合）'!$BE54,1,0),0),0)</f>
        <v>0</v>
      </c>
      <c r="HM49" s="377">
        <f>IF(HM$19-'様式３（療養者名簿）（⑤の場合）'!$BD54+1&lt;=15,IF(HM$19&gt;='様式３（療養者名簿）（⑤の場合）'!$BD54,IF(HM$19&lt;='様式３（療養者名簿）（⑤の場合）'!$BE54,1,0),0),0)</f>
        <v>0</v>
      </c>
      <c r="HN49" s="377">
        <f>IF(HN$19-'様式３（療養者名簿）（⑤の場合）'!$BD54+1&lt;=15,IF(HN$19&gt;='様式３（療養者名簿）（⑤の場合）'!$BD54,IF(HN$19&lt;='様式３（療養者名簿）（⑤の場合）'!$BE54,1,0),0),0)</f>
        <v>0</v>
      </c>
      <c r="HO49" s="377">
        <f>IF(HO$19-'様式３（療養者名簿）（⑤の場合）'!$BD54+1&lt;=15,IF(HO$19&gt;='様式３（療養者名簿）（⑤の場合）'!$BD54,IF(HO$19&lt;='様式３（療養者名簿）（⑤の場合）'!$BE54,1,0),0),0)</f>
        <v>0</v>
      </c>
      <c r="HP49" s="377">
        <f>IF(HP$19-'様式３（療養者名簿）（⑤の場合）'!$BD54+1&lt;=15,IF(HP$19&gt;='様式３（療養者名簿）（⑤の場合）'!$BD54,IF(HP$19&lt;='様式３（療養者名簿）（⑤の場合）'!$BE54,1,0),0),0)</f>
        <v>0</v>
      </c>
      <c r="HQ49" s="377">
        <f>IF(HQ$19-'様式３（療養者名簿）（⑤の場合）'!$BD54+1&lt;=15,IF(HQ$19&gt;='様式３（療養者名簿）（⑤の場合）'!$BD54,IF(HQ$19&lt;='様式３（療養者名簿）（⑤の場合）'!$BE54,1,0),0),0)</f>
        <v>0</v>
      </c>
      <c r="HR49" s="377">
        <f>IF(HR$19-'様式３（療養者名簿）（⑤の場合）'!$BD54+1&lt;=15,IF(HR$19&gt;='様式３（療養者名簿）（⑤の場合）'!$BD54,IF(HR$19&lt;='様式３（療養者名簿）（⑤の場合）'!$BE54,1,0),0),0)</f>
        <v>0</v>
      </c>
      <c r="HS49" s="377">
        <f>IF(HS$19-'様式３（療養者名簿）（⑤の場合）'!$BD54+1&lt;=15,IF(HS$19&gt;='様式３（療養者名簿）（⑤の場合）'!$BD54,IF(HS$19&lt;='様式３（療養者名簿）（⑤の場合）'!$BE54,1,0),0),0)</f>
        <v>0</v>
      </c>
      <c r="HT49" s="377">
        <f>IF(HT$19-'様式３（療養者名簿）（⑤の場合）'!$BD54+1&lt;=15,IF(HT$19&gt;='様式３（療養者名簿）（⑤の場合）'!$BD54,IF(HT$19&lt;='様式３（療養者名簿）（⑤の場合）'!$BE54,1,0),0),0)</f>
        <v>0</v>
      </c>
      <c r="HU49" s="377">
        <f>IF(HU$19-'様式３（療養者名簿）（⑤の場合）'!$BD54+1&lt;=15,IF(HU$19&gt;='様式３（療養者名簿）（⑤の場合）'!$BD54,IF(HU$19&lt;='様式３（療養者名簿）（⑤の場合）'!$BE54,1,0),0),0)</f>
        <v>0</v>
      </c>
      <c r="HV49" s="377">
        <f>IF(HV$19-'様式３（療養者名簿）（⑤の場合）'!$BD54+1&lt;=15,IF(HV$19&gt;='様式３（療養者名簿）（⑤の場合）'!$BD54,IF(HV$19&lt;='様式３（療養者名簿）（⑤の場合）'!$BE54,1,0),0),0)</f>
        <v>0</v>
      </c>
      <c r="HW49" s="377">
        <f>IF(HW$19-'様式３（療養者名簿）（⑤の場合）'!$BD54+1&lt;=15,IF(HW$19&gt;='様式３（療養者名簿）（⑤の場合）'!$BD54,IF(HW$19&lt;='様式３（療養者名簿）（⑤の場合）'!$BE54,1,0),0),0)</f>
        <v>0</v>
      </c>
      <c r="HX49" s="377">
        <f>IF(HX$19-'様式３（療養者名簿）（⑤の場合）'!$BD54+1&lt;=15,IF(HX$19&gt;='様式３（療養者名簿）（⑤の場合）'!$BD54,IF(HX$19&lt;='様式３（療養者名簿）（⑤の場合）'!$BE54,1,0),0),0)</f>
        <v>0</v>
      </c>
      <c r="HY49" s="377">
        <f>IF(HY$19-'様式３（療養者名簿）（⑤の場合）'!$BD54+1&lt;=15,IF(HY$19&gt;='様式３（療養者名簿）（⑤の場合）'!$BD54,IF(HY$19&lt;='様式３（療養者名簿）（⑤の場合）'!$BE54,1,0),0),0)</f>
        <v>0</v>
      </c>
      <c r="HZ49" s="377">
        <f>IF(HZ$19-'様式３（療養者名簿）（⑤の場合）'!$BD54+1&lt;=15,IF(HZ$19&gt;='様式３（療養者名簿）（⑤の場合）'!$BD54,IF(HZ$19&lt;='様式３（療養者名簿）（⑤の場合）'!$BE54,1,0),0),0)</f>
        <v>0</v>
      </c>
      <c r="IA49" s="377">
        <f>IF(IA$19-'様式３（療養者名簿）（⑤の場合）'!$BD54+1&lt;=15,IF(IA$19&gt;='様式３（療養者名簿）（⑤の場合）'!$BD54,IF(IA$19&lt;='様式３（療養者名簿）（⑤の場合）'!$BE54,1,0),0),0)</f>
        <v>0</v>
      </c>
      <c r="IB49" s="377">
        <f>IF(IB$19-'様式３（療養者名簿）（⑤の場合）'!$BD54+1&lt;=15,IF(IB$19&gt;='様式３（療養者名簿）（⑤の場合）'!$BD54,IF(IB$19&lt;='様式３（療養者名簿）（⑤の場合）'!$BE54,1,0),0),0)</f>
        <v>0</v>
      </c>
      <c r="IC49" s="377">
        <f>IF(IC$19-'様式３（療養者名簿）（⑤の場合）'!$BD54+1&lt;=15,IF(IC$19&gt;='様式３（療養者名簿）（⑤の場合）'!$BD54,IF(IC$19&lt;='様式３（療養者名簿）（⑤の場合）'!$BE54,1,0),0),0)</f>
        <v>0</v>
      </c>
      <c r="ID49" s="377">
        <f>IF(ID$19-'様式３（療養者名簿）（⑤の場合）'!$BD54+1&lt;=15,IF(ID$19&gt;='様式３（療養者名簿）（⑤の場合）'!$BD54,IF(ID$19&lt;='様式３（療養者名簿）（⑤の場合）'!$BE54,1,0),0),0)</f>
        <v>0</v>
      </c>
      <c r="IE49" s="377">
        <f>IF(IE$19-'様式３（療養者名簿）（⑤の場合）'!$BD54+1&lt;=15,IF(IE$19&gt;='様式３（療養者名簿）（⑤の場合）'!$BD54,IF(IE$19&lt;='様式３（療養者名簿）（⑤の場合）'!$BE54,1,0),0),0)</f>
        <v>0</v>
      </c>
      <c r="IF49" s="377">
        <f>IF(IF$19-'様式３（療養者名簿）（⑤の場合）'!$BD54+1&lt;=15,IF(IF$19&gt;='様式３（療養者名簿）（⑤の場合）'!$BD54,IF(IF$19&lt;='様式３（療養者名簿）（⑤の場合）'!$BE54,1,0),0),0)</f>
        <v>0</v>
      </c>
      <c r="IG49" s="377">
        <f>IF(IG$19-'様式３（療養者名簿）（⑤の場合）'!$BD54+1&lt;=15,IF(IG$19&gt;='様式３（療養者名簿）（⑤の場合）'!$BD54,IF(IG$19&lt;='様式３（療養者名簿）（⑤の場合）'!$BE54,1,0),0),0)</f>
        <v>0</v>
      </c>
      <c r="IH49" s="377">
        <f>IF(IH$19-'様式３（療養者名簿）（⑤の場合）'!$BD54+1&lt;=15,IF(IH$19&gt;='様式３（療養者名簿）（⑤の場合）'!$BD54,IF(IH$19&lt;='様式３（療養者名簿）（⑤の場合）'!$BE54,1,0),0),0)</f>
        <v>0</v>
      </c>
      <c r="II49" s="377">
        <f>IF(II$19-'様式３（療養者名簿）（⑤の場合）'!$BD54+1&lt;=15,IF(II$19&gt;='様式３（療養者名簿）（⑤の場合）'!$BD54,IF(II$19&lt;='様式３（療養者名簿）（⑤の場合）'!$BE54,1,0),0),0)</f>
        <v>0</v>
      </c>
      <c r="IJ49" s="377">
        <f>IF(IJ$19-'様式３（療養者名簿）（⑤の場合）'!$BD54+1&lt;=15,IF(IJ$19&gt;='様式３（療養者名簿）（⑤の場合）'!$BD54,IF(IJ$19&lt;='様式３（療養者名簿）（⑤の場合）'!$BE54,1,0),0),0)</f>
        <v>0</v>
      </c>
      <c r="IK49" s="377">
        <f>IF(IK$19-'様式３（療養者名簿）（⑤の場合）'!$BD54+1&lt;=15,IF(IK$19&gt;='様式３（療養者名簿）（⑤の場合）'!$BD54,IF(IK$19&lt;='様式３（療養者名簿）（⑤の場合）'!$BE54,1,0),0),0)</f>
        <v>0</v>
      </c>
      <c r="IL49" s="377">
        <f>IF(IL$19-'様式３（療養者名簿）（⑤の場合）'!$BD54+1&lt;=15,IF(IL$19&gt;='様式３（療養者名簿）（⑤の場合）'!$BD54,IF(IL$19&lt;='様式３（療養者名簿）（⑤の場合）'!$BE54,1,0),0),0)</f>
        <v>0</v>
      </c>
      <c r="IM49" s="377">
        <f>IF(IM$19-'様式３（療養者名簿）（⑤の場合）'!$BD54+1&lt;=15,IF(IM$19&gt;='様式３（療養者名簿）（⑤の場合）'!$BD54,IF(IM$19&lt;='様式３（療養者名簿）（⑤の場合）'!$BE54,1,0),0),0)</f>
        <v>0</v>
      </c>
      <c r="IN49" s="377">
        <f>IF(IN$19-'様式３（療養者名簿）（⑤の場合）'!$BD54+1&lt;=15,IF(IN$19&gt;='様式３（療養者名簿）（⑤の場合）'!$BD54,IF(IN$19&lt;='様式３（療養者名簿）（⑤の場合）'!$BE54,1,0),0),0)</f>
        <v>0</v>
      </c>
      <c r="IO49" s="377">
        <f>IF(IO$19-'様式３（療養者名簿）（⑤の場合）'!$BD54+1&lt;=15,IF(IO$19&gt;='様式３（療養者名簿）（⑤の場合）'!$BD54,IF(IO$19&lt;='様式３（療養者名簿）（⑤の場合）'!$BE54,1,0),0),0)</f>
        <v>0</v>
      </c>
      <c r="IP49" s="377">
        <f>IF(IP$19-'様式３（療養者名簿）（⑤の場合）'!$BD54+1&lt;=15,IF(IP$19&gt;='様式３（療養者名簿）（⑤の場合）'!$BD54,IF(IP$19&lt;='様式３（療養者名簿）（⑤の場合）'!$BE54,1,0),0),0)</f>
        <v>0</v>
      </c>
      <c r="IQ49" s="377">
        <f>IF(IQ$19-'様式３（療養者名簿）（⑤の場合）'!$BD54+1&lt;=15,IF(IQ$19&gt;='様式３（療養者名簿）（⑤の場合）'!$BD54,IF(IQ$19&lt;='様式３（療養者名簿）（⑤の場合）'!$BE54,1,0),0),0)</f>
        <v>0</v>
      </c>
      <c r="IR49" s="377">
        <f>IF(IR$19-'様式３（療養者名簿）（⑤の場合）'!$BD54+1&lt;=15,IF(IR$19&gt;='様式３（療養者名簿）（⑤の場合）'!$BD54,IF(IR$19&lt;='様式３（療養者名簿）（⑤の場合）'!$BE54,1,0),0),0)</f>
        <v>0</v>
      </c>
      <c r="IS49" s="377">
        <f>IF(IS$19-'様式３（療養者名簿）（⑤の場合）'!$BD54+1&lt;=15,IF(IS$19&gt;='様式３（療養者名簿）（⑤の場合）'!$BD54,IF(IS$19&lt;='様式３（療養者名簿）（⑤の場合）'!$BE54,1,0),0),0)</f>
        <v>0</v>
      </c>
      <c r="IT49" s="377">
        <f>IF(IT$19-'様式３（療養者名簿）（⑤の場合）'!$BD54+1&lt;=15,IF(IT$19&gt;='様式３（療養者名簿）（⑤の場合）'!$BD54,IF(IT$19&lt;='様式３（療養者名簿）（⑤の場合）'!$BE54,1,0),0),0)</f>
        <v>0</v>
      </c>
      <c r="IU49" s="377">
        <f>IF(IU$19-'様式３（療養者名簿）（⑤の場合）'!$BD54+1&lt;=15,IF(IU$19&gt;='様式３（療養者名簿）（⑤の場合）'!$BD54,IF(IU$19&lt;='様式３（療養者名簿）（⑤の場合）'!$BE54,1,0),0),0)</f>
        <v>0</v>
      </c>
      <c r="IV49" s="377">
        <f>IF(IV$19-'様式３（療養者名簿）（⑤の場合）'!$BD54+1&lt;=15,IF(IV$19&gt;='様式３（療養者名簿）（⑤の場合）'!$BD54,IF(IV$19&lt;='様式３（療養者名簿）（⑤の場合）'!$BE54,1,0),0),0)</f>
        <v>0</v>
      </c>
      <c r="IW49" s="377">
        <f>IF(IW$19-'様式３（療養者名簿）（⑤の場合）'!$BD54+1&lt;=15,IF(IW$19&gt;='様式３（療養者名簿）（⑤の場合）'!$BD54,IF(IW$19&lt;='様式３（療養者名簿）（⑤の場合）'!$BE54,1,0),0),0)</f>
        <v>0</v>
      </c>
      <c r="IX49" s="377">
        <f>IF(IX$19-'様式３（療養者名簿）（⑤の場合）'!$BD54+1&lt;=15,IF(IX$19&gt;='様式３（療養者名簿）（⑤の場合）'!$BD54,IF(IX$19&lt;='様式３（療養者名簿）（⑤の場合）'!$BE54,1,0),0),0)</f>
        <v>0</v>
      </c>
      <c r="IY49" s="377">
        <f>IF(IY$19-'様式３（療養者名簿）（⑤の場合）'!$BD54+1&lt;=15,IF(IY$19&gt;='様式３（療養者名簿）（⑤の場合）'!$BD54,IF(IY$19&lt;='様式３（療養者名簿）（⑤の場合）'!$BE54,1,0),0),0)</f>
        <v>0</v>
      </c>
      <c r="IZ49" s="377">
        <f>IF(IZ$19-'様式３（療養者名簿）（⑤の場合）'!$BD54+1&lt;=15,IF(IZ$19&gt;='様式３（療養者名簿）（⑤の場合）'!$BD54,IF(IZ$19&lt;='様式３（療養者名簿）（⑤の場合）'!$BE54,1,0),0),0)</f>
        <v>0</v>
      </c>
      <c r="JA49" s="377">
        <f>IF(JA$19-'様式３（療養者名簿）（⑤の場合）'!$BD54+1&lt;=15,IF(JA$19&gt;='様式３（療養者名簿）（⑤の場合）'!$BD54,IF(JA$19&lt;='様式３（療養者名簿）（⑤の場合）'!$BE54,1,0),0),0)</f>
        <v>0</v>
      </c>
      <c r="JB49" s="377">
        <f>IF(JB$19-'様式３（療養者名簿）（⑤の場合）'!$BD54+1&lt;=15,IF(JB$19&gt;='様式３（療養者名簿）（⑤の場合）'!$BD54,IF(JB$19&lt;='様式３（療養者名簿）（⑤の場合）'!$BE54,1,0),0),0)</f>
        <v>0</v>
      </c>
      <c r="JC49" s="377">
        <f>IF(JC$19-'様式３（療養者名簿）（⑤の場合）'!$BD54+1&lt;=15,IF(JC$19&gt;='様式３（療養者名簿）（⑤の場合）'!$BD54,IF(JC$19&lt;='様式３（療養者名簿）（⑤の場合）'!$BE54,1,0),0),0)</f>
        <v>0</v>
      </c>
      <c r="JD49" s="377">
        <f>IF(JD$19-'様式３（療養者名簿）（⑤の場合）'!$BD54+1&lt;=15,IF(JD$19&gt;='様式３（療養者名簿）（⑤の場合）'!$BD54,IF(JD$19&lt;='様式３（療養者名簿）（⑤の場合）'!$BE54,1,0),0),0)</f>
        <v>0</v>
      </c>
      <c r="JE49" s="377">
        <f>IF(JE$19-'様式３（療養者名簿）（⑤の場合）'!$BD54+1&lt;=15,IF(JE$19&gt;='様式３（療養者名簿）（⑤の場合）'!$BD54,IF(JE$19&lt;='様式３（療養者名簿）（⑤の場合）'!$BE54,1,0),0),0)</f>
        <v>0</v>
      </c>
      <c r="JF49" s="377">
        <f>IF(JF$19-'様式３（療養者名簿）（⑤の場合）'!$BD54+1&lt;=15,IF(JF$19&gt;='様式３（療養者名簿）（⑤の場合）'!$BD54,IF(JF$19&lt;='様式３（療養者名簿）（⑤の場合）'!$BE54,1,0),0),0)</f>
        <v>0</v>
      </c>
      <c r="JG49" s="377">
        <f>IF(JG$19-'様式３（療養者名簿）（⑤の場合）'!$BD54+1&lt;=15,IF(JG$19&gt;='様式３（療養者名簿）（⑤の場合）'!$BD54,IF(JG$19&lt;='様式３（療養者名簿）（⑤の場合）'!$BE54,1,0),0),0)</f>
        <v>0</v>
      </c>
      <c r="JH49" s="377">
        <f>IF(JH$19-'様式３（療養者名簿）（⑤の場合）'!$BD54+1&lt;=15,IF(JH$19&gt;='様式３（療養者名簿）（⑤の場合）'!$BD54,IF(JH$19&lt;='様式３（療養者名簿）（⑤の場合）'!$BE54,1,0),0),0)</f>
        <v>0</v>
      </c>
      <c r="JI49" s="377">
        <f>IF(JI$19-'様式３（療養者名簿）（⑤の場合）'!$BD54+1&lt;=15,IF(JI$19&gt;='様式３（療養者名簿）（⑤の場合）'!$BD54,IF(JI$19&lt;='様式３（療養者名簿）（⑤の場合）'!$BE54,1,0),0),0)</f>
        <v>0</v>
      </c>
      <c r="JJ49" s="377">
        <f>IF(JJ$19-'様式３（療養者名簿）（⑤の場合）'!$BD54+1&lt;=15,IF(JJ$19&gt;='様式３（療養者名簿）（⑤の場合）'!$BD54,IF(JJ$19&lt;='様式３（療養者名簿）（⑤の場合）'!$BE54,1,0),0),0)</f>
        <v>0</v>
      </c>
      <c r="JK49" s="377">
        <f>IF(JK$19-'様式３（療養者名簿）（⑤の場合）'!$BD54+1&lt;=15,IF(JK$19&gt;='様式３（療養者名簿）（⑤の場合）'!$BD54,IF(JK$19&lt;='様式３（療養者名簿）（⑤の場合）'!$BE54,1,0),0),0)</f>
        <v>0</v>
      </c>
      <c r="JL49" s="377">
        <f>IF(JL$19-'様式３（療養者名簿）（⑤の場合）'!$BD54+1&lt;=15,IF(JL$19&gt;='様式３（療養者名簿）（⑤の場合）'!$BD54,IF(JL$19&lt;='様式３（療養者名簿）（⑤の場合）'!$BE54,1,0),0),0)</f>
        <v>0</v>
      </c>
      <c r="JM49" s="377">
        <f>IF(JM$19-'様式３（療養者名簿）（⑤の場合）'!$BD54+1&lt;=15,IF(JM$19&gt;='様式３（療養者名簿）（⑤の場合）'!$BD54,IF(JM$19&lt;='様式３（療養者名簿）（⑤の場合）'!$BE54,1,0),0),0)</f>
        <v>0</v>
      </c>
      <c r="JN49" s="377">
        <f>IF(JN$19-'様式３（療養者名簿）（⑤の場合）'!$BD54+1&lt;=15,IF(JN$19&gt;='様式３（療養者名簿）（⑤の場合）'!$BD54,IF(JN$19&lt;='様式３（療養者名簿）（⑤の場合）'!$BE54,1,0),0),0)</f>
        <v>0</v>
      </c>
      <c r="JO49" s="377">
        <f>IF(JO$19-'様式３（療養者名簿）（⑤の場合）'!$BD54+1&lt;=15,IF(JO$19&gt;='様式３（療養者名簿）（⑤の場合）'!$BD54,IF(JO$19&lt;='様式３（療養者名簿）（⑤の場合）'!$BE54,1,0),0),0)</f>
        <v>0</v>
      </c>
      <c r="JP49" s="377">
        <f>IF(JP$19-'様式３（療養者名簿）（⑤の場合）'!$BD54+1&lt;=15,IF(JP$19&gt;='様式３（療養者名簿）（⑤の場合）'!$BD54,IF(JP$19&lt;='様式３（療養者名簿）（⑤の場合）'!$BE54,1,0),0),0)</f>
        <v>0</v>
      </c>
      <c r="JQ49" s="377">
        <f>IF(JQ$19-'様式３（療養者名簿）（⑤の場合）'!$BD54+1&lt;=15,IF(JQ$19&gt;='様式３（療養者名簿）（⑤の場合）'!$BD54,IF(JQ$19&lt;='様式３（療養者名簿）（⑤の場合）'!$BE54,1,0),0),0)</f>
        <v>0</v>
      </c>
      <c r="JR49" s="377">
        <f>IF(JR$19-'様式３（療養者名簿）（⑤の場合）'!$BD54+1&lt;=15,IF(JR$19&gt;='様式３（療養者名簿）（⑤の場合）'!$BD54,IF(JR$19&lt;='様式３（療養者名簿）（⑤の場合）'!$BE54,1,0),0),0)</f>
        <v>0</v>
      </c>
      <c r="JS49" s="377">
        <f>IF(JS$19-'様式３（療養者名簿）（⑤の場合）'!$BD54+1&lt;=15,IF(JS$19&gt;='様式３（療養者名簿）（⑤の場合）'!$BD54,IF(JS$19&lt;='様式３（療養者名簿）（⑤の場合）'!$BE54,1,0),0),0)</f>
        <v>0</v>
      </c>
      <c r="JT49" s="377">
        <f>IF(JT$19-'様式３（療養者名簿）（⑤の場合）'!$BD54+1&lt;=15,IF(JT$19&gt;='様式３（療養者名簿）（⑤の場合）'!$BD54,IF(JT$19&lt;='様式３（療養者名簿）（⑤の場合）'!$BE54,1,0),0),0)</f>
        <v>0</v>
      </c>
      <c r="JU49" s="377">
        <f>IF(JU$19-'様式３（療養者名簿）（⑤の場合）'!$BD54+1&lt;=15,IF(JU$19&gt;='様式３（療養者名簿）（⑤の場合）'!$BD54,IF(JU$19&lt;='様式３（療養者名簿）（⑤の場合）'!$BE54,1,0),0),0)</f>
        <v>0</v>
      </c>
      <c r="JV49" s="377">
        <f>IF(JV$19-'様式３（療養者名簿）（⑤の場合）'!$BD54+1&lt;=15,IF(JV$19&gt;='様式３（療養者名簿）（⑤の場合）'!$BD54,IF(JV$19&lt;='様式３（療養者名簿）（⑤の場合）'!$BE54,1,0),0),0)</f>
        <v>0</v>
      </c>
      <c r="JW49" s="377">
        <f>IF(JW$19-'様式３（療養者名簿）（⑤の場合）'!$BD54+1&lt;=15,IF(JW$19&gt;='様式３（療養者名簿）（⑤の場合）'!$BD54,IF(JW$19&lt;='様式３（療養者名簿）（⑤の場合）'!$BE54,1,0),0),0)</f>
        <v>0</v>
      </c>
      <c r="JX49" s="377">
        <f>IF(JX$19-'様式３（療養者名簿）（⑤の場合）'!$BD54+1&lt;=15,IF(JX$19&gt;='様式３（療養者名簿）（⑤の場合）'!$BD54,IF(JX$19&lt;='様式３（療養者名簿）（⑤の場合）'!$BE54,1,0),0),0)</f>
        <v>0</v>
      </c>
      <c r="JY49" s="377">
        <f>IF(JY$19-'様式３（療養者名簿）（⑤の場合）'!$BD54+1&lt;=15,IF(JY$19&gt;='様式３（療養者名簿）（⑤の場合）'!$BD54,IF(JY$19&lt;='様式３（療養者名簿）（⑤の場合）'!$BE54,1,0),0),0)</f>
        <v>0</v>
      </c>
      <c r="JZ49" s="377">
        <f>IF(JZ$19-'様式３（療養者名簿）（⑤の場合）'!$BD54+1&lt;=15,IF(JZ$19&gt;='様式３（療養者名簿）（⑤の場合）'!$BD54,IF(JZ$19&lt;='様式３（療養者名簿）（⑤の場合）'!$BE54,1,0),0),0)</f>
        <v>0</v>
      </c>
      <c r="KA49" s="377">
        <f>IF(KA$19-'様式３（療養者名簿）（⑤の場合）'!$BD54+1&lt;=15,IF(KA$19&gt;='様式３（療養者名簿）（⑤の場合）'!$BD54,IF(KA$19&lt;='様式３（療養者名簿）（⑤の場合）'!$BE54,1,0),0),0)</f>
        <v>0</v>
      </c>
      <c r="KB49" s="377">
        <f>IF(KB$19-'様式３（療養者名簿）（⑤の場合）'!$BD54+1&lt;=15,IF(KB$19&gt;='様式３（療養者名簿）（⑤の場合）'!$BD54,IF(KB$19&lt;='様式３（療養者名簿）（⑤の場合）'!$BE54,1,0),0),0)</f>
        <v>0</v>
      </c>
      <c r="KC49" s="377">
        <f>IF(KC$19-'様式３（療養者名簿）（⑤の場合）'!$BD54+1&lt;=15,IF(KC$19&gt;='様式３（療養者名簿）（⑤の場合）'!$BD54,IF(KC$19&lt;='様式３（療養者名簿）（⑤の場合）'!$BE54,1,0),0),0)</f>
        <v>0</v>
      </c>
      <c r="KD49" s="377">
        <f>IF(KD$19-'様式３（療養者名簿）（⑤の場合）'!$BD54+1&lt;=15,IF(KD$19&gt;='様式３（療養者名簿）（⑤の場合）'!$BD54,IF(KD$19&lt;='様式３（療養者名簿）（⑤の場合）'!$BE54,1,0),0),0)</f>
        <v>0</v>
      </c>
      <c r="KE49" s="377">
        <f>IF(KE$19-'様式３（療養者名簿）（⑤の場合）'!$BD54+1&lt;=15,IF(KE$19&gt;='様式３（療養者名簿）（⑤の場合）'!$BD54,IF(KE$19&lt;='様式３（療養者名簿）（⑤の場合）'!$BE54,1,0),0),0)</f>
        <v>0</v>
      </c>
      <c r="KF49" s="377">
        <f>IF(KF$19-'様式３（療養者名簿）（⑤の場合）'!$BD54+1&lt;=15,IF(KF$19&gt;='様式３（療養者名簿）（⑤の場合）'!$BD54,IF(KF$19&lt;='様式３（療養者名簿）（⑤の場合）'!$BE54,1,0),0),0)</f>
        <v>0</v>
      </c>
      <c r="KG49" s="377">
        <f>IF(KG$19-'様式３（療養者名簿）（⑤の場合）'!$BD54+1&lt;=15,IF(KG$19&gt;='様式３（療養者名簿）（⑤の場合）'!$BD54,IF(KG$19&lt;='様式３（療養者名簿）（⑤の場合）'!$BE54,1,0),0),0)</f>
        <v>0</v>
      </c>
      <c r="KH49" s="377">
        <f>IF(KH$19-'様式３（療養者名簿）（⑤の場合）'!$BD54+1&lt;=15,IF(KH$19&gt;='様式３（療養者名簿）（⑤の場合）'!$BD54,IF(KH$19&lt;='様式３（療養者名簿）（⑤の場合）'!$BE54,1,0),0),0)</f>
        <v>0</v>
      </c>
      <c r="KI49" s="377">
        <f>IF(KI$19-'様式３（療養者名簿）（⑤の場合）'!$BD54+1&lt;=15,IF(KI$19&gt;='様式３（療養者名簿）（⑤の場合）'!$BD54,IF(KI$19&lt;='様式３（療養者名簿）（⑤の場合）'!$BE54,1,0),0),0)</f>
        <v>0</v>
      </c>
      <c r="KJ49" s="377">
        <f>IF(KJ$19-'様式３（療養者名簿）（⑤の場合）'!$BD54+1&lt;=15,IF(KJ$19&gt;='様式３（療養者名簿）（⑤の場合）'!$BD54,IF(KJ$19&lt;='様式３（療養者名簿）（⑤の場合）'!$BE54,1,0),0),0)</f>
        <v>0</v>
      </c>
      <c r="KK49" s="377">
        <f>IF(KK$19-'様式３（療養者名簿）（⑤の場合）'!$BD54+1&lt;=15,IF(KK$19&gt;='様式３（療養者名簿）（⑤の場合）'!$BD54,IF(KK$19&lt;='様式３（療養者名簿）（⑤の場合）'!$BE54,1,0),0),0)</f>
        <v>0</v>
      </c>
      <c r="KL49" s="377">
        <f>IF(KL$19-'様式３（療養者名簿）（⑤の場合）'!$BD54+1&lt;=15,IF(KL$19&gt;='様式３（療養者名簿）（⑤の場合）'!$BD54,IF(KL$19&lt;='様式３（療養者名簿）（⑤の場合）'!$BE54,1,0),0),0)</f>
        <v>0</v>
      </c>
      <c r="KM49" s="377">
        <f>IF(KM$19-'様式３（療養者名簿）（⑤の場合）'!$BD54+1&lt;=15,IF(KM$19&gt;='様式３（療養者名簿）（⑤の場合）'!$BD54,IF(KM$19&lt;='様式３（療養者名簿）（⑤の場合）'!$BE54,1,0),0),0)</f>
        <v>0</v>
      </c>
      <c r="KN49" s="377">
        <f>IF(KN$19-'様式３（療養者名簿）（⑤の場合）'!$BD54+1&lt;=15,IF(KN$19&gt;='様式３（療養者名簿）（⑤の場合）'!$BD54,IF(KN$19&lt;='様式３（療養者名簿）（⑤の場合）'!$BE54,1,0),0),0)</f>
        <v>0</v>
      </c>
      <c r="KO49" s="377">
        <f>IF(KO$19-'様式３（療養者名簿）（⑤の場合）'!$BD54+1&lt;=15,IF(KO$19&gt;='様式３（療養者名簿）（⑤の場合）'!$BD54,IF(KO$19&lt;='様式３（療養者名簿）（⑤の場合）'!$BE54,1,0),0),0)</f>
        <v>0</v>
      </c>
      <c r="KP49" s="377">
        <f>IF(KP$19-'様式３（療養者名簿）（⑤の場合）'!$BD54+1&lt;=15,IF(KP$19&gt;='様式３（療養者名簿）（⑤の場合）'!$BD54,IF(KP$19&lt;='様式３（療養者名簿）（⑤の場合）'!$BE54,1,0),0),0)</f>
        <v>0</v>
      </c>
      <c r="KQ49" s="377">
        <f>IF(KQ$19-'様式３（療養者名簿）（⑤の場合）'!$BD54+1&lt;=15,IF(KQ$19&gt;='様式３（療養者名簿）（⑤の場合）'!$BD54,IF(KQ$19&lt;='様式３（療養者名簿）（⑤の場合）'!$BE54,1,0),0),0)</f>
        <v>0</v>
      </c>
      <c r="KR49" s="377">
        <f>IF(KR$19-'様式３（療養者名簿）（⑤の場合）'!$BD54+1&lt;=15,IF(KR$19&gt;='様式３（療養者名簿）（⑤の場合）'!$BD54,IF(KR$19&lt;='様式３（療養者名簿）（⑤の場合）'!$BE54,1,0),0),0)</f>
        <v>0</v>
      </c>
      <c r="KS49" s="377">
        <f>IF(KS$19-'様式３（療養者名簿）（⑤の場合）'!$BD54+1&lt;=15,IF(KS$19&gt;='様式３（療養者名簿）（⑤の場合）'!$BD54,IF(KS$19&lt;='様式３（療養者名簿）（⑤の場合）'!$BE54,1,0),0),0)</f>
        <v>0</v>
      </c>
      <c r="KT49" s="377">
        <f>IF(KT$19-'様式３（療養者名簿）（⑤の場合）'!$BD54+1&lt;=15,IF(KT$19&gt;='様式３（療養者名簿）（⑤の場合）'!$BD54,IF(KT$19&lt;='様式３（療養者名簿）（⑤の場合）'!$BE54,1,0),0),0)</f>
        <v>0</v>
      </c>
      <c r="KU49" s="377">
        <f>IF(KU$19-'様式３（療養者名簿）（⑤の場合）'!$BD54+1&lt;=15,IF(KU$19&gt;='様式３（療養者名簿）（⑤の場合）'!$BD54,IF(KU$19&lt;='様式３（療養者名簿）（⑤の場合）'!$BE54,1,0),0),0)</f>
        <v>0</v>
      </c>
      <c r="KV49" s="377">
        <f>IF(KV$19-'様式３（療養者名簿）（⑤の場合）'!$BD54+1&lt;=15,IF(KV$19&gt;='様式３（療養者名簿）（⑤の場合）'!$BD54,IF(KV$19&lt;='様式３（療養者名簿）（⑤の場合）'!$BE54,1,0),0),0)</f>
        <v>0</v>
      </c>
      <c r="KW49" s="377">
        <f>IF(KW$19-'様式３（療養者名簿）（⑤の場合）'!$BD54+1&lt;=15,IF(KW$19&gt;='様式３（療養者名簿）（⑤の場合）'!$BD54,IF(KW$19&lt;='様式３（療養者名簿）（⑤の場合）'!$BE54,1,0),0),0)</f>
        <v>0</v>
      </c>
      <c r="KX49" s="377">
        <f>IF(KX$19-'様式３（療養者名簿）（⑤の場合）'!$BD54+1&lt;=15,IF(KX$19&gt;='様式３（療養者名簿）（⑤の場合）'!$BD54,IF(KX$19&lt;='様式３（療養者名簿）（⑤の場合）'!$BE54,1,0),0),0)</f>
        <v>0</v>
      </c>
      <c r="KY49" s="377">
        <f>IF(KY$19-'様式３（療養者名簿）（⑤の場合）'!$BD54+1&lt;=15,IF(KY$19&gt;='様式３（療養者名簿）（⑤の場合）'!$BD54,IF(KY$19&lt;='様式３（療養者名簿）（⑤の場合）'!$BE54,1,0),0),0)</f>
        <v>0</v>
      </c>
      <c r="KZ49" s="377">
        <f>IF(KZ$19-'様式３（療養者名簿）（⑤の場合）'!$BD54+1&lt;=15,IF(KZ$19&gt;='様式３（療養者名簿）（⑤の場合）'!$BD54,IF(KZ$19&lt;='様式３（療養者名簿）（⑤の場合）'!$BE54,1,0),0),0)</f>
        <v>0</v>
      </c>
      <c r="LA49" s="377">
        <f>IF(LA$19-'様式３（療養者名簿）（⑤の場合）'!$BD54+1&lt;=15,IF(LA$19&gt;='様式３（療養者名簿）（⑤の場合）'!$BD54,IF(LA$19&lt;='様式３（療養者名簿）（⑤の場合）'!$BE54,1,0),0),0)</f>
        <v>0</v>
      </c>
      <c r="LB49" s="377">
        <f>IF(LB$19-'様式３（療養者名簿）（⑤の場合）'!$BD54+1&lt;=15,IF(LB$19&gt;='様式３（療養者名簿）（⑤の場合）'!$BD54,IF(LB$19&lt;='様式３（療養者名簿）（⑤の場合）'!$BE54,1,0),0),0)</f>
        <v>0</v>
      </c>
      <c r="LC49" s="377">
        <f>IF(LC$19-'様式３（療養者名簿）（⑤の場合）'!$BD54+1&lt;=15,IF(LC$19&gt;='様式３（療養者名簿）（⑤の場合）'!$BD54,IF(LC$19&lt;='様式３（療養者名簿）（⑤の場合）'!$BE54,1,0),0),0)</f>
        <v>0</v>
      </c>
      <c r="LD49" s="377">
        <f>IF(LD$19-'様式３（療養者名簿）（⑤の場合）'!$BD54+1&lt;=15,IF(LD$19&gt;='様式３（療養者名簿）（⑤の場合）'!$BD54,IF(LD$19&lt;='様式３（療養者名簿）（⑤の場合）'!$BE54,1,0),0),0)</f>
        <v>0</v>
      </c>
      <c r="LE49" s="377">
        <f>IF(LE$19-'様式３（療養者名簿）（⑤の場合）'!$BD54+1&lt;=15,IF(LE$19&gt;='様式３（療養者名簿）（⑤の場合）'!$BD54,IF(LE$19&lt;='様式３（療養者名簿）（⑤の場合）'!$BE54,1,0),0),0)</f>
        <v>0</v>
      </c>
      <c r="LF49" s="377">
        <f>IF(LF$19-'様式３（療養者名簿）（⑤の場合）'!$BD54+1&lt;=15,IF(LF$19&gt;='様式３（療養者名簿）（⑤の場合）'!$BD54,IF(LF$19&lt;='様式３（療養者名簿）（⑤の場合）'!$BE54,1,0),0),0)</f>
        <v>0</v>
      </c>
      <c r="LG49" s="377">
        <f>IF(LG$19-'様式３（療養者名簿）（⑤の場合）'!$BD54+1&lt;=15,IF(LG$19&gt;='様式３（療養者名簿）（⑤の場合）'!$BD54,IF(LG$19&lt;='様式３（療養者名簿）（⑤の場合）'!$BE54,1,0),0),0)</f>
        <v>0</v>
      </c>
      <c r="LH49" s="377">
        <f>IF(LH$19-'様式３（療養者名簿）（⑤の場合）'!$BD54+1&lt;=15,IF(LH$19&gt;='様式３（療養者名簿）（⑤の場合）'!$BD54,IF(LH$19&lt;='様式３（療養者名簿）（⑤の場合）'!$BE54,1,0),0),0)</f>
        <v>0</v>
      </c>
      <c r="LI49" s="377">
        <f>IF(LI$19-'様式３（療養者名簿）（⑤の場合）'!$BD54+1&lt;=15,IF(LI$19&gt;='様式３（療養者名簿）（⑤の場合）'!$BD54,IF(LI$19&lt;='様式３（療養者名簿）（⑤の場合）'!$BE54,1,0),0),0)</f>
        <v>0</v>
      </c>
      <c r="LJ49" s="377">
        <f>IF(LJ$19-'様式３（療養者名簿）（⑤の場合）'!$BD54+1&lt;=15,IF(LJ$19&gt;='様式３（療養者名簿）（⑤の場合）'!$BD54,IF(LJ$19&lt;='様式３（療養者名簿）（⑤の場合）'!$BE54,1,0),0),0)</f>
        <v>0</v>
      </c>
      <c r="LK49" s="377">
        <f>IF(LK$19-'様式３（療養者名簿）（⑤の場合）'!$BD54+1&lt;=15,IF(LK$19&gt;='様式３（療養者名簿）（⑤の場合）'!$BD54,IF(LK$19&lt;='様式３（療養者名簿）（⑤の場合）'!$BE54,1,0),0),0)</f>
        <v>0</v>
      </c>
      <c r="LL49" s="377">
        <f>IF(LL$19-'様式３（療養者名簿）（⑤の場合）'!$BD54+1&lt;=15,IF(LL$19&gt;='様式３（療養者名簿）（⑤の場合）'!$BD54,IF(LL$19&lt;='様式３（療養者名簿）（⑤の場合）'!$BE54,1,0),0),0)</f>
        <v>0</v>
      </c>
      <c r="LM49" s="377">
        <f>IF(LM$19-'様式３（療養者名簿）（⑤の場合）'!$BD54+1&lt;=15,IF(LM$19&gt;='様式３（療養者名簿）（⑤の場合）'!$BD54,IF(LM$19&lt;='様式３（療養者名簿）（⑤の場合）'!$BE54,1,0),0),0)</f>
        <v>0</v>
      </c>
      <c r="LN49" s="377">
        <f>IF(LN$19-'様式３（療養者名簿）（⑤の場合）'!$BD54+1&lt;=15,IF(LN$19&gt;='様式３（療養者名簿）（⑤の場合）'!$BD54,IF(LN$19&lt;='様式３（療養者名簿）（⑤の場合）'!$BE54,1,0),0),0)</f>
        <v>0</v>
      </c>
      <c r="LO49" s="377">
        <f>IF(LO$19-'様式３（療養者名簿）（⑤の場合）'!$BD54+1&lt;=15,IF(LO$19&gt;='様式３（療養者名簿）（⑤の場合）'!$BD54,IF(LO$19&lt;='様式３（療養者名簿）（⑤の場合）'!$BE54,1,0),0),0)</f>
        <v>0</v>
      </c>
      <c r="LP49" s="377">
        <f>IF(LP$19-'様式３（療養者名簿）（⑤の場合）'!$BD54+1&lt;=15,IF(LP$19&gt;='様式３（療養者名簿）（⑤の場合）'!$BD54,IF(LP$19&lt;='様式３（療養者名簿）（⑤の場合）'!$BE54,1,0),0),0)</f>
        <v>0</v>
      </c>
      <c r="LQ49" s="377">
        <f>IF(LQ$19-'様式３（療養者名簿）（⑤の場合）'!$BD54+1&lt;=15,IF(LQ$19&gt;='様式３（療養者名簿）（⑤の場合）'!$BD54,IF(LQ$19&lt;='様式３（療養者名簿）（⑤の場合）'!$BE54,1,0),0),0)</f>
        <v>0</v>
      </c>
      <c r="LR49" s="377">
        <f>IF(LR$19-'様式３（療養者名簿）（⑤の場合）'!$BD54+1&lt;=15,IF(LR$19&gt;='様式３（療養者名簿）（⑤の場合）'!$BD54,IF(LR$19&lt;='様式３（療養者名簿）（⑤の場合）'!$BE54,1,0),0),0)</f>
        <v>0</v>
      </c>
      <c r="LS49" s="377">
        <f>IF(LS$19-'様式３（療養者名簿）（⑤の場合）'!$BD54+1&lt;=15,IF(LS$19&gt;='様式３（療養者名簿）（⑤の場合）'!$BD54,IF(LS$19&lt;='様式３（療養者名簿）（⑤の場合）'!$BE54,1,0),0),0)</f>
        <v>0</v>
      </c>
      <c r="LT49" s="377">
        <f>IF(LT$19-'様式３（療養者名簿）（⑤の場合）'!$BD54+1&lt;=15,IF(LT$19&gt;='様式３（療養者名簿）（⑤の場合）'!$BD54,IF(LT$19&lt;='様式３（療養者名簿）（⑤の場合）'!$BE54,1,0),0),0)</f>
        <v>0</v>
      </c>
      <c r="LU49" s="377">
        <f>IF(LU$19-'様式３（療養者名簿）（⑤の場合）'!$BD54+1&lt;=15,IF(LU$19&gt;='様式３（療養者名簿）（⑤の場合）'!$BD54,IF(LU$19&lt;='様式３（療養者名簿）（⑤の場合）'!$BE54,1,0),0),0)</f>
        <v>0</v>
      </c>
      <c r="LV49" s="377">
        <f>IF(LV$19-'様式３（療養者名簿）（⑤の場合）'!$BD54+1&lt;=15,IF(LV$19&gt;='様式３（療養者名簿）（⑤の場合）'!$BD54,IF(LV$19&lt;='様式３（療養者名簿）（⑤の場合）'!$BE54,1,0),0),0)</f>
        <v>0</v>
      </c>
      <c r="LW49" s="377">
        <f>IF(LW$19-'様式３（療養者名簿）（⑤の場合）'!$BD54+1&lt;=15,IF(LW$19&gt;='様式３（療養者名簿）（⑤の場合）'!$BD54,IF(LW$19&lt;='様式３（療養者名簿）（⑤の場合）'!$BE54,1,0),0),0)</f>
        <v>0</v>
      </c>
      <c r="LX49" s="377">
        <f>IF(LX$19-'様式３（療養者名簿）（⑤の場合）'!$BD54+1&lt;=15,IF(LX$19&gt;='様式３（療養者名簿）（⑤の場合）'!$BD54,IF(LX$19&lt;='様式３（療養者名簿）（⑤の場合）'!$BE54,1,0),0),0)</f>
        <v>0</v>
      </c>
      <c r="LY49" s="377">
        <f>IF(LY$19-'様式３（療養者名簿）（⑤の場合）'!$BD54+1&lt;=15,IF(LY$19&gt;='様式３（療養者名簿）（⑤の場合）'!$BD54,IF(LY$19&lt;='様式３（療養者名簿）（⑤の場合）'!$BE54,1,0),0),0)</f>
        <v>0</v>
      </c>
      <c r="LZ49" s="377">
        <f>IF(LZ$19-'様式３（療養者名簿）（⑤の場合）'!$BD54+1&lt;=15,IF(LZ$19&gt;='様式３（療養者名簿）（⑤の場合）'!$BD54,IF(LZ$19&lt;='様式３（療養者名簿）（⑤の場合）'!$BE54,1,0),0),0)</f>
        <v>0</v>
      </c>
      <c r="MA49" s="377">
        <f>IF(MA$19-'様式３（療養者名簿）（⑤の場合）'!$BD54+1&lt;=15,IF(MA$19&gt;='様式３（療養者名簿）（⑤の場合）'!$BD54,IF(MA$19&lt;='様式３（療養者名簿）（⑤の場合）'!$BE54,1,0),0),0)</f>
        <v>0</v>
      </c>
      <c r="MB49" s="377">
        <f>IF(MB$19-'様式３（療養者名簿）（⑤の場合）'!$BD54+1&lt;=15,IF(MB$19&gt;='様式３（療養者名簿）（⑤の場合）'!$BD54,IF(MB$19&lt;='様式３（療養者名簿）（⑤の場合）'!$BE54,1,0),0),0)</f>
        <v>0</v>
      </c>
      <c r="MC49" s="377">
        <f>IF(MC$19-'様式３（療養者名簿）（⑤の場合）'!$BD54+1&lt;=15,IF(MC$19&gt;='様式３（療養者名簿）（⑤の場合）'!$BD54,IF(MC$19&lt;='様式３（療養者名簿）（⑤の場合）'!$BE54,1,0),0),0)</f>
        <v>0</v>
      </c>
      <c r="MD49" s="377">
        <f>IF(MD$19-'様式３（療養者名簿）（⑤の場合）'!$BD54+1&lt;=15,IF(MD$19&gt;='様式３（療養者名簿）（⑤の場合）'!$BD54,IF(MD$19&lt;='様式３（療養者名簿）（⑤の場合）'!$BE54,1,0),0),0)</f>
        <v>0</v>
      </c>
      <c r="ME49" s="377">
        <f>IF(ME$19-'様式３（療養者名簿）（⑤の場合）'!$BD54+1&lt;=15,IF(ME$19&gt;='様式３（療養者名簿）（⑤の場合）'!$BD54,IF(ME$19&lt;='様式３（療養者名簿）（⑤の場合）'!$BE54,1,0),0),0)</f>
        <v>0</v>
      </c>
      <c r="MF49" s="377">
        <f>IF(MF$19-'様式３（療養者名簿）（⑤の場合）'!$BD54+1&lt;=15,IF(MF$19&gt;='様式３（療養者名簿）（⑤の場合）'!$BD54,IF(MF$19&lt;='様式３（療養者名簿）（⑤の場合）'!$BE54,1,0),0),0)</f>
        <v>0</v>
      </c>
      <c r="MG49" s="377">
        <f>IF(MG$19-'様式３（療養者名簿）（⑤の場合）'!$BD54+1&lt;=15,IF(MG$19&gt;='様式３（療養者名簿）（⑤の場合）'!$BD54,IF(MG$19&lt;='様式３（療養者名簿）（⑤の場合）'!$BE54,1,0),0),0)</f>
        <v>0</v>
      </c>
      <c r="MH49" s="377">
        <f>IF(MH$19-'様式３（療養者名簿）（⑤の場合）'!$BD54+1&lt;=15,IF(MH$19&gt;='様式３（療養者名簿）（⑤の場合）'!$BD54,IF(MH$19&lt;='様式３（療養者名簿）（⑤の場合）'!$BE54,1,0),0),0)</f>
        <v>0</v>
      </c>
      <c r="MI49" s="377">
        <f>IF(MI$19-'様式３（療養者名簿）（⑤の場合）'!$BD54+1&lt;=15,IF(MI$19&gt;='様式３（療養者名簿）（⑤の場合）'!$BD54,IF(MI$19&lt;='様式３（療養者名簿）（⑤の場合）'!$BE54,1,0),0),0)</f>
        <v>0</v>
      </c>
      <c r="MJ49" s="377">
        <f>IF(MJ$19-'様式３（療養者名簿）（⑤の場合）'!$BD54+1&lt;=15,IF(MJ$19&gt;='様式３（療養者名簿）（⑤の場合）'!$BD54,IF(MJ$19&lt;='様式３（療養者名簿）（⑤の場合）'!$BE54,1,0),0),0)</f>
        <v>0</v>
      </c>
      <c r="MK49" s="377">
        <f>IF(MK$19-'様式３（療養者名簿）（⑤の場合）'!$BD54+1&lt;=15,IF(MK$19&gt;='様式３（療養者名簿）（⑤の場合）'!$BD54,IF(MK$19&lt;='様式３（療養者名簿）（⑤の場合）'!$BE54,1,0),0),0)</f>
        <v>0</v>
      </c>
      <c r="ML49" s="377">
        <f>IF(ML$19-'様式３（療養者名簿）（⑤の場合）'!$BD54+1&lt;=15,IF(ML$19&gt;='様式３（療養者名簿）（⑤の場合）'!$BD54,IF(ML$19&lt;='様式３（療養者名簿）（⑤の場合）'!$BE54,1,0),0),0)</f>
        <v>0</v>
      </c>
      <c r="MM49" s="377">
        <f>IF(MM$19-'様式３（療養者名簿）（⑤の場合）'!$BD54+1&lt;=15,IF(MM$19&gt;='様式３（療養者名簿）（⑤の場合）'!$BD54,IF(MM$19&lt;='様式３（療養者名簿）（⑤の場合）'!$BE54,1,0),0),0)</f>
        <v>0</v>
      </c>
      <c r="MN49" s="377">
        <f>IF(MN$19-'様式３（療養者名簿）（⑤の場合）'!$BD54+1&lt;=15,IF(MN$19&gt;='様式３（療養者名簿）（⑤の場合）'!$BD54,IF(MN$19&lt;='様式３（療養者名簿）（⑤の場合）'!$BE54,1,0),0),0)</f>
        <v>0</v>
      </c>
      <c r="MO49" s="377">
        <f>IF(MO$19-'様式３（療養者名簿）（⑤の場合）'!$BD54+1&lt;=15,IF(MO$19&gt;='様式３（療養者名簿）（⑤の場合）'!$BD54,IF(MO$19&lt;='様式３（療養者名簿）（⑤の場合）'!$BE54,1,0),0),0)</f>
        <v>0</v>
      </c>
      <c r="MP49" s="377">
        <f>IF(MP$19-'様式３（療養者名簿）（⑤の場合）'!$BD54+1&lt;=15,IF(MP$19&gt;='様式３（療養者名簿）（⑤の場合）'!$BD54,IF(MP$19&lt;='様式３（療養者名簿）（⑤の場合）'!$BE54,1,0),0),0)</f>
        <v>0</v>
      </c>
      <c r="MQ49" s="377">
        <f>IF(MQ$19-'様式３（療養者名簿）（⑤の場合）'!$BD54+1&lt;=15,IF(MQ$19&gt;='様式３（療養者名簿）（⑤の場合）'!$BD54,IF(MQ$19&lt;='様式３（療養者名簿）（⑤の場合）'!$BE54,1,0),0),0)</f>
        <v>0</v>
      </c>
      <c r="MR49" s="377">
        <f>IF(MR$19-'様式３（療養者名簿）（⑤の場合）'!$BD54+1&lt;=15,IF(MR$19&gt;='様式３（療養者名簿）（⑤の場合）'!$BD54,IF(MR$19&lt;='様式３（療養者名簿）（⑤の場合）'!$BE54,1,0),0),0)</f>
        <v>0</v>
      </c>
      <c r="MS49" s="377">
        <f>IF(MS$19-'様式３（療養者名簿）（⑤の場合）'!$BD54+1&lt;=15,IF(MS$19&gt;='様式３（療養者名簿）（⑤の場合）'!$BD54,IF(MS$19&lt;='様式３（療養者名簿）（⑤の場合）'!$BE54,1,0),0),0)</f>
        <v>0</v>
      </c>
      <c r="MT49" s="377">
        <f>IF(MT$19-'様式３（療養者名簿）（⑤の場合）'!$BD54+1&lt;=15,IF(MT$19&gt;='様式３（療養者名簿）（⑤の場合）'!$BD54,IF(MT$19&lt;='様式３（療養者名簿）（⑤の場合）'!$BE54,1,0),0),0)</f>
        <v>0</v>
      </c>
      <c r="MU49" s="377">
        <f>IF(MU$19-'様式３（療養者名簿）（⑤の場合）'!$BD54+1&lt;=15,IF(MU$19&gt;='様式３（療養者名簿）（⑤の場合）'!$BD54,IF(MU$19&lt;='様式３（療養者名簿）（⑤の場合）'!$BE54,1,0),0),0)</f>
        <v>0</v>
      </c>
      <c r="MV49" s="377">
        <f>IF(MV$19-'様式３（療養者名簿）（⑤の場合）'!$BD54+1&lt;=15,IF(MV$19&gt;='様式３（療養者名簿）（⑤の場合）'!$BD54,IF(MV$19&lt;='様式３（療養者名簿）（⑤の場合）'!$BE54,1,0),0),0)</f>
        <v>0</v>
      </c>
      <c r="MW49" s="377">
        <f>IF(MW$19-'様式３（療養者名簿）（⑤の場合）'!$BD54+1&lt;=15,IF(MW$19&gt;='様式３（療養者名簿）（⑤の場合）'!$BD54,IF(MW$19&lt;='様式３（療養者名簿）（⑤の場合）'!$BE54,1,0),0),0)</f>
        <v>0</v>
      </c>
      <c r="MX49" s="377">
        <f>IF(MX$19-'様式３（療養者名簿）（⑤の場合）'!$BD54+1&lt;=15,IF(MX$19&gt;='様式３（療養者名簿）（⑤の場合）'!$BD54,IF(MX$19&lt;='様式３（療養者名簿）（⑤の場合）'!$BE54,1,0),0),0)</f>
        <v>0</v>
      </c>
      <c r="MY49" s="377">
        <f>IF(MY$19-'様式３（療養者名簿）（⑤の場合）'!$BD54+1&lt;=15,IF(MY$19&gt;='様式３（療養者名簿）（⑤の場合）'!$BD54,IF(MY$19&lt;='様式３（療養者名簿）（⑤の場合）'!$BE54,1,0),0),0)</f>
        <v>0</v>
      </c>
      <c r="MZ49" s="377">
        <f>IF(MZ$19-'様式３（療養者名簿）（⑤の場合）'!$BD54+1&lt;=15,IF(MZ$19&gt;='様式３（療養者名簿）（⑤の場合）'!$BD54,IF(MZ$19&lt;='様式３（療養者名簿）（⑤の場合）'!$BE54,1,0),0),0)</f>
        <v>0</v>
      </c>
      <c r="NA49" s="377">
        <f>IF(NA$19-'様式３（療養者名簿）（⑤の場合）'!$BD54+1&lt;=15,IF(NA$19&gt;='様式３（療養者名簿）（⑤の場合）'!$BD54,IF(NA$19&lt;='様式３（療養者名簿）（⑤の場合）'!$BE54,1,0),0),0)</f>
        <v>0</v>
      </c>
      <c r="NB49" s="377">
        <f>IF(NB$19-'様式３（療養者名簿）（⑤の場合）'!$BD54+1&lt;=15,IF(NB$19&gt;='様式３（療養者名簿）（⑤の場合）'!$BD54,IF(NB$19&lt;='様式３（療養者名簿）（⑤の場合）'!$BE54,1,0),0),0)</f>
        <v>0</v>
      </c>
      <c r="NC49" s="257">
        <f>IF(NC$19-'様式３（療養者名簿）（⑤の場合）'!$BD54+1&lt;=15,IF(NC$19&gt;='様式３（療養者名簿）（⑤の場合）'!$BD54,IF(NC$19&lt;='様式３（療養者名簿）（⑤の場合）'!$BE54,1,0),0),0)</f>
        <v>0</v>
      </c>
      <c r="ND49" s="257">
        <f>IF(ND$19-'様式３（療養者名簿）（⑤の場合）'!$BD54+1&lt;=15,IF(ND$19&gt;='様式３（療養者名簿）（⑤の場合）'!$BD54,IF(ND$19&lt;='様式３（療養者名簿）（⑤の場合）'!$BE54,1,0),0),0)</f>
        <v>0</v>
      </c>
      <c r="NE49" s="257">
        <f>IF(NE$19-'様式３（療養者名簿）（⑤の場合）'!$BD54+1&lt;=15,IF(NE$19&gt;='様式３（療養者名簿）（⑤の場合）'!$BD54,IF(NE$19&lt;='様式３（療養者名簿）（⑤の場合）'!$BE54,1,0),0),0)</f>
        <v>0</v>
      </c>
      <c r="NF49" s="257">
        <f>IF(NF$19-'様式３（療養者名簿）（⑤の場合）'!$BD54+1&lt;=15,IF(NF$19&gt;='様式３（療養者名簿）（⑤の場合）'!$BD54,IF(NF$19&lt;='様式３（療養者名簿）（⑤の場合）'!$BE54,1,0),0),0)</f>
        <v>0</v>
      </c>
      <c r="NG49" s="257">
        <f>IF(NG$19-'様式３（療養者名簿）（⑤の場合）'!$BD54+1&lt;=15,IF(NG$19&gt;='様式３（療養者名簿）（⑤の場合）'!$BD54,IF(NG$19&lt;='様式３（療養者名簿）（⑤の場合）'!$BE54,1,0),0),0)</f>
        <v>0</v>
      </c>
      <c r="NH49" s="257">
        <f>IF(NH$19-'様式３（療養者名簿）（⑤の場合）'!$BD54+1&lt;=15,IF(NH$19&gt;='様式３（療養者名簿）（⑤の場合）'!$BD54,IF(NH$19&lt;='様式３（療養者名簿）（⑤の場合）'!$BE54,1,0),0),0)</f>
        <v>0</v>
      </c>
      <c r="NI49" s="257">
        <f>IF(NI$19-'様式３（療養者名簿）（⑤の場合）'!$BD54+1&lt;=15,IF(NI$19&gt;='様式３（療養者名簿）（⑤の場合）'!$BD54,IF(NI$19&lt;='様式３（療養者名簿）（⑤の場合）'!$BE54,1,0),0),0)</f>
        <v>0</v>
      </c>
      <c r="NJ49" s="257">
        <f>IF(NJ$19-'様式３（療養者名簿）（⑤の場合）'!$BD54+1&lt;=15,IF(NJ$19&gt;='様式３（療養者名簿）（⑤の場合）'!$BD54,IF(NJ$19&lt;='様式３（療養者名簿）（⑤の場合）'!$BE54,1,0),0),0)</f>
        <v>0</v>
      </c>
      <c r="NK49" s="257">
        <f>IF(NK$19-'様式３（療養者名簿）（⑤の場合）'!$BD54+1&lt;=15,IF(NK$19&gt;='様式３（療養者名簿）（⑤の場合）'!$BD54,IF(NK$19&lt;='様式３（療養者名簿）（⑤の場合）'!$BE54,1,0),0),0)</f>
        <v>0</v>
      </c>
      <c r="NL49" s="257">
        <f>IF(NL$19-'様式３（療養者名簿）（⑤の場合）'!$BD54+1&lt;=15,IF(NL$19&gt;='様式３（療養者名簿）（⑤の場合）'!$BD54,IF(NL$19&lt;='様式３（療養者名簿）（⑤の場合）'!$BE54,1,0),0),0)</f>
        <v>0</v>
      </c>
      <c r="NM49" s="257">
        <f>IF(NM$19-'様式３（療養者名簿）（⑤の場合）'!$BD54+1&lt;=15,IF(NM$19&gt;='様式３（療養者名簿）（⑤の場合）'!$BD54,IF(NM$19&lt;='様式３（療養者名簿）（⑤の場合）'!$BE54,1,0),0),0)</f>
        <v>0</v>
      </c>
      <c r="NN49" s="257">
        <f>IF(NN$19-'様式３（療養者名簿）（⑤の場合）'!$BD54+1&lt;=15,IF(NN$19&gt;='様式３（療養者名簿）（⑤の場合）'!$BD54,IF(NN$19&lt;='様式３（療養者名簿）（⑤の場合）'!$BE54,1,0),0),0)</f>
        <v>0</v>
      </c>
      <c r="NO49" s="257">
        <f>IF(NO$19-'様式３（療養者名簿）（⑤の場合）'!$BD54+1&lt;=15,IF(NO$19&gt;='様式３（療養者名簿）（⑤の場合）'!$BD54,IF(NO$19&lt;='様式３（療養者名簿）（⑤の場合）'!$BE54,1,0),0),0)</f>
        <v>0</v>
      </c>
      <c r="NP49" s="257">
        <f>IF(NP$19-'様式３（療養者名簿）（⑤の場合）'!$BD54+1&lt;=15,IF(NP$19&gt;='様式３（療養者名簿）（⑤の場合）'!$BD54,IF(NP$19&lt;='様式３（療養者名簿）（⑤の場合）'!$BE54,1,0),0),0)</f>
        <v>0</v>
      </c>
      <c r="NQ49" s="257">
        <f>IF(NQ$19-'様式３（療養者名簿）（⑤の場合）'!$BD54+1&lt;=15,IF(NQ$19&gt;='様式３（療養者名簿）（⑤の場合）'!$BD54,IF(NQ$19&lt;='様式３（療養者名簿）（⑤の場合）'!$BE54,1,0),0),0)</f>
        <v>0</v>
      </c>
      <c r="NR49" s="257">
        <f>IF(NR$19-'様式３（療養者名簿）（⑤の場合）'!$BD54+1&lt;=15,IF(NR$19&gt;='様式３（療養者名簿）（⑤の場合）'!$BD54,IF(NR$19&lt;='様式３（療養者名簿）（⑤の場合）'!$BE54,1,0),0),0)</f>
        <v>0</v>
      </c>
      <c r="NS49" s="257">
        <f>IF(NS$19-'様式３（療養者名簿）（⑤の場合）'!$BD54+1&lt;=15,IF(NS$19&gt;='様式３（療養者名簿）（⑤の場合）'!$BD54,IF(NS$19&lt;='様式３（療養者名簿）（⑤の場合）'!$BE54,1,0),0),0)</f>
        <v>0</v>
      </c>
      <c r="NT49" s="257">
        <f>IF(NT$19-'様式３（療養者名簿）（⑤の場合）'!$BD54+1&lt;=15,IF(NT$19&gt;='様式３（療養者名簿）（⑤の場合）'!$BD54,IF(NT$19&lt;='様式３（療養者名簿）（⑤の場合）'!$BE54,1,0),0),0)</f>
        <v>0</v>
      </c>
      <c r="NU49" s="257">
        <f>IF(NU$19-'様式３（療養者名簿）（⑤の場合）'!$BD54+1&lt;=15,IF(NU$19&gt;='様式３（療養者名簿）（⑤の場合）'!$BD54,IF(NU$19&lt;='様式３（療養者名簿）（⑤の場合）'!$BE54,1,0),0),0)</f>
        <v>0</v>
      </c>
      <c r="NV49" s="257">
        <f>IF(NV$19-'様式３（療養者名簿）（⑤の場合）'!$BD54+1&lt;=15,IF(NV$19&gt;='様式３（療養者名簿）（⑤の場合）'!$BD54,IF(NV$19&lt;='様式３（療養者名簿）（⑤の場合）'!$BE54,1,0),0),0)</f>
        <v>0</v>
      </c>
      <c r="NW49" s="257">
        <f>IF(NW$19-'様式３（療養者名簿）（⑤の場合）'!$BD54+1&lt;=15,IF(NW$19&gt;='様式３（療養者名簿）（⑤の場合）'!$BD54,IF(NW$19&lt;='様式３（療養者名簿）（⑤の場合）'!$BE54,1,0),0),0)</f>
        <v>0</v>
      </c>
      <c r="NX49" s="257">
        <f>IF(NX$19-'様式３（療養者名簿）（⑤の場合）'!$BD54+1&lt;=15,IF(NX$19&gt;='様式３（療養者名簿）（⑤の場合）'!$BD54,IF(NX$19&lt;='様式３（療養者名簿）（⑤の場合）'!$BE54,1,0),0),0)</f>
        <v>0</v>
      </c>
      <c r="NY49" s="257">
        <f>IF(NY$19-'様式３（療養者名簿）（⑤の場合）'!$BD54+1&lt;=15,IF(NY$19&gt;='様式３（療養者名簿）（⑤の場合）'!$BD54,IF(NY$19&lt;='様式３（療養者名簿）（⑤の場合）'!$BE54,1,0),0),0)</f>
        <v>0</v>
      </c>
      <c r="NZ49" s="257">
        <f>IF(NZ$19-'様式３（療養者名簿）（⑤の場合）'!$BD54+1&lt;=15,IF(NZ$19&gt;='様式３（療養者名簿）（⑤の場合）'!$BD54,IF(NZ$19&lt;='様式３（療養者名簿）（⑤の場合）'!$BE54,1,0),0),0)</f>
        <v>0</v>
      </c>
      <c r="OA49" s="257">
        <f>IF(OA$19-'様式３（療養者名簿）（⑤の場合）'!$BD54+1&lt;=15,IF(OA$19&gt;='様式３（療養者名簿）（⑤の場合）'!$BD54,IF(OA$19&lt;='様式３（療養者名簿）（⑤の場合）'!$BE54,1,0),0),0)</f>
        <v>0</v>
      </c>
      <c r="OB49" s="257">
        <f>IF(OB$19-'様式３（療養者名簿）（⑤の場合）'!$BD54+1&lt;=15,IF(OB$19&gt;='様式３（療養者名簿）（⑤の場合）'!$BD54,IF(OB$19&lt;='様式３（療養者名簿）（⑤の場合）'!$BE54,1,0),0),0)</f>
        <v>0</v>
      </c>
      <c r="OC49" s="257">
        <f>IF(OC$19-'様式３（療養者名簿）（⑤の場合）'!$BD54+1&lt;=15,IF(OC$19&gt;='様式３（療養者名簿）（⑤の場合）'!$BD54,IF(OC$19&lt;='様式３（療養者名簿）（⑤の場合）'!$BE54,1,0),0),0)</f>
        <v>0</v>
      </c>
      <c r="OD49" s="257">
        <f>IF(OD$19-'様式３（療養者名簿）（⑤の場合）'!$BD54+1&lt;=15,IF(OD$19&gt;='様式３（療養者名簿）（⑤の場合）'!$BD54,IF(OD$19&lt;='様式３（療養者名簿）（⑤の場合）'!$BE54,1,0),0),0)</f>
        <v>0</v>
      </c>
      <c r="OE49" s="257">
        <f>IF(OE$19-'様式３（療養者名簿）（⑤の場合）'!$BD54+1&lt;=15,IF(OE$19&gt;='様式３（療養者名簿）（⑤の場合）'!$BD54,IF(OE$19&lt;='様式３（療養者名簿）（⑤の場合）'!$BE54,1,0),0),0)</f>
        <v>0</v>
      </c>
      <c r="OF49" s="257">
        <f>IF(OF$19-'様式３（療養者名簿）（⑤の場合）'!$BD54+1&lt;=15,IF(OF$19&gt;='様式３（療養者名簿）（⑤の場合）'!$BD54,IF(OF$19&lt;='様式３（療養者名簿）（⑤の場合）'!$BE54,1,0),0),0)</f>
        <v>0</v>
      </c>
      <c r="OG49" s="257">
        <f>IF(OG$19-'様式３（療養者名簿）（⑤の場合）'!$BD54+1&lt;=15,IF(OG$19&gt;='様式３（療養者名簿）（⑤の場合）'!$BD54,IF(OG$19&lt;='様式３（療養者名簿）（⑤の場合）'!$BE54,1,0),0),0)</f>
        <v>0</v>
      </c>
      <c r="OH49" s="257">
        <f>IF(OH$19-'様式３（療養者名簿）（⑤の場合）'!$BD54+1&lt;=15,IF(OH$19&gt;='様式３（療養者名簿）（⑤の場合）'!$BD54,IF(OH$19&lt;='様式３（療養者名簿）（⑤の場合）'!$BE54,1,0),0),0)</f>
        <v>0</v>
      </c>
      <c r="OI49" s="257">
        <f>IF(OI$19-'様式３（療養者名簿）（⑤の場合）'!$BD54+1&lt;=15,IF(OI$19&gt;='様式３（療養者名簿）（⑤の場合）'!$BD54,IF(OI$19&lt;='様式３（療養者名簿）（⑤の場合）'!$BE54,1,0),0),0)</f>
        <v>0</v>
      </c>
      <c r="OJ49" s="257">
        <f>IF(OJ$19-'様式３（療養者名簿）（⑤の場合）'!$BD54+1&lt;=15,IF(OJ$19&gt;='様式３（療養者名簿）（⑤の場合）'!$BD54,IF(OJ$19&lt;='様式３（療養者名簿）（⑤の場合）'!$BE54,1,0),0),0)</f>
        <v>0</v>
      </c>
      <c r="OK49" s="257">
        <f>IF(OK$19-'様式３（療養者名簿）（⑤の場合）'!$BD54+1&lt;=15,IF(OK$19&gt;='様式３（療養者名簿）（⑤の場合）'!$BD54,IF(OK$19&lt;='様式３（療養者名簿）（⑤の場合）'!$BE54,1,0),0),0)</f>
        <v>0</v>
      </c>
      <c r="OL49" s="257">
        <f>IF(OL$19-'様式３（療養者名簿）（⑤の場合）'!$BD54+1&lt;=15,IF(OL$19&gt;='様式３（療養者名簿）（⑤の場合）'!$BD54,IF(OL$19&lt;='様式３（療養者名簿）（⑤の場合）'!$BE54,1,0),0),0)</f>
        <v>0</v>
      </c>
      <c r="OM49" s="257">
        <f>IF(OM$19-'様式３（療養者名簿）（⑤の場合）'!$BD54+1&lt;=15,IF(OM$19&gt;='様式３（療養者名簿）（⑤の場合）'!$BD54,IF(OM$19&lt;='様式３（療養者名簿）（⑤の場合）'!$BE54,1,0),0),0)</f>
        <v>0</v>
      </c>
      <c r="ON49" s="257">
        <f>IF(ON$19-'様式３（療養者名簿）（⑤の場合）'!$BD54+1&lt;=15,IF(ON$19&gt;='様式３（療養者名簿）（⑤の場合）'!$BD54,IF(ON$19&lt;='様式３（療養者名簿）（⑤の場合）'!$BE54,1,0),0),0)</f>
        <v>0</v>
      </c>
      <c r="OO49" s="257">
        <f>IF(OO$19-'様式３（療養者名簿）（⑤の場合）'!$BD54+1&lt;=15,IF(OO$19&gt;='様式３（療養者名簿）（⑤の場合）'!$BD54,IF(OO$19&lt;='様式３（療養者名簿）（⑤の場合）'!$BE54,1,0),0),0)</f>
        <v>0</v>
      </c>
      <c r="OP49" s="257">
        <f>IF(OP$19-'様式３（療養者名簿）（⑤の場合）'!$BD54+1&lt;=15,IF(OP$19&gt;='様式３（療養者名簿）（⑤の場合）'!$BD54,IF(OP$19&lt;='様式３（療養者名簿）（⑤の場合）'!$BE54,1,0),0),0)</f>
        <v>0</v>
      </c>
      <c r="OQ49" s="257">
        <f>IF(OQ$19-'様式３（療養者名簿）（⑤の場合）'!$BD54+1&lt;=15,IF(OQ$19&gt;='様式３（療養者名簿）（⑤の場合）'!$BD54,IF(OQ$19&lt;='様式３（療養者名簿）（⑤の場合）'!$BE54,1,0),0),0)</f>
        <v>0</v>
      </c>
      <c r="OR49" s="257">
        <f>IF(OR$19-'様式３（療養者名簿）（⑤の場合）'!$BD54+1&lt;=15,IF(OR$19&gt;='様式３（療養者名簿）（⑤の場合）'!$BD54,IF(OR$19&lt;='様式３（療養者名簿）（⑤の場合）'!$BE54,1,0),0),0)</f>
        <v>0</v>
      </c>
      <c r="OS49" s="257">
        <f>IF(OS$19-'様式３（療養者名簿）（⑤の場合）'!$BD54+1&lt;=15,IF(OS$19&gt;='様式３（療養者名簿）（⑤の場合）'!$BD54,IF(OS$19&lt;='様式３（療養者名簿）（⑤の場合）'!$BE54,1,0),0),0)</f>
        <v>0</v>
      </c>
      <c r="OT49" s="257">
        <f>IF(OT$19-'様式３（療養者名簿）（⑤の場合）'!$BD54+1&lt;=15,IF(OT$19&gt;='様式３（療養者名簿）（⑤の場合）'!$BD54,IF(OT$19&lt;='様式３（療養者名簿）（⑤の場合）'!$BE54,1,0),0),0)</f>
        <v>0</v>
      </c>
      <c r="OU49" s="257">
        <f>IF(OU$19-'様式３（療養者名簿）（⑤の場合）'!$BD54+1&lt;=15,IF(OU$19&gt;='様式３（療養者名簿）（⑤の場合）'!$BD54,IF(OU$19&lt;='様式３（療養者名簿）（⑤の場合）'!$BE54,1,0),0),0)</f>
        <v>0</v>
      </c>
      <c r="OV49" s="257">
        <f>IF(OV$19-'様式３（療養者名簿）（⑤の場合）'!$BD54+1&lt;=15,IF(OV$19&gt;='様式３（療養者名簿）（⑤の場合）'!$BD54,IF(OV$19&lt;='様式３（療養者名簿）（⑤の場合）'!$BE54,1,0),0),0)</f>
        <v>0</v>
      </c>
      <c r="OW49" s="257">
        <f>IF(OW$19-'様式３（療養者名簿）（⑤の場合）'!$BD54+1&lt;=15,IF(OW$19&gt;='様式３（療養者名簿）（⑤の場合）'!$BD54,IF(OW$19&lt;='様式３（療養者名簿）（⑤の場合）'!$BE54,1,0),0),0)</f>
        <v>0</v>
      </c>
      <c r="OX49" s="257">
        <f>IF(OX$19-'様式３（療養者名簿）（⑤の場合）'!$BD54+1&lt;=15,IF(OX$19&gt;='様式３（療養者名簿）（⑤の場合）'!$BD54,IF(OX$19&lt;='様式３（療養者名簿）（⑤の場合）'!$BE54,1,0),0),0)</f>
        <v>0</v>
      </c>
      <c r="OY49" s="257">
        <f>IF(OY$19-'様式３（療養者名簿）（⑤の場合）'!$BD54+1&lt;=15,IF(OY$19&gt;='様式３（療養者名簿）（⑤の場合）'!$BD54,IF(OY$19&lt;='様式３（療養者名簿）（⑤の場合）'!$BE54,1,0),0),0)</f>
        <v>0</v>
      </c>
      <c r="OZ49" s="257">
        <f>IF(OZ$19-'様式３（療養者名簿）（⑤の場合）'!$BD54+1&lt;=15,IF(OZ$19&gt;='様式３（療養者名簿）（⑤の場合）'!$BD54,IF(OZ$19&lt;='様式３（療養者名簿）（⑤の場合）'!$BE54,1,0),0),0)</f>
        <v>0</v>
      </c>
      <c r="PA49" s="257">
        <f>IF(PA$19-'様式３（療養者名簿）（⑤の場合）'!$BD54+1&lt;=15,IF(PA$19&gt;='様式３（療養者名簿）（⑤の場合）'!$BD54,IF(PA$19&lt;='様式３（療養者名簿）（⑤の場合）'!$BE54,1,0),0),0)</f>
        <v>0</v>
      </c>
      <c r="PB49" s="257">
        <f>IF(PB$19-'様式３（療養者名簿）（⑤の場合）'!$BD54+1&lt;=15,IF(PB$19&gt;='様式３（療養者名簿）（⑤の場合）'!$BD54,IF(PB$19&lt;='様式３（療養者名簿）（⑤の場合）'!$BE54,1,0),0),0)</f>
        <v>0</v>
      </c>
      <c r="PC49" s="257">
        <f>IF(PC$19-'様式３（療養者名簿）（⑤の場合）'!$BD54+1&lt;=15,IF(PC$19&gt;='様式３（療養者名簿）（⑤の場合）'!$BD54,IF(PC$19&lt;='様式３（療養者名簿）（⑤の場合）'!$BE54,1,0),0),0)</f>
        <v>0</v>
      </c>
      <c r="PD49" s="257">
        <f>IF(PD$19-'様式３（療養者名簿）（⑤の場合）'!$BD54+1&lt;=15,IF(PD$19&gt;='様式３（療養者名簿）（⑤の場合）'!$BD54,IF(PD$19&lt;='様式３（療養者名簿）（⑤の場合）'!$BE54,1,0),0),0)</f>
        <v>0</v>
      </c>
      <c r="PE49" s="257">
        <f>IF(PE$19-'様式３（療養者名簿）（⑤の場合）'!$BD54+1&lt;=15,IF(PE$19&gt;='様式３（療養者名簿）（⑤の場合）'!$BD54,IF(PE$19&lt;='様式３（療養者名簿）（⑤の場合）'!$BE54,1,0),0),0)</f>
        <v>0</v>
      </c>
      <c r="PF49" s="257">
        <f>IF(PF$19-'様式３（療養者名簿）（⑤の場合）'!$BD54+1&lt;=15,IF(PF$19&gt;='様式３（療養者名簿）（⑤の場合）'!$BD54,IF(PF$19&lt;='様式３（療養者名簿）（⑤の場合）'!$BE54,1,0),0),0)</f>
        <v>0</v>
      </c>
      <c r="PG49" s="257">
        <f>IF(PG$19-'様式３（療養者名簿）（⑤の場合）'!$BD54+1&lt;=15,IF(PG$19&gt;='様式３（療養者名簿）（⑤の場合）'!$BD54,IF(PG$19&lt;='様式３（療養者名簿）（⑤の場合）'!$BE54,1,0),0),0)</f>
        <v>0</v>
      </c>
      <c r="PH49" s="257">
        <f>IF(PH$19-'様式３（療養者名簿）（⑤の場合）'!$BD54+1&lt;=15,IF(PH$19&gt;='様式３（療養者名簿）（⑤の場合）'!$BD54,IF(PH$19&lt;='様式３（療養者名簿）（⑤の場合）'!$BE54,1,0),0),0)</f>
        <v>0</v>
      </c>
      <c r="PI49" s="257">
        <f>IF(PI$19-'様式３（療養者名簿）（⑤の場合）'!$BD54+1&lt;=15,IF(PI$19&gt;='様式３（療養者名簿）（⑤の場合）'!$BD54,IF(PI$19&lt;='様式３（療養者名簿）（⑤の場合）'!$BE54,1,0),0),0)</f>
        <v>0</v>
      </c>
      <c r="PJ49" s="257">
        <f>IF(PJ$19-'様式３（療養者名簿）（⑤の場合）'!$BD54+1&lt;=15,IF(PJ$19&gt;='様式３（療養者名簿）（⑤の場合）'!$BD54,IF(PJ$19&lt;='様式３（療養者名簿）（⑤の場合）'!$BE54,1,0),0),0)</f>
        <v>0</v>
      </c>
      <c r="PK49" s="257">
        <f>IF(PK$19-'様式３（療養者名簿）（⑤の場合）'!$BD54+1&lt;=15,IF(PK$19&gt;='様式３（療養者名簿）（⑤の場合）'!$BD54,IF(PK$19&lt;='様式３（療養者名簿）（⑤の場合）'!$BE54,1,0),0),0)</f>
        <v>0</v>
      </c>
      <c r="PL49" s="257">
        <f>IF(PL$19-'様式３（療養者名簿）（⑤の場合）'!$BD54+1&lt;=15,IF(PL$19&gt;='様式３（療養者名簿）（⑤の場合）'!$BD54,IF(PL$19&lt;='様式３（療養者名簿）（⑤の場合）'!$BE54,1,0),0),0)</f>
        <v>0</v>
      </c>
      <c r="PM49" s="257">
        <f>IF(PM$19-'様式３（療養者名簿）（⑤の場合）'!$BD54+1&lt;=15,IF(PM$19&gt;='様式３（療養者名簿）（⑤の場合）'!$BD54,IF(PM$19&lt;='様式３（療養者名簿）（⑤の場合）'!$BE54,1,0),0),0)</f>
        <v>0</v>
      </c>
      <c r="PN49" s="257">
        <f>IF(PN$19-'様式３（療養者名簿）（⑤の場合）'!$BD54+1&lt;=15,IF(PN$19&gt;='様式３（療養者名簿）（⑤の場合）'!$BD54,IF(PN$19&lt;='様式３（療養者名簿）（⑤の場合）'!$BE54,1,0),0),0)</f>
        <v>0</v>
      </c>
      <c r="PO49" s="257">
        <f>IF(PO$19-'様式３（療養者名簿）（⑤の場合）'!$BD54+1&lt;=15,IF(PO$19&gt;='様式３（療養者名簿）（⑤の場合）'!$BD54,IF(PO$19&lt;='様式３（療養者名簿）（⑤の場合）'!$BE54,1,0),0),0)</f>
        <v>0</v>
      </c>
      <c r="PP49" s="257">
        <f>IF(PP$19-'様式３（療養者名簿）（⑤の場合）'!$BD54+1&lt;=15,IF(PP$19&gt;='様式３（療養者名簿）（⑤の場合）'!$BD54,IF(PP$19&lt;='様式３（療養者名簿）（⑤の場合）'!$BE54,1,0),0),0)</f>
        <v>0</v>
      </c>
      <c r="PQ49" s="257">
        <f>IF(PQ$19-'様式３（療養者名簿）（⑤の場合）'!$BD54+1&lt;=15,IF(PQ$19&gt;='様式３（療養者名簿）（⑤の場合）'!$BD54,IF(PQ$19&lt;='様式３（療養者名簿）（⑤の場合）'!$BE54,1,0),0),0)</f>
        <v>0</v>
      </c>
      <c r="PR49" s="257">
        <f>IF(PR$19-'様式３（療養者名簿）（⑤の場合）'!$BD54+1&lt;=15,IF(PR$19&gt;='様式３（療養者名簿）（⑤の場合）'!$BD54,IF(PR$19&lt;='様式３（療養者名簿）（⑤の場合）'!$BE54,1,0),0),0)</f>
        <v>0</v>
      </c>
      <c r="PS49" s="257">
        <f>IF(PS$19-'様式３（療養者名簿）（⑤の場合）'!$BD54+1&lt;=15,IF(PS$19&gt;='様式３（療養者名簿）（⑤の場合）'!$BD54,IF(PS$19&lt;='様式３（療養者名簿）（⑤の場合）'!$BE54,1,0),0),0)</f>
        <v>0</v>
      </c>
      <c r="PT49" s="257">
        <f>IF(PT$19-'様式３（療養者名簿）（⑤の場合）'!$BD54+1&lt;=15,IF(PT$19&gt;='様式３（療養者名簿）（⑤の場合）'!$BD54,IF(PT$19&lt;='様式３（療養者名簿）（⑤の場合）'!$BE54,1,0),0),0)</f>
        <v>0</v>
      </c>
      <c r="PU49" s="257">
        <f>IF(PU$19-'様式３（療養者名簿）（⑤の場合）'!$BD54+1&lt;=15,IF(PU$19&gt;='様式３（療養者名簿）（⑤の場合）'!$BD54,IF(PU$19&lt;='様式３（療養者名簿）（⑤の場合）'!$BE54,1,0),0),0)</f>
        <v>0</v>
      </c>
      <c r="PV49" s="257">
        <f>IF(PV$19-'様式３（療養者名簿）（⑤の場合）'!$BD54+1&lt;=15,IF(PV$19&gt;='様式３（療養者名簿）（⑤の場合）'!$BD54,IF(PV$19&lt;='様式３（療養者名簿）（⑤の場合）'!$BE54,1,0),0),0)</f>
        <v>0</v>
      </c>
      <c r="PW49" s="257">
        <f>IF(PW$19-'様式３（療養者名簿）（⑤の場合）'!$BD54+1&lt;=15,IF(PW$19&gt;='様式３（療養者名簿）（⑤の場合）'!$BD54,IF(PW$19&lt;='様式３（療養者名簿）（⑤の場合）'!$BE54,1,0),0),0)</f>
        <v>0</v>
      </c>
      <c r="PX49" s="257">
        <f>IF(PX$19-'様式３（療養者名簿）（⑤の場合）'!$BD54+1&lt;=15,IF(PX$19&gt;='様式３（療養者名簿）（⑤の場合）'!$BD54,IF(PX$19&lt;='様式３（療養者名簿）（⑤の場合）'!$BE54,1,0),0),0)</f>
        <v>0</v>
      </c>
      <c r="PY49" s="257">
        <f>IF(PY$19-'様式３（療養者名簿）（⑤の場合）'!$BD54+1&lt;=15,IF(PY$19&gt;='様式３（療養者名簿）（⑤の場合）'!$BD54,IF(PY$19&lt;='様式３（療養者名簿）（⑤の場合）'!$BE54,1,0),0),0)</f>
        <v>0</v>
      </c>
      <c r="PZ49" s="257">
        <f>IF(PZ$19-'様式３（療養者名簿）（⑤の場合）'!$BD54+1&lt;=15,IF(PZ$19&gt;='様式３（療養者名簿）（⑤の場合）'!$BD54,IF(PZ$19&lt;='様式３（療養者名簿）（⑤の場合）'!$BE54,1,0),0),0)</f>
        <v>0</v>
      </c>
      <c r="QA49" s="257">
        <f>IF(QA$19-'様式３（療養者名簿）（⑤の場合）'!$BD54+1&lt;=15,IF(QA$19&gt;='様式３（療養者名簿）（⑤の場合）'!$BD54,IF(QA$19&lt;='様式３（療養者名簿）（⑤の場合）'!$BE54,1,0),0),0)</f>
        <v>0</v>
      </c>
      <c r="QB49" s="257">
        <f>IF(QB$19-'様式３（療養者名簿）（⑤の場合）'!$BD54+1&lt;=15,IF(QB$19&gt;='様式３（療養者名簿）（⑤の場合）'!$BD54,IF(QB$19&lt;='様式３（療養者名簿）（⑤の場合）'!$BE54,1,0),0),0)</f>
        <v>0</v>
      </c>
      <c r="QC49" s="257">
        <f>IF(QC$19-'様式３（療養者名簿）（⑤の場合）'!$BD54+1&lt;=15,IF(QC$19&gt;='様式３（療養者名簿）（⑤の場合）'!$BD54,IF(QC$19&lt;='様式３（療養者名簿）（⑤の場合）'!$BE54,1,0),0),0)</f>
        <v>0</v>
      </c>
      <c r="QD49" s="257">
        <f>IF(QD$19-'様式３（療養者名簿）（⑤の場合）'!$BD54+1&lt;=15,IF(QD$19&gt;='様式３（療養者名簿）（⑤の場合）'!$BD54,IF(QD$19&lt;='様式３（療養者名簿）（⑤の場合）'!$BE54,1,0),0),0)</f>
        <v>0</v>
      </c>
      <c r="QE49" s="257">
        <f>IF(QE$19-'様式３（療養者名簿）（⑤の場合）'!$BD54+1&lt;=15,IF(QE$19&gt;='様式３（療養者名簿）（⑤の場合）'!$BD54,IF(QE$19&lt;='様式３（療養者名簿）（⑤の場合）'!$BE54,1,0),0),0)</f>
        <v>0</v>
      </c>
      <c r="QF49" s="257">
        <f>IF(QF$19-'様式３（療養者名簿）（⑤の場合）'!$BD54+1&lt;=15,IF(QF$19&gt;='様式３（療養者名簿）（⑤の場合）'!$BD54,IF(QF$19&lt;='様式３（療養者名簿）（⑤の場合）'!$BE54,1,0),0),0)</f>
        <v>0</v>
      </c>
      <c r="QG49" s="257">
        <f>IF(QG$19-'様式３（療養者名簿）（⑤の場合）'!$BD54+1&lt;=15,IF(QG$19&gt;='様式３（療養者名簿）（⑤の場合）'!$BD54,IF(QG$19&lt;='様式３（療養者名簿）（⑤の場合）'!$BE54,1,0),0),0)</f>
        <v>0</v>
      </c>
      <c r="QH49" s="257">
        <f>IF(QH$19-'様式３（療養者名簿）（⑤の場合）'!$BD54+1&lt;=15,IF(QH$19&gt;='様式３（療養者名簿）（⑤の場合）'!$BD54,IF(QH$19&lt;='様式３（療養者名簿）（⑤の場合）'!$BE54,1,0),0),0)</f>
        <v>0</v>
      </c>
      <c r="QI49" s="257">
        <f>IF(QI$19-'様式３（療養者名簿）（⑤の場合）'!$BD54+1&lt;=15,IF(QI$19&gt;='様式３（療養者名簿）（⑤の場合）'!$BD54,IF(QI$19&lt;='様式３（療養者名簿）（⑤の場合）'!$BE54,1,0),0),0)</f>
        <v>0</v>
      </c>
      <c r="QJ49" s="257">
        <f>IF(QJ$19-'様式３（療養者名簿）（⑤の場合）'!$BD54+1&lt;=15,IF(QJ$19&gt;='様式３（療養者名簿）（⑤の場合）'!$BD54,IF(QJ$19&lt;='様式３（療養者名簿）（⑤の場合）'!$BE54,1,0),0),0)</f>
        <v>0</v>
      </c>
      <c r="QK49" s="257">
        <f>IF(QK$19-'様式３（療養者名簿）（⑤の場合）'!$BD54+1&lt;=15,IF(QK$19&gt;='様式３（療養者名簿）（⑤の場合）'!$BD54,IF(QK$19&lt;='様式３（療養者名簿）（⑤の場合）'!$BE54,1,0),0),0)</f>
        <v>0</v>
      </c>
      <c r="QL49" s="257">
        <f>IF(QL$19-'様式３（療養者名簿）（⑤の場合）'!$BD54+1&lt;=15,IF(QL$19&gt;='様式３（療養者名簿）（⑤の場合）'!$BD54,IF(QL$19&lt;='様式３（療養者名簿）（⑤の場合）'!$BE54,1,0),0),0)</f>
        <v>0</v>
      </c>
      <c r="QM49" s="257">
        <f>IF(QM$19-'様式３（療養者名簿）（⑤の場合）'!$BD54+1&lt;=15,IF(QM$19&gt;='様式３（療養者名簿）（⑤の場合）'!$BD54,IF(QM$19&lt;='様式３（療養者名簿）（⑤の場合）'!$BE54,1,0),0),0)</f>
        <v>0</v>
      </c>
      <c r="QN49" s="257">
        <f>IF(QN$19-'様式３（療養者名簿）（⑤の場合）'!$BD54+1&lt;=15,IF(QN$19&gt;='様式３（療養者名簿）（⑤の場合）'!$BD54,IF(QN$19&lt;='様式３（療養者名簿）（⑤の場合）'!$BE54,1,0),0),0)</f>
        <v>0</v>
      </c>
      <c r="QO49" s="257">
        <f>IF(QO$19-'様式３（療養者名簿）（⑤の場合）'!$BD54+1&lt;=15,IF(QO$19&gt;='様式３（療養者名簿）（⑤の場合）'!$BD54,IF(QO$19&lt;='様式３（療養者名簿）（⑤の場合）'!$BE54,1,0),0),0)</f>
        <v>0</v>
      </c>
      <c r="QP49" s="257">
        <f>IF(QP$19-'様式３（療養者名簿）（⑤の場合）'!$BD54+1&lt;=15,IF(QP$19&gt;='様式３（療養者名簿）（⑤の場合）'!$BD54,IF(QP$19&lt;='様式３（療養者名簿）（⑤の場合）'!$BE54,1,0),0),0)</f>
        <v>0</v>
      </c>
      <c r="QQ49" s="257">
        <f>IF(QQ$19-'様式３（療養者名簿）（⑤の場合）'!$BD54+1&lt;=15,IF(QQ$19&gt;='様式３（療養者名簿）（⑤の場合）'!$BD54,IF(QQ$19&lt;='様式３（療養者名簿）（⑤の場合）'!$BE54,1,0),0),0)</f>
        <v>0</v>
      </c>
      <c r="QR49" s="257">
        <f>IF(QR$19-'様式３（療養者名簿）（⑤の場合）'!$BD54+1&lt;=15,IF(QR$19&gt;='様式３（療養者名簿）（⑤の場合）'!$BD54,IF(QR$19&lt;='様式３（療養者名簿）（⑤の場合）'!$BE54,1,0),0),0)</f>
        <v>0</v>
      </c>
      <c r="QS49" s="257">
        <f>IF(QS$19-'様式３（療養者名簿）（⑤の場合）'!$BD54+1&lt;=15,IF(QS$19&gt;='様式３（療養者名簿）（⑤の場合）'!$BD54,IF(QS$19&lt;='様式３（療養者名簿）（⑤の場合）'!$BE54,1,0),0),0)</f>
        <v>0</v>
      </c>
      <c r="QT49" s="257">
        <f>IF(QT$19-'様式３（療養者名簿）（⑤の場合）'!$BD54+1&lt;=15,IF(QT$19&gt;='様式３（療養者名簿）（⑤の場合）'!$BD54,IF(QT$19&lt;='様式３（療養者名簿）（⑤の場合）'!$BE54,1,0),0),0)</f>
        <v>0</v>
      </c>
      <c r="QU49" s="257">
        <f>IF(QU$19-'様式３（療養者名簿）（⑤の場合）'!$BD54+1&lt;=15,IF(QU$19&gt;='様式３（療養者名簿）（⑤の場合）'!$BD54,IF(QU$19&lt;='様式３（療養者名簿）（⑤の場合）'!$BE54,1,0),0),0)</f>
        <v>0</v>
      </c>
      <c r="QV49" s="257">
        <f>IF(QV$19-'様式３（療養者名簿）（⑤の場合）'!$BD54+1&lt;=15,IF(QV$19&gt;='様式３（療養者名簿）（⑤の場合）'!$BD54,IF(QV$19&lt;='様式３（療養者名簿）（⑤の場合）'!$BE54,1,0),0),0)</f>
        <v>0</v>
      </c>
      <c r="QW49" s="257">
        <f>IF(QW$19-'様式３（療養者名簿）（⑤の場合）'!$BD54+1&lt;=15,IF(QW$19&gt;='様式３（療養者名簿）（⑤の場合）'!$BD54,IF(QW$19&lt;='様式３（療養者名簿）（⑤の場合）'!$BE54,1,0),0),0)</f>
        <v>0</v>
      </c>
      <c r="QX49" s="257">
        <f>IF(QX$19-'様式３（療養者名簿）（⑤の場合）'!$BD54+1&lt;=15,IF(QX$19&gt;='様式３（療養者名簿）（⑤の場合）'!$BD54,IF(QX$19&lt;='様式３（療養者名簿）（⑤の場合）'!$BE54,1,0),0),0)</f>
        <v>0</v>
      </c>
      <c r="QY49" s="257">
        <f>IF(QY$19-'様式３（療養者名簿）（⑤の場合）'!$BD54+1&lt;=15,IF(QY$19&gt;='様式３（療養者名簿）（⑤の場合）'!$BD54,IF(QY$19&lt;='様式３（療養者名簿）（⑤の場合）'!$BE54,1,0),0),0)</f>
        <v>0</v>
      </c>
      <c r="QZ49" s="257">
        <f>IF(QZ$19-'様式３（療養者名簿）（⑤の場合）'!$BD54+1&lt;=15,IF(QZ$19&gt;='様式３（療養者名簿）（⑤の場合）'!$BD54,IF(QZ$19&lt;='様式３（療養者名簿）（⑤の場合）'!$BE54,1,0),0),0)</f>
        <v>0</v>
      </c>
      <c r="RA49" s="257">
        <f>IF(RA$19-'様式３（療養者名簿）（⑤の場合）'!$BD54+1&lt;=15,IF(RA$19&gt;='様式３（療養者名簿）（⑤の場合）'!$BD54,IF(RA$19&lt;='様式３（療養者名簿）（⑤の場合）'!$BE54,1,0),0),0)</f>
        <v>0</v>
      </c>
      <c r="RB49" s="257">
        <f>IF(RB$19-'様式３（療養者名簿）（⑤の場合）'!$BD54+1&lt;=15,IF(RB$19&gt;='様式３（療養者名簿）（⑤の場合）'!$BD54,IF(RB$19&lt;='様式３（療養者名簿）（⑤の場合）'!$BE54,1,0),0),0)</f>
        <v>0</v>
      </c>
      <c r="RC49" s="257">
        <f>IF(RC$19-'様式３（療養者名簿）（⑤の場合）'!$BD54+1&lt;=15,IF(RC$19&gt;='様式３（療養者名簿）（⑤の場合）'!$BD54,IF(RC$19&lt;='様式３（療養者名簿）（⑤の場合）'!$BE54,1,0),0),0)</f>
        <v>0</v>
      </c>
      <c r="RD49" s="257">
        <f>IF(RD$19-'様式３（療養者名簿）（⑤の場合）'!$BD54+1&lt;=15,IF(RD$19&gt;='様式３（療養者名簿）（⑤の場合）'!$BD54,IF(RD$19&lt;='様式３（療養者名簿）（⑤の場合）'!$BE54,1,0),0),0)</f>
        <v>0</v>
      </c>
      <c r="RE49" s="257">
        <f>IF(RE$19-'様式３（療養者名簿）（⑤の場合）'!$BD54+1&lt;=15,IF(RE$19&gt;='様式３（療養者名簿）（⑤の場合）'!$BD54,IF(RE$19&lt;='様式３（療養者名簿）（⑤の場合）'!$BE54,1,0),0),0)</f>
        <v>0</v>
      </c>
      <c r="RF49" s="257">
        <f>IF(RF$19-'様式３（療養者名簿）（⑤の場合）'!$BD54+1&lt;=15,IF(RF$19&gt;='様式３（療養者名簿）（⑤の場合）'!$BD54,IF(RF$19&lt;='様式３（療養者名簿）（⑤の場合）'!$BE54,1,0),0),0)</f>
        <v>0</v>
      </c>
      <c r="RG49" s="257">
        <f>IF(RG$19-'様式３（療養者名簿）（⑤の場合）'!$BD54+1&lt;=15,IF(RG$19&gt;='様式３（療養者名簿）（⑤の場合）'!$BD54,IF(RG$19&lt;='様式３（療養者名簿）（⑤の場合）'!$BE54,1,0),0),0)</f>
        <v>0</v>
      </c>
      <c r="RH49" s="257">
        <f>IF(RH$19-'様式３（療養者名簿）（⑤の場合）'!$BD54+1&lt;=15,IF(RH$19&gt;='様式３（療養者名簿）（⑤の場合）'!$BD54,IF(RH$19&lt;='様式３（療養者名簿）（⑤の場合）'!$BE54,1,0),0),0)</f>
        <v>0</v>
      </c>
      <c r="RI49" s="257">
        <f>IF(RI$19-'様式３（療養者名簿）（⑤の場合）'!$BD54+1&lt;=15,IF(RI$19&gt;='様式３（療養者名簿）（⑤の場合）'!$BD54,IF(RI$19&lt;='様式３（療養者名簿）（⑤の場合）'!$BE54,1,0),0),0)</f>
        <v>0</v>
      </c>
      <c r="RJ49" s="257">
        <f>IF(RJ$19-'様式３（療養者名簿）（⑤の場合）'!$BD54+1&lt;=15,IF(RJ$19&gt;='様式３（療養者名簿）（⑤の場合）'!$BD54,IF(RJ$19&lt;='様式３（療養者名簿）（⑤の場合）'!$BE54,1,0),0),0)</f>
        <v>0</v>
      </c>
      <c r="RK49" s="257">
        <f>IF(RK$19-'様式３（療養者名簿）（⑤の場合）'!$BD54+1&lt;=15,IF(RK$19&gt;='様式３（療養者名簿）（⑤の場合）'!$BD54,IF(RK$19&lt;='様式３（療養者名簿）（⑤の場合）'!$BE54,1,0),0),0)</f>
        <v>0</v>
      </c>
      <c r="RL49" s="257">
        <f>IF(RL$19-'様式３（療養者名簿）（⑤の場合）'!$BD54+1&lt;=15,IF(RL$19&gt;='様式３（療養者名簿）（⑤の場合）'!$BD54,IF(RL$19&lt;='様式３（療養者名簿）（⑤の場合）'!$BE54,1,0),0),0)</f>
        <v>0</v>
      </c>
      <c r="RM49" s="257">
        <f>IF(RM$19-'様式３（療養者名簿）（⑤の場合）'!$BD54+1&lt;=15,IF(RM$19&gt;='様式３（療養者名簿）（⑤の場合）'!$BD54,IF(RM$19&lt;='様式３（療養者名簿）（⑤の場合）'!$BE54,1,0),0),0)</f>
        <v>0</v>
      </c>
      <c r="RN49" s="257">
        <f>IF(RN$19-'様式３（療養者名簿）（⑤の場合）'!$BD54+1&lt;=15,IF(RN$19&gt;='様式３（療養者名簿）（⑤の場合）'!$BD54,IF(RN$19&lt;='様式３（療養者名簿）（⑤の場合）'!$BE54,1,0),0),0)</f>
        <v>0</v>
      </c>
      <c r="RO49" s="257">
        <f>IF(RO$19-'様式３（療養者名簿）（⑤の場合）'!$BD54+1&lt;=15,IF(RO$19&gt;='様式３（療養者名簿）（⑤の場合）'!$BD54,IF(RO$19&lt;='様式３（療養者名簿）（⑤の場合）'!$BE54,1,0),0),0)</f>
        <v>0</v>
      </c>
      <c r="RP49" s="257">
        <f>IF(RP$19-'様式３（療養者名簿）（⑤の場合）'!$BD54+1&lt;=15,IF(RP$19&gt;='様式３（療養者名簿）（⑤の場合）'!$BD54,IF(RP$19&lt;='様式３（療養者名簿）（⑤の場合）'!$BE54,1,0),0),0)</f>
        <v>0</v>
      </c>
      <c r="RQ49" s="257">
        <f>IF(RQ$19-'様式３（療養者名簿）（⑤の場合）'!$BD54+1&lt;=15,IF(RQ$19&gt;='様式３（療養者名簿）（⑤の場合）'!$BD54,IF(RQ$19&lt;='様式３（療養者名簿）（⑤の場合）'!$BE54,1,0),0),0)</f>
        <v>0</v>
      </c>
      <c r="RR49" s="257">
        <f>IF(RR$19-'様式３（療養者名簿）（⑤の場合）'!$BD54+1&lt;=15,IF(RR$19&gt;='様式３（療養者名簿）（⑤の場合）'!$BD54,IF(RR$19&lt;='様式３（療養者名簿）（⑤の場合）'!$BE54,1,0),0),0)</f>
        <v>0</v>
      </c>
      <c r="RS49" s="257">
        <f>IF(RS$19-'様式３（療養者名簿）（⑤の場合）'!$BD54+1&lt;=15,IF(RS$19&gt;='様式３（療養者名簿）（⑤の場合）'!$BD54,IF(RS$19&lt;='様式３（療養者名簿）（⑤の場合）'!$BE54,1,0),0),0)</f>
        <v>0</v>
      </c>
      <c r="RT49" s="257">
        <f>IF(RT$19-'様式３（療養者名簿）（⑤の場合）'!$BD54+1&lt;=15,IF(RT$19&gt;='様式３（療養者名簿）（⑤の場合）'!$BD54,IF(RT$19&lt;='様式３（療養者名簿）（⑤の場合）'!$BE54,1,0),0),0)</f>
        <v>0</v>
      </c>
      <c r="RU49" s="257">
        <f>IF(RU$19-'様式３（療養者名簿）（⑤の場合）'!$BD54+1&lt;=15,IF(RU$19&gt;='様式３（療養者名簿）（⑤の場合）'!$BD54,IF(RU$19&lt;='様式３（療養者名簿）（⑤の場合）'!$BE54,1,0),0),0)</f>
        <v>0</v>
      </c>
      <c r="RV49" s="257">
        <f>IF(RV$19-'様式３（療養者名簿）（⑤の場合）'!$BD54+1&lt;=15,IF(RV$19&gt;='様式３（療養者名簿）（⑤の場合）'!$BD54,IF(RV$19&lt;='様式３（療養者名簿）（⑤の場合）'!$BE54,1,0),0),0)</f>
        <v>0</v>
      </c>
      <c r="RW49" s="257">
        <f>IF(RW$19-'様式３（療養者名簿）（⑤の場合）'!$BD54+1&lt;=15,IF(RW$19&gt;='様式３（療養者名簿）（⑤の場合）'!$BD54,IF(RW$19&lt;='様式３（療養者名簿）（⑤の場合）'!$BE54,1,0),0),0)</f>
        <v>0</v>
      </c>
      <c r="RX49" s="257">
        <f>IF(RX$19-'様式３（療養者名簿）（⑤の場合）'!$BD54+1&lt;=15,IF(RX$19&gt;='様式３（療養者名簿）（⑤の場合）'!$BD54,IF(RX$19&lt;='様式３（療養者名簿）（⑤の場合）'!$BE54,1,0),0),0)</f>
        <v>0</v>
      </c>
      <c r="RY49" s="257">
        <f>IF(RY$19-'様式３（療養者名簿）（⑤の場合）'!$BD54+1&lt;=15,IF(RY$19&gt;='様式３（療養者名簿）（⑤の場合）'!$BD54,IF(RY$19&lt;='様式３（療養者名簿）（⑤の場合）'!$BE54,1,0),0),0)</f>
        <v>0</v>
      </c>
      <c r="RZ49" s="257">
        <f>IF(RZ$19-'様式３（療養者名簿）（⑤の場合）'!$BD54+1&lt;=15,IF(RZ$19&gt;='様式３（療養者名簿）（⑤の場合）'!$BD54,IF(RZ$19&lt;='様式３（療養者名簿）（⑤の場合）'!$BE54,1,0),0),0)</f>
        <v>0</v>
      </c>
      <c r="SA49" s="257">
        <f>IF(SA$19-'様式３（療養者名簿）（⑤の場合）'!$BD54+1&lt;=15,IF(SA$19&gt;='様式３（療養者名簿）（⑤の場合）'!$BD54,IF(SA$19&lt;='様式３（療養者名簿）（⑤の場合）'!$BE54,1,0),0),0)</f>
        <v>0</v>
      </c>
      <c r="SB49" s="257">
        <f>IF(SB$19-'様式３（療養者名簿）（⑤の場合）'!$BD54+1&lt;=15,IF(SB$19&gt;='様式３（療養者名簿）（⑤の場合）'!$BD54,IF(SB$19&lt;='様式３（療養者名簿）（⑤の場合）'!$BE54,1,0),0),0)</f>
        <v>0</v>
      </c>
      <c r="SC49" s="257">
        <f>IF(SC$19-'様式３（療養者名簿）（⑤の場合）'!$BD54+1&lt;=15,IF(SC$19&gt;='様式３（療養者名簿）（⑤の場合）'!$BD54,IF(SC$19&lt;='様式３（療養者名簿）（⑤の場合）'!$BE54,1,0),0),0)</f>
        <v>0</v>
      </c>
      <c r="SD49" s="257">
        <f>IF(SD$19-'様式３（療養者名簿）（⑤の場合）'!$BD54+1&lt;=15,IF(SD$19&gt;='様式３（療養者名簿）（⑤の場合）'!$BD54,IF(SD$19&lt;='様式３（療養者名簿）（⑤の場合）'!$BE54,1,0),0),0)</f>
        <v>0</v>
      </c>
      <c r="SE49" s="257">
        <f>IF(SE$19-'様式３（療養者名簿）（⑤の場合）'!$BD54+1&lt;=15,IF(SE$19&gt;='様式３（療養者名簿）（⑤の場合）'!$BD54,IF(SE$19&lt;='様式３（療養者名簿）（⑤の場合）'!$BE54,1,0),0),0)</f>
        <v>0</v>
      </c>
      <c r="SF49" s="257">
        <f>IF(SF$19-'様式３（療養者名簿）（⑤の場合）'!$BD54+1&lt;=15,IF(SF$19&gt;='様式３（療養者名簿）（⑤の場合）'!$BD54,IF(SF$19&lt;='様式３（療養者名簿）（⑤の場合）'!$BE54,1,0),0),0)</f>
        <v>0</v>
      </c>
      <c r="SG49" s="257">
        <f>IF(SG$19-'様式３（療養者名簿）（⑤の場合）'!$BD54+1&lt;=15,IF(SG$19&gt;='様式３（療養者名簿）（⑤の場合）'!$BD54,IF(SG$19&lt;='様式３（療養者名簿）（⑤の場合）'!$BE54,1,0),0),0)</f>
        <v>0</v>
      </c>
      <c r="SH49" s="257">
        <f>IF(SH$19-'様式３（療養者名簿）（⑤の場合）'!$BD54+1&lt;=15,IF(SH$19&gt;='様式３（療養者名簿）（⑤の場合）'!$BD54,IF(SH$19&lt;='様式３（療養者名簿）（⑤の場合）'!$BE54,1,0),0),0)</f>
        <v>0</v>
      </c>
      <c r="SI49" s="257">
        <f>IF(SI$19-'様式３（療養者名簿）（⑤の場合）'!$BD54+1&lt;=15,IF(SI$19&gt;='様式３（療養者名簿）（⑤の場合）'!$BD54,IF(SI$19&lt;='様式３（療養者名簿）（⑤の場合）'!$BE54,1,0),0),0)</f>
        <v>0</v>
      </c>
      <c r="SJ49" s="257">
        <f>IF(SJ$19-'様式３（療養者名簿）（⑤の場合）'!$BD54+1&lt;=15,IF(SJ$19&gt;='様式３（療養者名簿）（⑤の場合）'!$BD54,IF(SJ$19&lt;='様式３（療養者名簿）（⑤の場合）'!$BE54,1,0),0),0)</f>
        <v>0</v>
      </c>
      <c r="SK49" s="257">
        <f>IF(SK$19-'様式３（療養者名簿）（⑤の場合）'!$BD54+1&lt;=15,IF(SK$19&gt;='様式３（療養者名簿）（⑤の場合）'!$BD54,IF(SK$19&lt;='様式３（療養者名簿）（⑤の場合）'!$BE54,1,0),0),0)</f>
        <v>0</v>
      </c>
      <c r="SL49" s="257">
        <f>IF(SL$19-'様式３（療養者名簿）（⑤の場合）'!$BD54+1&lt;=15,IF(SL$19&gt;='様式３（療養者名簿）（⑤の場合）'!$BD54,IF(SL$19&lt;='様式３（療養者名簿）（⑤の場合）'!$BE54,1,0),0),0)</f>
        <v>0</v>
      </c>
      <c r="SM49" s="257">
        <f>IF(SM$19-'様式３（療養者名簿）（⑤の場合）'!$BD54+1&lt;=15,IF(SM$19&gt;='様式３（療養者名簿）（⑤の場合）'!$BD54,IF(SM$19&lt;='様式３（療養者名簿）（⑤の場合）'!$BE54,1,0),0),0)</f>
        <v>0</v>
      </c>
      <c r="SN49" s="257">
        <f>IF(SN$19-'様式３（療養者名簿）（⑤の場合）'!$BD54+1&lt;=15,IF(SN$19&gt;='様式３（療養者名簿）（⑤の場合）'!$BD54,IF(SN$19&lt;='様式３（療養者名簿）（⑤の場合）'!$BE54,1,0),0),0)</f>
        <v>0</v>
      </c>
      <c r="SO49" s="257">
        <f>IF(SO$19-'様式３（療養者名簿）（⑤の場合）'!$BD54+1&lt;=15,IF(SO$19&gt;='様式３（療養者名簿）（⑤の場合）'!$BD54,IF(SO$19&lt;='様式３（療養者名簿）（⑤の場合）'!$BE54,1,0),0),0)</f>
        <v>0</v>
      </c>
      <c r="SP49" s="257">
        <f>IF(SP$19-'様式３（療養者名簿）（⑤の場合）'!$BD54+1&lt;=15,IF(SP$19&gt;='様式３（療養者名簿）（⑤の場合）'!$BD54,IF(SP$19&lt;='様式３（療養者名簿）（⑤の場合）'!$BE54,1,0),0),0)</f>
        <v>0</v>
      </c>
      <c r="SQ49" s="257">
        <f>IF(SQ$19-'様式３（療養者名簿）（⑤の場合）'!$BD54+1&lt;=15,IF(SQ$19&gt;='様式３（療養者名簿）（⑤の場合）'!$BD54,IF(SQ$19&lt;='様式３（療養者名簿）（⑤の場合）'!$BE54,1,0),0),0)</f>
        <v>0</v>
      </c>
      <c r="SR49" s="257">
        <f>IF(SR$19-'様式３（療養者名簿）（⑤の場合）'!$BD54+1&lt;=15,IF(SR$19&gt;='様式３（療養者名簿）（⑤の場合）'!$BD54,IF(SR$19&lt;='様式３（療養者名簿）（⑤の場合）'!$BE54,1,0),0),0)</f>
        <v>0</v>
      </c>
      <c r="SS49" s="257">
        <f>IF(SS$19-'様式３（療養者名簿）（⑤の場合）'!$BD54+1&lt;=15,IF(SS$19&gt;='様式３（療養者名簿）（⑤の場合）'!$BD54,IF(SS$19&lt;='様式３（療養者名簿）（⑤の場合）'!$BE54,1,0),0),0)</f>
        <v>0</v>
      </c>
      <c r="ST49" s="257">
        <f>IF(ST$19-'様式３（療養者名簿）（⑤の場合）'!$BD54+1&lt;=15,IF(ST$19&gt;='様式３（療養者名簿）（⑤の場合）'!$BD54,IF(ST$19&lt;='様式３（療養者名簿）（⑤の場合）'!$BE54,1,0),0),0)</f>
        <v>0</v>
      </c>
      <c r="SU49" s="257">
        <f>IF(SU$19-'様式３（療養者名簿）（⑤の場合）'!$BD54+1&lt;=15,IF(SU$19&gt;='様式３（療養者名簿）（⑤の場合）'!$BD54,IF(SU$19&lt;='様式３（療養者名簿）（⑤の場合）'!$BE54,1,0),0),0)</f>
        <v>0</v>
      </c>
      <c r="SV49" s="257">
        <f>IF(SV$19-'様式３（療養者名簿）（⑤の場合）'!$BD54+1&lt;=15,IF(SV$19&gt;='様式３（療養者名簿）（⑤の場合）'!$BD54,IF(SV$19&lt;='様式３（療養者名簿）（⑤の場合）'!$BE54,1,0),0),0)</f>
        <v>0</v>
      </c>
      <c r="SW49" s="257">
        <f>IF(SW$19-'様式３（療養者名簿）（⑤の場合）'!$BD54+1&lt;=15,IF(SW$19&gt;='様式３（療養者名簿）（⑤の場合）'!$BD54,IF(SW$19&lt;='様式３（療養者名簿）（⑤の場合）'!$BE54,1,0),0),0)</f>
        <v>0</v>
      </c>
      <c r="SX49" s="257">
        <f>IF(SX$19-'様式３（療養者名簿）（⑤の場合）'!$BD54+1&lt;=15,IF(SX$19&gt;='様式３（療養者名簿）（⑤の場合）'!$BD54,IF(SX$19&lt;='様式３（療養者名簿）（⑤の場合）'!$BE54,1,0),0),0)</f>
        <v>0</v>
      </c>
      <c r="SY49" s="257">
        <f>IF(SY$19-'様式３（療養者名簿）（⑤の場合）'!$BD54+1&lt;=15,IF(SY$19&gt;='様式３（療養者名簿）（⑤の場合）'!$BD54,IF(SY$19&lt;='様式３（療養者名簿）（⑤の場合）'!$BE54,1,0),0),0)</f>
        <v>0</v>
      </c>
      <c r="SZ49" s="257">
        <f>IF(SZ$19-'様式３（療養者名簿）（⑤の場合）'!$BD54+1&lt;=15,IF(SZ$19&gt;='様式３（療養者名簿）（⑤の場合）'!$BD54,IF(SZ$19&lt;='様式３（療養者名簿）（⑤の場合）'!$BE54,1,0),0),0)</f>
        <v>0</v>
      </c>
      <c r="TA49" s="257">
        <f>IF(TA$19-'様式３（療養者名簿）（⑤の場合）'!$BD54+1&lt;=15,IF(TA$19&gt;='様式３（療養者名簿）（⑤の場合）'!$BD54,IF(TA$19&lt;='様式３（療養者名簿）（⑤の場合）'!$BE54,1,0),0),0)</f>
        <v>0</v>
      </c>
      <c r="TB49" s="257">
        <f>IF(TB$19-'様式３（療養者名簿）（⑤の場合）'!$BD54+1&lt;=15,IF(TB$19&gt;='様式３（療養者名簿）（⑤の場合）'!$BD54,IF(TB$19&lt;='様式３（療養者名簿）（⑤の場合）'!$BE54,1,0),0),0)</f>
        <v>0</v>
      </c>
      <c r="TC49" s="257">
        <f>IF(TC$19-'様式３（療養者名簿）（⑤の場合）'!$BD54+1&lt;=15,IF(TC$19&gt;='様式３（療養者名簿）（⑤の場合）'!$BD54,IF(TC$19&lt;='様式３（療養者名簿）（⑤の場合）'!$BE54,1,0),0),0)</f>
        <v>0</v>
      </c>
      <c r="TD49" s="257">
        <f>IF(TD$19-'様式３（療養者名簿）（⑤の場合）'!$BD54+1&lt;=15,IF(TD$19&gt;='様式３（療養者名簿）（⑤の場合）'!$BD54,IF(TD$19&lt;='様式３（療養者名簿）（⑤の場合）'!$BE54,1,0),0),0)</f>
        <v>0</v>
      </c>
      <c r="TE49" s="257">
        <f>IF(TE$19-'様式３（療養者名簿）（⑤の場合）'!$BD54+1&lt;=15,IF(TE$19&gt;='様式３（療養者名簿）（⑤の場合）'!$BD54,IF(TE$19&lt;='様式３（療養者名簿）（⑤の場合）'!$BE54,1,0),0),0)</f>
        <v>0</v>
      </c>
      <c r="TF49" s="257">
        <f>IF(TF$19-'様式３（療養者名簿）（⑤の場合）'!$BD54+1&lt;=15,IF(TF$19&gt;='様式３（療養者名簿）（⑤の場合）'!$BD54,IF(TF$19&lt;='様式３（療養者名簿）（⑤の場合）'!$BE54,1,0),0),0)</f>
        <v>0</v>
      </c>
      <c r="TG49" s="257">
        <f>IF(TG$19-'様式３（療養者名簿）（⑤の場合）'!$BD54+1&lt;=15,IF(TG$19&gt;='様式３（療養者名簿）（⑤の場合）'!$BD54,IF(TG$19&lt;='様式３（療養者名簿）（⑤の場合）'!$BE54,1,0),0),0)</f>
        <v>0</v>
      </c>
      <c r="TH49" s="257">
        <f>IF(TH$19-'様式３（療養者名簿）（⑤の場合）'!$BD54+1&lt;=15,IF(TH$19&gt;='様式３（療養者名簿）（⑤の場合）'!$BD54,IF(TH$19&lt;='様式３（療養者名簿）（⑤の場合）'!$BE54,1,0),0),0)</f>
        <v>0</v>
      </c>
      <c r="TI49" s="257">
        <f>IF(TI$19-'様式３（療養者名簿）（⑤の場合）'!$BD54+1&lt;=15,IF(TI$19&gt;='様式３（療養者名簿）（⑤の場合）'!$BD54,IF(TI$19&lt;='様式３（療養者名簿）（⑤の場合）'!$BE54,1,0),0),0)</f>
        <v>0</v>
      </c>
      <c r="TJ49" s="257">
        <f>IF(TJ$19-'様式３（療養者名簿）（⑤の場合）'!$BD54+1&lt;=15,IF(TJ$19&gt;='様式３（療養者名簿）（⑤の場合）'!$BD54,IF(TJ$19&lt;='様式３（療養者名簿）（⑤の場合）'!$BE54,1,0),0),0)</f>
        <v>0</v>
      </c>
      <c r="TK49" s="257">
        <f>IF(TK$19-'様式３（療養者名簿）（⑤の場合）'!$BD54+1&lt;=15,IF(TK$19&gt;='様式３（療養者名簿）（⑤の場合）'!$BD54,IF(TK$19&lt;='様式３（療養者名簿）（⑤の場合）'!$BE54,1,0),0),0)</f>
        <v>0</v>
      </c>
      <c r="TL49" s="257">
        <f>IF(TL$19-'様式３（療養者名簿）（⑤の場合）'!$BD54+1&lt;=15,IF(TL$19&gt;='様式３（療養者名簿）（⑤の場合）'!$BD54,IF(TL$19&lt;='様式３（療養者名簿）（⑤の場合）'!$BE54,1,0),0),0)</f>
        <v>0</v>
      </c>
      <c r="TM49" s="257">
        <f>IF(TM$19-'様式３（療養者名簿）（⑤の場合）'!$BD54+1&lt;=15,IF(TM$19&gt;='様式３（療養者名簿）（⑤の場合）'!$BD54,IF(TM$19&lt;='様式３（療養者名簿）（⑤の場合）'!$BE54,1,0),0),0)</f>
        <v>0</v>
      </c>
      <c r="TN49" s="257">
        <f>IF(TN$19-'様式３（療養者名簿）（⑤の場合）'!$BD54+1&lt;=15,IF(TN$19&gt;='様式３（療養者名簿）（⑤の場合）'!$BD54,IF(TN$19&lt;='様式３（療養者名簿）（⑤の場合）'!$BE54,1,0),0),0)</f>
        <v>0</v>
      </c>
      <c r="TO49" s="257">
        <f>IF(TO$19-'様式３（療養者名簿）（⑤の場合）'!$BD54+1&lt;=15,IF(TO$19&gt;='様式３（療養者名簿）（⑤の場合）'!$BD54,IF(TO$19&lt;='様式３（療養者名簿）（⑤の場合）'!$BE54,1,0),0),0)</f>
        <v>0</v>
      </c>
      <c r="TP49" s="257">
        <f>IF(TP$19-'様式３（療養者名簿）（⑤の場合）'!$BD54+1&lt;=15,IF(TP$19&gt;='様式３（療養者名簿）（⑤の場合）'!$BD54,IF(TP$19&lt;='様式３（療養者名簿）（⑤の場合）'!$BE54,1,0),0),0)</f>
        <v>0</v>
      </c>
      <c r="TQ49" s="257">
        <f>IF(TQ$19-'様式３（療養者名簿）（⑤の場合）'!$BD54+1&lt;=15,IF(TQ$19&gt;='様式３（療養者名簿）（⑤の場合）'!$BD54,IF(TQ$19&lt;='様式３（療養者名簿）（⑤の場合）'!$BE54,1,0),0),0)</f>
        <v>0</v>
      </c>
      <c r="TR49" s="257">
        <f>IF(TR$19-'様式３（療養者名簿）（⑤の場合）'!$BD54+1&lt;=15,IF(TR$19&gt;='様式３（療養者名簿）（⑤の場合）'!$BD54,IF(TR$19&lt;='様式３（療養者名簿）（⑤の場合）'!$BE54,1,0),0),0)</f>
        <v>0</v>
      </c>
      <c r="TS49" s="257">
        <f>IF(TS$19-'様式３（療養者名簿）（⑤の場合）'!$BD54+1&lt;=15,IF(TS$19&gt;='様式３（療養者名簿）（⑤の場合）'!$BD54,IF(TS$19&lt;='様式３（療養者名簿）（⑤の場合）'!$BE54,1,0),0),0)</f>
        <v>0</v>
      </c>
      <c r="TT49" s="257">
        <f>IF(TT$19-'様式３（療養者名簿）（⑤の場合）'!$BD54+1&lt;=15,IF(TT$19&gt;='様式３（療養者名簿）（⑤の場合）'!$BD54,IF(TT$19&lt;='様式３（療養者名簿）（⑤の場合）'!$BE54,1,0),0),0)</f>
        <v>0</v>
      </c>
      <c r="TU49" s="257">
        <f>IF(TU$19-'様式３（療養者名簿）（⑤の場合）'!$BD54+1&lt;=15,IF(TU$19&gt;='様式３（療養者名簿）（⑤の場合）'!$BD54,IF(TU$19&lt;='様式３（療養者名簿）（⑤の場合）'!$BE54,1,0),0),0)</f>
        <v>0</v>
      </c>
      <c r="TV49" s="257">
        <f>IF(TV$19-'様式３（療養者名簿）（⑤の場合）'!$BD54+1&lt;=15,IF(TV$19&gt;='様式３（療養者名簿）（⑤の場合）'!$BD54,IF(TV$19&lt;='様式３（療養者名簿）（⑤の場合）'!$BE54,1,0),0),0)</f>
        <v>0</v>
      </c>
      <c r="TW49" s="257">
        <f>IF(TW$19-'様式３（療養者名簿）（⑤の場合）'!$BD54+1&lt;=15,IF(TW$19&gt;='様式３（療養者名簿）（⑤の場合）'!$BD54,IF(TW$19&lt;='様式３（療養者名簿）（⑤の場合）'!$BE54,1,0),0),0)</f>
        <v>0</v>
      </c>
      <c r="TX49" s="257">
        <f>IF(TX$19-'様式３（療養者名簿）（⑤の場合）'!$BD54+1&lt;=15,IF(TX$19&gt;='様式３（療養者名簿）（⑤の場合）'!$BD54,IF(TX$19&lt;='様式３（療養者名簿）（⑤の場合）'!$BE54,1,0),0),0)</f>
        <v>0</v>
      </c>
      <c r="TY49" s="257">
        <f>IF(TY$19-'様式３（療養者名簿）（⑤の場合）'!$BD54+1&lt;=15,IF(TY$19&gt;='様式３（療養者名簿）（⑤の場合）'!$BD54,IF(TY$19&lt;='様式３（療養者名簿）（⑤の場合）'!$BE54,1,0),0),0)</f>
        <v>0</v>
      </c>
      <c r="TZ49" s="257">
        <f>IF(TZ$19-'様式３（療養者名簿）（⑤の場合）'!$BD54+1&lt;=15,IF(TZ$19&gt;='様式３（療養者名簿）（⑤の場合）'!$BD54,IF(TZ$19&lt;='様式３（療養者名簿）（⑤の場合）'!$BE54,1,0),0),0)</f>
        <v>0</v>
      </c>
      <c r="UA49" s="257">
        <f>IF(UA$19-'様式３（療養者名簿）（⑤の場合）'!$BD54+1&lt;=15,IF(UA$19&gt;='様式３（療養者名簿）（⑤の場合）'!$BD54,IF(UA$19&lt;='様式３（療養者名簿）（⑤の場合）'!$BE54,1,0),0),0)</f>
        <v>0</v>
      </c>
      <c r="UB49" s="257">
        <f>IF(UB$19-'様式３（療養者名簿）（⑤の場合）'!$BD54+1&lt;=15,IF(UB$19&gt;='様式３（療養者名簿）（⑤の場合）'!$BD54,IF(UB$19&lt;='様式３（療養者名簿）（⑤の場合）'!$BE54,1,0),0),0)</f>
        <v>0</v>
      </c>
      <c r="UC49" s="257">
        <f>IF(UC$19-'様式３（療養者名簿）（⑤の場合）'!$BD54+1&lt;=15,IF(UC$19&gt;='様式３（療養者名簿）（⑤の場合）'!$BD54,IF(UC$19&lt;='様式３（療養者名簿）（⑤の場合）'!$BE54,1,0),0),0)</f>
        <v>0</v>
      </c>
      <c r="UD49" s="384">
        <f>IF(UD$19-'様式３（療養者名簿）（⑤の場合）'!$BD54+1&lt;=15,IF(UD$19&gt;='様式３（療養者名簿）（⑤の場合）'!$BD54,IF(UD$19&lt;='様式３（療養者名簿）（⑤の場合）'!$BE54,1,0),0),0)</f>
        <v>0</v>
      </c>
      <c r="UE49" s="384">
        <f>IF(UE$19-'様式３（療養者名簿）（⑤の場合）'!$BD54+1&lt;=15,IF(UE$19&gt;='様式３（療養者名簿）（⑤の場合）'!$BD54,IF(UE$19&lt;='様式３（療養者名簿）（⑤の場合）'!$BE54,1,0),0),0)</f>
        <v>0</v>
      </c>
      <c r="UF49" s="384">
        <f>IF(UF$19-'様式３（療養者名簿）（⑤の場合）'!$BD54+1&lt;=15,IF(UF$19&gt;='様式３（療養者名簿）（⑤の場合）'!$BD54,IF(UF$19&lt;='様式３（療養者名簿）（⑤の場合）'!$BE54,1,0),0),0)</f>
        <v>0</v>
      </c>
      <c r="UG49" s="384">
        <f>IF(UG$19-'様式３（療養者名簿）（⑤の場合）'!$BD54+1&lt;=15,IF(UG$19&gt;='様式３（療養者名簿）（⑤の場合）'!$BD54,IF(UG$19&lt;='様式３（療養者名簿）（⑤の場合）'!$BE54,1,0),0),0)</f>
        <v>0</v>
      </c>
      <c r="UH49" s="384">
        <f>IF(UH$19-'様式３（療養者名簿）（⑤の場合）'!$BD54+1&lt;=15,IF(UH$19&gt;='様式３（療養者名簿）（⑤の場合）'!$BD54,IF(UH$19&lt;='様式３（療養者名簿）（⑤の場合）'!$BE54,1,0),0),0)</f>
        <v>0</v>
      </c>
      <c r="UI49" s="384">
        <f>IF(UI$19-'様式３（療養者名簿）（⑤の場合）'!$BD54+1&lt;=15,IF(UI$19&gt;='様式３（療養者名簿）（⑤の場合）'!$BD54,IF(UI$19&lt;='様式３（療養者名簿）（⑤の場合）'!$BE54,1,0),0),0)</f>
        <v>0</v>
      </c>
      <c r="UJ49" s="384">
        <f>IF(UJ$19-'様式３（療養者名簿）（⑤の場合）'!$BD54+1&lt;=15,IF(UJ$19&gt;='様式３（療養者名簿）（⑤の場合）'!$BD54,IF(UJ$19&lt;='様式３（療養者名簿）（⑤の場合）'!$BE54,1,0),0),0)</f>
        <v>0</v>
      </c>
      <c r="UK49" s="384">
        <f>IF(UK$19-'様式３（療養者名簿）（⑤の場合）'!$BD54+1&lt;=15,IF(UK$19&gt;='様式３（療養者名簿）（⑤の場合）'!$BD54,IF(UK$19&lt;='様式３（療養者名簿）（⑤の場合）'!$BE54,1,0),0),0)</f>
        <v>0</v>
      </c>
      <c r="UL49" s="384">
        <f>IF(UL$19-'様式３（療養者名簿）（⑤の場合）'!$BD54+1&lt;=15,IF(UL$19&gt;='様式３（療養者名簿）（⑤の場合）'!$BD54,IF(UL$19&lt;='様式３（療養者名簿）（⑤の場合）'!$BE54,1,0),0),0)</f>
        <v>0</v>
      </c>
      <c r="UM49" s="384">
        <f>IF(UM$19-'様式３（療養者名簿）（⑤の場合）'!$BD54+1&lt;=15,IF(UM$19&gt;='様式３（療養者名簿）（⑤の場合）'!$BD54,IF(UM$19&lt;='様式３（療養者名簿）（⑤の場合）'!$BE54,1,0),0),0)</f>
        <v>0</v>
      </c>
      <c r="UN49" s="384">
        <f>IF(UN$19-'様式３（療養者名簿）（⑤の場合）'!$BD54+1&lt;=15,IF(UN$19&gt;='様式３（療養者名簿）（⑤の場合）'!$BD54,IF(UN$19&lt;='様式３（療養者名簿）（⑤の場合）'!$BE54,1,0),0),0)</f>
        <v>0</v>
      </c>
      <c r="UO49" s="384">
        <f>IF(UO$19-'様式３（療養者名簿）（⑤の場合）'!$BD54+1&lt;=15,IF(UO$19&gt;='様式３（療養者名簿）（⑤の場合）'!$BD54,IF(UO$19&lt;='様式３（療養者名簿）（⑤の場合）'!$BE54,1,0),0),0)</f>
        <v>0</v>
      </c>
      <c r="UP49" s="384">
        <f>IF(UP$19-'様式３（療養者名簿）（⑤の場合）'!$BD54+1&lt;=15,IF(UP$19&gt;='様式３（療養者名簿）（⑤の場合）'!$BD54,IF(UP$19&lt;='様式３（療養者名簿）（⑤の場合）'!$BE54,1,0),0),0)</f>
        <v>0</v>
      </c>
      <c r="UQ49" s="384">
        <f>IF(UQ$19-'様式３（療養者名簿）（⑤の場合）'!$BD54+1&lt;=15,IF(UQ$19&gt;='様式３（療養者名簿）（⑤の場合）'!$BD54,IF(UQ$19&lt;='様式３（療養者名簿）（⑤の場合）'!$BE54,1,0),0),0)</f>
        <v>0</v>
      </c>
      <c r="UR49" s="384">
        <f>IF(UR$19-'様式３（療養者名簿）（⑤の場合）'!$BD54+1&lt;=15,IF(UR$19&gt;='様式３（療養者名簿）（⑤の場合）'!$BD54,IF(UR$19&lt;='様式３（療養者名簿）（⑤の場合）'!$BE54,1,0),0),0)</f>
        <v>0</v>
      </c>
      <c r="US49" s="384">
        <f>IF(US$19-'様式３（療養者名簿）（⑤の場合）'!$BD54+1&lt;=15,IF(US$19&gt;='様式３（療養者名簿）（⑤の場合）'!$BD54,IF(US$19&lt;='様式３（療養者名簿）（⑤の場合）'!$BE54,1,0),0),0)</f>
        <v>0</v>
      </c>
      <c r="UT49" s="384">
        <f>IF(UT$19-'様式３（療養者名簿）（⑤の場合）'!$BD54+1&lt;=15,IF(UT$19&gt;='様式３（療養者名簿）（⑤の場合）'!$BD54,IF(UT$19&lt;='様式３（療養者名簿）（⑤の場合）'!$BE54,1,0),0),0)</f>
        <v>0</v>
      </c>
      <c r="UU49" s="384">
        <f>IF(UU$19-'様式３（療養者名簿）（⑤の場合）'!$BD54+1&lt;=15,IF(UU$19&gt;='様式３（療養者名簿）（⑤の場合）'!$BD54,IF(UU$19&lt;='様式３（療養者名簿）（⑤の場合）'!$BE54,1,0),0),0)</f>
        <v>0</v>
      </c>
      <c r="UV49" s="384">
        <f>IF(UV$19-'様式３（療養者名簿）（⑤の場合）'!$BD54+1&lt;=15,IF(UV$19&gt;='様式３（療養者名簿）（⑤の場合）'!$BD54,IF(UV$19&lt;='様式３（療養者名簿）（⑤の場合）'!$BE54,1,0),0),0)</f>
        <v>0</v>
      </c>
      <c r="UW49" s="384">
        <f>IF(UW$19-'様式３（療養者名簿）（⑤の場合）'!$BD54+1&lt;=15,IF(UW$19&gt;='様式３（療養者名簿）（⑤の場合）'!$BD54,IF(UW$19&lt;='様式３（療養者名簿）（⑤の場合）'!$BE54,1,0),0),0)</f>
        <v>0</v>
      </c>
      <c r="UX49" s="384">
        <f>IF(UX$19-'様式３（療養者名簿）（⑤の場合）'!$BD54+1&lt;=15,IF(UX$19&gt;='様式３（療養者名簿）（⑤の場合）'!$BD54,IF(UX$19&lt;='様式３（療養者名簿）（⑤の場合）'!$BE54,1,0),0),0)</f>
        <v>0</v>
      </c>
      <c r="UY49" s="384">
        <f>IF(UY$19-'様式３（療養者名簿）（⑤の場合）'!$BD54+1&lt;=15,IF(UY$19&gt;='様式３（療養者名簿）（⑤の場合）'!$BD54,IF(UY$19&lt;='様式３（療養者名簿）（⑤の場合）'!$BE54,1,0),0),0)</f>
        <v>0</v>
      </c>
      <c r="UZ49" s="384">
        <f>IF(UZ$19-'様式３（療養者名簿）（⑤の場合）'!$BD54+1&lt;=15,IF(UZ$19&gt;='様式３（療養者名簿）（⑤の場合）'!$BD54,IF(UZ$19&lt;='様式３（療養者名簿）（⑤の場合）'!$BE54,1,0),0),0)</f>
        <v>0</v>
      </c>
      <c r="VA49" s="384">
        <f>IF(VA$19-'様式３（療養者名簿）（⑤の場合）'!$BD54+1&lt;=15,IF(VA$19&gt;='様式３（療養者名簿）（⑤の場合）'!$BD54,IF(VA$19&lt;='様式３（療養者名簿）（⑤の場合）'!$BE54,1,0),0),0)</f>
        <v>0</v>
      </c>
      <c r="VB49" s="384">
        <f>IF(VB$19-'様式３（療養者名簿）（⑤の場合）'!$BD54+1&lt;=15,IF(VB$19&gt;='様式３（療養者名簿）（⑤の場合）'!$BD54,IF(VB$19&lt;='様式３（療養者名簿）（⑤の場合）'!$BE54,1,0),0),0)</f>
        <v>0</v>
      </c>
      <c r="VC49" s="384">
        <f>IF(VC$19-'様式３（療養者名簿）（⑤の場合）'!$BD54+1&lt;=15,IF(VC$19&gt;='様式３（療養者名簿）（⑤の場合）'!$BD54,IF(VC$19&lt;='様式３（療養者名簿）（⑤の場合）'!$BE54,1,0),0),0)</f>
        <v>0</v>
      </c>
      <c r="VD49" s="384">
        <f>IF(VD$19-'様式３（療養者名簿）（⑤の場合）'!$BD54+1&lt;=15,IF(VD$19&gt;='様式３（療養者名簿）（⑤の場合）'!$BD54,IF(VD$19&lt;='様式３（療養者名簿）（⑤の場合）'!$BE54,1,0),0),0)</f>
        <v>0</v>
      </c>
      <c r="VE49" s="384">
        <f>IF(VE$19-'様式３（療養者名簿）（⑤の場合）'!$BD54+1&lt;=15,IF(VE$19&gt;='様式３（療養者名簿）（⑤の場合）'!$BD54,IF(VE$19&lt;='様式３（療養者名簿）（⑤の場合）'!$BE54,1,0),0),0)</f>
        <v>0</v>
      </c>
      <c r="VF49" s="384">
        <f>IF(VF$19-'様式３（療養者名簿）（⑤の場合）'!$BD54+1&lt;=15,IF(VF$19&gt;='様式３（療養者名簿）（⑤の場合）'!$BD54,IF(VF$19&lt;='様式３（療養者名簿）（⑤の場合）'!$BE54,1,0),0),0)</f>
        <v>0</v>
      </c>
      <c r="VG49" s="384">
        <f>IF(VG$19-'様式３（療養者名簿）（⑤の場合）'!$BD54+1&lt;=15,IF(VG$19&gt;='様式３（療養者名簿）（⑤の場合）'!$BD54,IF(VG$19&lt;='様式３（療養者名簿）（⑤の場合）'!$BE54,1,0),0),0)</f>
        <v>0</v>
      </c>
      <c r="VH49" s="384">
        <f>IF(VH$19-'様式３（療養者名簿）（⑤の場合）'!$BD54+1&lt;=15,IF(VH$19&gt;='様式３（療養者名簿）（⑤の場合）'!$BD54,IF(VH$19&lt;='様式３（療養者名簿）（⑤の場合）'!$BE54,1,0),0),0)</f>
        <v>0</v>
      </c>
      <c r="VI49" s="384">
        <f>IF(VI$19-'様式３（療養者名簿）（⑤の場合）'!$BD54+1&lt;=15,IF(VI$19&gt;='様式３（療養者名簿）（⑤の場合）'!$BD54,IF(VI$19&lt;='様式３（療養者名簿）（⑤の場合）'!$BE54,1,0),0),0)</f>
        <v>0</v>
      </c>
      <c r="VJ49" s="384">
        <f>IF(VJ$19-'様式３（療養者名簿）（⑤の場合）'!$BD54+1&lt;=15,IF(VJ$19&gt;='様式３（療養者名簿）（⑤の場合）'!$BD54,IF(VJ$19&lt;='様式３（療養者名簿）（⑤の場合）'!$BE54,1,0),0),0)</f>
        <v>0</v>
      </c>
      <c r="VK49" s="384">
        <f>IF(VK$19-'様式３（療養者名簿）（⑤の場合）'!$BD54+1&lt;=15,IF(VK$19&gt;='様式３（療養者名簿）（⑤の場合）'!$BD54,IF(VK$19&lt;='様式３（療養者名簿）（⑤の場合）'!$BE54,1,0),0),0)</f>
        <v>0</v>
      </c>
      <c r="VL49" s="384">
        <f>IF(VL$19-'様式３（療養者名簿）（⑤の場合）'!$BD54+1&lt;=15,IF(VL$19&gt;='様式３（療養者名簿）（⑤の場合）'!$BD54,IF(VL$19&lt;='様式３（療養者名簿）（⑤の場合）'!$BE54,1,0),0),0)</f>
        <v>0</v>
      </c>
      <c r="VM49" s="384">
        <f>IF(VM$19-'様式３（療養者名簿）（⑤の場合）'!$BD54+1&lt;=15,IF(VM$19&gt;='様式３（療養者名簿）（⑤の場合）'!$BD54,IF(VM$19&lt;='様式３（療養者名簿）（⑤の場合）'!$BE54,1,0),0),0)</f>
        <v>0</v>
      </c>
      <c r="VN49" s="384">
        <f>IF(VN$19-'様式３（療養者名簿）（⑤の場合）'!$BD54+1&lt;=15,IF(VN$19&gt;='様式３（療養者名簿）（⑤の場合）'!$BD54,IF(VN$19&lt;='様式３（療養者名簿）（⑤の場合）'!$BE54,1,0),0),0)</f>
        <v>0</v>
      </c>
      <c r="VO49" s="384">
        <f>IF(VO$19-'様式３（療養者名簿）（⑤の場合）'!$BD54+1&lt;=15,IF(VO$19&gt;='様式３（療養者名簿）（⑤の場合）'!$BD54,IF(VO$19&lt;='様式３（療養者名簿）（⑤の場合）'!$BE54,1,0),0),0)</f>
        <v>0</v>
      </c>
      <c r="VP49" s="384">
        <f>IF(VP$19-'様式３（療養者名簿）（⑤の場合）'!$BD54+1&lt;=15,IF(VP$19&gt;='様式３（療養者名簿）（⑤の場合）'!$BD54,IF(VP$19&lt;='様式３（療養者名簿）（⑤の場合）'!$BE54,1,0),0),0)</f>
        <v>0</v>
      </c>
      <c r="VQ49" s="384">
        <f>IF(VQ$19-'様式３（療養者名簿）（⑤の場合）'!$BD54+1&lt;=15,IF(VQ$19&gt;='様式３（療養者名簿）（⑤の場合）'!$BD54,IF(VQ$19&lt;='様式３（療養者名簿）（⑤の場合）'!$BE54,1,0),0),0)</f>
        <v>0</v>
      </c>
      <c r="VR49" s="384">
        <f>IF(VR$19-'様式３（療養者名簿）（⑤の場合）'!$BD54+1&lt;=15,IF(VR$19&gt;='様式３（療養者名簿）（⑤の場合）'!$BD54,IF(VR$19&lt;='様式３（療養者名簿）（⑤の場合）'!$BE54,1,0),0),0)</f>
        <v>0</v>
      </c>
      <c r="VS49" s="384">
        <f>IF(VS$19-'様式３（療養者名簿）（⑤の場合）'!$BD54+1&lt;=15,IF(VS$19&gt;='様式３（療養者名簿）（⑤の場合）'!$BD54,IF(VS$19&lt;='様式３（療養者名簿）（⑤の場合）'!$BE54,1,0),0),0)</f>
        <v>0</v>
      </c>
      <c r="VT49" s="384">
        <f>IF(VT$19-'様式３（療養者名簿）（⑤の場合）'!$BD54+1&lt;=15,IF(VT$19&gt;='様式３（療養者名簿）（⑤の場合）'!$BD54,IF(VT$19&lt;='様式３（療養者名簿）（⑤の場合）'!$BE54,1,0),0),0)</f>
        <v>0</v>
      </c>
      <c r="VU49" s="384">
        <f>IF(VU$19-'様式３（療養者名簿）（⑤の場合）'!$BD54+1&lt;=15,IF(VU$19&gt;='様式３（療養者名簿）（⑤の場合）'!$BD54,IF(VU$19&lt;='様式３（療養者名簿）（⑤の場合）'!$BE54,1,0),0),0)</f>
        <v>0</v>
      </c>
      <c r="VV49" s="384">
        <f>IF(VV$19-'様式３（療養者名簿）（⑤の場合）'!$BD54+1&lt;=15,IF(VV$19&gt;='様式３（療養者名簿）（⑤の場合）'!$BD54,IF(VV$19&lt;='様式３（療養者名簿）（⑤の場合）'!$BE54,1,0),0),0)</f>
        <v>0</v>
      </c>
      <c r="VW49" s="384">
        <f>IF(VW$19-'様式３（療養者名簿）（⑤の場合）'!$BD54+1&lt;=15,IF(VW$19&gt;='様式３（療養者名簿）（⑤の場合）'!$BD54,IF(VW$19&lt;='様式３（療養者名簿）（⑤の場合）'!$BE54,1,0),0),0)</f>
        <v>0</v>
      </c>
      <c r="VX49" s="384">
        <f>IF(VX$19-'様式３（療養者名簿）（⑤の場合）'!$BD54+1&lt;=15,IF(VX$19&gt;='様式３（療養者名簿）（⑤の場合）'!$BD54,IF(VX$19&lt;='様式３（療養者名簿）（⑤の場合）'!$BE54,1,0),0),0)</f>
        <v>0</v>
      </c>
      <c r="VY49" s="384">
        <f>IF(VY$19-'様式３（療養者名簿）（⑤の場合）'!$BD54+1&lt;=15,IF(VY$19&gt;='様式３（療養者名簿）（⑤の場合）'!$BD54,IF(VY$19&lt;='様式３（療養者名簿）（⑤の場合）'!$BE54,1,0),0),0)</f>
        <v>0</v>
      </c>
      <c r="VZ49" s="384">
        <f>IF(VZ$19-'様式３（療養者名簿）（⑤の場合）'!$BD54+1&lt;=15,IF(VZ$19&gt;='様式３（療養者名簿）（⑤の場合）'!$BD54,IF(VZ$19&lt;='様式３（療養者名簿）（⑤の場合）'!$BE54,1,0),0),0)</f>
        <v>0</v>
      </c>
      <c r="WA49" s="384">
        <f>IF(WA$19-'様式３（療養者名簿）（⑤の場合）'!$BD54+1&lt;=15,IF(WA$19&gt;='様式３（療養者名簿）（⑤の場合）'!$BD54,IF(WA$19&lt;='様式３（療養者名簿）（⑤の場合）'!$BE54,1,0),0),0)</f>
        <v>0</v>
      </c>
      <c r="WB49" s="384">
        <f>IF(WB$19-'様式３（療養者名簿）（⑤の場合）'!$BD54+1&lt;=15,IF(WB$19&gt;='様式３（療養者名簿）（⑤の場合）'!$BD54,IF(WB$19&lt;='様式３（療養者名簿）（⑤の場合）'!$BE54,1,0),0),0)</f>
        <v>0</v>
      </c>
      <c r="WC49" s="384">
        <f>IF(WC$19-'様式３（療養者名簿）（⑤の場合）'!$BD54+1&lt;=15,IF(WC$19&gt;='様式３（療養者名簿）（⑤の場合）'!$BD54,IF(WC$19&lt;='様式３（療養者名簿）（⑤の場合）'!$BE54,1,0),0),0)</f>
        <v>0</v>
      </c>
      <c r="WD49" s="384">
        <f>IF(WD$19-'様式３（療養者名簿）（⑤の場合）'!$BD54+1&lt;=15,IF(WD$19&gt;='様式３（療養者名簿）（⑤の場合）'!$BD54,IF(WD$19&lt;='様式３（療養者名簿）（⑤の場合）'!$BE54,1,0),0),0)</f>
        <v>0</v>
      </c>
      <c r="WE49" s="384">
        <f>IF(WE$19-'様式３（療養者名簿）（⑤の場合）'!$BD54+1&lt;=15,IF(WE$19&gt;='様式３（療養者名簿）（⑤の場合）'!$BD54,IF(WE$19&lt;='様式３（療養者名簿）（⑤の場合）'!$BE54,1,0),0),0)</f>
        <v>0</v>
      </c>
      <c r="WF49" s="384">
        <f>IF(WF$19-'様式３（療養者名簿）（⑤の場合）'!$BD54+1&lt;=15,IF(WF$19&gt;='様式３（療養者名簿）（⑤の場合）'!$BD54,IF(WF$19&lt;='様式３（療養者名簿）（⑤の場合）'!$BE54,1,0),0),0)</f>
        <v>0</v>
      </c>
      <c r="WG49" s="384">
        <f>IF(WG$19-'様式３（療養者名簿）（⑤の場合）'!$BD54+1&lt;=15,IF(WG$19&gt;='様式３（療養者名簿）（⑤の場合）'!$BD54,IF(WG$19&lt;='様式３（療養者名簿）（⑤の場合）'!$BE54,1,0),0),0)</f>
        <v>0</v>
      </c>
      <c r="WH49" s="384">
        <f>IF(WH$19-'様式３（療養者名簿）（⑤の場合）'!$BD54+1&lt;=15,IF(WH$19&gt;='様式３（療養者名簿）（⑤の場合）'!$BD54,IF(WH$19&lt;='様式３（療養者名簿）（⑤の場合）'!$BE54,1,0),0),0)</f>
        <v>0</v>
      </c>
      <c r="WI49" s="384">
        <f>IF(WI$19-'様式３（療養者名簿）（⑤の場合）'!$BD54+1&lt;=15,IF(WI$19&gt;='様式３（療養者名簿）（⑤の場合）'!$BD54,IF(WI$19&lt;='様式３（療養者名簿）（⑤の場合）'!$BE54,1,0),0),0)</f>
        <v>0</v>
      </c>
      <c r="WJ49" s="384">
        <f>IF(WJ$19-'様式３（療養者名簿）（⑤の場合）'!$BD54+1&lt;=15,IF(WJ$19&gt;='様式３（療養者名簿）（⑤の場合）'!$BD54,IF(WJ$19&lt;='様式３（療養者名簿）（⑤の場合）'!$BE54,1,0),0),0)</f>
        <v>0</v>
      </c>
      <c r="WK49" s="384">
        <f>IF(WK$19-'様式３（療養者名簿）（⑤の場合）'!$BD54+1&lt;=15,IF(WK$19&gt;='様式３（療養者名簿）（⑤の場合）'!$BD54,IF(WK$19&lt;='様式３（療養者名簿）（⑤の場合）'!$BE54,1,0),0),0)</f>
        <v>0</v>
      </c>
      <c r="WL49" s="384">
        <f>IF(WL$19-'様式３（療養者名簿）（⑤の場合）'!$BD54+1&lt;=15,IF(WL$19&gt;='様式３（療養者名簿）（⑤の場合）'!$BD54,IF(WL$19&lt;='様式３（療養者名簿）（⑤の場合）'!$BE54,1,0),0),0)</f>
        <v>0</v>
      </c>
      <c r="WM49" s="384">
        <f>IF(WM$19-'様式３（療養者名簿）（⑤の場合）'!$BD54+1&lt;=15,IF(WM$19&gt;='様式３（療養者名簿）（⑤の場合）'!$BD54,IF(WM$19&lt;='様式３（療養者名簿）（⑤の場合）'!$BE54,1,0),0),0)</f>
        <v>0</v>
      </c>
      <c r="WN49" s="384">
        <f>IF(WN$19-'様式３（療養者名簿）（⑤の場合）'!$BD54+1&lt;=15,IF(WN$19&gt;='様式３（療養者名簿）（⑤の場合）'!$BD54,IF(WN$19&lt;='様式３（療養者名簿）（⑤の場合）'!$BE54,1,0),0),0)</f>
        <v>0</v>
      </c>
      <c r="WO49" s="384">
        <f>IF(WO$19-'様式３（療養者名簿）（⑤の場合）'!$BD54+1&lt;=15,IF(WO$19&gt;='様式３（療養者名簿）（⑤の場合）'!$BD54,IF(WO$19&lt;='様式３（療養者名簿）（⑤の場合）'!$BE54,1,0),0),0)</f>
        <v>0</v>
      </c>
      <c r="WP49" s="384">
        <f>IF(WP$19-'様式３（療養者名簿）（⑤の場合）'!$BD54+1&lt;=15,IF(WP$19&gt;='様式３（療養者名簿）（⑤の場合）'!$BD54,IF(WP$19&lt;='様式３（療養者名簿）（⑤の場合）'!$BE54,1,0),0),0)</f>
        <v>0</v>
      </c>
      <c r="WQ49" s="384">
        <f>IF(WQ$19-'様式３（療養者名簿）（⑤の場合）'!$BD54+1&lt;=15,IF(WQ$19&gt;='様式３（療養者名簿）（⑤の場合）'!$BD54,IF(WQ$19&lt;='様式３（療養者名簿）（⑤の場合）'!$BE54,1,0),0),0)</f>
        <v>0</v>
      </c>
      <c r="WR49" s="384">
        <f>IF(WR$19-'様式３（療養者名簿）（⑤の場合）'!$BD54+1&lt;=15,IF(WR$19&gt;='様式３（療養者名簿）（⑤の場合）'!$BD54,IF(WR$19&lt;='様式３（療養者名簿）（⑤の場合）'!$BE54,1,0),0),0)</f>
        <v>0</v>
      </c>
      <c r="WS49" s="384">
        <f>IF(WS$19-'様式３（療養者名簿）（⑤の場合）'!$BD54+1&lt;=15,IF(WS$19&gt;='様式３（療養者名簿）（⑤の場合）'!$BD54,IF(WS$19&lt;='様式３（療養者名簿）（⑤の場合）'!$BE54,1,0),0),0)</f>
        <v>0</v>
      </c>
      <c r="WT49" s="384">
        <f>IF(WT$19-'様式３（療養者名簿）（⑤の場合）'!$BD54+1&lt;=15,IF(WT$19&gt;='様式３（療養者名簿）（⑤の場合）'!$BD54,IF(WT$19&lt;='様式３（療養者名簿）（⑤の場合）'!$BE54,1,0),0),0)</f>
        <v>0</v>
      </c>
      <c r="WU49" s="384">
        <f>IF(WU$19-'様式３（療養者名簿）（⑤の場合）'!$BD54+1&lt;=15,IF(WU$19&gt;='様式３（療養者名簿）（⑤の場合）'!$BD54,IF(WU$19&lt;='様式３（療養者名簿）（⑤の場合）'!$BE54,1,0),0),0)</f>
        <v>0</v>
      </c>
      <c r="WV49" s="384">
        <f>IF(WV$19-'様式３（療養者名簿）（⑤の場合）'!$BD54+1&lt;=15,IF(WV$19&gt;='様式３（療養者名簿）（⑤の場合）'!$BD54,IF(WV$19&lt;='様式３（療養者名簿）（⑤の場合）'!$BE54,1,0),0),0)</f>
        <v>0</v>
      </c>
      <c r="WW49" s="384">
        <f>IF(WW$19-'様式３（療養者名簿）（⑤の場合）'!$BD54+1&lt;=15,IF(WW$19&gt;='様式３（療養者名簿）（⑤の場合）'!$BD54,IF(WW$19&lt;='様式３（療養者名簿）（⑤の場合）'!$BE54,1,0),0),0)</f>
        <v>0</v>
      </c>
      <c r="WX49" s="384">
        <f>IF(WX$19-'様式３（療養者名簿）（⑤の場合）'!$BD54+1&lt;=15,IF(WX$19&gt;='様式３（療養者名簿）（⑤の場合）'!$BD54,IF(WX$19&lt;='様式３（療養者名簿）（⑤の場合）'!$BE54,1,0),0),0)</f>
        <v>0</v>
      </c>
      <c r="WY49" s="384">
        <f>IF(WY$19-'様式３（療養者名簿）（⑤の場合）'!$BD54+1&lt;=15,IF(WY$19&gt;='様式３（療養者名簿）（⑤の場合）'!$BD54,IF(WY$19&lt;='様式３（療養者名簿）（⑤の場合）'!$BE54,1,0),0),0)</f>
        <v>0</v>
      </c>
      <c r="WZ49" s="384">
        <f>IF(WZ$19-'様式３（療養者名簿）（⑤の場合）'!$BD54+1&lt;=15,IF(WZ$19&gt;='様式３（療養者名簿）（⑤の場合）'!$BD54,IF(WZ$19&lt;='様式３（療養者名簿）（⑤の場合）'!$BE54,1,0),0),0)</f>
        <v>0</v>
      </c>
      <c r="XA49" s="384">
        <f>IF(XA$19-'様式３（療養者名簿）（⑤の場合）'!$BD54+1&lt;=15,IF(XA$19&gt;='様式３（療養者名簿）（⑤の場合）'!$BD54,IF(XA$19&lt;='様式３（療養者名簿）（⑤の場合）'!$BE54,1,0),0),0)</f>
        <v>0</v>
      </c>
      <c r="XB49" s="384">
        <f>IF(XB$19-'様式３（療養者名簿）（⑤の場合）'!$BD54+1&lt;=15,IF(XB$19&gt;='様式３（療養者名簿）（⑤の場合）'!$BD54,IF(XB$19&lt;='様式３（療養者名簿）（⑤の場合）'!$BE54,1,0),0),0)</f>
        <v>0</v>
      </c>
      <c r="XC49" s="384">
        <f>IF(XC$19-'様式３（療養者名簿）（⑤の場合）'!$BD54+1&lt;=15,IF(XC$19&gt;='様式３（療養者名簿）（⑤の場合）'!$BD54,IF(XC$19&lt;='様式３（療養者名簿）（⑤の場合）'!$BE54,1,0),0),0)</f>
        <v>0</v>
      </c>
      <c r="XD49" s="384">
        <f>IF(XD$19-'様式３（療養者名簿）（⑤の場合）'!$BD54+1&lt;=15,IF(XD$19&gt;='様式３（療養者名簿）（⑤の場合）'!$BD54,IF(XD$19&lt;='様式３（療養者名簿）（⑤の場合）'!$BE54,1,0),0),0)</f>
        <v>0</v>
      </c>
      <c r="XE49" s="384">
        <f>IF(XE$19-'様式３（療養者名簿）（⑤の場合）'!$BD54+1&lt;=15,IF(XE$19&gt;='様式３（療養者名簿）（⑤の場合）'!$BD54,IF(XE$19&lt;='様式３（療養者名簿）（⑤の場合）'!$BE54,1,0),0),0)</f>
        <v>0</v>
      </c>
      <c r="XF49" s="384">
        <f>IF(XF$19-'様式３（療養者名簿）（⑤の場合）'!$BD54+1&lt;=15,IF(XF$19&gt;='様式３（療養者名簿）（⑤の場合）'!$BD54,IF(XF$19&lt;='様式３（療養者名簿）（⑤の場合）'!$BE54,1,0),0),0)</f>
        <v>0</v>
      </c>
      <c r="XG49" s="384">
        <f>IF(XG$19-'様式３（療養者名簿）（⑤の場合）'!$BD54+1&lt;=15,IF(XG$19&gt;='様式３（療養者名簿）（⑤の場合）'!$BD54,IF(XG$19&lt;='様式３（療養者名簿）（⑤の場合）'!$BE54,1,0),0),0)</f>
        <v>0</v>
      </c>
      <c r="XH49" s="384">
        <f>IF(XH$19-'様式３（療養者名簿）（⑤の場合）'!$BD54+1&lt;=15,IF(XH$19&gt;='様式３（療養者名簿）（⑤の場合）'!$BD54,IF(XH$19&lt;='様式３（療養者名簿）（⑤の場合）'!$BE54,1,0),0),0)</f>
        <v>0</v>
      </c>
      <c r="XI49" s="384">
        <f>IF(XI$19-'様式３（療養者名簿）（⑤の場合）'!$BD54+1&lt;=15,IF(XI$19&gt;='様式３（療養者名簿）（⑤の場合）'!$BD54,IF(XI$19&lt;='様式３（療養者名簿）（⑤の場合）'!$BE54,1,0),0),0)</f>
        <v>0</v>
      </c>
      <c r="XJ49" s="384">
        <f>IF(XJ$19-'様式３（療養者名簿）（⑤の場合）'!$BD54+1&lt;=15,IF(XJ$19&gt;='様式３（療養者名簿）（⑤の場合）'!$BD54,IF(XJ$19&lt;='様式３（療養者名簿）（⑤の場合）'!$BE54,1,0),0),0)</f>
        <v>0</v>
      </c>
      <c r="XK49" s="384">
        <f>IF(XK$19-'様式３（療養者名簿）（⑤の場合）'!$BD54+1&lt;=15,IF(XK$19&gt;='様式３（療養者名簿）（⑤の場合）'!$BD54,IF(XK$19&lt;='様式３（療養者名簿）（⑤の場合）'!$BE54,1,0),0),0)</f>
        <v>0</v>
      </c>
      <c r="XL49" s="384">
        <f>IF(XL$19-'様式３（療養者名簿）（⑤の場合）'!$BD54+1&lt;=15,IF(XL$19&gt;='様式３（療養者名簿）（⑤の場合）'!$BD54,IF(XL$19&lt;='様式３（療養者名簿）（⑤の場合）'!$BE54,1,0),0),0)</f>
        <v>0</v>
      </c>
      <c r="XM49" s="384">
        <f>IF(XM$19-'様式３（療養者名簿）（⑤の場合）'!$BD54+1&lt;=15,IF(XM$19&gt;='様式３（療養者名簿）（⑤の場合）'!$BD54,IF(XM$19&lt;='様式３（療養者名簿）（⑤の場合）'!$BE54,1,0),0),0)</f>
        <v>0</v>
      </c>
      <c r="XN49" s="384">
        <f>IF(XN$19-'様式３（療養者名簿）（⑤の場合）'!$BD54+1&lt;=15,IF(XN$19&gt;='様式３（療養者名簿）（⑤の場合）'!$BD54,IF(XN$19&lt;='様式３（療養者名簿）（⑤の場合）'!$BE54,1,0),0),0)</f>
        <v>0</v>
      </c>
      <c r="XO49" s="384">
        <f>IF(XO$19-'様式３（療養者名簿）（⑤の場合）'!$BD54+1&lt;=15,IF(XO$19&gt;='様式３（療養者名簿）（⑤の場合）'!$BD54,IF(XO$19&lt;='様式３（療養者名簿）（⑤の場合）'!$BE54,1,0),0),0)</f>
        <v>0</v>
      </c>
      <c r="XP49" s="384">
        <f>IF(XP$19-'様式３（療養者名簿）（⑤の場合）'!$BD54+1&lt;=15,IF(XP$19&gt;='様式３（療養者名簿）（⑤の場合）'!$BD54,IF(XP$19&lt;='様式３（療養者名簿）（⑤の場合）'!$BE54,1,0),0),0)</f>
        <v>0</v>
      </c>
      <c r="XQ49" s="384">
        <f>IF(XQ$19-'様式３（療養者名簿）（⑤の場合）'!$BD54+1&lt;=15,IF(XQ$19&gt;='様式３（療養者名簿）（⑤の場合）'!$BD54,IF(XQ$19&lt;='様式３（療養者名簿）（⑤の場合）'!$BE54,1,0),0),0)</f>
        <v>0</v>
      </c>
      <c r="XR49" s="384">
        <f>IF(XR$19-'様式３（療養者名簿）（⑤の場合）'!$BD54+1&lt;=15,IF(XR$19&gt;='様式３（療養者名簿）（⑤の場合）'!$BD54,IF(XR$19&lt;='様式３（療養者名簿）（⑤の場合）'!$BE54,1,0),0),0)</f>
        <v>0</v>
      </c>
      <c r="XS49" s="384">
        <f>IF(XS$19-'様式３（療養者名簿）（⑤の場合）'!$BD54+1&lt;=15,IF(XS$19&gt;='様式３（療養者名簿）（⑤の場合）'!$BD54,IF(XS$19&lt;='様式３（療養者名簿）（⑤の場合）'!$BE54,1,0),0),0)</f>
        <v>0</v>
      </c>
      <c r="XT49" s="384">
        <f>IF(XT$19-'様式３（療養者名簿）（⑤の場合）'!$BD54+1&lt;=15,IF(XT$19&gt;='様式３（療養者名簿）（⑤の場合）'!$BD54,IF(XT$19&lt;='様式３（療養者名簿）（⑤の場合）'!$BE54,1,0),0),0)</f>
        <v>0</v>
      </c>
      <c r="XU49" s="384">
        <f>IF(XU$19-'様式３（療養者名簿）（⑤の場合）'!$BD54+1&lt;=15,IF(XU$19&gt;='様式３（療養者名簿）（⑤の場合）'!$BD54,IF(XU$19&lt;='様式３（療養者名簿）（⑤の場合）'!$BE54,1,0),0),0)</f>
        <v>0</v>
      </c>
      <c r="XV49" s="384">
        <f>IF(XV$19-'様式３（療養者名簿）（⑤の場合）'!$BD54+1&lt;=15,IF(XV$19&gt;='様式３（療養者名簿）（⑤の場合）'!$BD54,IF(XV$19&lt;='様式３（療養者名簿）（⑤の場合）'!$BE54,1,0),0),0)</f>
        <v>0</v>
      </c>
      <c r="XW49" s="384">
        <f>IF(XW$19-'様式３（療養者名簿）（⑤の場合）'!$BD54+1&lt;=15,IF(XW$19&gt;='様式３（療養者名簿）（⑤の場合）'!$BD54,IF(XW$19&lt;='様式３（療養者名簿）（⑤の場合）'!$BE54,1,0),0),0)</f>
        <v>0</v>
      </c>
      <c r="XX49" s="384">
        <f>IF(XX$19-'様式３（療養者名簿）（⑤の場合）'!$BD54+1&lt;=15,IF(XX$19&gt;='様式３（療養者名簿）（⑤の場合）'!$BD54,IF(XX$19&lt;='様式３（療養者名簿）（⑤の場合）'!$BE54,1,0),0),0)</f>
        <v>0</v>
      </c>
      <c r="XY49" s="384">
        <f>IF(XY$19-'様式３（療養者名簿）（⑤の場合）'!$BD54+1&lt;=15,IF(XY$19&gt;='様式３（療養者名簿）（⑤の場合）'!$BD54,IF(XY$19&lt;='様式３（療養者名簿）（⑤の場合）'!$BE54,1,0),0),0)</f>
        <v>0</v>
      </c>
      <c r="XZ49" s="384">
        <f>IF(XZ$19-'様式３（療養者名簿）（⑤の場合）'!$BD54+1&lt;=15,IF(XZ$19&gt;='様式３（療養者名簿）（⑤の場合）'!$BD54,IF(XZ$19&lt;='様式３（療養者名簿）（⑤の場合）'!$BE54,1,0),0),0)</f>
        <v>0</v>
      </c>
      <c r="YA49" s="384">
        <f>IF(YA$19-'様式３（療養者名簿）（⑤の場合）'!$BD54+1&lt;=15,IF(YA$19&gt;='様式３（療養者名簿）（⑤の場合）'!$BD54,IF(YA$19&lt;='様式３（療養者名簿）（⑤の場合）'!$BE54,1,0),0),0)</f>
        <v>0</v>
      </c>
      <c r="YB49" s="384">
        <f>IF(YB$19-'様式３（療養者名簿）（⑤の場合）'!$BD54+1&lt;=15,IF(YB$19&gt;='様式３（療養者名簿）（⑤の場合）'!$BD54,IF(YB$19&lt;='様式３（療養者名簿）（⑤の場合）'!$BE54,1,0),0),0)</f>
        <v>0</v>
      </c>
      <c r="YC49" s="384">
        <f>IF(YC$19-'様式３（療養者名簿）（⑤の場合）'!$BD54+1&lt;=15,IF(YC$19&gt;='様式３（療養者名簿）（⑤の場合）'!$BD54,IF(YC$19&lt;='様式３（療養者名簿）（⑤の場合）'!$BE54,1,0),0),0)</f>
        <v>0</v>
      </c>
      <c r="YD49" s="384">
        <f>IF(YD$19-'様式３（療養者名簿）（⑤の場合）'!$BD54+1&lt;=15,IF(YD$19&gt;='様式３（療養者名簿）（⑤の場合）'!$BD54,IF(YD$19&lt;='様式３（療養者名簿）（⑤の場合）'!$BE54,1,0),0),0)</f>
        <v>0</v>
      </c>
      <c r="YE49" s="384">
        <f>IF(YE$19-'様式３（療養者名簿）（⑤の場合）'!$BD54+1&lt;=15,IF(YE$19&gt;='様式３（療養者名簿）（⑤の場合）'!$BD54,IF(YE$19&lt;='様式３（療養者名簿）（⑤の場合）'!$BE54,1,0),0),0)</f>
        <v>0</v>
      </c>
      <c r="YF49" s="384">
        <f>IF(YF$19-'様式３（療養者名簿）（⑤の場合）'!$BD54+1&lt;=15,IF(YF$19&gt;='様式３（療養者名簿）（⑤の場合）'!$BD54,IF(YF$19&lt;='様式３（療養者名簿）（⑤の場合）'!$BE54,1,0),0),0)</f>
        <v>0</v>
      </c>
      <c r="YG49" s="384">
        <f>IF(YG$19-'様式３（療養者名簿）（⑤の場合）'!$BD54+1&lt;=15,IF(YG$19&gt;='様式３（療養者名簿）（⑤の場合）'!$BD54,IF(YG$19&lt;='様式３（療養者名簿）（⑤の場合）'!$BE54,1,0),0),0)</f>
        <v>0</v>
      </c>
      <c r="YH49" s="384">
        <f>IF(YH$19-'様式３（療養者名簿）（⑤の場合）'!$BD54+1&lt;=15,IF(YH$19&gt;='様式３（療養者名簿）（⑤の場合）'!$BD54,IF(YH$19&lt;='様式３（療養者名簿）（⑤の場合）'!$BE54,1,0),0),0)</f>
        <v>0</v>
      </c>
      <c r="YI49" s="384">
        <f>IF(YI$19-'様式３（療養者名簿）（⑤の場合）'!$BD54+1&lt;=15,IF(YI$19&gt;='様式３（療養者名簿）（⑤の場合）'!$BD54,IF(YI$19&lt;='様式３（療養者名簿）（⑤の場合）'!$BE54,1,0),0),0)</f>
        <v>0</v>
      </c>
      <c r="YJ49" s="384">
        <f>IF(YJ$19-'様式３（療養者名簿）（⑤の場合）'!$BD54+1&lt;=15,IF(YJ$19&gt;='様式３（療養者名簿）（⑤の場合）'!$BD54,IF(YJ$19&lt;='様式３（療養者名簿）（⑤の場合）'!$BE54,1,0),0),0)</f>
        <v>0</v>
      </c>
      <c r="YK49" s="384">
        <f>IF(YK$19-'様式３（療養者名簿）（⑤の場合）'!$BD54+1&lt;=15,IF(YK$19&gt;='様式３（療養者名簿）（⑤の場合）'!$BD54,IF(YK$19&lt;='様式３（療養者名簿）（⑤の場合）'!$BE54,1,0),0),0)</f>
        <v>0</v>
      </c>
      <c r="YL49" s="384">
        <f>IF(YL$19-'様式３（療養者名簿）（⑤の場合）'!$BD54+1&lt;=15,IF(YL$19&gt;='様式３（療養者名簿）（⑤の場合）'!$BD54,IF(YL$19&lt;='様式３（療養者名簿）（⑤の場合）'!$BE54,1,0),0),0)</f>
        <v>0</v>
      </c>
      <c r="YM49" s="384">
        <f>IF(YM$19-'様式３（療養者名簿）（⑤の場合）'!$BD54+1&lt;=15,IF(YM$19&gt;='様式３（療養者名簿）（⑤の場合）'!$BD54,IF(YM$19&lt;='様式３（療養者名簿）（⑤の場合）'!$BE54,1,0),0),0)</f>
        <v>0</v>
      </c>
      <c r="YN49" s="384">
        <f>IF(YN$19-'様式３（療養者名簿）（⑤の場合）'!$BD54+1&lt;=15,IF(YN$19&gt;='様式３（療養者名簿）（⑤の場合）'!$BD54,IF(YN$19&lt;='様式３（療養者名簿）（⑤の場合）'!$BE54,1,0),0),0)</f>
        <v>0</v>
      </c>
      <c r="YO49" s="384">
        <f>IF(YO$19-'様式３（療養者名簿）（⑤の場合）'!$BD54+1&lt;=15,IF(YO$19&gt;='様式３（療養者名簿）（⑤の場合）'!$BD54,IF(YO$19&lt;='様式３（療養者名簿）（⑤の場合）'!$BE54,1,0),0),0)</f>
        <v>0</v>
      </c>
      <c r="YP49" s="384">
        <f>IF(YP$19-'様式３（療養者名簿）（⑤の場合）'!$BD54+1&lt;=15,IF(YP$19&gt;='様式３（療養者名簿）（⑤の場合）'!$BD54,IF(YP$19&lt;='様式３（療養者名簿）（⑤の場合）'!$BE54,1,0),0),0)</f>
        <v>0</v>
      </c>
      <c r="YQ49" s="384">
        <f>IF(YQ$19-'様式３（療養者名簿）（⑤の場合）'!$BD54+1&lt;=15,IF(YQ$19&gt;='様式３（療養者名簿）（⑤の場合）'!$BD54,IF(YQ$19&lt;='様式３（療養者名簿）（⑤の場合）'!$BE54,1,0),0),0)</f>
        <v>0</v>
      </c>
      <c r="YR49" s="384">
        <f>IF(YR$19-'様式３（療養者名簿）（⑤の場合）'!$BD54+1&lt;=15,IF(YR$19&gt;='様式３（療養者名簿）（⑤の場合）'!$BD54,IF(YR$19&lt;='様式３（療養者名簿）（⑤の場合）'!$BE54,1,0),0),0)</f>
        <v>0</v>
      </c>
      <c r="YS49" s="384">
        <f>IF(YS$19-'様式３（療養者名簿）（⑤の場合）'!$BD54+1&lt;=15,IF(YS$19&gt;='様式３（療養者名簿）（⑤の場合）'!$BD54,IF(YS$19&lt;='様式３（療養者名簿）（⑤の場合）'!$BE54,1,0),0),0)</f>
        <v>0</v>
      </c>
      <c r="YT49" s="384">
        <f>IF(YT$19-'様式３（療養者名簿）（⑤の場合）'!$BD54+1&lt;=15,IF(YT$19&gt;='様式３（療養者名簿）（⑤の場合）'!$BD54,IF(YT$19&lt;='様式３（療養者名簿）（⑤の場合）'!$BE54,1,0),0),0)</f>
        <v>0</v>
      </c>
      <c r="YU49" s="384">
        <f>IF(YU$19-'様式３（療養者名簿）（⑤の場合）'!$BD54+1&lt;=15,IF(YU$19&gt;='様式３（療養者名簿）（⑤の場合）'!$BD54,IF(YU$19&lt;='様式３（療養者名簿）（⑤の場合）'!$BE54,1,0),0),0)</f>
        <v>0</v>
      </c>
      <c r="YV49" s="384">
        <f>IF(YV$19-'様式３（療養者名簿）（⑤の場合）'!$BD54+1&lt;=15,IF(YV$19&gt;='様式３（療養者名簿）（⑤の場合）'!$BD54,IF(YV$19&lt;='様式３（療養者名簿）（⑤の場合）'!$BE54,1,0),0),0)</f>
        <v>0</v>
      </c>
      <c r="YW49" s="384">
        <f>IF(YW$19-'様式３（療養者名簿）（⑤の場合）'!$BD54+1&lt;=15,IF(YW$19&gt;='様式３（療養者名簿）（⑤の場合）'!$BD54,IF(YW$19&lt;='様式３（療養者名簿）（⑤の場合）'!$BE54,1,0),0),0)</f>
        <v>0</v>
      </c>
      <c r="YX49" s="384">
        <f>IF(YX$19-'様式３（療養者名簿）（⑤の場合）'!$BD54+1&lt;=15,IF(YX$19&gt;='様式３（療養者名簿）（⑤の場合）'!$BD54,IF(YX$19&lt;='様式３（療養者名簿）（⑤の場合）'!$BE54,1,0),0),0)</f>
        <v>0</v>
      </c>
      <c r="YY49" s="384">
        <f>IF(YY$19-'様式３（療養者名簿）（⑤の場合）'!$BD54+1&lt;=15,IF(YY$19&gt;='様式３（療養者名簿）（⑤の場合）'!$BD54,IF(YY$19&lt;='様式３（療養者名簿）（⑤の場合）'!$BE54,1,0),0),0)</f>
        <v>0</v>
      </c>
      <c r="YZ49" s="384">
        <f>IF(YZ$19-'様式３（療養者名簿）（⑤の場合）'!$BD54+1&lt;=15,IF(YZ$19&gt;='様式３（療養者名簿）（⑤の場合）'!$BD54,IF(YZ$19&lt;='様式３（療養者名簿）（⑤の場合）'!$BE54,1,0),0),0)</f>
        <v>0</v>
      </c>
      <c r="ZA49" s="384">
        <f>IF(ZA$19-'様式３（療養者名簿）（⑤の場合）'!$BD54+1&lt;=15,IF(ZA$19&gt;='様式３（療養者名簿）（⑤の場合）'!$BD54,IF(ZA$19&lt;='様式３（療養者名簿）（⑤の場合）'!$BE54,1,0),0),0)</f>
        <v>0</v>
      </c>
      <c r="ZB49" s="384">
        <f>IF(ZB$19-'様式３（療養者名簿）（⑤の場合）'!$BD54+1&lt;=15,IF(ZB$19&gt;='様式３（療養者名簿）（⑤の場合）'!$BD54,IF(ZB$19&lt;='様式３（療養者名簿）（⑤の場合）'!$BE54,1,0),0),0)</f>
        <v>0</v>
      </c>
      <c r="ZC49" s="384">
        <f>IF(ZC$19-'様式３（療養者名簿）（⑤の場合）'!$BD54+1&lt;=15,IF(ZC$19&gt;='様式３（療養者名簿）（⑤の場合）'!$BD54,IF(ZC$19&lt;='様式３（療養者名簿）（⑤の場合）'!$BE54,1,0),0),0)</f>
        <v>0</v>
      </c>
      <c r="ZD49" s="384">
        <f>IF(ZD$19-'様式３（療養者名簿）（⑤の場合）'!$BD54+1&lt;=15,IF(ZD$19&gt;='様式３（療養者名簿）（⑤の場合）'!$BD54,IF(ZD$19&lt;='様式３（療養者名簿）（⑤の場合）'!$BE54,1,0),0),0)</f>
        <v>0</v>
      </c>
      <c r="ZE49" s="384">
        <f>IF(ZE$19-'様式３（療養者名簿）（⑤の場合）'!$BD54+1&lt;=15,IF(ZE$19&gt;='様式３（療養者名簿）（⑤の場合）'!$BD54,IF(ZE$19&lt;='様式３（療養者名簿）（⑤の場合）'!$BE54,1,0),0),0)</f>
        <v>0</v>
      </c>
      <c r="ZF49" s="384">
        <f>IF(ZF$19-'様式３（療養者名簿）（⑤の場合）'!$BD54+1&lt;=15,IF(ZF$19&gt;='様式３（療養者名簿）（⑤の場合）'!$BD54,IF(ZF$19&lt;='様式３（療養者名簿）（⑤の場合）'!$BE54,1,0),0),0)</f>
        <v>0</v>
      </c>
      <c r="ZG49" s="384">
        <f>IF(ZG$19-'様式３（療養者名簿）（⑤の場合）'!$BD54+1&lt;=15,IF(ZG$19&gt;='様式３（療養者名簿）（⑤の場合）'!$BD54,IF(ZG$19&lt;='様式３（療養者名簿）（⑤の場合）'!$BE54,1,0),0),0)</f>
        <v>0</v>
      </c>
      <c r="ZH49" s="384">
        <f>IF(ZH$19-'様式３（療養者名簿）（⑤の場合）'!$BD54+1&lt;=15,IF(ZH$19&gt;='様式３（療養者名簿）（⑤の場合）'!$BD54,IF(ZH$19&lt;='様式３（療養者名簿）（⑤の場合）'!$BE54,1,0),0),0)</f>
        <v>0</v>
      </c>
      <c r="ZI49" s="384">
        <f>IF(ZI$19-'様式３（療養者名簿）（⑤の場合）'!$BD54+1&lt;=15,IF(ZI$19&gt;='様式３（療養者名簿）（⑤の場合）'!$BD54,IF(ZI$19&lt;='様式３（療養者名簿）（⑤の場合）'!$BE54,1,0),0),0)</f>
        <v>0</v>
      </c>
      <c r="ZJ49" s="384">
        <f>IF(ZJ$19-'様式３（療養者名簿）（⑤の場合）'!$BD54+1&lt;=15,IF(ZJ$19&gt;='様式３（療養者名簿）（⑤の場合）'!$BD54,IF(ZJ$19&lt;='様式３（療養者名簿）（⑤の場合）'!$BE54,1,0),0),0)</f>
        <v>0</v>
      </c>
      <c r="ZK49" s="384">
        <f>IF(ZK$19-'様式３（療養者名簿）（⑤の場合）'!$BD54+1&lt;=15,IF(ZK$19&gt;='様式３（療養者名簿）（⑤の場合）'!$BD54,IF(ZK$19&lt;='様式３（療養者名簿）（⑤の場合）'!$BE54,1,0),0),0)</f>
        <v>0</v>
      </c>
      <c r="ZL49" s="384">
        <f>IF(ZL$19-'様式３（療養者名簿）（⑤の場合）'!$BD54+1&lt;=15,IF(ZL$19&gt;='様式３（療養者名簿）（⑤の場合）'!$BD54,IF(ZL$19&lt;='様式３（療養者名簿）（⑤の場合）'!$BE54,1,0),0),0)</f>
        <v>0</v>
      </c>
      <c r="ZM49" s="384">
        <f>IF(ZM$19-'様式３（療養者名簿）（⑤の場合）'!$BD54+1&lt;=15,IF(ZM$19&gt;='様式３（療養者名簿）（⑤の場合）'!$BD54,IF(ZM$19&lt;='様式３（療養者名簿）（⑤の場合）'!$BE54,1,0),0),0)</f>
        <v>0</v>
      </c>
      <c r="ZN49" s="384">
        <f>IF(ZN$19-'様式３（療養者名簿）（⑤の場合）'!$BD54+1&lt;=15,IF(ZN$19&gt;='様式３（療養者名簿）（⑤の場合）'!$BD54,IF(ZN$19&lt;='様式３（療養者名簿）（⑤の場合）'!$BE54,1,0),0),0)</f>
        <v>0</v>
      </c>
      <c r="ZO49" s="384">
        <f>IF(ZO$19-'様式３（療養者名簿）（⑤の場合）'!$BD54+1&lt;=15,IF(ZO$19&gt;='様式３（療養者名簿）（⑤の場合）'!$BD54,IF(ZO$19&lt;='様式３（療養者名簿）（⑤の場合）'!$BE54,1,0),0),0)</f>
        <v>0</v>
      </c>
      <c r="ZP49" s="384">
        <f>IF(ZP$19-'様式３（療養者名簿）（⑤の場合）'!$BD54+1&lt;=15,IF(ZP$19&gt;='様式３（療養者名簿）（⑤の場合）'!$BD54,IF(ZP$19&lt;='様式３（療養者名簿）（⑤の場合）'!$BE54,1,0),0),0)</f>
        <v>0</v>
      </c>
      <c r="ZQ49" s="384">
        <f>IF(ZQ$19-'様式３（療養者名簿）（⑤の場合）'!$BD54+1&lt;=15,IF(ZQ$19&gt;='様式３（療養者名簿）（⑤の場合）'!$BD54,IF(ZQ$19&lt;='様式３（療養者名簿）（⑤の場合）'!$BE54,1,0),0),0)</f>
        <v>0</v>
      </c>
      <c r="ZR49" s="384">
        <f>IF(ZR$19-'様式３（療養者名簿）（⑤の場合）'!$BD54+1&lt;=15,IF(ZR$19&gt;='様式３（療養者名簿）（⑤の場合）'!$BD54,IF(ZR$19&lt;='様式３（療養者名簿）（⑤の場合）'!$BE54,1,0),0),0)</f>
        <v>0</v>
      </c>
      <c r="ZS49" s="384">
        <f>IF(ZS$19-'様式３（療養者名簿）（⑤の場合）'!$BD54+1&lt;=15,IF(ZS$19&gt;='様式３（療養者名簿）（⑤の場合）'!$BD54,IF(ZS$19&lt;='様式３（療養者名簿）（⑤の場合）'!$BE54,1,0),0),0)</f>
        <v>0</v>
      </c>
      <c r="ZT49" s="384">
        <f>IF(ZT$19-'様式３（療養者名簿）（⑤の場合）'!$BD54+1&lt;=15,IF(ZT$19&gt;='様式３（療養者名簿）（⑤の場合）'!$BD54,IF(ZT$19&lt;='様式３（療養者名簿）（⑤の場合）'!$BE54,1,0),0),0)</f>
        <v>0</v>
      </c>
      <c r="ZU49" s="384">
        <f>IF(ZU$19-'様式３（療養者名簿）（⑤の場合）'!$BD54+1&lt;=15,IF(ZU$19&gt;='様式３（療養者名簿）（⑤の場合）'!$BD54,IF(ZU$19&lt;='様式３（療養者名簿）（⑤の場合）'!$BE54,1,0),0),0)</f>
        <v>0</v>
      </c>
      <c r="ZV49" s="384">
        <f>IF(ZV$19-'様式３（療養者名簿）（⑤の場合）'!$BD54+1&lt;=15,IF(ZV$19&gt;='様式３（療養者名簿）（⑤の場合）'!$BD54,IF(ZV$19&lt;='様式３（療養者名簿）（⑤の場合）'!$BE54,1,0),0),0)</f>
        <v>0</v>
      </c>
      <c r="ZW49" s="384">
        <f>IF(ZW$19-'様式３（療養者名簿）（⑤の場合）'!$BD54+1&lt;=15,IF(ZW$19&gt;='様式３（療養者名簿）（⑤の場合）'!$BD54,IF(ZW$19&lt;='様式３（療養者名簿）（⑤の場合）'!$BE54,1,0),0),0)</f>
        <v>0</v>
      </c>
      <c r="ZX49" s="384">
        <f>IF(ZX$19-'様式３（療養者名簿）（⑤の場合）'!$BD54+1&lt;=15,IF(ZX$19&gt;='様式３（療養者名簿）（⑤の場合）'!$BD54,IF(ZX$19&lt;='様式３（療養者名簿）（⑤の場合）'!$BE54,1,0),0),0)</f>
        <v>0</v>
      </c>
      <c r="ZY49" s="384">
        <f>IF(ZY$19-'様式３（療養者名簿）（⑤の場合）'!$BD54+1&lt;=15,IF(ZY$19&gt;='様式３（療養者名簿）（⑤の場合）'!$BD54,IF(ZY$19&lt;='様式３（療養者名簿）（⑤の場合）'!$BE54,1,0),0),0)</f>
        <v>0</v>
      </c>
      <c r="ZZ49" s="384">
        <f>IF(ZZ$19-'様式３（療養者名簿）（⑤の場合）'!$BD54+1&lt;=15,IF(ZZ$19&gt;='様式３（療養者名簿）（⑤の場合）'!$BD54,IF(ZZ$19&lt;='様式３（療養者名簿）（⑤の場合）'!$BE54,1,0),0),0)</f>
        <v>0</v>
      </c>
      <c r="AAA49" s="384">
        <f>IF(AAA$19-'様式３（療養者名簿）（⑤の場合）'!$BD54+1&lt;=15,IF(AAA$19&gt;='様式３（療養者名簿）（⑤の場合）'!$BD54,IF(AAA$19&lt;='様式３（療養者名簿）（⑤の場合）'!$BE54,1,0),0),0)</f>
        <v>0</v>
      </c>
      <c r="AAB49" s="384">
        <f>IF(AAB$19-'様式３（療養者名簿）（⑤の場合）'!$BD54+1&lt;=15,IF(AAB$19&gt;='様式３（療養者名簿）（⑤の場合）'!$BD54,IF(AAB$19&lt;='様式３（療養者名簿）（⑤の場合）'!$BE54,1,0),0),0)</f>
        <v>0</v>
      </c>
      <c r="AAC49" s="384">
        <f>IF(AAC$19-'様式３（療養者名簿）（⑤の場合）'!$BD54+1&lt;=15,IF(AAC$19&gt;='様式３（療養者名簿）（⑤の場合）'!$BD54,IF(AAC$19&lt;='様式３（療養者名簿）（⑤の場合）'!$BE54,1,0),0),0)</f>
        <v>0</v>
      </c>
      <c r="AAD49" s="384">
        <f>IF(AAD$19-'様式３（療養者名簿）（⑤の場合）'!$BD54+1&lt;=15,IF(AAD$19&gt;='様式３（療養者名簿）（⑤の場合）'!$BD54,IF(AAD$19&lt;='様式３（療養者名簿）（⑤の場合）'!$BE54,1,0),0),0)</f>
        <v>0</v>
      </c>
      <c r="AAE49" s="384">
        <f>IF(AAE$19-'様式３（療養者名簿）（⑤の場合）'!$BD54+1&lt;=15,IF(AAE$19&gt;='様式３（療養者名簿）（⑤の場合）'!$BD54,IF(AAE$19&lt;='様式３（療養者名簿）（⑤の場合）'!$BE54,1,0),0),0)</f>
        <v>0</v>
      </c>
      <c r="AAF49" s="384">
        <f>IF(AAF$19-'様式３（療養者名簿）（⑤の場合）'!$BD54+1&lt;=15,IF(AAF$19&gt;='様式３（療養者名簿）（⑤の場合）'!$BD54,IF(AAF$19&lt;='様式３（療養者名簿）（⑤の場合）'!$BE54,1,0),0),0)</f>
        <v>0</v>
      </c>
      <c r="AAG49" s="384">
        <f>IF(AAG$19-'様式３（療養者名簿）（⑤の場合）'!$BD54+1&lt;=15,IF(AAG$19&gt;='様式３（療養者名簿）（⑤の場合）'!$BD54,IF(AAG$19&lt;='様式３（療養者名簿）（⑤の場合）'!$BE54,1,0),0),0)</f>
        <v>0</v>
      </c>
      <c r="AAH49" s="384">
        <f>IF(AAH$19-'様式３（療養者名簿）（⑤の場合）'!$BD54+1&lt;=15,IF(AAH$19&gt;='様式３（療養者名簿）（⑤の場合）'!$BD54,IF(AAH$19&lt;='様式３（療養者名簿）（⑤の場合）'!$BE54,1,0),0),0)</f>
        <v>0</v>
      </c>
      <c r="AAI49" s="384">
        <f>IF(AAI$19-'様式３（療養者名簿）（⑤の場合）'!$BD54+1&lt;=15,IF(AAI$19&gt;='様式３（療養者名簿）（⑤の場合）'!$BD54,IF(AAI$19&lt;='様式３（療養者名簿）（⑤の場合）'!$BE54,1,0),0),0)</f>
        <v>0</v>
      </c>
      <c r="AAJ49" s="384">
        <f>IF(AAJ$19-'様式３（療養者名簿）（⑤の場合）'!$BD54+1&lt;=15,IF(AAJ$19&gt;='様式３（療養者名簿）（⑤の場合）'!$BD54,IF(AAJ$19&lt;='様式３（療養者名簿）（⑤の場合）'!$BE54,1,0),0),0)</f>
        <v>0</v>
      </c>
      <c r="AAK49" s="384">
        <f>IF(AAK$19-'様式３（療養者名簿）（⑤の場合）'!$BD54+1&lt;=15,IF(AAK$19&gt;='様式３（療養者名簿）（⑤の場合）'!$BD54,IF(AAK$19&lt;='様式３（療養者名簿）（⑤の場合）'!$BE54,1,0),0),0)</f>
        <v>0</v>
      </c>
      <c r="AAL49" s="384">
        <f>IF(AAL$19-'様式３（療養者名簿）（⑤の場合）'!$BD54+1&lt;=15,IF(AAL$19&gt;='様式３（療養者名簿）（⑤の場合）'!$BD54,IF(AAL$19&lt;='様式３（療養者名簿）（⑤の場合）'!$BE54,1,0),0),0)</f>
        <v>0</v>
      </c>
      <c r="AAM49" s="384">
        <f>IF(AAM$19-'様式３（療養者名簿）（⑤の場合）'!$BD54+1&lt;=15,IF(AAM$19&gt;='様式３（療養者名簿）（⑤の場合）'!$BD54,IF(AAM$19&lt;='様式３（療養者名簿）（⑤の場合）'!$BE54,1,0),0),0)</f>
        <v>0</v>
      </c>
      <c r="AAN49" s="384">
        <f>IF(AAN$19-'様式３（療養者名簿）（⑤の場合）'!$BD54+1&lt;=15,IF(AAN$19&gt;='様式３（療養者名簿）（⑤の場合）'!$BD54,IF(AAN$19&lt;='様式３（療養者名簿）（⑤の場合）'!$BE54,1,0),0),0)</f>
        <v>0</v>
      </c>
      <c r="AAO49" s="384">
        <f>IF(AAO$19-'様式３（療養者名簿）（⑤の場合）'!$BD54+1&lt;=15,IF(AAO$19&gt;='様式３（療養者名簿）（⑤の場合）'!$BD54,IF(AAO$19&lt;='様式３（療養者名簿）（⑤の場合）'!$BE54,1,0),0),0)</f>
        <v>0</v>
      </c>
      <c r="AAP49" s="384">
        <f>IF(AAP$19-'様式３（療養者名簿）（⑤の場合）'!$BD54+1&lt;=15,IF(AAP$19&gt;='様式３（療養者名簿）（⑤の場合）'!$BD54,IF(AAP$19&lt;='様式３（療養者名簿）（⑤の場合）'!$BE54,1,0),0),0)</f>
        <v>0</v>
      </c>
      <c r="AAQ49" s="384">
        <f>IF(AAQ$19-'様式３（療養者名簿）（⑤の場合）'!$BD54+1&lt;=15,IF(AAQ$19&gt;='様式３（療養者名簿）（⑤の場合）'!$BD54,IF(AAQ$19&lt;='様式３（療養者名簿）（⑤の場合）'!$BE54,1,0),0),0)</f>
        <v>0</v>
      </c>
      <c r="AAR49" s="384">
        <f>IF(AAR$19-'様式３（療養者名簿）（⑤の場合）'!$BD54+1&lt;=15,IF(AAR$19&gt;='様式３（療養者名簿）（⑤の場合）'!$BD54,IF(AAR$19&lt;='様式３（療養者名簿）（⑤の場合）'!$BE54,1,0),0),0)</f>
        <v>0</v>
      </c>
      <c r="AAS49" s="384">
        <f>IF(AAS$19-'様式３（療養者名簿）（⑤の場合）'!$BD54+1&lt;=15,IF(AAS$19&gt;='様式３（療養者名簿）（⑤の場合）'!$BD54,IF(AAS$19&lt;='様式３（療養者名簿）（⑤の場合）'!$BE54,1,0),0),0)</f>
        <v>0</v>
      </c>
      <c r="AAT49" s="384">
        <f>IF(AAT$19-'様式３（療養者名簿）（⑤の場合）'!$BD54+1&lt;=15,IF(AAT$19&gt;='様式３（療養者名簿）（⑤の場合）'!$BD54,IF(AAT$19&lt;='様式３（療養者名簿）（⑤の場合）'!$BE54,1,0),0),0)</f>
        <v>0</v>
      </c>
      <c r="AAU49" s="384">
        <f>IF(AAU$19-'様式３（療養者名簿）（⑤の場合）'!$BD54+1&lt;=15,IF(AAU$19&gt;='様式３（療養者名簿）（⑤の場合）'!$BD54,IF(AAU$19&lt;='様式３（療養者名簿）（⑤の場合）'!$BE54,1,0),0),0)</f>
        <v>0</v>
      </c>
      <c r="AAV49" s="384">
        <f>IF(AAV$19-'様式３（療養者名簿）（⑤の場合）'!$BD54+1&lt;=15,IF(AAV$19&gt;='様式３（療養者名簿）（⑤の場合）'!$BD54,IF(AAV$19&lt;='様式３（療養者名簿）（⑤の場合）'!$BE54,1,0),0),0)</f>
        <v>0</v>
      </c>
      <c r="AAW49" s="384">
        <f>IF(AAW$19-'様式３（療養者名簿）（⑤の場合）'!$BD54+1&lt;=15,IF(AAW$19&gt;='様式３（療養者名簿）（⑤の場合）'!$BD54,IF(AAW$19&lt;='様式３（療養者名簿）（⑤の場合）'!$BE54,1,0),0),0)</f>
        <v>0</v>
      </c>
      <c r="AAX49" s="384">
        <f>IF(AAX$19-'様式３（療養者名簿）（⑤の場合）'!$BD54+1&lt;=15,IF(AAX$19&gt;='様式３（療養者名簿）（⑤の場合）'!$BD54,IF(AAX$19&lt;='様式３（療養者名簿）（⑤の場合）'!$BE54,1,0),0),0)</f>
        <v>0</v>
      </c>
      <c r="AAY49" s="384">
        <f>IF(AAY$19-'様式３（療養者名簿）（⑤の場合）'!$BD54+1&lt;=15,IF(AAY$19&gt;='様式３（療養者名簿）（⑤の場合）'!$BD54,IF(AAY$19&lt;='様式３（療養者名簿）（⑤の場合）'!$BE54,1,0),0),0)</f>
        <v>0</v>
      </c>
      <c r="AAZ49" s="384">
        <f>IF(AAZ$19-'様式３（療養者名簿）（⑤の場合）'!$BD54+1&lt;=15,IF(AAZ$19&gt;='様式３（療養者名簿）（⑤の場合）'!$BD54,IF(AAZ$19&lt;='様式３（療養者名簿）（⑤の場合）'!$BE54,1,0),0),0)</f>
        <v>0</v>
      </c>
      <c r="ABA49" s="384">
        <f>IF(ABA$19-'様式３（療養者名簿）（⑤の場合）'!$BD54+1&lt;=15,IF(ABA$19&gt;='様式３（療養者名簿）（⑤の場合）'!$BD54,IF(ABA$19&lt;='様式３（療養者名簿）（⑤の場合）'!$BE54,1,0),0),0)</f>
        <v>0</v>
      </c>
      <c r="ABB49" s="384">
        <f>IF(ABB$19-'様式３（療養者名簿）（⑤の場合）'!$BD54+1&lt;=15,IF(ABB$19&gt;='様式３（療養者名簿）（⑤の場合）'!$BD54,IF(ABB$19&lt;='様式３（療養者名簿）（⑤の場合）'!$BE54,1,0),0),0)</f>
        <v>0</v>
      </c>
      <c r="ABC49" s="384">
        <f>IF(ABC$19-'様式３（療養者名簿）（⑤の場合）'!$BD54+1&lt;=15,IF(ABC$19&gt;='様式３（療養者名簿）（⑤の場合）'!$BD54,IF(ABC$19&lt;='様式３（療養者名簿）（⑤の場合）'!$BE54,1,0),0),0)</f>
        <v>0</v>
      </c>
      <c r="ABD49" s="384">
        <f>IF(ABD$19-'様式３（療養者名簿）（⑤の場合）'!$BD54+1&lt;=15,IF(ABD$19&gt;='様式３（療養者名簿）（⑤の場合）'!$BD54,IF(ABD$19&lt;='様式３（療養者名簿）（⑤の場合）'!$BE54,1,0),0),0)</f>
        <v>0</v>
      </c>
    </row>
    <row r="50" spans="1:732" ht="42" customHeight="1">
      <c r="A50" s="259">
        <f>'様式３（療養者名簿）（⑤の場合）'!C55</f>
        <v>0</v>
      </c>
      <c r="B50" s="377">
        <f>IF(B$19-'様式３（療養者名簿）（⑤の場合）'!$BD55+1&lt;=15,IF(B$19&gt;='様式３（療養者名簿）（⑤の場合）'!$BD55,IF(B$19&lt;='様式３（療養者名簿）（⑤の場合）'!$BE55,1,0),0),0)</f>
        <v>0</v>
      </c>
      <c r="C50" s="377">
        <f>IF(C$19-'様式３（療養者名簿）（⑤の場合）'!$BD55+1&lt;=15,IF(C$19&gt;='様式３（療養者名簿）（⑤の場合）'!$BD55,IF(C$19&lt;='様式３（療養者名簿）（⑤の場合）'!$BE55,1,0),0),0)</f>
        <v>0</v>
      </c>
      <c r="D50" s="377">
        <f>IF(D$19-'様式３（療養者名簿）（⑤の場合）'!$BD55+1&lt;=15,IF(D$19&gt;='様式３（療養者名簿）（⑤の場合）'!$BD55,IF(D$19&lt;='様式３（療養者名簿）（⑤の場合）'!$BE55,1,0),0),0)</f>
        <v>0</v>
      </c>
      <c r="E50" s="377">
        <f>IF(E$19-'様式３（療養者名簿）（⑤の場合）'!$BD55+1&lt;=15,IF(E$19&gt;='様式３（療養者名簿）（⑤の場合）'!$BD55,IF(E$19&lt;='様式３（療養者名簿）（⑤の場合）'!$BE55,1,0),0),0)</f>
        <v>0</v>
      </c>
      <c r="F50" s="377">
        <f>IF(F$19-'様式３（療養者名簿）（⑤の場合）'!$BD55+1&lt;=15,IF(F$19&gt;='様式３（療養者名簿）（⑤の場合）'!$BD55,IF(F$19&lt;='様式３（療養者名簿）（⑤の場合）'!$BE55,1,0),0),0)</f>
        <v>0</v>
      </c>
      <c r="G50" s="377">
        <f>IF(G$19-'様式３（療養者名簿）（⑤の場合）'!$BD55+1&lt;=15,IF(G$19&gt;='様式３（療養者名簿）（⑤の場合）'!$BD55,IF(G$19&lt;='様式３（療養者名簿）（⑤の場合）'!$BE55,1,0),0),0)</f>
        <v>0</v>
      </c>
      <c r="H50" s="377">
        <f>IF(H$19-'様式３（療養者名簿）（⑤の場合）'!$BD55+1&lt;=15,IF(H$19&gt;='様式３（療養者名簿）（⑤の場合）'!$BD55,IF(H$19&lt;='様式３（療養者名簿）（⑤の場合）'!$BE55,1,0),0),0)</f>
        <v>0</v>
      </c>
      <c r="I50" s="377">
        <f>IF(I$19-'様式３（療養者名簿）（⑤の場合）'!$BD55+1&lt;=15,IF(I$19&gt;='様式３（療養者名簿）（⑤の場合）'!$BD55,IF(I$19&lt;='様式３（療養者名簿）（⑤の場合）'!$BE55,1,0),0),0)</f>
        <v>0</v>
      </c>
      <c r="J50" s="377">
        <f>IF(J$19-'様式３（療養者名簿）（⑤の場合）'!$BD55+1&lt;=15,IF(J$19&gt;='様式３（療養者名簿）（⑤の場合）'!$BD55,IF(J$19&lt;='様式３（療養者名簿）（⑤の場合）'!$BE55,1,0),0),0)</f>
        <v>0</v>
      </c>
      <c r="K50" s="377">
        <f>IF(K$19-'様式３（療養者名簿）（⑤の場合）'!$BD55+1&lt;=15,IF(K$19&gt;='様式３（療養者名簿）（⑤の場合）'!$BD55,IF(K$19&lt;='様式３（療養者名簿）（⑤の場合）'!$BE55,1,0),0),0)</f>
        <v>0</v>
      </c>
      <c r="L50" s="377">
        <f>IF(L$19-'様式３（療養者名簿）（⑤の場合）'!$BD55+1&lt;=15,IF(L$19&gt;='様式３（療養者名簿）（⑤の場合）'!$BD55,IF(L$19&lt;='様式３（療養者名簿）（⑤の場合）'!$BE55,1,0),0),0)</f>
        <v>0</v>
      </c>
      <c r="M50" s="377">
        <f>IF(M$19-'様式３（療養者名簿）（⑤の場合）'!$BD55+1&lt;=15,IF(M$19&gt;='様式３（療養者名簿）（⑤の場合）'!$BD55,IF(M$19&lt;='様式３（療養者名簿）（⑤の場合）'!$BE55,1,0),0),0)</f>
        <v>0</v>
      </c>
      <c r="N50" s="377">
        <f>IF(N$19-'様式３（療養者名簿）（⑤の場合）'!$BD55+1&lt;=15,IF(N$19&gt;='様式３（療養者名簿）（⑤の場合）'!$BD55,IF(N$19&lt;='様式３（療養者名簿）（⑤の場合）'!$BE55,1,0),0),0)</f>
        <v>0</v>
      </c>
      <c r="O50" s="377">
        <f>IF(O$19-'様式３（療養者名簿）（⑤の場合）'!$BD55+1&lt;=15,IF(O$19&gt;='様式３（療養者名簿）（⑤の場合）'!$BD55,IF(O$19&lt;='様式３（療養者名簿）（⑤の場合）'!$BE55,1,0),0),0)</f>
        <v>0</v>
      </c>
      <c r="P50" s="377">
        <f>IF(P$19-'様式３（療養者名簿）（⑤の場合）'!$BD55+1&lt;=15,IF(P$19&gt;='様式３（療養者名簿）（⑤の場合）'!$BD55,IF(P$19&lt;='様式３（療養者名簿）（⑤の場合）'!$BE55,1,0),0),0)</f>
        <v>0</v>
      </c>
      <c r="Q50" s="377">
        <f>IF(Q$19-'様式３（療養者名簿）（⑤の場合）'!$BD55+1&lt;=15,IF(Q$19&gt;='様式３（療養者名簿）（⑤の場合）'!$BD55,IF(Q$19&lt;='様式３（療養者名簿）（⑤の場合）'!$BE55,1,0),0),0)</f>
        <v>0</v>
      </c>
      <c r="R50" s="377">
        <f>IF(R$19-'様式３（療養者名簿）（⑤の場合）'!$BD55+1&lt;=15,IF(R$19&gt;='様式３（療養者名簿）（⑤の場合）'!$BD55,IF(R$19&lt;='様式３（療養者名簿）（⑤の場合）'!$BE55,1,0),0),0)</f>
        <v>0</v>
      </c>
      <c r="S50" s="377">
        <f>IF(S$19-'様式３（療養者名簿）（⑤の場合）'!$BD55+1&lt;=15,IF(S$19&gt;='様式３（療養者名簿）（⑤の場合）'!$BD55,IF(S$19&lt;='様式３（療養者名簿）（⑤の場合）'!$BE55,1,0),0),0)</f>
        <v>0</v>
      </c>
      <c r="T50" s="377">
        <f>IF(T$19-'様式３（療養者名簿）（⑤の場合）'!$BD55+1&lt;=15,IF(T$19&gt;='様式３（療養者名簿）（⑤の場合）'!$BD55,IF(T$19&lt;='様式３（療養者名簿）（⑤の場合）'!$BE55,1,0),0),0)</f>
        <v>0</v>
      </c>
      <c r="U50" s="377">
        <f>IF(U$19-'様式３（療養者名簿）（⑤の場合）'!$BD55+1&lt;=15,IF(U$19&gt;='様式３（療養者名簿）（⑤の場合）'!$BD55,IF(U$19&lt;='様式３（療養者名簿）（⑤の場合）'!$BE55,1,0),0),0)</f>
        <v>0</v>
      </c>
      <c r="V50" s="377">
        <f>IF(V$19-'様式３（療養者名簿）（⑤の場合）'!$BD55+1&lt;=15,IF(V$19&gt;='様式３（療養者名簿）（⑤の場合）'!$BD55,IF(V$19&lt;='様式３（療養者名簿）（⑤の場合）'!$BE55,1,0),0),0)</f>
        <v>0</v>
      </c>
      <c r="W50" s="377">
        <f>IF(W$19-'様式３（療養者名簿）（⑤の場合）'!$BD55+1&lt;=15,IF(W$19&gt;='様式３（療養者名簿）（⑤の場合）'!$BD55,IF(W$19&lt;='様式３（療養者名簿）（⑤の場合）'!$BE55,1,0),0),0)</f>
        <v>0</v>
      </c>
      <c r="X50" s="377">
        <f>IF(X$19-'様式３（療養者名簿）（⑤の場合）'!$BD55+1&lt;=15,IF(X$19&gt;='様式３（療養者名簿）（⑤の場合）'!$BD55,IF(X$19&lt;='様式３（療養者名簿）（⑤の場合）'!$BE55,1,0),0),0)</f>
        <v>0</v>
      </c>
      <c r="Y50" s="377">
        <f>IF(Y$19-'様式３（療養者名簿）（⑤の場合）'!$BD55+1&lt;=15,IF(Y$19&gt;='様式３（療養者名簿）（⑤の場合）'!$BD55,IF(Y$19&lt;='様式３（療養者名簿）（⑤の場合）'!$BE55,1,0),0),0)</f>
        <v>0</v>
      </c>
      <c r="Z50" s="377">
        <f>IF(Z$19-'様式３（療養者名簿）（⑤の場合）'!$BD55+1&lt;=15,IF(Z$19&gt;='様式３（療養者名簿）（⑤の場合）'!$BD55,IF(Z$19&lt;='様式３（療養者名簿）（⑤の場合）'!$BE55,1,0),0),0)</f>
        <v>0</v>
      </c>
      <c r="AA50" s="377">
        <f>IF(AA$19-'様式３（療養者名簿）（⑤の場合）'!$BD55+1&lt;=15,IF(AA$19&gt;='様式３（療養者名簿）（⑤の場合）'!$BD55,IF(AA$19&lt;='様式３（療養者名簿）（⑤の場合）'!$BE55,1,0),0),0)</f>
        <v>0</v>
      </c>
      <c r="AB50" s="377">
        <f>IF(AB$19-'様式３（療養者名簿）（⑤の場合）'!$BD55+1&lt;=15,IF(AB$19&gt;='様式３（療養者名簿）（⑤の場合）'!$BD55,IF(AB$19&lt;='様式３（療養者名簿）（⑤の場合）'!$BE55,1,0),0),0)</f>
        <v>0</v>
      </c>
      <c r="AC50" s="377">
        <f>IF(AC$19-'様式３（療養者名簿）（⑤の場合）'!$BD55+1&lt;=15,IF(AC$19&gt;='様式３（療養者名簿）（⑤の場合）'!$BD55,IF(AC$19&lt;='様式３（療養者名簿）（⑤の場合）'!$BE55,1,0),0),0)</f>
        <v>0</v>
      </c>
      <c r="AD50" s="377">
        <f>IF(AD$19-'様式３（療養者名簿）（⑤の場合）'!$BD55+1&lt;=15,IF(AD$19&gt;='様式３（療養者名簿）（⑤の場合）'!$BD55,IF(AD$19&lt;='様式３（療養者名簿）（⑤の場合）'!$BE55,1,0),0),0)</f>
        <v>0</v>
      </c>
      <c r="AE50" s="377">
        <f>IF(AE$19-'様式３（療養者名簿）（⑤の場合）'!$BD55+1&lt;=15,IF(AE$19&gt;='様式３（療養者名簿）（⑤の場合）'!$BD55,IF(AE$19&lt;='様式３（療養者名簿）（⑤の場合）'!$BE55,1,0),0),0)</f>
        <v>0</v>
      </c>
      <c r="AF50" s="377">
        <f>IF(AF$19-'様式３（療養者名簿）（⑤の場合）'!$BD55+1&lt;=15,IF(AF$19&gt;='様式３（療養者名簿）（⑤の場合）'!$BD55,IF(AF$19&lt;='様式３（療養者名簿）（⑤の場合）'!$BE55,1,0),0),0)</f>
        <v>0</v>
      </c>
      <c r="AG50" s="377">
        <f>IF(AG$19-'様式３（療養者名簿）（⑤の場合）'!$BD55+1&lt;=15,IF(AG$19&gt;='様式３（療養者名簿）（⑤の場合）'!$BD55,IF(AG$19&lt;='様式３（療養者名簿）（⑤の場合）'!$BE55,1,0),0),0)</f>
        <v>0</v>
      </c>
      <c r="AH50" s="377">
        <f>IF(AH$19-'様式３（療養者名簿）（⑤の場合）'!$BD55+1&lt;=15,IF(AH$19&gt;='様式３（療養者名簿）（⑤の場合）'!$BD55,IF(AH$19&lt;='様式３（療養者名簿）（⑤の場合）'!$BE55,1,0),0),0)</f>
        <v>0</v>
      </c>
      <c r="AI50" s="377">
        <f>IF(AI$19-'様式３（療養者名簿）（⑤の場合）'!$BD55+1&lt;=15,IF(AI$19&gt;='様式３（療養者名簿）（⑤の場合）'!$BD55,IF(AI$19&lt;='様式３（療養者名簿）（⑤の場合）'!$BE55,1,0),0),0)</f>
        <v>0</v>
      </c>
      <c r="AJ50" s="377">
        <f>IF(AJ$19-'様式３（療養者名簿）（⑤の場合）'!$BD55+1&lt;=15,IF(AJ$19&gt;='様式３（療養者名簿）（⑤の場合）'!$BD55,IF(AJ$19&lt;='様式３（療養者名簿）（⑤の場合）'!$BE55,1,0),0),0)</f>
        <v>0</v>
      </c>
      <c r="AK50" s="377">
        <f>IF(AK$19-'様式３（療養者名簿）（⑤の場合）'!$BD55+1&lt;=15,IF(AK$19&gt;='様式３（療養者名簿）（⑤の場合）'!$BD55,IF(AK$19&lt;='様式３（療養者名簿）（⑤の場合）'!$BE55,1,0),0),0)</f>
        <v>0</v>
      </c>
      <c r="AL50" s="377">
        <f>IF(AL$19-'様式３（療養者名簿）（⑤の場合）'!$BD55+1&lt;=15,IF(AL$19&gt;='様式３（療養者名簿）（⑤の場合）'!$BD55,IF(AL$19&lt;='様式３（療養者名簿）（⑤の場合）'!$BE55,1,0),0),0)</f>
        <v>0</v>
      </c>
      <c r="AM50" s="377">
        <f>IF(AM$19-'様式３（療養者名簿）（⑤の場合）'!$BD55+1&lt;=15,IF(AM$19&gt;='様式３（療養者名簿）（⑤の場合）'!$BD55,IF(AM$19&lt;='様式３（療養者名簿）（⑤の場合）'!$BE55,1,0),0),0)</f>
        <v>0</v>
      </c>
      <c r="AN50" s="377">
        <f>IF(AN$19-'様式３（療養者名簿）（⑤の場合）'!$BD55+1&lt;=15,IF(AN$19&gt;='様式３（療養者名簿）（⑤の場合）'!$BD55,IF(AN$19&lt;='様式３（療養者名簿）（⑤の場合）'!$BE55,1,0),0),0)</f>
        <v>0</v>
      </c>
      <c r="AO50" s="377">
        <f>IF(AO$19-'様式３（療養者名簿）（⑤の場合）'!$BD55+1&lt;=15,IF(AO$19&gt;='様式３（療養者名簿）（⑤の場合）'!$BD55,IF(AO$19&lt;='様式３（療養者名簿）（⑤の場合）'!$BE55,1,0),0),0)</f>
        <v>0</v>
      </c>
      <c r="AP50" s="377">
        <f>IF(AP$19-'様式３（療養者名簿）（⑤の場合）'!$BD55+1&lt;=15,IF(AP$19&gt;='様式３（療養者名簿）（⑤の場合）'!$BD55,IF(AP$19&lt;='様式３（療養者名簿）（⑤の場合）'!$BE55,1,0),0),0)</f>
        <v>0</v>
      </c>
      <c r="AQ50" s="377">
        <f>IF(AQ$19-'様式３（療養者名簿）（⑤の場合）'!$BD55+1&lt;=15,IF(AQ$19&gt;='様式３（療養者名簿）（⑤の場合）'!$BD55,IF(AQ$19&lt;='様式３（療養者名簿）（⑤の場合）'!$BE55,1,0),0),0)</f>
        <v>0</v>
      </c>
      <c r="AR50" s="377">
        <f>IF(AR$19-'様式３（療養者名簿）（⑤の場合）'!$BD55+1&lt;=15,IF(AR$19&gt;='様式３（療養者名簿）（⑤の場合）'!$BD55,IF(AR$19&lt;='様式３（療養者名簿）（⑤の場合）'!$BE55,1,0),0),0)</f>
        <v>0</v>
      </c>
      <c r="AS50" s="377">
        <f>IF(AS$19-'様式３（療養者名簿）（⑤の場合）'!$BD55+1&lt;=15,IF(AS$19&gt;='様式３（療養者名簿）（⑤の場合）'!$BD55,IF(AS$19&lt;='様式３（療養者名簿）（⑤の場合）'!$BE55,1,0),0),0)</f>
        <v>0</v>
      </c>
      <c r="AT50" s="377">
        <f>IF(AT$19-'様式３（療養者名簿）（⑤の場合）'!$BD55+1&lt;=15,IF(AT$19&gt;='様式３（療養者名簿）（⑤の場合）'!$BD55,IF(AT$19&lt;='様式３（療養者名簿）（⑤の場合）'!$BE55,1,0),0),0)</f>
        <v>0</v>
      </c>
      <c r="AU50" s="377">
        <f>IF(AU$19-'様式３（療養者名簿）（⑤の場合）'!$BD55+1&lt;=15,IF(AU$19&gt;='様式３（療養者名簿）（⑤の場合）'!$BD55,IF(AU$19&lt;='様式３（療養者名簿）（⑤の場合）'!$BE55,1,0),0),0)</f>
        <v>0</v>
      </c>
      <c r="AV50" s="377">
        <f>IF(AV$19-'様式３（療養者名簿）（⑤の場合）'!$BD55+1&lt;=15,IF(AV$19&gt;='様式３（療養者名簿）（⑤の場合）'!$BD55,IF(AV$19&lt;='様式３（療養者名簿）（⑤の場合）'!$BE55,1,0),0),0)</f>
        <v>0</v>
      </c>
      <c r="AW50" s="377">
        <f>IF(AW$19-'様式３（療養者名簿）（⑤の場合）'!$BD55+1&lt;=15,IF(AW$19&gt;='様式３（療養者名簿）（⑤の場合）'!$BD55,IF(AW$19&lt;='様式３（療養者名簿）（⑤の場合）'!$BE55,1,0),0),0)</f>
        <v>0</v>
      </c>
      <c r="AX50" s="377">
        <f>IF(AX$19-'様式３（療養者名簿）（⑤の場合）'!$BD55+1&lt;=15,IF(AX$19&gt;='様式３（療養者名簿）（⑤の場合）'!$BD55,IF(AX$19&lt;='様式３（療養者名簿）（⑤の場合）'!$BE55,1,0),0),0)</f>
        <v>0</v>
      </c>
      <c r="AY50" s="377">
        <f>IF(AY$19-'様式３（療養者名簿）（⑤の場合）'!$BD55+1&lt;=15,IF(AY$19&gt;='様式３（療養者名簿）（⑤の場合）'!$BD55,IF(AY$19&lt;='様式３（療養者名簿）（⑤の場合）'!$BE55,1,0),0),0)</f>
        <v>0</v>
      </c>
      <c r="AZ50" s="377">
        <f>IF(AZ$19-'様式３（療養者名簿）（⑤の場合）'!$BD55+1&lt;=15,IF(AZ$19&gt;='様式３（療養者名簿）（⑤の場合）'!$BD55,IF(AZ$19&lt;='様式３（療養者名簿）（⑤の場合）'!$BE55,1,0),0),0)</f>
        <v>0</v>
      </c>
      <c r="BA50" s="377">
        <f>IF(BA$19-'様式３（療養者名簿）（⑤の場合）'!$BD55+1&lt;=15,IF(BA$19&gt;='様式３（療養者名簿）（⑤の場合）'!$BD55,IF(BA$19&lt;='様式３（療養者名簿）（⑤の場合）'!$BE55,1,0),0),0)</f>
        <v>0</v>
      </c>
      <c r="BB50" s="377">
        <f>IF(BB$19-'様式３（療養者名簿）（⑤の場合）'!$BD55+1&lt;=15,IF(BB$19&gt;='様式３（療養者名簿）（⑤の場合）'!$BD55,IF(BB$19&lt;='様式３（療養者名簿）（⑤の場合）'!$BE55,1,0),0),0)</f>
        <v>0</v>
      </c>
      <c r="BC50" s="377">
        <f>IF(BC$19-'様式３（療養者名簿）（⑤の場合）'!$BD55+1&lt;=15,IF(BC$19&gt;='様式３（療養者名簿）（⑤の場合）'!$BD55,IF(BC$19&lt;='様式３（療養者名簿）（⑤の場合）'!$BE55,1,0),0),0)</f>
        <v>0</v>
      </c>
      <c r="BD50" s="377">
        <f>IF(BD$19-'様式３（療養者名簿）（⑤の場合）'!$BD55+1&lt;=15,IF(BD$19&gt;='様式３（療養者名簿）（⑤の場合）'!$BD55,IF(BD$19&lt;='様式３（療養者名簿）（⑤の場合）'!$BE55,1,0),0),0)</f>
        <v>0</v>
      </c>
      <c r="BE50" s="377">
        <f>IF(BE$19-'様式３（療養者名簿）（⑤の場合）'!$BD55+1&lt;=15,IF(BE$19&gt;='様式３（療養者名簿）（⑤の場合）'!$BD55,IF(BE$19&lt;='様式３（療養者名簿）（⑤の場合）'!$BE55,1,0),0),0)</f>
        <v>0</v>
      </c>
      <c r="BF50" s="377">
        <f>IF(BF$19-'様式３（療養者名簿）（⑤の場合）'!$BD55+1&lt;=15,IF(BF$19&gt;='様式３（療養者名簿）（⑤の場合）'!$BD55,IF(BF$19&lt;='様式３（療養者名簿）（⑤の場合）'!$BE55,1,0),0),0)</f>
        <v>0</v>
      </c>
      <c r="BG50" s="377">
        <f>IF(BG$19-'様式３（療養者名簿）（⑤の場合）'!$BD55+1&lt;=15,IF(BG$19&gt;='様式３（療養者名簿）（⑤の場合）'!$BD55,IF(BG$19&lt;='様式３（療養者名簿）（⑤の場合）'!$BE55,1,0),0),0)</f>
        <v>0</v>
      </c>
      <c r="BH50" s="377">
        <f>IF(BH$19-'様式３（療養者名簿）（⑤の場合）'!$BD55+1&lt;=15,IF(BH$19&gt;='様式３（療養者名簿）（⑤の場合）'!$BD55,IF(BH$19&lt;='様式３（療養者名簿）（⑤の場合）'!$BE55,1,0),0),0)</f>
        <v>0</v>
      </c>
      <c r="BI50" s="377">
        <f>IF(BI$19-'様式３（療養者名簿）（⑤の場合）'!$BD55+1&lt;=15,IF(BI$19&gt;='様式３（療養者名簿）（⑤の場合）'!$BD55,IF(BI$19&lt;='様式３（療養者名簿）（⑤の場合）'!$BE55,1,0),0),0)</f>
        <v>0</v>
      </c>
      <c r="BJ50" s="377">
        <f>IF(BJ$19-'様式３（療養者名簿）（⑤の場合）'!$BD55+1&lt;=15,IF(BJ$19&gt;='様式３（療養者名簿）（⑤の場合）'!$BD55,IF(BJ$19&lt;='様式３（療養者名簿）（⑤の場合）'!$BE55,1,0),0),0)</f>
        <v>0</v>
      </c>
      <c r="BK50" s="377">
        <f>IF(BK$19-'様式３（療養者名簿）（⑤の場合）'!$BD55+1&lt;=15,IF(BK$19&gt;='様式３（療養者名簿）（⑤の場合）'!$BD55,IF(BK$19&lt;='様式３（療養者名簿）（⑤の場合）'!$BE55,1,0),0),0)</f>
        <v>0</v>
      </c>
      <c r="BL50" s="377">
        <f>IF(BL$19-'様式３（療養者名簿）（⑤の場合）'!$BD55+1&lt;=15,IF(BL$19&gt;='様式３（療養者名簿）（⑤の場合）'!$BD55,IF(BL$19&lt;='様式３（療養者名簿）（⑤の場合）'!$BE55,1,0),0),0)</f>
        <v>0</v>
      </c>
      <c r="BM50" s="377">
        <f>IF(BM$19-'様式３（療養者名簿）（⑤の場合）'!$BD55+1&lt;=15,IF(BM$19&gt;='様式３（療養者名簿）（⑤の場合）'!$BD55,IF(BM$19&lt;='様式３（療養者名簿）（⑤の場合）'!$BE55,1,0),0),0)</f>
        <v>0</v>
      </c>
      <c r="BN50" s="377">
        <f>IF(BN$19-'様式３（療養者名簿）（⑤の場合）'!$BD55+1&lt;=15,IF(BN$19&gt;='様式３（療養者名簿）（⑤の場合）'!$BD55,IF(BN$19&lt;='様式３（療養者名簿）（⑤の場合）'!$BE55,1,0),0),0)</f>
        <v>0</v>
      </c>
      <c r="BO50" s="377">
        <f>IF(BO$19-'様式３（療養者名簿）（⑤の場合）'!$BD55+1&lt;=15,IF(BO$19&gt;='様式３（療養者名簿）（⑤の場合）'!$BD55,IF(BO$19&lt;='様式３（療養者名簿）（⑤の場合）'!$BE55,1,0),0),0)</f>
        <v>0</v>
      </c>
      <c r="BP50" s="377">
        <f>IF(BP$19-'様式３（療養者名簿）（⑤の場合）'!$BD55+1&lt;=15,IF(BP$19&gt;='様式３（療養者名簿）（⑤の場合）'!$BD55,IF(BP$19&lt;='様式３（療養者名簿）（⑤の場合）'!$BE55,1,0),0),0)</f>
        <v>0</v>
      </c>
      <c r="BQ50" s="377">
        <f>IF(BQ$19-'様式３（療養者名簿）（⑤の場合）'!$BD55+1&lt;=15,IF(BQ$19&gt;='様式３（療養者名簿）（⑤の場合）'!$BD55,IF(BQ$19&lt;='様式３（療養者名簿）（⑤の場合）'!$BE55,1,0),0),0)</f>
        <v>0</v>
      </c>
      <c r="BR50" s="377">
        <f>IF(BR$19-'様式３（療養者名簿）（⑤の場合）'!$BD55+1&lt;=15,IF(BR$19&gt;='様式３（療養者名簿）（⑤の場合）'!$BD55,IF(BR$19&lt;='様式３（療養者名簿）（⑤の場合）'!$BE55,1,0),0),0)</f>
        <v>0</v>
      </c>
      <c r="BS50" s="377">
        <f>IF(BS$19-'様式３（療養者名簿）（⑤の場合）'!$BD55+1&lt;=15,IF(BS$19&gt;='様式３（療養者名簿）（⑤の場合）'!$BD55,IF(BS$19&lt;='様式３（療養者名簿）（⑤の場合）'!$BE55,1,0),0),0)</f>
        <v>0</v>
      </c>
      <c r="BT50" s="377">
        <f>IF(BT$19-'様式３（療養者名簿）（⑤の場合）'!$BD55+1&lt;=15,IF(BT$19&gt;='様式３（療養者名簿）（⑤の場合）'!$BD55,IF(BT$19&lt;='様式３（療養者名簿）（⑤の場合）'!$BE55,1,0),0),0)</f>
        <v>0</v>
      </c>
      <c r="BU50" s="377">
        <f>IF(BU$19-'様式３（療養者名簿）（⑤の場合）'!$BD55+1&lt;=15,IF(BU$19&gt;='様式３（療養者名簿）（⑤の場合）'!$BD55,IF(BU$19&lt;='様式３（療養者名簿）（⑤の場合）'!$BE55,1,0),0),0)</f>
        <v>0</v>
      </c>
      <c r="BV50" s="377">
        <f>IF(BV$19-'様式３（療養者名簿）（⑤の場合）'!$BD55+1&lt;=15,IF(BV$19&gt;='様式３（療養者名簿）（⑤の場合）'!$BD55,IF(BV$19&lt;='様式３（療養者名簿）（⑤の場合）'!$BE55,1,0),0),0)</f>
        <v>0</v>
      </c>
      <c r="BW50" s="377">
        <f>IF(BW$19-'様式３（療養者名簿）（⑤の場合）'!$BD55+1&lt;=15,IF(BW$19&gt;='様式３（療養者名簿）（⑤の場合）'!$BD55,IF(BW$19&lt;='様式３（療養者名簿）（⑤の場合）'!$BE55,1,0),0),0)</f>
        <v>0</v>
      </c>
      <c r="BX50" s="377">
        <f>IF(BX$19-'様式３（療養者名簿）（⑤の場合）'!$BD55+1&lt;=15,IF(BX$19&gt;='様式３（療養者名簿）（⑤の場合）'!$BD55,IF(BX$19&lt;='様式３（療養者名簿）（⑤の場合）'!$BE55,1,0),0),0)</f>
        <v>0</v>
      </c>
      <c r="BY50" s="377">
        <f>IF(BY$19-'様式３（療養者名簿）（⑤の場合）'!$BD55+1&lt;=15,IF(BY$19&gt;='様式３（療養者名簿）（⑤の場合）'!$BD55,IF(BY$19&lt;='様式３（療養者名簿）（⑤の場合）'!$BE55,1,0),0),0)</f>
        <v>0</v>
      </c>
      <c r="BZ50" s="377">
        <f>IF(BZ$19-'様式３（療養者名簿）（⑤の場合）'!$BD55+1&lt;=15,IF(BZ$19&gt;='様式３（療養者名簿）（⑤の場合）'!$BD55,IF(BZ$19&lt;='様式３（療養者名簿）（⑤の場合）'!$BE55,1,0),0),0)</f>
        <v>0</v>
      </c>
      <c r="CA50" s="377">
        <f>IF(CA$19-'様式３（療養者名簿）（⑤の場合）'!$BD55+1&lt;=15,IF(CA$19&gt;='様式３（療養者名簿）（⑤の場合）'!$BD55,IF(CA$19&lt;='様式３（療養者名簿）（⑤の場合）'!$BE55,1,0),0),0)</f>
        <v>0</v>
      </c>
      <c r="CB50" s="377">
        <f>IF(CB$19-'様式３（療養者名簿）（⑤の場合）'!$BD55+1&lt;=15,IF(CB$19&gt;='様式３（療養者名簿）（⑤の場合）'!$BD55,IF(CB$19&lt;='様式３（療養者名簿）（⑤の場合）'!$BE55,1,0),0),0)</f>
        <v>0</v>
      </c>
      <c r="CC50" s="377">
        <f>IF(CC$19-'様式３（療養者名簿）（⑤の場合）'!$BD55+1&lt;=15,IF(CC$19&gt;='様式３（療養者名簿）（⑤の場合）'!$BD55,IF(CC$19&lt;='様式３（療養者名簿）（⑤の場合）'!$BE55,1,0),0),0)</f>
        <v>0</v>
      </c>
      <c r="CD50" s="377">
        <f>IF(CD$19-'様式３（療養者名簿）（⑤の場合）'!$BD55+1&lt;=15,IF(CD$19&gt;='様式３（療養者名簿）（⑤の場合）'!$BD55,IF(CD$19&lt;='様式３（療養者名簿）（⑤の場合）'!$BE55,1,0),0),0)</f>
        <v>0</v>
      </c>
      <c r="CE50" s="377">
        <f>IF(CE$19-'様式３（療養者名簿）（⑤の場合）'!$BD55+1&lt;=15,IF(CE$19&gt;='様式３（療養者名簿）（⑤の場合）'!$BD55,IF(CE$19&lt;='様式３（療養者名簿）（⑤の場合）'!$BE55,1,0),0),0)</f>
        <v>0</v>
      </c>
      <c r="CF50" s="377">
        <f>IF(CF$19-'様式３（療養者名簿）（⑤の場合）'!$BD55+1&lt;=15,IF(CF$19&gt;='様式３（療養者名簿）（⑤の場合）'!$BD55,IF(CF$19&lt;='様式３（療養者名簿）（⑤の場合）'!$BE55,1,0),0),0)</f>
        <v>0</v>
      </c>
      <c r="CG50" s="377">
        <f>IF(CG$19-'様式３（療養者名簿）（⑤の場合）'!$BD55+1&lt;=15,IF(CG$19&gt;='様式３（療養者名簿）（⑤の場合）'!$BD55,IF(CG$19&lt;='様式３（療養者名簿）（⑤の場合）'!$BE55,1,0),0),0)</f>
        <v>0</v>
      </c>
      <c r="CH50" s="377">
        <f>IF(CH$19-'様式３（療養者名簿）（⑤の場合）'!$BD55+1&lt;=15,IF(CH$19&gt;='様式３（療養者名簿）（⑤の場合）'!$BD55,IF(CH$19&lt;='様式３（療養者名簿）（⑤の場合）'!$BE55,1,0),0),0)</f>
        <v>0</v>
      </c>
      <c r="CI50" s="377">
        <f>IF(CI$19-'様式３（療養者名簿）（⑤の場合）'!$BD55+1&lt;=15,IF(CI$19&gt;='様式３（療養者名簿）（⑤の場合）'!$BD55,IF(CI$19&lt;='様式３（療養者名簿）（⑤の場合）'!$BE55,1,0),0),0)</f>
        <v>0</v>
      </c>
      <c r="CJ50" s="377">
        <f>IF(CJ$19-'様式３（療養者名簿）（⑤の場合）'!$BD55+1&lt;=15,IF(CJ$19&gt;='様式３（療養者名簿）（⑤の場合）'!$BD55,IF(CJ$19&lt;='様式３（療養者名簿）（⑤の場合）'!$BE55,1,0),0),0)</f>
        <v>0</v>
      </c>
      <c r="CK50" s="377">
        <f>IF(CK$19-'様式３（療養者名簿）（⑤の場合）'!$BD55+1&lt;=15,IF(CK$19&gt;='様式３（療養者名簿）（⑤の場合）'!$BD55,IF(CK$19&lt;='様式３（療養者名簿）（⑤の場合）'!$BE55,1,0),0),0)</f>
        <v>0</v>
      </c>
      <c r="CL50" s="377">
        <f>IF(CL$19-'様式３（療養者名簿）（⑤の場合）'!$BD55+1&lt;=15,IF(CL$19&gt;='様式３（療養者名簿）（⑤の場合）'!$BD55,IF(CL$19&lt;='様式３（療養者名簿）（⑤の場合）'!$BE55,1,0),0),0)</f>
        <v>0</v>
      </c>
      <c r="CM50" s="377">
        <f>IF(CM$19-'様式３（療養者名簿）（⑤の場合）'!$BD55+1&lt;=15,IF(CM$19&gt;='様式３（療養者名簿）（⑤の場合）'!$BD55,IF(CM$19&lt;='様式３（療養者名簿）（⑤の場合）'!$BE55,1,0),0),0)</f>
        <v>0</v>
      </c>
      <c r="CN50" s="377">
        <f>IF(CN$19-'様式３（療養者名簿）（⑤の場合）'!$BD55+1&lt;=15,IF(CN$19&gt;='様式３（療養者名簿）（⑤の場合）'!$BD55,IF(CN$19&lt;='様式３（療養者名簿）（⑤の場合）'!$BE55,1,0),0),0)</f>
        <v>0</v>
      </c>
      <c r="CO50" s="377">
        <f>IF(CO$19-'様式３（療養者名簿）（⑤の場合）'!$BD55+1&lt;=15,IF(CO$19&gt;='様式３（療養者名簿）（⑤の場合）'!$BD55,IF(CO$19&lt;='様式３（療養者名簿）（⑤の場合）'!$BE55,1,0),0),0)</f>
        <v>0</v>
      </c>
      <c r="CP50" s="377">
        <f>IF(CP$19-'様式３（療養者名簿）（⑤の場合）'!$BD55+1&lt;=15,IF(CP$19&gt;='様式３（療養者名簿）（⑤の場合）'!$BD55,IF(CP$19&lt;='様式３（療養者名簿）（⑤の場合）'!$BE55,1,0),0),0)</f>
        <v>0</v>
      </c>
      <c r="CQ50" s="377">
        <f>IF(CQ$19-'様式３（療養者名簿）（⑤の場合）'!$BD55+1&lt;=15,IF(CQ$19&gt;='様式３（療養者名簿）（⑤の場合）'!$BD55,IF(CQ$19&lt;='様式３（療養者名簿）（⑤の場合）'!$BE55,1,0),0),0)</f>
        <v>0</v>
      </c>
      <c r="CR50" s="377">
        <f>IF(CR$19-'様式３（療養者名簿）（⑤の場合）'!$BD55+1&lt;=15,IF(CR$19&gt;='様式３（療養者名簿）（⑤の場合）'!$BD55,IF(CR$19&lt;='様式３（療養者名簿）（⑤の場合）'!$BE55,1,0),0),0)</f>
        <v>0</v>
      </c>
      <c r="CS50" s="377">
        <f>IF(CS$19-'様式３（療養者名簿）（⑤の場合）'!$BD55+1&lt;=15,IF(CS$19&gt;='様式３（療養者名簿）（⑤の場合）'!$BD55,IF(CS$19&lt;='様式３（療養者名簿）（⑤の場合）'!$BE55,1,0),0),0)</f>
        <v>0</v>
      </c>
      <c r="CT50" s="377">
        <f>IF(CT$19-'様式３（療養者名簿）（⑤の場合）'!$BD55+1&lt;=15,IF(CT$19&gt;='様式３（療養者名簿）（⑤の場合）'!$BD55,IF(CT$19&lt;='様式３（療養者名簿）（⑤の場合）'!$BE55,1,0),0),0)</f>
        <v>0</v>
      </c>
      <c r="CU50" s="377">
        <f>IF(CU$19-'様式３（療養者名簿）（⑤の場合）'!$BD55+1&lt;=15,IF(CU$19&gt;='様式３（療養者名簿）（⑤の場合）'!$BD55,IF(CU$19&lt;='様式３（療養者名簿）（⑤の場合）'!$BE55,1,0),0),0)</f>
        <v>0</v>
      </c>
      <c r="CV50" s="377">
        <f>IF(CV$19-'様式３（療養者名簿）（⑤の場合）'!$BD55+1&lt;=15,IF(CV$19&gt;='様式３（療養者名簿）（⑤の場合）'!$BD55,IF(CV$19&lt;='様式３（療養者名簿）（⑤の場合）'!$BE55,1,0),0),0)</f>
        <v>0</v>
      </c>
      <c r="CW50" s="377">
        <f>IF(CW$19-'様式３（療養者名簿）（⑤の場合）'!$BD55+1&lt;=15,IF(CW$19&gt;='様式３（療養者名簿）（⑤の場合）'!$BD55,IF(CW$19&lt;='様式３（療養者名簿）（⑤の場合）'!$BE55,1,0),0),0)</f>
        <v>0</v>
      </c>
      <c r="CX50" s="377">
        <f>IF(CX$19-'様式３（療養者名簿）（⑤の場合）'!$BD55+1&lt;=15,IF(CX$19&gt;='様式３（療養者名簿）（⑤の場合）'!$BD55,IF(CX$19&lt;='様式３（療養者名簿）（⑤の場合）'!$BE55,1,0),0),0)</f>
        <v>0</v>
      </c>
      <c r="CY50" s="377">
        <f>IF(CY$19-'様式３（療養者名簿）（⑤の場合）'!$BD55+1&lt;=15,IF(CY$19&gt;='様式３（療養者名簿）（⑤の場合）'!$BD55,IF(CY$19&lt;='様式３（療養者名簿）（⑤の場合）'!$BE55,1,0),0),0)</f>
        <v>0</v>
      </c>
      <c r="CZ50" s="377">
        <f>IF(CZ$19-'様式３（療養者名簿）（⑤の場合）'!$BD55+1&lt;=15,IF(CZ$19&gt;='様式３（療養者名簿）（⑤の場合）'!$BD55,IF(CZ$19&lt;='様式３（療養者名簿）（⑤の場合）'!$BE55,1,0),0),0)</f>
        <v>0</v>
      </c>
      <c r="DA50" s="377">
        <f>IF(DA$19-'様式３（療養者名簿）（⑤の場合）'!$BD55+1&lt;=15,IF(DA$19&gt;='様式３（療養者名簿）（⑤の場合）'!$BD55,IF(DA$19&lt;='様式３（療養者名簿）（⑤の場合）'!$BE55,1,0),0),0)</f>
        <v>0</v>
      </c>
      <c r="DB50" s="377">
        <f>IF(DB$19-'様式３（療養者名簿）（⑤の場合）'!$BD55+1&lt;=15,IF(DB$19&gt;='様式３（療養者名簿）（⑤の場合）'!$BD55,IF(DB$19&lt;='様式３（療養者名簿）（⑤の場合）'!$BE55,1,0),0),0)</f>
        <v>0</v>
      </c>
      <c r="DC50" s="377">
        <f>IF(DC$19-'様式３（療養者名簿）（⑤の場合）'!$BD55+1&lt;=15,IF(DC$19&gt;='様式３（療養者名簿）（⑤の場合）'!$BD55,IF(DC$19&lt;='様式３（療養者名簿）（⑤の場合）'!$BE55,1,0),0),0)</f>
        <v>0</v>
      </c>
      <c r="DD50" s="377">
        <f>IF(DD$19-'様式３（療養者名簿）（⑤の場合）'!$BD55+1&lt;=15,IF(DD$19&gt;='様式３（療養者名簿）（⑤の場合）'!$BD55,IF(DD$19&lt;='様式３（療養者名簿）（⑤の場合）'!$BE55,1,0),0),0)</f>
        <v>0</v>
      </c>
      <c r="DE50" s="377">
        <f>IF(DE$19-'様式３（療養者名簿）（⑤の場合）'!$BD55+1&lt;=15,IF(DE$19&gt;='様式３（療養者名簿）（⑤の場合）'!$BD55,IF(DE$19&lt;='様式３（療養者名簿）（⑤の場合）'!$BE55,1,0),0),0)</f>
        <v>0</v>
      </c>
      <c r="DF50" s="377">
        <f>IF(DF$19-'様式３（療養者名簿）（⑤の場合）'!$BD55+1&lt;=15,IF(DF$19&gt;='様式３（療養者名簿）（⑤の場合）'!$BD55,IF(DF$19&lt;='様式３（療養者名簿）（⑤の場合）'!$BE55,1,0),0),0)</f>
        <v>0</v>
      </c>
      <c r="DG50" s="377">
        <f>IF(DG$19-'様式３（療養者名簿）（⑤の場合）'!$BD55+1&lt;=15,IF(DG$19&gt;='様式３（療養者名簿）（⑤の場合）'!$BD55,IF(DG$19&lt;='様式３（療養者名簿）（⑤の場合）'!$BE55,1,0),0),0)</f>
        <v>0</v>
      </c>
      <c r="DH50" s="377">
        <f>IF(DH$19-'様式３（療養者名簿）（⑤の場合）'!$BD55+1&lt;=15,IF(DH$19&gt;='様式３（療養者名簿）（⑤の場合）'!$BD55,IF(DH$19&lt;='様式３（療養者名簿）（⑤の場合）'!$BE55,1,0),0),0)</f>
        <v>0</v>
      </c>
      <c r="DI50" s="377">
        <f>IF(DI$19-'様式３（療養者名簿）（⑤の場合）'!$BD55+1&lt;=15,IF(DI$19&gt;='様式３（療養者名簿）（⑤の場合）'!$BD55,IF(DI$19&lt;='様式３（療養者名簿）（⑤の場合）'!$BE55,1,0),0),0)</f>
        <v>0</v>
      </c>
      <c r="DJ50" s="377">
        <f>IF(DJ$19-'様式３（療養者名簿）（⑤の場合）'!$BD55+1&lt;=15,IF(DJ$19&gt;='様式３（療養者名簿）（⑤の場合）'!$BD55,IF(DJ$19&lt;='様式３（療養者名簿）（⑤の場合）'!$BE55,1,0),0),0)</f>
        <v>0</v>
      </c>
      <c r="DK50" s="377">
        <f>IF(DK$19-'様式３（療養者名簿）（⑤の場合）'!$BD55+1&lt;=15,IF(DK$19&gt;='様式３（療養者名簿）（⑤の場合）'!$BD55,IF(DK$19&lt;='様式３（療養者名簿）（⑤の場合）'!$BE55,1,0),0),0)</f>
        <v>0</v>
      </c>
      <c r="DL50" s="377">
        <f>IF(DL$19-'様式３（療養者名簿）（⑤の場合）'!$BD55+1&lt;=15,IF(DL$19&gt;='様式３（療養者名簿）（⑤の場合）'!$BD55,IF(DL$19&lt;='様式３（療養者名簿）（⑤の場合）'!$BE55,1,0),0),0)</f>
        <v>0</v>
      </c>
      <c r="DM50" s="377">
        <f>IF(DM$19-'様式３（療養者名簿）（⑤の場合）'!$BD55+1&lt;=15,IF(DM$19&gt;='様式３（療養者名簿）（⑤の場合）'!$BD55,IF(DM$19&lt;='様式３（療養者名簿）（⑤の場合）'!$BE55,1,0),0),0)</f>
        <v>0</v>
      </c>
      <c r="DN50" s="377">
        <f>IF(DN$19-'様式３（療養者名簿）（⑤の場合）'!$BD55+1&lt;=15,IF(DN$19&gt;='様式３（療養者名簿）（⑤の場合）'!$BD55,IF(DN$19&lt;='様式３（療養者名簿）（⑤の場合）'!$BE55,1,0),0),0)</f>
        <v>0</v>
      </c>
      <c r="DO50" s="377">
        <f>IF(DO$19-'様式３（療養者名簿）（⑤の場合）'!$BD55+1&lt;=15,IF(DO$19&gt;='様式３（療養者名簿）（⑤の場合）'!$BD55,IF(DO$19&lt;='様式３（療養者名簿）（⑤の場合）'!$BE55,1,0),0),0)</f>
        <v>0</v>
      </c>
      <c r="DP50" s="377">
        <f>IF(DP$19-'様式３（療養者名簿）（⑤の場合）'!$BD55+1&lt;=15,IF(DP$19&gt;='様式３（療養者名簿）（⑤の場合）'!$BD55,IF(DP$19&lt;='様式３（療養者名簿）（⑤の場合）'!$BE55,1,0),0),0)</f>
        <v>0</v>
      </c>
      <c r="DQ50" s="377">
        <f>IF(DQ$19-'様式３（療養者名簿）（⑤の場合）'!$BD55+1&lt;=15,IF(DQ$19&gt;='様式３（療養者名簿）（⑤の場合）'!$BD55,IF(DQ$19&lt;='様式３（療養者名簿）（⑤の場合）'!$BE55,1,0),0),0)</f>
        <v>0</v>
      </c>
      <c r="DR50" s="377">
        <f>IF(DR$19-'様式３（療養者名簿）（⑤の場合）'!$BD55+1&lt;=15,IF(DR$19&gt;='様式３（療養者名簿）（⑤の場合）'!$BD55,IF(DR$19&lt;='様式３（療養者名簿）（⑤の場合）'!$BE55,1,0),0),0)</f>
        <v>0</v>
      </c>
      <c r="DS50" s="377">
        <f>IF(DS$19-'様式３（療養者名簿）（⑤の場合）'!$BD55+1&lt;=15,IF(DS$19&gt;='様式３（療養者名簿）（⑤の場合）'!$BD55,IF(DS$19&lt;='様式３（療養者名簿）（⑤の場合）'!$BE55,1,0),0),0)</f>
        <v>0</v>
      </c>
      <c r="DT50" s="377">
        <f>IF(DT$19-'様式３（療養者名簿）（⑤の場合）'!$BD55+1&lt;=15,IF(DT$19&gt;='様式３（療養者名簿）（⑤の場合）'!$BD55,IF(DT$19&lt;='様式３（療養者名簿）（⑤の場合）'!$BE55,1,0),0),0)</f>
        <v>0</v>
      </c>
      <c r="DU50" s="377">
        <f>IF(DU$19-'様式３（療養者名簿）（⑤の場合）'!$BD55+1&lt;=15,IF(DU$19&gt;='様式３（療養者名簿）（⑤の場合）'!$BD55,IF(DU$19&lt;='様式３（療養者名簿）（⑤の場合）'!$BE55,1,0),0),0)</f>
        <v>0</v>
      </c>
      <c r="DV50" s="377">
        <f>IF(DV$19-'様式３（療養者名簿）（⑤の場合）'!$BD55+1&lt;=15,IF(DV$19&gt;='様式３（療養者名簿）（⑤の場合）'!$BD55,IF(DV$19&lt;='様式３（療養者名簿）（⑤の場合）'!$BE55,1,0),0),0)</f>
        <v>0</v>
      </c>
      <c r="DW50" s="377">
        <f>IF(DW$19-'様式３（療養者名簿）（⑤の場合）'!$BD55+1&lt;=15,IF(DW$19&gt;='様式３（療養者名簿）（⑤の場合）'!$BD55,IF(DW$19&lt;='様式３（療養者名簿）（⑤の場合）'!$BE55,1,0),0),0)</f>
        <v>0</v>
      </c>
      <c r="DX50" s="377">
        <f>IF(DX$19-'様式３（療養者名簿）（⑤の場合）'!$BD55+1&lt;=15,IF(DX$19&gt;='様式３（療養者名簿）（⑤の場合）'!$BD55,IF(DX$19&lt;='様式３（療養者名簿）（⑤の場合）'!$BE55,1,0),0),0)</f>
        <v>0</v>
      </c>
      <c r="DY50" s="377">
        <f>IF(DY$19-'様式３（療養者名簿）（⑤の場合）'!$BD55+1&lt;=15,IF(DY$19&gt;='様式３（療養者名簿）（⑤の場合）'!$BD55,IF(DY$19&lt;='様式３（療養者名簿）（⑤の場合）'!$BE55,1,0),0),0)</f>
        <v>0</v>
      </c>
      <c r="DZ50" s="377">
        <f>IF(DZ$19-'様式３（療養者名簿）（⑤の場合）'!$BD55+1&lt;=15,IF(DZ$19&gt;='様式３（療養者名簿）（⑤の場合）'!$BD55,IF(DZ$19&lt;='様式３（療養者名簿）（⑤の場合）'!$BE55,1,0),0),0)</f>
        <v>0</v>
      </c>
      <c r="EA50" s="377">
        <f>IF(EA$19-'様式３（療養者名簿）（⑤の場合）'!$BD55+1&lt;=15,IF(EA$19&gt;='様式３（療養者名簿）（⑤の場合）'!$BD55,IF(EA$19&lt;='様式３（療養者名簿）（⑤の場合）'!$BE55,1,0),0),0)</f>
        <v>0</v>
      </c>
      <c r="EB50" s="377">
        <f>IF(EB$19-'様式３（療養者名簿）（⑤の場合）'!$BD55+1&lt;=15,IF(EB$19&gt;='様式３（療養者名簿）（⑤の場合）'!$BD55,IF(EB$19&lt;='様式３（療養者名簿）（⑤の場合）'!$BE55,1,0),0),0)</f>
        <v>0</v>
      </c>
      <c r="EC50" s="377">
        <f>IF(EC$19-'様式３（療養者名簿）（⑤の場合）'!$BD55+1&lt;=15,IF(EC$19&gt;='様式３（療養者名簿）（⑤の場合）'!$BD55,IF(EC$19&lt;='様式３（療養者名簿）（⑤の場合）'!$BE55,1,0),0),0)</f>
        <v>0</v>
      </c>
      <c r="ED50" s="377">
        <f>IF(ED$19-'様式３（療養者名簿）（⑤の場合）'!$BD55+1&lt;=15,IF(ED$19&gt;='様式３（療養者名簿）（⑤の場合）'!$BD55,IF(ED$19&lt;='様式３（療養者名簿）（⑤の場合）'!$BE55,1,0),0),0)</f>
        <v>0</v>
      </c>
      <c r="EE50" s="377">
        <f>IF(EE$19-'様式３（療養者名簿）（⑤の場合）'!$BD55+1&lt;=15,IF(EE$19&gt;='様式３（療養者名簿）（⑤の場合）'!$BD55,IF(EE$19&lt;='様式３（療養者名簿）（⑤の場合）'!$BE55,1,0),0),0)</f>
        <v>0</v>
      </c>
      <c r="EF50" s="377">
        <f>IF(EF$19-'様式３（療養者名簿）（⑤の場合）'!$BD55+1&lt;=15,IF(EF$19&gt;='様式３（療養者名簿）（⑤の場合）'!$BD55,IF(EF$19&lt;='様式３（療養者名簿）（⑤の場合）'!$BE55,1,0),0),0)</f>
        <v>0</v>
      </c>
      <c r="EG50" s="377">
        <f>IF(EG$19-'様式３（療養者名簿）（⑤の場合）'!$BD55+1&lt;=15,IF(EG$19&gt;='様式３（療養者名簿）（⑤の場合）'!$BD55,IF(EG$19&lt;='様式３（療養者名簿）（⑤の場合）'!$BE55,1,0),0),0)</f>
        <v>0</v>
      </c>
      <c r="EH50" s="377">
        <f>IF(EH$19-'様式３（療養者名簿）（⑤の場合）'!$BD55+1&lt;=15,IF(EH$19&gt;='様式３（療養者名簿）（⑤の場合）'!$BD55,IF(EH$19&lt;='様式３（療養者名簿）（⑤の場合）'!$BE55,1,0),0),0)</f>
        <v>0</v>
      </c>
      <c r="EI50" s="377">
        <f>IF(EI$19-'様式３（療養者名簿）（⑤の場合）'!$BD55+1&lt;=15,IF(EI$19&gt;='様式３（療養者名簿）（⑤の場合）'!$BD55,IF(EI$19&lt;='様式３（療養者名簿）（⑤の場合）'!$BE55,1,0),0),0)</f>
        <v>0</v>
      </c>
      <c r="EJ50" s="377">
        <f>IF(EJ$19-'様式３（療養者名簿）（⑤の場合）'!$BD55+1&lt;=15,IF(EJ$19&gt;='様式３（療養者名簿）（⑤の場合）'!$BD55,IF(EJ$19&lt;='様式３（療養者名簿）（⑤の場合）'!$BE55,1,0),0),0)</f>
        <v>0</v>
      </c>
      <c r="EK50" s="377">
        <f>IF(EK$19-'様式３（療養者名簿）（⑤の場合）'!$BD55+1&lt;=15,IF(EK$19&gt;='様式３（療養者名簿）（⑤の場合）'!$BD55,IF(EK$19&lt;='様式３（療養者名簿）（⑤の場合）'!$BE55,1,0),0),0)</f>
        <v>0</v>
      </c>
      <c r="EL50" s="377">
        <f>IF(EL$19-'様式３（療養者名簿）（⑤の場合）'!$BD55+1&lt;=15,IF(EL$19&gt;='様式３（療養者名簿）（⑤の場合）'!$BD55,IF(EL$19&lt;='様式３（療養者名簿）（⑤の場合）'!$BE55,1,0),0),0)</f>
        <v>0</v>
      </c>
      <c r="EM50" s="377">
        <f>IF(EM$19-'様式３（療養者名簿）（⑤の場合）'!$BD55+1&lt;=15,IF(EM$19&gt;='様式３（療養者名簿）（⑤の場合）'!$BD55,IF(EM$19&lt;='様式３（療養者名簿）（⑤の場合）'!$BE55,1,0),0),0)</f>
        <v>0</v>
      </c>
      <c r="EN50" s="377">
        <f>IF(EN$19-'様式３（療養者名簿）（⑤の場合）'!$BD55+1&lt;=15,IF(EN$19&gt;='様式３（療養者名簿）（⑤の場合）'!$BD55,IF(EN$19&lt;='様式３（療養者名簿）（⑤の場合）'!$BE55,1,0),0),0)</f>
        <v>0</v>
      </c>
      <c r="EO50" s="377">
        <f>IF(EO$19-'様式３（療養者名簿）（⑤の場合）'!$BD55+1&lt;=15,IF(EO$19&gt;='様式３（療養者名簿）（⑤の場合）'!$BD55,IF(EO$19&lt;='様式３（療養者名簿）（⑤の場合）'!$BE55,1,0),0),0)</f>
        <v>0</v>
      </c>
      <c r="EP50" s="377">
        <f>IF(EP$19-'様式３（療養者名簿）（⑤の場合）'!$BD55+1&lt;=15,IF(EP$19&gt;='様式３（療養者名簿）（⑤の場合）'!$BD55,IF(EP$19&lt;='様式３（療養者名簿）（⑤の場合）'!$BE55,1,0),0),0)</f>
        <v>0</v>
      </c>
      <c r="EQ50" s="377">
        <f>IF(EQ$19-'様式３（療養者名簿）（⑤の場合）'!$BD55+1&lt;=15,IF(EQ$19&gt;='様式３（療養者名簿）（⑤の場合）'!$BD55,IF(EQ$19&lt;='様式３（療養者名簿）（⑤の場合）'!$BE55,1,0),0),0)</f>
        <v>0</v>
      </c>
      <c r="ER50" s="377">
        <f>IF(ER$19-'様式３（療養者名簿）（⑤の場合）'!$BD55+1&lt;=15,IF(ER$19&gt;='様式３（療養者名簿）（⑤の場合）'!$BD55,IF(ER$19&lt;='様式３（療養者名簿）（⑤の場合）'!$BE55,1,0),0),0)</f>
        <v>0</v>
      </c>
      <c r="ES50" s="377">
        <f>IF(ES$19-'様式３（療養者名簿）（⑤の場合）'!$BD55+1&lt;=15,IF(ES$19&gt;='様式３（療養者名簿）（⑤の場合）'!$BD55,IF(ES$19&lt;='様式３（療養者名簿）（⑤の場合）'!$BE55,1,0),0),0)</f>
        <v>0</v>
      </c>
      <c r="ET50" s="377">
        <f>IF(ET$19-'様式３（療養者名簿）（⑤の場合）'!$BD55+1&lt;=15,IF(ET$19&gt;='様式３（療養者名簿）（⑤の場合）'!$BD55,IF(ET$19&lt;='様式３（療養者名簿）（⑤の場合）'!$BE55,1,0),0),0)</f>
        <v>0</v>
      </c>
      <c r="EU50" s="377">
        <f>IF(EU$19-'様式３（療養者名簿）（⑤の場合）'!$BD55+1&lt;=15,IF(EU$19&gt;='様式３（療養者名簿）（⑤の場合）'!$BD55,IF(EU$19&lt;='様式３（療養者名簿）（⑤の場合）'!$BE55,1,0),0),0)</f>
        <v>0</v>
      </c>
      <c r="EV50" s="377">
        <f>IF(EV$19-'様式３（療養者名簿）（⑤の場合）'!$BD55+1&lt;=15,IF(EV$19&gt;='様式３（療養者名簿）（⑤の場合）'!$BD55,IF(EV$19&lt;='様式３（療養者名簿）（⑤の場合）'!$BE55,1,0),0),0)</f>
        <v>0</v>
      </c>
      <c r="EW50" s="377">
        <f>IF(EW$19-'様式３（療養者名簿）（⑤の場合）'!$BD55+1&lt;=15,IF(EW$19&gt;='様式３（療養者名簿）（⑤の場合）'!$BD55,IF(EW$19&lt;='様式３（療養者名簿）（⑤の場合）'!$BE55,1,0),0),0)</f>
        <v>0</v>
      </c>
      <c r="EX50" s="377">
        <f>IF(EX$19-'様式３（療養者名簿）（⑤の場合）'!$BD55+1&lt;=15,IF(EX$19&gt;='様式３（療養者名簿）（⑤の場合）'!$BD55,IF(EX$19&lt;='様式３（療養者名簿）（⑤の場合）'!$BE55,1,0),0),0)</f>
        <v>0</v>
      </c>
      <c r="EY50" s="377">
        <f>IF(EY$19-'様式３（療養者名簿）（⑤の場合）'!$BD55+1&lt;=15,IF(EY$19&gt;='様式３（療養者名簿）（⑤の場合）'!$BD55,IF(EY$19&lt;='様式３（療養者名簿）（⑤の場合）'!$BE55,1,0),0),0)</f>
        <v>0</v>
      </c>
      <c r="EZ50" s="377">
        <f>IF(EZ$19-'様式３（療養者名簿）（⑤の場合）'!$BD55+1&lt;=15,IF(EZ$19&gt;='様式３（療養者名簿）（⑤の場合）'!$BD55,IF(EZ$19&lt;='様式３（療養者名簿）（⑤の場合）'!$BE55,1,0),0),0)</f>
        <v>0</v>
      </c>
      <c r="FA50" s="377">
        <f>IF(FA$19-'様式３（療養者名簿）（⑤の場合）'!$BD55+1&lt;=15,IF(FA$19&gt;='様式３（療養者名簿）（⑤の場合）'!$BD55,IF(FA$19&lt;='様式３（療養者名簿）（⑤の場合）'!$BE55,1,0),0),0)</f>
        <v>0</v>
      </c>
      <c r="FB50" s="377">
        <f>IF(FB$19-'様式３（療養者名簿）（⑤の場合）'!$BD55+1&lt;=15,IF(FB$19&gt;='様式３（療養者名簿）（⑤の場合）'!$BD55,IF(FB$19&lt;='様式３（療養者名簿）（⑤の場合）'!$BE55,1,0),0),0)</f>
        <v>0</v>
      </c>
      <c r="FC50" s="377">
        <f>IF(FC$19-'様式３（療養者名簿）（⑤の場合）'!$BD55+1&lt;=15,IF(FC$19&gt;='様式３（療養者名簿）（⑤の場合）'!$BD55,IF(FC$19&lt;='様式３（療養者名簿）（⑤の場合）'!$BE55,1,0),0),0)</f>
        <v>0</v>
      </c>
      <c r="FD50" s="377">
        <f>IF(FD$19-'様式３（療養者名簿）（⑤の場合）'!$BD55+1&lt;=15,IF(FD$19&gt;='様式３（療養者名簿）（⑤の場合）'!$BD55,IF(FD$19&lt;='様式３（療養者名簿）（⑤の場合）'!$BE55,1,0),0),0)</f>
        <v>0</v>
      </c>
      <c r="FE50" s="377">
        <f>IF(FE$19-'様式３（療養者名簿）（⑤の場合）'!$BD55+1&lt;=15,IF(FE$19&gt;='様式３（療養者名簿）（⑤の場合）'!$BD55,IF(FE$19&lt;='様式３（療養者名簿）（⑤の場合）'!$BE55,1,0),0),0)</f>
        <v>0</v>
      </c>
      <c r="FF50" s="377">
        <f>IF(FF$19-'様式３（療養者名簿）（⑤の場合）'!$BD55+1&lt;=15,IF(FF$19&gt;='様式３（療養者名簿）（⑤の場合）'!$BD55,IF(FF$19&lt;='様式３（療養者名簿）（⑤の場合）'!$BE55,1,0),0),0)</f>
        <v>0</v>
      </c>
      <c r="FG50" s="377">
        <f>IF(FG$19-'様式３（療養者名簿）（⑤の場合）'!$BD55+1&lt;=15,IF(FG$19&gt;='様式３（療養者名簿）（⑤の場合）'!$BD55,IF(FG$19&lt;='様式３（療養者名簿）（⑤の場合）'!$BE55,1,0),0),0)</f>
        <v>0</v>
      </c>
      <c r="FH50" s="377">
        <f>IF(FH$19-'様式３（療養者名簿）（⑤の場合）'!$BD55+1&lt;=15,IF(FH$19&gt;='様式３（療養者名簿）（⑤の場合）'!$BD55,IF(FH$19&lt;='様式３（療養者名簿）（⑤の場合）'!$BE55,1,0),0),0)</f>
        <v>0</v>
      </c>
      <c r="FI50" s="377">
        <f>IF(FI$19-'様式３（療養者名簿）（⑤の場合）'!$BD55+1&lt;=15,IF(FI$19&gt;='様式３（療養者名簿）（⑤の場合）'!$BD55,IF(FI$19&lt;='様式３（療養者名簿）（⑤の場合）'!$BE55,1,0),0),0)</f>
        <v>0</v>
      </c>
      <c r="FJ50" s="377">
        <f>IF(FJ$19-'様式３（療養者名簿）（⑤の場合）'!$BD55+1&lt;=15,IF(FJ$19&gt;='様式３（療養者名簿）（⑤の場合）'!$BD55,IF(FJ$19&lt;='様式３（療養者名簿）（⑤の場合）'!$BE55,1,0),0),0)</f>
        <v>0</v>
      </c>
      <c r="FK50" s="377">
        <f>IF(FK$19-'様式３（療養者名簿）（⑤の場合）'!$BD55+1&lt;=15,IF(FK$19&gt;='様式３（療養者名簿）（⑤の場合）'!$BD55,IF(FK$19&lt;='様式３（療養者名簿）（⑤の場合）'!$BE55,1,0),0),0)</f>
        <v>0</v>
      </c>
      <c r="FL50" s="377">
        <f>IF(FL$19-'様式３（療養者名簿）（⑤の場合）'!$BD55+1&lt;=15,IF(FL$19&gt;='様式３（療養者名簿）（⑤の場合）'!$BD55,IF(FL$19&lt;='様式３（療養者名簿）（⑤の場合）'!$BE55,1,0),0),0)</f>
        <v>0</v>
      </c>
      <c r="FM50" s="377">
        <f>IF(FM$19-'様式３（療養者名簿）（⑤の場合）'!$BD55+1&lt;=15,IF(FM$19&gt;='様式３（療養者名簿）（⑤の場合）'!$BD55,IF(FM$19&lt;='様式３（療養者名簿）（⑤の場合）'!$BE55,1,0),0),0)</f>
        <v>0</v>
      </c>
      <c r="FN50" s="377">
        <f>IF(FN$19-'様式３（療養者名簿）（⑤の場合）'!$BD55+1&lt;=15,IF(FN$19&gt;='様式３（療養者名簿）（⑤の場合）'!$BD55,IF(FN$19&lt;='様式３（療養者名簿）（⑤の場合）'!$BE55,1,0),0),0)</f>
        <v>0</v>
      </c>
      <c r="FO50" s="377">
        <f>IF(FO$19-'様式３（療養者名簿）（⑤の場合）'!$BD55+1&lt;=15,IF(FO$19&gt;='様式３（療養者名簿）（⑤の場合）'!$BD55,IF(FO$19&lt;='様式３（療養者名簿）（⑤の場合）'!$BE55,1,0),0),0)</f>
        <v>0</v>
      </c>
      <c r="FP50" s="377">
        <f>IF(FP$19-'様式３（療養者名簿）（⑤の場合）'!$BD55+1&lt;=15,IF(FP$19&gt;='様式３（療養者名簿）（⑤の場合）'!$BD55,IF(FP$19&lt;='様式３（療養者名簿）（⑤の場合）'!$BE55,1,0),0),0)</f>
        <v>0</v>
      </c>
      <c r="FQ50" s="377">
        <f>IF(FQ$19-'様式３（療養者名簿）（⑤の場合）'!$BD55+1&lt;=15,IF(FQ$19&gt;='様式３（療養者名簿）（⑤の場合）'!$BD55,IF(FQ$19&lt;='様式３（療養者名簿）（⑤の場合）'!$BE55,1,0),0),0)</f>
        <v>0</v>
      </c>
      <c r="FR50" s="377">
        <f>IF(FR$19-'様式３（療養者名簿）（⑤の場合）'!$BD55+1&lt;=15,IF(FR$19&gt;='様式３（療養者名簿）（⑤の場合）'!$BD55,IF(FR$19&lt;='様式３（療養者名簿）（⑤の場合）'!$BE55,1,0),0),0)</f>
        <v>0</v>
      </c>
      <c r="FS50" s="377">
        <f>IF(FS$19-'様式３（療養者名簿）（⑤の場合）'!$BD55+1&lt;=15,IF(FS$19&gt;='様式３（療養者名簿）（⑤の場合）'!$BD55,IF(FS$19&lt;='様式３（療養者名簿）（⑤の場合）'!$BE55,1,0),0),0)</f>
        <v>0</v>
      </c>
      <c r="FT50" s="377">
        <f>IF(FT$19-'様式３（療養者名簿）（⑤の場合）'!$BD55+1&lt;=15,IF(FT$19&gt;='様式３（療養者名簿）（⑤の場合）'!$BD55,IF(FT$19&lt;='様式３（療養者名簿）（⑤の場合）'!$BE55,1,0),0),0)</f>
        <v>0</v>
      </c>
      <c r="FU50" s="377">
        <f>IF(FU$19-'様式３（療養者名簿）（⑤の場合）'!$BD55+1&lt;=15,IF(FU$19&gt;='様式３（療養者名簿）（⑤の場合）'!$BD55,IF(FU$19&lt;='様式３（療養者名簿）（⑤の場合）'!$BE55,1,0),0),0)</f>
        <v>0</v>
      </c>
      <c r="FV50" s="377">
        <f>IF(FV$19-'様式３（療養者名簿）（⑤の場合）'!$BD55+1&lt;=15,IF(FV$19&gt;='様式３（療養者名簿）（⑤の場合）'!$BD55,IF(FV$19&lt;='様式３（療養者名簿）（⑤の場合）'!$BE55,1,0),0),0)</f>
        <v>0</v>
      </c>
      <c r="FW50" s="377">
        <f>IF(FW$19-'様式３（療養者名簿）（⑤の場合）'!$BD55+1&lt;=15,IF(FW$19&gt;='様式３（療養者名簿）（⑤の場合）'!$BD55,IF(FW$19&lt;='様式３（療養者名簿）（⑤の場合）'!$BE55,1,0),0),0)</f>
        <v>0</v>
      </c>
      <c r="FX50" s="377">
        <f>IF(FX$19-'様式３（療養者名簿）（⑤の場合）'!$BD55+1&lt;=15,IF(FX$19&gt;='様式３（療養者名簿）（⑤の場合）'!$BD55,IF(FX$19&lt;='様式３（療養者名簿）（⑤の場合）'!$BE55,1,0),0),0)</f>
        <v>0</v>
      </c>
      <c r="FY50" s="377">
        <f>IF(FY$19-'様式３（療養者名簿）（⑤の場合）'!$BD55+1&lt;=15,IF(FY$19&gt;='様式３（療養者名簿）（⑤の場合）'!$BD55,IF(FY$19&lt;='様式３（療養者名簿）（⑤の場合）'!$BE55,1,0),0),0)</f>
        <v>0</v>
      </c>
      <c r="FZ50" s="377">
        <f>IF(FZ$19-'様式３（療養者名簿）（⑤の場合）'!$BD55+1&lt;=15,IF(FZ$19&gt;='様式３（療養者名簿）（⑤の場合）'!$BD55,IF(FZ$19&lt;='様式３（療養者名簿）（⑤の場合）'!$BE55,1,0),0),0)</f>
        <v>0</v>
      </c>
      <c r="GA50" s="377">
        <f>IF(GA$19-'様式３（療養者名簿）（⑤の場合）'!$BD55+1&lt;=15,IF(GA$19&gt;='様式３（療養者名簿）（⑤の場合）'!$BD55,IF(GA$19&lt;='様式３（療養者名簿）（⑤の場合）'!$BE55,1,0),0),0)</f>
        <v>0</v>
      </c>
      <c r="GB50" s="377">
        <f>IF(GB$19-'様式３（療養者名簿）（⑤の場合）'!$BD55+1&lt;=15,IF(GB$19&gt;='様式３（療養者名簿）（⑤の場合）'!$BD55,IF(GB$19&lt;='様式３（療養者名簿）（⑤の場合）'!$BE55,1,0),0),0)</f>
        <v>0</v>
      </c>
      <c r="GC50" s="377">
        <f>IF(GC$19-'様式３（療養者名簿）（⑤の場合）'!$BD55+1&lt;=15,IF(GC$19&gt;='様式３（療養者名簿）（⑤の場合）'!$BD55,IF(GC$19&lt;='様式３（療養者名簿）（⑤の場合）'!$BE55,1,0),0),0)</f>
        <v>0</v>
      </c>
      <c r="GD50" s="377">
        <f>IF(GD$19-'様式３（療養者名簿）（⑤の場合）'!$BD55+1&lt;=15,IF(GD$19&gt;='様式３（療養者名簿）（⑤の場合）'!$BD55,IF(GD$19&lt;='様式３（療養者名簿）（⑤の場合）'!$BE55,1,0),0),0)</f>
        <v>0</v>
      </c>
      <c r="GE50" s="377">
        <f>IF(GE$19-'様式３（療養者名簿）（⑤の場合）'!$BD55+1&lt;=15,IF(GE$19&gt;='様式３（療養者名簿）（⑤の場合）'!$BD55,IF(GE$19&lt;='様式３（療養者名簿）（⑤の場合）'!$BE55,1,0),0),0)</f>
        <v>0</v>
      </c>
      <c r="GF50" s="377">
        <f>IF(GF$19-'様式３（療養者名簿）（⑤の場合）'!$BD55+1&lt;=15,IF(GF$19&gt;='様式３（療養者名簿）（⑤の場合）'!$BD55,IF(GF$19&lt;='様式３（療養者名簿）（⑤の場合）'!$BE55,1,0),0),0)</f>
        <v>0</v>
      </c>
      <c r="GG50" s="377">
        <f>IF(GG$19-'様式３（療養者名簿）（⑤の場合）'!$BD55+1&lt;=15,IF(GG$19&gt;='様式３（療養者名簿）（⑤の場合）'!$BD55,IF(GG$19&lt;='様式３（療養者名簿）（⑤の場合）'!$BE55,1,0),0),0)</f>
        <v>0</v>
      </c>
      <c r="GH50" s="377">
        <f>IF(GH$19-'様式３（療養者名簿）（⑤の場合）'!$BD55+1&lt;=15,IF(GH$19&gt;='様式３（療養者名簿）（⑤の場合）'!$BD55,IF(GH$19&lt;='様式３（療養者名簿）（⑤の場合）'!$BE55,1,0),0),0)</f>
        <v>0</v>
      </c>
      <c r="GI50" s="377">
        <f>IF(GI$19-'様式３（療養者名簿）（⑤の場合）'!$BD55+1&lt;=15,IF(GI$19&gt;='様式３（療養者名簿）（⑤の場合）'!$BD55,IF(GI$19&lt;='様式３（療養者名簿）（⑤の場合）'!$BE55,1,0),0),0)</f>
        <v>0</v>
      </c>
      <c r="GJ50" s="377">
        <f>IF(GJ$19-'様式３（療養者名簿）（⑤の場合）'!$BD55+1&lt;=15,IF(GJ$19&gt;='様式３（療養者名簿）（⑤の場合）'!$BD55,IF(GJ$19&lt;='様式３（療養者名簿）（⑤の場合）'!$BE55,1,0),0),0)</f>
        <v>0</v>
      </c>
      <c r="GK50" s="377">
        <f>IF(GK$19-'様式３（療養者名簿）（⑤の場合）'!$BD55+1&lt;=15,IF(GK$19&gt;='様式３（療養者名簿）（⑤の場合）'!$BD55,IF(GK$19&lt;='様式３（療養者名簿）（⑤の場合）'!$BE55,1,0),0),0)</f>
        <v>0</v>
      </c>
      <c r="GL50" s="377">
        <f>IF(GL$19-'様式３（療養者名簿）（⑤の場合）'!$BD55+1&lt;=15,IF(GL$19&gt;='様式３（療養者名簿）（⑤の場合）'!$BD55,IF(GL$19&lt;='様式３（療養者名簿）（⑤の場合）'!$BE55,1,0),0),0)</f>
        <v>0</v>
      </c>
      <c r="GM50" s="377">
        <f>IF(GM$19-'様式３（療養者名簿）（⑤の場合）'!$BD55+1&lt;=15,IF(GM$19&gt;='様式３（療養者名簿）（⑤の場合）'!$BD55,IF(GM$19&lt;='様式３（療養者名簿）（⑤の場合）'!$BE55,1,0),0),0)</f>
        <v>0</v>
      </c>
      <c r="GN50" s="377">
        <f>IF(GN$19-'様式３（療養者名簿）（⑤の場合）'!$BD55+1&lt;=15,IF(GN$19&gt;='様式３（療養者名簿）（⑤の場合）'!$BD55,IF(GN$19&lt;='様式３（療養者名簿）（⑤の場合）'!$BE55,1,0),0),0)</f>
        <v>0</v>
      </c>
      <c r="GO50" s="377">
        <f>IF(GO$19-'様式３（療養者名簿）（⑤の場合）'!$BD55+1&lt;=15,IF(GO$19&gt;='様式３（療養者名簿）（⑤の場合）'!$BD55,IF(GO$19&lt;='様式３（療養者名簿）（⑤の場合）'!$BE55,1,0),0),0)</f>
        <v>0</v>
      </c>
      <c r="GP50" s="377">
        <f>IF(GP$19-'様式３（療養者名簿）（⑤の場合）'!$BD55+1&lt;=15,IF(GP$19&gt;='様式３（療養者名簿）（⑤の場合）'!$BD55,IF(GP$19&lt;='様式３（療養者名簿）（⑤の場合）'!$BE55,1,0),0),0)</f>
        <v>0</v>
      </c>
      <c r="GQ50" s="377">
        <f>IF(GQ$19-'様式３（療養者名簿）（⑤の場合）'!$BD55+1&lt;=15,IF(GQ$19&gt;='様式３（療養者名簿）（⑤の場合）'!$BD55,IF(GQ$19&lt;='様式３（療養者名簿）（⑤の場合）'!$BE55,1,0),0),0)</f>
        <v>0</v>
      </c>
      <c r="GR50" s="377">
        <f>IF(GR$19-'様式３（療養者名簿）（⑤の場合）'!$BD55+1&lt;=15,IF(GR$19&gt;='様式３（療養者名簿）（⑤の場合）'!$BD55,IF(GR$19&lt;='様式３（療養者名簿）（⑤の場合）'!$BE55,1,0),0),0)</f>
        <v>0</v>
      </c>
      <c r="GS50" s="377">
        <f>IF(GS$19-'様式３（療養者名簿）（⑤の場合）'!$BD55+1&lt;=15,IF(GS$19&gt;='様式３（療養者名簿）（⑤の場合）'!$BD55,IF(GS$19&lt;='様式３（療養者名簿）（⑤の場合）'!$BE55,1,0),0),0)</f>
        <v>0</v>
      </c>
      <c r="GT50" s="377">
        <f>IF(GT$19-'様式３（療養者名簿）（⑤の場合）'!$BD55+1&lt;=15,IF(GT$19&gt;='様式３（療養者名簿）（⑤の場合）'!$BD55,IF(GT$19&lt;='様式３（療養者名簿）（⑤の場合）'!$BE55,1,0),0),0)</f>
        <v>0</v>
      </c>
      <c r="GU50" s="377">
        <f>IF(GU$19-'様式３（療養者名簿）（⑤の場合）'!$BD55+1&lt;=15,IF(GU$19&gt;='様式３（療養者名簿）（⑤の場合）'!$BD55,IF(GU$19&lt;='様式３（療養者名簿）（⑤の場合）'!$BE55,1,0),0),0)</f>
        <v>0</v>
      </c>
      <c r="GV50" s="377">
        <f>IF(GV$19-'様式３（療養者名簿）（⑤の場合）'!$BD55+1&lt;=15,IF(GV$19&gt;='様式３（療養者名簿）（⑤の場合）'!$BD55,IF(GV$19&lt;='様式３（療養者名簿）（⑤の場合）'!$BE55,1,0),0),0)</f>
        <v>0</v>
      </c>
      <c r="GW50" s="377">
        <f>IF(GW$19-'様式３（療養者名簿）（⑤の場合）'!$BD55+1&lt;=15,IF(GW$19&gt;='様式３（療養者名簿）（⑤の場合）'!$BD55,IF(GW$19&lt;='様式３（療養者名簿）（⑤の場合）'!$BE55,1,0),0),0)</f>
        <v>0</v>
      </c>
      <c r="GX50" s="377">
        <f>IF(GX$19-'様式３（療養者名簿）（⑤の場合）'!$BD55+1&lt;=15,IF(GX$19&gt;='様式３（療養者名簿）（⑤の場合）'!$BD55,IF(GX$19&lt;='様式３（療養者名簿）（⑤の場合）'!$BE55,1,0),0),0)</f>
        <v>0</v>
      </c>
      <c r="GY50" s="377">
        <f>IF(GY$19-'様式３（療養者名簿）（⑤の場合）'!$BD55+1&lt;=15,IF(GY$19&gt;='様式３（療養者名簿）（⑤の場合）'!$BD55,IF(GY$19&lt;='様式３（療養者名簿）（⑤の場合）'!$BE55,1,0),0),0)</f>
        <v>0</v>
      </c>
      <c r="GZ50" s="377">
        <f>IF(GZ$19-'様式３（療養者名簿）（⑤の場合）'!$BD55+1&lt;=15,IF(GZ$19&gt;='様式３（療養者名簿）（⑤の場合）'!$BD55,IF(GZ$19&lt;='様式３（療養者名簿）（⑤の場合）'!$BE55,1,0),0),0)</f>
        <v>0</v>
      </c>
      <c r="HA50" s="377">
        <f>IF(HA$19-'様式３（療養者名簿）（⑤の場合）'!$BD55+1&lt;=15,IF(HA$19&gt;='様式３（療養者名簿）（⑤の場合）'!$BD55,IF(HA$19&lt;='様式３（療養者名簿）（⑤の場合）'!$BE55,1,0),0),0)</f>
        <v>0</v>
      </c>
      <c r="HB50" s="377">
        <f>IF(HB$19-'様式３（療養者名簿）（⑤の場合）'!$BD55+1&lt;=15,IF(HB$19&gt;='様式３（療養者名簿）（⑤の場合）'!$BD55,IF(HB$19&lt;='様式３（療養者名簿）（⑤の場合）'!$BE55,1,0),0),0)</f>
        <v>0</v>
      </c>
      <c r="HC50" s="377">
        <f>IF(HC$19-'様式３（療養者名簿）（⑤の場合）'!$BD55+1&lt;=15,IF(HC$19&gt;='様式３（療養者名簿）（⑤の場合）'!$BD55,IF(HC$19&lt;='様式３（療養者名簿）（⑤の場合）'!$BE55,1,0),0),0)</f>
        <v>0</v>
      </c>
      <c r="HD50" s="377">
        <f>IF(HD$19-'様式３（療養者名簿）（⑤の場合）'!$BD55+1&lt;=15,IF(HD$19&gt;='様式３（療養者名簿）（⑤の場合）'!$BD55,IF(HD$19&lt;='様式３（療養者名簿）（⑤の場合）'!$BE55,1,0),0),0)</f>
        <v>0</v>
      </c>
      <c r="HE50" s="377">
        <f>IF(HE$19-'様式３（療養者名簿）（⑤の場合）'!$BD55+1&lt;=15,IF(HE$19&gt;='様式３（療養者名簿）（⑤の場合）'!$BD55,IF(HE$19&lt;='様式３（療養者名簿）（⑤の場合）'!$BE55,1,0),0),0)</f>
        <v>0</v>
      </c>
      <c r="HF50" s="377">
        <f>IF(HF$19-'様式３（療養者名簿）（⑤の場合）'!$BD55+1&lt;=15,IF(HF$19&gt;='様式３（療養者名簿）（⑤の場合）'!$BD55,IF(HF$19&lt;='様式３（療養者名簿）（⑤の場合）'!$BE55,1,0),0),0)</f>
        <v>0</v>
      </c>
      <c r="HG50" s="377">
        <f>IF(HG$19-'様式３（療養者名簿）（⑤の場合）'!$BD55+1&lt;=15,IF(HG$19&gt;='様式３（療養者名簿）（⑤の場合）'!$BD55,IF(HG$19&lt;='様式３（療養者名簿）（⑤の場合）'!$BE55,1,0),0),0)</f>
        <v>0</v>
      </c>
      <c r="HH50" s="377">
        <f>IF(HH$19-'様式３（療養者名簿）（⑤の場合）'!$BD55+1&lt;=15,IF(HH$19&gt;='様式３（療養者名簿）（⑤の場合）'!$BD55,IF(HH$19&lt;='様式３（療養者名簿）（⑤の場合）'!$BE55,1,0),0),0)</f>
        <v>0</v>
      </c>
      <c r="HI50" s="377">
        <f>IF(HI$19-'様式３（療養者名簿）（⑤の場合）'!$BD55+1&lt;=15,IF(HI$19&gt;='様式３（療養者名簿）（⑤の場合）'!$BD55,IF(HI$19&lt;='様式３（療養者名簿）（⑤の場合）'!$BE55,1,0),0),0)</f>
        <v>0</v>
      </c>
      <c r="HJ50" s="377">
        <f>IF(HJ$19-'様式３（療養者名簿）（⑤の場合）'!$BD55+1&lt;=15,IF(HJ$19&gt;='様式３（療養者名簿）（⑤の場合）'!$BD55,IF(HJ$19&lt;='様式３（療養者名簿）（⑤の場合）'!$BE55,1,0),0),0)</f>
        <v>0</v>
      </c>
      <c r="HK50" s="377">
        <f>IF(HK$19-'様式３（療養者名簿）（⑤の場合）'!$BD55+1&lt;=15,IF(HK$19&gt;='様式３（療養者名簿）（⑤の場合）'!$BD55,IF(HK$19&lt;='様式３（療養者名簿）（⑤の場合）'!$BE55,1,0),0),0)</f>
        <v>0</v>
      </c>
      <c r="HL50" s="377">
        <f>IF(HL$19-'様式３（療養者名簿）（⑤の場合）'!$BD55+1&lt;=15,IF(HL$19&gt;='様式３（療養者名簿）（⑤の場合）'!$BD55,IF(HL$19&lt;='様式３（療養者名簿）（⑤の場合）'!$BE55,1,0),0),0)</f>
        <v>0</v>
      </c>
      <c r="HM50" s="377">
        <f>IF(HM$19-'様式３（療養者名簿）（⑤の場合）'!$BD55+1&lt;=15,IF(HM$19&gt;='様式３（療養者名簿）（⑤の場合）'!$BD55,IF(HM$19&lt;='様式３（療養者名簿）（⑤の場合）'!$BE55,1,0),0),0)</f>
        <v>0</v>
      </c>
      <c r="HN50" s="377">
        <f>IF(HN$19-'様式３（療養者名簿）（⑤の場合）'!$BD55+1&lt;=15,IF(HN$19&gt;='様式３（療養者名簿）（⑤の場合）'!$BD55,IF(HN$19&lt;='様式３（療養者名簿）（⑤の場合）'!$BE55,1,0),0),0)</f>
        <v>0</v>
      </c>
      <c r="HO50" s="377">
        <f>IF(HO$19-'様式３（療養者名簿）（⑤の場合）'!$BD55+1&lt;=15,IF(HO$19&gt;='様式３（療養者名簿）（⑤の場合）'!$BD55,IF(HO$19&lt;='様式３（療養者名簿）（⑤の場合）'!$BE55,1,0),0),0)</f>
        <v>0</v>
      </c>
      <c r="HP50" s="377">
        <f>IF(HP$19-'様式３（療養者名簿）（⑤の場合）'!$BD55+1&lt;=15,IF(HP$19&gt;='様式３（療養者名簿）（⑤の場合）'!$BD55,IF(HP$19&lt;='様式３（療養者名簿）（⑤の場合）'!$BE55,1,0),0),0)</f>
        <v>0</v>
      </c>
      <c r="HQ50" s="377">
        <f>IF(HQ$19-'様式３（療養者名簿）（⑤の場合）'!$BD55+1&lt;=15,IF(HQ$19&gt;='様式３（療養者名簿）（⑤の場合）'!$BD55,IF(HQ$19&lt;='様式３（療養者名簿）（⑤の場合）'!$BE55,1,0),0),0)</f>
        <v>0</v>
      </c>
      <c r="HR50" s="377">
        <f>IF(HR$19-'様式３（療養者名簿）（⑤の場合）'!$BD55+1&lt;=15,IF(HR$19&gt;='様式３（療養者名簿）（⑤の場合）'!$BD55,IF(HR$19&lt;='様式３（療養者名簿）（⑤の場合）'!$BE55,1,0),0),0)</f>
        <v>0</v>
      </c>
      <c r="HS50" s="377">
        <f>IF(HS$19-'様式３（療養者名簿）（⑤の場合）'!$BD55+1&lt;=15,IF(HS$19&gt;='様式３（療養者名簿）（⑤の場合）'!$BD55,IF(HS$19&lt;='様式３（療養者名簿）（⑤の場合）'!$BE55,1,0),0),0)</f>
        <v>0</v>
      </c>
      <c r="HT50" s="377">
        <f>IF(HT$19-'様式３（療養者名簿）（⑤の場合）'!$BD55+1&lt;=15,IF(HT$19&gt;='様式３（療養者名簿）（⑤の場合）'!$BD55,IF(HT$19&lt;='様式３（療養者名簿）（⑤の場合）'!$BE55,1,0),0),0)</f>
        <v>0</v>
      </c>
      <c r="HU50" s="377">
        <f>IF(HU$19-'様式３（療養者名簿）（⑤の場合）'!$BD55+1&lt;=15,IF(HU$19&gt;='様式３（療養者名簿）（⑤の場合）'!$BD55,IF(HU$19&lt;='様式３（療養者名簿）（⑤の場合）'!$BE55,1,0),0),0)</f>
        <v>0</v>
      </c>
      <c r="HV50" s="377">
        <f>IF(HV$19-'様式３（療養者名簿）（⑤の場合）'!$BD55+1&lt;=15,IF(HV$19&gt;='様式３（療養者名簿）（⑤の場合）'!$BD55,IF(HV$19&lt;='様式３（療養者名簿）（⑤の場合）'!$BE55,1,0),0),0)</f>
        <v>0</v>
      </c>
      <c r="HW50" s="377">
        <f>IF(HW$19-'様式３（療養者名簿）（⑤の場合）'!$BD55+1&lt;=15,IF(HW$19&gt;='様式３（療養者名簿）（⑤の場合）'!$BD55,IF(HW$19&lt;='様式３（療養者名簿）（⑤の場合）'!$BE55,1,0),0),0)</f>
        <v>0</v>
      </c>
      <c r="HX50" s="377">
        <f>IF(HX$19-'様式３（療養者名簿）（⑤の場合）'!$BD55+1&lt;=15,IF(HX$19&gt;='様式３（療養者名簿）（⑤の場合）'!$BD55,IF(HX$19&lt;='様式３（療養者名簿）（⑤の場合）'!$BE55,1,0),0),0)</f>
        <v>0</v>
      </c>
      <c r="HY50" s="377">
        <f>IF(HY$19-'様式３（療養者名簿）（⑤の場合）'!$BD55+1&lt;=15,IF(HY$19&gt;='様式３（療養者名簿）（⑤の場合）'!$BD55,IF(HY$19&lt;='様式３（療養者名簿）（⑤の場合）'!$BE55,1,0),0),0)</f>
        <v>0</v>
      </c>
      <c r="HZ50" s="377">
        <f>IF(HZ$19-'様式３（療養者名簿）（⑤の場合）'!$BD55+1&lt;=15,IF(HZ$19&gt;='様式３（療養者名簿）（⑤の場合）'!$BD55,IF(HZ$19&lt;='様式３（療養者名簿）（⑤の場合）'!$BE55,1,0),0),0)</f>
        <v>0</v>
      </c>
      <c r="IA50" s="377">
        <f>IF(IA$19-'様式３（療養者名簿）（⑤の場合）'!$BD55+1&lt;=15,IF(IA$19&gt;='様式３（療養者名簿）（⑤の場合）'!$BD55,IF(IA$19&lt;='様式３（療養者名簿）（⑤の場合）'!$BE55,1,0),0),0)</f>
        <v>0</v>
      </c>
      <c r="IB50" s="377">
        <f>IF(IB$19-'様式３（療養者名簿）（⑤の場合）'!$BD55+1&lt;=15,IF(IB$19&gt;='様式３（療養者名簿）（⑤の場合）'!$BD55,IF(IB$19&lt;='様式３（療養者名簿）（⑤の場合）'!$BE55,1,0),0),0)</f>
        <v>0</v>
      </c>
      <c r="IC50" s="377">
        <f>IF(IC$19-'様式３（療養者名簿）（⑤の場合）'!$BD55+1&lt;=15,IF(IC$19&gt;='様式３（療養者名簿）（⑤の場合）'!$BD55,IF(IC$19&lt;='様式３（療養者名簿）（⑤の場合）'!$BE55,1,0),0),0)</f>
        <v>0</v>
      </c>
      <c r="ID50" s="377">
        <f>IF(ID$19-'様式３（療養者名簿）（⑤の場合）'!$BD55+1&lt;=15,IF(ID$19&gt;='様式３（療養者名簿）（⑤の場合）'!$BD55,IF(ID$19&lt;='様式３（療養者名簿）（⑤の場合）'!$BE55,1,0),0),0)</f>
        <v>0</v>
      </c>
      <c r="IE50" s="377">
        <f>IF(IE$19-'様式３（療養者名簿）（⑤の場合）'!$BD55+1&lt;=15,IF(IE$19&gt;='様式３（療養者名簿）（⑤の場合）'!$BD55,IF(IE$19&lt;='様式３（療養者名簿）（⑤の場合）'!$BE55,1,0),0),0)</f>
        <v>0</v>
      </c>
      <c r="IF50" s="377">
        <f>IF(IF$19-'様式３（療養者名簿）（⑤の場合）'!$BD55+1&lt;=15,IF(IF$19&gt;='様式３（療養者名簿）（⑤の場合）'!$BD55,IF(IF$19&lt;='様式３（療養者名簿）（⑤の場合）'!$BE55,1,0),0),0)</f>
        <v>0</v>
      </c>
      <c r="IG50" s="377">
        <f>IF(IG$19-'様式３（療養者名簿）（⑤の場合）'!$BD55+1&lt;=15,IF(IG$19&gt;='様式３（療養者名簿）（⑤の場合）'!$BD55,IF(IG$19&lt;='様式３（療養者名簿）（⑤の場合）'!$BE55,1,0),0),0)</f>
        <v>0</v>
      </c>
      <c r="IH50" s="377">
        <f>IF(IH$19-'様式３（療養者名簿）（⑤の場合）'!$BD55+1&lt;=15,IF(IH$19&gt;='様式３（療養者名簿）（⑤の場合）'!$BD55,IF(IH$19&lt;='様式３（療養者名簿）（⑤の場合）'!$BE55,1,0),0),0)</f>
        <v>0</v>
      </c>
      <c r="II50" s="377">
        <f>IF(II$19-'様式３（療養者名簿）（⑤の場合）'!$BD55+1&lt;=15,IF(II$19&gt;='様式３（療養者名簿）（⑤の場合）'!$BD55,IF(II$19&lt;='様式３（療養者名簿）（⑤の場合）'!$BE55,1,0),0),0)</f>
        <v>0</v>
      </c>
      <c r="IJ50" s="377">
        <f>IF(IJ$19-'様式３（療養者名簿）（⑤の場合）'!$BD55+1&lt;=15,IF(IJ$19&gt;='様式３（療養者名簿）（⑤の場合）'!$BD55,IF(IJ$19&lt;='様式３（療養者名簿）（⑤の場合）'!$BE55,1,0),0),0)</f>
        <v>0</v>
      </c>
      <c r="IK50" s="377">
        <f>IF(IK$19-'様式３（療養者名簿）（⑤の場合）'!$BD55+1&lt;=15,IF(IK$19&gt;='様式３（療養者名簿）（⑤の場合）'!$BD55,IF(IK$19&lt;='様式３（療養者名簿）（⑤の場合）'!$BE55,1,0),0),0)</f>
        <v>0</v>
      </c>
      <c r="IL50" s="377">
        <f>IF(IL$19-'様式３（療養者名簿）（⑤の場合）'!$BD55+1&lt;=15,IF(IL$19&gt;='様式３（療養者名簿）（⑤の場合）'!$BD55,IF(IL$19&lt;='様式３（療養者名簿）（⑤の場合）'!$BE55,1,0),0),0)</f>
        <v>0</v>
      </c>
      <c r="IM50" s="377">
        <f>IF(IM$19-'様式３（療養者名簿）（⑤の場合）'!$BD55+1&lt;=15,IF(IM$19&gt;='様式３（療養者名簿）（⑤の場合）'!$BD55,IF(IM$19&lt;='様式３（療養者名簿）（⑤の場合）'!$BE55,1,0),0),0)</f>
        <v>0</v>
      </c>
      <c r="IN50" s="377">
        <f>IF(IN$19-'様式３（療養者名簿）（⑤の場合）'!$BD55+1&lt;=15,IF(IN$19&gt;='様式３（療養者名簿）（⑤の場合）'!$BD55,IF(IN$19&lt;='様式３（療養者名簿）（⑤の場合）'!$BE55,1,0),0),0)</f>
        <v>0</v>
      </c>
      <c r="IO50" s="377">
        <f>IF(IO$19-'様式３（療養者名簿）（⑤の場合）'!$BD55+1&lt;=15,IF(IO$19&gt;='様式３（療養者名簿）（⑤の場合）'!$BD55,IF(IO$19&lt;='様式３（療養者名簿）（⑤の場合）'!$BE55,1,0),0),0)</f>
        <v>0</v>
      </c>
      <c r="IP50" s="377">
        <f>IF(IP$19-'様式３（療養者名簿）（⑤の場合）'!$BD55+1&lt;=15,IF(IP$19&gt;='様式３（療養者名簿）（⑤の場合）'!$BD55,IF(IP$19&lt;='様式３（療養者名簿）（⑤の場合）'!$BE55,1,0),0),0)</f>
        <v>0</v>
      </c>
      <c r="IQ50" s="377">
        <f>IF(IQ$19-'様式３（療養者名簿）（⑤の場合）'!$BD55+1&lt;=15,IF(IQ$19&gt;='様式３（療養者名簿）（⑤の場合）'!$BD55,IF(IQ$19&lt;='様式３（療養者名簿）（⑤の場合）'!$BE55,1,0),0),0)</f>
        <v>0</v>
      </c>
      <c r="IR50" s="377">
        <f>IF(IR$19-'様式３（療養者名簿）（⑤の場合）'!$BD55+1&lt;=15,IF(IR$19&gt;='様式３（療養者名簿）（⑤の場合）'!$BD55,IF(IR$19&lt;='様式３（療養者名簿）（⑤の場合）'!$BE55,1,0),0),0)</f>
        <v>0</v>
      </c>
      <c r="IS50" s="377">
        <f>IF(IS$19-'様式３（療養者名簿）（⑤の場合）'!$BD55+1&lt;=15,IF(IS$19&gt;='様式３（療養者名簿）（⑤の場合）'!$BD55,IF(IS$19&lt;='様式３（療養者名簿）（⑤の場合）'!$BE55,1,0),0),0)</f>
        <v>0</v>
      </c>
      <c r="IT50" s="377">
        <f>IF(IT$19-'様式３（療養者名簿）（⑤の場合）'!$BD55+1&lt;=15,IF(IT$19&gt;='様式３（療養者名簿）（⑤の場合）'!$BD55,IF(IT$19&lt;='様式３（療養者名簿）（⑤の場合）'!$BE55,1,0),0),0)</f>
        <v>0</v>
      </c>
      <c r="IU50" s="377">
        <f>IF(IU$19-'様式３（療養者名簿）（⑤の場合）'!$BD55+1&lt;=15,IF(IU$19&gt;='様式３（療養者名簿）（⑤の場合）'!$BD55,IF(IU$19&lt;='様式３（療養者名簿）（⑤の場合）'!$BE55,1,0),0),0)</f>
        <v>0</v>
      </c>
      <c r="IV50" s="377">
        <f>IF(IV$19-'様式３（療養者名簿）（⑤の場合）'!$BD55+1&lt;=15,IF(IV$19&gt;='様式３（療養者名簿）（⑤の場合）'!$BD55,IF(IV$19&lt;='様式３（療養者名簿）（⑤の場合）'!$BE55,1,0),0),0)</f>
        <v>0</v>
      </c>
      <c r="IW50" s="377">
        <f>IF(IW$19-'様式３（療養者名簿）（⑤の場合）'!$BD55+1&lt;=15,IF(IW$19&gt;='様式３（療養者名簿）（⑤の場合）'!$BD55,IF(IW$19&lt;='様式３（療養者名簿）（⑤の場合）'!$BE55,1,0),0),0)</f>
        <v>0</v>
      </c>
      <c r="IX50" s="377">
        <f>IF(IX$19-'様式３（療養者名簿）（⑤の場合）'!$BD55+1&lt;=15,IF(IX$19&gt;='様式３（療養者名簿）（⑤の場合）'!$BD55,IF(IX$19&lt;='様式３（療養者名簿）（⑤の場合）'!$BE55,1,0),0),0)</f>
        <v>0</v>
      </c>
      <c r="IY50" s="377">
        <f>IF(IY$19-'様式３（療養者名簿）（⑤の場合）'!$BD55+1&lt;=15,IF(IY$19&gt;='様式３（療養者名簿）（⑤の場合）'!$BD55,IF(IY$19&lt;='様式３（療養者名簿）（⑤の場合）'!$BE55,1,0),0),0)</f>
        <v>0</v>
      </c>
      <c r="IZ50" s="377">
        <f>IF(IZ$19-'様式３（療養者名簿）（⑤の場合）'!$BD55+1&lt;=15,IF(IZ$19&gt;='様式３（療養者名簿）（⑤の場合）'!$BD55,IF(IZ$19&lt;='様式３（療養者名簿）（⑤の場合）'!$BE55,1,0),0),0)</f>
        <v>0</v>
      </c>
      <c r="JA50" s="377">
        <f>IF(JA$19-'様式３（療養者名簿）（⑤の場合）'!$BD55+1&lt;=15,IF(JA$19&gt;='様式３（療養者名簿）（⑤の場合）'!$BD55,IF(JA$19&lt;='様式３（療養者名簿）（⑤の場合）'!$BE55,1,0),0),0)</f>
        <v>0</v>
      </c>
      <c r="JB50" s="377">
        <f>IF(JB$19-'様式３（療養者名簿）（⑤の場合）'!$BD55+1&lt;=15,IF(JB$19&gt;='様式３（療養者名簿）（⑤の場合）'!$BD55,IF(JB$19&lt;='様式３（療養者名簿）（⑤の場合）'!$BE55,1,0),0),0)</f>
        <v>0</v>
      </c>
      <c r="JC50" s="377">
        <f>IF(JC$19-'様式３（療養者名簿）（⑤の場合）'!$BD55+1&lt;=15,IF(JC$19&gt;='様式３（療養者名簿）（⑤の場合）'!$BD55,IF(JC$19&lt;='様式３（療養者名簿）（⑤の場合）'!$BE55,1,0),0),0)</f>
        <v>0</v>
      </c>
      <c r="JD50" s="377">
        <f>IF(JD$19-'様式３（療養者名簿）（⑤の場合）'!$BD55+1&lt;=15,IF(JD$19&gt;='様式３（療養者名簿）（⑤の場合）'!$BD55,IF(JD$19&lt;='様式３（療養者名簿）（⑤の場合）'!$BE55,1,0),0),0)</f>
        <v>0</v>
      </c>
      <c r="JE50" s="377">
        <f>IF(JE$19-'様式３（療養者名簿）（⑤の場合）'!$BD55+1&lt;=15,IF(JE$19&gt;='様式３（療養者名簿）（⑤の場合）'!$BD55,IF(JE$19&lt;='様式３（療養者名簿）（⑤の場合）'!$BE55,1,0),0),0)</f>
        <v>0</v>
      </c>
      <c r="JF50" s="377">
        <f>IF(JF$19-'様式３（療養者名簿）（⑤の場合）'!$BD55+1&lt;=15,IF(JF$19&gt;='様式３（療養者名簿）（⑤の場合）'!$BD55,IF(JF$19&lt;='様式３（療養者名簿）（⑤の場合）'!$BE55,1,0),0),0)</f>
        <v>0</v>
      </c>
      <c r="JG50" s="377">
        <f>IF(JG$19-'様式３（療養者名簿）（⑤の場合）'!$BD55+1&lt;=15,IF(JG$19&gt;='様式３（療養者名簿）（⑤の場合）'!$BD55,IF(JG$19&lt;='様式３（療養者名簿）（⑤の場合）'!$BE55,1,0),0),0)</f>
        <v>0</v>
      </c>
      <c r="JH50" s="377">
        <f>IF(JH$19-'様式３（療養者名簿）（⑤の場合）'!$BD55+1&lt;=15,IF(JH$19&gt;='様式３（療養者名簿）（⑤の場合）'!$BD55,IF(JH$19&lt;='様式３（療養者名簿）（⑤の場合）'!$BE55,1,0),0),0)</f>
        <v>0</v>
      </c>
      <c r="JI50" s="377">
        <f>IF(JI$19-'様式３（療養者名簿）（⑤の場合）'!$BD55+1&lt;=15,IF(JI$19&gt;='様式３（療養者名簿）（⑤の場合）'!$BD55,IF(JI$19&lt;='様式３（療養者名簿）（⑤の場合）'!$BE55,1,0),0),0)</f>
        <v>0</v>
      </c>
      <c r="JJ50" s="377">
        <f>IF(JJ$19-'様式３（療養者名簿）（⑤の場合）'!$BD55+1&lt;=15,IF(JJ$19&gt;='様式３（療養者名簿）（⑤の場合）'!$BD55,IF(JJ$19&lt;='様式３（療養者名簿）（⑤の場合）'!$BE55,1,0),0),0)</f>
        <v>0</v>
      </c>
      <c r="JK50" s="377">
        <f>IF(JK$19-'様式３（療養者名簿）（⑤の場合）'!$BD55+1&lt;=15,IF(JK$19&gt;='様式３（療養者名簿）（⑤の場合）'!$BD55,IF(JK$19&lt;='様式３（療養者名簿）（⑤の場合）'!$BE55,1,0),0),0)</f>
        <v>0</v>
      </c>
      <c r="JL50" s="377">
        <f>IF(JL$19-'様式３（療養者名簿）（⑤の場合）'!$BD55+1&lt;=15,IF(JL$19&gt;='様式３（療養者名簿）（⑤の場合）'!$BD55,IF(JL$19&lt;='様式３（療養者名簿）（⑤の場合）'!$BE55,1,0),0),0)</f>
        <v>0</v>
      </c>
      <c r="JM50" s="377">
        <f>IF(JM$19-'様式３（療養者名簿）（⑤の場合）'!$BD55+1&lt;=15,IF(JM$19&gt;='様式３（療養者名簿）（⑤の場合）'!$BD55,IF(JM$19&lt;='様式３（療養者名簿）（⑤の場合）'!$BE55,1,0),0),0)</f>
        <v>0</v>
      </c>
      <c r="JN50" s="377">
        <f>IF(JN$19-'様式３（療養者名簿）（⑤の場合）'!$BD55+1&lt;=15,IF(JN$19&gt;='様式３（療養者名簿）（⑤の場合）'!$BD55,IF(JN$19&lt;='様式３（療養者名簿）（⑤の場合）'!$BE55,1,0),0),0)</f>
        <v>0</v>
      </c>
      <c r="JO50" s="377">
        <f>IF(JO$19-'様式３（療養者名簿）（⑤の場合）'!$BD55+1&lt;=15,IF(JO$19&gt;='様式３（療養者名簿）（⑤の場合）'!$BD55,IF(JO$19&lt;='様式３（療養者名簿）（⑤の場合）'!$BE55,1,0),0),0)</f>
        <v>0</v>
      </c>
      <c r="JP50" s="377">
        <f>IF(JP$19-'様式３（療養者名簿）（⑤の場合）'!$BD55+1&lt;=15,IF(JP$19&gt;='様式３（療養者名簿）（⑤の場合）'!$BD55,IF(JP$19&lt;='様式３（療養者名簿）（⑤の場合）'!$BE55,1,0),0),0)</f>
        <v>0</v>
      </c>
      <c r="JQ50" s="377">
        <f>IF(JQ$19-'様式３（療養者名簿）（⑤の場合）'!$BD55+1&lt;=15,IF(JQ$19&gt;='様式３（療養者名簿）（⑤の場合）'!$BD55,IF(JQ$19&lt;='様式３（療養者名簿）（⑤の場合）'!$BE55,1,0),0),0)</f>
        <v>0</v>
      </c>
      <c r="JR50" s="377">
        <f>IF(JR$19-'様式３（療養者名簿）（⑤の場合）'!$BD55+1&lt;=15,IF(JR$19&gt;='様式３（療養者名簿）（⑤の場合）'!$BD55,IF(JR$19&lt;='様式３（療養者名簿）（⑤の場合）'!$BE55,1,0),0),0)</f>
        <v>0</v>
      </c>
      <c r="JS50" s="377">
        <f>IF(JS$19-'様式３（療養者名簿）（⑤の場合）'!$BD55+1&lt;=15,IF(JS$19&gt;='様式３（療養者名簿）（⑤の場合）'!$BD55,IF(JS$19&lt;='様式３（療養者名簿）（⑤の場合）'!$BE55,1,0),0),0)</f>
        <v>0</v>
      </c>
      <c r="JT50" s="377">
        <f>IF(JT$19-'様式３（療養者名簿）（⑤の場合）'!$BD55+1&lt;=15,IF(JT$19&gt;='様式３（療養者名簿）（⑤の場合）'!$BD55,IF(JT$19&lt;='様式３（療養者名簿）（⑤の場合）'!$BE55,1,0),0),0)</f>
        <v>0</v>
      </c>
      <c r="JU50" s="377">
        <f>IF(JU$19-'様式３（療養者名簿）（⑤の場合）'!$BD55+1&lt;=15,IF(JU$19&gt;='様式３（療養者名簿）（⑤の場合）'!$BD55,IF(JU$19&lt;='様式３（療養者名簿）（⑤の場合）'!$BE55,1,0),0),0)</f>
        <v>0</v>
      </c>
      <c r="JV50" s="377">
        <f>IF(JV$19-'様式３（療養者名簿）（⑤の場合）'!$BD55+1&lt;=15,IF(JV$19&gt;='様式３（療養者名簿）（⑤の場合）'!$BD55,IF(JV$19&lt;='様式３（療養者名簿）（⑤の場合）'!$BE55,1,0),0),0)</f>
        <v>0</v>
      </c>
      <c r="JW50" s="377">
        <f>IF(JW$19-'様式３（療養者名簿）（⑤の場合）'!$BD55+1&lt;=15,IF(JW$19&gt;='様式３（療養者名簿）（⑤の場合）'!$BD55,IF(JW$19&lt;='様式３（療養者名簿）（⑤の場合）'!$BE55,1,0),0),0)</f>
        <v>0</v>
      </c>
      <c r="JX50" s="377">
        <f>IF(JX$19-'様式３（療養者名簿）（⑤の場合）'!$BD55+1&lt;=15,IF(JX$19&gt;='様式３（療養者名簿）（⑤の場合）'!$BD55,IF(JX$19&lt;='様式３（療養者名簿）（⑤の場合）'!$BE55,1,0),0),0)</f>
        <v>0</v>
      </c>
      <c r="JY50" s="377">
        <f>IF(JY$19-'様式３（療養者名簿）（⑤の場合）'!$BD55+1&lt;=15,IF(JY$19&gt;='様式３（療養者名簿）（⑤の場合）'!$BD55,IF(JY$19&lt;='様式３（療養者名簿）（⑤の場合）'!$BE55,1,0),0),0)</f>
        <v>0</v>
      </c>
      <c r="JZ50" s="377">
        <f>IF(JZ$19-'様式３（療養者名簿）（⑤の場合）'!$BD55+1&lt;=15,IF(JZ$19&gt;='様式３（療養者名簿）（⑤の場合）'!$BD55,IF(JZ$19&lt;='様式３（療養者名簿）（⑤の場合）'!$BE55,1,0),0),0)</f>
        <v>0</v>
      </c>
      <c r="KA50" s="377">
        <f>IF(KA$19-'様式３（療養者名簿）（⑤の場合）'!$BD55+1&lt;=15,IF(KA$19&gt;='様式３（療養者名簿）（⑤の場合）'!$BD55,IF(KA$19&lt;='様式３（療養者名簿）（⑤の場合）'!$BE55,1,0),0),0)</f>
        <v>0</v>
      </c>
      <c r="KB50" s="377">
        <f>IF(KB$19-'様式３（療養者名簿）（⑤の場合）'!$BD55+1&lt;=15,IF(KB$19&gt;='様式３（療養者名簿）（⑤の場合）'!$BD55,IF(KB$19&lt;='様式３（療養者名簿）（⑤の場合）'!$BE55,1,0),0),0)</f>
        <v>0</v>
      </c>
      <c r="KC50" s="377">
        <f>IF(KC$19-'様式３（療養者名簿）（⑤の場合）'!$BD55+1&lt;=15,IF(KC$19&gt;='様式３（療養者名簿）（⑤の場合）'!$BD55,IF(KC$19&lt;='様式３（療養者名簿）（⑤の場合）'!$BE55,1,0),0),0)</f>
        <v>0</v>
      </c>
      <c r="KD50" s="377">
        <f>IF(KD$19-'様式３（療養者名簿）（⑤の場合）'!$BD55+1&lt;=15,IF(KD$19&gt;='様式３（療養者名簿）（⑤の場合）'!$BD55,IF(KD$19&lt;='様式３（療養者名簿）（⑤の場合）'!$BE55,1,0),0),0)</f>
        <v>0</v>
      </c>
      <c r="KE50" s="377">
        <f>IF(KE$19-'様式３（療養者名簿）（⑤の場合）'!$BD55+1&lt;=15,IF(KE$19&gt;='様式３（療養者名簿）（⑤の場合）'!$BD55,IF(KE$19&lt;='様式３（療養者名簿）（⑤の場合）'!$BE55,1,0),0),0)</f>
        <v>0</v>
      </c>
      <c r="KF50" s="377">
        <f>IF(KF$19-'様式３（療養者名簿）（⑤の場合）'!$BD55+1&lt;=15,IF(KF$19&gt;='様式３（療養者名簿）（⑤の場合）'!$BD55,IF(KF$19&lt;='様式３（療養者名簿）（⑤の場合）'!$BE55,1,0),0),0)</f>
        <v>0</v>
      </c>
      <c r="KG50" s="377">
        <f>IF(KG$19-'様式３（療養者名簿）（⑤の場合）'!$BD55+1&lt;=15,IF(KG$19&gt;='様式３（療養者名簿）（⑤の場合）'!$BD55,IF(KG$19&lt;='様式３（療養者名簿）（⑤の場合）'!$BE55,1,0),0),0)</f>
        <v>0</v>
      </c>
      <c r="KH50" s="377">
        <f>IF(KH$19-'様式３（療養者名簿）（⑤の場合）'!$BD55+1&lt;=15,IF(KH$19&gt;='様式３（療養者名簿）（⑤の場合）'!$BD55,IF(KH$19&lt;='様式３（療養者名簿）（⑤の場合）'!$BE55,1,0),0),0)</f>
        <v>0</v>
      </c>
      <c r="KI50" s="377">
        <f>IF(KI$19-'様式３（療養者名簿）（⑤の場合）'!$BD55+1&lt;=15,IF(KI$19&gt;='様式３（療養者名簿）（⑤の場合）'!$BD55,IF(KI$19&lt;='様式３（療養者名簿）（⑤の場合）'!$BE55,1,0),0),0)</f>
        <v>0</v>
      </c>
      <c r="KJ50" s="377">
        <f>IF(KJ$19-'様式３（療養者名簿）（⑤の場合）'!$BD55+1&lt;=15,IF(KJ$19&gt;='様式３（療養者名簿）（⑤の場合）'!$BD55,IF(KJ$19&lt;='様式３（療養者名簿）（⑤の場合）'!$BE55,1,0),0),0)</f>
        <v>0</v>
      </c>
      <c r="KK50" s="377">
        <f>IF(KK$19-'様式３（療養者名簿）（⑤の場合）'!$BD55+1&lt;=15,IF(KK$19&gt;='様式３（療養者名簿）（⑤の場合）'!$BD55,IF(KK$19&lt;='様式３（療養者名簿）（⑤の場合）'!$BE55,1,0),0),0)</f>
        <v>0</v>
      </c>
      <c r="KL50" s="377">
        <f>IF(KL$19-'様式３（療養者名簿）（⑤の場合）'!$BD55+1&lt;=15,IF(KL$19&gt;='様式３（療養者名簿）（⑤の場合）'!$BD55,IF(KL$19&lt;='様式３（療養者名簿）（⑤の場合）'!$BE55,1,0),0),0)</f>
        <v>0</v>
      </c>
      <c r="KM50" s="377">
        <f>IF(KM$19-'様式３（療養者名簿）（⑤の場合）'!$BD55+1&lt;=15,IF(KM$19&gt;='様式３（療養者名簿）（⑤の場合）'!$BD55,IF(KM$19&lt;='様式３（療養者名簿）（⑤の場合）'!$BE55,1,0),0),0)</f>
        <v>0</v>
      </c>
      <c r="KN50" s="377">
        <f>IF(KN$19-'様式３（療養者名簿）（⑤の場合）'!$BD55+1&lt;=15,IF(KN$19&gt;='様式３（療養者名簿）（⑤の場合）'!$BD55,IF(KN$19&lt;='様式３（療養者名簿）（⑤の場合）'!$BE55,1,0),0),0)</f>
        <v>0</v>
      </c>
      <c r="KO50" s="377">
        <f>IF(KO$19-'様式３（療養者名簿）（⑤の場合）'!$BD55+1&lt;=15,IF(KO$19&gt;='様式３（療養者名簿）（⑤の場合）'!$BD55,IF(KO$19&lt;='様式３（療養者名簿）（⑤の場合）'!$BE55,1,0),0),0)</f>
        <v>0</v>
      </c>
      <c r="KP50" s="377">
        <f>IF(KP$19-'様式３（療養者名簿）（⑤の場合）'!$BD55+1&lt;=15,IF(KP$19&gt;='様式３（療養者名簿）（⑤の場合）'!$BD55,IF(KP$19&lt;='様式３（療養者名簿）（⑤の場合）'!$BE55,1,0),0),0)</f>
        <v>0</v>
      </c>
      <c r="KQ50" s="377">
        <f>IF(KQ$19-'様式３（療養者名簿）（⑤の場合）'!$BD55+1&lt;=15,IF(KQ$19&gt;='様式３（療養者名簿）（⑤の場合）'!$BD55,IF(KQ$19&lt;='様式３（療養者名簿）（⑤の場合）'!$BE55,1,0),0),0)</f>
        <v>0</v>
      </c>
      <c r="KR50" s="377">
        <f>IF(KR$19-'様式３（療養者名簿）（⑤の場合）'!$BD55+1&lt;=15,IF(KR$19&gt;='様式３（療養者名簿）（⑤の場合）'!$BD55,IF(KR$19&lt;='様式３（療養者名簿）（⑤の場合）'!$BE55,1,0),0),0)</f>
        <v>0</v>
      </c>
      <c r="KS50" s="377">
        <f>IF(KS$19-'様式３（療養者名簿）（⑤の場合）'!$BD55+1&lt;=15,IF(KS$19&gt;='様式３（療養者名簿）（⑤の場合）'!$BD55,IF(KS$19&lt;='様式３（療養者名簿）（⑤の場合）'!$BE55,1,0),0),0)</f>
        <v>0</v>
      </c>
      <c r="KT50" s="377">
        <f>IF(KT$19-'様式３（療養者名簿）（⑤の場合）'!$BD55+1&lt;=15,IF(KT$19&gt;='様式３（療養者名簿）（⑤の場合）'!$BD55,IF(KT$19&lt;='様式３（療養者名簿）（⑤の場合）'!$BE55,1,0),0),0)</f>
        <v>0</v>
      </c>
      <c r="KU50" s="377">
        <f>IF(KU$19-'様式３（療養者名簿）（⑤の場合）'!$BD55+1&lt;=15,IF(KU$19&gt;='様式３（療養者名簿）（⑤の場合）'!$BD55,IF(KU$19&lt;='様式３（療養者名簿）（⑤の場合）'!$BE55,1,0),0),0)</f>
        <v>0</v>
      </c>
      <c r="KV50" s="377">
        <f>IF(KV$19-'様式３（療養者名簿）（⑤の場合）'!$BD55+1&lt;=15,IF(KV$19&gt;='様式３（療養者名簿）（⑤の場合）'!$BD55,IF(KV$19&lt;='様式３（療養者名簿）（⑤の場合）'!$BE55,1,0),0),0)</f>
        <v>0</v>
      </c>
      <c r="KW50" s="377">
        <f>IF(KW$19-'様式３（療養者名簿）（⑤の場合）'!$BD55+1&lt;=15,IF(KW$19&gt;='様式３（療養者名簿）（⑤の場合）'!$BD55,IF(KW$19&lt;='様式３（療養者名簿）（⑤の場合）'!$BE55,1,0),0),0)</f>
        <v>0</v>
      </c>
      <c r="KX50" s="377">
        <f>IF(KX$19-'様式３（療養者名簿）（⑤の場合）'!$BD55+1&lt;=15,IF(KX$19&gt;='様式３（療養者名簿）（⑤の場合）'!$BD55,IF(KX$19&lt;='様式３（療養者名簿）（⑤の場合）'!$BE55,1,0),0),0)</f>
        <v>0</v>
      </c>
      <c r="KY50" s="377">
        <f>IF(KY$19-'様式３（療養者名簿）（⑤の場合）'!$BD55+1&lt;=15,IF(KY$19&gt;='様式３（療養者名簿）（⑤の場合）'!$BD55,IF(KY$19&lt;='様式３（療養者名簿）（⑤の場合）'!$BE55,1,0),0),0)</f>
        <v>0</v>
      </c>
      <c r="KZ50" s="377">
        <f>IF(KZ$19-'様式３（療養者名簿）（⑤の場合）'!$BD55+1&lt;=15,IF(KZ$19&gt;='様式３（療養者名簿）（⑤の場合）'!$BD55,IF(KZ$19&lt;='様式３（療養者名簿）（⑤の場合）'!$BE55,1,0),0),0)</f>
        <v>0</v>
      </c>
      <c r="LA50" s="377">
        <f>IF(LA$19-'様式３（療養者名簿）（⑤の場合）'!$BD55+1&lt;=15,IF(LA$19&gt;='様式３（療養者名簿）（⑤の場合）'!$BD55,IF(LA$19&lt;='様式３（療養者名簿）（⑤の場合）'!$BE55,1,0),0),0)</f>
        <v>0</v>
      </c>
      <c r="LB50" s="377">
        <f>IF(LB$19-'様式３（療養者名簿）（⑤の場合）'!$BD55+1&lt;=15,IF(LB$19&gt;='様式３（療養者名簿）（⑤の場合）'!$BD55,IF(LB$19&lt;='様式３（療養者名簿）（⑤の場合）'!$BE55,1,0),0),0)</f>
        <v>0</v>
      </c>
      <c r="LC50" s="377">
        <f>IF(LC$19-'様式３（療養者名簿）（⑤の場合）'!$BD55+1&lt;=15,IF(LC$19&gt;='様式３（療養者名簿）（⑤の場合）'!$BD55,IF(LC$19&lt;='様式３（療養者名簿）（⑤の場合）'!$BE55,1,0),0),0)</f>
        <v>0</v>
      </c>
      <c r="LD50" s="377">
        <f>IF(LD$19-'様式３（療養者名簿）（⑤の場合）'!$BD55+1&lt;=15,IF(LD$19&gt;='様式３（療養者名簿）（⑤の場合）'!$BD55,IF(LD$19&lt;='様式３（療養者名簿）（⑤の場合）'!$BE55,1,0),0),0)</f>
        <v>0</v>
      </c>
      <c r="LE50" s="377">
        <f>IF(LE$19-'様式３（療養者名簿）（⑤の場合）'!$BD55+1&lt;=15,IF(LE$19&gt;='様式３（療養者名簿）（⑤の場合）'!$BD55,IF(LE$19&lt;='様式３（療養者名簿）（⑤の場合）'!$BE55,1,0),0),0)</f>
        <v>0</v>
      </c>
      <c r="LF50" s="377">
        <f>IF(LF$19-'様式３（療養者名簿）（⑤の場合）'!$BD55+1&lt;=15,IF(LF$19&gt;='様式３（療養者名簿）（⑤の場合）'!$BD55,IF(LF$19&lt;='様式３（療養者名簿）（⑤の場合）'!$BE55,1,0),0),0)</f>
        <v>0</v>
      </c>
      <c r="LG50" s="377">
        <f>IF(LG$19-'様式３（療養者名簿）（⑤の場合）'!$BD55+1&lt;=15,IF(LG$19&gt;='様式３（療養者名簿）（⑤の場合）'!$BD55,IF(LG$19&lt;='様式３（療養者名簿）（⑤の場合）'!$BE55,1,0),0),0)</f>
        <v>0</v>
      </c>
      <c r="LH50" s="377">
        <f>IF(LH$19-'様式３（療養者名簿）（⑤の場合）'!$BD55+1&lt;=15,IF(LH$19&gt;='様式３（療養者名簿）（⑤の場合）'!$BD55,IF(LH$19&lt;='様式３（療養者名簿）（⑤の場合）'!$BE55,1,0),0),0)</f>
        <v>0</v>
      </c>
      <c r="LI50" s="377">
        <f>IF(LI$19-'様式３（療養者名簿）（⑤の場合）'!$BD55+1&lt;=15,IF(LI$19&gt;='様式３（療養者名簿）（⑤の場合）'!$BD55,IF(LI$19&lt;='様式３（療養者名簿）（⑤の場合）'!$BE55,1,0),0),0)</f>
        <v>0</v>
      </c>
      <c r="LJ50" s="377">
        <f>IF(LJ$19-'様式３（療養者名簿）（⑤の場合）'!$BD55+1&lt;=15,IF(LJ$19&gt;='様式３（療養者名簿）（⑤の場合）'!$BD55,IF(LJ$19&lt;='様式３（療養者名簿）（⑤の場合）'!$BE55,1,0),0),0)</f>
        <v>0</v>
      </c>
      <c r="LK50" s="377">
        <f>IF(LK$19-'様式３（療養者名簿）（⑤の場合）'!$BD55+1&lt;=15,IF(LK$19&gt;='様式３（療養者名簿）（⑤の場合）'!$BD55,IF(LK$19&lt;='様式３（療養者名簿）（⑤の場合）'!$BE55,1,0),0),0)</f>
        <v>0</v>
      </c>
      <c r="LL50" s="377">
        <f>IF(LL$19-'様式３（療養者名簿）（⑤の場合）'!$BD55+1&lt;=15,IF(LL$19&gt;='様式３（療養者名簿）（⑤の場合）'!$BD55,IF(LL$19&lt;='様式３（療養者名簿）（⑤の場合）'!$BE55,1,0),0),0)</f>
        <v>0</v>
      </c>
      <c r="LM50" s="377">
        <f>IF(LM$19-'様式３（療養者名簿）（⑤の場合）'!$BD55+1&lt;=15,IF(LM$19&gt;='様式３（療養者名簿）（⑤の場合）'!$BD55,IF(LM$19&lt;='様式３（療養者名簿）（⑤の場合）'!$BE55,1,0),0),0)</f>
        <v>0</v>
      </c>
      <c r="LN50" s="377">
        <f>IF(LN$19-'様式３（療養者名簿）（⑤の場合）'!$BD55+1&lt;=15,IF(LN$19&gt;='様式３（療養者名簿）（⑤の場合）'!$BD55,IF(LN$19&lt;='様式３（療養者名簿）（⑤の場合）'!$BE55,1,0),0),0)</f>
        <v>0</v>
      </c>
      <c r="LO50" s="377">
        <f>IF(LO$19-'様式３（療養者名簿）（⑤の場合）'!$BD55+1&lt;=15,IF(LO$19&gt;='様式３（療養者名簿）（⑤の場合）'!$BD55,IF(LO$19&lt;='様式３（療養者名簿）（⑤の場合）'!$BE55,1,0),0),0)</f>
        <v>0</v>
      </c>
      <c r="LP50" s="377">
        <f>IF(LP$19-'様式３（療養者名簿）（⑤の場合）'!$BD55+1&lt;=15,IF(LP$19&gt;='様式３（療養者名簿）（⑤の場合）'!$BD55,IF(LP$19&lt;='様式３（療養者名簿）（⑤の場合）'!$BE55,1,0),0),0)</f>
        <v>0</v>
      </c>
      <c r="LQ50" s="377">
        <f>IF(LQ$19-'様式３（療養者名簿）（⑤の場合）'!$BD55+1&lt;=15,IF(LQ$19&gt;='様式３（療養者名簿）（⑤の場合）'!$BD55,IF(LQ$19&lt;='様式３（療養者名簿）（⑤の場合）'!$BE55,1,0),0),0)</f>
        <v>0</v>
      </c>
      <c r="LR50" s="377">
        <f>IF(LR$19-'様式３（療養者名簿）（⑤の場合）'!$BD55+1&lt;=15,IF(LR$19&gt;='様式３（療養者名簿）（⑤の場合）'!$BD55,IF(LR$19&lt;='様式３（療養者名簿）（⑤の場合）'!$BE55,1,0),0),0)</f>
        <v>0</v>
      </c>
      <c r="LS50" s="377">
        <f>IF(LS$19-'様式３（療養者名簿）（⑤の場合）'!$BD55+1&lt;=15,IF(LS$19&gt;='様式３（療養者名簿）（⑤の場合）'!$BD55,IF(LS$19&lt;='様式３（療養者名簿）（⑤の場合）'!$BE55,1,0),0),0)</f>
        <v>0</v>
      </c>
      <c r="LT50" s="377">
        <f>IF(LT$19-'様式３（療養者名簿）（⑤の場合）'!$BD55+1&lt;=15,IF(LT$19&gt;='様式３（療養者名簿）（⑤の場合）'!$BD55,IF(LT$19&lt;='様式３（療養者名簿）（⑤の場合）'!$BE55,1,0),0),0)</f>
        <v>0</v>
      </c>
      <c r="LU50" s="377">
        <f>IF(LU$19-'様式３（療養者名簿）（⑤の場合）'!$BD55+1&lt;=15,IF(LU$19&gt;='様式３（療養者名簿）（⑤の場合）'!$BD55,IF(LU$19&lt;='様式３（療養者名簿）（⑤の場合）'!$BE55,1,0),0),0)</f>
        <v>0</v>
      </c>
      <c r="LV50" s="377">
        <f>IF(LV$19-'様式３（療養者名簿）（⑤の場合）'!$BD55+1&lt;=15,IF(LV$19&gt;='様式３（療養者名簿）（⑤の場合）'!$BD55,IF(LV$19&lt;='様式３（療養者名簿）（⑤の場合）'!$BE55,1,0),0),0)</f>
        <v>0</v>
      </c>
      <c r="LW50" s="377">
        <f>IF(LW$19-'様式３（療養者名簿）（⑤の場合）'!$BD55+1&lt;=15,IF(LW$19&gt;='様式３（療養者名簿）（⑤の場合）'!$BD55,IF(LW$19&lt;='様式３（療養者名簿）（⑤の場合）'!$BE55,1,0),0),0)</f>
        <v>0</v>
      </c>
      <c r="LX50" s="377">
        <f>IF(LX$19-'様式３（療養者名簿）（⑤の場合）'!$BD55+1&lt;=15,IF(LX$19&gt;='様式３（療養者名簿）（⑤の場合）'!$BD55,IF(LX$19&lt;='様式３（療養者名簿）（⑤の場合）'!$BE55,1,0),0),0)</f>
        <v>0</v>
      </c>
      <c r="LY50" s="377">
        <f>IF(LY$19-'様式３（療養者名簿）（⑤の場合）'!$BD55+1&lt;=15,IF(LY$19&gt;='様式３（療養者名簿）（⑤の場合）'!$BD55,IF(LY$19&lt;='様式３（療養者名簿）（⑤の場合）'!$BE55,1,0),0),0)</f>
        <v>0</v>
      </c>
      <c r="LZ50" s="377">
        <f>IF(LZ$19-'様式３（療養者名簿）（⑤の場合）'!$BD55+1&lt;=15,IF(LZ$19&gt;='様式３（療養者名簿）（⑤の場合）'!$BD55,IF(LZ$19&lt;='様式３（療養者名簿）（⑤の場合）'!$BE55,1,0),0),0)</f>
        <v>0</v>
      </c>
      <c r="MA50" s="377">
        <f>IF(MA$19-'様式３（療養者名簿）（⑤の場合）'!$BD55+1&lt;=15,IF(MA$19&gt;='様式３（療養者名簿）（⑤の場合）'!$BD55,IF(MA$19&lt;='様式３（療養者名簿）（⑤の場合）'!$BE55,1,0),0),0)</f>
        <v>0</v>
      </c>
      <c r="MB50" s="377">
        <f>IF(MB$19-'様式３（療養者名簿）（⑤の場合）'!$BD55+1&lt;=15,IF(MB$19&gt;='様式３（療養者名簿）（⑤の場合）'!$BD55,IF(MB$19&lt;='様式３（療養者名簿）（⑤の場合）'!$BE55,1,0),0),0)</f>
        <v>0</v>
      </c>
      <c r="MC50" s="377">
        <f>IF(MC$19-'様式３（療養者名簿）（⑤の場合）'!$BD55+1&lt;=15,IF(MC$19&gt;='様式３（療養者名簿）（⑤の場合）'!$BD55,IF(MC$19&lt;='様式３（療養者名簿）（⑤の場合）'!$BE55,1,0),0),0)</f>
        <v>0</v>
      </c>
      <c r="MD50" s="377">
        <f>IF(MD$19-'様式３（療養者名簿）（⑤の場合）'!$BD55+1&lt;=15,IF(MD$19&gt;='様式３（療養者名簿）（⑤の場合）'!$BD55,IF(MD$19&lt;='様式３（療養者名簿）（⑤の場合）'!$BE55,1,0),0),0)</f>
        <v>0</v>
      </c>
      <c r="ME50" s="377">
        <f>IF(ME$19-'様式３（療養者名簿）（⑤の場合）'!$BD55+1&lt;=15,IF(ME$19&gt;='様式３（療養者名簿）（⑤の場合）'!$BD55,IF(ME$19&lt;='様式３（療養者名簿）（⑤の場合）'!$BE55,1,0),0),0)</f>
        <v>0</v>
      </c>
      <c r="MF50" s="377">
        <f>IF(MF$19-'様式３（療養者名簿）（⑤の場合）'!$BD55+1&lt;=15,IF(MF$19&gt;='様式３（療養者名簿）（⑤の場合）'!$BD55,IF(MF$19&lt;='様式３（療養者名簿）（⑤の場合）'!$BE55,1,0),0),0)</f>
        <v>0</v>
      </c>
      <c r="MG50" s="377">
        <f>IF(MG$19-'様式３（療養者名簿）（⑤の場合）'!$BD55+1&lt;=15,IF(MG$19&gt;='様式３（療養者名簿）（⑤の場合）'!$BD55,IF(MG$19&lt;='様式３（療養者名簿）（⑤の場合）'!$BE55,1,0),0),0)</f>
        <v>0</v>
      </c>
      <c r="MH50" s="377">
        <f>IF(MH$19-'様式３（療養者名簿）（⑤の場合）'!$BD55+1&lt;=15,IF(MH$19&gt;='様式３（療養者名簿）（⑤の場合）'!$BD55,IF(MH$19&lt;='様式３（療養者名簿）（⑤の場合）'!$BE55,1,0),0),0)</f>
        <v>0</v>
      </c>
      <c r="MI50" s="377">
        <f>IF(MI$19-'様式３（療養者名簿）（⑤の場合）'!$BD55+1&lt;=15,IF(MI$19&gt;='様式３（療養者名簿）（⑤の場合）'!$BD55,IF(MI$19&lt;='様式３（療養者名簿）（⑤の場合）'!$BE55,1,0),0),0)</f>
        <v>0</v>
      </c>
      <c r="MJ50" s="377">
        <f>IF(MJ$19-'様式３（療養者名簿）（⑤の場合）'!$BD55+1&lt;=15,IF(MJ$19&gt;='様式３（療養者名簿）（⑤の場合）'!$BD55,IF(MJ$19&lt;='様式３（療養者名簿）（⑤の場合）'!$BE55,1,0),0),0)</f>
        <v>0</v>
      </c>
      <c r="MK50" s="377">
        <f>IF(MK$19-'様式３（療養者名簿）（⑤の場合）'!$BD55+1&lt;=15,IF(MK$19&gt;='様式３（療養者名簿）（⑤の場合）'!$BD55,IF(MK$19&lt;='様式３（療養者名簿）（⑤の場合）'!$BE55,1,0),0),0)</f>
        <v>0</v>
      </c>
      <c r="ML50" s="377">
        <f>IF(ML$19-'様式３（療養者名簿）（⑤の場合）'!$BD55+1&lt;=15,IF(ML$19&gt;='様式３（療養者名簿）（⑤の場合）'!$BD55,IF(ML$19&lt;='様式３（療養者名簿）（⑤の場合）'!$BE55,1,0),0),0)</f>
        <v>0</v>
      </c>
      <c r="MM50" s="377">
        <f>IF(MM$19-'様式３（療養者名簿）（⑤の場合）'!$BD55+1&lt;=15,IF(MM$19&gt;='様式３（療養者名簿）（⑤の場合）'!$BD55,IF(MM$19&lt;='様式３（療養者名簿）（⑤の場合）'!$BE55,1,0),0),0)</f>
        <v>0</v>
      </c>
      <c r="MN50" s="377">
        <f>IF(MN$19-'様式３（療養者名簿）（⑤の場合）'!$BD55+1&lt;=15,IF(MN$19&gt;='様式３（療養者名簿）（⑤の場合）'!$BD55,IF(MN$19&lt;='様式３（療養者名簿）（⑤の場合）'!$BE55,1,0),0),0)</f>
        <v>0</v>
      </c>
      <c r="MO50" s="377">
        <f>IF(MO$19-'様式３（療養者名簿）（⑤の場合）'!$BD55+1&lt;=15,IF(MO$19&gt;='様式３（療養者名簿）（⑤の場合）'!$BD55,IF(MO$19&lt;='様式３（療養者名簿）（⑤の場合）'!$BE55,1,0),0),0)</f>
        <v>0</v>
      </c>
      <c r="MP50" s="377">
        <f>IF(MP$19-'様式３（療養者名簿）（⑤の場合）'!$BD55+1&lt;=15,IF(MP$19&gt;='様式３（療養者名簿）（⑤の場合）'!$BD55,IF(MP$19&lt;='様式３（療養者名簿）（⑤の場合）'!$BE55,1,0),0),0)</f>
        <v>0</v>
      </c>
      <c r="MQ50" s="377">
        <f>IF(MQ$19-'様式３（療養者名簿）（⑤の場合）'!$BD55+1&lt;=15,IF(MQ$19&gt;='様式３（療養者名簿）（⑤の場合）'!$BD55,IF(MQ$19&lt;='様式３（療養者名簿）（⑤の場合）'!$BE55,1,0),0),0)</f>
        <v>0</v>
      </c>
      <c r="MR50" s="377">
        <f>IF(MR$19-'様式３（療養者名簿）（⑤の場合）'!$BD55+1&lt;=15,IF(MR$19&gt;='様式３（療養者名簿）（⑤の場合）'!$BD55,IF(MR$19&lt;='様式３（療養者名簿）（⑤の場合）'!$BE55,1,0),0),0)</f>
        <v>0</v>
      </c>
      <c r="MS50" s="377">
        <f>IF(MS$19-'様式３（療養者名簿）（⑤の場合）'!$BD55+1&lt;=15,IF(MS$19&gt;='様式３（療養者名簿）（⑤の場合）'!$BD55,IF(MS$19&lt;='様式３（療養者名簿）（⑤の場合）'!$BE55,1,0),0),0)</f>
        <v>0</v>
      </c>
      <c r="MT50" s="377">
        <f>IF(MT$19-'様式３（療養者名簿）（⑤の場合）'!$BD55+1&lt;=15,IF(MT$19&gt;='様式３（療養者名簿）（⑤の場合）'!$BD55,IF(MT$19&lt;='様式３（療養者名簿）（⑤の場合）'!$BE55,1,0),0),0)</f>
        <v>0</v>
      </c>
      <c r="MU50" s="377">
        <f>IF(MU$19-'様式３（療養者名簿）（⑤の場合）'!$BD55+1&lt;=15,IF(MU$19&gt;='様式３（療養者名簿）（⑤の場合）'!$BD55,IF(MU$19&lt;='様式３（療養者名簿）（⑤の場合）'!$BE55,1,0),0),0)</f>
        <v>0</v>
      </c>
      <c r="MV50" s="377">
        <f>IF(MV$19-'様式３（療養者名簿）（⑤の場合）'!$BD55+1&lt;=15,IF(MV$19&gt;='様式３（療養者名簿）（⑤の場合）'!$BD55,IF(MV$19&lt;='様式３（療養者名簿）（⑤の場合）'!$BE55,1,0),0),0)</f>
        <v>0</v>
      </c>
      <c r="MW50" s="377">
        <f>IF(MW$19-'様式３（療養者名簿）（⑤の場合）'!$BD55+1&lt;=15,IF(MW$19&gt;='様式３（療養者名簿）（⑤の場合）'!$BD55,IF(MW$19&lt;='様式３（療養者名簿）（⑤の場合）'!$BE55,1,0),0),0)</f>
        <v>0</v>
      </c>
      <c r="MX50" s="377">
        <f>IF(MX$19-'様式３（療養者名簿）（⑤の場合）'!$BD55+1&lt;=15,IF(MX$19&gt;='様式３（療養者名簿）（⑤の場合）'!$BD55,IF(MX$19&lt;='様式３（療養者名簿）（⑤の場合）'!$BE55,1,0),0),0)</f>
        <v>0</v>
      </c>
      <c r="MY50" s="377">
        <f>IF(MY$19-'様式３（療養者名簿）（⑤の場合）'!$BD55+1&lt;=15,IF(MY$19&gt;='様式３（療養者名簿）（⑤の場合）'!$BD55,IF(MY$19&lt;='様式３（療養者名簿）（⑤の場合）'!$BE55,1,0),0),0)</f>
        <v>0</v>
      </c>
      <c r="MZ50" s="377">
        <f>IF(MZ$19-'様式３（療養者名簿）（⑤の場合）'!$BD55+1&lt;=15,IF(MZ$19&gt;='様式３（療養者名簿）（⑤の場合）'!$BD55,IF(MZ$19&lt;='様式３（療養者名簿）（⑤の場合）'!$BE55,1,0),0),0)</f>
        <v>0</v>
      </c>
      <c r="NA50" s="377">
        <f>IF(NA$19-'様式３（療養者名簿）（⑤の場合）'!$BD55+1&lt;=15,IF(NA$19&gt;='様式３（療養者名簿）（⑤の場合）'!$BD55,IF(NA$19&lt;='様式３（療養者名簿）（⑤の場合）'!$BE55,1,0),0),0)</f>
        <v>0</v>
      </c>
      <c r="NB50" s="377">
        <f>IF(NB$19-'様式３（療養者名簿）（⑤の場合）'!$BD55+1&lt;=15,IF(NB$19&gt;='様式３（療養者名簿）（⑤の場合）'!$BD55,IF(NB$19&lt;='様式３（療養者名簿）（⑤の場合）'!$BE55,1,0),0),0)</f>
        <v>0</v>
      </c>
      <c r="NC50" s="257">
        <f>IF(NC$19-'様式３（療養者名簿）（⑤の場合）'!$BD55+1&lt;=15,IF(NC$19&gt;='様式３（療養者名簿）（⑤の場合）'!$BD55,IF(NC$19&lt;='様式３（療養者名簿）（⑤の場合）'!$BE55,1,0),0),0)</f>
        <v>0</v>
      </c>
      <c r="ND50" s="257">
        <f>IF(ND$19-'様式３（療養者名簿）（⑤の場合）'!$BD55+1&lt;=15,IF(ND$19&gt;='様式３（療養者名簿）（⑤の場合）'!$BD55,IF(ND$19&lt;='様式３（療養者名簿）（⑤の場合）'!$BE55,1,0),0),0)</f>
        <v>0</v>
      </c>
      <c r="NE50" s="257">
        <f>IF(NE$19-'様式３（療養者名簿）（⑤の場合）'!$BD55+1&lt;=15,IF(NE$19&gt;='様式３（療養者名簿）（⑤の場合）'!$BD55,IF(NE$19&lt;='様式３（療養者名簿）（⑤の場合）'!$BE55,1,0),0),0)</f>
        <v>0</v>
      </c>
      <c r="NF50" s="257">
        <f>IF(NF$19-'様式３（療養者名簿）（⑤の場合）'!$BD55+1&lt;=15,IF(NF$19&gt;='様式３（療養者名簿）（⑤の場合）'!$BD55,IF(NF$19&lt;='様式３（療養者名簿）（⑤の場合）'!$BE55,1,0),0),0)</f>
        <v>0</v>
      </c>
      <c r="NG50" s="257">
        <f>IF(NG$19-'様式３（療養者名簿）（⑤の場合）'!$BD55+1&lt;=15,IF(NG$19&gt;='様式３（療養者名簿）（⑤の場合）'!$BD55,IF(NG$19&lt;='様式３（療養者名簿）（⑤の場合）'!$BE55,1,0),0),0)</f>
        <v>0</v>
      </c>
      <c r="NH50" s="257">
        <f>IF(NH$19-'様式３（療養者名簿）（⑤の場合）'!$BD55+1&lt;=15,IF(NH$19&gt;='様式３（療養者名簿）（⑤の場合）'!$BD55,IF(NH$19&lt;='様式３（療養者名簿）（⑤の場合）'!$BE55,1,0),0),0)</f>
        <v>0</v>
      </c>
      <c r="NI50" s="257">
        <f>IF(NI$19-'様式３（療養者名簿）（⑤の場合）'!$BD55+1&lt;=15,IF(NI$19&gt;='様式３（療養者名簿）（⑤の場合）'!$BD55,IF(NI$19&lt;='様式３（療養者名簿）（⑤の場合）'!$BE55,1,0),0),0)</f>
        <v>0</v>
      </c>
      <c r="NJ50" s="257">
        <f>IF(NJ$19-'様式３（療養者名簿）（⑤の場合）'!$BD55+1&lt;=15,IF(NJ$19&gt;='様式３（療養者名簿）（⑤の場合）'!$BD55,IF(NJ$19&lt;='様式３（療養者名簿）（⑤の場合）'!$BE55,1,0),0),0)</f>
        <v>0</v>
      </c>
      <c r="NK50" s="257">
        <f>IF(NK$19-'様式３（療養者名簿）（⑤の場合）'!$BD55+1&lt;=15,IF(NK$19&gt;='様式３（療養者名簿）（⑤の場合）'!$BD55,IF(NK$19&lt;='様式３（療養者名簿）（⑤の場合）'!$BE55,1,0),0),0)</f>
        <v>0</v>
      </c>
      <c r="NL50" s="257">
        <f>IF(NL$19-'様式３（療養者名簿）（⑤の場合）'!$BD55+1&lt;=15,IF(NL$19&gt;='様式３（療養者名簿）（⑤の場合）'!$BD55,IF(NL$19&lt;='様式３（療養者名簿）（⑤の場合）'!$BE55,1,0),0),0)</f>
        <v>0</v>
      </c>
      <c r="NM50" s="257">
        <f>IF(NM$19-'様式３（療養者名簿）（⑤の場合）'!$BD55+1&lt;=15,IF(NM$19&gt;='様式３（療養者名簿）（⑤の場合）'!$BD55,IF(NM$19&lt;='様式３（療養者名簿）（⑤の場合）'!$BE55,1,0),0),0)</f>
        <v>0</v>
      </c>
      <c r="NN50" s="257">
        <f>IF(NN$19-'様式３（療養者名簿）（⑤の場合）'!$BD55+1&lt;=15,IF(NN$19&gt;='様式３（療養者名簿）（⑤の場合）'!$BD55,IF(NN$19&lt;='様式３（療養者名簿）（⑤の場合）'!$BE55,1,0),0),0)</f>
        <v>0</v>
      </c>
      <c r="NO50" s="257">
        <f>IF(NO$19-'様式３（療養者名簿）（⑤の場合）'!$BD55+1&lt;=15,IF(NO$19&gt;='様式３（療養者名簿）（⑤の場合）'!$BD55,IF(NO$19&lt;='様式３（療養者名簿）（⑤の場合）'!$BE55,1,0),0),0)</f>
        <v>0</v>
      </c>
      <c r="NP50" s="257">
        <f>IF(NP$19-'様式３（療養者名簿）（⑤の場合）'!$BD55+1&lt;=15,IF(NP$19&gt;='様式３（療養者名簿）（⑤の場合）'!$BD55,IF(NP$19&lt;='様式３（療養者名簿）（⑤の場合）'!$BE55,1,0),0),0)</f>
        <v>0</v>
      </c>
      <c r="NQ50" s="257">
        <f>IF(NQ$19-'様式３（療養者名簿）（⑤の場合）'!$BD55+1&lt;=15,IF(NQ$19&gt;='様式３（療養者名簿）（⑤の場合）'!$BD55,IF(NQ$19&lt;='様式３（療養者名簿）（⑤の場合）'!$BE55,1,0),0),0)</f>
        <v>0</v>
      </c>
      <c r="NR50" s="257">
        <f>IF(NR$19-'様式３（療養者名簿）（⑤の場合）'!$BD55+1&lt;=15,IF(NR$19&gt;='様式３（療養者名簿）（⑤の場合）'!$BD55,IF(NR$19&lt;='様式３（療養者名簿）（⑤の場合）'!$BE55,1,0),0),0)</f>
        <v>0</v>
      </c>
      <c r="NS50" s="257">
        <f>IF(NS$19-'様式３（療養者名簿）（⑤の場合）'!$BD55+1&lt;=15,IF(NS$19&gt;='様式３（療養者名簿）（⑤の場合）'!$BD55,IF(NS$19&lt;='様式３（療養者名簿）（⑤の場合）'!$BE55,1,0),0),0)</f>
        <v>0</v>
      </c>
      <c r="NT50" s="257">
        <f>IF(NT$19-'様式３（療養者名簿）（⑤の場合）'!$BD55+1&lt;=15,IF(NT$19&gt;='様式３（療養者名簿）（⑤の場合）'!$BD55,IF(NT$19&lt;='様式３（療養者名簿）（⑤の場合）'!$BE55,1,0),0),0)</f>
        <v>0</v>
      </c>
      <c r="NU50" s="257">
        <f>IF(NU$19-'様式３（療養者名簿）（⑤の場合）'!$BD55+1&lt;=15,IF(NU$19&gt;='様式３（療養者名簿）（⑤の場合）'!$BD55,IF(NU$19&lt;='様式３（療養者名簿）（⑤の場合）'!$BE55,1,0),0),0)</f>
        <v>0</v>
      </c>
      <c r="NV50" s="257">
        <f>IF(NV$19-'様式３（療養者名簿）（⑤の場合）'!$BD55+1&lt;=15,IF(NV$19&gt;='様式３（療養者名簿）（⑤の場合）'!$BD55,IF(NV$19&lt;='様式３（療養者名簿）（⑤の場合）'!$BE55,1,0),0),0)</f>
        <v>0</v>
      </c>
      <c r="NW50" s="257">
        <f>IF(NW$19-'様式３（療養者名簿）（⑤の場合）'!$BD55+1&lt;=15,IF(NW$19&gt;='様式３（療養者名簿）（⑤の場合）'!$BD55,IF(NW$19&lt;='様式３（療養者名簿）（⑤の場合）'!$BE55,1,0),0),0)</f>
        <v>0</v>
      </c>
      <c r="NX50" s="257">
        <f>IF(NX$19-'様式３（療養者名簿）（⑤の場合）'!$BD55+1&lt;=15,IF(NX$19&gt;='様式３（療養者名簿）（⑤の場合）'!$BD55,IF(NX$19&lt;='様式３（療養者名簿）（⑤の場合）'!$BE55,1,0),0),0)</f>
        <v>0</v>
      </c>
      <c r="NY50" s="257">
        <f>IF(NY$19-'様式３（療養者名簿）（⑤の場合）'!$BD55+1&lt;=15,IF(NY$19&gt;='様式３（療養者名簿）（⑤の場合）'!$BD55,IF(NY$19&lt;='様式３（療養者名簿）（⑤の場合）'!$BE55,1,0),0),0)</f>
        <v>0</v>
      </c>
      <c r="NZ50" s="257">
        <f>IF(NZ$19-'様式３（療養者名簿）（⑤の場合）'!$BD55+1&lt;=15,IF(NZ$19&gt;='様式３（療養者名簿）（⑤の場合）'!$BD55,IF(NZ$19&lt;='様式３（療養者名簿）（⑤の場合）'!$BE55,1,0),0),0)</f>
        <v>0</v>
      </c>
      <c r="OA50" s="257">
        <f>IF(OA$19-'様式３（療養者名簿）（⑤の場合）'!$BD55+1&lt;=15,IF(OA$19&gt;='様式３（療養者名簿）（⑤の場合）'!$BD55,IF(OA$19&lt;='様式３（療養者名簿）（⑤の場合）'!$BE55,1,0),0),0)</f>
        <v>0</v>
      </c>
      <c r="OB50" s="257">
        <f>IF(OB$19-'様式３（療養者名簿）（⑤の場合）'!$BD55+1&lt;=15,IF(OB$19&gt;='様式３（療養者名簿）（⑤の場合）'!$BD55,IF(OB$19&lt;='様式３（療養者名簿）（⑤の場合）'!$BE55,1,0),0),0)</f>
        <v>0</v>
      </c>
      <c r="OC50" s="257">
        <f>IF(OC$19-'様式３（療養者名簿）（⑤の場合）'!$BD55+1&lt;=15,IF(OC$19&gt;='様式３（療養者名簿）（⑤の場合）'!$BD55,IF(OC$19&lt;='様式３（療養者名簿）（⑤の場合）'!$BE55,1,0),0),0)</f>
        <v>0</v>
      </c>
      <c r="OD50" s="257">
        <f>IF(OD$19-'様式３（療養者名簿）（⑤の場合）'!$BD55+1&lt;=15,IF(OD$19&gt;='様式３（療養者名簿）（⑤の場合）'!$BD55,IF(OD$19&lt;='様式３（療養者名簿）（⑤の場合）'!$BE55,1,0),0),0)</f>
        <v>0</v>
      </c>
      <c r="OE50" s="257">
        <f>IF(OE$19-'様式３（療養者名簿）（⑤の場合）'!$BD55+1&lt;=15,IF(OE$19&gt;='様式３（療養者名簿）（⑤の場合）'!$BD55,IF(OE$19&lt;='様式３（療養者名簿）（⑤の場合）'!$BE55,1,0),0),0)</f>
        <v>0</v>
      </c>
      <c r="OF50" s="257">
        <f>IF(OF$19-'様式３（療養者名簿）（⑤の場合）'!$BD55+1&lt;=15,IF(OF$19&gt;='様式３（療養者名簿）（⑤の場合）'!$BD55,IF(OF$19&lt;='様式３（療養者名簿）（⑤の場合）'!$BE55,1,0),0),0)</f>
        <v>0</v>
      </c>
      <c r="OG50" s="257">
        <f>IF(OG$19-'様式３（療養者名簿）（⑤の場合）'!$BD55+1&lt;=15,IF(OG$19&gt;='様式３（療養者名簿）（⑤の場合）'!$BD55,IF(OG$19&lt;='様式３（療養者名簿）（⑤の場合）'!$BE55,1,0),0),0)</f>
        <v>0</v>
      </c>
      <c r="OH50" s="257">
        <f>IF(OH$19-'様式３（療養者名簿）（⑤の場合）'!$BD55+1&lt;=15,IF(OH$19&gt;='様式３（療養者名簿）（⑤の場合）'!$BD55,IF(OH$19&lt;='様式３（療養者名簿）（⑤の場合）'!$BE55,1,0),0),0)</f>
        <v>0</v>
      </c>
      <c r="OI50" s="257">
        <f>IF(OI$19-'様式３（療養者名簿）（⑤の場合）'!$BD55+1&lt;=15,IF(OI$19&gt;='様式３（療養者名簿）（⑤の場合）'!$BD55,IF(OI$19&lt;='様式３（療養者名簿）（⑤の場合）'!$BE55,1,0),0),0)</f>
        <v>0</v>
      </c>
      <c r="OJ50" s="257">
        <f>IF(OJ$19-'様式３（療養者名簿）（⑤の場合）'!$BD55+1&lt;=15,IF(OJ$19&gt;='様式３（療養者名簿）（⑤の場合）'!$BD55,IF(OJ$19&lt;='様式３（療養者名簿）（⑤の場合）'!$BE55,1,0),0),0)</f>
        <v>0</v>
      </c>
      <c r="OK50" s="257">
        <f>IF(OK$19-'様式３（療養者名簿）（⑤の場合）'!$BD55+1&lt;=15,IF(OK$19&gt;='様式３（療養者名簿）（⑤の場合）'!$BD55,IF(OK$19&lt;='様式３（療養者名簿）（⑤の場合）'!$BE55,1,0),0),0)</f>
        <v>0</v>
      </c>
      <c r="OL50" s="257">
        <f>IF(OL$19-'様式３（療養者名簿）（⑤の場合）'!$BD55+1&lt;=15,IF(OL$19&gt;='様式３（療養者名簿）（⑤の場合）'!$BD55,IF(OL$19&lt;='様式３（療養者名簿）（⑤の場合）'!$BE55,1,0),0),0)</f>
        <v>0</v>
      </c>
      <c r="OM50" s="257">
        <f>IF(OM$19-'様式３（療養者名簿）（⑤の場合）'!$BD55+1&lt;=15,IF(OM$19&gt;='様式３（療養者名簿）（⑤の場合）'!$BD55,IF(OM$19&lt;='様式３（療養者名簿）（⑤の場合）'!$BE55,1,0),0),0)</f>
        <v>0</v>
      </c>
      <c r="ON50" s="257">
        <f>IF(ON$19-'様式３（療養者名簿）（⑤の場合）'!$BD55+1&lt;=15,IF(ON$19&gt;='様式３（療養者名簿）（⑤の場合）'!$BD55,IF(ON$19&lt;='様式３（療養者名簿）（⑤の場合）'!$BE55,1,0),0),0)</f>
        <v>0</v>
      </c>
      <c r="OO50" s="257">
        <f>IF(OO$19-'様式３（療養者名簿）（⑤の場合）'!$BD55+1&lt;=15,IF(OO$19&gt;='様式３（療養者名簿）（⑤の場合）'!$BD55,IF(OO$19&lt;='様式３（療養者名簿）（⑤の場合）'!$BE55,1,0),0),0)</f>
        <v>0</v>
      </c>
      <c r="OP50" s="257">
        <f>IF(OP$19-'様式３（療養者名簿）（⑤の場合）'!$BD55+1&lt;=15,IF(OP$19&gt;='様式３（療養者名簿）（⑤の場合）'!$BD55,IF(OP$19&lt;='様式３（療養者名簿）（⑤の場合）'!$BE55,1,0),0),0)</f>
        <v>0</v>
      </c>
      <c r="OQ50" s="257">
        <f>IF(OQ$19-'様式３（療養者名簿）（⑤の場合）'!$BD55+1&lt;=15,IF(OQ$19&gt;='様式３（療養者名簿）（⑤の場合）'!$BD55,IF(OQ$19&lt;='様式３（療養者名簿）（⑤の場合）'!$BE55,1,0),0),0)</f>
        <v>0</v>
      </c>
      <c r="OR50" s="257">
        <f>IF(OR$19-'様式３（療養者名簿）（⑤の場合）'!$BD55+1&lt;=15,IF(OR$19&gt;='様式３（療養者名簿）（⑤の場合）'!$BD55,IF(OR$19&lt;='様式３（療養者名簿）（⑤の場合）'!$BE55,1,0),0),0)</f>
        <v>0</v>
      </c>
      <c r="OS50" s="257">
        <f>IF(OS$19-'様式３（療養者名簿）（⑤の場合）'!$BD55+1&lt;=15,IF(OS$19&gt;='様式３（療養者名簿）（⑤の場合）'!$BD55,IF(OS$19&lt;='様式３（療養者名簿）（⑤の場合）'!$BE55,1,0),0),0)</f>
        <v>0</v>
      </c>
      <c r="OT50" s="257">
        <f>IF(OT$19-'様式３（療養者名簿）（⑤の場合）'!$BD55+1&lt;=15,IF(OT$19&gt;='様式３（療養者名簿）（⑤の場合）'!$BD55,IF(OT$19&lt;='様式３（療養者名簿）（⑤の場合）'!$BE55,1,0),0),0)</f>
        <v>0</v>
      </c>
      <c r="OU50" s="257">
        <f>IF(OU$19-'様式３（療養者名簿）（⑤の場合）'!$BD55+1&lt;=15,IF(OU$19&gt;='様式３（療養者名簿）（⑤の場合）'!$BD55,IF(OU$19&lt;='様式３（療養者名簿）（⑤の場合）'!$BE55,1,0),0),0)</f>
        <v>0</v>
      </c>
      <c r="OV50" s="257">
        <f>IF(OV$19-'様式３（療養者名簿）（⑤の場合）'!$BD55+1&lt;=15,IF(OV$19&gt;='様式３（療養者名簿）（⑤の場合）'!$BD55,IF(OV$19&lt;='様式３（療養者名簿）（⑤の場合）'!$BE55,1,0),0),0)</f>
        <v>0</v>
      </c>
      <c r="OW50" s="257">
        <f>IF(OW$19-'様式３（療養者名簿）（⑤の場合）'!$BD55+1&lt;=15,IF(OW$19&gt;='様式３（療養者名簿）（⑤の場合）'!$BD55,IF(OW$19&lt;='様式３（療養者名簿）（⑤の場合）'!$BE55,1,0),0),0)</f>
        <v>0</v>
      </c>
      <c r="OX50" s="257">
        <f>IF(OX$19-'様式３（療養者名簿）（⑤の場合）'!$BD55+1&lt;=15,IF(OX$19&gt;='様式３（療養者名簿）（⑤の場合）'!$BD55,IF(OX$19&lt;='様式３（療養者名簿）（⑤の場合）'!$BE55,1,0),0),0)</f>
        <v>0</v>
      </c>
      <c r="OY50" s="257">
        <f>IF(OY$19-'様式３（療養者名簿）（⑤の場合）'!$BD55+1&lt;=15,IF(OY$19&gt;='様式３（療養者名簿）（⑤の場合）'!$BD55,IF(OY$19&lt;='様式３（療養者名簿）（⑤の場合）'!$BE55,1,0),0),0)</f>
        <v>0</v>
      </c>
      <c r="OZ50" s="257">
        <f>IF(OZ$19-'様式３（療養者名簿）（⑤の場合）'!$BD55+1&lt;=15,IF(OZ$19&gt;='様式３（療養者名簿）（⑤の場合）'!$BD55,IF(OZ$19&lt;='様式３（療養者名簿）（⑤の場合）'!$BE55,1,0),0),0)</f>
        <v>0</v>
      </c>
      <c r="PA50" s="257">
        <f>IF(PA$19-'様式３（療養者名簿）（⑤の場合）'!$BD55+1&lt;=15,IF(PA$19&gt;='様式３（療養者名簿）（⑤の場合）'!$BD55,IF(PA$19&lt;='様式３（療養者名簿）（⑤の場合）'!$BE55,1,0),0),0)</f>
        <v>0</v>
      </c>
      <c r="PB50" s="257">
        <f>IF(PB$19-'様式３（療養者名簿）（⑤の場合）'!$BD55+1&lt;=15,IF(PB$19&gt;='様式３（療養者名簿）（⑤の場合）'!$BD55,IF(PB$19&lt;='様式３（療養者名簿）（⑤の場合）'!$BE55,1,0),0),0)</f>
        <v>0</v>
      </c>
      <c r="PC50" s="257">
        <f>IF(PC$19-'様式３（療養者名簿）（⑤の場合）'!$BD55+1&lt;=15,IF(PC$19&gt;='様式３（療養者名簿）（⑤の場合）'!$BD55,IF(PC$19&lt;='様式３（療養者名簿）（⑤の場合）'!$BE55,1,0),0),0)</f>
        <v>0</v>
      </c>
      <c r="PD50" s="257">
        <f>IF(PD$19-'様式３（療養者名簿）（⑤の場合）'!$BD55+1&lt;=15,IF(PD$19&gt;='様式３（療養者名簿）（⑤の場合）'!$BD55,IF(PD$19&lt;='様式３（療養者名簿）（⑤の場合）'!$BE55,1,0),0),0)</f>
        <v>0</v>
      </c>
      <c r="PE50" s="257">
        <f>IF(PE$19-'様式３（療養者名簿）（⑤の場合）'!$BD55+1&lt;=15,IF(PE$19&gt;='様式３（療養者名簿）（⑤の場合）'!$BD55,IF(PE$19&lt;='様式３（療養者名簿）（⑤の場合）'!$BE55,1,0),0),0)</f>
        <v>0</v>
      </c>
      <c r="PF50" s="257">
        <f>IF(PF$19-'様式３（療養者名簿）（⑤の場合）'!$BD55+1&lt;=15,IF(PF$19&gt;='様式３（療養者名簿）（⑤の場合）'!$BD55,IF(PF$19&lt;='様式３（療養者名簿）（⑤の場合）'!$BE55,1,0),0),0)</f>
        <v>0</v>
      </c>
      <c r="PG50" s="257">
        <f>IF(PG$19-'様式３（療養者名簿）（⑤の場合）'!$BD55+1&lt;=15,IF(PG$19&gt;='様式３（療養者名簿）（⑤の場合）'!$BD55,IF(PG$19&lt;='様式３（療養者名簿）（⑤の場合）'!$BE55,1,0),0),0)</f>
        <v>0</v>
      </c>
      <c r="PH50" s="257">
        <f>IF(PH$19-'様式３（療養者名簿）（⑤の場合）'!$BD55+1&lt;=15,IF(PH$19&gt;='様式３（療養者名簿）（⑤の場合）'!$BD55,IF(PH$19&lt;='様式３（療養者名簿）（⑤の場合）'!$BE55,1,0),0),0)</f>
        <v>0</v>
      </c>
      <c r="PI50" s="257">
        <f>IF(PI$19-'様式３（療養者名簿）（⑤の場合）'!$BD55+1&lt;=15,IF(PI$19&gt;='様式３（療養者名簿）（⑤の場合）'!$BD55,IF(PI$19&lt;='様式３（療養者名簿）（⑤の場合）'!$BE55,1,0),0),0)</f>
        <v>0</v>
      </c>
      <c r="PJ50" s="257">
        <f>IF(PJ$19-'様式３（療養者名簿）（⑤の場合）'!$BD55+1&lt;=15,IF(PJ$19&gt;='様式３（療養者名簿）（⑤の場合）'!$BD55,IF(PJ$19&lt;='様式３（療養者名簿）（⑤の場合）'!$BE55,1,0),0),0)</f>
        <v>0</v>
      </c>
      <c r="PK50" s="257">
        <f>IF(PK$19-'様式３（療養者名簿）（⑤の場合）'!$BD55+1&lt;=15,IF(PK$19&gt;='様式３（療養者名簿）（⑤の場合）'!$BD55,IF(PK$19&lt;='様式３（療養者名簿）（⑤の場合）'!$BE55,1,0),0),0)</f>
        <v>0</v>
      </c>
      <c r="PL50" s="257">
        <f>IF(PL$19-'様式３（療養者名簿）（⑤の場合）'!$BD55+1&lt;=15,IF(PL$19&gt;='様式３（療養者名簿）（⑤の場合）'!$BD55,IF(PL$19&lt;='様式３（療養者名簿）（⑤の場合）'!$BE55,1,0),0),0)</f>
        <v>0</v>
      </c>
      <c r="PM50" s="257">
        <f>IF(PM$19-'様式３（療養者名簿）（⑤の場合）'!$BD55+1&lt;=15,IF(PM$19&gt;='様式３（療養者名簿）（⑤の場合）'!$BD55,IF(PM$19&lt;='様式３（療養者名簿）（⑤の場合）'!$BE55,1,0),0),0)</f>
        <v>0</v>
      </c>
      <c r="PN50" s="257">
        <f>IF(PN$19-'様式３（療養者名簿）（⑤の場合）'!$BD55+1&lt;=15,IF(PN$19&gt;='様式３（療養者名簿）（⑤の場合）'!$BD55,IF(PN$19&lt;='様式３（療養者名簿）（⑤の場合）'!$BE55,1,0),0),0)</f>
        <v>0</v>
      </c>
      <c r="PO50" s="257">
        <f>IF(PO$19-'様式３（療養者名簿）（⑤の場合）'!$BD55+1&lt;=15,IF(PO$19&gt;='様式３（療養者名簿）（⑤の場合）'!$BD55,IF(PO$19&lt;='様式３（療養者名簿）（⑤の場合）'!$BE55,1,0),0),0)</f>
        <v>0</v>
      </c>
      <c r="PP50" s="257">
        <f>IF(PP$19-'様式３（療養者名簿）（⑤の場合）'!$BD55+1&lt;=15,IF(PP$19&gt;='様式３（療養者名簿）（⑤の場合）'!$BD55,IF(PP$19&lt;='様式３（療養者名簿）（⑤の場合）'!$BE55,1,0),0),0)</f>
        <v>0</v>
      </c>
      <c r="PQ50" s="257">
        <f>IF(PQ$19-'様式３（療養者名簿）（⑤の場合）'!$BD55+1&lt;=15,IF(PQ$19&gt;='様式３（療養者名簿）（⑤の場合）'!$BD55,IF(PQ$19&lt;='様式３（療養者名簿）（⑤の場合）'!$BE55,1,0),0),0)</f>
        <v>0</v>
      </c>
      <c r="PR50" s="257">
        <f>IF(PR$19-'様式３（療養者名簿）（⑤の場合）'!$BD55+1&lt;=15,IF(PR$19&gt;='様式３（療養者名簿）（⑤の場合）'!$BD55,IF(PR$19&lt;='様式３（療養者名簿）（⑤の場合）'!$BE55,1,0),0),0)</f>
        <v>0</v>
      </c>
      <c r="PS50" s="257">
        <f>IF(PS$19-'様式３（療養者名簿）（⑤の場合）'!$BD55+1&lt;=15,IF(PS$19&gt;='様式３（療養者名簿）（⑤の場合）'!$BD55,IF(PS$19&lt;='様式３（療養者名簿）（⑤の場合）'!$BE55,1,0),0),0)</f>
        <v>0</v>
      </c>
      <c r="PT50" s="257">
        <f>IF(PT$19-'様式３（療養者名簿）（⑤の場合）'!$BD55+1&lt;=15,IF(PT$19&gt;='様式３（療養者名簿）（⑤の場合）'!$BD55,IF(PT$19&lt;='様式３（療養者名簿）（⑤の場合）'!$BE55,1,0),0),0)</f>
        <v>0</v>
      </c>
      <c r="PU50" s="257">
        <f>IF(PU$19-'様式３（療養者名簿）（⑤の場合）'!$BD55+1&lt;=15,IF(PU$19&gt;='様式３（療養者名簿）（⑤の場合）'!$BD55,IF(PU$19&lt;='様式３（療養者名簿）（⑤の場合）'!$BE55,1,0),0),0)</f>
        <v>0</v>
      </c>
      <c r="PV50" s="257">
        <f>IF(PV$19-'様式３（療養者名簿）（⑤の場合）'!$BD55+1&lt;=15,IF(PV$19&gt;='様式３（療養者名簿）（⑤の場合）'!$BD55,IF(PV$19&lt;='様式３（療養者名簿）（⑤の場合）'!$BE55,1,0),0),0)</f>
        <v>0</v>
      </c>
      <c r="PW50" s="257">
        <f>IF(PW$19-'様式３（療養者名簿）（⑤の場合）'!$BD55+1&lt;=15,IF(PW$19&gt;='様式３（療養者名簿）（⑤の場合）'!$BD55,IF(PW$19&lt;='様式３（療養者名簿）（⑤の場合）'!$BE55,1,0),0),0)</f>
        <v>0</v>
      </c>
      <c r="PX50" s="257">
        <f>IF(PX$19-'様式３（療養者名簿）（⑤の場合）'!$BD55+1&lt;=15,IF(PX$19&gt;='様式３（療養者名簿）（⑤の場合）'!$BD55,IF(PX$19&lt;='様式３（療養者名簿）（⑤の場合）'!$BE55,1,0),0),0)</f>
        <v>0</v>
      </c>
      <c r="PY50" s="257">
        <f>IF(PY$19-'様式３（療養者名簿）（⑤の場合）'!$BD55+1&lt;=15,IF(PY$19&gt;='様式３（療養者名簿）（⑤の場合）'!$BD55,IF(PY$19&lt;='様式３（療養者名簿）（⑤の場合）'!$BE55,1,0),0),0)</f>
        <v>0</v>
      </c>
      <c r="PZ50" s="257">
        <f>IF(PZ$19-'様式３（療養者名簿）（⑤の場合）'!$BD55+1&lt;=15,IF(PZ$19&gt;='様式３（療養者名簿）（⑤の場合）'!$BD55,IF(PZ$19&lt;='様式３（療養者名簿）（⑤の場合）'!$BE55,1,0),0),0)</f>
        <v>0</v>
      </c>
      <c r="QA50" s="257">
        <f>IF(QA$19-'様式３（療養者名簿）（⑤の場合）'!$BD55+1&lt;=15,IF(QA$19&gt;='様式３（療養者名簿）（⑤の場合）'!$BD55,IF(QA$19&lt;='様式３（療養者名簿）（⑤の場合）'!$BE55,1,0),0),0)</f>
        <v>0</v>
      </c>
      <c r="QB50" s="257">
        <f>IF(QB$19-'様式３（療養者名簿）（⑤の場合）'!$BD55+1&lt;=15,IF(QB$19&gt;='様式３（療養者名簿）（⑤の場合）'!$BD55,IF(QB$19&lt;='様式３（療養者名簿）（⑤の場合）'!$BE55,1,0),0),0)</f>
        <v>0</v>
      </c>
      <c r="QC50" s="257">
        <f>IF(QC$19-'様式３（療養者名簿）（⑤の場合）'!$BD55+1&lt;=15,IF(QC$19&gt;='様式３（療養者名簿）（⑤の場合）'!$BD55,IF(QC$19&lt;='様式３（療養者名簿）（⑤の場合）'!$BE55,1,0),0),0)</f>
        <v>0</v>
      </c>
      <c r="QD50" s="257">
        <f>IF(QD$19-'様式３（療養者名簿）（⑤の場合）'!$BD55+1&lt;=15,IF(QD$19&gt;='様式３（療養者名簿）（⑤の場合）'!$BD55,IF(QD$19&lt;='様式３（療養者名簿）（⑤の場合）'!$BE55,1,0),0),0)</f>
        <v>0</v>
      </c>
      <c r="QE50" s="257">
        <f>IF(QE$19-'様式３（療養者名簿）（⑤の場合）'!$BD55+1&lt;=15,IF(QE$19&gt;='様式３（療養者名簿）（⑤の場合）'!$BD55,IF(QE$19&lt;='様式３（療養者名簿）（⑤の場合）'!$BE55,1,0),0),0)</f>
        <v>0</v>
      </c>
      <c r="QF50" s="257">
        <f>IF(QF$19-'様式３（療養者名簿）（⑤の場合）'!$BD55+1&lt;=15,IF(QF$19&gt;='様式３（療養者名簿）（⑤の場合）'!$BD55,IF(QF$19&lt;='様式３（療養者名簿）（⑤の場合）'!$BE55,1,0),0),0)</f>
        <v>0</v>
      </c>
      <c r="QG50" s="257">
        <f>IF(QG$19-'様式３（療養者名簿）（⑤の場合）'!$BD55+1&lt;=15,IF(QG$19&gt;='様式３（療養者名簿）（⑤の場合）'!$BD55,IF(QG$19&lt;='様式３（療養者名簿）（⑤の場合）'!$BE55,1,0),0),0)</f>
        <v>0</v>
      </c>
      <c r="QH50" s="257">
        <f>IF(QH$19-'様式３（療養者名簿）（⑤の場合）'!$BD55+1&lt;=15,IF(QH$19&gt;='様式３（療養者名簿）（⑤の場合）'!$BD55,IF(QH$19&lt;='様式３（療養者名簿）（⑤の場合）'!$BE55,1,0),0),0)</f>
        <v>0</v>
      </c>
      <c r="QI50" s="257">
        <f>IF(QI$19-'様式３（療養者名簿）（⑤の場合）'!$BD55+1&lt;=15,IF(QI$19&gt;='様式３（療養者名簿）（⑤の場合）'!$BD55,IF(QI$19&lt;='様式３（療養者名簿）（⑤の場合）'!$BE55,1,0),0),0)</f>
        <v>0</v>
      </c>
      <c r="QJ50" s="257">
        <f>IF(QJ$19-'様式３（療養者名簿）（⑤の場合）'!$BD55+1&lt;=15,IF(QJ$19&gt;='様式３（療養者名簿）（⑤の場合）'!$BD55,IF(QJ$19&lt;='様式３（療養者名簿）（⑤の場合）'!$BE55,1,0),0),0)</f>
        <v>0</v>
      </c>
      <c r="QK50" s="257">
        <f>IF(QK$19-'様式３（療養者名簿）（⑤の場合）'!$BD55+1&lt;=15,IF(QK$19&gt;='様式３（療養者名簿）（⑤の場合）'!$BD55,IF(QK$19&lt;='様式３（療養者名簿）（⑤の場合）'!$BE55,1,0),0),0)</f>
        <v>0</v>
      </c>
      <c r="QL50" s="257">
        <f>IF(QL$19-'様式３（療養者名簿）（⑤の場合）'!$BD55+1&lt;=15,IF(QL$19&gt;='様式３（療養者名簿）（⑤の場合）'!$BD55,IF(QL$19&lt;='様式３（療養者名簿）（⑤の場合）'!$BE55,1,0),0),0)</f>
        <v>0</v>
      </c>
      <c r="QM50" s="257">
        <f>IF(QM$19-'様式３（療養者名簿）（⑤の場合）'!$BD55+1&lt;=15,IF(QM$19&gt;='様式３（療養者名簿）（⑤の場合）'!$BD55,IF(QM$19&lt;='様式３（療養者名簿）（⑤の場合）'!$BE55,1,0),0),0)</f>
        <v>0</v>
      </c>
      <c r="QN50" s="257">
        <f>IF(QN$19-'様式３（療養者名簿）（⑤の場合）'!$BD55+1&lt;=15,IF(QN$19&gt;='様式３（療養者名簿）（⑤の場合）'!$BD55,IF(QN$19&lt;='様式３（療養者名簿）（⑤の場合）'!$BE55,1,0),0),0)</f>
        <v>0</v>
      </c>
      <c r="QO50" s="257">
        <f>IF(QO$19-'様式３（療養者名簿）（⑤の場合）'!$BD55+1&lt;=15,IF(QO$19&gt;='様式３（療養者名簿）（⑤の場合）'!$BD55,IF(QO$19&lt;='様式３（療養者名簿）（⑤の場合）'!$BE55,1,0),0),0)</f>
        <v>0</v>
      </c>
      <c r="QP50" s="257">
        <f>IF(QP$19-'様式３（療養者名簿）（⑤の場合）'!$BD55+1&lt;=15,IF(QP$19&gt;='様式３（療養者名簿）（⑤の場合）'!$BD55,IF(QP$19&lt;='様式３（療養者名簿）（⑤の場合）'!$BE55,1,0),0),0)</f>
        <v>0</v>
      </c>
      <c r="QQ50" s="257">
        <f>IF(QQ$19-'様式３（療養者名簿）（⑤の場合）'!$BD55+1&lt;=15,IF(QQ$19&gt;='様式３（療養者名簿）（⑤の場合）'!$BD55,IF(QQ$19&lt;='様式３（療養者名簿）（⑤の場合）'!$BE55,1,0),0),0)</f>
        <v>0</v>
      </c>
      <c r="QR50" s="257">
        <f>IF(QR$19-'様式３（療養者名簿）（⑤の場合）'!$BD55+1&lt;=15,IF(QR$19&gt;='様式３（療養者名簿）（⑤の場合）'!$BD55,IF(QR$19&lt;='様式３（療養者名簿）（⑤の場合）'!$BE55,1,0),0),0)</f>
        <v>0</v>
      </c>
      <c r="QS50" s="257">
        <f>IF(QS$19-'様式３（療養者名簿）（⑤の場合）'!$BD55+1&lt;=15,IF(QS$19&gt;='様式３（療養者名簿）（⑤の場合）'!$BD55,IF(QS$19&lt;='様式３（療養者名簿）（⑤の場合）'!$BE55,1,0),0),0)</f>
        <v>0</v>
      </c>
      <c r="QT50" s="257">
        <f>IF(QT$19-'様式３（療養者名簿）（⑤の場合）'!$BD55+1&lt;=15,IF(QT$19&gt;='様式３（療養者名簿）（⑤の場合）'!$BD55,IF(QT$19&lt;='様式３（療養者名簿）（⑤の場合）'!$BE55,1,0),0),0)</f>
        <v>0</v>
      </c>
      <c r="QU50" s="257">
        <f>IF(QU$19-'様式３（療養者名簿）（⑤の場合）'!$BD55+1&lt;=15,IF(QU$19&gt;='様式３（療養者名簿）（⑤の場合）'!$BD55,IF(QU$19&lt;='様式３（療養者名簿）（⑤の場合）'!$BE55,1,0),0),0)</f>
        <v>0</v>
      </c>
      <c r="QV50" s="257">
        <f>IF(QV$19-'様式３（療養者名簿）（⑤の場合）'!$BD55+1&lt;=15,IF(QV$19&gt;='様式３（療養者名簿）（⑤の場合）'!$BD55,IF(QV$19&lt;='様式３（療養者名簿）（⑤の場合）'!$BE55,1,0),0),0)</f>
        <v>0</v>
      </c>
      <c r="QW50" s="257">
        <f>IF(QW$19-'様式３（療養者名簿）（⑤の場合）'!$BD55+1&lt;=15,IF(QW$19&gt;='様式３（療養者名簿）（⑤の場合）'!$BD55,IF(QW$19&lt;='様式３（療養者名簿）（⑤の場合）'!$BE55,1,0),0),0)</f>
        <v>0</v>
      </c>
      <c r="QX50" s="257">
        <f>IF(QX$19-'様式３（療養者名簿）（⑤の場合）'!$BD55+1&lt;=15,IF(QX$19&gt;='様式３（療養者名簿）（⑤の場合）'!$BD55,IF(QX$19&lt;='様式３（療養者名簿）（⑤の場合）'!$BE55,1,0),0),0)</f>
        <v>0</v>
      </c>
      <c r="QY50" s="257">
        <f>IF(QY$19-'様式３（療養者名簿）（⑤の場合）'!$BD55+1&lt;=15,IF(QY$19&gt;='様式３（療養者名簿）（⑤の場合）'!$BD55,IF(QY$19&lt;='様式３（療養者名簿）（⑤の場合）'!$BE55,1,0),0),0)</f>
        <v>0</v>
      </c>
      <c r="QZ50" s="257">
        <f>IF(QZ$19-'様式３（療養者名簿）（⑤の場合）'!$BD55+1&lt;=15,IF(QZ$19&gt;='様式３（療養者名簿）（⑤の場合）'!$BD55,IF(QZ$19&lt;='様式３（療養者名簿）（⑤の場合）'!$BE55,1,0),0),0)</f>
        <v>0</v>
      </c>
      <c r="RA50" s="257">
        <f>IF(RA$19-'様式３（療養者名簿）（⑤の場合）'!$BD55+1&lt;=15,IF(RA$19&gt;='様式３（療養者名簿）（⑤の場合）'!$BD55,IF(RA$19&lt;='様式３（療養者名簿）（⑤の場合）'!$BE55,1,0),0),0)</f>
        <v>0</v>
      </c>
      <c r="RB50" s="257">
        <f>IF(RB$19-'様式３（療養者名簿）（⑤の場合）'!$BD55+1&lt;=15,IF(RB$19&gt;='様式３（療養者名簿）（⑤の場合）'!$BD55,IF(RB$19&lt;='様式３（療養者名簿）（⑤の場合）'!$BE55,1,0),0),0)</f>
        <v>0</v>
      </c>
      <c r="RC50" s="257">
        <f>IF(RC$19-'様式３（療養者名簿）（⑤の場合）'!$BD55+1&lt;=15,IF(RC$19&gt;='様式３（療養者名簿）（⑤の場合）'!$BD55,IF(RC$19&lt;='様式３（療養者名簿）（⑤の場合）'!$BE55,1,0),0),0)</f>
        <v>0</v>
      </c>
      <c r="RD50" s="257">
        <f>IF(RD$19-'様式３（療養者名簿）（⑤の場合）'!$BD55+1&lt;=15,IF(RD$19&gt;='様式３（療養者名簿）（⑤の場合）'!$BD55,IF(RD$19&lt;='様式３（療養者名簿）（⑤の場合）'!$BE55,1,0),0),0)</f>
        <v>0</v>
      </c>
      <c r="RE50" s="257">
        <f>IF(RE$19-'様式３（療養者名簿）（⑤の場合）'!$BD55+1&lt;=15,IF(RE$19&gt;='様式３（療養者名簿）（⑤の場合）'!$BD55,IF(RE$19&lt;='様式３（療養者名簿）（⑤の場合）'!$BE55,1,0),0),0)</f>
        <v>0</v>
      </c>
      <c r="RF50" s="257">
        <f>IF(RF$19-'様式３（療養者名簿）（⑤の場合）'!$BD55+1&lt;=15,IF(RF$19&gt;='様式３（療養者名簿）（⑤の場合）'!$BD55,IF(RF$19&lt;='様式３（療養者名簿）（⑤の場合）'!$BE55,1,0),0),0)</f>
        <v>0</v>
      </c>
      <c r="RG50" s="257">
        <f>IF(RG$19-'様式３（療養者名簿）（⑤の場合）'!$BD55+1&lt;=15,IF(RG$19&gt;='様式３（療養者名簿）（⑤の場合）'!$BD55,IF(RG$19&lt;='様式３（療養者名簿）（⑤の場合）'!$BE55,1,0),0),0)</f>
        <v>0</v>
      </c>
      <c r="RH50" s="257">
        <f>IF(RH$19-'様式３（療養者名簿）（⑤の場合）'!$BD55+1&lt;=15,IF(RH$19&gt;='様式３（療養者名簿）（⑤の場合）'!$BD55,IF(RH$19&lt;='様式３（療養者名簿）（⑤の場合）'!$BE55,1,0),0),0)</f>
        <v>0</v>
      </c>
      <c r="RI50" s="257">
        <f>IF(RI$19-'様式３（療養者名簿）（⑤の場合）'!$BD55+1&lt;=15,IF(RI$19&gt;='様式３（療養者名簿）（⑤の場合）'!$BD55,IF(RI$19&lt;='様式３（療養者名簿）（⑤の場合）'!$BE55,1,0),0),0)</f>
        <v>0</v>
      </c>
      <c r="RJ50" s="257">
        <f>IF(RJ$19-'様式３（療養者名簿）（⑤の場合）'!$BD55+1&lt;=15,IF(RJ$19&gt;='様式３（療養者名簿）（⑤の場合）'!$BD55,IF(RJ$19&lt;='様式３（療養者名簿）（⑤の場合）'!$BE55,1,0),0),0)</f>
        <v>0</v>
      </c>
      <c r="RK50" s="257">
        <f>IF(RK$19-'様式３（療養者名簿）（⑤の場合）'!$BD55+1&lt;=15,IF(RK$19&gt;='様式３（療養者名簿）（⑤の場合）'!$BD55,IF(RK$19&lt;='様式３（療養者名簿）（⑤の場合）'!$BE55,1,0),0),0)</f>
        <v>0</v>
      </c>
      <c r="RL50" s="257">
        <f>IF(RL$19-'様式３（療養者名簿）（⑤の場合）'!$BD55+1&lt;=15,IF(RL$19&gt;='様式３（療養者名簿）（⑤の場合）'!$BD55,IF(RL$19&lt;='様式３（療養者名簿）（⑤の場合）'!$BE55,1,0),0),0)</f>
        <v>0</v>
      </c>
      <c r="RM50" s="257">
        <f>IF(RM$19-'様式３（療養者名簿）（⑤の場合）'!$BD55+1&lt;=15,IF(RM$19&gt;='様式３（療養者名簿）（⑤の場合）'!$BD55,IF(RM$19&lt;='様式３（療養者名簿）（⑤の場合）'!$BE55,1,0),0),0)</f>
        <v>0</v>
      </c>
      <c r="RN50" s="257">
        <f>IF(RN$19-'様式３（療養者名簿）（⑤の場合）'!$BD55+1&lt;=15,IF(RN$19&gt;='様式３（療養者名簿）（⑤の場合）'!$BD55,IF(RN$19&lt;='様式３（療養者名簿）（⑤の場合）'!$BE55,1,0),0),0)</f>
        <v>0</v>
      </c>
      <c r="RO50" s="257">
        <f>IF(RO$19-'様式３（療養者名簿）（⑤の場合）'!$BD55+1&lt;=15,IF(RO$19&gt;='様式３（療養者名簿）（⑤の場合）'!$BD55,IF(RO$19&lt;='様式３（療養者名簿）（⑤の場合）'!$BE55,1,0),0),0)</f>
        <v>0</v>
      </c>
      <c r="RP50" s="257">
        <f>IF(RP$19-'様式３（療養者名簿）（⑤の場合）'!$BD55+1&lt;=15,IF(RP$19&gt;='様式３（療養者名簿）（⑤の場合）'!$BD55,IF(RP$19&lt;='様式３（療養者名簿）（⑤の場合）'!$BE55,1,0),0),0)</f>
        <v>0</v>
      </c>
      <c r="RQ50" s="257">
        <f>IF(RQ$19-'様式３（療養者名簿）（⑤の場合）'!$BD55+1&lt;=15,IF(RQ$19&gt;='様式３（療養者名簿）（⑤の場合）'!$BD55,IF(RQ$19&lt;='様式３（療養者名簿）（⑤の場合）'!$BE55,1,0),0),0)</f>
        <v>0</v>
      </c>
      <c r="RR50" s="257">
        <f>IF(RR$19-'様式３（療養者名簿）（⑤の場合）'!$BD55+1&lt;=15,IF(RR$19&gt;='様式３（療養者名簿）（⑤の場合）'!$BD55,IF(RR$19&lt;='様式３（療養者名簿）（⑤の場合）'!$BE55,1,0),0),0)</f>
        <v>0</v>
      </c>
      <c r="RS50" s="257">
        <f>IF(RS$19-'様式３（療養者名簿）（⑤の場合）'!$BD55+1&lt;=15,IF(RS$19&gt;='様式３（療養者名簿）（⑤の場合）'!$BD55,IF(RS$19&lt;='様式３（療養者名簿）（⑤の場合）'!$BE55,1,0),0),0)</f>
        <v>0</v>
      </c>
      <c r="RT50" s="257">
        <f>IF(RT$19-'様式３（療養者名簿）（⑤の場合）'!$BD55+1&lt;=15,IF(RT$19&gt;='様式３（療養者名簿）（⑤の場合）'!$BD55,IF(RT$19&lt;='様式３（療養者名簿）（⑤の場合）'!$BE55,1,0),0),0)</f>
        <v>0</v>
      </c>
      <c r="RU50" s="257">
        <f>IF(RU$19-'様式３（療養者名簿）（⑤の場合）'!$BD55+1&lt;=15,IF(RU$19&gt;='様式３（療養者名簿）（⑤の場合）'!$BD55,IF(RU$19&lt;='様式３（療養者名簿）（⑤の場合）'!$BE55,1,0),0),0)</f>
        <v>0</v>
      </c>
      <c r="RV50" s="257">
        <f>IF(RV$19-'様式３（療養者名簿）（⑤の場合）'!$BD55+1&lt;=15,IF(RV$19&gt;='様式３（療養者名簿）（⑤の場合）'!$BD55,IF(RV$19&lt;='様式３（療養者名簿）（⑤の場合）'!$BE55,1,0),0),0)</f>
        <v>0</v>
      </c>
      <c r="RW50" s="257">
        <f>IF(RW$19-'様式３（療養者名簿）（⑤の場合）'!$BD55+1&lt;=15,IF(RW$19&gt;='様式３（療養者名簿）（⑤の場合）'!$BD55,IF(RW$19&lt;='様式３（療養者名簿）（⑤の場合）'!$BE55,1,0),0),0)</f>
        <v>0</v>
      </c>
      <c r="RX50" s="257">
        <f>IF(RX$19-'様式３（療養者名簿）（⑤の場合）'!$BD55+1&lt;=15,IF(RX$19&gt;='様式３（療養者名簿）（⑤の場合）'!$BD55,IF(RX$19&lt;='様式３（療養者名簿）（⑤の場合）'!$BE55,1,0),0),0)</f>
        <v>0</v>
      </c>
      <c r="RY50" s="257">
        <f>IF(RY$19-'様式３（療養者名簿）（⑤の場合）'!$BD55+1&lt;=15,IF(RY$19&gt;='様式３（療養者名簿）（⑤の場合）'!$BD55,IF(RY$19&lt;='様式３（療養者名簿）（⑤の場合）'!$BE55,1,0),0),0)</f>
        <v>0</v>
      </c>
      <c r="RZ50" s="257">
        <f>IF(RZ$19-'様式３（療養者名簿）（⑤の場合）'!$BD55+1&lt;=15,IF(RZ$19&gt;='様式３（療養者名簿）（⑤の場合）'!$BD55,IF(RZ$19&lt;='様式３（療養者名簿）（⑤の場合）'!$BE55,1,0),0),0)</f>
        <v>0</v>
      </c>
      <c r="SA50" s="257">
        <f>IF(SA$19-'様式３（療養者名簿）（⑤の場合）'!$BD55+1&lt;=15,IF(SA$19&gt;='様式３（療養者名簿）（⑤の場合）'!$BD55,IF(SA$19&lt;='様式３（療養者名簿）（⑤の場合）'!$BE55,1,0),0),0)</f>
        <v>0</v>
      </c>
      <c r="SB50" s="257">
        <f>IF(SB$19-'様式３（療養者名簿）（⑤の場合）'!$BD55+1&lt;=15,IF(SB$19&gt;='様式３（療養者名簿）（⑤の場合）'!$BD55,IF(SB$19&lt;='様式３（療養者名簿）（⑤の場合）'!$BE55,1,0),0),0)</f>
        <v>0</v>
      </c>
      <c r="SC50" s="257">
        <f>IF(SC$19-'様式３（療養者名簿）（⑤の場合）'!$BD55+1&lt;=15,IF(SC$19&gt;='様式３（療養者名簿）（⑤の場合）'!$BD55,IF(SC$19&lt;='様式３（療養者名簿）（⑤の場合）'!$BE55,1,0),0),0)</f>
        <v>0</v>
      </c>
      <c r="SD50" s="257">
        <f>IF(SD$19-'様式３（療養者名簿）（⑤の場合）'!$BD55+1&lt;=15,IF(SD$19&gt;='様式３（療養者名簿）（⑤の場合）'!$BD55,IF(SD$19&lt;='様式３（療養者名簿）（⑤の場合）'!$BE55,1,0),0),0)</f>
        <v>0</v>
      </c>
      <c r="SE50" s="257">
        <f>IF(SE$19-'様式３（療養者名簿）（⑤の場合）'!$BD55+1&lt;=15,IF(SE$19&gt;='様式３（療養者名簿）（⑤の場合）'!$BD55,IF(SE$19&lt;='様式３（療養者名簿）（⑤の場合）'!$BE55,1,0),0),0)</f>
        <v>0</v>
      </c>
      <c r="SF50" s="257">
        <f>IF(SF$19-'様式３（療養者名簿）（⑤の場合）'!$BD55+1&lt;=15,IF(SF$19&gt;='様式３（療養者名簿）（⑤の場合）'!$BD55,IF(SF$19&lt;='様式３（療養者名簿）（⑤の場合）'!$BE55,1,0),0),0)</f>
        <v>0</v>
      </c>
      <c r="SG50" s="257">
        <f>IF(SG$19-'様式３（療養者名簿）（⑤の場合）'!$BD55+1&lt;=15,IF(SG$19&gt;='様式３（療養者名簿）（⑤の場合）'!$BD55,IF(SG$19&lt;='様式３（療養者名簿）（⑤の場合）'!$BE55,1,0),0),0)</f>
        <v>0</v>
      </c>
      <c r="SH50" s="257">
        <f>IF(SH$19-'様式３（療養者名簿）（⑤の場合）'!$BD55+1&lt;=15,IF(SH$19&gt;='様式３（療養者名簿）（⑤の場合）'!$BD55,IF(SH$19&lt;='様式３（療養者名簿）（⑤の場合）'!$BE55,1,0),0),0)</f>
        <v>0</v>
      </c>
      <c r="SI50" s="257">
        <f>IF(SI$19-'様式３（療養者名簿）（⑤の場合）'!$BD55+1&lt;=15,IF(SI$19&gt;='様式３（療養者名簿）（⑤の場合）'!$BD55,IF(SI$19&lt;='様式３（療養者名簿）（⑤の場合）'!$BE55,1,0),0),0)</f>
        <v>0</v>
      </c>
      <c r="SJ50" s="257">
        <f>IF(SJ$19-'様式３（療養者名簿）（⑤の場合）'!$BD55+1&lt;=15,IF(SJ$19&gt;='様式３（療養者名簿）（⑤の場合）'!$BD55,IF(SJ$19&lt;='様式３（療養者名簿）（⑤の場合）'!$BE55,1,0),0),0)</f>
        <v>0</v>
      </c>
      <c r="SK50" s="257">
        <f>IF(SK$19-'様式３（療養者名簿）（⑤の場合）'!$BD55+1&lt;=15,IF(SK$19&gt;='様式３（療養者名簿）（⑤の場合）'!$BD55,IF(SK$19&lt;='様式３（療養者名簿）（⑤の場合）'!$BE55,1,0),0),0)</f>
        <v>0</v>
      </c>
      <c r="SL50" s="257">
        <f>IF(SL$19-'様式３（療養者名簿）（⑤の場合）'!$BD55+1&lt;=15,IF(SL$19&gt;='様式３（療養者名簿）（⑤の場合）'!$BD55,IF(SL$19&lt;='様式３（療養者名簿）（⑤の場合）'!$BE55,1,0),0),0)</f>
        <v>0</v>
      </c>
      <c r="SM50" s="257">
        <f>IF(SM$19-'様式３（療養者名簿）（⑤の場合）'!$BD55+1&lt;=15,IF(SM$19&gt;='様式３（療養者名簿）（⑤の場合）'!$BD55,IF(SM$19&lt;='様式３（療養者名簿）（⑤の場合）'!$BE55,1,0),0),0)</f>
        <v>0</v>
      </c>
      <c r="SN50" s="257">
        <f>IF(SN$19-'様式３（療養者名簿）（⑤の場合）'!$BD55+1&lt;=15,IF(SN$19&gt;='様式３（療養者名簿）（⑤の場合）'!$BD55,IF(SN$19&lt;='様式３（療養者名簿）（⑤の場合）'!$BE55,1,0),0),0)</f>
        <v>0</v>
      </c>
      <c r="SO50" s="257">
        <f>IF(SO$19-'様式３（療養者名簿）（⑤の場合）'!$BD55+1&lt;=15,IF(SO$19&gt;='様式３（療養者名簿）（⑤の場合）'!$BD55,IF(SO$19&lt;='様式３（療養者名簿）（⑤の場合）'!$BE55,1,0),0),0)</f>
        <v>0</v>
      </c>
      <c r="SP50" s="257">
        <f>IF(SP$19-'様式３（療養者名簿）（⑤の場合）'!$BD55+1&lt;=15,IF(SP$19&gt;='様式３（療養者名簿）（⑤の場合）'!$BD55,IF(SP$19&lt;='様式３（療養者名簿）（⑤の場合）'!$BE55,1,0),0),0)</f>
        <v>0</v>
      </c>
      <c r="SQ50" s="257">
        <f>IF(SQ$19-'様式３（療養者名簿）（⑤の場合）'!$BD55+1&lt;=15,IF(SQ$19&gt;='様式３（療養者名簿）（⑤の場合）'!$BD55,IF(SQ$19&lt;='様式３（療養者名簿）（⑤の場合）'!$BE55,1,0),0),0)</f>
        <v>0</v>
      </c>
      <c r="SR50" s="257">
        <f>IF(SR$19-'様式３（療養者名簿）（⑤の場合）'!$BD55+1&lt;=15,IF(SR$19&gt;='様式３（療養者名簿）（⑤の場合）'!$BD55,IF(SR$19&lt;='様式３（療養者名簿）（⑤の場合）'!$BE55,1,0),0),0)</f>
        <v>0</v>
      </c>
      <c r="SS50" s="257">
        <f>IF(SS$19-'様式３（療養者名簿）（⑤の場合）'!$BD55+1&lt;=15,IF(SS$19&gt;='様式３（療養者名簿）（⑤の場合）'!$BD55,IF(SS$19&lt;='様式３（療養者名簿）（⑤の場合）'!$BE55,1,0),0),0)</f>
        <v>0</v>
      </c>
      <c r="ST50" s="257">
        <f>IF(ST$19-'様式３（療養者名簿）（⑤の場合）'!$BD55+1&lt;=15,IF(ST$19&gt;='様式３（療養者名簿）（⑤の場合）'!$BD55,IF(ST$19&lt;='様式３（療養者名簿）（⑤の場合）'!$BE55,1,0),0),0)</f>
        <v>0</v>
      </c>
      <c r="SU50" s="257">
        <f>IF(SU$19-'様式３（療養者名簿）（⑤の場合）'!$BD55+1&lt;=15,IF(SU$19&gt;='様式３（療養者名簿）（⑤の場合）'!$BD55,IF(SU$19&lt;='様式３（療養者名簿）（⑤の場合）'!$BE55,1,0),0),0)</f>
        <v>0</v>
      </c>
      <c r="SV50" s="257">
        <f>IF(SV$19-'様式３（療養者名簿）（⑤の場合）'!$BD55+1&lt;=15,IF(SV$19&gt;='様式３（療養者名簿）（⑤の場合）'!$BD55,IF(SV$19&lt;='様式３（療養者名簿）（⑤の場合）'!$BE55,1,0),0),0)</f>
        <v>0</v>
      </c>
      <c r="SW50" s="257">
        <f>IF(SW$19-'様式３（療養者名簿）（⑤の場合）'!$BD55+1&lt;=15,IF(SW$19&gt;='様式３（療養者名簿）（⑤の場合）'!$BD55,IF(SW$19&lt;='様式３（療養者名簿）（⑤の場合）'!$BE55,1,0),0),0)</f>
        <v>0</v>
      </c>
      <c r="SX50" s="257">
        <f>IF(SX$19-'様式３（療養者名簿）（⑤の場合）'!$BD55+1&lt;=15,IF(SX$19&gt;='様式３（療養者名簿）（⑤の場合）'!$BD55,IF(SX$19&lt;='様式３（療養者名簿）（⑤の場合）'!$BE55,1,0),0),0)</f>
        <v>0</v>
      </c>
      <c r="SY50" s="257">
        <f>IF(SY$19-'様式３（療養者名簿）（⑤の場合）'!$BD55+1&lt;=15,IF(SY$19&gt;='様式３（療養者名簿）（⑤の場合）'!$BD55,IF(SY$19&lt;='様式３（療養者名簿）（⑤の場合）'!$BE55,1,0),0),0)</f>
        <v>0</v>
      </c>
      <c r="SZ50" s="257">
        <f>IF(SZ$19-'様式３（療養者名簿）（⑤の場合）'!$BD55+1&lt;=15,IF(SZ$19&gt;='様式３（療養者名簿）（⑤の場合）'!$BD55,IF(SZ$19&lt;='様式３（療養者名簿）（⑤の場合）'!$BE55,1,0),0),0)</f>
        <v>0</v>
      </c>
      <c r="TA50" s="257">
        <f>IF(TA$19-'様式３（療養者名簿）（⑤の場合）'!$BD55+1&lt;=15,IF(TA$19&gt;='様式３（療養者名簿）（⑤の場合）'!$BD55,IF(TA$19&lt;='様式３（療養者名簿）（⑤の場合）'!$BE55,1,0),0),0)</f>
        <v>0</v>
      </c>
      <c r="TB50" s="257">
        <f>IF(TB$19-'様式３（療養者名簿）（⑤の場合）'!$BD55+1&lt;=15,IF(TB$19&gt;='様式３（療養者名簿）（⑤の場合）'!$BD55,IF(TB$19&lt;='様式３（療養者名簿）（⑤の場合）'!$BE55,1,0),0),0)</f>
        <v>0</v>
      </c>
      <c r="TC50" s="257">
        <f>IF(TC$19-'様式３（療養者名簿）（⑤の場合）'!$BD55+1&lt;=15,IF(TC$19&gt;='様式３（療養者名簿）（⑤の場合）'!$BD55,IF(TC$19&lt;='様式３（療養者名簿）（⑤の場合）'!$BE55,1,0),0),0)</f>
        <v>0</v>
      </c>
      <c r="TD50" s="257">
        <f>IF(TD$19-'様式３（療養者名簿）（⑤の場合）'!$BD55+1&lt;=15,IF(TD$19&gt;='様式３（療養者名簿）（⑤の場合）'!$BD55,IF(TD$19&lt;='様式３（療養者名簿）（⑤の場合）'!$BE55,1,0),0),0)</f>
        <v>0</v>
      </c>
      <c r="TE50" s="257">
        <f>IF(TE$19-'様式３（療養者名簿）（⑤の場合）'!$BD55+1&lt;=15,IF(TE$19&gt;='様式３（療養者名簿）（⑤の場合）'!$BD55,IF(TE$19&lt;='様式３（療養者名簿）（⑤の場合）'!$BE55,1,0),0),0)</f>
        <v>0</v>
      </c>
      <c r="TF50" s="257">
        <f>IF(TF$19-'様式３（療養者名簿）（⑤の場合）'!$BD55+1&lt;=15,IF(TF$19&gt;='様式３（療養者名簿）（⑤の場合）'!$BD55,IF(TF$19&lt;='様式３（療養者名簿）（⑤の場合）'!$BE55,1,0),0),0)</f>
        <v>0</v>
      </c>
      <c r="TG50" s="257">
        <f>IF(TG$19-'様式３（療養者名簿）（⑤の場合）'!$BD55+1&lt;=15,IF(TG$19&gt;='様式３（療養者名簿）（⑤の場合）'!$BD55,IF(TG$19&lt;='様式３（療養者名簿）（⑤の場合）'!$BE55,1,0),0),0)</f>
        <v>0</v>
      </c>
      <c r="TH50" s="257">
        <f>IF(TH$19-'様式３（療養者名簿）（⑤の場合）'!$BD55+1&lt;=15,IF(TH$19&gt;='様式３（療養者名簿）（⑤の場合）'!$BD55,IF(TH$19&lt;='様式３（療養者名簿）（⑤の場合）'!$BE55,1,0),0),0)</f>
        <v>0</v>
      </c>
      <c r="TI50" s="257">
        <f>IF(TI$19-'様式３（療養者名簿）（⑤の場合）'!$BD55+1&lt;=15,IF(TI$19&gt;='様式３（療養者名簿）（⑤の場合）'!$BD55,IF(TI$19&lt;='様式３（療養者名簿）（⑤の場合）'!$BE55,1,0),0),0)</f>
        <v>0</v>
      </c>
      <c r="TJ50" s="257">
        <f>IF(TJ$19-'様式３（療養者名簿）（⑤の場合）'!$BD55+1&lt;=15,IF(TJ$19&gt;='様式３（療養者名簿）（⑤の場合）'!$BD55,IF(TJ$19&lt;='様式３（療養者名簿）（⑤の場合）'!$BE55,1,0),0),0)</f>
        <v>0</v>
      </c>
      <c r="TK50" s="257">
        <f>IF(TK$19-'様式３（療養者名簿）（⑤の場合）'!$BD55+1&lt;=15,IF(TK$19&gt;='様式３（療養者名簿）（⑤の場合）'!$BD55,IF(TK$19&lt;='様式３（療養者名簿）（⑤の場合）'!$BE55,1,0),0),0)</f>
        <v>0</v>
      </c>
      <c r="TL50" s="257">
        <f>IF(TL$19-'様式３（療養者名簿）（⑤の場合）'!$BD55+1&lt;=15,IF(TL$19&gt;='様式３（療養者名簿）（⑤の場合）'!$BD55,IF(TL$19&lt;='様式３（療養者名簿）（⑤の場合）'!$BE55,1,0),0),0)</f>
        <v>0</v>
      </c>
      <c r="TM50" s="257">
        <f>IF(TM$19-'様式３（療養者名簿）（⑤の場合）'!$BD55+1&lt;=15,IF(TM$19&gt;='様式３（療養者名簿）（⑤の場合）'!$BD55,IF(TM$19&lt;='様式３（療養者名簿）（⑤の場合）'!$BE55,1,0),0),0)</f>
        <v>0</v>
      </c>
      <c r="TN50" s="257">
        <f>IF(TN$19-'様式３（療養者名簿）（⑤の場合）'!$BD55+1&lt;=15,IF(TN$19&gt;='様式３（療養者名簿）（⑤の場合）'!$BD55,IF(TN$19&lt;='様式３（療養者名簿）（⑤の場合）'!$BE55,1,0),0),0)</f>
        <v>0</v>
      </c>
      <c r="TO50" s="257">
        <f>IF(TO$19-'様式３（療養者名簿）（⑤の場合）'!$BD55+1&lt;=15,IF(TO$19&gt;='様式３（療養者名簿）（⑤の場合）'!$BD55,IF(TO$19&lt;='様式３（療養者名簿）（⑤の場合）'!$BE55,1,0),0),0)</f>
        <v>0</v>
      </c>
      <c r="TP50" s="257">
        <f>IF(TP$19-'様式３（療養者名簿）（⑤の場合）'!$BD55+1&lt;=15,IF(TP$19&gt;='様式３（療養者名簿）（⑤の場合）'!$BD55,IF(TP$19&lt;='様式３（療養者名簿）（⑤の場合）'!$BE55,1,0),0),0)</f>
        <v>0</v>
      </c>
      <c r="TQ50" s="257">
        <f>IF(TQ$19-'様式３（療養者名簿）（⑤の場合）'!$BD55+1&lt;=15,IF(TQ$19&gt;='様式３（療養者名簿）（⑤の場合）'!$BD55,IF(TQ$19&lt;='様式３（療養者名簿）（⑤の場合）'!$BE55,1,0),0),0)</f>
        <v>0</v>
      </c>
      <c r="TR50" s="257">
        <f>IF(TR$19-'様式３（療養者名簿）（⑤の場合）'!$BD55+1&lt;=15,IF(TR$19&gt;='様式３（療養者名簿）（⑤の場合）'!$BD55,IF(TR$19&lt;='様式３（療養者名簿）（⑤の場合）'!$BE55,1,0),0),0)</f>
        <v>0</v>
      </c>
      <c r="TS50" s="257">
        <f>IF(TS$19-'様式３（療養者名簿）（⑤の場合）'!$BD55+1&lt;=15,IF(TS$19&gt;='様式３（療養者名簿）（⑤の場合）'!$BD55,IF(TS$19&lt;='様式３（療養者名簿）（⑤の場合）'!$BE55,1,0),0),0)</f>
        <v>0</v>
      </c>
      <c r="TT50" s="257">
        <f>IF(TT$19-'様式３（療養者名簿）（⑤の場合）'!$BD55+1&lt;=15,IF(TT$19&gt;='様式３（療養者名簿）（⑤の場合）'!$BD55,IF(TT$19&lt;='様式３（療養者名簿）（⑤の場合）'!$BE55,1,0),0),0)</f>
        <v>0</v>
      </c>
      <c r="TU50" s="257">
        <f>IF(TU$19-'様式３（療養者名簿）（⑤の場合）'!$BD55+1&lt;=15,IF(TU$19&gt;='様式３（療養者名簿）（⑤の場合）'!$BD55,IF(TU$19&lt;='様式３（療養者名簿）（⑤の場合）'!$BE55,1,0),0),0)</f>
        <v>0</v>
      </c>
      <c r="TV50" s="257">
        <f>IF(TV$19-'様式３（療養者名簿）（⑤の場合）'!$BD55+1&lt;=15,IF(TV$19&gt;='様式３（療養者名簿）（⑤の場合）'!$BD55,IF(TV$19&lt;='様式３（療養者名簿）（⑤の場合）'!$BE55,1,0),0),0)</f>
        <v>0</v>
      </c>
      <c r="TW50" s="257">
        <f>IF(TW$19-'様式３（療養者名簿）（⑤の場合）'!$BD55+1&lt;=15,IF(TW$19&gt;='様式３（療養者名簿）（⑤の場合）'!$BD55,IF(TW$19&lt;='様式３（療養者名簿）（⑤の場合）'!$BE55,1,0),0),0)</f>
        <v>0</v>
      </c>
      <c r="TX50" s="257">
        <f>IF(TX$19-'様式３（療養者名簿）（⑤の場合）'!$BD55+1&lt;=15,IF(TX$19&gt;='様式３（療養者名簿）（⑤の場合）'!$BD55,IF(TX$19&lt;='様式３（療養者名簿）（⑤の場合）'!$BE55,1,0),0),0)</f>
        <v>0</v>
      </c>
      <c r="TY50" s="257">
        <f>IF(TY$19-'様式３（療養者名簿）（⑤の場合）'!$BD55+1&lt;=15,IF(TY$19&gt;='様式３（療養者名簿）（⑤の場合）'!$BD55,IF(TY$19&lt;='様式３（療養者名簿）（⑤の場合）'!$BE55,1,0),0),0)</f>
        <v>0</v>
      </c>
      <c r="TZ50" s="257">
        <f>IF(TZ$19-'様式３（療養者名簿）（⑤の場合）'!$BD55+1&lt;=15,IF(TZ$19&gt;='様式３（療養者名簿）（⑤の場合）'!$BD55,IF(TZ$19&lt;='様式３（療養者名簿）（⑤の場合）'!$BE55,1,0),0),0)</f>
        <v>0</v>
      </c>
      <c r="UA50" s="257">
        <f>IF(UA$19-'様式３（療養者名簿）（⑤の場合）'!$BD55+1&lt;=15,IF(UA$19&gt;='様式３（療養者名簿）（⑤の場合）'!$BD55,IF(UA$19&lt;='様式３（療養者名簿）（⑤の場合）'!$BE55,1,0),0),0)</f>
        <v>0</v>
      </c>
      <c r="UB50" s="257">
        <f>IF(UB$19-'様式３（療養者名簿）（⑤の場合）'!$BD55+1&lt;=15,IF(UB$19&gt;='様式３（療養者名簿）（⑤の場合）'!$BD55,IF(UB$19&lt;='様式３（療養者名簿）（⑤の場合）'!$BE55,1,0),0),0)</f>
        <v>0</v>
      </c>
      <c r="UC50" s="257">
        <f>IF(UC$19-'様式３（療養者名簿）（⑤の場合）'!$BD55+1&lt;=15,IF(UC$19&gt;='様式３（療養者名簿）（⑤の場合）'!$BD55,IF(UC$19&lt;='様式３（療養者名簿）（⑤の場合）'!$BE55,1,0),0),0)</f>
        <v>0</v>
      </c>
      <c r="UD50" s="384">
        <f>IF(UD$19-'様式３（療養者名簿）（⑤の場合）'!$BD55+1&lt;=15,IF(UD$19&gt;='様式３（療養者名簿）（⑤の場合）'!$BD55,IF(UD$19&lt;='様式３（療養者名簿）（⑤の場合）'!$BE55,1,0),0),0)</f>
        <v>0</v>
      </c>
      <c r="UE50" s="384">
        <f>IF(UE$19-'様式３（療養者名簿）（⑤の場合）'!$BD55+1&lt;=15,IF(UE$19&gt;='様式３（療養者名簿）（⑤の場合）'!$BD55,IF(UE$19&lt;='様式３（療養者名簿）（⑤の場合）'!$BE55,1,0),0),0)</f>
        <v>0</v>
      </c>
      <c r="UF50" s="384">
        <f>IF(UF$19-'様式３（療養者名簿）（⑤の場合）'!$BD55+1&lt;=15,IF(UF$19&gt;='様式３（療養者名簿）（⑤の場合）'!$BD55,IF(UF$19&lt;='様式３（療養者名簿）（⑤の場合）'!$BE55,1,0),0),0)</f>
        <v>0</v>
      </c>
      <c r="UG50" s="384">
        <f>IF(UG$19-'様式３（療養者名簿）（⑤の場合）'!$BD55+1&lt;=15,IF(UG$19&gt;='様式３（療養者名簿）（⑤の場合）'!$BD55,IF(UG$19&lt;='様式３（療養者名簿）（⑤の場合）'!$BE55,1,0),0),0)</f>
        <v>0</v>
      </c>
      <c r="UH50" s="384">
        <f>IF(UH$19-'様式３（療養者名簿）（⑤の場合）'!$BD55+1&lt;=15,IF(UH$19&gt;='様式３（療養者名簿）（⑤の場合）'!$BD55,IF(UH$19&lt;='様式３（療養者名簿）（⑤の場合）'!$BE55,1,0),0),0)</f>
        <v>0</v>
      </c>
      <c r="UI50" s="384">
        <f>IF(UI$19-'様式３（療養者名簿）（⑤の場合）'!$BD55+1&lt;=15,IF(UI$19&gt;='様式３（療養者名簿）（⑤の場合）'!$BD55,IF(UI$19&lt;='様式３（療養者名簿）（⑤の場合）'!$BE55,1,0),0),0)</f>
        <v>0</v>
      </c>
      <c r="UJ50" s="384">
        <f>IF(UJ$19-'様式３（療養者名簿）（⑤の場合）'!$BD55+1&lt;=15,IF(UJ$19&gt;='様式３（療養者名簿）（⑤の場合）'!$BD55,IF(UJ$19&lt;='様式３（療養者名簿）（⑤の場合）'!$BE55,1,0),0),0)</f>
        <v>0</v>
      </c>
      <c r="UK50" s="384">
        <f>IF(UK$19-'様式３（療養者名簿）（⑤の場合）'!$BD55+1&lt;=15,IF(UK$19&gt;='様式３（療養者名簿）（⑤の場合）'!$BD55,IF(UK$19&lt;='様式３（療養者名簿）（⑤の場合）'!$BE55,1,0),0),0)</f>
        <v>0</v>
      </c>
      <c r="UL50" s="384">
        <f>IF(UL$19-'様式３（療養者名簿）（⑤の場合）'!$BD55+1&lt;=15,IF(UL$19&gt;='様式３（療養者名簿）（⑤の場合）'!$BD55,IF(UL$19&lt;='様式３（療養者名簿）（⑤の場合）'!$BE55,1,0),0),0)</f>
        <v>0</v>
      </c>
      <c r="UM50" s="384">
        <f>IF(UM$19-'様式３（療養者名簿）（⑤の場合）'!$BD55+1&lt;=15,IF(UM$19&gt;='様式３（療養者名簿）（⑤の場合）'!$BD55,IF(UM$19&lt;='様式３（療養者名簿）（⑤の場合）'!$BE55,1,0),0),0)</f>
        <v>0</v>
      </c>
      <c r="UN50" s="384">
        <f>IF(UN$19-'様式３（療養者名簿）（⑤の場合）'!$BD55+1&lt;=15,IF(UN$19&gt;='様式３（療養者名簿）（⑤の場合）'!$BD55,IF(UN$19&lt;='様式３（療養者名簿）（⑤の場合）'!$BE55,1,0),0),0)</f>
        <v>0</v>
      </c>
      <c r="UO50" s="384">
        <f>IF(UO$19-'様式３（療養者名簿）（⑤の場合）'!$BD55+1&lt;=15,IF(UO$19&gt;='様式３（療養者名簿）（⑤の場合）'!$BD55,IF(UO$19&lt;='様式３（療養者名簿）（⑤の場合）'!$BE55,1,0),0),0)</f>
        <v>0</v>
      </c>
      <c r="UP50" s="384">
        <f>IF(UP$19-'様式３（療養者名簿）（⑤の場合）'!$BD55+1&lt;=15,IF(UP$19&gt;='様式３（療養者名簿）（⑤の場合）'!$BD55,IF(UP$19&lt;='様式３（療養者名簿）（⑤の場合）'!$BE55,1,0),0),0)</f>
        <v>0</v>
      </c>
      <c r="UQ50" s="384">
        <f>IF(UQ$19-'様式３（療養者名簿）（⑤の場合）'!$BD55+1&lt;=15,IF(UQ$19&gt;='様式３（療養者名簿）（⑤の場合）'!$BD55,IF(UQ$19&lt;='様式３（療養者名簿）（⑤の場合）'!$BE55,1,0),0),0)</f>
        <v>0</v>
      </c>
      <c r="UR50" s="384">
        <f>IF(UR$19-'様式３（療養者名簿）（⑤の場合）'!$BD55+1&lt;=15,IF(UR$19&gt;='様式３（療養者名簿）（⑤の場合）'!$BD55,IF(UR$19&lt;='様式３（療養者名簿）（⑤の場合）'!$BE55,1,0),0),0)</f>
        <v>0</v>
      </c>
      <c r="US50" s="384">
        <f>IF(US$19-'様式３（療養者名簿）（⑤の場合）'!$BD55+1&lt;=15,IF(US$19&gt;='様式３（療養者名簿）（⑤の場合）'!$BD55,IF(US$19&lt;='様式３（療養者名簿）（⑤の場合）'!$BE55,1,0),0),0)</f>
        <v>0</v>
      </c>
      <c r="UT50" s="384">
        <f>IF(UT$19-'様式３（療養者名簿）（⑤の場合）'!$BD55+1&lt;=15,IF(UT$19&gt;='様式３（療養者名簿）（⑤の場合）'!$BD55,IF(UT$19&lt;='様式３（療養者名簿）（⑤の場合）'!$BE55,1,0),0),0)</f>
        <v>0</v>
      </c>
      <c r="UU50" s="384">
        <f>IF(UU$19-'様式３（療養者名簿）（⑤の場合）'!$BD55+1&lt;=15,IF(UU$19&gt;='様式３（療養者名簿）（⑤の場合）'!$BD55,IF(UU$19&lt;='様式３（療養者名簿）（⑤の場合）'!$BE55,1,0),0),0)</f>
        <v>0</v>
      </c>
      <c r="UV50" s="384">
        <f>IF(UV$19-'様式３（療養者名簿）（⑤の場合）'!$BD55+1&lt;=15,IF(UV$19&gt;='様式３（療養者名簿）（⑤の場合）'!$BD55,IF(UV$19&lt;='様式３（療養者名簿）（⑤の場合）'!$BE55,1,0),0),0)</f>
        <v>0</v>
      </c>
      <c r="UW50" s="384">
        <f>IF(UW$19-'様式３（療養者名簿）（⑤の場合）'!$BD55+1&lt;=15,IF(UW$19&gt;='様式３（療養者名簿）（⑤の場合）'!$BD55,IF(UW$19&lt;='様式３（療養者名簿）（⑤の場合）'!$BE55,1,0),0),0)</f>
        <v>0</v>
      </c>
      <c r="UX50" s="384">
        <f>IF(UX$19-'様式３（療養者名簿）（⑤の場合）'!$BD55+1&lt;=15,IF(UX$19&gt;='様式３（療養者名簿）（⑤の場合）'!$BD55,IF(UX$19&lt;='様式３（療養者名簿）（⑤の場合）'!$BE55,1,0),0),0)</f>
        <v>0</v>
      </c>
      <c r="UY50" s="384">
        <f>IF(UY$19-'様式３（療養者名簿）（⑤の場合）'!$BD55+1&lt;=15,IF(UY$19&gt;='様式３（療養者名簿）（⑤の場合）'!$BD55,IF(UY$19&lt;='様式３（療養者名簿）（⑤の場合）'!$BE55,1,0),0),0)</f>
        <v>0</v>
      </c>
      <c r="UZ50" s="384">
        <f>IF(UZ$19-'様式３（療養者名簿）（⑤の場合）'!$BD55+1&lt;=15,IF(UZ$19&gt;='様式３（療養者名簿）（⑤の場合）'!$BD55,IF(UZ$19&lt;='様式３（療養者名簿）（⑤の場合）'!$BE55,1,0),0),0)</f>
        <v>0</v>
      </c>
      <c r="VA50" s="384">
        <f>IF(VA$19-'様式３（療養者名簿）（⑤の場合）'!$BD55+1&lt;=15,IF(VA$19&gt;='様式３（療養者名簿）（⑤の場合）'!$BD55,IF(VA$19&lt;='様式３（療養者名簿）（⑤の場合）'!$BE55,1,0),0),0)</f>
        <v>0</v>
      </c>
      <c r="VB50" s="384">
        <f>IF(VB$19-'様式３（療養者名簿）（⑤の場合）'!$BD55+1&lt;=15,IF(VB$19&gt;='様式３（療養者名簿）（⑤の場合）'!$BD55,IF(VB$19&lt;='様式３（療養者名簿）（⑤の場合）'!$BE55,1,0),0),0)</f>
        <v>0</v>
      </c>
      <c r="VC50" s="384">
        <f>IF(VC$19-'様式３（療養者名簿）（⑤の場合）'!$BD55+1&lt;=15,IF(VC$19&gt;='様式３（療養者名簿）（⑤の場合）'!$BD55,IF(VC$19&lt;='様式３（療養者名簿）（⑤の場合）'!$BE55,1,0),0),0)</f>
        <v>0</v>
      </c>
      <c r="VD50" s="384">
        <f>IF(VD$19-'様式３（療養者名簿）（⑤の場合）'!$BD55+1&lt;=15,IF(VD$19&gt;='様式３（療養者名簿）（⑤の場合）'!$BD55,IF(VD$19&lt;='様式３（療養者名簿）（⑤の場合）'!$BE55,1,0),0),0)</f>
        <v>0</v>
      </c>
      <c r="VE50" s="384">
        <f>IF(VE$19-'様式３（療養者名簿）（⑤の場合）'!$BD55+1&lt;=15,IF(VE$19&gt;='様式３（療養者名簿）（⑤の場合）'!$BD55,IF(VE$19&lt;='様式３（療養者名簿）（⑤の場合）'!$BE55,1,0),0),0)</f>
        <v>0</v>
      </c>
      <c r="VF50" s="384">
        <f>IF(VF$19-'様式３（療養者名簿）（⑤の場合）'!$BD55+1&lt;=15,IF(VF$19&gt;='様式３（療養者名簿）（⑤の場合）'!$BD55,IF(VF$19&lt;='様式３（療養者名簿）（⑤の場合）'!$BE55,1,0),0),0)</f>
        <v>0</v>
      </c>
      <c r="VG50" s="384">
        <f>IF(VG$19-'様式３（療養者名簿）（⑤の場合）'!$BD55+1&lt;=15,IF(VG$19&gt;='様式３（療養者名簿）（⑤の場合）'!$BD55,IF(VG$19&lt;='様式３（療養者名簿）（⑤の場合）'!$BE55,1,0),0),0)</f>
        <v>0</v>
      </c>
      <c r="VH50" s="384">
        <f>IF(VH$19-'様式３（療養者名簿）（⑤の場合）'!$BD55+1&lt;=15,IF(VH$19&gt;='様式３（療養者名簿）（⑤の場合）'!$BD55,IF(VH$19&lt;='様式３（療養者名簿）（⑤の場合）'!$BE55,1,0),0),0)</f>
        <v>0</v>
      </c>
      <c r="VI50" s="384">
        <f>IF(VI$19-'様式３（療養者名簿）（⑤の場合）'!$BD55+1&lt;=15,IF(VI$19&gt;='様式３（療養者名簿）（⑤の場合）'!$BD55,IF(VI$19&lt;='様式３（療養者名簿）（⑤の場合）'!$BE55,1,0),0),0)</f>
        <v>0</v>
      </c>
      <c r="VJ50" s="384">
        <f>IF(VJ$19-'様式３（療養者名簿）（⑤の場合）'!$BD55+1&lt;=15,IF(VJ$19&gt;='様式３（療養者名簿）（⑤の場合）'!$BD55,IF(VJ$19&lt;='様式３（療養者名簿）（⑤の場合）'!$BE55,1,0),0),0)</f>
        <v>0</v>
      </c>
      <c r="VK50" s="384">
        <f>IF(VK$19-'様式３（療養者名簿）（⑤の場合）'!$BD55+1&lt;=15,IF(VK$19&gt;='様式３（療養者名簿）（⑤の場合）'!$BD55,IF(VK$19&lt;='様式３（療養者名簿）（⑤の場合）'!$BE55,1,0),0),0)</f>
        <v>0</v>
      </c>
      <c r="VL50" s="384">
        <f>IF(VL$19-'様式３（療養者名簿）（⑤の場合）'!$BD55+1&lt;=15,IF(VL$19&gt;='様式３（療養者名簿）（⑤の場合）'!$BD55,IF(VL$19&lt;='様式３（療養者名簿）（⑤の場合）'!$BE55,1,0),0),0)</f>
        <v>0</v>
      </c>
      <c r="VM50" s="384">
        <f>IF(VM$19-'様式３（療養者名簿）（⑤の場合）'!$BD55+1&lt;=15,IF(VM$19&gt;='様式３（療養者名簿）（⑤の場合）'!$BD55,IF(VM$19&lt;='様式３（療養者名簿）（⑤の場合）'!$BE55,1,0),0),0)</f>
        <v>0</v>
      </c>
      <c r="VN50" s="384">
        <f>IF(VN$19-'様式３（療養者名簿）（⑤の場合）'!$BD55+1&lt;=15,IF(VN$19&gt;='様式３（療養者名簿）（⑤の場合）'!$BD55,IF(VN$19&lt;='様式３（療養者名簿）（⑤の場合）'!$BE55,1,0),0),0)</f>
        <v>0</v>
      </c>
      <c r="VO50" s="384">
        <f>IF(VO$19-'様式３（療養者名簿）（⑤の場合）'!$BD55+1&lt;=15,IF(VO$19&gt;='様式３（療養者名簿）（⑤の場合）'!$BD55,IF(VO$19&lt;='様式３（療養者名簿）（⑤の場合）'!$BE55,1,0),0),0)</f>
        <v>0</v>
      </c>
      <c r="VP50" s="384">
        <f>IF(VP$19-'様式３（療養者名簿）（⑤の場合）'!$BD55+1&lt;=15,IF(VP$19&gt;='様式３（療養者名簿）（⑤の場合）'!$BD55,IF(VP$19&lt;='様式３（療養者名簿）（⑤の場合）'!$BE55,1,0),0),0)</f>
        <v>0</v>
      </c>
      <c r="VQ50" s="384">
        <f>IF(VQ$19-'様式３（療養者名簿）（⑤の場合）'!$BD55+1&lt;=15,IF(VQ$19&gt;='様式３（療養者名簿）（⑤の場合）'!$BD55,IF(VQ$19&lt;='様式３（療養者名簿）（⑤の場合）'!$BE55,1,0),0),0)</f>
        <v>0</v>
      </c>
      <c r="VR50" s="384">
        <f>IF(VR$19-'様式３（療養者名簿）（⑤の場合）'!$BD55+1&lt;=15,IF(VR$19&gt;='様式３（療養者名簿）（⑤の場合）'!$BD55,IF(VR$19&lt;='様式３（療養者名簿）（⑤の場合）'!$BE55,1,0),0),0)</f>
        <v>0</v>
      </c>
      <c r="VS50" s="384">
        <f>IF(VS$19-'様式３（療養者名簿）（⑤の場合）'!$BD55+1&lt;=15,IF(VS$19&gt;='様式３（療養者名簿）（⑤の場合）'!$BD55,IF(VS$19&lt;='様式３（療養者名簿）（⑤の場合）'!$BE55,1,0),0),0)</f>
        <v>0</v>
      </c>
      <c r="VT50" s="384">
        <f>IF(VT$19-'様式３（療養者名簿）（⑤の場合）'!$BD55+1&lt;=15,IF(VT$19&gt;='様式３（療養者名簿）（⑤の場合）'!$BD55,IF(VT$19&lt;='様式３（療養者名簿）（⑤の場合）'!$BE55,1,0),0),0)</f>
        <v>0</v>
      </c>
      <c r="VU50" s="384">
        <f>IF(VU$19-'様式３（療養者名簿）（⑤の場合）'!$BD55+1&lt;=15,IF(VU$19&gt;='様式３（療養者名簿）（⑤の場合）'!$BD55,IF(VU$19&lt;='様式３（療養者名簿）（⑤の場合）'!$BE55,1,0),0),0)</f>
        <v>0</v>
      </c>
      <c r="VV50" s="384">
        <f>IF(VV$19-'様式３（療養者名簿）（⑤の場合）'!$BD55+1&lt;=15,IF(VV$19&gt;='様式３（療養者名簿）（⑤の場合）'!$BD55,IF(VV$19&lt;='様式３（療養者名簿）（⑤の場合）'!$BE55,1,0),0),0)</f>
        <v>0</v>
      </c>
      <c r="VW50" s="384">
        <f>IF(VW$19-'様式３（療養者名簿）（⑤の場合）'!$BD55+1&lt;=15,IF(VW$19&gt;='様式３（療養者名簿）（⑤の場合）'!$BD55,IF(VW$19&lt;='様式３（療養者名簿）（⑤の場合）'!$BE55,1,0),0),0)</f>
        <v>0</v>
      </c>
      <c r="VX50" s="384">
        <f>IF(VX$19-'様式３（療養者名簿）（⑤の場合）'!$BD55+1&lt;=15,IF(VX$19&gt;='様式３（療養者名簿）（⑤の場合）'!$BD55,IF(VX$19&lt;='様式３（療養者名簿）（⑤の場合）'!$BE55,1,0),0),0)</f>
        <v>0</v>
      </c>
      <c r="VY50" s="384">
        <f>IF(VY$19-'様式３（療養者名簿）（⑤の場合）'!$BD55+1&lt;=15,IF(VY$19&gt;='様式３（療養者名簿）（⑤の場合）'!$BD55,IF(VY$19&lt;='様式３（療養者名簿）（⑤の場合）'!$BE55,1,0),0),0)</f>
        <v>0</v>
      </c>
      <c r="VZ50" s="384">
        <f>IF(VZ$19-'様式３（療養者名簿）（⑤の場合）'!$BD55+1&lt;=15,IF(VZ$19&gt;='様式３（療養者名簿）（⑤の場合）'!$BD55,IF(VZ$19&lt;='様式３（療養者名簿）（⑤の場合）'!$BE55,1,0),0),0)</f>
        <v>0</v>
      </c>
      <c r="WA50" s="384">
        <f>IF(WA$19-'様式３（療養者名簿）（⑤の場合）'!$BD55+1&lt;=15,IF(WA$19&gt;='様式３（療養者名簿）（⑤の場合）'!$BD55,IF(WA$19&lt;='様式３（療養者名簿）（⑤の場合）'!$BE55,1,0),0),0)</f>
        <v>0</v>
      </c>
      <c r="WB50" s="384">
        <f>IF(WB$19-'様式３（療養者名簿）（⑤の場合）'!$BD55+1&lt;=15,IF(WB$19&gt;='様式３（療養者名簿）（⑤の場合）'!$BD55,IF(WB$19&lt;='様式３（療養者名簿）（⑤の場合）'!$BE55,1,0),0),0)</f>
        <v>0</v>
      </c>
      <c r="WC50" s="384">
        <f>IF(WC$19-'様式３（療養者名簿）（⑤の場合）'!$BD55+1&lt;=15,IF(WC$19&gt;='様式３（療養者名簿）（⑤の場合）'!$BD55,IF(WC$19&lt;='様式３（療養者名簿）（⑤の場合）'!$BE55,1,0),0),0)</f>
        <v>0</v>
      </c>
      <c r="WD50" s="384">
        <f>IF(WD$19-'様式３（療養者名簿）（⑤の場合）'!$BD55+1&lt;=15,IF(WD$19&gt;='様式３（療養者名簿）（⑤の場合）'!$BD55,IF(WD$19&lt;='様式３（療養者名簿）（⑤の場合）'!$BE55,1,0),0),0)</f>
        <v>0</v>
      </c>
      <c r="WE50" s="384">
        <f>IF(WE$19-'様式３（療養者名簿）（⑤の場合）'!$BD55+1&lt;=15,IF(WE$19&gt;='様式３（療養者名簿）（⑤の場合）'!$BD55,IF(WE$19&lt;='様式３（療養者名簿）（⑤の場合）'!$BE55,1,0),0),0)</f>
        <v>0</v>
      </c>
      <c r="WF50" s="384">
        <f>IF(WF$19-'様式３（療養者名簿）（⑤の場合）'!$BD55+1&lt;=15,IF(WF$19&gt;='様式３（療養者名簿）（⑤の場合）'!$BD55,IF(WF$19&lt;='様式３（療養者名簿）（⑤の場合）'!$BE55,1,0),0),0)</f>
        <v>0</v>
      </c>
      <c r="WG50" s="384">
        <f>IF(WG$19-'様式３（療養者名簿）（⑤の場合）'!$BD55+1&lt;=15,IF(WG$19&gt;='様式３（療養者名簿）（⑤の場合）'!$BD55,IF(WG$19&lt;='様式３（療養者名簿）（⑤の場合）'!$BE55,1,0),0),0)</f>
        <v>0</v>
      </c>
      <c r="WH50" s="384">
        <f>IF(WH$19-'様式３（療養者名簿）（⑤の場合）'!$BD55+1&lt;=15,IF(WH$19&gt;='様式３（療養者名簿）（⑤の場合）'!$BD55,IF(WH$19&lt;='様式３（療養者名簿）（⑤の場合）'!$BE55,1,0),0),0)</f>
        <v>0</v>
      </c>
      <c r="WI50" s="384">
        <f>IF(WI$19-'様式３（療養者名簿）（⑤の場合）'!$BD55+1&lt;=15,IF(WI$19&gt;='様式３（療養者名簿）（⑤の場合）'!$BD55,IF(WI$19&lt;='様式３（療養者名簿）（⑤の場合）'!$BE55,1,0),0),0)</f>
        <v>0</v>
      </c>
      <c r="WJ50" s="384">
        <f>IF(WJ$19-'様式３（療養者名簿）（⑤の場合）'!$BD55+1&lt;=15,IF(WJ$19&gt;='様式３（療養者名簿）（⑤の場合）'!$BD55,IF(WJ$19&lt;='様式３（療養者名簿）（⑤の場合）'!$BE55,1,0),0),0)</f>
        <v>0</v>
      </c>
      <c r="WK50" s="384">
        <f>IF(WK$19-'様式３（療養者名簿）（⑤の場合）'!$BD55+1&lt;=15,IF(WK$19&gt;='様式３（療養者名簿）（⑤の場合）'!$BD55,IF(WK$19&lt;='様式３（療養者名簿）（⑤の場合）'!$BE55,1,0),0),0)</f>
        <v>0</v>
      </c>
      <c r="WL50" s="384">
        <f>IF(WL$19-'様式３（療養者名簿）（⑤の場合）'!$BD55+1&lt;=15,IF(WL$19&gt;='様式３（療養者名簿）（⑤の場合）'!$BD55,IF(WL$19&lt;='様式３（療養者名簿）（⑤の場合）'!$BE55,1,0),0),0)</f>
        <v>0</v>
      </c>
      <c r="WM50" s="384">
        <f>IF(WM$19-'様式３（療養者名簿）（⑤の場合）'!$BD55+1&lt;=15,IF(WM$19&gt;='様式３（療養者名簿）（⑤の場合）'!$BD55,IF(WM$19&lt;='様式３（療養者名簿）（⑤の場合）'!$BE55,1,0),0),0)</f>
        <v>0</v>
      </c>
      <c r="WN50" s="384">
        <f>IF(WN$19-'様式３（療養者名簿）（⑤の場合）'!$BD55+1&lt;=15,IF(WN$19&gt;='様式３（療養者名簿）（⑤の場合）'!$BD55,IF(WN$19&lt;='様式３（療養者名簿）（⑤の場合）'!$BE55,1,0),0),0)</f>
        <v>0</v>
      </c>
      <c r="WO50" s="384">
        <f>IF(WO$19-'様式３（療養者名簿）（⑤の場合）'!$BD55+1&lt;=15,IF(WO$19&gt;='様式３（療養者名簿）（⑤の場合）'!$BD55,IF(WO$19&lt;='様式３（療養者名簿）（⑤の場合）'!$BE55,1,0),0),0)</f>
        <v>0</v>
      </c>
      <c r="WP50" s="384">
        <f>IF(WP$19-'様式３（療養者名簿）（⑤の場合）'!$BD55+1&lt;=15,IF(WP$19&gt;='様式３（療養者名簿）（⑤の場合）'!$BD55,IF(WP$19&lt;='様式３（療養者名簿）（⑤の場合）'!$BE55,1,0),0),0)</f>
        <v>0</v>
      </c>
      <c r="WQ50" s="384">
        <f>IF(WQ$19-'様式３（療養者名簿）（⑤の場合）'!$BD55+1&lt;=15,IF(WQ$19&gt;='様式３（療養者名簿）（⑤の場合）'!$BD55,IF(WQ$19&lt;='様式３（療養者名簿）（⑤の場合）'!$BE55,1,0),0),0)</f>
        <v>0</v>
      </c>
      <c r="WR50" s="384">
        <f>IF(WR$19-'様式３（療養者名簿）（⑤の場合）'!$BD55+1&lt;=15,IF(WR$19&gt;='様式３（療養者名簿）（⑤の場合）'!$BD55,IF(WR$19&lt;='様式３（療養者名簿）（⑤の場合）'!$BE55,1,0),0),0)</f>
        <v>0</v>
      </c>
      <c r="WS50" s="384">
        <f>IF(WS$19-'様式３（療養者名簿）（⑤の場合）'!$BD55+1&lt;=15,IF(WS$19&gt;='様式３（療養者名簿）（⑤の場合）'!$BD55,IF(WS$19&lt;='様式３（療養者名簿）（⑤の場合）'!$BE55,1,0),0),0)</f>
        <v>0</v>
      </c>
      <c r="WT50" s="384">
        <f>IF(WT$19-'様式３（療養者名簿）（⑤の場合）'!$BD55+1&lt;=15,IF(WT$19&gt;='様式３（療養者名簿）（⑤の場合）'!$BD55,IF(WT$19&lt;='様式３（療養者名簿）（⑤の場合）'!$BE55,1,0),0),0)</f>
        <v>0</v>
      </c>
      <c r="WU50" s="384">
        <f>IF(WU$19-'様式３（療養者名簿）（⑤の場合）'!$BD55+1&lt;=15,IF(WU$19&gt;='様式３（療養者名簿）（⑤の場合）'!$BD55,IF(WU$19&lt;='様式３（療養者名簿）（⑤の場合）'!$BE55,1,0),0),0)</f>
        <v>0</v>
      </c>
      <c r="WV50" s="384">
        <f>IF(WV$19-'様式３（療養者名簿）（⑤の場合）'!$BD55+1&lt;=15,IF(WV$19&gt;='様式３（療養者名簿）（⑤の場合）'!$BD55,IF(WV$19&lt;='様式３（療養者名簿）（⑤の場合）'!$BE55,1,0),0),0)</f>
        <v>0</v>
      </c>
      <c r="WW50" s="384">
        <f>IF(WW$19-'様式３（療養者名簿）（⑤の場合）'!$BD55+1&lt;=15,IF(WW$19&gt;='様式３（療養者名簿）（⑤の場合）'!$BD55,IF(WW$19&lt;='様式３（療養者名簿）（⑤の場合）'!$BE55,1,0),0),0)</f>
        <v>0</v>
      </c>
      <c r="WX50" s="384">
        <f>IF(WX$19-'様式３（療養者名簿）（⑤の場合）'!$BD55+1&lt;=15,IF(WX$19&gt;='様式３（療養者名簿）（⑤の場合）'!$BD55,IF(WX$19&lt;='様式３（療養者名簿）（⑤の場合）'!$BE55,1,0),0),0)</f>
        <v>0</v>
      </c>
      <c r="WY50" s="384">
        <f>IF(WY$19-'様式３（療養者名簿）（⑤の場合）'!$BD55+1&lt;=15,IF(WY$19&gt;='様式３（療養者名簿）（⑤の場合）'!$BD55,IF(WY$19&lt;='様式３（療養者名簿）（⑤の場合）'!$BE55,1,0),0),0)</f>
        <v>0</v>
      </c>
      <c r="WZ50" s="384">
        <f>IF(WZ$19-'様式３（療養者名簿）（⑤の場合）'!$BD55+1&lt;=15,IF(WZ$19&gt;='様式３（療養者名簿）（⑤の場合）'!$BD55,IF(WZ$19&lt;='様式３（療養者名簿）（⑤の場合）'!$BE55,1,0),0),0)</f>
        <v>0</v>
      </c>
      <c r="XA50" s="384">
        <f>IF(XA$19-'様式３（療養者名簿）（⑤の場合）'!$BD55+1&lt;=15,IF(XA$19&gt;='様式３（療養者名簿）（⑤の場合）'!$BD55,IF(XA$19&lt;='様式３（療養者名簿）（⑤の場合）'!$BE55,1,0),0),0)</f>
        <v>0</v>
      </c>
      <c r="XB50" s="384">
        <f>IF(XB$19-'様式３（療養者名簿）（⑤の場合）'!$BD55+1&lt;=15,IF(XB$19&gt;='様式３（療養者名簿）（⑤の場合）'!$BD55,IF(XB$19&lt;='様式３（療養者名簿）（⑤の場合）'!$BE55,1,0),0),0)</f>
        <v>0</v>
      </c>
      <c r="XC50" s="384">
        <f>IF(XC$19-'様式３（療養者名簿）（⑤の場合）'!$BD55+1&lt;=15,IF(XC$19&gt;='様式３（療養者名簿）（⑤の場合）'!$BD55,IF(XC$19&lt;='様式３（療養者名簿）（⑤の場合）'!$BE55,1,0),0),0)</f>
        <v>0</v>
      </c>
      <c r="XD50" s="384">
        <f>IF(XD$19-'様式３（療養者名簿）（⑤の場合）'!$BD55+1&lt;=15,IF(XD$19&gt;='様式３（療養者名簿）（⑤の場合）'!$BD55,IF(XD$19&lt;='様式３（療養者名簿）（⑤の場合）'!$BE55,1,0),0),0)</f>
        <v>0</v>
      </c>
      <c r="XE50" s="384">
        <f>IF(XE$19-'様式３（療養者名簿）（⑤の場合）'!$BD55+1&lt;=15,IF(XE$19&gt;='様式３（療養者名簿）（⑤の場合）'!$BD55,IF(XE$19&lt;='様式３（療養者名簿）（⑤の場合）'!$BE55,1,0),0),0)</f>
        <v>0</v>
      </c>
      <c r="XF50" s="384">
        <f>IF(XF$19-'様式３（療養者名簿）（⑤の場合）'!$BD55+1&lt;=15,IF(XF$19&gt;='様式３（療養者名簿）（⑤の場合）'!$BD55,IF(XF$19&lt;='様式３（療養者名簿）（⑤の場合）'!$BE55,1,0),0),0)</f>
        <v>0</v>
      </c>
      <c r="XG50" s="384">
        <f>IF(XG$19-'様式３（療養者名簿）（⑤の場合）'!$BD55+1&lt;=15,IF(XG$19&gt;='様式３（療養者名簿）（⑤の場合）'!$BD55,IF(XG$19&lt;='様式３（療養者名簿）（⑤の場合）'!$BE55,1,0),0),0)</f>
        <v>0</v>
      </c>
      <c r="XH50" s="384">
        <f>IF(XH$19-'様式３（療養者名簿）（⑤の場合）'!$BD55+1&lt;=15,IF(XH$19&gt;='様式３（療養者名簿）（⑤の場合）'!$BD55,IF(XH$19&lt;='様式３（療養者名簿）（⑤の場合）'!$BE55,1,0),0),0)</f>
        <v>0</v>
      </c>
      <c r="XI50" s="384">
        <f>IF(XI$19-'様式３（療養者名簿）（⑤の場合）'!$BD55+1&lt;=15,IF(XI$19&gt;='様式３（療養者名簿）（⑤の場合）'!$BD55,IF(XI$19&lt;='様式３（療養者名簿）（⑤の場合）'!$BE55,1,0),0),0)</f>
        <v>0</v>
      </c>
      <c r="XJ50" s="384">
        <f>IF(XJ$19-'様式３（療養者名簿）（⑤の場合）'!$BD55+1&lt;=15,IF(XJ$19&gt;='様式３（療養者名簿）（⑤の場合）'!$BD55,IF(XJ$19&lt;='様式３（療養者名簿）（⑤の場合）'!$BE55,1,0),0),0)</f>
        <v>0</v>
      </c>
      <c r="XK50" s="384">
        <f>IF(XK$19-'様式３（療養者名簿）（⑤の場合）'!$BD55+1&lt;=15,IF(XK$19&gt;='様式３（療養者名簿）（⑤の場合）'!$BD55,IF(XK$19&lt;='様式３（療養者名簿）（⑤の場合）'!$BE55,1,0),0),0)</f>
        <v>0</v>
      </c>
      <c r="XL50" s="384">
        <f>IF(XL$19-'様式３（療養者名簿）（⑤の場合）'!$BD55+1&lt;=15,IF(XL$19&gt;='様式３（療養者名簿）（⑤の場合）'!$BD55,IF(XL$19&lt;='様式３（療養者名簿）（⑤の場合）'!$BE55,1,0),0),0)</f>
        <v>0</v>
      </c>
      <c r="XM50" s="384">
        <f>IF(XM$19-'様式３（療養者名簿）（⑤の場合）'!$BD55+1&lt;=15,IF(XM$19&gt;='様式３（療養者名簿）（⑤の場合）'!$BD55,IF(XM$19&lt;='様式３（療養者名簿）（⑤の場合）'!$BE55,1,0),0),0)</f>
        <v>0</v>
      </c>
      <c r="XN50" s="384">
        <f>IF(XN$19-'様式３（療養者名簿）（⑤の場合）'!$BD55+1&lt;=15,IF(XN$19&gt;='様式３（療養者名簿）（⑤の場合）'!$BD55,IF(XN$19&lt;='様式３（療養者名簿）（⑤の場合）'!$BE55,1,0),0),0)</f>
        <v>0</v>
      </c>
      <c r="XO50" s="384">
        <f>IF(XO$19-'様式３（療養者名簿）（⑤の場合）'!$BD55+1&lt;=15,IF(XO$19&gt;='様式３（療養者名簿）（⑤の場合）'!$BD55,IF(XO$19&lt;='様式３（療養者名簿）（⑤の場合）'!$BE55,1,0),0),0)</f>
        <v>0</v>
      </c>
      <c r="XP50" s="384">
        <f>IF(XP$19-'様式３（療養者名簿）（⑤の場合）'!$BD55+1&lt;=15,IF(XP$19&gt;='様式３（療養者名簿）（⑤の場合）'!$BD55,IF(XP$19&lt;='様式３（療養者名簿）（⑤の場合）'!$BE55,1,0),0),0)</f>
        <v>0</v>
      </c>
      <c r="XQ50" s="384">
        <f>IF(XQ$19-'様式３（療養者名簿）（⑤の場合）'!$BD55+1&lt;=15,IF(XQ$19&gt;='様式３（療養者名簿）（⑤の場合）'!$BD55,IF(XQ$19&lt;='様式３（療養者名簿）（⑤の場合）'!$BE55,1,0),0),0)</f>
        <v>0</v>
      </c>
      <c r="XR50" s="384">
        <f>IF(XR$19-'様式３（療養者名簿）（⑤の場合）'!$BD55+1&lt;=15,IF(XR$19&gt;='様式３（療養者名簿）（⑤の場合）'!$BD55,IF(XR$19&lt;='様式３（療養者名簿）（⑤の場合）'!$BE55,1,0),0),0)</f>
        <v>0</v>
      </c>
      <c r="XS50" s="384">
        <f>IF(XS$19-'様式３（療養者名簿）（⑤の場合）'!$BD55+1&lt;=15,IF(XS$19&gt;='様式３（療養者名簿）（⑤の場合）'!$BD55,IF(XS$19&lt;='様式３（療養者名簿）（⑤の場合）'!$BE55,1,0),0),0)</f>
        <v>0</v>
      </c>
      <c r="XT50" s="384">
        <f>IF(XT$19-'様式３（療養者名簿）（⑤の場合）'!$BD55+1&lt;=15,IF(XT$19&gt;='様式３（療養者名簿）（⑤の場合）'!$BD55,IF(XT$19&lt;='様式３（療養者名簿）（⑤の場合）'!$BE55,1,0),0),0)</f>
        <v>0</v>
      </c>
      <c r="XU50" s="384">
        <f>IF(XU$19-'様式３（療養者名簿）（⑤の場合）'!$BD55+1&lt;=15,IF(XU$19&gt;='様式３（療養者名簿）（⑤の場合）'!$BD55,IF(XU$19&lt;='様式３（療養者名簿）（⑤の場合）'!$BE55,1,0),0),0)</f>
        <v>0</v>
      </c>
      <c r="XV50" s="384">
        <f>IF(XV$19-'様式３（療養者名簿）（⑤の場合）'!$BD55+1&lt;=15,IF(XV$19&gt;='様式３（療養者名簿）（⑤の場合）'!$BD55,IF(XV$19&lt;='様式３（療養者名簿）（⑤の場合）'!$BE55,1,0),0),0)</f>
        <v>0</v>
      </c>
      <c r="XW50" s="384">
        <f>IF(XW$19-'様式３（療養者名簿）（⑤の場合）'!$BD55+1&lt;=15,IF(XW$19&gt;='様式３（療養者名簿）（⑤の場合）'!$BD55,IF(XW$19&lt;='様式３（療養者名簿）（⑤の場合）'!$BE55,1,0),0),0)</f>
        <v>0</v>
      </c>
      <c r="XX50" s="384">
        <f>IF(XX$19-'様式３（療養者名簿）（⑤の場合）'!$BD55+1&lt;=15,IF(XX$19&gt;='様式３（療養者名簿）（⑤の場合）'!$BD55,IF(XX$19&lt;='様式３（療養者名簿）（⑤の場合）'!$BE55,1,0),0),0)</f>
        <v>0</v>
      </c>
      <c r="XY50" s="384">
        <f>IF(XY$19-'様式３（療養者名簿）（⑤の場合）'!$BD55+1&lt;=15,IF(XY$19&gt;='様式３（療養者名簿）（⑤の場合）'!$BD55,IF(XY$19&lt;='様式３（療養者名簿）（⑤の場合）'!$BE55,1,0),0),0)</f>
        <v>0</v>
      </c>
      <c r="XZ50" s="384">
        <f>IF(XZ$19-'様式３（療養者名簿）（⑤の場合）'!$BD55+1&lt;=15,IF(XZ$19&gt;='様式３（療養者名簿）（⑤の場合）'!$BD55,IF(XZ$19&lt;='様式３（療養者名簿）（⑤の場合）'!$BE55,1,0),0),0)</f>
        <v>0</v>
      </c>
      <c r="YA50" s="384">
        <f>IF(YA$19-'様式３（療養者名簿）（⑤の場合）'!$BD55+1&lt;=15,IF(YA$19&gt;='様式３（療養者名簿）（⑤の場合）'!$BD55,IF(YA$19&lt;='様式３（療養者名簿）（⑤の場合）'!$BE55,1,0),0),0)</f>
        <v>0</v>
      </c>
      <c r="YB50" s="384">
        <f>IF(YB$19-'様式３（療養者名簿）（⑤の場合）'!$BD55+1&lt;=15,IF(YB$19&gt;='様式３（療養者名簿）（⑤の場合）'!$BD55,IF(YB$19&lt;='様式３（療養者名簿）（⑤の場合）'!$BE55,1,0),0),0)</f>
        <v>0</v>
      </c>
      <c r="YC50" s="384">
        <f>IF(YC$19-'様式３（療養者名簿）（⑤の場合）'!$BD55+1&lt;=15,IF(YC$19&gt;='様式３（療養者名簿）（⑤の場合）'!$BD55,IF(YC$19&lt;='様式３（療養者名簿）（⑤の場合）'!$BE55,1,0),0),0)</f>
        <v>0</v>
      </c>
      <c r="YD50" s="384">
        <f>IF(YD$19-'様式３（療養者名簿）（⑤の場合）'!$BD55+1&lt;=15,IF(YD$19&gt;='様式３（療養者名簿）（⑤の場合）'!$BD55,IF(YD$19&lt;='様式３（療養者名簿）（⑤の場合）'!$BE55,1,0),0),0)</f>
        <v>0</v>
      </c>
      <c r="YE50" s="384">
        <f>IF(YE$19-'様式３（療養者名簿）（⑤の場合）'!$BD55+1&lt;=15,IF(YE$19&gt;='様式３（療養者名簿）（⑤の場合）'!$BD55,IF(YE$19&lt;='様式３（療養者名簿）（⑤の場合）'!$BE55,1,0),0),0)</f>
        <v>0</v>
      </c>
      <c r="YF50" s="384">
        <f>IF(YF$19-'様式３（療養者名簿）（⑤の場合）'!$BD55+1&lt;=15,IF(YF$19&gt;='様式３（療養者名簿）（⑤の場合）'!$BD55,IF(YF$19&lt;='様式３（療養者名簿）（⑤の場合）'!$BE55,1,0),0),0)</f>
        <v>0</v>
      </c>
      <c r="YG50" s="384">
        <f>IF(YG$19-'様式３（療養者名簿）（⑤の場合）'!$BD55+1&lt;=15,IF(YG$19&gt;='様式３（療養者名簿）（⑤の場合）'!$BD55,IF(YG$19&lt;='様式３（療養者名簿）（⑤の場合）'!$BE55,1,0),0),0)</f>
        <v>0</v>
      </c>
      <c r="YH50" s="384">
        <f>IF(YH$19-'様式３（療養者名簿）（⑤の場合）'!$BD55+1&lt;=15,IF(YH$19&gt;='様式３（療養者名簿）（⑤の場合）'!$BD55,IF(YH$19&lt;='様式３（療養者名簿）（⑤の場合）'!$BE55,1,0),0),0)</f>
        <v>0</v>
      </c>
      <c r="YI50" s="384">
        <f>IF(YI$19-'様式３（療養者名簿）（⑤の場合）'!$BD55+1&lt;=15,IF(YI$19&gt;='様式３（療養者名簿）（⑤の場合）'!$BD55,IF(YI$19&lt;='様式３（療養者名簿）（⑤の場合）'!$BE55,1,0),0),0)</f>
        <v>0</v>
      </c>
      <c r="YJ50" s="384">
        <f>IF(YJ$19-'様式３（療養者名簿）（⑤の場合）'!$BD55+1&lt;=15,IF(YJ$19&gt;='様式３（療養者名簿）（⑤の場合）'!$BD55,IF(YJ$19&lt;='様式３（療養者名簿）（⑤の場合）'!$BE55,1,0),0),0)</f>
        <v>0</v>
      </c>
      <c r="YK50" s="384">
        <f>IF(YK$19-'様式３（療養者名簿）（⑤の場合）'!$BD55+1&lt;=15,IF(YK$19&gt;='様式３（療養者名簿）（⑤の場合）'!$BD55,IF(YK$19&lt;='様式３（療養者名簿）（⑤の場合）'!$BE55,1,0),0),0)</f>
        <v>0</v>
      </c>
      <c r="YL50" s="384">
        <f>IF(YL$19-'様式３（療養者名簿）（⑤の場合）'!$BD55+1&lt;=15,IF(YL$19&gt;='様式３（療養者名簿）（⑤の場合）'!$BD55,IF(YL$19&lt;='様式３（療養者名簿）（⑤の場合）'!$BE55,1,0),0),0)</f>
        <v>0</v>
      </c>
      <c r="YM50" s="384">
        <f>IF(YM$19-'様式３（療養者名簿）（⑤の場合）'!$BD55+1&lt;=15,IF(YM$19&gt;='様式３（療養者名簿）（⑤の場合）'!$BD55,IF(YM$19&lt;='様式３（療養者名簿）（⑤の場合）'!$BE55,1,0),0),0)</f>
        <v>0</v>
      </c>
      <c r="YN50" s="384">
        <f>IF(YN$19-'様式３（療養者名簿）（⑤の場合）'!$BD55+1&lt;=15,IF(YN$19&gt;='様式３（療養者名簿）（⑤の場合）'!$BD55,IF(YN$19&lt;='様式３（療養者名簿）（⑤の場合）'!$BE55,1,0),0),0)</f>
        <v>0</v>
      </c>
      <c r="YO50" s="384">
        <f>IF(YO$19-'様式３（療養者名簿）（⑤の場合）'!$BD55+1&lt;=15,IF(YO$19&gt;='様式３（療養者名簿）（⑤の場合）'!$BD55,IF(YO$19&lt;='様式３（療養者名簿）（⑤の場合）'!$BE55,1,0),0),0)</f>
        <v>0</v>
      </c>
      <c r="YP50" s="384">
        <f>IF(YP$19-'様式３（療養者名簿）（⑤の場合）'!$BD55+1&lt;=15,IF(YP$19&gt;='様式３（療養者名簿）（⑤の場合）'!$BD55,IF(YP$19&lt;='様式３（療養者名簿）（⑤の場合）'!$BE55,1,0),0),0)</f>
        <v>0</v>
      </c>
      <c r="YQ50" s="384">
        <f>IF(YQ$19-'様式３（療養者名簿）（⑤の場合）'!$BD55+1&lt;=15,IF(YQ$19&gt;='様式３（療養者名簿）（⑤の場合）'!$BD55,IF(YQ$19&lt;='様式３（療養者名簿）（⑤の場合）'!$BE55,1,0),0),0)</f>
        <v>0</v>
      </c>
      <c r="YR50" s="384">
        <f>IF(YR$19-'様式３（療養者名簿）（⑤の場合）'!$BD55+1&lt;=15,IF(YR$19&gt;='様式３（療養者名簿）（⑤の場合）'!$BD55,IF(YR$19&lt;='様式３（療養者名簿）（⑤の場合）'!$BE55,1,0),0),0)</f>
        <v>0</v>
      </c>
      <c r="YS50" s="384">
        <f>IF(YS$19-'様式３（療養者名簿）（⑤の場合）'!$BD55+1&lt;=15,IF(YS$19&gt;='様式３（療養者名簿）（⑤の場合）'!$BD55,IF(YS$19&lt;='様式３（療養者名簿）（⑤の場合）'!$BE55,1,0),0),0)</f>
        <v>0</v>
      </c>
      <c r="YT50" s="384">
        <f>IF(YT$19-'様式３（療養者名簿）（⑤の場合）'!$BD55+1&lt;=15,IF(YT$19&gt;='様式３（療養者名簿）（⑤の場合）'!$BD55,IF(YT$19&lt;='様式３（療養者名簿）（⑤の場合）'!$BE55,1,0),0),0)</f>
        <v>0</v>
      </c>
      <c r="YU50" s="384">
        <f>IF(YU$19-'様式３（療養者名簿）（⑤の場合）'!$BD55+1&lt;=15,IF(YU$19&gt;='様式３（療養者名簿）（⑤の場合）'!$BD55,IF(YU$19&lt;='様式３（療養者名簿）（⑤の場合）'!$BE55,1,0),0),0)</f>
        <v>0</v>
      </c>
      <c r="YV50" s="384">
        <f>IF(YV$19-'様式３（療養者名簿）（⑤の場合）'!$BD55+1&lt;=15,IF(YV$19&gt;='様式３（療養者名簿）（⑤の場合）'!$BD55,IF(YV$19&lt;='様式３（療養者名簿）（⑤の場合）'!$BE55,1,0),0),0)</f>
        <v>0</v>
      </c>
      <c r="YW50" s="384">
        <f>IF(YW$19-'様式３（療養者名簿）（⑤の場合）'!$BD55+1&lt;=15,IF(YW$19&gt;='様式３（療養者名簿）（⑤の場合）'!$BD55,IF(YW$19&lt;='様式３（療養者名簿）（⑤の場合）'!$BE55,1,0),0),0)</f>
        <v>0</v>
      </c>
      <c r="YX50" s="384">
        <f>IF(YX$19-'様式３（療養者名簿）（⑤の場合）'!$BD55+1&lt;=15,IF(YX$19&gt;='様式３（療養者名簿）（⑤の場合）'!$BD55,IF(YX$19&lt;='様式３（療養者名簿）（⑤の場合）'!$BE55,1,0),0),0)</f>
        <v>0</v>
      </c>
      <c r="YY50" s="384">
        <f>IF(YY$19-'様式３（療養者名簿）（⑤の場合）'!$BD55+1&lt;=15,IF(YY$19&gt;='様式３（療養者名簿）（⑤の場合）'!$BD55,IF(YY$19&lt;='様式３（療養者名簿）（⑤の場合）'!$BE55,1,0),0),0)</f>
        <v>0</v>
      </c>
      <c r="YZ50" s="384">
        <f>IF(YZ$19-'様式３（療養者名簿）（⑤の場合）'!$BD55+1&lt;=15,IF(YZ$19&gt;='様式３（療養者名簿）（⑤の場合）'!$BD55,IF(YZ$19&lt;='様式３（療養者名簿）（⑤の場合）'!$BE55,1,0),0),0)</f>
        <v>0</v>
      </c>
      <c r="ZA50" s="384">
        <f>IF(ZA$19-'様式３（療養者名簿）（⑤の場合）'!$BD55+1&lt;=15,IF(ZA$19&gt;='様式３（療養者名簿）（⑤の場合）'!$BD55,IF(ZA$19&lt;='様式３（療養者名簿）（⑤の場合）'!$BE55,1,0),0),0)</f>
        <v>0</v>
      </c>
      <c r="ZB50" s="384">
        <f>IF(ZB$19-'様式３（療養者名簿）（⑤の場合）'!$BD55+1&lt;=15,IF(ZB$19&gt;='様式３（療養者名簿）（⑤の場合）'!$BD55,IF(ZB$19&lt;='様式３（療養者名簿）（⑤の場合）'!$BE55,1,0),0),0)</f>
        <v>0</v>
      </c>
      <c r="ZC50" s="384">
        <f>IF(ZC$19-'様式３（療養者名簿）（⑤の場合）'!$BD55+1&lt;=15,IF(ZC$19&gt;='様式３（療養者名簿）（⑤の場合）'!$BD55,IF(ZC$19&lt;='様式３（療養者名簿）（⑤の場合）'!$BE55,1,0),0),0)</f>
        <v>0</v>
      </c>
      <c r="ZD50" s="384">
        <f>IF(ZD$19-'様式３（療養者名簿）（⑤の場合）'!$BD55+1&lt;=15,IF(ZD$19&gt;='様式３（療養者名簿）（⑤の場合）'!$BD55,IF(ZD$19&lt;='様式３（療養者名簿）（⑤の場合）'!$BE55,1,0),0),0)</f>
        <v>0</v>
      </c>
      <c r="ZE50" s="384">
        <f>IF(ZE$19-'様式３（療養者名簿）（⑤の場合）'!$BD55+1&lt;=15,IF(ZE$19&gt;='様式３（療養者名簿）（⑤の場合）'!$BD55,IF(ZE$19&lt;='様式３（療養者名簿）（⑤の場合）'!$BE55,1,0),0),0)</f>
        <v>0</v>
      </c>
      <c r="ZF50" s="384">
        <f>IF(ZF$19-'様式３（療養者名簿）（⑤の場合）'!$BD55+1&lt;=15,IF(ZF$19&gt;='様式３（療養者名簿）（⑤の場合）'!$BD55,IF(ZF$19&lt;='様式３（療養者名簿）（⑤の場合）'!$BE55,1,0),0),0)</f>
        <v>0</v>
      </c>
      <c r="ZG50" s="384">
        <f>IF(ZG$19-'様式３（療養者名簿）（⑤の場合）'!$BD55+1&lt;=15,IF(ZG$19&gt;='様式３（療養者名簿）（⑤の場合）'!$BD55,IF(ZG$19&lt;='様式３（療養者名簿）（⑤の場合）'!$BE55,1,0),0),0)</f>
        <v>0</v>
      </c>
      <c r="ZH50" s="384">
        <f>IF(ZH$19-'様式３（療養者名簿）（⑤の場合）'!$BD55+1&lt;=15,IF(ZH$19&gt;='様式３（療養者名簿）（⑤の場合）'!$BD55,IF(ZH$19&lt;='様式３（療養者名簿）（⑤の場合）'!$BE55,1,0),0),0)</f>
        <v>0</v>
      </c>
      <c r="ZI50" s="384">
        <f>IF(ZI$19-'様式３（療養者名簿）（⑤の場合）'!$BD55+1&lt;=15,IF(ZI$19&gt;='様式３（療養者名簿）（⑤の場合）'!$BD55,IF(ZI$19&lt;='様式３（療養者名簿）（⑤の場合）'!$BE55,1,0),0),0)</f>
        <v>0</v>
      </c>
      <c r="ZJ50" s="384">
        <f>IF(ZJ$19-'様式３（療養者名簿）（⑤の場合）'!$BD55+1&lt;=15,IF(ZJ$19&gt;='様式３（療養者名簿）（⑤の場合）'!$BD55,IF(ZJ$19&lt;='様式３（療養者名簿）（⑤の場合）'!$BE55,1,0),0),0)</f>
        <v>0</v>
      </c>
      <c r="ZK50" s="384">
        <f>IF(ZK$19-'様式３（療養者名簿）（⑤の場合）'!$BD55+1&lt;=15,IF(ZK$19&gt;='様式３（療養者名簿）（⑤の場合）'!$BD55,IF(ZK$19&lt;='様式３（療養者名簿）（⑤の場合）'!$BE55,1,0),0),0)</f>
        <v>0</v>
      </c>
      <c r="ZL50" s="384">
        <f>IF(ZL$19-'様式３（療養者名簿）（⑤の場合）'!$BD55+1&lt;=15,IF(ZL$19&gt;='様式３（療養者名簿）（⑤の場合）'!$BD55,IF(ZL$19&lt;='様式３（療養者名簿）（⑤の場合）'!$BE55,1,0),0),0)</f>
        <v>0</v>
      </c>
      <c r="ZM50" s="384">
        <f>IF(ZM$19-'様式３（療養者名簿）（⑤の場合）'!$BD55+1&lt;=15,IF(ZM$19&gt;='様式３（療養者名簿）（⑤の場合）'!$BD55,IF(ZM$19&lt;='様式３（療養者名簿）（⑤の場合）'!$BE55,1,0),0),0)</f>
        <v>0</v>
      </c>
      <c r="ZN50" s="384">
        <f>IF(ZN$19-'様式３（療養者名簿）（⑤の場合）'!$BD55+1&lt;=15,IF(ZN$19&gt;='様式３（療養者名簿）（⑤の場合）'!$BD55,IF(ZN$19&lt;='様式３（療養者名簿）（⑤の場合）'!$BE55,1,0),0),0)</f>
        <v>0</v>
      </c>
      <c r="ZO50" s="384">
        <f>IF(ZO$19-'様式３（療養者名簿）（⑤の場合）'!$BD55+1&lt;=15,IF(ZO$19&gt;='様式３（療養者名簿）（⑤の場合）'!$BD55,IF(ZO$19&lt;='様式３（療養者名簿）（⑤の場合）'!$BE55,1,0),0),0)</f>
        <v>0</v>
      </c>
      <c r="ZP50" s="384">
        <f>IF(ZP$19-'様式３（療養者名簿）（⑤の場合）'!$BD55+1&lt;=15,IF(ZP$19&gt;='様式３（療養者名簿）（⑤の場合）'!$BD55,IF(ZP$19&lt;='様式３（療養者名簿）（⑤の場合）'!$BE55,1,0),0),0)</f>
        <v>0</v>
      </c>
      <c r="ZQ50" s="384">
        <f>IF(ZQ$19-'様式３（療養者名簿）（⑤の場合）'!$BD55+1&lt;=15,IF(ZQ$19&gt;='様式３（療養者名簿）（⑤の場合）'!$BD55,IF(ZQ$19&lt;='様式３（療養者名簿）（⑤の場合）'!$BE55,1,0),0),0)</f>
        <v>0</v>
      </c>
      <c r="ZR50" s="384">
        <f>IF(ZR$19-'様式３（療養者名簿）（⑤の場合）'!$BD55+1&lt;=15,IF(ZR$19&gt;='様式３（療養者名簿）（⑤の場合）'!$BD55,IF(ZR$19&lt;='様式３（療養者名簿）（⑤の場合）'!$BE55,1,0),0),0)</f>
        <v>0</v>
      </c>
      <c r="ZS50" s="384">
        <f>IF(ZS$19-'様式３（療養者名簿）（⑤の場合）'!$BD55+1&lt;=15,IF(ZS$19&gt;='様式３（療養者名簿）（⑤の場合）'!$BD55,IF(ZS$19&lt;='様式３（療養者名簿）（⑤の場合）'!$BE55,1,0),0),0)</f>
        <v>0</v>
      </c>
      <c r="ZT50" s="384">
        <f>IF(ZT$19-'様式３（療養者名簿）（⑤の場合）'!$BD55+1&lt;=15,IF(ZT$19&gt;='様式３（療養者名簿）（⑤の場合）'!$BD55,IF(ZT$19&lt;='様式３（療養者名簿）（⑤の場合）'!$BE55,1,0),0),0)</f>
        <v>0</v>
      </c>
      <c r="ZU50" s="384">
        <f>IF(ZU$19-'様式３（療養者名簿）（⑤の場合）'!$BD55+1&lt;=15,IF(ZU$19&gt;='様式３（療養者名簿）（⑤の場合）'!$BD55,IF(ZU$19&lt;='様式３（療養者名簿）（⑤の場合）'!$BE55,1,0),0),0)</f>
        <v>0</v>
      </c>
      <c r="ZV50" s="384">
        <f>IF(ZV$19-'様式３（療養者名簿）（⑤の場合）'!$BD55+1&lt;=15,IF(ZV$19&gt;='様式３（療養者名簿）（⑤の場合）'!$BD55,IF(ZV$19&lt;='様式３（療養者名簿）（⑤の場合）'!$BE55,1,0),0),0)</f>
        <v>0</v>
      </c>
      <c r="ZW50" s="384">
        <f>IF(ZW$19-'様式３（療養者名簿）（⑤の場合）'!$BD55+1&lt;=15,IF(ZW$19&gt;='様式３（療養者名簿）（⑤の場合）'!$BD55,IF(ZW$19&lt;='様式３（療養者名簿）（⑤の場合）'!$BE55,1,0),0),0)</f>
        <v>0</v>
      </c>
      <c r="ZX50" s="384">
        <f>IF(ZX$19-'様式３（療養者名簿）（⑤の場合）'!$BD55+1&lt;=15,IF(ZX$19&gt;='様式３（療養者名簿）（⑤の場合）'!$BD55,IF(ZX$19&lt;='様式３（療養者名簿）（⑤の場合）'!$BE55,1,0),0),0)</f>
        <v>0</v>
      </c>
      <c r="ZY50" s="384">
        <f>IF(ZY$19-'様式３（療養者名簿）（⑤の場合）'!$BD55+1&lt;=15,IF(ZY$19&gt;='様式３（療養者名簿）（⑤の場合）'!$BD55,IF(ZY$19&lt;='様式３（療養者名簿）（⑤の場合）'!$BE55,1,0),0),0)</f>
        <v>0</v>
      </c>
      <c r="ZZ50" s="384">
        <f>IF(ZZ$19-'様式３（療養者名簿）（⑤の場合）'!$BD55+1&lt;=15,IF(ZZ$19&gt;='様式３（療養者名簿）（⑤の場合）'!$BD55,IF(ZZ$19&lt;='様式３（療養者名簿）（⑤の場合）'!$BE55,1,0),0),0)</f>
        <v>0</v>
      </c>
      <c r="AAA50" s="384">
        <f>IF(AAA$19-'様式３（療養者名簿）（⑤の場合）'!$BD55+1&lt;=15,IF(AAA$19&gt;='様式３（療養者名簿）（⑤の場合）'!$BD55,IF(AAA$19&lt;='様式３（療養者名簿）（⑤の場合）'!$BE55,1,0),0),0)</f>
        <v>0</v>
      </c>
      <c r="AAB50" s="384">
        <f>IF(AAB$19-'様式３（療養者名簿）（⑤の場合）'!$BD55+1&lt;=15,IF(AAB$19&gt;='様式３（療養者名簿）（⑤の場合）'!$BD55,IF(AAB$19&lt;='様式３（療養者名簿）（⑤の場合）'!$BE55,1,0),0),0)</f>
        <v>0</v>
      </c>
      <c r="AAC50" s="384">
        <f>IF(AAC$19-'様式３（療養者名簿）（⑤の場合）'!$BD55+1&lt;=15,IF(AAC$19&gt;='様式３（療養者名簿）（⑤の場合）'!$BD55,IF(AAC$19&lt;='様式３（療養者名簿）（⑤の場合）'!$BE55,1,0),0),0)</f>
        <v>0</v>
      </c>
      <c r="AAD50" s="384">
        <f>IF(AAD$19-'様式３（療養者名簿）（⑤の場合）'!$BD55+1&lt;=15,IF(AAD$19&gt;='様式３（療養者名簿）（⑤の場合）'!$BD55,IF(AAD$19&lt;='様式３（療養者名簿）（⑤の場合）'!$BE55,1,0),0),0)</f>
        <v>0</v>
      </c>
      <c r="AAE50" s="384">
        <f>IF(AAE$19-'様式３（療養者名簿）（⑤の場合）'!$BD55+1&lt;=15,IF(AAE$19&gt;='様式３（療養者名簿）（⑤の場合）'!$BD55,IF(AAE$19&lt;='様式３（療養者名簿）（⑤の場合）'!$BE55,1,0),0),0)</f>
        <v>0</v>
      </c>
      <c r="AAF50" s="384">
        <f>IF(AAF$19-'様式３（療養者名簿）（⑤の場合）'!$BD55+1&lt;=15,IF(AAF$19&gt;='様式３（療養者名簿）（⑤の場合）'!$BD55,IF(AAF$19&lt;='様式３（療養者名簿）（⑤の場合）'!$BE55,1,0),0),0)</f>
        <v>0</v>
      </c>
      <c r="AAG50" s="384">
        <f>IF(AAG$19-'様式３（療養者名簿）（⑤の場合）'!$BD55+1&lt;=15,IF(AAG$19&gt;='様式３（療養者名簿）（⑤の場合）'!$BD55,IF(AAG$19&lt;='様式３（療養者名簿）（⑤の場合）'!$BE55,1,0),0),0)</f>
        <v>0</v>
      </c>
      <c r="AAH50" s="384">
        <f>IF(AAH$19-'様式３（療養者名簿）（⑤の場合）'!$BD55+1&lt;=15,IF(AAH$19&gt;='様式３（療養者名簿）（⑤の場合）'!$BD55,IF(AAH$19&lt;='様式３（療養者名簿）（⑤の場合）'!$BE55,1,0),0),0)</f>
        <v>0</v>
      </c>
      <c r="AAI50" s="384">
        <f>IF(AAI$19-'様式３（療養者名簿）（⑤の場合）'!$BD55+1&lt;=15,IF(AAI$19&gt;='様式３（療養者名簿）（⑤の場合）'!$BD55,IF(AAI$19&lt;='様式３（療養者名簿）（⑤の場合）'!$BE55,1,0),0),0)</f>
        <v>0</v>
      </c>
      <c r="AAJ50" s="384">
        <f>IF(AAJ$19-'様式３（療養者名簿）（⑤の場合）'!$BD55+1&lt;=15,IF(AAJ$19&gt;='様式３（療養者名簿）（⑤の場合）'!$BD55,IF(AAJ$19&lt;='様式３（療養者名簿）（⑤の場合）'!$BE55,1,0),0),0)</f>
        <v>0</v>
      </c>
      <c r="AAK50" s="384">
        <f>IF(AAK$19-'様式３（療養者名簿）（⑤の場合）'!$BD55+1&lt;=15,IF(AAK$19&gt;='様式３（療養者名簿）（⑤の場合）'!$BD55,IF(AAK$19&lt;='様式３（療養者名簿）（⑤の場合）'!$BE55,1,0),0),0)</f>
        <v>0</v>
      </c>
      <c r="AAL50" s="384">
        <f>IF(AAL$19-'様式３（療養者名簿）（⑤の場合）'!$BD55+1&lt;=15,IF(AAL$19&gt;='様式３（療養者名簿）（⑤の場合）'!$BD55,IF(AAL$19&lt;='様式３（療養者名簿）（⑤の場合）'!$BE55,1,0),0),0)</f>
        <v>0</v>
      </c>
      <c r="AAM50" s="384">
        <f>IF(AAM$19-'様式３（療養者名簿）（⑤の場合）'!$BD55+1&lt;=15,IF(AAM$19&gt;='様式３（療養者名簿）（⑤の場合）'!$BD55,IF(AAM$19&lt;='様式３（療養者名簿）（⑤の場合）'!$BE55,1,0),0),0)</f>
        <v>0</v>
      </c>
      <c r="AAN50" s="384">
        <f>IF(AAN$19-'様式３（療養者名簿）（⑤の場合）'!$BD55+1&lt;=15,IF(AAN$19&gt;='様式３（療養者名簿）（⑤の場合）'!$BD55,IF(AAN$19&lt;='様式３（療養者名簿）（⑤の場合）'!$BE55,1,0),0),0)</f>
        <v>0</v>
      </c>
      <c r="AAO50" s="384">
        <f>IF(AAO$19-'様式３（療養者名簿）（⑤の場合）'!$BD55+1&lt;=15,IF(AAO$19&gt;='様式３（療養者名簿）（⑤の場合）'!$BD55,IF(AAO$19&lt;='様式３（療養者名簿）（⑤の場合）'!$BE55,1,0),0),0)</f>
        <v>0</v>
      </c>
      <c r="AAP50" s="384">
        <f>IF(AAP$19-'様式３（療養者名簿）（⑤の場合）'!$BD55+1&lt;=15,IF(AAP$19&gt;='様式３（療養者名簿）（⑤の場合）'!$BD55,IF(AAP$19&lt;='様式３（療養者名簿）（⑤の場合）'!$BE55,1,0),0),0)</f>
        <v>0</v>
      </c>
      <c r="AAQ50" s="384">
        <f>IF(AAQ$19-'様式３（療養者名簿）（⑤の場合）'!$BD55+1&lt;=15,IF(AAQ$19&gt;='様式３（療養者名簿）（⑤の場合）'!$BD55,IF(AAQ$19&lt;='様式３（療養者名簿）（⑤の場合）'!$BE55,1,0),0),0)</f>
        <v>0</v>
      </c>
      <c r="AAR50" s="384">
        <f>IF(AAR$19-'様式３（療養者名簿）（⑤の場合）'!$BD55+1&lt;=15,IF(AAR$19&gt;='様式３（療養者名簿）（⑤の場合）'!$BD55,IF(AAR$19&lt;='様式３（療養者名簿）（⑤の場合）'!$BE55,1,0),0),0)</f>
        <v>0</v>
      </c>
      <c r="AAS50" s="384">
        <f>IF(AAS$19-'様式３（療養者名簿）（⑤の場合）'!$BD55+1&lt;=15,IF(AAS$19&gt;='様式３（療養者名簿）（⑤の場合）'!$BD55,IF(AAS$19&lt;='様式３（療養者名簿）（⑤の場合）'!$BE55,1,0),0),0)</f>
        <v>0</v>
      </c>
      <c r="AAT50" s="384">
        <f>IF(AAT$19-'様式３（療養者名簿）（⑤の場合）'!$BD55+1&lt;=15,IF(AAT$19&gt;='様式３（療養者名簿）（⑤の場合）'!$BD55,IF(AAT$19&lt;='様式３（療養者名簿）（⑤の場合）'!$BE55,1,0),0),0)</f>
        <v>0</v>
      </c>
      <c r="AAU50" s="384">
        <f>IF(AAU$19-'様式３（療養者名簿）（⑤の場合）'!$BD55+1&lt;=15,IF(AAU$19&gt;='様式３（療養者名簿）（⑤の場合）'!$BD55,IF(AAU$19&lt;='様式３（療養者名簿）（⑤の場合）'!$BE55,1,0),0),0)</f>
        <v>0</v>
      </c>
      <c r="AAV50" s="384">
        <f>IF(AAV$19-'様式３（療養者名簿）（⑤の場合）'!$BD55+1&lt;=15,IF(AAV$19&gt;='様式３（療養者名簿）（⑤の場合）'!$BD55,IF(AAV$19&lt;='様式３（療養者名簿）（⑤の場合）'!$BE55,1,0),0),0)</f>
        <v>0</v>
      </c>
      <c r="AAW50" s="384">
        <f>IF(AAW$19-'様式３（療養者名簿）（⑤の場合）'!$BD55+1&lt;=15,IF(AAW$19&gt;='様式３（療養者名簿）（⑤の場合）'!$BD55,IF(AAW$19&lt;='様式３（療養者名簿）（⑤の場合）'!$BE55,1,0),0),0)</f>
        <v>0</v>
      </c>
      <c r="AAX50" s="384">
        <f>IF(AAX$19-'様式３（療養者名簿）（⑤の場合）'!$BD55+1&lt;=15,IF(AAX$19&gt;='様式３（療養者名簿）（⑤の場合）'!$BD55,IF(AAX$19&lt;='様式３（療養者名簿）（⑤の場合）'!$BE55,1,0),0),0)</f>
        <v>0</v>
      </c>
      <c r="AAY50" s="384">
        <f>IF(AAY$19-'様式３（療養者名簿）（⑤の場合）'!$BD55+1&lt;=15,IF(AAY$19&gt;='様式３（療養者名簿）（⑤の場合）'!$BD55,IF(AAY$19&lt;='様式３（療養者名簿）（⑤の場合）'!$BE55,1,0),0),0)</f>
        <v>0</v>
      </c>
      <c r="AAZ50" s="384">
        <f>IF(AAZ$19-'様式３（療養者名簿）（⑤の場合）'!$BD55+1&lt;=15,IF(AAZ$19&gt;='様式３（療養者名簿）（⑤の場合）'!$BD55,IF(AAZ$19&lt;='様式３（療養者名簿）（⑤の場合）'!$BE55,1,0),0),0)</f>
        <v>0</v>
      </c>
      <c r="ABA50" s="384">
        <f>IF(ABA$19-'様式３（療養者名簿）（⑤の場合）'!$BD55+1&lt;=15,IF(ABA$19&gt;='様式３（療養者名簿）（⑤の場合）'!$BD55,IF(ABA$19&lt;='様式３（療養者名簿）（⑤の場合）'!$BE55,1,0),0),0)</f>
        <v>0</v>
      </c>
      <c r="ABB50" s="384">
        <f>IF(ABB$19-'様式３（療養者名簿）（⑤の場合）'!$BD55+1&lt;=15,IF(ABB$19&gt;='様式３（療養者名簿）（⑤の場合）'!$BD55,IF(ABB$19&lt;='様式３（療養者名簿）（⑤の場合）'!$BE55,1,0),0),0)</f>
        <v>0</v>
      </c>
      <c r="ABC50" s="384">
        <f>IF(ABC$19-'様式３（療養者名簿）（⑤の場合）'!$BD55+1&lt;=15,IF(ABC$19&gt;='様式３（療養者名簿）（⑤の場合）'!$BD55,IF(ABC$19&lt;='様式３（療養者名簿）（⑤の場合）'!$BE55,1,0),0),0)</f>
        <v>0</v>
      </c>
      <c r="ABD50" s="384">
        <f>IF(ABD$19-'様式３（療養者名簿）（⑤の場合）'!$BD55+1&lt;=15,IF(ABD$19&gt;='様式３（療養者名簿）（⑤の場合）'!$BD55,IF(ABD$19&lt;='様式３（療養者名簿）（⑤の場合）'!$BE55,1,0),0),0)</f>
        <v>0</v>
      </c>
    </row>
    <row r="51" spans="1:732" ht="42" customHeight="1">
      <c r="A51" s="259">
        <f>'様式３（療養者名簿）（⑤の場合）'!C56</f>
        <v>0</v>
      </c>
      <c r="B51" s="377">
        <f>IF(B$19-'様式３（療養者名簿）（⑤の場合）'!$BD56+1&lt;=15,IF(B$19&gt;='様式３（療養者名簿）（⑤の場合）'!$BD56,IF(B$19&lt;='様式３（療養者名簿）（⑤の場合）'!$BE56,1,0),0),0)</f>
        <v>0</v>
      </c>
      <c r="C51" s="377">
        <f>IF(C$19-'様式３（療養者名簿）（⑤の場合）'!$BD56+1&lt;=15,IF(C$19&gt;='様式３（療養者名簿）（⑤の場合）'!$BD56,IF(C$19&lt;='様式３（療養者名簿）（⑤の場合）'!$BE56,1,0),0),0)</f>
        <v>0</v>
      </c>
      <c r="D51" s="377">
        <f>IF(D$19-'様式３（療養者名簿）（⑤の場合）'!$BD56+1&lt;=15,IF(D$19&gt;='様式３（療養者名簿）（⑤の場合）'!$BD56,IF(D$19&lt;='様式３（療養者名簿）（⑤の場合）'!$BE56,1,0),0),0)</f>
        <v>0</v>
      </c>
      <c r="E51" s="377">
        <f>IF(E$19-'様式３（療養者名簿）（⑤の場合）'!$BD56+1&lt;=15,IF(E$19&gt;='様式３（療養者名簿）（⑤の場合）'!$BD56,IF(E$19&lt;='様式３（療養者名簿）（⑤の場合）'!$BE56,1,0),0),0)</f>
        <v>0</v>
      </c>
      <c r="F51" s="377">
        <f>IF(F$19-'様式３（療養者名簿）（⑤の場合）'!$BD56+1&lt;=15,IF(F$19&gt;='様式３（療養者名簿）（⑤の場合）'!$BD56,IF(F$19&lt;='様式３（療養者名簿）（⑤の場合）'!$BE56,1,0),0),0)</f>
        <v>0</v>
      </c>
      <c r="G51" s="377">
        <f>IF(G$19-'様式３（療養者名簿）（⑤の場合）'!$BD56+1&lt;=15,IF(G$19&gt;='様式３（療養者名簿）（⑤の場合）'!$BD56,IF(G$19&lt;='様式３（療養者名簿）（⑤の場合）'!$BE56,1,0),0),0)</f>
        <v>0</v>
      </c>
      <c r="H51" s="377">
        <f>IF(H$19-'様式３（療養者名簿）（⑤の場合）'!$BD56+1&lt;=15,IF(H$19&gt;='様式３（療養者名簿）（⑤の場合）'!$BD56,IF(H$19&lt;='様式３（療養者名簿）（⑤の場合）'!$BE56,1,0),0),0)</f>
        <v>0</v>
      </c>
      <c r="I51" s="377">
        <f>IF(I$19-'様式３（療養者名簿）（⑤の場合）'!$BD56+1&lt;=15,IF(I$19&gt;='様式３（療養者名簿）（⑤の場合）'!$BD56,IF(I$19&lt;='様式３（療養者名簿）（⑤の場合）'!$BE56,1,0),0),0)</f>
        <v>0</v>
      </c>
      <c r="J51" s="377">
        <f>IF(J$19-'様式３（療養者名簿）（⑤の場合）'!$BD56+1&lt;=15,IF(J$19&gt;='様式３（療養者名簿）（⑤の場合）'!$BD56,IF(J$19&lt;='様式３（療養者名簿）（⑤の場合）'!$BE56,1,0),0),0)</f>
        <v>0</v>
      </c>
      <c r="K51" s="377">
        <f>IF(K$19-'様式３（療養者名簿）（⑤の場合）'!$BD56+1&lt;=15,IF(K$19&gt;='様式３（療養者名簿）（⑤の場合）'!$BD56,IF(K$19&lt;='様式３（療養者名簿）（⑤の場合）'!$BE56,1,0),0),0)</f>
        <v>0</v>
      </c>
      <c r="L51" s="377">
        <f>IF(L$19-'様式３（療養者名簿）（⑤の場合）'!$BD56+1&lt;=15,IF(L$19&gt;='様式３（療養者名簿）（⑤の場合）'!$BD56,IF(L$19&lt;='様式３（療養者名簿）（⑤の場合）'!$BE56,1,0),0),0)</f>
        <v>0</v>
      </c>
      <c r="M51" s="377">
        <f>IF(M$19-'様式３（療養者名簿）（⑤の場合）'!$BD56+1&lt;=15,IF(M$19&gt;='様式３（療養者名簿）（⑤の場合）'!$BD56,IF(M$19&lt;='様式３（療養者名簿）（⑤の場合）'!$BE56,1,0),0),0)</f>
        <v>0</v>
      </c>
      <c r="N51" s="377">
        <f>IF(N$19-'様式３（療養者名簿）（⑤の場合）'!$BD56+1&lt;=15,IF(N$19&gt;='様式３（療養者名簿）（⑤の場合）'!$BD56,IF(N$19&lt;='様式３（療養者名簿）（⑤の場合）'!$BE56,1,0),0),0)</f>
        <v>0</v>
      </c>
      <c r="O51" s="377">
        <f>IF(O$19-'様式３（療養者名簿）（⑤の場合）'!$BD56+1&lt;=15,IF(O$19&gt;='様式３（療養者名簿）（⑤の場合）'!$BD56,IF(O$19&lt;='様式３（療養者名簿）（⑤の場合）'!$BE56,1,0),0),0)</f>
        <v>0</v>
      </c>
      <c r="P51" s="377">
        <f>IF(P$19-'様式３（療養者名簿）（⑤の場合）'!$BD56+1&lt;=15,IF(P$19&gt;='様式３（療養者名簿）（⑤の場合）'!$BD56,IF(P$19&lt;='様式３（療養者名簿）（⑤の場合）'!$BE56,1,0),0),0)</f>
        <v>0</v>
      </c>
      <c r="Q51" s="377">
        <f>IF(Q$19-'様式３（療養者名簿）（⑤の場合）'!$BD56+1&lt;=15,IF(Q$19&gt;='様式３（療養者名簿）（⑤の場合）'!$BD56,IF(Q$19&lt;='様式３（療養者名簿）（⑤の場合）'!$BE56,1,0),0),0)</f>
        <v>0</v>
      </c>
      <c r="R51" s="377">
        <f>IF(R$19-'様式３（療養者名簿）（⑤の場合）'!$BD56+1&lt;=15,IF(R$19&gt;='様式３（療養者名簿）（⑤の場合）'!$BD56,IF(R$19&lt;='様式３（療養者名簿）（⑤の場合）'!$BE56,1,0),0),0)</f>
        <v>0</v>
      </c>
      <c r="S51" s="377">
        <f>IF(S$19-'様式３（療養者名簿）（⑤の場合）'!$BD56+1&lt;=15,IF(S$19&gt;='様式３（療養者名簿）（⑤の場合）'!$BD56,IF(S$19&lt;='様式３（療養者名簿）（⑤の場合）'!$BE56,1,0),0),0)</f>
        <v>0</v>
      </c>
      <c r="T51" s="377">
        <f>IF(T$19-'様式３（療養者名簿）（⑤の場合）'!$BD56+1&lt;=15,IF(T$19&gt;='様式３（療養者名簿）（⑤の場合）'!$BD56,IF(T$19&lt;='様式３（療養者名簿）（⑤の場合）'!$BE56,1,0),0),0)</f>
        <v>0</v>
      </c>
      <c r="U51" s="377">
        <f>IF(U$19-'様式３（療養者名簿）（⑤の場合）'!$BD56+1&lt;=15,IF(U$19&gt;='様式３（療養者名簿）（⑤の場合）'!$BD56,IF(U$19&lt;='様式３（療養者名簿）（⑤の場合）'!$BE56,1,0),0),0)</f>
        <v>0</v>
      </c>
      <c r="V51" s="377">
        <f>IF(V$19-'様式３（療養者名簿）（⑤の場合）'!$BD56+1&lt;=15,IF(V$19&gt;='様式３（療養者名簿）（⑤の場合）'!$BD56,IF(V$19&lt;='様式３（療養者名簿）（⑤の場合）'!$BE56,1,0),0),0)</f>
        <v>0</v>
      </c>
      <c r="W51" s="377">
        <f>IF(W$19-'様式３（療養者名簿）（⑤の場合）'!$BD56+1&lt;=15,IF(W$19&gt;='様式３（療養者名簿）（⑤の場合）'!$BD56,IF(W$19&lt;='様式３（療養者名簿）（⑤の場合）'!$BE56,1,0),0),0)</f>
        <v>0</v>
      </c>
      <c r="X51" s="377">
        <f>IF(X$19-'様式３（療養者名簿）（⑤の場合）'!$BD56+1&lt;=15,IF(X$19&gt;='様式３（療養者名簿）（⑤の場合）'!$BD56,IF(X$19&lt;='様式３（療養者名簿）（⑤の場合）'!$BE56,1,0),0),0)</f>
        <v>0</v>
      </c>
      <c r="Y51" s="377">
        <f>IF(Y$19-'様式３（療養者名簿）（⑤の場合）'!$BD56+1&lt;=15,IF(Y$19&gt;='様式３（療養者名簿）（⑤の場合）'!$BD56,IF(Y$19&lt;='様式３（療養者名簿）（⑤の場合）'!$BE56,1,0),0),0)</f>
        <v>0</v>
      </c>
      <c r="Z51" s="377">
        <f>IF(Z$19-'様式３（療養者名簿）（⑤の場合）'!$BD56+1&lt;=15,IF(Z$19&gt;='様式３（療養者名簿）（⑤の場合）'!$BD56,IF(Z$19&lt;='様式３（療養者名簿）（⑤の場合）'!$BE56,1,0),0),0)</f>
        <v>0</v>
      </c>
      <c r="AA51" s="377">
        <f>IF(AA$19-'様式３（療養者名簿）（⑤の場合）'!$BD56+1&lt;=15,IF(AA$19&gt;='様式３（療養者名簿）（⑤の場合）'!$BD56,IF(AA$19&lt;='様式３（療養者名簿）（⑤の場合）'!$BE56,1,0),0),0)</f>
        <v>0</v>
      </c>
      <c r="AB51" s="377">
        <f>IF(AB$19-'様式３（療養者名簿）（⑤の場合）'!$BD56+1&lt;=15,IF(AB$19&gt;='様式３（療養者名簿）（⑤の場合）'!$BD56,IF(AB$19&lt;='様式３（療養者名簿）（⑤の場合）'!$BE56,1,0),0),0)</f>
        <v>0</v>
      </c>
      <c r="AC51" s="377">
        <f>IF(AC$19-'様式３（療養者名簿）（⑤の場合）'!$BD56+1&lt;=15,IF(AC$19&gt;='様式３（療養者名簿）（⑤の場合）'!$BD56,IF(AC$19&lt;='様式３（療養者名簿）（⑤の場合）'!$BE56,1,0),0),0)</f>
        <v>0</v>
      </c>
      <c r="AD51" s="377">
        <f>IF(AD$19-'様式３（療養者名簿）（⑤の場合）'!$BD56+1&lt;=15,IF(AD$19&gt;='様式３（療養者名簿）（⑤の場合）'!$BD56,IF(AD$19&lt;='様式３（療養者名簿）（⑤の場合）'!$BE56,1,0),0),0)</f>
        <v>0</v>
      </c>
      <c r="AE51" s="377">
        <f>IF(AE$19-'様式３（療養者名簿）（⑤の場合）'!$BD56+1&lt;=15,IF(AE$19&gt;='様式３（療養者名簿）（⑤の場合）'!$BD56,IF(AE$19&lt;='様式３（療養者名簿）（⑤の場合）'!$BE56,1,0),0),0)</f>
        <v>0</v>
      </c>
      <c r="AF51" s="377">
        <f>IF(AF$19-'様式３（療養者名簿）（⑤の場合）'!$BD56+1&lt;=15,IF(AF$19&gt;='様式３（療養者名簿）（⑤の場合）'!$BD56,IF(AF$19&lt;='様式３（療養者名簿）（⑤の場合）'!$BE56,1,0),0),0)</f>
        <v>0</v>
      </c>
      <c r="AG51" s="377">
        <f>IF(AG$19-'様式３（療養者名簿）（⑤の場合）'!$BD56+1&lt;=15,IF(AG$19&gt;='様式３（療養者名簿）（⑤の場合）'!$BD56,IF(AG$19&lt;='様式３（療養者名簿）（⑤の場合）'!$BE56,1,0),0),0)</f>
        <v>0</v>
      </c>
      <c r="AH51" s="377">
        <f>IF(AH$19-'様式３（療養者名簿）（⑤の場合）'!$BD56+1&lt;=15,IF(AH$19&gt;='様式３（療養者名簿）（⑤の場合）'!$BD56,IF(AH$19&lt;='様式３（療養者名簿）（⑤の場合）'!$BE56,1,0),0),0)</f>
        <v>0</v>
      </c>
      <c r="AI51" s="377">
        <f>IF(AI$19-'様式３（療養者名簿）（⑤の場合）'!$BD56+1&lt;=15,IF(AI$19&gt;='様式３（療養者名簿）（⑤の場合）'!$BD56,IF(AI$19&lt;='様式３（療養者名簿）（⑤の場合）'!$BE56,1,0),0),0)</f>
        <v>0</v>
      </c>
      <c r="AJ51" s="377">
        <f>IF(AJ$19-'様式３（療養者名簿）（⑤の場合）'!$BD56+1&lt;=15,IF(AJ$19&gt;='様式３（療養者名簿）（⑤の場合）'!$BD56,IF(AJ$19&lt;='様式３（療養者名簿）（⑤の場合）'!$BE56,1,0),0),0)</f>
        <v>0</v>
      </c>
      <c r="AK51" s="377">
        <f>IF(AK$19-'様式３（療養者名簿）（⑤の場合）'!$BD56+1&lt;=15,IF(AK$19&gt;='様式３（療養者名簿）（⑤の場合）'!$BD56,IF(AK$19&lt;='様式３（療養者名簿）（⑤の場合）'!$BE56,1,0),0),0)</f>
        <v>0</v>
      </c>
      <c r="AL51" s="377">
        <f>IF(AL$19-'様式３（療養者名簿）（⑤の場合）'!$BD56+1&lt;=15,IF(AL$19&gt;='様式３（療養者名簿）（⑤の場合）'!$BD56,IF(AL$19&lt;='様式３（療養者名簿）（⑤の場合）'!$BE56,1,0),0),0)</f>
        <v>0</v>
      </c>
      <c r="AM51" s="377">
        <f>IF(AM$19-'様式３（療養者名簿）（⑤の場合）'!$BD56+1&lt;=15,IF(AM$19&gt;='様式３（療養者名簿）（⑤の場合）'!$BD56,IF(AM$19&lt;='様式３（療養者名簿）（⑤の場合）'!$BE56,1,0),0),0)</f>
        <v>0</v>
      </c>
      <c r="AN51" s="377">
        <f>IF(AN$19-'様式３（療養者名簿）（⑤の場合）'!$BD56+1&lt;=15,IF(AN$19&gt;='様式３（療養者名簿）（⑤の場合）'!$BD56,IF(AN$19&lt;='様式３（療養者名簿）（⑤の場合）'!$BE56,1,0),0),0)</f>
        <v>0</v>
      </c>
      <c r="AO51" s="377">
        <f>IF(AO$19-'様式３（療養者名簿）（⑤の場合）'!$BD56+1&lt;=15,IF(AO$19&gt;='様式３（療養者名簿）（⑤の場合）'!$BD56,IF(AO$19&lt;='様式３（療養者名簿）（⑤の場合）'!$BE56,1,0),0),0)</f>
        <v>0</v>
      </c>
      <c r="AP51" s="377">
        <f>IF(AP$19-'様式３（療養者名簿）（⑤の場合）'!$BD56+1&lt;=15,IF(AP$19&gt;='様式３（療養者名簿）（⑤の場合）'!$BD56,IF(AP$19&lt;='様式３（療養者名簿）（⑤の場合）'!$BE56,1,0),0),0)</f>
        <v>0</v>
      </c>
      <c r="AQ51" s="377">
        <f>IF(AQ$19-'様式３（療養者名簿）（⑤の場合）'!$BD56+1&lt;=15,IF(AQ$19&gt;='様式３（療養者名簿）（⑤の場合）'!$BD56,IF(AQ$19&lt;='様式３（療養者名簿）（⑤の場合）'!$BE56,1,0),0),0)</f>
        <v>0</v>
      </c>
      <c r="AR51" s="377">
        <f>IF(AR$19-'様式３（療養者名簿）（⑤の場合）'!$BD56+1&lt;=15,IF(AR$19&gt;='様式３（療養者名簿）（⑤の場合）'!$BD56,IF(AR$19&lt;='様式３（療養者名簿）（⑤の場合）'!$BE56,1,0),0),0)</f>
        <v>0</v>
      </c>
      <c r="AS51" s="377">
        <f>IF(AS$19-'様式３（療養者名簿）（⑤の場合）'!$BD56+1&lt;=15,IF(AS$19&gt;='様式３（療養者名簿）（⑤の場合）'!$BD56,IF(AS$19&lt;='様式３（療養者名簿）（⑤の場合）'!$BE56,1,0),0),0)</f>
        <v>0</v>
      </c>
      <c r="AT51" s="377">
        <f>IF(AT$19-'様式３（療養者名簿）（⑤の場合）'!$BD56+1&lt;=15,IF(AT$19&gt;='様式３（療養者名簿）（⑤の場合）'!$BD56,IF(AT$19&lt;='様式３（療養者名簿）（⑤の場合）'!$BE56,1,0),0),0)</f>
        <v>0</v>
      </c>
      <c r="AU51" s="377">
        <f>IF(AU$19-'様式３（療養者名簿）（⑤の場合）'!$BD56+1&lt;=15,IF(AU$19&gt;='様式３（療養者名簿）（⑤の場合）'!$BD56,IF(AU$19&lt;='様式３（療養者名簿）（⑤の場合）'!$BE56,1,0),0),0)</f>
        <v>0</v>
      </c>
      <c r="AV51" s="377">
        <f>IF(AV$19-'様式３（療養者名簿）（⑤の場合）'!$BD56+1&lt;=15,IF(AV$19&gt;='様式３（療養者名簿）（⑤の場合）'!$BD56,IF(AV$19&lt;='様式３（療養者名簿）（⑤の場合）'!$BE56,1,0),0),0)</f>
        <v>0</v>
      </c>
      <c r="AW51" s="377">
        <f>IF(AW$19-'様式３（療養者名簿）（⑤の場合）'!$BD56+1&lt;=15,IF(AW$19&gt;='様式３（療養者名簿）（⑤の場合）'!$BD56,IF(AW$19&lt;='様式３（療養者名簿）（⑤の場合）'!$BE56,1,0),0),0)</f>
        <v>0</v>
      </c>
      <c r="AX51" s="377">
        <f>IF(AX$19-'様式３（療養者名簿）（⑤の場合）'!$BD56+1&lt;=15,IF(AX$19&gt;='様式３（療養者名簿）（⑤の場合）'!$BD56,IF(AX$19&lt;='様式３（療養者名簿）（⑤の場合）'!$BE56,1,0),0),0)</f>
        <v>0</v>
      </c>
      <c r="AY51" s="377">
        <f>IF(AY$19-'様式３（療養者名簿）（⑤の場合）'!$BD56+1&lt;=15,IF(AY$19&gt;='様式３（療養者名簿）（⑤の場合）'!$BD56,IF(AY$19&lt;='様式３（療養者名簿）（⑤の場合）'!$BE56,1,0),0),0)</f>
        <v>0</v>
      </c>
      <c r="AZ51" s="377">
        <f>IF(AZ$19-'様式３（療養者名簿）（⑤の場合）'!$BD56+1&lt;=15,IF(AZ$19&gt;='様式３（療養者名簿）（⑤の場合）'!$BD56,IF(AZ$19&lt;='様式３（療養者名簿）（⑤の場合）'!$BE56,1,0),0),0)</f>
        <v>0</v>
      </c>
      <c r="BA51" s="377">
        <f>IF(BA$19-'様式３（療養者名簿）（⑤の場合）'!$BD56+1&lt;=15,IF(BA$19&gt;='様式３（療養者名簿）（⑤の場合）'!$BD56,IF(BA$19&lt;='様式３（療養者名簿）（⑤の場合）'!$BE56,1,0),0),0)</f>
        <v>0</v>
      </c>
      <c r="BB51" s="377">
        <f>IF(BB$19-'様式３（療養者名簿）（⑤の場合）'!$BD56+1&lt;=15,IF(BB$19&gt;='様式３（療養者名簿）（⑤の場合）'!$BD56,IF(BB$19&lt;='様式３（療養者名簿）（⑤の場合）'!$BE56,1,0),0),0)</f>
        <v>0</v>
      </c>
      <c r="BC51" s="377">
        <f>IF(BC$19-'様式３（療養者名簿）（⑤の場合）'!$BD56+1&lt;=15,IF(BC$19&gt;='様式３（療養者名簿）（⑤の場合）'!$BD56,IF(BC$19&lt;='様式３（療養者名簿）（⑤の場合）'!$BE56,1,0),0),0)</f>
        <v>0</v>
      </c>
      <c r="BD51" s="377">
        <f>IF(BD$19-'様式３（療養者名簿）（⑤の場合）'!$BD56+1&lt;=15,IF(BD$19&gt;='様式３（療養者名簿）（⑤の場合）'!$BD56,IF(BD$19&lt;='様式３（療養者名簿）（⑤の場合）'!$BE56,1,0),0),0)</f>
        <v>0</v>
      </c>
      <c r="BE51" s="377">
        <f>IF(BE$19-'様式３（療養者名簿）（⑤の場合）'!$BD56+1&lt;=15,IF(BE$19&gt;='様式３（療養者名簿）（⑤の場合）'!$BD56,IF(BE$19&lt;='様式３（療養者名簿）（⑤の場合）'!$BE56,1,0),0),0)</f>
        <v>0</v>
      </c>
      <c r="BF51" s="377">
        <f>IF(BF$19-'様式３（療養者名簿）（⑤の場合）'!$BD56+1&lt;=15,IF(BF$19&gt;='様式３（療養者名簿）（⑤の場合）'!$BD56,IF(BF$19&lt;='様式３（療養者名簿）（⑤の場合）'!$BE56,1,0),0),0)</f>
        <v>0</v>
      </c>
      <c r="BG51" s="377">
        <f>IF(BG$19-'様式３（療養者名簿）（⑤の場合）'!$BD56+1&lt;=15,IF(BG$19&gt;='様式３（療養者名簿）（⑤の場合）'!$BD56,IF(BG$19&lt;='様式３（療養者名簿）（⑤の場合）'!$BE56,1,0),0),0)</f>
        <v>0</v>
      </c>
      <c r="BH51" s="377">
        <f>IF(BH$19-'様式３（療養者名簿）（⑤の場合）'!$BD56+1&lt;=15,IF(BH$19&gt;='様式３（療養者名簿）（⑤の場合）'!$BD56,IF(BH$19&lt;='様式３（療養者名簿）（⑤の場合）'!$BE56,1,0),0),0)</f>
        <v>0</v>
      </c>
      <c r="BI51" s="377">
        <f>IF(BI$19-'様式３（療養者名簿）（⑤の場合）'!$BD56+1&lt;=15,IF(BI$19&gt;='様式３（療養者名簿）（⑤の場合）'!$BD56,IF(BI$19&lt;='様式３（療養者名簿）（⑤の場合）'!$BE56,1,0),0),0)</f>
        <v>0</v>
      </c>
      <c r="BJ51" s="377">
        <f>IF(BJ$19-'様式３（療養者名簿）（⑤の場合）'!$BD56+1&lt;=15,IF(BJ$19&gt;='様式３（療養者名簿）（⑤の場合）'!$BD56,IF(BJ$19&lt;='様式３（療養者名簿）（⑤の場合）'!$BE56,1,0),0),0)</f>
        <v>0</v>
      </c>
      <c r="BK51" s="377">
        <f>IF(BK$19-'様式３（療養者名簿）（⑤の場合）'!$BD56+1&lt;=15,IF(BK$19&gt;='様式３（療養者名簿）（⑤の場合）'!$BD56,IF(BK$19&lt;='様式３（療養者名簿）（⑤の場合）'!$BE56,1,0),0),0)</f>
        <v>0</v>
      </c>
      <c r="BL51" s="377">
        <f>IF(BL$19-'様式３（療養者名簿）（⑤の場合）'!$BD56+1&lt;=15,IF(BL$19&gt;='様式３（療養者名簿）（⑤の場合）'!$BD56,IF(BL$19&lt;='様式３（療養者名簿）（⑤の場合）'!$BE56,1,0),0),0)</f>
        <v>0</v>
      </c>
      <c r="BM51" s="377">
        <f>IF(BM$19-'様式３（療養者名簿）（⑤の場合）'!$BD56+1&lt;=15,IF(BM$19&gt;='様式３（療養者名簿）（⑤の場合）'!$BD56,IF(BM$19&lt;='様式３（療養者名簿）（⑤の場合）'!$BE56,1,0),0),0)</f>
        <v>0</v>
      </c>
      <c r="BN51" s="377">
        <f>IF(BN$19-'様式３（療養者名簿）（⑤の場合）'!$BD56+1&lt;=15,IF(BN$19&gt;='様式３（療養者名簿）（⑤の場合）'!$BD56,IF(BN$19&lt;='様式３（療養者名簿）（⑤の場合）'!$BE56,1,0),0),0)</f>
        <v>0</v>
      </c>
      <c r="BO51" s="377">
        <f>IF(BO$19-'様式３（療養者名簿）（⑤の場合）'!$BD56+1&lt;=15,IF(BO$19&gt;='様式３（療養者名簿）（⑤の場合）'!$BD56,IF(BO$19&lt;='様式３（療養者名簿）（⑤の場合）'!$BE56,1,0),0),0)</f>
        <v>0</v>
      </c>
      <c r="BP51" s="377">
        <f>IF(BP$19-'様式３（療養者名簿）（⑤の場合）'!$BD56+1&lt;=15,IF(BP$19&gt;='様式３（療養者名簿）（⑤の場合）'!$BD56,IF(BP$19&lt;='様式３（療養者名簿）（⑤の場合）'!$BE56,1,0),0),0)</f>
        <v>0</v>
      </c>
      <c r="BQ51" s="377">
        <f>IF(BQ$19-'様式３（療養者名簿）（⑤の場合）'!$BD56+1&lt;=15,IF(BQ$19&gt;='様式３（療養者名簿）（⑤の場合）'!$BD56,IF(BQ$19&lt;='様式３（療養者名簿）（⑤の場合）'!$BE56,1,0),0),0)</f>
        <v>0</v>
      </c>
      <c r="BR51" s="377">
        <f>IF(BR$19-'様式３（療養者名簿）（⑤の場合）'!$BD56+1&lt;=15,IF(BR$19&gt;='様式３（療養者名簿）（⑤の場合）'!$BD56,IF(BR$19&lt;='様式３（療養者名簿）（⑤の場合）'!$BE56,1,0),0),0)</f>
        <v>0</v>
      </c>
      <c r="BS51" s="377">
        <f>IF(BS$19-'様式３（療養者名簿）（⑤の場合）'!$BD56+1&lt;=15,IF(BS$19&gt;='様式３（療養者名簿）（⑤の場合）'!$BD56,IF(BS$19&lt;='様式３（療養者名簿）（⑤の場合）'!$BE56,1,0),0),0)</f>
        <v>0</v>
      </c>
      <c r="BT51" s="377">
        <f>IF(BT$19-'様式３（療養者名簿）（⑤の場合）'!$BD56+1&lt;=15,IF(BT$19&gt;='様式３（療養者名簿）（⑤の場合）'!$BD56,IF(BT$19&lt;='様式３（療養者名簿）（⑤の場合）'!$BE56,1,0),0),0)</f>
        <v>0</v>
      </c>
      <c r="BU51" s="377">
        <f>IF(BU$19-'様式３（療養者名簿）（⑤の場合）'!$BD56+1&lt;=15,IF(BU$19&gt;='様式３（療養者名簿）（⑤の場合）'!$BD56,IF(BU$19&lt;='様式３（療養者名簿）（⑤の場合）'!$BE56,1,0),0),0)</f>
        <v>0</v>
      </c>
      <c r="BV51" s="377">
        <f>IF(BV$19-'様式３（療養者名簿）（⑤の場合）'!$BD56+1&lt;=15,IF(BV$19&gt;='様式３（療養者名簿）（⑤の場合）'!$BD56,IF(BV$19&lt;='様式３（療養者名簿）（⑤の場合）'!$BE56,1,0),0),0)</f>
        <v>0</v>
      </c>
      <c r="BW51" s="377">
        <f>IF(BW$19-'様式３（療養者名簿）（⑤の場合）'!$BD56+1&lt;=15,IF(BW$19&gt;='様式３（療養者名簿）（⑤の場合）'!$BD56,IF(BW$19&lt;='様式３（療養者名簿）（⑤の場合）'!$BE56,1,0),0),0)</f>
        <v>0</v>
      </c>
      <c r="BX51" s="377">
        <f>IF(BX$19-'様式３（療養者名簿）（⑤の場合）'!$BD56+1&lt;=15,IF(BX$19&gt;='様式３（療養者名簿）（⑤の場合）'!$BD56,IF(BX$19&lt;='様式３（療養者名簿）（⑤の場合）'!$BE56,1,0),0),0)</f>
        <v>0</v>
      </c>
      <c r="BY51" s="377">
        <f>IF(BY$19-'様式３（療養者名簿）（⑤の場合）'!$BD56+1&lt;=15,IF(BY$19&gt;='様式３（療養者名簿）（⑤の場合）'!$BD56,IF(BY$19&lt;='様式３（療養者名簿）（⑤の場合）'!$BE56,1,0),0),0)</f>
        <v>0</v>
      </c>
      <c r="BZ51" s="377">
        <f>IF(BZ$19-'様式３（療養者名簿）（⑤の場合）'!$BD56+1&lt;=15,IF(BZ$19&gt;='様式３（療養者名簿）（⑤の場合）'!$BD56,IF(BZ$19&lt;='様式３（療養者名簿）（⑤の場合）'!$BE56,1,0),0),0)</f>
        <v>0</v>
      </c>
      <c r="CA51" s="377">
        <f>IF(CA$19-'様式３（療養者名簿）（⑤の場合）'!$BD56+1&lt;=15,IF(CA$19&gt;='様式３（療養者名簿）（⑤の場合）'!$BD56,IF(CA$19&lt;='様式３（療養者名簿）（⑤の場合）'!$BE56,1,0),0),0)</f>
        <v>0</v>
      </c>
      <c r="CB51" s="377">
        <f>IF(CB$19-'様式３（療養者名簿）（⑤の場合）'!$BD56+1&lt;=15,IF(CB$19&gt;='様式３（療養者名簿）（⑤の場合）'!$BD56,IF(CB$19&lt;='様式３（療養者名簿）（⑤の場合）'!$BE56,1,0),0),0)</f>
        <v>0</v>
      </c>
      <c r="CC51" s="377">
        <f>IF(CC$19-'様式３（療養者名簿）（⑤の場合）'!$BD56+1&lt;=15,IF(CC$19&gt;='様式３（療養者名簿）（⑤の場合）'!$BD56,IF(CC$19&lt;='様式３（療養者名簿）（⑤の場合）'!$BE56,1,0),0),0)</f>
        <v>0</v>
      </c>
      <c r="CD51" s="377">
        <f>IF(CD$19-'様式３（療養者名簿）（⑤の場合）'!$BD56+1&lt;=15,IF(CD$19&gt;='様式３（療養者名簿）（⑤の場合）'!$BD56,IF(CD$19&lt;='様式３（療養者名簿）（⑤の場合）'!$BE56,1,0),0),0)</f>
        <v>0</v>
      </c>
      <c r="CE51" s="377">
        <f>IF(CE$19-'様式３（療養者名簿）（⑤の場合）'!$BD56+1&lt;=15,IF(CE$19&gt;='様式３（療養者名簿）（⑤の場合）'!$BD56,IF(CE$19&lt;='様式３（療養者名簿）（⑤の場合）'!$BE56,1,0),0),0)</f>
        <v>0</v>
      </c>
      <c r="CF51" s="377">
        <f>IF(CF$19-'様式３（療養者名簿）（⑤の場合）'!$BD56+1&lt;=15,IF(CF$19&gt;='様式３（療養者名簿）（⑤の場合）'!$BD56,IF(CF$19&lt;='様式３（療養者名簿）（⑤の場合）'!$BE56,1,0),0),0)</f>
        <v>0</v>
      </c>
      <c r="CG51" s="377">
        <f>IF(CG$19-'様式３（療養者名簿）（⑤の場合）'!$BD56+1&lt;=15,IF(CG$19&gt;='様式３（療養者名簿）（⑤の場合）'!$BD56,IF(CG$19&lt;='様式３（療養者名簿）（⑤の場合）'!$BE56,1,0),0),0)</f>
        <v>0</v>
      </c>
      <c r="CH51" s="377">
        <f>IF(CH$19-'様式３（療養者名簿）（⑤の場合）'!$BD56+1&lt;=15,IF(CH$19&gt;='様式３（療養者名簿）（⑤の場合）'!$BD56,IF(CH$19&lt;='様式３（療養者名簿）（⑤の場合）'!$BE56,1,0),0),0)</f>
        <v>0</v>
      </c>
      <c r="CI51" s="377">
        <f>IF(CI$19-'様式３（療養者名簿）（⑤の場合）'!$BD56+1&lt;=15,IF(CI$19&gt;='様式３（療養者名簿）（⑤の場合）'!$BD56,IF(CI$19&lt;='様式３（療養者名簿）（⑤の場合）'!$BE56,1,0),0),0)</f>
        <v>0</v>
      </c>
      <c r="CJ51" s="377">
        <f>IF(CJ$19-'様式３（療養者名簿）（⑤の場合）'!$BD56+1&lt;=15,IF(CJ$19&gt;='様式３（療養者名簿）（⑤の場合）'!$BD56,IF(CJ$19&lt;='様式３（療養者名簿）（⑤の場合）'!$BE56,1,0),0),0)</f>
        <v>0</v>
      </c>
      <c r="CK51" s="377">
        <f>IF(CK$19-'様式３（療養者名簿）（⑤の場合）'!$BD56+1&lt;=15,IF(CK$19&gt;='様式３（療養者名簿）（⑤の場合）'!$BD56,IF(CK$19&lt;='様式３（療養者名簿）（⑤の場合）'!$BE56,1,0),0),0)</f>
        <v>0</v>
      </c>
      <c r="CL51" s="377">
        <f>IF(CL$19-'様式３（療養者名簿）（⑤の場合）'!$BD56+1&lt;=15,IF(CL$19&gt;='様式３（療養者名簿）（⑤の場合）'!$BD56,IF(CL$19&lt;='様式３（療養者名簿）（⑤の場合）'!$BE56,1,0),0),0)</f>
        <v>0</v>
      </c>
      <c r="CM51" s="377">
        <f>IF(CM$19-'様式３（療養者名簿）（⑤の場合）'!$BD56+1&lt;=15,IF(CM$19&gt;='様式３（療養者名簿）（⑤の場合）'!$BD56,IF(CM$19&lt;='様式３（療養者名簿）（⑤の場合）'!$BE56,1,0),0),0)</f>
        <v>0</v>
      </c>
      <c r="CN51" s="377">
        <f>IF(CN$19-'様式３（療養者名簿）（⑤の場合）'!$BD56+1&lt;=15,IF(CN$19&gt;='様式３（療養者名簿）（⑤の場合）'!$BD56,IF(CN$19&lt;='様式３（療養者名簿）（⑤の場合）'!$BE56,1,0),0),0)</f>
        <v>0</v>
      </c>
      <c r="CO51" s="377">
        <f>IF(CO$19-'様式３（療養者名簿）（⑤の場合）'!$BD56+1&lt;=15,IF(CO$19&gt;='様式３（療養者名簿）（⑤の場合）'!$BD56,IF(CO$19&lt;='様式３（療養者名簿）（⑤の場合）'!$BE56,1,0),0),0)</f>
        <v>0</v>
      </c>
      <c r="CP51" s="377">
        <f>IF(CP$19-'様式３（療養者名簿）（⑤の場合）'!$BD56+1&lt;=15,IF(CP$19&gt;='様式３（療養者名簿）（⑤の場合）'!$BD56,IF(CP$19&lt;='様式３（療養者名簿）（⑤の場合）'!$BE56,1,0),0),0)</f>
        <v>0</v>
      </c>
      <c r="CQ51" s="377">
        <f>IF(CQ$19-'様式３（療養者名簿）（⑤の場合）'!$BD56+1&lt;=15,IF(CQ$19&gt;='様式３（療養者名簿）（⑤の場合）'!$BD56,IF(CQ$19&lt;='様式３（療養者名簿）（⑤の場合）'!$BE56,1,0),0),0)</f>
        <v>0</v>
      </c>
      <c r="CR51" s="377">
        <f>IF(CR$19-'様式３（療養者名簿）（⑤の場合）'!$BD56+1&lt;=15,IF(CR$19&gt;='様式３（療養者名簿）（⑤の場合）'!$BD56,IF(CR$19&lt;='様式３（療養者名簿）（⑤の場合）'!$BE56,1,0),0),0)</f>
        <v>0</v>
      </c>
      <c r="CS51" s="377">
        <f>IF(CS$19-'様式３（療養者名簿）（⑤の場合）'!$BD56+1&lt;=15,IF(CS$19&gt;='様式３（療養者名簿）（⑤の場合）'!$BD56,IF(CS$19&lt;='様式３（療養者名簿）（⑤の場合）'!$BE56,1,0),0),0)</f>
        <v>0</v>
      </c>
      <c r="CT51" s="377">
        <f>IF(CT$19-'様式３（療養者名簿）（⑤の場合）'!$BD56+1&lt;=15,IF(CT$19&gt;='様式３（療養者名簿）（⑤の場合）'!$BD56,IF(CT$19&lt;='様式３（療養者名簿）（⑤の場合）'!$BE56,1,0),0),0)</f>
        <v>0</v>
      </c>
      <c r="CU51" s="377">
        <f>IF(CU$19-'様式３（療養者名簿）（⑤の場合）'!$BD56+1&lt;=15,IF(CU$19&gt;='様式３（療養者名簿）（⑤の場合）'!$BD56,IF(CU$19&lt;='様式３（療養者名簿）（⑤の場合）'!$BE56,1,0),0),0)</f>
        <v>0</v>
      </c>
      <c r="CV51" s="377">
        <f>IF(CV$19-'様式３（療養者名簿）（⑤の場合）'!$BD56+1&lt;=15,IF(CV$19&gt;='様式３（療養者名簿）（⑤の場合）'!$BD56,IF(CV$19&lt;='様式３（療養者名簿）（⑤の場合）'!$BE56,1,0),0),0)</f>
        <v>0</v>
      </c>
      <c r="CW51" s="377">
        <f>IF(CW$19-'様式３（療養者名簿）（⑤の場合）'!$BD56+1&lt;=15,IF(CW$19&gt;='様式３（療養者名簿）（⑤の場合）'!$BD56,IF(CW$19&lt;='様式３（療養者名簿）（⑤の場合）'!$BE56,1,0),0),0)</f>
        <v>0</v>
      </c>
      <c r="CX51" s="377">
        <f>IF(CX$19-'様式３（療養者名簿）（⑤の場合）'!$BD56+1&lt;=15,IF(CX$19&gt;='様式３（療養者名簿）（⑤の場合）'!$BD56,IF(CX$19&lt;='様式３（療養者名簿）（⑤の場合）'!$BE56,1,0),0),0)</f>
        <v>0</v>
      </c>
      <c r="CY51" s="377">
        <f>IF(CY$19-'様式３（療養者名簿）（⑤の場合）'!$BD56+1&lt;=15,IF(CY$19&gt;='様式３（療養者名簿）（⑤の場合）'!$BD56,IF(CY$19&lt;='様式３（療養者名簿）（⑤の場合）'!$BE56,1,0),0),0)</f>
        <v>0</v>
      </c>
      <c r="CZ51" s="377">
        <f>IF(CZ$19-'様式３（療養者名簿）（⑤の場合）'!$BD56+1&lt;=15,IF(CZ$19&gt;='様式３（療養者名簿）（⑤の場合）'!$BD56,IF(CZ$19&lt;='様式３（療養者名簿）（⑤の場合）'!$BE56,1,0),0),0)</f>
        <v>0</v>
      </c>
      <c r="DA51" s="377">
        <f>IF(DA$19-'様式３（療養者名簿）（⑤の場合）'!$BD56+1&lt;=15,IF(DA$19&gt;='様式３（療養者名簿）（⑤の場合）'!$BD56,IF(DA$19&lt;='様式３（療養者名簿）（⑤の場合）'!$BE56,1,0),0),0)</f>
        <v>0</v>
      </c>
      <c r="DB51" s="377">
        <f>IF(DB$19-'様式３（療養者名簿）（⑤の場合）'!$BD56+1&lt;=15,IF(DB$19&gt;='様式３（療養者名簿）（⑤の場合）'!$BD56,IF(DB$19&lt;='様式３（療養者名簿）（⑤の場合）'!$BE56,1,0),0),0)</f>
        <v>0</v>
      </c>
      <c r="DC51" s="377">
        <f>IF(DC$19-'様式３（療養者名簿）（⑤の場合）'!$BD56+1&lt;=15,IF(DC$19&gt;='様式３（療養者名簿）（⑤の場合）'!$BD56,IF(DC$19&lt;='様式３（療養者名簿）（⑤の場合）'!$BE56,1,0),0),0)</f>
        <v>0</v>
      </c>
      <c r="DD51" s="377">
        <f>IF(DD$19-'様式３（療養者名簿）（⑤の場合）'!$BD56+1&lt;=15,IF(DD$19&gt;='様式３（療養者名簿）（⑤の場合）'!$BD56,IF(DD$19&lt;='様式３（療養者名簿）（⑤の場合）'!$BE56,1,0),0),0)</f>
        <v>0</v>
      </c>
      <c r="DE51" s="377">
        <f>IF(DE$19-'様式３（療養者名簿）（⑤の場合）'!$BD56+1&lt;=15,IF(DE$19&gt;='様式３（療養者名簿）（⑤の場合）'!$BD56,IF(DE$19&lt;='様式３（療養者名簿）（⑤の場合）'!$BE56,1,0),0),0)</f>
        <v>0</v>
      </c>
      <c r="DF51" s="377">
        <f>IF(DF$19-'様式３（療養者名簿）（⑤の場合）'!$BD56+1&lt;=15,IF(DF$19&gt;='様式３（療養者名簿）（⑤の場合）'!$BD56,IF(DF$19&lt;='様式３（療養者名簿）（⑤の場合）'!$BE56,1,0),0),0)</f>
        <v>0</v>
      </c>
      <c r="DG51" s="377">
        <f>IF(DG$19-'様式３（療養者名簿）（⑤の場合）'!$BD56+1&lt;=15,IF(DG$19&gt;='様式３（療養者名簿）（⑤の場合）'!$BD56,IF(DG$19&lt;='様式３（療養者名簿）（⑤の場合）'!$BE56,1,0),0),0)</f>
        <v>0</v>
      </c>
      <c r="DH51" s="377">
        <f>IF(DH$19-'様式３（療養者名簿）（⑤の場合）'!$BD56+1&lt;=15,IF(DH$19&gt;='様式３（療養者名簿）（⑤の場合）'!$BD56,IF(DH$19&lt;='様式３（療養者名簿）（⑤の場合）'!$BE56,1,0),0),0)</f>
        <v>0</v>
      </c>
      <c r="DI51" s="377">
        <f>IF(DI$19-'様式３（療養者名簿）（⑤の場合）'!$BD56+1&lt;=15,IF(DI$19&gt;='様式３（療養者名簿）（⑤の場合）'!$BD56,IF(DI$19&lt;='様式３（療養者名簿）（⑤の場合）'!$BE56,1,0),0),0)</f>
        <v>0</v>
      </c>
      <c r="DJ51" s="377">
        <f>IF(DJ$19-'様式３（療養者名簿）（⑤の場合）'!$BD56+1&lt;=15,IF(DJ$19&gt;='様式３（療養者名簿）（⑤の場合）'!$BD56,IF(DJ$19&lt;='様式３（療養者名簿）（⑤の場合）'!$BE56,1,0),0),0)</f>
        <v>0</v>
      </c>
      <c r="DK51" s="377">
        <f>IF(DK$19-'様式３（療養者名簿）（⑤の場合）'!$BD56+1&lt;=15,IF(DK$19&gt;='様式３（療養者名簿）（⑤の場合）'!$BD56,IF(DK$19&lt;='様式３（療養者名簿）（⑤の場合）'!$BE56,1,0),0),0)</f>
        <v>0</v>
      </c>
      <c r="DL51" s="377">
        <f>IF(DL$19-'様式３（療養者名簿）（⑤の場合）'!$BD56+1&lt;=15,IF(DL$19&gt;='様式３（療養者名簿）（⑤の場合）'!$BD56,IF(DL$19&lt;='様式３（療養者名簿）（⑤の場合）'!$BE56,1,0),0),0)</f>
        <v>0</v>
      </c>
      <c r="DM51" s="377">
        <f>IF(DM$19-'様式３（療養者名簿）（⑤の場合）'!$BD56+1&lt;=15,IF(DM$19&gt;='様式３（療養者名簿）（⑤の場合）'!$BD56,IF(DM$19&lt;='様式３（療養者名簿）（⑤の場合）'!$BE56,1,0),0),0)</f>
        <v>0</v>
      </c>
      <c r="DN51" s="377">
        <f>IF(DN$19-'様式３（療養者名簿）（⑤の場合）'!$BD56+1&lt;=15,IF(DN$19&gt;='様式３（療養者名簿）（⑤の場合）'!$BD56,IF(DN$19&lt;='様式３（療養者名簿）（⑤の場合）'!$BE56,1,0),0),0)</f>
        <v>0</v>
      </c>
      <c r="DO51" s="377">
        <f>IF(DO$19-'様式３（療養者名簿）（⑤の場合）'!$BD56+1&lt;=15,IF(DO$19&gt;='様式３（療養者名簿）（⑤の場合）'!$BD56,IF(DO$19&lt;='様式３（療養者名簿）（⑤の場合）'!$BE56,1,0),0),0)</f>
        <v>0</v>
      </c>
      <c r="DP51" s="377">
        <f>IF(DP$19-'様式３（療養者名簿）（⑤の場合）'!$BD56+1&lt;=15,IF(DP$19&gt;='様式３（療養者名簿）（⑤の場合）'!$BD56,IF(DP$19&lt;='様式３（療養者名簿）（⑤の場合）'!$BE56,1,0),0),0)</f>
        <v>0</v>
      </c>
      <c r="DQ51" s="377">
        <f>IF(DQ$19-'様式３（療養者名簿）（⑤の場合）'!$BD56+1&lt;=15,IF(DQ$19&gt;='様式３（療養者名簿）（⑤の場合）'!$BD56,IF(DQ$19&lt;='様式３（療養者名簿）（⑤の場合）'!$BE56,1,0),0),0)</f>
        <v>0</v>
      </c>
      <c r="DR51" s="377">
        <f>IF(DR$19-'様式３（療養者名簿）（⑤の場合）'!$BD56+1&lt;=15,IF(DR$19&gt;='様式３（療養者名簿）（⑤の場合）'!$BD56,IF(DR$19&lt;='様式３（療養者名簿）（⑤の場合）'!$BE56,1,0),0),0)</f>
        <v>0</v>
      </c>
      <c r="DS51" s="377">
        <f>IF(DS$19-'様式３（療養者名簿）（⑤の場合）'!$BD56+1&lt;=15,IF(DS$19&gt;='様式３（療養者名簿）（⑤の場合）'!$BD56,IF(DS$19&lt;='様式３（療養者名簿）（⑤の場合）'!$BE56,1,0),0),0)</f>
        <v>0</v>
      </c>
      <c r="DT51" s="377">
        <f>IF(DT$19-'様式３（療養者名簿）（⑤の場合）'!$BD56+1&lt;=15,IF(DT$19&gt;='様式３（療養者名簿）（⑤の場合）'!$BD56,IF(DT$19&lt;='様式３（療養者名簿）（⑤の場合）'!$BE56,1,0),0),0)</f>
        <v>0</v>
      </c>
      <c r="DU51" s="377">
        <f>IF(DU$19-'様式３（療養者名簿）（⑤の場合）'!$BD56+1&lt;=15,IF(DU$19&gt;='様式３（療養者名簿）（⑤の場合）'!$BD56,IF(DU$19&lt;='様式３（療養者名簿）（⑤の場合）'!$BE56,1,0),0),0)</f>
        <v>0</v>
      </c>
      <c r="DV51" s="377">
        <f>IF(DV$19-'様式３（療養者名簿）（⑤の場合）'!$BD56+1&lt;=15,IF(DV$19&gt;='様式３（療養者名簿）（⑤の場合）'!$BD56,IF(DV$19&lt;='様式３（療養者名簿）（⑤の場合）'!$BE56,1,0),0),0)</f>
        <v>0</v>
      </c>
      <c r="DW51" s="377">
        <f>IF(DW$19-'様式３（療養者名簿）（⑤の場合）'!$BD56+1&lt;=15,IF(DW$19&gt;='様式３（療養者名簿）（⑤の場合）'!$BD56,IF(DW$19&lt;='様式３（療養者名簿）（⑤の場合）'!$BE56,1,0),0),0)</f>
        <v>0</v>
      </c>
      <c r="DX51" s="377">
        <f>IF(DX$19-'様式３（療養者名簿）（⑤の場合）'!$BD56+1&lt;=15,IF(DX$19&gt;='様式３（療養者名簿）（⑤の場合）'!$BD56,IF(DX$19&lt;='様式３（療養者名簿）（⑤の場合）'!$BE56,1,0),0),0)</f>
        <v>0</v>
      </c>
      <c r="DY51" s="377">
        <f>IF(DY$19-'様式３（療養者名簿）（⑤の場合）'!$BD56+1&lt;=15,IF(DY$19&gt;='様式３（療養者名簿）（⑤の場合）'!$BD56,IF(DY$19&lt;='様式３（療養者名簿）（⑤の場合）'!$BE56,1,0),0),0)</f>
        <v>0</v>
      </c>
      <c r="DZ51" s="377">
        <f>IF(DZ$19-'様式３（療養者名簿）（⑤の場合）'!$BD56+1&lt;=15,IF(DZ$19&gt;='様式３（療養者名簿）（⑤の場合）'!$BD56,IF(DZ$19&lt;='様式３（療養者名簿）（⑤の場合）'!$BE56,1,0),0),0)</f>
        <v>0</v>
      </c>
      <c r="EA51" s="377">
        <f>IF(EA$19-'様式３（療養者名簿）（⑤の場合）'!$BD56+1&lt;=15,IF(EA$19&gt;='様式３（療養者名簿）（⑤の場合）'!$BD56,IF(EA$19&lt;='様式３（療養者名簿）（⑤の場合）'!$BE56,1,0),0),0)</f>
        <v>0</v>
      </c>
      <c r="EB51" s="377">
        <f>IF(EB$19-'様式３（療養者名簿）（⑤の場合）'!$BD56+1&lt;=15,IF(EB$19&gt;='様式３（療養者名簿）（⑤の場合）'!$BD56,IF(EB$19&lt;='様式３（療養者名簿）（⑤の場合）'!$BE56,1,0),0),0)</f>
        <v>0</v>
      </c>
      <c r="EC51" s="377">
        <f>IF(EC$19-'様式３（療養者名簿）（⑤の場合）'!$BD56+1&lt;=15,IF(EC$19&gt;='様式３（療養者名簿）（⑤の場合）'!$BD56,IF(EC$19&lt;='様式３（療養者名簿）（⑤の場合）'!$BE56,1,0),0),0)</f>
        <v>0</v>
      </c>
      <c r="ED51" s="377">
        <f>IF(ED$19-'様式３（療養者名簿）（⑤の場合）'!$BD56+1&lt;=15,IF(ED$19&gt;='様式３（療養者名簿）（⑤の場合）'!$BD56,IF(ED$19&lt;='様式３（療養者名簿）（⑤の場合）'!$BE56,1,0),0),0)</f>
        <v>0</v>
      </c>
      <c r="EE51" s="377">
        <f>IF(EE$19-'様式３（療養者名簿）（⑤の場合）'!$BD56+1&lt;=15,IF(EE$19&gt;='様式３（療養者名簿）（⑤の場合）'!$BD56,IF(EE$19&lt;='様式３（療養者名簿）（⑤の場合）'!$BE56,1,0),0),0)</f>
        <v>0</v>
      </c>
      <c r="EF51" s="377">
        <f>IF(EF$19-'様式３（療養者名簿）（⑤の場合）'!$BD56+1&lt;=15,IF(EF$19&gt;='様式３（療養者名簿）（⑤の場合）'!$BD56,IF(EF$19&lt;='様式３（療養者名簿）（⑤の場合）'!$BE56,1,0),0),0)</f>
        <v>0</v>
      </c>
      <c r="EG51" s="377">
        <f>IF(EG$19-'様式３（療養者名簿）（⑤の場合）'!$BD56+1&lt;=15,IF(EG$19&gt;='様式３（療養者名簿）（⑤の場合）'!$BD56,IF(EG$19&lt;='様式３（療養者名簿）（⑤の場合）'!$BE56,1,0),0),0)</f>
        <v>0</v>
      </c>
      <c r="EH51" s="377">
        <f>IF(EH$19-'様式３（療養者名簿）（⑤の場合）'!$BD56+1&lt;=15,IF(EH$19&gt;='様式３（療養者名簿）（⑤の場合）'!$BD56,IF(EH$19&lt;='様式３（療養者名簿）（⑤の場合）'!$BE56,1,0),0),0)</f>
        <v>0</v>
      </c>
      <c r="EI51" s="377">
        <f>IF(EI$19-'様式３（療養者名簿）（⑤の場合）'!$BD56+1&lt;=15,IF(EI$19&gt;='様式３（療養者名簿）（⑤の場合）'!$BD56,IF(EI$19&lt;='様式３（療養者名簿）（⑤の場合）'!$BE56,1,0),0),0)</f>
        <v>0</v>
      </c>
      <c r="EJ51" s="377">
        <f>IF(EJ$19-'様式３（療養者名簿）（⑤の場合）'!$BD56+1&lt;=15,IF(EJ$19&gt;='様式３（療養者名簿）（⑤の場合）'!$BD56,IF(EJ$19&lt;='様式３（療養者名簿）（⑤の場合）'!$BE56,1,0),0),0)</f>
        <v>0</v>
      </c>
      <c r="EK51" s="377">
        <f>IF(EK$19-'様式３（療養者名簿）（⑤の場合）'!$BD56+1&lt;=15,IF(EK$19&gt;='様式３（療養者名簿）（⑤の場合）'!$BD56,IF(EK$19&lt;='様式３（療養者名簿）（⑤の場合）'!$BE56,1,0),0),0)</f>
        <v>0</v>
      </c>
      <c r="EL51" s="377">
        <f>IF(EL$19-'様式３（療養者名簿）（⑤の場合）'!$BD56+1&lt;=15,IF(EL$19&gt;='様式３（療養者名簿）（⑤の場合）'!$BD56,IF(EL$19&lt;='様式３（療養者名簿）（⑤の場合）'!$BE56,1,0),0),0)</f>
        <v>0</v>
      </c>
      <c r="EM51" s="377">
        <f>IF(EM$19-'様式３（療養者名簿）（⑤の場合）'!$BD56+1&lt;=15,IF(EM$19&gt;='様式３（療養者名簿）（⑤の場合）'!$BD56,IF(EM$19&lt;='様式３（療養者名簿）（⑤の場合）'!$BE56,1,0),0),0)</f>
        <v>0</v>
      </c>
      <c r="EN51" s="377">
        <f>IF(EN$19-'様式３（療養者名簿）（⑤の場合）'!$BD56+1&lt;=15,IF(EN$19&gt;='様式３（療養者名簿）（⑤の場合）'!$BD56,IF(EN$19&lt;='様式３（療養者名簿）（⑤の場合）'!$BE56,1,0),0),0)</f>
        <v>0</v>
      </c>
      <c r="EO51" s="377">
        <f>IF(EO$19-'様式３（療養者名簿）（⑤の場合）'!$BD56+1&lt;=15,IF(EO$19&gt;='様式３（療養者名簿）（⑤の場合）'!$BD56,IF(EO$19&lt;='様式３（療養者名簿）（⑤の場合）'!$BE56,1,0),0),0)</f>
        <v>0</v>
      </c>
      <c r="EP51" s="377">
        <f>IF(EP$19-'様式３（療養者名簿）（⑤の場合）'!$BD56+1&lt;=15,IF(EP$19&gt;='様式３（療養者名簿）（⑤の場合）'!$BD56,IF(EP$19&lt;='様式３（療養者名簿）（⑤の場合）'!$BE56,1,0),0),0)</f>
        <v>0</v>
      </c>
      <c r="EQ51" s="377">
        <f>IF(EQ$19-'様式３（療養者名簿）（⑤の場合）'!$BD56+1&lt;=15,IF(EQ$19&gt;='様式３（療養者名簿）（⑤の場合）'!$BD56,IF(EQ$19&lt;='様式３（療養者名簿）（⑤の場合）'!$BE56,1,0),0),0)</f>
        <v>0</v>
      </c>
      <c r="ER51" s="377">
        <f>IF(ER$19-'様式３（療養者名簿）（⑤の場合）'!$BD56+1&lt;=15,IF(ER$19&gt;='様式３（療養者名簿）（⑤の場合）'!$BD56,IF(ER$19&lt;='様式３（療養者名簿）（⑤の場合）'!$BE56,1,0),0),0)</f>
        <v>0</v>
      </c>
      <c r="ES51" s="377">
        <f>IF(ES$19-'様式３（療養者名簿）（⑤の場合）'!$BD56+1&lt;=15,IF(ES$19&gt;='様式３（療養者名簿）（⑤の場合）'!$BD56,IF(ES$19&lt;='様式３（療養者名簿）（⑤の場合）'!$BE56,1,0),0),0)</f>
        <v>0</v>
      </c>
      <c r="ET51" s="377">
        <f>IF(ET$19-'様式３（療養者名簿）（⑤の場合）'!$BD56+1&lt;=15,IF(ET$19&gt;='様式３（療養者名簿）（⑤の場合）'!$BD56,IF(ET$19&lt;='様式３（療養者名簿）（⑤の場合）'!$BE56,1,0),0),0)</f>
        <v>0</v>
      </c>
      <c r="EU51" s="377">
        <f>IF(EU$19-'様式３（療養者名簿）（⑤の場合）'!$BD56+1&lt;=15,IF(EU$19&gt;='様式３（療養者名簿）（⑤の場合）'!$BD56,IF(EU$19&lt;='様式３（療養者名簿）（⑤の場合）'!$BE56,1,0),0),0)</f>
        <v>0</v>
      </c>
      <c r="EV51" s="377">
        <f>IF(EV$19-'様式３（療養者名簿）（⑤の場合）'!$BD56+1&lt;=15,IF(EV$19&gt;='様式３（療養者名簿）（⑤の場合）'!$BD56,IF(EV$19&lt;='様式３（療養者名簿）（⑤の場合）'!$BE56,1,0),0),0)</f>
        <v>0</v>
      </c>
      <c r="EW51" s="377">
        <f>IF(EW$19-'様式３（療養者名簿）（⑤の場合）'!$BD56+1&lt;=15,IF(EW$19&gt;='様式３（療養者名簿）（⑤の場合）'!$BD56,IF(EW$19&lt;='様式３（療養者名簿）（⑤の場合）'!$BE56,1,0),0),0)</f>
        <v>0</v>
      </c>
      <c r="EX51" s="377">
        <f>IF(EX$19-'様式３（療養者名簿）（⑤の場合）'!$BD56+1&lt;=15,IF(EX$19&gt;='様式３（療養者名簿）（⑤の場合）'!$BD56,IF(EX$19&lt;='様式３（療養者名簿）（⑤の場合）'!$BE56,1,0),0),0)</f>
        <v>0</v>
      </c>
      <c r="EY51" s="377">
        <f>IF(EY$19-'様式３（療養者名簿）（⑤の場合）'!$BD56+1&lt;=15,IF(EY$19&gt;='様式３（療養者名簿）（⑤の場合）'!$BD56,IF(EY$19&lt;='様式３（療養者名簿）（⑤の場合）'!$BE56,1,0),0),0)</f>
        <v>0</v>
      </c>
      <c r="EZ51" s="377">
        <f>IF(EZ$19-'様式３（療養者名簿）（⑤の場合）'!$BD56+1&lt;=15,IF(EZ$19&gt;='様式３（療養者名簿）（⑤の場合）'!$BD56,IF(EZ$19&lt;='様式３（療養者名簿）（⑤の場合）'!$BE56,1,0),0),0)</f>
        <v>0</v>
      </c>
      <c r="FA51" s="377">
        <f>IF(FA$19-'様式３（療養者名簿）（⑤の場合）'!$BD56+1&lt;=15,IF(FA$19&gt;='様式３（療養者名簿）（⑤の場合）'!$BD56,IF(FA$19&lt;='様式３（療養者名簿）（⑤の場合）'!$BE56,1,0),0),0)</f>
        <v>0</v>
      </c>
      <c r="FB51" s="377">
        <f>IF(FB$19-'様式３（療養者名簿）（⑤の場合）'!$BD56+1&lt;=15,IF(FB$19&gt;='様式３（療養者名簿）（⑤の場合）'!$BD56,IF(FB$19&lt;='様式３（療養者名簿）（⑤の場合）'!$BE56,1,0),0),0)</f>
        <v>0</v>
      </c>
      <c r="FC51" s="377">
        <f>IF(FC$19-'様式３（療養者名簿）（⑤の場合）'!$BD56+1&lt;=15,IF(FC$19&gt;='様式３（療養者名簿）（⑤の場合）'!$BD56,IF(FC$19&lt;='様式３（療養者名簿）（⑤の場合）'!$BE56,1,0),0),0)</f>
        <v>0</v>
      </c>
      <c r="FD51" s="377">
        <f>IF(FD$19-'様式３（療養者名簿）（⑤の場合）'!$BD56+1&lt;=15,IF(FD$19&gt;='様式３（療養者名簿）（⑤の場合）'!$BD56,IF(FD$19&lt;='様式３（療養者名簿）（⑤の場合）'!$BE56,1,0),0),0)</f>
        <v>0</v>
      </c>
      <c r="FE51" s="377">
        <f>IF(FE$19-'様式３（療養者名簿）（⑤の場合）'!$BD56+1&lt;=15,IF(FE$19&gt;='様式３（療養者名簿）（⑤の場合）'!$BD56,IF(FE$19&lt;='様式３（療養者名簿）（⑤の場合）'!$BE56,1,0),0),0)</f>
        <v>0</v>
      </c>
      <c r="FF51" s="377">
        <f>IF(FF$19-'様式３（療養者名簿）（⑤の場合）'!$BD56+1&lt;=15,IF(FF$19&gt;='様式３（療養者名簿）（⑤の場合）'!$BD56,IF(FF$19&lt;='様式３（療養者名簿）（⑤の場合）'!$BE56,1,0),0),0)</f>
        <v>0</v>
      </c>
      <c r="FG51" s="377">
        <f>IF(FG$19-'様式３（療養者名簿）（⑤の場合）'!$BD56+1&lt;=15,IF(FG$19&gt;='様式３（療養者名簿）（⑤の場合）'!$BD56,IF(FG$19&lt;='様式３（療養者名簿）（⑤の場合）'!$BE56,1,0),0),0)</f>
        <v>0</v>
      </c>
      <c r="FH51" s="377">
        <f>IF(FH$19-'様式３（療養者名簿）（⑤の場合）'!$BD56+1&lt;=15,IF(FH$19&gt;='様式３（療養者名簿）（⑤の場合）'!$BD56,IF(FH$19&lt;='様式３（療養者名簿）（⑤の場合）'!$BE56,1,0),0),0)</f>
        <v>0</v>
      </c>
      <c r="FI51" s="377">
        <f>IF(FI$19-'様式３（療養者名簿）（⑤の場合）'!$BD56+1&lt;=15,IF(FI$19&gt;='様式３（療養者名簿）（⑤の場合）'!$BD56,IF(FI$19&lt;='様式３（療養者名簿）（⑤の場合）'!$BE56,1,0),0),0)</f>
        <v>0</v>
      </c>
      <c r="FJ51" s="377">
        <f>IF(FJ$19-'様式３（療養者名簿）（⑤の場合）'!$BD56+1&lt;=15,IF(FJ$19&gt;='様式３（療養者名簿）（⑤の場合）'!$BD56,IF(FJ$19&lt;='様式３（療養者名簿）（⑤の場合）'!$BE56,1,0),0),0)</f>
        <v>0</v>
      </c>
      <c r="FK51" s="377">
        <f>IF(FK$19-'様式３（療養者名簿）（⑤の場合）'!$BD56+1&lt;=15,IF(FK$19&gt;='様式３（療養者名簿）（⑤の場合）'!$BD56,IF(FK$19&lt;='様式３（療養者名簿）（⑤の場合）'!$BE56,1,0),0),0)</f>
        <v>0</v>
      </c>
      <c r="FL51" s="377">
        <f>IF(FL$19-'様式３（療養者名簿）（⑤の場合）'!$BD56+1&lt;=15,IF(FL$19&gt;='様式３（療養者名簿）（⑤の場合）'!$BD56,IF(FL$19&lt;='様式３（療養者名簿）（⑤の場合）'!$BE56,1,0),0),0)</f>
        <v>0</v>
      </c>
      <c r="FM51" s="377">
        <f>IF(FM$19-'様式３（療養者名簿）（⑤の場合）'!$BD56+1&lt;=15,IF(FM$19&gt;='様式３（療養者名簿）（⑤の場合）'!$BD56,IF(FM$19&lt;='様式３（療養者名簿）（⑤の場合）'!$BE56,1,0),0),0)</f>
        <v>0</v>
      </c>
      <c r="FN51" s="377">
        <f>IF(FN$19-'様式３（療養者名簿）（⑤の場合）'!$BD56+1&lt;=15,IF(FN$19&gt;='様式３（療養者名簿）（⑤の場合）'!$BD56,IF(FN$19&lt;='様式３（療養者名簿）（⑤の場合）'!$BE56,1,0),0),0)</f>
        <v>0</v>
      </c>
      <c r="FO51" s="377">
        <f>IF(FO$19-'様式３（療養者名簿）（⑤の場合）'!$BD56+1&lt;=15,IF(FO$19&gt;='様式３（療養者名簿）（⑤の場合）'!$BD56,IF(FO$19&lt;='様式３（療養者名簿）（⑤の場合）'!$BE56,1,0),0),0)</f>
        <v>0</v>
      </c>
      <c r="FP51" s="377">
        <f>IF(FP$19-'様式３（療養者名簿）（⑤の場合）'!$BD56+1&lt;=15,IF(FP$19&gt;='様式３（療養者名簿）（⑤の場合）'!$BD56,IF(FP$19&lt;='様式３（療養者名簿）（⑤の場合）'!$BE56,1,0),0),0)</f>
        <v>0</v>
      </c>
      <c r="FQ51" s="377">
        <f>IF(FQ$19-'様式３（療養者名簿）（⑤の場合）'!$BD56+1&lt;=15,IF(FQ$19&gt;='様式３（療養者名簿）（⑤の場合）'!$BD56,IF(FQ$19&lt;='様式３（療養者名簿）（⑤の場合）'!$BE56,1,0),0),0)</f>
        <v>0</v>
      </c>
      <c r="FR51" s="377">
        <f>IF(FR$19-'様式３（療養者名簿）（⑤の場合）'!$BD56+1&lt;=15,IF(FR$19&gt;='様式３（療養者名簿）（⑤の場合）'!$BD56,IF(FR$19&lt;='様式３（療養者名簿）（⑤の場合）'!$BE56,1,0),0),0)</f>
        <v>0</v>
      </c>
      <c r="FS51" s="377">
        <f>IF(FS$19-'様式３（療養者名簿）（⑤の場合）'!$BD56+1&lt;=15,IF(FS$19&gt;='様式３（療養者名簿）（⑤の場合）'!$BD56,IF(FS$19&lt;='様式３（療養者名簿）（⑤の場合）'!$BE56,1,0),0),0)</f>
        <v>0</v>
      </c>
      <c r="FT51" s="377">
        <f>IF(FT$19-'様式３（療養者名簿）（⑤の場合）'!$BD56+1&lt;=15,IF(FT$19&gt;='様式３（療養者名簿）（⑤の場合）'!$BD56,IF(FT$19&lt;='様式３（療養者名簿）（⑤の場合）'!$BE56,1,0),0),0)</f>
        <v>0</v>
      </c>
      <c r="FU51" s="377">
        <f>IF(FU$19-'様式３（療養者名簿）（⑤の場合）'!$BD56+1&lt;=15,IF(FU$19&gt;='様式３（療養者名簿）（⑤の場合）'!$BD56,IF(FU$19&lt;='様式３（療養者名簿）（⑤の場合）'!$BE56,1,0),0),0)</f>
        <v>0</v>
      </c>
      <c r="FV51" s="377">
        <f>IF(FV$19-'様式３（療養者名簿）（⑤の場合）'!$BD56+1&lt;=15,IF(FV$19&gt;='様式３（療養者名簿）（⑤の場合）'!$BD56,IF(FV$19&lt;='様式３（療養者名簿）（⑤の場合）'!$BE56,1,0),0),0)</f>
        <v>0</v>
      </c>
      <c r="FW51" s="377">
        <f>IF(FW$19-'様式３（療養者名簿）（⑤の場合）'!$BD56+1&lt;=15,IF(FW$19&gt;='様式３（療養者名簿）（⑤の場合）'!$BD56,IF(FW$19&lt;='様式３（療養者名簿）（⑤の場合）'!$BE56,1,0),0),0)</f>
        <v>0</v>
      </c>
      <c r="FX51" s="377">
        <f>IF(FX$19-'様式３（療養者名簿）（⑤の場合）'!$BD56+1&lt;=15,IF(FX$19&gt;='様式３（療養者名簿）（⑤の場合）'!$BD56,IF(FX$19&lt;='様式３（療養者名簿）（⑤の場合）'!$BE56,1,0),0),0)</f>
        <v>0</v>
      </c>
      <c r="FY51" s="377">
        <f>IF(FY$19-'様式３（療養者名簿）（⑤の場合）'!$BD56+1&lt;=15,IF(FY$19&gt;='様式３（療養者名簿）（⑤の場合）'!$BD56,IF(FY$19&lt;='様式３（療養者名簿）（⑤の場合）'!$BE56,1,0),0),0)</f>
        <v>0</v>
      </c>
      <c r="FZ51" s="377">
        <f>IF(FZ$19-'様式３（療養者名簿）（⑤の場合）'!$BD56+1&lt;=15,IF(FZ$19&gt;='様式３（療養者名簿）（⑤の場合）'!$BD56,IF(FZ$19&lt;='様式３（療養者名簿）（⑤の場合）'!$BE56,1,0),0),0)</f>
        <v>0</v>
      </c>
      <c r="GA51" s="377">
        <f>IF(GA$19-'様式３（療養者名簿）（⑤の場合）'!$BD56+1&lt;=15,IF(GA$19&gt;='様式３（療養者名簿）（⑤の場合）'!$BD56,IF(GA$19&lt;='様式３（療養者名簿）（⑤の場合）'!$BE56,1,0),0),0)</f>
        <v>0</v>
      </c>
      <c r="GB51" s="377">
        <f>IF(GB$19-'様式３（療養者名簿）（⑤の場合）'!$BD56+1&lt;=15,IF(GB$19&gt;='様式３（療養者名簿）（⑤の場合）'!$BD56,IF(GB$19&lt;='様式３（療養者名簿）（⑤の場合）'!$BE56,1,0),0),0)</f>
        <v>0</v>
      </c>
      <c r="GC51" s="377">
        <f>IF(GC$19-'様式３（療養者名簿）（⑤の場合）'!$BD56+1&lt;=15,IF(GC$19&gt;='様式３（療養者名簿）（⑤の場合）'!$BD56,IF(GC$19&lt;='様式３（療養者名簿）（⑤の場合）'!$BE56,1,0),0),0)</f>
        <v>0</v>
      </c>
      <c r="GD51" s="377">
        <f>IF(GD$19-'様式３（療養者名簿）（⑤の場合）'!$BD56+1&lt;=15,IF(GD$19&gt;='様式３（療養者名簿）（⑤の場合）'!$BD56,IF(GD$19&lt;='様式３（療養者名簿）（⑤の場合）'!$BE56,1,0),0),0)</f>
        <v>0</v>
      </c>
      <c r="GE51" s="377">
        <f>IF(GE$19-'様式３（療養者名簿）（⑤の場合）'!$BD56+1&lt;=15,IF(GE$19&gt;='様式３（療養者名簿）（⑤の場合）'!$BD56,IF(GE$19&lt;='様式３（療養者名簿）（⑤の場合）'!$BE56,1,0),0),0)</f>
        <v>0</v>
      </c>
      <c r="GF51" s="377">
        <f>IF(GF$19-'様式３（療養者名簿）（⑤の場合）'!$BD56+1&lt;=15,IF(GF$19&gt;='様式３（療養者名簿）（⑤の場合）'!$BD56,IF(GF$19&lt;='様式３（療養者名簿）（⑤の場合）'!$BE56,1,0),0),0)</f>
        <v>0</v>
      </c>
      <c r="GG51" s="377">
        <f>IF(GG$19-'様式３（療養者名簿）（⑤の場合）'!$BD56+1&lt;=15,IF(GG$19&gt;='様式３（療養者名簿）（⑤の場合）'!$BD56,IF(GG$19&lt;='様式３（療養者名簿）（⑤の場合）'!$BE56,1,0),0),0)</f>
        <v>0</v>
      </c>
      <c r="GH51" s="377">
        <f>IF(GH$19-'様式３（療養者名簿）（⑤の場合）'!$BD56+1&lt;=15,IF(GH$19&gt;='様式３（療養者名簿）（⑤の場合）'!$BD56,IF(GH$19&lt;='様式３（療養者名簿）（⑤の場合）'!$BE56,1,0),0),0)</f>
        <v>0</v>
      </c>
      <c r="GI51" s="377">
        <f>IF(GI$19-'様式３（療養者名簿）（⑤の場合）'!$BD56+1&lt;=15,IF(GI$19&gt;='様式３（療養者名簿）（⑤の場合）'!$BD56,IF(GI$19&lt;='様式３（療養者名簿）（⑤の場合）'!$BE56,1,0),0),0)</f>
        <v>0</v>
      </c>
      <c r="GJ51" s="377">
        <f>IF(GJ$19-'様式３（療養者名簿）（⑤の場合）'!$BD56+1&lt;=15,IF(GJ$19&gt;='様式３（療養者名簿）（⑤の場合）'!$BD56,IF(GJ$19&lt;='様式３（療養者名簿）（⑤の場合）'!$BE56,1,0),0),0)</f>
        <v>0</v>
      </c>
      <c r="GK51" s="377">
        <f>IF(GK$19-'様式３（療養者名簿）（⑤の場合）'!$BD56+1&lt;=15,IF(GK$19&gt;='様式３（療養者名簿）（⑤の場合）'!$BD56,IF(GK$19&lt;='様式３（療養者名簿）（⑤の場合）'!$BE56,1,0),0),0)</f>
        <v>0</v>
      </c>
      <c r="GL51" s="377">
        <f>IF(GL$19-'様式３（療養者名簿）（⑤の場合）'!$BD56+1&lt;=15,IF(GL$19&gt;='様式３（療養者名簿）（⑤の場合）'!$BD56,IF(GL$19&lt;='様式３（療養者名簿）（⑤の場合）'!$BE56,1,0),0),0)</f>
        <v>0</v>
      </c>
      <c r="GM51" s="377">
        <f>IF(GM$19-'様式３（療養者名簿）（⑤の場合）'!$BD56+1&lt;=15,IF(GM$19&gt;='様式３（療養者名簿）（⑤の場合）'!$BD56,IF(GM$19&lt;='様式３（療養者名簿）（⑤の場合）'!$BE56,1,0),0),0)</f>
        <v>0</v>
      </c>
      <c r="GN51" s="377">
        <f>IF(GN$19-'様式３（療養者名簿）（⑤の場合）'!$BD56+1&lt;=15,IF(GN$19&gt;='様式３（療養者名簿）（⑤の場合）'!$BD56,IF(GN$19&lt;='様式３（療養者名簿）（⑤の場合）'!$BE56,1,0),0),0)</f>
        <v>0</v>
      </c>
      <c r="GO51" s="377">
        <f>IF(GO$19-'様式３（療養者名簿）（⑤の場合）'!$BD56+1&lt;=15,IF(GO$19&gt;='様式３（療養者名簿）（⑤の場合）'!$BD56,IF(GO$19&lt;='様式３（療養者名簿）（⑤の場合）'!$BE56,1,0),0),0)</f>
        <v>0</v>
      </c>
      <c r="GP51" s="377">
        <f>IF(GP$19-'様式３（療養者名簿）（⑤の場合）'!$BD56+1&lt;=15,IF(GP$19&gt;='様式３（療養者名簿）（⑤の場合）'!$BD56,IF(GP$19&lt;='様式３（療養者名簿）（⑤の場合）'!$BE56,1,0),0),0)</f>
        <v>0</v>
      </c>
      <c r="GQ51" s="377">
        <f>IF(GQ$19-'様式３（療養者名簿）（⑤の場合）'!$BD56+1&lt;=15,IF(GQ$19&gt;='様式３（療養者名簿）（⑤の場合）'!$BD56,IF(GQ$19&lt;='様式３（療養者名簿）（⑤の場合）'!$BE56,1,0),0),0)</f>
        <v>0</v>
      </c>
      <c r="GR51" s="377">
        <f>IF(GR$19-'様式３（療養者名簿）（⑤の場合）'!$BD56+1&lt;=15,IF(GR$19&gt;='様式３（療養者名簿）（⑤の場合）'!$BD56,IF(GR$19&lt;='様式３（療養者名簿）（⑤の場合）'!$BE56,1,0),0),0)</f>
        <v>0</v>
      </c>
      <c r="GS51" s="377">
        <f>IF(GS$19-'様式３（療養者名簿）（⑤の場合）'!$BD56+1&lt;=15,IF(GS$19&gt;='様式３（療養者名簿）（⑤の場合）'!$BD56,IF(GS$19&lt;='様式３（療養者名簿）（⑤の場合）'!$BE56,1,0),0),0)</f>
        <v>0</v>
      </c>
      <c r="GT51" s="377">
        <f>IF(GT$19-'様式３（療養者名簿）（⑤の場合）'!$BD56+1&lt;=15,IF(GT$19&gt;='様式３（療養者名簿）（⑤の場合）'!$BD56,IF(GT$19&lt;='様式３（療養者名簿）（⑤の場合）'!$BE56,1,0),0),0)</f>
        <v>0</v>
      </c>
      <c r="GU51" s="377">
        <f>IF(GU$19-'様式３（療養者名簿）（⑤の場合）'!$BD56+1&lt;=15,IF(GU$19&gt;='様式３（療養者名簿）（⑤の場合）'!$BD56,IF(GU$19&lt;='様式３（療養者名簿）（⑤の場合）'!$BE56,1,0),0),0)</f>
        <v>0</v>
      </c>
      <c r="GV51" s="377">
        <f>IF(GV$19-'様式３（療養者名簿）（⑤の場合）'!$BD56+1&lt;=15,IF(GV$19&gt;='様式３（療養者名簿）（⑤の場合）'!$BD56,IF(GV$19&lt;='様式３（療養者名簿）（⑤の場合）'!$BE56,1,0),0),0)</f>
        <v>0</v>
      </c>
      <c r="GW51" s="377">
        <f>IF(GW$19-'様式３（療養者名簿）（⑤の場合）'!$BD56+1&lt;=15,IF(GW$19&gt;='様式３（療養者名簿）（⑤の場合）'!$BD56,IF(GW$19&lt;='様式３（療養者名簿）（⑤の場合）'!$BE56,1,0),0),0)</f>
        <v>0</v>
      </c>
      <c r="GX51" s="377">
        <f>IF(GX$19-'様式３（療養者名簿）（⑤の場合）'!$BD56+1&lt;=15,IF(GX$19&gt;='様式３（療養者名簿）（⑤の場合）'!$BD56,IF(GX$19&lt;='様式３（療養者名簿）（⑤の場合）'!$BE56,1,0),0),0)</f>
        <v>0</v>
      </c>
      <c r="GY51" s="377">
        <f>IF(GY$19-'様式３（療養者名簿）（⑤の場合）'!$BD56+1&lt;=15,IF(GY$19&gt;='様式３（療養者名簿）（⑤の場合）'!$BD56,IF(GY$19&lt;='様式３（療養者名簿）（⑤の場合）'!$BE56,1,0),0),0)</f>
        <v>0</v>
      </c>
      <c r="GZ51" s="377">
        <f>IF(GZ$19-'様式３（療養者名簿）（⑤の場合）'!$BD56+1&lt;=15,IF(GZ$19&gt;='様式３（療養者名簿）（⑤の場合）'!$BD56,IF(GZ$19&lt;='様式３（療養者名簿）（⑤の場合）'!$BE56,1,0),0),0)</f>
        <v>0</v>
      </c>
      <c r="HA51" s="377">
        <f>IF(HA$19-'様式３（療養者名簿）（⑤の場合）'!$BD56+1&lt;=15,IF(HA$19&gt;='様式３（療養者名簿）（⑤の場合）'!$BD56,IF(HA$19&lt;='様式３（療養者名簿）（⑤の場合）'!$BE56,1,0),0),0)</f>
        <v>0</v>
      </c>
      <c r="HB51" s="377">
        <f>IF(HB$19-'様式３（療養者名簿）（⑤の場合）'!$BD56+1&lt;=15,IF(HB$19&gt;='様式３（療養者名簿）（⑤の場合）'!$BD56,IF(HB$19&lt;='様式３（療養者名簿）（⑤の場合）'!$BE56,1,0),0),0)</f>
        <v>0</v>
      </c>
      <c r="HC51" s="377">
        <f>IF(HC$19-'様式３（療養者名簿）（⑤の場合）'!$BD56+1&lt;=15,IF(HC$19&gt;='様式３（療養者名簿）（⑤の場合）'!$BD56,IF(HC$19&lt;='様式３（療養者名簿）（⑤の場合）'!$BE56,1,0),0),0)</f>
        <v>0</v>
      </c>
      <c r="HD51" s="377">
        <f>IF(HD$19-'様式３（療養者名簿）（⑤の場合）'!$BD56+1&lt;=15,IF(HD$19&gt;='様式３（療養者名簿）（⑤の場合）'!$BD56,IF(HD$19&lt;='様式３（療養者名簿）（⑤の場合）'!$BE56,1,0),0),0)</f>
        <v>0</v>
      </c>
      <c r="HE51" s="377">
        <f>IF(HE$19-'様式３（療養者名簿）（⑤の場合）'!$BD56+1&lt;=15,IF(HE$19&gt;='様式３（療養者名簿）（⑤の場合）'!$BD56,IF(HE$19&lt;='様式３（療養者名簿）（⑤の場合）'!$BE56,1,0),0),0)</f>
        <v>0</v>
      </c>
      <c r="HF51" s="377">
        <f>IF(HF$19-'様式３（療養者名簿）（⑤の場合）'!$BD56+1&lt;=15,IF(HF$19&gt;='様式３（療養者名簿）（⑤の場合）'!$BD56,IF(HF$19&lt;='様式３（療養者名簿）（⑤の場合）'!$BE56,1,0),0),0)</f>
        <v>0</v>
      </c>
      <c r="HG51" s="377">
        <f>IF(HG$19-'様式３（療養者名簿）（⑤の場合）'!$BD56+1&lt;=15,IF(HG$19&gt;='様式３（療養者名簿）（⑤の場合）'!$BD56,IF(HG$19&lt;='様式３（療養者名簿）（⑤の場合）'!$BE56,1,0),0),0)</f>
        <v>0</v>
      </c>
      <c r="HH51" s="377">
        <f>IF(HH$19-'様式３（療養者名簿）（⑤の場合）'!$BD56+1&lt;=15,IF(HH$19&gt;='様式３（療養者名簿）（⑤の場合）'!$BD56,IF(HH$19&lt;='様式３（療養者名簿）（⑤の場合）'!$BE56,1,0),0),0)</f>
        <v>0</v>
      </c>
      <c r="HI51" s="377">
        <f>IF(HI$19-'様式３（療養者名簿）（⑤の場合）'!$BD56+1&lt;=15,IF(HI$19&gt;='様式３（療養者名簿）（⑤の場合）'!$BD56,IF(HI$19&lt;='様式３（療養者名簿）（⑤の場合）'!$BE56,1,0),0),0)</f>
        <v>0</v>
      </c>
      <c r="HJ51" s="377">
        <f>IF(HJ$19-'様式３（療養者名簿）（⑤の場合）'!$BD56+1&lt;=15,IF(HJ$19&gt;='様式３（療養者名簿）（⑤の場合）'!$BD56,IF(HJ$19&lt;='様式３（療養者名簿）（⑤の場合）'!$BE56,1,0),0),0)</f>
        <v>0</v>
      </c>
      <c r="HK51" s="377">
        <f>IF(HK$19-'様式３（療養者名簿）（⑤の場合）'!$BD56+1&lt;=15,IF(HK$19&gt;='様式３（療養者名簿）（⑤の場合）'!$BD56,IF(HK$19&lt;='様式３（療養者名簿）（⑤の場合）'!$BE56,1,0),0),0)</f>
        <v>0</v>
      </c>
      <c r="HL51" s="377">
        <f>IF(HL$19-'様式３（療養者名簿）（⑤の場合）'!$BD56+1&lt;=15,IF(HL$19&gt;='様式３（療養者名簿）（⑤の場合）'!$BD56,IF(HL$19&lt;='様式３（療養者名簿）（⑤の場合）'!$BE56,1,0),0),0)</f>
        <v>0</v>
      </c>
      <c r="HM51" s="377">
        <f>IF(HM$19-'様式３（療養者名簿）（⑤の場合）'!$BD56+1&lt;=15,IF(HM$19&gt;='様式３（療養者名簿）（⑤の場合）'!$BD56,IF(HM$19&lt;='様式３（療養者名簿）（⑤の場合）'!$BE56,1,0),0),0)</f>
        <v>0</v>
      </c>
      <c r="HN51" s="377">
        <f>IF(HN$19-'様式３（療養者名簿）（⑤の場合）'!$BD56+1&lt;=15,IF(HN$19&gt;='様式３（療養者名簿）（⑤の場合）'!$BD56,IF(HN$19&lt;='様式３（療養者名簿）（⑤の場合）'!$BE56,1,0),0),0)</f>
        <v>0</v>
      </c>
      <c r="HO51" s="377">
        <f>IF(HO$19-'様式３（療養者名簿）（⑤の場合）'!$BD56+1&lt;=15,IF(HO$19&gt;='様式３（療養者名簿）（⑤の場合）'!$BD56,IF(HO$19&lt;='様式３（療養者名簿）（⑤の場合）'!$BE56,1,0),0),0)</f>
        <v>0</v>
      </c>
      <c r="HP51" s="377">
        <f>IF(HP$19-'様式３（療養者名簿）（⑤の場合）'!$BD56+1&lt;=15,IF(HP$19&gt;='様式３（療養者名簿）（⑤の場合）'!$BD56,IF(HP$19&lt;='様式３（療養者名簿）（⑤の場合）'!$BE56,1,0),0),0)</f>
        <v>0</v>
      </c>
      <c r="HQ51" s="377">
        <f>IF(HQ$19-'様式３（療養者名簿）（⑤の場合）'!$BD56+1&lt;=15,IF(HQ$19&gt;='様式３（療養者名簿）（⑤の場合）'!$BD56,IF(HQ$19&lt;='様式３（療養者名簿）（⑤の場合）'!$BE56,1,0),0),0)</f>
        <v>0</v>
      </c>
      <c r="HR51" s="377">
        <f>IF(HR$19-'様式３（療養者名簿）（⑤の場合）'!$BD56+1&lt;=15,IF(HR$19&gt;='様式３（療養者名簿）（⑤の場合）'!$BD56,IF(HR$19&lt;='様式３（療養者名簿）（⑤の場合）'!$BE56,1,0),0),0)</f>
        <v>0</v>
      </c>
      <c r="HS51" s="377">
        <f>IF(HS$19-'様式３（療養者名簿）（⑤の場合）'!$BD56+1&lt;=15,IF(HS$19&gt;='様式３（療養者名簿）（⑤の場合）'!$BD56,IF(HS$19&lt;='様式３（療養者名簿）（⑤の場合）'!$BE56,1,0),0),0)</f>
        <v>0</v>
      </c>
      <c r="HT51" s="377">
        <f>IF(HT$19-'様式３（療養者名簿）（⑤の場合）'!$BD56+1&lt;=15,IF(HT$19&gt;='様式３（療養者名簿）（⑤の場合）'!$BD56,IF(HT$19&lt;='様式３（療養者名簿）（⑤の場合）'!$BE56,1,0),0),0)</f>
        <v>0</v>
      </c>
      <c r="HU51" s="377">
        <f>IF(HU$19-'様式３（療養者名簿）（⑤の場合）'!$BD56+1&lt;=15,IF(HU$19&gt;='様式３（療養者名簿）（⑤の場合）'!$BD56,IF(HU$19&lt;='様式３（療養者名簿）（⑤の場合）'!$BE56,1,0),0),0)</f>
        <v>0</v>
      </c>
      <c r="HV51" s="377">
        <f>IF(HV$19-'様式３（療養者名簿）（⑤の場合）'!$BD56+1&lt;=15,IF(HV$19&gt;='様式３（療養者名簿）（⑤の場合）'!$BD56,IF(HV$19&lt;='様式３（療養者名簿）（⑤の場合）'!$BE56,1,0),0),0)</f>
        <v>0</v>
      </c>
      <c r="HW51" s="377">
        <f>IF(HW$19-'様式３（療養者名簿）（⑤の場合）'!$BD56+1&lt;=15,IF(HW$19&gt;='様式３（療養者名簿）（⑤の場合）'!$BD56,IF(HW$19&lt;='様式３（療養者名簿）（⑤の場合）'!$BE56,1,0),0),0)</f>
        <v>0</v>
      </c>
      <c r="HX51" s="377">
        <f>IF(HX$19-'様式３（療養者名簿）（⑤の場合）'!$BD56+1&lt;=15,IF(HX$19&gt;='様式３（療養者名簿）（⑤の場合）'!$BD56,IF(HX$19&lt;='様式３（療養者名簿）（⑤の場合）'!$BE56,1,0),0),0)</f>
        <v>0</v>
      </c>
      <c r="HY51" s="377">
        <f>IF(HY$19-'様式３（療養者名簿）（⑤の場合）'!$BD56+1&lt;=15,IF(HY$19&gt;='様式３（療養者名簿）（⑤の場合）'!$BD56,IF(HY$19&lt;='様式３（療養者名簿）（⑤の場合）'!$BE56,1,0),0),0)</f>
        <v>0</v>
      </c>
      <c r="HZ51" s="377">
        <f>IF(HZ$19-'様式３（療養者名簿）（⑤の場合）'!$BD56+1&lt;=15,IF(HZ$19&gt;='様式３（療養者名簿）（⑤の場合）'!$BD56,IF(HZ$19&lt;='様式３（療養者名簿）（⑤の場合）'!$BE56,1,0),0),0)</f>
        <v>0</v>
      </c>
      <c r="IA51" s="377">
        <f>IF(IA$19-'様式３（療養者名簿）（⑤の場合）'!$BD56+1&lt;=15,IF(IA$19&gt;='様式３（療養者名簿）（⑤の場合）'!$BD56,IF(IA$19&lt;='様式３（療養者名簿）（⑤の場合）'!$BE56,1,0),0),0)</f>
        <v>0</v>
      </c>
      <c r="IB51" s="377">
        <f>IF(IB$19-'様式３（療養者名簿）（⑤の場合）'!$BD56+1&lt;=15,IF(IB$19&gt;='様式３（療養者名簿）（⑤の場合）'!$BD56,IF(IB$19&lt;='様式３（療養者名簿）（⑤の場合）'!$BE56,1,0),0),0)</f>
        <v>0</v>
      </c>
      <c r="IC51" s="377">
        <f>IF(IC$19-'様式３（療養者名簿）（⑤の場合）'!$BD56+1&lt;=15,IF(IC$19&gt;='様式３（療養者名簿）（⑤の場合）'!$BD56,IF(IC$19&lt;='様式３（療養者名簿）（⑤の場合）'!$BE56,1,0),0),0)</f>
        <v>0</v>
      </c>
      <c r="ID51" s="377">
        <f>IF(ID$19-'様式３（療養者名簿）（⑤の場合）'!$BD56+1&lt;=15,IF(ID$19&gt;='様式３（療養者名簿）（⑤の場合）'!$BD56,IF(ID$19&lt;='様式３（療養者名簿）（⑤の場合）'!$BE56,1,0),0),0)</f>
        <v>0</v>
      </c>
      <c r="IE51" s="377">
        <f>IF(IE$19-'様式３（療養者名簿）（⑤の場合）'!$BD56+1&lt;=15,IF(IE$19&gt;='様式３（療養者名簿）（⑤の場合）'!$BD56,IF(IE$19&lt;='様式３（療養者名簿）（⑤の場合）'!$BE56,1,0),0),0)</f>
        <v>0</v>
      </c>
      <c r="IF51" s="377">
        <f>IF(IF$19-'様式３（療養者名簿）（⑤の場合）'!$BD56+1&lt;=15,IF(IF$19&gt;='様式３（療養者名簿）（⑤の場合）'!$BD56,IF(IF$19&lt;='様式３（療養者名簿）（⑤の場合）'!$BE56,1,0),0),0)</f>
        <v>0</v>
      </c>
      <c r="IG51" s="377">
        <f>IF(IG$19-'様式３（療養者名簿）（⑤の場合）'!$BD56+1&lt;=15,IF(IG$19&gt;='様式３（療養者名簿）（⑤の場合）'!$BD56,IF(IG$19&lt;='様式３（療養者名簿）（⑤の場合）'!$BE56,1,0),0),0)</f>
        <v>0</v>
      </c>
      <c r="IH51" s="377">
        <f>IF(IH$19-'様式３（療養者名簿）（⑤の場合）'!$BD56+1&lt;=15,IF(IH$19&gt;='様式３（療養者名簿）（⑤の場合）'!$BD56,IF(IH$19&lt;='様式３（療養者名簿）（⑤の場合）'!$BE56,1,0),0),0)</f>
        <v>0</v>
      </c>
      <c r="II51" s="377">
        <f>IF(II$19-'様式３（療養者名簿）（⑤の場合）'!$BD56+1&lt;=15,IF(II$19&gt;='様式３（療養者名簿）（⑤の場合）'!$BD56,IF(II$19&lt;='様式３（療養者名簿）（⑤の場合）'!$BE56,1,0),0),0)</f>
        <v>0</v>
      </c>
      <c r="IJ51" s="377">
        <f>IF(IJ$19-'様式３（療養者名簿）（⑤の場合）'!$BD56+1&lt;=15,IF(IJ$19&gt;='様式３（療養者名簿）（⑤の場合）'!$BD56,IF(IJ$19&lt;='様式３（療養者名簿）（⑤の場合）'!$BE56,1,0),0),0)</f>
        <v>0</v>
      </c>
      <c r="IK51" s="377">
        <f>IF(IK$19-'様式３（療養者名簿）（⑤の場合）'!$BD56+1&lt;=15,IF(IK$19&gt;='様式３（療養者名簿）（⑤の場合）'!$BD56,IF(IK$19&lt;='様式３（療養者名簿）（⑤の場合）'!$BE56,1,0),0),0)</f>
        <v>0</v>
      </c>
      <c r="IL51" s="377">
        <f>IF(IL$19-'様式３（療養者名簿）（⑤の場合）'!$BD56+1&lt;=15,IF(IL$19&gt;='様式３（療養者名簿）（⑤の場合）'!$BD56,IF(IL$19&lt;='様式３（療養者名簿）（⑤の場合）'!$BE56,1,0),0),0)</f>
        <v>0</v>
      </c>
      <c r="IM51" s="377">
        <f>IF(IM$19-'様式３（療養者名簿）（⑤の場合）'!$BD56+1&lt;=15,IF(IM$19&gt;='様式３（療養者名簿）（⑤の場合）'!$BD56,IF(IM$19&lt;='様式３（療養者名簿）（⑤の場合）'!$BE56,1,0),0),0)</f>
        <v>0</v>
      </c>
      <c r="IN51" s="377">
        <f>IF(IN$19-'様式３（療養者名簿）（⑤の場合）'!$BD56+1&lt;=15,IF(IN$19&gt;='様式３（療養者名簿）（⑤の場合）'!$BD56,IF(IN$19&lt;='様式３（療養者名簿）（⑤の場合）'!$BE56,1,0),0),0)</f>
        <v>0</v>
      </c>
      <c r="IO51" s="377">
        <f>IF(IO$19-'様式３（療養者名簿）（⑤の場合）'!$BD56+1&lt;=15,IF(IO$19&gt;='様式３（療養者名簿）（⑤の場合）'!$BD56,IF(IO$19&lt;='様式３（療養者名簿）（⑤の場合）'!$BE56,1,0),0),0)</f>
        <v>0</v>
      </c>
      <c r="IP51" s="377">
        <f>IF(IP$19-'様式３（療養者名簿）（⑤の場合）'!$BD56+1&lt;=15,IF(IP$19&gt;='様式３（療養者名簿）（⑤の場合）'!$BD56,IF(IP$19&lt;='様式３（療養者名簿）（⑤の場合）'!$BE56,1,0),0),0)</f>
        <v>0</v>
      </c>
      <c r="IQ51" s="377">
        <f>IF(IQ$19-'様式３（療養者名簿）（⑤の場合）'!$BD56+1&lt;=15,IF(IQ$19&gt;='様式３（療養者名簿）（⑤の場合）'!$BD56,IF(IQ$19&lt;='様式３（療養者名簿）（⑤の場合）'!$BE56,1,0),0),0)</f>
        <v>0</v>
      </c>
      <c r="IR51" s="377">
        <f>IF(IR$19-'様式３（療養者名簿）（⑤の場合）'!$BD56+1&lt;=15,IF(IR$19&gt;='様式３（療養者名簿）（⑤の場合）'!$BD56,IF(IR$19&lt;='様式３（療養者名簿）（⑤の場合）'!$BE56,1,0),0),0)</f>
        <v>0</v>
      </c>
      <c r="IS51" s="377">
        <f>IF(IS$19-'様式３（療養者名簿）（⑤の場合）'!$BD56+1&lt;=15,IF(IS$19&gt;='様式３（療養者名簿）（⑤の場合）'!$BD56,IF(IS$19&lt;='様式３（療養者名簿）（⑤の場合）'!$BE56,1,0),0),0)</f>
        <v>0</v>
      </c>
      <c r="IT51" s="377">
        <f>IF(IT$19-'様式３（療養者名簿）（⑤の場合）'!$BD56+1&lt;=15,IF(IT$19&gt;='様式３（療養者名簿）（⑤の場合）'!$BD56,IF(IT$19&lt;='様式３（療養者名簿）（⑤の場合）'!$BE56,1,0),0),0)</f>
        <v>0</v>
      </c>
      <c r="IU51" s="377">
        <f>IF(IU$19-'様式３（療養者名簿）（⑤の場合）'!$BD56+1&lt;=15,IF(IU$19&gt;='様式３（療養者名簿）（⑤の場合）'!$BD56,IF(IU$19&lt;='様式３（療養者名簿）（⑤の場合）'!$BE56,1,0),0),0)</f>
        <v>0</v>
      </c>
      <c r="IV51" s="377">
        <f>IF(IV$19-'様式３（療養者名簿）（⑤の場合）'!$BD56+1&lt;=15,IF(IV$19&gt;='様式３（療養者名簿）（⑤の場合）'!$BD56,IF(IV$19&lt;='様式３（療養者名簿）（⑤の場合）'!$BE56,1,0),0),0)</f>
        <v>0</v>
      </c>
      <c r="IW51" s="377">
        <f>IF(IW$19-'様式３（療養者名簿）（⑤の場合）'!$BD56+1&lt;=15,IF(IW$19&gt;='様式３（療養者名簿）（⑤の場合）'!$BD56,IF(IW$19&lt;='様式３（療養者名簿）（⑤の場合）'!$BE56,1,0),0),0)</f>
        <v>0</v>
      </c>
      <c r="IX51" s="377">
        <f>IF(IX$19-'様式３（療養者名簿）（⑤の場合）'!$BD56+1&lt;=15,IF(IX$19&gt;='様式３（療養者名簿）（⑤の場合）'!$BD56,IF(IX$19&lt;='様式３（療養者名簿）（⑤の場合）'!$BE56,1,0),0),0)</f>
        <v>0</v>
      </c>
      <c r="IY51" s="377">
        <f>IF(IY$19-'様式３（療養者名簿）（⑤の場合）'!$BD56+1&lt;=15,IF(IY$19&gt;='様式３（療養者名簿）（⑤の場合）'!$BD56,IF(IY$19&lt;='様式３（療養者名簿）（⑤の場合）'!$BE56,1,0),0),0)</f>
        <v>0</v>
      </c>
      <c r="IZ51" s="377">
        <f>IF(IZ$19-'様式３（療養者名簿）（⑤の場合）'!$BD56+1&lt;=15,IF(IZ$19&gt;='様式３（療養者名簿）（⑤の場合）'!$BD56,IF(IZ$19&lt;='様式３（療養者名簿）（⑤の場合）'!$BE56,1,0),0),0)</f>
        <v>0</v>
      </c>
      <c r="JA51" s="377">
        <f>IF(JA$19-'様式３（療養者名簿）（⑤の場合）'!$BD56+1&lt;=15,IF(JA$19&gt;='様式３（療養者名簿）（⑤の場合）'!$BD56,IF(JA$19&lt;='様式３（療養者名簿）（⑤の場合）'!$BE56,1,0),0),0)</f>
        <v>0</v>
      </c>
      <c r="JB51" s="377">
        <f>IF(JB$19-'様式３（療養者名簿）（⑤の場合）'!$BD56+1&lt;=15,IF(JB$19&gt;='様式３（療養者名簿）（⑤の場合）'!$BD56,IF(JB$19&lt;='様式３（療養者名簿）（⑤の場合）'!$BE56,1,0),0),0)</f>
        <v>0</v>
      </c>
      <c r="JC51" s="377">
        <f>IF(JC$19-'様式３（療養者名簿）（⑤の場合）'!$BD56+1&lt;=15,IF(JC$19&gt;='様式３（療養者名簿）（⑤の場合）'!$BD56,IF(JC$19&lt;='様式３（療養者名簿）（⑤の場合）'!$BE56,1,0),0),0)</f>
        <v>0</v>
      </c>
      <c r="JD51" s="377">
        <f>IF(JD$19-'様式３（療養者名簿）（⑤の場合）'!$BD56+1&lt;=15,IF(JD$19&gt;='様式３（療養者名簿）（⑤の場合）'!$BD56,IF(JD$19&lt;='様式３（療養者名簿）（⑤の場合）'!$BE56,1,0),0),0)</f>
        <v>0</v>
      </c>
      <c r="JE51" s="377">
        <f>IF(JE$19-'様式３（療養者名簿）（⑤の場合）'!$BD56+1&lt;=15,IF(JE$19&gt;='様式３（療養者名簿）（⑤の場合）'!$BD56,IF(JE$19&lt;='様式３（療養者名簿）（⑤の場合）'!$BE56,1,0),0),0)</f>
        <v>0</v>
      </c>
      <c r="JF51" s="377">
        <f>IF(JF$19-'様式３（療養者名簿）（⑤の場合）'!$BD56+1&lt;=15,IF(JF$19&gt;='様式３（療養者名簿）（⑤の場合）'!$BD56,IF(JF$19&lt;='様式３（療養者名簿）（⑤の場合）'!$BE56,1,0),0),0)</f>
        <v>0</v>
      </c>
      <c r="JG51" s="377">
        <f>IF(JG$19-'様式３（療養者名簿）（⑤の場合）'!$BD56+1&lt;=15,IF(JG$19&gt;='様式３（療養者名簿）（⑤の場合）'!$BD56,IF(JG$19&lt;='様式３（療養者名簿）（⑤の場合）'!$BE56,1,0),0),0)</f>
        <v>0</v>
      </c>
      <c r="JH51" s="377">
        <f>IF(JH$19-'様式３（療養者名簿）（⑤の場合）'!$BD56+1&lt;=15,IF(JH$19&gt;='様式３（療養者名簿）（⑤の場合）'!$BD56,IF(JH$19&lt;='様式３（療養者名簿）（⑤の場合）'!$BE56,1,0),0),0)</f>
        <v>0</v>
      </c>
      <c r="JI51" s="377">
        <f>IF(JI$19-'様式３（療養者名簿）（⑤の場合）'!$BD56+1&lt;=15,IF(JI$19&gt;='様式３（療養者名簿）（⑤の場合）'!$BD56,IF(JI$19&lt;='様式３（療養者名簿）（⑤の場合）'!$BE56,1,0),0),0)</f>
        <v>0</v>
      </c>
      <c r="JJ51" s="377">
        <f>IF(JJ$19-'様式３（療養者名簿）（⑤の場合）'!$BD56+1&lt;=15,IF(JJ$19&gt;='様式３（療養者名簿）（⑤の場合）'!$BD56,IF(JJ$19&lt;='様式３（療養者名簿）（⑤の場合）'!$BE56,1,0),0),0)</f>
        <v>0</v>
      </c>
      <c r="JK51" s="377">
        <f>IF(JK$19-'様式３（療養者名簿）（⑤の場合）'!$BD56+1&lt;=15,IF(JK$19&gt;='様式３（療養者名簿）（⑤の場合）'!$BD56,IF(JK$19&lt;='様式３（療養者名簿）（⑤の場合）'!$BE56,1,0),0),0)</f>
        <v>0</v>
      </c>
      <c r="JL51" s="377">
        <f>IF(JL$19-'様式３（療養者名簿）（⑤の場合）'!$BD56+1&lt;=15,IF(JL$19&gt;='様式３（療養者名簿）（⑤の場合）'!$BD56,IF(JL$19&lt;='様式３（療養者名簿）（⑤の場合）'!$BE56,1,0),0),0)</f>
        <v>0</v>
      </c>
      <c r="JM51" s="377">
        <f>IF(JM$19-'様式３（療養者名簿）（⑤の場合）'!$BD56+1&lt;=15,IF(JM$19&gt;='様式３（療養者名簿）（⑤の場合）'!$BD56,IF(JM$19&lt;='様式３（療養者名簿）（⑤の場合）'!$BE56,1,0),0),0)</f>
        <v>0</v>
      </c>
      <c r="JN51" s="377">
        <f>IF(JN$19-'様式３（療養者名簿）（⑤の場合）'!$BD56+1&lt;=15,IF(JN$19&gt;='様式３（療養者名簿）（⑤の場合）'!$BD56,IF(JN$19&lt;='様式３（療養者名簿）（⑤の場合）'!$BE56,1,0),0),0)</f>
        <v>0</v>
      </c>
      <c r="JO51" s="377">
        <f>IF(JO$19-'様式３（療養者名簿）（⑤の場合）'!$BD56+1&lt;=15,IF(JO$19&gt;='様式３（療養者名簿）（⑤の場合）'!$BD56,IF(JO$19&lt;='様式３（療養者名簿）（⑤の場合）'!$BE56,1,0),0),0)</f>
        <v>0</v>
      </c>
      <c r="JP51" s="377">
        <f>IF(JP$19-'様式３（療養者名簿）（⑤の場合）'!$BD56+1&lt;=15,IF(JP$19&gt;='様式３（療養者名簿）（⑤の場合）'!$BD56,IF(JP$19&lt;='様式３（療養者名簿）（⑤の場合）'!$BE56,1,0),0),0)</f>
        <v>0</v>
      </c>
      <c r="JQ51" s="377">
        <f>IF(JQ$19-'様式３（療養者名簿）（⑤の場合）'!$BD56+1&lt;=15,IF(JQ$19&gt;='様式３（療養者名簿）（⑤の場合）'!$BD56,IF(JQ$19&lt;='様式３（療養者名簿）（⑤の場合）'!$BE56,1,0),0),0)</f>
        <v>0</v>
      </c>
      <c r="JR51" s="377">
        <f>IF(JR$19-'様式３（療養者名簿）（⑤の場合）'!$BD56+1&lt;=15,IF(JR$19&gt;='様式３（療養者名簿）（⑤の場合）'!$BD56,IF(JR$19&lt;='様式３（療養者名簿）（⑤の場合）'!$BE56,1,0),0),0)</f>
        <v>0</v>
      </c>
      <c r="JS51" s="377">
        <f>IF(JS$19-'様式３（療養者名簿）（⑤の場合）'!$BD56+1&lt;=15,IF(JS$19&gt;='様式３（療養者名簿）（⑤の場合）'!$BD56,IF(JS$19&lt;='様式３（療養者名簿）（⑤の場合）'!$BE56,1,0),0),0)</f>
        <v>0</v>
      </c>
      <c r="JT51" s="377">
        <f>IF(JT$19-'様式３（療養者名簿）（⑤の場合）'!$BD56+1&lt;=15,IF(JT$19&gt;='様式３（療養者名簿）（⑤の場合）'!$BD56,IF(JT$19&lt;='様式３（療養者名簿）（⑤の場合）'!$BE56,1,0),0),0)</f>
        <v>0</v>
      </c>
      <c r="JU51" s="377">
        <f>IF(JU$19-'様式３（療養者名簿）（⑤の場合）'!$BD56+1&lt;=15,IF(JU$19&gt;='様式３（療養者名簿）（⑤の場合）'!$BD56,IF(JU$19&lt;='様式３（療養者名簿）（⑤の場合）'!$BE56,1,0),0),0)</f>
        <v>0</v>
      </c>
      <c r="JV51" s="377">
        <f>IF(JV$19-'様式３（療養者名簿）（⑤の場合）'!$BD56+1&lt;=15,IF(JV$19&gt;='様式３（療養者名簿）（⑤の場合）'!$BD56,IF(JV$19&lt;='様式３（療養者名簿）（⑤の場合）'!$BE56,1,0),0),0)</f>
        <v>0</v>
      </c>
      <c r="JW51" s="377">
        <f>IF(JW$19-'様式３（療養者名簿）（⑤の場合）'!$BD56+1&lt;=15,IF(JW$19&gt;='様式３（療養者名簿）（⑤の場合）'!$BD56,IF(JW$19&lt;='様式３（療養者名簿）（⑤の場合）'!$BE56,1,0),0),0)</f>
        <v>0</v>
      </c>
      <c r="JX51" s="377">
        <f>IF(JX$19-'様式３（療養者名簿）（⑤の場合）'!$BD56+1&lt;=15,IF(JX$19&gt;='様式３（療養者名簿）（⑤の場合）'!$BD56,IF(JX$19&lt;='様式３（療養者名簿）（⑤の場合）'!$BE56,1,0),0),0)</f>
        <v>0</v>
      </c>
      <c r="JY51" s="377">
        <f>IF(JY$19-'様式３（療養者名簿）（⑤の場合）'!$BD56+1&lt;=15,IF(JY$19&gt;='様式３（療養者名簿）（⑤の場合）'!$BD56,IF(JY$19&lt;='様式３（療養者名簿）（⑤の場合）'!$BE56,1,0),0),0)</f>
        <v>0</v>
      </c>
      <c r="JZ51" s="377">
        <f>IF(JZ$19-'様式３（療養者名簿）（⑤の場合）'!$BD56+1&lt;=15,IF(JZ$19&gt;='様式３（療養者名簿）（⑤の場合）'!$BD56,IF(JZ$19&lt;='様式３（療養者名簿）（⑤の場合）'!$BE56,1,0),0),0)</f>
        <v>0</v>
      </c>
      <c r="KA51" s="377">
        <f>IF(KA$19-'様式３（療養者名簿）（⑤の場合）'!$BD56+1&lt;=15,IF(KA$19&gt;='様式３（療養者名簿）（⑤の場合）'!$BD56,IF(KA$19&lt;='様式３（療養者名簿）（⑤の場合）'!$BE56,1,0),0),0)</f>
        <v>0</v>
      </c>
      <c r="KB51" s="377">
        <f>IF(KB$19-'様式３（療養者名簿）（⑤の場合）'!$BD56+1&lt;=15,IF(KB$19&gt;='様式３（療養者名簿）（⑤の場合）'!$BD56,IF(KB$19&lt;='様式３（療養者名簿）（⑤の場合）'!$BE56,1,0),0),0)</f>
        <v>0</v>
      </c>
      <c r="KC51" s="377">
        <f>IF(KC$19-'様式３（療養者名簿）（⑤の場合）'!$BD56+1&lt;=15,IF(KC$19&gt;='様式３（療養者名簿）（⑤の場合）'!$BD56,IF(KC$19&lt;='様式３（療養者名簿）（⑤の場合）'!$BE56,1,0),0),0)</f>
        <v>0</v>
      </c>
      <c r="KD51" s="377">
        <f>IF(KD$19-'様式３（療養者名簿）（⑤の場合）'!$BD56+1&lt;=15,IF(KD$19&gt;='様式３（療養者名簿）（⑤の場合）'!$BD56,IF(KD$19&lt;='様式３（療養者名簿）（⑤の場合）'!$BE56,1,0),0),0)</f>
        <v>0</v>
      </c>
      <c r="KE51" s="377">
        <f>IF(KE$19-'様式３（療養者名簿）（⑤の場合）'!$BD56+1&lt;=15,IF(KE$19&gt;='様式３（療養者名簿）（⑤の場合）'!$BD56,IF(KE$19&lt;='様式３（療養者名簿）（⑤の場合）'!$BE56,1,0),0),0)</f>
        <v>0</v>
      </c>
      <c r="KF51" s="377">
        <f>IF(KF$19-'様式３（療養者名簿）（⑤の場合）'!$BD56+1&lt;=15,IF(KF$19&gt;='様式３（療養者名簿）（⑤の場合）'!$BD56,IF(KF$19&lt;='様式３（療養者名簿）（⑤の場合）'!$BE56,1,0),0),0)</f>
        <v>0</v>
      </c>
      <c r="KG51" s="377">
        <f>IF(KG$19-'様式３（療養者名簿）（⑤の場合）'!$BD56+1&lt;=15,IF(KG$19&gt;='様式３（療養者名簿）（⑤の場合）'!$BD56,IF(KG$19&lt;='様式３（療養者名簿）（⑤の場合）'!$BE56,1,0),0),0)</f>
        <v>0</v>
      </c>
      <c r="KH51" s="377">
        <f>IF(KH$19-'様式３（療養者名簿）（⑤の場合）'!$BD56+1&lt;=15,IF(KH$19&gt;='様式３（療養者名簿）（⑤の場合）'!$BD56,IF(KH$19&lt;='様式３（療養者名簿）（⑤の場合）'!$BE56,1,0),0),0)</f>
        <v>0</v>
      </c>
      <c r="KI51" s="377">
        <f>IF(KI$19-'様式３（療養者名簿）（⑤の場合）'!$BD56+1&lt;=15,IF(KI$19&gt;='様式３（療養者名簿）（⑤の場合）'!$BD56,IF(KI$19&lt;='様式３（療養者名簿）（⑤の場合）'!$BE56,1,0),0),0)</f>
        <v>0</v>
      </c>
      <c r="KJ51" s="377">
        <f>IF(KJ$19-'様式３（療養者名簿）（⑤の場合）'!$BD56+1&lt;=15,IF(KJ$19&gt;='様式３（療養者名簿）（⑤の場合）'!$BD56,IF(KJ$19&lt;='様式３（療養者名簿）（⑤の場合）'!$BE56,1,0),0),0)</f>
        <v>0</v>
      </c>
      <c r="KK51" s="377">
        <f>IF(KK$19-'様式３（療養者名簿）（⑤の場合）'!$BD56+1&lt;=15,IF(KK$19&gt;='様式３（療養者名簿）（⑤の場合）'!$BD56,IF(KK$19&lt;='様式３（療養者名簿）（⑤の場合）'!$BE56,1,0),0),0)</f>
        <v>0</v>
      </c>
      <c r="KL51" s="377">
        <f>IF(KL$19-'様式３（療養者名簿）（⑤の場合）'!$BD56+1&lt;=15,IF(KL$19&gt;='様式３（療養者名簿）（⑤の場合）'!$BD56,IF(KL$19&lt;='様式３（療養者名簿）（⑤の場合）'!$BE56,1,0),0),0)</f>
        <v>0</v>
      </c>
      <c r="KM51" s="377">
        <f>IF(KM$19-'様式３（療養者名簿）（⑤の場合）'!$BD56+1&lt;=15,IF(KM$19&gt;='様式３（療養者名簿）（⑤の場合）'!$BD56,IF(KM$19&lt;='様式３（療養者名簿）（⑤の場合）'!$BE56,1,0),0),0)</f>
        <v>0</v>
      </c>
      <c r="KN51" s="377">
        <f>IF(KN$19-'様式３（療養者名簿）（⑤の場合）'!$BD56+1&lt;=15,IF(KN$19&gt;='様式３（療養者名簿）（⑤の場合）'!$BD56,IF(KN$19&lt;='様式３（療養者名簿）（⑤の場合）'!$BE56,1,0),0),0)</f>
        <v>0</v>
      </c>
      <c r="KO51" s="377">
        <f>IF(KO$19-'様式３（療養者名簿）（⑤の場合）'!$BD56+1&lt;=15,IF(KO$19&gt;='様式３（療養者名簿）（⑤の場合）'!$BD56,IF(KO$19&lt;='様式３（療養者名簿）（⑤の場合）'!$BE56,1,0),0),0)</f>
        <v>0</v>
      </c>
      <c r="KP51" s="377">
        <f>IF(KP$19-'様式３（療養者名簿）（⑤の場合）'!$BD56+1&lt;=15,IF(KP$19&gt;='様式３（療養者名簿）（⑤の場合）'!$BD56,IF(KP$19&lt;='様式３（療養者名簿）（⑤の場合）'!$BE56,1,0),0),0)</f>
        <v>0</v>
      </c>
      <c r="KQ51" s="377">
        <f>IF(KQ$19-'様式３（療養者名簿）（⑤の場合）'!$BD56+1&lt;=15,IF(KQ$19&gt;='様式３（療養者名簿）（⑤の場合）'!$BD56,IF(KQ$19&lt;='様式３（療養者名簿）（⑤の場合）'!$BE56,1,0),0),0)</f>
        <v>0</v>
      </c>
      <c r="KR51" s="377">
        <f>IF(KR$19-'様式３（療養者名簿）（⑤の場合）'!$BD56+1&lt;=15,IF(KR$19&gt;='様式３（療養者名簿）（⑤の場合）'!$BD56,IF(KR$19&lt;='様式３（療養者名簿）（⑤の場合）'!$BE56,1,0),0),0)</f>
        <v>0</v>
      </c>
      <c r="KS51" s="377">
        <f>IF(KS$19-'様式３（療養者名簿）（⑤の場合）'!$BD56+1&lt;=15,IF(KS$19&gt;='様式３（療養者名簿）（⑤の場合）'!$BD56,IF(KS$19&lt;='様式３（療養者名簿）（⑤の場合）'!$BE56,1,0),0),0)</f>
        <v>0</v>
      </c>
      <c r="KT51" s="377">
        <f>IF(KT$19-'様式３（療養者名簿）（⑤の場合）'!$BD56+1&lt;=15,IF(KT$19&gt;='様式３（療養者名簿）（⑤の場合）'!$BD56,IF(KT$19&lt;='様式３（療養者名簿）（⑤の場合）'!$BE56,1,0),0),0)</f>
        <v>0</v>
      </c>
      <c r="KU51" s="377">
        <f>IF(KU$19-'様式３（療養者名簿）（⑤の場合）'!$BD56+1&lt;=15,IF(KU$19&gt;='様式３（療養者名簿）（⑤の場合）'!$BD56,IF(KU$19&lt;='様式３（療養者名簿）（⑤の場合）'!$BE56,1,0),0),0)</f>
        <v>0</v>
      </c>
      <c r="KV51" s="377">
        <f>IF(KV$19-'様式３（療養者名簿）（⑤の場合）'!$BD56+1&lt;=15,IF(KV$19&gt;='様式３（療養者名簿）（⑤の場合）'!$BD56,IF(KV$19&lt;='様式３（療養者名簿）（⑤の場合）'!$BE56,1,0),0),0)</f>
        <v>0</v>
      </c>
      <c r="KW51" s="377">
        <f>IF(KW$19-'様式３（療養者名簿）（⑤の場合）'!$BD56+1&lt;=15,IF(KW$19&gt;='様式３（療養者名簿）（⑤の場合）'!$BD56,IF(KW$19&lt;='様式３（療養者名簿）（⑤の場合）'!$BE56,1,0),0),0)</f>
        <v>0</v>
      </c>
      <c r="KX51" s="377">
        <f>IF(KX$19-'様式３（療養者名簿）（⑤の場合）'!$BD56+1&lt;=15,IF(KX$19&gt;='様式３（療養者名簿）（⑤の場合）'!$BD56,IF(KX$19&lt;='様式３（療養者名簿）（⑤の場合）'!$BE56,1,0),0),0)</f>
        <v>0</v>
      </c>
      <c r="KY51" s="377">
        <f>IF(KY$19-'様式３（療養者名簿）（⑤の場合）'!$BD56+1&lt;=15,IF(KY$19&gt;='様式３（療養者名簿）（⑤の場合）'!$BD56,IF(KY$19&lt;='様式３（療養者名簿）（⑤の場合）'!$BE56,1,0),0),0)</f>
        <v>0</v>
      </c>
      <c r="KZ51" s="377">
        <f>IF(KZ$19-'様式３（療養者名簿）（⑤の場合）'!$BD56+1&lt;=15,IF(KZ$19&gt;='様式３（療養者名簿）（⑤の場合）'!$BD56,IF(KZ$19&lt;='様式３（療養者名簿）（⑤の場合）'!$BE56,1,0),0),0)</f>
        <v>0</v>
      </c>
      <c r="LA51" s="377">
        <f>IF(LA$19-'様式３（療養者名簿）（⑤の場合）'!$BD56+1&lt;=15,IF(LA$19&gt;='様式３（療養者名簿）（⑤の場合）'!$BD56,IF(LA$19&lt;='様式３（療養者名簿）（⑤の場合）'!$BE56,1,0),0),0)</f>
        <v>0</v>
      </c>
      <c r="LB51" s="377">
        <f>IF(LB$19-'様式３（療養者名簿）（⑤の場合）'!$BD56+1&lt;=15,IF(LB$19&gt;='様式３（療養者名簿）（⑤の場合）'!$BD56,IF(LB$19&lt;='様式３（療養者名簿）（⑤の場合）'!$BE56,1,0),0),0)</f>
        <v>0</v>
      </c>
      <c r="LC51" s="377">
        <f>IF(LC$19-'様式３（療養者名簿）（⑤の場合）'!$BD56+1&lt;=15,IF(LC$19&gt;='様式３（療養者名簿）（⑤の場合）'!$BD56,IF(LC$19&lt;='様式３（療養者名簿）（⑤の場合）'!$BE56,1,0),0),0)</f>
        <v>0</v>
      </c>
      <c r="LD51" s="377">
        <f>IF(LD$19-'様式３（療養者名簿）（⑤の場合）'!$BD56+1&lt;=15,IF(LD$19&gt;='様式３（療養者名簿）（⑤の場合）'!$BD56,IF(LD$19&lt;='様式３（療養者名簿）（⑤の場合）'!$BE56,1,0),0),0)</f>
        <v>0</v>
      </c>
      <c r="LE51" s="377">
        <f>IF(LE$19-'様式３（療養者名簿）（⑤の場合）'!$BD56+1&lt;=15,IF(LE$19&gt;='様式３（療養者名簿）（⑤の場合）'!$BD56,IF(LE$19&lt;='様式３（療養者名簿）（⑤の場合）'!$BE56,1,0),0),0)</f>
        <v>0</v>
      </c>
      <c r="LF51" s="377">
        <f>IF(LF$19-'様式３（療養者名簿）（⑤の場合）'!$BD56+1&lt;=15,IF(LF$19&gt;='様式３（療養者名簿）（⑤の場合）'!$BD56,IF(LF$19&lt;='様式３（療養者名簿）（⑤の場合）'!$BE56,1,0),0),0)</f>
        <v>0</v>
      </c>
      <c r="LG51" s="377">
        <f>IF(LG$19-'様式３（療養者名簿）（⑤の場合）'!$BD56+1&lt;=15,IF(LG$19&gt;='様式３（療養者名簿）（⑤の場合）'!$BD56,IF(LG$19&lt;='様式３（療養者名簿）（⑤の場合）'!$BE56,1,0),0),0)</f>
        <v>0</v>
      </c>
      <c r="LH51" s="377">
        <f>IF(LH$19-'様式３（療養者名簿）（⑤の場合）'!$BD56+1&lt;=15,IF(LH$19&gt;='様式３（療養者名簿）（⑤の場合）'!$BD56,IF(LH$19&lt;='様式３（療養者名簿）（⑤の場合）'!$BE56,1,0),0),0)</f>
        <v>0</v>
      </c>
      <c r="LI51" s="377">
        <f>IF(LI$19-'様式３（療養者名簿）（⑤の場合）'!$BD56+1&lt;=15,IF(LI$19&gt;='様式３（療養者名簿）（⑤の場合）'!$BD56,IF(LI$19&lt;='様式３（療養者名簿）（⑤の場合）'!$BE56,1,0),0),0)</f>
        <v>0</v>
      </c>
      <c r="LJ51" s="377">
        <f>IF(LJ$19-'様式３（療養者名簿）（⑤の場合）'!$BD56+1&lt;=15,IF(LJ$19&gt;='様式３（療養者名簿）（⑤の場合）'!$BD56,IF(LJ$19&lt;='様式３（療養者名簿）（⑤の場合）'!$BE56,1,0),0),0)</f>
        <v>0</v>
      </c>
      <c r="LK51" s="377">
        <f>IF(LK$19-'様式３（療養者名簿）（⑤の場合）'!$BD56+1&lt;=15,IF(LK$19&gt;='様式３（療養者名簿）（⑤の場合）'!$BD56,IF(LK$19&lt;='様式３（療養者名簿）（⑤の場合）'!$BE56,1,0),0),0)</f>
        <v>0</v>
      </c>
      <c r="LL51" s="377">
        <f>IF(LL$19-'様式３（療養者名簿）（⑤の場合）'!$BD56+1&lt;=15,IF(LL$19&gt;='様式３（療養者名簿）（⑤の場合）'!$BD56,IF(LL$19&lt;='様式３（療養者名簿）（⑤の場合）'!$BE56,1,0),0),0)</f>
        <v>0</v>
      </c>
      <c r="LM51" s="377">
        <f>IF(LM$19-'様式３（療養者名簿）（⑤の場合）'!$BD56+1&lt;=15,IF(LM$19&gt;='様式３（療養者名簿）（⑤の場合）'!$BD56,IF(LM$19&lt;='様式３（療養者名簿）（⑤の場合）'!$BE56,1,0),0),0)</f>
        <v>0</v>
      </c>
      <c r="LN51" s="377">
        <f>IF(LN$19-'様式３（療養者名簿）（⑤の場合）'!$BD56+1&lt;=15,IF(LN$19&gt;='様式３（療養者名簿）（⑤の場合）'!$BD56,IF(LN$19&lt;='様式３（療養者名簿）（⑤の場合）'!$BE56,1,0),0),0)</f>
        <v>0</v>
      </c>
      <c r="LO51" s="377">
        <f>IF(LO$19-'様式３（療養者名簿）（⑤の場合）'!$BD56+1&lt;=15,IF(LO$19&gt;='様式３（療養者名簿）（⑤の場合）'!$BD56,IF(LO$19&lt;='様式３（療養者名簿）（⑤の場合）'!$BE56,1,0),0),0)</f>
        <v>0</v>
      </c>
      <c r="LP51" s="377">
        <f>IF(LP$19-'様式３（療養者名簿）（⑤の場合）'!$BD56+1&lt;=15,IF(LP$19&gt;='様式３（療養者名簿）（⑤の場合）'!$BD56,IF(LP$19&lt;='様式３（療養者名簿）（⑤の場合）'!$BE56,1,0),0),0)</f>
        <v>0</v>
      </c>
      <c r="LQ51" s="377">
        <f>IF(LQ$19-'様式３（療養者名簿）（⑤の場合）'!$BD56+1&lt;=15,IF(LQ$19&gt;='様式３（療養者名簿）（⑤の場合）'!$BD56,IF(LQ$19&lt;='様式３（療養者名簿）（⑤の場合）'!$BE56,1,0),0),0)</f>
        <v>0</v>
      </c>
      <c r="LR51" s="377">
        <f>IF(LR$19-'様式３（療養者名簿）（⑤の場合）'!$BD56+1&lt;=15,IF(LR$19&gt;='様式３（療養者名簿）（⑤の場合）'!$BD56,IF(LR$19&lt;='様式３（療養者名簿）（⑤の場合）'!$BE56,1,0),0),0)</f>
        <v>0</v>
      </c>
      <c r="LS51" s="377">
        <f>IF(LS$19-'様式３（療養者名簿）（⑤の場合）'!$BD56+1&lt;=15,IF(LS$19&gt;='様式３（療養者名簿）（⑤の場合）'!$BD56,IF(LS$19&lt;='様式３（療養者名簿）（⑤の場合）'!$BE56,1,0),0),0)</f>
        <v>0</v>
      </c>
      <c r="LT51" s="377">
        <f>IF(LT$19-'様式３（療養者名簿）（⑤の場合）'!$BD56+1&lt;=15,IF(LT$19&gt;='様式３（療養者名簿）（⑤の場合）'!$BD56,IF(LT$19&lt;='様式３（療養者名簿）（⑤の場合）'!$BE56,1,0),0),0)</f>
        <v>0</v>
      </c>
      <c r="LU51" s="377">
        <f>IF(LU$19-'様式３（療養者名簿）（⑤の場合）'!$BD56+1&lt;=15,IF(LU$19&gt;='様式３（療養者名簿）（⑤の場合）'!$BD56,IF(LU$19&lt;='様式３（療養者名簿）（⑤の場合）'!$BE56,1,0),0),0)</f>
        <v>0</v>
      </c>
      <c r="LV51" s="377">
        <f>IF(LV$19-'様式３（療養者名簿）（⑤の場合）'!$BD56+1&lt;=15,IF(LV$19&gt;='様式３（療養者名簿）（⑤の場合）'!$BD56,IF(LV$19&lt;='様式３（療養者名簿）（⑤の場合）'!$BE56,1,0),0),0)</f>
        <v>0</v>
      </c>
      <c r="LW51" s="377">
        <f>IF(LW$19-'様式３（療養者名簿）（⑤の場合）'!$BD56+1&lt;=15,IF(LW$19&gt;='様式３（療養者名簿）（⑤の場合）'!$BD56,IF(LW$19&lt;='様式３（療養者名簿）（⑤の場合）'!$BE56,1,0),0),0)</f>
        <v>0</v>
      </c>
      <c r="LX51" s="377">
        <f>IF(LX$19-'様式３（療養者名簿）（⑤の場合）'!$BD56+1&lt;=15,IF(LX$19&gt;='様式３（療養者名簿）（⑤の場合）'!$BD56,IF(LX$19&lt;='様式３（療養者名簿）（⑤の場合）'!$BE56,1,0),0),0)</f>
        <v>0</v>
      </c>
      <c r="LY51" s="377">
        <f>IF(LY$19-'様式３（療養者名簿）（⑤の場合）'!$BD56+1&lt;=15,IF(LY$19&gt;='様式３（療養者名簿）（⑤の場合）'!$BD56,IF(LY$19&lt;='様式３（療養者名簿）（⑤の場合）'!$BE56,1,0),0),0)</f>
        <v>0</v>
      </c>
      <c r="LZ51" s="377">
        <f>IF(LZ$19-'様式３（療養者名簿）（⑤の場合）'!$BD56+1&lt;=15,IF(LZ$19&gt;='様式３（療養者名簿）（⑤の場合）'!$BD56,IF(LZ$19&lt;='様式３（療養者名簿）（⑤の場合）'!$BE56,1,0),0),0)</f>
        <v>0</v>
      </c>
      <c r="MA51" s="377">
        <f>IF(MA$19-'様式３（療養者名簿）（⑤の場合）'!$BD56+1&lt;=15,IF(MA$19&gt;='様式３（療養者名簿）（⑤の場合）'!$BD56,IF(MA$19&lt;='様式３（療養者名簿）（⑤の場合）'!$BE56,1,0),0),0)</f>
        <v>0</v>
      </c>
      <c r="MB51" s="377">
        <f>IF(MB$19-'様式３（療養者名簿）（⑤の場合）'!$BD56+1&lt;=15,IF(MB$19&gt;='様式３（療養者名簿）（⑤の場合）'!$BD56,IF(MB$19&lt;='様式３（療養者名簿）（⑤の場合）'!$BE56,1,0),0),0)</f>
        <v>0</v>
      </c>
      <c r="MC51" s="377">
        <f>IF(MC$19-'様式３（療養者名簿）（⑤の場合）'!$BD56+1&lt;=15,IF(MC$19&gt;='様式３（療養者名簿）（⑤の場合）'!$BD56,IF(MC$19&lt;='様式３（療養者名簿）（⑤の場合）'!$BE56,1,0),0),0)</f>
        <v>0</v>
      </c>
      <c r="MD51" s="377">
        <f>IF(MD$19-'様式３（療養者名簿）（⑤の場合）'!$BD56+1&lt;=15,IF(MD$19&gt;='様式３（療養者名簿）（⑤の場合）'!$BD56,IF(MD$19&lt;='様式３（療養者名簿）（⑤の場合）'!$BE56,1,0),0),0)</f>
        <v>0</v>
      </c>
      <c r="ME51" s="377">
        <f>IF(ME$19-'様式３（療養者名簿）（⑤の場合）'!$BD56+1&lt;=15,IF(ME$19&gt;='様式３（療養者名簿）（⑤の場合）'!$BD56,IF(ME$19&lt;='様式３（療養者名簿）（⑤の場合）'!$BE56,1,0),0),0)</f>
        <v>0</v>
      </c>
      <c r="MF51" s="377">
        <f>IF(MF$19-'様式３（療養者名簿）（⑤の場合）'!$BD56+1&lt;=15,IF(MF$19&gt;='様式３（療養者名簿）（⑤の場合）'!$BD56,IF(MF$19&lt;='様式３（療養者名簿）（⑤の場合）'!$BE56,1,0),0),0)</f>
        <v>0</v>
      </c>
      <c r="MG51" s="377">
        <f>IF(MG$19-'様式３（療養者名簿）（⑤の場合）'!$BD56+1&lt;=15,IF(MG$19&gt;='様式３（療養者名簿）（⑤の場合）'!$BD56,IF(MG$19&lt;='様式３（療養者名簿）（⑤の場合）'!$BE56,1,0),0),0)</f>
        <v>0</v>
      </c>
      <c r="MH51" s="377">
        <f>IF(MH$19-'様式３（療養者名簿）（⑤の場合）'!$BD56+1&lt;=15,IF(MH$19&gt;='様式３（療養者名簿）（⑤の場合）'!$BD56,IF(MH$19&lt;='様式３（療養者名簿）（⑤の場合）'!$BE56,1,0),0),0)</f>
        <v>0</v>
      </c>
      <c r="MI51" s="377">
        <f>IF(MI$19-'様式３（療養者名簿）（⑤の場合）'!$BD56+1&lt;=15,IF(MI$19&gt;='様式３（療養者名簿）（⑤の場合）'!$BD56,IF(MI$19&lt;='様式３（療養者名簿）（⑤の場合）'!$BE56,1,0),0),0)</f>
        <v>0</v>
      </c>
      <c r="MJ51" s="377">
        <f>IF(MJ$19-'様式３（療養者名簿）（⑤の場合）'!$BD56+1&lt;=15,IF(MJ$19&gt;='様式３（療養者名簿）（⑤の場合）'!$BD56,IF(MJ$19&lt;='様式３（療養者名簿）（⑤の場合）'!$BE56,1,0),0),0)</f>
        <v>0</v>
      </c>
      <c r="MK51" s="377">
        <f>IF(MK$19-'様式３（療養者名簿）（⑤の場合）'!$BD56+1&lt;=15,IF(MK$19&gt;='様式３（療養者名簿）（⑤の場合）'!$BD56,IF(MK$19&lt;='様式３（療養者名簿）（⑤の場合）'!$BE56,1,0),0),0)</f>
        <v>0</v>
      </c>
      <c r="ML51" s="377">
        <f>IF(ML$19-'様式３（療養者名簿）（⑤の場合）'!$BD56+1&lt;=15,IF(ML$19&gt;='様式３（療養者名簿）（⑤の場合）'!$BD56,IF(ML$19&lt;='様式３（療養者名簿）（⑤の場合）'!$BE56,1,0),0),0)</f>
        <v>0</v>
      </c>
      <c r="MM51" s="377">
        <f>IF(MM$19-'様式３（療養者名簿）（⑤の場合）'!$BD56+1&lt;=15,IF(MM$19&gt;='様式３（療養者名簿）（⑤の場合）'!$BD56,IF(MM$19&lt;='様式３（療養者名簿）（⑤の場合）'!$BE56,1,0),0),0)</f>
        <v>0</v>
      </c>
      <c r="MN51" s="377">
        <f>IF(MN$19-'様式３（療養者名簿）（⑤の場合）'!$BD56+1&lt;=15,IF(MN$19&gt;='様式３（療養者名簿）（⑤の場合）'!$BD56,IF(MN$19&lt;='様式３（療養者名簿）（⑤の場合）'!$BE56,1,0),0),0)</f>
        <v>0</v>
      </c>
      <c r="MO51" s="377">
        <f>IF(MO$19-'様式３（療養者名簿）（⑤の場合）'!$BD56+1&lt;=15,IF(MO$19&gt;='様式３（療養者名簿）（⑤の場合）'!$BD56,IF(MO$19&lt;='様式３（療養者名簿）（⑤の場合）'!$BE56,1,0),0),0)</f>
        <v>0</v>
      </c>
      <c r="MP51" s="377">
        <f>IF(MP$19-'様式３（療養者名簿）（⑤の場合）'!$BD56+1&lt;=15,IF(MP$19&gt;='様式３（療養者名簿）（⑤の場合）'!$BD56,IF(MP$19&lt;='様式３（療養者名簿）（⑤の場合）'!$BE56,1,0),0),0)</f>
        <v>0</v>
      </c>
      <c r="MQ51" s="377">
        <f>IF(MQ$19-'様式３（療養者名簿）（⑤の場合）'!$BD56+1&lt;=15,IF(MQ$19&gt;='様式３（療養者名簿）（⑤の場合）'!$BD56,IF(MQ$19&lt;='様式３（療養者名簿）（⑤の場合）'!$BE56,1,0),0),0)</f>
        <v>0</v>
      </c>
      <c r="MR51" s="377">
        <f>IF(MR$19-'様式３（療養者名簿）（⑤の場合）'!$BD56+1&lt;=15,IF(MR$19&gt;='様式３（療養者名簿）（⑤の場合）'!$BD56,IF(MR$19&lt;='様式３（療養者名簿）（⑤の場合）'!$BE56,1,0),0),0)</f>
        <v>0</v>
      </c>
      <c r="MS51" s="377">
        <f>IF(MS$19-'様式３（療養者名簿）（⑤の場合）'!$BD56+1&lt;=15,IF(MS$19&gt;='様式３（療養者名簿）（⑤の場合）'!$BD56,IF(MS$19&lt;='様式３（療養者名簿）（⑤の場合）'!$BE56,1,0),0),0)</f>
        <v>0</v>
      </c>
      <c r="MT51" s="377">
        <f>IF(MT$19-'様式３（療養者名簿）（⑤の場合）'!$BD56+1&lt;=15,IF(MT$19&gt;='様式３（療養者名簿）（⑤の場合）'!$BD56,IF(MT$19&lt;='様式３（療養者名簿）（⑤の場合）'!$BE56,1,0),0),0)</f>
        <v>0</v>
      </c>
      <c r="MU51" s="377">
        <f>IF(MU$19-'様式３（療養者名簿）（⑤の場合）'!$BD56+1&lt;=15,IF(MU$19&gt;='様式３（療養者名簿）（⑤の場合）'!$BD56,IF(MU$19&lt;='様式３（療養者名簿）（⑤の場合）'!$BE56,1,0),0),0)</f>
        <v>0</v>
      </c>
      <c r="MV51" s="377">
        <f>IF(MV$19-'様式３（療養者名簿）（⑤の場合）'!$BD56+1&lt;=15,IF(MV$19&gt;='様式３（療養者名簿）（⑤の場合）'!$BD56,IF(MV$19&lt;='様式３（療養者名簿）（⑤の場合）'!$BE56,1,0),0),0)</f>
        <v>0</v>
      </c>
      <c r="MW51" s="377">
        <f>IF(MW$19-'様式３（療養者名簿）（⑤の場合）'!$BD56+1&lt;=15,IF(MW$19&gt;='様式３（療養者名簿）（⑤の場合）'!$BD56,IF(MW$19&lt;='様式３（療養者名簿）（⑤の場合）'!$BE56,1,0),0),0)</f>
        <v>0</v>
      </c>
      <c r="MX51" s="377">
        <f>IF(MX$19-'様式３（療養者名簿）（⑤の場合）'!$BD56+1&lt;=15,IF(MX$19&gt;='様式３（療養者名簿）（⑤の場合）'!$BD56,IF(MX$19&lt;='様式３（療養者名簿）（⑤の場合）'!$BE56,1,0),0),0)</f>
        <v>0</v>
      </c>
      <c r="MY51" s="377">
        <f>IF(MY$19-'様式３（療養者名簿）（⑤の場合）'!$BD56+1&lt;=15,IF(MY$19&gt;='様式３（療養者名簿）（⑤の場合）'!$BD56,IF(MY$19&lt;='様式３（療養者名簿）（⑤の場合）'!$BE56,1,0),0),0)</f>
        <v>0</v>
      </c>
      <c r="MZ51" s="377">
        <f>IF(MZ$19-'様式３（療養者名簿）（⑤の場合）'!$BD56+1&lt;=15,IF(MZ$19&gt;='様式３（療養者名簿）（⑤の場合）'!$BD56,IF(MZ$19&lt;='様式３（療養者名簿）（⑤の場合）'!$BE56,1,0),0),0)</f>
        <v>0</v>
      </c>
      <c r="NA51" s="377">
        <f>IF(NA$19-'様式３（療養者名簿）（⑤の場合）'!$BD56+1&lt;=15,IF(NA$19&gt;='様式３（療養者名簿）（⑤の場合）'!$BD56,IF(NA$19&lt;='様式３（療養者名簿）（⑤の場合）'!$BE56,1,0),0),0)</f>
        <v>0</v>
      </c>
      <c r="NB51" s="377">
        <f>IF(NB$19-'様式３（療養者名簿）（⑤の場合）'!$BD56+1&lt;=15,IF(NB$19&gt;='様式３（療養者名簿）（⑤の場合）'!$BD56,IF(NB$19&lt;='様式３（療養者名簿）（⑤の場合）'!$BE56,1,0),0),0)</f>
        <v>0</v>
      </c>
      <c r="NC51" s="257">
        <f>IF(NC$19-'様式３（療養者名簿）（⑤の場合）'!$BD56+1&lt;=15,IF(NC$19&gt;='様式３（療養者名簿）（⑤の場合）'!$BD56,IF(NC$19&lt;='様式３（療養者名簿）（⑤の場合）'!$BE56,1,0),0),0)</f>
        <v>0</v>
      </c>
      <c r="ND51" s="257">
        <f>IF(ND$19-'様式３（療養者名簿）（⑤の場合）'!$BD56+1&lt;=15,IF(ND$19&gt;='様式３（療養者名簿）（⑤の場合）'!$BD56,IF(ND$19&lt;='様式３（療養者名簿）（⑤の場合）'!$BE56,1,0),0),0)</f>
        <v>0</v>
      </c>
      <c r="NE51" s="257">
        <f>IF(NE$19-'様式３（療養者名簿）（⑤の場合）'!$BD56+1&lt;=15,IF(NE$19&gt;='様式３（療養者名簿）（⑤の場合）'!$BD56,IF(NE$19&lt;='様式３（療養者名簿）（⑤の場合）'!$BE56,1,0),0),0)</f>
        <v>0</v>
      </c>
      <c r="NF51" s="257">
        <f>IF(NF$19-'様式３（療養者名簿）（⑤の場合）'!$BD56+1&lt;=15,IF(NF$19&gt;='様式３（療養者名簿）（⑤の場合）'!$BD56,IF(NF$19&lt;='様式３（療養者名簿）（⑤の場合）'!$BE56,1,0),0),0)</f>
        <v>0</v>
      </c>
      <c r="NG51" s="257">
        <f>IF(NG$19-'様式３（療養者名簿）（⑤の場合）'!$BD56+1&lt;=15,IF(NG$19&gt;='様式３（療養者名簿）（⑤の場合）'!$BD56,IF(NG$19&lt;='様式３（療養者名簿）（⑤の場合）'!$BE56,1,0),0),0)</f>
        <v>0</v>
      </c>
      <c r="NH51" s="257">
        <f>IF(NH$19-'様式３（療養者名簿）（⑤の場合）'!$BD56+1&lt;=15,IF(NH$19&gt;='様式３（療養者名簿）（⑤の場合）'!$BD56,IF(NH$19&lt;='様式３（療養者名簿）（⑤の場合）'!$BE56,1,0),0),0)</f>
        <v>0</v>
      </c>
      <c r="NI51" s="257">
        <f>IF(NI$19-'様式３（療養者名簿）（⑤の場合）'!$BD56+1&lt;=15,IF(NI$19&gt;='様式３（療養者名簿）（⑤の場合）'!$BD56,IF(NI$19&lt;='様式３（療養者名簿）（⑤の場合）'!$BE56,1,0),0),0)</f>
        <v>0</v>
      </c>
      <c r="NJ51" s="257">
        <f>IF(NJ$19-'様式３（療養者名簿）（⑤の場合）'!$BD56+1&lt;=15,IF(NJ$19&gt;='様式３（療養者名簿）（⑤の場合）'!$BD56,IF(NJ$19&lt;='様式３（療養者名簿）（⑤の場合）'!$BE56,1,0),0),0)</f>
        <v>0</v>
      </c>
      <c r="NK51" s="257">
        <f>IF(NK$19-'様式３（療養者名簿）（⑤の場合）'!$BD56+1&lt;=15,IF(NK$19&gt;='様式３（療養者名簿）（⑤の場合）'!$BD56,IF(NK$19&lt;='様式３（療養者名簿）（⑤の場合）'!$BE56,1,0),0),0)</f>
        <v>0</v>
      </c>
      <c r="NL51" s="257">
        <f>IF(NL$19-'様式３（療養者名簿）（⑤の場合）'!$BD56+1&lt;=15,IF(NL$19&gt;='様式３（療養者名簿）（⑤の場合）'!$BD56,IF(NL$19&lt;='様式３（療養者名簿）（⑤の場合）'!$BE56,1,0),0),0)</f>
        <v>0</v>
      </c>
      <c r="NM51" s="257">
        <f>IF(NM$19-'様式３（療養者名簿）（⑤の場合）'!$BD56+1&lt;=15,IF(NM$19&gt;='様式３（療養者名簿）（⑤の場合）'!$BD56,IF(NM$19&lt;='様式３（療養者名簿）（⑤の場合）'!$BE56,1,0),0),0)</f>
        <v>0</v>
      </c>
      <c r="NN51" s="257">
        <f>IF(NN$19-'様式３（療養者名簿）（⑤の場合）'!$BD56+1&lt;=15,IF(NN$19&gt;='様式３（療養者名簿）（⑤の場合）'!$BD56,IF(NN$19&lt;='様式３（療養者名簿）（⑤の場合）'!$BE56,1,0),0),0)</f>
        <v>0</v>
      </c>
      <c r="NO51" s="257">
        <f>IF(NO$19-'様式３（療養者名簿）（⑤の場合）'!$BD56+1&lt;=15,IF(NO$19&gt;='様式３（療養者名簿）（⑤の場合）'!$BD56,IF(NO$19&lt;='様式３（療養者名簿）（⑤の場合）'!$BE56,1,0),0),0)</f>
        <v>0</v>
      </c>
      <c r="NP51" s="257">
        <f>IF(NP$19-'様式３（療養者名簿）（⑤の場合）'!$BD56+1&lt;=15,IF(NP$19&gt;='様式３（療養者名簿）（⑤の場合）'!$BD56,IF(NP$19&lt;='様式３（療養者名簿）（⑤の場合）'!$BE56,1,0),0),0)</f>
        <v>0</v>
      </c>
      <c r="NQ51" s="257">
        <f>IF(NQ$19-'様式３（療養者名簿）（⑤の場合）'!$BD56+1&lt;=15,IF(NQ$19&gt;='様式３（療養者名簿）（⑤の場合）'!$BD56,IF(NQ$19&lt;='様式３（療養者名簿）（⑤の場合）'!$BE56,1,0),0),0)</f>
        <v>0</v>
      </c>
      <c r="NR51" s="257">
        <f>IF(NR$19-'様式３（療養者名簿）（⑤の場合）'!$BD56+1&lt;=15,IF(NR$19&gt;='様式３（療養者名簿）（⑤の場合）'!$BD56,IF(NR$19&lt;='様式３（療養者名簿）（⑤の場合）'!$BE56,1,0),0),0)</f>
        <v>0</v>
      </c>
      <c r="NS51" s="257">
        <f>IF(NS$19-'様式３（療養者名簿）（⑤の場合）'!$BD56+1&lt;=15,IF(NS$19&gt;='様式３（療養者名簿）（⑤の場合）'!$BD56,IF(NS$19&lt;='様式３（療養者名簿）（⑤の場合）'!$BE56,1,0),0),0)</f>
        <v>0</v>
      </c>
      <c r="NT51" s="257">
        <f>IF(NT$19-'様式３（療養者名簿）（⑤の場合）'!$BD56+1&lt;=15,IF(NT$19&gt;='様式３（療養者名簿）（⑤の場合）'!$BD56,IF(NT$19&lt;='様式３（療養者名簿）（⑤の場合）'!$BE56,1,0),0),0)</f>
        <v>0</v>
      </c>
      <c r="NU51" s="257">
        <f>IF(NU$19-'様式３（療養者名簿）（⑤の場合）'!$BD56+1&lt;=15,IF(NU$19&gt;='様式３（療養者名簿）（⑤の場合）'!$BD56,IF(NU$19&lt;='様式３（療養者名簿）（⑤の場合）'!$BE56,1,0),0),0)</f>
        <v>0</v>
      </c>
      <c r="NV51" s="257">
        <f>IF(NV$19-'様式３（療養者名簿）（⑤の場合）'!$BD56+1&lt;=15,IF(NV$19&gt;='様式３（療養者名簿）（⑤の場合）'!$BD56,IF(NV$19&lt;='様式３（療養者名簿）（⑤の場合）'!$BE56,1,0),0),0)</f>
        <v>0</v>
      </c>
      <c r="NW51" s="257">
        <f>IF(NW$19-'様式３（療養者名簿）（⑤の場合）'!$BD56+1&lt;=15,IF(NW$19&gt;='様式３（療養者名簿）（⑤の場合）'!$BD56,IF(NW$19&lt;='様式３（療養者名簿）（⑤の場合）'!$BE56,1,0),0),0)</f>
        <v>0</v>
      </c>
      <c r="NX51" s="257">
        <f>IF(NX$19-'様式３（療養者名簿）（⑤の場合）'!$BD56+1&lt;=15,IF(NX$19&gt;='様式３（療養者名簿）（⑤の場合）'!$BD56,IF(NX$19&lt;='様式３（療養者名簿）（⑤の場合）'!$BE56,1,0),0),0)</f>
        <v>0</v>
      </c>
      <c r="NY51" s="257">
        <f>IF(NY$19-'様式３（療養者名簿）（⑤の場合）'!$BD56+1&lt;=15,IF(NY$19&gt;='様式３（療養者名簿）（⑤の場合）'!$BD56,IF(NY$19&lt;='様式３（療養者名簿）（⑤の場合）'!$BE56,1,0),0),0)</f>
        <v>0</v>
      </c>
      <c r="NZ51" s="257">
        <f>IF(NZ$19-'様式３（療養者名簿）（⑤の場合）'!$BD56+1&lt;=15,IF(NZ$19&gt;='様式３（療養者名簿）（⑤の場合）'!$BD56,IF(NZ$19&lt;='様式３（療養者名簿）（⑤の場合）'!$BE56,1,0),0),0)</f>
        <v>0</v>
      </c>
      <c r="OA51" s="257">
        <f>IF(OA$19-'様式３（療養者名簿）（⑤の場合）'!$BD56+1&lt;=15,IF(OA$19&gt;='様式３（療養者名簿）（⑤の場合）'!$BD56,IF(OA$19&lt;='様式３（療養者名簿）（⑤の場合）'!$BE56,1,0),0),0)</f>
        <v>0</v>
      </c>
      <c r="OB51" s="257">
        <f>IF(OB$19-'様式３（療養者名簿）（⑤の場合）'!$BD56+1&lt;=15,IF(OB$19&gt;='様式３（療養者名簿）（⑤の場合）'!$BD56,IF(OB$19&lt;='様式３（療養者名簿）（⑤の場合）'!$BE56,1,0),0),0)</f>
        <v>0</v>
      </c>
      <c r="OC51" s="257">
        <f>IF(OC$19-'様式３（療養者名簿）（⑤の場合）'!$BD56+1&lt;=15,IF(OC$19&gt;='様式３（療養者名簿）（⑤の場合）'!$BD56,IF(OC$19&lt;='様式３（療養者名簿）（⑤の場合）'!$BE56,1,0),0),0)</f>
        <v>0</v>
      </c>
      <c r="OD51" s="257">
        <f>IF(OD$19-'様式３（療養者名簿）（⑤の場合）'!$BD56+1&lt;=15,IF(OD$19&gt;='様式３（療養者名簿）（⑤の場合）'!$BD56,IF(OD$19&lt;='様式３（療養者名簿）（⑤の場合）'!$BE56,1,0),0),0)</f>
        <v>0</v>
      </c>
      <c r="OE51" s="257">
        <f>IF(OE$19-'様式３（療養者名簿）（⑤の場合）'!$BD56+1&lt;=15,IF(OE$19&gt;='様式３（療養者名簿）（⑤の場合）'!$BD56,IF(OE$19&lt;='様式３（療養者名簿）（⑤の場合）'!$BE56,1,0),0),0)</f>
        <v>0</v>
      </c>
      <c r="OF51" s="257">
        <f>IF(OF$19-'様式３（療養者名簿）（⑤の場合）'!$BD56+1&lt;=15,IF(OF$19&gt;='様式３（療養者名簿）（⑤の場合）'!$BD56,IF(OF$19&lt;='様式３（療養者名簿）（⑤の場合）'!$BE56,1,0),0),0)</f>
        <v>0</v>
      </c>
      <c r="OG51" s="257">
        <f>IF(OG$19-'様式３（療養者名簿）（⑤の場合）'!$BD56+1&lt;=15,IF(OG$19&gt;='様式３（療養者名簿）（⑤の場合）'!$BD56,IF(OG$19&lt;='様式３（療養者名簿）（⑤の場合）'!$BE56,1,0),0),0)</f>
        <v>0</v>
      </c>
      <c r="OH51" s="257">
        <f>IF(OH$19-'様式３（療養者名簿）（⑤の場合）'!$BD56+1&lt;=15,IF(OH$19&gt;='様式３（療養者名簿）（⑤の場合）'!$BD56,IF(OH$19&lt;='様式３（療養者名簿）（⑤の場合）'!$BE56,1,0),0),0)</f>
        <v>0</v>
      </c>
      <c r="OI51" s="257">
        <f>IF(OI$19-'様式３（療養者名簿）（⑤の場合）'!$BD56+1&lt;=15,IF(OI$19&gt;='様式３（療養者名簿）（⑤の場合）'!$BD56,IF(OI$19&lt;='様式３（療養者名簿）（⑤の場合）'!$BE56,1,0),0),0)</f>
        <v>0</v>
      </c>
      <c r="OJ51" s="257">
        <f>IF(OJ$19-'様式３（療養者名簿）（⑤の場合）'!$BD56+1&lt;=15,IF(OJ$19&gt;='様式３（療養者名簿）（⑤の場合）'!$BD56,IF(OJ$19&lt;='様式３（療養者名簿）（⑤の場合）'!$BE56,1,0),0),0)</f>
        <v>0</v>
      </c>
      <c r="OK51" s="257">
        <f>IF(OK$19-'様式３（療養者名簿）（⑤の場合）'!$BD56+1&lt;=15,IF(OK$19&gt;='様式３（療養者名簿）（⑤の場合）'!$BD56,IF(OK$19&lt;='様式３（療養者名簿）（⑤の場合）'!$BE56,1,0),0),0)</f>
        <v>0</v>
      </c>
      <c r="OL51" s="257">
        <f>IF(OL$19-'様式３（療養者名簿）（⑤の場合）'!$BD56+1&lt;=15,IF(OL$19&gt;='様式３（療養者名簿）（⑤の場合）'!$BD56,IF(OL$19&lt;='様式３（療養者名簿）（⑤の場合）'!$BE56,1,0),0),0)</f>
        <v>0</v>
      </c>
      <c r="OM51" s="257">
        <f>IF(OM$19-'様式３（療養者名簿）（⑤の場合）'!$BD56+1&lt;=15,IF(OM$19&gt;='様式３（療養者名簿）（⑤の場合）'!$BD56,IF(OM$19&lt;='様式３（療養者名簿）（⑤の場合）'!$BE56,1,0),0),0)</f>
        <v>0</v>
      </c>
      <c r="ON51" s="257">
        <f>IF(ON$19-'様式３（療養者名簿）（⑤の場合）'!$BD56+1&lt;=15,IF(ON$19&gt;='様式３（療養者名簿）（⑤の場合）'!$BD56,IF(ON$19&lt;='様式３（療養者名簿）（⑤の場合）'!$BE56,1,0),0),0)</f>
        <v>0</v>
      </c>
      <c r="OO51" s="257">
        <f>IF(OO$19-'様式３（療養者名簿）（⑤の場合）'!$BD56+1&lt;=15,IF(OO$19&gt;='様式３（療養者名簿）（⑤の場合）'!$BD56,IF(OO$19&lt;='様式３（療養者名簿）（⑤の場合）'!$BE56,1,0),0),0)</f>
        <v>0</v>
      </c>
      <c r="OP51" s="257">
        <f>IF(OP$19-'様式３（療養者名簿）（⑤の場合）'!$BD56+1&lt;=15,IF(OP$19&gt;='様式３（療養者名簿）（⑤の場合）'!$BD56,IF(OP$19&lt;='様式３（療養者名簿）（⑤の場合）'!$BE56,1,0),0),0)</f>
        <v>0</v>
      </c>
      <c r="OQ51" s="257">
        <f>IF(OQ$19-'様式３（療養者名簿）（⑤の場合）'!$BD56+1&lt;=15,IF(OQ$19&gt;='様式３（療養者名簿）（⑤の場合）'!$BD56,IF(OQ$19&lt;='様式３（療養者名簿）（⑤の場合）'!$BE56,1,0),0),0)</f>
        <v>0</v>
      </c>
      <c r="OR51" s="257">
        <f>IF(OR$19-'様式３（療養者名簿）（⑤の場合）'!$BD56+1&lt;=15,IF(OR$19&gt;='様式３（療養者名簿）（⑤の場合）'!$BD56,IF(OR$19&lt;='様式３（療養者名簿）（⑤の場合）'!$BE56,1,0),0),0)</f>
        <v>0</v>
      </c>
      <c r="OS51" s="257">
        <f>IF(OS$19-'様式３（療養者名簿）（⑤の場合）'!$BD56+1&lt;=15,IF(OS$19&gt;='様式３（療養者名簿）（⑤の場合）'!$BD56,IF(OS$19&lt;='様式３（療養者名簿）（⑤の場合）'!$BE56,1,0),0),0)</f>
        <v>0</v>
      </c>
      <c r="OT51" s="257">
        <f>IF(OT$19-'様式３（療養者名簿）（⑤の場合）'!$BD56+1&lt;=15,IF(OT$19&gt;='様式３（療養者名簿）（⑤の場合）'!$BD56,IF(OT$19&lt;='様式３（療養者名簿）（⑤の場合）'!$BE56,1,0),0),0)</f>
        <v>0</v>
      </c>
      <c r="OU51" s="257">
        <f>IF(OU$19-'様式３（療養者名簿）（⑤の場合）'!$BD56+1&lt;=15,IF(OU$19&gt;='様式３（療養者名簿）（⑤の場合）'!$BD56,IF(OU$19&lt;='様式３（療養者名簿）（⑤の場合）'!$BE56,1,0),0),0)</f>
        <v>0</v>
      </c>
      <c r="OV51" s="257">
        <f>IF(OV$19-'様式３（療養者名簿）（⑤の場合）'!$BD56+1&lt;=15,IF(OV$19&gt;='様式３（療養者名簿）（⑤の場合）'!$BD56,IF(OV$19&lt;='様式３（療養者名簿）（⑤の場合）'!$BE56,1,0),0),0)</f>
        <v>0</v>
      </c>
      <c r="OW51" s="257">
        <f>IF(OW$19-'様式３（療養者名簿）（⑤の場合）'!$BD56+1&lt;=15,IF(OW$19&gt;='様式３（療養者名簿）（⑤の場合）'!$BD56,IF(OW$19&lt;='様式３（療養者名簿）（⑤の場合）'!$BE56,1,0),0),0)</f>
        <v>0</v>
      </c>
      <c r="OX51" s="257">
        <f>IF(OX$19-'様式３（療養者名簿）（⑤の場合）'!$BD56+1&lt;=15,IF(OX$19&gt;='様式３（療養者名簿）（⑤の場合）'!$BD56,IF(OX$19&lt;='様式３（療養者名簿）（⑤の場合）'!$BE56,1,0),0),0)</f>
        <v>0</v>
      </c>
      <c r="OY51" s="257">
        <f>IF(OY$19-'様式３（療養者名簿）（⑤の場合）'!$BD56+1&lt;=15,IF(OY$19&gt;='様式３（療養者名簿）（⑤の場合）'!$BD56,IF(OY$19&lt;='様式３（療養者名簿）（⑤の場合）'!$BE56,1,0),0),0)</f>
        <v>0</v>
      </c>
      <c r="OZ51" s="257">
        <f>IF(OZ$19-'様式３（療養者名簿）（⑤の場合）'!$BD56+1&lt;=15,IF(OZ$19&gt;='様式３（療養者名簿）（⑤の場合）'!$BD56,IF(OZ$19&lt;='様式３（療養者名簿）（⑤の場合）'!$BE56,1,0),0),0)</f>
        <v>0</v>
      </c>
      <c r="PA51" s="257">
        <f>IF(PA$19-'様式３（療養者名簿）（⑤の場合）'!$BD56+1&lt;=15,IF(PA$19&gt;='様式３（療養者名簿）（⑤の場合）'!$BD56,IF(PA$19&lt;='様式３（療養者名簿）（⑤の場合）'!$BE56,1,0),0),0)</f>
        <v>0</v>
      </c>
      <c r="PB51" s="257">
        <f>IF(PB$19-'様式３（療養者名簿）（⑤の場合）'!$BD56+1&lt;=15,IF(PB$19&gt;='様式３（療養者名簿）（⑤の場合）'!$BD56,IF(PB$19&lt;='様式３（療養者名簿）（⑤の場合）'!$BE56,1,0),0),0)</f>
        <v>0</v>
      </c>
      <c r="PC51" s="257">
        <f>IF(PC$19-'様式３（療養者名簿）（⑤の場合）'!$BD56+1&lt;=15,IF(PC$19&gt;='様式３（療養者名簿）（⑤の場合）'!$BD56,IF(PC$19&lt;='様式３（療養者名簿）（⑤の場合）'!$BE56,1,0),0),0)</f>
        <v>0</v>
      </c>
      <c r="PD51" s="257">
        <f>IF(PD$19-'様式３（療養者名簿）（⑤の場合）'!$BD56+1&lt;=15,IF(PD$19&gt;='様式３（療養者名簿）（⑤の場合）'!$BD56,IF(PD$19&lt;='様式３（療養者名簿）（⑤の場合）'!$BE56,1,0),0),0)</f>
        <v>0</v>
      </c>
      <c r="PE51" s="257">
        <f>IF(PE$19-'様式３（療養者名簿）（⑤の場合）'!$BD56+1&lt;=15,IF(PE$19&gt;='様式３（療養者名簿）（⑤の場合）'!$BD56,IF(PE$19&lt;='様式３（療養者名簿）（⑤の場合）'!$BE56,1,0),0),0)</f>
        <v>0</v>
      </c>
      <c r="PF51" s="257">
        <f>IF(PF$19-'様式３（療養者名簿）（⑤の場合）'!$BD56+1&lt;=15,IF(PF$19&gt;='様式３（療養者名簿）（⑤の場合）'!$BD56,IF(PF$19&lt;='様式３（療養者名簿）（⑤の場合）'!$BE56,1,0),0),0)</f>
        <v>0</v>
      </c>
      <c r="PG51" s="257">
        <f>IF(PG$19-'様式３（療養者名簿）（⑤の場合）'!$BD56+1&lt;=15,IF(PG$19&gt;='様式３（療養者名簿）（⑤の場合）'!$BD56,IF(PG$19&lt;='様式３（療養者名簿）（⑤の場合）'!$BE56,1,0),0),0)</f>
        <v>0</v>
      </c>
      <c r="PH51" s="257">
        <f>IF(PH$19-'様式３（療養者名簿）（⑤の場合）'!$BD56+1&lt;=15,IF(PH$19&gt;='様式３（療養者名簿）（⑤の場合）'!$BD56,IF(PH$19&lt;='様式３（療養者名簿）（⑤の場合）'!$BE56,1,0),0),0)</f>
        <v>0</v>
      </c>
      <c r="PI51" s="257">
        <f>IF(PI$19-'様式３（療養者名簿）（⑤の場合）'!$BD56+1&lt;=15,IF(PI$19&gt;='様式３（療養者名簿）（⑤の場合）'!$BD56,IF(PI$19&lt;='様式３（療養者名簿）（⑤の場合）'!$BE56,1,0),0),0)</f>
        <v>0</v>
      </c>
      <c r="PJ51" s="257">
        <f>IF(PJ$19-'様式３（療養者名簿）（⑤の場合）'!$BD56+1&lt;=15,IF(PJ$19&gt;='様式３（療養者名簿）（⑤の場合）'!$BD56,IF(PJ$19&lt;='様式３（療養者名簿）（⑤の場合）'!$BE56,1,0),0),0)</f>
        <v>0</v>
      </c>
      <c r="PK51" s="257">
        <f>IF(PK$19-'様式３（療養者名簿）（⑤の場合）'!$BD56+1&lt;=15,IF(PK$19&gt;='様式３（療養者名簿）（⑤の場合）'!$BD56,IF(PK$19&lt;='様式３（療養者名簿）（⑤の場合）'!$BE56,1,0),0),0)</f>
        <v>0</v>
      </c>
      <c r="PL51" s="257">
        <f>IF(PL$19-'様式３（療養者名簿）（⑤の場合）'!$BD56+1&lt;=15,IF(PL$19&gt;='様式３（療養者名簿）（⑤の場合）'!$BD56,IF(PL$19&lt;='様式３（療養者名簿）（⑤の場合）'!$BE56,1,0),0),0)</f>
        <v>0</v>
      </c>
      <c r="PM51" s="257">
        <f>IF(PM$19-'様式３（療養者名簿）（⑤の場合）'!$BD56+1&lt;=15,IF(PM$19&gt;='様式３（療養者名簿）（⑤の場合）'!$BD56,IF(PM$19&lt;='様式３（療養者名簿）（⑤の場合）'!$BE56,1,0),0),0)</f>
        <v>0</v>
      </c>
      <c r="PN51" s="257">
        <f>IF(PN$19-'様式３（療養者名簿）（⑤の場合）'!$BD56+1&lt;=15,IF(PN$19&gt;='様式３（療養者名簿）（⑤の場合）'!$BD56,IF(PN$19&lt;='様式３（療養者名簿）（⑤の場合）'!$BE56,1,0),0),0)</f>
        <v>0</v>
      </c>
      <c r="PO51" s="257">
        <f>IF(PO$19-'様式３（療養者名簿）（⑤の場合）'!$BD56+1&lt;=15,IF(PO$19&gt;='様式３（療養者名簿）（⑤の場合）'!$BD56,IF(PO$19&lt;='様式３（療養者名簿）（⑤の場合）'!$BE56,1,0),0),0)</f>
        <v>0</v>
      </c>
      <c r="PP51" s="257">
        <f>IF(PP$19-'様式３（療養者名簿）（⑤の場合）'!$BD56+1&lt;=15,IF(PP$19&gt;='様式３（療養者名簿）（⑤の場合）'!$BD56,IF(PP$19&lt;='様式３（療養者名簿）（⑤の場合）'!$BE56,1,0),0),0)</f>
        <v>0</v>
      </c>
      <c r="PQ51" s="257">
        <f>IF(PQ$19-'様式３（療養者名簿）（⑤の場合）'!$BD56+1&lt;=15,IF(PQ$19&gt;='様式３（療養者名簿）（⑤の場合）'!$BD56,IF(PQ$19&lt;='様式３（療養者名簿）（⑤の場合）'!$BE56,1,0),0),0)</f>
        <v>0</v>
      </c>
      <c r="PR51" s="257">
        <f>IF(PR$19-'様式３（療養者名簿）（⑤の場合）'!$BD56+1&lt;=15,IF(PR$19&gt;='様式３（療養者名簿）（⑤の場合）'!$BD56,IF(PR$19&lt;='様式３（療養者名簿）（⑤の場合）'!$BE56,1,0),0),0)</f>
        <v>0</v>
      </c>
      <c r="PS51" s="257">
        <f>IF(PS$19-'様式３（療養者名簿）（⑤の場合）'!$BD56+1&lt;=15,IF(PS$19&gt;='様式３（療養者名簿）（⑤の場合）'!$BD56,IF(PS$19&lt;='様式３（療養者名簿）（⑤の場合）'!$BE56,1,0),0),0)</f>
        <v>0</v>
      </c>
      <c r="PT51" s="257">
        <f>IF(PT$19-'様式３（療養者名簿）（⑤の場合）'!$BD56+1&lt;=15,IF(PT$19&gt;='様式３（療養者名簿）（⑤の場合）'!$BD56,IF(PT$19&lt;='様式３（療養者名簿）（⑤の場合）'!$BE56,1,0),0),0)</f>
        <v>0</v>
      </c>
      <c r="PU51" s="257">
        <f>IF(PU$19-'様式３（療養者名簿）（⑤の場合）'!$BD56+1&lt;=15,IF(PU$19&gt;='様式３（療養者名簿）（⑤の場合）'!$BD56,IF(PU$19&lt;='様式３（療養者名簿）（⑤の場合）'!$BE56,1,0),0),0)</f>
        <v>0</v>
      </c>
      <c r="PV51" s="257">
        <f>IF(PV$19-'様式３（療養者名簿）（⑤の場合）'!$BD56+1&lt;=15,IF(PV$19&gt;='様式３（療養者名簿）（⑤の場合）'!$BD56,IF(PV$19&lt;='様式３（療養者名簿）（⑤の場合）'!$BE56,1,0),0),0)</f>
        <v>0</v>
      </c>
      <c r="PW51" s="257">
        <f>IF(PW$19-'様式３（療養者名簿）（⑤の場合）'!$BD56+1&lt;=15,IF(PW$19&gt;='様式３（療養者名簿）（⑤の場合）'!$BD56,IF(PW$19&lt;='様式３（療養者名簿）（⑤の場合）'!$BE56,1,0),0),0)</f>
        <v>0</v>
      </c>
      <c r="PX51" s="257">
        <f>IF(PX$19-'様式３（療養者名簿）（⑤の場合）'!$BD56+1&lt;=15,IF(PX$19&gt;='様式３（療養者名簿）（⑤の場合）'!$BD56,IF(PX$19&lt;='様式３（療養者名簿）（⑤の場合）'!$BE56,1,0),0),0)</f>
        <v>0</v>
      </c>
      <c r="PY51" s="257">
        <f>IF(PY$19-'様式３（療養者名簿）（⑤の場合）'!$BD56+1&lt;=15,IF(PY$19&gt;='様式３（療養者名簿）（⑤の場合）'!$BD56,IF(PY$19&lt;='様式３（療養者名簿）（⑤の場合）'!$BE56,1,0),0),0)</f>
        <v>0</v>
      </c>
      <c r="PZ51" s="257">
        <f>IF(PZ$19-'様式３（療養者名簿）（⑤の場合）'!$BD56+1&lt;=15,IF(PZ$19&gt;='様式３（療養者名簿）（⑤の場合）'!$BD56,IF(PZ$19&lt;='様式３（療養者名簿）（⑤の場合）'!$BE56,1,0),0),0)</f>
        <v>0</v>
      </c>
      <c r="QA51" s="257">
        <f>IF(QA$19-'様式３（療養者名簿）（⑤の場合）'!$BD56+1&lt;=15,IF(QA$19&gt;='様式３（療養者名簿）（⑤の場合）'!$BD56,IF(QA$19&lt;='様式３（療養者名簿）（⑤の場合）'!$BE56,1,0),0),0)</f>
        <v>0</v>
      </c>
      <c r="QB51" s="257">
        <f>IF(QB$19-'様式３（療養者名簿）（⑤の場合）'!$BD56+1&lt;=15,IF(QB$19&gt;='様式３（療養者名簿）（⑤の場合）'!$BD56,IF(QB$19&lt;='様式３（療養者名簿）（⑤の場合）'!$BE56,1,0),0),0)</f>
        <v>0</v>
      </c>
      <c r="QC51" s="257">
        <f>IF(QC$19-'様式３（療養者名簿）（⑤の場合）'!$BD56+1&lt;=15,IF(QC$19&gt;='様式３（療養者名簿）（⑤の場合）'!$BD56,IF(QC$19&lt;='様式３（療養者名簿）（⑤の場合）'!$BE56,1,0),0),0)</f>
        <v>0</v>
      </c>
      <c r="QD51" s="257">
        <f>IF(QD$19-'様式３（療養者名簿）（⑤の場合）'!$BD56+1&lt;=15,IF(QD$19&gt;='様式３（療養者名簿）（⑤の場合）'!$BD56,IF(QD$19&lt;='様式３（療養者名簿）（⑤の場合）'!$BE56,1,0),0),0)</f>
        <v>0</v>
      </c>
      <c r="QE51" s="257">
        <f>IF(QE$19-'様式３（療養者名簿）（⑤の場合）'!$BD56+1&lt;=15,IF(QE$19&gt;='様式３（療養者名簿）（⑤の場合）'!$BD56,IF(QE$19&lt;='様式３（療養者名簿）（⑤の場合）'!$BE56,1,0),0),0)</f>
        <v>0</v>
      </c>
      <c r="QF51" s="257">
        <f>IF(QF$19-'様式３（療養者名簿）（⑤の場合）'!$BD56+1&lt;=15,IF(QF$19&gt;='様式３（療養者名簿）（⑤の場合）'!$BD56,IF(QF$19&lt;='様式３（療養者名簿）（⑤の場合）'!$BE56,1,0),0),0)</f>
        <v>0</v>
      </c>
      <c r="QG51" s="257">
        <f>IF(QG$19-'様式３（療養者名簿）（⑤の場合）'!$BD56+1&lt;=15,IF(QG$19&gt;='様式３（療養者名簿）（⑤の場合）'!$BD56,IF(QG$19&lt;='様式３（療養者名簿）（⑤の場合）'!$BE56,1,0),0),0)</f>
        <v>0</v>
      </c>
      <c r="QH51" s="257">
        <f>IF(QH$19-'様式３（療養者名簿）（⑤の場合）'!$BD56+1&lt;=15,IF(QH$19&gt;='様式３（療養者名簿）（⑤の場合）'!$BD56,IF(QH$19&lt;='様式３（療養者名簿）（⑤の場合）'!$BE56,1,0),0),0)</f>
        <v>0</v>
      </c>
      <c r="QI51" s="257">
        <f>IF(QI$19-'様式３（療養者名簿）（⑤の場合）'!$BD56+1&lt;=15,IF(QI$19&gt;='様式３（療養者名簿）（⑤の場合）'!$BD56,IF(QI$19&lt;='様式３（療養者名簿）（⑤の場合）'!$BE56,1,0),0),0)</f>
        <v>0</v>
      </c>
      <c r="QJ51" s="257">
        <f>IF(QJ$19-'様式３（療養者名簿）（⑤の場合）'!$BD56+1&lt;=15,IF(QJ$19&gt;='様式３（療養者名簿）（⑤の場合）'!$BD56,IF(QJ$19&lt;='様式３（療養者名簿）（⑤の場合）'!$BE56,1,0),0),0)</f>
        <v>0</v>
      </c>
      <c r="QK51" s="257">
        <f>IF(QK$19-'様式３（療養者名簿）（⑤の場合）'!$BD56+1&lt;=15,IF(QK$19&gt;='様式３（療養者名簿）（⑤の場合）'!$BD56,IF(QK$19&lt;='様式３（療養者名簿）（⑤の場合）'!$BE56,1,0),0),0)</f>
        <v>0</v>
      </c>
      <c r="QL51" s="257">
        <f>IF(QL$19-'様式３（療養者名簿）（⑤の場合）'!$BD56+1&lt;=15,IF(QL$19&gt;='様式３（療養者名簿）（⑤の場合）'!$BD56,IF(QL$19&lt;='様式３（療養者名簿）（⑤の場合）'!$BE56,1,0),0),0)</f>
        <v>0</v>
      </c>
      <c r="QM51" s="257">
        <f>IF(QM$19-'様式３（療養者名簿）（⑤の場合）'!$BD56+1&lt;=15,IF(QM$19&gt;='様式３（療養者名簿）（⑤の場合）'!$BD56,IF(QM$19&lt;='様式３（療養者名簿）（⑤の場合）'!$BE56,1,0),0),0)</f>
        <v>0</v>
      </c>
      <c r="QN51" s="257">
        <f>IF(QN$19-'様式３（療養者名簿）（⑤の場合）'!$BD56+1&lt;=15,IF(QN$19&gt;='様式３（療養者名簿）（⑤の場合）'!$BD56,IF(QN$19&lt;='様式３（療養者名簿）（⑤の場合）'!$BE56,1,0),0),0)</f>
        <v>0</v>
      </c>
      <c r="QO51" s="257">
        <f>IF(QO$19-'様式３（療養者名簿）（⑤の場合）'!$BD56+1&lt;=15,IF(QO$19&gt;='様式３（療養者名簿）（⑤の場合）'!$BD56,IF(QO$19&lt;='様式３（療養者名簿）（⑤の場合）'!$BE56,1,0),0),0)</f>
        <v>0</v>
      </c>
      <c r="QP51" s="257">
        <f>IF(QP$19-'様式３（療養者名簿）（⑤の場合）'!$BD56+1&lt;=15,IF(QP$19&gt;='様式３（療養者名簿）（⑤の場合）'!$BD56,IF(QP$19&lt;='様式３（療養者名簿）（⑤の場合）'!$BE56,1,0),0),0)</f>
        <v>0</v>
      </c>
      <c r="QQ51" s="257">
        <f>IF(QQ$19-'様式３（療養者名簿）（⑤の場合）'!$BD56+1&lt;=15,IF(QQ$19&gt;='様式３（療養者名簿）（⑤の場合）'!$BD56,IF(QQ$19&lt;='様式３（療養者名簿）（⑤の場合）'!$BE56,1,0),0),0)</f>
        <v>0</v>
      </c>
      <c r="QR51" s="257">
        <f>IF(QR$19-'様式３（療養者名簿）（⑤の場合）'!$BD56+1&lt;=15,IF(QR$19&gt;='様式３（療養者名簿）（⑤の場合）'!$BD56,IF(QR$19&lt;='様式３（療養者名簿）（⑤の場合）'!$BE56,1,0),0),0)</f>
        <v>0</v>
      </c>
      <c r="QS51" s="257">
        <f>IF(QS$19-'様式３（療養者名簿）（⑤の場合）'!$BD56+1&lt;=15,IF(QS$19&gt;='様式３（療養者名簿）（⑤の場合）'!$BD56,IF(QS$19&lt;='様式３（療養者名簿）（⑤の場合）'!$BE56,1,0),0),0)</f>
        <v>0</v>
      </c>
      <c r="QT51" s="257">
        <f>IF(QT$19-'様式３（療養者名簿）（⑤の場合）'!$BD56+1&lt;=15,IF(QT$19&gt;='様式３（療養者名簿）（⑤の場合）'!$BD56,IF(QT$19&lt;='様式３（療養者名簿）（⑤の場合）'!$BE56,1,0),0),0)</f>
        <v>0</v>
      </c>
      <c r="QU51" s="257">
        <f>IF(QU$19-'様式３（療養者名簿）（⑤の場合）'!$BD56+1&lt;=15,IF(QU$19&gt;='様式３（療養者名簿）（⑤の場合）'!$BD56,IF(QU$19&lt;='様式３（療養者名簿）（⑤の場合）'!$BE56,1,0),0),0)</f>
        <v>0</v>
      </c>
      <c r="QV51" s="257">
        <f>IF(QV$19-'様式３（療養者名簿）（⑤の場合）'!$BD56+1&lt;=15,IF(QV$19&gt;='様式３（療養者名簿）（⑤の場合）'!$BD56,IF(QV$19&lt;='様式３（療養者名簿）（⑤の場合）'!$BE56,1,0),0),0)</f>
        <v>0</v>
      </c>
      <c r="QW51" s="257">
        <f>IF(QW$19-'様式３（療養者名簿）（⑤の場合）'!$BD56+1&lt;=15,IF(QW$19&gt;='様式３（療養者名簿）（⑤の場合）'!$BD56,IF(QW$19&lt;='様式３（療養者名簿）（⑤の場合）'!$BE56,1,0),0),0)</f>
        <v>0</v>
      </c>
      <c r="QX51" s="257">
        <f>IF(QX$19-'様式３（療養者名簿）（⑤の場合）'!$BD56+1&lt;=15,IF(QX$19&gt;='様式３（療養者名簿）（⑤の場合）'!$BD56,IF(QX$19&lt;='様式３（療養者名簿）（⑤の場合）'!$BE56,1,0),0),0)</f>
        <v>0</v>
      </c>
      <c r="QY51" s="257">
        <f>IF(QY$19-'様式３（療養者名簿）（⑤の場合）'!$BD56+1&lt;=15,IF(QY$19&gt;='様式３（療養者名簿）（⑤の場合）'!$BD56,IF(QY$19&lt;='様式３（療養者名簿）（⑤の場合）'!$BE56,1,0),0),0)</f>
        <v>0</v>
      </c>
      <c r="QZ51" s="257">
        <f>IF(QZ$19-'様式３（療養者名簿）（⑤の場合）'!$BD56+1&lt;=15,IF(QZ$19&gt;='様式３（療養者名簿）（⑤の場合）'!$BD56,IF(QZ$19&lt;='様式３（療養者名簿）（⑤の場合）'!$BE56,1,0),0),0)</f>
        <v>0</v>
      </c>
      <c r="RA51" s="257">
        <f>IF(RA$19-'様式３（療養者名簿）（⑤の場合）'!$BD56+1&lt;=15,IF(RA$19&gt;='様式３（療養者名簿）（⑤の場合）'!$BD56,IF(RA$19&lt;='様式３（療養者名簿）（⑤の場合）'!$BE56,1,0),0),0)</f>
        <v>0</v>
      </c>
      <c r="RB51" s="257">
        <f>IF(RB$19-'様式３（療養者名簿）（⑤の場合）'!$BD56+1&lt;=15,IF(RB$19&gt;='様式３（療養者名簿）（⑤の場合）'!$BD56,IF(RB$19&lt;='様式３（療養者名簿）（⑤の場合）'!$BE56,1,0),0),0)</f>
        <v>0</v>
      </c>
      <c r="RC51" s="257">
        <f>IF(RC$19-'様式３（療養者名簿）（⑤の場合）'!$BD56+1&lt;=15,IF(RC$19&gt;='様式３（療養者名簿）（⑤の場合）'!$BD56,IF(RC$19&lt;='様式３（療養者名簿）（⑤の場合）'!$BE56,1,0),0),0)</f>
        <v>0</v>
      </c>
      <c r="RD51" s="257">
        <f>IF(RD$19-'様式３（療養者名簿）（⑤の場合）'!$BD56+1&lt;=15,IF(RD$19&gt;='様式３（療養者名簿）（⑤の場合）'!$BD56,IF(RD$19&lt;='様式３（療養者名簿）（⑤の場合）'!$BE56,1,0),0),0)</f>
        <v>0</v>
      </c>
      <c r="RE51" s="257">
        <f>IF(RE$19-'様式３（療養者名簿）（⑤の場合）'!$BD56+1&lt;=15,IF(RE$19&gt;='様式３（療養者名簿）（⑤の場合）'!$BD56,IF(RE$19&lt;='様式３（療養者名簿）（⑤の場合）'!$BE56,1,0),0),0)</f>
        <v>0</v>
      </c>
      <c r="RF51" s="257">
        <f>IF(RF$19-'様式３（療養者名簿）（⑤の場合）'!$BD56+1&lt;=15,IF(RF$19&gt;='様式３（療養者名簿）（⑤の場合）'!$BD56,IF(RF$19&lt;='様式３（療養者名簿）（⑤の場合）'!$BE56,1,0),0),0)</f>
        <v>0</v>
      </c>
      <c r="RG51" s="257">
        <f>IF(RG$19-'様式３（療養者名簿）（⑤の場合）'!$BD56+1&lt;=15,IF(RG$19&gt;='様式３（療養者名簿）（⑤の場合）'!$BD56,IF(RG$19&lt;='様式３（療養者名簿）（⑤の場合）'!$BE56,1,0),0),0)</f>
        <v>0</v>
      </c>
      <c r="RH51" s="257">
        <f>IF(RH$19-'様式３（療養者名簿）（⑤の場合）'!$BD56+1&lt;=15,IF(RH$19&gt;='様式３（療養者名簿）（⑤の場合）'!$BD56,IF(RH$19&lt;='様式３（療養者名簿）（⑤の場合）'!$BE56,1,0),0),0)</f>
        <v>0</v>
      </c>
      <c r="RI51" s="257">
        <f>IF(RI$19-'様式３（療養者名簿）（⑤の場合）'!$BD56+1&lt;=15,IF(RI$19&gt;='様式３（療養者名簿）（⑤の場合）'!$BD56,IF(RI$19&lt;='様式３（療養者名簿）（⑤の場合）'!$BE56,1,0),0),0)</f>
        <v>0</v>
      </c>
      <c r="RJ51" s="257">
        <f>IF(RJ$19-'様式３（療養者名簿）（⑤の場合）'!$BD56+1&lt;=15,IF(RJ$19&gt;='様式３（療養者名簿）（⑤の場合）'!$BD56,IF(RJ$19&lt;='様式３（療養者名簿）（⑤の場合）'!$BE56,1,0),0),0)</f>
        <v>0</v>
      </c>
      <c r="RK51" s="257">
        <f>IF(RK$19-'様式３（療養者名簿）（⑤の場合）'!$BD56+1&lt;=15,IF(RK$19&gt;='様式３（療養者名簿）（⑤の場合）'!$BD56,IF(RK$19&lt;='様式３（療養者名簿）（⑤の場合）'!$BE56,1,0),0),0)</f>
        <v>0</v>
      </c>
      <c r="RL51" s="257">
        <f>IF(RL$19-'様式３（療養者名簿）（⑤の場合）'!$BD56+1&lt;=15,IF(RL$19&gt;='様式３（療養者名簿）（⑤の場合）'!$BD56,IF(RL$19&lt;='様式３（療養者名簿）（⑤の場合）'!$BE56,1,0),0),0)</f>
        <v>0</v>
      </c>
      <c r="RM51" s="257">
        <f>IF(RM$19-'様式３（療養者名簿）（⑤の場合）'!$BD56+1&lt;=15,IF(RM$19&gt;='様式３（療養者名簿）（⑤の場合）'!$BD56,IF(RM$19&lt;='様式３（療養者名簿）（⑤の場合）'!$BE56,1,0),0),0)</f>
        <v>0</v>
      </c>
      <c r="RN51" s="257">
        <f>IF(RN$19-'様式３（療養者名簿）（⑤の場合）'!$BD56+1&lt;=15,IF(RN$19&gt;='様式３（療養者名簿）（⑤の場合）'!$BD56,IF(RN$19&lt;='様式３（療養者名簿）（⑤の場合）'!$BE56,1,0),0),0)</f>
        <v>0</v>
      </c>
      <c r="RO51" s="257">
        <f>IF(RO$19-'様式３（療養者名簿）（⑤の場合）'!$BD56+1&lt;=15,IF(RO$19&gt;='様式３（療養者名簿）（⑤の場合）'!$BD56,IF(RO$19&lt;='様式３（療養者名簿）（⑤の場合）'!$BE56,1,0),0),0)</f>
        <v>0</v>
      </c>
      <c r="RP51" s="257">
        <f>IF(RP$19-'様式３（療養者名簿）（⑤の場合）'!$BD56+1&lt;=15,IF(RP$19&gt;='様式３（療養者名簿）（⑤の場合）'!$BD56,IF(RP$19&lt;='様式３（療養者名簿）（⑤の場合）'!$BE56,1,0),0),0)</f>
        <v>0</v>
      </c>
      <c r="RQ51" s="257">
        <f>IF(RQ$19-'様式３（療養者名簿）（⑤の場合）'!$BD56+1&lt;=15,IF(RQ$19&gt;='様式３（療養者名簿）（⑤の場合）'!$BD56,IF(RQ$19&lt;='様式３（療養者名簿）（⑤の場合）'!$BE56,1,0),0),0)</f>
        <v>0</v>
      </c>
      <c r="RR51" s="257">
        <f>IF(RR$19-'様式３（療養者名簿）（⑤の場合）'!$BD56+1&lt;=15,IF(RR$19&gt;='様式３（療養者名簿）（⑤の場合）'!$BD56,IF(RR$19&lt;='様式３（療養者名簿）（⑤の場合）'!$BE56,1,0),0),0)</f>
        <v>0</v>
      </c>
      <c r="RS51" s="257">
        <f>IF(RS$19-'様式３（療養者名簿）（⑤の場合）'!$BD56+1&lt;=15,IF(RS$19&gt;='様式３（療養者名簿）（⑤の場合）'!$BD56,IF(RS$19&lt;='様式３（療養者名簿）（⑤の場合）'!$BE56,1,0),0),0)</f>
        <v>0</v>
      </c>
      <c r="RT51" s="257">
        <f>IF(RT$19-'様式３（療養者名簿）（⑤の場合）'!$BD56+1&lt;=15,IF(RT$19&gt;='様式３（療養者名簿）（⑤の場合）'!$BD56,IF(RT$19&lt;='様式３（療養者名簿）（⑤の場合）'!$BE56,1,0),0),0)</f>
        <v>0</v>
      </c>
      <c r="RU51" s="257">
        <f>IF(RU$19-'様式３（療養者名簿）（⑤の場合）'!$BD56+1&lt;=15,IF(RU$19&gt;='様式３（療養者名簿）（⑤の場合）'!$BD56,IF(RU$19&lt;='様式３（療養者名簿）（⑤の場合）'!$BE56,1,0),0),0)</f>
        <v>0</v>
      </c>
      <c r="RV51" s="257">
        <f>IF(RV$19-'様式３（療養者名簿）（⑤の場合）'!$BD56+1&lt;=15,IF(RV$19&gt;='様式３（療養者名簿）（⑤の場合）'!$BD56,IF(RV$19&lt;='様式３（療養者名簿）（⑤の場合）'!$BE56,1,0),0),0)</f>
        <v>0</v>
      </c>
      <c r="RW51" s="257">
        <f>IF(RW$19-'様式３（療養者名簿）（⑤の場合）'!$BD56+1&lt;=15,IF(RW$19&gt;='様式３（療養者名簿）（⑤の場合）'!$BD56,IF(RW$19&lt;='様式３（療養者名簿）（⑤の場合）'!$BE56,1,0),0),0)</f>
        <v>0</v>
      </c>
      <c r="RX51" s="257">
        <f>IF(RX$19-'様式３（療養者名簿）（⑤の場合）'!$BD56+1&lt;=15,IF(RX$19&gt;='様式３（療養者名簿）（⑤の場合）'!$BD56,IF(RX$19&lt;='様式３（療養者名簿）（⑤の場合）'!$BE56,1,0),0),0)</f>
        <v>0</v>
      </c>
      <c r="RY51" s="257">
        <f>IF(RY$19-'様式３（療養者名簿）（⑤の場合）'!$BD56+1&lt;=15,IF(RY$19&gt;='様式３（療養者名簿）（⑤の場合）'!$BD56,IF(RY$19&lt;='様式３（療養者名簿）（⑤の場合）'!$BE56,1,0),0),0)</f>
        <v>0</v>
      </c>
      <c r="RZ51" s="257">
        <f>IF(RZ$19-'様式３（療養者名簿）（⑤の場合）'!$BD56+1&lt;=15,IF(RZ$19&gt;='様式３（療養者名簿）（⑤の場合）'!$BD56,IF(RZ$19&lt;='様式３（療養者名簿）（⑤の場合）'!$BE56,1,0),0),0)</f>
        <v>0</v>
      </c>
      <c r="SA51" s="257">
        <f>IF(SA$19-'様式３（療養者名簿）（⑤の場合）'!$BD56+1&lt;=15,IF(SA$19&gt;='様式３（療養者名簿）（⑤の場合）'!$BD56,IF(SA$19&lt;='様式３（療養者名簿）（⑤の場合）'!$BE56,1,0),0),0)</f>
        <v>0</v>
      </c>
      <c r="SB51" s="257">
        <f>IF(SB$19-'様式３（療養者名簿）（⑤の場合）'!$BD56+1&lt;=15,IF(SB$19&gt;='様式３（療養者名簿）（⑤の場合）'!$BD56,IF(SB$19&lt;='様式３（療養者名簿）（⑤の場合）'!$BE56,1,0),0),0)</f>
        <v>0</v>
      </c>
      <c r="SC51" s="257">
        <f>IF(SC$19-'様式３（療養者名簿）（⑤の場合）'!$BD56+1&lt;=15,IF(SC$19&gt;='様式３（療養者名簿）（⑤の場合）'!$BD56,IF(SC$19&lt;='様式３（療養者名簿）（⑤の場合）'!$BE56,1,0),0),0)</f>
        <v>0</v>
      </c>
      <c r="SD51" s="257">
        <f>IF(SD$19-'様式３（療養者名簿）（⑤の場合）'!$BD56+1&lt;=15,IF(SD$19&gt;='様式３（療養者名簿）（⑤の場合）'!$BD56,IF(SD$19&lt;='様式３（療養者名簿）（⑤の場合）'!$BE56,1,0),0),0)</f>
        <v>0</v>
      </c>
      <c r="SE51" s="257">
        <f>IF(SE$19-'様式３（療養者名簿）（⑤の場合）'!$BD56+1&lt;=15,IF(SE$19&gt;='様式３（療養者名簿）（⑤の場合）'!$BD56,IF(SE$19&lt;='様式３（療養者名簿）（⑤の場合）'!$BE56,1,0),0),0)</f>
        <v>0</v>
      </c>
      <c r="SF51" s="257">
        <f>IF(SF$19-'様式３（療養者名簿）（⑤の場合）'!$BD56+1&lt;=15,IF(SF$19&gt;='様式３（療養者名簿）（⑤の場合）'!$BD56,IF(SF$19&lt;='様式３（療養者名簿）（⑤の場合）'!$BE56,1,0),0),0)</f>
        <v>0</v>
      </c>
      <c r="SG51" s="257">
        <f>IF(SG$19-'様式３（療養者名簿）（⑤の場合）'!$BD56+1&lt;=15,IF(SG$19&gt;='様式３（療養者名簿）（⑤の場合）'!$BD56,IF(SG$19&lt;='様式３（療養者名簿）（⑤の場合）'!$BE56,1,0),0),0)</f>
        <v>0</v>
      </c>
      <c r="SH51" s="257">
        <f>IF(SH$19-'様式３（療養者名簿）（⑤の場合）'!$BD56+1&lt;=15,IF(SH$19&gt;='様式３（療養者名簿）（⑤の場合）'!$BD56,IF(SH$19&lt;='様式３（療養者名簿）（⑤の場合）'!$BE56,1,0),0),0)</f>
        <v>0</v>
      </c>
      <c r="SI51" s="257">
        <f>IF(SI$19-'様式３（療養者名簿）（⑤の場合）'!$BD56+1&lt;=15,IF(SI$19&gt;='様式３（療養者名簿）（⑤の場合）'!$BD56,IF(SI$19&lt;='様式３（療養者名簿）（⑤の場合）'!$BE56,1,0),0),0)</f>
        <v>0</v>
      </c>
      <c r="SJ51" s="257">
        <f>IF(SJ$19-'様式３（療養者名簿）（⑤の場合）'!$BD56+1&lt;=15,IF(SJ$19&gt;='様式３（療養者名簿）（⑤の場合）'!$BD56,IF(SJ$19&lt;='様式３（療養者名簿）（⑤の場合）'!$BE56,1,0),0),0)</f>
        <v>0</v>
      </c>
      <c r="SK51" s="257">
        <f>IF(SK$19-'様式３（療養者名簿）（⑤の場合）'!$BD56+1&lt;=15,IF(SK$19&gt;='様式３（療養者名簿）（⑤の場合）'!$BD56,IF(SK$19&lt;='様式３（療養者名簿）（⑤の場合）'!$BE56,1,0),0),0)</f>
        <v>0</v>
      </c>
      <c r="SL51" s="257">
        <f>IF(SL$19-'様式３（療養者名簿）（⑤の場合）'!$BD56+1&lt;=15,IF(SL$19&gt;='様式３（療養者名簿）（⑤の場合）'!$BD56,IF(SL$19&lt;='様式３（療養者名簿）（⑤の場合）'!$BE56,1,0),0),0)</f>
        <v>0</v>
      </c>
      <c r="SM51" s="257">
        <f>IF(SM$19-'様式３（療養者名簿）（⑤の場合）'!$BD56+1&lt;=15,IF(SM$19&gt;='様式３（療養者名簿）（⑤の場合）'!$BD56,IF(SM$19&lt;='様式３（療養者名簿）（⑤の場合）'!$BE56,1,0),0),0)</f>
        <v>0</v>
      </c>
      <c r="SN51" s="257">
        <f>IF(SN$19-'様式３（療養者名簿）（⑤の場合）'!$BD56+1&lt;=15,IF(SN$19&gt;='様式３（療養者名簿）（⑤の場合）'!$BD56,IF(SN$19&lt;='様式３（療養者名簿）（⑤の場合）'!$BE56,1,0),0),0)</f>
        <v>0</v>
      </c>
      <c r="SO51" s="257">
        <f>IF(SO$19-'様式３（療養者名簿）（⑤の場合）'!$BD56+1&lt;=15,IF(SO$19&gt;='様式３（療養者名簿）（⑤の場合）'!$BD56,IF(SO$19&lt;='様式３（療養者名簿）（⑤の場合）'!$BE56,1,0),0),0)</f>
        <v>0</v>
      </c>
      <c r="SP51" s="257">
        <f>IF(SP$19-'様式３（療養者名簿）（⑤の場合）'!$BD56+1&lt;=15,IF(SP$19&gt;='様式３（療養者名簿）（⑤の場合）'!$BD56,IF(SP$19&lt;='様式３（療養者名簿）（⑤の場合）'!$BE56,1,0),0),0)</f>
        <v>0</v>
      </c>
      <c r="SQ51" s="257">
        <f>IF(SQ$19-'様式３（療養者名簿）（⑤の場合）'!$BD56+1&lt;=15,IF(SQ$19&gt;='様式３（療養者名簿）（⑤の場合）'!$BD56,IF(SQ$19&lt;='様式３（療養者名簿）（⑤の場合）'!$BE56,1,0),0),0)</f>
        <v>0</v>
      </c>
      <c r="SR51" s="257">
        <f>IF(SR$19-'様式３（療養者名簿）（⑤の場合）'!$BD56+1&lt;=15,IF(SR$19&gt;='様式３（療養者名簿）（⑤の場合）'!$BD56,IF(SR$19&lt;='様式３（療養者名簿）（⑤の場合）'!$BE56,1,0),0),0)</f>
        <v>0</v>
      </c>
      <c r="SS51" s="257">
        <f>IF(SS$19-'様式３（療養者名簿）（⑤の場合）'!$BD56+1&lt;=15,IF(SS$19&gt;='様式３（療養者名簿）（⑤の場合）'!$BD56,IF(SS$19&lt;='様式３（療養者名簿）（⑤の場合）'!$BE56,1,0),0),0)</f>
        <v>0</v>
      </c>
      <c r="ST51" s="257">
        <f>IF(ST$19-'様式３（療養者名簿）（⑤の場合）'!$BD56+1&lt;=15,IF(ST$19&gt;='様式３（療養者名簿）（⑤の場合）'!$BD56,IF(ST$19&lt;='様式３（療養者名簿）（⑤の場合）'!$BE56,1,0),0),0)</f>
        <v>0</v>
      </c>
      <c r="SU51" s="257">
        <f>IF(SU$19-'様式３（療養者名簿）（⑤の場合）'!$BD56+1&lt;=15,IF(SU$19&gt;='様式３（療養者名簿）（⑤の場合）'!$BD56,IF(SU$19&lt;='様式３（療養者名簿）（⑤の場合）'!$BE56,1,0),0),0)</f>
        <v>0</v>
      </c>
      <c r="SV51" s="257">
        <f>IF(SV$19-'様式３（療養者名簿）（⑤の場合）'!$BD56+1&lt;=15,IF(SV$19&gt;='様式３（療養者名簿）（⑤の場合）'!$BD56,IF(SV$19&lt;='様式３（療養者名簿）（⑤の場合）'!$BE56,1,0),0),0)</f>
        <v>0</v>
      </c>
      <c r="SW51" s="257">
        <f>IF(SW$19-'様式３（療養者名簿）（⑤の場合）'!$BD56+1&lt;=15,IF(SW$19&gt;='様式３（療養者名簿）（⑤の場合）'!$BD56,IF(SW$19&lt;='様式３（療養者名簿）（⑤の場合）'!$BE56,1,0),0),0)</f>
        <v>0</v>
      </c>
      <c r="SX51" s="257">
        <f>IF(SX$19-'様式３（療養者名簿）（⑤の場合）'!$BD56+1&lt;=15,IF(SX$19&gt;='様式３（療養者名簿）（⑤の場合）'!$BD56,IF(SX$19&lt;='様式３（療養者名簿）（⑤の場合）'!$BE56,1,0),0),0)</f>
        <v>0</v>
      </c>
      <c r="SY51" s="257">
        <f>IF(SY$19-'様式３（療養者名簿）（⑤の場合）'!$BD56+1&lt;=15,IF(SY$19&gt;='様式３（療養者名簿）（⑤の場合）'!$BD56,IF(SY$19&lt;='様式３（療養者名簿）（⑤の場合）'!$BE56,1,0),0),0)</f>
        <v>0</v>
      </c>
      <c r="SZ51" s="257">
        <f>IF(SZ$19-'様式３（療養者名簿）（⑤の場合）'!$BD56+1&lt;=15,IF(SZ$19&gt;='様式３（療養者名簿）（⑤の場合）'!$BD56,IF(SZ$19&lt;='様式３（療養者名簿）（⑤の場合）'!$BE56,1,0),0),0)</f>
        <v>0</v>
      </c>
      <c r="TA51" s="257">
        <f>IF(TA$19-'様式３（療養者名簿）（⑤の場合）'!$BD56+1&lt;=15,IF(TA$19&gt;='様式３（療養者名簿）（⑤の場合）'!$BD56,IF(TA$19&lt;='様式３（療養者名簿）（⑤の場合）'!$BE56,1,0),0),0)</f>
        <v>0</v>
      </c>
      <c r="TB51" s="257">
        <f>IF(TB$19-'様式３（療養者名簿）（⑤の場合）'!$BD56+1&lt;=15,IF(TB$19&gt;='様式３（療養者名簿）（⑤の場合）'!$BD56,IF(TB$19&lt;='様式３（療養者名簿）（⑤の場合）'!$BE56,1,0),0),0)</f>
        <v>0</v>
      </c>
      <c r="TC51" s="257">
        <f>IF(TC$19-'様式３（療養者名簿）（⑤の場合）'!$BD56+1&lt;=15,IF(TC$19&gt;='様式３（療養者名簿）（⑤の場合）'!$BD56,IF(TC$19&lt;='様式３（療養者名簿）（⑤の場合）'!$BE56,1,0),0),0)</f>
        <v>0</v>
      </c>
      <c r="TD51" s="257">
        <f>IF(TD$19-'様式３（療養者名簿）（⑤の場合）'!$BD56+1&lt;=15,IF(TD$19&gt;='様式３（療養者名簿）（⑤の場合）'!$BD56,IF(TD$19&lt;='様式３（療養者名簿）（⑤の場合）'!$BE56,1,0),0),0)</f>
        <v>0</v>
      </c>
      <c r="TE51" s="257">
        <f>IF(TE$19-'様式３（療養者名簿）（⑤の場合）'!$BD56+1&lt;=15,IF(TE$19&gt;='様式３（療養者名簿）（⑤の場合）'!$BD56,IF(TE$19&lt;='様式３（療養者名簿）（⑤の場合）'!$BE56,1,0),0),0)</f>
        <v>0</v>
      </c>
      <c r="TF51" s="257">
        <f>IF(TF$19-'様式３（療養者名簿）（⑤の場合）'!$BD56+1&lt;=15,IF(TF$19&gt;='様式３（療養者名簿）（⑤の場合）'!$BD56,IF(TF$19&lt;='様式３（療養者名簿）（⑤の場合）'!$BE56,1,0),0),0)</f>
        <v>0</v>
      </c>
      <c r="TG51" s="257">
        <f>IF(TG$19-'様式３（療養者名簿）（⑤の場合）'!$BD56+1&lt;=15,IF(TG$19&gt;='様式３（療養者名簿）（⑤の場合）'!$BD56,IF(TG$19&lt;='様式３（療養者名簿）（⑤の場合）'!$BE56,1,0),0),0)</f>
        <v>0</v>
      </c>
      <c r="TH51" s="257">
        <f>IF(TH$19-'様式３（療養者名簿）（⑤の場合）'!$BD56+1&lt;=15,IF(TH$19&gt;='様式３（療養者名簿）（⑤の場合）'!$BD56,IF(TH$19&lt;='様式３（療養者名簿）（⑤の場合）'!$BE56,1,0),0),0)</f>
        <v>0</v>
      </c>
      <c r="TI51" s="257">
        <f>IF(TI$19-'様式３（療養者名簿）（⑤の場合）'!$BD56+1&lt;=15,IF(TI$19&gt;='様式３（療養者名簿）（⑤の場合）'!$BD56,IF(TI$19&lt;='様式３（療養者名簿）（⑤の場合）'!$BE56,1,0),0),0)</f>
        <v>0</v>
      </c>
      <c r="TJ51" s="257">
        <f>IF(TJ$19-'様式３（療養者名簿）（⑤の場合）'!$BD56+1&lt;=15,IF(TJ$19&gt;='様式３（療養者名簿）（⑤の場合）'!$BD56,IF(TJ$19&lt;='様式３（療養者名簿）（⑤の場合）'!$BE56,1,0),0),0)</f>
        <v>0</v>
      </c>
      <c r="TK51" s="257">
        <f>IF(TK$19-'様式３（療養者名簿）（⑤の場合）'!$BD56+1&lt;=15,IF(TK$19&gt;='様式３（療養者名簿）（⑤の場合）'!$BD56,IF(TK$19&lt;='様式３（療養者名簿）（⑤の場合）'!$BE56,1,0),0),0)</f>
        <v>0</v>
      </c>
      <c r="TL51" s="257">
        <f>IF(TL$19-'様式３（療養者名簿）（⑤の場合）'!$BD56+1&lt;=15,IF(TL$19&gt;='様式３（療養者名簿）（⑤の場合）'!$BD56,IF(TL$19&lt;='様式３（療養者名簿）（⑤の場合）'!$BE56,1,0),0),0)</f>
        <v>0</v>
      </c>
      <c r="TM51" s="257">
        <f>IF(TM$19-'様式３（療養者名簿）（⑤の場合）'!$BD56+1&lt;=15,IF(TM$19&gt;='様式３（療養者名簿）（⑤の場合）'!$BD56,IF(TM$19&lt;='様式３（療養者名簿）（⑤の場合）'!$BE56,1,0),0),0)</f>
        <v>0</v>
      </c>
      <c r="TN51" s="257">
        <f>IF(TN$19-'様式３（療養者名簿）（⑤の場合）'!$BD56+1&lt;=15,IF(TN$19&gt;='様式３（療養者名簿）（⑤の場合）'!$BD56,IF(TN$19&lt;='様式３（療養者名簿）（⑤の場合）'!$BE56,1,0),0),0)</f>
        <v>0</v>
      </c>
      <c r="TO51" s="257">
        <f>IF(TO$19-'様式３（療養者名簿）（⑤の場合）'!$BD56+1&lt;=15,IF(TO$19&gt;='様式３（療養者名簿）（⑤の場合）'!$BD56,IF(TO$19&lt;='様式３（療養者名簿）（⑤の場合）'!$BE56,1,0),0),0)</f>
        <v>0</v>
      </c>
      <c r="TP51" s="257">
        <f>IF(TP$19-'様式３（療養者名簿）（⑤の場合）'!$BD56+1&lt;=15,IF(TP$19&gt;='様式３（療養者名簿）（⑤の場合）'!$BD56,IF(TP$19&lt;='様式３（療養者名簿）（⑤の場合）'!$BE56,1,0),0),0)</f>
        <v>0</v>
      </c>
      <c r="TQ51" s="257">
        <f>IF(TQ$19-'様式３（療養者名簿）（⑤の場合）'!$BD56+1&lt;=15,IF(TQ$19&gt;='様式３（療養者名簿）（⑤の場合）'!$BD56,IF(TQ$19&lt;='様式３（療養者名簿）（⑤の場合）'!$BE56,1,0),0),0)</f>
        <v>0</v>
      </c>
      <c r="TR51" s="257">
        <f>IF(TR$19-'様式３（療養者名簿）（⑤の場合）'!$BD56+1&lt;=15,IF(TR$19&gt;='様式３（療養者名簿）（⑤の場合）'!$BD56,IF(TR$19&lt;='様式３（療養者名簿）（⑤の場合）'!$BE56,1,0),0),0)</f>
        <v>0</v>
      </c>
      <c r="TS51" s="257">
        <f>IF(TS$19-'様式３（療養者名簿）（⑤の場合）'!$BD56+1&lt;=15,IF(TS$19&gt;='様式３（療養者名簿）（⑤の場合）'!$BD56,IF(TS$19&lt;='様式３（療養者名簿）（⑤の場合）'!$BE56,1,0),0),0)</f>
        <v>0</v>
      </c>
      <c r="TT51" s="257">
        <f>IF(TT$19-'様式３（療養者名簿）（⑤の場合）'!$BD56+1&lt;=15,IF(TT$19&gt;='様式３（療養者名簿）（⑤の場合）'!$BD56,IF(TT$19&lt;='様式３（療養者名簿）（⑤の場合）'!$BE56,1,0),0),0)</f>
        <v>0</v>
      </c>
      <c r="TU51" s="257">
        <f>IF(TU$19-'様式３（療養者名簿）（⑤の場合）'!$BD56+1&lt;=15,IF(TU$19&gt;='様式３（療養者名簿）（⑤の場合）'!$BD56,IF(TU$19&lt;='様式３（療養者名簿）（⑤の場合）'!$BE56,1,0),0),0)</f>
        <v>0</v>
      </c>
      <c r="TV51" s="257">
        <f>IF(TV$19-'様式３（療養者名簿）（⑤の場合）'!$BD56+1&lt;=15,IF(TV$19&gt;='様式３（療養者名簿）（⑤の場合）'!$BD56,IF(TV$19&lt;='様式３（療養者名簿）（⑤の場合）'!$BE56,1,0),0),0)</f>
        <v>0</v>
      </c>
      <c r="TW51" s="257">
        <f>IF(TW$19-'様式３（療養者名簿）（⑤の場合）'!$BD56+1&lt;=15,IF(TW$19&gt;='様式３（療養者名簿）（⑤の場合）'!$BD56,IF(TW$19&lt;='様式３（療養者名簿）（⑤の場合）'!$BE56,1,0),0),0)</f>
        <v>0</v>
      </c>
      <c r="TX51" s="257">
        <f>IF(TX$19-'様式３（療養者名簿）（⑤の場合）'!$BD56+1&lt;=15,IF(TX$19&gt;='様式３（療養者名簿）（⑤の場合）'!$BD56,IF(TX$19&lt;='様式３（療養者名簿）（⑤の場合）'!$BE56,1,0),0),0)</f>
        <v>0</v>
      </c>
      <c r="TY51" s="257">
        <f>IF(TY$19-'様式３（療養者名簿）（⑤の場合）'!$BD56+1&lt;=15,IF(TY$19&gt;='様式３（療養者名簿）（⑤の場合）'!$BD56,IF(TY$19&lt;='様式３（療養者名簿）（⑤の場合）'!$BE56,1,0),0),0)</f>
        <v>0</v>
      </c>
      <c r="TZ51" s="257">
        <f>IF(TZ$19-'様式３（療養者名簿）（⑤の場合）'!$BD56+1&lt;=15,IF(TZ$19&gt;='様式３（療養者名簿）（⑤の場合）'!$BD56,IF(TZ$19&lt;='様式３（療養者名簿）（⑤の場合）'!$BE56,1,0),0),0)</f>
        <v>0</v>
      </c>
      <c r="UA51" s="257">
        <f>IF(UA$19-'様式３（療養者名簿）（⑤の場合）'!$BD56+1&lt;=15,IF(UA$19&gt;='様式３（療養者名簿）（⑤の場合）'!$BD56,IF(UA$19&lt;='様式３（療養者名簿）（⑤の場合）'!$BE56,1,0),0),0)</f>
        <v>0</v>
      </c>
      <c r="UB51" s="257">
        <f>IF(UB$19-'様式３（療養者名簿）（⑤の場合）'!$BD56+1&lt;=15,IF(UB$19&gt;='様式３（療養者名簿）（⑤の場合）'!$BD56,IF(UB$19&lt;='様式３（療養者名簿）（⑤の場合）'!$BE56,1,0),0),0)</f>
        <v>0</v>
      </c>
      <c r="UC51" s="257">
        <f>IF(UC$19-'様式３（療養者名簿）（⑤の場合）'!$BD56+1&lt;=15,IF(UC$19&gt;='様式３（療養者名簿）（⑤の場合）'!$BD56,IF(UC$19&lt;='様式３（療養者名簿）（⑤の場合）'!$BE56,1,0),0),0)</f>
        <v>0</v>
      </c>
      <c r="UD51" s="384">
        <f>IF(UD$19-'様式３（療養者名簿）（⑤の場合）'!$BD56+1&lt;=15,IF(UD$19&gt;='様式３（療養者名簿）（⑤の場合）'!$BD56,IF(UD$19&lt;='様式３（療養者名簿）（⑤の場合）'!$BE56,1,0),0),0)</f>
        <v>0</v>
      </c>
      <c r="UE51" s="384">
        <f>IF(UE$19-'様式３（療養者名簿）（⑤の場合）'!$BD56+1&lt;=15,IF(UE$19&gt;='様式３（療養者名簿）（⑤の場合）'!$BD56,IF(UE$19&lt;='様式３（療養者名簿）（⑤の場合）'!$BE56,1,0),0),0)</f>
        <v>0</v>
      </c>
      <c r="UF51" s="384">
        <f>IF(UF$19-'様式３（療養者名簿）（⑤の場合）'!$BD56+1&lt;=15,IF(UF$19&gt;='様式３（療養者名簿）（⑤の場合）'!$BD56,IF(UF$19&lt;='様式３（療養者名簿）（⑤の場合）'!$BE56,1,0),0),0)</f>
        <v>0</v>
      </c>
      <c r="UG51" s="384">
        <f>IF(UG$19-'様式３（療養者名簿）（⑤の場合）'!$BD56+1&lt;=15,IF(UG$19&gt;='様式３（療養者名簿）（⑤の場合）'!$BD56,IF(UG$19&lt;='様式３（療養者名簿）（⑤の場合）'!$BE56,1,0),0),0)</f>
        <v>0</v>
      </c>
      <c r="UH51" s="384">
        <f>IF(UH$19-'様式３（療養者名簿）（⑤の場合）'!$BD56+1&lt;=15,IF(UH$19&gt;='様式３（療養者名簿）（⑤の場合）'!$BD56,IF(UH$19&lt;='様式３（療養者名簿）（⑤の場合）'!$BE56,1,0),0),0)</f>
        <v>0</v>
      </c>
      <c r="UI51" s="384">
        <f>IF(UI$19-'様式３（療養者名簿）（⑤の場合）'!$BD56+1&lt;=15,IF(UI$19&gt;='様式３（療養者名簿）（⑤の場合）'!$BD56,IF(UI$19&lt;='様式３（療養者名簿）（⑤の場合）'!$BE56,1,0),0),0)</f>
        <v>0</v>
      </c>
      <c r="UJ51" s="384">
        <f>IF(UJ$19-'様式３（療養者名簿）（⑤の場合）'!$BD56+1&lt;=15,IF(UJ$19&gt;='様式３（療養者名簿）（⑤の場合）'!$BD56,IF(UJ$19&lt;='様式３（療養者名簿）（⑤の場合）'!$BE56,1,0),0),0)</f>
        <v>0</v>
      </c>
      <c r="UK51" s="384">
        <f>IF(UK$19-'様式３（療養者名簿）（⑤の場合）'!$BD56+1&lt;=15,IF(UK$19&gt;='様式３（療養者名簿）（⑤の場合）'!$BD56,IF(UK$19&lt;='様式３（療養者名簿）（⑤の場合）'!$BE56,1,0),0),0)</f>
        <v>0</v>
      </c>
      <c r="UL51" s="384">
        <f>IF(UL$19-'様式３（療養者名簿）（⑤の場合）'!$BD56+1&lt;=15,IF(UL$19&gt;='様式３（療養者名簿）（⑤の場合）'!$BD56,IF(UL$19&lt;='様式３（療養者名簿）（⑤の場合）'!$BE56,1,0),0),0)</f>
        <v>0</v>
      </c>
      <c r="UM51" s="384">
        <f>IF(UM$19-'様式３（療養者名簿）（⑤の場合）'!$BD56+1&lt;=15,IF(UM$19&gt;='様式３（療養者名簿）（⑤の場合）'!$BD56,IF(UM$19&lt;='様式３（療養者名簿）（⑤の場合）'!$BE56,1,0),0),0)</f>
        <v>0</v>
      </c>
      <c r="UN51" s="384">
        <f>IF(UN$19-'様式３（療養者名簿）（⑤の場合）'!$BD56+1&lt;=15,IF(UN$19&gt;='様式３（療養者名簿）（⑤の場合）'!$BD56,IF(UN$19&lt;='様式３（療養者名簿）（⑤の場合）'!$BE56,1,0),0),0)</f>
        <v>0</v>
      </c>
      <c r="UO51" s="384">
        <f>IF(UO$19-'様式３（療養者名簿）（⑤の場合）'!$BD56+1&lt;=15,IF(UO$19&gt;='様式３（療養者名簿）（⑤の場合）'!$BD56,IF(UO$19&lt;='様式３（療養者名簿）（⑤の場合）'!$BE56,1,0),0),0)</f>
        <v>0</v>
      </c>
      <c r="UP51" s="384">
        <f>IF(UP$19-'様式３（療養者名簿）（⑤の場合）'!$BD56+1&lt;=15,IF(UP$19&gt;='様式３（療養者名簿）（⑤の場合）'!$BD56,IF(UP$19&lt;='様式３（療養者名簿）（⑤の場合）'!$BE56,1,0),0),0)</f>
        <v>0</v>
      </c>
      <c r="UQ51" s="384">
        <f>IF(UQ$19-'様式３（療養者名簿）（⑤の場合）'!$BD56+1&lt;=15,IF(UQ$19&gt;='様式３（療養者名簿）（⑤の場合）'!$BD56,IF(UQ$19&lt;='様式３（療養者名簿）（⑤の場合）'!$BE56,1,0),0),0)</f>
        <v>0</v>
      </c>
      <c r="UR51" s="384">
        <f>IF(UR$19-'様式３（療養者名簿）（⑤の場合）'!$BD56+1&lt;=15,IF(UR$19&gt;='様式３（療養者名簿）（⑤の場合）'!$BD56,IF(UR$19&lt;='様式３（療養者名簿）（⑤の場合）'!$BE56,1,0),0),0)</f>
        <v>0</v>
      </c>
      <c r="US51" s="384">
        <f>IF(US$19-'様式３（療養者名簿）（⑤の場合）'!$BD56+1&lt;=15,IF(US$19&gt;='様式３（療養者名簿）（⑤の場合）'!$BD56,IF(US$19&lt;='様式３（療養者名簿）（⑤の場合）'!$BE56,1,0),0),0)</f>
        <v>0</v>
      </c>
      <c r="UT51" s="384">
        <f>IF(UT$19-'様式３（療養者名簿）（⑤の場合）'!$BD56+1&lt;=15,IF(UT$19&gt;='様式３（療養者名簿）（⑤の場合）'!$BD56,IF(UT$19&lt;='様式３（療養者名簿）（⑤の場合）'!$BE56,1,0),0),0)</f>
        <v>0</v>
      </c>
      <c r="UU51" s="384">
        <f>IF(UU$19-'様式３（療養者名簿）（⑤の場合）'!$BD56+1&lt;=15,IF(UU$19&gt;='様式３（療養者名簿）（⑤の場合）'!$BD56,IF(UU$19&lt;='様式３（療養者名簿）（⑤の場合）'!$BE56,1,0),0),0)</f>
        <v>0</v>
      </c>
      <c r="UV51" s="384">
        <f>IF(UV$19-'様式３（療養者名簿）（⑤の場合）'!$BD56+1&lt;=15,IF(UV$19&gt;='様式３（療養者名簿）（⑤の場合）'!$BD56,IF(UV$19&lt;='様式３（療養者名簿）（⑤の場合）'!$BE56,1,0),0),0)</f>
        <v>0</v>
      </c>
      <c r="UW51" s="384">
        <f>IF(UW$19-'様式３（療養者名簿）（⑤の場合）'!$BD56+1&lt;=15,IF(UW$19&gt;='様式３（療養者名簿）（⑤の場合）'!$BD56,IF(UW$19&lt;='様式３（療養者名簿）（⑤の場合）'!$BE56,1,0),0),0)</f>
        <v>0</v>
      </c>
      <c r="UX51" s="384">
        <f>IF(UX$19-'様式３（療養者名簿）（⑤の場合）'!$BD56+1&lt;=15,IF(UX$19&gt;='様式３（療養者名簿）（⑤の場合）'!$BD56,IF(UX$19&lt;='様式３（療養者名簿）（⑤の場合）'!$BE56,1,0),0),0)</f>
        <v>0</v>
      </c>
      <c r="UY51" s="384">
        <f>IF(UY$19-'様式３（療養者名簿）（⑤の場合）'!$BD56+1&lt;=15,IF(UY$19&gt;='様式３（療養者名簿）（⑤の場合）'!$BD56,IF(UY$19&lt;='様式３（療養者名簿）（⑤の場合）'!$BE56,1,0),0),0)</f>
        <v>0</v>
      </c>
      <c r="UZ51" s="384">
        <f>IF(UZ$19-'様式３（療養者名簿）（⑤の場合）'!$BD56+1&lt;=15,IF(UZ$19&gt;='様式３（療養者名簿）（⑤の場合）'!$BD56,IF(UZ$19&lt;='様式３（療養者名簿）（⑤の場合）'!$BE56,1,0),0),0)</f>
        <v>0</v>
      </c>
      <c r="VA51" s="384">
        <f>IF(VA$19-'様式３（療養者名簿）（⑤の場合）'!$BD56+1&lt;=15,IF(VA$19&gt;='様式３（療養者名簿）（⑤の場合）'!$BD56,IF(VA$19&lt;='様式３（療養者名簿）（⑤の場合）'!$BE56,1,0),0),0)</f>
        <v>0</v>
      </c>
      <c r="VB51" s="384">
        <f>IF(VB$19-'様式３（療養者名簿）（⑤の場合）'!$BD56+1&lt;=15,IF(VB$19&gt;='様式３（療養者名簿）（⑤の場合）'!$BD56,IF(VB$19&lt;='様式３（療養者名簿）（⑤の場合）'!$BE56,1,0),0),0)</f>
        <v>0</v>
      </c>
      <c r="VC51" s="384">
        <f>IF(VC$19-'様式３（療養者名簿）（⑤の場合）'!$BD56+1&lt;=15,IF(VC$19&gt;='様式３（療養者名簿）（⑤の場合）'!$BD56,IF(VC$19&lt;='様式３（療養者名簿）（⑤の場合）'!$BE56,1,0),0),0)</f>
        <v>0</v>
      </c>
      <c r="VD51" s="384">
        <f>IF(VD$19-'様式３（療養者名簿）（⑤の場合）'!$BD56+1&lt;=15,IF(VD$19&gt;='様式３（療養者名簿）（⑤の場合）'!$BD56,IF(VD$19&lt;='様式３（療養者名簿）（⑤の場合）'!$BE56,1,0),0),0)</f>
        <v>0</v>
      </c>
      <c r="VE51" s="384">
        <f>IF(VE$19-'様式３（療養者名簿）（⑤の場合）'!$BD56+1&lt;=15,IF(VE$19&gt;='様式３（療養者名簿）（⑤の場合）'!$BD56,IF(VE$19&lt;='様式３（療養者名簿）（⑤の場合）'!$BE56,1,0),0),0)</f>
        <v>0</v>
      </c>
      <c r="VF51" s="384">
        <f>IF(VF$19-'様式３（療養者名簿）（⑤の場合）'!$BD56+1&lt;=15,IF(VF$19&gt;='様式３（療養者名簿）（⑤の場合）'!$BD56,IF(VF$19&lt;='様式３（療養者名簿）（⑤の場合）'!$BE56,1,0),0),0)</f>
        <v>0</v>
      </c>
      <c r="VG51" s="384">
        <f>IF(VG$19-'様式３（療養者名簿）（⑤の場合）'!$BD56+1&lt;=15,IF(VG$19&gt;='様式３（療養者名簿）（⑤の場合）'!$BD56,IF(VG$19&lt;='様式３（療養者名簿）（⑤の場合）'!$BE56,1,0),0),0)</f>
        <v>0</v>
      </c>
      <c r="VH51" s="384">
        <f>IF(VH$19-'様式３（療養者名簿）（⑤の場合）'!$BD56+1&lt;=15,IF(VH$19&gt;='様式３（療養者名簿）（⑤の場合）'!$BD56,IF(VH$19&lt;='様式３（療養者名簿）（⑤の場合）'!$BE56,1,0),0),0)</f>
        <v>0</v>
      </c>
      <c r="VI51" s="384">
        <f>IF(VI$19-'様式３（療養者名簿）（⑤の場合）'!$BD56+1&lt;=15,IF(VI$19&gt;='様式３（療養者名簿）（⑤の場合）'!$BD56,IF(VI$19&lt;='様式３（療養者名簿）（⑤の場合）'!$BE56,1,0),0),0)</f>
        <v>0</v>
      </c>
      <c r="VJ51" s="384">
        <f>IF(VJ$19-'様式３（療養者名簿）（⑤の場合）'!$BD56+1&lt;=15,IF(VJ$19&gt;='様式３（療養者名簿）（⑤の場合）'!$BD56,IF(VJ$19&lt;='様式３（療養者名簿）（⑤の場合）'!$BE56,1,0),0),0)</f>
        <v>0</v>
      </c>
      <c r="VK51" s="384">
        <f>IF(VK$19-'様式３（療養者名簿）（⑤の場合）'!$BD56+1&lt;=15,IF(VK$19&gt;='様式３（療養者名簿）（⑤の場合）'!$BD56,IF(VK$19&lt;='様式３（療養者名簿）（⑤の場合）'!$BE56,1,0),0),0)</f>
        <v>0</v>
      </c>
      <c r="VL51" s="384">
        <f>IF(VL$19-'様式３（療養者名簿）（⑤の場合）'!$BD56+1&lt;=15,IF(VL$19&gt;='様式３（療養者名簿）（⑤の場合）'!$BD56,IF(VL$19&lt;='様式３（療養者名簿）（⑤の場合）'!$BE56,1,0),0),0)</f>
        <v>0</v>
      </c>
      <c r="VM51" s="384">
        <f>IF(VM$19-'様式３（療養者名簿）（⑤の場合）'!$BD56+1&lt;=15,IF(VM$19&gt;='様式３（療養者名簿）（⑤の場合）'!$BD56,IF(VM$19&lt;='様式３（療養者名簿）（⑤の場合）'!$BE56,1,0),0),0)</f>
        <v>0</v>
      </c>
      <c r="VN51" s="384">
        <f>IF(VN$19-'様式３（療養者名簿）（⑤の場合）'!$BD56+1&lt;=15,IF(VN$19&gt;='様式３（療養者名簿）（⑤の場合）'!$BD56,IF(VN$19&lt;='様式３（療養者名簿）（⑤の場合）'!$BE56,1,0),0),0)</f>
        <v>0</v>
      </c>
      <c r="VO51" s="384">
        <f>IF(VO$19-'様式３（療養者名簿）（⑤の場合）'!$BD56+1&lt;=15,IF(VO$19&gt;='様式３（療養者名簿）（⑤の場合）'!$BD56,IF(VO$19&lt;='様式３（療養者名簿）（⑤の場合）'!$BE56,1,0),0),0)</f>
        <v>0</v>
      </c>
      <c r="VP51" s="384">
        <f>IF(VP$19-'様式３（療養者名簿）（⑤の場合）'!$BD56+1&lt;=15,IF(VP$19&gt;='様式３（療養者名簿）（⑤の場合）'!$BD56,IF(VP$19&lt;='様式３（療養者名簿）（⑤の場合）'!$BE56,1,0),0),0)</f>
        <v>0</v>
      </c>
      <c r="VQ51" s="384">
        <f>IF(VQ$19-'様式３（療養者名簿）（⑤の場合）'!$BD56+1&lt;=15,IF(VQ$19&gt;='様式３（療養者名簿）（⑤の場合）'!$BD56,IF(VQ$19&lt;='様式３（療養者名簿）（⑤の場合）'!$BE56,1,0),0),0)</f>
        <v>0</v>
      </c>
      <c r="VR51" s="384">
        <f>IF(VR$19-'様式３（療養者名簿）（⑤の場合）'!$BD56+1&lt;=15,IF(VR$19&gt;='様式３（療養者名簿）（⑤の場合）'!$BD56,IF(VR$19&lt;='様式３（療養者名簿）（⑤の場合）'!$BE56,1,0),0),0)</f>
        <v>0</v>
      </c>
      <c r="VS51" s="384">
        <f>IF(VS$19-'様式３（療養者名簿）（⑤の場合）'!$BD56+1&lt;=15,IF(VS$19&gt;='様式３（療養者名簿）（⑤の場合）'!$BD56,IF(VS$19&lt;='様式３（療養者名簿）（⑤の場合）'!$BE56,1,0),0),0)</f>
        <v>0</v>
      </c>
      <c r="VT51" s="384">
        <f>IF(VT$19-'様式３（療養者名簿）（⑤の場合）'!$BD56+1&lt;=15,IF(VT$19&gt;='様式３（療養者名簿）（⑤の場合）'!$BD56,IF(VT$19&lt;='様式３（療養者名簿）（⑤の場合）'!$BE56,1,0),0),0)</f>
        <v>0</v>
      </c>
      <c r="VU51" s="384">
        <f>IF(VU$19-'様式３（療養者名簿）（⑤の場合）'!$BD56+1&lt;=15,IF(VU$19&gt;='様式３（療養者名簿）（⑤の場合）'!$BD56,IF(VU$19&lt;='様式３（療養者名簿）（⑤の場合）'!$BE56,1,0),0),0)</f>
        <v>0</v>
      </c>
      <c r="VV51" s="384">
        <f>IF(VV$19-'様式３（療養者名簿）（⑤の場合）'!$BD56+1&lt;=15,IF(VV$19&gt;='様式３（療養者名簿）（⑤の場合）'!$BD56,IF(VV$19&lt;='様式３（療養者名簿）（⑤の場合）'!$BE56,1,0),0),0)</f>
        <v>0</v>
      </c>
      <c r="VW51" s="384">
        <f>IF(VW$19-'様式３（療養者名簿）（⑤の場合）'!$BD56+1&lt;=15,IF(VW$19&gt;='様式３（療養者名簿）（⑤の場合）'!$BD56,IF(VW$19&lt;='様式３（療養者名簿）（⑤の場合）'!$BE56,1,0),0),0)</f>
        <v>0</v>
      </c>
      <c r="VX51" s="384">
        <f>IF(VX$19-'様式３（療養者名簿）（⑤の場合）'!$BD56+1&lt;=15,IF(VX$19&gt;='様式３（療養者名簿）（⑤の場合）'!$BD56,IF(VX$19&lt;='様式３（療養者名簿）（⑤の場合）'!$BE56,1,0),0),0)</f>
        <v>0</v>
      </c>
      <c r="VY51" s="384">
        <f>IF(VY$19-'様式３（療養者名簿）（⑤の場合）'!$BD56+1&lt;=15,IF(VY$19&gt;='様式３（療養者名簿）（⑤の場合）'!$BD56,IF(VY$19&lt;='様式３（療養者名簿）（⑤の場合）'!$BE56,1,0),0),0)</f>
        <v>0</v>
      </c>
      <c r="VZ51" s="384">
        <f>IF(VZ$19-'様式３（療養者名簿）（⑤の場合）'!$BD56+1&lt;=15,IF(VZ$19&gt;='様式３（療養者名簿）（⑤の場合）'!$BD56,IF(VZ$19&lt;='様式３（療養者名簿）（⑤の場合）'!$BE56,1,0),0),0)</f>
        <v>0</v>
      </c>
      <c r="WA51" s="384">
        <f>IF(WA$19-'様式３（療養者名簿）（⑤の場合）'!$BD56+1&lt;=15,IF(WA$19&gt;='様式３（療養者名簿）（⑤の場合）'!$BD56,IF(WA$19&lt;='様式３（療養者名簿）（⑤の場合）'!$BE56,1,0),0),0)</f>
        <v>0</v>
      </c>
      <c r="WB51" s="384">
        <f>IF(WB$19-'様式３（療養者名簿）（⑤の場合）'!$BD56+1&lt;=15,IF(WB$19&gt;='様式３（療養者名簿）（⑤の場合）'!$BD56,IF(WB$19&lt;='様式３（療養者名簿）（⑤の場合）'!$BE56,1,0),0),0)</f>
        <v>0</v>
      </c>
      <c r="WC51" s="384">
        <f>IF(WC$19-'様式３（療養者名簿）（⑤の場合）'!$BD56+1&lt;=15,IF(WC$19&gt;='様式３（療養者名簿）（⑤の場合）'!$BD56,IF(WC$19&lt;='様式３（療養者名簿）（⑤の場合）'!$BE56,1,0),0),0)</f>
        <v>0</v>
      </c>
      <c r="WD51" s="384">
        <f>IF(WD$19-'様式３（療養者名簿）（⑤の場合）'!$BD56+1&lt;=15,IF(WD$19&gt;='様式３（療養者名簿）（⑤の場合）'!$BD56,IF(WD$19&lt;='様式３（療養者名簿）（⑤の場合）'!$BE56,1,0),0),0)</f>
        <v>0</v>
      </c>
      <c r="WE51" s="384">
        <f>IF(WE$19-'様式３（療養者名簿）（⑤の場合）'!$BD56+1&lt;=15,IF(WE$19&gt;='様式３（療養者名簿）（⑤の場合）'!$BD56,IF(WE$19&lt;='様式３（療養者名簿）（⑤の場合）'!$BE56,1,0),0),0)</f>
        <v>0</v>
      </c>
      <c r="WF51" s="384">
        <f>IF(WF$19-'様式３（療養者名簿）（⑤の場合）'!$BD56+1&lt;=15,IF(WF$19&gt;='様式３（療養者名簿）（⑤の場合）'!$BD56,IF(WF$19&lt;='様式３（療養者名簿）（⑤の場合）'!$BE56,1,0),0),0)</f>
        <v>0</v>
      </c>
      <c r="WG51" s="384">
        <f>IF(WG$19-'様式３（療養者名簿）（⑤の場合）'!$BD56+1&lt;=15,IF(WG$19&gt;='様式３（療養者名簿）（⑤の場合）'!$BD56,IF(WG$19&lt;='様式３（療養者名簿）（⑤の場合）'!$BE56,1,0),0),0)</f>
        <v>0</v>
      </c>
      <c r="WH51" s="384">
        <f>IF(WH$19-'様式３（療養者名簿）（⑤の場合）'!$BD56+1&lt;=15,IF(WH$19&gt;='様式３（療養者名簿）（⑤の場合）'!$BD56,IF(WH$19&lt;='様式３（療養者名簿）（⑤の場合）'!$BE56,1,0),0),0)</f>
        <v>0</v>
      </c>
      <c r="WI51" s="384">
        <f>IF(WI$19-'様式３（療養者名簿）（⑤の場合）'!$BD56+1&lt;=15,IF(WI$19&gt;='様式３（療養者名簿）（⑤の場合）'!$BD56,IF(WI$19&lt;='様式３（療養者名簿）（⑤の場合）'!$BE56,1,0),0),0)</f>
        <v>0</v>
      </c>
      <c r="WJ51" s="384">
        <f>IF(WJ$19-'様式３（療養者名簿）（⑤の場合）'!$BD56+1&lt;=15,IF(WJ$19&gt;='様式３（療養者名簿）（⑤の場合）'!$BD56,IF(WJ$19&lt;='様式３（療養者名簿）（⑤の場合）'!$BE56,1,0),0),0)</f>
        <v>0</v>
      </c>
      <c r="WK51" s="384">
        <f>IF(WK$19-'様式３（療養者名簿）（⑤の場合）'!$BD56+1&lt;=15,IF(WK$19&gt;='様式３（療養者名簿）（⑤の場合）'!$BD56,IF(WK$19&lt;='様式３（療養者名簿）（⑤の場合）'!$BE56,1,0),0),0)</f>
        <v>0</v>
      </c>
      <c r="WL51" s="384">
        <f>IF(WL$19-'様式３（療養者名簿）（⑤の場合）'!$BD56+1&lt;=15,IF(WL$19&gt;='様式３（療養者名簿）（⑤の場合）'!$BD56,IF(WL$19&lt;='様式３（療養者名簿）（⑤の場合）'!$BE56,1,0),0),0)</f>
        <v>0</v>
      </c>
      <c r="WM51" s="384">
        <f>IF(WM$19-'様式３（療養者名簿）（⑤の場合）'!$BD56+1&lt;=15,IF(WM$19&gt;='様式３（療養者名簿）（⑤の場合）'!$BD56,IF(WM$19&lt;='様式３（療養者名簿）（⑤の場合）'!$BE56,1,0),0),0)</f>
        <v>0</v>
      </c>
      <c r="WN51" s="384">
        <f>IF(WN$19-'様式３（療養者名簿）（⑤の場合）'!$BD56+1&lt;=15,IF(WN$19&gt;='様式３（療養者名簿）（⑤の場合）'!$BD56,IF(WN$19&lt;='様式３（療養者名簿）（⑤の場合）'!$BE56,1,0),0),0)</f>
        <v>0</v>
      </c>
      <c r="WO51" s="384">
        <f>IF(WO$19-'様式３（療養者名簿）（⑤の場合）'!$BD56+1&lt;=15,IF(WO$19&gt;='様式３（療養者名簿）（⑤の場合）'!$BD56,IF(WO$19&lt;='様式３（療養者名簿）（⑤の場合）'!$BE56,1,0),0),0)</f>
        <v>0</v>
      </c>
      <c r="WP51" s="384">
        <f>IF(WP$19-'様式３（療養者名簿）（⑤の場合）'!$BD56+1&lt;=15,IF(WP$19&gt;='様式３（療養者名簿）（⑤の場合）'!$BD56,IF(WP$19&lt;='様式３（療養者名簿）（⑤の場合）'!$BE56,1,0),0),0)</f>
        <v>0</v>
      </c>
      <c r="WQ51" s="384">
        <f>IF(WQ$19-'様式３（療養者名簿）（⑤の場合）'!$BD56+1&lt;=15,IF(WQ$19&gt;='様式３（療養者名簿）（⑤の場合）'!$BD56,IF(WQ$19&lt;='様式３（療養者名簿）（⑤の場合）'!$BE56,1,0),0),0)</f>
        <v>0</v>
      </c>
      <c r="WR51" s="384">
        <f>IF(WR$19-'様式３（療養者名簿）（⑤の場合）'!$BD56+1&lt;=15,IF(WR$19&gt;='様式３（療養者名簿）（⑤の場合）'!$BD56,IF(WR$19&lt;='様式３（療養者名簿）（⑤の場合）'!$BE56,1,0),0),0)</f>
        <v>0</v>
      </c>
      <c r="WS51" s="384">
        <f>IF(WS$19-'様式３（療養者名簿）（⑤の場合）'!$BD56+1&lt;=15,IF(WS$19&gt;='様式３（療養者名簿）（⑤の場合）'!$BD56,IF(WS$19&lt;='様式３（療養者名簿）（⑤の場合）'!$BE56,1,0),0),0)</f>
        <v>0</v>
      </c>
      <c r="WT51" s="384">
        <f>IF(WT$19-'様式３（療養者名簿）（⑤の場合）'!$BD56+1&lt;=15,IF(WT$19&gt;='様式３（療養者名簿）（⑤の場合）'!$BD56,IF(WT$19&lt;='様式３（療養者名簿）（⑤の場合）'!$BE56,1,0),0),0)</f>
        <v>0</v>
      </c>
      <c r="WU51" s="384">
        <f>IF(WU$19-'様式３（療養者名簿）（⑤の場合）'!$BD56+1&lt;=15,IF(WU$19&gt;='様式３（療養者名簿）（⑤の場合）'!$BD56,IF(WU$19&lt;='様式３（療養者名簿）（⑤の場合）'!$BE56,1,0),0),0)</f>
        <v>0</v>
      </c>
      <c r="WV51" s="384">
        <f>IF(WV$19-'様式３（療養者名簿）（⑤の場合）'!$BD56+1&lt;=15,IF(WV$19&gt;='様式３（療養者名簿）（⑤の場合）'!$BD56,IF(WV$19&lt;='様式３（療養者名簿）（⑤の場合）'!$BE56,1,0),0),0)</f>
        <v>0</v>
      </c>
      <c r="WW51" s="384">
        <f>IF(WW$19-'様式３（療養者名簿）（⑤の場合）'!$BD56+1&lt;=15,IF(WW$19&gt;='様式３（療養者名簿）（⑤の場合）'!$BD56,IF(WW$19&lt;='様式３（療養者名簿）（⑤の場合）'!$BE56,1,0),0),0)</f>
        <v>0</v>
      </c>
      <c r="WX51" s="384">
        <f>IF(WX$19-'様式３（療養者名簿）（⑤の場合）'!$BD56+1&lt;=15,IF(WX$19&gt;='様式３（療養者名簿）（⑤の場合）'!$BD56,IF(WX$19&lt;='様式３（療養者名簿）（⑤の場合）'!$BE56,1,0),0),0)</f>
        <v>0</v>
      </c>
      <c r="WY51" s="384">
        <f>IF(WY$19-'様式３（療養者名簿）（⑤の場合）'!$BD56+1&lt;=15,IF(WY$19&gt;='様式３（療養者名簿）（⑤の場合）'!$BD56,IF(WY$19&lt;='様式３（療養者名簿）（⑤の場合）'!$BE56,1,0),0),0)</f>
        <v>0</v>
      </c>
      <c r="WZ51" s="384">
        <f>IF(WZ$19-'様式３（療養者名簿）（⑤の場合）'!$BD56+1&lt;=15,IF(WZ$19&gt;='様式３（療養者名簿）（⑤の場合）'!$BD56,IF(WZ$19&lt;='様式３（療養者名簿）（⑤の場合）'!$BE56,1,0),0),0)</f>
        <v>0</v>
      </c>
      <c r="XA51" s="384">
        <f>IF(XA$19-'様式３（療養者名簿）（⑤の場合）'!$BD56+1&lt;=15,IF(XA$19&gt;='様式３（療養者名簿）（⑤の場合）'!$BD56,IF(XA$19&lt;='様式３（療養者名簿）（⑤の場合）'!$BE56,1,0),0),0)</f>
        <v>0</v>
      </c>
      <c r="XB51" s="384">
        <f>IF(XB$19-'様式３（療養者名簿）（⑤の場合）'!$BD56+1&lt;=15,IF(XB$19&gt;='様式３（療養者名簿）（⑤の場合）'!$BD56,IF(XB$19&lt;='様式３（療養者名簿）（⑤の場合）'!$BE56,1,0),0),0)</f>
        <v>0</v>
      </c>
      <c r="XC51" s="384">
        <f>IF(XC$19-'様式３（療養者名簿）（⑤の場合）'!$BD56+1&lt;=15,IF(XC$19&gt;='様式３（療養者名簿）（⑤の場合）'!$BD56,IF(XC$19&lt;='様式３（療養者名簿）（⑤の場合）'!$BE56,1,0),0),0)</f>
        <v>0</v>
      </c>
      <c r="XD51" s="384">
        <f>IF(XD$19-'様式３（療養者名簿）（⑤の場合）'!$BD56+1&lt;=15,IF(XD$19&gt;='様式３（療養者名簿）（⑤の場合）'!$BD56,IF(XD$19&lt;='様式３（療養者名簿）（⑤の場合）'!$BE56,1,0),0),0)</f>
        <v>0</v>
      </c>
      <c r="XE51" s="384">
        <f>IF(XE$19-'様式３（療養者名簿）（⑤の場合）'!$BD56+1&lt;=15,IF(XE$19&gt;='様式３（療養者名簿）（⑤の場合）'!$BD56,IF(XE$19&lt;='様式３（療養者名簿）（⑤の場合）'!$BE56,1,0),0),0)</f>
        <v>0</v>
      </c>
      <c r="XF51" s="384">
        <f>IF(XF$19-'様式３（療養者名簿）（⑤の場合）'!$BD56+1&lt;=15,IF(XF$19&gt;='様式３（療養者名簿）（⑤の場合）'!$BD56,IF(XF$19&lt;='様式３（療養者名簿）（⑤の場合）'!$BE56,1,0),0),0)</f>
        <v>0</v>
      </c>
      <c r="XG51" s="384">
        <f>IF(XG$19-'様式３（療養者名簿）（⑤の場合）'!$BD56+1&lt;=15,IF(XG$19&gt;='様式３（療養者名簿）（⑤の場合）'!$BD56,IF(XG$19&lt;='様式３（療養者名簿）（⑤の場合）'!$BE56,1,0),0),0)</f>
        <v>0</v>
      </c>
      <c r="XH51" s="384">
        <f>IF(XH$19-'様式３（療養者名簿）（⑤の場合）'!$BD56+1&lt;=15,IF(XH$19&gt;='様式３（療養者名簿）（⑤の場合）'!$BD56,IF(XH$19&lt;='様式３（療養者名簿）（⑤の場合）'!$BE56,1,0),0),0)</f>
        <v>0</v>
      </c>
      <c r="XI51" s="384">
        <f>IF(XI$19-'様式３（療養者名簿）（⑤の場合）'!$BD56+1&lt;=15,IF(XI$19&gt;='様式３（療養者名簿）（⑤の場合）'!$BD56,IF(XI$19&lt;='様式３（療養者名簿）（⑤の場合）'!$BE56,1,0),0),0)</f>
        <v>0</v>
      </c>
      <c r="XJ51" s="384">
        <f>IF(XJ$19-'様式３（療養者名簿）（⑤の場合）'!$BD56+1&lt;=15,IF(XJ$19&gt;='様式３（療養者名簿）（⑤の場合）'!$BD56,IF(XJ$19&lt;='様式３（療養者名簿）（⑤の場合）'!$BE56,1,0),0),0)</f>
        <v>0</v>
      </c>
      <c r="XK51" s="384">
        <f>IF(XK$19-'様式３（療養者名簿）（⑤の場合）'!$BD56+1&lt;=15,IF(XK$19&gt;='様式３（療養者名簿）（⑤の場合）'!$BD56,IF(XK$19&lt;='様式３（療養者名簿）（⑤の場合）'!$BE56,1,0),0),0)</f>
        <v>0</v>
      </c>
      <c r="XL51" s="384">
        <f>IF(XL$19-'様式３（療養者名簿）（⑤の場合）'!$BD56+1&lt;=15,IF(XL$19&gt;='様式３（療養者名簿）（⑤の場合）'!$BD56,IF(XL$19&lt;='様式３（療養者名簿）（⑤の場合）'!$BE56,1,0),0),0)</f>
        <v>0</v>
      </c>
      <c r="XM51" s="384">
        <f>IF(XM$19-'様式３（療養者名簿）（⑤の場合）'!$BD56+1&lt;=15,IF(XM$19&gt;='様式３（療養者名簿）（⑤の場合）'!$BD56,IF(XM$19&lt;='様式３（療養者名簿）（⑤の場合）'!$BE56,1,0),0),0)</f>
        <v>0</v>
      </c>
      <c r="XN51" s="384">
        <f>IF(XN$19-'様式３（療養者名簿）（⑤の場合）'!$BD56+1&lt;=15,IF(XN$19&gt;='様式３（療養者名簿）（⑤の場合）'!$BD56,IF(XN$19&lt;='様式３（療養者名簿）（⑤の場合）'!$BE56,1,0),0),0)</f>
        <v>0</v>
      </c>
      <c r="XO51" s="384">
        <f>IF(XO$19-'様式３（療養者名簿）（⑤の場合）'!$BD56+1&lt;=15,IF(XO$19&gt;='様式３（療養者名簿）（⑤の場合）'!$BD56,IF(XO$19&lt;='様式３（療養者名簿）（⑤の場合）'!$BE56,1,0),0),0)</f>
        <v>0</v>
      </c>
      <c r="XP51" s="384">
        <f>IF(XP$19-'様式３（療養者名簿）（⑤の場合）'!$BD56+1&lt;=15,IF(XP$19&gt;='様式３（療養者名簿）（⑤の場合）'!$BD56,IF(XP$19&lt;='様式３（療養者名簿）（⑤の場合）'!$BE56,1,0),0),0)</f>
        <v>0</v>
      </c>
      <c r="XQ51" s="384">
        <f>IF(XQ$19-'様式３（療養者名簿）（⑤の場合）'!$BD56+1&lt;=15,IF(XQ$19&gt;='様式３（療養者名簿）（⑤の場合）'!$BD56,IF(XQ$19&lt;='様式３（療養者名簿）（⑤の場合）'!$BE56,1,0),0),0)</f>
        <v>0</v>
      </c>
      <c r="XR51" s="384">
        <f>IF(XR$19-'様式３（療養者名簿）（⑤の場合）'!$BD56+1&lt;=15,IF(XR$19&gt;='様式３（療養者名簿）（⑤の場合）'!$BD56,IF(XR$19&lt;='様式３（療養者名簿）（⑤の場合）'!$BE56,1,0),0),0)</f>
        <v>0</v>
      </c>
      <c r="XS51" s="384">
        <f>IF(XS$19-'様式３（療養者名簿）（⑤の場合）'!$BD56+1&lt;=15,IF(XS$19&gt;='様式３（療養者名簿）（⑤の場合）'!$BD56,IF(XS$19&lt;='様式３（療養者名簿）（⑤の場合）'!$BE56,1,0),0),0)</f>
        <v>0</v>
      </c>
      <c r="XT51" s="384">
        <f>IF(XT$19-'様式３（療養者名簿）（⑤の場合）'!$BD56+1&lt;=15,IF(XT$19&gt;='様式３（療養者名簿）（⑤の場合）'!$BD56,IF(XT$19&lt;='様式３（療養者名簿）（⑤の場合）'!$BE56,1,0),0),0)</f>
        <v>0</v>
      </c>
      <c r="XU51" s="384">
        <f>IF(XU$19-'様式３（療養者名簿）（⑤の場合）'!$BD56+1&lt;=15,IF(XU$19&gt;='様式３（療養者名簿）（⑤の場合）'!$BD56,IF(XU$19&lt;='様式３（療養者名簿）（⑤の場合）'!$BE56,1,0),0),0)</f>
        <v>0</v>
      </c>
      <c r="XV51" s="384">
        <f>IF(XV$19-'様式３（療養者名簿）（⑤の場合）'!$BD56+1&lt;=15,IF(XV$19&gt;='様式３（療養者名簿）（⑤の場合）'!$BD56,IF(XV$19&lt;='様式３（療養者名簿）（⑤の場合）'!$BE56,1,0),0),0)</f>
        <v>0</v>
      </c>
      <c r="XW51" s="384">
        <f>IF(XW$19-'様式３（療養者名簿）（⑤の場合）'!$BD56+1&lt;=15,IF(XW$19&gt;='様式３（療養者名簿）（⑤の場合）'!$BD56,IF(XW$19&lt;='様式３（療養者名簿）（⑤の場合）'!$BE56,1,0),0),0)</f>
        <v>0</v>
      </c>
      <c r="XX51" s="384">
        <f>IF(XX$19-'様式３（療養者名簿）（⑤の場合）'!$BD56+1&lt;=15,IF(XX$19&gt;='様式３（療養者名簿）（⑤の場合）'!$BD56,IF(XX$19&lt;='様式３（療養者名簿）（⑤の場合）'!$BE56,1,0),0),0)</f>
        <v>0</v>
      </c>
      <c r="XY51" s="384">
        <f>IF(XY$19-'様式３（療養者名簿）（⑤の場合）'!$BD56+1&lt;=15,IF(XY$19&gt;='様式３（療養者名簿）（⑤の場合）'!$BD56,IF(XY$19&lt;='様式３（療養者名簿）（⑤の場合）'!$BE56,1,0),0),0)</f>
        <v>0</v>
      </c>
      <c r="XZ51" s="384">
        <f>IF(XZ$19-'様式３（療養者名簿）（⑤の場合）'!$BD56+1&lt;=15,IF(XZ$19&gt;='様式３（療養者名簿）（⑤の場合）'!$BD56,IF(XZ$19&lt;='様式３（療養者名簿）（⑤の場合）'!$BE56,1,0),0),0)</f>
        <v>0</v>
      </c>
      <c r="YA51" s="384">
        <f>IF(YA$19-'様式３（療養者名簿）（⑤の場合）'!$BD56+1&lt;=15,IF(YA$19&gt;='様式３（療養者名簿）（⑤の場合）'!$BD56,IF(YA$19&lt;='様式３（療養者名簿）（⑤の場合）'!$BE56,1,0),0),0)</f>
        <v>0</v>
      </c>
      <c r="YB51" s="384">
        <f>IF(YB$19-'様式３（療養者名簿）（⑤の場合）'!$BD56+1&lt;=15,IF(YB$19&gt;='様式３（療養者名簿）（⑤の場合）'!$BD56,IF(YB$19&lt;='様式３（療養者名簿）（⑤の場合）'!$BE56,1,0),0),0)</f>
        <v>0</v>
      </c>
      <c r="YC51" s="384">
        <f>IF(YC$19-'様式３（療養者名簿）（⑤の場合）'!$BD56+1&lt;=15,IF(YC$19&gt;='様式３（療養者名簿）（⑤の場合）'!$BD56,IF(YC$19&lt;='様式３（療養者名簿）（⑤の場合）'!$BE56,1,0),0),0)</f>
        <v>0</v>
      </c>
      <c r="YD51" s="384">
        <f>IF(YD$19-'様式３（療養者名簿）（⑤の場合）'!$BD56+1&lt;=15,IF(YD$19&gt;='様式３（療養者名簿）（⑤の場合）'!$BD56,IF(YD$19&lt;='様式３（療養者名簿）（⑤の場合）'!$BE56,1,0),0),0)</f>
        <v>0</v>
      </c>
      <c r="YE51" s="384">
        <f>IF(YE$19-'様式３（療養者名簿）（⑤の場合）'!$BD56+1&lt;=15,IF(YE$19&gt;='様式３（療養者名簿）（⑤の場合）'!$BD56,IF(YE$19&lt;='様式３（療養者名簿）（⑤の場合）'!$BE56,1,0),0),0)</f>
        <v>0</v>
      </c>
      <c r="YF51" s="384">
        <f>IF(YF$19-'様式３（療養者名簿）（⑤の場合）'!$BD56+1&lt;=15,IF(YF$19&gt;='様式３（療養者名簿）（⑤の場合）'!$BD56,IF(YF$19&lt;='様式３（療養者名簿）（⑤の場合）'!$BE56,1,0),0),0)</f>
        <v>0</v>
      </c>
      <c r="YG51" s="384">
        <f>IF(YG$19-'様式３（療養者名簿）（⑤の場合）'!$BD56+1&lt;=15,IF(YG$19&gt;='様式３（療養者名簿）（⑤の場合）'!$BD56,IF(YG$19&lt;='様式３（療養者名簿）（⑤の場合）'!$BE56,1,0),0),0)</f>
        <v>0</v>
      </c>
      <c r="YH51" s="384">
        <f>IF(YH$19-'様式３（療養者名簿）（⑤の場合）'!$BD56+1&lt;=15,IF(YH$19&gt;='様式３（療養者名簿）（⑤の場合）'!$BD56,IF(YH$19&lt;='様式３（療養者名簿）（⑤の場合）'!$BE56,1,0),0),0)</f>
        <v>0</v>
      </c>
      <c r="YI51" s="384">
        <f>IF(YI$19-'様式３（療養者名簿）（⑤の場合）'!$BD56+1&lt;=15,IF(YI$19&gt;='様式３（療養者名簿）（⑤の場合）'!$BD56,IF(YI$19&lt;='様式３（療養者名簿）（⑤の場合）'!$BE56,1,0),0),0)</f>
        <v>0</v>
      </c>
      <c r="YJ51" s="384">
        <f>IF(YJ$19-'様式３（療養者名簿）（⑤の場合）'!$BD56+1&lt;=15,IF(YJ$19&gt;='様式３（療養者名簿）（⑤の場合）'!$BD56,IF(YJ$19&lt;='様式３（療養者名簿）（⑤の場合）'!$BE56,1,0),0),0)</f>
        <v>0</v>
      </c>
      <c r="YK51" s="384">
        <f>IF(YK$19-'様式３（療養者名簿）（⑤の場合）'!$BD56+1&lt;=15,IF(YK$19&gt;='様式３（療養者名簿）（⑤の場合）'!$BD56,IF(YK$19&lt;='様式３（療養者名簿）（⑤の場合）'!$BE56,1,0),0),0)</f>
        <v>0</v>
      </c>
      <c r="YL51" s="384">
        <f>IF(YL$19-'様式３（療養者名簿）（⑤の場合）'!$BD56+1&lt;=15,IF(YL$19&gt;='様式３（療養者名簿）（⑤の場合）'!$BD56,IF(YL$19&lt;='様式３（療養者名簿）（⑤の場合）'!$BE56,1,0),0),0)</f>
        <v>0</v>
      </c>
      <c r="YM51" s="384">
        <f>IF(YM$19-'様式３（療養者名簿）（⑤の場合）'!$BD56+1&lt;=15,IF(YM$19&gt;='様式３（療養者名簿）（⑤の場合）'!$BD56,IF(YM$19&lt;='様式３（療養者名簿）（⑤の場合）'!$BE56,1,0),0),0)</f>
        <v>0</v>
      </c>
      <c r="YN51" s="384">
        <f>IF(YN$19-'様式３（療養者名簿）（⑤の場合）'!$BD56+1&lt;=15,IF(YN$19&gt;='様式３（療養者名簿）（⑤の場合）'!$BD56,IF(YN$19&lt;='様式３（療養者名簿）（⑤の場合）'!$BE56,1,0),0),0)</f>
        <v>0</v>
      </c>
      <c r="YO51" s="384">
        <f>IF(YO$19-'様式３（療養者名簿）（⑤の場合）'!$BD56+1&lt;=15,IF(YO$19&gt;='様式３（療養者名簿）（⑤の場合）'!$BD56,IF(YO$19&lt;='様式３（療養者名簿）（⑤の場合）'!$BE56,1,0),0),0)</f>
        <v>0</v>
      </c>
      <c r="YP51" s="384">
        <f>IF(YP$19-'様式３（療養者名簿）（⑤の場合）'!$BD56+1&lt;=15,IF(YP$19&gt;='様式３（療養者名簿）（⑤の場合）'!$BD56,IF(YP$19&lt;='様式３（療養者名簿）（⑤の場合）'!$BE56,1,0),0),0)</f>
        <v>0</v>
      </c>
      <c r="YQ51" s="384">
        <f>IF(YQ$19-'様式３（療養者名簿）（⑤の場合）'!$BD56+1&lt;=15,IF(YQ$19&gt;='様式３（療養者名簿）（⑤の場合）'!$BD56,IF(YQ$19&lt;='様式３（療養者名簿）（⑤の場合）'!$BE56,1,0),0),0)</f>
        <v>0</v>
      </c>
      <c r="YR51" s="384">
        <f>IF(YR$19-'様式３（療養者名簿）（⑤の場合）'!$BD56+1&lt;=15,IF(YR$19&gt;='様式３（療養者名簿）（⑤の場合）'!$BD56,IF(YR$19&lt;='様式３（療養者名簿）（⑤の場合）'!$BE56,1,0),0),0)</f>
        <v>0</v>
      </c>
      <c r="YS51" s="384">
        <f>IF(YS$19-'様式３（療養者名簿）（⑤の場合）'!$BD56+1&lt;=15,IF(YS$19&gt;='様式３（療養者名簿）（⑤の場合）'!$BD56,IF(YS$19&lt;='様式３（療養者名簿）（⑤の場合）'!$BE56,1,0),0),0)</f>
        <v>0</v>
      </c>
      <c r="YT51" s="384">
        <f>IF(YT$19-'様式３（療養者名簿）（⑤の場合）'!$BD56+1&lt;=15,IF(YT$19&gt;='様式３（療養者名簿）（⑤の場合）'!$BD56,IF(YT$19&lt;='様式３（療養者名簿）（⑤の場合）'!$BE56,1,0),0),0)</f>
        <v>0</v>
      </c>
      <c r="YU51" s="384">
        <f>IF(YU$19-'様式３（療養者名簿）（⑤の場合）'!$BD56+1&lt;=15,IF(YU$19&gt;='様式３（療養者名簿）（⑤の場合）'!$BD56,IF(YU$19&lt;='様式３（療養者名簿）（⑤の場合）'!$BE56,1,0),0),0)</f>
        <v>0</v>
      </c>
      <c r="YV51" s="384">
        <f>IF(YV$19-'様式３（療養者名簿）（⑤の場合）'!$BD56+1&lt;=15,IF(YV$19&gt;='様式３（療養者名簿）（⑤の場合）'!$BD56,IF(YV$19&lt;='様式３（療養者名簿）（⑤の場合）'!$BE56,1,0),0),0)</f>
        <v>0</v>
      </c>
      <c r="YW51" s="384">
        <f>IF(YW$19-'様式３（療養者名簿）（⑤の場合）'!$BD56+1&lt;=15,IF(YW$19&gt;='様式３（療養者名簿）（⑤の場合）'!$BD56,IF(YW$19&lt;='様式３（療養者名簿）（⑤の場合）'!$BE56,1,0),0),0)</f>
        <v>0</v>
      </c>
      <c r="YX51" s="384">
        <f>IF(YX$19-'様式３（療養者名簿）（⑤の場合）'!$BD56+1&lt;=15,IF(YX$19&gt;='様式３（療養者名簿）（⑤の場合）'!$BD56,IF(YX$19&lt;='様式３（療養者名簿）（⑤の場合）'!$BE56,1,0),0),0)</f>
        <v>0</v>
      </c>
      <c r="YY51" s="384">
        <f>IF(YY$19-'様式３（療養者名簿）（⑤の場合）'!$BD56+1&lt;=15,IF(YY$19&gt;='様式３（療養者名簿）（⑤の場合）'!$BD56,IF(YY$19&lt;='様式３（療養者名簿）（⑤の場合）'!$BE56,1,0),0),0)</f>
        <v>0</v>
      </c>
      <c r="YZ51" s="384">
        <f>IF(YZ$19-'様式３（療養者名簿）（⑤の場合）'!$BD56+1&lt;=15,IF(YZ$19&gt;='様式３（療養者名簿）（⑤の場合）'!$BD56,IF(YZ$19&lt;='様式３（療養者名簿）（⑤の場合）'!$BE56,1,0),0),0)</f>
        <v>0</v>
      </c>
      <c r="ZA51" s="384">
        <f>IF(ZA$19-'様式３（療養者名簿）（⑤の場合）'!$BD56+1&lt;=15,IF(ZA$19&gt;='様式３（療養者名簿）（⑤の場合）'!$BD56,IF(ZA$19&lt;='様式３（療養者名簿）（⑤の場合）'!$BE56,1,0),0),0)</f>
        <v>0</v>
      </c>
      <c r="ZB51" s="384">
        <f>IF(ZB$19-'様式３（療養者名簿）（⑤の場合）'!$BD56+1&lt;=15,IF(ZB$19&gt;='様式３（療養者名簿）（⑤の場合）'!$BD56,IF(ZB$19&lt;='様式３（療養者名簿）（⑤の場合）'!$BE56,1,0),0),0)</f>
        <v>0</v>
      </c>
      <c r="ZC51" s="384">
        <f>IF(ZC$19-'様式３（療養者名簿）（⑤の場合）'!$BD56+1&lt;=15,IF(ZC$19&gt;='様式３（療養者名簿）（⑤の場合）'!$BD56,IF(ZC$19&lt;='様式３（療養者名簿）（⑤の場合）'!$BE56,1,0),0),0)</f>
        <v>0</v>
      </c>
      <c r="ZD51" s="384">
        <f>IF(ZD$19-'様式３（療養者名簿）（⑤の場合）'!$BD56+1&lt;=15,IF(ZD$19&gt;='様式３（療養者名簿）（⑤の場合）'!$BD56,IF(ZD$19&lt;='様式３（療養者名簿）（⑤の場合）'!$BE56,1,0),0),0)</f>
        <v>0</v>
      </c>
      <c r="ZE51" s="384">
        <f>IF(ZE$19-'様式３（療養者名簿）（⑤の場合）'!$BD56+1&lt;=15,IF(ZE$19&gt;='様式３（療養者名簿）（⑤の場合）'!$BD56,IF(ZE$19&lt;='様式３（療養者名簿）（⑤の場合）'!$BE56,1,0),0),0)</f>
        <v>0</v>
      </c>
      <c r="ZF51" s="384">
        <f>IF(ZF$19-'様式３（療養者名簿）（⑤の場合）'!$BD56+1&lt;=15,IF(ZF$19&gt;='様式３（療養者名簿）（⑤の場合）'!$BD56,IF(ZF$19&lt;='様式３（療養者名簿）（⑤の場合）'!$BE56,1,0),0),0)</f>
        <v>0</v>
      </c>
      <c r="ZG51" s="384">
        <f>IF(ZG$19-'様式３（療養者名簿）（⑤の場合）'!$BD56+1&lt;=15,IF(ZG$19&gt;='様式３（療養者名簿）（⑤の場合）'!$BD56,IF(ZG$19&lt;='様式３（療養者名簿）（⑤の場合）'!$BE56,1,0),0),0)</f>
        <v>0</v>
      </c>
      <c r="ZH51" s="384">
        <f>IF(ZH$19-'様式３（療養者名簿）（⑤の場合）'!$BD56+1&lt;=15,IF(ZH$19&gt;='様式３（療養者名簿）（⑤の場合）'!$BD56,IF(ZH$19&lt;='様式３（療養者名簿）（⑤の場合）'!$BE56,1,0),0),0)</f>
        <v>0</v>
      </c>
      <c r="ZI51" s="384">
        <f>IF(ZI$19-'様式３（療養者名簿）（⑤の場合）'!$BD56+1&lt;=15,IF(ZI$19&gt;='様式３（療養者名簿）（⑤の場合）'!$BD56,IF(ZI$19&lt;='様式３（療養者名簿）（⑤の場合）'!$BE56,1,0),0),0)</f>
        <v>0</v>
      </c>
      <c r="ZJ51" s="384">
        <f>IF(ZJ$19-'様式３（療養者名簿）（⑤の場合）'!$BD56+1&lt;=15,IF(ZJ$19&gt;='様式３（療養者名簿）（⑤の場合）'!$BD56,IF(ZJ$19&lt;='様式３（療養者名簿）（⑤の場合）'!$BE56,1,0),0),0)</f>
        <v>0</v>
      </c>
      <c r="ZK51" s="384">
        <f>IF(ZK$19-'様式３（療養者名簿）（⑤の場合）'!$BD56+1&lt;=15,IF(ZK$19&gt;='様式３（療養者名簿）（⑤の場合）'!$BD56,IF(ZK$19&lt;='様式３（療養者名簿）（⑤の場合）'!$BE56,1,0),0),0)</f>
        <v>0</v>
      </c>
      <c r="ZL51" s="384">
        <f>IF(ZL$19-'様式３（療養者名簿）（⑤の場合）'!$BD56+1&lt;=15,IF(ZL$19&gt;='様式３（療養者名簿）（⑤の場合）'!$BD56,IF(ZL$19&lt;='様式３（療養者名簿）（⑤の場合）'!$BE56,1,0),0),0)</f>
        <v>0</v>
      </c>
      <c r="ZM51" s="384">
        <f>IF(ZM$19-'様式３（療養者名簿）（⑤の場合）'!$BD56+1&lt;=15,IF(ZM$19&gt;='様式３（療養者名簿）（⑤の場合）'!$BD56,IF(ZM$19&lt;='様式３（療養者名簿）（⑤の場合）'!$BE56,1,0),0),0)</f>
        <v>0</v>
      </c>
      <c r="ZN51" s="384">
        <f>IF(ZN$19-'様式３（療養者名簿）（⑤の場合）'!$BD56+1&lt;=15,IF(ZN$19&gt;='様式３（療養者名簿）（⑤の場合）'!$BD56,IF(ZN$19&lt;='様式３（療養者名簿）（⑤の場合）'!$BE56,1,0),0),0)</f>
        <v>0</v>
      </c>
      <c r="ZO51" s="384">
        <f>IF(ZO$19-'様式３（療養者名簿）（⑤の場合）'!$BD56+1&lt;=15,IF(ZO$19&gt;='様式３（療養者名簿）（⑤の場合）'!$BD56,IF(ZO$19&lt;='様式３（療養者名簿）（⑤の場合）'!$BE56,1,0),0),0)</f>
        <v>0</v>
      </c>
      <c r="ZP51" s="384">
        <f>IF(ZP$19-'様式３（療養者名簿）（⑤の場合）'!$BD56+1&lt;=15,IF(ZP$19&gt;='様式３（療養者名簿）（⑤の場合）'!$BD56,IF(ZP$19&lt;='様式３（療養者名簿）（⑤の場合）'!$BE56,1,0),0),0)</f>
        <v>0</v>
      </c>
      <c r="ZQ51" s="384">
        <f>IF(ZQ$19-'様式３（療養者名簿）（⑤の場合）'!$BD56+1&lt;=15,IF(ZQ$19&gt;='様式３（療養者名簿）（⑤の場合）'!$BD56,IF(ZQ$19&lt;='様式３（療養者名簿）（⑤の場合）'!$BE56,1,0),0),0)</f>
        <v>0</v>
      </c>
      <c r="ZR51" s="384">
        <f>IF(ZR$19-'様式３（療養者名簿）（⑤の場合）'!$BD56+1&lt;=15,IF(ZR$19&gt;='様式３（療養者名簿）（⑤の場合）'!$BD56,IF(ZR$19&lt;='様式３（療養者名簿）（⑤の場合）'!$BE56,1,0),0),0)</f>
        <v>0</v>
      </c>
      <c r="ZS51" s="384">
        <f>IF(ZS$19-'様式３（療養者名簿）（⑤の場合）'!$BD56+1&lt;=15,IF(ZS$19&gt;='様式３（療養者名簿）（⑤の場合）'!$BD56,IF(ZS$19&lt;='様式３（療養者名簿）（⑤の場合）'!$BE56,1,0),0),0)</f>
        <v>0</v>
      </c>
      <c r="ZT51" s="384">
        <f>IF(ZT$19-'様式３（療養者名簿）（⑤の場合）'!$BD56+1&lt;=15,IF(ZT$19&gt;='様式３（療養者名簿）（⑤の場合）'!$BD56,IF(ZT$19&lt;='様式３（療養者名簿）（⑤の場合）'!$BE56,1,0),0),0)</f>
        <v>0</v>
      </c>
      <c r="ZU51" s="384">
        <f>IF(ZU$19-'様式３（療養者名簿）（⑤の場合）'!$BD56+1&lt;=15,IF(ZU$19&gt;='様式３（療養者名簿）（⑤の場合）'!$BD56,IF(ZU$19&lt;='様式３（療養者名簿）（⑤の場合）'!$BE56,1,0),0),0)</f>
        <v>0</v>
      </c>
      <c r="ZV51" s="384">
        <f>IF(ZV$19-'様式３（療養者名簿）（⑤の場合）'!$BD56+1&lt;=15,IF(ZV$19&gt;='様式３（療養者名簿）（⑤の場合）'!$BD56,IF(ZV$19&lt;='様式３（療養者名簿）（⑤の場合）'!$BE56,1,0),0),0)</f>
        <v>0</v>
      </c>
      <c r="ZW51" s="384">
        <f>IF(ZW$19-'様式３（療養者名簿）（⑤の場合）'!$BD56+1&lt;=15,IF(ZW$19&gt;='様式３（療養者名簿）（⑤の場合）'!$BD56,IF(ZW$19&lt;='様式３（療養者名簿）（⑤の場合）'!$BE56,1,0),0),0)</f>
        <v>0</v>
      </c>
      <c r="ZX51" s="384">
        <f>IF(ZX$19-'様式３（療養者名簿）（⑤の場合）'!$BD56+1&lt;=15,IF(ZX$19&gt;='様式３（療養者名簿）（⑤の場合）'!$BD56,IF(ZX$19&lt;='様式３（療養者名簿）（⑤の場合）'!$BE56,1,0),0),0)</f>
        <v>0</v>
      </c>
      <c r="ZY51" s="384">
        <f>IF(ZY$19-'様式３（療養者名簿）（⑤の場合）'!$BD56+1&lt;=15,IF(ZY$19&gt;='様式３（療養者名簿）（⑤の場合）'!$BD56,IF(ZY$19&lt;='様式３（療養者名簿）（⑤の場合）'!$BE56,1,0),0),0)</f>
        <v>0</v>
      </c>
      <c r="ZZ51" s="384">
        <f>IF(ZZ$19-'様式３（療養者名簿）（⑤の場合）'!$BD56+1&lt;=15,IF(ZZ$19&gt;='様式３（療養者名簿）（⑤の場合）'!$BD56,IF(ZZ$19&lt;='様式３（療養者名簿）（⑤の場合）'!$BE56,1,0),0),0)</f>
        <v>0</v>
      </c>
      <c r="AAA51" s="384">
        <f>IF(AAA$19-'様式３（療養者名簿）（⑤の場合）'!$BD56+1&lt;=15,IF(AAA$19&gt;='様式３（療養者名簿）（⑤の場合）'!$BD56,IF(AAA$19&lt;='様式３（療養者名簿）（⑤の場合）'!$BE56,1,0),0),0)</f>
        <v>0</v>
      </c>
      <c r="AAB51" s="384">
        <f>IF(AAB$19-'様式３（療養者名簿）（⑤の場合）'!$BD56+1&lt;=15,IF(AAB$19&gt;='様式３（療養者名簿）（⑤の場合）'!$BD56,IF(AAB$19&lt;='様式３（療養者名簿）（⑤の場合）'!$BE56,1,0),0),0)</f>
        <v>0</v>
      </c>
      <c r="AAC51" s="384">
        <f>IF(AAC$19-'様式３（療養者名簿）（⑤の場合）'!$BD56+1&lt;=15,IF(AAC$19&gt;='様式３（療養者名簿）（⑤の場合）'!$BD56,IF(AAC$19&lt;='様式３（療養者名簿）（⑤の場合）'!$BE56,1,0),0),0)</f>
        <v>0</v>
      </c>
      <c r="AAD51" s="384">
        <f>IF(AAD$19-'様式３（療養者名簿）（⑤の場合）'!$BD56+1&lt;=15,IF(AAD$19&gt;='様式３（療養者名簿）（⑤の場合）'!$BD56,IF(AAD$19&lt;='様式３（療養者名簿）（⑤の場合）'!$BE56,1,0),0),0)</f>
        <v>0</v>
      </c>
      <c r="AAE51" s="384">
        <f>IF(AAE$19-'様式３（療養者名簿）（⑤の場合）'!$BD56+1&lt;=15,IF(AAE$19&gt;='様式３（療養者名簿）（⑤の場合）'!$BD56,IF(AAE$19&lt;='様式３（療養者名簿）（⑤の場合）'!$BE56,1,0),0),0)</f>
        <v>0</v>
      </c>
      <c r="AAF51" s="384">
        <f>IF(AAF$19-'様式３（療養者名簿）（⑤の場合）'!$BD56+1&lt;=15,IF(AAF$19&gt;='様式３（療養者名簿）（⑤の場合）'!$BD56,IF(AAF$19&lt;='様式３（療養者名簿）（⑤の場合）'!$BE56,1,0),0),0)</f>
        <v>0</v>
      </c>
      <c r="AAG51" s="384">
        <f>IF(AAG$19-'様式３（療養者名簿）（⑤の場合）'!$BD56+1&lt;=15,IF(AAG$19&gt;='様式３（療養者名簿）（⑤の場合）'!$BD56,IF(AAG$19&lt;='様式３（療養者名簿）（⑤の場合）'!$BE56,1,0),0),0)</f>
        <v>0</v>
      </c>
      <c r="AAH51" s="384">
        <f>IF(AAH$19-'様式３（療養者名簿）（⑤の場合）'!$BD56+1&lt;=15,IF(AAH$19&gt;='様式３（療養者名簿）（⑤の場合）'!$BD56,IF(AAH$19&lt;='様式３（療養者名簿）（⑤の場合）'!$BE56,1,0),0),0)</f>
        <v>0</v>
      </c>
      <c r="AAI51" s="384">
        <f>IF(AAI$19-'様式３（療養者名簿）（⑤の場合）'!$BD56+1&lt;=15,IF(AAI$19&gt;='様式３（療養者名簿）（⑤の場合）'!$BD56,IF(AAI$19&lt;='様式３（療養者名簿）（⑤の場合）'!$BE56,1,0),0),0)</f>
        <v>0</v>
      </c>
      <c r="AAJ51" s="384">
        <f>IF(AAJ$19-'様式３（療養者名簿）（⑤の場合）'!$BD56+1&lt;=15,IF(AAJ$19&gt;='様式３（療養者名簿）（⑤の場合）'!$BD56,IF(AAJ$19&lt;='様式３（療養者名簿）（⑤の場合）'!$BE56,1,0),0),0)</f>
        <v>0</v>
      </c>
      <c r="AAK51" s="384">
        <f>IF(AAK$19-'様式３（療養者名簿）（⑤の場合）'!$BD56+1&lt;=15,IF(AAK$19&gt;='様式３（療養者名簿）（⑤の場合）'!$BD56,IF(AAK$19&lt;='様式３（療養者名簿）（⑤の場合）'!$BE56,1,0),0),0)</f>
        <v>0</v>
      </c>
      <c r="AAL51" s="384">
        <f>IF(AAL$19-'様式３（療養者名簿）（⑤の場合）'!$BD56+1&lt;=15,IF(AAL$19&gt;='様式３（療養者名簿）（⑤の場合）'!$BD56,IF(AAL$19&lt;='様式３（療養者名簿）（⑤の場合）'!$BE56,1,0),0),0)</f>
        <v>0</v>
      </c>
      <c r="AAM51" s="384">
        <f>IF(AAM$19-'様式３（療養者名簿）（⑤の場合）'!$BD56+1&lt;=15,IF(AAM$19&gt;='様式３（療養者名簿）（⑤の場合）'!$BD56,IF(AAM$19&lt;='様式３（療養者名簿）（⑤の場合）'!$BE56,1,0),0),0)</f>
        <v>0</v>
      </c>
      <c r="AAN51" s="384">
        <f>IF(AAN$19-'様式３（療養者名簿）（⑤の場合）'!$BD56+1&lt;=15,IF(AAN$19&gt;='様式３（療養者名簿）（⑤の場合）'!$BD56,IF(AAN$19&lt;='様式３（療養者名簿）（⑤の場合）'!$BE56,1,0),0),0)</f>
        <v>0</v>
      </c>
      <c r="AAO51" s="384">
        <f>IF(AAO$19-'様式３（療養者名簿）（⑤の場合）'!$BD56+1&lt;=15,IF(AAO$19&gt;='様式３（療養者名簿）（⑤の場合）'!$BD56,IF(AAO$19&lt;='様式３（療養者名簿）（⑤の場合）'!$BE56,1,0),0),0)</f>
        <v>0</v>
      </c>
      <c r="AAP51" s="384">
        <f>IF(AAP$19-'様式３（療養者名簿）（⑤の場合）'!$BD56+1&lt;=15,IF(AAP$19&gt;='様式３（療養者名簿）（⑤の場合）'!$BD56,IF(AAP$19&lt;='様式３（療養者名簿）（⑤の場合）'!$BE56,1,0),0),0)</f>
        <v>0</v>
      </c>
      <c r="AAQ51" s="384">
        <f>IF(AAQ$19-'様式３（療養者名簿）（⑤の場合）'!$BD56+1&lt;=15,IF(AAQ$19&gt;='様式３（療養者名簿）（⑤の場合）'!$BD56,IF(AAQ$19&lt;='様式３（療養者名簿）（⑤の場合）'!$BE56,1,0),0),0)</f>
        <v>0</v>
      </c>
      <c r="AAR51" s="384">
        <f>IF(AAR$19-'様式３（療養者名簿）（⑤の場合）'!$BD56+1&lt;=15,IF(AAR$19&gt;='様式３（療養者名簿）（⑤の場合）'!$BD56,IF(AAR$19&lt;='様式３（療養者名簿）（⑤の場合）'!$BE56,1,0),0),0)</f>
        <v>0</v>
      </c>
      <c r="AAS51" s="384">
        <f>IF(AAS$19-'様式３（療養者名簿）（⑤の場合）'!$BD56+1&lt;=15,IF(AAS$19&gt;='様式３（療養者名簿）（⑤の場合）'!$BD56,IF(AAS$19&lt;='様式３（療養者名簿）（⑤の場合）'!$BE56,1,0),0),0)</f>
        <v>0</v>
      </c>
      <c r="AAT51" s="384">
        <f>IF(AAT$19-'様式３（療養者名簿）（⑤の場合）'!$BD56+1&lt;=15,IF(AAT$19&gt;='様式３（療養者名簿）（⑤の場合）'!$BD56,IF(AAT$19&lt;='様式３（療養者名簿）（⑤の場合）'!$BE56,1,0),0),0)</f>
        <v>0</v>
      </c>
      <c r="AAU51" s="384">
        <f>IF(AAU$19-'様式３（療養者名簿）（⑤の場合）'!$BD56+1&lt;=15,IF(AAU$19&gt;='様式３（療養者名簿）（⑤の場合）'!$BD56,IF(AAU$19&lt;='様式３（療養者名簿）（⑤の場合）'!$BE56,1,0),0),0)</f>
        <v>0</v>
      </c>
      <c r="AAV51" s="384">
        <f>IF(AAV$19-'様式３（療養者名簿）（⑤の場合）'!$BD56+1&lt;=15,IF(AAV$19&gt;='様式３（療養者名簿）（⑤の場合）'!$BD56,IF(AAV$19&lt;='様式３（療養者名簿）（⑤の場合）'!$BE56,1,0),0),0)</f>
        <v>0</v>
      </c>
      <c r="AAW51" s="384">
        <f>IF(AAW$19-'様式３（療養者名簿）（⑤の場合）'!$BD56+1&lt;=15,IF(AAW$19&gt;='様式３（療養者名簿）（⑤の場合）'!$BD56,IF(AAW$19&lt;='様式３（療養者名簿）（⑤の場合）'!$BE56,1,0),0),0)</f>
        <v>0</v>
      </c>
      <c r="AAX51" s="384">
        <f>IF(AAX$19-'様式３（療養者名簿）（⑤の場合）'!$BD56+1&lt;=15,IF(AAX$19&gt;='様式３（療養者名簿）（⑤の場合）'!$BD56,IF(AAX$19&lt;='様式３（療養者名簿）（⑤の場合）'!$BE56,1,0),0),0)</f>
        <v>0</v>
      </c>
      <c r="AAY51" s="384">
        <f>IF(AAY$19-'様式３（療養者名簿）（⑤の場合）'!$BD56+1&lt;=15,IF(AAY$19&gt;='様式３（療養者名簿）（⑤の場合）'!$BD56,IF(AAY$19&lt;='様式３（療養者名簿）（⑤の場合）'!$BE56,1,0),0),0)</f>
        <v>0</v>
      </c>
      <c r="AAZ51" s="384">
        <f>IF(AAZ$19-'様式３（療養者名簿）（⑤の場合）'!$BD56+1&lt;=15,IF(AAZ$19&gt;='様式３（療養者名簿）（⑤の場合）'!$BD56,IF(AAZ$19&lt;='様式３（療養者名簿）（⑤の場合）'!$BE56,1,0),0),0)</f>
        <v>0</v>
      </c>
      <c r="ABA51" s="384">
        <f>IF(ABA$19-'様式３（療養者名簿）（⑤の場合）'!$BD56+1&lt;=15,IF(ABA$19&gt;='様式３（療養者名簿）（⑤の場合）'!$BD56,IF(ABA$19&lt;='様式３（療養者名簿）（⑤の場合）'!$BE56,1,0),0),0)</f>
        <v>0</v>
      </c>
      <c r="ABB51" s="384">
        <f>IF(ABB$19-'様式３（療養者名簿）（⑤の場合）'!$BD56+1&lt;=15,IF(ABB$19&gt;='様式３（療養者名簿）（⑤の場合）'!$BD56,IF(ABB$19&lt;='様式３（療養者名簿）（⑤の場合）'!$BE56,1,0),0),0)</f>
        <v>0</v>
      </c>
      <c r="ABC51" s="384">
        <f>IF(ABC$19-'様式３（療養者名簿）（⑤の場合）'!$BD56+1&lt;=15,IF(ABC$19&gt;='様式３（療養者名簿）（⑤の場合）'!$BD56,IF(ABC$19&lt;='様式３（療養者名簿）（⑤の場合）'!$BE56,1,0),0),0)</f>
        <v>0</v>
      </c>
      <c r="ABD51" s="384">
        <f>IF(ABD$19-'様式３（療養者名簿）（⑤の場合）'!$BD56+1&lt;=15,IF(ABD$19&gt;='様式３（療養者名簿）（⑤の場合）'!$BD56,IF(ABD$19&lt;='様式３（療養者名簿）（⑤の場合）'!$BE56,1,0),0),0)</f>
        <v>0</v>
      </c>
    </row>
    <row r="52" spans="1:732" ht="42" customHeight="1">
      <c r="A52" s="259">
        <f>'様式３（療養者名簿）（⑤の場合）'!C57</f>
        <v>0</v>
      </c>
      <c r="B52" s="377">
        <f>IF(B$19-'様式３（療養者名簿）（⑤の場合）'!$BD57+1&lt;=15,IF(B$19&gt;='様式３（療養者名簿）（⑤の場合）'!$BD57,IF(B$19&lt;='様式３（療養者名簿）（⑤の場合）'!$BE57,1,0),0),0)</f>
        <v>0</v>
      </c>
      <c r="C52" s="377">
        <f>IF(C$19-'様式３（療養者名簿）（⑤の場合）'!$BD57+1&lt;=15,IF(C$19&gt;='様式３（療養者名簿）（⑤の場合）'!$BD57,IF(C$19&lt;='様式３（療養者名簿）（⑤の場合）'!$BE57,1,0),0),0)</f>
        <v>0</v>
      </c>
      <c r="D52" s="377">
        <f>IF(D$19-'様式３（療養者名簿）（⑤の場合）'!$BD57+1&lt;=15,IF(D$19&gt;='様式３（療養者名簿）（⑤の場合）'!$BD57,IF(D$19&lt;='様式３（療養者名簿）（⑤の場合）'!$BE57,1,0),0),0)</f>
        <v>0</v>
      </c>
      <c r="E52" s="377">
        <f>IF(E$19-'様式３（療養者名簿）（⑤の場合）'!$BD57+1&lt;=15,IF(E$19&gt;='様式３（療養者名簿）（⑤の場合）'!$BD57,IF(E$19&lt;='様式３（療養者名簿）（⑤の場合）'!$BE57,1,0),0),0)</f>
        <v>0</v>
      </c>
      <c r="F52" s="377">
        <f>IF(F$19-'様式３（療養者名簿）（⑤の場合）'!$BD57+1&lt;=15,IF(F$19&gt;='様式３（療養者名簿）（⑤の場合）'!$BD57,IF(F$19&lt;='様式３（療養者名簿）（⑤の場合）'!$BE57,1,0),0),0)</f>
        <v>0</v>
      </c>
      <c r="G52" s="377">
        <f>IF(G$19-'様式３（療養者名簿）（⑤の場合）'!$BD57+1&lt;=15,IF(G$19&gt;='様式３（療養者名簿）（⑤の場合）'!$BD57,IF(G$19&lt;='様式３（療養者名簿）（⑤の場合）'!$BE57,1,0),0),0)</f>
        <v>0</v>
      </c>
      <c r="H52" s="377">
        <f>IF(H$19-'様式３（療養者名簿）（⑤の場合）'!$BD57+1&lt;=15,IF(H$19&gt;='様式３（療養者名簿）（⑤の場合）'!$BD57,IF(H$19&lt;='様式３（療養者名簿）（⑤の場合）'!$BE57,1,0),0),0)</f>
        <v>0</v>
      </c>
      <c r="I52" s="377">
        <f>IF(I$19-'様式３（療養者名簿）（⑤の場合）'!$BD57+1&lt;=15,IF(I$19&gt;='様式３（療養者名簿）（⑤の場合）'!$BD57,IF(I$19&lt;='様式３（療養者名簿）（⑤の場合）'!$BE57,1,0),0),0)</f>
        <v>0</v>
      </c>
      <c r="J52" s="377">
        <f>IF(J$19-'様式３（療養者名簿）（⑤の場合）'!$BD57+1&lt;=15,IF(J$19&gt;='様式３（療養者名簿）（⑤の場合）'!$BD57,IF(J$19&lt;='様式３（療養者名簿）（⑤の場合）'!$BE57,1,0),0),0)</f>
        <v>0</v>
      </c>
      <c r="K52" s="377">
        <f>IF(K$19-'様式３（療養者名簿）（⑤の場合）'!$BD57+1&lt;=15,IF(K$19&gt;='様式３（療養者名簿）（⑤の場合）'!$BD57,IF(K$19&lt;='様式３（療養者名簿）（⑤の場合）'!$BE57,1,0),0),0)</f>
        <v>0</v>
      </c>
      <c r="L52" s="377">
        <f>IF(L$19-'様式３（療養者名簿）（⑤の場合）'!$BD57+1&lt;=15,IF(L$19&gt;='様式３（療養者名簿）（⑤の場合）'!$BD57,IF(L$19&lt;='様式３（療養者名簿）（⑤の場合）'!$BE57,1,0),0),0)</f>
        <v>0</v>
      </c>
      <c r="M52" s="377">
        <f>IF(M$19-'様式３（療養者名簿）（⑤の場合）'!$BD57+1&lt;=15,IF(M$19&gt;='様式３（療養者名簿）（⑤の場合）'!$BD57,IF(M$19&lt;='様式３（療養者名簿）（⑤の場合）'!$BE57,1,0),0),0)</f>
        <v>0</v>
      </c>
      <c r="N52" s="377">
        <f>IF(N$19-'様式３（療養者名簿）（⑤の場合）'!$BD57+1&lt;=15,IF(N$19&gt;='様式３（療養者名簿）（⑤の場合）'!$BD57,IF(N$19&lt;='様式３（療養者名簿）（⑤の場合）'!$BE57,1,0),0),0)</f>
        <v>0</v>
      </c>
      <c r="O52" s="377">
        <f>IF(O$19-'様式３（療養者名簿）（⑤の場合）'!$BD57+1&lt;=15,IF(O$19&gt;='様式３（療養者名簿）（⑤の場合）'!$BD57,IF(O$19&lt;='様式３（療養者名簿）（⑤の場合）'!$BE57,1,0),0),0)</f>
        <v>0</v>
      </c>
      <c r="P52" s="377">
        <f>IF(P$19-'様式３（療養者名簿）（⑤の場合）'!$BD57+1&lt;=15,IF(P$19&gt;='様式３（療養者名簿）（⑤の場合）'!$BD57,IF(P$19&lt;='様式３（療養者名簿）（⑤の場合）'!$BE57,1,0),0),0)</f>
        <v>0</v>
      </c>
      <c r="Q52" s="377">
        <f>IF(Q$19-'様式３（療養者名簿）（⑤の場合）'!$BD57+1&lt;=15,IF(Q$19&gt;='様式３（療養者名簿）（⑤の場合）'!$BD57,IF(Q$19&lt;='様式３（療養者名簿）（⑤の場合）'!$BE57,1,0),0),0)</f>
        <v>0</v>
      </c>
      <c r="R52" s="377">
        <f>IF(R$19-'様式３（療養者名簿）（⑤の場合）'!$BD57+1&lt;=15,IF(R$19&gt;='様式３（療養者名簿）（⑤の場合）'!$BD57,IF(R$19&lt;='様式３（療養者名簿）（⑤の場合）'!$BE57,1,0),0),0)</f>
        <v>0</v>
      </c>
      <c r="S52" s="377">
        <f>IF(S$19-'様式３（療養者名簿）（⑤の場合）'!$BD57+1&lt;=15,IF(S$19&gt;='様式３（療養者名簿）（⑤の場合）'!$BD57,IF(S$19&lt;='様式３（療養者名簿）（⑤の場合）'!$BE57,1,0),0),0)</f>
        <v>0</v>
      </c>
      <c r="T52" s="377">
        <f>IF(T$19-'様式３（療養者名簿）（⑤の場合）'!$BD57+1&lt;=15,IF(T$19&gt;='様式３（療養者名簿）（⑤の場合）'!$BD57,IF(T$19&lt;='様式３（療養者名簿）（⑤の場合）'!$BE57,1,0),0),0)</f>
        <v>0</v>
      </c>
      <c r="U52" s="377">
        <f>IF(U$19-'様式３（療養者名簿）（⑤の場合）'!$BD57+1&lt;=15,IF(U$19&gt;='様式３（療養者名簿）（⑤の場合）'!$BD57,IF(U$19&lt;='様式３（療養者名簿）（⑤の場合）'!$BE57,1,0),0),0)</f>
        <v>0</v>
      </c>
      <c r="V52" s="377">
        <f>IF(V$19-'様式３（療養者名簿）（⑤の場合）'!$BD57+1&lt;=15,IF(V$19&gt;='様式３（療養者名簿）（⑤の場合）'!$BD57,IF(V$19&lt;='様式３（療養者名簿）（⑤の場合）'!$BE57,1,0),0),0)</f>
        <v>0</v>
      </c>
      <c r="W52" s="377">
        <f>IF(W$19-'様式３（療養者名簿）（⑤の場合）'!$BD57+1&lt;=15,IF(W$19&gt;='様式３（療養者名簿）（⑤の場合）'!$BD57,IF(W$19&lt;='様式３（療養者名簿）（⑤の場合）'!$BE57,1,0),0),0)</f>
        <v>0</v>
      </c>
      <c r="X52" s="377">
        <f>IF(X$19-'様式３（療養者名簿）（⑤の場合）'!$BD57+1&lt;=15,IF(X$19&gt;='様式３（療養者名簿）（⑤の場合）'!$BD57,IF(X$19&lt;='様式３（療養者名簿）（⑤の場合）'!$BE57,1,0),0),0)</f>
        <v>0</v>
      </c>
      <c r="Y52" s="377">
        <f>IF(Y$19-'様式３（療養者名簿）（⑤の場合）'!$BD57+1&lt;=15,IF(Y$19&gt;='様式３（療養者名簿）（⑤の場合）'!$BD57,IF(Y$19&lt;='様式３（療養者名簿）（⑤の場合）'!$BE57,1,0),0),0)</f>
        <v>0</v>
      </c>
      <c r="Z52" s="377">
        <f>IF(Z$19-'様式３（療養者名簿）（⑤の場合）'!$BD57+1&lt;=15,IF(Z$19&gt;='様式３（療養者名簿）（⑤の場合）'!$BD57,IF(Z$19&lt;='様式３（療養者名簿）（⑤の場合）'!$BE57,1,0),0),0)</f>
        <v>0</v>
      </c>
      <c r="AA52" s="377">
        <f>IF(AA$19-'様式３（療養者名簿）（⑤の場合）'!$BD57+1&lt;=15,IF(AA$19&gt;='様式３（療養者名簿）（⑤の場合）'!$BD57,IF(AA$19&lt;='様式３（療養者名簿）（⑤の場合）'!$BE57,1,0),0),0)</f>
        <v>0</v>
      </c>
      <c r="AB52" s="377">
        <f>IF(AB$19-'様式３（療養者名簿）（⑤の場合）'!$BD57+1&lt;=15,IF(AB$19&gt;='様式３（療養者名簿）（⑤の場合）'!$BD57,IF(AB$19&lt;='様式３（療養者名簿）（⑤の場合）'!$BE57,1,0),0),0)</f>
        <v>0</v>
      </c>
      <c r="AC52" s="377">
        <f>IF(AC$19-'様式３（療養者名簿）（⑤の場合）'!$BD57+1&lt;=15,IF(AC$19&gt;='様式３（療養者名簿）（⑤の場合）'!$BD57,IF(AC$19&lt;='様式３（療養者名簿）（⑤の場合）'!$BE57,1,0),0),0)</f>
        <v>0</v>
      </c>
      <c r="AD52" s="377">
        <f>IF(AD$19-'様式３（療養者名簿）（⑤の場合）'!$BD57+1&lt;=15,IF(AD$19&gt;='様式３（療養者名簿）（⑤の場合）'!$BD57,IF(AD$19&lt;='様式３（療養者名簿）（⑤の場合）'!$BE57,1,0),0),0)</f>
        <v>0</v>
      </c>
      <c r="AE52" s="377">
        <f>IF(AE$19-'様式３（療養者名簿）（⑤の場合）'!$BD57+1&lt;=15,IF(AE$19&gt;='様式３（療養者名簿）（⑤の場合）'!$BD57,IF(AE$19&lt;='様式３（療養者名簿）（⑤の場合）'!$BE57,1,0),0),0)</f>
        <v>0</v>
      </c>
      <c r="AF52" s="377">
        <f>IF(AF$19-'様式３（療養者名簿）（⑤の場合）'!$BD57+1&lt;=15,IF(AF$19&gt;='様式３（療養者名簿）（⑤の場合）'!$BD57,IF(AF$19&lt;='様式３（療養者名簿）（⑤の場合）'!$BE57,1,0),0),0)</f>
        <v>0</v>
      </c>
      <c r="AG52" s="377">
        <f>IF(AG$19-'様式３（療養者名簿）（⑤の場合）'!$BD57+1&lt;=15,IF(AG$19&gt;='様式３（療養者名簿）（⑤の場合）'!$BD57,IF(AG$19&lt;='様式３（療養者名簿）（⑤の場合）'!$BE57,1,0),0),0)</f>
        <v>0</v>
      </c>
      <c r="AH52" s="377">
        <f>IF(AH$19-'様式３（療養者名簿）（⑤の場合）'!$BD57+1&lt;=15,IF(AH$19&gt;='様式３（療養者名簿）（⑤の場合）'!$BD57,IF(AH$19&lt;='様式３（療養者名簿）（⑤の場合）'!$BE57,1,0),0),0)</f>
        <v>0</v>
      </c>
      <c r="AI52" s="377">
        <f>IF(AI$19-'様式３（療養者名簿）（⑤の場合）'!$BD57+1&lt;=15,IF(AI$19&gt;='様式３（療養者名簿）（⑤の場合）'!$BD57,IF(AI$19&lt;='様式３（療養者名簿）（⑤の場合）'!$BE57,1,0),0),0)</f>
        <v>0</v>
      </c>
      <c r="AJ52" s="377">
        <f>IF(AJ$19-'様式３（療養者名簿）（⑤の場合）'!$BD57+1&lt;=15,IF(AJ$19&gt;='様式３（療養者名簿）（⑤の場合）'!$BD57,IF(AJ$19&lt;='様式３（療養者名簿）（⑤の場合）'!$BE57,1,0),0),0)</f>
        <v>0</v>
      </c>
      <c r="AK52" s="377">
        <f>IF(AK$19-'様式３（療養者名簿）（⑤の場合）'!$BD57+1&lt;=15,IF(AK$19&gt;='様式３（療養者名簿）（⑤の場合）'!$BD57,IF(AK$19&lt;='様式３（療養者名簿）（⑤の場合）'!$BE57,1,0),0),0)</f>
        <v>0</v>
      </c>
      <c r="AL52" s="377">
        <f>IF(AL$19-'様式３（療養者名簿）（⑤の場合）'!$BD57+1&lt;=15,IF(AL$19&gt;='様式３（療養者名簿）（⑤の場合）'!$BD57,IF(AL$19&lt;='様式３（療養者名簿）（⑤の場合）'!$BE57,1,0),0),0)</f>
        <v>0</v>
      </c>
      <c r="AM52" s="377">
        <f>IF(AM$19-'様式３（療養者名簿）（⑤の場合）'!$BD57+1&lt;=15,IF(AM$19&gt;='様式３（療養者名簿）（⑤の場合）'!$BD57,IF(AM$19&lt;='様式３（療養者名簿）（⑤の場合）'!$BE57,1,0),0),0)</f>
        <v>0</v>
      </c>
      <c r="AN52" s="377">
        <f>IF(AN$19-'様式３（療養者名簿）（⑤の場合）'!$BD57+1&lt;=15,IF(AN$19&gt;='様式３（療養者名簿）（⑤の場合）'!$BD57,IF(AN$19&lt;='様式３（療養者名簿）（⑤の場合）'!$BE57,1,0),0),0)</f>
        <v>0</v>
      </c>
      <c r="AO52" s="377">
        <f>IF(AO$19-'様式３（療養者名簿）（⑤の場合）'!$BD57+1&lt;=15,IF(AO$19&gt;='様式３（療養者名簿）（⑤の場合）'!$BD57,IF(AO$19&lt;='様式３（療養者名簿）（⑤の場合）'!$BE57,1,0),0),0)</f>
        <v>0</v>
      </c>
      <c r="AP52" s="377">
        <f>IF(AP$19-'様式３（療養者名簿）（⑤の場合）'!$BD57+1&lt;=15,IF(AP$19&gt;='様式３（療養者名簿）（⑤の場合）'!$BD57,IF(AP$19&lt;='様式３（療養者名簿）（⑤の場合）'!$BE57,1,0),0),0)</f>
        <v>0</v>
      </c>
      <c r="AQ52" s="377">
        <f>IF(AQ$19-'様式３（療養者名簿）（⑤の場合）'!$BD57+1&lt;=15,IF(AQ$19&gt;='様式３（療養者名簿）（⑤の場合）'!$BD57,IF(AQ$19&lt;='様式３（療養者名簿）（⑤の場合）'!$BE57,1,0),0),0)</f>
        <v>0</v>
      </c>
      <c r="AR52" s="377">
        <f>IF(AR$19-'様式３（療養者名簿）（⑤の場合）'!$BD57+1&lt;=15,IF(AR$19&gt;='様式３（療養者名簿）（⑤の場合）'!$BD57,IF(AR$19&lt;='様式３（療養者名簿）（⑤の場合）'!$BE57,1,0),0),0)</f>
        <v>0</v>
      </c>
      <c r="AS52" s="377">
        <f>IF(AS$19-'様式３（療養者名簿）（⑤の場合）'!$BD57+1&lt;=15,IF(AS$19&gt;='様式３（療養者名簿）（⑤の場合）'!$BD57,IF(AS$19&lt;='様式３（療養者名簿）（⑤の場合）'!$BE57,1,0),0),0)</f>
        <v>0</v>
      </c>
      <c r="AT52" s="377">
        <f>IF(AT$19-'様式３（療養者名簿）（⑤の場合）'!$BD57+1&lt;=15,IF(AT$19&gt;='様式３（療養者名簿）（⑤の場合）'!$BD57,IF(AT$19&lt;='様式３（療養者名簿）（⑤の場合）'!$BE57,1,0),0),0)</f>
        <v>0</v>
      </c>
      <c r="AU52" s="377">
        <f>IF(AU$19-'様式３（療養者名簿）（⑤の場合）'!$BD57+1&lt;=15,IF(AU$19&gt;='様式３（療養者名簿）（⑤の場合）'!$BD57,IF(AU$19&lt;='様式３（療養者名簿）（⑤の場合）'!$BE57,1,0),0),0)</f>
        <v>0</v>
      </c>
      <c r="AV52" s="377">
        <f>IF(AV$19-'様式３（療養者名簿）（⑤の場合）'!$BD57+1&lt;=15,IF(AV$19&gt;='様式３（療養者名簿）（⑤の場合）'!$BD57,IF(AV$19&lt;='様式３（療養者名簿）（⑤の場合）'!$BE57,1,0),0),0)</f>
        <v>0</v>
      </c>
      <c r="AW52" s="377">
        <f>IF(AW$19-'様式３（療養者名簿）（⑤の場合）'!$BD57+1&lt;=15,IF(AW$19&gt;='様式３（療養者名簿）（⑤の場合）'!$BD57,IF(AW$19&lt;='様式３（療養者名簿）（⑤の場合）'!$BE57,1,0),0),0)</f>
        <v>0</v>
      </c>
      <c r="AX52" s="377">
        <f>IF(AX$19-'様式３（療養者名簿）（⑤の場合）'!$BD57+1&lt;=15,IF(AX$19&gt;='様式３（療養者名簿）（⑤の場合）'!$BD57,IF(AX$19&lt;='様式３（療養者名簿）（⑤の場合）'!$BE57,1,0),0),0)</f>
        <v>0</v>
      </c>
      <c r="AY52" s="377">
        <f>IF(AY$19-'様式３（療養者名簿）（⑤の場合）'!$BD57+1&lt;=15,IF(AY$19&gt;='様式３（療養者名簿）（⑤の場合）'!$BD57,IF(AY$19&lt;='様式３（療養者名簿）（⑤の場合）'!$BE57,1,0),0),0)</f>
        <v>0</v>
      </c>
      <c r="AZ52" s="377">
        <f>IF(AZ$19-'様式３（療養者名簿）（⑤の場合）'!$BD57+1&lt;=15,IF(AZ$19&gt;='様式３（療養者名簿）（⑤の場合）'!$BD57,IF(AZ$19&lt;='様式３（療養者名簿）（⑤の場合）'!$BE57,1,0),0),0)</f>
        <v>0</v>
      </c>
      <c r="BA52" s="377">
        <f>IF(BA$19-'様式３（療養者名簿）（⑤の場合）'!$BD57+1&lt;=15,IF(BA$19&gt;='様式３（療養者名簿）（⑤の場合）'!$BD57,IF(BA$19&lt;='様式３（療養者名簿）（⑤の場合）'!$BE57,1,0),0),0)</f>
        <v>0</v>
      </c>
      <c r="BB52" s="377">
        <f>IF(BB$19-'様式３（療養者名簿）（⑤の場合）'!$BD57+1&lt;=15,IF(BB$19&gt;='様式３（療養者名簿）（⑤の場合）'!$BD57,IF(BB$19&lt;='様式３（療養者名簿）（⑤の場合）'!$BE57,1,0),0),0)</f>
        <v>0</v>
      </c>
      <c r="BC52" s="377">
        <f>IF(BC$19-'様式３（療養者名簿）（⑤の場合）'!$BD57+1&lt;=15,IF(BC$19&gt;='様式３（療養者名簿）（⑤の場合）'!$BD57,IF(BC$19&lt;='様式３（療養者名簿）（⑤の場合）'!$BE57,1,0),0),0)</f>
        <v>0</v>
      </c>
      <c r="BD52" s="377">
        <f>IF(BD$19-'様式３（療養者名簿）（⑤の場合）'!$BD57+1&lt;=15,IF(BD$19&gt;='様式３（療養者名簿）（⑤の場合）'!$BD57,IF(BD$19&lt;='様式３（療養者名簿）（⑤の場合）'!$BE57,1,0),0),0)</f>
        <v>0</v>
      </c>
      <c r="BE52" s="377">
        <f>IF(BE$19-'様式３（療養者名簿）（⑤の場合）'!$BD57+1&lt;=15,IF(BE$19&gt;='様式３（療養者名簿）（⑤の場合）'!$BD57,IF(BE$19&lt;='様式３（療養者名簿）（⑤の場合）'!$BE57,1,0),0),0)</f>
        <v>0</v>
      </c>
      <c r="BF52" s="377">
        <f>IF(BF$19-'様式３（療養者名簿）（⑤の場合）'!$BD57+1&lt;=15,IF(BF$19&gt;='様式３（療養者名簿）（⑤の場合）'!$BD57,IF(BF$19&lt;='様式３（療養者名簿）（⑤の場合）'!$BE57,1,0),0),0)</f>
        <v>0</v>
      </c>
      <c r="BG52" s="377">
        <f>IF(BG$19-'様式３（療養者名簿）（⑤の場合）'!$BD57+1&lt;=15,IF(BG$19&gt;='様式３（療養者名簿）（⑤の場合）'!$BD57,IF(BG$19&lt;='様式３（療養者名簿）（⑤の場合）'!$BE57,1,0),0),0)</f>
        <v>0</v>
      </c>
      <c r="BH52" s="377">
        <f>IF(BH$19-'様式３（療養者名簿）（⑤の場合）'!$BD57+1&lt;=15,IF(BH$19&gt;='様式３（療養者名簿）（⑤の場合）'!$BD57,IF(BH$19&lt;='様式３（療養者名簿）（⑤の場合）'!$BE57,1,0),0),0)</f>
        <v>0</v>
      </c>
      <c r="BI52" s="377">
        <f>IF(BI$19-'様式３（療養者名簿）（⑤の場合）'!$BD57+1&lt;=15,IF(BI$19&gt;='様式３（療養者名簿）（⑤の場合）'!$BD57,IF(BI$19&lt;='様式３（療養者名簿）（⑤の場合）'!$BE57,1,0),0),0)</f>
        <v>0</v>
      </c>
      <c r="BJ52" s="377">
        <f>IF(BJ$19-'様式３（療養者名簿）（⑤の場合）'!$BD57+1&lt;=15,IF(BJ$19&gt;='様式３（療養者名簿）（⑤の場合）'!$BD57,IF(BJ$19&lt;='様式３（療養者名簿）（⑤の場合）'!$BE57,1,0),0),0)</f>
        <v>0</v>
      </c>
      <c r="BK52" s="377">
        <f>IF(BK$19-'様式３（療養者名簿）（⑤の場合）'!$BD57+1&lt;=15,IF(BK$19&gt;='様式３（療養者名簿）（⑤の場合）'!$BD57,IF(BK$19&lt;='様式３（療養者名簿）（⑤の場合）'!$BE57,1,0),0),0)</f>
        <v>0</v>
      </c>
      <c r="BL52" s="377">
        <f>IF(BL$19-'様式３（療養者名簿）（⑤の場合）'!$BD57+1&lt;=15,IF(BL$19&gt;='様式３（療養者名簿）（⑤の場合）'!$BD57,IF(BL$19&lt;='様式３（療養者名簿）（⑤の場合）'!$BE57,1,0),0),0)</f>
        <v>0</v>
      </c>
      <c r="BM52" s="377">
        <f>IF(BM$19-'様式３（療養者名簿）（⑤の場合）'!$BD57+1&lt;=15,IF(BM$19&gt;='様式３（療養者名簿）（⑤の場合）'!$BD57,IF(BM$19&lt;='様式３（療養者名簿）（⑤の場合）'!$BE57,1,0),0),0)</f>
        <v>0</v>
      </c>
      <c r="BN52" s="377">
        <f>IF(BN$19-'様式３（療養者名簿）（⑤の場合）'!$BD57+1&lt;=15,IF(BN$19&gt;='様式３（療養者名簿）（⑤の場合）'!$BD57,IF(BN$19&lt;='様式３（療養者名簿）（⑤の場合）'!$BE57,1,0),0),0)</f>
        <v>0</v>
      </c>
      <c r="BO52" s="377">
        <f>IF(BO$19-'様式３（療養者名簿）（⑤の場合）'!$BD57+1&lt;=15,IF(BO$19&gt;='様式３（療養者名簿）（⑤の場合）'!$BD57,IF(BO$19&lt;='様式３（療養者名簿）（⑤の場合）'!$BE57,1,0),0),0)</f>
        <v>0</v>
      </c>
      <c r="BP52" s="377">
        <f>IF(BP$19-'様式３（療養者名簿）（⑤の場合）'!$BD57+1&lt;=15,IF(BP$19&gt;='様式３（療養者名簿）（⑤の場合）'!$BD57,IF(BP$19&lt;='様式３（療養者名簿）（⑤の場合）'!$BE57,1,0),0),0)</f>
        <v>0</v>
      </c>
      <c r="BQ52" s="377">
        <f>IF(BQ$19-'様式３（療養者名簿）（⑤の場合）'!$BD57+1&lt;=15,IF(BQ$19&gt;='様式３（療養者名簿）（⑤の場合）'!$BD57,IF(BQ$19&lt;='様式３（療養者名簿）（⑤の場合）'!$BE57,1,0),0),0)</f>
        <v>0</v>
      </c>
      <c r="BR52" s="377">
        <f>IF(BR$19-'様式３（療養者名簿）（⑤の場合）'!$BD57+1&lt;=15,IF(BR$19&gt;='様式３（療養者名簿）（⑤の場合）'!$BD57,IF(BR$19&lt;='様式３（療養者名簿）（⑤の場合）'!$BE57,1,0),0),0)</f>
        <v>0</v>
      </c>
      <c r="BS52" s="377">
        <f>IF(BS$19-'様式３（療養者名簿）（⑤の場合）'!$BD57+1&lt;=15,IF(BS$19&gt;='様式３（療養者名簿）（⑤の場合）'!$BD57,IF(BS$19&lt;='様式３（療養者名簿）（⑤の場合）'!$BE57,1,0),0),0)</f>
        <v>0</v>
      </c>
      <c r="BT52" s="377">
        <f>IF(BT$19-'様式３（療養者名簿）（⑤の場合）'!$BD57+1&lt;=15,IF(BT$19&gt;='様式３（療養者名簿）（⑤の場合）'!$BD57,IF(BT$19&lt;='様式３（療養者名簿）（⑤の場合）'!$BE57,1,0),0),0)</f>
        <v>0</v>
      </c>
      <c r="BU52" s="377">
        <f>IF(BU$19-'様式３（療養者名簿）（⑤の場合）'!$BD57+1&lt;=15,IF(BU$19&gt;='様式３（療養者名簿）（⑤の場合）'!$BD57,IF(BU$19&lt;='様式３（療養者名簿）（⑤の場合）'!$BE57,1,0),0),0)</f>
        <v>0</v>
      </c>
      <c r="BV52" s="377">
        <f>IF(BV$19-'様式３（療養者名簿）（⑤の場合）'!$BD57+1&lt;=15,IF(BV$19&gt;='様式３（療養者名簿）（⑤の場合）'!$BD57,IF(BV$19&lt;='様式３（療養者名簿）（⑤の場合）'!$BE57,1,0),0),0)</f>
        <v>0</v>
      </c>
      <c r="BW52" s="377">
        <f>IF(BW$19-'様式３（療養者名簿）（⑤の場合）'!$BD57+1&lt;=15,IF(BW$19&gt;='様式３（療養者名簿）（⑤の場合）'!$BD57,IF(BW$19&lt;='様式３（療養者名簿）（⑤の場合）'!$BE57,1,0),0),0)</f>
        <v>0</v>
      </c>
      <c r="BX52" s="377">
        <f>IF(BX$19-'様式３（療養者名簿）（⑤の場合）'!$BD57+1&lt;=15,IF(BX$19&gt;='様式３（療養者名簿）（⑤の場合）'!$BD57,IF(BX$19&lt;='様式３（療養者名簿）（⑤の場合）'!$BE57,1,0),0),0)</f>
        <v>0</v>
      </c>
      <c r="BY52" s="377">
        <f>IF(BY$19-'様式３（療養者名簿）（⑤の場合）'!$BD57+1&lt;=15,IF(BY$19&gt;='様式３（療養者名簿）（⑤の場合）'!$BD57,IF(BY$19&lt;='様式３（療養者名簿）（⑤の場合）'!$BE57,1,0),0),0)</f>
        <v>0</v>
      </c>
      <c r="BZ52" s="377">
        <f>IF(BZ$19-'様式３（療養者名簿）（⑤の場合）'!$BD57+1&lt;=15,IF(BZ$19&gt;='様式３（療養者名簿）（⑤の場合）'!$BD57,IF(BZ$19&lt;='様式３（療養者名簿）（⑤の場合）'!$BE57,1,0),0),0)</f>
        <v>0</v>
      </c>
      <c r="CA52" s="377">
        <f>IF(CA$19-'様式３（療養者名簿）（⑤の場合）'!$BD57+1&lt;=15,IF(CA$19&gt;='様式３（療養者名簿）（⑤の場合）'!$BD57,IF(CA$19&lt;='様式３（療養者名簿）（⑤の場合）'!$BE57,1,0),0),0)</f>
        <v>0</v>
      </c>
      <c r="CB52" s="377">
        <f>IF(CB$19-'様式３（療養者名簿）（⑤の場合）'!$BD57+1&lt;=15,IF(CB$19&gt;='様式３（療養者名簿）（⑤の場合）'!$BD57,IF(CB$19&lt;='様式３（療養者名簿）（⑤の場合）'!$BE57,1,0),0),0)</f>
        <v>0</v>
      </c>
      <c r="CC52" s="377">
        <f>IF(CC$19-'様式３（療養者名簿）（⑤の場合）'!$BD57+1&lt;=15,IF(CC$19&gt;='様式３（療養者名簿）（⑤の場合）'!$BD57,IF(CC$19&lt;='様式３（療養者名簿）（⑤の場合）'!$BE57,1,0),0),0)</f>
        <v>0</v>
      </c>
      <c r="CD52" s="377">
        <f>IF(CD$19-'様式３（療養者名簿）（⑤の場合）'!$BD57+1&lt;=15,IF(CD$19&gt;='様式３（療養者名簿）（⑤の場合）'!$BD57,IF(CD$19&lt;='様式３（療養者名簿）（⑤の場合）'!$BE57,1,0),0),0)</f>
        <v>0</v>
      </c>
      <c r="CE52" s="377">
        <f>IF(CE$19-'様式３（療養者名簿）（⑤の場合）'!$BD57+1&lt;=15,IF(CE$19&gt;='様式３（療養者名簿）（⑤の場合）'!$BD57,IF(CE$19&lt;='様式３（療養者名簿）（⑤の場合）'!$BE57,1,0),0),0)</f>
        <v>0</v>
      </c>
      <c r="CF52" s="377">
        <f>IF(CF$19-'様式３（療養者名簿）（⑤の場合）'!$BD57+1&lt;=15,IF(CF$19&gt;='様式３（療養者名簿）（⑤の場合）'!$BD57,IF(CF$19&lt;='様式３（療養者名簿）（⑤の場合）'!$BE57,1,0),0),0)</f>
        <v>0</v>
      </c>
      <c r="CG52" s="377">
        <f>IF(CG$19-'様式３（療養者名簿）（⑤の場合）'!$BD57+1&lt;=15,IF(CG$19&gt;='様式３（療養者名簿）（⑤の場合）'!$BD57,IF(CG$19&lt;='様式３（療養者名簿）（⑤の場合）'!$BE57,1,0),0),0)</f>
        <v>0</v>
      </c>
      <c r="CH52" s="377">
        <f>IF(CH$19-'様式３（療養者名簿）（⑤の場合）'!$BD57+1&lt;=15,IF(CH$19&gt;='様式３（療養者名簿）（⑤の場合）'!$BD57,IF(CH$19&lt;='様式３（療養者名簿）（⑤の場合）'!$BE57,1,0),0),0)</f>
        <v>0</v>
      </c>
      <c r="CI52" s="377">
        <f>IF(CI$19-'様式３（療養者名簿）（⑤の場合）'!$BD57+1&lt;=15,IF(CI$19&gt;='様式３（療養者名簿）（⑤の場合）'!$BD57,IF(CI$19&lt;='様式３（療養者名簿）（⑤の場合）'!$BE57,1,0),0),0)</f>
        <v>0</v>
      </c>
      <c r="CJ52" s="377">
        <f>IF(CJ$19-'様式３（療養者名簿）（⑤の場合）'!$BD57+1&lt;=15,IF(CJ$19&gt;='様式３（療養者名簿）（⑤の場合）'!$BD57,IF(CJ$19&lt;='様式３（療養者名簿）（⑤の場合）'!$BE57,1,0),0),0)</f>
        <v>0</v>
      </c>
      <c r="CK52" s="377">
        <f>IF(CK$19-'様式３（療養者名簿）（⑤の場合）'!$BD57+1&lt;=15,IF(CK$19&gt;='様式３（療養者名簿）（⑤の場合）'!$BD57,IF(CK$19&lt;='様式３（療養者名簿）（⑤の場合）'!$BE57,1,0),0),0)</f>
        <v>0</v>
      </c>
      <c r="CL52" s="377">
        <f>IF(CL$19-'様式３（療養者名簿）（⑤の場合）'!$BD57+1&lt;=15,IF(CL$19&gt;='様式３（療養者名簿）（⑤の場合）'!$BD57,IF(CL$19&lt;='様式３（療養者名簿）（⑤の場合）'!$BE57,1,0),0),0)</f>
        <v>0</v>
      </c>
      <c r="CM52" s="377">
        <f>IF(CM$19-'様式３（療養者名簿）（⑤の場合）'!$BD57+1&lt;=15,IF(CM$19&gt;='様式３（療養者名簿）（⑤の場合）'!$BD57,IF(CM$19&lt;='様式３（療養者名簿）（⑤の場合）'!$BE57,1,0),0),0)</f>
        <v>0</v>
      </c>
      <c r="CN52" s="377">
        <f>IF(CN$19-'様式３（療養者名簿）（⑤の場合）'!$BD57+1&lt;=15,IF(CN$19&gt;='様式３（療養者名簿）（⑤の場合）'!$BD57,IF(CN$19&lt;='様式３（療養者名簿）（⑤の場合）'!$BE57,1,0),0),0)</f>
        <v>0</v>
      </c>
      <c r="CO52" s="377">
        <f>IF(CO$19-'様式３（療養者名簿）（⑤の場合）'!$BD57+1&lt;=15,IF(CO$19&gt;='様式３（療養者名簿）（⑤の場合）'!$BD57,IF(CO$19&lt;='様式３（療養者名簿）（⑤の場合）'!$BE57,1,0),0),0)</f>
        <v>0</v>
      </c>
      <c r="CP52" s="377">
        <f>IF(CP$19-'様式３（療養者名簿）（⑤の場合）'!$BD57+1&lt;=15,IF(CP$19&gt;='様式３（療養者名簿）（⑤の場合）'!$BD57,IF(CP$19&lt;='様式３（療養者名簿）（⑤の場合）'!$BE57,1,0),0),0)</f>
        <v>0</v>
      </c>
      <c r="CQ52" s="377">
        <f>IF(CQ$19-'様式３（療養者名簿）（⑤の場合）'!$BD57+1&lt;=15,IF(CQ$19&gt;='様式３（療養者名簿）（⑤の場合）'!$BD57,IF(CQ$19&lt;='様式３（療養者名簿）（⑤の場合）'!$BE57,1,0),0),0)</f>
        <v>0</v>
      </c>
      <c r="CR52" s="377">
        <f>IF(CR$19-'様式３（療養者名簿）（⑤の場合）'!$BD57+1&lt;=15,IF(CR$19&gt;='様式３（療養者名簿）（⑤の場合）'!$BD57,IF(CR$19&lt;='様式３（療養者名簿）（⑤の場合）'!$BE57,1,0),0),0)</f>
        <v>0</v>
      </c>
      <c r="CS52" s="377">
        <f>IF(CS$19-'様式３（療養者名簿）（⑤の場合）'!$BD57+1&lt;=15,IF(CS$19&gt;='様式３（療養者名簿）（⑤の場合）'!$BD57,IF(CS$19&lt;='様式３（療養者名簿）（⑤の場合）'!$BE57,1,0),0),0)</f>
        <v>0</v>
      </c>
      <c r="CT52" s="377">
        <f>IF(CT$19-'様式３（療養者名簿）（⑤の場合）'!$BD57+1&lt;=15,IF(CT$19&gt;='様式３（療養者名簿）（⑤の場合）'!$BD57,IF(CT$19&lt;='様式３（療養者名簿）（⑤の場合）'!$BE57,1,0),0),0)</f>
        <v>0</v>
      </c>
      <c r="CU52" s="377">
        <f>IF(CU$19-'様式３（療養者名簿）（⑤の場合）'!$BD57+1&lt;=15,IF(CU$19&gt;='様式３（療養者名簿）（⑤の場合）'!$BD57,IF(CU$19&lt;='様式３（療養者名簿）（⑤の場合）'!$BE57,1,0),0),0)</f>
        <v>0</v>
      </c>
      <c r="CV52" s="377">
        <f>IF(CV$19-'様式３（療養者名簿）（⑤の場合）'!$BD57+1&lt;=15,IF(CV$19&gt;='様式３（療養者名簿）（⑤の場合）'!$BD57,IF(CV$19&lt;='様式３（療養者名簿）（⑤の場合）'!$BE57,1,0),0),0)</f>
        <v>0</v>
      </c>
      <c r="CW52" s="377">
        <f>IF(CW$19-'様式３（療養者名簿）（⑤の場合）'!$BD57+1&lt;=15,IF(CW$19&gt;='様式３（療養者名簿）（⑤の場合）'!$BD57,IF(CW$19&lt;='様式３（療養者名簿）（⑤の場合）'!$BE57,1,0),0),0)</f>
        <v>0</v>
      </c>
      <c r="CX52" s="377">
        <f>IF(CX$19-'様式３（療養者名簿）（⑤の場合）'!$BD57+1&lt;=15,IF(CX$19&gt;='様式３（療養者名簿）（⑤の場合）'!$BD57,IF(CX$19&lt;='様式３（療養者名簿）（⑤の場合）'!$BE57,1,0),0),0)</f>
        <v>0</v>
      </c>
      <c r="CY52" s="377">
        <f>IF(CY$19-'様式３（療養者名簿）（⑤の場合）'!$BD57+1&lt;=15,IF(CY$19&gt;='様式３（療養者名簿）（⑤の場合）'!$BD57,IF(CY$19&lt;='様式３（療養者名簿）（⑤の場合）'!$BE57,1,0),0),0)</f>
        <v>0</v>
      </c>
      <c r="CZ52" s="377">
        <f>IF(CZ$19-'様式３（療養者名簿）（⑤の場合）'!$BD57+1&lt;=15,IF(CZ$19&gt;='様式３（療養者名簿）（⑤の場合）'!$BD57,IF(CZ$19&lt;='様式３（療養者名簿）（⑤の場合）'!$BE57,1,0),0),0)</f>
        <v>0</v>
      </c>
      <c r="DA52" s="377">
        <f>IF(DA$19-'様式３（療養者名簿）（⑤の場合）'!$BD57+1&lt;=15,IF(DA$19&gt;='様式３（療養者名簿）（⑤の場合）'!$BD57,IF(DA$19&lt;='様式３（療養者名簿）（⑤の場合）'!$BE57,1,0),0),0)</f>
        <v>0</v>
      </c>
      <c r="DB52" s="377">
        <f>IF(DB$19-'様式３（療養者名簿）（⑤の場合）'!$BD57+1&lt;=15,IF(DB$19&gt;='様式３（療養者名簿）（⑤の場合）'!$BD57,IF(DB$19&lt;='様式３（療養者名簿）（⑤の場合）'!$BE57,1,0),0),0)</f>
        <v>0</v>
      </c>
      <c r="DC52" s="377">
        <f>IF(DC$19-'様式３（療養者名簿）（⑤の場合）'!$BD57+1&lt;=15,IF(DC$19&gt;='様式３（療養者名簿）（⑤の場合）'!$BD57,IF(DC$19&lt;='様式３（療養者名簿）（⑤の場合）'!$BE57,1,0),0),0)</f>
        <v>0</v>
      </c>
      <c r="DD52" s="377">
        <f>IF(DD$19-'様式３（療養者名簿）（⑤の場合）'!$BD57+1&lt;=15,IF(DD$19&gt;='様式３（療養者名簿）（⑤の場合）'!$BD57,IF(DD$19&lt;='様式３（療養者名簿）（⑤の場合）'!$BE57,1,0),0),0)</f>
        <v>0</v>
      </c>
      <c r="DE52" s="377">
        <f>IF(DE$19-'様式３（療養者名簿）（⑤の場合）'!$BD57+1&lt;=15,IF(DE$19&gt;='様式３（療養者名簿）（⑤の場合）'!$BD57,IF(DE$19&lt;='様式３（療養者名簿）（⑤の場合）'!$BE57,1,0),0),0)</f>
        <v>0</v>
      </c>
      <c r="DF52" s="377">
        <f>IF(DF$19-'様式３（療養者名簿）（⑤の場合）'!$BD57+1&lt;=15,IF(DF$19&gt;='様式３（療養者名簿）（⑤の場合）'!$BD57,IF(DF$19&lt;='様式３（療養者名簿）（⑤の場合）'!$BE57,1,0),0),0)</f>
        <v>0</v>
      </c>
      <c r="DG52" s="377">
        <f>IF(DG$19-'様式３（療養者名簿）（⑤の場合）'!$BD57+1&lt;=15,IF(DG$19&gt;='様式３（療養者名簿）（⑤の場合）'!$BD57,IF(DG$19&lt;='様式３（療養者名簿）（⑤の場合）'!$BE57,1,0),0),0)</f>
        <v>0</v>
      </c>
      <c r="DH52" s="377">
        <f>IF(DH$19-'様式３（療養者名簿）（⑤の場合）'!$BD57+1&lt;=15,IF(DH$19&gt;='様式３（療養者名簿）（⑤の場合）'!$BD57,IF(DH$19&lt;='様式３（療養者名簿）（⑤の場合）'!$BE57,1,0),0),0)</f>
        <v>0</v>
      </c>
      <c r="DI52" s="377">
        <f>IF(DI$19-'様式３（療養者名簿）（⑤の場合）'!$BD57+1&lt;=15,IF(DI$19&gt;='様式３（療養者名簿）（⑤の場合）'!$BD57,IF(DI$19&lt;='様式３（療養者名簿）（⑤の場合）'!$BE57,1,0),0),0)</f>
        <v>0</v>
      </c>
      <c r="DJ52" s="377">
        <f>IF(DJ$19-'様式３（療養者名簿）（⑤の場合）'!$BD57+1&lt;=15,IF(DJ$19&gt;='様式３（療養者名簿）（⑤の場合）'!$BD57,IF(DJ$19&lt;='様式３（療養者名簿）（⑤の場合）'!$BE57,1,0),0),0)</f>
        <v>0</v>
      </c>
      <c r="DK52" s="377">
        <f>IF(DK$19-'様式３（療養者名簿）（⑤の場合）'!$BD57+1&lt;=15,IF(DK$19&gt;='様式３（療養者名簿）（⑤の場合）'!$BD57,IF(DK$19&lt;='様式３（療養者名簿）（⑤の場合）'!$BE57,1,0),0),0)</f>
        <v>0</v>
      </c>
      <c r="DL52" s="377">
        <f>IF(DL$19-'様式３（療養者名簿）（⑤の場合）'!$BD57+1&lt;=15,IF(DL$19&gt;='様式３（療養者名簿）（⑤の場合）'!$BD57,IF(DL$19&lt;='様式３（療養者名簿）（⑤の場合）'!$BE57,1,0),0),0)</f>
        <v>0</v>
      </c>
      <c r="DM52" s="377">
        <f>IF(DM$19-'様式３（療養者名簿）（⑤の場合）'!$BD57+1&lt;=15,IF(DM$19&gt;='様式３（療養者名簿）（⑤の場合）'!$BD57,IF(DM$19&lt;='様式３（療養者名簿）（⑤の場合）'!$BE57,1,0),0),0)</f>
        <v>0</v>
      </c>
      <c r="DN52" s="377">
        <f>IF(DN$19-'様式３（療養者名簿）（⑤の場合）'!$BD57+1&lt;=15,IF(DN$19&gt;='様式３（療養者名簿）（⑤の場合）'!$BD57,IF(DN$19&lt;='様式３（療養者名簿）（⑤の場合）'!$BE57,1,0),0),0)</f>
        <v>0</v>
      </c>
      <c r="DO52" s="377">
        <f>IF(DO$19-'様式３（療養者名簿）（⑤の場合）'!$BD57+1&lt;=15,IF(DO$19&gt;='様式３（療養者名簿）（⑤の場合）'!$BD57,IF(DO$19&lt;='様式３（療養者名簿）（⑤の場合）'!$BE57,1,0),0),0)</f>
        <v>0</v>
      </c>
      <c r="DP52" s="377">
        <f>IF(DP$19-'様式３（療養者名簿）（⑤の場合）'!$BD57+1&lt;=15,IF(DP$19&gt;='様式３（療養者名簿）（⑤の場合）'!$BD57,IF(DP$19&lt;='様式３（療養者名簿）（⑤の場合）'!$BE57,1,0),0),0)</f>
        <v>0</v>
      </c>
      <c r="DQ52" s="377">
        <f>IF(DQ$19-'様式３（療養者名簿）（⑤の場合）'!$BD57+1&lt;=15,IF(DQ$19&gt;='様式３（療養者名簿）（⑤の場合）'!$BD57,IF(DQ$19&lt;='様式３（療養者名簿）（⑤の場合）'!$BE57,1,0),0),0)</f>
        <v>0</v>
      </c>
      <c r="DR52" s="377">
        <f>IF(DR$19-'様式３（療養者名簿）（⑤の場合）'!$BD57+1&lt;=15,IF(DR$19&gt;='様式３（療養者名簿）（⑤の場合）'!$BD57,IF(DR$19&lt;='様式３（療養者名簿）（⑤の場合）'!$BE57,1,0),0),0)</f>
        <v>0</v>
      </c>
      <c r="DS52" s="377">
        <f>IF(DS$19-'様式３（療養者名簿）（⑤の場合）'!$BD57+1&lt;=15,IF(DS$19&gt;='様式３（療養者名簿）（⑤の場合）'!$BD57,IF(DS$19&lt;='様式３（療養者名簿）（⑤の場合）'!$BE57,1,0),0),0)</f>
        <v>0</v>
      </c>
      <c r="DT52" s="377">
        <f>IF(DT$19-'様式３（療養者名簿）（⑤の場合）'!$BD57+1&lt;=15,IF(DT$19&gt;='様式３（療養者名簿）（⑤の場合）'!$BD57,IF(DT$19&lt;='様式３（療養者名簿）（⑤の場合）'!$BE57,1,0),0),0)</f>
        <v>0</v>
      </c>
      <c r="DU52" s="377">
        <f>IF(DU$19-'様式３（療養者名簿）（⑤の場合）'!$BD57+1&lt;=15,IF(DU$19&gt;='様式３（療養者名簿）（⑤の場合）'!$BD57,IF(DU$19&lt;='様式３（療養者名簿）（⑤の場合）'!$BE57,1,0),0),0)</f>
        <v>0</v>
      </c>
      <c r="DV52" s="377">
        <f>IF(DV$19-'様式３（療養者名簿）（⑤の場合）'!$BD57+1&lt;=15,IF(DV$19&gt;='様式３（療養者名簿）（⑤の場合）'!$BD57,IF(DV$19&lt;='様式３（療養者名簿）（⑤の場合）'!$BE57,1,0),0),0)</f>
        <v>0</v>
      </c>
      <c r="DW52" s="377">
        <f>IF(DW$19-'様式３（療養者名簿）（⑤の場合）'!$BD57+1&lt;=15,IF(DW$19&gt;='様式３（療養者名簿）（⑤の場合）'!$BD57,IF(DW$19&lt;='様式３（療養者名簿）（⑤の場合）'!$BE57,1,0),0),0)</f>
        <v>0</v>
      </c>
      <c r="DX52" s="377">
        <f>IF(DX$19-'様式３（療養者名簿）（⑤の場合）'!$BD57+1&lt;=15,IF(DX$19&gt;='様式３（療養者名簿）（⑤の場合）'!$BD57,IF(DX$19&lt;='様式３（療養者名簿）（⑤の場合）'!$BE57,1,0),0),0)</f>
        <v>0</v>
      </c>
      <c r="DY52" s="377">
        <f>IF(DY$19-'様式３（療養者名簿）（⑤の場合）'!$BD57+1&lt;=15,IF(DY$19&gt;='様式３（療養者名簿）（⑤の場合）'!$BD57,IF(DY$19&lt;='様式３（療養者名簿）（⑤の場合）'!$BE57,1,0),0),0)</f>
        <v>0</v>
      </c>
      <c r="DZ52" s="377">
        <f>IF(DZ$19-'様式３（療養者名簿）（⑤の場合）'!$BD57+1&lt;=15,IF(DZ$19&gt;='様式３（療養者名簿）（⑤の場合）'!$BD57,IF(DZ$19&lt;='様式３（療養者名簿）（⑤の場合）'!$BE57,1,0),0),0)</f>
        <v>0</v>
      </c>
      <c r="EA52" s="377">
        <f>IF(EA$19-'様式３（療養者名簿）（⑤の場合）'!$BD57+1&lt;=15,IF(EA$19&gt;='様式３（療養者名簿）（⑤の場合）'!$BD57,IF(EA$19&lt;='様式３（療養者名簿）（⑤の場合）'!$BE57,1,0),0),0)</f>
        <v>0</v>
      </c>
      <c r="EB52" s="377">
        <f>IF(EB$19-'様式３（療養者名簿）（⑤の場合）'!$BD57+1&lt;=15,IF(EB$19&gt;='様式３（療養者名簿）（⑤の場合）'!$BD57,IF(EB$19&lt;='様式３（療養者名簿）（⑤の場合）'!$BE57,1,0),0),0)</f>
        <v>0</v>
      </c>
      <c r="EC52" s="377">
        <f>IF(EC$19-'様式３（療養者名簿）（⑤の場合）'!$BD57+1&lt;=15,IF(EC$19&gt;='様式３（療養者名簿）（⑤の場合）'!$BD57,IF(EC$19&lt;='様式３（療養者名簿）（⑤の場合）'!$BE57,1,0),0),0)</f>
        <v>0</v>
      </c>
      <c r="ED52" s="377">
        <f>IF(ED$19-'様式３（療養者名簿）（⑤の場合）'!$BD57+1&lt;=15,IF(ED$19&gt;='様式３（療養者名簿）（⑤の場合）'!$BD57,IF(ED$19&lt;='様式３（療養者名簿）（⑤の場合）'!$BE57,1,0),0),0)</f>
        <v>0</v>
      </c>
      <c r="EE52" s="377">
        <f>IF(EE$19-'様式３（療養者名簿）（⑤の場合）'!$BD57+1&lt;=15,IF(EE$19&gt;='様式３（療養者名簿）（⑤の場合）'!$BD57,IF(EE$19&lt;='様式３（療養者名簿）（⑤の場合）'!$BE57,1,0),0),0)</f>
        <v>0</v>
      </c>
      <c r="EF52" s="377">
        <f>IF(EF$19-'様式３（療養者名簿）（⑤の場合）'!$BD57+1&lt;=15,IF(EF$19&gt;='様式３（療養者名簿）（⑤の場合）'!$BD57,IF(EF$19&lt;='様式３（療養者名簿）（⑤の場合）'!$BE57,1,0),0),0)</f>
        <v>0</v>
      </c>
      <c r="EG52" s="377">
        <f>IF(EG$19-'様式３（療養者名簿）（⑤の場合）'!$BD57+1&lt;=15,IF(EG$19&gt;='様式３（療養者名簿）（⑤の場合）'!$BD57,IF(EG$19&lt;='様式３（療養者名簿）（⑤の場合）'!$BE57,1,0),0),0)</f>
        <v>0</v>
      </c>
      <c r="EH52" s="377">
        <f>IF(EH$19-'様式３（療養者名簿）（⑤の場合）'!$BD57+1&lt;=15,IF(EH$19&gt;='様式３（療養者名簿）（⑤の場合）'!$BD57,IF(EH$19&lt;='様式３（療養者名簿）（⑤の場合）'!$BE57,1,0),0),0)</f>
        <v>0</v>
      </c>
      <c r="EI52" s="377">
        <f>IF(EI$19-'様式３（療養者名簿）（⑤の場合）'!$BD57+1&lt;=15,IF(EI$19&gt;='様式３（療養者名簿）（⑤の場合）'!$BD57,IF(EI$19&lt;='様式３（療養者名簿）（⑤の場合）'!$BE57,1,0),0),0)</f>
        <v>0</v>
      </c>
      <c r="EJ52" s="377">
        <f>IF(EJ$19-'様式３（療養者名簿）（⑤の場合）'!$BD57+1&lt;=15,IF(EJ$19&gt;='様式３（療養者名簿）（⑤の場合）'!$BD57,IF(EJ$19&lt;='様式３（療養者名簿）（⑤の場合）'!$BE57,1,0),0),0)</f>
        <v>0</v>
      </c>
      <c r="EK52" s="377">
        <f>IF(EK$19-'様式３（療養者名簿）（⑤の場合）'!$BD57+1&lt;=15,IF(EK$19&gt;='様式３（療養者名簿）（⑤の場合）'!$BD57,IF(EK$19&lt;='様式３（療養者名簿）（⑤の場合）'!$BE57,1,0),0),0)</f>
        <v>0</v>
      </c>
      <c r="EL52" s="377">
        <f>IF(EL$19-'様式３（療養者名簿）（⑤の場合）'!$BD57+1&lt;=15,IF(EL$19&gt;='様式３（療養者名簿）（⑤の場合）'!$BD57,IF(EL$19&lt;='様式３（療養者名簿）（⑤の場合）'!$BE57,1,0),0),0)</f>
        <v>0</v>
      </c>
      <c r="EM52" s="377">
        <f>IF(EM$19-'様式３（療養者名簿）（⑤の場合）'!$BD57+1&lt;=15,IF(EM$19&gt;='様式３（療養者名簿）（⑤の場合）'!$BD57,IF(EM$19&lt;='様式３（療養者名簿）（⑤の場合）'!$BE57,1,0),0),0)</f>
        <v>0</v>
      </c>
      <c r="EN52" s="377">
        <f>IF(EN$19-'様式３（療養者名簿）（⑤の場合）'!$BD57+1&lt;=15,IF(EN$19&gt;='様式３（療養者名簿）（⑤の場合）'!$BD57,IF(EN$19&lt;='様式３（療養者名簿）（⑤の場合）'!$BE57,1,0),0),0)</f>
        <v>0</v>
      </c>
      <c r="EO52" s="377">
        <f>IF(EO$19-'様式３（療養者名簿）（⑤の場合）'!$BD57+1&lt;=15,IF(EO$19&gt;='様式３（療養者名簿）（⑤の場合）'!$BD57,IF(EO$19&lt;='様式３（療養者名簿）（⑤の場合）'!$BE57,1,0),0),0)</f>
        <v>0</v>
      </c>
      <c r="EP52" s="377">
        <f>IF(EP$19-'様式３（療養者名簿）（⑤の場合）'!$BD57+1&lt;=15,IF(EP$19&gt;='様式３（療養者名簿）（⑤の場合）'!$BD57,IF(EP$19&lt;='様式３（療養者名簿）（⑤の場合）'!$BE57,1,0),0),0)</f>
        <v>0</v>
      </c>
      <c r="EQ52" s="377">
        <f>IF(EQ$19-'様式３（療養者名簿）（⑤の場合）'!$BD57+1&lt;=15,IF(EQ$19&gt;='様式３（療養者名簿）（⑤の場合）'!$BD57,IF(EQ$19&lt;='様式３（療養者名簿）（⑤の場合）'!$BE57,1,0),0),0)</f>
        <v>0</v>
      </c>
      <c r="ER52" s="377">
        <f>IF(ER$19-'様式３（療養者名簿）（⑤の場合）'!$BD57+1&lt;=15,IF(ER$19&gt;='様式３（療養者名簿）（⑤の場合）'!$BD57,IF(ER$19&lt;='様式３（療養者名簿）（⑤の場合）'!$BE57,1,0),0),0)</f>
        <v>0</v>
      </c>
      <c r="ES52" s="377">
        <f>IF(ES$19-'様式３（療養者名簿）（⑤の場合）'!$BD57+1&lt;=15,IF(ES$19&gt;='様式３（療養者名簿）（⑤の場合）'!$BD57,IF(ES$19&lt;='様式３（療養者名簿）（⑤の場合）'!$BE57,1,0),0),0)</f>
        <v>0</v>
      </c>
      <c r="ET52" s="377">
        <f>IF(ET$19-'様式３（療養者名簿）（⑤の場合）'!$BD57+1&lt;=15,IF(ET$19&gt;='様式３（療養者名簿）（⑤の場合）'!$BD57,IF(ET$19&lt;='様式３（療養者名簿）（⑤の場合）'!$BE57,1,0),0),0)</f>
        <v>0</v>
      </c>
      <c r="EU52" s="377">
        <f>IF(EU$19-'様式３（療養者名簿）（⑤の場合）'!$BD57+1&lt;=15,IF(EU$19&gt;='様式３（療養者名簿）（⑤の場合）'!$BD57,IF(EU$19&lt;='様式３（療養者名簿）（⑤の場合）'!$BE57,1,0),0),0)</f>
        <v>0</v>
      </c>
      <c r="EV52" s="377">
        <f>IF(EV$19-'様式３（療養者名簿）（⑤の場合）'!$BD57+1&lt;=15,IF(EV$19&gt;='様式３（療養者名簿）（⑤の場合）'!$BD57,IF(EV$19&lt;='様式３（療養者名簿）（⑤の場合）'!$BE57,1,0),0),0)</f>
        <v>0</v>
      </c>
      <c r="EW52" s="377">
        <f>IF(EW$19-'様式３（療養者名簿）（⑤の場合）'!$BD57+1&lt;=15,IF(EW$19&gt;='様式３（療養者名簿）（⑤の場合）'!$BD57,IF(EW$19&lt;='様式３（療養者名簿）（⑤の場合）'!$BE57,1,0),0),0)</f>
        <v>0</v>
      </c>
      <c r="EX52" s="377">
        <f>IF(EX$19-'様式３（療養者名簿）（⑤の場合）'!$BD57+1&lt;=15,IF(EX$19&gt;='様式３（療養者名簿）（⑤の場合）'!$BD57,IF(EX$19&lt;='様式３（療養者名簿）（⑤の場合）'!$BE57,1,0),0),0)</f>
        <v>0</v>
      </c>
      <c r="EY52" s="377">
        <f>IF(EY$19-'様式３（療養者名簿）（⑤の場合）'!$BD57+1&lt;=15,IF(EY$19&gt;='様式３（療養者名簿）（⑤の場合）'!$BD57,IF(EY$19&lt;='様式３（療養者名簿）（⑤の場合）'!$BE57,1,0),0),0)</f>
        <v>0</v>
      </c>
      <c r="EZ52" s="377">
        <f>IF(EZ$19-'様式３（療養者名簿）（⑤の場合）'!$BD57+1&lt;=15,IF(EZ$19&gt;='様式３（療養者名簿）（⑤の場合）'!$BD57,IF(EZ$19&lt;='様式３（療養者名簿）（⑤の場合）'!$BE57,1,0),0),0)</f>
        <v>0</v>
      </c>
      <c r="FA52" s="377">
        <f>IF(FA$19-'様式３（療養者名簿）（⑤の場合）'!$BD57+1&lt;=15,IF(FA$19&gt;='様式３（療養者名簿）（⑤の場合）'!$BD57,IF(FA$19&lt;='様式３（療養者名簿）（⑤の場合）'!$BE57,1,0),0),0)</f>
        <v>0</v>
      </c>
      <c r="FB52" s="377">
        <f>IF(FB$19-'様式３（療養者名簿）（⑤の場合）'!$BD57+1&lt;=15,IF(FB$19&gt;='様式３（療養者名簿）（⑤の場合）'!$BD57,IF(FB$19&lt;='様式３（療養者名簿）（⑤の場合）'!$BE57,1,0),0),0)</f>
        <v>0</v>
      </c>
      <c r="FC52" s="377">
        <f>IF(FC$19-'様式３（療養者名簿）（⑤の場合）'!$BD57+1&lt;=15,IF(FC$19&gt;='様式３（療養者名簿）（⑤の場合）'!$BD57,IF(FC$19&lt;='様式３（療養者名簿）（⑤の場合）'!$BE57,1,0),0),0)</f>
        <v>0</v>
      </c>
      <c r="FD52" s="377">
        <f>IF(FD$19-'様式３（療養者名簿）（⑤の場合）'!$BD57+1&lt;=15,IF(FD$19&gt;='様式３（療養者名簿）（⑤の場合）'!$BD57,IF(FD$19&lt;='様式３（療養者名簿）（⑤の場合）'!$BE57,1,0),0),0)</f>
        <v>0</v>
      </c>
      <c r="FE52" s="377">
        <f>IF(FE$19-'様式３（療養者名簿）（⑤の場合）'!$BD57+1&lt;=15,IF(FE$19&gt;='様式３（療養者名簿）（⑤の場合）'!$BD57,IF(FE$19&lt;='様式３（療養者名簿）（⑤の場合）'!$BE57,1,0),0),0)</f>
        <v>0</v>
      </c>
      <c r="FF52" s="377">
        <f>IF(FF$19-'様式３（療養者名簿）（⑤の場合）'!$BD57+1&lt;=15,IF(FF$19&gt;='様式３（療養者名簿）（⑤の場合）'!$BD57,IF(FF$19&lt;='様式３（療養者名簿）（⑤の場合）'!$BE57,1,0),0),0)</f>
        <v>0</v>
      </c>
      <c r="FG52" s="377">
        <f>IF(FG$19-'様式３（療養者名簿）（⑤の場合）'!$BD57+1&lt;=15,IF(FG$19&gt;='様式３（療養者名簿）（⑤の場合）'!$BD57,IF(FG$19&lt;='様式３（療養者名簿）（⑤の場合）'!$BE57,1,0),0),0)</f>
        <v>0</v>
      </c>
      <c r="FH52" s="377">
        <f>IF(FH$19-'様式３（療養者名簿）（⑤の場合）'!$BD57+1&lt;=15,IF(FH$19&gt;='様式３（療養者名簿）（⑤の場合）'!$BD57,IF(FH$19&lt;='様式３（療養者名簿）（⑤の場合）'!$BE57,1,0),0),0)</f>
        <v>0</v>
      </c>
      <c r="FI52" s="377">
        <f>IF(FI$19-'様式３（療養者名簿）（⑤の場合）'!$BD57+1&lt;=15,IF(FI$19&gt;='様式３（療養者名簿）（⑤の場合）'!$BD57,IF(FI$19&lt;='様式３（療養者名簿）（⑤の場合）'!$BE57,1,0),0),0)</f>
        <v>0</v>
      </c>
      <c r="FJ52" s="377">
        <f>IF(FJ$19-'様式３（療養者名簿）（⑤の場合）'!$BD57+1&lt;=15,IF(FJ$19&gt;='様式３（療養者名簿）（⑤の場合）'!$BD57,IF(FJ$19&lt;='様式３（療養者名簿）（⑤の場合）'!$BE57,1,0),0),0)</f>
        <v>0</v>
      </c>
      <c r="FK52" s="377">
        <f>IF(FK$19-'様式３（療養者名簿）（⑤の場合）'!$BD57+1&lt;=15,IF(FK$19&gt;='様式３（療養者名簿）（⑤の場合）'!$BD57,IF(FK$19&lt;='様式３（療養者名簿）（⑤の場合）'!$BE57,1,0),0),0)</f>
        <v>0</v>
      </c>
      <c r="FL52" s="377">
        <f>IF(FL$19-'様式３（療養者名簿）（⑤の場合）'!$BD57+1&lt;=15,IF(FL$19&gt;='様式３（療養者名簿）（⑤の場合）'!$BD57,IF(FL$19&lt;='様式３（療養者名簿）（⑤の場合）'!$BE57,1,0),0),0)</f>
        <v>0</v>
      </c>
      <c r="FM52" s="377">
        <f>IF(FM$19-'様式３（療養者名簿）（⑤の場合）'!$BD57+1&lt;=15,IF(FM$19&gt;='様式３（療養者名簿）（⑤の場合）'!$BD57,IF(FM$19&lt;='様式３（療養者名簿）（⑤の場合）'!$BE57,1,0),0),0)</f>
        <v>0</v>
      </c>
      <c r="FN52" s="377">
        <f>IF(FN$19-'様式３（療養者名簿）（⑤の場合）'!$BD57+1&lt;=15,IF(FN$19&gt;='様式３（療養者名簿）（⑤の場合）'!$BD57,IF(FN$19&lt;='様式３（療養者名簿）（⑤の場合）'!$BE57,1,0),0),0)</f>
        <v>0</v>
      </c>
      <c r="FO52" s="377">
        <f>IF(FO$19-'様式３（療養者名簿）（⑤の場合）'!$BD57+1&lt;=15,IF(FO$19&gt;='様式３（療養者名簿）（⑤の場合）'!$BD57,IF(FO$19&lt;='様式３（療養者名簿）（⑤の場合）'!$BE57,1,0),0),0)</f>
        <v>0</v>
      </c>
      <c r="FP52" s="377">
        <f>IF(FP$19-'様式３（療養者名簿）（⑤の場合）'!$BD57+1&lt;=15,IF(FP$19&gt;='様式３（療養者名簿）（⑤の場合）'!$BD57,IF(FP$19&lt;='様式３（療養者名簿）（⑤の場合）'!$BE57,1,0),0),0)</f>
        <v>0</v>
      </c>
      <c r="FQ52" s="377">
        <f>IF(FQ$19-'様式３（療養者名簿）（⑤の場合）'!$BD57+1&lt;=15,IF(FQ$19&gt;='様式３（療養者名簿）（⑤の場合）'!$BD57,IF(FQ$19&lt;='様式３（療養者名簿）（⑤の場合）'!$BE57,1,0),0),0)</f>
        <v>0</v>
      </c>
      <c r="FR52" s="377">
        <f>IF(FR$19-'様式３（療養者名簿）（⑤の場合）'!$BD57+1&lt;=15,IF(FR$19&gt;='様式３（療養者名簿）（⑤の場合）'!$BD57,IF(FR$19&lt;='様式３（療養者名簿）（⑤の場合）'!$BE57,1,0),0),0)</f>
        <v>0</v>
      </c>
      <c r="FS52" s="377">
        <f>IF(FS$19-'様式３（療養者名簿）（⑤の場合）'!$BD57+1&lt;=15,IF(FS$19&gt;='様式３（療養者名簿）（⑤の場合）'!$BD57,IF(FS$19&lt;='様式３（療養者名簿）（⑤の場合）'!$BE57,1,0),0),0)</f>
        <v>0</v>
      </c>
      <c r="FT52" s="377">
        <f>IF(FT$19-'様式３（療養者名簿）（⑤の場合）'!$BD57+1&lt;=15,IF(FT$19&gt;='様式３（療養者名簿）（⑤の場合）'!$BD57,IF(FT$19&lt;='様式３（療養者名簿）（⑤の場合）'!$BE57,1,0),0),0)</f>
        <v>0</v>
      </c>
      <c r="FU52" s="377">
        <f>IF(FU$19-'様式３（療養者名簿）（⑤の場合）'!$BD57+1&lt;=15,IF(FU$19&gt;='様式３（療養者名簿）（⑤の場合）'!$BD57,IF(FU$19&lt;='様式３（療養者名簿）（⑤の場合）'!$BE57,1,0),0),0)</f>
        <v>0</v>
      </c>
      <c r="FV52" s="377">
        <f>IF(FV$19-'様式３（療養者名簿）（⑤の場合）'!$BD57+1&lt;=15,IF(FV$19&gt;='様式３（療養者名簿）（⑤の場合）'!$BD57,IF(FV$19&lt;='様式３（療養者名簿）（⑤の場合）'!$BE57,1,0),0),0)</f>
        <v>0</v>
      </c>
      <c r="FW52" s="377">
        <f>IF(FW$19-'様式３（療養者名簿）（⑤の場合）'!$BD57+1&lt;=15,IF(FW$19&gt;='様式３（療養者名簿）（⑤の場合）'!$BD57,IF(FW$19&lt;='様式３（療養者名簿）（⑤の場合）'!$BE57,1,0),0),0)</f>
        <v>0</v>
      </c>
      <c r="FX52" s="377">
        <f>IF(FX$19-'様式３（療養者名簿）（⑤の場合）'!$BD57+1&lt;=15,IF(FX$19&gt;='様式３（療養者名簿）（⑤の場合）'!$BD57,IF(FX$19&lt;='様式３（療養者名簿）（⑤の場合）'!$BE57,1,0),0),0)</f>
        <v>0</v>
      </c>
      <c r="FY52" s="377">
        <f>IF(FY$19-'様式３（療養者名簿）（⑤の場合）'!$BD57+1&lt;=15,IF(FY$19&gt;='様式３（療養者名簿）（⑤の場合）'!$BD57,IF(FY$19&lt;='様式３（療養者名簿）（⑤の場合）'!$BE57,1,0),0),0)</f>
        <v>0</v>
      </c>
      <c r="FZ52" s="377">
        <f>IF(FZ$19-'様式３（療養者名簿）（⑤の場合）'!$BD57+1&lt;=15,IF(FZ$19&gt;='様式３（療養者名簿）（⑤の場合）'!$BD57,IF(FZ$19&lt;='様式３（療養者名簿）（⑤の場合）'!$BE57,1,0),0),0)</f>
        <v>0</v>
      </c>
      <c r="GA52" s="377">
        <f>IF(GA$19-'様式３（療養者名簿）（⑤の場合）'!$BD57+1&lt;=15,IF(GA$19&gt;='様式３（療養者名簿）（⑤の場合）'!$BD57,IF(GA$19&lt;='様式３（療養者名簿）（⑤の場合）'!$BE57,1,0),0),0)</f>
        <v>0</v>
      </c>
      <c r="GB52" s="377">
        <f>IF(GB$19-'様式３（療養者名簿）（⑤の場合）'!$BD57+1&lt;=15,IF(GB$19&gt;='様式３（療養者名簿）（⑤の場合）'!$BD57,IF(GB$19&lt;='様式３（療養者名簿）（⑤の場合）'!$BE57,1,0),0),0)</f>
        <v>0</v>
      </c>
      <c r="GC52" s="377">
        <f>IF(GC$19-'様式３（療養者名簿）（⑤の場合）'!$BD57+1&lt;=15,IF(GC$19&gt;='様式３（療養者名簿）（⑤の場合）'!$BD57,IF(GC$19&lt;='様式３（療養者名簿）（⑤の場合）'!$BE57,1,0),0),0)</f>
        <v>0</v>
      </c>
      <c r="GD52" s="377">
        <f>IF(GD$19-'様式３（療養者名簿）（⑤の場合）'!$BD57+1&lt;=15,IF(GD$19&gt;='様式３（療養者名簿）（⑤の場合）'!$BD57,IF(GD$19&lt;='様式３（療養者名簿）（⑤の場合）'!$BE57,1,0),0),0)</f>
        <v>0</v>
      </c>
      <c r="GE52" s="377">
        <f>IF(GE$19-'様式３（療養者名簿）（⑤の場合）'!$BD57+1&lt;=15,IF(GE$19&gt;='様式３（療養者名簿）（⑤の場合）'!$BD57,IF(GE$19&lt;='様式３（療養者名簿）（⑤の場合）'!$BE57,1,0),0),0)</f>
        <v>0</v>
      </c>
      <c r="GF52" s="377">
        <f>IF(GF$19-'様式３（療養者名簿）（⑤の場合）'!$BD57+1&lt;=15,IF(GF$19&gt;='様式３（療養者名簿）（⑤の場合）'!$BD57,IF(GF$19&lt;='様式３（療養者名簿）（⑤の場合）'!$BE57,1,0),0),0)</f>
        <v>0</v>
      </c>
      <c r="GG52" s="377">
        <f>IF(GG$19-'様式３（療養者名簿）（⑤の場合）'!$BD57+1&lt;=15,IF(GG$19&gt;='様式３（療養者名簿）（⑤の場合）'!$BD57,IF(GG$19&lt;='様式３（療養者名簿）（⑤の場合）'!$BE57,1,0),0),0)</f>
        <v>0</v>
      </c>
      <c r="GH52" s="377">
        <f>IF(GH$19-'様式３（療養者名簿）（⑤の場合）'!$BD57+1&lt;=15,IF(GH$19&gt;='様式３（療養者名簿）（⑤の場合）'!$BD57,IF(GH$19&lt;='様式３（療養者名簿）（⑤の場合）'!$BE57,1,0),0),0)</f>
        <v>0</v>
      </c>
      <c r="GI52" s="377">
        <f>IF(GI$19-'様式３（療養者名簿）（⑤の場合）'!$BD57+1&lt;=15,IF(GI$19&gt;='様式３（療養者名簿）（⑤の場合）'!$BD57,IF(GI$19&lt;='様式３（療養者名簿）（⑤の場合）'!$BE57,1,0),0),0)</f>
        <v>0</v>
      </c>
      <c r="GJ52" s="377">
        <f>IF(GJ$19-'様式３（療養者名簿）（⑤の場合）'!$BD57+1&lt;=15,IF(GJ$19&gt;='様式３（療養者名簿）（⑤の場合）'!$BD57,IF(GJ$19&lt;='様式３（療養者名簿）（⑤の場合）'!$BE57,1,0),0),0)</f>
        <v>0</v>
      </c>
      <c r="GK52" s="377">
        <f>IF(GK$19-'様式３（療養者名簿）（⑤の場合）'!$BD57+1&lt;=15,IF(GK$19&gt;='様式３（療養者名簿）（⑤の場合）'!$BD57,IF(GK$19&lt;='様式３（療養者名簿）（⑤の場合）'!$BE57,1,0),0),0)</f>
        <v>0</v>
      </c>
      <c r="GL52" s="377">
        <f>IF(GL$19-'様式３（療養者名簿）（⑤の場合）'!$BD57+1&lt;=15,IF(GL$19&gt;='様式３（療養者名簿）（⑤の場合）'!$BD57,IF(GL$19&lt;='様式３（療養者名簿）（⑤の場合）'!$BE57,1,0),0),0)</f>
        <v>0</v>
      </c>
      <c r="GM52" s="377">
        <f>IF(GM$19-'様式３（療養者名簿）（⑤の場合）'!$BD57+1&lt;=15,IF(GM$19&gt;='様式３（療養者名簿）（⑤の場合）'!$BD57,IF(GM$19&lt;='様式３（療養者名簿）（⑤の場合）'!$BE57,1,0),0),0)</f>
        <v>0</v>
      </c>
      <c r="GN52" s="377">
        <f>IF(GN$19-'様式３（療養者名簿）（⑤の場合）'!$BD57+1&lt;=15,IF(GN$19&gt;='様式３（療養者名簿）（⑤の場合）'!$BD57,IF(GN$19&lt;='様式３（療養者名簿）（⑤の場合）'!$BE57,1,0),0),0)</f>
        <v>0</v>
      </c>
      <c r="GO52" s="377">
        <f>IF(GO$19-'様式３（療養者名簿）（⑤の場合）'!$BD57+1&lt;=15,IF(GO$19&gt;='様式３（療養者名簿）（⑤の場合）'!$BD57,IF(GO$19&lt;='様式３（療養者名簿）（⑤の場合）'!$BE57,1,0),0),0)</f>
        <v>0</v>
      </c>
      <c r="GP52" s="377">
        <f>IF(GP$19-'様式３（療養者名簿）（⑤の場合）'!$BD57+1&lt;=15,IF(GP$19&gt;='様式３（療養者名簿）（⑤の場合）'!$BD57,IF(GP$19&lt;='様式３（療養者名簿）（⑤の場合）'!$BE57,1,0),0),0)</f>
        <v>0</v>
      </c>
      <c r="GQ52" s="377">
        <f>IF(GQ$19-'様式３（療養者名簿）（⑤の場合）'!$BD57+1&lt;=15,IF(GQ$19&gt;='様式３（療養者名簿）（⑤の場合）'!$BD57,IF(GQ$19&lt;='様式３（療養者名簿）（⑤の場合）'!$BE57,1,0),0),0)</f>
        <v>0</v>
      </c>
      <c r="GR52" s="377">
        <f>IF(GR$19-'様式３（療養者名簿）（⑤の場合）'!$BD57+1&lt;=15,IF(GR$19&gt;='様式３（療養者名簿）（⑤の場合）'!$BD57,IF(GR$19&lt;='様式３（療養者名簿）（⑤の場合）'!$BE57,1,0),0),0)</f>
        <v>0</v>
      </c>
      <c r="GS52" s="377">
        <f>IF(GS$19-'様式３（療養者名簿）（⑤の場合）'!$BD57+1&lt;=15,IF(GS$19&gt;='様式３（療養者名簿）（⑤の場合）'!$BD57,IF(GS$19&lt;='様式３（療養者名簿）（⑤の場合）'!$BE57,1,0),0),0)</f>
        <v>0</v>
      </c>
      <c r="GT52" s="377">
        <f>IF(GT$19-'様式３（療養者名簿）（⑤の場合）'!$BD57+1&lt;=15,IF(GT$19&gt;='様式３（療養者名簿）（⑤の場合）'!$BD57,IF(GT$19&lt;='様式３（療養者名簿）（⑤の場合）'!$BE57,1,0),0),0)</f>
        <v>0</v>
      </c>
      <c r="GU52" s="377">
        <f>IF(GU$19-'様式３（療養者名簿）（⑤の場合）'!$BD57+1&lt;=15,IF(GU$19&gt;='様式３（療養者名簿）（⑤の場合）'!$BD57,IF(GU$19&lt;='様式３（療養者名簿）（⑤の場合）'!$BE57,1,0),0),0)</f>
        <v>0</v>
      </c>
      <c r="GV52" s="377">
        <f>IF(GV$19-'様式３（療養者名簿）（⑤の場合）'!$BD57+1&lt;=15,IF(GV$19&gt;='様式３（療養者名簿）（⑤の場合）'!$BD57,IF(GV$19&lt;='様式３（療養者名簿）（⑤の場合）'!$BE57,1,0),0),0)</f>
        <v>0</v>
      </c>
      <c r="GW52" s="377">
        <f>IF(GW$19-'様式３（療養者名簿）（⑤の場合）'!$BD57+1&lt;=15,IF(GW$19&gt;='様式３（療養者名簿）（⑤の場合）'!$BD57,IF(GW$19&lt;='様式３（療養者名簿）（⑤の場合）'!$BE57,1,0),0),0)</f>
        <v>0</v>
      </c>
      <c r="GX52" s="377">
        <f>IF(GX$19-'様式３（療養者名簿）（⑤の場合）'!$BD57+1&lt;=15,IF(GX$19&gt;='様式３（療養者名簿）（⑤の場合）'!$BD57,IF(GX$19&lt;='様式３（療養者名簿）（⑤の場合）'!$BE57,1,0),0),0)</f>
        <v>0</v>
      </c>
      <c r="GY52" s="377">
        <f>IF(GY$19-'様式３（療養者名簿）（⑤の場合）'!$BD57+1&lt;=15,IF(GY$19&gt;='様式３（療養者名簿）（⑤の場合）'!$BD57,IF(GY$19&lt;='様式３（療養者名簿）（⑤の場合）'!$BE57,1,0),0),0)</f>
        <v>0</v>
      </c>
      <c r="GZ52" s="377">
        <f>IF(GZ$19-'様式３（療養者名簿）（⑤の場合）'!$BD57+1&lt;=15,IF(GZ$19&gt;='様式３（療養者名簿）（⑤の場合）'!$BD57,IF(GZ$19&lt;='様式３（療養者名簿）（⑤の場合）'!$BE57,1,0),0),0)</f>
        <v>0</v>
      </c>
      <c r="HA52" s="377">
        <f>IF(HA$19-'様式３（療養者名簿）（⑤の場合）'!$BD57+1&lt;=15,IF(HA$19&gt;='様式３（療養者名簿）（⑤の場合）'!$BD57,IF(HA$19&lt;='様式３（療養者名簿）（⑤の場合）'!$BE57,1,0),0),0)</f>
        <v>0</v>
      </c>
      <c r="HB52" s="377">
        <f>IF(HB$19-'様式３（療養者名簿）（⑤の場合）'!$BD57+1&lt;=15,IF(HB$19&gt;='様式３（療養者名簿）（⑤の場合）'!$BD57,IF(HB$19&lt;='様式３（療養者名簿）（⑤の場合）'!$BE57,1,0),0),0)</f>
        <v>0</v>
      </c>
      <c r="HC52" s="377">
        <f>IF(HC$19-'様式３（療養者名簿）（⑤の場合）'!$BD57+1&lt;=15,IF(HC$19&gt;='様式３（療養者名簿）（⑤の場合）'!$BD57,IF(HC$19&lt;='様式３（療養者名簿）（⑤の場合）'!$BE57,1,0),0),0)</f>
        <v>0</v>
      </c>
      <c r="HD52" s="377">
        <f>IF(HD$19-'様式３（療養者名簿）（⑤の場合）'!$BD57+1&lt;=15,IF(HD$19&gt;='様式３（療養者名簿）（⑤の場合）'!$BD57,IF(HD$19&lt;='様式３（療養者名簿）（⑤の場合）'!$BE57,1,0),0),0)</f>
        <v>0</v>
      </c>
      <c r="HE52" s="377">
        <f>IF(HE$19-'様式３（療養者名簿）（⑤の場合）'!$BD57+1&lt;=15,IF(HE$19&gt;='様式３（療養者名簿）（⑤の場合）'!$BD57,IF(HE$19&lt;='様式３（療養者名簿）（⑤の場合）'!$BE57,1,0),0),0)</f>
        <v>0</v>
      </c>
      <c r="HF52" s="377">
        <f>IF(HF$19-'様式３（療養者名簿）（⑤の場合）'!$BD57+1&lt;=15,IF(HF$19&gt;='様式３（療養者名簿）（⑤の場合）'!$BD57,IF(HF$19&lt;='様式３（療養者名簿）（⑤の場合）'!$BE57,1,0),0),0)</f>
        <v>0</v>
      </c>
      <c r="HG52" s="377">
        <f>IF(HG$19-'様式３（療養者名簿）（⑤の場合）'!$BD57+1&lt;=15,IF(HG$19&gt;='様式３（療養者名簿）（⑤の場合）'!$BD57,IF(HG$19&lt;='様式３（療養者名簿）（⑤の場合）'!$BE57,1,0),0),0)</f>
        <v>0</v>
      </c>
      <c r="HH52" s="377">
        <f>IF(HH$19-'様式３（療養者名簿）（⑤の場合）'!$BD57+1&lt;=15,IF(HH$19&gt;='様式３（療養者名簿）（⑤の場合）'!$BD57,IF(HH$19&lt;='様式３（療養者名簿）（⑤の場合）'!$BE57,1,0),0),0)</f>
        <v>0</v>
      </c>
      <c r="HI52" s="377">
        <f>IF(HI$19-'様式３（療養者名簿）（⑤の場合）'!$BD57+1&lt;=15,IF(HI$19&gt;='様式３（療養者名簿）（⑤の場合）'!$BD57,IF(HI$19&lt;='様式３（療養者名簿）（⑤の場合）'!$BE57,1,0),0),0)</f>
        <v>0</v>
      </c>
      <c r="HJ52" s="377">
        <f>IF(HJ$19-'様式３（療養者名簿）（⑤の場合）'!$BD57+1&lt;=15,IF(HJ$19&gt;='様式３（療養者名簿）（⑤の場合）'!$BD57,IF(HJ$19&lt;='様式３（療養者名簿）（⑤の場合）'!$BE57,1,0),0),0)</f>
        <v>0</v>
      </c>
      <c r="HK52" s="377">
        <f>IF(HK$19-'様式３（療養者名簿）（⑤の場合）'!$BD57+1&lt;=15,IF(HK$19&gt;='様式３（療養者名簿）（⑤の場合）'!$BD57,IF(HK$19&lt;='様式３（療養者名簿）（⑤の場合）'!$BE57,1,0),0),0)</f>
        <v>0</v>
      </c>
      <c r="HL52" s="377">
        <f>IF(HL$19-'様式３（療養者名簿）（⑤の場合）'!$BD57+1&lt;=15,IF(HL$19&gt;='様式３（療養者名簿）（⑤の場合）'!$BD57,IF(HL$19&lt;='様式３（療養者名簿）（⑤の場合）'!$BE57,1,0),0),0)</f>
        <v>0</v>
      </c>
      <c r="HM52" s="377">
        <f>IF(HM$19-'様式３（療養者名簿）（⑤の場合）'!$BD57+1&lt;=15,IF(HM$19&gt;='様式３（療養者名簿）（⑤の場合）'!$BD57,IF(HM$19&lt;='様式３（療養者名簿）（⑤の場合）'!$BE57,1,0),0),0)</f>
        <v>0</v>
      </c>
      <c r="HN52" s="377">
        <f>IF(HN$19-'様式３（療養者名簿）（⑤の場合）'!$BD57+1&lt;=15,IF(HN$19&gt;='様式３（療養者名簿）（⑤の場合）'!$BD57,IF(HN$19&lt;='様式３（療養者名簿）（⑤の場合）'!$BE57,1,0),0),0)</f>
        <v>0</v>
      </c>
      <c r="HO52" s="377">
        <f>IF(HO$19-'様式３（療養者名簿）（⑤の場合）'!$BD57+1&lt;=15,IF(HO$19&gt;='様式３（療養者名簿）（⑤の場合）'!$BD57,IF(HO$19&lt;='様式３（療養者名簿）（⑤の場合）'!$BE57,1,0),0),0)</f>
        <v>0</v>
      </c>
      <c r="HP52" s="377">
        <f>IF(HP$19-'様式３（療養者名簿）（⑤の場合）'!$BD57+1&lt;=15,IF(HP$19&gt;='様式３（療養者名簿）（⑤の場合）'!$BD57,IF(HP$19&lt;='様式３（療養者名簿）（⑤の場合）'!$BE57,1,0),0),0)</f>
        <v>0</v>
      </c>
      <c r="HQ52" s="377">
        <f>IF(HQ$19-'様式３（療養者名簿）（⑤の場合）'!$BD57+1&lt;=15,IF(HQ$19&gt;='様式３（療養者名簿）（⑤の場合）'!$BD57,IF(HQ$19&lt;='様式３（療養者名簿）（⑤の場合）'!$BE57,1,0),0),0)</f>
        <v>0</v>
      </c>
      <c r="HR52" s="377">
        <f>IF(HR$19-'様式３（療養者名簿）（⑤の場合）'!$BD57+1&lt;=15,IF(HR$19&gt;='様式３（療養者名簿）（⑤の場合）'!$BD57,IF(HR$19&lt;='様式３（療養者名簿）（⑤の場合）'!$BE57,1,0),0),0)</f>
        <v>0</v>
      </c>
      <c r="HS52" s="377">
        <f>IF(HS$19-'様式３（療養者名簿）（⑤の場合）'!$BD57+1&lt;=15,IF(HS$19&gt;='様式３（療養者名簿）（⑤の場合）'!$BD57,IF(HS$19&lt;='様式３（療養者名簿）（⑤の場合）'!$BE57,1,0),0),0)</f>
        <v>0</v>
      </c>
      <c r="HT52" s="377">
        <f>IF(HT$19-'様式３（療養者名簿）（⑤の場合）'!$BD57+1&lt;=15,IF(HT$19&gt;='様式３（療養者名簿）（⑤の場合）'!$BD57,IF(HT$19&lt;='様式３（療養者名簿）（⑤の場合）'!$BE57,1,0),0),0)</f>
        <v>0</v>
      </c>
      <c r="HU52" s="377">
        <f>IF(HU$19-'様式３（療養者名簿）（⑤の場合）'!$BD57+1&lt;=15,IF(HU$19&gt;='様式３（療養者名簿）（⑤の場合）'!$BD57,IF(HU$19&lt;='様式３（療養者名簿）（⑤の場合）'!$BE57,1,0),0),0)</f>
        <v>0</v>
      </c>
      <c r="HV52" s="377">
        <f>IF(HV$19-'様式３（療養者名簿）（⑤の場合）'!$BD57+1&lt;=15,IF(HV$19&gt;='様式３（療養者名簿）（⑤の場合）'!$BD57,IF(HV$19&lt;='様式３（療養者名簿）（⑤の場合）'!$BE57,1,0),0),0)</f>
        <v>0</v>
      </c>
      <c r="HW52" s="377">
        <f>IF(HW$19-'様式３（療養者名簿）（⑤の場合）'!$BD57+1&lt;=15,IF(HW$19&gt;='様式３（療養者名簿）（⑤の場合）'!$BD57,IF(HW$19&lt;='様式３（療養者名簿）（⑤の場合）'!$BE57,1,0),0),0)</f>
        <v>0</v>
      </c>
      <c r="HX52" s="377">
        <f>IF(HX$19-'様式３（療養者名簿）（⑤の場合）'!$BD57+1&lt;=15,IF(HX$19&gt;='様式３（療養者名簿）（⑤の場合）'!$BD57,IF(HX$19&lt;='様式３（療養者名簿）（⑤の場合）'!$BE57,1,0),0),0)</f>
        <v>0</v>
      </c>
      <c r="HY52" s="377">
        <f>IF(HY$19-'様式３（療養者名簿）（⑤の場合）'!$BD57+1&lt;=15,IF(HY$19&gt;='様式３（療養者名簿）（⑤の場合）'!$BD57,IF(HY$19&lt;='様式３（療養者名簿）（⑤の場合）'!$BE57,1,0),0),0)</f>
        <v>0</v>
      </c>
      <c r="HZ52" s="377">
        <f>IF(HZ$19-'様式３（療養者名簿）（⑤の場合）'!$BD57+1&lt;=15,IF(HZ$19&gt;='様式３（療養者名簿）（⑤の場合）'!$BD57,IF(HZ$19&lt;='様式３（療養者名簿）（⑤の場合）'!$BE57,1,0),0),0)</f>
        <v>0</v>
      </c>
      <c r="IA52" s="377">
        <f>IF(IA$19-'様式３（療養者名簿）（⑤の場合）'!$BD57+1&lt;=15,IF(IA$19&gt;='様式３（療養者名簿）（⑤の場合）'!$BD57,IF(IA$19&lt;='様式３（療養者名簿）（⑤の場合）'!$BE57,1,0),0),0)</f>
        <v>0</v>
      </c>
      <c r="IB52" s="377">
        <f>IF(IB$19-'様式３（療養者名簿）（⑤の場合）'!$BD57+1&lt;=15,IF(IB$19&gt;='様式３（療養者名簿）（⑤の場合）'!$BD57,IF(IB$19&lt;='様式３（療養者名簿）（⑤の場合）'!$BE57,1,0),0),0)</f>
        <v>0</v>
      </c>
      <c r="IC52" s="377">
        <f>IF(IC$19-'様式３（療養者名簿）（⑤の場合）'!$BD57+1&lt;=15,IF(IC$19&gt;='様式３（療養者名簿）（⑤の場合）'!$BD57,IF(IC$19&lt;='様式３（療養者名簿）（⑤の場合）'!$BE57,1,0),0),0)</f>
        <v>0</v>
      </c>
      <c r="ID52" s="377">
        <f>IF(ID$19-'様式３（療養者名簿）（⑤の場合）'!$BD57+1&lt;=15,IF(ID$19&gt;='様式３（療養者名簿）（⑤の場合）'!$BD57,IF(ID$19&lt;='様式３（療養者名簿）（⑤の場合）'!$BE57,1,0),0),0)</f>
        <v>0</v>
      </c>
      <c r="IE52" s="377">
        <f>IF(IE$19-'様式３（療養者名簿）（⑤の場合）'!$BD57+1&lt;=15,IF(IE$19&gt;='様式３（療養者名簿）（⑤の場合）'!$BD57,IF(IE$19&lt;='様式３（療養者名簿）（⑤の場合）'!$BE57,1,0),0),0)</f>
        <v>0</v>
      </c>
      <c r="IF52" s="377">
        <f>IF(IF$19-'様式３（療養者名簿）（⑤の場合）'!$BD57+1&lt;=15,IF(IF$19&gt;='様式３（療養者名簿）（⑤の場合）'!$BD57,IF(IF$19&lt;='様式３（療養者名簿）（⑤の場合）'!$BE57,1,0),0),0)</f>
        <v>0</v>
      </c>
      <c r="IG52" s="377">
        <f>IF(IG$19-'様式３（療養者名簿）（⑤の場合）'!$BD57+1&lt;=15,IF(IG$19&gt;='様式３（療養者名簿）（⑤の場合）'!$BD57,IF(IG$19&lt;='様式３（療養者名簿）（⑤の場合）'!$BE57,1,0),0),0)</f>
        <v>0</v>
      </c>
      <c r="IH52" s="377">
        <f>IF(IH$19-'様式３（療養者名簿）（⑤の場合）'!$BD57+1&lt;=15,IF(IH$19&gt;='様式３（療養者名簿）（⑤の場合）'!$BD57,IF(IH$19&lt;='様式３（療養者名簿）（⑤の場合）'!$BE57,1,0),0),0)</f>
        <v>0</v>
      </c>
      <c r="II52" s="377">
        <f>IF(II$19-'様式３（療養者名簿）（⑤の場合）'!$BD57+1&lt;=15,IF(II$19&gt;='様式３（療養者名簿）（⑤の場合）'!$BD57,IF(II$19&lt;='様式３（療養者名簿）（⑤の場合）'!$BE57,1,0),0),0)</f>
        <v>0</v>
      </c>
      <c r="IJ52" s="377">
        <f>IF(IJ$19-'様式３（療養者名簿）（⑤の場合）'!$BD57+1&lt;=15,IF(IJ$19&gt;='様式３（療養者名簿）（⑤の場合）'!$BD57,IF(IJ$19&lt;='様式３（療養者名簿）（⑤の場合）'!$BE57,1,0),0),0)</f>
        <v>0</v>
      </c>
      <c r="IK52" s="377">
        <f>IF(IK$19-'様式３（療養者名簿）（⑤の場合）'!$BD57+1&lt;=15,IF(IK$19&gt;='様式３（療養者名簿）（⑤の場合）'!$BD57,IF(IK$19&lt;='様式３（療養者名簿）（⑤の場合）'!$BE57,1,0),0),0)</f>
        <v>0</v>
      </c>
      <c r="IL52" s="377">
        <f>IF(IL$19-'様式３（療養者名簿）（⑤の場合）'!$BD57+1&lt;=15,IF(IL$19&gt;='様式３（療養者名簿）（⑤の場合）'!$BD57,IF(IL$19&lt;='様式３（療養者名簿）（⑤の場合）'!$BE57,1,0),0),0)</f>
        <v>0</v>
      </c>
      <c r="IM52" s="377">
        <f>IF(IM$19-'様式３（療養者名簿）（⑤の場合）'!$BD57+1&lt;=15,IF(IM$19&gt;='様式３（療養者名簿）（⑤の場合）'!$BD57,IF(IM$19&lt;='様式３（療養者名簿）（⑤の場合）'!$BE57,1,0),0),0)</f>
        <v>0</v>
      </c>
      <c r="IN52" s="377">
        <f>IF(IN$19-'様式３（療養者名簿）（⑤の場合）'!$BD57+1&lt;=15,IF(IN$19&gt;='様式３（療養者名簿）（⑤の場合）'!$BD57,IF(IN$19&lt;='様式３（療養者名簿）（⑤の場合）'!$BE57,1,0),0),0)</f>
        <v>0</v>
      </c>
      <c r="IO52" s="377">
        <f>IF(IO$19-'様式３（療養者名簿）（⑤の場合）'!$BD57+1&lt;=15,IF(IO$19&gt;='様式３（療養者名簿）（⑤の場合）'!$BD57,IF(IO$19&lt;='様式３（療養者名簿）（⑤の場合）'!$BE57,1,0),0),0)</f>
        <v>0</v>
      </c>
      <c r="IP52" s="377">
        <f>IF(IP$19-'様式３（療養者名簿）（⑤の場合）'!$BD57+1&lt;=15,IF(IP$19&gt;='様式３（療養者名簿）（⑤の場合）'!$BD57,IF(IP$19&lt;='様式３（療養者名簿）（⑤の場合）'!$BE57,1,0),0),0)</f>
        <v>0</v>
      </c>
      <c r="IQ52" s="377">
        <f>IF(IQ$19-'様式３（療養者名簿）（⑤の場合）'!$BD57+1&lt;=15,IF(IQ$19&gt;='様式３（療養者名簿）（⑤の場合）'!$BD57,IF(IQ$19&lt;='様式３（療養者名簿）（⑤の場合）'!$BE57,1,0),0),0)</f>
        <v>0</v>
      </c>
      <c r="IR52" s="377">
        <f>IF(IR$19-'様式３（療養者名簿）（⑤の場合）'!$BD57+1&lt;=15,IF(IR$19&gt;='様式３（療養者名簿）（⑤の場合）'!$BD57,IF(IR$19&lt;='様式３（療養者名簿）（⑤の場合）'!$BE57,1,0),0),0)</f>
        <v>0</v>
      </c>
      <c r="IS52" s="377">
        <f>IF(IS$19-'様式３（療養者名簿）（⑤の場合）'!$BD57+1&lt;=15,IF(IS$19&gt;='様式３（療養者名簿）（⑤の場合）'!$BD57,IF(IS$19&lt;='様式３（療養者名簿）（⑤の場合）'!$BE57,1,0),0),0)</f>
        <v>0</v>
      </c>
      <c r="IT52" s="377">
        <f>IF(IT$19-'様式３（療養者名簿）（⑤の場合）'!$BD57+1&lt;=15,IF(IT$19&gt;='様式３（療養者名簿）（⑤の場合）'!$BD57,IF(IT$19&lt;='様式３（療養者名簿）（⑤の場合）'!$BE57,1,0),0),0)</f>
        <v>0</v>
      </c>
      <c r="IU52" s="377">
        <f>IF(IU$19-'様式３（療養者名簿）（⑤の場合）'!$BD57+1&lt;=15,IF(IU$19&gt;='様式３（療養者名簿）（⑤の場合）'!$BD57,IF(IU$19&lt;='様式３（療養者名簿）（⑤の場合）'!$BE57,1,0),0),0)</f>
        <v>0</v>
      </c>
      <c r="IV52" s="377">
        <f>IF(IV$19-'様式３（療養者名簿）（⑤の場合）'!$BD57+1&lt;=15,IF(IV$19&gt;='様式３（療養者名簿）（⑤の場合）'!$BD57,IF(IV$19&lt;='様式３（療養者名簿）（⑤の場合）'!$BE57,1,0),0),0)</f>
        <v>0</v>
      </c>
      <c r="IW52" s="377">
        <f>IF(IW$19-'様式３（療養者名簿）（⑤の場合）'!$BD57+1&lt;=15,IF(IW$19&gt;='様式３（療養者名簿）（⑤の場合）'!$BD57,IF(IW$19&lt;='様式３（療養者名簿）（⑤の場合）'!$BE57,1,0),0),0)</f>
        <v>0</v>
      </c>
      <c r="IX52" s="377">
        <f>IF(IX$19-'様式３（療養者名簿）（⑤の場合）'!$BD57+1&lt;=15,IF(IX$19&gt;='様式３（療養者名簿）（⑤の場合）'!$BD57,IF(IX$19&lt;='様式３（療養者名簿）（⑤の場合）'!$BE57,1,0),0),0)</f>
        <v>0</v>
      </c>
      <c r="IY52" s="377">
        <f>IF(IY$19-'様式３（療養者名簿）（⑤の場合）'!$BD57+1&lt;=15,IF(IY$19&gt;='様式３（療養者名簿）（⑤の場合）'!$BD57,IF(IY$19&lt;='様式３（療養者名簿）（⑤の場合）'!$BE57,1,0),0),0)</f>
        <v>0</v>
      </c>
      <c r="IZ52" s="377">
        <f>IF(IZ$19-'様式３（療養者名簿）（⑤の場合）'!$BD57+1&lt;=15,IF(IZ$19&gt;='様式３（療養者名簿）（⑤の場合）'!$BD57,IF(IZ$19&lt;='様式３（療養者名簿）（⑤の場合）'!$BE57,1,0),0),0)</f>
        <v>0</v>
      </c>
      <c r="JA52" s="377">
        <f>IF(JA$19-'様式３（療養者名簿）（⑤の場合）'!$BD57+1&lt;=15,IF(JA$19&gt;='様式３（療養者名簿）（⑤の場合）'!$BD57,IF(JA$19&lt;='様式３（療養者名簿）（⑤の場合）'!$BE57,1,0),0),0)</f>
        <v>0</v>
      </c>
      <c r="JB52" s="377">
        <f>IF(JB$19-'様式３（療養者名簿）（⑤の場合）'!$BD57+1&lt;=15,IF(JB$19&gt;='様式３（療養者名簿）（⑤の場合）'!$BD57,IF(JB$19&lt;='様式３（療養者名簿）（⑤の場合）'!$BE57,1,0),0),0)</f>
        <v>0</v>
      </c>
      <c r="JC52" s="377">
        <f>IF(JC$19-'様式３（療養者名簿）（⑤の場合）'!$BD57+1&lt;=15,IF(JC$19&gt;='様式３（療養者名簿）（⑤の場合）'!$BD57,IF(JC$19&lt;='様式３（療養者名簿）（⑤の場合）'!$BE57,1,0),0),0)</f>
        <v>0</v>
      </c>
      <c r="JD52" s="377">
        <f>IF(JD$19-'様式３（療養者名簿）（⑤の場合）'!$BD57+1&lt;=15,IF(JD$19&gt;='様式３（療養者名簿）（⑤の場合）'!$BD57,IF(JD$19&lt;='様式３（療養者名簿）（⑤の場合）'!$BE57,1,0),0),0)</f>
        <v>0</v>
      </c>
      <c r="JE52" s="377">
        <f>IF(JE$19-'様式３（療養者名簿）（⑤の場合）'!$BD57+1&lt;=15,IF(JE$19&gt;='様式３（療養者名簿）（⑤の場合）'!$BD57,IF(JE$19&lt;='様式３（療養者名簿）（⑤の場合）'!$BE57,1,0),0),0)</f>
        <v>0</v>
      </c>
      <c r="JF52" s="377">
        <f>IF(JF$19-'様式３（療養者名簿）（⑤の場合）'!$BD57+1&lt;=15,IF(JF$19&gt;='様式３（療養者名簿）（⑤の場合）'!$BD57,IF(JF$19&lt;='様式３（療養者名簿）（⑤の場合）'!$BE57,1,0),0),0)</f>
        <v>0</v>
      </c>
      <c r="JG52" s="377">
        <f>IF(JG$19-'様式３（療養者名簿）（⑤の場合）'!$BD57+1&lt;=15,IF(JG$19&gt;='様式３（療養者名簿）（⑤の場合）'!$BD57,IF(JG$19&lt;='様式３（療養者名簿）（⑤の場合）'!$BE57,1,0),0),0)</f>
        <v>0</v>
      </c>
      <c r="JH52" s="377">
        <f>IF(JH$19-'様式３（療養者名簿）（⑤の場合）'!$BD57+1&lt;=15,IF(JH$19&gt;='様式３（療養者名簿）（⑤の場合）'!$BD57,IF(JH$19&lt;='様式３（療養者名簿）（⑤の場合）'!$BE57,1,0),0),0)</f>
        <v>0</v>
      </c>
      <c r="JI52" s="377">
        <f>IF(JI$19-'様式３（療養者名簿）（⑤の場合）'!$BD57+1&lt;=15,IF(JI$19&gt;='様式３（療養者名簿）（⑤の場合）'!$BD57,IF(JI$19&lt;='様式３（療養者名簿）（⑤の場合）'!$BE57,1,0),0),0)</f>
        <v>0</v>
      </c>
      <c r="JJ52" s="377">
        <f>IF(JJ$19-'様式３（療養者名簿）（⑤の場合）'!$BD57+1&lt;=15,IF(JJ$19&gt;='様式３（療養者名簿）（⑤の場合）'!$BD57,IF(JJ$19&lt;='様式３（療養者名簿）（⑤の場合）'!$BE57,1,0),0),0)</f>
        <v>0</v>
      </c>
      <c r="JK52" s="377">
        <f>IF(JK$19-'様式３（療養者名簿）（⑤の場合）'!$BD57+1&lt;=15,IF(JK$19&gt;='様式３（療養者名簿）（⑤の場合）'!$BD57,IF(JK$19&lt;='様式３（療養者名簿）（⑤の場合）'!$BE57,1,0),0),0)</f>
        <v>0</v>
      </c>
      <c r="JL52" s="377">
        <f>IF(JL$19-'様式３（療養者名簿）（⑤の場合）'!$BD57+1&lt;=15,IF(JL$19&gt;='様式３（療養者名簿）（⑤の場合）'!$BD57,IF(JL$19&lt;='様式３（療養者名簿）（⑤の場合）'!$BE57,1,0),0),0)</f>
        <v>0</v>
      </c>
      <c r="JM52" s="377">
        <f>IF(JM$19-'様式３（療養者名簿）（⑤の場合）'!$BD57+1&lt;=15,IF(JM$19&gt;='様式３（療養者名簿）（⑤の場合）'!$BD57,IF(JM$19&lt;='様式３（療養者名簿）（⑤の場合）'!$BE57,1,0),0),0)</f>
        <v>0</v>
      </c>
      <c r="JN52" s="377">
        <f>IF(JN$19-'様式３（療養者名簿）（⑤の場合）'!$BD57+1&lt;=15,IF(JN$19&gt;='様式３（療養者名簿）（⑤の場合）'!$BD57,IF(JN$19&lt;='様式３（療養者名簿）（⑤の場合）'!$BE57,1,0),0),0)</f>
        <v>0</v>
      </c>
      <c r="JO52" s="377">
        <f>IF(JO$19-'様式３（療養者名簿）（⑤の場合）'!$BD57+1&lt;=15,IF(JO$19&gt;='様式３（療養者名簿）（⑤の場合）'!$BD57,IF(JO$19&lt;='様式３（療養者名簿）（⑤の場合）'!$BE57,1,0),0),0)</f>
        <v>0</v>
      </c>
      <c r="JP52" s="377">
        <f>IF(JP$19-'様式３（療養者名簿）（⑤の場合）'!$BD57+1&lt;=15,IF(JP$19&gt;='様式３（療養者名簿）（⑤の場合）'!$BD57,IF(JP$19&lt;='様式３（療養者名簿）（⑤の場合）'!$BE57,1,0),0),0)</f>
        <v>0</v>
      </c>
      <c r="JQ52" s="377">
        <f>IF(JQ$19-'様式３（療養者名簿）（⑤の場合）'!$BD57+1&lt;=15,IF(JQ$19&gt;='様式３（療養者名簿）（⑤の場合）'!$BD57,IF(JQ$19&lt;='様式３（療養者名簿）（⑤の場合）'!$BE57,1,0),0),0)</f>
        <v>0</v>
      </c>
      <c r="JR52" s="377">
        <f>IF(JR$19-'様式３（療養者名簿）（⑤の場合）'!$BD57+1&lt;=15,IF(JR$19&gt;='様式３（療養者名簿）（⑤の場合）'!$BD57,IF(JR$19&lt;='様式３（療養者名簿）（⑤の場合）'!$BE57,1,0),0),0)</f>
        <v>0</v>
      </c>
      <c r="JS52" s="377">
        <f>IF(JS$19-'様式３（療養者名簿）（⑤の場合）'!$BD57+1&lt;=15,IF(JS$19&gt;='様式３（療養者名簿）（⑤の場合）'!$BD57,IF(JS$19&lt;='様式３（療養者名簿）（⑤の場合）'!$BE57,1,0),0),0)</f>
        <v>0</v>
      </c>
      <c r="JT52" s="377">
        <f>IF(JT$19-'様式３（療養者名簿）（⑤の場合）'!$BD57+1&lt;=15,IF(JT$19&gt;='様式３（療養者名簿）（⑤の場合）'!$BD57,IF(JT$19&lt;='様式３（療養者名簿）（⑤の場合）'!$BE57,1,0),0),0)</f>
        <v>0</v>
      </c>
      <c r="JU52" s="377">
        <f>IF(JU$19-'様式３（療養者名簿）（⑤の場合）'!$BD57+1&lt;=15,IF(JU$19&gt;='様式３（療養者名簿）（⑤の場合）'!$BD57,IF(JU$19&lt;='様式３（療養者名簿）（⑤の場合）'!$BE57,1,0),0),0)</f>
        <v>0</v>
      </c>
      <c r="JV52" s="377">
        <f>IF(JV$19-'様式３（療養者名簿）（⑤の場合）'!$BD57+1&lt;=15,IF(JV$19&gt;='様式３（療養者名簿）（⑤の場合）'!$BD57,IF(JV$19&lt;='様式３（療養者名簿）（⑤の場合）'!$BE57,1,0),0),0)</f>
        <v>0</v>
      </c>
      <c r="JW52" s="377">
        <f>IF(JW$19-'様式３（療養者名簿）（⑤の場合）'!$BD57+1&lt;=15,IF(JW$19&gt;='様式３（療養者名簿）（⑤の場合）'!$BD57,IF(JW$19&lt;='様式３（療養者名簿）（⑤の場合）'!$BE57,1,0),0),0)</f>
        <v>0</v>
      </c>
      <c r="JX52" s="377">
        <f>IF(JX$19-'様式３（療養者名簿）（⑤の場合）'!$BD57+1&lt;=15,IF(JX$19&gt;='様式３（療養者名簿）（⑤の場合）'!$BD57,IF(JX$19&lt;='様式３（療養者名簿）（⑤の場合）'!$BE57,1,0),0),0)</f>
        <v>0</v>
      </c>
      <c r="JY52" s="377">
        <f>IF(JY$19-'様式３（療養者名簿）（⑤の場合）'!$BD57+1&lt;=15,IF(JY$19&gt;='様式３（療養者名簿）（⑤の場合）'!$BD57,IF(JY$19&lt;='様式３（療養者名簿）（⑤の場合）'!$BE57,1,0),0),0)</f>
        <v>0</v>
      </c>
      <c r="JZ52" s="377">
        <f>IF(JZ$19-'様式３（療養者名簿）（⑤の場合）'!$BD57+1&lt;=15,IF(JZ$19&gt;='様式３（療養者名簿）（⑤の場合）'!$BD57,IF(JZ$19&lt;='様式３（療養者名簿）（⑤の場合）'!$BE57,1,0),0),0)</f>
        <v>0</v>
      </c>
      <c r="KA52" s="377">
        <f>IF(KA$19-'様式３（療養者名簿）（⑤の場合）'!$BD57+1&lt;=15,IF(KA$19&gt;='様式３（療養者名簿）（⑤の場合）'!$BD57,IF(KA$19&lt;='様式３（療養者名簿）（⑤の場合）'!$BE57,1,0),0),0)</f>
        <v>0</v>
      </c>
      <c r="KB52" s="377">
        <f>IF(KB$19-'様式３（療養者名簿）（⑤の場合）'!$BD57+1&lt;=15,IF(KB$19&gt;='様式３（療養者名簿）（⑤の場合）'!$BD57,IF(KB$19&lt;='様式３（療養者名簿）（⑤の場合）'!$BE57,1,0),0),0)</f>
        <v>0</v>
      </c>
      <c r="KC52" s="377">
        <f>IF(KC$19-'様式３（療養者名簿）（⑤の場合）'!$BD57+1&lt;=15,IF(KC$19&gt;='様式３（療養者名簿）（⑤の場合）'!$BD57,IF(KC$19&lt;='様式３（療養者名簿）（⑤の場合）'!$BE57,1,0),0),0)</f>
        <v>0</v>
      </c>
      <c r="KD52" s="377">
        <f>IF(KD$19-'様式３（療養者名簿）（⑤の場合）'!$BD57+1&lt;=15,IF(KD$19&gt;='様式３（療養者名簿）（⑤の場合）'!$BD57,IF(KD$19&lt;='様式３（療養者名簿）（⑤の場合）'!$BE57,1,0),0),0)</f>
        <v>0</v>
      </c>
      <c r="KE52" s="377">
        <f>IF(KE$19-'様式３（療養者名簿）（⑤の場合）'!$BD57+1&lt;=15,IF(KE$19&gt;='様式３（療養者名簿）（⑤の場合）'!$BD57,IF(KE$19&lt;='様式３（療養者名簿）（⑤の場合）'!$BE57,1,0),0),0)</f>
        <v>0</v>
      </c>
      <c r="KF52" s="377">
        <f>IF(KF$19-'様式３（療養者名簿）（⑤の場合）'!$BD57+1&lt;=15,IF(KF$19&gt;='様式３（療養者名簿）（⑤の場合）'!$BD57,IF(KF$19&lt;='様式３（療養者名簿）（⑤の場合）'!$BE57,1,0),0),0)</f>
        <v>0</v>
      </c>
      <c r="KG52" s="377">
        <f>IF(KG$19-'様式３（療養者名簿）（⑤の場合）'!$BD57+1&lt;=15,IF(KG$19&gt;='様式３（療養者名簿）（⑤の場合）'!$BD57,IF(KG$19&lt;='様式３（療養者名簿）（⑤の場合）'!$BE57,1,0),0),0)</f>
        <v>0</v>
      </c>
      <c r="KH52" s="377">
        <f>IF(KH$19-'様式３（療養者名簿）（⑤の場合）'!$BD57+1&lt;=15,IF(KH$19&gt;='様式３（療養者名簿）（⑤の場合）'!$BD57,IF(KH$19&lt;='様式３（療養者名簿）（⑤の場合）'!$BE57,1,0),0),0)</f>
        <v>0</v>
      </c>
      <c r="KI52" s="377">
        <f>IF(KI$19-'様式３（療養者名簿）（⑤の場合）'!$BD57+1&lt;=15,IF(KI$19&gt;='様式３（療養者名簿）（⑤の場合）'!$BD57,IF(KI$19&lt;='様式３（療養者名簿）（⑤の場合）'!$BE57,1,0),0),0)</f>
        <v>0</v>
      </c>
      <c r="KJ52" s="377">
        <f>IF(KJ$19-'様式３（療養者名簿）（⑤の場合）'!$BD57+1&lt;=15,IF(KJ$19&gt;='様式３（療養者名簿）（⑤の場合）'!$BD57,IF(KJ$19&lt;='様式３（療養者名簿）（⑤の場合）'!$BE57,1,0),0),0)</f>
        <v>0</v>
      </c>
      <c r="KK52" s="377">
        <f>IF(KK$19-'様式３（療養者名簿）（⑤の場合）'!$BD57+1&lt;=15,IF(KK$19&gt;='様式３（療養者名簿）（⑤の場合）'!$BD57,IF(KK$19&lt;='様式３（療養者名簿）（⑤の場合）'!$BE57,1,0),0),0)</f>
        <v>0</v>
      </c>
      <c r="KL52" s="377">
        <f>IF(KL$19-'様式３（療養者名簿）（⑤の場合）'!$BD57+1&lt;=15,IF(KL$19&gt;='様式３（療養者名簿）（⑤の場合）'!$BD57,IF(KL$19&lt;='様式３（療養者名簿）（⑤の場合）'!$BE57,1,0),0),0)</f>
        <v>0</v>
      </c>
      <c r="KM52" s="377">
        <f>IF(KM$19-'様式３（療養者名簿）（⑤の場合）'!$BD57+1&lt;=15,IF(KM$19&gt;='様式３（療養者名簿）（⑤の場合）'!$BD57,IF(KM$19&lt;='様式３（療養者名簿）（⑤の場合）'!$BE57,1,0),0),0)</f>
        <v>0</v>
      </c>
      <c r="KN52" s="377">
        <f>IF(KN$19-'様式３（療養者名簿）（⑤の場合）'!$BD57+1&lt;=15,IF(KN$19&gt;='様式３（療養者名簿）（⑤の場合）'!$BD57,IF(KN$19&lt;='様式３（療養者名簿）（⑤の場合）'!$BE57,1,0),0),0)</f>
        <v>0</v>
      </c>
      <c r="KO52" s="377">
        <f>IF(KO$19-'様式３（療養者名簿）（⑤の場合）'!$BD57+1&lt;=15,IF(KO$19&gt;='様式３（療養者名簿）（⑤の場合）'!$BD57,IF(KO$19&lt;='様式３（療養者名簿）（⑤の場合）'!$BE57,1,0),0),0)</f>
        <v>0</v>
      </c>
      <c r="KP52" s="377">
        <f>IF(KP$19-'様式３（療養者名簿）（⑤の場合）'!$BD57+1&lt;=15,IF(KP$19&gt;='様式３（療養者名簿）（⑤の場合）'!$BD57,IF(KP$19&lt;='様式３（療養者名簿）（⑤の場合）'!$BE57,1,0),0),0)</f>
        <v>0</v>
      </c>
      <c r="KQ52" s="377">
        <f>IF(KQ$19-'様式３（療養者名簿）（⑤の場合）'!$BD57+1&lt;=15,IF(KQ$19&gt;='様式３（療養者名簿）（⑤の場合）'!$BD57,IF(KQ$19&lt;='様式３（療養者名簿）（⑤の場合）'!$BE57,1,0),0),0)</f>
        <v>0</v>
      </c>
      <c r="KR52" s="377">
        <f>IF(KR$19-'様式３（療養者名簿）（⑤の場合）'!$BD57+1&lt;=15,IF(KR$19&gt;='様式３（療養者名簿）（⑤の場合）'!$BD57,IF(KR$19&lt;='様式３（療養者名簿）（⑤の場合）'!$BE57,1,0),0),0)</f>
        <v>0</v>
      </c>
      <c r="KS52" s="377">
        <f>IF(KS$19-'様式３（療養者名簿）（⑤の場合）'!$BD57+1&lt;=15,IF(KS$19&gt;='様式３（療養者名簿）（⑤の場合）'!$BD57,IF(KS$19&lt;='様式３（療養者名簿）（⑤の場合）'!$BE57,1,0),0),0)</f>
        <v>0</v>
      </c>
      <c r="KT52" s="377">
        <f>IF(KT$19-'様式３（療養者名簿）（⑤の場合）'!$BD57+1&lt;=15,IF(KT$19&gt;='様式３（療養者名簿）（⑤の場合）'!$BD57,IF(KT$19&lt;='様式３（療養者名簿）（⑤の場合）'!$BE57,1,0),0),0)</f>
        <v>0</v>
      </c>
      <c r="KU52" s="377">
        <f>IF(KU$19-'様式３（療養者名簿）（⑤の場合）'!$BD57+1&lt;=15,IF(KU$19&gt;='様式３（療養者名簿）（⑤の場合）'!$BD57,IF(KU$19&lt;='様式３（療養者名簿）（⑤の場合）'!$BE57,1,0),0),0)</f>
        <v>0</v>
      </c>
      <c r="KV52" s="377">
        <f>IF(KV$19-'様式３（療養者名簿）（⑤の場合）'!$BD57+1&lt;=15,IF(KV$19&gt;='様式３（療養者名簿）（⑤の場合）'!$BD57,IF(KV$19&lt;='様式３（療養者名簿）（⑤の場合）'!$BE57,1,0),0),0)</f>
        <v>0</v>
      </c>
      <c r="KW52" s="377">
        <f>IF(KW$19-'様式３（療養者名簿）（⑤の場合）'!$BD57+1&lt;=15,IF(KW$19&gt;='様式３（療養者名簿）（⑤の場合）'!$BD57,IF(KW$19&lt;='様式３（療養者名簿）（⑤の場合）'!$BE57,1,0),0),0)</f>
        <v>0</v>
      </c>
      <c r="KX52" s="377">
        <f>IF(KX$19-'様式３（療養者名簿）（⑤の場合）'!$BD57+1&lt;=15,IF(KX$19&gt;='様式３（療養者名簿）（⑤の場合）'!$BD57,IF(KX$19&lt;='様式３（療養者名簿）（⑤の場合）'!$BE57,1,0),0),0)</f>
        <v>0</v>
      </c>
      <c r="KY52" s="377">
        <f>IF(KY$19-'様式３（療養者名簿）（⑤の場合）'!$BD57+1&lt;=15,IF(KY$19&gt;='様式３（療養者名簿）（⑤の場合）'!$BD57,IF(KY$19&lt;='様式３（療養者名簿）（⑤の場合）'!$BE57,1,0),0),0)</f>
        <v>0</v>
      </c>
      <c r="KZ52" s="377">
        <f>IF(KZ$19-'様式３（療養者名簿）（⑤の場合）'!$BD57+1&lt;=15,IF(KZ$19&gt;='様式３（療養者名簿）（⑤の場合）'!$BD57,IF(KZ$19&lt;='様式３（療養者名簿）（⑤の場合）'!$BE57,1,0),0),0)</f>
        <v>0</v>
      </c>
      <c r="LA52" s="377">
        <f>IF(LA$19-'様式３（療養者名簿）（⑤の場合）'!$BD57+1&lt;=15,IF(LA$19&gt;='様式３（療養者名簿）（⑤の場合）'!$BD57,IF(LA$19&lt;='様式３（療養者名簿）（⑤の場合）'!$BE57,1,0),0),0)</f>
        <v>0</v>
      </c>
      <c r="LB52" s="377">
        <f>IF(LB$19-'様式３（療養者名簿）（⑤の場合）'!$BD57+1&lt;=15,IF(LB$19&gt;='様式３（療養者名簿）（⑤の場合）'!$BD57,IF(LB$19&lt;='様式３（療養者名簿）（⑤の場合）'!$BE57,1,0),0),0)</f>
        <v>0</v>
      </c>
      <c r="LC52" s="377">
        <f>IF(LC$19-'様式３（療養者名簿）（⑤の場合）'!$BD57+1&lt;=15,IF(LC$19&gt;='様式３（療養者名簿）（⑤の場合）'!$BD57,IF(LC$19&lt;='様式３（療養者名簿）（⑤の場合）'!$BE57,1,0),0),0)</f>
        <v>0</v>
      </c>
      <c r="LD52" s="377">
        <f>IF(LD$19-'様式３（療養者名簿）（⑤の場合）'!$BD57+1&lt;=15,IF(LD$19&gt;='様式３（療養者名簿）（⑤の場合）'!$BD57,IF(LD$19&lt;='様式３（療養者名簿）（⑤の場合）'!$BE57,1,0),0),0)</f>
        <v>0</v>
      </c>
      <c r="LE52" s="377">
        <f>IF(LE$19-'様式３（療養者名簿）（⑤の場合）'!$BD57+1&lt;=15,IF(LE$19&gt;='様式３（療養者名簿）（⑤の場合）'!$BD57,IF(LE$19&lt;='様式３（療養者名簿）（⑤の場合）'!$BE57,1,0),0),0)</f>
        <v>0</v>
      </c>
      <c r="LF52" s="377">
        <f>IF(LF$19-'様式３（療養者名簿）（⑤の場合）'!$BD57+1&lt;=15,IF(LF$19&gt;='様式３（療養者名簿）（⑤の場合）'!$BD57,IF(LF$19&lt;='様式３（療養者名簿）（⑤の場合）'!$BE57,1,0),0),0)</f>
        <v>0</v>
      </c>
      <c r="LG52" s="377">
        <f>IF(LG$19-'様式３（療養者名簿）（⑤の場合）'!$BD57+1&lt;=15,IF(LG$19&gt;='様式３（療養者名簿）（⑤の場合）'!$BD57,IF(LG$19&lt;='様式３（療養者名簿）（⑤の場合）'!$BE57,1,0),0),0)</f>
        <v>0</v>
      </c>
      <c r="LH52" s="377">
        <f>IF(LH$19-'様式３（療養者名簿）（⑤の場合）'!$BD57+1&lt;=15,IF(LH$19&gt;='様式３（療養者名簿）（⑤の場合）'!$BD57,IF(LH$19&lt;='様式３（療養者名簿）（⑤の場合）'!$BE57,1,0),0),0)</f>
        <v>0</v>
      </c>
      <c r="LI52" s="377">
        <f>IF(LI$19-'様式３（療養者名簿）（⑤の場合）'!$BD57+1&lt;=15,IF(LI$19&gt;='様式３（療養者名簿）（⑤の場合）'!$BD57,IF(LI$19&lt;='様式３（療養者名簿）（⑤の場合）'!$BE57,1,0),0),0)</f>
        <v>0</v>
      </c>
      <c r="LJ52" s="377">
        <f>IF(LJ$19-'様式３（療養者名簿）（⑤の場合）'!$BD57+1&lt;=15,IF(LJ$19&gt;='様式３（療養者名簿）（⑤の場合）'!$BD57,IF(LJ$19&lt;='様式３（療養者名簿）（⑤の場合）'!$BE57,1,0),0),0)</f>
        <v>0</v>
      </c>
      <c r="LK52" s="377">
        <f>IF(LK$19-'様式３（療養者名簿）（⑤の場合）'!$BD57+1&lt;=15,IF(LK$19&gt;='様式３（療養者名簿）（⑤の場合）'!$BD57,IF(LK$19&lt;='様式３（療養者名簿）（⑤の場合）'!$BE57,1,0),0),0)</f>
        <v>0</v>
      </c>
      <c r="LL52" s="377">
        <f>IF(LL$19-'様式３（療養者名簿）（⑤の場合）'!$BD57+1&lt;=15,IF(LL$19&gt;='様式３（療養者名簿）（⑤の場合）'!$BD57,IF(LL$19&lt;='様式３（療養者名簿）（⑤の場合）'!$BE57,1,0),0),0)</f>
        <v>0</v>
      </c>
      <c r="LM52" s="377">
        <f>IF(LM$19-'様式３（療養者名簿）（⑤の場合）'!$BD57+1&lt;=15,IF(LM$19&gt;='様式３（療養者名簿）（⑤の場合）'!$BD57,IF(LM$19&lt;='様式３（療養者名簿）（⑤の場合）'!$BE57,1,0),0),0)</f>
        <v>0</v>
      </c>
      <c r="LN52" s="377">
        <f>IF(LN$19-'様式３（療養者名簿）（⑤の場合）'!$BD57+1&lt;=15,IF(LN$19&gt;='様式３（療養者名簿）（⑤の場合）'!$BD57,IF(LN$19&lt;='様式３（療養者名簿）（⑤の場合）'!$BE57,1,0),0),0)</f>
        <v>0</v>
      </c>
      <c r="LO52" s="377">
        <f>IF(LO$19-'様式３（療養者名簿）（⑤の場合）'!$BD57+1&lt;=15,IF(LO$19&gt;='様式３（療養者名簿）（⑤の場合）'!$BD57,IF(LO$19&lt;='様式３（療養者名簿）（⑤の場合）'!$BE57,1,0),0),0)</f>
        <v>0</v>
      </c>
      <c r="LP52" s="377">
        <f>IF(LP$19-'様式３（療養者名簿）（⑤の場合）'!$BD57+1&lt;=15,IF(LP$19&gt;='様式３（療養者名簿）（⑤の場合）'!$BD57,IF(LP$19&lt;='様式３（療養者名簿）（⑤の場合）'!$BE57,1,0),0),0)</f>
        <v>0</v>
      </c>
      <c r="LQ52" s="377">
        <f>IF(LQ$19-'様式３（療養者名簿）（⑤の場合）'!$BD57+1&lt;=15,IF(LQ$19&gt;='様式３（療養者名簿）（⑤の場合）'!$BD57,IF(LQ$19&lt;='様式３（療養者名簿）（⑤の場合）'!$BE57,1,0),0),0)</f>
        <v>0</v>
      </c>
      <c r="LR52" s="377">
        <f>IF(LR$19-'様式３（療養者名簿）（⑤の場合）'!$BD57+1&lt;=15,IF(LR$19&gt;='様式３（療養者名簿）（⑤の場合）'!$BD57,IF(LR$19&lt;='様式３（療養者名簿）（⑤の場合）'!$BE57,1,0),0),0)</f>
        <v>0</v>
      </c>
      <c r="LS52" s="377">
        <f>IF(LS$19-'様式３（療養者名簿）（⑤の場合）'!$BD57+1&lt;=15,IF(LS$19&gt;='様式３（療養者名簿）（⑤の場合）'!$BD57,IF(LS$19&lt;='様式３（療養者名簿）（⑤の場合）'!$BE57,1,0),0),0)</f>
        <v>0</v>
      </c>
      <c r="LT52" s="377">
        <f>IF(LT$19-'様式３（療養者名簿）（⑤の場合）'!$BD57+1&lt;=15,IF(LT$19&gt;='様式３（療養者名簿）（⑤の場合）'!$BD57,IF(LT$19&lt;='様式３（療養者名簿）（⑤の場合）'!$BE57,1,0),0),0)</f>
        <v>0</v>
      </c>
      <c r="LU52" s="377">
        <f>IF(LU$19-'様式３（療養者名簿）（⑤の場合）'!$BD57+1&lt;=15,IF(LU$19&gt;='様式３（療養者名簿）（⑤の場合）'!$BD57,IF(LU$19&lt;='様式３（療養者名簿）（⑤の場合）'!$BE57,1,0),0),0)</f>
        <v>0</v>
      </c>
      <c r="LV52" s="377">
        <f>IF(LV$19-'様式３（療養者名簿）（⑤の場合）'!$BD57+1&lt;=15,IF(LV$19&gt;='様式３（療養者名簿）（⑤の場合）'!$BD57,IF(LV$19&lt;='様式３（療養者名簿）（⑤の場合）'!$BE57,1,0),0),0)</f>
        <v>0</v>
      </c>
      <c r="LW52" s="377">
        <f>IF(LW$19-'様式３（療養者名簿）（⑤の場合）'!$BD57+1&lt;=15,IF(LW$19&gt;='様式３（療養者名簿）（⑤の場合）'!$BD57,IF(LW$19&lt;='様式３（療養者名簿）（⑤の場合）'!$BE57,1,0),0),0)</f>
        <v>0</v>
      </c>
      <c r="LX52" s="377">
        <f>IF(LX$19-'様式３（療養者名簿）（⑤の場合）'!$BD57+1&lt;=15,IF(LX$19&gt;='様式３（療養者名簿）（⑤の場合）'!$BD57,IF(LX$19&lt;='様式３（療養者名簿）（⑤の場合）'!$BE57,1,0),0),0)</f>
        <v>0</v>
      </c>
      <c r="LY52" s="377">
        <f>IF(LY$19-'様式３（療養者名簿）（⑤の場合）'!$BD57+1&lt;=15,IF(LY$19&gt;='様式３（療養者名簿）（⑤の場合）'!$BD57,IF(LY$19&lt;='様式３（療養者名簿）（⑤の場合）'!$BE57,1,0),0),0)</f>
        <v>0</v>
      </c>
      <c r="LZ52" s="377">
        <f>IF(LZ$19-'様式３（療養者名簿）（⑤の場合）'!$BD57+1&lt;=15,IF(LZ$19&gt;='様式３（療養者名簿）（⑤の場合）'!$BD57,IF(LZ$19&lt;='様式３（療養者名簿）（⑤の場合）'!$BE57,1,0),0),0)</f>
        <v>0</v>
      </c>
      <c r="MA52" s="377">
        <f>IF(MA$19-'様式３（療養者名簿）（⑤の場合）'!$BD57+1&lt;=15,IF(MA$19&gt;='様式３（療養者名簿）（⑤の場合）'!$BD57,IF(MA$19&lt;='様式３（療養者名簿）（⑤の場合）'!$BE57,1,0),0),0)</f>
        <v>0</v>
      </c>
      <c r="MB52" s="377">
        <f>IF(MB$19-'様式３（療養者名簿）（⑤の場合）'!$BD57+1&lt;=15,IF(MB$19&gt;='様式３（療養者名簿）（⑤の場合）'!$BD57,IF(MB$19&lt;='様式３（療養者名簿）（⑤の場合）'!$BE57,1,0),0),0)</f>
        <v>0</v>
      </c>
      <c r="MC52" s="377">
        <f>IF(MC$19-'様式３（療養者名簿）（⑤の場合）'!$BD57+1&lt;=15,IF(MC$19&gt;='様式３（療養者名簿）（⑤の場合）'!$BD57,IF(MC$19&lt;='様式３（療養者名簿）（⑤の場合）'!$BE57,1,0),0),0)</f>
        <v>0</v>
      </c>
      <c r="MD52" s="377">
        <f>IF(MD$19-'様式３（療養者名簿）（⑤の場合）'!$BD57+1&lt;=15,IF(MD$19&gt;='様式３（療養者名簿）（⑤の場合）'!$BD57,IF(MD$19&lt;='様式３（療養者名簿）（⑤の場合）'!$BE57,1,0),0),0)</f>
        <v>0</v>
      </c>
      <c r="ME52" s="377">
        <f>IF(ME$19-'様式３（療養者名簿）（⑤の場合）'!$BD57+1&lt;=15,IF(ME$19&gt;='様式３（療養者名簿）（⑤の場合）'!$BD57,IF(ME$19&lt;='様式３（療養者名簿）（⑤の場合）'!$BE57,1,0),0),0)</f>
        <v>0</v>
      </c>
      <c r="MF52" s="377">
        <f>IF(MF$19-'様式３（療養者名簿）（⑤の場合）'!$BD57+1&lt;=15,IF(MF$19&gt;='様式３（療養者名簿）（⑤の場合）'!$BD57,IF(MF$19&lt;='様式３（療養者名簿）（⑤の場合）'!$BE57,1,0),0),0)</f>
        <v>0</v>
      </c>
      <c r="MG52" s="377">
        <f>IF(MG$19-'様式３（療養者名簿）（⑤の場合）'!$BD57+1&lt;=15,IF(MG$19&gt;='様式３（療養者名簿）（⑤の場合）'!$BD57,IF(MG$19&lt;='様式３（療養者名簿）（⑤の場合）'!$BE57,1,0),0),0)</f>
        <v>0</v>
      </c>
      <c r="MH52" s="377">
        <f>IF(MH$19-'様式３（療養者名簿）（⑤の場合）'!$BD57+1&lt;=15,IF(MH$19&gt;='様式３（療養者名簿）（⑤の場合）'!$BD57,IF(MH$19&lt;='様式３（療養者名簿）（⑤の場合）'!$BE57,1,0),0),0)</f>
        <v>0</v>
      </c>
      <c r="MI52" s="377">
        <f>IF(MI$19-'様式３（療養者名簿）（⑤の場合）'!$BD57+1&lt;=15,IF(MI$19&gt;='様式３（療養者名簿）（⑤の場合）'!$BD57,IF(MI$19&lt;='様式３（療養者名簿）（⑤の場合）'!$BE57,1,0),0),0)</f>
        <v>0</v>
      </c>
      <c r="MJ52" s="377">
        <f>IF(MJ$19-'様式３（療養者名簿）（⑤の場合）'!$BD57+1&lt;=15,IF(MJ$19&gt;='様式３（療養者名簿）（⑤の場合）'!$BD57,IF(MJ$19&lt;='様式３（療養者名簿）（⑤の場合）'!$BE57,1,0),0),0)</f>
        <v>0</v>
      </c>
      <c r="MK52" s="377">
        <f>IF(MK$19-'様式３（療養者名簿）（⑤の場合）'!$BD57+1&lt;=15,IF(MK$19&gt;='様式３（療養者名簿）（⑤の場合）'!$BD57,IF(MK$19&lt;='様式３（療養者名簿）（⑤の場合）'!$BE57,1,0),0),0)</f>
        <v>0</v>
      </c>
      <c r="ML52" s="377">
        <f>IF(ML$19-'様式３（療養者名簿）（⑤の場合）'!$BD57+1&lt;=15,IF(ML$19&gt;='様式３（療養者名簿）（⑤の場合）'!$BD57,IF(ML$19&lt;='様式３（療養者名簿）（⑤の場合）'!$BE57,1,0),0),0)</f>
        <v>0</v>
      </c>
      <c r="MM52" s="377">
        <f>IF(MM$19-'様式３（療養者名簿）（⑤の場合）'!$BD57+1&lt;=15,IF(MM$19&gt;='様式３（療養者名簿）（⑤の場合）'!$BD57,IF(MM$19&lt;='様式３（療養者名簿）（⑤の場合）'!$BE57,1,0),0),0)</f>
        <v>0</v>
      </c>
      <c r="MN52" s="377">
        <f>IF(MN$19-'様式３（療養者名簿）（⑤の場合）'!$BD57+1&lt;=15,IF(MN$19&gt;='様式３（療養者名簿）（⑤の場合）'!$BD57,IF(MN$19&lt;='様式３（療養者名簿）（⑤の場合）'!$BE57,1,0),0),0)</f>
        <v>0</v>
      </c>
      <c r="MO52" s="377">
        <f>IF(MO$19-'様式３（療養者名簿）（⑤の場合）'!$BD57+1&lt;=15,IF(MO$19&gt;='様式３（療養者名簿）（⑤の場合）'!$BD57,IF(MO$19&lt;='様式３（療養者名簿）（⑤の場合）'!$BE57,1,0),0),0)</f>
        <v>0</v>
      </c>
      <c r="MP52" s="377">
        <f>IF(MP$19-'様式３（療養者名簿）（⑤の場合）'!$BD57+1&lt;=15,IF(MP$19&gt;='様式３（療養者名簿）（⑤の場合）'!$BD57,IF(MP$19&lt;='様式３（療養者名簿）（⑤の場合）'!$BE57,1,0),0),0)</f>
        <v>0</v>
      </c>
      <c r="MQ52" s="377">
        <f>IF(MQ$19-'様式３（療養者名簿）（⑤の場合）'!$BD57+1&lt;=15,IF(MQ$19&gt;='様式３（療養者名簿）（⑤の場合）'!$BD57,IF(MQ$19&lt;='様式３（療養者名簿）（⑤の場合）'!$BE57,1,0),0),0)</f>
        <v>0</v>
      </c>
      <c r="MR52" s="377">
        <f>IF(MR$19-'様式３（療養者名簿）（⑤の場合）'!$BD57+1&lt;=15,IF(MR$19&gt;='様式３（療養者名簿）（⑤の場合）'!$BD57,IF(MR$19&lt;='様式３（療養者名簿）（⑤の場合）'!$BE57,1,0),0),0)</f>
        <v>0</v>
      </c>
      <c r="MS52" s="377">
        <f>IF(MS$19-'様式３（療養者名簿）（⑤の場合）'!$BD57+1&lt;=15,IF(MS$19&gt;='様式３（療養者名簿）（⑤の場合）'!$BD57,IF(MS$19&lt;='様式３（療養者名簿）（⑤の場合）'!$BE57,1,0),0),0)</f>
        <v>0</v>
      </c>
      <c r="MT52" s="377">
        <f>IF(MT$19-'様式３（療養者名簿）（⑤の場合）'!$BD57+1&lt;=15,IF(MT$19&gt;='様式３（療養者名簿）（⑤の場合）'!$BD57,IF(MT$19&lt;='様式３（療養者名簿）（⑤の場合）'!$BE57,1,0),0),0)</f>
        <v>0</v>
      </c>
      <c r="MU52" s="377">
        <f>IF(MU$19-'様式３（療養者名簿）（⑤の場合）'!$BD57+1&lt;=15,IF(MU$19&gt;='様式３（療養者名簿）（⑤の場合）'!$BD57,IF(MU$19&lt;='様式３（療養者名簿）（⑤の場合）'!$BE57,1,0),0),0)</f>
        <v>0</v>
      </c>
      <c r="MV52" s="377">
        <f>IF(MV$19-'様式３（療養者名簿）（⑤の場合）'!$BD57+1&lt;=15,IF(MV$19&gt;='様式３（療養者名簿）（⑤の場合）'!$BD57,IF(MV$19&lt;='様式３（療養者名簿）（⑤の場合）'!$BE57,1,0),0),0)</f>
        <v>0</v>
      </c>
      <c r="MW52" s="377">
        <f>IF(MW$19-'様式３（療養者名簿）（⑤の場合）'!$BD57+1&lt;=15,IF(MW$19&gt;='様式３（療養者名簿）（⑤の場合）'!$BD57,IF(MW$19&lt;='様式３（療養者名簿）（⑤の場合）'!$BE57,1,0),0),0)</f>
        <v>0</v>
      </c>
      <c r="MX52" s="377">
        <f>IF(MX$19-'様式３（療養者名簿）（⑤の場合）'!$BD57+1&lt;=15,IF(MX$19&gt;='様式３（療養者名簿）（⑤の場合）'!$BD57,IF(MX$19&lt;='様式３（療養者名簿）（⑤の場合）'!$BE57,1,0),0),0)</f>
        <v>0</v>
      </c>
      <c r="MY52" s="377">
        <f>IF(MY$19-'様式３（療養者名簿）（⑤の場合）'!$BD57+1&lt;=15,IF(MY$19&gt;='様式３（療養者名簿）（⑤の場合）'!$BD57,IF(MY$19&lt;='様式３（療養者名簿）（⑤の場合）'!$BE57,1,0),0),0)</f>
        <v>0</v>
      </c>
      <c r="MZ52" s="377">
        <f>IF(MZ$19-'様式３（療養者名簿）（⑤の場合）'!$BD57+1&lt;=15,IF(MZ$19&gt;='様式３（療養者名簿）（⑤の場合）'!$BD57,IF(MZ$19&lt;='様式３（療養者名簿）（⑤の場合）'!$BE57,1,0),0),0)</f>
        <v>0</v>
      </c>
      <c r="NA52" s="377">
        <f>IF(NA$19-'様式３（療養者名簿）（⑤の場合）'!$BD57+1&lt;=15,IF(NA$19&gt;='様式３（療養者名簿）（⑤の場合）'!$BD57,IF(NA$19&lt;='様式３（療養者名簿）（⑤の場合）'!$BE57,1,0),0),0)</f>
        <v>0</v>
      </c>
      <c r="NB52" s="377">
        <f>IF(NB$19-'様式３（療養者名簿）（⑤の場合）'!$BD57+1&lt;=15,IF(NB$19&gt;='様式３（療養者名簿）（⑤の場合）'!$BD57,IF(NB$19&lt;='様式３（療養者名簿）（⑤の場合）'!$BE57,1,0),0),0)</f>
        <v>0</v>
      </c>
      <c r="NC52" s="257">
        <f>IF(NC$19-'様式３（療養者名簿）（⑤の場合）'!$BD57+1&lt;=15,IF(NC$19&gt;='様式３（療養者名簿）（⑤の場合）'!$BD57,IF(NC$19&lt;='様式３（療養者名簿）（⑤の場合）'!$BE57,1,0),0),0)</f>
        <v>0</v>
      </c>
      <c r="ND52" s="257">
        <f>IF(ND$19-'様式３（療養者名簿）（⑤の場合）'!$BD57+1&lt;=15,IF(ND$19&gt;='様式３（療養者名簿）（⑤の場合）'!$BD57,IF(ND$19&lt;='様式３（療養者名簿）（⑤の場合）'!$BE57,1,0),0),0)</f>
        <v>0</v>
      </c>
      <c r="NE52" s="257">
        <f>IF(NE$19-'様式３（療養者名簿）（⑤の場合）'!$BD57+1&lt;=15,IF(NE$19&gt;='様式３（療養者名簿）（⑤の場合）'!$BD57,IF(NE$19&lt;='様式３（療養者名簿）（⑤の場合）'!$BE57,1,0),0),0)</f>
        <v>0</v>
      </c>
      <c r="NF52" s="257">
        <f>IF(NF$19-'様式３（療養者名簿）（⑤の場合）'!$BD57+1&lt;=15,IF(NF$19&gt;='様式３（療養者名簿）（⑤の場合）'!$BD57,IF(NF$19&lt;='様式３（療養者名簿）（⑤の場合）'!$BE57,1,0),0),0)</f>
        <v>0</v>
      </c>
      <c r="NG52" s="257">
        <f>IF(NG$19-'様式３（療養者名簿）（⑤の場合）'!$BD57+1&lt;=15,IF(NG$19&gt;='様式３（療養者名簿）（⑤の場合）'!$BD57,IF(NG$19&lt;='様式３（療養者名簿）（⑤の場合）'!$BE57,1,0),0),0)</f>
        <v>0</v>
      </c>
      <c r="NH52" s="257">
        <f>IF(NH$19-'様式３（療養者名簿）（⑤の場合）'!$BD57+1&lt;=15,IF(NH$19&gt;='様式３（療養者名簿）（⑤の場合）'!$BD57,IF(NH$19&lt;='様式３（療養者名簿）（⑤の場合）'!$BE57,1,0),0),0)</f>
        <v>0</v>
      </c>
      <c r="NI52" s="257">
        <f>IF(NI$19-'様式３（療養者名簿）（⑤の場合）'!$BD57+1&lt;=15,IF(NI$19&gt;='様式３（療養者名簿）（⑤の場合）'!$BD57,IF(NI$19&lt;='様式３（療養者名簿）（⑤の場合）'!$BE57,1,0),0),0)</f>
        <v>0</v>
      </c>
      <c r="NJ52" s="257">
        <f>IF(NJ$19-'様式３（療養者名簿）（⑤の場合）'!$BD57+1&lt;=15,IF(NJ$19&gt;='様式３（療養者名簿）（⑤の場合）'!$BD57,IF(NJ$19&lt;='様式３（療養者名簿）（⑤の場合）'!$BE57,1,0),0),0)</f>
        <v>0</v>
      </c>
      <c r="NK52" s="257">
        <f>IF(NK$19-'様式３（療養者名簿）（⑤の場合）'!$BD57+1&lt;=15,IF(NK$19&gt;='様式３（療養者名簿）（⑤の場合）'!$BD57,IF(NK$19&lt;='様式３（療養者名簿）（⑤の場合）'!$BE57,1,0),0),0)</f>
        <v>0</v>
      </c>
      <c r="NL52" s="257">
        <f>IF(NL$19-'様式３（療養者名簿）（⑤の場合）'!$BD57+1&lt;=15,IF(NL$19&gt;='様式３（療養者名簿）（⑤の場合）'!$BD57,IF(NL$19&lt;='様式３（療養者名簿）（⑤の場合）'!$BE57,1,0),0),0)</f>
        <v>0</v>
      </c>
      <c r="NM52" s="257">
        <f>IF(NM$19-'様式３（療養者名簿）（⑤の場合）'!$BD57+1&lt;=15,IF(NM$19&gt;='様式３（療養者名簿）（⑤の場合）'!$BD57,IF(NM$19&lt;='様式３（療養者名簿）（⑤の場合）'!$BE57,1,0),0),0)</f>
        <v>0</v>
      </c>
      <c r="NN52" s="257">
        <f>IF(NN$19-'様式３（療養者名簿）（⑤の場合）'!$BD57+1&lt;=15,IF(NN$19&gt;='様式３（療養者名簿）（⑤の場合）'!$BD57,IF(NN$19&lt;='様式３（療養者名簿）（⑤の場合）'!$BE57,1,0),0),0)</f>
        <v>0</v>
      </c>
      <c r="NO52" s="257">
        <f>IF(NO$19-'様式３（療養者名簿）（⑤の場合）'!$BD57+1&lt;=15,IF(NO$19&gt;='様式３（療養者名簿）（⑤の場合）'!$BD57,IF(NO$19&lt;='様式３（療養者名簿）（⑤の場合）'!$BE57,1,0),0),0)</f>
        <v>0</v>
      </c>
      <c r="NP52" s="257">
        <f>IF(NP$19-'様式３（療養者名簿）（⑤の場合）'!$BD57+1&lt;=15,IF(NP$19&gt;='様式３（療養者名簿）（⑤の場合）'!$BD57,IF(NP$19&lt;='様式３（療養者名簿）（⑤の場合）'!$BE57,1,0),0),0)</f>
        <v>0</v>
      </c>
      <c r="NQ52" s="257">
        <f>IF(NQ$19-'様式３（療養者名簿）（⑤の場合）'!$BD57+1&lt;=15,IF(NQ$19&gt;='様式３（療養者名簿）（⑤の場合）'!$BD57,IF(NQ$19&lt;='様式３（療養者名簿）（⑤の場合）'!$BE57,1,0),0),0)</f>
        <v>0</v>
      </c>
      <c r="NR52" s="257">
        <f>IF(NR$19-'様式３（療養者名簿）（⑤の場合）'!$BD57+1&lt;=15,IF(NR$19&gt;='様式３（療養者名簿）（⑤の場合）'!$BD57,IF(NR$19&lt;='様式３（療養者名簿）（⑤の場合）'!$BE57,1,0),0),0)</f>
        <v>0</v>
      </c>
      <c r="NS52" s="257">
        <f>IF(NS$19-'様式３（療養者名簿）（⑤の場合）'!$BD57+1&lt;=15,IF(NS$19&gt;='様式３（療養者名簿）（⑤の場合）'!$BD57,IF(NS$19&lt;='様式３（療養者名簿）（⑤の場合）'!$BE57,1,0),0),0)</f>
        <v>0</v>
      </c>
      <c r="NT52" s="257">
        <f>IF(NT$19-'様式３（療養者名簿）（⑤の場合）'!$BD57+1&lt;=15,IF(NT$19&gt;='様式３（療養者名簿）（⑤の場合）'!$BD57,IF(NT$19&lt;='様式３（療養者名簿）（⑤の場合）'!$BE57,1,0),0),0)</f>
        <v>0</v>
      </c>
      <c r="NU52" s="257">
        <f>IF(NU$19-'様式３（療養者名簿）（⑤の場合）'!$BD57+1&lt;=15,IF(NU$19&gt;='様式３（療養者名簿）（⑤の場合）'!$BD57,IF(NU$19&lt;='様式３（療養者名簿）（⑤の場合）'!$BE57,1,0),0),0)</f>
        <v>0</v>
      </c>
      <c r="NV52" s="257">
        <f>IF(NV$19-'様式３（療養者名簿）（⑤の場合）'!$BD57+1&lt;=15,IF(NV$19&gt;='様式３（療養者名簿）（⑤の場合）'!$BD57,IF(NV$19&lt;='様式３（療養者名簿）（⑤の場合）'!$BE57,1,0),0),0)</f>
        <v>0</v>
      </c>
      <c r="NW52" s="257">
        <f>IF(NW$19-'様式３（療養者名簿）（⑤の場合）'!$BD57+1&lt;=15,IF(NW$19&gt;='様式３（療養者名簿）（⑤の場合）'!$BD57,IF(NW$19&lt;='様式３（療養者名簿）（⑤の場合）'!$BE57,1,0),0),0)</f>
        <v>0</v>
      </c>
      <c r="NX52" s="257">
        <f>IF(NX$19-'様式３（療養者名簿）（⑤の場合）'!$BD57+1&lt;=15,IF(NX$19&gt;='様式３（療養者名簿）（⑤の場合）'!$BD57,IF(NX$19&lt;='様式３（療養者名簿）（⑤の場合）'!$BE57,1,0),0),0)</f>
        <v>0</v>
      </c>
      <c r="NY52" s="257">
        <f>IF(NY$19-'様式３（療養者名簿）（⑤の場合）'!$BD57+1&lt;=15,IF(NY$19&gt;='様式３（療養者名簿）（⑤の場合）'!$BD57,IF(NY$19&lt;='様式３（療養者名簿）（⑤の場合）'!$BE57,1,0),0),0)</f>
        <v>0</v>
      </c>
      <c r="NZ52" s="257">
        <f>IF(NZ$19-'様式３（療養者名簿）（⑤の場合）'!$BD57+1&lt;=15,IF(NZ$19&gt;='様式３（療養者名簿）（⑤の場合）'!$BD57,IF(NZ$19&lt;='様式３（療養者名簿）（⑤の場合）'!$BE57,1,0),0),0)</f>
        <v>0</v>
      </c>
      <c r="OA52" s="257">
        <f>IF(OA$19-'様式３（療養者名簿）（⑤の場合）'!$BD57+1&lt;=15,IF(OA$19&gt;='様式３（療養者名簿）（⑤の場合）'!$BD57,IF(OA$19&lt;='様式３（療養者名簿）（⑤の場合）'!$BE57,1,0),0),0)</f>
        <v>0</v>
      </c>
      <c r="OB52" s="257">
        <f>IF(OB$19-'様式３（療養者名簿）（⑤の場合）'!$BD57+1&lt;=15,IF(OB$19&gt;='様式３（療養者名簿）（⑤の場合）'!$BD57,IF(OB$19&lt;='様式３（療養者名簿）（⑤の場合）'!$BE57,1,0),0),0)</f>
        <v>0</v>
      </c>
      <c r="OC52" s="257">
        <f>IF(OC$19-'様式３（療養者名簿）（⑤の場合）'!$BD57+1&lt;=15,IF(OC$19&gt;='様式３（療養者名簿）（⑤の場合）'!$BD57,IF(OC$19&lt;='様式３（療養者名簿）（⑤の場合）'!$BE57,1,0),0),0)</f>
        <v>0</v>
      </c>
      <c r="OD52" s="257">
        <f>IF(OD$19-'様式３（療養者名簿）（⑤の場合）'!$BD57+1&lt;=15,IF(OD$19&gt;='様式３（療養者名簿）（⑤の場合）'!$BD57,IF(OD$19&lt;='様式３（療養者名簿）（⑤の場合）'!$BE57,1,0),0),0)</f>
        <v>0</v>
      </c>
      <c r="OE52" s="257">
        <f>IF(OE$19-'様式３（療養者名簿）（⑤の場合）'!$BD57+1&lt;=15,IF(OE$19&gt;='様式３（療養者名簿）（⑤の場合）'!$BD57,IF(OE$19&lt;='様式３（療養者名簿）（⑤の場合）'!$BE57,1,0),0),0)</f>
        <v>0</v>
      </c>
      <c r="OF52" s="257">
        <f>IF(OF$19-'様式３（療養者名簿）（⑤の場合）'!$BD57+1&lt;=15,IF(OF$19&gt;='様式３（療養者名簿）（⑤の場合）'!$BD57,IF(OF$19&lt;='様式３（療養者名簿）（⑤の場合）'!$BE57,1,0),0),0)</f>
        <v>0</v>
      </c>
      <c r="OG52" s="257">
        <f>IF(OG$19-'様式３（療養者名簿）（⑤の場合）'!$BD57+1&lt;=15,IF(OG$19&gt;='様式３（療養者名簿）（⑤の場合）'!$BD57,IF(OG$19&lt;='様式３（療養者名簿）（⑤の場合）'!$BE57,1,0),0),0)</f>
        <v>0</v>
      </c>
      <c r="OH52" s="257">
        <f>IF(OH$19-'様式３（療養者名簿）（⑤の場合）'!$BD57+1&lt;=15,IF(OH$19&gt;='様式３（療養者名簿）（⑤の場合）'!$BD57,IF(OH$19&lt;='様式３（療養者名簿）（⑤の場合）'!$BE57,1,0),0),0)</f>
        <v>0</v>
      </c>
      <c r="OI52" s="257">
        <f>IF(OI$19-'様式３（療養者名簿）（⑤の場合）'!$BD57+1&lt;=15,IF(OI$19&gt;='様式３（療養者名簿）（⑤の場合）'!$BD57,IF(OI$19&lt;='様式３（療養者名簿）（⑤の場合）'!$BE57,1,0),0),0)</f>
        <v>0</v>
      </c>
      <c r="OJ52" s="257">
        <f>IF(OJ$19-'様式３（療養者名簿）（⑤の場合）'!$BD57+1&lt;=15,IF(OJ$19&gt;='様式３（療養者名簿）（⑤の場合）'!$BD57,IF(OJ$19&lt;='様式３（療養者名簿）（⑤の場合）'!$BE57,1,0),0),0)</f>
        <v>0</v>
      </c>
      <c r="OK52" s="257">
        <f>IF(OK$19-'様式３（療養者名簿）（⑤の場合）'!$BD57+1&lt;=15,IF(OK$19&gt;='様式３（療養者名簿）（⑤の場合）'!$BD57,IF(OK$19&lt;='様式３（療養者名簿）（⑤の場合）'!$BE57,1,0),0),0)</f>
        <v>0</v>
      </c>
      <c r="OL52" s="257">
        <f>IF(OL$19-'様式３（療養者名簿）（⑤の場合）'!$BD57+1&lt;=15,IF(OL$19&gt;='様式３（療養者名簿）（⑤の場合）'!$BD57,IF(OL$19&lt;='様式３（療養者名簿）（⑤の場合）'!$BE57,1,0),0),0)</f>
        <v>0</v>
      </c>
      <c r="OM52" s="257">
        <f>IF(OM$19-'様式３（療養者名簿）（⑤の場合）'!$BD57+1&lt;=15,IF(OM$19&gt;='様式３（療養者名簿）（⑤の場合）'!$BD57,IF(OM$19&lt;='様式３（療養者名簿）（⑤の場合）'!$BE57,1,0),0),0)</f>
        <v>0</v>
      </c>
      <c r="ON52" s="257">
        <f>IF(ON$19-'様式３（療養者名簿）（⑤の場合）'!$BD57+1&lt;=15,IF(ON$19&gt;='様式３（療養者名簿）（⑤の場合）'!$BD57,IF(ON$19&lt;='様式３（療養者名簿）（⑤の場合）'!$BE57,1,0),0),0)</f>
        <v>0</v>
      </c>
      <c r="OO52" s="257">
        <f>IF(OO$19-'様式３（療養者名簿）（⑤の場合）'!$BD57+1&lt;=15,IF(OO$19&gt;='様式３（療養者名簿）（⑤の場合）'!$BD57,IF(OO$19&lt;='様式３（療養者名簿）（⑤の場合）'!$BE57,1,0),0),0)</f>
        <v>0</v>
      </c>
      <c r="OP52" s="257">
        <f>IF(OP$19-'様式３（療養者名簿）（⑤の場合）'!$BD57+1&lt;=15,IF(OP$19&gt;='様式３（療養者名簿）（⑤の場合）'!$BD57,IF(OP$19&lt;='様式３（療養者名簿）（⑤の場合）'!$BE57,1,0),0),0)</f>
        <v>0</v>
      </c>
      <c r="OQ52" s="257">
        <f>IF(OQ$19-'様式３（療養者名簿）（⑤の場合）'!$BD57+1&lt;=15,IF(OQ$19&gt;='様式３（療養者名簿）（⑤の場合）'!$BD57,IF(OQ$19&lt;='様式３（療養者名簿）（⑤の場合）'!$BE57,1,0),0),0)</f>
        <v>0</v>
      </c>
      <c r="OR52" s="257">
        <f>IF(OR$19-'様式３（療養者名簿）（⑤の場合）'!$BD57+1&lt;=15,IF(OR$19&gt;='様式３（療養者名簿）（⑤の場合）'!$BD57,IF(OR$19&lt;='様式３（療養者名簿）（⑤の場合）'!$BE57,1,0),0),0)</f>
        <v>0</v>
      </c>
      <c r="OS52" s="257">
        <f>IF(OS$19-'様式３（療養者名簿）（⑤の場合）'!$BD57+1&lt;=15,IF(OS$19&gt;='様式３（療養者名簿）（⑤の場合）'!$BD57,IF(OS$19&lt;='様式３（療養者名簿）（⑤の場合）'!$BE57,1,0),0),0)</f>
        <v>0</v>
      </c>
      <c r="OT52" s="257">
        <f>IF(OT$19-'様式３（療養者名簿）（⑤の場合）'!$BD57+1&lt;=15,IF(OT$19&gt;='様式３（療養者名簿）（⑤の場合）'!$BD57,IF(OT$19&lt;='様式３（療養者名簿）（⑤の場合）'!$BE57,1,0),0),0)</f>
        <v>0</v>
      </c>
      <c r="OU52" s="257">
        <f>IF(OU$19-'様式３（療養者名簿）（⑤の場合）'!$BD57+1&lt;=15,IF(OU$19&gt;='様式３（療養者名簿）（⑤の場合）'!$BD57,IF(OU$19&lt;='様式３（療養者名簿）（⑤の場合）'!$BE57,1,0),0),0)</f>
        <v>0</v>
      </c>
      <c r="OV52" s="257">
        <f>IF(OV$19-'様式３（療養者名簿）（⑤の場合）'!$BD57+1&lt;=15,IF(OV$19&gt;='様式３（療養者名簿）（⑤の場合）'!$BD57,IF(OV$19&lt;='様式３（療養者名簿）（⑤の場合）'!$BE57,1,0),0),0)</f>
        <v>0</v>
      </c>
      <c r="OW52" s="257">
        <f>IF(OW$19-'様式３（療養者名簿）（⑤の場合）'!$BD57+1&lt;=15,IF(OW$19&gt;='様式３（療養者名簿）（⑤の場合）'!$BD57,IF(OW$19&lt;='様式３（療養者名簿）（⑤の場合）'!$BE57,1,0),0),0)</f>
        <v>0</v>
      </c>
      <c r="OX52" s="257">
        <f>IF(OX$19-'様式３（療養者名簿）（⑤の場合）'!$BD57+1&lt;=15,IF(OX$19&gt;='様式３（療養者名簿）（⑤の場合）'!$BD57,IF(OX$19&lt;='様式３（療養者名簿）（⑤の場合）'!$BE57,1,0),0),0)</f>
        <v>0</v>
      </c>
      <c r="OY52" s="257">
        <f>IF(OY$19-'様式３（療養者名簿）（⑤の場合）'!$BD57+1&lt;=15,IF(OY$19&gt;='様式３（療養者名簿）（⑤の場合）'!$BD57,IF(OY$19&lt;='様式３（療養者名簿）（⑤の場合）'!$BE57,1,0),0),0)</f>
        <v>0</v>
      </c>
      <c r="OZ52" s="257">
        <f>IF(OZ$19-'様式３（療養者名簿）（⑤の場合）'!$BD57+1&lt;=15,IF(OZ$19&gt;='様式３（療養者名簿）（⑤の場合）'!$BD57,IF(OZ$19&lt;='様式３（療養者名簿）（⑤の場合）'!$BE57,1,0),0),0)</f>
        <v>0</v>
      </c>
      <c r="PA52" s="257">
        <f>IF(PA$19-'様式３（療養者名簿）（⑤の場合）'!$BD57+1&lt;=15,IF(PA$19&gt;='様式３（療養者名簿）（⑤の場合）'!$BD57,IF(PA$19&lt;='様式３（療養者名簿）（⑤の場合）'!$BE57,1,0),0),0)</f>
        <v>0</v>
      </c>
      <c r="PB52" s="257">
        <f>IF(PB$19-'様式３（療養者名簿）（⑤の場合）'!$BD57+1&lt;=15,IF(PB$19&gt;='様式３（療養者名簿）（⑤の場合）'!$BD57,IF(PB$19&lt;='様式３（療養者名簿）（⑤の場合）'!$BE57,1,0),0),0)</f>
        <v>0</v>
      </c>
      <c r="PC52" s="257">
        <f>IF(PC$19-'様式３（療養者名簿）（⑤の場合）'!$BD57+1&lt;=15,IF(PC$19&gt;='様式３（療養者名簿）（⑤の場合）'!$BD57,IF(PC$19&lt;='様式３（療養者名簿）（⑤の場合）'!$BE57,1,0),0),0)</f>
        <v>0</v>
      </c>
      <c r="PD52" s="257">
        <f>IF(PD$19-'様式３（療養者名簿）（⑤の場合）'!$BD57+1&lt;=15,IF(PD$19&gt;='様式３（療養者名簿）（⑤の場合）'!$BD57,IF(PD$19&lt;='様式３（療養者名簿）（⑤の場合）'!$BE57,1,0),0),0)</f>
        <v>0</v>
      </c>
      <c r="PE52" s="257">
        <f>IF(PE$19-'様式３（療養者名簿）（⑤の場合）'!$BD57+1&lt;=15,IF(PE$19&gt;='様式３（療養者名簿）（⑤の場合）'!$BD57,IF(PE$19&lt;='様式３（療養者名簿）（⑤の場合）'!$BE57,1,0),0),0)</f>
        <v>0</v>
      </c>
      <c r="PF52" s="257">
        <f>IF(PF$19-'様式３（療養者名簿）（⑤の場合）'!$BD57+1&lt;=15,IF(PF$19&gt;='様式３（療養者名簿）（⑤の場合）'!$BD57,IF(PF$19&lt;='様式３（療養者名簿）（⑤の場合）'!$BE57,1,0),0),0)</f>
        <v>0</v>
      </c>
      <c r="PG52" s="257">
        <f>IF(PG$19-'様式３（療養者名簿）（⑤の場合）'!$BD57+1&lt;=15,IF(PG$19&gt;='様式３（療養者名簿）（⑤の場合）'!$BD57,IF(PG$19&lt;='様式３（療養者名簿）（⑤の場合）'!$BE57,1,0),0),0)</f>
        <v>0</v>
      </c>
      <c r="PH52" s="257">
        <f>IF(PH$19-'様式３（療養者名簿）（⑤の場合）'!$BD57+1&lt;=15,IF(PH$19&gt;='様式３（療養者名簿）（⑤の場合）'!$BD57,IF(PH$19&lt;='様式３（療養者名簿）（⑤の場合）'!$BE57,1,0),0),0)</f>
        <v>0</v>
      </c>
      <c r="PI52" s="257">
        <f>IF(PI$19-'様式３（療養者名簿）（⑤の場合）'!$BD57+1&lt;=15,IF(PI$19&gt;='様式３（療養者名簿）（⑤の場合）'!$BD57,IF(PI$19&lt;='様式３（療養者名簿）（⑤の場合）'!$BE57,1,0),0),0)</f>
        <v>0</v>
      </c>
      <c r="PJ52" s="257">
        <f>IF(PJ$19-'様式３（療養者名簿）（⑤の場合）'!$BD57+1&lt;=15,IF(PJ$19&gt;='様式３（療養者名簿）（⑤の場合）'!$BD57,IF(PJ$19&lt;='様式３（療養者名簿）（⑤の場合）'!$BE57,1,0),0),0)</f>
        <v>0</v>
      </c>
      <c r="PK52" s="257">
        <f>IF(PK$19-'様式３（療養者名簿）（⑤の場合）'!$BD57+1&lt;=15,IF(PK$19&gt;='様式３（療養者名簿）（⑤の場合）'!$BD57,IF(PK$19&lt;='様式３（療養者名簿）（⑤の場合）'!$BE57,1,0),0),0)</f>
        <v>0</v>
      </c>
      <c r="PL52" s="257">
        <f>IF(PL$19-'様式３（療養者名簿）（⑤の場合）'!$BD57+1&lt;=15,IF(PL$19&gt;='様式３（療養者名簿）（⑤の場合）'!$BD57,IF(PL$19&lt;='様式３（療養者名簿）（⑤の場合）'!$BE57,1,0),0),0)</f>
        <v>0</v>
      </c>
      <c r="PM52" s="257">
        <f>IF(PM$19-'様式３（療養者名簿）（⑤の場合）'!$BD57+1&lt;=15,IF(PM$19&gt;='様式３（療養者名簿）（⑤の場合）'!$BD57,IF(PM$19&lt;='様式３（療養者名簿）（⑤の場合）'!$BE57,1,0),0),0)</f>
        <v>0</v>
      </c>
      <c r="PN52" s="257">
        <f>IF(PN$19-'様式３（療養者名簿）（⑤の場合）'!$BD57+1&lt;=15,IF(PN$19&gt;='様式３（療養者名簿）（⑤の場合）'!$BD57,IF(PN$19&lt;='様式３（療養者名簿）（⑤の場合）'!$BE57,1,0),0),0)</f>
        <v>0</v>
      </c>
      <c r="PO52" s="257">
        <f>IF(PO$19-'様式３（療養者名簿）（⑤の場合）'!$BD57+1&lt;=15,IF(PO$19&gt;='様式３（療養者名簿）（⑤の場合）'!$BD57,IF(PO$19&lt;='様式３（療養者名簿）（⑤の場合）'!$BE57,1,0),0),0)</f>
        <v>0</v>
      </c>
      <c r="PP52" s="257">
        <f>IF(PP$19-'様式３（療養者名簿）（⑤の場合）'!$BD57+1&lt;=15,IF(PP$19&gt;='様式３（療養者名簿）（⑤の場合）'!$BD57,IF(PP$19&lt;='様式３（療養者名簿）（⑤の場合）'!$BE57,1,0),0),0)</f>
        <v>0</v>
      </c>
      <c r="PQ52" s="257">
        <f>IF(PQ$19-'様式３（療養者名簿）（⑤の場合）'!$BD57+1&lt;=15,IF(PQ$19&gt;='様式３（療養者名簿）（⑤の場合）'!$BD57,IF(PQ$19&lt;='様式３（療養者名簿）（⑤の場合）'!$BE57,1,0),0),0)</f>
        <v>0</v>
      </c>
      <c r="PR52" s="257">
        <f>IF(PR$19-'様式３（療養者名簿）（⑤の場合）'!$BD57+1&lt;=15,IF(PR$19&gt;='様式３（療養者名簿）（⑤の場合）'!$BD57,IF(PR$19&lt;='様式３（療養者名簿）（⑤の場合）'!$BE57,1,0),0),0)</f>
        <v>0</v>
      </c>
      <c r="PS52" s="257">
        <f>IF(PS$19-'様式３（療養者名簿）（⑤の場合）'!$BD57+1&lt;=15,IF(PS$19&gt;='様式３（療養者名簿）（⑤の場合）'!$BD57,IF(PS$19&lt;='様式３（療養者名簿）（⑤の場合）'!$BE57,1,0),0),0)</f>
        <v>0</v>
      </c>
      <c r="PT52" s="257">
        <f>IF(PT$19-'様式３（療養者名簿）（⑤の場合）'!$BD57+1&lt;=15,IF(PT$19&gt;='様式３（療養者名簿）（⑤の場合）'!$BD57,IF(PT$19&lt;='様式３（療養者名簿）（⑤の場合）'!$BE57,1,0),0),0)</f>
        <v>0</v>
      </c>
      <c r="PU52" s="257">
        <f>IF(PU$19-'様式３（療養者名簿）（⑤の場合）'!$BD57+1&lt;=15,IF(PU$19&gt;='様式３（療養者名簿）（⑤の場合）'!$BD57,IF(PU$19&lt;='様式３（療養者名簿）（⑤の場合）'!$BE57,1,0),0),0)</f>
        <v>0</v>
      </c>
      <c r="PV52" s="257">
        <f>IF(PV$19-'様式３（療養者名簿）（⑤の場合）'!$BD57+1&lt;=15,IF(PV$19&gt;='様式３（療養者名簿）（⑤の場合）'!$BD57,IF(PV$19&lt;='様式３（療養者名簿）（⑤の場合）'!$BE57,1,0),0),0)</f>
        <v>0</v>
      </c>
      <c r="PW52" s="257">
        <f>IF(PW$19-'様式３（療養者名簿）（⑤の場合）'!$BD57+1&lt;=15,IF(PW$19&gt;='様式３（療養者名簿）（⑤の場合）'!$BD57,IF(PW$19&lt;='様式３（療養者名簿）（⑤の場合）'!$BE57,1,0),0),0)</f>
        <v>0</v>
      </c>
      <c r="PX52" s="257">
        <f>IF(PX$19-'様式３（療養者名簿）（⑤の場合）'!$BD57+1&lt;=15,IF(PX$19&gt;='様式３（療養者名簿）（⑤の場合）'!$BD57,IF(PX$19&lt;='様式３（療養者名簿）（⑤の場合）'!$BE57,1,0),0),0)</f>
        <v>0</v>
      </c>
      <c r="PY52" s="257">
        <f>IF(PY$19-'様式３（療養者名簿）（⑤の場合）'!$BD57+1&lt;=15,IF(PY$19&gt;='様式３（療養者名簿）（⑤の場合）'!$BD57,IF(PY$19&lt;='様式３（療養者名簿）（⑤の場合）'!$BE57,1,0),0),0)</f>
        <v>0</v>
      </c>
      <c r="PZ52" s="257">
        <f>IF(PZ$19-'様式３（療養者名簿）（⑤の場合）'!$BD57+1&lt;=15,IF(PZ$19&gt;='様式３（療養者名簿）（⑤の場合）'!$BD57,IF(PZ$19&lt;='様式３（療養者名簿）（⑤の場合）'!$BE57,1,0),0),0)</f>
        <v>0</v>
      </c>
      <c r="QA52" s="257">
        <f>IF(QA$19-'様式３（療養者名簿）（⑤の場合）'!$BD57+1&lt;=15,IF(QA$19&gt;='様式３（療養者名簿）（⑤の場合）'!$BD57,IF(QA$19&lt;='様式３（療養者名簿）（⑤の場合）'!$BE57,1,0),0),0)</f>
        <v>0</v>
      </c>
      <c r="QB52" s="257">
        <f>IF(QB$19-'様式３（療養者名簿）（⑤の場合）'!$BD57+1&lt;=15,IF(QB$19&gt;='様式３（療養者名簿）（⑤の場合）'!$BD57,IF(QB$19&lt;='様式３（療養者名簿）（⑤の場合）'!$BE57,1,0),0),0)</f>
        <v>0</v>
      </c>
      <c r="QC52" s="257">
        <f>IF(QC$19-'様式３（療養者名簿）（⑤の場合）'!$BD57+1&lt;=15,IF(QC$19&gt;='様式３（療養者名簿）（⑤の場合）'!$BD57,IF(QC$19&lt;='様式３（療養者名簿）（⑤の場合）'!$BE57,1,0),0),0)</f>
        <v>0</v>
      </c>
      <c r="QD52" s="257">
        <f>IF(QD$19-'様式３（療養者名簿）（⑤の場合）'!$BD57+1&lt;=15,IF(QD$19&gt;='様式３（療養者名簿）（⑤の場合）'!$BD57,IF(QD$19&lt;='様式３（療養者名簿）（⑤の場合）'!$BE57,1,0),0),0)</f>
        <v>0</v>
      </c>
      <c r="QE52" s="257">
        <f>IF(QE$19-'様式３（療養者名簿）（⑤の場合）'!$BD57+1&lt;=15,IF(QE$19&gt;='様式３（療養者名簿）（⑤の場合）'!$BD57,IF(QE$19&lt;='様式３（療養者名簿）（⑤の場合）'!$BE57,1,0),0),0)</f>
        <v>0</v>
      </c>
      <c r="QF52" s="257">
        <f>IF(QF$19-'様式３（療養者名簿）（⑤の場合）'!$BD57+1&lt;=15,IF(QF$19&gt;='様式３（療養者名簿）（⑤の場合）'!$BD57,IF(QF$19&lt;='様式３（療養者名簿）（⑤の場合）'!$BE57,1,0),0),0)</f>
        <v>0</v>
      </c>
      <c r="QG52" s="257">
        <f>IF(QG$19-'様式３（療養者名簿）（⑤の場合）'!$BD57+1&lt;=15,IF(QG$19&gt;='様式３（療養者名簿）（⑤の場合）'!$BD57,IF(QG$19&lt;='様式３（療養者名簿）（⑤の場合）'!$BE57,1,0),0),0)</f>
        <v>0</v>
      </c>
      <c r="QH52" s="257">
        <f>IF(QH$19-'様式３（療養者名簿）（⑤の場合）'!$BD57+1&lt;=15,IF(QH$19&gt;='様式３（療養者名簿）（⑤の場合）'!$BD57,IF(QH$19&lt;='様式３（療養者名簿）（⑤の場合）'!$BE57,1,0),0),0)</f>
        <v>0</v>
      </c>
      <c r="QI52" s="257">
        <f>IF(QI$19-'様式３（療養者名簿）（⑤の場合）'!$BD57+1&lt;=15,IF(QI$19&gt;='様式３（療養者名簿）（⑤の場合）'!$BD57,IF(QI$19&lt;='様式３（療養者名簿）（⑤の場合）'!$BE57,1,0),0),0)</f>
        <v>0</v>
      </c>
      <c r="QJ52" s="257">
        <f>IF(QJ$19-'様式３（療養者名簿）（⑤の場合）'!$BD57+1&lt;=15,IF(QJ$19&gt;='様式３（療養者名簿）（⑤の場合）'!$BD57,IF(QJ$19&lt;='様式３（療養者名簿）（⑤の場合）'!$BE57,1,0),0),0)</f>
        <v>0</v>
      </c>
      <c r="QK52" s="257">
        <f>IF(QK$19-'様式３（療養者名簿）（⑤の場合）'!$BD57+1&lt;=15,IF(QK$19&gt;='様式３（療養者名簿）（⑤の場合）'!$BD57,IF(QK$19&lt;='様式３（療養者名簿）（⑤の場合）'!$BE57,1,0),0),0)</f>
        <v>0</v>
      </c>
      <c r="QL52" s="257">
        <f>IF(QL$19-'様式３（療養者名簿）（⑤の場合）'!$BD57+1&lt;=15,IF(QL$19&gt;='様式３（療養者名簿）（⑤の場合）'!$BD57,IF(QL$19&lt;='様式３（療養者名簿）（⑤の場合）'!$BE57,1,0),0),0)</f>
        <v>0</v>
      </c>
      <c r="QM52" s="257">
        <f>IF(QM$19-'様式３（療養者名簿）（⑤の場合）'!$BD57+1&lt;=15,IF(QM$19&gt;='様式３（療養者名簿）（⑤の場合）'!$BD57,IF(QM$19&lt;='様式３（療養者名簿）（⑤の場合）'!$BE57,1,0),0),0)</f>
        <v>0</v>
      </c>
      <c r="QN52" s="257">
        <f>IF(QN$19-'様式３（療養者名簿）（⑤の場合）'!$BD57+1&lt;=15,IF(QN$19&gt;='様式３（療養者名簿）（⑤の場合）'!$BD57,IF(QN$19&lt;='様式３（療養者名簿）（⑤の場合）'!$BE57,1,0),0),0)</f>
        <v>0</v>
      </c>
      <c r="QO52" s="257">
        <f>IF(QO$19-'様式３（療養者名簿）（⑤の場合）'!$BD57+1&lt;=15,IF(QO$19&gt;='様式３（療養者名簿）（⑤の場合）'!$BD57,IF(QO$19&lt;='様式３（療養者名簿）（⑤の場合）'!$BE57,1,0),0),0)</f>
        <v>0</v>
      </c>
      <c r="QP52" s="257">
        <f>IF(QP$19-'様式３（療養者名簿）（⑤の場合）'!$BD57+1&lt;=15,IF(QP$19&gt;='様式３（療養者名簿）（⑤の場合）'!$BD57,IF(QP$19&lt;='様式３（療養者名簿）（⑤の場合）'!$BE57,1,0),0),0)</f>
        <v>0</v>
      </c>
      <c r="QQ52" s="257">
        <f>IF(QQ$19-'様式３（療養者名簿）（⑤の場合）'!$BD57+1&lt;=15,IF(QQ$19&gt;='様式３（療養者名簿）（⑤の場合）'!$BD57,IF(QQ$19&lt;='様式３（療養者名簿）（⑤の場合）'!$BE57,1,0),0),0)</f>
        <v>0</v>
      </c>
      <c r="QR52" s="257">
        <f>IF(QR$19-'様式３（療養者名簿）（⑤の場合）'!$BD57+1&lt;=15,IF(QR$19&gt;='様式３（療養者名簿）（⑤の場合）'!$BD57,IF(QR$19&lt;='様式３（療養者名簿）（⑤の場合）'!$BE57,1,0),0),0)</f>
        <v>0</v>
      </c>
      <c r="QS52" s="257">
        <f>IF(QS$19-'様式３（療養者名簿）（⑤の場合）'!$BD57+1&lt;=15,IF(QS$19&gt;='様式３（療養者名簿）（⑤の場合）'!$BD57,IF(QS$19&lt;='様式３（療養者名簿）（⑤の場合）'!$BE57,1,0),0),0)</f>
        <v>0</v>
      </c>
      <c r="QT52" s="257">
        <f>IF(QT$19-'様式３（療養者名簿）（⑤の場合）'!$BD57+1&lt;=15,IF(QT$19&gt;='様式３（療養者名簿）（⑤の場合）'!$BD57,IF(QT$19&lt;='様式３（療養者名簿）（⑤の場合）'!$BE57,1,0),0),0)</f>
        <v>0</v>
      </c>
      <c r="QU52" s="257">
        <f>IF(QU$19-'様式３（療養者名簿）（⑤の場合）'!$BD57+1&lt;=15,IF(QU$19&gt;='様式３（療養者名簿）（⑤の場合）'!$BD57,IF(QU$19&lt;='様式３（療養者名簿）（⑤の場合）'!$BE57,1,0),0),0)</f>
        <v>0</v>
      </c>
      <c r="QV52" s="257">
        <f>IF(QV$19-'様式３（療養者名簿）（⑤の場合）'!$BD57+1&lt;=15,IF(QV$19&gt;='様式３（療養者名簿）（⑤の場合）'!$BD57,IF(QV$19&lt;='様式３（療養者名簿）（⑤の場合）'!$BE57,1,0),0),0)</f>
        <v>0</v>
      </c>
      <c r="QW52" s="257">
        <f>IF(QW$19-'様式３（療養者名簿）（⑤の場合）'!$BD57+1&lt;=15,IF(QW$19&gt;='様式３（療養者名簿）（⑤の場合）'!$BD57,IF(QW$19&lt;='様式３（療養者名簿）（⑤の場合）'!$BE57,1,0),0),0)</f>
        <v>0</v>
      </c>
      <c r="QX52" s="257">
        <f>IF(QX$19-'様式３（療養者名簿）（⑤の場合）'!$BD57+1&lt;=15,IF(QX$19&gt;='様式３（療養者名簿）（⑤の場合）'!$BD57,IF(QX$19&lt;='様式３（療養者名簿）（⑤の場合）'!$BE57,1,0),0),0)</f>
        <v>0</v>
      </c>
      <c r="QY52" s="257">
        <f>IF(QY$19-'様式３（療養者名簿）（⑤の場合）'!$BD57+1&lt;=15,IF(QY$19&gt;='様式３（療養者名簿）（⑤の場合）'!$BD57,IF(QY$19&lt;='様式３（療養者名簿）（⑤の場合）'!$BE57,1,0),0),0)</f>
        <v>0</v>
      </c>
      <c r="QZ52" s="257">
        <f>IF(QZ$19-'様式３（療養者名簿）（⑤の場合）'!$BD57+1&lt;=15,IF(QZ$19&gt;='様式３（療養者名簿）（⑤の場合）'!$BD57,IF(QZ$19&lt;='様式３（療養者名簿）（⑤の場合）'!$BE57,1,0),0),0)</f>
        <v>0</v>
      </c>
      <c r="RA52" s="257">
        <f>IF(RA$19-'様式３（療養者名簿）（⑤の場合）'!$BD57+1&lt;=15,IF(RA$19&gt;='様式３（療養者名簿）（⑤の場合）'!$BD57,IF(RA$19&lt;='様式３（療養者名簿）（⑤の場合）'!$BE57,1,0),0),0)</f>
        <v>0</v>
      </c>
      <c r="RB52" s="257">
        <f>IF(RB$19-'様式３（療養者名簿）（⑤の場合）'!$BD57+1&lt;=15,IF(RB$19&gt;='様式３（療養者名簿）（⑤の場合）'!$BD57,IF(RB$19&lt;='様式３（療養者名簿）（⑤の場合）'!$BE57,1,0),0),0)</f>
        <v>0</v>
      </c>
      <c r="RC52" s="257">
        <f>IF(RC$19-'様式３（療養者名簿）（⑤の場合）'!$BD57+1&lt;=15,IF(RC$19&gt;='様式３（療養者名簿）（⑤の場合）'!$BD57,IF(RC$19&lt;='様式３（療養者名簿）（⑤の場合）'!$BE57,1,0),0),0)</f>
        <v>0</v>
      </c>
      <c r="RD52" s="257">
        <f>IF(RD$19-'様式３（療養者名簿）（⑤の場合）'!$BD57+1&lt;=15,IF(RD$19&gt;='様式３（療養者名簿）（⑤の場合）'!$BD57,IF(RD$19&lt;='様式３（療養者名簿）（⑤の場合）'!$BE57,1,0),0),0)</f>
        <v>0</v>
      </c>
      <c r="RE52" s="257">
        <f>IF(RE$19-'様式３（療養者名簿）（⑤の場合）'!$BD57+1&lt;=15,IF(RE$19&gt;='様式３（療養者名簿）（⑤の場合）'!$BD57,IF(RE$19&lt;='様式３（療養者名簿）（⑤の場合）'!$BE57,1,0),0),0)</f>
        <v>0</v>
      </c>
      <c r="RF52" s="257">
        <f>IF(RF$19-'様式３（療養者名簿）（⑤の場合）'!$BD57+1&lt;=15,IF(RF$19&gt;='様式３（療養者名簿）（⑤の場合）'!$BD57,IF(RF$19&lt;='様式３（療養者名簿）（⑤の場合）'!$BE57,1,0),0),0)</f>
        <v>0</v>
      </c>
      <c r="RG52" s="257">
        <f>IF(RG$19-'様式３（療養者名簿）（⑤の場合）'!$BD57+1&lt;=15,IF(RG$19&gt;='様式３（療養者名簿）（⑤の場合）'!$BD57,IF(RG$19&lt;='様式３（療養者名簿）（⑤の場合）'!$BE57,1,0),0),0)</f>
        <v>0</v>
      </c>
      <c r="RH52" s="257">
        <f>IF(RH$19-'様式３（療養者名簿）（⑤の場合）'!$BD57+1&lt;=15,IF(RH$19&gt;='様式３（療養者名簿）（⑤の場合）'!$BD57,IF(RH$19&lt;='様式３（療養者名簿）（⑤の場合）'!$BE57,1,0),0),0)</f>
        <v>0</v>
      </c>
      <c r="RI52" s="257">
        <f>IF(RI$19-'様式３（療養者名簿）（⑤の場合）'!$BD57+1&lt;=15,IF(RI$19&gt;='様式３（療養者名簿）（⑤の場合）'!$BD57,IF(RI$19&lt;='様式３（療養者名簿）（⑤の場合）'!$BE57,1,0),0),0)</f>
        <v>0</v>
      </c>
      <c r="RJ52" s="257">
        <f>IF(RJ$19-'様式３（療養者名簿）（⑤の場合）'!$BD57+1&lt;=15,IF(RJ$19&gt;='様式３（療養者名簿）（⑤の場合）'!$BD57,IF(RJ$19&lt;='様式３（療養者名簿）（⑤の場合）'!$BE57,1,0),0),0)</f>
        <v>0</v>
      </c>
      <c r="RK52" s="257">
        <f>IF(RK$19-'様式３（療養者名簿）（⑤の場合）'!$BD57+1&lt;=15,IF(RK$19&gt;='様式３（療養者名簿）（⑤の場合）'!$BD57,IF(RK$19&lt;='様式３（療養者名簿）（⑤の場合）'!$BE57,1,0),0),0)</f>
        <v>0</v>
      </c>
      <c r="RL52" s="257">
        <f>IF(RL$19-'様式３（療養者名簿）（⑤の場合）'!$BD57+1&lt;=15,IF(RL$19&gt;='様式３（療養者名簿）（⑤の場合）'!$BD57,IF(RL$19&lt;='様式３（療養者名簿）（⑤の場合）'!$BE57,1,0),0),0)</f>
        <v>0</v>
      </c>
      <c r="RM52" s="257">
        <f>IF(RM$19-'様式３（療養者名簿）（⑤の場合）'!$BD57+1&lt;=15,IF(RM$19&gt;='様式３（療養者名簿）（⑤の場合）'!$BD57,IF(RM$19&lt;='様式３（療養者名簿）（⑤の場合）'!$BE57,1,0),0),0)</f>
        <v>0</v>
      </c>
      <c r="RN52" s="257">
        <f>IF(RN$19-'様式３（療養者名簿）（⑤の場合）'!$BD57+1&lt;=15,IF(RN$19&gt;='様式３（療養者名簿）（⑤の場合）'!$BD57,IF(RN$19&lt;='様式３（療養者名簿）（⑤の場合）'!$BE57,1,0),0),0)</f>
        <v>0</v>
      </c>
      <c r="RO52" s="257">
        <f>IF(RO$19-'様式３（療養者名簿）（⑤の場合）'!$BD57+1&lt;=15,IF(RO$19&gt;='様式３（療養者名簿）（⑤の場合）'!$BD57,IF(RO$19&lt;='様式３（療養者名簿）（⑤の場合）'!$BE57,1,0),0),0)</f>
        <v>0</v>
      </c>
      <c r="RP52" s="257">
        <f>IF(RP$19-'様式３（療養者名簿）（⑤の場合）'!$BD57+1&lt;=15,IF(RP$19&gt;='様式３（療養者名簿）（⑤の場合）'!$BD57,IF(RP$19&lt;='様式３（療養者名簿）（⑤の場合）'!$BE57,1,0),0),0)</f>
        <v>0</v>
      </c>
      <c r="RQ52" s="257">
        <f>IF(RQ$19-'様式３（療養者名簿）（⑤の場合）'!$BD57+1&lt;=15,IF(RQ$19&gt;='様式３（療養者名簿）（⑤の場合）'!$BD57,IF(RQ$19&lt;='様式３（療養者名簿）（⑤の場合）'!$BE57,1,0),0),0)</f>
        <v>0</v>
      </c>
      <c r="RR52" s="257">
        <f>IF(RR$19-'様式３（療養者名簿）（⑤の場合）'!$BD57+1&lt;=15,IF(RR$19&gt;='様式３（療養者名簿）（⑤の場合）'!$BD57,IF(RR$19&lt;='様式３（療養者名簿）（⑤の場合）'!$BE57,1,0),0),0)</f>
        <v>0</v>
      </c>
      <c r="RS52" s="257">
        <f>IF(RS$19-'様式３（療養者名簿）（⑤の場合）'!$BD57+1&lt;=15,IF(RS$19&gt;='様式３（療養者名簿）（⑤の場合）'!$BD57,IF(RS$19&lt;='様式３（療養者名簿）（⑤の場合）'!$BE57,1,0),0),0)</f>
        <v>0</v>
      </c>
      <c r="RT52" s="257">
        <f>IF(RT$19-'様式３（療養者名簿）（⑤の場合）'!$BD57+1&lt;=15,IF(RT$19&gt;='様式３（療養者名簿）（⑤の場合）'!$BD57,IF(RT$19&lt;='様式３（療養者名簿）（⑤の場合）'!$BE57,1,0),0),0)</f>
        <v>0</v>
      </c>
      <c r="RU52" s="257">
        <f>IF(RU$19-'様式３（療養者名簿）（⑤の場合）'!$BD57+1&lt;=15,IF(RU$19&gt;='様式３（療養者名簿）（⑤の場合）'!$BD57,IF(RU$19&lt;='様式３（療養者名簿）（⑤の場合）'!$BE57,1,0),0),0)</f>
        <v>0</v>
      </c>
      <c r="RV52" s="257">
        <f>IF(RV$19-'様式３（療養者名簿）（⑤の場合）'!$BD57+1&lt;=15,IF(RV$19&gt;='様式３（療養者名簿）（⑤の場合）'!$BD57,IF(RV$19&lt;='様式３（療養者名簿）（⑤の場合）'!$BE57,1,0),0),0)</f>
        <v>0</v>
      </c>
      <c r="RW52" s="257">
        <f>IF(RW$19-'様式３（療養者名簿）（⑤の場合）'!$BD57+1&lt;=15,IF(RW$19&gt;='様式３（療養者名簿）（⑤の場合）'!$BD57,IF(RW$19&lt;='様式３（療養者名簿）（⑤の場合）'!$BE57,1,0),0),0)</f>
        <v>0</v>
      </c>
      <c r="RX52" s="257">
        <f>IF(RX$19-'様式３（療養者名簿）（⑤の場合）'!$BD57+1&lt;=15,IF(RX$19&gt;='様式３（療養者名簿）（⑤の場合）'!$BD57,IF(RX$19&lt;='様式３（療養者名簿）（⑤の場合）'!$BE57,1,0),0),0)</f>
        <v>0</v>
      </c>
      <c r="RY52" s="257">
        <f>IF(RY$19-'様式３（療養者名簿）（⑤の場合）'!$BD57+1&lt;=15,IF(RY$19&gt;='様式３（療養者名簿）（⑤の場合）'!$BD57,IF(RY$19&lt;='様式３（療養者名簿）（⑤の場合）'!$BE57,1,0),0),0)</f>
        <v>0</v>
      </c>
      <c r="RZ52" s="257">
        <f>IF(RZ$19-'様式３（療養者名簿）（⑤の場合）'!$BD57+1&lt;=15,IF(RZ$19&gt;='様式３（療養者名簿）（⑤の場合）'!$BD57,IF(RZ$19&lt;='様式３（療養者名簿）（⑤の場合）'!$BE57,1,0),0),0)</f>
        <v>0</v>
      </c>
      <c r="SA52" s="257">
        <f>IF(SA$19-'様式３（療養者名簿）（⑤の場合）'!$BD57+1&lt;=15,IF(SA$19&gt;='様式３（療養者名簿）（⑤の場合）'!$BD57,IF(SA$19&lt;='様式３（療養者名簿）（⑤の場合）'!$BE57,1,0),0),0)</f>
        <v>0</v>
      </c>
      <c r="SB52" s="257">
        <f>IF(SB$19-'様式３（療養者名簿）（⑤の場合）'!$BD57+1&lt;=15,IF(SB$19&gt;='様式３（療養者名簿）（⑤の場合）'!$BD57,IF(SB$19&lt;='様式３（療養者名簿）（⑤の場合）'!$BE57,1,0),0),0)</f>
        <v>0</v>
      </c>
      <c r="SC52" s="257">
        <f>IF(SC$19-'様式３（療養者名簿）（⑤の場合）'!$BD57+1&lt;=15,IF(SC$19&gt;='様式３（療養者名簿）（⑤の場合）'!$BD57,IF(SC$19&lt;='様式３（療養者名簿）（⑤の場合）'!$BE57,1,0),0),0)</f>
        <v>0</v>
      </c>
      <c r="SD52" s="257">
        <f>IF(SD$19-'様式３（療養者名簿）（⑤の場合）'!$BD57+1&lt;=15,IF(SD$19&gt;='様式３（療養者名簿）（⑤の場合）'!$BD57,IF(SD$19&lt;='様式３（療養者名簿）（⑤の場合）'!$BE57,1,0),0),0)</f>
        <v>0</v>
      </c>
      <c r="SE52" s="257">
        <f>IF(SE$19-'様式３（療養者名簿）（⑤の場合）'!$BD57+1&lt;=15,IF(SE$19&gt;='様式３（療養者名簿）（⑤の場合）'!$BD57,IF(SE$19&lt;='様式３（療養者名簿）（⑤の場合）'!$BE57,1,0),0),0)</f>
        <v>0</v>
      </c>
      <c r="SF52" s="257">
        <f>IF(SF$19-'様式３（療養者名簿）（⑤の場合）'!$BD57+1&lt;=15,IF(SF$19&gt;='様式３（療養者名簿）（⑤の場合）'!$BD57,IF(SF$19&lt;='様式３（療養者名簿）（⑤の場合）'!$BE57,1,0),0),0)</f>
        <v>0</v>
      </c>
      <c r="SG52" s="257">
        <f>IF(SG$19-'様式３（療養者名簿）（⑤の場合）'!$BD57+1&lt;=15,IF(SG$19&gt;='様式３（療養者名簿）（⑤の場合）'!$BD57,IF(SG$19&lt;='様式３（療養者名簿）（⑤の場合）'!$BE57,1,0),0),0)</f>
        <v>0</v>
      </c>
      <c r="SH52" s="257">
        <f>IF(SH$19-'様式３（療養者名簿）（⑤の場合）'!$BD57+1&lt;=15,IF(SH$19&gt;='様式３（療養者名簿）（⑤の場合）'!$BD57,IF(SH$19&lt;='様式３（療養者名簿）（⑤の場合）'!$BE57,1,0),0),0)</f>
        <v>0</v>
      </c>
      <c r="SI52" s="257">
        <f>IF(SI$19-'様式３（療養者名簿）（⑤の場合）'!$BD57+1&lt;=15,IF(SI$19&gt;='様式３（療養者名簿）（⑤の場合）'!$BD57,IF(SI$19&lt;='様式３（療養者名簿）（⑤の場合）'!$BE57,1,0),0),0)</f>
        <v>0</v>
      </c>
      <c r="SJ52" s="257">
        <f>IF(SJ$19-'様式３（療養者名簿）（⑤の場合）'!$BD57+1&lt;=15,IF(SJ$19&gt;='様式３（療養者名簿）（⑤の場合）'!$BD57,IF(SJ$19&lt;='様式３（療養者名簿）（⑤の場合）'!$BE57,1,0),0),0)</f>
        <v>0</v>
      </c>
      <c r="SK52" s="257">
        <f>IF(SK$19-'様式３（療養者名簿）（⑤の場合）'!$BD57+1&lt;=15,IF(SK$19&gt;='様式３（療養者名簿）（⑤の場合）'!$BD57,IF(SK$19&lt;='様式３（療養者名簿）（⑤の場合）'!$BE57,1,0),0),0)</f>
        <v>0</v>
      </c>
      <c r="SL52" s="257">
        <f>IF(SL$19-'様式３（療養者名簿）（⑤の場合）'!$BD57+1&lt;=15,IF(SL$19&gt;='様式３（療養者名簿）（⑤の場合）'!$BD57,IF(SL$19&lt;='様式３（療養者名簿）（⑤の場合）'!$BE57,1,0),0),0)</f>
        <v>0</v>
      </c>
      <c r="SM52" s="257">
        <f>IF(SM$19-'様式３（療養者名簿）（⑤の場合）'!$BD57+1&lt;=15,IF(SM$19&gt;='様式３（療養者名簿）（⑤の場合）'!$BD57,IF(SM$19&lt;='様式３（療養者名簿）（⑤の場合）'!$BE57,1,0),0),0)</f>
        <v>0</v>
      </c>
      <c r="SN52" s="257">
        <f>IF(SN$19-'様式３（療養者名簿）（⑤の場合）'!$BD57+1&lt;=15,IF(SN$19&gt;='様式３（療養者名簿）（⑤の場合）'!$BD57,IF(SN$19&lt;='様式３（療養者名簿）（⑤の場合）'!$BE57,1,0),0),0)</f>
        <v>0</v>
      </c>
      <c r="SO52" s="257">
        <f>IF(SO$19-'様式３（療養者名簿）（⑤の場合）'!$BD57+1&lt;=15,IF(SO$19&gt;='様式３（療養者名簿）（⑤の場合）'!$BD57,IF(SO$19&lt;='様式３（療養者名簿）（⑤の場合）'!$BE57,1,0),0),0)</f>
        <v>0</v>
      </c>
      <c r="SP52" s="257">
        <f>IF(SP$19-'様式３（療養者名簿）（⑤の場合）'!$BD57+1&lt;=15,IF(SP$19&gt;='様式３（療養者名簿）（⑤の場合）'!$BD57,IF(SP$19&lt;='様式３（療養者名簿）（⑤の場合）'!$BE57,1,0),0),0)</f>
        <v>0</v>
      </c>
      <c r="SQ52" s="257">
        <f>IF(SQ$19-'様式３（療養者名簿）（⑤の場合）'!$BD57+1&lt;=15,IF(SQ$19&gt;='様式３（療養者名簿）（⑤の場合）'!$BD57,IF(SQ$19&lt;='様式３（療養者名簿）（⑤の場合）'!$BE57,1,0),0),0)</f>
        <v>0</v>
      </c>
      <c r="SR52" s="257">
        <f>IF(SR$19-'様式３（療養者名簿）（⑤の場合）'!$BD57+1&lt;=15,IF(SR$19&gt;='様式３（療養者名簿）（⑤の場合）'!$BD57,IF(SR$19&lt;='様式３（療養者名簿）（⑤の場合）'!$BE57,1,0),0),0)</f>
        <v>0</v>
      </c>
      <c r="SS52" s="257">
        <f>IF(SS$19-'様式３（療養者名簿）（⑤の場合）'!$BD57+1&lt;=15,IF(SS$19&gt;='様式３（療養者名簿）（⑤の場合）'!$BD57,IF(SS$19&lt;='様式３（療養者名簿）（⑤の場合）'!$BE57,1,0),0),0)</f>
        <v>0</v>
      </c>
      <c r="ST52" s="257">
        <f>IF(ST$19-'様式３（療養者名簿）（⑤の場合）'!$BD57+1&lt;=15,IF(ST$19&gt;='様式３（療養者名簿）（⑤の場合）'!$BD57,IF(ST$19&lt;='様式３（療養者名簿）（⑤の場合）'!$BE57,1,0),0),0)</f>
        <v>0</v>
      </c>
      <c r="SU52" s="257">
        <f>IF(SU$19-'様式３（療養者名簿）（⑤の場合）'!$BD57+1&lt;=15,IF(SU$19&gt;='様式３（療養者名簿）（⑤の場合）'!$BD57,IF(SU$19&lt;='様式３（療養者名簿）（⑤の場合）'!$BE57,1,0),0),0)</f>
        <v>0</v>
      </c>
      <c r="SV52" s="257">
        <f>IF(SV$19-'様式３（療養者名簿）（⑤の場合）'!$BD57+1&lt;=15,IF(SV$19&gt;='様式３（療養者名簿）（⑤の場合）'!$BD57,IF(SV$19&lt;='様式３（療養者名簿）（⑤の場合）'!$BE57,1,0),0),0)</f>
        <v>0</v>
      </c>
      <c r="SW52" s="257">
        <f>IF(SW$19-'様式３（療養者名簿）（⑤の場合）'!$BD57+1&lt;=15,IF(SW$19&gt;='様式３（療養者名簿）（⑤の場合）'!$BD57,IF(SW$19&lt;='様式３（療養者名簿）（⑤の場合）'!$BE57,1,0),0),0)</f>
        <v>0</v>
      </c>
      <c r="SX52" s="257">
        <f>IF(SX$19-'様式３（療養者名簿）（⑤の場合）'!$BD57+1&lt;=15,IF(SX$19&gt;='様式３（療養者名簿）（⑤の場合）'!$BD57,IF(SX$19&lt;='様式３（療養者名簿）（⑤の場合）'!$BE57,1,0),0),0)</f>
        <v>0</v>
      </c>
      <c r="SY52" s="257">
        <f>IF(SY$19-'様式３（療養者名簿）（⑤の場合）'!$BD57+1&lt;=15,IF(SY$19&gt;='様式３（療養者名簿）（⑤の場合）'!$BD57,IF(SY$19&lt;='様式３（療養者名簿）（⑤の場合）'!$BE57,1,0),0),0)</f>
        <v>0</v>
      </c>
      <c r="SZ52" s="257">
        <f>IF(SZ$19-'様式３（療養者名簿）（⑤の場合）'!$BD57+1&lt;=15,IF(SZ$19&gt;='様式３（療養者名簿）（⑤の場合）'!$BD57,IF(SZ$19&lt;='様式３（療養者名簿）（⑤の場合）'!$BE57,1,0),0),0)</f>
        <v>0</v>
      </c>
      <c r="TA52" s="257">
        <f>IF(TA$19-'様式３（療養者名簿）（⑤の場合）'!$BD57+1&lt;=15,IF(TA$19&gt;='様式３（療養者名簿）（⑤の場合）'!$BD57,IF(TA$19&lt;='様式３（療養者名簿）（⑤の場合）'!$BE57,1,0),0),0)</f>
        <v>0</v>
      </c>
      <c r="TB52" s="257">
        <f>IF(TB$19-'様式３（療養者名簿）（⑤の場合）'!$BD57+1&lt;=15,IF(TB$19&gt;='様式３（療養者名簿）（⑤の場合）'!$BD57,IF(TB$19&lt;='様式３（療養者名簿）（⑤の場合）'!$BE57,1,0),0),0)</f>
        <v>0</v>
      </c>
      <c r="TC52" s="257">
        <f>IF(TC$19-'様式３（療養者名簿）（⑤の場合）'!$BD57+1&lt;=15,IF(TC$19&gt;='様式３（療養者名簿）（⑤の場合）'!$BD57,IF(TC$19&lt;='様式３（療養者名簿）（⑤の場合）'!$BE57,1,0),0),0)</f>
        <v>0</v>
      </c>
      <c r="TD52" s="257">
        <f>IF(TD$19-'様式３（療養者名簿）（⑤の場合）'!$BD57+1&lt;=15,IF(TD$19&gt;='様式３（療養者名簿）（⑤の場合）'!$BD57,IF(TD$19&lt;='様式３（療養者名簿）（⑤の場合）'!$BE57,1,0),0),0)</f>
        <v>0</v>
      </c>
      <c r="TE52" s="257">
        <f>IF(TE$19-'様式３（療養者名簿）（⑤の場合）'!$BD57+1&lt;=15,IF(TE$19&gt;='様式３（療養者名簿）（⑤の場合）'!$BD57,IF(TE$19&lt;='様式３（療養者名簿）（⑤の場合）'!$BE57,1,0),0),0)</f>
        <v>0</v>
      </c>
      <c r="TF52" s="257">
        <f>IF(TF$19-'様式３（療養者名簿）（⑤の場合）'!$BD57+1&lt;=15,IF(TF$19&gt;='様式３（療養者名簿）（⑤の場合）'!$BD57,IF(TF$19&lt;='様式３（療養者名簿）（⑤の場合）'!$BE57,1,0),0),0)</f>
        <v>0</v>
      </c>
      <c r="TG52" s="257">
        <f>IF(TG$19-'様式３（療養者名簿）（⑤の場合）'!$BD57+1&lt;=15,IF(TG$19&gt;='様式３（療養者名簿）（⑤の場合）'!$BD57,IF(TG$19&lt;='様式３（療養者名簿）（⑤の場合）'!$BE57,1,0),0),0)</f>
        <v>0</v>
      </c>
      <c r="TH52" s="257">
        <f>IF(TH$19-'様式３（療養者名簿）（⑤の場合）'!$BD57+1&lt;=15,IF(TH$19&gt;='様式３（療養者名簿）（⑤の場合）'!$BD57,IF(TH$19&lt;='様式３（療養者名簿）（⑤の場合）'!$BE57,1,0),0),0)</f>
        <v>0</v>
      </c>
      <c r="TI52" s="257">
        <f>IF(TI$19-'様式３（療養者名簿）（⑤の場合）'!$BD57+1&lt;=15,IF(TI$19&gt;='様式３（療養者名簿）（⑤の場合）'!$BD57,IF(TI$19&lt;='様式３（療養者名簿）（⑤の場合）'!$BE57,1,0),0),0)</f>
        <v>0</v>
      </c>
      <c r="TJ52" s="257">
        <f>IF(TJ$19-'様式３（療養者名簿）（⑤の場合）'!$BD57+1&lt;=15,IF(TJ$19&gt;='様式３（療養者名簿）（⑤の場合）'!$BD57,IF(TJ$19&lt;='様式３（療養者名簿）（⑤の場合）'!$BE57,1,0),0),0)</f>
        <v>0</v>
      </c>
      <c r="TK52" s="257">
        <f>IF(TK$19-'様式３（療養者名簿）（⑤の場合）'!$BD57+1&lt;=15,IF(TK$19&gt;='様式３（療養者名簿）（⑤の場合）'!$BD57,IF(TK$19&lt;='様式３（療養者名簿）（⑤の場合）'!$BE57,1,0),0),0)</f>
        <v>0</v>
      </c>
      <c r="TL52" s="257">
        <f>IF(TL$19-'様式３（療養者名簿）（⑤の場合）'!$BD57+1&lt;=15,IF(TL$19&gt;='様式３（療養者名簿）（⑤の場合）'!$BD57,IF(TL$19&lt;='様式３（療養者名簿）（⑤の場合）'!$BE57,1,0),0),0)</f>
        <v>0</v>
      </c>
      <c r="TM52" s="257">
        <f>IF(TM$19-'様式３（療養者名簿）（⑤の場合）'!$BD57+1&lt;=15,IF(TM$19&gt;='様式３（療養者名簿）（⑤の場合）'!$BD57,IF(TM$19&lt;='様式３（療養者名簿）（⑤の場合）'!$BE57,1,0),0),0)</f>
        <v>0</v>
      </c>
      <c r="TN52" s="257">
        <f>IF(TN$19-'様式３（療養者名簿）（⑤の場合）'!$BD57+1&lt;=15,IF(TN$19&gt;='様式３（療養者名簿）（⑤の場合）'!$BD57,IF(TN$19&lt;='様式３（療養者名簿）（⑤の場合）'!$BE57,1,0),0),0)</f>
        <v>0</v>
      </c>
      <c r="TO52" s="257">
        <f>IF(TO$19-'様式３（療養者名簿）（⑤の場合）'!$BD57+1&lt;=15,IF(TO$19&gt;='様式３（療養者名簿）（⑤の場合）'!$BD57,IF(TO$19&lt;='様式３（療養者名簿）（⑤の場合）'!$BE57,1,0),0),0)</f>
        <v>0</v>
      </c>
      <c r="TP52" s="257">
        <f>IF(TP$19-'様式３（療養者名簿）（⑤の場合）'!$BD57+1&lt;=15,IF(TP$19&gt;='様式３（療養者名簿）（⑤の場合）'!$BD57,IF(TP$19&lt;='様式３（療養者名簿）（⑤の場合）'!$BE57,1,0),0),0)</f>
        <v>0</v>
      </c>
      <c r="TQ52" s="257">
        <f>IF(TQ$19-'様式３（療養者名簿）（⑤の場合）'!$BD57+1&lt;=15,IF(TQ$19&gt;='様式３（療養者名簿）（⑤の場合）'!$BD57,IF(TQ$19&lt;='様式３（療養者名簿）（⑤の場合）'!$BE57,1,0),0),0)</f>
        <v>0</v>
      </c>
      <c r="TR52" s="257">
        <f>IF(TR$19-'様式３（療養者名簿）（⑤の場合）'!$BD57+1&lt;=15,IF(TR$19&gt;='様式３（療養者名簿）（⑤の場合）'!$BD57,IF(TR$19&lt;='様式３（療養者名簿）（⑤の場合）'!$BE57,1,0),0),0)</f>
        <v>0</v>
      </c>
      <c r="TS52" s="257">
        <f>IF(TS$19-'様式３（療養者名簿）（⑤の場合）'!$BD57+1&lt;=15,IF(TS$19&gt;='様式３（療養者名簿）（⑤の場合）'!$BD57,IF(TS$19&lt;='様式３（療養者名簿）（⑤の場合）'!$BE57,1,0),0),0)</f>
        <v>0</v>
      </c>
      <c r="TT52" s="257">
        <f>IF(TT$19-'様式３（療養者名簿）（⑤の場合）'!$BD57+1&lt;=15,IF(TT$19&gt;='様式３（療養者名簿）（⑤の場合）'!$BD57,IF(TT$19&lt;='様式３（療養者名簿）（⑤の場合）'!$BE57,1,0),0),0)</f>
        <v>0</v>
      </c>
      <c r="TU52" s="257">
        <f>IF(TU$19-'様式３（療養者名簿）（⑤の場合）'!$BD57+1&lt;=15,IF(TU$19&gt;='様式３（療養者名簿）（⑤の場合）'!$BD57,IF(TU$19&lt;='様式３（療養者名簿）（⑤の場合）'!$BE57,1,0),0),0)</f>
        <v>0</v>
      </c>
      <c r="TV52" s="257">
        <f>IF(TV$19-'様式３（療養者名簿）（⑤の場合）'!$BD57+1&lt;=15,IF(TV$19&gt;='様式３（療養者名簿）（⑤の場合）'!$BD57,IF(TV$19&lt;='様式３（療養者名簿）（⑤の場合）'!$BE57,1,0),0),0)</f>
        <v>0</v>
      </c>
      <c r="TW52" s="257">
        <f>IF(TW$19-'様式３（療養者名簿）（⑤の場合）'!$BD57+1&lt;=15,IF(TW$19&gt;='様式３（療養者名簿）（⑤の場合）'!$BD57,IF(TW$19&lt;='様式３（療養者名簿）（⑤の場合）'!$BE57,1,0),0),0)</f>
        <v>0</v>
      </c>
      <c r="TX52" s="257">
        <f>IF(TX$19-'様式３（療養者名簿）（⑤の場合）'!$BD57+1&lt;=15,IF(TX$19&gt;='様式３（療養者名簿）（⑤の場合）'!$BD57,IF(TX$19&lt;='様式３（療養者名簿）（⑤の場合）'!$BE57,1,0),0),0)</f>
        <v>0</v>
      </c>
      <c r="TY52" s="257">
        <f>IF(TY$19-'様式３（療養者名簿）（⑤の場合）'!$BD57+1&lt;=15,IF(TY$19&gt;='様式３（療養者名簿）（⑤の場合）'!$BD57,IF(TY$19&lt;='様式３（療養者名簿）（⑤の場合）'!$BE57,1,0),0),0)</f>
        <v>0</v>
      </c>
      <c r="TZ52" s="257">
        <f>IF(TZ$19-'様式３（療養者名簿）（⑤の場合）'!$BD57+1&lt;=15,IF(TZ$19&gt;='様式３（療養者名簿）（⑤の場合）'!$BD57,IF(TZ$19&lt;='様式３（療養者名簿）（⑤の場合）'!$BE57,1,0),0),0)</f>
        <v>0</v>
      </c>
      <c r="UA52" s="257">
        <f>IF(UA$19-'様式３（療養者名簿）（⑤の場合）'!$BD57+1&lt;=15,IF(UA$19&gt;='様式３（療養者名簿）（⑤の場合）'!$BD57,IF(UA$19&lt;='様式３（療養者名簿）（⑤の場合）'!$BE57,1,0),0),0)</f>
        <v>0</v>
      </c>
      <c r="UB52" s="257">
        <f>IF(UB$19-'様式３（療養者名簿）（⑤の場合）'!$BD57+1&lt;=15,IF(UB$19&gt;='様式３（療養者名簿）（⑤の場合）'!$BD57,IF(UB$19&lt;='様式３（療養者名簿）（⑤の場合）'!$BE57,1,0),0),0)</f>
        <v>0</v>
      </c>
      <c r="UC52" s="257">
        <f>IF(UC$19-'様式３（療養者名簿）（⑤の場合）'!$BD57+1&lt;=15,IF(UC$19&gt;='様式３（療養者名簿）（⑤の場合）'!$BD57,IF(UC$19&lt;='様式３（療養者名簿）（⑤の場合）'!$BE57,1,0),0),0)</f>
        <v>0</v>
      </c>
      <c r="UD52" s="384">
        <f>IF(UD$19-'様式３（療養者名簿）（⑤の場合）'!$BD57+1&lt;=15,IF(UD$19&gt;='様式３（療養者名簿）（⑤の場合）'!$BD57,IF(UD$19&lt;='様式３（療養者名簿）（⑤の場合）'!$BE57,1,0),0),0)</f>
        <v>0</v>
      </c>
      <c r="UE52" s="384">
        <f>IF(UE$19-'様式３（療養者名簿）（⑤の場合）'!$BD57+1&lt;=15,IF(UE$19&gt;='様式３（療養者名簿）（⑤の場合）'!$BD57,IF(UE$19&lt;='様式３（療養者名簿）（⑤の場合）'!$BE57,1,0),0),0)</f>
        <v>0</v>
      </c>
      <c r="UF52" s="384">
        <f>IF(UF$19-'様式３（療養者名簿）（⑤の場合）'!$BD57+1&lt;=15,IF(UF$19&gt;='様式３（療養者名簿）（⑤の場合）'!$BD57,IF(UF$19&lt;='様式３（療養者名簿）（⑤の場合）'!$BE57,1,0),0),0)</f>
        <v>0</v>
      </c>
      <c r="UG52" s="384">
        <f>IF(UG$19-'様式３（療養者名簿）（⑤の場合）'!$BD57+1&lt;=15,IF(UG$19&gt;='様式３（療養者名簿）（⑤の場合）'!$BD57,IF(UG$19&lt;='様式３（療養者名簿）（⑤の場合）'!$BE57,1,0),0),0)</f>
        <v>0</v>
      </c>
      <c r="UH52" s="384">
        <f>IF(UH$19-'様式３（療養者名簿）（⑤の場合）'!$BD57+1&lt;=15,IF(UH$19&gt;='様式３（療養者名簿）（⑤の場合）'!$BD57,IF(UH$19&lt;='様式３（療養者名簿）（⑤の場合）'!$BE57,1,0),0),0)</f>
        <v>0</v>
      </c>
      <c r="UI52" s="384">
        <f>IF(UI$19-'様式３（療養者名簿）（⑤の場合）'!$BD57+1&lt;=15,IF(UI$19&gt;='様式３（療養者名簿）（⑤の場合）'!$BD57,IF(UI$19&lt;='様式３（療養者名簿）（⑤の場合）'!$BE57,1,0),0),0)</f>
        <v>0</v>
      </c>
      <c r="UJ52" s="384">
        <f>IF(UJ$19-'様式３（療養者名簿）（⑤の場合）'!$BD57+1&lt;=15,IF(UJ$19&gt;='様式３（療養者名簿）（⑤の場合）'!$BD57,IF(UJ$19&lt;='様式３（療養者名簿）（⑤の場合）'!$BE57,1,0),0),0)</f>
        <v>0</v>
      </c>
      <c r="UK52" s="384">
        <f>IF(UK$19-'様式３（療養者名簿）（⑤の場合）'!$BD57+1&lt;=15,IF(UK$19&gt;='様式３（療養者名簿）（⑤の場合）'!$BD57,IF(UK$19&lt;='様式３（療養者名簿）（⑤の場合）'!$BE57,1,0),0),0)</f>
        <v>0</v>
      </c>
      <c r="UL52" s="384">
        <f>IF(UL$19-'様式３（療養者名簿）（⑤の場合）'!$BD57+1&lt;=15,IF(UL$19&gt;='様式３（療養者名簿）（⑤の場合）'!$BD57,IF(UL$19&lt;='様式３（療養者名簿）（⑤の場合）'!$BE57,1,0),0),0)</f>
        <v>0</v>
      </c>
      <c r="UM52" s="384">
        <f>IF(UM$19-'様式３（療養者名簿）（⑤の場合）'!$BD57+1&lt;=15,IF(UM$19&gt;='様式３（療養者名簿）（⑤の場合）'!$BD57,IF(UM$19&lt;='様式３（療養者名簿）（⑤の場合）'!$BE57,1,0),0),0)</f>
        <v>0</v>
      </c>
      <c r="UN52" s="384">
        <f>IF(UN$19-'様式３（療養者名簿）（⑤の場合）'!$BD57+1&lt;=15,IF(UN$19&gt;='様式３（療養者名簿）（⑤の場合）'!$BD57,IF(UN$19&lt;='様式３（療養者名簿）（⑤の場合）'!$BE57,1,0),0),0)</f>
        <v>0</v>
      </c>
      <c r="UO52" s="384">
        <f>IF(UO$19-'様式３（療養者名簿）（⑤の場合）'!$BD57+1&lt;=15,IF(UO$19&gt;='様式３（療養者名簿）（⑤の場合）'!$BD57,IF(UO$19&lt;='様式３（療養者名簿）（⑤の場合）'!$BE57,1,0),0),0)</f>
        <v>0</v>
      </c>
      <c r="UP52" s="384">
        <f>IF(UP$19-'様式３（療養者名簿）（⑤の場合）'!$BD57+1&lt;=15,IF(UP$19&gt;='様式３（療養者名簿）（⑤の場合）'!$BD57,IF(UP$19&lt;='様式３（療養者名簿）（⑤の場合）'!$BE57,1,0),0),0)</f>
        <v>0</v>
      </c>
      <c r="UQ52" s="384">
        <f>IF(UQ$19-'様式３（療養者名簿）（⑤の場合）'!$BD57+1&lt;=15,IF(UQ$19&gt;='様式３（療養者名簿）（⑤の場合）'!$BD57,IF(UQ$19&lt;='様式３（療養者名簿）（⑤の場合）'!$BE57,1,0),0),0)</f>
        <v>0</v>
      </c>
      <c r="UR52" s="384">
        <f>IF(UR$19-'様式３（療養者名簿）（⑤の場合）'!$BD57+1&lt;=15,IF(UR$19&gt;='様式３（療養者名簿）（⑤の場合）'!$BD57,IF(UR$19&lt;='様式３（療養者名簿）（⑤の場合）'!$BE57,1,0),0),0)</f>
        <v>0</v>
      </c>
      <c r="US52" s="384">
        <f>IF(US$19-'様式３（療養者名簿）（⑤の場合）'!$BD57+1&lt;=15,IF(US$19&gt;='様式３（療養者名簿）（⑤の場合）'!$BD57,IF(US$19&lt;='様式３（療養者名簿）（⑤の場合）'!$BE57,1,0),0),0)</f>
        <v>0</v>
      </c>
      <c r="UT52" s="384">
        <f>IF(UT$19-'様式３（療養者名簿）（⑤の場合）'!$BD57+1&lt;=15,IF(UT$19&gt;='様式３（療養者名簿）（⑤の場合）'!$BD57,IF(UT$19&lt;='様式３（療養者名簿）（⑤の場合）'!$BE57,1,0),0),0)</f>
        <v>0</v>
      </c>
      <c r="UU52" s="384">
        <f>IF(UU$19-'様式３（療養者名簿）（⑤の場合）'!$BD57+1&lt;=15,IF(UU$19&gt;='様式３（療養者名簿）（⑤の場合）'!$BD57,IF(UU$19&lt;='様式３（療養者名簿）（⑤の場合）'!$BE57,1,0),0),0)</f>
        <v>0</v>
      </c>
      <c r="UV52" s="384">
        <f>IF(UV$19-'様式３（療養者名簿）（⑤の場合）'!$BD57+1&lt;=15,IF(UV$19&gt;='様式３（療養者名簿）（⑤の場合）'!$BD57,IF(UV$19&lt;='様式３（療養者名簿）（⑤の場合）'!$BE57,1,0),0),0)</f>
        <v>0</v>
      </c>
      <c r="UW52" s="384">
        <f>IF(UW$19-'様式３（療養者名簿）（⑤の場合）'!$BD57+1&lt;=15,IF(UW$19&gt;='様式３（療養者名簿）（⑤の場合）'!$BD57,IF(UW$19&lt;='様式３（療養者名簿）（⑤の場合）'!$BE57,1,0),0),0)</f>
        <v>0</v>
      </c>
      <c r="UX52" s="384">
        <f>IF(UX$19-'様式３（療養者名簿）（⑤の場合）'!$BD57+1&lt;=15,IF(UX$19&gt;='様式３（療養者名簿）（⑤の場合）'!$BD57,IF(UX$19&lt;='様式３（療養者名簿）（⑤の場合）'!$BE57,1,0),0),0)</f>
        <v>0</v>
      </c>
      <c r="UY52" s="384">
        <f>IF(UY$19-'様式３（療養者名簿）（⑤の場合）'!$BD57+1&lt;=15,IF(UY$19&gt;='様式３（療養者名簿）（⑤の場合）'!$BD57,IF(UY$19&lt;='様式３（療養者名簿）（⑤の場合）'!$BE57,1,0),0),0)</f>
        <v>0</v>
      </c>
      <c r="UZ52" s="384">
        <f>IF(UZ$19-'様式３（療養者名簿）（⑤の場合）'!$BD57+1&lt;=15,IF(UZ$19&gt;='様式３（療養者名簿）（⑤の場合）'!$BD57,IF(UZ$19&lt;='様式３（療養者名簿）（⑤の場合）'!$BE57,1,0),0),0)</f>
        <v>0</v>
      </c>
      <c r="VA52" s="384">
        <f>IF(VA$19-'様式３（療養者名簿）（⑤の場合）'!$BD57+1&lt;=15,IF(VA$19&gt;='様式３（療養者名簿）（⑤の場合）'!$BD57,IF(VA$19&lt;='様式３（療養者名簿）（⑤の場合）'!$BE57,1,0),0),0)</f>
        <v>0</v>
      </c>
      <c r="VB52" s="384">
        <f>IF(VB$19-'様式３（療養者名簿）（⑤の場合）'!$BD57+1&lt;=15,IF(VB$19&gt;='様式３（療養者名簿）（⑤の場合）'!$BD57,IF(VB$19&lt;='様式３（療養者名簿）（⑤の場合）'!$BE57,1,0),0),0)</f>
        <v>0</v>
      </c>
      <c r="VC52" s="384">
        <f>IF(VC$19-'様式３（療養者名簿）（⑤の場合）'!$BD57+1&lt;=15,IF(VC$19&gt;='様式３（療養者名簿）（⑤の場合）'!$BD57,IF(VC$19&lt;='様式３（療養者名簿）（⑤の場合）'!$BE57,1,0),0),0)</f>
        <v>0</v>
      </c>
      <c r="VD52" s="384">
        <f>IF(VD$19-'様式３（療養者名簿）（⑤の場合）'!$BD57+1&lt;=15,IF(VD$19&gt;='様式３（療養者名簿）（⑤の場合）'!$BD57,IF(VD$19&lt;='様式３（療養者名簿）（⑤の場合）'!$BE57,1,0),0),0)</f>
        <v>0</v>
      </c>
      <c r="VE52" s="384">
        <f>IF(VE$19-'様式３（療養者名簿）（⑤の場合）'!$BD57+1&lt;=15,IF(VE$19&gt;='様式３（療養者名簿）（⑤の場合）'!$BD57,IF(VE$19&lt;='様式３（療養者名簿）（⑤の場合）'!$BE57,1,0),0),0)</f>
        <v>0</v>
      </c>
      <c r="VF52" s="384">
        <f>IF(VF$19-'様式３（療養者名簿）（⑤の場合）'!$BD57+1&lt;=15,IF(VF$19&gt;='様式３（療養者名簿）（⑤の場合）'!$BD57,IF(VF$19&lt;='様式３（療養者名簿）（⑤の場合）'!$BE57,1,0),0),0)</f>
        <v>0</v>
      </c>
      <c r="VG52" s="384">
        <f>IF(VG$19-'様式３（療養者名簿）（⑤の場合）'!$BD57+1&lt;=15,IF(VG$19&gt;='様式３（療養者名簿）（⑤の場合）'!$BD57,IF(VG$19&lt;='様式３（療養者名簿）（⑤の場合）'!$BE57,1,0),0),0)</f>
        <v>0</v>
      </c>
      <c r="VH52" s="384">
        <f>IF(VH$19-'様式３（療養者名簿）（⑤の場合）'!$BD57+1&lt;=15,IF(VH$19&gt;='様式３（療養者名簿）（⑤の場合）'!$BD57,IF(VH$19&lt;='様式３（療養者名簿）（⑤の場合）'!$BE57,1,0),0),0)</f>
        <v>0</v>
      </c>
      <c r="VI52" s="384">
        <f>IF(VI$19-'様式３（療養者名簿）（⑤の場合）'!$BD57+1&lt;=15,IF(VI$19&gt;='様式３（療養者名簿）（⑤の場合）'!$BD57,IF(VI$19&lt;='様式３（療養者名簿）（⑤の場合）'!$BE57,1,0),0),0)</f>
        <v>0</v>
      </c>
      <c r="VJ52" s="384">
        <f>IF(VJ$19-'様式３（療養者名簿）（⑤の場合）'!$BD57+1&lt;=15,IF(VJ$19&gt;='様式３（療養者名簿）（⑤の場合）'!$BD57,IF(VJ$19&lt;='様式３（療養者名簿）（⑤の場合）'!$BE57,1,0),0),0)</f>
        <v>0</v>
      </c>
      <c r="VK52" s="384">
        <f>IF(VK$19-'様式３（療養者名簿）（⑤の場合）'!$BD57+1&lt;=15,IF(VK$19&gt;='様式３（療養者名簿）（⑤の場合）'!$BD57,IF(VK$19&lt;='様式３（療養者名簿）（⑤の場合）'!$BE57,1,0),0),0)</f>
        <v>0</v>
      </c>
      <c r="VL52" s="384">
        <f>IF(VL$19-'様式３（療養者名簿）（⑤の場合）'!$BD57+1&lt;=15,IF(VL$19&gt;='様式３（療養者名簿）（⑤の場合）'!$BD57,IF(VL$19&lt;='様式３（療養者名簿）（⑤の場合）'!$BE57,1,0),0),0)</f>
        <v>0</v>
      </c>
      <c r="VM52" s="384">
        <f>IF(VM$19-'様式３（療養者名簿）（⑤の場合）'!$BD57+1&lt;=15,IF(VM$19&gt;='様式３（療養者名簿）（⑤の場合）'!$BD57,IF(VM$19&lt;='様式３（療養者名簿）（⑤の場合）'!$BE57,1,0),0),0)</f>
        <v>0</v>
      </c>
      <c r="VN52" s="384">
        <f>IF(VN$19-'様式３（療養者名簿）（⑤の場合）'!$BD57+1&lt;=15,IF(VN$19&gt;='様式３（療養者名簿）（⑤の場合）'!$BD57,IF(VN$19&lt;='様式３（療養者名簿）（⑤の場合）'!$BE57,1,0),0),0)</f>
        <v>0</v>
      </c>
      <c r="VO52" s="384">
        <f>IF(VO$19-'様式３（療養者名簿）（⑤の場合）'!$BD57+1&lt;=15,IF(VO$19&gt;='様式３（療養者名簿）（⑤の場合）'!$BD57,IF(VO$19&lt;='様式３（療養者名簿）（⑤の場合）'!$BE57,1,0),0),0)</f>
        <v>0</v>
      </c>
      <c r="VP52" s="384">
        <f>IF(VP$19-'様式３（療養者名簿）（⑤の場合）'!$BD57+1&lt;=15,IF(VP$19&gt;='様式３（療養者名簿）（⑤の場合）'!$BD57,IF(VP$19&lt;='様式３（療養者名簿）（⑤の場合）'!$BE57,1,0),0),0)</f>
        <v>0</v>
      </c>
      <c r="VQ52" s="384">
        <f>IF(VQ$19-'様式３（療養者名簿）（⑤の場合）'!$BD57+1&lt;=15,IF(VQ$19&gt;='様式３（療養者名簿）（⑤の場合）'!$BD57,IF(VQ$19&lt;='様式３（療養者名簿）（⑤の場合）'!$BE57,1,0),0),0)</f>
        <v>0</v>
      </c>
      <c r="VR52" s="384">
        <f>IF(VR$19-'様式３（療養者名簿）（⑤の場合）'!$BD57+1&lt;=15,IF(VR$19&gt;='様式３（療養者名簿）（⑤の場合）'!$BD57,IF(VR$19&lt;='様式３（療養者名簿）（⑤の場合）'!$BE57,1,0),0),0)</f>
        <v>0</v>
      </c>
      <c r="VS52" s="384">
        <f>IF(VS$19-'様式３（療養者名簿）（⑤の場合）'!$BD57+1&lt;=15,IF(VS$19&gt;='様式３（療養者名簿）（⑤の場合）'!$BD57,IF(VS$19&lt;='様式３（療養者名簿）（⑤の場合）'!$BE57,1,0),0),0)</f>
        <v>0</v>
      </c>
      <c r="VT52" s="384">
        <f>IF(VT$19-'様式３（療養者名簿）（⑤の場合）'!$BD57+1&lt;=15,IF(VT$19&gt;='様式３（療養者名簿）（⑤の場合）'!$BD57,IF(VT$19&lt;='様式３（療養者名簿）（⑤の場合）'!$BE57,1,0),0),0)</f>
        <v>0</v>
      </c>
      <c r="VU52" s="384">
        <f>IF(VU$19-'様式３（療養者名簿）（⑤の場合）'!$BD57+1&lt;=15,IF(VU$19&gt;='様式３（療養者名簿）（⑤の場合）'!$BD57,IF(VU$19&lt;='様式３（療養者名簿）（⑤の場合）'!$BE57,1,0),0),0)</f>
        <v>0</v>
      </c>
      <c r="VV52" s="384">
        <f>IF(VV$19-'様式３（療養者名簿）（⑤の場合）'!$BD57+1&lt;=15,IF(VV$19&gt;='様式３（療養者名簿）（⑤の場合）'!$BD57,IF(VV$19&lt;='様式３（療養者名簿）（⑤の場合）'!$BE57,1,0),0),0)</f>
        <v>0</v>
      </c>
      <c r="VW52" s="384">
        <f>IF(VW$19-'様式３（療養者名簿）（⑤の場合）'!$BD57+1&lt;=15,IF(VW$19&gt;='様式３（療養者名簿）（⑤の場合）'!$BD57,IF(VW$19&lt;='様式３（療養者名簿）（⑤の場合）'!$BE57,1,0),0),0)</f>
        <v>0</v>
      </c>
      <c r="VX52" s="384">
        <f>IF(VX$19-'様式３（療養者名簿）（⑤の場合）'!$BD57+1&lt;=15,IF(VX$19&gt;='様式３（療養者名簿）（⑤の場合）'!$BD57,IF(VX$19&lt;='様式３（療養者名簿）（⑤の場合）'!$BE57,1,0),0),0)</f>
        <v>0</v>
      </c>
      <c r="VY52" s="384">
        <f>IF(VY$19-'様式３（療養者名簿）（⑤の場合）'!$BD57+1&lt;=15,IF(VY$19&gt;='様式３（療養者名簿）（⑤の場合）'!$BD57,IF(VY$19&lt;='様式３（療養者名簿）（⑤の場合）'!$BE57,1,0),0),0)</f>
        <v>0</v>
      </c>
      <c r="VZ52" s="384">
        <f>IF(VZ$19-'様式３（療養者名簿）（⑤の場合）'!$BD57+1&lt;=15,IF(VZ$19&gt;='様式３（療養者名簿）（⑤の場合）'!$BD57,IF(VZ$19&lt;='様式３（療養者名簿）（⑤の場合）'!$BE57,1,0),0),0)</f>
        <v>0</v>
      </c>
      <c r="WA52" s="384">
        <f>IF(WA$19-'様式３（療養者名簿）（⑤の場合）'!$BD57+1&lt;=15,IF(WA$19&gt;='様式３（療養者名簿）（⑤の場合）'!$BD57,IF(WA$19&lt;='様式３（療養者名簿）（⑤の場合）'!$BE57,1,0),0),0)</f>
        <v>0</v>
      </c>
      <c r="WB52" s="384">
        <f>IF(WB$19-'様式３（療養者名簿）（⑤の場合）'!$BD57+1&lt;=15,IF(WB$19&gt;='様式３（療養者名簿）（⑤の場合）'!$BD57,IF(WB$19&lt;='様式３（療養者名簿）（⑤の場合）'!$BE57,1,0),0),0)</f>
        <v>0</v>
      </c>
      <c r="WC52" s="384">
        <f>IF(WC$19-'様式３（療養者名簿）（⑤の場合）'!$BD57+1&lt;=15,IF(WC$19&gt;='様式３（療養者名簿）（⑤の場合）'!$BD57,IF(WC$19&lt;='様式３（療養者名簿）（⑤の場合）'!$BE57,1,0),0),0)</f>
        <v>0</v>
      </c>
      <c r="WD52" s="384">
        <f>IF(WD$19-'様式３（療養者名簿）（⑤の場合）'!$BD57+1&lt;=15,IF(WD$19&gt;='様式３（療養者名簿）（⑤の場合）'!$BD57,IF(WD$19&lt;='様式３（療養者名簿）（⑤の場合）'!$BE57,1,0),0),0)</f>
        <v>0</v>
      </c>
      <c r="WE52" s="384">
        <f>IF(WE$19-'様式３（療養者名簿）（⑤の場合）'!$BD57+1&lt;=15,IF(WE$19&gt;='様式３（療養者名簿）（⑤の場合）'!$BD57,IF(WE$19&lt;='様式３（療養者名簿）（⑤の場合）'!$BE57,1,0),0),0)</f>
        <v>0</v>
      </c>
      <c r="WF52" s="384">
        <f>IF(WF$19-'様式３（療養者名簿）（⑤の場合）'!$BD57+1&lt;=15,IF(WF$19&gt;='様式３（療養者名簿）（⑤の場合）'!$BD57,IF(WF$19&lt;='様式３（療養者名簿）（⑤の場合）'!$BE57,1,0),0),0)</f>
        <v>0</v>
      </c>
      <c r="WG52" s="384">
        <f>IF(WG$19-'様式３（療養者名簿）（⑤の場合）'!$BD57+1&lt;=15,IF(WG$19&gt;='様式３（療養者名簿）（⑤の場合）'!$BD57,IF(WG$19&lt;='様式３（療養者名簿）（⑤の場合）'!$BE57,1,0),0),0)</f>
        <v>0</v>
      </c>
      <c r="WH52" s="384">
        <f>IF(WH$19-'様式３（療養者名簿）（⑤の場合）'!$BD57+1&lt;=15,IF(WH$19&gt;='様式３（療養者名簿）（⑤の場合）'!$BD57,IF(WH$19&lt;='様式３（療養者名簿）（⑤の場合）'!$BE57,1,0),0),0)</f>
        <v>0</v>
      </c>
      <c r="WI52" s="384">
        <f>IF(WI$19-'様式３（療養者名簿）（⑤の場合）'!$BD57+1&lt;=15,IF(WI$19&gt;='様式３（療養者名簿）（⑤の場合）'!$BD57,IF(WI$19&lt;='様式３（療養者名簿）（⑤の場合）'!$BE57,1,0),0),0)</f>
        <v>0</v>
      </c>
      <c r="WJ52" s="384">
        <f>IF(WJ$19-'様式３（療養者名簿）（⑤の場合）'!$BD57+1&lt;=15,IF(WJ$19&gt;='様式３（療養者名簿）（⑤の場合）'!$BD57,IF(WJ$19&lt;='様式３（療養者名簿）（⑤の場合）'!$BE57,1,0),0),0)</f>
        <v>0</v>
      </c>
      <c r="WK52" s="384">
        <f>IF(WK$19-'様式３（療養者名簿）（⑤の場合）'!$BD57+1&lt;=15,IF(WK$19&gt;='様式３（療養者名簿）（⑤の場合）'!$BD57,IF(WK$19&lt;='様式３（療養者名簿）（⑤の場合）'!$BE57,1,0),0),0)</f>
        <v>0</v>
      </c>
      <c r="WL52" s="384">
        <f>IF(WL$19-'様式３（療養者名簿）（⑤の場合）'!$BD57+1&lt;=15,IF(WL$19&gt;='様式３（療養者名簿）（⑤の場合）'!$BD57,IF(WL$19&lt;='様式３（療養者名簿）（⑤の場合）'!$BE57,1,0),0),0)</f>
        <v>0</v>
      </c>
      <c r="WM52" s="384">
        <f>IF(WM$19-'様式３（療養者名簿）（⑤の場合）'!$BD57+1&lt;=15,IF(WM$19&gt;='様式３（療養者名簿）（⑤の場合）'!$BD57,IF(WM$19&lt;='様式３（療養者名簿）（⑤の場合）'!$BE57,1,0),0),0)</f>
        <v>0</v>
      </c>
      <c r="WN52" s="384">
        <f>IF(WN$19-'様式３（療養者名簿）（⑤の場合）'!$BD57+1&lt;=15,IF(WN$19&gt;='様式３（療養者名簿）（⑤の場合）'!$BD57,IF(WN$19&lt;='様式３（療養者名簿）（⑤の場合）'!$BE57,1,0),0),0)</f>
        <v>0</v>
      </c>
      <c r="WO52" s="384">
        <f>IF(WO$19-'様式３（療養者名簿）（⑤の場合）'!$BD57+1&lt;=15,IF(WO$19&gt;='様式３（療養者名簿）（⑤の場合）'!$BD57,IF(WO$19&lt;='様式３（療養者名簿）（⑤の場合）'!$BE57,1,0),0),0)</f>
        <v>0</v>
      </c>
      <c r="WP52" s="384">
        <f>IF(WP$19-'様式３（療養者名簿）（⑤の場合）'!$BD57+1&lt;=15,IF(WP$19&gt;='様式３（療養者名簿）（⑤の場合）'!$BD57,IF(WP$19&lt;='様式３（療養者名簿）（⑤の場合）'!$BE57,1,0),0),0)</f>
        <v>0</v>
      </c>
      <c r="WQ52" s="384">
        <f>IF(WQ$19-'様式３（療養者名簿）（⑤の場合）'!$BD57+1&lt;=15,IF(WQ$19&gt;='様式３（療養者名簿）（⑤の場合）'!$BD57,IF(WQ$19&lt;='様式３（療養者名簿）（⑤の場合）'!$BE57,1,0),0),0)</f>
        <v>0</v>
      </c>
      <c r="WR52" s="384">
        <f>IF(WR$19-'様式３（療養者名簿）（⑤の場合）'!$BD57+1&lt;=15,IF(WR$19&gt;='様式３（療養者名簿）（⑤の場合）'!$BD57,IF(WR$19&lt;='様式３（療養者名簿）（⑤の場合）'!$BE57,1,0),0),0)</f>
        <v>0</v>
      </c>
      <c r="WS52" s="384">
        <f>IF(WS$19-'様式３（療養者名簿）（⑤の場合）'!$BD57+1&lt;=15,IF(WS$19&gt;='様式３（療養者名簿）（⑤の場合）'!$BD57,IF(WS$19&lt;='様式３（療養者名簿）（⑤の場合）'!$BE57,1,0),0),0)</f>
        <v>0</v>
      </c>
      <c r="WT52" s="384">
        <f>IF(WT$19-'様式３（療養者名簿）（⑤の場合）'!$BD57+1&lt;=15,IF(WT$19&gt;='様式３（療養者名簿）（⑤の場合）'!$BD57,IF(WT$19&lt;='様式３（療養者名簿）（⑤の場合）'!$BE57,1,0),0),0)</f>
        <v>0</v>
      </c>
      <c r="WU52" s="384">
        <f>IF(WU$19-'様式３（療養者名簿）（⑤の場合）'!$BD57+1&lt;=15,IF(WU$19&gt;='様式３（療養者名簿）（⑤の場合）'!$BD57,IF(WU$19&lt;='様式３（療養者名簿）（⑤の場合）'!$BE57,1,0),0),0)</f>
        <v>0</v>
      </c>
      <c r="WV52" s="384">
        <f>IF(WV$19-'様式３（療養者名簿）（⑤の場合）'!$BD57+1&lt;=15,IF(WV$19&gt;='様式３（療養者名簿）（⑤の場合）'!$BD57,IF(WV$19&lt;='様式３（療養者名簿）（⑤の場合）'!$BE57,1,0),0),0)</f>
        <v>0</v>
      </c>
      <c r="WW52" s="384">
        <f>IF(WW$19-'様式３（療養者名簿）（⑤の場合）'!$BD57+1&lt;=15,IF(WW$19&gt;='様式３（療養者名簿）（⑤の場合）'!$BD57,IF(WW$19&lt;='様式３（療養者名簿）（⑤の場合）'!$BE57,1,0),0),0)</f>
        <v>0</v>
      </c>
      <c r="WX52" s="384">
        <f>IF(WX$19-'様式３（療養者名簿）（⑤の場合）'!$BD57+1&lt;=15,IF(WX$19&gt;='様式３（療養者名簿）（⑤の場合）'!$BD57,IF(WX$19&lt;='様式３（療養者名簿）（⑤の場合）'!$BE57,1,0),0),0)</f>
        <v>0</v>
      </c>
      <c r="WY52" s="384">
        <f>IF(WY$19-'様式３（療養者名簿）（⑤の場合）'!$BD57+1&lt;=15,IF(WY$19&gt;='様式３（療養者名簿）（⑤の場合）'!$BD57,IF(WY$19&lt;='様式３（療養者名簿）（⑤の場合）'!$BE57,1,0),0),0)</f>
        <v>0</v>
      </c>
      <c r="WZ52" s="384">
        <f>IF(WZ$19-'様式３（療養者名簿）（⑤の場合）'!$BD57+1&lt;=15,IF(WZ$19&gt;='様式３（療養者名簿）（⑤の場合）'!$BD57,IF(WZ$19&lt;='様式３（療養者名簿）（⑤の場合）'!$BE57,1,0),0),0)</f>
        <v>0</v>
      </c>
      <c r="XA52" s="384">
        <f>IF(XA$19-'様式３（療養者名簿）（⑤の場合）'!$BD57+1&lt;=15,IF(XA$19&gt;='様式３（療養者名簿）（⑤の場合）'!$BD57,IF(XA$19&lt;='様式３（療養者名簿）（⑤の場合）'!$BE57,1,0),0),0)</f>
        <v>0</v>
      </c>
      <c r="XB52" s="384">
        <f>IF(XB$19-'様式３（療養者名簿）（⑤の場合）'!$BD57+1&lt;=15,IF(XB$19&gt;='様式３（療養者名簿）（⑤の場合）'!$BD57,IF(XB$19&lt;='様式３（療養者名簿）（⑤の場合）'!$BE57,1,0),0),0)</f>
        <v>0</v>
      </c>
      <c r="XC52" s="384">
        <f>IF(XC$19-'様式３（療養者名簿）（⑤の場合）'!$BD57+1&lt;=15,IF(XC$19&gt;='様式３（療養者名簿）（⑤の場合）'!$BD57,IF(XC$19&lt;='様式３（療養者名簿）（⑤の場合）'!$BE57,1,0),0),0)</f>
        <v>0</v>
      </c>
      <c r="XD52" s="384">
        <f>IF(XD$19-'様式３（療養者名簿）（⑤の場合）'!$BD57+1&lt;=15,IF(XD$19&gt;='様式３（療養者名簿）（⑤の場合）'!$BD57,IF(XD$19&lt;='様式３（療養者名簿）（⑤の場合）'!$BE57,1,0),0),0)</f>
        <v>0</v>
      </c>
      <c r="XE52" s="384">
        <f>IF(XE$19-'様式３（療養者名簿）（⑤の場合）'!$BD57+1&lt;=15,IF(XE$19&gt;='様式３（療養者名簿）（⑤の場合）'!$BD57,IF(XE$19&lt;='様式３（療養者名簿）（⑤の場合）'!$BE57,1,0),0),0)</f>
        <v>0</v>
      </c>
      <c r="XF52" s="384">
        <f>IF(XF$19-'様式３（療養者名簿）（⑤の場合）'!$BD57+1&lt;=15,IF(XF$19&gt;='様式３（療養者名簿）（⑤の場合）'!$BD57,IF(XF$19&lt;='様式３（療養者名簿）（⑤の場合）'!$BE57,1,0),0),0)</f>
        <v>0</v>
      </c>
      <c r="XG52" s="384">
        <f>IF(XG$19-'様式３（療養者名簿）（⑤の場合）'!$BD57+1&lt;=15,IF(XG$19&gt;='様式３（療養者名簿）（⑤の場合）'!$BD57,IF(XG$19&lt;='様式３（療養者名簿）（⑤の場合）'!$BE57,1,0),0),0)</f>
        <v>0</v>
      </c>
      <c r="XH52" s="384">
        <f>IF(XH$19-'様式３（療養者名簿）（⑤の場合）'!$BD57+1&lt;=15,IF(XH$19&gt;='様式３（療養者名簿）（⑤の場合）'!$BD57,IF(XH$19&lt;='様式３（療養者名簿）（⑤の場合）'!$BE57,1,0),0),0)</f>
        <v>0</v>
      </c>
      <c r="XI52" s="384">
        <f>IF(XI$19-'様式３（療養者名簿）（⑤の場合）'!$BD57+1&lt;=15,IF(XI$19&gt;='様式３（療養者名簿）（⑤の場合）'!$BD57,IF(XI$19&lt;='様式３（療養者名簿）（⑤の場合）'!$BE57,1,0),0),0)</f>
        <v>0</v>
      </c>
      <c r="XJ52" s="384">
        <f>IF(XJ$19-'様式３（療養者名簿）（⑤の場合）'!$BD57+1&lt;=15,IF(XJ$19&gt;='様式３（療養者名簿）（⑤の場合）'!$BD57,IF(XJ$19&lt;='様式３（療養者名簿）（⑤の場合）'!$BE57,1,0),0),0)</f>
        <v>0</v>
      </c>
      <c r="XK52" s="384">
        <f>IF(XK$19-'様式３（療養者名簿）（⑤の場合）'!$BD57+1&lt;=15,IF(XK$19&gt;='様式３（療養者名簿）（⑤の場合）'!$BD57,IF(XK$19&lt;='様式３（療養者名簿）（⑤の場合）'!$BE57,1,0),0),0)</f>
        <v>0</v>
      </c>
      <c r="XL52" s="384">
        <f>IF(XL$19-'様式３（療養者名簿）（⑤の場合）'!$BD57+1&lt;=15,IF(XL$19&gt;='様式３（療養者名簿）（⑤の場合）'!$BD57,IF(XL$19&lt;='様式３（療養者名簿）（⑤の場合）'!$BE57,1,0),0),0)</f>
        <v>0</v>
      </c>
      <c r="XM52" s="384">
        <f>IF(XM$19-'様式３（療養者名簿）（⑤の場合）'!$BD57+1&lt;=15,IF(XM$19&gt;='様式３（療養者名簿）（⑤の場合）'!$BD57,IF(XM$19&lt;='様式３（療養者名簿）（⑤の場合）'!$BE57,1,0),0),0)</f>
        <v>0</v>
      </c>
      <c r="XN52" s="384">
        <f>IF(XN$19-'様式３（療養者名簿）（⑤の場合）'!$BD57+1&lt;=15,IF(XN$19&gt;='様式３（療養者名簿）（⑤の場合）'!$BD57,IF(XN$19&lt;='様式３（療養者名簿）（⑤の場合）'!$BE57,1,0),0),0)</f>
        <v>0</v>
      </c>
      <c r="XO52" s="384">
        <f>IF(XO$19-'様式３（療養者名簿）（⑤の場合）'!$BD57+1&lt;=15,IF(XO$19&gt;='様式３（療養者名簿）（⑤の場合）'!$BD57,IF(XO$19&lt;='様式３（療養者名簿）（⑤の場合）'!$BE57,1,0),0),0)</f>
        <v>0</v>
      </c>
      <c r="XP52" s="384">
        <f>IF(XP$19-'様式３（療養者名簿）（⑤の場合）'!$BD57+1&lt;=15,IF(XP$19&gt;='様式３（療養者名簿）（⑤の場合）'!$BD57,IF(XP$19&lt;='様式３（療養者名簿）（⑤の場合）'!$BE57,1,0),0),0)</f>
        <v>0</v>
      </c>
      <c r="XQ52" s="384">
        <f>IF(XQ$19-'様式３（療養者名簿）（⑤の場合）'!$BD57+1&lt;=15,IF(XQ$19&gt;='様式３（療養者名簿）（⑤の場合）'!$BD57,IF(XQ$19&lt;='様式３（療養者名簿）（⑤の場合）'!$BE57,1,0),0),0)</f>
        <v>0</v>
      </c>
      <c r="XR52" s="384">
        <f>IF(XR$19-'様式３（療養者名簿）（⑤の場合）'!$BD57+1&lt;=15,IF(XR$19&gt;='様式３（療養者名簿）（⑤の場合）'!$BD57,IF(XR$19&lt;='様式３（療養者名簿）（⑤の場合）'!$BE57,1,0),0),0)</f>
        <v>0</v>
      </c>
      <c r="XS52" s="384">
        <f>IF(XS$19-'様式３（療養者名簿）（⑤の場合）'!$BD57+1&lt;=15,IF(XS$19&gt;='様式３（療養者名簿）（⑤の場合）'!$BD57,IF(XS$19&lt;='様式３（療養者名簿）（⑤の場合）'!$BE57,1,0),0),0)</f>
        <v>0</v>
      </c>
      <c r="XT52" s="384">
        <f>IF(XT$19-'様式３（療養者名簿）（⑤の場合）'!$BD57+1&lt;=15,IF(XT$19&gt;='様式３（療養者名簿）（⑤の場合）'!$BD57,IF(XT$19&lt;='様式３（療養者名簿）（⑤の場合）'!$BE57,1,0),0),0)</f>
        <v>0</v>
      </c>
      <c r="XU52" s="384">
        <f>IF(XU$19-'様式３（療養者名簿）（⑤の場合）'!$BD57+1&lt;=15,IF(XU$19&gt;='様式３（療養者名簿）（⑤の場合）'!$BD57,IF(XU$19&lt;='様式３（療養者名簿）（⑤の場合）'!$BE57,1,0),0),0)</f>
        <v>0</v>
      </c>
      <c r="XV52" s="384">
        <f>IF(XV$19-'様式３（療養者名簿）（⑤の場合）'!$BD57+1&lt;=15,IF(XV$19&gt;='様式３（療養者名簿）（⑤の場合）'!$BD57,IF(XV$19&lt;='様式３（療養者名簿）（⑤の場合）'!$BE57,1,0),0),0)</f>
        <v>0</v>
      </c>
      <c r="XW52" s="384">
        <f>IF(XW$19-'様式３（療養者名簿）（⑤の場合）'!$BD57+1&lt;=15,IF(XW$19&gt;='様式３（療養者名簿）（⑤の場合）'!$BD57,IF(XW$19&lt;='様式３（療養者名簿）（⑤の場合）'!$BE57,1,0),0),0)</f>
        <v>0</v>
      </c>
      <c r="XX52" s="384">
        <f>IF(XX$19-'様式３（療養者名簿）（⑤の場合）'!$BD57+1&lt;=15,IF(XX$19&gt;='様式３（療養者名簿）（⑤の場合）'!$BD57,IF(XX$19&lt;='様式３（療養者名簿）（⑤の場合）'!$BE57,1,0),0),0)</f>
        <v>0</v>
      </c>
      <c r="XY52" s="384">
        <f>IF(XY$19-'様式３（療養者名簿）（⑤の場合）'!$BD57+1&lt;=15,IF(XY$19&gt;='様式３（療養者名簿）（⑤の場合）'!$BD57,IF(XY$19&lt;='様式３（療養者名簿）（⑤の場合）'!$BE57,1,0),0),0)</f>
        <v>0</v>
      </c>
      <c r="XZ52" s="384">
        <f>IF(XZ$19-'様式３（療養者名簿）（⑤の場合）'!$BD57+1&lt;=15,IF(XZ$19&gt;='様式３（療養者名簿）（⑤の場合）'!$BD57,IF(XZ$19&lt;='様式３（療養者名簿）（⑤の場合）'!$BE57,1,0),0),0)</f>
        <v>0</v>
      </c>
      <c r="YA52" s="384">
        <f>IF(YA$19-'様式３（療養者名簿）（⑤の場合）'!$BD57+1&lt;=15,IF(YA$19&gt;='様式３（療養者名簿）（⑤の場合）'!$BD57,IF(YA$19&lt;='様式３（療養者名簿）（⑤の場合）'!$BE57,1,0),0),0)</f>
        <v>0</v>
      </c>
      <c r="YB52" s="384">
        <f>IF(YB$19-'様式３（療養者名簿）（⑤の場合）'!$BD57+1&lt;=15,IF(YB$19&gt;='様式３（療養者名簿）（⑤の場合）'!$BD57,IF(YB$19&lt;='様式３（療養者名簿）（⑤の場合）'!$BE57,1,0),0),0)</f>
        <v>0</v>
      </c>
      <c r="YC52" s="384">
        <f>IF(YC$19-'様式３（療養者名簿）（⑤の場合）'!$BD57+1&lt;=15,IF(YC$19&gt;='様式３（療養者名簿）（⑤の場合）'!$BD57,IF(YC$19&lt;='様式３（療養者名簿）（⑤の場合）'!$BE57,1,0),0),0)</f>
        <v>0</v>
      </c>
      <c r="YD52" s="384">
        <f>IF(YD$19-'様式３（療養者名簿）（⑤の場合）'!$BD57+1&lt;=15,IF(YD$19&gt;='様式３（療養者名簿）（⑤の場合）'!$BD57,IF(YD$19&lt;='様式３（療養者名簿）（⑤の場合）'!$BE57,1,0),0),0)</f>
        <v>0</v>
      </c>
      <c r="YE52" s="384">
        <f>IF(YE$19-'様式３（療養者名簿）（⑤の場合）'!$BD57+1&lt;=15,IF(YE$19&gt;='様式３（療養者名簿）（⑤の場合）'!$BD57,IF(YE$19&lt;='様式３（療養者名簿）（⑤の場合）'!$BE57,1,0),0),0)</f>
        <v>0</v>
      </c>
      <c r="YF52" s="384">
        <f>IF(YF$19-'様式３（療養者名簿）（⑤の場合）'!$BD57+1&lt;=15,IF(YF$19&gt;='様式３（療養者名簿）（⑤の場合）'!$BD57,IF(YF$19&lt;='様式３（療養者名簿）（⑤の場合）'!$BE57,1,0),0),0)</f>
        <v>0</v>
      </c>
      <c r="YG52" s="384">
        <f>IF(YG$19-'様式３（療養者名簿）（⑤の場合）'!$BD57+1&lt;=15,IF(YG$19&gt;='様式３（療養者名簿）（⑤の場合）'!$BD57,IF(YG$19&lt;='様式３（療養者名簿）（⑤の場合）'!$BE57,1,0),0),0)</f>
        <v>0</v>
      </c>
      <c r="YH52" s="384">
        <f>IF(YH$19-'様式３（療養者名簿）（⑤の場合）'!$BD57+1&lt;=15,IF(YH$19&gt;='様式３（療養者名簿）（⑤の場合）'!$BD57,IF(YH$19&lt;='様式３（療養者名簿）（⑤の場合）'!$BE57,1,0),0),0)</f>
        <v>0</v>
      </c>
      <c r="YI52" s="384">
        <f>IF(YI$19-'様式３（療養者名簿）（⑤の場合）'!$BD57+1&lt;=15,IF(YI$19&gt;='様式３（療養者名簿）（⑤の場合）'!$BD57,IF(YI$19&lt;='様式３（療養者名簿）（⑤の場合）'!$BE57,1,0),0),0)</f>
        <v>0</v>
      </c>
      <c r="YJ52" s="384">
        <f>IF(YJ$19-'様式３（療養者名簿）（⑤の場合）'!$BD57+1&lt;=15,IF(YJ$19&gt;='様式３（療養者名簿）（⑤の場合）'!$BD57,IF(YJ$19&lt;='様式３（療養者名簿）（⑤の場合）'!$BE57,1,0),0),0)</f>
        <v>0</v>
      </c>
      <c r="YK52" s="384">
        <f>IF(YK$19-'様式３（療養者名簿）（⑤の場合）'!$BD57+1&lt;=15,IF(YK$19&gt;='様式３（療養者名簿）（⑤の場合）'!$BD57,IF(YK$19&lt;='様式３（療養者名簿）（⑤の場合）'!$BE57,1,0),0),0)</f>
        <v>0</v>
      </c>
      <c r="YL52" s="384">
        <f>IF(YL$19-'様式３（療養者名簿）（⑤の場合）'!$BD57+1&lt;=15,IF(YL$19&gt;='様式３（療養者名簿）（⑤の場合）'!$BD57,IF(YL$19&lt;='様式３（療養者名簿）（⑤の場合）'!$BE57,1,0),0),0)</f>
        <v>0</v>
      </c>
      <c r="YM52" s="384">
        <f>IF(YM$19-'様式３（療養者名簿）（⑤の場合）'!$BD57+1&lt;=15,IF(YM$19&gt;='様式３（療養者名簿）（⑤の場合）'!$BD57,IF(YM$19&lt;='様式３（療養者名簿）（⑤の場合）'!$BE57,1,0),0),0)</f>
        <v>0</v>
      </c>
      <c r="YN52" s="384">
        <f>IF(YN$19-'様式３（療養者名簿）（⑤の場合）'!$BD57+1&lt;=15,IF(YN$19&gt;='様式３（療養者名簿）（⑤の場合）'!$BD57,IF(YN$19&lt;='様式３（療養者名簿）（⑤の場合）'!$BE57,1,0),0),0)</f>
        <v>0</v>
      </c>
      <c r="YO52" s="384">
        <f>IF(YO$19-'様式３（療養者名簿）（⑤の場合）'!$BD57+1&lt;=15,IF(YO$19&gt;='様式３（療養者名簿）（⑤の場合）'!$BD57,IF(YO$19&lt;='様式３（療養者名簿）（⑤の場合）'!$BE57,1,0),0),0)</f>
        <v>0</v>
      </c>
      <c r="YP52" s="384">
        <f>IF(YP$19-'様式３（療養者名簿）（⑤の場合）'!$BD57+1&lt;=15,IF(YP$19&gt;='様式３（療養者名簿）（⑤の場合）'!$BD57,IF(YP$19&lt;='様式３（療養者名簿）（⑤の場合）'!$BE57,1,0),0),0)</f>
        <v>0</v>
      </c>
      <c r="YQ52" s="384">
        <f>IF(YQ$19-'様式３（療養者名簿）（⑤の場合）'!$BD57+1&lt;=15,IF(YQ$19&gt;='様式３（療養者名簿）（⑤の場合）'!$BD57,IF(YQ$19&lt;='様式３（療養者名簿）（⑤の場合）'!$BE57,1,0),0),0)</f>
        <v>0</v>
      </c>
      <c r="YR52" s="384">
        <f>IF(YR$19-'様式３（療養者名簿）（⑤の場合）'!$BD57+1&lt;=15,IF(YR$19&gt;='様式３（療養者名簿）（⑤の場合）'!$BD57,IF(YR$19&lt;='様式３（療養者名簿）（⑤の場合）'!$BE57,1,0),0),0)</f>
        <v>0</v>
      </c>
      <c r="YS52" s="384">
        <f>IF(YS$19-'様式３（療養者名簿）（⑤の場合）'!$BD57+1&lt;=15,IF(YS$19&gt;='様式３（療養者名簿）（⑤の場合）'!$BD57,IF(YS$19&lt;='様式３（療養者名簿）（⑤の場合）'!$BE57,1,0),0),0)</f>
        <v>0</v>
      </c>
      <c r="YT52" s="384">
        <f>IF(YT$19-'様式３（療養者名簿）（⑤の場合）'!$BD57+1&lt;=15,IF(YT$19&gt;='様式３（療養者名簿）（⑤の場合）'!$BD57,IF(YT$19&lt;='様式３（療養者名簿）（⑤の場合）'!$BE57,1,0),0),0)</f>
        <v>0</v>
      </c>
      <c r="YU52" s="384">
        <f>IF(YU$19-'様式３（療養者名簿）（⑤の場合）'!$BD57+1&lt;=15,IF(YU$19&gt;='様式３（療養者名簿）（⑤の場合）'!$BD57,IF(YU$19&lt;='様式３（療養者名簿）（⑤の場合）'!$BE57,1,0),0),0)</f>
        <v>0</v>
      </c>
      <c r="YV52" s="384">
        <f>IF(YV$19-'様式３（療養者名簿）（⑤の場合）'!$BD57+1&lt;=15,IF(YV$19&gt;='様式３（療養者名簿）（⑤の場合）'!$BD57,IF(YV$19&lt;='様式３（療養者名簿）（⑤の場合）'!$BE57,1,0),0),0)</f>
        <v>0</v>
      </c>
      <c r="YW52" s="384">
        <f>IF(YW$19-'様式３（療養者名簿）（⑤の場合）'!$BD57+1&lt;=15,IF(YW$19&gt;='様式３（療養者名簿）（⑤の場合）'!$BD57,IF(YW$19&lt;='様式３（療養者名簿）（⑤の場合）'!$BE57,1,0),0),0)</f>
        <v>0</v>
      </c>
      <c r="YX52" s="384">
        <f>IF(YX$19-'様式３（療養者名簿）（⑤の場合）'!$BD57+1&lt;=15,IF(YX$19&gt;='様式３（療養者名簿）（⑤の場合）'!$BD57,IF(YX$19&lt;='様式３（療養者名簿）（⑤の場合）'!$BE57,1,0),0),0)</f>
        <v>0</v>
      </c>
      <c r="YY52" s="384">
        <f>IF(YY$19-'様式３（療養者名簿）（⑤の場合）'!$BD57+1&lt;=15,IF(YY$19&gt;='様式３（療養者名簿）（⑤の場合）'!$BD57,IF(YY$19&lt;='様式３（療養者名簿）（⑤の場合）'!$BE57,1,0),0),0)</f>
        <v>0</v>
      </c>
      <c r="YZ52" s="384">
        <f>IF(YZ$19-'様式３（療養者名簿）（⑤の場合）'!$BD57+1&lt;=15,IF(YZ$19&gt;='様式３（療養者名簿）（⑤の場合）'!$BD57,IF(YZ$19&lt;='様式３（療養者名簿）（⑤の場合）'!$BE57,1,0),0),0)</f>
        <v>0</v>
      </c>
      <c r="ZA52" s="384">
        <f>IF(ZA$19-'様式３（療養者名簿）（⑤の場合）'!$BD57+1&lt;=15,IF(ZA$19&gt;='様式３（療養者名簿）（⑤の場合）'!$BD57,IF(ZA$19&lt;='様式３（療養者名簿）（⑤の場合）'!$BE57,1,0),0),0)</f>
        <v>0</v>
      </c>
      <c r="ZB52" s="384">
        <f>IF(ZB$19-'様式３（療養者名簿）（⑤の場合）'!$BD57+1&lt;=15,IF(ZB$19&gt;='様式３（療養者名簿）（⑤の場合）'!$BD57,IF(ZB$19&lt;='様式３（療養者名簿）（⑤の場合）'!$BE57,1,0),0),0)</f>
        <v>0</v>
      </c>
      <c r="ZC52" s="384">
        <f>IF(ZC$19-'様式３（療養者名簿）（⑤の場合）'!$BD57+1&lt;=15,IF(ZC$19&gt;='様式３（療養者名簿）（⑤の場合）'!$BD57,IF(ZC$19&lt;='様式３（療養者名簿）（⑤の場合）'!$BE57,1,0),0),0)</f>
        <v>0</v>
      </c>
      <c r="ZD52" s="384">
        <f>IF(ZD$19-'様式３（療養者名簿）（⑤の場合）'!$BD57+1&lt;=15,IF(ZD$19&gt;='様式３（療養者名簿）（⑤の場合）'!$BD57,IF(ZD$19&lt;='様式３（療養者名簿）（⑤の場合）'!$BE57,1,0),0),0)</f>
        <v>0</v>
      </c>
      <c r="ZE52" s="384">
        <f>IF(ZE$19-'様式３（療養者名簿）（⑤の場合）'!$BD57+1&lt;=15,IF(ZE$19&gt;='様式３（療養者名簿）（⑤の場合）'!$BD57,IF(ZE$19&lt;='様式３（療養者名簿）（⑤の場合）'!$BE57,1,0),0),0)</f>
        <v>0</v>
      </c>
      <c r="ZF52" s="384">
        <f>IF(ZF$19-'様式３（療養者名簿）（⑤の場合）'!$BD57+1&lt;=15,IF(ZF$19&gt;='様式３（療養者名簿）（⑤の場合）'!$BD57,IF(ZF$19&lt;='様式３（療養者名簿）（⑤の場合）'!$BE57,1,0),0),0)</f>
        <v>0</v>
      </c>
      <c r="ZG52" s="384">
        <f>IF(ZG$19-'様式３（療養者名簿）（⑤の場合）'!$BD57+1&lt;=15,IF(ZG$19&gt;='様式３（療養者名簿）（⑤の場合）'!$BD57,IF(ZG$19&lt;='様式３（療養者名簿）（⑤の場合）'!$BE57,1,0),0),0)</f>
        <v>0</v>
      </c>
      <c r="ZH52" s="384">
        <f>IF(ZH$19-'様式３（療養者名簿）（⑤の場合）'!$BD57+1&lt;=15,IF(ZH$19&gt;='様式３（療養者名簿）（⑤の場合）'!$BD57,IF(ZH$19&lt;='様式３（療養者名簿）（⑤の場合）'!$BE57,1,0),0),0)</f>
        <v>0</v>
      </c>
      <c r="ZI52" s="384">
        <f>IF(ZI$19-'様式３（療養者名簿）（⑤の場合）'!$BD57+1&lt;=15,IF(ZI$19&gt;='様式３（療養者名簿）（⑤の場合）'!$BD57,IF(ZI$19&lt;='様式３（療養者名簿）（⑤の場合）'!$BE57,1,0),0),0)</f>
        <v>0</v>
      </c>
      <c r="ZJ52" s="384">
        <f>IF(ZJ$19-'様式３（療養者名簿）（⑤の場合）'!$BD57+1&lt;=15,IF(ZJ$19&gt;='様式３（療養者名簿）（⑤の場合）'!$BD57,IF(ZJ$19&lt;='様式３（療養者名簿）（⑤の場合）'!$BE57,1,0),0),0)</f>
        <v>0</v>
      </c>
      <c r="ZK52" s="384">
        <f>IF(ZK$19-'様式３（療養者名簿）（⑤の場合）'!$BD57+1&lt;=15,IF(ZK$19&gt;='様式３（療養者名簿）（⑤の場合）'!$BD57,IF(ZK$19&lt;='様式３（療養者名簿）（⑤の場合）'!$BE57,1,0),0),0)</f>
        <v>0</v>
      </c>
      <c r="ZL52" s="384">
        <f>IF(ZL$19-'様式３（療養者名簿）（⑤の場合）'!$BD57+1&lt;=15,IF(ZL$19&gt;='様式３（療養者名簿）（⑤の場合）'!$BD57,IF(ZL$19&lt;='様式３（療養者名簿）（⑤の場合）'!$BE57,1,0),0),0)</f>
        <v>0</v>
      </c>
      <c r="ZM52" s="384">
        <f>IF(ZM$19-'様式３（療養者名簿）（⑤の場合）'!$BD57+1&lt;=15,IF(ZM$19&gt;='様式３（療養者名簿）（⑤の場合）'!$BD57,IF(ZM$19&lt;='様式３（療養者名簿）（⑤の場合）'!$BE57,1,0),0),0)</f>
        <v>0</v>
      </c>
      <c r="ZN52" s="384">
        <f>IF(ZN$19-'様式３（療養者名簿）（⑤の場合）'!$BD57+1&lt;=15,IF(ZN$19&gt;='様式３（療養者名簿）（⑤の場合）'!$BD57,IF(ZN$19&lt;='様式３（療養者名簿）（⑤の場合）'!$BE57,1,0),0),0)</f>
        <v>0</v>
      </c>
      <c r="ZO52" s="384">
        <f>IF(ZO$19-'様式３（療養者名簿）（⑤の場合）'!$BD57+1&lt;=15,IF(ZO$19&gt;='様式３（療養者名簿）（⑤の場合）'!$BD57,IF(ZO$19&lt;='様式３（療養者名簿）（⑤の場合）'!$BE57,1,0),0),0)</f>
        <v>0</v>
      </c>
      <c r="ZP52" s="384">
        <f>IF(ZP$19-'様式３（療養者名簿）（⑤の場合）'!$BD57+1&lt;=15,IF(ZP$19&gt;='様式３（療養者名簿）（⑤の場合）'!$BD57,IF(ZP$19&lt;='様式３（療養者名簿）（⑤の場合）'!$BE57,1,0),0),0)</f>
        <v>0</v>
      </c>
      <c r="ZQ52" s="384">
        <f>IF(ZQ$19-'様式３（療養者名簿）（⑤の場合）'!$BD57+1&lt;=15,IF(ZQ$19&gt;='様式３（療養者名簿）（⑤の場合）'!$BD57,IF(ZQ$19&lt;='様式３（療養者名簿）（⑤の場合）'!$BE57,1,0),0),0)</f>
        <v>0</v>
      </c>
      <c r="ZR52" s="384">
        <f>IF(ZR$19-'様式３（療養者名簿）（⑤の場合）'!$BD57+1&lt;=15,IF(ZR$19&gt;='様式３（療養者名簿）（⑤の場合）'!$BD57,IF(ZR$19&lt;='様式３（療養者名簿）（⑤の場合）'!$BE57,1,0),0),0)</f>
        <v>0</v>
      </c>
      <c r="ZS52" s="384">
        <f>IF(ZS$19-'様式３（療養者名簿）（⑤の場合）'!$BD57+1&lt;=15,IF(ZS$19&gt;='様式３（療養者名簿）（⑤の場合）'!$BD57,IF(ZS$19&lt;='様式３（療養者名簿）（⑤の場合）'!$BE57,1,0),0),0)</f>
        <v>0</v>
      </c>
      <c r="ZT52" s="384">
        <f>IF(ZT$19-'様式３（療養者名簿）（⑤の場合）'!$BD57+1&lt;=15,IF(ZT$19&gt;='様式３（療養者名簿）（⑤の場合）'!$BD57,IF(ZT$19&lt;='様式３（療養者名簿）（⑤の場合）'!$BE57,1,0),0),0)</f>
        <v>0</v>
      </c>
      <c r="ZU52" s="384">
        <f>IF(ZU$19-'様式３（療養者名簿）（⑤の場合）'!$BD57+1&lt;=15,IF(ZU$19&gt;='様式３（療養者名簿）（⑤の場合）'!$BD57,IF(ZU$19&lt;='様式３（療養者名簿）（⑤の場合）'!$BE57,1,0),0),0)</f>
        <v>0</v>
      </c>
      <c r="ZV52" s="384">
        <f>IF(ZV$19-'様式３（療養者名簿）（⑤の場合）'!$BD57+1&lt;=15,IF(ZV$19&gt;='様式３（療養者名簿）（⑤の場合）'!$BD57,IF(ZV$19&lt;='様式３（療養者名簿）（⑤の場合）'!$BE57,1,0),0),0)</f>
        <v>0</v>
      </c>
      <c r="ZW52" s="384">
        <f>IF(ZW$19-'様式３（療養者名簿）（⑤の場合）'!$BD57+1&lt;=15,IF(ZW$19&gt;='様式３（療養者名簿）（⑤の場合）'!$BD57,IF(ZW$19&lt;='様式３（療養者名簿）（⑤の場合）'!$BE57,1,0),0),0)</f>
        <v>0</v>
      </c>
      <c r="ZX52" s="384">
        <f>IF(ZX$19-'様式３（療養者名簿）（⑤の場合）'!$BD57+1&lt;=15,IF(ZX$19&gt;='様式３（療養者名簿）（⑤の場合）'!$BD57,IF(ZX$19&lt;='様式３（療養者名簿）（⑤の場合）'!$BE57,1,0),0),0)</f>
        <v>0</v>
      </c>
      <c r="ZY52" s="384">
        <f>IF(ZY$19-'様式３（療養者名簿）（⑤の場合）'!$BD57+1&lt;=15,IF(ZY$19&gt;='様式３（療養者名簿）（⑤の場合）'!$BD57,IF(ZY$19&lt;='様式３（療養者名簿）（⑤の場合）'!$BE57,1,0),0),0)</f>
        <v>0</v>
      </c>
      <c r="ZZ52" s="384">
        <f>IF(ZZ$19-'様式３（療養者名簿）（⑤の場合）'!$BD57+1&lt;=15,IF(ZZ$19&gt;='様式３（療養者名簿）（⑤の場合）'!$BD57,IF(ZZ$19&lt;='様式３（療養者名簿）（⑤の場合）'!$BE57,1,0),0),0)</f>
        <v>0</v>
      </c>
      <c r="AAA52" s="384">
        <f>IF(AAA$19-'様式３（療養者名簿）（⑤の場合）'!$BD57+1&lt;=15,IF(AAA$19&gt;='様式３（療養者名簿）（⑤の場合）'!$BD57,IF(AAA$19&lt;='様式３（療養者名簿）（⑤の場合）'!$BE57,1,0),0),0)</f>
        <v>0</v>
      </c>
      <c r="AAB52" s="384">
        <f>IF(AAB$19-'様式３（療養者名簿）（⑤の場合）'!$BD57+1&lt;=15,IF(AAB$19&gt;='様式３（療養者名簿）（⑤の場合）'!$BD57,IF(AAB$19&lt;='様式３（療養者名簿）（⑤の場合）'!$BE57,1,0),0),0)</f>
        <v>0</v>
      </c>
      <c r="AAC52" s="384">
        <f>IF(AAC$19-'様式３（療養者名簿）（⑤の場合）'!$BD57+1&lt;=15,IF(AAC$19&gt;='様式３（療養者名簿）（⑤の場合）'!$BD57,IF(AAC$19&lt;='様式３（療養者名簿）（⑤の場合）'!$BE57,1,0),0),0)</f>
        <v>0</v>
      </c>
      <c r="AAD52" s="384">
        <f>IF(AAD$19-'様式３（療養者名簿）（⑤の場合）'!$BD57+1&lt;=15,IF(AAD$19&gt;='様式３（療養者名簿）（⑤の場合）'!$BD57,IF(AAD$19&lt;='様式３（療養者名簿）（⑤の場合）'!$BE57,1,0),0),0)</f>
        <v>0</v>
      </c>
      <c r="AAE52" s="384">
        <f>IF(AAE$19-'様式３（療養者名簿）（⑤の場合）'!$BD57+1&lt;=15,IF(AAE$19&gt;='様式３（療養者名簿）（⑤の場合）'!$BD57,IF(AAE$19&lt;='様式３（療養者名簿）（⑤の場合）'!$BE57,1,0),0),0)</f>
        <v>0</v>
      </c>
      <c r="AAF52" s="384">
        <f>IF(AAF$19-'様式３（療養者名簿）（⑤の場合）'!$BD57+1&lt;=15,IF(AAF$19&gt;='様式３（療養者名簿）（⑤の場合）'!$BD57,IF(AAF$19&lt;='様式３（療養者名簿）（⑤の場合）'!$BE57,1,0),0),0)</f>
        <v>0</v>
      </c>
      <c r="AAG52" s="384">
        <f>IF(AAG$19-'様式３（療養者名簿）（⑤の場合）'!$BD57+1&lt;=15,IF(AAG$19&gt;='様式３（療養者名簿）（⑤の場合）'!$BD57,IF(AAG$19&lt;='様式３（療養者名簿）（⑤の場合）'!$BE57,1,0),0),0)</f>
        <v>0</v>
      </c>
      <c r="AAH52" s="384">
        <f>IF(AAH$19-'様式３（療養者名簿）（⑤の場合）'!$BD57+1&lt;=15,IF(AAH$19&gt;='様式３（療養者名簿）（⑤の場合）'!$BD57,IF(AAH$19&lt;='様式３（療養者名簿）（⑤の場合）'!$BE57,1,0),0),0)</f>
        <v>0</v>
      </c>
      <c r="AAI52" s="384">
        <f>IF(AAI$19-'様式３（療養者名簿）（⑤の場合）'!$BD57+1&lt;=15,IF(AAI$19&gt;='様式３（療養者名簿）（⑤の場合）'!$BD57,IF(AAI$19&lt;='様式３（療養者名簿）（⑤の場合）'!$BE57,1,0),0),0)</f>
        <v>0</v>
      </c>
      <c r="AAJ52" s="384">
        <f>IF(AAJ$19-'様式３（療養者名簿）（⑤の場合）'!$BD57+1&lt;=15,IF(AAJ$19&gt;='様式３（療養者名簿）（⑤の場合）'!$BD57,IF(AAJ$19&lt;='様式３（療養者名簿）（⑤の場合）'!$BE57,1,0),0),0)</f>
        <v>0</v>
      </c>
      <c r="AAK52" s="384">
        <f>IF(AAK$19-'様式３（療養者名簿）（⑤の場合）'!$BD57+1&lt;=15,IF(AAK$19&gt;='様式３（療養者名簿）（⑤の場合）'!$BD57,IF(AAK$19&lt;='様式３（療養者名簿）（⑤の場合）'!$BE57,1,0),0),0)</f>
        <v>0</v>
      </c>
      <c r="AAL52" s="384">
        <f>IF(AAL$19-'様式３（療養者名簿）（⑤の場合）'!$BD57+1&lt;=15,IF(AAL$19&gt;='様式３（療養者名簿）（⑤の場合）'!$BD57,IF(AAL$19&lt;='様式３（療養者名簿）（⑤の場合）'!$BE57,1,0),0),0)</f>
        <v>0</v>
      </c>
      <c r="AAM52" s="384">
        <f>IF(AAM$19-'様式３（療養者名簿）（⑤の場合）'!$BD57+1&lt;=15,IF(AAM$19&gt;='様式３（療養者名簿）（⑤の場合）'!$BD57,IF(AAM$19&lt;='様式３（療養者名簿）（⑤の場合）'!$BE57,1,0),0),0)</f>
        <v>0</v>
      </c>
      <c r="AAN52" s="384">
        <f>IF(AAN$19-'様式３（療養者名簿）（⑤の場合）'!$BD57+1&lt;=15,IF(AAN$19&gt;='様式３（療養者名簿）（⑤の場合）'!$BD57,IF(AAN$19&lt;='様式３（療養者名簿）（⑤の場合）'!$BE57,1,0),0),0)</f>
        <v>0</v>
      </c>
      <c r="AAO52" s="384">
        <f>IF(AAO$19-'様式３（療養者名簿）（⑤の場合）'!$BD57+1&lt;=15,IF(AAO$19&gt;='様式３（療養者名簿）（⑤の場合）'!$BD57,IF(AAO$19&lt;='様式３（療養者名簿）（⑤の場合）'!$BE57,1,0),0),0)</f>
        <v>0</v>
      </c>
      <c r="AAP52" s="384">
        <f>IF(AAP$19-'様式３（療養者名簿）（⑤の場合）'!$BD57+1&lt;=15,IF(AAP$19&gt;='様式３（療養者名簿）（⑤の場合）'!$BD57,IF(AAP$19&lt;='様式３（療養者名簿）（⑤の場合）'!$BE57,1,0),0),0)</f>
        <v>0</v>
      </c>
      <c r="AAQ52" s="384">
        <f>IF(AAQ$19-'様式３（療養者名簿）（⑤の場合）'!$BD57+1&lt;=15,IF(AAQ$19&gt;='様式３（療養者名簿）（⑤の場合）'!$BD57,IF(AAQ$19&lt;='様式３（療養者名簿）（⑤の場合）'!$BE57,1,0),0),0)</f>
        <v>0</v>
      </c>
      <c r="AAR52" s="384">
        <f>IF(AAR$19-'様式３（療養者名簿）（⑤の場合）'!$BD57+1&lt;=15,IF(AAR$19&gt;='様式３（療養者名簿）（⑤の場合）'!$BD57,IF(AAR$19&lt;='様式３（療養者名簿）（⑤の場合）'!$BE57,1,0),0),0)</f>
        <v>0</v>
      </c>
      <c r="AAS52" s="384">
        <f>IF(AAS$19-'様式３（療養者名簿）（⑤の場合）'!$BD57+1&lt;=15,IF(AAS$19&gt;='様式３（療養者名簿）（⑤の場合）'!$BD57,IF(AAS$19&lt;='様式３（療養者名簿）（⑤の場合）'!$BE57,1,0),0),0)</f>
        <v>0</v>
      </c>
      <c r="AAT52" s="384">
        <f>IF(AAT$19-'様式３（療養者名簿）（⑤の場合）'!$BD57+1&lt;=15,IF(AAT$19&gt;='様式３（療養者名簿）（⑤の場合）'!$BD57,IF(AAT$19&lt;='様式３（療養者名簿）（⑤の場合）'!$BE57,1,0),0),0)</f>
        <v>0</v>
      </c>
      <c r="AAU52" s="384">
        <f>IF(AAU$19-'様式３（療養者名簿）（⑤の場合）'!$BD57+1&lt;=15,IF(AAU$19&gt;='様式３（療養者名簿）（⑤の場合）'!$BD57,IF(AAU$19&lt;='様式３（療養者名簿）（⑤の場合）'!$BE57,1,0),0),0)</f>
        <v>0</v>
      </c>
      <c r="AAV52" s="384">
        <f>IF(AAV$19-'様式３（療養者名簿）（⑤の場合）'!$BD57+1&lt;=15,IF(AAV$19&gt;='様式３（療養者名簿）（⑤の場合）'!$BD57,IF(AAV$19&lt;='様式３（療養者名簿）（⑤の場合）'!$BE57,1,0),0),0)</f>
        <v>0</v>
      </c>
      <c r="AAW52" s="384">
        <f>IF(AAW$19-'様式３（療養者名簿）（⑤の場合）'!$BD57+1&lt;=15,IF(AAW$19&gt;='様式３（療養者名簿）（⑤の場合）'!$BD57,IF(AAW$19&lt;='様式３（療養者名簿）（⑤の場合）'!$BE57,1,0),0),0)</f>
        <v>0</v>
      </c>
      <c r="AAX52" s="384">
        <f>IF(AAX$19-'様式３（療養者名簿）（⑤の場合）'!$BD57+1&lt;=15,IF(AAX$19&gt;='様式３（療養者名簿）（⑤の場合）'!$BD57,IF(AAX$19&lt;='様式３（療養者名簿）（⑤の場合）'!$BE57,1,0),0),0)</f>
        <v>0</v>
      </c>
      <c r="AAY52" s="384">
        <f>IF(AAY$19-'様式３（療養者名簿）（⑤の場合）'!$BD57+1&lt;=15,IF(AAY$19&gt;='様式３（療養者名簿）（⑤の場合）'!$BD57,IF(AAY$19&lt;='様式３（療養者名簿）（⑤の場合）'!$BE57,1,0),0),0)</f>
        <v>0</v>
      </c>
      <c r="AAZ52" s="384">
        <f>IF(AAZ$19-'様式３（療養者名簿）（⑤の場合）'!$BD57+1&lt;=15,IF(AAZ$19&gt;='様式３（療養者名簿）（⑤の場合）'!$BD57,IF(AAZ$19&lt;='様式３（療養者名簿）（⑤の場合）'!$BE57,1,0),0),0)</f>
        <v>0</v>
      </c>
      <c r="ABA52" s="384">
        <f>IF(ABA$19-'様式３（療養者名簿）（⑤の場合）'!$BD57+1&lt;=15,IF(ABA$19&gt;='様式３（療養者名簿）（⑤の場合）'!$BD57,IF(ABA$19&lt;='様式３（療養者名簿）（⑤の場合）'!$BE57,1,0),0),0)</f>
        <v>0</v>
      </c>
      <c r="ABB52" s="384">
        <f>IF(ABB$19-'様式３（療養者名簿）（⑤の場合）'!$BD57+1&lt;=15,IF(ABB$19&gt;='様式３（療養者名簿）（⑤の場合）'!$BD57,IF(ABB$19&lt;='様式３（療養者名簿）（⑤の場合）'!$BE57,1,0),0),0)</f>
        <v>0</v>
      </c>
      <c r="ABC52" s="384">
        <f>IF(ABC$19-'様式３（療養者名簿）（⑤の場合）'!$BD57+1&lt;=15,IF(ABC$19&gt;='様式３（療養者名簿）（⑤の場合）'!$BD57,IF(ABC$19&lt;='様式３（療養者名簿）（⑤の場合）'!$BE57,1,0),0),0)</f>
        <v>0</v>
      </c>
      <c r="ABD52" s="384">
        <f>IF(ABD$19-'様式３（療養者名簿）（⑤の場合）'!$BD57+1&lt;=15,IF(ABD$19&gt;='様式３（療養者名簿）（⑤の場合）'!$BD57,IF(ABD$19&lt;='様式３（療養者名簿）（⑤の場合）'!$BE57,1,0),0),0)</f>
        <v>0</v>
      </c>
    </row>
    <row r="53" spans="1:732" ht="42" customHeight="1">
      <c r="A53" s="259">
        <f>'様式３（療養者名簿）（⑤の場合）'!C58</f>
        <v>0</v>
      </c>
      <c r="B53" s="377">
        <f>IF(B$19-'様式３（療養者名簿）（⑤の場合）'!$BD58+1&lt;=15,IF(B$19&gt;='様式３（療養者名簿）（⑤の場合）'!$BD58,IF(B$19&lt;='様式３（療養者名簿）（⑤の場合）'!$BE58,1,0),0),0)</f>
        <v>0</v>
      </c>
      <c r="C53" s="377">
        <f>IF(C$19-'様式３（療養者名簿）（⑤の場合）'!$BD58+1&lt;=15,IF(C$19&gt;='様式３（療養者名簿）（⑤の場合）'!$BD58,IF(C$19&lt;='様式３（療養者名簿）（⑤の場合）'!$BE58,1,0),0),0)</f>
        <v>0</v>
      </c>
      <c r="D53" s="377">
        <f>IF(D$19-'様式３（療養者名簿）（⑤の場合）'!$BD58+1&lt;=15,IF(D$19&gt;='様式３（療養者名簿）（⑤の場合）'!$BD58,IF(D$19&lt;='様式３（療養者名簿）（⑤の場合）'!$BE58,1,0),0),0)</f>
        <v>0</v>
      </c>
      <c r="E53" s="377">
        <f>IF(E$19-'様式３（療養者名簿）（⑤の場合）'!$BD58+1&lt;=15,IF(E$19&gt;='様式３（療養者名簿）（⑤の場合）'!$BD58,IF(E$19&lt;='様式３（療養者名簿）（⑤の場合）'!$BE58,1,0),0),0)</f>
        <v>0</v>
      </c>
      <c r="F53" s="377">
        <f>IF(F$19-'様式３（療養者名簿）（⑤の場合）'!$BD58+1&lt;=15,IF(F$19&gt;='様式３（療養者名簿）（⑤の場合）'!$BD58,IF(F$19&lt;='様式３（療養者名簿）（⑤の場合）'!$BE58,1,0),0),0)</f>
        <v>0</v>
      </c>
      <c r="G53" s="377">
        <f>IF(G$19-'様式３（療養者名簿）（⑤の場合）'!$BD58+1&lt;=15,IF(G$19&gt;='様式３（療養者名簿）（⑤の場合）'!$BD58,IF(G$19&lt;='様式３（療養者名簿）（⑤の場合）'!$BE58,1,0),0),0)</f>
        <v>0</v>
      </c>
      <c r="H53" s="377">
        <f>IF(H$19-'様式３（療養者名簿）（⑤の場合）'!$BD58+1&lt;=15,IF(H$19&gt;='様式３（療養者名簿）（⑤の場合）'!$BD58,IF(H$19&lt;='様式３（療養者名簿）（⑤の場合）'!$BE58,1,0),0),0)</f>
        <v>0</v>
      </c>
      <c r="I53" s="377">
        <f>IF(I$19-'様式３（療養者名簿）（⑤の場合）'!$BD58+1&lt;=15,IF(I$19&gt;='様式３（療養者名簿）（⑤の場合）'!$BD58,IF(I$19&lt;='様式３（療養者名簿）（⑤の場合）'!$BE58,1,0),0),0)</f>
        <v>0</v>
      </c>
      <c r="J53" s="377">
        <f>IF(J$19-'様式３（療養者名簿）（⑤の場合）'!$BD58+1&lt;=15,IF(J$19&gt;='様式３（療養者名簿）（⑤の場合）'!$BD58,IF(J$19&lt;='様式３（療養者名簿）（⑤の場合）'!$BE58,1,0),0),0)</f>
        <v>0</v>
      </c>
      <c r="K53" s="377">
        <f>IF(K$19-'様式３（療養者名簿）（⑤の場合）'!$BD58+1&lt;=15,IF(K$19&gt;='様式３（療養者名簿）（⑤の場合）'!$BD58,IF(K$19&lt;='様式３（療養者名簿）（⑤の場合）'!$BE58,1,0),0),0)</f>
        <v>0</v>
      </c>
      <c r="L53" s="377">
        <f>IF(L$19-'様式３（療養者名簿）（⑤の場合）'!$BD58+1&lt;=15,IF(L$19&gt;='様式３（療養者名簿）（⑤の場合）'!$BD58,IF(L$19&lt;='様式３（療養者名簿）（⑤の場合）'!$BE58,1,0),0),0)</f>
        <v>0</v>
      </c>
      <c r="M53" s="377">
        <f>IF(M$19-'様式３（療養者名簿）（⑤の場合）'!$BD58+1&lt;=15,IF(M$19&gt;='様式３（療養者名簿）（⑤の場合）'!$BD58,IF(M$19&lt;='様式３（療養者名簿）（⑤の場合）'!$BE58,1,0),0),0)</f>
        <v>0</v>
      </c>
      <c r="N53" s="377">
        <f>IF(N$19-'様式３（療養者名簿）（⑤の場合）'!$BD58+1&lt;=15,IF(N$19&gt;='様式３（療養者名簿）（⑤の場合）'!$BD58,IF(N$19&lt;='様式３（療養者名簿）（⑤の場合）'!$BE58,1,0),0),0)</f>
        <v>0</v>
      </c>
      <c r="O53" s="377">
        <f>IF(O$19-'様式３（療養者名簿）（⑤の場合）'!$BD58+1&lt;=15,IF(O$19&gt;='様式３（療養者名簿）（⑤の場合）'!$BD58,IF(O$19&lt;='様式３（療養者名簿）（⑤の場合）'!$BE58,1,0),0),0)</f>
        <v>0</v>
      </c>
      <c r="P53" s="377">
        <f>IF(P$19-'様式３（療養者名簿）（⑤の場合）'!$BD58+1&lt;=15,IF(P$19&gt;='様式３（療養者名簿）（⑤の場合）'!$BD58,IF(P$19&lt;='様式３（療養者名簿）（⑤の場合）'!$BE58,1,0),0),0)</f>
        <v>0</v>
      </c>
      <c r="Q53" s="377">
        <f>IF(Q$19-'様式３（療養者名簿）（⑤の場合）'!$BD58+1&lt;=15,IF(Q$19&gt;='様式３（療養者名簿）（⑤の場合）'!$BD58,IF(Q$19&lt;='様式３（療養者名簿）（⑤の場合）'!$BE58,1,0),0),0)</f>
        <v>0</v>
      </c>
      <c r="R53" s="377">
        <f>IF(R$19-'様式３（療養者名簿）（⑤の場合）'!$BD58+1&lt;=15,IF(R$19&gt;='様式３（療養者名簿）（⑤の場合）'!$BD58,IF(R$19&lt;='様式３（療養者名簿）（⑤の場合）'!$BE58,1,0),0),0)</f>
        <v>0</v>
      </c>
      <c r="S53" s="377">
        <f>IF(S$19-'様式３（療養者名簿）（⑤の場合）'!$BD58+1&lt;=15,IF(S$19&gt;='様式３（療養者名簿）（⑤の場合）'!$BD58,IF(S$19&lt;='様式３（療養者名簿）（⑤の場合）'!$BE58,1,0),0),0)</f>
        <v>0</v>
      </c>
      <c r="T53" s="377">
        <f>IF(T$19-'様式３（療養者名簿）（⑤の場合）'!$BD58+1&lt;=15,IF(T$19&gt;='様式３（療養者名簿）（⑤の場合）'!$BD58,IF(T$19&lt;='様式３（療養者名簿）（⑤の場合）'!$BE58,1,0),0),0)</f>
        <v>0</v>
      </c>
      <c r="U53" s="377">
        <f>IF(U$19-'様式３（療養者名簿）（⑤の場合）'!$BD58+1&lt;=15,IF(U$19&gt;='様式３（療養者名簿）（⑤の場合）'!$BD58,IF(U$19&lt;='様式３（療養者名簿）（⑤の場合）'!$BE58,1,0),0),0)</f>
        <v>0</v>
      </c>
      <c r="V53" s="377">
        <f>IF(V$19-'様式３（療養者名簿）（⑤の場合）'!$BD58+1&lt;=15,IF(V$19&gt;='様式３（療養者名簿）（⑤の場合）'!$BD58,IF(V$19&lt;='様式３（療養者名簿）（⑤の場合）'!$BE58,1,0),0),0)</f>
        <v>0</v>
      </c>
      <c r="W53" s="377">
        <f>IF(W$19-'様式３（療養者名簿）（⑤の場合）'!$BD58+1&lt;=15,IF(W$19&gt;='様式３（療養者名簿）（⑤の場合）'!$BD58,IF(W$19&lt;='様式３（療養者名簿）（⑤の場合）'!$BE58,1,0),0),0)</f>
        <v>0</v>
      </c>
      <c r="X53" s="377">
        <f>IF(X$19-'様式３（療養者名簿）（⑤の場合）'!$BD58+1&lt;=15,IF(X$19&gt;='様式３（療養者名簿）（⑤の場合）'!$BD58,IF(X$19&lt;='様式３（療養者名簿）（⑤の場合）'!$BE58,1,0),0),0)</f>
        <v>0</v>
      </c>
      <c r="Y53" s="377">
        <f>IF(Y$19-'様式３（療養者名簿）（⑤の場合）'!$BD58+1&lt;=15,IF(Y$19&gt;='様式３（療養者名簿）（⑤の場合）'!$BD58,IF(Y$19&lt;='様式３（療養者名簿）（⑤の場合）'!$BE58,1,0),0),0)</f>
        <v>0</v>
      </c>
      <c r="Z53" s="377">
        <f>IF(Z$19-'様式３（療養者名簿）（⑤の場合）'!$BD58+1&lt;=15,IF(Z$19&gt;='様式３（療養者名簿）（⑤の場合）'!$BD58,IF(Z$19&lt;='様式３（療養者名簿）（⑤の場合）'!$BE58,1,0),0),0)</f>
        <v>0</v>
      </c>
      <c r="AA53" s="377">
        <f>IF(AA$19-'様式３（療養者名簿）（⑤の場合）'!$BD58+1&lt;=15,IF(AA$19&gt;='様式３（療養者名簿）（⑤の場合）'!$BD58,IF(AA$19&lt;='様式３（療養者名簿）（⑤の場合）'!$BE58,1,0),0),0)</f>
        <v>0</v>
      </c>
      <c r="AB53" s="377">
        <f>IF(AB$19-'様式３（療養者名簿）（⑤の場合）'!$BD58+1&lt;=15,IF(AB$19&gt;='様式３（療養者名簿）（⑤の場合）'!$BD58,IF(AB$19&lt;='様式３（療養者名簿）（⑤の場合）'!$BE58,1,0),0),0)</f>
        <v>0</v>
      </c>
      <c r="AC53" s="377">
        <f>IF(AC$19-'様式３（療養者名簿）（⑤の場合）'!$BD58+1&lt;=15,IF(AC$19&gt;='様式３（療養者名簿）（⑤の場合）'!$BD58,IF(AC$19&lt;='様式３（療養者名簿）（⑤の場合）'!$BE58,1,0),0),0)</f>
        <v>0</v>
      </c>
      <c r="AD53" s="377">
        <f>IF(AD$19-'様式３（療養者名簿）（⑤の場合）'!$BD58+1&lt;=15,IF(AD$19&gt;='様式３（療養者名簿）（⑤の場合）'!$BD58,IF(AD$19&lt;='様式３（療養者名簿）（⑤の場合）'!$BE58,1,0),0),0)</f>
        <v>0</v>
      </c>
      <c r="AE53" s="377">
        <f>IF(AE$19-'様式３（療養者名簿）（⑤の場合）'!$BD58+1&lt;=15,IF(AE$19&gt;='様式３（療養者名簿）（⑤の場合）'!$BD58,IF(AE$19&lt;='様式３（療養者名簿）（⑤の場合）'!$BE58,1,0),0),0)</f>
        <v>0</v>
      </c>
      <c r="AF53" s="377">
        <f>IF(AF$19-'様式３（療養者名簿）（⑤の場合）'!$BD58+1&lt;=15,IF(AF$19&gt;='様式３（療養者名簿）（⑤の場合）'!$BD58,IF(AF$19&lt;='様式３（療養者名簿）（⑤の場合）'!$BE58,1,0),0),0)</f>
        <v>0</v>
      </c>
      <c r="AG53" s="377">
        <f>IF(AG$19-'様式３（療養者名簿）（⑤の場合）'!$BD58+1&lt;=15,IF(AG$19&gt;='様式３（療養者名簿）（⑤の場合）'!$BD58,IF(AG$19&lt;='様式３（療養者名簿）（⑤の場合）'!$BE58,1,0),0),0)</f>
        <v>0</v>
      </c>
      <c r="AH53" s="377">
        <f>IF(AH$19-'様式３（療養者名簿）（⑤の場合）'!$BD58+1&lt;=15,IF(AH$19&gt;='様式３（療養者名簿）（⑤の場合）'!$BD58,IF(AH$19&lt;='様式３（療養者名簿）（⑤の場合）'!$BE58,1,0),0),0)</f>
        <v>0</v>
      </c>
      <c r="AI53" s="377">
        <f>IF(AI$19-'様式３（療養者名簿）（⑤の場合）'!$BD58+1&lt;=15,IF(AI$19&gt;='様式３（療養者名簿）（⑤の場合）'!$BD58,IF(AI$19&lt;='様式３（療養者名簿）（⑤の場合）'!$BE58,1,0),0),0)</f>
        <v>0</v>
      </c>
      <c r="AJ53" s="377">
        <f>IF(AJ$19-'様式３（療養者名簿）（⑤の場合）'!$BD58+1&lt;=15,IF(AJ$19&gt;='様式３（療養者名簿）（⑤の場合）'!$BD58,IF(AJ$19&lt;='様式３（療養者名簿）（⑤の場合）'!$BE58,1,0),0),0)</f>
        <v>0</v>
      </c>
      <c r="AK53" s="377">
        <f>IF(AK$19-'様式３（療養者名簿）（⑤の場合）'!$BD58+1&lt;=15,IF(AK$19&gt;='様式３（療養者名簿）（⑤の場合）'!$BD58,IF(AK$19&lt;='様式３（療養者名簿）（⑤の場合）'!$BE58,1,0),0),0)</f>
        <v>0</v>
      </c>
      <c r="AL53" s="377">
        <f>IF(AL$19-'様式３（療養者名簿）（⑤の場合）'!$BD58+1&lt;=15,IF(AL$19&gt;='様式３（療養者名簿）（⑤の場合）'!$BD58,IF(AL$19&lt;='様式３（療養者名簿）（⑤の場合）'!$BE58,1,0),0),0)</f>
        <v>0</v>
      </c>
      <c r="AM53" s="377">
        <f>IF(AM$19-'様式３（療養者名簿）（⑤の場合）'!$BD58+1&lt;=15,IF(AM$19&gt;='様式３（療養者名簿）（⑤の場合）'!$BD58,IF(AM$19&lt;='様式３（療養者名簿）（⑤の場合）'!$BE58,1,0),0),0)</f>
        <v>0</v>
      </c>
      <c r="AN53" s="377">
        <f>IF(AN$19-'様式３（療養者名簿）（⑤の場合）'!$BD58+1&lt;=15,IF(AN$19&gt;='様式３（療養者名簿）（⑤の場合）'!$BD58,IF(AN$19&lt;='様式３（療養者名簿）（⑤の場合）'!$BE58,1,0),0),0)</f>
        <v>0</v>
      </c>
      <c r="AO53" s="377">
        <f>IF(AO$19-'様式３（療養者名簿）（⑤の場合）'!$BD58+1&lt;=15,IF(AO$19&gt;='様式３（療養者名簿）（⑤の場合）'!$BD58,IF(AO$19&lt;='様式３（療養者名簿）（⑤の場合）'!$BE58,1,0),0),0)</f>
        <v>0</v>
      </c>
      <c r="AP53" s="377">
        <f>IF(AP$19-'様式３（療養者名簿）（⑤の場合）'!$BD58+1&lt;=15,IF(AP$19&gt;='様式３（療養者名簿）（⑤の場合）'!$BD58,IF(AP$19&lt;='様式３（療養者名簿）（⑤の場合）'!$BE58,1,0),0),0)</f>
        <v>0</v>
      </c>
      <c r="AQ53" s="377">
        <f>IF(AQ$19-'様式３（療養者名簿）（⑤の場合）'!$BD58+1&lt;=15,IF(AQ$19&gt;='様式３（療養者名簿）（⑤の場合）'!$BD58,IF(AQ$19&lt;='様式３（療養者名簿）（⑤の場合）'!$BE58,1,0),0),0)</f>
        <v>0</v>
      </c>
      <c r="AR53" s="377">
        <f>IF(AR$19-'様式３（療養者名簿）（⑤の場合）'!$BD58+1&lt;=15,IF(AR$19&gt;='様式３（療養者名簿）（⑤の場合）'!$BD58,IF(AR$19&lt;='様式３（療養者名簿）（⑤の場合）'!$BE58,1,0),0),0)</f>
        <v>0</v>
      </c>
      <c r="AS53" s="377">
        <f>IF(AS$19-'様式３（療養者名簿）（⑤の場合）'!$BD58+1&lt;=15,IF(AS$19&gt;='様式３（療養者名簿）（⑤の場合）'!$BD58,IF(AS$19&lt;='様式３（療養者名簿）（⑤の場合）'!$BE58,1,0),0),0)</f>
        <v>0</v>
      </c>
      <c r="AT53" s="377">
        <f>IF(AT$19-'様式３（療養者名簿）（⑤の場合）'!$BD58+1&lt;=15,IF(AT$19&gt;='様式３（療養者名簿）（⑤の場合）'!$BD58,IF(AT$19&lt;='様式３（療養者名簿）（⑤の場合）'!$BE58,1,0),0),0)</f>
        <v>0</v>
      </c>
      <c r="AU53" s="377">
        <f>IF(AU$19-'様式３（療養者名簿）（⑤の場合）'!$BD58+1&lt;=15,IF(AU$19&gt;='様式３（療養者名簿）（⑤の場合）'!$BD58,IF(AU$19&lt;='様式３（療養者名簿）（⑤の場合）'!$BE58,1,0),0),0)</f>
        <v>0</v>
      </c>
      <c r="AV53" s="377">
        <f>IF(AV$19-'様式３（療養者名簿）（⑤の場合）'!$BD58+1&lt;=15,IF(AV$19&gt;='様式３（療養者名簿）（⑤の場合）'!$BD58,IF(AV$19&lt;='様式３（療養者名簿）（⑤の場合）'!$BE58,1,0),0),0)</f>
        <v>0</v>
      </c>
      <c r="AW53" s="377">
        <f>IF(AW$19-'様式３（療養者名簿）（⑤の場合）'!$BD58+1&lt;=15,IF(AW$19&gt;='様式３（療養者名簿）（⑤の場合）'!$BD58,IF(AW$19&lt;='様式３（療養者名簿）（⑤の場合）'!$BE58,1,0),0),0)</f>
        <v>0</v>
      </c>
      <c r="AX53" s="377">
        <f>IF(AX$19-'様式３（療養者名簿）（⑤の場合）'!$BD58+1&lt;=15,IF(AX$19&gt;='様式３（療養者名簿）（⑤の場合）'!$BD58,IF(AX$19&lt;='様式３（療養者名簿）（⑤の場合）'!$BE58,1,0),0),0)</f>
        <v>0</v>
      </c>
      <c r="AY53" s="377">
        <f>IF(AY$19-'様式３（療養者名簿）（⑤の場合）'!$BD58+1&lt;=15,IF(AY$19&gt;='様式３（療養者名簿）（⑤の場合）'!$BD58,IF(AY$19&lt;='様式３（療養者名簿）（⑤の場合）'!$BE58,1,0),0),0)</f>
        <v>0</v>
      </c>
      <c r="AZ53" s="377">
        <f>IF(AZ$19-'様式３（療養者名簿）（⑤の場合）'!$BD58+1&lt;=15,IF(AZ$19&gt;='様式３（療養者名簿）（⑤の場合）'!$BD58,IF(AZ$19&lt;='様式３（療養者名簿）（⑤の場合）'!$BE58,1,0),0),0)</f>
        <v>0</v>
      </c>
      <c r="BA53" s="377">
        <f>IF(BA$19-'様式３（療養者名簿）（⑤の場合）'!$BD58+1&lt;=15,IF(BA$19&gt;='様式３（療養者名簿）（⑤の場合）'!$BD58,IF(BA$19&lt;='様式３（療養者名簿）（⑤の場合）'!$BE58,1,0),0),0)</f>
        <v>0</v>
      </c>
      <c r="BB53" s="377">
        <f>IF(BB$19-'様式３（療養者名簿）（⑤の場合）'!$BD58+1&lt;=15,IF(BB$19&gt;='様式３（療養者名簿）（⑤の場合）'!$BD58,IF(BB$19&lt;='様式３（療養者名簿）（⑤の場合）'!$BE58,1,0),0),0)</f>
        <v>0</v>
      </c>
      <c r="BC53" s="377">
        <f>IF(BC$19-'様式３（療養者名簿）（⑤の場合）'!$BD58+1&lt;=15,IF(BC$19&gt;='様式３（療養者名簿）（⑤の場合）'!$BD58,IF(BC$19&lt;='様式３（療養者名簿）（⑤の場合）'!$BE58,1,0),0),0)</f>
        <v>0</v>
      </c>
      <c r="BD53" s="377">
        <f>IF(BD$19-'様式３（療養者名簿）（⑤の場合）'!$BD58+1&lt;=15,IF(BD$19&gt;='様式３（療養者名簿）（⑤の場合）'!$BD58,IF(BD$19&lt;='様式３（療養者名簿）（⑤の場合）'!$BE58,1,0),0),0)</f>
        <v>0</v>
      </c>
      <c r="BE53" s="377">
        <f>IF(BE$19-'様式３（療養者名簿）（⑤の場合）'!$BD58+1&lt;=15,IF(BE$19&gt;='様式３（療養者名簿）（⑤の場合）'!$BD58,IF(BE$19&lt;='様式３（療養者名簿）（⑤の場合）'!$BE58,1,0),0),0)</f>
        <v>0</v>
      </c>
      <c r="BF53" s="377">
        <f>IF(BF$19-'様式３（療養者名簿）（⑤の場合）'!$BD58+1&lt;=15,IF(BF$19&gt;='様式３（療養者名簿）（⑤の場合）'!$BD58,IF(BF$19&lt;='様式３（療養者名簿）（⑤の場合）'!$BE58,1,0),0),0)</f>
        <v>0</v>
      </c>
      <c r="BG53" s="377">
        <f>IF(BG$19-'様式３（療養者名簿）（⑤の場合）'!$BD58+1&lt;=15,IF(BG$19&gt;='様式３（療養者名簿）（⑤の場合）'!$BD58,IF(BG$19&lt;='様式３（療養者名簿）（⑤の場合）'!$BE58,1,0),0),0)</f>
        <v>0</v>
      </c>
      <c r="BH53" s="377">
        <f>IF(BH$19-'様式３（療養者名簿）（⑤の場合）'!$BD58+1&lt;=15,IF(BH$19&gt;='様式３（療養者名簿）（⑤の場合）'!$BD58,IF(BH$19&lt;='様式３（療養者名簿）（⑤の場合）'!$BE58,1,0),0),0)</f>
        <v>0</v>
      </c>
      <c r="BI53" s="377">
        <f>IF(BI$19-'様式３（療養者名簿）（⑤の場合）'!$BD58+1&lt;=15,IF(BI$19&gt;='様式３（療養者名簿）（⑤の場合）'!$BD58,IF(BI$19&lt;='様式３（療養者名簿）（⑤の場合）'!$BE58,1,0),0),0)</f>
        <v>0</v>
      </c>
      <c r="BJ53" s="377">
        <f>IF(BJ$19-'様式３（療養者名簿）（⑤の場合）'!$BD58+1&lt;=15,IF(BJ$19&gt;='様式３（療養者名簿）（⑤の場合）'!$BD58,IF(BJ$19&lt;='様式３（療養者名簿）（⑤の場合）'!$BE58,1,0),0),0)</f>
        <v>0</v>
      </c>
      <c r="BK53" s="377">
        <f>IF(BK$19-'様式３（療養者名簿）（⑤の場合）'!$BD58+1&lt;=15,IF(BK$19&gt;='様式３（療養者名簿）（⑤の場合）'!$BD58,IF(BK$19&lt;='様式３（療養者名簿）（⑤の場合）'!$BE58,1,0),0),0)</f>
        <v>0</v>
      </c>
      <c r="BL53" s="377">
        <f>IF(BL$19-'様式３（療養者名簿）（⑤の場合）'!$BD58+1&lt;=15,IF(BL$19&gt;='様式３（療養者名簿）（⑤の場合）'!$BD58,IF(BL$19&lt;='様式３（療養者名簿）（⑤の場合）'!$BE58,1,0),0),0)</f>
        <v>0</v>
      </c>
      <c r="BM53" s="377">
        <f>IF(BM$19-'様式３（療養者名簿）（⑤の場合）'!$BD58+1&lt;=15,IF(BM$19&gt;='様式３（療養者名簿）（⑤の場合）'!$BD58,IF(BM$19&lt;='様式３（療養者名簿）（⑤の場合）'!$BE58,1,0),0),0)</f>
        <v>0</v>
      </c>
      <c r="BN53" s="377">
        <f>IF(BN$19-'様式３（療養者名簿）（⑤の場合）'!$BD58+1&lt;=15,IF(BN$19&gt;='様式３（療養者名簿）（⑤の場合）'!$BD58,IF(BN$19&lt;='様式３（療養者名簿）（⑤の場合）'!$BE58,1,0),0),0)</f>
        <v>0</v>
      </c>
      <c r="BO53" s="377">
        <f>IF(BO$19-'様式３（療養者名簿）（⑤の場合）'!$BD58+1&lt;=15,IF(BO$19&gt;='様式３（療養者名簿）（⑤の場合）'!$BD58,IF(BO$19&lt;='様式３（療養者名簿）（⑤の場合）'!$BE58,1,0),0),0)</f>
        <v>0</v>
      </c>
      <c r="BP53" s="377">
        <f>IF(BP$19-'様式３（療養者名簿）（⑤の場合）'!$BD58+1&lt;=15,IF(BP$19&gt;='様式３（療養者名簿）（⑤の場合）'!$BD58,IF(BP$19&lt;='様式３（療養者名簿）（⑤の場合）'!$BE58,1,0),0),0)</f>
        <v>0</v>
      </c>
      <c r="BQ53" s="377">
        <f>IF(BQ$19-'様式３（療養者名簿）（⑤の場合）'!$BD58+1&lt;=15,IF(BQ$19&gt;='様式３（療養者名簿）（⑤の場合）'!$BD58,IF(BQ$19&lt;='様式３（療養者名簿）（⑤の場合）'!$BE58,1,0),0),0)</f>
        <v>0</v>
      </c>
      <c r="BR53" s="377">
        <f>IF(BR$19-'様式３（療養者名簿）（⑤の場合）'!$BD58+1&lt;=15,IF(BR$19&gt;='様式３（療養者名簿）（⑤の場合）'!$BD58,IF(BR$19&lt;='様式３（療養者名簿）（⑤の場合）'!$BE58,1,0),0),0)</f>
        <v>0</v>
      </c>
      <c r="BS53" s="377">
        <f>IF(BS$19-'様式３（療養者名簿）（⑤の場合）'!$BD58+1&lt;=15,IF(BS$19&gt;='様式３（療養者名簿）（⑤の場合）'!$BD58,IF(BS$19&lt;='様式３（療養者名簿）（⑤の場合）'!$BE58,1,0),0),0)</f>
        <v>0</v>
      </c>
      <c r="BT53" s="377">
        <f>IF(BT$19-'様式３（療養者名簿）（⑤の場合）'!$BD58+1&lt;=15,IF(BT$19&gt;='様式３（療養者名簿）（⑤の場合）'!$BD58,IF(BT$19&lt;='様式３（療養者名簿）（⑤の場合）'!$BE58,1,0),0),0)</f>
        <v>0</v>
      </c>
      <c r="BU53" s="377">
        <f>IF(BU$19-'様式３（療養者名簿）（⑤の場合）'!$BD58+1&lt;=15,IF(BU$19&gt;='様式３（療養者名簿）（⑤の場合）'!$BD58,IF(BU$19&lt;='様式３（療養者名簿）（⑤の場合）'!$BE58,1,0),0),0)</f>
        <v>0</v>
      </c>
      <c r="BV53" s="377">
        <f>IF(BV$19-'様式３（療養者名簿）（⑤の場合）'!$BD58+1&lt;=15,IF(BV$19&gt;='様式３（療養者名簿）（⑤の場合）'!$BD58,IF(BV$19&lt;='様式３（療養者名簿）（⑤の場合）'!$BE58,1,0),0),0)</f>
        <v>0</v>
      </c>
      <c r="BW53" s="377">
        <f>IF(BW$19-'様式３（療養者名簿）（⑤の場合）'!$BD58+1&lt;=15,IF(BW$19&gt;='様式３（療養者名簿）（⑤の場合）'!$BD58,IF(BW$19&lt;='様式３（療養者名簿）（⑤の場合）'!$BE58,1,0),0),0)</f>
        <v>0</v>
      </c>
      <c r="BX53" s="377">
        <f>IF(BX$19-'様式３（療養者名簿）（⑤の場合）'!$BD58+1&lt;=15,IF(BX$19&gt;='様式３（療養者名簿）（⑤の場合）'!$BD58,IF(BX$19&lt;='様式３（療養者名簿）（⑤の場合）'!$BE58,1,0),0),0)</f>
        <v>0</v>
      </c>
      <c r="BY53" s="377">
        <f>IF(BY$19-'様式３（療養者名簿）（⑤の場合）'!$BD58+1&lt;=15,IF(BY$19&gt;='様式３（療養者名簿）（⑤の場合）'!$BD58,IF(BY$19&lt;='様式３（療養者名簿）（⑤の場合）'!$BE58,1,0),0),0)</f>
        <v>0</v>
      </c>
      <c r="BZ53" s="377">
        <f>IF(BZ$19-'様式３（療養者名簿）（⑤の場合）'!$BD58+1&lt;=15,IF(BZ$19&gt;='様式３（療養者名簿）（⑤の場合）'!$BD58,IF(BZ$19&lt;='様式３（療養者名簿）（⑤の場合）'!$BE58,1,0),0),0)</f>
        <v>0</v>
      </c>
      <c r="CA53" s="377">
        <f>IF(CA$19-'様式３（療養者名簿）（⑤の場合）'!$BD58+1&lt;=15,IF(CA$19&gt;='様式３（療養者名簿）（⑤の場合）'!$BD58,IF(CA$19&lt;='様式３（療養者名簿）（⑤の場合）'!$BE58,1,0),0),0)</f>
        <v>0</v>
      </c>
      <c r="CB53" s="377">
        <f>IF(CB$19-'様式３（療養者名簿）（⑤の場合）'!$BD58+1&lt;=15,IF(CB$19&gt;='様式３（療養者名簿）（⑤の場合）'!$BD58,IF(CB$19&lt;='様式３（療養者名簿）（⑤の場合）'!$BE58,1,0),0),0)</f>
        <v>0</v>
      </c>
      <c r="CC53" s="377">
        <f>IF(CC$19-'様式３（療養者名簿）（⑤の場合）'!$BD58+1&lt;=15,IF(CC$19&gt;='様式３（療養者名簿）（⑤の場合）'!$BD58,IF(CC$19&lt;='様式３（療養者名簿）（⑤の場合）'!$BE58,1,0),0),0)</f>
        <v>0</v>
      </c>
      <c r="CD53" s="377">
        <f>IF(CD$19-'様式３（療養者名簿）（⑤の場合）'!$BD58+1&lt;=15,IF(CD$19&gt;='様式３（療養者名簿）（⑤の場合）'!$BD58,IF(CD$19&lt;='様式３（療養者名簿）（⑤の場合）'!$BE58,1,0),0),0)</f>
        <v>0</v>
      </c>
      <c r="CE53" s="377">
        <f>IF(CE$19-'様式３（療養者名簿）（⑤の場合）'!$BD58+1&lt;=15,IF(CE$19&gt;='様式３（療養者名簿）（⑤の場合）'!$BD58,IF(CE$19&lt;='様式３（療養者名簿）（⑤の場合）'!$BE58,1,0),0),0)</f>
        <v>0</v>
      </c>
      <c r="CF53" s="377">
        <f>IF(CF$19-'様式３（療養者名簿）（⑤の場合）'!$BD58+1&lt;=15,IF(CF$19&gt;='様式３（療養者名簿）（⑤の場合）'!$BD58,IF(CF$19&lt;='様式３（療養者名簿）（⑤の場合）'!$BE58,1,0),0),0)</f>
        <v>0</v>
      </c>
      <c r="CG53" s="377">
        <f>IF(CG$19-'様式３（療養者名簿）（⑤の場合）'!$BD58+1&lt;=15,IF(CG$19&gt;='様式３（療養者名簿）（⑤の場合）'!$BD58,IF(CG$19&lt;='様式３（療養者名簿）（⑤の場合）'!$BE58,1,0),0),0)</f>
        <v>0</v>
      </c>
      <c r="CH53" s="377">
        <f>IF(CH$19-'様式３（療養者名簿）（⑤の場合）'!$BD58+1&lt;=15,IF(CH$19&gt;='様式３（療養者名簿）（⑤の場合）'!$BD58,IF(CH$19&lt;='様式３（療養者名簿）（⑤の場合）'!$BE58,1,0),0),0)</f>
        <v>0</v>
      </c>
      <c r="CI53" s="377">
        <f>IF(CI$19-'様式３（療養者名簿）（⑤の場合）'!$BD58+1&lt;=15,IF(CI$19&gt;='様式３（療養者名簿）（⑤の場合）'!$BD58,IF(CI$19&lt;='様式３（療養者名簿）（⑤の場合）'!$BE58,1,0),0),0)</f>
        <v>0</v>
      </c>
      <c r="CJ53" s="377">
        <f>IF(CJ$19-'様式３（療養者名簿）（⑤の場合）'!$BD58+1&lt;=15,IF(CJ$19&gt;='様式３（療養者名簿）（⑤の場合）'!$BD58,IF(CJ$19&lt;='様式３（療養者名簿）（⑤の場合）'!$BE58,1,0),0),0)</f>
        <v>0</v>
      </c>
      <c r="CK53" s="377">
        <f>IF(CK$19-'様式３（療養者名簿）（⑤の場合）'!$BD58+1&lt;=15,IF(CK$19&gt;='様式３（療養者名簿）（⑤の場合）'!$BD58,IF(CK$19&lt;='様式３（療養者名簿）（⑤の場合）'!$BE58,1,0),0),0)</f>
        <v>0</v>
      </c>
      <c r="CL53" s="377">
        <f>IF(CL$19-'様式３（療養者名簿）（⑤の場合）'!$BD58+1&lt;=15,IF(CL$19&gt;='様式３（療養者名簿）（⑤の場合）'!$BD58,IF(CL$19&lt;='様式３（療養者名簿）（⑤の場合）'!$BE58,1,0),0),0)</f>
        <v>0</v>
      </c>
      <c r="CM53" s="377">
        <f>IF(CM$19-'様式３（療養者名簿）（⑤の場合）'!$BD58+1&lt;=15,IF(CM$19&gt;='様式３（療養者名簿）（⑤の場合）'!$BD58,IF(CM$19&lt;='様式３（療養者名簿）（⑤の場合）'!$BE58,1,0),0),0)</f>
        <v>0</v>
      </c>
      <c r="CN53" s="377">
        <f>IF(CN$19-'様式３（療養者名簿）（⑤の場合）'!$BD58+1&lt;=15,IF(CN$19&gt;='様式３（療養者名簿）（⑤の場合）'!$BD58,IF(CN$19&lt;='様式３（療養者名簿）（⑤の場合）'!$BE58,1,0),0),0)</f>
        <v>0</v>
      </c>
      <c r="CO53" s="377">
        <f>IF(CO$19-'様式３（療養者名簿）（⑤の場合）'!$BD58+1&lt;=15,IF(CO$19&gt;='様式３（療養者名簿）（⑤の場合）'!$BD58,IF(CO$19&lt;='様式３（療養者名簿）（⑤の場合）'!$BE58,1,0),0),0)</f>
        <v>0</v>
      </c>
      <c r="CP53" s="377">
        <f>IF(CP$19-'様式３（療養者名簿）（⑤の場合）'!$BD58+1&lt;=15,IF(CP$19&gt;='様式３（療養者名簿）（⑤の場合）'!$BD58,IF(CP$19&lt;='様式３（療養者名簿）（⑤の場合）'!$BE58,1,0),0),0)</f>
        <v>0</v>
      </c>
      <c r="CQ53" s="377">
        <f>IF(CQ$19-'様式３（療養者名簿）（⑤の場合）'!$BD58+1&lt;=15,IF(CQ$19&gt;='様式３（療養者名簿）（⑤の場合）'!$BD58,IF(CQ$19&lt;='様式３（療養者名簿）（⑤の場合）'!$BE58,1,0),0),0)</f>
        <v>0</v>
      </c>
      <c r="CR53" s="377">
        <f>IF(CR$19-'様式３（療養者名簿）（⑤の場合）'!$BD58+1&lt;=15,IF(CR$19&gt;='様式３（療養者名簿）（⑤の場合）'!$BD58,IF(CR$19&lt;='様式３（療養者名簿）（⑤の場合）'!$BE58,1,0),0),0)</f>
        <v>0</v>
      </c>
      <c r="CS53" s="377">
        <f>IF(CS$19-'様式３（療養者名簿）（⑤の場合）'!$BD58+1&lt;=15,IF(CS$19&gt;='様式３（療養者名簿）（⑤の場合）'!$BD58,IF(CS$19&lt;='様式３（療養者名簿）（⑤の場合）'!$BE58,1,0),0),0)</f>
        <v>0</v>
      </c>
      <c r="CT53" s="377">
        <f>IF(CT$19-'様式３（療養者名簿）（⑤の場合）'!$BD58+1&lt;=15,IF(CT$19&gt;='様式３（療養者名簿）（⑤の場合）'!$BD58,IF(CT$19&lt;='様式３（療養者名簿）（⑤の場合）'!$BE58,1,0),0),0)</f>
        <v>0</v>
      </c>
      <c r="CU53" s="377">
        <f>IF(CU$19-'様式３（療養者名簿）（⑤の場合）'!$BD58+1&lt;=15,IF(CU$19&gt;='様式３（療養者名簿）（⑤の場合）'!$BD58,IF(CU$19&lt;='様式３（療養者名簿）（⑤の場合）'!$BE58,1,0),0),0)</f>
        <v>0</v>
      </c>
      <c r="CV53" s="377">
        <f>IF(CV$19-'様式３（療養者名簿）（⑤の場合）'!$BD58+1&lt;=15,IF(CV$19&gt;='様式３（療養者名簿）（⑤の場合）'!$BD58,IF(CV$19&lt;='様式３（療養者名簿）（⑤の場合）'!$BE58,1,0),0),0)</f>
        <v>0</v>
      </c>
      <c r="CW53" s="377">
        <f>IF(CW$19-'様式３（療養者名簿）（⑤の場合）'!$BD58+1&lt;=15,IF(CW$19&gt;='様式３（療養者名簿）（⑤の場合）'!$BD58,IF(CW$19&lt;='様式３（療養者名簿）（⑤の場合）'!$BE58,1,0),0),0)</f>
        <v>0</v>
      </c>
      <c r="CX53" s="377">
        <f>IF(CX$19-'様式３（療養者名簿）（⑤の場合）'!$BD58+1&lt;=15,IF(CX$19&gt;='様式３（療養者名簿）（⑤の場合）'!$BD58,IF(CX$19&lt;='様式３（療養者名簿）（⑤の場合）'!$BE58,1,0),0),0)</f>
        <v>0</v>
      </c>
      <c r="CY53" s="377">
        <f>IF(CY$19-'様式３（療養者名簿）（⑤の場合）'!$BD58+1&lt;=15,IF(CY$19&gt;='様式３（療養者名簿）（⑤の場合）'!$BD58,IF(CY$19&lt;='様式３（療養者名簿）（⑤の場合）'!$BE58,1,0),0),0)</f>
        <v>0</v>
      </c>
      <c r="CZ53" s="377">
        <f>IF(CZ$19-'様式３（療養者名簿）（⑤の場合）'!$BD58+1&lt;=15,IF(CZ$19&gt;='様式３（療養者名簿）（⑤の場合）'!$BD58,IF(CZ$19&lt;='様式３（療養者名簿）（⑤の場合）'!$BE58,1,0),0),0)</f>
        <v>0</v>
      </c>
      <c r="DA53" s="377">
        <f>IF(DA$19-'様式３（療養者名簿）（⑤の場合）'!$BD58+1&lt;=15,IF(DA$19&gt;='様式３（療養者名簿）（⑤の場合）'!$BD58,IF(DA$19&lt;='様式３（療養者名簿）（⑤の場合）'!$BE58,1,0),0),0)</f>
        <v>0</v>
      </c>
      <c r="DB53" s="377">
        <f>IF(DB$19-'様式３（療養者名簿）（⑤の場合）'!$BD58+1&lt;=15,IF(DB$19&gt;='様式３（療養者名簿）（⑤の場合）'!$BD58,IF(DB$19&lt;='様式３（療養者名簿）（⑤の場合）'!$BE58,1,0),0),0)</f>
        <v>0</v>
      </c>
      <c r="DC53" s="377">
        <f>IF(DC$19-'様式３（療養者名簿）（⑤の場合）'!$BD58+1&lt;=15,IF(DC$19&gt;='様式３（療養者名簿）（⑤の場合）'!$BD58,IF(DC$19&lt;='様式３（療養者名簿）（⑤の場合）'!$BE58,1,0),0),0)</f>
        <v>0</v>
      </c>
      <c r="DD53" s="377">
        <f>IF(DD$19-'様式３（療養者名簿）（⑤の場合）'!$BD58+1&lt;=15,IF(DD$19&gt;='様式３（療養者名簿）（⑤の場合）'!$BD58,IF(DD$19&lt;='様式３（療養者名簿）（⑤の場合）'!$BE58,1,0),0),0)</f>
        <v>0</v>
      </c>
      <c r="DE53" s="377">
        <f>IF(DE$19-'様式３（療養者名簿）（⑤の場合）'!$BD58+1&lt;=15,IF(DE$19&gt;='様式３（療養者名簿）（⑤の場合）'!$BD58,IF(DE$19&lt;='様式３（療養者名簿）（⑤の場合）'!$BE58,1,0),0),0)</f>
        <v>0</v>
      </c>
      <c r="DF53" s="377">
        <f>IF(DF$19-'様式３（療養者名簿）（⑤の場合）'!$BD58+1&lt;=15,IF(DF$19&gt;='様式３（療養者名簿）（⑤の場合）'!$BD58,IF(DF$19&lt;='様式３（療養者名簿）（⑤の場合）'!$BE58,1,0),0),0)</f>
        <v>0</v>
      </c>
      <c r="DG53" s="377">
        <f>IF(DG$19-'様式３（療養者名簿）（⑤の場合）'!$BD58+1&lt;=15,IF(DG$19&gt;='様式３（療養者名簿）（⑤の場合）'!$BD58,IF(DG$19&lt;='様式３（療養者名簿）（⑤の場合）'!$BE58,1,0),0),0)</f>
        <v>0</v>
      </c>
      <c r="DH53" s="377">
        <f>IF(DH$19-'様式３（療養者名簿）（⑤の場合）'!$BD58+1&lt;=15,IF(DH$19&gt;='様式３（療養者名簿）（⑤の場合）'!$BD58,IF(DH$19&lt;='様式３（療養者名簿）（⑤の場合）'!$BE58,1,0),0),0)</f>
        <v>0</v>
      </c>
      <c r="DI53" s="377">
        <f>IF(DI$19-'様式３（療養者名簿）（⑤の場合）'!$BD58+1&lt;=15,IF(DI$19&gt;='様式３（療養者名簿）（⑤の場合）'!$BD58,IF(DI$19&lt;='様式３（療養者名簿）（⑤の場合）'!$BE58,1,0),0),0)</f>
        <v>0</v>
      </c>
      <c r="DJ53" s="377">
        <f>IF(DJ$19-'様式３（療養者名簿）（⑤の場合）'!$BD58+1&lt;=15,IF(DJ$19&gt;='様式３（療養者名簿）（⑤の場合）'!$BD58,IF(DJ$19&lt;='様式３（療養者名簿）（⑤の場合）'!$BE58,1,0),0),0)</f>
        <v>0</v>
      </c>
      <c r="DK53" s="377">
        <f>IF(DK$19-'様式３（療養者名簿）（⑤の場合）'!$BD58+1&lt;=15,IF(DK$19&gt;='様式３（療養者名簿）（⑤の場合）'!$BD58,IF(DK$19&lt;='様式３（療養者名簿）（⑤の場合）'!$BE58,1,0),0),0)</f>
        <v>0</v>
      </c>
      <c r="DL53" s="377">
        <f>IF(DL$19-'様式３（療養者名簿）（⑤の場合）'!$BD58+1&lt;=15,IF(DL$19&gt;='様式３（療養者名簿）（⑤の場合）'!$BD58,IF(DL$19&lt;='様式３（療養者名簿）（⑤の場合）'!$BE58,1,0),0),0)</f>
        <v>0</v>
      </c>
      <c r="DM53" s="377">
        <f>IF(DM$19-'様式３（療養者名簿）（⑤の場合）'!$BD58+1&lt;=15,IF(DM$19&gt;='様式３（療養者名簿）（⑤の場合）'!$BD58,IF(DM$19&lt;='様式３（療養者名簿）（⑤の場合）'!$BE58,1,0),0),0)</f>
        <v>0</v>
      </c>
      <c r="DN53" s="377">
        <f>IF(DN$19-'様式３（療養者名簿）（⑤の場合）'!$BD58+1&lt;=15,IF(DN$19&gt;='様式３（療養者名簿）（⑤の場合）'!$BD58,IF(DN$19&lt;='様式３（療養者名簿）（⑤の場合）'!$BE58,1,0),0),0)</f>
        <v>0</v>
      </c>
      <c r="DO53" s="377">
        <f>IF(DO$19-'様式３（療養者名簿）（⑤の場合）'!$BD58+1&lt;=15,IF(DO$19&gt;='様式３（療養者名簿）（⑤の場合）'!$BD58,IF(DO$19&lt;='様式３（療養者名簿）（⑤の場合）'!$BE58,1,0),0),0)</f>
        <v>0</v>
      </c>
      <c r="DP53" s="377">
        <f>IF(DP$19-'様式３（療養者名簿）（⑤の場合）'!$BD58+1&lt;=15,IF(DP$19&gt;='様式３（療養者名簿）（⑤の場合）'!$BD58,IF(DP$19&lt;='様式３（療養者名簿）（⑤の場合）'!$BE58,1,0),0),0)</f>
        <v>0</v>
      </c>
      <c r="DQ53" s="377">
        <f>IF(DQ$19-'様式３（療養者名簿）（⑤の場合）'!$BD58+1&lt;=15,IF(DQ$19&gt;='様式３（療養者名簿）（⑤の場合）'!$BD58,IF(DQ$19&lt;='様式３（療養者名簿）（⑤の場合）'!$BE58,1,0),0),0)</f>
        <v>0</v>
      </c>
      <c r="DR53" s="377">
        <f>IF(DR$19-'様式３（療養者名簿）（⑤の場合）'!$BD58+1&lt;=15,IF(DR$19&gt;='様式３（療養者名簿）（⑤の場合）'!$BD58,IF(DR$19&lt;='様式３（療養者名簿）（⑤の場合）'!$BE58,1,0),0),0)</f>
        <v>0</v>
      </c>
      <c r="DS53" s="377">
        <f>IF(DS$19-'様式３（療養者名簿）（⑤の場合）'!$BD58+1&lt;=15,IF(DS$19&gt;='様式３（療養者名簿）（⑤の場合）'!$BD58,IF(DS$19&lt;='様式３（療養者名簿）（⑤の場合）'!$BE58,1,0),0),0)</f>
        <v>0</v>
      </c>
      <c r="DT53" s="377">
        <f>IF(DT$19-'様式３（療養者名簿）（⑤の場合）'!$BD58+1&lt;=15,IF(DT$19&gt;='様式３（療養者名簿）（⑤の場合）'!$BD58,IF(DT$19&lt;='様式３（療養者名簿）（⑤の場合）'!$BE58,1,0),0),0)</f>
        <v>0</v>
      </c>
      <c r="DU53" s="377">
        <f>IF(DU$19-'様式３（療養者名簿）（⑤の場合）'!$BD58+1&lt;=15,IF(DU$19&gt;='様式３（療養者名簿）（⑤の場合）'!$BD58,IF(DU$19&lt;='様式３（療養者名簿）（⑤の場合）'!$BE58,1,0),0),0)</f>
        <v>0</v>
      </c>
      <c r="DV53" s="377">
        <f>IF(DV$19-'様式３（療養者名簿）（⑤の場合）'!$BD58+1&lt;=15,IF(DV$19&gt;='様式３（療養者名簿）（⑤の場合）'!$BD58,IF(DV$19&lt;='様式３（療養者名簿）（⑤の場合）'!$BE58,1,0),0),0)</f>
        <v>0</v>
      </c>
      <c r="DW53" s="377">
        <f>IF(DW$19-'様式３（療養者名簿）（⑤の場合）'!$BD58+1&lt;=15,IF(DW$19&gt;='様式３（療養者名簿）（⑤の場合）'!$BD58,IF(DW$19&lt;='様式３（療養者名簿）（⑤の場合）'!$BE58,1,0),0),0)</f>
        <v>0</v>
      </c>
      <c r="DX53" s="377">
        <f>IF(DX$19-'様式３（療養者名簿）（⑤の場合）'!$BD58+1&lt;=15,IF(DX$19&gt;='様式３（療養者名簿）（⑤の場合）'!$BD58,IF(DX$19&lt;='様式３（療養者名簿）（⑤の場合）'!$BE58,1,0),0),0)</f>
        <v>0</v>
      </c>
      <c r="DY53" s="377">
        <f>IF(DY$19-'様式３（療養者名簿）（⑤の場合）'!$BD58+1&lt;=15,IF(DY$19&gt;='様式３（療養者名簿）（⑤の場合）'!$BD58,IF(DY$19&lt;='様式３（療養者名簿）（⑤の場合）'!$BE58,1,0),0),0)</f>
        <v>0</v>
      </c>
      <c r="DZ53" s="377">
        <f>IF(DZ$19-'様式３（療養者名簿）（⑤の場合）'!$BD58+1&lt;=15,IF(DZ$19&gt;='様式３（療養者名簿）（⑤の場合）'!$BD58,IF(DZ$19&lt;='様式３（療養者名簿）（⑤の場合）'!$BE58,1,0),0),0)</f>
        <v>0</v>
      </c>
      <c r="EA53" s="377">
        <f>IF(EA$19-'様式３（療養者名簿）（⑤の場合）'!$BD58+1&lt;=15,IF(EA$19&gt;='様式３（療養者名簿）（⑤の場合）'!$BD58,IF(EA$19&lt;='様式３（療養者名簿）（⑤の場合）'!$BE58,1,0),0),0)</f>
        <v>0</v>
      </c>
      <c r="EB53" s="377">
        <f>IF(EB$19-'様式３（療養者名簿）（⑤の場合）'!$BD58+1&lt;=15,IF(EB$19&gt;='様式３（療養者名簿）（⑤の場合）'!$BD58,IF(EB$19&lt;='様式３（療養者名簿）（⑤の場合）'!$BE58,1,0),0),0)</f>
        <v>0</v>
      </c>
      <c r="EC53" s="377">
        <f>IF(EC$19-'様式３（療養者名簿）（⑤の場合）'!$BD58+1&lt;=15,IF(EC$19&gt;='様式３（療養者名簿）（⑤の場合）'!$BD58,IF(EC$19&lt;='様式３（療養者名簿）（⑤の場合）'!$BE58,1,0),0),0)</f>
        <v>0</v>
      </c>
      <c r="ED53" s="377">
        <f>IF(ED$19-'様式３（療養者名簿）（⑤の場合）'!$BD58+1&lt;=15,IF(ED$19&gt;='様式３（療養者名簿）（⑤の場合）'!$BD58,IF(ED$19&lt;='様式３（療養者名簿）（⑤の場合）'!$BE58,1,0),0),0)</f>
        <v>0</v>
      </c>
      <c r="EE53" s="377">
        <f>IF(EE$19-'様式３（療養者名簿）（⑤の場合）'!$BD58+1&lt;=15,IF(EE$19&gt;='様式３（療養者名簿）（⑤の場合）'!$BD58,IF(EE$19&lt;='様式３（療養者名簿）（⑤の場合）'!$BE58,1,0),0),0)</f>
        <v>0</v>
      </c>
      <c r="EF53" s="377">
        <f>IF(EF$19-'様式３（療養者名簿）（⑤の場合）'!$BD58+1&lt;=15,IF(EF$19&gt;='様式３（療養者名簿）（⑤の場合）'!$BD58,IF(EF$19&lt;='様式３（療養者名簿）（⑤の場合）'!$BE58,1,0),0),0)</f>
        <v>0</v>
      </c>
      <c r="EG53" s="377">
        <f>IF(EG$19-'様式３（療養者名簿）（⑤の場合）'!$BD58+1&lt;=15,IF(EG$19&gt;='様式３（療養者名簿）（⑤の場合）'!$BD58,IF(EG$19&lt;='様式３（療養者名簿）（⑤の場合）'!$BE58,1,0),0),0)</f>
        <v>0</v>
      </c>
      <c r="EH53" s="377">
        <f>IF(EH$19-'様式３（療養者名簿）（⑤の場合）'!$BD58+1&lt;=15,IF(EH$19&gt;='様式３（療養者名簿）（⑤の場合）'!$BD58,IF(EH$19&lt;='様式３（療養者名簿）（⑤の場合）'!$BE58,1,0),0),0)</f>
        <v>0</v>
      </c>
      <c r="EI53" s="377">
        <f>IF(EI$19-'様式３（療養者名簿）（⑤の場合）'!$BD58+1&lt;=15,IF(EI$19&gt;='様式３（療養者名簿）（⑤の場合）'!$BD58,IF(EI$19&lt;='様式３（療養者名簿）（⑤の場合）'!$BE58,1,0),0),0)</f>
        <v>0</v>
      </c>
      <c r="EJ53" s="377">
        <f>IF(EJ$19-'様式３（療養者名簿）（⑤の場合）'!$BD58+1&lt;=15,IF(EJ$19&gt;='様式３（療養者名簿）（⑤の場合）'!$BD58,IF(EJ$19&lt;='様式３（療養者名簿）（⑤の場合）'!$BE58,1,0),0),0)</f>
        <v>0</v>
      </c>
      <c r="EK53" s="377">
        <f>IF(EK$19-'様式３（療養者名簿）（⑤の場合）'!$BD58+1&lt;=15,IF(EK$19&gt;='様式３（療養者名簿）（⑤の場合）'!$BD58,IF(EK$19&lt;='様式３（療養者名簿）（⑤の場合）'!$BE58,1,0),0),0)</f>
        <v>0</v>
      </c>
      <c r="EL53" s="377">
        <f>IF(EL$19-'様式３（療養者名簿）（⑤の場合）'!$BD58+1&lt;=15,IF(EL$19&gt;='様式３（療養者名簿）（⑤の場合）'!$BD58,IF(EL$19&lt;='様式３（療養者名簿）（⑤の場合）'!$BE58,1,0),0),0)</f>
        <v>0</v>
      </c>
      <c r="EM53" s="377">
        <f>IF(EM$19-'様式３（療養者名簿）（⑤の場合）'!$BD58+1&lt;=15,IF(EM$19&gt;='様式３（療養者名簿）（⑤の場合）'!$BD58,IF(EM$19&lt;='様式３（療養者名簿）（⑤の場合）'!$BE58,1,0),0),0)</f>
        <v>0</v>
      </c>
      <c r="EN53" s="377">
        <f>IF(EN$19-'様式３（療養者名簿）（⑤の場合）'!$BD58+1&lt;=15,IF(EN$19&gt;='様式３（療養者名簿）（⑤の場合）'!$BD58,IF(EN$19&lt;='様式３（療養者名簿）（⑤の場合）'!$BE58,1,0),0),0)</f>
        <v>0</v>
      </c>
      <c r="EO53" s="377">
        <f>IF(EO$19-'様式３（療養者名簿）（⑤の場合）'!$BD58+1&lt;=15,IF(EO$19&gt;='様式３（療養者名簿）（⑤の場合）'!$BD58,IF(EO$19&lt;='様式３（療養者名簿）（⑤の場合）'!$BE58,1,0),0),0)</f>
        <v>0</v>
      </c>
      <c r="EP53" s="377">
        <f>IF(EP$19-'様式３（療養者名簿）（⑤の場合）'!$BD58+1&lt;=15,IF(EP$19&gt;='様式３（療養者名簿）（⑤の場合）'!$BD58,IF(EP$19&lt;='様式３（療養者名簿）（⑤の場合）'!$BE58,1,0),0),0)</f>
        <v>0</v>
      </c>
      <c r="EQ53" s="377">
        <f>IF(EQ$19-'様式３（療養者名簿）（⑤の場合）'!$BD58+1&lt;=15,IF(EQ$19&gt;='様式３（療養者名簿）（⑤の場合）'!$BD58,IF(EQ$19&lt;='様式３（療養者名簿）（⑤の場合）'!$BE58,1,0),0),0)</f>
        <v>0</v>
      </c>
      <c r="ER53" s="377">
        <f>IF(ER$19-'様式３（療養者名簿）（⑤の場合）'!$BD58+1&lt;=15,IF(ER$19&gt;='様式３（療養者名簿）（⑤の場合）'!$BD58,IF(ER$19&lt;='様式３（療養者名簿）（⑤の場合）'!$BE58,1,0),0),0)</f>
        <v>0</v>
      </c>
      <c r="ES53" s="377">
        <f>IF(ES$19-'様式３（療養者名簿）（⑤の場合）'!$BD58+1&lt;=15,IF(ES$19&gt;='様式３（療養者名簿）（⑤の場合）'!$BD58,IF(ES$19&lt;='様式３（療養者名簿）（⑤の場合）'!$BE58,1,0),0),0)</f>
        <v>0</v>
      </c>
      <c r="ET53" s="377">
        <f>IF(ET$19-'様式３（療養者名簿）（⑤の場合）'!$BD58+1&lt;=15,IF(ET$19&gt;='様式３（療養者名簿）（⑤の場合）'!$BD58,IF(ET$19&lt;='様式３（療養者名簿）（⑤の場合）'!$BE58,1,0),0),0)</f>
        <v>0</v>
      </c>
      <c r="EU53" s="377">
        <f>IF(EU$19-'様式３（療養者名簿）（⑤の場合）'!$BD58+1&lt;=15,IF(EU$19&gt;='様式３（療養者名簿）（⑤の場合）'!$BD58,IF(EU$19&lt;='様式３（療養者名簿）（⑤の場合）'!$BE58,1,0),0),0)</f>
        <v>0</v>
      </c>
      <c r="EV53" s="377">
        <f>IF(EV$19-'様式３（療養者名簿）（⑤の場合）'!$BD58+1&lt;=15,IF(EV$19&gt;='様式３（療養者名簿）（⑤の場合）'!$BD58,IF(EV$19&lt;='様式３（療養者名簿）（⑤の場合）'!$BE58,1,0),0),0)</f>
        <v>0</v>
      </c>
      <c r="EW53" s="377">
        <f>IF(EW$19-'様式３（療養者名簿）（⑤の場合）'!$BD58+1&lt;=15,IF(EW$19&gt;='様式３（療養者名簿）（⑤の場合）'!$BD58,IF(EW$19&lt;='様式３（療養者名簿）（⑤の場合）'!$BE58,1,0),0),0)</f>
        <v>0</v>
      </c>
      <c r="EX53" s="377">
        <f>IF(EX$19-'様式３（療養者名簿）（⑤の場合）'!$BD58+1&lt;=15,IF(EX$19&gt;='様式３（療養者名簿）（⑤の場合）'!$BD58,IF(EX$19&lt;='様式３（療養者名簿）（⑤の場合）'!$BE58,1,0),0),0)</f>
        <v>0</v>
      </c>
      <c r="EY53" s="377">
        <f>IF(EY$19-'様式３（療養者名簿）（⑤の場合）'!$BD58+1&lt;=15,IF(EY$19&gt;='様式３（療養者名簿）（⑤の場合）'!$BD58,IF(EY$19&lt;='様式３（療養者名簿）（⑤の場合）'!$BE58,1,0),0),0)</f>
        <v>0</v>
      </c>
      <c r="EZ53" s="377">
        <f>IF(EZ$19-'様式３（療養者名簿）（⑤の場合）'!$BD58+1&lt;=15,IF(EZ$19&gt;='様式３（療養者名簿）（⑤の場合）'!$BD58,IF(EZ$19&lt;='様式３（療養者名簿）（⑤の場合）'!$BE58,1,0),0),0)</f>
        <v>0</v>
      </c>
      <c r="FA53" s="377">
        <f>IF(FA$19-'様式３（療養者名簿）（⑤の場合）'!$BD58+1&lt;=15,IF(FA$19&gt;='様式３（療養者名簿）（⑤の場合）'!$BD58,IF(FA$19&lt;='様式３（療養者名簿）（⑤の場合）'!$BE58,1,0),0),0)</f>
        <v>0</v>
      </c>
      <c r="FB53" s="377">
        <f>IF(FB$19-'様式３（療養者名簿）（⑤の場合）'!$BD58+1&lt;=15,IF(FB$19&gt;='様式３（療養者名簿）（⑤の場合）'!$BD58,IF(FB$19&lt;='様式３（療養者名簿）（⑤の場合）'!$BE58,1,0),0),0)</f>
        <v>0</v>
      </c>
      <c r="FC53" s="377">
        <f>IF(FC$19-'様式３（療養者名簿）（⑤の場合）'!$BD58+1&lt;=15,IF(FC$19&gt;='様式３（療養者名簿）（⑤の場合）'!$BD58,IF(FC$19&lt;='様式３（療養者名簿）（⑤の場合）'!$BE58,1,0),0),0)</f>
        <v>0</v>
      </c>
      <c r="FD53" s="377">
        <f>IF(FD$19-'様式３（療養者名簿）（⑤の場合）'!$BD58+1&lt;=15,IF(FD$19&gt;='様式３（療養者名簿）（⑤の場合）'!$BD58,IF(FD$19&lt;='様式３（療養者名簿）（⑤の場合）'!$BE58,1,0),0),0)</f>
        <v>0</v>
      </c>
      <c r="FE53" s="377">
        <f>IF(FE$19-'様式３（療養者名簿）（⑤の場合）'!$BD58+1&lt;=15,IF(FE$19&gt;='様式３（療養者名簿）（⑤の場合）'!$BD58,IF(FE$19&lt;='様式３（療養者名簿）（⑤の場合）'!$BE58,1,0),0),0)</f>
        <v>0</v>
      </c>
      <c r="FF53" s="377">
        <f>IF(FF$19-'様式３（療養者名簿）（⑤の場合）'!$BD58+1&lt;=15,IF(FF$19&gt;='様式３（療養者名簿）（⑤の場合）'!$BD58,IF(FF$19&lt;='様式３（療養者名簿）（⑤の場合）'!$BE58,1,0),0),0)</f>
        <v>0</v>
      </c>
      <c r="FG53" s="377">
        <f>IF(FG$19-'様式３（療養者名簿）（⑤の場合）'!$BD58+1&lt;=15,IF(FG$19&gt;='様式３（療養者名簿）（⑤の場合）'!$BD58,IF(FG$19&lt;='様式３（療養者名簿）（⑤の場合）'!$BE58,1,0),0),0)</f>
        <v>0</v>
      </c>
      <c r="FH53" s="377">
        <f>IF(FH$19-'様式３（療養者名簿）（⑤の場合）'!$BD58+1&lt;=15,IF(FH$19&gt;='様式３（療養者名簿）（⑤の場合）'!$BD58,IF(FH$19&lt;='様式３（療養者名簿）（⑤の場合）'!$BE58,1,0),0),0)</f>
        <v>0</v>
      </c>
      <c r="FI53" s="377">
        <f>IF(FI$19-'様式３（療養者名簿）（⑤の場合）'!$BD58+1&lt;=15,IF(FI$19&gt;='様式３（療養者名簿）（⑤の場合）'!$BD58,IF(FI$19&lt;='様式３（療養者名簿）（⑤の場合）'!$BE58,1,0),0),0)</f>
        <v>0</v>
      </c>
      <c r="FJ53" s="377">
        <f>IF(FJ$19-'様式３（療養者名簿）（⑤の場合）'!$BD58+1&lt;=15,IF(FJ$19&gt;='様式３（療養者名簿）（⑤の場合）'!$BD58,IF(FJ$19&lt;='様式３（療養者名簿）（⑤の場合）'!$BE58,1,0),0),0)</f>
        <v>0</v>
      </c>
      <c r="FK53" s="377">
        <f>IF(FK$19-'様式３（療養者名簿）（⑤の場合）'!$BD58+1&lt;=15,IF(FK$19&gt;='様式３（療養者名簿）（⑤の場合）'!$BD58,IF(FK$19&lt;='様式３（療養者名簿）（⑤の場合）'!$BE58,1,0),0),0)</f>
        <v>0</v>
      </c>
      <c r="FL53" s="377">
        <f>IF(FL$19-'様式３（療養者名簿）（⑤の場合）'!$BD58+1&lt;=15,IF(FL$19&gt;='様式３（療養者名簿）（⑤の場合）'!$BD58,IF(FL$19&lt;='様式３（療養者名簿）（⑤の場合）'!$BE58,1,0),0),0)</f>
        <v>0</v>
      </c>
      <c r="FM53" s="377">
        <f>IF(FM$19-'様式３（療養者名簿）（⑤の場合）'!$BD58+1&lt;=15,IF(FM$19&gt;='様式３（療養者名簿）（⑤の場合）'!$BD58,IF(FM$19&lt;='様式３（療養者名簿）（⑤の場合）'!$BE58,1,0),0),0)</f>
        <v>0</v>
      </c>
      <c r="FN53" s="377">
        <f>IF(FN$19-'様式３（療養者名簿）（⑤の場合）'!$BD58+1&lt;=15,IF(FN$19&gt;='様式３（療養者名簿）（⑤の場合）'!$BD58,IF(FN$19&lt;='様式３（療養者名簿）（⑤の場合）'!$BE58,1,0),0),0)</f>
        <v>0</v>
      </c>
      <c r="FO53" s="377">
        <f>IF(FO$19-'様式３（療養者名簿）（⑤の場合）'!$BD58+1&lt;=15,IF(FO$19&gt;='様式３（療養者名簿）（⑤の場合）'!$BD58,IF(FO$19&lt;='様式３（療養者名簿）（⑤の場合）'!$BE58,1,0),0),0)</f>
        <v>0</v>
      </c>
      <c r="FP53" s="377">
        <f>IF(FP$19-'様式３（療養者名簿）（⑤の場合）'!$BD58+1&lt;=15,IF(FP$19&gt;='様式３（療養者名簿）（⑤の場合）'!$BD58,IF(FP$19&lt;='様式３（療養者名簿）（⑤の場合）'!$BE58,1,0),0),0)</f>
        <v>0</v>
      </c>
      <c r="FQ53" s="377">
        <f>IF(FQ$19-'様式３（療養者名簿）（⑤の場合）'!$BD58+1&lt;=15,IF(FQ$19&gt;='様式３（療養者名簿）（⑤の場合）'!$BD58,IF(FQ$19&lt;='様式３（療養者名簿）（⑤の場合）'!$BE58,1,0),0),0)</f>
        <v>0</v>
      </c>
      <c r="FR53" s="377">
        <f>IF(FR$19-'様式３（療養者名簿）（⑤の場合）'!$BD58+1&lt;=15,IF(FR$19&gt;='様式３（療養者名簿）（⑤の場合）'!$BD58,IF(FR$19&lt;='様式３（療養者名簿）（⑤の場合）'!$BE58,1,0),0),0)</f>
        <v>0</v>
      </c>
      <c r="FS53" s="377">
        <f>IF(FS$19-'様式３（療養者名簿）（⑤の場合）'!$BD58+1&lt;=15,IF(FS$19&gt;='様式３（療養者名簿）（⑤の場合）'!$BD58,IF(FS$19&lt;='様式３（療養者名簿）（⑤の場合）'!$BE58,1,0),0),0)</f>
        <v>0</v>
      </c>
      <c r="FT53" s="377">
        <f>IF(FT$19-'様式３（療養者名簿）（⑤の場合）'!$BD58+1&lt;=15,IF(FT$19&gt;='様式３（療養者名簿）（⑤の場合）'!$BD58,IF(FT$19&lt;='様式３（療養者名簿）（⑤の場合）'!$BE58,1,0),0),0)</f>
        <v>0</v>
      </c>
      <c r="FU53" s="377">
        <f>IF(FU$19-'様式３（療養者名簿）（⑤の場合）'!$BD58+1&lt;=15,IF(FU$19&gt;='様式３（療養者名簿）（⑤の場合）'!$BD58,IF(FU$19&lt;='様式３（療養者名簿）（⑤の場合）'!$BE58,1,0),0),0)</f>
        <v>0</v>
      </c>
      <c r="FV53" s="377">
        <f>IF(FV$19-'様式３（療養者名簿）（⑤の場合）'!$BD58+1&lt;=15,IF(FV$19&gt;='様式３（療養者名簿）（⑤の場合）'!$BD58,IF(FV$19&lt;='様式３（療養者名簿）（⑤の場合）'!$BE58,1,0),0),0)</f>
        <v>0</v>
      </c>
      <c r="FW53" s="377">
        <f>IF(FW$19-'様式３（療養者名簿）（⑤の場合）'!$BD58+1&lt;=15,IF(FW$19&gt;='様式３（療養者名簿）（⑤の場合）'!$BD58,IF(FW$19&lt;='様式３（療養者名簿）（⑤の場合）'!$BE58,1,0),0),0)</f>
        <v>0</v>
      </c>
      <c r="FX53" s="377">
        <f>IF(FX$19-'様式３（療養者名簿）（⑤の場合）'!$BD58+1&lt;=15,IF(FX$19&gt;='様式３（療養者名簿）（⑤の場合）'!$BD58,IF(FX$19&lt;='様式３（療養者名簿）（⑤の場合）'!$BE58,1,0),0),0)</f>
        <v>0</v>
      </c>
      <c r="FY53" s="377">
        <f>IF(FY$19-'様式３（療養者名簿）（⑤の場合）'!$BD58+1&lt;=15,IF(FY$19&gt;='様式３（療養者名簿）（⑤の場合）'!$BD58,IF(FY$19&lt;='様式３（療養者名簿）（⑤の場合）'!$BE58,1,0),0),0)</f>
        <v>0</v>
      </c>
      <c r="FZ53" s="377">
        <f>IF(FZ$19-'様式３（療養者名簿）（⑤の場合）'!$BD58+1&lt;=15,IF(FZ$19&gt;='様式３（療養者名簿）（⑤の場合）'!$BD58,IF(FZ$19&lt;='様式３（療養者名簿）（⑤の場合）'!$BE58,1,0),0),0)</f>
        <v>0</v>
      </c>
      <c r="GA53" s="377">
        <f>IF(GA$19-'様式３（療養者名簿）（⑤の場合）'!$BD58+1&lt;=15,IF(GA$19&gt;='様式３（療養者名簿）（⑤の場合）'!$BD58,IF(GA$19&lt;='様式３（療養者名簿）（⑤の場合）'!$BE58,1,0),0),0)</f>
        <v>0</v>
      </c>
      <c r="GB53" s="377">
        <f>IF(GB$19-'様式３（療養者名簿）（⑤の場合）'!$BD58+1&lt;=15,IF(GB$19&gt;='様式３（療養者名簿）（⑤の場合）'!$BD58,IF(GB$19&lt;='様式３（療養者名簿）（⑤の場合）'!$BE58,1,0),0),0)</f>
        <v>0</v>
      </c>
      <c r="GC53" s="377">
        <f>IF(GC$19-'様式３（療養者名簿）（⑤の場合）'!$BD58+1&lt;=15,IF(GC$19&gt;='様式３（療養者名簿）（⑤の場合）'!$BD58,IF(GC$19&lt;='様式３（療養者名簿）（⑤の場合）'!$BE58,1,0),0),0)</f>
        <v>0</v>
      </c>
      <c r="GD53" s="377">
        <f>IF(GD$19-'様式３（療養者名簿）（⑤の場合）'!$BD58+1&lt;=15,IF(GD$19&gt;='様式３（療養者名簿）（⑤の場合）'!$BD58,IF(GD$19&lt;='様式３（療養者名簿）（⑤の場合）'!$BE58,1,0),0),0)</f>
        <v>0</v>
      </c>
      <c r="GE53" s="377">
        <f>IF(GE$19-'様式３（療養者名簿）（⑤の場合）'!$BD58+1&lt;=15,IF(GE$19&gt;='様式３（療養者名簿）（⑤の場合）'!$BD58,IF(GE$19&lt;='様式３（療養者名簿）（⑤の場合）'!$BE58,1,0),0),0)</f>
        <v>0</v>
      </c>
      <c r="GF53" s="377">
        <f>IF(GF$19-'様式３（療養者名簿）（⑤の場合）'!$BD58+1&lt;=15,IF(GF$19&gt;='様式３（療養者名簿）（⑤の場合）'!$BD58,IF(GF$19&lt;='様式３（療養者名簿）（⑤の場合）'!$BE58,1,0),0),0)</f>
        <v>0</v>
      </c>
      <c r="GG53" s="377">
        <f>IF(GG$19-'様式３（療養者名簿）（⑤の場合）'!$BD58+1&lt;=15,IF(GG$19&gt;='様式３（療養者名簿）（⑤の場合）'!$BD58,IF(GG$19&lt;='様式３（療養者名簿）（⑤の場合）'!$BE58,1,0),0),0)</f>
        <v>0</v>
      </c>
      <c r="GH53" s="377">
        <f>IF(GH$19-'様式３（療養者名簿）（⑤の場合）'!$BD58+1&lt;=15,IF(GH$19&gt;='様式３（療養者名簿）（⑤の場合）'!$BD58,IF(GH$19&lt;='様式３（療養者名簿）（⑤の場合）'!$BE58,1,0),0),0)</f>
        <v>0</v>
      </c>
      <c r="GI53" s="377">
        <f>IF(GI$19-'様式３（療養者名簿）（⑤の場合）'!$BD58+1&lt;=15,IF(GI$19&gt;='様式３（療養者名簿）（⑤の場合）'!$BD58,IF(GI$19&lt;='様式３（療養者名簿）（⑤の場合）'!$BE58,1,0),0),0)</f>
        <v>0</v>
      </c>
      <c r="GJ53" s="377">
        <f>IF(GJ$19-'様式３（療養者名簿）（⑤の場合）'!$BD58+1&lt;=15,IF(GJ$19&gt;='様式３（療養者名簿）（⑤の場合）'!$BD58,IF(GJ$19&lt;='様式３（療養者名簿）（⑤の場合）'!$BE58,1,0),0),0)</f>
        <v>0</v>
      </c>
      <c r="GK53" s="377">
        <f>IF(GK$19-'様式３（療養者名簿）（⑤の場合）'!$BD58+1&lt;=15,IF(GK$19&gt;='様式３（療養者名簿）（⑤の場合）'!$BD58,IF(GK$19&lt;='様式３（療養者名簿）（⑤の場合）'!$BE58,1,0),0),0)</f>
        <v>0</v>
      </c>
      <c r="GL53" s="377">
        <f>IF(GL$19-'様式３（療養者名簿）（⑤の場合）'!$BD58+1&lt;=15,IF(GL$19&gt;='様式３（療養者名簿）（⑤の場合）'!$BD58,IF(GL$19&lt;='様式３（療養者名簿）（⑤の場合）'!$BE58,1,0),0),0)</f>
        <v>0</v>
      </c>
      <c r="GM53" s="377">
        <f>IF(GM$19-'様式３（療養者名簿）（⑤の場合）'!$BD58+1&lt;=15,IF(GM$19&gt;='様式３（療養者名簿）（⑤の場合）'!$BD58,IF(GM$19&lt;='様式３（療養者名簿）（⑤の場合）'!$BE58,1,0),0),0)</f>
        <v>0</v>
      </c>
      <c r="GN53" s="377">
        <f>IF(GN$19-'様式３（療養者名簿）（⑤の場合）'!$BD58+1&lt;=15,IF(GN$19&gt;='様式３（療養者名簿）（⑤の場合）'!$BD58,IF(GN$19&lt;='様式３（療養者名簿）（⑤の場合）'!$BE58,1,0),0),0)</f>
        <v>0</v>
      </c>
      <c r="GO53" s="377">
        <f>IF(GO$19-'様式３（療養者名簿）（⑤の場合）'!$BD58+1&lt;=15,IF(GO$19&gt;='様式３（療養者名簿）（⑤の場合）'!$BD58,IF(GO$19&lt;='様式３（療養者名簿）（⑤の場合）'!$BE58,1,0),0),0)</f>
        <v>0</v>
      </c>
      <c r="GP53" s="377">
        <f>IF(GP$19-'様式３（療養者名簿）（⑤の場合）'!$BD58+1&lt;=15,IF(GP$19&gt;='様式３（療養者名簿）（⑤の場合）'!$BD58,IF(GP$19&lt;='様式３（療養者名簿）（⑤の場合）'!$BE58,1,0),0),0)</f>
        <v>0</v>
      </c>
      <c r="GQ53" s="377">
        <f>IF(GQ$19-'様式３（療養者名簿）（⑤の場合）'!$BD58+1&lt;=15,IF(GQ$19&gt;='様式３（療養者名簿）（⑤の場合）'!$BD58,IF(GQ$19&lt;='様式３（療養者名簿）（⑤の場合）'!$BE58,1,0),0),0)</f>
        <v>0</v>
      </c>
      <c r="GR53" s="377">
        <f>IF(GR$19-'様式３（療養者名簿）（⑤の場合）'!$BD58+1&lt;=15,IF(GR$19&gt;='様式３（療養者名簿）（⑤の場合）'!$BD58,IF(GR$19&lt;='様式３（療養者名簿）（⑤の場合）'!$BE58,1,0),0),0)</f>
        <v>0</v>
      </c>
      <c r="GS53" s="377">
        <f>IF(GS$19-'様式３（療養者名簿）（⑤の場合）'!$BD58+1&lt;=15,IF(GS$19&gt;='様式３（療養者名簿）（⑤の場合）'!$BD58,IF(GS$19&lt;='様式３（療養者名簿）（⑤の場合）'!$BE58,1,0),0),0)</f>
        <v>0</v>
      </c>
      <c r="GT53" s="377">
        <f>IF(GT$19-'様式３（療養者名簿）（⑤の場合）'!$BD58+1&lt;=15,IF(GT$19&gt;='様式３（療養者名簿）（⑤の場合）'!$BD58,IF(GT$19&lt;='様式３（療養者名簿）（⑤の場合）'!$BE58,1,0),0),0)</f>
        <v>0</v>
      </c>
      <c r="GU53" s="377">
        <f>IF(GU$19-'様式３（療養者名簿）（⑤の場合）'!$BD58+1&lt;=15,IF(GU$19&gt;='様式３（療養者名簿）（⑤の場合）'!$BD58,IF(GU$19&lt;='様式３（療養者名簿）（⑤の場合）'!$BE58,1,0),0),0)</f>
        <v>0</v>
      </c>
      <c r="GV53" s="377">
        <f>IF(GV$19-'様式３（療養者名簿）（⑤の場合）'!$BD58+1&lt;=15,IF(GV$19&gt;='様式３（療養者名簿）（⑤の場合）'!$BD58,IF(GV$19&lt;='様式３（療養者名簿）（⑤の場合）'!$BE58,1,0),0),0)</f>
        <v>0</v>
      </c>
      <c r="GW53" s="377">
        <f>IF(GW$19-'様式３（療養者名簿）（⑤の場合）'!$BD58+1&lt;=15,IF(GW$19&gt;='様式３（療養者名簿）（⑤の場合）'!$BD58,IF(GW$19&lt;='様式３（療養者名簿）（⑤の場合）'!$BE58,1,0),0),0)</f>
        <v>0</v>
      </c>
      <c r="GX53" s="377">
        <f>IF(GX$19-'様式３（療養者名簿）（⑤の場合）'!$BD58+1&lt;=15,IF(GX$19&gt;='様式３（療養者名簿）（⑤の場合）'!$BD58,IF(GX$19&lt;='様式３（療養者名簿）（⑤の場合）'!$BE58,1,0),0),0)</f>
        <v>0</v>
      </c>
      <c r="GY53" s="377">
        <f>IF(GY$19-'様式３（療養者名簿）（⑤の場合）'!$BD58+1&lt;=15,IF(GY$19&gt;='様式３（療養者名簿）（⑤の場合）'!$BD58,IF(GY$19&lt;='様式３（療養者名簿）（⑤の場合）'!$BE58,1,0),0),0)</f>
        <v>0</v>
      </c>
      <c r="GZ53" s="377">
        <f>IF(GZ$19-'様式３（療養者名簿）（⑤の場合）'!$BD58+1&lt;=15,IF(GZ$19&gt;='様式３（療養者名簿）（⑤の場合）'!$BD58,IF(GZ$19&lt;='様式３（療養者名簿）（⑤の場合）'!$BE58,1,0),0),0)</f>
        <v>0</v>
      </c>
      <c r="HA53" s="377">
        <f>IF(HA$19-'様式３（療養者名簿）（⑤の場合）'!$BD58+1&lt;=15,IF(HA$19&gt;='様式３（療養者名簿）（⑤の場合）'!$BD58,IF(HA$19&lt;='様式３（療養者名簿）（⑤の場合）'!$BE58,1,0),0),0)</f>
        <v>0</v>
      </c>
      <c r="HB53" s="377">
        <f>IF(HB$19-'様式３（療養者名簿）（⑤の場合）'!$BD58+1&lt;=15,IF(HB$19&gt;='様式３（療養者名簿）（⑤の場合）'!$BD58,IF(HB$19&lt;='様式３（療養者名簿）（⑤の場合）'!$BE58,1,0),0),0)</f>
        <v>0</v>
      </c>
      <c r="HC53" s="377">
        <f>IF(HC$19-'様式３（療養者名簿）（⑤の場合）'!$BD58+1&lt;=15,IF(HC$19&gt;='様式３（療養者名簿）（⑤の場合）'!$BD58,IF(HC$19&lt;='様式３（療養者名簿）（⑤の場合）'!$BE58,1,0),0),0)</f>
        <v>0</v>
      </c>
      <c r="HD53" s="377">
        <f>IF(HD$19-'様式３（療養者名簿）（⑤の場合）'!$BD58+1&lt;=15,IF(HD$19&gt;='様式３（療養者名簿）（⑤の場合）'!$BD58,IF(HD$19&lt;='様式３（療養者名簿）（⑤の場合）'!$BE58,1,0),0),0)</f>
        <v>0</v>
      </c>
      <c r="HE53" s="377">
        <f>IF(HE$19-'様式３（療養者名簿）（⑤の場合）'!$BD58+1&lt;=15,IF(HE$19&gt;='様式３（療養者名簿）（⑤の場合）'!$BD58,IF(HE$19&lt;='様式３（療養者名簿）（⑤の場合）'!$BE58,1,0),0),0)</f>
        <v>0</v>
      </c>
      <c r="HF53" s="377">
        <f>IF(HF$19-'様式３（療養者名簿）（⑤の場合）'!$BD58+1&lt;=15,IF(HF$19&gt;='様式３（療養者名簿）（⑤の場合）'!$BD58,IF(HF$19&lt;='様式３（療養者名簿）（⑤の場合）'!$BE58,1,0),0),0)</f>
        <v>0</v>
      </c>
      <c r="HG53" s="377">
        <f>IF(HG$19-'様式３（療養者名簿）（⑤の場合）'!$BD58+1&lt;=15,IF(HG$19&gt;='様式３（療養者名簿）（⑤の場合）'!$BD58,IF(HG$19&lt;='様式３（療養者名簿）（⑤の場合）'!$BE58,1,0),0),0)</f>
        <v>0</v>
      </c>
      <c r="HH53" s="377">
        <f>IF(HH$19-'様式３（療養者名簿）（⑤の場合）'!$BD58+1&lt;=15,IF(HH$19&gt;='様式３（療養者名簿）（⑤の場合）'!$BD58,IF(HH$19&lt;='様式３（療養者名簿）（⑤の場合）'!$BE58,1,0),0),0)</f>
        <v>0</v>
      </c>
      <c r="HI53" s="377">
        <f>IF(HI$19-'様式３（療養者名簿）（⑤の場合）'!$BD58+1&lt;=15,IF(HI$19&gt;='様式３（療養者名簿）（⑤の場合）'!$BD58,IF(HI$19&lt;='様式３（療養者名簿）（⑤の場合）'!$BE58,1,0),0),0)</f>
        <v>0</v>
      </c>
      <c r="HJ53" s="377">
        <f>IF(HJ$19-'様式３（療養者名簿）（⑤の場合）'!$BD58+1&lt;=15,IF(HJ$19&gt;='様式３（療養者名簿）（⑤の場合）'!$BD58,IF(HJ$19&lt;='様式３（療養者名簿）（⑤の場合）'!$BE58,1,0),0),0)</f>
        <v>0</v>
      </c>
      <c r="HK53" s="377">
        <f>IF(HK$19-'様式３（療養者名簿）（⑤の場合）'!$BD58+1&lt;=15,IF(HK$19&gt;='様式３（療養者名簿）（⑤の場合）'!$BD58,IF(HK$19&lt;='様式３（療養者名簿）（⑤の場合）'!$BE58,1,0),0),0)</f>
        <v>0</v>
      </c>
      <c r="HL53" s="377">
        <f>IF(HL$19-'様式３（療養者名簿）（⑤の場合）'!$BD58+1&lt;=15,IF(HL$19&gt;='様式３（療養者名簿）（⑤の場合）'!$BD58,IF(HL$19&lt;='様式３（療養者名簿）（⑤の場合）'!$BE58,1,0),0),0)</f>
        <v>0</v>
      </c>
      <c r="HM53" s="377">
        <f>IF(HM$19-'様式３（療養者名簿）（⑤の場合）'!$BD58+1&lt;=15,IF(HM$19&gt;='様式３（療養者名簿）（⑤の場合）'!$BD58,IF(HM$19&lt;='様式３（療養者名簿）（⑤の場合）'!$BE58,1,0),0),0)</f>
        <v>0</v>
      </c>
      <c r="HN53" s="377">
        <f>IF(HN$19-'様式３（療養者名簿）（⑤の場合）'!$BD58+1&lt;=15,IF(HN$19&gt;='様式３（療養者名簿）（⑤の場合）'!$BD58,IF(HN$19&lt;='様式３（療養者名簿）（⑤の場合）'!$BE58,1,0),0),0)</f>
        <v>0</v>
      </c>
      <c r="HO53" s="377">
        <f>IF(HO$19-'様式３（療養者名簿）（⑤の場合）'!$BD58+1&lt;=15,IF(HO$19&gt;='様式３（療養者名簿）（⑤の場合）'!$BD58,IF(HO$19&lt;='様式３（療養者名簿）（⑤の場合）'!$BE58,1,0),0),0)</f>
        <v>0</v>
      </c>
      <c r="HP53" s="377">
        <f>IF(HP$19-'様式３（療養者名簿）（⑤の場合）'!$BD58+1&lt;=15,IF(HP$19&gt;='様式３（療養者名簿）（⑤の場合）'!$BD58,IF(HP$19&lt;='様式３（療養者名簿）（⑤の場合）'!$BE58,1,0),0),0)</f>
        <v>0</v>
      </c>
      <c r="HQ53" s="377">
        <f>IF(HQ$19-'様式３（療養者名簿）（⑤の場合）'!$BD58+1&lt;=15,IF(HQ$19&gt;='様式３（療養者名簿）（⑤の場合）'!$BD58,IF(HQ$19&lt;='様式３（療養者名簿）（⑤の場合）'!$BE58,1,0),0),0)</f>
        <v>0</v>
      </c>
      <c r="HR53" s="377">
        <f>IF(HR$19-'様式３（療養者名簿）（⑤の場合）'!$BD58+1&lt;=15,IF(HR$19&gt;='様式３（療養者名簿）（⑤の場合）'!$BD58,IF(HR$19&lt;='様式３（療養者名簿）（⑤の場合）'!$BE58,1,0),0),0)</f>
        <v>0</v>
      </c>
      <c r="HS53" s="377">
        <f>IF(HS$19-'様式３（療養者名簿）（⑤の場合）'!$BD58+1&lt;=15,IF(HS$19&gt;='様式３（療養者名簿）（⑤の場合）'!$BD58,IF(HS$19&lt;='様式３（療養者名簿）（⑤の場合）'!$BE58,1,0),0),0)</f>
        <v>0</v>
      </c>
      <c r="HT53" s="377">
        <f>IF(HT$19-'様式３（療養者名簿）（⑤の場合）'!$BD58+1&lt;=15,IF(HT$19&gt;='様式３（療養者名簿）（⑤の場合）'!$BD58,IF(HT$19&lt;='様式３（療養者名簿）（⑤の場合）'!$BE58,1,0),0),0)</f>
        <v>0</v>
      </c>
      <c r="HU53" s="377">
        <f>IF(HU$19-'様式３（療養者名簿）（⑤の場合）'!$BD58+1&lt;=15,IF(HU$19&gt;='様式３（療養者名簿）（⑤の場合）'!$BD58,IF(HU$19&lt;='様式３（療養者名簿）（⑤の場合）'!$BE58,1,0),0),0)</f>
        <v>0</v>
      </c>
      <c r="HV53" s="377">
        <f>IF(HV$19-'様式３（療養者名簿）（⑤の場合）'!$BD58+1&lt;=15,IF(HV$19&gt;='様式３（療養者名簿）（⑤の場合）'!$BD58,IF(HV$19&lt;='様式３（療養者名簿）（⑤の場合）'!$BE58,1,0),0),0)</f>
        <v>0</v>
      </c>
      <c r="HW53" s="377">
        <f>IF(HW$19-'様式３（療養者名簿）（⑤の場合）'!$BD58+1&lt;=15,IF(HW$19&gt;='様式３（療養者名簿）（⑤の場合）'!$BD58,IF(HW$19&lt;='様式３（療養者名簿）（⑤の場合）'!$BE58,1,0),0),0)</f>
        <v>0</v>
      </c>
      <c r="HX53" s="377">
        <f>IF(HX$19-'様式３（療養者名簿）（⑤の場合）'!$BD58+1&lt;=15,IF(HX$19&gt;='様式３（療養者名簿）（⑤の場合）'!$BD58,IF(HX$19&lt;='様式３（療養者名簿）（⑤の場合）'!$BE58,1,0),0),0)</f>
        <v>0</v>
      </c>
      <c r="HY53" s="377">
        <f>IF(HY$19-'様式３（療養者名簿）（⑤の場合）'!$BD58+1&lt;=15,IF(HY$19&gt;='様式３（療養者名簿）（⑤の場合）'!$BD58,IF(HY$19&lt;='様式３（療養者名簿）（⑤の場合）'!$BE58,1,0),0),0)</f>
        <v>0</v>
      </c>
      <c r="HZ53" s="377">
        <f>IF(HZ$19-'様式３（療養者名簿）（⑤の場合）'!$BD58+1&lt;=15,IF(HZ$19&gt;='様式３（療養者名簿）（⑤の場合）'!$BD58,IF(HZ$19&lt;='様式３（療養者名簿）（⑤の場合）'!$BE58,1,0),0),0)</f>
        <v>0</v>
      </c>
      <c r="IA53" s="377">
        <f>IF(IA$19-'様式３（療養者名簿）（⑤の場合）'!$BD58+1&lt;=15,IF(IA$19&gt;='様式３（療養者名簿）（⑤の場合）'!$BD58,IF(IA$19&lt;='様式３（療養者名簿）（⑤の場合）'!$BE58,1,0),0),0)</f>
        <v>0</v>
      </c>
      <c r="IB53" s="377">
        <f>IF(IB$19-'様式３（療養者名簿）（⑤の場合）'!$BD58+1&lt;=15,IF(IB$19&gt;='様式３（療養者名簿）（⑤の場合）'!$BD58,IF(IB$19&lt;='様式３（療養者名簿）（⑤の場合）'!$BE58,1,0),0),0)</f>
        <v>0</v>
      </c>
      <c r="IC53" s="377">
        <f>IF(IC$19-'様式３（療養者名簿）（⑤の場合）'!$BD58+1&lt;=15,IF(IC$19&gt;='様式３（療養者名簿）（⑤の場合）'!$BD58,IF(IC$19&lt;='様式３（療養者名簿）（⑤の場合）'!$BE58,1,0),0),0)</f>
        <v>0</v>
      </c>
      <c r="ID53" s="377">
        <f>IF(ID$19-'様式３（療養者名簿）（⑤の場合）'!$BD58+1&lt;=15,IF(ID$19&gt;='様式３（療養者名簿）（⑤の場合）'!$BD58,IF(ID$19&lt;='様式３（療養者名簿）（⑤の場合）'!$BE58,1,0),0),0)</f>
        <v>0</v>
      </c>
      <c r="IE53" s="377">
        <f>IF(IE$19-'様式３（療養者名簿）（⑤の場合）'!$BD58+1&lt;=15,IF(IE$19&gt;='様式３（療養者名簿）（⑤の場合）'!$BD58,IF(IE$19&lt;='様式３（療養者名簿）（⑤の場合）'!$BE58,1,0),0),0)</f>
        <v>0</v>
      </c>
      <c r="IF53" s="377">
        <f>IF(IF$19-'様式３（療養者名簿）（⑤の場合）'!$BD58+1&lt;=15,IF(IF$19&gt;='様式３（療養者名簿）（⑤の場合）'!$BD58,IF(IF$19&lt;='様式３（療養者名簿）（⑤の場合）'!$BE58,1,0),0),0)</f>
        <v>0</v>
      </c>
      <c r="IG53" s="377">
        <f>IF(IG$19-'様式３（療養者名簿）（⑤の場合）'!$BD58+1&lt;=15,IF(IG$19&gt;='様式３（療養者名簿）（⑤の場合）'!$BD58,IF(IG$19&lt;='様式３（療養者名簿）（⑤の場合）'!$BE58,1,0),0),0)</f>
        <v>0</v>
      </c>
      <c r="IH53" s="377">
        <f>IF(IH$19-'様式３（療養者名簿）（⑤の場合）'!$BD58+1&lt;=15,IF(IH$19&gt;='様式３（療養者名簿）（⑤の場合）'!$BD58,IF(IH$19&lt;='様式３（療養者名簿）（⑤の場合）'!$BE58,1,0),0),0)</f>
        <v>0</v>
      </c>
      <c r="II53" s="377">
        <f>IF(II$19-'様式３（療養者名簿）（⑤の場合）'!$BD58+1&lt;=15,IF(II$19&gt;='様式３（療養者名簿）（⑤の場合）'!$BD58,IF(II$19&lt;='様式３（療養者名簿）（⑤の場合）'!$BE58,1,0),0),0)</f>
        <v>0</v>
      </c>
      <c r="IJ53" s="377">
        <f>IF(IJ$19-'様式３（療養者名簿）（⑤の場合）'!$BD58+1&lt;=15,IF(IJ$19&gt;='様式３（療養者名簿）（⑤の場合）'!$BD58,IF(IJ$19&lt;='様式３（療養者名簿）（⑤の場合）'!$BE58,1,0),0),0)</f>
        <v>0</v>
      </c>
      <c r="IK53" s="377">
        <f>IF(IK$19-'様式３（療養者名簿）（⑤の場合）'!$BD58+1&lt;=15,IF(IK$19&gt;='様式３（療養者名簿）（⑤の場合）'!$BD58,IF(IK$19&lt;='様式３（療養者名簿）（⑤の場合）'!$BE58,1,0),0),0)</f>
        <v>0</v>
      </c>
      <c r="IL53" s="377">
        <f>IF(IL$19-'様式３（療養者名簿）（⑤の場合）'!$BD58+1&lt;=15,IF(IL$19&gt;='様式３（療養者名簿）（⑤の場合）'!$BD58,IF(IL$19&lt;='様式３（療養者名簿）（⑤の場合）'!$BE58,1,0),0),0)</f>
        <v>0</v>
      </c>
      <c r="IM53" s="377">
        <f>IF(IM$19-'様式３（療養者名簿）（⑤の場合）'!$BD58+1&lt;=15,IF(IM$19&gt;='様式３（療養者名簿）（⑤の場合）'!$BD58,IF(IM$19&lt;='様式３（療養者名簿）（⑤の場合）'!$BE58,1,0),0),0)</f>
        <v>0</v>
      </c>
      <c r="IN53" s="377">
        <f>IF(IN$19-'様式３（療養者名簿）（⑤の場合）'!$BD58+1&lt;=15,IF(IN$19&gt;='様式３（療養者名簿）（⑤の場合）'!$BD58,IF(IN$19&lt;='様式３（療養者名簿）（⑤の場合）'!$BE58,1,0),0),0)</f>
        <v>0</v>
      </c>
      <c r="IO53" s="377">
        <f>IF(IO$19-'様式３（療養者名簿）（⑤の場合）'!$BD58+1&lt;=15,IF(IO$19&gt;='様式３（療養者名簿）（⑤の場合）'!$BD58,IF(IO$19&lt;='様式３（療養者名簿）（⑤の場合）'!$BE58,1,0),0),0)</f>
        <v>0</v>
      </c>
      <c r="IP53" s="377">
        <f>IF(IP$19-'様式３（療養者名簿）（⑤の場合）'!$BD58+1&lt;=15,IF(IP$19&gt;='様式３（療養者名簿）（⑤の場合）'!$BD58,IF(IP$19&lt;='様式３（療養者名簿）（⑤の場合）'!$BE58,1,0),0),0)</f>
        <v>0</v>
      </c>
      <c r="IQ53" s="377">
        <f>IF(IQ$19-'様式３（療養者名簿）（⑤の場合）'!$BD58+1&lt;=15,IF(IQ$19&gt;='様式３（療養者名簿）（⑤の場合）'!$BD58,IF(IQ$19&lt;='様式３（療養者名簿）（⑤の場合）'!$BE58,1,0),0),0)</f>
        <v>0</v>
      </c>
      <c r="IR53" s="377">
        <f>IF(IR$19-'様式３（療養者名簿）（⑤の場合）'!$BD58+1&lt;=15,IF(IR$19&gt;='様式３（療養者名簿）（⑤の場合）'!$BD58,IF(IR$19&lt;='様式３（療養者名簿）（⑤の場合）'!$BE58,1,0),0),0)</f>
        <v>0</v>
      </c>
      <c r="IS53" s="377">
        <f>IF(IS$19-'様式３（療養者名簿）（⑤の場合）'!$BD58+1&lt;=15,IF(IS$19&gt;='様式３（療養者名簿）（⑤の場合）'!$BD58,IF(IS$19&lt;='様式３（療養者名簿）（⑤の場合）'!$BE58,1,0),0),0)</f>
        <v>0</v>
      </c>
      <c r="IT53" s="377">
        <f>IF(IT$19-'様式３（療養者名簿）（⑤の場合）'!$BD58+1&lt;=15,IF(IT$19&gt;='様式３（療養者名簿）（⑤の場合）'!$BD58,IF(IT$19&lt;='様式３（療養者名簿）（⑤の場合）'!$BE58,1,0),0),0)</f>
        <v>0</v>
      </c>
      <c r="IU53" s="377">
        <f>IF(IU$19-'様式３（療養者名簿）（⑤の場合）'!$BD58+1&lt;=15,IF(IU$19&gt;='様式３（療養者名簿）（⑤の場合）'!$BD58,IF(IU$19&lt;='様式３（療養者名簿）（⑤の場合）'!$BE58,1,0),0),0)</f>
        <v>0</v>
      </c>
      <c r="IV53" s="377">
        <f>IF(IV$19-'様式３（療養者名簿）（⑤の場合）'!$BD58+1&lt;=15,IF(IV$19&gt;='様式３（療養者名簿）（⑤の場合）'!$BD58,IF(IV$19&lt;='様式３（療養者名簿）（⑤の場合）'!$BE58,1,0),0),0)</f>
        <v>0</v>
      </c>
      <c r="IW53" s="377">
        <f>IF(IW$19-'様式３（療養者名簿）（⑤の場合）'!$BD58+1&lt;=15,IF(IW$19&gt;='様式３（療養者名簿）（⑤の場合）'!$BD58,IF(IW$19&lt;='様式３（療養者名簿）（⑤の場合）'!$BE58,1,0),0),0)</f>
        <v>0</v>
      </c>
      <c r="IX53" s="377">
        <f>IF(IX$19-'様式３（療養者名簿）（⑤の場合）'!$BD58+1&lt;=15,IF(IX$19&gt;='様式３（療養者名簿）（⑤の場合）'!$BD58,IF(IX$19&lt;='様式３（療養者名簿）（⑤の場合）'!$BE58,1,0),0),0)</f>
        <v>0</v>
      </c>
      <c r="IY53" s="377">
        <f>IF(IY$19-'様式３（療養者名簿）（⑤の場合）'!$BD58+1&lt;=15,IF(IY$19&gt;='様式３（療養者名簿）（⑤の場合）'!$BD58,IF(IY$19&lt;='様式３（療養者名簿）（⑤の場合）'!$BE58,1,0),0),0)</f>
        <v>0</v>
      </c>
      <c r="IZ53" s="377">
        <f>IF(IZ$19-'様式３（療養者名簿）（⑤の場合）'!$BD58+1&lt;=15,IF(IZ$19&gt;='様式３（療養者名簿）（⑤の場合）'!$BD58,IF(IZ$19&lt;='様式３（療養者名簿）（⑤の場合）'!$BE58,1,0),0),0)</f>
        <v>0</v>
      </c>
      <c r="JA53" s="377">
        <f>IF(JA$19-'様式３（療養者名簿）（⑤の場合）'!$BD58+1&lt;=15,IF(JA$19&gt;='様式３（療養者名簿）（⑤の場合）'!$BD58,IF(JA$19&lt;='様式３（療養者名簿）（⑤の場合）'!$BE58,1,0),0),0)</f>
        <v>0</v>
      </c>
      <c r="JB53" s="377">
        <f>IF(JB$19-'様式３（療養者名簿）（⑤の場合）'!$BD58+1&lt;=15,IF(JB$19&gt;='様式３（療養者名簿）（⑤の場合）'!$BD58,IF(JB$19&lt;='様式３（療養者名簿）（⑤の場合）'!$BE58,1,0),0),0)</f>
        <v>0</v>
      </c>
      <c r="JC53" s="377">
        <f>IF(JC$19-'様式３（療養者名簿）（⑤の場合）'!$BD58+1&lt;=15,IF(JC$19&gt;='様式３（療養者名簿）（⑤の場合）'!$BD58,IF(JC$19&lt;='様式３（療養者名簿）（⑤の場合）'!$BE58,1,0),0),0)</f>
        <v>0</v>
      </c>
      <c r="JD53" s="377">
        <f>IF(JD$19-'様式３（療養者名簿）（⑤の場合）'!$BD58+1&lt;=15,IF(JD$19&gt;='様式３（療養者名簿）（⑤の場合）'!$BD58,IF(JD$19&lt;='様式３（療養者名簿）（⑤の場合）'!$BE58,1,0),0),0)</f>
        <v>0</v>
      </c>
      <c r="JE53" s="377">
        <f>IF(JE$19-'様式３（療養者名簿）（⑤の場合）'!$BD58+1&lt;=15,IF(JE$19&gt;='様式３（療養者名簿）（⑤の場合）'!$BD58,IF(JE$19&lt;='様式３（療養者名簿）（⑤の場合）'!$BE58,1,0),0),0)</f>
        <v>0</v>
      </c>
      <c r="JF53" s="377">
        <f>IF(JF$19-'様式３（療養者名簿）（⑤の場合）'!$BD58+1&lt;=15,IF(JF$19&gt;='様式３（療養者名簿）（⑤の場合）'!$BD58,IF(JF$19&lt;='様式３（療養者名簿）（⑤の場合）'!$BE58,1,0),0),0)</f>
        <v>0</v>
      </c>
      <c r="JG53" s="377">
        <f>IF(JG$19-'様式３（療養者名簿）（⑤の場合）'!$BD58+1&lt;=15,IF(JG$19&gt;='様式３（療養者名簿）（⑤の場合）'!$BD58,IF(JG$19&lt;='様式３（療養者名簿）（⑤の場合）'!$BE58,1,0),0),0)</f>
        <v>0</v>
      </c>
      <c r="JH53" s="377">
        <f>IF(JH$19-'様式３（療養者名簿）（⑤の場合）'!$BD58+1&lt;=15,IF(JH$19&gt;='様式３（療養者名簿）（⑤の場合）'!$BD58,IF(JH$19&lt;='様式３（療養者名簿）（⑤の場合）'!$BE58,1,0),0),0)</f>
        <v>0</v>
      </c>
      <c r="JI53" s="377">
        <f>IF(JI$19-'様式３（療養者名簿）（⑤の場合）'!$BD58+1&lt;=15,IF(JI$19&gt;='様式３（療養者名簿）（⑤の場合）'!$BD58,IF(JI$19&lt;='様式３（療養者名簿）（⑤の場合）'!$BE58,1,0),0),0)</f>
        <v>0</v>
      </c>
      <c r="JJ53" s="377">
        <f>IF(JJ$19-'様式３（療養者名簿）（⑤の場合）'!$BD58+1&lt;=15,IF(JJ$19&gt;='様式３（療養者名簿）（⑤の場合）'!$BD58,IF(JJ$19&lt;='様式３（療養者名簿）（⑤の場合）'!$BE58,1,0),0),0)</f>
        <v>0</v>
      </c>
      <c r="JK53" s="377">
        <f>IF(JK$19-'様式３（療養者名簿）（⑤の場合）'!$BD58+1&lt;=15,IF(JK$19&gt;='様式３（療養者名簿）（⑤の場合）'!$BD58,IF(JK$19&lt;='様式３（療養者名簿）（⑤の場合）'!$BE58,1,0),0),0)</f>
        <v>0</v>
      </c>
      <c r="JL53" s="377">
        <f>IF(JL$19-'様式３（療養者名簿）（⑤の場合）'!$BD58+1&lt;=15,IF(JL$19&gt;='様式３（療養者名簿）（⑤の場合）'!$BD58,IF(JL$19&lt;='様式３（療養者名簿）（⑤の場合）'!$BE58,1,0),0),0)</f>
        <v>0</v>
      </c>
      <c r="JM53" s="377">
        <f>IF(JM$19-'様式３（療養者名簿）（⑤の場合）'!$BD58+1&lt;=15,IF(JM$19&gt;='様式３（療養者名簿）（⑤の場合）'!$BD58,IF(JM$19&lt;='様式３（療養者名簿）（⑤の場合）'!$BE58,1,0),0),0)</f>
        <v>0</v>
      </c>
      <c r="JN53" s="377">
        <f>IF(JN$19-'様式３（療養者名簿）（⑤の場合）'!$BD58+1&lt;=15,IF(JN$19&gt;='様式３（療養者名簿）（⑤の場合）'!$BD58,IF(JN$19&lt;='様式３（療養者名簿）（⑤の場合）'!$BE58,1,0),0),0)</f>
        <v>0</v>
      </c>
      <c r="JO53" s="377">
        <f>IF(JO$19-'様式３（療養者名簿）（⑤の場合）'!$BD58+1&lt;=15,IF(JO$19&gt;='様式３（療養者名簿）（⑤の場合）'!$BD58,IF(JO$19&lt;='様式３（療養者名簿）（⑤の場合）'!$BE58,1,0),0),0)</f>
        <v>0</v>
      </c>
      <c r="JP53" s="377">
        <f>IF(JP$19-'様式３（療養者名簿）（⑤の場合）'!$BD58+1&lt;=15,IF(JP$19&gt;='様式３（療養者名簿）（⑤の場合）'!$BD58,IF(JP$19&lt;='様式３（療養者名簿）（⑤の場合）'!$BE58,1,0),0),0)</f>
        <v>0</v>
      </c>
      <c r="JQ53" s="377">
        <f>IF(JQ$19-'様式３（療養者名簿）（⑤の場合）'!$BD58+1&lt;=15,IF(JQ$19&gt;='様式３（療養者名簿）（⑤の場合）'!$BD58,IF(JQ$19&lt;='様式３（療養者名簿）（⑤の場合）'!$BE58,1,0),0),0)</f>
        <v>0</v>
      </c>
      <c r="JR53" s="377">
        <f>IF(JR$19-'様式３（療養者名簿）（⑤の場合）'!$BD58+1&lt;=15,IF(JR$19&gt;='様式３（療養者名簿）（⑤の場合）'!$BD58,IF(JR$19&lt;='様式３（療養者名簿）（⑤の場合）'!$BE58,1,0),0),0)</f>
        <v>0</v>
      </c>
      <c r="JS53" s="377">
        <f>IF(JS$19-'様式３（療養者名簿）（⑤の場合）'!$BD58+1&lt;=15,IF(JS$19&gt;='様式３（療養者名簿）（⑤の場合）'!$BD58,IF(JS$19&lt;='様式３（療養者名簿）（⑤の場合）'!$BE58,1,0),0),0)</f>
        <v>0</v>
      </c>
      <c r="JT53" s="377">
        <f>IF(JT$19-'様式３（療養者名簿）（⑤の場合）'!$BD58+1&lt;=15,IF(JT$19&gt;='様式３（療養者名簿）（⑤の場合）'!$BD58,IF(JT$19&lt;='様式３（療養者名簿）（⑤の場合）'!$BE58,1,0),0),0)</f>
        <v>0</v>
      </c>
      <c r="JU53" s="377">
        <f>IF(JU$19-'様式３（療養者名簿）（⑤の場合）'!$BD58+1&lt;=15,IF(JU$19&gt;='様式３（療養者名簿）（⑤の場合）'!$BD58,IF(JU$19&lt;='様式３（療養者名簿）（⑤の場合）'!$BE58,1,0),0),0)</f>
        <v>0</v>
      </c>
      <c r="JV53" s="377">
        <f>IF(JV$19-'様式３（療養者名簿）（⑤の場合）'!$BD58+1&lt;=15,IF(JV$19&gt;='様式３（療養者名簿）（⑤の場合）'!$BD58,IF(JV$19&lt;='様式３（療養者名簿）（⑤の場合）'!$BE58,1,0),0),0)</f>
        <v>0</v>
      </c>
      <c r="JW53" s="377">
        <f>IF(JW$19-'様式３（療養者名簿）（⑤の場合）'!$BD58+1&lt;=15,IF(JW$19&gt;='様式３（療養者名簿）（⑤の場合）'!$BD58,IF(JW$19&lt;='様式３（療養者名簿）（⑤の場合）'!$BE58,1,0),0),0)</f>
        <v>0</v>
      </c>
      <c r="JX53" s="377">
        <f>IF(JX$19-'様式３（療養者名簿）（⑤の場合）'!$BD58+1&lt;=15,IF(JX$19&gt;='様式３（療養者名簿）（⑤の場合）'!$BD58,IF(JX$19&lt;='様式３（療養者名簿）（⑤の場合）'!$BE58,1,0),0),0)</f>
        <v>0</v>
      </c>
      <c r="JY53" s="377">
        <f>IF(JY$19-'様式３（療養者名簿）（⑤の場合）'!$BD58+1&lt;=15,IF(JY$19&gt;='様式３（療養者名簿）（⑤の場合）'!$BD58,IF(JY$19&lt;='様式３（療養者名簿）（⑤の場合）'!$BE58,1,0),0),0)</f>
        <v>0</v>
      </c>
      <c r="JZ53" s="377">
        <f>IF(JZ$19-'様式３（療養者名簿）（⑤の場合）'!$BD58+1&lt;=15,IF(JZ$19&gt;='様式３（療養者名簿）（⑤の場合）'!$BD58,IF(JZ$19&lt;='様式３（療養者名簿）（⑤の場合）'!$BE58,1,0),0),0)</f>
        <v>0</v>
      </c>
      <c r="KA53" s="377">
        <f>IF(KA$19-'様式３（療養者名簿）（⑤の場合）'!$BD58+1&lt;=15,IF(KA$19&gt;='様式３（療養者名簿）（⑤の場合）'!$BD58,IF(KA$19&lt;='様式３（療養者名簿）（⑤の場合）'!$BE58,1,0),0),0)</f>
        <v>0</v>
      </c>
      <c r="KB53" s="377">
        <f>IF(KB$19-'様式３（療養者名簿）（⑤の場合）'!$BD58+1&lt;=15,IF(KB$19&gt;='様式３（療養者名簿）（⑤の場合）'!$BD58,IF(KB$19&lt;='様式３（療養者名簿）（⑤の場合）'!$BE58,1,0),0),0)</f>
        <v>0</v>
      </c>
      <c r="KC53" s="377">
        <f>IF(KC$19-'様式３（療養者名簿）（⑤の場合）'!$BD58+1&lt;=15,IF(KC$19&gt;='様式３（療養者名簿）（⑤の場合）'!$BD58,IF(KC$19&lt;='様式３（療養者名簿）（⑤の場合）'!$BE58,1,0),0),0)</f>
        <v>0</v>
      </c>
      <c r="KD53" s="377">
        <f>IF(KD$19-'様式３（療養者名簿）（⑤の場合）'!$BD58+1&lt;=15,IF(KD$19&gt;='様式３（療養者名簿）（⑤の場合）'!$BD58,IF(KD$19&lt;='様式３（療養者名簿）（⑤の場合）'!$BE58,1,0),0),0)</f>
        <v>0</v>
      </c>
      <c r="KE53" s="377">
        <f>IF(KE$19-'様式３（療養者名簿）（⑤の場合）'!$BD58+1&lt;=15,IF(KE$19&gt;='様式３（療養者名簿）（⑤の場合）'!$BD58,IF(KE$19&lt;='様式３（療養者名簿）（⑤の場合）'!$BE58,1,0),0),0)</f>
        <v>0</v>
      </c>
      <c r="KF53" s="377">
        <f>IF(KF$19-'様式３（療養者名簿）（⑤の場合）'!$BD58+1&lt;=15,IF(KF$19&gt;='様式３（療養者名簿）（⑤の場合）'!$BD58,IF(KF$19&lt;='様式３（療養者名簿）（⑤の場合）'!$BE58,1,0),0),0)</f>
        <v>0</v>
      </c>
      <c r="KG53" s="377">
        <f>IF(KG$19-'様式３（療養者名簿）（⑤の場合）'!$BD58+1&lt;=15,IF(KG$19&gt;='様式３（療養者名簿）（⑤の場合）'!$BD58,IF(KG$19&lt;='様式３（療養者名簿）（⑤の場合）'!$BE58,1,0),0),0)</f>
        <v>0</v>
      </c>
      <c r="KH53" s="377">
        <f>IF(KH$19-'様式３（療養者名簿）（⑤の場合）'!$BD58+1&lt;=15,IF(KH$19&gt;='様式３（療養者名簿）（⑤の場合）'!$BD58,IF(KH$19&lt;='様式３（療養者名簿）（⑤の場合）'!$BE58,1,0),0),0)</f>
        <v>0</v>
      </c>
      <c r="KI53" s="377">
        <f>IF(KI$19-'様式３（療養者名簿）（⑤の場合）'!$BD58+1&lt;=15,IF(KI$19&gt;='様式３（療養者名簿）（⑤の場合）'!$BD58,IF(KI$19&lt;='様式３（療養者名簿）（⑤の場合）'!$BE58,1,0),0),0)</f>
        <v>0</v>
      </c>
      <c r="KJ53" s="377">
        <f>IF(KJ$19-'様式３（療養者名簿）（⑤の場合）'!$BD58+1&lt;=15,IF(KJ$19&gt;='様式３（療養者名簿）（⑤の場合）'!$BD58,IF(KJ$19&lt;='様式３（療養者名簿）（⑤の場合）'!$BE58,1,0),0),0)</f>
        <v>0</v>
      </c>
      <c r="KK53" s="377">
        <f>IF(KK$19-'様式３（療養者名簿）（⑤の場合）'!$BD58+1&lt;=15,IF(KK$19&gt;='様式３（療養者名簿）（⑤の場合）'!$BD58,IF(KK$19&lt;='様式３（療養者名簿）（⑤の場合）'!$BE58,1,0),0),0)</f>
        <v>0</v>
      </c>
      <c r="KL53" s="377">
        <f>IF(KL$19-'様式３（療養者名簿）（⑤の場合）'!$BD58+1&lt;=15,IF(KL$19&gt;='様式３（療養者名簿）（⑤の場合）'!$BD58,IF(KL$19&lt;='様式３（療養者名簿）（⑤の場合）'!$BE58,1,0),0),0)</f>
        <v>0</v>
      </c>
      <c r="KM53" s="377">
        <f>IF(KM$19-'様式３（療養者名簿）（⑤の場合）'!$BD58+1&lt;=15,IF(KM$19&gt;='様式３（療養者名簿）（⑤の場合）'!$BD58,IF(KM$19&lt;='様式３（療養者名簿）（⑤の場合）'!$BE58,1,0),0),0)</f>
        <v>0</v>
      </c>
      <c r="KN53" s="377">
        <f>IF(KN$19-'様式３（療養者名簿）（⑤の場合）'!$BD58+1&lt;=15,IF(KN$19&gt;='様式３（療養者名簿）（⑤の場合）'!$BD58,IF(KN$19&lt;='様式３（療養者名簿）（⑤の場合）'!$BE58,1,0),0),0)</f>
        <v>0</v>
      </c>
      <c r="KO53" s="377">
        <f>IF(KO$19-'様式３（療養者名簿）（⑤の場合）'!$BD58+1&lt;=15,IF(KO$19&gt;='様式３（療養者名簿）（⑤の場合）'!$BD58,IF(KO$19&lt;='様式３（療養者名簿）（⑤の場合）'!$BE58,1,0),0),0)</f>
        <v>0</v>
      </c>
      <c r="KP53" s="377">
        <f>IF(KP$19-'様式３（療養者名簿）（⑤の場合）'!$BD58+1&lt;=15,IF(KP$19&gt;='様式３（療養者名簿）（⑤の場合）'!$BD58,IF(KP$19&lt;='様式３（療養者名簿）（⑤の場合）'!$BE58,1,0),0),0)</f>
        <v>0</v>
      </c>
      <c r="KQ53" s="377">
        <f>IF(KQ$19-'様式３（療養者名簿）（⑤の場合）'!$BD58+1&lt;=15,IF(KQ$19&gt;='様式３（療養者名簿）（⑤の場合）'!$BD58,IF(KQ$19&lt;='様式３（療養者名簿）（⑤の場合）'!$BE58,1,0),0),0)</f>
        <v>0</v>
      </c>
      <c r="KR53" s="377">
        <f>IF(KR$19-'様式３（療養者名簿）（⑤の場合）'!$BD58+1&lt;=15,IF(KR$19&gt;='様式３（療養者名簿）（⑤の場合）'!$BD58,IF(KR$19&lt;='様式３（療養者名簿）（⑤の場合）'!$BE58,1,0),0),0)</f>
        <v>0</v>
      </c>
      <c r="KS53" s="377">
        <f>IF(KS$19-'様式３（療養者名簿）（⑤の場合）'!$BD58+1&lt;=15,IF(KS$19&gt;='様式３（療養者名簿）（⑤の場合）'!$BD58,IF(KS$19&lt;='様式３（療養者名簿）（⑤の場合）'!$BE58,1,0),0),0)</f>
        <v>0</v>
      </c>
      <c r="KT53" s="377">
        <f>IF(KT$19-'様式３（療養者名簿）（⑤の場合）'!$BD58+1&lt;=15,IF(KT$19&gt;='様式３（療養者名簿）（⑤の場合）'!$BD58,IF(KT$19&lt;='様式３（療養者名簿）（⑤の場合）'!$BE58,1,0),0),0)</f>
        <v>0</v>
      </c>
      <c r="KU53" s="377">
        <f>IF(KU$19-'様式３（療養者名簿）（⑤の場合）'!$BD58+1&lt;=15,IF(KU$19&gt;='様式３（療養者名簿）（⑤の場合）'!$BD58,IF(KU$19&lt;='様式３（療養者名簿）（⑤の場合）'!$BE58,1,0),0),0)</f>
        <v>0</v>
      </c>
      <c r="KV53" s="377">
        <f>IF(KV$19-'様式３（療養者名簿）（⑤の場合）'!$BD58+1&lt;=15,IF(KV$19&gt;='様式３（療養者名簿）（⑤の場合）'!$BD58,IF(KV$19&lt;='様式３（療養者名簿）（⑤の場合）'!$BE58,1,0),0),0)</f>
        <v>0</v>
      </c>
      <c r="KW53" s="377">
        <f>IF(KW$19-'様式３（療養者名簿）（⑤の場合）'!$BD58+1&lt;=15,IF(KW$19&gt;='様式３（療養者名簿）（⑤の場合）'!$BD58,IF(KW$19&lt;='様式３（療養者名簿）（⑤の場合）'!$BE58,1,0),0),0)</f>
        <v>0</v>
      </c>
      <c r="KX53" s="377">
        <f>IF(KX$19-'様式３（療養者名簿）（⑤の場合）'!$BD58+1&lt;=15,IF(KX$19&gt;='様式３（療養者名簿）（⑤の場合）'!$BD58,IF(KX$19&lt;='様式３（療養者名簿）（⑤の場合）'!$BE58,1,0),0),0)</f>
        <v>0</v>
      </c>
      <c r="KY53" s="377">
        <f>IF(KY$19-'様式３（療養者名簿）（⑤の場合）'!$BD58+1&lt;=15,IF(KY$19&gt;='様式３（療養者名簿）（⑤の場合）'!$BD58,IF(KY$19&lt;='様式３（療養者名簿）（⑤の場合）'!$BE58,1,0),0),0)</f>
        <v>0</v>
      </c>
      <c r="KZ53" s="377">
        <f>IF(KZ$19-'様式３（療養者名簿）（⑤の場合）'!$BD58+1&lt;=15,IF(KZ$19&gt;='様式３（療養者名簿）（⑤の場合）'!$BD58,IF(KZ$19&lt;='様式３（療養者名簿）（⑤の場合）'!$BE58,1,0),0),0)</f>
        <v>0</v>
      </c>
      <c r="LA53" s="377">
        <f>IF(LA$19-'様式３（療養者名簿）（⑤の場合）'!$BD58+1&lt;=15,IF(LA$19&gt;='様式３（療養者名簿）（⑤の場合）'!$BD58,IF(LA$19&lt;='様式３（療養者名簿）（⑤の場合）'!$BE58,1,0),0),0)</f>
        <v>0</v>
      </c>
      <c r="LB53" s="377">
        <f>IF(LB$19-'様式３（療養者名簿）（⑤の場合）'!$BD58+1&lt;=15,IF(LB$19&gt;='様式３（療養者名簿）（⑤の場合）'!$BD58,IF(LB$19&lt;='様式３（療養者名簿）（⑤の場合）'!$BE58,1,0),0),0)</f>
        <v>0</v>
      </c>
      <c r="LC53" s="377">
        <f>IF(LC$19-'様式３（療養者名簿）（⑤の場合）'!$BD58+1&lt;=15,IF(LC$19&gt;='様式３（療養者名簿）（⑤の場合）'!$BD58,IF(LC$19&lt;='様式３（療養者名簿）（⑤の場合）'!$BE58,1,0),0),0)</f>
        <v>0</v>
      </c>
      <c r="LD53" s="377">
        <f>IF(LD$19-'様式３（療養者名簿）（⑤の場合）'!$BD58+1&lt;=15,IF(LD$19&gt;='様式３（療養者名簿）（⑤の場合）'!$BD58,IF(LD$19&lt;='様式３（療養者名簿）（⑤の場合）'!$BE58,1,0),0),0)</f>
        <v>0</v>
      </c>
      <c r="LE53" s="377">
        <f>IF(LE$19-'様式３（療養者名簿）（⑤の場合）'!$BD58+1&lt;=15,IF(LE$19&gt;='様式３（療養者名簿）（⑤の場合）'!$BD58,IF(LE$19&lt;='様式３（療養者名簿）（⑤の場合）'!$BE58,1,0),0),0)</f>
        <v>0</v>
      </c>
      <c r="LF53" s="377">
        <f>IF(LF$19-'様式３（療養者名簿）（⑤の場合）'!$BD58+1&lt;=15,IF(LF$19&gt;='様式３（療養者名簿）（⑤の場合）'!$BD58,IF(LF$19&lt;='様式３（療養者名簿）（⑤の場合）'!$BE58,1,0),0),0)</f>
        <v>0</v>
      </c>
      <c r="LG53" s="377">
        <f>IF(LG$19-'様式３（療養者名簿）（⑤の場合）'!$BD58+1&lt;=15,IF(LG$19&gt;='様式３（療養者名簿）（⑤の場合）'!$BD58,IF(LG$19&lt;='様式３（療養者名簿）（⑤の場合）'!$BE58,1,0),0),0)</f>
        <v>0</v>
      </c>
      <c r="LH53" s="377">
        <f>IF(LH$19-'様式３（療養者名簿）（⑤の場合）'!$BD58+1&lt;=15,IF(LH$19&gt;='様式３（療養者名簿）（⑤の場合）'!$BD58,IF(LH$19&lt;='様式３（療養者名簿）（⑤の場合）'!$BE58,1,0),0),0)</f>
        <v>0</v>
      </c>
      <c r="LI53" s="377">
        <f>IF(LI$19-'様式３（療養者名簿）（⑤の場合）'!$BD58+1&lt;=15,IF(LI$19&gt;='様式３（療養者名簿）（⑤の場合）'!$BD58,IF(LI$19&lt;='様式３（療養者名簿）（⑤の場合）'!$BE58,1,0),0),0)</f>
        <v>0</v>
      </c>
      <c r="LJ53" s="377">
        <f>IF(LJ$19-'様式３（療養者名簿）（⑤の場合）'!$BD58+1&lt;=15,IF(LJ$19&gt;='様式３（療養者名簿）（⑤の場合）'!$BD58,IF(LJ$19&lt;='様式３（療養者名簿）（⑤の場合）'!$BE58,1,0),0),0)</f>
        <v>0</v>
      </c>
      <c r="LK53" s="377">
        <f>IF(LK$19-'様式３（療養者名簿）（⑤の場合）'!$BD58+1&lt;=15,IF(LK$19&gt;='様式３（療養者名簿）（⑤の場合）'!$BD58,IF(LK$19&lt;='様式３（療養者名簿）（⑤の場合）'!$BE58,1,0),0),0)</f>
        <v>0</v>
      </c>
      <c r="LL53" s="377">
        <f>IF(LL$19-'様式３（療養者名簿）（⑤の場合）'!$BD58+1&lt;=15,IF(LL$19&gt;='様式３（療養者名簿）（⑤の場合）'!$BD58,IF(LL$19&lt;='様式３（療養者名簿）（⑤の場合）'!$BE58,1,0),0),0)</f>
        <v>0</v>
      </c>
      <c r="LM53" s="377">
        <f>IF(LM$19-'様式３（療養者名簿）（⑤の場合）'!$BD58+1&lt;=15,IF(LM$19&gt;='様式３（療養者名簿）（⑤の場合）'!$BD58,IF(LM$19&lt;='様式３（療養者名簿）（⑤の場合）'!$BE58,1,0),0),0)</f>
        <v>0</v>
      </c>
      <c r="LN53" s="377">
        <f>IF(LN$19-'様式３（療養者名簿）（⑤の場合）'!$BD58+1&lt;=15,IF(LN$19&gt;='様式３（療養者名簿）（⑤の場合）'!$BD58,IF(LN$19&lt;='様式３（療養者名簿）（⑤の場合）'!$BE58,1,0),0),0)</f>
        <v>0</v>
      </c>
      <c r="LO53" s="377">
        <f>IF(LO$19-'様式３（療養者名簿）（⑤の場合）'!$BD58+1&lt;=15,IF(LO$19&gt;='様式３（療養者名簿）（⑤の場合）'!$BD58,IF(LO$19&lt;='様式３（療養者名簿）（⑤の場合）'!$BE58,1,0),0),0)</f>
        <v>0</v>
      </c>
      <c r="LP53" s="377">
        <f>IF(LP$19-'様式３（療養者名簿）（⑤の場合）'!$BD58+1&lt;=15,IF(LP$19&gt;='様式３（療養者名簿）（⑤の場合）'!$BD58,IF(LP$19&lt;='様式３（療養者名簿）（⑤の場合）'!$BE58,1,0),0),0)</f>
        <v>0</v>
      </c>
      <c r="LQ53" s="377">
        <f>IF(LQ$19-'様式３（療養者名簿）（⑤の場合）'!$BD58+1&lt;=15,IF(LQ$19&gt;='様式３（療養者名簿）（⑤の場合）'!$BD58,IF(LQ$19&lt;='様式３（療養者名簿）（⑤の場合）'!$BE58,1,0),0),0)</f>
        <v>0</v>
      </c>
      <c r="LR53" s="377">
        <f>IF(LR$19-'様式３（療養者名簿）（⑤の場合）'!$BD58+1&lt;=15,IF(LR$19&gt;='様式３（療養者名簿）（⑤の場合）'!$BD58,IF(LR$19&lt;='様式３（療養者名簿）（⑤の場合）'!$BE58,1,0),0),0)</f>
        <v>0</v>
      </c>
      <c r="LS53" s="377">
        <f>IF(LS$19-'様式３（療養者名簿）（⑤の場合）'!$BD58+1&lt;=15,IF(LS$19&gt;='様式３（療養者名簿）（⑤の場合）'!$BD58,IF(LS$19&lt;='様式３（療養者名簿）（⑤の場合）'!$BE58,1,0),0),0)</f>
        <v>0</v>
      </c>
      <c r="LT53" s="377">
        <f>IF(LT$19-'様式３（療養者名簿）（⑤の場合）'!$BD58+1&lt;=15,IF(LT$19&gt;='様式３（療養者名簿）（⑤の場合）'!$BD58,IF(LT$19&lt;='様式３（療養者名簿）（⑤の場合）'!$BE58,1,0),0),0)</f>
        <v>0</v>
      </c>
      <c r="LU53" s="377">
        <f>IF(LU$19-'様式３（療養者名簿）（⑤の場合）'!$BD58+1&lt;=15,IF(LU$19&gt;='様式３（療養者名簿）（⑤の場合）'!$BD58,IF(LU$19&lt;='様式３（療養者名簿）（⑤の場合）'!$BE58,1,0),0),0)</f>
        <v>0</v>
      </c>
      <c r="LV53" s="377">
        <f>IF(LV$19-'様式３（療養者名簿）（⑤の場合）'!$BD58+1&lt;=15,IF(LV$19&gt;='様式３（療養者名簿）（⑤の場合）'!$BD58,IF(LV$19&lt;='様式３（療養者名簿）（⑤の場合）'!$BE58,1,0),0),0)</f>
        <v>0</v>
      </c>
      <c r="LW53" s="377">
        <f>IF(LW$19-'様式３（療養者名簿）（⑤の場合）'!$BD58+1&lt;=15,IF(LW$19&gt;='様式３（療養者名簿）（⑤の場合）'!$BD58,IF(LW$19&lt;='様式３（療養者名簿）（⑤の場合）'!$BE58,1,0),0),0)</f>
        <v>0</v>
      </c>
      <c r="LX53" s="377">
        <f>IF(LX$19-'様式３（療養者名簿）（⑤の場合）'!$BD58+1&lt;=15,IF(LX$19&gt;='様式３（療養者名簿）（⑤の場合）'!$BD58,IF(LX$19&lt;='様式３（療養者名簿）（⑤の場合）'!$BE58,1,0),0),0)</f>
        <v>0</v>
      </c>
      <c r="LY53" s="377">
        <f>IF(LY$19-'様式３（療養者名簿）（⑤の場合）'!$BD58+1&lt;=15,IF(LY$19&gt;='様式３（療養者名簿）（⑤の場合）'!$BD58,IF(LY$19&lt;='様式３（療養者名簿）（⑤の場合）'!$BE58,1,0),0),0)</f>
        <v>0</v>
      </c>
      <c r="LZ53" s="377">
        <f>IF(LZ$19-'様式３（療養者名簿）（⑤の場合）'!$BD58+1&lt;=15,IF(LZ$19&gt;='様式３（療養者名簿）（⑤の場合）'!$BD58,IF(LZ$19&lt;='様式３（療養者名簿）（⑤の場合）'!$BE58,1,0),0),0)</f>
        <v>0</v>
      </c>
      <c r="MA53" s="377">
        <f>IF(MA$19-'様式３（療養者名簿）（⑤の場合）'!$BD58+1&lt;=15,IF(MA$19&gt;='様式３（療養者名簿）（⑤の場合）'!$BD58,IF(MA$19&lt;='様式３（療養者名簿）（⑤の場合）'!$BE58,1,0),0),0)</f>
        <v>0</v>
      </c>
      <c r="MB53" s="377">
        <f>IF(MB$19-'様式３（療養者名簿）（⑤の場合）'!$BD58+1&lt;=15,IF(MB$19&gt;='様式３（療養者名簿）（⑤の場合）'!$BD58,IF(MB$19&lt;='様式３（療養者名簿）（⑤の場合）'!$BE58,1,0),0),0)</f>
        <v>0</v>
      </c>
      <c r="MC53" s="377">
        <f>IF(MC$19-'様式３（療養者名簿）（⑤の場合）'!$BD58+1&lt;=15,IF(MC$19&gt;='様式３（療養者名簿）（⑤の場合）'!$BD58,IF(MC$19&lt;='様式３（療養者名簿）（⑤の場合）'!$BE58,1,0),0),0)</f>
        <v>0</v>
      </c>
      <c r="MD53" s="377">
        <f>IF(MD$19-'様式３（療養者名簿）（⑤の場合）'!$BD58+1&lt;=15,IF(MD$19&gt;='様式３（療養者名簿）（⑤の場合）'!$BD58,IF(MD$19&lt;='様式３（療養者名簿）（⑤の場合）'!$BE58,1,0),0),0)</f>
        <v>0</v>
      </c>
      <c r="ME53" s="377">
        <f>IF(ME$19-'様式３（療養者名簿）（⑤の場合）'!$BD58+1&lt;=15,IF(ME$19&gt;='様式３（療養者名簿）（⑤の場合）'!$BD58,IF(ME$19&lt;='様式３（療養者名簿）（⑤の場合）'!$BE58,1,0),0),0)</f>
        <v>0</v>
      </c>
      <c r="MF53" s="377">
        <f>IF(MF$19-'様式３（療養者名簿）（⑤の場合）'!$BD58+1&lt;=15,IF(MF$19&gt;='様式３（療養者名簿）（⑤の場合）'!$BD58,IF(MF$19&lt;='様式３（療養者名簿）（⑤の場合）'!$BE58,1,0),0),0)</f>
        <v>0</v>
      </c>
      <c r="MG53" s="377">
        <f>IF(MG$19-'様式３（療養者名簿）（⑤の場合）'!$BD58+1&lt;=15,IF(MG$19&gt;='様式３（療養者名簿）（⑤の場合）'!$BD58,IF(MG$19&lt;='様式３（療養者名簿）（⑤の場合）'!$BE58,1,0),0),0)</f>
        <v>0</v>
      </c>
      <c r="MH53" s="377">
        <f>IF(MH$19-'様式３（療養者名簿）（⑤の場合）'!$BD58+1&lt;=15,IF(MH$19&gt;='様式３（療養者名簿）（⑤の場合）'!$BD58,IF(MH$19&lt;='様式３（療養者名簿）（⑤の場合）'!$BE58,1,0),0),0)</f>
        <v>0</v>
      </c>
      <c r="MI53" s="377">
        <f>IF(MI$19-'様式３（療養者名簿）（⑤の場合）'!$BD58+1&lt;=15,IF(MI$19&gt;='様式３（療養者名簿）（⑤の場合）'!$BD58,IF(MI$19&lt;='様式３（療養者名簿）（⑤の場合）'!$BE58,1,0),0),0)</f>
        <v>0</v>
      </c>
      <c r="MJ53" s="377">
        <f>IF(MJ$19-'様式３（療養者名簿）（⑤の場合）'!$BD58+1&lt;=15,IF(MJ$19&gt;='様式３（療養者名簿）（⑤の場合）'!$BD58,IF(MJ$19&lt;='様式３（療養者名簿）（⑤の場合）'!$BE58,1,0),0),0)</f>
        <v>0</v>
      </c>
      <c r="MK53" s="377">
        <f>IF(MK$19-'様式３（療養者名簿）（⑤の場合）'!$BD58+1&lt;=15,IF(MK$19&gt;='様式３（療養者名簿）（⑤の場合）'!$BD58,IF(MK$19&lt;='様式３（療養者名簿）（⑤の場合）'!$BE58,1,0),0),0)</f>
        <v>0</v>
      </c>
      <c r="ML53" s="377">
        <f>IF(ML$19-'様式３（療養者名簿）（⑤の場合）'!$BD58+1&lt;=15,IF(ML$19&gt;='様式３（療養者名簿）（⑤の場合）'!$BD58,IF(ML$19&lt;='様式３（療養者名簿）（⑤の場合）'!$BE58,1,0),0),0)</f>
        <v>0</v>
      </c>
      <c r="MM53" s="377">
        <f>IF(MM$19-'様式３（療養者名簿）（⑤の場合）'!$BD58+1&lt;=15,IF(MM$19&gt;='様式３（療養者名簿）（⑤の場合）'!$BD58,IF(MM$19&lt;='様式３（療養者名簿）（⑤の場合）'!$BE58,1,0),0),0)</f>
        <v>0</v>
      </c>
      <c r="MN53" s="377">
        <f>IF(MN$19-'様式３（療養者名簿）（⑤の場合）'!$BD58+1&lt;=15,IF(MN$19&gt;='様式３（療養者名簿）（⑤の場合）'!$BD58,IF(MN$19&lt;='様式３（療養者名簿）（⑤の場合）'!$BE58,1,0),0),0)</f>
        <v>0</v>
      </c>
      <c r="MO53" s="377">
        <f>IF(MO$19-'様式３（療養者名簿）（⑤の場合）'!$BD58+1&lt;=15,IF(MO$19&gt;='様式３（療養者名簿）（⑤の場合）'!$BD58,IF(MO$19&lt;='様式３（療養者名簿）（⑤の場合）'!$BE58,1,0),0),0)</f>
        <v>0</v>
      </c>
      <c r="MP53" s="377">
        <f>IF(MP$19-'様式３（療養者名簿）（⑤の場合）'!$BD58+1&lt;=15,IF(MP$19&gt;='様式３（療養者名簿）（⑤の場合）'!$BD58,IF(MP$19&lt;='様式３（療養者名簿）（⑤の場合）'!$BE58,1,0),0),0)</f>
        <v>0</v>
      </c>
      <c r="MQ53" s="377">
        <f>IF(MQ$19-'様式３（療養者名簿）（⑤の場合）'!$BD58+1&lt;=15,IF(MQ$19&gt;='様式３（療養者名簿）（⑤の場合）'!$BD58,IF(MQ$19&lt;='様式３（療養者名簿）（⑤の場合）'!$BE58,1,0),0),0)</f>
        <v>0</v>
      </c>
      <c r="MR53" s="377">
        <f>IF(MR$19-'様式３（療養者名簿）（⑤の場合）'!$BD58+1&lt;=15,IF(MR$19&gt;='様式３（療養者名簿）（⑤の場合）'!$BD58,IF(MR$19&lt;='様式３（療養者名簿）（⑤の場合）'!$BE58,1,0),0),0)</f>
        <v>0</v>
      </c>
      <c r="MS53" s="377">
        <f>IF(MS$19-'様式３（療養者名簿）（⑤の場合）'!$BD58+1&lt;=15,IF(MS$19&gt;='様式３（療養者名簿）（⑤の場合）'!$BD58,IF(MS$19&lt;='様式３（療養者名簿）（⑤の場合）'!$BE58,1,0),0),0)</f>
        <v>0</v>
      </c>
      <c r="MT53" s="377">
        <f>IF(MT$19-'様式３（療養者名簿）（⑤の場合）'!$BD58+1&lt;=15,IF(MT$19&gt;='様式３（療養者名簿）（⑤の場合）'!$BD58,IF(MT$19&lt;='様式３（療養者名簿）（⑤の場合）'!$BE58,1,0),0),0)</f>
        <v>0</v>
      </c>
      <c r="MU53" s="377">
        <f>IF(MU$19-'様式３（療養者名簿）（⑤の場合）'!$BD58+1&lt;=15,IF(MU$19&gt;='様式３（療養者名簿）（⑤の場合）'!$BD58,IF(MU$19&lt;='様式３（療養者名簿）（⑤の場合）'!$BE58,1,0),0),0)</f>
        <v>0</v>
      </c>
      <c r="MV53" s="377">
        <f>IF(MV$19-'様式３（療養者名簿）（⑤の場合）'!$BD58+1&lt;=15,IF(MV$19&gt;='様式３（療養者名簿）（⑤の場合）'!$BD58,IF(MV$19&lt;='様式３（療養者名簿）（⑤の場合）'!$BE58,1,0),0),0)</f>
        <v>0</v>
      </c>
      <c r="MW53" s="377">
        <f>IF(MW$19-'様式３（療養者名簿）（⑤の場合）'!$BD58+1&lt;=15,IF(MW$19&gt;='様式３（療養者名簿）（⑤の場合）'!$BD58,IF(MW$19&lt;='様式３（療養者名簿）（⑤の場合）'!$BE58,1,0),0),0)</f>
        <v>0</v>
      </c>
      <c r="MX53" s="377">
        <f>IF(MX$19-'様式３（療養者名簿）（⑤の場合）'!$BD58+1&lt;=15,IF(MX$19&gt;='様式３（療養者名簿）（⑤の場合）'!$BD58,IF(MX$19&lt;='様式３（療養者名簿）（⑤の場合）'!$BE58,1,0),0),0)</f>
        <v>0</v>
      </c>
      <c r="MY53" s="377">
        <f>IF(MY$19-'様式３（療養者名簿）（⑤の場合）'!$BD58+1&lt;=15,IF(MY$19&gt;='様式３（療養者名簿）（⑤の場合）'!$BD58,IF(MY$19&lt;='様式３（療養者名簿）（⑤の場合）'!$BE58,1,0),0),0)</f>
        <v>0</v>
      </c>
      <c r="MZ53" s="377">
        <f>IF(MZ$19-'様式３（療養者名簿）（⑤の場合）'!$BD58+1&lt;=15,IF(MZ$19&gt;='様式３（療養者名簿）（⑤の場合）'!$BD58,IF(MZ$19&lt;='様式３（療養者名簿）（⑤の場合）'!$BE58,1,0),0),0)</f>
        <v>0</v>
      </c>
      <c r="NA53" s="377">
        <f>IF(NA$19-'様式３（療養者名簿）（⑤の場合）'!$BD58+1&lt;=15,IF(NA$19&gt;='様式３（療養者名簿）（⑤の場合）'!$BD58,IF(NA$19&lt;='様式３（療養者名簿）（⑤の場合）'!$BE58,1,0),0),0)</f>
        <v>0</v>
      </c>
      <c r="NB53" s="377">
        <f>IF(NB$19-'様式３（療養者名簿）（⑤の場合）'!$BD58+1&lt;=15,IF(NB$19&gt;='様式３（療養者名簿）（⑤の場合）'!$BD58,IF(NB$19&lt;='様式３（療養者名簿）（⑤の場合）'!$BE58,1,0),0),0)</f>
        <v>0</v>
      </c>
      <c r="NC53" s="257">
        <f>IF(NC$19-'様式３（療養者名簿）（⑤の場合）'!$BD58+1&lt;=15,IF(NC$19&gt;='様式３（療養者名簿）（⑤の場合）'!$BD58,IF(NC$19&lt;='様式３（療養者名簿）（⑤の場合）'!$BE58,1,0),0),0)</f>
        <v>0</v>
      </c>
      <c r="ND53" s="257">
        <f>IF(ND$19-'様式３（療養者名簿）（⑤の場合）'!$BD58+1&lt;=15,IF(ND$19&gt;='様式３（療養者名簿）（⑤の場合）'!$BD58,IF(ND$19&lt;='様式３（療養者名簿）（⑤の場合）'!$BE58,1,0),0),0)</f>
        <v>0</v>
      </c>
      <c r="NE53" s="257">
        <f>IF(NE$19-'様式３（療養者名簿）（⑤の場合）'!$BD58+1&lt;=15,IF(NE$19&gt;='様式３（療養者名簿）（⑤の場合）'!$BD58,IF(NE$19&lt;='様式３（療養者名簿）（⑤の場合）'!$BE58,1,0),0),0)</f>
        <v>0</v>
      </c>
      <c r="NF53" s="257">
        <f>IF(NF$19-'様式３（療養者名簿）（⑤の場合）'!$BD58+1&lt;=15,IF(NF$19&gt;='様式３（療養者名簿）（⑤の場合）'!$BD58,IF(NF$19&lt;='様式３（療養者名簿）（⑤の場合）'!$BE58,1,0),0),0)</f>
        <v>0</v>
      </c>
      <c r="NG53" s="257">
        <f>IF(NG$19-'様式３（療養者名簿）（⑤の場合）'!$BD58+1&lt;=15,IF(NG$19&gt;='様式３（療養者名簿）（⑤の場合）'!$BD58,IF(NG$19&lt;='様式３（療養者名簿）（⑤の場合）'!$BE58,1,0),0),0)</f>
        <v>0</v>
      </c>
      <c r="NH53" s="257">
        <f>IF(NH$19-'様式３（療養者名簿）（⑤の場合）'!$BD58+1&lt;=15,IF(NH$19&gt;='様式３（療養者名簿）（⑤の場合）'!$BD58,IF(NH$19&lt;='様式３（療養者名簿）（⑤の場合）'!$BE58,1,0),0),0)</f>
        <v>0</v>
      </c>
      <c r="NI53" s="257">
        <f>IF(NI$19-'様式３（療養者名簿）（⑤の場合）'!$BD58+1&lt;=15,IF(NI$19&gt;='様式３（療養者名簿）（⑤の場合）'!$BD58,IF(NI$19&lt;='様式３（療養者名簿）（⑤の場合）'!$BE58,1,0),0),0)</f>
        <v>0</v>
      </c>
      <c r="NJ53" s="257">
        <f>IF(NJ$19-'様式３（療養者名簿）（⑤の場合）'!$BD58+1&lt;=15,IF(NJ$19&gt;='様式３（療養者名簿）（⑤の場合）'!$BD58,IF(NJ$19&lt;='様式３（療養者名簿）（⑤の場合）'!$BE58,1,0),0),0)</f>
        <v>0</v>
      </c>
      <c r="NK53" s="257">
        <f>IF(NK$19-'様式３（療養者名簿）（⑤の場合）'!$BD58+1&lt;=15,IF(NK$19&gt;='様式３（療養者名簿）（⑤の場合）'!$BD58,IF(NK$19&lt;='様式３（療養者名簿）（⑤の場合）'!$BE58,1,0),0),0)</f>
        <v>0</v>
      </c>
      <c r="NL53" s="257">
        <f>IF(NL$19-'様式３（療養者名簿）（⑤の場合）'!$BD58+1&lt;=15,IF(NL$19&gt;='様式３（療養者名簿）（⑤の場合）'!$BD58,IF(NL$19&lt;='様式３（療養者名簿）（⑤の場合）'!$BE58,1,0),0),0)</f>
        <v>0</v>
      </c>
      <c r="NM53" s="257">
        <f>IF(NM$19-'様式３（療養者名簿）（⑤の場合）'!$BD58+1&lt;=15,IF(NM$19&gt;='様式３（療養者名簿）（⑤の場合）'!$BD58,IF(NM$19&lt;='様式３（療養者名簿）（⑤の場合）'!$BE58,1,0),0),0)</f>
        <v>0</v>
      </c>
      <c r="NN53" s="257">
        <f>IF(NN$19-'様式３（療養者名簿）（⑤の場合）'!$BD58+1&lt;=15,IF(NN$19&gt;='様式３（療養者名簿）（⑤の場合）'!$BD58,IF(NN$19&lt;='様式３（療養者名簿）（⑤の場合）'!$BE58,1,0),0),0)</f>
        <v>0</v>
      </c>
      <c r="NO53" s="257">
        <f>IF(NO$19-'様式３（療養者名簿）（⑤の場合）'!$BD58+1&lt;=15,IF(NO$19&gt;='様式３（療養者名簿）（⑤の場合）'!$BD58,IF(NO$19&lt;='様式３（療養者名簿）（⑤の場合）'!$BE58,1,0),0),0)</f>
        <v>0</v>
      </c>
      <c r="NP53" s="257">
        <f>IF(NP$19-'様式３（療養者名簿）（⑤の場合）'!$BD58+1&lt;=15,IF(NP$19&gt;='様式３（療養者名簿）（⑤の場合）'!$BD58,IF(NP$19&lt;='様式３（療養者名簿）（⑤の場合）'!$BE58,1,0),0),0)</f>
        <v>0</v>
      </c>
      <c r="NQ53" s="257">
        <f>IF(NQ$19-'様式３（療養者名簿）（⑤の場合）'!$BD58+1&lt;=15,IF(NQ$19&gt;='様式３（療養者名簿）（⑤の場合）'!$BD58,IF(NQ$19&lt;='様式３（療養者名簿）（⑤の場合）'!$BE58,1,0),0),0)</f>
        <v>0</v>
      </c>
      <c r="NR53" s="257">
        <f>IF(NR$19-'様式３（療養者名簿）（⑤の場合）'!$BD58+1&lt;=15,IF(NR$19&gt;='様式３（療養者名簿）（⑤の場合）'!$BD58,IF(NR$19&lt;='様式３（療養者名簿）（⑤の場合）'!$BE58,1,0),0),0)</f>
        <v>0</v>
      </c>
      <c r="NS53" s="257">
        <f>IF(NS$19-'様式３（療養者名簿）（⑤の場合）'!$BD58+1&lt;=15,IF(NS$19&gt;='様式３（療養者名簿）（⑤の場合）'!$BD58,IF(NS$19&lt;='様式３（療養者名簿）（⑤の場合）'!$BE58,1,0),0),0)</f>
        <v>0</v>
      </c>
      <c r="NT53" s="257">
        <f>IF(NT$19-'様式３（療養者名簿）（⑤の場合）'!$BD58+1&lt;=15,IF(NT$19&gt;='様式３（療養者名簿）（⑤の場合）'!$BD58,IF(NT$19&lt;='様式３（療養者名簿）（⑤の場合）'!$BE58,1,0),0),0)</f>
        <v>0</v>
      </c>
      <c r="NU53" s="257">
        <f>IF(NU$19-'様式３（療養者名簿）（⑤の場合）'!$BD58+1&lt;=15,IF(NU$19&gt;='様式３（療養者名簿）（⑤の場合）'!$BD58,IF(NU$19&lt;='様式３（療養者名簿）（⑤の場合）'!$BE58,1,0),0),0)</f>
        <v>0</v>
      </c>
      <c r="NV53" s="257">
        <f>IF(NV$19-'様式３（療養者名簿）（⑤の場合）'!$BD58+1&lt;=15,IF(NV$19&gt;='様式３（療養者名簿）（⑤の場合）'!$BD58,IF(NV$19&lt;='様式３（療養者名簿）（⑤の場合）'!$BE58,1,0),0),0)</f>
        <v>0</v>
      </c>
      <c r="NW53" s="257">
        <f>IF(NW$19-'様式３（療養者名簿）（⑤の場合）'!$BD58+1&lt;=15,IF(NW$19&gt;='様式３（療養者名簿）（⑤の場合）'!$BD58,IF(NW$19&lt;='様式３（療養者名簿）（⑤の場合）'!$BE58,1,0),0),0)</f>
        <v>0</v>
      </c>
      <c r="NX53" s="257">
        <f>IF(NX$19-'様式３（療養者名簿）（⑤の場合）'!$BD58+1&lt;=15,IF(NX$19&gt;='様式３（療養者名簿）（⑤の場合）'!$BD58,IF(NX$19&lt;='様式３（療養者名簿）（⑤の場合）'!$BE58,1,0),0),0)</f>
        <v>0</v>
      </c>
      <c r="NY53" s="257">
        <f>IF(NY$19-'様式３（療養者名簿）（⑤の場合）'!$BD58+1&lt;=15,IF(NY$19&gt;='様式３（療養者名簿）（⑤の場合）'!$BD58,IF(NY$19&lt;='様式３（療養者名簿）（⑤の場合）'!$BE58,1,0),0),0)</f>
        <v>0</v>
      </c>
      <c r="NZ53" s="257">
        <f>IF(NZ$19-'様式３（療養者名簿）（⑤の場合）'!$BD58+1&lt;=15,IF(NZ$19&gt;='様式３（療養者名簿）（⑤の場合）'!$BD58,IF(NZ$19&lt;='様式３（療養者名簿）（⑤の場合）'!$BE58,1,0),0),0)</f>
        <v>0</v>
      </c>
      <c r="OA53" s="257">
        <f>IF(OA$19-'様式３（療養者名簿）（⑤の場合）'!$BD58+1&lt;=15,IF(OA$19&gt;='様式３（療養者名簿）（⑤の場合）'!$BD58,IF(OA$19&lt;='様式３（療養者名簿）（⑤の場合）'!$BE58,1,0),0),0)</f>
        <v>0</v>
      </c>
      <c r="OB53" s="257">
        <f>IF(OB$19-'様式３（療養者名簿）（⑤の場合）'!$BD58+1&lt;=15,IF(OB$19&gt;='様式３（療養者名簿）（⑤の場合）'!$BD58,IF(OB$19&lt;='様式３（療養者名簿）（⑤の場合）'!$BE58,1,0),0),0)</f>
        <v>0</v>
      </c>
      <c r="OC53" s="257">
        <f>IF(OC$19-'様式３（療養者名簿）（⑤の場合）'!$BD58+1&lt;=15,IF(OC$19&gt;='様式３（療養者名簿）（⑤の場合）'!$BD58,IF(OC$19&lt;='様式３（療養者名簿）（⑤の場合）'!$BE58,1,0),0),0)</f>
        <v>0</v>
      </c>
      <c r="OD53" s="257">
        <f>IF(OD$19-'様式３（療養者名簿）（⑤の場合）'!$BD58+1&lt;=15,IF(OD$19&gt;='様式３（療養者名簿）（⑤の場合）'!$BD58,IF(OD$19&lt;='様式３（療養者名簿）（⑤の場合）'!$BE58,1,0),0),0)</f>
        <v>0</v>
      </c>
      <c r="OE53" s="257">
        <f>IF(OE$19-'様式３（療養者名簿）（⑤の場合）'!$BD58+1&lt;=15,IF(OE$19&gt;='様式３（療養者名簿）（⑤の場合）'!$BD58,IF(OE$19&lt;='様式３（療養者名簿）（⑤の場合）'!$BE58,1,0),0),0)</f>
        <v>0</v>
      </c>
      <c r="OF53" s="257">
        <f>IF(OF$19-'様式３（療養者名簿）（⑤の場合）'!$BD58+1&lt;=15,IF(OF$19&gt;='様式３（療養者名簿）（⑤の場合）'!$BD58,IF(OF$19&lt;='様式３（療養者名簿）（⑤の場合）'!$BE58,1,0),0),0)</f>
        <v>0</v>
      </c>
      <c r="OG53" s="257">
        <f>IF(OG$19-'様式３（療養者名簿）（⑤の場合）'!$BD58+1&lt;=15,IF(OG$19&gt;='様式３（療養者名簿）（⑤の場合）'!$BD58,IF(OG$19&lt;='様式３（療養者名簿）（⑤の場合）'!$BE58,1,0),0),0)</f>
        <v>0</v>
      </c>
      <c r="OH53" s="257">
        <f>IF(OH$19-'様式３（療養者名簿）（⑤の場合）'!$BD58+1&lt;=15,IF(OH$19&gt;='様式３（療養者名簿）（⑤の場合）'!$BD58,IF(OH$19&lt;='様式３（療養者名簿）（⑤の場合）'!$BE58,1,0),0),0)</f>
        <v>0</v>
      </c>
      <c r="OI53" s="257">
        <f>IF(OI$19-'様式３（療養者名簿）（⑤の場合）'!$BD58+1&lt;=15,IF(OI$19&gt;='様式３（療養者名簿）（⑤の場合）'!$BD58,IF(OI$19&lt;='様式３（療養者名簿）（⑤の場合）'!$BE58,1,0),0),0)</f>
        <v>0</v>
      </c>
      <c r="OJ53" s="257">
        <f>IF(OJ$19-'様式３（療養者名簿）（⑤の場合）'!$BD58+1&lt;=15,IF(OJ$19&gt;='様式３（療養者名簿）（⑤の場合）'!$BD58,IF(OJ$19&lt;='様式３（療養者名簿）（⑤の場合）'!$BE58,1,0),0),0)</f>
        <v>0</v>
      </c>
      <c r="OK53" s="257">
        <f>IF(OK$19-'様式３（療養者名簿）（⑤の場合）'!$BD58+1&lt;=15,IF(OK$19&gt;='様式３（療養者名簿）（⑤の場合）'!$BD58,IF(OK$19&lt;='様式３（療養者名簿）（⑤の場合）'!$BE58,1,0),0),0)</f>
        <v>0</v>
      </c>
      <c r="OL53" s="257">
        <f>IF(OL$19-'様式３（療養者名簿）（⑤の場合）'!$BD58+1&lt;=15,IF(OL$19&gt;='様式３（療養者名簿）（⑤の場合）'!$BD58,IF(OL$19&lt;='様式３（療養者名簿）（⑤の場合）'!$BE58,1,0),0),0)</f>
        <v>0</v>
      </c>
      <c r="OM53" s="257">
        <f>IF(OM$19-'様式３（療養者名簿）（⑤の場合）'!$BD58+1&lt;=15,IF(OM$19&gt;='様式３（療養者名簿）（⑤の場合）'!$BD58,IF(OM$19&lt;='様式３（療養者名簿）（⑤の場合）'!$BE58,1,0),0),0)</f>
        <v>0</v>
      </c>
      <c r="ON53" s="257">
        <f>IF(ON$19-'様式３（療養者名簿）（⑤の場合）'!$BD58+1&lt;=15,IF(ON$19&gt;='様式３（療養者名簿）（⑤の場合）'!$BD58,IF(ON$19&lt;='様式３（療養者名簿）（⑤の場合）'!$BE58,1,0),0),0)</f>
        <v>0</v>
      </c>
      <c r="OO53" s="257">
        <f>IF(OO$19-'様式３（療養者名簿）（⑤の場合）'!$BD58+1&lt;=15,IF(OO$19&gt;='様式３（療養者名簿）（⑤の場合）'!$BD58,IF(OO$19&lt;='様式３（療養者名簿）（⑤の場合）'!$BE58,1,0),0),0)</f>
        <v>0</v>
      </c>
      <c r="OP53" s="257">
        <f>IF(OP$19-'様式３（療養者名簿）（⑤の場合）'!$BD58+1&lt;=15,IF(OP$19&gt;='様式３（療養者名簿）（⑤の場合）'!$BD58,IF(OP$19&lt;='様式３（療養者名簿）（⑤の場合）'!$BE58,1,0),0),0)</f>
        <v>0</v>
      </c>
      <c r="OQ53" s="257">
        <f>IF(OQ$19-'様式３（療養者名簿）（⑤の場合）'!$BD58+1&lt;=15,IF(OQ$19&gt;='様式３（療養者名簿）（⑤の場合）'!$BD58,IF(OQ$19&lt;='様式３（療養者名簿）（⑤の場合）'!$BE58,1,0),0),0)</f>
        <v>0</v>
      </c>
      <c r="OR53" s="257">
        <f>IF(OR$19-'様式３（療養者名簿）（⑤の場合）'!$BD58+1&lt;=15,IF(OR$19&gt;='様式３（療養者名簿）（⑤の場合）'!$BD58,IF(OR$19&lt;='様式３（療養者名簿）（⑤の場合）'!$BE58,1,0),0),0)</f>
        <v>0</v>
      </c>
      <c r="OS53" s="257">
        <f>IF(OS$19-'様式３（療養者名簿）（⑤の場合）'!$BD58+1&lt;=15,IF(OS$19&gt;='様式３（療養者名簿）（⑤の場合）'!$BD58,IF(OS$19&lt;='様式３（療養者名簿）（⑤の場合）'!$BE58,1,0),0),0)</f>
        <v>0</v>
      </c>
      <c r="OT53" s="257">
        <f>IF(OT$19-'様式３（療養者名簿）（⑤の場合）'!$BD58+1&lt;=15,IF(OT$19&gt;='様式３（療養者名簿）（⑤の場合）'!$BD58,IF(OT$19&lt;='様式３（療養者名簿）（⑤の場合）'!$BE58,1,0),0),0)</f>
        <v>0</v>
      </c>
      <c r="OU53" s="257">
        <f>IF(OU$19-'様式３（療養者名簿）（⑤の場合）'!$BD58+1&lt;=15,IF(OU$19&gt;='様式３（療養者名簿）（⑤の場合）'!$BD58,IF(OU$19&lt;='様式３（療養者名簿）（⑤の場合）'!$BE58,1,0),0),0)</f>
        <v>0</v>
      </c>
      <c r="OV53" s="257">
        <f>IF(OV$19-'様式３（療養者名簿）（⑤の場合）'!$BD58+1&lt;=15,IF(OV$19&gt;='様式３（療養者名簿）（⑤の場合）'!$BD58,IF(OV$19&lt;='様式３（療養者名簿）（⑤の場合）'!$BE58,1,0),0),0)</f>
        <v>0</v>
      </c>
      <c r="OW53" s="257">
        <f>IF(OW$19-'様式３（療養者名簿）（⑤の場合）'!$BD58+1&lt;=15,IF(OW$19&gt;='様式３（療養者名簿）（⑤の場合）'!$BD58,IF(OW$19&lt;='様式３（療養者名簿）（⑤の場合）'!$BE58,1,0),0),0)</f>
        <v>0</v>
      </c>
      <c r="OX53" s="257">
        <f>IF(OX$19-'様式３（療養者名簿）（⑤の場合）'!$BD58+1&lt;=15,IF(OX$19&gt;='様式３（療養者名簿）（⑤の場合）'!$BD58,IF(OX$19&lt;='様式３（療養者名簿）（⑤の場合）'!$BE58,1,0),0),0)</f>
        <v>0</v>
      </c>
      <c r="OY53" s="257">
        <f>IF(OY$19-'様式３（療養者名簿）（⑤の場合）'!$BD58+1&lt;=15,IF(OY$19&gt;='様式３（療養者名簿）（⑤の場合）'!$BD58,IF(OY$19&lt;='様式３（療養者名簿）（⑤の場合）'!$BE58,1,0),0),0)</f>
        <v>0</v>
      </c>
      <c r="OZ53" s="257">
        <f>IF(OZ$19-'様式３（療養者名簿）（⑤の場合）'!$BD58+1&lt;=15,IF(OZ$19&gt;='様式３（療養者名簿）（⑤の場合）'!$BD58,IF(OZ$19&lt;='様式３（療養者名簿）（⑤の場合）'!$BE58,1,0),0),0)</f>
        <v>0</v>
      </c>
      <c r="PA53" s="257">
        <f>IF(PA$19-'様式３（療養者名簿）（⑤の場合）'!$BD58+1&lt;=15,IF(PA$19&gt;='様式３（療養者名簿）（⑤の場合）'!$BD58,IF(PA$19&lt;='様式３（療養者名簿）（⑤の場合）'!$BE58,1,0),0),0)</f>
        <v>0</v>
      </c>
      <c r="PB53" s="257">
        <f>IF(PB$19-'様式３（療養者名簿）（⑤の場合）'!$BD58+1&lt;=15,IF(PB$19&gt;='様式３（療養者名簿）（⑤の場合）'!$BD58,IF(PB$19&lt;='様式３（療養者名簿）（⑤の場合）'!$BE58,1,0),0),0)</f>
        <v>0</v>
      </c>
      <c r="PC53" s="257">
        <f>IF(PC$19-'様式３（療養者名簿）（⑤の場合）'!$BD58+1&lt;=15,IF(PC$19&gt;='様式３（療養者名簿）（⑤の場合）'!$BD58,IF(PC$19&lt;='様式３（療養者名簿）（⑤の場合）'!$BE58,1,0),0),0)</f>
        <v>0</v>
      </c>
      <c r="PD53" s="257">
        <f>IF(PD$19-'様式３（療養者名簿）（⑤の場合）'!$BD58+1&lt;=15,IF(PD$19&gt;='様式３（療養者名簿）（⑤の場合）'!$BD58,IF(PD$19&lt;='様式３（療養者名簿）（⑤の場合）'!$BE58,1,0),0),0)</f>
        <v>0</v>
      </c>
      <c r="PE53" s="257">
        <f>IF(PE$19-'様式３（療養者名簿）（⑤の場合）'!$BD58+1&lt;=15,IF(PE$19&gt;='様式３（療養者名簿）（⑤の場合）'!$BD58,IF(PE$19&lt;='様式３（療養者名簿）（⑤の場合）'!$BE58,1,0),0),0)</f>
        <v>0</v>
      </c>
      <c r="PF53" s="257">
        <f>IF(PF$19-'様式３（療養者名簿）（⑤の場合）'!$BD58+1&lt;=15,IF(PF$19&gt;='様式３（療養者名簿）（⑤の場合）'!$BD58,IF(PF$19&lt;='様式３（療養者名簿）（⑤の場合）'!$BE58,1,0),0),0)</f>
        <v>0</v>
      </c>
      <c r="PG53" s="257">
        <f>IF(PG$19-'様式３（療養者名簿）（⑤の場合）'!$BD58+1&lt;=15,IF(PG$19&gt;='様式３（療養者名簿）（⑤の場合）'!$BD58,IF(PG$19&lt;='様式３（療養者名簿）（⑤の場合）'!$BE58,1,0),0),0)</f>
        <v>0</v>
      </c>
      <c r="PH53" s="257">
        <f>IF(PH$19-'様式３（療養者名簿）（⑤の場合）'!$BD58+1&lt;=15,IF(PH$19&gt;='様式３（療養者名簿）（⑤の場合）'!$BD58,IF(PH$19&lt;='様式３（療養者名簿）（⑤の場合）'!$BE58,1,0),0),0)</f>
        <v>0</v>
      </c>
      <c r="PI53" s="257">
        <f>IF(PI$19-'様式３（療養者名簿）（⑤の場合）'!$BD58+1&lt;=15,IF(PI$19&gt;='様式３（療養者名簿）（⑤の場合）'!$BD58,IF(PI$19&lt;='様式３（療養者名簿）（⑤の場合）'!$BE58,1,0),0),0)</f>
        <v>0</v>
      </c>
      <c r="PJ53" s="257">
        <f>IF(PJ$19-'様式３（療養者名簿）（⑤の場合）'!$BD58+1&lt;=15,IF(PJ$19&gt;='様式３（療養者名簿）（⑤の場合）'!$BD58,IF(PJ$19&lt;='様式３（療養者名簿）（⑤の場合）'!$BE58,1,0),0),0)</f>
        <v>0</v>
      </c>
      <c r="PK53" s="257">
        <f>IF(PK$19-'様式３（療養者名簿）（⑤の場合）'!$BD58+1&lt;=15,IF(PK$19&gt;='様式３（療養者名簿）（⑤の場合）'!$BD58,IF(PK$19&lt;='様式３（療養者名簿）（⑤の場合）'!$BE58,1,0),0),0)</f>
        <v>0</v>
      </c>
      <c r="PL53" s="257">
        <f>IF(PL$19-'様式３（療養者名簿）（⑤の場合）'!$BD58+1&lt;=15,IF(PL$19&gt;='様式３（療養者名簿）（⑤の場合）'!$BD58,IF(PL$19&lt;='様式３（療養者名簿）（⑤の場合）'!$BE58,1,0),0),0)</f>
        <v>0</v>
      </c>
      <c r="PM53" s="257">
        <f>IF(PM$19-'様式３（療養者名簿）（⑤の場合）'!$BD58+1&lt;=15,IF(PM$19&gt;='様式３（療養者名簿）（⑤の場合）'!$BD58,IF(PM$19&lt;='様式３（療養者名簿）（⑤の場合）'!$BE58,1,0),0),0)</f>
        <v>0</v>
      </c>
      <c r="PN53" s="257">
        <f>IF(PN$19-'様式３（療養者名簿）（⑤の場合）'!$BD58+1&lt;=15,IF(PN$19&gt;='様式３（療養者名簿）（⑤の場合）'!$BD58,IF(PN$19&lt;='様式３（療養者名簿）（⑤の場合）'!$BE58,1,0),0),0)</f>
        <v>0</v>
      </c>
      <c r="PO53" s="257">
        <f>IF(PO$19-'様式３（療養者名簿）（⑤の場合）'!$BD58+1&lt;=15,IF(PO$19&gt;='様式３（療養者名簿）（⑤の場合）'!$BD58,IF(PO$19&lt;='様式３（療養者名簿）（⑤の場合）'!$BE58,1,0),0),0)</f>
        <v>0</v>
      </c>
      <c r="PP53" s="257">
        <f>IF(PP$19-'様式３（療養者名簿）（⑤の場合）'!$BD58+1&lt;=15,IF(PP$19&gt;='様式３（療養者名簿）（⑤の場合）'!$BD58,IF(PP$19&lt;='様式３（療養者名簿）（⑤の場合）'!$BE58,1,0),0),0)</f>
        <v>0</v>
      </c>
      <c r="PQ53" s="257">
        <f>IF(PQ$19-'様式３（療養者名簿）（⑤の場合）'!$BD58+1&lt;=15,IF(PQ$19&gt;='様式３（療養者名簿）（⑤の場合）'!$BD58,IF(PQ$19&lt;='様式３（療養者名簿）（⑤の場合）'!$BE58,1,0),0),0)</f>
        <v>0</v>
      </c>
      <c r="PR53" s="257">
        <f>IF(PR$19-'様式３（療養者名簿）（⑤の場合）'!$BD58+1&lt;=15,IF(PR$19&gt;='様式３（療養者名簿）（⑤の場合）'!$BD58,IF(PR$19&lt;='様式３（療養者名簿）（⑤の場合）'!$BE58,1,0),0),0)</f>
        <v>0</v>
      </c>
      <c r="PS53" s="257">
        <f>IF(PS$19-'様式３（療養者名簿）（⑤の場合）'!$BD58+1&lt;=15,IF(PS$19&gt;='様式３（療養者名簿）（⑤の場合）'!$BD58,IF(PS$19&lt;='様式３（療養者名簿）（⑤の場合）'!$BE58,1,0),0),0)</f>
        <v>0</v>
      </c>
      <c r="PT53" s="257">
        <f>IF(PT$19-'様式３（療養者名簿）（⑤の場合）'!$BD58+1&lt;=15,IF(PT$19&gt;='様式３（療養者名簿）（⑤の場合）'!$BD58,IF(PT$19&lt;='様式３（療養者名簿）（⑤の場合）'!$BE58,1,0),0),0)</f>
        <v>0</v>
      </c>
      <c r="PU53" s="257">
        <f>IF(PU$19-'様式３（療養者名簿）（⑤の場合）'!$BD58+1&lt;=15,IF(PU$19&gt;='様式３（療養者名簿）（⑤の場合）'!$BD58,IF(PU$19&lt;='様式３（療養者名簿）（⑤の場合）'!$BE58,1,0),0),0)</f>
        <v>0</v>
      </c>
      <c r="PV53" s="257">
        <f>IF(PV$19-'様式３（療養者名簿）（⑤の場合）'!$BD58+1&lt;=15,IF(PV$19&gt;='様式３（療養者名簿）（⑤の場合）'!$BD58,IF(PV$19&lt;='様式３（療養者名簿）（⑤の場合）'!$BE58,1,0),0),0)</f>
        <v>0</v>
      </c>
      <c r="PW53" s="257">
        <f>IF(PW$19-'様式３（療養者名簿）（⑤の場合）'!$BD58+1&lt;=15,IF(PW$19&gt;='様式３（療養者名簿）（⑤の場合）'!$BD58,IF(PW$19&lt;='様式３（療養者名簿）（⑤の場合）'!$BE58,1,0),0),0)</f>
        <v>0</v>
      </c>
      <c r="PX53" s="257">
        <f>IF(PX$19-'様式３（療養者名簿）（⑤の場合）'!$BD58+1&lt;=15,IF(PX$19&gt;='様式３（療養者名簿）（⑤の場合）'!$BD58,IF(PX$19&lt;='様式３（療養者名簿）（⑤の場合）'!$BE58,1,0),0),0)</f>
        <v>0</v>
      </c>
      <c r="PY53" s="257">
        <f>IF(PY$19-'様式３（療養者名簿）（⑤の場合）'!$BD58+1&lt;=15,IF(PY$19&gt;='様式３（療養者名簿）（⑤の場合）'!$BD58,IF(PY$19&lt;='様式３（療養者名簿）（⑤の場合）'!$BE58,1,0),0),0)</f>
        <v>0</v>
      </c>
      <c r="PZ53" s="257">
        <f>IF(PZ$19-'様式３（療養者名簿）（⑤の場合）'!$BD58+1&lt;=15,IF(PZ$19&gt;='様式３（療養者名簿）（⑤の場合）'!$BD58,IF(PZ$19&lt;='様式３（療養者名簿）（⑤の場合）'!$BE58,1,0),0),0)</f>
        <v>0</v>
      </c>
      <c r="QA53" s="257">
        <f>IF(QA$19-'様式３（療養者名簿）（⑤の場合）'!$BD58+1&lt;=15,IF(QA$19&gt;='様式３（療養者名簿）（⑤の場合）'!$BD58,IF(QA$19&lt;='様式３（療養者名簿）（⑤の場合）'!$BE58,1,0),0),0)</f>
        <v>0</v>
      </c>
      <c r="QB53" s="257">
        <f>IF(QB$19-'様式３（療養者名簿）（⑤の場合）'!$BD58+1&lt;=15,IF(QB$19&gt;='様式３（療養者名簿）（⑤の場合）'!$BD58,IF(QB$19&lt;='様式３（療養者名簿）（⑤の場合）'!$BE58,1,0),0),0)</f>
        <v>0</v>
      </c>
      <c r="QC53" s="257">
        <f>IF(QC$19-'様式３（療養者名簿）（⑤の場合）'!$BD58+1&lt;=15,IF(QC$19&gt;='様式３（療養者名簿）（⑤の場合）'!$BD58,IF(QC$19&lt;='様式３（療養者名簿）（⑤の場合）'!$BE58,1,0),0),0)</f>
        <v>0</v>
      </c>
      <c r="QD53" s="257">
        <f>IF(QD$19-'様式３（療養者名簿）（⑤の場合）'!$BD58+1&lt;=15,IF(QD$19&gt;='様式３（療養者名簿）（⑤の場合）'!$BD58,IF(QD$19&lt;='様式３（療養者名簿）（⑤の場合）'!$BE58,1,0),0),0)</f>
        <v>0</v>
      </c>
      <c r="QE53" s="257">
        <f>IF(QE$19-'様式３（療養者名簿）（⑤の場合）'!$BD58+1&lt;=15,IF(QE$19&gt;='様式３（療養者名簿）（⑤の場合）'!$BD58,IF(QE$19&lt;='様式３（療養者名簿）（⑤の場合）'!$BE58,1,0),0),0)</f>
        <v>0</v>
      </c>
      <c r="QF53" s="257">
        <f>IF(QF$19-'様式３（療養者名簿）（⑤の場合）'!$BD58+1&lt;=15,IF(QF$19&gt;='様式３（療養者名簿）（⑤の場合）'!$BD58,IF(QF$19&lt;='様式３（療養者名簿）（⑤の場合）'!$BE58,1,0),0),0)</f>
        <v>0</v>
      </c>
      <c r="QG53" s="257">
        <f>IF(QG$19-'様式３（療養者名簿）（⑤の場合）'!$BD58+1&lt;=15,IF(QG$19&gt;='様式３（療養者名簿）（⑤の場合）'!$BD58,IF(QG$19&lt;='様式３（療養者名簿）（⑤の場合）'!$BE58,1,0),0),0)</f>
        <v>0</v>
      </c>
      <c r="QH53" s="257">
        <f>IF(QH$19-'様式３（療養者名簿）（⑤の場合）'!$BD58+1&lt;=15,IF(QH$19&gt;='様式３（療養者名簿）（⑤の場合）'!$BD58,IF(QH$19&lt;='様式３（療養者名簿）（⑤の場合）'!$BE58,1,0),0),0)</f>
        <v>0</v>
      </c>
      <c r="QI53" s="257">
        <f>IF(QI$19-'様式３（療養者名簿）（⑤の場合）'!$BD58+1&lt;=15,IF(QI$19&gt;='様式３（療養者名簿）（⑤の場合）'!$BD58,IF(QI$19&lt;='様式３（療養者名簿）（⑤の場合）'!$BE58,1,0),0),0)</f>
        <v>0</v>
      </c>
      <c r="QJ53" s="257">
        <f>IF(QJ$19-'様式３（療養者名簿）（⑤の場合）'!$BD58+1&lt;=15,IF(QJ$19&gt;='様式３（療養者名簿）（⑤の場合）'!$BD58,IF(QJ$19&lt;='様式３（療養者名簿）（⑤の場合）'!$BE58,1,0),0),0)</f>
        <v>0</v>
      </c>
      <c r="QK53" s="257">
        <f>IF(QK$19-'様式３（療養者名簿）（⑤の場合）'!$BD58+1&lt;=15,IF(QK$19&gt;='様式３（療養者名簿）（⑤の場合）'!$BD58,IF(QK$19&lt;='様式３（療養者名簿）（⑤の場合）'!$BE58,1,0),0),0)</f>
        <v>0</v>
      </c>
      <c r="QL53" s="257">
        <f>IF(QL$19-'様式３（療養者名簿）（⑤の場合）'!$BD58+1&lt;=15,IF(QL$19&gt;='様式３（療養者名簿）（⑤の場合）'!$BD58,IF(QL$19&lt;='様式３（療養者名簿）（⑤の場合）'!$BE58,1,0),0),0)</f>
        <v>0</v>
      </c>
      <c r="QM53" s="257">
        <f>IF(QM$19-'様式３（療養者名簿）（⑤の場合）'!$BD58+1&lt;=15,IF(QM$19&gt;='様式３（療養者名簿）（⑤の場合）'!$BD58,IF(QM$19&lt;='様式３（療養者名簿）（⑤の場合）'!$BE58,1,0),0),0)</f>
        <v>0</v>
      </c>
      <c r="QN53" s="257">
        <f>IF(QN$19-'様式３（療養者名簿）（⑤の場合）'!$BD58+1&lt;=15,IF(QN$19&gt;='様式３（療養者名簿）（⑤の場合）'!$BD58,IF(QN$19&lt;='様式３（療養者名簿）（⑤の場合）'!$BE58,1,0),0),0)</f>
        <v>0</v>
      </c>
      <c r="QO53" s="257">
        <f>IF(QO$19-'様式３（療養者名簿）（⑤の場合）'!$BD58+1&lt;=15,IF(QO$19&gt;='様式３（療養者名簿）（⑤の場合）'!$BD58,IF(QO$19&lt;='様式３（療養者名簿）（⑤の場合）'!$BE58,1,0),0),0)</f>
        <v>0</v>
      </c>
      <c r="QP53" s="257">
        <f>IF(QP$19-'様式３（療養者名簿）（⑤の場合）'!$BD58+1&lt;=15,IF(QP$19&gt;='様式３（療養者名簿）（⑤の場合）'!$BD58,IF(QP$19&lt;='様式３（療養者名簿）（⑤の場合）'!$BE58,1,0),0),0)</f>
        <v>0</v>
      </c>
      <c r="QQ53" s="257">
        <f>IF(QQ$19-'様式３（療養者名簿）（⑤の場合）'!$BD58+1&lt;=15,IF(QQ$19&gt;='様式３（療養者名簿）（⑤の場合）'!$BD58,IF(QQ$19&lt;='様式３（療養者名簿）（⑤の場合）'!$BE58,1,0),0),0)</f>
        <v>0</v>
      </c>
      <c r="QR53" s="257">
        <f>IF(QR$19-'様式３（療養者名簿）（⑤の場合）'!$BD58+1&lt;=15,IF(QR$19&gt;='様式３（療養者名簿）（⑤の場合）'!$BD58,IF(QR$19&lt;='様式３（療養者名簿）（⑤の場合）'!$BE58,1,0),0),0)</f>
        <v>0</v>
      </c>
      <c r="QS53" s="257">
        <f>IF(QS$19-'様式３（療養者名簿）（⑤の場合）'!$BD58+1&lt;=15,IF(QS$19&gt;='様式３（療養者名簿）（⑤の場合）'!$BD58,IF(QS$19&lt;='様式３（療養者名簿）（⑤の場合）'!$BE58,1,0),0),0)</f>
        <v>0</v>
      </c>
      <c r="QT53" s="257">
        <f>IF(QT$19-'様式３（療養者名簿）（⑤の場合）'!$BD58+1&lt;=15,IF(QT$19&gt;='様式３（療養者名簿）（⑤の場合）'!$BD58,IF(QT$19&lt;='様式３（療養者名簿）（⑤の場合）'!$BE58,1,0),0),0)</f>
        <v>0</v>
      </c>
      <c r="QU53" s="257">
        <f>IF(QU$19-'様式３（療養者名簿）（⑤の場合）'!$BD58+1&lt;=15,IF(QU$19&gt;='様式３（療養者名簿）（⑤の場合）'!$BD58,IF(QU$19&lt;='様式３（療養者名簿）（⑤の場合）'!$BE58,1,0),0),0)</f>
        <v>0</v>
      </c>
      <c r="QV53" s="257">
        <f>IF(QV$19-'様式３（療養者名簿）（⑤の場合）'!$BD58+1&lt;=15,IF(QV$19&gt;='様式３（療養者名簿）（⑤の場合）'!$BD58,IF(QV$19&lt;='様式３（療養者名簿）（⑤の場合）'!$BE58,1,0),0),0)</f>
        <v>0</v>
      </c>
      <c r="QW53" s="257">
        <f>IF(QW$19-'様式３（療養者名簿）（⑤の場合）'!$BD58+1&lt;=15,IF(QW$19&gt;='様式３（療養者名簿）（⑤の場合）'!$BD58,IF(QW$19&lt;='様式３（療養者名簿）（⑤の場合）'!$BE58,1,0),0),0)</f>
        <v>0</v>
      </c>
      <c r="QX53" s="257">
        <f>IF(QX$19-'様式３（療養者名簿）（⑤の場合）'!$BD58+1&lt;=15,IF(QX$19&gt;='様式３（療養者名簿）（⑤の場合）'!$BD58,IF(QX$19&lt;='様式３（療養者名簿）（⑤の場合）'!$BE58,1,0),0),0)</f>
        <v>0</v>
      </c>
      <c r="QY53" s="257">
        <f>IF(QY$19-'様式３（療養者名簿）（⑤の場合）'!$BD58+1&lt;=15,IF(QY$19&gt;='様式３（療養者名簿）（⑤の場合）'!$BD58,IF(QY$19&lt;='様式３（療養者名簿）（⑤の場合）'!$BE58,1,0),0),0)</f>
        <v>0</v>
      </c>
      <c r="QZ53" s="257">
        <f>IF(QZ$19-'様式３（療養者名簿）（⑤の場合）'!$BD58+1&lt;=15,IF(QZ$19&gt;='様式３（療養者名簿）（⑤の場合）'!$BD58,IF(QZ$19&lt;='様式３（療養者名簿）（⑤の場合）'!$BE58,1,0),0),0)</f>
        <v>0</v>
      </c>
      <c r="RA53" s="257">
        <f>IF(RA$19-'様式３（療養者名簿）（⑤の場合）'!$BD58+1&lt;=15,IF(RA$19&gt;='様式３（療養者名簿）（⑤の場合）'!$BD58,IF(RA$19&lt;='様式３（療養者名簿）（⑤の場合）'!$BE58,1,0),0),0)</f>
        <v>0</v>
      </c>
      <c r="RB53" s="257">
        <f>IF(RB$19-'様式３（療養者名簿）（⑤の場合）'!$BD58+1&lt;=15,IF(RB$19&gt;='様式３（療養者名簿）（⑤の場合）'!$BD58,IF(RB$19&lt;='様式３（療養者名簿）（⑤の場合）'!$BE58,1,0),0),0)</f>
        <v>0</v>
      </c>
      <c r="RC53" s="257">
        <f>IF(RC$19-'様式３（療養者名簿）（⑤の場合）'!$BD58+1&lt;=15,IF(RC$19&gt;='様式３（療養者名簿）（⑤の場合）'!$BD58,IF(RC$19&lt;='様式３（療養者名簿）（⑤の場合）'!$BE58,1,0),0),0)</f>
        <v>0</v>
      </c>
      <c r="RD53" s="257">
        <f>IF(RD$19-'様式３（療養者名簿）（⑤の場合）'!$BD58+1&lt;=15,IF(RD$19&gt;='様式３（療養者名簿）（⑤の場合）'!$BD58,IF(RD$19&lt;='様式３（療養者名簿）（⑤の場合）'!$BE58,1,0),0),0)</f>
        <v>0</v>
      </c>
      <c r="RE53" s="257">
        <f>IF(RE$19-'様式３（療養者名簿）（⑤の場合）'!$BD58+1&lt;=15,IF(RE$19&gt;='様式３（療養者名簿）（⑤の場合）'!$BD58,IF(RE$19&lt;='様式３（療養者名簿）（⑤の場合）'!$BE58,1,0),0),0)</f>
        <v>0</v>
      </c>
      <c r="RF53" s="257">
        <f>IF(RF$19-'様式３（療養者名簿）（⑤の場合）'!$BD58+1&lt;=15,IF(RF$19&gt;='様式３（療養者名簿）（⑤の場合）'!$BD58,IF(RF$19&lt;='様式３（療養者名簿）（⑤の場合）'!$BE58,1,0),0),0)</f>
        <v>0</v>
      </c>
      <c r="RG53" s="257">
        <f>IF(RG$19-'様式３（療養者名簿）（⑤の場合）'!$BD58+1&lt;=15,IF(RG$19&gt;='様式３（療養者名簿）（⑤の場合）'!$BD58,IF(RG$19&lt;='様式３（療養者名簿）（⑤の場合）'!$BE58,1,0),0),0)</f>
        <v>0</v>
      </c>
      <c r="RH53" s="257">
        <f>IF(RH$19-'様式３（療養者名簿）（⑤の場合）'!$BD58+1&lt;=15,IF(RH$19&gt;='様式３（療養者名簿）（⑤の場合）'!$BD58,IF(RH$19&lt;='様式３（療養者名簿）（⑤の場合）'!$BE58,1,0),0),0)</f>
        <v>0</v>
      </c>
      <c r="RI53" s="257">
        <f>IF(RI$19-'様式３（療養者名簿）（⑤の場合）'!$BD58+1&lt;=15,IF(RI$19&gt;='様式３（療養者名簿）（⑤の場合）'!$BD58,IF(RI$19&lt;='様式３（療養者名簿）（⑤の場合）'!$BE58,1,0),0),0)</f>
        <v>0</v>
      </c>
      <c r="RJ53" s="257">
        <f>IF(RJ$19-'様式３（療養者名簿）（⑤の場合）'!$BD58+1&lt;=15,IF(RJ$19&gt;='様式３（療養者名簿）（⑤の場合）'!$BD58,IF(RJ$19&lt;='様式３（療養者名簿）（⑤の場合）'!$BE58,1,0),0),0)</f>
        <v>0</v>
      </c>
      <c r="RK53" s="257">
        <f>IF(RK$19-'様式３（療養者名簿）（⑤の場合）'!$BD58+1&lt;=15,IF(RK$19&gt;='様式３（療養者名簿）（⑤の場合）'!$BD58,IF(RK$19&lt;='様式３（療養者名簿）（⑤の場合）'!$BE58,1,0),0),0)</f>
        <v>0</v>
      </c>
      <c r="RL53" s="257">
        <f>IF(RL$19-'様式３（療養者名簿）（⑤の場合）'!$BD58+1&lt;=15,IF(RL$19&gt;='様式３（療養者名簿）（⑤の場合）'!$BD58,IF(RL$19&lt;='様式３（療養者名簿）（⑤の場合）'!$BE58,1,0),0),0)</f>
        <v>0</v>
      </c>
      <c r="RM53" s="257">
        <f>IF(RM$19-'様式３（療養者名簿）（⑤の場合）'!$BD58+1&lt;=15,IF(RM$19&gt;='様式３（療養者名簿）（⑤の場合）'!$BD58,IF(RM$19&lt;='様式３（療養者名簿）（⑤の場合）'!$BE58,1,0),0),0)</f>
        <v>0</v>
      </c>
      <c r="RN53" s="257">
        <f>IF(RN$19-'様式３（療養者名簿）（⑤の場合）'!$BD58+1&lt;=15,IF(RN$19&gt;='様式３（療養者名簿）（⑤の場合）'!$BD58,IF(RN$19&lt;='様式３（療養者名簿）（⑤の場合）'!$BE58,1,0),0),0)</f>
        <v>0</v>
      </c>
      <c r="RO53" s="257">
        <f>IF(RO$19-'様式３（療養者名簿）（⑤の場合）'!$BD58+1&lt;=15,IF(RO$19&gt;='様式３（療養者名簿）（⑤の場合）'!$BD58,IF(RO$19&lt;='様式３（療養者名簿）（⑤の場合）'!$BE58,1,0),0),0)</f>
        <v>0</v>
      </c>
      <c r="RP53" s="257">
        <f>IF(RP$19-'様式３（療養者名簿）（⑤の場合）'!$BD58+1&lt;=15,IF(RP$19&gt;='様式３（療養者名簿）（⑤の場合）'!$BD58,IF(RP$19&lt;='様式３（療養者名簿）（⑤の場合）'!$BE58,1,0),0),0)</f>
        <v>0</v>
      </c>
      <c r="RQ53" s="257">
        <f>IF(RQ$19-'様式３（療養者名簿）（⑤の場合）'!$BD58+1&lt;=15,IF(RQ$19&gt;='様式３（療養者名簿）（⑤の場合）'!$BD58,IF(RQ$19&lt;='様式３（療養者名簿）（⑤の場合）'!$BE58,1,0),0),0)</f>
        <v>0</v>
      </c>
      <c r="RR53" s="257">
        <f>IF(RR$19-'様式３（療養者名簿）（⑤の場合）'!$BD58+1&lt;=15,IF(RR$19&gt;='様式３（療養者名簿）（⑤の場合）'!$BD58,IF(RR$19&lt;='様式３（療養者名簿）（⑤の場合）'!$BE58,1,0),0),0)</f>
        <v>0</v>
      </c>
      <c r="RS53" s="257">
        <f>IF(RS$19-'様式３（療養者名簿）（⑤の場合）'!$BD58+1&lt;=15,IF(RS$19&gt;='様式３（療養者名簿）（⑤の場合）'!$BD58,IF(RS$19&lt;='様式３（療養者名簿）（⑤の場合）'!$BE58,1,0),0),0)</f>
        <v>0</v>
      </c>
      <c r="RT53" s="257">
        <f>IF(RT$19-'様式３（療養者名簿）（⑤の場合）'!$BD58+1&lt;=15,IF(RT$19&gt;='様式３（療養者名簿）（⑤の場合）'!$BD58,IF(RT$19&lt;='様式３（療養者名簿）（⑤の場合）'!$BE58,1,0),0),0)</f>
        <v>0</v>
      </c>
      <c r="RU53" s="257">
        <f>IF(RU$19-'様式３（療養者名簿）（⑤の場合）'!$BD58+1&lt;=15,IF(RU$19&gt;='様式３（療養者名簿）（⑤の場合）'!$BD58,IF(RU$19&lt;='様式３（療養者名簿）（⑤の場合）'!$BE58,1,0),0),0)</f>
        <v>0</v>
      </c>
      <c r="RV53" s="257">
        <f>IF(RV$19-'様式３（療養者名簿）（⑤の場合）'!$BD58+1&lt;=15,IF(RV$19&gt;='様式３（療養者名簿）（⑤の場合）'!$BD58,IF(RV$19&lt;='様式３（療養者名簿）（⑤の場合）'!$BE58,1,0),0),0)</f>
        <v>0</v>
      </c>
      <c r="RW53" s="257">
        <f>IF(RW$19-'様式３（療養者名簿）（⑤の場合）'!$BD58+1&lt;=15,IF(RW$19&gt;='様式３（療養者名簿）（⑤の場合）'!$BD58,IF(RW$19&lt;='様式３（療養者名簿）（⑤の場合）'!$BE58,1,0),0),0)</f>
        <v>0</v>
      </c>
      <c r="RX53" s="257">
        <f>IF(RX$19-'様式３（療養者名簿）（⑤の場合）'!$BD58+1&lt;=15,IF(RX$19&gt;='様式３（療養者名簿）（⑤の場合）'!$BD58,IF(RX$19&lt;='様式３（療養者名簿）（⑤の場合）'!$BE58,1,0),0),0)</f>
        <v>0</v>
      </c>
      <c r="RY53" s="257">
        <f>IF(RY$19-'様式３（療養者名簿）（⑤の場合）'!$BD58+1&lt;=15,IF(RY$19&gt;='様式３（療養者名簿）（⑤の場合）'!$BD58,IF(RY$19&lt;='様式３（療養者名簿）（⑤の場合）'!$BE58,1,0),0),0)</f>
        <v>0</v>
      </c>
      <c r="RZ53" s="257">
        <f>IF(RZ$19-'様式３（療養者名簿）（⑤の場合）'!$BD58+1&lt;=15,IF(RZ$19&gt;='様式３（療養者名簿）（⑤の場合）'!$BD58,IF(RZ$19&lt;='様式３（療養者名簿）（⑤の場合）'!$BE58,1,0),0),0)</f>
        <v>0</v>
      </c>
      <c r="SA53" s="257">
        <f>IF(SA$19-'様式３（療養者名簿）（⑤の場合）'!$BD58+1&lt;=15,IF(SA$19&gt;='様式３（療養者名簿）（⑤の場合）'!$BD58,IF(SA$19&lt;='様式３（療養者名簿）（⑤の場合）'!$BE58,1,0),0),0)</f>
        <v>0</v>
      </c>
      <c r="SB53" s="257">
        <f>IF(SB$19-'様式３（療養者名簿）（⑤の場合）'!$BD58+1&lt;=15,IF(SB$19&gt;='様式３（療養者名簿）（⑤の場合）'!$BD58,IF(SB$19&lt;='様式３（療養者名簿）（⑤の場合）'!$BE58,1,0),0),0)</f>
        <v>0</v>
      </c>
      <c r="SC53" s="257">
        <f>IF(SC$19-'様式３（療養者名簿）（⑤の場合）'!$BD58+1&lt;=15,IF(SC$19&gt;='様式３（療養者名簿）（⑤の場合）'!$BD58,IF(SC$19&lt;='様式３（療養者名簿）（⑤の場合）'!$BE58,1,0),0),0)</f>
        <v>0</v>
      </c>
      <c r="SD53" s="257">
        <f>IF(SD$19-'様式３（療養者名簿）（⑤の場合）'!$BD58+1&lt;=15,IF(SD$19&gt;='様式３（療養者名簿）（⑤の場合）'!$BD58,IF(SD$19&lt;='様式３（療養者名簿）（⑤の場合）'!$BE58,1,0),0),0)</f>
        <v>0</v>
      </c>
      <c r="SE53" s="257">
        <f>IF(SE$19-'様式３（療養者名簿）（⑤の場合）'!$BD58+1&lt;=15,IF(SE$19&gt;='様式３（療養者名簿）（⑤の場合）'!$BD58,IF(SE$19&lt;='様式３（療養者名簿）（⑤の場合）'!$BE58,1,0),0),0)</f>
        <v>0</v>
      </c>
      <c r="SF53" s="257">
        <f>IF(SF$19-'様式３（療養者名簿）（⑤の場合）'!$BD58+1&lt;=15,IF(SF$19&gt;='様式３（療養者名簿）（⑤の場合）'!$BD58,IF(SF$19&lt;='様式３（療養者名簿）（⑤の場合）'!$BE58,1,0),0),0)</f>
        <v>0</v>
      </c>
      <c r="SG53" s="257">
        <f>IF(SG$19-'様式３（療養者名簿）（⑤の場合）'!$BD58+1&lt;=15,IF(SG$19&gt;='様式３（療養者名簿）（⑤の場合）'!$BD58,IF(SG$19&lt;='様式３（療養者名簿）（⑤の場合）'!$BE58,1,0),0),0)</f>
        <v>0</v>
      </c>
      <c r="SH53" s="257">
        <f>IF(SH$19-'様式３（療養者名簿）（⑤の場合）'!$BD58+1&lt;=15,IF(SH$19&gt;='様式３（療養者名簿）（⑤の場合）'!$BD58,IF(SH$19&lt;='様式３（療養者名簿）（⑤の場合）'!$BE58,1,0),0),0)</f>
        <v>0</v>
      </c>
      <c r="SI53" s="257">
        <f>IF(SI$19-'様式３（療養者名簿）（⑤の場合）'!$BD58+1&lt;=15,IF(SI$19&gt;='様式３（療養者名簿）（⑤の場合）'!$BD58,IF(SI$19&lt;='様式３（療養者名簿）（⑤の場合）'!$BE58,1,0),0),0)</f>
        <v>0</v>
      </c>
      <c r="SJ53" s="257">
        <f>IF(SJ$19-'様式３（療養者名簿）（⑤の場合）'!$BD58+1&lt;=15,IF(SJ$19&gt;='様式３（療養者名簿）（⑤の場合）'!$BD58,IF(SJ$19&lt;='様式３（療養者名簿）（⑤の場合）'!$BE58,1,0),0),0)</f>
        <v>0</v>
      </c>
      <c r="SK53" s="257">
        <f>IF(SK$19-'様式３（療養者名簿）（⑤の場合）'!$BD58+1&lt;=15,IF(SK$19&gt;='様式３（療養者名簿）（⑤の場合）'!$BD58,IF(SK$19&lt;='様式３（療養者名簿）（⑤の場合）'!$BE58,1,0),0),0)</f>
        <v>0</v>
      </c>
      <c r="SL53" s="257">
        <f>IF(SL$19-'様式３（療養者名簿）（⑤の場合）'!$BD58+1&lt;=15,IF(SL$19&gt;='様式３（療養者名簿）（⑤の場合）'!$BD58,IF(SL$19&lt;='様式３（療養者名簿）（⑤の場合）'!$BE58,1,0),0),0)</f>
        <v>0</v>
      </c>
      <c r="SM53" s="257">
        <f>IF(SM$19-'様式３（療養者名簿）（⑤の場合）'!$BD58+1&lt;=15,IF(SM$19&gt;='様式３（療養者名簿）（⑤の場合）'!$BD58,IF(SM$19&lt;='様式３（療養者名簿）（⑤の場合）'!$BE58,1,0),0),0)</f>
        <v>0</v>
      </c>
      <c r="SN53" s="257">
        <f>IF(SN$19-'様式３（療養者名簿）（⑤の場合）'!$BD58+1&lt;=15,IF(SN$19&gt;='様式３（療養者名簿）（⑤の場合）'!$BD58,IF(SN$19&lt;='様式３（療養者名簿）（⑤の場合）'!$BE58,1,0),0),0)</f>
        <v>0</v>
      </c>
      <c r="SO53" s="257">
        <f>IF(SO$19-'様式３（療養者名簿）（⑤の場合）'!$BD58+1&lt;=15,IF(SO$19&gt;='様式３（療養者名簿）（⑤の場合）'!$BD58,IF(SO$19&lt;='様式３（療養者名簿）（⑤の場合）'!$BE58,1,0),0),0)</f>
        <v>0</v>
      </c>
      <c r="SP53" s="257">
        <f>IF(SP$19-'様式３（療養者名簿）（⑤の場合）'!$BD58+1&lt;=15,IF(SP$19&gt;='様式３（療養者名簿）（⑤の場合）'!$BD58,IF(SP$19&lt;='様式３（療養者名簿）（⑤の場合）'!$BE58,1,0),0),0)</f>
        <v>0</v>
      </c>
      <c r="SQ53" s="257">
        <f>IF(SQ$19-'様式３（療養者名簿）（⑤の場合）'!$BD58+1&lt;=15,IF(SQ$19&gt;='様式３（療養者名簿）（⑤の場合）'!$BD58,IF(SQ$19&lt;='様式３（療養者名簿）（⑤の場合）'!$BE58,1,0),0),0)</f>
        <v>0</v>
      </c>
      <c r="SR53" s="257">
        <f>IF(SR$19-'様式３（療養者名簿）（⑤の場合）'!$BD58+1&lt;=15,IF(SR$19&gt;='様式３（療養者名簿）（⑤の場合）'!$BD58,IF(SR$19&lt;='様式３（療養者名簿）（⑤の場合）'!$BE58,1,0),0),0)</f>
        <v>0</v>
      </c>
      <c r="SS53" s="257">
        <f>IF(SS$19-'様式３（療養者名簿）（⑤の場合）'!$BD58+1&lt;=15,IF(SS$19&gt;='様式３（療養者名簿）（⑤の場合）'!$BD58,IF(SS$19&lt;='様式３（療養者名簿）（⑤の場合）'!$BE58,1,0),0),0)</f>
        <v>0</v>
      </c>
      <c r="ST53" s="257">
        <f>IF(ST$19-'様式３（療養者名簿）（⑤の場合）'!$BD58+1&lt;=15,IF(ST$19&gt;='様式３（療養者名簿）（⑤の場合）'!$BD58,IF(ST$19&lt;='様式３（療養者名簿）（⑤の場合）'!$BE58,1,0),0),0)</f>
        <v>0</v>
      </c>
      <c r="SU53" s="257">
        <f>IF(SU$19-'様式３（療養者名簿）（⑤の場合）'!$BD58+1&lt;=15,IF(SU$19&gt;='様式３（療養者名簿）（⑤の場合）'!$BD58,IF(SU$19&lt;='様式３（療養者名簿）（⑤の場合）'!$BE58,1,0),0),0)</f>
        <v>0</v>
      </c>
      <c r="SV53" s="257">
        <f>IF(SV$19-'様式３（療養者名簿）（⑤の場合）'!$BD58+1&lt;=15,IF(SV$19&gt;='様式３（療養者名簿）（⑤の場合）'!$BD58,IF(SV$19&lt;='様式３（療養者名簿）（⑤の場合）'!$BE58,1,0),0),0)</f>
        <v>0</v>
      </c>
      <c r="SW53" s="257">
        <f>IF(SW$19-'様式３（療養者名簿）（⑤の場合）'!$BD58+1&lt;=15,IF(SW$19&gt;='様式３（療養者名簿）（⑤の場合）'!$BD58,IF(SW$19&lt;='様式３（療養者名簿）（⑤の場合）'!$BE58,1,0),0),0)</f>
        <v>0</v>
      </c>
      <c r="SX53" s="257">
        <f>IF(SX$19-'様式３（療養者名簿）（⑤の場合）'!$BD58+1&lt;=15,IF(SX$19&gt;='様式３（療養者名簿）（⑤の場合）'!$BD58,IF(SX$19&lt;='様式３（療養者名簿）（⑤の場合）'!$BE58,1,0),0),0)</f>
        <v>0</v>
      </c>
      <c r="SY53" s="257">
        <f>IF(SY$19-'様式３（療養者名簿）（⑤の場合）'!$BD58+1&lt;=15,IF(SY$19&gt;='様式３（療養者名簿）（⑤の場合）'!$BD58,IF(SY$19&lt;='様式３（療養者名簿）（⑤の場合）'!$BE58,1,0),0),0)</f>
        <v>0</v>
      </c>
      <c r="SZ53" s="257">
        <f>IF(SZ$19-'様式３（療養者名簿）（⑤の場合）'!$BD58+1&lt;=15,IF(SZ$19&gt;='様式３（療養者名簿）（⑤の場合）'!$BD58,IF(SZ$19&lt;='様式３（療養者名簿）（⑤の場合）'!$BE58,1,0),0),0)</f>
        <v>0</v>
      </c>
      <c r="TA53" s="257">
        <f>IF(TA$19-'様式３（療養者名簿）（⑤の場合）'!$BD58+1&lt;=15,IF(TA$19&gt;='様式３（療養者名簿）（⑤の場合）'!$BD58,IF(TA$19&lt;='様式３（療養者名簿）（⑤の場合）'!$BE58,1,0),0),0)</f>
        <v>0</v>
      </c>
      <c r="TB53" s="257">
        <f>IF(TB$19-'様式３（療養者名簿）（⑤の場合）'!$BD58+1&lt;=15,IF(TB$19&gt;='様式３（療養者名簿）（⑤の場合）'!$BD58,IF(TB$19&lt;='様式３（療養者名簿）（⑤の場合）'!$BE58,1,0),0),0)</f>
        <v>0</v>
      </c>
      <c r="TC53" s="257">
        <f>IF(TC$19-'様式３（療養者名簿）（⑤の場合）'!$BD58+1&lt;=15,IF(TC$19&gt;='様式３（療養者名簿）（⑤の場合）'!$BD58,IF(TC$19&lt;='様式３（療養者名簿）（⑤の場合）'!$BE58,1,0),0),0)</f>
        <v>0</v>
      </c>
      <c r="TD53" s="257">
        <f>IF(TD$19-'様式３（療養者名簿）（⑤の場合）'!$BD58+1&lt;=15,IF(TD$19&gt;='様式３（療養者名簿）（⑤の場合）'!$BD58,IF(TD$19&lt;='様式３（療養者名簿）（⑤の場合）'!$BE58,1,0),0),0)</f>
        <v>0</v>
      </c>
      <c r="TE53" s="257">
        <f>IF(TE$19-'様式３（療養者名簿）（⑤の場合）'!$BD58+1&lt;=15,IF(TE$19&gt;='様式３（療養者名簿）（⑤の場合）'!$BD58,IF(TE$19&lt;='様式３（療養者名簿）（⑤の場合）'!$BE58,1,0),0),0)</f>
        <v>0</v>
      </c>
      <c r="TF53" s="257">
        <f>IF(TF$19-'様式３（療養者名簿）（⑤の場合）'!$BD58+1&lt;=15,IF(TF$19&gt;='様式３（療養者名簿）（⑤の場合）'!$BD58,IF(TF$19&lt;='様式３（療養者名簿）（⑤の場合）'!$BE58,1,0),0),0)</f>
        <v>0</v>
      </c>
      <c r="TG53" s="257">
        <f>IF(TG$19-'様式３（療養者名簿）（⑤の場合）'!$BD58+1&lt;=15,IF(TG$19&gt;='様式３（療養者名簿）（⑤の場合）'!$BD58,IF(TG$19&lt;='様式３（療養者名簿）（⑤の場合）'!$BE58,1,0),0),0)</f>
        <v>0</v>
      </c>
      <c r="TH53" s="257">
        <f>IF(TH$19-'様式３（療養者名簿）（⑤の場合）'!$BD58+1&lt;=15,IF(TH$19&gt;='様式３（療養者名簿）（⑤の場合）'!$BD58,IF(TH$19&lt;='様式３（療養者名簿）（⑤の場合）'!$BE58,1,0),0),0)</f>
        <v>0</v>
      </c>
      <c r="TI53" s="257">
        <f>IF(TI$19-'様式３（療養者名簿）（⑤の場合）'!$BD58+1&lt;=15,IF(TI$19&gt;='様式３（療養者名簿）（⑤の場合）'!$BD58,IF(TI$19&lt;='様式３（療養者名簿）（⑤の場合）'!$BE58,1,0),0),0)</f>
        <v>0</v>
      </c>
      <c r="TJ53" s="257">
        <f>IF(TJ$19-'様式３（療養者名簿）（⑤の場合）'!$BD58+1&lt;=15,IF(TJ$19&gt;='様式３（療養者名簿）（⑤の場合）'!$BD58,IF(TJ$19&lt;='様式３（療養者名簿）（⑤の場合）'!$BE58,1,0),0),0)</f>
        <v>0</v>
      </c>
      <c r="TK53" s="257">
        <f>IF(TK$19-'様式３（療養者名簿）（⑤の場合）'!$BD58+1&lt;=15,IF(TK$19&gt;='様式３（療養者名簿）（⑤の場合）'!$BD58,IF(TK$19&lt;='様式３（療養者名簿）（⑤の場合）'!$BE58,1,0),0),0)</f>
        <v>0</v>
      </c>
      <c r="TL53" s="257">
        <f>IF(TL$19-'様式３（療養者名簿）（⑤の場合）'!$BD58+1&lt;=15,IF(TL$19&gt;='様式３（療養者名簿）（⑤の場合）'!$BD58,IF(TL$19&lt;='様式３（療養者名簿）（⑤の場合）'!$BE58,1,0),0),0)</f>
        <v>0</v>
      </c>
      <c r="TM53" s="257">
        <f>IF(TM$19-'様式３（療養者名簿）（⑤の場合）'!$BD58+1&lt;=15,IF(TM$19&gt;='様式３（療養者名簿）（⑤の場合）'!$BD58,IF(TM$19&lt;='様式３（療養者名簿）（⑤の場合）'!$BE58,1,0),0),0)</f>
        <v>0</v>
      </c>
      <c r="TN53" s="257">
        <f>IF(TN$19-'様式３（療養者名簿）（⑤の場合）'!$BD58+1&lt;=15,IF(TN$19&gt;='様式３（療養者名簿）（⑤の場合）'!$BD58,IF(TN$19&lt;='様式３（療養者名簿）（⑤の場合）'!$BE58,1,0),0),0)</f>
        <v>0</v>
      </c>
      <c r="TO53" s="257">
        <f>IF(TO$19-'様式３（療養者名簿）（⑤の場合）'!$BD58+1&lt;=15,IF(TO$19&gt;='様式３（療養者名簿）（⑤の場合）'!$BD58,IF(TO$19&lt;='様式３（療養者名簿）（⑤の場合）'!$BE58,1,0),0),0)</f>
        <v>0</v>
      </c>
      <c r="TP53" s="257">
        <f>IF(TP$19-'様式３（療養者名簿）（⑤の場合）'!$BD58+1&lt;=15,IF(TP$19&gt;='様式３（療養者名簿）（⑤の場合）'!$BD58,IF(TP$19&lt;='様式３（療養者名簿）（⑤の場合）'!$BE58,1,0),0),0)</f>
        <v>0</v>
      </c>
      <c r="TQ53" s="257">
        <f>IF(TQ$19-'様式３（療養者名簿）（⑤の場合）'!$BD58+1&lt;=15,IF(TQ$19&gt;='様式３（療養者名簿）（⑤の場合）'!$BD58,IF(TQ$19&lt;='様式３（療養者名簿）（⑤の場合）'!$BE58,1,0),0),0)</f>
        <v>0</v>
      </c>
      <c r="TR53" s="257">
        <f>IF(TR$19-'様式３（療養者名簿）（⑤の場合）'!$BD58+1&lt;=15,IF(TR$19&gt;='様式３（療養者名簿）（⑤の場合）'!$BD58,IF(TR$19&lt;='様式３（療養者名簿）（⑤の場合）'!$BE58,1,0),0),0)</f>
        <v>0</v>
      </c>
      <c r="TS53" s="257">
        <f>IF(TS$19-'様式３（療養者名簿）（⑤の場合）'!$BD58+1&lt;=15,IF(TS$19&gt;='様式３（療養者名簿）（⑤の場合）'!$BD58,IF(TS$19&lt;='様式３（療養者名簿）（⑤の場合）'!$BE58,1,0),0),0)</f>
        <v>0</v>
      </c>
      <c r="TT53" s="257">
        <f>IF(TT$19-'様式３（療養者名簿）（⑤の場合）'!$BD58+1&lt;=15,IF(TT$19&gt;='様式３（療養者名簿）（⑤の場合）'!$BD58,IF(TT$19&lt;='様式３（療養者名簿）（⑤の場合）'!$BE58,1,0),0),0)</f>
        <v>0</v>
      </c>
      <c r="TU53" s="257">
        <f>IF(TU$19-'様式３（療養者名簿）（⑤の場合）'!$BD58+1&lt;=15,IF(TU$19&gt;='様式３（療養者名簿）（⑤の場合）'!$BD58,IF(TU$19&lt;='様式３（療養者名簿）（⑤の場合）'!$BE58,1,0),0),0)</f>
        <v>0</v>
      </c>
      <c r="TV53" s="257">
        <f>IF(TV$19-'様式３（療養者名簿）（⑤の場合）'!$BD58+1&lt;=15,IF(TV$19&gt;='様式３（療養者名簿）（⑤の場合）'!$BD58,IF(TV$19&lt;='様式３（療養者名簿）（⑤の場合）'!$BE58,1,0),0),0)</f>
        <v>0</v>
      </c>
      <c r="TW53" s="257">
        <f>IF(TW$19-'様式３（療養者名簿）（⑤の場合）'!$BD58+1&lt;=15,IF(TW$19&gt;='様式３（療養者名簿）（⑤の場合）'!$BD58,IF(TW$19&lt;='様式３（療養者名簿）（⑤の場合）'!$BE58,1,0),0),0)</f>
        <v>0</v>
      </c>
      <c r="TX53" s="257">
        <f>IF(TX$19-'様式３（療養者名簿）（⑤の場合）'!$BD58+1&lt;=15,IF(TX$19&gt;='様式３（療養者名簿）（⑤の場合）'!$BD58,IF(TX$19&lt;='様式３（療養者名簿）（⑤の場合）'!$BE58,1,0),0),0)</f>
        <v>0</v>
      </c>
      <c r="TY53" s="257">
        <f>IF(TY$19-'様式３（療養者名簿）（⑤の場合）'!$BD58+1&lt;=15,IF(TY$19&gt;='様式３（療養者名簿）（⑤の場合）'!$BD58,IF(TY$19&lt;='様式３（療養者名簿）（⑤の場合）'!$BE58,1,0),0),0)</f>
        <v>0</v>
      </c>
      <c r="TZ53" s="257">
        <f>IF(TZ$19-'様式３（療養者名簿）（⑤の場合）'!$BD58+1&lt;=15,IF(TZ$19&gt;='様式３（療養者名簿）（⑤の場合）'!$BD58,IF(TZ$19&lt;='様式３（療養者名簿）（⑤の場合）'!$BE58,1,0),0),0)</f>
        <v>0</v>
      </c>
      <c r="UA53" s="257">
        <f>IF(UA$19-'様式３（療養者名簿）（⑤の場合）'!$BD58+1&lt;=15,IF(UA$19&gt;='様式３（療養者名簿）（⑤の場合）'!$BD58,IF(UA$19&lt;='様式３（療養者名簿）（⑤の場合）'!$BE58,1,0),0),0)</f>
        <v>0</v>
      </c>
      <c r="UB53" s="257">
        <f>IF(UB$19-'様式３（療養者名簿）（⑤の場合）'!$BD58+1&lt;=15,IF(UB$19&gt;='様式３（療養者名簿）（⑤の場合）'!$BD58,IF(UB$19&lt;='様式３（療養者名簿）（⑤の場合）'!$BE58,1,0),0),0)</f>
        <v>0</v>
      </c>
      <c r="UC53" s="257">
        <f>IF(UC$19-'様式３（療養者名簿）（⑤の場合）'!$BD58+1&lt;=15,IF(UC$19&gt;='様式３（療養者名簿）（⑤の場合）'!$BD58,IF(UC$19&lt;='様式３（療養者名簿）（⑤の場合）'!$BE58,1,0),0),0)</f>
        <v>0</v>
      </c>
      <c r="UD53" s="384">
        <f>IF(UD$19-'様式３（療養者名簿）（⑤の場合）'!$BD58+1&lt;=15,IF(UD$19&gt;='様式３（療養者名簿）（⑤の場合）'!$BD58,IF(UD$19&lt;='様式３（療養者名簿）（⑤の場合）'!$BE58,1,0),0),0)</f>
        <v>0</v>
      </c>
      <c r="UE53" s="384">
        <f>IF(UE$19-'様式３（療養者名簿）（⑤の場合）'!$BD58+1&lt;=15,IF(UE$19&gt;='様式３（療養者名簿）（⑤の場合）'!$BD58,IF(UE$19&lt;='様式３（療養者名簿）（⑤の場合）'!$BE58,1,0),0),0)</f>
        <v>0</v>
      </c>
      <c r="UF53" s="384">
        <f>IF(UF$19-'様式３（療養者名簿）（⑤の場合）'!$BD58+1&lt;=15,IF(UF$19&gt;='様式３（療養者名簿）（⑤の場合）'!$BD58,IF(UF$19&lt;='様式３（療養者名簿）（⑤の場合）'!$BE58,1,0),0),0)</f>
        <v>0</v>
      </c>
      <c r="UG53" s="384">
        <f>IF(UG$19-'様式３（療養者名簿）（⑤の場合）'!$BD58+1&lt;=15,IF(UG$19&gt;='様式３（療養者名簿）（⑤の場合）'!$BD58,IF(UG$19&lt;='様式３（療養者名簿）（⑤の場合）'!$BE58,1,0),0),0)</f>
        <v>0</v>
      </c>
      <c r="UH53" s="384">
        <f>IF(UH$19-'様式３（療養者名簿）（⑤の場合）'!$BD58+1&lt;=15,IF(UH$19&gt;='様式３（療養者名簿）（⑤の場合）'!$BD58,IF(UH$19&lt;='様式３（療養者名簿）（⑤の場合）'!$BE58,1,0),0),0)</f>
        <v>0</v>
      </c>
      <c r="UI53" s="384">
        <f>IF(UI$19-'様式３（療養者名簿）（⑤の場合）'!$BD58+1&lt;=15,IF(UI$19&gt;='様式３（療養者名簿）（⑤の場合）'!$BD58,IF(UI$19&lt;='様式３（療養者名簿）（⑤の場合）'!$BE58,1,0),0),0)</f>
        <v>0</v>
      </c>
      <c r="UJ53" s="384">
        <f>IF(UJ$19-'様式３（療養者名簿）（⑤の場合）'!$BD58+1&lt;=15,IF(UJ$19&gt;='様式３（療養者名簿）（⑤の場合）'!$BD58,IF(UJ$19&lt;='様式３（療養者名簿）（⑤の場合）'!$BE58,1,0),0),0)</f>
        <v>0</v>
      </c>
      <c r="UK53" s="384">
        <f>IF(UK$19-'様式３（療養者名簿）（⑤の場合）'!$BD58+1&lt;=15,IF(UK$19&gt;='様式３（療養者名簿）（⑤の場合）'!$BD58,IF(UK$19&lt;='様式３（療養者名簿）（⑤の場合）'!$BE58,1,0),0),0)</f>
        <v>0</v>
      </c>
      <c r="UL53" s="384">
        <f>IF(UL$19-'様式３（療養者名簿）（⑤の場合）'!$BD58+1&lt;=15,IF(UL$19&gt;='様式３（療養者名簿）（⑤の場合）'!$BD58,IF(UL$19&lt;='様式３（療養者名簿）（⑤の場合）'!$BE58,1,0),0),0)</f>
        <v>0</v>
      </c>
      <c r="UM53" s="384">
        <f>IF(UM$19-'様式３（療養者名簿）（⑤の場合）'!$BD58+1&lt;=15,IF(UM$19&gt;='様式３（療養者名簿）（⑤の場合）'!$BD58,IF(UM$19&lt;='様式３（療養者名簿）（⑤の場合）'!$BE58,1,0),0),0)</f>
        <v>0</v>
      </c>
      <c r="UN53" s="384">
        <f>IF(UN$19-'様式３（療養者名簿）（⑤の場合）'!$BD58+1&lt;=15,IF(UN$19&gt;='様式３（療養者名簿）（⑤の場合）'!$BD58,IF(UN$19&lt;='様式３（療養者名簿）（⑤の場合）'!$BE58,1,0),0),0)</f>
        <v>0</v>
      </c>
      <c r="UO53" s="384">
        <f>IF(UO$19-'様式３（療養者名簿）（⑤の場合）'!$BD58+1&lt;=15,IF(UO$19&gt;='様式３（療養者名簿）（⑤の場合）'!$BD58,IF(UO$19&lt;='様式３（療養者名簿）（⑤の場合）'!$BE58,1,0),0),0)</f>
        <v>0</v>
      </c>
      <c r="UP53" s="384">
        <f>IF(UP$19-'様式３（療養者名簿）（⑤の場合）'!$BD58+1&lt;=15,IF(UP$19&gt;='様式３（療養者名簿）（⑤の場合）'!$BD58,IF(UP$19&lt;='様式３（療養者名簿）（⑤の場合）'!$BE58,1,0),0),0)</f>
        <v>0</v>
      </c>
      <c r="UQ53" s="384">
        <f>IF(UQ$19-'様式３（療養者名簿）（⑤の場合）'!$BD58+1&lt;=15,IF(UQ$19&gt;='様式３（療養者名簿）（⑤の場合）'!$BD58,IF(UQ$19&lt;='様式３（療養者名簿）（⑤の場合）'!$BE58,1,0),0),0)</f>
        <v>0</v>
      </c>
      <c r="UR53" s="384">
        <f>IF(UR$19-'様式３（療養者名簿）（⑤の場合）'!$BD58+1&lt;=15,IF(UR$19&gt;='様式３（療養者名簿）（⑤の場合）'!$BD58,IF(UR$19&lt;='様式３（療養者名簿）（⑤の場合）'!$BE58,1,0),0),0)</f>
        <v>0</v>
      </c>
      <c r="US53" s="384">
        <f>IF(US$19-'様式３（療養者名簿）（⑤の場合）'!$BD58+1&lt;=15,IF(US$19&gt;='様式３（療養者名簿）（⑤の場合）'!$BD58,IF(US$19&lt;='様式３（療養者名簿）（⑤の場合）'!$BE58,1,0),0),0)</f>
        <v>0</v>
      </c>
      <c r="UT53" s="384">
        <f>IF(UT$19-'様式３（療養者名簿）（⑤の場合）'!$BD58+1&lt;=15,IF(UT$19&gt;='様式３（療養者名簿）（⑤の場合）'!$BD58,IF(UT$19&lt;='様式３（療養者名簿）（⑤の場合）'!$BE58,1,0),0),0)</f>
        <v>0</v>
      </c>
      <c r="UU53" s="384">
        <f>IF(UU$19-'様式３（療養者名簿）（⑤の場合）'!$BD58+1&lt;=15,IF(UU$19&gt;='様式３（療養者名簿）（⑤の場合）'!$BD58,IF(UU$19&lt;='様式３（療養者名簿）（⑤の場合）'!$BE58,1,0),0),0)</f>
        <v>0</v>
      </c>
      <c r="UV53" s="384">
        <f>IF(UV$19-'様式３（療養者名簿）（⑤の場合）'!$BD58+1&lt;=15,IF(UV$19&gt;='様式３（療養者名簿）（⑤の場合）'!$BD58,IF(UV$19&lt;='様式３（療養者名簿）（⑤の場合）'!$BE58,1,0),0),0)</f>
        <v>0</v>
      </c>
      <c r="UW53" s="384">
        <f>IF(UW$19-'様式３（療養者名簿）（⑤の場合）'!$BD58+1&lt;=15,IF(UW$19&gt;='様式３（療養者名簿）（⑤の場合）'!$BD58,IF(UW$19&lt;='様式３（療養者名簿）（⑤の場合）'!$BE58,1,0),0),0)</f>
        <v>0</v>
      </c>
      <c r="UX53" s="384">
        <f>IF(UX$19-'様式３（療養者名簿）（⑤の場合）'!$BD58+1&lt;=15,IF(UX$19&gt;='様式３（療養者名簿）（⑤の場合）'!$BD58,IF(UX$19&lt;='様式３（療養者名簿）（⑤の場合）'!$BE58,1,0),0),0)</f>
        <v>0</v>
      </c>
      <c r="UY53" s="384">
        <f>IF(UY$19-'様式３（療養者名簿）（⑤の場合）'!$BD58+1&lt;=15,IF(UY$19&gt;='様式３（療養者名簿）（⑤の場合）'!$BD58,IF(UY$19&lt;='様式３（療養者名簿）（⑤の場合）'!$BE58,1,0),0),0)</f>
        <v>0</v>
      </c>
      <c r="UZ53" s="384">
        <f>IF(UZ$19-'様式３（療養者名簿）（⑤の場合）'!$BD58+1&lt;=15,IF(UZ$19&gt;='様式３（療養者名簿）（⑤の場合）'!$BD58,IF(UZ$19&lt;='様式３（療養者名簿）（⑤の場合）'!$BE58,1,0),0),0)</f>
        <v>0</v>
      </c>
      <c r="VA53" s="384">
        <f>IF(VA$19-'様式３（療養者名簿）（⑤の場合）'!$BD58+1&lt;=15,IF(VA$19&gt;='様式３（療養者名簿）（⑤の場合）'!$BD58,IF(VA$19&lt;='様式３（療養者名簿）（⑤の場合）'!$BE58,1,0),0),0)</f>
        <v>0</v>
      </c>
      <c r="VB53" s="384">
        <f>IF(VB$19-'様式３（療養者名簿）（⑤の場合）'!$BD58+1&lt;=15,IF(VB$19&gt;='様式３（療養者名簿）（⑤の場合）'!$BD58,IF(VB$19&lt;='様式３（療養者名簿）（⑤の場合）'!$BE58,1,0),0),0)</f>
        <v>0</v>
      </c>
      <c r="VC53" s="384">
        <f>IF(VC$19-'様式３（療養者名簿）（⑤の場合）'!$BD58+1&lt;=15,IF(VC$19&gt;='様式３（療養者名簿）（⑤の場合）'!$BD58,IF(VC$19&lt;='様式３（療養者名簿）（⑤の場合）'!$BE58,1,0),0),0)</f>
        <v>0</v>
      </c>
      <c r="VD53" s="384">
        <f>IF(VD$19-'様式３（療養者名簿）（⑤の場合）'!$BD58+1&lt;=15,IF(VD$19&gt;='様式３（療養者名簿）（⑤の場合）'!$BD58,IF(VD$19&lt;='様式３（療養者名簿）（⑤の場合）'!$BE58,1,0),0),0)</f>
        <v>0</v>
      </c>
      <c r="VE53" s="384">
        <f>IF(VE$19-'様式３（療養者名簿）（⑤の場合）'!$BD58+1&lt;=15,IF(VE$19&gt;='様式３（療養者名簿）（⑤の場合）'!$BD58,IF(VE$19&lt;='様式３（療養者名簿）（⑤の場合）'!$BE58,1,0),0),0)</f>
        <v>0</v>
      </c>
      <c r="VF53" s="384">
        <f>IF(VF$19-'様式３（療養者名簿）（⑤の場合）'!$BD58+1&lt;=15,IF(VF$19&gt;='様式３（療養者名簿）（⑤の場合）'!$BD58,IF(VF$19&lt;='様式３（療養者名簿）（⑤の場合）'!$BE58,1,0),0),0)</f>
        <v>0</v>
      </c>
      <c r="VG53" s="384">
        <f>IF(VG$19-'様式３（療養者名簿）（⑤の場合）'!$BD58+1&lt;=15,IF(VG$19&gt;='様式３（療養者名簿）（⑤の場合）'!$BD58,IF(VG$19&lt;='様式３（療養者名簿）（⑤の場合）'!$BE58,1,0),0),0)</f>
        <v>0</v>
      </c>
      <c r="VH53" s="384">
        <f>IF(VH$19-'様式３（療養者名簿）（⑤の場合）'!$BD58+1&lt;=15,IF(VH$19&gt;='様式３（療養者名簿）（⑤の場合）'!$BD58,IF(VH$19&lt;='様式３（療養者名簿）（⑤の場合）'!$BE58,1,0),0),0)</f>
        <v>0</v>
      </c>
      <c r="VI53" s="384">
        <f>IF(VI$19-'様式３（療養者名簿）（⑤の場合）'!$BD58+1&lt;=15,IF(VI$19&gt;='様式３（療養者名簿）（⑤の場合）'!$BD58,IF(VI$19&lt;='様式３（療養者名簿）（⑤の場合）'!$BE58,1,0),0),0)</f>
        <v>0</v>
      </c>
      <c r="VJ53" s="384">
        <f>IF(VJ$19-'様式３（療養者名簿）（⑤の場合）'!$BD58+1&lt;=15,IF(VJ$19&gt;='様式３（療養者名簿）（⑤の場合）'!$BD58,IF(VJ$19&lt;='様式３（療養者名簿）（⑤の場合）'!$BE58,1,0),0),0)</f>
        <v>0</v>
      </c>
      <c r="VK53" s="384">
        <f>IF(VK$19-'様式３（療養者名簿）（⑤の場合）'!$BD58+1&lt;=15,IF(VK$19&gt;='様式３（療養者名簿）（⑤の場合）'!$BD58,IF(VK$19&lt;='様式３（療養者名簿）（⑤の場合）'!$BE58,1,0),0),0)</f>
        <v>0</v>
      </c>
      <c r="VL53" s="384">
        <f>IF(VL$19-'様式３（療養者名簿）（⑤の場合）'!$BD58+1&lt;=15,IF(VL$19&gt;='様式３（療養者名簿）（⑤の場合）'!$BD58,IF(VL$19&lt;='様式３（療養者名簿）（⑤の場合）'!$BE58,1,0),0),0)</f>
        <v>0</v>
      </c>
      <c r="VM53" s="384">
        <f>IF(VM$19-'様式３（療養者名簿）（⑤の場合）'!$BD58+1&lt;=15,IF(VM$19&gt;='様式３（療養者名簿）（⑤の場合）'!$BD58,IF(VM$19&lt;='様式３（療養者名簿）（⑤の場合）'!$BE58,1,0),0),0)</f>
        <v>0</v>
      </c>
      <c r="VN53" s="384">
        <f>IF(VN$19-'様式３（療養者名簿）（⑤の場合）'!$BD58+1&lt;=15,IF(VN$19&gt;='様式３（療養者名簿）（⑤の場合）'!$BD58,IF(VN$19&lt;='様式３（療養者名簿）（⑤の場合）'!$BE58,1,0),0),0)</f>
        <v>0</v>
      </c>
      <c r="VO53" s="384">
        <f>IF(VO$19-'様式３（療養者名簿）（⑤の場合）'!$BD58+1&lt;=15,IF(VO$19&gt;='様式３（療養者名簿）（⑤の場合）'!$BD58,IF(VO$19&lt;='様式３（療養者名簿）（⑤の場合）'!$BE58,1,0),0),0)</f>
        <v>0</v>
      </c>
      <c r="VP53" s="384">
        <f>IF(VP$19-'様式３（療養者名簿）（⑤の場合）'!$BD58+1&lt;=15,IF(VP$19&gt;='様式３（療養者名簿）（⑤の場合）'!$BD58,IF(VP$19&lt;='様式３（療養者名簿）（⑤の場合）'!$BE58,1,0),0),0)</f>
        <v>0</v>
      </c>
      <c r="VQ53" s="384">
        <f>IF(VQ$19-'様式３（療養者名簿）（⑤の場合）'!$BD58+1&lt;=15,IF(VQ$19&gt;='様式３（療養者名簿）（⑤の場合）'!$BD58,IF(VQ$19&lt;='様式３（療養者名簿）（⑤の場合）'!$BE58,1,0),0),0)</f>
        <v>0</v>
      </c>
      <c r="VR53" s="384">
        <f>IF(VR$19-'様式３（療養者名簿）（⑤の場合）'!$BD58+1&lt;=15,IF(VR$19&gt;='様式３（療養者名簿）（⑤の場合）'!$BD58,IF(VR$19&lt;='様式３（療養者名簿）（⑤の場合）'!$BE58,1,0),0),0)</f>
        <v>0</v>
      </c>
      <c r="VS53" s="384">
        <f>IF(VS$19-'様式３（療養者名簿）（⑤の場合）'!$BD58+1&lt;=15,IF(VS$19&gt;='様式３（療養者名簿）（⑤の場合）'!$BD58,IF(VS$19&lt;='様式３（療養者名簿）（⑤の場合）'!$BE58,1,0),0),0)</f>
        <v>0</v>
      </c>
      <c r="VT53" s="384">
        <f>IF(VT$19-'様式３（療養者名簿）（⑤の場合）'!$BD58+1&lt;=15,IF(VT$19&gt;='様式３（療養者名簿）（⑤の場合）'!$BD58,IF(VT$19&lt;='様式３（療養者名簿）（⑤の場合）'!$BE58,1,0),0),0)</f>
        <v>0</v>
      </c>
      <c r="VU53" s="384">
        <f>IF(VU$19-'様式３（療養者名簿）（⑤の場合）'!$BD58+1&lt;=15,IF(VU$19&gt;='様式３（療養者名簿）（⑤の場合）'!$BD58,IF(VU$19&lt;='様式３（療養者名簿）（⑤の場合）'!$BE58,1,0),0),0)</f>
        <v>0</v>
      </c>
      <c r="VV53" s="384">
        <f>IF(VV$19-'様式３（療養者名簿）（⑤の場合）'!$BD58+1&lt;=15,IF(VV$19&gt;='様式３（療養者名簿）（⑤の場合）'!$BD58,IF(VV$19&lt;='様式３（療養者名簿）（⑤の場合）'!$BE58,1,0),0),0)</f>
        <v>0</v>
      </c>
      <c r="VW53" s="384">
        <f>IF(VW$19-'様式３（療養者名簿）（⑤の場合）'!$BD58+1&lt;=15,IF(VW$19&gt;='様式３（療養者名簿）（⑤の場合）'!$BD58,IF(VW$19&lt;='様式３（療養者名簿）（⑤の場合）'!$BE58,1,0),0),0)</f>
        <v>0</v>
      </c>
      <c r="VX53" s="384">
        <f>IF(VX$19-'様式３（療養者名簿）（⑤の場合）'!$BD58+1&lt;=15,IF(VX$19&gt;='様式３（療養者名簿）（⑤の場合）'!$BD58,IF(VX$19&lt;='様式３（療養者名簿）（⑤の場合）'!$BE58,1,0),0),0)</f>
        <v>0</v>
      </c>
      <c r="VY53" s="384">
        <f>IF(VY$19-'様式３（療養者名簿）（⑤の場合）'!$BD58+1&lt;=15,IF(VY$19&gt;='様式３（療養者名簿）（⑤の場合）'!$BD58,IF(VY$19&lt;='様式３（療養者名簿）（⑤の場合）'!$BE58,1,0),0),0)</f>
        <v>0</v>
      </c>
      <c r="VZ53" s="384">
        <f>IF(VZ$19-'様式３（療養者名簿）（⑤の場合）'!$BD58+1&lt;=15,IF(VZ$19&gt;='様式３（療養者名簿）（⑤の場合）'!$BD58,IF(VZ$19&lt;='様式３（療養者名簿）（⑤の場合）'!$BE58,1,0),0),0)</f>
        <v>0</v>
      </c>
      <c r="WA53" s="384">
        <f>IF(WA$19-'様式３（療養者名簿）（⑤の場合）'!$BD58+1&lt;=15,IF(WA$19&gt;='様式３（療養者名簿）（⑤の場合）'!$BD58,IF(WA$19&lt;='様式３（療養者名簿）（⑤の場合）'!$BE58,1,0),0),0)</f>
        <v>0</v>
      </c>
      <c r="WB53" s="384">
        <f>IF(WB$19-'様式３（療養者名簿）（⑤の場合）'!$BD58+1&lt;=15,IF(WB$19&gt;='様式３（療養者名簿）（⑤の場合）'!$BD58,IF(WB$19&lt;='様式３（療養者名簿）（⑤の場合）'!$BE58,1,0),0),0)</f>
        <v>0</v>
      </c>
      <c r="WC53" s="384">
        <f>IF(WC$19-'様式３（療養者名簿）（⑤の場合）'!$BD58+1&lt;=15,IF(WC$19&gt;='様式３（療養者名簿）（⑤の場合）'!$BD58,IF(WC$19&lt;='様式３（療養者名簿）（⑤の場合）'!$BE58,1,0),0),0)</f>
        <v>0</v>
      </c>
      <c r="WD53" s="384">
        <f>IF(WD$19-'様式３（療養者名簿）（⑤の場合）'!$BD58+1&lt;=15,IF(WD$19&gt;='様式３（療養者名簿）（⑤の場合）'!$BD58,IF(WD$19&lt;='様式３（療養者名簿）（⑤の場合）'!$BE58,1,0),0),0)</f>
        <v>0</v>
      </c>
      <c r="WE53" s="384">
        <f>IF(WE$19-'様式３（療養者名簿）（⑤の場合）'!$BD58+1&lt;=15,IF(WE$19&gt;='様式３（療養者名簿）（⑤の場合）'!$BD58,IF(WE$19&lt;='様式３（療養者名簿）（⑤の場合）'!$BE58,1,0),0),0)</f>
        <v>0</v>
      </c>
      <c r="WF53" s="384">
        <f>IF(WF$19-'様式３（療養者名簿）（⑤の場合）'!$BD58+1&lt;=15,IF(WF$19&gt;='様式３（療養者名簿）（⑤の場合）'!$BD58,IF(WF$19&lt;='様式３（療養者名簿）（⑤の場合）'!$BE58,1,0),0),0)</f>
        <v>0</v>
      </c>
      <c r="WG53" s="384">
        <f>IF(WG$19-'様式３（療養者名簿）（⑤の場合）'!$BD58+1&lt;=15,IF(WG$19&gt;='様式３（療養者名簿）（⑤の場合）'!$BD58,IF(WG$19&lt;='様式３（療養者名簿）（⑤の場合）'!$BE58,1,0),0),0)</f>
        <v>0</v>
      </c>
      <c r="WH53" s="384">
        <f>IF(WH$19-'様式３（療養者名簿）（⑤の場合）'!$BD58+1&lt;=15,IF(WH$19&gt;='様式３（療養者名簿）（⑤の場合）'!$BD58,IF(WH$19&lt;='様式３（療養者名簿）（⑤の場合）'!$BE58,1,0),0),0)</f>
        <v>0</v>
      </c>
      <c r="WI53" s="384">
        <f>IF(WI$19-'様式３（療養者名簿）（⑤の場合）'!$BD58+1&lt;=15,IF(WI$19&gt;='様式３（療養者名簿）（⑤の場合）'!$BD58,IF(WI$19&lt;='様式３（療養者名簿）（⑤の場合）'!$BE58,1,0),0),0)</f>
        <v>0</v>
      </c>
      <c r="WJ53" s="384">
        <f>IF(WJ$19-'様式３（療養者名簿）（⑤の場合）'!$BD58+1&lt;=15,IF(WJ$19&gt;='様式３（療養者名簿）（⑤の場合）'!$BD58,IF(WJ$19&lt;='様式３（療養者名簿）（⑤の場合）'!$BE58,1,0),0),0)</f>
        <v>0</v>
      </c>
      <c r="WK53" s="384">
        <f>IF(WK$19-'様式３（療養者名簿）（⑤の場合）'!$BD58+1&lt;=15,IF(WK$19&gt;='様式３（療養者名簿）（⑤の場合）'!$BD58,IF(WK$19&lt;='様式３（療養者名簿）（⑤の場合）'!$BE58,1,0),0),0)</f>
        <v>0</v>
      </c>
      <c r="WL53" s="384">
        <f>IF(WL$19-'様式３（療養者名簿）（⑤の場合）'!$BD58+1&lt;=15,IF(WL$19&gt;='様式３（療養者名簿）（⑤の場合）'!$BD58,IF(WL$19&lt;='様式３（療養者名簿）（⑤の場合）'!$BE58,1,0),0),0)</f>
        <v>0</v>
      </c>
      <c r="WM53" s="384">
        <f>IF(WM$19-'様式３（療養者名簿）（⑤の場合）'!$BD58+1&lt;=15,IF(WM$19&gt;='様式３（療養者名簿）（⑤の場合）'!$BD58,IF(WM$19&lt;='様式３（療養者名簿）（⑤の場合）'!$BE58,1,0),0),0)</f>
        <v>0</v>
      </c>
      <c r="WN53" s="384">
        <f>IF(WN$19-'様式３（療養者名簿）（⑤の場合）'!$BD58+1&lt;=15,IF(WN$19&gt;='様式３（療養者名簿）（⑤の場合）'!$BD58,IF(WN$19&lt;='様式３（療養者名簿）（⑤の場合）'!$BE58,1,0),0),0)</f>
        <v>0</v>
      </c>
      <c r="WO53" s="384">
        <f>IF(WO$19-'様式３（療養者名簿）（⑤の場合）'!$BD58+1&lt;=15,IF(WO$19&gt;='様式３（療養者名簿）（⑤の場合）'!$BD58,IF(WO$19&lt;='様式３（療養者名簿）（⑤の場合）'!$BE58,1,0),0),0)</f>
        <v>0</v>
      </c>
      <c r="WP53" s="384">
        <f>IF(WP$19-'様式３（療養者名簿）（⑤の場合）'!$BD58+1&lt;=15,IF(WP$19&gt;='様式３（療養者名簿）（⑤の場合）'!$BD58,IF(WP$19&lt;='様式３（療養者名簿）（⑤の場合）'!$BE58,1,0),0),0)</f>
        <v>0</v>
      </c>
      <c r="WQ53" s="384">
        <f>IF(WQ$19-'様式３（療養者名簿）（⑤の場合）'!$BD58+1&lt;=15,IF(WQ$19&gt;='様式３（療養者名簿）（⑤の場合）'!$BD58,IF(WQ$19&lt;='様式３（療養者名簿）（⑤の場合）'!$BE58,1,0),0),0)</f>
        <v>0</v>
      </c>
      <c r="WR53" s="384">
        <f>IF(WR$19-'様式３（療養者名簿）（⑤の場合）'!$BD58+1&lt;=15,IF(WR$19&gt;='様式３（療養者名簿）（⑤の場合）'!$BD58,IF(WR$19&lt;='様式３（療養者名簿）（⑤の場合）'!$BE58,1,0),0),0)</f>
        <v>0</v>
      </c>
      <c r="WS53" s="384">
        <f>IF(WS$19-'様式３（療養者名簿）（⑤の場合）'!$BD58+1&lt;=15,IF(WS$19&gt;='様式３（療養者名簿）（⑤の場合）'!$BD58,IF(WS$19&lt;='様式３（療養者名簿）（⑤の場合）'!$BE58,1,0),0),0)</f>
        <v>0</v>
      </c>
      <c r="WT53" s="384">
        <f>IF(WT$19-'様式３（療養者名簿）（⑤の場合）'!$BD58+1&lt;=15,IF(WT$19&gt;='様式３（療養者名簿）（⑤の場合）'!$BD58,IF(WT$19&lt;='様式３（療養者名簿）（⑤の場合）'!$BE58,1,0),0),0)</f>
        <v>0</v>
      </c>
      <c r="WU53" s="384">
        <f>IF(WU$19-'様式３（療養者名簿）（⑤の場合）'!$BD58+1&lt;=15,IF(WU$19&gt;='様式３（療養者名簿）（⑤の場合）'!$BD58,IF(WU$19&lt;='様式３（療養者名簿）（⑤の場合）'!$BE58,1,0),0),0)</f>
        <v>0</v>
      </c>
      <c r="WV53" s="384">
        <f>IF(WV$19-'様式３（療養者名簿）（⑤の場合）'!$BD58+1&lt;=15,IF(WV$19&gt;='様式３（療養者名簿）（⑤の場合）'!$BD58,IF(WV$19&lt;='様式３（療養者名簿）（⑤の場合）'!$BE58,1,0),0),0)</f>
        <v>0</v>
      </c>
      <c r="WW53" s="384">
        <f>IF(WW$19-'様式３（療養者名簿）（⑤の場合）'!$BD58+1&lt;=15,IF(WW$19&gt;='様式３（療養者名簿）（⑤の場合）'!$BD58,IF(WW$19&lt;='様式３（療養者名簿）（⑤の場合）'!$BE58,1,0),0),0)</f>
        <v>0</v>
      </c>
      <c r="WX53" s="384">
        <f>IF(WX$19-'様式３（療養者名簿）（⑤の場合）'!$BD58+1&lt;=15,IF(WX$19&gt;='様式３（療養者名簿）（⑤の場合）'!$BD58,IF(WX$19&lt;='様式３（療養者名簿）（⑤の場合）'!$BE58,1,0),0),0)</f>
        <v>0</v>
      </c>
      <c r="WY53" s="384">
        <f>IF(WY$19-'様式３（療養者名簿）（⑤の場合）'!$BD58+1&lt;=15,IF(WY$19&gt;='様式３（療養者名簿）（⑤の場合）'!$BD58,IF(WY$19&lt;='様式３（療養者名簿）（⑤の場合）'!$BE58,1,0),0),0)</f>
        <v>0</v>
      </c>
      <c r="WZ53" s="384">
        <f>IF(WZ$19-'様式３（療養者名簿）（⑤の場合）'!$BD58+1&lt;=15,IF(WZ$19&gt;='様式３（療養者名簿）（⑤の場合）'!$BD58,IF(WZ$19&lt;='様式３（療養者名簿）（⑤の場合）'!$BE58,1,0),0),0)</f>
        <v>0</v>
      </c>
      <c r="XA53" s="384">
        <f>IF(XA$19-'様式３（療養者名簿）（⑤の場合）'!$BD58+1&lt;=15,IF(XA$19&gt;='様式３（療養者名簿）（⑤の場合）'!$BD58,IF(XA$19&lt;='様式３（療養者名簿）（⑤の場合）'!$BE58,1,0),0),0)</f>
        <v>0</v>
      </c>
      <c r="XB53" s="384">
        <f>IF(XB$19-'様式３（療養者名簿）（⑤の場合）'!$BD58+1&lt;=15,IF(XB$19&gt;='様式３（療養者名簿）（⑤の場合）'!$BD58,IF(XB$19&lt;='様式３（療養者名簿）（⑤の場合）'!$BE58,1,0),0),0)</f>
        <v>0</v>
      </c>
      <c r="XC53" s="384">
        <f>IF(XC$19-'様式３（療養者名簿）（⑤の場合）'!$BD58+1&lt;=15,IF(XC$19&gt;='様式３（療養者名簿）（⑤の場合）'!$BD58,IF(XC$19&lt;='様式３（療養者名簿）（⑤の場合）'!$BE58,1,0),0),0)</f>
        <v>0</v>
      </c>
      <c r="XD53" s="384">
        <f>IF(XD$19-'様式３（療養者名簿）（⑤の場合）'!$BD58+1&lt;=15,IF(XD$19&gt;='様式３（療養者名簿）（⑤の場合）'!$BD58,IF(XD$19&lt;='様式３（療養者名簿）（⑤の場合）'!$BE58,1,0),0),0)</f>
        <v>0</v>
      </c>
      <c r="XE53" s="384">
        <f>IF(XE$19-'様式３（療養者名簿）（⑤の場合）'!$BD58+1&lt;=15,IF(XE$19&gt;='様式３（療養者名簿）（⑤の場合）'!$BD58,IF(XE$19&lt;='様式３（療養者名簿）（⑤の場合）'!$BE58,1,0),0),0)</f>
        <v>0</v>
      </c>
      <c r="XF53" s="384">
        <f>IF(XF$19-'様式３（療養者名簿）（⑤の場合）'!$BD58+1&lt;=15,IF(XF$19&gt;='様式３（療養者名簿）（⑤の場合）'!$BD58,IF(XF$19&lt;='様式３（療養者名簿）（⑤の場合）'!$BE58,1,0),0),0)</f>
        <v>0</v>
      </c>
      <c r="XG53" s="384">
        <f>IF(XG$19-'様式３（療養者名簿）（⑤の場合）'!$BD58+1&lt;=15,IF(XG$19&gt;='様式３（療養者名簿）（⑤の場合）'!$BD58,IF(XG$19&lt;='様式３（療養者名簿）（⑤の場合）'!$BE58,1,0),0),0)</f>
        <v>0</v>
      </c>
      <c r="XH53" s="384">
        <f>IF(XH$19-'様式３（療養者名簿）（⑤の場合）'!$BD58+1&lt;=15,IF(XH$19&gt;='様式３（療養者名簿）（⑤の場合）'!$BD58,IF(XH$19&lt;='様式３（療養者名簿）（⑤の場合）'!$BE58,1,0),0),0)</f>
        <v>0</v>
      </c>
      <c r="XI53" s="384">
        <f>IF(XI$19-'様式３（療養者名簿）（⑤の場合）'!$BD58+1&lt;=15,IF(XI$19&gt;='様式３（療養者名簿）（⑤の場合）'!$BD58,IF(XI$19&lt;='様式３（療養者名簿）（⑤の場合）'!$BE58,1,0),0),0)</f>
        <v>0</v>
      </c>
      <c r="XJ53" s="384">
        <f>IF(XJ$19-'様式３（療養者名簿）（⑤の場合）'!$BD58+1&lt;=15,IF(XJ$19&gt;='様式３（療養者名簿）（⑤の場合）'!$BD58,IF(XJ$19&lt;='様式３（療養者名簿）（⑤の場合）'!$BE58,1,0),0),0)</f>
        <v>0</v>
      </c>
      <c r="XK53" s="384">
        <f>IF(XK$19-'様式３（療養者名簿）（⑤の場合）'!$BD58+1&lt;=15,IF(XK$19&gt;='様式３（療養者名簿）（⑤の場合）'!$BD58,IF(XK$19&lt;='様式３（療養者名簿）（⑤の場合）'!$BE58,1,0),0),0)</f>
        <v>0</v>
      </c>
      <c r="XL53" s="384">
        <f>IF(XL$19-'様式３（療養者名簿）（⑤の場合）'!$BD58+1&lt;=15,IF(XL$19&gt;='様式３（療養者名簿）（⑤の場合）'!$BD58,IF(XL$19&lt;='様式３（療養者名簿）（⑤の場合）'!$BE58,1,0),0),0)</f>
        <v>0</v>
      </c>
      <c r="XM53" s="384">
        <f>IF(XM$19-'様式３（療養者名簿）（⑤の場合）'!$BD58+1&lt;=15,IF(XM$19&gt;='様式３（療養者名簿）（⑤の場合）'!$BD58,IF(XM$19&lt;='様式３（療養者名簿）（⑤の場合）'!$BE58,1,0),0),0)</f>
        <v>0</v>
      </c>
      <c r="XN53" s="384">
        <f>IF(XN$19-'様式３（療養者名簿）（⑤の場合）'!$BD58+1&lt;=15,IF(XN$19&gt;='様式３（療養者名簿）（⑤の場合）'!$BD58,IF(XN$19&lt;='様式３（療養者名簿）（⑤の場合）'!$BE58,1,0),0),0)</f>
        <v>0</v>
      </c>
      <c r="XO53" s="384">
        <f>IF(XO$19-'様式３（療養者名簿）（⑤の場合）'!$BD58+1&lt;=15,IF(XO$19&gt;='様式３（療養者名簿）（⑤の場合）'!$BD58,IF(XO$19&lt;='様式３（療養者名簿）（⑤の場合）'!$BE58,1,0),0),0)</f>
        <v>0</v>
      </c>
      <c r="XP53" s="384">
        <f>IF(XP$19-'様式３（療養者名簿）（⑤の場合）'!$BD58+1&lt;=15,IF(XP$19&gt;='様式３（療養者名簿）（⑤の場合）'!$BD58,IF(XP$19&lt;='様式３（療養者名簿）（⑤の場合）'!$BE58,1,0),0),0)</f>
        <v>0</v>
      </c>
      <c r="XQ53" s="384">
        <f>IF(XQ$19-'様式３（療養者名簿）（⑤の場合）'!$BD58+1&lt;=15,IF(XQ$19&gt;='様式３（療養者名簿）（⑤の場合）'!$BD58,IF(XQ$19&lt;='様式３（療養者名簿）（⑤の場合）'!$BE58,1,0),0),0)</f>
        <v>0</v>
      </c>
      <c r="XR53" s="384">
        <f>IF(XR$19-'様式３（療養者名簿）（⑤の場合）'!$BD58+1&lt;=15,IF(XR$19&gt;='様式３（療養者名簿）（⑤の場合）'!$BD58,IF(XR$19&lt;='様式３（療養者名簿）（⑤の場合）'!$BE58,1,0),0),0)</f>
        <v>0</v>
      </c>
      <c r="XS53" s="384">
        <f>IF(XS$19-'様式３（療養者名簿）（⑤の場合）'!$BD58+1&lt;=15,IF(XS$19&gt;='様式３（療養者名簿）（⑤の場合）'!$BD58,IF(XS$19&lt;='様式３（療養者名簿）（⑤の場合）'!$BE58,1,0),0),0)</f>
        <v>0</v>
      </c>
      <c r="XT53" s="384">
        <f>IF(XT$19-'様式３（療養者名簿）（⑤の場合）'!$BD58+1&lt;=15,IF(XT$19&gt;='様式３（療養者名簿）（⑤の場合）'!$BD58,IF(XT$19&lt;='様式３（療養者名簿）（⑤の場合）'!$BE58,1,0),0),0)</f>
        <v>0</v>
      </c>
      <c r="XU53" s="384">
        <f>IF(XU$19-'様式３（療養者名簿）（⑤の場合）'!$BD58+1&lt;=15,IF(XU$19&gt;='様式３（療養者名簿）（⑤の場合）'!$BD58,IF(XU$19&lt;='様式３（療養者名簿）（⑤の場合）'!$BE58,1,0),0),0)</f>
        <v>0</v>
      </c>
      <c r="XV53" s="384">
        <f>IF(XV$19-'様式３（療養者名簿）（⑤の場合）'!$BD58+1&lt;=15,IF(XV$19&gt;='様式３（療養者名簿）（⑤の場合）'!$BD58,IF(XV$19&lt;='様式３（療養者名簿）（⑤の場合）'!$BE58,1,0),0),0)</f>
        <v>0</v>
      </c>
      <c r="XW53" s="384">
        <f>IF(XW$19-'様式３（療養者名簿）（⑤の場合）'!$BD58+1&lt;=15,IF(XW$19&gt;='様式３（療養者名簿）（⑤の場合）'!$BD58,IF(XW$19&lt;='様式３（療養者名簿）（⑤の場合）'!$BE58,1,0),0),0)</f>
        <v>0</v>
      </c>
      <c r="XX53" s="384">
        <f>IF(XX$19-'様式３（療養者名簿）（⑤の場合）'!$BD58+1&lt;=15,IF(XX$19&gt;='様式３（療養者名簿）（⑤の場合）'!$BD58,IF(XX$19&lt;='様式３（療養者名簿）（⑤の場合）'!$BE58,1,0),0),0)</f>
        <v>0</v>
      </c>
      <c r="XY53" s="384">
        <f>IF(XY$19-'様式３（療養者名簿）（⑤の場合）'!$BD58+1&lt;=15,IF(XY$19&gt;='様式３（療養者名簿）（⑤の場合）'!$BD58,IF(XY$19&lt;='様式３（療養者名簿）（⑤の場合）'!$BE58,1,0),0),0)</f>
        <v>0</v>
      </c>
      <c r="XZ53" s="384">
        <f>IF(XZ$19-'様式３（療養者名簿）（⑤の場合）'!$BD58+1&lt;=15,IF(XZ$19&gt;='様式３（療養者名簿）（⑤の場合）'!$BD58,IF(XZ$19&lt;='様式３（療養者名簿）（⑤の場合）'!$BE58,1,0),0),0)</f>
        <v>0</v>
      </c>
      <c r="YA53" s="384">
        <f>IF(YA$19-'様式３（療養者名簿）（⑤の場合）'!$BD58+1&lt;=15,IF(YA$19&gt;='様式３（療養者名簿）（⑤の場合）'!$BD58,IF(YA$19&lt;='様式３（療養者名簿）（⑤の場合）'!$BE58,1,0),0),0)</f>
        <v>0</v>
      </c>
      <c r="YB53" s="384">
        <f>IF(YB$19-'様式３（療養者名簿）（⑤の場合）'!$BD58+1&lt;=15,IF(YB$19&gt;='様式３（療養者名簿）（⑤の場合）'!$BD58,IF(YB$19&lt;='様式３（療養者名簿）（⑤の場合）'!$BE58,1,0),0),0)</f>
        <v>0</v>
      </c>
      <c r="YC53" s="384">
        <f>IF(YC$19-'様式３（療養者名簿）（⑤の場合）'!$BD58+1&lt;=15,IF(YC$19&gt;='様式３（療養者名簿）（⑤の場合）'!$BD58,IF(YC$19&lt;='様式３（療養者名簿）（⑤の場合）'!$BE58,1,0),0),0)</f>
        <v>0</v>
      </c>
      <c r="YD53" s="384">
        <f>IF(YD$19-'様式３（療養者名簿）（⑤の場合）'!$BD58+1&lt;=15,IF(YD$19&gt;='様式３（療養者名簿）（⑤の場合）'!$BD58,IF(YD$19&lt;='様式３（療養者名簿）（⑤の場合）'!$BE58,1,0),0),0)</f>
        <v>0</v>
      </c>
      <c r="YE53" s="384">
        <f>IF(YE$19-'様式３（療養者名簿）（⑤の場合）'!$BD58+1&lt;=15,IF(YE$19&gt;='様式３（療養者名簿）（⑤の場合）'!$BD58,IF(YE$19&lt;='様式３（療養者名簿）（⑤の場合）'!$BE58,1,0),0),0)</f>
        <v>0</v>
      </c>
      <c r="YF53" s="384">
        <f>IF(YF$19-'様式３（療養者名簿）（⑤の場合）'!$BD58+1&lt;=15,IF(YF$19&gt;='様式３（療養者名簿）（⑤の場合）'!$BD58,IF(YF$19&lt;='様式３（療養者名簿）（⑤の場合）'!$BE58,1,0),0),0)</f>
        <v>0</v>
      </c>
      <c r="YG53" s="384">
        <f>IF(YG$19-'様式３（療養者名簿）（⑤の場合）'!$BD58+1&lt;=15,IF(YG$19&gt;='様式３（療養者名簿）（⑤の場合）'!$BD58,IF(YG$19&lt;='様式３（療養者名簿）（⑤の場合）'!$BE58,1,0),0),0)</f>
        <v>0</v>
      </c>
      <c r="YH53" s="384">
        <f>IF(YH$19-'様式３（療養者名簿）（⑤の場合）'!$BD58+1&lt;=15,IF(YH$19&gt;='様式３（療養者名簿）（⑤の場合）'!$BD58,IF(YH$19&lt;='様式３（療養者名簿）（⑤の場合）'!$BE58,1,0),0),0)</f>
        <v>0</v>
      </c>
      <c r="YI53" s="384">
        <f>IF(YI$19-'様式３（療養者名簿）（⑤の場合）'!$BD58+1&lt;=15,IF(YI$19&gt;='様式３（療養者名簿）（⑤の場合）'!$BD58,IF(YI$19&lt;='様式３（療養者名簿）（⑤の場合）'!$BE58,1,0),0),0)</f>
        <v>0</v>
      </c>
      <c r="YJ53" s="384">
        <f>IF(YJ$19-'様式３（療養者名簿）（⑤の場合）'!$BD58+1&lt;=15,IF(YJ$19&gt;='様式３（療養者名簿）（⑤の場合）'!$BD58,IF(YJ$19&lt;='様式３（療養者名簿）（⑤の場合）'!$BE58,1,0),0),0)</f>
        <v>0</v>
      </c>
      <c r="YK53" s="384">
        <f>IF(YK$19-'様式３（療養者名簿）（⑤の場合）'!$BD58+1&lt;=15,IF(YK$19&gt;='様式３（療養者名簿）（⑤の場合）'!$BD58,IF(YK$19&lt;='様式３（療養者名簿）（⑤の場合）'!$BE58,1,0),0),0)</f>
        <v>0</v>
      </c>
      <c r="YL53" s="384">
        <f>IF(YL$19-'様式３（療養者名簿）（⑤の場合）'!$BD58+1&lt;=15,IF(YL$19&gt;='様式３（療養者名簿）（⑤の場合）'!$BD58,IF(YL$19&lt;='様式３（療養者名簿）（⑤の場合）'!$BE58,1,0),0),0)</f>
        <v>0</v>
      </c>
      <c r="YM53" s="384">
        <f>IF(YM$19-'様式３（療養者名簿）（⑤の場合）'!$BD58+1&lt;=15,IF(YM$19&gt;='様式３（療養者名簿）（⑤の場合）'!$BD58,IF(YM$19&lt;='様式３（療養者名簿）（⑤の場合）'!$BE58,1,0),0),0)</f>
        <v>0</v>
      </c>
      <c r="YN53" s="384">
        <f>IF(YN$19-'様式３（療養者名簿）（⑤の場合）'!$BD58+1&lt;=15,IF(YN$19&gt;='様式３（療養者名簿）（⑤の場合）'!$BD58,IF(YN$19&lt;='様式３（療養者名簿）（⑤の場合）'!$BE58,1,0),0),0)</f>
        <v>0</v>
      </c>
      <c r="YO53" s="384">
        <f>IF(YO$19-'様式３（療養者名簿）（⑤の場合）'!$BD58+1&lt;=15,IF(YO$19&gt;='様式３（療養者名簿）（⑤の場合）'!$BD58,IF(YO$19&lt;='様式３（療養者名簿）（⑤の場合）'!$BE58,1,0),0),0)</f>
        <v>0</v>
      </c>
      <c r="YP53" s="384">
        <f>IF(YP$19-'様式３（療養者名簿）（⑤の場合）'!$BD58+1&lt;=15,IF(YP$19&gt;='様式３（療養者名簿）（⑤の場合）'!$BD58,IF(YP$19&lt;='様式３（療養者名簿）（⑤の場合）'!$BE58,1,0),0),0)</f>
        <v>0</v>
      </c>
      <c r="YQ53" s="384">
        <f>IF(YQ$19-'様式３（療養者名簿）（⑤の場合）'!$BD58+1&lt;=15,IF(YQ$19&gt;='様式３（療養者名簿）（⑤の場合）'!$BD58,IF(YQ$19&lt;='様式３（療養者名簿）（⑤の場合）'!$BE58,1,0),0),0)</f>
        <v>0</v>
      </c>
      <c r="YR53" s="384">
        <f>IF(YR$19-'様式３（療養者名簿）（⑤の場合）'!$BD58+1&lt;=15,IF(YR$19&gt;='様式３（療養者名簿）（⑤の場合）'!$BD58,IF(YR$19&lt;='様式３（療養者名簿）（⑤の場合）'!$BE58,1,0),0),0)</f>
        <v>0</v>
      </c>
      <c r="YS53" s="384">
        <f>IF(YS$19-'様式３（療養者名簿）（⑤の場合）'!$BD58+1&lt;=15,IF(YS$19&gt;='様式３（療養者名簿）（⑤の場合）'!$BD58,IF(YS$19&lt;='様式３（療養者名簿）（⑤の場合）'!$BE58,1,0),0),0)</f>
        <v>0</v>
      </c>
      <c r="YT53" s="384">
        <f>IF(YT$19-'様式３（療養者名簿）（⑤の場合）'!$BD58+1&lt;=15,IF(YT$19&gt;='様式３（療養者名簿）（⑤の場合）'!$BD58,IF(YT$19&lt;='様式３（療養者名簿）（⑤の場合）'!$BE58,1,0),0),0)</f>
        <v>0</v>
      </c>
      <c r="YU53" s="384">
        <f>IF(YU$19-'様式３（療養者名簿）（⑤の場合）'!$BD58+1&lt;=15,IF(YU$19&gt;='様式３（療養者名簿）（⑤の場合）'!$BD58,IF(YU$19&lt;='様式３（療養者名簿）（⑤の場合）'!$BE58,1,0),0),0)</f>
        <v>0</v>
      </c>
      <c r="YV53" s="384">
        <f>IF(YV$19-'様式３（療養者名簿）（⑤の場合）'!$BD58+1&lt;=15,IF(YV$19&gt;='様式３（療養者名簿）（⑤の場合）'!$BD58,IF(YV$19&lt;='様式３（療養者名簿）（⑤の場合）'!$BE58,1,0),0),0)</f>
        <v>0</v>
      </c>
      <c r="YW53" s="384">
        <f>IF(YW$19-'様式３（療養者名簿）（⑤の場合）'!$BD58+1&lt;=15,IF(YW$19&gt;='様式３（療養者名簿）（⑤の場合）'!$BD58,IF(YW$19&lt;='様式３（療養者名簿）（⑤の場合）'!$BE58,1,0),0),0)</f>
        <v>0</v>
      </c>
      <c r="YX53" s="384">
        <f>IF(YX$19-'様式３（療養者名簿）（⑤の場合）'!$BD58+1&lt;=15,IF(YX$19&gt;='様式３（療養者名簿）（⑤の場合）'!$BD58,IF(YX$19&lt;='様式３（療養者名簿）（⑤の場合）'!$BE58,1,0),0),0)</f>
        <v>0</v>
      </c>
      <c r="YY53" s="384">
        <f>IF(YY$19-'様式３（療養者名簿）（⑤の場合）'!$BD58+1&lt;=15,IF(YY$19&gt;='様式３（療養者名簿）（⑤の場合）'!$BD58,IF(YY$19&lt;='様式３（療養者名簿）（⑤の場合）'!$BE58,1,0),0),0)</f>
        <v>0</v>
      </c>
      <c r="YZ53" s="384">
        <f>IF(YZ$19-'様式３（療養者名簿）（⑤の場合）'!$BD58+1&lt;=15,IF(YZ$19&gt;='様式３（療養者名簿）（⑤の場合）'!$BD58,IF(YZ$19&lt;='様式３（療養者名簿）（⑤の場合）'!$BE58,1,0),0),0)</f>
        <v>0</v>
      </c>
      <c r="ZA53" s="384">
        <f>IF(ZA$19-'様式３（療養者名簿）（⑤の場合）'!$BD58+1&lt;=15,IF(ZA$19&gt;='様式３（療養者名簿）（⑤の場合）'!$BD58,IF(ZA$19&lt;='様式３（療養者名簿）（⑤の場合）'!$BE58,1,0),0),0)</f>
        <v>0</v>
      </c>
      <c r="ZB53" s="384">
        <f>IF(ZB$19-'様式３（療養者名簿）（⑤の場合）'!$BD58+1&lt;=15,IF(ZB$19&gt;='様式３（療養者名簿）（⑤の場合）'!$BD58,IF(ZB$19&lt;='様式３（療養者名簿）（⑤の場合）'!$BE58,1,0),0),0)</f>
        <v>0</v>
      </c>
      <c r="ZC53" s="384">
        <f>IF(ZC$19-'様式３（療養者名簿）（⑤の場合）'!$BD58+1&lt;=15,IF(ZC$19&gt;='様式３（療養者名簿）（⑤の場合）'!$BD58,IF(ZC$19&lt;='様式３（療養者名簿）（⑤の場合）'!$BE58,1,0),0),0)</f>
        <v>0</v>
      </c>
      <c r="ZD53" s="384">
        <f>IF(ZD$19-'様式３（療養者名簿）（⑤の場合）'!$BD58+1&lt;=15,IF(ZD$19&gt;='様式３（療養者名簿）（⑤の場合）'!$BD58,IF(ZD$19&lt;='様式３（療養者名簿）（⑤の場合）'!$BE58,1,0),0),0)</f>
        <v>0</v>
      </c>
      <c r="ZE53" s="384">
        <f>IF(ZE$19-'様式３（療養者名簿）（⑤の場合）'!$BD58+1&lt;=15,IF(ZE$19&gt;='様式３（療養者名簿）（⑤の場合）'!$BD58,IF(ZE$19&lt;='様式３（療養者名簿）（⑤の場合）'!$BE58,1,0),0),0)</f>
        <v>0</v>
      </c>
      <c r="ZF53" s="384">
        <f>IF(ZF$19-'様式３（療養者名簿）（⑤の場合）'!$BD58+1&lt;=15,IF(ZF$19&gt;='様式３（療養者名簿）（⑤の場合）'!$BD58,IF(ZF$19&lt;='様式３（療養者名簿）（⑤の場合）'!$BE58,1,0),0),0)</f>
        <v>0</v>
      </c>
      <c r="ZG53" s="384">
        <f>IF(ZG$19-'様式３（療養者名簿）（⑤の場合）'!$BD58+1&lt;=15,IF(ZG$19&gt;='様式３（療養者名簿）（⑤の場合）'!$BD58,IF(ZG$19&lt;='様式３（療養者名簿）（⑤の場合）'!$BE58,1,0),0),0)</f>
        <v>0</v>
      </c>
      <c r="ZH53" s="384">
        <f>IF(ZH$19-'様式３（療養者名簿）（⑤の場合）'!$BD58+1&lt;=15,IF(ZH$19&gt;='様式３（療養者名簿）（⑤の場合）'!$BD58,IF(ZH$19&lt;='様式３（療養者名簿）（⑤の場合）'!$BE58,1,0),0),0)</f>
        <v>0</v>
      </c>
      <c r="ZI53" s="384">
        <f>IF(ZI$19-'様式３（療養者名簿）（⑤の場合）'!$BD58+1&lt;=15,IF(ZI$19&gt;='様式３（療養者名簿）（⑤の場合）'!$BD58,IF(ZI$19&lt;='様式３（療養者名簿）（⑤の場合）'!$BE58,1,0),0),0)</f>
        <v>0</v>
      </c>
      <c r="ZJ53" s="384">
        <f>IF(ZJ$19-'様式３（療養者名簿）（⑤の場合）'!$BD58+1&lt;=15,IF(ZJ$19&gt;='様式３（療養者名簿）（⑤の場合）'!$BD58,IF(ZJ$19&lt;='様式３（療養者名簿）（⑤の場合）'!$BE58,1,0),0),0)</f>
        <v>0</v>
      </c>
      <c r="ZK53" s="384">
        <f>IF(ZK$19-'様式３（療養者名簿）（⑤の場合）'!$BD58+1&lt;=15,IF(ZK$19&gt;='様式３（療養者名簿）（⑤の場合）'!$BD58,IF(ZK$19&lt;='様式３（療養者名簿）（⑤の場合）'!$BE58,1,0),0),0)</f>
        <v>0</v>
      </c>
      <c r="ZL53" s="384">
        <f>IF(ZL$19-'様式３（療養者名簿）（⑤の場合）'!$BD58+1&lt;=15,IF(ZL$19&gt;='様式３（療養者名簿）（⑤の場合）'!$BD58,IF(ZL$19&lt;='様式３（療養者名簿）（⑤の場合）'!$BE58,1,0),0),0)</f>
        <v>0</v>
      </c>
      <c r="ZM53" s="384">
        <f>IF(ZM$19-'様式３（療養者名簿）（⑤の場合）'!$BD58+1&lt;=15,IF(ZM$19&gt;='様式３（療養者名簿）（⑤の場合）'!$BD58,IF(ZM$19&lt;='様式３（療養者名簿）（⑤の場合）'!$BE58,1,0),0),0)</f>
        <v>0</v>
      </c>
      <c r="ZN53" s="384">
        <f>IF(ZN$19-'様式３（療養者名簿）（⑤の場合）'!$BD58+1&lt;=15,IF(ZN$19&gt;='様式３（療養者名簿）（⑤の場合）'!$BD58,IF(ZN$19&lt;='様式３（療養者名簿）（⑤の場合）'!$BE58,1,0),0),0)</f>
        <v>0</v>
      </c>
      <c r="ZO53" s="384">
        <f>IF(ZO$19-'様式３（療養者名簿）（⑤の場合）'!$BD58+1&lt;=15,IF(ZO$19&gt;='様式３（療養者名簿）（⑤の場合）'!$BD58,IF(ZO$19&lt;='様式３（療養者名簿）（⑤の場合）'!$BE58,1,0),0),0)</f>
        <v>0</v>
      </c>
      <c r="ZP53" s="384">
        <f>IF(ZP$19-'様式３（療養者名簿）（⑤の場合）'!$BD58+1&lt;=15,IF(ZP$19&gt;='様式３（療養者名簿）（⑤の場合）'!$BD58,IF(ZP$19&lt;='様式３（療養者名簿）（⑤の場合）'!$BE58,1,0),0),0)</f>
        <v>0</v>
      </c>
      <c r="ZQ53" s="384">
        <f>IF(ZQ$19-'様式３（療養者名簿）（⑤の場合）'!$BD58+1&lt;=15,IF(ZQ$19&gt;='様式３（療養者名簿）（⑤の場合）'!$BD58,IF(ZQ$19&lt;='様式３（療養者名簿）（⑤の場合）'!$BE58,1,0),0),0)</f>
        <v>0</v>
      </c>
      <c r="ZR53" s="384">
        <f>IF(ZR$19-'様式３（療養者名簿）（⑤の場合）'!$BD58+1&lt;=15,IF(ZR$19&gt;='様式３（療養者名簿）（⑤の場合）'!$BD58,IF(ZR$19&lt;='様式３（療養者名簿）（⑤の場合）'!$BE58,1,0),0),0)</f>
        <v>0</v>
      </c>
      <c r="ZS53" s="384">
        <f>IF(ZS$19-'様式３（療養者名簿）（⑤の場合）'!$BD58+1&lt;=15,IF(ZS$19&gt;='様式３（療養者名簿）（⑤の場合）'!$BD58,IF(ZS$19&lt;='様式３（療養者名簿）（⑤の場合）'!$BE58,1,0),0),0)</f>
        <v>0</v>
      </c>
      <c r="ZT53" s="384">
        <f>IF(ZT$19-'様式３（療養者名簿）（⑤の場合）'!$BD58+1&lt;=15,IF(ZT$19&gt;='様式３（療養者名簿）（⑤の場合）'!$BD58,IF(ZT$19&lt;='様式３（療養者名簿）（⑤の場合）'!$BE58,1,0),0),0)</f>
        <v>0</v>
      </c>
      <c r="ZU53" s="384">
        <f>IF(ZU$19-'様式３（療養者名簿）（⑤の場合）'!$BD58+1&lt;=15,IF(ZU$19&gt;='様式３（療養者名簿）（⑤の場合）'!$BD58,IF(ZU$19&lt;='様式３（療養者名簿）（⑤の場合）'!$BE58,1,0),0),0)</f>
        <v>0</v>
      </c>
      <c r="ZV53" s="384">
        <f>IF(ZV$19-'様式３（療養者名簿）（⑤の場合）'!$BD58+1&lt;=15,IF(ZV$19&gt;='様式３（療養者名簿）（⑤の場合）'!$BD58,IF(ZV$19&lt;='様式３（療養者名簿）（⑤の場合）'!$BE58,1,0),0),0)</f>
        <v>0</v>
      </c>
      <c r="ZW53" s="384">
        <f>IF(ZW$19-'様式３（療養者名簿）（⑤の場合）'!$BD58+1&lt;=15,IF(ZW$19&gt;='様式３（療養者名簿）（⑤の場合）'!$BD58,IF(ZW$19&lt;='様式３（療養者名簿）（⑤の場合）'!$BE58,1,0),0),0)</f>
        <v>0</v>
      </c>
      <c r="ZX53" s="384">
        <f>IF(ZX$19-'様式３（療養者名簿）（⑤の場合）'!$BD58+1&lt;=15,IF(ZX$19&gt;='様式３（療養者名簿）（⑤の場合）'!$BD58,IF(ZX$19&lt;='様式３（療養者名簿）（⑤の場合）'!$BE58,1,0),0),0)</f>
        <v>0</v>
      </c>
      <c r="ZY53" s="384">
        <f>IF(ZY$19-'様式３（療養者名簿）（⑤の場合）'!$BD58+1&lt;=15,IF(ZY$19&gt;='様式３（療養者名簿）（⑤の場合）'!$BD58,IF(ZY$19&lt;='様式３（療養者名簿）（⑤の場合）'!$BE58,1,0),0),0)</f>
        <v>0</v>
      </c>
      <c r="ZZ53" s="384">
        <f>IF(ZZ$19-'様式３（療養者名簿）（⑤の場合）'!$BD58+1&lt;=15,IF(ZZ$19&gt;='様式３（療養者名簿）（⑤の場合）'!$BD58,IF(ZZ$19&lt;='様式３（療養者名簿）（⑤の場合）'!$BE58,1,0),0),0)</f>
        <v>0</v>
      </c>
      <c r="AAA53" s="384">
        <f>IF(AAA$19-'様式３（療養者名簿）（⑤の場合）'!$BD58+1&lt;=15,IF(AAA$19&gt;='様式３（療養者名簿）（⑤の場合）'!$BD58,IF(AAA$19&lt;='様式３（療養者名簿）（⑤の場合）'!$BE58,1,0),0),0)</f>
        <v>0</v>
      </c>
      <c r="AAB53" s="384">
        <f>IF(AAB$19-'様式３（療養者名簿）（⑤の場合）'!$BD58+1&lt;=15,IF(AAB$19&gt;='様式３（療養者名簿）（⑤の場合）'!$BD58,IF(AAB$19&lt;='様式３（療養者名簿）（⑤の場合）'!$BE58,1,0),0),0)</f>
        <v>0</v>
      </c>
      <c r="AAC53" s="384">
        <f>IF(AAC$19-'様式３（療養者名簿）（⑤の場合）'!$BD58+1&lt;=15,IF(AAC$19&gt;='様式３（療養者名簿）（⑤の場合）'!$BD58,IF(AAC$19&lt;='様式３（療養者名簿）（⑤の場合）'!$BE58,1,0),0),0)</f>
        <v>0</v>
      </c>
      <c r="AAD53" s="384">
        <f>IF(AAD$19-'様式３（療養者名簿）（⑤の場合）'!$BD58+1&lt;=15,IF(AAD$19&gt;='様式３（療養者名簿）（⑤の場合）'!$BD58,IF(AAD$19&lt;='様式３（療養者名簿）（⑤の場合）'!$BE58,1,0),0),0)</f>
        <v>0</v>
      </c>
      <c r="AAE53" s="384">
        <f>IF(AAE$19-'様式３（療養者名簿）（⑤の場合）'!$BD58+1&lt;=15,IF(AAE$19&gt;='様式３（療養者名簿）（⑤の場合）'!$BD58,IF(AAE$19&lt;='様式３（療養者名簿）（⑤の場合）'!$BE58,1,0),0),0)</f>
        <v>0</v>
      </c>
      <c r="AAF53" s="384">
        <f>IF(AAF$19-'様式３（療養者名簿）（⑤の場合）'!$BD58+1&lt;=15,IF(AAF$19&gt;='様式３（療養者名簿）（⑤の場合）'!$BD58,IF(AAF$19&lt;='様式３（療養者名簿）（⑤の場合）'!$BE58,1,0),0),0)</f>
        <v>0</v>
      </c>
      <c r="AAG53" s="384">
        <f>IF(AAG$19-'様式３（療養者名簿）（⑤の場合）'!$BD58+1&lt;=15,IF(AAG$19&gt;='様式３（療養者名簿）（⑤の場合）'!$BD58,IF(AAG$19&lt;='様式３（療養者名簿）（⑤の場合）'!$BE58,1,0),0),0)</f>
        <v>0</v>
      </c>
      <c r="AAH53" s="384">
        <f>IF(AAH$19-'様式３（療養者名簿）（⑤の場合）'!$BD58+1&lt;=15,IF(AAH$19&gt;='様式３（療養者名簿）（⑤の場合）'!$BD58,IF(AAH$19&lt;='様式３（療養者名簿）（⑤の場合）'!$BE58,1,0),0),0)</f>
        <v>0</v>
      </c>
      <c r="AAI53" s="384">
        <f>IF(AAI$19-'様式３（療養者名簿）（⑤の場合）'!$BD58+1&lt;=15,IF(AAI$19&gt;='様式３（療養者名簿）（⑤の場合）'!$BD58,IF(AAI$19&lt;='様式３（療養者名簿）（⑤の場合）'!$BE58,1,0),0),0)</f>
        <v>0</v>
      </c>
      <c r="AAJ53" s="384">
        <f>IF(AAJ$19-'様式３（療養者名簿）（⑤の場合）'!$BD58+1&lt;=15,IF(AAJ$19&gt;='様式３（療養者名簿）（⑤の場合）'!$BD58,IF(AAJ$19&lt;='様式３（療養者名簿）（⑤の場合）'!$BE58,1,0),0),0)</f>
        <v>0</v>
      </c>
      <c r="AAK53" s="384">
        <f>IF(AAK$19-'様式３（療養者名簿）（⑤の場合）'!$BD58+1&lt;=15,IF(AAK$19&gt;='様式３（療養者名簿）（⑤の場合）'!$BD58,IF(AAK$19&lt;='様式３（療養者名簿）（⑤の場合）'!$BE58,1,0),0),0)</f>
        <v>0</v>
      </c>
      <c r="AAL53" s="384">
        <f>IF(AAL$19-'様式３（療養者名簿）（⑤の場合）'!$BD58+1&lt;=15,IF(AAL$19&gt;='様式３（療養者名簿）（⑤の場合）'!$BD58,IF(AAL$19&lt;='様式３（療養者名簿）（⑤の場合）'!$BE58,1,0),0),0)</f>
        <v>0</v>
      </c>
      <c r="AAM53" s="384">
        <f>IF(AAM$19-'様式３（療養者名簿）（⑤の場合）'!$BD58+1&lt;=15,IF(AAM$19&gt;='様式３（療養者名簿）（⑤の場合）'!$BD58,IF(AAM$19&lt;='様式３（療養者名簿）（⑤の場合）'!$BE58,1,0),0),0)</f>
        <v>0</v>
      </c>
      <c r="AAN53" s="384">
        <f>IF(AAN$19-'様式３（療養者名簿）（⑤の場合）'!$BD58+1&lt;=15,IF(AAN$19&gt;='様式３（療養者名簿）（⑤の場合）'!$BD58,IF(AAN$19&lt;='様式３（療養者名簿）（⑤の場合）'!$BE58,1,0),0),0)</f>
        <v>0</v>
      </c>
      <c r="AAO53" s="384">
        <f>IF(AAO$19-'様式３（療養者名簿）（⑤の場合）'!$BD58+1&lt;=15,IF(AAO$19&gt;='様式３（療養者名簿）（⑤の場合）'!$BD58,IF(AAO$19&lt;='様式３（療養者名簿）（⑤の場合）'!$BE58,1,0),0),0)</f>
        <v>0</v>
      </c>
      <c r="AAP53" s="384">
        <f>IF(AAP$19-'様式３（療養者名簿）（⑤の場合）'!$BD58+1&lt;=15,IF(AAP$19&gt;='様式３（療養者名簿）（⑤の場合）'!$BD58,IF(AAP$19&lt;='様式３（療養者名簿）（⑤の場合）'!$BE58,1,0),0),0)</f>
        <v>0</v>
      </c>
      <c r="AAQ53" s="384">
        <f>IF(AAQ$19-'様式３（療養者名簿）（⑤の場合）'!$BD58+1&lt;=15,IF(AAQ$19&gt;='様式３（療養者名簿）（⑤の場合）'!$BD58,IF(AAQ$19&lt;='様式３（療養者名簿）（⑤の場合）'!$BE58,1,0),0),0)</f>
        <v>0</v>
      </c>
      <c r="AAR53" s="384">
        <f>IF(AAR$19-'様式３（療養者名簿）（⑤の場合）'!$BD58+1&lt;=15,IF(AAR$19&gt;='様式３（療養者名簿）（⑤の場合）'!$BD58,IF(AAR$19&lt;='様式３（療養者名簿）（⑤の場合）'!$BE58,1,0),0),0)</f>
        <v>0</v>
      </c>
      <c r="AAS53" s="384">
        <f>IF(AAS$19-'様式３（療養者名簿）（⑤の場合）'!$BD58+1&lt;=15,IF(AAS$19&gt;='様式３（療養者名簿）（⑤の場合）'!$BD58,IF(AAS$19&lt;='様式３（療養者名簿）（⑤の場合）'!$BE58,1,0),0),0)</f>
        <v>0</v>
      </c>
      <c r="AAT53" s="384">
        <f>IF(AAT$19-'様式３（療養者名簿）（⑤の場合）'!$BD58+1&lt;=15,IF(AAT$19&gt;='様式３（療養者名簿）（⑤の場合）'!$BD58,IF(AAT$19&lt;='様式３（療養者名簿）（⑤の場合）'!$BE58,1,0),0),0)</f>
        <v>0</v>
      </c>
      <c r="AAU53" s="384">
        <f>IF(AAU$19-'様式３（療養者名簿）（⑤の場合）'!$BD58+1&lt;=15,IF(AAU$19&gt;='様式３（療養者名簿）（⑤の場合）'!$BD58,IF(AAU$19&lt;='様式３（療養者名簿）（⑤の場合）'!$BE58,1,0),0),0)</f>
        <v>0</v>
      </c>
      <c r="AAV53" s="384">
        <f>IF(AAV$19-'様式３（療養者名簿）（⑤の場合）'!$BD58+1&lt;=15,IF(AAV$19&gt;='様式３（療養者名簿）（⑤の場合）'!$BD58,IF(AAV$19&lt;='様式３（療養者名簿）（⑤の場合）'!$BE58,1,0),0),0)</f>
        <v>0</v>
      </c>
      <c r="AAW53" s="384">
        <f>IF(AAW$19-'様式３（療養者名簿）（⑤の場合）'!$BD58+1&lt;=15,IF(AAW$19&gt;='様式３（療養者名簿）（⑤の場合）'!$BD58,IF(AAW$19&lt;='様式３（療養者名簿）（⑤の場合）'!$BE58,1,0),0),0)</f>
        <v>0</v>
      </c>
      <c r="AAX53" s="384">
        <f>IF(AAX$19-'様式３（療養者名簿）（⑤の場合）'!$BD58+1&lt;=15,IF(AAX$19&gt;='様式３（療養者名簿）（⑤の場合）'!$BD58,IF(AAX$19&lt;='様式３（療養者名簿）（⑤の場合）'!$BE58,1,0),0),0)</f>
        <v>0</v>
      </c>
      <c r="AAY53" s="384">
        <f>IF(AAY$19-'様式３（療養者名簿）（⑤の場合）'!$BD58+1&lt;=15,IF(AAY$19&gt;='様式３（療養者名簿）（⑤の場合）'!$BD58,IF(AAY$19&lt;='様式３（療養者名簿）（⑤の場合）'!$BE58,1,0),0),0)</f>
        <v>0</v>
      </c>
      <c r="AAZ53" s="384">
        <f>IF(AAZ$19-'様式３（療養者名簿）（⑤の場合）'!$BD58+1&lt;=15,IF(AAZ$19&gt;='様式３（療養者名簿）（⑤の場合）'!$BD58,IF(AAZ$19&lt;='様式３（療養者名簿）（⑤の場合）'!$BE58,1,0),0),0)</f>
        <v>0</v>
      </c>
      <c r="ABA53" s="384">
        <f>IF(ABA$19-'様式３（療養者名簿）（⑤の場合）'!$BD58+1&lt;=15,IF(ABA$19&gt;='様式３（療養者名簿）（⑤の場合）'!$BD58,IF(ABA$19&lt;='様式３（療養者名簿）（⑤の場合）'!$BE58,1,0),0),0)</f>
        <v>0</v>
      </c>
      <c r="ABB53" s="384">
        <f>IF(ABB$19-'様式３（療養者名簿）（⑤の場合）'!$BD58+1&lt;=15,IF(ABB$19&gt;='様式３（療養者名簿）（⑤の場合）'!$BD58,IF(ABB$19&lt;='様式３（療養者名簿）（⑤の場合）'!$BE58,1,0),0),0)</f>
        <v>0</v>
      </c>
      <c r="ABC53" s="384">
        <f>IF(ABC$19-'様式３（療養者名簿）（⑤の場合）'!$BD58+1&lt;=15,IF(ABC$19&gt;='様式３（療養者名簿）（⑤の場合）'!$BD58,IF(ABC$19&lt;='様式３（療養者名簿）（⑤の場合）'!$BE58,1,0),0),0)</f>
        <v>0</v>
      </c>
      <c r="ABD53" s="384">
        <f>IF(ABD$19-'様式３（療養者名簿）（⑤の場合）'!$BD58+1&lt;=15,IF(ABD$19&gt;='様式３（療養者名簿）（⑤の場合）'!$BD58,IF(ABD$19&lt;='様式３（療養者名簿）（⑤の場合）'!$BE58,1,0),0),0)</f>
        <v>0</v>
      </c>
    </row>
    <row r="54" spans="1:732" ht="42" customHeight="1">
      <c r="A54" s="259">
        <f>'様式３（療養者名簿）（⑤の場合）'!C59</f>
        <v>0</v>
      </c>
      <c r="B54" s="377">
        <f>IF(B$19-'様式３（療養者名簿）（⑤の場合）'!$BD59+1&lt;=15,IF(B$19&gt;='様式３（療養者名簿）（⑤の場合）'!$BD59,IF(B$19&lt;='様式３（療養者名簿）（⑤の場合）'!$BE59,1,0),0),0)</f>
        <v>0</v>
      </c>
      <c r="C54" s="377">
        <f>IF(C$19-'様式３（療養者名簿）（⑤の場合）'!$BD59+1&lt;=15,IF(C$19&gt;='様式３（療養者名簿）（⑤の場合）'!$BD59,IF(C$19&lt;='様式３（療養者名簿）（⑤の場合）'!$BE59,1,0),0),0)</f>
        <v>0</v>
      </c>
      <c r="D54" s="377">
        <f>IF(D$19-'様式３（療養者名簿）（⑤の場合）'!$BD59+1&lt;=15,IF(D$19&gt;='様式３（療養者名簿）（⑤の場合）'!$BD59,IF(D$19&lt;='様式３（療養者名簿）（⑤の場合）'!$BE59,1,0),0),0)</f>
        <v>0</v>
      </c>
      <c r="E54" s="377">
        <f>IF(E$19-'様式３（療養者名簿）（⑤の場合）'!$BD59+1&lt;=15,IF(E$19&gt;='様式３（療養者名簿）（⑤の場合）'!$BD59,IF(E$19&lt;='様式３（療養者名簿）（⑤の場合）'!$BE59,1,0),0),0)</f>
        <v>0</v>
      </c>
      <c r="F54" s="377">
        <f>IF(F$19-'様式３（療養者名簿）（⑤の場合）'!$BD59+1&lt;=15,IF(F$19&gt;='様式３（療養者名簿）（⑤の場合）'!$BD59,IF(F$19&lt;='様式３（療養者名簿）（⑤の場合）'!$BE59,1,0),0),0)</f>
        <v>0</v>
      </c>
      <c r="G54" s="377">
        <f>IF(G$19-'様式３（療養者名簿）（⑤の場合）'!$BD59+1&lt;=15,IF(G$19&gt;='様式３（療養者名簿）（⑤の場合）'!$BD59,IF(G$19&lt;='様式３（療養者名簿）（⑤の場合）'!$BE59,1,0),0),0)</f>
        <v>0</v>
      </c>
      <c r="H54" s="377">
        <f>IF(H$19-'様式３（療養者名簿）（⑤の場合）'!$BD59+1&lt;=15,IF(H$19&gt;='様式３（療養者名簿）（⑤の場合）'!$BD59,IF(H$19&lt;='様式３（療養者名簿）（⑤の場合）'!$BE59,1,0),0),0)</f>
        <v>0</v>
      </c>
      <c r="I54" s="377">
        <f>IF(I$19-'様式３（療養者名簿）（⑤の場合）'!$BD59+1&lt;=15,IF(I$19&gt;='様式３（療養者名簿）（⑤の場合）'!$BD59,IF(I$19&lt;='様式３（療養者名簿）（⑤の場合）'!$BE59,1,0),0),0)</f>
        <v>0</v>
      </c>
      <c r="J54" s="377">
        <f>IF(J$19-'様式３（療養者名簿）（⑤の場合）'!$BD59+1&lt;=15,IF(J$19&gt;='様式３（療養者名簿）（⑤の場合）'!$BD59,IF(J$19&lt;='様式３（療養者名簿）（⑤の場合）'!$BE59,1,0),0),0)</f>
        <v>0</v>
      </c>
      <c r="K54" s="377">
        <f>IF(K$19-'様式３（療養者名簿）（⑤の場合）'!$BD59+1&lt;=15,IF(K$19&gt;='様式３（療養者名簿）（⑤の場合）'!$BD59,IF(K$19&lt;='様式３（療養者名簿）（⑤の場合）'!$BE59,1,0),0),0)</f>
        <v>0</v>
      </c>
      <c r="L54" s="377">
        <f>IF(L$19-'様式３（療養者名簿）（⑤の場合）'!$BD59+1&lt;=15,IF(L$19&gt;='様式３（療養者名簿）（⑤の場合）'!$BD59,IF(L$19&lt;='様式３（療養者名簿）（⑤の場合）'!$BE59,1,0),0),0)</f>
        <v>0</v>
      </c>
      <c r="M54" s="377">
        <f>IF(M$19-'様式３（療養者名簿）（⑤の場合）'!$BD59+1&lt;=15,IF(M$19&gt;='様式３（療養者名簿）（⑤の場合）'!$BD59,IF(M$19&lt;='様式３（療養者名簿）（⑤の場合）'!$BE59,1,0),0),0)</f>
        <v>0</v>
      </c>
      <c r="N54" s="377">
        <f>IF(N$19-'様式３（療養者名簿）（⑤の場合）'!$BD59+1&lt;=15,IF(N$19&gt;='様式３（療養者名簿）（⑤の場合）'!$BD59,IF(N$19&lt;='様式３（療養者名簿）（⑤の場合）'!$BE59,1,0),0),0)</f>
        <v>0</v>
      </c>
      <c r="O54" s="377">
        <f>IF(O$19-'様式３（療養者名簿）（⑤の場合）'!$BD59+1&lt;=15,IF(O$19&gt;='様式３（療養者名簿）（⑤の場合）'!$BD59,IF(O$19&lt;='様式３（療養者名簿）（⑤の場合）'!$BE59,1,0),0),0)</f>
        <v>0</v>
      </c>
      <c r="P54" s="377">
        <f>IF(P$19-'様式３（療養者名簿）（⑤の場合）'!$BD59+1&lt;=15,IF(P$19&gt;='様式３（療養者名簿）（⑤の場合）'!$BD59,IF(P$19&lt;='様式３（療養者名簿）（⑤の場合）'!$BE59,1,0),0),0)</f>
        <v>0</v>
      </c>
      <c r="Q54" s="377">
        <f>IF(Q$19-'様式３（療養者名簿）（⑤の場合）'!$BD59+1&lt;=15,IF(Q$19&gt;='様式３（療養者名簿）（⑤の場合）'!$BD59,IF(Q$19&lt;='様式３（療養者名簿）（⑤の場合）'!$BE59,1,0),0),0)</f>
        <v>0</v>
      </c>
      <c r="R54" s="377">
        <f>IF(R$19-'様式３（療養者名簿）（⑤の場合）'!$BD59+1&lt;=15,IF(R$19&gt;='様式３（療養者名簿）（⑤の場合）'!$BD59,IF(R$19&lt;='様式３（療養者名簿）（⑤の場合）'!$BE59,1,0),0),0)</f>
        <v>0</v>
      </c>
      <c r="S54" s="377">
        <f>IF(S$19-'様式３（療養者名簿）（⑤の場合）'!$BD59+1&lt;=15,IF(S$19&gt;='様式３（療養者名簿）（⑤の場合）'!$BD59,IF(S$19&lt;='様式３（療養者名簿）（⑤の場合）'!$BE59,1,0),0),0)</f>
        <v>0</v>
      </c>
      <c r="T54" s="377">
        <f>IF(T$19-'様式３（療養者名簿）（⑤の場合）'!$BD59+1&lt;=15,IF(T$19&gt;='様式３（療養者名簿）（⑤の場合）'!$BD59,IF(T$19&lt;='様式３（療養者名簿）（⑤の場合）'!$BE59,1,0),0),0)</f>
        <v>0</v>
      </c>
      <c r="U54" s="377">
        <f>IF(U$19-'様式３（療養者名簿）（⑤の場合）'!$BD59+1&lt;=15,IF(U$19&gt;='様式３（療養者名簿）（⑤の場合）'!$BD59,IF(U$19&lt;='様式３（療養者名簿）（⑤の場合）'!$BE59,1,0),0),0)</f>
        <v>0</v>
      </c>
      <c r="V54" s="377">
        <f>IF(V$19-'様式３（療養者名簿）（⑤の場合）'!$BD59+1&lt;=15,IF(V$19&gt;='様式３（療養者名簿）（⑤の場合）'!$BD59,IF(V$19&lt;='様式３（療養者名簿）（⑤の場合）'!$BE59,1,0),0),0)</f>
        <v>0</v>
      </c>
      <c r="W54" s="377">
        <f>IF(W$19-'様式３（療養者名簿）（⑤の場合）'!$BD59+1&lt;=15,IF(W$19&gt;='様式３（療養者名簿）（⑤の場合）'!$BD59,IF(W$19&lt;='様式３（療養者名簿）（⑤の場合）'!$BE59,1,0),0),0)</f>
        <v>0</v>
      </c>
      <c r="X54" s="377">
        <f>IF(X$19-'様式３（療養者名簿）（⑤の場合）'!$BD59+1&lt;=15,IF(X$19&gt;='様式３（療養者名簿）（⑤の場合）'!$BD59,IF(X$19&lt;='様式３（療養者名簿）（⑤の場合）'!$BE59,1,0),0),0)</f>
        <v>0</v>
      </c>
      <c r="Y54" s="377">
        <f>IF(Y$19-'様式３（療養者名簿）（⑤の場合）'!$BD59+1&lt;=15,IF(Y$19&gt;='様式３（療養者名簿）（⑤の場合）'!$BD59,IF(Y$19&lt;='様式３（療養者名簿）（⑤の場合）'!$BE59,1,0),0),0)</f>
        <v>0</v>
      </c>
      <c r="Z54" s="377">
        <f>IF(Z$19-'様式３（療養者名簿）（⑤の場合）'!$BD59+1&lt;=15,IF(Z$19&gt;='様式３（療養者名簿）（⑤の場合）'!$BD59,IF(Z$19&lt;='様式３（療養者名簿）（⑤の場合）'!$BE59,1,0),0),0)</f>
        <v>0</v>
      </c>
      <c r="AA54" s="377">
        <f>IF(AA$19-'様式３（療養者名簿）（⑤の場合）'!$BD59+1&lt;=15,IF(AA$19&gt;='様式３（療養者名簿）（⑤の場合）'!$BD59,IF(AA$19&lt;='様式３（療養者名簿）（⑤の場合）'!$BE59,1,0),0),0)</f>
        <v>0</v>
      </c>
      <c r="AB54" s="377">
        <f>IF(AB$19-'様式３（療養者名簿）（⑤の場合）'!$BD59+1&lt;=15,IF(AB$19&gt;='様式３（療養者名簿）（⑤の場合）'!$BD59,IF(AB$19&lt;='様式３（療養者名簿）（⑤の場合）'!$BE59,1,0),0),0)</f>
        <v>0</v>
      </c>
      <c r="AC54" s="377">
        <f>IF(AC$19-'様式３（療養者名簿）（⑤の場合）'!$BD59+1&lt;=15,IF(AC$19&gt;='様式３（療養者名簿）（⑤の場合）'!$BD59,IF(AC$19&lt;='様式３（療養者名簿）（⑤の場合）'!$BE59,1,0),0),0)</f>
        <v>0</v>
      </c>
      <c r="AD54" s="377">
        <f>IF(AD$19-'様式３（療養者名簿）（⑤の場合）'!$BD59+1&lt;=15,IF(AD$19&gt;='様式３（療養者名簿）（⑤の場合）'!$BD59,IF(AD$19&lt;='様式３（療養者名簿）（⑤の場合）'!$BE59,1,0),0),0)</f>
        <v>0</v>
      </c>
      <c r="AE54" s="377">
        <f>IF(AE$19-'様式３（療養者名簿）（⑤の場合）'!$BD59+1&lt;=15,IF(AE$19&gt;='様式３（療養者名簿）（⑤の場合）'!$BD59,IF(AE$19&lt;='様式３（療養者名簿）（⑤の場合）'!$BE59,1,0),0),0)</f>
        <v>0</v>
      </c>
      <c r="AF54" s="377">
        <f>IF(AF$19-'様式３（療養者名簿）（⑤の場合）'!$BD59+1&lt;=15,IF(AF$19&gt;='様式３（療養者名簿）（⑤の場合）'!$BD59,IF(AF$19&lt;='様式３（療養者名簿）（⑤の場合）'!$BE59,1,0),0),0)</f>
        <v>0</v>
      </c>
      <c r="AG54" s="377">
        <f>IF(AG$19-'様式３（療養者名簿）（⑤の場合）'!$BD59+1&lt;=15,IF(AG$19&gt;='様式３（療養者名簿）（⑤の場合）'!$BD59,IF(AG$19&lt;='様式３（療養者名簿）（⑤の場合）'!$BE59,1,0),0),0)</f>
        <v>0</v>
      </c>
      <c r="AH54" s="377">
        <f>IF(AH$19-'様式３（療養者名簿）（⑤の場合）'!$BD59+1&lt;=15,IF(AH$19&gt;='様式３（療養者名簿）（⑤の場合）'!$BD59,IF(AH$19&lt;='様式３（療養者名簿）（⑤の場合）'!$BE59,1,0),0),0)</f>
        <v>0</v>
      </c>
      <c r="AI54" s="377">
        <f>IF(AI$19-'様式３（療養者名簿）（⑤の場合）'!$BD59+1&lt;=15,IF(AI$19&gt;='様式３（療養者名簿）（⑤の場合）'!$BD59,IF(AI$19&lt;='様式３（療養者名簿）（⑤の場合）'!$BE59,1,0),0),0)</f>
        <v>0</v>
      </c>
      <c r="AJ54" s="377">
        <f>IF(AJ$19-'様式３（療養者名簿）（⑤の場合）'!$BD59+1&lt;=15,IF(AJ$19&gt;='様式３（療養者名簿）（⑤の場合）'!$BD59,IF(AJ$19&lt;='様式３（療養者名簿）（⑤の場合）'!$BE59,1,0),0),0)</f>
        <v>0</v>
      </c>
      <c r="AK54" s="377">
        <f>IF(AK$19-'様式３（療養者名簿）（⑤の場合）'!$BD59+1&lt;=15,IF(AK$19&gt;='様式３（療養者名簿）（⑤の場合）'!$BD59,IF(AK$19&lt;='様式３（療養者名簿）（⑤の場合）'!$BE59,1,0),0),0)</f>
        <v>0</v>
      </c>
      <c r="AL54" s="377">
        <f>IF(AL$19-'様式３（療養者名簿）（⑤の場合）'!$BD59+1&lt;=15,IF(AL$19&gt;='様式３（療養者名簿）（⑤の場合）'!$BD59,IF(AL$19&lt;='様式３（療養者名簿）（⑤の場合）'!$BE59,1,0),0),0)</f>
        <v>0</v>
      </c>
      <c r="AM54" s="377">
        <f>IF(AM$19-'様式３（療養者名簿）（⑤の場合）'!$BD59+1&lt;=15,IF(AM$19&gt;='様式３（療養者名簿）（⑤の場合）'!$BD59,IF(AM$19&lt;='様式３（療養者名簿）（⑤の場合）'!$BE59,1,0),0),0)</f>
        <v>0</v>
      </c>
      <c r="AN54" s="377">
        <f>IF(AN$19-'様式３（療養者名簿）（⑤の場合）'!$BD59+1&lt;=15,IF(AN$19&gt;='様式３（療養者名簿）（⑤の場合）'!$BD59,IF(AN$19&lt;='様式３（療養者名簿）（⑤の場合）'!$BE59,1,0),0),0)</f>
        <v>0</v>
      </c>
      <c r="AO54" s="377">
        <f>IF(AO$19-'様式３（療養者名簿）（⑤の場合）'!$BD59+1&lt;=15,IF(AO$19&gt;='様式３（療養者名簿）（⑤の場合）'!$BD59,IF(AO$19&lt;='様式３（療養者名簿）（⑤の場合）'!$BE59,1,0),0),0)</f>
        <v>0</v>
      </c>
      <c r="AP54" s="377">
        <f>IF(AP$19-'様式３（療養者名簿）（⑤の場合）'!$BD59+1&lt;=15,IF(AP$19&gt;='様式３（療養者名簿）（⑤の場合）'!$BD59,IF(AP$19&lt;='様式３（療養者名簿）（⑤の場合）'!$BE59,1,0),0),0)</f>
        <v>0</v>
      </c>
      <c r="AQ54" s="377">
        <f>IF(AQ$19-'様式３（療養者名簿）（⑤の場合）'!$BD59+1&lt;=15,IF(AQ$19&gt;='様式３（療養者名簿）（⑤の場合）'!$BD59,IF(AQ$19&lt;='様式３（療養者名簿）（⑤の場合）'!$BE59,1,0),0),0)</f>
        <v>0</v>
      </c>
      <c r="AR54" s="377">
        <f>IF(AR$19-'様式３（療養者名簿）（⑤の場合）'!$BD59+1&lt;=15,IF(AR$19&gt;='様式３（療養者名簿）（⑤の場合）'!$BD59,IF(AR$19&lt;='様式３（療養者名簿）（⑤の場合）'!$BE59,1,0),0),0)</f>
        <v>0</v>
      </c>
      <c r="AS54" s="377">
        <f>IF(AS$19-'様式３（療養者名簿）（⑤の場合）'!$BD59+1&lt;=15,IF(AS$19&gt;='様式３（療養者名簿）（⑤の場合）'!$BD59,IF(AS$19&lt;='様式３（療養者名簿）（⑤の場合）'!$BE59,1,0),0),0)</f>
        <v>0</v>
      </c>
      <c r="AT54" s="377">
        <f>IF(AT$19-'様式３（療養者名簿）（⑤の場合）'!$BD59+1&lt;=15,IF(AT$19&gt;='様式３（療養者名簿）（⑤の場合）'!$BD59,IF(AT$19&lt;='様式３（療養者名簿）（⑤の場合）'!$BE59,1,0),0),0)</f>
        <v>0</v>
      </c>
      <c r="AU54" s="377">
        <f>IF(AU$19-'様式３（療養者名簿）（⑤の場合）'!$BD59+1&lt;=15,IF(AU$19&gt;='様式３（療養者名簿）（⑤の場合）'!$BD59,IF(AU$19&lt;='様式３（療養者名簿）（⑤の場合）'!$BE59,1,0),0),0)</f>
        <v>0</v>
      </c>
      <c r="AV54" s="377">
        <f>IF(AV$19-'様式３（療養者名簿）（⑤の場合）'!$BD59+1&lt;=15,IF(AV$19&gt;='様式３（療養者名簿）（⑤の場合）'!$BD59,IF(AV$19&lt;='様式３（療養者名簿）（⑤の場合）'!$BE59,1,0),0),0)</f>
        <v>0</v>
      </c>
      <c r="AW54" s="377">
        <f>IF(AW$19-'様式３（療養者名簿）（⑤の場合）'!$BD59+1&lt;=15,IF(AW$19&gt;='様式３（療養者名簿）（⑤の場合）'!$BD59,IF(AW$19&lt;='様式３（療養者名簿）（⑤の場合）'!$BE59,1,0),0),0)</f>
        <v>0</v>
      </c>
      <c r="AX54" s="377">
        <f>IF(AX$19-'様式３（療養者名簿）（⑤の場合）'!$BD59+1&lt;=15,IF(AX$19&gt;='様式３（療養者名簿）（⑤の場合）'!$BD59,IF(AX$19&lt;='様式３（療養者名簿）（⑤の場合）'!$BE59,1,0),0),0)</f>
        <v>0</v>
      </c>
      <c r="AY54" s="377">
        <f>IF(AY$19-'様式３（療養者名簿）（⑤の場合）'!$BD59+1&lt;=15,IF(AY$19&gt;='様式３（療養者名簿）（⑤の場合）'!$BD59,IF(AY$19&lt;='様式３（療養者名簿）（⑤の場合）'!$BE59,1,0),0),0)</f>
        <v>0</v>
      </c>
      <c r="AZ54" s="377">
        <f>IF(AZ$19-'様式３（療養者名簿）（⑤の場合）'!$BD59+1&lt;=15,IF(AZ$19&gt;='様式３（療養者名簿）（⑤の場合）'!$BD59,IF(AZ$19&lt;='様式３（療養者名簿）（⑤の場合）'!$BE59,1,0),0),0)</f>
        <v>0</v>
      </c>
      <c r="BA54" s="377">
        <f>IF(BA$19-'様式３（療養者名簿）（⑤の場合）'!$BD59+1&lt;=15,IF(BA$19&gt;='様式３（療養者名簿）（⑤の場合）'!$BD59,IF(BA$19&lt;='様式３（療養者名簿）（⑤の場合）'!$BE59,1,0),0),0)</f>
        <v>0</v>
      </c>
      <c r="BB54" s="377">
        <f>IF(BB$19-'様式３（療養者名簿）（⑤の場合）'!$BD59+1&lt;=15,IF(BB$19&gt;='様式３（療養者名簿）（⑤の場合）'!$BD59,IF(BB$19&lt;='様式３（療養者名簿）（⑤の場合）'!$BE59,1,0),0),0)</f>
        <v>0</v>
      </c>
      <c r="BC54" s="377">
        <f>IF(BC$19-'様式３（療養者名簿）（⑤の場合）'!$BD59+1&lt;=15,IF(BC$19&gt;='様式３（療養者名簿）（⑤の場合）'!$BD59,IF(BC$19&lt;='様式３（療養者名簿）（⑤の場合）'!$BE59,1,0),0),0)</f>
        <v>0</v>
      </c>
      <c r="BD54" s="377">
        <f>IF(BD$19-'様式３（療養者名簿）（⑤の場合）'!$BD59+1&lt;=15,IF(BD$19&gt;='様式３（療養者名簿）（⑤の場合）'!$BD59,IF(BD$19&lt;='様式３（療養者名簿）（⑤の場合）'!$BE59,1,0),0),0)</f>
        <v>0</v>
      </c>
      <c r="BE54" s="377">
        <f>IF(BE$19-'様式３（療養者名簿）（⑤の場合）'!$BD59+1&lt;=15,IF(BE$19&gt;='様式３（療養者名簿）（⑤の場合）'!$BD59,IF(BE$19&lt;='様式３（療養者名簿）（⑤の場合）'!$BE59,1,0),0),0)</f>
        <v>0</v>
      </c>
      <c r="BF54" s="377">
        <f>IF(BF$19-'様式３（療養者名簿）（⑤の場合）'!$BD59+1&lt;=15,IF(BF$19&gt;='様式３（療養者名簿）（⑤の場合）'!$BD59,IF(BF$19&lt;='様式３（療養者名簿）（⑤の場合）'!$BE59,1,0),0),0)</f>
        <v>0</v>
      </c>
      <c r="BG54" s="377">
        <f>IF(BG$19-'様式３（療養者名簿）（⑤の場合）'!$BD59+1&lt;=15,IF(BG$19&gt;='様式３（療養者名簿）（⑤の場合）'!$BD59,IF(BG$19&lt;='様式３（療養者名簿）（⑤の場合）'!$BE59,1,0),0),0)</f>
        <v>0</v>
      </c>
      <c r="BH54" s="377">
        <f>IF(BH$19-'様式３（療養者名簿）（⑤の場合）'!$BD59+1&lt;=15,IF(BH$19&gt;='様式３（療養者名簿）（⑤の場合）'!$BD59,IF(BH$19&lt;='様式３（療養者名簿）（⑤の場合）'!$BE59,1,0),0),0)</f>
        <v>0</v>
      </c>
      <c r="BI54" s="377">
        <f>IF(BI$19-'様式３（療養者名簿）（⑤の場合）'!$BD59+1&lt;=15,IF(BI$19&gt;='様式３（療養者名簿）（⑤の場合）'!$BD59,IF(BI$19&lt;='様式３（療養者名簿）（⑤の場合）'!$BE59,1,0),0),0)</f>
        <v>0</v>
      </c>
      <c r="BJ54" s="377">
        <f>IF(BJ$19-'様式３（療養者名簿）（⑤の場合）'!$BD59+1&lt;=15,IF(BJ$19&gt;='様式３（療養者名簿）（⑤の場合）'!$BD59,IF(BJ$19&lt;='様式３（療養者名簿）（⑤の場合）'!$BE59,1,0),0),0)</f>
        <v>0</v>
      </c>
      <c r="BK54" s="377">
        <f>IF(BK$19-'様式３（療養者名簿）（⑤の場合）'!$BD59+1&lt;=15,IF(BK$19&gt;='様式３（療養者名簿）（⑤の場合）'!$BD59,IF(BK$19&lt;='様式３（療養者名簿）（⑤の場合）'!$BE59,1,0),0),0)</f>
        <v>0</v>
      </c>
      <c r="BL54" s="377">
        <f>IF(BL$19-'様式３（療養者名簿）（⑤の場合）'!$BD59+1&lt;=15,IF(BL$19&gt;='様式３（療養者名簿）（⑤の場合）'!$BD59,IF(BL$19&lt;='様式３（療養者名簿）（⑤の場合）'!$BE59,1,0),0),0)</f>
        <v>0</v>
      </c>
      <c r="BM54" s="377">
        <f>IF(BM$19-'様式３（療養者名簿）（⑤の場合）'!$BD59+1&lt;=15,IF(BM$19&gt;='様式３（療養者名簿）（⑤の場合）'!$BD59,IF(BM$19&lt;='様式３（療養者名簿）（⑤の場合）'!$BE59,1,0),0),0)</f>
        <v>0</v>
      </c>
      <c r="BN54" s="377">
        <f>IF(BN$19-'様式３（療養者名簿）（⑤の場合）'!$BD59+1&lt;=15,IF(BN$19&gt;='様式３（療養者名簿）（⑤の場合）'!$BD59,IF(BN$19&lt;='様式３（療養者名簿）（⑤の場合）'!$BE59,1,0),0),0)</f>
        <v>0</v>
      </c>
      <c r="BO54" s="377">
        <f>IF(BO$19-'様式３（療養者名簿）（⑤の場合）'!$BD59+1&lt;=15,IF(BO$19&gt;='様式３（療養者名簿）（⑤の場合）'!$BD59,IF(BO$19&lt;='様式３（療養者名簿）（⑤の場合）'!$BE59,1,0),0),0)</f>
        <v>0</v>
      </c>
      <c r="BP54" s="377">
        <f>IF(BP$19-'様式３（療養者名簿）（⑤の場合）'!$BD59+1&lt;=15,IF(BP$19&gt;='様式３（療養者名簿）（⑤の場合）'!$BD59,IF(BP$19&lt;='様式３（療養者名簿）（⑤の場合）'!$BE59,1,0),0),0)</f>
        <v>0</v>
      </c>
      <c r="BQ54" s="377">
        <f>IF(BQ$19-'様式３（療養者名簿）（⑤の場合）'!$BD59+1&lt;=15,IF(BQ$19&gt;='様式３（療養者名簿）（⑤の場合）'!$BD59,IF(BQ$19&lt;='様式３（療養者名簿）（⑤の場合）'!$BE59,1,0),0),0)</f>
        <v>0</v>
      </c>
      <c r="BR54" s="377">
        <f>IF(BR$19-'様式３（療養者名簿）（⑤の場合）'!$BD59+1&lt;=15,IF(BR$19&gt;='様式３（療養者名簿）（⑤の場合）'!$BD59,IF(BR$19&lt;='様式３（療養者名簿）（⑤の場合）'!$BE59,1,0),0),0)</f>
        <v>0</v>
      </c>
      <c r="BS54" s="377">
        <f>IF(BS$19-'様式３（療養者名簿）（⑤の場合）'!$BD59+1&lt;=15,IF(BS$19&gt;='様式３（療養者名簿）（⑤の場合）'!$BD59,IF(BS$19&lt;='様式３（療養者名簿）（⑤の場合）'!$BE59,1,0),0),0)</f>
        <v>0</v>
      </c>
      <c r="BT54" s="377">
        <f>IF(BT$19-'様式３（療養者名簿）（⑤の場合）'!$BD59+1&lt;=15,IF(BT$19&gt;='様式３（療養者名簿）（⑤の場合）'!$BD59,IF(BT$19&lt;='様式３（療養者名簿）（⑤の場合）'!$BE59,1,0),0),0)</f>
        <v>0</v>
      </c>
      <c r="BU54" s="377">
        <f>IF(BU$19-'様式３（療養者名簿）（⑤の場合）'!$BD59+1&lt;=15,IF(BU$19&gt;='様式３（療養者名簿）（⑤の場合）'!$BD59,IF(BU$19&lt;='様式３（療養者名簿）（⑤の場合）'!$BE59,1,0),0),0)</f>
        <v>0</v>
      </c>
      <c r="BV54" s="377">
        <f>IF(BV$19-'様式３（療養者名簿）（⑤の場合）'!$BD59+1&lt;=15,IF(BV$19&gt;='様式３（療養者名簿）（⑤の場合）'!$BD59,IF(BV$19&lt;='様式３（療養者名簿）（⑤の場合）'!$BE59,1,0),0),0)</f>
        <v>0</v>
      </c>
      <c r="BW54" s="377">
        <f>IF(BW$19-'様式３（療養者名簿）（⑤の場合）'!$BD59+1&lt;=15,IF(BW$19&gt;='様式３（療養者名簿）（⑤の場合）'!$BD59,IF(BW$19&lt;='様式３（療養者名簿）（⑤の場合）'!$BE59,1,0),0),0)</f>
        <v>0</v>
      </c>
      <c r="BX54" s="377">
        <f>IF(BX$19-'様式３（療養者名簿）（⑤の場合）'!$BD59+1&lt;=15,IF(BX$19&gt;='様式３（療養者名簿）（⑤の場合）'!$BD59,IF(BX$19&lt;='様式３（療養者名簿）（⑤の場合）'!$BE59,1,0),0),0)</f>
        <v>0</v>
      </c>
      <c r="BY54" s="377">
        <f>IF(BY$19-'様式３（療養者名簿）（⑤の場合）'!$BD59+1&lt;=15,IF(BY$19&gt;='様式３（療養者名簿）（⑤の場合）'!$BD59,IF(BY$19&lt;='様式３（療養者名簿）（⑤の場合）'!$BE59,1,0),0),0)</f>
        <v>0</v>
      </c>
      <c r="BZ54" s="377">
        <f>IF(BZ$19-'様式３（療養者名簿）（⑤の場合）'!$BD59+1&lt;=15,IF(BZ$19&gt;='様式３（療養者名簿）（⑤の場合）'!$BD59,IF(BZ$19&lt;='様式３（療養者名簿）（⑤の場合）'!$BE59,1,0),0),0)</f>
        <v>0</v>
      </c>
      <c r="CA54" s="377">
        <f>IF(CA$19-'様式３（療養者名簿）（⑤の場合）'!$BD59+1&lt;=15,IF(CA$19&gt;='様式３（療養者名簿）（⑤の場合）'!$BD59,IF(CA$19&lt;='様式３（療養者名簿）（⑤の場合）'!$BE59,1,0),0),0)</f>
        <v>0</v>
      </c>
      <c r="CB54" s="377">
        <f>IF(CB$19-'様式３（療養者名簿）（⑤の場合）'!$BD59+1&lt;=15,IF(CB$19&gt;='様式３（療養者名簿）（⑤の場合）'!$BD59,IF(CB$19&lt;='様式３（療養者名簿）（⑤の場合）'!$BE59,1,0),0),0)</f>
        <v>0</v>
      </c>
      <c r="CC54" s="377">
        <f>IF(CC$19-'様式３（療養者名簿）（⑤の場合）'!$BD59+1&lt;=15,IF(CC$19&gt;='様式３（療養者名簿）（⑤の場合）'!$BD59,IF(CC$19&lt;='様式３（療養者名簿）（⑤の場合）'!$BE59,1,0),0),0)</f>
        <v>0</v>
      </c>
      <c r="CD54" s="377">
        <f>IF(CD$19-'様式３（療養者名簿）（⑤の場合）'!$BD59+1&lt;=15,IF(CD$19&gt;='様式３（療養者名簿）（⑤の場合）'!$BD59,IF(CD$19&lt;='様式３（療養者名簿）（⑤の場合）'!$BE59,1,0),0),0)</f>
        <v>0</v>
      </c>
      <c r="CE54" s="377">
        <f>IF(CE$19-'様式３（療養者名簿）（⑤の場合）'!$BD59+1&lt;=15,IF(CE$19&gt;='様式３（療養者名簿）（⑤の場合）'!$BD59,IF(CE$19&lt;='様式３（療養者名簿）（⑤の場合）'!$BE59,1,0),0),0)</f>
        <v>0</v>
      </c>
      <c r="CF54" s="377">
        <f>IF(CF$19-'様式３（療養者名簿）（⑤の場合）'!$BD59+1&lt;=15,IF(CF$19&gt;='様式３（療養者名簿）（⑤の場合）'!$BD59,IF(CF$19&lt;='様式３（療養者名簿）（⑤の場合）'!$BE59,1,0),0),0)</f>
        <v>0</v>
      </c>
      <c r="CG54" s="377">
        <f>IF(CG$19-'様式３（療養者名簿）（⑤の場合）'!$BD59+1&lt;=15,IF(CG$19&gt;='様式３（療養者名簿）（⑤の場合）'!$BD59,IF(CG$19&lt;='様式３（療養者名簿）（⑤の場合）'!$BE59,1,0),0),0)</f>
        <v>0</v>
      </c>
      <c r="CH54" s="377">
        <f>IF(CH$19-'様式３（療養者名簿）（⑤の場合）'!$BD59+1&lt;=15,IF(CH$19&gt;='様式３（療養者名簿）（⑤の場合）'!$BD59,IF(CH$19&lt;='様式３（療養者名簿）（⑤の場合）'!$BE59,1,0),0),0)</f>
        <v>0</v>
      </c>
      <c r="CI54" s="377">
        <f>IF(CI$19-'様式３（療養者名簿）（⑤の場合）'!$BD59+1&lt;=15,IF(CI$19&gt;='様式３（療養者名簿）（⑤の場合）'!$BD59,IF(CI$19&lt;='様式３（療養者名簿）（⑤の場合）'!$BE59,1,0),0),0)</f>
        <v>0</v>
      </c>
      <c r="CJ54" s="377">
        <f>IF(CJ$19-'様式３（療養者名簿）（⑤の場合）'!$BD59+1&lt;=15,IF(CJ$19&gt;='様式３（療養者名簿）（⑤の場合）'!$BD59,IF(CJ$19&lt;='様式３（療養者名簿）（⑤の場合）'!$BE59,1,0),0),0)</f>
        <v>0</v>
      </c>
      <c r="CK54" s="377">
        <f>IF(CK$19-'様式３（療養者名簿）（⑤の場合）'!$BD59+1&lt;=15,IF(CK$19&gt;='様式３（療養者名簿）（⑤の場合）'!$BD59,IF(CK$19&lt;='様式３（療養者名簿）（⑤の場合）'!$BE59,1,0),0),0)</f>
        <v>0</v>
      </c>
      <c r="CL54" s="377">
        <f>IF(CL$19-'様式３（療養者名簿）（⑤の場合）'!$BD59+1&lt;=15,IF(CL$19&gt;='様式３（療養者名簿）（⑤の場合）'!$BD59,IF(CL$19&lt;='様式３（療養者名簿）（⑤の場合）'!$BE59,1,0),0),0)</f>
        <v>0</v>
      </c>
      <c r="CM54" s="377">
        <f>IF(CM$19-'様式３（療養者名簿）（⑤の場合）'!$BD59+1&lt;=15,IF(CM$19&gt;='様式３（療養者名簿）（⑤の場合）'!$BD59,IF(CM$19&lt;='様式３（療養者名簿）（⑤の場合）'!$BE59,1,0),0),0)</f>
        <v>0</v>
      </c>
      <c r="CN54" s="377">
        <f>IF(CN$19-'様式３（療養者名簿）（⑤の場合）'!$BD59+1&lt;=15,IF(CN$19&gt;='様式３（療養者名簿）（⑤の場合）'!$BD59,IF(CN$19&lt;='様式３（療養者名簿）（⑤の場合）'!$BE59,1,0),0),0)</f>
        <v>0</v>
      </c>
      <c r="CO54" s="377">
        <f>IF(CO$19-'様式３（療養者名簿）（⑤の場合）'!$BD59+1&lt;=15,IF(CO$19&gt;='様式３（療養者名簿）（⑤の場合）'!$BD59,IF(CO$19&lt;='様式３（療養者名簿）（⑤の場合）'!$BE59,1,0),0),0)</f>
        <v>0</v>
      </c>
      <c r="CP54" s="377">
        <f>IF(CP$19-'様式３（療養者名簿）（⑤の場合）'!$BD59+1&lt;=15,IF(CP$19&gt;='様式３（療養者名簿）（⑤の場合）'!$BD59,IF(CP$19&lt;='様式３（療養者名簿）（⑤の場合）'!$BE59,1,0),0),0)</f>
        <v>0</v>
      </c>
      <c r="CQ54" s="377">
        <f>IF(CQ$19-'様式３（療養者名簿）（⑤の場合）'!$BD59+1&lt;=15,IF(CQ$19&gt;='様式３（療養者名簿）（⑤の場合）'!$BD59,IF(CQ$19&lt;='様式３（療養者名簿）（⑤の場合）'!$BE59,1,0),0),0)</f>
        <v>0</v>
      </c>
      <c r="CR54" s="377">
        <f>IF(CR$19-'様式３（療養者名簿）（⑤の場合）'!$BD59+1&lt;=15,IF(CR$19&gt;='様式３（療養者名簿）（⑤の場合）'!$BD59,IF(CR$19&lt;='様式３（療養者名簿）（⑤の場合）'!$BE59,1,0),0),0)</f>
        <v>0</v>
      </c>
      <c r="CS54" s="377">
        <f>IF(CS$19-'様式３（療養者名簿）（⑤の場合）'!$BD59+1&lt;=15,IF(CS$19&gt;='様式３（療養者名簿）（⑤の場合）'!$BD59,IF(CS$19&lt;='様式３（療養者名簿）（⑤の場合）'!$BE59,1,0),0),0)</f>
        <v>0</v>
      </c>
      <c r="CT54" s="377">
        <f>IF(CT$19-'様式３（療養者名簿）（⑤の場合）'!$BD59+1&lt;=15,IF(CT$19&gt;='様式３（療養者名簿）（⑤の場合）'!$BD59,IF(CT$19&lt;='様式３（療養者名簿）（⑤の場合）'!$BE59,1,0),0),0)</f>
        <v>0</v>
      </c>
      <c r="CU54" s="377">
        <f>IF(CU$19-'様式３（療養者名簿）（⑤の場合）'!$BD59+1&lt;=15,IF(CU$19&gt;='様式３（療養者名簿）（⑤の場合）'!$BD59,IF(CU$19&lt;='様式３（療養者名簿）（⑤の場合）'!$BE59,1,0),0),0)</f>
        <v>0</v>
      </c>
      <c r="CV54" s="377">
        <f>IF(CV$19-'様式３（療養者名簿）（⑤の場合）'!$BD59+1&lt;=15,IF(CV$19&gt;='様式３（療養者名簿）（⑤の場合）'!$BD59,IF(CV$19&lt;='様式３（療養者名簿）（⑤の場合）'!$BE59,1,0),0),0)</f>
        <v>0</v>
      </c>
      <c r="CW54" s="377">
        <f>IF(CW$19-'様式３（療養者名簿）（⑤の場合）'!$BD59+1&lt;=15,IF(CW$19&gt;='様式３（療養者名簿）（⑤の場合）'!$BD59,IF(CW$19&lt;='様式３（療養者名簿）（⑤の場合）'!$BE59,1,0),0),0)</f>
        <v>0</v>
      </c>
      <c r="CX54" s="377">
        <f>IF(CX$19-'様式３（療養者名簿）（⑤の場合）'!$BD59+1&lt;=15,IF(CX$19&gt;='様式３（療養者名簿）（⑤の場合）'!$BD59,IF(CX$19&lt;='様式３（療養者名簿）（⑤の場合）'!$BE59,1,0),0),0)</f>
        <v>0</v>
      </c>
      <c r="CY54" s="377">
        <f>IF(CY$19-'様式３（療養者名簿）（⑤の場合）'!$BD59+1&lt;=15,IF(CY$19&gt;='様式３（療養者名簿）（⑤の場合）'!$BD59,IF(CY$19&lt;='様式３（療養者名簿）（⑤の場合）'!$BE59,1,0),0),0)</f>
        <v>0</v>
      </c>
      <c r="CZ54" s="377">
        <f>IF(CZ$19-'様式３（療養者名簿）（⑤の場合）'!$BD59+1&lt;=15,IF(CZ$19&gt;='様式３（療養者名簿）（⑤の場合）'!$BD59,IF(CZ$19&lt;='様式３（療養者名簿）（⑤の場合）'!$BE59,1,0),0),0)</f>
        <v>0</v>
      </c>
      <c r="DA54" s="377">
        <f>IF(DA$19-'様式３（療養者名簿）（⑤の場合）'!$BD59+1&lt;=15,IF(DA$19&gt;='様式３（療養者名簿）（⑤の場合）'!$BD59,IF(DA$19&lt;='様式３（療養者名簿）（⑤の場合）'!$BE59,1,0),0),0)</f>
        <v>0</v>
      </c>
      <c r="DB54" s="377">
        <f>IF(DB$19-'様式３（療養者名簿）（⑤の場合）'!$BD59+1&lt;=15,IF(DB$19&gt;='様式３（療養者名簿）（⑤の場合）'!$BD59,IF(DB$19&lt;='様式３（療養者名簿）（⑤の場合）'!$BE59,1,0),0),0)</f>
        <v>0</v>
      </c>
      <c r="DC54" s="377">
        <f>IF(DC$19-'様式３（療養者名簿）（⑤の場合）'!$BD59+1&lt;=15,IF(DC$19&gt;='様式３（療養者名簿）（⑤の場合）'!$BD59,IF(DC$19&lt;='様式３（療養者名簿）（⑤の場合）'!$BE59,1,0),0),0)</f>
        <v>0</v>
      </c>
      <c r="DD54" s="377">
        <f>IF(DD$19-'様式３（療養者名簿）（⑤の場合）'!$BD59+1&lt;=15,IF(DD$19&gt;='様式３（療養者名簿）（⑤の場合）'!$BD59,IF(DD$19&lt;='様式３（療養者名簿）（⑤の場合）'!$BE59,1,0),0),0)</f>
        <v>0</v>
      </c>
      <c r="DE54" s="377">
        <f>IF(DE$19-'様式３（療養者名簿）（⑤の場合）'!$BD59+1&lt;=15,IF(DE$19&gt;='様式３（療養者名簿）（⑤の場合）'!$BD59,IF(DE$19&lt;='様式３（療養者名簿）（⑤の場合）'!$BE59,1,0),0),0)</f>
        <v>0</v>
      </c>
      <c r="DF54" s="377">
        <f>IF(DF$19-'様式３（療養者名簿）（⑤の場合）'!$BD59+1&lt;=15,IF(DF$19&gt;='様式３（療養者名簿）（⑤の場合）'!$BD59,IF(DF$19&lt;='様式３（療養者名簿）（⑤の場合）'!$BE59,1,0),0),0)</f>
        <v>0</v>
      </c>
      <c r="DG54" s="377">
        <f>IF(DG$19-'様式３（療養者名簿）（⑤の場合）'!$BD59+1&lt;=15,IF(DG$19&gt;='様式３（療養者名簿）（⑤の場合）'!$BD59,IF(DG$19&lt;='様式３（療養者名簿）（⑤の場合）'!$BE59,1,0),0),0)</f>
        <v>0</v>
      </c>
      <c r="DH54" s="377">
        <f>IF(DH$19-'様式３（療養者名簿）（⑤の場合）'!$BD59+1&lt;=15,IF(DH$19&gt;='様式３（療養者名簿）（⑤の場合）'!$BD59,IF(DH$19&lt;='様式３（療養者名簿）（⑤の場合）'!$BE59,1,0),0),0)</f>
        <v>0</v>
      </c>
      <c r="DI54" s="377">
        <f>IF(DI$19-'様式３（療養者名簿）（⑤の場合）'!$BD59+1&lt;=15,IF(DI$19&gt;='様式３（療養者名簿）（⑤の場合）'!$BD59,IF(DI$19&lt;='様式３（療養者名簿）（⑤の場合）'!$BE59,1,0),0),0)</f>
        <v>0</v>
      </c>
      <c r="DJ54" s="377">
        <f>IF(DJ$19-'様式３（療養者名簿）（⑤の場合）'!$BD59+1&lt;=15,IF(DJ$19&gt;='様式３（療養者名簿）（⑤の場合）'!$BD59,IF(DJ$19&lt;='様式３（療養者名簿）（⑤の場合）'!$BE59,1,0),0),0)</f>
        <v>0</v>
      </c>
      <c r="DK54" s="377">
        <f>IF(DK$19-'様式３（療養者名簿）（⑤の場合）'!$BD59+1&lt;=15,IF(DK$19&gt;='様式３（療養者名簿）（⑤の場合）'!$BD59,IF(DK$19&lt;='様式３（療養者名簿）（⑤の場合）'!$BE59,1,0),0),0)</f>
        <v>0</v>
      </c>
      <c r="DL54" s="377">
        <f>IF(DL$19-'様式３（療養者名簿）（⑤の場合）'!$BD59+1&lt;=15,IF(DL$19&gt;='様式３（療養者名簿）（⑤の場合）'!$BD59,IF(DL$19&lt;='様式３（療養者名簿）（⑤の場合）'!$BE59,1,0),0),0)</f>
        <v>0</v>
      </c>
      <c r="DM54" s="377">
        <f>IF(DM$19-'様式３（療養者名簿）（⑤の場合）'!$BD59+1&lt;=15,IF(DM$19&gt;='様式３（療養者名簿）（⑤の場合）'!$BD59,IF(DM$19&lt;='様式３（療養者名簿）（⑤の場合）'!$BE59,1,0),0),0)</f>
        <v>0</v>
      </c>
      <c r="DN54" s="377">
        <f>IF(DN$19-'様式３（療養者名簿）（⑤の場合）'!$BD59+1&lt;=15,IF(DN$19&gt;='様式３（療養者名簿）（⑤の場合）'!$BD59,IF(DN$19&lt;='様式３（療養者名簿）（⑤の場合）'!$BE59,1,0),0),0)</f>
        <v>0</v>
      </c>
      <c r="DO54" s="377">
        <f>IF(DO$19-'様式３（療養者名簿）（⑤の場合）'!$BD59+1&lt;=15,IF(DO$19&gt;='様式３（療養者名簿）（⑤の場合）'!$BD59,IF(DO$19&lt;='様式３（療養者名簿）（⑤の場合）'!$BE59,1,0),0),0)</f>
        <v>0</v>
      </c>
      <c r="DP54" s="377">
        <f>IF(DP$19-'様式３（療養者名簿）（⑤の場合）'!$BD59+1&lt;=15,IF(DP$19&gt;='様式３（療養者名簿）（⑤の場合）'!$BD59,IF(DP$19&lt;='様式３（療養者名簿）（⑤の場合）'!$BE59,1,0),0),0)</f>
        <v>0</v>
      </c>
      <c r="DQ54" s="377">
        <f>IF(DQ$19-'様式３（療養者名簿）（⑤の場合）'!$BD59+1&lt;=15,IF(DQ$19&gt;='様式３（療養者名簿）（⑤の場合）'!$BD59,IF(DQ$19&lt;='様式３（療養者名簿）（⑤の場合）'!$BE59,1,0),0),0)</f>
        <v>0</v>
      </c>
      <c r="DR54" s="377">
        <f>IF(DR$19-'様式３（療養者名簿）（⑤の場合）'!$BD59+1&lt;=15,IF(DR$19&gt;='様式３（療養者名簿）（⑤の場合）'!$BD59,IF(DR$19&lt;='様式３（療養者名簿）（⑤の場合）'!$BE59,1,0),0),0)</f>
        <v>0</v>
      </c>
      <c r="DS54" s="377">
        <f>IF(DS$19-'様式３（療養者名簿）（⑤の場合）'!$BD59+1&lt;=15,IF(DS$19&gt;='様式３（療養者名簿）（⑤の場合）'!$BD59,IF(DS$19&lt;='様式３（療養者名簿）（⑤の場合）'!$BE59,1,0),0),0)</f>
        <v>0</v>
      </c>
      <c r="DT54" s="377">
        <f>IF(DT$19-'様式３（療養者名簿）（⑤の場合）'!$BD59+1&lt;=15,IF(DT$19&gt;='様式３（療養者名簿）（⑤の場合）'!$BD59,IF(DT$19&lt;='様式３（療養者名簿）（⑤の場合）'!$BE59,1,0),0),0)</f>
        <v>0</v>
      </c>
      <c r="DU54" s="377">
        <f>IF(DU$19-'様式３（療養者名簿）（⑤の場合）'!$BD59+1&lt;=15,IF(DU$19&gt;='様式３（療養者名簿）（⑤の場合）'!$BD59,IF(DU$19&lt;='様式３（療養者名簿）（⑤の場合）'!$BE59,1,0),0),0)</f>
        <v>0</v>
      </c>
      <c r="DV54" s="377">
        <f>IF(DV$19-'様式３（療養者名簿）（⑤の場合）'!$BD59+1&lt;=15,IF(DV$19&gt;='様式３（療養者名簿）（⑤の場合）'!$BD59,IF(DV$19&lt;='様式３（療養者名簿）（⑤の場合）'!$BE59,1,0),0),0)</f>
        <v>0</v>
      </c>
      <c r="DW54" s="377">
        <f>IF(DW$19-'様式３（療養者名簿）（⑤の場合）'!$BD59+1&lt;=15,IF(DW$19&gt;='様式３（療養者名簿）（⑤の場合）'!$BD59,IF(DW$19&lt;='様式３（療養者名簿）（⑤の場合）'!$BE59,1,0),0),0)</f>
        <v>0</v>
      </c>
      <c r="DX54" s="377">
        <f>IF(DX$19-'様式３（療養者名簿）（⑤の場合）'!$BD59+1&lt;=15,IF(DX$19&gt;='様式３（療養者名簿）（⑤の場合）'!$BD59,IF(DX$19&lt;='様式３（療養者名簿）（⑤の場合）'!$BE59,1,0),0),0)</f>
        <v>0</v>
      </c>
      <c r="DY54" s="377">
        <f>IF(DY$19-'様式３（療養者名簿）（⑤の場合）'!$BD59+1&lt;=15,IF(DY$19&gt;='様式３（療養者名簿）（⑤の場合）'!$BD59,IF(DY$19&lt;='様式３（療養者名簿）（⑤の場合）'!$BE59,1,0),0),0)</f>
        <v>0</v>
      </c>
      <c r="DZ54" s="377">
        <f>IF(DZ$19-'様式３（療養者名簿）（⑤の場合）'!$BD59+1&lt;=15,IF(DZ$19&gt;='様式３（療養者名簿）（⑤の場合）'!$BD59,IF(DZ$19&lt;='様式３（療養者名簿）（⑤の場合）'!$BE59,1,0),0),0)</f>
        <v>0</v>
      </c>
      <c r="EA54" s="377">
        <f>IF(EA$19-'様式３（療養者名簿）（⑤の場合）'!$BD59+1&lt;=15,IF(EA$19&gt;='様式３（療養者名簿）（⑤の場合）'!$BD59,IF(EA$19&lt;='様式３（療養者名簿）（⑤の場合）'!$BE59,1,0),0),0)</f>
        <v>0</v>
      </c>
      <c r="EB54" s="377">
        <f>IF(EB$19-'様式３（療養者名簿）（⑤の場合）'!$BD59+1&lt;=15,IF(EB$19&gt;='様式３（療養者名簿）（⑤の場合）'!$BD59,IF(EB$19&lt;='様式３（療養者名簿）（⑤の場合）'!$BE59,1,0),0),0)</f>
        <v>0</v>
      </c>
      <c r="EC54" s="377">
        <f>IF(EC$19-'様式３（療養者名簿）（⑤の場合）'!$BD59+1&lt;=15,IF(EC$19&gt;='様式３（療養者名簿）（⑤の場合）'!$BD59,IF(EC$19&lt;='様式３（療養者名簿）（⑤の場合）'!$BE59,1,0),0),0)</f>
        <v>0</v>
      </c>
      <c r="ED54" s="377">
        <f>IF(ED$19-'様式３（療養者名簿）（⑤の場合）'!$BD59+1&lt;=15,IF(ED$19&gt;='様式３（療養者名簿）（⑤の場合）'!$BD59,IF(ED$19&lt;='様式３（療養者名簿）（⑤の場合）'!$BE59,1,0),0),0)</f>
        <v>0</v>
      </c>
      <c r="EE54" s="377">
        <f>IF(EE$19-'様式３（療養者名簿）（⑤の場合）'!$BD59+1&lt;=15,IF(EE$19&gt;='様式３（療養者名簿）（⑤の場合）'!$BD59,IF(EE$19&lt;='様式３（療養者名簿）（⑤の場合）'!$BE59,1,0),0),0)</f>
        <v>0</v>
      </c>
      <c r="EF54" s="377">
        <f>IF(EF$19-'様式３（療養者名簿）（⑤の場合）'!$BD59+1&lt;=15,IF(EF$19&gt;='様式３（療養者名簿）（⑤の場合）'!$BD59,IF(EF$19&lt;='様式３（療養者名簿）（⑤の場合）'!$BE59,1,0),0),0)</f>
        <v>0</v>
      </c>
      <c r="EG54" s="377">
        <f>IF(EG$19-'様式３（療養者名簿）（⑤の場合）'!$BD59+1&lt;=15,IF(EG$19&gt;='様式３（療養者名簿）（⑤の場合）'!$BD59,IF(EG$19&lt;='様式３（療養者名簿）（⑤の場合）'!$BE59,1,0),0),0)</f>
        <v>0</v>
      </c>
      <c r="EH54" s="377">
        <f>IF(EH$19-'様式３（療養者名簿）（⑤の場合）'!$BD59+1&lt;=15,IF(EH$19&gt;='様式３（療養者名簿）（⑤の場合）'!$BD59,IF(EH$19&lt;='様式３（療養者名簿）（⑤の場合）'!$BE59,1,0),0),0)</f>
        <v>0</v>
      </c>
      <c r="EI54" s="377">
        <f>IF(EI$19-'様式３（療養者名簿）（⑤の場合）'!$BD59+1&lt;=15,IF(EI$19&gt;='様式３（療養者名簿）（⑤の場合）'!$BD59,IF(EI$19&lt;='様式３（療養者名簿）（⑤の場合）'!$BE59,1,0),0),0)</f>
        <v>0</v>
      </c>
      <c r="EJ54" s="377">
        <f>IF(EJ$19-'様式３（療養者名簿）（⑤の場合）'!$BD59+1&lt;=15,IF(EJ$19&gt;='様式３（療養者名簿）（⑤の場合）'!$BD59,IF(EJ$19&lt;='様式３（療養者名簿）（⑤の場合）'!$BE59,1,0),0),0)</f>
        <v>0</v>
      </c>
      <c r="EK54" s="377">
        <f>IF(EK$19-'様式３（療養者名簿）（⑤の場合）'!$BD59+1&lt;=15,IF(EK$19&gt;='様式３（療養者名簿）（⑤の場合）'!$BD59,IF(EK$19&lt;='様式３（療養者名簿）（⑤の場合）'!$BE59,1,0),0),0)</f>
        <v>0</v>
      </c>
      <c r="EL54" s="377">
        <f>IF(EL$19-'様式３（療養者名簿）（⑤の場合）'!$BD59+1&lt;=15,IF(EL$19&gt;='様式３（療養者名簿）（⑤の場合）'!$BD59,IF(EL$19&lt;='様式３（療養者名簿）（⑤の場合）'!$BE59,1,0),0),0)</f>
        <v>0</v>
      </c>
      <c r="EM54" s="377">
        <f>IF(EM$19-'様式３（療養者名簿）（⑤の場合）'!$BD59+1&lt;=15,IF(EM$19&gt;='様式３（療養者名簿）（⑤の場合）'!$BD59,IF(EM$19&lt;='様式３（療養者名簿）（⑤の場合）'!$BE59,1,0),0),0)</f>
        <v>0</v>
      </c>
      <c r="EN54" s="377">
        <f>IF(EN$19-'様式３（療養者名簿）（⑤の場合）'!$BD59+1&lt;=15,IF(EN$19&gt;='様式３（療養者名簿）（⑤の場合）'!$BD59,IF(EN$19&lt;='様式３（療養者名簿）（⑤の場合）'!$BE59,1,0),0),0)</f>
        <v>0</v>
      </c>
      <c r="EO54" s="377">
        <f>IF(EO$19-'様式３（療養者名簿）（⑤の場合）'!$BD59+1&lt;=15,IF(EO$19&gt;='様式３（療養者名簿）（⑤の場合）'!$BD59,IF(EO$19&lt;='様式３（療養者名簿）（⑤の場合）'!$BE59,1,0),0),0)</f>
        <v>0</v>
      </c>
      <c r="EP54" s="377">
        <f>IF(EP$19-'様式３（療養者名簿）（⑤の場合）'!$BD59+1&lt;=15,IF(EP$19&gt;='様式３（療養者名簿）（⑤の場合）'!$BD59,IF(EP$19&lt;='様式３（療養者名簿）（⑤の場合）'!$BE59,1,0),0),0)</f>
        <v>0</v>
      </c>
      <c r="EQ54" s="377">
        <f>IF(EQ$19-'様式３（療養者名簿）（⑤の場合）'!$BD59+1&lt;=15,IF(EQ$19&gt;='様式３（療養者名簿）（⑤の場合）'!$BD59,IF(EQ$19&lt;='様式３（療養者名簿）（⑤の場合）'!$BE59,1,0),0),0)</f>
        <v>0</v>
      </c>
      <c r="ER54" s="377">
        <f>IF(ER$19-'様式３（療養者名簿）（⑤の場合）'!$BD59+1&lt;=15,IF(ER$19&gt;='様式３（療養者名簿）（⑤の場合）'!$BD59,IF(ER$19&lt;='様式３（療養者名簿）（⑤の場合）'!$BE59,1,0),0),0)</f>
        <v>0</v>
      </c>
      <c r="ES54" s="377">
        <f>IF(ES$19-'様式３（療養者名簿）（⑤の場合）'!$BD59+1&lt;=15,IF(ES$19&gt;='様式３（療養者名簿）（⑤の場合）'!$BD59,IF(ES$19&lt;='様式３（療養者名簿）（⑤の場合）'!$BE59,1,0),0),0)</f>
        <v>0</v>
      </c>
      <c r="ET54" s="377">
        <f>IF(ET$19-'様式３（療養者名簿）（⑤の場合）'!$BD59+1&lt;=15,IF(ET$19&gt;='様式３（療養者名簿）（⑤の場合）'!$BD59,IF(ET$19&lt;='様式３（療養者名簿）（⑤の場合）'!$BE59,1,0),0),0)</f>
        <v>0</v>
      </c>
      <c r="EU54" s="377">
        <f>IF(EU$19-'様式３（療養者名簿）（⑤の場合）'!$BD59+1&lt;=15,IF(EU$19&gt;='様式３（療養者名簿）（⑤の場合）'!$BD59,IF(EU$19&lt;='様式３（療養者名簿）（⑤の場合）'!$BE59,1,0),0),0)</f>
        <v>0</v>
      </c>
      <c r="EV54" s="377">
        <f>IF(EV$19-'様式３（療養者名簿）（⑤の場合）'!$BD59+1&lt;=15,IF(EV$19&gt;='様式３（療養者名簿）（⑤の場合）'!$BD59,IF(EV$19&lt;='様式３（療養者名簿）（⑤の場合）'!$BE59,1,0),0),0)</f>
        <v>0</v>
      </c>
      <c r="EW54" s="377">
        <f>IF(EW$19-'様式３（療養者名簿）（⑤の場合）'!$BD59+1&lt;=15,IF(EW$19&gt;='様式３（療養者名簿）（⑤の場合）'!$BD59,IF(EW$19&lt;='様式３（療養者名簿）（⑤の場合）'!$BE59,1,0),0),0)</f>
        <v>0</v>
      </c>
      <c r="EX54" s="377">
        <f>IF(EX$19-'様式３（療養者名簿）（⑤の場合）'!$BD59+1&lt;=15,IF(EX$19&gt;='様式３（療養者名簿）（⑤の場合）'!$BD59,IF(EX$19&lt;='様式３（療養者名簿）（⑤の場合）'!$BE59,1,0),0),0)</f>
        <v>0</v>
      </c>
      <c r="EY54" s="377">
        <f>IF(EY$19-'様式３（療養者名簿）（⑤の場合）'!$BD59+1&lt;=15,IF(EY$19&gt;='様式３（療養者名簿）（⑤の場合）'!$BD59,IF(EY$19&lt;='様式３（療養者名簿）（⑤の場合）'!$BE59,1,0),0),0)</f>
        <v>0</v>
      </c>
      <c r="EZ54" s="377">
        <f>IF(EZ$19-'様式３（療養者名簿）（⑤の場合）'!$BD59+1&lt;=15,IF(EZ$19&gt;='様式３（療養者名簿）（⑤の場合）'!$BD59,IF(EZ$19&lt;='様式３（療養者名簿）（⑤の場合）'!$BE59,1,0),0),0)</f>
        <v>0</v>
      </c>
      <c r="FA54" s="377">
        <f>IF(FA$19-'様式３（療養者名簿）（⑤の場合）'!$BD59+1&lt;=15,IF(FA$19&gt;='様式３（療養者名簿）（⑤の場合）'!$BD59,IF(FA$19&lt;='様式３（療養者名簿）（⑤の場合）'!$BE59,1,0),0),0)</f>
        <v>0</v>
      </c>
      <c r="FB54" s="377">
        <f>IF(FB$19-'様式３（療養者名簿）（⑤の場合）'!$BD59+1&lt;=15,IF(FB$19&gt;='様式３（療養者名簿）（⑤の場合）'!$BD59,IF(FB$19&lt;='様式３（療養者名簿）（⑤の場合）'!$BE59,1,0),0),0)</f>
        <v>0</v>
      </c>
      <c r="FC54" s="377">
        <f>IF(FC$19-'様式３（療養者名簿）（⑤の場合）'!$BD59+1&lt;=15,IF(FC$19&gt;='様式３（療養者名簿）（⑤の場合）'!$BD59,IF(FC$19&lt;='様式３（療養者名簿）（⑤の場合）'!$BE59,1,0),0),0)</f>
        <v>0</v>
      </c>
      <c r="FD54" s="377">
        <f>IF(FD$19-'様式３（療養者名簿）（⑤の場合）'!$BD59+1&lt;=15,IF(FD$19&gt;='様式３（療養者名簿）（⑤の場合）'!$BD59,IF(FD$19&lt;='様式３（療養者名簿）（⑤の場合）'!$BE59,1,0),0),0)</f>
        <v>0</v>
      </c>
      <c r="FE54" s="377">
        <f>IF(FE$19-'様式３（療養者名簿）（⑤の場合）'!$BD59+1&lt;=15,IF(FE$19&gt;='様式３（療養者名簿）（⑤の場合）'!$BD59,IF(FE$19&lt;='様式３（療養者名簿）（⑤の場合）'!$BE59,1,0),0),0)</f>
        <v>0</v>
      </c>
      <c r="FF54" s="377">
        <f>IF(FF$19-'様式３（療養者名簿）（⑤の場合）'!$BD59+1&lt;=15,IF(FF$19&gt;='様式３（療養者名簿）（⑤の場合）'!$BD59,IF(FF$19&lt;='様式３（療養者名簿）（⑤の場合）'!$BE59,1,0),0),0)</f>
        <v>0</v>
      </c>
      <c r="FG54" s="377">
        <f>IF(FG$19-'様式３（療養者名簿）（⑤の場合）'!$BD59+1&lt;=15,IF(FG$19&gt;='様式３（療養者名簿）（⑤の場合）'!$BD59,IF(FG$19&lt;='様式３（療養者名簿）（⑤の場合）'!$BE59,1,0),0),0)</f>
        <v>0</v>
      </c>
      <c r="FH54" s="377">
        <f>IF(FH$19-'様式３（療養者名簿）（⑤の場合）'!$BD59+1&lt;=15,IF(FH$19&gt;='様式３（療養者名簿）（⑤の場合）'!$BD59,IF(FH$19&lt;='様式３（療養者名簿）（⑤の場合）'!$BE59,1,0),0),0)</f>
        <v>0</v>
      </c>
      <c r="FI54" s="377">
        <f>IF(FI$19-'様式３（療養者名簿）（⑤の場合）'!$BD59+1&lt;=15,IF(FI$19&gt;='様式３（療養者名簿）（⑤の場合）'!$BD59,IF(FI$19&lt;='様式３（療養者名簿）（⑤の場合）'!$BE59,1,0),0),0)</f>
        <v>0</v>
      </c>
      <c r="FJ54" s="377">
        <f>IF(FJ$19-'様式３（療養者名簿）（⑤の場合）'!$BD59+1&lt;=15,IF(FJ$19&gt;='様式３（療養者名簿）（⑤の場合）'!$BD59,IF(FJ$19&lt;='様式３（療養者名簿）（⑤の場合）'!$BE59,1,0),0),0)</f>
        <v>0</v>
      </c>
      <c r="FK54" s="377">
        <f>IF(FK$19-'様式３（療養者名簿）（⑤の場合）'!$BD59+1&lt;=15,IF(FK$19&gt;='様式３（療養者名簿）（⑤の場合）'!$BD59,IF(FK$19&lt;='様式３（療養者名簿）（⑤の場合）'!$BE59,1,0),0),0)</f>
        <v>0</v>
      </c>
      <c r="FL54" s="377">
        <f>IF(FL$19-'様式３（療養者名簿）（⑤の場合）'!$BD59+1&lt;=15,IF(FL$19&gt;='様式３（療養者名簿）（⑤の場合）'!$BD59,IF(FL$19&lt;='様式３（療養者名簿）（⑤の場合）'!$BE59,1,0),0),0)</f>
        <v>0</v>
      </c>
      <c r="FM54" s="377">
        <f>IF(FM$19-'様式３（療養者名簿）（⑤の場合）'!$BD59+1&lt;=15,IF(FM$19&gt;='様式３（療養者名簿）（⑤の場合）'!$BD59,IF(FM$19&lt;='様式３（療養者名簿）（⑤の場合）'!$BE59,1,0),0),0)</f>
        <v>0</v>
      </c>
      <c r="FN54" s="377">
        <f>IF(FN$19-'様式３（療養者名簿）（⑤の場合）'!$BD59+1&lt;=15,IF(FN$19&gt;='様式３（療養者名簿）（⑤の場合）'!$BD59,IF(FN$19&lt;='様式３（療養者名簿）（⑤の場合）'!$BE59,1,0),0),0)</f>
        <v>0</v>
      </c>
      <c r="FO54" s="377">
        <f>IF(FO$19-'様式３（療養者名簿）（⑤の場合）'!$BD59+1&lt;=15,IF(FO$19&gt;='様式３（療養者名簿）（⑤の場合）'!$BD59,IF(FO$19&lt;='様式３（療養者名簿）（⑤の場合）'!$BE59,1,0),0),0)</f>
        <v>0</v>
      </c>
      <c r="FP54" s="377">
        <f>IF(FP$19-'様式３（療養者名簿）（⑤の場合）'!$BD59+1&lt;=15,IF(FP$19&gt;='様式３（療養者名簿）（⑤の場合）'!$BD59,IF(FP$19&lt;='様式３（療養者名簿）（⑤の場合）'!$BE59,1,0),0),0)</f>
        <v>0</v>
      </c>
      <c r="FQ54" s="377">
        <f>IF(FQ$19-'様式３（療養者名簿）（⑤の場合）'!$BD59+1&lt;=15,IF(FQ$19&gt;='様式３（療養者名簿）（⑤の場合）'!$BD59,IF(FQ$19&lt;='様式３（療養者名簿）（⑤の場合）'!$BE59,1,0),0),0)</f>
        <v>0</v>
      </c>
      <c r="FR54" s="377">
        <f>IF(FR$19-'様式３（療養者名簿）（⑤の場合）'!$BD59+1&lt;=15,IF(FR$19&gt;='様式３（療養者名簿）（⑤の場合）'!$BD59,IF(FR$19&lt;='様式３（療養者名簿）（⑤の場合）'!$BE59,1,0),0),0)</f>
        <v>0</v>
      </c>
      <c r="FS54" s="377">
        <f>IF(FS$19-'様式３（療養者名簿）（⑤の場合）'!$BD59+1&lt;=15,IF(FS$19&gt;='様式３（療養者名簿）（⑤の場合）'!$BD59,IF(FS$19&lt;='様式３（療養者名簿）（⑤の場合）'!$BE59,1,0),0),0)</f>
        <v>0</v>
      </c>
      <c r="FT54" s="377">
        <f>IF(FT$19-'様式３（療養者名簿）（⑤の場合）'!$BD59+1&lt;=15,IF(FT$19&gt;='様式３（療養者名簿）（⑤の場合）'!$BD59,IF(FT$19&lt;='様式３（療養者名簿）（⑤の場合）'!$BE59,1,0),0),0)</f>
        <v>0</v>
      </c>
      <c r="FU54" s="377">
        <f>IF(FU$19-'様式３（療養者名簿）（⑤の場合）'!$BD59+1&lt;=15,IF(FU$19&gt;='様式３（療養者名簿）（⑤の場合）'!$BD59,IF(FU$19&lt;='様式３（療養者名簿）（⑤の場合）'!$BE59,1,0),0),0)</f>
        <v>0</v>
      </c>
      <c r="FV54" s="377">
        <f>IF(FV$19-'様式３（療養者名簿）（⑤の場合）'!$BD59+1&lt;=15,IF(FV$19&gt;='様式３（療養者名簿）（⑤の場合）'!$BD59,IF(FV$19&lt;='様式３（療養者名簿）（⑤の場合）'!$BE59,1,0),0),0)</f>
        <v>0</v>
      </c>
      <c r="FW54" s="377">
        <f>IF(FW$19-'様式３（療養者名簿）（⑤の場合）'!$BD59+1&lt;=15,IF(FW$19&gt;='様式３（療養者名簿）（⑤の場合）'!$BD59,IF(FW$19&lt;='様式３（療養者名簿）（⑤の場合）'!$BE59,1,0),0),0)</f>
        <v>0</v>
      </c>
      <c r="FX54" s="377">
        <f>IF(FX$19-'様式３（療養者名簿）（⑤の場合）'!$BD59+1&lt;=15,IF(FX$19&gt;='様式３（療養者名簿）（⑤の場合）'!$BD59,IF(FX$19&lt;='様式３（療養者名簿）（⑤の場合）'!$BE59,1,0),0),0)</f>
        <v>0</v>
      </c>
      <c r="FY54" s="377">
        <f>IF(FY$19-'様式３（療養者名簿）（⑤の場合）'!$BD59+1&lt;=15,IF(FY$19&gt;='様式３（療養者名簿）（⑤の場合）'!$BD59,IF(FY$19&lt;='様式３（療養者名簿）（⑤の場合）'!$BE59,1,0),0),0)</f>
        <v>0</v>
      </c>
      <c r="FZ54" s="377">
        <f>IF(FZ$19-'様式３（療養者名簿）（⑤の場合）'!$BD59+1&lt;=15,IF(FZ$19&gt;='様式３（療養者名簿）（⑤の場合）'!$BD59,IF(FZ$19&lt;='様式３（療養者名簿）（⑤の場合）'!$BE59,1,0),0),0)</f>
        <v>0</v>
      </c>
      <c r="GA54" s="377">
        <f>IF(GA$19-'様式３（療養者名簿）（⑤の場合）'!$BD59+1&lt;=15,IF(GA$19&gt;='様式３（療養者名簿）（⑤の場合）'!$BD59,IF(GA$19&lt;='様式３（療養者名簿）（⑤の場合）'!$BE59,1,0),0),0)</f>
        <v>0</v>
      </c>
      <c r="GB54" s="377">
        <f>IF(GB$19-'様式３（療養者名簿）（⑤の場合）'!$BD59+1&lt;=15,IF(GB$19&gt;='様式３（療養者名簿）（⑤の場合）'!$BD59,IF(GB$19&lt;='様式３（療養者名簿）（⑤の場合）'!$BE59,1,0),0),0)</f>
        <v>0</v>
      </c>
      <c r="GC54" s="377">
        <f>IF(GC$19-'様式３（療養者名簿）（⑤の場合）'!$BD59+1&lt;=15,IF(GC$19&gt;='様式３（療養者名簿）（⑤の場合）'!$BD59,IF(GC$19&lt;='様式３（療養者名簿）（⑤の場合）'!$BE59,1,0),0),0)</f>
        <v>0</v>
      </c>
      <c r="GD54" s="377">
        <f>IF(GD$19-'様式３（療養者名簿）（⑤の場合）'!$BD59+1&lt;=15,IF(GD$19&gt;='様式３（療養者名簿）（⑤の場合）'!$BD59,IF(GD$19&lt;='様式３（療養者名簿）（⑤の場合）'!$BE59,1,0),0),0)</f>
        <v>0</v>
      </c>
      <c r="GE54" s="377">
        <f>IF(GE$19-'様式３（療養者名簿）（⑤の場合）'!$BD59+1&lt;=15,IF(GE$19&gt;='様式３（療養者名簿）（⑤の場合）'!$BD59,IF(GE$19&lt;='様式３（療養者名簿）（⑤の場合）'!$BE59,1,0),0),0)</f>
        <v>0</v>
      </c>
      <c r="GF54" s="377">
        <f>IF(GF$19-'様式３（療養者名簿）（⑤の場合）'!$BD59+1&lt;=15,IF(GF$19&gt;='様式３（療養者名簿）（⑤の場合）'!$BD59,IF(GF$19&lt;='様式３（療養者名簿）（⑤の場合）'!$BE59,1,0),0),0)</f>
        <v>0</v>
      </c>
      <c r="GG54" s="377">
        <f>IF(GG$19-'様式３（療養者名簿）（⑤の場合）'!$BD59+1&lt;=15,IF(GG$19&gt;='様式３（療養者名簿）（⑤の場合）'!$BD59,IF(GG$19&lt;='様式３（療養者名簿）（⑤の場合）'!$BE59,1,0),0),0)</f>
        <v>0</v>
      </c>
      <c r="GH54" s="377">
        <f>IF(GH$19-'様式３（療養者名簿）（⑤の場合）'!$BD59+1&lt;=15,IF(GH$19&gt;='様式３（療養者名簿）（⑤の場合）'!$BD59,IF(GH$19&lt;='様式３（療養者名簿）（⑤の場合）'!$BE59,1,0),0),0)</f>
        <v>0</v>
      </c>
      <c r="GI54" s="377">
        <f>IF(GI$19-'様式３（療養者名簿）（⑤の場合）'!$BD59+1&lt;=15,IF(GI$19&gt;='様式３（療養者名簿）（⑤の場合）'!$BD59,IF(GI$19&lt;='様式３（療養者名簿）（⑤の場合）'!$BE59,1,0),0),0)</f>
        <v>0</v>
      </c>
      <c r="GJ54" s="377">
        <f>IF(GJ$19-'様式３（療養者名簿）（⑤の場合）'!$BD59+1&lt;=15,IF(GJ$19&gt;='様式３（療養者名簿）（⑤の場合）'!$BD59,IF(GJ$19&lt;='様式３（療養者名簿）（⑤の場合）'!$BE59,1,0),0),0)</f>
        <v>0</v>
      </c>
      <c r="GK54" s="377">
        <f>IF(GK$19-'様式３（療養者名簿）（⑤の場合）'!$BD59+1&lt;=15,IF(GK$19&gt;='様式３（療養者名簿）（⑤の場合）'!$BD59,IF(GK$19&lt;='様式３（療養者名簿）（⑤の場合）'!$BE59,1,0),0),0)</f>
        <v>0</v>
      </c>
      <c r="GL54" s="377">
        <f>IF(GL$19-'様式３（療養者名簿）（⑤の場合）'!$BD59+1&lt;=15,IF(GL$19&gt;='様式３（療養者名簿）（⑤の場合）'!$BD59,IF(GL$19&lt;='様式３（療養者名簿）（⑤の場合）'!$BE59,1,0),0),0)</f>
        <v>0</v>
      </c>
      <c r="GM54" s="377">
        <f>IF(GM$19-'様式３（療養者名簿）（⑤の場合）'!$BD59+1&lt;=15,IF(GM$19&gt;='様式３（療養者名簿）（⑤の場合）'!$BD59,IF(GM$19&lt;='様式３（療養者名簿）（⑤の場合）'!$BE59,1,0),0),0)</f>
        <v>0</v>
      </c>
      <c r="GN54" s="377">
        <f>IF(GN$19-'様式３（療養者名簿）（⑤の場合）'!$BD59+1&lt;=15,IF(GN$19&gt;='様式３（療養者名簿）（⑤の場合）'!$BD59,IF(GN$19&lt;='様式３（療養者名簿）（⑤の場合）'!$BE59,1,0),0),0)</f>
        <v>0</v>
      </c>
      <c r="GO54" s="377">
        <f>IF(GO$19-'様式３（療養者名簿）（⑤の場合）'!$BD59+1&lt;=15,IF(GO$19&gt;='様式３（療養者名簿）（⑤の場合）'!$BD59,IF(GO$19&lt;='様式３（療養者名簿）（⑤の場合）'!$BE59,1,0),0),0)</f>
        <v>0</v>
      </c>
      <c r="GP54" s="377">
        <f>IF(GP$19-'様式３（療養者名簿）（⑤の場合）'!$BD59+1&lt;=15,IF(GP$19&gt;='様式３（療養者名簿）（⑤の場合）'!$BD59,IF(GP$19&lt;='様式３（療養者名簿）（⑤の場合）'!$BE59,1,0),0),0)</f>
        <v>0</v>
      </c>
      <c r="GQ54" s="377">
        <f>IF(GQ$19-'様式３（療養者名簿）（⑤の場合）'!$BD59+1&lt;=15,IF(GQ$19&gt;='様式３（療養者名簿）（⑤の場合）'!$BD59,IF(GQ$19&lt;='様式３（療養者名簿）（⑤の場合）'!$BE59,1,0),0),0)</f>
        <v>0</v>
      </c>
      <c r="GR54" s="377">
        <f>IF(GR$19-'様式３（療養者名簿）（⑤の場合）'!$BD59+1&lt;=15,IF(GR$19&gt;='様式３（療養者名簿）（⑤の場合）'!$BD59,IF(GR$19&lt;='様式３（療養者名簿）（⑤の場合）'!$BE59,1,0),0),0)</f>
        <v>0</v>
      </c>
      <c r="GS54" s="377">
        <f>IF(GS$19-'様式３（療養者名簿）（⑤の場合）'!$BD59+1&lt;=15,IF(GS$19&gt;='様式３（療養者名簿）（⑤の場合）'!$BD59,IF(GS$19&lt;='様式３（療養者名簿）（⑤の場合）'!$BE59,1,0),0),0)</f>
        <v>0</v>
      </c>
      <c r="GT54" s="377">
        <f>IF(GT$19-'様式３（療養者名簿）（⑤の場合）'!$BD59+1&lt;=15,IF(GT$19&gt;='様式３（療養者名簿）（⑤の場合）'!$BD59,IF(GT$19&lt;='様式３（療養者名簿）（⑤の場合）'!$BE59,1,0),0),0)</f>
        <v>0</v>
      </c>
      <c r="GU54" s="377">
        <f>IF(GU$19-'様式３（療養者名簿）（⑤の場合）'!$BD59+1&lt;=15,IF(GU$19&gt;='様式３（療養者名簿）（⑤の場合）'!$BD59,IF(GU$19&lt;='様式３（療養者名簿）（⑤の場合）'!$BE59,1,0),0),0)</f>
        <v>0</v>
      </c>
      <c r="GV54" s="377">
        <f>IF(GV$19-'様式３（療養者名簿）（⑤の場合）'!$BD59+1&lt;=15,IF(GV$19&gt;='様式３（療養者名簿）（⑤の場合）'!$BD59,IF(GV$19&lt;='様式３（療養者名簿）（⑤の場合）'!$BE59,1,0),0),0)</f>
        <v>0</v>
      </c>
      <c r="GW54" s="377">
        <f>IF(GW$19-'様式３（療養者名簿）（⑤の場合）'!$BD59+1&lt;=15,IF(GW$19&gt;='様式３（療養者名簿）（⑤の場合）'!$BD59,IF(GW$19&lt;='様式３（療養者名簿）（⑤の場合）'!$BE59,1,0),0),0)</f>
        <v>0</v>
      </c>
      <c r="GX54" s="377">
        <f>IF(GX$19-'様式３（療養者名簿）（⑤の場合）'!$BD59+1&lt;=15,IF(GX$19&gt;='様式３（療養者名簿）（⑤の場合）'!$BD59,IF(GX$19&lt;='様式３（療養者名簿）（⑤の場合）'!$BE59,1,0),0),0)</f>
        <v>0</v>
      </c>
      <c r="GY54" s="377">
        <f>IF(GY$19-'様式３（療養者名簿）（⑤の場合）'!$BD59+1&lt;=15,IF(GY$19&gt;='様式３（療養者名簿）（⑤の場合）'!$BD59,IF(GY$19&lt;='様式３（療養者名簿）（⑤の場合）'!$BE59,1,0),0),0)</f>
        <v>0</v>
      </c>
      <c r="GZ54" s="377">
        <f>IF(GZ$19-'様式３（療養者名簿）（⑤の場合）'!$BD59+1&lt;=15,IF(GZ$19&gt;='様式３（療養者名簿）（⑤の場合）'!$BD59,IF(GZ$19&lt;='様式３（療養者名簿）（⑤の場合）'!$BE59,1,0),0),0)</f>
        <v>0</v>
      </c>
      <c r="HA54" s="377">
        <f>IF(HA$19-'様式３（療養者名簿）（⑤の場合）'!$BD59+1&lt;=15,IF(HA$19&gt;='様式３（療養者名簿）（⑤の場合）'!$BD59,IF(HA$19&lt;='様式３（療養者名簿）（⑤の場合）'!$BE59,1,0),0),0)</f>
        <v>0</v>
      </c>
      <c r="HB54" s="377">
        <f>IF(HB$19-'様式３（療養者名簿）（⑤の場合）'!$BD59+1&lt;=15,IF(HB$19&gt;='様式３（療養者名簿）（⑤の場合）'!$BD59,IF(HB$19&lt;='様式３（療養者名簿）（⑤の場合）'!$BE59,1,0),0),0)</f>
        <v>0</v>
      </c>
      <c r="HC54" s="377">
        <f>IF(HC$19-'様式３（療養者名簿）（⑤の場合）'!$BD59+1&lt;=15,IF(HC$19&gt;='様式３（療養者名簿）（⑤の場合）'!$BD59,IF(HC$19&lt;='様式３（療養者名簿）（⑤の場合）'!$BE59,1,0),0),0)</f>
        <v>0</v>
      </c>
      <c r="HD54" s="377">
        <f>IF(HD$19-'様式３（療養者名簿）（⑤の場合）'!$BD59+1&lt;=15,IF(HD$19&gt;='様式３（療養者名簿）（⑤の場合）'!$BD59,IF(HD$19&lt;='様式３（療養者名簿）（⑤の場合）'!$BE59,1,0),0),0)</f>
        <v>0</v>
      </c>
      <c r="HE54" s="377">
        <f>IF(HE$19-'様式３（療養者名簿）（⑤の場合）'!$BD59+1&lt;=15,IF(HE$19&gt;='様式３（療養者名簿）（⑤の場合）'!$BD59,IF(HE$19&lt;='様式３（療養者名簿）（⑤の場合）'!$BE59,1,0),0),0)</f>
        <v>0</v>
      </c>
      <c r="HF54" s="377">
        <f>IF(HF$19-'様式３（療養者名簿）（⑤の場合）'!$BD59+1&lt;=15,IF(HF$19&gt;='様式３（療養者名簿）（⑤の場合）'!$BD59,IF(HF$19&lt;='様式３（療養者名簿）（⑤の場合）'!$BE59,1,0),0),0)</f>
        <v>0</v>
      </c>
      <c r="HG54" s="377">
        <f>IF(HG$19-'様式３（療養者名簿）（⑤の場合）'!$BD59+1&lt;=15,IF(HG$19&gt;='様式３（療養者名簿）（⑤の場合）'!$BD59,IF(HG$19&lt;='様式３（療養者名簿）（⑤の場合）'!$BE59,1,0),0),0)</f>
        <v>0</v>
      </c>
      <c r="HH54" s="377">
        <f>IF(HH$19-'様式３（療養者名簿）（⑤の場合）'!$BD59+1&lt;=15,IF(HH$19&gt;='様式３（療養者名簿）（⑤の場合）'!$BD59,IF(HH$19&lt;='様式３（療養者名簿）（⑤の場合）'!$BE59,1,0),0),0)</f>
        <v>0</v>
      </c>
      <c r="HI54" s="377">
        <f>IF(HI$19-'様式３（療養者名簿）（⑤の場合）'!$BD59+1&lt;=15,IF(HI$19&gt;='様式３（療養者名簿）（⑤の場合）'!$BD59,IF(HI$19&lt;='様式３（療養者名簿）（⑤の場合）'!$BE59,1,0),0),0)</f>
        <v>0</v>
      </c>
      <c r="HJ54" s="377">
        <f>IF(HJ$19-'様式３（療養者名簿）（⑤の場合）'!$BD59+1&lt;=15,IF(HJ$19&gt;='様式３（療養者名簿）（⑤の場合）'!$BD59,IF(HJ$19&lt;='様式３（療養者名簿）（⑤の場合）'!$BE59,1,0),0),0)</f>
        <v>0</v>
      </c>
      <c r="HK54" s="377">
        <f>IF(HK$19-'様式３（療養者名簿）（⑤の場合）'!$BD59+1&lt;=15,IF(HK$19&gt;='様式３（療養者名簿）（⑤の場合）'!$BD59,IF(HK$19&lt;='様式３（療養者名簿）（⑤の場合）'!$BE59,1,0),0),0)</f>
        <v>0</v>
      </c>
      <c r="HL54" s="377">
        <f>IF(HL$19-'様式３（療養者名簿）（⑤の場合）'!$BD59+1&lt;=15,IF(HL$19&gt;='様式３（療養者名簿）（⑤の場合）'!$BD59,IF(HL$19&lt;='様式３（療養者名簿）（⑤の場合）'!$BE59,1,0),0),0)</f>
        <v>0</v>
      </c>
      <c r="HM54" s="377">
        <f>IF(HM$19-'様式３（療養者名簿）（⑤の場合）'!$BD59+1&lt;=15,IF(HM$19&gt;='様式３（療養者名簿）（⑤の場合）'!$BD59,IF(HM$19&lt;='様式３（療養者名簿）（⑤の場合）'!$BE59,1,0),0),0)</f>
        <v>0</v>
      </c>
      <c r="HN54" s="377">
        <f>IF(HN$19-'様式３（療養者名簿）（⑤の場合）'!$BD59+1&lt;=15,IF(HN$19&gt;='様式３（療養者名簿）（⑤の場合）'!$BD59,IF(HN$19&lt;='様式３（療養者名簿）（⑤の場合）'!$BE59,1,0),0),0)</f>
        <v>0</v>
      </c>
      <c r="HO54" s="377">
        <f>IF(HO$19-'様式３（療養者名簿）（⑤の場合）'!$BD59+1&lt;=15,IF(HO$19&gt;='様式３（療養者名簿）（⑤の場合）'!$BD59,IF(HO$19&lt;='様式３（療養者名簿）（⑤の場合）'!$BE59,1,0),0),0)</f>
        <v>0</v>
      </c>
      <c r="HP54" s="377">
        <f>IF(HP$19-'様式３（療養者名簿）（⑤の場合）'!$BD59+1&lt;=15,IF(HP$19&gt;='様式３（療養者名簿）（⑤の場合）'!$BD59,IF(HP$19&lt;='様式３（療養者名簿）（⑤の場合）'!$BE59,1,0),0),0)</f>
        <v>0</v>
      </c>
      <c r="HQ54" s="377">
        <f>IF(HQ$19-'様式３（療養者名簿）（⑤の場合）'!$BD59+1&lt;=15,IF(HQ$19&gt;='様式３（療養者名簿）（⑤の場合）'!$BD59,IF(HQ$19&lt;='様式３（療養者名簿）（⑤の場合）'!$BE59,1,0),0),0)</f>
        <v>0</v>
      </c>
      <c r="HR54" s="377">
        <f>IF(HR$19-'様式３（療養者名簿）（⑤の場合）'!$BD59+1&lt;=15,IF(HR$19&gt;='様式３（療養者名簿）（⑤の場合）'!$BD59,IF(HR$19&lt;='様式３（療養者名簿）（⑤の場合）'!$BE59,1,0),0),0)</f>
        <v>0</v>
      </c>
      <c r="HS54" s="377">
        <f>IF(HS$19-'様式３（療養者名簿）（⑤の場合）'!$BD59+1&lt;=15,IF(HS$19&gt;='様式３（療養者名簿）（⑤の場合）'!$BD59,IF(HS$19&lt;='様式３（療養者名簿）（⑤の場合）'!$BE59,1,0),0),0)</f>
        <v>0</v>
      </c>
      <c r="HT54" s="377">
        <f>IF(HT$19-'様式３（療養者名簿）（⑤の場合）'!$BD59+1&lt;=15,IF(HT$19&gt;='様式３（療養者名簿）（⑤の場合）'!$BD59,IF(HT$19&lt;='様式３（療養者名簿）（⑤の場合）'!$BE59,1,0),0),0)</f>
        <v>0</v>
      </c>
      <c r="HU54" s="377">
        <f>IF(HU$19-'様式３（療養者名簿）（⑤の場合）'!$BD59+1&lt;=15,IF(HU$19&gt;='様式３（療養者名簿）（⑤の場合）'!$BD59,IF(HU$19&lt;='様式３（療養者名簿）（⑤の場合）'!$BE59,1,0),0),0)</f>
        <v>0</v>
      </c>
      <c r="HV54" s="377">
        <f>IF(HV$19-'様式３（療養者名簿）（⑤の場合）'!$BD59+1&lt;=15,IF(HV$19&gt;='様式３（療養者名簿）（⑤の場合）'!$BD59,IF(HV$19&lt;='様式３（療養者名簿）（⑤の場合）'!$BE59,1,0),0),0)</f>
        <v>0</v>
      </c>
      <c r="HW54" s="377">
        <f>IF(HW$19-'様式３（療養者名簿）（⑤の場合）'!$BD59+1&lt;=15,IF(HW$19&gt;='様式３（療養者名簿）（⑤の場合）'!$BD59,IF(HW$19&lt;='様式３（療養者名簿）（⑤の場合）'!$BE59,1,0),0),0)</f>
        <v>0</v>
      </c>
      <c r="HX54" s="377">
        <f>IF(HX$19-'様式３（療養者名簿）（⑤の場合）'!$BD59+1&lt;=15,IF(HX$19&gt;='様式３（療養者名簿）（⑤の場合）'!$BD59,IF(HX$19&lt;='様式３（療養者名簿）（⑤の場合）'!$BE59,1,0),0),0)</f>
        <v>0</v>
      </c>
      <c r="HY54" s="377">
        <f>IF(HY$19-'様式３（療養者名簿）（⑤の場合）'!$BD59+1&lt;=15,IF(HY$19&gt;='様式３（療養者名簿）（⑤の場合）'!$BD59,IF(HY$19&lt;='様式３（療養者名簿）（⑤の場合）'!$BE59,1,0),0),0)</f>
        <v>0</v>
      </c>
      <c r="HZ54" s="377">
        <f>IF(HZ$19-'様式３（療養者名簿）（⑤の場合）'!$BD59+1&lt;=15,IF(HZ$19&gt;='様式３（療養者名簿）（⑤の場合）'!$BD59,IF(HZ$19&lt;='様式３（療養者名簿）（⑤の場合）'!$BE59,1,0),0),0)</f>
        <v>0</v>
      </c>
      <c r="IA54" s="377">
        <f>IF(IA$19-'様式３（療養者名簿）（⑤の場合）'!$BD59+1&lt;=15,IF(IA$19&gt;='様式３（療養者名簿）（⑤の場合）'!$BD59,IF(IA$19&lt;='様式３（療養者名簿）（⑤の場合）'!$BE59,1,0),0),0)</f>
        <v>0</v>
      </c>
      <c r="IB54" s="377">
        <f>IF(IB$19-'様式３（療養者名簿）（⑤の場合）'!$BD59+1&lt;=15,IF(IB$19&gt;='様式３（療養者名簿）（⑤の場合）'!$BD59,IF(IB$19&lt;='様式３（療養者名簿）（⑤の場合）'!$BE59,1,0),0),0)</f>
        <v>0</v>
      </c>
      <c r="IC54" s="377">
        <f>IF(IC$19-'様式３（療養者名簿）（⑤の場合）'!$BD59+1&lt;=15,IF(IC$19&gt;='様式３（療養者名簿）（⑤の場合）'!$BD59,IF(IC$19&lt;='様式３（療養者名簿）（⑤の場合）'!$BE59,1,0),0),0)</f>
        <v>0</v>
      </c>
      <c r="ID54" s="377">
        <f>IF(ID$19-'様式３（療養者名簿）（⑤の場合）'!$BD59+1&lt;=15,IF(ID$19&gt;='様式３（療養者名簿）（⑤の場合）'!$BD59,IF(ID$19&lt;='様式３（療養者名簿）（⑤の場合）'!$BE59,1,0),0),0)</f>
        <v>0</v>
      </c>
      <c r="IE54" s="377">
        <f>IF(IE$19-'様式３（療養者名簿）（⑤の場合）'!$BD59+1&lt;=15,IF(IE$19&gt;='様式３（療養者名簿）（⑤の場合）'!$BD59,IF(IE$19&lt;='様式３（療養者名簿）（⑤の場合）'!$BE59,1,0),0),0)</f>
        <v>0</v>
      </c>
      <c r="IF54" s="377">
        <f>IF(IF$19-'様式３（療養者名簿）（⑤の場合）'!$BD59+1&lt;=15,IF(IF$19&gt;='様式３（療養者名簿）（⑤の場合）'!$BD59,IF(IF$19&lt;='様式３（療養者名簿）（⑤の場合）'!$BE59,1,0),0),0)</f>
        <v>0</v>
      </c>
      <c r="IG54" s="377">
        <f>IF(IG$19-'様式３（療養者名簿）（⑤の場合）'!$BD59+1&lt;=15,IF(IG$19&gt;='様式３（療養者名簿）（⑤の場合）'!$BD59,IF(IG$19&lt;='様式３（療養者名簿）（⑤の場合）'!$BE59,1,0),0),0)</f>
        <v>0</v>
      </c>
      <c r="IH54" s="377">
        <f>IF(IH$19-'様式３（療養者名簿）（⑤の場合）'!$BD59+1&lt;=15,IF(IH$19&gt;='様式３（療養者名簿）（⑤の場合）'!$BD59,IF(IH$19&lt;='様式３（療養者名簿）（⑤の場合）'!$BE59,1,0),0),0)</f>
        <v>0</v>
      </c>
      <c r="II54" s="377">
        <f>IF(II$19-'様式３（療養者名簿）（⑤の場合）'!$BD59+1&lt;=15,IF(II$19&gt;='様式３（療養者名簿）（⑤の場合）'!$BD59,IF(II$19&lt;='様式３（療養者名簿）（⑤の場合）'!$BE59,1,0),0),0)</f>
        <v>0</v>
      </c>
      <c r="IJ54" s="377">
        <f>IF(IJ$19-'様式３（療養者名簿）（⑤の場合）'!$BD59+1&lt;=15,IF(IJ$19&gt;='様式３（療養者名簿）（⑤の場合）'!$BD59,IF(IJ$19&lt;='様式３（療養者名簿）（⑤の場合）'!$BE59,1,0),0),0)</f>
        <v>0</v>
      </c>
      <c r="IK54" s="377">
        <f>IF(IK$19-'様式３（療養者名簿）（⑤の場合）'!$BD59+1&lt;=15,IF(IK$19&gt;='様式３（療養者名簿）（⑤の場合）'!$BD59,IF(IK$19&lt;='様式３（療養者名簿）（⑤の場合）'!$BE59,1,0),0),0)</f>
        <v>0</v>
      </c>
      <c r="IL54" s="377">
        <f>IF(IL$19-'様式３（療養者名簿）（⑤の場合）'!$BD59+1&lt;=15,IF(IL$19&gt;='様式３（療養者名簿）（⑤の場合）'!$BD59,IF(IL$19&lt;='様式３（療養者名簿）（⑤の場合）'!$BE59,1,0),0),0)</f>
        <v>0</v>
      </c>
      <c r="IM54" s="377">
        <f>IF(IM$19-'様式３（療養者名簿）（⑤の場合）'!$BD59+1&lt;=15,IF(IM$19&gt;='様式３（療養者名簿）（⑤の場合）'!$BD59,IF(IM$19&lt;='様式３（療養者名簿）（⑤の場合）'!$BE59,1,0),0),0)</f>
        <v>0</v>
      </c>
      <c r="IN54" s="377">
        <f>IF(IN$19-'様式３（療養者名簿）（⑤の場合）'!$BD59+1&lt;=15,IF(IN$19&gt;='様式３（療養者名簿）（⑤の場合）'!$BD59,IF(IN$19&lt;='様式３（療養者名簿）（⑤の場合）'!$BE59,1,0),0),0)</f>
        <v>0</v>
      </c>
      <c r="IO54" s="377">
        <f>IF(IO$19-'様式３（療養者名簿）（⑤の場合）'!$BD59+1&lt;=15,IF(IO$19&gt;='様式３（療養者名簿）（⑤の場合）'!$BD59,IF(IO$19&lt;='様式３（療養者名簿）（⑤の場合）'!$BE59,1,0),0),0)</f>
        <v>0</v>
      </c>
      <c r="IP54" s="377">
        <f>IF(IP$19-'様式３（療養者名簿）（⑤の場合）'!$BD59+1&lt;=15,IF(IP$19&gt;='様式３（療養者名簿）（⑤の場合）'!$BD59,IF(IP$19&lt;='様式３（療養者名簿）（⑤の場合）'!$BE59,1,0),0),0)</f>
        <v>0</v>
      </c>
      <c r="IQ54" s="377">
        <f>IF(IQ$19-'様式３（療養者名簿）（⑤の場合）'!$BD59+1&lt;=15,IF(IQ$19&gt;='様式３（療養者名簿）（⑤の場合）'!$BD59,IF(IQ$19&lt;='様式３（療養者名簿）（⑤の場合）'!$BE59,1,0),0),0)</f>
        <v>0</v>
      </c>
      <c r="IR54" s="377">
        <f>IF(IR$19-'様式３（療養者名簿）（⑤の場合）'!$BD59+1&lt;=15,IF(IR$19&gt;='様式３（療養者名簿）（⑤の場合）'!$BD59,IF(IR$19&lt;='様式３（療養者名簿）（⑤の場合）'!$BE59,1,0),0),0)</f>
        <v>0</v>
      </c>
      <c r="IS54" s="377">
        <f>IF(IS$19-'様式３（療養者名簿）（⑤の場合）'!$BD59+1&lt;=15,IF(IS$19&gt;='様式３（療養者名簿）（⑤の場合）'!$BD59,IF(IS$19&lt;='様式３（療養者名簿）（⑤の場合）'!$BE59,1,0),0),0)</f>
        <v>0</v>
      </c>
      <c r="IT54" s="377">
        <f>IF(IT$19-'様式３（療養者名簿）（⑤の場合）'!$BD59+1&lt;=15,IF(IT$19&gt;='様式３（療養者名簿）（⑤の場合）'!$BD59,IF(IT$19&lt;='様式３（療養者名簿）（⑤の場合）'!$BE59,1,0),0),0)</f>
        <v>0</v>
      </c>
      <c r="IU54" s="377">
        <f>IF(IU$19-'様式３（療養者名簿）（⑤の場合）'!$BD59+1&lt;=15,IF(IU$19&gt;='様式３（療養者名簿）（⑤の場合）'!$BD59,IF(IU$19&lt;='様式３（療養者名簿）（⑤の場合）'!$BE59,1,0),0),0)</f>
        <v>0</v>
      </c>
      <c r="IV54" s="377">
        <f>IF(IV$19-'様式３（療養者名簿）（⑤の場合）'!$BD59+1&lt;=15,IF(IV$19&gt;='様式３（療養者名簿）（⑤の場合）'!$BD59,IF(IV$19&lt;='様式３（療養者名簿）（⑤の場合）'!$BE59,1,0),0),0)</f>
        <v>0</v>
      </c>
      <c r="IW54" s="377">
        <f>IF(IW$19-'様式３（療養者名簿）（⑤の場合）'!$BD59+1&lt;=15,IF(IW$19&gt;='様式３（療養者名簿）（⑤の場合）'!$BD59,IF(IW$19&lt;='様式３（療養者名簿）（⑤の場合）'!$BE59,1,0),0),0)</f>
        <v>0</v>
      </c>
      <c r="IX54" s="377">
        <f>IF(IX$19-'様式３（療養者名簿）（⑤の場合）'!$BD59+1&lt;=15,IF(IX$19&gt;='様式３（療養者名簿）（⑤の場合）'!$BD59,IF(IX$19&lt;='様式３（療養者名簿）（⑤の場合）'!$BE59,1,0),0),0)</f>
        <v>0</v>
      </c>
      <c r="IY54" s="377">
        <f>IF(IY$19-'様式３（療養者名簿）（⑤の場合）'!$BD59+1&lt;=15,IF(IY$19&gt;='様式３（療養者名簿）（⑤の場合）'!$BD59,IF(IY$19&lt;='様式３（療養者名簿）（⑤の場合）'!$BE59,1,0),0),0)</f>
        <v>0</v>
      </c>
      <c r="IZ54" s="377">
        <f>IF(IZ$19-'様式３（療養者名簿）（⑤の場合）'!$BD59+1&lt;=15,IF(IZ$19&gt;='様式３（療養者名簿）（⑤の場合）'!$BD59,IF(IZ$19&lt;='様式３（療養者名簿）（⑤の場合）'!$BE59,1,0),0),0)</f>
        <v>0</v>
      </c>
      <c r="JA54" s="377">
        <f>IF(JA$19-'様式３（療養者名簿）（⑤の場合）'!$BD59+1&lt;=15,IF(JA$19&gt;='様式３（療養者名簿）（⑤の場合）'!$BD59,IF(JA$19&lt;='様式３（療養者名簿）（⑤の場合）'!$BE59,1,0),0),0)</f>
        <v>0</v>
      </c>
      <c r="JB54" s="377">
        <f>IF(JB$19-'様式３（療養者名簿）（⑤の場合）'!$BD59+1&lt;=15,IF(JB$19&gt;='様式３（療養者名簿）（⑤の場合）'!$BD59,IF(JB$19&lt;='様式３（療養者名簿）（⑤の場合）'!$BE59,1,0),0),0)</f>
        <v>0</v>
      </c>
      <c r="JC54" s="377">
        <f>IF(JC$19-'様式３（療養者名簿）（⑤の場合）'!$BD59+1&lt;=15,IF(JC$19&gt;='様式３（療養者名簿）（⑤の場合）'!$BD59,IF(JC$19&lt;='様式３（療養者名簿）（⑤の場合）'!$BE59,1,0),0),0)</f>
        <v>0</v>
      </c>
      <c r="JD54" s="377">
        <f>IF(JD$19-'様式３（療養者名簿）（⑤の場合）'!$BD59+1&lt;=15,IF(JD$19&gt;='様式３（療養者名簿）（⑤の場合）'!$BD59,IF(JD$19&lt;='様式３（療養者名簿）（⑤の場合）'!$BE59,1,0),0),0)</f>
        <v>0</v>
      </c>
      <c r="JE54" s="377">
        <f>IF(JE$19-'様式３（療養者名簿）（⑤の場合）'!$BD59+1&lt;=15,IF(JE$19&gt;='様式３（療養者名簿）（⑤の場合）'!$BD59,IF(JE$19&lt;='様式３（療養者名簿）（⑤の場合）'!$BE59,1,0),0),0)</f>
        <v>0</v>
      </c>
      <c r="JF54" s="377">
        <f>IF(JF$19-'様式３（療養者名簿）（⑤の場合）'!$BD59+1&lt;=15,IF(JF$19&gt;='様式３（療養者名簿）（⑤の場合）'!$BD59,IF(JF$19&lt;='様式３（療養者名簿）（⑤の場合）'!$BE59,1,0),0),0)</f>
        <v>0</v>
      </c>
      <c r="JG54" s="377">
        <f>IF(JG$19-'様式３（療養者名簿）（⑤の場合）'!$BD59+1&lt;=15,IF(JG$19&gt;='様式３（療養者名簿）（⑤の場合）'!$BD59,IF(JG$19&lt;='様式３（療養者名簿）（⑤の場合）'!$BE59,1,0),0),0)</f>
        <v>0</v>
      </c>
      <c r="JH54" s="377">
        <f>IF(JH$19-'様式３（療養者名簿）（⑤の場合）'!$BD59+1&lt;=15,IF(JH$19&gt;='様式３（療養者名簿）（⑤の場合）'!$BD59,IF(JH$19&lt;='様式３（療養者名簿）（⑤の場合）'!$BE59,1,0),0),0)</f>
        <v>0</v>
      </c>
      <c r="JI54" s="377">
        <f>IF(JI$19-'様式３（療養者名簿）（⑤の場合）'!$BD59+1&lt;=15,IF(JI$19&gt;='様式３（療養者名簿）（⑤の場合）'!$BD59,IF(JI$19&lt;='様式３（療養者名簿）（⑤の場合）'!$BE59,1,0),0),0)</f>
        <v>0</v>
      </c>
      <c r="JJ54" s="377">
        <f>IF(JJ$19-'様式３（療養者名簿）（⑤の場合）'!$BD59+1&lt;=15,IF(JJ$19&gt;='様式３（療養者名簿）（⑤の場合）'!$BD59,IF(JJ$19&lt;='様式３（療養者名簿）（⑤の場合）'!$BE59,1,0),0),0)</f>
        <v>0</v>
      </c>
      <c r="JK54" s="377">
        <f>IF(JK$19-'様式３（療養者名簿）（⑤の場合）'!$BD59+1&lt;=15,IF(JK$19&gt;='様式３（療養者名簿）（⑤の場合）'!$BD59,IF(JK$19&lt;='様式３（療養者名簿）（⑤の場合）'!$BE59,1,0),0),0)</f>
        <v>0</v>
      </c>
      <c r="JL54" s="377">
        <f>IF(JL$19-'様式３（療養者名簿）（⑤の場合）'!$BD59+1&lt;=15,IF(JL$19&gt;='様式３（療養者名簿）（⑤の場合）'!$BD59,IF(JL$19&lt;='様式３（療養者名簿）（⑤の場合）'!$BE59,1,0),0),0)</f>
        <v>0</v>
      </c>
      <c r="JM54" s="377">
        <f>IF(JM$19-'様式３（療養者名簿）（⑤の場合）'!$BD59+1&lt;=15,IF(JM$19&gt;='様式３（療養者名簿）（⑤の場合）'!$BD59,IF(JM$19&lt;='様式３（療養者名簿）（⑤の場合）'!$BE59,1,0),0),0)</f>
        <v>0</v>
      </c>
      <c r="JN54" s="377">
        <f>IF(JN$19-'様式３（療養者名簿）（⑤の場合）'!$BD59+1&lt;=15,IF(JN$19&gt;='様式３（療養者名簿）（⑤の場合）'!$BD59,IF(JN$19&lt;='様式３（療養者名簿）（⑤の場合）'!$BE59,1,0),0),0)</f>
        <v>0</v>
      </c>
      <c r="JO54" s="377">
        <f>IF(JO$19-'様式３（療養者名簿）（⑤の場合）'!$BD59+1&lt;=15,IF(JO$19&gt;='様式３（療養者名簿）（⑤の場合）'!$BD59,IF(JO$19&lt;='様式３（療養者名簿）（⑤の場合）'!$BE59,1,0),0),0)</f>
        <v>0</v>
      </c>
      <c r="JP54" s="377">
        <f>IF(JP$19-'様式３（療養者名簿）（⑤の場合）'!$BD59+1&lt;=15,IF(JP$19&gt;='様式３（療養者名簿）（⑤の場合）'!$BD59,IF(JP$19&lt;='様式３（療養者名簿）（⑤の場合）'!$BE59,1,0),0),0)</f>
        <v>0</v>
      </c>
      <c r="JQ54" s="377">
        <f>IF(JQ$19-'様式３（療養者名簿）（⑤の場合）'!$BD59+1&lt;=15,IF(JQ$19&gt;='様式３（療養者名簿）（⑤の場合）'!$BD59,IF(JQ$19&lt;='様式３（療養者名簿）（⑤の場合）'!$BE59,1,0),0),0)</f>
        <v>0</v>
      </c>
      <c r="JR54" s="377">
        <f>IF(JR$19-'様式３（療養者名簿）（⑤の場合）'!$BD59+1&lt;=15,IF(JR$19&gt;='様式３（療養者名簿）（⑤の場合）'!$BD59,IF(JR$19&lt;='様式３（療養者名簿）（⑤の場合）'!$BE59,1,0),0),0)</f>
        <v>0</v>
      </c>
      <c r="JS54" s="377">
        <f>IF(JS$19-'様式３（療養者名簿）（⑤の場合）'!$BD59+1&lt;=15,IF(JS$19&gt;='様式３（療養者名簿）（⑤の場合）'!$BD59,IF(JS$19&lt;='様式３（療養者名簿）（⑤の場合）'!$BE59,1,0),0),0)</f>
        <v>0</v>
      </c>
      <c r="JT54" s="377">
        <f>IF(JT$19-'様式３（療養者名簿）（⑤の場合）'!$BD59+1&lt;=15,IF(JT$19&gt;='様式３（療養者名簿）（⑤の場合）'!$BD59,IF(JT$19&lt;='様式３（療養者名簿）（⑤の場合）'!$BE59,1,0),0),0)</f>
        <v>0</v>
      </c>
      <c r="JU54" s="377">
        <f>IF(JU$19-'様式３（療養者名簿）（⑤の場合）'!$BD59+1&lt;=15,IF(JU$19&gt;='様式３（療養者名簿）（⑤の場合）'!$BD59,IF(JU$19&lt;='様式３（療養者名簿）（⑤の場合）'!$BE59,1,0),0),0)</f>
        <v>0</v>
      </c>
      <c r="JV54" s="377">
        <f>IF(JV$19-'様式３（療養者名簿）（⑤の場合）'!$BD59+1&lt;=15,IF(JV$19&gt;='様式３（療養者名簿）（⑤の場合）'!$BD59,IF(JV$19&lt;='様式３（療養者名簿）（⑤の場合）'!$BE59,1,0),0),0)</f>
        <v>0</v>
      </c>
      <c r="JW54" s="377">
        <f>IF(JW$19-'様式３（療養者名簿）（⑤の場合）'!$BD59+1&lt;=15,IF(JW$19&gt;='様式３（療養者名簿）（⑤の場合）'!$BD59,IF(JW$19&lt;='様式３（療養者名簿）（⑤の場合）'!$BE59,1,0),0),0)</f>
        <v>0</v>
      </c>
      <c r="JX54" s="377">
        <f>IF(JX$19-'様式３（療養者名簿）（⑤の場合）'!$BD59+1&lt;=15,IF(JX$19&gt;='様式３（療養者名簿）（⑤の場合）'!$BD59,IF(JX$19&lt;='様式３（療養者名簿）（⑤の場合）'!$BE59,1,0),0),0)</f>
        <v>0</v>
      </c>
      <c r="JY54" s="377">
        <f>IF(JY$19-'様式３（療養者名簿）（⑤の場合）'!$BD59+1&lt;=15,IF(JY$19&gt;='様式３（療養者名簿）（⑤の場合）'!$BD59,IF(JY$19&lt;='様式３（療養者名簿）（⑤の場合）'!$BE59,1,0),0),0)</f>
        <v>0</v>
      </c>
      <c r="JZ54" s="377">
        <f>IF(JZ$19-'様式３（療養者名簿）（⑤の場合）'!$BD59+1&lt;=15,IF(JZ$19&gt;='様式３（療養者名簿）（⑤の場合）'!$BD59,IF(JZ$19&lt;='様式３（療養者名簿）（⑤の場合）'!$BE59,1,0),0),0)</f>
        <v>0</v>
      </c>
      <c r="KA54" s="377">
        <f>IF(KA$19-'様式３（療養者名簿）（⑤の場合）'!$BD59+1&lt;=15,IF(KA$19&gt;='様式３（療養者名簿）（⑤の場合）'!$BD59,IF(KA$19&lt;='様式３（療養者名簿）（⑤の場合）'!$BE59,1,0),0),0)</f>
        <v>0</v>
      </c>
      <c r="KB54" s="377">
        <f>IF(KB$19-'様式３（療養者名簿）（⑤の場合）'!$BD59+1&lt;=15,IF(KB$19&gt;='様式３（療養者名簿）（⑤の場合）'!$BD59,IF(KB$19&lt;='様式３（療養者名簿）（⑤の場合）'!$BE59,1,0),0),0)</f>
        <v>0</v>
      </c>
      <c r="KC54" s="377">
        <f>IF(KC$19-'様式３（療養者名簿）（⑤の場合）'!$BD59+1&lt;=15,IF(KC$19&gt;='様式３（療養者名簿）（⑤の場合）'!$BD59,IF(KC$19&lt;='様式３（療養者名簿）（⑤の場合）'!$BE59,1,0),0),0)</f>
        <v>0</v>
      </c>
      <c r="KD54" s="377">
        <f>IF(KD$19-'様式３（療養者名簿）（⑤の場合）'!$BD59+1&lt;=15,IF(KD$19&gt;='様式３（療養者名簿）（⑤の場合）'!$BD59,IF(KD$19&lt;='様式３（療養者名簿）（⑤の場合）'!$BE59,1,0),0),0)</f>
        <v>0</v>
      </c>
      <c r="KE54" s="377">
        <f>IF(KE$19-'様式３（療養者名簿）（⑤の場合）'!$BD59+1&lt;=15,IF(KE$19&gt;='様式３（療養者名簿）（⑤の場合）'!$BD59,IF(KE$19&lt;='様式３（療養者名簿）（⑤の場合）'!$BE59,1,0),0),0)</f>
        <v>0</v>
      </c>
      <c r="KF54" s="377">
        <f>IF(KF$19-'様式３（療養者名簿）（⑤の場合）'!$BD59+1&lt;=15,IF(KF$19&gt;='様式３（療養者名簿）（⑤の場合）'!$BD59,IF(KF$19&lt;='様式３（療養者名簿）（⑤の場合）'!$BE59,1,0),0),0)</f>
        <v>0</v>
      </c>
      <c r="KG54" s="377">
        <f>IF(KG$19-'様式３（療養者名簿）（⑤の場合）'!$BD59+1&lt;=15,IF(KG$19&gt;='様式３（療養者名簿）（⑤の場合）'!$BD59,IF(KG$19&lt;='様式３（療養者名簿）（⑤の場合）'!$BE59,1,0),0),0)</f>
        <v>0</v>
      </c>
      <c r="KH54" s="377">
        <f>IF(KH$19-'様式３（療養者名簿）（⑤の場合）'!$BD59+1&lt;=15,IF(KH$19&gt;='様式３（療養者名簿）（⑤の場合）'!$BD59,IF(KH$19&lt;='様式３（療養者名簿）（⑤の場合）'!$BE59,1,0),0),0)</f>
        <v>0</v>
      </c>
      <c r="KI54" s="377">
        <f>IF(KI$19-'様式３（療養者名簿）（⑤の場合）'!$BD59+1&lt;=15,IF(KI$19&gt;='様式３（療養者名簿）（⑤の場合）'!$BD59,IF(KI$19&lt;='様式３（療養者名簿）（⑤の場合）'!$BE59,1,0),0),0)</f>
        <v>0</v>
      </c>
      <c r="KJ54" s="377">
        <f>IF(KJ$19-'様式３（療養者名簿）（⑤の場合）'!$BD59+1&lt;=15,IF(KJ$19&gt;='様式３（療養者名簿）（⑤の場合）'!$BD59,IF(KJ$19&lt;='様式３（療養者名簿）（⑤の場合）'!$BE59,1,0),0),0)</f>
        <v>0</v>
      </c>
      <c r="KK54" s="377">
        <f>IF(KK$19-'様式３（療養者名簿）（⑤の場合）'!$BD59+1&lt;=15,IF(KK$19&gt;='様式３（療養者名簿）（⑤の場合）'!$BD59,IF(KK$19&lt;='様式３（療養者名簿）（⑤の場合）'!$BE59,1,0),0),0)</f>
        <v>0</v>
      </c>
      <c r="KL54" s="377">
        <f>IF(KL$19-'様式３（療養者名簿）（⑤の場合）'!$BD59+1&lt;=15,IF(KL$19&gt;='様式３（療養者名簿）（⑤の場合）'!$BD59,IF(KL$19&lt;='様式３（療養者名簿）（⑤の場合）'!$BE59,1,0),0),0)</f>
        <v>0</v>
      </c>
      <c r="KM54" s="377">
        <f>IF(KM$19-'様式３（療養者名簿）（⑤の場合）'!$BD59+1&lt;=15,IF(KM$19&gt;='様式３（療養者名簿）（⑤の場合）'!$BD59,IF(KM$19&lt;='様式３（療養者名簿）（⑤の場合）'!$BE59,1,0),0),0)</f>
        <v>0</v>
      </c>
      <c r="KN54" s="377">
        <f>IF(KN$19-'様式３（療養者名簿）（⑤の場合）'!$BD59+1&lt;=15,IF(KN$19&gt;='様式３（療養者名簿）（⑤の場合）'!$BD59,IF(KN$19&lt;='様式３（療養者名簿）（⑤の場合）'!$BE59,1,0),0),0)</f>
        <v>0</v>
      </c>
      <c r="KO54" s="377">
        <f>IF(KO$19-'様式３（療養者名簿）（⑤の場合）'!$BD59+1&lt;=15,IF(KO$19&gt;='様式３（療養者名簿）（⑤の場合）'!$BD59,IF(KO$19&lt;='様式３（療養者名簿）（⑤の場合）'!$BE59,1,0),0),0)</f>
        <v>0</v>
      </c>
      <c r="KP54" s="377">
        <f>IF(KP$19-'様式３（療養者名簿）（⑤の場合）'!$BD59+1&lt;=15,IF(KP$19&gt;='様式３（療養者名簿）（⑤の場合）'!$BD59,IF(KP$19&lt;='様式３（療養者名簿）（⑤の場合）'!$BE59,1,0),0),0)</f>
        <v>0</v>
      </c>
      <c r="KQ54" s="377">
        <f>IF(KQ$19-'様式３（療養者名簿）（⑤の場合）'!$BD59+1&lt;=15,IF(KQ$19&gt;='様式３（療養者名簿）（⑤の場合）'!$BD59,IF(KQ$19&lt;='様式３（療養者名簿）（⑤の場合）'!$BE59,1,0),0),0)</f>
        <v>0</v>
      </c>
      <c r="KR54" s="377">
        <f>IF(KR$19-'様式３（療養者名簿）（⑤の場合）'!$BD59+1&lt;=15,IF(KR$19&gt;='様式３（療養者名簿）（⑤の場合）'!$BD59,IF(KR$19&lt;='様式３（療養者名簿）（⑤の場合）'!$BE59,1,0),0),0)</f>
        <v>0</v>
      </c>
      <c r="KS54" s="377">
        <f>IF(KS$19-'様式３（療養者名簿）（⑤の場合）'!$BD59+1&lt;=15,IF(KS$19&gt;='様式３（療養者名簿）（⑤の場合）'!$BD59,IF(KS$19&lt;='様式３（療養者名簿）（⑤の場合）'!$BE59,1,0),0),0)</f>
        <v>0</v>
      </c>
      <c r="KT54" s="377">
        <f>IF(KT$19-'様式３（療養者名簿）（⑤の場合）'!$BD59+1&lt;=15,IF(KT$19&gt;='様式３（療養者名簿）（⑤の場合）'!$BD59,IF(KT$19&lt;='様式３（療養者名簿）（⑤の場合）'!$BE59,1,0),0),0)</f>
        <v>0</v>
      </c>
      <c r="KU54" s="377">
        <f>IF(KU$19-'様式３（療養者名簿）（⑤の場合）'!$BD59+1&lt;=15,IF(KU$19&gt;='様式３（療養者名簿）（⑤の場合）'!$BD59,IF(KU$19&lt;='様式３（療養者名簿）（⑤の場合）'!$BE59,1,0),0),0)</f>
        <v>0</v>
      </c>
      <c r="KV54" s="377">
        <f>IF(KV$19-'様式３（療養者名簿）（⑤の場合）'!$BD59+1&lt;=15,IF(KV$19&gt;='様式３（療養者名簿）（⑤の場合）'!$BD59,IF(KV$19&lt;='様式３（療養者名簿）（⑤の場合）'!$BE59,1,0),0),0)</f>
        <v>0</v>
      </c>
      <c r="KW54" s="377">
        <f>IF(KW$19-'様式３（療養者名簿）（⑤の場合）'!$BD59+1&lt;=15,IF(KW$19&gt;='様式３（療養者名簿）（⑤の場合）'!$BD59,IF(KW$19&lt;='様式３（療養者名簿）（⑤の場合）'!$BE59,1,0),0),0)</f>
        <v>0</v>
      </c>
      <c r="KX54" s="377">
        <f>IF(KX$19-'様式３（療養者名簿）（⑤の場合）'!$BD59+1&lt;=15,IF(KX$19&gt;='様式３（療養者名簿）（⑤の場合）'!$BD59,IF(KX$19&lt;='様式３（療養者名簿）（⑤の場合）'!$BE59,1,0),0),0)</f>
        <v>0</v>
      </c>
      <c r="KY54" s="377">
        <f>IF(KY$19-'様式３（療養者名簿）（⑤の場合）'!$BD59+1&lt;=15,IF(KY$19&gt;='様式３（療養者名簿）（⑤の場合）'!$BD59,IF(KY$19&lt;='様式３（療養者名簿）（⑤の場合）'!$BE59,1,0),0),0)</f>
        <v>0</v>
      </c>
      <c r="KZ54" s="377">
        <f>IF(KZ$19-'様式３（療養者名簿）（⑤の場合）'!$BD59+1&lt;=15,IF(KZ$19&gt;='様式３（療養者名簿）（⑤の場合）'!$BD59,IF(KZ$19&lt;='様式３（療養者名簿）（⑤の場合）'!$BE59,1,0),0),0)</f>
        <v>0</v>
      </c>
      <c r="LA54" s="377">
        <f>IF(LA$19-'様式３（療養者名簿）（⑤の場合）'!$BD59+1&lt;=15,IF(LA$19&gt;='様式３（療養者名簿）（⑤の場合）'!$BD59,IF(LA$19&lt;='様式３（療養者名簿）（⑤の場合）'!$BE59,1,0),0),0)</f>
        <v>0</v>
      </c>
      <c r="LB54" s="377">
        <f>IF(LB$19-'様式３（療養者名簿）（⑤の場合）'!$BD59+1&lt;=15,IF(LB$19&gt;='様式３（療養者名簿）（⑤の場合）'!$BD59,IF(LB$19&lt;='様式３（療養者名簿）（⑤の場合）'!$BE59,1,0),0),0)</f>
        <v>0</v>
      </c>
      <c r="LC54" s="377">
        <f>IF(LC$19-'様式３（療養者名簿）（⑤の場合）'!$BD59+1&lt;=15,IF(LC$19&gt;='様式３（療養者名簿）（⑤の場合）'!$BD59,IF(LC$19&lt;='様式３（療養者名簿）（⑤の場合）'!$BE59,1,0),0),0)</f>
        <v>0</v>
      </c>
      <c r="LD54" s="377">
        <f>IF(LD$19-'様式３（療養者名簿）（⑤の場合）'!$BD59+1&lt;=15,IF(LD$19&gt;='様式３（療養者名簿）（⑤の場合）'!$BD59,IF(LD$19&lt;='様式３（療養者名簿）（⑤の場合）'!$BE59,1,0),0),0)</f>
        <v>0</v>
      </c>
      <c r="LE54" s="377">
        <f>IF(LE$19-'様式３（療養者名簿）（⑤の場合）'!$BD59+1&lt;=15,IF(LE$19&gt;='様式３（療養者名簿）（⑤の場合）'!$BD59,IF(LE$19&lt;='様式３（療養者名簿）（⑤の場合）'!$BE59,1,0),0),0)</f>
        <v>0</v>
      </c>
      <c r="LF54" s="377">
        <f>IF(LF$19-'様式３（療養者名簿）（⑤の場合）'!$BD59+1&lt;=15,IF(LF$19&gt;='様式３（療養者名簿）（⑤の場合）'!$BD59,IF(LF$19&lt;='様式３（療養者名簿）（⑤の場合）'!$BE59,1,0),0),0)</f>
        <v>0</v>
      </c>
      <c r="LG54" s="377">
        <f>IF(LG$19-'様式３（療養者名簿）（⑤の場合）'!$BD59+1&lt;=15,IF(LG$19&gt;='様式３（療養者名簿）（⑤の場合）'!$BD59,IF(LG$19&lt;='様式３（療養者名簿）（⑤の場合）'!$BE59,1,0),0),0)</f>
        <v>0</v>
      </c>
      <c r="LH54" s="377">
        <f>IF(LH$19-'様式３（療養者名簿）（⑤の場合）'!$BD59+1&lt;=15,IF(LH$19&gt;='様式３（療養者名簿）（⑤の場合）'!$BD59,IF(LH$19&lt;='様式３（療養者名簿）（⑤の場合）'!$BE59,1,0),0),0)</f>
        <v>0</v>
      </c>
      <c r="LI54" s="377">
        <f>IF(LI$19-'様式３（療養者名簿）（⑤の場合）'!$BD59+1&lt;=15,IF(LI$19&gt;='様式３（療養者名簿）（⑤の場合）'!$BD59,IF(LI$19&lt;='様式３（療養者名簿）（⑤の場合）'!$BE59,1,0),0),0)</f>
        <v>0</v>
      </c>
      <c r="LJ54" s="377">
        <f>IF(LJ$19-'様式３（療養者名簿）（⑤の場合）'!$BD59+1&lt;=15,IF(LJ$19&gt;='様式３（療養者名簿）（⑤の場合）'!$BD59,IF(LJ$19&lt;='様式３（療養者名簿）（⑤の場合）'!$BE59,1,0),0),0)</f>
        <v>0</v>
      </c>
      <c r="LK54" s="377">
        <f>IF(LK$19-'様式３（療養者名簿）（⑤の場合）'!$BD59+1&lt;=15,IF(LK$19&gt;='様式３（療養者名簿）（⑤の場合）'!$BD59,IF(LK$19&lt;='様式３（療養者名簿）（⑤の場合）'!$BE59,1,0),0),0)</f>
        <v>0</v>
      </c>
      <c r="LL54" s="377">
        <f>IF(LL$19-'様式３（療養者名簿）（⑤の場合）'!$BD59+1&lt;=15,IF(LL$19&gt;='様式３（療養者名簿）（⑤の場合）'!$BD59,IF(LL$19&lt;='様式３（療養者名簿）（⑤の場合）'!$BE59,1,0),0),0)</f>
        <v>0</v>
      </c>
      <c r="LM54" s="377">
        <f>IF(LM$19-'様式３（療養者名簿）（⑤の場合）'!$BD59+1&lt;=15,IF(LM$19&gt;='様式３（療養者名簿）（⑤の場合）'!$BD59,IF(LM$19&lt;='様式３（療養者名簿）（⑤の場合）'!$BE59,1,0),0),0)</f>
        <v>0</v>
      </c>
      <c r="LN54" s="377">
        <f>IF(LN$19-'様式３（療養者名簿）（⑤の場合）'!$BD59+1&lt;=15,IF(LN$19&gt;='様式３（療養者名簿）（⑤の場合）'!$BD59,IF(LN$19&lt;='様式３（療養者名簿）（⑤の場合）'!$BE59,1,0),0),0)</f>
        <v>0</v>
      </c>
      <c r="LO54" s="377">
        <f>IF(LO$19-'様式３（療養者名簿）（⑤の場合）'!$BD59+1&lt;=15,IF(LO$19&gt;='様式３（療養者名簿）（⑤の場合）'!$BD59,IF(LO$19&lt;='様式３（療養者名簿）（⑤の場合）'!$BE59,1,0),0),0)</f>
        <v>0</v>
      </c>
      <c r="LP54" s="377">
        <f>IF(LP$19-'様式３（療養者名簿）（⑤の場合）'!$BD59+1&lt;=15,IF(LP$19&gt;='様式３（療養者名簿）（⑤の場合）'!$BD59,IF(LP$19&lt;='様式３（療養者名簿）（⑤の場合）'!$BE59,1,0),0),0)</f>
        <v>0</v>
      </c>
      <c r="LQ54" s="377">
        <f>IF(LQ$19-'様式３（療養者名簿）（⑤の場合）'!$BD59+1&lt;=15,IF(LQ$19&gt;='様式３（療養者名簿）（⑤の場合）'!$BD59,IF(LQ$19&lt;='様式３（療養者名簿）（⑤の場合）'!$BE59,1,0),0),0)</f>
        <v>0</v>
      </c>
      <c r="LR54" s="377">
        <f>IF(LR$19-'様式３（療養者名簿）（⑤の場合）'!$BD59+1&lt;=15,IF(LR$19&gt;='様式３（療養者名簿）（⑤の場合）'!$BD59,IF(LR$19&lt;='様式３（療養者名簿）（⑤の場合）'!$BE59,1,0),0),0)</f>
        <v>0</v>
      </c>
      <c r="LS54" s="377">
        <f>IF(LS$19-'様式３（療養者名簿）（⑤の場合）'!$BD59+1&lt;=15,IF(LS$19&gt;='様式３（療養者名簿）（⑤の場合）'!$BD59,IF(LS$19&lt;='様式３（療養者名簿）（⑤の場合）'!$BE59,1,0),0),0)</f>
        <v>0</v>
      </c>
      <c r="LT54" s="377">
        <f>IF(LT$19-'様式３（療養者名簿）（⑤の場合）'!$BD59+1&lt;=15,IF(LT$19&gt;='様式３（療養者名簿）（⑤の場合）'!$BD59,IF(LT$19&lt;='様式３（療養者名簿）（⑤の場合）'!$BE59,1,0),0),0)</f>
        <v>0</v>
      </c>
      <c r="LU54" s="377">
        <f>IF(LU$19-'様式３（療養者名簿）（⑤の場合）'!$BD59+1&lt;=15,IF(LU$19&gt;='様式３（療養者名簿）（⑤の場合）'!$BD59,IF(LU$19&lt;='様式３（療養者名簿）（⑤の場合）'!$BE59,1,0),0),0)</f>
        <v>0</v>
      </c>
      <c r="LV54" s="377">
        <f>IF(LV$19-'様式３（療養者名簿）（⑤の場合）'!$BD59+1&lt;=15,IF(LV$19&gt;='様式３（療養者名簿）（⑤の場合）'!$BD59,IF(LV$19&lt;='様式３（療養者名簿）（⑤の場合）'!$BE59,1,0),0),0)</f>
        <v>0</v>
      </c>
      <c r="LW54" s="377">
        <f>IF(LW$19-'様式３（療養者名簿）（⑤の場合）'!$BD59+1&lt;=15,IF(LW$19&gt;='様式３（療養者名簿）（⑤の場合）'!$BD59,IF(LW$19&lt;='様式３（療養者名簿）（⑤の場合）'!$BE59,1,0),0),0)</f>
        <v>0</v>
      </c>
      <c r="LX54" s="377">
        <f>IF(LX$19-'様式３（療養者名簿）（⑤の場合）'!$BD59+1&lt;=15,IF(LX$19&gt;='様式３（療養者名簿）（⑤の場合）'!$BD59,IF(LX$19&lt;='様式３（療養者名簿）（⑤の場合）'!$BE59,1,0),0),0)</f>
        <v>0</v>
      </c>
      <c r="LY54" s="377">
        <f>IF(LY$19-'様式３（療養者名簿）（⑤の場合）'!$BD59+1&lt;=15,IF(LY$19&gt;='様式３（療養者名簿）（⑤の場合）'!$BD59,IF(LY$19&lt;='様式３（療養者名簿）（⑤の場合）'!$BE59,1,0),0),0)</f>
        <v>0</v>
      </c>
      <c r="LZ54" s="377">
        <f>IF(LZ$19-'様式３（療養者名簿）（⑤の場合）'!$BD59+1&lt;=15,IF(LZ$19&gt;='様式３（療養者名簿）（⑤の場合）'!$BD59,IF(LZ$19&lt;='様式３（療養者名簿）（⑤の場合）'!$BE59,1,0),0),0)</f>
        <v>0</v>
      </c>
      <c r="MA54" s="377">
        <f>IF(MA$19-'様式３（療養者名簿）（⑤の場合）'!$BD59+1&lt;=15,IF(MA$19&gt;='様式３（療養者名簿）（⑤の場合）'!$BD59,IF(MA$19&lt;='様式３（療養者名簿）（⑤の場合）'!$BE59,1,0),0),0)</f>
        <v>0</v>
      </c>
      <c r="MB54" s="377">
        <f>IF(MB$19-'様式３（療養者名簿）（⑤の場合）'!$BD59+1&lt;=15,IF(MB$19&gt;='様式３（療養者名簿）（⑤の場合）'!$BD59,IF(MB$19&lt;='様式３（療養者名簿）（⑤の場合）'!$BE59,1,0),0),0)</f>
        <v>0</v>
      </c>
      <c r="MC54" s="377">
        <f>IF(MC$19-'様式３（療養者名簿）（⑤の場合）'!$BD59+1&lt;=15,IF(MC$19&gt;='様式３（療養者名簿）（⑤の場合）'!$BD59,IF(MC$19&lt;='様式３（療養者名簿）（⑤の場合）'!$BE59,1,0),0),0)</f>
        <v>0</v>
      </c>
      <c r="MD54" s="377">
        <f>IF(MD$19-'様式３（療養者名簿）（⑤の場合）'!$BD59+1&lt;=15,IF(MD$19&gt;='様式３（療養者名簿）（⑤の場合）'!$BD59,IF(MD$19&lt;='様式３（療養者名簿）（⑤の場合）'!$BE59,1,0),0),0)</f>
        <v>0</v>
      </c>
      <c r="ME54" s="377">
        <f>IF(ME$19-'様式３（療養者名簿）（⑤の場合）'!$BD59+1&lt;=15,IF(ME$19&gt;='様式３（療養者名簿）（⑤の場合）'!$BD59,IF(ME$19&lt;='様式３（療養者名簿）（⑤の場合）'!$BE59,1,0),0),0)</f>
        <v>0</v>
      </c>
      <c r="MF54" s="377">
        <f>IF(MF$19-'様式３（療養者名簿）（⑤の場合）'!$BD59+1&lt;=15,IF(MF$19&gt;='様式３（療養者名簿）（⑤の場合）'!$BD59,IF(MF$19&lt;='様式３（療養者名簿）（⑤の場合）'!$BE59,1,0),0),0)</f>
        <v>0</v>
      </c>
      <c r="MG54" s="377">
        <f>IF(MG$19-'様式３（療養者名簿）（⑤の場合）'!$BD59+1&lt;=15,IF(MG$19&gt;='様式３（療養者名簿）（⑤の場合）'!$BD59,IF(MG$19&lt;='様式３（療養者名簿）（⑤の場合）'!$BE59,1,0),0),0)</f>
        <v>0</v>
      </c>
      <c r="MH54" s="377">
        <f>IF(MH$19-'様式３（療養者名簿）（⑤の場合）'!$BD59+1&lt;=15,IF(MH$19&gt;='様式３（療養者名簿）（⑤の場合）'!$BD59,IF(MH$19&lt;='様式３（療養者名簿）（⑤の場合）'!$BE59,1,0),0),0)</f>
        <v>0</v>
      </c>
      <c r="MI54" s="377">
        <f>IF(MI$19-'様式３（療養者名簿）（⑤の場合）'!$BD59+1&lt;=15,IF(MI$19&gt;='様式３（療養者名簿）（⑤の場合）'!$BD59,IF(MI$19&lt;='様式３（療養者名簿）（⑤の場合）'!$BE59,1,0),0),0)</f>
        <v>0</v>
      </c>
      <c r="MJ54" s="377">
        <f>IF(MJ$19-'様式３（療養者名簿）（⑤の場合）'!$BD59+1&lt;=15,IF(MJ$19&gt;='様式３（療養者名簿）（⑤の場合）'!$BD59,IF(MJ$19&lt;='様式３（療養者名簿）（⑤の場合）'!$BE59,1,0),0),0)</f>
        <v>0</v>
      </c>
      <c r="MK54" s="377">
        <f>IF(MK$19-'様式３（療養者名簿）（⑤の場合）'!$BD59+1&lt;=15,IF(MK$19&gt;='様式３（療養者名簿）（⑤の場合）'!$BD59,IF(MK$19&lt;='様式３（療養者名簿）（⑤の場合）'!$BE59,1,0),0),0)</f>
        <v>0</v>
      </c>
      <c r="ML54" s="377">
        <f>IF(ML$19-'様式３（療養者名簿）（⑤の場合）'!$BD59+1&lt;=15,IF(ML$19&gt;='様式３（療養者名簿）（⑤の場合）'!$BD59,IF(ML$19&lt;='様式３（療養者名簿）（⑤の場合）'!$BE59,1,0),0),0)</f>
        <v>0</v>
      </c>
      <c r="MM54" s="377">
        <f>IF(MM$19-'様式３（療養者名簿）（⑤の場合）'!$BD59+1&lt;=15,IF(MM$19&gt;='様式３（療養者名簿）（⑤の場合）'!$BD59,IF(MM$19&lt;='様式３（療養者名簿）（⑤の場合）'!$BE59,1,0),0),0)</f>
        <v>0</v>
      </c>
      <c r="MN54" s="377">
        <f>IF(MN$19-'様式３（療養者名簿）（⑤の場合）'!$BD59+1&lt;=15,IF(MN$19&gt;='様式３（療養者名簿）（⑤の場合）'!$BD59,IF(MN$19&lt;='様式３（療養者名簿）（⑤の場合）'!$BE59,1,0),0),0)</f>
        <v>0</v>
      </c>
      <c r="MO54" s="377">
        <f>IF(MO$19-'様式３（療養者名簿）（⑤の場合）'!$BD59+1&lt;=15,IF(MO$19&gt;='様式３（療養者名簿）（⑤の場合）'!$BD59,IF(MO$19&lt;='様式３（療養者名簿）（⑤の場合）'!$BE59,1,0),0),0)</f>
        <v>0</v>
      </c>
      <c r="MP54" s="377">
        <f>IF(MP$19-'様式３（療養者名簿）（⑤の場合）'!$BD59+1&lt;=15,IF(MP$19&gt;='様式３（療養者名簿）（⑤の場合）'!$BD59,IF(MP$19&lt;='様式３（療養者名簿）（⑤の場合）'!$BE59,1,0),0),0)</f>
        <v>0</v>
      </c>
      <c r="MQ54" s="377">
        <f>IF(MQ$19-'様式３（療養者名簿）（⑤の場合）'!$BD59+1&lt;=15,IF(MQ$19&gt;='様式３（療養者名簿）（⑤の場合）'!$BD59,IF(MQ$19&lt;='様式３（療養者名簿）（⑤の場合）'!$BE59,1,0),0),0)</f>
        <v>0</v>
      </c>
      <c r="MR54" s="377">
        <f>IF(MR$19-'様式３（療養者名簿）（⑤の場合）'!$BD59+1&lt;=15,IF(MR$19&gt;='様式３（療養者名簿）（⑤の場合）'!$BD59,IF(MR$19&lt;='様式３（療養者名簿）（⑤の場合）'!$BE59,1,0),0),0)</f>
        <v>0</v>
      </c>
      <c r="MS54" s="377">
        <f>IF(MS$19-'様式３（療養者名簿）（⑤の場合）'!$BD59+1&lt;=15,IF(MS$19&gt;='様式３（療養者名簿）（⑤の場合）'!$BD59,IF(MS$19&lt;='様式３（療養者名簿）（⑤の場合）'!$BE59,1,0),0),0)</f>
        <v>0</v>
      </c>
      <c r="MT54" s="377">
        <f>IF(MT$19-'様式３（療養者名簿）（⑤の場合）'!$BD59+1&lt;=15,IF(MT$19&gt;='様式３（療養者名簿）（⑤の場合）'!$BD59,IF(MT$19&lt;='様式３（療養者名簿）（⑤の場合）'!$BE59,1,0),0),0)</f>
        <v>0</v>
      </c>
      <c r="MU54" s="377">
        <f>IF(MU$19-'様式３（療養者名簿）（⑤の場合）'!$BD59+1&lt;=15,IF(MU$19&gt;='様式３（療養者名簿）（⑤の場合）'!$BD59,IF(MU$19&lt;='様式３（療養者名簿）（⑤の場合）'!$BE59,1,0),0),0)</f>
        <v>0</v>
      </c>
      <c r="MV54" s="377">
        <f>IF(MV$19-'様式３（療養者名簿）（⑤の場合）'!$BD59+1&lt;=15,IF(MV$19&gt;='様式３（療養者名簿）（⑤の場合）'!$BD59,IF(MV$19&lt;='様式３（療養者名簿）（⑤の場合）'!$BE59,1,0),0),0)</f>
        <v>0</v>
      </c>
      <c r="MW54" s="377">
        <f>IF(MW$19-'様式３（療養者名簿）（⑤の場合）'!$BD59+1&lt;=15,IF(MW$19&gt;='様式３（療養者名簿）（⑤の場合）'!$BD59,IF(MW$19&lt;='様式３（療養者名簿）（⑤の場合）'!$BE59,1,0),0),0)</f>
        <v>0</v>
      </c>
      <c r="MX54" s="377">
        <f>IF(MX$19-'様式３（療養者名簿）（⑤の場合）'!$BD59+1&lt;=15,IF(MX$19&gt;='様式３（療養者名簿）（⑤の場合）'!$BD59,IF(MX$19&lt;='様式３（療養者名簿）（⑤の場合）'!$BE59,1,0),0),0)</f>
        <v>0</v>
      </c>
      <c r="MY54" s="377">
        <f>IF(MY$19-'様式３（療養者名簿）（⑤の場合）'!$BD59+1&lt;=15,IF(MY$19&gt;='様式３（療養者名簿）（⑤の場合）'!$BD59,IF(MY$19&lt;='様式３（療養者名簿）（⑤の場合）'!$BE59,1,0),0),0)</f>
        <v>0</v>
      </c>
      <c r="MZ54" s="377">
        <f>IF(MZ$19-'様式３（療養者名簿）（⑤の場合）'!$BD59+1&lt;=15,IF(MZ$19&gt;='様式３（療養者名簿）（⑤の場合）'!$BD59,IF(MZ$19&lt;='様式３（療養者名簿）（⑤の場合）'!$BE59,1,0),0),0)</f>
        <v>0</v>
      </c>
      <c r="NA54" s="377">
        <f>IF(NA$19-'様式３（療養者名簿）（⑤の場合）'!$BD59+1&lt;=15,IF(NA$19&gt;='様式３（療養者名簿）（⑤の場合）'!$BD59,IF(NA$19&lt;='様式３（療養者名簿）（⑤の場合）'!$BE59,1,0),0),0)</f>
        <v>0</v>
      </c>
      <c r="NB54" s="377">
        <f>IF(NB$19-'様式３（療養者名簿）（⑤の場合）'!$BD59+1&lt;=15,IF(NB$19&gt;='様式３（療養者名簿）（⑤の場合）'!$BD59,IF(NB$19&lt;='様式３（療養者名簿）（⑤の場合）'!$BE59,1,0),0),0)</f>
        <v>0</v>
      </c>
      <c r="NC54" s="257">
        <f>IF(NC$19-'様式３（療養者名簿）（⑤の場合）'!$BD59+1&lt;=15,IF(NC$19&gt;='様式３（療養者名簿）（⑤の場合）'!$BD59,IF(NC$19&lt;='様式３（療養者名簿）（⑤の場合）'!$BE59,1,0),0),0)</f>
        <v>0</v>
      </c>
      <c r="ND54" s="257">
        <f>IF(ND$19-'様式３（療養者名簿）（⑤の場合）'!$BD59+1&lt;=15,IF(ND$19&gt;='様式３（療養者名簿）（⑤の場合）'!$BD59,IF(ND$19&lt;='様式３（療養者名簿）（⑤の場合）'!$BE59,1,0),0),0)</f>
        <v>0</v>
      </c>
      <c r="NE54" s="257">
        <f>IF(NE$19-'様式３（療養者名簿）（⑤の場合）'!$BD59+1&lt;=15,IF(NE$19&gt;='様式３（療養者名簿）（⑤の場合）'!$BD59,IF(NE$19&lt;='様式３（療養者名簿）（⑤の場合）'!$BE59,1,0),0),0)</f>
        <v>0</v>
      </c>
      <c r="NF54" s="257">
        <f>IF(NF$19-'様式３（療養者名簿）（⑤の場合）'!$BD59+1&lt;=15,IF(NF$19&gt;='様式３（療養者名簿）（⑤の場合）'!$BD59,IF(NF$19&lt;='様式３（療養者名簿）（⑤の場合）'!$BE59,1,0),0),0)</f>
        <v>0</v>
      </c>
      <c r="NG54" s="257">
        <f>IF(NG$19-'様式３（療養者名簿）（⑤の場合）'!$BD59+1&lt;=15,IF(NG$19&gt;='様式３（療養者名簿）（⑤の場合）'!$BD59,IF(NG$19&lt;='様式３（療養者名簿）（⑤の場合）'!$BE59,1,0),0),0)</f>
        <v>0</v>
      </c>
      <c r="NH54" s="257">
        <f>IF(NH$19-'様式３（療養者名簿）（⑤の場合）'!$BD59+1&lt;=15,IF(NH$19&gt;='様式３（療養者名簿）（⑤の場合）'!$BD59,IF(NH$19&lt;='様式３（療養者名簿）（⑤の場合）'!$BE59,1,0),0),0)</f>
        <v>0</v>
      </c>
      <c r="NI54" s="257">
        <f>IF(NI$19-'様式３（療養者名簿）（⑤の場合）'!$BD59+1&lt;=15,IF(NI$19&gt;='様式３（療養者名簿）（⑤の場合）'!$BD59,IF(NI$19&lt;='様式３（療養者名簿）（⑤の場合）'!$BE59,1,0),0),0)</f>
        <v>0</v>
      </c>
      <c r="NJ54" s="257">
        <f>IF(NJ$19-'様式３（療養者名簿）（⑤の場合）'!$BD59+1&lt;=15,IF(NJ$19&gt;='様式３（療養者名簿）（⑤の場合）'!$BD59,IF(NJ$19&lt;='様式３（療養者名簿）（⑤の場合）'!$BE59,1,0),0),0)</f>
        <v>0</v>
      </c>
      <c r="NK54" s="257">
        <f>IF(NK$19-'様式３（療養者名簿）（⑤の場合）'!$BD59+1&lt;=15,IF(NK$19&gt;='様式３（療養者名簿）（⑤の場合）'!$BD59,IF(NK$19&lt;='様式３（療養者名簿）（⑤の場合）'!$BE59,1,0),0),0)</f>
        <v>0</v>
      </c>
      <c r="NL54" s="257">
        <f>IF(NL$19-'様式３（療養者名簿）（⑤の場合）'!$BD59+1&lt;=15,IF(NL$19&gt;='様式３（療養者名簿）（⑤の場合）'!$BD59,IF(NL$19&lt;='様式３（療養者名簿）（⑤の場合）'!$BE59,1,0),0),0)</f>
        <v>0</v>
      </c>
      <c r="NM54" s="257">
        <f>IF(NM$19-'様式３（療養者名簿）（⑤の場合）'!$BD59+1&lt;=15,IF(NM$19&gt;='様式３（療養者名簿）（⑤の場合）'!$BD59,IF(NM$19&lt;='様式３（療養者名簿）（⑤の場合）'!$BE59,1,0),0),0)</f>
        <v>0</v>
      </c>
      <c r="NN54" s="257">
        <f>IF(NN$19-'様式３（療養者名簿）（⑤の場合）'!$BD59+1&lt;=15,IF(NN$19&gt;='様式３（療養者名簿）（⑤の場合）'!$BD59,IF(NN$19&lt;='様式３（療養者名簿）（⑤の場合）'!$BE59,1,0),0),0)</f>
        <v>0</v>
      </c>
      <c r="NO54" s="257">
        <f>IF(NO$19-'様式３（療養者名簿）（⑤の場合）'!$BD59+1&lt;=15,IF(NO$19&gt;='様式３（療養者名簿）（⑤の場合）'!$BD59,IF(NO$19&lt;='様式３（療養者名簿）（⑤の場合）'!$BE59,1,0),0),0)</f>
        <v>0</v>
      </c>
      <c r="NP54" s="257">
        <f>IF(NP$19-'様式３（療養者名簿）（⑤の場合）'!$BD59+1&lt;=15,IF(NP$19&gt;='様式３（療養者名簿）（⑤の場合）'!$BD59,IF(NP$19&lt;='様式３（療養者名簿）（⑤の場合）'!$BE59,1,0),0),0)</f>
        <v>0</v>
      </c>
      <c r="NQ54" s="257">
        <f>IF(NQ$19-'様式３（療養者名簿）（⑤の場合）'!$BD59+1&lt;=15,IF(NQ$19&gt;='様式３（療養者名簿）（⑤の場合）'!$BD59,IF(NQ$19&lt;='様式３（療養者名簿）（⑤の場合）'!$BE59,1,0),0),0)</f>
        <v>0</v>
      </c>
      <c r="NR54" s="257">
        <f>IF(NR$19-'様式３（療養者名簿）（⑤の場合）'!$BD59+1&lt;=15,IF(NR$19&gt;='様式３（療養者名簿）（⑤の場合）'!$BD59,IF(NR$19&lt;='様式３（療養者名簿）（⑤の場合）'!$BE59,1,0),0),0)</f>
        <v>0</v>
      </c>
      <c r="NS54" s="257">
        <f>IF(NS$19-'様式３（療養者名簿）（⑤の場合）'!$BD59+1&lt;=15,IF(NS$19&gt;='様式３（療養者名簿）（⑤の場合）'!$BD59,IF(NS$19&lt;='様式３（療養者名簿）（⑤の場合）'!$BE59,1,0),0),0)</f>
        <v>0</v>
      </c>
      <c r="NT54" s="257">
        <f>IF(NT$19-'様式３（療養者名簿）（⑤の場合）'!$BD59+1&lt;=15,IF(NT$19&gt;='様式３（療養者名簿）（⑤の場合）'!$BD59,IF(NT$19&lt;='様式３（療養者名簿）（⑤の場合）'!$BE59,1,0),0),0)</f>
        <v>0</v>
      </c>
      <c r="NU54" s="257">
        <f>IF(NU$19-'様式３（療養者名簿）（⑤の場合）'!$BD59+1&lt;=15,IF(NU$19&gt;='様式３（療養者名簿）（⑤の場合）'!$BD59,IF(NU$19&lt;='様式３（療養者名簿）（⑤の場合）'!$BE59,1,0),0),0)</f>
        <v>0</v>
      </c>
      <c r="NV54" s="257">
        <f>IF(NV$19-'様式３（療養者名簿）（⑤の場合）'!$BD59+1&lt;=15,IF(NV$19&gt;='様式３（療養者名簿）（⑤の場合）'!$BD59,IF(NV$19&lt;='様式３（療養者名簿）（⑤の場合）'!$BE59,1,0),0),0)</f>
        <v>0</v>
      </c>
      <c r="NW54" s="257">
        <f>IF(NW$19-'様式３（療養者名簿）（⑤の場合）'!$BD59+1&lt;=15,IF(NW$19&gt;='様式３（療養者名簿）（⑤の場合）'!$BD59,IF(NW$19&lt;='様式３（療養者名簿）（⑤の場合）'!$BE59,1,0),0),0)</f>
        <v>0</v>
      </c>
      <c r="NX54" s="257">
        <f>IF(NX$19-'様式３（療養者名簿）（⑤の場合）'!$BD59+1&lt;=15,IF(NX$19&gt;='様式３（療養者名簿）（⑤の場合）'!$BD59,IF(NX$19&lt;='様式３（療養者名簿）（⑤の場合）'!$BE59,1,0),0),0)</f>
        <v>0</v>
      </c>
      <c r="NY54" s="257">
        <f>IF(NY$19-'様式３（療養者名簿）（⑤の場合）'!$BD59+1&lt;=15,IF(NY$19&gt;='様式３（療養者名簿）（⑤の場合）'!$BD59,IF(NY$19&lt;='様式３（療養者名簿）（⑤の場合）'!$BE59,1,0),0),0)</f>
        <v>0</v>
      </c>
      <c r="NZ54" s="257">
        <f>IF(NZ$19-'様式３（療養者名簿）（⑤の場合）'!$BD59+1&lt;=15,IF(NZ$19&gt;='様式３（療養者名簿）（⑤の場合）'!$BD59,IF(NZ$19&lt;='様式３（療養者名簿）（⑤の場合）'!$BE59,1,0),0),0)</f>
        <v>0</v>
      </c>
      <c r="OA54" s="257">
        <f>IF(OA$19-'様式３（療養者名簿）（⑤の場合）'!$BD59+1&lt;=15,IF(OA$19&gt;='様式３（療養者名簿）（⑤の場合）'!$BD59,IF(OA$19&lt;='様式３（療養者名簿）（⑤の場合）'!$BE59,1,0),0),0)</f>
        <v>0</v>
      </c>
      <c r="OB54" s="257">
        <f>IF(OB$19-'様式３（療養者名簿）（⑤の場合）'!$BD59+1&lt;=15,IF(OB$19&gt;='様式３（療養者名簿）（⑤の場合）'!$BD59,IF(OB$19&lt;='様式３（療養者名簿）（⑤の場合）'!$BE59,1,0),0),0)</f>
        <v>0</v>
      </c>
      <c r="OC54" s="257">
        <f>IF(OC$19-'様式３（療養者名簿）（⑤の場合）'!$BD59+1&lt;=15,IF(OC$19&gt;='様式３（療養者名簿）（⑤の場合）'!$BD59,IF(OC$19&lt;='様式３（療養者名簿）（⑤の場合）'!$BE59,1,0),0),0)</f>
        <v>0</v>
      </c>
      <c r="OD54" s="257">
        <f>IF(OD$19-'様式３（療養者名簿）（⑤の場合）'!$BD59+1&lt;=15,IF(OD$19&gt;='様式３（療養者名簿）（⑤の場合）'!$BD59,IF(OD$19&lt;='様式３（療養者名簿）（⑤の場合）'!$BE59,1,0),0),0)</f>
        <v>0</v>
      </c>
      <c r="OE54" s="257">
        <f>IF(OE$19-'様式３（療養者名簿）（⑤の場合）'!$BD59+1&lt;=15,IF(OE$19&gt;='様式３（療養者名簿）（⑤の場合）'!$BD59,IF(OE$19&lt;='様式３（療養者名簿）（⑤の場合）'!$BE59,1,0),0),0)</f>
        <v>0</v>
      </c>
      <c r="OF54" s="257">
        <f>IF(OF$19-'様式３（療養者名簿）（⑤の場合）'!$BD59+1&lt;=15,IF(OF$19&gt;='様式３（療養者名簿）（⑤の場合）'!$BD59,IF(OF$19&lt;='様式３（療養者名簿）（⑤の場合）'!$BE59,1,0),0),0)</f>
        <v>0</v>
      </c>
      <c r="OG54" s="257">
        <f>IF(OG$19-'様式３（療養者名簿）（⑤の場合）'!$BD59+1&lt;=15,IF(OG$19&gt;='様式３（療養者名簿）（⑤の場合）'!$BD59,IF(OG$19&lt;='様式３（療養者名簿）（⑤の場合）'!$BE59,1,0),0),0)</f>
        <v>0</v>
      </c>
      <c r="OH54" s="257">
        <f>IF(OH$19-'様式３（療養者名簿）（⑤の場合）'!$BD59+1&lt;=15,IF(OH$19&gt;='様式３（療養者名簿）（⑤の場合）'!$BD59,IF(OH$19&lt;='様式３（療養者名簿）（⑤の場合）'!$BE59,1,0),0),0)</f>
        <v>0</v>
      </c>
      <c r="OI54" s="257">
        <f>IF(OI$19-'様式３（療養者名簿）（⑤の場合）'!$BD59+1&lt;=15,IF(OI$19&gt;='様式３（療養者名簿）（⑤の場合）'!$BD59,IF(OI$19&lt;='様式３（療養者名簿）（⑤の場合）'!$BE59,1,0),0),0)</f>
        <v>0</v>
      </c>
      <c r="OJ54" s="257">
        <f>IF(OJ$19-'様式３（療養者名簿）（⑤の場合）'!$BD59+1&lt;=15,IF(OJ$19&gt;='様式３（療養者名簿）（⑤の場合）'!$BD59,IF(OJ$19&lt;='様式３（療養者名簿）（⑤の場合）'!$BE59,1,0),0),0)</f>
        <v>0</v>
      </c>
      <c r="OK54" s="257">
        <f>IF(OK$19-'様式３（療養者名簿）（⑤の場合）'!$BD59+1&lt;=15,IF(OK$19&gt;='様式３（療養者名簿）（⑤の場合）'!$BD59,IF(OK$19&lt;='様式３（療養者名簿）（⑤の場合）'!$BE59,1,0),0),0)</f>
        <v>0</v>
      </c>
      <c r="OL54" s="257">
        <f>IF(OL$19-'様式３（療養者名簿）（⑤の場合）'!$BD59+1&lt;=15,IF(OL$19&gt;='様式３（療養者名簿）（⑤の場合）'!$BD59,IF(OL$19&lt;='様式３（療養者名簿）（⑤の場合）'!$BE59,1,0),0),0)</f>
        <v>0</v>
      </c>
      <c r="OM54" s="257">
        <f>IF(OM$19-'様式３（療養者名簿）（⑤の場合）'!$BD59+1&lt;=15,IF(OM$19&gt;='様式３（療養者名簿）（⑤の場合）'!$BD59,IF(OM$19&lt;='様式３（療養者名簿）（⑤の場合）'!$BE59,1,0),0),0)</f>
        <v>0</v>
      </c>
      <c r="ON54" s="257">
        <f>IF(ON$19-'様式３（療養者名簿）（⑤の場合）'!$BD59+1&lt;=15,IF(ON$19&gt;='様式３（療養者名簿）（⑤の場合）'!$BD59,IF(ON$19&lt;='様式３（療養者名簿）（⑤の場合）'!$BE59,1,0),0),0)</f>
        <v>0</v>
      </c>
      <c r="OO54" s="257">
        <f>IF(OO$19-'様式３（療養者名簿）（⑤の場合）'!$BD59+1&lt;=15,IF(OO$19&gt;='様式３（療養者名簿）（⑤の場合）'!$BD59,IF(OO$19&lt;='様式３（療養者名簿）（⑤の場合）'!$BE59,1,0),0),0)</f>
        <v>0</v>
      </c>
      <c r="OP54" s="257">
        <f>IF(OP$19-'様式３（療養者名簿）（⑤の場合）'!$BD59+1&lt;=15,IF(OP$19&gt;='様式３（療養者名簿）（⑤の場合）'!$BD59,IF(OP$19&lt;='様式３（療養者名簿）（⑤の場合）'!$BE59,1,0),0),0)</f>
        <v>0</v>
      </c>
      <c r="OQ54" s="257">
        <f>IF(OQ$19-'様式３（療養者名簿）（⑤の場合）'!$BD59+1&lt;=15,IF(OQ$19&gt;='様式３（療養者名簿）（⑤の場合）'!$BD59,IF(OQ$19&lt;='様式３（療養者名簿）（⑤の場合）'!$BE59,1,0),0),0)</f>
        <v>0</v>
      </c>
      <c r="OR54" s="257">
        <f>IF(OR$19-'様式３（療養者名簿）（⑤の場合）'!$BD59+1&lt;=15,IF(OR$19&gt;='様式３（療養者名簿）（⑤の場合）'!$BD59,IF(OR$19&lt;='様式３（療養者名簿）（⑤の場合）'!$BE59,1,0),0),0)</f>
        <v>0</v>
      </c>
      <c r="OS54" s="257">
        <f>IF(OS$19-'様式３（療養者名簿）（⑤の場合）'!$BD59+1&lt;=15,IF(OS$19&gt;='様式３（療養者名簿）（⑤の場合）'!$BD59,IF(OS$19&lt;='様式３（療養者名簿）（⑤の場合）'!$BE59,1,0),0),0)</f>
        <v>0</v>
      </c>
      <c r="OT54" s="257">
        <f>IF(OT$19-'様式３（療養者名簿）（⑤の場合）'!$BD59+1&lt;=15,IF(OT$19&gt;='様式３（療養者名簿）（⑤の場合）'!$BD59,IF(OT$19&lt;='様式３（療養者名簿）（⑤の場合）'!$BE59,1,0),0),0)</f>
        <v>0</v>
      </c>
      <c r="OU54" s="257">
        <f>IF(OU$19-'様式３（療養者名簿）（⑤の場合）'!$BD59+1&lt;=15,IF(OU$19&gt;='様式３（療養者名簿）（⑤の場合）'!$BD59,IF(OU$19&lt;='様式３（療養者名簿）（⑤の場合）'!$BE59,1,0),0),0)</f>
        <v>0</v>
      </c>
      <c r="OV54" s="257">
        <f>IF(OV$19-'様式３（療養者名簿）（⑤の場合）'!$BD59+1&lt;=15,IF(OV$19&gt;='様式３（療養者名簿）（⑤の場合）'!$BD59,IF(OV$19&lt;='様式３（療養者名簿）（⑤の場合）'!$BE59,1,0),0),0)</f>
        <v>0</v>
      </c>
      <c r="OW54" s="257">
        <f>IF(OW$19-'様式３（療養者名簿）（⑤の場合）'!$BD59+1&lt;=15,IF(OW$19&gt;='様式３（療養者名簿）（⑤の場合）'!$BD59,IF(OW$19&lt;='様式３（療養者名簿）（⑤の場合）'!$BE59,1,0),0),0)</f>
        <v>0</v>
      </c>
      <c r="OX54" s="257">
        <f>IF(OX$19-'様式３（療養者名簿）（⑤の場合）'!$BD59+1&lt;=15,IF(OX$19&gt;='様式３（療養者名簿）（⑤の場合）'!$BD59,IF(OX$19&lt;='様式３（療養者名簿）（⑤の場合）'!$BE59,1,0),0),0)</f>
        <v>0</v>
      </c>
      <c r="OY54" s="257">
        <f>IF(OY$19-'様式３（療養者名簿）（⑤の場合）'!$BD59+1&lt;=15,IF(OY$19&gt;='様式３（療養者名簿）（⑤の場合）'!$BD59,IF(OY$19&lt;='様式３（療養者名簿）（⑤の場合）'!$BE59,1,0),0),0)</f>
        <v>0</v>
      </c>
      <c r="OZ54" s="257">
        <f>IF(OZ$19-'様式３（療養者名簿）（⑤の場合）'!$BD59+1&lt;=15,IF(OZ$19&gt;='様式３（療養者名簿）（⑤の場合）'!$BD59,IF(OZ$19&lt;='様式３（療養者名簿）（⑤の場合）'!$BE59,1,0),0),0)</f>
        <v>0</v>
      </c>
      <c r="PA54" s="257">
        <f>IF(PA$19-'様式３（療養者名簿）（⑤の場合）'!$BD59+1&lt;=15,IF(PA$19&gt;='様式３（療養者名簿）（⑤の場合）'!$BD59,IF(PA$19&lt;='様式３（療養者名簿）（⑤の場合）'!$BE59,1,0),0),0)</f>
        <v>0</v>
      </c>
      <c r="PB54" s="257">
        <f>IF(PB$19-'様式３（療養者名簿）（⑤の場合）'!$BD59+1&lt;=15,IF(PB$19&gt;='様式３（療養者名簿）（⑤の場合）'!$BD59,IF(PB$19&lt;='様式３（療養者名簿）（⑤の場合）'!$BE59,1,0),0),0)</f>
        <v>0</v>
      </c>
      <c r="PC54" s="257">
        <f>IF(PC$19-'様式３（療養者名簿）（⑤の場合）'!$BD59+1&lt;=15,IF(PC$19&gt;='様式３（療養者名簿）（⑤の場合）'!$BD59,IF(PC$19&lt;='様式３（療養者名簿）（⑤の場合）'!$BE59,1,0),0),0)</f>
        <v>0</v>
      </c>
      <c r="PD54" s="257">
        <f>IF(PD$19-'様式３（療養者名簿）（⑤の場合）'!$BD59+1&lt;=15,IF(PD$19&gt;='様式３（療養者名簿）（⑤の場合）'!$BD59,IF(PD$19&lt;='様式３（療養者名簿）（⑤の場合）'!$BE59,1,0),0),0)</f>
        <v>0</v>
      </c>
      <c r="PE54" s="257">
        <f>IF(PE$19-'様式３（療養者名簿）（⑤の場合）'!$BD59+1&lt;=15,IF(PE$19&gt;='様式３（療養者名簿）（⑤の場合）'!$BD59,IF(PE$19&lt;='様式３（療養者名簿）（⑤の場合）'!$BE59,1,0),0),0)</f>
        <v>0</v>
      </c>
      <c r="PF54" s="257">
        <f>IF(PF$19-'様式３（療養者名簿）（⑤の場合）'!$BD59+1&lt;=15,IF(PF$19&gt;='様式３（療養者名簿）（⑤の場合）'!$BD59,IF(PF$19&lt;='様式３（療養者名簿）（⑤の場合）'!$BE59,1,0),0),0)</f>
        <v>0</v>
      </c>
      <c r="PG54" s="257">
        <f>IF(PG$19-'様式３（療養者名簿）（⑤の場合）'!$BD59+1&lt;=15,IF(PG$19&gt;='様式３（療養者名簿）（⑤の場合）'!$BD59,IF(PG$19&lt;='様式３（療養者名簿）（⑤の場合）'!$BE59,1,0),0),0)</f>
        <v>0</v>
      </c>
      <c r="PH54" s="257">
        <f>IF(PH$19-'様式３（療養者名簿）（⑤の場合）'!$BD59+1&lt;=15,IF(PH$19&gt;='様式３（療養者名簿）（⑤の場合）'!$BD59,IF(PH$19&lt;='様式３（療養者名簿）（⑤の場合）'!$BE59,1,0),0),0)</f>
        <v>0</v>
      </c>
      <c r="PI54" s="257">
        <f>IF(PI$19-'様式３（療養者名簿）（⑤の場合）'!$BD59+1&lt;=15,IF(PI$19&gt;='様式３（療養者名簿）（⑤の場合）'!$BD59,IF(PI$19&lt;='様式３（療養者名簿）（⑤の場合）'!$BE59,1,0),0),0)</f>
        <v>0</v>
      </c>
      <c r="PJ54" s="257">
        <f>IF(PJ$19-'様式３（療養者名簿）（⑤の場合）'!$BD59+1&lt;=15,IF(PJ$19&gt;='様式３（療養者名簿）（⑤の場合）'!$BD59,IF(PJ$19&lt;='様式３（療養者名簿）（⑤の場合）'!$BE59,1,0),0),0)</f>
        <v>0</v>
      </c>
      <c r="PK54" s="257">
        <f>IF(PK$19-'様式３（療養者名簿）（⑤の場合）'!$BD59+1&lt;=15,IF(PK$19&gt;='様式３（療養者名簿）（⑤の場合）'!$BD59,IF(PK$19&lt;='様式３（療養者名簿）（⑤の場合）'!$BE59,1,0),0),0)</f>
        <v>0</v>
      </c>
      <c r="PL54" s="257">
        <f>IF(PL$19-'様式３（療養者名簿）（⑤の場合）'!$BD59+1&lt;=15,IF(PL$19&gt;='様式３（療養者名簿）（⑤の場合）'!$BD59,IF(PL$19&lt;='様式３（療養者名簿）（⑤の場合）'!$BE59,1,0),0),0)</f>
        <v>0</v>
      </c>
      <c r="PM54" s="257">
        <f>IF(PM$19-'様式３（療養者名簿）（⑤の場合）'!$BD59+1&lt;=15,IF(PM$19&gt;='様式３（療養者名簿）（⑤の場合）'!$BD59,IF(PM$19&lt;='様式３（療養者名簿）（⑤の場合）'!$BE59,1,0),0),0)</f>
        <v>0</v>
      </c>
      <c r="PN54" s="257">
        <f>IF(PN$19-'様式３（療養者名簿）（⑤の場合）'!$BD59+1&lt;=15,IF(PN$19&gt;='様式３（療養者名簿）（⑤の場合）'!$BD59,IF(PN$19&lt;='様式３（療養者名簿）（⑤の場合）'!$BE59,1,0),0),0)</f>
        <v>0</v>
      </c>
      <c r="PO54" s="257">
        <f>IF(PO$19-'様式３（療養者名簿）（⑤の場合）'!$BD59+1&lt;=15,IF(PO$19&gt;='様式３（療養者名簿）（⑤の場合）'!$BD59,IF(PO$19&lt;='様式３（療養者名簿）（⑤の場合）'!$BE59,1,0),0),0)</f>
        <v>0</v>
      </c>
      <c r="PP54" s="257">
        <f>IF(PP$19-'様式３（療養者名簿）（⑤の場合）'!$BD59+1&lt;=15,IF(PP$19&gt;='様式３（療養者名簿）（⑤の場合）'!$BD59,IF(PP$19&lt;='様式３（療養者名簿）（⑤の場合）'!$BE59,1,0),0),0)</f>
        <v>0</v>
      </c>
      <c r="PQ54" s="257">
        <f>IF(PQ$19-'様式３（療養者名簿）（⑤の場合）'!$BD59+1&lt;=15,IF(PQ$19&gt;='様式３（療養者名簿）（⑤の場合）'!$BD59,IF(PQ$19&lt;='様式３（療養者名簿）（⑤の場合）'!$BE59,1,0),0),0)</f>
        <v>0</v>
      </c>
      <c r="PR54" s="257">
        <f>IF(PR$19-'様式３（療養者名簿）（⑤の場合）'!$BD59+1&lt;=15,IF(PR$19&gt;='様式３（療養者名簿）（⑤の場合）'!$BD59,IF(PR$19&lt;='様式３（療養者名簿）（⑤の場合）'!$BE59,1,0),0),0)</f>
        <v>0</v>
      </c>
      <c r="PS54" s="257">
        <f>IF(PS$19-'様式３（療養者名簿）（⑤の場合）'!$BD59+1&lt;=15,IF(PS$19&gt;='様式３（療養者名簿）（⑤の場合）'!$BD59,IF(PS$19&lt;='様式３（療養者名簿）（⑤の場合）'!$BE59,1,0),0),0)</f>
        <v>0</v>
      </c>
      <c r="PT54" s="257">
        <f>IF(PT$19-'様式３（療養者名簿）（⑤の場合）'!$BD59+1&lt;=15,IF(PT$19&gt;='様式３（療養者名簿）（⑤の場合）'!$BD59,IF(PT$19&lt;='様式３（療養者名簿）（⑤の場合）'!$BE59,1,0),0),0)</f>
        <v>0</v>
      </c>
      <c r="PU54" s="257">
        <f>IF(PU$19-'様式３（療養者名簿）（⑤の場合）'!$BD59+1&lt;=15,IF(PU$19&gt;='様式３（療養者名簿）（⑤の場合）'!$BD59,IF(PU$19&lt;='様式３（療養者名簿）（⑤の場合）'!$BE59,1,0),0),0)</f>
        <v>0</v>
      </c>
      <c r="PV54" s="257">
        <f>IF(PV$19-'様式３（療養者名簿）（⑤の場合）'!$BD59+1&lt;=15,IF(PV$19&gt;='様式３（療養者名簿）（⑤の場合）'!$BD59,IF(PV$19&lt;='様式３（療養者名簿）（⑤の場合）'!$BE59,1,0),0),0)</f>
        <v>0</v>
      </c>
      <c r="PW54" s="257">
        <f>IF(PW$19-'様式３（療養者名簿）（⑤の場合）'!$BD59+1&lt;=15,IF(PW$19&gt;='様式３（療養者名簿）（⑤の場合）'!$BD59,IF(PW$19&lt;='様式３（療養者名簿）（⑤の場合）'!$BE59,1,0),0),0)</f>
        <v>0</v>
      </c>
      <c r="PX54" s="257">
        <f>IF(PX$19-'様式３（療養者名簿）（⑤の場合）'!$BD59+1&lt;=15,IF(PX$19&gt;='様式３（療養者名簿）（⑤の場合）'!$BD59,IF(PX$19&lt;='様式３（療養者名簿）（⑤の場合）'!$BE59,1,0),0),0)</f>
        <v>0</v>
      </c>
      <c r="PY54" s="257">
        <f>IF(PY$19-'様式３（療養者名簿）（⑤の場合）'!$BD59+1&lt;=15,IF(PY$19&gt;='様式３（療養者名簿）（⑤の場合）'!$BD59,IF(PY$19&lt;='様式３（療養者名簿）（⑤の場合）'!$BE59,1,0),0),0)</f>
        <v>0</v>
      </c>
      <c r="PZ54" s="257">
        <f>IF(PZ$19-'様式３（療養者名簿）（⑤の場合）'!$BD59+1&lt;=15,IF(PZ$19&gt;='様式３（療養者名簿）（⑤の場合）'!$BD59,IF(PZ$19&lt;='様式３（療養者名簿）（⑤の場合）'!$BE59,1,0),0),0)</f>
        <v>0</v>
      </c>
      <c r="QA54" s="257">
        <f>IF(QA$19-'様式３（療養者名簿）（⑤の場合）'!$BD59+1&lt;=15,IF(QA$19&gt;='様式３（療養者名簿）（⑤の場合）'!$BD59,IF(QA$19&lt;='様式３（療養者名簿）（⑤の場合）'!$BE59,1,0),0),0)</f>
        <v>0</v>
      </c>
      <c r="QB54" s="257">
        <f>IF(QB$19-'様式３（療養者名簿）（⑤の場合）'!$BD59+1&lt;=15,IF(QB$19&gt;='様式３（療養者名簿）（⑤の場合）'!$BD59,IF(QB$19&lt;='様式３（療養者名簿）（⑤の場合）'!$BE59,1,0),0),0)</f>
        <v>0</v>
      </c>
      <c r="QC54" s="257">
        <f>IF(QC$19-'様式３（療養者名簿）（⑤の場合）'!$BD59+1&lt;=15,IF(QC$19&gt;='様式３（療養者名簿）（⑤の場合）'!$BD59,IF(QC$19&lt;='様式３（療養者名簿）（⑤の場合）'!$BE59,1,0),0),0)</f>
        <v>0</v>
      </c>
      <c r="QD54" s="257">
        <f>IF(QD$19-'様式３（療養者名簿）（⑤の場合）'!$BD59+1&lt;=15,IF(QD$19&gt;='様式３（療養者名簿）（⑤の場合）'!$BD59,IF(QD$19&lt;='様式３（療養者名簿）（⑤の場合）'!$BE59,1,0),0),0)</f>
        <v>0</v>
      </c>
      <c r="QE54" s="257">
        <f>IF(QE$19-'様式３（療養者名簿）（⑤の場合）'!$BD59+1&lt;=15,IF(QE$19&gt;='様式３（療養者名簿）（⑤の場合）'!$BD59,IF(QE$19&lt;='様式３（療養者名簿）（⑤の場合）'!$BE59,1,0),0),0)</f>
        <v>0</v>
      </c>
      <c r="QF54" s="257">
        <f>IF(QF$19-'様式３（療養者名簿）（⑤の場合）'!$BD59+1&lt;=15,IF(QF$19&gt;='様式３（療養者名簿）（⑤の場合）'!$BD59,IF(QF$19&lt;='様式３（療養者名簿）（⑤の場合）'!$BE59,1,0),0),0)</f>
        <v>0</v>
      </c>
      <c r="QG54" s="257">
        <f>IF(QG$19-'様式３（療養者名簿）（⑤の場合）'!$BD59+1&lt;=15,IF(QG$19&gt;='様式３（療養者名簿）（⑤の場合）'!$BD59,IF(QG$19&lt;='様式３（療養者名簿）（⑤の場合）'!$BE59,1,0),0),0)</f>
        <v>0</v>
      </c>
      <c r="QH54" s="257">
        <f>IF(QH$19-'様式３（療養者名簿）（⑤の場合）'!$BD59+1&lt;=15,IF(QH$19&gt;='様式３（療養者名簿）（⑤の場合）'!$BD59,IF(QH$19&lt;='様式３（療養者名簿）（⑤の場合）'!$BE59,1,0),0),0)</f>
        <v>0</v>
      </c>
      <c r="QI54" s="257">
        <f>IF(QI$19-'様式３（療養者名簿）（⑤の場合）'!$BD59+1&lt;=15,IF(QI$19&gt;='様式３（療養者名簿）（⑤の場合）'!$BD59,IF(QI$19&lt;='様式３（療養者名簿）（⑤の場合）'!$BE59,1,0),0),0)</f>
        <v>0</v>
      </c>
      <c r="QJ54" s="257">
        <f>IF(QJ$19-'様式３（療養者名簿）（⑤の場合）'!$BD59+1&lt;=15,IF(QJ$19&gt;='様式３（療養者名簿）（⑤の場合）'!$BD59,IF(QJ$19&lt;='様式３（療養者名簿）（⑤の場合）'!$BE59,1,0),0),0)</f>
        <v>0</v>
      </c>
      <c r="QK54" s="257">
        <f>IF(QK$19-'様式３（療養者名簿）（⑤の場合）'!$BD59+1&lt;=15,IF(QK$19&gt;='様式３（療養者名簿）（⑤の場合）'!$BD59,IF(QK$19&lt;='様式３（療養者名簿）（⑤の場合）'!$BE59,1,0),0),0)</f>
        <v>0</v>
      </c>
      <c r="QL54" s="257">
        <f>IF(QL$19-'様式３（療養者名簿）（⑤の場合）'!$BD59+1&lt;=15,IF(QL$19&gt;='様式３（療養者名簿）（⑤の場合）'!$BD59,IF(QL$19&lt;='様式３（療養者名簿）（⑤の場合）'!$BE59,1,0),0),0)</f>
        <v>0</v>
      </c>
      <c r="QM54" s="257">
        <f>IF(QM$19-'様式３（療養者名簿）（⑤の場合）'!$BD59+1&lt;=15,IF(QM$19&gt;='様式３（療養者名簿）（⑤の場合）'!$BD59,IF(QM$19&lt;='様式３（療養者名簿）（⑤の場合）'!$BE59,1,0),0),0)</f>
        <v>0</v>
      </c>
      <c r="QN54" s="257">
        <f>IF(QN$19-'様式３（療養者名簿）（⑤の場合）'!$BD59+1&lt;=15,IF(QN$19&gt;='様式３（療養者名簿）（⑤の場合）'!$BD59,IF(QN$19&lt;='様式３（療養者名簿）（⑤の場合）'!$BE59,1,0),0),0)</f>
        <v>0</v>
      </c>
      <c r="QO54" s="257">
        <f>IF(QO$19-'様式３（療養者名簿）（⑤の場合）'!$BD59+1&lt;=15,IF(QO$19&gt;='様式３（療養者名簿）（⑤の場合）'!$BD59,IF(QO$19&lt;='様式３（療養者名簿）（⑤の場合）'!$BE59,1,0),0),0)</f>
        <v>0</v>
      </c>
      <c r="QP54" s="257">
        <f>IF(QP$19-'様式３（療養者名簿）（⑤の場合）'!$BD59+1&lt;=15,IF(QP$19&gt;='様式３（療養者名簿）（⑤の場合）'!$BD59,IF(QP$19&lt;='様式３（療養者名簿）（⑤の場合）'!$BE59,1,0),0),0)</f>
        <v>0</v>
      </c>
      <c r="QQ54" s="257">
        <f>IF(QQ$19-'様式３（療養者名簿）（⑤の場合）'!$BD59+1&lt;=15,IF(QQ$19&gt;='様式３（療養者名簿）（⑤の場合）'!$BD59,IF(QQ$19&lt;='様式３（療養者名簿）（⑤の場合）'!$BE59,1,0),0),0)</f>
        <v>0</v>
      </c>
      <c r="QR54" s="257">
        <f>IF(QR$19-'様式３（療養者名簿）（⑤の場合）'!$BD59+1&lt;=15,IF(QR$19&gt;='様式３（療養者名簿）（⑤の場合）'!$BD59,IF(QR$19&lt;='様式３（療養者名簿）（⑤の場合）'!$BE59,1,0),0),0)</f>
        <v>0</v>
      </c>
      <c r="QS54" s="257">
        <f>IF(QS$19-'様式３（療養者名簿）（⑤の場合）'!$BD59+1&lt;=15,IF(QS$19&gt;='様式３（療養者名簿）（⑤の場合）'!$BD59,IF(QS$19&lt;='様式３（療養者名簿）（⑤の場合）'!$BE59,1,0),0),0)</f>
        <v>0</v>
      </c>
      <c r="QT54" s="257">
        <f>IF(QT$19-'様式３（療養者名簿）（⑤の場合）'!$BD59+1&lt;=15,IF(QT$19&gt;='様式３（療養者名簿）（⑤の場合）'!$BD59,IF(QT$19&lt;='様式３（療養者名簿）（⑤の場合）'!$BE59,1,0),0),0)</f>
        <v>0</v>
      </c>
      <c r="QU54" s="257">
        <f>IF(QU$19-'様式３（療養者名簿）（⑤の場合）'!$BD59+1&lt;=15,IF(QU$19&gt;='様式３（療養者名簿）（⑤の場合）'!$BD59,IF(QU$19&lt;='様式３（療養者名簿）（⑤の場合）'!$BE59,1,0),0),0)</f>
        <v>0</v>
      </c>
      <c r="QV54" s="257">
        <f>IF(QV$19-'様式３（療養者名簿）（⑤の場合）'!$BD59+1&lt;=15,IF(QV$19&gt;='様式３（療養者名簿）（⑤の場合）'!$BD59,IF(QV$19&lt;='様式３（療養者名簿）（⑤の場合）'!$BE59,1,0),0),0)</f>
        <v>0</v>
      </c>
      <c r="QW54" s="257">
        <f>IF(QW$19-'様式３（療養者名簿）（⑤の場合）'!$BD59+1&lt;=15,IF(QW$19&gt;='様式３（療養者名簿）（⑤の場合）'!$BD59,IF(QW$19&lt;='様式３（療養者名簿）（⑤の場合）'!$BE59,1,0),0),0)</f>
        <v>0</v>
      </c>
      <c r="QX54" s="257">
        <f>IF(QX$19-'様式３（療養者名簿）（⑤の場合）'!$BD59+1&lt;=15,IF(QX$19&gt;='様式３（療養者名簿）（⑤の場合）'!$BD59,IF(QX$19&lt;='様式３（療養者名簿）（⑤の場合）'!$BE59,1,0),0),0)</f>
        <v>0</v>
      </c>
      <c r="QY54" s="257">
        <f>IF(QY$19-'様式３（療養者名簿）（⑤の場合）'!$BD59+1&lt;=15,IF(QY$19&gt;='様式３（療養者名簿）（⑤の場合）'!$BD59,IF(QY$19&lt;='様式３（療養者名簿）（⑤の場合）'!$BE59,1,0),0),0)</f>
        <v>0</v>
      </c>
      <c r="QZ54" s="257">
        <f>IF(QZ$19-'様式３（療養者名簿）（⑤の場合）'!$BD59+1&lt;=15,IF(QZ$19&gt;='様式３（療養者名簿）（⑤の場合）'!$BD59,IF(QZ$19&lt;='様式３（療養者名簿）（⑤の場合）'!$BE59,1,0),0),0)</f>
        <v>0</v>
      </c>
      <c r="RA54" s="257">
        <f>IF(RA$19-'様式３（療養者名簿）（⑤の場合）'!$BD59+1&lt;=15,IF(RA$19&gt;='様式３（療養者名簿）（⑤の場合）'!$BD59,IF(RA$19&lt;='様式３（療養者名簿）（⑤の場合）'!$BE59,1,0),0),0)</f>
        <v>0</v>
      </c>
      <c r="RB54" s="257">
        <f>IF(RB$19-'様式３（療養者名簿）（⑤の場合）'!$BD59+1&lt;=15,IF(RB$19&gt;='様式３（療養者名簿）（⑤の場合）'!$BD59,IF(RB$19&lt;='様式３（療養者名簿）（⑤の場合）'!$BE59,1,0),0),0)</f>
        <v>0</v>
      </c>
      <c r="RC54" s="257">
        <f>IF(RC$19-'様式３（療養者名簿）（⑤の場合）'!$BD59+1&lt;=15,IF(RC$19&gt;='様式３（療養者名簿）（⑤の場合）'!$BD59,IF(RC$19&lt;='様式３（療養者名簿）（⑤の場合）'!$BE59,1,0),0),0)</f>
        <v>0</v>
      </c>
      <c r="RD54" s="257">
        <f>IF(RD$19-'様式３（療養者名簿）（⑤の場合）'!$BD59+1&lt;=15,IF(RD$19&gt;='様式３（療養者名簿）（⑤の場合）'!$BD59,IF(RD$19&lt;='様式３（療養者名簿）（⑤の場合）'!$BE59,1,0),0),0)</f>
        <v>0</v>
      </c>
      <c r="RE54" s="257">
        <f>IF(RE$19-'様式３（療養者名簿）（⑤の場合）'!$BD59+1&lt;=15,IF(RE$19&gt;='様式３（療養者名簿）（⑤の場合）'!$BD59,IF(RE$19&lt;='様式３（療養者名簿）（⑤の場合）'!$BE59,1,0),0),0)</f>
        <v>0</v>
      </c>
      <c r="RF54" s="257">
        <f>IF(RF$19-'様式３（療養者名簿）（⑤の場合）'!$BD59+1&lt;=15,IF(RF$19&gt;='様式３（療養者名簿）（⑤の場合）'!$BD59,IF(RF$19&lt;='様式３（療養者名簿）（⑤の場合）'!$BE59,1,0),0),0)</f>
        <v>0</v>
      </c>
      <c r="RG54" s="257">
        <f>IF(RG$19-'様式３（療養者名簿）（⑤の場合）'!$BD59+1&lt;=15,IF(RG$19&gt;='様式３（療養者名簿）（⑤の場合）'!$BD59,IF(RG$19&lt;='様式３（療養者名簿）（⑤の場合）'!$BE59,1,0),0),0)</f>
        <v>0</v>
      </c>
      <c r="RH54" s="257">
        <f>IF(RH$19-'様式３（療養者名簿）（⑤の場合）'!$BD59+1&lt;=15,IF(RH$19&gt;='様式３（療養者名簿）（⑤の場合）'!$BD59,IF(RH$19&lt;='様式３（療養者名簿）（⑤の場合）'!$BE59,1,0),0),0)</f>
        <v>0</v>
      </c>
      <c r="RI54" s="257">
        <f>IF(RI$19-'様式３（療養者名簿）（⑤の場合）'!$BD59+1&lt;=15,IF(RI$19&gt;='様式３（療養者名簿）（⑤の場合）'!$BD59,IF(RI$19&lt;='様式３（療養者名簿）（⑤の場合）'!$BE59,1,0),0),0)</f>
        <v>0</v>
      </c>
      <c r="RJ54" s="257">
        <f>IF(RJ$19-'様式３（療養者名簿）（⑤の場合）'!$BD59+1&lt;=15,IF(RJ$19&gt;='様式３（療養者名簿）（⑤の場合）'!$BD59,IF(RJ$19&lt;='様式３（療養者名簿）（⑤の場合）'!$BE59,1,0),0),0)</f>
        <v>0</v>
      </c>
      <c r="RK54" s="257">
        <f>IF(RK$19-'様式３（療養者名簿）（⑤の場合）'!$BD59+1&lt;=15,IF(RK$19&gt;='様式３（療養者名簿）（⑤の場合）'!$BD59,IF(RK$19&lt;='様式３（療養者名簿）（⑤の場合）'!$BE59,1,0),0),0)</f>
        <v>0</v>
      </c>
      <c r="RL54" s="257">
        <f>IF(RL$19-'様式３（療養者名簿）（⑤の場合）'!$BD59+1&lt;=15,IF(RL$19&gt;='様式３（療養者名簿）（⑤の場合）'!$BD59,IF(RL$19&lt;='様式３（療養者名簿）（⑤の場合）'!$BE59,1,0),0),0)</f>
        <v>0</v>
      </c>
      <c r="RM54" s="257">
        <f>IF(RM$19-'様式３（療養者名簿）（⑤の場合）'!$BD59+1&lt;=15,IF(RM$19&gt;='様式３（療養者名簿）（⑤の場合）'!$BD59,IF(RM$19&lt;='様式３（療養者名簿）（⑤の場合）'!$BE59,1,0),0),0)</f>
        <v>0</v>
      </c>
      <c r="RN54" s="257">
        <f>IF(RN$19-'様式３（療養者名簿）（⑤の場合）'!$BD59+1&lt;=15,IF(RN$19&gt;='様式３（療養者名簿）（⑤の場合）'!$BD59,IF(RN$19&lt;='様式３（療養者名簿）（⑤の場合）'!$BE59,1,0),0),0)</f>
        <v>0</v>
      </c>
      <c r="RO54" s="257">
        <f>IF(RO$19-'様式３（療養者名簿）（⑤の場合）'!$BD59+1&lt;=15,IF(RO$19&gt;='様式３（療養者名簿）（⑤の場合）'!$BD59,IF(RO$19&lt;='様式３（療養者名簿）（⑤の場合）'!$BE59,1,0),0),0)</f>
        <v>0</v>
      </c>
      <c r="RP54" s="257">
        <f>IF(RP$19-'様式３（療養者名簿）（⑤の場合）'!$BD59+1&lt;=15,IF(RP$19&gt;='様式３（療養者名簿）（⑤の場合）'!$BD59,IF(RP$19&lt;='様式３（療養者名簿）（⑤の場合）'!$BE59,1,0),0),0)</f>
        <v>0</v>
      </c>
      <c r="RQ54" s="257">
        <f>IF(RQ$19-'様式３（療養者名簿）（⑤の場合）'!$BD59+1&lt;=15,IF(RQ$19&gt;='様式３（療養者名簿）（⑤の場合）'!$BD59,IF(RQ$19&lt;='様式３（療養者名簿）（⑤の場合）'!$BE59,1,0),0),0)</f>
        <v>0</v>
      </c>
      <c r="RR54" s="257">
        <f>IF(RR$19-'様式３（療養者名簿）（⑤の場合）'!$BD59+1&lt;=15,IF(RR$19&gt;='様式３（療養者名簿）（⑤の場合）'!$BD59,IF(RR$19&lt;='様式３（療養者名簿）（⑤の場合）'!$BE59,1,0),0),0)</f>
        <v>0</v>
      </c>
      <c r="RS54" s="257">
        <f>IF(RS$19-'様式３（療養者名簿）（⑤の場合）'!$BD59+1&lt;=15,IF(RS$19&gt;='様式３（療養者名簿）（⑤の場合）'!$BD59,IF(RS$19&lt;='様式３（療養者名簿）（⑤の場合）'!$BE59,1,0),0),0)</f>
        <v>0</v>
      </c>
      <c r="RT54" s="257">
        <f>IF(RT$19-'様式３（療養者名簿）（⑤の場合）'!$BD59+1&lt;=15,IF(RT$19&gt;='様式３（療養者名簿）（⑤の場合）'!$BD59,IF(RT$19&lt;='様式３（療養者名簿）（⑤の場合）'!$BE59,1,0),0),0)</f>
        <v>0</v>
      </c>
      <c r="RU54" s="257">
        <f>IF(RU$19-'様式３（療養者名簿）（⑤の場合）'!$BD59+1&lt;=15,IF(RU$19&gt;='様式３（療養者名簿）（⑤の場合）'!$BD59,IF(RU$19&lt;='様式３（療養者名簿）（⑤の場合）'!$BE59,1,0),0),0)</f>
        <v>0</v>
      </c>
      <c r="RV54" s="257">
        <f>IF(RV$19-'様式３（療養者名簿）（⑤の場合）'!$BD59+1&lt;=15,IF(RV$19&gt;='様式３（療養者名簿）（⑤の場合）'!$BD59,IF(RV$19&lt;='様式３（療養者名簿）（⑤の場合）'!$BE59,1,0),0),0)</f>
        <v>0</v>
      </c>
      <c r="RW54" s="257">
        <f>IF(RW$19-'様式３（療養者名簿）（⑤の場合）'!$BD59+1&lt;=15,IF(RW$19&gt;='様式３（療養者名簿）（⑤の場合）'!$BD59,IF(RW$19&lt;='様式３（療養者名簿）（⑤の場合）'!$BE59,1,0),0),0)</f>
        <v>0</v>
      </c>
      <c r="RX54" s="257">
        <f>IF(RX$19-'様式３（療養者名簿）（⑤の場合）'!$BD59+1&lt;=15,IF(RX$19&gt;='様式３（療養者名簿）（⑤の場合）'!$BD59,IF(RX$19&lt;='様式３（療養者名簿）（⑤の場合）'!$BE59,1,0),0),0)</f>
        <v>0</v>
      </c>
      <c r="RY54" s="257">
        <f>IF(RY$19-'様式３（療養者名簿）（⑤の場合）'!$BD59+1&lt;=15,IF(RY$19&gt;='様式３（療養者名簿）（⑤の場合）'!$BD59,IF(RY$19&lt;='様式３（療養者名簿）（⑤の場合）'!$BE59,1,0),0),0)</f>
        <v>0</v>
      </c>
      <c r="RZ54" s="257">
        <f>IF(RZ$19-'様式３（療養者名簿）（⑤の場合）'!$BD59+1&lt;=15,IF(RZ$19&gt;='様式３（療養者名簿）（⑤の場合）'!$BD59,IF(RZ$19&lt;='様式３（療養者名簿）（⑤の場合）'!$BE59,1,0),0),0)</f>
        <v>0</v>
      </c>
      <c r="SA54" s="257">
        <f>IF(SA$19-'様式３（療養者名簿）（⑤の場合）'!$BD59+1&lt;=15,IF(SA$19&gt;='様式３（療養者名簿）（⑤の場合）'!$BD59,IF(SA$19&lt;='様式３（療養者名簿）（⑤の場合）'!$BE59,1,0),0),0)</f>
        <v>0</v>
      </c>
      <c r="SB54" s="257">
        <f>IF(SB$19-'様式３（療養者名簿）（⑤の場合）'!$BD59+1&lt;=15,IF(SB$19&gt;='様式３（療養者名簿）（⑤の場合）'!$BD59,IF(SB$19&lt;='様式３（療養者名簿）（⑤の場合）'!$BE59,1,0),0),0)</f>
        <v>0</v>
      </c>
      <c r="SC54" s="257">
        <f>IF(SC$19-'様式３（療養者名簿）（⑤の場合）'!$BD59+1&lt;=15,IF(SC$19&gt;='様式３（療養者名簿）（⑤の場合）'!$BD59,IF(SC$19&lt;='様式３（療養者名簿）（⑤の場合）'!$BE59,1,0),0),0)</f>
        <v>0</v>
      </c>
      <c r="SD54" s="257">
        <f>IF(SD$19-'様式３（療養者名簿）（⑤の場合）'!$BD59+1&lt;=15,IF(SD$19&gt;='様式３（療養者名簿）（⑤の場合）'!$BD59,IF(SD$19&lt;='様式３（療養者名簿）（⑤の場合）'!$BE59,1,0),0),0)</f>
        <v>0</v>
      </c>
      <c r="SE54" s="257">
        <f>IF(SE$19-'様式３（療養者名簿）（⑤の場合）'!$BD59+1&lt;=15,IF(SE$19&gt;='様式３（療養者名簿）（⑤の場合）'!$BD59,IF(SE$19&lt;='様式３（療養者名簿）（⑤の場合）'!$BE59,1,0),0),0)</f>
        <v>0</v>
      </c>
      <c r="SF54" s="257">
        <f>IF(SF$19-'様式３（療養者名簿）（⑤の場合）'!$BD59+1&lt;=15,IF(SF$19&gt;='様式３（療養者名簿）（⑤の場合）'!$BD59,IF(SF$19&lt;='様式３（療養者名簿）（⑤の場合）'!$BE59,1,0),0),0)</f>
        <v>0</v>
      </c>
      <c r="SG54" s="257">
        <f>IF(SG$19-'様式３（療養者名簿）（⑤の場合）'!$BD59+1&lt;=15,IF(SG$19&gt;='様式３（療養者名簿）（⑤の場合）'!$BD59,IF(SG$19&lt;='様式３（療養者名簿）（⑤の場合）'!$BE59,1,0),0),0)</f>
        <v>0</v>
      </c>
      <c r="SH54" s="257">
        <f>IF(SH$19-'様式３（療養者名簿）（⑤の場合）'!$BD59+1&lt;=15,IF(SH$19&gt;='様式３（療養者名簿）（⑤の場合）'!$BD59,IF(SH$19&lt;='様式３（療養者名簿）（⑤の場合）'!$BE59,1,0),0),0)</f>
        <v>0</v>
      </c>
      <c r="SI54" s="257">
        <f>IF(SI$19-'様式３（療養者名簿）（⑤の場合）'!$BD59+1&lt;=15,IF(SI$19&gt;='様式３（療養者名簿）（⑤の場合）'!$BD59,IF(SI$19&lt;='様式３（療養者名簿）（⑤の場合）'!$BE59,1,0),0),0)</f>
        <v>0</v>
      </c>
      <c r="SJ54" s="257">
        <f>IF(SJ$19-'様式３（療養者名簿）（⑤の場合）'!$BD59+1&lt;=15,IF(SJ$19&gt;='様式３（療養者名簿）（⑤の場合）'!$BD59,IF(SJ$19&lt;='様式３（療養者名簿）（⑤の場合）'!$BE59,1,0),0),0)</f>
        <v>0</v>
      </c>
      <c r="SK54" s="257">
        <f>IF(SK$19-'様式３（療養者名簿）（⑤の場合）'!$BD59+1&lt;=15,IF(SK$19&gt;='様式３（療養者名簿）（⑤の場合）'!$BD59,IF(SK$19&lt;='様式３（療養者名簿）（⑤の場合）'!$BE59,1,0),0),0)</f>
        <v>0</v>
      </c>
      <c r="SL54" s="257">
        <f>IF(SL$19-'様式３（療養者名簿）（⑤の場合）'!$BD59+1&lt;=15,IF(SL$19&gt;='様式３（療養者名簿）（⑤の場合）'!$BD59,IF(SL$19&lt;='様式３（療養者名簿）（⑤の場合）'!$BE59,1,0),0),0)</f>
        <v>0</v>
      </c>
      <c r="SM54" s="257">
        <f>IF(SM$19-'様式３（療養者名簿）（⑤の場合）'!$BD59+1&lt;=15,IF(SM$19&gt;='様式３（療養者名簿）（⑤の場合）'!$BD59,IF(SM$19&lt;='様式３（療養者名簿）（⑤の場合）'!$BE59,1,0),0),0)</f>
        <v>0</v>
      </c>
      <c r="SN54" s="257">
        <f>IF(SN$19-'様式３（療養者名簿）（⑤の場合）'!$BD59+1&lt;=15,IF(SN$19&gt;='様式３（療養者名簿）（⑤の場合）'!$BD59,IF(SN$19&lt;='様式３（療養者名簿）（⑤の場合）'!$BE59,1,0),0),0)</f>
        <v>0</v>
      </c>
      <c r="SO54" s="257">
        <f>IF(SO$19-'様式３（療養者名簿）（⑤の場合）'!$BD59+1&lt;=15,IF(SO$19&gt;='様式３（療養者名簿）（⑤の場合）'!$BD59,IF(SO$19&lt;='様式３（療養者名簿）（⑤の場合）'!$BE59,1,0),0),0)</f>
        <v>0</v>
      </c>
      <c r="SP54" s="257">
        <f>IF(SP$19-'様式３（療養者名簿）（⑤の場合）'!$BD59+1&lt;=15,IF(SP$19&gt;='様式３（療養者名簿）（⑤の場合）'!$BD59,IF(SP$19&lt;='様式３（療養者名簿）（⑤の場合）'!$BE59,1,0),0),0)</f>
        <v>0</v>
      </c>
      <c r="SQ54" s="257">
        <f>IF(SQ$19-'様式３（療養者名簿）（⑤の場合）'!$BD59+1&lt;=15,IF(SQ$19&gt;='様式３（療養者名簿）（⑤の場合）'!$BD59,IF(SQ$19&lt;='様式３（療養者名簿）（⑤の場合）'!$BE59,1,0),0),0)</f>
        <v>0</v>
      </c>
      <c r="SR54" s="257">
        <f>IF(SR$19-'様式３（療養者名簿）（⑤の場合）'!$BD59+1&lt;=15,IF(SR$19&gt;='様式３（療養者名簿）（⑤の場合）'!$BD59,IF(SR$19&lt;='様式３（療養者名簿）（⑤の場合）'!$BE59,1,0),0),0)</f>
        <v>0</v>
      </c>
      <c r="SS54" s="257">
        <f>IF(SS$19-'様式３（療養者名簿）（⑤の場合）'!$BD59+1&lt;=15,IF(SS$19&gt;='様式３（療養者名簿）（⑤の場合）'!$BD59,IF(SS$19&lt;='様式３（療養者名簿）（⑤の場合）'!$BE59,1,0),0),0)</f>
        <v>0</v>
      </c>
      <c r="ST54" s="257">
        <f>IF(ST$19-'様式３（療養者名簿）（⑤の場合）'!$BD59+1&lt;=15,IF(ST$19&gt;='様式３（療養者名簿）（⑤の場合）'!$BD59,IF(ST$19&lt;='様式３（療養者名簿）（⑤の場合）'!$BE59,1,0),0),0)</f>
        <v>0</v>
      </c>
      <c r="SU54" s="257">
        <f>IF(SU$19-'様式３（療養者名簿）（⑤の場合）'!$BD59+1&lt;=15,IF(SU$19&gt;='様式３（療養者名簿）（⑤の場合）'!$BD59,IF(SU$19&lt;='様式３（療養者名簿）（⑤の場合）'!$BE59,1,0),0),0)</f>
        <v>0</v>
      </c>
      <c r="SV54" s="257">
        <f>IF(SV$19-'様式３（療養者名簿）（⑤の場合）'!$BD59+1&lt;=15,IF(SV$19&gt;='様式３（療養者名簿）（⑤の場合）'!$BD59,IF(SV$19&lt;='様式３（療養者名簿）（⑤の場合）'!$BE59,1,0),0),0)</f>
        <v>0</v>
      </c>
      <c r="SW54" s="257">
        <f>IF(SW$19-'様式３（療養者名簿）（⑤の場合）'!$BD59+1&lt;=15,IF(SW$19&gt;='様式３（療養者名簿）（⑤の場合）'!$BD59,IF(SW$19&lt;='様式３（療養者名簿）（⑤の場合）'!$BE59,1,0),0),0)</f>
        <v>0</v>
      </c>
      <c r="SX54" s="257">
        <f>IF(SX$19-'様式３（療養者名簿）（⑤の場合）'!$BD59+1&lt;=15,IF(SX$19&gt;='様式３（療養者名簿）（⑤の場合）'!$BD59,IF(SX$19&lt;='様式３（療養者名簿）（⑤の場合）'!$BE59,1,0),0),0)</f>
        <v>0</v>
      </c>
      <c r="SY54" s="257">
        <f>IF(SY$19-'様式３（療養者名簿）（⑤の場合）'!$BD59+1&lt;=15,IF(SY$19&gt;='様式３（療養者名簿）（⑤の場合）'!$BD59,IF(SY$19&lt;='様式３（療養者名簿）（⑤の場合）'!$BE59,1,0),0),0)</f>
        <v>0</v>
      </c>
      <c r="SZ54" s="257">
        <f>IF(SZ$19-'様式３（療養者名簿）（⑤の場合）'!$BD59+1&lt;=15,IF(SZ$19&gt;='様式３（療養者名簿）（⑤の場合）'!$BD59,IF(SZ$19&lt;='様式３（療養者名簿）（⑤の場合）'!$BE59,1,0),0),0)</f>
        <v>0</v>
      </c>
      <c r="TA54" s="257">
        <f>IF(TA$19-'様式３（療養者名簿）（⑤の場合）'!$BD59+1&lt;=15,IF(TA$19&gt;='様式３（療養者名簿）（⑤の場合）'!$BD59,IF(TA$19&lt;='様式３（療養者名簿）（⑤の場合）'!$BE59,1,0),0),0)</f>
        <v>0</v>
      </c>
      <c r="TB54" s="257">
        <f>IF(TB$19-'様式３（療養者名簿）（⑤の場合）'!$BD59+1&lt;=15,IF(TB$19&gt;='様式３（療養者名簿）（⑤の場合）'!$BD59,IF(TB$19&lt;='様式３（療養者名簿）（⑤の場合）'!$BE59,1,0),0),0)</f>
        <v>0</v>
      </c>
      <c r="TC54" s="257">
        <f>IF(TC$19-'様式３（療養者名簿）（⑤の場合）'!$BD59+1&lt;=15,IF(TC$19&gt;='様式３（療養者名簿）（⑤の場合）'!$BD59,IF(TC$19&lt;='様式３（療養者名簿）（⑤の場合）'!$BE59,1,0),0),0)</f>
        <v>0</v>
      </c>
      <c r="TD54" s="257">
        <f>IF(TD$19-'様式３（療養者名簿）（⑤の場合）'!$BD59+1&lt;=15,IF(TD$19&gt;='様式３（療養者名簿）（⑤の場合）'!$BD59,IF(TD$19&lt;='様式３（療養者名簿）（⑤の場合）'!$BE59,1,0),0),0)</f>
        <v>0</v>
      </c>
      <c r="TE54" s="257">
        <f>IF(TE$19-'様式３（療養者名簿）（⑤の場合）'!$BD59+1&lt;=15,IF(TE$19&gt;='様式３（療養者名簿）（⑤の場合）'!$BD59,IF(TE$19&lt;='様式３（療養者名簿）（⑤の場合）'!$BE59,1,0),0),0)</f>
        <v>0</v>
      </c>
      <c r="TF54" s="257">
        <f>IF(TF$19-'様式３（療養者名簿）（⑤の場合）'!$BD59+1&lt;=15,IF(TF$19&gt;='様式３（療養者名簿）（⑤の場合）'!$BD59,IF(TF$19&lt;='様式３（療養者名簿）（⑤の場合）'!$BE59,1,0),0),0)</f>
        <v>0</v>
      </c>
      <c r="TG54" s="257">
        <f>IF(TG$19-'様式３（療養者名簿）（⑤の場合）'!$BD59+1&lt;=15,IF(TG$19&gt;='様式３（療養者名簿）（⑤の場合）'!$BD59,IF(TG$19&lt;='様式３（療養者名簿）（⑤の場合）'!$BE59,1,0),0),0)</f>
        <v>0</v>
      </c>
      <c r="TH54" s="257">
        <f>IF(TH$19-'様式３（療養者名簿）（⑤の場合）'!$BD59+1&lt;=15,IF(TH$19&gt;='様式３（療養者名簿）（⑤の場合）'!$BD59,IF(TH$19&lt;='様式３（療養者名簿）（⑤の場合）'!$BE59,1,0),0),0)</f>
        <v>0</v>
      </c>
      <c r="TI54" s="257">
        <f>IF(TI$19-'様式３（療養者名簿）（⑤の場合）'!$BD59+1&lt;=15,IF(TI$19&gt;='様式３（療養者名簿）（⑤の場合）'!$BD59,IF(TI$19&lt;='様式３（療養者名簿）（⑤の場合）'!$BE59,1,0),0),0)</f>
        <v>0</v>
      </c>
      <c r="TJ54" s="257">
        <f>IF(TJ$19-'様式３（療養者名簿）（⑤の場合）'!$BD59+1&lt;=15,IF(TJ$19&gt;='様式３（療養者名簿）（⑤の場合）'!$BD59,IF(TJ$19&lt;='様式３（療養者名簿）（⑤の場合）'!$BE59,1,0),0),0)</f>
        <v>0</v>
      </c>
      <c r="TK54" s="257">
        <f>IF(TK$19-'様式３（療養者名簿）（⑤の場合）'!$BD59+1&lt;=15,IF(TK$19&gt;='様式３（療養者名簿）（⑤の場合）'!$BD59,IF(TK$19&lt;='様式３（療養者名簿）（⑤の場合）'!$BE59,1,0),0),0)</f>
        <v>0</v>
      </c>
      <c r="TL54" s="257">
        <f>IF(TL$19-'様式３（療養者名簿）（⑤の場合）'!$BD59+1&lt;=15,IF(TL$19&gt;='様式３（療養者名簿）（⑤の場合）'!$BD59,IF(TL$19&lt;='様式３（療養者名簿）（⑤の場合）'!$BE59,1,0),0),0)</f>
        <v>0</v>
      </c>
      <c r="TM54" s="257">
        <f>IF(TM$19-'様式３（療養者名簿）（⑤の場合）'!$BD59+1&lt;=15,IF(TM$19&gt;='様式３（療養者名簿）（⑤の場合）'!$BD59,IF(TM$19&lt;='様式３（療養者名簿）（⑤の場合）'!$BE59,1,0),0),0)</f>
        <v>0</v>
      </c>
      <c r="TN54" s="257">
        <f>IF(TN$19-'様式３（療養者名簿）（⑤の場合）'!$BD59+1&lt;=15,IF(TN$19&gt;='様式３（療養者名簿）（⑤の場合）'!$BD59,IF(TN$19&lt;='様式３（療養者名簿）（⑤の場合）'!$BE59,1,0),0),0)</f>
        <v>0</v>
      </c>
      <c r="TO54" s="257">
        <f>IF(TO$19-'様式３（療養者名簿）（⑤の場合）'!$BD59+1&lt;=15,IF(TO$19&gt;='様式３（療養者名簿）（⑤の場合）'!$BD59,IF(TO$19&lt;='様式３（療養者名簿）（⑤の場合）'!$BE59,1,0),0),0)</f>
        <v>0</v>
      </c>
      <c r="TP54" s="257">
        <f>IF(TP$19-'様式３（療養者名簿）（⑤の場合）'!$BD59+1&lt;=15,IF(TP$19&gt;='様式３（療養者名簿）（⑤の場合）'!$BD59,IF(TP$19&lt;='様式３（療養者名簿）（⑤の場合）'!$BE59,1,0),0),0)</f>
        <v>0</v>
      </c>
      <c r="TQ54" s="257">
        <f>IF(TQ$19-'様式３（療養者名簿）（⑤の場合）'!$BD59+1&lt;=15,IF(TQ$19&gt;='様式３（療養者名簿）（⑤の場合）'!$BD59,IF(TQ$19&lt;='様式３（療養者名簿）（⑤の場合）'!$BE59,1,0),0),0)</f>
        <v>0</v>
      </c>
      <c r="TR54" s="257">
        <f>IF(TR$19-'様式３（療養者名簿）（⑤の場合）'!$BD59+1&lt;=15,IF(TR$19&gt;='様式３（療養者名簿）（⑤の場合）'!$BD59,IF(TR$19&lt;='様式３（療養者名簿）（⑤の場合）'!$BE59,1,0),0),0)</f>
        <v>0</v>
      </c>
      <c r="TS54" s="257">
        <f>IF(TS$19-'様式３（療養者名簿）（⑤の場合）'!$BD59+1&lt;=15,IF(TS$19&gt;='様式３（療養者名簿）（⑤の場合）'!$BD59,IF(TS$19&lt;='様式３（療養者名簿）（⑤の場合）'!$BE59,1,0),0),0)</f>
        <v>0</v>
      </c>
      <c r="TT54" s="257">
        <f>IF(TT$19-'様式３（療養者名簿）（⑤の場合）'!$BD59+1&lt;=15,IF(TT$19&gt;='様式３（療養者名簿）（⑤の場合）'!$BD59,IF(TT$19&lt;='様式３（療養者名簿）（⑤の場合）'!$BE59,1,0),0),0)</f>
        <v>0</v>
      </c>
      <c r="TU54" s="257">
        <f>IF(TU$19-'様式３（療養者名簿）（⑤の場合）'!$BD59+1&lt;=15,IF(TU$19&gt;='様式３（療養者名簿）（⑤の場合）'!$BD59,IF(TU$19&lt;='様式３（療養者名簿）（⑤の場合）'!$BE59,1,0),0),0)</f>
        <v>0</v>
      </c>
      <c r="TV54" s="257">
        <f>IF(TV$19-'様式３（療養者名簿）（⑤の場合）'!$BD59+1&lt;=15,IF(TV$19&gt;='様式３（療養者名簿）（⑤の場合）'!$BD59,IF(TV$19&lt;='様式３（療養者名簿）（⑤の場合）'!$BE59,1,0),0),0)</f>
        <v>0</v>
      </c>
      <c r="TW54" s="257">
        <f>IF(TW$19-'様式３（療養者名簿）（⑤の場合）'!$BD59+1&lt;=15,IF(TW$19&gt;='様式３（療養者名簿）（⑤の場合）'!$BD59,IF(TW$19&lt;='様式３（療養者名簿）（⑤の場合）'!$BE59,1,0),0),0)</f>
        <v>0</v>
      </c>
      <c r="TX54" s="257">
        <f>IF(TX$19-'様式３（療養者名簿）（⑤の場合）'!$BD59+1&lt;=15,IF(TX$19&gt;='様式３（療養者名簿）（⑤の場合）'!$BD59,IF(TX$19&lt;='様式３（療養者名簿）（⑤の場合）'!$BE59,1,0),0),0)</f>
        <v>0</v>
      </c>
      <c r="TY54" s="257">
        <f>IF(TY$19-'様式３（療養者名簿）（⑤の場合）'!$BD59+1&lt;=15,IF(TY$19&gt;='様式３（療養者名簿）（⑤の場合）'!$BD59,IF(TY$19&lt;='様式３（療養者名簿）（⑤の場合）'!$BE59,1,0),0),0)</f>
        <v>0</v>
      </c>
      <c r="TZ54" s="257">
        <f>IF(TZ$19-'様式３（療養者名簿）（⑤の場合）'!$BD59+1&lt;=15,IF(TZ$19&gt;='様式３（療養者名簿）（⑤の場合）'!$BD59,IF(TZ$19&lt;='様式３（療養者名簿）（⑤の場合）'!$BE59,1,0),0),0)</f>
        <v>0</v>
      </c>
      <c r="UA54" s="257">
        <f>IF(UA$19-'様式３（療養者名簿）（⑤の場合）'!$BD59+1&lt;=15,IF(UA$19&gt;='様式３（療養者名簿）（⑤の場合）'!$BD59,IF(UA$19&lt;='様式３（療養者名簿）（⑤の場合）'!$BE59,1,0),0),0)</f>
        <v>0</v>
      </c>
      <c r="UB54" s="257">
        <f>IF(UB$19-'様式３（療養者名簿）（⑤の場合）'!$BD59+1&lt;=15,IF(UB$19&gt;='様式３（療養者名簿）（⑤の場合）'!$BD59,IF(UB$19&lt;='様式３（療養者名簿）（⑤の場合）'!$BE59,1,0),0),0)</f>
        <v>0</v>
      </c>
      <c r="UC54" s="257">
        <f>IF(UC$19-'様式３（療養者名簿）（⑤の場合）'!$BD59+1&lt;=15,IF(UC$19&gt;='様式３（療養者名簿）（⑤の場合）'!$BD59,IF(UC$19&lt;='様式３（療養者名簿）（⑤の場合）'!$BE59,1,0),0),0)</f>
        <v>0</v>
      </c>
      <c r="UD54" s="384">
        <f>IF(UD$19-'様式３（療養者名簿）（⑤の場合）'!$BD59+1&lt;=15,IF(UD$19&gt;='様式３（療養者名簿）（⑤の場合）'!$BD59,IF(UD$19&lt;='様式３（療養者名簿）（⑤の場合）'!$BE59,1,0),0),0)</f>
        <v>0</v>
      </c>
      <c r="UE54" s="384">
        <f>IF(UE$19-'様式３（療養者名簿）（⑤の場合）'!$BD59+1&lt;=15,IF(UE$19&gt;='様式３（療養者名簿）（⑤の場合）'!$BD59,IF(UE$19&lt;='様式３（療養者名簿）（⑤の場合）'!$BE59,1,0),0),0)</f>
        <v>0</v>
      </c>
      <c r="UF54" s="384">
        <f>IF(UF$19-'様式３（療養者名簿）（⑤の場合）'!$BD59+1&lt;=15,IF(UF$19&gt;='様式３（療養者名簿）（⑤の場合）'!$BD59,IF(UF$19&lt;='様式３（療養者名簿）（⑤の場合）'!$BE59,1,0),0),0)</f>
        <v>0</v>
      </c>
      <c r="UG54" s="384">
        <f>IF(UG$19-'様式３（療養者名簿）（⑤の場合）'!$BD59+1&lt;=15,IF(UG$19&gt;='様式３（療養者名簿）（⑤の場合）'!$BD59,IF(UG$19&lt;='様式３（療養者名簿）（⑤の場合）'!$BE59,1,0),0),0)</f>
        <v>0</v>
      </c>
      <c r="UH54" s="384">
        <f>IF(UH$19-'様式３（療養者名簿）（⑤の場合）'!$BD59+1&lt;=15,IF(UH$19&gt;='様式３（療養者名簿）（⑤の場合）'!$BD59,IF(UH$19&lt;='様式３（療養者名簿）（⑤の場合）'!$BE59,1,0),0),0)</f>
        <v>0</v>
      </c>
      <c r="UI54" s="384">
        <f>IF(UI$19-'様式３（療養者名簿）（⑤の場合）'!$BD59+1&lt;=15,IF(UI$19&gt;='様式３（療養者名簿）（⑤の場合）'!$BD59,IF(UI$19&lt;='様式３（療養者名簿）（⑤の場合）'!$BE59,1,0),0),0)</f>
        <v>0</v>
      </c>
      <c r="UJ54" s="384">
        <f>IF(UJ$19-'様式３（療養者名簿）（⑤の場合）'!$BD59+1&lt;=15,IF(UJ$19&gt;='様式３（療養者名簿）（⑤の場合）'!$BD59,IF(UJ$19&lt;='様式３（療養者名簿）（⑤の場合）'!$BE59,1,0),0),0)</f>
        <v>0</v>
      </c>
      <c r="UK54" s="384">
        <f>IF(UK$19-'様式３（療養者名簿）（⑤の場合）'!$BD59+1&lt;=15,IF(UK$19&gt;='様式３（療養者名簿）（⑤の場合）'!$BD59,IF(UK$19&lt;='様式３（療養者名簿）（⑤の場合）'!$BE59,1,0),0),0)</f>
        <v>0</v>
      </c>
      <c r="UL54" s="384">
        <f>IF(UL$19-'様式３（療養者名簿）（⑤の場合）'!$BD59+1&lt;=15,IF(UL$19&gt;='様式３（療養者名簿）（⑤の場合）'!$BD59,IF(UL$19&lt;='様式３（療養者名簿）（⑤の場合）'!$BE59,1,0),0),0)</f>
        <v>0</v>
      </c>
      <c r="UM54" s="384">
        <f>IF(UM$19-'様式３（療養者名簿）（⑤の場合）'!$BD59+1&lt;=15,IF(UM$19&gt;='様式３（療養者名簿）（⑤の場合）'!$BD59,IF(UM$19&lt;='様式３（療養者名簿）（⑤の場合）'!$BE59,1,0),0),0)</f>
        <v>0</v>
      </c>
      <c r="UN54" s="384">
        <f>IF(UN$19-'様式３（療養者名簿）（⑤の場合）'!$BD59+1&lt;=15,IF(UN$19&gt;='様式３（療養者名簿）（⑤の場合）'!$BD59,IF(UN$19&lt;='様式３（療養者名簿）（⑤の場合）'!$BE59,1,0),0),0)</f>
        <v>0</v>
      </c>
      <c r="UO54" s="384">
        <f>IF(UO$19-'様式３（療養者名簿）（⑤の場合）'!$BD59+1&lt;=15,IF(UO$19&gt;='様式３（療養者名簿）（⑤の場合）'!$BD59,IF(UO$19&lt;='様式３（療養者名簿）（⑤の場合）'!$BE59,1,0),0),0)</f>
        <v>0</v>
      </c>
      <c r="UP54" s="384">
        <f>IF(UP$19-'様式３（療養者名簿）（⑤の場合）'!$BD59+1&lt;=15,IF(UP$19&gt;='様式３（療養者名簿）（⑤の場合）'!$BD59,IF(UP$19&lt;='様式３（療養者名簿）（⑤の場合）'!$BE59,1,0),0),0)</f>
        <v>0</v>
      </c>
      <c r="UQ54" s="384">
        <f>IF(UQ$19-'様式３（療養者名簿）（⑤の場合）'!$BD59+1&lt;=15,IF(UQ$19&gt;='様式３（療養者名簿）（⑤の場合）'!$BD59,IF(UQ$19&lt;='様式３（療養者名簿）（⑤の場合）'!$BE59,1,0),0),0)</f>
        <v>0</v>
      </c>
      <c r="UR54" s="384">
        <f>IF(UR$19-'様式３（療養者名簿）（⑤の場合）'!$BD59+1&lt;=15,IF(UR$19&gt;='様式３（療養者名簿）（⑤の場合）'!$BD59,IF(UR$19&lt;='様式３（療養者名簿）（⑤の場合）'!$BE59,1,0),0),0)</f>
        <v>0</v>
      </c>
      <c r="US54" s="384">
        <f>IF(US$19-'様式３（療養者名簿）（⑤の場合）'!$BD59+1&lt;=15,IF(US$19&gt;='様式３（療養者名簿）（⑤の場合）'!$BD59,IF(US$19&lt;='様式３（療養者名簿）（⑤の場合）'!$BE59,1,0),0),0)</f>
        <v>0</v>
      </c>
      <c r="UT54" s="384">
        <f>IF(UT$19-'様式３（療養者名簿）（⑤の場合）'!$BD59+1&lt;=15,IF(UT$19&gt;='様式３（療養者名簿）（⑤の場合）'!$BD59,IF(UT$19&lt;='様式３（療養者名簿）（⑤の場合）'!$BE59,1,0),0),0)</f>
        <v>0</v>
      </c>
      <c r="UU54" s="384">
        <f>IF(UU$19-'様式３（療養者名簿）（⑤の場合）'!$BD59+1&lt;=15,IF(UU$19&gt;='様式３（療養者名簿）（⑤の場合）'!$BD59,IF(UU$19&lt;='様式３（療養者名簿）（⑤の場合）'!$BE59,1,0),0),0)</f>
        <v>0</v>
      </c>
      <c r="UV54" s="384">
        <f>IF(UV$19-'様式３（療養者名簿）（⑤の場合）'!$BD59+1&lt;=15,IF(UV$19&gt;='様式３（療養者名簿）（⑤の場合）'!$BD59,IF(UV$19&lt;='様式３（療養者名簿）（⑤の場合）'!$BE59,1,0),0),0)</f>
        <v>0</v>
      </c>
      <c r="UW54" s="384">
        <f>IF(UW$19-'様式３（療養者名簿）（⑤の場合）'!$BD59+1&lt;=15,IF(UW$19&gt;='様式３（療養者名簿）（⑤の場合）'!$BD59,IF(UW$19&lt;='様式３（療養者名簿）（⑤の場合）'!$BE59,1,0),0),0)</f>
        <v>0</v>
      </c>
      <c r="UX54" s="384">
        <f>IF(UX$19-'様式３（療養者名簿）（⑤の場合）'!$BD59+1&lt;=15,IF(UX$19&gt;='様式３（療養者名簿）（⑤の場合）'!$BD59,IF(UX$19&lt;='様式３（療養者名簿）（⑤の場合）'!$BE59,1,0),0),0)</f>
        <v>0</v>
      </c>
      <c r="UY54" s="384">
        <f>IF(UY$19-'様式３（療養者名簿）（⑤の場合）'!$BD59+1&lt;=15,IF(UY$19&gt;='様式３（療養者名簿）（⑤の場合）'!$BD59,IF(UY$19&lt;='様式３（療養者名簿）（⑤の場合）'!$BE59,1,0),0),0)</f>
        <v>0</v>
      </c>
      <c r="UZ54" s="384">
        <f>IF(UZ$19-'様式３（療養者名簿）（⑤の場合）'!$BD59+1&lt;=15,IF(UZ$19&gt;='様式３（療養者名簿）（⑤の場合）'!$BD59,IF(UZ$19&lt;='様式３（療養者名簿）（⑤の場合）'!$BE59,1,0),0),0)</f>
        <v>0</v>
      </c>
      <c r="VA54" s="384">
        <f>IF(VA$19-'様式３（療養者名簿）（⑤の場合）'!$BD59+1&lt;=15,IF(VA$19&gt;='様式３（療養者名簿）（⑤の場合）'!$BD59,IF(VA$19&lt;='様式３（療養者名簿）（⑤の場合）'!$BE59,1,0),0),0)</f>
        <v>0</v>
      </c>
      <c r="VB54" s="384">
        <f>IF(VB$19-'様式３（療養者名簿）（⑤の場合）'!$BD59+1&lt;=15,IF(VB$19&gt;='様式３（療養者名簿）（⑤の場合）'!$BD59,IF(VB$19&lt;='様式３（療養者名簿）（⑤の場合）'!$BE59,1,0),0),0)</f>
        <v>0</v>
      </c>
      <c r="VC54" s="384">
        <f>IF(VC$19-'様式３（療養者名簿）（⑤の場合）'!$BD59+1&lt;=15,IF(VC$19&gt;='様式３（療養者名簿）（⑤の場合）'!$BD59,IF(VC$19&lt;='様式３（療養者名簿）（⑤の場合）'!$BE59,1,0),0),0)</f>
        <v>0</v>
      </c>
      <c r="VD54" s="384">
        <f>IF(VD$19-'様式３（療養者名簿）（⑤の場合）'!$BD59+1&lt;=15,IF(VD$19&gt;='様式３（療養者名簿）（⑤の場合）'!$BD59,IF(VD$19&lt;='様式３（療養者名簿）（⑤の場合）'!$BE59,1,0),0),0)</f>
        <v>0</v>
      </c>
      <c r="VE54" s="384">
        <f>IF(VE$19-'様式３（療養者名簿）（⑤の場合）'!$BD59+1&lt;=15,IF(VE$19&gt;='様式３（療養者名簿）（⑤の場合）'!$BD59,IF(VE$19&lt;='様式３（療養者名簿）（⑤の場合）'!$BE59,1,0),0),0)</f>
        <v>0</v>
      </c>
      <c r="VF54" s="384">
        <f>IF(VF$19-'様式３（療養者名簿）（⑤の場合）'!$BD59+1&lt;=15,IF(VF$19&gt;='様式３（療養者名簿）（⑤の場合）'!$BD59,IF(VF$19&lt;='様式３（療養者名簿）（⑤の場合）'!$BE59,1,0),0),0)</f>
        <v>0</v>
      </c>
      <c r="VG54" s="384">
        <f>IF(VG$19-'様式３（療養者名簿）（⑤の場合）'!$BD59+1&lt;=15,IF(VG$19&gt;='様式３（療養者名簿）（⑤の場合）'!$BD59,IF(VG$19&lt;='様式３（療養者名簿）（⑤の場合）'!$BE59,1,0),0),0)</f>
        <v>0</v>
      </c>
      <c r="VH54" s="384">
        <f>IF(VH$19-'様式３（療養者名簿）（⑤の場合）'!$BD59+1&lt;=15,IF(VH$19&gt;='様式３（療養者名簿）（⑤の場合）'!$BD59,IF(VH$19&lt;='様式３（療養者名簿）（⑤の場合）'!$BE59,1,0),0),0)</f>
        <v>0</v>
      </c>
      <c r="VI54" s="384">
        <f>IF(VI$19-'様式３（療養者名簿）（⑤の場合）'!$BD59+1&lt;=15,IF(VI$19&gt;='様式３（療養者名簿）（⑤の場合）'!$BD59,IF(VI$19&lt;='様式３（療養者名簿）（⑤の場合）'!$BE59,1,0),0),0)</f>
        <v>0</v>
      </c>
      <c r="VJ54" s="384">
        <f>IF(VJ$19-'様式３（療養者名簿）（⑤の場合）'!$BD59+1&lt;=15,IF(VJ$19&gt;='様式３（療養者名簿）（⑤の場合）'!$BD59,IF(VJ$19&lt;='様式３（療養者名簿）（⑤の場合）'!$BE59,1,0),0),0)</f>
        <v>0</v>
      </c>
      <c r="VK54" s="384">
        <f>IF(VK$19-'様式３（療養者名簿）（⑤の場合）'!$BD59+1&lt;=15,IF(VK$19&gt;='様式３（療養者名簿）（⑤の場合）'!$BD59,IF(VK$19&lt;='様式３（療養者名簿）（⑤の場合）'!$BE59,1,0),0),0)</f>
        <v>0</v>
      </c>
      <c r="VL54" s="384">
        <f>IF(VL$19-'様式３（療養者名簿）（⑤の場合）'!$BD59+1&lt;=15,IF(VL$19&gt;='様式３（療養者名簿）（⑤の場合）'!$BD59,IF(VL$19&lt;='様式３（療養者名簿）（⑤の場合）'!$BE59,1,0),0),0)</f>
        <v>0</v>
      </c>
      <c r="VM54" s="384">
        <f>IF(VM$19-'様式３（療養者名簿）（⑤の場合）'!$BD59+1&lt;=15,IF(VM$19&gt;='様式３（療養者名簿）（⑤の場合）'!$BD59,IF(VM$19&lt;='様式３（療養者名簿）（⑤の場合）'!$BE59,1,0),0),0)</f>
        <v>0</v>
      </c>
      <c r="VN54" s="384">
        <f>IF(VN$19-'様式３（療養者名簿）（⑤の場合）'!$BD59+1&lt;=15,IF(VN$19&gt;='様式３（療養者名簿）（⑤の場合）'!$BD59,IF(VN$19&lt;='様式３（療養者名簿）（⑤の場合）'!$BE59,1,0),0),0)</f>
        <v>0</v>
      </c>
      <c r="VO54" s="384">
        <f>IF(VO$19-'様式３（療養者名簿）（⑤の場合）'!$BD59+1&lt;=15,IF(VO$19&gt;='様式３（療養者名簿）（⑤の場合）'!$BD59,IF(VO$19&lt;='様式３（療養者名簿）（⑤の場合）'!$BE59,1,0),0),0)</f>
        <v>0</v>
      </c>
      <c r="VP54" s="384">
        <f>IF(VP$19-'様式３（療養者名簿）（⑤の場合）'!$BD59+1&lt;=15,IF(VP$19&gt;='様式３（療養者名簿）（⑤の場合）'!$BD59,IF(VP$19&lt;='様式３（療養者名簿）（⑤の場合）'!$BE59,1,0),0),0)</f>
        <v>0</v>
      </c>
      <c r="VQ54" s="384">
        <f>IF(VQ$19-'様式３（療養者名簿）（⑤の場合）'!$BD59+1&lt;=15,IF(VQ$19&gt;='様式３（療養者名簿）（⑤の場合）'!$BD59,IF(VQ$19&lt;='様式３（療養者名簿）（⑤の場合）'!$BE59,1,0),0),0)</f>
        <v>0</v>
      </c>
      <c r="VR54" s="384">
        <f>IF(VR$19-'様式３（療養者名簿）（⑤の場合）'!$BD59+1&lt;=15,IF(VR$19&gt;='様式３（療養者名簿）（⑤の場合）'!$BD59,IF(VR$19&lt;='様式３（療養者名簿）（⑤の場合）'!$BE59,1,0),0),0)</f>
        <v>0</v>
      </c>
      <c r="VS54" s="384">
        <f>IF(VS$19-'様式３（療養者名簿）（⑤の場合）'!$BD59+1&lt;=15,IF(VS$19&gt;='様式３（療養者名簿）（⑤の場合）'!$BD59,IF(VS$19&lt;='様式３（療養者名簿）（⑤の場合）'!$BE59,1,0),0),0)</f>
        <v>0</v>
      </c>
      <c r="VT54" s="384">
        <f>IF(VT$19-'様式３（療養者名簿）（⑤の場合）'!$BD59+1&lt;=15,IF(VT$19&gt;='様式３（療養者名簿）（⑤の場合）'!$BD59,IF(VT$19&lt;='様式３（療養者名簿）（⑤の場合）'!$BE59,1,0),0),0)</f>
        <v>0</v>
      </c>
      <c r="VU54" s="384">
        <f>IF(VU$19-'様式３（療養者名簿）（⑤の場合）'!$BD59+1&lt;=15,IF(VU$19&gt;='様式３（療養者名簿）（⑤の場合）'!$BD59,IF(VU$19&lt;='様式３（療養者名簿）（⑤の場合）'!$BE59,1,0),0),0)</f>
        <v>0</v>
      </c>
      <c r="VV54" s="384">
        <f>IF(VV$19-'様式３（療養者名簿）（⑤の場合）'!$BD59+1&lt;=15,IF(VV$19&gt;='様式３（療養者名簿）（⑤の場合）'!$BD59,IF(VV$19&lt;='様式３（療養者名簿）（⑤の場合）'!$BE59,1,0),0),0)</f>
        <v>0</v>
      </c>
      <c r="VW54" s="384">
        <f>IF(VW$19-'様式３（療養者名簿）（⑤の場合）'!$BD59+1&lt;=15,IF(VW$19&gt;='様式３（療養者名簿）（⑤の場合）'!$BD59,IF(VW$19&lt;='様式３（療養者名簿）（⑤の場合）'!$BE59,1,0),0),0)</f>
        <v>0</v>
      </c>
      <c r="VX54" s="384">
        <f>IF(VX$19-'様式３（療養者名簿）（⑤の場合）'!$BD59+1&lt;=15,IF(VX$19&gt;='様式３（療養者名簿）（⑤の場合）'!$BD59,IF(VX$19&lt;='様式３（療養者名簿）（⑤の場合）'!$BE59,1,0),0),0)</f>
        <v>0</v>
      </c>
      <c r="VY54" s="384">
        <f>IF(VY$19-'様式３（療養者名簿）（⑤の場合）'!$BD59+1&lt;=15,IF(VY$19&gt;='様式３（療養者名簿）（⑤の場合）'!$BD59,IF(VY$19&lt;='様式３（療養者名簿）（⑤の場合）'!$BE59,1,0),0),0)</f>
        <v>0</v>
      </c>
      <c r="VZ54" s="384">
        <f>IF(VZ$19-'様式３（療養者名簿）（⑤の場合）'!$BD59+1&lt;=15,IF(VZ$19&gt;='様式３（療養者名簿）（⑤の場合）'!$BD59,IF(VZ$19&lt;='様式３（療養者名簿）（⑤の場合）'!$BE59,1,0),0),0)</f>
        <v>0</v>
      </c>
      <c r="WA54" s="384">
        <f>IF(WA$19-'様式３（療養者名簿）（⑤の場合）'!$BD59+1&lt;=15,IF(WA$19&gt;='様式３（療養者名簿）（⑤の場合）'!$BD59,IF(WA$19&lt;='様式３（療養者名簿）（⑤の場合）'!$BE59,1,0),0),0)</f>
        <v>0</v>
      </c>
      <c r="WB54" s="384">
        <f>IF(WB$19-'様式３（療養者名簿）（⑤の場合）'!$BD59+1&lt;=15,IF(WB$19&gt;='様式３（療養者名簿）（⑤の場合）'!$BD59,IF(WB$19&lt;='様式３（療養者名簿）（⑤の場合）'!$BE59,1,0),0),0)</f>
        <v>0</v>
      </c>
      <c r="WC54" s="384">
        <f>IF(WC$19-'様式３（療養者名簿）（⑤の場合）'!$BD59+1&lt;=15,IF(WC$19&gt;='様式３（療養者名簿）（⑤の場合）'!$BD59,IF(WC$19&lt;='様式３（療養者名簿）（⑤の場合）'!$BE59,1,0),0),0)</f>
        <v>0</v>
      </c>
      <c r="WD54" s="384">
        <f>IF(WD$19-'様式３（療養者名簿）（⑤の場合）'!$BD59+1&lt;=15,IF(WD$19&gt;='様式３（療養者名簿）（⑤の場合）'!$BD59,IF(WD$19&lt;='様式３（療養者名簿）（⑤の場合）'!$BE59,1,0),0),0)</f>
        <v>0</v>
      </c>
      <c r="WE54" s="384">
        <f>IF(WE$19-'様式３（療養者名簿）（⑤の場合）'!$BD59+1&lt;=15,IF(WE$19&gt;='様式３（療養者名簿）（⑤の場合）'!$BD59,IF(WE$19&lt;='様式３（療養者名簿）（⑤の場合）'!$BE59,1,0),0),0)</f>
        <v>0</v>
      </c>
      <c r="WF54" s="384">
        <f>IF(WF$19-'様式３（療養者名簿）（⑤の場合）'!$BD59+1&lt;=15,IF(WF$19&gt;='様式３（療養者名簿）（⑤の場合）'!$BD59,IF(WF$19&lt;='様式３（療養者名簿）（⑤の場合）'!$BE59,1,0),0),0)</f>
        <v>0</v>
      </c>
      <c r="WG54" s="384">
        <f>IF(WG$19-'様式３（療養者名簿）（⑤の場合）'!$BD59+1&lt;=15,IF(WG$19&gt;='様式３（療養者名簿）（⑤の場合）'!$BD59,IF(WG$19&lt;='様式３（療養者名簿）（⑤の場合）'!$BE59,1,0),0),0)</f>
        <v>0</v>
      </c>
      <c r="WH54" s="384">
        <f>IF(WH$19-'様式３（療養者名簿）（⑤の場合）'!$BD59+1&lt;=15,IF(WH$19&gt;='様式３（療養者名簿）（⑤の場合）'!$BD59,IF(WH$19&lt;='様式３（療養者名簿）（⑤の場合）'!$BE59,1,0),0),0)</f>
        <v>0</v>
      </c>
      <c r="WI54" s="384">
        <f>IF(WI$19-'様式３（療養者名簿）（⑤の場合）'!$BD59+1&lt;=15,IF(WI$19&gt;='様式３（療養者名簿）（⑤の場合）'!$BD59,IF(WI$19&lt;='様式３（療養者名簿）（⑤の場合）'!$BE59,1,0),0),0)</f>
        <v>0</v>
      </c>
      <c r="WJ54" s="384">
        <f>IF(WJ$19-'様式３（療養者名簿）（⑤の場合）'!$BD59+1&lt;=15,IF(WJ$19&gt;='様式３（療養者名簿）（⑤の場合）'!$BD59,IF(WJ$19&lt;='様式３（療養者名簿）（⑤の場合）'!$BE59,1,0),0),0)</f>
        <v>0</v>
      </c>
      <c r="WK54" s="384">
        <f>IF(WK$19-'様式３（療養者名簿）（⑤の場合）'!$BD59+1&lt;=15,IF(WK$19&gt;='様式３（療養者名簿）（⑤の場合）'!$BD59,IF(WK$19&lt;='様式３（療養者名簿）（⑤の場合）'!$BE59,1,0),0),0)</f>
        <v>0</v>
      </c>
      <c r="WL54" s="384">
        <f>IF(WL$19-'様式３（療養者名簿）（⑤の場合）'!$BD59+1&lt;=15,IF(WL$19&gt;='様式３（療養者名簿）（⑤の場合）'!$BD59,IF(WL$19&lt;='様式３（療養者名簿）（⑤の場合）'!$BE59,1,0),0),0)</f>
        <v>0</v>
      </c>
      <c r="WM54" s="384">
        <f>IF(WM$19-'様式３（療養者名簿）（⑤の場合）'!$BD59+1&lt;=15,IF(WM$19&gt;='様式３（療養者名簿）（⑤の場合）'!$BD59,IF(WM$19&lt;='様式３（療養者名簿）（⑤の場合）'!$BE59,1,0),0),0)</f>
        <v>0</v>
      </c>
      <c r="WN54" s="384">
        <f>IF(WN$19-'様式３（療養者名簿）（⑤の場合）'!$BD59+1&lt;=15,IF(WN$19&gt;='様式３（療養者名簿）（⑤の場合）'!$BD59,IF(WN$19&lt;='様式３（療養者名簿）（⑤の場合）'!$BE59,1,0),0),0)</f>
        <v>0</v>
      </c>
      <c r="WO54" s="384">
        <f>IF(WO$19-'様式３（療養者名簿）（⑤の場合）'!$BD59+1&lt;=15,IF(WO$19&gt;='様式３（療養者名簿）（⑤の場合）'!$BD59,IF(WO$19&lt;='様式３（療養者名簿）（⑤の場合）'!$BE59,1,0),0),0)</f>
        <v>0</v>
      </c>
      <c r="WP54" s="384">
        <f>IF(WP$19-'様式３（療養者名簿）（⑤の場合）'!$BD59+1&lt;=15,IF(WP$19&gt;='様式３（療養者名簿）（⑤の場合）'!$BD59,IF(WP$19&lt;='様式３（療養者名簿）（⑤の場合）'!$BE59,1,0),0),0)</f>
        <v>0</v>
      </c>
      <c r="WQ54" s="384">
        <f>IF(WQ$19-'様式３（療養者名簿）（⑤の場合）'!$BD59+1&lt;=15,IF(WQ$19&gt;='様式３（療養者名簿）（⑤の場合）'!$BD59,IF(WQ$19&lt;='様式３（療養者名簿）（⑤の場合）'!$BE59,1,0),0),0)</f>
        <v>0</v>
      </c>
      <c r="WR54" s="384">
        <f>IF(WR$19-'様式３（療養者名簿）（⑤の場合）'!$BD59+1&lt;=15,IF(WR$19&gt;='様式３（療養者名簿）（⑤の場合）'!$BD59,IF(WR$19&lt;='様式３（療養者名簿）（⑤の場合）'!$BE59,1,0),0),0)</f>
        <v>0</v>
      </c>
      <c r="WS54" s="384">
        <f>IF(WS$19-'様式３（療養者名簿）（⑤の場合）'!$BD59+1&lt;=15,IF(WS$19&gt;='様式３（療養者名簿）（⑤の場合）'!$BD59,IF(WS$19&lt;='様式３（療養者名簿）（⑤の場合）'!$BE59,1,0),0),0)</f>
        <v>0</v>
      </c>
      <c r="WT54" s="384">
        <f>IF(WT$19-'様式３（療養者名簿）（⑤の場合）'!$BD59+1&lt;=15,IF(WT$19&gt;='様式３（療養者名簿）（⑤の場合）'!$BD59,IF(WT$19&lt;='様式３（療養者名簿）（⑤の場合）'!$BE59,1,0),0),0)</f>
        <v>0</v>
      </c>
      <c r="WU54" s="384">
        <f>IF(WU$19-'様式３（療養者名簿）（⑤の場合）'!$BD59+1&lt;=15,IF(WU$19&gt;='様式３（療養者名簿）（⑤の場合）'!$BD59,IF(WU$19&lt;='様式３（療養者名簿）（⑤の場合）'!$BE59,1,0),0),0)</f>
        <v>0</v>
      </c>
      <c r="WV54" s="384">
        <f>IF(WV$19-'様式３（療養者名簿）（⑤の場合）'!$BD59+1&lt;=15,IF(WV$19&gt;='様式３（療養者名簿）（⑤の場合）'!$BD59,IF(WV$19&lt;='様式３（療養者名簿）（⑤の場合）'!$BE59,1,0),0),0)</f>
        <v>0</v>
      </c>
      <c r="WW54" s="384">
        <f>IF(WW$19-'様式３（療養者名簿）（⑤の場合）'!$BD59+1&lt;=15,IF(WW$19&gt;='様式３（療養者名簿）（⑤の場合）'!$BD59,IF(WW$19&lt;='様式３（療養者名簿）（⑤の場合）'!$BE59,1,0),0),0)</f>
        <v>0</v>
      </c>
      <c r="WX54" s="384">
        <f>IF(WX$19-'様式３（療養者名簿）（⑤の場合）'!$BD59+1&lt;=15,IF(WX$19&gt;='様式３（療養者名簿）（⑤の場合）'!$BD59,IF(WX$19&lt;='様式３（療養者名簿）（⑤の場合）'!$BE59,1,0),0),0)</f>
        <v>0</v>
      </c>
      <c r="WY54" s="384">
        <f>IF(WY$19-'様式３（療養者名簿）（⑤の場合）'!$BD59+1&lt;=15,IF(WY$19&gt;='様式３（療養者名簿）（⑤の場合）'!$BD59,IF(WY$19&lt;='様式３（療養者名簿）（⑤の場合）'!$BE59,1,0),0),0)</f>
        <v>0</v>
      </c>
      <c r="WZ54" s="384">
        <f>IF(WZ$19-'様式３（療養者名簿）（⑤の場合）'!$BD59+1&lt;=15,IF(WZ$19&gt;='様式３（療養者名簿）（⑤の場合）'!$BD59,IF(WZ$19&lt;='様式３（療養者名簿）（⑤の場合）'!$BE59,1,0),0),0)</f>
        <v>0</v>
      </c>
      <c r="XA54" s="384">
        <f>IF(XA$19-'様式３（療養者名簿）（⑤の場合）'!$BD59+1&lt;=15,IF(XA$19&gt;='様式３（療養者名簿）（⑤の場合）'!$BD59,IF(XA$19&lt;='様式３（療養者名簿）（⑤の場合）'!$BE59,1,0),0),0)</f>
        <v>0</v>
      </c>
      <c r="XB54" s="384">
        <f>IF(XB$19-'様式３（療養者名簿）（⑤の場合）'!$BD59+1&lt;=15,IF(XB$19&gt;='様式３（療養者名簿）（⑤の場合）'!$BD59,IF(XB$19&lt;='様式３（療養者名簿）（⑤の場合）'!$BE59,1,0),0),0)</f>
        <v>0</v>
      </c>
      <c r="XC54" s="384">
        <f>IF(XC$19-'様式３（療養者名簿）（⑤の場合）'!$BD59+1&lt;=15,IF(XC$19&gt;='様式３（療養者名簿）（⑤の場合）'!$BD59,IF(XC$19&lt;='様式３（療養者名簿）（⑤の場合）'!$BE59,1,0),0),0)</f>
        <v>0</v>
      </c>
      <c r="XD54" s="384">
        <f>IF(XD$19-'様式３（療養者名簿）（⑤の場合）'!$BD59+1&lt;=15,IF(XD$19&gt;='様式３（療養者名簿）（⑤の場合）'!$BD59,IF(XD$19&lt;='様式３（療養者名簿）（⑤の場合）'!$BE59,1,0),0),0)</f>
        <v>0</v>
      </c>
      <c r="XE54" s="384">
        <f>IF(XE$19-'様式３（療養者名簿）（⑤の場合）'!$BD59+1&lt;=15,IF(XE$19&gt;='様式３（療養者名簿）（⑤の場合）'!$BD59,IF(XE$19&lt;='様式３（療養者名簿）（⑤の場合）'!$BE59,1,0),0),0)</f>
        <v>0</v>
      </c>
      <c r="XF54" s="384">
        <f>IF(XF$19-'様式３（療養者名簿）（⑤の場合）'!$BD59+1&lt;=15,IF(XF$19&gt;='様式３（療養者名簿）（⑤の場合）'!$BD59,IF(XF$19&lt;='様式３（療養者名簿）（⑤の場合）'!$BE59,1,0),0),0)</f>
        <v>0</v>
      </c>
      <c r="XG54" s="384">
        <f>IF(XG$19-'様式３（療養者名簿）（⑤の場合）'!$BD59+1&lt;=15,IF(XG$19&gt;='様式３（療養者名簿）（⑤の場合）'!$BD59,IF(XG$19&lt;='様式３（療養者名簿）（⑤の場合）'!$BE59,1,0),0),0)</f>
        <v>0</v>
      </c>
      <c r="XH54" s="384">
        <f>IF(XH$19-'様式３（療養者名簿）（⑤の場合）'!$BD59+1&lt;=15,IF(XH$19&gt;='様式３（療養者名簿）（⑤の場合）'!$BD59,IF(XH$19&lt;='様式３（療養者名簿）（⑤の場合）'!$BE59,1,0),0),0)</f>
        <v>0</v>
      </c>
      <c r="XI54" s="384">
        <f>IF(XI$19-'様式３（療養者名簿）（⑤の場合）'!$BD59+1&lt;=15,IF(XI$19&gt;='様式３（療養者名簿）（⑤の場合）'!$BD59,IF(XI$19&lt;='様式３（療養者名簿）（⑤の場合）'!$BE59,1,0),0),0)</f>
        <v>0</v>
      </c>
      <c r="XJ54" s="384">
        <f>IF(XJ$19-'様式３（療養者名簿）（⑤の場合）'!$BD59+1&lt;=15,IF(XJ$19&gt;='様式３（療養者名簿）（⑤の場合）'!$BD59,IF(XJ$19&lt;='様式３（療養者名簿）（⑤の場合）'!$BE59,1,0),0),0)</f>
        <v>0</v>
      </c>
      <c r="XK54" s="384">
        <f>IF(XK$19-'様式３（療養者名簿）（⑤の場合）'!$BD59+1&lt;=15,IF(XK$19&gt;='様式３（療養者名簿）（⑤の場合）'!$BD59,IF(XK$19&lt;='様式３（療養者名簿）（⑤の場合）'!$BE59,1,0),0),0)</f>
        <v>0</v>
      </c>
      <c r="XL54" s="384">
        <f>IF(XL$19-'様式３（療養者名簿）（⑤の場合）'!$BD59+1&lt;=15,IF(XL$19&gt;='様式３（療養者名簿）（⑤の場合）'!$BD59,IF(XL$19&lt;='様式３（療養者名簿）（⑤の場合）'!$BE59,1,0),0),0)</f>
        <v>0</v>
      </c>
      <c r="XM54" s="384">
        <f>IF(XM$19-'様式３（療養者名簿）（⑤の場合）'!$BD59+1&lt;=15,IF(XM$19&gt;='様式３（療養者名簿）（⑤の場合）'!$BD59,IF(XM$19&lt;='様式３（療養者名簿）（⑤の場合）'!$BE59,1,0),0),0)</f>
        <v>0</v>
      </c>
      <c r="XN54" s="384">
        <f>IF(XN$19-'様式３（療養者名簿）（⑤の場合）'!$BD59+1&lt;=15,IF(XN$19&gt;='様式３（療養者名簿）（⑤の場合）'!$BD59,IF(XN$19&lt;='様式３（療養者名簿）（⑤の場合）'!$BE59,1,0),0),0)</f>
        <v>0</v>
      </c>
      <c r="XO54" s="384">
        <f>IF(XO$19-'様式３（療養者名簿）（⑤の場合）'!$BD59+1&lt;=15,IF(XO$19&gt;='様式３（療養者名簿）（⑤の場合）'!$BD59,IF(XO$19&lt;='様式３（療養者名簿）（⑤の場合）'!$BE59,1,0),0),0)</f>
        <v>0</v>
      </c>
      <c r="XP54" s="384">
        <f>IF(XP$19-'様式３（療養者名簿）（⑤の場合）'!$BD59+1&lt;=15,IF(XP$19&gt;='様式３（療養者名簿）（⑤の場合）'!$BD59,IF(XP$19&lt;='様式３（療養者名簿）（⑤の場合）'!$BE59,1,0),0),0)</f>
        <v>0</v>
      </c>
      <c r="XQ54" s="384">
        <f>IF(XQ$19-'様式３（療養者名簿）（⑤の場合）'!$BD59+1&lt;=15,IF(XQ$19&gt;='様式３（療養者名簿）（⑤の場合）'!$BD59,IF(XQ$19&lt;='様式３（療養者名簿）（⑤の場合）'!$BE59,1,0),0),0)</f>
        <v>0</v>
      </c>
      <c r="XR54" s="384">
        <f>IF(XR$19-'様式３（療養者名簿）（⑤の場合）'!$BD59+1&lt;=15,IF(XR$19&gt;='様式３（療養者名簿）（⑤の場合）'!$BD59,IF(XR$19&lt;='様式３（療養者名簿）（⑤の場合）'!$BE59,1,0),0),0)</f>
        <v>0</v>
      </c>
      <c r="XS54" s="384">
        <f>IF(XS$19-'様式３（療養者名簿）（⑤の場合）'!$BD59+1&lt;=15,IF(XS$19&gt;='様式３（療養者名簿）（⑤の場合）'!$BD59,IF(XS$19&lt;='様式３（療養者名簿）（⑤の場合）'!$BE59,1,0),0),0)</f>
        <v>0</v>
      </c>
      <c r="XT54" s="384">
        <f>IF(XT$19-'様式３（療養者名簿）（⑤の場合）'!$BD59+1&lt;=15,IF(XT$19&gt;='様式３（療養者名簿）（⑤の場合）'!$BD59,IF(XT$19&lt;='様式３（療養者名簿）（⑤の場合）'!$BE59,1,0),0),0)</f>
        <v>0</v>
      </c>
      <c r="XU54" s="384">
        <f>IF(XU$19-'様式３（療養者名簿）（⑤の場合）'!$BD59+1&lt;=15,IF(XU$19&gt;='様式３（療養者名簿）（⑤の場合）'!$BD59,IF(XU$19&lt;='様式３（療養者名簿）（⑤の場合）'!$BE59,1,0),0),0)</f>
        <v>0</v>
      </c>
      <c r="XV54" s="384">
        <f>IF(XV$19-'様式３（療養者名簿）（⑤の場合）'!$BD59+1&lt;=15,IF(XV$19&gt;='様式３（療養者名簿）（⑤の場合）'!$BD59,IF(XV$19&lt;='様式３（療養者名簿）（⑤の場合）'!$BE59,1,0),0),0)</f>
        <v>0</v>
      </c>
      <c r="XW54" s="384">
        <f>IF(XW$19-'様式３（療養者名簿）（⑤の場合）'!$BD59+1&lt;=15,IF(XW$19&gt;='様式３（療養者名簿）（⑤の場合）'!$BD59,IF(XW$19&lt;='様式３（療養者名簿）（⑤の場合）'!$BE59,1,0),0),0)</f>
        <v>0</v>
      </c>
      <c r="XX54" s="384">
        <f>IF(XX$19-'様式３（療養者名簿）（⑤の場合）'!$BD59+1&lt;=15,IF(XX$19&gt;='様式３（療養者名簿）（⑤の場合）'!$BD59,IF(XX$19&lt;='様式３（療養者名簿）（⑤の場合）'!$BE59,1,0),0),0)</f>
        <v>0</v>
      </c>
      <c r="XY54" s="384">
        <f>IF(XY$19-'様式３（療養者名簿）（⑤の場合）'!$BD59+1&lt;=15,IF(XY$19&gt;='様式３（療養者名簿）（⑤の場合）'!$BD59,IF(XY$19&lt;='様式３（療養者名簿）（⑤の場合）'!$BE59,1,0),0),0)</f>
        <v>0</v>
      </c>
      <c r="XZ54" s="384">
        <f>IF(XZ$19-'様式３（療養者名簿）（⑤の場合）'!$BD59+1&lt;=15,IF(XZ$19&gt;='様式３（療養者名簿）（⑤の場合）'!$BD59,IF(XZ$19&lt;='様式３（療養者名簿）（⑤の場合）'!$BE59,1,0),0),0)</f>
        <v>0</v>
      </c>
      <c r="YA54" s="384">
        <f>IF(YA$19-'様式３（療養者名簿）（⑤の場合）'!$BD59+1&lt;=15,IF(YA$19&gt;='様式３（療養者名簿）（⑤の場合）'!$BD59,IF(YA$19&lt;='様式３（療養者名簿）（⑤の場合）'!$BE59,1,0),0),0)</f>
        <v>0</v>
      </c>
      <c r="YB54" s="384">
        <f>IF(YB$19-'様式３（療養者名簿）（⑤の場合）'!$BD59+1&lt;=15,IF(YB$19&gt;='様式３（療養者名簿）（⑤の場合）'!$BD59,IF(YB$19&lt;='様式３（療養者名簿）（⑤の場合）'!$BE59,1,0),0),0)</f>
        <v>0</v>
      </c>
      <c r="YC54" s="384">
        <f>IF(YC$19-'様式３（療養者名簿）（⑤の場合）'!$BD59+1&lt;=15,IF(YC$19&gt;='様式３（療養者名簿）（⑤の場合）'!$BD59,IF(YC$19&lt;='様式３（療養者名簿）（⑤の場合）'!$BE59,1,0),0),0)</f>
        <v>0</v>
      </c>
      <c r="YD54" s="384">
        <f>IF(YD$19-'様式３（療養者名簿）（⑤の場合）'!$BD59+1&lt;=15,IF(YD$19&gt;='様式３（療養者名簿）（⑤の場合）'!$BD59,IF(YD$19&lt;='様式３（療養者名簿）（⑤の場合）'!$BE59,1,0),0),0)</f>
        <v>0</v>
      </c>
      <c r="YE54" s="384">
        <f>IF(YE$19-'様式３（療養者名簿）（⑤の場合）'!$BD59+1&lt;=15,IF(YE$19&gt;='様式３（療養者名簿）（⑤の場合）'!$BD59,IF(YE$19&lt;='様式３（療養者名簿）（⑤の場合）'!$BE59,1,0),0),0)</f>
        <v>0</v>
      </c>
      <c r="YF54" s="384">
        <f>IF(YF$19-'様式３（療養者名簿）（⑤の場合）'!$BD59+1&lt;=15,IF(YF$19&gt;='様式３（療養者名簿）（⑤の場合）'!$BD59,IF(YF$19&lt;='様式３（療養者名簿）（⑤の場合）'!$BE59,1,0),0),0)</f>
        <v>0</v>
      </c>
      <c r="YG54" s="384">
        <f>IF(YG$19-'様式３（療養者名簿）（⑤の場合）'!$BD59+1&lt;=15,IF(YG$19&gt;='様式３（療養者名簿）（⑤の場合）'!$BD59,IF(YG$19&lt;='様式３（療養者名簿）（⑤の場合）'!$BE59,1,0),0),0)</f>
        <v>0</v>
      </c>
      <c r="YH54" s="384">
        <f>IF(YH$19-'様式３（療養者名簿）（⑤の場合）'!$BD59+1&lt;=15,IF(YH$19&gt;='様式３（療養者名簿）（⑤の場合）'!$BD59,IF(YH$19&lt;='様式３（療養者名簿）（⑤の場合）'!$BE59,1,0),0),0)</f>
        <v>0</v>
      </c>
      <c r="YI54" s="384">
        <f>IF(YI$19-'様式３（療養者名簿）（⑤の場合）'!$BD59+1&lt;=15,IF(YI$19&gt;='様式３（療養者名簿）（⑤の場合）'!$BD59,IF(YI$19&lt;='様式３（療養者名簿）（⑤の場合）'!$BE59,1,0),0),0)</f>
        <v>0</v>
      </c>
      <c r="YJ54" s="384">
        <f>IF(YJ$19-'様式３（療養者名簿）（⑤の場合）'!$BD59+1&lt;=15,IF(YJ$19&gt;='様式３（療養者名簿）（⑤の場合）'!$BD59,IF(YJ$19&lt;='様式３（療養者名簿）（⑤の場合）'!$BE59,1,0),0),0)</f>
        <v>0</v>
      </c>
      <c r="YK54" s="384">
        <f>IF(YK$19-'様式３（療養者名簿）（⑤の場合）'!$BD59+1&lt;=15,IF(YK$19&gt;='様式３（療養者名簿）（⑤の場合）'!$BD59,IF(YK$19&lt;='様式３（療養者名簿）（⑤の場合）'!$BE59,1,0),0),0)</f>
        <v>0</v>
      </c>
      <c r="YL54" s="384">
        <f>IF(YL$19-'様式３（療養者名簿）（⑤の場合）'!$BD59+1&lt;=15,IF(YL$19&gt;='様式３（療養者名簿）（⑤の場合）'!$BD59,IF(YL$19&lt;='様式３（療養者名簿）（⑤の場合）'!$BE59,1,0),0),0)</f>
        <v>0</v>
      </c>
      <c r="YM54" s="384">
        <f>IF(YM$19-'様式３（療養者名簿）（⑤の場合）'!$BD59+1&lt;=15,IF(YM$19&gt;='様式３（療養者名簿）（⑤の場合）'!$BD59,IF(YM$19&lt;='様式３（療養者名簿）（⑤の場合）'!$BE59,1,0),0),0)</f>
        <v>0</v>
      </c>
      <c r="YN54" s="384">
        <f>IF(YN$19-'様式３（療養者名簿）（⑤の場合）'!$BD59+1&lt;=15,IF(YN$19&gt;='様式３（療養者名簿）（⑤の場合）'!$BD59,IF(YN$19&lt;='様式３（療養者名簿）（⑤の場合）'!$BE59,1,0),0),0)</f>
        <v>0</v>
      </c>
      <c r="YO54" s="384">
        <f>IF(YO$19-'様式３（療養者名簿）（⑤の場合）'!$BD59+1&lt;=15,IF(YO$19&gt;='様式３（療養者名簿）（⑤の場合）'!$BD59,IF(YO$19&lt;='様式３（療養者名簿）（⑤の場合）'!$BE59,1,0),0),0)</f>
        <v>0</v>
      </c>
      <c r="YP54" s="384">
        <f>IF(YP$19-'様式３（療養者名簿）（⑤の場合）'!$BD59+1&lt;=15,IF(YP$19&gt;='様式３（療養者名簿）（⑤の場合）'!$BD59,IF(YP$19&lt;='様式３（療養者名簿）（⑤の場合）'!$BE59,1,0),0),0)</f>
        <v>0</v>
      </c>
      <c r="YQ54" s="384">
        <f>IF(YQ$19-'様式３（療養者名簿）（⑤の場合）'!$BD59+1&lt;=15,IF(YQ$19&gt;='様式３（療養者名簿）（⑤の場合）'!$BD59,IF(YQ$19&lt;='様式３（療養者名簿）（⑤の場合）'!$BE59,1,0),0),0)</f>
        <v>0</v>
      </c>
      <c r="YR54" s="384">
        <f>IF(YR$19-'様式３（療養者名簿）（⑤の場合）'!$BD59+1&lt;=15,IF(YR$19&gt;='様式３（療養者名簿）（⑤の場合）'!$BD59,IF(YR$19&lt;='様式３（療養者名簿）（⑤の場合）'!$BE59,1,0),0),0)</f>
        <v>0</v>
      </c>
      <c r="YS54" s="384">
        <f>IF(YS$19-'様式３（療養者名簿）（⑤の場合）'!$BD59+1&lt;=15,IF(YS$19&gt;='様式３（療養者名簿）（⑤の場合）'!$BD59,IF(YS$19&lt;='様式３（療養者名簿）（⑤の場合）'!$BE59,1,0),0),0)</f>
        <v>0</v>
      </c>
      <c r="YT54" s="384">
        <f>IF(YT$19-'様式３（療養者名簿）（⑤の場合）'!$BD59+1&lt;=15,IF(YT$19&gt;='様式３（療養者名簿）（⑤の場合）'!$BD59,IF(YT$19&lt;='様式３（療養者名簿）（⑤の場合）'!$BE59,1,0),0),0)</f>
        <v>0</v>
      </c>
      <c r="YU54" s="384">
        <f>IF(YU$19-'様式３（療養者名簿）（⑤の場合）'!$BD59+1&lt;=15,IF(YU$19&gt;='様式３（療養者名簿）（⑤の場合）'!$BD59,IF(YU$19&lt;='様式３（療養者名簿）（⑤の場合）'!$BE59,1,0),0),0)</f>
        <v>0</v>
      </c>
      <c r="YV54" s="384">
        <f>IF(YV$19-'様式３（療養者名簿）（⑤の場合）'!$BD59+1&lt;=15,IF(YV$19&gt;='様式３（療養者名簿）（⑤の場合）'!$BD59,IF(YV$19&lt;='様式３（療養者名簿）（⑤の場合）'!$BE59,1,0),0),0)</f>
        <v>0</v>
      </c>
      <c r="YW54" s="384">
        <f>IF(YW$19-'様式３（療養者名簿）（⑤の場合）'!$BD59+1&lt;=15,IF(YW$19&gt;='様式３（療養者名簿）（⑤の場合）'!$BD59,IF(YW$19&lt;='様式３（療養者名簿）（⑤の場合）'!$BE59,1,0),0),0)</f>
        <v>0</v>
      </c>
      <c r="YX54" s="384">
        <f>IF(YX$19-'様式３（療養者名簿）（⑤の場合）'!$BD59+1&lt;=15,IF(YX$19&gt;='様式３（療養者名簿）（⑤の場合）'!$BD59,IF(YX$19&lt;='様式３（療養者名簿）（⑤の場合）'!$BE59,1,0),0),0)</f>
        <v>0</v>
      </c>
      <c r="YY54" s="384">
        <f>IF(YY$19-'様式３（療養者名簿）（⑤の場合）'!$BD59+1&lt;=15,IF(YY$19&gt;='様式３（療養者名簿）（⑤の場合）'!$BD59,IF(YY$19&lt;='様式３（療養者名簿）（⑤の場合）'!$BE59,1,0),0),0)</f>
        <v>0</v>
      </c>
      <c r="YZ54" s="384">
        <f>IF(YZ$19-'様式３（療養者名簿）（⑤の場合）'!$BD59+1&lt;=15,IF(YZ$19&gt;='様式３（療養者名簿）（⑤の場合）'!$BD59,IF(YZ$19&lt;='様式３（療養者名簿）（⑤の場合）'!$BE59,1,0),0),0)</f>
        <v>0</v>
      </c>
      <c r="ZA54" s="384">
        <f>IF(ZA$19-'様式３（療養者名簿）（⑤の場合）'!$BD59+1&lt;=15,IF(ZA$19&gt;='様式３（療養者名簿）（⑤の場合）'!$BD59,IF(ZA$19&lt;='様式３（療養者名簿）（⑤の場合）'!$BE59,1,0),0),0)</f>
        <v>0</v>
      </c>
      <c r="ZB54" s="384">
        <f>IF(ZB$19-'様式３（療養者名簿）（⑤の場合）'!$BD59+1&lt;=15,IF(ZB$19&gt;='様式３（療養者名簿）（⑤の場合）'!$BD59,IF(ZB$19&lt;='様式３（療養者名簿）（⑤の場合）'!$BE59,1,0),0),0)</f>
        <v>0</v>
      </c>
      <c r="ZC54" s="384">
        <f>IF(ZC$19-'様式３（療養者名簿）（⑤の場合）'!$BD59+1&lt;=15,IF(ZC$19&gt;='様式３（療養者名簿）（⑤の場合）'!$BD59,IF(ZC$19&lt;='様式３（療養者名簿）（⑤の場合）'!$BE59,1,0),0),0)</f>
        <v>0</v>
      </c>
      <c r="ZD54" s="384">
        <f>IF(ZD$19-'様式３（療養者名簿）（⑤の場合）'!$BD59+1&lt;=15,IF(ZD$19&gt;='様式３（療養者名簿）（⑤の場合）'!$BD59,IF(ZD$19&lt;='様式３（療養者名簿）（⑤の場合）'!$BE59,1,0),0),0)</f>
        <v>0</v>
      </c>
      <c r="ZE54" s="384">
        <f>IF(ZE$19-'様式３（療養者名簿）（⑤の場合）'!$BD59+1&lt;=15,IF(ZE$19&gt;='様式３（療養者名簿）（⑤の場合）'!$BD59,IF(ZE$19&lt;='様式３（療養者名簿）（⑤の場合）'!$BE59,1,0),0),0)</f>
        <v>0</v>
      </c>
      <c r="ZF54" s="384">
        <f>IF(ZF$19-'様式３（療養者名簿）（⑤の場合）'!$BD59+1&lt;=15,IF(ZF$19&gt;='様式３（療養者名簿）（⑤の場合）'!$BD59,IF(ZF$19&lt;='様式３（療養者名簿）（⑤の場合）'!$BE59,1,0),0),0)</f>
        <v>0</v>
      </c>
      <c r="ZG54" s="384">
        <f>IF(ZG$19-'様式３（療養者名簿）（⑤の場合）'!$BD59+1&lt;=15,IF(ZG$19&gt;='様式３（療養者名簿）（⑤の場合）'!$BD59,IF(ZG$19&lt;='様式３（療養者名簿）（⑤の場合）'!$BE59,1,0),0),0)</f>
        <v>0</v>
      </c>
      <c r="ZH54" s="384">
        <f>IF(ZH$19-'様式３（療養者名簿）（⑤の場合）'!$BD59+1&lt;=15,IF(ZH$19&gt;='様式３（療養者名簿）（⑤の場合）'!$BD59,IF(ZH$19&lt;='様式３（療養者名簿）（⑤の場合）'!$BE59,1,0),0),0)</f>
        <v>0</v>
      </c>
      <c r="ZI54" s="384">
        <f>IF(ZI$19-'様式３（療養者名簿）（⑤の場合）'!$BD59+1&lt;=15,IF(ZI$19&gt;='様式３（療養者名簿）（⑤の場合）'!$BD59,IF(ZI$19&lt;='様式３（療養者名簿）（⑤の場合）'!$BE59,1,0),0),0)</f>
        <v>0</v>
      </c>
      <c r="ZJ54" s="384">
        <f>IF(ZJ$19-'様式３（療養者名簿）（⑤の場合）'!$BD59+1&lt;=15,IF(ZJ$19&gt;='様式３（療養者名簿）（⑤の場合）'!$BD59,IF(ZJ$19&lt;='様式３（療養者名簿）（⑤の場合）'!$BE59,1,0),0),0)</f>
        <v>0</v>
      </c>
      <c r="ZK54" s="384">
        <f>IF(ZK$19-'様式３（療養者名簿）（⑤の場合）'!$BD59+1&lt;=15,IF(ZK$19&gt;='様式３（療養者名簿）（⑤の場合）'!$BD59,IF(ZK$19&lt;='様式３（療養者名簿）（⑤の場合）'!$BE59,1,0),0),0)</f>
        <v>0</v>
      </c>
      <c r="ZL54" s="384">
        <f>IF(ZL$19-'様式３（療養者名簿）（⑤の場合）'!$BD59+1&lt;=15,IF(ZL$19&gt;='様式３（療養者名簿）（⑤の場合）'!$BD59,IF(ZL$19&lt;='様式３（療養者名簿）（⑤の場合）'!$BE59,1,0),0),0)</f>
        <v>0</v>
      </c>
      <c r="ZM54" s="384">
        <f>IF(ZM$19-'様式３（療養者名簿）（⑤の場合）'!$BD59+1&lt;=15,IF(ZM$19&gt;='様式３（療養者名簿）（⑤の場合）'!$BD59,IF(ZM$19&lt;='様式３（療養者名簿）（⑤の場合）'!$BE59,1,0),0),0)</f>
        <v>0</v>
      </c>
      <c r="ZN54" s="384">
        <f>IF(ZN$19-'様式３（療養者名簿）（⑤の場合）'!$BD59+1&lt;=15,IF(ZN$19&gt;='様式３（療養者名簿）（⑤の場合）'!$BD59,IF(ZN$19&lt;='様式３（療養者名簿）（⑤の場合）'!$BE59,1,0),0),0)</f>
        <v>0</v>
      </c>
      <c r="ZO54" s="384">
        <f>IF(ZO$19-'様式３（療養者名簿）（⑤の場合）'!$BD59+1&lt;=15,IF(ZO$19&gt;='様式３（療養者名簿）（⑤の場合）'!$BD59,IF(ZO$19&lt;='様式３（療養者名簿）（⑤の場合）'!$BE59,1,0),0),0)</f>
        <v>0</v>
      </c>
      <c r="ZP54" s="384">
        <f>IF(ZP$19-'様式３（療養者名簿）（⑤の場合）'!$BD59+1&lt;=15,IF(ZP$19&gt;='様式３（療養者名簿）（⑤の場合）'!$BD59,IF(ZP$19&lt;='様式３（療養者名簿）（⑤の場合）'!$BE59,1,0),0),0)</f>
        <v>0</v>
      </c>
      <c r="ZQ54" s="384">
        <f>IF(ZQ$19-'様式３（療養者名簿）（⑤の場合）'!$BD59+1&lt;=15,IF(ZQ$19&gt;='様式３（療養者名簿）（⑤の場合）'!$BD59,IF(ZQ$19&lt;='様式３（療養者名簿）（⑤の場合）'!$BE59,1,0),0),0)</f>
        <v>0</v>
      </c>
      <c r="ZR54" s="384">
        <f>IF(ZR$19-'様式３（療養者名簿）（⑤の場合）'!$BD59+1&lt;=15,IF(ZR$19&gt;='様式３（療養者名簿）（⑤の場合）'!$BD59,IF(ZR$19&lt;='様式３（療養者名簿）（⑤の場合）'!$BE59,1,0),0),0)</f>
        <v>0</v>
      </c>
      <c r="ZS54" s="384">
        <f>IF(ZS$19-'様式３（療養者名簿）（⑤の場合）'!$BD59+1&lt;=15,IF(ZS$19&gt;='様式３（療養者名簿）（⑤の場合）'!$BD59,IF(ZS$19&lt;='様式３（療養者名簿）（⑤の場合）'!$BE59,1,0),0),0)</f>
        <v>0</v>
      </c>
      <c r="ZT54" s="384">
        <f>IF(ZT$19-'様式３（療養者名簿）（⑤の場合）'!$BD59+1&lt;=15,IF(ZT$19&gt;='様式３（療養者名簿）（⑤の場合）'!$BD59,IF(ZT$19&lt;='様式３（療養者名簿）（⑤の場合）'!$BE59,1,0),0),0)</f>
        <v>0</v>
      </c>
      <c r="ZU54" s="384">
        <f>IF(ZU$19-'様式３（療養者名簿）（⑤の場合）'!$BD59+1&lt;=15,IF(ZU$19&gt;='様式３（療養者名簿）（⑤の場合）'!$BD59,IF(ZU$19&lt;='様式３（療養者名簿）（⑤の場合）'!$BE59,1,0),0),0)</f>
        <v>0</v>
      </c>
      <c r="ZV54" s="384">
        <f>IF(ZV$19-'様式３（療養者名簿）（⑤の場合）'!$BD59+1&lt;=15,IF(ZV$19&gt;='様式３（療養者名簿）（⑤の場合）'!$BD59,IF(ZV$19&lt;='様式３（療養者名簿）（⑤の場合）'!$BE59,1,0),0),0)</f>
        <v>0</v>
      </c>
      <c r="ZW54" s="384">
        <f>IF(ZW$19-'様式３（療養者名簿）（⑤の場合）'!$BD59+1&lt;=15,IF(ZW$19&gt;='様式３（療養者名簿）（⑤の場合）'!$BD59,IF(ZW$19&lt;='様式３（療養者名簿）（⑤の場合）'!$BE59,1,0),0),0)</f>
        <v>0</v>
      </c>
      <c r="ZX54" s="384">
        <f>IF(ZX$19-'様式３（療養者名簿）（⑤の場合）'!$BD59+1&lt;=15,IF(ZX$19&gt;='様式３（療養者名簿）（⑤の場合）'!$BD59,IF(ZX$19&lt;='様式３（療養者名簿）（⑤の場合）'!$BE59,1,0),0),0)</f>
        <v>0</v>
      </c>
      <c r="ZY54" s="384">
        <f>IF(ZY$19-'様式３（療養者名簿）（⑤の場合）'!$BD59+1&lt;=15,IF(ZY$19&gt;='様式３（療養者名簿）（⑤の場合）'!$BD59,IF(ZY$19&lt;='様式３（療養者名簿）（⑤の場合）'!$BE59,1,0),0),0)</f>
        <v>0</v>
      </c>
      <c r="ZZ54" s="384">
        <f>IF(ZZ$19-'様式３（療養者名簿）（⑤の場合）'!$BD59+1&lt;=15,IF(ZZ$19&gt;='様式３（療養者名簿）（⑤の場合）'!$BD59,IF(ZZ$19&lt;='様式３（療養者名簿）（⑤の場合）'!$BE59,1,0),0),0)</f>
        <v>0</v>
      </c>
      <c r="AAA54" s="384">
        <f>IF(AAA$19-'様式３（療養者名簿）（⑤の場合）'!$BD59+1&lt;=15,IF(AAA$19&gt;='様式３（療養者名簿）（⑤の場合）'!$BD59,IF(AAA$19&lt;='様式３（療養者名簿）（⑤の場合）'!$BE59,1,0),0),0)</f>
        <v>0</v>
      </c>
      <c r="AAB54" s="384">
        <f>IF(AAB$19-'様式３（療養者名簿）（⑤の場合）'!$BD59+1&lt;=15,IF(AAB$19&gt;='様式３（療養者名簿）（⑤の場合）'!$BD59,IF(AAB$19&lt;='様式３（療養者名簿）（⑤の場合）'!$BE59,1,0),0),0)</f>
        <v>0</v>
      </c>
      <c r="AAC54" s="384">
        <f>IF(AAC$19-'様式３（療養者名簿）（⑤の場合）'!$BD59+1&lt;=15,IF(AAC$19&gt;='様式３（療養者名簿）（⑤の場合）'!$BD59,IF(AAC$19&lt;='様式３（療養者名簿）（⑤の場合）'!$BE59,1,0),0),0)</f>
        <v>0</v>
      </c>
      <c r="AAD54" s="384">
        <f>IF(AAD$19-'様式３（療養者名簿）（⑤の場合）'!$BD59+1&lt;=15,IF(AAD$19&gt;='様式３（療養者名簿）（⑤の場合）'!$BD59,IF(AAD$19&lt;='様式３（療養者名簿）（⑤の場合）'!$BE59,1,0),0),0)</f>
        <v>0</v>
      </c>
      <c r="AAE54" s="384">
        <f>IF(AAE$19-'様式３（療養者名簿）（⑤の場合）'!$BD59+1&lt;=15,IF(AAE$19&gt;='様式３（療養者名簿）（⑤の場合）'!$BD59,IF(AAE$19&lt;='様式３（療養者名簿）（⑤の場合）'!$BE59,1,0),0),0)</f>
        <v>0</v>
      </c>
      <c r="AAF54" s="384">
        <f>IF(AAF$19-'様式３（療養者名簿）（⑤の場合）'!$BD59+1&lt;=15,IF(AAF$19&gt;='様式３（療養者名簿）（⑤の場合）'!$BD59,IF(AAF$19&lt;='様式３（療養者名簿）（⑤の場合）'!$BE59,1,0),0),0)</f>
        <v>0</v>
      </c>
      <c r="AAG54" s="384">
        <f>IF(AAG$19-'様式３（療養者名簿）（⑤の場合）'!$BD59+1&lt;=15,IF(AAG$19&gt;='様式３（療養者名簿）（⑤の場合）'!$BD59,IF(AAG$19&lt;='様式３（療養者名簿）（⑤の場合）'!$BE59,1,0),0),0)</f>
        <v>0</v>
      </c>
      <c r="AAH54" s="384">
        <f>IF(AAH$19-'様式３（療養者名簿）（⑤の場合）'!$BD59+1&lt;=15,IF(AAH$19&gt;='様式３（療養者名簿）（⑤の場合）'!$BD59,IF(AAH$19&lt;='様式３（療養者名簿）（⑤の場合）'!$BE59,1,0),0),0)</f>
        <v>0</v>
      </c>
      <c r="AAI54" s="384">
        <f>IF(AAI$19-'様式３（療養者名簿）（⑤の場合）'!$BD59+1&lt;=15,IF(AAI$19&gt;='様式３（療養者名簿）（⑤の場合）'!$BD59,IF(AAI$19&lt;='様式３（療養者名簿）（⑤の場合）'!$BE59,1,0),0),0)</f>
        <v>0</v>
      </c>
      <c r="AAJ54" s="384">
        <f>IF(AAJ$19-'様式３（療養者名簿）（⑤の場合）'!$BD59+1&lt;=15,IF(AAJ$19&gt;='様式３（療養者名簿）（⑤の場合）'!$BD59,IF(AAJ$19&lt;='様式３（療養者名簿）（⑤の場合）'!$BE59,1,0),0),0)</f>
        <v>0</v>
      </c>
      <c r="AAK54" s="384">
        <f>IF(AAK$19-'様式３（療養者名簿）（⑤の場合）'!$BD59+1&lt;=15,IF(AAK$19&gt;='様式３（療養者名簿）（⑤の場合）'!$BD59,IF(AAK$19&lt;='様式３（療養者名簿）（⑤の場合）'!$BE59,1,0),0),0)</f>
        <v>0</v>
      </c>
      <c r="AAL54" s="384">
        <f>IF(AAL$19-'様式３（療養者名簿）（⑤の場合）'!$BD59+1&lt;=15,IF(AAL$19&gt;='様式３（療養者名簿）（⑤の場合）'!$BD59,IF(AAL$19&lt;='様式３（療養者名簿）（⑤の場合）'!$BE59,1,0),0),0)</f>
        <v>0</v>
      </c>
      <c r="AAM54" s="384">
        <f>IF(AAM$19-'様式３（療養者名簿）（⑤の場合）'!$BD59+1&lt;=15,IF(AAM$19&gt;='様式３（療養者名簿）（⑤の場合）'!$BD59,IF(AAM$19&lt;='様式３（療養者名簿）（⑤の場合）'!$BE59,1,0),0),0)</f>
        <v>0</v>
      </c>
      <c r="AAN54" s="384">
        <f>IF(AAN$19-'様式３（療養者名簿）（⑤の場合）'!$BD59+1&lt;=15,IF(AAN$19&gt;='様式３（療養者名簿）（⑤の場合）'!$BD59,IF(AAN$19&lt;='様式３（療養者名簿）（⑤の場合）'!$BE59,1,0),0),0)</f>
        <v>0</v>
      </c>
      <c r="AAO54" s="384">
        <f>IF(AAO$19-'様式３（療養者名簿）（⑤の場合）'!$BD59+1&lt;=15,IF(AAO$19&gt;='様式３（療養者名簿）（⑤の場合）'!$BD59,IF(AAO$19&lt;='様式３（療養者名簿）（⑤の場合）'!$BE59,1,0),0),0)</f>
        <v>0</v>
      </c>
      <c r="AAP54" s="384">
        <f>IF(AAP$19-'様式３（療養者名簿）（⑤の場合）'!$BD59+1&lt;=15,IF(AAP$19&gt;='様式３（療養者名簿）（⑤の場合）'!$BD59,IF(AAP$19&lt;='様式３（療養者名簿）（⑤の場合）'!$BE59,1,0),0),0)</f>
        <v>0</v>
      </c>
      <c r="AAQ54" s="384">
        <f>IF(AAQ$19-'様式３（療養者名簿）（⑤の場合）'!$BD59+1&lt;=15,IF(AAQ$19&gt;='様式３（療養者名簿）（⑤の場合）'!$BD59,IF(AAQ$19&lt;='様式３（療養者名簿）（⑤の場合）'!$BE59,1,0),0),0)</f>
        <v>0</v>
      </c>
      <c r="AAR54" s="384">
        <f>IF(AAR$19-'様式３（療養者名簿）（⑤の場合）'!$BD59+1&lt;=15,IF(AAR$19&gt;='様式３（療養者名簿）（⑤の場合）'!$BD59,IF(AAR$19&lt;='様式３（療養者名簿）（⑤の場合）'!$BE59,1,0),0),0)</f>
        <v>0</v>
      </c>
      <c r="AAS54" s="384">
        <f>IF(AAS$19-'様式３（療養者名簿）（⑤の場合）'!$BD59+1&lt;=15,IF(AAS$19&gt;='様式３（療養者名簿）（⑤の場合）'!$BD59,IF(AAS$19&lt;='様式３（療養者名簿）（⑤の場合）'!$BE59,1,0),0),0)</f>
        <v>0</v>
      </c>
      <c r="AAT54" s="384">
        <f>IF(AAT$19-'様式３（療養者名簿）（⑤の場合）'!$BD59+1&lt;=15,IF(AAT$19&gt;='様式３（療養者名簿）（⑤の場合）'!$BD59,IF(AAT$19&lt;='様式３（療養者名簿）（⑤の場合）'!$BE59,1,0),0),0)</f>
        <v>0</v>
      </c>
      <c r="AAU54" s="384">
        <f>IF(AAU$19-'様式３（療養者名簿）（⑤の場合）'!$BD59+1&lt;=15,IF(AAU$19&gt;='様式３（療養者名簿）（⑤の場合）'!$BD59,IF(AAU$19&lt;='様式３（療養者名簿）（⑤の場合）'!$BE59,1,0),0),0)</f>
        <v>0</v>
      </c>
      <c r="AAV54" s="384">
        <f>IF(AAV$19-'様式３（療養者名簿）（⑤の場合）'!$BD59+1&lt;=15,IF(AAV$19&gt;='様式３（療養者名簿）（⑤の場合）'!$BD59,IF(AAV$19&lt;='様式３（療養者名簿）（⑤の場合）'!$BE59,1,0),0),0)</f>
        <v>0</v>
      </c>
      <c r="AAW54" s="384">
        <f>IF(AAW$19-'様式３（療養者名簿）（⑤の場合）'!$BD59+1&lt;=15,IF(AAW$19&gt;='様式３（療養者名簿）（⑤の場合）'!$BD59,IF(AAW$19&lt;='様式３（療養者名簿）（⑤の場合）'!$BE59,1,0),0),0)</f>
        <v>0</v>
      </c>
      <c r="AAX54" s="384">
        <f>IF(AAX$19-'様式３（療養者名簿）（⑤の場合）'!$BD59+1&lt;=15,IF(AAX$19&gt;='様式３（療養者名簿）（⑤の場合）'!$BD59,IF(AAX$19&lt;='様式３（療養者名簿）（⑤の場合）'!$BE59,1,0),0),0)</f>
        <v>0</v>
      </c>
      <c r="AAY54" s="384">
        <f>IF(AAY$19-'様式３（療養者名簿）（⑤の場合）'!$BD59+1&lt;=15,IF(AAY$19&gt;='様式３（療養者名簿）（⑤の場合）'!$BD59,IF(AAY$19&lt;='様式３（療養者名簿）（⑤の場合）'!$BE59,1,0),0),0)</f>
        <v>0</v>
      </c>
      <c r="AAZ54" s="384">
        <f>IF(AAZ$19-'様式３（療養者名簿）（⑤の場合）'!$BD59+1&lt;=15,IF(AAZ$19&gt;='様式３（療養者名簿）（⑤の場合）'!$BD59,IF(AAZ$19&lt;='様式３（療養者名簿）（⑤の場合）'!$BE59,1,0),0),0)</f>
        <v>0</v>
      </c>
      <c r="ABA54" s="384">
        <f>IF(ABA$19-'様式３（療養者名簿）（⑤の場合）'!$BD59+1&lt;=15,IF(ABA$19&gt;='様式３（療養者名簿）（⑤の場合）'!$BD59,IF(ABA$19&lt;='様式３（療養者名簿）（⑤の場合）'!$BE59,1,0),0),0)</f>
        <v>0</v>
      </c>
      <c r="ABB54" s="384">
        <f>IF(ABB$19-'様式３（療養者名簿）（⑤の場合）'!$BD59+1&lt;=15,IF(ABB$19&gt;='様式３（療養者名簿）（⑤の場合）'!$BD59,IF(ABB$19&lt;='様式３（療養者名簿）（⑤の場合）'!$BE59,1,0),0),0)</f>
        <v>0</v>
      </c>
      <c r="ABC54" s="384">
        <f>IF(ABC$19-'様式３（療養者名簿）（⑤の場合）'!$BD59+1&lt;=15,IF(ABC$19&gt;='様式３（療養者名簿）（⑤の場合）'!$BD59,IF(ABC$19&lt;='様式３（療養者名簿）（⑤の場合）'!$BE59,1,0),0),0)</f>
        <v>0</v>
      </c>
      <c r="ABD54" s="384">
        <f>IF(ABD$19-'様式３（療養者名簿）（⑤の場合）'!$BD59+1&lt;=15,IF(ABD$19&gt;='様式３（療養者名簿）（⑤の場合）'!$BD59,IF(ABD$19&lt;='様式３（療養者名簿）（⑤の場合）'!$BE59,1,0),0),0)</f>
        <v>0</v>
      </c>
    </row>
    <row r="55" spans="1:732" ht="42" customHeight="1">
      <c r="A55" s="259">
        <f>'様式３（療養者名簿）（⑤の場合）'!C60</f>
        <v>0</v>
      </c>
      <c r="B55" s="377">
        <f>IF(B$19-'様式３（療養者名簿）（⑤の場合）'!$BD60+1&lt;=15,IF(B$19&gt;='様式３（療養者名簿）（⑤の場合）'!$BD60,IF(B$19&lt;='様式３（療養者名簿）（⑤の場合）'!$BE60,1,0),0),0)</f>
        <v>0</v>
      </c>
      <c r="C55" s="377">
        <f>IF(C$19-'様式３（療養者名簿）（⑤の場合）'!$BD60+1&lt;=15,IF(C$19&gt;='様式３（療養者名簿）（⑤の場合）'!$BD60,IF(C$19&lt;='様式３（療養者名簿）（⑤の場合）'!$BE60,1,0),0),0)</f>
        <v>0</v>
      </c>
      <c r="D55" s="377">
        <f>IF(D$19-'様式３（療養者名簿）（⑤の場合）'!$BD60+1&lt;=15,IF(D$19&gt;='様式３（療養者名簿）（⑤の場合）'!$BD60,IF(D$19&lt;='様式３（療養者名簿）（⑤の場合）'!$BE60,1,0),0),0)</f>
        <v>0</v>
      </c>
      <c r="E55" s="377">
        <f>IF(E$19-'様式３（療養者名簿）（⑤の場合）'!$BD60+1&lt;=15,IF(E$19&gt;='様式３（療養者名簿）（⑤の場合）'!$BD60,IF(E$19&lt;='様式３（療養者名簿）（⑤の場合）'!$BE60,1,0),0),0)</f>
        <v>0</v>
      </c>
      <c r="F55" s="377">
        <f>IF(F$19-'様式３（療養者名簿）（⑤の場合）'!$BD60+1&lt;=15,IF(F$19&gt;='様式３（療養者名簿）（⑤の場合）'!$BD60,IF(F$19&lt;='様式３（療養者名簿）（⑤の場合）'!$BE60,1,0),0),0)</f>
        <v>0</v>
      </c>
      <c r="G55" s="377">
        <f>IF(G$19-'様式３（療養者名簿）（⑤の場合）'!$BD60+1&lt;=15,IF(G$19&gt;='様式３（療養者名簿）（⑤の場合）'!$BD60,IF(G$19&lt;='様式３（療養者名簿）（⑤の場合）'!$BE60,1,0),0),0)</f>
        <v>0</v>
      </c>
      <c r="H55" s="377">
        <f>IF(H$19-'様式３（療養者名簿）（⑤の場合）'!$BD60+1&lt;=15,IF(H$19&gt;='様式３（療養者名簿）（⑤の場合）'!$BD60,IF(H$19&lt;='様式３（療養者名簿）（⑤の場合）'!$BE60,1,0),0),0)</f>
        <v>0</v>
      </c>
      <c r="I55" s="377">
        <f>IF(I$19-'様式３（療養者名簿）（⑤の場合）'!$BD60+1&lt;=15,IF(I$19&gt;='様式３（療養者名簿）（⑤の場合）'!$BD60,IF(I$19&lt;='様式３（療養者名簿）（⑤の場合）'!$BE60,1,0),0),0)</f>
        <v>0</v>
      </c>
      <c r="J55" s="377">
        <f>IF(J$19-'様式３（療養者名簿）（⑤の場合）'!$BD60+1&lt;=15,IF(J$19&gt;='様式３（療養者名簿）（⑤の場合）'!$BD60,IF(J$19&lt;='様式３（療養者名簿）（⑤の場合）'!$BE60,1,0),0),0)</f>
        <v>0</v>
      </c>
      <c r="K55" s="377">
        <f>IF(K$19-'様式３（療養者名簿）（⑤の場合）'!$BD60+1&lt;=15,IF(K$19&gt;='様式３（療養者名簿）（⑤の場合）'!$BD60,IF(K$19&lt;='様式３（療養者名簿）（⑤の場合）'!$BE60,1,0),0),0)</f>
        <v>0</v>
      </c>
      <c r="L55" s="377">
        <f>IF(L$19-'様式３（療養者名簿）（⑤の場合）'!$BD60+1&lt;=15,IF(L$19&gt;='様式３（療養者名簿）（⑤の場合）'!$BD60,IF(L$19&lt;='様式３（療養者名簿）（⑤の場合）'!$BE60,1,0),0),0)</f>
        <v>0</v>
      </c>
      <c r="M55" s="377">
        <f>IF(M$19-'様式３（療養者名簿）（⑤の場合）'!$BD60+1&lt;=15,IF(M$19&gt;='様式３（療養者名簿）（⑤の場合）'!$BD60,IF(M$19&lt;='様式３（療養者名簿）（⑤の場合）'!$BE60,1,0),0),0)</f>
        <v>0</v>
      </c>
      <c r="N55" s="377">
        <f>IF(N$19-'様式３（療養者名簿）（⑤の場合）'!$BD60+1&lt;=15,IF(N$19&gt;='様式３（療養者名簿）（⑤の場合）'!$BD60,IF(N$19&lt;='様式３（療養者名簿）（⑤の場合）'!$BE60,1,0),0),0)</f>
        <v>0</v>
      </c>
      <c r="O55" s="377">
        <f>IF(O$19-'様式３（療養者名簿）（⑤の場合）'!$BD60+1&lt;=15,IF(O$19&gt;='様式３（療養者名簿）（⑤の場合）'!$BD60,IF(O$19&lt;='様式３（療養者名簿）（⑤の場合）'!$BE60,1,0),0),0)</f>
        <v>0</v>
      </c>
      <c r="P55" s="377">
        <f>IF(P$19-'様式３（療養者名簿）（⑤の場合）'!$BD60+1&lt;=15,IF(P$19&gt;='様式３（療養者名簿）（⑤の場合）'!$BD60,IF(P$19&lt;='様式３（療養者名簿）（⑤の場合）'!$BE60,1,0),0),0)</f>
        <v>0</v>
      </c>
      <c r="Q55" s="377">
        <f>IF(Q$19-'様式３（療養者名簿）（⑤の場合）'!$BD60+1&lt;=15,IF(Q$19&gt;='様式３（療養者名簿）（⑤の場合）'!$BD60,IF(Q$19&lt;='様式３（療養者名簿）（⑤の場合）'!$BE60,1,0),0),0)</f>
        <v>0</v>
      </c>
      <c r="R55" s="377">
        <f>IF(R$19-'様式３（療養者名簿）（⑤の場合）'!$BD60+1&lt;=15,IF(R$19&gt;='様式３（療養者名簿）（⑤の場合）'!$BD60,IF(R$19&lt;='様式３（療養者名簿）（⑤の場合）'!$BE60,1,0),0),0)</f>
        <v>0</v>
      </c>
      <c r="S55" s="377">
        <f>IF(S$19-'様式３（療養者名簿）（⑤の場合）'!$BD60+1&lt;=15,IF(S$19&gt;='様式３（療養者名簿）（⑤の場合）'!$BD60,IF(S$19&lt;='様式３（療養者名簿）（⑤の場合）'!$BE60,1,0),0),0)</f>
        <v>0</v>
      </c>
      <c r="T55" s="377">
        <f>IF(T$19-'様式３（療養者名簿）（⑤の場合）'!$BD60+1&lt;=15,IF(T$19&gt;='様式３（療養者名簿）（⑤の場合）'!$BD60,IF(T$19&lt;='様式３（療養者名簿）（⑤の場合）'!$BE60,1,0),0),0)</f>
        <v>0</v>
      </c>
      <c r="U55" s="377">
        <f>IF(U$19-'様式３（療養者名簿）（⑤の場合）'!$BD60+1&lt;=15,IF(U$19&gt;='様式３（療養者名簿）（⑤の場合）'!$BD60,IF(U$19&lt;='様式３（療養者名簿）（⑤の場合）'!$BE60,1,0),0),0)</f>
        <v>0</v>
      </c>
      <c r="V55" s="377">
        <f>IF(V$19-'様式３（療養者名簿）（⑤の場合）'!$BD60+1&lt;=15,IF(V$19&gt;='様式３（療養者名簿）（⑤の場合）'!$BD60,IF(V$19&lt;='様式３（療養者名簿）（⑤の場合）'!$BE60,1,0),0),0)</f>
        <v>0</v>
      </c>
      <c r="W55" s="377">
        <f>IF(W$19-'様式３（療養者名簿）（⑤の場合）'!$BD60+1&lt;=15,IF(W$19&gt;='様式３（療養者名簿）（⑤の場合）'!$BD60,IF(W$19&lt;='様式３（療養者名簿）（⑤の場合）'!$BE60,1,0),0),0)</f>
        <v>0</v>
      </c>
      <c r="X55" s="377">
        <f>IF(X$19-'様式３（療養者名簿）（⑤の場合）'!$BD60+1&lt;=15,IF(X$19&gt;='様式３（療養者名簿）（⑤の場合）'!$BD60,IF(X$19&lt;='様式３（療養者名簿）（⑤の場合）'!$BE60,1,0),0),0)</f>
        <v>0</v>
      </c>
      <c r="Y55" s="377">
        <f>IF(Y$19-'様式３（療養者名簿）（⑤の場合）'!$BD60+1&lt;=15,IF(Y$19&gt;='様式３（療養者名簿）（⑤の場合）'!$BD60,IF(Y$19&lt;='様式３（療養者名簿）（⑤の場合）'!$BE60,1,0),0),0)</f>
        <v>0</v>
      </c>
      <c r="Z55" s="377">
        <f>IF(Z$19-'様式３（療養者名簿）（⑤の場合）'!$BD60+1&lt;=15,IF(Z$19&gt;='様式３（療養者名簿）（⑤の場合）'!$BD60,IF(Z$19&lt;='様式３（療養者名簿）（⑤の場合）'!$BE60,1,0),0),0)</f>
        <v>0</v>
      </c>
      <c r="AA55" s="377">
        <f>IF(AA$19-'様式３（療養者名簿）（⑤の場合）'!$BD60+1&lt;=15,IF(AA$19&gt;='様式３（療養者名簿）（⑤の場合）'!$BD60,IF(AA$19&lt;='様式３（療養者名簿）（⑤の場合）'!$BE60,1,0),0),0)</f>
        <v>0</v>
      </c>
      <c r="AB55" s="377">
        <f>IF(AB$19-'様式３（療養者名簿）（⑤の場合）'!$BD60+1&lt;=15,IF(AB$19&gt;='様式３（療養者名簿）（⑤の場合）'!$BD60,IF(AB$19&lt;='様式３（療養者名簿）（⑤の場合）'!$BE60,1,0),0),0)</f>
        <v>0</v>
      </c>
      <c r="AC55" s="377">
        <f>IF(AC$19-'様式３（療養者名簿）（⑤の場合）'!$BD60+1&lt;=15,IF(AC$19&gt;='様式３（療養者名簿）（⑤の場合）'!$BD60,IF(AC$19&lt;='様式３（療養者名簿）（⑤の場合）'!$BE60,1,0),0),0)</f>
        <v>0</v>
      </c>
      <c r="AD55" s="377">
        <f>IF(AD$19-'様式３（療養者名簿）（⑤の場合）'!$BD60+1&lt;=15,IF(AD$19&gt;='様式３（療養者名簿）（⑤の場合）'!$BD60,IF(AD$19&lt;='様式３（療養者名簿）（⑤の場合）'!$BE60,1,0),0),0)</f>
        <v>0</v>
      </c>
      <c r="AE55" s="377">
        <f>IF(AE$19-'様式３（療養者名簿）（⑤の場合）'!$BD60+1&lt;=15,IF(AE$19&gt;='様式３（療養者名簿）（⑤の場合）'!$BD60,IF(AE$19&lt;='様式３（療養者名簿）（⑤の場合）'!$BE60,1,0),0),0)</f>
        <v>0</v>
      </c>
      <c r="AF55" s="377">
        <f>IF(AF$19-'様式３（療養者名簿）（⑤の場合）'!$BD60+1&lt;=15,IF(AF$19&gt;='様式３（療養者名簿）（⑤の場合）'!$BD60,IF(AF$19&lt;='様式３（療養者名簿）（⑤の場合）'!$BE60,1,0),0),0)</f>
        <v>0</v>
      </c>
      <c r="AG55" s="377">
        <f>IF(AG$19-'様式３（療養者名簿）（⑤の場合）'!$BD60+1&lt;=15,IF(AG$19&gt;='様式３（療養者名簿）（⑤の場合）'!$BD60,IF(AG$19&lt;='様式３（療養者名簿）（⑤の場合）'!$BE60,1,0),0),0)</f>
        <v>0</v>
      </c>
      <c r="AH55" s="377">
        <f>IF(AH$19-'様式３（療養者名簿）（⑤の場合）'!$BD60+1&lt;=15,IF(AH$19&gt;='様式３（療養者名簿）（⑤の場合）'!$BD60,IF(AH$19&lt;='様式３（療養者名簿）（⑤の場合）'!$BE60,1,0),0),0)</f>
        <v>0</v>
      </c>
      <c r="AI55" s="377">
        <f>IF(AI$19-'様式３（療養者名簿）（⑤の場合）'!$BD60+1&lt;=15,IF(AI$19&gt;='様式３（療養者名簿）（⑤の場合）'!$BD60,IF(AI$19&lt;='様式３（療養者名簿）（⑤の場合）'!$BE60,1,0),0),0)</f>
        <v>0</v>
      </c>
      <c r="AJ55" s="377">
        <f>IF(AJ$19-'様式３（療養者名簿）（⑤の場合）'!$BD60+1&lt;=15,IF(AJ$19&gt;='様式３（療養者名簿）（⑤の場合）'!$BD60,IF(AJ$19&lt;='様式３（療養者名簿）（⑤の場合）'!$BE60,1,0),0),0)</f>
        <v>0</v>
      </c>
      <c r="AK55" s="377">
        <f>IF(AK$19-'様式３（療養者名簿）（⑤の場合）'!$BD60+1&lt;=15,IF(AK$19&gt;='様式３（療養者名簿）（⑤の場合）'!$BD60,IF(AK$19&lt;='様式３（療養者名簿）（⑤の場合）'!$BE60,1,0),0),0)</f>
        <v>0</v>
      </c>
      <c r="AL55" s="377">
        <f>IF(AL$19-'様式３（療養者名簿）（⑤の場合）'!$BD60+1&lt;=15,IF(AL$19&gt;='様式３（療養者名簿）（⑤の場合）'!$BD60,IF(AL$19&lt;='様式３（療養者名簿）（⑤の場合）'!$BE60,1,0),0),0)</f>
        <v>0</v>
      </c>
      <c r="AM55" s="377">
        <f>IF(AM$19-'様式３（療養者名簿）（⑤の場合）'!$BD60+1&lt;=15,IF(AM$19&gt;='様式３（療養者名簿）（⑤の場合）'!$BD60,IF(AM$19&lt;='様式３（療養者名簿）（⑤の場合）'!$BE60,1,0),0),0)</f>
        <v>0</v>
      </c>
      <c r="AN55" s="377">
        <f>IF(AN$19-'様式３（療養者名簿）（⑤の場合）'!$BD60+1&lt;=15,IF(AN$19&gt;='様式３（療養者名簿）（⑤の場合）'!$BD60,IF(AN$19&lt;='様式３（療養者名簿）（⑤の場合）'!$BE60,1,0),0),0)</f>
        <v>0</v>
      </c>
      <c r="AO55" s="377">
        <f>IF(AO$19-'様式３（療養者名簿）（⑤の場合）'!$BD60+1&lt;=15,IF(AO$19&gt;='様式３（療養者名簿）（⑤の場合）'!$BD60,IF(AO$19&lt;='様式３（療養者名簿）（⑤の場合）'!$BE60,1,0),0),0)</f>
        <v>0</v>
      </c>
      <c r="AP55" s="377">
        <f>IF(AP$19-'様式３（療養者名簿）（⑤の場合）'!$BD60+1&lt;=15,IF(AP$19&gt;='様式３（療養者名簿）（⑤の場合）'!$BD60,IF(AP$19&lt;='様式３（療養者名簿）（⑤の場合）'!$BE60,1,0),0),0)</f>
        <v>0</v>
      </c>
      <c r="AQ55" s="377">
        <f>IF(AQ$19-'様式３（療養者名簿）（⑤の場合）'!$BD60+1&lt;=15,IF(AQ$19&gt;='様式３（療養者名簿）（⑤の場合）'!$BD60,IF(AQ$19&lt;='様式３（療養者名簿）（⑤の場合）'!$BE60,1,0),0),0)</f>
        <v>0</v>
      </c>
      <c r="AR55" s="377">
        <f>IF(AR$19-'様式３（療養者名簿）（⑤の場合）'!$BD60+1&lt;=15,IF(AR$19&gt;='様式３（療養者名簿）（⑤の場合）'!$BD60,IF(AR$19&lt;='様式３（療養者名簿）（⑤の場合）'!$BE60,1,0),0),0)</f>
        <v>0</v>
      </c>
      <c r="AS55" s="377">
        <f>IF(AS$19-'様式３（療養者名簿）（⑤の場合）'!$BD60+1&lt;=15,IF(AS$19&gt;='様式３（療養者名簿）（⑤の場合）'!$BD60,IF(AS$19&lt;='様式３（療養者名簿）（⑤の場合）'!$BE60,1,0),0),0)</f>
        <v>0</v>
      </c>
      <c r="AT55" s="377">
        <f>IF(AT$19-'様式３（療養者名簿）（⑤の場合）'!$BD60+1&lt;=15,IF(AT$19&gt;='様式３（療養者名簿）（⑤の場合）'!$BD60,IF(AT$19&lt;='様式３（療養者名簿）（⑤の場合）'!$BE60,1,0),0),0)</f>
        <v>0</v>
      </c>
      <c r="AU55" s="377">
        <f>IF(AU$19-'様式３（療養者名簿）（⑤の場合）'!$BD60+1&lt;=15,IF(AU$19&gt;='様式３（療養者名簿）（⑤の場合）'!$BD60,IF(AU$19&lt;='様式３（療養者名簿）（⑤の場合）'!$BE60,1,0),0),0)</f>
        <v>0</v>
      </c>
      <c r="AV55" s="377">
        <f>IF(AV$19-'様式３（療養者名簿）（⑤の場合）'!$BD60+1&lt;=15,IF(AV$19&gt;='様式３（療養者名簿）（⑤の場合）'!$BD60,IF(AV$19&lt;='様式３（療養者名簿）（⑤の場合）'!$BE60,1,0),0),0)</f>
        <v>0</v>
      </c>
      <c r="AW55" s="377">
        <f>IF(AW$19-'様式３（療養者名簿）（⑤の場合）'!$BD60+1&lt;=15,IF(AW$19&gt;='様式３（療養者名簿）（⑤の場合）'!$BD60,IF(AW$19&lt;='様式３（療養者名簿）（⑤の場合）'!$BE60,1,0),0),0)</f>
        <v>0</v>
      </c>
      <c r="AX55" s="377">
        <f>IF(AX$19-'様式３（療養者名簿）（⑤の場合）'!$BD60+1&lt;=15,IF(AX$19&gt;='様式３（療養者名簿）（⑤の場合）'!$BD60,IF(AX$19&lt;='様式３（療養者名簿）（⑤の場合）'!$BE60,1,0),0),0)</f>
        <v>0</v>
      </c>
      <c r="AY55" s="377">
        <f>IF(AY$19-'様式３（療養者名簿）（⑤の場合）'!$BD60+1&lt;=15,IF(AY$19&gt;='様式３（療養者名簿）（⑤の場合）'!$BD60,IF(AY$19&lt;='様式３（療養者名簿）（⑤の場合）'!$BE60,1,0),0),0)</f>
        <v>0</v>
      </c>
      <c r="AZ55" s="377">
        <f>IF(AZ$19-'様式３（療養者名簿）（⑤の場合）'!$BD60+1&lt;=15,IF(AZ$19&gt;='様式３（療養者名簿）（⑤の場合）'!$BD60,IF(AZ$19&lt;='様式３（療養者名簿）（⑤の場合）'!$BE60,1,0),0),0)</f>
        <v>0</v>
      </c>
      <c r="BA55" s="377">
        <f>IF(BA$19-'様式３（療養者名簿）（⑤の場合）'!$BD60+1&lt;=15,IF(BA$19&gt;='様式３（療養者名簿）（⑤の場合）'!$BD60,IF(BA$19&lt;='様式３（療養者名簿）（⑤の場合）'!$BE60,1,0),0),0)</f>
        <v>0</v>
      </c>
      <c r="BB55" s="377">
        <f>IF(BB$19-'様式３（療養者名簿）（⑤の場合）'!$BD60+1&lt;=15,IF(BB$19&gt;='様式３（療養者名簿）（⑤の場合）'!$BD60,IF(BB$19&lt;='様式３（療養者名簿）（⑤の場合）'!$BE60,1,0),0),0)</f>
        <v>0</v>
      </c>
      <c r="BC55" s="377">
        <f>IF(BC$19-'様式３（療養者名簿）（⑤の場合）'!$BD60+1&lt;=15,IF(BC$19&gt;='様式３（療養者名簿）（⑤の場合）'!$BD60,IF(BC$19&lt;='様式３（療養者名簿）（⑤の場合）'!$BE60,1,0),0),0)</f>
        <v>0</v>
      </c>
      <c r="BD55" s="377">
        <f>IF(BD$19-'様式３（療養者名簿）（⑤の場合）'!$BD60+1&lt;=15,IF(BD$19&gt;='様式３（療養者名簿）（⑤の場合）'!$BD60,IF(BD$19&lt;='様式３（療養者名簿）（⑤の場合）'!$BE60,1,0),0),0)</f>
        <v>0</v>
      </c>
      <c r="BE55" s="377">
        <f>IF(BE$19-'様式３（療養者名簿）（⑤の場合）'!$BD60+1&lt;=15,IF(BE$19&gt;='様式３（療養者名簿）（⑤の場合）'!$BD60,IF(BE$19&lt;='様式３（療養者名簿）（⑤の場合）'!$BE60,1,0),0),0)</f>
        <v>0</v>
      </c>
      <c r="BF55" s="377">
        <f>IF(BF$19-'様式３（療養者名簿）（⑤の場合）'!$BD60+1&lt;=15,IF(BF$19&gt;='様式３（療養者名簿）（⑤の場合）'!$BD60,IF(BF$19&lt;='様式３（療養者名簿）（⑤の場合）'!$BE60,1,0),0),0)</f>
        <v>0</v>
      </c>
      <c r="BG55" s="377">
        <f>IF(BG$19-'様式３（療養者名簿）（⑤の場合）'!$BD60+1&lt;=15,IF(BG$19&gt;='様式３（療養者名簿）（⑤の場合）'!$BD60,IF(BG$19&lt;='様式３（療養者名簿）（⑤の場合）'!$BE60,1,0),0),0)</f>
        <v>0</v>
      </c>
      <c r="BH55" s="377">
        <f>IF(BH$19-'様式３（療養者名簿）（⑤の場合）'!$BD60+1&lt;=15,IF(BH$19&gt;='様式３（療養者名簿）（⑤の場合）'!$BD60,IF(BH$19&lt;='様式３（療養者名簿）（⑤の場合）'!$BE60,1,0),0),0)</f>
        <v>0</v>
      </c>
      <c r="BI55" s="377">
        <f>IF(BI$19-'様式３（療養者名簿）（⑤の場合）'!$BD60+1&lt;=15,IF(BI$19&gt;='様式３（療養者名簿）（⑤の場合）'!$BD60,IF(BI$19&lt;='様式３（療養者名簿）（⑤の場合）'!$BE60,1,0),0),0)</f>
        <v>0</v>
      </c>
      <c r="BJ55" s="377">
        <f>IF(BJ$19-'様式３（療養者名簿）（⑤の場合）'!$BD60+1&lt;=15,IF(BJ$19&gt;='様式３（療養者名簿）（⑤の場合）'!$BD60,IF(BJ$19&lt;='様式３（療養者名簿）（⑤の場合）'!$BE60,1,0),0),0)</f>
        <v>0</v>
      </c>
      <c r="BK55" s="377">
        <f>IF(BK$19-'様式３（療養者名簿）（⑤の場合）'!$BD60+1&lt;=15,IF(BK$19&gt;='様式３（療養者名簿）（⑤の場合）'!$BD60,IF(BK$19&lt;='様式３（療養者名簿）（⑤の場合）'!$BE60,1,0),0),0)</f>
        <v>0</v>
      </c>
      <c r="BL55" s="377">
        <f>IF(BL$19-'様式３（療養者名簿）（⑤の場合）'!$BD60+1&lt;=15,IF(BL$19&gt;='様式３（療養者名簿）（⑤の場合）'!$BD60,IF(BL$19&lt;='様式３（療養者名簿）（⑤の場合）'!$BE60,1,0),0),0)</f>
        <v>0</v>
      </c>
      <c r="BM55" s="377">
        <f>IF(BM$19-'様式３（療養者名簿）（⑤の場合）'!$BD60+1&lt;=15,IF(BM$19&gt;='様式３（療養者名簿）（⑤の場合）'!$BD60,IF(BM$19&lt;='様式３（療養者名簿）（⑤の場合）'!$BE60,1,0),0),0)</f>
        <v>0</v>
      </c>
      <c r="BN55" s="377">
        <f>IF(BN$19-'様式３（療養者名簿）（⑤の場合）'!$BD60+1&lt;=15,IF(BN$19&gt;='様式３（療養者名簿）（⑤の場合）'!$BD60,IF(BN$19&lt;='様式３（療養者名簿）（⑤の場合）'!$BE60,1,0),0),0)</f>
        <v>0</v>
      </c>
      <c r="BO55" s="377">
        <f>IF(BO$19-'様式３（療養者名簿）（⑤の場合）'!$BD60+1&lt;=15,IF(BO$19&gt;='様式３（療養者名簿）（⑤の場合）'!$BD60,IF(BO$19&lt;='様式３（療養者名簿）（⑤の場合）'!$BE60,1,0),0),0)</f>
        <v>0</v>
      </c>
      <c r="BP55" s="377">
        <f>IF(BP$19-'様式３（療養者名簿）（⑤の場合）'!$BD60+1&lt;=15,IF(BP$19&gt;='様式３（療養者名簿）（⑤の場合）'!$BD60,IF(BP$19&lt;='様式３（療養者名簿）（⑤の場合）'!$BE60,1,0),0),0)</f>
        <v>0</v>
      </c>
      <c r="BQ55" s="377">
        <f>IF(BQ$19-'様式３（療養者名簿）（⑤の場合）'!$BD60+1&lt;=15,IF(BQ$19&gt;='様式３（療養者名簿）（⑤の場合）'!$BD60,IF(BQ$19&lt;='様式３（療養者名簿）（⑤の場合）'!$BE60,1,0),0),0)</f>
        <v>0</v>
      </c>
      <c r="BR55" s="377">
        <f>IF(BR$19-'様式３（療養者名簿）（⑤の場合）'!$BD60+1&lt;=15,IF(BR$19&gt;='様式３（療養者名簿）（⑤の場合）'!$BD60,IF(BR$19&lt;='様式３（療養者名簿）（⑤の場合）'!$BE60,1,0),0),0)</f>
        <v>0</v>
      </c>
      <c r="BS55" s="377">
        <f>IF(BS$19-'様式３（療養者名簿）（⑤の場合）'!$BD60+1&lt;=15,IF(BS$19&gt;='様式３（療養者名簿）（⑤の場合）'!$BD60,IF(BS$19&lt;='様式３（療養者名簿）（⑤の場合）'!$BE60,1,0),0),0)</f>
        <v>0</v>
      </c>
      <c r="BT55" s="377">
        <f>IF(BT$19-'様式３（療養者名簿）（⑤の場合）'!$BD60+1&lt;=15,IF(BT$19&gt;='様式３（療養者名簿）（⑤の場合）'!$BD60,IF(BT$19&lt;='様式３（療養者名簿）（⑤の場合）'!$BE60,1,0),0),0)</f>
        <v>0</v>
      </c>
      <c r="BU55" s="377">
        <f>IF(BU$19-'様式３（療養者名簿）（⑤の場合）'!$BD60+1&lt;=15,IF(BU$19&gt;='様式３（療養者名簿）（⑤の場合）'!$BD60,IF(BU$19&lt;='様式３（療養者名簿）（⑤の場合）'!$BE60,1,0),0),0)</f>
        <v>0</v>
      </c>
      <c r="BV55" s="377">
        <f>IF(BV$19-'様式３（療養者名簿）（⑤の場合）'!$BD60+1&lt;=15,IF(BV$19&gt;='様式３（療養者名簿）（⑤の場合）'!$BD60,IF(BV$19&lt;='様式３（療養者名簿）（⑤の場合）'!$BE60,1,0),0),0)</f>
        <v>0</v>
      </c>
      <c r="BW55" s="377">
        <f>IF(BW$19-'様式３（療養者名簿）（⑤の場合）'!$BD60+1&lt;=15,IF(BW$19&gt;='様式３（療養者名簿）（⑤の場合）'!$BD60,IF(BW$19&lt;='様式３（療養者名簿）（⑤の場合）'!$BE60,1,0),0),0)</f>
        <v>0</v>
      </c>
      <c r="BX55" s="377">
        <f>IF(BX$19-'様式３（療養者名簿）（⑤の場合）'!$BD60+1&lt;=15,IF(BX$19&gt;='様式３（療養者名簿）（⑤の場合）'!$BD60,IF(BX$19&lt;='様式３（療養者名簿）（⑤の場合）'!$BE60,1,0),0),0)</f>
        <v>0</v>
      </c>
      <c r="BY55" s="377">
        <f>IF(BY$19-'様式３（療養者名簿）（⑤の場合）'!$BD60+1&lt;=15,IF(BY$19&gt;='様式３（療養者名簿）（⑤の場合）'!$BD60,IF(BY$19&lt;='様式３（療養者名簿）（⑤の場合）'!$BE60,1,0),0),0)</f>
        <v>0</v>
      </c>
      <c r="BZ55" s="377">
        <f>IF(BZ$19-'様式３（療養者名簿）（⑤の場合）'!$BD60+1&lt;=15,IF(BZ$19&gt;='様式３（療養者名簿）（⑤の場合）'!$BD60,IF(BZ$19&lt;='様式３（療養者名簿）（⑤の場合）'!$BE60,1,0),0),0)</f>
        <v>0</v>
      </c>
      <c r="CA55" s="377">
        <f>IF(CA$19-'様式３（療養者名簿）（⑤の場合）'!$BD60+1&lt;=15,IF(CA$19&gt;='様式３（療養者名簿）（⑤の場合）'!$BD60,IF(CA$19&lt;='様式３（療養者名簿）（⑤の場合）'!$BE60,1,0),0),0)</f>
        <v>0</v>
      </c>
      <c r="CB55" s="377">
        <f>IF(CB$19-'様式３（療養者名簿）（⑤の場合）'!$BD60+1&lt;=15,IF(CB$19&gt;='様式３（療養者名簿）（⑤の場合）'!$BD60,IF(CB$19&lt;='様式３（療養者名簿）（⑤の場合）'!$BE60,1,0),0),0)</f>
        <v>0</v>
      </c>
      <c r="CC55" s="377">
        <f>IF(CC$19-'様式３（療養者名簿）（⑤の場合）'!$BD60+1&lt;=15,IF(CC$19&gt;='様式３（療養者名簿）（⑤の場合）'!$BD60,IF(CC$19&lt;='様式３（療養者名簿）（⑤の場合）'!$BE60,1,0),0),0)</f>
        <v>0</v>
      </c>
      <c r="CD55" s="377">
        <f>IF(CD$19-'様式３（療養者名簿）（⑤の場合）'!$BD60+1&lt;=15,IF(CD$19&gt;='様式３（療養者名簿）（⑤の場合）'!$BD60,IF(CD$19&lt;='様式３（療養者名簿）（⑤の場合）'!$BE60,1,0),0),0)</f>
        <v>0</v>
      </c>
      <c r="CE55" s="377">
        <f>IF(CE$19-'様式３（療養者名簿）（⑤の場合）'!$BD60+1&lt;=15,IF(CE$19&gt;='様式３（療養者名簿）（⑤の場合）'!$BD60,IF(CE$19&lt;='様式３（療養者名簿）（⑤の場合）'!$BE60,1,0),0),0)</f>
        <v>0</v>
      </c>
      <c r="CF55" s="377">
        <f>IF(CF$19-'様式３（療養者名簿）（⑤の場合）'!$BD60+1&lt;=15,IF(CF$19&gt;='様式３（療養者名簿）（⑤の場合）'!$BD60,IF(CF$19&lt;='様式３（療養者名簿）（⑤の場合）'!$BE60,1,0),0),0)</f>
        <v>0</v>
      </c>
      <c r="CG55" s="377">
        <f>IF(CG$19-'様式３（療養者名簿）（⑤の場合）'!$BD60+1&lt;=15,IF(CG$19&gt;='様式３（療養者名簿）（⑤の場合）'!$BD60,IF(CG$19&lt;='様式３（療養者名簿）（⑤の場合）'!$BE60,1,0),0),0)</f>
        <v>0</v>
      </c>
      <c r="CH55" s="377">
        <f>IF(CH$19-'様式３（療養者名簿）（⑤の場合）'!$BD60+1&lt;=15,IF(CH$19&gt;='様式３（療養者名簿）（⑤の場合）'!$BD60,IF(CH$19&lt;='様式３（療養者名簿）（⑤の場合）'!$BE60,1,0),0),0)</f>
        <v>0</v>
      </c>
      <c r="CI55" s="377">
        <f>IF(CI$19-'様式３（療養者名簿）（⑤の場合）'!$BD60+1&lt;=15,IF(CI$19&gt;='様式３（療養者名簿）（⑤の場合）'!$BD60,IF(CI$19&lt;='様式３（療養者名簿）（⑤の場合）'!$BE60,1,0),0),0)</f>
        <v>0</v>
      </c>
      <c r="CJ55" s="377">
        <f>IF(CJ$19-'様式３（療養者名簿）（⑤の場合）'!$BD60+1&lt;=15,IF(CJ$19&gt;='様式３（療養者名簿）（⑤の場合）'!$BD60,IF(CJ$19&lt;='様式３（療養者名簿）（⑤の場合）'!$BE60,1,0),0),0)</f>
        <v>0</v>
      </c>
      <c r="CK55" s="377">
        <f>IF(CK$19-'様式３（療養者名簿）（⑤の場合）'!$BD60+1&lt;=15,IF(CK$19&gt;='様式３（療養者名簿）（⑤の場合）'!$BD60,IF(CK$19&lt;='様式３（療養者名簿）（⑤の場合）'!$BE60,1,0),0),0)</f>
        <v>0</v>
      </c>
      <c r="CL55" s="377">
        <f>IF(CL$19-'様式３（療養者名簿）（⑤の場合）'!$BD60+1&lt;=15,IF(CL$19&gt;='様式３（療養者名簿）（⑤の場合）'!$BD60,IF(CL$19&lt;='様式３（療養者名簿）（⑤の場合）'!$BE60,1,0),0),0)</f>
        <v>0</v>
      </c>
      <c r="CM55" s="377">
        <f>IF(CM$19-'様式３（療養者名簿）（⑤の場合）'!$BD60+1&lt;=15,IF(CM$19&gt;='様式３（療養者名簿）（⑤の場合）'!$BD60,IF(CM$19&lt;='様式３（療養者名簿）（⑤の場合）'!$BE60,1,0),0),0)</f>
        <v>0</v>
      </c>
      <c r="CN55" s="377">
        <f>IF(CN$19-'様式３（療養者名簿）（⑤の場合）'!$BD60+1&lt;=15,IF(CN$19&gt;='様式３（療養者名簿）（⑤の場合）'!$BD60,IF(CN$19&lt;='様式３（療養者名簿）（⑤の場合）'!$BE60,1,0),0),0)</f>
        <v>0</v>
      </c>
      <c r="CO55" s="377">
        <f>IF(CO$19-'様式３（療養者名簿）（⑤の場合）'!$BD60+1&lt;=15,IF(CO$19&gt;='様式３（療養者名簿）（⑤の場合）'!$BD60,IF(CO$19&lt;='様式３（療養者名簿）（⑤の場合）'!$BE60,1,0),0),0)</f>
        <v>0</v>
      </c>
      <c r="CP55" s="377">
        <f>IF(CP$19-'様式３（療養者名簿）（⑤の場合）'!$BD60+1&lt;=15,IF(CP$19&gt;='様式３（療養者名簿）（⑤の場合）'!$BD60,IF(CP$19&lt;='様式３（療養者名簿）（⑤の場合）'!$BE60,1,0),0),0)</f>
        <v>0</v>
      </c>
      <c r="CQ55" s="377">
        <f>IF(CQ$19-'様式３（療養者名簿）（⑤の場合）'!$BD60+1&lt;=15,IF(CQ$19&gt;='様式３（療養者名簿）（⑤の場合）'!$BD60,IF(CQ$19&lt;='様式３（療養者名簿）（⑤の場合）'!$BE60,1,0),0),0)</f>
        <v>0</v>
      </c>
      <c r="CR55" s="377">
        <f>IF(CR$19-'様式３（療養者名簿）（⑤の場合）'!$BD60+1&lt;=15,IF(CR$19&gt;='様式３（療養者名簿）（⑤の場合）'!$BD60,IF(CR$19&lt;='様式３（療養者名簿）（⑤の場合）'!$BE60,1,0),0),0)</f>
        <v>0</v>
      </c>
      <c r="CS55" s="377">
        <f>IF(CS$19-'様式３（療養者名簿）（⑤の場合）'!$BD60+1&lt;=15,IF(CS$19&gt;='様式３（療養者名簿）（⑤の場合）'!$BD60,IF(CS$19&lt;='様式３（療養者名簿）（⑤の場合）'!$BE60,1,0),0),0)</f>
        <v>0</v>
      </c>
      <c r="CT55" s="377">
        <f>IF(CT$19-'様式３（療養者名簿）（⑤の場合）'!$BD60+1&lt;=15,IF(CT$19&gt;='様式３（療養者名簿）（⑤の場合）'!$BD60,IF(CT$19&lt;='様式３（療養者名簿）（⑤の場合）'!$BE60,1,0),0),0)</f>
        <v>0</v>
      </c>
      <c r="CU55" s="377">
        <f>IF(CU$19-'様式３（療養者名簿）（⑤の場合）'!$BD60+1&lt;=15,IF(CU$19&gt;='様式３（療養者名簿）（⑤の場合）'!$BD60,IF(CU$19&lt;='様式３（療養者名簿）（⑤の場合）'!$BE60,1,0),0),0)</f>
        <v>0</v>
      </c>
      <c r="CV55" s="377">
        <f>IF(CV$19-'様式３（療養者名簿）（⑤の場合）'!$BD60+1&lt;=15,IF(CV$19&gt;='様式３（療養者名簿）（⑤の場合）'!$BD60,IF(CV$19&lt;='様式３（療養者名簿）（⑤の場合）'!$BE60,1,0),0),0)</f>
        <v>0</v>
      </c>
      <c r="CW55" s="377">
        <f>IF(CW$19-'様式３（療養者名簿）（⑤の場合）'!$BD60+1&lt;=15,IF(CW$19&gt;='様式３（療養者名簿）（⑤の場合）'!$BD60,IF(CW$19&lt;='様式３（療養者名簿）（⑤の場合）'!$BE60,1,0),0),0)</f>
        <v>0</v>
      </c>
      <c r="CX55" s="377">
        <f>IF(CX$19-'様式３（療養者名簿）（⑤の場合）'!$BD60+1&lt;=15,IF(CX$19&gt;='様式３（療養者名簿）（⑤の場合）'!$BD60,IF(CX$19&lt;='様式３（療養者名簿）（⑤の場合）'!$BE60,1,0),0),0)</f>
        <v>0</v>
      </c>
      <c r="CY55" s="377">
        <f>IF(CY$19-'様式３（療養者名簿）（⑤の場合）'!$BD60+1&lt;=15,IF(CY$19&gt;='様式３（療養者名簿）（⑤の場合）'!$BD60,IF(CY$19&lt;='様式３（療養者名簿）（⑤の場合）'!$BE60,1,0),0),0)</f>
        <v>0</v>
      </c>
      <c r="CZ55" s="377">
        <f>IF(CZ$19-'様式３（療養者名簿）（⑤の場合）'!$BD60+1&lt;=15,IF(CZ$19&gt;='様式３（療養者名簿）（⑤の場合）'!$BD60,IF(CZ$19&lt;='様式３（療養者名簿）（⑤の場合）'!$BE60,1,0),0),0)</f>
        <v>0</v>
      </c>
      <c r="DA55" s="377">
        <f>IF(DA$19-'様式３（療養者名簿）（⑤の場合）'!$BD60+1&lt;=15,IF(DA$19&gt;='様式３（療養者名簿）（⑤の場合）'!$BD60,IF(DA$19&lt;='様式３（療養者名簿）（⑤の場合）'!$BE60,1,0),0),0)</f>
        <v>0</v>
      </c>
      <c r="DB55" s="377">
        <f>IF(DB$19-'様式３（療養者名簿）（⑤の場合）'!$BD60+1&lt;=15,IF(DB$19&gt;='様式３（療養者名簿）（⑤の場合）'!$BD60,IF(DB$19&lt;='様式３（療養者名簿）（⑤の場合）'!$BE60,1,0),0),0)</f>
        <v>0</v>
      </c>
      <c r="DC55" s="377">
        <f>IF(DC$19-'様式３（療養者名簿）（⑤の場合）'!$BD60+1&lt;=15,IF(DC$19&gt;='様式３（療養者名簿）（⑤の場合）'!$BD60,IF(DC$19&lt;='様式３（療養者名簿）（⑤の場合）'!$BE60,1,0),0),0)</f>
        <v>0</v>
      </c>
      <c r="DD55" s="377">
        <f>IF(DD$19-'様式３（療養者名簿）（⑤の場合）'!$BD60+1&lt;=15,IF(DD$19&gt;='様式３（療養者名簿）（⑤の場合）'!$BD60,IF(DD$19&lt;='様式３（療養者名簿）（⑤の場合）'!$BE60,1,0),0),0)</f>
        <v>0</v>
      </c>
      <c r="DE55" s="377">
        <f>IF(DE$19-'様式３（療養者名簿）（⑤の場合）'!$BD60+1&lt;=15,IF(DE$19&gt;='様式３（療養者名簿）（⑤の場合）'!$BD60,IF(DE$19&lt;='様式３（療養者名簿）（⑤の場合）'!$BE60,1,0),0),0)</f>
        <v>0</v>
      </c>
      <c r="DF55" s="377">
        <f>IF(DF$19-'様式３（療養者名簿）（⑤の場合）'!$BD60+1&lt;=15,IF(DF$19&gt;='様式３（療養者名簿）（⑤の場合）'!$BD60,IF(DF$19&lt;='様式３（療養者名簿）（⑤の場合）'!$BE60,1,0),0),0)</f>
        <v>0</v>
      </c>
      <c r="DG55" s="377">
        <f>IF(DG$19-'様式３（療養者名簿）（⑤の場合）'!$BD60+1&lt;=15,IF(DG$19&gt;='様式３（療養者名簿）（⑤の場合）'!$BD60,IF(DG$19&lt;='様式３（療養者名簿）（⑤の場合）'!$BE60,1,0),0),0)</f>
        <v>0</v>
      </c>
      <c r="DH55" s="377">
        <f>IF(DH$19-'様式３（療養者名簿）（⑤の場合）'!$BD60+1&lt;=15,IF(DH$19&gt;='様式３（療養者名簿）（⑤の場合）'!$BD60,IF(DH$19&lt;='様式３（療養者名簿）（⑤の場合）'!$BE60,1,0),0),0)</f>
        <v>0</v>
      </c>
      <c r="DI55" s="377">
        <f>IF(DI$19-'様式３（療養者名簿）（⑤の場合）'!$BD60+1&lt;=15,IF(DI$19&gt;='様式３（療養者名簿）（⑤の場合）'!$BD60,IF(DI$19&lt;='様式３（療養者名簿）（⑤の場合）'!$BE60,1,0),0),0)</f>
        <v>0</v>
      </c>
      <c r="DJ55" s="377">
        <f>IF(DJ$19-'様式３（療養者名簿）（⑤の場合）'!$BD60+1&lt;=15,IF(DJ$19&gt;='様式３（療養者名簿）（⑤の場合）'!$BD60,IF(DJ$19&lt;='様式３（療養者名簿）（⑤の場合）'!$BE60,1,0),0),0)</f>
        <v>0</v>
      </c>
      <c r="DK55" s="377">
        <f>IF(DK$19-'様式３（療養者名簿）（⑤の場合）'!$BD60+1&lt;=15,IF(DK$19&gt;='様式３（療養者名簿）（⑤の場合）'!$BD60,IF(DK$19&lt;='様式３（療養者名簿）（⑤の場合）'!$BE60,1,0),0),0)</f>
        <v>0</v>
      </c>
      <c r="DL55" s="377">
        <f>IF(DL$19-'様式３（療養者名簿）（⑤の場合）'!$BD60+1&lt;=15,IF(DL$19&gt;='様式３（療養者名簿）（⑤の場合）'!$BD60,IF(DL$19&lt;='様式３（療養者名簿）（⑤の場合）'!$BE60,1,0),0),0)</f>
        <v>0</v>
      </c>
      <c r="DM55" s="377">
        <f>IF(DM$19-'様式３（療養者名簿）（⑤の場合）'!$BD60+1&lt;=15,IF(DM$19&gt;='様式３（療養者名簿）（⑤の場合）'!$BD60,IF(DM$19&lt;='様式３（療養者名簿）（⑤の場合）'!$BE60,1,0),0),0)</f>
        <v>0</v>
      </c>
      <c r="DN55" s="377">
        <f>IF(DN$19-'様式３（療養者名簿）（⑤の場合）'!$BD60+1&lt;=15,IF(DN$19&gt;='様式３（療養者名簿）（⑤の場合）'!$BD60,IF(DN$19&lt;='様式３（療養者名簿）（⑤の場合）'!$BE60,1,0),0),0)</f>
        <v>0</v>
      </c>
      <c r="DO55" s="377">
        <f>IF(DO$19-'様式３（療養者名簿）（⑤の場合）'!$BD60+1&lt;=15,IF(DO$19&gt;='様式３（療養者名簿）（⑤の場合）'!$BD60,IF(DO$19&lt;='様式３（療養者名簿）（⑤の場合）'!$BE60,1,0),0),0)</f>
        <v>0</v>
      </c>
      <c r="DP55" s="377">
        <f>IF(DP$19-'様式３（療養者名簿）（⑤の場合）'!$BD60+1&lt;=15,IF(DP$19&gt;='様式３（療養者名簿）（⑤の場合）'!$BD60,IF(DP$19&lt;='様式３（療養者名簿）（⑤の場合）'!$BE60,1,0),0),0)</f>
        <v>0</v>
      </c>
      <c r="DQ55" s="377">
        <f>IF(DQ$19-'様式３（療養者名簿）（⑤の場合）'!$BD60+1&lt;=15,IF(DQ$19&gt;='様式３（療養者名簿）（⑤の場合）'!$BD60,IF(DQ$19&lt;='様式３（療養者名簿）（⑤の場合）'!$BE60,1,0),0),0)</f>
        <v>0</v>
      </c>
      <c r="DR55" s="377">
        <f>IF(DR$19-'様式３（療養者名簿）（⑤の場合）'!$BD60+1&lt;=15,IF(DR$19&gt;='様式３（療養者名簿）（⑤の場合）'!$BD60,IF(DR$19&lt;='様式３（療養者名簿）（⑤の場合）'!$BE60,1,0),0),0)</f>
        <v>0</v>
      </c>
      <c r="DS55" s="377">
        <f>IF(DS$19-'様式３（療養者名簿）（⑤の場合）'!$BD60+1&lt;=15,IF(DS$19&gt;='様式３（療養者名簿）（⑤の場合）'!$BD60,IF(DS$19&lt;='様式３（療養者名簿）（⑤の場合）'!$BE60,1,0),0),0)</f>
        <v>0</v>
      </c>
      <c r="DT55" s="377">
        <f>IF(DT$19-'様式３（療養者名簿）（⑤の場合）'!$BD60+1&lt;=15,IF(DT$19&gt;='様式３（療養者名簿）（⑤の場合）'!$BD60,IF(DT$19&lt;='様式３（療養者名簿）（⑤の場合）'!$BE60,1,0),0),0)</f>
        <v>0</v>
      </c>
      <c r="DU55" s="377">
        <f>IF(DU$19-'様式３（療養者名簿）（⑤の場合）'!$BD60+1&lt;=15,IF(DU$19&gt;='様式３（療養者名簿）（⑤の場合）'!$BD60,IF(DU$19&lt;='様式３（療養者名簿）（⑤の場合）'!$BE60,1,0),0),0)</f>
        <v>0</v>
      </c>
      <c r="DV55" s="377">
        <f>IF(DV$19-'様式３（療養者名簿）（⑤の場合）'!$BD60+1&lt;=15,IF(DV$19&gt;='様式３（療養者名簿）（⑤の場合）'!$BD60,IF(DV$19&lt;='様式３（療養者名簿）（⑤の場合）'!$BE60,1,0),0),0)</f>
        <v>0</v>
      </c>
      <c r="DW55" s="377">
        <f>IF(DW$19-'様式３（療養者名簿）（⑤の場合）'!$BD60+1&lt;=15,IF(DW$19&gt;='様式３（療養者名簿）（⑤の場合）'!$BD60,IF(DW$19&lt;='様式３（療養者名簿）（⑤の場合）'!$BE60,1,0),0),0)</f>
        <v>0</v>
      </c>
      <c r="DX55" s="377">
        <f>IF(DX$19-'様式３（療養者名簿）（⑤の場合）'!$BD60+1&lt;=15,IF(DX$19&gt;='様式３（療養者名簿）（⑤の場合）'!$BD60,IF(DX$19&lt;='様式３（療養者名簿）（⑤の場合）'!$BE60,1,0),0),0)</f>
        <v>0</v>
      </c>
      <c r="DY55" s="377">
        <f>IF(DY$19-'様式３（療養者名簿）（⑤の場合）'!$BD60+1&lt;=15,IF(DY$19&gt;='様式３（療養者名簿）（⑤の場合）'!$BD60,IF(DY$19&lt;='様式３（療養者名簿）（⑤の場合）'!$BE60,1,0),0),0)</f>
        <v>0</v>
      </c>
      <c r="DZ55" s="377">
        <f>IF(DZ$19-'様式３（療養者名簿）（⑤の場合）'!$BD60+1&lt;=15,IF(DZ$19&gt;='様式３（療養者名簿）（⑤の場合）'!$BD60,IF(DZ$19&lt;='様式３（療養者名簿）（⑤の場合）'!$BE60,1,0),0),0)</f>
        <v>0</v>
      </c>
      <c r="EA55" s="377">
        <f>IF(EA$19-'様式３（療養者名簿）（⑤の場合）'!$BD60+1&lt;=15,IF(EA$19&gt;='様式３（療養者名簿）（⑤の場合）'!$BD60,IF(EA$19&lt;='様式３（療養者名簿）（⑤の場合）'!$BE60,1,0),0),0)</f>
        <v>0</v>
      </c>
      <c r="EB55" s="377">
        <f>IF(EB$19-'様式３（療養者名簿）（⑤の場合）'!$BD60+1&lt;=15,IF(EB$19&gt;='様式３（療養者名簿）（⑤の場合）'!$BD60,IF(EB$19&lt;='様式３（療養者名簿）（⑤の場合）'!$BE60,1,0),0),0)</f>
        <v>0</v>
      </c>
      <c r="EC55" s="377">
        <f>IF(EC$19-'様式３（療養者名簿）（⑤の場合）'!$BD60+1&lt;=15,IF(EC$19&gt;='様式３（療養者名簿）（⑤の場合）'!$BD60,IF(EC$19&lt;='様式３（療養者名簿）（⑤の場合）'!$BE60,1,0),0),0)</f>
        <v>0</v>
      </c>
      <c r="ED55" s="377">
        <f>IF(ED$19-'様式３（療養者名簿）（⑤の場合）'!$BD60+1&lt;=15,IF(ED$19&gt;='様式３（療養者名簿）（⑤の場合）'!$BD60,IF(ED$19&lt;='様式３（療養者名簿）（⑤の場合）'!$BE60,1,0),0),0)</f>
        <v>0</v>
      </c>
      <c r="EE55" s="377">
        <f>IF(EE$19-'様式３（療養者名簿）（⑤の場合）'!$BD60+1&lt;=15,IF(EE$19&gt;='様式３（療養者名簿）（⑤の場合）'!$BD60,IF(EE$19&lt;='様式３（療養者名簿）（⑤の場合）'!$BE60,1,0),0),0)</f>
        <v>0</v>
      </c>
      <c r="EF55" s="377">
        <f>IF(EF$19-'様式３（療養者名簿）（⑤の場合）'!$BD60+1&lt;=15,IF(EF$19&gt;='様式３（療養者名簿）（⑤の場合）'!$BD60,IF(EF$19&lt;='様式３（療養者名簿）（⑤の場合）'!$BE60,1,0),0),0)</f>
        <v>0</v>
      </c>
      <c r="EG55" s="377">
        <f>IF(EG$19-'様式３（療養者名簿）（⑤の場合）'!$BD60+1&lt;=15,IF(EG$19&gt;='様式３（療養者名簿）（⑤の場合）'!$BD60,IF(EG$19&lt;='様式３（療養者名簿）（⑤の場合）'!$BE60,1,0),0),0)</f>
        <v>0</v>
      </c>
      <c r="EH55" s="377">
        <f>IF(EH$19-'様式３（療養者名簿）（⑤の場合）'!$BD60+1&lt;=15,IF(EH$19&gt;='様式３（療養者名簿）（⑤の場合）'!$BD60,IF(EH$19&lt;='様式３（療養者名簿）（⑤の場合）'!$BE60,1,0),0),0)</f>
        <v>0</v>
      </c>
      <c r="EI55" s="377">
        <f>IF(EI$19-'様式３（療養者名簿）（⑤の場合）'!$BD60+1&lt;=15,IF(EI$19&gt;='様式３（療養者名簿）（⑤の場合）'!$BD60,IF(EI$19&lt;='様式３（療養者名簿）（⑤の場合）'!$BE60,1,0),0),0)</f>
        <v>0</v>
      </c>
      <c r="EJ55" s="377">
        <f>IF(EJ$19-'様式３（療養者名簿）（⑤の場合）'!$BD60+1&lt;=15,IF(EJ$19&gt;='様式３（療養者名簿）（⑤の場合）'!$BD60,IF(EJ$19&lt;='様式３（療養者名簿）（⑤の場合）'!$BE60,1,0),0),0)</f>
        <v>0</v>
      </c>
      <c r="EK55" s="377">
        <f>IF(EK$19-'様式３（療養者名簿）（⑤の場合）'!$BD60+1&lt;=15,IF(EK$19&gt;='様式３（療養者名簿）（⑤の場合）'!$BD60,IF(EK$19&lt;='様式３（療養者名簿）（⑤の場合）'!$BE60,1,0),0),0)</f>
        <v>0</v>
      </c>
      <c r="EL55" s="377">
        <f>IF(EL$19-'様式３（療養者名簿）（⑤の場合）'!$BD60+1&lt;=15,IF(EL$19&gt;='様式３（療養者名簿）（⑤の場合）'!$BD60,IF(EL$19&lt;='様式３（療養者名簿）（⑤の場合）'!$BE60,1,0),0),0)</f>
        <v>0</v>
      </c>
      <c r="EM55" s="377">
        <f>IF(EM$19-'様式３（療養者名簿）（⑤の場合）'!$BD60+1&lt;=15,IF(EM$19&gt;='様式３（療養者名簿）（⑤の場合）'!$BD60,IF(EM$19&lt;='様式３（療養者名簿）（⑤の場合）'!$BE60,1,0),0),0)</f>
        <v>0</v>
      </c>
      <c r="EN55" s="377">
        <f>IF(EN$19-'様式３（療養者名簿）（⑤の場合）'!$BD60+1&lt;=15,IF(EN$19&gt;='様式３（療養者名簿）（⑤の場合）'!$BD60,IF(EN$19&lt;='様式３（療養者名簿）（⑤の場合）'!$BE60,1,0),0),0)</f>
        <v>0</v>
      </c>
      <c r="EO55" s="377">
        <f>IF(EO$19-'様式３（療養者名簿）（⑤の場合）'!$BD60+1&lt;=15,IF(EO$19&gt;='様式３（療養者名簿）（⑤の場合）'!$BD60,IF(EO$19&lt;='様式３（療養者名簿）（⑤の場合）'!$BE60,1,0),0),0)</f>
        <v>0</v>
      </c>
      <c r="EP55" s="377">
        <f>IF(EP$19-'様式３（療養者名簿）（⑤の場合）'!$BD60+1&lt;=15,IF(EP$19&gt;='様式３（療養者名簿）（⑤の場合）'!$BD60,IF(EP$19&lt;='様式３（療養者名簿）（⑤の場合）'!$BE60,1,0),0),0)</f>
        <v>0</v>
      </c>
      <c r="EQ55" s="377">
        <f>IF(EQ$19-'様式３（療養者名簿）（⑤の場合）'!$BD60+1&lt;=15,IF(EQ$19&gt;='様式３（療養者名簿）（⑤の場合）'!$BD60,IF(EQ$19&lt;='様式３（療養者名簿）（⑤の場合）'!$BE60,1,0),0),0)</f>
        <v>0</v>
      </c>
      <c r="ER55" s="377">
        <f>IF(ER$19-'様式３（療養者名簿）（⑤の場合）'!$BD60+1&lt;=15,IF(ER$19&gt;='様式３（療養者名簿）（⑤の場合）'!$BD60,IF(ER$19&lt;='様式３（療養者名簿）（⑤の場合）'!$BE60,1,0),0),0)</f>
        <v>0</v>
      </c>
      <c r="ES55" s="377">
        <f>IF(ES$19-'様式３（療養者名簿）（⑤の場合）'!$BD60+1&lt;=15,IF(ES$19&gt;='様式３（療養者名簿）（⑤の場合）'!$BD60,IF(ES$19&lt;='様式３（療養者名簿）（⑤の場合）'!$BE60,1,0),0),0)</f>
        <v>0</v>
      </c>
      <c r="ET55" s="377">
        <f>IF(ET$19-'様式３（療養者名簿）（⑤の場合）'!$BD60+1&lt;=15,IF(ET$19&gt;='様式３（療養者名簿）（⑤の場合）'!$BD60,IF(ET$19&lt;='様式３（療養者名簿）（⑤の場合）'!$BE60,1,0),0),0)</f>
        <v>0</v>
      </c>
      <c r="EU55" s="377">
        <f>IF(EU$19-'様式３（療養者名簿）（⑤の場合）'!$BD60+1&lt;=15,IF(EU$19&gt;='様式３（療養者名簿）（⑤の場合）'!$BD60,IF(EU$19&lt;='様式３（療養者名簿）（⑤の場合）'!$BE60,1,0),0),0)</f>
        <v>0</v>
      </c>
      <c r="EV55" s="377">
        <f>IF(EV$19-'様式３（療養者名簿）（⑤の場合）'!$BD60+1&lt;=15,IF(EV$19&gt;='様式３（療養者名簿）（⑤の場合）'!$BD60,IF(EV$19&lt;='様式３（療養者名簿）（⑤の場合）'!$BE60,1,0),0),0)</f>
        <v>0</v>
      </c>
      <c r="EW55" s="377">
        <f>IF(EW$19-'様式３（療養者名簿）（⑤の場合）'!$BD60+1&lt;=15,IF(EW$19&gt;='様式３（療養者名簿）（⑤の場合）'!$BD60,IF(EW$19&lt;='様式３（療養者名簿）（⑤の場合）'!$BE60,1,0),0),0)</f>
        <v>0</v>
      </c>
      <c r="EX55" s="377">
        <f>IF(EX$19-'様式３（療養者名簿）（⑤の場合）'!$BD60+1&lt;=15,IF(EX$19&gt;='様式３（療養者名簿）（⑤の場合）'!$BD60,IF(EX$19&lt;='様式３（療養者名簿）（⑤の場合）'!$BE60,1,0),0),0)</f>
        <v>0</v>
      </c>
      <c r="EY55" s="377">
        <f>IF(EY$19-'様式３（療養者名簿）（⑤の場合）'!$BD60+1&lt;=15,IF(EY$19&gt;='様式３（療養者名簿）（⑤の場合）'!$BD60,IF(EY$19&lt;='様式３（療養者名簿）（⑤の場合）'!$BE60,1,0),0),0)</f>
        <v>0</v>
      </c>
      <c r="EZ55" s="377">
        <f>IF(EZ$19-'様式３（療養者名簿）（⑤の場合）'!$BD60+1&lt;=15,IF(EZ$19&gt;='様式３（療養者名簿）（⑤の場合）'!$BD60,IF(EZ$19&lt;='様式３（療養者名簿）（⑤の場合）'!$BE60,1,0),0),0)</f>
        <v>0</v>
      </c>
      <c r="FA55" s="377">
        <f>IF(FA$19-'様式３（療養者名簿）（⑤の場合）'!$BD60+1&lt;=15,IF(FA$19&gt;='様式３（療養者名簿）（⑤の場合）'!$BD60,IF(FA$19&lt;='様式３（療養者名簿）（⑤の場合）'!$BE60,1,0),0),0)</f>
        <v>0</v>
      </c>
      <c r="FB55" s="377">
        <f>IF(FB$19-'様式３（療養者名簿）（⑤の場合）'!$BD60+1&lt;=15,IF(FB$19&gt;='様式３（療養者名簿）（⑤の場合）'!$BD60,IF(FB$19&lt;='様式３（療養者名簿）（⑤の場合）'!$BE60,1,0),0),0)</f>
        <v>0</v>
      </c>
      <c r="FC55" s="377">
        <f>IF(FC$19-'様式３（療養者名簿）（⑤の場合）'!$BD60+1&lt;=15,IF(FC$19&gt;='様式３（療養者名簿）（⑤の場合）'!$BD60,IF(FC$19&lt;='様式３（療養者名簿）（⑤の場合）'!$BE60,1,0),0),0)</f>
        <v>0</v>
      </c>
      <c r="FD55" s="377">
        <f>IF(FD$19-'様式３（療養者名簿）（⑤の場合）'!$BD60+1&lt;=15,IF(FD$19&gt;='様式３（療養者名簿）（⑤の場合）'!$BD60,IF(FD$19&lt;='様式３（療養者名簿）（⑤の場合）'!$BE60,1,0),0),0)</f>
        <v>0</v>
      </c>
      <c r="FE55" s="377">
        <f>IF(FE$19-'様式３（療養者名簿）（⑤の場合）'!$BD60+1&lt;=15,IF(FE$19&gt;='様式３（療養者名簿）（⑤の場合）'!$BD60,IF(FE$19&lt;='様式３（療養者名簿）（⑤の場合）'!$BE60,1,0),0),0)</f>
        <v>0</v>
      </c>
      <c r="FF55" s="377">
        <f>IF(FF$19-'様式３（療養者名簿）（⑤の場合）'!$BD60+1&lt;=15,IF(FF$19&gt;='様式３（療養者名簿）（⑤の場合）'!$BD60,IF(FF$19&lt;='様式３（療養者名簿）（⑤の場合）'!$BE60,1,0),0),0)</f>
        <v>0</v>
      </c>
      <c r="FG55" s="377">
        <f>IF(FG$19-'様式３（療養者名簿）（⑤の場合）'!$BD60+1&lt;=15,IF(FG$19&gt;='様式３（療養者名簿）（⑤の場合）'!$BD60,IF(FG$19&lt;='様式３（療養者名簿）（⑤の場合）'!$BE60,1,0),0),0)</f>
        <v>0</v>
      </c>
      <c r="FH55" s="377">
        <f>IF(FH$19-'様式３（療養者名簿）（⑤の場合）'!$BD60+1&lt;=15,IF(FH$19&gt;='様式３（療養者名簿）（⑤の場合）'!$BD60,IF(FH$19&lt;='様式３（療養者名簿）（⑤の場合）'!$BE60,1,0),0),0)</f>
        <v>0</v>
      </c>
      <c r="FI55" s="377">
        <f>IF(FI$19-'様式３（療養者名簿）（⑤の場合）'!$BD60+1&lt;=15,IF(FI$19&gt;='様式３（療養者名簿）（⑤の場合）'!$BD60,IF(FI$19&lt;='様式３（療養者名簿）（⑤の場合）'!$BE60,1,0),0),0)</f>
        <v>0</v>
      </c>
      <c r="FJ55" s="377">
        <f>IF(FJ$19-'様式３（療養者名簿）（⑤の場合）'!$BD60+1&lt;=15,IF(FJ$19&gt;='様式３（療養者名簿）（⑤の場合）'!$BD60,IF(FJ$19&lt;='様式３（療養者名簿）（⑤の場合）'!$BE60,1,0),0),0)</f>
        <v>0</v>
      </c>
      <c r="FK55" s="377">
        <f>IF(FK$19-'様式３（療養者名簿）（⑤の場合）'!$BD60+1&lt;=15,IF(FK$19&gt;='様式３（療養者名簿）（⑤の場合）'!$BD60,IF(FK$19&lt;='様式３（療養者名簿）（⑤の場合）'!$BE60,1,0),0),0)</f>
        <v>0</v>
      </c>
      <c r="FL55" s="377">
        <f>IF(FL$19-'様式３（療養者名簿）（⑤の場合）'!$BD60+1&lt;=15,IF(FL$19&gt;='様式３（療養者名簿）（⑤の場合）'!$BD60,IF(FL$19&lt;='様式３（療養者名簿）（⑤の場合）'!$BE60,1,0),0),0)</f>
        <v>0</v>
      </c>
      <c r="FM55" s="377">
        <f>IF(FM$19-'様式３（療養者名簿）（⑤の場合）'!$BD60+1&lt;=15,IF(FM$19&gt;='様式３（療養者名簿）（⑤の場合）'!$BD60,IF(FM$19&lt;='様式３（療養者名簿）（⑤の場合）'!$BE60,1,0),0),0)</f>
        <v>0</v>
      </c>
      <c r="FN55" s="377">
        <f>IF(FN$19-'様式３（療養者名簿）（⑤の場合）'!$BD60+1&lt;=15,IF(FN$19&gt;='様式３（療養者名簿）（⑤の場合）'!$BD60,IF(FN$19&lt;='様式３（療養者名簿）（⑤の場合）'!$BE60,1,0),0),0)</f>
        <v>0</v>
      </c>
      <c r="FO55" s="377">
        <f>IF(FO$19-'様式３（療養者名簿）（⑤の場合）'!$BD60+1&lt;=15,IF(FO$19&gt;='様式３（療養者名簿）（⑤の場合）'!$BD60,IF(FO$19&lt;='様式３（療養者名簿）（⑤の場合）'!$BE60,1,0),0),0)</f>
        <v>0</v>
      </c>
      <c r="FP55" s="377">
        <f>IF(FP$19-'様式３（療養者名簿）（⑤の場合）'!$BD60+1&lt;=15,IF(FP$19&gt;='様式３（療養者名簿）（⑤の場合）'!$BD60,IF(FP$19&lt;='様式３（療養者名簿）（⑤の場合）'!$BE60,1,0),0),0)</f>
        <v>0</v>
      </c>
      <c r="FQ55" s="377">
        <f>IF(FQ$19-'様式３（療養者名簿）（⑤の場合）'!$BD60+1&lt;=15,IF(FQ$19&gt;='様式３（療養者名簿）（⑤の場合）'!$BD60,IF(FQ$19&lt;='様式３（療養者名簿）（⑤の場合）'!$BE60,1,0),0),0)</f>
        <v>0</v>
      </c>
      <c r="FR55" s="377">
        <f>IF(FR$19-'様式３（療養者名簿）（⑤の場合）'!$BD60+1&lt;=15,IF(FR$19&gt;='様式３（療養者名簿）（⑤の場合）'!$BD60,IF(FR$19&lt;='様式３（療養者名簿）（⑤の場合）'!$BE60,1,0),0),0)</f>
        <v>0</v>
      </c>
      <c r="FS55" s="377">
        <f>IF(FS$19-'様式３（療養者名簿）（⑤の場合）'!$BD60+1&lt;=15,IF(FS$19&gt;='様式３（療養者名簿）（⑤の場合）'!$BD60,IF(FS$19&lt;='様式３（療養者名簿）（⑤の場合）'!$BE60,1,0),0),0)</f>
        <v>0</v>
      </c>
      <c r="FT55" s="377">
        <f>IF(FT$19-'様式３（療養者名簿）（⑤の場合）'!$BD60+1&lt;=15,IF(FT$19&gt;='様式３（療養者名簿）（⑤の場合）'!$BD60,IF(FT$19&lt;='様式３（療養者名簿）（⑤の場合）'!$BE60,1,0),0),0)</f>
        <v>0</v>
      </c>
      <c r="FU55" s="377">
        <f>IF(FU$19-'様式３（療養者名簿）（⑤の場合）'!$BD60+1&lt;=15,IF(FU$19&gt;='様式３（療養者名簿）（⑤の場合）'!$BD60,IF(FU$19&lt;='様式３（療養者名簿）（⑤の場合）'!$BE60,1,0),0),0)</f>
        <v>0</v>
      </c>
      <c r="FV55" s="377">
        <f>IF(FV$19-'様式３（療養者名簿）（⑤の場合）'!$BD60+1&lt;=15,IF(FV$19&gt;='様式３（療養者名簿）（⑤の場合）'!$BD60,IF(FV$19&lt;='様式３（療養者名簿）（⑤の場合）'!$BE60,1,0),0),0)</f>
        <v>0</v>
      </c>
      <c r="FW55" s="377">
        <f>IF(FW$19-'様式３（療養者名簿）（⑤の場合）'!$BD60+1&lt;=15,IF(FW$19&gt;='様式３（療養者名簿）（⑤の場合）'!$BD60,IF(FW$19&lt;='様式３（療養者名簿）（⑤の場合）'!$BE60,1,0),0),0)</f>
        <v>0</v>
      </c>
      <c r="FX55" s="377">
        <f>IF(FX$19-'様式３（療養者名簿）（⑤の場合）'!$BD60+1&lt;=15,IF(FX$19&gt;='様式３（療養者名簿）（⑤の場合）'!$BD60,IF(FX$19&lt;='様式３（療養者名簿）（⑤の場合）'!$BE60,1,0),0),0)</f>
        <v>0</v>
      </c>
      <c r="FY55" s="377">
        <f>IF(FY$19-'様式３（療養者名簿）（⑤の場合）'!$BD60+1&lt;=15,IF(FY$19&gt;='様式３（療養者名簿）（⑤の場合）'!$BD60,IF(FY$19&lt;='様式３（療養者名簿）（⑤の場合）'!$BE60,1,0),0),0)</f>
        <v>0</v>
      </c>
      <c r="FZ55" s="377">
        <f>IF(FZ$19-'様式３（療養者名簿）（⑤の場合）'!$BD60+1&lt;=15,IF(FZ$19&gt;='様式３（療養者名簿）（⑤の場合）'!$BD60,IF(FZ$19&lt;='様式３（療養者名簿）（⑤の場合）'!$BE60,1,0),0),0)</f>
        <v>0</v>
      </c>
      <c r="GA55" s="377">
        <f>IF(GA$19-'様式３（療養者名簿）（⑤の場合）'!$BD60+1&lt;=15,IF(GA$19&gt;='様式３（療養者名簿）（⑤の場合）'!$BD60,IF(GA$19&lt;='様式３（療養者名簿）（⑤の場合）'!$BE60,1,0),0),0)</f>
        <v>0</v>
      </c>
      <c r="GB55" s="377">
        <f>IF(GB$19-'様式３（療養者名簿）（⑤の場合）'!$BD60+1&lt;=15,IF(GB$19&gt;='様式３（療養者名簿）（⑤の場合）'!$BD60,IF(GB$19&lt;='様式３（療養者名簿）（⑤の場合）'!$BE60,1,0),0),0)</f>
        <v>0</v>
      </c>
      <c r="GC55" s="377">
        <f>IF(GC$19-'様式３（療養者名簿）（⑤の場合）'!$BD60+1&lt;=15,IF(GC$19&gt;='様式３（療養者名簿）（⑤の場合）'!$BD60,IF(GC$19&lt;='様式３（療養者名簿）（⑤の場合）'!$BE60,1,0),0),0)</f>
        <v>0</v>
      </c>
      <c r="GD55" s="377">
        <f>IF(GD$19-'様式３（療養者名簿）（⑤の場合）'!$BD60+1&lt;=15,IF(GD$19&gt;='様式３（療養者名簿）（⑤の場合）'!$BD60,IF(GD$19&lt;='様式３（療養者名簿）（⑤の場合）'!$BE60,1,0),0),0)</f>
        <v>0</v>
      </c>
      <c r="GE55" s="377">
        <f>IF(GE$19-'様式３（療養者名簿）（⑤の場合）'!$BD60+1&lt;=15,IF(GE$19&gt;='様式３（療養者名簿）（⑤の場合）'!$BD60,IF(GE$19&lt;='様式３（療養者名簿）（⑤の場合）'!$BE60,1,0),0),0)</f>
        <v>0</v>
      </c>
      <c r="GF55" s="377">
        <f>IF(GF$19-'様式３（療養者名簿）（⑤の場合）'!$BD60+1&lt;=15,IF(GF$19&gt;='様式３（療養者名簿）（⑤の場合）'!$BD60,IF(GF$19&lt;='様式３（療養者名簿）（⑤の場合）'!$BE60,1,0),0),0)</f>
        <v>0</v>
      </c>
      <c r="GG55" s="377">
        <f>IF(GG$19-'様式３（療養者名簿）（⑤の場合）'!$BD60+1&lt;=15,IF(GG$19&gt;='様式３（療養者名簿）（⑤の場合）'!$BD60,IF(GG$19&lt;='様式３（療養者名簿）（⑤の場合）'!$BE60,1,0),0),0)</f>
        <v>0</v>
      </c>
      <c r="GH55" s="377">
        <f>IF(GH$19-'様式３（療養者名簿）（⑤の場合）'!$BD60+1&lt;=15,IF(GH$19&gt;='様式３（療養者名簿）（⑤の場合）'!$BD60,IF(GH$19&lt;='様式３（療養者名簿）（⑤の場合）'!$BE60,1,0),0),0)</f>
        <v>0</v>
      </c>
      <c r="GI55" s="377">
        <f>IF(GI$19-'様式３（療養者名簿）（⑤の場合）'!$BD60+1&lt;=15,IF(GI$19&gt;='様式３（療養者名簿）（⑤の場合）'!$BD60,IF(GI$19&lt;='様式３（療養者名簿）（⑤の場合）'!$BE60,1,0),0),0)</f>
        <v>0</v>
      </c>
      <c r="GJ55" s="377">
        <f>IF(GJ$19-'様式３（療養者名簿）（⑤の場合）'!$BD60+1&lt;=15,IF(GJ$19&gt;='様式３（療養者名簿）（⑤の場合）'!$BD60,IF(GJ$19&lt;='様式３（療養者名簿）（⑤の場合）'!$BE60,1,0),0),0)</f>
        <v>0</v>
      </c>
      <c r="GK55" s="377">
        <f>IF(GK$19-'様式３（療養者名簿）（⑤の場合）'!$BD60+1&lt;=15,IF(GK$19&gt;='様式３（療養者名簿）（⑤の場合）'!$BD60,IF(GK$19&lt;='様式３（療養者名簿）（⑤の場合）'!$BE60,1,0),0),0)</f>
        <v>0</v>
      </c>
      <c r="GL55" s="377">
        <f>IF(GL$19-'様式３（療養者名簿）（⑤の場合）'!$BD60+1&lt;=15,IF(GL$19&gt;='様式３（療養者名簿）（⑤の場合）'!$BD60,IF(GL$19&lt;='様式３（療養者名簿）（⑤の場合）'!$BE60,1,0),0),0)</f>
        <v>0</v>
      </c>
      <c r="GM55" s="377">
        <f>IF(GM$19-'様式３（療養者名簿）（⑤の場合）'!$BD60+1&lt;=15,IF(GM$19&gt;='様式３（療養者名簿）（⑤の場合）'!$BD60,IF(GM$19&lt;='様式３（療養者名簿）（⑤の場合）'!$BE60,1,0),0),0)</f>
        <v>0</v>
      </c>
      <c r="GN55" s="377">
        <f>IF(GN$19-'様式３（療養者名簿）（⑤の場合）'!$BD60+1&lt;=15,IF(GN$19&gt;='様式３（療養者名簿）（⑤の場合）'!$BD60,IF(GN$19&lt;='様式３（療養者名簿）（⑤の場合）'!$BE60,1,0),0),0)</f>
        <v>0</v>
      </c>
      <c r="GO55" s="377">
        <f>IF(GO$19-'様式３（療養者名簿）（⑤の場合）'!$BD60+1&lt;=15,IF(GO$19&gt;='様式３（療養者名簿）（⑤の場合）'!$BD60,IF(GO$19&lt;='様式３（療養者名簿）（⑤の場合）'!$BE60,1,0),0),0)</f>
        <v>0</v>
      </c>
      <c r="GP55" s="377">
        <f>IF(GP$19-'様式３（療養者名簿）（⑤の場合）'!$BD60+1&lt;=15,IF(GP$19&gt;='様式３（療養者名簿）（⑤の場合）'!$BD60,IF(GP$19&lt;='様式３（療養者名簿）（⑤の場合）'!$BE60,1,0),0),0)</f>
        <v>0</v>
      </c>
      <c r="GQ55" s="377">
        <f>IF(GQ$19-'様式３（療養者名簿）（⑤の場合）'!$BD60+1&lt;=15,IF(GQ$19&gt;='様式３（療養者名簿）（⑤の場合）'!$BD60,IF(GQ$19&lt;='様式３（療養者名簿）（⑤の場合）'!$BE60,1,0),0),0)</f>
        <v>0</v>
      </c>
      <c r="GR55" s="377">
        <f>IF(GR$19-'様式３（療養者名簿）（⑤の場合）'!$BD60+1&lt;=15,IF(GR$19&gt;='様式３（療養者名簿）（⑤の場合）'!$BD60,IF(GR$19&lt;='様式３（療養者名簿）（⑤の場合）'!$BE60,1,0),0),0)</f>
        <v>0</v>
      </c>
      <c r="GS55" s="377">
        <f>IF(GS$19-'様式３（療養者名簿）（⑤の場合）'!$BD60+1&lt;=15,IF(GS$19&gt;='様式３（療養者名簿）（⑤の場合）'!$BD60,IF(GS$19&lt;='様式３（療養者名簿）（⑤の場合）'!$BE60,1,0),0),0)</f>
        <v>0</v>
      </c>
      <c r="GT55" s="377">
        <f>IF(GT$19-'様式３（療養者名簿）（⑤の場合）'!$BD60+1&lt;=15,IF(GT$19&gt;='様式３（療養者名簿）（⑤の場合）'!$BD60,IF(GT$19&lt;='様式３（療養者名簿）（⑤の場合）'!$BE60,1,0),0),0)</f>
        <v>0</v>
      </c>
      <c r="GU55" s="377">
        <f>IF(GU$19-'様式３（療養者名簿）（⑤の場合）'!$BD60+1&lt;=15,IF(GU$19&gt;='様式３（療養者名簿）（⑤の場合）'!$BD60,IF(GU$19&lt;='様式３（療養者名簿）（⑤の場合）'!$BE60,1,0),0),0)</f>
        <v>0</v>
      </c>
      <c r="GV55" s="377">
        <f>IF(GV$19-'様式３（療養者名簿）（⑤の場合）'!$BD60+1&lt;=15,IF(GV$19&gt;='様式３（療養者名簿）（⑤の場合）'!$BD60,IF(GV$19&lt;='様式３（療養者名簿）（⑤の場合）'!$BE60,1,0),0),0)</f>
        <v>0</v>
      </c>
      <c r="GW55" s="377">
        <f>IF(GW$19-'様式３（療養者名簿）（⑤の場合）'!$BD60+1&lt;=15,IF(GW$19&gt;='様式３（療養者名簿）（⑤の場合）'!$BD60,IF(GW$19&lt;='様式３（療養者名簿）（⑤の場合）'!$BE60,1,0),0),0)</f>
        <v>0</v>
      </c>
      <c r="GX55" s="377">
        <f>IF(GX$19-'様式３（療養者名簿）（⑤の場合）'!$BD60+1&lt;=15,IF(GX$19&gt;='様式３（療養者名簿）（⑤の場合）'!$BD60,IF(GX$19&lt;='様式３（療養者名簿）（⑤の場合）'!$BE60,1,0),0),0)</f>
        <v>0</v>
      </c>
      <c r="GY55" s="377">
        <f>IF(GY$19-'様式３（療養者名簿）（⑤の場合）'!$BD60+1&lt;=15,IF(GY$19&gt;='様式３（療養者名簿）（⑤の場合）'!$BD60,IF(GY$19&lt;='様式３（療養者名簿）（⑤の場合）'!$BE60,1,0),0),0)</f>
        <v>0</v>
      </c>
      <c r="GZ55" s="377">
        <f>IF(GZ$19-'様式３（療養者名簿）（⑤の場合）'!$BD60+1&lt;=15,IF(GZ$19&gt;='様式３（療養者名簿）（⑤の場合）'!$BD60,IF(GZ$19&lt;='様式３（療養者名簿）（⑤の場合）'!$BE60,1,0),0),0)</f>
        <v>0</v>
      </c>
      <c r="HA55" s="377">
        <f>IF(HA$19-'様式３（療養者名簿）（⑤の場合）'!$BD60+1&lt;=15,IF(HA$19&gt;='様式３（療養者名簿）（⑤の場合）'!$BD60,IF(HA$19&lt;='様式３（療養者名簿）（⑤の場合）'!$BE60,1,0),0),0)</f>
        <v>0</v>
      </c>
      <c r="HB55" s="377">
        <f>IF(HB$19-'様式３（療養者名簿）（⑤の場合）'!$BD60+1&lt;=15,IF(HB$19&gt;='様式３（療養者名簿）（⑤の場合）'!$BD60,IF(HB$19&lt;='様式３（療養者名簿）（⑤の場合）'!$BE60,1,0),0),0)</f>
        <v>0</v>
      </c>
      <c r="HC55" s="377">
        <f>IF(HC$19-'様式３（療養者名簿）（⑤の場合）'!$BD60+1&lt;=15,IF(HC$19&gt;='様式３（療養者名簿）（⑤の場合）'!$BD60,IF(HC$19&lt;='様式３（療養者名簿）（⑤の場合）'!$BE60,1,0),0),0)</f>
        <v>0</v>
      </c>
      <c r="HD55" s="377">
        <f>IF(HD$19-'様式３（療養者名簿）（⑤の場合）'!$BD60+1&lt;=15,IF(HD$19&gt;='様式３（療養者名簿）（⑤の場合）'!$BD60,IF(HD$19&lt;='様式３（療養者名簿）（⑤の場合）'!$BE60,1,0),0),0)</f>
        <v>0</v>
      </c>
      <c r="HE55" s="377">
        <f>IF(HE$19-'様式３（療養者名簿）（⑤の場合）'!$BD60+1&lt;=15,IF(HE$19&gt;='様式３（療養者名簿）（⑤の場合）'!$BD60,IF(HE$19&lt;='様式３（療養者名簿）（⑤の場合）'!$BE60,1,0),0),0)</f>
        <v>0</v>
      </c>
      <c r="HF55" s="377">
        <f>IF(HF$19-'様式３（療養者名簿）（⑤の場合）'!$BD60+1&lt;=15,IF(HF$19&gt;='様式３（療養者名簿）（⑤の場合）'!$BD60,IF(HF$19&lt;='様式３（療養者名簿）（⑤の場合）'!$BE60,1,0),0),0)</f>
        <v>0</v>
      </c>
      <c r="HG55" s="377">
        <f>IF(HG$19-'様式３（療養者名簿）（⑤の場合）'!$BD60+1&lt;=15,IF(HG$19&gt;='様式３（療養者名簿）（⑤の場合）'!$BD60,IF(HG$19&lt;='様式３（療養者名簿）（⑤の場合）'!$BE60,1,0),0),0)</f>
        <v>0</v>
      </c>
      <c r="HH55" s="377">
        <f>IF(HH$19-'様式３（療養者名簿）（⑤の場合）'!$BD60+1&lt;=15,IF(HH$19&gt;='様式３（療養者名簿）（⑤の場合）'!$BD60,IF(HH$19&lt;='様式３（療養者名簿）（⑤の場合）'!$BE60,1,0),0),0)</f>
        <v>0</v>
      </c>
      <c r="HI55" s="377">
        <f>IF(HI$19-'様式３（療養者名簿）（⑤の場合）'!$BD60+1&lt;=15,IF(HI$19&gt;='様式３（療養者名簿）（⑤の場合）'!$BD60,IF(HI$19&lt;='様式３（療養者名簿）（⑤の場合）'!$BE60,1,0),0),0)</f>
        <v>0</v>
      </c>
      <c r="HJ55" s="377">
        <f>IF(HJ$19-'様式３（療養者名簿）（⑤の場合）'!$BD60+1&lt;=15,IF(HJ$19&gt;='様式３（療養者名簿）（⑤の場合）'!$BD60,IF(HJ$19&lt;='様式３（療養者名簿）（⑤の場合）'!$BE60,1,0),0),0)</f>
        <v>0</v>
      </c>
      <c r="HK55" s="377">
        <f>IF(HK$19-'様式３（療養者名簿）（⑤の場合）'!$BD60+1&lt;=15,IF(HK$19&gt;='様式３（療養者名簿）（⑤の場合）'!$BD60,IF(HK$19&lt;='様式３（療養者名簿）（⑤の場合）'!$BE60,1,0),0),0)</f>
        <v>0</v>
      </c>
      <c r="HL55" s="377">
        <f>IF(HL$19-'様式３（療養者名簿）（⑤の場合）'!$BD60+1&lt;=15,IF(HL$19&gt;='様式３（療養者名簿）（⑤の場合）'!$BD60,IF(HL$19&lt;='様式３（療養者名簿）（⑤の場合）'!$BE60,1,0),0),0)</f>
        <v>0</v>
      </c>
      <c r="HM55" s="377">
        <f>IF(HM$19-'様式３（療養者名簿）（⑤の場合）'!$BD60+1&lt;=15,IF(HM$19&gt;='様式３（療養者名簿）（⑤の場合）'!$BD60,IF(HM$19&lt;='様式３（療養者名簿）（⑤の場合）'!$BE60,1,0),0),0)</f>
        <v>0</v>
      </c>
      <c r="HN55" s="377">
        <f>IF(HN$19-'様式３（療養者名簿）（⑤の場合）'!$BD60+1&lt;=15,IF(HN$19&gt;='様式３（療養者名簿）（⑤の場合）'!$BD60,IF(HN$19&lt;='様式３（療養者名簿）（⑤の場合）'!$BE60,1,0),0),0)</f>
        <v>0</v>
      </c>
      <c r="HO55" s="377">
        <f>IF(HO$19-'様式３（療養者名簿）（⑤の場合）'!$BD60+1&lt;=15,IF(HO$19&gt;='様式３（療養者名簿）（⑤の場合）'!$BD60,IF(HO$19&lt;='様式３（療養者名簿）（⑤の場合）'!$BE60,1,0),0),0)</f>
        <v>0</v>
      </c>
      <c r="HP55" s="377">
        <f>IF(HP$19-'様式３（療養者名簿）（⑤の場合）'!$BD60+1&lt;=15,IF(HP$19&gt;='様式３（療養者名簿）（⑤の場合）'!$BD60,IF(HP$19&lt;='様式３（療養者名簿）（⑤の場合）'!$BE60,1,0),0),0)</f>
        <v>0</v>
      </c>
      <c r="HQ55" s="377">
        <f>IF(HQ$19-'様式３（療養者名簿）（⑤の場合）'!$BD60+1&lt;=15,IF(HQ$19&gt;='様式３（療養者名簿）（⑤の場合）'!$BD60,IF(HQ$19&lt;='様式３（療養者名簿）（⑤の場合）'!$BE60,1,0),0),0)</f>
        <v>0</v>
      </c>
      <c r="HR55" s="377">
        <f>IF(HR$19-'様式３（療養者名簿）（⑤の場合）'!$BD60+1&lt;=15,IF(HR$19&gt;='様式３（療養者名簿）（⑤の場合）'!$BD60,IF(HR$19&lt;='様式３（療養者名簿）（⑤の場合）'!$BE60,1,0),0),0)</f>
        <v>0</v>
      </c>
      <c r="HS55" s="377">
        <f>IF(HS$19-'様式３（療養者名簿）（⑤の場合）'!$BD60+1&lt;=15,IF(HS$19&gt;='様式３（療養者名簿）（⑤の場合）'!$BD60,IF(HS$19&lt;='様式３（療養者名簿）（⑤の場合）'!$BE60,1,0),0),0)</f>
        <v>0</v>
      </c>
      <c r="HT55" s="377">
        <f>IF(HT$19-'様式３（療養者名簿）（⑤の場合）'!$BD60+1&lt;=15,IF(HT$19&gt;='様式３（療養者名簿）（⑤の場合）'!$BD60,IF(HT$19&lt;='様式３（療養者名簿）（⑤の場合）'!$BE60,1,0),0),0)</f>
        <v>0</v>
      </c>
      <c r="HU55" s="377">
        <f>IF(HU$19-'様式３（療養者名簿）（⑤の場合）'!$BD60+1&lt;=15,IF(HU$19&gt;='様式３（療養者名簿）（⑤の場合）'!$BD60,IF(HU$19&lt;='様式３（療養者名簿）（⑤の場合）'!$BE60,1,0),0),0)</f>
        <v>0</v>
      </c>
      <c r="HV55" s="377">
        <f>IF(HV$19-'様式３（療養者名簿）（⑤の場合）'!$BD60+1&lt;=15,IF(HV$19&gt;='様式３（療養者名簿）（⑤の場合）'!$BD60,IF(HV$19&lt;='様式３（療養者名簿）（⑤の場合）'!$BE60,1,0),0),0)</f>
        <v>0</v>
      </c>
      <c r="HW55" s="377">
        <f>IF(HW$19-'様式３（療養者名簿）（⑤の場合）'!$BD60+1&lt;=15,IF(HW$19&gt;='様式３（療養者名簿）（⑤の場合）'!$BD60,IF(HW$19&lt;='様式３（療養者名簿）（⑤の場合）'!$BE60,1,0),0),0)</f>
        <v>0</v>
      </c>
      <c r="HX55" s="377">
        <f>IF(HX$19-'様式３（療養者名簿）（⑤の場合）'!$BD60+1&lt;=15,IF(HX$19&gt;='様式３（療養者名簿）（⑤の場合）'!$BD60,IF(HX$19&lt;='様式３（療養者名簿）（⑤の場合）'!$BE60,1,0),0),0)</f>
        <v>0</v>
      </c>
      <c r="HY55" s="377">
        <f>IF(HY$19-'様式３（療養者名簿）（⑤の場合）'!$BD60+1&lt;=15,IF(HY$19&gt;='様式３（療養者名簿）（⑤の場合）'!$BD60,IF(HY$19&lt;='様式３（療養者名簿）（⑤の場合）'!$BE60,1,0),0),0)</f>
        <v>0</v>
      </c>
      <c r="HZ55" s="377">
        <f>IF(HZ$19-'様式３（療養者名簿）（⑤の場合）'!$BD60+1&lt;=15,IF(HZ$19&gt;='様式３（療養者名簿）（⑤の場合）'!$BD60,IF(HZ$19&lt;='様式３（療養者名簿）（⑤の場合）'!$BE60,1,0),0),0)</f>
        <v>0</v>
      </c>
      <c r="IA55" s="377">
        <f>IF(IA$19-'様式３（療養者名簿）（⑤の場合）'!$BD60+1&lt;=15,IF(IA$19&gt;='様式３（療養者名簿）（⑤の場合）'!$BD60,IF(IA$19&lt;='様式３（療養者名簿）（⑤の場合）'!$BE60,1,0),0),0)</f>
        <v>0</v>
      </c>
      <c r="IB55" s="377">
        <f>IF(IB$19-'様式３（療養者名簿）（⑤の場合）'!$BD60+1&lt;=15,IF(IB$19&gt;='様式３（療養者名簿）（⑤の場合）'!$BD60,IF(IB$19&lt;='様式３（療養者名簿）（⑤の場合）'!$BE60,1,0),0),0)</f>
        <v>0</v>
      </c>
      <c r="IC55" s="377">
        <f>IF(IC$19-'様式３（療養者名簿）（⑤の場合）'!$BD60+1&lt;=15,IF(IC$19&gt;='様式３（療養者名簿）（⑤の場合）'!$BD60,IF(IC$19&lt;='様式３（療養者名簿）（⑤の場合）'!$BE60,1,0),0),0)</f>
        <v>0</v>
      </c>
      <c r="ID55" s="377">
        <f>IF(ID$19-'様式３（療養者名簿）（⑤の場合）'!$BD60+1&lt;=15,IF(ID$19&gt;='様式３（療養者名簿）（⑤の場合）'!$BD60,IF(ID$19&lt;='様式３（療養者名簿）（⑤の場合）'!$BE60,1,0),0),0)</f>
        <v>0</v>
      </c>
      <c r="IE55" s="377">
        <f>IF(IE$19-'様式３（療養者名簿）（⑤の場合）'!$BD60+1&lt;=15,IF(IE$19&gt;='様式３（療養者名簿）（⑤の場合）'!$BD60,IF(IE$19&lt;='様式３（療養者名簿）（⑤の場合）'!$BE60,1,0),0),0)</f>
        <v>0</v>
      </c>
      <c r="IF55" s="377">
        <f>IF(IF$19-'様式３（療養者名簿）（⑤の場合）'!$BD60+1&lt;=15,IF(IF$19&gt;='様式３（療養者名簿）（⑤の場合）'!$BD60,IF(IF$19&lt;='様式３（療養者名簿）（⑤の場合）'!$BE60,1,0),0),0)</f>
        <v>0</v>
      </c>
      <c r="IG55" s="377">
        <f>IF(IG$19-'様式３（療養者名簿）（⑤の場合）'!$BD60+1&lt;=15,IF(IG$19&gt;='様式３（療養者名簿）（⑤の場合）'!$BD60,IF(IG$19&lt;='様式３（療養者名簿）（⑤の場合）'!$BE60,1,0),0),0)</f>
        <v>0</v>
      </c>
      <c r="IH55" s="377">
        <f>IF(IH$19-'様式３（療養者名簿）（⑤の場合）'!$BD60+1&lt;=15,IF(IH$19&gt;='様式３（療養者名簿）（⑤の場合）'!$BD60,IF(IH$19&lt;='様式３（療養者名簿）（⑤の場合）'!$BE60,1,0),0),0)</f>
        <v>0</v>
      </c>
      <c r="II55" s="377">
        <f>IF(II$19-'様式３（療養者名簿）（⑤の場合）'!$BD60+1&lt;=15,IF(II$19&gt;='様式３（療養者名簿）（⑤の場合）'!$BD60,IF(II$19&lt;='様式３（療養者名簿）（⑤の場合）'!$BE60,1,0),0),0)</f>
        <v>0</v>
      </c>
      <c r="IJ55" s="377">
        <f>IF(IJ$19-'様式３（療養者名簿）（⑤の場合）'!$BD60+1&lt;=15,IF(IJ$19&gt;='様式３（療養者名簿）（⑤の場合）'!$BD60,IF(IJ$19&lt;='様式３（療養者名簿）（⑤の場合）'!$BE60,1,0),0),0)</f>
        <v>0</v>
      </c>
      <c r="IK55" s="377">
        <f>IF(IK$19-'様式３（療養者名簿）（⑤の場合）'!$BD60+1&lt;=15,IF(IK$19&gt;='様式３（療養者名簿）（⑤の場合）'!$BD60,IF(IK$19&lt;='様式３（療養者名簿）（⑤の場合）'!$BE60,1,0),0),0)</f>
        <v>0</v>
      </c>
      <c r="IL55" s="377">
        <f>IF(IL$19-'様式３（療養者名簿）（⑤の場合）'!$BD60+1&lt;=15,IF(IL$19&gt;='様式３（療養者名簿）（⑤の場合）'!$BD60,IF(IL$19&lt;='様式３（療養者名簿）（⑤の場合）'!$BE60,1,0),0),0)</f>
        <v>0</v>
      </c>
      <c r="IM55" s="377">
        <f>IF(IM$19-'様式３（療養者名簿）（⑤の場合）'!$BD60+1&lt;=15,IF(IM$19&gt;='様式３（療養者名簿）（⑤の場合）'!$BD60,IF(IM$19&lt;='様式３（療養者名簿）（⑤の場合）'!$BE60,1,0),0),0)</f>
        <v>0</v>
      </c>
      <c r="IN55" s="377">
        <f>IF(IN$19-'様式３（療養者名簿）（⑤の場合）'!$BD60+1&lt;=15,IF(IN$19&gt;='様式３（療養者名簿）（⑤の場合）'!$BD60,IF(IN$19&lt;='様式３（療養者名簿）（⑤の場合）'!$BE60,1,0),0),0)</f>
        <v>0</v>
      </c>
      <c r="IO55" s="377">
        <f>IF(IO$19-'様式３（療養者名簿）（⑤の場合）'!$BD60+1&lt;=15,IF(IO$19&gt;='様式３（療養者名簿）（⑤の場合）'!$BD60,IF(IO$19&lt;='様式３（療養者名簿）（⑤の場合）'!$BE60,1,0),0),0)</f>
        <v>0</v>
      </c>
      <c r="IP55" s="377">
        <f>IF(IP$19-'様式３（療養者名簿）（⑤の場合）'!$BD60+1&lt;=15,IF(IP$19&gt;='様式３（療養者名簿）（⑤の場合）'!$BD60,IF(IP$19&lt;='様式３（療養者名簿）（⑤の場合）'!$BE60,1,0),0),0)</f>
        <v>0</v>
      </c>
      <c r="IQ55" s="377">
        <f>IF(IQ$19-'様式３（療養者名簿）（⑤の場合）'!$BD60+1&lt;=15,IF(IQ$19&gt;='様式３（療養者名簿）（⑤の場合）'!$BD60,IF(IQ$19&lt;='様式３（療養者名簿）（⑤の場合）'!$BE60,1,0),0),0)</f>
        <v>0</v>
      </c>
      <c r="IR55" s="377">
        <f>IF(IR$19-'様式３（療養者名簿）（⑤の場合）'!$BD60+1&lt;=15,IF(IR$19&gt;='様式３（療養者名簿）（⑤の場合）'!$BD60,IF(IR$19&lt;='様式３（療養者名簿）（⑤の場合）'!$BE60,1,0),0),0)</f>
        <v>0</v>
      </c>
      <c r="IS55" s="377">
        <f>IF(IS$19-'様式３（療養者名簿）（⑤の場合）'!$BD60+1&lt;=15,IF(IS$19&gt;='様式３（療養者名簿）（⑤の場合）'!$BD60,IF(IS$19&lt;='様式３（療養者名簿）（⑤の場合）'!$BE60,1,0),0),0)</f>
        <v>0</v>
      </c>
      <c r="IT55" s="377">
        <f>IF(IT$19-'様式３（療養者名簿）（⑤の場合）'!$BD60+1&lt;=15,IF(IT$19&gt;='様式３（療養者名簿）（⑤の場合）'!$BD60,IF(IT$19&lt;='様式３（療養者名簿）（⑤の場合）'!$BE60,1,0),0),0)</f>
        <v>0</v>
      </c>
      <c r="IU55" s="377">
        <f>IF(IU$19-'様式３（療養者名簿）（⑤の場合）'!$BD60+1&lt;=15,IF(IU$19&gt;='様式３（療養者名簿）（⑤の場合）'!$BD60,IF(IU$19&lt;='様式３（療養者名簿）（⑤の場合）'!$BE60,1,0),0),0)</f>
        <v>0</v>
      </c>
      <c r="IV55" s="377">
        <f>IF(IV$19-'様式３（療養者名簿）（⑤の場合）'!$BD60+1&lt;=15,IF(IV$19&gt;='様式３（療養者名簿）（⑤の場合）'!$BD60,IF(IV$19&lt;='様式３（療養者名簿）（⑤の場合）'!$BE60,1,0),0),0)</f>
        <v>0</v>
      </c>
      <c r="IW55" s="377">
        <f>IF(IW$19-'様式３（療養者名簿）（⑤の場合）'!$BD60+1&lt;=15,IF(IW$19&gt;='様式３（療養者名簿）（⑤の場合）'!$BD60,IF(IW$19&lt;='様式３（療養者名簿）（⑤の場合）'!$BE60,1,0),0),0)</f>
        <v>0</v>
      </c>
      <c r="IX55" s="377">
        <f>IF(IX$19-'様式３（療養者名簿）（⑤の場合）'!$BD60+1&lt;=15,IF(IX$19&gt;='様式３（療養者名簿）（⑤の場合）'!$BD60,IF(IX$19&lt;='様式３（療養者名簿）（⑤の場合）'!$BE60,1,0),0),0)</f>
        <v>0</v>
      </c>
      <c r="IY55" s="377">
        <f>IF(IY$19-'様式３（療養者名簿）（⑤の場合）'!$BD60+1&lt;=15,IF(IY$19&gt;='様式３（療養者名簿）（⑤の場合）'!$BD60,IF(IY$19&lt;='様式３（療養者名簿）（⑤の場合）'!$BE60,1,0),0),0)</f>
        <v>0</v>
      </c>
      <c r="IZ55" s="377">
        <f>IF(IZ$19-'様式３（療養者名簿）（⑤の場合）'!$BD60+1&lt;=15,IF(IZ$19&gt;='様式３（療養者名簿）（⑤の場合）'!$BD60,IF(IZ$19&lt;='様式３（療養者名簿）（⑤の場合）'!$BE60,1,0),0),0)</f>
        <v>0</v>
      </c>
      <c r="JA55" s="377">
        <f>IF(JA$19-'様式３（療養者名簿）（⑤の場合）'!$BD60+1&lt;=15,IF(JA$19&gt;='様式３（療養者名簿）（⑤の場合）'!$BD60,IF(JA$19&lt;='様式３（療養者名簿）（⑤の場合）'!$BE60,1,0),0),0)</f>
        <v>0</v>
      </c>
      <c r="JB55" s="377">
        <f>IF(JB$19-'様式３（療養者名簿）（⑤の場合）'!$BD60+1&lt;=15,IF(JB$19&gt;='様式３（療養者名簿）（⑤の場合）'!$BD60,IF(JB$19&lt;='様式３（療養者名簿）（⑤の場合）'!$BE60,1,0),0),0)</f>
        <v>0</v>
      </c>
      <c r="JC55" s="377">
        <f>IF(JC$19-'様式３（療養者名簿）（⑤の場合）'!$BD60+1&lt;=15,IF(JC$19&gt;='様式３（療養者名簿）（⑤の場合）'!$BD60,IF(JC$19&lt;='様式３（療養者名簿）（⑤の場合）'!$BE60,1,0),0),0)</f>
        <v>0</v>
      </c>
      <c r="JD55" s="377">
        <f>IF(JD$19-'様式３（療養者名簿）（⑤の場合）'!$BD60+1&lt;=15,IF(JD$19&gt;='様式３（療養者名簿）（⑤の場合）'!$BD60,IF(JD$19&lt;='様式３（療養者名簿）（⑤の場合）'!$BE60,1,0),0),0)</f>
        <v>0</v>
      </c>
      <c r="JE55" s="377">
        <f>IF(JE$19-'様式３（療養者名簿）（⑤の場合）'!$BD60+1&lt;=15,IF(JE$19&gt;='様式３（療養者名簿）（⑤の場合）'!$BD60,IF(JE$19&lt;='様式３（療養者名簿）（⑤の場合）'!$BE60,1,0),0),0)</f>
        <v>0</v>
      </c>
      <c r="JF55" s="377">
        <f>IF(JF$19-'様式３（療養者名簿）（⑤の場合）'!$BD60+1&lt;=15,IF(JF$19&gt;='様式３（療養者名簿）（⑤の場合）'!$BD60,IF(JF$19&lt;='様式３（療養者名簿）（⑤の場合）'!$BE60,1,0),0),0)</f>
        <v>0</v>
      </c>
      <c r="JG55" s="377">
        <f>IF(JG$19-'様式３（療養者名簿）（⑤の場合）'!$BD60+1&lt;=15,IF(JG$19&gt;='様式３（療養者名簿）（⑤の場合）'!$BD60,IF(JG$19&lt;='様式３（療養者名簿）（⑤の場合）'!$BE60,1,0),0),0)</f>
        <v>0</v>
      </c>
      <c r="JH55" s="377">
        <f>IF(JH$19-'様式３（療養者名簿）（⑤の場合）'!$BD60+1&lt;=15,IF(JH$19&gt;='様式３（療養者名簿）（⑤の場合）'!$BD60,IF(JH$19&lt;='様式３（療養者名簿）（⑤の場合）'!$BE60,1,0),0),0)</f>
        <v>0</v>
      </c>
      <c r="JI55" s="377">
        <f>IF(JI$19-'様式３（療養者名簿）（⑤の場合）'!$BD60+1&lt;=15,IF(JI$19&gt;='様式３（療養者名簿）（⑤の場合）'!$BD60,IF(JI$19&lt;='様式３（療養者名簿）（⑤の場合）'!$BE60,1,0),0),0)</f>
        <v>0</v>
      </c>
      <c r="JJ55" s="377">
        <f>IF(JJ$19-'様式３（療養者名簿）（⑤の場合）'!$BD60+1&lt;=15,IF(JJ$19&gt;='様式３（療養者名簿）（⑤の場合）'!$BD60,IF(JJ$19&lt;='様式３（療養者名簿）（⑤の場合）'!$BE60,1,0),0),0)</f>
        <v>0</v>
      </c>
      <c r="JK55" s="377">
        <f>IF(JK$19-'様式３（療養者名簿）（⑤の場合）'!$BD60+1&lt;=15,IF(JK$19&gt;='様式３（療養者名簿）（⑤の場合）'!$BD60,IF(JK$19&lt;='様式３（療養者名簿）（⑤の場合）'!$BE60,1,0),0),0)</f>
        <v>0</v>
      </c>
      <c r="JL55" s="377">
        <f>IF(JL$19-'様式３（療養者名簿）（⑤の場合）'!$BD60+1&lt;=15,IF(JL$19&gt;='様式３（療養者名簿）（⑤の場合）'!$BD60,IF(JL$19&lt;='様式３（療養者名簿）（⑤の場合）'!$BE60,1,0),0),0)</f>
        <v>0</v>
      </c>
      <c r="JM55" s="377">
        <f>IF(JM$19-'様式３（療養者名簿）（⑤の場合）'!$BD60+1&lt;=15,IF(JM$19&gt;='様式３（療養者名簿）（⑤の場合）'!$BD60,IF(JM$19&lt;='様式３（療養者名簿）（⑤の場合）'!$BE60,1,0),0),0)</f>
        <v>0</v>
      </c>
      <c r="JN55" s="377">
        <f>IF(JN$19-'様式３（療養者名簿）（⑤の場合）'!$BD60+1&lt;=15,IF(JN$19&gt;='様式３（療養者名簿）（⑤の場合）'!$BD60,IF(JN$19&lt;='様式３（療養者名簿）（⑤の場合）'!$BE60,1,0),0),0)</f>
        <v>0</v>
      </c>
      <c r="JO55" s="377">
        <f>IF(JO$19-'様式３（療養者名簿）（⑤の場合）'!$BD60+1&lt;=15,IF(JO$19&gt;='様式３（療養者名簿）（⑤の場合）'!$BD60,IF(JO$19&lt;='様式３（療養者名簿）（⑤の場合）'!$BE60,1,0),0),0)</f>
        <v>0</v>
      </c>
      <c r="JP55" s="377">
        <f>IF(JP$19-'様式３（療養者名簿）（⑤の場合）'!$BD60+1&lt;=15,IF(JP$19&gt;='様式３（療養者名簿）（⑤の場合）'!$BD60,IF(JP$19&lt;='様式３（療養者名簿）（⑤の場合）'!$BE60,1,0),0),0)</f>
        <v>0</v>
      </c>
      <c r="JQ55" s="377">
        <f>IF(JQ$19-'様式３（療養者名簿）（⑤の場合）'!$BD60+1&lt;=15,IF(JQ$19&gt;='様式３（療養者名簿）（⑤の場合）'!$BD60,IF(JQ$19&lt;='様式３（療養者名簿）（⑤の場合）'!$BE60,1,0),0),0)</f>
        <v>0</v>
      </c>
      <c r="JR55" s="377">
        <f>IF(JR$19-'様式３（療養者名簿）（⑤の場合）'!$BD60+1&lt;=15,IF(JR$19&gt;='様式３（療養者名簿）（⑤の場合）'!$BD60,IF(JR$19&lt;='様式３（療養者名簿）（⑤の場合）'!$BE60,1,0),0),0)</f>
        <v>0</v>
      </c>
      <c r="JS55" s="377">
        <f>IF(JS$19-'様式３（療養者名簿）（⑤の場合）'!$BD60+1&lt;=15,IF(JS$19&gt;='様式３（療養者名簿）（⑤の場合）'!$BD60,IF(JS$19&lt;='様式３（療養者名簿）（⑤の場合）'!$BE60,1,0),0),0)</f>
        <v>0</v>
      </c>
      <c r="JT55" s="377">
        <f>IF(JT$19-'様式３（療養者名簿）（⑤の場合）'!$BD60+1&lt;=15,IF(JT$19&gt;='様式３（療養者名簿）（⑤の場合）'!$BD60,IF(JT$19&lt;='様式３（療養者名簿）（⑤の場合）'!$BE60,1,0),0),0)</f>
        <v>0</v>
      </c>
      <c r="JU55" s="377">
        <f>IF(JU$19-'様式３（療養者名簿）（⑤の場合）'!$BD60+1&lt;=15,IF(JU$19&gt;='様式３（療養者名簿）（⑤の場合）'!$BD60,IF(JU$19&lt;='様式３（療養者名簿）（⑤の場合）'!$BE60,1,0),0),0)</f>
        <v>0</v>
      </c>
      <c r="JV55" s="377">
        <f>IF(JV$19-'様式３（療養者名簿）（⑤の場合）'!$BD60+1&lt;=15,IF(JV$19&gt;='様式３（療養者名簿）（⑤の場合）'!$BD60,IF(JV$19&lt;='様式３（療養者名簿）（⑤の場合）'!$BE60,1,0),0),0)</f>
        <v>0</v>
      </c>
      <c r="JW55" s="377">
        <f>IF(JW$19-'様式３（療養者名簿）（⑤の場合）'!$BD60+1&lt;=15,IF(JW$19&gt;='様式３（療養者名簿）（⑤の場合）'!$BD60,IF(JW$19&lt;='様式３（療養者名簿）（⑤の場合）'!$BE60,1,0),0),0)</f>
        <v>0</v>
      </c>
      <c r="JX55" s="377">
        <f>IF(JX$19-'様式３（療養者名簿）（⑤の場合）'!$BD60+1&lt;=15,IF(JX$19&gt;='様式３（療養者名簿）（⑤の場合）'!$BD60,IF(JX$19&lt;='様式３（療養者名簿）（⑤の場合）'!$BE60,1,0),0),0)</f>
        <v>0</v>
      </c>
      <c r="JY55" s="377">
        <f>IF(JY$19-'様式３（療養者名簿）（⑤の場合）'!$BD60+1&lt;=15,IF(JY$19&gt;='様式３（療養者名簿）（⑤の場合）'!$BD60,IF(JY$19&lt;='様式３（療養者名簿）（⑤の場合）'!$BE60,1,0),0),0)</f>
        <v>0</v>
      </c>
      <c r="JZ55" s="377">
        <f>IF(JZ$19-'様式３（療養者名簿）（⑤の場合）'!$BD60+1&lt;=15,IF(JZ$19&gt;='様式３（療養者名簿）（⑤の場合）'!$BD60,IF(JZ$19&lt;='様式３（療養者名簿）（⑤の場合）'!$BE60,1,0),0),0)</f>
        <v>0</v>
      </c>
      <c r="KA55" s="377">
        <f>IF(KA$19-'様式３（療養者名簿）（⑤の場合）'!$BD60+1&lt;=15,IF(KA$19&gt;='様式３（療養者名簿）（⑤の場合）'!$BD60,IF(KA$19&lt;='様式３（療養者名簿）（⑤の場合）'!$BE60,1,0),0),0)</f>
        <v>0</v>
      </c>
      <c r="KB55" s="377">
        <f>IF(KB$19-'様式３（療養者名簿）（⑤の場合）'!$BD60+1&lt;=15,IF(KB$19&gt;='様式３（療養者名簿）（⑤の場合）'!$BD60,IF(KB$19&lt;='様式３（療養者名簿）（⑤の場合）'!$BE60,1,0),0),0)</f>
        <v>0</v>
      </c>
      <c r="KC55" s="377">
        <f>IF(KC$19-'様式３（療養者名簿）（⑤の場合）'!$BD60+1&lt;=15,IF(KC$19&gt;='様式３（療養者名簿）（⑤の場合）'!$BD60,IF(KC$19&lt;='様式３（療養者名簿）（⑤の場合）'!$BE60,1,0),0),0)</f>
        <v>0</v>
      </c>
      <c r="KD55" s="377">
        <f>IF(KD$19-'様式３（療養者名簿）（⑤の場合）'!$BD60+1&lt;=15,IF(KD$19&gt;='様式３（療養者名簿）（⑤の場合）'!$BD60,IF(KD$19&lt;='様式３（療養者名簿）（⑤の場合）'!$BE60,1,0),0),0)</f>
        <v>0</v>
      </c>
      <c r="KE55" s="377">
        <f>IF(KE$19-'様式３（療養者名簿）（⑤の場合）'!$BD60+1&lt;=15,IF(KE$19&gt;='様式３（療養者名簿）（⑤の場合）'!$BD60,IF(KE$19&lt;='様式３（療養者名簿）（⑤の場合）'!$BE60,1,0),0),0)</f>
        <v>0</v>
      </c>
      <c r="KF55" s="377">
        <f>IF(KF$19-'様式３（療養者名簿）（⑤の場合）'!$BD60+1&lt;=15,IF(KF$19&gt;='様式３（療養者名簿）（⑤の場合）'!$BD60,IF(KF$19&lt;='様式３（療養者名簿）（⑤の場合）'!$BE60,1,0),0),0)</f>
        <v>0</v>
      </c>
      <c r="KG55" s="377">
        <f>IF(KG$19-'様式３（療養者名簿）（⑤の場合）'!$BD60+1&lt;=15,IF(KG$19&gt;='様式３（療養者名簿）（⑤の場合）'!$BD60,IF(KG$19&lt;='様式３（療養者名簿）（⑤の場合）'!$BE60,1,0),0),0)</f>
        <v>0</v>
      </c>
      <c r="KH55" s="377">
        <f>IF(KH$19-'様式３（療養者名簿）（⑤の場合）'!$BD60+1&lt;=15,IF(KH$19&gt;='様式３（療養者名簿）（⑤の場合）'!$BD60,IF(KH$19&lt;='様式３（療養者名簿）（⑤の場合）'!$BE60,1,0),0),0)</f>
        <v>0</v>
      </c>
      <c r="KI55" s="377">
        <f>IF(KI$19-'様式３（療養者名簿）（⑤の場合）'!$BD60+1&lt;=15,IF(KI$19&gt;='様式３（療養者名簿）（⑤の場合）'!$BD60,IF(KI$19&lt;='様式３（療養者名簿）（⑤の場合）'!$BE60,1,0),0),0)</f>
        <v>0</v>
      </c>
      <c r="KJ55" s="377">
        <f>IF(KJ$19-'様式３（療養者名簿）（⑤の場合）'!$BD60+1&lt;=15,IF(KJ$19&gt;='様式３（療養者名簿）（⑤の場合）'!$BD60,IF(KJ$19&lt;='様式３（療養者名簿）（⑤の場合）'!$BE60,1,0),0),0)</f>
        <v>0</v>
      </c>
      <c r="KK55" s="377">
        <f>IF(KK$19-'様式３（療養者名簿）（⑤の場合）'!$BD60+1&lt;=15,IF(KK$19&gt;='様式３（療養者名簿）（⑤の場合）'!$BD60,IF(KK$19&lt;='様式３（療養者名簿）（⑤の場合）'!$BE60,1,0),0),0)</f>
        <v>0</v>
      </c>
      <c r="KL55" s="377">
        <f>IF(KL$19-'様式３（療養者名簿）（⑤の場合）'!$BD60+1&lt;=15,IF(KL$19&gt;='様式３（療養者名簿）（⑤の場合）'!$BD60,IF(KL$19&lt;='様式３（療養者名簿）（⑤の場合）'!$BE60,1,0),0),0)</f>
        <v>0</v>
      </c>
      <c r="KM55" s="377">
        <f>IF(KM$19-'様式３（療養者名簿）（⑤の場合）'!$BD60+1&lt;=15,IF(KM$19&gt;='様式３（療養者名簿）（⑤の場合）'!$BD60,IF(KM$19&lt;='様式３（療養者名簿）（⑤の場合）'!$BE60,1,0),0),0)</f>
        <v>0</v>
      </c>
      <c r="KN55" s="377">
        <f>IF(KN$19-'様式３（療養者名簿）（⑤の場合）'!$BD60+1&lt;=15,IF(KN$19&gt;='様式３（療養者名簿）（⑤の場合）'!$BD60,IF(KN$19&lt;='様式３（療養者名簿）（⑤の場合）'!$BE60,1,0),0),0)</f>
        <v>0</v>
      </c>
      <c r="KO55" s="377">
        <f>IF(KO$19-'様式３（療養者名簿）（⑤の場合）'!$BD60+1&lt;=15,IF(KO$19&gt;='様式３（療養者名簿）（⑤の場合）'!$BD60,IF(KO$19&lt;='様式３（療養者名簿）（⑤の場合）'!$BE60,1,0),0),0)</f>
        <v>0</v>
      </c>
      <c r="KP55" s="377">
        <f>IF(KP$19-'様式３（療養者名簿）（⑤の場合）'!$BD60+1&lt;=15,IF(KP$19&gt;='様式３（療養者名簿）（⑤の場合）'!$BD60,IF(KP$19&lt;='様式３（療養者名簿）（⑤の場合）'!$BE60,1,0),0),0)</f>
        <v>0</v>
      </c>
      <c r="KQ55" s="377">
        <f>IF(KQ$19-'様式３（療養者名簿）（⑤の場合）'!$BD60+1&lt;=15,IF(KQ$19&gt;='様式３（療養者名簿）（⑤の場合）'!$BD60,IF(KQ$19&lt;='様式３（療養者名簿）（⑤の場合）'!$BE60,1,0),0),0)</f>
        <v>0</v>
      </c>
      <c r="KR55" s="377">
        <f>IF(KR$19-'様式３（療養者名簿）（⑤の場合）'!$BD60+1&lt;=15,IF(KR$19&gt;='様式３（療養者名簿）（⑤の場合）'!$BD60,IF(KR$19&lt;='様式３（療養者名簿）（⑤の場合）'!$BE60,1,0),0),0)</f>
        <v>0</v>
      </c>
      <c r="KS55" s="377">
        <f>IF(KS$19-'様式３（療養者名簿）（⑤の場合）'!$BD60+1&lt;=15,IF(KS$19&gt;='様式３（療養者名簿）（⑤の場合）'!$BD60,IF(KS$19&lt;='様式３（療養者名簿）（⑤の場合）'!$BE60,1,0),0),0)</f>
        <v>0</v>
      </c>
      <c r="KT55" s="377">
        <f>IF(KT$19-'様式３（療養者名簿）（⑤の場合）'!$BD60+1&lt;=15,IF(KT$19&gt;='様式３（療養者名簿）（⑤の場合）'!$BD60,IF(KT$19&lt;='様式３（療養者名簿）（⑤の場合）'!$BE60,1,0),0),0)</f>
        <v>0</v>
      </c>
      <c r="KU55" s="377">
        <f>IF(KU$19-'様式３（療養者名簿）（⑤の場合）'!$BD60+1&lt;=15,IF(KU$19&gt;='様式３（療養者名簿）（⑤の場合）'!$BD60,IF(KU$19&lt;='様式３（療養者名簿）（⑤の場合）'!$BE60,1,0),0),0)</f>
        <v>0</v>
      </c>
      <c r="KV55" s="377">
        <f>IF(KV$19-'様式３（療養者名簿）（⑤の場合）'!$BD60+1&lt;=15,IF(KV$19&gt;='様式３（療養者名簿）（⑤の場合）'!$BD60,IF(KV$19&lt;='様式３（療養者名簿）（⑤の場合）'!$BE60,1,0),0),0)</f>
        <v>0</v>
      </c>
      <c r="KW55" s="377">
        <f>IF(KW$19-'様式３（療養者名簿）（⑤の場合）'!$BD60+1&lt;=15,IF(KW$19&gt;='様式３（療養者名簿）（⑤の場合）'!$BD60,IF(KW$19&lt;='様式３（療養者名簿）（⑤の場合）'!$BE60,1,0),0),0)</f>
        <v>0</v>
      </c>
      <c r="KX55" s="377">
        <f>IF(KX$19-'様式３（療養者名簿）（⑤の場合）'!$BD60+1&lt;=15,IF(KX$19&gt;='様式３（療養者名簿）（⑤の場合）'!$BD60,IF(KX$19&lt;='様式３（療養者名簿）（⑤の場合）'!$BE60,1,0),0),0)</f>
        <v>0</v>
      </c>
      <c r="KY55" s="377">
        <f>IF(KY$19-'様式３（療養者名簿）（⑤の場合）'!$BD60+1&lt;=15,IF(KY$19&gt;='様式３（療養者名簿）（⑤の場合）'!$BD60,IF(KY$19&lt;='様式３（療養者名簿）（⑤の場合）'!$BE60,1,0),0),0)</f>
        <v>0</v>
      </c>
      <c r="KZ55" s="377">
        <f>IF(KZ$19-'様式３（療養者名簿）（⑤の場合）'!$BD60+1&lt;=15,IF(KZ$19&gt;='様式３（療養者名簿）（⑤の場合）'!$BD60,IF(KZ$19&lt;='様式３（療養者名簿）（⑤の場合）'!$BE60,1,0),0),0)</f>
        <v>0</v>
      </c>
      <c r="LA55" s="377">
        <f>IF(LA$19-'様式３（療養者名簿）（⑤の場合）'!$BD60+1&lt;=15,IF(LA$19&gt;='様式３（療養者名簿）（⑤の場合）'!$BD60,IF(LA$19&lt;='様式３（療養者名簿）（⑤の場合）'!$BE60,1,0),0),0)</f>
        <v>0</v>
      </c>
      <c r="LB55" s="377">
        <f>IF(LB$19-'様式３（療養者名簿）（⑤の場合）'!$BD60+1&lt;=15,IF(LB$19&gt;='様式３（療養者名簿）（⑤の場合）'!$BD60,IF(LB$19&lt;='様式３（療養者名簿）（⑤の場合）'!$BE60,1,0),0),0)</f>
        <v>0</v>
      </c>
      <c r="LC55" s="377">
        <f>IF(LC$19-'様式３（療養者名簿）（⑤の場合）'!$BD60+1&lt;=15,IF(LC$19&gt;='様式３（療養者名簿）（⑤の場合）'!$BD60,IF(LC$19&lt;='様式３（療養者名簿）（⑤の場合）'!$BE60,1,0),0),0)</f>
        <v>0</v>
      </c>
      <c r="LD55" s="377">
        <f>IF(LD$19-'様式３（療養者名簿）（⑤の場合）'!$BD60+1&lt;=15,IF(LD$19&gt;='様式３（療養者名簿）（⑤の場合）'!$BD60,IF(LD$19&lt;='様式３（療養者名簿）（⑤の場合）'!$BE60,1,0),0),0)</f>
        <v>0</v>
      </c>
      <c r="LE55" s="377">
        <f>IF(LE$19-'様式３（療養者名簿）（⑤の場合）'!$BD60+1&lt;=15,IF(LE$19&gt;='様式３（療養者名簿）（⑤の場合）'!$BD60,IF(LE$19&lt;='様式３（療養者名簿）（⑤の場合）'!$BE60,1,0),0),0)</f>
        <v>0</v>
      </c>
      <c r="LF55" s="377">
        <f>IF(LF$19-'様式３（療養者名簿）（⑤の場合）'!$BD60+1&lt;=15,IF(LF$19&gt;='様式３（療養者名簿）（⑤の場合）'!$BD60,IF(LF$19&lt;='様式３（療養者名簿）（⑤の場合）'!$BE60,1,0),0),0)</f>
        <v>0</v>
      </c>
      <c r="LG55" s="377">
        <f>IF(LG$19-'様式３（療養者名簿）（⑤の場合）'!$BD60+1&lt;=15,IF(LG$19&gt;='様式３（療養者名簿）（⑤の場合）'!$BD60,IF(LG$19&lt;='様式３（療養者名簿）（⑤の場合）'!$BE60,1,0),0),0)</f>
        <v>0</v>
      </c>
      <c r="LH55" s="377">
        <f>IF(LH$19-'様式３（療養者名簿）（⑤の場合）'!$BD60+1&lt;=15,IF(LH$19&gt;='様式３（療養者名簿）（⑤の場合）'!$BD60,IF(LH$19&lt;='様式３（療養者名簿）（⑤の場合）'!$BE60,1,0),0),0)</f>
        <v>0</v>
      </c>
      <c r="LI55" s="377">
        <f>IF(LI$19-'様式３（療養者名簿）（⑤の場合）'!$BD60+1&lt;=15,IF(LI$19&gt;='様式３（療養者名簿）（⑤の場合）'!$BD60,IF(LI$19&lt;='様式３（療養者名簿）（⑤の場合）'!$BE60,1,0),0),0)</f>
        <v>0</v>
      </c>
      <c r="LJ55" s="377">
        <f>IF(LJ$19-'様式３（療養者名簿）（⑤の場合）'!$BD60+1&lt;=15,IF(LJ$19&gt;='様式３（療養者名簿）（⑤の場合）'!$BD60,IF(LJ$19&lt;='様式３（療養者名簿）（⑤の場合）'!$BE60,1,0),0),0)</f>
        <v>0</v>
      </c>
      <c r="LK55" s="377">
        <f>IF(LK$19-'様式３（療養者名簿）（⑤の場合）'!$BD60+1&lt;=15,IF(LK$19&gt;='様式３（療養者名簿）（⑤の場合）'!$BD60,IF(LK$19&lt;='様式３（療養者名簿）（⑤の場合）'!$BE60,1,0),0),0)</f>
        <v>0</v>
      </c>
      <c r="LL55" s="377">
        <f>IF(LL$19-'様式３（療養者名簿）（⑤の場合）'!$BD60+1&lt;=15,IF(LL$19&gt;='様式３（療養者名簿）（⑤の場合）'!$BD60,IF(LL$19&lt;='様式３（療養者名簿）（⑤の場合）'!$BE60,1,0),0),0)</f>
        <v>0</v>
      </c>
      <c r="LM55" s="377">
        <f>IF(LM$19-'様式３（療養者名簿）（⑤の場合）'!$BD60+1&lt;=15,IF(LM$19&gt;='様式３（療養者名簿）（⑤の場合）'!$BD60,IF(LM$19&lt;='様式３（療養者名簿）（⑤の場合）'!$BE60,1,0),0),0)</f>
        <v>0</v>
      </c>
      <c r="LN55" s="377">
        <f>IF(LN$19-'様式３（療養者名簿）（⑤の場合）'!$BD60+1&lt;=15,IF(LN$19&gt;='様式３（療養者名簿）（⑤の場合）'!$BD60,IF(LN$19&lt;='様式３（療養者名簿）（⑤の場合）'!$BE60,1,0),0),0)</f>
        <v>0</v>
      </c>
      <c r="LO55" s="377">
        <f>IF(LO$19-'様式３（療養者名簿）（⑤の場合）'!$BD60+1&lt;=15,IF(LO$19&gt;='様式３（療養者名簿）（⑤の場合）'!$BD60,IF(LO$19&lt;='様式３（療養者名簿）（⑤の場合）'!$BE60,1,0),0),0)</f>
        <v>0</v>
      </c>
      <c r="LP55" s="377">
        <f>IF(LP$19-'様式３（療養者名簿）（⑤の場合）'!$BD60+1&lt;=15,IF(LP$19&gt;='様式３（療養者名簿）（⑤の場合）'!$BD60,IF(LP$19&lt;='様式３（療養者名簿）（⑤の場合）'!$BE60,1,0),0),0)</f>
        <v>0</v>
      </c>
      <c r="LQ55" s="377">
        <f>IF(LQ$19-'様式３（療養者名簿）（⑤の場合）'!$BD60+1&lt;=15,IF(LQ$19&gt;='様式３（療養者名簿）（⑤の場合）'!$BD60,IF(LQ$19&lt;='様式３（療養者名簿）（⑤の場合）'!$BE60,1,0),0),0)</f>
        <v>0</v>
      </c>
      <c r="LR55" s="377">
        <f>IF(LR$19-'様式３（療養者名簿）（⑤の場合）'!$BD60+1&lt;=15,IF(LR$19&gt;='様式３（療養者名簿）（⑤の場合）'!$BD60,IF(LR$19&lt;='様式３（療養者名簿）（⑤の場合）'!$BE60,1,0),0),0)</f>
        <v>0</v>
      </c>
      <c r="LS55" s="377">
        <f>IF(LS$19-'様式３（療養者名簿）（⑤の場合）'!$BD60+1&lt;=15,IF(LS$19&gt;='様式３（療養者名簿）（⑤の場合）'!$BD60,IF(LS$19&lt;='様式３（療養者名簿）（⑤の場合）'!$BE60,1,0),0),0)</f>
        <v>0</v>
      </c>
      <c r="LT55" s="377">
        <f>IF(LT$19-'様式３（療養者名簿）（⑤の場合）'!$BD60+1&lt;=15,IF(LT$19&gt;='様式３（療養者名簿）（⑤の場合）'!$BD60,IF(LT$19&lt;='様式３（療養者名簿）（⑤の場合）'!$BE60,1,0),0),0)</f>
        <v>0</v>
      </c>
      <c r="LU55" s="377">
        <f>IF(LU$19-'様式３（療養者名簿）（⑤の場合）'!$BD60+1&lt;=15,IF(LU$19&gt;='様式３（療養者名簿）（⑤の場合）'!$BD60,IF(LU$19&lt;='様式３（療養者名簿）（⑤の場合）'!$BE60,1,0),0),0)</f>
        <v>0</v>
      </c>
      <c r="LV55" s="377">
        <f>IF(LV$19-'様式３（療養者名簿）（⑤の場合）'!$BD60+1&lt;=15,IF(LV$19&gt;='様式３（療養者名簿）（⑤の場合）'!$BD60,IF(LV$19&lt;='様式３（療養者名簿）（⑤の場合）'!$BE60,1,0),0),0)</f>
        <v>0</v>
      </c>
      <c r="LW55" s="377">
        <f>IF(LW$19-'様式３（療養者名簿）（⑤の場合）'!$BD60+1&lt;=15,IF(LW$19&gt;='様式３（療養者名簿）（⑤の場合）'!$BD60,IF(LW$19&lt;='様式３（療養者名簿）（⑤の場合）'!$BE60,1,0),0),0)</f>
        <v>0</v>
      </c>
      <c r="LX55" s="377">
        <f>IF(LX$19-'様式３（療養者名簿）（⑤の場合）'!$BD60+1&lt;=15,IF(LX$19&gt;='様式３（療養者名簿）（⑤の場合）'!$BD60,IF(LX$19&lt;='様式３（療養者名簿）（⑤の場合）'!$BE60,1,0),0),0)</f>
        <v>0</v>
      </c>
      <c r="LY55" s="377">
        <f>IF(LY$19-'様式３（療養者名簿）（⑤の場合）'!$BD60+1&lt;=15,IF(LY$19&gt;='様式３（療養者名簿）（⑤の場合）'!$BD60,IF(LY$19&lt;='様式３（療養者名簿）（⑤の場合）'!$BE60,1,0),0),0)</f>
        <v>0</v>
      </c>
      <c r="LZ55" s="377">
        <f>IF(LZ$19-'様式３（療養者名簿）（⑤の場合）'!$BD60+1&lt;=15,IF(LZ$19&gt;='様式３（療養者名簿）（⑤の場合）'!$BD60,IF(LZ$19&lt;='様式３（療養者名簿）（⑤の場合）'!$BE60,1,0),0),0)</f>
        <v>0</v>
      </c>
      <c r="MA55" s="377">
        <f>IF(MA$19-'様式３（療養者名簿）（⑤の場合）'!$BD60+1&lt;=15,IF(MA$19&gt;='様式３（療養者名簿）（⑤の場合）'!$BD60,IF(MA$19&lt;='様式３（療養者名簿）（⑤の場合）'!$BE60,1,0),0),0)</f>
        <v>0</v>
      </c>
      <c r="MB55" s="377">
        <f>IF(MB$19-'様式３（療養者名簿）（⑤の場合）'!$BD60+1&lt;=15,IF(MB$19&gt;='様式３（療養者名簿）（⑤の場合）'!$BD60,IF(MB$19&lt;='様式３（療養者名簿）（⑤の場合）'!$BE60,1,0),0),0)</f>
        <v>0</v>
      </c>
      <c r="MC55" s="377">
        <f>IF(MC$19-'様式３（療養者名簿）（⑤の場合）'!$BD60+1&lt;=15,IF(MC$19&gt;='様式３（療養者名簿）（⑤の場合）'!$BD60,IF(MC$19&lt;='様式３（療養者名簿）（⑤の場合）'!$BE60,1,0),0),0)</f>
        <v>0</v>
      </c>
      <c r="MD55" s="377">
        <f>IF(MD$19-'様式３（療養者名簿）（⑤の場合）'!$BD60+1&lt;=15,IF(MD$19&gt;='様式３（療養者名簿）（⑤の場合）'!$BD60,IF(MD$19&lt;='様式３（療養者名簿）（⑤の場合）'!$BE60,1,0),0),0)</f>
        <v>0</v>
      </c>
      <c r="ME55" s="377">
        <f>IF(ME$19-'様式３（療養者名簿）（⑤の場合）'!$BD60+1&lt;=15,IF(ME$19&gt;='様式３（療養者名簿）（⑤の場合）'!$BD60,IF(ME$19&lt;='様式３（療養者名簿）（⑤の場合）'!$BE60,1,0),0),0)</f>
        <v>0</v>
      </c>
      <c r="MF55" s="377">
        <f>IF(MF$19-'様式３（療養者名簿）（⑤の場合）'!$BD60+1&lt;=15,IF(MF$19&gt;='様式３（療養者名簿）（⑤の場合）'!$BD60,IF(MF$19&lt;='様式３（療養者名簿）（⑤の場合）'!$BE60,1,0),0),0)</f>
        <v>0</v>
      </c>
      <c r="MG55" s="377">
        <f>IF(MG$19-'様式３（療養者名簿）（⑤の場合）'!$BD60+1&lt;=15,IF(MG$19&gt;='様式３（療養者名簿）（⑤の場合）'!$BD60,IF(MG$19&lt;='様式３（療養者名簿）（⑤の場合）'!$BE60,1,0),0),0)</f>
        <v>0</v>
      </c>
      <c r="MH55" s="377">
        <f>IF(MH$19-'様式３（療養者名簿）（⑤の場合）'!$BD60+1&lt;=15,IF(MH$19&gt;='様式３（療養者名簿）（⑤の場合）'!$BD60,IF(MH$19&lt;='様式３（療養者名簿）（⑤の場合）'!$BE60,1,0),0),0)</f>
        <v>0</v>
      </c>
      <c r="MI55" s="377">
        <f>IF(MI$19-'様式３（療養者名簿）（⑤の場合）'!$BD60+1&lt;=15,IF(MI$19&gt;='様式３（療養者名簿）（⑤の場合）'!$BD60,IF(MI$19&lt;='様式３（療養者名簿）（⑤の場合）'!$BE60,1,0),0),0)</f>
        <v>0</v>
      </c>
      <c r="MJ55" s="377">
        <f>IF(MJ$19-'様式３（療養者名簿）（⑤の場合）'!$BD60+1&lt;=15,IF(MJ$19&gt;='様式３（療養者名簿）（⑤の場合）'!$BD60,IF(MJ$19&lt;='様式３（療養者名簿）（⑤の場合）'!$BE60,1,0),0),0)</f>
        <v>0</v>
      </c>
      <c r="MK55" s="377">
        <f>IF(MK$19-'様式３（療養者名簿）（⑤の場合）'!$BD60+1&lt;=15,IF(MK$19&gt;='様式３（療養者名簿）（⑤の場合）'!$BD60,IF(MK$19&lt;='様式３（療養者名簿）（⑤の場合）'!$BE60,1,0),0),0)</f>
        <v>0</v>
      </c>
      <c r="ML55" s="377">
        <f>IF(ML$19-'様式３（療養者名簿）（⑤の場合）'!$BD60+1&lt;=15,IF(ML$19&gt;='様式３（療養者名簿）（⑤の場合）'!$BD60,IF(ML$19&lt;='様式３（療養者名簿）（⑤の場合）'!$BE60,1,0),0),0)</f>
        <v>0</v>
      </c>
      <c r="MM55" s="377">
        <f>IF(MM$19-'様式３（療養者名簿）（⑤の場合）'!$BD60+1&lt;=15,IF(MM$19&gt;='様式３（療養者名簿）（⑤の場合）'!$BD60,IF(MM$19&lt;='様式３（療養者名簿）（⑤の場合）'!$BE60,1,0),0),0)</f>
        <v>0</v>
      </c>
      <c r="MN55" s="377">
        <f>IF(MN$19-'様式３（療養者名簿）（⑤の場合）'!$BD60+1&lt;=15,IF(MN$19&gt;='様式３（療養者名簿）（⑤の場合）'!$BD60,IF(MN$19&lt;='様式３（療養者名簿）（⑤の場合）'!$BE60,1,0),0),0)</f>
        <v>0</v>
      </c>
      <c r="MO55" s="377">
        <f>IF(MO$19-'様式３（療養者名簿）（⑤の場合）'!$BD60+1&lt;=15,IF(MO$19&gt;='様式３（療養者名簿）（⑤の場合）'!$BD60,IF(MO$19&lt;='様式３（療養者名簿）（⑤の場合）'!$BE60,1,0),0),0)</f>
        <v>0</v>
      </c>
      <c r="MP55" s="377">
        <f>IF(MP$19-'様式３（療養者名簿）（⑤の場合）'!$BD60+1&lt;=15,IF(MP$19&gt;='様式３（療養者名簿）（⑤の場合）'!$BD60,IF(MP$19&lt;='様式３（療養者名簿）（⑤の場合）'!$BE60,1,0),0),0)</f>
        <v>0</v>
      </c>
      <c r="MQ55" s="377">
        <f>IF(MQ$19-'様式３（療養者名簿）（⑤の場合）'!$BD60+1&lt;=15,IF(MQ$19&gt;='様式３（療養者名簿）（⑤の場合）'!$BD60,IF(MQ$19&lt;='様式３（療養者名簿）（⑤の場合）'!$BE60,1,0),0),0)</f>
        <v>0</v>
      </c>
      <c r="MR55" s="377">
        <f>IF(MR$19-'様式３（療養者名簿）（⑤の場合）'!$BD60+1&lt;=15,IF(MR$19&gt;='様式３（療養者名簿）（⑤の場合）'!$BD60,IF(MR$19&lt;='様式３（療養者名簿）（⑤の場合）'!$BE60,1,0),0),0)</f>
        <v>0</v>
      </c>
      <c r="MS55" s="377">
        <f>IF(MS$19-'様式３（療養者名簿）（⑤の場合）'!$BD60+1&lt;=15,IF(MS$19&gt;='様式３（療養者名簿）（⑤の場合）'!$BD60,IF(MS$19&lt;='様式３（療養者名簿）（⑤の場合）'!$BE60,1,0),0),0)</f>
        <v>0</v>
      </c>
      <c r="MT55" s="377">
        <f>IF(MT$19-'様式３（療養者名簿）（⑤の場合）'!$BD60+1&lt;=15,IF(MT$19&gt;='様式３（療養者名簿）（⑤の場合）'!$BD60,IF(MT$19&lt;='様式３（療養者名簿）（⑤の場合）'!$BE60,1,0),0),0)</f>
        <v>0</v>
      </c>
      <c r="MU55" s="377">
        <f>IF(MU$19-'様式３（療養者名簿）（⑤の場合）'!$BD60+1&lt;=15,IF(MU$19&gt;='様式３（療養者名簿）（⑤の場合）'!$BD60,IF(MU$19&lt;='様式３（療養者名簿）（⑤の場合）'!$BE60,1,0),0),0)</f>
        <v>0</v>
      </c>
      <c r="MV55" s="377">
        <f>IF(MV$19-'様式３（療養者名簿）（⑤の場合）'!$BD60+1&lt;=15,IF(MV$19&gt;='様式３（療養者名簿）（⑤の場合）'!$BD60,IF(MV$19&lt;='様式３（療養者名簿）（⑤の場合）'!$BE60,1,0),0),0)</f>
        <v>0</v>
      </c>
      <c r="MW55" s="377">
        <f>IF(MW$19-'様式３（療養者名簿）（⑤の場合）'!$BD60+1&lt;=15,IF(MW$19&gt;='様式３（療養者名簿）（⑤の場合）'!$BD60,IF(MW$19&lt;='様式３（療養者名簿）（⑤の場合）'!$BE60,1,0),0),0)</f>
        <v>0</v>
      </c>
      <c r="MX55" s="377">
        <f>IF(MX$19-'様式３（療養者名簿）（⑤の場合）'!$BD60+1&lt;=15,IF(MX$19&gt;='様式３（療養者名簿）（⑤の場合）'!$BD60,IF(MX$19&lt;='様式３（療養者名簿）（⑤の場合）'!$BE60,1,0),0),0)</f>
        <v>0</v>
      </c>
      <c r="MY55" s="377">
        <f>IF(MY$19-'様式３（療養者名簿）（⑤の場合）'!$BD60+1&lt;=15,IF(MY$19&gt;='様式３（療養者名簿）（⑤の場合）'!$BD60,IF(MY$19&lt;='様式３（療養者名簿）（⑤の場合）'!$BE60,1,0),0),0)</f>
        <v>0</v>
      </c>
      <c r="MZ55" s="377">
        <f>IF(MZ$19-'様式３（療養者名簿）（⑤の場合）'!$BD60+1&lt;=15,IF(MZ$19&gt;='様式３（療養者名簿）（⑤の場合）'!$BD60,IF(MZ$19&lt;='様式３（療養者名簿）（⑤の場合）'!$BE60,1,0),0),0)</f>
        <v>0</v>
      </c>
      <c r="NA55" s="377">
        <f>IF(NA$19-'様式３（療養者名簿）（⑤の場合）'!$BD60+1&lt;=15,IF(NA$19&gt;='様式３（療養者名簿）（⑤の場合）'!$BD60,IF(NA$19&lt;='様式３（療養者名簿）（⑤の場合）'!$BE60,1,0),0),0)</f>
        <v>0</v>
      </c>
      <c r="NB55" s="377">
        <f>IF(NB$19-'様式３（療養者名簿）（⑤の場合）'!$BD60+1&lt;=15,IF(NB$19&gt;='様式３（療養者名簿）（⑤の場合）'!$BD60,IF(NB$19&lt;='様式３（療養者名簿）（⑤の場合）'!$BE60,1,0),0),0)</f>
        <v>0</v>
      </c>
      <c r="NC55" s="257">
        <f>IF(NC$19-'様式３（療養者名簿）（⑤の場合）'!$BD60+1&lt;=15,IF(NC$19&gt;='様式３（療養者名簿）（⑤の場合）'!$BD60,IF(NC$19&lt;='様式３（療養者名簿）（⑤の場合）'!$BE60,1,0),0),0)</f>
        <v>0</v>
      </c>
      <c r="ND55" s="257">
        <f>IF(ND$19-'様式３（療養者名簿）（⑤の場合）'!$BD60+1&lt;=15,IF(ND$19&gt;='様式３（療養者名簿）（⑤の場合）'!$BD60,IF(ND$19&lt;='様式３（療養者名簿）（⑤の場合）'!$BE60,1,0),0),0)</f>
        <v>0</v>
      </c>
      <c r="NE55" s="257">
        <f>IF(NE$19-'様式３（療養者名簿）（⑤の場合）'!$BD60+1&lt;=15,IF(NE$19&gt;='様式３（療養者名簿）（⑤の場合）'!$BD60,IF(NE$19&lt;='様式３（療養者名簿）（⑤の場合）'!$BE60,1,0),0),0)</f>
        <v>0</v>
      </c>
      <c r="NF55" s="257">
        <f>IF(NF$19-'様式３（療養者名簿）（⑤の場合）'!$BD60+1&lt;=15,IF(NF$19&gt;='様式３（療養者名簿）（⑤の場合）'!$BD60,IF(NF$19&lt;='様式３（療養者名簿）（⑤の場合）'!$BE60,1,0),0),0)</f>
        <v>0</v>
      </c>
      <c r="NG55" s="257">
        <f>IF(NG$19-'様式３（療養者名簿）（⑤の場合）'!$BD60+1&lt;=15,IF(NG$19&gt;='様式３（療養者名簿）（⑤の場合）'!$BD60,IF(NG$19&lt;='様式３（療養者名簿）（⑤の場合）'!$BE60,1,0),0),0)</f>
        <v>0</v>
      </c>
      <c r="NH55" s="257">
        <f>IF(NH$19-'様式３（療養者名簿）（⑤の場合）'!$BD60+1&lt;=15,IF(NH$19&gt;='様式３（療養者名簿）（⑤の場合）'!$BD60,IF(NH$19&lt;='様式３（療養者名簿）（⑤の場合）'!$BE60,1,0),0),0)</f>
        <v>0</v>
      </c>
      <c r="NI55" s="257">
        <f>IF(NI$19-'様式３（療養者名簿）（⑤の場合）'!$BD60+1&lt;=15,IF(NI$19&gt;='様式３（療養者名簿）（⑤の場合）'!$BD60,IF(NI$19&lt;='様式３（療養者名簿）（⑤の場合）'!$BE60,1,0),0),0)</f>
        <v>0</v>
      </c>
      <c r="NJ55" s="257">
        <f>IF(NJ$19-'様式３（療養者名簿）（⑤の場合）'!$BD60+1&lt;=15,IF(NJ$19&gt;='様式３（療養者名簿）（⑤の場合）'!$BD60,IF(NJ$19&lt;='様式３（療養者名簿）（⑤の場合）'!$BE60,1,0),0),0)</f>
        <v>0</v>
      </c>
      <c r="NK55" s="257">
        <f>IF(NK$19-'様式３（療養者名簿）（⑤の場合）'!$BD60+1&lt;=15,IF(NK$19&gt;='様式３（療養者名簿）（⑤の場合）'!$BD60,IF(NK$19&lt;='様式３（療養者名簿）（⑤の場合）'!$BE60,1,0),0),0)</f>
        <v>0</v>
      </c>
      <c r="NL55" s="257">
        <f>IF(NL$19-'様式３（療養者名簿）（⑤の場合）'!$BD60+1&lt;=15,IF(NL$19&gt;='様式３（療養者名簿）（⑤の場合）'!$BD60,IF(NL$19&lt;='様式３（療養者名簿）（⑤の場合）'!$BE60,1,0),0),0)</f>
        <v>0</v>
      </c>
      <c r="NM55" s="257">
        <f>IF(NM$19-'様式３（療養者名簿）（⑤の場合）'!$BD60+1&lt;=15,IF(NM$19&gt;='様式３（療養者名簿）（⑤の場合）'!$BD60,IF(NM$19&lt;='様式３（療養者名簿）（⑤の場合）'!$BE60,1,0),0),0)</f>
        <v>0</v>
      </c>
      <c r="NN55" s="257">
        <f>IF(NN$19-'様式３（療養者名簿）（⑤の場合）'!$BD60+1&lt;=15,IF(NN$19&gt;='様式３（療養者名簿）（⑤の場合）'!$BD60,IF(NN$19&lt;='様式３（療養者名簿）（⑤の場合）'!$BE60,1,0),0),0)</f>
        <v>0</v>
      </c>
      <c r="NO55" s="257">
        <f>IF(NO$19-'様式３（療養者名簿）（⑤の場合）'!$BD60+1&lt;=15,IF(NO$19&gt;='様式３（療養者名簿）（⑤の場合）'!$BD60,IF(NO$19&lt;='様式３（療養者名簿）（⑤の場合）'!$BE60,1,0),0),0)</f>
        <v>0</v>
      </c>
      <c r="NP55" s="257">
        <f>IF(NP$19-'様式３（療養者名簿）（⑤の場合）'!$BD60+1&lt;=15,IF(NP$19&gt;='様式３（療養者名簿）（⑤の場合）'!$BD60,IF(NP$19&lt;='様式３（療養者名簿）（⑤の場合）'!$BE60,1,0),0),0)</f>
        <v>0</v>
      </c>
      <c r="NQ55" s="257">
        <f>IF(NQ$19-'様式３（療養者名簿）（⑤の場合）'!$BD60+1&lt;=15,IF(NQ$19&gt;='様式３（療養者名簿）（⑤の場合）'!$BD60,IF(NQ$19&lt;='様式３（療養者名簿）（⑤の場合）'!$BE60,1,0),0),0)</f>
        <v>0</v>
      </c>
      <c r="NR55" s="257">
        <f>IF(NR$19-'様式３（療養者名簿）（⑤の場合）'!$BD60+1&lt;=15,IF(NR$19&gt;='様式３（療養者名簿）（⑤の場合）'!$BD60,IF(NR$19&lt;='様式３（療養者名簿）（⑤の場合）'!$BE60,1,0),0),0)</f>
        <v>0</v>
      </c>
      <c r="NS55" s="257">
        <f>IF(NS$19-'様式３（療養者名簿）（⑤の場合）'!$BD60+1&lt;=15,IF(NS$19&gt;='様式３（療養者名簿）（⑤の場合）'!$BD60,IF(NS$19&lt;='様式３（療養者名簿）（⑤の場合）'!$BE60,1,0),0),0)</f>
        <v>0</v>
      </c>
      <c r="NT55" s="257">
        <f>IF(NT$19-'様式３（療養者名簿）（⑤の場合）'!$BD60+1&lt;=15,IF(NT$19&gt;='様式３（療養者名簿）（⑤の場合）'!$BD60,IF(NT$19&lt;='様式３（療養者名簿）（⑤の場合）'!$BE60,1,0),0),0)</f>
        <v>0</v>
      </c>
      <c r="NU55" s="257">
        <f>IF(NU$19-'様式３（療養者名簿）（⑤の場合）'!$BD60+1&lt;=15,IF(NU$19&gt;='様式３（療養者名簿）（⑤の場合）'!$BD60,IF(NU$19&lt;='様式３（療養者名簿）（⑤の場合）'!$BE60,1,0),0),0)</f>
        <v>0</v>
      </c>
      <c r="NV55" s="257">
        <f>IF(NV$19-'様式３（療養者名簿）（⑤の場合）'!$BD60+1&lt;=15,IF(NV$19&gt;='様式３（療養者名簿）（⑤の場合）'!$BD60,IF(NV$19&lt;='様式３（療養者名簿）（⑤の場合）'!$BE60,1,0),0),0)</f>
        <v>0</v>
      </c>
      <c r="NW55" s="257">
        <f>IF(NW$19-'様式３（療養者名簿）（⑤の場合）'!$BD60+1&lt;=15,IF(NW$19&gt;='様式３（療養者名簿）（⑤の場合）'!$BD60,IF(NW$19&lt;='様式３（療養者名簿）（⑤の場合）'!$BE60,1,0),0),0)</f>
        <v>0</v>
      </c>
      <c r="NX55" s="257">
        <f>IF(NX$19-'様式３（療養者名簿）（⑤の場合）'!$BD60+1&lt;=15,IF(NX$19&gt;='様式３（療養者名簿）（⑤の場合）'!$BD60,IF(NX$19&lt;='様式３（療養者名簿）（⑤の場合）'!$BE60,1,0),0),0)</f>
        <v>0</v>
      </c>
      <c r="NY55" s="257">
        <f>IF(NY$19-'様式３（療養者名簿）（⑤の場合）'!$BD60+1&lt;=15,IF(NY$19&gt;='様式３（療養者名簿）（⑤の場合）'!$BD60,IF(NY$19&lt;='様式３（療養者名簿）（⑤の場合）'!$BE60,1,0),0),0)</f>
        <v>0</v>
      </c>
      <c r="NZ55" s="257">
        <f>IF(NZ$19-'様式３（療養者名簿）（⑤の場合）'!$BD60+1&lt;=15,IF(NZ$19&gt;='様式３（療養者名簿）（⑤の場合）'!$BD60,IF(NZ$19&lt;='様式３（療養者名簿）（⑤の場合）'!$BE60,1,0),0),0)</f>
        <v>0</v>
      </c>
      <c r="OA55" s="257">
        <f>IF(OA$19-'様式３（療養者名簿）（⑤の場合）'!$BD60+1&lt;=15,IF(OA$19&gt;='様式３（療養者名簿）（⑤の場合）'!$BD60,IF(OA$19&lt;='様式３（療養者名簿）（⑤の場合）'!$BE60,1,0),0),0)</f>
        <v>0</v>
      </c>
      <c r="OB55" s="257">
        <f>IF(OB$19-'様式３（療養者名簿）（⑤の場合）'!$BD60+1&lt;=15,IF(OB$19&gt;='様式３（療養者名簿）（⑤の場合）'!$BD60,IF(OB$19&lt;='様式３（療養者名簿）（⑤の場合）'!$BE60,1,0),0),0)</f>
        <v>0</v>
      </c>
      <c r="OC55" s="257">
        <f>IF(OC$19-'様式３（療養者名簿）（⑤の場合）'!$BD60+1&lt;=15,IF(OC$19&gt;='様式３（療養者名簿）（⑤の場合）'!$BD60,IF(OC$19&lt;='様式３（療養者名簿）（⑤の場合）'!$BE60,1,0),0),0)</f>
        <v>0</v>
      </c>
      <c r="OD55" s="257">
        <f>IF(OD$19-'様式３（療養者名簿）（⑤の場合）'!$BD60+1&lt;=15,IF(OD$19&gt;='様式３（療養者名簿）（⑤の場合）'!$BD60,IF(OD$19&lt;='様式３（療養者名簿）（⑤の場合）'!$BE60,1,0),0),0)</f>
        <v>0</v>
      </c>
      <c r="OE55" s="257">
        <f>IF(OE$19-'様式３（療養者名簿）（⑤の場合）'!$BD60+1&lt;=15,IF(OE$19&gt;='様式３（療養者名簿）（⑤の場合）'!$BD60,IF(OE$19&lt;='様式３（療養者名簿）（⑤の場合）'!$BE60,1,0),0),0)</f>
        <v>0</v>
      </c>
      <c r="OF55" s="257">
        <f>IF(OF$19-'様式３（療養者名簿）（⑤の場合）'!$BD60+1&lt;=15,IF(OF$19&gt;='様式３（療養者名簿）（⑤の場合）'!$BD60,IF(OF$19&lt;='様式３（療養者名簿）（⑤の場合）'!$BE60,1,0),0),0)</f>
        <v>0</v>
      </c>
      <c r="OG55" s="257">
        <f>IF(OG$19-'様式３（療養者名簿）（⑤の場合）'!$BD60+1&lt;=15,IF(OG$19&gt;='様式３（療養者名簿）（⑤の場合）'!$BD60,IF(OG$19&lt;='様式３（療養者名簿）（⑤の場合）'!$BE60,1,0),0),0)</f>
        <v>0</v>
      </c>
      <c r="OH55" s="257">
        <f>IF(OH$19-'様式３（療養者名簿）（⑤の場合）'!$BD60+1&lt;=15,IF(OH$19&gt;='様式３（療養者名簿）（⑤の場合）'!$BD60,IF(OH$19&lt;='様式３（療養者名簿）（⑤の場合）'!$BE60,1,0),0),0)</f>
        <v>0</v>
      </c>
      <c r="OI55" s="257">
        <f>IF(OI$19-'様式３（療養者名簿）（⑤の場合）'!$BD60+1&lt;=15,IF(OI$19&gt;='様式３（療養者名簿）（⑤の場合）'!$BD60,IF(OI$19&lt;='様式３（療養者名簿）（⑤の場合）'!$BE60,1,0),0),0)</f>
        <v>0</v>
      </c>
      <c r="OJ55" s="257">
        <f>IF(OJ$19-'様式３（療養者名簿）（⑤の場合）'!$BD60+1&lt;=15,IF(OJ$19&gt;='様式３（療養者名簿）（⑤の場合）'!$BD60,IF(OJ$19&lt;='様式３（療養者名簿）（⑤の場合）'!$BE60,1,0),0),0)</f>
        <v>0</v>
      </c>
      <c r="OK55" s="257">
        <f>IF(OK$19-'様式３（療養者名簿）（⑤の場合）'!$BD60+1&lt;=15,IF(OK$19&gt;='様式３（療養者名簿）（⑤の場合）'!$BD60,IF(OK$19&lt;='様式３（療養者名簿）（⑤の場合）'!$BE60,1,0),0),0)</f>
        <v>0</v>
      </c>
      <c r="OL55" s="257">
        <f>IF(OL$19-'様式３（療養者名簿）（⑤の場合）'!$BD60+1&lt;=15,IF(OL$19&gt;='様式３（療養者名簿）（⑤の場合）'!$BD60,IF(OL$19&lt;='様式３（療養者名簿）（⑤の場合）'!$BE60,1,0),0),0)</f>
        <v>0</v>
      </c>
      <c r="OM55" s="257">
        <f>IF(OM$19-'様式３（療養者名簿）（⑤の場合）'!$BD60+1&lt;=15,IF(OM$19&gt;='様式３（療養者名簿）（⑤の場合）'!$BD60,IF(OM$19&lt;='様式３（療養者名簿）（⑤の場合）'!$BE60,1,0),0),0)</f>
        <v>0</v>
      </c>
      <c r="ON55" s="257">
        <f>IF(ON$19-'様式３（療養者名簿）（⑤の場合）'!$BD60+1&lt;=15,IF(ON$19&gt;='様式３（療養者名簿）（⑤の場合）'!$BD60,IF(ON$19&lt;='様式３（療養者名簿）（⑤の場合）'!$BE60,1,0),0),0)</f>
        <v>0</v>
      </c>
      <c r="OO55" s="257">
        <f>IF(OO$19-'様式３（療養者名簿）（⑤の場合）'!$BD60+1&lt;=15,IF(OO$19&gt;='様式３（療養者名簿）（⑤の場合）'!$BD60,IF(OO$19&lt;='様式３（療養者名簿）（⑤の場合）'!$BE60,1,0),0),0)</f>
        <v>0</v>
      </c>
      <c r="OP55" s="257">
        <f>IF(OP$19-'様式３（療養者名簿）（⑤の場合）'!$BD60+1&lt;=15,IF(OP$19&gt;='様式３（療養者名簿）（⑤の場合）'!$BD60,IF(OP$19&lt;='様式３（療養者名簿）（⑤の場合）'!$BE60,1,0),0),0)</f>
        <v>0</v>
      </c>
      <c r="OQ55" s="257">
        <f>IF(OQ$19-'様式３（療養者名簿）（⑤の場合）'!$BD60+1&lt;=15,IF(OQ$19&gt;='様式３（療養者名簿）（⑤の場合）'!$BD60,IF(OQ$19&lt;='様式３（療養者名簿）（⑤の場合）'!$BE60,1,0),0),0)</f>
        <v>0</v>
      </c>
      <c r="OR55" s="257">
        <f>IF(OR$19-'様式３（療養者名簿）（⑤の場合）'!$BD60+1&lt;=15,IF(OR$19&gt;='様式３（療養者名簿）（⑤の場合）'!$BD60,IF(OR$19&lt;='様式３（療養者名簿）（⑤の場合）'!$BE60,1,0),0),0)</f>
        <v>0</v>
      </c>
      <c r="OS55" s="257">
        <f>IF(OS$19-'様式３（療養者名簿）（⑤の場合）'!$BD60+1&lt;=15,IF(OS$19&gt;='様式３（療養者名簿）（⑤の場合）'!$BD60,IF(OS$19&lt;='様式３（療養者名簿）（⑤の場合）'!$BE60,1,0),0),0)</f>
        <v>0</v>
      </c>
      <c r="OT55" s="257">
        <f>IF(OT$19-'様式３（療養者名簿）（⑤の場合）'!$BD60+1&lt;=15,IF(OT$19&gt;='様式３（療養者名簿）（⑤の場合）'!$BD60,IF(OT$19&lt;='様式３（療養者名簿）（⑤の場合）'!$BE60,1,0),0),0)</f>
        <v>0</v>
      </c>
      <c r="OU55" s="257">
        <f>IF(OU$19-'様式３（療養者名簿）（⑤の場合）'!$BD60+1&lt;=15,IF(OU$19&gt;='様式３（療養者名簿）（⑤の場合）'!$BD60,IF(OU$19&lt;='様式３（療養者名簿）（⑤の場合）'!$BE60,1,0),0),0)</f>
        <v>0</v>
      </c>
      <c r="OV55" s="257">
        <f>IF(OV$19-'様式３（療養者名簿）（⑤の場合）'!$BD60+1&lt;=15,IF(OV$19&gt;='様式３（療養者名簿）（⑤の場合）'!$BD60,IF(OV$19&lt;='様式３（療養者名簿）（⑤の場合）'!$BE60,1,0),0),0)</f>
        <v>0</v>
      </c>
      <c r="OW55" s="257">
        <f>IF(OW$19-'様式３（療養者名簿）（⑤の場合）'!$BD60+1&lt;=15,IF(OW$19&gt;='様式３（療養者名簿）（⑤の場合）'!$BD60,IF(OW$19&lt;='様式３（療養者名簿）（⑤の場合）'!$BE60,1,0),0),0)</f>
        <v>0</v>
      </c>
      <c r="OX55" s="257">
        <f>IF(OX$19-'様式３（療養者名簿）（⑤の場合）'!$BD60+1&lt;=15,IF(OX$19&gt;='様式３（療養者名簿）（⑤の場合）'!$BD60,IF(OX$19&lt;='様式３（療養者名簿）（⑤の場合）'!$BE60,1,0),0),0)</f>
        <v>0</v>
      </c>
      <c r="OY55" s="257">
        <f>IF(OY$19-'様式３（療養者名簿）（⑤の場合）'!$BD60+1&lt;=15,IF(OY$19&gt;='様式３（療養者名簿）（⑤の場合）'!$BD60,IF(OY$19&lt;='様式３（療養者名簿）（⑤の場合）'!$BE60,1,0),0),0)</f>
        <v>0</v>
      </c>
      <c r="OZ55" s="257">
        <f>IF(OZ$19-'様式３（療養者名簿）（⑤の場合）'!$BD60+1&lt;=15,IF(OZ$19&gt;='様式３（療養者名簿）（⑤の場合）'!$BD60,IF(OZ$19&lt;='様式３（療養者名簿）（⑤の場合）'!$BE60,1,0),0),0)</f>
        <v>0</v>
      </c>
      <c r="PA55" s="257">
        <f>IF(PA$19-'様式３（療養者名簿）（⑤の場合）'!$BD60+1&lt;=15,IF(PA$19&gt;='様式３（療養者名簿）（⑤の場合）'!$BD60,IF(PA$19&lt;='様式３（療養者名簿）（⑤の場合）'!$BE60,1,0),0),0)</f>
        <v>0</v>
      </c>
      <c r="PB55" s="257">
        <f>IF(PB$19-'様式３（療養者名簿）（⑤の場合）'!$BD60+1&lt;=15,IF(PB$19&gt;='様式３（療養者名簿）（⑤の場合）'!$BD60,IF(PB$19&lt;='様式３（療養者名簿）（⑤の場合）'!$BE60,1,0),0),0)</f>
        <v>0</v>
      </c>
      <c r="PC55" s="257">
        <f>IF(PC$19-'様式３（療養者名簿）（⑤の場合）'!$BD60+1&lt;=15,IF(PC$19&gt;='様式３（療養者名簿）（⑤の場合）'!$BD60,IF(PC$19&lt;='様式３（療養者名簿）（⑤の場合）'!$BE60,1,0),0),0)</f>
        <v>0</v>
      </c>
      <c r="PD55" s="257">
        <f>IF(PD$19-'様式３（療養者名簿）（⑤の場合）'!$BD60+1&lt;=15,IF(PD$19&gt;='様式３（療養者名簿）（⑤の場合）'!$BD60,IF(PD$19&lt;='様式３（療養者名簿）（⑤の場合）'!$BE60,1,0),0),0)</f>
        <v>0</v>
      </c>
      <c r="PE55" s="257">
        <f>IF(PE$19-'様式３（療養者名簿）（⑤の場合）'!$BD60+1&lt;=15,IF(PE$19&gt;='様式３（療養者名簿）（⑤の場合）'!$BD60,IF(PE$19&lt;='様式３（療養者名簿）（⑤の場合）'!$BE60,1,0),0),0)</f>
        <v>0</v>
      </c>
      <c r="PF55" s="257">
        <f>IF(PF$19-'様式３（療養者名簿）（⑤の場合）'!$BD60+1&lt;=15,IF(PF$19&gt;='様式３（療養者名簿）（⑤の場合）'!$BD60,IF(PF$19&lt;='様式３（療養者名簿）（⑤の場合）'!$BE60,1,0),0),0)</f>
        <v>0</v>
      </c>
      <c r="PG55" s="257">
        <f>IF(PG$19-'様式３（療養者名簿）（⑤の場合）'!$BD60+1&lt;=15,IF(PG$19&gt;='様式３（療養者名簿）（⑤の場合）'!$BD60,IF(PG$19&lt;='様式３（療養者名簿）（⑤の場合）'!$BE60,1,0),0),0)</f>
        <v>0</v>
      </c>
      <c r="PH55" s="257">
        <f>IF(PH$19-'様式３（療養者名簿）（⑤の場合）'!$BD60+1&lt;=15,IF(PH$19&gt;='様式３（療養者名簿）（⑤の場合）'!$BD60,IF(PH$19&lt;='様式３（療養者名簿）（⑤の場合）'!$BE60,1,0),0),0)</f>
        <v>0</v>
      </c>
      <c r="PI55" s="257">
        <f>IF(PI$19-'様式３（療養者名簿）（⑤の場合）'!$BD60+1&lt;=15,IF(PI$19&gt;='様式３（療養者名簿）（⑤の場合）'!$BD60,IF(PI$19&lt;='様式３（療養者名簿）（⑤の場合）'!$BE60,1,0),0),0)</f>
        <v>0</v>
      </c>
      <c r="PJ55" s="257">
        <f>IF(PJ$19-'様式３（療養者名簿）（⑤の場合）'!$BD60+1&lt;=15,IF(PJ$19&gt;='様式３（療養者名簿）（⑤の場合）'!$BD60,IF(PJ$19&lt;='様式３（療養者名簿）（⑤の場合）'!$BE60,1,0),0),0)</f>
        <v>0</v>
      </c>
      <c r="PK55" s="257">
        <f>IF(PK$19-'様式３（療養者名簿）（⑤の場合）'!$BD60+1&lt;=15,IF(PK$19&gt;='様式３（療養者名簿）（⑤の場合）'!$BD60,IF(PK$19&lt;='様式３（療養者名簿）（⑤の場合）'!$BE60,1,0),0),0)</f>
        <v>0</v>
      </c>
      <c r="PL55" s="257">
        <f>IF(PL$19-'様式３（療養者名簿）（⑤の場合）'!$BD60+1&lt;=15,IF(PL$19&gt;='様式３（療養者名簿）（⑤の場合）'!$BD60,IF(PL$19&lt;='様式３（療養者名簿）（⑤の場合）'!$BE60,1,0),0),0)</f>
        <v>0</v>
      </c>
      <c r="PM55" s="257">
        <f>IF(PM$19-'様式３（療養者名簿）（⑤の場合）'!$BD60+1&lt;=15,IF(PM$19&gt;='様式３（療養者名簿）（⑤の場合）'!$BD60,IF(PM$19&lt;='様式３（療養者名簿）（⑤の場合）'!$BE60,1,0),0),0)</f>
        <v>0</v>
      </c>
      <c r="PN55" s="257">
        <f>IF(PN$19-'様式３（療養者名簿）（⑤の場合）'!$BD60+1&lt;=15,IF(PN$19&gt;='様式３（療養者名簿）（⑤の場合）'!$BD60,IF(PN$19&lt;='様式３（療養者名簿）（⑤の場合）'!$BE60,1,0),0),0)</f>
        <v>0</v>
      </c>
      <c r="PO55" s="257">
        <f>IF(PO$19-'様式３（療養者名簿）（⑤の場合）'!$BD60+1&lt;=15,IF(PO$19&gt;='様式３（療養者名簿）（⑤の場合）'!$BD60,IF(PO$19&lt;='様式３（療養者名簿）（⑤の場合）'!$BE60,1,0),0),0)</f>
        <v>0</v>
      </c>
      <c r="PP55" s="257">
        <f>IF(PP$19-'様式３（療養者名簿）（⑤の場合）'!$BD60+1&lt;=15,IF(PP$19&gt;='様式３（療養者名簿）（⑤の場合）'!$BD60,IF(PP$19&lt;='様式３（療養者名簿）（⑤の場合）'!$BE60,1,0),0),0)</f>
        <v>0</v>
      </c>
      <c r="PQ55" s="257">
        <f>IF(PQ$19-'様式３（療養者名簿）（⑤の場合）'!$BD60+1&lt;=15,IF(PQ$19&gt;='様式３（療養者名簿）（⑤の場合）'!$BD60,IF(PQ$19&lt;='様式３（療養者名簿）（⑤の場合）'!$BE60,1,0),0),0)</f>
        <v>0</v>
      </c>
      <c r="PR55" s="257">
        <f>IF(PR$19-'様式３（療養者名簿）（⑤の場合）'!$BD60+1&lt;=15,IF(PR$19&gt;='様式３（療養者名簿）（⑤の場合）'!$BD60,IF(PR$19&lt;='様式３（療養者名簿）（⑤の場合）'!$BE60,1,0),0),0)</f>
        <v>0</v>
      </c>
      <c r="PS55" s="257">
        <f>IF(PS$19-'様式３（療養者名簿）（⑤の場合）'!$BD60+1&lt;=15,IF(PS$19&gt;='様式３（療養者名簿）（⑤の場合）'!$BD60,IF(PS$19&lt;='様式３（療養者名簿）（⑤の場合）'!$BE60,1,0),0),0)</f>
        <v>0</v>
      </c>
      <c r="PT55" s="257">
        <f>IF(PT$19-'様式３（療養者名簿）（⑤の場合）'!$BD60+1&lt;=15,IF(PT$19&gt;='様式３（療養者名簿）（⑤の場合）'!$BD60,IF(PT$19&lt;='様式３（療養者名簿）（⑤の場合）'!$BE60,1,0),0),0)</f>
        <v>0</v>
      </c>
      <c r="PU55" s="257">
        <f>IF(PU$19-'様式３（療養者名簿）（⑤の場合）'!$BD60+1&lt;=15,IF(PU$19&gt;='様式３（療養者名簿）（⑤の場合）'!$BD60,IF(PU$19&lt;='様式３（療養者名簿）（⑤の場合）'!$BE60,1,0),0),0)</f>
        <v>0</v>
      </c>
      <c r="PV55" s="257">
        <f>IF(PV$19-'様式３（療養者名簿）（⑤の場合）'!$BD60+1&lt;=15,IF(PV$19&gt;='様式３（療養者名簿）（⑤の場合）'!$BD60,IF(PV$19&lt;='様式３（療養者名簿）（⑤の場合）'!$BE60,1,0),0),0)</f>
        <v>0</v>
      </c>
      <c r="PW55" s="257">
        <f>IF(PW$19-'様式３（療養者名簿）（⑤の場合）'!$BD60+1&lt;=15,IF(PW$19&gt;='様式３（療養者名簿）（⑤の場合）'!$BD60,IF(PW$19&lt;='様式３（療養者名簿）（⑤の場合）'!$BE60,1,0),0),0)</f>
        <v>0</v>
      </c>
      <c r="PX55" s="257">
        <f>IF(PX$19-'様式３（療養者名簿）（⑤の場合）'!$BD60+1&lt;=15,IF(PX$19&gt;='様式３（療養者名簿）（⑤の場合）'!$BD60,IF(PX$19&lt;='様式３（療養者名簿）（⑤の場合）'!$BE60,1,0),0),0)</f>
        <v>0</v>
      </c>
      <c r="PY55" s="257">
        <f>IF(PY$19-'様式３（療養者名簿）（⑤の場合）'!$BD60+1&lt;=15,IF(PY$19&gt;='様式３（療養者名簿）（⑤の場合）'!$BD60,IF(PY$19&lt;='様式３（療養者名簿）（⑤の場合）'!$BE60,1,0),0),0)</f>
        <v>0</v>
      </c>
      <c r="PZ55" s="257">
        <f>IF(PZ$19-'様式３（療養者名簿）（⑤の場合）'!$BD60+1&lt;=15,IF(PZ$19&gt;='様式３（療養者名簿）（⑤の場合）'!$BD60,IF(PZ$19&lt;='様式３（療養者名簿）（⑤の場合）'!$BE60,1,0),0),0)</f>
        <v>0</v>
      </c>
      <c r="QA55" s="257">
        <f>IF(QA$19-'様式３（療養者名簿）（⑤の場合）'!$BD60+1&lt;=15,IF(QA$19&gt;='様式３（療養者名簿）（⑤の場合）'!$BD60,IF(QA$19&lt;='様式３（療養者名簿）（⑤の場合）'!$BE60,1,0),0),0)</f>
        <v>0</v>
      </c>
      <c r="QB55" s="257">
        <f>IF(QB$19-'様式３（療養者名簿）（⑤の場合）'!$BD60+1&lt;=15,IF(QB$19&gt;='様式３（療養者名簿）（⑤の場合）'!$BD60,IF(QB$19&lt;='様式３（療養者名簿）（⑤の場合）'!$BE60,1,0),0),0)</f>
        <v>0</v>
      </c>
      <c r="QC55" s="257">
        <f>IF(QC$19-'様式３（療養者名簿）（⑤の場合）'!$BD60+1&lt;=15,IF(QC$19&gt;='様式３（療養者名簿）（⑤の場合）'!$BD60,IF(QC$19&lt;='様式３（療養者名簿）（⑤の場合）'!$BE60,1,0),0),0)</f>
        <v>0</v>
      </c>
      <c r="QD55" s="257">
        <f>IF(QD$19-'様式３（療養者名簿）（⑤の場合）'!$BD60+1&lt;=15,IF(QD$19&gt;='様式３（療養者名簿）（⑤の場合）'!$BD60,IF(QD$19&lt;='様式３（療養者名簿）（⑤の場合）'!$BE60,1,0),0),0)</f>
        <v>0</v>
      </c>
      <c r="QE55" s="257">
        <f>IF(QE$19-'様式３（療養者名簿）（⑤の場合）'!$BD60+1&lt;=15,IF(QE$19&gt;='様式３（療養者名簿）（⑤の場合）'!$BD60,IF(QE$19&lt;='様式３（療養者名簿）（⑤の場合）'!$BE60,1,0),0),0)</f>
        <v>0</v>
      </c>
      <c r="QF55" s="257">
        <f>IF(QF$19-'様式３（療養者名簿）（⑤の場合）'!$BD60+1&lt;=15,IF(QF$19&gt;='様式３（療養者名簿）（⑤の場合）'!$BD60,IF(QF$19&lt;='様式３（療養者名簿）（⑤の場合）'!$BE60,1,0),0),0)</f>
        <v>0</v>
      </c>
      <c r="QG55" s="257">
        <f>IF(QG$19-'様式３（療養者名簿）（⑤の場合）'!$BD60+1&lt;=15,IF(QG$19&gt;='様式３（療養者名簿）（⑤の場合）'!$BD60,IF(QG$19&lt;='様式３（療養者名簿）（⑤の場合）'!$BE60,1,0),0),0)</f>
        <v>0</v>
      </c>
      <c r="QH55" s="257">
        <f>IF(QH$19-'様式３（療養者名簿）（⑤の場合）'!$BD60+1&lt;=15,IF(QH$19&gt;='様式３（療養者名簿）（⑤の場合）'!$BD60,IF(QH$19&lt;='様式３（療養者名簿）（⑤の場合）'!$BE60,1,0),0),0)</f>
        <v>0</v>
      </c>
      <c r="QI55" s="257">
        <f>IF(QI$19-'様式３（療養者名簿）（⑤の場合）'!$BD60+1&lt;=15,IF(QI$19&gt;='様式３（療養者名簿）（⑤の場合）'!$BD60,IF(QI$19&lt;='様式３（療養者名簿）（⑤の場合）'!$BE60,1,0),0),0)</f>
        <v>0</v>
      </c>
      <c r="QJ55" s="257">
        <f>IF(QJ$19-'様式３（療養者名簿）（⑤の場合）'!$BD60+1&lt;=15,IF(QJ$19&gt;='様式３（療養者名簿）（⑤の場合）'!$BD60,IF(QJ$19&lt;='様式３（療養者名簿）（⑤の場合）'!$BE60,1,0),0),0)</f>
        <v>0</v>
      </c>
      <c r="QK55" s="257">
        <f>IF(QK$19-'様式３（療養者名簿）（⑤の場合）'!$BD60+1&lt;=15,IF(QK$19&gt;='様式３（療養者名簿）（⑤の場合）'!$BD60,IF(QK$19&lt;='様式３（療養者名簿）（⑤の場合）'!$BE60,1,0),0),0)</f>
        <v>0</v>
      </c>
      <c r="QL55" s="257">
        <f>IF(QL$19-'様式３（療養者名簿）（⑤の場合）'!$BD60+1&lt;=15,IF(QL$19&gt;='様式３（療養者名簿）（⑤の場合）'!$BD60,IF(QL$19&lt;='様式３（療養者名簿）（⑤の場合）'!$BE60,1,0),0),0)</f>
        <v>0</v>
      </c>
      <c r="QM55" s="257">
        <f>IF(QM$19-'様式３（療養者名簿）（⑤の場合）'!$BD60+1&lt;=15,IF(QM$19&gt;='様式３（療養者名簿）（⑤の場合）'!$BD60,IF(QM$19&lt;='様式３（療養者名簿）（⑤の場合）'!$BE60,1,0),0),0)</f>
        <v>0</v>
      </c>
      <c r="QN55" s="257">
        <f>IF(QN$19-'様式３（療養者名簿）（⑤の場合）'!$BD60+1&lt;=15,IF(QN$19&gt;='様式３（療養者名簿）（⑤の場合）'!$BD60,IF(QN$19&lt;='様式３（療養者名簿）（⑤の場合）'!$BE60,1,0),0),0)</f>
        <v>0</v>
      </c>
      <c r="QO55" s="257">
        <f>IF(QO$19-'様式３（療養者名簿）（⑤の場合）'!$BD60+1&lt;=15,IF(QO$19&gt;='様式３（療養者名簿）（⑤の場合）'!$BD60,IF(QO$19&lt;='様式３（療養者名簿）（⑤の場合）'!$BE60,1,0),0),0)</f>
        <v>0</v>
      </c>
      <c r="QP55" s="257">
        <f>IF(QP$19-'様式３（療養者名簿）（⑤の場合）'!$BD60+1&lt;=15,IF(QP$19&gt;='様式３（療養者名簿）（⑤の場合）'!$BD60,IF(QP$19&lt;='様式３（療養者名簿）（⑤の場合）'!$BE60,1,0),0),0)</f>
        <v>0</v>
      </c>
      <c r="QQ55" s="257">
        <f>IF(QQ$19-'様式３（療養者名簿）（⑤の場合）'!$BD60+1&lt;=15,IF(QQ$19&gt;='様式３（療養者名簿）（⑤の場合）'!$BD60,IF(QQ$19&lt;='様式３（療養者名簿）（⑤の場合）'!$BE60,1,0),0),0)</f>
        <v>0</v>
      </c>
      <c r="QR55" s="257">
        <f>IF(QR$19-'様式３（療養者名簿）（⑤の場合）'!$BD60+1&lt;=15,IF(QR$19&gt;='様式３（療養者名簿）（⑤の場合）'!$BD60,IF(QR$19&lt;='様式３（療養者名簿）（⑤の場合）'!$BE60,1,0),0),0)</f>
        <v>0</v>
      </c>
      <c r="QS55" s="257">
        <f>IF(QS$19-'様式３（療養者名簿）（⑤の場合）'!$BD60+1&lt;=15,IF(QS$19&gt;='様式３（療養者名簿）（⑤の場合）'!$BD60,IF(QS$19&lt;='様式３（療養者名簿）（⑤の場合）'!$BE60,1,0),0),0)</f>
        <v>0</v>
      </c>
      <c r="QT55" s="257">
        <f>IF(QT$19-'様式３（療養者名簿）（⑤の場合）'!$BD60+1&lt;=15,IF(QT$19&gt;='様式３（療養者名簿）（⑤の場合）'!$BD60,IF(QT$19&lt;='様式３（療養者名簿）（⑤の場合）'!$BE60,1,0),0),0)</f>
        <v>0</v>
      </c>
      <c r="QU55" s="257">
        <f>IF(QU$19-'様式３（療養者名簿）（⑤の場合）'!$BD60+1&lt;=15,IF(QU$19&gt;='様式３（療養者名簿）（⑤の場合）'!$BD60,IF(QU$19&lt;='様式３（療養者名簿）（⑤の場合）'!$BE60,1,0),0),0)</f>
        <v>0</v>
      </c>
      <c r="QV55" s="257">
        <f>IF(QV$19-'様式３（療養者名簿）（⑤の場合）'!$BD60+1&lt;=15,IF(QV$19&gt;='様式３（療養者名簿）（⑤の場合）'!$BD60,IF(QV$19&lt;='様式３（療養者名簿）（⑤の場合）'!$BE60,1,0),0),0)</f>
        <v>0</v>
      </c>
      <c r="QW55" s="257">
        <f>IF(QW$19-'様式３（療養者名簿）（⑤の場合）'!$BD60+1&lt;=15,IF(QW$19&gt;='様式３（療養者名簿）（⑤の場合）'!$BD60,IF(QW$19&lt;='様式３（療養者名簿）（⑤の場合）'!$BE60,1,0),0),0)</f>
        <v>0</v>
      </c>
      <c r="QX55" s="257">
        <f>IF(QX$19-'様式３（療養者名簿）（⑤の場合）'!$BD60+1&lt;=15,IF(QX$19&gt;='様式３（療養者名簿）（⑤の場合）'!$BD60,IF(QX$19&lt;='様式３（療養者名簿）（⑤の場合）'!$BE60,1,0),0),0)</f>
        <v>0</v>
      </c>
      <c r="QY55" s="257">
        <f>IF(QY$19-'様式３（療養者名簿）（⑤の場合）'!$BD60+1&lt;=15,IF(QY$19&gt;='様式３（療養者名簿）（⑤の場合）'!$BD60,IF(QY$19&lt;='様式３（療養者名簿）（⑤の場合）'!$BE60,1,0),0),0)</f>
        <v>0</v>
      </c>
      <c r="QZ55" s="257">
        <f>IF(QZ$19-'様式３（療養者名簿）（⑤の場合）'!$BD60+1&lt;=15,IF(QZ$19&gt;='様式３（療養者名簿）（⑤の場合）'!$BD60,IF(QZ$19&lt;='様式３（療養者名簿）（⑤の場合）'!$BE60,1,0),0),0)</f>
        <v>0</v>
      </c>
      <c r="RA55" s="257">
        <f>IF(RA$19-'様式３（療養者名簿）（⑤の場合）'!$BD60+1&lt;=15,IF(RA$19&gt;='様式３（療養者名簿）（⑤の場合）'!$BD60,IF(RA$19&lt;='様式３（療養者名簿）（⑤の場合）'!$BE60,1,0),0),0)</f>
        <v>0</v>
      </c>
      <c r="RB55" s="257">
        <f>IF(RB$19-'様式３（療養者名簿）（⑤の場合）'!$BD60+1&lt;=15,IF(RB$19&gt;='様式３（療養者名簿）（⑤の場合）'!$BD60,IF(RB$19&lt;='様式３（療養者名簿）（⑤の場合）'!$BE60,1,0),0),0)</f>
        <v>0</v>
      </c>
      <c r="RC55" s="257">
        <f>IF(RC$19-'様式３（療養者名簿）（⑤の場合）'!$BD60+1&lt;=15,IF(RC$19&gt;='様式３（療養者名簿）（⑤の場合）'!$BD60,IF(RC$19&lt;='様式３（療養者名簿）（⑤の場合）'!$BE60,1,0),0),0)</f>
        <v>0</v>
      </c>
      <c r="RD55" s="257">
        <f>IF(RD$19-'様式３（療養者名簿）（⑤の場合）'!$BD60+1&lt;=15,IF(RD$19&gt;='様式３（療養者名簿）（⑤の場合）'!$BD60,IF(RD$19&lt;='様式３（療養者名簿）（⑤の場合）'!$BE60,1,0),0),0)</f>
        <v>0</v>
      </c>
      <c r="RE55" s="257">
        <f>IF(RE$19-'様式３（療養者名簿）（⑤の場合）'!$BD60+1&lt;=15,IF(RE$19&gt;='様式３（療養者名簿）（⑤の場合）'!$BD60,IF(RE$19&lt;='様式３（療養者名簿）（⑤の場合）'!$BE60,1,0),0),0)</f>
        <v>0</v>
      </c>
      <c r="RF55" s="257">
        <f>IF(RF$19-'様式３（療養者名簿）（⑤の場合）'!$BD60+1&lt;=15,IF(RF$19&gt;='様式３（療養者名簿）（⑤の場合）'!$BD60,IF(RF$19&lt;='様式３（療養者名簿）（⑤の場合）'!$BE60,1,0),0),0)</f>
        <v>0</v>
      </c>
      <c r="RG55" s="257">
        <f>IF(RG$19-'様式３（療養者名簿）（⑤の場合）'!$BD60+1&lt;=15,IF(RG$19&gt;='様式３（療養者名簿）（⑤の場合）'!$BD60,IF(RG$19&lt;='様式３（療養者名簿）（⑤の場合）'!$BE60,1,0),0),0)</f>
        <v>0</v>
      </c>
      <c r="RH55" s="257">
        <f>IF(RH$19-'様式３（療養者名簿）（⑤の場合）'!$BD60+1&lt;=15,IF(RH$19&gt;='様式３（療養者名簿）（⑤の場合）'!$BD60,IF(RH$19&lt;='様式３（療養者名簿）（⑤の場合）'!$BE60,1,0),0),0)</f>
        <v>0</v>
      </c>
      <c r="RI55" s="257">
        <f>IF(RI$19-'様式３（療養者名簿）（⑤の場合）'!$BD60+1&lt;=15,IF(RI$19&gt;='様式３（療養者名簿）（⑤の場合）'!$BD60,IF(RI$19&lt;='様式３（療養者名簿）（⑤の場合）'!$BE60,1,0),0),0)</f>
        <v>0</v>
      </c>
      <c r="RJ55" s="257">
        <f>IF(RJ$19-'様式３（療養者名簿）（⑤の場合）'!$BD60+1&lt;=15,IF(RJ$19&gt;='様式３（療養者名簿）（⑤の場合）'!$BD60,IF(RJ$19&lt;='様式３（療養者名簿）（⑤の場合）'!$BE60,1,0),0),0)</f>
        <v>0</v>
      </c>
      <c r="RK55" s="257">
        <f>IF(RK$19-'様式３（療養者名簿）（⑤の場合）'!$BD60+1&lt;=15,IF(RK$19&gt;='様式３（療養者名簿）（⑤の場合）'!$BD60,IF(RK$19&lt;='様式３（療養者名簿）（⑤の場合）'!$BE60,1,0),0),0)</f>
        <v>0</v>
      </c>
      <c r="RL55" s="257">
        <f>IF(RL$19-'様式３（療養者名簿）（⑤の場合）'!$BD60+1&lt;=15,IF(RL$19&gt;='様式３（療養者名簿）（⑤の場合）'!$BD60,IF(RL$19&lt;='様式３（療養者名簿）（⑤の場合）'!$BE60,1,0),0),0)</f>
        <v>0</v>
      </c>
      <c r="RM55" s="257">
        <f>IF(RM$19-'様式３（療養者名簿）（⑤の場合）'!$BD60+1&lt;=15,IF(RM$19&gt;='様式３（療養者名簿）（⑤の場合）'!$BD60,IF(RM$19&lt;='様式３（療養者名簿）（⑤の場合）'!$BE60,1,0),0),0)</f>
        <v>0</v>
      </c>
      <c r="RN55" s="257">
        <f>IF(RN$19-'様式３（療養者名簿）（⑤の場合）'!$BD60+1&lt;=15,IF(RN$19&gt;='様式３（療養者名簿）（⑤の場合）'!$BD60,IF(RN$19&lt;='様式３（療養者名簿）（⑤の場合）'!$BE60,1,0),0),0)</f>
        <v>0</v>
      </c>
      <c r="RO55" s="257">
        <f>IF(RO$19-'様式３（療養者名簿）（⑤の場合）'!$BD60+1&lt;=15,IF(RO$19&gt;='様式３（療養者名簿）（⑤の場合）'!$BD60,IF(RO$19&lt;='様式３（療養者名簿）（⑤の場合）'!$BE60,1,0),0),0)</f>
        <v>0</v>
      </c>
      <c r="RP55" s="257">
        <f>IF(RP$19-'様式３（療養者名簿）（⑤の場合）'!$BD60+1&lt;=15,IF(RP$19&gt;='様式３（療養者名簿）（⑤の場合）'!$BD60,IF(RP$19&lt;='様式３（療養者名簿）（⑤の場合）'!$BE60,1,0),0),0)</f>
        <v>0</v>
      </c>
      <c r="RQ55" s="257">
        <f>IF(RQ$19-'様式３（療養者名簿）（⑤の場合）'!$BD60+1&lt;=15,IF(RQ$19&gt;='様式３（療養者名簿）（⑤の場合）'!$BD60,IF(RQ$19&lt;='様式３（療養者名簿）（⑤の場合）'!$BE60,1,0),0),0)</f>
        <v>0</v>
      </c>
      <c r="RR55" s="257">
        <f>IF(RR$19-'様式３（療養者名簿）（⑤の場合）'!$BD60+1&lt;=15,IF(RR$19&gt;='様式３（療養者名簿）（⑤の場合）'!$BD60,IF(RR$19&lt;='様式３（療養者名簿）（⑤の場合）'!$BE60,1,0),0),0)</f>
        <v>0</v>
      </c>
      <c r="RS55" s="257">
        <f>IF(RS$19-'様式３（療養者名簿）（⑤の場合）'!$BD60+1&lt;=15,IF(RS$19&gt;='様式３（療養者名簿）（⑤の場合）'!$BD60,IF(RS$19&lt;='様式３（療養者名簿）（⑤の場合）'!$BE60,1,0),0),0)</f>
        <v>0</v>
      </c>
      <c r="RT55" s="257">
        <f>IF(RT$19-'様式３（療養者名簿）（⑤の場合）'!$BD60+1&lt;=15,IF(RT$19&gt;='様式３（療養者名簿）（⑤の場合）'!$BD60,IF(RT$19&lt;='様式３（療養者名簿）（⑤の場合）'!$BE60,1,0),0),0)</f>
        <v>0</v>
      </c>
      <c r="RU55" s="257">
        <f>IF(RU$19-'様式３（療養者名簿）（⑤の場合）'!$BD60+1&lt;=15,IF(RU$19&gt;='様式３（療養者名簿）（⑤の場合）'!$BD60,IF(RU$19&lt;='様式３（療養者名簿）（⑤の場合）'!$BE60,1,0),0),0)</f>
        <v>0</v>
      </c>
      <c r="RV55" s="257">
        <f>IF(RV$19-'様式３（療養者名簿）（⑤の場合）'!$BD60+1&lt;=15,IF(RV$19&gt;='様式３（療養者名簿）（⑤の場合）'!$BD60,IF(RV$19&lt;='様式３（療養者名簿）（⑤の場合）'!$BE60,1,0),0),0)</f>
        <v>0</v>
      </c>
      <c r="RW55" s="257">
        <f>IF(RW$19-'様式３（療養者名簿）（⑤の場合）'!$BD60+1&lt;=15,IF(RW$19&gt;='様式３（療養者名簿）（⑤の場合）'!$BD60,IF(RW$19&lt;='様式３（療養者名簿）（⑤の場合）'!$BE60,1,0),0),0)</f>
        <v>0</v>
      </c>
      <c r="RX55" s="257">
        <f>IF(RX$19-'様式３（療養者名簿）（⑤の場合）'!$BD60+1&lt;=15,IF(RX$19&gt;='様式３（療養者名簿）（⑤の場合）'!$BD60,IF(RX$19&lt;='様式３（療養者名簿）（⑤の場合）'!$BE60,1,0),0),0)</f>
        <v>0</v>
      </c>
      <c r="RY55" s="257">
        <f>IF(RY$19-'様式３（療養者名簿）（⑤の場合）'!$BD60+1&lt;=15,IF(RY$19&gt;='様式３（療養者名簿）（⑤の場合）'!$BD60,IF(RY$19&lt;='様式３（療養者名簿）（⑤の場合）'!$BE60,1,0),0),0)</f>
        <v>0</v>
      </c>
      <c r="RZ55" s="257">
        <f>IF(RZ$19-'様式３（療養者名簿）（⑤の場合）'!$BD60+1&lt;=15,IF(RZ$19&gt;='様式３（療養者名簿）（⑤の場合）'!$BD60,IF(RZ$19&lt;='様式３（療養者名簿）（⑤の場合）'!$BE60,1,0),0),0)</f>
        <v>0</v>
      </c>
      <c r="SA55" s="257">
        <f>IF(SA$19-'様式３（療養者名簿）（⑤の場合）'!$BD60+1&lt;=15,IF(SA$19&gt;='様式３（療養者名簿）（⑤の場合）'!$BD60,IF(SA$19&lt;='様式３（療養者名簿）（⑤の場合）'!$BE60,1,0),0),0)</f>
        <v>0</v>
      </c>
      <c r="SB55" s="257">
        <f>IF(SB$19-'様式３（療養者名簿）（⑤の場合）'!$BD60+1&lt;=15,IF(SB$19&gt;='様式３（療養者名簿）（⑤の場合）'!$BD60,IF(SB$19&lt;='様式３（療養者名簿）（⑤の場合）'!$BE60,1,0),0),0)</f>
        <v>0</v>
      </c>
      <c r="SC55" s="257">
        <f>IF(SC$19-'様式３（療養者名簿）（⑤の場合）'!$BD60+1&lt;=15,IF(SC$19&gt;='様式３（療養者名簿）（⑤の場合）'!$BD60,IF(SC$19&lt;='様式３（療養者名簿）（⑤の場合）'!$BE60,1,0),0),0)</f>
        <v>0</v>
      </c>
      <c r="SD55" s="257">
        <f>IF(SD$19-'様式３（療養者名簿）（⑤の場合）'!$BD60+1&lt;=15,IF(SD$19&gt;='様式３（療養者名簿）（⑤の場合）'!$BD60,IF(SD$19&lt;='様式３（療養者名簿）（⑤の場合）'!$BE60,1,0),0),0)</f>
        <v>0</v>
      </c>
      <c r="SE55" s="257">
        <f>IF(SE$19-'様式３（療養者名簿）（⑤の場合）'!$BD60+1&lt;=15,IF(SE$19&gt;='様式３（療養者名簿）（⑤の場合）'!$BD60,IF(SE$19&lt;='様式３（療養者名簿）（⑤の場合）'!$BE60,1,0),0),0)</f>
        <v>0</v>
      </c>
      <c r="SF55" s="257">
        <f>IF(SF$19-'様式３（療養者名簿）（⑤の場合）'!$BD60+1&lt;=15,IF(SF$19&gt;='様式３（療養者名簿）（⑤の場合）'!$BD60,IF(SF$19&lt;='様式３（療養者名簿）（⑤の場合）'!$BE60,1,0),0),0)</f>
        <v>0</v>
      </c>
      <c r="SG55" s="257">
        <f>IF(SG$19-'様式３（療養者名簿）（⑤の場合）'!$BD60+1&lt;=15,IF(SG$19&gt;='様式３（療養者名簿）（⑤の場合）'!$BD60,IF(SG$19&lt;='様式３（療養者名簿）（⑤の場合）'!$BE60,1,0),0),0)</f>
        <v>0</v>
      </c>
      <c r="SH55" s="257">
        <f>IF(SH$19-'様式３（療養者名簿）（⑤の場合）'!$BD60+1&lt;=15,IF(SH$19&gt;='様式３（療養者名簿）（⑤の場合）'!$BD60,IF(SH$19&lt;='様式３（療養者名簿）（⑤の場合）'!$BE60,1,0),0),0)</f>
        <v>0</v>
      </c>
      <c r="SI55" s="257">
        <f>IF(SI$19-'様式３（療養者名簿）（⑤の場合）'!$BD60+1&lt;=15,IF(SI$19&gt;='様式３（療養者名簿）（⑤の場合）'!$BD60,IF(SI$19&lt;='様式３（療養者名簿）（⑤の場合）'!$BE60,1,0),0),0)</f>
        <v>0</v>
      </c>
      <c r="SJ55" s="257">
        <f>IF(SJ$19-'様式３（療養者名簿）（⑤の場合）'!$BD60+1&lt;=15,IF(SJ$19&gt;='様式３（療養者名簿）（⑤の場合）'!$BD60,IF(SJ$19&lt;='様式３（療養者名簿）（⑤の場合）'!$BE60,1,0),0),0)</f>
        <v>0</v>
      </c>
      <c r="SK55" s="257">
        <f>IF(SK$19-'様式３（療養者名簿）（⑤の場合）'!$BD60+1&lt;=15,IF(SK$19&gt;='様式３（療養者名簿）（⑤の場合）'!$BD60,IF(SK$19&lt;='様式３（療養者名簿）（⑤の場合）'!$BE60,1,0),0),0)</f>
        <v>0</v>
      </c>
      <c r="SL55" s="257">
        <f>IF(SL$19-'様式３（療養者名簿）（⑤の場合）'!$BD60+1&lt;=15,IF(SL$19&gt;='様式３（療養者名簿）（⑤の場合）'!$BD60,IF(SL$19&lt;='様式３（療養者名簿）（⑤の場合）'!$BE60,1,0),0),0)</f>
        <v>0</v>
      </c>
      <c r="SM55" s="257">
        <f>IF(SM$19-'様式３（療養者名簿）（⑤の場合）'!$BD60+1&lt;=15,IF(SM$19&gt;='様式３（療養者名簿）（⑤の場合）'!$BD60,IF(SM$19&lt;='様式３（療養者名簿）（⑤の場合）'!$BE60,1,0),0),0)</f>
        <v>0</v>
      </c>
      <c r="SN55" s="257">
        <f>IF(SN$19-'様式３（療養者名簿）（⑤の場合）'!$BD60+1&lt;=15,IF(SN$19&gt;='様式３（療養者名簿）（⑤の場合）'!$BD60,IF(SN$19&lt;='様式３（療養者名簿）（⑤の場合）'!$BE60,1,0),0),0)</f>
        <v>0</v>
      </c>
      <c r="SO55" s="257">
        <f>IF(SO$19-'様式３（療養者名簿）（⑤の場合）'!$BD60+1&lt;=15,IF(SO$19&gt;='様式３（療養者名簿）（⑤の場合）'!$BD60,IF(SO$19&lt;='様式３（療養者名簿）（⑤の場合）'!$BE60,1,0),0),0)</f>
        <v>0</v>
      </c>
      <c r="SP55" s="257">
        <f>IF(SP$19-'様式３（療養者名簿）（⑤の場合）'!$BD60+1&lt;=15,IF(SP$19&gt;='様式３（療養者名簿）（⑤の場合）'!$BD60,IF(SP$19&lt;='様式３（療養者名簿）（⑤の場合）'!$BE60,1,0),0),0)</f>
        <v>0</v>
      </c>
      <c r="SQ55" s="257">
        <f>IF(SQ$19-'様式３（療養者名簿）（⑤の場合）'!$BD60+1&lt;=15,IF(SQ$19&gt;='様式３（療養者名簿）（⑤の場合）'!$BD60,IF(SQ$19&lt;='様式３（療養者名簿）（⑤の場合）'!$BE60,1,0),0),0)</f>
        <v>0</v>
      </c>
      <c r="SR55" s="257">
        <f>IF(SR$19-'様式３（療養者名簿）（⑤の場合）'!$BD60+1&lt;=15,IF(SR$19&gt;='様式３（療養者名簿）（⑤の場合）'!$BD60,IF(SR$19&lt;='様式３（療養者名簿）（⑤の場合）'!$BE60,1,0),0),0)</f>
        <v>0</v>
      </c>
      <c r="SS55" s="257">
        <f>IF(SS$19-'様式３（療養者名簿）（⑤の場合）'!$BD60+1&lt;=15,IF(SS$19&gt;='様式３（療養者名簿）（⑤の場合）'!$BD60,IF(SS$19&lt;='様式３（療養者名簿）（⑤の場合）'!$BE60,1,0),0),0)</f>
        <v>0</v>
      </c>
      <c r="ST55" s="257">
        <f>IF(ST$19-'様式３（療養者名簿）（⑤の場合）'!$BD60+1&lt;=15,IF(ST$19&gt;='様式３（療養者名簿）（⑤の場合）'!$BD60,IF(ST$19&lt;='様式３（療養者名簿）（⑤の場合）'!$BE60,1,0),0),0)</f>
        <v>0</v>
      </c>
      <c r="SU55" s="257">
        <f>IF(SU$19-'様式３（療養者名簿）（⑤の場合）'!$BD60+1&lt;=15,IF(SU$19&gt;='様式３（療養者名簿）（⑤の場合）'!$BD60,IF(SU$19&lt;='様式３（療養者名簿）（⑤の場合）'!$BE60,1,0),0),0)</f>
        <v>0</v>
      </c>
      <c r="SV55" s="257">
        <f>IF(SV$19-'様式３（療養者名簿）（⑤の場合）'!$BD60+1&lt;=15,IF(SV$19&gt;='様式３（療養者名簿）（⑤の場合）'!$BD60,IF(SV$19&lt;='様式３（療養者名簿）（⑤の場合）'!$BE60,1,0),0),0)</f>
        <v>0</v>
      </c>
      <c r="SW55" s="257">
        <f>IF(SW$19-'様式３（療養者名簿）（⑤の場合）'!$BD60+1&lt;=15,IF(SW$19&gt;='様式３（療養者名簿）（⑤の場合）'!$BD60,IF(SW$19&lt;='様式３（療養者名簿）（⑤の場合）'!$BE60,1,0),0),0)</f>
        <v>0</v>
      </c>
      <c r="SX55" s="257">
        <f>IF(SX$19-'様式３（療養者名簿）（⑤の場合）'!$BD60+1&lt;=15,IF(SX$19&gt;='様式３（療養者名簿）（⑤の場合）'!$BD60,IF(SX$19&lt;='様式３（療養者名簿）（⑤の場合）'!$BE60,1,0),0),0)</f>
        <v>0</v>
      </c>
      <c r="SY55" s="257">
        <f>IF(SY$19-'様式３（療養者名簿）（⑤の場合）'!$BD60+1&lt;=15,IF(SY$19&gt;='様式３（療養者名簿）（⑤の場合）'!$BD60,IF(SY$19&lt;='様式３（療養者名簿）（⑤の場合）'!$BE60,1,0),0),0)</f>
        <v>0</v>
      </c>
      <c r="SZ55" s="257">
        <f>IF(SZ$19-'様式３（療養者名簿）（⑤の場合）'!$BD60+1&lt;=15,IF(SZ$19&gt;='様式３（療養者名簿）（⑤の場合）'!$BD60,IF(SZ$19&lt;='様式３（療養者名簿）（⑤の場合）'!$BE60,1,0),0),0)</f>
        <v>0</v>
      </c>
      <c r="TA55" s="257">
        <f>IF(TA$19-'様式３（療養者名簿）（⑤の場合）'!$BD60+1&lt;=15,IF(TA$19&gt;='様式３（療養者名簿）（⑤の場合）'!$BD60,IF(TA$19&lt;='様式３（療養者名簿）（⑤の場合）'!$BE60,1,0),0),0)</f>
        <v>0</v>
      </c>
      <c r="TB55" s="257">
        <f>IF(TB$19-'様式３（療養者名簿）（⑤の場合）'!$BD60+1&lt;=15,IF(TB$19&gt;='様式３（療養者名簿）（⑤の場合）'!$BD60,IF(TB$19&lt;='様式３（療養者名簿）（⑤の場合）'!$BE60,1,0),0),0)</f>
        <v>0</v>
      </c>
      <c r="TC55" s="257">
        <f>IF(TC$19-'様式３（療養者名簿）（⑤の場合）'!$BD60+1&lt;=15,IF(TC$19&gt;='様式３（療養者名簿）（⑤の場合）'!$BD60,IF(TC$19&lt;='様式３（療養者名簿）（⑤の場合）'!$BE60,1,0),0),0)</f>
        <v>0</v>
      </c>
      <c r="TD55" s="257">
        <f>IF(TD$19-'様式３（療養者名簿）（⑤の場合）'!$BD60+1&lt;=15,IF(TD$19&gt;='様式３（療養者名簿）（⑤の場合）'!$BD60,IF(TD$19&lt;='様式３（療養者名簿）（⑤の場合）'!$BE60,1,0),0),0)</f>
        <v>0</v>
      </c>
      <c r="TE55" s="257">
        <f>IF(TE$19-'様式３（療養者名簿）（⑤の場合）'!$BD60+1&lt;=15,IF(TE$19&gt;='様式３（療養者名簿）（⑤の場合）'!$BD60,IF(TE$19&lt;='様式３（療養者名簿）（⑤の場合）'!$BE60,1,0),0),0)</f>
        <v>0</v>
      </c>
      <c r="TF55" s="257">
        <f>IF(TF$19-'様式３（療養者名簿）（⑤の場合）'!$BD60+1&lt;=15,IF(TF$19&gt;='様式３（療養者名簿）（⑤の場合）'!$BD60,IF(TF$19&lt;='様式３（療養者名簿）（⑤の場合）'!$BE60,1,0),0),0)</f>
        <v>0</v>
      </c>
      <c r="TG55" s="257">
        <f>IF(TG$19-'様式３（療養者名簿）（⑤の場合）'!$BD60+1&lt;=15,IF(TG$19&gt;='様式３（療養者名簿）（⑤の場合）'!$BD60,IF(TG$19&lt;='様式３（療養者名簿）（⑤の場合）'!$BE60,1,0),0),0)</f>
        <v>0</v>
      </c>
      <c r="TH55" s="257">
        <f>IF(TH$19-'様式３（療養者名簿）（⑤の場合）'!$BD60+1&lt;=15,IF(TH$19&gt;='様式３（療養者名簿）（⑤の場合）'!$BD60,IF(TH$19&lt;='様式３（療養者名簿）（⑤の場合）'!$BE60,1,0),0),0)</f>
        <v>0</v>
      </c>
      <c r="TI55" s="257">
        <f>IF(TI$19-'様式３（療養者名簿）（⑤の場合）'!$BD60+1&lt;=15,IF(TI$19&gt;='様式３（療養者名簿）（⑤の場合）'!$BD60,IF(TI$19&lt;='様式３（療養者名簿）（⑤の場合）'!$BE60,1,0),0),0)</f>
        <v>0</v>
      </c>
      <c r="TJ55" s="257">
        <f>IF(TJ$19-'様式３（療養者名簿）（⑤の場合）'!$BD60+1&lt;=15,IF(TJ$19&gt;='様式３（療養者名簿）（⑤の場合）'!$BD60,IF(TJ$19&lt;='様式３（療養者名簿）（⑤の場合）'!$BE60,1,0),0),0)</f>
        <v>0</v>
      </c>
      <c r="TK55" s="257">
        <f>IF(TK$19-'様式３（療養者名簿）（⑤の場合）'!$BD60+1&lt;=15,IF(TK$19&gt;='様式３（療養者名簿）（⑤の場合）'!$BD60,IF(TK$19&lt;='様式３（療養者名簿）（⑤の場合）'!$BE60,1,0),0),0)</f>
        <v>0</v>
      </c>
      <c r="TL55" s="257">
        <f>IF(TL$19-'様式３（療養者名簿）（⑤の場合）'!$BD60+1&lt;=15,IF(TL$19&gt;='様式３（療養者名簿）（⑤の場合）'!$BD60,IF(TL$19&lt;='様式３（療養者名簿）（⑤の場合）'!$BE60,1,0),0),0)</f>
        <v>0</v>
      </c>
      <c r="TM55" s="257">
        <f>IF(TM$19-'様式３（療養者名簿）（⑤の場合）'!$BD60+1&lt;=15,IF(TM$19&gt;='様式３（療養者名簿）（⑤の場合）'!$BD60,IF(TM$19&lt;='様式３（療養者名簿）（⑤の場合）'!$BE60,1,0),0),0)</f>
        <v>0</v>
      </c>
      <c r="TN55" s="257">
        <f>IF(TN$19-'様式３（療養者名簿）（⑤の場合）'!$BD60+1&lt;=15,IF(TN$19&gt;='様式３（療養者名簿）（⑤の場合）'!$BD60,IF(TN$19&lt;='様式３（療養者名簿）（⑤の場合）'!$BE60,1,0),0),0)</f>
        <v>0</v>
      </c>
      <c r="TO55" s="257">
        <f>IF(TO$19-'様式３（療養者名簿）（⑤の場合）'!$BD60+1&lt;=15,IF(TO$19&gt;='様式３（療養者名簿）（⑤の場合）'!$BD60,IF(TO$19&lt;='様式３（療養者名簿）（⑤の場合）'!$BE60,1,0),0),0)</f>
        <v>0</v>
      </c>
      <c r="TP55" s="257">
        <f>IF(TP$19-'様式３（療養者名簿）（⑤の場合）'!$BD60+1&lt;=15,IF(TP$19&gt;='様式３（療養者名簿）（⑤の場合）'!$BD60,IF(TP$19&lt;='様式３（療養者名簿）（⑤の場合）'!$BE60,1,0),0),0)</f>
        <v>0</v>
      </c>
      <c r="TQ55" s="257">
        <f>IF(TQ$19-'様式３（療養者名簿）（⑤の場合）'!$BD60+1&lt;=15,IF(TQ$19&gt;='様式３（療養者名簿）（⑤の場合）'!$BD60,IF(TQ$19&lt;='様式３（療養者名簿）（⑤の場合）'!$BE60,1,0),0),0)</f>
        <v>0</v>
      </c>
      <c r="TR55" s="257">
        <f>IF(TR$19-'様式３（療養者名簿）（⑤の場合）'!$BD60+1&lt;=15,IF(TR$19&gt;='様式３（療養者名簿）（⑤の場合）'!$BD60,IF(TR$19&lt;='様式３（療養者名簿）（⑤の場合）'!$BE60,1,0),0),0)</f>
        <v>0</v>
      </c>
      <c r="TS55" s="257">
        <f>IF(TS$19-'様式３（療養者名簿）（⑤の場合）'!$BD60+1&lt;=15,IF(TS$19&gt;='様式３（療養者名簿）（⑤の場合）'!$BD60,IF(TS$19&lt;='様式３（療養者名簿）（⑤の場合）'!$BE60,1,0),0),0)</f>
        <v>0</v>
      </c>
      <c r="TT55" s="257">
        <f>IF(TT$19-'様式３（療養者名簿）（⑤の場合）'!$BD60+1&lt;=15,IF(TT$19&gt;='様式３（療養者名簿）（⑤の場合）'!$BD60,IF(TT$19&lt;='様式３（療養者名簿）（⑤の場合）'!$BE60,1,0),0),0)</f>
        <v>0</v>
      </c>
      <c r="TU55" s="257">
        <f>IF(TU$19-'様式３（療養者名簿）（⑤の場合）'!$BD60+1&lt;=15,IF(TU$19&gt;='様式３（療養者名簿）（⑤の場合）'!$BD60,IF(TU$19&lt;='様式３（療養者名簿）（⑤の場合）'!$BE60,1,0),0),0)</f>
        <v>0</v>
      </c>
      <c r="TV55" s="257">
        <f>IF(TV$19-'様式３（療養者名簿）（⑤の場合）'!$BD60+1&lt;=15,IF(TV$19&gt;='様式３（療養者名簿）（⑤の場合）'!$BD60,IF(TV$19&lt;='様式３（療養者名簿）（⑤の場合）'!$BE60,1,0),0),0)</f>
        <v>0</v>
      </c>
      <c r="TW55" s="257">
        <f>IF(TW$19-'様式３（療養者名簿）（⑤の場合）'!$BD60+1&lt;=15,IF(TW$19&gt;='様式３（療養者名簿）（⑤の場合）'!$BD60,IF(TW$19&lt;='様式３（療養者名簿）（⑤の場合）'!$BE60,1,0),0),0)</f>
        <v>0</v>
      </c>
      <c r="TX55" s="257">
        <f>IF(TX$19-'様式３（療養者名簿）（⑤の場合）'!$BD60+1&lt;=15,IF(TX$19&gt;='様式３（療養者名簿）（⑤の場合）'!$BD60,IF(TX$19&lt;='様式３（療養者名簿）（⑤の場合）'!$BE60,1,0),0),0)</f>
        <v>0</v>
      </c>
      <c r="TY55" s="257">
        <f>IF(TY$19-'様式３（療養者名簿）（⑤の場合）'!$BD60+1&lt;=15,IF(TY$19&gt;='様式３（療養者名簿）（⑤の場合）'!$BD60,IF(TY$19&lt;='様式３（療養者名簿）（⑤の場合）'!$BE60,1,0),0),0)</f>
        <v>0</v>
      </c>
      <c r="TZ55" s="257">
        <f>IF(TZ$19-'様式３（療養者名簿）（⑤の場合）'!$BD60+1&lt;=15,IF(TZ$19&gt;='様式３（療養者名簿）（⑤の場合）'!$BD60,IF(TZ$19&lt;='様式３（療養者名簿）（⑤の場合）'!$BE60,1,0),0),0)</f>
        <v>0</v>
      </c>
      <c r="UA55" s="257">
        <f>IF(UA$19-'様式３（療養者名簿）（⑤の場合）'!$BD60+1&lt;=15,IF(UA$19&gt;='様式３（療養者名簿）（⑤の場合）'!$BD60,IF(UA$19&lt;='様式３（療養者名簿）（⑤の場合）'!$BE60,1,0),0),0)</f>
        <v>0</v>
      </c>
      <c r="UB55" s="257">
        <f>IF(UB$19-'様式３（療養者名簿）（⑤の場合）'!$BD60+1&lt;=15,IF(UB$19&gt;='様式３（療養者名簿）（⑤の場合）'!$BD60,IF(UB$19&lt;='様式３（療養者名簿）（⑤の場合）'!$BE60,1,0),0),0)</f>
        <v>0</v>
      </c>
      <c r="UC55" s="257">
        <f>IF(UC$19-'様式３（療養者名簿）（⑤の場合）'!$BD60+1&lt;=15,IF(UC$19&gt;='様式３（療養者名簿）（⑤の場合）'!$BD60,IF(UC$19&lt;='様式３（療養者名簿）（⑤の場合）'!$BE60,1,0),0),0)</f>
        <v>0</v>
      </c>
      <c r="UD55" s="384">
        <f>IF(UD$19-'様式３（療養者名簿）（⑤の場合）'!$BD60+1&lt;=15,IF(UD$19&gt;='様式３（療養者名簿）（⑤の場合）'!$BD60,IF(UD$19&lt;='様式３（療養者名簿）（⑤の場合）'!$BE60,1,0),0),0)</f>
        <v>0</v>
      </c>
      <c r="UE55" s="384">
        <f>IF(UE$19-'様式３（療養者名簿）（⑤の場合）'!$BD60+1&lt;=15,IF(UE$19&gt;='様式３（療養者名簿）（⑤の場合）'!$BD60,IF(UE$19&lt;='様式３（療養者名簿）（⑤の場合）'!$BE60,1,0),0),0)</f>
        <v>0</v>
      </c>
      <c r="UF55" s="384">
        <f>IF(UF$19-'様式３（療養者名簿）（⑤の場合）'!$BD60+1&lt;=15,IF(UF$19&gt;='様式３（療養者名簿）（⑤の場合）'!$BD60,IF(UF$19&lt;='様式３（療養者名簿）（⑤の場合）'!$BE60,1,0),0),0)</f>
        <v>0</v>
      </c>
      <c r="UG55" s="384">
        <f>IF(UG$19-'様式３（療養者名簿）（⑤の場合）'!$BD60+1&lt;=15,IF(UG$19&gt;='様式３（療養者名簿）（⑤の場合）'!$BD60,IF(UG$19&lt;='様式３（療養者名簿）（⑤の場合）'!$BE60,1,0),0),0)</f>
        <v>0</v>
      </c>
      <c r="UH55" s="384">
        <f>IF(UH$19-'様式３（療養者名簿）（⑤の場合）'!$BD60+1&lt;=15,IF(UH$19&gt;='様式３（療養者名簿）（⑤の場合）'!$BD60,IF(UH$19&lt;='様式３（療養者名簿）（⑤の場合）'!$BE60,1,0),0),0)</f>
        <v>0</v>
      </c>
      <c r="UI55" s="384">
        <f>IF(UI$19-'様式３（療養者名簿）（⑤の場合）'!$BD60+1&lt;=15,IF(UI$19&gt;='様式３（療養者名簿）（⑤の場合）'!$BD60,IF(UI$19&lt;='様式３（療養者名簿）（⑤の場合）'!$BE60,1,0),0),0)</f>
        <v>0</v>
      </c>
      <c r="UJ55" s="384">
        <f>IF(UJ$19-'様式３（療養者名簿）（⑤の場合）'!$BD60+1&lt;=15,IF(UJ$19&gt;='様式３（療養者名簿）（⑤の場合）'!$BD60,IF(UJ$19&lt;='様式３（療養者名簿）（⑤の場合）'!$BE60,1,0),0),0)</f>
        <v>0</v>
      </c>
      <c r="UK55" s="384">
        <f>IF(UK$19-'様式３（療養者名簿）（⑤の場合）'!$BD60+1&lt;=15,IF(UK$19&gt;='様式３（療養者名簿）（⑤の場合）'!$BD60,IF(UK$19&lt;='様式３（療養者名簿）（⑤の場合）'!$BE60,1,0),0),0)</f>
        <v>0</v>
      </c>
      <c r="UL55" s="384">
        <f>IF(UL$19-'様式３（療養者名簿）（⑤の場合）'!$BD60+1&lt;=15,IF(UL$19&gt;='様式３（療養者名簿）（⑤の場合）'!$BD60,IF(UL$19&lt;='様式３（療養者名簿）（⑤の場合）'!$BE60,1,0),0),0)</f>
        <v>0</v>
      </c>
      <c r="UM55" s="384">
        <f>IF(UM$19-'様式３（療養者名簿）（⑤の場合）'!$BD60+1&lt;=15,IF(UM$19&gt;='様式３（療養者名簿）（⑤の場合）'!$BD60,IF(UM$19&lt;='様式３（療養者名簿）（⑤の場合）'!$BE60,1,0),0),0)</f>
        <v>0</v>
      </c>
      <c r="UN55" s="384">
        <f>IF(UN$19-'様式３（療養者名簿）（⑤の場合）'!$BD60+1&lt;=15,IF(UN$19&gt;='様式３（療養者名簿）（⑤の場合）'!$BD60,IF(UN$19&lt;='様式３（療養者名簿）（⑤の場合）'!$BE60,1,0),0),0)</f>
        <v>0</v>
      </c>
      <c r="UO55" s="384">
        <f>IF(UO$19-'様式３（療養者名簿）（⑤の場合）'!$BD60+1&lt;=15,IF(UO$19&gt;='様式３（療養者名簿）（⑤の場合）'!$BD60,IF(UO$19&lt;='様式３（療養者名簿）（⑤の場合）'!$BE60,1,0),0),0)</f>
        <v>0</v>
      </c>
      <c r="UP55" s="384">
        <f>IF(UP$19-'様式３（療養者名簿）（⑤の場合）'!$BD60+1&lt;=15,IF(UP$19&gt;='様式３（療養者名簿）（⑤の場合）'!$BD60,IF(UP$19&lt;='様式３（療養者名簿）（⑤の場合）'!$BE60,1,0),0),0)</f>
        <v>0</v>
      </c>
      <c r="UQ55" s="384">
        <f>IF(UQ$19-'様式３（療養者名簿）（⑤の場合）'!$BD60+1&lt;=15,IF(UQ$19&gt;='様式３（療養者名簿）（⑤の場合）'!$BD60,IF(UQ$19&lt;='様式３（療養者名簿）（⑤の場合）'!$BE60,1,0),0),0)</f>
        <v>0</v>
      </c>
      <c r="UR55" s="384">
        <f>IF(UR$19-'様式３（療養者名簿）（⑤の場合）'!$BD60+1&lt;=15,IF(UR$19&gt;='様式３（療養者名簿）（⑤の場合）'!$BD60,IF(UR$19&lt;='様式３（療養者名簿）（⑤の場合）'!$BE60,1,0),0),0)</f>
        <v>0</v>
      </c>
      <c r="US55" s="384">
        <f>IF(US$19-'様式３（療養者名簿）（⑤の場合）'!$BD60+1&lt;=15,IF(US$19&gt;='様式３（療養者名簿）（⑤の場合）'!$BD60,IF(US$19&lt;='様式３（療養者名簿）（⑤の場合）'!$BE60,1,0),0),0)</f>
        <v>0</v>
      </c>
      <c r="UT55" s="384">
        <f>IF(UT$19-'様式３（療養者名簿）（⑤の場合）'!$BD60+1&lt;=15,IF(UT$19&gt;='様式３（療養者名簿）（⑤の場合）'!$BD60,IF(UT$19&lt;='様式３（療養者名簿）（⑤の場合）'!$BE60,1,0),0),0)</f>
        <v>0</v>
      </c>
      <c r="UU55" s="384">
        <f>IF(UU$19-'様式３（療養者名簿）（⑤の場合）'!$BD60+1&lt;=15,IF(UU$19&gt;='様式３（療養者名簿）（⑤の場合）'!$BD60,IF(UU$19&lt;='様式３（療養者名簿）（⑤の場合）'!$BE60,1,0),0),0)</f>
        <v>0</v>
      </c>
      <c r="UV55" s="384">
        <f>IF(UV$19-'様式３（療養者名簿）（⑤の場合）'!$BD60+1&lt;=15,IF(UV$19&gt;='様式３（療養者名簿）（⑤の場合）'!$BD60,IF(UV$19&lt;='様式３（療養者名簿）（⑤の場合）'!$BE60,1,0),0),0)</f>
        <v>0</v>
      </c>
      <c r="UW55" s="384">
        <f>IF(UW$19-'様式３（療養者名簿）（⑤の場合）'!$BD60+1&lt;=15,IF(UW$19&gt;='様式３（療養者名簿）（⑤の場合）'!$BD60,IF(UW$19&lt;='様式３（療養者名簿）（⑤の場合）'!$BE60,1,0),0),0)</f>
        <v>0</v>
      </c>
      <c r="UX55" s="384">
        <f>IF(UX$19-'様式３（療養者名簿）（⑤の場合）'!$BD60+1&lt;=15,IF(UX$19&gt;='様式３（療養者名簿）（⑤の場合）'!$BD60,IF(UX$19&lt;='様式３（療養者名簿）（⑤の場合）'!$BE60,1,0),0),0)</f>
        <v>0</v>
      </c>
      <c r="UY55" s="384">
        <f>IF(UY$19-'様式３（療養者名簿）（⑤の場合）'!$BD60+1&lt;=15,IF(UY$19&gt;='様式３（療養者名簿）（⑤の場合）'!$BD60,IF(UY$19&lt;='様式３（療養者名簿）（⑤の場合）'!$BE60,1,0),0),0)</f>
        <v>0</v>
      </c>
      <c r="UZ55" s="384">
        <f>IF(UZ$19-'様式３（療養者名簿）（⑤の場合）'!$BD60+1&lt;=15,IF(UZ$19&gt;='様式３（療養者名簿）（⑤の場合）'!$BD60,IF(UZ$19&lt;='様式３（療養者名簿）（⑤の場合）'!$BE60,1,0),0),0)</f>
        <v>0</v>
      </c>
      <c r="VA55" s="384">
        <f>IF(VA$19-'様式３（療養者名簿）（⑤の場合）'!$BD60+1&lt;=15,IF(VA$19&gt;='様式３（療養者名簿）（⑤の場合）'!$BD60,IF(VA$19&lt;='様式３（療養者名簿）（⑤の場合）'!$BE60,1,0),0),0)</f>
        <v>0</v>
      </c>
      <c r="VB55" s="384">
        <f>IF(VB$19-'様式３（療養者名簿）（⑤の場合）'!$BD60+1&lt;=15,IF(VB$19&gt;='様式３（療養者名簿）（⑤の場合）'!$BD60,IF(VB$19&lt;='様式３（療養者名簿）（⑤の場合）'!$BE60,1,0),0),0)</f>
        <v>0</v>
      </c>
      <c r="VC55" s="384">
        <f>IF(VC$19-'様式３（療養者名簿）（⑤の場合）'!$BD60+1&lt;=15,IF(VC$19&gt;='様式３（療養者名簿）（⑤の場合）'!$BD60,IF(VC$19&lt;='様式３（療養者名簿）（⑤の場合）'!$BE60,1,0),0),0)</f>
        <v>0</v>
      </c>
      <c r="VD55" s="384">
        <f>IF(VD$19-'様式３（療養者名簿）（⑤の場合）'!$BD60+1&lt;=15,IF(VD$19&gt;='様式３（療養者名簿）（⑤の場合）'!$BD60,IF(VD$19&lt;='様式３（療養者名簿）（⑤の場合）'!$BE60,1,0),0),0)</f>
        <v>0</v>
      </c>
      <c r="VE55" s="384">
        <f>IF(VE$19-'様式３（療養者名簿）（⑤の場合）'!$BD60+1&lt;=15,IF(VE$19&gt;='様式３（療養者名簿）（⑤の場合）'!$BD60,IF(VE$19&lt;='様式３（療養者名簿）（⑤の場合）'!$BE60,1,0),0),0)</f>
        <v>0</v>
      </c>
      <c r="VF55" s="384">
        <f>IF(VF$19-'様式３（療養者名簿）（⑤の場合）'!$BD60+1&lt;=15,IF(VF$19&gt;='様式３（療養者名簿）（⑤の場合）'!$BD60,IF(VF$19&lt;='様式３（療養者名簿）（⑤の場合）'!$BE60,1,0),0),0)</f>
        <v>0</v>
      </c>
      <c r="VG55" s="384">
        <f>IF(VG$19-'様式３（療養者名簿）（⑤の場合）'!$BD60+1&lt;=15,IF(VG$19&gt;='様式３（療養者名簿）（⑤の場合）'!$BD60,IF(VG$19&lt;='様式３（療養者名簿）（⑤の場合）'!$BE60,1,0),0),0)</f>
        <v>0</v>
      </c>
      <c r="VH55" s="384">
        <f>IF(VH$19-'様式３（療養者名簿）（⑤の場合）'!$BD60+1&lt;=15,IF(VH$19&gt;='様式３（療養者名簿）（⑤の場合）'!$BD60,IF(VH$19&lt;='様式３（療養者名簿）（⑤の場合）'!$BE60,1,0),0),0)</f>
        <v>0</v>
      </c>
      <c r="VI55" s="384">
        <f>IF(VI$19-'様式３（療養者名簿）（⑤の場合）'!$BD60+1&lt;=15,IF(VI$19&gt;='様式３（療養者名簿）（⑤の場合）'!$BD60,IF(VI$19&lt;='様式３（療養者名簿）（⑤の場合）'!$BE60,1,0),0),0)</f>
        <v>0</v>
      </c>
      <c r="VJ55" s="384">
        <f>IF(VJ$19-'様式３（療養者名簿）（⑤の場合）'!$BD60+1&lt;=15,IF(VJ$19&gt;='様式３（療養者名簿）（⑤の場合）'!$BD60,IF(VJ$19&lt;='様式３（療養者名簿）（⑤の場合）'!$BE60,1,0),0),0)</f>
        <v>0</v>
      </c>
      <c r="VK55" s="384">
        <f>IF(VK$19-'様式３（療養者名簿）（⑤の場合）'!$BD60+1&lt;=15,IF(VK$19&gt;='様式３（療養者名簿）（⑤の場合）'!$BD60,IF(VK$19&lt;='様式３（療養者名簿）（⑤の場合）'!$BE60,1,0),0),0)</f>
        <v>0</v>
      </c>
      <c r="VL55" s="384">
        <f>IF(VL$19-'様式３（療養者名簿）（⑤の場合）'!$BD60+1&lt;=15,IF(VL$19&gt;='様式３（療養者名簿）（⑤の場合）'!$BD60,IF(VL$19&lt;='様式３（療養者名簿）（⑤の場合）'!$BE60,1,0),0),0)</f>
        <v>0</v>
      </c>
      <c r="VM55" s="384">
        <f>IF(VM$19-'様式３（療養者名簿）（⑤の場合）'!$BD60+1&lt;=15,IF(VM$19&gt;='様式３（療養者名簿）（⑤の場合）'!$BD60,IF(VM$19&lt;='様式３（療養者名簿）（⑤の場合）'!$BE60,1,0),0),0)</f>
        <v>0</v>
      </c>
      <c r="VN55" s="384">
        <f>IF(VN$19-'様式３（療養者名簿）（⑤の場合）'!$BD60+1&lt;=15,IF(VN$19&gt;='様式３（療養者名簿）（⑤の場合）'!$BD60,IF(VN$19&lt;='様式３（療養者名簿）（⑤の場合）'!$BE60,1,0),0),0)</f>
        <v>0</v>
      </c>
      <c r="VO55" s="384">
        <f>IF(VO$19-'様式３（療養者名簿）（⑤の場合）'!$BD60+1&lt;=15,IF(VO$19&gt;='様式３（療養者名簿）（⑤の場合）'!$BD60,IF(VO$19&lt;='様式３（療養者名簿）（⑤の場合）'!$BE60,1,0),0),0)</f>
        <v>0</v>
      </c>
      <c r="VP55" s="384">
        <f>IF(VP$19-'様式３（療養者名簿）（⑤の場合）'!$BD60+1&lt;=15,IF(VP$19&gt;='様式３（療養者名簿）（⑤の場合）'!$BD60,IF(VP$19&lt;='様式３（療養者名簿）（⑤の場合）'!$BE60,1,0),0),0)</f>
        <v>0</v>
      </c>
      <c r="VQ55" s="384">
        <f>IF(VQ$19-'様式３（療養者名簿）（⑤の場合）'!$BD60+1&lt;=15,IF(VQ$19&gt;='様式３（療養者名簿）（⑤の場合）'!$BD60,IF(VQ$19&lt;='様式３（療養者名簿）（⑤の場合）'!$BE60,1,0),0),0)</f>
        <v>0</v>
      </c>
      <c r="VR55" s="384">
        <f>IF(VR$19-'様式３（療養者名簿）（⑤の場合）'!$BD60+1&lt;=15,IF(VR$19&gt;='様式３（療養者名簿）（⑤の場合）'!$BD60,IF(VR$19&lt;='様式３（療養者名簿）（⑤の場合）'!$BE60,1,0),0),0)</f>
        <v>0</v>
      </c>
      <c r="VS55" s="384">
        <f>IF(VS$19-'様式３（療養者名簿）（⑤の場合）'!$BD60+1&lt;=15,IF(VS$19&gt;='様式３（療養者名簿）（⑤の場合）'!$BD60,IF(VS$19&lt;='様式３（療養者名簿）（⑤の場合）'!$BE60,1,0),0),0)</f>
        <v>0</v>
      </c>
      <c r="VT55" s="384">
        <f>IF(VT$19-'様式３（療養者名簿）（⑤の場合）'!$BD60+1&lt;=15,IF(VT$19&gt;='様式３（療養者名簿）（⑤の場合）'!$BD60,IF(VT$19&lt;='様式３（療養者名簿）（⑤の場合）'!$BE60,1,0),0),0)</f>
        <v>0</v>
      </c>
      <c r="VU55" s="384">
        <f>IF(VU$19-'様式３（療養者名簿）（⑤の場合）'!$BD60+1&lt;=15,IF(VU$19&gt;='様式３（療養者名簿）（⑤の場合）'!$BD60,IF(VU$19&lt;='様式３（療養者名簿）（⑤の場合）'!$BE60,1,0),0),0)</f>
        <v>0</v>
      </c>
      <c r="VV55" s="384">
        <f>IF(VV$19-'様式３（療養者名簿）（⑤の場合）'!$BD60+1&lt;=15,IF(VV$19&gt;='様式３（療養者名簿）（⑤の場合）'!$BD60,IF(VV$19&lt;='様式３（療養者名簿）（⑤の場合）'!$BE60,1,0),0),0)</f>
        <v>0</v>
      </c>
      <c r="VW55" s="384">
        <f>IF(VW$19-'様式３（療養者名簿）（⑤の場合）'!$BD60+1&lt;=15,IF(VW$19&gt;='様式３（療養者名簿）（⑤の場合）'!$BD60,IF(VW$19&lt;='様式３（療養者名簿）（⑤の場合）'!$BE60,1,0),0),0)</f>
        <v>0</v>
      </c>
      <c r="VX55" s="384">
        <f>IF(VX$19-'様式３（療養者名簿）（⑤の場合）'!$BD60+1&lt;=15,IF(VX$19&gt;='様式３（療養者名簿）（⑤の場合）'!$BD60,IF(VX$19&lt;='様式３（療養者名簿）（⑤の場合）'!$BE60,1,0),0),0)</f>
        <v>0</v>
      </c>
      <c r="VY55" s="384">
        <f>IF(VY$19-'様式３（療養者名簿）（⑤の場合）'!$BD60+1&lt;=15,IF(VY$19&gt;='様式３（療養者名簿）（⑤の場合）'!$BD60,IF(VY$19&lt;='様式３（療養者名簿）（⑤の場合）'!$BE60,1,0),0),0)</f>
        <v>0</v>
      </c>
      <c r="VZ55" s="384">
        <f>IF(VZ$19-'様式３（療養者名簿）（⑤の場合）'!$BD60+1&lt;=15,IF(VZ$19&gt;='様式３（療養者名簿）（⑤の場合）'!$BD60,IF(VZ$19&lt;='様式３（療養者名簿）（⑤の場合）'!$BE60,1,0),0),0)</f>
        <v>0</v>
      </c>
      <c r="WA55" s="384">
        <f>IF(WA$19-'様式３（療養者名簿）（⑤の場合）'!$BD60+1&lt;=15,IF(WA$19&gt;='様式３（療養者名簿）（⑤の場合）'!$BD60,IF(WA$19&lt;='様式３（療養者名簿）（⑤の場合）'!$BE60,1,0),0),0)</f>
        <v>0</v>
      </c>
      <c r="WB55" s="384">
        <f>IF(WB$19-'様式３（療養者名簿）（⑤の場合）'!$BD60+1&lt;=15,IF(WB$19&gt;='様式３（療養者名簿）（⑤の場合）'!$BD60,IF(WB$19&lt;='様式３（療養者名簿）（⑤の場合）'!$BE60,1,0),0),0)</f>
        <v>0</v>
      </c>
      <c r="WC55" s="384">
        <f>IF(WC$19-'様式３（療養者名簿）（⑤の場合）'!$BD60+1&lt;=15,IF(WC$19&gt;='様式３（療養者名簿）（⑤の場合）'!$BD60,IF(WC$19&lt;='様式３（療養者名簿）（⑤の場合）'!$BE60,1,0),0),0)</f>
        <v>0</v>
      </c>
      <c r="WD55" s="384">
        <f>IF(WD$19-'様式３（療養者名簿）（⑤の場合）'!$BD60+1&lt;=15,IF(WD$19&gt;='様式３（療養者名簿）（⑤の場合）'!$BD60,IF(WD$19&lt;='様式３（療養者名簿）（⑤の場合）'!$BE60,1,0),0),0)</f>
        <v>0</v>
      </c>
      <c r="WE55" s="384">
        <f>IF(WE$19-'様式３（療養者名簿）（⑤の場合）'!$BD60+1&lt;=15,IF(WE$19&gt;='様式３（療養者名簿）（⑤の場合）'!$BD60,IF(WE$19&lt;='様式３（療養者名簿）（⑤の場合）'!$BE60,1,0),0),0)</f>
        <v>0</v>
      </c>
      <c r="WF55" s="384">
        <f>IF(WF$19-'様式３（療養者名簿）（⑤の場合）'!$BD60+1&lt;=15,IF(WF$19&gt;='様式３（療養者名簿）（⑤の場合）'!$BD60,IF(WF$19&lt;='様式３（療養者名簿）（⑤の場合）'!$BE60,1,0),0),0)</f>
        <v>0</v>
      </c>
      <c r="WG55" s="384">
        <f>IF(WG$19-'様式３（療養者名簿）（⑤の場合）'!$BD60+1&lt;=15,IF(WG$19&gt;='様式３（療養者名簿）（⑤の場合）'!$BD60,IF(WG$19&lt;='様式３（療養者名簿）（⑤の場合）'!$BE60,1,0),0),0)</f>
        <v>0</v>
      </c>
      <c r="WH55" s="384">
        <f>IF(WH$19-'様式３（療養者名簿）（⑤の場合）'!$BD60+1&lt;=15,IF(WH$19&gt;='様式３（療養者名簿）（⑤の場合）'!$BD60,IF(WH$19&lt;='様式３（療養者名簿）（⑤の場合）'!$BE60,1,0),0),0)</f>
        <v>0</v>
      </c>
      <c r="WI55" s="384">
        <f>IF(WI$19-'様式３（療養者名簿）（⑤の場合）'!$BD60+1&lt;=15,IF(WI$19&gt;='様式３（療養者名簿）（⑤の場合）'!$BD60,IF(WI$19&lt;='様式３（療養者名簿）（⑤の場合）'!$BE60,1,0),0),0)</f>
        <v>0</v>
      </c>
      <c r="WJ55" s="384">
        <f>IF(WJ$19-'様式３（療養者名簿）（⑤の場合）'!$BD60+1&lt;=15,IF(WJ$19&gt;='様式３（療養者名簿）（⑤の場合）'!$BD60,IF(WJ$19&lt;='様式３（療養者名簿）（⑤の場合）'!$BE60,1,0),0),0)</f>
        <v>0</v>
      </c>
      <c r="WK55" s="384">
        <f>IF(WK$19-'様式３（療養者名簿）（⑤の場合）'!$BD60+1&lt;=15,IF(WK$19&gt;='様式３（療養者名簿）（⑤の場合）'!$BD60,IF(WK$19&lt;='様式３（療養者名簿）（⑤の場合）'!$BE60,1,0),0),0)</f>
        <v>0</v>
      </c>
      <c r="WL55" s="384">
        <f>IF(WL$19-'様式３（療養者名簿）（⑤の場合）'!$BD60+1&lt;=15,IF(WL$19&gt;='様式３（療養者名簿）（⑤の場合）'!$BD60,IF(WL$19&lt;='様式３（療養者名簿）（⑤の場合）'!$BE60,1,0),0),0)</f>
        <v>0</v>
      </c>
      <c r="WM55" s="384">
        <f>IF(WM$19-'様式３（療養者名簿）（⑤の場合）'!$BD60+1&lt;=15,IF(WM$19&gt;='様式３（療養者名簿）（⑤の場合）'!$BD60,IF(WM$19&lt;='様式３（療養者名簿）（⑤の場合）'!$BE60,1,0),0),0)</f>
        <v>0</v>
      </c>
      <c r="WN55" s="384">
        <f>IF(WN$19-'様式３（療養者名簿）（⑤の場合）'!$BD60+1&lt;=15,IF(WN$19&gt;='様式３（療養者名簿）（⑤の場合）'!$BD60,IF(WN$19&lt;='様式３（療養者名簿）（⑤の場合）'!$BE60,1,0),0),0)</f>
        <v>0</v>
      </c>
      <c r="WO55" s="384">
        <f>IF(WO$19-'様式３（療養者名簿）（⑤の場合）'!$BD60+1&lt;=15,IF(WO$19&gt;='様式３（療養者名簿）（⑤の場合）'!$BD60,IF(WO$19&lt;='様式３（療養者名簿）（⑤の場合）'!$BE60,1,0),0),0)</f>
        <v>0</v>
      </c>
      <c r="WP55" s="384">
        <f>IF(WP$19-'様式３（療養者名簿）（⑤の場合）'!$BD60+1&lt;=15,IF(WP$19&gt;='様式３（療養者名簿）（⑤の場合）'!$BD60,IF(WP$19&lt;='様式３（療養者名簿）（⑤の場合）'!$BE60,1,0),0),0)</f>
        <v>0</v>
      </c>
      <c r="WQ55" s="384">
        <f>IF(WQ$19-'様式３（療養者名簿）（⑤の場合）'!$BD60+1&lt;=15,IF(WQ$19&gt;='様式３（療養者名簿）（⑤の場合）'!$BD60,IF(WQ$19&lt;='様式３（療養者名簿）（⑤の場合）'!$BE60,1,0),0),0)</f>
        <v>0</v>
      </c>
      <c r="WR55" s="384">
        <f>IF(WR$19-'様式３（療養者名簿）（⑤の場合）'!$BD60+1&lt;=15,IF(WR$19&gt;='様式３（療養者名簿）（⑤の場合）'!$BD60,IF(WR$19&lt;='様式３（療養者名簿）（⑤の場合）'!$BE60,1,0),0),0)</f>
        <v>0</v>
      </c>
      <c r="WS55" s="384">
        <f>IF(WS$19-'様式３（療養者名簿）（⑤の場合）'!$BD60+1&lt;=15,IF(WS$19&gt;='様式３（療養者名簿）（⑤の場合）'!$BD60,IF(WS$19&lt;='様式３（療養者名簿）（⑤の場合）'!$BE60,1,0),0),0)</f>
        <v>0</v>
      </c>
      <c r="WT55" s="384">
        <f>IF(WT$19-'様式３（療養者名簿）（⑤の場合）'!$BD60+1&lt;=15,IF(WT$19&gt;='様式３（療養者名簿）（⑤の場合）'!$BD60,IF(WT$19&lt;='様式３（療養者名簿）（⑤の場合）'!$BE60,1,0),0),0)</f>
        <v>0</v>
      </c>
      <c r="WU55" s="384">
        <f>IF(WU$19-'様式３（療養者名簿）（⑤の場合）'!$BD60+1&lt;=15,IF(WU$19&gt;='様式３（療養者名簿）（⑤の場合）'!$BD60,IF(WU$19&lt;='様式３（療養者名簿）（⑤の場合）'!$BE60,1,0),0),0)</f>
        <v>0</v>
      </c>
      <c r="WV55" s="384">
        <f>IF(WV$19-'様式３（療養者名簿）（⑤の場合）'!$BD60+1&lt;=15,IF(WV$19&gt;='様式３（療養者名簿）（⑤の場合）'!$BD60,IF(WV$19&lt;='様式３（療養者名簿）（⑤の場合）'!$BE60,1,0),0),0)</f>
        <v>0</v>
      </c>
      <c r="WW55" s="384">
        <f>IF(WW$19-'様式３（療養者名簿）（⑤の場合）'!$BD60+1&lt;=15,IF(WW$19&gt;='様式３（療養者名簿）（⑤の場合）'!$BD60,IF(WW$19&lt;='様式３（療養者名簿）（⑤の場合）'!$BE60,1,0),0),0)</f>
        <v>0</v>
      </c>
      <c r="WX55" s="384">
        <f>IF(WX$19-'様式３（療養者名簿）（⑤の場合）'!$BD60+1&lt;=15,IF(WX$19&gt;='様式３（療養者名簿）（⑤の場合）'!$BD60,IF(WX$19&lt;='様式３（療養者名簿）（⑤の場合）'!$BE60,1,0),0),0)</f>
        <v>0</v>
      </c>
      <c r="WY55" s="384">
        <f>IF(WY$19-'様式３（療養者名簿）（⑤の場合）'!$BD60+1&lt;=15,IF(WY$19&gt;='様式３（療養者名簿）（⑤の場合）'!$BD60,IF(WY$19&lt;='様式３（療養者名簿）（⑤の場合）'!$BE60,1,0),0),0)</f>
        <v>0</v>
      </c>
      <c r="WZ55" s="384">
        <f>IF(WZ$19-'様式３（療養者名簿）（⑤の場合）'!$BD60+1&lt;=15,IF(WZ$19&gt;='様式３（療養者名簿）（⑤の場合）'!$BD60,IF(WZ$19&lt;='様式３（療養者名簿）（⑤の場合）'!$BE60,1,0),0),0)</f>
        <v>0</v>
      </c>
      <c r="XA55" s="384">
        <f>IF(XA$19-'様式３（療養者名簿）（⑤の場合）'!$BD60+1&lt;=15,IF(XA$19&gt;='様式３（療養者名簿）（⑤の場合）'!$BD60,IF(XA$19&lt;='様式３（療養者名簿）（⑤の場合）'!$BE60,1,0),0),0)</f>
        <v>0</v>
      </c>
      <c r="XB55" s="384">
        <f>IF(XB$19-'様式３（療養者名簿）（⑤の場合）'!$BD60+1&lt;=15,IF(XB$19&gt;='様式３（療養者名簿）（⑤の場合）'!$BD60,IF(XB$19&lt;='様式３（療養者名簿）（⑤の場合）'!$BE60,1,0),0),0)</f>
        <v>0</v>
      </c>
      <c r="XC55" s="384">
        <f>IF(XC$19-'様式３（療養者名簿）（⑤の場合）'!$BD60+1&lt;=15,IF(XC$19&gt;='様式３（療養者名簿）（⑤の場合）'!$BD60,IF(XC$19&lt;='様式３（療養者名簿）（⑤の場合）'!$BE60,1,0),0),0)</f>
        <v>0</v>
      </c>
      <c r="XD55" s="384">
        <f>IF(XD$19-'様式３（療養者名簿）（⑤の場合）'!$BD60+1&lt;=15,IF(XD$19&gt;='様式３（療養者名簿）（⑤の場合）'!$BD60,IF(XD$19&lt;='様式３（療養者名簿）（⑤の場合）'!$BE60,1,0),0),0)</f>
        <v>0</v>
      </c>
      <c r="XE55" s="384">
        <f>IF(XE$19-'様式３（療養者名簿）（⑤の場合）'!$BD60+1&lt;=15,IF(XE$19&gt;='様式３（療養者名簿）（⑤の場合）'!$BD60,IF(XE$19&lt;='様式３（療養者名簿）（⑤の場合）'!$BE60,1,0),0),0)</f>
        <v>0</v>
      </c>
      <c r="XF55" s="384">
        <f>IF(XF$19-'様式３（療養者名簿）（⑤の場合）'!$BD60+1&lt;=15,IF(XF$19&gt;='様式３（療養者名簿）（⑤の場合）'!$BD60,IF(XF$19&lt;='様式３（療養者名簿）（⑤の場合）'!$BE60,1,0),0),0)</f>
        <v>0</v>
      </c>
      <c r="XG55" s="384">
        <f>IF(XG$19-'様式３（療養者名簿）（⑤の場合）'!$BD60+1&lt;=15,IF(XG$19&gt;='様式３（療養者名簿）（⑤の場合）'!$BD60,IF(XG$19&lt;='様式３（療養者名簿）（⑤の場合）'!$BE60,1,0),0),0)</f>
        <v>0</v>
      </c>
      <c r="XH55" s="384">
        <f>IF(XH$19-'様式３（療養者名簿）（⑤の場合）'!$BD60+1&lt;=15,IF(XH$19&gt;='様式３（療養者名簿）（⑤の場合）'!$BD60,IF(XH$19&lt;='様式３（療養者名簿）（⑤の場合）'!$BE60,1,0),0),0)</f>
        <v>0</v>
      </c>
      <c r="XI55" s="384">
        <f>IF(XI$19-'様式３（療養者名簿）（⑤の場合）'!$BD60+1&lt;=15,IF(XI$19&gt;='様式３（療養者名簿）（⑤の場合）'!$BD60,IF(XI$19&lt;='様式３（療養者名簿）（⑤の場合）'!$BE60,1,0),0),0)</f>
        <v>0</v>
      </c>
      <c r="XJ55" s="384">
        <f>IF(XJ$19-'様式３（療養者名簿）（⑤の場合）'!$BD60+1&lt;=15,IF(XJ$19&gt;='様式３（療養者名簿）（⑤の場合）'!$BD60,IF(XJ$19&lt;='様式３（療養者名簿）（⑤の場合）'!$BE60,1,0),0),0)</f>
        <v>0</v>
      </c>
      <c r="XK55" s="384">
        <f>IF(XK$19-'様式３（療養者名簿）（⑤の場合）'!$BD60+1&lt;=15,IF(XK$19&gt;='様式３（療養者名簿）（⑤の場合）'!$BD60,IF(XK$19&lt;='様式３（療養者名簿）（⑤の場合）'!$BE60,1,0),0),0)</f>
        <v>0</v>
      </c>
      <c r="XL55" s="384">
        <f>IF(XL$19-'様式３（療養者名簿）（⑤の場合）'!$BD60+1&lt;=15,IF(XL$19&gt;='様式３（療養者名簿）（⑤の場合）'!$BD60,IF(XL$19&lt;='様式３（療養者名簿）（⑤の場合）'!$BE60,1,0),0),0)</f>
        <v>0</v>
      </c>
      <c r="XM55" s="384">
        <f>IF(XM$19-'様式３（療養者名簿）（⑤の場合）'!$BD60+1&lt;=15,IF(XM$19&gt;='様式３（療養者名簿）（⑤の場合）'!$BD60,IF(XM$19&lt;='様式３（療養者名簿）（⑤の場合）'!$BE60,1,0),0),0)</f>
        <v>0</v>
      </c>
      <c r="XN55" s="384">
        <f>IF(XN$19-'様式３（療養者名簿）（⑤の場合）'!$BD60+1&lt;=15,IF(XN$19&gt;='様式３（療養者名簿）（⑤の場合）'!$BD60,IF(XN$19&lt;='様式３（療養者名簿）（⑤の場合）'!$BE60,1,0),0),0)</f>
        <v>0</v>
      </c>
      <c r="XO55" s="384">
        <f>IF(XO$19-'様式３（療養者名簿）（⑤の場合）'!$BD60+1&lt;=15,IF(XO$19&gt;='様式３（療養者名簿）（⑤の場合）'!$BD60,IF(XO$19&lt;='様式３（療養者名簿）（⑤の場合）'!$BE60,1,0),0),0)</f>
        <v>0</v>
      </c>
      <c r="XP55" s="384">
        <f>IF(XP$19-'様式３（療養者名簿）（⑤の場合）'!$BD60+1&lt;=15,IF(XP$19&gt;='様式３（療養者名簿）（⑤の場合）'!$BD60,IF(XP$19&lt;='様式３（療養者名簿）（⑤の場合）'!$BE60,1,0),0),0)</f>
        <v>0</v>
      </c>
      <c r="XQ55" s="384">
        <f>IF(XQ$19-'様式３（療養者名簿）（⑤の場合）'!$BD60+1&lt;=15,IF(XQ$19&gt;='様式３（療養者名簿）（⑤の場合）'!$BD60,IF(XQ$19&lt;='様式３（療養者名簿）（⑤の場合）'!$BE60,1,0),0),0)</f>
        <v>0</v>
      </c>
      <c r="XR55" s="384">
        <f>IF(XR$19-'様式３（療養者名簿）（⑤の場合）'!$BD60+1&lt;=15,IF(XR$19&gt;='様式３（療養者名簿）（⑤の場合）'!$BD60,IF(XR$19&lt;='様式３（療養者名簿）（⑤の場合）'!$BE60,1,0),0),0)</f>
        <v>0</v>
      </c>
      <c r="XS55" s="384">
        <f>IF(XS$19-'様式３（療養者名簿）（⑤の場合）'!$BD60+1&lt;=15,IF(XS$19&gt;='様式３（療養者名簿）（⑤の場合）'!$BD60,IF(XS$19&lt;='様式３（療養者名簿）（⑤の場合）'!$BE60,1,0),0),0)</f>
        <v>0</v>
      </c>
      <c r="XT55" s="384">
        <f>IF(XT$19-'様式３（療養者名簿）（⑤の場合）'!$BD60+1&lt;=15,IF(XT$19&gt;='様式３（療養者名簿）（⑤の場合）'!$BD60,IF(XT$19&lt;='様式３（療養者名簿）（⑤の場合）'!$BE60,1,0),0),0)</f>
        <v>0</v>
      </c>
      <c r="XU55" s="384">
        <f>IF(XU$19-'様式３（療養者名簿）（⑤の場合）'!$BD60+1&lt;=15,IF(XU$19&gt;='様式３（療養者名簿）（⑤の場合）'!$BD60,IF(XU$19&lt;='様式３（療養者名簿）（⑤の場合）'!$BE60,1,0),0),0)</f>
        <v>0</v>
      </c>
      <c r="XV55" s="384">
        <f>IF(XV$19-'様式３（療養者名簿）（⑤の場合）'!$BD60+1&lt;=15,IF(XV$19&gt;='様式３（療養者名簿）（⑤の場合）'!$BD60,IF(XV$19&lt;='様式３（療養者名簿）（⑤の場合）'!$BE60,1,0),0),0)</f>
        <v>0</v>
      </c>
      <c r="XW55" s="384">
        <f>IF(XW$19-'様式３（療養者名簿）（⑤の場合）'!$BD60+1&lt;=15,IF(XW$19&gt;='様式３（療養者名簿）（⑤の場合）'!$BD60,IF(XW$19&lt;='様式３（療養者名簿）（⑤の場合）'!$BE60,1,0),0),0)</f>
        <v>0</v>
      </c>
      <c r="XX55" s="384">
        <f>IF(XX$19-'様式３（療養者名簿）（⑤の場合）'!$BD60+1&lt;=15,IF(XX$19&gt;='様式３（療養者名簿）（⑤の場合）'!$BD60,IF(XX$19&lt;='様式３（療養者名簿）（⑤の場合）'!$BE60,1,0),0),0)</f>
        <v>0</v>
      </c>
      <c r="XY55" s="384">
        <f>IF(XY$19-'様式３（療養者名簿）（⑤の場合）'!$BD60+1&lt;=15,IF(XY$19&gt;='様式３（療養者名簿）（⑤の場合）'!$BD60,IF(XY$19&lt;='様式３（療養者名簿）（⑤の場合）'!$BE60,1,0),0),0)</f>
        <v>0</v>
      </c>
      <c r="XZ55" s="384">
        <f>IF(XZ$19-'様式３（療養者名簿）（⑤の場合）'!$BD60+1&lt;=15,IF(XZ$19&gt;='様式３（療養者名簿）（⑤の場合）'!$BD60,IF(XZ$19&lt;='様式３（療養者名簿）（⑤の場合）'!$BE60,1,0),0),0)</f>
        <v>0</v>
      </c>
      <c r="YA55" s="384">
        <f>IF(YA$19-'様式３（療養者名簿）（⑤の場合）'!$BD60+1&lt;=15,IF(YA$19&gt;='様式３（療養者名簿）（⑤の場合）'!$BD60,IF(YA$19&lt;='様式３（療養者名簿）（⑤の場合）'!$BE60,1,0),0),0)</f>
        <v>0</v>
      </c>
      <c r="YB55" s="384">
        <f>IF(YB$19-'様式３（療養者名簿）（⑤の場合）'!$BD60+1&lt;=15,IF(YB$19&gt;='様式３（療養者名簿）（⑤の場合）'!$BD60,IF(YB$19&lt;='様式３（療養者名簿）（⑤の場合）'!$BE60,1,0),0),0)</f>
        <v>0</v>
      </c>
      <c r="YC55" s="384">
        <f>IF(YC$19-'様式３（療養者名簿）（⑤の場合）'!$BD60+1&lt;=15,IF(YC$19&gt;='様式３（療養者名簿）（⑤の場合）'!$BD60,IF(YC$19&lt;='様式３（療養者名簿）（⑤の場合）'!$BE60,1,0),0),0)</f>
        <v>0</v>
      </c>
      <c r="YD55" s="384">
        <f>IF(YD$19-'様式３（療養者名簿）（⑤の場合）'!$BD60+1&lt;=15,IF(YD$19&gt;='様式３（療養者名簿）（⑤の場合）'!$BD60,IF(YD$19&lt;='様式３（療養者名簿）（⑤の場合）'!$BE60,1,0),0),0)</f>
        <v>0</v>
      </c>
      <c r="YE55" s="384">
        <f>IF(YE$19-'様式３（療養者名簿）（⑤の場合）'!$BD60+1&lt;=15,IF(YE$19&gt;='様式３（療養者名簿）（⑤の場合）'!$BD60,IF(YE$19&lt;='様式３（療養者名簿）（⑤の場合）'!$BE60,1,0),0),0)</f>
        <v>0</v>
      </c>
      <c r="YF55" s="384">
        <f>IF(YF$19-'様式３（療養者名簿）（⑤の場合）'!$BD60+1&lt;=15,IF(YF$19&gt;='様式３（療養者名簿）（⑤の場合）'!$BD60,IF(YF$19&lt;='様式３（療養者名簿）（⑤の場合）'!$BE60,1,0),0),0)</f>
        <v>0</v>
      </c>
      <c r="YG55" s="384">
        <f>IF(YG$19-'様式３（療養者名簿）（⑤の場合）'!$BD60+1&lt;=15,IF(YG$19&gt;='様式３（療養者名簿）（⑤の場合）'!$BD60,IF(YG$19&lt;='様式３（療養者名簿）（⑤の場合）'!$BE60,1,0),0),0)</f>
        <v>0</v>
      </c>
      <c r="YH55" s="384">
        <f>IF(YH$19-'様式３（療養者名簿）（⑤の場合）'!$BD60+1&lt;=15,IF(YH$19&gt;='様式３（療養者名簿）（⑤の場合）'!$BD60,IF(YH$19&lt;='様式３（療養者名簿）（⑤の場合）'!$BE60,1,0),0),0)</f>
        <v>0</v>
      </c>
      <c r="YI55" s="384">
        <f>IF(YI$19-'様式３（療養者名簿）（⑤の場合）'!$BD60+1&lt;=15,IF(YI$19&gt;='様式３（療養者名簿）（⑤の場合）'!$BD60,IF(YI$19&lt;='様式３（療養者名簿）（⑤の場合）'!$BE60,1,0),0),0)</f>
        <v>0</v>
      </c>
      <c r="YJ55" s="384">
        <f>IF(YJ$19-'様式３（療養者名簿）（⑤の場合）'!$BD60+1&lt;=15,IF(YJ$19&gt;='様式３（療養者名簿）（⑤の場合）'!$BD60,IF(YJ$19&lt;='様式３（療養者名簿）（⑤の場合）'!$BE60,1,0),0),0)</f>
        <v>0</v>
      </c>
      <c r="YK55" s="384">
        <f>IF(YK$19-'様式３（療養者名簿）（⑤の場合）'!$BD60+1&lt;=15,IF(YK$19&gt;='様式３（療養者名簿）（⑤の場合）'!$BD60,IF(YK$19&lt;='様式３（療養者名簿）（⑤の場合）'!$BE60,1,0),0),0)</f>
        <v>0</v>
      </c>
      <c r="YL55" s="384">
        <f>IF(YL$19-'様式３（療養者名簿）（⑤の場合）'!$BD60+1&lt;=15,IF(YL$19&gt;='様式３（療養者名簿）（⑤の場合）'!$BD60,IF(YL$19&lt;='様式３（療養者名簿）（⑤の場合）'!$BE60,1,0),0),0)</f>
        <v>0</v>
      </c>
      <c r="YM55" s="384">
        <f>IF(YM$19-'様式３（療養者名簿）（⑤の場合）'!$BD60+1&lt;=15,IF(YM$19&gt;='様式３（療養者名簿）（⑤の場合）'!$BD60,IF(YM$19&lt;='様式３（療養者名簿）（⑤の場合）'!$BE60,1,0),0),0)</f>
        <v>0</v>
      </c>
      <c r="YN55" s="384">
        <f>IF(YN$19-'様式３（療養者名簿）（⑤の場合）'!$BD60+1&lt;=15,IF(YN$19&gt;='様式３（療養者名簿）（⑤の場合）'!$BD60,IF(YN$19&lt;='様式３（療養者名簿）（⑤の場合）'!$BE60,1,0),0),0)</f>
        <v>0</v>
      </c>
      <c r="YO55" s="384">
        <f>IF(YO$19-'様式３（療養者名簿）（⑤の場合）'!$BD60+1&lt;=15,IF(YO$19&gt;='様式３（療養者名簿）（⑤の場合）'!$BD60,IF(YO$19&lt;='様式３（療養者名簿）（⑤の場合）'!$BE60,1,0),0),0)</f>
        <v>0</v>
      </c>
      <c r="YP55" s="384">
        <f>IF(YP$19-'様式３（療養者名簿）（⑤の場合）'!$BD60+1&lt;=15,IF(YP$19&gt;='様式３（療養者名簿）（⑤の場合）'!$BD60,IF(YP$19&lt;='様式３（療養者名簿）（⑤の場合）'!$BE60,1,0),0),0)</f>
        <v>0</v>
      </c>
      <c r="YQ55" s="384">
        <f>IF(YQ$19-'様式３（療養者名簿）（⑤の場合）'!$BD60+1&lt;=15,IF(YQ$19&gt;='様式３（療養者名簿）（⑤の場合）'!$BD60,IF(YQ$19&lt;='様式３（療養者名簿）（⑤の場合）'!$BE60,1,0),0),0)</f>
        <v>0</v>
      </c>
      <c r="YR55" s="384">
        <f>IF(YR$19-'様式３（療養者名簿）（⑤の場合）'!$BD60+1&lt;=15,IF(YR$19&gt;='様式３（療養者名簿）（⑤の場合）'!$BD60,IF(YR$19&lt;='様式３（療養者名簿）（⑤の場合）'!$BE60,1,0),0),0)</f>
        <v>0</v>
      </c>
      <c r="YS55" s="384">
        <f>IF(YS$19-'様式３（療養者名簿）（⑤の場合）'!$BD60+1&lt;=15,IF(YS$19&gt;='様式３（療養者名簿）（⑤の場合）'!$BD60,IF(YS$19&lt;='様式３（療養者名簿）（⑤の場合）'!$BE60,1,0),0),0)</f>
        <v>0</v>
      </c>
      <c r="YT55" s="384">
        <f>IF(YT$19-'様式３（療養者名簿）（⑤の場合）'!$BD60+1&lt;=15,IF(YT$19&gt;='様式３（療養者名簿）（⑤の場合）'!$BD60,IF(YT$19&lt;='様式３（療養者名簿）（⑤の場合）'!$BE60,1,0),0),0)</f>
        <v>0</v>
      </c>
      <c r="YU55" s="384">
        <f>IF(YU$19-'様式３（療養者名簿）（⑤の場合）'!$BD60+1&lt;=15,IF(YU$19&gt;='様式３（療養者名簿）（⑤の場合）'!$BD60,IF(YU$19&lt;='様式３（療養者名簿）（⑤の場合）'!$BE60,1,0),0),0)</f>
        <v>0</v>
      </c>
      <c r="YV55" s="384">
        <f>IF(YV$19-'様式３（療養者名簿）（⑤の場合）'!$BD60+1&lt;=15,IF(YV$19&gt;='様式３（療養者名簿）（⑤の場合）'!$BD60,IF(YV$19&lt;='様式３（療養者名簿）（⑤の場合）'!$BE60,1,0),0),0)</f>
        <v>0</v>
      </c>
      <c r="YW55" s="384">
        <f>IF(YW$19-'様式３（療養者名簿）（⑤の場合）'!$BD60+1&lt;=15,IF(YW$19&gt;='様式３（療養者名簿）（⑤の場合）'!$BD60,IF(YW$19&lt;='様式３（療養者名簿）（⑤の場合）'!$BE60,1,0),0),0)</f>
        <v>0</v>
      </c>
      <c r="YX55" s="384">
        <f>IF(YX$19-'様式３（療養者名簿）（⑤の場合）'!$BD60+1&lt;=15,IF(YX$19&gt;='様式３（療養者名簿）（⑤の場合）'!$BD60,IF(YX$19&lt;='様式３（療養者名簿）（⑤の場合）'!$BE60,1,0),0),0)</f>
        <v>0</v>
      </c>
      <c r="YY55" s="384">
        <f>IF(YY$19-'様式３（療養者名簿）（⑤の場合）'!$BD60+1&lt;=15,IF(YY$19&gt;='様式３（療養者名簿）（⑤の場合）'!$BD60,IF(YY$19&lt;='様式３（療養者名簿）（⑤の場合）'!$BE60,1,0),0),0)</f>
        <v>0</v>
      </c>
      <c r="YZ55" s="384">
        <f>IF(YZ$19-'様式３（療養者名簿）（⑤の場合）'!$BD60+1&lt;=15,IF(YZ$19&gt;='様式３（療養者名簿）（⑤の場合）'!$BD60,IF(YZ$19&lt;='様式３（療養者名簿）（⑤の場合）'!$BE60,1,0),0),0)</f>
        <v>0</v>
      </c>
      <c r="ZA55" s="384">
        <f>IF(ZA$19-'様式３（療養者名簿）（⑤の場合）'!$BD60+1&lt;=15,IF(ZA$19&gt;='様式３（療養者名簿）（⑤の場合）'!$BD60,IF(ZA$19&lt;='様式３（療養者名簿）（⑤の場合）'!$BE60,1,0),0),0)</f>
        <v>0</v>
      </c>
      <c r="ZB55" s="384">
        <f>IF(ZB$19-'様式３（療養者名簿）（⑤の場合）'!$BD60+1&lt;=15,IF(ZB$19&gt;='様式３（療養者名簿）（⑤の場合）'!$BD60,IF(ZB$19&lt;='様式３（療養者名簿）（⑤の場合）'!$BE60,1,0),0),0)</f>
        <v>0</v>
      </c>
      <c r="ZC55" s="384">
        <f>IF(ZC$19-'様式３（療養者名簿）（⑤の場合）'!$BD60+1&lt;=15,IF(ZC$19&gt;='様式３（療養者名簿）（⑤の場合）'!$BD60,IF(ZC$19&lt;='様式３（療養者名簿）（⑤の場合）'!$BE60,1,0),0),0)</f>
        <v>0</v>
      </c>
      <c r="ZD55" s="384">
        <f>IF(ZD$19-'様式３（療養者名簿）（⑤の場合）'!$BD60+1&lt;=15,IF(ZD$19&gt;='様式３（療養者名簿）（⑤の場合）'!$BD60,IF(ZD$19&lt;='様式３（療養者名簿）（⑤の場合）'!$BE60,1,0),0),0)</f>
        <v>0</v>
      </c>
      <c r="ZE55" s="384">
        <f>IF(ZE$19-'様式３（療養者名簿）（⑤の場合）'!$BD60+1&lt;=15,IF(ZE$19&gt;='様式３（療養者名簿）（⑤の場合）'!$BD60,IF(ZE$19&lt;='様式３（療養者名簿）（⑤の場合）'!$BE60,1,0),0),0)</f>
        <v>0</v>
      </c>
      <c r="ZF55" s="384">
        <f>IF(ZF$19-'様式３（療養者名簿）（⑤の場合）'!$BD60+1&lt;=15,IF(ZF$19&gt;='様式３（療養者名簿）（⑤の場合）'!$BD60,IF(ZF$19&lt;='様式３（療養者名簿）（⑤の場合）'!$BE60,1,0),0),0)</f>
        <v>0</v>
      </c>
      <c r="ZG55" s="384">
        <f>IF(ZG$19-'様式３（療養者名簿）（⑤の場合）'!$BD60+1&lt;=15,IF(ZG$19&gt;='様式３（療養者名簿）（⑤の場合）'!$BD60,IF(ZG$19&lt;='様式３（療養者名簿）（⑤の場合）'!$BE60,1,0),0),0)</f>
        <v>0</v>
      </c>
      <c r="ZH55" s="384">
        <f>IF(ZH$19-'様式３（療養者名簿）（⑤の場合）'!$BD60+1&lt;=15,IF(ZH$19&gt;='様式３（療養者名簿）（⑤の場合）'!$BD60,IF(ZH$19&lt;='様式３（療養者名簿）（⑤の場合）'!$BE60,1,0),0),0)</f>
        <v>0</v>
      </c>
      <c r="ZI55" s="384">
        <f>IF(ZI$19-'様式３（療養者名簿）（⑤の場合）'!$BD60+1&lt;=15,IF(ZI$19&gt;='様式３（療養者名簿）（⑤の場合）'!$BD60,IF(ZI$19&lt;='様式３（療養者名簿）（⑤の場合）'!$BE60,1,0),0),0)</f>
        <v>0</v>
      </c>
      <c r="ZJ55" s="384">
        <f>IF(ZJ$19-'様式３（療養者名簿）（⑤の場合）'!$BD60+1&lt;=15,IF(ZJ$19&gt;='様式３（療養者名簿）（⑤の場合）'!$BD60,IF(ZJ$19&lt;='様式３（療養者名簿）（⑤の場合）'!$BE60,1,0),0),0)</f>
        <v>0</v>
      </c>
      <c r="ZK55" s="384">
        <f>IF(ZK$19-'様式３（療養者名簿）（⑤の場合）'!$BD60+1&lt;=15,IF(ZK$19&gt;='様式３（療養者名簿）（⑤の場合）'!$BD60,IF(ZK$19&lt;='様式３（療養者名簿）（⑤の場合）'!$BE60,1,0),0),0)</f>
        <v>0</v>
      </c>
      <c r="ZL55" s="384">
        <f>IF(ZL$19-'様式３（療養者名簿）（⑤の場合）'!$BD60+1&lt;=15,IF(ZL$19&gt;='様式３（療養者名簿）（⑤の場合）'!$BD60,IF(ZL$19&lt;='様式３（療養者名簿）（⑤の場合）'!$BE60,1,0),0),0)</f>
        <v>0</v>
      </c>
      <c r="ZM55" s="384">
        <f>IF(ZM$19-'様式３（療養者名簿）（⑤の場合）'!$BD60+1&lt;=15,IF(ZM$19&gt;='様式３（療養者名簿）（⑤の場合）'!$BD60,IF(ZM$19&lt;='様式３（療養者名簿）（⑤の場合）'!$BE60,1,0),0),0)</f>
        <v>0</v>
      </c>
      <c r="ZN55" s="384">
        <f>IF(ZN$19-'様式３（療養者名簿）（⑤の場合）'!$BD60+1&lt;=15,IF(ZN$19&gt;='様式３（療養者名簿）（⑤の場合）'!$BD60,IF(ZN$19&lt;='様式３（療養者名簿）（⑤の場合）'!$BE60,1,0),0),0)</f>
        <v>0</v>
      </c>
      <c r="ZO55" s="384">
        <f>IF(ZO$19-'様式３（療養者名簿）（⑤の場合）'!$BD60+1&lt;=15,IF(ZO$19&gt;='様式３（療養者名簿）（⑤の場合）'!$BD60,IF(ZO$19&lt;='様式３（療養者名簿）（⑤の場合）'!$BE60,1,0),0),0)</f>
        <v>0</v>
      </c>
      <c r="ZP55" s="384">
        <f>IF(ZP$19-'様式３（療養者名簿）（⑤の場合）'!$BD60+1&lt;=15,IF(ZP$19&gt;='様式３（療養者名簿）（⑤の場合）'!$BD60,IF(ZP$19&lt;='様式３（療養者名簿）（⑤の場合）'!$BE60,1,0),0),0)</f>
        <v>0</v>
      </c>
      <c r="ZQ55" s="384">
        <f>IF(ZQ$19-'様式３（療養者名簿）（⑤の場合）'!$BD60+1&lt;=15,IF(ZQ$19&gt;='様式３（療養者名簿）（⑤の場合）'!$BD60,IF(ZQ$19&lt;='様式３（療養者名簿）（⑤の場合）'!$BE60,1,0),0),0)</f>
        <v>0</v>
      </c>
      <c r="ZR55" s="384">
        <f>IF(ZR$19-'様式３（療養者名簿）（⑤の場合）'!$BD60+1&lt;=15,IF(ZR$19&gt;='様式３（療養者名簿）（⑤の場合）'!$BD60,IF(ZR$19&lt;='様式３（療養者名簿）（⑤の場合）'!$BE60,1,0),0),0)</f>
        <v>0</v>
      </c>
      <c r="ZS55" s="384">
        <f>IF(ZS$19-'様式３（療養者名簿）（⑤の場合）'!$BD60+1&lt;=15,IF(ZS$19&gt;='様式３（療養者名簿）（⑤の場合）'!$BD60,IF(ZS$19&lt;='様式３（療養者名簿）（⑤の場合）'!$BE60,1,0),0),0)</f>
        <v>0</v>
      </c>
      <c r="ZT55" s="384">
        <f>IF(ZT$19-'様式３（療養者名簿）（⑤の場合）'!$BD60+1&lt;=15,IF(ZT$19&gt;='様式３（療養者名簿）（⑤の場合）'!$BD60,IF(ZT$19&lt;='様式３（療養者名簿）（⑤の場合）'!$BE60,1,0),0),0)</f>
        <v>0</v>
      </c>
      <c r="ZU55" s="384">
        <f>IF(ZU$19-'様式３（療養者名簿）（⑤の場合）'!$BD60+1&lt;=15,IF(ZU$19&gt;='様式３（療養者名簿）（⑤の場合）'!$BD60,IF(ZU$19&lt;='様式３（療養者名簿）（⑤の場合）'!$BE60,1,0),0),0)</f>
        <v>0</v>
      </c>
      <c r="ZV55" s="384">
        <f>IF(ZV$19-'様式３（療養者名簿）（⑤の場合）'!$BD60+1&lt;=15,IF(ZV$19&gt;='様式３（療養者名簿）（⑤の場合）'!$BD60,IF(ZV$19&lt;='様式３（療養者名簿）（⑤の場合）'!$BE60,1,0),0),0)</f>
        <v>0</v>
      </c>
      <c r="ZW55" s="384">
        <f>IF(ZW$19-'様式３（療養者名簿）（⑤の場合）'!$BD60+1&lt;=15,IF(ZW$19&gt;='様式３（療養者名簿）（⑤の場合）'!$BD60,IF(ZW$19&lt;='様式３（療養者名簿）（⑤の場合）'!$BE60,1,0),0),0)</f>
        <v>0</v>
      </c>
      <c r="ZX55" s="384">
        <f>IF(ZX$19-'様式３（療養者名簿）（⑤の場合）'!$BD60+1&lt;=15,IF(ZX$19&gt;='様式３（療養者名簿）（⑤の場合）'!$BD60,IF(ZX$19&lt;='様式３（療養者名簿）（⑤の場合）'!$BE60,1,0),0),0)</f>
        <v>0</v>
      </c>
      <c r="ZY55" s="384">
        <f>IF(ZY$19-'様式３（療養者名簿）（⑤の場合）'!$BD60+1&lt;=15,IF(ZY$19&gt;='様式３（療養者名簿）（⑤の場合）'!$BD60,IF(ZY$19&lt;='様式３（療養者名簿）（⑤の場合）'!$BE60,1,0),0),0)</f>
        <v>0</v>
      </c>
      <c r="ZZ55" s="384">
        <f>IF(ZZ$19-'様式３（療養者名簿）（⑤の場合）'!$BD60+1&lt;=15,IF(ZZ$19&gt;='様式３（療養者名簿）（⑤の場合）'!$BD60,IF(ZZ$19&lt;='様式３（療養者名簿）（⑤の場合）'!$BE60,1,0),0),0)</f>
        <v>0</v>
      </c>
      <c r="AAA55" s="384">
        <f>IF(AAA$19-'様式３（療養者名簿）（⑤の場合）'!$BD60+1&lt;=15,IF(AAA$19&gt;='様式３（療養者名簿）（⑤の場合）'!$BD60,IF(AAA$19&lt;='様式３（療養者名簿）（⑤の場合）'!$BE60,1,0),0),0)</f>
        <v>0</v>
      </c>
      <c r="AAB55" s="384">
        <f>IF(AAB$19-'様式３（療養者名簿）（⑤の場合）'!$BD60+1&lt;=15,IF(AAB$19&gt;='様式３（療養者名簿）（⑤の場合）'!$BD60,IF(AAB$19&lt;='様式３（療養者名簿）（⑤の場合）'!$BE60,1,0),0),0)</f>
        <v>0</v>
      </c>
      <c r="AAC55" s="384">
        <f>IF(AAC$19-'様式３（療養者名簿）（⑤の場合）'!$BD60+1&lt;=15,IF(AAC$19&gt;='様式３（療養者名簿）（⑤の場合）'!$BD60,IF(AAC$19&lt;='様式３（療養者名簿）（⑤の場合）'!$BE60,1,0),0),0)</f>
        <v>0</v>
      </c>
      <c r="AAD55" s="384">
        <f>IF(AAD$19-'様式３（療養者名簿）（⑤の場合）'!$BD60+1&lt;=15,IF(AAD$19&gt;='様式３（療養者名簿）（⑤の場合）'!$BD60,IF(AAD$19&lt;='様式３（療養者名簿）（⑤の場合）'!$BE60,1,0),0),0)</f>
        <v>0</v>
      </c>
      <c r="AAE55" s="384">
        <f>IF(AAE$19-'様式３（療養者名簿）（⑤の場合）'!$BD60+1&lt;=15,IF(AAE$19&gt;='様式３（療養者名簿）（⑤の場合）'!$BD60,IF(AAE$19&lt;='様式３（療養者名簿）（⑤の場合）'!$BE60,1,0),0),0)</f>
        <v>0</v>
      </c>
      <c r="AAF55" s="384">
        <f>IF(AAF$19-'様式３（療養者名簿）（⑤の場合）'!$BD60+1&lt;=15,IF(AAF$19&gt;='様式３（療養者名簿）（⑤の場合）'!$BD60,IF(AAF$19&lt;='様式３（療養者名簿）（⑤の場合）'!$BE60,1,0),0),0)</f>
        <v>0</v>
      </c>
      <c r="AAG55" s="384">
        <f>IF(AAG$19-'様式３（療養者名簿）（⑤の場合）'!$BD60+1&lt;=15,IF(AAG$19&gt;='様式３（療養者名簿）（⑤の場合）'!$BD60,IF(AAG$19&lt;='様式３（療養者名簿）（⑤の場合）'!$BE60,1,0),0),0)</f>
        <v>0</v>
      </c>
      <c r="AAH55" s="384">
        <f>IF(AAH$19-'様式３（療養者名簿）（⑤の場合）'!$BD60+1&lt;=15,IF(AAH$19&gt;='様式３（療養者名簿）（⑤の場合）'!$BD60,IF(AAH$19&lt;='様式３（療養者名簿）（⑤の場合）'!$BE60,1,0),0),0)</f>
        <v>0</v>
      </c>
      <c r="AAI55" s="384">
        <f>IF(AAI$19-'様式３（療養者名簿）（⑤の場合）'!$BD60+1&lt;=15,IF(AAI$19&gt;='様式３（療養者名簿）（⑤の場合）'!$BD60,IF(AAI$19&lt;='様式３（療養者名簿）（⑤の場合）'!$BE60,1,0),0),0)</f>
        <v>0</v>
      </c>
      <c r="AAJ55" s="384">
        <f>IF(AAJ$19-'様式３（療養者名簿）（⑤の場合）'!$BD60+1&lt;=15,IF(AAJ$19&gt;='様式３（療養者名簿）（⑤の場合）'!$BD60,IF(AAJ$19&lt;='様式３（療養者名簿）（⑤の場合）'!$BE60,1,0),0),0)</f>
        <v>0</v>
      </c>
      <c r="AAK55" s="384">
        <f>IF(AAK$19-'様式３（療養者名簿）（⑤の場合）'!$BD60+1&lt;=15,IF(AAK$19&gt;='様式３（療養者名簿）（⑤の場合）'!$BD60,IF(AAK$19&lt;='様式３（療養者名簿）（⑤の場合）'!$BE60,1,0),0),0)</f>
        <v>0</v>
      </c>
      <c r="AAL55" s="384">
        <f>IF(AAL$19-'様式３（療養者名簿）（⑤の場合）'!$BD60+1&lt;=15,IF(AAL$19&gt;='様式３（療養者名簿）（⑤の場合）'!$BD60,IF(AAL$19&lt;='様式３（療養者名簿）（⑤の場合）'!$BE60,1,0),0),0)</f>
        <v>0</v>
      </c>
      <c r="AAM55" s="384">
        <f>IF(AAM$19-'様式３（療養者名簿）（⑤の場合）'!$BD60+1&lt;=15,IF(AAM$19&gt;='様式３（療養者名簿）（⑤の場合）'!$BD60,IF(AAM$19&lt;='様式３（療養者名簿）（⑤の場合）'!$BE60,1,0),0),0)</f>
        <v>0</v>
      </c>
      <c r="AAN55" s="384">
        <f>IF(AAN$19-'様式３（療養者名簿）（⑤の場合）'!$BD60+1&lt;=15,IF(AAN$19&gt;='様式３（療養者名簿）（⑤の場合）'!$BD60,IF(AAN$19&lt;='様式３（療養者名簿）（⑤の場合）'!$BE60,1,0),0),0)</f>
        <v>0</v>
      </c>
      <c r="AAO55" s="384">
        <f>IF(AAO$19-'様式３（療養者名簿）（⑤の場合）'!$BD60+1&lt;=15,IF(AAO$19&gt;='様式３（療養者名簿）（⑤の場合）'!$BD60,IF(AAO$19&lt;='様式３（療養者名簿）（⑤の場合）'!$BE60,1,0),0),0)</f>
        <v>0</v>
      </c>
      <c r="AAP55" s="384">
        <f>IF(AAP$19-'様式３（療養者名簿）（⑤の場合）'!$BD60+1&lt;=15,IF(AAP$19&gt;='様式３（療養者名簿）（⑤の場合）'!$BD60,IF(AAP$19&lt;='様式３（療養者名簿）（⑤の場合）'!$BE60,1,0),0),0)</f>
        <v>0</v>
      </c>
      <c r="AAQ55" s="384">
        <f>IF(AAQ$19-'様式３（療養者名簿）（⑤の場合）'!$BD60+1&lt;=15,IF(AAQ$19&gt;='様式３（療養者名簿）（⑤の場合）'!$BD60,IF(AAQ$19&lt;='様式３（療養者名簿）（⑤の場合）'!$BE60,1,0),0),0)</f>
        <v>0</v>
      </c>
      <c r="AAR55" s="384">
        <f>IF(AAR$19-'様式３（療養者名簿）（⑤の場合）'!$BD60+1&lt;=15,IF(AAR$19&gt;='様式３（療養者名簿）（⑤の場合）'!$BD60,IF(AAR$19&lt;='様式３（療養者名簿）（⑤の場合）'!$BE60,1,0),0),0)</f>
        <v>0</v>
      </c>
      <c r="AAS55" s="384">
        <f>IF(AAS$19-'様式３（療養者名簿）（⑤の場合）'!$BD60+1&lt;=15,IF(AAS$19&gt;='様式３（療養者名簿）（⑤の場合）'!$BD60,IF(AAS$19&lt;='様式３（療養者名簿）（⑤の場合）'!$BE60,1,0),0),0)</f>
        <v>0</v>
      </c>
      <c r="AAT55" s="384">
        <f>IF(AAT$19-'様式３（療養者名簿）（⑤の場合）'!$BD60+1&lt;=15,IF(AAT$19&gt;='様式３（療養者名簿）（⑤の場合）'!$BD60,IF(AAT$19&lt;='様式３（療養者名簿）（⑤の場合）'!$BE60,1,0),0),0)</f>
        <v>0</v>
      </c>
      <c r="AAU55" s="384">
        <f>IF(AAU$19-'様式３（療養者名簿）（⑤の場合）'!$BD60+1&lt;=15,IF(AAU$19&gt;='様式３（療養者名簿）（⑤の場合）'!$BD60,IF(AAU$19&lt;='様式３（療養者名簿）（⑤の場合）'!$BE60,1,0),0),0)</f>
        <v>0</v>
      </c>
      <c r="AAV55" s="384">
        <f>IF(AAV$19-'様式３（療養者名簿）（⑤の場合）'!$BD60+1&lt;=15,IF(AAV$19&gt;='様式３（療養者名簿）（⑤の場合）'!$BD60,IF(AAV$19&lt;='様式３（療養者名簿）（⑤の場合）'!$BE60,1,0),0),0)</f>
        <v>0</v>
      </c>
      <c r="AAW55" s="384">
        <f>IF(AAW$19-'様式３（療養者名簿）（⑤の場合）'!$BD60+1&lt;=15,IF(AAW$19&gt;='様式３（療養者名簿）（⑤の場合）'!$BD60,IF(AAW$19&lt;='様式３（療養者名簿）（⑤の場合）'!$BE60,1,0),0),0)</f>
        <v>0</v>
      </c>
      <c r="AAX55" s="384">
        <f>IF(AAX$19-'様式３（療養者名簿）（⑤の場合）'!$BD60+1&lt;=15,IF(AAX$19&gt;='様式３（療養者名簿）（⑤の場合）'!$BD60,IF(AAX$19&lt;='様式３（療養者名簿）（⑤の場合）'!$BE60,1,0),0),0)</f>
        <v>0</v>
      </c>
      <c r="AAY55" s="384">
        <f>IF(AAY$19-'様式３（療養者名簿）（⑤の場合）'!$BD60+1&lt;=15,IF(AAY$19&gt;='様式３（療養者名簿）（⑤の場合）'!$BD60,IF(AAY$19&lt;='様式３（療養者名簿）（⑤の場合）'!$BE60,1,0),0),0)</f>
        <v>0</v>
      </c>
      <c r="AAZ55" s="384">
        <f>IF(AAZ$19-'様式３（療養者名簿）（⑤の場合）'!$BD60+1&lt;=15,IF(AAZ$19&gt;='様式３（療養者名簿）（⑤の場合）'!$BD60,IF(AAZ$19&lt;='様式３（療養者名簿）（⑤の場合）'!$BE60,1,0),0),0)</f>
        <v>0</v>
      </c>
      <c r="ABA55" s="384">
        <f>IF(ABA$19-'様式３（療養者名簿）（⑤の場合）'!$BD60+1&lt;=15,IF(ABA$19&gt;='様式３（療養者名簿）（⑤の場合）'!$BD60,IF(ABA$19&lt;='様式３（療養者名簿）（⑤の場合）'!$BE60,1,0),0),0)</f>
        <v>0</v>
      </c>
      <c r="ABB55" s="384">
        <f>IF(ABB$19-'様式３（療養者名簿）（⑤の場合）'!$BD60+1&lt;=15,IF(ABB$19&gt;='様式３（療養者名簿）（⑤の場合）'!$BD60,IF(ABB$19&lt;='様式３（療養者名簿）（⑤の場合）'!$BE60,1,0),0),0)</f>
        <v>0</v>
      </c>
      <c r="ABC55" s="384">
        <f>IF(ABC$19-'様式３（療養者名簿）（⑤の場合）'!$BD60+1&lt;=15,IF(ABC$19&gt;='様式３（療養者名簿）（⑤の場合）'!$BD60,IF(ABC$19&lt;='様式３（療養者名簿）（⑤の場合）'!$BE60,1,0),0),0)</f>
        <v>0</v>
      </c>
      <c r="ABD55" s="384">
        <f>IF(ABD$19-'様式３（療養者名簿）（⑤の場合）'!$BD60+1&lt;=15,IF(ABD$19&gt;='様式３（療養者名簿）（⑤の場合）'!$BD60,IF(ABD$19&lt;='様式３（療養者名簿）（⑤の場合）'!$BE60,1,0),0),0)</f>
        <v>0</v>
      </c>
    </row>
    <row r="56" spans="1:732" ht="42" customHeight="1">
      <c r="A56" s="259">
        <f>'様式３（療養者名簿）（⑤の場合）'!C61</f>
        <v>0</v>
      </c>
      <c r="B56" s="377">
        <f>IF(B$19-'様式３（療養者名簿）（⑤の場合）'!$BD61+1&lt;=15,IF(B$19&gt;='様式３（療養者名簿）（⑤の場合）'!$BD61,IF(B$19&lt;='様式３（療養者名簿）（⑤の場合）'!$BE61,1,0),0),0)</f>
        <v>0</v>
      </c>
      <c r="C56" s="377">
        <f>IF(C$19-'様式３（療養者名簿）（⑤の場合）'!$BD61+1&lt;=15,IF(C$19&gt;='様式３（療養者名簿）（⑤の場合）'!$BD61,IF(C$19&lt;='様式３（療養者名簿）（⑤の場合）'!$BE61,1,0),0),0)</f>
        <v>0</v>
      </c>
      <c r="D56" s="377">
        <f>IF(D$19-'様式３（療養者名簿）（⑤の場合）'!$BD61+1&lt;=15,IF(D$19&gt;='様式３（療養者名簿）（⑤の場合）'!$BD61,IF(D$19&lt;='様式３（療養者名簿）（⑤の場合）'!$BE61,1,0),0),0)</f>
        <v>0</v>
      </c>
      <c r="E56" s="377">
        <f>IF(E$19-'様式３（療養者名簿）（⑤の場合）'!$BD61+1&lt;=15,IF(E$19&gt;='様式３（療養者名簿）（⑤の場合）'!$BD61,IF(E$19&lt;='様式３（療養者名簿）（⑤の場合）'!$BE61,1,0),0),0)</f>
        <v>0</v>
      </c>
      <c r="F56" s="377">
        <f>IF(F$19-'様式３（療養者名簿）（⑤の場合）'!$BD61+1&lt;=15,IF(F$19&gt;='様式３（療養者名簿）（⑤の場合）'!$BD61,IF(F$19&lt;='様式３（療養者名簿）（⑤の場合）'!$BE61,1,0),0),0)</f>
        <v>0</v>
      </c>
      <c r="G56" s="377">
        <f>IF(G$19-'様式３（療養者名簿）（⑤の場合）'!$BD61+1&lt;=15,IF(G$19&gt;='様式３（療養者名簿）（⑤の場合）'!$BD61,IF(G$19&lt;='様式３（療養者名簿）（⑤の場合）'!$BE61,1,0),0),0)</f>
        <v>0</v>
      </c>
      <c r="H56" s="377">
        <f>IF(H$19-'様式３（療養者名簿）（⑤の場合）'!$BD61+1&lt;=15,IF(H$19&gt;='様式３（療養者名簿）（⑤の場合）'!$BD61,IF(H$19&lt;='様式３（療養者名簿）（⑤の場合）'!$BE61,1,0),0),0)</f>
        <v>0</v>
      </c>
      <c r="I56" s="377">
        <f>IF(I$19-'様式３（療養者名簿）（⑤の場合）'!$BD61+1&lt;=15,IF(I$19&gt;='様式３（療養者名簿）（⑤の場合）'!$BD61,IF(I$19&lt;='様式３（療養者名簿）（⑤の場合）'!$BE61,1,0),0),0)</f>
        <v>0</v>
      </c>
      <c r="J56" s="377">
        <f>IF(J$19-'様式３（療養者名簿）（⑤の場合）'!$BD61+1&lt;=15,IF(J$19&gt;='様式３（療養者名簿）（⑤の場合）'!$BD61,IF(J$19&lt;='様式３（療養者名簿）（⑤の場合）'!$BE61,1,0),0),0)</f>
        <v>0</v>
      </c>
      <c r="K56" s="377">
        <f>IF(K$19-'様式３（療養者名簿）（⑤の場合）'!$BD61+1&lt;=15,IF(K$19&gt;='様式３（療養者名簿）（⑤の場合）'!$BD61,IF(K$19&lt;='様式３（療養者名簿）（⑤の場合）'!$BE61,1,0),0),0)</f>
        <v>0</v>
      </c>
      <c r="L56" s="377">
        <f>IF(L$19-'様式３（療養者名簿）（⑤の場合）'!$BD61+1&lt;=15,IF(L$19&gt;='様式３（療養者名簿）（⑤の場合）'!$BD61,IF(L$19&lt;='様式３（療養者名簿）（⑤の場合）'!$BE61,1,0),0),0)</f>
        <v>0</v>
      </c>
      <c r="M56" s="377">
        <f>IF(M$19-'様式３（療養者名簿）（⑤の場合）'!$BD61+1&lt;=15,IF(M$19&gt;='様式３（療養者名簿）（⑤の場合）'!$BD61,IF(M$19&lt;='様式３（療養者名簿）（⑤の場合）'!$BE61,1,0),0),0)</f>
        <v>0</v>
      </c>
      <c r="N56" s="377">
        <f>IF(N$19-'様式３（療養者名簿）（⑤の場合）'!$BD61+1&lt;=15,IF(N$19&gt;='様式３（療養者名簿）（⑤の場合）'!$BD61,IF(N$19&lt;='様式３（療養者名簿）（⑤の場合）'!$BE61,1,0),0),0)</f>
        <v>0</v>
      </c>
      <c r="O56" s="377">
        <f>IF(O$19-'様式３（療養者名簿）（⑤の場合）'!$BD61+1&lt;=15,IF(O$19&gt;='様式３（療養者名簿）（⑤の場合）'!$BD61,IF(O$19&lt;='様式３（療養者名簿）（⑤の場合）'!$BE61,1,0),0),0)</f>
        <v>0</v>
      </c>
      <c r="P56" s="377">
        <f>IF(P$19-'様式３（療養者名簿）（⑤の場合）'!$BD61+1&lt;=15,IF(P$19&gt;='様式３（療養者名簿）（⑤の場合）'!$BD61,IF(P$19&lt;='様式３（療養者名簿）（⑤の場合）'!$BE61,1,0),0),0)</f>
        <v>0</v>
      </c>
      <c r="Q56" s="377">
        <f>IF(Q$19-'様式３（療養者名簿）（⑤の場合）'!$BD61+1&lt;=15,IF(Q$19&gt;='様式３（療養者名簿）（⑤の場合）'!$BD61,IF(Q$19&lt;='様式３（療養者名簿）（⑤の場合）'!$BE61,1,0),0),0)</f>
        <v>0</v>
      </c>
      <c r="R56" s="377">
        <f>IF(R$19-'様式３（療養者名簿）（⑤の場合）'!$BD61+1&lt;=15,IF(R$19&gt;='様式３（療養者名簿）（⑤の場合）'!$BD61,IF(R$19&lt;='様式３（療養者名簿）（⑤の場合）'!$BE61,1,0),0),0)</f>
        <v>0</v>
      </c>
      <c r="S56" s="377">
        <f>IF(S$19-'様式３（療養者名簿）（⑤の場合）'!$BD61+1&lt;=15,IF(S$19&gt;='様式３（療養者名簿）（⑤の場合）'!$BD61,IF(S$19&lt;='様式３（療養者名簿）（⑤の場合）'!$BE61,1,0),0),0)</f>
        <v>0</v>
      </c>
      <c r="T56" s="377">
        <f>IF(T$19-'様式３（療養者名簿）（⑤の場合）'!$BD61+1&lt;=15,IF(T$19&gt;='様式３（療養者名簿）（⑤の場合）'!$BD61,IF(T$19&lt;='様式３（療養者名簿）（⑤の場合）'!$BE61,1,0),0),0)</f>
        <v>0</v>
      </c>
      <c r="U56" s="377">
        <f>IF(U$19-'様式３（療養者名簿）（⑤の場合）'!$BD61+1&lt;=15,IF(U$19&gt;='様式３（療養者名簿）（⑤の場合）'!$BD61,IF(U$19&lt;='様式３（療養者名簿）（⑤の場合）'!$BE61,1,0),0),0)</f>
        <v>0</v>
      </c>
      <c r="V56" s="377">
        <f>IF(V$19-'様式３（療養者名簿）（⑤の場合）'!$BD61+1&lt;=15,IF(V$19&gt;='様式３（療養者名簿）（⑤の場合）'!$BD61,IF(V$19&lt;='様式３（療養者名簿）（⑤の場合）'!$BE61,1,0),0),0)</f>
        <v>0</v>
      </c>
      <c r="W56" s="377">
        <f>IF(W$19-'様式３（療養者名簿）（⑤の場合）'!$BD61+1&lt;=15,IF(W$19&gt;='様式３（療養者名簿）（⑤の場合）'!$BD61,IF(W$19&lt;='様式３（療養者名簿）（⑤の場合）'!$BE61,1,0),0),0)</f>
        <v>0</v>
      </c>
      <c r="X56" s="377">
        <f>IF(X$19-'様式３（療養者名簿）（⑤の場合）'!$BD61+1&lt;=15,IF(X$19&gt;='様式３（療養者名簿）（⑤の場合）'!$BD61,IF(X$19&lt;='様式３（療養者名簿）（⑤の場合）'!$BE61,1,0),0),0)</f>
        <v>0</v>
      </c>
      <c r="Y56" s="377">
        <f>IF(Y$19-'様式３（療養者名簿）（⑤の場合）'!$BD61+1&lt;=15,IF(Y$19&gt;='様式３（療養者名簿）（⑤の場合）'!$BD61,IF(Y$19&lt;='様式３（療養者名簿）（⑤の場合）'!$BE61,1,0),0),0)</f>
        <v>0</v>
      </c>
      <c r="Z56" s="377">
        <f>IF(Z$19-'様式３（療養者名簿）（⑤の場合）'!$BD61+1&lt;=15,IF(Z$19&gt;='様式３（療養者名簿）（⑤の場合）'!$BD61,IF(Z$19&lt;='様式３（療養者名簿）（⑤の場合）'!$BE61,1,0),0),0)</f>
        <v>0</v>
      </c>
      <c r="AA56" s="377">
        <f>IF(AA$19-'様式３（療養者名簿）（⑤の場合）'!$BD61+1&lt;=15,IF(AA$19&gt;='様式３（療養者名簿）（⑤の場合）'!$BD61,IF(AA$19&lt;='様式３（療養者名簿）（⑤の場合）'!$BE61,1,0),0),0)</f>
        <v>0</v>
      </c>
      <c r="AB56" s="377">
        <f>IF(AB$19-'様式３（療養者名簿）（⑤の場合）'!$BD61+1&lt;=15,IF(AB$19&gt;='様式３（療養者名簿）（⑤の場合）'!$BD61,IF(AB$19&lt;='様式３（療養者名簿）（⑤の場合）'!$BE61,1,0),0),0)</f>
        <v>0</v>
      </c>
      <c r="AC56" s="377">
        <f>IF(AC$19-'様式３（療養者名簿）（⑤の場合）'!$BD61+1&lt;=15,IF(AC$19&gt;='様式３（療養者名簿）（⑤の場合）'!$BD61,IF(AC$19&lt;='様式３（療養者名簿）（⑤の場合）'!$BE61,1,0),0),0)</f>
        <v>0</v>
      </c>
      <c r="AD56" s="377">
        <f>IF(AD$19-'様式３（療養者名簿）（⑤の場合）'!$BD61+1&lt;=15,IF(AD$19&gt;='様式３（療養者名簿）（⑤の場合）'!$BD61,IF(AD$19&lt;='様式３（療養者名簿）（⑤の場合）'!$BE61,1,0),0),0)</f>
        <v>0</v>
      </c>
      <c r="AE56" s="377">
        <f>IF(AE$19-'様式３（療養者名簿）（⑤の場合）'!$BD61+1&lt;=15,IF(AE$19&gt;='様式３（療養者名簿）（⑤の場合）'!$BD61,IF(AE$19&lt;='様式３（療養者名簿）（⑤の場合）'!$BE61,1,0),0),0)</f>
        <v>0</v>
      </c>
      <c r="AF56" s="377">
        <f>IF(AF$19-'様式３（療養者名簿）（⑤の場合）'!$BD61+1&lt;=15,IF(AF$19&gt;='様式３（療養者名簿）（⑤の場合）'!$BD61,IF(AF$19&lt;='様式３（療養者名簿）（⑤の場合）'!$BE61,1,0),0),0)</f>
        <v>0</v>
      </c>
      <c r="AG56" s="377">
        <f>IF(AG$19-'様式３（療養者名簿）（⑤の場合）'!$BD61+1&lt;=15,IF(AG$19&gt;='様式３（療養者名簿）（⑤の場合）'!$BD61,IF(AG$19&lt;='様式３（療養者名簿）（⑤の場合）'!$BE61,1,0),0),0)</f>
        <v>0</v>
      </c>
      <c r="AH56" s="377">
        <f>IF(AH$19-'様式３（療養者名簿）（⑤の場合）'!$BD61+1&lt;=15,IF(AH$19&gt;='様式３（療養者名簿）（⑤の場合）'!$BD61,IF(AH$19&lt;='様式３（療養者名簿）（⑤の場合）'!$BE61,1,0),0),0)</f>
        <v>0</v>
      </c>
      <c r="AI56" s="377">
        <f>IF(AI$19-'様式３（療養者名簿）（⑤の場合）'!$BD61+1&lt;=15,IF(AI$19&gt;='様式３（療養者名簿）（⑤の場合）'!$BD61,IF(AI$19&lt;='様式３（療養者名簿）（⑤の場合）'!$BE61,1,0),0),0)</f>
        <v>0</v>
      </c>
      <c r="AJ56" s="377">
        <f>IF(AJ$19-'様式３（療養者名簿）（⑤の場合）'!$BD61+1&lt;=15,IF(AJ$19&gt;='様式３（療養者名簿）（⑤の場合）'!$BD61,IF(AJ$19&lt;='様式３（療養者名簿）（⑤の場合）'!$BE61,1,0),0),0)</f>
        <v>0</v>
      </c>
      <c r="AK56" s="377">
        <f>IF(AK$19-'様式３（療養者名簿）（⑤の場合）'!$BD61+1&lt;=15,IF(AK$19&gt;='様式３（療養者名簿）（⑤の場合）'!$BD61,IF(AK$19&lt;='様式３（療養者名簿）（⑤の場合）'!$BE61,1,0),0),0)</f>
        <v>0</v>
      </c>
      <c r="AL56" s="377">
        <f>IF(AL$19-'様式３（療養者名簿）（⑤の場合）'!$BD61+1&lt;=15,IF(AL$19&gt;='様式３（療養者名簿）（⑤の場合）'!$BD61,IF(AL$19&lt;='様式３（療養者名簿）（⑤の場合）'!$BE61,1,0),0),0)</f>
        <v>0</v>
      </c>
      <c r="AM56" s="377">
        <f>IF(AM$19-'様式３（療養者名簿）（⑤の場合）'!$BD61+1&lt;=15,IF(AM$19&gt;='様式３（療養者名簿）（⑤の場合）'!$BD61,IF(AM$19&lt;='様式３（療養者名簿）（⑤の場合）'!$BE61,1,0),0),0)</f>
        <v>0</v>
      </c>
      <c r="AN56" s="377">
        <f>IF(AN$19-'様式３（療養者名簿）（⑤の場合）'!$BD61+1&lt;=15,IF(AN$19&gt;='様式３（療養者名簿）（⑤の場合）'!$BD61,IF(AN$19&lt;='様式３（療養者名簿）（⑤の場合）'!$BE61,1,0),0),0)</f>
        <v>0</v>
      </c>
      <c r="AO56" s="377">
        <f>IF(AO$19-'様式３（療養者名簿）（⑤の場合）'!$BD61+1&lt;=15,IF(AO$19&gt;='様式３（療養者名簿）（⑤の場合）'!$BD61,IF(AO$19&lt;='様式３（療養者名簿）（⑤の場合）'!$BE61,1,0),0),0)</f>
        <v>0</v>
      </c>
      <c r="AP56" s="377">
        <f>IF(AP$19-'様式３（療養者名簿）（⑤の場合）'!$BD61+1&lt;=15,IF(AP$19&gt;='様式３（療養者名簿）（⑤の場合）'!$BD61,IF(AP$19&lt;='様式３（療養者名簿）（⑤の場合）'!$BE61,1,0),0),0)</f>
        <v>0</v>
      </c>
      <c r="AQ56" s="377">
        <f>IF(AQ$19-'様式３（療養者名簿）（⑤の場合）'!$BD61+1&lt;=15,IF(AQ$19&gt;='様式３（療養者名簿）（⑤の場合）'!$BD61,IF(AQ$19&lt;='様式３（療養者名簿）（⑤の場合）'!$BE61,1,0),0),0)</f>
        <v>0</v>
      </c>
      <c r="AR56" s="377">
        <f>IF(AR$19-'様式３（療養者名簿）（⑤の場合）'!$BD61+1&lt;=15,IF(AR$19&gt;='様式３（療養者名簿）（⑤の場合）'!$BD61,IF(AR$19&lt;='様式３（療養者名簿）（⑤の場合）'!$BE61,1,0),0),0)</f>
        <v>0</v>
      </c>
      <c r="AS56" s="377">
        <f>IF(AS$19-'様式３（療養者名簿）（⑤の場合）'!$BD61+1&lt;=15,IF(AS$19&gt;='様式３（療養者名簿）（⑤の場合）'!$BD61,IF(AS$19&lt;='様式３（療養者名簿）（⑤の場合）'!$BE61,1,0),0),0)</f>
        <v>0</v>
      </c>
      <c r="AT56" s="377">
        <f>IF(AT$19-'様式３（療養者名簿）（⑤の場合）'!$BD61+1&lt;=15,IF(AT$19&gt;='様式３（療養者名簿）（⑤の場合）'!$BD61,IF(AT$19&lt;='様式３（療養者名簿）（⑤の場合）'!$BE61,1,0),0),0)</f>
        <v>0</v>
      </c>
      <c r="AU56" s="377">
        <f>IF(AU$19-'様式３（療養者名簿）（⑤の場合）'!$BD61+1&lt;=15,IF(AU$19&gt;='様式３（療養者名簿）（⑤の場合）'!$BD61,IF(AU$19&lt;='様式３（療養者名簿）（⑤の場合）'!$BE61,1,0),0),0)</f>
        <v>0</v>
      </c>
      <c r="AV56" s="377">
        <f>IF(AV$19-'様式３（療養者名簿）（⑤の場合）'!$BD61+1&lt;=15,IF(AV$19&gt;='様式３（療養者名簿）（⑤の場合）'!$BD61,IF(AV$19&lt;='様式３（療養者名簿）（⑤の場合）'!$BE61,1,0),0),0)</f>
        <v>0</v>
      </c>
      <c r="AW56" s="377">
        <f>IF(AW$19-'様式３（療養者名簿）（⑤の場合）'!$BD61+1&lt;=15,IF(AW$19&gt;='様式３（療養者名簿）（⑤の場合）'!$BD61,IF(AW$19&lt;='様式３（療養者名簿）（⑤の場合）'!$BE61,1,0),0),0)</f>
        <v>0</v>
      </c>
      <c r="AX56" s="377">
        <f>IF(AX$19-'様式３（療養者名簿）（⑤の場合）'!$BD61+1&lt;=15,IF(AX$19&gt;='様式３（療養者名簿）（⑤の場合）'!$BD61,IF(AX$19&lt;='様式３（療養者名簿）（⑤の場合）'!$BE61,1,0),0),0)</f>
        <v>0</v>
      </c>
      <c r="AY56" s="377">
        <f>IF(AY$19-'様式３（療養者名簿）（⑤の場合）'!$BD61+1&lt;=15,IF(AY$19&gt;='様式３（療養者名簿）（⑤の場合）'!$BD61,IF(AY$19&lt;='様式３（療養者名簿）（⑤の場合）'!$BE61,1,0),0),0)</f>
        <v>0</v>
      </c>
      <c r="AZ56" s="377">
        <f>IF(AZ$19-'様式３（療養者名簿）（⑤の場合）'!$BD61+1&lt;=15,IF(AZ$19&gt;='様式３（療養者名簿）（⑤の場合）'!$BD61,IF(AZ$19&lt;='様式３（療養者名簿）（⑤の場合）'!$BE61,1,0),0),0)</f>
        <v>0</v>
      </c>
      <c r="BA56" s="377">
        <f>IF(BA$19-'様式３（療養者名簿）（⑤の場合）'!$BD61+1&lt;=15,IF(BA$19&gt;='様式３（療養者名簿）（⑤の場合）'!$BD61,IF(BA$19&lt;='様式３（療養者名簿）（⑤の場合）'!$BE61,1,0),0),0)</f>
        <v>0</v>
      </c>
      <c r="BB56" s="377">
        <f>IF(BB$19-'様式３（療養者名簿）（⑤の場合）'!$BD61+1&lt;=15,IF(BB$19&gt;='様式３（療養者名簿）（⑤の場合）'!$BD61,IF(BB$19&lt;='様式３（療養者名簿）（⑤の場合）'!$BE61,1,0),0),0)</f>
        <v>0</v>
      </c>
      <c r="BC56" s="377">
        <f>IF(BC$19-'様式３（療養者名簿）（⑤の場合）'!$BD61+1&lt;=15,IF(BC$19&gt;='様式３（療養者名簿）（⑤の場合）'!$BD61,IF(BC$19&lt;='様式３（療養者名簿）（⑤の場合）'!$BE61,1,0),0),0)</f>
        <v>0</v>
      </c>
      <c r="BD56" s="377">
        <f>IF(BD$19-'様式３（療養者名簿）（⑤の場合）'!$BD61+1&lt;=15,IF(BD$19&gt;='様式３（療養者名簿）（⑤の場合）'!$BD61,IF(BD$19&lt;='様式３（療養者名簿）（⑤の場合）'!$BE61,1,0),0),0)</f>
        <v>0</v>
      </c>
      <c r="BE56" s="377">
        <f>IF(BE$19-'様式３（療養者名簿）（⑤の場合）'!$BD61+1&lt;=15,IF(BE$19&gt;='様式３（療養者名簿）（⑤の場合）'!$BD61,IF(BE$19&lt;='様式３（療養者名簿）（⑤の場合）'!$BE61,1,0),0),0)</f>
        <v>0</v>
      </c>
      <c r="BF56" s="377">
        <f>IF(BF$19-'様式３（療養者名簿）（⑤の場合）'!$BD61+1&lt;=15,IF(BF$19&gt;='様式３（療養者名簿）（⑤の場合）'!$BD61,IF(BF$19&lt;='様式３（療養者名簿）（⑤の場合）'!$BE61,1,0),0),0)</f>
        <v>0</v>
      </c>
      <c r="BG56" s="377">
        <f>IF(BG$19-'様式３（療養者名簿）（⑤の場合）'!$BD61+1&lt;=15,IF(BG$19&gt;='様式３（療養者名簿）（⑤の場合）'!$BD61,IF(BG$19&lt;='様式３（療養者名簿）（⑤の場合）'!$BE61,1,0),0),0)</f>
        <v>0</v>
      </c>
      <c r="BH56" s="377">
        <f>IF(BH$19-'様式３（療養者名簿）（⑤の場合）'!$BD61+1&lt;=15,IF(BH$19&gt;='様式３（療養者名簿）（⑤の場合）'!$BD61,IF(BH$19&lt;='様式３（療養者名簿）（⑤の場合）'!$BE61,1,0),0),0)</f>
        <v>0</v>
      </c>
      <c r="BI56" s="377">
        <f>IF(BI$19-'様式３（療養者名簿）（⑤の場合）'!$BD61+1&lt;=15,IF(BI$19&gt;='様式３（療養者名簿）（⑤の場合）'!$BD61,IF(BI$19&lt;='様式３（療養者名簿）（⑤の場合）'!$BE61,1,0),0),0)</f>
        <v>0</v>
      </c>
      <c r="BJ56" s="377">
        <f>IF(BJ$19-'様式３（療養者名簿）（⑤の場合）'!$BD61+1&lt;=15,IF(BJ$19&gt;='様式３（療養者名簿）（⑤の場合）'!$BD61,IF(BJ$19&lt;='様式３（療養者名簿）（⑤の場合）'!$BE61,1,0),0),0)</f>
        <v>0</v>
      </c>
      <c r="BK56" s="377">
        <f>IF(BK$19-'様式３（療養者名簿）（⑤の場合）'!$BD61+1&lt;=15,IF(BK$19&gt;='様式３（療養者名簿）（⑤の場合）'!$BD61,IF(BK$19&lt;='様式３（療養者名簿）（⑤の場合）'!$BE61,1,0),0),0)</f>
        <v>0</v>
      </c>
      <c r="BL56" s="377">
        <f>IF(BL$19-'様式３（療養者名簿）（⑤の場合）'!$BD61+1&lt;=15,IF(BL$19&gt;='様式３（療養者名簿）（⑤の場合）'!$BD61,IF(BL$19&lt;='様式３（療養者名簿）（⑤の場合）'!$BE61,1,0),0),0)</f>
        <v>0</v>
      </c>
      <c r="BM56" s="377">
        <f>IF(BM$19-'様式３（療養者名簿）（⑤の場合）'!$BD61+1&lt;=15,IF(BM$19&gt;='様式３（療養者名簿）（⑤の場合）'!$BD61,IF(BM$19&lt;='様式３（療養者名簿）（⑤の場合）'!$BE61,1,0),0),0)</f>
        <v>0</v>
      </c>
      <c r="BN56" s="377">
        <f>IF(BN$19-'様式３（療養者名簿）（⑤の場合）'!$BD61+1&lt;=15,IF(BN$19&gt;='様式３（療養者名簿）（⑤の場合）'!$BD61,IF(BN$19&lt;='様式３（療養者名簿）（⑤の場合）'!$BE61,1,0),0),0)</f>
        <v>0</v>
      </c>
      <c r="BO56" s="377">
        <f>IF(BO$19-'様式３（療養者名簿）（⑤の場合）'!$BD61+1&lt;=15,IF(BO$19&gt;='様式３（療養者名簿）（⑤の場合）'!$BD61,IF(BO$19&lt;='様式３（療養者名簿）（⑤の場合）'!$BE61,1,0),0),0)</f>
        <v>0</v>
      </c>
      <c r="BP56" s="377">
        <f>IF(BP$19-'様式３（療養者名簿）（⑤の場合）'!$BD61+1&lt;=15,IF(BP$19&gt;='様式３（療養者名簿）（⑤の場合）'!$BD61,IF(BP$19&lt;='様式３（療養者名簿）（⑤の場合）'!$BE61,1,0),0),0)</f>
        <v>0</v>
      </c>
      <c r="BQ56" s="377">
        <f>IF(BQ$19-'様式３（療養者名簿）（⑤の場合）'!$BD61+1&lt;=15,IF(BQ$19&gt;='様式３（療養者名簿）（⑤の場合）'!$BD61,IF(BQ$19&lt;='様式３（療養者名簿）（⑤の場合）'!$BE61,1,0),0),0)</f>
        <v>0</v>
      </c>
      <c r="BR56" s="377">
        <f>IF(BR$19-'様式３（療養者名簿）（⑤の場合）'!$BD61+1&lt;=15,IF(BR$19&gt;='様式３（療養者名簿）（⑤の場合）'!$BD61,IF(BR$19&lt;='様式３（療養者名簿）（⑤の場合）'!$BE61,1,0),0),0)</f>
        <v>0</v>
      </c>
      <c r="BS56" s="377">
        <f>IF(BS$19-'様式３（療養者名簿）（⑤の場合）'!$BD61+1&lt;=15,IF(BS$19&gt;='様式３（療養者名簿）（⑤の場合）'!$BD61,IF(BS$19&lt;='様式３（療養者名簿）（⑤の場合）'!$BE61,1,0),0),0)</f>
        <v>0</v>
      </c>
      <c r="BT56" s="377">
        <f>IF(BT$19-'様式３（療養者名簿）（⑤の場合）'!$BD61+1&lt;=15,IF(BT$19&gt;='様式３（療養者名簿）（⑤の場合）'!$BD61,IF(BT$19&lt;='様式３（療養者名簿）（⑤の場合）'!$BE61,1,0),0),0)</f>
        <v>0</v>
      </c>
      <c r="BU56" s="377">
        <f>IF(BU$19-'様式３（療養者名簿）（⑤の場合）'!$BD61+1&lt;=15,IF(BU$19&gt;='様式３（療養者名簿）（⑤の場合）'!$BD61,IF(BU$19&lt;='様式３（療養者名簿）（⑤の場合）'!$BE61,1,0),0),0)</f>
        <v>0</v>
      </c>
      <c r="BV56" s="377">
        <f>IF(BV$19-'様式３（療養者名簿）（⑤の場合）'!$BD61+1&lt;=15,IF(BV$19&gt;='様式３（療養者名簿）（⑤の場合）'!$BD61,IF(BV$19&lt;='様式３（療養者名簿）（⑤の場合）'!$BE61,1,0),0),0)</f>
        <v>0</v>
      </c>
      <c r="BW56" s="377">
        <f>IF(BW$19-'様式３（療養者名簿）（⑤の場合）'!$BD61+1&lt;=15,IF(BW$19&gt;='様式３（療養者名簿）（⑤の場合）'!$BD61,IF(BW$19&lt;='様式３（療養者名簿）（⑤の場合）'!$BE61,1,0),0),0)</f>
        <v>0</v>
      </c>
      <c r="BX56" s="377">
        <f>IF(BX$19-'様式３（療養者名簿）（⑤の場合）'!$BD61+1&lt;=15,IF(BX$19&gt;='様式３（療養者名簿）（⑤の場合）'!$BD61,IF(BX$19&lt;='様式３（療養者名簿）（⑤の場合）'!$BE61,1,0),0),0)</f>
        <v>0</v>
      </c>
      <c r="BY56" s="377">
        <f>IF(BY$19-'様式３（療養者名簿）（⑤の場合）'!$BD61+1&lt;=15,IF(BY$19&gt;='様式３（療養者名簿）（⑤の場合）'!$BD61,IF(BY$19&lt;='様式３（療養者名簿）（⑤の場合）'!$BE61,1,0),0),0)</f>
        <v>0</v>
      </c>
      <c r="BZ56" s="377">
        <f>IF(BZ$19-'様式３（療養者名簿）（⑤の場合）'!$BD61+1&lt;=15,IF(BZ$19&gt;='様式３（療養者名簿）（⑤の場合）'!$BD61,IF(BZ$19&lt;='様式３（療養者名簿）（⑤の場合）'!$BE61,1,0),0),0)</f>
        <v>0</v>
      </c>
      <c r="CA56" s="377">
        <f>IF(CA$19-'様式３（療養者名簿）（⑤の場合）'!$BD61+1&lt;=15,IF(CA$19&gt;='様式３（療養者名簿）（⑤の場合）'!$BD61,IF(CA$19&lt;='様式３（療養者名簿）（⑤の場合）'!$BE61,1,0),0),0)</f>
        <v>0</v>
      </c>
      <c r="CB56" s="377">
        <f>IF(CB$19-'様式３（療養者名簿）（⑤の場合）'!$BD61+1&lt;=15,IF(CB$19&gt;='様式３（療養者名簿）（⑤の場合）'!$BD61,IF(CB$19&lt;='様式３（療養者名簿）（⑤の場合）'!$BE61,1,0),0),0)</f>
        <v>0</v>
      </c>
      <c r="CC56" s="377">
        <f>IF(CC$19-'様式３（療養者名簿）（⑤の場合）'!$BD61+1&lt;=15,IF(CC$19&gt;='様式３（療養者名簿）（⑤の場合）'!$BD61,IF(CC$19&lt;='様式３（療養者名簿）（⑤の場合）'!$BE61,1,0),0),0)</f>
        <v>0</v>
      </c>
      <c r="CD56" s="377">
        <f>IF(CD$19-'様式３（療養者名簿）（⑤の場合）'!$BD61+1&lt;=15,IF(CD$19&gt;='様式３（療養者名簿）（⑤の場合）'!$BD61,IF(CD$19&lt;='様式３（療養者名簿）（⑤の場合）'!$BE61,1,0),0),0)</f>
        <v>0</v>
      </c>
      <c r="CE56" s="377">
        <f>IF(CE$19-'様式３（療養者名簿）（⑤の場合）'!$BD61+1&lt;=15,IF(CE$19&gt;='様式３（療養者名簿）（⑤の場合）'!$BD61,IF(CE$19&lt;='様式３（療養者名簿）（⑤の場合）'!$BE61,1,0),0),0)</f>
        <v>0</v>
      </c>
      <c r="CF56" s="377">
        <f>IF(CF$19-'様式３（療養者名簿）（⑤の場合）'!$BD61+1&lt;=15,IF(CF$19&gt;='様式３（療養者名簿）（⑤の場合）'!$BD61,IF(CF$19&lt;='様式３（療養者名簿）（⑤の場合）'!$BE61,1,0),0),0)</f>
        <v>0</v>
      </c>
      <c r="CG56" s="377">
        <f>IF(CG$19-'様式３（療養者名簿）（⑤の場合）'!$BD61+1&lt;=15,IF(CG$19&gt;='様式３（療養者名簿）（⑤の場合）'!$BD61,IF(CG$19&lt;='様式３（療養者名簿）（⑤の場合）'!$BE61,1,0),0),0)</f>
        <v>0</v>
      </c>
      <c r="CH56" s="377">
        <f>IF(CH$19-'様式３（療養者名簿）（⑤の場合）'!$BD61+1&lt;=15,IF(CH$19&gt;='様式３（療養者名簿）（⑤の場合）'!$BD61,IF(CH$19&lt;='様式３（療養者名簿）（⑤の場合）'!$BE61,1,0),0),0)</f>
        <v>0</v>
      </c>
      <c r="CI56" s="377">
        <f>IF(CI$19-'様式３（療養者名簿）（⑤の場合）'!$BD61+1&lt;=15,IF(CI$19&gt;='様式３（療養者名簿）（⑤の場合）'!$BD61,IF(CI$19&lt;='様式３（療養者名簿）（⑤の場合）'!$BE61,1,0),0),0)</f>
        <v>0</v>
      </c>
      <c r="CJ56" s="377">
        <f>IF(CJ$19-'様式３（療養者名簿）（⑤の場合）'!$BD61+1&lt;=15,IF(CJ$19&gt;='様式３（療養者名簿）（⑤の場合）'!$BD61,IF(CJ$19&lt;='様式３（療養者名簿）（⑤の場合）'!$BE61,1,0),0),0)</f>
        <v>0</v>
      </c>
      <c r="CK56" s="377">
        <f>IF(CK$19-'様式３（療養者名簿）（⑤の場合）'!$BD61+1&lt;=15,IF(CK$19&gt;='様式３（療養者名簿）（⑤の場合）'!$BD61,IF(CK$19&lt;='様式３（療養者名簿）（⑤の場合）'!$BE61,1,0),0),0)</f>
        <v>0</v>
      </c>
      <c r="CL56" s="377">
        <f>IF(CL$19-'様式３（療養者名簿）（⑤の場合）'!$BD61+1&lt;=15,IF(CL$19&gt;='様式３（療養者名簿）（⑤の場合）'!$BD61,IF(CL$19&lt;='様式３（療養者名簿）（⑤の場合）'!$BE61,1,0),0),0)</f>
        <v>0</v>
      </c>
      <c r="CM56" s="377">
        <f>IF(CM$19-'様式３（療養者名簿）（⑤の場合）'!$BD61+1&lt;=15,IF(CM$19&gt;='様式３（療養者名簿）（⑤の場合）'!$BD61,IF(CM$19&lt;='様式３（療養者名簿）（⑤の場合）'!$BE61,1,0),0),0)</f>
        <v>0</v>
      </c>
      <c r="CN56" s="377">
        <f>IF(CN$19-'様式３（療養者名簿）（⑤の場合）'!$BD61+1&lt;=15,IF(CN$19&gt;='様式３（療養者名簿）（⑤の場合）'!$BD61,IF(CN$19&lt;='様式３（療養者名簿）（⑤の場合）'!$BE61,1,0),0),0)</f>
        <v>0</v>
      </c>
      <c r="CO56" s="377">
        <f>IF(CO$19-'様式３（療養者名簿）（⑤の場合）'!$BD61+1&lt;=15,IF(CO$19&gt;='様式３（療養者名簿）（⑤の場合）'!$BD61,IF(CO$19&lt;='様式３（療養者名簿）（⑤の場合）'!$BE61,1,0),0),0)</f>
        <v>0</v>
      </c>
      <c r="CP56" s="377">
        <f>IF(CP$19-'様式３（療養者名簿）（⑤の場合）'!$BD61+1&lt;=15,IF(CP$19&gt;='様式３（療養者名簿）（⑤の場合）'!$BD61,IF(CP$19&lt;='様式３（療養者名簿）（⑤の場合）'!$BE61,1,0),0),0)</f>
        <v>0</v>
      </c>
      <c r="CQ56" s="377">
        <f>IF(CQ$19-'様式３（療養者名簿）（⑤の場合）'!$BD61+1&lt;=15,IF(CQ$19&gt;='様式３（療養者名簿）（⑤の場合）'!$BD61,IF(CQ$19&lt;='様式３（療養者名簿）（⑤の場合）'!$BE61,1,0),0),0)</f>
        <v>0</v>
      </c>
      <c r="CR56" s="377">
        <f>IF(CR$19-'様式３（療養者名簿）（⑤の場合）'!$BD61+1&lt;=15,IF(CR$19&gt;='様式３（療養者名簿）（⑤の場合）'!$BD61,IF(CR$19&lt;='様式３（療養者名簿）（⑤の場合）'!$BE61,1,0),0),0)</f>
        <v>0</v>
      </c>
      <c r="CS56" s="377">
        <f>IF(CS$19-'様式３（療養者名簿）（⑤の場合）'!$BD61+1&lt;=15,IF(CS$19&gt;='様式３（療養者名簿）（⑤の場合）'!$BD61,IF(CS$19&lt;='様式３（療養者名簿）（⑤の場合）'!$BE61,1,0),0),0)</f>
        <v>0</v>
      </c>
      <c r="CT56" s="377">
        <f>IF(CT$19-'様式３（療養者名簿）（⑤の場合）'!$BD61+1&lt;=15,IF(CT$19&gt;='様式３（療養者名簿）（⑤の場合）'!$BD61,IF(CT$19&lt;='様式３（療養者名簿）（⑤の場合）'!$BE61,1,0),0),0)</f>
        <v>0</v>
      </c>
      <c r="CU56" s="377">
        <f>IF(CU$19-'様式３（療養者名簿）（⑤の場合）'!$BD61+1&lt;=15,IF(CU$19&gt;='様式３（療養者名簿）（⑤の場合）'!$BD61,IF(CU$19&lt;='様式３（療養者名簿）（⑤の場合）'!$BE61,1,0),0),0)</f>
        <v>0</v>
      </c>
      <c r="CV56" s="377">
        <f>IF(CV$19-'様式３（療養者名簿）（⑤の場合）'!$BD61+1&lt;=15,IF(CV$19&gt;='様式３（療養者名簿）（⑤の場合）'!$BD61,IF(CV$19&lt;='様式３（療養者名簿）（⑤の場合）'!$BE61,1,0),0),0)</f>
        <v>0</v>
      </c>
      <c r="CW56" s="377">
        <f>IF(CW$19-'様式３（療養者名簿）（⑤の場合）'!$BD61+1&lt;=15,IF(CW$19&gt;='様式３（療養者名簿）（⑤の場合）'!$BD61,IF(CW$19&lt;='様式３（療養者名簿）（⑤の場合）'!$BE61,1,0),0),0)</f>
        <v>0</v>
      </c>
      <c r="CX56" s="377">
        <f>IF(CX$19-'様式３（療養者名簿）（⑤の場合）'!$BD61+1&lt;=15,IF(CX$19&gt;='様式３（療養者名簿）（⑤の場合）'!$BD61,IF(CX$19&lt;='様式３（療養者名簿）（⑤の場合）'!$BE61,1,0),0),0)</f>
        <v>0</v>
      </c>
      <c r="CY56" s="377">
        <f>IF(CY$19-'様式３（療養者名簿）（⑤の場合）'!$BD61+1&lt;=15,IF(CY$19&gt;='様式３（療養者名簿）（⑤の場合）'!$BD61,IF(CY$19&lt;='様式３（療養者名簿）（⑤の場合）'!$BE61,1,0),0),0)</f>
        <v>0</v>
      </c>
      <c r="CZ56" s="377">
        <f>IF(CZ$19-'様式３（療養者名簿）（⑤の場合）'!$BD61+1&lt;=15,IF(CZ$19&gt;='様式３（療養者名簿）（⑤の場合）'!$BD61,IF(CZ$19&lt;='様式３（療養者名簿）（⑤の場合）'!$BE61,1,0),0),0)</f>
        <v>0</v>
      </c>
      <c r="DA56" s="377">
        <f>IF(DA$19-'様式３（療養者名簿）（⑤の場合）'!$BD61+1&lt;=15,IF(DA$19&gt;='様式３（療養者名簿）（⑤の場合）'!$BD61,IF(DA$19&lt;='様式３（療養者名簿）（⑤の場合）'!$BE61,1,0),0),0)</f>
        <v>0</v>
      </c>
      <c r="DB56" s="377">
        <f>IF(DB$19-'様式３（療養者名簿）（⑤の場合）'!$BD61+1&lt;=15,IF(DB$19&gt;='様式３（療養者名簿）（⑤の場合）'!$BD61,IF(DB$19&lt;='様式３（療養者名簿）（⑤の場合）'!$BE61,1,0),0),0)</f>
        <v>0</v>
      </c>
      <c r="DC56" s="377">
        <f>IF(DC$19-'様式３（療養者名簿）（⑤の場合）'!$BD61+1&lt;=15,IF(DC$19&gt;='様式３（療養者名簿）（⑤の場合）'!$BD61,IF(DC$19&lt;='様式３（療養者名簿）（⑤の場合）'!$BE61,1,0),0),0)</f>
        <v>0</v>
      </c>
      <c r="DD56" s="377">
        <f>IF(DD$19-'様式３（療養者名簿）（⑤の場合）'!$BD61+1&lt;=15,IF(DD$19&gt;='様式３（療養者名簿）（⑤の場合）'!$BD61,IF(DD$19&lt;='様式３（療養者名簿）（⑤の場合）'!$BE61,1,0),0),0)</f>
        <v>0</v>
      </c>
      <c r="DE56" s="377">
        <f>IF(DE$19-'様式３（療養者名簿）（⑤の場合）'!$BD61+1&lt;=15,IF(DE$19&gt;='様式３（療養者名簿）（⑤の場合）'!$BD61,IF(DE$19&lt;='様式３（療養者名簿）（⑤の場合）'!$BE61,1,0),0),0)</f>
        <v>0</v>
      </c>
      <c r="DF56" s="377">
        <f>IF(DF$19-'様式３（療養者名簿）（⑤の場合）'!$BD61+1&lt;=15,IF(DF$19&gt;='様式３（療養者名簿）（⑤の場合）'!$BD61,IF(DF$19&lt;='様式３（療養者名簿）（⑤の場合）'!$BE61,1,0),0),0)</f>
        <v>0</v>
      </c>
      <c r="DG56" s="377">
        <f>IF(DG$19-'様式３（療養者名簿）（⑤の場合）'!$BD61+1&lt;=15,IF(DG$19&gt;='様式３（療養者名簿）（⑤の場合）'!$BD61,IF(DG$19&lt;='様式３（療養者名簿）（⑤の場合）'!$BE61,1,0),0),0)</f>
        <v>0</v>
      </c>
      <c r="DH56" s="377">
        <f>IF(DH$19-'様式３（療養者名簿）（⑤の場合）'!$BD61+1&lt;=15,IF(DH$19&gt;='様式３（療養者名簿）（⑤の場合）'!$BD61,IF(DH$19&lt;='様式３（療養者名簿）（⑤の場合）'!$BE61,1,0),0),0)</f>
        <v>0</v>
      </c>
      <c r="DI56" s="377">
        <f>IF(DI$19-'様式３（療養者名簿）（⑤の場合）'!$BD61+1&lt;=15,IF(DI$19&gt;='様式３（療養者名簿）（⑤の場合）'!$BD61,IF(DI$19&lt;='様式３（療養者名簿）（⑤の場合）'!$BE61,1,0),0),0)</f>
        <v>0</v>
      </c>
      <c r="DJ56" s="377">
        <f>IF(DJ$19-'様式３（療養者名簿）（⑤の場合）'!$BD61+1&lt;=15,IF(DJ$19&gt;='様式３（療養者名簿）（⑤の場合）'!$BD61,IF(DJ$19&lt;='様式３（療養者名簿）（⑤の場合）'!$BE61,1,0),0),0)</f>
        <v>0</v>
      </c>
      <c r="DK56" s="377">
        <f>IF(DK$19-'様式３（療養者名簿）（⑤の場合）'!$BD61+1&lt;=15,IF(DK$19&gt;='様式３（療養者名簿）（⑤の場合）'!$BD61,IF(DK$19&lt;='様式３（療養者名簿）（⑤の場合）'!$BE61,1,0),0),0)</f>
        <v>0</v>
      </c>
      <c r="DL56" s="377">
        <f>IF(DL$19-'様式３（療養者名簿）（⑤の場合）'!$BD61+1&lt;=15,IF(DL$19&gt;='様式３（療養者名簿）（⑤の場合）'!$BD61,IF(DL$19&lt;='様式３（療養者名簿）（⑤の場合）'!$BE61,1,0),0),0)</f>
        <v>0</v>
      </c>
      <c r="DM56" s="377">
        <f>IF(DM$19-'様式３（療養者名簿）（⑤の場合）'!$BD61+1&lt;=15,IF(DM$19&gt;='様式３（療養者名簿）（⑤の場合）'!$BD61,IF(DM$19&lt;='様式３（療養者名簿）（⑤の場合）'!$BE61,1,0),0),0)</f>
        <v>0</v>
      </c>
      <c r="DN56" s="377">
        <f>IF(DN$19-'様式３（療養者名簿）（⑤の場合）'!$BD61+1&lt;=15,IF(DN$19&gt;='様式３（療養者名簿）（⑤の場合）'!$BD61,IF(DN$19&lt;='様式３（療養者名簿）（⑤の場合）'!$BE61,1,0),0),0)</f>
        <v>0</v>
      </c>
      <c r="DO56" s="377">
        <f>IF(DO$19-'様式３（療養者名簿）（⑤の場合）'!$BD61+1&lt;=15,IF(DO$19&gt;='様式３（療養者名簿）（⑤の場合）'!$BD61,IF(DO$19&lt;='様式３（療養者名簿）（⑤の場合）'!$BE61,1,0),0),0)</f>
        <v>0</v>
      </c>
      <c r="DP56" s="377">
        <f>IF(DP$19-'様式３（療養者名簿）（⑤の場合）'!$BD61+1&lt;=15,IF(DP$19&gt;='様式３（療養者名簿）（⑤の場合）'!$BD61,IF(DP$19&lt;='様式３（療養者名簿）（⑤の場合）'!$BE61,1,0),0),0)</f>
        <v>0</v>
      </c>
      <c r="DQ56" s="377">
        <f>IF(DQ$19-'様式３（療養者名簿）（⑤の場合）'!$BD61+1&lt;=15,IF(DQ$19&gt;='様式３（療養者名簿）（⑤の場合）'!$BD61,IF(DQ$19&lt;='様式３（療養者名簿）（⑤の場合）'!$BE61,1,0),0),0)</f>
        <v>0</v>
      </c>
      <c r="DR56" s="377">
        <f>IF(DR$19-'様式３（療養者名簿）（⑤の場合）'!$BD61+1&lt;=15,IF(DR$19&gt;='様式３（療養者名簿）（⑤の場合）'!$BD61,IF(DR$19&lt;='様式３（療養者名簿）（⑤の場合）'!$BE61,1,0),0),0)</f>
        <v>0</v>
      </c>
      <c r="DS56" s="377">
        <f>IF(DS$19-'様式３（療養者名簿）（⑤の場合）'!$BD61+1&lt;=15,IF(DS$19&gt;='様式３（療養者名簿）（⑤の場合）'!$BD61,IF(DS$19&lt;='様式３（療養者名簿）（⑤の場合）'!$BE61,1,0),0),0)</f>
        <v>0</v>
      </c>
      <c r="DT56" s="377">
        <f>IF(DT$19-'様式３（療養者名簿）（⑤の場合）'!$BD61+1&lt;=15,IF(DT$19&gt;='様式３（療養者名簿）（⑤の場合）'!$BD61,IF(DT$19&lt;='様式３（療養者名簿）（⑤の場合）'!$BE61,1,0),0),0)</f>
        <v>0</v>
      </c>
      <c r="DU56" s="377">
        <f>IF(DU$19-'様式３（療養者名簿）（⑤の場合）'!$BD61+1&lt;=15,IF(DU$19&gt;='様式３（療養者名簿）（⑤の場合）'!$BD61,IF(DU$19&lt;='様式３（療養者名簿）（⑤の場合）'!$BE61,1,0),0),0)</f>
        <v>0</v>
      </c>
      <c r="DV56" s="377">
        <f>IF(DV$19-'様式３（療養者名簿）（⑤の場合）'!$BD61+1&lt;=15,IF(DV$19&gt;='様式３（療養者名簿）（⑤の場合）'!$BD61,IF(DV$19&lt;='様式３（療養者名簿）（⑤の場合）'!$BE61,1,0),0),0)</f>
        <v>0</v>
      </c>
      <c r="DW56" s="377">
        <f>IF(DW$19-'様式３（療養者名簿）（⑤の場合）'!$BD61+1&lt;=15,IF(DW$19&gt;='様式３（療養者名簿）（⑤の場合）'!$BD61,IF(DW$19&lt;='様式３（療養者名簿）（⑤の場合）'!$BE61,1,0),0),0)</f>
        <v>0</v>
      </c>
      <c r="DX56" s="377">
        <f>IF(DX$19-'様式３（療養者名簿）（⑤の場合）'!$BD61+1&lt;=15,IF(DX$19&gt;='様式３（療養者名簿）（⑤の場合）'!$BD61,IF(DX$19&lt;='様式３（療養者名簿）（⑤の場合）'!$BE61,1,0),0),0)</f>
        <v>0</v>
      </c>
      <c r="DY56" s="377">
        <f>IF(DY$19-'様式３（療養者名簿）（⑤の場合）'!$BD61+1&lt;=15,IF(DY$19&gt;='様式３（療養者名簿）（⑤の場合）'!$BD61,IF(DY$19&lt;='様式３（療養者名簿）（⑤の場合）'!$BE61,1,0),0),0)</f>
        <v>0</v>
      </c>
      <c r="DZ56" s="377">
        <f>IF(DZ$19-'様式３（療養者名簿）（⑤の場合）'!$BD61+1&lt;=15,IF(DZ$19&gt;='様式３（療養者名簿）（⑤の場合）'!$BD61,IF(DZ$19&lt;='様式３（療養者名簿）（⑤の場合）'!$BE61,1,0),0),0)</f>
        <v>0</v>
      </c>
      <c r="EA56" s="377">
        <f>IF(EA$19-'様式３（療養者名簿）（⑤の場合）'!$BD61+1&lt;=15,IF(EA$19&gt;='様式３（療養者名簿）（⑤の場合）'!$BD61,IF(EA$19&lt;='様式３（療養者名簿）（⑤の場合）'!$BE61,1,0),0),0)</f>
        <v>0</v>
      </c>
      <c r="EB56" s="377">
        <f>IF(EB$19-'様式３（療養者名簿）（⑤の場合）'!$BD61+1&lt;=15,IF(EB$19&gt;='様式３（療養者名簿）（⑤の場合）'!$BD61,IF(EB$19&lt;='様式３（療養者名簿）（⑤の場合）'!$BE61,1,0),0),0)</f>
        <v>0</v>
      </c>
      <c r="EC56" s="377">
        <f>IF(EC$19-'様式３（療養者名簿）（⑤の場合）'!$BD61+1&lt;=15,IF(EC$19&gt;='様式３（療養者名簿）（⑤の場合）'!$BD61,IF(EC$19&lt;='様式３（療養者名簿）（⑤の場合）'!$BE61,1,0),0),0)</f>
        <v>0</v>
      </c>
      <c r="ED56" s="377">
        <f>IF(ED$19-'様式３（療養者名簿）（⑤の場合）'!$BD61+1&lt;=15,IF(ED$19&gt;='様式３（療養者名簿）（⑤の場合）'!$BD61,IF(ED$19&lt;='様式３（療養者名簿）（⑤の場合）'!$BE61,1,0),0),0)</f>
        <v>0</v>
      </c>
      <c r="EE56" s="377">
        <f>IF(EE$19-'様式３（療養者名簿）（⑤の場合）'!$BD61+1&lt;=15,IF(EE$19&gt;='様式３（療養者名簿）（⑤の場合）'!$BD61,IF(EE$19&lt;='様式３（療養者名簿）（⑤の場合）'!$BE61,1,0),0),0)</f>
        <v>0</v>
      </c>
      <c r="EF56" s="377">
        <f>IF(EF$19-'様式３（療養者名簿）（⑤の場合）'!$BD61+1&lt;=15,IF(EF$19&gt;='様式３（療養者名簿）（⑤の場合）'!$BD61,IF(EF$19&lt;='様式３（療養者名簿）（⑤の場合）'!$BE61,1,0),0),0)</f>
        <v>0</v>
      </c>
      <c r="EG56" s="377">
        <f>IF(EG$19-'様式３（療養者名簿）（⑤の場合）'!$BD61+1&lt;=15,IF(EG$19&gt;='様式３（療養者名簿）（⑤の場合）'!$BD61,IF(EG$19&lt;='様式３（療養者名簿）（⑤の場合）'!$BE61,1,0),0),0)</f>
        <v>0</v>
      </c>
      <c r="EH56" s="377">
        <f>IF(EH$19-'様式３（療養者名簿）（⑤の場合）'!$BD61+1&lt;=15,IF(EH$19&gt;='様式３（療養者名簿）（⑤の場合）'!$BD61,IF(EH$19&lt;='様式３（療養者名簿）（⑤の場合）'!$BE61,1,0),0),0)</f>
        <v>0</v>
      </c>
      <c r="EI56" s="377">
        <f>IF(EI$19-'様式３（療養者名簿）（⑤の場合）'!$BD61+1&lt;=15,IF(EI$19&gt;='様式３（療養者名簿）（⑤の場合）'!$BD61,IF(EI$19&lt;='様式３（療養者名簿）（⑤の場合）'!$BE61,1,0),0),0)</f>
        <v>0</v>
      </c>
      <c r="EJ56" s="377">
        <f>IF(EJ$19-'様式３（療養者名簿）（⑤の場合）'!$BD61+1&lt;=15,IF(EJ$19&gt;='様式３（療養者名簿）（⑤の場合）'!$BD61,IF(EJ$19&lt;='様式３（療養者名簿）（⑤の場合）'!$BE61,1,0),0),0)</f>
        <v>0</v>
      </c>
      <c r="EK56" s="377">
        <f>IF(EK$19-'様式３（療養者名簿）（⑤の場合）'!$BD61+1&lt;=15,IF(EK$19&gt;='様式３（療養者名簿）（⑤の場合）'!$BD61,IF(EK$19&lt;='様式３（療養者名簿）（⑤の場合）'!$BE61,1,0),0),0)</f>
        <v>0</v>
      </c>
      <c r="EL56" s="377">
        <f>IF(EL$19-'様式３（療養者名簿）（⑤の場合）'!$BD61+1&lt;=15,IF(EL$19&gt;='様式３（療養者名簿）（⑤の場合）'!$BD61,IF(EL$19&lt;='様式３（療養者名簿）（⑤の場合）'!$BE61,1,0),0),0)</f>
        <v>0</v>
      </c>
      <c r="EM56" s="377">
        <f>IF(EM$19-'様式３（療養者名簿）（⑤の場合）'!$BD61+1&lt;=15,IF(EM$19&gt;='様式３（療養者名簿）（⑤の場合）'!$BD61,IF(EM$19&lt;='様式３（療養者名簿）（⑤の場合）'!$BE61,1,0),0),0)</f>
        <v>0</v>
      </c>
      <c r="EN56" s="377">
        <f>IF(EN$19-'様式３（療養者名簿）（⑤の場合）'!$BD61+1&lt;=15,IF(EN$19&gt;='様式３（療養者名簿）（⑤の場合）'!$BD61,IF(EN$19&lt;='様式３（療養者名簿）（⑤の場合）'!$BE61,1,0),0),0)</f>
        <v>0</v>
      </c>
      <c r="EO56" s="377">
        <f>IF(EO$19-'様式３（療養者名簿）（⑤の場合）'!$BD61+1&lt;=15,IF(EO$19&gt;='様式３（療養者名簿）（⑤の場合）'!$BD61,IF(EO$19&lt;='様式３（療養者名簿）（⑤の場合）'!$BE61,1,0),0),0)</f>
        <v>0</v>
      </c>
      <c r="EP56" s="377">
        <f>IF(EP$19-'様式３（療養者名簿）（⑤の場合）'!$BD61+1&lt;=15,IF(EP$19&gt;='様式３（療養者名簿）（⑤の場合）'!$BD61,IF(EP$19&lt;='様式３（療養者名簿）（⑤の場合）'!$BE61,1,0),0),0)</f>
        <v>0</v>
      </c>
      <c r="EQ56" s="377">
        <f>IF(EQ$19-'様式３（療養者名簿）（⑤の場合）'!$BD61+1&lt;=15,IF(EQ$19&gt;='様式３（療養者名簿）（⑤の場合）'!$BD61,IF(EQ$19&lt;='様式３（療養者名簿）（⑤の場合）'!$BE61,1,0),0),0)</f>
        <v>0</v>
      </c>
      <c r="ER56" s="377">
        <f>IF(ER$19-'様式３（療養者名簿）（⑤の場合）'!$BD61+1&lt;=15,IF(ER$19&gt;='様式３（療養者名簿）（⑤の場合）'!$BD61,IF(ER$19&lt;='様式３（療養者名簿）（⑤の場合）'!$BE61,1,0),0),0)</f>
        <v>0</v>
      </c>
      <c r="ES56" s="377">
        <f>IF(ES$19-'様式３（療養者名簿）（⑤の場合）'!$BD61+1&lt;=15,IF(ES$19&gt;='様式３（療養者名簿）（⑤の場合）'!$BD61,IF(ES$19&lt;='様式３（療養者名簿）（⑤の場合）'!$BE61,1,0),0),0)</f>
        <v>0</v>
      </c>
      <c r="ET56" s="377">
        <f>IF(ET$19-'様式３（療養者名簿）（⑤の場合）'!$BD61+1&lt;=15,IF(ET$19&gt;='様式３（療養者名簿）（⑤の場合）'!$BD61,IF(ET$19&lt;='様式３（療養者名簿）（⑤の場合）'!$BE61,1,0),0),0)</f>
        <v>0</v>
      </c>
      <c r="EU56" s="377">
        <f>IF(EU$19-'様式３（療養者名簿）（⑤の場合）'!$BD61+1&lt;=15,IF(EU$19&gt;='様式３（療養者名簿）（⑤の場合）'!$BD61,IF(EU$19&lt;='様式３（療養者名簿）（⑤の場合）'!$BE61,1,0),0),0)</f>
        <v>0</v>
      </c>
      <c r="EV56" s="377">
        <f>IF(EV$19-'様式３（療養者名簿）（⑤の場合）'!$BD61+1&lt;=15,IF(EV$19&gt;='様式３（療養者名簿）（⑤の場合）'!$BD61,IF(EV$19&lt;='様式３（療養者名簿）（⑤の場合）'!$BE61,1,0),0),0)</f>
        <v>0</v>
      </c>
      <c r="EW56" s="377">
        <f>IF(EW$19-'様式３（療養者名簿）（⑤の場合）'!$BD61+1&lt;=15,IF(EW$19&gt;='様式３（療養者名簿）（⑤の場合）'!$BD61,IF(EW$19&lt;='様式３（療養者名簿）（⑤の場合）'!$BE61,1,0),0),0)</f>
        <v>0</v>
      </c>
      <c r="EX56" s="377">
        <f>IF(EX$19-'様式３（療養者名簿）（⑤の場合）'!$BD61+1&lt;=15,IF(EX$19&gt;='様式３（療養者名簿）（⑤の場合）'!$BD61,IF(EX$19&lt;='様式３（療養者名簿）（⑤の場合）'!$BE61,1,0),0),0)</f>
        <v>0</v>
      </c>
      <c r="EY56" s="377">
        <f>IF(EY$19-'様式３（療養者名簿）（⑤の場合）'!$BD61+1&lt;=15,IF(EY$19&gt;='様式３（療養者名簿）（⑤の場合）'!$BD61,IF(EY$19&lt;='様式３（療養者名簿）（⑤の場合）'!$BE61,1,0),0),0)</f>
        <v>0</v>
      </c>
      <c r="EZ56" s="377">
        <f>IF(EZ$19-'様式３（療養者名簿）（⑤の場合）'!$BD61+1&lt;=15,IF(EZ$19&gt;='様式３（療養者名簿）（⑤の場合）'!$BD61,IF(EZ$19&lt;='様式３（療養者名簿）（⑤の場合）'!$BE61,1,0),0),0)</f>
        <v>0</v>
      </c>
      <c r="FA56" s="377">
        <f>IF(FA$19-'様式３（療養者名簿）（⑤の場合）'!$BD61+1&lt;=15,IF(FA$19&gt;='様式３（療養者名簿）（⑤の場合）'!$BD61,IF(FA$19&lt;='様式３（療養者名簿）（⑤の場合）'!$BE61,1,0),0),0)</f>
        <v>0</v>
      </c>
      <c r="FB56" s="377">
        <f>IF(FB$19-'様式３（療養者名簿）（⑤の場合）'!$BD61+1&lt;=15,IF(FB$19&gt;='様式３（療養者名簿）（⑤の場合）'!$BD61,IF(FB$19&lt;='様式３（療養者名簿）（⑤の場合）'!$BE61,1,0),0),0)</f>
        <v>0</v>
      </c>
      <c r="FC56" s="377">
        <f>IF(FC$19-'様式３（療養者名簿）（⑤の場合）'!$BD61+1&lt;=15,IF(FC$19&gt;='様式３（療養者名簿）（⑤の場合）'!$BD61,IF(FC$19&lt;='様式３（療養者名簿）（⑤の場合）'!$BE61,1,0),0),0)</f>
        <v>0</v>
      </c>
      <c r="FD56" s="377">
        <f>IF(FD$19-'様式３（療養者名簿）（⑤の場合）'!$BD61+1&lt;=15,IF(FD$19&gt;='様式３（療養者名簿）（⑤の場合）'!$BD61,IF(FD$19&lt;='様式３（療養者名簿）（⑤の場合）'!$BE61,1,0),0),0)</f>
        <v>0</v>
      </c>
      <c r="FE56" s="377">
        <f>IF(FE$19-'様式３（療養者名簿）（⑤の場合）'!$BD61+1&lt;=15,IF(FE$19&gt;='様式３（療養者名簿）（⑤の場合）'!$BD61,IF(FE$19&lt;='様式３（療養者名簿）（⑤の場合）'!$BE61,1,0),0),0)</f>
        <v>0</v>
      </c>
      <c r="FF56" s="377">
        <f>IF(FF$19-'様式３（療養者名簿）（⑤の場合）'!$BD61+1&lt;=15,IF(FF$19&gt;='様式３（療養者名簿）（⑤の場合）'!$BD61,IF(FF$19&lt;='様式３（療養者名簿）（⑤の場合）'!$BE61,1,0),0),0)</f>
        <v>0</v>
      </c>
      <c r="FG56" s="377">
        <f>IF(FG$19-'様式３（療養者名簿）（⑤の場合）'!$BD61+1&lt;=15,IF(FG$19&gt;='様式３（療養者名簿）（⑤の場合）'!$BD61,IF(FG$19&lt;='様式３（療養者名簿）（⑤の場合）'!$BE61,1,0),0),0)</f>
        <v>0</v>
      </c>
      <c r="FH56" s="377">
        <f>IF(FH$19-'様式３（療養者名簿）（⑤の場合）'!$BD61+1&lt;=15,IF(FH$19&gt;='様式３（療養者名簿）（⑤の場合）'!$BD61,IF(FH$19&lt;='様式３（療養者名簿）（⑤の場合）'!$BE61,1,0),0),0)</f>
        <v>0</v>
      </c>
      <c r="FI56" s="377">
        <f>IF(FI$19-'様式３（療養者名簿）（⑤の場合）'!$BD61+1&lt;=15,IF(FI$19&gt;='様式３（療養者名簿）（⑤の場合）'!$BD61,IF(FI$19&lt;='様式３（療養者名簿）（⑤の場合）'!$BE61,1,0),0),0)</f>
        <v>0</v>
      </c>
      <c r="FJ56" s="377">
        <f>IF(FJ$19-'様式３（療養者名簿）（⑤の場合）'!$BD61+1&lt;=15,IF(FJ$19&gt;='様式３（療養者名簿）（⑤の場合）'!$BD61,IF(FJ$19&lt;='様式３（療養者名簿）（⑤の場合）'!$BE61,1,0),0),0)</f>
        <v>0</v>
      </c>
      <c r="FK56" s="377">
        <f>IF(FK$19-'様式３（療養者名簿）（⑤の場合）'!$BD61+1&lt;=15,IF(FK$19&gt;='様式３（療養者名簿）（⑤の場合）'!$BD61,IF(FK$19&lt;='様式３（療養者名簿）（⑤の場合）'!$BE61,1,0),0),0)</f>
        <v>0</v>
      </c>
      <c r="FL56" s="377">
        <f>IF(FL$19-'様式３（療養者名簿）（⑤の場合）'!$BD61+1&lt;=15,IF(FL$19&gt;='様式３（療養者名簿）（⑤の場合）'!$BD61,IF(FL$19&lt;='様式３（療養者名簿）（⑤の場合）'!$BE61,1,0),0),0)</f>
        <v>0</v>
      </c>
      <c r="FM56" s="377">
        <f>IF(FM$19-'様式３（療養者名簿）（⑤の場合）'!$BD61+1&lt;=15,IF(FM$19&gt;='様式３（療養者名簿）（⑤の場合）'!$BD61,IF(FM$19&lt;='様式３（療養者名簿）（⑤の場合）'!$BE61,1,0),0),0)</f>
        <v>0</v>
      </c>
      <c r="FN56" s="377">
        <f>IF(FN$19-'様式３（療養者名簿）（⑤の場合）'!$BD61+1&lt;=15,IF(FN$19&gt;='様式３（療養者名簿）（⑤の場合）'!$BD61,IF(FN$19&lt;='様式３（療養者名簿）（⑤の場合）'!$BE61,1,0),0),0)</f>
        <v>0</v>
      </c>
      <c r="FO56" s="377">
        <f>IF(FO$19-'様式３（療養者名簿）（⑤の場合）'!$BD61+1&lt;=15,IF(FO$19&gt;='様式３（療養者名簿）（⑤の場合）'!$BD61,IF(FO$19&lt;='様式３（療養者名簿）（⑤の場合）'!$BE61,1,0),0),0)</f>
        <v>0</v>
      </c>
      <c r="FP56" s="377">
        <f>IF(FP$19-'様式３（療養者名簿）（⑤の場合）'!$BD61+1&lt;=15,IF(FP$19&gt;='様式３（療養者名簿）（⑤の場合）'!$BD61,IF(FP$19&lt;='様式３（療養者名簿）（⑤の場合）'!$BE61,1,0),0),0)</f>
        <v>0</v>
      </c>
      <c r="FQ56" s="377">
        <f>IF(FQ$19-'様式３（療養者名簿）（⑤の場合）'!$BD61+1&lt;=15,IF(FQ$19&gt;='様式３（療養者名簿）（⑤の場合）'!$BD61,IF(FQ$19&lt;='様式３（療養者名簿）（⑤の場合）'!$BE61,1,0),0),0)</f>
        <v>0</v>
      </c>
      <c r="FR56" s="377">
        <f>IF(FR$19-'様式３（療養者名簿）（⑤の場合）'!$BD61+1&lt;=15,IF(FR$19&gt;='様式３（療養者名簿）（⑤の場合）'!$BD61,IF(FR$19&lt;='様式３（療養者名簿）（⑤の場合）'!$BE61,1,0),0),0)</f>
        <v>0</v>
      </c>
      <c r="FS56" s="377">
        <f>IF(FS$19-'様式３（療養者名簿）（⑤の場合）'!$BD61+1&lt;=15,IF(FS$19&gt;='様式３（療養者名簿）（⑤の場合）'!$BD61,IF(FS$19&lt;='様式３（療養者名簿）（⑤の場合）'!$BE61,1,0),0),0)</f>
        <v>0</v>
      </c>
      <c r="FT56" s="377">
        <f>IF(FT$19-'様式３（療養者名簿）（⑤の場合）'!$BD61+1&lt;=15,IF(FT$19&gt;='様式３（療養者名簿）（⑤の場合）'!$BD61,IF(FT$19&lt;='様式３（療養者名簿）（⑤の場合）'!$BE61,1,0),0),0)</f>
        <v>0</v>
      </c>
      <c r="FU56" s="377">
        <f>IF(FU$19-'様式３（療養者名簿）（⑤の場合）'!$BD61+1&lt;=15,IF(FU$19&gt;='様式３（療養者名簿）（⑤の場合）'!$BD61,IF(FU$19&lt;='様式３（療養者名簿）（⑤の場合）'!$BE61,1,0),0),0)</f>
        <v>0</v>
      </c>
      <c r="FV56" s="377">
        <f>IF(FV$19-'様式３（療養者名簿）（⑤の場合）'!$BD61+1&lt;=15,IF(FV$19&gt;='様式３（療養者名簿）（⑤の場合）'!$BD61,IF(FV$19&lt;='様式３（療養者名簿）（⑤の場合）'!$BE61,1,0),0),0)</f>
        <v>0</v>
      </c>
      <c r="FW56" s="377">
        <f>IF(FW$19-'様式３（療養者名簿）（⑤の場合）'!$BD61+1&lt;=15,IF(FW$19&gt;='様式３（療養者名簿）（⑤の場合）'!$BD61,IF(FW$19&lt;='様式３（療養者名簿）（⑤の場合）'!$BE61,1,0),0),0)</f>
        <v>0</v>
      </c>
      <c r="FX56" s="377">
        <f>IF(FX$19-'様式３（療養者名簿）（⑤の場合）'!$BD61+1&lt;=15,IF(FX$19&gt;='様式３（療養者名簿）（⑤の場合）'!$BD61,IF(FX$19&lt;='様式３（療養者名簿）（⑤の場合）'!$BE61,1,0),0),0)</f>
        <v>0</v>
      </c>
      <c r="FY56" s="377">
        <f>IF(FY$19-'様式３（療養者名簿）（⑤の場合）'!$BD61+1&lt;=15,IF(FY$19&gt;='様式３（療養者名簿）（⑤の場合）'!$BD61,IF(FY$19&lt;='様式３（療養者名簿）（⑤の場合）'!$BE61,1,0),0),0)</f>
        <v>0</v>
      </c>
      <c r="FZ56" s="377">
        <f>IF(FZ$19-'様式３（療養者名簿）（⑤の場合）'!$BD61+1&lt;=15,IF(FZ$19&gt;='様式３（療養者名簿）（⑤の場合）'!$BD61,IF(FZ$19&lt;='様式３（療養者名簿）（⑤の場合）'!$BE61,1,0),0),0)</f>
        <v>0</v>
      </c>
      <c r="GA56" s="377">
        <f>IF(GA$19-'様式３（療養者名簿）（⑤の場合）'!$BD61+1&lt;=15,IF(GA$19&gt;='様式３（療養者名簿）（⑤の場合）'!$BD61,IF(GA$19&lt;='様式３（療養者名簿）（⑤の場合）'!$BE61,1,0),0),0)</f>
        <v>0</v>
      </c>
      <c r="GB56" s="377">
        <f>IF(GB$19-'様式３（療養者名簿）（⑤の場合）'!$BD61+1&lt;=15,IF(GB$19&gt;='様式３（療養者名簿）（⑤の場合）'!$BD61,IF(GB$19&lt;='様式３（療養者名簿）（⑤の場合）'!$BE61,1,0),0),0)</f>
        <v>0</v>
      </c>
      <c r="GC56" s="377">
        <f>IF(GC$19-'様式３（療養者名簿）（⑤の場合）'!$BD61+1&lt;=15,IF(GC$19&gt;='様式３（療養者名簿）（⑤の場合）'!$BD61,IF(GC$19&lt;='様式３（療養者名簿）（⑤の場合）'!$BE61,1,0),0),0)</f>
        <v>0</v>
      </c>
      <c r="GD56" s="377">
        <f>IF(GD$19-'様式３（療養者名簿）（⑤の場合）'!$BD61+1&lt;=15,IF(GD$19&gt;='様式３（療養者名簿）（⑤の場合）'!$BD61,IF(GD$19&lt;='様式３（療養者名簿）（⑤の場合）'!$BE61,1,0),0),0)</f>
        <v>0</v>
      </c>
      <c r="GE56" s="377">
        <f>IF(GE$19-'様式３（療養者名簿）（⑤の場合）'!$BD61+1&lt;=15,IF(GE$19&gt;='様式３（療養者名簿）（⑤の場合）'!$BD61,IF(GE$19&lt;='様式３（療養者名簿）（⑤の場合）'!$BE61,1,0),0),0)</f>
        <v>0</v>
      </c>
      <c r="GF56" s="377">
        <f>IF(GF$19-'様式３（療養者名簿）（⑤の場合）'!$BD61+1&lt;=15,IF(GF$19&gt;='様式３（療養者名簿）（⑤の場合）'!$BD61,IF(GF$19&lt;='様式３（療養者名簿）（⑤の場合）'!$BE61,1,0),0),0)</f>
        <v>0</v>
      </c>
      <c r="GG56" s="377">
        <f>IF(GG$19-'様式３（療養者名簿）（⑤の場合）'!$BD61+1&lt;=15,IF(GG$19&gt;='様式３（療養者名簿）（⑤の場合）'!$BD61,IF(GG$19&lt;='様式３（療養者名簿）（⑤の場合）'!$BE61,1,0),0),0)</f>
        <v>0</v>
      </c>
      <c r="GH56" s="377">
        <f>IF(GH$19-'様式３（療養者名簿）（⑤の場合）'!$BD61+1&lt;=15,IF(GH$19&gt;='様式３（療養者名簿）（⑤の場合）'!$BD61,IF(GH$19&lt;='様式３（療養者名簿）（⑤の場合）'!$BE61,1,0),0),0)</f>
        <v>0</v>
      </c>
      <c r="GI56" s="377">
        <f>IF(GI$19-'様式３（療養者名簿）（⑤の場合）'!$BD61+1&lt;=15,IF(GI$19&gt;='様式３（療養者名簿）（⑤の場合）'!$BD61,IF(GI$19&lt;='様式３（療養者名簿）（⑤の場合）'!$BE61,1,0),0),0)</f>
        <v>0</v>
      </c>
      <c r="GJ56" s="377">
        <f>IF(GJ$19-'様式３（療養者名簿）（⑤の場合）'!$BD61+1&lt;=15,IF(GJ$19&gt;='様式３（療養者名簿）（⑤の場合）'!$BD61,IF(GJ$19&lt;='様式３（療養者名簿）（⑤の場合）'!$BE61,1,0),0),0)</f>
        <v>0</v>
      </c>
      <c r="GK56" s="377">
        <f>IF(GK$19-'様式３（療養者名簿）（⑤の場合）'!$BD61+1&lt;=15,IF(GK$19&gt;='様式３（療養者名簿）（⑤の場合）'!$BD61,IF(GK$19&lt;='様式３（療養者名簿）（⑤の場合）'!$BE61,1,0),0),0)</f>
        <v>0</v>
      </c>
      <c r="GL56" s="377">
        <f>IF(GL$19-'様式３（療養者名簿）（⑤の場合）'!$BD61+1&lt;=15,IF(GL$19&gt;='様式３（療養者名簿）（⑤の場合）'!$BD61,IF(GL$19&lt;='様式３（療養者名簿）（⑤の場合）'!$BE61,1,0),0),0)</f>
        <v>0</v>
      </c>
      <c r="GM56" s="377">
        <f>IF(GM$19-'様式３（療養者名簿）（⑤の場合）'!$BD61+1&lt;=15,IF(GM$19&gt;='様式３（療養者名簿）（⑤の場合）'!$BD61,IF(GM$19&lt;='様式３（療養者名簿）（⑤の場合）'!$BE61,1,0),0),0)</f>
        <v>0</v>
      </c>
      <c r="GN56" s="377">
        <f>IF(GN$19-'様式３（療養者名簿）（⑤の場合）'!$BD61+1&lt;=15,IF(GN$19&gt;='様式３（療養者名簿）（⑤の場合）'!$BD61,IF(GN$19&lt;='様式３（療養者名簿）（⑤の場合）'!$BE61,1,0),0),0)</f>
        <v>0</v>
      </c>
      <c r="GO56" s="377">
        <f>IF(GO$19-'様式３（療養者名簿）（⑤の場合）'!$BD61+1&lt;=15,IF(GO$19&gt;='様式３（療養者名簿）（⑤の場合）'!$BD61,IF(GO$19&lt;='様式３（療養者名簿）（⑤の場合）'!$BE61,1,0),0),0)</f>
        <v>0</v>
      </c>
      <c r="GP56" s="377">
        <f>IF(GP$19-'様式３（療養者名簿）（⑤の場合）'!$BD61+1&lt;=15,IF(GP$19&gt;='様式３（療養者名簿）（⑤の場合）'!$BD61,IF(GP$19&lt;='様式３（療養者名簿）（⑤の場合）'!$BE61,1,0),0),0)</f>
        <v>0</v>
      </c>
      <c r="GQ56" s="377">
        <f>IF(GQ$19-'様式３（療養者名簿）（⑤の場合）'!$BD61+1&lt;=15,IF(GQ$19&gt;='様式３（療養者名簿）（⑤の場合）'!$BD61,IF(GQ$19&lt;='様式３（療養者名簿）（⑤の場合）'!$BE61,1,0),0),0)</f>
        <v>0</v>
      </c>
      <c r="GR56" s="377">
        <f>IF(GR$19-'様式３（療養者名簿）（⑤の場合）'!$BD61+1&lt;=15,IF(GR$19&gt;='様式３（療養者名簿）（⑤の場合）'!$BD61,IF(GR$19&lt;='様式３（療養者名簿）（⑤の場合）'!$BE61,1,0),0),0)</f>
        <v>0</v>
      </c>
      <c r="GS56" s="377">
        <f>IF(GS$19-'様式３（療養者名簿）（⑤の場合）'!$BD61+1&lt;=15,IF(GS$19&gt;='様式３（療養者名簿）（⑤の場合）'!$BD61,IF(GS$19&lt;='様式３（療養者名簿）（⑤の場合）'!$BE61,1,0),0),0)</f>
        <v>0</v>
      </c>
      <c r="GT56" s="377">
        <f>IF(GT$19-'様式３（療養者名簿）（⑤の場合）'!$BD61+1&lt;=15,IF(GT$19&gt;='様式３（療養者名簿）（⑤の場合）'!$BD61,IF(GT$19&lt;='様式３（療養者名簿）（⑤の場合）'!$BE61,1,0),0),0)</f>
        <v>0</v>
      </c>
      <c r="GU56" s="377">
        <f>IF(GU$19-'様式３（療養者名簿）（⑤の場合）'!$BD61+1&lt;=15,IF(GU$19&gt;='様式３（療養者名簿）（⑤の場合）'!$BD61,IF(GU$19&lt;='様式３（療養者名簿）（⑤の場合）'!$BE61,1,0),0),0)</f>
        <v>0</v>
      </c>
      <c r="GV56" s="377">
        <f>IF(GV$19-'様式３（療養者名簿）（⑤の場合）'!$BD61+1&lt;=15,IF(GV$19&gt;='様式３（療養者名簿）（⑤の場合）'!$BD61,IF(GV$19&lt;='様式３（療養者名簿）（⑤の場合）'!$BE61,1,0),0),0)</f>
        <v>0</v>
      </c>
      <c r="GW56" s="377">
        <f>IF(GW$19-'様式３（療養者名簿）（⑤の場合）'!$BD61+1&lt;=15,IF(GW$19&gt;='様式３（療養者名簿）（⑤の場合）'!$BD61,IF(GW$19&lt;='様式３（療養者名簿）（⑤の場合）'!$BE61,1,0),0),0)</f>
        <v>0</v>
      </c>
      <c r="GX56" s="377">
        <f>IF(GX$19-'様式３（療養者名簿）（⑤の場合）'!$BD61+1&lt;=15,IF(GX$19&gt;='様式３（療養者名簿）（⑤の場合）'!$BD61,IF(GX$19&lt;='様式３（療養者名簿）（⑤の場合）'!$BE61,1,0),0),0)</f>
        <v>0</v>
      </c>
      <c r="GY56" s="377">
        <f>IF(GY$19-'様式３（療養者名簿）（⑤の場合）'!$BD61+1&lt;=15,IF(GY$19&gt;='様式３（療養者名簿）（⑤の場合）'!$BD61,IF(GY$19&lt;='様式３（療養者名簿）（⑤の場合）'!$BE61,1,0),0),0)</f>
        <v>0</v>
      </c>
      <c r="GZ56" s="377">
        <f>IF(GZ$19-'様式３（療養者名簿）（⑤の場合）'!$BD61+1&lt;=15,IF(GZ$19&gt;='様式３（療養者名簿）（⑤の場合）'!$BD61,IF(GZ$19&lt;='様式３（療養者名簿）（⑤の場合）'!$BE61,1,0),0),0)</f>
        <v>0</v>
      </c>
      <c r="HA56" s="377">
        <f>IF(HA$19-'様式３（療養者名簿）（⑤の場合）'!$BD61+1&lt;=15,IF(HA$19&gt;='様式３（療養者名簿）（⑤の場合）'!$BD61,IF(HA$19&lt;='様式３（療養者名簿）（⑤の場合）'!$BE61,1,0),0),0)</f>
        <v>0</v>
      </c>
      <c r="HB56" s="377">
        <f>IF(HB$19-'様式３（療養者名簿）（⑤の場合）'!$BD61+1&lt;=15,IF(HB$19&gt;='様式３（療養者名簿）（⑤の場合）'!$BD61,IF(HB$19&lt;='様式３（療養者名簿）（⑤の場合）'!$BE61,1,0),0),0)</f>
        <v>0</v>
      </c>
      <c r="HC56" s="377">
        <f>IF(HC$19-'様式３（療養者名簿）（⑤の場合）'!$BD61+1&lt;=15,IF(HC$19&gt;='様式３（療養者名簿）（⑤の場合）'!$BD61,IF(HC$19&lt;='様式３（療養者名簿）（⑤の場合）'!$BE61,1,0),0),0)</f>
        <v>0</v>
      </c>
      <c r="HD56" s="377">
        <f>IF(HD$19-'様式３（療養者名簿）（⑤の場合）'!$BD61+1&lt;=15,IF(HD$19&gt;='様式３（療養者名簿）（⑤の場合）'!$BD61,IF(HD$19&lt;='様式３（療養者名簿）（⑤の場合）'!$BE61,1,0),0),0)</f>
        <v>0</v>
      </c>
      <c r="HE56" s="377">
        <f>IF(HE$19-'様式３（療養者名簿）（⑤の場合）'!$BD61+1&lt;=15,IF(HE$19&gt;='様式３（療養者名簿）（⑤の場合）'!$BD61,IF(HE$19&lt;='様式３（療養者名簿）（⑤の場合）'!$BE61,1,0),0),0)</f>
        <v>0</v>
      </c>
      <c r="HF56" s="377">
        <f>IF(HF$19-'様式３（療養者名簿）（⑤の場合）'!$BD61+1&lt;=15,IF(HF$19&gt;='様式３（療養者名簿）（⑤の場合）'!$BD61,IF(HF$19&lt;='様式３（療養者名簿）（⑤の場合）'!$BE61,1,0),0),0)</f>
        <v>0</v>
      </c>
      <c r="HG56" s="377">
        <f>IF(HG$19-'様式３（療養者名簿）（⑤の場合）'!$BD61+1&lt;=15,IF(HG$19&gt;='様式３（療養者名簿）（⑤の場合）'!$BD61,IF(HG$19&lt;='様式３（療養者名簿）（⑤の場合）'!$BE61,1,0),0),0)</f>
        <v>0</v>
      </c>
      <c r="HH56" s="377">
        <f>IF(HH$19-'様式３（療養者名簿）（⑤の場合）'!$BD61+1&lt;=15,IF(HH$19&gt;='様式３（療養者名簿）（⑤の場合）'!$BD61,IF(HH$19&lt;='様式３（療養者名簿）（⑤の場合）'!$BE61,1,0),0),0)</f>
        <v>0</v>
      </c>
      <c r="HI56" s="377">
        <f>IF(HI$19-'様式３（療養者名簿）（⑤の場合）'!$BD61+1&lt;=15,IF(HI$19&gt;='様式３（療養者名簿）（⑤の場合）'!$BD61,IF(HI$19&lt;='様式３（療養者名簿）（⑤の場合）'!$BE61,1,0),0),0)</f>
        <v>0</v>
      </c>
      <c r="HJ56" s="377">
        <f>IF(HJ$19-'様式３（療養者名簿）（⑤の場合）'!$BD61+1&lt;=15,IF(HJ$19&gt;='様式３（療養者名簿）（⑤の場合）'!$BD61,IF(HJ$19&lt;='様式３（療養者名簿）（⑤の場合）'!$BE61,1,0),0),0)</f>
        <v>0</v>
      </c>
      <c r="HK56" s="377">
        <f>IF(HK$19-'様式３（療養者名簿）（⑤の場合）'!$BD61+1&lt;=15,IF(HK$19&gt;='様式３（療養者名簿）（⑤の場合）'!$BD61,IF(HK$19&lt;='様式３（療養者名簿）（⑤の場合）'!$BE61,1,0),0),0)</f>
        <v>0</v>
      </c>
      <c r="HL56" s="377">
        <f>IF(HL$19-'様式３（療養者名簿）（⑤の場合）'!$BD61+1&lt;=15,IF(HL$19&gt;='様式３（療養者名簿）（⑤の場合）'!$BD61,IF(HL$19&lt;='様式３（療養者名簿）（⑤の場合）'!$BE61,1,0),0),0)</f>
        <v>0</v>
      </c>
      <c r="HM56" s="377">
        <f>IF(HM$19-'様式３（療養者名簿）（⑤の場合）'!$BD61+1&lt;=15,IF(HM$19&gt;='様式３（療養者名簿）（⑤の場合）'!$BD61,IF(HM$19&lt;='様式３（療養者名簿）（⑤の場合）'!$BE61,1,0),0),0)</f>
        <v>0</v>
      </c>
      <c r="HN56" s="377">
        <f>IF(HN$19-'様式３（療養者名簿）（⑤の場合）'!$BD61+1&lt;=15,IF(HN$19&gt;='様式３（療養者名簿）（⑤の場合）'!$BD61,IF(HN$19&lt;='様式３（療養者名簿）（⑤の場合）'!$BE61,1,0),0),0)</f>
        <v>0</v>
      </c>
      <c r="HO56" s="377">
        <f>IF(HO$19-'様式３（療養者名簿）（⑤の場合）'!$BD61+1&lt;=15,IF(HO$19&gt;='様式３（療養者名簿）（⑤の場合）'!$BD61,IF(HO$19&lt;='様式３（療養者名簿）（⑤の場合）'!$BE61,1,0),0),0)</f>
        <v>0</v>
      </c>
      <c r="HP56" s="377">
        <f>IF(HP$19-'様式３（療養者名簿）（⑤の場合）'!$BD61+1&lt;=15,IF(HP$19&gt;='様式３（療養者名簿）（⑤の場合）'!$BD61,IF(HP$19&lt;='様式３（療養者名簿）（⑤の場合）'!$BE61,1,0),0),0)</f>
        <v>0</v>
      </c>
      <c r="HQ56" s="377">
        <f>IF(HQ$19-'様式３（療養者名簿）（⑤の場合）'!$BD61+1&lt;=15,IF(HQ$19&gt;='様式３（療養者名簿）（⑤の場合）'!$BD61,IF(HQ$19&lt;='様式３（療養者名簿）（⑤の場合）'!$BE61,1,0),0),0)</f>
        <v>0</v>
      </c>
      <c r="HR56" s="377">
        <f>IF(HR$19-'様式３（療養者名簿）（⑤の場合）'!$BD61+1&lt;=15,IF(HR$19&gt;='様式３（療養者名簿）（⑤の場合）'!$BD61,IF(HR$19&lt;='様式３（療養者名簿）（⑤の場合）'!$BE61,1,0),0),0)</f>
        <v>0</v>
      </c>
      <c r="HS56" s="377">
        <f>IF(HS$19-'様式３（療養者名簿）（⑤の場合）'!$BD61+1&lt;=15,IF(HS$19&gt;='様式３（療養者名簿）（⑤の場合）'!$BD61,IF(HS$19&lt;='様式３（療養者名簿）（⑤の場合）'!$BE61,1,0),0),0)</f>
        <v>0</v>
      </c>
      <c r="HT56" s="377">
        <f>IF(HT$19-'様式３（療養者名簿）（⑤の場合）'!$BD61+1&lt;=15,IF(HT$19&gt;='様式３（療養者名簿）（⑤の場合）'!$BD61,IF(HT$19&lt;='様式３（療養者名簿）（⑤の場合）'!$BE61,1,0),0),0)</f>
        <v>0</v>
      </c>
      <c r="HU56" s="377">
        <f>IF(HU$19-'様式３（療養者名簿）（⑤の場合）'!$BD61+1&lt;=15,IF(HU$19&gt;='様式３（療養者名簿）（⑤の場合）'!$BD61,IF(HU$19&lt;='様式３（療養者名簿）（⑤の場合）'!$BE61,1,0),0),0)</f>
        <v>0</v>
      </c>
      <c r="HV56" s="377">
        <f>IF(HV$19-'様式３（療養者名簿）（⑤の場合）'!$BD61+1&lt;=15,IF(HV$19&gt;='様式３（療養者名簿）（⑤の場合）'!$BD61,IF(HV$19&lt;='様式３（療養者名簿）（⑤の場合）'!$BE61,1,0),0),0)</f>
        <v>0</v>
      </c>
      <c r="HW56" s="377">
        <f>IF(HW$19-'様式３（療養者名簿）（⑤の場合）'!$BD61+1&lt;=15,IF(HW$19&gt;='様式３（療養者名簿）（⑤の場合）'!$BD61,IF(HW$19&lt;='様式３（療養者名簿）（⑤の場合）'!$BE61,1,0),0),0)</f>
        <v>0</v>
      </c>
      <c r="HX56" s="377">
        <f>IF(HX$19-'様式３（療養者名簿）（⑤の場合）'!$BD61+1&lt;=15,IF(HX$19&gt;='様式３（療養者名簿）（⑤の場合）'!$BD61,IF(HX$19&lt;='様式３（療養者名簿）（⑤の場合）'!$BE61,1,0),0),0)</f>
        <v>0</v>
      </c>
      <c r="HY56" s="377">
        <f>IF(HY$19-'様式３（療養者名簿）（⑤の場合）'!$BD61+1&lt;=15,IF(HY$19&gt;='様式３（療養者名簿）（⑤の場合）'!$BD61,IF(HY$19&lt;='様式３（療養者名簿）（⑤の場合）'!$BE61,1,0),0),0)</f>
        <v>0</v>
      </c>
      <c r="HZ56" s="377">
        <f>IF(HZ$19-'様式３（療養者名簿）（⑤の場合）'!$BD61+1&lt;=15,IF(HZ$19&gt;='様式３（療養者名簿）（⑤の場合）'!$BD61,IF(HZ$19&lt;='様式３（療養者名簿）（⑤の場合）'!$BE61,1,0),0),0)</f>
        <v>0</v>
      </c>
      <c r="IA56" s="377">
        <f>IF(IA$19-'様式３（療養者名簿）（⑤の場合）'!$BD61+1&lt;=15,IF(IA$19&gt;='様式３（療養者名簿）（⑤の場合）'!$BD61,IF(IA$19&lt;='様式３（療養者名簿）（⑤の場合）'!$BE61,1,0),0),0)</f>
        <v>0</v>
      </c>
      <c r="IB56" s="377">
        <f>IF(IB$19-'様式３（療養者名簿）（⑤の場合）'!$BD61+1&lt;=15,IF(IB$19&gt;='様式３（療養者名簿）（⑤の場合）'!$BD61,IF(IB$19&lt;='様式３（療養者名簿）（⑤の場合）'!$BE61,1,0),0),0)</f>
        <v>0</v>
      </c>
      <c r="IC56" s="377">
        <f>IF(IC$19-'様式３（療養者名簿）（⑤の場合）'!$BD61+1&lt;=15,IF(IC$19&gt;='様式３（療養者名簿）（⑤の場合）'!$BD61,IF(IC$19&lt;='様式３（療養者名簿）（⑤の場合）'!$BE61,1,0),0),0)</f>
        <v>0</v>
      </c>
      <c r="ID56" s="377">
        <f>IF(ID$19-'様式３（療養者名簿）（⑤の場合）'!$BD61+1&lt;=15,IF(ID$19&gt;='様式３（療養者名簿）（⑤の場合）'!$BD61,IF(ID$19&lt;='様式３（療養者名簿）（⑤の場合）'!$BE61,1,0),0),0)</f>
        <v>0</v>
      </c>
      <c r="IE56" s="377">
        <f>IF(IE$19-'様式３（療養者名簿）（⑤の場合）'!$BD61+1&lt;=15,IF(IE$19&gt;='様式３（療養者名簿）（⑤の場合）'!$BD61,IF(IE$19&lt;='様式３（療養者名簿）（⑤の場合）'!$BE61,1,0),0),0)</f>
        <v>0</v>
      </c>
      <c r="IF56" s="377">
        <f>IF(IF$19-'様式３（療養者名簿）（⑤の場合）'!$BD61+1&lt;=15,IF(IF$19&gt;='様式３（療養者名簿）（⑤の場合）'!$BD61,IF(IF$19&lt;='様式３（療養者名簿）（⑤の場合）'!$BE61,1,0),0),0)</f>
        <v>0</v>
      </c>
      <c r="IG56" s="377">
        <f>IF(IG$19-'様式３（療養者名簿）（⑤の場合）'!$BD61+1&lt;=15,IF(IG$19&gt;='様式３（療養者名簿）（⑤の場合）'!$BD61,IF(IG$19&lt;='様式３（療養者名簿）（⑤の場合）'!$BE61,1,0),0),0)</f>
        <v>0</v>
      </c>
      <c r="IH56" s="377">
        <f>IF(IH$19-'様式３（療養者名簿）（⑤の場合）'!$BD61+1&lt;=15,IF(IH$19&gt;='様式３（療養者名簿）（⑤の場合）'!$BD61,IF(IH$19&lt;='様式３（療養者名簿）（⑤の場合）'!$BE61,1,0),0),0)</f>
        <v>0</v>
      </c>
      <c r="II56" s="377">
        <f>IF(II$19-'様式３（療養者名簿）（⑤の場合）'!$BD61+1&lt;=15,IF(II$19&gt;='様式３（療養者名簿）（⑤の場合）'!$BD61,IF(II$19&lt;='様式３（療養者名簿）（⑤の場合）'!$BE61,1,0),0),0)</f>
        <v>0</v>
      </c>
      <c r="IJ56" s="377">
        <f>IF(IJ$19-'様式３（療養者名簿）（⑤の場合）'!$BD61+1&lt;=15,IF(IJ$19&gt;='様式３（療養者名簿）（⑤の場合）'!$BD61,IF(IJ$19&lt;='様式３（療養者名簿）（⑤の場合）'!$BE61,1,0),0),0)</f>
        <v>0</v>
      </c>
      <c r="IK56" s="377">
        <f>IF(IK$19-'様式３（療養者名簿）（⑤の場合）'!$BD61+1&lt;=15,IF(IK$19&gt;='様式３（療養者名簿）（⑤の場合）'!$BD61,IF(IK$19&lt;='様式３（療養者名簿）（⑤の場合）'!$BE61,1,0),0),0)</f>
        <v>0</v>
      </c>
      <c r="IL56" s="377">
        <f>IF(IL$19-'様式３（療養者名簿）（⑤の場合）'!$BD61+1&lt;=15,IF(IL$19&gt;='様式３（療養者名簿）（⑤の場合）'!$BD61,IF(IL$19&lt;='様式３（療養者名簿）（⑤の場合）'!$BE61,1,0),0),0)</f>
        <v>0</v>
      </c>
      <c r="IM56" s="377">
        <f>IF(IM$19-'様式３（療養者名簿）（⑤の場合）'!$BD61+1&lt;=15,IF(IM$19&gt;='様式３（療養者名簿）（⑤の場合）'!$BD61,IF(IM$19&lt;='様式３（療養者名簿）（⑤の場合）'!$BE61,1,0),0),0)</f>
        <v>0</v>
      </c>
      <c r="IN56" s="377">
        <f>IF(IN$19-'様式３（療養者名簿）（⑤の場合）'!$BD61+1&lt;=15,IF(IN$19&gt;='様式３（療養者名簿）（⑤の場合）'!$BD61,IF(IN$19&lt;='様式３（療養者名簿）（⑤の場合）'!$BE61,1,0),0),0)</f>
        <v>0</v>
      </c>
      <c r="IO56" s="377">
        <f>IF(IO$19-'様式３（療養者名簿）（⑤の場合）'!$BD61+1&lt;=15,IF(IO$19&gt;='様式３（療養者名簿）（⑤の場合）'!$BD61,IF(IO$19&lt;='様式３（療養者名簿）（⑤の場合）'!$BE61,1,0),0),0)</f>
        <v>0</v>
      </c>
      <c r="IP56" s="377">
        <f>IF(IP$19-'様式３（療養者名簿）（⑤の場合）'!$BD61+1&lt;=15,IF(IP$19&gt;='様式３（療養者名簿）（⑤の場合）'!$BD61,IF(IP$19&lt;='様式３（療養者名簿）（⑤の場合）'!$BE61,1,0),0),0)</f>
        <v>0</v>
      </c>
      <c r="IQ56" s="377">
        <f>IF(IQ$19-'様式３（療養者名簿）（⑤の場合）'!$BD61+1&lt;=15,IF(IQ$19&gt;='様式３（療養者名簿）（⑤の場合）'!$BD61,IF(IQ$19&lt;='様式３（療養者名簿）（⑤の場合）'!$BE61,1,0),0),0)</f>
        <v>0</v>
      </c>
      <c r="IR56" s="377">
        <f>IF(IR$19-'様式３（療養者名簿）（⑤の場合）'!$BD61+1&lt;=15,IF(IR$19&gt;='様式３（療養者名簿）（⑤の場合）'!$BD61,IF(IR$19&lt;='様式３（療養者名簿）（⑤の場合）'!$BE61,1,0),0),0)</f>
        <v>0</v>
      </c>
      <c r="IS56" s="377">
        <f>IF(IS$19-'様式３（療養者名簿）（⑤の場合）'!$BD61+1&lt;=15,IF(IS$19&gt;='様式３（療養者名簿）（⑤の場合）'!$BD61,IF(IS$19&lt;='様式３（療養者名簿）（⑤の場合）'!$BE61,1,0),0),0)</f>
        <v>0</v>
      </c>
      <c r="IT56" s="377">
        <f>IF(IT$19-'様式３（療養者名簿）（⑤の場合）'!$BD61+1&lt;=15,IF(IT$19&gt;='様式３（療養者名簿）（⑤の場合）'!$BD61,IF(IT$19&lt;='様式３（療養者名簿）（⑤の場合）'!$BE61,1,0),0),0)</f>
        <v>0</v>
      </c>
      <c r="IU56" s="377">
        <f>IF(IU$19-'様式３（療養者名簿）（⑤の場合）'!$BD61+1&lt;=15,IF(IU$19&gt;='様式３（療養者名簿）（⑤の場合）'!$BD61,IF(IU$19&lt;='様式３（療養者名簿）（⑤の場合）'!$BE61,1,0),0),0)</f>
        <v>0</v>
      </c>
      <c r="IV56" s="377">
        <f>IF(IV$19-'様式３（療養者名簿）（⑤の場合）'!$BD61+1&lt;=15,IF(IV$19&gt;='様式３（療養者名簿）（⑤の場合）'!$BD61,IF(IV$19&lt;='様式３（療養者名簿）（⑤の場合）'!$BE61,1,0),0),0)</f>
        <v>0</v>
      </c>
      <c r="IW56" s="377">
        <f>IF(IW$19-'様式３（療養者名簿）（⑤の場合）'!$BD61+1&lt;=15,IF(IW$19&gt;='様式３（療養者名簿）（⑤の場合）'!$BD61,IF(IW$19&lt;='様式３（療養者名簿）（⑤の場合）'!$BE61,1,0),0),0)</f>
        <v>0</v>
      </c>
      <c r="IX56" s="377">
        <f>IF(IX$19-'様式３（療養者名簿）（⑤の場合）'!$BD61+1&lt;=15,IF(IX$19&gt;='様式３（療養者名簿）（⑤の場合）'!$BD61,IF(IX$19&lt;='様式３（療養者名簿）（⑤の場合）'!$BE61,1,0),0),0)</f>
        <v>0</v>
      </c>
      <c r="IY56" s="377">
        <f>IF(IY$19-'様式３（療養者名簿）（⑤の場合）'!$BD61+1&lt;=15,IF(IY$19&gt;='様式３（療養者名簿）（⑤の場合）'!$BD61,IF(IY$19&lt;='様式３（療養者名簿）（⑤の場合）'!$BE61,1,0),0),0)</f>
        <v>0</v>
      </c>
      <c r="IZ56" s="377">
        <f>IF(IZ$19-'様式３（療養者名簿）（⑤の場合）'!$BD61+1&lt;=15,IF(IZ$19&gt;='様式３（療養者名簿）（⑤の場合）'!$BD61,IF(IZ$19&lt;='様式３（療養者名簿）（⑤の場合）'!$BE61,1,0),0),0)</f>
        <v>0</v>
      </c>
      <c r="JA56" s="377">
        <f>IF(JA$19-'様式３（療養者名簿）（⑤の場合）'!$BD61+1&lt;=15,IF(JA$19&gt;='様式３（療養者名簿）（⑤の場合）'!$BD61,IF(JA$19&lt;='様式３（療養者名簿）（⑤の場合）'!$BE61,1,0),0),0)</f>
        <v>0</v>
      </c>
      <c r="JB56" s="377">
        <f>IF(JB$19-'様式３（療養者名簿）（⑤の場合）'!$BD61+1&lt;=15,IF(JB$19&gt;='様式３（療養者名簿）（⑤の場合）'!$BD61,IF(JB$19&lt;='様式３（療養者名簿）（⑤の場合）'!$BE61,1,0),0),0)</f>
        <v>0</v>
      </c>
      <c r="JC56" s="377">
        <f>IF(JC$19-'様式３（療養者名簿）（⑤の場合）'!$BD61+1&lt;=15,IF(JC$19&gt;='様式３（療養者名簿）（⑤の場合）'!$BD61,IF(JC$19&lt;='様式３（療養者名簿）（⑤の場合）'!$BE61,1,0),0),0)</f>
        <v>0</v>
      </c>
      <c r="JD56" s="377">
        <f>IF(JD$19-'様式３（療養者名簿）（⑤の場合）'!$BD61+1&lt;=15,IF(JD$19&gt;='様式３（療養者名簿）（⑤の場合）'!$BD61,IF(JD$19&lt;='様式３（療養者名簿）（⑤の場合）'!$BE61,1,0),0),0)</f>
        <v>0</v>
      </c>
      <c r="JE56" s="377">
        <f>IF(JE$19-'様式３（療養者名簿）（⑤の場合）'!$BD61+1&lt;=15,IF(JE$19&gt;='様式３（療養者名簿）（⑤の場合）'!$BD61,IF(JE$19&lt;='様式３（療養者名簿）（⑤の場合）'!$BE61,1,0),0),0)</f>
        <v>0</v>
      </c>
      <c r="JF56" s="377">
        <f>IF(JF$19-'様式３（療養者名簿）（⑤の場合）'!$BD61+1&lt;=15,IF(JF$19&gt;='様式３（療養者名簿）（⑤の場合）'!$BD61,IF(JF$19&lt;='様式３（療養者名簿）（⑤の場合）'!$BE61,1,0),0),0)</f>
        <v>0</v>
      </c>
      <c r="JG56" s="377">
        <f>IF(JG$19-'様式３（療養者名簿）（⑤の場合）'!$BD61+1&lt;=15,IF(JG$19&gt;='様式３（療養者名簿）（⑤の場合）'!$BD61,IF(JG$19&lt;='様式３（療養者名簿）（⑤の場合）'!$BE61,1,0),0),0)</f>
        <v>0</v>
      </c>
      <c r="JH56" s="377">
        <f>IF(JH$19-'様式３（療養者名簿）（⑤の場合）'!$BD61+1&lt;=15,IF(JH$19&gt;='様式３（療養者名簿）（⑤の場合）'!$BD61,IF(JH$19&lt;='様式３（療養者名簿）（⑤の場合）'!$BE61,1,0),0),0)</f>
        <v>0</v>
      </c>
      <c r="JI56" s="377">
        <f>IF(JI$19-'様式３（療養者名簿）（⑤の場合）'!$BD61+1&lt;=15,IF(JI$19&gt;='様式３（療養者名簿）（⑤の場合）'!$BD61,IF(JI$19&lt;='様式３（療養者名簿）（⑤の場合）'!$BE61,1,0),0),0)</f>
        <v>0</v>
      </c>
      <c r="JJ56" s="377">
        <f>IF(JJ$19-'様式３（療養者名簿）（⑤の場合）'!$BD61+1&lt;=15,IF(JJ$19&gt;='様式３（療養者名簿）（⑤の場合）'!$BD61,IF(JJ$19&lt;='様式３（療養者名簿）（⑤の場合）'!$BE61,1,0),0),0)</f>
        <v>0</v>
      </c>
      <c r="JK56" s="377">
        <f>IF(JK$19-'様式３（療養者名簿）（⑤の場合）'!$BD61+1&lt;=15,IF(JK$19&gt;='様式３（療養者名簿）（⑤の場合）'!$BD61,IF(JK$19&lt;='様式３（療養者名簿）（⑤の場合）'!$BE61,1,0),0),0)</f>
        <v>0</v>
      </c>
      <c r="JL56" s="377">
        <f>IF(JL$19-'様式３（療養者名簿）（⑤の場合）'!$BD61+1&lt;=15,IF(JL$19&gt;='様式３（療養者名簿）（⑤の場合）'!$BD61,IF(JL$19&lt;='様式３（療養者名簿）（⑤の場合）'!$BE61,1,0),0),0)</f>
        <v>0</v>
      </c>
      <c r="JM56" s="377">
        <f>IF(JM$19-'様式３（療養者名簿）（⑤の場合）'!$BD61+1&lt;=15,IF(JM$19&gt;='様式３（療養者名簿）（⑤の場合）'!$BD61,IF(JM$19&lt;='様式３（療養者名簿）（⑤の場合）'!$BE61,1,0),0),0)</f>
        <v>0</v>
      </c>
      <c r="JN56" s="377">
        <f>IF(JN$19-'様式３（療養者名簿）（⑤の場合）'!$BD61+1&lt;=15,IF(JN$19&gt;='様式３（療養者名簿）（⑤の場合）'!$BD61,IF(JN$19&lt;='様式３（療養者名簿）（⑤の場合）'!$BE61,1,0),0),0)</f>
        <v>0</v>
      </c>
      <c r="JO56" s="377">
        <f>IF(JO$19-'様式３（療養者名簿）（⑤の場合）'!$BD61+1&lt;=15,IF(JO$19&gt;='様式３（療養者名簿）（⑤の場合）'!$BD61,IF(JO$19&lt;='様式３（療養者名簿）（⑤の場合）'!$BE61,1,0),0),0)</f>
        <v>0</v>
      </c>
      <c r="JP56" s="377">
        <f>IF(JP$19-'様式３（療養者名簿）（⑤の場合）'!$BD61+1&lt;=15,IF(JP$19&gt;='様式３（療養者名簿）（⑤の場合）'!$BD61,IF(JP$19&lt;='様式３（療養者名簿）（⑤の場合）'!$BE61,1,0),0),0)</f>
        <v>0</v>
      </c>
      <c r="JQ56" s="377">
        <f>IF(JQ$19-'様式３（療養者名簿）（⑤の場合）'!$BD61+1&lt;=15,IF(JQ$19&gt;='様式３（療養者名簿）（⑤の場合）'!$BD61,IF(JQ$19&lt;='様式３（療養者名簿）（⑤の場合）'!$BE61,1,0),0),0)</f>
        <v>0</v>
      </c>
      <c r="JR56" s="377">
        <f>IF(JR$19-'様式３（療養者名簿）（⑤の場合）'!$BD61+1&lt;=15,IF(JR$19&gt;='様式３（療養者名簿）（⑤の場合）'!$BD61,IF(JR$19&lt;='様式３（療養者名簿）（⑤の場合）'!$BE61,1,0),0),0)</f>
        <v>0</v>
      </c>
      <c r="JS56" s="377">
        <f>IF(JS$19-'様式３（療養者名簿）（⑤の場合）'!$BD61+1&lt;=15,IF(JS$19&gt;='様式３（療養者名簿）（⑤の場合）'!$BD61,IF(JS$19&lt;='様式３（療養者名簿）（⑤の場合）'!$BE61,1,0),0),0)</f>
        <v>0</v>
      </c>
      <c r="JT56" s="377">
        <f>IF(JT$19-'様式３（療養者名簿）（⑤の場合）'!$BD61+1&lt;=15,IF(JT$19&gt;='様式３（療養者名簿）（⑤の場合）'!$BD61,IF(JT$19&lt;='様式３（療養者名簿）（⑤の場合）'!$BE61,1,0),0),0)</f>
        <v>0</v>
      </c>
      <c r="JU56" s="377">
        <f>IF(JU$19-'様式３（療養者名簿）（⑤の場合）'!$BD61+1&lt;=15,IF(JU$19&gt;='様式３（療養者名簿）（⑤の場合）'!$BD61,IF(JU$19&lt;='様式３（療養者名簿）（⑤の場合）'!$BE61,1,0),0),0)</f>
        <v>0</v>
      </c>
      <c r="JV56" s="377">
        <f>IF(JV$19-'様式３（療養者名簿）（⑤の場合）'!$BD61+1&lt;=15,IF(JV$19&gt;='様式３（療養者名簿）（⑤の場合）'!$BD61,IF(JV$19&lt;='様式３（療養者名簿）（⑤の場合）'!$BE61,1,0),0),0)</f>
        <v>0</v>
      </c>
      <c r="JW56" s="377">
        <f>IF(JW$19-'様式３（療養者名簿）（⑤の場合）'!$BD61+1&lt;=15,IF(JW$19&gt;='様式３（療養者名簿）（⑤の場合）'!$BD61,IF(JW$19&lt;='様式３（療養者名簿）（⑤の場合）'!$BE61,1,0),0),0)</f>
        <v>0</v>
      </c>
      <c r="JX56" s="377">
        <f>IF(JX$19-'様式３（療養者名簿）（⑤の場合）'!$BD61+1&lt;=15,IF(JX$19&gt;='様式３（療養者名簿）（⑤の場合）'!$BD61,IF(JX$19&lt;='様式３（療養者名簿）（⑤の場合）'!$BE61,1,0),0),0)</f>
        <v>0</v>
      </c>
      <c r="JY56" s="377">
        <f>IF(JY$19-'様式３（療養者名簿）（⑤の場合）'!$BD61+1&lt;=15,IF(JY$19&gt;='様式３（療養者名簿）（⑤の場合）'!$BD61,IF(JY$19&lt;='様式３（療養者名簿）（⑤の場合）'!$BE61,1,0),0),0)</f>
        <v>0</v>
      </c>
      <c r="JZ56" s="377">
        <f>IF(JZ$19-'様式３（療養者名簿）（⑤の場合）'!$BD61+1&lt;=15,IF(JZ$19&gt;='様式３（療養者名簿）（⑤の場合）'!$BD61,IF(JZ$19&lt;='様式３（療養者名簿）（⑤の場合）'!$BE61,1,0),0),0)</f>
        <v>0</v>
      </c>
      <c r="KA56" s="377">
        <f>IF(KA$19-'様式３（療養者名簿）（⑤の場合）'!$BD61+1&lt;=15,IF(KA$19&gt;='様式３（療養者名簿）（⑤の場合）'!$BD61,IF(KA$19&lt;='様式３（療養者名簿）（⑤の場合）'!$BE61,1,0),0),0)</f>
        <v>0</v>
      </c>
      <c r="KB56" s="377">
        <f>IF(KB$19-'様式３（療養者名簿）（⑤の場合）'!$BD61+1&lt;=15,IF(KB$19&gt;='様式３（療養者名簿）（⑤の場合）'!$BD61,IF(KB$19&lt;='様式３（療養者名簿）（⑤の場合）'!$BE61,1,0),0),0)</f>
        <v>0</v>
      </c>
      <c r="KC56" s="377">
        <f>IF(KC$19-'様式３（療養者名簿）（⑤の場合）'!$BD61+1&lt;=15,IF(KC$19&gt;='様式３（療養者名簿）（⑤の場合）'!$BD61,IF(KC$19&lt;='様式３（療養者名簿）（⑤の場合）'!$BE61,1,0),0),0)</f>
        <v>0</v>
      </c>
      <c r="KD56" s="377">
        <f>IF(KD$19-'様式３（療養者名簿）（⑤の場合）'!$BD61+1&lt;=15,IF(KD$19&gt;='様式３（療養者名簿）（⑤の場合）'!$BD61,IF(KD$19&lt;='様式３（療養者名簿）（⑤の場合）'!$BE61,1,0),0),0)</f>
        <v>0</v>
      </c>
      <c r="KE56" s="377">
        <f>IF(KE$19-'様式３（療養者名簿）（⑤の場合）'!$BD61+1&lt;=15,IF(KE$19&gt;='様式３（療養者名簿）（⑤の場合）'!$BD61,IF(KE$19&lt;='様式３（療養者名簿）（⑤の場合）'!$BE61,1,0),0),0)</f>
        <v>0</v>
      </c>
      <c r="KF56" s="377">
        <f>IF(KF$19-'様式３（療養者名簿）（⑤の場合）'!$BD61+1&lt;=15,IF(KF$19&gt;='様式３（療養者名簿）（⑤の場合）'!$BD61,IF(KF$19&lt;='様式３（療養者名簿）（⑤の場合）'!$BE61,1,0),0),0)</f>
        <v>0</v>
      </c>
      <c r="KG56" s="377">
        <f>IF(KG$19-'様式３（療養者名簿）（⑤の場合）'!$BD61+1&lt;=15,IF(KG$19&gt;='様式３（療養者名簿）（⑤の場合）'!$BD61,IF(KG$19&lt;='様式３（療養者名簿）（⑤の場合）'!$BE61,1,0),0),0)</f>
        <v>0</v>
      </c>
      <c r="KH56" s="377">
        <f>IF(KH$19-'様式３（療養者名簿）（⑤の場合）'!$BD61+1&lt;=15,IF(KH$19&gt;='様式３（療養者名簿）（⑤の場合）'!$BD61,IF(KH$19&lt;='様式３（療養者名簿）（⑤の場合）'!$BE61,1,0),0),0)</f>
        <v>0</v>
      </c>
      <c r="KI56" s="377">
        <f>IF(KI$19-'様式３（療養者名簿）（⑤の場合）'!$BD61+1&lt;=15,IF(KI$19&gt;='様式３（療養者名簿）（⑤の場合）'!$BD61,IF(KI$19&lt;='様式３（療養者名簿）（⑤の場合）'!$BE61,1,0),0),0)</f>
        <v>0</v>
      </c>
      <c r="KJ56" s="377">
        <f>IF(KJ$19-'様式３（療養者名簿）（⑤の場合）'!$BD61+1&lt;=15,IF(KJ$19&gt;='様式３（療養者名簿）（⑤の場合）'!$BD61,IF(KJ$19&lt;='様式３（療養者名簿）（⑤の場合）'!$BE61,1,0),0),0)</f>
        <v>0</v>
      </c>
      <c r="KK56" s="377">
        <f>IF(KK$19-'様式３（療養者名簿）（⑤の場合）'!$BD61+1&lt;=15,IF(KK$19&gt;='様式３（療養者名簿）（⑤の場合）'!$BD61,IF(KK$19&lt;='様式３（療養者名簿）（⑤の場合）'!$BE61,1,0),0),0)</f>
        <v>0</v>
      </c>
      <c r="KL56" s="377">
        <f>IF(KL$19-'様式３（療養者名簿）（⑤の場合）'!$BD61+1&lt;=15,IF(KL$19&gt;='様式３（療養者名簿）（⑤の場合）'!$BD61,IF(KL$19&lt;='様式３（療養者名簿）（⑤の場合）'!$BE61,1,0),0),0)</f>
        <v>0</v>
      </c>
      <c r="KM56" s="377">
        <f>IF(KM$19-'様式３（療養者名簿）（⑤の場合）'!$BD61+1&lt;=15,IF(KM$19&gt;='様式３（療養者名簿）（⑤の場合）'!$BD61,IF(KM$19&lt;='様式３（療養者名簿）（⑤の場合）'!$BE61,1,0),0),0)</f>
        <v>0</v>
      </c>
      <c r="KN56" s="377">
        <f>IF(KN$19-'様式３（療養者名簿）（⑤の場合）'!$BD61+1&lt;=15,IF(KN$19&gt;='様式３（療養者名簿）（⑤の場合）'!$BD61,IF(KN$19&lt;='様式３（療養者名簿）（⑤の場合）'!$BE61,1,0),0),0)</f>
        <v>0</v>
      </c>
      <c r="KO56" s="377">
        <f>IF(KO$19-'様式３（療養者名簿）（⑤の場合）'!$BD61+1&lt;=15,IF(KO$19&gt;='様式３（療養者名簿）（⑤の場合）'!$BD61,IF(KO$19&lt;='様式３（療養者名簿）（⑤の場合）'!$BE61,1,0),0),0)</f>
        <v>0</v>
      </c>
      <c r="KP56" s="377">
        <f>IF(KP$19-'様式３（療養者名簿）（⑤の場合）'!$BD61+1&lt;=15,IF(KP$19&gt;='様式３（療養者名簿）（⑤の場合）'!$BD61,IF(KP$19&lt;='様式３（療養者名簿）（⑤の場合）'!$BE61,1,0),0),0)</f>
        <v>0</v>
      </c>
      <c r="KQ56" s="377">
        <f>IF(KQ$19-'様式３（療養者名簿）（⑤の場合）'!$BD61+1&lt;=15,IF(KQ$19&gt;='様式３（療養者名簿）（⑤の場合）'!$BD61,IF(KQ$19&lt;='様式３（療養者名簿）（⑤の場合）'!$BE61,1,0),0),0)</f>
        <v>0</v>
      </c>
      <c r="KR56" s="377">
        <f>IF(KR$19-'様式３（療養者名簿）（⑤の場合）'!$BD61+1&lt;=15,IF(KR$19&gt;='様式３（療養者名簿）（⑤の場合）'!$BD61,IF(KR$19&lt;='様式３（療養者名簿）（⑤の場合）'!$BE61,1,0),0),0)</f>
        <v>0</v>
      </c>
      <c r="KS56" s="377">
        <f>IF(KS$19-'様式３（療養者名簿）（⑤の場合）'!$BD61+1&lt;=15,IF(KS$19&gt;='様式３（療養者名簿）（⑤の場合）'!$BD61,IF(KS$19&lt;='様式３（療養者名簿）（⑤の場合）'!$BE61,1,0),0),0)</f>
        <v>0</v>
      </c>
      <c r="KT56" s="377">
        <f>IF(KT$19-'様式３（療養者名簿）（⑤の場合）'!$BD61+1&lt;=15,IF(KT$19&gt;='様式３（療養者名簿）（⑤の場合）'!$BD61,IF(KT$19&lt;='様式３（療養者名簿）（⑤の場合）'!$BE61,1,0),0),0)</f>
        <v>0</v>
      </c>
      <c r="KU56" s="377">
        <f>IF(KU$19-'様式３（療養者名簿）（⑤の場合）'!$BD61+1&lt;=15,IF(KU$19&gt;='様式３（療養者名簿）（⑤の場合）'!$BD61,IF(KU$19&lt;='様式３（療養者名簿）（⑤の場合）'!$BE61,1,0),0),0)</f>
        <v>0</v>
      </c>
      <c r="KV56" s="377">
        <f>IF(KV$19-'様式３（療養者名簿）（⑤の場合）'!$BD61+1&lt;=15,IF(KV$19&gt;='様式３（療養者名簿）（⑤の場合）'!$BD61,IF(KV$19&lt;='様式３（療養者名簿）（⑤の場合）'!$BE61,1,0),0),0)</f>
        <v>0</v>
      </c>
      <c r="KW56" s="377">
        <f>IF(KW$19-'様式３（療養者名簿）（⑤の場合）'!$BD61+1&lt;=15,IF(KW$19&gt;='様式３（療養者名簿）（⑤の場合）'!$BD61,IF(KW$19&lt;='様式３（療養者名簿）（⑤の場合）'!$BE61,1,0),0),0)</f>
        <v>0</v>
      </c>
      <c r="KX56" s="377">
        <f>IF(KX$19-'様式３（療養者名簿）（⑤の場合）'!$BD61+1&lt;=15,IF(KX$19&gt;='様式３（療養者名簿）（⑤の場合）'!$BD61,IF(KX$19&lt;='様式３（療養者名簿）（⑤の場合）'!$BE61,1,0),0),0)</f>
        <v>0</v>
      </c>
      <c r="KY56" s="377">
        <f>IF(KY$19-'様式３（療養者名簿）（⑤の場合）'!$BD61+1&lt;=15,IF(KY$19&gt;='様式３（療養者名簿）（⑤の場合）'!$BD61,IF(KY$19&lt;='様式３（療養者名簿）（⑤の場合）'!$BE61,1,0),0),0)</f>
        <v>0</v>
      </c>
      <c r="KZ56" s="377">
        <f>IF(KZ$19-'様式３（療養者名簿）（⑤の場合）'!$BD61+1&lt;=15,IF(KZ$19&gt;='様式３（療養者名簿）（⑤の場合）'!$BD61,IF(KZ$19&lt;='様式３（療養者名簿）（⑤の場合）'!$BE61,1,0),0),0)</f>
        <v>0</v>
      </c>
      <c r="LA56" s="377">
        <f>IF(LA$19-'様式３（療養者名簿）（⑤の場合）'!$BD61+1&lt;=15,IF(LA$19&gt;='様式３（療養者名簿）（⑤の場合）'!$BD61,IF(LA$19&lt;='様式３（療養者名簿）（⑤の場合）'!$BE61,1,0),0),0)</f>
        <v>0</v>
      </c>
      <c r="LB56" s="377">
        <f>IF(LB$19-'様式３（療養者名簿）（⑤の場合）'!$BD61+1&lt;=15,IF(LB$19&gt;='様式３（療養者名簿）（⑤の場合）'!$BD61,IF(LB$19&lt;='様式３（療養者名簿）（⑤の場合）'!$BE61,1,0),0),0)</f>
        <v>0</v>
      </c>
      <c r="LC56" s="377">
        <f>IF(LC$19-'様式３（療養者名簿）（⑤の場合）'!$BD61+1&lt;=15,IF(LC$19&gt;='様式３（療養者名簿）（⑤の場合）'!$BD61,IF(LC$19&lt;='様式３（療養者名簿）（⑤の場合）'!$BE61,1,0),0),0)</f>
        <v>0</v>
      </c>
      <c r="LD56" s="377">
        <f>IF(LD$19-'様式３（療養者名簿）（⑤の場合）'!$BD61+1&lt;=15,IF(LD$19&gt;='様式３（療養者名簿）（⑤の場合）'!$BD61,IF(LD$19&lt;='様式３（療養者名簿）（⑤の場合）'!$BE61,1,0),0),0)</f>
        <v>0</v>
      </c>
      <c r="LE56" s="377">
        <f>IF(LE$19-'様式３（療養者名簿）（⑤の場合）'!$BD61+1&lt;=15,IF(LE$19&gt;='様式３（療養者名簿）（⑤の場合）'!$BD61,IF(LE$19&lt;='様式３（療養者名簿）（⑤の場合）'!$BE61,1,0),0),0)</f>
        <v>0</v>
      </c>
      <c r="LF56" s="377">
        <f>IF(LF$19-'様式３（療養者名簿）（⑤の場合）'!$BD61+1&lt;=15,IF(LF$19&gt;='様式３（療養者名簿）（⑤の場合）'!$BD61,IF(LF$19&lt;='様式３（療養者名簿）（⑤の場合）'!$BE61,1,0),0),0)</f>
        <v>0</v>
      </c>
      <c r="LG56" s="377">
        <f>IF(LG$19-'様式３（療養者名簿）（⑤の場合）'!$BD61+1&lt;=15,IF(LG$19&gt;='様式３（療養者名簿）（⑤の場合）'!$BD61,IF(LG$19&lt;='様式３（療養者名簿）（⑤の場合）'!$BE61,1,0),0),0)</f>
        <v>0</v>
      </c>
      <c r="LH56" s="377">
        <f>IF(LH$19-'様式３（療養者名簿）（⑤の場合）'!$BD61+1&lt;=15,IF(LH$19&gt;='様式３（療養者名簿）（⑤の場合）'!$BD61,IF(LH$19&lt;='様式３（療養者名簿）（⑤の場合）'!$BE61,1,0),0),0)</f>
        <v>0</v>
      </c>
      <c r="LI56" s="377">
        <f>IF(LI$19-'様式３（療養者名簿）（⑤の場合）'!$BD61+1&lt;=15,IF(LI$19&gt;='様式３（療養者名簿）（⑤の場合）'!$BD61,IF(LI$19&lt;='様式３（療養者名簿）（⑤の場合）'!$BE61,1,0),0),0)</f>
        <v>0</v>
      </c>
      <c r="LJ56" s="377">
        <f>IF(LJ$19-'様式３（療養者名簿）（⑤の場合）'!$BD61+1&lt;=15,IF(LJ$19&gt;='様式３（療養者名簿）（⑤の場合）'!$BD61,IF(LJ$19&lt;='様式３（療養者名簿）（⑤の場合）'!$BE61,1,0),0),0)</f>
        <v>0</v>
      </c>
      <c r="LK56" s="377">
        <f>IF(LK$19-'様式３（療養者名簿）（⑤の場合）'!$BD61+1&lt;=15,IF(LK$19&gt;='様式３（療養者名簿）（⑤の場合）'!$BD61,IF(LK$19&lt;='様式３（療養者名簿）（⑤の場合）'!$BE61,1,0),0),0)</f>
        <v>0</v>
      </c>
      <c r="LL56" s="377">
        <f>IF(LL$19-'様式３（療養者名簿）（⑤の場合）'!$BD61+1&lt;=15,IF(LL$19&gt;='様式３（療養者名簿）（⑤の場合）'!$BD61,IF(LL$19&lt;='様式３（療養者名簿）（⑤の場合）'!$BE61,1,0),0),0)</f>
        <v>0</v>
      </c>
      <c r="LM56" s="377">
        <f>IF(LM$19-'様式３（療養者名簿）（⑤の場合）'!$BD61+1&lt;=15,IF(LM$19&gt;='様式３（療養者名簿）（⑤の場合）'!$BD61,IF(LM$19&lt;='様式３（療養者名簿）（⑤の場合）'!$BE61,1,0),0),0)</f>
        <v>0</v>
      </c>
      <c r="LN56" s="377">
        <f>IF(LN$19-'様式３（療養者名簿）（⑤の場合）'!$BD61+1&lt;=15,IF(LN$19&gt;='様式３（療養者名簿）（⑤の場合）'!$BD61,IF(LN$19&lt;='様式３（療養者名簿）（⑤の場合）'!$BE61,1,0),0),0)</f>
        <v>0</v>
      </c>
      <c r="LO56" s="377">
        <f>IF(LO$19-'様式３（療養者名簿）（⑤の場合）'!$BD61+1&lt;=15,IF(LO$19&gt;='様式３（療養者名簿）（⑤の場合）'!$BD61,IF(LO$19&lt;='様式３（療養者名簿）（⑤の場合）'!$BE61,1,0),0),0)</f>
        <v>0</v>
      </c>
      <c r="LP56" s="377">
        <f>IF(LP$19-'様式３（療養者名簿）（⑤の場合）'!$BD61+1&lt;=15,IF(LP$19&gt;='様式３（療養者名簿）（⑤の場合）'!$BD61,IF(LP$19&lt;='様式３（療養者名簿）（⑤の場合）'!$BE61,1,0),0),0)</f>
        <v>0</v>
      </c>
      <c r="LQ56" s="377">
        <f>IF(LQ$19-'様式３（療養者名簿）（⑤の場合）'!$BD61+1&lt;=15,IF(LQ$19&gt;='様式３（療養者名簿）（⑤の場合）'!$BD61,IF(LQ$19&lt;='様式３（療養者名簿）（⑤の場合）'!$BE61,1,0),0),0)</f>
        <v>0</v>
      </c>
      <c r="LR56" s="377">
        <f>IF(LR$19-'様式３（療養者名簿）（⑤の場合）'!$BD61+1&lt;=15,IF(LR$19&gt;='様式３（療養者名簿）（⑤の場合）'!$BD61,IF(LR$19&lt;='様式３（療養者名簿）（⑤の場合）'!$BE61,1,0),0),0)</f>
        <v>0</v>
      </c>
      <c r="LS56" s="377">
        <f>IF(LS$19-'様式３（療養者名簿）（⑤の場合）'!$BD61+1&lt;=15,IF(LS$19&gt;='様式３（療養者名簿）（⑤の場合）'!$BD61,IF(LS$19&lt;='様式３（療養者名簿）（⑤の場合）'!$BE61,1,0),0),0)</f>
        <v>0</v>
      </c>
      <c r="LT56" s="377">
        <f>IF(LT$19-'様式３（療養者名簿）（⑤の場合）'!$BD61+1&lt;=15,IF(LT$19&gt;='様式３（療養者名簿）（⑤の場合）'!$BD61,IF(LT$19&lt;='様式３（療養者名簿）（⑤の場合）'!$BE61,1,0),0),0)</f>
        <v>0</v>
      </c>
      <c r="LU56" s="377">
        <f>IF(LU$19-'様式３（療養者名簿）（⑤の場合）'!$BD61+1&lt;=15,IF(LU$19&gt;='様式３（療養者名簿）（⑤の場合）'!$BD61,IF(LU$19&lt;='様式３（療養者名簿）（⑤の場合）'!$BE61,1,0),0),0)</f>
        <v>0</v>
      </c>
      <c r="LV56" s="377">
        <f>IF(LV$19-'様式３（療養者名簿）（⑤の場合）'!$BD61+1&lt;=15,IF(LV$19&gt;='様式３（療養者名簿）（⑤の場合）'!$BD61,IF(LV$19&lt;='様式３（療養者名簿）（⑤の場合）'!$BE61,1,0),0),0)</f>
        <v>0</v>
      </c>
      <c r="LW56" s="377">
        <f>IF(LW$19-'様式３（療養者名簿）（⑤の場合）'!$BD61+1&lt;=15,IF(LW$19&gt;='様式３（療養者名簿）（⑤の場合）'!$BD61,IF(LW$19&lt;='様式３（療養者名簿）（⑤の場合）'!$BE61,1,0),0),0)</f>
        <v>0</v>
      </c>
      <c r="LX56" s="377">
        <f>IF(LX$19-'様式３（療養者名簿）（⑤の場合）'!$BD61+1&lt;=15,IF(LX$19&gt;='様式３（療養者名簿）（⑤の場合）'!$BD61,IF(LX$19&lt;='様式３（療養者名簿）（⑤の場合）'!$BE61,1,0),0),0)</f>
        <v>0</v>
      </c>
      <c r="LY56" s="377">
        <f>IF(LY$19-'様式３（療養者名簿）（⑤の場合）'!$BD61+1&lt;=15,IF(LY$19&gt;='様式３（療養者名簿）（⑤の場合）'!$BD61,IF(LY$19&lt;='様式３（療養者名簿）（⑤の場合）'!$BE61,1,0),0),0)</f>
        <v>0</v>
      </c>
      <c r="LZ56" s="377">
        <f>IF(LZ$19-'様式３（療養者名簿）（⑤の場合）'!$BD61+1&lt;=15,IF(LZ$19&gt;='様式３（療養者名簿）（⑤の場合）'!$BD61,IF(LZ$19&lt;='様式３（療養者名簿）（⑤の場合）'!$BE61,1,0),0),0)</f>
        <v>0</v>
      </c>
      <c r="MA56" s="377">
        <f>IF(MA$19-'様式３（療養者名簿）（⑤の場合）'!$BD61+1&lt;=15,IF(MA$19&gt;='様式３（療養者名簿）（⑤の場合）'!$BD61,IF(MA$19&lt;='様式３（療養者名簿）（⑤の場合）'!$BE61,1,0),0),0)</f>
        <v>0</v>
      </c>
      <c r="MB56" s="377">
        <f>IF(MB$19-'様式３（療養者名簿）（⑤の場合）'!$BD61+1&lt;=15,IF(MB$19&gt;='様式３（療養者名簿）（⑤の場合）'!$BD61,IF(MB$19&lt;='様式３（療養者名簿）（⑤の場合）'!$BE61,1,0),0),0)</f>
        <v>0</v>
      </c>
      <c r="MC56" s="377">
        <f>IF(MC$19-'様式３（療養者名簿）（⑤の場合）'!$BD61+1&lt;=15,IF(MC$19&gt;='様式３（療養者名簿）（⑤の場合）'!$BD61,IF(MC$19&lt;='様式３（療養者名簿）（⑤の場合）'!$BE61,1,0),0),0)</f>
        <v>0</v>
      </c>
      <c r="MD56" s="377">
        <f>IF(MD$19-'様式３（療養者名簿）（⑤の場合）'!$BD61+1&lt;=15,IF(MD$19&gt;='様式３（療養者名簿）（⑤の場合）'!$BD61,IF(MD$19&lt;='様式３（療養者名簿）（⑤の場合）'!$BE61,1,0),0),0)</f>
        <v>0</v>
      </c>
      <c r="ME56" s="377">
        <f>IF(ME$19-'様式３（療養者名簿）（⑤の場合）'!$BD61+1&lt;=15,IF(ME$19&gt;='様式３（療養者名簿）（⑤の場合）'!$BD61,IF(ME$19&lt;='様式３（療養者名簿）（⑤の場合）'!$BE61,1,0),0),0)</f>
        <v>0</v>
      </c>
      <c r="MF56" s="377">
        <f>IF(MF$19-'様式３（療養者名簿）（⑤の場合）'!$BD61+1&lt;=15,IF(MF$19&gt;='様式３（療養者名簿）（⑤の場合）'!$BD61,IF(MF$19&lt;='様式３（療養者名簿）（⑤の場合）'!$BE61,1,0),0),0)</f>
        <v>0</v>
      </c>
      <c r="MG56" s="377">
        <f>IF(MG$19-'様式３（療養者名簿）（⑤の場合）'!$BD61+1&lt;=15,IF(MG$19&gt;='様式３（療養者名簿）（⑤の場合）'!$BD61,IF(MG$19&lt;='様式３（療養者名簿）（⑤の場合）'!$BE61,1,0),0),0)</f>
        <v>0</v>
      </c>
      <c r="MH56" s="377">
        <f>IF(MH$19-'様式３（療養者名簿）（⑤の場合）'!$BD61+1&lt;=15,IF(MH$19&gt;='様式３（療養者名簿）（⑤の場合）'!$BD61,IF(MH$19&lt;='様式３（療養者名簿）（⑤の場合）'!$BE61,1,0),0),0)</f>
        <v>0</v>
      </c>
      <c r="MI56" s="377">
        <f>IF(MI$19-'様式３（療養者名簿）（⑤の場合）'!$BD61+1&lt;=15,IF(MI$19&gt;='様式３（療養者名簿）（⑤の場合）'!$BD61,IF(MI$19&lt;='様式３（療養者名簿）（⑤の場合）'!$BE61,1,0),0),0)</f>
        <v>0</v>
      </c>
      <c r="MJ56" s="377">
        <f>IF(MJ$19-'様式３（療養者名簿）（⑤の場合）'!$BD61+1&lt;=15,IF(MJ$19&gt;='様式３（療養者名簿）（⑤の場合）'!$BD61,IF(MJ$19&lt;='様式３（療養者名簿）（⑤の場合）'!$BE61,1,0),0),0)</f>
        <v>0</v>
      </c>
      <c r="MK56" s="377">
        <f>IF(MK$19-'様式３（療養者名簿）（⑤の場合）'!$BD61+1&lt;=15,IF(MK$19&gt;='様式３（療養者名簿）（⑤の場合）'!$BD61,IF(MK$19&lt;='様式３（療養者名簿）（⑤の場合）'!$BE61,1,0),0),0)</f>
        <v>0</v>
      </c>
      <c r="ML56" s="377">
        <f>IF(ML$19-'様式３（療養者名簿）（⑤の場合）'!$BD61+1&lt;=15,IF(ML$19&gt;='様式３（療養者名簿）（⑤の場合）'!$BD61,IF(ML$19&lt;='様式３（療養者名簿）（⑤の場合）'!$BE61,1,0),0),0)</f>
        <v>0</v>
      </c>
      <c r="MM56" s="377">
        <f>IF(MM$19-'様式３（療養者名簿）（⑤の場合）'!$BD61+1&lt;=15,IF(MM$19&gt;='様式３（療養者名簿）（⑤の場合）'!$BD61,IF(MM$19&lt;='様式３（療養者名簿）（⑤の場合）'!$BE61,1,0),0),0)</f>
        <v>0</v>
      </c>
      <c r="MN56" s="377">
        <f>IF(MN$19-'様式３（療養者名簿）（⑤の場合）'!$BD61+1&lt;=15,IF(MN$19&gt;='様式３（療養者名簿）（⑤の場合）'!$BD61,IF(MN$19&lt;='様式３（療養者名簿）（⑤の場合）'!$BE61,1,0),0),0)</f>
        <v>0</v>
      </c>
      <c r="MO56" s="377">
        <f>IF(MO$19-'様式３（療養者名簿）（⑤の場合）'!$BD61+1&lt;=15,IF(MO$19&gt;='様式３（療養者名簿）（⑤の場合）'!$BD61,IF(MO$19&lt;='様式３（療養者名簿）（⑤の場合）'!$BE61,1,0),0),0)</f>
        <v>0</v>
      </c>
      <c r="MP56" s="377">
        <f>IF(MP$19-'様式３（療養者名簿）（⑤の場合）'!$BD61+1&lt;=15,IF(MP$19&gt;='様式３（療養者名簿）（⑤の場合）'!$BD61,IF(MP$19&lt;='様式３（療養者名簿）（⑤の場合）'!$BE61,1,0),0),0)</f>
        <v>0</v>
      </c>
      <c r="MQ56" s="377">
        <f>IF(MQ$19-'様式３（療養者名簿）（⑤の場合）'!$BD61+1&lt;=15,IF(MQ$19&gt;='様式３（療養者名簿）（⑤の場合）'!$BD61,IF(MQ$19&lt;='様式３（療養者名簿）（⑤の場合）'!$BE61,1,0),0),0)</f>
        <v>0</v>
      </c>
      <c r="MR56" s="377">
        <f>IF(MR$19-'様式３（療養者名簿）（⑤の場合）'!$BD61+1&lt;=15,IF(MR$19&gt;='様式３（療養者名簿）（⑤の場合）'!$BD61,IF(MR$19&lt;='様式３（療養者名簿）（⑤の場合）'!$BE61,1,0),0),0)</f>
        <v>0</v>
      </c>
      <c r="MS56" s="377">
        <f>IF(MS$19-'様式３（療養者名簿）（⑤の場合）'!$BD61+1&lt;=15,IF(MS$19&gt;='様式３（療養者名簿）（⑤の場合）'!$BD61,IF(MS$19&lt;='様式３（療養者名簿）（⑤の場合）'!$BE61,1,0),0),0)</f>
        <v>0</v>
      </c>
      <c r="MT56" s="377">
        <f>IF(MT$19-'様式３（療養者名簿）（⑤の場合）'!$BD61+1&lt;=15,IF(MT$19&gt;='様式３（療養者名簿）（⑤の場合）'!$BD61,IF(MT$19&lt;='様式３（療養者名簿）（⑤の場合）'!$BE61,1,0),0),0)</f>
        <v>0</v>
      </c>
      <c r="MU56" s="377">
        <f>IF(MU$19-'様式３（療養者名簿）（⑤の場合）'!$BD61+1&lt;=15,IF(MU$19&gt;='様式３（療養者名簿）（⑤の場合）'!$BD61,IF(MU$19&lt;='様式３（療養者名簿）（⑤の場合）'!$BE61,1,0),0),0)</f>
        <v>0</v>
      </c>
      <c r="MV56" s="377">
        <f>IF(MV$19-'様式３（療養者名簿）（⑤の場合）'!$BD61+1&lt;=15,IF(MV$19&gt;='様式３（療養者名簿）（⑤の場合）'!$BD61,IF(MV$19&lt;='様式３（療養者名簿）（⑤の場合）'!$BE61,1,0),0),0)</f>
        <v>0</v>
      </c>
      <c r="MW56" s="377">
        <f>IF(MW$19-'様式３（療養者名簿）（⑤の場合）'!$BD61+1&lt;=15,IF(MW$19&gt;='様式３（療養者名簿）（⑤の場合）'!$BD61,IF(MW$19&lt;='様式３（療養者名簿）（⑤の場合）'!$BE61,1,0),0),0)</f>
        <v>0</v>
      </c>
      <c r="MX56" s="377">
        <f>IF(MX$19-'様式３（療養者名簿）（⑤の場合）'!$BD61+1&lt;=15,IF(MX$19&gt;='様式３（療養者名簿）（⑤の場合）'!$BD61,IF(MX$19&lt;='様式３（療養者名簿）（⑤の場合）'!$BE61,1,0),0),0)</f>
        <v>0</v>
      </c>
      <c r="MY56" s="377">
        <f>IF(MY$19-'様式３（療養者名簿）（⑤の場合）'!$BD61+1&lt;=15,IF(MY$19&gt;='様式３（療養者名簿）（⑤の場合）'!$BD61,IF(MY$19&lt;='様式３（療養者名簿）（⑤の場合）'!$BE61,1,0),0),0)</f>
        <v>0</v>
      </c>
      <c r="MZ56" s="377">
        <f>IF(MZ$19-'様式３（療養者名簿）（⑤の場合）'!$BD61+1&lt;=15,IF(MZ$19&gt;='様式３（療養者名簿）（⑤の場合）'!$BD61,IF(MZ$19&lt;='様式３（療養者名簿）（⑤の場合）'!$BE61,1,0),0),0)</f>
        <v>0</v>
      </c>
      <c r="NA56" s="377">
        <f>IF(NA$19-'様式３（療養者名簿）（⑤の場合）'!$BD61+1&lt;=15,IF(NA$19&gt;='様式３（療養者名簿）（⑤の場合）'!$BD61,IF(NA$19&lt;='様式３（療養者名簿）（⑤の場合）'!$BE61,1,0),0),0)</f>
        <v>0</v>
      </c>
      <c r="NB56" s="377">
        <f>IF(NB$19-'様式３（療養者名簿）（⑤の場合）'!$BD61+1&lt;=15,IF(NB$19&gt;='様式３（療養者名簿）（⑤の場合）'!$BD61,IF(NB$19&lt;='様式３（療養者名簿）（⑤の場合）'!$BE61,1,0),0),0)</f>
        <v>0</v>
      </c>
      <c r="NC56" s="257">
        <f>IF(NC$19-'様式３（療養者名簿）（⑤の場合）'!$BD61+1&lt;=15,IF(NC$19&gt;='様式３（療養者名簿）（⑤の場合）'!$BD61,IF(NC$19&lt;='様式３（療養者名簿）（⑤の場合）'!$BE61,1,0),0),0)</f>
        <v>0</v>
      </c>
      <c r="ND56" s="257">
        <f>IF(ND$19-'様式３（療養者名簿）（⑤の場合）'!$BD61+1&lt;=15,IF(ND$19&gt;='様式３（療養者名簿）（⑤の場合）'!$BD61,IF(ND$19&lt;='様式３（療養者名簿）（⑤の場合）'!$BE61,1,0),0),0)</f>
        <v>0</v>
      </c>
      <c r="NE56" s="257">
        <f>IF(NE$19-'様式３（療養者名簿）（⑤の場合）'!$BD61+1&lt;=15,IF(NE$19&gt;='様式３（療養者名簿）（⑤の場合）'!$BD61,IF(NE$19&lt;='様式３（療養者名簿）（⑤の場合）'!$BE61,1,0),0),0)</f>
        <v>0</v>
      </c>
      <c r="NF56" s="257">
        <f>IF(NF$19-'様式３（療養者名簿）（⑤の場合）'!$BD61+1&lt;=15,IF(NF$19&gt;='様式３（療養者名簿）（⑤の場合）'!$BD61,IF(NF$19&lt;='様式３（療養者名簿）（⑤の場合）'!$BE61,1,0),0),0)</f>
        <v>0</v>
      </c>
      <c r="NG56" s="257">
        <f>IF(NG$19-'様式３（療養者名簿）（⑤の場合）'!$BD61+1&lt;=15,IF(NG$19&gt;='様式３（療養者名簿）（⑤の場合）'!$BD61,IF(NG$19&lt;='様式３（療養者名簿）（⑤の場合）'!$BE61,1,0),0),0)</f>
        <v>0</v>
      </c>
      <c r="NH56" s="257">
        <f>IF(NH$19-'様式３（療養者名簿）（⑤の場合）'!$BD61+1&lt;=15,IF(NH$19&gt;='様式３（療養者名簿）（⑤の場合）'!$BD61,IF(NH$19&lt;='様式３（療養者名簿）（⑤の場合）'!$BE61,1,0),0),0)</f>
        <v>0</v>
      </c>
      <c r="NI56" s="257">
        <f>IF(NI$19-'様式３（療養者名簿）（⑤の場合）'!$BD61+1&lt;=15,IF(NI$19&gt;='様式３（療養者名簿）（⑤の場合）'!$BD61,IF(NI$19&lt;='様式３（療養者名簿）（⑤の場合）'!$BE61,1,0),0),0)</f>
        <v>0</v>
      </c>
      <c r="NJ56" s="257">
        <f>IF(NJ$19-'様式３（療養者名簿）（⑤の場合）'!$BD61+1&lt;=15,IF(NJ$19&gt;='様式３（療養者名簿）（⑤の場合）'!$BD61,IF(NJ$19&lt;='様式３（療養者名簿）（⑤の場合）'!$BE61,1,0),0),0)</f>
        <v>0</v>
      </c>
      <c r="NK56" s="257">
        <f>IF(NK$19-'様式３（療養者名簿）（⑤の場合）'!$BD61+1&lt;=15,IF(NK$19&gt;='様式３（療養者名簿）（⑤の場合）'!$BD61,IF(NK$19&lt;='様式３（療養者名簿）（⑤の場合）'!$BE61,1,0),0),0)</f>
        <v>0</v>
      </c>
      <c r="NL56" s="257">
        <f>IF(NL$19-'様式３（療養者名簿）（⑤の場合）'!$BD61+1&lt;=15,IF(NL$19&gt;='様式３（療養者名簿）（⑤の場合）'!$BD61,IF(NL$19&lt;='様式３（療養者名簿）（⑤の場合）'!$BE61,1,0),0),0)</f>
        <v>0</v>
      </c>
      <c r="NM56" s="257">
        <f>IF(NM$19-'様式３（療養者名簿）（⑤の場合）'!$BD61+1&lt;=15,IF(NM$19&gt;='様式３（療養者名簿）（⑤の場合）'!$BD61,IF(NM$19&lt;='様式３（療養者名簿）（⑤の場合）'!$BE61,1,0),0),0)</f>
        <v>0</v>
      </c>
      <c r="NN56" s="257">
        <f>IF(NN$19-'様式３（療養者名簿）（⑤の場合）'!$BD61+1&lt;=15,IF(NN$19&gt;='様式３（療養者名簿）（⑤の場合）'!$BD61,IF(NN$19&lt;='様式３（療養者名簿）（⑤の場合）'!$BE61,1,0),0),0)</f>
        <v>0</v>
      </c>
      <c r="NO56" s="257">
        <f>IF(NO$19-'様式３（療養者名簿）（⑤の場合）'!$BD61+1&lt;=15,IF(NO$19&gt;='様式３（療養者名簿）（⑤の場合）'!$BD61,IF(NO$19&lt;='様式３（療養者名簿）（⑤の場合）'!$BE61,1,0),0),0)</f>
        <v>0</v>
      </c>
      <c r="NP56" s="257">
        <f>IF(NP$19-'様式３（療養者名簿）（⑤の場合）'!$BD61+1&lt;=15,IF(NP$19&gt;='様式３（療養者名簿）（⑤の場合）'!$BD61,IF(NP$19&lt;='様式３（療養者名簿）（⑤の場合）'!$BE61,1,0),0),0)</f>
        <v>0</v>
      </c>
      <c r="NQ56" s="257">
        <f>IF(NQ$19-'様式３（療養者名簿）（⑤の場合）'!$BD61+1&lt;=15,IF(NQ$19&gt;='様式３（療養者名簿）（⑤の場合）'!$BD61,IF(NQ$19&lt;='様式３（療養者名簿）（⑤の場合）'!$BE61,1,0),0),0)</f>
        <v>0</v>
      </c>
      <c r="NR56" s="257">
        <f>IF(NR$19-'様式３（療養者名簿）（⑤の場合）'!$BD61+1&lt;=15,IF(NR$19&gt;='様式３（療養者名簿）（⑤の場合）'!$BD61,IF(NR$19&lt;='様式３（療養者名簿）（⑤の場合）'!$BE61,1,0),0),0)</f>
        <v>0</v>
      </c>
      <c r="NS56" s="257">
        <f>IF(NS$19-'様式３（療養者名簿）（⑤の場合）'!$BD61+1&lt;=15,IF(NS$19&gt;='様式３（療養者名簿）（⑤の場合）'!$BD61,IF(NS$19&lt;='様式３（療養者名簿）（⑤の場合）'!$BE61,1,0),0),0)</f>
        <v>0</v>
      </c>
      <c r="NT56" s="257">
        <f>IF(NT$19-'様式３（療養者名簿）（⑤の場合）'!$BD61+1&lt;=15,IF(NT$19&gt;='様式３（療養者名簿）（⑤の場合）'!$BD61,IF(NT$19&lt;='様式３（療養者名簿）（⑤の場合）'!$BE61,1,0),0),0)</f>
        <v>0</v>
      </c>
      <c r="NU56" s="257">
        <f>IF(NU$19-'様式３（療養者名簿）（⑤の場合）'!$BD61+1&lt;=15,IF(NU$19&gt;='様式３（療養者名簿）（⑤の場合）'!$BD61,IF(NU$19&lt;='様式３（療養者名簿）（⑤の場合）'!$BE61,1,0),0),0)</f>
        <v>0</v>
      </c>
      <c r="NV56" s="257">
        <f>IF(NV$19-'様式３（療養者名簿）（⑤の場合）'!$BD61+1&lt;=15,IF(NV$19&gt;='様式３（療養者名簿）（⑤の場合）'!$BD61,IF(NV$19&lt;='様式３（療養者名簿）（⑤の場合）'!$BE61,1,0),0),0)</f>
        <v>0</v>
      </c>
      <c r="NW56" s="257">
        <f>IF(NW$19-'様式３（療養者名簿）（⑤の場合）'!$BD61+1&lt;=15,IF(NW$19&gt;='様式３（療養者名簿）（⑤の場合）'!$BD61,IF(NW$19&lt;='様式３（療養者名簿）（⑤の場合）'!$BE61,1,0),0),0)</f>
        <v>0</v>
      </c>
      <c r="NX56" s="257">
        <f>IF(NX$19-'様式３（療養者名簿）（⑤の場合）'!$BD61+1&lt;=15,IF(NX$19&gt;='様式３（療養者名簿）（⑤の場合）'!$BD61,IF(NX$19&lt;='様式３（療養者名簿）（⑤の場合）'!$BE61,1,0),0),0)</f>
        <v>0</v>
      </c>
      <c r="NY56" s="257">
        <f>IF(NY$19-'様式３（療養者名簿）（⑤の場合）'!$BD61+1&lt;=15,IF(NY$19&gt;='様式３（療養者名簿）（⑤の場合）'!$BD61,IF(NY$19&lt;='様式３（療養者名簿）（⑤の場合）'!$BE61,1,0),0),0)</f>
        <v>0</v>
      </c>
      <c r="NZ56" s="257">
        <f>IF(NZ$19-'様式３（療養者名簿）（⑤の場合）'!$BD61+1&lt;=15,IF(NZ$19&gt;='様式３（療養者名簿）（⑤の場合）'!$BD61,IF(NZ$19&lt;='様式３（療養者名簿）（⑤の場合）'!$BE61,1,0),0),0)</f>
        <v>0</v>
      </c>
      <c r="OA56" s="257">
        <f>IF(OA$19-'様式３（療養者名簿）（⑤の場合）'!$BD61+1&lt;=15,IF(OA$19&gt;='様式３（療養者名簿）（⑤の場合）'!$BD61,IF(OA$19&lt;='様式３（療養者名簿）（⑤の場合）'!$BE61,1,0),0),0)</f>
        <v>0</v>
      </c>
      <c r="OB56" s="257">
        <f>IF(OB$19-'様式３（療養者名簿）（⑤の場合）'!$BD61+1&lt;=15,IF(OB$19&gt;='様式３（療養者名簿）（⑤の場合）'!$BD61,IF(OB$19&lt;='様式３（療養者名簿）（⑤の場合）'!$BE61,1,0),0),0)</f>
        <v>0</v>
      </c>
      <c r="OC56" s="257">
        <f>IF(OC$19-'様式３（療養者名簿）（⑤の場合）'!$BD61+1&lt;=15,IF(OC$19&gt;='様式３（療養者名簿）（⑤の場合）'!$BD61,IF(OC$19&lt;='様式３（療養者名簿）（⑤の場合）'!$BE61,1,0),0),0)</f>
        <v>0</v>
      </c>
      <c r="OD56" s="257">
        <f>IF(OD$19-'様式３（療養者名簿）（⑤の場合）'!$BD61+1&lt;=15,IF(OD$19&gt;='様式３（療養者名簿）（⑤の場合）'!$BD61,IF(OD$19&lt;='様式３（療養者名簿）（⑤の場合）'!$BE61,1,0),0),0)</f>
        <v>0</v>
      </c>
      <c r="OE56" s="257">
        <f>IF(OE$19-'様式３（療養者名簿）（⑤の場合）'!$BD61+1&lt;=15,IF(OE$19&gt;='様式３（療養者名簿）（⑤の場合）'!$BD61,IF(OE$19&lt;='様式３（療養者名簿）（⑤の場合）'!$BE61,1,0),0),0)</f>
        <v>0</v>
      </c>
      <c r="OF56" s="257">
        <f>IF(OF$19-'様式３（療養者名簿）（⑤の場合）'!$BD61+1&lt;=15,IF(OF$19&gt;='様式３（療養者名簿）（⑤の場合）'!$BD61,IF(OF$19&lt;='様式３（療養者名簿）（⑤の場合）'!$BE61,1,0),0),0)</f>
        <v>0</v>
      </c>
      <c r="OG56" s="257">
        <f>IF(OG$19-'様式３（療養者名簿）（⑤の場合）'!$BD61+1&lt;=15,IF(OG$19&gt;='様式３（療養者名簿）（⑤の場合）'!$BD61,IF(OG$19&lt;='様式３（療養者名簿）（⑤の場合）'!$BE61,1,0),0),0)</f>
        <v>0</v>
      </c>
      <c r="OH56" s="257">
        <f>IF(OH$19-'様式３（療養者名簿）（⑤の場合）'!$BD61+1&lt;=15,IF(OH$19&gt;='様式３（療養者名簿）（⑤の場合）'!$BD61,IF(OH$19&lt;='様式３（療養者名簿）（⑤の場合）'!$BE61,1,0),0),0)</f>
        <v>0</v>
      </c>
      <c r="OI56" s="257">
        <f>IF(OI$19-'様式３（療養者名簿）（⑤の場合）'!$BD61+1&lt;=15,IF(OI$19&gt;='様式３（療養者名簿）（⑤の場合）'!$BD61,IF(OI$19&lt;='様式３（療養者名簿）（⑤の場合）'!$BE61,1,0),0),0)</f>
        <v>0</v>
      </c>
      <c r="OJ56" s="257">
        <f>IF(OJ$19-'様式３（療養者名簿）（⑤の場合）'!$BD61+1&lt;=15,IF(OJ$19&gt;='様式３（療養者名簿）（⑤の場合）'!$BD61,IF(OJ$19&lt;='様式３（療養者名簿）（⑤の場合）'!$BE61,1,0),0),0)</f>
        <v>0</v>
      </c>
      <c r="OK56" s="257">
        <f>IF(OK$19-'様式３（療養者名簿）（⑤の場合）'!$BD61+1&lt;=15,IF(OK$19&gt;='様式３（療養者名簿）（⑤の場合）'!$BD61,IF(OK$19&lt;='様式３（療養者名簿）（⑤の場合）'!$BE61,1,0),0),0)</f>
        <v>0</v>
      </c>
      <c r="OL56" s="257">
        <f>IF(OL$19-'様式３（療養者名簿）（⑤の場合）'!$BD61+1&lt;=15,IF(OL$19&gt;='様式３（療養者名簿）（⑤の場合）'!$BD61,IF(OL$19&lt;='様式３（療養者名簿）（⑤の場合）'!$BE61,1,0),0),0)</f>
        <v>0</v>
      </c>
      <c r="OM56" s="257">
        <f>IF(OM$19-'様式３（療養者名簿）（⑤の場合）'!$BD61+1&lt;=15,IF(OM$19&gt;='様式３（療養者名簿）（⑤の場合）'!$BD61,IF(OM$19&lt;='様式３（療養者名簿）（⑤の場合）'!$BE61,1,0),0),0)</f>
        <v>0</v>
      </c>
      <c r="ON56" s="257">
        <f>IF(ON$19-'様式３（療養者名簿）（⑤の場合）'!$BD61+1&lt;=15,IF(ON$19&gt;='様式３（療養者名簿）（⑤の場合）'!$BD61,IF(ON$19&lt;='様式３（療養者名簿）（⑤の場合）'!$BE61,1,0),0),0)</f>
        <v>0</v>
      </c>
      <c r="OO56" s="257">
        <f>IF(OO$19-'様式３（療養者名簿）（⑤の場合）'!$BD61+1&lt;=15,IF(OO$19&gt;='様式３（療養者名簿）（⑤の場合）'!$BD61,IF(OO$19&lt;='様式３（療養者名簿）（⑤の場合）'!$BE61,1,0),0),0)</f>
        <v>0</v>
      </c>
      <c r="OP56" s="257">
        <f>IF(OP$19-'様式３（療養者名簿）（⑤の場合）'!$BD61+1&lt;=15,IF(OP$19&gt;='様式３（療養者名簿）（⑤の場合）'!$BD61,IF(OP$19&lt;='様式３（療養者名簿）（⑤の場合）'!$BE61,1,0),0),0)</f>
        <v>0</v>
      </c>
      <c r="OQ56" s="257">
        <f>IF(OQ$19-'様式３（療養者名簿）（⑤の場合）'!$BD61+1&lt;=15,IF(OQ$19&gt;='様式３（療養者名簿）（⑤の場合）'!$BD61,IF(OQ$19&lt;='様式３（療養者名簿）（⑤の場合）'!$BE61,1,0),0),0)</f>
        <v>0</v>
      </c>
      <c r="OR56" s="257">
        <f>IF(OR$19-'様式３（療養者名簿）（⑤の場合）'!$BD61+1&lt;=15,IF(OR$19&gt;='様式３（療養者名簿）（⑤の場合）'!$BD61,IF(OR$19&lt;='様式３（療養者名簿）（⑤の場合）'!$BE61,1,0),0),0)</f>
        <v>0</v>
      </c>
      <c r="OS56" s="257">
        <f>IF(OS$19-'様式３（療養者名簿）（⑤の場合）'!$BD61+1&lt;=15,IF(OS$19&gt;='様式３（療養者名簿）（⑤の場合）'!$BD61,IF(OS$19&lt;='様式３（療養者名簿）（⑤の場合）'!$BE61,1,0),0),0)</f>
        <v>0</v>
      </c>
      <c r="OT56" s="257">
        <f>IF(OT$19-'様式３（療養者名簿）（⑤の場合）'!$BD61+1&lt;=15,IF(OT$19&gt;='様式３（療養者名簿）（⑤の場合）'!$BD61,IF(OT$19&lt;='様式３（療養者名簿）（⑤の場合）'!$BE61,1,0),0),0)</f>
        <v>0</v>
      </c>
      <c r="OU56" s="257">
        <f>IF(OU$19-'様式３（療養者名簿）（⑤の場合）'!$BD61+1&lt;=15,IF(OU$19&gt;='様式３（療養者名簿）（⑤の場合）'!$BD61,IF(OU$19&lt;='様式３（療養者名簿）（⑤の場合）'!$BE61,1,0),0),0)</f>
        <v>0</v>
      </c>
      <c r="OV56" s="257">
        <f>IF(OV$19-'様式３（療養者名簿）（⑤の場合）'!$BD61+1&lt;=15,IF(OV$19&gt;='様式３（療養者名簿）（⑤の場合）'!$BD61,IF(OV$19&lt;='様式３（療養者名簿）（⑤の場合）'!$BE61,1,0),0),0)</f>
        <v>0</v>
      </c>
      <c r="OW56" s="257">
        <f>IF(OW$19-'様式３（療養者名簿）（⑤の場合）'!$BD61+1&lt;=15,IF(OW$19&gt;='様式３（療養者名簿）（⑤の場合）'!$BD61,IF(OW$19&lt;='様式３（療養者名簿）（⑤の場合）'!$BE61,1,0),0),0)</f>
        <v>0</v>
      </c>
      <c r="OX56" s="257">
        <f>IF(OX$19-'様式３（療養者名簿）（⑤の場合）'!$BD61+1&lt;=15,IF(OX$19&gt;='様式３（療養者名簿）（⑤の場合）'!$BD61,IF(OX$19&lt;='様式３（療養者名簿）（⑤の場合）'!$BE61,1,0),0),0)</f>
        <v>0</v>
      </c>
      <c r="OY56" s="257">
        <f>IF(OY$19-'様式３（療養者名簿）（⑤の場合）'!$BD61+1&lt;=15,IF(OY$19&gt;='様式３（療養者名簿）（⑤の場合）'!$BD61,IF(OY$19&lt;='様式３（療養者名簿）（⑤の場合）'!$BE61,1,0),0),0)</f>
        <v>0</v>
      </c>
      <c r="OZ56" s="257">
        <f>IF(OZ$19-'様式３（療養者名簿）（⑤の場合）'!$BD61+1&lt;=15,IF(OZ$19&gt;='様式３（療養者名簿）（⑤の場合）'!$BD61,IF(OZ$19&lt;='様式３（療養者名簿）（⑤の場合）'!$BE61,1,0),0),0)</f>
        <v>0</v>
      </c>
      <c r="PA56" s="257">
        <f>IF(PA$19-'様式３（療養者名簿）（⑤の場合）'!$BD61+1&lt;=15,IF(PA$19&gt;='様式３（療養者名簿）（⑤の場合）'!$BD61,IF(PA$19&lt;='様式３（療養者名簿）（⑤の場合）'!$BE61,1,0),0),0)</f>
        <v>0</v>
      </c>
      <c r="PB56" s="257">
        <f>IF(PB$19-'様式３（療養者名簿）（⑤の場合）'!$BD61+1&lt;=15,IF(PB$19&gt;='様式３（療養者名簿）（⑤の場合）'!$BD61,IF(PB$19&lt;='様式３（療養者名簿）（⑤の場合）'!$BE61,1,0),0),0)</f>
        <v>0</v>
      </c>
      <c r="PC56" s="257">
        <f>IF(PC$19-'様式３（療養者名簿）（⑤の場合）'!$BD61+1&lt;=15,IF(PC$19&gt;='様式３（療養者名簿）（⑤の場合）'!$BD61,IF(PC$19&lt;='様式３（療養者名簿）（⑤の場合）'!$BE61,1,0),0),0)</f>
        <v>0</v>
      </c>
      <c r="PD56" s="257">
        <f>IF(PD$19-'様式３（療養者名簿）（⑤の場合）'!$BD61+1&lt;=15,IF(PD$19&gt;='様式３（療養者名簿）（⑤の場合）'!$BD61,IF(PD$19&lt;='様式３（療養者名簿）（⑤の場合）'!$BE61,1,0),0),0)</f>
        <v>0</v>
      </c>
      <c r="PE56" s="257">
        <f>IF(PE$19-'様式３（療養者名簿）（⑤の場合）'!$BD61+1&lt;=15,IF(PE$19&gt;='様式３（療養者名簿）（⑤の場合）'!$BD61,IF(PE$19&lt;='様式３（療養者名簿）（⑤の場合）'!$BE61,1,0),0),0)</f>
        <v>0</v>
      </c>
      <c r="PF56" s="257">
        <f>IF(PF$19-'様式３（療養者名簿）（⑤の場合）'!$BD61+1&lt;=15,IF(PF$19&gt;='様式３（療養者名簿）（⑤の場合）'!$BD61,IF(PF$19&lt;='様式３（療養者名簿）（⑤の場合）'!$BE61,1,0),0),0)</f>
        <v>0</v>
      </c>
      <c r="PG56" s="257">
        <f>IF(PG$19-'様式３（療養者名簿）（⑤の場合）'!$BD61+1&lt;=15,IF(PG$19&gt;='様式３（療養者名簿）（⑤の場合）'!$BD61,IF(PG$19&lt;='様式３（療養者名簿）（⑤の場合）'!$BE61,1,0),0),0)</f>
        <v>0</v>
      </c>
      <c r="PH56" s="257">
        <f>IF(PH$19-'様式３（療養者名簿）（⑤の場合）'!$BD61+1&lt;=15,IF(PH$19&gt;='様式３（療養者名簿）（⑤の場合）'!$BD61,IF(PH$19&lt;='様式３（療養者名簿）（⑤の場合）'!$BE61,1,0),0),0)</f>
        <v>0</v>
      </c>
      <c r="PI56" s="257">
        <f>IF(PI$19-'様式３（療養者名簿）（⑤の場合）'!$BD61+1&lt;=15,IF(PI$19&gt;='様式３（療養者名簿）（⑤の場合）'!$BD61,IF(PI$19&lt;='様式３（療養者名簿）（⑤の場合）'!$BE61,1,0),0),0)</f>
        <v>0</v>
      </c>
      <c r="PJ56" s="257">
        <f>IF(PJ$19-'様式３（療養者名簿）（⑤の場合）'!$BD61+1&lt;=15,IF(PJ$19&gt;='様式３（療養者名簿）（⑤の場合）'!$BD61,IF(PJ$19&lt;='様式３（療養者名簿）（⑤の場合）'!$BE61,1,0),0),0)</f>
        <v>0</v>
      </c>
      <c r="PK56" s="257">
        <f>IF(PK$19-'様式３（療養者名簿）（⑤の場合）'!$BD61+1&lt;=15,IF(PK$19&gt;='様式３（療養者名簿）（⑤の場合）'!$BD61,IF(PK$19&lt;='様式３（療養者名簿）（⑤の場合）'!$BE61,1,0),0),0)</f>
        <v>0</v>
      </c>
      <c r="PL56" s="257">
        <f>IF(PL$19-'様式３（療養者名簿）（⑤の場合）'!$BD61+1&lt;=15,IF(PL$19&gt;='様式３（療養者名簿）（⑤の場合）'!$BD61,IF(PL$19&lt;='様式３（療養者名簿）（⑤の場合）'!$BE61,1,0),0),0)</f>
        <v>0</v>
      </c>
      <c r="PM56" s="257">
        <f>IF(PM$19-'様式３（療養者名簿）（⑤の場合）'!$BD61+1&lt;=15,IF(PM$19&gt;='様式３（療養者名簿）（⑤の場合）'!$BD61,IF(PM$19&lt;='様式３（療養者名簿）（⑤の場合）'!$BE61,1,0),0),0)</f>
        <v>0</v>
      </c>
      <c r="PN56" s="257">
        <f>IF(PN$19-'様式３（療養者名簿）（⑤の場合）'!$BD61+1&lt;=15,IF(PN$19&gt;='様式３（療養者名簿）（⑤の場合）'!$BD61,IF(PN$19&lt;='様式３（療養者名簿）（⑤の場合）'!$BE61,1,0),0),0)</f>
        <v>0</v>
      </c>
      <c r="PO56" s="257">
        <f>IF(PO$19-'様式３（療養者名簿）（⑤の場合）'!$BD61+1&lt;=15,IF(PO$19&gt;='様式３（療養者名簿）（⑤の場合）'!$BD61,IF(PO$19&lt;='様式３（療養者名簿）（⑤の場合）'!$BE61,1,0),0),0)</f>
        <v>0</v>
      </c>
      <c r="PP56" s="257">
        <f>IF(PP$19-'様式３（療養者名簿）（⑤の場合）'!$BD61+1&lt;=15,IF(PP$19&gt;='様式３（療養者名簿）（⑤の場合）'!$BD61,IF(PP$19&lt;='様式３（療養者名簿）（⑤の場合）'!$BE61,1,0),0),0)</f>
        <v>0</v>
      </c>
      <c r="PQ56" s="257">
        <f>IF(PQ$19-'様式３（療養者名簿）（⑤の場合）'!$BD61+1&lt;=15,IF(PQ$19&gt;='様式３（療養者名簿）（⑤の場合）'!$BD61,IF(PQ$19&lt;='様式３（療養者名簿）（⑤の場合）'!$BE61,1,0),0),0)</f>
        <v>0</v>
      </c>
      <c r="PR56" s="257">
        <f>IF(PR$19-'様式３（療養者名簿）（⑤の場合）'!$BD61+1&lt;=15,IF(PR$19&gt;='様式３（療養者名簿）（⑤の場合）'!$BD61,IF(PR$19&lt;='様式３（療養者名簿）（⑤の場合）'!$BE61,1,0),0),0)</f>
        <v>0</v>
      </c>
      <c r="PS56" s="257">
        <f>IF(PS$19-'様式３（療養者名簿）（⑤の場合）'!$BD61+1&lt;=15,IF(PS$19&gt;='様式３（療養者名簿）（⑤の場合）'!$BD61,IF(PS$19&lt;='様式３（療養者名簿）（⑤の場合）'!$BE61,1,0),0),0)</f>
        <v>0</v>
      </c>
      <c r="PT56" s="257">
        <f>IF(PT$19-'様式３（療養者名簿）（⑤の場合）'!$BD61+1&lt;=15,IF(PT$19&gt;='様式３（療養者名簿）（⑤の場合）'!$BD61,IF(PT$19&lt;='様式３（療養者名簿）（⑤の場合）'!$BE61,1,0),0),0)</f>
        <v>0</v>
      </c>
      <c r="PU56" s="257">
        <f>IF(PU$19-'様式３（療養者名簿）（⑤の場合）'!$BD61+1&lt;=15,IF(PU$19&gt;='様式３（療養者名簿）（⑤の場合）'!$BD61,IF(PU$19&lt;='様式３（療養者名簿）（⑤の場合）'!$BE61,1,0),0),0)</f>
        <v>0</v>
      </c>
      <c r="PV56" s="257">
        <f>IF(PV$19-'様式３（療養者名簿）（⑤の場合）'!$BD61+1&lt;=15,IF(PV$19&gt;='様式３（療養者名簿）（⑤の場合）'!$BD61,IF(PV$19&lt;='様式３（療養者名簿）（⑤の場合）'!$BE61,1,0),0),0)</f>
        <v>0</v>
      </c>
      <c r="PW56" s="257">
        <f>IF(PW$19-'様式３（療養者名簿）（⑤の場合）'!$BD61+1&lt;=15,IF(PW$19&gt;='様式３（療養者名簿）（⑤の場合）'!$BD61,IF(PW$19&lt;='様式３（療養者名簿）（⑤の場合）'!$BE61,1,0),0),0)</f>
        <v>0</v>
      </c>
      <c r="PX56" s="257">
        <f>IF(PX$19-'様式３（療養者名簿）（⑤の場合）'!$BD61+1&lt;=15,IF(PX$19&gt;='様式３（療養者名簿）（⑤の場合）'!$BD61,IF(PX$19&lt;='様式３（療養者名簿）（⑤の場合）'!$BE61,1,0),0),0)</f>
        <v>0</v>
      </c>
      <c r="PY56" s="257">
        <f>IF(PY$19-'様式３（療養者名簿）（⑤の場合）'!$BD61+1&lt;=15,IF(PY$19&gt;='様式３（療養者名簿）（⑤の場合）'!$BD61,IF(PY$19&lt;='様式３（療養者名簿）（⑤の場合）'!$BE61,1,0),0),0)</f>
        <v>0</v>
      </c>
      <c r="PZ56" s="257">
        <f>IF(PZ$19-'様式３（療養者名簿）（⑤の場合）'!$BD61+1&lt;=15,IF(PZ$19&gt;='様式３（療養者名簿）（⑤の場合）'!$BD61,IF(PZ$19&lt;='様式３（療養者名簿）（⑤の場合）'!$BE61,1,0),0),0)</f>
        <v>0</v>
      </c>
      <c r="QA56" s="257">
        <f>IF(QA$19-'様式３（療養者名簿）（⑤の場合）'!$BD61+1&lt;=15,IF(QA$19&gt;='様式３（療養者名簿）（⑤の場合）'!$BD61,IF(QA$19&lt;='様式３（療養者名簿）（⑤の場合）'!$BE61,1,0),0),0)</f>
        <v>0</v>
      </c>
      <c r="QB56" s="257">
        <f>IF(QB$19-'様式３（療養者名簿）（⑤の場合）'!$BD61+1&lt;=15,IF(QB$19&gt;='様式３（療養者名簿）（⑤の場合）'!$BD61,IF(QB$19&lt;='様式３（療養者名簿）（⑤の場合）'!$BE61,1,0),0),0)</f>
        <v>0</v>
      </c>
      <c r="QC56" s="257">
        <f>IF(QC$19-'様式３（療養者名簿）（⑤の場合）'!$BD61+1&lt;=15,IF(QC$19&gt;='様式３（療養者名簿）（⑤の場合）'!$BD61,IF(QC$19&lt;='様式３（療養者名簿）（⑤の場合）'!$BE61,1,0),0),0)</f>
        <v>0</v>
      </c>
      <c r="QD56" s="257">
        <f>IF(QD$19-'様式３（療養者名簿）（⑤の場合）'!$BD61+1&lt;=15,IF(QD$19&gt;='様式３（療養者名簿）（⑤の場合）'!$BD61,IF(QD$19&lt;='様式３（療養者名簿）（⑤の場合）'!$BE61,1,0),0),0)</f>
        <v>0</v>
      </c>
      <c r="QE56" s="257">
        <f>IF(QE$19-'様式３（療養者名簿）（⑤の場合）'!$BD61+1&lt;=15,IF(QE$19&gt;='様式３（療養者名簿）（⑤の場合）'!$BD61,IF(QE$19&lt;='様式３（療養者名簿）（⑤の場合）'!$BE61,1,0),0),0)</f>
        <v>0</v>
      </c>
      <c r="QF56" s="257">
        <f>IF(QF$19-'様式３（療養者名簿）（⑤の場合）'!$BD61+1&lt;=15,IF(QF$19&gt;='様式３（療養者名簿）（⑤の場合）'!$BD61,IF(QF$19&lt;='様式３（療養者名簿）（⑤の場合）'!$BE61,1,0),0),0)</f>
        <v>0</v>
      </c>
      <c r="QG56" s="257">
        <f>IF(QG$19-'様式３（療養者名簿）（⑤の場合）'!$BD61+1&lt;=15,IF(QG$19&gt;='様式３（療養者名簿）（⑤の場合）'!$BD61,IF(QG$19&lt;='様式３（療養者名簿）（⑤の場合）'!$BE61,1,0),0),0)</f>
        <v>0</v>
      </c>
      <c r="QH56" s="257">
        <f>IF(QH$19-'様式３（療養者名簿）（⑤の場合）'!$BD61+1&lt;=15,IF(QH$19&gt;='様式３（療養者名簿）（⑤の場合）'!$BD61,IF(QH$19&lt;='様式３（療養者名簿）（⑤の場合）'!$BE61,1,0),0),0)</f>
        <v>0</v>
      </c>
      <c r="QI56" s="257">
        <f>IF(QI$19-'様式３（療養者名簿）（⑤の場合）'!$BD61+1&lt;=15,IF(QI$19&gt;='様式３（療養者名簿）（⑤の場合）'!$BD61,IF(QI$19&lt;='様式３（療養者名簿）（⑤の場合）'!$BE61,1,0),0),0)</f>
        <v>0</v>
      </c>
      <c r="QJ56" s="257">
        <f>IF(QJ$19-'様式３（療養者名簿）（⑤の場合）'!$BD61+1&lt;=15,IF(QJ$19&gt;='様式３（療養者名簿）（⑤の場合）'!$BD61,IF(QJ$19&lt;='様式３（療養者名簿）（⑤の場合）'!$BE61,1,0),0),0)</f>
        <v>0</v>
      </c>
      <c r="QK56" s="257">
        <f>IF(QK$19-'様式３（療養者名簿）（⑤の場合）'!$BD61+1&lt;=15,IF(QK$19&gt;='様式３（療養者名簿）（⑤の場合）'!$BD61,IF(QK$19&lt;='様式３（療養者名簿）（⑤の場合）'!$BE61,1,0),0),0)</f>
        <v>0</v>
      </c>
      <c r="QL56" s="257">
        <f>IF(QL$19-'様式３（療養者名簿）（⑤の場合）'!$BD61+1&lt;=15,IF(QL$19&gt;='様式３（療養者名簿）（⑤の場合）'!$BD61,IF(QL$19&lt;='様式３（療養者名簿）（⑤の場合）'!$BE61,1,0),0),0)</f>
        <v>0</v>
      </c>
      <c r="QM56" s="257">
        <f>IF(QM$19-'様式３（療養者名簿）（⑤の場合）'!$BD61+1&lt;=15,IF(QM$19&gt;='様式３（療養者名簿）（⑤の場合）'!$BD61,IF(QM$19&lt;='様式３（療養者名簿）（⑤の場合）'!$BE61,1,0),0),0)</f>
        <v>0</v>
      </c>
      <c r="QN56" s="257">
        <f>IF(QN$19-'様式３（療養者名簿）（⑤の場合）'!$BD61+1&lt;=15,IF(QN$19&gt;='様式３（療養者名簿）（⑤の場合）'!$BD61,IF(QN$19&lt;='様式３（療養者名簿）（⑤の場合）'!$BE61,1,0),0),0)</f>
        <v>0</v>
      </c>
      <c r="QO56" s="257">
        <f>IF(QO$19-'様式３（療養者名簿）（⑤の場合）'!$BD61+1&lt;=15,IF(QO$19&gt;='様式３（療養者名簿）（⑤の場合）'!$BD61,IF(QO$19&lt;='様式３（療養者名簿）（⑤の場合）'!$BE61,1,0),0),0)</f>
        <v>0</v>
      </c>
      <c r="QP56" s="257">
        <f>IF(QP$19-'様式３（療養者名簿）（⑤の場合）'!$BD61+1&lt;=15,IF(QP$19&gt;='様式３（療養者名簿）（⑤の場合）'!$BD61,IF(QP$19&lt;='様式３（療養者名簿）（⑤の場合）'!$BE61,1,0),0),0)</f>
        <v>0</v>
      </c>
      <c r="QQ56" s="257">
        <f>IF(QQ$19-'様式３（療養者名簿）（⑤の場合）'!$BD61+1&lt;=15,IF(QQ$19&gt;='様式３（療養者名簿）（⑤の場合）'!$BD61,IF(QQ$19&lt;='様式３（療養者名簿）（⑤の場合）'!$BE61,1,0),0),0)</f>
        <v>0</v>
      </c>
      <c r="QR56" s="257">
        <f>IF(QR$19-'様式３（療養者名簿）（⑤の場合）'!$BD61+1&lt;=15,IF(QR$19&gt;='様式３（療養者名簿）（⑤の場合）'!$BD61,IF(QR$19&lt;='様式３（療養者名簿）（⑤の場合）'!$BE61,1,0),0),0)</f>
        <v>0</v>
      </c>
      <c r="QS56" s="257">
        <f>IF(QS$19-'様式３（療養者名簿）（⑤の場合）'!$BD61+1&lt;=15,IF(QS$19&gt;='様式３（療養者名簿）（⑤の場合）'!$BD61,IF(QS$19&lt;='様式３（療養者名簿）（⑤の場合）'!$BE61,1,0),0),0)</f>
        <v>0</v>
      </c>
      <c r="QT56" s="257">
        <f>IF(QT$19-'様式３（療養者名簿）（⑤の場合）'!$BD61+1&lt;=15,IF(QT$19&gt;='様式３（療養者名簿）（⑤の場合）'!$BD61,IF(QT$19&lt;='様式３（療養者名簿）（⑤の場合）'!$BE61,1,0),0),0)</f>
        <v>0</v>
      </c>
      <c r="QU56" s="257">
        <f>IF(QU$19-'様式３（療養者名簿）（⑤の場合）'!$BD61+1&lt;=15,IF(QU$19&gt;='様式３（療養者名簿）（⑤の場合）'!$BD61,IF(QU$19&lt;='様式３（療養者名簿）（⑤の場合）'!$BE61,1,0),0),0)</f>
        <v>0</v>
      </c>
      <c r="QV56" s="257">
        <f>IF(QV$19-'様式３（療養者名簿）（⑤の場合）'!$BD61+1&lt;=15,IF(QV$19&gt;='様式３（療養者名簿）（⑤の場合）'!$BD61,IF(QV$19&lt;='様式３（療養者名簿）（⑤の場合）'!$BE61,1,0),0),0)</f>
        <v>0</v>
      </c>
      <c r="QW56" s="257">
        <f>IF(QW$19-'様式３（療養者名簿）（⑤の場合）'!$BD61+1&lt;=15,IF(QW$19&gt;='様式３（療養者名簿）（⑤の場合）'!$BD61,IF(QW$19&lt;='様式３（療養者名簿）（⑤の場合）'!$BE61,1,0),0),0)</f>
        <v>0</v>
      </c>
      <c r="QX56" s="257">
        <f>IF(QX$19-'様式３（療養者名簿）（⑤の場合）'!$BD61+1&lt;=15,IF(QX$19&gt;='様式３（療養者名簿）（⑤の場合）'!$BD61,IF(QX$19&lt;='様式３（療養者名簿）（⑤の場合）'!$BE61,1,0),0),0)</f>
        <v>0</v>
      </c>
      <c r="QY56" s="257">
        <f>IF(QY$19-'様式３（療養者名簿）（⑤の場合）'!$BD61+1&lt;=15,IF(QY$19&gt;='様式３（療養者名簿）（⑤の場合）'!$BD61,IF(QY$19&lt;='様式３（療養者名簿）（⑤の場合）'!$BE61,1,0),0),0)</f>
        <v>0</v>
      </c>
      <c r="QZ56" s="257">
        <f>IF(QZ$19-'様式３（療養者名簿）（⑤の場合）'!$BD61+1&lt;=15,IF(QZ$19&gt;='様式３（療養者名簿）（⑤の場合）'!$BD61,IF(QZ$19&lt;='様式３（療養者名簿）（⑤の場合）'!$BE61,1,0),0),0)</f>
        <v>0</v>
      </c>
      <c r="RA56" s="257">
        <f>IF(RA$19-'様式３（療養者名簿）（⑤の場合）'!$BD61+1&lt;=15,IF(RA$19&gt;='様式３（療養者名簿）（⑤の場合）'!$BD61,IF(RA$19&lt;='様式３（療養者名簿）（⑤の場合）'!$BE61,1,0),0),0)</f>
        <v>0</v>
      </c>
      <c r="RB56" s="257">
        <f>IF(RB$19-'様式３（療養者名簿）（⑤の場合）'!$BD61+1&lt;=15,IF(RB$19&gt;='様式３（療養者名簿）（⑤の場合）'!$BD61,IF(RB$19&lt;='様式３（療養者名簿）（⑤の場合）'!$BE61,1,0),0),0)</f>
        <v>0</v>
      </c>
      <c r="RC56" s="257">
        <f>IF(RC$19-'様式３（療養者名簿）（⑤の場合）'!$BD61+1&lt;=15,IF(RC$19&gt;='様式３（療養者名簿）（⑤の場合）'!$BD61,IF(RC$19&lt;='様式３（療養者名簿）（⑤の場合）'!$BE61,1,0),0),0)</f>
        <v>0</v>
      </c>
      <c r="RD56" s="257">
        <f>IF(RD$19-'様式３（療養者名簿）（⑤の場合）'!$BD61+1&lt;=15,IF(RD$19&gt;='様式３（療養者名簿）（⑤の場合）'!$BD61,IF(RD$19&lt;='様式３（療養者名簿）（⑤の場合）'!$BE61,1,0),0),0)</f>
        <v>0</v>
      </c>
      <c r="RE56" s="257">
        <f>IF(RE$19-'様式３（療養者名簿）（⑤の場合）'!$BD61+1&lt;=15,IF(RE$19&gt;='様式３（療養者名簿）（⑤の場合）'!$BD61,IF(RE$19&lt;='様式３（療養者名簿）（⑤の場合）'!$BE61,1,0),0),0)</f>
        <v>0</v>
      </c>
      <c r="RF56" s="257">
        <f>IF(RF$19-'様式３（療養者名簿）（⑤の場合）'!$BD61+1&lt;=15,IF(RF$19&gt;='様式３（療養者名簿）（⑤の場合）'!$BD61,IF(RF$19&lt;='様式３（療養者名簿）（⑤の場合）'!$BE61,1,0),0),0)</f>
        <v>0</v>
      </c>
      <c r="RG56" s="257">
        <f>IF(RG$19-'様式３（療養者名簿）（⑤の場合）'!$BD61+1&lt;=15,IF(RG$19&gt;='様式３（療養者名簿）（⑤の場合）'!$BD61,IF(RG$19&lt;='様式３（療養者名簿）（⑤の場合）'!$BE61,1,0),0),0)</f>
        <v>0</v>
      </c>
      <c r="RH56" s="257">
        <f>IF(RH$19-'様式３（療養者名簿）（⑤の場合）'!$BD61+1&lt;=15,IF(RH$19&gt;='様式３（療養者名簿）（⑤の場合）'!$BD61,IF(RH$19&lt;='様式３（療養者名簿）（⑤の場合）'!$BE61,1,0),0),0)</f>
        <v>0</v>
      </c>
      <c r="RI56" s="257">
        <f>IF(RI$19-'様式３（療養者名簿）（⑤の場合）'!$BD61+1&lt;=15,IF(RI$19&gt;='様式３（療養者名簿）（⑤の場合）'!$BD61,IF(RI$19&lt;='様式３（療養者名簿）（⑤の場合）'!$BE61,1,0),0),0)</f>
        <v>0</v>
      </c>
      <c r="RJ56" s="257">
        <f>IF(RJ$19-'様式３（療養者名簿）（⑤の場合）'!$BD61+1&lt;=15,IF(RJ$19&gt;='様式３（療養者名簿）（⑤の場合）'!$BD61,IF(RJ$19&lt;='様式３（療養者名簿）（⑤の場合）'!$BE61,1,0),0),0)</f>
        <v>0</v>
      </c>
      <c r="RK56" s="257">
        <f>IF(RK$19-'様式３（療養者名簿）（⑤の場合）'!$BD61+1&lt;=15,IF(RK$19&gt;='様式３（療養者名簿）（⑤の場合）'!$BD61,IF(RK$19&lt;='様式３（療養者名簿）（⑤の場合）'!$BE61,1,0),0),0)</f>
        <v>0</v>
      </c>
      <c r="RL56" s="257">
        <f>IF(RL$19-'様式３（療養者名簿）（⑤の場合）'!$BD61+1&lt;=15,IF(RL$19&gt;='様式３（療養者名簿）（⑤の場合）'!$BD61,IF(RL$19&lt;='様式３（療養者名簿）（⑤の場合）'!$BE61,1,0),0),0)</f>
        <v>0</v>
      </c>
      <c r="RM56" s="257">
        <f>IF(RM$19-'様式３（療養者名簿）（⑤の場合）'!$BD61+1&lt;=15,IF(RM$19&gt;='様式３（療養者名簿）（⑤の場合）'!$BD61,IF(RM$19&lt;='様式３（療養者名簿）（⑤の場合）'!$BE61,1,0),0),0)</f>
        <v>0</v>
      </c>
      <c r="RN56" s="257">
        <f>IF(RN$19-'様式３（療養者名簿）（⑤の場合）'!$BD61+1&lt;=15,IF(RN$19&gt;='様式３（療養者名簿）（⑤の場合）'!$BD61,IF(RN$19&lt;='様式３（療養者名簿）（⑤の場合）'!$BE61,1,0),0),0)</f>
        <v>0</v>
      </c>
      <c r="RO56" s="257">
        <f>IF(RO$19-'様式３（療養者名簿）（⑤の場合）'!$BD61+1&lt;=15,IF(RO$19&gt;='様式３（療養者名簿）（⑤の場合）'!$BD61,IF(RO$19&lt;='様式３（療養者名簿）（⑤の場合）'!$BE61,1,0),0),0)</f>
        <v>0</v>
      </c>
      <c r="RP56" s="257">
        <f>IF(RP$19-'様式３（療養者名簿）（⑤の場合）'!$BD61+1&lt;=15,IF(RP$19&gt;='様式３（療養者名簿）（⑤の場合）'!$BD61,IF(RP$19&lt;='様式３（療養者名簿）（⑤の場合）'!$BE61,1,0),0),0)</f>
        <v>0</v>
      </c>
      <c r="RQ56" s="257">
        <f>IF(RQ$19-'様式３（療養者名簿）（⑤の場合）'!$BD61+1&lt;=15,IF(RQ$19&gt;='様式３（療養者名簿）（⑤の場合）'!$BD61,IF(RQ$19&lt;='様式３（療養者名簿）（⑤の場合）'!$BE61,1,0),0),0)</f>
        <v>0</v>
      </c>
      <c r="RR56" s="257">
        <f>IF(RR$19-'様式３（療養者名簿）（⑤の場合）'!$BD61+1&lt;=15,IF(RR$19&gt;='様式３（療養者名簿）（⑤の場合）'!$BD61,IF(RR$19&lt;='様式３（療養者名簿）（⑤の場合）'!$BE61,1,0),0),0)</f>
        <v>0</v>
      </c>
      <c r="RS56" s="257">
        <f>IF(RS$19-'様式３（療養者名簿）（⑤の場合）'!$BD61+1&lt;=15,IF(RS$19&gt;='様式３（療養者名簿）（⑤の場合）'!$BD61,IF(RS$19&lt;='様式３（療養者名簿）（⑤の場合）'!$BE61,1,0),0),0)</f>
        <v>0</v>
      </c>
      <c r="RT56" s="257">
        <f>IF(RT$19-'様式３（療養者名簿）（⑤の場合）'!$BD61+1&lt;=15,IF(RT$19&gt;='様式３（療養者名簿）（⑤の場合）'!$BD61,IF(RT$19&lt;='様式３（療養者名簿）（⑤の場合）'!$BE61,1,0),0),0)</f>
        <v>0</v>
      </c>
      <c r="RU56" s="257">
        <f>IF(RU$19-'様式３（療養者名簿）（⑤の場合）'!$BD61+1&lt;=15,IF(RU$19&gt;='様式３（療養者名簿）（⑤の場合）'!$BD61,IF(RU$19&lt;='様式３（療養者名簿）（⑤の場合）'!$BE61,1,0),0),0)</f>
        <v>0</v>
      </c>
      <c r="RV56" s="257">
        <f>IF(RV$19-'様式３（療養者名簿）（⑤の場合）'!$BD61+1&lt;=15,IF(RV$19&gt;='様式３（療養者名簿）（⑤の場合）'!$BD61,IF(RV$19&lt;='様式３（療養者名簿）（⑤の場合）'!$BE61,1,0),0),0)</f>
        <v>0</v>
      </c>
      <c r="RW56" s="257">
        <f>IF(RW$19-'様式３（療養者名簿）（⑤の場合）'!$BD61+1&lt;=15,IF(RW$19&gt;='様式３（療養者名簿）（⑤の場合）'!$BD61,IF(RW$19&lt;='様式３（療養者名簿）（⑤の場合）'!$BE61,1,0),0),0)</f>
        <v>0</v>
      </c>
      <c r="RX56" s="257">
        <f>IF(RX$19-'様式３（療養者名簿）（⑤の場合）'!$BD61+1&lt;=15,IF(RX$19&gt;='様式３（療養者名簿）（⑤の場合）'!$BD61,IF(RX$19&lt;='様式３（療養者名簿）（⑤の場合）'!$BE61,1,0),0),0)</f>
        <v>0</v>
      </c>
      <c r="RY56" s="257">
        <f>IF(RY$19-'様式３（療養者名簿）（⑤の場合）'!$BD61+1&lt;=15,IF(RY$19&gt;='様式３（療養者名簿）（⑤の場合）'!$BD61,IF(RY$19&lt;='様式３（療養者名簿）（⑤の場合）'!$BE61,1,0),0),0)</f>
        <v>0</v>
      </c>
      <c r="RZ56" s="257">
        <f>IF(RZ$19-'様式３（療養者名簿）（⑤の場合）'!$BD61+1&lt;=15,IF(RZ$19&gt;='様式３（療養者名簿）（⑤の場合）'!$BD61,IF(RZ$19&lt;='様式３（療養者名簿）（⑤の場合）'!$BE61,1,0),0),0)</f>
        <v>0</v>
      </c>
      <c r="SA56" s="257">
        <f>IF(SA$19-'様式３（療養者名簿）（⑤の場合）'!$BD61+1&lt;=15,IF(SA$19&gt;='様式３（療養者名簿）（⑤の場合）'!$BD61,IF(SA$19&lt;='様式３（療養者名簿）（⑤の場合）'!$BE61,1,0),0),0)</f>
        <v>0</v>
      </c>
      <c r="SB56" s="257">
        <f>IF(SB$19-'様式３（療養者名簿）（⑤の場合）'!$BD61+1&lt;=15,IF(SB$19&gt;='様式３（療養者名簿）（⑤の場合）'!$BD61,IF(SB$19&lt;='様式３（療養者名簿）（⑤の場合）'!$BE61,1,0),0),0)</f>
        <v>0</v>
      </c>
      <c r="SC56" s="257">
        <f>IF(SC$19-'様式３（療養者名簿）（⑤の場合）'!$BD61+1&lt;=15,IF(SC$19&gt;='様式３（療養者名簿）（⑤の場合）'!$BD61,IF(SC$19&lt;='様式３（療養者名簿）（⑤の場合）'!$BE61,1,0),0),0)</f>
        <v>0</v>
      </c>
      <c r="SD56" s="257">
        <f>IF(SD$19-'様式３（療養者名簿）（⑤の場合）'!$BD61+1&lt;=15,IF(SD$19&gt;='様式３（療養者名簿）（⑤の場合）'!$BD61,IF(SD$19&lt;='様式３（療養者名簿）（⑤の場合）'!$BE61,1,0),0),0)</f>
        <v>0</v>
      </c>
      <c r="SE56" s="257">
        <f>IF(SE$19-'様式３（療養者名簿）（⑤の場合）'!$BD61+1&lt;=15,IF(SE$19&gt;='様式３（療養者名簿）（⑤の場合）'!$BD61,IF(SE$19&lt;='様式３（療養者名簿）（⑤の場合）'!$BE61,1,0),0),0)</f>
        <v>0</v>
      </c>
      <c r="SF56" s="257">
        <f>IF(SF$19-'様式３（療養者名簿）（⑤の場合）'!$BD61+1&lt;=15,IF(SF$19&gt;='様式３（療養者名簿）（⑤の場合）'!$BD61,IF(SF$19&lt;='様式３（療養者名簿）（⑤の場合）'!$BE61,1,0),0),0)</f>
        <v>0</v>
      </c>
      <c r="SG56" s="257">
        <f>IF(SG$19-'様式３（療養者名簿）（⑤の場合）'!$BD61+1&lt;=15,IF(SG$19&gt;='様式３（療養者名簿）（⑤の場合）'!$BD61,IF(SG$19&lt;='様式３（療養者名簿）（⑤の場合）'!$BE61,1,0),0),0)</f>
        <v>0</v>
      </c>
      <c r="SH56" s="257">
        <f>IF(SH$19-'様式３（療養者名簿）（⑤の場合）'!$BD61+1&lt;=15,IF(SH$19&gt;='様式３（療養者名簿）（⑤の場合）'!$BD61,IF(SH$19&lt;='様式３（療養者名簿）（⑤の場合）'!$BE61,1,0),0),0)</f>
        <v>0</v>
      </c>
      <c r="SI56" s="257">
        <f>IF(SI$19-'様式３（療養者名簿）（⑤の場合）'!$BD61+1&lt;=15,IF(SI$19&gt;='様式３（療養者名簿）（⑤の場合）'!$BD61,IF(SI$19&lt;='様式３（療養者名簿）（⑤の場合）'!$BE61,1,0),0),0)</f>
        <v>0</v>
      </c>
      <c r="SJ56" s="257">
        <f>IF(SJ$19-'様式３（療養者名簿）（⑤の場合）'!$BD61+1&lt;=15,IF(SJ$19&gt;='様式３（療養者名簿）（⑤の場合）'!$BD61,IF(SJ$19&lt;='様式３（療養者名簿）（⑤の場合）'!$BE61,1,0),0),0)</f>
        <v>0</v>
      </c>
      <c r="SK56" s="257">
        <f>IF(SK$19-'様式３（療養者名簿）（⑤の場合）'!$BD61+1&lt;=15,IF(SK$19&gt;='様式３（療養者名簿）（⑤の場合）'!$BD61,IF(SK$19&lt;='様式３（療養者名簿）（⑤の場合）'!$BE61,1,0),0),0)</f>
        <v>0</v>
      </c>
      <c r="SL56" s="257">
        <f>IF(SL$19-'様式３（療養者名簿）（⑤の場合）'!$BD61+1&lt;=15,IF(SL$19&gt;='様式３（療養者名簿）（⑤の場合）'!$BD61,IF(SL$19&lt;='様式３（療養者名簿）（⑤の場合）'!$BE61,1,0),0),0)</f>
        <v>0</v>
      </c>
      <c r="SM56" s="257">
        <f>IF(SM$19-'様式３（療養者名簿）（⑤の場合）'!$BD61+1&lt;=15,IF(SM$19&gt;='様式３（療養者名簿）（⑤の場合）'!$BD61,IF(SM$19&lt;='様式３（療養者名簿）（⑤の場合）'!$BE61,1,0),0),0)</f>
        <v>0</v>
      </c>
      <c r="SN56" s="257">
        <f>IF(SN$19-'様式３（療養者名簿）（⑤の場合）'!$BD61+1&lt;=15,IF(SN$19&gt;='様式３（療養者名簿）（⑤の場合）'!$BD61,IF(SN$19&lt;='様式３（療養者名簿）（⑤の場合）'!$BE61,1,0),0),0)</f>
        <v>0</v>
      </c>
      <c r="SO56" s="257">
        <f>IF(SO$19-'様式３（療養者名簿）（⑤の場合）'!$BD61+1&lt;=15,IF(SO$19&gt;='様式３（療養者名簿）（⑤の場合）'!$BD61,IF(SO$19&lt;='様式３（療養者名簿）（⑤の場合）'!$BE61,1,0),0),0)</f>
        <v>0</v>
      </c>
      <c r="SP56" s="257">
        <f>IF(SP$19-'様式３（療養者名簿）（⑤の場合）'!$BD61+1&lt;=15,IF(SP$19&gt;='様式３（療養者名簿）（⑤の場合）'!$BD61,IF(SP$19&lt;='様式３（療養者名簿）（⑤の場合）'!$BE61,1,0),0),0)</f>
        <v>0</v>
      </c>
      <c r="SQ56" s="257">
        <f>IF(SQ$19-'様式３（療養者名簿）（⑤の場合）'!$BD61+1&lt;=15,IF(SQ$19&gt;='様式３（療養者名簿）（⑤の場合）'!$BD61,IF(SQ$19&lt;='様式３（療養者名簿）（⑤の場合）'!$BE61,1,0),0),0)</f>
        <v>0</v>
      </c>
      <c r="SR56" s="257">
        <f>IF(SR$19-'様式３（療養者名簿）（⑤の場合）'!$BD61+1&lt;=15,IF(SR$19&gt;='様式３（療養者名簿）（⑤の場合）'!$BD61,IF(SR$19&lt;='様式３（療養者名簿）（⑤の場合）'!$BE61,1,0),0),0)</f>
        <v>0</v>
      </c>
      <c r="SS56" s="257">
        <f>IF(SS$19-'様式３（療養者名簿）（⑤の場合）'!$BD61+1&lt;=15,IF(SS$19&gt;='様式３（療養者名簿）（⑤の場合）'!$BD61,IF(SS$19&lt;='様式３（療養者名簿）（⑤の場合）'!$BE61,1,0),0),0)</f>
        <v>0</v>
      </c>
      <c r="ST56" s="257">
        <f>IF(ST$19-'様式３（療養者名簿）（⑤の場合）'!$BD61+1&lt;=15,IF(ST$19&gt;='様式３（療養者名簿）（⑤の場合）'!$BD61,IF(ST$19&lt;='様式３（療養者名簿）（⑤の場合）'!$BE61,1,0),0),0)</f>
        <v>0</v>
      </c>
      <c r="SU56" s="257">
        <f>IF(SU$19-'様式３（療養者名簿）（⑤の場合）'!$BD61+1&lt;=15,IF(SU$19&gt;='様式３（療養者名簿）（⑤の場合）'!$BD61,IF(SU$19&lt;='様式３（療養者名簿）（⑤の場合）'!$BE61,1,0),0),0)</f>
        <v>0</v>
      </c>
      <c r="SV56" s="257">
        <f>IF(SV$19-'様式３（療養者名簿）（⑤の場合）'!$BD61+1&lt;=15,IF(SV$19&gt;='様式３（療養者名簿）（⑤の場合）'!$BD61,IF(SV$19&lt;='様式３（療養者名簿）（⑤の場合）'!$BE61,1,0),0),0)</f>
        <v>0</v>
      </c>
      <c r="SW56" s="257">
        <f>IF(SW$19-'様式３（療養者名簿）（⑤の場合）'!$BD61+1&lt;=15,IF(SW$19&gt;='様式３（療養者名簿）（⑤の場合）'!$BD61,IF(SW$19&lt;='様式３（療養者名簿）（⑤の場合）'!$BE61,1,0),0),0)</f>
        <v>0</v>
      </c>
      <c r="SX56" s="257">
        <f>IF(SX$19-'様式３（療養者名簿）（⑤の場合）'!$BD61+1&lt;=15,IF(SX$19&gt;='様式３（療養者名簿）（⑤の場合）'!$BD61,IF(SX$19&lt;='様式３（療養者名簿）（⑤の場合）'!$BE61,1,0),0),0)</f>
        <v>0</v>
      </c>
      <c r="SY56" s="257">
        <f>IF(SY$19-'様式３（療養者名簿）（⑤の場合）'!$BD61+1&lt;=15,IF(SY$19&gt;='様式３（療養者名簿）（⑤の場合）'!$BD61,IF(SY$19&lt;='様式３（療養者名簿）（⑤の場合）'!$BE61,1,0),0),0)</f>
        <v>0</v>
      </c>
      <c r="SZ56" s="257">
        <f>IF(SZ$19-'様式３（療養者名簿）（⑤の場合）'!$BD61+1&lt;=15,IF(SZ$19&gt;='様式３（療養者名簿）（⑤の場合）'!$BD61,IF(SZ$19&lt;='様式３（療養者名簿）（⑤の場合）'!$BE61,1,0),0),0)</f>
        <v>0</v>
      </c>
      <c r="TA56" s="257">
        <f>IF(TA$19-'様式３（療養者名簿）（⑤の場合）'!$BD61+1&lt;=15,IF(TA$19&gt;='様式３（療養者名簿）（⑤の場合）'!$BD61,IF(TA$19&lt;='様式３（療養者名簿）（⑤の場合）'!$BE61,1,0),0),0)</f>
        <v>0</v>
      </c>
      <c r="TB56" s="257">
        <f>IF(TB$19-'様式３（療養者名簿）（⑤の場合）'!$BD61+1&lt;=15,IF(TB$19&gt;='様式３（療養者名簿）（⑤の場合）'!$BD61,IF(TB$19&lt;='様式３（療養者名簿）（⑤の場合）'!$BE61,1,0),0),0)</f>
        <v>0</v>
      </c>
      <c r="TC56" s="257">
        <f>IF(TC$19-'様式３（療養者名簿）（⑤の場合）'!$BD61+1&lt;=15,IF(TC$19&gt;='様式３（療養者名簿）（⑤の場合）'!$BD61,IF(TC$19&lt;='様式３（療養者名簿）（⑤の場合）'!$BE61,1,0),0),0)</f>
        <v>0</v>
      </c>
      <c r="TD56" s="257">
        <f>IF(TD$19-'様式３（療養者名簿）（⑤の場合）'!$BD61+1&lt;=15,IF(TD$19&gt;='様式３（療養者名簿）（⑤の場合）'!$BD61,IF(TD$19&lt;='様式３（療養者名簿）（⑤の場合）'!$BE61,1,0),0),0)</f>
        <v>0</v>
      </c>
      <c r="TE56" s="257">
        <f>IF(TE$19-'様式３（療養者名簿）（⑤の場合）'!$BD61+1&lt;=15,IF(TE$19&gt;='様式３（療養者名簿）（⑤の場合）'!$BD61,IF(TE$19&lt;='様式３（療養者名簿）（⑤の場合）'!$BE61,1,0),0),0)</f>
        <v>0</v>
      </c>
      <c r="TF56" s="257">
        <f>IF(TF$19-'様式３（療養者名簿）（⑤の場合）'!$BD61+1&lt;=15,IF(TF$19&gt;='様式３（療養者名簿）（⑤の場合）'!$BD61,IF(TF$19&lt;='様式３（療養者名簿）（⑤の場合）'!$BE61,1,0),0),0)</f>
        <v>0</v>
      </c>
      <c r="TG56" s="257">
        <f>IF(TG$19-'様式３（療養者名簿）（⑤の場合）'!$BD61+1&lt;=15,IF(TG$19&gt;='様式３（療養者名簿）（⑤の場合）'!$BD61,IF(TG$19&lt;='様式３（療養者名簿）（⑤の場合）'!$BE61,1,0),0),0)</f>
        <v>0</v>
      </c>
      <c r="TH56" s="257">
        <f>IF(TH$19-'様式３（療養者名簿）（⑤の場合）'!$BD61+1&lt;=15,IF(TH$19&gt;='様式３（療養者名簿）（⑤の場合）'!$BD61,IF(TH$19&lt;='様式３（療養者名簿）（⑤の場合）'!$BE61,1,0),0),0)</f>
        <v>0</v>
      </c>
      <c r="TI56" s="257">
        <f>IF(TI$19-'様式３（療養者名簿）（⑤の場合）'!$BD61+1&lt;=15,IF(TI$19&gt;='様式３（療養者名簿）（⑤の場合）'!$BD61,IF(TI$19&lt;='様式３（療養者名簿）（⑤の場合）'!$BE61,1,0),0),0)</f>
        <v>0</v>
      </c>
      <c r="TJ56" s="257">
        <f>IF(TJ$19-'様式３（療養者名簿）（⑤の場合）'!$BD61+1&lt;=15,IF(TJ$19&gt;='様式３（療養者名簿）（⑤の場合）'!$BD61,IF(TJ$19&lt;='様式３（療養者名簿）（⑤の場合）'!$BE61,1,0),0),0)</f>
        <v>0</v>
      </c>
      <c r="TK56" s="257">
        <f>IF(TK$19-'様式３（療養者名簿）（⑤の場合）'!$BD61+1&lt;=15,IF(TK$19&gt;='様式３（療養者名簿）（⑤の場合）'!$BD61,IF(TK$19&lt;='様式３（療養者名簿）（⑤の場合）'!$BE61,1,0),0),0)</f>
        <v>0</v>
      </c>
      <c r="TL56" s="257">
        <f>IF(TL$19-'様式３（療養者名簿）（⑤の場合）'!$BD61+1&lt;=15,IF(TL$19&gt;='様式３（療養者名簿）（⑤の場合）'!$BD61,IF(TL$19&lt;='様式３（療養者名簿）（⑤の場合）'!$BE61,1,0),0),0)</f>
        <v>0</v>
      </c>
      <c r="TM56" s="257">
        <f>IF(TM$19-'様式３（療養者名簿）（⑤の場合）'!$BD61+1&lt;=15,IF(TM$19&gt;='様式３（療養者名簿）（⑤の場合）'!$BD61,IF(TM$19&lt;='様式３（療養者名簿）（⑤の場合）'!$BE61,1,0),0),0)</f>
        <v>0</v>
      </c>
      <c r="TN56" s="257">
        <f>IF(TN$19-'様式３（療養者名簿）（⑤の場合）'!$BD61+1&lt;=15,IF(TN$19&gt;='様式３（療養者名簿）（⑤の場合）'!$BD61,IF(TN$19&lt;='様式３（療養者名簿）（⑤の場合）'!$BE61,1,0),0),0)</f>
        <v>0</v>
      </c>
      <c r="TO56" s="257">
        <f>IF(TO$19-'様式３（療養者名簿）（⑤の場合）'!$BD61+1&lt;=15,IF(TO$19&gt;='様式３（療養者名簿）（⑤の場合）'!$BD61,IF(TO$19&lt;='様式３（療養者名簿）（⑤の場合）'!$BE61,1,0),0),0)</f>
        <v>0</v>
      </c>
      <c r="TP56" s="257">
        <f>IF(TP$19-'様式３（療養者名簿）（⑤の場合）'!$BD61+1&lt;=15,IF(TP$19&gt;='様式３（療養者名簿）（⑤の場合）'!$BD61,IF(TP$19&lt;='様式３（療養者名簿）（⑤の場合）'!$BE61,1,0),0),0)</f>
        <v>0</v>
      </c>
      <c r="TQ56" s="257">
        <f>IF(TQ$19-'様式３（療養者名簿）（⑤の場合）'!$BD61+1&lt;=15,IF(TQ$19&gt;='様式３（療養者名簿）（⑤の場合）'!$BD61,IF(TQ$19&lt;='様式３（療養者名簿）（⑤の場合）'!$BE61,1,0),0),0)</f>
        <v>0</v>
      </c>
      <c r="TR56" s="257">
        <f>IF(TR$19-'様式３（療養者名簿）（⑤の場合）'!$BD61+1&lt;=15,IF(TR$19&gt;='様式３（療養者名簿）（⑤の場合）'!$BD61,IF(TR$19&lt;='様式３（療養者名簿）（⑤の場合）'!$BE61,1,0),0),0)</f>
        <v>0</v>
      </c>
      <c r="TS56" s="257">
        <f>IF(TS$19-'様式３（療養者名簿）（⑤の場合）'!$BD61+1&lt;=15,IF(TS$19&gt;='様式３（療養者名簿）（⑤の場合）'!$BD61,IF(TS$19&lt;='様式３（療養者名簿）（⑤の場合）'!$BE61,1,0),0),0)</f>
        <v>0</v>
      </c>
      <c r="TT56" s="257">
        <f>IF(TT$19-'様式３（療養者名簿）（⑤の場合）'!$BD61+1&lt;=15,IF(TT$19&gt;='様式３（療養者名簿）（⑤の場合）'!$BD61,IF(TT$19&lt;='様式３（療養者名簿）（⑤の場合）'!$BE61,1,0),0),0)</f>
        <v>0</v>
      </c>
      <c r="TU56" s="257">
        <f>IF(TU$19-'様式３（療養者名簿）（⑤の場合）'!$BD61+1&lt;=15,IF(TU$19&gt;='様式３（療養者名簿）（⑤の場合）'!$BD61,IF(TU$19&lt;='様式３（療養者名簿）（⑤の場合）'!$BE61,1,0),0),0)</f>
        <v>0</v>
      </c>
      <c r="TV56" s="257">
        <f>IF(TV$19-'様式３（療養者名簿）（⑤の場合）'!$BD61+1&lt;=15,IF(TV$19&gt;='様式３（療養者名簿）（⑤の場合）'!$BD61,IF(TV$19&lt;='様式３（療養者名簿）（⑤の場合）'!$BE61,1,0),0),0)</f>
        <v>0</v>
      </c>
      <c r="TW56" s="257">
        <f>IF(TW$19-'様式３（療養者名簿）（⑤の場合）'!$BD61+1&lt;=15,IF(TW$19&gt;='様式３（療養者名簿）（⑤の場合）'!$BD61,IF(TW$19&lt;='様式３（療養者名簿）（⑤の場合）'!$BE61,1,0),0),0)</f>
        <v>0</v>
      </c>
      <c r="TX56" s="257">
        <f>IF(TX$19-'様式３（療養者名簿）（⑤の場合）'!$BD61+1&lt;=15,IF(TX$19&gt;='様式３（療養者名簿）（⑤の場合）'!$BD61,IF(TX$19&lt;='様式３（療養者名簿）（⑤の場合）'!$BE61,1,0),0),0)</f>
        <v>0</v>
      </c>
      <c r="TY56" s="257">
        <f>IF(TY$19-'様式３（療養者名簿）（⑤の場合）'!$BD61+1&lt;=15,IF(TY$19&gt;='様式３（療養者名簿）（⑤の場合）'!$BD61,IF(TY$19&lt;='様式３（療養者名簿）（⑤の場合）'!$BE61,1,0),0),0)</f>
        <v>0</v>
      </c>
      <c r="TZ56" s="257">
        <f>IF(TZ$19-'様式３（療養者名簿）（⑤の場合）'!$BD61+1&lt;=15,IF(TZ$19&gt;='様式３（療養者名簿）（⑤の場合）'!$BD61,IF(TZ$19&lt;='様式３（療養者名簿）（⑤の場合）'!$BE61,1,0),0),0)</f>
        <v>0</v>
      </c>
      <c r="UA56" s="257">
        <f>IF(UA$19-'様式３（療養者名簿）（⑤の場合）'!$BD61+1&lt;=15,IF(UA$19&gt;='様式３（療養者名簿）（⑤の場合）'!$BD61,IF(UA$19&lt;='様式３（療養者名簿）（⑤の場合）'!$BE61,1,0),0),0)</f>
        <v>0</v>
      </c>
      <c r="UB56" s="257">
        <f>IF(UB$19-'様式３（療養者名簿）（⑤の場合）'!$BD61+1&lt;=15,IF(UB$19&gt;='様式３（療養者名簿）（⑤の場合）'!$BD61,IF(UB$19&lt;='様式３（療養者名簿）（⑤の場合）'!$BE61,1,0),0),0)</f>
        <v>0</v>
      </c>
      <c r="UC56" s="257">
        <f>IF(UC$19-'様式３（療養者名簿）（⑤の場合）'!$BD61+1&lt;=15,IF(UC$19&gt;='様式３（療養者名簿）（⑤の場合）'!$BD61,IF(UC$19&lt;='様式３（療養者名簿）（⑤の場合）'!$BE61,1,0),0),0)</f>
        <v>0</v>
      </c>
      <c r="UD56" s="384">
        <f>IF(UD$19-'様式３（療養者名簿）（⑤の場合）'!$BD61+1&lt;=15,IF(UD$19&gt;='様式３（療養者名簿）（⑤の場合）'!$BD61,IF(UD$19&lt;='様式３（療養者名簿）（⑤の場合）'!$BE61,1,0),0),0)</f>
        <v>0</v>
      </c>
      <c r="UE56" s="384">
        <f>IF(UE$19-'様式３（療養者名簿）（⑤の場合）'!$BD61+1&lt;=15,IF(UE$19&gt;='様式３（療養者名簿）（⑤の場合）'!$BD61,IF(UE$19&lt;='様式３（療養者名簿）（⑤の場合）'!$BE61,1,0),0),0)</f>
        <v>0</v>
      </c>
      <c r="UF56" s="384">
        <f>IF(UF$19-'様式３（療養者名簿）（⑤の場合）'!$BD61+1&lt;=15,IF(UF$19&gt;='様式３（療養者名簿）（⑤の場合）'!$BD61,IF(UF$19&lt;='様式３（療養者名簿）（⑤の場合）'!$BE61,1,0),0),0)</f>
        <v>0</v>
      </c>
      <c r="UG56" s="384">
        <f>IF(UG$19-'様式３（療養者名簿）（⑤の場合）'!$BD61+1&lt;=15,IF(UG$19&gt;='様式３（療養者名簿）（⑤の場合）'!$BD61,IF(UG$19&lt;='様式３（療養者名簿）（⑤の場合）'!$BE61,1,0),0),0)</f>
        <v>0</v>
      </c>
      <c r="UH56" s="384">
        <f>IF(UH$19-'様式３（療養者名簿）（⑤の場合）'!$BD61+1&lt;=15,IF(UH$19&gt;='様式３（療養者名簿）（⑤の場合）'!$BD61,IF(UH$19&lt;='様式３（療養者名簿）（⑤の場合）'!$BE61,1,0),0),0)</f>
        <v>0</v>
      </c>
      <c r="UI56" s="384">
        <f>IF(UI$19-'様式３（療養者名簿）（⑤の場合）'!$BD61+1&lt;=15,IF(UI$19&gt;='様式３（療養者名簿）（⑤の場合）'!$BD61,IF(UI$19&lt;='様式３（療養者名簿）（⑤の場合）'!$BE61,1,0),0),0)</f>
        <v>0</v>
      </c>
      <c r="UJ56" s="384">
        <f>IF(UJ$19-'様式３（療養者名簿）（⑤の場合）'!$BD61+1&lt;=15,IF(UJ$19&gt;='様式３（療養者名簿）（⑤の場合）'!$BD61,IF(UJ$19&lt;='様式３（療養者名簿）（⑤の場合）'!$BE61,1,0),0),0)</f>
        <v>0</v>
      </c>
      <c r="UK56" s="384">
        <f>IF(UK$19-'様式３（療養者名簿）（⑤の場合）'!$BD61+1&lt;=15,IF(UK$19&gt;='様式３（療養者名簿）（⑤の場合）'!$BD61,IF(UK$19&lt;='様式３（療養者名簿）（⑤の場合）'!$BE61,1,0),0),0)</f>
        <v>0</v>
      </c>
      <c r="UL56" s="384">
        <f>IF(UL$19-'様式３（療養者名簿）（⑤の場合）'!$BD61+1&lt;=15,IF(UL$19&gt;='様式３（療養者名簿）（⑤の場合）'!$BD61,IF(UL$19&lt;='様式３（療養者名簿）（⑤の場合）'!$BE61,1,0),0),0)</f>
        <v>0</v>
      </c>
      <c r="UM56" s="384">
        <f>IF(UM$19-'様式３（療養者名簿）（⑤の場合）'!$BD61+1&lt;=15,IF(UM$19&gt;='様式３（療養者名簿）（⑤の場合）'!$BD61,IF(UM$19&lt;='様式３（療養者名簿）（⑤の場合）'!$BE61,1,0),0),0)</f>
        <v>0</v>
      </c>
      <c r="UN56" s="384">
        <f>IF(UN$19-'様式３（療養者名簿）（⑤の場合）'!$BD61+1&lt;=15,IF(UN$19&gt;='様式３（療養者名簿）（⑤の場合）'!$BD61,IF(UN$19&lt;='様式３（療養者名簿）（⑤の場合）'!$BE61,1,0),0),0)</f>
        <v>0</v>
      </c>
      <c r="UO56" s="384">
        <f>IF(UO$19-'様式３（療養者名簿）（⑤の場合）'!$BD61+1&lt;=15,IF(UO$19&gt;='様式３（療養者名簿）（⑤の場合）'!$BD61,IF(UO$19&lt;='様式３（療養者名簿）（⑤の場合）'!$BE61,1,0),0),0)</f>
        <v>0</v>
      </c>
      <c r="UP56" s="384">
        <f>IF(UP$19-'様式３（療養者名簿）（⑤の場合）'!$BD61+1&lt;=15,IF(UP$19&gt;='様式３（療養者名簿）（⑤の場合）'!$BD61,IF(UP$19&lt;='様式３（療養者名簿）（⑤の場合）'!$BE61,1,0),0),0)</f>
        <v>0</v>
      </c>
      <c r="UQ56" s="384">
        <f>IF(UQ$19-'様式３（療養者名簿）（⑤の場合）'!$BD61+1&lt;=15,IF(UQ$19&gt;='様式３（療養者名簿）（⑤の場合）'!$BD61,IF(UQ$19&lt;='様式３（療養者名簿）（⑤の場合）'!$BE61,1,0),0),0)</f>
        <v>0</v>
      </c>
      <c r="UR56" s="384">
        <f>IF(UR$19-'様式３（療養者名簿）（⑤の場合）'!$BD61+1&lt;=15,IF(UR$19&gt;='様式３（療養者名簿）（⑤の場合）'!$BD61,IF(UR$19&lt;='様式３（療養者名簿）（⑤の場合）'!$BE61,1,0),0),0)</f>
        <v>0</v>
      </c>
      <c r="US56" s="384">
        <f>IF(US$19-'様式３（療養者名簿）（⑤の場合）'!$BD61+1&lt;=15,IF(US$19&gt;='様式３（療養者名簿）（⑤の場合）'!$BD61,IF(US$19&lt;='様式３（療養者名簿）（⑤の場合）'!$BE61,1,0),0),0)</f>
        <v>0</v>
      </c>
      <c r="UT56" s="384">
        <f>IF(UT$19-'様式３（療養者名簿）（⑤の場合）'!$BD61+1&lt;=15,IF(UT$19&gt;='様式３（療養者名簿）（⑤の場合）'!$BD61,IF(UT$19&lt;='様式３（療養者名簿）（⑤の場合）'!$BE61,1,0),0),0)</f>
        <v>0</v>
      </c>
      <c r="UU56" s="384">
        <f>IF(UU$19-'様式３（療養者名簿）（⑤の場合）'!$BD61+1&lt;=15,IF(UU$19&gt;='様式３（療養者名簿）（⑤の場合）'!$BD61,IF(UU$19&lt;='様式３（療養者名簿）（⑤の場合）'!$BE61,1,0),0),0)</f>
        <v>0</v>
      </c>
      <c r="UV56" s="384">
        <f>IF(UV$19-'様式３（療養者名簿）（⑤の場合）'!$BD61+1&lt;=15,IF(UV$19&gt;='様式３（療養者名簿）（⑤の場合）'!$BD61,IF(UV$19&lt;='様式３（療養者名簿）（⑤の場合）'!$BE61,1,0),0),0)</f>
        <v>0</v>
      </c>
      <c r="UW56" s="384">
        <f>IF(UW$19-'様式３（療養者名簿）（⑤の場合）'!$BD61+1&lt;=15,IF(UW$19&gt;='様式３（療養者名簿）（⑤の場合）'!$BD61,IF(UW$19&lt;='様式３（療養者名簿）（⑤の場合）'!$BE61,1,0),0),0)</f>
        <v>0</v>
      </c>
      <c r="UX56" s="384">
        <f>IF(UX$19-'様式３（療養者名簿）（⑤の場合）'!$BD61+1&lt;=15,IF(UX$19&gt;='様式３（療養者名簿）（⑤の場合）'!$BD61,IF(UX$19&lt;='様式３（療養者名簿）（⑤の場合）'!$BE61,1,0),0),0)</f>
        <v>0</v>
      </c>
      <c r="UY56" s="384">
        <f>IF(UY$19-'様式３（療養者名簿）（⑤の場合）'!$BD61+1&lt;=15,IF(UY$19&gt;='様式３（療養者名簿）（⑤の場合）'!$BD61,IF(UY$19&lt;='様式３（療養者名簿）（⑤の場合）'!$BE61,1,0),0),0)</f>
        <v>0</v>
      </c>
      <c r="UZ56" s="384">
        <f>IF(UZ$19-'様式３（療養者名簿）（⑤の場合）'!$BD61+1&lt;=15,IF(UZ$19&gt;='様式３（療養者名簿）（⑤の場合）'!$BD61,IF(UZ$19&lt;='様式３（療養者名簿）（⑤の場合）'!$BE61,1,0),0),0)</f>
        <v>0</v>
      </c>
      <c r="VA56" s="384">
        <f>IF(VA$19-'様式３（療養者名簿）（⑤の場合）'!$BD61+1&lt;=15,IF(VA$19&gt;='様式３（療養者名簿）（⑤の場合）'!$BD61,IF(VA$19&lt;='様式３（療養者名簿）（⑤の場合）'!$BE61,1,0),0),0)</f>
        <v>0</v>
      </c>
      <c r="VB56" s="384">
        <f>IF(VB$19-'様式３（療養者名簿）（⑤の場合）'!$BD61+1&lt;=15,IF(VB$19&gt;='様式３（療養者名簿）（⑤の場合）'!$BD61,IF(VB$19&lt;='様式３（療養者名簿）（⑤の場合）'!$BE61,1,0),0),0)</f>
        <v>0</v>
      </c>
      <c r="VC56" s="384">
        <f>IF(VC$19-'様式３（療養者名簿）（⑤の場合）'!$BD61+1&lt;=15,IF(VC$19&gt;='様式３（療養者名簿）（⑤の場合）'!$BD61,IF(VC$19&lt;='様式３（療養者名簿）（⑤の場合）'!$BE61,1,0),0),0)</f>
        <v>0</v>
      </c>
      <c r="VD56" s="384">
        <f>IF(VD$19-'様式３（療養者名簿）（⑤の場合）'!$BD61+1&lt;=15,IF(VD$19&gt;='様式３（療養者名簿）（⑤の場合）'!$BD61,IF(VD$19&lt;='様式３（療養者名簿）（⑤の場合）'!$BE61,1,0),0),0)</f>
        <v>0</v>
      </c>
      <c r="VE56" s="384">
        <f>IF(VE$19-'様式３（療養者名簿）（⑤の場合）'!$BD61+1&lt;=15,IF(VE$19&gt;='様式３（療養者名簿）（⑤の場合）'!$BD61,IF(VE$19&lt;='様式３（療養者名簿）（⑤の場合）'!$BE61,1,0),0),0)</f>
        <v>0</v>
      </c>
      <c r="VF56" s="384">
        <f>IF(VF$19-'様式３（療養者名簿）（⑤の場合）'!$BD61+1&lt;=15,IF(VF$19&gt;='様式３（療養者名簿）（⑤の場合）'!$BD61,IF(VF$19&lt;='様式３（療養者名簿）（⑤の場合）'!$BE61,1,0),0),0)</f>
        <v>0</v>
      </c>
      <c r="VG56" s="384">
        <f>IF(VG$19-'様式３（療養者名簿）（⑤の場合）'!$BD61+1&lt;=15,IF(VG$19&gt;='様式３（療養者名簿）（⑤の場合）'!$BD61,IF(VG$19&lt;='様式３（療養者名簿）（⑤の場合）'!$BE61,1,0),0),0)</f>
        <v>0</v>
      </c>
      <c r="VH56" s="384">
        <f>IF(VH$19-'様式３（療養者名簿）（⑤の場合）'!$BD61+1&lt;=15,IF(VH$19&gt;='様式３（療養者名簿）（⑤の場合）'!$BD61,IF(VH$19&lt;='様式３（療養者名簿）（⑤の場合）'!$BE61,1,0),0),0)</f>
        <v>0</v>
      </c>
      <c r="VI56" s="384">
        <f>IF(VI$19-'様式３（療養者名簿）（⑤の場合）'!$BD61+1&lt;=15,IF(VI$19&gt;='様式３（療養者名簿）（⑤の場合）'!$BD61,IF(VI$19&lt;='様式３（療養者名簿）（⑤の場合）'!$BE61,1,0),0),0)</f>
        <v>0</v>
      </c>
      <c r="VJ56" s="384">
        <f>IF(VJ$19-'様式３（療養者名簿）（⑤の場合）'!$BD61+1&lt;=15,IF(VJ$19&gt;='様式３（療養者名簿）（⑤の場合）'!$BD61,IF(VJ$19&lt;='様式３（療養者名簿）（⑤の場合）'!$BE61,1,0),0),0)</f>
        <v>0</v>
      </c>
      <c r="VK56" s="384">
        <f>IF(VK$19-'様式３（療養者名簿）（⑤の場合）'!$BD61+1&lt;=15,IF(VK$19&gt;='様式３（療養者名簿）（⑤の場合）'!$BD61,IF(VK$19&lt;='様式３（療養者名簿）（⑤の場合）'!$BE61,1,0),0),0)</f>
        <v>0</v>
      </c>
      <c r="VL56" s="384">
        <f>IF(VL$19-'様式３（療養者名簿）（⑤の場合）'!$BD61+1&lt;=15,IF(VL$19&gt;='様式３（療養者名簿）（⑤の場合）'!$BD61,IF(VL$19&lt;='様式３（療養者名簿）（⑤の場合）'!$BE61,1,0),0),0)</f>
        <v>0</v>
      </c>
      <c r="VM56" s="384">
        <f>IF(VM$19-'様式３（療養者名簿）（⑤の場合）'!$BD61+1&lt;=15,IF(VM$19&gt;='様式３（療養者名簿）（⑤の場合）'!$BD61,IF(VM$19&lt;='様式３（療養者名簿）（⑤の場合）'!$BE61,1,0),0),0)</f>
        <v>0</v>
      </c>
      <c r="VN56" s="384">
        <f>IF(VN$19-'様式３（療養者名簿）（⑤の場合）'!$BD61+1&lt;=15,IF(VN$19&gt;='様式３（療養者名簿）（⑤の場合）'!$BD61,IF(VN$19&lt;='様式３（療養者名簿）（⑤の場合）'!$BE61,1,0),0),0)</f>
        <v>0</v>
      </c>
      <c r="VO56" s="384">
        <f>IF(VO$19-'様式３（療養者名簿）（⑤の場合）'!$BD61+1&lt;=15,IF(VO$19&gt;='様式３（療養者名簿）（⑤の場合）'!$BD61,IF(VO$19&lt;='様式３（療養者名簿）（⑤の場合）'!$BE61,1,0),0),0)</f>
        <v>0</v>
      </c>
      <c r="VP56" s="384">
        <f>IF(VP$19-'様式３（療養者名簿）（⑤の場合）'!$BD61+1&lt;=15,IF(VP$19&gt;='様式３（療養者名簿）（⑤の場合）'!$BD61,IF(VP$19&lt;='様式３（療養者名簿）（⑤の場合）'!$BE61,1,0),0),0)</f>
        <v>0</v>
      </c>
      <c r="VQ56" s="384">
        <f>IF(VQ$19-'様式３（療養者名簿）（⑤の場合）'!$BD61+1&lt;=15,IF(VQ$19&gt;='様式３（療養者名簿）（⑤の場合）'!$BD61,IF(VQ$19&lt;='様式３（療養者名簿）（⑤の場合）'!$BE61,1,0),0),0)</f>
        <v>0</v>
      </c>
      <c r="VR56" s="384">
        <f>IF(VR$19-'様式３（療養者名簿）（⑤の場合）'!$BD61+1&lt;=15,IF(VR$19&gt;='様式３（療養者名簿）（⑤の場合）'!$BD61,IF(VR$19&lt;='様式３（療養者名簿）（⑤の場合）'!$BE61,1,0),0),0)</f>
        <v>0</v>
      </c>
      <c r="VS56" s="384">
        <f>IF(VS$19-'様式３（療養者名簿）（⑤の場合）'!$BD61+1&lt;=15,IF(VS$19&gt;='様式３（療養者名簿）（⑤の場合）'!$BD61,IF(VS$19&lt;='様式３（療養者名簿）（⑤の場合）'!$BE61,1,0),0),0)</f>
        <v>0</v>
      </c>
      <c r="VT56" s="384">
        <f>IF(VT$19-'様式３（療養者名簿）（⑤の場合）'!$BD61+1&lt;=15,IF(VT$19&gt;='様式３（療養者名簿）（⑤の場合）'!$BD61,IF(VT$19&lt;='様式３（療養者名簿）（⑤の場合）'!$BE61,1,0),0),0)</f>
        <v>0</v>
      </c>
      <c r="VU56" s="384">
        <f>IF(VU$19-'様式３（療養者名簿）（⑤の場合）'!$BD61+1&lt;=15,IF(VU$19&gt;='様式３（療養者名簿）（⑤の場合）'!$BD61,IF(VU$19&lt;='様式３（療養者名簿）（⑤の場合）'!$BE61,1,0),0),0)</f>
        <v>0</v>
      </c>
      <c r="VV56" s="384">
        <f>IF(VV$19-'様式３（療養者名簿）（⑤の場合）'!$BD61+1&lt;=15,IF(VV$19&gt;='様式３（療養者名簿）（⑤の場合）'!$BD61,IF(VV$19&lt;='様式３（療養者名簿）（⑤の場合）'!$BE61,1,0),0),0)</f>
        <v>0</v>
      </c>
      <c r="VW56" s="384">
        <f>IF(VW$19-'様式３（療養者名簿）（⑤の場合）'!$BD61+1&lt;=15,IF(VW$19&gt;='様式３（療養者名簿）（⑤の場合）'!$BD61,IF(VW$19&lt;='様式３（療養者名簿）（⑤の場合）'!$BE61,1,0),0),0)</f>
        <v>0</v>
      </c>
      <c r="VX56" s="384">
        <f>IF(VX$19-'様式３（療養者名簿）（⑤の場合）'!$BD61+1&lt;=15,IF(VX$19&gt;='様式３（療養者名簿）（⑤の場合）'!$BD61,IF(VX$19&lt;='様式３（療養者名簿）（⑤の場合）'!$BE61,1,0),0),0)</f>
        <v>0</v>
      </c>
      <c r="VY56" s="384">
        <f>IF(VY$19-'様式３（療養者名簿）（⑤の場合）'!$BD61+1&lt;=15,IF(VY$19&gt;='様式３（療養者名簿）（⑤の場合）'!$BD61,IF(VY$19&lt;='様式３（療養者名簿）（⑤の場合）'!$BE61,1,0),0),0)</f>
        <v>0</v>
      </c>
      <c r="VZ56" s="384">
        <f>IF(VZ$19-'様式３（療養者名簿）（⑤の場合）'!$BD61+1&lt;=15,IF(VZ$19&gt;='様式３（療養者名簿）（⑤の場合）'!$BD61,IF(VZ$19&lt;='様式３（療養者名簿）（⑤の場合）'!$BE61,1,0),0),0)</f>
        <v>0</v>
      </c>
      <c r="WA56" s="384">
        <f>IF(WA$19-'様式３（療養者名簿）（⑤の場合）'!$BD61+1&lt;=15,IF(WA$19&gt;='様式３（療養者名簿）（⑤の場合）'!$BD61,IF(WA$19&lt;='様式３（療養者名簿）（⑤の場合）'!$BE61,1,0),0),0)</f>
        <v>0</v>
      </c>
      <c r="WB56" s="384">
        <f>IF(WB$19-'様式３（療養者名簿）（⑤の場合）'!$BD61+1&lt;=15,IF(WB$19&gt;='様式３（療養者名簿）（⑤の場合）'!$BD61,IF(WB$19&lt;='様式３（療養者名簿）（⑤の場合）'!$BE61,1,0),0),0)</f>
        <v>0</v>
      </c>
      <c r="WC56" s="384">
        <f>IF(WC$19-'様式３（療養者名簿）（⑤の場合）'!$BD61+1&lt;=15,IF(WC$19&gt;='様式３（療養者名簿）（⑤の場合）'!$BD61,IF(WC$19&lt;='様式３（療養者名簿）（⑤の場合）'!$BE61,1,0),0),0)</f>
        <v>0</v>
      </c>
      <c r="WD56" s="384">
        <f>IF(WD$19-'様式３（療養者名簿）（⑤の場合）'!$BD61+1&lt;=15,IF(WD$19&gt;='様式３（療養者名簿）（⑤の場合）'!$BD61,IF(WD$19&lt;='様式３（療養者名簿）（⑤の場合）'!$BE61,1,0),0),0)</f>
        <v>0</v>
      </c>
      <c r="WE56" s="384">
        <f>IF(WE$19-'様式３（療養者名簿）（⑤の場合）'!$BD61+1&lt;=15,IF(WE$19&gt;='様式３（療養者名簿）（⑤の場合）'!$BD61,IF(WE$19&lt;='様式３（療養者名簿）（⑤の場合）'!$BE61,1,0),0),0)</f>
        <v>0</v>
      </c>
      <c r="WF56" s="384">
        <f>IF(WF$19-'様式３（療養者名簿）（⑤の場合）'!$BD61+1&lt;=15,IF(WF$19&gt;='様式３（療養者名簿）（⑤の場合）'!$BD61,IF(WF$19&lt;='様式３（療養者名簿）（⑤の場合）'!$BE61,1,0),0),0)</f>
        <v>0</v>
      </c>
      <c r="WG56" s="384">
        <f>IF(WG$19-'様式３（療養者名簿）（⑤の場合）'!$BD61+1&lt;=15,IF(WG$19&gt;='様式３（療養者名簿）（⑤の場合）'!$BD61,IF(WG$19&lt;='様式３（療養者名簿）（⑤の場合）'!$BE61,1,0),0),0)</f>
        <v>0</v>
      </c>
      <c r="WH56" s="384">
        <f>IF(WH$19-'様式３（療養者名簿）（⑤の場合）'!$BD61+1&lt;=15,IF(WH$19&gt;='様式３（療養者名簿）（⑤の場合）'!$BD61,IF(WH$19&lt;='様式３（療養者名簿）（⑤の場合）'!$BE61,1,0),0),0)</f>
        <v>0</v>
      </c>
      <c r="WI56" s="384">
        <f>IF(WI$19-'様式３（療養者名簿）（⑤の場合）'!$BD61+1&lt;=15,IF(WI$19&gt;='様式３（療養者名簿）（⑤の場合）'!$BD61,IF(WI$19&lt;='様式３（療養者名簿）（⑤の場合）'!$BE61,1,0),0),0)</f>
        <v>0</v>
      </c>
      <c r="WJ56" s="384">
        <f>IF(WJ$19-'様式３（療養者名簿）（⑤の場合）'!$BD61+1&lt;=15,IF(WJ$19&gt;='様式３（療養者名簿）（⑤の場合）'!$BD61,IF(WJ$19&lt;='様式３（療養者名簿）（⑤の場合）'!$BE61,1,0),0),0)</f>
        <v>0</v>
      </c>
      <c r="WK56" s="384">
        <f>IF(WK$19-'様式３（療養者名簿）（⑤の場合）'!$BD61+1&lt;=15,IF(WK$19&gt;='様式３（療養者名簿）（⑤の場合）'!$BD61,IF(WK$19&lt;='様式３（療養者名簿）（⑤の場合）'!$BE61,1,0),0),0)</f>
        <v>0</v>
      </c>
      <c r="WL56" s="384">
        <f>IF(WL$19-'様式３（療養者名簿）（⑤の場合）'!$BD61+1&lt;=15,IF(WL$19&gt;='様式３（療養者名簿）（⑤の場合）'!$BD61,IF(WL$19&lt;='様式３（療養者名簿）（⑤の場合）'!$BE61,1,0),0),0)</f>
        <v>0</v>
      </c>
      <c r="WM56" s="384">
        <f>IF(WM$19-'様式３（療養者名簿）（⑤の場合）'!$BD61+1&lt;=15,IF(WM$19&gt;='様式３（療養者名簿）（⑤の場合）'!$BD61,IF(WM$19&lt;='様式３（療養者名簿）（⑤の場合）'!$BE61,1,0),0),0)</f>
        <v>0</v>
      </c>
      <c r="WN56" s="384">
        <f>IF(WN$19-'様式３（療養者名簿）（⑤の場合）'!$BD61+1&lt;=15,IF(WN$19&gt;='様式３（療養者名簿）（⑤の場合）'!$BD61,IF(WN$19&lt;='様式３（療養者名簿）（⑤の場合）'!$BE61,1,0),0),0)</f>
        <v>0</v>
      </c>
      <c r="WO56" s="384">
        <f>IF(WO$19-'様式３（療養者名簿）（⑤の場合）'!$BD61+1&lt;=15,IF(WO$19&gt;='様式３（療養者名簿）（⑤の場合）'!$BD61,IF(WO$19&lt;='様式３（療養者名簿）（⑤の場合）'!$BE61,1,0),0),0)</f>
        <v>0</v>
      </c>
      <c r="WP56" s="384">
        <f>IF(WP$19-'様式３（療養者名簿）（⑤の場合）'!$BD61+1&lt;=15,IF(WP$19&gt;='様式３（療養者名簿）（⑤の場合）'!$BD61,IF(WP$19&lt;='様式３（療養者名簿）（⑤の場合）'!$BE61,1,0),0),0)</f>
        <v>0</v>
      </c>
      <c r="WQ56" s="384">
        <f>IF(WQ$19-'様式３（療養者名簿）（⑤の場合）'!$BD61+1&lt;=15,IF(WQ$19&gt;='様式３（療養者名簿）（⑤の場合）'!$BD61,IF(WQ$19&lt;='様式３（療養者名簿）（⑤の場合）'!$BE61,1,0),0),0)</f>
        <v>0</v>
      </c>
      <c r="WR56" s="384">
        <f>IF(WR$19-'様式３（療養者名簿）（⑤の場合）'!$BD61+1&lt;=15,IF(WR$19&gt;='様式３（療養者名簿）（⑤の場合）'!$BD61,IF(WR$19&lt;='様式３（療養者名簿）（⑤の場合）'!$BE61,1,0),0),0)</f>
        <v>0</v>
      </c>
      <c r="WS56" s="384">
        <f>IF(WS$19-'様式３（療養者名簿）（⑤の場合）'!$BD61+1&lt;=15,IF(WS$19&gt;='様式３（療養者名簿）（⑤の場合）'!$BD61,IF(WS$19&lt;='様式３（療養者名簿）（⑤の場合）'!$BE61,1,0),0),0)</f>
        <v>0</v>
      </c>
      <c r="WT56" s="384">
        <f>IF(WT$19-'様式３（療養者名簿）（⑤の場合）'!$BD61+1&lt;=15,IF(WT$19&gt;='様式３（療養者名簿）（⑤の場合）'!$BD61,IF(WT$19&lt;='様式３（療養者名簿）（⑤の場合）'!$BE61,1,0),0),0)</f>
        <v>0</v>
      </c>
      <c r="WU56" s="384">
        <f>IF(WU$19-'様式３（療養者名簿）（⑤の場合）'!$BD61+1&lt;=15,IF(WU$19&gt;='様式３（療養者名簿）（⑤の場合）'!$BD61,IF(WU$19&lt;='様式３（療養者名簿）（⑤の場合）'!$BE61,1,0),0),0)</f>
        <v>0</v>
      </c>
      <c r="WV56" s="384">
        <f>IF(WV$19-'様式３（療養者名簿）（⑤の場合）'!$BD61+1&lt;=15,IF(WV$19&gt;='様式３（療養者名簿）（⑤の場合）'!$BD61,IF(WV$19&lt;='様式３（療養者名簿）（⑤の場合）'!$BE61,1,0),0),0)</f>
        <v>0</v>
      </c>
      <c r="WW56" s="384">
        <f>IF(WW$19-'様式３（療養者名簿）（⑤の場合）'!$BD61+1&lt;=15,IF(WW$19&gt;='様式３（療養者名簿）（⑤の場合）'!$BD61,IF(WW$19&lt;='様式３（療養者名簿）（⑤の場合）'!$BE61,1,0),0),0)</f>
        <v>0</v>
      </c>
      <c r="WX56" s="384">
        <f>IF(WX$19-'様式３（療養者名簿）（⑤の場合）'!$BD61+1&lt;=15,IF(WX$19&gt;='様式３（療養者名簿）（⑤の場合）'!$BD61,IF(WX$19&lt;='様式３（療養者名簿）（⑤の場合）'!$BE61,1,0),0),0)</f>
        <v>0</v>
      </c>
      <c r="WY56" s="384">
        <f>IF(WY$19-'様式３（療養者名簿）（⑤の場合）'!$BD61+1&lt;=15,IF(WY$19&gt;='様式３（療養者名簿）（⑤の場合）'!$BD61,IF(WY$19&lt;='様式３（療養者名簿）（⑤の場合）'!$BE61,1,0),0),0)</f>
        <v>0</v>
      </c>
      <c r="WZ56" s="384">
        <f>IF(WZ$19-'様式３（療養者名簿）（⑤の場合）'!$BD61+1&lt;=15,IF(WZ$19&gt;='様式３（療養者名簿）（⑤の場合）'!$BD61,IF(WZ$19&lt;='様式３（療養者名簿）（⑤の場合）'!$BE61,1,0),0),0)</f>
        <v>0</v>
      </c>
      <c r="XA56" s="384">
        <f>IF(XA$19-'様式３（療養者名簿）（⑤の場合）'!$BD61+1&lt;=15,IF(XA$19&gt;='様式３（療養者名簿）（⑤の場合）'!$BD61,IF(XA$19&lt;='様式３（療養者名簿）（⑤の場合）'!$BE61,1,0),0),0)</f>
        <v>0</v>
      </c>
      <c r="XB56" s="384">
        <f>IF(XB$19-'様式３（療養者名簿）（⑤の場合）'!$BD61+1&lt;=15,IF(XB$19&gt;='様式３（療養者名簿）（⑤の場合）'!$BD61,IF(XB$19&lt;='様式３（療養者名簿）（⑤の場合）'!$BE61,1,0),0),0)</f>
        <v>0</v>
      </c>
      <c r="XC56" s="384">
        <f>IF(XC$19-'様式３（療養者名簿）（⑤の場合）'!$BD61+1&lt;=15,IF(XC$19&gt;='様式３（療養者名簿）（⑤の場合）'!$BD61,IF(XC$19&lt;='様式３（療養者名簿）（⑤の場合）'!$BE61,1,0),0),0)</f>
        <v>0</v>
      </c>
      <c r="XD56" s="384">
        <f>IF(XD$19-'様式３（療養者名簿）（⑤の場合）'!$BD61+1&lt;=15,IF(XD$19&gt;='様式３（療養者名簿）（⑤の場合）'!$BD61,IF(XD$19&lt;='様式３（療養者名簿）（⑤の場合）'!$BE61,1,0),0),0)</f>
        <v>0</v>
      </c>
      <c r="XE56" s="384">
        <f>IF(XE$19-'様式３（療養者名簿）（⑤の場合）'!$BD61+1&lt;=15,IF(XE$19&gt;='様式３（療養者名簿）（⑤の場合）'!$BD61,IF(XE$19&lt;='様式３（療養者名簿）（⑤の場合）'!$BE61,1,0),0),0)</f>
        <v>0</v>
      </c>
      <c r="XF56" s="384">
        <f>IF(XF$19-'様式３（療養者名簿）（⑤の場合）'!$BD61+1&lt;=15,IF(XF$19&gt;='様式３（療養者名簿）（⑤の場合）'!$BD61,IF(XF$19&lt;='様式３（療養者名簿）（⑤の場合）'!$BE61,1,0),0),0)</f>
        <v>0</v>
      </c>
      <c r="XG56" s="384">
        <f>IF(XG$19-'様式３（療養者名簿）（⑤の場合）'!$BD61+1&lt;=15,IF(XG$19&gt;='様式３（療養者名簿）（⑤の場合）'!$BD61,IF(XG$19&lt;='様式３（療養者名簿）（⑤の場合）'!$BE61,1,0),0),0)</f>
        <v>0</v>
      </c>
      <c r="XH56" s="384">
        <f>IF(XH$19-'様式３（療養者名簿）（⑤の場合）'!$BD61+1&lt;=15,IF(XH$19&gt;='様式３（療養者名簿）（⑤の場合）'!$BD61,IF(XH$19&lt;='様式３（療養者名簿）（⑤の場合）'!$BE61,1,0),0),0)</f>
        <v>0</v>
      </c>
      <c r="XI56" s="384">
        <f>IF(XI$19-'様式３（療養者名簿）（⑤の場合）'!$BD61+1&lt;=15,IF(XI$19&gt;='様式３（療養者名簿）（⑤の場合）'!$BD61,IF(XI$19&lt;='様式３（療養者名簿）（⑤の場合）'!$BE61,1,0),0),0)</f>
        <v>0</v>
      </c>
      <c r="XJ56" s="384">
        <f>IF(XJ$19-'様式３（療養者名簿）（⑤の場合）'!$BD61+1&lt;=15,IF(XJ$19&gt;='様式３（療養者名簿）（⑤の場合）'!$BD61,IF(XJ$19&lt;='様式３（療養者名簿）（⑤の場合）'!$BE61,1,0),0),0)</f>
        <v>0</v>
      </c>
      <c r="XK56" s="384">
        <f>IF(XK$19-'様式３（療養者名簿）（⑤の場合）'!$BD61+1&lt;=15,IF(XK$19&gt;='様式３（療養者名簿）（⑤の場合）'!$BD61,IF(XK$19&lt;='様式３（療養者名簿）（⑤の場合）'!$BE61,1,0),0),0)</f>
        <v>0</v>
      </c>
      <c r="XL56" s="384">
        <f>IF(XL$19-'様式３（療養者名簿）（⑤の場合）'!$BD61+1&lt;=15,IF(XL$19&gt;='様式３（療養者名簿）（⑤の場合）'!$BD61,IF(XL$19&lt;='様式３（療養者名簿）（⑤の場合）'!$BE61,1,0),0),0)</f>
        <v>0</v>
      </c>
      <c r="XM56" s="384">
        <f>IF(XM$19-'様式３（療養者名簿）（⑤の場合）'!$BD61+1&lt;=15,IF(XM$19&gt;='様式３（療養者名簿）（⑤の場合）'!$BD61,IF(XM$19&lt;='様式３（療養者名簿）（⑤の場合）'!$BE61,1,0),0),0)</f>
        <v>0</v>
      </c>
      <c r="XN56" s="384">
        <f>IF(XN$19-'様式３（療養者名簿）（⑤の場合）'!$BD61+1&lt;=15,IF(XN$19&gt;='様式３（療養者名簿）（⑤の場合）'!$BD61,IF(XN$19&lt;='様式３（療養者名簿）（⑤の場合）'!$BE61,1,0),0),0)</f>
        <v>0</v>
      </c>
      <c r="XO56" s="384">
        <f>IF(XO$19-'様式３（療養者名簿）（⑤の場合）'!$BD61+1&lt;=15,IF(XO$19&gt;='様式３（療養者名簿）（⑤の場合）'!$BD61,IF(XO$19&lt;='様式３（療養者名簿）（⑤の場合）'!$BE61,1,0),0),0)</f>
        <v>0</v>
      </c>
      <c r="XP56" s="384">
        <f>IF(XP$19-'様式３（療養者名簿）（⑤の場合）'!$BD61+1&lt;=15,IF(XP$19&gt;='様式３（療養者名簿）（⑤の場合）'!$BD61,IF(XP$19&lt;='様式３（療養者名簿）（⑤の場合）'!$BE61,1,0),0),0)</f>
        <v>0</v>
      </c>
      <c r="XQ56" s="384">
        <f>IF(XQ$19-'様式３（療養者名簿）（⑤の場合）'!$BD61+1&lt;=15,IF(XQ$19&gt;='様式３（療養者名簿）（⑤の場合）'!$BD61,IF(XQ$19&lt;='様式３（療養者名簿）（⑤の場合）'!$BE61,1,0),0),0)</f>
        <v>0</v>
      </c>
      <c r="XR56" s="384">
        <f>IF(XR$19-'様式３（療養者名簿）（⑤の場合）'!$BD61+1&lt;=15,IF(XR$19&gt;='様式３（療養者名簿）（⑤の場合）'!$BD61,IF(XR$19&lt;='様式３（療養者名簿）（⑤の場合）'!$BE61,1,0),0),0)</f>
        <v>0</v>
      </c>
      <c r="XS56" s="384">
        <f>IF(XS$19-'様式３（療養者名簿）（⑤の場合）'!$BD61+1&lt;=15,IF(XS$19&gt;='様式３（療養者名簿）（⑤の場合）'!$BD61,IF(XS$19&lt;='様式３（療養者名簿）（⑤の場合）'!$BE61,1,0),0),0)</f>
        <v>0</v>
      </c>
      <c r="XT56" s="384">
        <f>IF(XT$19-'様式３（療養者名簿）（⑤の場合）'!$BD61+1&lt;=15,IF(XT$19&gt;='様式３（療養者名簿）（⑤の場合）'!$BD61,IF(XT$19&lt;='様式３（療養者名簿）（⑤の場合）'!$BE61,1,0),0),0)</f>
        <v>0</v>
      </c>
      <c r="XU56" s="384">
        <f>IF(XU$19-'様式３（療養者名簿）（⑤の場合）'!$BD61+1&lt;=15,IF(XU$19&gt;='様式３（療養者名簿）（⑤の場合）'!$BD61,IF(XU$19&lt;='様式３（療養者名簿）（⑤の場合）'!$BE61,1,0),0),0)</f>
        <v>0</v>
      </c>
      <c r="XV56" s="384">
        <f>IF(XV$19-'様式３（療養者名簿）（⑤の場合）'!$BD61+1&lt;=15,IF(XV$19&gt;='様式３（療養者名簿）（⑤の場合）'!$BD61,IF(XV$19&lt;='様式３（療養者名簿）（⑤の場合）'!$BE61,1,0),0),0)</f>
        <v>0</v>
      </c>
      <c r="XW56" s="384">
        <f>IF(XW$19-'様式３（療養者名簿）（⑤の場合）'!$BD61+1&lt;=15,IF(XW$19&gt;='様式３（療養者名簿）（⑤の場合）'!$BD61,IF(XW$19&lt;='様式３（療養者名簿）（⑤の場合）'!$BE61,1,0),0),0)</f>
        <v>0</v>
      </c>
      <c r="XX56" s="384">
        <f>IF(XX$19-'様式３（療養者名簿）（⑤の場合）'!$BD61+1&lt;=15,IF(XX$19&gt;='様式３（療養者名簿）（⑤の場合）'!$BD61,IF(XX$19&lt;='様式３（療養者名簿）（⑤の場合）'!$BE61,1,0),0),0)</f>
        <v>0</v>
      </c>
      <c r="XY56" s="384">
        <f>IF(XY$19-'様式３（療養者名簿）（⑤の場合）'!$BD61+1&lt;=15,IF(XY$19&gt;='様式３（療養者名簿）（⑤の場合）'!$BD61,IF(XY$19&lt;='様式３（療養者名簿）（⑤の場合）'!$BE61,1,0),0),0)</f>
        <v>0</v>
      </c>
      <c r="XZ56" s="384">
        <f>IF(XZ$19-'様式３（療養者名簿）（⑤の場合）'!$BD61+1&lt;=15,IF(XZ$19&gt;='様式３（療養者名簿）（⑤の場合）'!$BD61,IF(XZ$19&lt;='様式３（療養者名簿）（⑤の場合）'!$BE61,1,0),0),0)</f>
        <v>0</v>
      </c>
      <c r="YA56" s="384">
        <f>IF(YA$19-'様式３（療養者名簿）（⑤の場合）'!$BD61+1&lt;=15,IF(YA$19&gt;='様式３（療養者名簿）（⑤の場合）'!$BD61,IF(YA$19&lt;='様式３（療養者名簿）（⑤の場合）'!$BE61,1,0),0),0)</f>
        <v>0</v>
      </c>
      <c r="YB56" s="384">
        <f>IF(YB$19-'様式３（療養者名簿）（⑤の場合）'!$BD61+1&lt;=15,IF(YB$19&gt;='様式３（療養者名簿）（⑤の場合）'!$BD61,IF(YB$19&lt;='様式３（療養者名簿）（⑤の場合）'!$BE61,1,0),0),0)</f>
        <v>0</v>
      </c>
      <c r="YC56" s="384">
        <f>IF(YC$19-'様式３（療養者名簿）（⑤の場合）'!$BD61+1&lt;=15,IF(YC$19&gt;='様式３（療養者名簿）（⑤の場合）'!$BD61,IF(YC$19&lt;='様式３（療養者名簿）（⑤の場合）'!$BE61,1,0),0),0)</f>
        <v>0</v>
      </c>
      <c r="YD56" s="384">
        <f>IF(YD$19-'様式３（療養者名簿）（⑤の場合）'!$BD61+1&lt;=15,IF(YD$19&gt;='様式３（療養者名簿）（⑤の場合）'!$BD61,IF(YD$19&lt;='様式３（療養者名簿）（⑤の場合）'!$BE61,1,0),0),0)</f>
        <v>0</v>
      </c>
      <c r="YE56" s="384">
        <f>IF(YE$19-'様式３（療養者名簿）（⑤の場合）'!$BD61+1&lt;=15,IF(YE$19&gt;='様式３（療養者名簿）（⑤の場合）'!$BD61,IF(YE$19&lt;='様式３（療養者名簿）（⑤の場合）'!$BE61,1,0),0),0)</f>
        <v>0</v>
      </c>
      <c r="YF56" s="384">
        <f>IF(YF$19-'様式３（療養者名簿）（⑤の場合）'!$BD61+1&lt;=15,IF(YF$19&gt;='様式３（療養者名簿）（⑤の場合）'!$BD61,IF(YF$19&lt;='様式３（療養者名簿）（⑤の場合）'!$BE61,1,0),0),0)</f>
        <v>0</v>
      </c>
      <c r="YG56" s="384">
        <f>IF(YG$19-'様式３（療養者名簿）（⑤の場合）'!$BD61+1&lt;=15,IF(YG$19&gt;='様式３（療養者名簿）（⑤の場合）'!$BD61,IF(YG$19&lt;='様式３（療養者名簿）（⑤の場合）'!$BE61,1,0),0),0)</f>
        <v>0</v>
      </c>
      <c r="YH56" s="384">
        <f>IF(YH$19-'様式３（療養者名簿）（⑤の場合）'!$BD61+1&lt;=15,IF(YH$19&gt;='様式３（療養者名簿）（⑤の場合）'!$BD61,IF(YH$19&lt;='様式３（療養者名簿）（⑤の場合）'!$BE61,1,0),0),0)</f>
        <v>0</v>
      </c>
      <c r="YI56" s="384">
        <f>IF(YI$19-'様式３（療養者名簿）（⑤の場合）'!$BD61+1&lt;=15,IF(YI$19&gt;='様式３（療養者名簿）（⑤の場合）'!$BD61,IF(YI$19&lt;='様式３（療養者名簿）（⑤の場合）'!$BE61,1,0),0),0)</f>
        <v>0</v>
      </c>
      <c r="YJ56" s="384">
        <f>IF(YJ$19-'様式３（療養者名簿）（⑤の場合）'!$BD61+1&lt;=15,IF(YJ$19&gt;='様式３（療養者名簿）（⑤の場合）'!$BD61,IF(YJ$19&lt;='様式３（療養者名簿）（⑤の場合）'!$BE61,1,0),0),0)</f>
        <v>0</v>
      </c>
      <c r="YK56" s="384">
        <f>IF(YK$19-'様式３（療養者名簿）（⑤の場合）'!$BD61+1&lt;=15,IF(YK$19&gt;='様式３（療養者名簿）（⑤の場合）'!$BD61,IF(YK$19&lt;='様式３（療養者名簿）（⑤の場合）'!$BE61,1,0),0),0)</f>
        <v>0</v>
      </c>
      <c r="YL56" s="384">
        <f>IF(YL$19-'様式３（療養者名簿）（⑤の場合）'!$BD61+1&lt;=15,IF(YL$19&gt;='様式３（療養者名簿）（⑤の場合）'!$BD61,IF(YL$19&lt;='様式３（療養者名簿）（⑤の場合）'!$BE61,1,0),0),0)</f>
        <v>0</v>
      </c>
      <c r="YM56" s="384">
        <f>IF(YM$19-'様式３（療養者名簿）（⑤の場合）'!$BD61+1&lt;=15,IF(YM$19&gt;='様式３（療養者名簿）（⑤の場合）'!$BD61,IF(YM$19&lt;='様式３（療養者名簿）（⑤の場合）'!$BE61,1,0),0),0)</f>
        <v>0</v>
      </c>
      <c r="YN56" s="384">
        <f>IF(YN$19-'様式３（療養者名簿）（⑤の場合）'!$BD61+1&lt;=15,IF(YN$19&gt;='様式３（療養者名簿）（⑤の場合）'!$BD61,IF(YN$19&lt;='様式３（療養者名簿）（⑤の場合）'!$BE61,1,0),0),0)</f>
        <v>0</v>
      </c>
      <c r="YO56" s="384">
        <f>IF(YO$19-'様式３（療養者名簿）（⑤の場合）'!$BD61+1&lt;=15,IF(YO$19&gt;='様式３（療養者名簿）（⑤の場合）'!$BD61,IF(YO$19&lt;='様式３（療養者名簿）（⑤の場合）'!$BE61,1,0),0),0)</f>
        <v>0</v>
      </c>
      <c r="YP56" s="384">
        <f>IF(YP$19-'様式３（療養者名簿）（⑤の場合）'!$BD61+1&lt;=15,IF(YP$19&gt;='様式３（療養者名簿）（⑤の場合）'!$BD61,IF(YP$19&lt;='様式３（療養者名簿）（⑤の場合）'!$BE61,1,0),0),0)</f>
        <v>0</v>
      </c>
      <c r="YQ56" s="384">
        <f>IF(YQ$19-'様式３（療養者名簿）（⑤の場合）'!$BD61+1&lt;=15,IF(YQ$19&gt;='様式３（療養者名簿）（⑤の場合）'!$BD61,IF(YQ$19&lt;='様式３（療養者名簿）（⑤の場合）'!$BE61,1,0),0),0)</f>
        <v>0</v>
      </c>
      <c r="YR56" s="384">
        <f>IF(YR$19-'様式３（療養者名簿）（⑤の場合）'!$BD61+1&lt;=15,IF(YR$19&gt;='様式３（療養者名簿）（⑤の場合）'!$BD61,IF(YR$19&lt;='様式３（療養者名簿）（⑤の場合）'!$BE61,1,0),0),0)</f>
        <v>0</v>
      </c>
      <c r="YS56" s="384">
        <f>IF(YS$19-'様式３（療養者名簿）（⑤の場合）'!$BD61+1&lt;=15,IF(YS$19&gt;='様式３（療養者名簿）（⑤の場合）'!$BD61,IF(YS$19&lt;='様式３（療養者名簿）（⑤の場合）'!$BE61,1,0),0),0)</f>
        <v>0</v>
      </c>
      <c r="YT56" s="384">
        <f>IF(YT$19-'様式３（療養者名簿）（⑤の場合）'!$BD61+1&lt;=15,IF(YT$19&gt;='様式３（療養者名簿）（⑤の場合）'!$BD61,IF(YT$19&lt;='様式３（療養者名簿）（⑤の場合）'!$BE61,1,0),0),0)</f>
        <v>0</v>
      </c>
      <c r="YU56" s="384">
        <f>IF(YU$19-'様式３（療養者名簿）（⑤の場合）'!$BD61+1&lt;=15,IF(YU$19&gt;='様式３（療養者名簿）（⑤の場合）'!$BD61,IF(YU$19&lt;='様式３（療養者名簿）（⑤の場合）'!$BE61,1,0),0),0)</f>
        <v>0</v>
      </c>
      <c r="YV56" s="384">
        <f>IF(YV$19-'様式３（療養者名簿）（⑤の場合）'!$BD61+1&lt;=15,IF(YV$19&gt;='様式３（療養者名簿）（⑤の場合）'!$BD61,IF(YV$19&lt;='様式３（療養者名簿）（⑤の場合）'!$BE61,1,0),0),0)</f>
        <v>0</v>
      </c>
      <c r="YW56" s="384">
        <f>IF(YW$19-'様式３（療養者名簿）（⑤の場合）'!$BD61+1&lt;=15,IF(YW$19&gt;='様式３（療養者名簿）（⑤の場合）'!$BD61,IF(YW$19&lt;='様式３（療養者名簿）（⑤の場合）'!$BE61,1,0),0),0)</f>
        <v>0</v>
      </c>
      <c r="YX56" s="384">
        <f>IF(YX$19-'様式３（療養者名簿）（⑤の場合）'!$BD61+1&lt;=15,IF(YX$19&gt;='様式３（療養者名簿）（⑤の場合）'!$BD61,IF(YX$19&lt;='様式３（療養者名簿）（⑤の場合）'!$BE61,1,0),0),0)</f>
        <v>0</v>
      </c>
      <c r="YY56" s="384">
        <f>IF(YY$19-'様式３（療養者名簿）（⑤の場合）'!$BD61+1&lt;=15,IF(YY$19&gt;='様式３（療養者名簿）（⑤の場合）'!$BD61,IF(YY$19&lt;='様式３（療養者名簿）（⑤の場合）'!$BE61,1,0),0),0)</f>
        <v>0</v>
      </c>
      <c r="YZ56" s="384">
        <f>IF(YZ$19-'様式３（療養者名簿）（⑤の場合）'!$BD61+1&lt;=15,IF(YZ$19&gt;='様式３（療養者名簿）（⑤の場合）'!$BD61,IF(YZ$19&lt;='様式３（療養者名簿）（⑤の場合）'!$BE61,1,0),0),0)</f>
        <v>0</v>
      </c>
      <c r="ZA56" s="384">
        <f>IF(ZA$19-'様式３（療養者名簿）（⑤の場合）'!$BD61+1&lt;=15,IF(ZA$19&gt;='様式３（療養者名簿）（⑤の場合）'!$BD61,IF(ZA$19&lt;='様式３（療養者名簿）（⑤の場合）'!$BE61,1,0),0),0)</f>
        <v>0</v>
      </c>
      <c r="ZB56" s="384">
        <f>IF(ZB$19-'様式３（療養者名簿）（⑤の場合）'!$BD61+1&lt;=15,IF(ZB$19&gt;='様式３（療養者名簿）（⑤の場合）'!$BD61,IF(ZB$19&lt;='様式３（療養者名簿）（⑤の場合）'!$BE61,1,0),0),0)</f>
        <v>0</v>
      </c>
      <c r="ZC56" s="384">
        <f>IF(ZC$19-'様式３（療養者名簿）（⑤の場合）'!$BD61+1&lt;=15,IF(ZC$19&gt;='様式３（療養者名簿）（⑤の場合）'!$BD61,IF(ZC$19&lt;='様式３（療養者名簿）（⑤の場合）'!$BE61,1,0),0),0)</f>
        <v>0</v>
      </c>
      <c r="ZD56" s="384">
        <f>IF(ZD$19-'様式３（療養者名簿）（⑤の場合）'!$BD61+1&lt;=15,IF(ZD$19&gt;='様式３（療養者名簿）（⑤の場合）'!$BD61,IF(ZD$19&lt;='様式３（療養者名簿）（⑤の場合）'!$BE61,1,0),0),0)</f>
        <v>0</v>
      </c>
      <c r="ZE56" s="384">
        <f>IF(ZE$19-'様式３（療養者名簿）（⑤の場合）'!$BD61+1&lt;=15,IF(ZE$19&gt;='様式３（療養者名簿）（⑤の場合）'!$BD61,IF(ZE$19&lt;='様式３（療養者名簿）（⑤の場合）'!$BE61,1,0),0),0)</f>
        <v>0</v>
      </c>
      <c r="ZF56" s="384">
        <f>IF(ZF$19-'様式３（療養者名簿）（⑤の場合）'!$BD61+1&lt;=15,IF(ZF$19&gt;='様式３（療養者名簿）（⑤の場合）'!$BD61,IF(ZF$19&lt;='様式３（療養者名簿）（⑤の場合）'!$BE61,1,0),0),0)</f>
        <v>0</v>
      </c>
      <c r="ZG56" s="384">
        <f>IF(ZG$19-'様式３（療養者名簿）（⑤の場合）'!$BD61+1&lt;=15,IF(ZG$19&gt;='様式３（療養者名簿）（⑤の場合）'!$BD61,IF(ZG$19&lt;='様式３（療養者名簿）（⑤の場合）'!$BE61,1,0),0),0)</f>
        <v>0</v>
      </c>
      <c r="ZH56" s="384">
        <f>IF(ZH$19-'様式３（療養者名簿）（⑤の場合）'!$BD61+1&lt;=15,IF(ZH$19&gt;='様式３（療養者名簿）（⑤の場合）'!$BD61,IF(ZH$19&lt;='様式３（療養者名簿）（⑤の場合）'!$BE61,1,0),0),0)</f>
        <v>0</v>
      </c>
      <c r="ZI56" s="384">
        <f>IF(ZI$19-'様式３（療養者名簿）（⑤の場合）'!$BD61+1&lt;=15,IF(ZI$19&gt;='様式３（療養者名簿）（⑤の場合）'!$BD61,IF(ZI$19&lt;='様式３（療養者名簿）（⑤の場合）'!$BE61,1,0),0),0)</f>
        <v>0</v>
      </c>
      <c r="ZJ56" s="384">
        <f>IF(ZJ$19-'様式３（療養者名簿）（⑤の場合）'!$BD61+1&lt;=15,IF(ZJ$19&gt;='様式３（療養者名簿）（⑤の場合）'!$BD61,IF(ZJ$19&lt;='様式３（療養者名簿）（⑤の場合）'!$BE61,1,0),0),0)</f>
        <v>0</v>
      </c>
      <c r="ZK56" s="384">
        <f>IF(ZK$19-'様式３（療養者名簿）（⑤の場合）'!$BD61+1&lt;=15,IF(ZK$19&gt;='様式３（療養者名簿）（⑤の場合）'!$BD61,IF(ZK$19&lt;='様式３（療養者名簿）（⑤の場合）'!$BE61,1,0),0),0)</f>
        <v>0</v>
      </c>
      <c r="ZL56" s="384">
        <f>IF(ZL$19-'様式３（療養者名簿）（⑤の場合）'!$BD61+1&lt;=15,IF(ZL$19&gt;='様式３（療養者名簿）（⑤の場合）'!$BD61,IF(ZL$19&lt;='様式３（療養者名簿）（⑤の場合）'!$BE61,1,0),0),0)</f>
        <v>0</v>
      </c>
      <c r="ZM56" s="384">
        <f>IF(ZM$19-'様式３（療養者名簿）（⑤の場合）'!$BD61+1&lt;=15,IF(ZM$19&gt;='様式３（療養者名簿）（⑤の場合）'!$BD61,IF(ZM$19&lt;='様式３（療養者名簿）（⑤の場合）'!$BE61,1,0),0),0)</f>
        <v>0</v>
      </c>
      <c r="ZN56" s="384">
        <f>IF(ZN$19-'様式３（療養者名簿）（⑤の場合）'!$BD61+1&lt;=15,IF(ZN$19&gt;='様式３（療養者名簿）（⑤の場合）'!$BD61,IF(ZN$19&lt;='様式３（療養者名簿）（⑤の場合）'!$BE61,1,0),0),0)</f>
        <v>0</v>
      </c>
      <c r="ZO56" s="384">
        <f>IF(ZO$19-'様式３（療養者名簿）（⑤の場合）'!$BD61+1&lt;=15,IF(ZO$19&gt;='様式３（療養者名簿）（⑤の場合）'!$BD61,IF(ZO$19&lt;='様式３（療養者名簿）（⑤の場合）'!$BE61,1,0),0),0)</f>
        <v>0</v>
      </c>
      <c r="ZP56" s="384">
        <f>IF(ZP$19-'様式３（療養者名簿）（⑤の場合）'!$BD61+1&lt;=15,IF(ZP$19&gt;='様式３（療養者名簿）（⑤の場合）'!$BD61,IF(ZP$19&lt;='様式３（療養者名簿）（⑤の場合）'!$BE61,1,0),0),0)</f>
        <v>0</v>
      </c>
      <c r="ZQ56" s="384">
        <f>IF(ZQ$19-'様式３（療養者名簿）（⑤の場合）'!$BD61+1&lt;=15,IF(ZQ$19&gt;='様式３（療養者名簿）（⑤の場合）'!$BD61,IF(ZQ$19&lt;='様式３（療養者名簿）（⑤の場合）'!$BE61,1,0),0),0)</f>
        <v>0</v>
      </c>
      <c r="ZR56" s="384">
        <f>IF(ZR$19-'様式３（療養者名簿）（⑤の場合）'!$BD61+1&lt;=15,IF(ZR$19&gt;='様式３（療養者名簿）（⑤の場合）'!$BD61,IF(ZR$19&lt;='様式３（療養者名簿）（⑤の場合）'!$BE61,1,0),0),0)</f>
        <v>0</v>
      </c>
      <c r="ZS56" s="384">
        <f>IF(ZS$19-'様式３（療養者名簿）（⑤の場合）'!$BD61+1&lt;=15,IF(ZS$19&gt;='様式３（療養者名簿）（⑤の場合）'!$BD61,IF(ZS$19&lt;='様式３（療養者名簿）（⑤の場合）'!$BE61,1,0),0),0)</f>
        <v>0</v>
      </c>
      <c r="ZT56" s="384">
        <f>IF(ZT$19-'様式３（療養者名簿）（⑤の場合）'!$BD61+1&lt;=15,IF(ZT$19&gt;='様式３（療養者名簿）（⑤の場合）'!$BD61,IF(ZT$19&lt;='様式３（療養者名簿）（⑤の場合）'!$BE61,1,0),0),0)</f>
        <v>0</v>
      </c>
      <c r="ZU56" s="384">
        <f>IF(ZU$19-'様式３（療養者名簿）（⑤の場合）'!$BD61+1&lt;=15,IF(ZU$19&gt;='様式３（療養者名簿）（⑤の場合）'!$BD61,IF(ZU$19&lt;='様式３（療養者名簿）（⑤の場合）'!$BE61,1,0),0),0)</f>
        <v>0</v>
      </c>
      <c r="ZV56" s="384">
        <f>IF(ZV$19-'様式３（療養者名簿）（⑤の場合）'!$BD61+1&lt;=15,IF(ZV$19&gt;='様式３（療養者名簿）（⑤の場合）'!$BD61,IF(ZV$19&lt;='様式３（療養者名簿）（⑤の場合）'!$BE61,1,0),0),0)</f>
        <v>0</v>
      </c>
      <c r="ZW56" s="384">
        <f>IF(ZW$19-'様式３（療養者名簿）（⑤の場合）'!$BD61+1&lt;=15,IF(ZW$19&gt;='様式３（療養者名簿）（⑤の場合）'!$BD61,IF(ZW$19&lt;='様式３（療養者名簿）（⑤の場合）'!$BE61,1,0),0),0)</f>
        <v>0</v>
      </c>
      <c r="ZX56" s="384">
        <f>IF(ZX$19-'様式３（療養者名簿）（⑤の場合）'!$BD61+1&lt;=15,IF(ZX$19&gt;='様式３（療養者名簿）（⑤の場合）'!$BD61,IF(ZX$19&lt;='様式３（療養者名簿）（⑤の場合）'!$BE61,1,0),0),0)</f>
        <v>0</v>
      </c>
      <c r="ZY56" s="384">
        <f>IF(ZY$19-'様式３（療養者名簿）（⑤の場合）'!$BD61+1&lt;=15,IF(ZY$19&gt;='様式３（療養者名簿）（⑤の場合）'!$BD61,IF(ZY$19&lt;='様式３（療養者名簿）（⑤の場合）'!$BE61,1,0),0),0)</f>
        <v>0</v>
      </c>
      <c r="ZZ56" s="384">
        <f>IF(ZZ$19-'様式３（療養者名簿）（⑤の場合）'!$BD61+1&lt;=15,IF(ZZ$19&gt;='様式３（療養者名簿）（⑤の場合）'!$BD61,IF(ZZ$19&lt;='様式３（療養者名簿）（⑤の場合）'!$BE61,1,0),0),0)</f>
        <v>0</v>
      </c>
      <c r="AAA56" s="384">
        <f>IF(AAA$19-'様式３（療養者名簿）（⑤の場合）'!$BD61+1&lt;=15,IF(AAA$19&gt;='様式３（療養者名簿）（⑤の場合）'!$BD61,IF(AAA$19&lt;='様式３（療養者名簿）（⑤の場合）'!$BE61,1,0),0),0)</f>
        <v>0</v>
      </c>
      <c r="AAB56" s="384">
        <f>IF(AAB$19-'様式３（療養者名簿）（⑤の場合）'!$BD61+1&lt;=15,IF(AAB$19&gt;='様式３（療養者名簿）（⑤の場合）'!$BD61,IF(AAB$19&lt;='様式３（療養者名簿）（⑤の場合）'!$BE61,1,0),0),0)</f>
        <v>0</v>
      </c>
      <c r="AAC56" s="384">
        <f>IF(AAC$19-'様式３（療養者名簿）（⑤の場合）'!$BD61+1&lt;=15,IF(AAC$19&gt;='様式３（療養者名簿）（⑤の場合）'!$BD61,IF(AAC$19&lt;='様式３（療養者名簿）（⑤の場合）'!$BE61,1,0),0),0)</f>
        <v>0</v>
      </c>
      <c r="AAD56" s="384">
        <f>IF(AAD$19-'様式３（療養者名簿）（⑤の場合）'!$BD61+1&lt;=15,IF(AAD$19&gt;='様式３（療養者名簿）（⑤の場合）'!$BD61,IF(AAD$19&lt;='様式３（療養者名簿）（⑤の場合）'!$BE61,1,0),0),0)</f>
        <v>0</v>
      </c>
      <c r="AAE56" s="384">
        <f>IF(AAE$19-'様式３（療養者名簿）（⑤の場合）'!$BD61+1&lt;=15,IF(AAE$19&gt;='様式３（療養者名簿）（⑤の場合）'!$BD61,IF(AAE$19&lt;='様式３（療養者名簿）（⑤の場合）'!$BE61,1,0),0),0)</f>
        <v>0</v>
      </c>
      <c r="AAF56" s="384">
        <f>IF(AAF$19-'様式３（療養者名簿）（⑤の場合）'!$BD61+1&lt;=15,IF(AAF$19&gt;='様式３（療養者名簿）（⑤の場合）'!$BD61,IF(AAF$19&lt;='様式３（療養者名簿）（⑤の場合）'!$BE61,1,0),0),0)</f>
        <v>0</v>
      </c>
      <c r="AAG56" s="384">
        <f>IF(AAG$19-'様式３（療養者名簿）（⑤の場合）'!$BD61+1&lt;=15,IF(AAG$19&gt;='様式３（療養者名簿）（⑤の場合）'!$BD61,IF(AAG$19&lt;='様式３（療養者名簿）（⑤の場合）'!$BE61,1,0),0),0)</f>
        <v>0</v>
      </c>
      <c r="AAH56" s="384">
        <f>IF(AAH$19-'様式３（療養者名簿）（⑤の場合）'!$BD61+1&lt;=15,IF(AAH$19&gt;='様式３（療養者名簿）（⑤の場合）'!$BD61,IF(AAH$19&lt;='様式３（療養者名簿）（⑤の場合）'!$BE61,1,0),0),0)</f>
        <v>0</v>
      </c>
      <c r="AAI56" s="384">
        <f>IF(AAI$19-'様式３（療養者名簿）（⑤の場合）'!$BD61+1&lt;=15,IF(AAI$19&gt;='様式３（療養者名簿）（⑤の場合）'!$BD61,IF(AAI$19&lt;='様式３（療養者名簿）（⑤の場合）'!$BE61,1,0),0),0)</f>
        <v>0</v>
      </c>
      <c r="AAJ56" s="384">
        <f>IF(AAJ$19-'様式３（療養者名簿）（⑤の場合）'!$BD61+1&lt;=15,IF(AAJ$19&gt;='様式３（療養者名簿）（⑤の場合）'!$BD61,IF(AAJ$19&lt;='様式３（療養者名簿）（⑤の場合）'!$BE61,1,0),0),0)</f>
        <v>0</v>
      </c>
      <c r="AAK56" s="384">
        <f>IF(AAK$19-'様式３（療養者名簿）（⑤の場合）'!$BD61+1&lt;=15,IF(AAK$19&gt;='様式３（療養者名簿）（⑤の場合）'!$BD61,IF(AAK$19&lt;='様式３（療養者名簿）（⑤の場合）'!$BE61,1,0),0),0)</f>
        <v>0</v>
      </c>
      <c r="AAL56" s="384">
        <f>IF(AAL$19-'様式３（療養者名簿）（⑤の場合）'!$BD61+1&lt;=15,IF(AAL$19&gt;='様式３（療養者名簿）（⑤の場合）'!$BD61,IF(AAL$19&lt;='様式３（療養者名簿）（⑤の場合）'!$BE61,1,0),0),0)</f>
        <v>0</v>
      </c>
      <c r="AAM56" s="384">
        <f>IF(AAM$19-'様式３（療養者名簿）（⑤の場合）'!$BD61+1&lt;=15,IF(AAM$19&gt;='様式３（療養者名簿）（⑤の場合）'!$BD61,IF(AAM$19&lt;='様式３（療養者名簿）（⑤の場合）'!$BE61,1,0),0),0)</f>
        <v>0</v>
      </c>
      <c r="AAN56" s="384">
        <f>IF(AAN$19-'様式３（療養者名簿）（⑤の場合）'!$BD61+1&lt;=15,IF(AAN$19&gt;='様式３（療養者名簿）（⑤の場合）'!$BD61,IF(AAN$19&lt;='様式３（療養者名簿）（⑤の場合）'!$BE61,1,0),0),0)</f>
        <v>0</v>
      </c>
      <c r="AAO56" s="384">
        <f>IF(AAO$19-'様式３（療養者名簿）（⑤の場合）'!$BD61+1&lt;=15,IF(AAO$19&gt;='様式３（療養者名簿）（⑤の場合）'!$BD61,IF(AAO$19&lt;='様式３（療養者名簿）（⑤の場合）'!$BE61,1,0),0),0)</f>
        <v>0</v>
      </c>
      <c r="AAP56" s="384">
        <f>IF(AAP$19-'様式３（療養者名簿）（⑤の場合）'!$BD61+1&lt;=15,IF(AAP$19&gt;='様式３（療養者名簿）（⑤の場合）'!$BD61,IF(AAP$19&lt;='様式３（療養者名簿）（⑤の場合）'!$BE61,1,0),0),0)</f>
        <v>0</v>
      </c>
      <c r="AAQ56" s="384">
        <f>IF(AAQ$19-'様式３（療養者名簿）（⑤の場合）'!$BD61+1&lt;=15,IF(AAQ$19&gt;='様式３（療養者名簿）（⑤の場合）'!$BD61,IF(AAQ$19&lt;='様式３（療養者名簿）（⑤の場合）'!$BE61,1,0),0),0)</f>
        <v>0</v>
      </c>
      <c r="AAR56" s="384">
        <f>IF(AAR$19-'様式３（療養者名簿）（⑤の場合）'!$BD61+1&lt;=15,IF(AAR$19&gt;='様式３（療養者名簿）（⑤の場合）'!$BD61,IF(AAR$19&lt;='様式３（療養者名簿）（⑤の場合）'!$BE61,1,0),0),0)</f>
        <v>0</v>
      </c>
      <c r="AAS56" s="384">
        <f>IF(AAS$19-'様式３（療養者名簿）（⑤の場合）'!$BD61+1&lt;=15,IF(AAS$19&gt;='様式３（療養者名簿）（⑤の場合）'!$BD61,IF(AAS$19&lt;='様式３（療養者名簿）（⑤の場合）'!$BE61,1,0),0),0)</f>
        <v>0</v>
      </c>
      <c r="AAT56" s="384">
        <f>IF(AAT$19-'様式３（療養者名簿）（⑤の場合）'!$BD61+1&lt;=15,IF(AAT$19&gt;='様式３（療養者名簿）（⑤の場合）'!$BD61,IF(AAT$19&lt;='様式３（療養者名簿）（⑤の場合）'!$BE61,1,0),0),0)</f>
        <v>0</v>
      </c>
      <c r="AAU56" s="384">
        <f>IF(AAU$19-'様式３（療養者名簿）（⑤の場合）'!$BD61+1&lt;=15,IF(AAU$19&gt;='様式３（療養者名簿）（⑤の場合）'!$BD61,IF(AAU$19&lt;='様式３（療養者名簿）（⑤の場合）'!$BE61,1,0),0),0)</f>
        <v>0</v>
      </c>
      <c r="AAV56" s="384">
        <f>IF(AAV$19-'様式３（療養者名簿）（⑤の場合）'!$BD61+1&lt;=15,IF(AAV$19&gt;='様式３（療養者名簿）（⑤の場合）'!$BD61,IF(AAV$19&lt;='様式３（療養者名簿）（⑤の場合）'!$BE61,1,0),0),0)</f>
        <v>0</v>
      </c>
      <c r="AAW56" s="384">
        <f>IF(AAW$19-'様式３（療養者名簿）（⑤の場合）'!$BD61+1&lt;=15,IF(AAW$19&gt;='様式３（療養者名簿）（⑤の場合）'!$BD61,IF(AAW$19&lt;='様式３（療養者名簿）（⑤の場合）'!$BE61,1,0),0),0)</f>
        <v>0</v>
      </c>
      <c r="AAX56" s="384">
        <f>IF(AAX$19-'様式３（療養者名簿）（⑤の場合）'!$BD61+1&lt;=15,IF(AAX$19&gt;='様式３（療養者名簿）（⑤の場合）'!$BD61,IF(AAX$19&lt;='様式３（療養者名簿）（⑤の場合）'!$BE61,1,0),0),0)</f>
        <v>0</v>
      </c>
      <c r="AAY56" s="384">
        <f>IF(AAY$19-'様式３（療養者名簿）（⑤の場合）'!$BD61+1&lt;=15,IF(AAY$19&gt;='様式３（療養者名簿）（⑤の場合）'!$BD61,IF(AAY$19&lt;='様式３（療養者名簿）（⑤の場合）'!$BE61,1,0),0),0)</f>
        <v>0</v>
      </c>
      <c r="AAZ56" s="384">
        <f>IF(AAZ$19-'様式３（療養者名簿）（⑤の場合）'!$BD61+1&lt;=15,IF(AAZ$19&gt;='様式３（療養者名簿）（⑤の場合）'!$BD61,IF(AAZ$19&lt;='様式３（療養者名簿）（⑤の場合）'!$BE61,1,0),0),0)</f>
        <v>0</v>
      </c>
      <c r="ABA56" s="384">
        <f>IF(ABA$19-'様式３（療養者名簿）（⑤の場合）'!$BD61+1&lt;=15,IF(ABA$19&gt;='様式３（療養者名簿）（⑤の場合）'!$BD61,IF(ABA$19&lt;='様式３（療養者名簿）（⑤の場合）'!$BE61,1,0),0),0)</f>
        <v>0</v>
      </c>
      <c r="ABB56" s="384">
        <f>IF(ABB$19-'様式３（療養者名簿）（⑤の場合）'!$BD61+1&lt;=15,IF(ABB$19&gt;='様式３（療養者名簿）（⑤の場合）'!$BD61,IF(ABB$19&lt;='様式３（療養者名簿）（⑤の場合）'!$BE61,1,0),0),0)</f>
        <v>0</v>
      </c>
      <c r="ABC56" s="384">
        <f>IF(ABC$19-'様式３（療養者名簿）（⑤の場合）'!$BD61+1&lt;=15,IF(ABC$19&gt;='様式３（療養者名簿）（⑤の場合）'!$BD61,IF(ABC$19&lt;='様式３（療養者名簿）（⑤の場合）'!$BE61,1,0),0),0)</f>
        <v>0</v>
      </c>
      <c r="ABD56" s="384">
        <f>IF(ABD$19-'様式３（療養者名簿）（⑤の場合）'!$BD61+1&lt;=15,IF(ABD$19&gt;='様式３（療養者名簿）（⑤の場合）'!$BD61,IF(ABD$19&lt;='様式３（療養者名簿）（⑤の場合）'!$BE61,1,0),0),0)</f>
        <v>0</v>
      </c>
    </row>
    <row r="57" spans="1:732" ht="42" customHeight="1">
      <c r="A57" s="259">
        <f>'様式３（療養者名簿）（⑤の場合）'!C62</f>
        <v>0</v>
      </c>
      <c r="B57" s="377">
        <f>IF(B$19-'様式３（療養者名簿）（⑤の場合）'!$BD62+1&lt;=15,IF(B$19&gt;='様式３（療養者名簿）（⑤の場合）'!$BD62,IF(B$19&lt;='様式３（療養者名簿）（⑤の場合）'!$BE62,1,0),0),0)</f>
        <v>0</v>
      </c>
      <c r="C57" s="377">
        <f>IF(C$19-'様式３（療養者名簿）（⑤の場合）'!$BD62+1&lt;=15,IF(C$19&gt;='様式３（療養者名簿）（⑤の場合）'!$BD62,IF(C$19&lt;='様式３（療養者名簿）（⑤の場合）'!$BE62,1,0),0),0)</f>
        <v>0</v>
      </c>
      <c r="D57" s="377">
        <f>IF(D$19-'様式３（療養者名簿）（⑤の場合）'!$BD62+1&lt;=15,IF(D$19&gt;='様式３（療養者名簿）（⑤の場合）'!$BD62,IF(D$19&lt;='様式３（療養者名簿）（⑤の場合）'!$BE62,1,0),0),0)</f>
        <v>0</v>
      </c>
      <c r="E57" s="377">
        <f>IF(E$19-'様式３（療養者名簿）（⑤の場合）'!$BD62+1&lt;=15,IF(E$19&gt;='様式３（療養者名簿）（⑤の場合）'!$BD62,IF(E$19&lt;='様式３（療養者名簿）（⑤の場合）'!$BE62,1,0),0),0)</f>
        <v>0</v>
      </c>
      <c r="F57" s="377">
        <f>IF(F$19-'様式３（療養者名簿）（⑤の場合）'!$BD62+1&lt;=15,IF(F$19&gt;='様式３（療養者名簿）（⑤の場合）'!$BD62,IF(F$19&lt;='様式３（療養者名簿）（⑤の場合）'!$BE62,1,0),0),0)</f>
        <v>0</v>
      </c>
      <c r="G57" s="377">
        <f>IF(G$19-'様式３（療養者名簿）（⑤の場合）'!$BD62+1&lt;=15,IF(G$19&gt;='様式３（療養者名簿）（⑤の場合）'!$BD62,IF(G$19&lt;='様式３（療養者名簿）（⑤の場合）'!$BE62,1,0),0),0)</f>
        <v>0</v>
      </c>
      <c r="H57" s="377">
        <f>IF(H$19-'様式３（療養者名簿）（⑤の場合）'!$BD62+1&lt;=15,IF(H$19&gt;='様式３（療養者名簿）（⑤の場合）'!$BD62,IF(H$19&lt;='様式３（療養者名簿）（⑤の場合）'!$BE62,1,0),0),0)</f>
        <v>0</v>
      </c>
      <c r="I57" s="377">
        <f>IF(I$19-'様式３（療養者名簿）（⑤の場合）'!$BD62+1&lt;=15,IF(I$19&gt;='様式３（療養者名簿）（⑤の場合）'!$BD62,IF(I$19&lt;='様式３（療養者名簿）（⑤の場合）'!$BE62,1,0),0),0)</f>
        <v>0</v>
      </c>
      <c r="J57" s="377">
        <f>IF(J$19-'様式３（療養者名簿）（⑤の場合）'!$BD62+1&lt;=15,IF(J$19&gt;='様式３（療養者名簿）（⑤の場合）'!$BD62,IF(J$19&lt;='様式３（療養者名簿）（⑤の場合）'!$BE62,1,0),0),0)</f>
        <v>0</v>
      </c>
      <c r="K57" s="377">
        <f>IF(K$19-'様式３（療養者名簿）（⑤の場合）'!$BD62+1&lt;=15,IF(K$19&gt;='様式３（療養者名簿）（⑤の場合）'!$BD62,IF(K$19&lt;='様式３（療養者名簿）（⑤の場合）'!$BE62,1,0),0),0)</f>
        <v>0</v>
      </c>
      <c r="L57" s="377">
        <f>IF(L$19-'様式３（療養者名簿）（⑤の場合）'!$BD62+1&lt;=15,IF(L$19&gt;='様式３（療養者名簿）（⑤の場合）'!$BD62,IF(L$19&lt;='様式３（療養者名簿）（⑤の場合）'!$BE62,1,0),0),0)</f>
        <v>0</v>
      </c>
      <c r="M57" s="377">
        <f>IF(M$19-'様式３（療養者名簿）（⑤の場合）'!$BD62+1&lt;=15,IF(M$19&gt;='様式３（療養者名簿）（⑤の場合）'!$BD62,IF(M$19&lt;='様式３（療養者名簿）（⑤の場合）'!$BE62,1,0),0),0)</f>
        <v>0</v>
      </c>
      <c r="N57" s="377">
        <f>IF(N$19-'様式３（療養者名簿）（⑤の場合）'!$BD62+1&lt;=15,IF(N$19&gt;='様式３（療養者名簿）（⑤の場合）'!$BD62,IF(N$19&lt;='様式３（療養者名簿）（⑤の場合）'!$BE62,1,0),0),0)</f>
        <v>0</v>
      </c>
      <c r="O57" s="377">
        <f>IF(O$19-'様式３（療養者名簿）（⑤の場合）'!$BD62+1&lt;=15,IF(O$19&gt;='様式３（療養者名簿）（⑤の場合）'!$BD62,IF(O$19&lt;='様式３（療養者名簿）（⑤の場合）'!$BE62,1,0),0),0)</f>
        <v>0</v>
      </c>
      <c r="P57" s="377">
        <f>IF(P$19-'様式３（療養者名簿）（⑤の場合）'!$BD62+1&lt;=15,IF(P$19&gt;='様式３（療養者名簿）（⑤の場合）'!$BD62,IF(P$19&lt;='様式３（療養者名簿）（⑤の場合）'!$BE62,1,0),0),0)</f>
        <v>0</v>
      </c>
      <c r="Q57" s="377">
        <f>IF(Q$19-'様式３（療養者名簿）（⑤の場合）'!$BD62+1&lt;=15,IF(Q$19&gt;='様式３（療養者名簿）（⑤の場合）'!$BD62,IF(Q$19&lt;='様式３（療養者名簿）（⑤の場合）'!$BE62,1,0),0),0)</f>
        <v>0</v>
      </c>
      <c r="R57" s="377">
        <f>IF(R$19-'様式３（療養者名簿）（⑤の場合）'!$BD62+1&lt;=15,IF(R$19&gt;='様式３（療養者名簿）（⑤の場合）'!$BD62,IF(R$19&lt;='様式３（療養者名簿）（⑤の場合）'!$BE62,1,0),0),0)</f>
        <v>0</v>
      </c>
      <c r="S57" s="377">
        <f>IF(S$19-'様式３（療養者名簿）（⑤の場合）'!$BD62+1&lt;=15,IF(S$19&gt;='様式３（療養者名簿）（⑤の場合）'!$BD62,IF(S$19&lt;='様式３（療養者名簿）（⑤の場合）'!$BE62,1,0),0),0)</f>
        <v>0</v>
      </c>
      <c r="T57" s="377">
        <f>IF(T$19-'様式３（療養者名簿）（⑤の場合）'!$BD62+1&lt;=15,IF(T$19&gt;='様式３（療養者名簿）（⑤の場合）'!$BD62,IF(T$19&lt;='様式３（療養者名簿）（⑤の場合）'!$BE62,1,0),0),0)</f>
        <v>0</v>
      </c>
      <c r="U57" s="377">
        <f>IF(U$19-'様式３（療養者名簿）（⑤の場合）'!$BD62+1&lt;=15,IF(U$19&gt;='様式３（療養者名簿）（⑤の場合）'!$BD62,IF(U$19&lt;='様式３（療養者名簿）（⑤の場合）'!$BE62,1,0),0),0)</f>
        <v>0</v>
      </c>
      <c r="V57" s="377">
        <f>IF(V$19-'様式３（療養者名簿）（⑤の場合）'!$BD62+1&lt;=15,IF(V$19&gt;='様式３（療養者名簿）（⑤の場合）'!$BD62,IF(V$19&lt;='様式３（療養者名簿）（⑤の場合）'!$BE62,1,0),0),0)</f>
        <v>0</v>
      </c>
      <c r="W57" s="377">
        <f>IF(W$19-'様式３（療養者名簿）（⑤の場合）'!$BD62+1&lt;=15,IF(W$19&gt;='様式３（療養者名簿）（⑤の場合）'!$BD62,IF(W$19&lt;='様式３（療養者名簿）（⑤の場合）'!$BE62,1,0),0),0)</f>
        <v>0</v>
      </c>
      <c r="X57" s="377">
        <f>IF(X$19-'様式３（療養者名簿）（⑤の場合）'!$BD62+1&lt;=15,IF(X$19&gt;='様式３（療養者名簿）（⑤の場合）'!$BD62,IF(X$19&lt;='様式３（療養者名簿）（⑤の場合）'!$BE62,1,0),0),0)</f>
        <v>0</v>
      </c>
      <c r="Y57" s="377">
        <f>IF(Y$19-'様式３（療養者名簿）（⑤の場合）'!$BD62+1&lt;=15,IF(Y$19&gt;='様式３（療養者名簿）（⑤の場合）'!$BD62,IF(Y$19&lt;='様式３（療養者名簿）（⑤の場合）'!$BE62,1,0),0),0)</f>
        <v>0</v>
      </c>
      <c r="Z57" s="377">
        <f>IF(Z$19-'様式３（療養者名簿）（⑤の場合）'!$BD62+1&lt;=15,IF(Z$19&gt;='様式３（療養者名簿）（⑤の場合）'!$BD62,IF(Z$19&lt;='様式３（療養者名簿）（⑤の場合）'!$BE62,1,0),0),0)</f>
        <v>0</v>
      </c>
      <c r="AA57" s="377">
        <f>IF(AA$19-'様式３（療養者名簿）（⑤の場合）'!$BD62+1&lt;=15,IF(AA$19&gt;='様式３（療養者名簿）（⑤の場合）'!$BD62,IF(AA$19&lt;='様式３（療養者名簿）（⑤の場合）'!$BE62,1,0),0),0)</f>
        <v>0</v>
      </c>
      <c r="AB57" s="377">
        <f>IF(AB$19-'様式３（療養者名簿）（⑤の場合）'!$BD62+1&lt;=15,IF(AB$19&gt;='様式３（療養者名簿）（⑤の場合）'!$BD62,IF(AB$19&lt;='様式３（療養者名簿）（⑤の場合）'!$BE62,1,0),0),0)</f>
        <v>0</v>
      </c>
      <c r="AC57" s="377">
        <f>IF(AC$19-'様式３（療養者名簿）（⑤の場合）'!$BD62+1&lt;=15,IF(AC$19&gt;='様式３（療養者名簿）（⑤の場合）'!$BD62,IF(AC$19&lt;='様式３（療養者名簿）（⑤の場合）'!$BE62,1,0),0),0)</f>
        <v>0</v>
      </c>
      <c r="AD57" s="377">
        <f>IF(AD$19-'様式３（療養者名簿）（⑤の場合）'!$BD62+1&lt;=15,IF(AD$19&gt;='様式３（療養者名簿）（⑤の場合）'!$BD62,IF(AD$19&lt;='様式３（療養者名簿）（⑤の場合）'!$BE62,1,0),0),0)</f>
        <v>0</v>
      </c>
      <c r="AE57" s="377">
        <f>IF(AE$19-'様式３（療養者名簿）（⑤の場合）'!$BD62+1&lt;=15,IF(AE$19&gt;='様式３（療養者名簿）（⑤の場合）'!$BD62,IF(AE$19&lt;='様式３（療養者名簿）（⑤の場合）'!$BE62,1,0),0),0)</f>
        <v>0</v>
      </c>
      <c r="AF57" s="377">
        <f>IF(AF$19-'様式３（療養者名簿）（⑤の場合）'!$BD62+1&lt;=15,IF(AF$19&gt;='様式３（療養者名簿）（⑤の場合）'!$BD62,IF(AF$19&lt;='様式３（療養者名簿）（⑤の場合）'!$BE62,1,0),0),0)</f>
        <v>0</v>
      </c>
      <c r="AG57" s="377">
        <f>IF(AG$19-'様式３（療養者名簿）（⑤の場合）'!$BD62+1&lt;=15,IF(AG$19&gt;='様式３（療養者名簿）（⑤の場合）'!$BD62,IF(AG$19&lt;='様式３（療養者名簿）（⑤の場合）'!$BE62,1,0),0),0)</f>
        <v>0</v>
      </c>
      <c r="AH57" s="377">
        <f>IF(AH$19-'様式３（療養者名簿）（⑤の場合）'!$BD62+1&lt;=15,IF(AH$19&gt;='様式３（療養者名簿）（⑤の場合）'!$BD62,IF(AH$19&lt;='様式３（療養者名簿）（⑤の場合）'!$BE62,1,0),0),0)</f>
        <v>0</v>
      </c>
      <c r="AI57" s="377">
        <f>IF(AI$19-'様式３（療養者名簿）（⑤の場合）'!$BD62+1&lt;=15,IF(AI$19&gt;='様式３（療養者名簿）（⑤の場合）'!$BD62,IF(AI$19&lt;='様式３（療養者名簿）（⑤の場合）'!$BE62,1,0),0),0)</f>
        <v>0</v>
      </c>
      <c r="AJ57" s="377">
        <f>IF(AJ$19-'様式３（療養者名簿）（⑤の場合）'!$BD62+1&lt;=15,IF(AJ$19&gt;='様式３（療養者名簿）（⑤の場合）'!$BD62,IF(AJ$19&lt;='様式３（療養者名簿）（⑤の場合）'!$BE62,1,0),0),0)</f>
        <v>0</v>
      </c>
      <c r="AK57" s="377">
        <f>IF(AK$19-'様式３（療養者名簿）（⑤の場合）'!$BD62+1&lt;=15,IF(AK$19&gt;='様式３（療養者名簿）（⑤の場合）'!$BD62,IF(AK$19&lt;='様式３（療養者名簿）（⑤の場合）'!$BE62,1,0),0),0)</f>
        <v>0</v>
      </c>
      <c r="AL57" s="377">
        <f>IF(AL$19-'様式３（療養者名簿）（⑤の場合）'!$BD62+1&lt;=15,IF(AL$19&gt;='様式３（療養者名簿）（⑤の場合）'!$BD62,IF(AL$19&lt;='様式３（療養者名簿）（⑤の場合）'!$BE62,1,0),0),0)</f>
        <v>0</v>
      </c>
      <c r="AM57" s="377">
        <f>IF(AM$19-'様式３（療養者名簿）（⑤の場合）'!$BD62+1&lt;=15,IF(AM$19&gt;='様式３（療養者名簿）（⑤の場合）'!$BD62,IF(AM$19&lt;='様式３（療養者名簿）（⑤の場合）'!$BE62,1,0),0),0)</f>
        <v>0</v>
      </c>
      <c r="AN57" s="377">
        <f>IF(AN$19-'様式３（療養者名簿）（⑤の場合）'!$BD62+1&lt;=15,IF(AN$19&gt;='様式３（療養者名簿）（⑤の場合）'!$BD62,IF(AN$19&lt;='様式３（療養者名簿）（⑤の場合）'!$BE62,1,0),0),0)</f>
        <v>0</v>
      </c>
      <c r="AO57" s="377">
        <f>IF(AO$19-'様式３（療養者名簿）（⑤の場合）'!$BD62+1&lt;=15,IF(AO$19&gt;='様式３（療養者名簿）（⑤の場合）'!$BD62,IF(AO$19&lt;='様式３（療養者名簿）（⑤の場合）'!$BE62,1,0),0),0)</f>
        <v>0</v>
      </c>
      <c r="AP57" s="377">
        <f>IF(AP$19-'様式３（療養者名簿）（⑤の場合）'!$BD62+1&lt;=15,IF(AP$19&gt;='様式３（療養者名簿）（⑤の場合）'!$BD62,IF(AP$19&lt;='様式３（療養者名簿）（⑤の場合）'!$BE62,1,0),0),0)</f>
        <v>0</v>
      </c>
      <c r="AQ57" s="377">
        <f>IF(AQ$19-'様式３（療養者名簿）（⑤の場合）'!$BD62+1&lt;=15,IF(AQ$19&gt;='様式３（療養者名簿）（⑤の場合）'!$BD62,IF(AQ$19&lt;='様式３（療養者名簿）（⑤の場合）'!$BE62,1,0),0),0)</f>
        <v>0</v>
      </c>
      <c r="AR57" s="377">
        <f>IF(AR$19-'様式３（療養者名簿）（⑤の場合）'!$BD62+1&lt;=15,IF(AR$19&gt;='様式３（療養者名簿）（⑤の場合）'!$BD62,IF(AR$19&lt;='様式３（療養者名簿）（⑤の場合）'!$BE62,1,0),0),0)</f>
        <v>0</v>
      </c>
      <c r="AS57" s="377">
        <f>IF(AS$19-'様式３（療養者名簿）（⑤の場合）'!$BD62+1&lt;=15,IF(AS$19&gt;='様式３（療養者名簿）（⑤の場合）'!$BD62,IF(AS$19&lt;='様式３（療養者名簿）（⑤の場合）'!$BE62,1,0),0),0)</f>
        <v>0</v>
      </c>
      <c r="AT57" s="377">
        <f>IF(AT$19-'様式３（療養者名簿）（⑤の場合）'!$BD62+1&lt;=15,IF(AT$19&gt;='様式３（療養者名簿）（⑤の場合）'!$BD62,IF(AT$19&lt;='様式３（療養者名簿）（⑤の場合）'!$BE62,1,0),0),0)</f>
        <v>0</v>
      </c>
      <c r="AU57" s="377">
        <f>IF(AU$19-'様式３（療養者名簿）（⑤の場合）'!$BD62+1&lt;=15,IF(AU$19&gt;='様式３（療養者名簿）（⑤の場合）'!$BD62,IF(AU$19&lt;='様式３（療養者名簿）（⑤の場合）'!$BE62,1,0),0),0)</f>
        <v>0</v>
      </c>
      <c r="AV57" s="377">
        <f>IF(AV$19-'様式３（療養者名簿）（⑤の場合）'!$BD62+1&lt;=15,IF(AV$19&gt;='様式３（療養者名簿）（⑤の場合）'!$BD62,IF(AV$19&lt;='様式３（療養者名簿）（⑤の場合）'!$BE62,1,0),0),0)</f>
        <v>0</v>
      </c>
      <c r="AW57" s="377">
        <f>IF(AW$19-'様式３（療養者名簿）（⑤の場合）'!$BD62+1&lt;=15,IF(AW$19&gt;='様式３（療養者名簿）（⑤の場合）'!$BD62,IF(AW$19&lt;='様式３（療養者名簿）（⑤の場合）'!$BE62,1,0),0),0)</f>
        <v>0</v>
      </c>
      <c r="AX57" s="377">
        <f>IF(AX$19-'様式３（療養者名簿）（⑤の場合）'!$BD62+1&lt;=15,IF(AX$19&gt;='様式３（療養者名簿）（⑤の場合）'!$BD62,IF(AX$19&lt;='様式３（療養者名簿）（⑤の場合）'!$BE62,1,0),0),0)</f>
        <v>0</v>
      </c>
      <c r="AY57" s="377">
        <f>IF(AY$19-'様式３（療養者名簿）（⑤の場合）'!$BD62+1&lt;=15,IF(AY$19&gt;='様式３（療養者名簿）（⑤の場合）'!$BD62,IF(AY$19&lt;='様式３（療養者名簿）（⑤の場合）'!$BE62,1,0),0),0)</f>
        <v>0</v>
      </c>
      <c r="AZ57" s="377">
        <f>IF(AZ$19-'様式３（療養者名簿）（⑤の場合）'!$BD62+1&lt;=15,IF(AZ$19&gt;='様式３（療養者名簿）（⑤の場合）'!$BD62,IF(AZ$19&lt;='様式３（療養者名簿）（⑤の場合）'!$BE62,1,0),0),0)</f>
        <v>0</v>
      </c>
      <c r="BA57" s="377">
        <f>IF(BA$19-'様式３（療養者名簿）（⑤の場合）'!$BD62+1&lt;=15,IF(BA$19&gt;='様式３（療養者名簿）（⑤の場合）'!$BD62,IF(BA$19&lt;='様式３（療養者名簿）（⑤の場合）'!$BE62,1,0),0),0)</f>
        <v>0</v>
      </c>
      <c r="BB57" s="377">
        <f>IF(BB$19-'様式３（療養者名簿）（⑤の場合）'!$BD62+1&lt;=15,IF(BB$19&gt;='様式３（療養者名簿）（⑤の場合）'!$BD62,IF(BB$19&lt;='様式３（療養者名簿）（⑤の場合）'!$BE62,1,0),0),0)</f>
        <v>0</v>
      </c>
      <c r="BC57" s="377">
        <f>IF(BC$19-'様式３（療養者名簿）（⑤の場合）'!$BD62+1&lt;=15,IF(BC$19&gt;='様式３（療養者名簿）（⑤の場合）'!$BD62,IF(BC$19&lt;='様式３（療養者名簿）（⑤の場合）'!$BE62,1,0),0),0)</f>
        <v>0</v>
      </c>
      <c r="BD57" s="377">
        <f>IF(BD$19-'様式３（療養者名簿）（⑤の場合）'!$BD62+1&lt;=15,IF(BD$19&gt;='様式３（療養者名簿）（⑤の場合）'!$BD62,IF(BD$19&lt;='様式３（療養者名簿）（⑤の場合）'!$BE62,1,0),0),0)</f>
        <v>0</v>
      </c>
      <c r="BE57" s="377">
        <f>IF(BE$19-'様式３（療養者名簿）（⑤の場合）'!$BD62+1&lt;=15,IF(BE$19&gt;='様式３（療養者名簿）（⑤の場合）'!$BD62,IF(BE$19&lt;='様式３（療養者名簿）（⑤の場合）'!$BE62,1,0),0),0)</f>
        <v>0</v>
      </c>
      <c r="BF57" s="377">
        <f>IF(BF$19-'様式３（療養者名簿）（⑤の場合）'!$BD62+1&lt;=15,IF(BF$19&gt;='様式３（療養者名簿）（⑤の場合）'!$BD62,IF(BF$19&lt;='様式３（療養者名簿）（⑤の場合）'!$BE62,1,0),0),0)</f>
        <v>0</v>
      </c>
      <c r="BG57" s="377">
        <f>IF(BG$19-'様式３（療養者名簿）（⑤の場合）'!$BD62+1&lt;=15,IF(BG$19&gt;='様式３（療養者名簿）（⑤の場合）'!$BD62,IF(BG$19&lt;='様式３（療養者名簿）（⑤の場合）'!$BE62,1,0),0),0)</f>
        <v>0</v>
      </c>
      <c r="BH57" s="377">
        <f>IF(BH$19-'様式３（療養者名簿）（⑤の場合）'!$BD62+1&lt;=15,IF(BH$19&gt;='様式３（療養者名簿）（⑤の場合）'!$BD62,IF(BH$19&lt;='様式３（療養者名簿）（⑤の場合）'!$BE62,1,0),0),0)</f>
        <v>0</v>
      </c>
      <c r="BI57" s="377">
        <f>IF(BI$19-'様式３（療養者名簿）（⑤の場合）'!$BD62+1&lt;=15,IF(BI$19&gt;='様式３（療養者名簿）（⑤の場合）'!$BD62,IF(BI$19&lt;='様式３（療養者名簿）（⑤の場合）'!$BE62,1,0),0),0)</f>
        <v>0</v>
      </c>
      <c r="BJ57" s="377">
        <f>IF(BJ$19-'様式３（療養者名簿）（⑤の場合）'!$BD62+1&lt;=15,IF(BJ$19&gt;='様式３（療養者名簿）（⑤の場合）'!$BD62,IF(BJ$19&lt;='様式３（療養者名簿）（⑤の場合）'!$BE62,1,0),0),0)</f>
        <v>0</v>
      </c>
      <c r="BK57" s="377">
        <f>IF(BK$19-'様式３（療養者名簿）（⑤の場合）'!$BD62+1&lt;=15,IF(BK$19&gt;='様式３（療養者名簿）（⑤の場合）'!$BD62,IF(BK$19&lt;='様式３（療養者名簿）（⑤の場合）'!$BE62,1,0),0),0)</f>
        <v>0</v>
      </c>
      <c r="BL57" s="377">
        <f>IF(BL$19-'様式３（療養者名簿）（⑤の場合）'!$BD62+1&lt;=15,IF(BL$19&gt;='様式３（療養者名簿）（⑤の場合）'!$BD62,IF(BL$19&lt;='様式３（療養者名簿）（⑤の場合）'!$BE62,1,0),0),0)</f>
        <v>0</v>
      </c>
      <c r="BM57" s="377">
        <f>IF(BM$19-'様式３（療養者名簿）（⑤の場合）'!$BD62+1&lt;=15,IF(BM$19&gt;='様式３（療養者名簿）（⑤の場合）'!$BD62,IF(BM$19&lt;='様式３（療養者名簿）（⑤の場合）'!$BE62,1,0),0),0)</f>
        <v>0</v>
      </c>
      <c r="BN57" s="377">
        <f>IF(BN$19-'様式３（療養者名簿）（⑤の場合）'!$BD62+1&lt;=15,IF(BN$19&gt;='様式３（療養者名簿）（⑤の場合）'!$BD62,IF(BN$19&lt;='様式３（療養者名簿）（⑤の場合）'!$BE62,1,0),0),0)</f>
        <v>0</v>
      </c>
      <c r="BO57" s="377">
        <f>IF(BO$19-'様式３（療養者名簿）（⑤の場合）'!$BD62+1&lt;=15,IF(BO$19&gt;='様式３（療養者名簿）（⑤の場合）'!$BD62,IF(BO$19&lt;='様式３（療養者名簿）（⑤の場合）'!$BE62,1,0),0),0)</f>
        <v>0</v>
      </c>
      <c r="BP57" s="377">
        <f>IF(BP$19-'様式３（療養者名簿）（⑤の場合）'!$BD62+1&lt;=15,IF(BP$19&gt;='様式３（療養者名簿）（⑤の場合）'!$BD62,IF(BP$19&lt;='様式３（療養者名簿）（⑤の場合）'!$BE62,1,0),0),0)</f>
        <v>0</v>
      </c>
      <c r="BQ57" s="377">
        <f>IF(BQ$19-'様式３（療養者名簿）（⑤の場合）'!$BD62+1&lt;=15,IF(BQ$19&gt;='様式３（療養者名簿）（⑤の場合）'!$BD62,IF(BQ$19&lt;='様式３（療養者名簿）（⑤の場合）'!$BE62,1,0),0),0)</f>
        <v>0</v>
      </c>
      <c r="BR57" s="377">
        <f>IF(BR$19-'様式３（療養者名簿）（⑤の場合）'!$BD62+1&lt;=15,IF(BR$19&gt;='様式３（療養者名簿）（⑤の場合）'!$BD62,IF(BR$19&lt;='様式３（療養者名簿）（⑤の場合）'!$BE62,1,0),0),0)</f>
        <v>0</v>
      </c>
      <c r="BS57" s="377">
        <f>IF(BS$19-'様式３（療養者名簿）（⑤の場合）'!$BD62+1&lt;=15,IF(BS$19&gt;='様式３（療養者名簿）（⑤の場合）'!$BD62,IF(BS$19&lt;='様式３（療養者名簿）（⑤の場合）'!$BE62,1,0),0),0)</f>
        <v>0</v>
      </c>
      <c r="BT57" s="377">
        <f>IF(BT$19-'様式３（療養者名簿）（⑤の場合）'!$BD62+1&lt;=15,IF(BT$19&gt;='様式３（療養者名簿）（⑤の場合）'!$BD62,IF(BT$19&lt;='様式３（療養者名簿）（⑤の場合）'!$BE62,1,0),0),0)</f>
        <v>0</v>
      </c>
      <c r="BU57" s="377">
        <f>IF(BU$19-'様式３（療養者名簿）（⑤の場合）'!$BD62+1&lt;=15,IF(BU$19&gt;='様式３（療養者名簿）（⑤の場合）'!$BD62,IF(BU$19&lt;='様式３（療養者名簿）（⑤の場合）'!$BE62,1,0),0),0)</f>
        <v>0</v>
      </c>
      <c r="BV57" s="377">
        <f>IF(BV$19-'様式３（療養者名簿）（⑤の場合）'!$BD62+1&lt;=15,IF(BV$19&gt;='様式３（療養者名簿）（⑤の場合）'!$BD62,IF(BV$19&lt;='様式３（療養者名簿）（⑤の場合）'!$BE62,1,0),0),0)</f>
        <v>0</v>
      </c>
      <c r="BW57" s="377">
        <f>IF(BW$19-'様式３（療養者名簿）（⑤の場合）'!$BD62+1&lt;=15,IF(BW$19&gt;='様式３（療養者名簿）（⑤の場合）'!$BD62,IF(BW$19&lt;='様式３（療養者名簿）（⑤の場合）'!$BE62,1,0),0),0)</f>
        <v>0</v>
      </c>
      <c r="BX57" s="377">
        <f>IF(BX$19-'様式３（療養者名簿）（⑤の場合）'!$BD62+1&lt;=15,IF(BX$19&gt;='様式３（療養者名簿）（⑤の場合）'!$BD62,IF(BX$19&lt;='様式３（療養者名簿）（⑤の場合）'!$BE62,1,0),0),0)</f>
        <v>0</v>
      </c>
      <c r="BY57" s="377">
        <f>IF(BY$19-'様式３（療養者名簿）（⑤の場合）'!$BD62+1&lt;=15,IF(BY$19&gt;='様式３（療養者名簿）（⑤の場合）'!$BD62,IF(BY$19&lt;='様式３（療養者名簿）（⑤の場合）'!$BE62,1,0),0),0)</f>
        <v>0</v>
      </c>
      <c r="BZ57" s="377">
        <f>IF(BZ$19-'様式３（療養者名簿）（⑤の場合）'!$BD62+1&lt;=15,IF(BZ$19&gt;='様式３（療養者名簿）（⑤の場合）'!$BD62,IF(BZ$19&lt;='様式３（療養者名簿）（⑤の場合）'!$BE62,1,0),0),0)</f>
        <v>0</v>
      </c>
      <c r="CA57" s="377">
        <f>IF(CA$19-'様式３（療養者名簿）（⑤の場合）'!$BD62+1&lt;=15,IF(CA$19&gt;='様式３（療養者名簿）（⑤の場合）'!$BD62,IF(CA$19&lt;='様式３（療養者名簿）（⑤の場合）'!$BE62,1,0),0),0)</f>
        <v>0</v>
      </c>
      <c r="CB57" s="377">
        <f>IF(CB$19-'様式３（療養者名簿）（⑤の場合）'!$BD62+1&lt;=15,IF(CB$19&gt;='様式３（療養者名簿）（⑤の場合）'!$BD62,IF(CB$19&lt;='様式３（療養者名簿）（⑤の場合）'!$BE62,1,0),0),0)</f>
        <v>0</v>
      </c>
      <c r="CC57" s="377">
        <f>IF(CC$19-'様式３（療養者名簿）（⑤の場合）'!$BD62+1&lt;=15,IF(CC$19&gt;='様式３（療養者名簿）（⑤の場合）'!$BD62,IF(CC$19&lt;='様式３（療養者名簿）（⑤の場合）'!$BE62,1,0),0),0)</f>
        <v>0</v>
      </c>
      <c r="CD57" s="377">
        <f>IF(CD$19-'様式３（療養者名簿）（⑤の場合）'!$BD62+1&lt;=15,IF(CD$19&gt;='様式３（療養者名簿）（⑤の場合）'!$BD62,IF(CD$19&lt;='様式３（療養者名簿）（⑤の場合）'!$BE62,1,0),0),0)</f>
        <v>0</v>
      </c>
      <c r="CE57" s="377">
        <f>IF(CE$19-'様式３（療養者名簿）（⑤の場合）'!$BD62+1&lt;=15,IF(CE$19&gt;='様式３（療養者名簿）（⑤の場合）'!$BD62,IF(CE$19&lt;='様式３（療養者名簿）（⑤の場合）'!$BE62,1,0),0),0)</f>
        <v>0</v>
      </c>
      <c r="CF57" s="377">
        <f>IF(CF$19-'様式３（療養者名簿）（⑤の場合）'!$BD62+1&lt;=15,IF(CF$19&gt;='様式３（療養者名簿）（⑤の場合）'!$BD62,IF(CF$19&lt;='様式３（療養者名簿）（⑤の場合）'!$BE62,1,0),0),0)</f>
        <v>0</v>
      </c>
      <c r="CG57" s="377">
        <f>IF(CG$19-'様式３（療養者名簿）（⑤の場合）'!$BD62+1&lt;=15,IF(CG$19&gt;='様式３（療養者名簿）（⑤の場合）'!$BD62,IF(CG$19&lt;='様式３（療養者名簿）（⑤の場合）'!$BE62,1,0),0),0)</f>
        <v>0</v>
      </c>
      <c r="CH57" s="377">
        <f>IF(CH$19-'様式３（療養者名簿）（⑤の場合）'!$BD62+1&lt;=15,IF(CH$19&gt;='様式３（療養者名簿）（⑤の場合）'!$BD62,IF(CH$19&lt;='様式３（療養者名簿）（⑤の場合）'!$BE62,1,0),0),0)</f>
        <v>0</v>
      </c>
      <c r="CI57" s="377">
        <f>IF(CI$19-'様式３（療養者名簿）（⑤の場合）'!$BD62+1&lt;=15,IF(CI$19&gt;='様式３（療養者名簿）（⑤の場合）'!$BD62,IF(CI$19&lt;='様式３（療養者名簿）（⑤の場合）'!$BE62,1,0),0),0)</f>
        <v>0</v>
      </c>
      <c r="CJ57" s="377">
        <f>IF(CJ$19-'様式３（療養者名簿）（⑤の場合）'!$BD62+1&lt;=15,IF(CJ$19&gt;='様式３（療養者名簿）（⑤の場合）'!$BD62,IF(CJ$19&lt;='様式３（療養者名簿）（⑤の場合）'!$BE62,1,0),0),0)</f>
        <v>0</v>
      </c>
      <c r="CK57" s="377">
        <f>IF(CK$19-'様式３（療養者名簿）（⑤の場合）'!$BD62+1&lt;=15,IF(CK$19&gt;='様式３（療養者名簿）（⑤の場合）'!$BD62,IF(CK$19&lt;='様式３（療養者名簿）（⑤の場合）'!$BE62,1,0),0),0)</f>
        <v>0</v>
      </c>
      <c r="CL57" s="377">
        <f>IF(CL$19-'様式３（療養者名簿）（⑤の場合）'!$BD62+1&lt;=15,IF(CL$19&gt;='様式３（療養者名簿）（⑤の場合）'!$BD62,IF(CL$19&lt;='様式３（療養者名簿）（⑤の場合）'!$BE62,1,0),0),0)</f>
        <v>0</v>
      </c>
      <c r="CM57" s="377">
        <f>IF(CM$19-'様式３（療養者名簿）（⑤の場合）'!$BD62+1&lt;=15,IF(CM$19&gt;='様式３（療養者名簿）（⑤の場合）'!$BD62,IF(CM$19&lt;='様式３（療養者名簿）（⑤の場合）'!$BE62,1,0),0),0)</f>
        <v>0</v>
      </c>
      <c r="CN57" s="377">
        <f>IF(CN$19-'様式３（療養者名簿）（⑤の場合）'!$BD62+1&lt;=15,IF(CN$19&gt;='様式３（療養者名簿）（⑤の場合）'!$BD62,IF(CN$19&lt;='様式３（療養者名簿）（⑤の場合）'!$BE62,1,0),0),0)</f>
        <v>0</v>
      </c>
      <c r="CO57" s="377">
        <f>IF(CO$19-'様式３（療養者名簿）（⑤の場合）'!$BD62+1&lt;=15,IF(CO$19&gt;='様式３（療養者名簿）（⑤の場合）'!$BD62,IF(CO$19&lt;='様式３（療養者名簿）（⑤の場合）'!$BE62,1,0),0),0)</f>
        <v>0</v>
      </c>
      <c r="CP57" s="377">
        <f>IF(CP$19-'様式３（療養者名簿）（⑤の場合）'!$BD62+1&lt;=15,IF(CP$19&gt;='様式３（療養者名簿）（⑤の場合）'!$BD62,IF(CP$19&lt;='様式３（療養者名簿）（⑤の場合）'!$BE62,1,0),0),0)</f>
        <v>0</v>
      </c>
      <c r="CQ57" s="377">
        <f>IF(CQ$19-'様式３（療養者名簿）（⑤の場合）'!$BD62+1&lt;=15,IF(CQ$19&gt;='様式３（療養者名簿）（⑤の場合）'!$BD62,IF(CQ$19&lt;='様式３（療養者名簿）（⑤の場合）'!$BE62,1,0),0),0)</f>
        <v>0</v>
      </c>
      <c r="CR57" s="377">
        <f>IF(CR$19-'様式３（療養者名簿）（⑤の場合）'!$BD62+1&lt;=15,IF(CR$19&gt;='様式３（療養者名簿）（⑤の場合）'!$BD62,IF(CR$19&lt;='様式３（療養者名簿）（⑤の場合）'!$BE62,1,0),0),0)</f>
        <v>0</v>
      </c>
      <c r="CS57" s="377">
        <f>IF(CS$19-'様式３（療養者名簿）（⑤の場合）'!$BD62+1&lt;=15,IF(CS$19&gt;='様式３（療養者名簿）（⑤の場合）'!$BD62,IF(CS$19&lt;='様式３（療養者名簿）（⑤の場合）'!$BE62,1,0),0),0)</f>
        <v>0</v>
      </c>
      <c r="CT57" s="377">
        <f>IF(CT$19-'様式３（療養者名簿）（⑤の場合）'!$BD62+1&lt;=15,IF(CT$19&gt;='様式３（療養者名簿）（⑤の場合）'!$BD62,IF(CT$19&lt;='様式３（療養者名簿）（⑤の場合）'!$BE62,1,0),0),0)</f>
        <v>0</v>
      </c>
      <c r="CU57" s="377">
        <f>IF(CU$19-'様式３（療養者名簿）（⑤の場合）'!$BD62+1&lt;=15,IF(CU$19&gt;='様式３（療養者名簿）（⑤の場合）'!$BD62,IF(CU$19&lt;='様式３（療養者名簿）（⑤の場合）'!$BE62,1,0),0),0)</f>
        <v>0</v>
      </c>
      <c r="CV57" s="377">
        <f>IF(CV$19-'様式３（療養者名簿）（⑤の場合）'!$BD62+1&lt;=15,IF(CV$19&gt;='様式３（療養者名簿）（⑤の場合）'!$BD62,IF(CV$19&lt;='様式３（療養者名簿）（⑤の場合）'!$BE62,1,0),0),0)</f>
        <v>0</v>
      </c>
      <c r="CW57" s="377">
        <f>IF(CW$19-'様式３（療養者名簿）（⑤の場合）'!$BD62+1&lt;=15,IF(CW$19&gt;='様式３（療養者名簿）（⑤の場合）'!$BD62,IF(CW$19&lt;='様式３（療養者名簿）（⑤の場合）'!$BE62,1,0),0),0)</f>
        <v>0</v>
      </c>
      <c r="CX57" s="377">
        <f>IF(CX$19-'様式３（療養者名簿）（⑤の場合）'!$BD62+1&lt;=15,IF(CX$19&gt;='様式３（療養者名簿）（⑤の場合）'!$BD62,IF(CX$19&lt;='様式３（療養者名簿）（⑤の場合）'!$BE62,1,0),0),0)</f>
        <v>0</v>
      </c>
      <c r="CY57" s="377">
        <f>IF(CY$19-'様式３（療養者名簿）（⑤の場合）'!$BD62+1&lt;=15,IF(CY$19&gt;='様式３（療養者名簿）（⑤の場合）'!$BD62,IF(CY$19&lt;='様式３（療養者名簿）（⑤の場合）'!$BE62,1,0),0),0)</f>
        <v>0</v>
      </c>
      <c r="CZ57" s="377">
        <f>IF(CZ$19-'様式３（療養者名簿）（⑤の場合）'!$BD62+1&lt;=15,IF(CZ$19&gt;='様式３（療養者名簿）（⑤の場合）'!$BD62,IF(CZ$19&lt;='様式３（療養者名簿）（⑤の場合）'!$BE62,1,0),0),0)</f>
        <v>0</v>
      </c>
      <c r="DA57" s="377">
        <f>IF(DA$19-'様式３（療養者名簿）（⑤の場合）'!$BD62+1&lt;=15,IF(DA$19&gt;='様式３（療養者名簿）（⑤の場合）'!$BD62,IF(DA$19&lt;='様式３（療養者名簿）（⑤の場合）'!$BE62,1,0),0),0)</f>
        <v>0</v>
      </c>
      <c r="DB57" s="377">
        <f>IF(DB$19-'様式３（療養者名簿）（⑤の場合）'!$BD62+1&lt;=15,IF(DB$19&gt;='様式３（療養者名簿）（⑤の場合）'!$BD62,IF(DB$19&lt;='様式３（療養者名簿）（⑤の場合）'!$BE62,1,0),0),0)</f>
        <v>0</v>
      </c>
      <c r="DC57" s="377">
        <f>IF(DC$19-'様式３（療養者名簿）（⑤の場合）'!$BD62+1&lt;=15,IF(DC$19&gt;='様式３（療養者名簿）（⑤の場合）'!$BD62,IF(DC$19&lt;='様式３（療養者名簿）（⑤の場合）'!$BE62,1,0),0),0)</f>
        <v>0</v>
      </c>
      <c r="DD57" s="377">
        <f>IF(DD$19-'様式３（療養者名簿）（⑤の場合）'!$BD62+1&lt;=15,IF(DD$19&gt;='様式３（療養者名簿）（⑤の場合）'!$BD62,IF(DD$19&lt;='様式３（療養者名簿）（⑤の場合）'!$BE62,1,0),0),0)</f>
        <v>0</v>
      </c>
      <c r="DE57" s="377">
        <f>IF(DE$19-'様式３（療養者名簿）（⑤の場合）'!$BD62+1&lt;=15,IF(DE$19&gt;='様式３（療養者名簿）（⑤の場合）'!$BD62,IF(DE$19&lt;='様式３（療養者名簿）（⑤の場合）'!$BE62,1,0),0),0)</f>
        <v>0</v>
      </c>
      <c r="DF57" s="377">
        <f>IF(DF$19-'様式３（療養者名簿）（⑤の場合）'!$BD62+1&lt;=15,IF(DF$19&gt;='様式３（療養者名簿）（⑤の場合）'!$BD62,IF(DF$19&lt;='様式３（療養者名簿）（⑤の場合）'!$BE62,1,0),0),0)</f>
        <v>0</v>
      </c>
      <c r="DG57" s="377">
        <f>IF(DG$19-'様式３（療養者名簿）（⑤の場合）'!$BD62+1&lt;=15,IF(DG$19&gt;='様式３（療養者名簿）（⑤の場合）'!$BD62,IF(DG$19&lt;='様式３（療養者名簿）（⑤の場合）'!$BE62,1,0),0),0)</f>
        <v>0</v>
      </c>
      <c r="DH57" s="377">
        <f>IF(DH$19-'様式３（療養者名簿）（⑤の場合）'!$BD62+1&lt;=15,IF(DH$19&gt;='様式３（療養者名簿）（⑤の場合）'!$BD62,IF(DH$19&lt;='様式３（療養者名簿）（⑤の場合）'!$BE62,1,0),0),0)</f>
        <v>0</v>
      </c>
      <c r="DI57" s="377">
        <f>IF(DI$19-'様式３（療養者名簿）（⑤の場合）'!$BD62+1&lt;=15,IF(DI$19&gt;='様式３（療養者名簿）（⑤の場合）'!$BD62,IF(DI$19&lt;='様式３（療養者名簿）（⑤の場合）'!$BE62,1,0),0),0)</f>
        <v>0</v>
      </c>
      <c r="DJ57" s="377">
        <f>IF(DJ$19-'様式３（療養者名簿）（⑤の場合）'!$BD62+1&lt;=15,IF(DJ$19&gt;='様式３（療養者名簿）（⑤の場合）'!$BD62,IF(DJ$19&lt;='様式３（療養者名簿）（⑤の場合）'!$BE62,1,0),0),0)</f>
        <v>0</v>
      </c>
      <c r="DK57" s="377">
        <f>IF(DK$19-'様式３（療養者名簿）（⑤の場合）'!$BD62+1&lt;=15,IF(DK$19&gt;='様式３（療養者名簿）（⑤の場合）'!$BD62,IF(DK$19&lt;='様式３（療養者名簿）（⑤の場合）'!$BE62,1,0),0),0)</f>
        <v>0</v>
      </c>
      <c r="DL57" s="377">
        <f>IF(DL$19-'様式３（療養者名簿）（⑤の場合）'!$BD62+1&lt;=15,IF(DL$19&gt;='様式３（療養者名簿）（⑤の場合）'!$BD62,IF(DL$19&lt;='様式３（療養者名簿）（⑤の場合）'!$BE62,1,0),0),0)</f>
        <v>0</v>
      </c>
      <c r="DM57" s="377">
        <f>IF(DM$19-'様式３（療養者名簿）（⑤の場合）'!$BD62+1&lt;=15,IF(DM$19&gt;='様式３（療養者名簿）（⑤の場合）'!$BD62,IF(DM$19&lt;='様式３（療養者名簿）（⑤の場合）'!$BE62,1,0),0),0)</f>
        <v>0</v>
      </c>
      <c r="DN57" s="377">
        <f>IF(DN$19-'様式３（療養者名簿）（⑤の場合）'!$BD62+1&lt;=15,IF(DN$19&gt;='様式３（療養者名簿）（⑤の場合）'!$BD62,IF(DN$19&lt;='様式３（療養者名簿）（⑤の場合）'!$BE62,1,0),0),0)</f>
        <v>0</v>
      </c>
      <c r="DO57" s="377">
        <f>IF(DO$19-'様式３（療養者名簿）（⑤の場合）'!$BD62+1&lt;=15,IF(DO$19&gt;='様式３（療養者名簿）（⑤の場合）'!$BD62,IF(DO$19&lt;='様式３（療養者名簿）（⑤の場合）'!$BE62,1,0),0),0)</f>
        <v>0</v>
      </c>
      <c r="DP57" s="377">
        <f>IF(DP$19-'様式３（療養者名簿）（⑤の場合）'!$BD62+1&lt;=15,IF(DP$19&gt;='様式３（療養者名簿）（⑤の場合）'!$BD62,IF(DP$19&lt;='様式３（療養者名簿）（⑤の場合）'!$BE62,1,0),0),0)</f>
        <v>0</v>
      </c>
      <c r="DQ57" s="377">
        <f>IF(DQ$19-'様式３（療養者名簿）（⑤の場合）'!$BD62+1&lt;=15,IF(DQ$19&gt;='様式３（療養者名簿）（⑤の場合）'!$BD62,IF(DQ$19&lt;='様式３（療養者名簿）（⑤の場合）'!$BE62,1,0),0),0)</f>
        <v>0</v>
      </c>
      <c r="DR57" s="377">
        <f>IF(DR$19-'様式３（療養者名簿）（⑤の場合）'!$BD62+1&lt;=15,IF(DR$19&gt;='様式３（療養者名簿）（⑤の場合）'!$BD62,IF(DR$19&lt;='様式３（療養者名簿）（⑤の場合）'!$BE62,1,0),0),0)</f>
        <v>0</v>
      </c>
      <c r="DS57" s="377">
        <f>IF(DS$19-'様式３（療養者名簿）（⑤の場合）'!$BD62+1&lt;=15,IF(DS$19&gt;='様式３（療養者名簿）（⑤の場合）'!$BD62,IF(DS$19&lt;='様式３（療養者名簿）（⑤の場合）'!$BE62,1,0),0),0)</f>
        <v>0</v>
      </c>
      <c r="DT57" s="377">
        <f>IF(DT$19-'様式３（療養者名簿）（⑤の場合）'!$BD62+1&lt;=15,IF(DT$19&gt;='様式３（療養者名簿）（⑤の場合）'!$BD62,IF(DT$19&lt;='様式３（療養者名簿）（⑤の場合）'!$BE62,1,0),0),0)</f>
        <v>0</v>
      </c>
      <c r="DU57" s="377">
        <f>IF(DU$19-'様式３（療養者名簿）（⑤の場合）'!$BD62+1&lt;=15,IF(DU$19&gt;='様式３（療養者名簿）（⑤の場合）'!$BD62,IF(DU$19&lt;='様式３（療養者名簿）（⑤の場合）'!$BE62,1,0),0),0)</f>
        <v>0</v>
      </c>
      <c r="DV57" s="377">
        <f>IF(DV$19-'様式３（療養者名簿）（⑤の場合）'!$BD62+1&lt;=15,IF(DV$19&gt;='様式３（療養者名簿）（⑤の場合）'!$BD62,IF(DV$19&lt;='様式３（療養者名簿）（⑤の場合）'!$BE62,1,0),0),0)</f>
        <v>0</v>
      </c>
      <c r="DW57" s="377">
        <f>IF(DW$19-'様式３（療養者名簿）（⑤の場合）'!$BD62+1&lt;=15,IF(DW$19&gt;='様式３（療養者名簿）（⑤の場合）'!$BD62,IF(DW$19&lt;='様式３（療養者名簿）（⑤の場合）'!$BE62,1,0),0),0)</f>
        <v>0</v>
      </c>
      <c r="DX57" s="377">
        <f>IF(DX$19-'様式３（療養者名簿）（⑤の場合）'!$BD62+1&lt;=15,IF(DX$19&gt;='様式３（療養者名簿）（⑤の場合）'!$BD62,IF(DX$19&lt;='様式３（療養者名簿）（⑤の場合）'!$BE62,1,0),0),0)</f>
        <v>0</v>
      </c>
      <c r="DY57" s="377">
        <f>IF(DY$19-'様式３（療養者名簿）（⑤の場合）'!$BD62+1&lt;=15,IF(DY$19&gt;='様式３（療養者名簿）（⑤の場合）'!$BD62,IF(DY$19&lt;='様式３（療養者名簿）（⑤の場合）'!$BE62,1,0),0),0)</f>
        <v>0</v>
      </c>
      <c r="DZ57" s="377">
        <f>IF(DZ$19-'様式３（療養者名簿）（⑤の場合）'!$BD62+1&lt;=15,IF(DZ$19&gt;='様式３（療養者名簿）（⑤の場合）'!$BD62,IF(DZ$19&lt;='様式３（療養者名簿）（⑤の場合）'!$BE62,1,0),0),0)</f>
        <v>0</v>
      </c>
      <c r="EA57" s="377">
        <f>IF(EA$19-'様式３（療養者名簿）（⑤の場合）'!$BD62+1&lt;=15,IF(EA$19&gt;='様式３（療養者名簿）（⑤の場合）'!$BD62,IF(EA$19&lt;='様式３（療養者名簿）（⑤の場合）'!$BE62,1,0),0),0)</f>
        <v>0</v>
      </c>
      <c r="EB57" s="377">
        <f>IF(EB$19-'様式３（療養者名簿）（⑤の場合）'!$BD62+1&lt;=15,IF(EB$19&gt;='様式３（療養者名簿）（⑤の場合）'!$BD62,IF(EB$19&lt;='様式３（療養者名簿）（⑤の場合）'!$BE62,1,0),0),0)</f>
        <v>0</v>
      </c>
      <c r="EC57" s="377">
        <f>IF(EC$19-'様式３（療養者名簿）（⑤の場合）'!$BD62+1&lt;=15,IF(EC$19&gt;='様式３（療養者名簿）（⑤の場合）'!$BD62,IF(EC$19&lt;='様式３（療養者名簿）（⑤の場合）'!$BE62,1,0),0),0)</f>
        <v>0</v>
      </c>
      <c r="ED57" s="377">
        <f>IF(ED$19-'様式３（療養者名簿）（⑤の場合）'!$BD62+1&lt;=15,IF(ED$19&gt;='様式３（療養者名簿）（⑤の場合）'!$BD62,IF(ED$19&lt;='様式３（療養者名簿）（⑤の場合）'!$BE62,1,0),0),0)</f>
        <v>0</v>
      </c>
      <c r="EE57" s="377">
        <f>IF(EE$19-'様式３（療養者名簿）（⑤の場合）'!$BD62+1&lt;=15,IF(EE$19&gt;='様式３（療養者名簿）（⑤の場合）'!$BD62,IF(EE$19&lt;='様式３（療養者名簿）（⑤の場合）'!$BE62,1,0),0),0)</f>
        <v>0</v>
      </c>
      <c r="EF57" s="377">
        <f>IF(EF$19-'様式３（療養者名簿）（⑤の場合）'!$BD62+1&lt;=15,IF(EF$19&gt;='様式３（療養者名簿）（⑤の場合）'!$BD62,IF(EF$19&lt;='様式３（療養者名簿）（⑤の場合）'!$BE62,1,0),0),0)</f>
        <v>0</v>
      </c>
      <c r="EG57" s="377">
        <f>IF(EG$19-'様式３（療養者名簿）（⑤の場合）'!$BD62+1&lt;=15,IF(EG$19&gt;='様式３（療養者名簿）（⑤の場合）'!$BD62,IF(EG$19&lt;='様式３（療養者名簿）（⑤の場合）'!$BE62,1,0),0),0)</f>
        <v>0</v>
      </c>
      <c r="EH57" s="377">
        <f>IF(EH$19-'様式３（療養者名簿）（⑤の場合）'!$BD62+1&lt;=15,IF(EH$19&gt;='様式３（療養者名簿）（⑤の場合）'!$BD62,IF(EH$19&lt;='様式３（療養者名簿）（⑤の場合）'!$BE62,1,0),0),0)</f>
        <v>0</v>
      </c>
      <c r="EI57" s="377">
        <f>IF(EI$19-'様式３（療養者名簿）（⑤の場合）'!$BD62+1&lt;=15,IF(EI$19&gt;='様式３（療養者名簿）（⑤の場合）'!$BD62,IF(EI$19&lt;='様式３（療養者名簿）（⑤の場合）'!$BE62,1,0),0),0)</f>
        <v>0</v>
      </c>
      <c r="EJ57" s="377">
        <f>IF(EJ$19-'様式３（療養者名簿）（⑤の場合）'!$BD62+1&lt;=15,IF(EJ$19&gt;='様式３（療養者名簿）（⑤の場合）'!$BD62,IF(EJ$19&lt;='様式３（療養者名簿）（⑤の場合）'!$BE62,1,0),0),0)</f>
        <v>0</v>
      </c>
      <c r="EK57" s="377">
        <f>IF(EK$19-'様式３（療養者名簿）（⑤の場合）'!$BD62+1&lt;=15,IF(EK$19&gt;='様式３（療養者名簿）（⑤の場合）'!$BD62,IF(EK$19&lt;='様式３（療養者名簿）（⑤の場合）'!$BE62,1,0),0),0)</f>
        <v>0</v>
      </c>
      <c r="EL57" s="377">
        <f>IF(EL$19-'様式３（療養者名簿）（⑤の場合）'!$BD62+1&lt;=15,IF(EL$19&gt;='様式３（療養者名簿）（⑤の場合）'!$BD62,IF(EL$19&lt;='様式３（療養者名簿）（⑤の場合）'!$BE62,1,0),0),0)</f>
        <v>0</v>
      </c>
      <c r="EM57" s="377">
        <f>IF(EM$19-'様式３（療養者名簿）（⑤の場合）'!$BD62+1&lt;=15,IF(EM$19&gt;='様式３（療養者名簿）（⑤の場合）'!$BD62,IF(EM$19&lt;='様式３（療養者名簿）（⑤の場合）'!$BE62,1,0),0),0)</f>
        <v>0</v>
      </c>
      <c r="EN57" s="377">
        <f>IF(EN$19-'様式３（療養者名簿）（⑤の場合）'!$BD62+1&lt;=15,IF(EN$19&gt;='様式３（療養者名簿）（⑤の場合）'!$BD62,IF(EN$19&lt;='様式３（療養者名簿）（⑤の場合）'!$BE62,1,0),0),0)</f>
        <v>0</v>
      </c>
      <c r="EO57" s="377">
        <f>IF(EO$19-'様式３（療養者名簿）（⑤の場合）'!$BD62+1&lt;=15,IF(EO$19&gt;='様式３（療養者名簿）（⑤の場合）'!$BD62,IF(EO$19&lt;='様式３（療養者名簿）（⑤の場合）'!$BE62,1,0),0),0)</f>
        <v>0</v>
      </c>
      <c r="EP57" s="377">
        <f>IF(EP$19-'様式３（療養者名簿）（⑤の場合）'!$BD62+1&lt;=15,IF(EP$19&gt;='様式３（療養者名簿）（⑤の場合）'!$BD62,IF(EP$19&lt;='様式３（療養者名簿）（⑤の場合）'!$BE62,1,0),0),0)</f>
        <v>0</v>
      </c>
      <c r="EQ57" s="377">
        <f>IF(EQ$19-'様式３（療養者名簿）（⑤の場合）'!$BD62+1&lt;=15,IF(EQ$19&gt;='様式３（療養者名簿）（⑤の場合）'!$BD62,IF(EQ$19&lt;='様式３（療養者名簿）（⑤の場合）'!$BE62,1,0),0),0)</f>
        <v>0</v>
      </c>
      <c r="ER57" s="377">
        <f>IF(ER$19-'様式３（療養者名簿）（⑤の場合）'!$BD62+1&lt;=15,IF(ER$19&gt;='様式３（療養者名簿）（⑤の場合）'!$BD62,IF(ER$19&lt;='様式３（療養者名簿）（⑤の場合）'!$BE62,1,0),0),0)</f>
        <v>0</v>
      </c>
      <c r="ES57" s="377">
        <f>IF(ES$19-'様式３（療養者名簿）（⑤の場合）'!$BD62+1&lt;=15,IF(ES$19&gt;='様式３（療養者名簿）（⑤の場合）'!$BD62,IF(ES$19&lt;='様式３（療養者名簿）（⑤の場合）'!$BE62,1,0),0),0)</f>
        <v>0</v>
      </c>
      <c r="ET57" s="377">
        <f>IF(ET$19-'様式３（療養者名簿）（⑤の場合）'!$BD62+1&lt;=15,IF(ET$19&gt;='様式３（療養者名簿）（⑤の場合）'!$BD62,IF(ET$19&lt;='様式３（療養者名簿）（⑤の場合）'!$BE62,1,0),0),0)</f>
        <v>0</v>
      </c>
      <c r="EU57" s="377">
        <f>IF(EU$19-'様式３（療養者名簿）（⑤の場合）'!$BD62+1&lt;=15,IF(EU$19&gt;='様式３（療養者名簿）（⑤の場合）'!$BD62,IF(EU$19&lt;='様式３（療養者名簿）（⑤の場合）'!$BE62,1,0),0),0)</f>
        <v>0</v>
      </c>
      <c r="EV57" s="377">
        <f>IF(EV$19-'様式３（療養者名簿）（⑤の場合）'!$BD62+1&lt;=15,IF(EV$19&gt;='様式３（療養者名簿）（⑤の場合）'!$BD62,IF(EV$19&lt;='様式３（療養者名簿）（⑤の場合）'!$BE62,1,0),0),0)</f>
        <v>0</v>
      </c>
      <c r="EW57" s="377">
        <f>IF(EW$19-'様式３（療養者名簿）（⑤の場合）'!$BD62+1&lt;=15,IF(EW$19&gt;='様式３（療養者名簿）（⑤の場合）'!$BD62,IF(EW$19&lt;='様式３（療養者名簿）（⑤の場合）'!$BE62,1,0),0),0)</f>
        <v>0</v>
      </c>
      <c r="EX57" s="377">
        <f>IF(EX$19-'様式３（療養者名簿）（⑤の場合）'!$BD62+1&lt;=15,IF(EX$19&gt;='様式３（療養者名簿）（⑤の場合）'!$BD62,IF(EX$19&lt;='様式３（療養者名簿）（⑤の場合）'!$BE62,1,0),0),0)</f>
        <v>0</v>
      </c>
      <c r="EY57" s="377">
        <f>IF(EY$19-'様式３（療養者名簿）（⑤の場合）'!$BD62+1&lt;=15,IF(EY$19&gt;='様式３（療養者名簿）（⑤の場合）'!$BD62,IF(EY$19&lt;='様式３（療養者名簿）（⑤の場合）'!$BE62,1,0),0),0)</f>
        <v>0</v>
      </c>
      <c r="EZ57" s="377">
        <f>IF(EZ$19-'様式３（療養者名簿）（⑤の場合）'!$BD62+1&lt;=15,IF(EZ$19&gt;='様式３（療養者名簿）（⑤の場合）'!$BD62,IF(EZ$19&lt;='様式３（療養者名簿）（⑤の場合）'!$BE62,1,0),0),0)</f>
        <v>0</v>
      </c>
      <c r="FA57" s="377">
        <f>IF(FA$19-'様式３（療養者名簿）（⑤の場合）'!$BD62+1&lt;=15,IF(FA$19&gt;='様式３（療養者名簿）（⑤の場合）'!$BD62,IF(FA$19&lt;='様式３（療養者名簿）（⑤の場合）'!$BE62,1,0),0),0)</f>
        <v>0</v>
      </c>
      <c r="FB57" s="377">
        <f>IF(FB$19-'様式３（療養者名簿）（⑤の場合）'!$BD62+1&lt;=15,IF(FB$19&gt;='様式３（療養者名簿）（⑤の場合）'!$BD62,IF(FB$19&lt;='様式３（療養者名簿）（⑤の場合）'!$BE62,1,0),0),0)</f>
        <v>0</v>
      </c>
      <c r="FC57" s="377">
        <f>IF(FC$19-'様式３（療養者名簿）（⑤の場合）'!$BD62+1&lt;=15,IF(FC$19&gt;='様式３（療養者名簿）（⑤の場合）'!$BD62,IF(FC$19&lt;='様式３（療養者名簿）（⑤の場合）'!$BE62,1,0),0),0)</f>
        <v>0</v>
      </c>
      <c r="FD57" s="377">
        <f>IF(FD$19-'様式３（療養者名簿）（⑤の場合）'!$BD62+1&lt;=15,IF(FD$19&gt;='様式３（療養者名簿）（⑤の場合）'!$BD62,IF(FD$19&lt;='様式３（療養者名簿）（⑤の場合）'!$BE62,1,0),0),0)</f>
        <v>0</v>
      </c>
      <c r="FE57" s="377">
        <f>IF(FE$19-'様式３（療養者名簿）（⑤の場合）'!$BD62+1&lt;=15,IF(FE$19&gt;='様式３（療養者名簿）（⑤の場合）'!$BD62,IF(FE$19&lt;='様式３（療養者名簿）（⑤の場合）'!$BE62,1,0),0),0)</f>
        <v>0</v>
      </c>
      <c r="FF57" s="377">
        <f>IF(FF$19-'様式３（療養者名簿）（⑤の場合）'!$BD62+1&lt;=15,IF(FF$19&gt;='様式３（療養者名簿）（⑤の場合）'!$BD62,IF(FF$19&lt;='様式３（療養者名簿）（⑤の場合）'!$BE62,1,0),0),0)</f>
        <v>0</v>
      </c>
      <c r="FG57" s="377">
        <f>IF(FG$19-'様式３（療養者名簿）（⑤の場合）'!$BD62+1&lt;=15,IF(FG$19&gt;='様式３（療養者名簿）（⑤の場合）'!$BD62,IF(FG$19&lt;='様式３（療養者名簿）（⑤の場合）'!$BE62,1,0),0),0)</f>
        <v>0</v>
      </c>
      <c r="FH57" s="377">
        <f>IF(FH$19-'様式３（療養者名簿）（⑤の場合）'!$BD62+1&lt;=15,IF(FH$19&gt;='様式３（療養者名簿）（⑤の場合）'!$BD62,IF(FH$19&lt;='様式３（療養者名簿）（⑤の場合）'!$BE62,1,0),0),0)</f>
        <v>0</v>
      </c>
      <c r="FI57" s="377">
        <f>IF(FI$19-'様式３（療養者名簿）（⑤の場合）'!$BD62+1&lt;=15,IF(FI$19&gt;='様式３（療養者名簿）（⑤の場合）'!$BD62,IF(FI$19&lt;='様式３（療養者名簿）（⑤の場合）'!$BE62,1,0),0),0)</f>
        <v>0</v>
      </c>
      <c r="FJ57" s="377">
        <f>IF(FJ$19-'様式３（療養者名簿）（⑤の場合）'!$BD62+1&lt;=15,IF(FJ$19&gt;='様式３（療養者名簿）（⑤の場合）'!$BD62,IF(FJ$19&lt;='様式３（療養者名簿）（⑤の場合）'!$BE62,1,0),0),0)</f>
        <v>0</v>
      </c>
      <c r="FK57" s="377">
        <f>IF(FK$19-'様式３（療養者名簿）（⑤の場合）'!$BD62+1&lt;=15,IF(FK$19&gt;='様式３（療養者名簿）（⑤の場合）'!$BD62,IF(FK$19&lt;='様式３（療養者名簿）（⑤の場合）'!$BE62,1,0),0),0)</f>
        <v>0</v>
      </c>
      <c r="FL57" s="377">
        <f>IF(FL$19-'様式３（療養者名簿）（⑤の場合）'!$BD62+1&lt;=15,IF(FL$19&gt;='様式３（療養者名簿）（⑤の場合）'!$BD62,IF(FL$19&lt;='様式３（療養者名簿）（⑤の場合）'!$BE62,1,0),0),0)</f>
        <v>0</v>
      </c>
      <c r="FM57" s="377">
        <f>IF(FM$19-'様式３（療養者名簿）（⑤の場合）'!$BD62+1&lt;=15,IF(FM$19&gt;='様式３（療養者名簿）（⑤の場合）'!$BD62,IF(FM$19&lt;='様式３（療養者名簿）（⑤の場合）'!$BE62,1,0),0),0)</f>
        <v>0</v>
      </c>
      <c r="FN57" s="377">
        <f>IF(FN$19-'様式３（療養者名簿）（⑤の場合）'!$BD62+1&lt;=15,IF(FN$19&gt;='様式３（療養者名簿）（⑤の場合）'!$BD62,IF(FN$19&lt;='様式３（療養者名簿）（⑤の場合）'!$BE62,1,0),0),0)</f>
        <v>0</v>
      </c>
      <c r="FO57" s="377">
        <f>IF(FO$19-'様式３（療養者名簿）（⑤の場合）'!$BD62+1&lt;=15,IF(FO$19&gt;='様式３（療養者名簿）（⑤の場合）'!$BD62,IF(FO$19&lt;='様式３（療養者名簿）（⑤の場合）'!$BE62,1,0),0),0)</f>
        <v>0</v>
      </c>
      <c r="FP57" s="377">
        <f>IF(FP$19-'様式３（療養者名簿）（⑤の場合）'!$BD62+1&lt;=15,IF(FP$19&gt;='様式３（療養者名簿）（⑤の場合）'!$BD62,IF(FP$19&lt;='様式３（療養者名簿）（⑤の場合）'!$BE62,1,0),0),0)</f>
        <v>0</v>
      </c>
      <c r="FQ57" s="377">
        <f>IF(FQ$19-'様式３（療養者名簿）（⑤の場合）'!$BD62+1&lt;=15,IF(FQ$19&gt;='様式３（療養者名簿）（⑤の場合）'!$BD62,IF(FQ$19&lt;='様式３（療養者名簿）（⑤の場合）'!$BE62,1,0),0),0)</f>
        <v>0</v>
      </c>
      <c r="FR57" s="377">
        <f>IF(FR$19-'様式３（療養者名簿）（⑤の場合）'!$BD62+1&lt;=15,IF(FR$19&gt;='様式３（療養者名簿）（⑤の場合）'!$BD62,IF(FR$19&lt;='様式３（療養者名簿）（⑤の場合）'!$BE62,1,0),0),0)</f>
        <v>0</v>
      </c>
      <c r="FS57" s="377">
        <f>IF(FS$19-'様式３（療養者名簿）（⑤の場合）'!$BD62+1&lt;=15,IF(FS$19&gt;='様式３（療養者名簿）（⑤の場合）'!$BD62,IF(FS$19&lt;='様式３（療養者名簿）（⑤の場合）'!$BE62,1,0),0),0)</f>
        <v>0</v>
      </c>
      <c r="FT57" s="377">
        <f>IF(FT$19-'様式３（療養者名簿）（⑤の場合）'!$BD62+1&lt;=15,IF(FT$19&gt;='様式３（療養者名簿）（⑤の場合）'!$BD62,IF(FT$19&lt;='様式３（療養者名簿）（⑤の場合）'!$BE62,1,0),0),0)</f>
        <v>0</v>
      </c>
      <c r="FU57" s="377">
        <f>IF(FU$19-'様式３（療養者名簿）（⑤の場合）'!$BD62+1&lt;=15,IF(FU$19&gt;='様式３（療養者名簿）（⑤の場合）'!$BD62,IF(FU$19&lt;='様式３（療養者名簿）（⑤の場合）'!$BE62,1,0),0),0)</f>
        <v>0</v>
      </c>
      <c r="FV57" s="377">
        <f>IF(FV$19-'様式３（療養者名簿）（⑤の場合）'!$BD62+1&lt;=15,IF(FV$19&gt;='様式３（療養者名簿）（⑤の場合）'!$BD62,IF(FV$19&lt;='様式３（療養者名簿）（⑤の場合）'!$BE62,1,0),0),0)</f>
        <v>0</v>
      </c>
      <c r="FW57" s="377">
        <f>IF(FW$19-'様式３（療養者名簿）（⑤の場合）'!$BD62+1&lt;=15,IF(FW$19&gt;='様式３（療養者名簿）（⑤の場合）'!$BD62,IF(FW$19&lt;='様式３（療養者名簿）（⑤の場合）'!$BE62,1,0),0),0)</f>
        <v>0</v>
      </c>
      <c r="FX57" s="377">
        <f>IF(FX$19-'様式３（療養者名簿）（⑤の場合）'!$BD62+1&lt;=15,IF(FX$19&gt;='様式３（療養者名簿）（⑤の場合）'!$BD62,IF(FX$19&lt;='様式３（療養者名簿）（⑤の場合）'!$BE62,1,0),0),0)</f>
        <v>0</v>
      </c>
      <c r="FY57" s="377">
        <f>IF(FY$19-'様式３（療養者名簿）（⑤の場合）'!$BD62+1&lt;=15,IF(FY$19&gt;='様式３（療養者名簿）（⑤の場合）'!$BD62,IF(FY$19&lt;='様式３（療養者名簿）（⑤の場合）'!$BE62,1,0),0),0)</f>
        <v>0</v>
      </c>
      <c r="FZ57" s="377">
        <f>IF(FZ$19-'様式３（療養者名簿）（⑤の場合）'!$BD62+1&lt;=15,IF(FZ$19&gt;='様式３（療養者名簿）（⑤の場合）'!$BD62,IF(FZ$19&lt;='様式３（療養者名簿）（⑤の場合）'!$BE62,1,0),0),0)</f>
        <v>0</v>
      </c>
      <c r="GA57" s="377">
        <f>IF(GA$19-'様式３（療養者名簿）（⑤の場合）'!$BD62+1&lt;=15,IF(GA$19&gt;='様式３（療養者名簿）（⑤の場合）'!$BD62,IF(GA$19&lt;='様式３（療養者名簿）（⑤の場合）'!$BE62,1,0),0),0)</f>
        <v>0</v>
      </c>
      <c r="GB57" s="377">
        <f>IF(GB$19-'様式３（療養者名簿）（⑤の場合）'!$BD62+1&lt;=15,IF(GB$19&gt;='様式３（療養者名簿）（⑤の場合）'!$BD62,IF(GB$19&lt;='様式３（療養者名簿）（⑤の場合）'!$BE62,1,0),0),0)</f>
        <v>0</v>
      </c>
      <c r="GC57" s="377">
        <f>IF(GC$19-'様式３（療養者名簿）（⑤の場合）'!$BD62+1&lt;=15,IF(GC$19&gt;='様式３（療養者名簿）（⑤の場合）'!$BD62,IF(GC$19&lt;='様式３（療養者名簿）（⑤の場合）'!$BE62,1,0),0),0)</f>
        <v>0</v>
      </c>
      <c r="GD57" s="377">
        <f>IF(GD$19-'様式３（療養者名簿）（⑤の場合）'!$BD62+1&lt;=15,IF(GD$19&gt;='様式３（療養者名簿）（⑤の場合）'!$BD62,IF(GD$19&lt;='様式３（療養者名簿）（⑤の場合）'!$BE62,1,0),0),0)</f>
        <v>0</v>
      </c>
      <c r="GE57" s="377">
        <f>IF(GE$19-'様式３（療養者名簿）（⑤の場合）'!$BD62+1&lt;=15,IF(GE$19&gt;='様式３（療養者名簿）（⑤の場合）'!$BD62,IF(GE$19&lt;='様式３（療養者名簿）（⑤の場合）'!$BE62,1,0),0),0)</f>
        <v>0</v>
      </c>
      <c r="GF57" s="377">
        <f>IF(GF$19-'様式３（療養者名簿）（⑤の場合）'!$BD62+1&lt;=15,IF(GF$19&gt;='様式３（療養者名簿）（⑤の場合）'!$BD62,IF(GF$19&lt;='様式３（療養者名簿）（⑤の場合）'!$BE62,1,0),0),0)</f>
        <v>0</v>
      </c>
      <c r="GG57" s="377">
        <f>IF(GG$19-'様式３（療養者名簿）（⑤の場合）'!$BD62+1&lt;=15,IF(GG$19&gt;='様式３（療養者名簿）（⑤の場合）'!$BD62,IF(GG$19&lt;='様式３（療養者名簿）（⑤の場合）'!$BE62,1,0),0),0)</f>
        <v>0</v>
      </c>
      <c r="GH57" s="377">
        <f>IF(GH$19-'様式３（療養者名簿）（⑤の場合）'!$BD62+1&lt;=15,IF(GH$19&gt;='様式３（療養者名簿）（⑤の場合）'!$BD62,IF(GH$19&lt;='様式３（療養者名簿）（⑤の場合）'!$BE62,1,0),0),0)</f>
        <v>0</v>
      </c>
      <c r="GI57" s="377">
        <f>IF(GI$19-'様式３（療養者名簿）（⑤の場合）'!$BD62+1&lt;=15,IF(GI$19&gt;='様式３（療養者名簿）（⑤の場合）'!$BD62,IF(GI$19&lt;='様式３（療養者名簿）（⑤の場合）'!$BE62,1,0),0),0)</f>
        <v>0</v>
      </c>
      <c r="GJ57" s="377">
        <f>IF(GJ$19-'様式３（療養者名簿）（⑤の場合）'!$BD62+1&lt;=15,IF(GJ$19&gt;='様式３（療養者名簿）（⑤の場合）'!$BD62,IF(GJ$19&lt;='様式３（療養者名簿）（⑤の場合）'!$BE62,1,0),0),0)</f>
        <v>0</v>
      </c>
      <c r="GK57" s="377">
        <f>IF(GK$19-'様式３（療養者名簿）（⑤の場合）'!$BD62+1&lt;=15,IF(GK$19&gt;='様式３（療養者名簿）（⑤の場合）'!$BD62,IF(GK$19&lt;='様式３（療養者名簿）（⑤の場合）'!$BE62,1,0),0),0)</f>
        <v>0</v>
      </c>
      <c r="GL57" s="377">
        <f>IF(GL$19-'様式３（療養者名簿）（⑤の場合）'!$BD62+1&lt;=15,IF(GL$19&gt;='様式３（療養者名簿）（⑤の場合）'!$BD62,IF(GL$19&lt;='様式３（療養者名簿）（⑤の場合）'!$BE62,1,0),0),0)</f>
        <v>0</v>
      </c>
      <c r="GM57" s="377">
        <f>IF(GM$19-'様式３（療養者名簿）（⑤の場合）'!$BD62+1&lt;=15,IF(GM$19&gt;='様式３（療養者名簿）（⑤の場合）'!$BD62,IF(GM$19&lt;='様式３（療養者名簿）（⑤の場合）'!$BE62,1,0),0),0)</f>
        <v>0</v>
      </c>
      <c r="GN57" s="377">
        <f>IF(GN$19-'様式３（療養者名簿）（⑤の場合）'!$BD62+1&lt;=15,IF(GN$19&gt;='様式３（療養者名簿）（⑤の場合）'!$BD62,IF(GN$19&lt;='様式３（療養者名簿）（⑤の場合）'!$BE62,1,0),0),0)</f>
        <v>0</v>
      </c>
      <c r="GO57" s="377">
        <f>IF(GO$19-'様式３（療養者名簿）（⑤の場合）'!$BD62+1&lt;=15,IF(GO$19&gt;='様式３（療養者名簿）（⑤の場合）'!$BD62,IF(GO$19&lt;='様式３（療養者名簿）（⑤の場合）'!$BE62,1,0),0),0)</f>
        <v>0</v>
      </c>
      <c r="GP57" s="377">
        <f>IF(GP$19-'様式３（療養者名簿）（⑤の場合）'!$BD62+1&lt;=15,IF(GP$19&gt;='様式３（療養者名簿）（⑤の場合）'!$BD62,IF(GP$19&lt;='様式３（療養者名簿）（⑤の場合）'!$BE62,1,0),0),0)</f>
        <v>0</v>
      </c>
      <c r="GQ57" s="377">
        <f>IF(GQ$19-'様式３（療養者名簿）（⑤の場合）'!$BD62+1&lt;=15,IF(GQ$19&gt;='様式３（療養者名簿）（⑤の場合）'!$BD62,IF(GQ$19&lt;='様式３（療養者名簿）（⑤の場合）'!$BE62,1,0),0),0)</f>
        <v>0</v>
      </c>
      <c r="GR57" s="377">
        <f>IF(GR$19-'様式３（療養者名簿）（⑤の場合）'!$BD62+1&lt;=15,IF(GR$19&gt;='様式３（療養者名簿）（⑤の場合）'!$BD62,IF(GR$19&lt;='様式３（療養者名簿）（⑤の場合）'!$BE62,1,0),0),0)</f>
        <v>0</v>
      </c>
      <c r="GS57" s="377">
        <f>IF(GS$19-'様式３（療養者名簿）（⑤の場合）'!$BD62+1&lt;=15,IF(GS$19&gt;='様式３（療養者名簿）（⑤の場合）'!$BD62,IF(GS$19&lt;='様式３（療養者名簿）（⑤の場合）'!$BE62,1,0),0),0)</f>
        <v>0</v>
      </c>
      <c r="GT57" s="377">
        <f>IF(GT$19-'様式３（療養者名簿）（⑤の場合）'!$BD62+1&lt;=15,IF(GT$19&gt;='様式３（療養者名簿）（⑤の場合）'!$BD62,IF(GT$19&lt;='様式３（療養者名簿）（⑤の場合）'!$BE62,1,0),0),0)</f>
        <v>0</v>
      </c>
      <c r="GU57" s="377">
        <f>IF(GU$19-'様式３（療養者名簿）（⑤の場合）'!$BD62+1&lt;=15,IF(GU$19&gt;='様式３（療養者名簿）（⑤の場合）'!$BD62,IF(GU$19&lt;='様式３（療養者名簿）（⑤の場合）'!$BE62,1,0),0),0)</f>
        <v>0</v>
      </c>
      <c r="GV57" s="377">
        <f>IF(GV$19-'様式３（療養者名簿）（⑤の場合）'!$BD62+1&lt;=15,IF(GV$19&gt;='様式３（療養者名簿）（⑤の場合）'!$BD62,IF(GV$19&lt;='様式３（療養者名簿）（⑤の場合）'!$BE62,1,0),0),0)</f>
        <v>0</v>
      </c>
      <c r="GW57" s="377">
        <f>IF(GW$19-'様式３（療養者名簿）（⑤の場合）'!$BD62+1&lt;=15,IF(GW$19&gt;='様式３（療養者名簿）（⑤の場合）'!$BD62,IF(GW$19&lt;='様式３（療養者名簿）（⑤の場合）'!$BE62,1,0),0),0)</f>
        <v>0</v>
      </c>
      <c r="GX57" s="377">
        <f>IF(GX$19-'様式３（療養者名簿）（⑤の場合）'!$BD62+1&lt;=15,IF(GX$19&gt;='様式３（療養者名簿）（⑤の場合）'!$BD62,IF(GX$19&lt;='様式３（療養者名簿）（⑤の場合）'!$BE62,1,0),0),0)</f>
        <v>0</v>
      </c>
      <c r="GY57" s="377">
        <f>IF(GY$19-'様式３（療養者名簿）（⑤の場合）'!$BD62+1&lt;=15,IF(GY$19&gt;='様式３（療養者名簿）（⑤の場合）'!$BD62,IF(GY$19&lt;='様式３（療養者名簿）（⑤の場合）'!$BE62,1,0),0),0)</f>
        <v>0</v>
      </c>
      <c r="GZ57" s="377">
        <f>IF(GZ$19-'様式３（療養者名簿）（⑤の場合）'!$BD62+1&lt;=15,IF(GZ$19&gt;='様式３（療養者名簿）（⑤の場合）'!$BD62,IF(GZ$19&lt;='様式３（療養者名簿）（⑤の場合）'!$BE62,1,0),0),0)</f>
        <v>0</v>
      </c>
      <c r="HA57" s="377">
        <f>IF(HA$19-'様式３（療養者名簿）（⑤の場合）'!$BD62+1&lt;=15,IF(HA$19&gt;='様式３（療養者名簿）（⑤の場合）'!$BD62,IF(HA$19&lt;='様式３（療養者名簿）（⑤の場合）'!$BE62,1,0),0),0)</f>
        <v>0</v>
      </c>
      <c r="HB57" s="377">
        <f>IF(HB$19-'様式３（療養者名簿）（⑤の場合）'!$BD62+1&lt;=15,IF(HB$19&gt;='様式３（療養者名簿）（⑤の場合）'!$BD62,IF(HB$19&lt;='様式３（療養者名簿）（⑤の場合）'!$BE62,1,0),0),0)</f>
        <v>0</v>
      </c>
      <c r="HC57" s="377">
        <f>IF(HC$19-'様式３（療養者名簿）（⑤の場合）'!$BD62+1&lt;=15,IF(HC$19&gt;='様式３（療養者名簿）（⑤の場合）'!$BD62,IF(HC$19&lt;='様式３（療養者名簿）（⑤の場合）'!$BE62,1,0),0),0)</f>
        <v>0</v>
      </c>
      <c r="HD57" s="377">
        <f>IF(HD$19-'様式３（療養者名簿）（⑤の場合）'!$BD62+1&lt;=15,IF(HD$19&gt;='様式３（療養者名簿）（⑤の場合）'!$BD62,IF(HD$19&lt;='様式３（療養者名簿）（⑤の場合）'!$BE62,1,0),0),0)</f>
        <v>0</v>
      </c>
      <c r="HE57" s="377">
        <f>IF(HE$19-'様式３（療養者名簿）（⑤の場合）'!$BD62+1&lt;=15,IF(HE$19&gt;='様式３（療養者名簿）（⑤の場合）'!$BD62,IF(HE$19&lt;='様式３（療養者名簿）（⑤の場合）'!$BE62,1,0),0),0)</f>
        <v>0</v>
      </c>
      <c r="HF57" s="377">
        <f>IF(HF$19-'様式３（療養者名簿）（⑤の場合）'!$BD62+1&lt;=15,IF(HF$19&gt;='様式３（療養者名簿）（⑤の場合）'!$BD62,IF(HF$19&lt;='様式３（療養者名簿）（⑤の場合）'!$BE62,1,0),0),0)</f>
        <v>0</v>
      </c>
      <c r="HG57" s="377">
        <f>IF(HG$19-'様式３（療養者名簿）（⑤の場合）'!$BD62+1&lt;=15,IF(HG$19&gt;='様式３（療養者名簿）（⑤の場合）'!$BD62,IF(HG$19&lt;='様式３（療養者名簿）（⑤の場合）'!$BE62,1,0),0),0)</f>
        <v>0</v>
      </c>
      <c r="HH57" s="377">
        <f>IF(HH$19-'様式３（療養者名簿）（⑤の場合）'!$BD62+1&lt;=15,IF(HH$19&gt;='様式３（療養者名簿）（⑤の場合）'!$BD62,IF(HH$19&lt;='様式３（療養者名簿）（⑤の場合）'!$BE62,1,0),0),0)</f>
        <v>0</v>
      </c>
      <c r="HI57" s="377">
        <f>IF(HI$19-'様式３（療養者名簿）（⑤の場合）'!$BD62+1&lt;=15,IF(HI$19&gt;='様式３（療養者名簿）（⑤の場合）'!$BD62,IF(HI$19&lt;='様式３（療養者名簿）（⑤の場合）'!$BE62,1,0),0),0)</f>
        <v>0</v>
      </c>
      <c r="HJ57" s="377">
        <f>IF(HJ$19-'様式３（療養者名簿）（⑤の場合）'!$BD62+1&lt;=15,IF(HJ$19&gt;='様式３（療養者名簿）（⑤の場合）'!$BD62,IF(HJ$19&lt;='様式３（療養者名簿）（⑤の場合）'!$BE62,1,0),0),0)</f>
        <v>0</v>
      </c>
      <c r="HK57" s="377">
        <f>IF(HK$19-'様式３（療養者名簿）（⑤の場合）'!$BD62+1&lt;=15,IF(HK$19&gt;='様式３（療養者名簿）（⑤の場合）'!$BD62,IF(HK$19&lt;='様式３（療養者名簿）（⑤の場合）'!$BE62,1,0),0),0)</f>
        <v>0</v>
      </c>
      <c r="HL57" s="377">
        <f>IF(HL$19-'様式３（療養者名簿）（⑤の場合）'!$BD62+1&lt;=15,IF(HL$19&gt;='様式３（療養者名簿）（⑤の場合）'!$BD62,IF(HL$19&lt;='様式３（療養者名簿）（⑤の場合）'!$BE62,1,0),0),0)</f>
        <v>0</v>
      </c>
      <c r="HM57" s="377">
        <f>IF(HM$19-'様式３（療養者名簿）（⑤の場合）'!$BD62+1&lt;=15,IF(HM$19&gt;='様式３（療養者名簿）（⑤の場合）'!$BD62,IF(HM$19&lt;='様式３（療養者名簿）（⑤の場合）'!$BE62,1,0),0),0)</f>
        <v>0</v>
      </c>
      <c r="HN57" s="377">
        <f>IF(HN$19-'様式３（療養者名簿）（⑤の場合）'!$BD62+1&lt;=15,IF(HN$19&gt;='様式３（療養者名簿）（⑤の場合）'!$BD62,IF(HN$19&lt;='様式３（療養者名簿）（⑤の場合）'!$BE62,1,0),0),0)</f>
        <v>0</v>
      </c>
      <c r="HO57" s="377">
        <f>IF(HO$19-'様式３（療養者名簿）（⑤の場合）'!$BD62+1&lt;=15,IF(HO$19&gt;='様式３（療養者名簿）（⑤の場合）'!$BD62,IF(HO$19&lt;='様式３（療養者名簿）（⑤の場合）'!$BE62,1,0),0),0)</f>
        <v>0</v>
      </c>
      <c r="HP57" s="377">
        <f>IF(HP$19-'様式３（療養者名簿）（⑤の場合）'!$BD62+1&lt;=15,IF(HP$19&gt;='様式３（療養者名簿）（⑤の場合）'!$BD62,IF(HP$19&lt;='様式３（療養者名簿）（⑤の場合）'!$BE62,1,0),0),0)</f>
        <v>0</v>
      </c>
      <c r="HQ57" s="377">
        <f>IF(HQ$19-'様式３（療養者名簿）（⑤の場合）'!$BD62+1&lt;=15,IF(HQ$19&gt;='様式３（療養者名簿）（⑤の場合）'!$BD62,IF(HQ$19&lt;='様式３（療養者名簿）（⑤の場合）'!$BE62,1,0),0),0)</f>
        <v>0</v>
      </c>
      <c r="HR57" s="377">
        <f>IF(HR$19-'様式３（療養者名簿）（⑤の場合）'!$BD62+1&lt;=15,IF(HR$19&gt;='様式３（療養者名簿）（⑤の場合）'!$BD62,IF(HR$19&lt;='様式３（療養者名簿）（⑤の場合）'!$BE62,1,0),0),0)</f>
        <v>0</v>
      </c>
      <c r="HS57" s="377">
        <f>IF(HS$19-'様式３（療養者名簿）（⑤の場合）'!$BD62+1&lt;=15,IF(HS$19&gt;='様式３（療養者名簿）（⑤の場合）'!$BD62,IF(HS$19&lt;='様式３（療養者名簿）（⑤の場合）'!$BE62,1,0),0),0)</f>
        <v>0</v>
      </c>
      <c r="HT57" s="377">
        <f>IF(HT$19-'様式３（療養者名簿）（⑤の場合）'!$BD62+1&lt;=15,IF(HT$19&gt;='様式３（療養者名簿）（⑤の場合）'!$BD62,IF(HT$19&lt;='様式３（療養者名簿）（⑤の場合）'!$BE62,1,0),0),0)</f>
        <v>0</v>
      </c>
      <c r="HU57" s="377">
        <f>IF(HU$19-'様式３（療養者名簿）（⑤の場合）'!$BD62+1&lt;=15,IF(HU$19&gt;='様式３（療養者名簿）（⑤の場合）'!$BD62,IF(HU$19&lt;='様式３（療養者名簿）（⑤の場合）'!$BE62,1,0),0),0)</f>
        <v>0</v>
      </c>
      <c r="HV57" s="377">
        <f>IF(HV$19-'様式３（療養者名簿）（⑤の場合）'!$BD62+1&lt;=15,IF(HV$19&gt;='様式３（療養者名簿）（⑤の場合）'!$BD62,IF(HV$19&lt;='様式３（療養者名簿）（⑤の場合）'!$BE62,1,0),0),0)</f>
        <v>0</v>
      </c>
      <c r="HW57" s="377">
        <f>IF(HW$19-'様式３（療養者名簿）（⑤の場合）'!$BD62+1&lt;=15,IF(HW$19&gt;='様式３（療養者名簿）（⑤の場合）'!$BD62,IF(HW$19&lt;='様式３（療養者名簿）（⑤の場合）'!$BE62,1,0),0),0)</f>
        <v>0</v>
      </c>
      <c r="HX57" s="377">
        <f>IF(HX$19-'様式３（療養者名簿）（⑤の場合）'!$BD62+1&lt;=15,IF(HX$19&gt;='様式３（療養者名簿）（⑤の場合）'!$BD62,IF(HX$19&lt;='様式３（療養者名簿）（⑤の場合）'!$BE62,1,0),0),0)</f>
        <v>0</v>
      </c>
      <c r="HY57" s="377">
        <f>IF(HY$19-'様式３（療養者名簿）（⑤の場合）'!$BD62+1&lt;=15,IF(HY$19&gt;='様式３（療養者名簿）（⑤の場合）'!$BD62,IF(HY$19&lt;='様式３（療養者名簿）（⑤の場合）'!$BE62,1,0),0),0)</f>
        <v>0</v>
      </c>
      <c r="HZ57" s="377">
        <f>IF(HZ$19-'様式３（療養者名簿）（⑤の場合）'!$BD62+1&lt;=15,IF(HZ$19&gt;='様式３（療養者名簿）（⑤の場合）'!$BD62,IF(HZ$19&lt;='様式３（療養者名簿）（⑤の場合）'!$BE62,1,0),0),0)</f>
        <v>0</v>
      </c>
      <c r="IA57" s="377">
        <f>IF(IA$19-'様式３（療養者名簿）（⑤の場合）'!$BD62+1&lt;=15,IF(IA$19&gt;='様式３（療養者名簿）（⑤の場合）'!$BD62,IF(IA$19&lt;='様式３（療養者名簿）（⑤の場合）'!$BE62,1,0),0),0)</f>
        <v>0</v>
      </c>
      <c r="IB57" s="377">
        <f>IF(IB$19-'様式３（療養者名簿）（⑤の場合）'!$BD62+1&lt;=15,IF(IB$19&gt;='様式３（療養者名簿）（⑤の場合）'!$BD62,IF(IB$19&lt;='様式３（療養者名簿）（⑤の場合）'!$BE62,1,0),0),0)</f>
        <v>0</v>
      </c>
      <c r="IC57" s="377">
        <f>IF(IC$19-'様式３（療養者名簿）（⑤の場合）'!$BD62+1&lt;=15,IF(IC$19&gt;='様式３（療養者名簿）（⑤の場合）'!$BD62,IF(IC$19&lt;='様式３（療養者名簿）（⑤の場合）'!$BE62,1,0),0),0)</f>
        <v>0</v>
      </c>
      <c r="ID57" s="377">
        <f>IF(ID$19-'様式３（療養者名簿）（⑤の場合）'!$BD62+1&lt;=15,IF(ID$19&gt;='様式３（療養者名簿）（⑤の場合）'!$BD62,IF(ID$19&lt;='様式３（療養者名簿）（⑤の場合）'!$BE62,1,0),0),0)</f>
        <v>0</v>
      </c>
      <c r="IE57" s="377">
        <f>IF(IE$19-'様式３（療養者名簿）（⑤の場合）'!$BD62+1&lt;=15,IF(IE$19&gt;='様式３（療養者名簿）（⑤の場合）'!$BD62,IF(IE$19&lt;='様式３（療養者名簿）（⑤の場合）'!$BE62,1,0),0),0)</f>
        <v>0</v>
      </c>
      <c r="IF57" s="377">
        <f>IF(IF$19-'様式３（療養者名簿）（⑤の場合）'!$BD62+1&lt;=15,IF(IF$19&gt;='様式３（療養者名簿）（⑤の場合）'!$BD62,IF(IF$19&lt;='様式３（療養者名簿）（⑤の場合）'!$BE62,1,0),0),0)</f>
        <v>0</v>
      </c>
      <c r="IG57" s="377">
        <f>IF(IG$19-'様式３（療養者名簿）（⑤の場合）'!$BD62+1&lt;=15,IF(IG$19&gt;='様式３（療養者名簿）（⑤の場合）'!$BD62,IF(IG$19&lt;='様式３（療養者名簿）（⑤の場合）'!$BE62,1,0),0),0)</f>
        <v>0</v>
      </c>
      <c r="IH57" s="377">
        <f>IF(IH$19-'様式３（療養者名簿）（⑤の場合）'!$BD62+1&lt;=15,IF(IH$19&gt;='様式３（療養者名簿）（⑤の場合）'!$BD62,IF(IH$19&lt;='様式３（療養者名簿）（⑤の場合）'!$BE62,1,0),0),0)</f>
        <v>0</v>
      </c>
      <c r="II57" s="377">
        <f>IF(II$19-'様式３（療養者名簿）（⑤の場合）'!$BD62+1&lt;=15,IF(II$19&gt;='様式３（療養者名簿）（⑤の場合）'!$BD62,IF(II$19&lt;='様式３（療養者名簿）（⑤の場合）'!$BE62,1,0),0),0)</f>
        <v>0</v>
      </c>
      <c r="IJ57" s="377">
        <f>IF(IJ$19-'様式３（療養者名簿）（⑤の場合）'!$BD62+1&lt;=15,IF(IJ$19&gt;='様式３（療養者名簿）（⑤の場合）'!$BD62,IF(IJ$19&lt;='様式３（療養者名簿）（⑤の場合）'!$BE62,1,0),0),0)</f>
        <v>0</v>
      </c>
      <c r="IK57" s="377">
        <f>IF(IK$19-'様式３（療養者名簿）（⑤の場合）'!$BD62+1&lt;=15,IF(IK$19&gt;='様式３（療養者名簿）（⑤の場合）'!$BD62,IF(IK$19&lt;='様式３（療養者名簿）（⑤の場合）'!$BE62,1,0),0),0)</f>
        <v>0</v>
      </c>
      <c r="IL57" s="377">
        <f>IF(IL$19-'様式３（療養者名簿）（⑤の場合）'!$BD62+1&lt;=15,IF(IL$19&gt;='様式３（療養者名簿）（⑤の場合）'!$BD62,IF(IL$19&lt;='様式３（療養者名簿）（⑤の場合）'!$BE62,1,0),0),0)</f>
        <v>0</v>
      </c>
      <c r="IM57" s="377">
        <f>IF(IM$19-'様式３（療養者名簿）（⑤の場合）'!$BD62+1&lt;=15,IF(IM$19&gt;='様式３（療養者名簿）（⑤の場合）'!$BD62,IF(IM$19&lt;='様式３（療養者名簿）（⑤の場合）'!$BE62,1,0),0),0)</f>
        <v>0</v>
      </c>
      <c r="IN57" s="377">
        <f>IF(IN$19-'様式３（療養者名簿）（⑤の場合）'!$BD62+1&lt;=15,IF(IN$19&gt;='様式３（療養者名簿）（⑤の場合）'!$BD62,IF(IN$19&lt;='様式３（療養者名簿）（⑤の場合）'!$BE62,1,0),0),0)</f>
        <v>0</v>
      </c>
      <c r="IO57" s="377">
        <f>IF(IO$19-'様式３（療養者名簿）（⑤の場合）'!$BD62+1&lt;=15,IF(IO$19&gt;='様式３（療養者名簿）（⑤の場合）'!$BD62,IF(IO$19&lt;='様式３（療養者名簿）（⑤の場合）'!$BE62,1,0),0),0)</f>
        <v>0</v>
      </c>
      <c r="IP57" s="377">
        <f>IF(IP$19-'様式３（療養者名簿）（⑤の場合）'!$BD62+1&lt;=15,IF(IP$19&gt;='様式３（療養者名簿）（⑤の場合）'!$BD62,IF(IP$19&lt;='様式３（療養者名簿）（⑤の場合）'!$BE62,1,0),0),0)</f>
        <v>0</v>
      </c>
      <c r="IQ57" s="377">
        <f>IF(IQ$19-'様式３（療養者名簿）（⑤の場合）'!$BD62+1&lt;=15,IF(IQ$19&gt;='様式３（療養者名簿）（⑤の場合）'!$BD62,IF(IQ$19&lt;='様式３（療養者名簿）（⑤の場合）'!$BE62,1,0),0),0)</f>
        <v>0</v>
      </c>
      <c r="IR57" s="377">
        <f>IF(IR$19-'様式３（療養者名簿）（⑤の場合）'!$BD62+1&lt;=15,IF(IR$19&gt;='様式３（療養者名簿）（⑤の場合）'!$BD62,IF(IR$19&lt;='様式３（療養者名簿）（⑤の場合）'!$BE62,1,0),0),0)</f>
        <v>0</v>
      </c>
      <c r="IS57" s="377">
        <f>IF(IS$19-'様式３（療養者名簿）（⑤の場合）'!$BD62+1&lt;=15,IF(IS$19&gt;='様式３（療養者名簿）（⑤の場合）'!$BD62,IF(IS$19&lt;='様式３（療養者名簿）（⑤の場合）'!$BE62,1,0),0),0)</f>
        <v>0</v>
      </c>
      <c r="IT57" s="377">
        <f>IF(IT$19-'様式３（療養者名簿）（⑤の場合）'!$BD62+1&lt;=15,IF(IT$19&gt;='様式３（療養者名簿）（⑤の場合）'!$BD62,IF(IT$19&lt;='様式３（療養者名簿）（⑤の場合）'!$BE62,1,0),0),0)</f>
        <v>0</v>
      </c>
      <c r="IU57" s="377">
        <f>IF(IU$19-'様式３（療養者名簿）（⑤の場合）'!$BD62+1&lt;=15,IF(IU$19&gt;='様式３（療養者名簿）（⑤の場合）'!$BD62,IF(IU$19&lt;='様式３（療養者名簿）（⑤の場合）'!$BE62,1,0),0),0)</f>
        <v>0</v>
      </c>
      <c r="IV57" s="377">
        <f>IF(IV$19-'様式３（療養者名簿）（⑤の場合）'!$BD62+1&lt;=15,IF(IV$19&gt;='様式３（療養者名簿）（⑤の場合）'!$BD62,IF(IV$19&lt;='様式３（療養者名簿）（⑤の場合）'!$BE62,1,0),0),0)</f>
        <v>0</v>
      </c>
      <c r="IW57" s="377">
        <f>IF(IW$19-'様式３（療養者名簿）（⑤の場合）'!$BD62+1&lt;=15,IF(IW$19&gt;='様式３（療養者名簿）（⑤の場合）'!$BD62,IF(IW$19&lt;='様式３（療養者名簿）（⑤の場合）'!$BE62,1,0),0),0)</f>
        <v>0</v>
      </c>
      <c r="IX57" s="377">
        <f>IF(IX$19-'様式３（療養者名簿）（⑤の場合）'!$BD62+1&lt;=15,IF(IX$19&gt;='様式３（療養者名簿）（⑤の場合）'!$BD62,IF(IX$19&lt;='様式３（療養者名簿）（⑤の場合）'!$BE62,1,0),0),0)</f>
        <v>0</v>
      </c>
      <c r="IY57" s="377">
        <f>IF(IY$19-'様式３（療養者名簿）（⑤の場合）'!$BD62+1&lt;=15,IF(IY$19&gt;='様式３（療養者名簿）（⑤の場合）'!$BD62,IF(IY$19&lt;='様式３（療養者名簿）（⑤の場合）'!$BE62,1,0),0),0)</f>
        <v>0</v>
      </c>
      <c r="IZ57" s="377">
        <f>IF(IZ$19-'様式３（療養者名簿）（⑤の場合）'!$BD62+1&lt;=15,IF(IZ$19&gt;='様式３（療養者名簿）（⑤の場合）'!$BD62,IF(IZ$19&lt;='様式３（療養者名簿）（⑤の場合）'!$BE62,1,0),0),0)</f>
        <v>0</v>
      </c>
      <c r="JA57" s="377">
        <f>IF(JA$19-'様式３（療養者名簿）（⑤の場合）'!$BD62+1&lt;=15,IF(JA$19&gt;='様式３（療養者名簿）（⑤の場合）'!$BD62,IF(JA$19&lt;='様式３（療養者名簿）（⑤の場合）'!$BE62,1,0),0),0)</f>
        <v>0</v>
      </c>
      <c r="JB57" s="377">
        <f>IF(JB$19-'様式３（療養者名簿）（⑤の場合）'!$BD62+1&lt;=15,IF(JB$19&gt;='様式３（療養者名簿）（⑤の場合）'!$BD62,IF(JB$19&lt;='様式３（療養者名簿）（⑤の場合）'!$BE62,1,0),0),0)</f>
        <v>0</v>
      </c>
      <c r="JC57" s="377">
        <f>IF(JC$19-'様式３（療養者名簿）（⑤の場合）'!$BD62+1&lt;=15,IF(JC$19&gt;='様式３（療養者名簿）（⑤の場合）'!$BD62,IF(JC$19&lt;='様式３（療養者名簿）（⑤の場合）'!$BE62,1,0),0),0)</f>
        <v>0</v>
      </c>
      <c r="JD57" s="377">
        <f>IF(JD$19-'様式３（療養者名簿）（⑤の場合）'!$BD62+1&lt;=15,IF(JD$19&gt;='様式３（療養者名簿）（⑤の場合）'!$BD62,IF(JD$19&lt;='様式３（療養者名簿）（⑤の場合）'!$BE62,1,0),0),0)</f>
        <v>0</v>
      </c>
      <c r="JE57" s="377">
        <f>IF(JE$19-'様式３（療養者名簿）（⑤の場合）'!$BD62+1&lt;=15,IF(JE$19&gt;='様式３（療養者名簿）（⑤の場合）'!$BD62,IF(JE$19&lt;='様式３（療養者名簿）（⑤の場合）'!$BE62,1,0),0),0)</f>
        <v>0</v>
      </c>
      <c r="JF57" s="377">
        <f>IF(JF$19-'様式３（療養者名簿）（⑤の場合）'!$BD62+1&lt;=15,IF(JF$19&gt;='様式３（療養者名簿）（⑤の場合）'!$BD62,IF(JF$19&lt;='様式３（療養者名簿）（⑤の場合）'!$BE62,1,0),0),0)</f>
        <v>0</v>
      </c>
      <c r="JG57" s="377">
        <f>IF(JG$19-'様式３（療養者名簿）（⑤の場合）'!$BD62+1&lt;=15,IF(JG$19&gt;='様式３（療養者名簿）（⑤の場合）'!$BD62,IF(JG$19&lt;='様式３（療養者名簿）（⑤の場合）'!$BE62,1,0),0),0)</f>
        <v>0</v>
      </c>
      <c r="JH57" s="377">
        <f>IF(JH$19-'様式３（療養者名簿）（⑤の場合）'!$BD62+1&lt;=15,IF(JH$19&gt;='様式３（療養者名簿）（⑤の場合）'!$BD62,IF(JH$19&lt;='様式３（療養者名簿）（⑤の場合）'!$BE62,1,0),0),0)</f>
        <v>0</v>
      </c>
      <c r="JI57" s="377">
        <f>IF(JI$19-'様式３（療養者名簿）（⑤の場合）'!$BD62+1&lt;=15,IF(JI$19&gt;='様式３（療養者名簿）（⑤の場合）'!$BD62,IF(JI$19&lt;='様式３（療養者名簿）（⑤の場合）'!$BE62,1,0),0),0)</f>
        <v>0</v>
      </c>
      <c r="JJ57" s="377">
        <f>IF(JJ$19-'様式３（療養者名簿）（⑤の場合）'!$BD62+1&lt;=15,IF(JJ$19&gt;='様式３（療養者名簿）（⑤の場合）'!$BD62,IF(JJ$19&lt;='様式３（療養者名簿）（⑤の場合）'!$BE62,1,0),0),0)</f>
        <v>0</v>
      </c>
      <c r="JK57" s="377">
        <f>IF(JK$19-'様式３（療養者名簿）（⑤の場合）'!$BD62+1&lt;=15,IF(JK$19&gt;='様式３（療養者名簿）（⑤の場合）'!$BD62,IF(JK$19&lt;='様式３（療養者名簿）（⑤の場合）'!$BE62,1,0),0),0)</f>
        <v>0</v>
      </c>
      <c r="JL57" s="377">
        <f>IF(JL$19-'様式３（療養者名簿）（⑤の場合）'!$BD62+1&lt;=15,IF(JL$19&gt;='様式３（療養者名簿）（⑤の場合）'!$BD62,IF(JL$19&lt;='様式３（療養者名簿）（⑤の場合）'!$BE62,1,0),0),0)</f>
        <v>0</v>
      </c>
      <c r="JM57" s="377">
        <f>IF(JM$19-'様式３（療養者名簿）（⑤の場合）'!$BD62+1&lt;=15,IF(JM$19&gt;='様式３（療養者名簿）（⑤の場合）'!$BD62,IF(JM$19&lt;='様式３（療養者名簿）（⑤の場合）'!$BE62,1,0),0),0)</f>
        <v>0</v>
      </c>
      <c r="JN57" s="377">
        <f>IF(JN$19-'様式３（療養者名簿）（⑤の場合）'!$BD62+1&lt;=15,IF(JN$19&gt;='様式３（療養者名簿）（⑤の場合）'!$BD62,IF(JN$19&lt;='様式３（療養者名簿）（⑤の場合）'!$BE62,1,0),0),0)</f>
        <v>0</v>
      </c>
      <c r="JO57" s="377">
        <f>IF(JO$19-'様式３（療養者名簿）（⑤の場合）'!$BD62+1&lt;=15,IF(JO$19&gt;='様式３（療養者名簿）（⑤の場合）'!$BD62,IF(JO$19&lt;='様式３（療養者名簿）（⑤の場合）'!$BE62,1,0),0),0)</f>
        <v>0</v>
      </c>
      <c r="JP57" s="377">
        <f>IF(JP$19-'様式３（療養者名簿）（⑤の場合）'!$BD62+1&lt;=15,IF(JP$19&gt;='様式３（療養者名簿）（⑤の場合）'!$BD62,IF(JP$19&lt;='様式３（療養者名簿）（⑤の場合）'!$BE62,1,0),0),0)</f>
        <v>0</v>
      </c>
      <c r="JQ57" s="377">
        <f>IF(JQ$19-'様式３（療養者名簿）（⑤の場合）'!$BD62+1&lt;=15,IF(JQ$19&gt;='様式３（療養者名簿）（⑤の場合）'!$BD62,IF(JQ$19&lt;='様式３（療養者名簿）（⑤の場合）'!$BE62,1,0),0),0)</f>
        <v>0</v>
      </c>
      <c r="JR57" s="377">
        <f>IF(JR$19-'様式３（療養者名簿）（⑤の場合）'!$BD62+1&lt;=15,IF(JR$19&gt;='様式３（療養者名簿）（⑤の場合）'!$BD62,IF(JR$19&lt;='様式３（療養者名簿）（⑤の場合）'!$BE62,1,0),0),0)</f>
        <v>0</v>
      </c>
      <c r="JS57" s="377">
        <f>IF(JS$19-'様式３（療養者名簿）（⑤の場合）'!$BD62+1&lt;=15,IF(JS$19&gt;='様式３（療養者名簿）（⑤の場合）'!$BD62,IF(JS$19&lt;='様式３（療養者名簿）（⑤の場合）'!$BE62,1,0),0),0)</f>
        <v>0</v>
      </c>
      <c r="JT57" s="377">
        <f>IF(JT$19-'様式３（療養者名簿）（⑤の場合）'!$BD62+1&lt;=15,IF(JT$19&gt;='様式３（療養者名簿）（⑤の場合）'!$BD62,IF(JT$19&lt;='様式３（療養者名簿）（⑤の場合）'!$BE62,1,0),0),0)</f>
        <v>0</v>
      </c>
      <c r="JU57" s="377">
        <f>IF(JU$19-'様式３（療養者名簿）（⑤の場合）'!$BD62+1&lt;=15,IF(JU$19&gt;='様式３（療養者名簿）（⑤の場合）'!$BD62,IF(JU$19&lt;='様式３（療養者名簿）（⑤の場合）'!$BE62,1,0),0),0)</f>
        <v>0</v>
      </c>
      <c r="JV57" s="377">
        <f>IF(JV$19-'様式３（療養者名簿）（⑤の場合）'!$BD62+1&lt;=15,IF(JV$19&gt;='様式３（療養者名簿）（⑤の場合）'!$BD62,IF(JV$19&lt;='様式３（療養者名簿）（⑤の場合）'!$BE62,1,0),0),0)</f>
        <v>0</v>
      </c>
      <c r="JW57" s="377">
        <f>IF(JW$19-'様式３（療養者名簿）（⑤の場合）'!$BD62+1&lt;=15,IF(JW$19&gt;='様式３（療養者名簿）（⑤の場合）'!$BD62,IF(JW$19&lt;='様式３（療養者名簿）（⑤の場合）'!$BE62,1,0),0),0)</f>
        <v>0</v>
      </c>
      <c r="JX57" s="377">
        <f>IF(JX$19-'様式３（療養者名簿）（⑤の場合）'!$BD62+1&lt;=15,IF(JX$19&gt;='様式３（療養者名簿）（⑤の場合）'!$BD62,IF(JX$19&lt;='様式３（療養者名簿）（⑤の場合）'!$BE62,1,0),0),0)</f>
        <v>0</v>
      </c>
      <c r="JY57" s="377">
        <f>IF(JY$19-'様式３（療養者名簿）（⑤の場合）'!$BD62+1&lt;=15,IF(JY$19&gt;='様式３（療養者名簿）（⑤の場合）'!$BD62,IF(JY$19&lt;='様式３（療養者名簿）（⑤の場合）'!$BE62,1,0),0),0)</f>
        <v>0</v>
      </c>
      <c r="JZ57" s="377">
        <f>IF(JZ$19-'様式３（療養者名簿）（⑤の場合）'!$BD62+1&lt;=15,IF(JZ$19&gt;='様式３（療養者名簿）（⑤の場合）'!$BD62,IF(JZ$19&lt;='様式３（療養者名簿）（⑤の場合）'!$BE62,1,0),0),0)</f>
        <v>0</v>
      </c>
      <c r="KA57" s="377">
        <f>IF(KA$19-'様式３（療養者名簿）（⑤の場合）'!$BD62+1&lt;=15,IF(KA$19&gt;='様式３（療養者名簿）（⑤の場合）'!$BD62,IF(KA$19&lt;='様式３（療養者名簿）（⑤の場合）'!$BE62,1,0),0),0)</f>
        <v>0</v>
      </c>
      <c r="KB57" s="377">
        <f>IF(KB$19-'様式３（療養者名簿）（⑤の場合）'!$BD62+1&lt;=15,IF(KB$19&gt;='様式３（療養者名簿）（⑤の場合）'!$BD62,IF(KB$19&lt;='様式３（療養者名簿）（⑤の場合）'!$BE62,1,0),0),0)</f>
        <v>0</v>
      </c>
      <c r="KC57" s="377">
        <f>IF(KC$19-'様式３（療養者名簿）（⑤の場合）'!$BD62+1&lt;=15,IF(KC$19&gt;='様式３（療養者名簿）（⑤の場合）'!$BD62,IF(KC$19&lt;='様式３（療養者名簿）（⑤の場合）'!$BE62,1,0),0),0)</f>
        <v>0</v>
      </c>
      <c r="KD57" s="377">
        <f>IF(KD$19-'様式３（療養者名簿）（⑤の場合）'!$BD62+1&lt;=15,IF(KD$19&gt;='様式３（療養者名簿）（⑤の場合）'!$BD62,IF(KD$19&lt;='様式３（療養者名簿）（⑤の場合）'!$BE62,1,0),0),0)</f>
        <v>0</v>
      </c>
      <c r="KE57" s="377">
        <f>IF(KE$19-'様式３（療養者名簿）（⑤の場合）'!$BD62+1&lt;=15,IF(KE$19&gt;='様式３（療養者名簿）（⑤の場合）'!$BD62,IF(KE$19&lt;='様式３（療養者名簿）（⑤の場合）'!$BE62,1,0),0),0)</f>
        <v>0</v>
      </c>
      <c r="KF57" s="377">
        <f>IF(KF$19-'様式３（療養者名簿）（⑤の場合）'!$BD62+1&lt;=15,IF(KF$19&gt;='様式３（療養者名簿）（⑤の場合）'!$BD62,IF(KF$19&lt;='様式３（療養者名簿）（⑤の場合）'!$BE62,1,0),0),0)</f>
        <v>0</v>
      </c>
      <c r="KG57" s="377">
        <f>IF(KG$19-'様式３（療養者名簿）（⑤の場合）'!$BD62+1&lt;=15,IF(KG$19&gt;='様式３（療養者名簿）（⑤の場合）'!$BD62,IF(KG$19&lt;='様式３（療養者名簿）（⑤の場合）'!$BE62,1,0),0),0)</f>
        <v>0</v>
      </c>
      <c r="KH57" s="377">
        <f>IF(KH$19-'様式３（療養者名簿）（⑤の場合）'!$BD62+1&lt;=15,IF(KH$19&gt;='様式３（療養者名簿）（⑤の場合）'!$BD62,IF(KH$19&lt;='様式３（療養者名簿）（⑤の場合）'!$BE62,1,0),0),0)</f>
        <v>0</v>
      </c>
      <c r="KI57" s="377">
        <f>IF(KI$19-'様式３（療養者名簿）（⑤の場合）'!$BD62+1&lt;=15,IF(KI$19&gt;='様式３（療養者名簿）（⑤の場合）'!$BD62,IF(KI$19&lt;='様式３（療養者名簿）（⑤の場合）'!$BE62,1,0),0),0)</f>
        <v>0</v>
      </c>
      <c r="KJ57" s="377">
        <f>IF(KJ$19-'様式３（療養者名簿）（⑤の場合）'!$BD62+1&lt;=15,IF(KJ$19&gt;='様式３（療養者名簿）（⑤の場合）'!$BD62,IF(KJ$19&lt;='様式３（療養者名簿）（⑤の場合）'!$BE62,1,0),0),0)</f>
        <v>0</v>
      </c>
      <c r="KK57" s="377">
        <f>IF(KK$19-'様式３（療養者名簿）（⑤の場合）'!$BD62+1&lt;=15,IF(KK$19&gt;='様式３（療養者名簿）（⑤の場合）'!$BD62,IF(KK$19&lt;='様式３（療養者名簿）（⑤の場合）'!$BE62,1,0),0),0)</f>
        <v>0</v>
      </c>
      <c r="KL57" s="377">
        <f>IF(KL$19-'様式３（療養者名簿）（⑤の場合）'!$BD62+1&lt;=15,IF(KL$19&gt;='様式３（療養者名簿）（⑤の場合）'!$BD62,IF(KL$19&lt;='様式３（療養者名簿）（⑤の場合）'!$BE62,1,0),0),0)</f>
        <v>0</v>
      </c>
      <c r="KM57" s="377">
        <f>IF(KM$19-'様式３（療養者名簿）（⑤の場合）'!$BD62+1&lt;=15,IF(KM$19&gt;='様式３（療養者名簿）（⑤の場合）'!$BD62,IF(KM$19&lt;='様式３（療養者名簿）（⑤の場合）'!$BE62,1,0),0),0)</f>
        <v>0</v>
      </c>
      <c r="KN57" s="377">
        <f>IF(KN$19-'様式３（療養者名簿）（⑤の場合）'!$BD62+1&lt;=15,IF(KN$19&gt;='様式３（療養者名簿）（⑤の場合）'!$BD62,IF(KN$19&lt;='様式３（療養者名簿）（⑤の場合）'!$BE62,1,0),0),0)</f>
        <v>0</v>
      </c>
      <c r="KO57" s="377">
        <f>IF(KO$19-'様式３（療養者名簿）（⑤の場合）'!$BD62+1&lt;=15,IF(KO$19&gt;='様式３（療養者名簿）（⑤の場合）'!$BD62,IF(KO$19&lt;='様式３（療養者名簿）（⑤の場合）'!$BE62,1,0),0),0)</f>
        <v>0</v>
      </c>
      <c r="KP57" s="377">
        <f>IF(KP$19-'様式３（療養者名簿）（⑤の場合）'!$BD62+1&lt;=15,IF(KP$19&gt;='様式３（療養者名簿）（⑤の場合）'!$BD62,IF(KP$19&lt;='様式３（療養者名簿）（⑤の場合）'!$BE62,1,0),0),0)</f>
        <v>0</v>
      </c>
      <c r="KQ57" s="377">
        <f>IF(KQ$19-'様式３（療養者名簿）（⑤の場合）'!$BD62+1&lt;=15,IF(KQ$19&gt;='様式３（療養者名簿）（⑤の場合）'!$BD62,IF(KQ$19&lt;='様式３（療養者名簿）（⑤の場合）'!$BE62,1,0),0),0)</f>
        <v>0</v>
      </c>
      <c r="KR57" s="377">
        <f>IF(KR$19-'様式３（療養者名簿）（⑤の場合）'!$BD62+1&lt;=15,IF(KR$19&gt;='様式３（療養者名簿）（⑤の場合）'!$BD62,IF(KR$19&lt;='様式３（療養者名簿）（⑤の場合）'!$BE62,1,0),0),0)</f>
        <v>0</v>
      </c>
      <c r="KS57" s="377">
        <f>IF(KS$19-'様式３（療養者名簿）（⑤の場合）'!$BD62+1&lt;=15,IF(KS$19&gt;='様式３（療養者名簿）（⑤の場合）'!$BD62,IF(KS$19&lt;='様式３（療養者名簿）（⑤の場合）'!$BE62,1,0),0),0)</f>
        <v>0</v>
      </c>
      <c r="KT57" s="377">
        <f>IF(KT$19-'様式３（療養者名簿）（⑤の場合）'!$BD62+1&lt;=15,IF(KT$19&gt;='様式３（療養者名簿）（⑤の場合）'!$BD62,IF(KT$19&lt;='様式３（療養者名簿）（⑤の場合）'!$BE62,1,0),0),0)</f>
        <v>0</v>
      </c>
      <c r="KU57" s="377">
        <f>IF(KU$19-'様式３（療養者名簿）（⑤の場合）'!$BD62+1&lt;=15,IF(KU$19&gt;='様式３（療養者名簿）（⑤の場合）'!$BD62,IF(KU$19&lt;='様式３（療養者名簿）（⑤の場合）'!$BE62,1,0),0),0)</f>
        <v>0</v>
      </c>
      <c r="KV57" s="377">
        <f>IF(KV$19-'様式３（療養者名簿）（⑤の場合）'!$BD62+1&lt;=15,IF(KV$19&gt;='様式３（療養者名簿）（⑤の場合）'!$BD62,IF(KV$19&lt;='様式３（療養者名簿）（⑤の場合）'!$BE62,1,0),0),0)</f>
        <v>0</v>
      </c>
      <c r="KW57" s="377">
        <f>IF(KW$19-'様式３（療養者名簿）（⑤の場合）'!$BD62+1&lt;=15,IF(KW$19&gt;='様式３（療養者名簿）（⑤の場合）'!$BD62,IF(KW$19&lt;='様式３（療養者名簿）（⑤の場合）'!$BE62,1,0),0),0)</f>
        <v>0</v>
      </c>
      <c r="KX57" s="377">
        <f>IF(KX$19-'様式３（療養者名簿）（⑤の場合）'!$BD62+1&lt;=15,IF(KX$19&gt;='様式３（療養者名簿）（⑤の場合）'!$BD62,IF(KX$19&lt;='様式３（療養者名簿）（⑤の場合）'!$BE62,1,0),0),0)</f>
        <v>0</v>
      </c>
      <c r="KY57" s="377">
        <f>IF(KY$19-'様式３（療養者名簿）（⑤の場合）'!$BD62+1&lt;=15,IF(KY$19&gt;='様式３（療養者名簿）（⑤の場合）'!$BD62,IF(KY$19&lt;='様式３（療養者名簿）（⑤の場合）'!$BE62,1,0),0),0)</f>
        <v>0</v>
      </c>
      <c r="KZ57" s="377">
        <f>IF(KZ$19-'様式３（療養者名簿）（⑤の場合）'!$BD62+1&lt;=15,IF(KZ$19&gt;='様式３（療養者名簿）（⑤の場合）'!$BD62,IF(KZ$19&lt;='様式３（療養者名簿）（⑤の場合）'!$BE62,1,0),0),0)</f>
        <v>0</v>
      </c>
      <c r="LA57" s="377">
        <f>IF(LA$19-'様式３（療養者名簿）（⑤の場合）'!$BD62+1&lt;=15,IF(LA$19&gt;='様式３（療養者名簿）（⑤の場合）'!$BD62,IF(LA$19&lt;='様式３（療養者名簿）（⑤の場合）'!$BE62,1,0),0),0)</f>
        <v>0</v>
      </c>
      <c r="LB57" s="377">
        <f>IF(LB$19-'様式３（療養者名簿）（⑤の場合）'!$BD62+1&lt;=15,IF(LB$19&gt;='様式３（療養者名簿）（⑤の場合）'!$BD62,IF(LB$19&lt;='様式３（療養者名簿）（⑤の場合）'!$BE62,1,0),0),0)</f>
        <v>0</v>
      </c>
      <c r="LC57" s="377">
        <f>IF(LC$19-'様式３（療養者名簿）（⑤の場合）'!$BD62+1&lt;=15,IF(LC$19&gt;='様式３（療養者名簿）（⑤の場合）'!$BD62,IF(LC$19&lt;='様式３（療養者名簿）（⑤の場合）'!$BE62,1,0),0),0)</f>
        <v>0</v>
      </c>
      <c r="LD57" s="377">
        <f>IF(LD$19-'様式３（療養者名簿）（⑤の場合）'!$BD62+1&lt;=15,IF(LD$19&gt;='様式３（療養者名簿）（⑤の場合）'!$BD62,IF(LD$19&lt;='様式３（療養者名簿）（⑤の場合）'!$BE62,1,0),0),0)</f>
        <v>0</v>
      </c>
      <c r="LE57" s="377">
        <f>IF(LE$19-'様式３（療養者名簿）（⑤の場合）'!$BD62+1&lt;=15,IF(LE$19&gt;='様式３（療養者名簿）（⑤の場合）'!$BD62,IF(LE$19&lt;='様式３（療養者名簿）（⑤の場合）'!$BE62,1,0),0),0)</f>
        <v>0</v>
      </c>
      <c r="LF57" s="377">
        <f>IF(LF$19-'様式３（療養者名簿）（⑤の場合）'!$BD62+1&lt;=15,IF(LF$19&gt;='様式３（療養者名簿）（⑤の場合）'!$BD62,IF(LF$19&lt;='様式３（療養者名簿）（⑤の場合）'!$BE62,1,0),0),0)</f>
        <v>0</v>
      </c>
      <c r="LG57" s="377">
        <f>IF(LG$19-'様式３（療養者名簿）（⑤の場合）'!$BD62+1&lt;=15,IF(LG$19&gt;='様式３（療養者名簿）（⑤の場合）'!$BD62,IF(LG$19&lt;='様式３（療養者名簿）（⑤の場合）'!$BE62,1,0),0),0)</f>
        <v>0</v>
      </c>
      <c r="LH57" s="377">
        <f>IF(LH$19-'様式３（療養者名簿）（⑤の場合）'!$BD62+1&lt;=15,IF(LH$19&gt;='様式３（療養者名簿）（⑤の場合）'!$BD62,IF(LH$19&lt;='様式３（療養者名簿）（⑤の場合）'!$BE62,1,0),0),0)</f>
        <v>0</v>
      </c>
      <c r="LI57" s="377">
        <f>IF(LI$19-'様式３（療養者名簿）（⑤の場合）'!$BD62+1&lt;=15,IF(LI$19&gt;='様式３（療養者名簿）（⑤の場合）'!$BD62,IF(LI$19&lt;='様式３（療養者名簿）（⑤の場合）'!$BE62,1,0),0),0)</f>
        <v>0</v>
      </c>
      <c r="LJ57" s="377">
        <f>IF(LJ$19-'様式３（療養者名簿）（⑤の場合）'!$BD62+1&lt;=15,IF(LJ$19&gt;='様式３（療養者名簿）（⑤の場合）'!$BD62,IF(LJ$19&lt;='様式３（療養者名簿）（⑤の場合）'!$BE62,1,0),0),0)</f>
        <v>0</v>
      </c>
      <c r="LK57" s="377">
        <f>IF(LK$19-'様式３（療養者名簿）（⑤の場合）'!$BD62+1&lt;=15,IF(LK$19&gt;='様式３（療養者名簿）（⑤の場合）'!$BD62,IF(LK$19&lt;='様式３（療養者名簿）（⑤の場合）'!$BE62,1,0),0),0)</f>
        <v>0</v>
      </c>
      <c r="LL57" s="377">
        <f>IF(LL$19-'様式３（療養者名簿）（⑤の場合）'!$BD62+1&lt;=15,IF(LL$19&gt;='様式３（療養者名簿）（⑤の場合）'!$BD62,IF(LL$19&lt;='様式３（療養者名簿）（⑤の場合）'!$BE62,1,0),0),0)</f>
        <v>0</v>
      </c>
      <c r="LM57" s="377">
        <f>IF(LM$19-'様式３（療養者名簿）（⑤の場合）'!$BD62+1&lt;=15,IF(LM$19&gt;='様式３（療養者名簿）（⑤の場合）'!$BD62,IF(LM$19&lt;='様式３（療養者名簿）（⑤の場合）'!$BE62,1,0),0),0)</f>
        <v>0</v>
      </c>
      <c r="LN57" s="377">
        <f>IF(LN$19-'様式３（療養者名簿）（⑤の場合）'!$BD62+1&lt;=15,IF(LN$19&gt;='様式３（療養者名簿）（⑤の場合）'!$BD62,IF(LN$19&lt;='様式３（療養者名簿）（⑤の場合）'!$BE62,1,0),0),0)</f>
        <v>0</v>
      </c>
      <c r="LO57" s="377">
        <f>IF(LO$19-'様式３（療養者名簿）（⑤の場合）'!$BD62+1&lt;=15,IF(LO$19&gt;='様式３（療養者名簿）（⑤の場合）'!$BD62,IF(LO$19&lt;='様式３（療養者名簿）（⑤の場合）'!$BE62,1,0),0),0)</f>
        <v>0</v>
      </c>
      <c r="LP57" s="377">
        <f>IF(LP$19-'様式３（療養者名簿）（⑤の場合）'!$BD62+1&lt;=15,IF(LP$19&gt;='様式３（療養者名簿）（⑤の場合）'!$BD62,IF(LP$19&lt;='様式３（療養者名簿）（⑤の場合）'!$BE62,1,0),0),0)</f>
        <v>0</v>
      </c>
      <c r="LQ57" s="377">
        <f>IF(LQ$19-'様式３（療養者名簿）（⑤の場合）'!$BD62+1&lt;=15,IF(LQ$19&gt;='様式３（療養者名簿）（⑤の場合）'!$BD62,IF(LQ$19&lt;='様式３（療養者名簿）（⑤の場合）'!$BE62,1,0),0),0)</f>
        <v>0</v>
      </c>
      <c r="LR57" s="377">
        <f>IF(LR$19-'様式３（療養者名簿）（⑤の場合）'!$BD62+1&lt;=15,IF(LR$19&gt;='様式３（療養者名簿）（⑤の場合）'!$BD62,IF(LR$19&lt;='様式３（療養者名簿）（⑤の場合）'!$BE62,1,0),0),0)</f>
        <v>0</v>
      </c>
      <c r="LS57" s="377">
        <f>IF(LS$19-'様式３（療養者名簿）（⑤の場合）'!$BD62+1&lt;=15,IF(LS$19&gt;='様式３（療養者名簿）（⑤の場合）'!$BD62,IF(LS$19&lt;='様式３（療養者名簿）（⑤の場合）'!$BE62,1,0),0),0)</f>
        <v>0</v>
      </c>
      <c r="LT57" s="377">
        <f>IF(LT$19-'様式３（療養者名簿）（⑤の場合）'!$BD62+1&lt;=15,IF(LT$19&gt;='様式３（療養者名簿）（⑤の場合）'!$BD62,IF(LT$19&lt;='様式３（療養者名簿）（⑤の場合）'!$BE62,1,0),0),0)</f>
        <v>0</v>
      </c>
      <c r="LU57" s="377">
        <f>IF(LU$19-'様式３（療養者名簿）（⑤の場合）'!$BD62+1&lt;=15,IF(LU$19&gt;='様式３（療養者名簿）（⑤の場合）'!$BD62,IF(LU$19&lt;='様式３（療養者名簿）（⑤の場合）'!$BE62,1,0),0),0)</f>
        <v>0</v>
      </c>
      <c r="LV57" s="377">
        <f>IF(LV$19-'様式３（療養者名簿）（⑤の場合）'!$BD62+1&lt;=15,IF(LV$19&gt;='様式３（療養者名簿）（⑤の場合）'!$BD62,IF(LV$19&lt;='様式３（療養者名簿）（⑤の場合）'!$BE62,1,0),0),0)</f>
        <v>0</v>
      </c>
      <c r="LW57" s="377">
        <f>IF(LW$19-'様式３（療養者名簿）（⑤の場合）'!$BD62+1&lt;=15,IF(LW$19&gt;='様式３（療養者名簿）（⑤の場合）'!$BD62,IF(LW$19&lt;='様式３（療養者名簿）（⑤の場合）'!$BE62,1,0),0),0)</f>
        <v>0</v>
      </c>
      <c r="LX57" s="377">
        <f>IF(LX$19-'様式３（療養者名簿）（⑤の場合）'!$BD62+1&lt;=15,IF(LX$19&gt;='様式３（療養者名簿）（⑤の場合）'!$BD62,IF(LX$19&lt;='様式３（療養者名簿）（⑤の場合）'!$BE62,1,0),0),0)</f>
        <v>0</v>
      </c>
      <c r="LY57" s="377">
        <f>IF(LY$19-'様式３（療養者名簿）（⑤の場合）'!$BD62+1&lt;=15,IF(LY$19&gt;='様式３（療養者名簿）（⑤の場合）'!$BD62,IF(LY$19&lt;='様式３（療養者名簿）（⑤の場合）'!$BE62,1,0),0),0)</f>
        <v>0</v>
      </c>
      <c r="LZ57" s="377">
        <f>IF(LZ$19-'様式３（療養者名簿）（⑤の場合）'!$BD62+1&lt;=15,IF(LZ$19&gt;='様式３（療養者名簿）（⑤の場合）'!$BD62,IF(LZ$19&lt;='様式３（療養者名簿）（⑤の場合）'!$BE62,1,0),0),0)</f>
        <v>0</v>
      </c>
      <c r="MA57" s="377">
        <f>IF(MA$19-'様式３（療養者名簿）（⑤の場合）'!$BD62+1&lt;=15,IF(MA$19&gt;='様式３（療養者名簿）（⑤の場合）'!$BD62,IF(MA$19&lt;='様式３（療養者名簿）（⑤の場合）'!$BE62,1,0),0),0)</f>
        <v>0</v>
      </c>
      <c r="MB57" s="377">
        <f>IF(MB$19-'様式３（療養者名簿）（⑤の場合）'!$BD62+1&lt;=15,IF(MB$19&gt;='様式３（療養者名簿）（⑤の場合）'!$BD62,IF(MB$19&lt;='様式３（療養者名簿）（⑤の場合）'!$BE62,1,0),0),0)</f>
        <v>0</v>
      </c>
      <c r="MC57" s="377">
        <f>IF(MC$19-'様式３（療養者名簿）（⑤の場合）'!$BD62+1&lt;=15,IF(MC$19&gt;='様式３（療養者名簿）（⑤の場合）'!$BD62,IF(MC$19&lt;='様式３（療養者名簿）（⑤の場合）'!$BE62,1,0),0),0)</f>
        <v>0</v>
      </c>
      <c r="MD57" s="377">
        <f>IF(MD$19-'様式３（療養者名簿）（⑤の場合）'!$BD62+1&lt;=15,IF(MD$19&gt;='様式３（療養者名簿）（⑤の場合）'!$BD62,IF(MD$19&lt;='様式３（療養者名簿）（⑤の場合）'!$BE62,1,0),0),0)</f>
        <v>0</v>
      </c>
      <c r="ME57" s="377">
        <f>IF(ME$19-'様式３（療養者名簿）（⑤の場合）'!$BD62+1&lt;=15,IF(ME$19&gt;='様式３（療養者名簿）（⑤の場合）'!$BD62,IF(ME$19&lt;='様式３（療養者名簿）（⑤の場合）'!$BE62,1,0),0),0)</f>
        <v>0</v>
      </c>
      <c r="MF57" s="377">
        <f>IF(MF$19-'様式３（療養者名簿）（⑤の場合）'!$BD62+1&lt;=15,IF(MF$19&gt;='様式３（療養者名簿）（⑤の場合）'!$BD62,IF(MF$19&lt;='様式３（療養者名簿）（⑤の場合）'!$BE62,1,0),0),0)</f>
        <v>0</v>
      </c>
      <c r="MG57" s="377">
        <f>IF(MG$19-'様式３（療養者名簿）（⑤の場合）'!$BD62+1&lt;=15,IF(MG$19&gt;='様式３（療養者名簿）（⑤の場合）'!$BD62,IF(MG$19&lt;='様式３（療養者名簿）（⑤の場合）'!$BE62,1,0),0),0)</f>
        <v>0</v>
      </c>
      <c r="MH57" s="377">
        <f>IF(MH$19-'様式３（療養者名簿）（⑤の場合）'!$BD62+1&lt;=15,IF(MH$19&gt;='様式３（療養者名簿）（⑤の場合）'!$BD62,IF(MH$19&lt;='様式３（療養者名簿）（⑤の場合）'!$BE62,1,0),0),0)</f>
        <v>0</v>
      </c>
      <c r="MI57" s="377">
        <f>IF(MI$19-'様式３（療養者名簿）（⑤の場合）'!$BD62+1&lt;=15,IF(MI$19&gt;='様式３（療養者名簿）（⑤の場合）'!$BD62,IF(MI$19&lt;='様式３（療養者名簿）（⑤の場合）'!$BE62,1,0),0),0)</f>
        <v>0</v>
      </c>
      <c r="MJ57" s="377">
        <f>IF(MJ$19-'様式３（療養者名簿）（⑤の場合）'!$BD62+1&lt;=15,IF(MJ$19&gt;='様式３（療養者名簿）（⑤の場合）'!$BD62,IF(MJ$19&lt;='様式３（療養者名簿）（⑤の場合）'!$BE62,1,0),0),0)</f>
        <v>0</v>
      </c>
      <c r="MK57" s="377">
        <f>IF(MK$19-'様式３（療養者名簿）（⑤の場合）'!$BD62+1&lt;=15,IF(MK$19&gt;='様式３（療養者名簿）（⑤の場合）'!$BD62,IF(MK$19&lt;='様式３（療養者名簿）（⑤の場合）'!$BE62,1,0),0),0)</f>
        <v>0</v>
      </c>
      <c r="ML57" s="377">
        <f>IF(ML$19-'様式３（療養者名簿）（⑤の場合）'!$BD62+1&lt;=15,IF(ML$19&gt;='様式３（療養者名簿）（⑤の場合）'!$BD62,IF(ML$19&lt;='様式３（療養者名簿）（⑤の場合）'!$BE62,1,0),0),0)</f>
        <v>0</v>
      </c>
      <c r="MM57" s="377">
        <f>IF(MM$19-'様式３（療養者名簿）（⑤の場合）'!$BD62+1&lt;=15,IF(MM$19&gt;='様式３（療養者名簿）（⑤の場合）'!$BD62,IF(MM$19&lt;='様式３（療養者名簿）（⑤の場合）'!$BE62,1,0),0),0)</f>
        <v>0</v>
      </c>
      <c r="MN57" s="377">
        <f>IF(MN$19-'様式３（療養者名簿）（⑤の場合）'!$BD62+1&lt;=15,IF(MN$19&gt;='様式３（療養者名簿）（⑤の場合）'!$BD62,IF(MN$19&lt;='様式３（療養者名簿）（⑤の場合）'!$BE62,1,0),0),0)</f>
        <v>0</v>
      </c>
      <c r="MO57" s="377">
        <f>IF(MO$19-'様式３（療養者名簿）（⑤の場合）'!$BD62+1&lt;=15,IF(MO$19&gt;='様式３（療養者名簿）（⑤の場合）'!$BD62,IF(MO$19&lt;='様式３（療養者名簿）（⑤の場合）'!$BE62,1,0),0),0)</f>
        <v>0</v>
      </c>
      <c r="MP57" s="377">
        <f>IF(MP$19-'様式３（療養者名簿）（⑤の場合）'!$BD62+1&lt;=15,IF(MP$19&gt;='様式３（療養者名簿）（⑤の場合）'!$BD62,IF(MP$19&lt;='様式３（療養者名簿）（⑤の場合）'!$BE62,1,0),0),0)</f>
        <v>0</v>
      </c>
      <c r="MQ57" s="377">
        <f>IF(MQ$19-'様式３（療養者名簿）（⑤の場合）'!$BD62+1&lt;=15,IF(MQ$19&gt;='様式３（療養者名簿）（⑤の場合）'!$BD62,IF(MQ$19&lt;='様式３（療養者名簿）（⑤の場合）'!$BE62,1,0),0),0)</f>
        <v>0</v>
      </c>
      <c r="MR57" s="377">
        <f>IF(MR$19-'様式３（療養者名簿）（⑤の場合）'!$BD62+1&lt;=15,IF(MR$19&gt;='様式３（療養者名簿）（⑤の場合）'!$BD62,IF(MR$19&lt;='様式３（療養者名簿）（⑤の場合）'!$BE62,1,0),0),0)</f>
        <v>0</v>
      </c>
      <c r="MS57" s="377">
        <f>IF(MS$19-'様式３（療養者名簿）（⑤の場合）'!$BD62+1&lt;=15,IF(MS$19&gt;='様式３（療養者名簿）（⑤の場合）'!$BD62,IF(MS$19&lt;='様式３（療養者名簿）（⑤の場合）'!$BE62,1,0),0),0)</f>
        <v>0</v>
      </c>
      <c r="MT57" s="377">
        <f>IF(MT$19-'様式３（療養者名簿）（⑤の場合）'!$BD62+1&lt;=15,IF(MT$19&gt;='様式３（療養者名簿）（⑤の場合）'!$BD62,IF(MT$19&lt;='様式３（療養者名簿）（⑤の場合）'!$BE62,1,0),0),0)</f>
        <v>0</v>
      </c>
      <c r="MU57" s="377">
        <f>IF(MU$19-'様式３（療養者名簿）（⑤の場合）'!$BD62+1&lt;=15,IF(MU$19&gt;='様式３（療養者名簿）（⑤の場合）'!$BD62,IF(MU$19&lt;='様式３（療養者名簿）（⑤の場合）'!$BE62,1,0),0),0)</f>
        <v>0</v>
      </c>
      <c r="MV57" s="377">
        <f>IF(MV$19-'様式３（療養者名簿）（⑤の場合）'!$BD62+1&lt;=15,IF(MV$19&gt;='様式３（療養者名簿）（⑤の場合）'!$BD62,IF(MV$19&lt;='様式３（療養者名簿）（⑤の場合）'!$BE62,1,0),0),0)</f>
        <v>0</v>
      </c>
      <c r="MW57" s="377">
        <f>IF(MW$19-'様式３（療養者名簿）（⑤の場合）'!$BD62+1&lt;=15,IF(MW$19&gt;='様式３（療養者名簿）（⑤の場合）'!$BD62,IF(MW$19&lt;='様式３（療養者名簿）（⑤の場合）'!$BE62,1,0),0),0)</f>
        <v>0</v>
      </c>
      <c r="MX57" s="377">
        <f>IF(MX$19-'様式３（療養者名簿）（⑤の場合）'!$BD62+1&lt;=15,IF(MX$19&gt;='様式３（療養者名簿）（⑤の場合）'!$BD62,IF(MX$19&lt;='様式３（療養者名簿）（⑤の場合）'!$BE62,1,0),0),0)</f>
        <v>0</v>
      </c>
      <c r="MY57" s="377">
        <f>IF(MY$19-'様式３（療養者名簿）（⑤の場合）'!$BD62+1&lt;=15,IF(MY$19&gt;='様式３（療養者名簿）（⑤の場合）'!$BD62,IF(MY$19&lt;='様式３（療養者名簿）（⑤の場合）'!$BE62,1,0),0),0)</f>
        <v>0</v>
      </c>
      <c r="MZ57" s="377">
        <f>IF(MZ$19-'様式３（療養者名簿）（⑤の場合）'!$BD62+1&lt;=15,IF(MZ$19&gt;='様式３（療養者名簿）（⑤の場合）'!$BD62,IF(MZ$19&lt;='様式３（療養者名簿）（⑤の場合）'!$BE62,1,0),0),0)</f>
        <v>0</v>
      </c>
      <c r="NA57" s="377">
        <f>IF(NA$19-'様式３（療養者名簿）（⑤の場合）'!$BD62+1&lt;=15,IF(NA$19&gt;='様式３（療養者名簿）（⑤の場合）'!$BD62,IF(NA$19&lt;='様式３（療養者名簿）（⑤の場合）'!$BE62,1,0),0),0)</f>
        <v>0</v>
      </c>
      <c r="NB57" s="377">
        <f>IF(NB$19-'様式３（療養者名簿）（⑤の場合）'!$BD62+1&lt;=15,IF(NB$19&gt;='様式３（療養者名簿）（⑤の場合）'!$BD62,IF(NB$19&lt;='様式３（療養者名簿）（⑤の場合）'!$BE62,1,0),0),0)</f>
        <v>0</v>
      </c>
      <c r="NC57" s="257">
        <f>IF(NC$19-'様式３（療養者名簿）（⑤の場合）'!$BD62+1&lt;=15,IF(NC$19&gt;='様式３（療養者名簿）（⑤の場合）'!$BD62,IF(NC$19&lt;='様式３（療養者名簿）（⑤の場合）'!$BE62,1,0),0),0)</f>
        <v>0</v>
      </c>
      <c r="ND57" s="257">
        <f>IF(ND$19-'様式３（療養者名簿）（⑤の場合）'!$BD62+1&lt;=15,IF(ND$19&gt;='様式３（療養者名簿）（⑤の場合）'!$BD62,IF(ND$19&lt;='様式３（療養者名簿）（⑤の場合）'!$BE62,1,0),0),0)</f>
        <v>0</v>
      </c>
      <c r="NE57" s="257">
        <f>IF(NE$19-'様式３（療養者名簿）（⑤の場合）'!$BD62+1&lt;=15,IF(NE$19&gt;='様式３（療養者名簿）（⑤の場合）'!$BD62,IF(NE$19&lt;='様式３（療養者名簿）（⑤の場合）'!$BE62,1,0),0),0)</f>
        <v>0</v>
      </c>
      <c r="NF57" s="257">
        <f>IF(NF$19-'様式３（療養者名簿）（⑤の場合）'!$BD62+1&lt;=15,IF(NF$19&gt;='様式３（療養者名簿）（⑤の場合）'!$BD62,IF(NF$19&lt;='様式３（療養者名簿）（⑤の場合）'!$BE62,1,0),0),0)</f>
        <v>0</v>
      </c>
      <c r="NG57" s="257">
        <f>IF(NG$19-'様式３（療養者名簿）（⑤の場合）'!$BD62+1&lt;=15,IF(NG$19&gt;='様式３（療養者名簿）（⑤の場合）'!$BD62,IF(NG$19&lt;='様式３（療養者名簿）（⑤の場合）'!$BE62,1,0),0),0)</f>
        <v>0</v>
      </c>
      <c r="NH57" s="257">
        <f>IF(NH$19-'様式３（療養者名簿）（⑤の場合）'!$BD62+1&lt;=15,IF(NH$19&gt;='様式３（療養者名簿）（⑤の場合）'!$BD62,IF(NH$19&lt;='様式３（療養者名簿）（⑤の場合）'!$BE62,1,0),0),0)</f>
        <v>0</v>
      </c>
      <c r="NI57" s="257">
        <f>IF(NI$19-'様式３（療養者名簿）（⑤の場合）'!$BD62+1&lt;=15,IF(NI$19&gt;='様式３（療養者名簿）（⑤の場合）'!$BD62,IF(NI$19&lt;='様式３（療養者名簿）（⑤の場合）'!$BE62,1,0),0),0)</f>
        <v>0</v>
      </c>
      <c r="NJ57" s="257">
        <f>IF(NJ$19-'様式３（療養者名簿）（⑤の場合）'!$BD62+1&lt;=15,IF(NJ$19&gt;='様式３（療養者名簿）（⑤の場合）'!$BD62,IF(NJ$19&lt;='様式３（療養者名簿）（⑤の場合）'!$BE62,1,0),0),0)</f>
        <v>0</v>
      </c>
      <c r="NK57" s="257">
        <f>IF(NK$19-'様式３（療養者名簿）（⑤の場合）'!$BD62+1&lt;=15,IF(NK$19&gt;='様式３（療養者名簿）（⑤の場合）'!$BD62,IF(NK$19&lt;='様式３（療養者名簿）（⑤の場合）'!$BE62,1,0),0),0)</f>
        <v>0</v>
      </c>
      <c r="NL57" s="257">
        <f>IF(NL$19-'様式３（療養者名簿）（⑤の場合）'!$BD62+1&lt;=15,IF(NL$19&gt;='様式３（療養者名簿）（⑤の場合）'!$BD62,IF(NL$19&lt;='様式３（療養者名簿）（⑤の場合）'!$BE62,1,0),0),0)</f>
        <v>0</v>
      </c>
      <c r="NM57" s="257">
        <f>IF(NM$19-'様式３（療養者名簿）（⑤の場合）'!$BD62+1&lt;=15,IF(NM$19&gt;='様式３（療養者名簿）（⑤の場合）'!$BD62,IF(NM$19&lt;='様式３（療養者名簿）（⑤の場合）'!$BE62,1,0),0),0)</f>
        <v>0</v>
      </c>
      <c r="NN57" s="257">
        <f>IF(NN$19-'様式３（療養者名簿）（⑤の場合）'!$BD62+1&lt;=15,IF(NN$19&gt;='様式３（療養者名簿）（⑤の場合）'!$BD62,IF(NN$19&lt;='様式３（療養者名簿）（⑤の場合）'!$BE62,1,0),0),0)</f>
        <v>0</v>
      </c>
      <c r="NO57" s="257">
        <f>IF(NO$19-'様式３（療養者名簿）（⑤の場合）'!$BD62+1&lt;=15,IF(NO$19&gt;='様式３（療養者名簿）（⑤の場合）'!$BD62,IF(NO$19&lt;='様式３（療養者名簿）（⑤の場合）'!$BE62,1,0),0),0)</f>
        <v>0</v>
      </c>
      <c r="NP57" s="257">
        <f>IF(NP$19-'様式３（療養者名簿）（⑤の場合）'!$BD62+1&lt;=15,IF(NP$19&gt;='様式３（療養者名簿）（⑤の場合）'!$BD62,IF(NP$19&lt;='様式３（療養者名簿）（⑤の場合）'!$BE62,1,0),0),0)</f>
        <v>0</v>
      </c>
      <c r="NQ57" s="257">
        <f>IF(NQ$19-'様式３（療養者名簿）（⑤の場合）'!$BD62+1&lt;=15,IF(NQ$19&gt;='様式３（療養者名簿）（⑤の場合）'!$BD62,IF(NQ$19&lt;='様式３（療養者名簿）（⑤の場合）'!$BE62,1,0),0),0)</f>
        <v>0</v>
      </c>
      <c r="NR57" s="257">
        <f>IF(NR$19-'様式３（療養者名簿）（⑤の場合）'!$BD62+1&lt;=15,IF(NR$19&gt;='様式３（療養者名簿）（⑤の場合）'!$BD62,IF(NR$19&lt;='様式３（療養者名簿）（⑤の場合）'!$BE62,1,0),0),0)</f>
        <v>0</v>
      </c>
      <c r="NS57" s="257">
        <f>IF(NS$19-'様式３（療養者名簿）（⑤の場合）'!$BD62+1&lt;=15,IF(NS$19&gt;='様式３（療養者名簿）（⑤の場合）'!$BD62,IF(NS$19&lt;='様式３（療養者名簿）（⑤の場合）'!$BE62,1,0),0),0)</f>
        <v>0</v>
      </c>
      <c r="NT57" s="257">
        <f>IF(NT$19-'様式３（療養者名簿）（⑤の場合）'!$BD62+1&lt;=15,IF(NT$19&gt;='様式３（療養者名簿）（⑤の場合）'!$BD62,IF(NT$19&lt;='様式３（療養者名簿）（⑤の場合）'!$BE62,1,0),0),0)</f>
        <v>0</v>
      </c>
      <c r="NU57" s="257">
        <f>IF(NU$19-'様式３（療養者名簿）（⑤の場合）'!$BD62+1&lt;=15,IF(NU$19&gt;='様式３（療養者名簿）（⑤の場合）'!$BD62,IF(NU$19&lt;='様式３（療養者名簿）（⑤の場合）'!$BE62,1,0),0),0)</f>
        <v>0</v>
      </c>
      <c r="NV57" s="257">
        <f>IF(NV$19-'様式３（療養者名簿）（⑤の場合）'!$BD62+1&lt;=15,IF(NV$19&gt;='様式３（療養者名簿）（⑤の場合）'!$BD62,IF(NV$19&lt;='様式３（療養者名簿）（⑤の場合）'!$BE62,1,0),0),0)</f>
        <v>0</v>
      </c>
      <c r="NW57" s="257">
        <f>IF(NW$19-'様式３（療養者名簿）（⑤の場合）'!$BD62+1&lt;=15,IF(NW$19&gt;='様式３（療養者名簿）（⑤の場合）'!$BD62,IF(NW$19&lt;='様式３（療養者名簿）（⑤の場合）'!$BE62,1,0),0),0)</f>
        <v>0</v>
      </c>
      <c r="NX57" s="257">
        <f>IF(NX$19-'様式３（療養者名簿）（⑤の場合）'!$BD62+1&lt;=15,IF(NX$19&gt;='様式３（療養者名簿）（⑤の場合）'!$BD62,IF(NX$19&lt;='様式３（療養者名簿）（⑤の場合）'!$BE62,1,0),0),0)</f>
        <v>0</v>
      </c>
      <c r="NY57" s="257">
        <f>IF(NY$19-'様式３（療養者名簿）（⑤の場合）'!$BD62+1&lt;=15,IF(NY$19&gt;='様式３（療養者名簿）（⑤の場合）'!$BD62,IF(NY$19&lt;='様式３（療養者名簿）（⑤の場合）'!$BE62,1,0),0),0)</f>
        <v>0</v>
      </c>
      <c r="NZ57" s="257">
        <f>IF(NZ$19-'様式３（療養者名簿）（⑤の場合）'!$BD62+1&lt;=15,IF(NZ$19&gt;='様式３（療養者名簿）（⑤の場合）'!$BD62,IF(NZ$19&lt;='様式３（療養者名簿）（⑤の場合）'!$BE62,1,0),0),0)</f>
        <v>0</v>
      </c>
      <c r="OA57" s="257">
        <f>IF(OA$19-'様式３（療養者名簿）（⑤の場合）'!$BD62+1&lt;=15,IF(OA$19&gt;='様式３（療養者名簿）（⑤の場合）'!$BD62,IF(OA$19&lt;='様式３（療養者名簿）（⑤の場合）'!$BE62,1,0),0),0)</f>
        <v>0</v>
      </c>
      <c r="OB57" s="257">
        <f>IF(OB$19-'様式３（療養者名簿）（⑤の場合）'!$BD62+1&lt;=15,IF(OB$19&gt;='様式３（療養者名簿）（⑤の場合）'!$BD62,IF(OB$19&lt;='様式３（療養者名簿）（⑤の場合）'!$BE62,1,0),0),0)</f>
        <v>0</v>
      </c>
      <c r="OC57" s="257">
        <f>IF(OC$19-'様式３（療養者名簿）（⑤の場合）'!$BD62+1&lt;=15,IF(OC$19&gt;='様式３（療養者名簿）（⑤の場合）'!$BD62,IF(OC$19&lt;='様式３（療養者名簿）（⑤の場合）'!$BE62,1,0),0),0)</f>
        <v>0</v>
      </c>
      <c r="OD57" s="257">
        <f>IF(OD$19-'様式３（療養者名簿）（⑤の場合）'!$BD62+1&lt;=15,IF(OD$19&gt;='様式３（療養者名簿）（⑤の場合）'!$BD62,IF(OD$19&lt;='様式３（療養者名簿）（⑤の場合）'!$BE62,1,0),0),0)</f>
        <v>0</v>
      </c>
      <c r="OE57" s="257">
        <f>IF(OE$19-'様式３（療養者名簿）（⑤の場合）'!$BD62+1&lt;=15,IF(OE$19&gt;='様式３（療養者名簿）（⑤の場合）'!$BD62,IF(OE$19&lt;='様式３（療養者名簿）（⑤の場合）'!$BE62,1,0),0),0)</f>
        <v>0</v>
      </c>
      <c r="OF57" s="257">
        <f>IF(OF$19-'様式３（療養者名簿）（⑤の場合）'!$BD62+1&lt;=15,IF(OF$19&gt;='様式３（療養者名簿）（⑤の場合）'!$BD62,IF(OF$19&lt;='様式３（療養者名簿）（⑤の場合）'!$BE62,1,0),0),0)</f>
        <v>0</v>
      </c>
      <c r="OG57" s="257">
        <f>IF(OG$19-'様式３（療養者名簿）（⑤の場合）'!$BD62+1&lt;=15,IF(OG$19&gt;='様式３（療養者名簿）（⑤の場合）'!$BD62,IF(OG$19&lt;='様式３（療養者名簿）（⑤の場合）'!$BE62,1,0),0),0)</f>
        <v>0</v>
      </c>
      <c r="OH57" s="257">
        <f>IF(OH$19-'様式３（療養者名簿）（⑤の場合）'!$BD62+1&lt;=15,IF(OH$19&gt;='様式３（療養者名簿）（⑤の場合）'!$BD62,IF(OH$19&lt;='様式３（療養者名簿）（⑤の場合）'!$BE62,1,0),0),0)</f>
        <v>0</v>
      </c>
      <c r="OI57" s="257">
        <f>IF(OI$19-'様式３（療養者名簿）（⑤の場合）'!$BD62+1&lt;=15,IF(OI$19&gt;='様式３（療養者名簿）（⑤の場合）'!$BD62,IF(OI$19&lt;='様式３（療養者名簿）（⑤の場合）'!$BE62,1,0),0),0)</f>
        <v>0</v>
      </c>
      <c r="OJ57" s="257">
        <f>IF(OJ$19-'様式３（療養者名簿）（⑤の場合）'!$BD62+1&lt;=15,IF(OJ$19&gt;='様式３（療養者名簿）（⑤の場合）'!$BD62,IF(OJ$19&lt;='様式３（療養者名簿）（⑤の場合）'!$BE62,1,0),0),0)</f>
        <v>0</v>
      </c>
      <c r="OK57" s="257">
        <f>IF(OK$19-'様式３（療養者名簿）（⑤の場合）'!$BD62+1&lt;=15,IF(OK$19&gt;='様式３（療養者名簿）（⑤の場合）'!$BD62,IF(OK$19&lt;='様式３（療養者名簿）（⑤の場合）'!$BE62,1,0),0),0)</f>
        <v>0</v>
      </c>
      <c r="OL57" s="257">
        <f>IF(OL$19-'様式３（療養者名簿）（⑤の場合）'!$BD62+1&lt;=15,IF(OL$19&gt;='様式３（療養者名簿）（⑤の場合）'!$BD62,IF(OL$19&lt;='様式３（療養者名簿）（⑤の場合）'!$BE62,1,0),0),0)</f>
        <v>0</v>
      </c>
      <c r="OM57" s="257">
        <f>IF(OM$19-'様式３（療養者名簿）（⑤の場合）'!$BD62+1&lt;=15,IF(OM$19&gt;='様式３（療養者名簿）（⑤の場合）'!$BD62,IF(OM$19&lt;='様式３（療養者名簿）（⑤の場合）'!$BE62,1,0),0),0)</f>
        <v>0</v>
      </c>
      <c r="ON57" s="257">
        <f>IF(ON$19-'様式３（療養者名簿）（⑤の場合）'!$BD62+1&lt;=15,IF(ON$19&gt;='様式３（療養者名簿）（⑤の場合）'!$BD62,IF(ON$19&lt;='様式３（療養者名簿）（⑤の場合）'!$BE62,1,0),0),0)</f>
        <v>0</v>
      </c>
      <c r="OO57" s="257">
        <f>IF(OO$19-'様式３（療養者名簿）（⑤の場合）'!$BD62+1&lt;=15,IF(OO$19&gt;='様式３（療養者名簿）（⑤の場合）'!$BD62,IF(OO$19&lt;='様式３（療養者名簿）（⑤の場合）'!$BE62,1,0),0),0)</f>
        <v>0</v>
      </c>
      <c r="OP57" s="257">
        <f>IF(OP$19-'様式３（療養者名簿）（⑤の場合）'!$BD62+1&lt;=15,IF(OP$19&gt;='様式３（療養者名簿）（⑤の場合）'!$BD62,IF(OP$19&lt;='様式３（療養者名簿）（⑤の場合）'!$BE62,1,0),0),0)</f>
        <v>0</v>
      </c>
      <c r="OQ57" s="257">
        <f>IF(OQ$19-'様式３（療養者名簿）（⑤の場合）'!$BD62+1&lt;=15,IF(OQ$19&gt;='様式３（療養者名簿）（⑤の場合）'!$BD62,IF(OQ$19&lt;='様式３（療養者名簿）（⑤の場合）'!$BE62,1,0),0),0)</f>
        <v>0</v>
      </c>
      <c r="OR57" s="257">
        <f>IF(OR$19-'様式３（療養者名簿）（⑤の場合）'!$BD62+1&lt;=15,IF(OR$19&gt;='様式３（療養者名簿）（⑤の場合）'!$BD62,IF(OR$19&lt;='様式３（療養者名簿）（⑤の場合）'!$BE62,1,0),0),0)</f>
        <v>0</v>
      </c>
      <c r="OS57" s="257">
        <f>IF(OS$19-'様式３（療養者名簿）（⑤の場合）'!$BD62+1&lt;=15,IF(OS$19&gt;='様式３（療養者名簿）（⑤の場合）'!$BD62,IF(OS$19&lt;='様式３（療養者名簿）（⑤の場合）'!$BE62,1,0),0),0)</f>
        <v>0</v>
      </c>
      <c r="OT57" s="257">
        <f>IF(OT$19-'様式３（療養者名簿）（⑤の場合）'!$BD62+1&lt;=15,IF(OT$19&gt;='様式３（療養者名簿）（⑤の場合）'!$BD62,IF(OT$19&lt;='様式３（療養者名簿）（⑤の場合）'!$BE62,1,0),0),0)</f>
        <v>0</v>
      </c>
      <c r="OU57" s="257">
        <f>IF(OU$19-'様式３（療養者名簿）（⑤の場合）'!$BD62+1&lt;=15,IF(OU$19&gt;='様式３（療養者名簿）（⑤の場合）'!$BD62,IF(OU$19&lt;='様式３（療養者名簿）（⑤の場合）'!$BE62,1,0),0),0)</f>
        <v>0</v>
      </c>
      <c r="OV57" s="257">
        <f>IF(OV$19-'様式３（療養者名簿）（⑤の場合）'!$BD62+1&lt;=15,IF(OV$19&gt;='様式３（療養者名簿）（⑤の場合）'!$BD62,IF(OV$19&lt;='様式３（療養者名簿）（⑤の場合）'!$BE62,1,0),0),0)</f>
        <v>0</v>
      </c>
      <c r="OW57" s="257">
        <f>IF(OW$19-'様式３（療養者名簿）（⑤の場合）'!$BD62+1&lt;=15,IF(OW$19&gt;='様式３（療養者名簿）（⑤の場合）'!$BD62,IF(OW$19&lt;='様式３（療養者名簿）（⑤の場合）'!$BE62,1,0),0),0)</f>
        <v>0</v>
      </c>
      <c r="OX57" s="257">
        <f>IF(OX$19-'様式３（療養者名簿）（⑤の場合）'!$BD62+1&lt;=15,IF(OX$19&gt;='様式３（療養者名簿）（⑤の場合）'!$BD62,IF(OX$19&lt;='様式３（療養者名簿）（⑤の場合）'!$BE62,1,0),0),0)</f>
        <v>0</v>
      </c>
      <c r="OY57" s="257">
        <f>IF(OY$19-'様式３（療養者名簿）（⑤の場合）'!$BD62+1&lt;=15,IF(OY$19&gt;='様式３（療養者名簿）（⑤の場合）'!$BD62,IF(OY$19&lt;='様式３（療養者名簿）（⑤の場合）'!$BE62,1,0),0),0)</f>
        <v>0</v>
      </c>
      <c r="OZ57" s="257">
        <f>IF(OZ$19-'様式３（療養者名簿）（⑤の場合）'!$BD62+1&lt;=15,IF(OZ$19&gt;='様式３（療養者名簿）（⑤の場合）'!$BD62,IF(OZ$19&lt;='様式３（療養者名簿）（⑤の場合）'!$BE62,1,0),0),0)</f>
        <v>0</v>
      </c>
      <c r="PA57" s="257">
        <f>IF(PA$19-'様式３（療養者名簿）（⑤の場合）'!$BD62+1&lt;=15,IF(PA$19&gt;='様式３（療養者名簿）（⑤の場合）'!$BD62,IF(PA$19&lt;='様式３（療養者名簿）（⑤の場合）'!$BE62,1,0),0),0)</f>
        <v>0</v>
      </c>
      <c r="PB57" s="257">
        <f>IF(PB$19-'様式３（療養者名簿）（⑤の場合）'!$BD62+1&lt;=15,IF(PB$19&gt;='様式３（療養者名簿）（⑤の場合）'!$BD62,IF(PB$19&lt;='様式３（療養者名簿）（⑤の場合）'!$BE62,1,0),0),0)</f>
        <v>0</v>
      </c>
      <c r="PC57" s="257">
        <f>IF(PC$19-'様式３（療養者名簿）（⑤の場合）'!$BD62+1&lt;=15,IF(PC$19&gt;='様式３（療養者名簿）（⑤の場合）'!$BD62,IF(PC$19&lt;='様式３（療養者名簿）（⑤の場合）'!$BE62,1,0),0),0)</f>
        <v>0</v>
      </c>
      <c r="PD57" s="257">
        <f>IF(PD$19-'様式３（療養者名簿）（⑤の場合）'!$BD62+1&lt;=15,IF(PD$19&gt;='様式３（療養者名簿）（⑤の場合）'!$BD62,IF(PD$19&lt;='様式３（療養者名簿）（⑤の場合）'!$BE62,1,0),0),0)</f>
        <v>0</v>
      </c>
      <c r="PE57" s="257">
        <f>IF(PE$19-'様式３（療養者名簿）（⑤の場合）'!$BD62+1&lt;=15,IF(PE$19&gt;='様式３（療養者名簿）（⑤の場合）'!$BD62,IF(PE$19&lt;='様式３（療養者名簿）（⑤の場合）'!$BE62,1,0),0),0)</f>
        <v>0</v>
      </c>
      <c r="PF57" s="257">
        <f>IF(PF$19-'様式３（療養者名簿）（⑤の場合）'!$BD62+1&lt;=15,IF(PF$19&gt;='様式３（療養者名簿）（⑤の場合）'!$BD62,IF(PF$19&lt;='様式３（療養者名簿）（⑤の場合）'!$BE62,1,0),0),0)</f>
        <v>0</v>
      </c>
      <c r="PG57" s="257">
        <f>IF(PG$19-'様式３（療養者名簿）（⑤の場合）'!$BD62+1&lt;=15,IF(PG$19&gt;='様式３（療養者名簿）（⑤の場合）'!$BD62,IF(PG$19&lt;='様式３（療養者名簿）（⑤の場合）'!$BE62,1,0),0),0)</f>
        <v>0</v>
      </c>
      <c r="PH57" s="257">
        <f>IF(PH$19-'様式３（療養者名簿）（⑤の場合）'!$BD62+1&lt;=15,IF(PH$19&gt;='様式３（療養者名簿）（⑤の場合）'!$BD62,IF(PH$19&lt;='様式３（療養者名簿）（⑤の場合）'!$BE62,1,0),0),0)</f>
        <v>0</v>
      </c>
      <c r="PI57" s="257">
        <f>IF(PI$19-'様式３（療養者名簿）（⑤の場合）'!$BD62+1&lt;=15,IF(PI$19&gt;='様式３（療養者名簿）（⑤の場合）'!$BD62,IF(PI$19&lt;='様式３（療養者名簿）（⑤の場合）'!$BE62,1,0),0),0)</f>
        <v>0</v>
      </c>
      <c r="PJ57" s="257">
        <f>IF(PJ$19-'様式３（療養者名簿）（⑤の場合）'!$BD62+1&lt;=15,IF(PJ$19&gt;='様式３（療養者名簿）（⑤の場合）'!$BD62,IF(PJ$19&lt;='様式３（療養者名簿）（⑤の場合）'!$BE62,1,0),0),0)</f>
        <v>0</v>
      </c>
      <c r="PK57" s="257">
        <f>IF(PK$19-'様式３（療養者名簿）（⑤の場合）'!$BD62+1&lt;=15,IF(PK$19&gt;='様式３（療養者名簿）（⑤の場合）'!$BD62,IF(PK$19&lt;='様式３（療養者名簿）（⑤の場合）'!$BE62,1,0),0),0)</f>
        <v>0</v>
      </c>
      <c r="PL57" s="257">
        <f>IF(PL$19-'様式３（療養者名簿）（⑤の場合）'!$BD62+1&lt;=15,IF(PL$19&gt;='様式３（療養者名簿）（⑤の場合）'!$BD62,IF(PL$19&lt;='様式３（療養者名簿）（⑤の場合）'!$BE62,1,0),0),0)</f>
        <v>0</v>
      </c>
      <c r="PM57" s="257">
        <f>IF(PM$19-'様式３（療養者名簿）（⑤の場合）'!$BD62+1&lt;=15,IF(PM$19&gt;='様式３（療養者名簿）（⑤の場合）'!$BD62,IF(PM$19&lt;='様式３（療養者名簿）（⑤の場合）'!$BE62,1,0),0),0)</f>
        <v>0</v>
      </c>
      <c r="PN57" s="257">
        <f>IF(PN$19-'様式３（療養者名簿）（⑤の場合）'!$BD62+1&lt;=15,IF(PN$19&gt;='様式３（療養者名簿）（⑤の場合）'!$BD62,IF(PN$19&lt;='様式３（療養者名簿）（⑤の場合）'!$BE62,1,0),0),0)</f>
        <v>0</v>
      </c>
      <c r="PO57" s="257">
        <f>IF(PO$19-'様式３（療養者名簿）（⑤の場合）'!$BD62+1&lt;=15,IF(PO$19&gt;='様式３（療養者名簿）（⑤の場合）'!$BD62,IF(PO$19&lt;='様式３（療養者名簿）（⑤の場合）'!$BE62,1,0),0),0)</f>
        <v>0</v>
      </c>
      <c r="PP57" s="257">
        <f>IF(PP$19-'様式３（療養者名簿）（⑤の場合）'!$BD62+1&lt;=15,IF(PP$19&gt;='様式３（療養者名簿）（⑤の場合）'!$BD62,IF(PP$19&lt;='様式３（療養者名簿）（⑤の場合）'!$BE62,1,0),0),0)</f>
        <v>0</v>
      </c>
      <c r="PQ57" s="257">
        <f>IF(PQ$19-'様式３（療養者名簿）（⑤の場合）'!$BD62+1&lt;=15,IF(PQ$19&gt;='様式３（療養者名簿）（⑤の場合）'!$BD62,IF(PQ$19&lt;='様式３（療養者名簿）（⑤の場合）'!$BE62,1,0),0),0)</f>
        <v>0</v>
      </c>
      <c r="PR57" s="257">
        <f>IF(PR$19-'様式３（療養者名簿）（⑤の場合）'!$BD62+1&lt;=15,IF(PR$19&gt;='様式３（療養者名簿）（⑤の場合）'!$BD62,IF(PR$19&lt;='様式３（療養者名簿）（⑤の場合）'!$BE62,1,0),0),0)</f>
        <v>0</v>
      </c>
      <c r="PS57" s="257">
        <f>IF(PS$19-'様式３（療養者名簿）（⑤の場合）'!$BD62+1&lt;=15,IF(PS$19&gt;='様式３（療養者名簿）（⑤の場合）'!$BD62,IF(PS$19&lt;='様式３（療養者名簿）（⑤の場合）'!$BE62,1,0),0),0)</f>
        <v>0</v>
      </c>
      <c r="PT57" s="257">
        <f>IF(PT$19-'様式３（療養者名簿）（⑤の場合）'!$BD62+1&lt;=15,IF(PT$19&gt;='様式３（療養者名簿）（⑤の場合）'!$BD62,IF(PT$19&lt;='様式３（療養者名簿）（⑤の場合）'!$BE62,1,0),0),0)</f>
        <v>0</v>
      </c>
      <c r="PU57" s="257">
        <f>IF(PU$19-'様式３（療養者名簿）（⑤の場合）'!$BD62+1&lt;=15,IF(PU$19&gt;='様式３（療養者名簿）（⑤の場合）'!$BD62,IF(PU$19&lt;='様式３（療養者名簿）（⑤の場合）'!$BE62,1,0),0),0)</f>
        <v>0</v>
      </c>
      <c r="PV57" s="257">
        <f>IF(PV$19-'様式３（療養者名簿）（⑤の場合）'!$BD62+1&lt;=15,IF(PV$19&gt;='様式３（療養者名簿）（⑤の場合）'!$BD62,IF(PV$19&lt;='様式３（療養者名簿）（⑤の場合）'!$BE62,1,0),0),0)</f>
        <v>0</v>
      </c>
      <c r="PW57" s="257">
        <f>IF(PW$19-'様式３（療養者名簿）（⑤の場合）'!$BD62+1&lt;=15,IF(PW$19&gt;='様式３（療養者名簿）（⑤の場合）'!$BD62,IF(PW$19&lt;='様式３（療養者名簿）（⑤の場合）'!$BE62,1,0),0),0)</f>
        <v>0</v>
      </c>
      <c r="PX57" s="257">
        <f>IF(PX$19-'様式３（療養者名簿）（⑤の場合）'!$BD62+1&lt;=15,IF(PX$19&gt;='様式３（療養者名簿）（⑤の場合）'!$BD62,IF(PX$19&lt;='様式３（療養者名簿）（⑤の場合）'!$BE62,1,0),0),0)</f>
        <v>0</v>
      </c>
      <c r="PY57" s="257">
        <f>IF(PY$19-'様式３（療養者名簿）（⑤の場合）'!$BD62+1&lt;=15,IF(PY$19&gt;='様式３（療養者名簿）（⑤の場合）'!$BD62,IF(PY$19&lt;='様式３（療養者名簿）（⑤の場合）'!$BE62,1,0),0),0)</f>
        <v>0</v>
      </c>
      <c r="PZ57" s="257">
        <f>IF(PZ$19-'様式３（療養者名簿）（⑤の場合）'!$BD62+1&lt;=15,IF(PZ$19&gt;='様式３（療養者名簿）（⑤の場合）'!$BD62,IF(PZ$19&lt;='様式３（療養者名簿）（⑤の場合）'!$BE62,1,0),0),0)</f>
        <v>0</v>
      </c>
      <c r="QA57" s="257">
        <f>IF(QA$19-'様式３（療養者名簿）（⑤の場合）'!$BD62+1&lt;=15,IF(QA$19&gt;='様式３（療養者名簿）（⑤の場合）'!$BD62,IF(QA$19&lt;='様式３（療養者名簿）（⑤の場合）'!$BE62,1,0),0),0)</f>
        <v>0</v>
      </c>
      <c r="QB57" s="257">
        <f>IF(QB$19-'様式３（療養者名簿）（⑤の場合）'!$BD62+1&lt;=15,IF(QB$19&gt;='様式３（療養者名簿）（⑤の場合）'!$BD62,IF(QB$19&lt;='様式３（療養者名簿）（⑤の場合）'!$BE62,1,0),0),0)</f>
        <v>0</v>
      </c>
      <c r="QC57" s="257">
        <f>IF(QC$19-'様式３（療養者名簿）（⑤の場合）'!$BD62+1&lt;=15,IF(QC$19&gt;='様式３（療養者名簿）（⑤の場合）'!$BD62,IF(QC$19&lt;='様式３（療養者名簿）（⑤の場合）'!$BE62,1,0),0),0)</f>
        <v>0</v>
      </c>
      <c r="QD57" s="257">
        <f>IF(QD$19-'様式３（療養者名簿）（⑤の場合）'!$BD62+1&lt;=15,IF(QD$19&gt;='様式３（療養者名簿）（⑤の場合）'!$BD62,IF(QD$19&lt;='様式３（療養者名簿）（⑤の場合）'!$BE62,1,0),0),0)</f>
        <v>0</v>
      </c>
      <c r="QE57" s="257">
        <f>IF(QE$19-'様式３（療養者名簿）（⑤の場合）'!$BD62+1&lt;=15,IF(QE$19&gt;='様式３（療養者名簿）（⑤の場合）'!$BD62,IF(QE$19&lt;='様式３（療養者名簿）（⑤の場合）'!$BE62,1,0),0),0)</f>
        <v>0</v>
      </c>
      <c r="QF57" s="257">
        <f>IF(QF$19-'様式３（療養者名簿）（⑤の場合）'!$BD62+1&lt;=15,IF(QF$19&gt;='様式３（療養者名簿）（⑤の場合）'!$BD62,IF(QF$19&lt;='様式３（療養者名簿）（⑤の場合）'!$BE62,1,0),0),0)</f>
        <v>0</v>
      </c>
      <c r="QG57" s="257">
        <f>IF(QG$19-'様式３（療養者名簿）（⑤の場合）'!$BD62+1&lt;=15,IF(QG$19&gt;='様式３（療養者名簿）（⑤の場合）'!$BD62,IF(QG$19&lt;='様式３（療養者名簿）（⑤の場合）'!$BE62,1,0),0),0)</f>
        <v>0</v>
      </c>
      <c r="QH57" s="257">
        <f>IF(QH$19-'様式３（療養者名簿）（⑤の場合）'!$BD62+1&lt;=15,IF(QH$19&gt;='様式３（療養者名簿）（⑤の場合）'!$BD62,IF(QH$19&lt;='様式３（療養者名簿）（⑤の場合）'!$BE62,1,0),0),0)</f>
        <v>0</v>
      </c>
      <c r="QI57" s="257">
        <f>IF(QI$19-'様式３（療養者名簿）（⑤の場合）'!$BD62+1&lt;=15,IF(QI$19&gt;='様式３（療養者名簿）（⑤の場合）'!$BD62,IF(QI$19&lt;='様式３（療養者名簿）（⑤の場合）'!$BE62,1,0),0),0)</f>
        <v>0</v>
      </c>
      <c r="QJ57" s="257">
        <f>IF(QJ$19-'様式３（療養者名簿）（⑤の場合）'!$BD62+1&lt;=15,IF(QJ$19&gt;='様式３（療養者名簿）（⑤の場合）'!$BD62,IF(QJ$19&lt;='様式３（療養者名簿）（⑤の場合）'!$BE62,1,0),0),0)</f>
        <v>0</v>
      </c>
      <c r="QK57" s="257">
        <f>IF(QK$19-'様式３（療養者名簿）（⑤の場合）'!$BD62+1&lt;=15,IF(QK$19&gt;='様式３（療養者名簿）（⑤の場合）'!$BD62,IF(QK$19&lt;='様式３（療養者名簿）（⑤の場合）'!$BE62,1,0),0),0)</f>
        <v>0</v>
      </c>
      <c r="QL57" s="257">
        <f>IF(QL$19-'様式３（療養者名簿）（⑤の場合）'!$BD62+1&lt;=15,IF(QL$19&gt;='様式３（療養者名簿）（⑤の場合）'!$BD62,IF(QL$19&lt;='様式３（療養者名簿）（⑤の場合）'!$BE62,1,0),0),0)</f>
        <v>0</v>
      </c>
      <c r="QM57" s="257">
        <f>IF(QM$19-'様式３（療養者名簿）（⑤の場合）'!$BD62+1&lt;=15,IF(QM$19&gt;='様式３（療養者名簿）（⑤の場合）'!$BD62,IF(QM$19&lt;='様式３（療養者名簿）（⑤の場合）'!$BE62,1,0),0),0)</f>
        <v>0</v>
      </c>
      <c r="QN57" s="257">
        <f>IF(QN$19-'様式３（療養者名簿）（⑤の場合）'!$BD62+1&lt;=15,IF(QN$19&gt;='様式３（療養者名簿）（⑤の場合）'!$BD62,IF(QN$19&lt;='様式３（療養者名簿）（⑤の場合）'!$BE62,1,0),0),0)</f>
        <v>0</v>
      </c>
      <c r="QO57" s="257">
        <f>IF(QO$19-'様式３（療養者名簿）（⑤の場合）'!$BD62+1&lt;=15,IF(QO$19&gt;='様式３（療養者名簿）（⑤の場合）'!$BD62,IF(QO$19&lt;='様式３（療養者名簿）（⑤の場合）'!$BE62,1,0),0),0)</f>
        <v>0</v>
      </c>
      <c r="QP57" s="257">
        <f>IF(QP$19-'様式３（療養者名簿）（⑤の場合）'!$BD62+1&lt;=15,IF(QP$19&gt;='様式３（療養者名簿）（⑤の場合）'!$BD62,IF(QP$19&lt;='様式３（療養者名簿）（⑤の場合）'!$BE62,1,0),0),0)</f>
        <v>0</v>
      </c>
      <c r="QQ57" s="257">
        <f>IF(QQ$19-'様式３（療養者名簿）（⑤の場合）'!$BD62+1&lt;=15,IF(QQ$19&gt;='様式３（療養者名簿）（⑤の場合）'!$BD62,IF(QQ$19&lt;='様式３（療養者名簿）（⑤の場合）'!$BE62,1,0),0),0)</f>
        <v>0</v>
      </c>
      <c r="QR57" s="257">
        <f>IF(QR$19-'様式３（療養者名簿）（⑤の場合）'!$BD62+1&lt;=15,IF(QR$19&gt;='様式３（療養者名簿）（⑤の場合）'!$BD62,IF(QR$19&lt;='様式３（療養者名簿）（⑤の場合）'!$BE62,1,0),0),0)</f>
        <v>0</v>
      </c>
      <c r="QS57" s="257">
        <f>IF(QS$19-'様式３（療養者名簿）（⑤の場合）'!$BD62+1&lt;=15,IF(QS$19&gt;='様式３（療養者名簿）（⑤の場合）'!$BD62,IF(QS$19&lt;='様式３（療養者名簿）（⑤の場合）'!$BE62,1,0),0),0)</f>
        <v>0</v>
      </c>
      <c r="QT57" s="257">
        <f>IF(QT$19-'様式３（療養者名簿）（⑤の場合）'!$BD62+1&lt;=15,IF(QT$19&gt;='様式３（療養者名簿）（⑤の場合）'!$BD62,IF(QT$19&lt;='様式３（療養者名簿）（⑤の場合）'!$BE62,1,0),0),0)</f>
        <v>0</v>
      </c>
      <c r="QU57" s="257">
        <f>IF(QU$19-'様式３（療養者名簿）（⑤の場合）'!$BD62+1&lt;=15,IF(QU$19&gt;='様式３（療養者名簿）（⑤の場合）'!$BD62,IF(QU$19&lt;='様式３（療養者名簿）（⑤の場合）'!$BE62,1,0),0),0)</f>
        <v>0</v>
      </c>
      <c r="QV57" s="257">
        <f>IF(QV$19-'様式３（療養者名簿）（⑤の場合）'!$BD62+1&lt;=15,IF(QV$19&gt;='様式３（療養者名簿）（⑤の場合）'!$BD62,IF(QV$19&lt;='様式３（療養者名簿）（⑤の場合）'!$BE62,1,0),0),0)</f>
        <v>0</v>
      </c>
      <c r="QW57" s="257">
        <f>IF(QW$19-'様式３（療養者名簿）（⑤の場合）'!$BD62+1&lt;=15,IF(QW$19&gt;='様式３（療養者名簿）（⑤の場合）'!$BD62,IF(QW$19&lt;='様式３（療養者名簿）（⑤の場合）'!$BE62,1,0),0),0)</f>
        <v>0</v>
      </c>
      <c r="QX57" s="257">
        <f>IF(QX$19-'様式３（療養者名簿）（⑤の場合）'!$BD62+1&lt;=15,IF(QX$19&gt;='様式３（療養者名簿）（⑤の場合）'!$BD62,IF(QX$19&lt;='様式３（療養者名簿）（⑤の場合）'!$BE62,1,0),0),0)</f>
        <v>0</v>
      </c>
      <c r="QY57" s="257">
        <f>IF(QY$19-'様式３（療養者名簿）（⑤の場合）'!$BD62+1&lt;=15,IF(QY$19&gt;='様式３（療養者名簿）（⑤の場合）'!$BD62,IF(QY$19&lt;='様式３（療養者名簿）（⑤の場合）'!$BE62,1,0),0),0)</f>
        <v>0</v>
      </c>
      <c r="QZ57" s="257">
        <f>IF(QZ$19-'様式３（療養者名簿）（⑤の場合）'!$BD62+1&lt;=15,IF(QZ$19&gt;='様式３（療養者名簿）（⑤の場合）'!$BD62,IF(QZ$19&lt;='様式３（療養者名簿）（⑤の場合）'!$BE62,1,0),0),0)</f>
        <v>0</v>
      </c>
      <c r="RA57" s="257">
        <f>IF(RA$19-'様式３（療養者名簿）（⑤の場合）'!$BD62+1&lt;=15,IF(RA$19&gt;='様式３（療養者名簿）（⑤の場合）'!$BD62,IF(RA$19&lt;='様式３（療養者名簿）（⑤の場合）'!$BE62,1,0),0),0)</f>
        <v>0</v>
      </c>
      <c r="RB57" s="257">
        <f>IF(RB$19-'様式３（療養者名簿）（⑤の場合）'!$BD62+1&lt;=15,IF(RB$19&gt;='様式３（療養者名簿）（⑤の場合）'!$BD62,IF(RB$19&lt;='様式３（療養者名簿）（⑤の場合）'!$BE62,1,0),0),0)</f>
        <v>0</v>
      </c>
      <c r="RC57" s="257">
        <f>IF(RC$19-'様式３（療養者名簿）（⑤の場合）'!$BD62+1&lt;=15,IF(RC$19&gt;='様式３（療養者名簿）（⑤の場合）'!$BD62,IF(RC$19&lt;='様式３（療養者名簿）（⑤の場合）'!$BE62,1,0),0),0)</f>
        <v>0</v>
      </c>
      <c r="RD57" s="257">
        <f>IF(RD$19-'様式３（療養者名簿）（⑤の場合）'!$BD62+1&lt;=15,IF(RD$19&gt;='様式３（療養者名簿）（⑤の場合）'!$BD62,IF(RD$19&lt;='様式３（療養者名簿）（⑤の場合）'!$BE62,1,0),0),0)</f>
        <v>0</v>
      </c>
      <c r="RE57" s="257">
        <f>IF(RE$19-'様式３（療養者名簿）（⑤の場合）'!$BD62+1&lt;=15,IF(RE$19&gt;='様式３（療養者名簿）（⑤の場合）'!$BD62,IF(RE$19&lt;='様式３（療養者名簿）（⑤の場合）'!$BE62,1,0),0),0)</f>
        <v>0</v>
      </c>
      <c r="RF57" s="257">
        <f>IF(RF$19-'様式３（療養者名簿）（⑤の場合）'!$BD62+1&lt;=15,IF(RF$19&gt;='様式３（療養者名簿）（⑤の場合）'!$BD62,IF(RF$19&lt;='様式３（療養者名簿）（⑤の場合）'!$BE62,1,0),0),0)</f>
        <v>0</v>
      </c>
      <c r="RG57" s="257">
        <f>IF(RG$19-'様式３（療養者名簿）（⑤の場合）'!$BD62+1&lt;=15,IF(RG$19&gt;='様式３（療養者名簿）（⑤の場合）'!$BD62,IF(RG$19&lt;='様式３（療養者名簿）（⑤の場合）'!$BE62,1,0),0),0)</f>
        <v>0</v>
      </c>
      <c r="RH57" s="257">
        <f>IF(RH$19-'様式３（療養者名簿）（⑤の場合）'!$BD62+1&lt;=15,IF(RH$19&gt;='様式３（療養者名簿）（⑤の場合）'!$BD62,IF(RH$19&lt;='様式３（療養者名簿）（⑤の場合）'!$BE62,1,0),0),0)</f>
        <v>0</v>
      </c>
      <c r="RI57" s="257">
        <f>IF(RI$19-'様式３（療養者名簿）（⑤の場合）'!$BD62+1&lt;=15,IF(RI$19&gt;='様式３（療養者名簿）（⑤の場合）'!$BD62,IF(RI$19&lt;='様式３（療養者名簿）（⑤の場合）'!$BE62,1,0),0),0)</f>
        <v>0</v>
      </c>
      <c r="RJ57" s="257">
        <f>IF(RJ$19-'様式３（療養者名簿）（⑤の場合）'!$BD62+1&lt;=15,IF(RJ$19&gt;='様式３（療養者名簿）（⑤の場合）'!$BD62,IF(RJ$19&lt;='様式３（療養者名簿）（⑤の場合）'!$BE62,1,0),0),0)</f>
        <v>0</v>
      </c>
      <c r="RK57" s="257">
        <f>IF(RK$19-'様式３（療養者名簿）（⑤の場合）'!$BD62+1&lt;=15,IF(RK$19&gt;='様式３（療養者名簿）（⑤の場合）'!$BD62,IF(RK$19&lt;='様式３（療養者名簿）（⑤の場合）'!$BE62,1,0),0),0)</f>
        <v>0</v>
      </c>
      <c r="RL57" s="257">
        <f>IF(RL$19-'様式３（療養者名簿）（⑤の場合）'!$BD62+1&lt;=15,IF(RL$19&gt;='様式３（療養者名簿）（⑤の場合）'!$BD62,IF(RL$19&lt;='様式３（療養者名簿）（⑤の場合）'!$BE62,1,0),0),0)</f>
        <v>0</v>
      </c>
      <c r="RM57" s="257">
        <f>IF(RM$19-'様式３（療養者名簿）（⑤の場合）'!$BD62+1&lt;=15,IF(RM$19&gt;='様式３（療養者名簿）（⑤の場合）'!$BD62,IF(RM$19&lt;='様式３（療養者名簿）（⑤の場合）'!$BE62,1,0),0),0)</f>
        <v>0</v>
      </c>
      <c r="RN57" s="257">
        <f>IF(RN$19-'様式３（療養者名簿）（⑤の場合）'!$BD62+1&lt;=15,IF(RN$19&gt;='様式３（療養者名簿）（⑤の場合）'!$BD62,IF(RN$19&lt;='様式３（療養者名簿）（⑤の場合）'!$BE62,1,0),0),0)</f>
        <v>0</v>
      </c>
      <c r="RO57" s="257">
        <f>IF(RO$19-'様式３（療養者名簿）（⑤の場合）'!$BD62+1&lt;=15,IF(RO$19&gt;='様式３（療養者名簿）（⑤の場合）'!$BD62,IF(RO$19&lt;='様式３（療養者名簿）（⑤の場合）'!$BE62,1,0),0),0)</f>
        <v>0</v>
      </c>
      <c r="RP57" s="257">
        <f>IF(RP$19-'様式３（療養者名簿）（⑤の場合）'!$BD62+1&lt;=15,IF(RP$19&gt;='様式３（療養者名簿）（⑤の場合）'!$BD62,IF(RP$19&lt;='様式３（療養者名簿）（⑤の場合）'!$BE62,1,0),0),0)</f>
        <v>0</v>
      </c>
      <c r="RQ57" s="257">
        <f>IF(RQ$19-'様式３（療養者名簿）（⑤の場合）'!$BD62+1&lt;=15,IF(RQ$19&gt;='様式３（療養者名簿）（⑤の場合）'!$BD62,IF(RQ$19&lt;='様式３（療養者名簿）（⑤の場合）'!$BE62,1,0),0),0)</f>
        <v>0</v>
      </c>
      <c r="RR57" s="257">
        <f>IF(RR$19-'様式３（療養者名簿）（⑤の場合）'!$BD62+1&lt;=15,IF(RR$19&gt;='様式３（療養者名簿）（⑤の場合）'!$BD62,IF(RR$19&lt;='様式３（療養者名簿）（⑤の場合）'!$BE62,1,0),0),0)</f>
        <v>0</v>
      </c>
      <c r="RS57" s="257">
        <f>IF(RS$19-'様式３（療養者名簿）（⑤の場合）'!$BD62+1&lt;=15,IF(RS$19&gt;='様式３（療養者名簿）（⑤の場合）'!$BD62,IF(RS$19&lt;='様式３（療養者名簿）（⑤の場合）'!$BE62,1,0),0),0)</f>
        <v>0</v>
      </c>
      <c r="RT57" s="257">
        <f>IF(RT$19-'様式３（療養者名簿）（⑤の場合）'!$BD62+1&lt;=15,IF(RT$19&gt;='様式３（療養者名簿）（⑤の場合）'!$BD62,IF(RT$19&lt;='様式３（療養者名簿）（⑤の場合）'!$BE62,1,0),0),0)</f>
        <v>0</v>
      </c>
      <c r="RU57" s="257">
        <f>IF(RU$19-'様式３（療養者名簿）（⑤の場合）'!$BD62+1&lt;=15,IF(RU$19&gt;='様式３（療養者名簿）（⑤の場合）'!$BD62,IF(RU$19&lt;='様式３（療養者名簿）（⑤の場合）'!$BE62,1,0),0),0)</f>
        <v>0</v>
      </c>
      <c r="RV57" s="257">
        <f>IF(RV$19-'様式３（療養者名簿）（⑤の場合）'!$BD62+1&lt;=15,IF(RV$19&gt;='様式３（療養者名簿）（⑤の場合）'!$BD62,IF(RV$19&lt;='様式３（療養者名簿）（⑤の場合）'!$BE62,1,0),0),0)</f>
        <v>0</v>
      </c>
      <c r="RW57" s="257">
        <f>IF(RW$19-'様式３（療養者名簿）（⑤の場合）'!$BD62+1&lt;=15,IF(RW$19&gt;='様式３（療養者名簿）（⑤の場合）'!$BD62,IF(RW$19&lt;='様式３（療養者名簿）（⑤の場合）'!$BE62,1,0),0),0)</f>
        <v>0</v>
      </c>
      <c r="RX57" s="257">
        <f>IF(RX$19-'様式３（療養者名簿）（⑤の場合）'!$BD62+1&lt;=15,IF(RX$19&gt;='様式３（療養者名簿）（⑤の場合）'!$BD62,IF(RX$19&lt;='様式３（療養者名簿）（⑤の場合）'!$BE62,1,0),0),0)</f>
        <v>0</v>
      </c>
      <c r="RY57" s="257">
        <f>IF(RY$19-'様式３（療養者名簿）（⑤の場合）'!$BD62+1&lt;=15,IF(RY$19&gt;='様式３（療養者名簿）（⑤の場合）'!$BD62,IF(RY$19&lt;='様式３（療養者名簿）（⑤の場合）'!$BE62,1,0),0),0)</f>
        <v>0</v>
      </c>
      <c r="RZ57" s="257">
        <f>IF(RZ$19-'様式３（療養者名簿）（⑤の場合）'!$BD62+1&lt;=15,IF(RZ$19&gt;='様式３（療養者名簿）（⑤の場合）'!$BD62,IF(RZ$19&lt;='様式３（療養者名簿）（⑤の場合）'!$BE62,1,0),0),0)</f>
        <v>0</v>
      </c>
      <c r="SA57" s="257">
        <f>IF(SA$19-'様式３（療養者名簿）（⑤の場合）'!$BD62+1&lt;=15,IF(SA$19&gt;='様式３（療養者名簿）（⑤の場合）'!$BD62,IF(SA$19&lt;='様式３（療養者名簿）（⑤の場合）'!$BE62,1,0),0),0)</f>
        <v>0</v>
      </c>
      <c r="SB57" s="257">
        <f>IF(SB$19-'様式３（療養者名簿）（⑤の場合）'!$BD62+1&lt;=15,IF(SB$19&gt;='様式３（療養者名簿）（⑤の場合）'!$BD62,IF(SB$19&lt;='様式３（療養者名簿）（⑤の場合）'!$BE62,1,0),0),0)</f>
        <v>0</v>
      </c>
      <c r="SC57" s="257">
        <f>IF(SC$19-'様式３（療養者名簿）（⑤の場合）'!$BD62+1&lt;=15,IF(SC$19&gt;='様式３（療養者名簿）（⑤の場合）'!$BD62,IF(SC$19&lt;='様式３（療養者名簿）（⑤の場合）'!$BE62,1,0),0),0)</f>
        <v>0</v>
      </c>
      <c r="SD57" s="257">
        <f>IF(SD$19-'様式３（療養者名簿）（⑤の場合）'!$BD62+1&lt;=15,IF(SD$19&gt;='様式３（療養者名簿）（⑤の場合）'!$BD62,IF(SD$19&lt;='様式３（療養者名簿）（⑤の場合）'!$BE62,1,0),0),0)</f>
        <v>0</v>
      </c>
      <c r="SE57" s="257">
        <f>IF(SE$19-'様式３（療養者名簿）（⑤の場合）'!$BD62+1&lt;=15,IF(SE$19&gt;='様式３（療養者名簿）（⑤の場合）'!$BD62,IF(SE$19&lt;='様式３（療養者名簿）（⑤の場合）'!$BE62,1,0),0),0)</f>
        <v>0</v>
      </c>
      <c r="SF57" s="257">
        <f>IF(SF$19-'様式３（療養者名簿）（⑤の場合）'!$BD62+1&lt;=15,IF(SF$19&gt;='様式３（療養者名簿）（⑤の場合）'!$BD62,IF(SF$19&lt;='様式３（療養者名簿）（⑤の場合）'!$BE62,1,0),0),0)</f>
        <v>0</v>
      </c>
      <c r="SG57" s="257">
        <f>IF(SG$19-'様式３（療養者名簿）（⑤の場合）'!$BD62+1&lt;=15,IF(SG$19&gt;='様式３（療養者名簿）（⑤の場合）'!$BD62,IF(SG$19&lt;='様式３（療養者名簿）（⑤の場合）'!$BE62,1,0),0),0)</f>
        <v>0</v>
      </c>
      <c r="SH57" s="257">
        <f>IF(SH$19-'様式３（療養者名簿）（⑤の場合）'!$BD62+1&lt;=15,IF(SH$19&gt;='様式３（療養者名簿）（⑤の場合）'!$BD62,IF(SH$19&lt;='様式３（療養者名簿）（⑤の場合）'!$BE62,1,0),0),0)</f>
        <v>0</v>
      </c>
      <c r="SI57" s="257">
        <f>IF(SI$19-'様式３（療養者名簿）（⑤の場合）'!$BD62+1&lt;=15,IF(SI$19&gt;='様式３（療養者名簿）（⑤の場合）'!$BD62,IF(SI$19&lt;='様式３（療養者名簿）（⑤の場合）'!$BE62,1,0),0),0)</f>
        <v>0</v>
      </c>
      <c r="SJ57" s="257">
        <f>IF(SJ$19-'様式３（療養者名簿）（⑤の場合）'!$BD62+1&lt;=15,IF(SJ$19&gt;='様式３（療養者名簿）（⑤の場合）'!$BD62,IF(SJ$19&lt;='様式３（療養者名簿）（⑤の場合）'!$BE62,1,0),0),0)</f>
        <v>0</v>
      </c>
      <c r="SK57" s="257">
        <f>IF(SK$19-'様式３（療養者名簿）（⑤の場合）'!$BD62+1&lt;=15,IF(SK$19&gt;='様式３（療養者名簿）（⑤の場合）'!$BD62,IF(SK$19&lt;='様式３（療養者名簿）（⑤の場合）'!$BE62,1,0),0),0)</f>
        <v>0</v>
      </c>
      <c r="SL57" s="257">
        <f>IF(SL$19-'様式３（療養者名簿）（⑤の場合）'!$BD62+1&lt;=15,IF(SL$19&gt;='様式３（療養者名簿）（⑤の場合）'!$BD62,IF(SL$19&lt;='様式３（療養者名簿）（⑤の場合）'!$BE62,1,0),0),0)</f>
        <v>0</v>
      </c>
      <c r="SM57" s="257">
        <f>IF(SM$19-'様式３（療養者名簿）（⑤の場合）'!$BD62+1&lt;=15,IF(SM$19&gt;='様式３（療養者名簿）（⑤の場合）'!$BD62,IF(SM$19&lt;='様式３（療養者名簿）（⑤の場合）'!$BE62,1,0),0),0)</f>
        <v>0</v>
      </c>
      <c r="SN57" s="257">
        <f>IF(SN$19-'様式３（療養者名簿）（⑤の場合）'!$BD62+1&lt;=15,IF(SN$19&gt;='様式３（療養者名簿）（⑤の場合）'!$BD62,IF(SN$19&lt;='様式３（療養者名簿）（⑤の場合）'!$BE62,1,0),0),0)</f>
        <v>0</v>
      </c>
      <c r="SO57" s="257">
        <f>IF(SO$19-'様式３（療養者名簿）（⑤の場合）'!$BD62+1&lt;=15,IF(SO$19&gt;='様式３（療養者名簿）（⑤の場合）'!$BD62,IF(SO$19&lt;='様式３（療養者名簿）（⑤の場合）'!$BE62,1,0),0),0)</f>
        <v>0</v>
      </c>
      <c r="SP57" s="257">
        <f>IF(SP$19-'様式３（療養者名簿）（⑤の場合）'!$BD62+1&lt;=15,IF(SP$19&gt;='様式３（療養者名簿）（⑤の場合）'!$BD62,IF(SP$19&lt;='様式３（療養者名簿）（⑤の場合）'!$BE62,1,0),0),0)</f>
        <v>0</v>
      </c>
      <c r="SQ57" s="257">
        <f>IF(SQ$19-'様式３（療養者名簿）（⑤の場合）'!$BD62+1&lt;=15,IF(SQ$19&gt;='様式３（療養者名簿）（⑤の場合）'!$BD62,IF(SQ$19&lt;='様式３（療養者名簿）（⑤の場合）'!$BE62,1,0),0),0)</f>
        <v>0</v>
      </c>
      <c r="SR57" s="257">
        <f>IF(SR$19-'様式３（療養者名簿）（⑤の場合）'!$BD62+1&lt;=15,IF(SR$19&gt;='様式３（療養者名簿）（⑤の場合）'!$BD62,IF(SR$19&lt;='様式３（療養者名簿）（⑤の場合）'!$BE62,1,0),0),0)</f>
        <v>0</v>
      </c>
      <c r="SS57" s="257">
        <f>IF(SS$19-'様式３（療養者名簿）（⑤の場合）'!$BD62+1&lt;=15,IF(SS$19&gt;='様式３（療養者名簿）（⑤の場合）'!$BD62,IF(SS$19&lt;='様式３（療養者名簿）（⑤の場合）'!$BE62,1,0),0),0)</f>
        <v>0</v>
      </c>
      <c r="ST57" s="257">
        <f>IF(ST$19-'様式３（療養者名簿）（⑤の場合）'!$BD62+1&lt;=15,IF(ST$19&gt;='様式３（療養者名簿）（⑤の場合）'!$BD62,IF(ST$19&lt;='様式３（療養者名簿）（⑤の場合）'!$BE62,1,0),0),0)</f>
        <v>0</v>
      </c>
      <c r="SU57" s="257">
        <f>IF(SU$19-'様式３（療養者名簿）（⑤の場合）'!$BD62+1&lt;=15,IF(SU$19&gt;='様式３（療養者名簿）（⑤の場合）'!$BD62,IF(SU$19&lt;='様式３（療養者名簿）（⑤の場合）'!$BE62,1,0),0),0)</f>
        <v>0</v>
      </c>
      <c r="SV57" s="257">
        <f>IF(SV$19-'様式３（療養者名簿）（⑤の場合）'!$BD62+1&lt;=15,IF(SV$19&gt;='様式３（療養者名簿）（⑤の場合）'!$BD62,IF(SV$19&lt;='様式３（療養者名簿）（⑤の場合）'!$BE62,1,0),0),0)</f>
        <v>0</v>
      </c>
      <c r="SW57" s="257">
        <f>IF(SW$19-'様式３（療養者名簿）（⑤の場合）'!$BD62+1&lt;=15,IF(SW$19&gt;='様式３（療養者名簿）（⑤の場合）'!$BD62,IF(SW$19&lt;='様式３（療養者名簿）（⑤の場合）'!$BE62,1,0),0),0)</f>
        <v>0</v>
      </c>
      <c r="SX57" s="257">
        <f>IF(SX$19-'様式３（療養者名簿）（⑤の場合）'!$BD62+1&lt;=15,IF(SX$19&gt;='様式３（療養者名簿）（⑤の場合）'!$BD62,IF(SX$19&lt;='様式３（療養者名簿）（⑤の場合）'!$BE62,1,0),0),0)</f>
        <v>0</v>
      </c>
      <c r="SY57" s="257">
        <f>IF(SY$19-'様式３（療養者名簿）（⑤の場合）'!$BD62+1&lt;=15,IF(SY$19&gt;='様式３（療養者名簿）（⑤の場合）'!$BD62,IF(SY$19&lt;='様式３（療養者名簿）（⑤の場合）'!$BE62,1,0),0),0)</f>
        <v>0</v>
      </c>
      <c r="SZ57" s="257">
        <f>IF(SZ$19-'様式３（療養者名簿）（⑤の場合）'!$BD62+1&lt;=15,IF(SZ$19&gt;='様式３（療養者名簿）（⑤の場合）'!$BD62,IF(SZ$19&lt;='様式３（療養者名簿）（⑤の場合）'!$BE62,1,0),0),0)</f>
        <v>0</v>
      </c>
      <c r="TA57" s="257">
        <f>IF(TA$19-'様式３（療養者名簿）（⑤の場合）'!$BD62+1&lt;=15,IF(TA$19&gt;='様式３（療養者名簿）（⑤の場合）'!$BD62,IF(TA$19&lt;='様式３（療養者名簿）（⑤の場合）'!$BE62,1,0),0),0)</f>
        <v>0</v>
      </c>
      <c r="TB57" s="257">
        <f>IF(TB$19-'様式３（療養者名簿）（⑤の場合）'!$BD62+1&lt;=15,IF(TB$19&gt;='様式３（療養者名簿）（⑤の場合）'!$BD62,IF(TB$19&lt;='様式３（療養者名簿）（⑤の場合）'!$BE62,1,0),0),0)</f>
        <v>0</v>
      </c>
      <c r="TC57" s="257">
        <f>IF(TC$19-'様式３（療養者名簿）（⑤の場合）'!$BD62+1&lt;=15,IF(TC$19&gt;='様式３（療養者名簿）（⑤の場合）'!$BD62,IF(TC$19&lt;='様式３（療養者名簿）（⑤の場合）'!$BE62,1,0),0),0)</f>
        <v>0</v>
      </c>
      <c r="TD57" s="257">
        <f>IF(TD$19-'様式３（療養者名簿）（⑤の場合）'!$BD62+1&lt;=15,IF(TD$19&gt;='様式３（療養者名簿）（⑤の場合）'!$BD62,IF(TD$19&lt;='様式３（療養者名簿）（⑤の場合）'!$BE62,1,0),0),0)</f>
        <v>0</v>
      </c>
      <c r="TE57" s="257">
        <f>IF(TE$19-'様式３（療養者名簿）（⑤の場合）'!$BD62+1&lt;=15,IF(TE$19&gt;='様式３（療養者名簿）（⑤の場合）'!$BD62,IF(TE$19&lt;='様式３（療養者名簿）（⑤の場合）'!$BE62,1,0),0),0)</f>
        <v>0</v>
      </c>
      <c r="TF57" s="257">
        <f>IF(TF$19-'様式３（療養者名簿）（⑤の場合）'!$BD62+1&lt;=15,IF(TF$19&gt;='様式３（療養者名簿）（⑤の場合）'!$BD62,IF(TF$19&lt;='様式３（療養者名簿）（⑤の場合）'!$BE62,1,0),0),0)</f>
        <v>0</v>
      </c>
      <c r="TG57" s="257">
        <f>IF(TG$19-'様式３（療養者名簿）（⑤の場合）'!$BD62+1&lt;=15,IF(TG$19&gt;='様式３（療養者名簿）（⑤の場合）'!$BD62,IF(TG$19&lt;='様式３（療養者名簿）（⑤の場合）'!$BE62,1,0),0),0)</f>
        <v>0</v>
      </c>
      <c r="TH57" s="257">
        <f>IF(TH$19-'様式３（療養者名簿）（⑤の場合）'!$BD62+1&lt;=15,IF(TH$19&gt;='様式３（療養者名簿）（⑤の場合）'!$BD62,IF(TH$19&lt;='様式３（療養者名簿）（⑤の場合）'!$BE62,1,0),0),0)</f>
        <v>0</v>
      </c>
      <c r="TI57" s="257">
        <f>IF(TI$19-'様式３（療養者名簿）（⑤の場合）'!$BD62+1&lt;=15,IF(TI$19&gt;='様式３（療養者名簿）（⑤の場合）'!$BD62,IF(TI$19&lt;='様式３（療養者名簿）（⑤の場合）'!$BE62,1,0),0),0)</f>
        <v>0</v>
      </c>
      <c r="TJ57" s="257">
        <f>IF(TJ$19-'様式３（療養者名簿）（⑤の場合）'!$BD62+1&lt;=15,IF(TJ$19&gt;='様式３（療養者名簿）（⑤の場合）'!$BD62,IF(TJ$19&lt;='様式３（療養者名簿）（⑤の場合）'!$BE62,1,0),0),0)</f>
        <v>0</v>
      </c>
      <c r="TK57" s="257">
        <f>IF(TK$19-'様式３（療養者名簿）（⑤の場合）'!$BD62+1&lt;=15,IF(TK$19&gt;='様式３（療養者名簿）（⑤の場合）'!$BD62,IF(TK$19&lt;='様式３（療養者名簿）（⑤の場合）'!$BE62,1,0),0),0)</f>
        <v>0</v>
      </c>
      <c r="TL57" s="257">
        <f>IF(TL$19-'様式３（療養者名簿）（⑤の場合）'!$BD62+1&lt;=15,IF(TL$19&gt;='様式３（療養者名簿）（⑤の場合）'!$BD62,IF(TL$19&lt;='様式３（療養者名簿）（⑤の場合）'!$BE62,1,0),0),0)</f>
        <v>0</v>
      </c>
      <c r="TM57" s="257">
        <f>IF(TM$19-'様式３（療養者名簿）（⑤の場合）'!$BD62+1&lt;=15,IF(TM$19&gt;='様式３（療養者名簿）（⑤の場合）'!$BD62,IF(TM$19&lt;='様式３（療養者名簿）（⑤の場合）'!$BE62,1,0),0),0)</f>
        <v>0</v>
      </c>
      <c r="TN57" s="257">
        <f>IF(TN$19-'様式３（療養者名簿）（⑤の場合）'!$BD62+1&lt;=15,IF(TN$19&gt;='様式３（療養者名簿）（⑤の場合）'!$BD62,IF(TN$19&lt;='様式３（療養者名簿）（⑤の場合）'!$BE62,1,0),0),0)</f>
        <v>0</v>
      </c>
      <c r="TO57" s="257">
        <f>IF(TO$19-'様式３（療養者名簿）（⑤の場合）'!$BD62+1&lt;=15,IF(TO$19&gt;='様式３（療養者名簿）（⑤の場合）'!$BD62,IF(TO$19&lt;='様式３（療養者名簿）（⑤の場合）'!$BE62,1,0),0),0)</f>
        <v>0</v>
      </c>
      <c r="TP57" s="257">
        <f>IF(TP$19-'様式３（療養者名簿）（⑤の場合）'!$BD62+1&lt;=15,IF(TP$19&gt;='様式３（療養者名簿）（⑤の場合）'!$BD62,IF(TP$19&lt;='様式３（療養者名簿）（⑤の場合）'!$BE62,1,0),0),0)</f>
        <v>0</v>
      </c>
      <c r="TQ57" s="257">
        <f>IF(TQ$19-'様式３（療養者名簿）（⑤の場合）'!$BD62+1&lt;=15,IF(TQ$19&gt;='様式３（療養者名簿）（⑤の場合）'!$BD62,IF(TQ$19&lt;='様式３（療養者名簿）（⑤の場合）'!$BE62,1,0),0),0)</f>
        <v>0</v>
      </c>
      <c r="TR57" s="257">
        <f>IF(TR$19-'様式３（療養者名簿）（⑤の場合）'!$BD62+1&lt;=15,IF(TR$19&gt;='様式３（療養者名簿）（⑤の場合）'!$BD62,IF(TR$19&lt;='様式３（療養者名簿）（⑤の場合）'!$BE62,1,0),0),0)</f>
        <v>0</v>
      </c>
      <c r="TS57" s="257">
        <f>IF(TS$19-'様式３（療養者名簿）（⑤の場合）'!$BD62+1&lt;=15,IF(TS$19&gt;='様式３（療養者名簿）（⑤の場合）'!$BD62,IF(TS$19&lt;='様式３（療養者名簿）（⑤の場合）'!$BE62,1,0),0),0)</f>
        <v>0</v>
      </c>
      <c r="TT57" s="257">
        <f>IF(TT$19-'様式３（療養者名簿）（⑤の場合）'!$BD62+1&lt;=15,IF(TT$19&gt;='様式３（療養者名簿）（⑤の場合）'!$BD62,IF(TT$19&lt;='様式３（療養者名簿）（⑤の場合）'!$BE62,1,0),0),0)</f>
        <v>0</v>
      </c>
      <c r="TU57" s="257">
        <f>IF(TU$19-'様式３（療養者名簿）（⑤の場合）'!$BD62+1&lt;=15,IF(TU$19&gt;='様式３（療養者名簿）（⑤の場合）'!$BD62,IF(TU$19&lt;='様式３（療養者名簿）（⑤の場合）'!$BE62,1,0),0),0)</f>
        <v>0</v>
      </c>
      <c r="TV57" s="257">
        <f>IF(TV$19-'様式３（療養者名簿）（⑤の場合）'!$BD62+1&lt;=15,IF(TV$19&gt;='様式３（療養者名簿）（⑤の場合）'!$BD62,IF(TV$19&lt;='様式３（療養者名簿）（⑤の場合）'!$BE62,1,0),0),0)</f>
        <v>0</v>
      </c>
      <c r="TW57" s="257">
        <f>IF(TW$19-'様式３（療養者名簿）（⑤の場合）'!$BD62+1&lt;=15,IF(TW$19&gt;='様式３（療養者名簿）（⑤の場合）'!$BD62,IF(TW$19&lt;='様式３（療養者名簿）（⑤の場合）'!$BE62,1,0),0),0)</f>
        <v>0</v>
      </c>
      <c r="TX57" s="257">
        <f>IF(TX$19-'様式３（療養者名簿）（⑤の場合）'!$BD62+1&lt;=15,IF(TX$19&gt;='様式３（療養者名簿）（⑤の場合）'!$BD62,IF(TX$19&lt;='様式３（療養者名簿）（⑤の場合）'!$BE62,1,0),0),0)</f>
        <v>0</v>
      </c>
      <c r="TY57" s="257">
        <f>IF(TY$19-'様式３（療養者名簿）（⑤の場合）'!$BD62+1&lt;=15,IF(TY$19&gt;='様式３（療養者名簿）（⑤の場合）'!$BD62,IF(TY$19&lt;='様式３（療養者名簿）（⑤の場合）'!$BE62,1,0),0),0)</f>
        <v>0</v>
      </c>
      <c r="TZ57" s="257">
        <f>IF(TZ$19-'様式３（療養者名簿）（⑤の場合）'!$BD62+1&lt;=15,IF(TZ$19&gt;='様式３（療養者名簿）（⑤の場合）'!$BD62,IF(TZ$19&lt;='様式３（療養者名簿）（⑤の場合）'!$BE62,1,0),0),0)</f>
        <v>0</v>
      </c>
      <c r="UA57" s="257">
        <f>IF(UA$19-'様式３（療養者名簿）（⑤の場合）'!$BD62+1&lt;=15,IF(UA$19&gt;='様式３（療養者名簿）（⑤の場合）'!$BD62,IF(UA$19&lt;='様式３（療養者名簿）（⑤の場合）'!$BE62,1,0),0),0)</f>
        <v>0</v>
      </c>
      <c r="UB57" s="257">
        <f>IF(UB$19-'様式３（療養者名簿）（⑤の場合）'!$BD62+1&lt;=15,IF(UB$19&gt;='様式３（療養者名簿）（⑤の場合）'!$BD62,IF(UB$19&lt;='様式３（療養者名簿）（⑤の場合）'!$BE62,1,0),0),0)</f>
        <v>0</v>
      </c>
      <c r="UC57" s="257">
        <f>IF(UC$19-'様式３（療養者名簿）（⑤の場合）'!$BD62+1&lt;=15,IF(UC$19&gt;='様式３（療養者名簿）（⑤の場合）'!$BD62,IF(UC$19&lt;='様式３（療養者名簿）（⑤の場合）'!$BE62,1,0),0),0)</f>
        <v>0</v>
      </c>
      <c r="UD57" s="384">
        <f>IF(UD$19-'様式３（療養者名簿）（⑤の場合）'!$BD62+1&lt;=15,IF(UD$19&gt;='様式３（療養者名簿）（⑤の場合）'!$BD62,IF(UD$19&lt;='様式３（療養者名簿）（⑤の場合）'!$BE62,1,0),0),0)</f>
        <v>0</v>
      </c>
      <c r="UE57" s="384">
        <f>IF(UE$19-'様式３（療養者名簿）（⑤の場合）'!$BD62+1&lt;=15,IF(UE$19&gt;='様式３（療養者名簿）（⑤の場合）'!$BD62,IF(UE$19&lt;='様式３（療養者名簿）（⑤の場合）'!$BE62,1,0),0),0)</f>
        <v>0</v>
      </c>
      <c r="UF57" s="384">
        <f>IF(UF$19-'様式３（療養者名簿）（⑤の場合）'!$BD62+1&lt;=15,IF(UF$19&gt;='様式３（療養者名簿）（⑤の場合）'!$BD62,IF(UF$19&lt;='様式３（療養者名簿）（⑤の場合）'!$BE62,1,0),0),0)</f>
        <v>0</v>
      </c>
      <c r="UG57" s="384">
        <f>IF(UG$19-'様式３（療養者名簿）（⑤の場合）'!$BD62+1&lt;=15,IF(UG$19&gt;='様式３（療養者名簿）（⑤の場合）'!$BD62,IF(UG$19&lt;='様式３（療養者名簿）（⑤の場合）'!$BE62,1,0),0),0)</f>
        <v>0</v>
      </c>
      <c r="UH57" s="384">
        <f>IF(UH$19-'様式３（療養者名簿）（⑤の場合）'!$BD62+1&lt;=15,IF(UH$19&gt;='様式３（療養者名簿）（⑤の場合）'!$BD62,IF(UH$19&lt;='様式３（療養者名簿）（⑤の場合）'!$BE62,1,0),0),0)</f>
        <v>0</v>
      </c>
      <c r="UI57" s="384">
        <f>IF(UI$19-'様式３（療養者名簿）（⑤の場合）'!$BD62+1&lt;=15,IF(UI$19&gt;='様式３（療養者名簿）（⑤の場合）'!$BD62,IF(UI$19&lt;='様式３（療養者名簿）（⑤の場合）'!$BE62,1,0),0),0)</f>
        <v>0</v>
      </c>
      <c r="UJ57" s="384">
        <f>IF(UJ$19-'様式３（療養者名簿）（⑤の場合）'!$BD62+1&lt;=15,IF(UJ$19&gt;='様式３（療養者名簿）（⑤の場合）'!$BD62,IF(UJ$19&lt;='様式３（療養者名簿）（⑤の場合）'!$BE62,1,0),0),0)</f>
        <v>0</v>
      </c>
      <c r="UK57" s="384">
        <f>IF(UK$19-'様式３（療養者名簿）（⑤の場合）'!$BD62+1&lt;=15,IF(UK$19&gt;='様式３（療養者名簿）（⑤の場合）'!$BD62,IF(UK$19&lt;='様式３（療養者名簿）（⑤の場合）'!$BE62,1,0),0),0)</f>
        <v>0</v>
      </c>
      <c r="UL57" s="384">
        <f>IF(UL$19-'様式３（療養者名簿）（⑤の場合）'!$BD62+1&lt;=15,IF(UL$19&gt;='様式３（療養者名簿）（⑤の場合）'!$BD62,IF(UL$19&lt;='様式３（療養者名簿）（⑤の場合）'!$BE62,1,0),0),0)</f>
        <v>0</v>
      </c>
      <c r="UM57" s="384">
        <f>IF(UM$19-'様式３（療養者名簿）（⑤の場合）'!$BD62+1&lt;=15,IF(UM$19&gt;='様式３（療養者名簿）（⑤の場合）'!$BD62,IF(UM$19&lt;='様式３（療養者名簿）（⑤の場合）'!$BE62,1,0),0),0)</f>
        <v>0</v>
      </c>
      <c r="UN57" s="384">
        <f>IF(UN$19-'様式３（療養者名簿）（⑤の場合）'!$BD62+1&lt;=15,IF(UN$19&gt;='様式３（療養者名簿）（⑤の場合）'!$BD62,IF(UN$19&lt;='様式３（療養者名簿）（⑤の場合）'!$BE62,1,0),0),0)</f>
        <v>0</v>
      </c>
      <c r="UO57" s="384">
        <f>IF(UO$19-'様式３（療養者名簿）（⑤の場合）'!$BD62+1&lt;=15,IF(UO$19&gt;='様式３（療養者名簿）（⑤の場合）'!$BD62,IF(UO$19&lt;='様式３（療養者名簿）（⑤の場合）'!$BE62,1,0),0),0)</f>
        <v>0</v>
      </c>
      <c r="UP57" s="384">
        <f>IF(UP$19-'様式３（療養者名簿）（⑤の場合）'!$BD62+1&lt;=15,IF(UP$19&gt;='様式３（療養者名簿）（⑤の場合）'!$BD62,IF(UP$19&lt;='様式３（療養者名簿）（⑤の場合）'!$BE62,1,0),0),0)</f>
        <v>0</v>
      </c>
      <c r="UQ57" s="384">
        <f>IF(UQ$19-'様式３（療養者名簿）（⑤の場合）'!$BD62+1&lt;=15,IF(UQ$19&gt;='様式３（療養者名簿）（⑤の場合）'!$BD62,IF(UQ$19&lt;='様式３（療養者名簿）（⑤の場合）'!$BE62,1,0),0),0)</f>
        <v>0</v>
      </c>
      <c r="UR57" s="384">
        <f>IF(UR$19-'様式３（療養者名簿）（⑤の場合）'!$BD62+1&lt;=15,IF(UR$19&gt;='様式３（療養者名簿）（⑤の場合）'!$BD62,IF(UR$19&lt;='様式３（療養者名簿）（⑤の場合）'!$BE62,1,0),0),0)</f>
        <v>0</v>
      </c>
      <c r="US57" s="384">
        <f>IF(US$19-'様式３（療養者名簿）（⑤の場合）'!$BD62+1&lt;=15,IF(US$19&gt;='様式３（療養者名簿）（⑤の場合）'!$BD62,IF(US$19&lt;='様式３（療養者名簿）（⑤の場合）'!$BE62,1,0),0),0)</f>
        <v>0</v>
      </c>
      <c r="UT57" s="384">
        <f>IF(UT$19-'様式３（療養者名簿）（⑤の場合）'!$BD62+1&lt;=15,IF(UT$19&gt;='様式３（療養者名簿）（⑤の場合）'!$BD62,IF(UT$19&lt;='様式３（療養者名簿）（⑤の場合）'!$BE62,1,0),0),0)</f>
        <v>0</v>
      </c>
      <c r="UU57" s="384">
        <f>IF(UU$19-'様式３（療養者名簿）（⑤の場合）'!$BD62+1&lt;=15,IF(UU$19&gt;='様式３（療養者名簿）（⑤の場合）'!$BD62,IF(UU$19&lt;='様式３（療養者名簿）（⑤の場合）'!$BE62,1,0),0),0)</f>
        <v>0</v>
      </c>
      <c r="UV57" s="384">
        <f>IF(UV$19-'様式３（療養者名簿）（⑤の場合）'!$BD62+1&lt;=15,IF(UV$19&gt;='様式３（療養者名簿）（⑤の場合）'!$BD62,IF(UV$19&lt;='様式３（療養者名簿）（⑤の場合）'!$BE62,1,0),0),0)</f>
        <v>0</v>
      </c>
      <c r="UW57" s="384">
        <f>IF(UW$19-'様式３（療養者名簿）（⑤の場合）'!$BD62+1&lt;=15,IF(UW$19&gt;='様式３（療養者名簿）（⑤の場合）'!$BD62,IF(UW$19&lt;='様式３（療養者名簿）（⑤の場合）'!$BE62,1,0),0),0)</f>
        <v>0</v>
      </c>
      <c r="UX57" s="384">
        <f>IF(UX$19-'様式３（療養者名簿）（⑤の場合）'!$BD62+1&lt;=15,IF(UX$19&gt;='様式３（療養者名簿）（⑤の場合）'!$BD62,IF(UX$19&lt;='様式３（療養者名簿）（⑤の場合）'!$BE62,1,0),0),0)</f>
        <v>0</v>
      </c>
      <c r="UY57" s="384">
        <f>IF(UY$19-'様式３（療養者名簿）（⑤の場合）'!$BD62+1&lt;=15,IF(UY$19&gt;='様式３（療養者名簿）（⑤の場合）'!$BD62,IF(UY$19&lt;='様式３（療養者名簿）（⑤の場合）'!$BE62,1,0),0),0)</f>
        <v>0</v>
      </c>
      <c r="UZ57" s="384">
        <f>IF(UZ$19-'様式３（療養者名簿）（⑤の場合）'!$BD62+1&lt;=15,IF(UZ$19&gt;='様式３（療養者名簿）（⑤の場合）'!$BD62,IF(UZ$19&lt;='様式３（療養者名簿）（⑤の場合）'!$BE62,1,0),0),0)</f>
        <v>0</v>
      </c>
      <c r="VA57" s="384">
        <f>IF(VA$19-'様式３（療養者名簿）（⑤の場合）'!$BD62+1&lt;=15,IF(VA$19&gt;='様式３（療養者名簿）（⑤の場合）'!$BD62,IF(VA$19&lt;='様式３（療養者名簿）（⑤の場合）'!$BE62,1,0),0),0)</f>
        <v>0</v>
      </c>
      <c r="VB57" s="384">
        <f>IF(VB$19-'様式３（療養者名簿）（⑤の場合）'!$BD62+1&lt;=15,IF(VB$19&gt;='様式３（療養者名簿）（⑤の場合）'!$BD62,IF(VB$19&lt;='様式３（療養者名簿）（⑤の場合）'!$BE62,1,0),0),0)</f>
        <v>0</v>
      </c>
      <c r="VC57" s="384">
        <f>IF(VC$19-'様式３（療養者名簿）（⑤の場合）'!$BD62+1&lt;=15,IF(VC$19&gt;='様式３（療養者名簿）（⑤の場合）'!$BD62,IF(VC$19&lt;='様式３（療養者名簿）（⑤の場合）'!$BE62,1,0),0),0)</f>
        <v>0</v>
      </c>
      <c r="VD57" s="384">
        <f>IF(VD$19-'様式３（療養者名簿）（⑤の場合）'!$BD62+1&lt;=15,IF(VD$19&gt;='様式３（療養者名簿）（⑤の場合）'!$BD62,IF(VD$19&lt;='様式３（療養者名簿）（⑤の場合）'!$BE62,1,0),0),0)</f>
        <v>0</v>
      </c>
      <c r="VE57" s="384">
        <f>IF(VE$19-'様式３（療養者名簿）（⑤の場合）'!$BD62+1&lt;=15,IF(VE$19&gt;='様式３（療養者名簿）（⑤の場合）'!$BD62,IF(VE$19&lt;='様式３（療養者名簿）（⑤の場合）'!$BE62,1,0),0),0)</f>
        <v>0</v>
      </c>
      <c r="VF57" s="384">
        <f>IF(VF$19-'様式３（療養者名簿）（⑤の場合）'!$BD62+1&lt;=15,IF(VF$19&gt;='様式３（療養者名簿）（⑤の場合）'!$BD62,IF(VF$19&lt;='様式３（療養者名簿）（⑤の場合）'!$BE62,1,0),0),0)</f>
        <v>0</v>
      </c>
      <c r="VG57" s="384">
        <f>IF(VG$19-'様式３（療養者名簿）（⑤の場合）'!$BD62+1&lt;=15,IF(VG$19&gt;='様式３（療養者名簿）（⑤の場合）'!$BD62,IF(VG$19&lt;='様式３（療養者名簿）（⑤の場合）'!$BE62,1,0),0),0)</f>
        <v>0</v>
      </c>
      <c r="VH57" s="384">
        <f>IF(VH$19-'様式３（療養者名簿）（⑤の場合）'!$BD62+1&lt;=15,IF(VH$19&gt;='様式３（療養者名簿）（⑤の場合）'!$BD62,IF(VH$19&lt;='様式３（療養者名簿）（⑤の場合）'!$BE62,1,0),0),0)</f>
        <v>0</v>
      </c>
      <c r="VI57" s="384">
        <f>IF(VI$19-'様式３（療養者名簿）（⑤の場合）'!$BD62+1&lt;=15,IF(VI$19&gt;='様式３（療養者名簿）（⑤の場合）'!$BD62,IF(VI$19&lt;='様式３（療養者名簿）（⑤の場合）'!$BE62,1,0),0),0)</f>
        <v>0</v>
      </c>
      <c r="VJ57" s="384">
        <f>IF(VJ$19-'様式３（療養者名簿）（⑤の場合）'!$BD62+1&lt;=15,IF(VJ$19&gt;='様式３（療養者名簿）（⑤の場合）'!$BD62,IF(VJ$19&lt;='様式３（療養者名簿）（⑤の場合）'!$BE62,1,0),0),0)</f>
        <v>0</v>
      </c>
      <c r="VK57" s="384">
        <f>IF(VK$19-'様式３（療養者名簿）（⑤の場合）'!$BD62+1&lt;=15,IF(VK$19&gt;='様式３（療養者名簿）（⑤の場合）'!$BD62,IF(VK$19&lt;='様式３（療養者名簿）（⑤の場合）'!$BE62,1,0),0),0)</f>
        <v>0</v>
      </c>
      <c r="VL57" s="384">
        <f>IF(VL$19-'様式３（療養者名簿）（⑤の場合）'!$BD62+1&lt;=15,IF(VL$19&gt;='様式３（療養者名簿）（⑤の場合）'!$BD62,IF(VL$19&lt;='様式３（療養者名簿）（⑤の場合）'!$BE62,1,0),0),0)</f>
        <v>0</v>
      </c>
      <c r="VM57" s="384">
        <f>IF(VM$19-'様式３（療養者名簿）（⑤の場合）'!$BD62+1&lt;=15,IF(VM$19&gt;='様式３（療養者名簿）（⑤の場合）'!$BD62,IF(VM$19&lt;='様式３（療養者名簿）（⑤の場合）'!$BE62,1,0),0),0)</f>
        <v>0</v>
      </c>
      <c r="VN57" s="384">
        <f>IF(VN$19-'様式３（療養者名簿）（⑤の場合）'!$BD62+1&lt;=15,IF(VN$19&gt;='様式３（療養者名簿）（⑤の場合）'!$BD62,IF(VN$19&lt;='様式３（療養者名簿）（⑤の場合）'!$BE62,1,0),0),0)</f>
        <v>0</v>
      </c>
      <c r="VO57" s="384">
        <f>IF(VO$19-'様式３（療養者名簿）（⑤の場合）'!$BD62+1&lt;=15,IF(VO$19&gt;='様式３（療養者名簿）（⑤の場合）'!$BD62,IF(VO$19&lt;='様式３（療養者名簿）（⑤の場合）'!$BE62,1,0),0),0)</f>
        <v>0</v>
      </c>
      <c r="VP57" s="384">
        <f>IF(VP$19-'様式３（療養者名簿）（⑤の場合）'!$BD62+1&lt;=15,IF(VP$19&gt;='様式３（療養者名簿）（⑤の場合）'!$BD62,IF(VP$19&lt;='様式３（療養者名簿）（⑤の場合）'!$BE62,1,0),0),0)</f>
        <v>0</v>
      </c>
      <c r="VQ57" s="384">
        <f>IF(VQ$19-'様式３（療養者名簿）（⑤の場合）'!$BD62+1&lt;=15,IF(VQ$19&gt;='様式３（療養者名簿）（⑤の場合）'!$BD62,IF(VQ$19&lt;='様式３（療養者名簿）（⑤の場合）'!$BE62,1,0),0),0)</f>
        <v>0</v>
      </c>
      <c r="VR57" s="384">
        <f>IF(VR$19-'様式３（療養者名簿）（⑤の場合）'!$BD62+1&lt;=15,IF(VR$19&gt;='様式３（療養者名簿）（⑤の場合）'!$BD62,IF(VR$19&lt;='様式３（療養者名簿）（⑤の場合）'!$BE62,1,0),0),0)</f>
        <v>0</v>
      </c>
      <c r="VS57" s="384">
        <f>IF(VS$19-'様式３（療養者名簿）（⑤の場合）'!$BD62+1&lt;=15,IF(VS$19&gt;='様式３（療養者名簿）（⑤の場合）'!$BD62,IF(VS$19&lt;='様式３（療養者名簿）（⑤の場合）'!$BE62,1,0),0),0)</f>
        <v>0</v>
      </c>
      <c r="VT57" s="384">
        <f>IF(VT$19-'様式３（療養者名簿）（⑤の場合）'!$BD62+1&lt;=15,IF(VT$19&gt;='様式３（療養者名簿）（⑤の場合）'!$BD62,IF(VT$19&lt;='様式３（療養者名簿）（⑤の場合）'!$BE62,1,0),0),0)</f>
        <v>0</v>
      </c>
      <c r="VU57" s="384">
        <f>IF(VU$19-'様式３（療養者名簿）（⑤の場合）'!$BD62+1&lt;=15,IF(VU$19&gt;='様式３（療養者名簿）（⑤の場合）'!$BD62,IF(VU$19&lt;='様式３（療養者名簿）（⑤の場合）'!$BE62,1,0),0),0)</f>
        <v>0</v>
      </c>
      <c r="VV57" s="384">
        <f>IF(VV$19-'様式３（療養者名簿）（⑤の場合）'!$BD62+1&lt;=15,IF(VV$19&gt;='様式３（療養者名簿）（⑤の場合）'!$BD62,IF(VV$19&lt;='様式３（療養者名簿）（⑤の場合）'!$BE62,1,0),0),0)</f>
        <v>0</v>
      </c>
      <c r="VW57" s="384">
        <f>IF(VW$19-'様式３（療養者名簿）（⑤の場合）'!$BD62+1&lt;=15,IF(VW$19&gt;='様式３（療養者名簿）（⑤の場合）'!$BD62,IF(VW$19&lt;='様式３（療養者名簿）（⑤の場合）'!$BE62,1,0),0),0)</f>
        <v>0</v>
      </c>
      <c r="VX57" s="384">
        <f>IF(VX$19-'様式３（療養者名簿）（⑤の場合）'!$BD62+1&lt;=15,IF(VX$19&gt;='様式３（療養者名簿）（⑤の場合）'!$BD62,IF(VX$19&lt;='様式３（療養者名簿）（⑤の場合）'!$BE62,1,0),0),0)</f>
        <v>0</v>
      </c>
      <c r="VY57" s="384">
        <f>IF(VY$19-'様式３（療養者名簿）（⑤の場合）'!$BD62+1&lt;=15,IF(VY$19&gt;='様式３（療養者名簿）（⑤の場合）'!$BD62,IF(VY$19&lt;='様式３（療養者名簿）（⑤の場合）'!$BE62,1,0),0),0)</f>
        <v>0</v>
      </c>
      <c r="VZ57" s="384">
        <f>IF(VZ$19-'様式３（療養者名簿）（⑤の場合）'!$BD62+1&lt;=15,IF(VZ$19&gt;='様式３（療養者名簿）（⑤の場合）'!$BD62,IF(VZ$19&lt;='様式３（療養者名簿）（⑤の場合）'!$BE62,1,0),0),0)</f>
        <v>0</v>
      </c>
      <c r="WA57" s="384">
        <f>IF(WA$19-'様式３（療養者名簿）（⑤の場合）'!$BD62+1&lt;=15,IF(WA$19&gt;='様式３（療養者名簿）（⑤の場合）'!$BD62,IF(WA$19&lt;='様式３（療養者名簿）（⑤の場合）'!$BE62,1,0),0),0)</f>
        <v>0</v>
      </c>
      <c r="WB57" s="384">
        <f>IF(WB$19-'様式３（療養者名簿）（⑤の場合）'!$BD62+1&lt;=15,IF(WB$19&gt;='様式３（療養者名簿）（⑤の場合）'!$BD62,IF(WB$19&lt;='様式３（療養者名簿）（⑤の場合）'!$BE62,1,0),0),0)</f>
        <v>0</v>
      </c>
      <c r="WC57" s="384">
        <f>IF(WC$19-'様式３（療養者名簿）（⑤の場合）'!$BD62+1&lt;=15,IF(WC$19&gt;='様式３（療養者名簿）（⑤の場合）'!$BD62,IF(WC$19&lt;='様式３（療養者名簿）（⑤の場合）'!$BE62,1,0),0),0)</f>
        <v>0</v>
      </c>
      <c r="WD57" s="384">
        <f>IF(WD$19-'様式３（療養者名簿）（⑤の場合）'!$BD62+1&lt;=15,IF(WD$19&gt;='様式３（療養者名簿）（⑤の場合）'!$BD62,IF(WD$19&lt;='様式３（療養者名簿）（⑤の場合）'!$BE62,1,0),0),0)</f>
        <v>0</v>
      </c>
      <c r="WE57" s="384">
        <f>IF(WE$19-'様式３（療養者名簿）（⑤の場合）'!$BD62+1&lt;=15,IF(WE$19&gt;='様式３（療養者名簿）（⑤の場合）'!$BD62,IF(WE$19&lt;='様式３（療養者名簿）（⑤の場合）'!$BE62,1,0),0),0)</f>
        <v>0</v>
      </c>
      <c r="WF57" s="384">
        <f>IF(WF$19-'様式３（療養者名簿）（⑤の場合）'!$BD62+1&lt;=15,IF(WF$19&gt;='様式３（療養者名簿）（⑤の場合）'!$BD62,IF(WF$19&lt;='様式３（療養者名簿）（⑤の場合）'!$BE62,1,0),0),0)</f>
        <v>0</v>
      </c>
      <c r="WG57" s="384">
        <f>IF(WG$19-'様式３（療養者名簿）（⑤の場合）'!$BD62+1&lt;=15,IF(WG$19&gt;='様式３（療養者名簿）（⑤の場合）'!$BD62,IF(WG$19&lt;='様式３（療養者名簿）（⑤の場合）'!$BE62,1,0),0),0)</f>
        <v>0</v>
      </c>
      <c r="WH57" s="384">
        <f>IF(WH$19-'様式３（療養者名簿）（⑤の場合）'!$BD62+1&lt;=15,IF(WH$19&gt;='様式３（療養者名簿）（⑤の場合）'!$BD62,IF(WH$19&lt;='様式３（療養者名簿）（⑤の場合）'!$BE62,1,0),0),0)</f>
        <v>0</v>
      </c>
      <c r="WI57" s="384">
        <f>IF(WI$19-'様式３（療養者名簿）（⑤の場合）'!$BD62+1&lt;=15,IF(WI$19&gt;='様式３（療養者名簿）（⑤の場合）'!$BD62,IF(WI$19&lt;='様式３（療養者名簿）（⑤の場合）'!$BE62,1,0),0),0)</f>
        <v>0</v>
      </c>
      <c r="WJ57" s="384">
        <f>IF(WJ$19-'様式３（療養者名簿）（⑤の場合）'!$BD62+1&lt;=15,IF(WJ$19&gt;='様式３（療養者名簿）（⑤の場合）'!$BD62,IF(WJ$19&lt;='様式３（療養者名簿）（⑤の場合）'!$BE62,1,0),0),0)</f>
        <v>0</v>
      </c>
      <c r="WK57" s="384">
        <f>IF(WK$19-'様式３（療養者名簿）（⑤の場合）'!$BD62+1&lt;=15,IF(WK$19&gt;='様式３（療養者名簿）（⑤の場合）'!$BD62,IF(WK$19&lt;='様式３（療養者名簿）（⑤の場合）'!$BE62,1,0),0),0)</f>
        <v>0</v>
      </c>
      <c r="WL57" s="384">
        <f>IF(WL$19-'様式３（療養者名簿）（⑤の場合）'!$BD62+1&lt;=15,IF(WL$19&gt;='様式３（療養者名簿）（⑤の場合）'!$BD62,IF(WL$19&lt;='様式３（療養者名簿）（⑤の場合）'!$BE62,1,0),0),0)</f>
        <v>0</v>
      </c>
      <c r="WM57" s="384">
        <f>IF(WM$19-'様式３（療養者名簿）（⑤の場合）'!$BD62+1&lt;=15,IF(WM$19&gt;='様式３（療養者名簿）（⑤の場合）'!$BD62,IF(WM$19&lt;='様式３（療養者名簿）（⑤の場合）'!$BE62,1,0),0),0)</f>
        <v>0</v>
      </c>
      <c r="WN57" s="384">
        <f>IF(WN$19-'様式３（療養者名簿）（⑤の場合）'!$BD62+1&lt;=15,IF(WN$19&gt;='様式３（療養者名簿）（⑤の場合）'!$BD62,IF(WN$19&lt;='様式３（療養者名簿）（⑤の場合）'!$BE62,1,0),0),0)</f>
        <v>0</v>
      </c>
      <c r="WO57" s="384">
        <f>IF(WO$19-'様式３（療養者名簿）（⑤の場合）'!$BD62+1&lt;=15,IF(WO$19&gt;='様式３（療養者名簿）（⑤の場合）'!$BD62,IF(WO$19&lt;='様式３（療養者名簿）（⑤の場合）'!$BE62,1,0),0),0)</f>
        <v>0</v>
      </c>
      <c r="WP57" s="384">
        <f>IF(WP$19-'様式３（療養者名簿）（⑤の場合）'!$BD62+1&lt;=15,IF(WP$19&gt;='様式３（療養者名簿）（⑤の場合）'!$BD62,IF(WP$19&lt;='様式３（療養者名簿）（⑤の場合）'!$BE62,1,0),0),0)</f>
        <v>0</v>
      </c>
      <c r="WQ57" s="384">
        <f>IF(WQ$19-'様式３（療養者名簿）（⑤の場合）'!$BD62+1&lt;=15,IF(WQ$19&gt;='様式３（療養者名簿）（⑤の場合）'!$BD62,IF(WQ$19&lt;='様式３（療養者名簿）（⑤の場合）'!$BE62,1,0),0),0)</f>
        <v>0</v>
      </c>
      <c r="WR57" s="384">
        <f>IF(WR$19-'様式３（療養者名簿）（⑤の場合）'!$BD62+1&lt;=15,IF(WR$19&gt;='様式３（療養者名簿）（⑤の場合）'!$BD62,IF(WR$19&lt;='様式３（療養者名簿）（⑤の場合）'!$BE62,1,0),0),0)</f>
        <v>0</v>
      </c>
      <c r="WS57" s="384">
        <f>IF(WS$19-'様式３（療養者名簿）（⑤の場合）'!$BD62+1&lt;=15,IF(WS$19&gt;='様式３（療養者名簿）（⑤の場合）'!$BD62,IF(WS$19&lt;='様式３（療養者名簿）（⑤の場合）'!$BE62,1,0),0),0)</f>
        <v>0</v>
      </c>
      <c r="WT57" s="384">
        <f>IF(WT$19-'様式３（療養者名簿）（⑤の場合）'!$BD62+1&lt;=15,IF(WT$19&gt;='様式３（療養者名簿）（⑤の場合）'!$BD62,IF(WT$19&lt;='様式３（療養者名簿）（⑤の場合）'!$BE62,1,0),0),0)</f>
        <v>0</v>
      </c>
      <c r="WU57" s="384">
        <f>IF(WU$19-'様式３（療養者名簿）（⑤の場合）'!$BD62+1&lt;=15,IF(WU$19&gt;='様式３（療養者名簿）（⑤の場合）'!$BD62,IF(WU$19&lt;='様式３（療養者名簿）（⑤の場合）'!$BE62,1,0),0),0)</f>
        <v>0</v>
      </c>
      <c r="WV57" s="384">
        <f>IF(WV$19-'様式３（療養者名簿）（⑤の場合）'!$BD62+1&lt;=15,IF(WV$19&gt;='様式３（療養者名簿）（⑤の場合）'!$BD62,IF(WV$19&lt;='様式３（療養者名簿）（⑤の場合）'!$BE62,1,0),0),0)</f>
        <v>0</v>
      </c>
      <c r="WW57" s="384">
        <f>IF(WW$19-'様式３（療養者名簿）（⑤の場合）'!$BD62+1&lt;=15,IF(WW$19&gt;='様式３（療養者名簿）（⑤の場合）'!$BD62,IF(WW$19&lt;='様式３（療養者名簿）（⑤の場合）'!$BE62,1,0),0),0)</f>
        <v>0</v>
      </c>
      <c r="WX57" s="384">
        <f>IF(WX$19-'様式３（療養者名簿）（⑤の場合）'!$BD62+1&lt;=15,IF(WX$19&gt;='様式３（療養者名簿）（⑤の場合）'!$BD62,IF(WX$19&lt;='様式３（療養者名簿）（⑤の場合）'!$BE62,1,0),0),0)</f>
        <v>0</v>
      </c>
      <c r="WY57" s="384">
        <f>IF(WY$19-'様式３（療養者名簿）（⑤の場合）'!$BD62+1&lt;=15,IF(WY$19&gt;='様式３（療養者名簿）（⑤の場合）'!$BD62,IF(WY$19&lt;='様式３（療養者名簿）（⑤の場合）'!$BE62,1,0),0),0)</f>
        <v>0</v>
      </c>
      <c r="WZ57" s="384">
        <f>IF(WZ$19-'様式３（療養者名簿）（⑤の場合）'!$BD62+1&lt;=15,IF(WZ$19&gt;='様式３（療養者名簿）（⑤の場合）'!$BD62,IF(WZ$19&lt;='様式３（療養者名簿）（⑤の場合）'!$BE62,1,0),0),0)</f>
        <v>0</v>
      </c>
      <c r="XA57" s="384">
        <f>IF(XA$19-'様式３（療養者名簿）（⑤の場合）'!$BD62+1&lt;=15,IF(XA$19&gt;='様式３（療養者名簿）（⑤の場合）'!$BD62,IF(XA$19&lt;='様式３（療養者名簿）（⑤の場合）'!$BE62,1,0),0),0)</f>
        <v>0</v>
      </c>
      <c r="XB57" s="384">
        <f>IF(XB$19-'様式３（療養者名簿）（⑤の場合）'!$BD62+1&lt;=15,IF(XB$19&gt;='様式３（療養者名簿）（⑤の場合）'!$BD62,IF(XB$19&lt;='様式３（療養者名簿）（⑤の場合）'!$BE62,1,0),0),0)</f>
        <v>0</v>
      </c>
      <c r="XC57" s="384">
        <f>IF(XC$19-'様式３（療養者名簿）（⑤の場合）'!$BD62+1&lt;=15,IF(XC$19&gt;='様式３（療養者名簿）（⑤の場合）'!$BD62,IF(XC$19&lt;='様式３（療養者名簿）（⑤の場合）'!$BE62,1,0),0),0)</f>
        <v>0</v>
      </c>
      <c r="XD57" s="384">
        <f>IF(XD$19-'様式３（療養者名簿）（⑤の場合）'!$BD62+1&lt;=15,IF(XD$19&gt;='様式３（療養者名簿）（⑤の場合）'!$BD62,IF(XD$19&lt;='様式３（療養者名簿）（⑤の場合）'!$BE62,1,0),0),0)</f>
        <v>0</v>
      </c>
      <c r="XE57" s="384">
        <f>IF(XE$19-'様式３（療養者名簿）（⑤の場合）'!$BD62+1&lt;=15,IF(XE$19&gt;='様式３（療養者名簿）（⑤の場合）'!$BD62,IF(XE$19&lt;='様式３（療養者名簿）（⑤の場合）'!$BE62,1,0),0),0)</f>
        <v>0</v>
      </c>
      <c r="XF57" s="384">
        <f>IF(XF$19-'様式３（療養者名簿）（⑤の場合）'!$BD62+1&lt;=15,IF(XF$19&gt;='様式３（療養者名簿）（⑤の場合）'!$BD62,IF(XF$19&lt;='様式３（療養者名簿）（⑤の場合）'!$BE62,1,0),0),0)</f>
        <v>0</v>
      </c>
      <c r="XG57" s="384">
        <f>IF(XG$19-'様式３（療養者名簿）（⑤の場合）'!$BD62+1&lt;=15,IF(XG$19&gt;='様式３（療養者名簿）（⑤の場合）'!$BD62,IF(XG$19&lt;='様式３（療養者名簿）（⑤の場合）'!$BE62,1,0),0),0)</f>
        <v>0</v>
      </c>
      <c r="XH57" s="384">
        <f>IF(XH$19-'様式３（療養者名簿）（⑤の場合）'!$BD62+1&lt;=15,IF(XH$19&gt;='様式３（療養者名簿）（⑤の場合）'!$BD62,IF(XH$19&lt;='様式３（療養者名簿）（⑤の場合）'!$BE62,1,0),0),0)</f>
        <v>0</v>
      </c>
      <c r="XI57" s="384">
        <f>IF(XI$19-'様式３（療養者名簿）（⑤の場合）'!$BD62+1&lt;=15,IF(XI$19&gt;='様式３（療養者名簿）（⑤の場合）'!$BD62,IF(XI$19&lt;='様式３（療養者名簿）（⑤の場合）'!$BE62,1,0),0),0)</f>
        <v>0</v>
      </c>
      <c r="XJ57" s="384">
        <f>IF(XJ$19-'様式３（療養者名簿）（⑤の場合）'!$BD62+1&lt;=15,IF(XJ$19&gt;='様式３（療養者名簿）（⑤の場合）'!$BD62,IF(XJ$19&lt;='様式３（療養者名簿）（⑤の場合）'!$BE62,1,0),0),0)</f>
        <v>0</v>
      </c>
      <c r="XK57" s="384">
        <f>IF(XK$19-'様式３（療養者名簿）（⑤の場合）'!$BD62+1&lt;=15,IF(XK$19&gt;='様式３（療養者名簿）（⑤の場合）'!$BD62,IF(XK$19&lt;='様式３（療養者名簿）（⑤の場合）'!$BE62,1,0),0),0)</f>
        <v>0</v>
      </c>
      <c r="XL57" s="384">
        <f>IF(XL$19-'様式３（療養者名簿）（⑤の場合）'!$BD62+1&lt;=15,IF(XL$19&gt;='様式３（療養者名簿）（⑤の場合）'!$BD62,IF(XL$19&lt;='様式３（療養者名簿）（⑤の場合）'!$BE62,1,0),0),0)</f>
        <v>0</v>
      </c>
      <c r="XM57" s="384">
        <f>IF(XM$19-'様式３（療養者名簿）（⑤の場合）'!$BD62+1&lt;=15,IF(XM$19&gt;='様式３（療養者名簿）（⑤の場合）'!$BD62,IF(XM$19&lt;='様式３（療養者名簿）（⑤の場合）'!$BE62,1,0),0),0)</f>
        <v>0</v>
      </c>
      <c r="XN57" s="384">
        <f>IF(XN$19-'様式３（療養者名簿）（⑤の場合）'!$BD62+1&lt;=15,IF(XN$19&gt;='様式３（療養者名簿）（⑤の場合）'!$BD62,IF(XN$19&lt;='様式３（療養者名簿）（⑤の場合）'!$BE62,1,0),0),0)</f>
        <v>0</v>
      </c>
      <c r="XO57" s="384">
        <f>IF(XO$19-'様式３（療養者名簿）（⑤の場合）'!$BD62+1&lt;=15,IF(XO$19&gt;='様式３（療養者名簿）（⑤の場合）'!$BD62,IF(XO$19&lt;='様式３（療養者名簿）（⑤の場合）'!$BE62,1,0),0),0)</f>
        <v>0</v>
      </c>
      <c r="XP57" s="384">
        <f>IF(XP$19-'様式３（療養者名簿）（⑤の場合）'!$BD62+1&lt;=15,IF(XP$19&gt;='様式３（療養者名簿）（⑤の場合）'!$BD62,IF(XP$19&lt;='様式３（療養者名簿）（⑤の場合）'!$BE62,1,0),0),0)</f>
        <v>0</v>
      </c>
      <c r="XQ57" s="384">
        <f>IF(XQ$19-'様式３（療養者名簿）（⑤の場合）'!$BD62+1&lt;=15,IF(XQ$19&gt;='様式３（療養者名簿）（⑤の場合）'!$BD62,IF(XQ$19&lt;='様式３（療養者名簿）（⑤の場合）'!$BE62,1,0),0),0)</f>
        <v>0</v>
      </c>
      <c r="XR57" s="384">
        <f>IF(XR$19-'様式３（療養者名簿）（⑤の場合）'!$BD62+1&lt;=15,IF(XR$19&gt;='様式３（療養者名簿）（⑤の場合）'!$BD62,IF(XR$19&lt;='様式３（療養者名簿）（⑤の場合）'!$BE62,1,0),0),0)</f>
        <v>0</v>
      </c>
      <c r="XS57" s="384">
        <f>IF(XS$19-'様式３（療養者名簿）（⑤の場合）'!$BD62+1&lt;=15,IF(XS$19&gt;='様式３（療養者名簿）（⑤の場合）'!$BD62,IF(XS$19&lt;='様式３（療養者名簿）（⑤の場合）'!$BE62,1,0),0),0)</f>
        <v>0</v>
      </c>
      <c r="XT57" s="384">
        <f>IF(XT$19-'様式３（療養者名簿）（⑤の場合）'!$BD62+1&lt;=15,IF(XT$19&gt;='様式３（療養者名簿）（⑤の場合）'!$BD62,IF(XT$19&lt;='様式３（療養者名簿）（⑤の場合）'!$BE62,1,0),0),0)</f>
        <v>0</v>
      </c>
      <c r="XU57" s="384">
        <f>IF(XU$19-'様式３（療養者名簿）（⑤の場合）'!$BD62+1&lt;=15,IF(XU$19&gt;='様式３（療養者名簿）（⑤の場合）'!$BD62,IF(XU$19&lt;='様式３（療養者名簿）（⑤の場合）'!$BE62,1,0),0),0)</f>
        <v>0</v>
      </c>
      <c r="XV57" s="384">
        <f>IF(XV$19-'様式３（療養者名簿）（⑤の場合）'!$BD62+1&lt;=15,IF(XV$19&gt;='様式３（療養者名簿）（⑤の場合）'!$BD62,IF(XV$19&lt;='様式３（療養者名簿）（⑤の場合）'!$BE62,1,0),0),0)</f>
        <v>0</v>
      </c>
      <c r="XW57" s="384">
        <f>IF(XW$19-'様式３（療養者名簿）（⑤の場合）'!$BD62+1&lt;=15,IF(XW$19&gt;='様式３（療養者名簿）（⑤の場合）'!$BD62,IF(XW$19&lt;='様式３（療養者名簿）（⑤の場合）'!$BE62,1,0),0),0)</f>
        <v>0</v>
      </c>
      <c r="XX57" s="384">
        <f>IF(XX$19-'様式３（療養者名簿）（⑤の場合）'!$BD62+1&lt;=15,IF(XX$19&gt;='様式３（療養者名簿）（⑤の場合）'!$BD62,IF(XX$19&lt;='様式３（療養者名簿）（⑤の場合）'!$BE62,1,0),0),0)</f>
        <v>0</v>
      </c>
      <c r="XY57" s="384">
        <f>IF(XY$19-'様式３（療養者名簿）（⑤の場合）'!$BD62+1&lt;=15,IF(XY$19&gt;='様式３（療養者名簿）（⑤の場合）'!$BD62,IF(XY$19&lt;='様式３（療養者名簿）（⑤の場合）'!$BE62,1,0),0),0)</f>
        <v>0</v>
      </c>
      <c r="XZ57" s="384">
        <f>IF(XZ$19-'様式３（療養者名簿）（⑤の場合）'!$BD62+1&lt;=15,IF(XZ$19&gt;='様式３（療養者名簿）（⑤の場合）'!$BD62,IF(XZ$19&lt;='様式３（療養者名簿）（⑤の場合）'!$BE62,1,0),0),0)</f>
        <v>0</v>
      </c>
      <c r="YA57" s="384">
        <f>IF(YA$19-'様式３（療養者名簿）（⑤の場合）'!$BD62+1&lt;=15,IF(YA$19&gt;='様式３（療養者名簿）（⑤の場合）'!$BD62,IF(YA$19&lt;='様式３（療養者名簿）（⑤の場合）'!$BE62,1,0),0),0)</f>
        <v>0</v>
      </c>
      <c r="YB57" s="384">
        <f>IF(YB$19-'様式３（療養者名簿）（⑤の場合）'!$BD62+1&lt;=15,IF(YB$19&gt;='様式３（療養者名簿）（⑤の場合）'!$BD62,IF(YB$19&lt;='様式３（療養者名簿）（⑤の場合）'!$BE62,1,0),0),0)</f>
        <v>0</v>
      </c>
      <c r="YC57" s="384">
        <f>IF(YC$19-'様式３（療養者名簿）（⑤の場合）'!$BD62+1&lt;=15,IF(YC$19&gt;='様式３（療養者名簿）（⑤の場合）'!$BD62,IF(YC$19&lt;='様式３（療養者名簿）（⑤の場合）'!$BE62,1,0),0),0)</f>
        <v>0</v>
      </c>
      <c r="YD57" s="384">
        <f>IF(YD$19-'様式３（療養者名簿）（⑤の場合）'!$BD62+1&lt;=15,IF(YD$19&gt;='様式３（療養者名簿）（⑤の場合）'!$BD62,IF(YD$19&lt;='様式３（療養者名簿）（⑤の場合）'!$BE62,1,0),0),0)</f>
        <v>0</v>
      </c>
      <c r="YE57" s="384">
        <f>IF(YE$19-'様式３（療養者名簿）（⑤の場合）'!$BD62+1&lt;=15,IF(YE$19&gt;='様式３（療養者名簿）（⑤の場合）'!$BD62,IF(YE$19&lt;='様式３（療養者名簿）（⑤の場合）'!$BE62,1,0),0),0)</f>
        <v>0</v>
      </c>
      <c r="YF57" s="384">
        <f>IF(YF$19-'様式３（療養者名簿）（⑤の場合）'!$BD62+1&lt;=15,IF(YF$19&gt;='様式３（療養者名簿）（⑤の場合）'!$BD62,IF(YF$19&lt;='様式３（療養者名簿）（⑤の場合）'!$BE62,1,0),0),0)</f>
        <v>0</v>
      </c>
      <c r="YG57" s="384">
        <f>IF(YG$19-'様式３（療養者名簿）（⑤の場合）'!$BD62+1&lt;=15,IF(YG$19&gt;='様式３（療養者名簿）（⑤の場合）'!$BD62,IF(YG$19&lt;='様式３（療養者名簿）（⑤の場合）'!$BE62,1,0),0),0)</f>
        <v>0</v>
      </c>
      <c r="YH57" s="384">
        <f>IF(YH$19-'様式３（療養者名簿）（⑤の場合）'!$BD62+1&lt;=15,IF(YH$19&gt;='様式３（療養者名簿）（⑤の場合）'!$BD62,IF(YH$19&lt;='様式３（療養者名簿）（⑤の場合）'!$BE62,1,0),0),0)</f>
        <v>0</v>
      </c>
      <c r="YI57" s="384">
        <f>IF(YI$19-'様式３（療養者名簿）（⑤の場合）'!$BD62+1&lt;=15,IF(YI$19&gt;='様式３（療養者名簿）（⑤の場合）'!$BD62,IF(YI$19&lt;='様式３（療養者名簿）（⑤の場合）'!$BE62,1,0),0),0)</f>
        <v>0</v>
      </c>
      <c r="YJ57" s="384">
        <f>IF(YJ$19-'様式３（療養者名簿）（⑤の場合）'!$BD62+1&lt;=15,IF(YJ$19&gt;='様式３（療養者名簿）（⑤の場合）'!$BD62,IF(YJ$19&lt;='様式３（療養者名簿）（⑤の場合）'!$BE62,1,0),0),0)</f>
        <v>0</v>
      </c>
      <c r="YK57" s="384">
        <f>IF(YK$19-'様式３（療養者名簿）（⑤の場合）'!$BD62+1&lt;=15,IF(YK$19&gt;='様式３（療養者名簿）（⑤の場合）'!$BD62,IF(YK$19&lt;='様式３（療養者名簿）（⑤の場合）'!$BE62,1,0),0),0)</f>
        <v>0</v>
      </c>
      <c r="YL57" s="384">
        <f>IF(YL$19-'様式３（療養者名簿）（⑤の場合）'!$BD62+1&lt;=15,IF(YL$19&gt;='様式３（療養者名簿）（⑤の場合）'!$BD62,IF(YL$19&lt;='様式３（療養者名簿）（⑤の場合）'!$BE62,1,0),0),0)</f>
        <v>0</v>
      </c>
      <c r="YM57" s="384">
        <f>IF(YM$19-'様式３（療養者名簿）（⑤の場合）'!$BD62+1&lt;=15,IF(YM$19&gt;='様式３（療養者名簿）（⑤の場合）'!$BD62,IF(YM$19&lt;='様式３（療養者名簿）（⑤の場合）'!$BE62,1,0),0),0)</f>
        <v>0</v>
      </c>
      <c r="YN57" s="384">
        <f>IF(YN$19-'様式３（療養者名簿）（⑤の場合）'!$BD62+1&lt;=15,IF(YN$19&gt;='様式３（療養者名簿）（⑤の場合）'!$BD62,IF(YN$19&lt;='様式３（療養者名簿）（⑤の場合）'!$BE62,1,0),0),0)</f>
        <v>0</v>
      </c>
      <c r="YO57" s="384">
        <f>IF(YO$19-'様式３（療養者名簿）（⑤の場合）'!$BD62+1&lt;=15,IF(YO$19&gt;='様式３（療養者名簿）（⑤の場合）'!$BD62,IF(YO$19&lt;='様式３（療養者名簿）（⑤の場合）'!$BE62,1,0),0),0)</f>
        <v>0</v>
      </c>
      <c r="YP57" s="384">
        <f>IF(YP$19-'様式３（療養者名簿）（⑤の場合）'!$BD62+1&lt;=15,IF(YP$19&gt;='様式３（療養者名簿）（⑤の場合）'!$BD62,IF(YP$19&lt;='様式３（療養者名簿）（⑤の場合）'!$BE62,1,0),0),0)</f>
        <v>0</v>
      </c>
      <c r="YQ57" s="384">
        <f>IF(YQ$19-'様式３（療養者名簿）（⑤の場合）'!$BD62+1&lt;=15,IF(YQ$19&gt;='様式３（療養者名簿）（⑤の場合）'!$BD62,IF(YQ$19&lt;='様式３（療養者名簿）（⑤の場合）'!$BE62,1,0),0),0)</f>
        <v>0</v>
      </c>
      <c r="YR57" s="384">
        <f>IF(YR$19-'様式３（療養者名簿）（⑤の場合）'!$BD62+1&lt;=15,IF(YR$19&gt;='様式３（療養者名簿）（⑤の場合）'!$BD62,IF(YR$19&lt;='様式３（療養者名簿）（⑤の場合）'!$BE62,1,0),0),0)</f>
        <v>0</v>
      </c>
      <c r="YS57" s="384">
        <f>IF(YS$19-'様式３（療養者名簿）（⑤の場合）'!$BD62+1&lt;=15,IF(YS$19&gt;='様式３（療養者名簿）（⑤の場合）'!$BD62,IF(YS$19&lt;='様式３（療養者名簿）（⑤の場合）'!$BE62,1,0),0),0)</f>
        <v>0</v>
      </c>
      <c r="YT57" s="384">
        <f>IF(YT$19-'様式３（療養者名簿）（⑤の場合）'!$BD62+1&lt;=15,IF(YT$19&gt;='様式３（療養者名簿）（⑤の場合）'!$BD62,IF(YT$19&lt;='様式３（療養者名簿）（⑤の場合）'!$BE62,1,0),0),0)</f>
        <v>0</v>
      </c>
      <c r="YU57" s="384">
        <f>IF(YU$19-'様式３（療養者名簿）（⑤の場合）'!$BD62+1&lt;=15,IF(YU$19&gt;='様式３（療養者名簿）（⑤の場合）'!$BD62,IF(YU$19&lt;='様式３（療養者名簿）（⑤の場合）'!$BE62,1,0),0),0)</f>
        <v>0</v>
      </c>
      <c r="YV57" s="384">
        <f>IF(YV$19-'様式３（療養者名簿）（⑤の場合）'!$BD62+1&lt;=15,IF(YV$19&gt;='様式３（療養者名簿）（⑤の場合）'!$BD62,IF(YV$19&lt;='様式３（療養者名簿）（⑤の場合）'!$BE62,1,0),0),0)</f>
        <v>0</v>
      </c>
      <c r="YW57" s="384">
        <f>IF(YW$19-'様式３（療養者名簿）（⑤の場合）'!$BD62+1&lt;=15,IF(YW$19&gt;='様式３（療養者名簿）（⑤の場合）'!$BD62,IF(YW$19&lt;='様式３（療養者名簿）（⑤の場合）'!$BE62,1,0),0),0)</f>
        <v>0</v>
      </c>
      <c r="YX57" s="384">
        <f>IF(YX$19-'様式３（療養者名簿）（⑤の場合）'!$BD62+1&lt;=15,IF(YX$19&gt;='様式３（療養者名簿）（⑤の場合）'!$BD62,IF(YX$19&lt;='様式３（療養者名簿）（⑤の場合）'!$BE62,1,0),0),0)</f>
        <v>0</v>
      </c>
      <c r="YY57" s="384">
        <f>IF(YY$19-'様式３（療養者名簿）（⑤の場合）'!$BD62+1&lt;=15,IF(YY$19&gt;='様式３（療養者名簿）（⑤の場合）'!$BD62,IF(YY$19&lt;='様式３（療養者名簿）（⑤の場合）'!$BE62,1,0),0),0)</f>
        <v>0</v>
      </c>
      <c r="YZ57" s="384">
        <f>IF(YZ$19-'様式３（療養者名簿）（⑤の場合）'!$BD62+1&lt;=15,IF(YZ$19&gt;='様式３（療養者名簿）（⑤の場合）'!$BD62,IF(YZ$19&lt;='様式３（療養者名簿）（⑤の場合）'!$BE62,1,0),0),0)</f>
        <v>0</v>
      </c>
      <c r="ZA57" s="384">
        <f>IF(ZA$19-'様式３（療養者名簿）（⑤の場合）'!$BD62+1&lt;=15,IF(ZA$19&gt;='様式３（療養者名簿）（⑤の場合）'!$BD62,IF(ZA$19&lt;='様式３（療養者名簿）（⑤の場合）'!$BE62,1,0),0),0)</f>
        <v>0</v>
      </c>
      <c r="ZB57" s="384">
        <f>IF(ZB$19-'様式３（療養者名簿）（⑤の場合）'!$BD62+1&lt;=15,IF(ZB$19&gt;='様式３（療養者名簿）（⑤の場合）'!$BD62,IF(ZB$19&lt;='様式３（療養者名簿）（⑤の場合）'!$BE62,1,0),0),0)</f>
        <v>0</v>
      </c>
      <c r="ZC57" s="384">
        <f>IF(ZC$19-'様式３（療養者名簿）（⑤の場合）'!$BD62+1&lt;=15,IF(ZC$19&gt;='様式３（療養者名簿）（⑤の場合）'!$BD62,IF(ZC$19&lt;='様式３（療養者名簿）（⑤の場合）'!$BE62,1,0),0),0)</f>
        <v>0</v>
      </c>
      <c r="ZD57" s="384">
        <f>IF(ZD$19-'様式３（療養者名簿）（⑤の場合）'!$BD62+1&lt;=15,IF(ZD$19&gt;='様式３（療養者名簿）（⑤の場合）'!$BD62,IF(ZD$19&lt;='様式３（療養者名簿）（⑤の場合）'!$BE62,1,0),0),0)</f>
        <v>0</v>
      </c>
      <c r="ZE57" s="384">
        <f>IF(ZE$19-'様式３（療養者名簿）（⑤の場合）'!$BD62+1&lt;=15,IF(ZE$19&gt;='様式３（療養者名簿）（⑤の場合）'!$BD62,IF(ZE$19&lt;='様式３（療養者名簿）（⑤の場合）'!$BE62,1,0),0),0)</f>
        <v>0</v>
      </c>
      <c r="ZF57" s="384">
        <f>IF(ZF$19-'様式３（療養者名簿）（⑤の場合）'!$BD62+1&lt;=15,IF(ZF$19&gt;='様式３（療養者名簿）（⑤の場合）'!$BD62,IF(ZF$19&lt;='様式３（療養者名簿）（⑤の場合）'!$BE62,1,0),0),0)</f>
        <v>0</v>
      </c>
      <c r="ZG57" s="384">
        <f>IF(ZG$19-'様式３（療養者名簿）（⑤の場合）'!$BD62+1&lt;=15,IF(ZG$19&gt;='様式３（療養者名簿）（⑤の場合）'!$BD62,IF(ZG$19&lt;='様式３（療養者名簿）（⑤の場合）'!$BE62,1,0),0),0)</f>
        <v>0</v>
      </c>
      <c r="ZH57" s="384">
        <f>IF(ZH$19-'様式３（療養者名簿）（⑤の場合）'!$BD62+1&lt;=15,IF(ZH$19&gt;='様式３（療養者名簿）（⑤の場合）'!$BD62,IF(ZH$19&lt;='様式３（療養者名簿）（⑤の場合）'!$BE62,1,0),0),0)</f>
        <v>0</v>
      </c>
      <c r="ZI57" s="384">
        <f>IF(ZI$19-'様式３（療養者名簿）（⑤の場合）'!$BD62+1&lt;=15,IF(ZI$19&gt;='様式３（療養者名簿）（⑤の場合）'!$BD62,IF(ZI$19&lt;='様式３（療養者名簿）（⑤の場合）'!$BE62,1,0),0),0)</f>
        <v>0</v>
      </c>
      <c r="ZJ57" s="384">
        <f>IF(ZJ$19-'様式３（療養者名簿）（⑤の場合）'!$BD62+1&lt;=15,IF(ZJ$19&gt;='様式３（療養者名簿）（⑤の場合）'!$BD62,IF(ZJ$19&lt;='様式３（療養者名簿）（⑤の場合）'!$BE62,1,0),0),0)</f>
        <v>0</v>
      </c>
      <c r="ZK57" s="384">
        <f>IF(ZK$19-'様式３（療養者名簿）（⑤の場合）'!$BD62+1&lt;=15,IF(ZK$19&gt;='様式３（療養者名簿）（⑤の場合）'!$BD62,IF(ZK$19&lt;='様式３（療養者名簿）（⑤の場合）'!$BE62,1,0),0),0)</f>
        <v>0</v>
      </c>
      <c r="ZL57" s="384">
        <f>IF(ZL$19-'様式３（療養者名簿）（⑤の場合）'!$BD62+1&lt;=15,IF(ZL$19&gt;='様式３（療養者名簿）（⑤の場合）'!$BD62,IF(ZL$19&lt;='様式３（療養者名簿）（⑤の場合）'!$BE62,1,0),0),0)</f>
        <v>0</v>
      </c>
      <c r="ZM57" s="384">
        <f>IF(ZM$19-'様式３（療養者名簿）（⑤の場合）'!$BD62+1&lt;=15,IF(ZM$19&gt;='様式３（療養者名簿）（⑤の場合）'!$BD62,IF(ZM$19&lt;='様式３（療養者名簿）（⑤の場合）'!$BE62,1,0),0),0)</f>
        <v>0</v>
      </c>
      <c r="ZN57" s="384">
        <f>IF(ZN$19-'様式３（療養者名簿）（⑤の場合）'!$BD62+1&lt;=15,IF(ZN$19&gt;='様式３（療養者名簿）（⑤の場合）'!$BD62,IF(ZN$19&lt;='様式３（療養者名簿）（⑤の場合）'!$BE62,1,0),0),0)</f>
        <v>0</v>
      </c>
      <c r="ZO57" s="384">
        <f>IF(ZO$19-'様式３（療養者名簿）（⑤の場合）'!$BD62+1&lt;=15,IF(ZO$19&gt;='様式３（療養者名簿）（⑤の場合）'!$BD62,IF(ZO$19&lt;='様式３（療養者名簿）（⑤の場合）'!$BE62,1,0),0),0)</f>
        <v>0</v>
      </c>
      <c r="ZP57" s="384">
        <f>IF(ZP$19-'様式３（療養者名簿）（⑤の場合）'!$BD62+1&lt;=15,IF(ZP$19&gt;='様式３（療養者名簿）（⑤の場合）'!$BD62,IF(ZP$19&lt;='様式３（療養者名簿）（⑤の場合）'!$BE62,1,0),0),0)</f>
        <v>0</v>
      </c>
      <c r="ZQ57" s="384">
        <f>IF(ZQ$19-'様式３（療養者名簿）（⑤の場合）'!$BD62+1&lt;=15,IF(ZQ$19&gt;='様式３（療養者名簿）（⑤の場合）'!$BD62,IF(ZQ$19&lt;='様式３（療養者名簿）（⑤の場合）'!$BE62,1,0),0),0)</f>
        <v>0</v>
      </c>
      <c r="ZR57" s="384">
        <f>IF(ZR$19-'様式３（療養者名簿）（⑤の場合）'!$BD62+1&lt;=15,IF(ZR$19&gt;='様式３（療養者名簿）（⑤の場合）'!$BD62,IF(ZR$19&lt;='様式３（療養者名簿）（⑤の場合）'!$BE62,1,0),0),0)</f>
        <v>0</v>
      </c>
      <c r="ZS57" s="384">
        <f>IF(ZS$19-'様式３（療養者名簿）（⑤の場合）'!$BD62+1&lt;=15,IF(ZS$19&gt;='様式３（療養者名簿）（⑤の場合）'!$BD62,IF(ZS$19&lt;='様式３（療養者名簿）（⑤の場合）'!$BE62,1,0),0),0)</f>
        <v>0</v>
      </c>
      <c r="ZT57" s="384">
        <f>IF(ZT$19-'様式３（療養者名簿）（⑤の場合）'!$BD62+1&lt;=15,IF(ZT$19&gt;='様式３（療養者名簿）（⑤の場合）'!$BD62,IF(ZT$19&lt;='様式３（療養者名簿）（⑤の場合）'!$BE62,1,0),0),0)</f>
        <v>0</v>
      </c>
      <c r="ZU57" s="384">
        <f>IF(ZU$19-'様式３（療養者名簿）（⑤の場合）'!$BD62+1&lt;=15,IF(ZU$19&gt;='様式３（療養者名簿）（⑤の場合）'!$BD62,IF(ZU$19&lt;='様式３（療養者名簿）（⑤の場合）'!$BE62,1,0),0),0)</f>
        <v>0</v>
      </c>
      <c r="ZV57" s="384">
        <f>IF(ZV$19-'様式３（療養者名簿）（⑤の場合）'!$BD62+1&lt;=15,IF(ZV$19&gt;='様式３（療養者名簿）（⑤の場合）'!$BD62,IF(ZV$19&lt;='様式３（療養者名簿）（⑤の場合）'!$BE62,1,0),0),0)</f>
        <v>0</v>
      </c>
      <c r="ZW57" s="384">
        <f>IF(ZW$19-'様式３（療養者名簿）（⑤の場合）'!$BD62+1&lt;=15,IF(ZW$19&gt;='様式３（療養者名簿）（⑤の場合）'!$BD62,IF(ZW$19&lt;='様式３（療養者名簿）（⑤の場合）'!$BE62,1,0),0),0)</f>
        <v>0</v>
      </c>
      <c r="ZX57" s="384">
        <f>IF(ZX$19-'様式３（療養者名簿）（⑤の場合）'!$BD62+1&lt;=15,IF(ZX$19&gt;='様式３（療養者名簿）（⑤の場合）'!$BD62,IF(ZX$19&lt;='様式３（療養者名簿）（⑤の場合）'!$BE62,1,0),0),0)</f>
        <v>0</v>
      </c>
      <c r="ZY57" s="384">
        <f>IF(ZY$19-'様式３（療養者名簿）（⑤の場合）'!$BD62+1&lt;=15,IF(ZY$19&gt;='様式３（療養者名簿）（⑤の場合）'!$BD62,IF(ZY$19&lt;='様式３（療養者名簿）（⑤の場合）'!$BE62,1,0),0),0)</f>
        <v>0</v>
      </c>
      <c r="ZZ57" s="384">
        <f>IF(ZZ$19-'様式３（療養者名簿）（⑤の場合）'!$BD62+1&lt;=15,IF(ZZ$19&gt;='様式３（療養者名簿）（⑤の場合）'!$BD62,IF(ZZ$19&lt;='様式３（療養者名簿）（⑤の場合）'!$BE62,1,0),0),0)</f>
        <v>0</v>
      </c>
      <c r="AAA57" s="384">
        <f>IF(AAA$19-'様式３（療養者名簿）（⑤の場合）'!$BD62+1&lt;=15,IF(AAA$19&gt;='様式３（療養者名簿）（⑤の場合）'!$BD62,IF(AAA$19&lt;='様式３（療養者名簿）（⑤の場合）'!$BE62,1,0),0),0)</f>
        <v>0</v>
      </c>
      <c r="AAB57" s="384">
        <f>IF(AAB$19-'様式３（療養者名簿）（⑤の場合）'!$BD62+1&lt;=15,IF(AAB$19&gt;='様式３（療養者名簿）（⑤の場合）'!$BD62,IF(AAB$19&lt;='様式３（療養者名簿）（⑤の場合）'!$BE62,1,0),0),0)</f>
        <v>0</v>
      </c>
      <c r="AAC57" s="384">
        <f>IF(AAC$19-'様式３（療養者名簿）（⑤の場合）'!$BD62+1&lt;=15,IF(AAC$19&gt;='様式３（療養者名簿）（⑤の場合）'!$BD62,IF(AAC$19&lt;='様式３（療養者名簿）（⑤の場合）'!$BE62,1,0),0),0)</f>
        <v>0</v>
      </c>
      <c r="AAD57" s="384">
        <f>IF(AAD$19-'様式３（療養者名簿）（⑤の場合）'!$BD62+1&lt;=15,IF(AAD$19&gt;='様式３（療養者名簿）（⑤の場合）'!$BD62,IF(AAD$19&lt;='様式３（療養者名簿）（⑤の場合）'!$BE62,1,0),0),0)</f>
        <v>0</v>
      </c>
      <c r="AAE57" s="384">
        <f>IF(AAE$19-'様式３（療養者名簿）（⑤の場合）'!$BD62+1&lt;=15,IF(AAE$19&gt;='様式３（療養者名簿）（⑤の場合）'!$BD62,IF(AAE$19&lt;='様式３（療養者名簿）（⑤の場合）'!$BE62,1,0),0),0)</f>
        <v>0</v>
      </c>
      <c r="AAF57" s="384">
        <f>IF(AAF$19-'様式３（療養者名簿）（⑤の場合）'!$BD62+1&lt;=15,IF(AAF$19&gt;='様式３（療養者名簿）（⑤の場合）'!$BD62,IF(AAF$19&lt;='様式３（療養者名簿）（⑤の場合）'!$BE62,1,0),0),0)</f>
        <v>0</v>
      </c>
      <c r="AAG57" s="384">
        <f>IF(AAG$19-'様式３（療養者名簿）（⑤の場合）'!$BD62+1&lt;=15,IF(AAG$19&gt;='様式３（療養者名簿）（⑤の場合）'!$BD62,IF(AAG$19&lt;='様式３（療養者名簿）（⑤の場合）'!$BE62,1,0),0),0)</f>
        <v>0</v>
      </c>
      <c r="AAH57" s="384">
        <f>IF(AAH$19-'様式３（療養者名簿）（⑤の場合）'!$BD62+1&lt;=15,IF(AAH$19&gt;='様式３（療養者名簿）（⑤の場合）'!$BD62,IF(AAH$19&lt;='様式３（療養者名簿）（⑤の場合）'!$BE62,1,0),0),0)</f>
        <v>0</v>
      </c>
      <c r="AAI57" s="384">
        <f>IF(AAI$19-'様式３（療養者名簿）（⑤の場合）'!$BD62+1&lt;=15,IF(AAI$19&gt;='様式３（療養者名簿）（⑤の場合）'!$BD62,IF(AAI$19&lt;='様式３（療養者名簿）（⑤の場合）'!$BE62,1,0),0),0)</f>
        <v>0</v>
      </c>
      <c r="AAJ57" s="384">
        <f>IF(AAJ$19-'様式３（療養者名簿）（⑤の場合）'!$BD62+1&lt;=15,IF(AAJ$19&gt;='様式３（療養者名簿）（⑤の場合）'!$BD62,IF(AAJ$19&lt;='様式３（療養者名簿）（⑤の場合）'!$BE62,1,0),0),0)</f>
        <v>0</v>
      </c>
      <c r="AAK57" s="384">
        <f>IF(AAK$19-'様式３（療養者名簿）（⑤の場合）'!$BD62+1&lt;=15,IF(AAK$19&gt;='様式３（療養者名簿）（⑤の場合）'!$BD62,IF(AAK$19&lt;='様式３（療養者名簿）（⑤の場合）'!$BE62,1,0),0),0)</f>
        <v>0</v>
      </c>
      <c r="AAL57" s="384">
        <f>IF(AAL$19-'様式３（療養者名簿）（⑤の場合）'!$BD62+1&lt;=15,IF(AAL$19&gt;='様式３（療養者名簿）（⑤の場合）'!$BD62,IF(AAL$19&lt;='様式３（療養者名簿）（⑤の場合）'!$BE62,1,0),0),0)</f>
        <v>0</v>
      </c>
      <c r="AAM57" s="384">
        <f>IF(AAM$19-'様式３（療養者名簿）（⑤の場合）'!$BD62+1&lt;=15,IF(AAM$19&gt;='様式３（療養者名簿）（⑤の場合）'!$BD62,IF(AAM$19&lt;='様式３（療養者名簿）（⑤の場合）'!$BE62,1,0),0),0)</f>
        <v>0</v>
      </c>
      <c r="AAN57" s="384">
        <f>IF(AAN$19-'様式３（療養者名簿）（⑤の場合）'!$BD62+1&lt;=15,IF(AAN$19&gt;='様式３（療養者名簿）（⑤の場合）'!$BD62,IF(AAN$19&lt;='様式３（療養者名簿）（⑤の場合）'!$BE62,1,0),0),0)</f>
        <v>0</v>
      </c>
      <c r="AAO57" s="384">
        <f>IF(AAO$19-'様式３（療養者名簿）（⑤の場合）'!$BD62+1&lt;=15,IF(AAO$19&gt;='様式３（療養者名簿）（⑤の場合）'!$BD62,IF(AAO$19&lt;='様式３（療養者名簿）（⑤の場合）'!$BE62,1,0),0),0)</f>
        <v>0</v>
      </c>
      <c r="AAP57" s="384">
        <f>IF(AAP$19-'様式３（療養者名簿）（⑤の場合）'!$BD62+1&lt;=15,IF(AAP$19&gt;='様式３（療養者名簿）（⑤の場合）'!$BD62,IF(AAP$19&lt;='様式３（療養者名簿）（⑤の場合）'!$BE62,1,0),0),0)</f>
        <v>0</v>
      </c>
      <c r="AAQ57" s="384">
        <f>IF(AAQ$19-'様式３（療養者名簿）（⑤の場合）'!$BD62+1&lt;=15,IF(AAQ$19&gt;='様式３（療養者名簿）（⑤の場合）'!$BD62,IF(AAQ$19&lt;='様式３（療養者名簿）（⑤の場合）'!$BE62,1,0),0),0)</f>
        <v>0</v>
      </c>
      <c r="AAR57" s="384">
        <f>IF(AAR$19-'様式３（療養者名簿）（⑤の場合）'!$BD62+1&lt;=15,IF(AAR$19&gt;='様式３（療養者名簿）（⑤の場合）'!$BD62,IF(AAR$19&lt;='様式３（療養者名簿）（⑤の場合）'!$BE62,1,0),0),0)</f>
        <v>0</v>
      </c>
      <c r="AAS57" s="384">
        <f>IF(AAS$19-'様式３（療養者名簿）（⑤の場合）'!$BD62+1&lt;=15,IF(AAS$19&gt;='様式３（療養者名簿）（⑤の場合）'!$BD62,IF(AAS$19&lt;='様式３（療養者名簿）（⑤の場合）'!$BE62,1,0),0),0)</f>
        <v>0</v>
      </c>
      <c r="AAT57" s="384">
        <f>IF(AAT$19-'様式３（療養者名簿）（⑤の場合）'!$BD62+1&lt;=15,IF(AAT$19&gt;='様式３（療養者名簿）（⑤の場合）'!$BD62,IF(AAT$19&lt;='様式３（療養者名簿）（⑤の場合）'!$BE62,1,0),0),0)</f>
        <v>0</v>
      </c>
      <c r="AAU57" s="384">
        <f>IF(AAU$19-'様式３（療養者名簿）（⑤の場合）'!$BD62+1&lt;=15,IF(AAU$19&gt;='様式３（療養者名簿）（⑤の場合）'!$BD62,IF(AAU$19&lt;='様式３（療養者名簿）（⑤の場合）'!$BE62,1,0),0),0)</f>
        <v>0</v>
      </c>
      <c r="AAV57" s="384">
        <f>IF(AAV$19-'様式３（療養者名簿）（⑤の場合）'!$BD62+1&lt;=15,IF(AAV$19&gt;='様式３（療養者名簿）（⑤の場合）'!$BD62,IF(AAV$19&lt;='様式３（療養者名簿）（⑤の場合）'!$BE62,1,0),0),0)</f>
        <v>0</v>
      </c>
      <c r="AAW57" s="384">
        <f>IF(AAW$19-'様式３（療養者名簿）（⑤の場合）'!$BD62+1&lt;=15,IF(AAW$19&gt;='様式３（療養者名簿）（⑤の場合）'!$BD62,IF(AAW$19&lt;='様式３（療養者名簿）（⑤の場合）'!$BE62,1,0),0),0)</f>
        <v>0</v>
      </c>
      <c r="AAX57" s="384">
        <f>IF(AAX$19-'様式３（療養者名簿）（⑤の場合）'!$BD62+1&lt;=15,IF(AAX$19&gt;='様式３（療養者名簿）（⑤の場合）'!$BD62,IF(AAX$19&lt;='様式３（療養者名簿）（⑤の場合）'!$BE62,1,0),0),0)</f>
        <v>0</v>
      </c>
      <c r="AAY57" s="384">
        <f>IF(AAY$19-'様式３（療養者名簿）（⑤の場合）'!$BD62+1&lt;=15,IF(AAY$19&gt;='様式３（療養者名簿）（⑤の場合）'!$BD62,IF(AAY$19&lt;='様式３（療養者名簿）（⑤の場合）'!$BE62,1,0),0),0)</f>
        <v>0</v>
      </c>
      <c r="AAZ57" s="384">
        <f>IF(AAZ$19-'様式３（療養者名簿）（⑤の場合）'!$BD62+1&lt;=15,IF(AAZ$19&gt;='様式３（療養者名簿）（⑤の場合）'!$BD62,IF(AAZ$19&lt;='様式３（療養者名簿）（⑤の場合）'!$BE62,1,0),0),0)</f>
        <v>0</v>
      </c>
      <c r="ABA57" s="384">
        <f>IF(ABA$19-'様式３（療養者名簿）（⑤の場合）'!$BD62+1&lt;=15,IF(ABA$19&gt;='様式３（療養者名簿）（⑤の場合）'!$BD62,IF(ABA$19&lt;='様式３（療養者名簿）（⑤の場合）'!$BE62,1,0),0),0)</f>
        <v>0</v>
      </c>
      <c r="ABB57" s="384">
        <f>IF(ABB$19-'様式３（療養者名簿）（⑤の場合）'!$BD62+1&lt;=15,IF(ABB$19&gt;='様式３（療養者名簿）（⑤の場合）'!$BD62,IF(ABB$19&lt;='様式３（療養者名簿）（⑤の場合）'!$BE62,1,0),0),0)</f>
        <v>0</v>
      </c>
      <c r="ABC57" s="384">
        <f>IF(ABC$19-'様式３（療養者名簿）（⑤の場合）'!$BD62+1&lt;=15,IF(ABC$19&gt;='様式３（療養者名簿）（⑤の場合）'!$BD62,IF(ABC$19&lt;='様式３（療養者名簿）（⑤の場合）'!$BE62,1,0),0),0)</f>
        <v>0</v>
      </c>
      <c r="ABD57" s="384">
        <f>IF(ABD$19-'様式３（療養者名簿）（⑤の場合）'!$BD62+1&lt;=15,IF(ABD$19&gt;='様式３（療養者名簿）（⑤の場合）'!$BD62,IF(ABD$19&lt;='様式３（療養者名簿）（⑤の場合）'!$BE62,1,0),0),0)</f>
        <v>0</v>
      </c>
    </row>
    <row r="58" spans="1:732" ht="42" customHeight="1">
      <c r="A58" s="259">
        <f>'様式３（療養者名簿）（⑤の場合）'!C63</f>
        <v>0</v>
      </c>
      <c r="B58" s="377">
        <f>IF(B$19-'様式３（療養者名簿）（⑤の場合）'!$BD63+1&lt;=15,IF(B$19&gt;='様式３（療養者名簿）（⑤の場合）'!$BD63,IF(B$19&lt;='様式３（療養者名簿）（⑤の場合）'!$BE63,1,0),0),0)</f>
        <v>0</v>
      </c>
      <c r="C58" s="377">
        <f>IF(C$19-'様式３（療養者名簿）（⑤の場合）'!$BD63+1&lt;=15,IF(C$19&gt;='様式３（療養者名簿）（⑤の場合）'!$BD63,IF(C$19&lt;='様式３（療養者名簿）（⑤の場合）'!$BE63,1,0),0),0)</f>
        <v>0</v>
      </c>
      <c r="D58" s="377">
        <f>IF(D$19-'様式３（療養者名簿）（⑤の場合）'!$BD63+1&lt;=15,IF(D$19&gt;='様式３（療養者名簿）（⑤の場合）'!$BD63,IF(D$19&lt;='様式３（療養者名簿）（⑤の場合）'!$BE63,1,0),0),0)</f>
        <v>0</v>
      </c>
      <c r="E58" s="377">
        <f>IF(E$19-'様式３（療養者名簿）（⑤の場合）'!$BD63+1&lt;=15,IF(E$19&gt;='様式３（療養者名簿）（⑤の場合）'!$BD63,IF(E$19&lt;='様式３（療養者名簿）（⑤の場合）'!$BE63,1,0),0),0)</f>
        <v>0</v>
      </c>
      <c r="F58" s="377">
        <f>IF(F$19-'様式３（療養者名簿）（⑤の場合）'!$BD63+1&lt;=15,IF(F$19&gt;='様式３（療養者名簿）（⑤の場合）'!$BD63,IF(F$19&lt;='様式３（療養者名簿）（⑤の場合）'!$BE63,1,0),0),0)</f>
        <v>0</v>
      </c>
      <c r="G58" s="377">
        <f>IF(G$19-'様式３（療養者名簿）（⑤の場合）'!$BD63+1&lt;=15,IF(G$19&gt;='様式３（療養者名簿）（⑤の場合）'!$BD63,IF(G$19&lt;='様式３（療養者名簿）（⑤の場合）'!$BE63,1,0),0),0)</f>
        <v>0</v>
      </c>
      <c r="H58" s="377">
        <f>IF(H$19-'様式３（療養者名簿）（⑤の場合）'!$BD63+1&lt;=15,IF(H$19&gt;='様式３（療養者名簿）（⑤の場合）'!$BD63,IF(H$19&lt;='様式３（療養者名簿）（⑤の場合）'!$BE63,1,0),0),0)</f>
        <v>0</v>
      </c>
      <c r="I58" s="377">
        <f>IF(I$19-'様式３（療養者名簿）（⑤の場合）'!$BD63+1&lt;=15,IF(I$19&gt;='様式３（療養者名簿）（⑤の場合）'!$BD63,IF(I$19&lt;='様式３（療養者名簿）（⑤の場合）'!$BE63,1,0),0),0)</f>
        <v>0</v>
      </c>
      <c r="J58" s="377">
        <f>IF(J$19-'様式３（療養者名簿）（⑤の場合）'!$BD63+1&lt;=15,IF(J$19&gt;='様式３（療養者名簿）（⑤の場合）'!$BD63,IF(J$19&lt;='様式３（療養者名簿）（⑤の場合）'!$BE63,1,0),0),0)</f>
        <v>0</v>
      </c>
      <c r="K58" s="377">
        <f>IF(K$19-'様式３（療養者名簿）（⑤の場合）'!$BD63+1&lt;=15,IF(K$19&gt;='様式３（療養者名簿）（⑤の場合）'!$BD63,IF(K$19&lt;='様式３（療養者名簿）（⑤の場合）'!$BE63,1,0),0),0)</f>
        <v>0</v>
      </c>
      <c r="L58" s="377">
        <f>IF(L$19-'様式３（療養者名簿）（⑤の場合）'!$BD63+1&lt;=15,IF(L$19&gt;='様式３（療養者名簿）（⑤の場合）'!$BD63,IF(L$19&lt;='様式３（療養者名簿）（⑤の場合）'!$BE63,1,0),0),0)</f>
        <v>0</v>
      </c>
      <c r="M58" s="377">
        <f>IF(M$19-'様式３（療養者名簿）（⑤の場合）'!$BD63+1&lt;=15,IF(M$19&gt;='様式３（療養者名簿）（⑤の場合）'!$BD63,IF(M$19&lt;='様式３（療養者名簿）（⑤の場合）'!$BE63,1,0),0),0)</f>
        <v>0</v>
      </c>
      <c r="N58" s="377">
        <f>IF(N$19-'様式３（療養者名簿）（⑤の場合）'!$BD63+1&lt;=15,IF(N$19&gt;='様式３（療養者名簿）（⑤の場合）'!$BD63,IF(N$19&lt;='様式３（療養者名簿）（⑤の場合）'!$BE63,1,0),0),0)</f>
        <v>0</v>
      </c>
      <c r="O58" s="377">
        <f>IF(O$19-'様式３（療養者名簿）（⑤の場合）'!$BD63+1&lt;=15,IF(O$19&gt;='様式３（療養者名簿）（⑤の場合）'!$BD63,IF(O$19&lt;='様式３（療養者名簿）（⑤の場合）'!$BE63,1,0),0),0)</f>
        <v>0</v>
      </c>
      <c r="P58" s="377">
        <f>IF(P$19-'様式３（療養者名簿）（⑤の場合）'!$BD63+1&lt;=15,IF(P$19&gt;='様式３（療養者名簿）（⑤の場合）'!$BD63,IF(P$19&lt;='様式３（療養者名簿）（⑤の場合）'!$BE63,1,0),0),0)</f>
        <v>0</v>
      </c>
      <c r="Q58" s="377">
        <f>IF(Q$19-'様式３（療養者名簿）（⑤の場合）'!$BD63+1&lt;=15,IF(Q$19&gt;='様式３（療養者名簿）（⑤の場合）'!$BD63,IF(Q$19&lt;='様式３（療養者名簿）（⑤の場合）'!$BE63,1,0),0),0)</f>
        <v>0</v>
      </c>
      <c r="R58" s="377">
        <f>IF(R$19-'様式３（療養者名簿）（⑤の場合）'!$BD63+1&lt;=15,IF(R$19&gt;='様式３（療養者名簿）（⑤の場合）'!$BD63,IF(R$19&lt;='様式３（療養者名簿）（⑤の場合）'!$BE63,1,0),0),0)</f>
        <v>0</v>
      </c>
      <c r="S58" s="377">
        <f>IF(S$19-'様式３（療養者名簿）（⑤の場合）'!$BD63+1&lt;=15,IF(S$19&gt;='様式３（療養者名簿）（⑤の場合）'!$BD63,IF(S$19&lt;='様式３（療養者名簿）（⑤の場合）'!$BE63,1,0),0),0)</f>
        <v>0</v>
      </c>
      <c r="T58" s="377">
        <f>IF(T$19-'様式３（療養者名簿）（⑤の場合）'!$BD63+1&lt;=15,IF(T$19&gt;='様式３（療養者名簿）（⑤の場合）'!$BD63,IF(T$19&lt;='様式３（療養者名簿）（⑤の場合）'!$BE63,1,0),0),0)</f>
        <v>0</v>
      </c>
      <c r="U58" s="377">
        <f>IF(U$19-'様式３（療養者名簿）（⑤の場合）'!$BD63+1&lt;=15,IF(U$19&gt;='様式３（療養者名簿）（⑤の場合）'!$BD63,IF(U$19&lt;='様式３（療養者名簿）（⑤の場合）'!$BE63,1,0),0),0)</f>
        <v>0</v>
      </c>
      <c r="V58" s="377">
        <f>IF(V$19-'様式３（療養者名簿）（⑤の場合）'!$BD63+1&lt;=15,IF(V$19&gt;='様式３（療養者名簿）（⑤の場合）'!$BD63,IF(V$19&lt;='様式３（療養者名簿）（⑤の場合）'!$BE63,1,0),0),0)</f>
        <v>0</v>
      </c>
      <c r="W58" s="377">
        <f>IF(W$19-'様式３（療養者名簿）（⑤の場合）'!$BD63+1&lt;=15,IF(W$19&gt;='様式３（療養者名簿）（⑤の場合）'!$BD63,IF(W$19&lt;='様式３（療養者名簿）（⑤の場合）'!$BE63,1,0),0),0)</f>
        <v>0</v>
      </c>
      <c r="X58" s="377">
        <f>IF(X$19-'様式３（療養者名簿）（⑤の場合）'!$BD63+1&lt;=15,IF(X$19&gt;='様式３（療養者名簿）（⑤の場合）'!$BD63,IF(X$19&lt;='様式３（療養者名簿）（⑤の場合）'!$BE63,1,0),0),0)</f>
        <v>0</v>
      </c>
      <c r="Y58" s="377">
        <f>IF(Y$19-'様式３（療養者名簿）（⑤の場合）'!$BD63+1&lt;=15,IF(Y$19&gt;='様式３（療養者名簿）（⑤の場合）'!$BD63,IF(Y$19&lt;='様式３（療養者名簿）（⑤の場合）'!$BE63,1,0),0),0)</f>
        <v>0</v>
      </c>
      <c r="Z58" s="377">
        <f>IF(Z$19-'様式３（療養者名簿）（⑤の場合）'!$BD63+1&lt;=15,IF(Z$19&gt;='様式３（療養者名簿）（⑤の場合）'!$BD63,IF(Z$19&lt;='様式３（療養者名簿）（⑤の場合）'!$BE63,1,0),0),0)</f>
        <v>0</v>
      </c>
      <c r="AA58" s="377">
        <f>IF(AA$19-'様式３（療養者名簿）（⑤の場合）'!$BD63+1&lt;=15,IF(AA$19&gt;='様式３（療養者名簿）（⑤の場合）'!$BD63,IF(AA$19&lt;='様式３（療養者名簿）（⑤の場合）'!$BE63,1,0),0),0)</f>
        <v>0</v>
      </c>
      <c r="AB58" s="377">
        <f>IF(AB$19-'様式３（療養者名簿）（⑤の場合）'!$BD63+1&lt;=15,IF(AB$19&gt;='様式３（療養者名簿）（⑤の場合）'!$BD63,IF(AB$19&lt;='様式３（療養者名簿）（⑤の場合）'!$BE63,1,0),0),0)</f>
        <v>0</v>
      </c>
      <c r="AC58" s="377">
        <f>IF(AC$19-'様式３（療養者名簿）（⑤の場合）'!$BD63+1&lt;=15,IF(AC$19&gt;='様式３（療養者名簿）（⑤の場合）'!$BD63,IF(AC$19&lt;='様式３（療養者名簿）（⑤の場合）'!$BE63,1,0),0),0)</f>
        <v>0</v>
      </c>
      <c r="AD58" s="377">
        <f>IF(AD$19-'様式３（療養者名簿）（⑤の場合）'!$BD63+1&lt;=15,IF(AD$19&gt;='様式３（療養者名簿）（⑤の場合）'!$BD63,IF(AD$19&lt;='様式３（療養者名簿）（⑤の場合）'!$BE63,1,0),0),0)</f>
        <v>0</v>
      </c>
      <c r="AE58" s="377">
        <f>IF(AE$19-'様式３（療養者名簿）（⑤の場合）'!$BD63+1&lt;=15,IF(AE$19&gt;='様式３（療養者名簿）（⑤の場合）'!$BD63,IF(AE$19&lt;='様式３（療養者名簿）（⑤の場合）'!$BE63,1,0),0),0)</f>
        <v>0</v>
      </c>
      <c r="AF58" s="377">
        <f>IF(AF$19-'様式３（療養者名簿）（⑤の場合）'!$BD63+1&lt;=15,IF(AF$19&gt;='様式３（療養者名簿）（⑤の場合）'!$BD63,IF(AF$19&lt;='様式３（療養者名簿）（⑤の場合）'!$BE63,1,0),0),0)</f>
        <v>0</v>
      </c>
      <c r="AG58" s="377">
        <f>IF(AG$19-'様式３（療養者名簿）（⑤の場合）'!$BD63+1&lt;=15,IF(AG$19&gt;='様式３（療養者名簿）（⑤の場合）'!$BD63,IF(AG$19&lt;='様式３（療養者名簿）（⑤の場合）'!$BE63,1,0),0),0)</f>
        <v>0</v>
      </c>
      <c r="AH58" s="377">
        <f>IF(AH$19-'様式３（療養者名簿）（⑤の場合）'!$BD63+1&lt;=15,IF(AH$19&gt;='様式３（療養者名簿）（⑤の場合）'!$BD63,IF(AH$19&lt;='様式３（療養者名簿）（⑤の場合）'!$BE63,1,0),0),0)</f>
        <v>0</v>
      </c>
      <c r="AI58" s="377">
        <f>IF(AI$19-'様式３（療養者名簿）（⑤の場合）'!$BD63+1&lt;=15,IF(AI$19&gt;='様式３（療養者名簿）（⑤の場合）'!$BD63,IF(AI$19&lt;='様式３（療養者名簿）（⑤の場合）'!$BE63,1,0),0),0)</f>
        <v>0</v>
      </c>
      <c r="AJ58" s="377">
        <f>IF(AJ$19-'様式３（療養者名簿）（⑤の場合）'!$BD63+1&lt;=15,IF(AJ$19&gt;='様式３（療養者名簿）（⑤の場合）'!$BD63,IF(AJ$19&lt;='様式３（療養者名簿）（⑤の場合）'!$BE63,1,0),0),0)</f>
        <v>0</v>
      </c>
      <c r="AK58" s="377">
        <f>IF(AK$19-'様式３（療養者名簿）（⑤の場合）'!$BD63+1&lt;=15,IF(AK$19&gt;='様式３（療養者名簿）（⑤の場合）'!$BD63,IF(AK$19&lt;='様式３（療養者名簿）（⑤の場合）'!$BE63,1,0),0),0)</f>
        <v>0</v>
      </c>
      <c r="AL58" s="377">
        <f>IF(AL$19-'様式３（療養者名簿）（⑤の場合）'!$BD63+1&lt;=15,IF(AL$19&gt;='様式３（療養者名簿）（⑤の場合）'!$BD63,IF(AL$19&lt;='様式３（療養者名簿）（⑤の場合）'!$BE63,1,0),0),0)</f>
        <v>0</v>
      </c>
      <c r="AM58" s="377">
        <f>IF(AM$19-'様式３（療養者名簿）（⑤の場合）'!$BD63+1&lt;=15,IF(AM$19&gt;='様式３（療養者名簿）（⑤の場合）'!$BD63,IF(AM$19&lt;='様式３（療養者名簿）（⑤の場合）'!$BE63,1,0),0),0)</f>
        <v>0</v>
      </c>
      <c r="AN58" s="377">
        <f>IF(AN$19-'様式３（療養者名簿）（⑤の場合）'!$BD63+1&lt;=15,IF(AN$19&gt;='様式３（療養者名簿）（⑤の場合）'!$BD63,IF(AN$19&lt;='様式３（療養者名簿）（⑤の場合）'!$BE63,1,0),0),0)</f>
        <v>0</v>
      </c>
      <c r="AO58" s="377">
        <f>IF(AO$19-'様式３（療養者名簿）（⑤の場合）'!$BD63+1&lt;=15,IF(AO$19&gt;='様式３（療養者名簿）（⑤の場合）'!$BD63,IF(AO$19&lt;='様式３（療養者名簿）（⑤の場合）'!$BE63,1,0),0),0)</f>
        <v>0</v>
      </c>
      <c r="AP58" s="377">
        <f>IF(AP$19-'様式３（療養者名簿）（⑤の場合）'!$BD63+1&lt;=15,IF(AP$19&gt;='様式３（療養者名簿）（⑤の場合）'!$BD63,IF(AP$19&lt;='様式３（療養者名簿）（⑤の場合）'!$BE63,1,0),0),0)</f>
        <v>0</v>
      </c>
      <c r="AQ58" s="377">
        <f>IF(AQ$19-'様式３（療養者名簿）（⑤の場合）'!$BD63+1&lt;=15,IF(AQ$19&gt;='様式３（療養者名簿）（⑤の場合）'!$BD63,IF(AQ$19&lt;='様式３（療養者名簿）（⑤の場合）'!$BE63,1,0),0),0)</f>
        <v>0</v>
      </c>
      <c r="AR58" s="377">
        <f>IF(AR$19-'様式３（療養者名簿）（⑤の場合）'!$BD63+1&lt;=15,IF(AR$19&gt;='様式３（療養者名簿）（⑤の場合）'!$BD63,IF(AR$19&lt;='様式３（療養者名簿）（⑤の場合）'!$BE63,1,0),0),0)</f>
        <v>0</v>
      </c>
      <c r="AS58" s="377">
        <f>IF(AS$19-'様式３（療養者名簿）（⑤の場合）'!$BD63+1&lt;=15,IF(AS$19&gt;='様式３（療養者名簿）（⑤の場合）'!$BD63,IF(AS$19&lt;='様式３（療養者名簿）（⑤の場合）'!$BE63,1,0),0),0)</f>
        <v>0</v>
      </c>
      <c r="AT58" s="377">
        <f>IF(AT$19-'様式３（療養者名簿）（⑤の場合）'!$BD63+1&lt;=15,IF(AT$19&gt;='様式３（療養者名簿）（⑤の場合）'!$BD63,IF(AT$19&lt;='様式３（療養者名簿）（⑤の場合）'!$BE63,1,0),0),0)</f>
        <v>0</v>
      </c>
      <c r="AU58" s="377">
        <f>IF(AU$19-'様式３（療養者名簿）（⑤の場合）'!$BD63+1&lt;=15,IF(AU$19&gt;='様式３（療養者名簿）（⑤の場合）'!$BD63,IF(AU$19&lt;='様式３（療養者名簿）（⑤の場合）'!$BE63,1,0),0),0)</f>
        <v>0</v>
      </c>
      <c r="AV58" s="377">
        <f>IF(AV$19-'様式３（療養者名簿）（⑤の場合）'!$BD63+1&lt;=15,IF(AV$19&gt;='様式３（療養者名簿）（⑤の場合）'!$BD63,IF(AV$19&lt;='様式３（療養者名簿）（⑤の場合）'!$BE63,1,0),0),0)</f>
        <v>0</v>
      </c>
      <c r="AW58" s="377">
        <f>IF(AW$19-'様式３（療養者名簿）（⑤の場合）'!$BD63+1&lt;=15,IF(AW$19&gt;='様式３（療養者名簿）（⑤の場合）'!$BD63,IF(AW$19&lt;='様式３（療養者名簿）（⑤の場合）'!$BE63,1,0),0),0)</f>
        <v>0</v>
      </c>
      <c r="AX58" s="377">
        <f>IF(AX$19-'様式３（療養者名簿）（⑤の場合）'!$BD63+1&lt;=15,IF(AX$19&gt;='様式３（療養者名簿）（⑤の場合）'!$BD63,IF(AX$19&lt;='様式３（療養者名簿）（⑤の場合）'!$BE63,1,0),0),0)</f>
        <v>0</v>
      </c>
      <c r="AY58" s="377">
        <f>IF(AY$19-'様式３（療養者名簿）（⑤の場合）'!$BD63+1&lt;=15,IF(AY$19&gt;='様式３（療養者名簿）（⑤の場合）'!$BD63,IF(AY$19&lt;='様式３（療養者名簿）（⑤の場合）'!$BE63,1,0),0),0)</f>
        <v>0</v>
      </c>
      <c r="AZ58" s="377">
        <f>IF(AZ$19-'様式３（療養者名簿）（⑤の場合）'!$BD63+1&lt;=15,IF(AZ$19&gt;='様式３（療養者名簿）（⑤の場合）'!$BD63,IF(AZ$19&lt;='様式３（療養者名簿）（⑤の場合）'!$BE63,1,0),0),0)</f>
        <v>0</v>
      </c>
      <c r="BA58" s="377">
        <f>IF(BA$19-'様式３（療養者名簿）（⑤の場合）'!$BD63+1&lt;=15,IF(BA$19&gt;='様式３（療養者名簿）（⑤の場合）'!$BD63,IF(BA$19&lt;='様式３（療養者名簿）（⑤の場合）'!$BE63,1,0),0),0)</f>
        <v>0</v>
      </c>
      <c r="BB58" s="377">
        <f>IF(BB$19-'様式３（療養者名簿）（⑤の場合）'!$BD63+1&lt;=15,IF(BB$19&gt;='様式３（療養者名簿）（⑤の場合）'!$BD63,IF(BB$19&lt;='様式３（療養者名簿）（⑤の場合）'!$BE63,1,0),0),0)</f>
        <v>0</v>
      </c>
      <c r="BC58" s="377">
        <f>IF(BC$19-'様式３（療養者名簿）（⑤の場合）'!$BD63+1&lt;=15,IF(BC$19&gt;='様式３（療養者名簿）（⑤の場合）'!$BD63,IF(BC$19&lt;='様式３（療養者名簿）（⑤の場合）'!$BE63,1,0),0),0)</f>
        <v>0</v>
      </c>
      <c r="BD58" s="377">
        <f>IF(BD$19-'様式３（療養者名簿）（⑤の場合）'!$BD63+1&lt;=15,IF(BD$19&gt;='様式３（療養者名簿）（⑤の場合）'!$BD63,IF(BD$19&lt;='様式３（療養者名簿）（⑤の場合）'!$BE63,1,0),0),0)</f>
        <v>0</v>
      </c>
      <c r="BE58" s="377">
        <f>IF(BE$19-'様式３（療養者名簿）（⑤の場合）'!$BD63+1&lt;=15,IF(BE$19&gt;='様式３（療養者名簿）（⑤の場合）'!$BD63,IF(BE$19&lt;='様式３（療養者名簿）（⑤の場合）'!$BE63,1,0),0),0)</f>
        <v>0</v>
      </c>
      <c r="BF58" s="377">
        <f>IF(BF$19-'様式３（療養者名簿）（⑤の場合）'!$BD63+1&lt;=15,IF(BF$19&gt;='様式３（療養者名簿）（⑤の場合）'!$BD63,IF(BF$19&lt;='様式３（療養者名簿）（⑤の場合）'!$BE63,1,0),0),0)</f>
        <v>0</v>
      </c>
      <c r="BG58" s="377">
        <f>IF(BG$19-'様式３（療養者名簿）（⑤の場合）'!$BD63+1&lt;=15,IF(BG$19&gt;='様式３（療養者名簿）（⑤の場合）'!$BD63,IF(BG$19&lt;='様式３（療養者名簿）（⑤の場合）'!$BE63,1,0),0),0)</f>
        <v>0</v>
      </c>
      <c r="BH58" s="377">
        <f>IF(BH$19-'様式３（療養者名簿）（⑤の場合）'!$BD63+1&lt;=15,IF(BH$19&gt;='様式３（療養者名簿）（⑤の場合）'!$BD63,IF(BH$19&lt;='様式３（療養者名簿）（⑤の場合）'!$BE63,1,0),0),0)</f>
        <v>0</v>
      </c>
      <c r="BI58" s="377">
        <f>IF(BI$19-'様式３（療養者名簿）（⑤の場合）'!$BD63+1&lt;=15,IF(BI$19&gt;='様式３（療養者名簿）（⑤の場合）'!$BD63,IF(BI$19&lt;='様式３（療養者名簿）（⑤の場合）'!$BE63,1,0),0),0)</f>
        <v>0</v>
      </c>
      <c r="BJ58" s="377">
        <f>IF(BJ$19-'様式３（療養者名簿）（⑤の場合）'!$BD63+1&lt;=15,IF(BJ$19&gt;='様式３（療養者名簿）（⑤の場合）'!$BD63,IF(BJ$19&lt;='様式３（療養者名簿）（⑤の場合）'!$BE63,1,0),0),0)</f>
        <v>0</v>
      </c>
      <c r="BK58" s="377">
        <f>IF(BK$19-'様式３（療養者名簿）（⑤の場合）'!$BD63+1&lt;=15,IF(BK$19&gt;='様式３（療養者名簿）（⑤の場合）'!$BD63,IF(BK$19&lt;='様式３（療養者名簿）（⑤の場合）'!$BE63,1,0),0),0)</f>
        <v>0</v>
      </c>
      <c r="BL58" s="377">
        <f>IF(BL$19-'様式３（療養者名簿）（⑤の場合）'!$BD63+1&lt;=15,IF(BL$19&gt;='様式３（療養者名簿）（⑤の場合）'!$BD63,IF(BL$19&lt;='様式３（療養者名簿）（⑤の場合）'!$BE63,1,0),0),0)</f>
        <v>0</v>
      </c>
      <c r="BM58" s="377">
        <f>IF(BM$19-'様式３（療養者名簿）（⑤の場合）'!$BD63+1&lt;=15,IF(BM$19&gt;='様式３（療養者名簿）（⑤の場合）'!$BD63,IF(BM$19&lt;='様式３（療養者名簿）（⑤の場合）'!$BE63,1,0),0),0)</f>
        <v>0</v>
      </c>
      <c r="BN58" s="377">
        <f>IF(BN$19-'様式３（療養者名簿）（⑤の場合）'!$BD63+1&lt;=15,IF(BN$19&gt;='様式３（療養者名簿）（⑤の場合）'!$BD63,IF(BN$19&lt;='様式３（療養者名簿）（⑤の場合）'!$BE63,1,0),0),0)</f>
        <v>0</v>
      </c>
      <c r="BO58" s="377">
        <f>IF(BO$19-'様式３（療養者名簿）（⑤の場合）'!$BD63+1&lt;=15,IF(BO$19&gt;='様式３（療養者名簿）（⑤の場合）'!$BD63,IF(BO$19&lt;='様式３（療養者名簿）（⑤の場合）'!$BE63,1,0),0),0)</f>
        <v>0</v>
      </c>
      <c r="BP58" s="377">
        <f>IF(BP$19-'様式３（療養者名簿）（⑤の場合）'!$BD63+1&lt;=15,IF(BP$19&gt;='様式３（療養者名簿）（⑤の場合）'!$BD63,IF(BP$19&lt;='様式３（療養者名簿）（⑤の場合）'!$BE63,1,0),0),0)</f>
        <v>0</v>
      </c>
      <c r="BQ58" s="377">
        <f>IF(BQ$19-'様式３（療養者名簿）（⑤の場合）'!$BD63+1&lt;=15,IF(BQ$19&gt;='様式３（療養者名簿）（⑤の場合）'!$BD63,IF(BQ$19&lt;='様式３（療養者名簿）（⑤の場合）'!$BE63,1,0),0),0)</f>
        <v>0</v>
      </c>
      <c r="BR58" s="377">
        <f>IF(BR$19-'様式３（療養者名簿）（⑤の場合）'!$BD63+1&lt;=15,IF(BR$19&gt;='様式３（療養者名簿）（⑤の場合）'!$BD63,IF(BR$19&lt;='様式３（療養者名簿）（⑤の場合）'!$BE63,1,0),0),0)</f>
        <v>0</v>
      </c>
      <c r="BS58" s="377">
        <f>IF(BS$19-'様式３（療養者名簿）（⑤の場合）'!$BD63+1&lt;=15,IF(BS$19&gt;='様式３（療養者名簿）（⑤の場合）'!$BD63,IF(BS$19&lt;='様式３（療養者名簿）（⑤の場合）'!$BE63,1,0),0),0)</f>
        <v>0</v>
      </c>
      <c r="BT58" s="377">
        <f>IF(BT$19-'様式３（療養者名簿）（⑤の場合）'!$BD63+1&lt;=15,IF(BT$19&gt;='様式３（療養者名簿）（⑤の場合）'!$BD63,IF(BT$19&lt;='様式３（療養者名簿）（⑤の場合）'!$BE63,1,0),0),0)</f>
        <v>0</v>
      </c>
      <c r="BU58" s="377">
        <f>IF(BU$19-'様式３（療養者名簿）（⑤の場合）'!$BD63+1&lt;=15,IF(BU$19&gt;='様式３（療養者名簿）（⑤の場合）'!$BD63,IF(BU$19&lt;='様式３（療養者名簿）（⑤の場合）'!$BE63,1,0),0),0)</f>
        <v>0</v>
      </c>
      <c r="BV58" s="377">
        <f>IF(BV$19-'様式３（療養者名簿）（⑤の場合）'!$BD63+1&lt;=15,IF(BV$19&gt;='様式３（療養者名簿）（⑤の場合）'!$BD63,IF(BV$19&lt;='様式３（療養者名簿）（⑤の場合）'!$BE63,1,0),0),0)</f>
        <v>0</v>
      </c>
      <c r="BW58" s="377">
        <f>IF(BW$19-'様式３（療養者名簿）（⑤の場合）'!$BD63+1&lt;=15,IF(BW$19&gt;='様式３（療養者名簿）（⑤の場合）'!$BD63,IF(BW$19&lt;='様式３（療養者名簿）（⑤の場合）'!$BE63,1,0),0),0)</f>
        <v>0</v>
      </c>
      <c r="BX58" s="377">
        <f>IF(BX$19-'様式３（療養者名簿）（⑤の場合）'!$BD63+1&lt;=15,IF(BX$19&gt;='様式３（療養者名簿）（⑤の場合）'!$BD63,IF(BX$19&lt;='様式３（療養者名簿）（⑤の場合）'!$BE63,1,0),0),0)</f>
        <v>0</v>
      </c>
      <c r="BY58" s="377">
        <f>IF(BY$19-'様式３（療養者名簿）（⑤の場合）'!$BD63+1&lt;=15,IF(BY$19&gt;='様式３（療養者名簿）（⑤の場合）'!$BD63,IF(BY$19&lt;='様式３（療養者名簿）（⑤の場合）'!$BE63,1,0),0),0)</f>
        <v>0</v>
      </c>
      <c r="BZ58" s="377">
        <f>IF(BZ$19-'様式３（療養者名簿）（⑤の場合）'!$BD63+1&lt;=15,IF(BZ$19&gt;='様式３（療養者名簿）（⑤の場合）'!$BD63,IF(BZ$19&lt;='様式３（療養者名簿）（⑤の場合）'!$BE63,1,0),0),0)</f>
        <v>0</v>
      </c>
      <c r="CA58" s="377">
        <f>IF(CA$19-'様式３（療養者名簿）（⑤の場合）'!$BD63+1&lt;=15,IF(CA$19&gt;='様式３（療養者名簿）（⑤の場合）'!$BD63,IF(CA$19&lt;='様式３（療養者名簿）（⑤の場合）'!$BE63,1,0),0),0)</f>
        <v>0</v>
      </c>
      <c r="CB58" s="377">
        <f>IF(CB$19-'様式３（療養者名簿）（⑤の場合）'!$BD63+1&lt;=15,IF(CB$19&gt;='様式３（療養者名簿）（⑤の場合）'!$BD63,IF(CB$19&lt;='様式３（療養者名簿）（⑤の場合）'!$BE63,1,0),0),0)</f>
        <v>0</v>
      </c>
      <c r="CC58" s="377">
        <f>IF(CC$19-'様式３（療養者名簿）（⑤の場合）'!$BD63+1&lt;=15,IF(CC$19&gt;='様式３（療養者名簿）（⑤の場合）'!$BD63,IF(CC$19&lt;='様式３（療養者名簿）（⑤の場合）'!$BE63,1,0),0),0)</f>
        <v>0</v>
      </c>
      <c r="CD58" s="377">
        <f>IF(CD$19-'様式３（療養者名簿）（⑤の場合）'!$BD63+1&lt;=15,IF(CD$19&gt;='様式３（療養者名簿）（⑤の場合）'!$BD63,IF(CD$19&lt;='様式３（療養者名簿）（⑤の場合）'!$BE63,1,0),0),0)</f>
        <v>0</v>
      </c>
      <c r="CE58" s="377">
        <f>IF(CE$19-'様式３（療養者名簿）（⑤の場合）'!$BD63+1&lt;=15,IF(CE$19&gt;='様式３（療養者名簿）（⑤の場合）'!$BD63,IF(CE$19&lt;='様式３（療養者名簿）（⑤の場合）'!$BE63,1,0),0),0)</f>
        <v>0</v>
      </c>
      <c r="CF58" s="377">
        <f>IF(CF$19-'様式３（療養者名簿）（⑤の場合）'!$BD63+1&lt;=15,IF(CF$19&gt;='様式３（療養者名簿）（⑤の場合）'!$BD63,IF(CF$19&lt;='様式３（療養者名簿）（⑤の場合）'!$BE63,1,0),0),0)</f>
        <v>0</v>
      </c>
      <c r="CG58" s="377">
        <f>IF(CG$19-'様式３（療養者名簿）（⑤の場合）'!$BD63+1&lt;=15,IF(CG$19&gt;='様式３（療養者名簿）（⑤の場合）'!$BD63,IF(CG$19&lt;='様式３（療養者名簿）（⑤の場合）'!$BE63,1,0),0),0)</f>
        <v>0</v>
      </c>
      <c r="CH58" s="377">
        <f>IF(CH$19-'様式３（療養者名簿）（⑤の場合）'!$BD63+1&lt;=15,IF(CH$19&gt;='様式３（療養者名簿）（⑤の場合）'!$BD63,IF(CH$19&lt;='様式３（療養者名簿）（⑤の場合）'!$BE63,1,0),0),0)</f>
        <v>0</v>
      </c>
      <c r="CI58" s="377">
        <f>IF(CI$19-'様式３（療養者名簿）（⑤の場合）'!$BD63+1&lt;=15,IF(CI$19&gt;='様式３（療養者名簿）（⑤の場合）'!$BD63,IF(CI$19&lt;='様式３（療養者名簿）（⑤の場合）'!$BE63,1,0),0),0)</f>
        <v>0</v>
      </c>
      <c r="CJ58" s="377">
        <f>IF(CJ$19-'様式３（療養者名簿）（⑤の場合）'!$BD63+1&lt;=15,IF(CJ$19&gt;='様式３（療養者名簿）（⑤の場合）'!$BD63,IF(CJ$19&lt;='様式３（療養者名簿）（⑤の場合）'!$BE63,1,0),0),0)</f>
        <v>0</v>
      </c>
      <c r="CK58" s="377">
        <f>IF(CK$19-'様式３（療養者名簿）（⑤の場合）'!$BD63+1&lt;=15,IF(CK$19&gt;='様式３（療養者名簿）（⑤の場合）'!$BD63,IF(CK$19&lt;='様式３（療養者名簿）（⑤の場合）'!$BE63,1,0),0),0)</f>
        <v>0</v>
      </c>
      <c r="CL58" s="377">
        <f>IF(CL$19-'様式３（療養者名簿）（⑤の場合）'!$BD63+1&lt;=15,IF(CL$19&gt;='様式３（療養者名簿）（⑤の場合）'!$BD63,IF(CL$19&lt;='様式３（療養者名簿）（⑤の場合）'!$BE63,1,0),0),0)</f>
        <v>0</v>
      </c>
      <c r="CM58" s="377">
        <f>IF(CM$19-'様式３（療養者名簿）（⑤の場合）'!$BD63+1&lt;=15,IF(CM$19&gt;='様式３（療養者名簿）（⑤の場合）'!$BD63,IF(CM$19&lt;='様式３（療養者名簿）（⑤の場合）'!$BE63,1,0),0),0)</f>
        <v>0</v>
      </c>
      <c r="CN58" s="377">
        <f>IF(CN$19-'様式３（療養者名簿）（⑤の場合）'!$BD63+1&lt;=15,IF(CN$19&gt;='様式３（療養者名簿）（⑤の場合）'!$BD63,IF(CN$19&lt;='様式３（療養者名簿）（⑤の場合）'!$BE63,1,0),0),0)</f>
        <v>0</v>
      </c>
      <c r="CO58" s="377">
        <f>IF(CO$19-'様式３（療養者名簿）（⑤の場合）'!$BD63+1&lt;=15,IF(CO$19&gt;='様式３（療養者名簿）（⑤の場合）'!$BD63,IF(CO$19&lt;='様式３（療養者名簿）（⑤の場合）'!$BE63,1,0),0),0)</f>
        <v>0</v>
      </c>
      <c r="CP58" s="377">
        <f>IF(CP$19-'様式３（療養者名簿）（⑤の場合）'!$BD63+1&lt;=15,IF(CP$19&gt;='様式３（療養者名簿）（⑤の場合）'!$BD63,IF(CP$19&lt;='様式３（療養者名簿）（⑤の場合）'!$BE63,1,0),0),0)</f>
        <v>0</v>
      </c>
      <c r="CQ58" s="377">
        <f>IF(CQ$19-'様式３（療養者名簿）（⑤の場合）'!$BD63+1&lt;=15,IF(CQ$19&gt;='様式３（療養者名簿）（⑤の場合）'!$BD63,IF(CQ$19&lt;='様式３（療養者名簿）（⑤の場合）'!$BE63,1,0),0),0)</f>
        <v>0</v>
      </c>
      <c r="CR58" s="377">
        <f>IF(CR$19-'様式３（療養者名簿）（⑤の場合）'!$BD63+1&lt;=15,IF(CR$19&gt;='様式３（療養者名簿）（⑤の場合）'!$BD63,IF(CR$19&lt;='様式３（療養者名簿）（⑤の場合）'!$BE63,1,0),0),0)</f>
        <v>0</v>
      </c>
      <c r="CS58" s="377">
        <f>IF(CS$19-'様式３（療養者名簿）（⑤の場合）'!$BD63+1&lt;=15,IF(CS$19&gt;='様式３（療養者名簿）（⑤の場合）'!$BD63,IF(CS$19&lt;='様式３（療養者名簿）（⑤の場合）'!$BE63,1,0),0),0)</f>
        <v>0</v>
      </c>
      <c r="CT58" s="377">
        <f>IF(CT$19-'様式３（療養者名簿）（⑤の場合）'!$BD63+1&lt;=15,IF(CT$19&gt;='様式３（療養者名簿）（⑤の場合）'!$BD63,IF(CT$19&lt;='様式３（療養者名簿）（⑤の場合）'!$BE63,1,0),0),0)</f>
        <v>0</v>
      </c>
      <c r="CU58" s="377">
        <f>IF(CU$19-'様式３（療養者名簿）（⑤の場合）'!$BD63+1&lt;=15,IF(CU$19&gt;='様式３（療養者名簿）（⑤の場合）'!$BD63,IF(CU$19&lt;='様式３（療養者名簿）（⑤の場合）'!$BE63,1,0),0),0)</f>
        <v>0</v>
      </c>
      <c r="CV58" s="377">
        <f>IF(CV$19-'様式３（療養者名簿）（⑤の場合）'!$BD63+1&lt;=15,IF(CV$19&gt;='様式３（療養者名簿）（⑤の場合）'!$BD63,IF(CV$19&lt;='様式３（療養者名簿）（⑤の場合）'!$BE63,1,0),0),0)</f>
        <v>0</v>
      </c>
      <c r="CW58" s="377">
        <f>IF(CW$19-'様式３（療養者名簿）（⑤の場合）'!$BD63+1&lt;=15,IF(CW$19&gt;='様式３（療養者名簿）（⑤の場合）'!$BD63,IF(CW$19&lt;='様式３（療養者名簿）（⑤の場合）'!$BE63,1,0),0),0)</f>
        <v>0</v>
      </c>
      <c r="CX58" s="377">
        <f>IF(CX$19-'様式３（療養者名簿）（⑤の場合）'!$BD63+1&lt;=15,IF(CX$19&gt;='様式３（療養者名簿）（⑤の場合）'!$BD63,IF(CX$19&lt;='様式３（療養者名簿）（⑤の場合）'!$BE63,1,0),0),0)</f>
        <v>0</v>
      </c>
      <c r="CY58" s="377">
        <f>IF(CY$19-'様式３（療養者名簿）（⑤の場合）'!$BD63+1&lt;=15,IF(CY$19&gt;='様式３（療養者名簿）（⑤の場合）'!$BD63,IF(CY$19&lt;='様式３（療養者名簿）（⑤の場合）'!$BE63,1,0),0),0)</f>
        <v>0</v>
      </c>
      <c r="CZ58" s="377">
        <f>IF(CZ$19-'様式３（療養者名簿）（⑤の場合）'!$BD63+1&lt;=15,IF(CZ$19&gt;='様式３（療養者名簿）（⑤の場合）'!$BD63,IF(CZ$19&lt;='様式３（療養者名簿）（⑤の場合）'!$BE63,1,0),0),0)</f>
        <v>0</v>
      </c>
      <c r="DA58" s="377">
        <f>IF(DA$19-'様式３（療養者名簿）（⑤の場合）'!$BD63+1&lt;=15,IF(DA$19&gt;='様式３（療養者名簿）（⑤の場合）'!$BD63,IF(DA$19&lt;='様式３（療養者名簿）（⑤の場合）'!$BE63,1,0),0),0)</f>
        <v>0</v>
      </c>
      <c r="DB58" s="377">
        <f>IF(DB$19-'様式３（療養者名簿）（⑤の場合）'!$BD63+1&lt;=15,IF(DB$19&gt;='様式３（療養者名簿）（⑤の場合）'!$BD63,IF(DB$19&lt;='様式３（療養者名簿）（⑤の場合）'!$BE63,1,0),0),0)</f>
        <v>0</v>
      </c>
      <c r="DC58" s="377">
        <f>IF(DC$19-'様式３（療養者名簿）（⑤の場合）'!$BD63+1&lt;=15,IF(DC$19&gt;='様式３（療養者名簿）（⑤の場合）'!$BD63,IF(DC$19&lt;='様式３（療養者名簿）（⑤の場合）'!$BE63,1,0),0),0)</f>
        <v>0</v>
      </c>
      <c r="DD58" s="377">
        <f>IF(DD$19-'様式３（療養者名簿）（⑤の場合）'!$BD63+1&lt;=15,IF(DD$19&gt;='様式３（療養者名簿）（⑤の場合）'!$BD63,IF(DD$19&lt;='様式３（療養者名簿）（⑤の場合）'!$BE63,1,0),0),0)</f>
        <v>0</v>
      </c>
      <c r="DE58" s="377">
        <f>IF(DE$19-'様式３（療養者名簿）（⑤の場合）'!$BD63+1&lt;=15,IF(DE$19&gt;='様式３（療養者名簿）（⑤の場合）'!$BD63,IF(DE$19&lt;='様式３（療養者名簿）（⑤の場合）'!$BE63,1,0),0),0)</f>
        <v>0</v>
      </c>
      <c r="DF58" s="377">
        <f>IF(DF$19-'様式３（療養者名簿）（⑤の場合）'!$BD63+1&lt;=15,IF(DF$19&gt;='様式３（療養者名簿）（⑤の場合）'!$BD63,IF(DF$19&lt;='様式３（療養者名簿）（⑤の場合）'!$BE63,1,0),0),0)</f>
        <v>0</v>
      </c>
      <c r="DG58" s="377">
        <f>IF(DG$19-'様式３（療養者名簿）（⑤の場合）'!$BD63+1&lt;=15,IF(DG$19&gt;='様式３（療養者名簿）（⑤の場合）'!$BD63,IF(DG$19&lt;='様式３（療養者名簿）（⑤の場合）'!$BE63,1,0),0),0)</f>
        <v>0</v>
      </c>
      <c r="DH58" s="377">
        <f>IF(DH$19-'様式３（療養者名簿）（⑤の場合）'!$BD63+1&lt;=15,IF(DH$19&gt;='様式３（療養者名簿）（⑤の場合）'!$BD63,IF(DH$19&lt;='様式３（療養者名簿）（⑤の場合）'!$BE63,1,0),0),0)</f>
        <v>0</v>
      </c>
      <c r="DI58" s="377">
        <f>IF(DI$19-'様式３（療養者名簿）（⑤の場合）'!$BD63+1&lt;=15,IF(DI$19&gt;='様式３（療養者名簿）（⑤の場合）'!$BD63,IF(DI$19&lt;='様式３（療養者名簿）（⑤の場合）'!$BE63,1,0),0),0)</f>
        <v>0</v>
      </c>
      <c r="DJ58" s="377">
        <f>IF(DJ$19-'様式３（療養者名簿）（⑤の場合）'!$BD63+1&lt;=15,IF(DJ$19&gt;='様式３（療養者名簿）（⑤の場合）'!$BD63,IF(DJ$19&lt;='様式３（療養者名簿）（⑤の場合）'!$BE63,1,0),0),0)</f>
        <v>0</v>
      </c>
      <c r="DK58" s="377">
        <f>IF(DK$19-'様式３（療養者名簿）（⑤の場合）'!$BD63+1&lt;=15,IF(DK$19&gt;='様式３（療養者名簿）（⑤の場合）'!$BD63,IF(DK$19&lt;='様式３（療養者名簿）（⑤の場合）'!$BE63,1,0),0),0)</f>
        <v>0</v>
      </c>
      <c r="DL58" s="377">
        <f>IF(DL$19-'様式３（療養者名簿）（⑤の場合）'!$BD63+1&lt;=15,IF(DL$19&gt;='様式３（療養者名簿）（⑤の場合）'!$BD63,IF(DL$19&lt;='様式３（療養者名簿）（⑤の場合）'!$BE63,1,0),0),0)</f>
        <v>0</v>
      </c>
      <c r="DM58" s="377">
        <f>IF(DM$19-'様式３（療養者名簿）（⑤の場合）'!$BD63+1&lt;=15,IF(DM$19&gt;='様式３（療養者名簿）（⑤の場合）'!$BD63,IF(DM$19&lt;='様式３（療養者名簿）（⑤の場合）'!$BE63,1,0),0),0)</f>
        <v>0</v>
      </c>
      <c r="DN58" s="377">
        <f>IF(DN$19-'様式３（療養者名簿）（⑤の場合）'!$BD63+1&lt;=15,IF(DN$19&gt;='様式３（療養者名簿）（⑤の場合）'!$BD63,IF(DN$19&lt;='様式３（療養者名簿）（⑤の場合）'!$BE63,1,0),0),0)</f>
        <v>0</v>
      </c>
      <c r="DO58" s="377">
        <f>IF(DO$19-'様式３（療養者名簿）（⑤の場合）'!$BD63+1&lt;=15,IF(DO$19&gt;='様式３（療養者名簿）（⑤の場合）'!$BD63,IF(DO$19&lt;='様式３（療養者名簿）（⑤の場合）'!$BE63,1,0),0),0)</f>
        <v>0</v>
      </c>
      <c r="DP58" s="377">
        <f>IF(DP$19-'様式３（療養者名簿）（⑤の場合）'!$BD63+1&lt;=15,IF(DP$19&gt;='様式３（療養者名簿）（⑤の場合）'!$BD63,IF(DP$19&lt;='様式３（療養者名簿）（⑤の場合）'!$BE63,1,0),0),0)</f>
        <v>0</v>
      </c>
      <c r="DQ58" s="377">
        <f>IF(DQ$19-'様式３（療養者名簿）（⑤の場合）'!$BD63+1&lt;=15,IF(DQ$19&gt;='様式３（療養者名簿）（⑤の場合）'!$BD63,IF(DQ$19&lt;='様式３（療養者名簿）（⑤の場合）'!$BE63,1,0),0),0)</f>
        <v>0</v>
      </c>
      <c r="DR58" s="377">
        <f>IF(DR$19-'様式３（療養者名簿）（⑤の場合）'!$BD63+1&lt;=15,IF(DR$19&gt;='様式３（療養者名簿）（⑤の場合）'!$BD63,IF(DR$19&lt;='様式３（療養者名簿）（⑤の場合）'!$BE63,1,0),0),0)</f>
        <v>0</v>
      </c>
      <c r="DS58" s="377">
        <f>IF(DS$19-'様式３（療養者名簿）（⑤の場合）'!$BD63+1&lt;=15,IF(DS$19&gt;='様式３（療養者名簿）（⑤の場合）'!$BD63,IF(DS$19&lt;='様式３（療養者名簿）（⑤の場合）'!$BE63,1,0),0),0)</f>
        <v>0</v>
      </c>
      <c r="DT58" s="377">
        <f>IF(DT$19-'様式３（療養者名簿）（⑤の場合）'!$BD63+1&lt;=15,IF(DT$19&gt;='様式３（療養者名簿）（⑤の場合）'!$BD63,IF(DT$19&lt;='様式３（療養者名簿）（⑤の場合）'!$BE63,1,0),0),0)</f>
        <v>0</v>
      </c>
      <c r="DU58" s="377">
        <f>IF(DU$19-'様式３（療養者名簿）（⑤の場合）'!$BD63+1&lt;=15,IF(DU$19&gt;='様式３（療養者名簿）（⑤の場合）'!$BD63,IF(DU$19&lt;='様式３（療養者名簿）（⑤の場合）'!$BE63,1,0),0),0)</f>
        <v>0</v>
      </c>
      <c r="DV58" s="377">
        <f>IF(DV$19-'様式３（療養者名簿）（⑤の場合）'!$BD63+1&lt;=15,IF(DV$19&gt;='様式３（療養者名簿）（⑤の場合）'!$BD63,IF(DV$19&lt;='様式３（療養者名簿）（⑤の場合）'!$BE63,1,0),0),0)</f>
        <v>0</v>
      </c>
      <c r="DW58" s="377">
        <f>IF(DW$19-'様式３（療養者名簿）（⑤の場合）'!$BD63+1&lt;=15,IF(DW$19&gt;='様式３（療養者名簿）（⑤の場合）'!$BD63,IF(DW$19&lt;='様式３（療養者名簿）（⑤の場合）'!$BE63,1,0),0),0)</f>
        <v>0</v>
      </c>
      <c r="DX58" s="377">
        <f>IF(DX$19-'様式３（療養者名簿）（⑤の場合）'!$BD63+1&lt;=15,IF(DX$19&gt;='様式３（療養者名簿）（⑤の場合）'!$BD63,IF(DX$19&lt;='様式３（療養者名簿）（⑤の場合）'!$BE63,1,0),0),0)</f>
        <v>0</v>
      </c>
      <c r="DY58" s="377">
        <f>IF(DY$19-'様式３（療養者名簿）（⑤の場合）'!$BD63+1&lt;=15,IF(DY$19&gt;='様式３（療養者名簿）（⑤の場合）'!$BD63,IF(DY$19&lt;='様式３（療養者名簿）（⑤の場合）'!$BE63,1,0),0),0)</f>
        <v>0</v>
      </c>
      <c r="DZ58" s="377">
        <f>IF(DZ$19-'様式３（療養者名簿）（⑤の場合）'!$BD63+1&lt;=15,IF(DZ$19&gt;='様式３（療養者名簿）（⑤の場合）'!$BD63,IF(DZ$19&lt;='様式３（療養者名簿）（⑤の場合）'!$BE63,1,0),0),0)</f>
        <v>0</v>
      </c>
      <c r="EA58" s="377">
        <f>IF(EA$19-'様式３（療養者名簿）（⑤の場合）'!$BD63+1&lt;=15,IF(EA$19&gt;='様式３（療養者名簿）（⑤の場合）'!$BD63,IF(EA$19&lt;='様式３（療養者名簿）（⑤の場合）'!$BE63,1,0),0),0)</f>
        <v>0</v>
      </c>
      <c r="EB58" s="377">
        <f>IF(EB$19-'様式３（療養者名簿）（⑤の場合）'!$BD63+1&lt;=15,IF(EB$19&gt;='様式３（療養者名簿）（⑤の場合）'!$BD63,IF(EB$19&lt;='様式３（療養者名簿）（⑤の場合）'!$BE63,1,0),0),0)</f>
        <v>0</v>
      </c>
      <c r="EC58" s="377">
        <f>IF(EC$19-'様式３（療養者名簿）（⑤の場合）'!$BD63+1&lt;=15,IF(EC$19&gt;='様式３（療養者名簿）（⑤の場合）'!$BD63,IF(EC$19&lt;='様式３（療養者名簿）（⑤の場合）'!$BE63,1,0),0),0)</f>
        <v>0</v>
      </c>
      <c r="ED58" s="377">
        <f>IF(ED$19-'様式３（療養者名簿）（⑤の場合）'!$BD63+1&lt;=15,IF(ED$19&gt;='様式３（療養者名簿）（⑤の場合）'!$BD63,IF(ED$19&lt;='様式３（療養者名簿）（⑤の場合）'!$BE63,1,0),0),0)</f>
        <v>0</v>
      </c>
      <c r="EE58" s="377">
        <f>IF(EE$19-'様式３（療養者名簿）（⑤の場合）'!$BD63+1&lt;=15,IF(EE$19&gt;='様式３（療養者名簿）（⑤の場合）'!$BD63,IF(EE$19&lt;='様式３（療養者名簿）（⑤の場合）'!$BE63,1,0),0),0)</f>
        <v>0</v>
      </c>
      <c r="EF58" s="377">
        <f>IF(EF$19-'様式３（療養者名簿）（⑤の場合）'!$BD63+1&lt;=15,IF(EF$19&gt;='様式３（療養者名簿）（⑤の場合）'!$BD63,IF(EF$19&lt;='様式３（療養者名簿）（⑤の場合）'!$BE63,1,0),0),0)</f>
        <v>0</v>
      </c>
      <c r="EG58" s="377">
        <f>IF(EG$19-'様式３（療養者名簿）（⑤の場合）'!$BD63+1&lt;=15,IF(EG$19&gt;='様式３（療養者名簿）（⑤の場合）'!$BD63,IF(EG$19&lt;='様式３（療養者名簿）（⑤の場合）'!$BE63,1,0),0),0)</f>
        <v>0</v>
      </c>
      <c r="EH58" s="377">
        <f>IF(EH$19-'様式３（療養者名簿）（⑤の場合）'!$BD63+1&lt;=15,IF(EH$19&gt;='様式３（療養者名簿）（⑤の場合）'!$BD63,IF(EH$19&lt;='様式３（療養者名簿）（⑤の場合）'!$BE63,1,0),0),0)</f>
        <v>0</v>
      </c>
      <c r="EI58" s="377">
        <f>IF(EI$19-'様式３（療養者名簿）（⑤の場合）'!$BD63+1&lt;=15,IF(EI$19&gt;='様式３（療養者名簿）（⑤の場合）'!$BD63,IF(EI$19&lt;='様式３（療養者名簿）（⑤の場合）'!$BE63,1,0),0),0)</f>
        <v>0</v>
      </c>
      <c r="EJ58" s="377">
        <f>IF(EJ$19-'様式３（療養者名簿）（⑤の場合）'!$BD63+1&lt;=15,IF(EJ$19&gt;='様式３（療養者名簿）（⑤の場合）'!$BD63,IF(EJ$19&lt;='様式３（療養者名簿）（⑤の場合）'!$BE63,1,0),0),0)</f>
        <v>0</v>
      </c>
      <c r="EK58" s="377">
        <f>IF(EK$19-'様式３（療養者名簿）（⑤の場合）'!$BD63+1&lt;=15,IF(EK$19&gt;='様式３（療養者名簿）（⑤の場合）'!$BD63,IF(EK$19&lt;='様式３（療養者名簿）（⑤の場合）'!$BE63,1,0),0),0)</f>
        <v>0</v>
      </c>
      <c r="EL58" s="377">
        <f>IF(EL$19-'様式３（療養者名簿）（⑤の場合）'!$BD63+1&lt;=15,IF(EL$19&gt;='様式３（療養者名簿）（⑤の場合）'!$BD63,IF(EL$19&lt;='様式３（療養者名簿）（⑤の場合）'!$BE63,1,0),0),0)</f>
        <v>0</v>
      </c>
      <c r="EM58" s="377">
        <f>IF(EM$19-'様式３（療養者名簿）（⑤の場合）'!$BD63+1&lt;=15,IF(EM$19&gt;='様式３（療養者名簿）（⑤の場合）'!$BD63,IF(EM$19&lt;='様式３（療養者名簿）（⑤の場合）'!$BE63,1,0),0),0)</f>
        <v>0</v>
      </c>
      <c r="EN58" s="377">
        <f>IF(EN$19-'様式３（療養者名簿）（⑤の場合）'!$BD63+1&lt;=15,IF(EN$19&gt;='様式３（療養者名簿）（⑤の場合）'!$BD63,IF(EN$19&lt;='様式３（療養者名簿）（⑤の場合）'!$BE63,1,0),0),0)</f>
        <v>0</v>
      </c>
      <c r="EO58" s="377">
        <f>IF(EO$19-'様式３（療養者名簿）（⑤の場合）'!$BD63+1&lt;=15,IF(EO$19&gt;='様式３（療養者名簿）（⑤の場合）'!$BD63,IF(EO$19&lt;='様式３（療養者名簿）（⑤の場合）'!$BE63,1,0),0),0)</f>
        <v>0</v>
      </c>
      <c r="EP58" s="377">
        <f>IF(EP$19-'様式３（療養者名簿）（⑤の場合）'!$BD63+1&lt;=15,IF(EP$19&gt;='様式３（療養者名簿）（⑤の場合）'!$BD63,IF(EP$19&lt;='様式３（療養者名簿）（⑤の場合）'!$BE63,1,0),0),0)</f>
        <v>0</v>
      </c>
      <c r="EQ58" s="377">
        <f>IF(EQ$19-'様式３（療養者名簿）（⑤の場合）'!$BD63+1&lt;=15,IF(EQ$19&gt;='様式３（療養者名簿）（⑤の場合）'!$BD63,IF(EQ$19&lt;='様式３（療養者名簿）（⑤の場合）'!$BE63,1,0),0),0)</f>
        <v>0</v>
      </c>
      <c r="ER58" s="377">
        <f>IF(ER$19-'様式３（療養者名簿）（⑤の場合）'!$BD63+1&lt;=15,IF(ER$19&gt;='様式３（療養者名簿）（⑤の場合）'!$BD63,IF(ER$19&lt;='様式３（療養者名簿）（⑤の場合）'!$BE63,1,0),0),0)</f>
        <v>0</v>
      </c>
      <c r="ES58" s="377">
        <f>IF(ES$19-'様式３（療養者名簿）（⑤の場合）'!$BD63+1&lt;=15,IF(ES$19&gt;='様式３（療養者名簿）（⑤の場合）'!$BD63,IF(ES$19&lt;='様式３（療養者名簿）（⑤の場合）'!$BE63,1,0),0),0)</f>
        <v>0</v>
      </c>
      <c r="ET58" s="377">
        <f>IF(ET$19-'様式３（療養者名簿）（⑤の場合）'!$BD63+1&lt;=15,IF(ET$19&gt;='様式３（療養者名簿）（⑤の場合）'!$BD63,IF(ET$19&lt;='様式３（療養者名簿）（⑤の場合）'!$BE63,1,0),0),0)</f>
        <v>0</v>
      </c>
      <c r="EU58" s="377">
        <f>IF(EU$19-'様式３（療養者名簿）（⑤の場合）'!$BD63+1&lt;=15,IF(EU$19&gt;='様式３（療養者名簿）（⑤の場合）'!$BD63,IF(EU$19&lt;='様式３（療養者名簿）（⑤の場合）'!$BE63,1,0),0),0)</f>
        <v>0</v>
      </c>
      <c r="EV58" s="377">
        <f>IF(EV$19-'様式３（療養者名簿）（⑤の場合）'!$BD63+1&lt;=15,IF(EV$19&gt;='様式３（療養者名簿）（⑤の場合）'!$BD63,IF(EV$19&lt;='様式３（療養者名簿）（⑤の場合）'!$BE63,1,0),0),0)</f>
        <v>0</v>
      </c>
      <c r="EW58" s="377">
        <f>IF(EW$19-'様式３（療養者名簿）（⑤の場合）'!$BD63+1&lt;=15,IF(EW$19&gt;='様式３（療養者名簿）（⑤の場合）'!$BD63,IF(EW$19&lt;='様式３（療養者名簿）（⑤の場合）'!$BE63,1,0),0),0)</f>
        <v>0</v>
      </c>
      <c r="EX58" s="377">
        <f>IF(EX$19-'様式３（療養者名簿）（⑤の場合）'!$BD63+1&lt;=15,IF(EX$19&gt;='様式３（療養者名簿）（⑤の場合）'!$BD63,IF(EX$19&lt;='様式３（療養者名簿）（⑤の場合）'!$BE63,1,0),0),0)</f>
        <v>0</v>
      </c>
      <c r="EY58" s="377">
        <f>IF(EY$19-'様式３（療養者名簿）（⑤の場合）'!$BD63+1&lt;=15,IF(EY$19&gt;='様式３（療養者名簿）（⑤の場合）'!$BD63,IF(EY$19&lt;='様式３（療養者名簿）（⑤の場合）'!$BE63,1,0),0),0)</f>
        <v>0</v>
      </c>
      <c r="EZ58" s="377">
        <f>IF(EZ$19-'様式３（療養者名簿）（⑤の場合）'!$BD63+1&lt;=15,IF(EZ$19&gt;='様式３（療養者名簿）（⑤の場合）'!$BD63,IF(EZ$19&lt;='様式３（療養者名簿）（⑤の場合）'!$BE63,1,0),0),0)</f>
        <v>0</v>
      </c>
      <c r="FA58" s="377">
        <f>IF(FA$19-'様式３（療養者名簿）（⑤の場合）'!$BD63+1&lt;=15,IF(FA$19&gt;='様式３（療養者名簿）（⑤の場合）'!$BD63,IF(FA$19&lt;='様式３（療養者名簿）（⑤の場合）'!$BE63,1,0),0),0)</f>
        <v>0</v>
      </c>
      <c r="FB58" s="377">
        <f>IF(FB$19-'様式３（療養者名簿）（⑤の場合）'!$BD63+1&lt;=15,IF(FB$19&gt;='様式３（療養者名簿）（⑤の場合）'!$BD63,IF(FB$19&lt;='様式３（療養者名簿）（⑤の場合）'!$BE63,1,0),0),0)</f>
        <v>0</v>
      </c>
      <c r="FC58" s="377">
        <f>IF(FC$19-'様式３（療養者名簿）（⑤の場合）'!$BD63+1&lt;=15,IF(FC$19&gt;='様式３（療養者名簿）（⑤の場合）'!$BD63,IF(FC$19&lt;='様式３（療養者名簿）（⑤の場合）'!$BE63,1,0),0),0)</f>
        <v>0</v>
      </c>
      <c r="FD58" s="377">
        <f>IF(FD$19-'様式３（療養者名簿）（⑤の場合）'!$BD63+1&lt;=15,IF(FD$19&gt;='様式３（療養者名簿）（⑤の場合）'!$BD63,IF(FD$19&lt;='様式３（療養者名簿）（⑤の場合）'!$BE63,1,0),0),0)</f>
        <v>0</v>
      </c>
      <c r="FE58" s="377">
        <f>IF(FE$19-'様式３（療養者名簿）（⑤の場合）'!$BD63+1&lt;=15,IF(FE$19&gt;='様式３（療養者名簿）（⑤の場合）'!$BD63,IF(FE$19&lt;='様式３（療養者名簿）（⑤の場合）'!$BE63,1,0),0),0)</f>
        <v>0</v>
      </c>
      <c r="FF58" s="377">
        <f>IF(FF$19-'様式３（療養者名簿）（⑤の場合）'!$BD63+1&lt;=15,IF(FF$19&gt;='様式３（療養者名簿）（⑤の場合）'!$BD63,IF(FF$19&lt;='様式３（療養者名簿）（⑤の場合）'!$BE63,1,0),0),0)</f>
        <v>0</v>
      </c>
      <c r="FG58" s="377">
        <f>IF(FG$19-'様式３（療養者名簿）（⑤の場合）'!$BD63+1&lt;=15,IF(FG$19&gt;='様式３（療養者名簿）（⑤の場合）'!$BD63,IF(FG$19&lt;='様式３（療養者名簿）（⑤の場合）'!$BE63,1,0),0),0)</f>
        <v>0</v>
      </c>
      <c r="FH58" s="377">
        <f>IF(FH$19-'様式３（療養者名簿）（⑤の場合）'!$BD63+1&lt;=15,IF(FH$19&gt;='様式３（療養者名簿）（⑤の場合）'!$BD63,IF(FH$19&lt;='様式３（療養者名簿）（⑤の場合）'!$BE63,1,0),0),0)</f>
        <v>0</v>
      </c>
      <c r="FI58" s="377">
        <f>IF(FI$19-'様式３（療養者名簿）（⑤の場合）'!$BD63+1&lt;=15,IF(FI$19&gt;='様式３（療養者名簿）（⑤の場合）'!$BD63,IF(FI$19&lt;='様式３（療養者名簿）（⑤の場合）'!$BE63,1,0),0),0)</f>
        <v>0</v>
      </c>
      <c r="FJ58" s="377">
        <f>IF(FJ$19-'様式３（療養者名簿）（⑤の場合）'!$BD63+1&lt;=15,IF(FJ$19&gt;='様式３（療養者名簿）（⑤の場合）'!$BD63,IF(FJ$19&lt;='様式３（療養者名簿）（⑤の場合）'!$BE63,1,0),0),0)</f>
        <v>0</v>
      </c>
      <c r="FK58" s="377">
        <f>IF(FK$19-'様式３（療養者名簿）（⑤の場合）'!$BD63+1&lt;=15,IF(FK$19&gt;='様式３（療養者名簿）（⑤の場合）'!$BD63,IF(FK$19&lt;='様式３（療養者名簿）（⑤の場合）'!$BE63,1,0),0),0)</f>
        <v>0</v>
      </c>
      <c r="FL58" s="377">
        <f>IF(FL$19-'様式３（療養者名簿）（⑤の場合）'!$BD63+1&lt;=15,IF(FL$19&gt;='様式３（療養者名簿）（⑤の場合）'!$BD63,IF(FL$19&lt;='様式３（療養者名簿）（⑤の場合）'!$BE63,1,0),0),0)</f>
        <v>0</v>
      </c>
      <c r="FM58" s="377">
        <f>IF(FM$19-'様式３（療養者名簿）（⑤の場合）'!$BD63+1&lt;=15,IF(FM$19&gt;='様式３（療養者名簿）（⑤の場合）'!$BD63,IF(FM$19&lt;='様式３（療養者名簿）（⑤の場合）'!$BE63,1,0),0),0)</f>
        <v>0</v>
      </c>
      <c r="FN58" s="377">
        <f>IF(FN$19-'様式３（療養者名簿）（⑤の場合）'!$BD63+1&lt;=15,IF(FN$19&gt;='様式３（療養者名簿）（⑤の場合）'!$BD63,IF(FN$19&lt;='様式３（療養者名簿）（⑤の場合）'!$BE63,1,0),0),0)</f>
        <v>0</v>
      </c>
      <c r="FO58" s="377">
        <f>IF(FO$19-'様式３（療養者名簿）（⑤の場合）'!$BD63+1&lt;=15,IF(FO$19&gt;='様式３（療養者名簿）（⑤の場合）'!$BD63,IF(FO$19&lt;='様式３（療養者名簿）（⑤の場合）'!$BE63,1,0),0),0)</f>
        <v>0</v>
      </c>
      <c r="FP58" s="377">
        <f>IF(FP$19-'様式３（療養者名簿）（⑤の場合）'!$BD63+1&lt;=15,IF(FP$19&gt;='様式３（療養者名簿）（⑤の場合）'!$BD63,IF(FP$19&lt;='様式３（療養者名簿）（⑤の場合）'!$BE63,1,0),0),0)</f>
        <v>0</v>
      </c>
      <c r="FQ58" s="377">
        <f>IF(FQ$19-'様式３（療養者名簿）（⑤の場合）'!$BD63+1&lt;=15,IF(FQ$19&gt;='様式３（療養者名簿）（⑤の場合）'!$BD63,IF(FQ$19&lt;='様式３（療養者名簿）（⑤の場合）'!$BE63,1,0),0),0)</f>
        <v>0</v>
      </c>
      <c r="FR58" s="377">
        <f>IF(FR$19-'様式３（療養者名簿）（⑤の場合）'!$BD63+1&lt;=15,IF(FR$19&gt;='様式３（療養者名簿）（⑤の場合）'!$BD63,IF(FR$19&lt;='様式３（療養者名簿）（⑤の場合）'!$BE63,1,0),0),0)</f>
        <v>0</v>
      </c>
      <c r="FS58" s="377">
        <f>IF(FS$19-'様式３（療養者名簿）（⑤の場合）'!$BD63+1&lt;=15,IF(FS$19&gt;='様式３（療養者名簿）（⑤の場合）'!$BD63,IF(FS$19&lt;='様式３（療養者名簿）（⑤の場合）'!$BE63,1,0),0),0)</f>
        <v>0</v>
      </c>
      <c r="FT58" s="377">
        <f>IF(FT$19-'様式３（療養者名簿）（⑤の場合）'!$BD63+1&lt;=15,IF(FT$19&gt;='様式３（療養者名簿）（⑤の場合）'!$BD63,IF(FT$19&lt;='様式３（療養者名簿）（⑤の場合）'!$BE63,1,0),0),0)</f>
        <v>0</v>
      </c>
      <c r="FU58" s="377">
        <f>IF(FU$19-'様式３（療養者名簿）（⑤の場合）'!$BD63+1&lt;=15,IF(FU$19&gt;='様式３（療養者名簿）（⑤の場合）'!$BD63,IF(FU$19&lt;='様式３（療養者名簿）（⑤の場合）'!$BE63,1,0),0),0)</f>
        <v>0</v>
      </c>
      <c r="FV58" s="377">
        <f>IF(FV$19-'様式３（療養者名簿）（⑤の場合）'!$BD63+1&lt;=15,IF(FV$19&gt;='様式３（療養者名簿）（⑤の場合）'!$BD63,IF(FV$19&lt;='様式３（療養者名簿）（⑤の場合）'!$BE63,1,0),0),0)</f>
        <v>0</v>
      </c>
      <c r="FW58" s="377">
        <f>IF(FW$19-'様式３（療養者名簿）（⑤の場合）'!$BD63+1&lt;=15,IF(FW$19&gt;='様式３（療養者名簿）（⑤の場合）'!$BD63,IF(FW$19&lt;='様式３（療養者名簿）（⑤の場合）'!$BE63,1,0),0),0)</f>
        <v>0</v>
      </c>
      <c r="FX58" s="377">
        <f>IF(FX$19-'様式３（療養者名簿）（⑤の場合）'!$BD63+1&lt;=15,IF(FX$19&gt;='様式３（療養者名簿）（⑤の場合）'!$BD63,IF(FX$19&lt;='様式３（療養者名簿）（⑤の場合）'!$BE63,1,0),0),0)</f>
        <v>0</v>
      </c>
      <c r="FY58" s="377">
        <f>IF(FY$19-'様式３（療養者名簿）（⑤の場合）'!$BD63+1&lt;=15,IF(FY$19&gt;='様式３（療養者名簿）（⑤の場合）'!$BD63,IF(FY$19&lt;='様式３（療養者名簿）（⑤の場合）'!$BE63,1,0),0),0)</f>
        <v>0</v>
      </c>
      <c r="FZ58" s="377">
        <f>IF(FZ$19-'様式３（療養者名簿）（⑤の場合）'!$BD63+1&lt;=15,IF(FZ$19&gt;='様式３（療養者名簿）（⑤の場合）'!$BD63,IF(FZ$19&lt;='様式３（療養者名簿）（⑤の場合）'!$BE63,1,0),0),0)</f>
        <v>0</v>
      </c>
      <c r="GA58" s="377">
        <f>IF(GA$19-'様式３（療養者名簿）（⑤の場合）'!$BD63+1&lt;=15,IF(GA$19&gt;='様式３（療養者名簿）（⑤の場合）'!$BD63,IF(GA$19&lt;='様式３（療養者名簿）（⑤の場合）'!$BE63,1,0),0),0)</f>
        <v>0</v>
      </c>
      <c r="GB58" s="377">
        <f>IF(GB$19-'様式３（療養者名簿）（⑤の場合）'!$BD63+1&lt;=15,IF(GB$19&gt;='様式３（療養者名簿）（⑤の場合）'!$BD63,IF(GB$19&lt;='様式３（療養者名簿）（⑤の場合）'!$BE63,1,0),0),0)</f>
        <v>0</v>
      </c>
      <c r="GC58" s="377">
        <f>IF(GC$19-'様式３（療養者名簿）（⑤の場合）'!$BD63+1&lt;=15,IF(GC$19&gt;='様式３（療養者名簿）（⑤の場合）'!$BD63,IF(GC$19&lt;='様式３（療養者名簿）（⑤の場合）'!$BE63,1,0),0),0)</f>
        <v>0</v>
      </c>
      <c r="GD58" s="377">
        <f>IF(GD$19-'様式３（療養者名簿）（⑤の場合）'!$BD63+1&lt;=15,IF(GD$19&gt;='様式３（療養者名簿）（⑤の場合）'!$BD63,IF(GD$19&lt;='様式３（療養者名簿）（⑤の場合）'!$BE63,1,0),0),0)</f>
        <v>0</v>
      </c>
      <c r="GE58" s="377">
        <f>IF(GE$19-'様式３（療養者名簿）（⑤の場合）'!$BD63+1&lt;=15,IF(GE$19&gt;='様式３（療養者名簿）（⑤の場合）'!$BD63,IF(GE$19&lt;='様式３（療養者名簿）（⑤の場合）'!$BE63,1,0),0),0)</f>
        <v>0</v>
      </c>
      <c r="GF58" s="377">
        <f>IF(GF$19-'様式３（療養者名簿）（⑤の場合）'!$BD63+1&lt;=15,IF(GF$19&gt;='様式３（療養者名簿）（⑤の場合）'!$BD63,IF(GF$19&lt;='様式３（療養者名簿）（⑤の場合）'!$BE63,1,0),0),0)</f>
        <v>0</v>
      </c>
      <c r="GG58" s="377">
        <f>IF(GG$19-'様式３（療養者名簿）（⑤の場合）'!$BD63+1&lt;=15,IF(GG$19&gt;='様式３（療養者名簿）（⑤の場合）'!$BD63,IF(GG$19&lt;='様式３（療養者名簿）（⑤の場合）'!$BE63,1,0),0),0)</f>
        <v>0</v>
      </c>
      <c r="GH58" s="377">
        <f>IF(GH$19-'様式３（療養者名簿）（⑤の場合）'!$BD63+1&lt;=15,IF(GH$19&gt;='様式３（療養者名簿）（⑤の場合）'!$BD63,IF(GH$19&lt;='様式３（療養者名簿）（⑤の場合）'!$BE63,1,0),0),0)</f>
        <v>0</v>
      </c>
      <c r="GI58" s="377">
        <f>IF(GI$19-'様式３（療養者名簿）（⑤の場合）'!$BD63+1&lt;=15,IF(GI$19&gt;='様式３（療養者名簿）（⑤の場合）'!$BD63,IF(GI$19&lt;='様式３（療養者名簿）（⑤の場合）'!$BE63,1,0),0),0)</f>
        <v>0</v>
      </c>
      <c r="GJ58" s="377">
        <f>IF(GJ$19-'様式３（療養者名簿）（⑤の場合）'!$BD63+1&lt;=15,IF(GJ$19&gt;='様式３（療養者名簿）（⑤の場合）'!$BD63,IF(GJ$19&lt;='様式３（療養者名簿）（⑤の場合）'!$BE63,1,0),0),0)</f>
        <v>0</v>
      </c>
      <c r="GK58" s="377">
        <f>IF(GK$19-'様式３（療養者名簿）（⑤の場合）'!$BD63+1&lt;=15,IF(GK$19&gt;='様式３（療養者名簿）（⑤の場合）'!$BD63,IF(GK$19&lt;='様式３（療養者名簿）（⑤の場合）'!$BE63,1,0),0),0)</f>
        <v>0</v>
      </c>
      <c r="GL58" s="377">
        <f>IF(GL$19-'様式３（療養者名簿）（⑤の場合）'!$BD63+1&lt;=15,IF(GL$19&gt;='様式３（療養者名簿）（⑤の場合）'!$BD63,IF(GL$19&lt;='様式３（療養者名簿）（⑤の場合）'!$BE63,1,0),0),0)</f>
        <v>0</v>
      </c>
      <c r="GM58" s="377">
        <f>IF(GM$19-'様式３（療養者名簿）（⑤の場合）'!$BD63+1&lt;=15,IF(GM$19&gt;='様式３（療養者名簿）（⑤の場合）'!$BD63,IF(GM$19&lt;='様式３（療養者名簿）（⑤の場合）'!$BE63,1,0),0),0)</f>
        <v>0</v>
      </c>
      <c r="GN58" s="377">
        <f>IF(GN$19-'様式３（療養者名簿）（⑤の場合）'!$BD63+1&lt;=15,IF(GN$19&gt;='様式３（療養者名簿）（⑤の場合）'!$BD63,IF(GN$19&lt;='様式３（療養者名簿）（⑤の場合）'!$BE63,1,0),0),0)</f>
        <v>0</v>
      </c>
      <c r="GO58" s="377">
        <f>IF(GO$19-'様式３（療養者名簿）（⑤の場合）'!$BD63+1&lt;=15,IF(GO$19&gt;='様式３（療養者名簿）（⑤の場合）'!$BD63,IF(GO$19&lt;='様式３（療養者名簿）（⑤の場合）'!$BE63,1,0),0),0)</f>
        <v>0</v>
      </c>
      <c r="GP58" s="377">
        <f>IF(GP$19-'様式３（療養者名簿）（⑤の場合）'!$BD63+1&lt;=15,IF(GP$19&gt;='様式３（療養者名簿）（⑤の場合）'!$BD63,IF(GP$19&lt;='様式３（療養者名簿）（⑤の場合）'!$BE63,1,0),0),0)</f>
        <v>0</v>
      </c>
      <c r="GQ58" s="377">
        <f>IF(GQ$19-'様式３（療養者名簿）（⑤の場合）'!$BD63+1&lt;=15,IF(GQ$19&gt;='様式３（療養者名簿）（⑤の場合）'!$BD63,IF(GQ$19&lt;='様式３（療養者名簿）（⑤の場合）'!$BE63,1,0),0),0)</f>
        <v>0</v>
      </c>
      <c r="GR58" s="377">
        <f>IF(GR$19-'様式３（療養者名簿）（⑤の場合）'!$BD63+1&lt;=15,IF(GR$19&gt;='様式３（療養者名簿）（⑤の場合）'!$BD63,IF(GR$19&lt;='様式３（療養者名簿）（⑤の場合）'!$BE63,1,0),0),0)</f>
        <v>0</v>
      </c>
      <c r="GS58" s="377">
        <f>IF(GS$19-'様式３（療養者名簿）（⑤の場合）'!$BD63+1&lt;=15,IF(GS$19&gt;='様式３（療養者名簿）（⑤の場合）'!$BD63,IF(GS$19&lt;='様式３（療養者名簿）（⑤の場合）'!$BE63,1,0),0),0)</f>
        <v>0</v>
      </c>
      <c r="GT58" s="377">
        <f>IF(GT$19-'様式３（療養者名簿）（⑤の場合）'!$BD63+1&lt;=15,IF(GT$19&gt;='様式３（療養者名簿）（⑤の場合）'!$BD63,IF(GT$19&lt;='様式３（療養者名簿）（⑤の場合）'!$BE63,1,0),0),0)</f>
        <v>0</v>
      </c>
      <c r="GU58" s="377">
        <f>IF(GU$19-'様式３（療養者名簿）（⑤の場合）'!$BD63+1&lt;=15,IF(GU$19&gt;='様式３（療養者名簿）（⑤の場合）'!$BD63,IF(GU$19&lt;='様式３（療養者名簿）（⑤の場合）'!$BE63,1,0),0),0)</f>
        <v>0</v>
      </c>
      <c r="GV58" s="377">
        <f>IF(GV$19-'様式３（療養者名簿）（⑤の場合）'!$BD63+1&lt;=15,IF(GV$19&gt;='様式３（療養者名簿）（⑤の場合）'!$BD63,IF(GV$19&lt;='様式３（療養者名簿）（⑤の場合）'!$BE63,1,0),0),0)</f>
        <v>0</v>
      </c>
      <c r="GW58" s="377">
        <f>IF(GW$19-'様式３（療養者名簿）（⑤の場合）'!$BD63+1&lt;=15,IF(GW$19&gt;='様式３（療養者名簿）（⑤の場合）'!$BD63,IF(GW$19&lt;='様式３（療養者名簿）（⑤の場合）'!$BE63,1,0),0),0)</f>
        <v>0</v>
      </c>
      <c r="GX58" s="377">
        <f>IF(GX$19-'様式３（療養者名簿）（⑤の場合）'!$BD63+1&lt;=15,IF(GX$19&gt;='様式３（療養者名簿）（⑤の場合）'!$BD63,IF(GX$19&lt;='様式３（療養者名簿）（⑤の場合）'!$BE63,1,0),0),0)</f>
        <v>0</v>
      </c>
      <c r="GY58" s="377">
        <f>IF(GY$19-'様式３（療養者名簿）（⑤の場合）'!$BD63+1&lt;=15,IF(GY$19&gt;='様式３（療養者名簿）（⑤の場合）'!$BD63,IF(GY$19&lt;='様式３（療養者名簿）（⑤の場合）'!$BE63,1,0),0),0)</f>
        <v>0</v>
      </c>
      <c r="GZ58" s="377">
        <f>IF(GZ$19-'様式３（療養者名簿）（⑤の場合）'!$BD63+1&lt;=15,IF(GZ$19&gt;='様式３（療養者名簿）（⑤の場合）'!$BD63,IF(GZ$19&lt;='様式３（療養者名簿）（⑤の場合）'!$BE63,1,0),0),0)</f>
        <v>0</v>
      </c>
      <c r="HA58" s="377">
        <f>IF(HA$19-'様式３（療養者名簿）（⑤の場合）'!$BD63+1&lt;=15,IF(HA$19&gt;='様式３（療養者名簿）（⑤の場合）'!$BD63,IF(HA$19&lt;='様式３（療養者名簿）（⑤の場合）'!$BE63,1,0),0),0)</f>
        <v>0</v>
      </c>
      <c r="HB58" s="377">
        <f>IF(HB$19-'様式３（療養者名簿）（⑤の場合）'!$BD63+1&lt;=15,IF(HB$19&gt;='様式３（療養者名簿）（⑤の場合）'!$BD63,IF(HB$19&lt;='様式３（療養者名簿）（⑤の場合）'!$BE63,1,0),0),0)</f>
        <v>0</v>
      </c>
      <c r="HC58" s="377">
        <f>IF(HC$19-'様式３（療養者名簿）（⑤の場合）'!$BD63+1&lt;=15,IF(HC$19&gt;='様式３（療養者名簿）（⑤の場合）'!$BD63,IF(HC$19&lt;='様式３（療養者名簿）（⑤の場合）'!$BE63,1,0),0),0)</f>
        <v>0</v>
      </c>
      <c r="HD58" s="377">
        <f>IF(HD$19-'様式３（療養者名簿）（⑤の場合）'!$BD63+1&lt;=15,IF(HD$19&gt;='様式３（療養者名簿）（⑤の場合）'!$BD63,IF(HD$19&lt;='様式３（療養者名簿）（⑤の場合）'!$BE63,1,0),0),0)</f>
        <v>0</v>
      </c>
      <c r="HE58" s="377">
        <f>IF(HE$19-'様式３（療養者名簿）（⑤の場合）'!$BD63+1&lt;=15,IF(HE$19&gt;='様式３（療養者名簿）（⑤の場合）'!$BD63,IF(HE$19&lt;='様式３（療養者名簿）（⑤の場合）'!$BE63,1,0),0),0)</f>
        <v>0</v>
      </c>
      <c r="HF58" s="377">
        <f>IF(HF$19-'様式３（療養者名簿）（⑤の場合）'!$BD63+1&lt;=15,IF(HF$19&gt;='様式３（療養者名簿）（⑤の場合）'!$BD63,IF(HF$19&lt;='様式３（療養者名簿）（⑤の場合）'!$BE63,1,0),0),0)</f>
        <v>0</v>
      </c>
      <c r="HG58" s="377">
        <f>IF(HG$19-'様式３（療養者名簿）（⑤の場合）'!$BD63+1&lt;=15,IF(HG$19&gt;='様式３（療養者名簿）（⑤の場合）'!$BD63,IF(HG$19&lt;='様式３（療養者名簿）（⑤の場合）'!$BE63,1,0),0),0)</f>
        <v>0</v>
      </c>
      <c r="HH58" s="377">
        <f>IF(HH$19-'様式３（療養者名簿）（⑤の場合）'!$BD63+1&lt;=15,IF(HH$19&gt;='様式３（療養者名簿）（⑤の場合）'!$BD63,IF(HH$19&lt;='様式３（療養者名簿）（⑤の場合）'!$BE63,1,0),0),0)</f>
        <v>0</v>
      </c>
      <c r="HI58" s="377">
        <f>IF(HI$19-'様式３（療養者名簿）（⑤の場合）'!$BD63+1&lt;=15,IF(HI$19&gt;='様式３（療養者名簿）（⑤の場合）'!$BD63,IF(HI$19&lt;='様式３（療養者名簿）（⑤の場合）'!$BE63,1,0),0),0)</f>
        <v>0</v>
      </c>
      <c r="HJ58" s="377">
        <f>IF(HJ$19-'様式３（療養者名簿）（⑤の場合）'!$BD63+1&lt;=15,IF(HJ$19&gt;='様式３（療養者名簿）（⑤の場合）'!$BD63,IF(HJ$19&lt;='様式３（療養者名簿）（⑤の場合）'!$BE63,1,0),0),0)</f>
        <v>0</v>
      </c>
      <c r="HK58" s="377">
        <f>IF(HK$19-'様式３（療養者名簿）（⑤の場合）'!$BD63+1&lt;=15,IF(HK$19&gt;='様式３（療養者名簿）（⑤の場合）'!$BD63,IF(HK$19&lt;='様式３（療養者名簿）（⑤の場合）'!$BE63,1,0),0),0)</f>
        <v>0</v>
      </c>
      <c r="HL58" s="377">
        <f>IF(HL$19-'様式３（療養者名簿）（⑤の場合）'!$BD63+1&lt;=15,IF(HL$19&gt;='様式３（療養者名簿）（⑤の場合）'!$BD63,IF(HL$19&lt;='様式３（療養者名簿）（⑤の場合）'!$BE63,1,0),0),0)</f>
        <v>0</v>
      </c>
      <c r="HM58" s="377">
        <f>IF(HM$19-'様式３（療養者名簿）（⑤の場合）'!$BD63+1&lt;=15,IF(HM$19&gt;='様式３（療養者名簿）（⑤の場合）'!$BD63,IF(HM$19&lt;='様式３（療養者名簿）（⑤の場合）'!$BE63,1,0),0),0)</f>
        <v>0</v>
      </c>
      <c r="HN58" s="377">
        <f>IF(HN$19-'様式３（療養者名簿）（⑤の場合）'!$BD63+1&lt;=15,IF(HN$19&gt;='様式３（療養者名簿）（⑤の場合）'!$BD63,IF(HN$19&lt;='様式３（療養者名簿）（⑤の場合）'!$BE63,1,0),0),0)</f>
        <v>0</v>
      </c>
      <c r="HO58" s="377">
        <f>IF(HO$19-'様式３（療養者名簿）（⑤の場合）'!$BD63+1&lt;=15,IF(HO$19&gt;='様式３（療養者名簿）（⑤の場合）'!$BD63,IF(HO$19&lt;='様式３（療養者名簿）（⑤の場合）'!$BE63,1,0),0),0)</f>
        <v>0</v>
      </c>
      <c r="HP58" s="377">
        <f>IF(HP$19-'様式３（療養者名簿）（⑤の場合）'!$BD63+1&lt;=15,IF(HP$19&gt;='様式３（療養者名簿）（⑤の場合）'!$BD63,IF(HP$19&lt;='様式３（療養者名簿）（⑤の場合）'!$BE63,1,0),0),0)</f>
        <v>0</v>
      </c>
      <c r="HQ58" s="377">
        <f>IF(HQ$19-'様式３（療養者名簿）（⑤の場合）'!$BD63+1&lt;=15,IF(HQ$19&gt;='様式３（療養者名簿）（⑤の場合）'!$BD63,IF(HQ$19&lt;='様式３（療養者名簿）（⑤の場合）'!$BE63,1,0),0),0)</f>
        <v>0</v>
      </c>
      <c r="HR58" s="377">
        <f>IF(HR$19-'様式３（療養者名簿）（⑤の場合）'!$BD63+1&lt;=15,IF(HR$19&gt;='様式３（療養者名簿）（⑤の場合）'!$BD63,IF(HR$19&lt;='様式３（療養者名簿）（⑤の場合）'!$BE63,1,0),0),0)</f>
        <v>0</v>
      </c>
      <c r="HS58" s="377">
        <f>IF(HS$19-'様式３（療養者名簿）（⑤の場合）'!$BD63+1&lt;=15,IF(HS$19&gt;='様式３（療養者名簿）（⑤の場合）'!$BD63,IF(HS$19&lt;='様式３（療養者名簿）（⑤の場合）'!$BE63,1,0),0),0)</f>
        <v>0</v>
      </c>
      <c r="HT58" s="377">
        <f>IF(HT$19-'様式３（療養者名簿）（⑤の場合）'!$BD63+1&lt;=15,IF(HT$19&gt;='様式３（療養者名簿）（⑤の場合）'!$BD63,IF(HT$19&lt;='様式３（療養者名簿）（⑤の場合）'!$BE63,1,0),0),0)</f>
        <v>0</v>
      </c>
      <c r="HU58" s="377">
        <f>IF(HU$19-'様式３（療養者名簿）（⑤の場合）'!$BD63+1&lt;=15,IF(HU$19&gt;='様式３（療養者名簿）（⑤の場合）'!$BD63,IF(HU$19&lt;='様式３（療養者名簿）（⑤の場合）'!$BE63,1,0),0),0)</f>
        <v>0</v>
      </c>
      <c r="HV58" s="377">
        <f>IF(HV$19-'様式３（療養者名簿）（⑤の場合）'!$BD63+1&lt;=15,IF(HV$19&gt;='様式３（療養者名簿）（⑤の場合）'!$BD63,IF(HV$19&lt;='様式３（療養者名簿）（⑤の場合）'!$BE63,1,0),0),0)</f>
        <v>0</v>
      </c>
      <c r="HW58" s="377">
        <f>IF(HW$19-'様式３（療養者名簿）（⑤の場合）'!$BD63+1&lt;=15,IF(HW$19&gt;='様式３（療養者名簿）（⑤の場合）'!$BD63,IF(HW$19&lt;='様式３（療養者名簿）（⑤の場合）'!$BE63,1,0),0),0)</f>
        <v>0</v>
      </c>
      <c r="HX58" s="377">
        <f>IF(HX$19-'様式３（療養者名簿）（⑤の場合）'!$BD63+1&lt;=15,IF(HX$19&gt;='様式３（療養者名簿）（⑤の場合）'!$BD63,IF(HX$19&lt;='様式３（療養者名簿）（⑤の場合）'!$BE63,1,0),0),0)</f>
        <v>0</v>
      </c>
      <c r="HY58" s="377">
        <f>IF(HY$19-'様式３（療養者名簿）（⑤の場合）'!$BD63+1&lt;=15,IF(HY$19&gt;='様式３（療養者名簿）（⑤の場合）'!$BD63,IF(HY$19&lt;='様式３（療養者名簿）（⑤の場合）'!$BE63,1,0),0),0)</f>
        <v>0</v>
      </c>
      <c r="HZ58" s="377">
        <f>IF(HZ$19-'様式３（療養者名簿）（⑤の場合）'!$BD63+1&lt;=15,IF(HZ$19&gt;='様式３（療養者名簿）（⑤の場合）'!$BD63,IF(HZ$19&lt;='様式３（療養者名簿）（⑤の場合）'!$BE63,1,0),0),0)</f>
        <v>0</v>
      </c>
      <c r="IA58" s="377">
        <f>IF(IA$19-'様式３（療養者名簿）（⑤の場合）'!$BD63+1&lt;=15,IF(IA$19&gt;='様式３（療養者名簿）（⑤の場合）'!$BD63,IF(IA$19&lt;='様式３（療養者名簿）（⑤の場合）'!$BE63,1,0),0),0)</f>
        <v>0</v>
      </c>
      <c r="IB58" s="377">
        <f>IF(IB$19-'様式３（療養者名簿）（⑤の場合）'!$BD63+1&lt;=15,IF(IB$19&gt;='様式３（療養者名簿）（⑤の場合）'!$BD63,IF(IB$19&lt;='様式３（療養者名簿）（⑤の場合）'!$BE63,1,0),0),0)</f>
        <v>0</v>
      </c>
      <c r="IC58" s="377">
        <f>IF(IC$19-'様式３（療養者名簿）（⑤の場合）'!$BD63+1&lt;=15,IF(IC$19&gt;='様式３（療養者名簿）（⑤の場合）'!$BD63,IF(IC$19&lt;='様式３（療養者名簿）（⑤の場合）'!$BE63,1,0),0),0)</f>
        <v>0</v>
      </c>
      <c r="ID58" s="377">
        <f>IF(ID$19-'様式３（療養者名簿）（⑤の場合）'!$BD63+1&lt;=15,IF(ID$19&gt;='様式３（療養者名簿）（⑤の場合）'!$BD63,IF(ID$19&lt;='様式３（療養者名簿）（⑤の場合）'!$BE63,1,0),0),0)</f>
        <v>0</v>
      </c>
      <c r="IE58" s="377">
        <f>IF(IE$19-'様式３（療養者名簿）（⑤の場合）'!$BD63+1&lt;=15,IF(IE$19&gt;='様式３（療養者名簿）（⑤の場合）'!$BD63,IF(IE$19&lt;='様式３（療養者名簿）（⑤の場合）'!$BE63,1,0),0),0)</f>
        <v>0</v>
      </c>
      <c r="IF58" s="377">
        <f>IF(IF$19-'様式３（療養者名簿）（⑤の場合）'!$BD63+1&lt;=15,IF(IF$19&gt;='様式３（療養者名簿）（⑤の場合）'!$BD63,IF(IF$19&lt;='様式３（療養者名簿）（⑤の場合）'!$BE63,1,0),0),0)</f>
        <v>0</v>
      </c>
      <c r="IG58" s="377">
        <f>IF(IG$19-'様式３（療養者名簿）（⑤の場合）'!$BD63+1&lt;=15,IF(IG$19&gt;='様式３（療養者名簿）（⑤の場合）'!$BD63,IF(IG$19&lt;='様式３（療養者名簿）（⑤の場合）'!$BE63,1,0),0),0)</f>
        <v>0</v>
      </c>
      <c r="IH58" s="377">
        <f>IF(IH$19-'様式３（療養者名簿）（⑤の場合）'!$BD63+1&lt;=15,IF(IH$19&gt;='様式３（療養者名簿）（⑤の場合）'!$BD63,IF(IH$19&lt;='様式３（療養者名簿）（⑤の場合）'!$BE63,1,0),0),0)</f>
        <v>0</v>
      </c>
      <c r="II58" s="377">
        <f>IF(II$19-'様式３（療養者名簿）（⑤の場合）'!$BD63+1&lt;=15,IF(II$19&gt;='様式３（療養者名簿）（⑤の場合）'!$BD63,IF(II$19&lt;='様式３（療養者名簿）（⑤の場合）'!$BE63,1,0),0),0)</f>
        <v>0</v>
      </c>
      <c r="IJ58" s="377">
        <f>IF(IJ$19-'様式３（療養者名簿）（⑤の場合）'!$BD63+1&lt;=15,IF(IJ$19&gt;='様式３（療養者名簿）（⑤の場合）'!$BD63,IF(IJ$19&lt;='様式３（療養者名簿）（⑤の場合）'!$BE63,1,0),0),0)</f>
        <v>0</v>
      </c>
      <c r="IK58" s="377">
        <f>IF(IK$19-'様式３（療養者名簿）（⑤の場合）'!$BD63+1&lt;=15,IF(IK$19&gt;='様式３（療養者名簿）（⑤の場合）'!$BD63,IF(IK$19&lt;='様式３（療養者名簿）（⑤の場合）'!$BE63,1,0),0),0)</f>
        <v>0</v>
      </c>
      <c r="IL58" s="377">
        <f>IF(IL$19-'様式３（療養者名簿）（⑤の場合）'!$BD63+1&lt;=15,IF(IL$19&gt;='様式３（療養者名簿）（⑤の場合）'!$BD63,IF(IL$19&lt;='様式３（療養者名簿）（⑤の場合）'!$BE63,1,0),0),0)</f>
        <v>0</v>
      </c>
      <c r="IM58" s="377">
        <f>IF(IM$19-'様式３（療養者名簿）（⑤の場合）'!$BD63+1&lt;=15,IF(IM$19&gt;='様式３（療養者名簿）（⑤の場合）'!$BD63,IF(IM$19&lt;='様式３（療養者名簿）（⑤の場合）'!$BE63,1,0),0),0)</f>
        <v>0</v>
      </c>
      <c r="IN58" s="377">
        <f>IF(IN$19-'様式３（療養者名簿）（⑤の場合）'!$BD63+1&lt;=15,IF(IN$19&gt;='様式３（療養者名簿）（⑤の場合）'!$BD63,IF(IN$19&lt;='様式３（療養者名簿）（⑤の場合）'!$BE63,1,0),0),0)</f>
        <v>0</v>
      </c>
      <c r="IO58" s="377">
        <f>IF(IO$19-'様式３（療養者名簿）（⑤の場合）'!$BD63+1&lt;=15,IF(IO$19&gt;='様式３（療養者名簿）（⑤の場合）'!$BD63,IF(IO$19&lt;='様式３（療養者名簿）（⑤の場合）'!$BE63,1,0),0),0)</f>
        <v>0</v>
      </c>
      <c r="IP58" s="377">
        <f>IF(IP$19-'様式３（療養者名簿）（⑤の場合）'!$BD63+1&lt;=15,IF(IP$19&gt;='様式３（療養者名簿）（⑤の場合）'!$BD63,IF(IP$19&lt;='様式３（療養者名簿）（⑤の場合）'!$BE63,1,0),0),0)</f>
        <v>0</v>
      </c>
      <c r="IQ58" s="377">
        <f>IF(IQ$19-'様式３（療養者名簿）（⑤の場合）'!$BD63+1&lt;=15,IF(IQ$19&gt;='様式３（療養者名簿）（⑤の場合）'!$BD63,IF(IQ$19&lt;='様式３（療養者名簿）（⑤の場合）'!$BE63,1,0),0),0)</f>
        <v>0</v>
      </c>
      <c r="IR58" s="377">
        <f>IF(IR$19-'様式３（療養者名簿）（⑤の場合）'!$BD63+1&lt;=15,IF(IR$19&gt;='様式３（療養者名簿）（⑤の場合）'!$BD63,IF(IR$19&lt;='様式３（療養者名簿）（⑤の場合）'!$BE63,1,0),0),0)</f>
        <v>0</v>
      </c>
      <c r="IS58" s="377">
        <f>IF(IS$19-'様式３（療養者名簿）（⑤の場合）'!$BD63+1&lt;=15,IF(IS$19&gt;='様式３（療養者名簿）（⑤の場合）'!$BD63,IF(IS$19&lt;='様式３（療養者名簿）（⑤の場合）'!$BE63,1,0),0),0)</f>
        <v>0</v>
      </c>
      <c r="IT58" s="377">
        <f>IF(IT$19-'様式３（療養者名簿）（⑤の場合）'!$BD63+1&lt;=15,IF(IT$19&gt;='様式３（療養者名簿）（⑤の場合）'!$BD63,IF(IT$19&lt;='様式３（療養者名簿）（⑤の場合）'!$BE63,1,0),0),0)</f>
        <v>0</v>
      </c>
      <c r="IU58" s="377">
        <f>IF(IU$19-'様式３（療養者名簿）（⑤の場合）'!$BD63+1&lt;=15,IF(IU$19&gt;='様式３（療養者名簿）（⑤の場合）'!$BD63,IF(IU$19&lt;='様式３（療養者名簿）（⑤の場合）'!$BE63,1,0),0),0)</f>
        <v>0</v>
      </c>
      <c r="IV58" s="377">
        <f>IF(IV$19-'様式３（療養者名簿）（⑤の場合）'!$BD63+1&lt;=15,IF(IV$19&gt;='様式３（療養者名簿）（⑤の場合）'!$BD63,IF(IV$19&lt;='様式３（療養者名簿）（⑤の場合）'!$BE63,1,0),0),0)</f>
        <v>0</v>
      </c>
      <c r="IW58" s="377">
        <f>IF(IW$19-'様式３（療養者名簿）（⑤の場合）'!$BD63+1&lt;=15,IF(IW$19&gt;='様式３（療養者名簿）（⑤の場合）'!$BD63,IF(IW$19&lt;='様式３（療養者名簿）（⑤の場合）'!$BE63,1,0),0),0)</f>
        <v>0</v>
      </c>
      <c r="IX58" s="377">
        <f>IF(IX$19-'様式３（療養者名簿）（⑤の場合）'!$BD63+1&lt;=15,IF(IX$19&gt;='様式３（療養者名簿）（⑤の場合）'!$BD63,IF(IX$19&lt;='様式３（療養者名簿）（⑤の場合）'!$BE63,1,0),0),0)</f>
        <v>0</v>
      </c>
      <c r="IY58" s="377">
        <f>IF(IY$19-'様式３（療養者名簿）（⑤の場合）'!$BD63+1&lt;=15,IF(IY$19&gt;='様式３（療養者名簿）（⑤の場合）'!$BD63,IF(IY$19&lt;='様式３（療養者名簿）（⑤の場合）'!$BE63,1,0),0),0)</f>
        <v>0</v>
      </c>
      <c r="IZ58" s="377">
        <f>IF(IZ$19-'様式３（療養者名簿）（⑤の場合）'!$BD63+1&lt;=15,IF(IZ$19&gt;='様式３（療養者名簿）（⑤の場合）'!$BD63,IF(IZ$19&lt;='様式３（療養者名簿）（⑤の場合）'!$BE63,1,0),0),0)</f>
        <v>0</v>
      </c>
      <c r="JA58" s="377">
        <f>IF(JA$19-'様式３（療養者名簿）（⑤の場合）'!$BD63+1&lt;=15,IF(JA$19&gt;='様式３（療養者名簿）（⑤の場合）'!$BD63,IF(JA$19&lt;='様式３（療養者名簿）（⑤の場合）'!$BE63,1,0),0),0)</f>
        <v>0</v>
      </c>
      <c r="JB58" s="377">
        <f>IF(JB$19-'様式３（療養者名簿）（⑤の場合）'!$BD63+1&lt;=15,IF(JB$19&gt;='様式３（療養者名簿）（⑤の場合）'!$BD63,IF(JB$19&lt;='様式３（療養者名簿）（⑤の場合）'!$BE63,1,0),0),0)</f>
        <v>0</v>
      </c>
      <c r="JC58" s="377">
        <f>IF(JC$19-'様式３（療養者名簿）（⑤の場合）'!$BD63+1&lt;=15,IF(JC$19&gt;='様式３（療養者名簿）（⑤の場合）'!$BD63,IF(JC$19&lt;='様式３（療養者名簿）（⑤の場合）'!$BE63,1,0),0),0)</f>
        <v>0</v>
      </c>
      <c r="JD58" s="377">
        <f>IF(JD$19-'様式３（療養者名簿）（⑤の場合）'!$BD63+1&lt;=15,IF(JD$19&gt;='様式３（療養者名簿）（⑤の場合）'!$BD63,IF(JD$19&lt;='様式３（療養者名簿）（⑤の場合）'!$BE63,1,0),0),0)</f>
        <v>0</v>
      </c>
      <c r="JE58" s="377">
        <f>IF(JE$19-'様式３（療養者名簿）（⑤の場合）'!$BD63+1&lt;=15,IF(JE$19&gt;='様式３（療養者名簿）（⑤の場合）'!$BD63,IF(JE$19&lt;='様式３（療養者名簿）（⑤の場合）'!$BE63,1,0),0),0)</f>
        <v>0</v>
      </c>
      <c r="JF58" s="377">
        <f>IF(JF$19-'様式３（療養者名簿）（⑤の場合）'!$BD63+1&lt;=15,IF(JF$19&gt;='様式３（療養者名簿）（⑤の場合）'!$BD63,IF(JF$19&lt;='様式３（療養者名簿）（⑤の場合）'!$BE63,1,0),0),0)</f>
        <v>0</v>
      </c>
      <c r="JG58" s="377">
        <f>IF(JG$19-'様式３（療養者名簿）（⑤の場合）'!$BD63+1&lt;=15,IF(JG$19&gt;='様式３（療養者名簿）（⑤の場合）'!$BD63,IF(JG$19&lt;='様式３（療養者名簿）（⑤の場合）'!$BE63,1,0),0),0)</f>
        <v>0</v>
      </c>
      <c r="JH58" s="377">
        <f>IF(JH$19-'様式３（療養者名簿）（⑤の場合）'!$BD63+1&lt;=15,IF(JH$19&gt;='様式３（療養者名簿）（⑤の場合）'!$BD63,IF(JH$19&lt;='様式３（療養者名簿）（⑤の場合）'!$BE63,1,0),0),0)</f>
        <v>0</v>
      </c>
      <c r="JI58" s="377">
        <f>IF(JI$19-'様式３（療養者名簿）（⑤の場合）'!$BD63+1&lt;=15,IF(JI$19&gt;='様式３（療養者名簿）（⑤の場合）'!$BD63,IF(JI$19&lt;='様式３（療養者名簿）（⑤の場合）'!$BE63,1,0),0),0)</f>
        <v>0</v>
      </c>
      <c r="JJ58" s="377">
        <f>IF(JJ$19-'様式３（療養者名簿）（⑤の場合）'!$BD63+1&lt;=15,IF(JJ$19&gt;='様式３（療養者名簿）（⑤の場合）'!$BD63,IF(JJ$19&lt;='様式３（療養者名簿）（⑤の場合）'!$BE63,1,0),0),0)</f>
        <v>0</v>
      </c>
      <c r="JK58" s="377">
        <f>IF(JK$19-'様式３（療養者名簿）（⑤の場合）'!$BD63+1&lt;=15,IF(JK$19&gt;='様式３（療養者名簿）（⑤の場合）'!$BD63,IF(JK$19&lt;='様式３（療養者名簿）（⑤の場合）'!$BE63,1,0),0),0)</f>
        <v>0</v>
      </c>
      <c r="JL58" s="377">
        <f>IF(JL$19-'様式３（療養者名簿）（⑤の場合）'!$BD63+1&lt;=15,IF(JL$19&gt;='様式３（療養者名簿）（⑤の場合）'!$BD63,IF(JL$19&lt;='様式３（療養者名簿）（⑤の場合）'!$BE63,1,0),0),0)</f>
        <v>0</v>
      </c>
      <c r="JM58" s="377">
        <f>IF(JM$19-'様式３（療養者名簿）（⑤の場合）'!$BD63+1&lt;=15,IF(JM$19&gt;='様式３（療養者名簿）（⑤の場合）'!$BD63,IF(JM$19&lt;='様式３（療養者名簿）（⑤の場合）'!$BE63,1,0),0),0)</f>
        <v>0</v>
      </c>
      <c r="JN58" s="377">
        <f>IF(JN$19-'様式３（療養者名簿）（⑤の場合）'!$BD63+1&lt;=15,IF(JN$19&gt;='様式３（療養者名簿）（⑤の場合）'!$BD63,IF(JN$19&lt;='様式３（療養者名簿）（⑤の場合）'!$BE63,1,0),0),0)</f>
        <v>0</v>
      </c>
      <c r="JO58" s="377">
        <f>IF(JO$19-'様式３（療養者名簿）（⑤の場合）'!$BD63+1&lt;=15,IF(JO$19&gt;='様式３（療養者名簿）（⑤の場合）'!$BD63,IF(JO$19&lt;='様式３（療養者名簿）（⑤の場合）'!$BE63,1,0),0),0)</f>
        <v>0</v>
      </c>
      <c r="JP58" s="377">
        <f>IF(JP$19-'様式３（療養者名簿）（⑤の場合）'!$BD63+1&lt;=15,IF(JP$19&gt;='様式３（療養者名簿）（⑤の場合）'!$BD63,IF(JP$19&lt;='様式３（療養者名簿）（⑤の場合）'!$BE63,1,0),0),0)</f>
        <v>0</v>
      </c>
      <c r="JQ58" s="377">
        <f>IF(JQ$19-'様式３（療養者名簿）（⑤の場合）'!$BD63+1&lt;=15,IF(JQ$19&gt;='様式３（療養者名簿）（⑤の場合）'!$BD63,IF(JQ$19&lt;='様式３（療養者名簿）（⑤の場合）'!$BE63,1,0),0),0)</f>
        <v>0</v>
      </c>
      <c r="JR58" s="377">
        <f>IF(JR$19-'様式３（療養者名簿）（⑤の場合）'!$BD63+1&lt;=15,IF(JR$19&gt;='様式３（療養者名簿）（⑤の場合）'!$BD63,IF(JR$19&lt;='様式３（療養者名簿）（⑤の場合）'!$BE63,1,0),0),0)</f>
        <v>0</v>
      </c>
      <c r="JS58" s="377">
        <f>IF(JS$19-'様式３（療養者名簿）（⑤の場合）'!$BD63+1&lt;=15,IF(JS$19&gt;='様式３（療養者名簿）（⑤の場合）'!$BD63,IF(JS$19&lt;='様式３（療養者名簿）（⑤の場合）'!$BE63,1,0),0),0)</f>
        <v>0</v>
      </c>
      <c r="JT58" s="377">
        <f>IF(JT$19-'様式３（療養者名簿）（⑤の場合）'!$BD63+1&lt;=15,IF(JT$19&gt;='様式３（療養者名簿）（⑤の場合）'!$BD63,IF(JT$19&lt;='様式３（療養者名簿）（⑤の場合）'!$BE63,1,0),0),0)</f>
        <v>0</v>
      </c>
      <c r="JU58" s="377">
        <f>IF(JU$19-'様式３（療養者名簿）（⑤の場合）'!$BD63+1&lt;=15,IF(JU$19&gt;='様式３（療養者名簿）（⑤の場合）'!$BD63,IF(JU$19&lt;='様式３（療養者名簿）（⑤の場合）'!$BE63,1,0),0),0)</f>
        <v>0</v>
      </c>
      <c r="JV58" s="377">
        <f>IF(JV$19-'様式３（療養者名簿）（⑤の場合）'!$BD63+1&lt;=15,IF(JV$19&gt;='様式３（療養者名簿）（⑤の場合）'!$BD63,IF(JV$19&lt;='様式３（療養者名簿）（⑤の場合）'!$BE63,1,0),0),0)</f>
        <v>0</v>
      </c>
      <c r="JW58" s="377">
        <f>IF(JW$19-'様式３（療養者名簿）（⑤の場合）'!$BD63+1&lt;=15,IF(JW$19&gt;='様式３（療養者名簿）（⑤の場合）'!$BD63,IF(JW$19&lt;='様式３（療養者名簿）（⑤の場合）'!$BE63,1,0),0),0)</f>
        <v>0</v>
      </c>
      <c r="JX58" s="377">
        <f>IF(JX$19-'様式３（療養者名簿）（⑤の場合）'!$BD63+1&lt;=15,IF(JX$19&gt;='様式３（療養者名簿）（⑤の場合）'!$BD63,IF(JX$19&lt;='様式３（療養者名簿）（⑤の場合）'!$BE63,1,0),0),0)</f>
        <v>0</v>
      </c>
      <c r="JY58" s="377">
        <f>IF(JY$19-'様式３（療養者名簿）（⑤の場合）'!$BD63+1&lt;=15,IF(JY$19&gt;='様式３（療養者名簿）（⑤の場合）'!$BD63,IF(JY$19&lt;='様式３（療養者名簿）（⑤の場合）'!$BE63,1,0),0),0)</f>
        <v>0</v>
      </c>
      <c r="JZ58" s="377">
        <f>IF(JZ$19-'様式３（療養者名簿）（⑤の場合）'!$BD63+1&lt;=15,IF(JZ$19&gt;='様式３（療養者名簿）（⑤の場合）'!$BD63,IF(JZ$19&lt;='様式３（療養者名簿）（⑤の場合）'!$BE63,1,0),0),0)</f>
        <v>0</v>
      </c>
      <c r="KA58" s="377">
        <f>IF(KA$19-'様式３（療養者名簿）（⑤の場合）'!$BD63+1&lt;=15,IF(KA$19&gt;='様式３（療養者名簿）（⑤の場合）'!$BD63,IF(KA$19&lt;='様式３（療養者名簿）（⑤の場合）'!$BE63,1,0),0),0)</f>
        <v>0</v>
      </c>
      <c r="KB58" s="377">
        <f>IF(KB$19-'様式３（療養者名簿）（⑤の場合）'!$BD63+1&lt;=15,IF(KB$19&gt;='様式３（療養者名簿）（⑤の場合）'!$BD63,IF(KB$19&lt;='様式３（療養者名簿）（⑤の場合）'!$BE63,1,0),0),0)</f>
        <v>0</v>
      </c>
      <c r="KC58" s="377">
        <f>IF(KC$19-'様式３（療養者名簿）（⑤の場合）'!$BD63+1&lt;=15,IF(KC$19&gt;='様式３（療養者名簿）（⑤の場合）'!$BD63,IF(KC$19&lt;='様式３（療養者名簿）（⑤の場合）'!$BE63,1,0),0),0)</f>
        <v>0</v>
      </c>
      <c r="KD58" s="377">
        <f>IF(KD$19-'様式３（療養者名簿）（⑤の場合）'!$BD63+1&lt;=15,IF(KD$19&gt;='様式３（療養者名簿）（⑤の場合）'!$BD63,IF(KD$19&lt;='様式３（療養者名簿）（⑤の場合）'!$BE63,1,0),0),0)</f>
        <v>0</v>
      </c>
      <c r="KE58" s="377">
        <f>IF(KE$19-'様式３（療養者名簿）（⑤の場合）'!$BD63+1&lt;=15,IF(KE$19&gt;='様式３（療養者名簿）（⑤の場合）'!$BD63,IF(KE$19&lt;='様式３（療養者名簿）（⑤の場合）'!$BE63,1,0),0),0)</f>
        <v>0</v>
      </c>
      <c r="KF58" s="377">
        <f>IF(KF$19-'様式３（療養者名簿）（⑤の場合）'!$BD63+1&lt;=15,IF(KF$19&gt;='様式３（療養者名簿）（⑤の場合）'!$BD63,IF(KF$19&lt;='様式３（療養者名簿）（⑤の場合）'!$BE63,1,0),0),0)</f>
        <v>0</v>
      </c>
      <c r="KG58" s="377">
        <f>IF(KG$19-'様式３（療養者名簿）（⑤の場合）'!$BD63+1&lt;=15,IF(KG$19&gt;='様式３（療養者名簿）（⑤の場合）'!$BD63,IF(KG$19&lt;='様式３（療養者名簿）（⑤の場合）'!$BE63,1,0),0),0)</f>
        <v>0</v>
      </c>
      <c r="KH58" s="377">
        <f>IF(KH$19-'様式３（療養者名簿）（⑤の場合）'!$BD63+1&lt;=15,IF(KH$19&gt;='様式３（療養者名簿）（⑤の場合）'!$BD63,IF(KH$19&lt;='様式３（療養者名簿）（⑤の場合）'!$BE63,1,0),0),0)</f>
        <v>0</v>
      </c>
      <c r="KI58" s="377">
        <f>IF(KI$19-'様式３（療養者名簿）（⑤の場合）'!$BD63+1&lt;=15,IF(KI$19&gt;='様式３（療養者名簿）（⑤の場合）'!$BD63,IF(KI$19&lt;='様式３（療養者名簿）（⑤の場合）'!$BE63,1,0),0),0)</f>
        <v>0</v>
      </c>
      <c r="KJ58" s="377">
        <f>IF(KJ$19-'様式３（療養者名簿）（⑤の場合）'!$BD63+1&lt;=15,IF(KJ$19&gt;='様式３（療養者名簿）（⑤の場合）'!$BD63,IF(KJ$19&lt;='様式３（療養者名簿）（⑤の場合）'!$BE63,1,0),0),0)</f>
        <v>0</v>
      </c>
      <c r="KK58" s="377">
        <f>IF(KK$19-'様式３（療養者名簿）（⑤の場合）'!$BD63+1&lt;=15,IF(KK$19&gt;='様式３（療養者名簿）（⑤の場合）'!$BD63,IF(KK$19&lt;='様式３（療養者名簿）（⑤の場合）'!$BE63,1,0),0),0)</f>
        <v>0</v>
      </c>
      <c r="KL58" s="377">
        <f>IF(KL$19-'様式３（療養者名簿）（⑤の場合）'!$BD63+1&lt;=15,IF(KL$19&gt;='様式３（療養者名簿）（⑤の場合）'!$BD63,IF(KL$19&lt;='様式３（療養者名簿）（⑤の場合）'!$BE63,1,0),0),0)</f>
        <v>0</v>
      </c>
      <c r="KM58" s="377">
        <f>IF(KM$19-'様式３（療養者名簿）（⑤の場合）'!$BD63+1&lt;=15,IF(KM$19&gt;='様式３（療養者名簿）（⑤の場合）'!$BD63,IF(KM$19&lt;='様式３（療養者名簿）（⑤の場合）'!$BE63,1,0),0),0)</f>
        <v>0</v>
      </c>
      <c r="KN58" s="377">
        <f>IF(KN$19-'様式３（療養者名簿）（⑤の場合）'!$BD63+1&lt;=15,IF(KN$19&gt;='様式３（療養者名簿）（⑤の場合）'!$BD63,IF(KN$19&lt;='様式３（療養者名簿）（⑤の場合）'!$BE63,1,0),0),0)</f>
        <v>0</v>
      </c>
      <c r="KO58" s="377">
        <f>IF(KO$19-'様式３（療養者名簿）（⑤の場合）'!$BD63+1&lt;=15,IF(KO$19&gt;='様式３（療養者名簿）（⑤の場合）'!$BD63,IF(KO$19&lt;='様式３（療養者名簿）（⑤の場合）'!$BE63,1,0),0),0)</f>
        <v>0</v>
      </c>
      <c r="KP58" s="377">
        <f>IF(KP$19-'様式３（療養者名簿）（⑤の場合）'!$BD63+1&lt;=15,IF(KP$19&gt;='様式３（療養者名簿）（⑤の場合）'!$BD63,IF(KP$19&lt;='様式３（療養者名簿）（⑤の場合）'!$BE63,1,0),0),0)</f>
        <v>0</v>
      </c>
      <c r="KQ58" s="377">
        <f>IF(KQ$19-'様式３（療養者名簿）（⑤の場合）'!$BD63+1&lt;=15,IF(KQ$19&gt;='様式３（療養者名簿）（⑤の場合）'!$BD63,IF(KQ$19&lt;='様式３（療養者名簿）（⑤の場合）'!$BE63,1,0),0),0)</f>
        <v>0</v>
      </c>
      <c r="KR58" s="377">
        <f>IF(KR$19-'様式３（療養者名簿）（⑤の場合）'!$BD63+1&lt;=15,IF(KR$19&gt;='様式３（療養者名簿）（⑤の場合）'!$BD63,IF(KR$19&lt;='様式３（療養者名簿）（⑤の場合）'!$BE63,1,0),0),0)</f>
        <v>0</v>
      </c>
      <c r="KS58" s="377">
        <f>IF(KS$19-'様式３（療養者名簿）（⑤の場合）'!$BD63+1&lt;=15,IF(KS$19&gt;='様式３（療養者名簿）（⑤の場合）'!$BD63,IF(KS$19&lt;='様式３（療養者名簿）（⑤の場合）'!$BE63,1,0),0),0)</f>
        <v>0</v>
      </c>
      <c r="KT58" s="377">
        <f>IF(KT$19-'様式３（療養者名簿）（⑤の場合）'!$BD63+1&lt;=15,IF(KT$19&gt;='様式３（療養者名簿）（⑤の場合）'!$BD63,IF(KT$19&lt;='様式３（療養者名簿）（⑤の場合）'!$BE63,1,0),0),0)</f>
        <v>0</v>
      </c>
      <c r="KU58" s="377">
        <f>IF(KU$19-'様式３（療養者名簿）（⑤の場合）'!$BD63+1&lt;=15,IF(KU$19&gt;='様式３（療養者名簿）（⑤の場合）'!$BD63,IF(KU$19&lt;='様式３（療養者名簿）（⑤の場合）'!$BE63,1,0),0),0)</f>
        <v>0</v>
      </c>
      <c r="KV58" s="377">
        <f>IF(KV$19-'様式３（療養者名簿）（⑤の場合）'!$BD63+1&lt;=15,IF(KV$19&gt;='様式３（療養者名簿）（⑤の場合）'!$BD63,IF(KV$19&lt;='様式３（療養者名簿）（⑤の場合）'!$BE63,1,0),0),0)</f>
        <v>0</v>
      </c>
      <c r="KW58" s="377">
        <f>IF(KW$19-'様式３（療養者名簿）（⑤の場合）'!$BD63+1&lt;=15,IF(KW$19&gt;='様式３（療養者名簿）（⑤の場合）'!$BD63,IF(KW$19&lt;='様式３（療養者名簿）（⑤の場合）'!$BE63,1,0),0),0)</f>
        <v>0</v>
      </c>
      <c r="KX58" s="377">
        <f>IF(KX$19-'様式３（療養者名簿）（⑤の場合）'!$BD63+1&lt;=15,IF(KX$19&gt;='様式３（療養者名簿）（⑤の場合）'!$BD63,IF(KX$19&lt;='様式３（療養者名簿）（⑤の場合）'!$BE63,1,0),0),0)</f>
        <v>0</v>
      </c>
      <c r="KY58" s="377">
        <f>IF(KY$19-'様式３（療養者名簿）（⑤の場合）'!$BD63+1&lt;=15,IF(KY$19&gt;='様式３（療養者名簿）（⑤の場合）'!$BD63,IF(KY$19&lt;='様式３（療養者名簿）（⑤の場合）'!$BE63,1,0),0),0)</f>
        <v>0</v>
      </c>
      <c r="KZ58" s="377">
        <f>IF(KZ$19-'様式３（療養者名簿）（⑤の場合）'!$BD63+1&lt;=15,IF(KZ$19&gt;='様式３（療養者名簿）（⑤の場合）'!$BD63,IF(KZ$19&lt;='様式３（療養者名簿）（⑤の場合）'!$BE63,1,0),0),0)</f>
        <v>0</v>
      </c>
      <c r="LA58" s="377">
        <f>IF(LA$19-'様式３（療養者名簿）（⑤の場合）'!$BD63+1&lt;=15,IF(LA$19&gt;='様式３（療養者名簿）（⑤の場合）'!$BD63,IF(LA$19&lt;='様式３（療養者名簿）（⑤の場合）'!$BE63,1,0),0),0)</f>
        <v>0</v>
      </c>
      <c r="LB58" s="377">
        <f>IF(LB$19-'様式３（療養者名簿）（⑤の場合）'!$BD63+1&lt;=15,IF(LB$19&gt;='様式３（療養者名簿）（⑤の場合）'!$BD63,IF(LB$19&lt;='様式３（療養者名簿）（⑤の場合）'!$BE63,1,0),0),0)</f>
        <v>0</v>
      </c>
      <c r="LC58" s="377">
        <f>IF(LC$19-'様式３（療養者名簿）（⑤の場合）'!$BD63+1&lt;=15,IF(LC$19&gt;='様式３（療養者名簿）（⑤の場合）'!$BD63,IF(LC$19&lt;='様式３（療養者名簿）（⑤の場合）'!$BE63,1,0),0),0)</f>
        <v>0</v>
      </c>
      <c r="LD58" s="377">
        <f>IF(LD$19-'様式３（療養者名簿）（⑤の場合）'!$BD63+1&lt;=15,IF(LD$19&gt;='様式３（療養者名簿）（⑤の場合）'!$BD63,IF(LD$19&lt;='様式３（療養者名簿）（⑤の場合）'!$BE63,1,0),0),0)</f>
        <v>0</v>
      </c>
      <c r="LE58" s="377">
        <f>IF(LE$19-'様式３（療養者名簿）（⑤の場合）'!$BD63+1&lt;=15,IF(LE$19&gt;='様式３（療養者名簿）（⑤の場合）'!$BD63,IF(LE$19&lt;='様式３（療養者名簿）（⑤の場合）'!$BE63,1,0),0),0)</f>
        <v>0</v>
      </c>
      <c r="LF58" s="377">
        <f>IF(LF$19-'様式３（療養者名簿）（⑤の場合）'!$BD63+1&lt;=15,IF(LF$19&gt;='様式３（療養者名簿）（⑤の場合）'!$BD63,IF(LF$19&lt;='様式３（療養者名簿）（⑤の場合）'!$BE63,1,0),0),0)</f>
        <v>0</v>
      </c>
      <c r="LG58" s="377">
        <f>IF(LG$19-'様式３（療養者名簿）（⑤の場合）'!$BD63+1&lt;=15,IF(LG$19&gt;='様式３（療養者名簿）（⑤の場合）'!$BD63,IF(LG$19&lt;='様式３（療養者名簿）（⑤の場合）'!$BE63,1,0),0),0)</f>
        <v>0</v>
      </c>
      <c r="LH58" s="377">
        <f>IF(LH$19-'様式３（療養者名簿）（⑤の場合）'!$BD63+1&lt;=15,IF(LH$19&gt;='様式３（療養者名簿）（⑤の場合）'!$BD63,IF(LH$19&lt;='様式３（療養者名簿）（⑤の場合）'!$BE63,1,0),0),0)</f>
        <v>0</v>
      </c>
      <c r="LI58" s="377">
        <f>IF(LI$19-'様式３（療養者名簿）（⑤の場合）'!$BD63+1&lt;=15,IF(LI$19&gt;='様式３（療養者名簿）（⑤の場合）'!$BD63,IF(LI$19&lt;='様式３（療養者名簿）（⑤の場合）'!$BE63,1,0),0),0)</f>
        <v>0</v>
      </c>
      <c r="LJ58" s="377">
        <f>IF(LJ$19-'様式３（療養者名簿）（⑤の場合）'!$BD63+1&lt;=15,IF(LJ$19&gt;='様式３（療養者名簿）（⑤の場合）'!$BD63,IF(LJ$19&lt;='様式３（療養者名簿）（⑤の場合）'!$BE63,1,0),0),0)</f>
        <v>0</v>
      </c>
      <c r="LK58" s="377">
        <f>IF(LK$19-'様式３（療養者名簿）（⑤の場合）'!$BD63+1&lt;=15,IF(LK$19&gt;='様式３（療養者名簿）（⑤の場合）'!$BD63,IF(LK$19&lt;='様式３（療養者名簿）（⑤の場合）'!$BE63,1,0),0),0)</f>
        <v>0</v>
      </c>
      <c r="LL58" s="377">
        <f>IF(LL$19-'様式３（療養者名簿）（⑤の場合）'!$BD63+1&lt;=15,IF(LL$19&gt;='様式３（療養者名簿）（⑤の場合）'!$BD63,IF(LL$19&lt;='様式３（療養者名簿）（⑤の場合）'!$BE63,1,0),0),0)</f>
        <v>0</v>
      </c>
      <c r="LM58" s="377">
        <f>IF(LM$19-'様式３（療養者名簿）（⑤の場合）'!$BD63+1&lt;=15,IF(LM$19&gt;='様式３（療養者名簿）（⑤の場合）'!$BD63,IF(LM$19&lt;='様式３（療養者名簿）（⑤の場合）'!$BE63,1,0),0),0)</f>
        <v>0</v>
      </c>
      <c r="LN58" s="377">
        <f>IF(LN$19-'様式３（療養者名簿）（⑤の場合）'!$BD63+1&lt;=15,IF(LN$19&gt;='様式３（療養者名簿）（⑤の場合）'!$BD63,IF(LN$19&lt;='様式３（療養者名簿）（⑤の場合）'!$BE63,1,0),0),0)</f>
        <v>0</v>
      </c>
      <c r="LO58" s="377">
        <f>IF(LO$19-'様式３（療養者名簿）（⑤の場合）'!$BD63+1&lt;=15,IF(LO$19&gt;='様式３（療養者名簿）（⑤の場合）'!$BD63,IF(LO$19&lt;='様式３（療養者名簿）（⑤の場合）'!$BE63,1,0),0),0)</f>
        <v>0</v>
      </c>
      <c r="LP58" s="377">
        <f>IF(LP$19-'様式３（療養者名簿）（⑤の場合）'!$BD63+1&lt;=15,IF(LP$19&gt;='様式３（療養者名簿）（⑤の場合）'!$BD63,IF(LP$19&lt;='様式３（療養者名簿）（⑤の場合）'!$BE63,1,0),0),0)</f>
        <v>0</v>
      </c>
      <c r="LQ58" s="377">
        <f>IF(LQ$19-'様式３（療養者名簿）（⑤の場合）'!$BD63+1&lt;=15,IF(LQ$19&gt;='様式３（療養者名簿）（⑤の場合）'!$BD63,IF(LQ$19&lt;='様式３（療養者名簿）（⑤の場合）'!$BE63,1,0),0),0)</f>
        <v>0</v>
      </c>
      <c r="LR58" s="377">
        <f>IF(LR$19-'様式３（療養者名簿）（⑤の場合）'!$BD63+1&lt;=15,IF(LR$19&gt;='様式３（療養者名簿）（⑤の場合）'!$BD63,IF(LR$19&lt;='様式３（療養者名簿）（⑤の場合）'!$BE63,1,0),0),0)</f>
        <v>0</v>
      </c>
      <c r="LS58" s="377">
        <f>IF(LS$19-'様式３（療養者名簿）（⑤の場合）'!$BD63+1&lt;=15,IF(LS$19&gt;='様式３（療養者名簿）（⑤の場合）'!$BD63,IF(LS$19&lt;='様式３（療養者名簿）（⑤の場合）'!$BE63,1,0),0),0)</f>
        <v>0</v>
      </c>
      <c r="LT58" s="377">
        <f>IF(LT$19-'様式３（療養者名簿）（⑤の場合）'!$BD63+1&lt;=15,IF(LT$19&gt;='様式３（療養者名簿）（⑤の場合）'!$BD63,IF(LT$19&lt;='様式３（療養者名簿）（⑤の場合）'!$BE63,1,0),0),0)</f>
        <v>0</v>
      </c>
      <c r="LU58" s="377">
        <f>IF(LU$19-'様式３（療養者名簿）（⑤の場合）'!$BD63+1&lt;=15,IF(LU$19&gt;='様式３（療養者名簿）（⑤の場合）'!$BD63,IF(LU$19&lt;='様式３（療養者名簿）（⑤の場合）'!$BE63,1,0),0),0)</f>
        <v>0</v>
      </c>
      <c r="LV58" s="377">
        <f>IF(LV$19-'様式３（療養者名簿）（⑤の場合）'!$BD63+1&lt;=15,IF(LV$19&gt;='様式３（療養者名簿）（⑤の場合）'!$BD63,IF(LV$19&lt;='様式３（療養者名簿）（⑤の場合）'!$BE63,1,0),0),0)</f>
        <v>0</v>
      </c>
      <c r="LW58" s="377">
        <f>IF(LW$19-'様式３（療養者名簿）（⑤の場合）'!$BD63+1&lt;=15,IF(LW$19&gt;='様式３（療養者名簿）（⑤の場合）'!$BD63,IF(LW$19&lt;='様式３（療養者名簿）（⑤の場合）'!$BE63,1,0),0),0)</f>
        <v>0</v>
      </c>
      <c r="LX58" s="377">
        <f>IF(LX$19-'様式３（療養者名簿）（⑤の場合）'!$BD63+1&lt;=15,IF(LX$19&gt;='様式３（療養者名簿）（⑤の場合）'!$BD63,IF(LX$19&lt;='様式３（療養者名簿）（⑤の場合）'!$BE63,1,0),0),0)</f>
        <v>0</v>
      </c>
      <c r="LY58" s="377">
        <f>IF(LY$19-'様式３（療養者名簿）（⑤の場合）'!$BD63+1&lt;=15,IF(LY$19&gt;='様式３（療養者名簿）（⑤の場合）'!$BD63,IF(LY$19&lt;='様式３（療養者名簿）（⑤の場合）'!$BE63,1,0),0),0)</f>
        <v>0</v>
      </c>
      <c r="LZ58" s="377">
        <f>IF(LZ$19-'様式３（療養者名簿）（⑤の場合）'!$BD63+1&lt;=15,IF(LZ$19&gt;='様式３（療養者名簿）（⑤の場合）'!$BD63,IF(LZ$19&lt;='様式３（療養者名簿）（⑤の場合）'!$BE63,1,0),0),0)</f>
        <v>0</v>
      </c>
      <c r="MA58" s="377">
        <f>IF(MA$19-'様式３（療養者名簿）（⑤の場合）'!$BD63+1&lt;=15,IF(MA$19&gt;='様式３（療養者名簿）（⑤の場合）'!$BD63,IF(MA$19&lt;='様式３（療養者名簿）（⑤の場合）'!$BE63,1,0),0),0)</f>
        <v>0</v>
      </c>
      <c r="MB58" s="377">
        <f>IF(MB$19-'様式３（療養者名簿）（⑤の場合）'!$BD63+1&lt;=15,IF(MB$19&gt;='様式３（療養者名簿）（⑤の場合）'!$BD63,IF(MB$19&lt;='様式３（療養者名簿）（⑤の場合）'!$BE63,1,0),0),0)</f>
        <v>0</v>
      </c>
      <c r="MC58" s="377">
        <f>IF(MC$19-'様式３（療養者名簿）（⑤の場合）'!$BD63+1&lt;=15,IF(MC$19&gt;='様式３（療養者名簿）（⑤の場合）'!$BD63,IF(MC$19&lt;='様式３（療養者名簿）（⑤の場合）'!$BE63,1,0),0),0)</f>
        <v>0</v>
      </c>
      <c r="MD58" s="377">
        <f>IF(MD$19-'様式３（療養者名簿）（⑤の場合）'!$BD63+1&lt;=15,IF(MD$19&gt;='様式３（療養者名簿）（⑤の場合）'!$BD63,IF(MD$19&lt;='様式３（療養者名簿）（⑤の場合）'!$BE63,1,0),0),0)</f>
        <v>0</v>
      </c>
      <c r="ME58" s="377">
        <f>IF(ME$19-'様式３（療養者名簿）（⑤の場合）'!$BD63+1&lt;=15,IF(ME$19&gt;='様式３（療養者名簿）（⑤の場合）'!$BD63,IF(ME$19&lt;='様式３（療養者名簿）（⑤の場合）'!$BE63,1,0),0),0)</f>
        <v>0</v>
      </c>
      <c r="MF58" s="377">
        <f>IF(MF$19-'様式３（療養者名簿）（⑤の場合）'!$BD63+1&lt;=15,IF(MF$19&gt;='様式３（療養者名簿）（⑤の場合）'!$BD63,IF(MF$19&lt;='様式３（療養者名簿）（⑤の場合）'!$BE63,1,0),0),0)</f>
        <v>0</v>
      </c>
      <c r="MG58" s="377">
        <f>IF(MG$19-'様式３（療養者名簿）（⑤の場合）'!$BD63+1&lt;=15,IF(MG$19&gt;='様式３（療養者名簿）（⑤の場合）'!$BD63,IF(MG$19&lt;='様式３（療養者名簿）（⑤の場合）'!$BE63,1,0),0),0)</f>
        <v>0</v>
      </c>
      <c r="MH58" s="377">
        <f>IF(MH$19-'様式３（療養者名簿）（⑤の場合）'!$BD63+1&lt;=15,IF(MH$19&gt;='様式３（療養者名簿）（⑤の場合）'!$BD63,IF(MH$19&lt;='様式３（療養者名簿）（⑤の場合）'!$BE63,1,0),0),0)</f>
        <v>0</v>
      </c>
      <c r="MI58" s="377">
        <f>IF(MI$19-'様式３（療養者名簿）（⑤の場合）'!$BD63+1&lt;=15,IF(MI$19&gt;='様式３（療養者名簿）（⑤の場合）'!$BD63,IF(MI$19&lt;='様式３（療養者名簿）（⑤の場合）'!$BE63,1,0),0),0)</f>
        <v>0</v>
      </c>
      <c r="MJ58" s="377">
        <f>IF(MJ$19-'様式３（療養者名簿）（⑤の場合）'!$BD63+1&lt;=15,IF(MJ$19&gt;='様式３（療養者名簿）（⑤の場合）'!$BD63,IF(MJ$19&lt;='様式３（療養者名簿）（⑤の場合）'!$BE63,1,0),0),0)</f>
        <v>0</v>
      </c>
      <c r="MK58" s="377">
        <f>IF(MK$19-'様式３（療養者名簿）（⑤の場合）'!$BD63+1&lt;=15,IF(MK$19&gt;='様式３（療養者名簿）（⑤の場合）'!$BD63,IF(MK$19&lt;='様式３（療養者名簿）（⑤の場合）'!$BE63,1,0),0),0)</f>
        <v>0</v>
      </c>
      <c r="ML58" s="377">
        <f>IF(ML$19-'様式３（療養者名簿）（⑤の場合）'!$BD63+1&lt;=15,IF(ML$19&gt;='様式３（療養者名簿）（⑤の場合）'!$BD63,IF(ML$19&lt;='様式３（療養者名簿）（⑤の場合）'!$BE63,1,0),0),0)</f>
        <v>0</v>
      </c>
      <c r="MM58" s="377">
        <f>IF(MM$19-'様式３（療養者名簿）（⑤の場合）'!$BD63+1&lt;=15,IF(MM$19&gt;='様式３（療養者名簿）（⑤の場合）'!$BD63,IF(MM$19&lt;='様式３（療養者名簿）（⑤の場合）'!$BE63,1,0),0),0)</f>
        <v>0</v>
      </c>
      <c r="MN58" s="377">
        <f>IF(MN$19-'様式３（療養者名簿）（⑤の場合）'!$BD63+1&lt;=15,IF(MN$19&gt;='様式３（療養者名簿）（⑤の場合）'!$BD63,IF(MN$19&lt;='様式３（療養者名簿）（⑤の場合）'!$BE63,1,0),0),0)</f>
        <v>0</v>
      </c>
      <c r="MO58" s="377">
        <f>IF(MO$19-'様式３（療養者名簿）（⑤の場合）'!$BD63+1&lt;=15,IF(MO$19&gt;='様式３（療養者名簿）（⑤の場合）'!$BD63,IF(MO$19&lt;='様式３（療養者名簿）（⑤の場合）'!$BE63,1,0),0),0)</f>
        <v>0</v>
      </c>
      <c r="MP58" s="377">
        <f>IF(MP$19-'様式３（療養者名簿）（⑤の場合）'!$BD63+1&lt;=15,IF(MP$19&gt;='様式３（療養者名簿）（⑤の場合）'!$BD63,IF(MP$19&lt;='様式３（療養者名簿）（⑤の場合）'!$BE63,1,0),0),0)</f>
        <v>0</v>
      </c>
      <c r="MQ58" s="377">
        <f>IF(MQ$19-'様式３（療養者名簿）（⑤の場合）'!$BD63+1&lt;=15,IF(MQ$19&gt;='様式３（療養者名簿）（⑤の場合）'!$BD63,IF(MQ$19&lt;='様式３（療養者名簿）（⑤の場合）'!$BE63,1,0),0),0)</f>
        <v>0</v>
      </c>
      <c r="MR58" s="377">
        <f>IF(MR$19-'様式３（療養者名簿）（⑤の場合）'!$BD63+1&lt;=15,IF(MR$19&gt;='様式３（療養者名簿）（⑤の場合）'!$BD63,IF(MR$19&lt;='様式３（療養者名簿）（⑤の場合）'!$BE63,1,0),0),0)</f>
        <v>0</v>
      </c>
      <c r="MS58" s="377">
        <f>IF(MS$19-'様式３（療養者名簿）（⑤の場合）'!$BD63+1&lt;=15,IF(MS$19&gt;='様式３（療養者名簿）（⑤の場合）'!$BD63,IF(MS$19&lt;='様式３（療養者名簿）（⑤の場合）'!$BE63,1,0),0),0)</f>
        <v>0</v>
      </c>
      <c r="MT58" s="377">
        <f>IF(MT$19-'様式３（療養者名簿）（⑤の場合）'!$BD63+1&lt;=15,IF(MT$19&gt;='様式３（療養者名簿）（⑤の場合）'!$BD63,IF(MT$19&lt;='様式３（療養者名簿）（⑤の場合）'!$BE63,1,0),0),0)</f>
        <v>0</v>
      </c>
      <c r="MU58" s="377">
        <f>IF(MU$19-'様式３（療養者名簿）（⑤の場合）'!$BD63+1&lt;=15,IF(MU$19&gt;='様式３（療養者名簿）（⑤の場合）'!$BD63,IF(MU$19&lt;='様式３（療養者名簿）（⑤の場合）'!$BE63,1,0),0),0)</f>
        <v>0</v>
      </c>
      <c r="MV58" s="377">
        <f>IF(MV$19-'様式３（療養者名簿）（⑤の場合）'!$BD63+1&lt;=15,IF(MV$19&gt;='様式３（療養者名簿）（⑤の場合）'!$BD63,IF(MV$19&lt;='様式３（療養者名簿）（⑤の場合）'!$BE63,1,0),0),0)</f>
        <v>0</v>
      </c>
      <c r="MW58" s="377">
        <f>IF(MW$19-'様式３（療養者名簿）（⑤の場合）'!$BD63+1&lt;=15,IF(MW$19&gt;='様式３（療養者名簿）（⑤の場合）'!$BD63,IF(MW$19&lt;='様式３（療養者名簿）（⑤の場合）'!$BE63,1,0),0),0)</f>
        <v>0</v>
      </c>
      <c r="MX58" s="377">
        <f>IF(MX$19-'様式３（療養者名簿）（⑤の場合）'!$BD63+1&lt;=15,IF(MX$19&gt;='様式３（療養者名簿）（⑤の場合）'!$BD63,IF(MX$19&lt;='様式３（療養者名簿）（⑤の場合）'!$BE63,1,0),0),0)</f>
        <v>0</v>
      </c>
      <c r="MY58" s="377">
        <f>IF(MY$19-'様式３（療養者名簿）（⑤の場合）'!$BD63+1&lt;=15,IF(MY$19&gt;='様式３（療養者名簿）（⑤の場合）'!$BD63,IF(MY$19&lt;='様式３（療養者名簿）（⑤の場合）'!$BE63,1,0),0),0)</f>
        <v>0</v>
      </c>
      <c r="MZ58" s="377">
        <f>IF(MZ$19-'様式３（療養者名簿）（⑤の場合）'!$BD63+1&lt;=15,IF(MZ$19&gt;='様式３（療養者名簿）（⑤の場合）'!$BD63,IF(MZ$19&lt;='様式３（療養者名簿）（⑤の場合）'!$BE63,1,0),0),0)</f>
        <v>0</v>
      </c>
      <c r="NA58" s="377">
        <f>IF(NA$19-'様式３（療養者名簿）（⑤の場合）'!$BD63+1&lt;=15,IF(NA$19&gt;='様式３（療養者名簿）（⑤の場合）'!$BD63,IF(NA$19&lt;='様式３（療養者名簿）（⑤の場合）'!$BE63,1,0),0),0)</f>
        <v>0</v>
      </c>
      <c r="NB58" s="377">
        <f>IF(NB$19-'様式３（療養者名簿）（⑤の場合）'!$BD63+1&lt;=15,IF(NB$19&gt;='様式３（療養者名簿）（⑤の場合）'!$BD63,IF(NB$19&lt;='様式３（療養者名簿）（⑤の場合）'!$BE63,1,0),0),0)</f>
        <v>0</v>
      </c>
      <c r="NC58" s="257">
        <f>IF(NC$19-'様式３（療養者名簿）（⑤の場合）'!$BD63+1&lt;=15,IF(NC$19&gt;='様式３（療養者名簿）（⑤の場合）'!$BD63,IF(NC$19&lt;='様式３（療養者名簿）（⑤の場合）'!$BE63,1,0),0),0)</f>
        <v>0</v>
      </c>
      <c r="ND58" s="257">
        <f>IF(ND$19-'様式３（療養者名簿）（⑤の場合）'!$BD63+1&lt;=15,IF(ND$19&gt;='様式３（療養者名簿）（⑤の場合）'!$BD63,IF(ND$19&lt;='様式３（療養者名簿）（⑤の場合）'!$BE63,1,0),0),0)</f>
        <v>0</v>
      </c>
      <c r="NE58" s="257">
        <f>IF(NE$19-'様式３（療養者名簿）（⑤の場合）'!$BD63+1&lt;=15,IF(NE$19&gt;='様式３（療養者名簿）（⑤の場合）'!$BD63,IF(NE$19&lt;='様式３（療養者名簿）（⑤の場合）'!$BE63,1,0),0),0)</f>
        <v>0</v>
      </c>
      <c r="NF58" s="257">
        <f>IF(NF$19-'様式３（療養者名簿）（⑤の場合）'!$BD63+1&lt;=15,IF(NF$19&gt;='様式３（療養者名簿）（⑤の場合）'!$BD63,IF(NF$19&lt;='様式３（療養者名簿）（⑤の場合）'!$BE63,1,0),0),0)</f>
        <v>0</v>
      </c>
      <c r="NG58" s="257">
        <f>IF(NG$19-'様式３（療養者名簿）（⑤の場合）'!$BD63+1&lt;=15,IF(NG$19&gt;='様式３（療養者名簿）（⑤の場合）'!$BD63,IF(NG$19&lt;='様式３（療養者名簿）（⑤の場合）'!$BE63,1,0),0),0)</f>
        <v>0</v>
      </c>
      <c r="NH58" s="257">
        <f>IF(NH$19-'様式３（療養者名簿）（⑤の場合）'!$BD63+1&lt;=15,IF(NH$19&gt;='様式３（療養者名簿）（⑤の場合）'!$BD63,IF(NH$19&lt;='様式３（療養者名簿）（⑤の場合）'!$BE63,1,0),0),0)</f>
        <v>0</v>
      </c>
      <c r="NI58" s="257">
        <f>IF(NI$19-'様式３（療養者名簿）（⑤の場合）'!$BD63+1&lt;=15,IF(NI$19&gt;='様式３（療養者名簿）（⑤の場合）'!$BD63,IF(NI$19&lt;='様式３（療養者名簿）（⑤の場合）'!$BE63,1,0),0),0)</f>
        <v>0</v>
      </c>
      <c r="NJ58" s="257">
        <f>IF(NJ$19-'様式３（療養者名簿）（⑤の場合）'!$BD63+1&lt;=15,IF(NJ$19&gt;='様式３（療養者名簿）（⑤の場合）'!$BD63,IF(NJ$19&lt;='様式３（療養者名簿）（⑤の場合）'!$BE63,1,0),0),0)</f>
        <v>0</v>
      </c>
      <c r="NK58" s="257">
        <f>IF(NK$19-'様式３（療養者名簿）（⑤の場合）'!$BD63+1&lt;=15,IF(NK$19&gt;='様式３（療養者名簿）（⑤の場合）'!$BD63,IF(NK$19&lt;='様式３（療養者名簿）（⑤の場合）'!$BE63,1,0),0),0)</f>
        <v>0</v>
      </c>
      <c r="NL58" s="257">
        <f>IF(NL$19-'様式３（療養者名簿）（⑤の場合）'!$BD63+1&lt;=15,IF(NL$19&gt;='様式３（療養者名簿）（⑤の場合）'!$BD63,IF(NL$19&lt;='様式３（療養者名簿）（⑤の場合）'!$BE63,1,0),0),0)</f>
        <v>0</v>
      </c>
      <c r="NM58" s="257">
        <f>IF(NM$19-'様式３（療養者名簿）（⑤の場合）'!$BD63+1&lt;=15,IF(NM$19&gt;='様式３（療養者名簿）（⑤の場合）'!$BD63,IF(NM$19&lt;='様式３（療養者名簿）（⑤の場合）'!$BE63,1,0),0),0)</f>
        <v>0</v>
      </c>
      <c r="NN58" s="257">
        <f>IF(NN$19-'様式３（療養者名簿）（⑤の場合）'!$BD63+1&lt;=15,IF(NN$19&gt;='様式３（療養者名簿）（⑤の場合）'!$BD63,IF(NN$19&lt;='様式３（療養者名簿）（⑤の場合）'!$BE63,1,0),0),0)</f>
        <v>0</v>
      </c>
      <c r="NO58" s="257">
        <f>IF(NO$19-'様式３（療養者名簿）（⑤の場合）'!$BD63+1&lt;=15,IF(NO$19&gt;='様式３（療養者名簿）（⑤の場合）'!$BD63,IF(NO$19&lt;='様式３（療養者名簿）（⑤の場合）'!$BE63,1,0),0),0)</f>
        <v>0</v>
      </c>
      <c r="NP58" s="257">
        <f>IF(NP$19-'様式３（療養者名簿）（⑤の場合）'!$BD63+1&lt;=15,IF(NP$19&gt;='様式３（療養者名簿）（⑤の場合）'!$BD63,IF(NP$19&lt;='様式３（療養者名簿）（⑤の場合）'!$BE63,1,0),0),0)</f>
        <v>0</v>
      </c>
      <c r="NQ58" s="257">
        <f>IF(NQ$19-'様式３（療養者名簿）（⑤の場合）'!$BD63+1&lt;=15,IF(NQ$19&gt;='様式３（療養者名簿）（⑤の場合）'!$BD63,IF(NQ$19&lt;='様式３（療養者名簿）（⑤の場合）'!$BE63,1,0),0),0)</f>
        <v>0</v>
      </c>
      <c r="NR58" s="257">
        <f>IF(NR$19-'様式３（療養者名簿）（⑤の場合）'!$BD63+1&lt;=15,IF(NR$19&gt;='様式３（療養者名簿）（⑤の場合）'!$BD63,IF(NR$19&lt;='様式３（療養者名簿）（⑤の場合）'!$BE63,1,0),0),0)</f>
        <v>0</v>
      </c>
      <c r="NS58" s="257">
        <f>IF(NS$19-'様式３（療養者名簿）（⑤の場合）'!$BD63+1&lt;=15,IF(NS$19&gt;='様式３（療養者名簿）（⑤の場合）'!$BD63,IF(NS$19&lt;='様式３（療養者名簿）（⑤の場合）'!$BE63,1,0),0),0)</f>
        <v>0</v>
      </c>
      <c r="NT58" s="257">
        <f>IF(NT$19-'様式３（療養者名簿）（⑤の場合）'!$BD63+1&lt;=15,IF(NT$19&gt;='様式３（療養者名簿）（⑤の場合）'!$BD63,IF(NT$19&lt;='様式３（療養者名簿）（⑤の場合）'!$BE63,1,0),0),0)</f>
        <v>0</v>
      </c>
      <c r="NU58" s="257">
        <f>IF(NU$19-'様式３（療養者名簿）（⑤の場合）'!$BD63+1&lt;=15,IF(NU$19&gt;='様式３（療養者名簿）（⑤の場合）'!$BD63,IF(NU$19&lt;='様式３（療養者名簿）（⑤の場合）'!$BE63,1,0),0),0)</f>
        <v>0</v>
      </c>
      <c r="NV58" s="257">
        <f>IF(NV$19-'様式３（療養者名簿）（⑤の場合）'!$BD63+1&lt;=15,IF(NV$19&gt;='様式３（療養者名簿）（⑤の場合）'!$BD63,IF(NV$19&lt;='様式３（療養者名簿）（⑤の場合）'!$BE63,1,0),0),0)</f>
        <v>0</v>
      </c>
      <c r="NW58" s="257">
        <f>IF(NW$19-'様式３（療養者名簿）（⑤の場合）'!$BD63+1&lt;=15,IF(NW$19&gt;='様式３（療養者名簿）（⑤の場合）'!$BD63,IF(NW$19&lt;='様式３（療養者名簿）（⑤の場合）'!$BE63,1,0),0),0)</f>
        <v>0</v>
      </c>
      <c r="NX58" s="257">
        <f>IF(NX$19-'様式３（療養者名簿）（⑤の場合）'!$BD63+1&lt;=15,IF(NX$19&gt;='様式３（療養者名簿）（⑤の場合）'!$BD63,IF(NX$19&lt;='様式３（療養者名簿）（⑤の場合）'!$BE63,1,0),0),0)</f>
        <v>0</v>
      </c>
      <c r="NY58" s="257">
        <f>IF(NY$19-'様式３（療養者名簿）（⑤の場合）'!$BD63+1&lt;=15,IF(NY$19&gt;='様式３（療養者名簿）（⑤の場合）'!$BD63,IF(NY$19&lt;='様式３（療養者名簿）（⑤の場合）'!$BE63,1,0),0),0)</f>
        <v>0</v>
      </c>
      <c r="NZ58" s="257">
        <f>IF(NZ$19-'様式３（療養者名簿）（⑤の場合）'!$BD63+1&lt;=15,IF(NZ$19&gt;='様式３（療養者名簿）（⑤の場合）'!$BD63,IF(NZ$19&lt;='様式３（療養者名簿）（⑤の場合）'!$BE63,1,0),0),0)</f>
        <v>0</v>
      </c>
      <c r="OA58" s="257">
        <f>IF(OA$19-'様式３（療養者名簿）（⑤の場合）'!$BD63+1&lt;=15,IF(OA$19&gt;='様式３（療養者名簿）（⑤の場合）'!$BD63,IF(OA$19&lt;='様式３（療養者名簿）（⑤の場合）'!$BE63,1,0),0),0)</f>
        <v>0</v>
      </c>
      <c r="OB58" s="257">
        <f>IF(OB$19-'様式３（療養者名簿）（⑤の場合）'!$BD63+1&lt;=15,IF(OB$19&gt;='様式３（療養者名簿）（⑤の場合）'!$BD63,IF(OB$19&lt;='様式３（療養者名簿）（⑤の場合）'!$BE63,1,0),0),0)</f>
        <v>0</v>
      </c>
      <c r="OC58" s="257">
        <f>IF(OC$19-'様式３（療養者名簿）（⑤の場合）'!$BD63+1&lt;=15,IF(OC$19&gt;='様式３（療養者名簿）（⑤の場合）'!$BD63,IF(OC$19&lt;='様式３（療養者名簿）（⑤の場合）'!$BE63,1,0),0),0)</f>
        <v>0</v>
      </c>
      <c r="OD58" s="257">
        <f>IF(OD$19-'様式３（療養者名簿）（⑤の場合）'!$BD63+1&lt;=15,IF(OD$19&gt;='様式３（療養者名簿）（⑤の場合）'!$BD63,IF(OD$19&lt;='様式３（療養者名簿）（⑤の場合）'!$BE63,1,0),0),0)</f>
        <v>0</v>
      </c>
      <c r="OE58" s="257">
        <f>IF(OE$19-'様式３（療養者名簿）（⑤の場合）'!$BD63+1&lt;=15,IF(OE$19&gt;='様式３（療養者名簿）（⑤の場合）'!$BD63,IF(OE$19&lt;='様式３（療養者名簿）（⑤の場合）'!$BE63,1,0),0),0)</f>
        <v>0</v>
      </c>
      <c r="OF58" s="257">
        <f>IF(OF$19-'様式３（療養者名簿）（⑤の場合）'!$BD63+1&lt;=15,IF(OF$19&gt;='様式３（療養者名簿）（⑤の場合）'!$BD63,IF(OF$19&lt;='様式３（療養者名簿）（⑤の場合）'!$BE63,1,0),0),0)</f>
        <v>0</v>
      </c>
      <c r="OG58" s="257">
        <f>IF(OG$19-'様式３（療養者名簿）（⑤の場合）'!$BD63+1&lt;=15,IF(OG$19&gt;='様式３（療養者名簿）（⑤の場合）'!$BD63,IF(OG$19&lt;='様式３（療養者名簿）（⑤の場合）'!$BE63,1,0),0),0)</f>
        <v>0</v>
      </c>
      <c r="OH58" s="257">
        <f>IF(OH$19-'様式３（療養者名簿）（⑤の場合）'!$BD63+1&lt;=15,IF(OH$19&gt;='様式３（療養者名簿）（⑤の場合）'!$BD63,IF(OH$19&lt;='様式３（療養者名簿）（⑤の場合）'!$BE63,1,0),0),0)</f>
        <v>0</v>
      </c>
      <c r="OI58" s="257">
        <f>IF(OI$19-'様式３（療養者名簿）（⑤の場合）'!$BD63+1&lt;=15,IF(OI$19&gt;='様式３（療養者名簿）（⑤の場合）'!$BD63,IF(OI$19&lt;='様式３（療養者名簿）（⑤の場合）'!$BE63,1,0),0),0)</f>
        <v>0</v>
      </c>
      <c r="OJ58" s="257">
        <f>IF(OJ$19-'様式３（療養者名簿）（⑤の場合）'!$BD63+1&lt;=15,IF(OJ$19&gt;='様式３（療養者名簿）（⑤の場合）'!$BD63,IF(OJ$19&lt;='様式３（療養者名簿）（⑤の場合）'!$BE63,1,0),0),0)</f>
        <v>0</v>
      </c>
      <c r="OK58" s="257">
        <f>IF(OK$19-'様式３（療養者名簿）（⑤の場合）'!$BD63+1&lt;=15,IF(OK$19&gt;='様式３（療養者名簿）（⑤の場合）'!$BD63,IF(OK$19&lt;='様式３（療養者名簿）（⑤の場合）'!$BE63,1,0),0),0)</f>
        <v>0</v>
      </c>
      <c r="OL58" s="257">
        <f>IF(OL$19-'様式３（療養者名簿）（⑤の場合）'!$BD63+1&lt;=15,IF(OL$19&gt;='様式３（療養者名簿）（⑤の場合）'!$BD63,IF(OL$19&lt;='様式３（療養者名簿）（⑤の場合）'!$BE63,1,0),0),0)</f>
        <v>0</v>
      </c>
      <c r="OM58" s="257">
        <f>IF(OM$19-'様式３（療養者名簿）（⑤の場合）'!$BD63+1&lt;=15,IF(OM$19&gt;='様式３（療養者名簿）（⑤の場合）'!$BD63,IF(OM$19&lt;='様式３（療養者名簿）（⑤の場合）'!$BE63,1,0),0),0)</f>
        <v>0</v>
      </c>
      <c r="ON58" s="257">
        <f>IF(ON$19-'様式３（療養者名簿）（⑤の場合）'!$BD63+1&lt;=15,IF(ON$19&gt;='様式３（療養者名簿）（⑤の場合）'!$BD63,IF(ON$19&lt;='様式３（療養者名簿）（⑤の場合）'!$BE63,1,0),0),0)</f>
        <v>0</v>
      </c>
      <c r="OO58" s="257">
        <f>IF(OO$19-'様式３（療養者名簿）（⑤の場合）'!$BD63+1&lt;=15,IF(OO$19&gt;='様式３（療養者名簿）（⑤の場合）'!$BD63,IF(OO$19&lt;='様式３（療養者名簿）（⑤の場合）'!$BE63,1,0),0),0)</f>
        <v>0</v>
      </c>
      <c r="OP58" s="257">
        <f>IF(OP$19-'様式３（療養者名簿）（⑤の場合）'!$BD63+1&lt;=15,IF(OP$19&gt;='様式３（療養者名簿）（⑤の場合）'!$BD63,IF(OP$19&lt;='様式３（療養者名簿）（⑤の場合）'!$BE63,1,0),0),0)</f>
        <v>0</v>
      </c>
      <c r="OQ58" s="257">
        <f>IF(OQ$19-'様式３（療養者名簿）（⑤の場合）'!$BD63+1&lt;=15,IF(OQ$19&gt;='様式３（療養者名簿）（⑤の場合）'!$BD63,IF(OQ$19&lt;='様式３（療養者名簿）（⑤の場合）'!$BE63,1,0),0),0)</f>
        <v>0</v>
      </c>
      <c r="OR58" s="257">
        <f>IF(OR$19-'様式３（療養者名簿）（⑤の場合）'!$BD63+1&lt;=15,IF(OR$19&gt;='様式３（療養者名簿）（⑤の場合）'!$BD63,IF(OR$19&lt;='様式３（療養者名簿）（⑤の場合）'!$BE63,1,0),0),0)</f>
        <v>0</v>
      </c>
      <c r="OS58" s="257">
        <f>IF(OS$19-'様式３（療養者名簿）（⑤の場合）'!$BD63+1&lt;=15,IF(OS$19&gt;='様式３（療養者名簿）（⑤の場合）'!$BD63,IF(OS$19&lt;='様式３（療養者名簿）（⑤の場合）'!$BE63,1,0),0),0)</f>
        <v>0</v>
      </c>
      <c r="OT58" s="257">
        <f>IF(OT$19-'様式３（療養者名簿）（⑤の場合）'!$BD63+1&lt;=15,IF(OT$19&gt;='様式３（療養者名簿）（⑤の場合）'!$BD63,IF(OT$19&lt;='様式３（療養者名簿）（⑤の場合）'!$BE63,1,0),0),0)</f>
        <v>0</v>
      </c>
      <c r="OU58" s="257">
        <f>IF(OU$19-'様式３（療養者名簿）（⑤の場合）'!$BD63+1&lt;=15,IF(OU$19&gt;='様式３（療養者名簿）（⑤の場合）'!$BD63,IF(OU$19&lt;='様式３（療養者名簿）（⑤の場合）'!$BE63,1,0),0),0)</f>
        <v>0</v>
      </c>
      <c r="OV58" s="257">
        <f>IF(OV$19-'様式３（療養者名簿）（⑤の場合）'!$BD63+1&lt;=15,IF(OV$19&gt;='様式３（療養者名簿）（⑤の場合）'!$BD63,IF(OV$19&lt;='様式３（療養者名簿）（⑤の場合）'!$BE63,1,0),0),0)</f>
        <v>0</v>
      </c>
      <c r="OW58" s="257">
        <f>IF(OW$19-'様式３（療養者名簿）（⑤の場合）'!$BD63+1&lt;=15,IF(OW$19&gt;='様式３（療養者名簿）（⑤の場合）'!$BD63,IF(OW$19&lt;='様式３（療養者名簿）（⑤の場合）'!$BE63,1,0),0),0)</f>
        <v>0</v>
      </c>
      <c r="OX58" s="257">
        <f>IF(OX$19-'様式３（療養者名簿）（⑤の場合）'!$BD63+1&lt;=15,IF(OX$19&gt;='様式３（療養者名簿）（⑤の場合）'!$BD63,IF(OX$19&lt;='様式３（療養者名簿）（⑤の場合）'!$BE63,1,0),0),0)</f>
        <v>0</v>
      </c>
      <c r="OY58" s="257">
        <f>IF(OY$19-'様式３（療養者名簿）（⑤の場合）'!$BD63+1&lt;=15,IF(OY$19&gt;='様式３（療養者名簿）（⑤の場合）'!$BD63,IF(OY$19&lt;='様式３（療養者名簿）（⑤の場合）'!$BE63,1,0),0),0)</f>
        <v>0</v>
      </c>
      <c r="OZ58" s="257">
        <f>IF(OZ$19-'様式３（療養者名簿）（⑤の場合）'!$BD63+1&lt;=15,IF(OZ$19&gt;='様式３（療養者名簿）（⑤の場合）'!$BD63,IF(OZ$19&lt;='様式３（療養者名簿）（⑤の場合）'!$BE63,1,0),0),0)</f>
        <v>0</v>
      </c>
      <c r="PA58" s="257">
        <f>IF(PA$19-'様式３（療養者名簿）（⑤の場合）'!$BD63+1&lt;=15,IF(PA$19&gt;='様式３（療養者名簿）（⑤の場合）'!$BD63,IF(PA$19&lt;='様式３（療養者名簿）（⑤の場合）'!$BE63,1,0),0),0)</f>
        <v>0</v>
      </c>
      <c r="PB58" s="257">
        <f>IF(PB$19-'様式３（療養者名簿）（⑤の場合）'!$BD63+1&lt;=15,IF(PB$19&gt;='様式３（療養者名簿）（⑤の場合）'!$BD63,IF(PB$19&lt;='様式３（療養者名簿）（⑤の場合）'!$BE63,1,0),0),0)</f>
        <v>0</v>
      </c>
      <c r="PC58" s="257">
        <f>IF(PC$19-'様式３（療養者名簿）（⑤の場合）'!$BD63+1&lt;=15,IF(PC$19&gt;='様式３（療養者名簿）（⑤の場合）'!$BD63,IF(PC$19&lt;='様式３（療養者名簿）（⑤の場合）'!$BE63,1,0),0),0)</f>
        <v>0</v>
      </c>
      <c r="PD58" s="257">
        <f>IF(PD$19-'様式３（療養者名簿）（⑤の場合）'!$BD63+1&lt;=15,IF(PD$19&gt;='様式３（療養者名簿）（⑤の場合）'!$BD63,IF(PD$19&lt;='様式３（療養者名簿）（⑤の場合）'!$BE63,1,0),0),0)</f>
        <v>0</v>
      </c>
      <c r="PE58" s="257">
        <f>IF(PE$19-'様式３（療養者名簿）（⑤の場合）'!$BD63+1&lt;=15,IF(PE$19&gt;='様式３（療養者名簿）（⑤の場合）'!$BD63,IF(PE$19&lt;='様式３（療養者名簿）（⑤の場合）'!$BE63,1,0),0),0)</f>
        <v>0</v>
      </c>
      <c r="PF58" s="257">
        <f>IF(PF$19-'様式３（療養者名簿）（⑤の場合）'!$BD63+1&lt;=15,IF(PF$19&gt;='様式３（療養者名簿）（⑤の場合）'!$BD63,IF(PF$19&lt;='様式３（療養者名簿）（⑤の場合）'!$BE63,1,0),0),0)</f>
        <v>0</v>
      </c>
      <c r="PG58" s="257">
        <f>IF(PG$19-'様式３（療養者名簿）（⑤の場合）'!$BD63+1&lt;=15,IF(PG$19&gt;='様式３（療養者名簿）（⑤の場合）'!$BD63,IF(PG$19&lt;='様式３（療養者名簿）（⑤の場合）'!$BE63,1,0),0),0)</f>
        <v>0</v>
      </c>
      <c r="PH58" s="257">
        <f>IF(PH$19-'様式３（療養者名簿）（⑤の場合）'!$BD63+1&lt;=15,IF(PH$19&gt;='様式３（療養者名簿）（⑤の場合）'!$BD63,IF(PH$19&lt;='様式３（療養者名簿）（⑤の場合）'!$BE63,1,0),0),0)</f>
        <v>0</v>
      </c>
      <c r="PI58" s="257">
        <f>IF(PI$19-'様式３（療養者名簿）（⑤の場合）'!$BD63+1&lt;=15,IF(PI$19&gt;='様式３（療養者名簿）（⑤の場合）'!$BD63,IF(PI$19&lt;='様式３（療養者名簿）（⑤の場合）'!$BE63,1,0),0),0)</f>
        <v>0</v>
      </c>
      <c r="PJ58" s="257">
        <f>IF(PJ$19-'様式３（療養者名簿）（⑤の場合）'!$BD63+1&lt;=15,IF(PJ$19&gt;='様式３（療養者名簿）（⑤の場合）'!$BD63,IF(PJ$19&lt;='様式３（療養者名簿）（⑤の場合）'!$BE63,1,0),0),0)</f>
        <v>0</v>
      </c>
      <c r="PK58" s="257">
        <f>IF(PK$19-'様式３（療養者名簿）（⑤の場合）'!$BD63+1&lt;=15,IF(PK$19&gt;='様式３（療養者名簿）（⑤の場合）'!$BD63,IF(PK$19&lt;='様式３（療養者名簿）（⑤の場合）'!$BE63,1,0),0),0)</f>
        <v>0</v>
      </c>
      <c r="PL58" s="257">
        <f>IF(PL$19-'様式３（療養者名簿）（⑤の場合）'!$BD63+1&lt;=15,IF(PL$19&gt;='様式３（療養者名簿）（⑤の場合）'!$BD63,IF(PL$19&lt;='様式３（療養者名簿）（⑤の場合）'!$BE63,1,0),0),0)</f>
        <v>0</v>
      </c>
      <c r="PM58" s="257">
        <f>IF(PM$19-'様式３（療養者名簿）（⑤の場合）'!$BD63+1&lt;=15,IF(PM$19&gt;='様式３（療養者名簿）（⑤の場合）'!$BD63,IF(PM$19&lt;='様式３（療養者名簿）（⑤の場合）'!$BE63,1,0),0),0)</f>
        <v>0</v>
      </c>
      <c r="PN58" s="257">
        <f>IF(PN$19-'様式３（療養者名簿）（⑤の場合）'!$BD63+1&lt;=15,IF(PN$19&gt;='様式３（療養者名簿）（⑤の場合）'!$BD63,IF(PN$19&lt;='様式３（療養者名簿）（⑤の場合）'!$BE63,1,0),0),0)</f>
        <v>0</v>
      </c>
      <c r="PO58" s="257">
        <f>IF(PO$19-'様式３（療養者名簿）（⑤の場合）'!$BD63+1&lt;=15,IF(PO$19&gt;='様式３（療養者名簿）（⑤の場合）'!$BD63,IF(PO$19&lt;='様式３（療養者名簿）（⑤の場合）'!$BE63,1,0),0),0)</f>
        <v>0</v>
      </c>
      <c r="PP58" s="257">
        <f>IF(PP$19-'様式３（療養者名簿）（⑤の場合）'!$BD63+1&lt;=15,IF(PP$19&gt;='様式３（療養者名簿）（⑤の場合）'!$BD63,IF(PP$19&lt;='様式３（療養者名簿）（⑤の場合）'!$BE63,1,0),0),0)</f>
        <v>0</v>
      </c>
      <c r="PQ58" s="257">
        <f>IF(PQ$19-'様式３（療養者名簿）（⑤の場合）'!$BD63+1&lt;=15,IF(PQ$19&gt;='様式３（療養者名簿）（⑤の場合）'!$BD63,IF(PQ$19&lt;='様式３（療養者名簿）（⑤の場合）'!$BE63,1,0),0),0)</f>
        <v>0</v>
      </c>
      <c r="PR58" s="257">
        <f>IF(PR$19-'様式３（療養者名簿）（⑤の場合）'!$BD63+1&lt;=15,IF(PR$19&gt;='様式３（療養者名簿）（⑤の場合）'!$BD63,IF(PR$19&lt;='様式３（療養者名簿）（⑤の場合）'!$BE63,1,0),0),0)</f>
        <v>0</v>
      </c>
      <c r="PS58" s="257">
        <f>IF(PS$19-'様式３（療養者名簿）（⑤の場合）'!$BD63+1&lt;=15,IF(PS$19&gt;='様式３（療養者名簿）（⑤の場合）'!$BD63,IF(PS$19&lt;='様式３（療養者名簿）（⑤の場合）'!$BE63,1,0),0),0)</f>
        <v>0</v>
      </c>
      <c r="PT58" s="257">
        <f>IF(PT$19-'様式３（療養者名簿）（⑤の場合）'!$BD63+1&lt;=15,IF(PT$19&gt;='様式３（療養者名簿）（⑤の場合）'!$BD63,IF(PT$19&lt;='様式３（療養者名簿）（⑤の場合）'!$BE63,1,0),0),0)</f>
        <v>0</v>
      </c>
      <c r="PU58" s="257">
        <f>IF(PU$19-'様式３（療養者名簿）（⑤の場合）'!$BD63+1&lt;=15,IF(PU$19&gt;='様式３（療養者名簿）（⑤の場合）'!$BD63,IF(PU$19&lt;='様式３（療養者名簿）（⑤の場合）'!$BE63,1,0),0),0)</f>
        <v>0</v>
      </c>
      <c r="PV58" s="257">
        <f>IF(PV$19-'様式３（療養者名簿）（⑤の場合）'!$BD63+1&lt;=15,IF(PV$19&gt;='様式３（療養者名簿）（⑤の場合）'!$BD63,IF(PV$19&lt;='様式３（療養者名簿）（⑤の場合）'!$BE63,1,0),0),0)</f>
        <v>0</v>
      </c>
      <c r="PW58" s="257">
        <f>IF(PW$19-'様式３（療養者名簿）（⑤の場合）'!$BD63+1&lt;=15,IF(PW$19&gt;='様式３（療養者名簿）（⑤の場合）'!$BD63,IF(PW$19&lt;='様式３（療養者名簿）（⑤の場合）'!$BE63,1,0),0),0)</f>
        <v>0</v>
      </c>
      <c r="PX58" s="257">
        <f>IF(PX$19-'様式３（療養者名簿）（⑤の場合）'!$BD63+1&lt;=15,IF(PX$19&gt;='様式３（療養者名簿）（⑤の場合）'!$BD63,IF(PX$19&lt;='様式３（療養者名簿）（⑤の場合）'!$BE63,1,0),0),0)</f>
        <v>0</v>
      </c>
      <c r="PY58" s="257">
        <f>IF(PY$19-'様式３（療養者名簿）（⑤の場合）'!$BD63+1&lt;=15,IF(PY$19&gt;='様式３（療養者名簿）（⑤の場合）'!$BD63,IF(PY$19&lt;='様式３（療養者名簿）（⑤の場合）'!$BE63,1,0),0),0)</f>
        <v>0</v>
      </c>
      <c r="PZ58" s="257">
        <f>IF(PZ$19-'様式３（療養者名簿）（⑤の場合）'!$BD63+1&lt;=15,IF(PZ$19&gt;='様式３（療養者名簿）（⑤の場合）'!$BD63,IF(PZ$19&lt;='様式３（療養者名簿）（⑤の場合）'!$BE63,1,0),0),0)</f>
        <v>0</v>
      </c>
      <c r="QA58" s="257">
        <f>IF(QA$19-'様式３（療養者名簿）（⑤の場合）'!$BD63+1&lt;=15,IF(QA$19&gt;='様式３（療養者名簿）（⑤の場合）'!$BD63,IF(QA$19&lt;='様式３（療養者名簿）（⑤の場合）'!$BE63,1,0),0),0)</f>
        <v>0</v>
      </c>
      <c r="QB58" s="257">
        <f>IF(QB$19-'様式３（療養者名簿）（⑤の場合）'!$BD63+1&lt;=15,IF(QB$19&gt;='様式３（療養者名簿）（⑤の場合）'!$BD63,IF(QB$19&lt;='様式３（療養者名簿）（⑤の場合）'!$BE63,1,0),0),0)</f>
        <v>0</v>
      </c>
      <c r="QC58" s="257">
        <f>IF(QC$19-'様式３（療養者名簿）（⑤の場合）'!$BD63+1&lt;=15,IF(QC$19&gt;='様式３（療養者名簿）（⑤の場合）'!$BD63,IF(QC$19&lt;='様式３（療養者名簿）（⑤の場合）'!$BE63,1,0),0),0)</f>
        <v>0</v>
      </c>
      <c r="QD58" s="257">
        <f>IF(QD$19-'様式３（療養者名簿）（⑤の場合）'!$BD63+1&lt;=15,IF(QD$19&gt;='様式３（療養者名簿）（⑤の場合）'!$BD63,IF(QD$19&lt;='様式３（療養者名簿）（⑤の場合）'!$BE63,1,0),0),0)</f>
        <v>0</v>
      </c>
      <c r="QE58" s="257">
        <f>IF(QE$19-'様式３（療養者名簿）（⑤の場合）'!$BD63+1&lt;=15,IF(QE$19&gt;='様式３（療養者名簿）（⑤の場合）'!$BD63,IF(QE$19&lt;='様式３（療養者名簿）（⑤の場合）'!$BE63,1,0),0),0)</f>
        <v>0</v>
      </c>
      <c r="QF58" s="257">
        <f>IF(QF$19-'様式３（療養者名簿）（⑤の場合）'!$BD63+1&lt;=15,IF(QF$19&gt;='様式３（療養者名簿）（⑤の場合）'!$BD63,IF(QF$19&lt;='様式３（療養者名簿）（⑤の場合）'!$BE63,1,0),0),0)</f>
        <v>0</v>
      </c>
      <c r="QG58" s="257">
        <f>IF(QG$19-'様式３（療養者名簿）（⑤の場合）'!$BD63+1&lt;=15,IF(QG$19&gt;='様式３（療養者名簿）（⑤の場合）'!$BD63,IF(QG$19&lt;='様式３（療養者名簿）（⑤の場合）'!$BE63,1,0),0),0)</f>
        <v>0</v>
      </c>
      <c r="QH58" s="257">
        <f>IF(QH$19-'様式３（療養者名簿）（⑤の場合）'!$BD63+1&lt;=15,IF(QH$19&gt;='様式３（療養者名簿）（⑤の場合）'!$BD63,IF(QH$19&lt;='様式３（療養者名簿）（⑤の場合）'!$BE63,1,0),0),0)</f>
        <v>0</v>
      </c>
      <c r="QI58" s="257">
        <f>IF(QI$19-'様式３（療養者名簿）（⑤の場合）'!$BD63+1&lt;=15,IF(QI$19&gt;='様式３（療養者名簿）（⑤の場合）'!$BD63,IF(QI$19&lt;='様式３（療養者名簿）（⑤の場合）'!$BE63,1,0),0),0)</f>
        <v>0</v>
      </c>
      <c r="QJ58" s="257">
        <f>IF(QJ$19-'様式３（療養者名簿）（⑤の場合）'!$BD63+1&lt;=15,IF(QJ$19&gt;='様式３（療養者名簿）（⑤の場合）'!$BD63,IF(QJ$19&lt;='様式３（療養者名簿）（⑤の場合）'!$BE63,1,0),0),0)</f>
        <v>0</v>
      </c>
      <c r="QK58" s="257">
        <f>IF(QK$19-'様式３（療養者名簿）（⑤の場合）'!$BD63+1&lt;=15,IF(QK$19&gt;='様式３（療養者名簿）（⑤の場合）'!$BD63,IF(QK$19&lt;='様式３（療養者名簿）（⑤の場合）'!$BE63,1,0),0),0)</f>
        <v>0</v>
      </c>
      <c r="QL58" s="257">
        <f>IF(QL$19-'様式３（療養者名簿）（⑤の場合）'!$BD63+1&lt;=15,IF(QL$19&gt;='様式３（療養者名簿）（⑤の場合）'!$BD63,IF(QL$19&lt;='様式３（療養者名簿）（⑤の場合）'!$BE63,1,0),0),0)</f>
        <v>0</v>
      </c>
      <c r="QM58" s="257">
        <f>IF(QM$19-'様式３（療養者名簿）（⑤の場合）'!$BD63+1&lt;=15,IF(QM$19&gt;='様式３（療養者名簿）（⑤の場合）'!$BD63,IF(QM$19&lt;='様式３（療養者名簿）（⑤の場合）'!$BE63,1,0),0),0)</f>
        <v>0</v>
      </c>
      <c r="QN58" s="257">
        <f>IF(QN$19-'様式３（療養者名簿）（⑤の場合）'!$BD63+1&lt;=15,IF(QN$19&gt;='様式３（療養者名簿）（⑤の場合）'!$BD63,IF(QN$19&lt;='様式３（療養者名簿）（⑤の場合）'!$BE63,1,0),0),0)</f>
        <v>0</v>
      </c>
      <c r="QO58" s="257">
        <f>IF(QO$19-'様式３（療養者名簿）（⑤の場合）'!$BD63+1&lt;=15,IF(QO$19&gt;='様式３（療養者名簿）（⑤の場合）'!$BD63,IF(QO$19&lt;='様式３（療養者名簿）（⑤の場合）'!$BE63,1,0),0),0)</f>
        <v>0</v>
      </c>
      <c r="QP58" s="257">
        <f>IF(QP$19-'様式３（療養者名簿）（⑤の場合）'!$BD63+1&lt;=15,IF(QP$19&gt;='様式３（療養者名簿）（⑤の場合）'!$BD63,IF(QP$19&lt;='様式３（療養者名簿）（⑤の場合）'!$BE63,1,0),0),0)</f>
        <v>0</v>
      </c>
      <c r="QQ58" s="257">
        <f>IF(QQ$19-'様式３（療養者名簿）（⑤の場合）'!$BD63+1&lt;=15,IF(QQ$19&gt;='様式３（療養者名簿）（⑤の場合）'!$BD63,IF(QQ$19&lt;='様式３（療養者名簿）（⑤の場合）'!$BE63,1,0),0),0)</f>
        <v>0</v>
      </c>
      <c r="QR58" s="257">
        <f>IF(QR$19-'様式３（療養者名簿）（⑤の場合）'!$BD63+1&lt;=15,IF(QR$19&gt;='様式３（療養者名簿）（⑤の場合）'!$BD63,IF(QR$19&lt;='様式３（療養者名簿）（⑤の場合）'!$BE63,1,0),0),0)</f>
        <v>0</v>
      </c>
      <c r="QS58" s="257">
        <f>IF(QS$19-'様式３（療養者名簿）（⑤の場合）'!$BD63+1&lt;=15,IF(QS$19&gt;='様式３（療養者名簿）（⑤の場合）'!$BD63,IF(QS$19&lt;='様式３（療養者名簿）（⑤の場合）'!$BE63,1,0),0),0)</f>
        <v>0</v>
      </c>
      <c r="QT58" s="257">
        <f>IF(QT$19-'様式３（療養者名簿）（⑤の場合）'!$BD63+1&lt;=15,IF(QT$19&gt;='様式３（療養者名簿）（⑤の場合）'!$BD63,IF(QT$19&lt;='様式３（療養者名簿）（⑤の場合）'!$BE63,1,0),0),0)</f>
        <v>0</v>
      </c>
      <c r="QU58" s="257">
        <f>IF(QU$19-'様式３（療養者名簿）（⑤の場合）'!$BD63+1&lt;=15,IF(QU$19&gt;='様式３（療養者名簿）（⑤の場合）'!$BD63,IF(QU$19&lt;='様式３（療養者名簿）（⑤の場合）'!$BE63,1,0),0),0)</f>
        <v>0</v>
      </c>
      <c r="QV58" s="257">
        <f>IF(QV$19-'様式３（療養者名簿）（⑤の場合）'!$BD63+1&lt;=15,IF(QV$19&gt;='様式３（療養者名簿）（⑤の場合）'!$BD63,IF(QV$19&lt;='様式３（療養者名簿）（⑤の場合）'!$BE63,1,0),0),0)</f>
        <v>0</v>
      </c>
      <c r="QW58" s="257">
        <f>IF(QW$19-'様式３（療養者名簿）（⑤の場合）'!$BD63+1&lt;=15,IF(QW$19&gt;='様式３（療養者名簿）（⑤の場合）'!$BD63,IF(QW$19&lt;='様式３（療養者名簿）（⑤の場合）'!$BE63,1,0),0),0)</f>
        <v>0</v>
      </c>
      <c r="QX58" s="257">
        <f>IF(QX$19-'様式３（療養者名簿）（⑤の場合）'!$BD63+1&lt;=15,IF(QX$19&gt;='様式３（療養者名簿）（⑤の場合）'!$BD63,IF(QX$19&lt;='様式３（療養者名簿）（⑤の場合）'!$BE63,1,0),0),0)</f>
        <v>0</v>
      </c>
      <c r="QY58" s="257">
        <f>IF(QY$19-'様式３（療養者名簿）（⑤の場合）'!$BD63+1&lt;=15,IF(QY$19&gt;='様式３（療養者名簿）（⑤の場合）'!$BD63,IF(QY$19&lt;='様式３（療養者名簿）（⑤の場合）'!$BE63,1,0),0),0)</f>
        <v>0</v>
      </c>
      <c r="QZ58" s="257">
        <f>IF(QZ$19-'様式３（療養者名簿）（⑤の場合）'!$BD63+1&lt;=15,IF(QZ$19&gt;='様式３（療養者名簿）（⑤の場合）'!$BD63,IF(QZ$19&lt;='様式３（療養者名簿）（⑤の場合）'!$BE63,1,0),0),0)</f>
        <v>0</v>
      </c>
      <c r="RA58" s="257">
        <f>IF(RA$19-'様式３（療養者名簿）（⑤の場合）'!$BD63+1&lt;=15,IF(RA$19&gt;='様式３（療養者名簿）（⑤の場合）'!$BD63,IF(RA$19&lt;='様式３（療養者名簿）（⑤の場合）'!$BE63,1,0),0),0)</f>
        <v>0</v>
      </c>
      <c r="RB58" s="257">
        <f>IF(RB$19-'様式３（療養者名簿）（⑤の場合）'!$BD63+1&lt;=15,IF(RB$19&gt;='様式３（療養者名簿）（⑤の場合）'!$BD63,IF(RB$19&lt;='様式３（療養者名簿）（⑤の場合）'!$BE63,1,0),0),0)</f>
        <v>0</v>
      </c>
      <c r="RC58" s="257">
        <f>IF(RC$19-'様式３（療養者名簿）（⑤の場合）'!$BD63+1&lt;=15,IF(RC$19&gt;='様式３（療養者名簿）（⑤の場合）'!$BD63,IF(RC$19&lt;='様式３（療養者名簿）（⑤の場合）'!$BE63,1,0),0),0)</f>
        <v>0</v>
      </c>
      <c r="RD58" s="257">
        <f>IF(RD$19-'様式３（療養者名簿）（⑤の場合）'!$BD63+1&lt;=15,IF(RD$19&gt;='様式３（療養者名簿）（⑤の場合）'!$BD63,IF(RD$19&lt;='様式３（療養者名簿）（⑤の場合）'!$BE63,1,0),0),0)</f>
        <v>0</v>
      </c>
      <c r="RE58" s="257">
        <f>IF(RE$19-'様式３（療養者名簿）（⑤の場合）'!$BD63+1&lt;=15,IF(RE$19&gt;='様式３（療養者名簿）（⑤の場合）'!$BD63,IF(RE$19&lt;='様式３（療養者名簿）（⑤の場合）'!$BE63,1,0),0),0)</f>
        <v>0</v>
      </c>
      <c r="RF58" s="257">
        <f>IF(RF$19-'様式３（療養者名簿）（⑤の場合）'!$BD63+1&lt;=15,IF(RF$19&gt;='様式３（療養者名簿）（⑤の場合）'!$BD63,IF(RF$19&lt;='様式３（療養者名簿）（⑤の場合）'!$BE63,1,0),0),0)</f>
        <v>0</v>
      </c>
      <c r="RG58" s="257">
        <f>IF(RG$19-'様式３（療養者名簿）（⑤の場合）'!$BD63+1&lt;=15,IF(RG$19&gt;='様式３（療養者名簿）（⑤の場合）'!$BD63,IF(RG$19&lt;='様式３（療養者名簿）（⑤の場合）'!$BE63,1,0),0),0)</f>
        <v>0</v>
      </c>
      <c r="RH58" s="257">
        <f>IF(RH$19-'様式３（療養者名簿）（⑤の場合）'!$BD63+1&lt;=15,IF(RH$19&gt;='様式３（療養者名簿）（⑤の場合）'!$BD63,IF(RH$19&lt;='様式３（療養者名簿）（⑤の場合）'!$BE63,1,0),0),0)</f>
        <v>0</v>
      </c>
      <c r="RI58" s="257">
        <f>IF(RI$19-'様式３（療養者名簿）（⑤の場合）'!$BD63+1&lt;=15,IF(RI$19&gt;='様式３（療養者名簿）（⑤の場合）'!$BD63,IF(RI$19&lt;='様式３（療養者名簿）（⑤の場合）'!$BE63,1,0),0),0)</f>
        <v>0</v>
      </c>
      <c r="RJ58" s="257">
        <f>IF(RJ$19-'様式３（療養者名簿）（⑤の場合）'!$BD63+1&lt;=15,IF(RJ$19&gt;='様式３（療養者名簿）（⑤の場合）'!$BD63,IF(RJ$19&lt;='様式３（療養者名簿）（⑤の場合）'!$BE63,1,0),0),0)</f>
        <v>0</v>
      </c>
      <c r="RK58" s="257">
        <f>IF(RK$19-'様式３（療養者名簿）（⑤の場合）'!$BD63+1&lt;=15,IF(RK$19&gt;='様式３（療養者名簿）（⑤の場合）'!$BD63,IF(RK$19&lt;='様式３（療養者名簿）（⑤の場合）'!$BE63,1,0),0),0)</f>
        <v>0</v>
      </c>
      <c r="RL58" s="257">
        <f>IF(RL$19-'様式３（療養者名簿）（⑤の場合）'!$BD63+1&lt;=15,IF(RL$19&gt;='様式３（療養者名簿）（⑤の場合）'!$BD63,IF(RL$19&lt;='様式３（療養者名簿）（⑤の場合）'!$BE63,1,0),0),0)</f>
        <v>0</v>
      </c>
      <c r="RM58" s="257">
        <f>IF(RM$19-'様式３（療養者名簿）（⑤の場合）'!$BD63+1&lt;=15,IF(RM$19&gt;='様式３（療養者名簿）（⑤の場合）'!$BD63,IF(RM$19&lt;='様式３（療養者名簿）（⑤の場合）'!$BE63,1,0),0),0)</f>
        <v>0</v>
      </c>
      <c r="RN58" s="257">
        <f>IF(RN$19-'様式３（療養者名簿）（⑤の場合）'!$BD63+1&lt;=15,IF(RN$19&gt;='様式３（療養者名簿）（⑤の場合）'!$BD63,IF(RN$19&lt;='様式３（療養者名簿）（⑤の場合）'!$BE63,1,0),0),0)</f>
        <v>0</v>
      </c>
      <c r="RO58" s="257">
        <f>IF(RO$19-'様式３（療養者名簿）（⑤の場合）'!$BD63+1&lt;=15,IF(RO$19&gt;='様式３（療養者名簿）（⑤の場合）'!$BD63,IF(RO$19&lt;='様式３（療養者名簿）（⑤の場合）'!$BE63,1,0),0),0)</f>
        <v>0</v>
      </c>
      <c r="RP58" s="257">
        <f>IF(RP$19-'様式３（療養者名簿）（⑤の場合）'!$BD63+1&lt;=15,IF(RP$19&gt;='様式３（療養者名簿）（⑤の場合）'!$BD63,IF(RP$19&lt;='様式３（療養者名簿）（⑤の場合）'!$BE63,1,0),0),0)</f>
        <v>0</v>
      </c>
      <c r="RQ58" s="257">
        <f>IF(RQ$19-'様式３（療養者名簿）（⑤の場合）'!$BD63+1&lt;=15,IF(RQ$19&gt;='様式３（療養者名簿）（⑤の場合）'!$BD63,IF(RQ$19&lt;='様式３（療養者名簿）（⑤の場合）'!$BE63,1,0),0),0)</f>
        <v>0</v>
      </c>
      <c r="RR58" s="257">
        <f>IF(RR$19-'様式３（療養者名簿）（⑤の場合）'!$BD63+1&lt;=15,IF(RR$19&gt;='様式３（療養者名簿）（⑤の場合）'!$BD63,IF(RR$19&lt;='様式３（療養者名簿）（⑤の場合）'!$BE63,1,0),0),0)</f>
        <v>0</v>
      </c>
      <c r="RS58" s="257">
        <f>IF(RS$19-'様式３（療養者名簿）（⑤の場合）'!$BD63+1&lt;=15,IF(RS$19&gt;='様式３（療養者名簿）（⑤の場合）'!$BD63,IF(RS$19&lt;='様式３（療養者名簿）（⑤の場合）'!$BE63,1,0),0),0)</f>
        <v>0</v>
      </c>
      <c r="RT58" s="257">
        <f>IF(RT$19-'様式３（療養者名簿）（⑤の場合）'!$BD63+1&lt;=15,IF(RT$19&gt;='様式３（療養者名簿）（⑤の場合）'!$BD63,IF(RT$19&lt;='様式３（療養者名簿）（⑤の場合）'!$BE63,1,0),0),0)</f>
        <v>0</v>
      </c>
      <c r="RU58" s="257">
        <f>IF(RU$19-'様式３（療養者名簿）（⑤の場合）'!$BD63+1&lt;=15,IF(RU$19&gt;='様式３（療養者名簿）（⑤の場合）'!$BD63,IF(RU$19&lt;='様式３（療養者名簿）（⑤の場合）'!$BE63,1,0),0),0)</f>
        <v>0</v>
      </c>
      <c r="RV58" s="257">
        <f>IF(RV$19-'様式３（療養者名簿）（⑤の場合）'!$BD63+1&lt;=15,IF(RV$19&gt;='様式３（療養者名簿）（⑤の場合）'!$BD63,IF(RV$19&lt;='様式３（療養者名簿）（⑤の場合）'!$BE63,1,0),0),0)</f>
        <v>0</v>
      </c>
      <c r="RW58" s="257">
        <f>IF(RW$19-'様式３（療養者名簿）（⑤の場合）'!$BD63+1&lt;=15,IF(RW$19&gt;='様式３（療養者名簿）（⑤の場合）'!$BD63,IF(RW$19&lt;='様式３（療養者名簿）（⑤の場合）'!$BE63,1,0),0),0)</f>
        <v>0</v>
      </c>
      <c r="RX58" s="257">
        <f>IF(RX$19-'様式３（療養者名簿）（⑤の場合）'!$BD63+1&lt;=15,IF(RX$19&gt;='様式３（療養者名簿）（⑤の場合）'!$BD63,IF(RX$19&lt;='様式３（療養者名簿）（⑤の場合）'!$BE63,1,0),0),0)</f>
        <v>0</v>
      </c>
      <c r="RY58" s="257">
        <f>IF(RY$19-'様式３（療養者名簿）（⑤の場合）'!$BD63+1&lt;=15,IF(RY$19&gt;='様式３（療養者名簿）（⑤の場合）'!$BD63,IF(RY$19&lt;='様式３（療養者名簿）（⑤の場合）'!$BE63,1,0),0),0)</f>
        <v>0</v>
      </c>
      <c r="RZ58" s="257">
        <f>IF(RZ$19-'様式３（療養者名簿）（⑤の場合）'!$BD63+1&lt;=15,IF(RZ$19&gt;='様式３（療養者名簿）（⑤の場合）'!$BD63,IF(RZ$19&lt;='様式３（療養者名簿）（⑤の場合）'!$BE63,1,0),0),0)</f>
        <v>0</v>
      </c>
      <c r="SA58" s="257">
        <f>IF(SA$19-'様式３（療養者名簿）（⑤の場合）'!$BD63+1&lt;=15,IF(SA$19&gt;='様式３（療養者名簿）（⑤の場合）'!$BD63,IF(SA$19&lt;='様式３（療養者名簿）（⑤の場合）'!$BE63,1,0),0),0)</f>
        <v>0</v>
      </c>
      <c r="SB58" s="257">
        <f>IF(SB$19-'様式３（療養者名簿）（⑤の場合）'!$BD63+1&lt;=15,IF(SB$19&gt;='様式３（療養者名簿）（⑤の場合）'!$BD63,IF(SB$19&lt;='様式３（療養者名簿）（⑤の場合）'!$BE63,1,0),0),0)</f>
        <v>0</v>
      </c>
      <c r="SC58" s="257">
        <f>IF(SC$19-'様式３（療養者名簿）（⑤の場合）'!$BD63+1&lt;=15,IF(SC$19&gt;='様式３（療養者名簿）（⑤の場合）'!$BD63,IF(SC$19&lt;='様式３（療養者名簿）（⑤の場合）'!$BE63,1,0),0),0)</f>
        <v>0</v>
      </c>
      <c r="SD58" s="257">
        <f>IF(SD$19-'様式３（療養者名簿）（⑤の場合）'!$BD63+1&lt;=15,IF(SD$19&gt;='様式３（療養者名簿）（⑤の場合）'!$BD63,IF(SD$19&lt;='様式３（療養者名簿）（⑤の場合）'!$BE63,1,0),0),0)</f>
        <v>0</v>
      </c>
      <c r="SE58" s="257">
        <f>IF(SE$19-'様式３（療養者名簿）（⑤の場合）'!$BD63+1&lt;=15,IF(SE$19&gt;='様式３（療養者名簿）（⑤の場合）'!$BD63,IF(SE$19&lt;='様式３（療養者名簿）（⑤の場合）'!$BE63,1,0),0),0)</f>
        <v>0</v>
      </c>
      <c r="SF58" s="257">
        <f>IF(SF$19-'様式３（療養者名簿）（⑤の場合）'!$BD63+1&lt;=15,IF(SF$19&gt;='様式３（療養者名簿）（⑤の場合）'!$BD63,IF(SF$19&lt;='様式３（療養者名簿）（⑤の場合）'!$BE63,1,0),0),0)</f>
        <v>0</v>
      </c>
      <c r="SG58" s="257">
        <f>IF(SG$19-'様式３（療養者名簿）（⑤の場合）'!$BD63+1&lt;=15,IF(SG$19&gt;='様式３（療養者名簿）（⑤の場合）'!$BD63,IF(SG$19&lt;='様式３（療養者名簿）（⑤の場合）'!$BE63,1,0),0),0)</f>
        <v>0</v>
      </c>
      <c r="SH58" s="257">
        <f>IF(SH$19-'様式３（療養者名簿）（⑤の場合）'!$BD63+1&lt;=15,IF(SH$19&gt;='様式３（療養者名簿）（⑤の場合）'!$BD63,IF(SH$19&lt;='様式３（療養者名簿）（⑤の場合）'!$BE63,1,0),0),0)</f>
        <v>0</v>
      </c>
      <c r="SI58" s="257">
        <f>IF(SI$19-'様式３（療養者名簿）（⑤の場合）'!$BD63+1&lt;=15,IF(SI$19&gt;='様式３（療養者名簿）（⑤の場合）'!$BD63,IF(SI$19&lt;='様式３（療養者名簿）（⑤の場合）'!$BE63,1,0),0),0)</f>
        <v>0</v>
      </c>
      <c r="SJ58" s="257">
        <f>IF(SJ$19-'様式３（療養者名簿）（⑤の場合）'!$BD63+1&lt;=15,IF(SJ$19&gt;='様式３（療養者名簿）（⑤の場合）'!$BD63,IF(SJ$19&lt;='様式３（療養者名簿）（⑤の場合）'!$BE63,1,0),0),0)</f>
        <v>0</v>
      </c>
      <c r="SK58" s="257">
        <f>IF(SK$19-'様式３（療養者名簿）（⑤の場合）'!$BD63+1&lt;=15,IF(SK$19&gt;='様式３（療養者名簿）（⑤の場合）'!$BD63,IF(SK$19&lt;='様式３（療養者名簿）（⑤の場合）'!$BE63,1,0),0),0)</f>
        <v>0</v>
      </c>
      <c r="SL58" s="257">
        <f>IF(SL$19-'様式３（療養者名簿）（⑤の場合）'!$BD63+1&lt;=15,IF(SL$19&gt;='様式３（療養者名簿）（⑤の場合）'!$BD63,IF(SL$19&lt;='様式３（療養者名簿）（⑤の場合）'!$BE63,1,0),0),0)</f>
        <v>0</v>
      </c>
      <c r="SM58" s="257">
        <f>IF(SM$19-'様式３（療養者名簿）（⑤の場合）'!$BD63+1&lt;=15,IF(SM$19&gt;='様式３（療養者名簿）（⑤の場合）'!$BD63,IF(SM$19&lt;='様式３（療養者名簿）（⑤の場合）'!$BE63,1,0),0),0)</f>
        <v>0</v>
      </c>
      <c r="SN58" s="257">
        <f>IF(SN$19-'様式３（療養者名簿）（⑤の場合）'!$BD63+1&lt;=15,IF(SN$19&gt;='様式３（療養者名簿）（⑤の場合）'!$BD63,IF(SN$19&lt;='様式３（療養者名簿）（⑤の場合）'!$BE63,1,0),0),0)</f>
        <v>0</v>
      </c>
      <c r="SO58" s="257">
        <f>IF(SO$19-'様式３（療養者名簿）（⑤の場合）'!$BD63+1&lt;=15,IF(SO$19&gt;='様式３（療養者名簿）（⑤の場合）'!$BD63,IF(SO$19&lt;='様式３（療養者名簿）（⑤の場合）'!$BE63,1,0),0),0)</f>
        <v>0</v>
      </c>
      <c r="SP58" s="257">
        <f>IF(SP$19-'様式３（療養者名簿）（⑤の場合）'!$BD63+1&lt;=15,IF(SP$19&gt;='様式３（療養者名簿）（⑤の場合）'!$BD63,IF(SP$19&lt;='様式３（療養者名簿）（⑤の場合）'!$BE63,1,0),0),0)</f>
        <v>0</v>
      </c>
      <c r="SQ58" s="257">
        <f>IF(SQ$19-'様式３（療養者名簿）（⑤の場合）'!$BD63+1&lt;=15,IF(SQ$19&gt;='様式３（療養者名簿）（⑤の場合）'!$BD63,IF(SQ$19&lt;='様式３（療養者名簿）（⑤の場合）'!$BE63,1,0),0),0)</f>
        <v>0</v>
      </c>
      <c r="SR58" s="257">
        <f>IF(SR$19-'様式３（療養者名簿）（⑤の場合）'!$BD63+1&lt;=15,IF(SR$19&gt;='様式３（療養者名簿）（⑤の場合）'!$BD63,IF(SR$19&lt;='様式３（療養者名簿）（⑤の場合）'!$BE63,1,0),0),0)</f>
        <v>0</v>
      </c>
      <c r="SS58" s="257">
        <f>IF(SS$19-'様式３（療養者名簿）（⑤の場合）'!$BD63+1&lt;=15,IF(SS$19&gt;='様式３（療養者名簿）（⑤の場合）'!$BD63,IF(SS$19&lt;='様式３（療養者名簿）（⑤の場合）'!$BE63,1,0),0),0)</f>
        <v>0</v>
      </c>
      <c r="ST58" s="257">
        <f>IF(ST$19-'様式３（療養者名簿）（⑤の場合）'!$BD63+1&lt;=15,IF(ST$19&gt;='様式３（療養者名簿）（⑤の場合）'!$BD63,IF(ST$19&lt;='様式３（療養者名簿）（⑤の場合）'!$BE63,1,0),0),0)</f>
        <v>0</v>
      </c>
      <c r="SU58" s="257">
        <f>IF(SU$19-'様式３（療養者名簿）（⑤の場合）'!$BD63+1&lt;=15,IF(SU$19&gt;='様式３（療養者名簿）（⑤の場合）'!$BD63,IF(SU$19&lt;='様式３（療養者名簿）（⑤の場合）'!$BE63,1,0),0),0)</f>
        <v>0</v>
      </c>
      <c r="SV58" s="257">
        <f>IF(SV$19-'様式３（療養者名簿）（⑤の場合）'!$BD63+1&lt;=15,IF(SV$19&gt;='様式３（療養者名簿）（⑤の場合）'!$BD63,IF(SV$19&lt;='様式３（療養者名簿）（⑤の場合）'!$BE63,1,0),0),0)</f>
        <v>0</v>
      </c>
      <c r="SW58" s="257">
        <f>IF(SW$19-'様式３（療養者名簿）（⑤の場合）'!$BD63+1&lt;=15,IF(SW$19&gt;='様式３（療養者名簿）（⑤の場合）'!$BD63,IF(SW$19&lt;='様式３（療養者名簿）（⑤の場合）'!$BE63,1,0),0),0)</f>
        <v>0</v>
      </c>
      <c r="SX58" s="257">
        <f>IF(SX$19-'様式３（療養者名簿）（⑤の場合）'!$BD63+1&lt;=15,IF(SX$19&gt;='様式３（療養者名簿）（⑤の場合）'!$BD63,IF(SX$19&lt;='様式３（療養者名簿）（⑤の場合）'!$BE63,1,0),0),0)</f>
        <v>0</v>
      </c>
      <c r="SY58" s="257">
        <f>IF(SY$19-'様式３（療養者名簿）（⑤の場合）'!$BD63+1&lt;=15,IF(SY$19&gt;='様式３（療養者名簿）（⑤の場合）'!$BD63,IF(SY$19&lt;='様式３（療養者名簿）（⑤の場合）'!$BE63,1,0),0),0)</f>
        <v>0</v>
      </c>
      <c r="SZ58" s="257">
        <f>IF(SZ$19-'様式３（療養者名簿）（⑤の場合）'!$BD63+1&lt;=15,IF(SZ$19&gt;='様式３（療養者名簿）（⑤の場合）'!$BD63,IF(SZ$19&lt;='様式３（療養者名簿）（⑤の場合）'!$BE63,1,0),0),0)</f>
        <v>0</v>
      </c>
      <c r="TA58" s="257">
        <f>IF(TA$19-'様式３（療養者名簿）（⑤の場合）'!$BD63+1&lt;=15,IF(TA$19&gt;='様式３（療養者名簿）（⑤の場合）'!$BD63,IF(TA$19&lt;='様式３（療養者名簿）（⑤の場合）'!$BE63,1,0),0),0)</f>
        <v>0</v>
      </c>
      <c r="TB58" s="257">
        <f>IF(TB$19-'様式３（療養者名簿）（⑤の場合）'!$BD63+1&lt;=15,IF(TB$19&gt;='様式３（療養者名簿）（⑤の場合）'!$BD63,IF(TB$19&lt;='様式３（療養者名簿）（⑤の場合）'!$BE63,1,0),0),0)</f>
        <v>0</v>
      </c>
      <c r="TC58" s="257">
        <f>IF(TC$19-'様式３（療養者名簿）（⑤の場合）'!$BD63+1&lt;=15,IF(TC$19&gt;='様式３（療養者名簿）（⑤の場合）'!$BD63,IF(TC$19&lt;='様式３（療養者名簿）（⑤の場合）'!$BE63,1,0),0),0)</f>
        <v>0</v>
      </c>
      <c r="TD58" s="257">
        <f>IF(TD$19-'様式３（療養者名簿）（⑤の場合）'!$BD63+1&lt;=15,IF(TD$19&gt;='様式３（療養者名簿）（⑤の場合）'!$BD63,IF(TD$19&lt;='様式３（療養者名簿）（⑤の場合）'!$BE63,1,0),0),0)</f>
        <v>0</v>
      </c>
      <c r="TE58" s="257">
        <f>IF(TE$19-'様式３（療養者名簿）（⑤の場合）'!$BD63+1&lt;=15,IF(TE$19&gt;='様式３（療養者名簿）（⑤の場合）'!$BD63,IF(TE$19&lt;='様式３（療養者名簿）（⑤の場合）'!$BE63,1,0),0),0)</f>
        <v>0</v>
      </c>
      <c r="TF58" s="257">
        <f>IF(TF$19-'様式３（療養者名簿）（⑤の場合）'!$BD63+1&lt;=15,IF(TF$19&gt;='様式３（療養者名簿）（⑤の場合）'!$BD63,IF(TF$19&lt;='様式３（療養者名簿）（⑤の場合）'!$BE63,1,0),0),0)</f>
        <v>0</v>
      </c>
      <c r="TG58" s="257">
        <f>IF(TG$19-'様式３（療養者名簿）（⑤の場合）'!$BD63+1&lt;=15,IF(TG$19&gt;='様式３（療養者名簿）（⑤の場合）'!$BD63,IF(TG$19&lt;='様式３（療養者名簿）（⑤の場合）'!$BE63,1,0),0),0)</f>
        <v>0</v>
      </c>
      <c r="TH58" s="257">
        <f>IF(TH$19-'様式３（療養者名簿）（⑤の場合）'!$BD63+1&lt;=15,IF(TH$19&gt;='様式３（療養者名簿）（⑤の場合）'!$BD63,IF(TH$19&lt;='様式３（療養者名簿）（⑤の場合）'!$BE63,1,0),0),0)</f>
        <v>0</v>
      </c>
      <c r="TI58" s="257">
        <f>IF(TI$19-'様式３（療養者名簿）（⑤の場合）'!$BD63+1&lt;=15,IF(TI$19&gt;='様式３（療養者名簿）（⑤の場合）'!$BD63,IF(TI$19&lt;='様式３（療養者名簿）（⑤の場合）'!$BE63,1,0),0),0)</f>
        <v>0</v>
      </c>
      <c r="TJ58" s="257">
        <f>IF(TJ$19-'様式３（療養者名簿）（⑤の場合）'!$BD63+1&lt;=15,IF(TJ$19&gt;='様式３（療養者名簿）（⑤の場合）'!$BD63,IF(TJ$19&lt;='様式３（療養者名簿）（⑤の場合）'!$BE63,1,0),0),0)</f>
        <v>0</v>
      </c>
      <c r="TK58" s="257">
        <f>IF(TK$19-'様式３（療養者名簿）（⑤の場合）'!$BD63+1&lt;=15,IF(TK$19&gt;='様式３（療養者名簿）（⑤の場合）'!$BD63,IF(TK$19&lt;='様式３（療養者名簿）（⑤の場合）'!$BE63,1,0),0),0)</f>
        <v>0</v>
      </c>
      <c r="TL58" s="257">
        <f>IF(TL$19-'様式３（療養者名簿）（⑤の場合）'!$BD63+1&lt;=15,IF(TL$19&gt;='様式３（療養者名簿）（⑤の場合）'!$BD63,IF(TL$19&lt;='様式３（療養者名簿）（⑤の場合）'!$BE63,1,0),0),0)</f>
        <v>0</v>
      </c>
      <c r="TM58" s="257">
        <f>IF(TM$19-'様式３（療養者名簿）（⑤の場合）'!$BD63+1&lt;=15,IF(TM$19&gt;='様式３（療養者名簿）（⑤の場合）'!$BD63,IF(TM$19&lt;='様式３（療養者名簿）（⑤の場合）'!$BE63,1,0),0),0)</f>
        <v>0</v>
      </c>
      <c r="TN58" s="257">
        <f>IF(TN$19-'様式３（療養者名簿）（⑤の場合）'!$BD63+1&lt;=15,IF(TN$19&gt;='様式３（療養者名簿）（⑤の場合）'!$BD63,IF(TN$19&lt;='様式３（療養者名簿）（⑤の場合）'!$BE63,1,0),0),0)</f>
        <v>0</v>
      </c>
      <c r="TO58" s="257">
        <f>IF(TO$19-'様式３（療養者名簿）（⑤の場合）'!$BD63+1&lt;=15,IF(TO$19&gt;='様式３（療養者名簿）（⑤の場合）'!$BD63,IF(TO$19&lt;='様式３（療養者名簿）（⑤の場合）'!$BE63,1,0),0),0)</f>
        <v>0</v>
      </c>
      <c r="TP58" s="257">
        <f>IF(TP$19-'様式３（療養者名簿）（⑤の場合）'!$BD63+1&lt;=15,IF(TP$19&gt;='様式３（療養者名簿）（⑤の場合）'!$BD63,IF(TP$19&lt;='様式３（療養者名簿）（⑤の場合）'!$BE63,1,0),0),0)</f>
        <v>0</v>
      </c>
      <c r="TQ58" s="257">
        <f>IF(TQ$19-'様式３（療養者名簿）（⑤の場合）'!$BD63+1&lt;=15,IF(TQ$19&gt;='様式３（療養者名簿）（⑤の場合）'!$BD63,IF(TQ$19&lt;='様式３（療養者名簿）（⑤の場合）'!$BE63,1,0),0),0)</f>
        <v>0</v>
      </c>
      <c r="TR58" s="257">
        <f>IF(TR$19-'様式３（療養者名簿）（⑤の場合）'!$BD63+1&lt;=15,IF(TR$19&gt;='様式３（療養者名簿）（⑤の場合）'!$BD63,IF(TR$19&lt;='様式３（療養者名簿）（⑤の場合）'!$BE63,1,0),0),0)</f>
        <v>0</v>
      </c>
      <c r="TS58" s="257">
        <f>IF(TS$19-'様式３（療養者名簿）（⑤の場合）'!$BD63+1&lt;=15,IF(TS$19&gt;='様式３（療養者名簿）（⑤の場合）'!$BD63,IF(TS$19&lt;='様式３（療養者名簿）（⑤の場合）'!$BE63,1,0),0),0)</f>
        <v>0</v>
      </c>
      <c r="TT58" s="257">
        <f>IF(TT$19-'様式３（療養者名簿）（⑤の場合）'!$BD63+1&lt;=15,IF(TT$19&gt;='様式３（療養者名簿）（⑤の場合）'!$BD63,IF(TT$19&lt;='様式３（療養者名簿）（⑤の場合）'!$BE63,1,0),0),0)</f>
        <v>0</v>
      </c>
      <c r="TU58" s="257">
        <f>IF(TU$19-'様式３（療養者名簿）（⑤の場合）'!$BD63+1&lt;=15,IF(TU$19&gt;='様式３（療養者名簿）（⑤の場合）'!$BD63,IF(TU$19&lt;='様式３（療養者名簿）（⑤の場合）'!$BE63,1,0),0),0)</f>
        <v>0</v>
      </c>
      <c r="TV58" s="257">
        <f>IF(TV$19-'様式３（療養者名簿）（⑤の場合）'!$BD63+1&lt;=15,IF(TV$19&gt;='様式３（療養者名簿）（⑤の場合）'!$BD63,IF(TV$19&lt;='様式３（療養者名簿）（⑤の場合）'!$BE63,1,0),0),0)</f>
        <v>0</v>
      </c>
      <c r="TW58" s="257">
        <f>IF(TW$19-'様式３（療養者名簿）（⑤の場合）'!$BD63+1&lt;=15,IF(TW$19&gt;='様式３（療養者名簿）（⑤の場合）'!$BD63,IF(TW$19&lt;='様式３（療養者名簿）（⑤の場合）'!$BE63,1,0),0),0)</f>
        <v>0</v>
      </c>
      <c r="TX58" s="257">
        <f>IF(TX$19-'様式３（療養者名簿）（⑤の場合）'!$BD63+1&lt;=15,IF(TX$19&gt;='様式３（療養者名簿）（⑤の場合）'!$BD63,IF(TX$19&lt;='様式３（療養者名簿）（⑤の場合）'!$BE63,1,0),0),0)</f>
        <v>0</v>
      </c>
      <c r="TY58" s="257">
        <f>IF(TY$19-'様式３（療養者名簿）（⑤の場合）'!$BD63+1&lt;=15,IF(TY$19&gt;='様式３（療養者名簿）（⑤の場合）'!$BD63,IF(TY$19&lt;='様式３（療養者名簿）（⑤の場合）'!$BE63,1,0),0),0)</f>
        <v>0</v>
      </c>
      <c r="TZ58" s="257">
        <f>IF(TZ$19-'様式３（療養者名簿）（⑤の場合）'!$BD63+1&lt;=15,IF(TZ$19&gt;='様式３（療養者名簿）（⑤の場合）'!$BD63,IF(TZ$19&lt;='様式３（療養者名簿）（⑤の場合）'!$BE63,1,0),0),0)</f>
        <v>0</v>
      </c>
      <c r="UA58" s="257">
        <f>IF(UA$19-'様式３（療養者名簿）（⑤の場合）'!$BD63+1&lt;=15,IF(UA$19&gt;='様式３（療養者名簿）（⑤の場合）'!$BD63,IF(UA$19&lt;='様式３（療養者名簿）（⑤の場合）'!$BE63,1,0),0),0)</f>
        <v>0</v>
      </c>
      <c r="UB58" s="257">
        <f>IF(UB$19-'様式３（療養者名簿）（⑤の場合）'!$BD63+1&lt;=15,IF(UB$19&gt;='様式３（療養者名簿）（⑤の場合）'!$BD63,IF(UB$19&lt;='様式３（療養者名簿）（⑤の場合）'!$BE63,1,0),0),0)</f>
        <v>0</v>
      </c>
      <c r="UC58" s="257">
        <f>IF(UC$19-'様式３（療養者名簿）（⑤の場合）'!$BD63+1&lt;=15,IF(UC$19&gt;='様式３（療養者名簿）（⑤の場合）'!$BD63,IF(UC$19&lt;='様式３（療養者名簿）（⑤の場合）'!$BE63,1,0),0),0)</f>
        <v>0</v>
      </c>
      <c r="UD58" s="384">
        <f>IF(UD$19-'様式３（療養者名簿）（⑤の場合）'!$BD63+1&lt;=15,IF(UD$19&gt;='様式３（療養者名簿）（⑤の場合）'!$BD63,IF(UD$19&lt;='様式３（療養者名簿）（⑤の場合）'!$BE63,1,0),0),0)</f>
        <v>0</v>
      </c>
      <c r="UE58" s="384">
        <f>IF(UE$19-'様式３（療養者名簿）（⑤の場合）'!$BD63+1&lt;=15,IF(UE$19&gt;='様式３（療養者名簿）（⑤の場合）'!$BD63,IF(UE$19&lt;='様式３（療養者名簿）（⑤の場合）'!$BE63,1,0),0),0)</f>
        <v>0</v>
      </c>
      <c r="UF58" s="384">
        <f>IF(UF$19-'様式３（療養者名簿）（⑤の場合）'!$BD63+1&lt;=15,IF(UF$19&gt;='様式３（療養者名簿）（⑤の場合）'!$BD63,IF(UF$19&lt;='様式３（療養者名簿）（⑤の場合）'!$BE63,1,0),0),0)</f>
        <v>0</v>
      </c>
      <c r="UG58" s="384">
        <f>IF(UG$19-'様式３（療養者名簿）（⑤の場合）'!$BD63+1&lt;=15,IF(UG$19&gt;='様式３（療養者名簿）（⑤の場合）'!$BD63,IF(UG$19&lt;='様式３（療養者名簿）（⑤の場合）'!$BE63,1,0),0),0)</f>
        <v>0</v>
      </c>
      <c r="UH58" s="384">
        <f>IF(UH$19-'様式３（療養者名簿）（⑤の場合）'!$BD63+1&lt;=15,IF(UH$19&gt;='様式３（療養者名簿）（⑤の場合）'!$BD63,IF(UH$19&lt;='様式３（療養者名簿）（⑤の場合）'!$BE63,1,0),0),0)</f>
        <v>0</v>
      </c>
      <c r="UI58" s="384">
        <f>IF(UI$19-'様式３（療養者名簿）（⑤の場合）'!$BD63+1&lt;=15,IF(UI$19&gt;='様式３（療養者名簿）（⑤の場合）'!$BD63,IF(UI$19&lt;='様式３（療養者名簿）（⑤の場合）'!$BE63,1,0),0),0)</f>
        <v>0</v>
      </c>
      <c r="UJ58" s="384">
        <f>IF(UJ$19-'様式３（療養者名簿）（⑤の場合）'!$BD63+1&lt;=15,IF(UJ$19&gt;='様式３（療養者名簿）（⑤の場合）'!$BD63,IF(UJ$19&lt;='様式３（療養者名簿）（⑤の場合）'!$BE63,1,0),0),0)</f>
        <v>0</v>
      </c>
      <c r="UK58" s="384">
        <f>IF(UK$19-'様式３（療養者名簿）（⑤の場合）'!$BD63+1&lt;=15,IF(UK$19&gt;='様式３（療養者名簿）（⑤の場合）'!$BD63,IF(UK$19&lt;='様式３（療養者名簿）（⑤の場合）'!$BE63,1,0),0),0)</f>
        <v>0</v>
      </c>
      <c r="UL58" s="384">
        <f>IF(UL$19-'様式３（療養者名簿）（⑤の場合）'!$BD63+1&lt;=15,IF(UL$19&gt;='様式３（療養者名簿）（⑤の場合）'!$BD63,IF(UL$19&lt;='様式３（療養者名簿）（⑤の場合）'!$BE63,1,0),0),0)</f>
        <v>0</v>
      </c>
      <c r="UM58" s="384">
        <f>IF(UM$19-'様式３（療養者名簿）（⑤の場合）'!$BD63+1&lt;=15,IF(UM$19&gt;='様式３（療養者名簿）（⑤の場合）'!$BD63,IF(UM$19&lt;='様式３（療養者名簿）（⑤の場合）'!$BE63,1,0),0),0)</f>
        <v>0</v>
      </c>
      <c r="UN58" s="384">
        <f>IF(UN$19-'様式３（療養者名簿）（⑤の場合）'!$BD63+1&lt;=15,IF(UN$19&gt;='様式３（療養者名簿）（⑤の場合）'!$BD63,IF(UN$19&lt;='様式３（療養者名簿）（⑤の場合）'!$BE63,1,0),0),0)</f>
        <v>0</v>
      </c>
      <c r="UO58" s="384">
        <f>IF(UO$19-'様式３（療養者名簿）（⑤の場合）'!$BD63+1&lt;=15,IF(UO$19&gt;='様式３（療養者名簿）（⑤の場合）'!$BD63,IF(UO$19&lt;='様式３（療養者名簿）（⑤の場合）'!$BE63,1,0),0),0)</f>
        <v>0</v>
      </c>
      <c r="UP58" s="384">
        <f>IF(UP$19-'様式３（療養者名簿）（⑤の場合）'!$BD63+1&lt;=15,IF(UP$19&gt;='様式３（療養者名簿）（⑤の場合）'!$BD63,IF(UP$19&lt;='様式３（療養者名簿）（⑤の場合）'!$BE63,1,0),0),0)</f>
        <v>0</v>
      </c>
      <c r="UQ58" s="384">
        <f>IF(UQ$19-'様式３（療養者名簿）（⑤の場合）'!$BD63+1&lt;=15,IF(UQ$19&gt;='様式３（療養者名簿）（⑤の場合）'!$BD63,IF(UQ$19&lt;='様式３（療養者名簿）（⑤の場合）'!$BE63,1,0),0),0)</f>
        <v>0</v>
      </c>
      <c r="UR58" s="384">
        <f>IF(UR$19-'様式３（療養者名簿）（⑤の場合）'!$BD63+1&lt;=15,IF(UR$19&gt;='様式３（療養者名簿）（⑤の場合）'!$BD63,IF(UR$19&lt;='様式３（療養者名簿）（⑤の場合）'!$BE63,1,0),0),0)</f>
        <v>0</v>
      </c>
      <c r="US58" s="384">
        <f>IF(US$19-'様式３（療養者名簿）（⑤の場合）'!$BD63+1&lt;=15,IF(US$19&gt;='様式３（療養者名簿）（⑤の場合）'!$BD63,IF(US$19&lt;='様式３（療養者名簿）（⑤の場合）'!$BE63,1,0),0),0)</f>
        <v>0</v>
      </c>
      <c r="UT58" s="384">
        <f>IF(UT$19-'様式３（療養者名簿）（⑤の場合）'!$BD63+1&lt;=15,IF(UT$19&gt;='様式３（療養者名簿）（⑤の場合）'!$BD63,IF(UT$19&lt;='様式３（療養者名簿）（⑤の場合）'!$BE63,1,0),0),0)</f>
        <v>0</v>
      </c>
      <c r="UU58" s="384">
        <f>IF(UU$19-'様式３（療養者名簿）（⑤の場合）'!$BD63+1&lt;=15,IF(UU$19&gt;='様式３（療養者名簿）（⑤の場合）'!$BD63,IF(UU$19&lt;='様式３（療養者名簿）（⑤の場合）'!$BE63,1,0),0),0)</f>
        <v>0</v>
      </c>
      <c r="UV58" s="384">
        <f>IF(UV$19-'様式３（療養者名簿）（⑤の場合）'!$BD63+1&lt;=15,IF(UV$19&gt;='様式３（療養者名簿）（⑤の場合）'!$BD63,IF(UV$19&lt;='様式３（療養者名簿）（⑤の場合）'!$BE63,1,0),0),0)</f>
        <v>0</v>
      </c>
      <c r="UW58" s="384">
        <f>IF(UW$19-'様式３（療養者名簿）（⑤の場合）'!$BD63+1&lt;=15,IF(UW$19&gt;='様式３（療養者名簿）（⑤の場合）'!$BD63,IF(UW$19&lt;='様式３（療養者名簿）（⑤の場合）'!$BE63,1,0),0),0)</f>
        <v>0</v>
      </c>
      <c r="UX58" s="384">
        <f>IF(UX$19-'様式３（療養者名簿）（⑤の場合）'!$BD63+1&lt;=15,IF(UX$19&gt;='様式３（療養者名簿）（⑤の場合）'!$BD63,IF(UX$19&lt;='様式３（療養者名簿）（⑤の場合）'!$BE63,1,0),0),0)</f>
        <v>0</v>
      </c>
      <c r="UY58" s="384">
        <f>IF(UY$19-'様式３（療養者名簿）（⑤の場合）'!$BD63+1&lt;=15,IF(UY$19&gt;='様式３（療養者名簿）（⑤の場合）'!$BD63,IF(UY$19&lt;='様式３（療養者名簿）（⑤の場合）'!$BE63,1,0),0),0)</f>
        <v>0</v>
      </c>
      <c r="UZ58" s="384">
        <f>IF(UZ$19-'様式３（療養者名簿）（⑤の場合）'!$BD63+1&lt;=15,IF(UZ$19&gt;='様式３（療養者名簿）（⑤の場合）'!$BD63,IF(UZ$19&lt;='様式３（療養者名簿）（⑤の場合）'!$BE63,1,0),0),0)</f>
        <v>0</v>
      </c>
      <c r="VA58" s="384">
        <f>IF(VA$19-'様式３（療養者名簿）（⑤の場合）'!$BD63+1&lt;=15,IF(VA$19&gt;='様式３（療養者名簿）（⑤の場合）'!$BD63,IF(VA$19&lt;='様式３（療養者名簿）（⑤の場合）'!$BE63,1,0),0),0)</f>
        <v>0</v>
      </c>
      <c r="VB58" s="384">
        <f>IF(VB$19-'様式３（療養者名簿）（⑤の場合）'!$BD63+1&lt;=15,IF(VB$19&gt;='様式３（療養者名簿）（⑤の場合）'!$BD63,IF(VB$19&lt;='様式３（療養者名簿）（⑤の場合）'!$BE63,1,0),0),0)</f>
        <v>0</v>
      </c>
      <c r="VC58" s="384">
        <f>IF(VC$19-'様式３（療養者名簿）（⑤の場合）'!$BD63+1&lt;=15,IF(VC$19&gt;='様式３（療養者名簿）（⑤の場合）'!$BD63,IF(VC$19&lt;='様式３（療養者名簿）（⑤の場合）'!$BE63,1,0),0),0)</f>
        <v>0</v>
      </c>
      <c r="VD58" s="384">
        <f>IF(VD$19-'様式３（療養者名簿）（⑤の場合）'!$BD63+1&lt;=15,IF(VD$19&gt;='様式３（療養者名簿）（⑤の場合）'!$BD63,IF(VD$19&lt;='様式３（療養者名簿）（⑤の場合）'!$BE63,1,0),0),0)</f>
        <v>0</v>
      </c>
      <c r="VE58" s="384">
        <f>IF(VE$19-'様式３（療養者名簿）（⑤の場合）'!$BD63+1&lt;=15,IF(VE$19&gt;='様式３（療養者名簿）（⑤の場合）'!$BD63,IF(VE$19&lt;='様式３（療養者名簿）（⑤の場合）'!$BE63,1,0),0),0)</f>
        <v>0</v>
      </c>
      <c r="VF58" s="384">
        <f>IF(VF$19-'様式３（療養者名簿）（⑤の場合）'!$BD63+1&lt;=15,IF(VF$19&gt;='様式３（療養者名簿）（⑤の場合）'!$BD63,IF(VF$19&lt;='様式３（療養者名簿）（⑤の場合）'!$BE63,1,0),0),0)</f>
        <v>0</v>
      </c>
      <c r="VG58" s="384">
        <f>IF(VG$19-'様式３（療養者名簿）（⑤の場合）'!$BD63+1&lt;=15,IF(VG$19&gt;='様式３（療養者名簿）（⑤の場合）'!$BD63,IF(VG$19&lt;='様式３（療養者名簿）（⑤の場合）'!$BE63,1,0),0),0)</f>
        <v>0</v>
      </c>
      <c r="VH58" s="384">
        <f>IF(VH$19-'様式３（療養者名簿）（⑤の場合）'!$BD63+1&lt;=15,IF(VH$19&gt;='様式３（療養者名簿）（⑤の場合）'!$BD63,IF(VH$19&lt;='様式３（療養者名簿）（⑤の場合）'!$BE63,1,0),0),0)</f>
        <v>0</v>
      </c>
      <c r="VI58" s="384">
        <f>IF(VI$19-'様式３（療養者名簿）（⑤の場合）'!$BD63+1&lt;=15,IF(VI$19&gt;='様式３（療養者名簿）（⑤の場合）'!$BD63,IF(VI$19&lt;='様式３（療養者名簿）（⑤の場合）'!$BE63,1,0),0),0)</f>
        <v>0</v>
      </c>
      <c r="VJ58" s="384">
        <f>IF(VJ$19-'様式３（療養者名簿）（⑤の場合）'!$BD63+1&lt;=15,IF(VJ$19&gt;='様式３（療養者名簿）（⑤の場合）'!$BD63,IF(VJ$19&lt;='様式３（療養者名簿）（⑤の場合）'!$BE63,1,0),0),0)</f>
        <v>0</v>
      </c>
      <c r="VK58" s="384">
        <f>IF(VK$19-'様式３（療養者名簿）（⑤の場合）'!$BD63+1&lt;=15,IF(VK$19&gt;='様式３（療養者名簿）（⑤の場合）'!$BD63,IF(VK$19&lt;='様式３（療養者名簿）（⑤の場合）'!$BE63,1,0),0),0)</f>
        <v>0</v>
      </c>
      <c r="VL58" s="384">
        <f>IF(VL$19-'様式３（療養者名簿）（⑤の場合）'!$BD63+1&lt;=15,IF(VL$19&gt;='様式３（療養者名簿）（⑤の場合）'!$BD63,IF(VL$19&lt;='様式３（療養者名簿）（⑤の場合）'!$BE63,1,0),0),0)</f>
        <v>0</v>
      </c>
      <c r="VM58" s="384">
        <f>IF(VM$19-'様式３（療養者名簿）（⑤の場合）'!$BD63+1&lt;=15,IF(VM$19&gt;='様式３（療養者名簿）（⑤の場合）'!$BD63,IF(VM$19&lt;='様式３（療養者名簿）（⑤の場合）'!$BE63,1,0),0),0)</f>
        <v>0</v>
      </c>
      <c r="VN58" s="384">
        <f>IF(VN$19-'様式３（療養者名簿）（⑤の場合）'!$BD63+1&lt;=15,IF(VN$19&gt;='様式３（療養者名簿）（⑤の場合）'!$BD63,IF(VN$19&lt;='様式３（療養者名簿）（⑤の場合）'!$BE63,1,0),0),0)</f>
        <v>0</v>
      </c>
      <c r="VO58" s="384">
        <f>IF(VO$19-'様式３（療養者名簿）（⑤の場合）'!$BD63+1&lt;=15,IF(VO$19&gt;='様式３（療養者名簿）（⑤の場合）'!$BD63,IF(VO$19&lt;='様式３（療養者名簿）（⑤の場合）'!$BE63,1,0),0),0)</f>
        <v>0</v>
      </c>
      <c r="VP58" s="384">
        <f>IF(VP$19-'様式３（療養者名簿）（⑤の場合）'!$BD63+1&lt;=15,IF(VP$19&gt;='様式３（療養者名簿）（⑤の場合）'!$BD63,IF(VP$19&lt;='様式３（療養者名簿）（⑤の場合）'!$BE63,1,0),0),0)</f>
        <v>0</v>
      </c>
      <c r="VQ58" s="384">
        <f>IF(VQ$19-'様式３（療養者名簿）（⑤の場合）'!$BD63+1&lt;=15,IF(VQ$19&gt;='様式３（療養者名簿）（⑤の場合）'!$BD63,IF(VQ$19&lt;='様式３（療養者名簿）（⑤の場合）'!$BE63,1,0),0),0)</f>
        <v>0</v>
      </c>
      <c r="VR58" s="384">
        <f>IF(VR$19-'様式３（療養者名簿）（⑤の場合）'!$BD63+1&lt;=15,IF(VR$19&gt;='様式３（療養者名簿）（⑤の場合）'!$BD63,IF(VR$19&lt;='様式３（療養者名簿）（⑤の場合）'!$BE63,1,0),0),0)</f>
        <v>0</v>
      </c>
      <c r="VS58" s="384">
        <f>IF(VS$19-'様式３（療養者名簿）（⑤の場合）'!$BD63+1&lt;=15,IF(VS$19&gt;='様式３（療養者名簿）（⑤の場合）'!$BD63,IF(VS$19&lt;='様式３（療養者名簿）（⑤の場合）'!$BE63,1,0),0),0)</f>
        <v>0</v>
      </c>
      <c r="VT58" s="384">
        <f>IF(VT$19-'様式３（療養者名簿）（⑤の場合）'!$BD63+1&lt;=15,IF(VT$19&gt;='様式３（療養者名簿）（⑤の場合）'!$BD63,IF(VT$19&lt;='様式３（療養者名簿）（⑤の場合）'!$BE63,1,0),0),0)</f>
        <v>0</v>
      </c>
      <c r="VU58" s="384">
        <f>IF(VU$19-'様式３（療養者名簿）（⑤の場合）'!$BD63+1&lt;=15,IF(VU$19&gt;='様式３（療養者名簿）（⑤の場合）'!$BD63,IF(VU$19&lt;='様式３（療養者名簿）（⑤の場合）'!$BE63,1,0),0),0)</f>
        <v>0</v>
      </c>
      <c r="VV58" s="384">
        <f>IF(VV$19-'様式３（療養者名簿）（⑤の場合）'!$BD63+1&lt;=15,IF(VV$19&gt;='様式３（療養者名簿）（⑤の場合）'!$BD63,IF(VV$19&lt;='様式３（療養者名簿）（⑤の場合）'!$BE63,1,0),0),0)</f>
        <v>0</v>
      </c>
      <c r="VW58" s="384">
        <f>IF(VW$19-'様式３（療養者名簿）（⑤の場合）'!$BD63+1&lt;=15,IF(VW$19&gt;='様式３（療養者名簿）（⑤の場合）'!$BD63,IF(VW$19&lt;='様式３（療養者名簿）（⑤の場合）'!$BE63,1,0),0),0)</f>
        <v>0</v>
      </c>
      <c r="VX58" s="384">
        <f>IF(VX$19-'様式３（療養者名簿）（⑤の場合）'!$BD63+1&lt;=15,IF(VX$19&gt;='様式３（療養者名簿）（⑤の場合）'!$BD63,IF(VX$19&lt;='様式３（療養者名簿）（⑤の場合）'!$BE63,1,0),0),0)</f>
        <v>0</v>
      </c>
      <c r="VY58" s="384">
        <f>IF(VY$19-'様式３（療養者名簿）（⑤の場合）'!$BD63+1&lt;=15,IF(VY$19&gt;='様式３（療養者名簿）（⑤の場合）'!$BD63,IF(VY$19&lt;='様式３（療養者名簿）（⑤の場合）'!$BE63,1,0),0),0)</f>
        <v>0</v>
      </c>
      <c r="VZ58" s="384">
        <f>IF(VZ$19-'様式３（療養者名簿）（⑤の場合）'!$BD63+1&lt;=15,IF(VZ$19&gt;='様式３（療養者名簿）（⑤の場合）'!$BD63,IF(VZ$19&lt;='様式３（療養者名簿）（⑤の場合）'!$BE63,1,0),0),0)</f>
        <v>0</v>
      </c>
      <c r="WA58" s="384">
        <f>IF(WA$19-'様式３（療養者名簿）（⑤の場合）'!$BD63+1&lt;=15,IF(WA$19&gt;='様式３（療養者名簿）（⑤の場合）'!$BD63,IF(WA$19&lt;='様式３（療養者名簿）（⑤の場合）'!$BE63,1,0),0),0)</f>
        <v>0</v>
      </c>
      <c r="WB58" s="384">
        <f>IF(WB$19-'様式３（療養者名簿）（⑤の場合）'!$BD63+1&lt;=15,IF(WB$19&gt;='様式３（療養者名簿）（⑤の場合）'!$BD63,IF(WB$19&lt;='様式３（療養者名簿）（⑤の場合）'!$BE63,1,0),0),0)</f>
        <v>0</v>
      </c>
      <c r="WC58" s="384">
        <f>IF(WC$19-'様式３（療養者名簿）（⑤の場合）'!$BD63+1&lt;=15,IF(WC$19&gt;='様式３（療養者名簿）（⑤の場合）'!$BD63,IF(WC$19&lt;='様式３（療養者名簿）（⑤の場合）'!$BE63,1,0),0),0)</f>
        <v>0</v>
      </c>
      <c r="WD58" s="384">
        <f>IF(WD$19-'様式３（療養者名簿）（⑤の場合）'!$BD63+1&lt;=15,IF(WD$19&gt;='様式３（療養者名簿）（⑤の場合）'!$BD63,IF(WD$19&lt;='様式３（療養者名簿）（⑤の場合）'!$BE63,1,0),0),0)</f>
        <v>0</v>
      </c>
      <c r="WE58" s="384">
        <f>IF(WE$19-'様式３（療養者名簿）（⑤の場合）'!$BD63+1&lt;=15,IF(WE$19&gt;='様式３（療養者名簿）（⑤の場合）'!$BD63,IF(WE$19&lt;='様式３（療養者名簿）（⑤の場合）'!$BE63,1,0),0),0)</f>
        <v>0</v>
      </c>
      <c r="WF58" s="384">
        <f>IF(WF$19-'様式３（療養者名簿）（⑤の場合）'!$BD63+1&lt;=15,IF(WF$19&gt;='様式３（療養者名簿）（⑤の場合）'!$BD63,IF(WF$19&lt;='様式３（療養者名簿）（⑤の場合）'!$BE63,1,0),0),0)</f>
        <v>0</v>
      </c>
      <c r="WG58" s="384">
        <f>IF(WG$19-'様式３（療養者名簿）（⑤の場合）'!$BD63+1&lt;=15,IF(WG$19&gt;='様式３（療養者名簿）（⑤の場合）'!$BD63,IF(WG$19&lt;='様式３（療養者名簿）（⑤の場合）'!$BE63,1,0),0),0)</f>
        <v>0</v>
      </c>
      <c r="WH58" s="384">
        <f>IF(WH$19-'様式３（療養者名簿）（⑤の場合）'!$BD63+1&lt;=15,IF(WH$19&gt;='様式３（療養者名簿）（⑤の場合）'!$BD63,IF(WH$19&lt;='様式３（療養者名簿）（⑤の場合）'!$BE63,1,0),0),0)</f>
        <v>0</v>
      </c>
      <c r="WI58" s="384">
        <f>IF(WI$19-'様式３（療養者名簿）（⑤の場合）'!$BD63+1&lt;=15,IF(WI$19&gt;='様式３（療養者名簿）（⑤の場合）'!$BD63,IF(WI$19&lt;='様式３（療養者名簿）（⑤の場合）'!$BE63,1,0),0),0)</f>
        <v>0</v>
      </c>
      <c r="WJ58" s="384">
        <f>IF(WJ$19-'様式３（療養者名簿）（⑤の場合）'!$BD63+1&lt;=15,IF(WJ$19&gt;='様式３（療養者名簿）（⑤の場合）'!$BD63,IF(WJ$19&lt;='様式３（療養者名簿）（⑤の場合）'!$BE63,1,0),0),0)</f>
        <v>0</v>
      </c>
      <c r="WK58" s="384">
        <f>IF(WK$19-'様式３（療養者名簿）（⑤の場合）'!$BD63+1&lt;=15,IF(WK$19&gt;='様式３（療養者名簿）（⑤の場合）'!$BD63,IF(WK$19&lt;='様式３（療養者名簿）（⑤の場合）'!$BE63,1,0),0),0)</f>
        <v>0</v>
      </c>
      <c r="WL58" s="384">
        <f>IF(WL$19-'様式３（療養者名簿）（⑤の場合）'!$BD63+1&lt;=15,IF(WL$19&gt;='様式３（療養者名簿）（⑤の場合）'!$BD63,IF(WL$19&lt;='様式３（療養者名簿）（⑤の場合）'!$BE63,1,0),0),0)</f>
        <v>0</v>
      </c>
      <c r="WM58" s="384">
        <f>IF(WM$19-'様式３（療養者名簿）（⑤の場合）'!$BD63+1&lt;=15,IF(WM$19&gt;='様式３（療養者名簿）（⑤の場合）'!$BD63,IF(WM$19&lt;='様式３（療養者名簿）（⑤の場合）'!$BE63,1,0),0),0)</f>
        <v>0</v>
      </c>
      <c r="WN58" s="384">
        <f>IF(WN$19-'様式３（療養者名簿）（⑤の場合）'!$BD63+1&lt;=15,IF(WN$19&gt;='様式３（療養者名簿）（⑤の場合）'!$BD63,IF(WN$19&lt;='様式３（療養者名簿）（⑤の場合）'!$BE63,1,0),0),0)</f>
        <v>0</v>
      </c>
      <c r="WO58" s="384">
        <f>IF(WO$19-'様式３（療養者名簿）（⑤の場合）'!$BD63+1&lt;=15,IF(WO$19&gt;='様式３（療養者名簿）（⑤の場合）'!$BD63,IF(WO$19&lt;='様式３（療養者名簿）（⑤の場合）'!$BE63,1,0),0),0)</f>
        <v>0</v>
      </c>
      <c r="WP58" s="384">
        <f>IF(WP$19-'様式３（療養者名簿）（⑤の場合）'!$BD63+1&lt;=15,IF(WP$19&gt;='様式３（療養者名簿）（⑤の場合）'!$BD63,IF(WP$19&lt;='様式３（療養者名簿）（⑤の場合）'!$BE63,1,0),0),0)</f>
        <v>0</v>
      </c>
      <c r="WQ58" s="384">
        <f>IF(WQ$19-'様式３（療養者名簿）（⑤の場合）'!$BD63+1&lt;=15,IF(WQ$19&gt;='様式３（療養者名簿）（⑤の場合）'!$BD63,IF(WQ$19&lt;='様式３（療養者名簿）（⑤の場合）'!$BE63,1,0),0),0)</f>
        <v>0</v>
      </c>
      <c r="WR58" s="384">
        <f>IF(WR$19-'様式３（療養者名簿）（⑤の場合）'!$BD63+1&lt;=15,IF(WR$19&gt;='様式３（療養者名簿）（⑤の場合）'!$BD63,IF(WR$19&lt;='様式３（療養者名簿）（⑤の場合）'!$BE63,1,0),0),0)</f>
        <v>0</v>
      </c>
      <c r="WS58" s="384">
        <f>IF(WS$19-'様式３（療養者名簿）（⑤の場合）'!$BD63+1&lt;=15,IF(WS$19&gt;='様式３（療養者名簿）（⑤の場合）'!$BD63,IF(WS$19&lt;='様式３（療養者名簿）（⑤の場合）'!$BE63,1,0),0),0)</f>
        <v>0</v>
      </c>
      <c r="WT58" s="384">
        <f>IF(WT$19-'様式３（療養者名簿）（⑤の場合）'!$BD63+1&lt;=15,IF(WT$19&gt;='様式３（療養者名簿）（⑤の場合）'!$BD63,IF(WT$19&lt;='様式３（療養者名簿）（⑤の場合）'!$BE63,1,0),0),0)</f>
        <v>0</v>
      </c>
      <c r="WU58" s="384">
        <f>IF(WU$19-'様式３（療養者名簿）（⑤の場合）'!$BD63+1&lt;=15,IF(WU$19&gt;='様式３（療養者名簿）（⑤の場合）'!$BD63,IF(WU$19&lt;='様式３（療養者名簿）（⑤の場合）'!$BE63,1,0),0),0)</f>
        <v>0</v>
      </c>
      <c r="WV58" s="384">
        <f>IF(WV$19-'様式３（療養者名簿）（⑤の場合）'!$BD63+1&lt;=15,IF(WV$19&gt;='様式３（療養者名簿）（⑤の場合）'!$BD63,IF(WV$19&lt;='様式３（療養者名簿）（⑤の場合）'!$BE63,1,0),0),0)</f>
        <v>0</v>
      </c>
      <c r="WW58" s="384">
        <f>IF(WW$19-'様式３（療養者名簿）（⑤の場合）'!$BD63+1&lt;=15,IF(WW$19&gt;='様式３（療養者名簿）（⑤の場合）'!$BD63,IF(WW$19&lt;='様式３（療養者名簿）（⑤の場合）'!$BE63,1,0),0),0)</f>
        <v>0</v>
      </c>
      <c r="WX58" s="384">
        <f>IF(WX$19-'様式３（療養者名簿）（⑤の場合）'!$BD63+1&lt;=15,IF(WX$19&gt;='様式３（療養者名簿）（⑤の場合）'!$BD63,IF(WX$19&lt;='様式３（療養者名簿）（⑤の場合）'!$BE63,1,0),0),0)</f>
        <v>0</v>
      </c>
      <c r="WY58" s="384">
        <f>IF(WY$19-'様式３（療養者名簿）（⑤の場合）'!$BD63+1&lt;=15,IF(WY$19&gt;='様式３（療養者名簿）（⑤の場合）'!$BD63,IF(WY$19&lt;='様式３（療養者名簿）（⑤の場合）'!$BE63,1,0),0),0)</f>
        <v>0</v>
      </c>
      <c r="WZ58" s="384">
        <f>IF(WZ$19-'様式３（療養者名簿）（⑤の場合）'!$BD63+1&lt;=15,IF(WZ$19&gt;='様式３（療養者名簿）（⑤の場合）'!$BD63,IF(WZ$19&lt;='様式３（療養者名簿）（⑤の場合）'!$BE63,1,0),0),0)</f>
        <v>0</v>
      </c>
      <c r="XA58" s="384">
        <f>IF(XA$19-'様式３（療養者名簿）（⑤の場合）'!$BD63+1&lt;=15,IF(XA$19&gt;='様式３（療養者名簿）（⑤の場合）'!$BD63,IF(XA$19&lt;='様式３（療養者名簿）（⑤の場合）'!$BE63,1,0),0),0)</f>
        <v>0</v>
      </c>
      <c r="XB58" s="384">
        <f>IF(XB$19-'様式３（療養者名簿）（⑤の場合）'!$BD63+1&lt;=15,IF(XB$19&gt;='様式３（療養者名簿）（⑤の場合）'!$BD63,IF(XB$19&lt;='様式３（療養者名簿）（⑤の場合）'!$BE63,1,0),0),0)</f>
        <v>0</v>
      </c>
      <c r="XC58" s="384">
        <f>IF(XC$19-'様式３（療養者名簿）（⑤の場合）'!$BD63+1&lt;=15,IF(XC$19&gt;='様式３（療養者名簿）（⑤の場合）'!$BD63,IF(XC$19&lt;='様式３（療養者名簿）（⑤の場合）'!$BE63,1,0),0),0)</f>
        <v>0</v>
      </c>
      <c r="XD58" s="384">
        <f>IF(XD$19-'様式３（療養者名簿）（⑤の場合）'!$BD63+1&lt;=15,IF(XD$19&gt;='様式３（療養者名簿）（⑤の場合）'!$BD63,IF(XD$19&lt;='様式３（療養者名簿）（⑤の場合）'!$BE63,1,0),0),0)</f>
        <v>0</v>
      </c>
      <c r="XE58" s="384">
        <f>IF(XE$19-'様式３（療養者名簿）（⑤の場合）'!$BD63+1&lt;=15,IF(XE$19&gt;='様式３（療養者名簿）（⑤の場合）'!$BD63,IF(XE$19&lt;='様式３（療養者名簿）（⑤の場合）'!$BE63,1,0),0),0)</f>
        <v>0</v>
      </c>
      <c r="XF58" s="384">
        <f>IF(XF$19-'様式３（療養者名簿）（⑤の場合）'!$BD63+1&lt;=15,IF(XF$19&gt;='様式３（療養者名簿）（⑤の場合）'!$BD63,IF(XF$19&lt;='様式３（療養者名簿）（⑤の場合）'!$BE63,1,0),0),0)</f>
        <v>0</v>
      </c>
      <c r="XG58" s="384">
        <f>IF(XG$19-'様式３（療養者名簿）（⑤の場合）'!$BD63+1&lt;=15,IF(XG$19&gt;='様式３（療養者名簿）（⑤の場合）'!$BD63,IF(XG$19&lt;='様式３（療養者名簿）（⑤の場合）'!$BE63,1,0),0),0)</f>
        <v>0</v>
      </c>
      <c r="XH58" s="384">
        <f>IF(XH$19-'様式３（療養者名簿）（⑤の場合）'!$BD63+1&lt;=15,IF(XH$19&gt;='様式３（療養者名簿）（⑤の場合）'!$BD63,IF(XH$19&lt;='様式３（療養者名簿）（⑤の場合）'!$BE63,1,0),0),0)</f>
        <v>0</v>
      </c>
      <c r="XI58" s="384">
        <f>IF(XI$19-'様式３（療養者名簿）（⑤の場合）'!$BD63+1&lt;=15,IF(XI$19&gt;='様式３（療養者名簿）（⑤の場合）'!$BD63,IF(XI$19&lt;='様式３（療養者名簿）（⑤の場合）'!$BE63,1,0),0),0)</f>
        <v>0</v>
      </c>
      <c r="XJ58" s="384">
        <f>IF(XJ$19-'様式３（療養者名簿）（⑤の場合）'!$BD63+1&lt;=15,IF(XJ$19&gt;='様式３（療養者名簿）（⑤の場合）'!$BD63,IF(XJ$19&lt;='様式３（療養者名簿）（⑤の場合）'!$BE63,1,0),0),0)</f>
        <v>0</v>
      </c>
      <c r="XK58" s="384">
        <f>IF(XK$19-'様式３（療養者名簿）（⑤の場合）'!$BD63+1&lt;=15,IF(XK$19&gt;='様式３（療養者名簿）（⑤の場合）'!$BD63,IF(XK$19&lt;='様式３（療養者名簿）（⑤の場合）'!$BE63,1,0),0),0)</f>
        <v>0</v>
      </c>
      <c r="XL58" s="384">
        <f>IF(XL$19-'様式３（療養者名簿）（⑤の場合）'!$BD63+1&lt;=15,IF(XL$19&gt;='様式３（療養者名簿）（⑤の場合）'!$BD63,IF(XL$19&lt;='様式３（療養者名簿）（⑤の場合）'!$BE63,1,0),0),0)</f>
        <v>0</v>
      </c>
      <c r="XM58" s="384">
        <f>IF(XM$19-'様式３（療養者名簿）（⑤の場合）'!$BD63+1&lt;=15,IF(XM$19&gt;='様式３（療養者名簿）（⑤の場合）'!$BD63,IF(XM$19&lt;='様式３（療養者名簿）（⑤の場合）'!$BE63,1,0),0),0)</f>
        <v>0</v>
      </c>
      <c r="XN58" s="384">
        <f>IF(XN$19-'様式３（療養者名簿）（⑤の場合）'!$BD63+1&lt;=15,IF(XN$19&gt;='様式３（療養者名簿）（⑤の場合）'!$BD63,IF(XN$19&lt;='様式３（療養者名簿）（⑤の場合）'!$BE63,1,0),0),0)</f>
        <v>0</v>
      </c>
      <c r="XO58" s="384">
        <f>IF(XO$19-'様式３（療養者名簿）（⑤の場合）'!$BD63+1&lt;=15,IF(XO$19&gt;='様式３（療養者名簿）（⑤の場合）'!$BD63,IF(XO$19&lt;='様式３（療養者名簿）（⑤の場合）'!$BE63,1,0),0),0)</f>
        <v>0</v>
      </c>
      <c r="XP58" s="384">
        <f>IF(XP$19-'様式３（療養者名簿）（⑤の場合）'!$BD63+1&lt;=15,IF(XP$19&gt;='様式３（療養者名簿）（⑤の場合）'!$BD63,IF(XP$19&lt;='様式３（療養者名簿）（⑤の場合）'!$BE63,1,0),0),0)</f>
        <v>0</v>
      </c>
      <c r="XQ58" s="384">
        <f>IF(XQ$19-'様式３（療養者名簿）（⑤の場合）'!$BD63+1&lt;=15,IF(XQ$19&gt;='様式３（療養者名簿）（⑤の場合）'!$BD63,IF(XQ$19&lt;='様式３（療養者名簿）（⑤の場合）'!$BE63,1,0),0),0)</f>
        <v>0</v>
      </c>
      <c r="XR58" s="384">
        <f>IF(XR$19-'様式３（療養者名簿）（⑤の場合）'!$BD63+1&lt;=15,IF(XR$19&gt;='様式３（療養者名簿）（⑤の場合）'!$BD63,IF(XR$19&lt;='様式３（療養者名簿）（⑤の場合）'!$BE63,1,0),0),0)</f>
        <v>0</v>
      </c>
      <c r="XS58" s="384">
        <f>IF(XS$19-'様式３（療養者名簿）（⑤の場合）'!$BD63+1&lt;=15,IF(XS$19&gt;='様式３（療養者名簿）（⑤の場合）'!$BD63,IF(XS$19&lt;='様式３（療養者名簿）（⑤の場合）'!$BE63,1,0),0),0)</f>
        <v>0</v>
      </c>
      <c r="XT58" s="384">
        <f>IF(XT$19-'様式３（療養者名簿）（⑤の場合）'!$BD63+1&lt;=15,IF(XT$19&gt;='様式３（療養者名簿）（⑤の場合）'!$BD63,IF(XT$19&lt;='様式３（療養者名簿）（⑤の場合）'!$BE63,1,0),0),0)</f>
        <v>0</v>
      </c>
      <c r="XU58" s="384">
        <f>IF(XU$19-'様式３（療養者名簿）（⑤の場合）'!$BD63+1&lt;=15,IF(XU$19&gt;='様式３（療養者名簿）（⑤の場合）'!$BD63,IF(XU$19&lt;='様式３（療養者名簿）（⑤の場合）'!$BE63,1,0),0),0)</f>
        <v>0</v>
      </c>
      <c r="XV58" s="384">
        <f>IF(XV$19-'様式３（療養者名簿）（⑤の場合）'!$BD63+1&lt;=15,IF(XV$19&gt;='様式３（療養者名簿）（⑤の場合）'!$BD63,IF(XV$19&lt;='様式３（療養者名簿）（⑤の場合）'!$BE63,1,0),0),0)</f>
        <v>0</v>
      </c>
      <c r="XW58" s="384">
        <f>IF(XW$19-'様式３（療養者名簿）（⑤の場合）'!$BD63+1&lt;=15,IF(XW$19&gt;='様式３（療養者名簿）（⑤の場合）'!$BD63,IF(XW$19&lt;='様式３（療養者名簿）（⑤の場合）'!$BE63,1,0),0),0)</f>
        <v>0</v>
      </c>
      <c r="XX58" s="384">
        <f>IF(XX$19-'様式３（療養者名簿）（⑤の場合）'!$BD63+1&lt;=15,IF(XX$19&gt;='様式３（療養者名簿）（⑤の場合）'!$BD63,IF(XX$19&lt;='様式３（療養者名簿）（⑤の場合）'!$BE63,1,0),0),0)</f>
        <v>0</v>
      </c>
      <c r="XY58" s="384">
        <f>IF(XY$19-'様式３（療養者名簿）（⑤の場合）'!$BD63+1&lt;=15,IF(XY$19&gt;='様式３（療養者名簿）（⑤の場合）'!$BD63,IF(XY$19&lt;='様式３（療養者名簿）（⑤の場合）'!$BE63,1,0),0),0)</f>
        <v>0</v>
      </c>
      <c r="XZ58" s="384">
        <f>IF(XZ$19-'様式３（療養者名簿）（⑤の場合）'!$BD63+1&lt;=15,IF(XZ$19&gt;='様式３（療養者名簿）（⑤の場合）'!$BD63,IF(XZ$19&lt;='様式３（療養者名簿）（⑤の場合）'!$BE63,1,0),0),0)</f>
        <v>0</v>
      </c>
      <c r="YA58" s="384">
        <f>IF(YA$19-'様式３（療養者名簿）（⑤の場合）'!$BD63+1&lt;=15,IF(YA$19&gt;='様式３（療養者名簿）（⑤の場合）'!$BD63,IF(YA$19&lt;='様式３（療養者名簿）（⑤の場合）'!$BE63,1,0),0),0)</f>
        <v>0</v>
      </c>
      <c r="YB58" s="384">
        <f>IF(YB$19-'様式３（療養者名簿）（⑤の場合）'!$BD63+1&lt;=15,IF(YB$19&gt;='様式３（療養者名簿）（⑤の場合）'!$BD63,IF(YB$19&lt;='様式３（療養者名簿）（⑤の場合）'!$BE63,1,0),0),0)</f>
        <v>0</v>
      </c>
      <c r="YC58" s="384">
        <f>IF(YC$19-'様式３（療養者名簿）（⑤の場合）'!$BD63+1&lt;=15,IF(YC$19&gt;='様式３（療養者名簿）（⑤の場合）'!$BD63,IF(YC$19&lt;='様式３（療養者名簿）（⑤の場合）'!$BE63,1,0),0),0)</f>
        <v>0</v>
      </c>
      <c r="YD58" s="384">
        <f>IF(YD$19-'様式３（療養者名簿）（⑤の場合）'!$BD63+1&lt;=15,IF(YD$19&gt;='様式３（療養者名簿）（⑤の場合）'!$BD63,IF(YD$19&lt;='様式３（療養者名簿）（⑤の場合）'!$BE63,1,0),0),0)</f>
        <v>0</v>
      </c>
      <c r="YE58" s="384">
        <f>IF(YE$19-'様式３（療養者名簿）（⑤の場合）'!$BD63+1&lt;=15,IF(YE$19&gt;='様式３（療養者名簿）（⑤の場合）'!$BD63,IF(YE$19&lt;='様式３（療養者名簿）（⑤の場合）'!$BE63,1,0),0),0)</f>
        <v>0</v>
      </c>
      <c r="YF58" s="384">
        <f>IF(YF$19-'様式３（療養者名簿）（⑤の場合）'!$BD63+1&lt;=15,IF(YF$19&gt;='様式３（療養者名簿）（⑤の場合）'!$BD63,IF(YF$19&lt;='様式３（療養者名簿）（⑤の場合）'!$BE63,1,0),0),0)</f>
        <v>0</v>
      </c>
      <c r="YG58" s="384">
        <f>IF(YG$19-'様式３（療養者名簿）（⑤の場合）'!$BD63+1&lt;=15,IF(YG$19&gt;='様式３（療養者名簿）（⑤の場合）'!$BD63,IF(YG$19&lt;='様式３（療養者名簿）（⑤の場合）'!$BE63,1,0),0),0)</f>
        <v>0</v>
      </c>
      <c r="YH58" s="384">
        <f>IF(YH$19-'様式３（療養者名簿）（⑤の場合）'!$BD63+1&lt;=15,IF(YH$19&gt;='様式３（療養者名簿）（⑤の場合）'!$BD63,IF(YH$19&lt;='様式３（療養者名簿）（⑤の場合）'!$BE63,1,0),0),0)</f>
        <v>0</v>
      </c>
      <c r="YI58" s="384">
        <f>IF(YI$19-'様式３（療養者名簿）（⑤の場合）'!$BD63+1&lt;=15,IF(YI$19&gt;='様式３（療養者名簿）（⑤の場合）'!$BD63,IF(YI$19&lt;='様式３（療養者名簿）（⑤の場合）'!$BE63,1,0),0),0)</f>
        <v>0</v>
      </c>
      <c r="YJ58" s="384">
        <f>IF(YJ$19-'様式３（療養者名簿）（⑤の場合）'!$BD63+1&lt;=15,IF(YJ$19&gt;='様式３（療養者名簿）（⑤の場合）'!$BD63,IF(YJ$19&lt;='様式３（療養者名簿）（⑤の場合）'!$BE63,1,0),0),0)</f>
        <v>0</v>
      </c>
      <c r="YK58" s="384">
        <f>IF(YK$19-'様式３（療養者名簿）（⑤の場合）'!$BD63+1&lt;=15,IF(YK$19&gt;='様式３（療養者名簿）（⑤の場合）'!$BD63,IF(YK$19&lt;='様式３（療養者名簿）（⑤の場合）'!$BE63,1,0),0),0)</f>
        <v>0</v>
      </c>
      <c r="YL58" s="384">
        <f>IF(YL$19-'様式３（療養者名簿）（⑤の場合）'!$BD63+1&lt;=15,IF(YL$19&gt;='様式３（療養者名簿）（⑤の場合）'!$BD63,IF(YL$19&lt;='様式３（療養者名簿）（⑤の場合）'!$BE63,1,0),0),0)</f>
        <v>0</v>
      </c>
      <c r="YM58" s="384">
        <f>IF(YM$19-'様式３（療養者名簿）（⑤の場合）'!$BD63+1&lt;=15,IF(YM$19&gt;='様式３（療養者名簿）（⑤の場合）'!$BD63,IF(YM$19&lt;='様式３（療養者名簿）（⑤の場合）'!$BE63,1,0),0),0)</f>
        <v>0</v>
      </c>
      <c r="YN58" s="384">
        <f>IF(YN$19-'様式３（療養者名簿）（⑤の場合）'!$BD63+1&lt;=15,IF(YN$19&gt;='様式３（療養者名簿）（⑤の場合）'!$BD63,IF(YN$19&lt;='様式３（療養者名簿）（⑤の場合）'!$BE63,1,0),0),0)</f>
        <v>0</v>
      </c>
      <c r="YO58" s="384">
        <f>IF(YO$19-'様式３（療養者名簿）（⑤の場合）'!$BD63+1&lt;=15,IF(YO$19&gt;='様式３（療養者名簿）（⑤の場合）'!$BD63,IF(YO$19&lt;='様式３（療養者名簿）（⑤の場合）'!$BE63,1,0),0),0)</f>
        <v>0</v>
      </c>
      <c r="YP58" s="384">
        <f>IF(YP$19-'様式３（療養者名簿）（⑤の場合）'!$BD63+1&lt;=15,IF(YP$19&gt;='様式３（療養者名簿）（⑤の場合）'!$BD63,IF(YP$19&lt;='様式３（療養者名簿）（⑤の場合）'!$BE63,1,0),0),0)</f>
        <v>0</v>
      </c>
      <c r="YQ58" s="384">
        <f>IF(YQ$19-'様式３（療養者名簿）（⑤の場合）'!$BD63+1&lt;=15,IF(YQ$19&gt;='様式３（療養者名簿）（⑤の場合）'!$BD63,IF(YQ$19&lt;='様式３（療養者名簿）（⑤の場合）'!$BE63,1,0),0),0)</f>
        <v>0</v>
      </c>
      <c r="YR58" s="384">
        <f>IF(YR$19-'様式３（療養者名簿）（⑤の場合）'!$BD63+1&lt;=15,IF(YR$19&gt;='様式３（療養者名簿）（⑤の場合）'!$BD63,IF(YR$19&lt;='様式３（療養者名簿）（⑤の場合）'!$BE63,1,0),0),0)</f>
        <v>0</v>
      </c>
      <c r="YS58" s="384">
        <f>IF(YS$19-'様式３（療養者名簿）（⑤の場合）'!$BD63+1&lt;=15,IF(YS$19&gt;='様式３（療養者名簿）（⑤の場合）'!$BD63,IF(YS$19&lt;='様式３（療養者名簿）（⑤の場合）'!$BE63,1,0),0),0)</f>
        <v>0</v>
      </c>
      <c r="YT58" s="384">
        <f>IF(YT$19-'様式３（療養者名簿）（⑤の場合）'!$BD63+1&lt;=15,IF(YT$19&gt;='様式３（療養者名簿）（⑤の場合）'!$BD63,IF(YT$19&lt;='様式３（療養者名簿）（⑤の場合）'!$BE63,1,0),0),0)</f>
        <v>0</v>
      </c>
      <c r="YU58" s="384">
        <f>IF(YU$19-'様式３（療養者名簿）（⑤の場合）'!$BD63+1&lt;=15,IF(YU$19&gt;='様式３（療養者名簿）（⑤の場合）'!$BD63,IF(YU$19&lt;='様式３（療養者名簿）（⑤の場合）'!$BE63,1,0),0),0)</f>
        <v>0</v>
      </c>
      <c r="YV58" s="384">
        <f>IF(YV$19-'様式３（療養者名簿）（⑤の場合）'!$BD63+1&lt;=15,IF(YV$19&gt;='様式３（療養者名簿）（⑤の場合）'!$BD63,IF(YV$19&lt;='様式３（療養者名簿）（⑤の場合）'!$BE63,1,0),0),0)</f>
        <v>0</v>
      </c>
      <c r="YW58" s="384">
        <f>IF(YW$19-'様式３（療養者名簿）（⑤の場合）'!$BD63+1&lt;=15,IF(YW$19&gt;='様式３（療養者名簿）（⑤の場合）'!$BD63,IF(YW$19&lt;='様式３（療養者名簿）（⑤の場合）'!$BE63,1,0),0),0)</f>
        <v>0</v>
      </c>
      <c r="YX58" s="384">
        <f>IF(YX$19-'様式３（療養者名簿）（⑤の場合）'!$BD63+1&lt;=15,IF(YX$19&gt;='様式３（療養者名簿）（⑤の場合）'!$BD63,IF(YX$19&lt;='様式３（療養者名簿）（⑤の場合）'!$BE63,1,0),0),0)</f>
        <v>0</v>
      </c>
      <c r="YY58" s="384">
        <f>IF(YY$19-'様式３（療養者名簿）（⑤の場合）'!$BD63+1&lt;=15,IF(YY$19&gt;='様式３（療養者名簿）（⑤の場合）'!$BD63,IF(YY$19&lt;='様式３（療養者名簿）（⑤の場合）'!$BE63,1,0),0),0)</f>
        <v>0</v>
      </c>
      <c r="YZ58" s="384">
        <f>IF(YZ$19-'様式３（療養者名簿）（⑤の場合）'!$BD63+1&lt;=15,IF(YZ$19&gt;='様式３（療養者名簿）（⑤の場合）'!$BD63,IF(YZ$19&lt;='様式３（療養者名簿）（⑤の場合）'!$BE63,1,0),0),0)</f>
        <v>0</v>
      </c>
      <c r="ZA58" s="384">
        <f>IF(ZA$19-'様式３（療養者名簿）（⑤の場合）'!$BD63+1&lt;=15,IF(ZA$19&gt;='様式３（療養者名簿）（⑤の場合）'!$BD63,IF(ZA$19&lt;='様式３（療養者名簿）（⑤の場合）'!$BE63,1,0),0),0)</f>
        <v>0</v>
      </c>
      <c r="ZB58" s="384">
        <f>IF(ZB$19-'様式３（療養者名簿）（⑤の場合）'!$BD63+1&lt;=15,IF(ZB$19&gt;='様式３（療養者名簿）（⑤の場合）'!$BD63,IF(ZB$19&lt;='様式３（療養者名簿）（⑤の場合）'!$BE63,1,0),0),0)</f>
        <v>0</v>
      </c>
      <c r="ZC58" s="384">
        <f>IF(ZC$19-'様式３（療養者名簿）（⑤の場合）'!$BD63+1&lt;=15,IF(ZC$19&gt;='様式３（療養者名簿）（⑤の場合）'!$BD63,IF(ZC$19&lt;='様式３（療養者名簿）（⑤の場合）'!$BE63,1,0),0),0)</f>
        <v>0</v>
      </c>
      <c r="ZD58" s="384">
        <f>IF(ZD$19-'様式３（療養者名簿）（⑤の場合）'!$BD63+1&lt;=15,IF(ZD$19&gt;='様式３（療養者名簿）（⑤の場合）'!$BD63,IF(ZD$19&lt;='様式３（療養者名簿）（⑤の場合）'!$BE63,1,0),0),0)</f>
        <v>0</v>
      </c>
      <c r="ZE58" s="384">
        <f>IF(ZE$19-'様式３（療養者名簿）（⑤の場合）'!$BD63+1&lt;=15,IF(ZE$19&gt;='様式３（療養者名簿）（⑤の場合）'!$BD63,IF(ZE$19&lt;='様式３（療養者名簿）（⑤の場合）'!$BE63,1,0),0),0)</f>
        <v>0</v>
      </c>
      <c r="ZF58" s="384">
        <f>IF(ZF$19-'様式３（療養者名簿）（⑤の場合）'!$BD63+1&lt;=15,IF(ZF$19&gt;='様式３（療養者名簿）（⑤の場合）'!$BD63,IF(ZF$19&lt;='様式３（療養者名簿）（⑤の場合）'!$BE63,1,0),0),0)</f>
        <v>0</v>
      </c>
      <c r="ZG58" s="384">
        <f>IF(ZG$19-'様式３（療養者名簿）（⑤の場合）'!$BD63+1&lt;=15,IF(ZG$19&gt;='様式３（療養者名簿）（⑤の場合）'!$BD63,IF(ZG$19&lt;='様式３（療養者名簿）（⑤の場合）'!$BE63,1,0),0),0)</f>
        <v>0</v>
      </c>
      <c r="ZH58" s="384">
        <f>IF(ZH$19-'様式３（療養者名簿）（⑤の場合）'!$BD63+1&lt;=15,IF(ZH$19&gt;='様式３（療養者名簿）（⑤の場合）'!$BD63,IF(ZH$19&lt;='様式３（療養者名簿）（⑤の場合）'!$BE63,1,0),0),0)</f>
        <v>0</v>
      </c>
      <c r="ZI58" s="384">
        <f>IF(ZI$19-'様式３（療養者名簿）（⑤の場合）'!$BD63+1&lt;=15,IF(ZI$19&gt;='様式３（療養者名簿）（⑤の場合）'!$BD63,IF(ZI$19&lt;='様式３（療養者名簿）（⑤の場合）'!$BE63,1,0),0),0)</f>
        <v>0</v>
      </c>
      <c r="ZJ58" s="384">
        <f>IF(ZJ$19-'様式３（療養者名簿）（⑤の場合）'!$BD63+1&lt;=15,IF(ZJ$19&gt;='様式３（療養者名簿）（⑤の場合）'!$BD63,IF(ZJ$19&lt;='様式３（療養者名簿）（⑤の場合）'!$BE63,1,0),0),0)</f>
        <v>0</v>
      </c>
      <c r="ZK58" s="384">
        <f>IF(ZK$19-'様式３（療養者名簿）（⑤の場合）'!$BD63+1&lt;=15,IF(ZK$19&gt;='様式３（療養者名簿）（⑤の場合）'!$BD63,IF(ZK$19&lt;='様式３（療養者名簿）（⑤の場合）'!$BE63,1,0),0),0)</f>
        <v>0</v>
      </c>
      <c r="ZL58" s="384">
        <f>IF(ZL$19-'様式３（療養者名簿）（⑤の場合）'!$BD63+1&lt;=15,IF(ZL$19&gt;='様式３（療養者名簿）（⑤の場合）'!$BD63,IF(ZL$19&lt;='様式３（療養者名簿）（⑤の場合）'!$BE63,1,0),0),0)</f>
        <v>0</v>
      </c>
      <c r="ZM58" s="384">
        <f>IF(ZM$19-'様式３（療養者名簿）（⑤の場合）'!$BD63+1&lt;=15,IF(ZM$19&gt;='様式３（療養者名簿）（⑤の場合）'!$BD63,IF(ZM$19&lt;='様式３（療養者名簿）（⑤の場合）'!$BE63,1,0),0),0)</f>
        <v>0</v>
      </c>
      <c r="ZN58" s="384">
        <f>IF(ZN$19-'様式３（療養者名簿）（⑤の場合）'!$BD63+1&lt;=15,IF(ZN$19&gt;='様式３（療養者名簿）（⑤の場合）'!$BD63,IF(ZN$19&lt;='様式３（療養者名簿）（⑤の場合）'!$BE63,1,0),0),0)</f>
        <v>0</v>
      </c>
      <c r="ZO58" s="384">
        <f>IF(ZO$19-'様式３（療養者名簿）（⑤の場合）'!$BD63+1&lt;=15,IF(ZO$19&gt;='様式３（療養者名簿）（⑤の場合）'!$BD63,IF(ZO$19&lt;='様式３（療養者名簿）（⑤の場合）'!$BE63,1,0),0),0)</f>
        <v>0</v>
      </c>
      <c r="ZP58" s="384">
        <f>IF(ZP$19-'様式３（療養者名簿）（⑤の場合）'!$BD63+1&lt;=15,IF(ZP$19&gt;='様式３（療養者名簿）（⑤の場合）'!$BD63,IF(ZP$19&lt;='様式３（療養者名簿）（⑤の場合）'!$BE63,1,0),0),0)</f>
        <v>0</v>
      </c>
      <c r="ZQ58" s="384">
        <f>IF(ZQ$19-'様式３（療養者名簿）（⑤の場合）'!$BD63+1&lt;=15,IF(ZQ$19&gt;='様式３（療養者名簿）（⑤の場合）'!$BD63,IF(ZQ$19&lt;='様式３（療養者名簿）（⑤の場合）'!$BE63,1,0),0),0)</f>
        <v>0</v>
      </c>
      <c r="ZR58" s="384">
        <f>IF(ZR$19-'様式３（療養者名簿）（⑤の場合）'!$BD63+1&lt;=15,IF(ZR$19&gt;='様式３（療養者名簿）（⑤の場合）'!$BD63,IF(ZR$19&lt;='様式３（療養者名簿）（⑤の場合）'!$BE63,1,0),0),0)</f>
        <v>0</v>
      </c>
      <c r="ZS58" s="384">
        <f>IF(ZS$19-'様式３（療養者名簿）（⑤の場合）'!$BD63+1&lt;=15,IF(ZS$19&gt;='様式３（療養者名簿）（⑤の場合）'!$BD63,IF(ZS$19&lt;='様式３（療養者名簿）（⑤の場合）'!$BE63,1,0),0),0)</f>
        <v>0</v>
      </c>
      <c r="ZT58" s="384">
        <f>IF(ZT$19-'様式３（療養者名簿）（⑤の場合）'!$BD63+1&lt;=15,IF(ZT$19&gt;='様式３（療養者名簿）（⑤の場合）'!$BD63,IF(ZT$19&lt;='様式３（療養者名簿）（⑤の場合）'!$BE63,1,0),0),0)</f>
        <v>0</v>
      </c>
      <c r="ZU58" s="384">
        <f>IF(ZU$19-'様式３（療養者名簿）（⑤の場合）'!$BD63+1&lt;=15,IF(ZU$19&gt;='様式３（療養者名簿）（⑤の場合）'!$BD63,IF(ZU$19&lt;='様式３（療養者名簿）（⑤の場合）'!$BE63,1,0),0),0)</f>
        <v>0</v>
      </c>
      <c r="ZV58" s="384">
        <f>IF(ZV$19-'様式３（療養者名簿）（⑤の場合）'!$BD63+1&lt;=15,IF(ZV$19&gt;='様式３（療養者名簿）（⑤の場合）'!$BD63,IF(ZV$19&lt;='様式３（療養者名簿）（⑤の場合）'!$BE63,1,0),0),0)</f>
        <v>0</v>
      </c>
      <c r="ZW58" s="384">
        <f>IF(ZW$19-'様式３（療養者名簿）（⑤の場合）'!$BD63+1&lt;=15,IF(ZW$19&gt;='様式３（療養者名簿）（⑤の場合）'!$BD63,IF(ZW$19&lt;='様式３（療養者名簿）（⑤の場合）'!$BE63,1,0),0),0)</f>
        <v>0</v>
      </c>
      <c r="ZX58" s="384">
        <f>IF(ZX$19-'様式３（療養者名簿）（⑤の場合）'!$BD63+1&lt;=15,IF(ZX$19&gt;='様式３（療養者名簿）（⑤の場合）'!$BD63,IF(ZX$19&lt;='様式３（療養者名簿）（⑤の場合）'!$BE63,1,0),0),0)</f>
        <v>0</v>
      </c>
      <c r="ZY58" s="384">
        <f>IF(ZY$19-'様式３（療養者名簿）（⑤の場合）'!$BD63+1&lt;=15,IF(ZY$19&gt;='様式３（療養者名簿）（⑤の場合）'!$BD63,IF(ZY$19&lt;='様式３（療養者名簿）（⑤の場合）'!$BE63,1,0),0),0)</f>
        <v>0</v>
      </c>
      <c r="ZZ58" s="384">
        <f>IF(ZZ$19-'様式３（療養者名簿）（⑤の場合）'!$BD63+1&lt;=15,IF(ZZ$19&gt;='様式３（療養者名簿）（⑤の場合）'!$BD63,IF(ZZ$19&lt;='様式３（療養者名簿）（⑤の場合）'!$BE63,1,0),0),0)</f>
        <v>0</v>
      </c>
      <c r="AAA58" s="384">
        <f>IF(AAA$19-'様式３（療養者名簿）（⑤の場合）'!$BD63+1&lt;=15,IF(AAA$19&gt;='様式３（療養者名簿）（⑤の場合）'!$BD63,IF(AAA$19&lt;='様式３（療養者名簿）（⑤の場合）'!$BE63,1,0),0),0)</f>
        <v>0</v>
      </c>
      <c r="AAB58" s="384">
        <f>IF(AAB$19-'様式３（療養者名簿）（⑤の場合）'!$BD63+1&lt;=15,IF(AAB$19&gt;='様式３（療養者名簿）（⑤の場合）'!$BD63,IF(AAB$19&lt;='様式３（療養者名簿）（⑤の場合）'!$BE63,1,0),0),0)</f>
        <v>0</v>
      </c>
      <c r="AAC58" s="384">
        <f>IF(AAC$19-'様式３（療養者名簿）（⑤の場合）'!$BD63+1&lt;=15,IF(AAC$19&gt;='様式３（療養者名簿）（⑤の場合）'!$BD63,IF(AAC$19&lt;='様式３（療養者名簿）（⑤の場合）'!$BE63,1,0),0),0)</f>
        <v>0</v>
      </c>
      <c r="AAD58" s="384">
        <f>IF(AAD$19-'様式３（療養者名簿）（⑤の場合）'!$BD63+1&lt;=15,IF(AAD$19&gt;='様式３（療養者名簿）（⑤の場合）'!$BD63,IF(AAD$19&lt;='様式３（療養者名簿）（⑤の場合）'!$BE63,1,0),0),0)</f>
        <v>0</v>
      </c>
      <c r="AAE58" s="384">
        <f>IF(AAE$19-'様式３（療養者名簿）（⑤の場合）'!$BD63+1&lt;=15,IF(AAE$19&gt;='様式３（療養者名簿）（⑤の場合）'!$BD63,IF(AAE$19&lt;='様式３（療養者名簿）（⑤の場合）'!$BE63,1,0),0),0)</f>
        <v>0</v>
      </c>
      <c r="AAF58" s="384">
        <f>IF(AAF$19-'様式３（療養者名簿）（⑤の場合）'!$BD63+1&lt;=15,IF(AAF$19&gt;='様式３（療養者名簿）（⑤の場合）'!$BD63,IF(AAF$19&lt;='様式３（療養者名簿）（⑤の場合）'!$BE63,1,0),0),0)</f>
        <v>0</v>
      </c>
      <c r="AAG58" s="384">
        <f>IF(AAG$19-'様式３（療養者名簿）（⑤の場合）'!$BD63+1&lt;=15,IF(AAG$19&gt;='様式３（療養者名簿）（⑤の場合）'!$BD63,IF(AAG$19&lt;='様式３（療養者名簿）（⑤の場合）'!$BE63,1,0),0),0)</f>
        <v>0</v>
      </c>
      <c r="AAH58" s="384">
        <f>IF(AAH$19-'様式３（療養者名簿）（⑤の場合）'!$BD63+1&lt;=15,IF(AAH$19&gt;='様式３（療養者名簿）（⑤の場合）'!$BD63,IF(AAH$19&lt;='様式３（療養者名簿）（⑤の場合）'!$BE63,1,0),0),0)</f>
        <v>0</v>
      </c>
      <c r="AAI58" s="384">
        <f>IF(AAI$19-'様式３（療養者名簿）（⑤の場合）'!$BD63+1&lt;=15,IF(AAI$19&gt;='様式３（療養者名簿）（⑤の場合）'!$BD63,IF(AAI$19&lt;='様式３（療養者名簿）（⑤の場合）'!$BE63,1,0),0),0)</f>
        <v>0</v>
      </c>
      <c r="AAJ58" s="384">
        <f>IF(AAJ$19-'様式３（療養者名簿）（⑤の場合）'!$BD63+1&lt;=15,IF(AAJ$19&gt;='様式３（療養者名簿）（⑤の場合）'!$BD63,IF(AAJ$19&lt;='様式３（療養者名簿）（⑤の場合）'!$BE63,1,0),0),0)</f>
        <v>0</v>
      </c>
      <c r="AAK58" s="384">
        <f>IF(AAK$19-'様式３（療養者名簿）（⑤の場合）'!$BD63+1&lt;=15,IF(AAK$19&gt;='様式３（療養者名簿）（⑤の場合）'!$BD63,IF(AAK$19&lt;='様式３（療養者名簿）（⑤の場合）'!$BE63,1,0),0),0)</f>
        <v>0</v>
      </c>
      <c r="AAL58" s="384">
        <f>IF(AAL$19-'様式３（療養者名簿）（⑤の場合）'!$BD63+1&lt;=15,IF(AAL$19&gt;='様式３（療養者名簿）（⑤の場合）'!$BD63,IF(AAL$19&lt;='様式３（療養者名簿）（⑤の場合）'!$BE63,1,0),0),0)</f>
        <v>0</v>
      </c>
      <c r="AAM58" s="384">
        <f>IF(AAM$19-'様式３（療養者名簿）（⑤の場合）'!$BD63+1&lt;=15,IF(AAM$19&gt;='様式３（療養者名簿）（⑤の場合）'!$BD63,IF(AAM$19&lt;='様式３（療養者名簿）（⑤の場合）'!$BE63,1,0),0),0)</f>
        <v>0</v>
      </c>
      <c r="AAN58" s="384">
        <f>IF(AAN$19-'様式３（療養者名簿）（⑤の場合）'!$BD63+1&lt;=15,IF(AAN$19&gt;='様式３（療養者名簿）（⑤の場合）'!$BD63,IF(AAN$19&lt;='様式３（療養者名簿）（⑤の場合）'!$BE63,1,0),0),0)</f>
        <v>0</v>
      </c>
      <c r="AAO58" s="384">
        <f>IF(AAO$19-'様式３（療養者名簿）（⑤の場合）'!$BD63+1&lt;=15,IF(AAO$19&gt;='様式３（療養者名簿）（⑤の場合）'!$BD63,IF(AAO$19&lt;='様式３（療養者名簿）（⑤の場合）'!$BE63,1,0),0),0)</f>
        <v>0</v>
      </c>
      <c r="AAP58" s="384">
        <f>IF(AAP$19-'様式３（療養者名簿）（⑤の場合）'!$BD63+1&lt;=15,IF(AAP$19&gt;='様式３（療養者名簿）（⑤の場合）'!$BD63,IF(AAP$19&lt;='様式３（療養者名簿）（⑤の場合）'!$BE63,1,0),0),0)</f>
        <v>0</v>
      </c>
      <c r="AAQ58" s="384">
        <f>IF(AAQ$19-'様式３（療養者名簿）（⑤の場合）'!$BD63+1&lt;=15,IF(AAQ$19&gt;='様式３（療養者名簿）（⑤の場合）'!$BD63,IF(AAQ$19&lt;='様式３（療養者名簿）（⑤の場合）'!$BE63,1,0),0),0)</f>
        <v>0</v>
      </c>
      <c r="AAR58" s="384">
        <f>IF(AAR$19-'様式３（療養者名簿）（⑤の場合）'!$BD63+1&lt;=15,IF(AAR$19&gt;='様式３（療養者名簿）（⑤の場合）'!$BD63,IF(AAR$19&lt;='様式３（療養者名簿）（⑤の場合）'!$BE63,1,0),0),0)</f>
        <v>0</v>
      </c>
      <c r="AAS58" s="384">
        <f>IF(AAS$19-'様式３（療養者名簿）（⑤の場合）'!$BD63+1&lt;=15,IF(AAS$19&gt;='様式３（療養者名簿）（⑤の場合）'!$BD63,IF(AAS$19&lt;='様式３（療養者名簿）（⑤の場合）'!$BE63,1,0),0),0)</f>
        <v>0</v>
      </c>
      <c r="AAT58" s="384">
        <f>IF(AAT$19-'様式３（療養者名簿）（⑤の場合）'!$BD63+1&lt;=15,IF(AAT$19&gt;='様式３（療養者名簿）（⑤の場合）'!$BD63,IF(AAT$19&lt;='様式３（療養者名簿）（⑤の場合）'!$BE63,1,0),0),0)</f>
        <v>0</v>
      </c>
      <c r="AAU58" s="384">
        <f>IF(AAU$19-'様式３（療養者名簿）（⑤の場合）'!$BD63+1&lt;=15,IF(AAU$19&gt;='様式３（療養者名簿）（⑤の場合）'!$BD63,IF(AAU$19&lt;='様式３（療養者名簿）（⑤の場合）'!$BE63,1,0),0),0)</f>
        <v>0</v>
      </c>
      <c r="AAV58" s="384">
        <f>IF(AAV$19-'様式３（療養者名簿）（⑤の場合）'!$BD63+1&lt;=15,IF(AAV$19&gt;='様式３（療養者名簿）（⑤の場合）'!$BD63,IF(AAV$19&lt;='様式３（療養者名簿）（⑤の場合）'!$BE63,1,0),0),0)</f>
        <v>0</v>
      </c>
      <c r="AAW58" s="384">
        <f>IF(AAW$19-'様式３（療養者名簿）（⑤の場合）'!$BD63+1&lt;=15,IF(AAW$19&gt;='様式３（療養者名簿）（⑤の場合）'!$BD63,IF(AAW$19&lt;='様式３（療養者名簿）（⑤の場合）'!$BE63,1,0),0),0)</f>
        <v>0</v>
      </c>
      <c r="AAX58" s="384">
        <f>IF(AAX$19-'様式３（療養者名簿）（⑤の場合）'!$BD63+1&lt;=15,IF(AAX$19&gt;='様式３（療養者名簿）（⑤の場合）'!$BD63,IF(AAX$19&lt;='様式３（療養者名簿）（⑤の場合）'!$BE63,1,0),0),0)</f>
        <v>0</v>
      </c>
      <c r="AAY58" s="384">
        <f>IF(AAY$19-'様式３（療養者名簿）（⑤の場合）'!$BD63+1&lt;=15,IF(AAY$19&gt;='様式３（療養者名簿）（⑤の場合）'!$BD63,IF(AAY$19&lt;='様式３（療養者名簿）（⑤の場合）'!$BE63,1,0),0),0)</f>
        <v>0</v>
      </c>
      <c r="AAZ58" s="384">
        <f>IF(AAZ$19-'様式３（療養者名簿）（⑤の場合）'!$BD63+1&lt;=15,IF(AAZ$19&gt;='様式３（療養者名簿）（⑤の場合）'!$BD63,IF(AAZ$19&lt;='様式３（療養者名簿）（⑤の場合）'!$BE63,1,0),0),0)</f>
        <v>0</v>
      </c>
      <c r="ABA58" s="384">
        <f>IF(ABA$19-'様式３（療養者名簿）（⑤の場合）'!$BD63+1&lt;=15,IF(ABA$19&gt;='様式３（療養者名簿）（⑤の場合）'!$BD63,IF(ABA$19&lt;='様式３（療養者名簿）（⑤の場合）'!$BE63,1,0),0),0)</f>
        <v>0</v>
      </c>
      <c r="ABB58" s="384">
        <f>IF(ABB$19-'様式３（療養者名簿）（⑤の場合）'!$BD63+1&lt;=15,IF(ABB$19&gt;='様式３（療養者名簿）（⑤の場合）'!$BD63,IF(ABB$19&lt;='様式３（療養者名簿）（⑤の場合）'!$BE63,1,0),0),0)</f>
        <v>0</v>
      </c>
      <c r="ABC58" s="384">
        <f>IF(ABC$19-'様式３（療養者名簿）（⑤の場合）'!$BD63+1&lt;=15,IF(ABC$19&gt;='様式３（療養者名簿）（⑤の場合）'!$BD63,IF(ABC$19&lt;='様式３（療養者名簿）（⑤の場合）'!$BE63,1,0),0),0)</f>
        <v>0</v>
      </c>
      <c r="ABD58" s="384">
        <f>IF(ABD$19-'様式３（療養者名簿）（⑤の場合）'!$BD63+1&lt;=15,IF(ABD$19&gt;='様式３（療養者名簿）（⑤の場合）'!$BD63,IF(ABD$19&lt;='様式３（療養者名簿）（⑤の場合）'!$BE63,1,0),0),0)</f>
        <v>0</v>
      </c>
    </row>
    <row r="59" spans="1:732" ht="42" customHeight="1">
      <c r="A59" s="259">
        <f>'様式３（療養者名簿）（⑤の場合）'!C64</f>
        <v>0</v>
      </c>
      <c r="B59" s="377">
        <f>IF(B$19-'様式３（療養者名簿）（⑤の場合）'!$BD64+1&lt;=15,IF(B$19&gt;='様式３（療養者名簿）（⑤の場合）'!$BD64,IF(B$19&lt;='様式３（療養者名簿）（⑤の場合）'!$BE64,1,0),0),0)</f>
        <v>0</v>
      </c>
      <c r="C59" s="377">
        <f>IF(C$19-'様式３（療養者名簿）（⑤の場合）'!$BD64+1&lt;=15,IF(C$19&gt;='様式３（療養者名簿）（⑤の場合）'!$BD64,IF(C$19&lt;='様式３（療養者名簿）（⑤の場合）'!$BE64,1,0),0),0)</f>
        <v>0</v>
      </c>
      <c r="D59" s="377">
        <f>IF(D$19-'様式３（療養者名簿）（⑤の場合）'!$BD64+1&lt;=15,IF(D$19&gt;='様式３（療養者名簿）（⑤の場合）'!$BD64,IF(D$19&lt;='様式３（療養者名簿）（⑤の場合）'!$BE64,1,0),0),0)</f>
        <v>0</v>
      </c>
      <c r="E59" s="377">
        <f>IF(E$19-'様式３（療養者名簿）（⑤の場合）'!$BD64+1&lt;=15,IF(E$19&gt;='様式３（療養者名簿）（⑤の場合）'!$BD64,IF(E$19&lt;='様式３（療養者名簿）（⑤の場合）'!$BE64,1,0),0),0)</f>
        <v>0</v>
      </c>
      <c r="F59" s="377">
        <f>IF(F$19-'様式３（療養者名簿）（⑤の場合）'!$BD64+1&lt;=15,IF(F$19&gt;='様式３（療養者名簿）（⑤の場合）'!$BD64,IF(F$19&lt;='様式３（療養者名簿）（⑤の場合）'!$BE64,1,0),0),0)</f>
        <v>0</v>
      </c>
      <c r="G59" s="377">
        <f>IF(G$19-'様式３（療養者名簿）（⑤の場合）'!$BD64+1&lt;=15,IF(G$19&gt;='様式３（療養者名簿）（⑤の場合）'!$BD64,IF(G$19&lt;='様式３（療養者名簿）（⑤の場合）'!$BE64,1,0),0),0)</f>
        <v>0</v>
      </c>
      <c r="H59" s="377">
        <f>IF(H$19-'様式３（療養者名簿）（⑤の場合）'!$BD64+1&lt;=15,IF(H$19&gt;='様式３（療養者名簿）（⑤の場合）'!$BD64,IF(H$19&lt;='様式３（療養者名簿）（⑤の場合）'!$BE64,1,0),0),0)</f>
        <v>0</v>
      </c>
      <c r="I59" s="377">
        <f>IF(I$19-'様式３（療養者名簿）（⑤の場合）'!$BD64+1&lt;=15,IF(I$19&gt;='様式３（療養者名簿）（⑤の場合）'!$BD64,IF(I$19&lt;='様式３（療養者名簿）（⑤の場合）'!$BE64,1,0),0),0)</f>
        <v>0</v>
      </c>
      <c r="J59" s="377">
        <f>IF(J$19-'様式３（療養者名簿）（⑤の場合）'!$BD64+1&lt;=15,IF(J$19&gt;='様式３（療養者名簿）（⑤の場合）'!$BD64,IF(J$19&lt;='様式３（療養者名簿）（⑤の場合）'!$BE64,1,0),0),0)</f>
        <v>0</v>
      </c>
      <c r="K59" s="377">
        <f>IF(K$19-'様式３（療養者名簿）（⑤の場合）'!$BD64+1&lt;=15,IF(K$19&gt;='様式３（療養者名簿）（⑤の場合）'!$BD64,IF(K$19&lt;='様式３（療養者名簿）（⑤の場合）'!$BE64,1,0),0),0)</f>
        <v>0</v>
      </c>
      <c r="L59" s="377">
        <f>IF(L$19-'様式３（療養者名簿）（⑤の場合）'!$BD64+1&lt;=15,IF(L$19&gt;='様式３（療養者名簿）（⑤の場合）'!$BD64,IF(L$19&lt;='様式３（療養者名簿）（⑤の場合）'!$BE64,1,0),0),0)</f>
        <v>0</v>
      </c>
      <c r="M59" s="377">
        <f>IF(M$19-'様式３（療養者名簿）（⑤の場合）'!$BD64+1&lt;=15,IF(M$19&gt;='様式３（療養者名簿）（⑤の場合）'!$BD64,IF(M$19&lt;='様式３（療養者名簿）（⑤の場合）'!$BE64,1,0),0),0)</f>
        <v>0</v>
      </c>
      <c r="N59" s="377">
        <f>IF(N$19-'様式３（療養者名簿）（⑤の場合）'!$BD64+1&lt;=15,IF(N$19&gt;='様式３（療養者名簿）（⑤の場合）'!$BD64,IF(N$19&lt;='様式３（療養者名簿）（⑤の場合）'!$BE64,1,0),0),0)</f>
        <v>0</v>
      </c>
      <c r="O59" s="377">
        <f>IF(O$19-'様式３（療養者名簿）（⑤の場合）'!$BD64+1&lt;=15,IF(O$19&gt;='様式３（療養者名簿）（⑤の場合）'!$BD64,IF(O$19&lt;='様式３（療養者名簿）（⑤の場合）'!$BE64,1,0),0),0)</f>
        <v>0</v>
      </c>
      <c r="P59" s="377">
        <f>IF(P$19-'様式３（療養者名簿）（⑤の場合）'!$BD64+1&lt;=15,IF(P$19&gt;='様式３（療養者名簿）（⑤の場合）'!$BD64,IF(P$19&lt;='様式３（療養者名簿）（⑤の場合）'!$BE64,1,0),0),0)</f>
        <v>0</v>
      </c>
      <c r="Q59" s="377">
        <f>IF(Q$19-'様式３（療養者名簿）（⑤の場合）'!$BD64+1&lt;=15,IF(Q$19&gt;='様式３（療養者名簿）（⑤の場合）'!$BD64,IF(Q$19&lt;='様式３（療養者名簿）（⑤の場合）'!$BE64,1,0),0),0)</f>
        <v>0</v>
      </c>
      <c r="R59" s="377">
        <f>IF(R$19-'様式３（療養者名簿）（⑤の場合）'!$BD64+1&lt;=15,IF(R$19&gt;='様式３（療養者名簿）（⑤の場合）'!$BD64,IF(R$19&lt;='様式３（療養者名簿）（⑤の場合）'!$BE64,1,0),0),0)</f>
        <v>0</v>
      </c>
      <c r="S59" s="377">
        <f>IF(S$19-'様式３（療養者名簿）（⑤の場合）'!$BD64+1&lt;=15,IF(S$19&gt;='様式３（療養者名簿）（⑤の場合）'!$BD64,IF(S$19&lt;='様式３（療養者名簿）（⑤の場合）'!$BE64,1,0),0),0)</f>
        <v>0</v>
      </c>
      <c r="T59" s="377">
        <f>IF(T$19-'様式３（療養者名簿）（⑤の場合）'!$BD64+1&lt;=15,IF(T$19&gt;='様式３（療養者名簿）（⑤の場合）'!$BD64,IF(T$19&lt;='様式３（療養者名簿）（⑤の場合）'!$BE64,1,0),0),0)</f>
        <v>0</v>
      </c>
      <c r="U59" s="377">
        <f>IF(U$19-'様式３（療養者名簿）（⑤の場合）'!$BD64+1&lt;=15,IF(U$19&gt;='様式３（療養者名簿）（⑤の場合）'!$BD64,IF(U$19&lt;='様式３（療養者名簿）（⑤の場合）'!$BE64,1,0),0),0)</f>
        <v>0</v>
      </c>
      <c r="V59" s="377">
        <f>IF(V$19-'様式３（療養者名簿）（⑤の場合）'!$BD64+1&lt;=15,IF(V$19&gt;='様式３（療養者名簿）（⑤の場合）'!$BD64,IF(V$19&lt;='様式３（療養者名簿）（⑤の場合）'!$BE64,1,0),0),0)</f>
        <v>0</v>
      </c>
      <c r="W59" s="377">
        <f>IF(W$19-'様式３（療養者名簿）（⑤の場合）'!$BD64+1&lt;=15,IF(W$19&gt;='様式３（療養者名簿）（⑤の場合）'!$BD64,IF(W$19&lt;='様式３（療養者名簿）（⑤の場合）'!$BE64,1,0),0),0)</f>
        <v>0</v>
      </c>
      <c r="X59" s="377">
        <f>IF(X$19-'様式３（療養者名簿）（⑤の場合）'!$BD64+1&lt;=15,IF(X$19&gt;='様式３（療養者名簿）（⑤の場合）'!$BD64,IF(X$19&lt;='様式３（療養者名簿）（⑤の場合）'!$BE64,1,0),0),0)</f>
        <v>0</v>
      </c>
      <c r="Y59" s="377">
        <f>IF(Y$19-'様式３（療養者名簿）（⑤の場合）'!$BD64+1&lt;=15,IF(Y$19&gt;='様式３（療養者名簿）（⑤の場合）'!$BD64,IF(Y$19&lt;='様式３（療養者名簿）（⑤の場合）'!$BE64,1,0),0),0)</f>
        <v>0</v>
      </c>
      <c r="Z59" s="377">
        <f>IF(Z$19-'様式３（療養者名簿）（⑤の場合）'!$BD64+1&lt;=15,IF(Z$19&gt;='様式３（療養者名簿）（⑤の場合）'!$BD64,IF(Z$19&lt;='様式３（療養者名簿）（⑤の場合）'!$BE64,1,0),0),0)</f>
        <v>0</v>
      </c>
      <c r="AA59" s="377">
        <f>IF(AA$19-'様式３（療養者名簿）（⑤の場合）'!$BD64+1&lt;=15,IF(AA$19&gt;='様式３（療養者名簿）（⑤の場合）'!$BD64,IF(AA$19&lt;='様式３（療養者名簿）（⑤の場合）'!$BE64,1,0),0),0)</f>
        <v>0</v>
      </c>
      <c r="AB59" s="377">
        <f>IF(AB$19-'様式３（療養者名簿）（⑤の場合）'!$BD64+1&lt;=15,IF(AB$19&gt;='様式３（療養者名簿）（⑤の場合）'!$BD64,IF(AB$19&lt;='様式３（療養者名簿）（⑤の場合）'!$BE64,1,0),0),0)</f>
        <v>0</v>
      </c>
      <c r="AC59" s="377">
        <f>IF(AC$19-'様式３（療養者名簿）（⑤の場合）'!$BD64+1&lt;=15,IF(AC$19&gt;='様式３（療養者名簿）（⑤の場合）'!$BD64,IF(AC$19&lt;='様式３（療養者名簿）（⑤の場合）'!$BE64,1,0),0),0)</f>
        <v>0</v>
      </c>
      <c r="AD59" s="377">
        <f>IF(AD$19-'様式３（療養者名簿）（⑤の場合）'!$BD64+1&lt;=15,IF(AD$19&gt;='様式３（療養者名簿）（⑤の場合）'!$BD64,IF(AD$19&lt;='様式３（療養者名簿）（⑤の場合）'!$BE64,1,0),0),0)</f>
        <v>0</v>
      </c>
      <c r="AE59" s="377">
        <f>IF(AE$19-'様式３（療養者名簿）（⑤の場合）'!$BD64+1&lt;=15,IF(AE$19&gt;='様式３（療養者名簿）（⑤の場合）'!$BD64,IF(AE$19&lt;='様式３（療養者名簿）（⑤の場合）'!$BE64,1,0),0),0)</f>
        <v>0</v>
      </c>
      <c r="AF59" s="377">
        <f>IF(AF$19-'様式３（療養者名簿）（⑤の場合）'!$BD64+1&lt;=15,IF(AF$19&gt;='様式３（療養者名簿）（⑤の場合）'!$BD64,IF(AF$19&lt;='様式３（療養者名簿）（⑤の場合）'!$BE64,1,0),0),0)</f>
        <v>0</v>
      </c>
      <c r="AG59" s="377">
        <f>IF(AG$19-'様式３（療養者名簿）（⑤の場合）'!$BD64+1&lt;=15,IF(AG$19&gt;='様式３（療養者名簿）（⑤の場合）'!$BD64,IF(AG$19&lt;='様式３（療養者名簿）（⑤の場合）'!$BE64,1,0),0),0)</f>
        <v>0</v>
      </c>
      <c r="AH59" s="377">
        <f>IF(AH$19-'様式３（療養者名簿）（⑤の場合）'!$BD64+1&lt;=15,IF(AH$19&gt;='様式３（療養者名簿）（⑤の場合）'!$BD64,IF(AH$19&lt;='様式３（療養者名簿）（⑤の場合）'!$BE64,1,0),0),0)</f>
        <v>0</v>
      </c>
      <c r="AI59" s="377">
        <f>IF(AI$19-'様式３（療養者名簿）（⑤の場合）'!$BD64+1&lt;=15,IF(AI$19&gt;='様式３（療養者名簿）（⑤の場合）'!$BD64,IF(AI$19&lt;='様式３（療養者名簿）（⑤の場合）'!$BE64,1,0),0),0)</f>
        <v>0</v>
      </c>
      <c r="AJ59" s="377">
        <f>IF(AJ$19-'様式３（療養者名簿）（⑤の場合）'!$BD64+1&lt;=15,IF(AJ$19&gt;='様式３（療養者名簿）（⑤の場合）'!$BD64,IF(AJ$19&lt;='様式３（療養者名簿）（⑤の場合）'!$BE64,1,0),0),0)</f>
        <v>0</v>
      </c>
      <c r="AK59" s="377">
        <f>IF(AK$19-'様式３（療養者名簿）（⑤の場合）'!$BD64+1&lt;=15,IF(AK$19&gt;='様式３（療養者名簿）（⑤の場合）'!$BD64,IF(AK$19&lt;='様式３（療養者名簿）（⑤の場合）'!$BE64,1,0),0),0)</f>
        <v>0</v>
      </c>
      <c r="AL59" s="377">
        <f>IF(AL$19-'様式３（療養者名簿）（⑤の場合）'!$BD64+1&lt;=15,IF(AL$19&gt;='様式３（療養者名簿）（⑤の場合）'!$BD64,IF(AL$19&lt;='様式３（療養者名簿）（⑤の場合）'!$BE64,1,0),0),0)</f>
        <v>0</v>
      </c>
      <c r="AM59" s="377">
        <f>IF(AM$19-'様式３（療養者名簿）（⑤の場合）'!$BD64+1&lt;=15,IF(AM$19&gt;='様式３（療養者名簿）（⑤の場合）'!$BD64,IF(AM$19&lt;='様式３（療養者名簿）（⑤の場合）'!$BE64,1,0),0),0)</f>
        <v>0</v>
      </c>
      <c r="AN59" s="377">
        <f>IF(AN$19-'様式３（療養者名簿）（⑤の場合）'!$BD64+1&lt;=15,IF(AN$19&gt;='様式３（療養者名簿）（⑤の場合）'!$BD64,IF(AN$19&lt;='様式３（療養者名簿）（⑤の場合）'!$BE64,1,0),0),0)</f>
        <v>0</v>
      </c>
      <c r="AO59" s="377">
        <f>IF(AO$19-'様式３（療養者名簿）（⑤の場合）'!$BD64+1&lt;=15,IF(AO$19&gt;='様式３（療養者名簿）（⑤の場合）'!$BD64,IF(AO$19&lt;='様式３（療養者名簿）（⑤の場合）'!$BE64,1,0),0),0)</f>
        <v>0</v>
      </c>
      <c r="AP59" s="377">
        <f>IF(AP$19-'様式３（療養者名簿）（⑤の場合）'!$BD64+1&lt;=15,IF(AP$19&gt;='様式３（療養者名簿）（⑤の場合）'!$BD64,IF(AP$19&lt;='様式３（療養者名簿）（⑤の場合）'!$BE64,1,0),0),0)</f>
        <v>0</v>
      </c>
      <c r="AQ59" s="377">
        <f>IF(AQ$19-'様式３（療養者名簿）（⑤の場合）'!$BD64+1&lt;=15,IF(AQ$19&gt;='様式３（療養者名簿）（⑤の場合）'!$BD64,IF(AQ$19&lt;='様式３（療養者名簿）（⑤の場合）'!$BE64,1,0),0),0)</f>
        <v>0</v>
      </c>
      <c r="AR59" s="377">
        <f>IF(AR$19-'様式３（療養者名簿）（⑤の場合）'!$BD64+1&lt;=15,IF(AR$19&gt;='様式３（療養者名簿）（⑤の場合）'!$BD64,IF(AR$19&lt;='様式３（療養者名簿）（⑤の場合）'!$BE64,1,0),0),0)</f>
        <v>0</v>
      </c>
      <c r="AS59" s="377">
        <f>IF(AS$19-'様式３（療養者名簿）（⑤の場合）'!$BD64+1&lt;=15,IF(AS$19&gt;='様式３（療養者名簿）（⑤の場合）'!$BD64,IF(AS$19&lt;='様式３（療養者名簿）（⑤の場合）'!$BE64,1,0),0),0)</f>
        <v>0</v>
      </c>
      <c r="AT59" s="377">
        <f>IF(AT$19-'様式３（療養者名簿）（⑤の場合）'!$BD64+1&lt;=15,IF(AT$19&gt;='様式３（療養者名簿）（⑤の場合）'!$BD64,IF(AT$19&lt;='様式３（療養者名簿）（⑤の場合）'!$BE64,1,0),0),0)</f>
        <v>0</v>
      </c>
      <c r="AU59" s="377">
        <f>IF(AU$19-'様式３（療養者名簿）（⑤の場合）'!$BD64+1&lt;=15,IF(AU$19&gt;='様式３（療養者名簿）（⑤の場合）'!$BD64,IF(AU$19&lt;='様式３（療養者名簿）（⑤の場合）'!$BE64,1,0),0),0)</f>
        <v>0</v>
      </c>
      <c r="AV59" s="377">
        <f>IF(AV$19-'様式３（療養者名簿）（⑤の場合）'!$BD64+1&lt;=15,IF(AV$19&gt;='様式３（療養者名簿）（⑤の場合）'!$BD64,IF(AV$19&lt;='様式３（療養者名簿）（⑤の場合）'!$BE64,1,0),0),0)</f>
        <v>0</v>
      </c>
      <c r="AW59" s="377">
        <f>IF(AW$19-'様式３（療養者名簿）（⑤の場合）'!$BD64+1&lt;=15,IF(AW$19&gt;='様式３（療養者名簿）（⑤の場合）'!$BD64,IF(AW$19&lt;='様式３（療養者名簿）（⑤の場合）'!$BE64,1,0),0),0)</f>
        <v>0</v>
      </c>
      <c r="AX59" s="377">
        <f>IF(AX$19-'様式３（療養者名簿）（⑤の場合）'!$BD64+1&lt;=15,IF(AX$19&gt;='様式３（療養者名簿）（⑤の場合）'!$BD64,IF(AX$19&lt;='様式３（療養者名簿）（⑤の場合）'!$BE64,1,0),0),0)</f>
        <v>0</v>
      </c>
      <c r="AY59" s="377">
        <f>IF(AY$19-'様式３（療養者名簿）（⑤の場合）'!$BD64+1&lt;=15,IF(AY$19&gt;='様式３（療養者名簿）（⑤の場合）'!$BD64,IF(AY$19&lt;='様式３（療養者名簿）（⑤の場合）'!$BE64,1,0),0),0)</f>
        <v>0</v>
      </c>
      <c r="AZ59" s="377">
        <f>IF(AZ$19-'様式３（療養者名簿）（⑤の場合）'!$BD64+1&lt;=15,IF(AZ$19&gt;='様式３（療養者名簿）（⑤の場合）'!$BD64,IF(AZ$19&lt;='様式３（療養者名簿）（⑤の場合）'!$BE64,1,0),0),0)</f>
        <v>0</v>
      </c>
      <c r="BA59" s="377">
        <f>IF(BA$19-'様式３（療養者名簿）（⑤の場合）'!$BD64+1&lt;=15,IF(BA$19&gt;='様式３（療養者名簿）（⑤の場合）'!$BD64,IF(BA$19&lt;='様式３（療養者名簿）（⑤の場合）'!$BE64,1,0),0),0)</f>
        <v>0</v>
      </c>
      <c r="BB59" s="377">
        <f>IF(BB$19-'様式３（療養者名簿）（⑤の場合）'!$BD64+1&lt;=15,IF(BB$19&gt;='様式３（療養者名簿）（⑤の場合）'!$BD64,IF(BB$19&lt;='様式３（療養者名簿）（⑤の場合）'!$BE64,1,0),0),0)</f>
        <v>0</v>
      </c>
      <c r="BC59" s="377">
        <f>IF(BC$19-'様式３（療養者名簿）（⑤の場合）'!$BD64+1&lt;=15,IF(BC$19&gt;='様式３（療養者名簿）（⑤の場合）'!$BD64,IF(BC$19&lt;='様式３（療養者名簿）（⑤の場合）'!$BE64,1,0),0),0)</f>
        <v>0</v>
      </c>
      <c r="BD59" s="377">
        <f>IF(BD$19-'様式３（療養者名簿）（⑤の場合）'!$BD64+1&lt;=15,IF(BD$19&gt;='様式３（療養者名簿）（⑤の場合）'!$BD64,IF(BD$19&lt;='様式３（療養者名簿）（⑤の場合）'!$BE64,1,0),0),0)</f>
        <v>0</v>
      </c>
      <c r="BE59" s="377">
        <f>IF(BE$19-'様式３（療養者名簿）（⑤の場合）'!$BD64+1&lt;=15,IF(BE$19&gt;='様式３（療養者名簿）（⑤の場合）'!$BD64,IF(BE$19&lt;='様式３（療養者名簿）（⑤の場合）'!$BE64,1,0),0),0)</f>
        <v>0</v>
      </c>
      <c r="BF59" s="377">
        <f>IF(BF$19-'様式３（療養者名簿）（⑤の場合）'!$BD64+1&lt;=15,IF(BF$19&gt;='様式３（療養者名簿）（⑤の場合）'!$BD64,IF(BF$19&lt;='様式３（療養者名簿）（⑤の場合）'!$BE64,1,0),0),0)</f>
        <v>0</v>
      </c>
      <c r="BG59" s="377">
        <f>IF(BG$19-'様式３（療養者名簿）（⑤の場合）'!$BD64+1&lt;=15,IF(BG$19&gt;='様式３（療養者名簿）（⑤の場合）'!$BD64,IF(BG$19&lt;='様式３（療養者名簿）（⑤の場合）'!$BE64,1,0),0),0)</f>
        <v>0</v>
      </c>
      <c r="BH59" s="377">
        <f>IF(BH$19-'様式３（療養者名簿）（⑤の場合）'!$BD64+1&lt;=15,IF(BH$19&gt;='様式３（療養者名簿）（⑤の場合）'!$BD64,IF(BH$19&lt;='様式３（療養者名簿）（⑤の場合）'!$BE64,1,0),0),0)</f>
        <v>0</v>
      </c>
      <c r="BI59" s="377">
        <f>IF(BI$19-'様式３（療養者名簿）（⑤の場合）'!$BD64+1&lt;=15,IF(BI$19&gt;='様式３（療養者名簿）（⑤の場合）'!$BD64,IF(BI$19&lt;='様式３（療養者名簿）（⑤の場合）'!$BE64,1,0),0),0)</f>
        <v>0</v>
      </c>
      <c r="BJ59" s="377">
        <f>IF(BJ$19-'様式３（療養者名簿）（⑤の場合）'!$BD64+1&lt;=15,IF(BJ$19&gt;='様式３（療養者名簿）（⑤の場合）'!$BD64,IF(BJ$19&lt;='様式３（療養者名簿）（⑤の場合）'!$BE64,1,0),0),0)</f>
        <v>0</v>
      </c>
      <c r="BK59" s="377">
        <f>IF(BK$19-'様式３（療養者名簿）（⑤の場合）'!$BD64+1&lt;=15,IF(BK$19&gt;='様式３（療養者名簿）（⑤の場合）'!$BD64,IF(BK$19&lt;='様式３（療養者名簿）（⑤の場合）'!$BE64,1,0),0),0)</f>
        <v>0</v>
      </c>
      <c r="BL59" s="377">
        <f>IF(BL$19-'様式３（療養者名簿）（⑤の場合）'!$BD64+1&lt;=15,IF(BL$19&gt;='様式３（療養者名簿）（⑤の場合）'!$BD64,IF(BL$19&lt;='様式３（療養者名簿）（⑤の場合）'!$BE64,1,0),0),0)</f>
        <v>0</v>
      </c>
      <c r="BM59" s="377">
        <f>IF(BM$19-'様式３（療養者名簿）（⑤の場合）'!$BD64+1&lt;=15,IF(BM$19&gt;='様式３（療養者名簿）（⑤の場合）'!$BD64,IF(BM$19&lt;='様式３（療養者名簿）（⑤の場合）'!$BE64,1,0),0),0)</f>
        <v>0</v>
      </c>
      <c r="BN59" s="377">
        <f>IF(BN$19-'様式３（療養者名簿）（⑤の場合）'!$BD64+1&lt;=15,IF(BN$19&gt;='様式３（療養者名簿）（⑤の場合）'!$BD64,IF(BN$19&lt;='様式３（療養者名簿）（⑤の場合）'!$BE64,1,0),0),0)</f>
        <v>0</v>
      </c>
      <c r="BO59" s="377">
        <f>IF(BO$19-'様式３（療養者名簿）（⑤の場合）'!$BD64+1&lt;=15,IF(BO$19&gt;='様式３（療養者名簿）（⑤の場合）'!$BD64,IF(BO$19&lt;='様式３（療養者名簿）（⑤の場合）'!$BE64,1,0),0),0)</f>
        <v>0</v>
      </c>
      <c r="BP59" s="377">
        <f>IF(BP$19-'様式３（療養者名簿）（⑤の場合）'!$BD64+1&lt;=15,IF(BP$19&gt;='様式３（療養者名簿）（⑤の場合）'!$BD64,IF(BP$19&lt;='様式３（療養者名簿）（⑤の場合）'!$BE64,1,0),0),0)</f>
        <v>0</v>
      </c>
      <c r="BQ59" s="377">
        <f>IF(BQ$19-'様式３（療養者名簿）（⑤の場合）'!$BD64+1&lt;=15,IF(BQ$19&gt;='様式３（療養者名簿）（⑤の場合）'!$BD64,IF(BQ$19&lt;='様式３（療養者名簿）（⑤の場合）'!$BE64,1,0),0),0)</f>
        <v>0</v>
      </c>
      <c r="BR59" s="377">
        <f>IF(BR$19-'様式３（療養者名簿）（⑤の場合）'!$BD64+1&lt;=15,IF(BR$19&gt;='様式３（療養者名簿）（⑤の場合）'!$BD64,IF(BR$19&lt;='様式３（療養者名簿）（⑤の場合）'!$BE64,1,0),0),0)</f>
        <v>0</v>
      </c>
      <c r="BS59" s="377">
        <f>IF(BS$19-'様式３（療養者名簿）（⑤の場合）'!$BD64+1&lt;=15,IF(BS$19&gt;='様式３（療養者名簿）（⑤の場合）'!$BD64,IF(BS$19&lt;='様式３（療養者名簿）（⑤の場合）'!$BE64,1,0),0),0)</f>
        <v>0</v>
      </c>
      <c r="BT59" s="377">
        <f>IF(BT$19-'様式３（療養者名簿）（⑤の場合）'!$BD64+1&lt;=15,IF(BT$19&gt;='様式３（療養者名簿）（⑤の場合）'!$BD64,IF(BT$19&lt;='様式３（療養者名簿）（⑤の場合）'!$BE64,1,0),0),0)</f>
        <v>0</v>
      </c>
      <c r="BU59" s="377">
        <f>IF(BU$19-'様式３（療養者名簿）（⑤の場合）'!$BD64+1&lt;=15,IF(BU$19&gt;='様式３（療養者名簿）（⑤の場合）'!$BD64,IF(BU$19&lt;='様式３（療養者名簿）（⑤の場合）'!$BE64,1,0),0),0)</f>
        <v>0</v>
      </c>
      <c r="BV59" s="377">
        <f>IF(BV$19-'様式３（療養者名簿）（⑤の場合）'!$BD64+1&lt;=15,IF(BV$19&gt;='様式３（療養者名簿）（⑤の場合）'!$BD64,IF(BV$19&lt;='様式３（療養者名簿）（⑤の場合）'!$BE64,1,0),0),0)</f>
        <v>0</v>
      </c>
      <c r="BW59" s="377">
        <f>IF(BW$19-'様式３（療養者名簿）（⑤の場合）'!$BD64+1&lt;=15,IF(BW$19&gt;='様式３（療養者名簿）（⑤の場合）'!$BD64,IF(BW$19&lt;='様式３（療養者名簿）（⑤の場合）'!$BE64,1,0),0),0)</f>
        <v>0</v>
      </c>
      <c r="BX59" s="377">
        <f>IF(BX$19-'様式３（療養者名簿）（⑤の場合）'!$BD64+1&lt;=15,IF(BX$19&gt;='様式３（療養者名簿）（⑤の場合）'!$BD64,IF(BX$19&lt;='様式３（療養者名簿）（⑤の場合）'!$BE64,1,0),0),0)</f>
        <v>0</v>
      </c>
      <c r="BY59" s="377">
        <f>IF(BY$19-'様式３（療養者名簿）（⑤の場合）'!$BD64+1&lt;=15,IF(BY$19&gt;='様式３（療養者名簿）（⑤の場合）'!$BD64,IF(BY$19&lt;='様式３（療養者名簿）（⑤の場合）'!$BE64,1,0),0),0)</f>
        <v>0</v>
      </c>
      <c r="BZ59" s="377">
        <f>IF(BZ$19-'様式３（療養者名簿）（⑤の場合）'!$BD64+1&lt;=15,IF(BZ$19&gt;='様式３（療養者名簿）（⑤の場合）'!$BD64,IF(BZ$19&lt;='様式３（療養者名簿）（⑤の場合）'!$BE64,1,0),0),0)</f>
        <v>0</v>
      </c>
      <c r="CA59" s="377">
        <f>IF(CA$19-'様式３（療養者名簿）（⑤の場合）'!$BD64+1&lt;=15,IF(CA$19&gt;='様式３（療養者名簿）（⑤の場合）'!$BD64,IF(CA$19&lt;='様式３（療養者名簿）（⑤の場合）'!$BE64,1,0),0),0)</f>
        <v>0</v>
      </c>
      <c r="CB59" s="377">
        <f>IF(CB$19-'様式３（療養者名簿）（⑤の場合）'!$BD64+1&lt;=15,IF(CB$19&gt;='様式３（療養者名簿）（⑤の場合）'!$BD64,IF(CB$19&lt;='様式３（療養者名簿）（⑤の場合）'!$BE64,1,0),0),0)</f>
        <v>0</v>
      </c>
      <c r="CC59" s="377">
        <f>IF(CC$19-'様式３（療養者名簿）（⑤の場合）'!$BD64+1&lt;=15,IF(CC$19&gt;='様式３（療養者名簿）（⑤の場合）'!$BD64,IF(CC$19&lt;='様式３（療養者名簿）（⑤の場合）'!$BE64,1,0),0),0)</f>
        <v>0</v>
      </c>
      <c r="CD59" s="377">
        <f>IF(CD$19-'様式３（療養者名簿）（⑤の場合）'!$BD64+1&lt;=15,IF(CD$19&gt;='様式３（療養者名簿）（⑤の場合）'!$BD64,IF(CD$19&lt;='様式３（療養者名簿）（⑤の場合）'!$BE64,1,0),0),0)</f>
        <v>0</v>
      </c>
      <c r="CE59" s="377">
        <f>IF(CE$19-'様式３（療養者名簿）（⑤の場合）'!$BD64+1&lt;=15,IF(CE$19&gt;='様式３（療養者名簿）（⑤の場合）'!$BD64,IF(CE$19&lt;='様式３（療養者名簿）（⑤の場合）'!$BE64,1,0),0),0)</f>
        <v>0</v>
      </c>
      <c r="CF59" s="377">
        <f>IF(CF$19-'様式３（療養者名簿）（⑤の場合）'!$BD64+1&lt;=15,IF(CF$19&gt;='様式３（療養者名簿）（⑤の場合）'!$BD64,IF(CF$19&lt;='様式３（療養者名簿）（⑤の場合）'!$BE64,1,0),0),0)</f>
        <v>0</v>
      </c>
      <c r="CG59" s="377">
        <f>IF(CG$19-'様式３（療養者名簿）（⑤の場合）'!$BD64+1&lt;=15,IF(CG$19&gt;='様式３（療養者名簿）（⑤の場合）'!$BD64,IF(CG$19&lt;='様式３（療養者名簿）（⑤の場合）'!$BE64,1,0),0),0)</f>
        <v>0</v>
      </c>
      <c r="CH59" s="377">
        <f>IF(CH$19-'様式３（療養者名簿）（⑤の場合）'!$BD64+1&lt;=15,IF(CH$19&gt;='様式３（療養者名簿）（⑤の場合）'!$BD64,IF(CH$19&lt;='様式３（療養者名簿）（⑤の場合）'!$BE64,1,0),0),0)</f>
        <v>0</v>
      </c>
      <c r="CI59" s="377">
        <f>IF(CI$19-'様式３（療養者名簿）（⑤の場合）'!$BD64+1&lt;=15,IF(CI$19&gt;='様式３（療養者名簿）（⑤の場合）'!$BD64,IF(CI$19&lt;='様式３（療養者名簿）（⑤の場合）'!$BE64,1,0),0),0)</f>
        <v>0</v>
      </c>
      <c r="CJ59" s="377">
        <f>IF(CJ$19-'様式３（療養者名簿）（⑤の場合）'!$BD64+1&lt;=15,IF(CJ$19&gt;='様式３（療養者名簿）（⑤の場合）'!$BD64,IF(CJ$19&lt;='様式３（療養者名簿）（⑤の場合）'!$BE64,1,0),0),0)</f>
        <v>0</v>
      </c>
      <c r="CK59" s="377">
        <f>IF(CK$19-'様式３（療養者名簿）（⑤の場合）'!$BD64+1&lt;=15,IF(CK$19&gt;='様式３（療養者名簿）（⑤の場合）'!$BD64,IF(CK$19&lt;='様式３（療養者名簿）（⑤の場合）'!$BE64,1,0),0),0)</f>
        <v>0</v>
      </c>
      <c r="CL59" s="377">
        <f>IF(CL$19-'様式３（療養者名簿）（⑤の場合）'!$BD64+1&lt;=15,IF(CL$19&gt;='様式３（療養者名簿）（⑤の場合）'!$BD64,IF(CL$19&lt;='様式３（療養者名簿）（⑤の場合）'!$BE64,1,0),0),0)</f>
        <v>0</v>
      </c>
      <c r="CM59" s="377">
        <f>IF(CM$19-'様式３（療養者名簿）（⑤の場合）'!$BD64+1&lt;=15,IF(CM$19&gt;='様式３（療養者名簿）（⑤の場合）'!$BD64,IF(CM$19&lt;='様式３（療養者名簿）（⑤の場合）'!$BE64,1,0),0),0)</f>
        <v>0</v>
      </c>
      <c r="CN59" s="377">
        <f>IF(CN$19-'様式３（療養者名簿）（⑤の場合）'!$BD64+1&lt;=15,IF(CN$19&gt;='様式３（療養者名簿）（⑤の場合）'!$BD64,IF(CN$19&lt;='様式３（療養者名簿）（⑤の場合）'!$BE64,1,0),0),0)</f>
        <v>0</v>
      </c>
      <c r="CO59" s="377">
        <f>IF(CO$19-'様式３（療養者名簿）（⑤の場合）'!$BD64+1&lt;=15,IF(CO$19&gt;='様式３（療養者名簿）（⑤の場合）'!$BD64,IF(CO$19&lt;='様式３（療養者名簿）（⑤の場合）'!$BE64,1,0),0),0)</f>
        <v>0</v>
      </c>
      <c r="CP59" s="377">
        <f>IF(CP$19-'様式３（療養者名簿）（⑤の場合）'!$BD64+1&lt;=15,IF(CP$19&gt;='様式３（療養者名簿）（⑤の場合）'!$BD64,IF(CP$19&lt;='様式３（療養者名簿）（⑤の場合）'!$BE64,1,0),0),0)</f>
        <v>0</v>
      </c>
      <c r="CQ59" s="377">
        <f>IF(CQ$19-'様式３（療養者名簿）（⑤の場合）'!$BD64+1&lt;=15,IF(CQ$19&gt;='様式３（療養者名簿）（⑤の場合）'!$BD64,IF(CQ$19&lt;='様式３（療養者名簿）（⑤の場合）'!$BE64,1,0),0),0)</f>
        <v>0</v>
      </c>
      <c r="CR59" s="377">
        <f>IF(CR$19-'様式３（療養者名簿）（⑤の場合）'!$BD64+1&lt;=15,IF(CR$19&gt;='様式３（療養者名簿）（⑤の場合）'!$BD64,IF(CR$19&lt;='様式３（療養者名簿）（⑤の場合）'!$BE64,1,0),0),0)</f>
        <v>0</v>
      </c>
      <c r="CS59" s="377">
        <f>IF(CS$19-'様式３（療養者名簿）（⑤の場合）'!$BD64+1&lt;=15,IF(CS$19&gt;='様式３（療養者名簿）（⑤の場合）'!$BD64,IF(CS$19&lt;='様式３（療養者名簿）（⑤の場合）'!$BE64,1,0),0),0)</f>
        <v>0</v>
      </c>
      <c r="CT59" s="377">
        <f>IF(CT$19-'様式３（療養者名簿）（⑤の場合）'!$BD64+1&lt;=15,IF(CT$19&gt;='様式３（療養者名簿）（⑤の場合）'!$BD64,IF(CT$19&lt;='様式３（療養者名簿）（⑤の場合）'!$BE64,1,0),0),0)</f>
        <v>0</v>
      </c>
      <c r="CU59" s="377">
        <f>IF(CU$19-'様式３（療養者名簿）（⑤の場合）'!$BD64+1&lt;=15,IF(CU$19&gt;='様式３（療養者名簿）（⑤の場合）'!$BD64,IF(CU$19&lt;='様式３（療養者名簿）（⑤の場合）'!$BE64,1,0),0),0)</f>
        <v>0</v>
      </c>
      <c r="CV59" s="377">
        <f>IF(CV$19-'様式３（療養者名簿）（⑤の場合）'!$BD64+1&lt;=15,IF(CV$19&gt;='様式３（療養者名簿）（⑤の場合）'!$BD64,IF(CV$19&lt;='様式３（療養者名簿）（⑤の場合）'!$BE64,1,0),0),0)</f>
        <v>0</v>
      </c>
      <c r="CW59" s="377">
        <f>IF(CW$19-'様式３（療養者名簿）（⑤の場合）'!$BD64+1&lt;=15,IF(CW$19&gt;='様式３（療養者名簿）（⑤の場合）'!$BD64,IF(CW$19&lt;='様式３（療養者名簿）（⑤の場合）'!$BE64,1,0),0),0)</f>
        <v>0</v>
      </c>
      <c r="CX59" s="377">
        <f>IF(CX$19-'様式３（療養者名簿）（⑤の場合）'!$BD64+1&lt;=15,IF(CX$19&gt;='様式３（療養者名簿）（⑤の場合）'!$BD64,IF(CX$19&lt;='様式３（療養者名簿）（⑤の場合）'!$BE64,1,0),0),0)</f>
        <v>0</v>
      </c>
      <c r="CY59" s="377">
        <f>IF(CY$19-'様式３（療養者名簿）（⑤の場合）'!$BD64+1&lt;=15,IF(CY$19&gt;='様式３（療養者名簿）（⑤の場合）'!$BD64,IF(CY$19&lt;='様式３（療養者名簿）（⑤の場合）'!$BE64,1,0),0),0)</f>
        <v>0</v>
      </c>
      <c r="CZ59" s="377">
        <f>IF(CZ$19-'様式３（療養者名簿）（⑤の場合）'!$BD64+1&lt;=15,IF(CZ$19&gt;='様式３（療養者名簿）（⑤の場合）'!$BD64,IF(CZ$19&lt;='様式３（療養者名簿）（⑤の場合）'!$BE64,1,0),0),0)</f>
        <v>0</v>
      </c>
      <c r="DA59" s="377">
        <f>IF(DA$19-'様式３（療養者名簿）（⑤の場合）'!$BD64+1&lt;=15,IF(DA$19&gt;='様式３（療養者名簿）（⑤の場合）'!$BD64,IF(DA$19&lt;='様式３（療養者名簿）（⑤の場合）'!$BE64,1,0),0),0)</f>
        <v>0</v>
      </c>
      <c r="DB59" s="377">
        <f>IF(DB$19-'様式３（療養者名簿）（⑤の場合）'!$BD64+1&lt;=15,IF(DB$19&gt;='様式３（療養者名簿）（⑤の場合）'!$BD64,IF(DB$19&lt;='様式３（療養者名簿）（⑤の場合）'!$BE64,1,0),0),0)</f>
        <v>0</v>
      </c>
      <c r="DC59" s="377">
        <f>IF(DC$19-'様式３（療養者名簿）（⑤の場合）'!$BD64+1&lt;=15,IF(DC$19&gt;='様式３（療養者名簿）（⑤の場合）'!$BD64,IF(DC$19&lt;='様式３（療養者名簿）（⑤の場合）'!$BE64,1,0),0),0)</f>
        <v>0</v>
      </c>
      <c r="DD59" s="377">
        <f>IF(DD$19-'様式３（療養者名簿）（⑤の場合）'!$BD64+1&lt;=15,IF(DD$19&gt;='様式３（療養者名簿）（⑤の場合）'!$BD64,IF(DD$19&lt;='様式３（療養者名簿）（⑤の場合）'!$BE64,1,0),0),0)</f>
        <v>0</v>
      </c>
      <c r="DE59" s="377">
        <f>IF(DE$19-'様式３（療養者名簿）（⑤の場合）'!$BD64+1&lt;=15,IF(DE$19&gt;='様式３（療養者名簿）（⑤の場合）'!$BD64,IF(DE$19&lt;='様式３（療養者名簿）（⑤の場合）'!$BE64,1,0),0),0)</f>
        <v>0</v>
      </c>
      <c r="DF59" s="377">
        <f>IF(DF$19-'様式３（療養者名簿）（⑤の場合）'!$BD64+1&lt;=15,IF(DF$19&gt;='様式３（療養者名簿）（⑤の場合）'!$BD64,IF(DF$19&lt;='様式３（療養者名簿）（⑤の場合）'!$BE64,1,0),0),0)</f>
        <v>0</v>
      </c>
      <c r="DG59" s="377">
        <f>IF(DG$19-'様式３（療養者名簿）（⑤の場合）'!$BD64+1&lt;=15,IF(DG$19&gt;='様式３（療養者名簿）（⑤の場合）'!$BD64,IF(DG$19&lt;='様式３（療養者名簿）（⑤の場合）'!$BE64,1,0),0),0)</f>
        <v>0</v>
      </c>
      <c r="DH59" s="377">
        <f>IF(DH$19-'様式３（療養者名簿）（⑤の場合）'!$BD64+1&lt;=15,IF(DH$19&gt;='様式３（療養者名簿）（⑤の場合）'!$BD64,IF(DH$19&lt;='様式３（療養者名簿）（⑤の場合）'!$BE64,1,0),0),0)</f>
        <v>0</v>
      </c>
      <c r="DI59" s="377">
        <f>IF(DI$19-'様式３（療養者名簿）（⑤の場合）'!$BD64+1&lt;=15,IF(DI$19&gt;='様式３（療養者名簿）（⑤の場合）'!$BD64,IF(DI$19&lt;='様式３（療養者名簿）（⑤の場合）'!$BE64,1,0),0),0)</f>
        <v>0</v>
      </c>
      <c r="DJ59" s="377">
        <f>IF(DJ$19-'様式３（療養者名簿）（⑤の場合）'!$BD64+1&lt;=15,IF(DJ$19&gt;='様式３（療養者名簿）（⑤の場合）'!$BD64,IF(DJ$19&lt;='様式３（療養者名簿）（⑤の場合）'!$BE64,1,0),0),0)</f>
        <v>0</v>
      </c>
      <c r="DK59" s="377">
        <f>IF(DK$19-'様式３（療養者名簿）（⑤の場合）'!$BD64+1&lt;=15,IF(DK$19&gt;='様式３（療養者名簿）（⑤の場合）'!$BD64,IF(DK$19&lt;='様式３（療養者名簿）（⑤の場合）'!$BE64,1,0),0),0)</f>
        <v>0</v>
      </c>
      <c r="DL59" s="377">
        <f>IF(DL$19-'様式３（療養者名簿）（⑤の場合）'!$BD64+1&lt;=15,IF(DL$19&gt;='様式３（療養者名簿）（⑤の場合）'!$BD64,IF(DL$19&lt;='様式３（療養者名簿）（⑤の場合）'!$BE64,1,0),0),0)</f>
        <v>0</v>
      </c>
      <c r="DM59" s="377">
        <f>IF(DM$19-'様式３（療養者名簿）（⑤の場合）'!$BD64+1&lt;=15,IF(DM$19&gt;='様式３（療養者名簿）（⑤の場合）'!$BD64,IF(DM$19&lt;='様式３（療養者名簿）（⑤の場合）'!$BE64,1,0),0),0)</f>
        <v>0</v>
      </c>
      <c r="DN59" s="377">
        <f>IF(DN$19-'様式３（療養者名簿）（⑤の場合）'!$BD64+1&lt;=15,IF(DN$19&gt;='様式３（療養者名簿）（⑤の場合）'!$BD64,IF(DN$19&lt;='様式３（療養者名簿）（⑤の場合）'!$BE64,1,0),0),0)</f>
        <v>0</v>
      </c>
      <c r="DO59" s="377">
        <f>IF(DO$19-'様式３（療養者名簿）（⑤の場合）'!$BD64+1&lt;=15,IF(DO$19&gt;='様式３（療養者名簿）（⑤の場合）'!$BD64,IF(DO$19&lt;='様式３（療養者名簿）（⑤の場合）'!$BE64,1,0),0),0)</f>
        <v>0</v>
      </c>
      <c r="DP59" s="377">
        <f>IF(DP$19-'様式３（療養者名簿）（⑤の場合）'!$BD64+1&lt;=15,IF(DP$19&gt;='様式３（療養者名簿）（⑤の場合）'!$BD64,IF(DP$19&lt;='様式３（療養者名簿）（⑤の場合）'!$BE64,1,0),0),0)</f>
        <v>0</v>
      </c>
      <c r="DQ59" s="377">
        <f>IF(DQ$19-'様式３（療養者名簿）（⑤の場合）'!$BD64+1&lt;=15,IF(DQ$19&gt;='様式３（療養者名簿）（⑤の場合）'!$BD64,IF(DQ$19&lt;='様式３（療養者名簿）（⑤の場合）'!$BE64,1,0),0),0)</f>
        <v>0</v>
      </c>
      <c r="DR59" s="377">
        <f>IF(DR$19-'様式３（療養者名簿）（⑤の場合）'!$BD64+1&lt;=15,IF(DR$19&gt;='様式３（療養者名簿）（⑤の場合）'!$BD64,IF(DR$19&lt;='様式３（療養者名簿）（⑤の場合）'!$BE64,1,0),0),0)</f>
        <v>0</v>
      </c>
      <c r="DS59" s="377">
        <f>IF(DS$19-'様式３（療養者名簿）（⑤の場合）'!$BD64+1&lt;=15,IF(DS$19&gt;='様式３（療養者名簿）（⑤の場合）'!$BD64,IF(DS$19&lt;='様式３（療養者名簿）（⑤の場合）'!$BE64,1,0),0),0)</f>
        <v>0</v>
      </c>
      <c r="DT59" s="377">
        <f>IF(DT$19-'様式３（療養者名簿）（⑤の場合）'!$BD64+1&lt;=15,IF(DT$19&gt;='様式３（療養者名簿）（⑤の場合）'!$BD64,IF(DT$19&lt;='様式３（療養者名簿）（⑤の場合）'!$BE64,1,0),0),0)</f>
        <v>0</v>
      </c>
      <c r="DU59" s="377">
        <f>IF(DU$19-'様式３（療養者名簿）（⑤の場合）'!$BD64+1&lt;=15,IF(DU$19&gt;='様式３（療養者名簿）（⑤の場合）'!$BD64,IF(DU$19&lt;='様式３（療養者名簿）（⑤の場合）'!$BE64,1,0),0),0)</f>
        <v>0</v>
      </c>
      <c r="DV59" s="377">
        <f>IF(DV$19-'様式３（療養者名簿）（⑤の場合）'!$BD64+1&lt;=15,IF(DV$19&gt;='様式３（療養者名簿）（⑤の場合）'!$BD64,IF(DV$19&lt;='様式３（療養者名簿）（⑤の場合）'!$BE64,1,0),0),0)</f>
        <v>0</v>
      </c>
      <c r="DW59" s="377">
        <f>IF(DW$19-'様式３（療養者名簿）（⑤の場合）'!$BD64+1&lt;=15,IF(DW$19&gt;='様式３（療養者名簿）（⑤の場合）'!$BD64,IF(DW$19&lt;='様式３（療養者名簿）（⑤の場合）'!$BE64,1,0),0),0)</f>
        <v>0</v>
      </c>
      <c r="DX59" s="377">
        <f>IF(DX$19-'様式３（療養者名簿）（⑤の場合）'!$BD64+1&lt;=15,IF(DX$19&gt;='様式３（療養者名簿）（⑤の場合）'!$BD64,IF(DX$19&lt;='様式３（療養者名簿）（⑤の場合）'!$BE64,1,0),0),0)</f>
        <v>0</v>
      </c>
      <c r="DY59" s="377">
        <f>IF(DY$19-'様式３（療養者名簿）（⑤の場合）'!$BD64+1&lt;=15,IF(DY$19&gt;='様式３（療養者名簿）（⑤の場合）'!$BD64,IF(DY$19&lt;='様式３（療養者名簿）（⑤の場合）'!$BE64,1,0),0),0)</f>
        <v>0</v>
      </c>
      <c r="DZ59" s="377">
        <f>IF(DZ$19-'様式３（療養者名簿）（⑤の場合）'!$BD64+1&lt;=15,IF(DZ$19&gt;='様式３（療養者名簿）（⑤の場合）'!$BD64,IF(DZ$19&lt;='様式３（療養者名簿）（⑤の場合）'!$BE64,1,0),0),0)</f>
        <v>0</v>
      </c>
      <c r="EA59" s="377">
        <f>IF(EA$19-'様式３（療養者名簿）（⑤の場合）'!$BD64+1&lt;=15,IF(EA$19&gt;='様式３（療養者名簿）（⑤の場合）'!$BD64,IF(EA$19&lt;='様式３（療養者名簿）（⑤の場合）'!$BE64,1,0),0),0)</f>
        <v>0</v>
      </c>
      <c r="EB59" s="377">
        <f>IF(EB$19-'様式３（療養者名簿）（⑤の場合）'!$BD64+1&lt;=15,IF(EB$19&gt;='様式３（療養者名簿）（⑤の場合）'!$BD64,IF(EB$19&lt;='様式３（療養者名簿）（⑤の場合）'!$BE64,1,0),0),0)</f>
        <v>0</v>
      </c>
      <c r="EC59" s="377">
        <f>IF(EC$19-'様式３（療養者名簿）（⑤の場合）'!$BD64+1&lt;=15,IF(EC$19&gt;='様式３（療養者名簿）（⑤の場合）'!$BD64,IF(EC$19&lt;='様式３（療養者名簿）（⑤の場合）'!$BE64,1,0),0),0)</f>
        <v>0</v>
      </c>
      <c r="ED59" s="377">
        <f>IF(ED$19-'様式３（療養者名簿）（⑤の場合）'!$BD64+1&lt;=15,IF(ED$19&gt;='様式３（療養者名簿）（⑤の場合）'!$BD64,IF(ED$19&lt;='様式３（療養者名簿）（⑤の場合）'!$BE64,1,0),0),0)</f>
        <v>0</v>
      </c>
      <c r="EE59" s="377">
        <f>IF(EE$19-'様式３（療養者名簿）（⑤の場合）'!$BD64+1&lt;=15,IF(EE$19&gt;='様式３（療養者名簿）（⑤の場合）'!$BD64,IF(EE$19&lt;='様式３（療養者名簿）（⑤の場合）'!$BE64,1,0),0),0)</f>
        <v>0</v>
      </c>
      <c r="EF59" s="377">
        <f>IF(EF$19-'様式３（療養者名簿）（⑤の場合）'!$BD64+1&lt;=15,IF(EF$19&gt;='様式３（療養者名簿）（⑤の場合）'!$BD64,IF(EF$19&lt;='様式３（療養者名簿）（⑤の場合）'!$BE64,1,0),0),0)</f>
        <v>0</v>
      </c>
      <c r="EG59" s="377">
        <f>IF(EG$19-'様式３（療養者名簿）（⑤の場合）'!$BD64+1&lt;=15,IF(EG$19&gt;='様式３（療養者名簿）（⑤の場合）'!$BD64,IF(EG$19&lt;='様式３（療養者名簿）（⑤の場合）'!$BE64,1,0),0),0)</f>
        <v>0</v>
      </c>
      <c r="EH59" s="377">
        <f>IF(EH$19-'様式３（療養者名簿）（⑤の場合）'!$BD64+1&lt;=15,IF(EH$19&gt;='様式３（療養者名簿）（⑤の場合）'!$BD64,IF(EH$19&lt;='様式３（療養者名簿）（⑤の場合）'!$BE64,1,0),0),0)</f>
        <v>0</v>
      </c>
      <c r="EI59" s="377">
        <f>IF(EI$19-'様式３（療養者名簿）（⑤の場合）'!$BD64+1&lt;=15,IF(EI$19&gt;='様式３（療養者名簿）（⑤の場合）'!$BD64,IF(EI$19&lt;='様式３（療養者名簿）（⑤の場合）'!$BE64,1,0),0),0)</f>
        <v>0</v>
      </c>
      <c r="EJ59" s="377">
        <f>IF(EJ$19-'様式３（療養者名簿）（⑤の場合）'!$BD64+1&lt;=15,IF(EJ$19&gt;='様式３（療養者名簿）（⑤の場合）'!$BD64,IF(EJ$19&lt;='様式３（療養者名簿）（⑤の場合）'!$BE64,1,0),0),0)</f>
        <v>0</v>
      </c>
      <c r="EK59" s="377">
        <f>IF(EK$19-'様式３（療養者名簿）（⑤の場合）'!$BD64+1&lt;=15,IF(EK$19&gt;='様式３（療養者名簿）（⑤の場合）'!$BD64,IF(EK$19&lt;='様式３（療養者名簿）（⑤の場合）'!$BE64,1,0),0),0)</f>
        <v>0</v>
      </c>
      <c r="EL59" s="377">
        <f>IF(EL$19-'様式３（療養者名簿）（⑤の場合）'!$BD64+1&lt;=15,IF(EL$19&gt;='様式３（療養者名簿）（⑤の場合）'!$BD64,IF(EL$19&lt;='様式３（療養者名簿）（⑤の場合）'!$BE64,1,0),0),0)</f>
        <v>0</v>
      </c>
      <c r="EM59" s="377">
        <f>IF(EM$19-'様式３（療養者名簿）（⑤の場合）'!$BD64+1&lt;=15,IF(EM$19&gt;='様式３（療養者名簿）（⑤の場合）'!$BD64,IF(EM$19&lt;='様式３（療養者名簿）（⑤の場合）'!$BE64,1,0),0),0)</f>
        <v>0</v>
      </c>
      <c r="EN59" s="377">
        <f>IF(EN$19-'様式３（療養者名簿）（⑤の場合）'!$BD64+1&lt;=15,IF(EN$19&gt;='様式３（療養者名簿）（⑤の場合）'!$BD64,IF(EN$19&lt;='様式３（療養者名簿）（⑤の場合）'!$BE64,1,0),0),0)</f>
        <v>0</v>
      </c>
      <c r="EO59" s="377">
        <f>IF(EO$19-'様式３（療養者名簿）（⑤の場合）'!$BD64+1&lt;=15,IF(EO$19&gt;='様式３（療養者名簿）（⑤の場合）'!$BD64,IF(EO$19&lt;='様式３（療養者名簿）（⑤の場合）'!$BE64,1,0),0),0)</f>
        <v>0</v>
      </c>
      <c r="EP59" s="377">
        <f>IF(EP$19-'様式３（療養者名簿）（⑤の場合）'!$BD64+1&lt;=15,IF(EP$19&gt;='様式３（療養者名簿）（⑤の場合）'!$BD64,IF(EP$19&lt;='様式３（療養者名簿）（⑤の場合）'!$BE64,1,0),0),0)</f>
        <v>0</v>
      </c>
      <c r="EQ59" s="377">
        <f>IF(EQ$19-'様式３（療養者名簿）（⑤の場合）'!$BD64+1&lt;=15,IF(EQ$19&gt;='様式３（療養者名簿）（⑤の場合）'!$BD64,IF(EQ$19&lt;='様式３（療養者名簿）（⑤の場合）'!$BE64,1,0),0),0)</f>
        <v>0</v>
      </c>
      <c r="ER59" s="377">
        <f>IF(ER$19-'様式３（療養者名簿）（⑤の場合）'!$BD64+1&lt;=15,IF(ER$19&gt;='様式３（療養者名簿）（⑤の場合）'!$BD64,IF(ER$19&lt;='様式３（療養者名簿）（⑤の場合）'!$BE64,1,0),0),0)</f>
        <v>0</v>
      </c>
      <c r="ES59" s="377">
        <f>IF(ES$19-'様式３（療養者名簿）（⑤の場合）'!$BD64+1&lt;=15,IF(ES$19&gt;='様式３（療養者名簿）（⑤の場合）'!$BD64,IF(ES$19&lt;='様式３（療養者名簿）（⑤の場合）'!$BE64,1,0),0),0)</f>
        <v>0</v>
      </c>
      <c r="ET59" s="377">
        <f>IF(ET$19-'様式３（療養者名簿）（⑤の場合）'!$BD64+1&lt;=15,IF(ET$19&gt;='様式３（療養者名簿）（⑤の場合）'!$BD64,IF(ET$19&lt;='様式３（療養者名簿）（⑤の場合）'!$BE64,1,0),0),0)</f>
        <v>0</v>
      </c>
      <c r="EU59" s="377">
        <f>IF(EU$19-'様式３（療養者名簿）（⑤の場合）'!$BD64+1&lt;=15,IF(EU$19&gt;='様式３（療養者名簿）（⑤の場合）'!$BD64,IF(EU$19&lt;='様式３（療養者名簿）（⑤の場合）'!$BE64,1,0),0),0)</f>
        <v>0</v>
      </c>
      <c r="EV59" s="377">
        <f>IF(EV$19-'様式３（療養者名簿）（⑤の場合）'!$BD64+1&lt;=15,IF(EV$19&gt;='様式３（療養者名簿）（⑤の場合）'!$BD64,IF(EV$19&lt;='様式３（療養者名簿）（⑤の場合）'!$BE64,1,0),0),0)</f>
        <v>0</v>
      </c>
      <c r="EW59" s="377">
        <f>IF(EW$19-'様式３（療養者名簿）（⑤の場合）'!$BD64+1&lt;=15,IF(EW$19&gt;='様式３（療養者名簿）（⑤の場合）'!$BD64,IF(EW$19&lt;='様式３（療養者名簿）（⑤の場合）'!$BE64,1,0),0),0)</f>
        <v>0</v>
      </c>
      <c r="EX59" s="377">
        <f>IF(EX$19-'様式３（療養者名簿）（⑤の場合）'!$BD64+1&lt;=15,IF(EX$19&gt;='様式３（療養者名簿）（⑤の場合）'!$BD64,IF(EX$19&lt;='様式３（療養者名簿）（⑤の場合）'!$BE64,1,0),0),0)</f>
        <v>0</v>
      </c>
      <c r="EY59" s="377">
        <f>IF(EY$19-'様式３（療養者名簿）（⑤の場合）'!$BD64+1&lt;=15,IF(EY$19&gt;='様式３（療養者名簿）（⑤の場合）'!$BD64,IF(EY$19&lt;='様式３（療養者名簿）（⑤の場合）'!$BE64,1,0),0),0)</f>
        <v>0</v>
      </c>
      <c r="EZ59" s="377">
        <f>IF(EZ$19-'様式３（療養者名簿）（⑤の場合）'!$BD64+1&lt;=15,IF(EZ$19&gt;='様式３（療養者名簿）（⑤の場合）'!$BD64,IF(EZ$19&lt;='様式３（療養者名簿）（⑤の場合）'!$BE64,1,0),0),0)</f>
        <v>0</v>
      </c>
      <c r="FA59" s="377">
        <f>IF(FA$19-'様式３（療養者名簿）（⑤の場合）'!$BD64+1&lt;=15,IF(FA$19&gt;='様式３（療養者名簿）（⑤の場合）'!$BD64,IF(FA$19&lt;='様式３（療養者名簿）（⑤の場合）'!$BE64,1,0),0),0)</f>
        <v>0</v>
      </c>
      <c r="FB59" s="377">
        <f>IF(FB$19-'様式３（療養者名簿）（⑤の場合）'!$BD64+1&lt;=15,IF(FB$19&gt;='様式３（療養者名簿）（⑤の場合）'!$BD64,IF(FB$19&lt;='様式３（療養者名簿）（⑤の場合）'!$BE64,1,0),0),0)</f>
        <v>0</v>
      </c>
      <c r="FC59" s="377">
        <f>IF(FC$19-'様式３（療養者名簿）（⑤の場合）'!$BD64+1&lt;=15,IF(FC$19&gt;='様式３（療養者名簿）（⑤の場合）'!$BD64,IF(FC$19&lt;='様式３（療養者名簿）（⑤の場合）'!$BE64,1,0),0),0)</f>
        <v>0</v>
      </c>
      <c r="FD59" s="377">
        <f>IF(FD$19-'様式３（療養者名簿）（⑤の場合）'!$BD64+1&lt;=15,IF(FD$19&gt;='様式３（療養者名簿）（⑤の場合）'!$BD64,IF(FD$19&lt;='様式３（療養者名簿）（⑤の場合）'!$BE64,1,0),0),0)</f>
        <v>0</v>
      </c>
      <c r="FE59" s="377">
        <f>IF(FE$19-'様式３（療養者名簿）（⑤の場合）'!$BD64+1&lt;=15,IF(FE$19&gt;='様式３（療養者名簿）（⑤の場合）'!$BD64,IF(FE$19&lt;='様式３（療養者名簿）（⑤の場合）'!$BE64,1,0),0),0)</f>
        <v>0</v>
      </c>
      <c r="FF59" s="377">
        <f>IF(FF$19-'様式３（療養者名簿）（⑤の場合）'!$BD64+1&lt;=15,IF(FF$19&gt;='様式３（療養者名簿）（⑤の場合）'!$BD64,IF(FF$19&lt;='様式３（療養者名簿）（⑤の場合）'!$BE64,1,0),0),0)</f>
        <v>0</v>
      </c>
      <c r="FG59" s="377">
        <f>IF(FG$19-'様式３（療養者名簿）（⑤の場合）'!$BD64+1&lt;=15,IF(FG$19&gt;='様式３（療養者名簿）（⑤の場合）'!$BD64,IF(FG$19&lt;='様式３（療養者名簿）（⑤の場合）'!$BE64,1,0),0),0)</f>
        <v>0</v>
      </c>
      <c r="FH59" s="377">
        <f>IF(FH$19-'様式３（療養者名簿）（⑤の場合）'!$BD64+1&lt;=15,IF(FH$19&gt;='様式３（療養者名簿）（⑤の場合）'!$BD64,IF(FH$19&lt;='様式３（療養者名簿）（⑤の場合）'!$BE64,1,0),0),0)</f>
        <v>0</v>
      </c>
      <c r="FI59" s="377">
        <f>IF(FI$19-'様式３（療養者名簿）（⑤の場合）'!$BD64+1&lt;=15,IF(FI$19&gt;='様式３（療養者名簿）（⑤の場合）'!$BD64,IF(FI$19&lt;='様式３（療養者名簿）（⑤の場合）'!$BE64,1,0),0),0)</f>
        <v>0</v>
      </c>
      <c r="FJ59" s="377">
        <f>IF(FJ$19-'様式３（療養者名簿）（⑤の場合）'!$BD64+1&lt;=15,IF(FJ$19&gt;='様式３（療養者名簿）（⑤の場合）'!$BD64,IF(FJ$19&lt;='様式３（療養者名簿）（⑤の場合）'!$BE64,1,0),0),0)</f>
        <v>0</v>
      </c>
      <c r="FK59" s="377">
        <f>IF(FK$19-'様式３（療養者名簿）（⑤の場合）'!$BD64+1&lt;=15,IF(FK$19&gt;='様式３（療養者名簿）（⑤の場合）'!$BD64,IF(FK$19&lt;='様式３（療養者名簿）（⑤の場合）'!$BE64,1,0),0),0)</f>
        <v>0</v>
      </c>
      <c r="FL59" s="377">
        <f>IF(FL$19-'様式３（療養者名簿）（⑤の場合）'!$BD64+1&lt;=15,IF(FL$19&gt;='様式３（療養者名簿）（⑤の場合）'!$BD64,IF(FL$19&lt;='様式３（療養者名簿）（⑤の場合）'!$BE64,1,0),0),0)</f>
        <v>0</v>
      </c>
      <c r="FM59" s="377">
        <f>IF(FM$19-'様式３（療養者名簿）（⑤の場合）'!$BD64+1&lt;=15,IF(FM$19&gt;='様式３（療養者名簿）（⑤の場合）'!$BD64,IF(FM$19&lt;='様式３（療養者名簿）（⑤の場合）'!$BE64,1,0),0),0)</f>
        <v>0</v>
      </c>
      <c r="FN59" s="377">
        <f>IF(FN$19-'様式３（療養者名簿）（⑤の場合）'!$BD64+1&lt;=15,IF(FN$19&gt;='様式３（療養者名簿）（⑤の場合）'!$BD64,IF(FN$19&lt;='様式３（療養者名簿）（⑤の場合）'!$BE64,1,0),0),0)</f>
        <v>0</v>
      </c>
      <c r="FO59" s="377">
        <f>IF(FO$19-'様式３（療養者名簿）（⑤の場合）'!$BD64+1&lt;=15,IF(FO$19&gt;='様式３（療養者名簿）（⑤の場合）'!$BD64,IF(FO$19&lt;='様式３（療養者名簿）（⑤の場合）'!$BE64,1,0),0),0)</f>
        <v>0</v>
      </c>
      <c r="FP59" s="377">
        <f>IF(FP$19-'様式３（療養者名簿）（⑤の場合）'!$BD64+1&lt;=15,IF(FP$19&gt;='様式３（療養者名簿）（⑤の場合）'!$BD64,IF(FP$19&lt;='様式３（療養者名簿）（⑤の場合）'!$BE64,1,0),0),0)</f>
        <v>0</v>
      </c>
      <c r="FQ59" s="377">
        <f>IF(FQ$19-'様式３（療養者名簿）（⑤の場合）'!$BD64+1&lt;=15,IF(FQ$19&gt;='様式３（療養者名簿）（⑤の場合）'!$BD64,IF(FQ$19&lt;='様式３（療養者名簿）（⑤の場合）'!$BE64,1,0),0),0)</f>
        <v>0</v>
      </c>
      <c r="FR59" s="377">
        <f>IF(FR$19-'様式３（療養者名簿）（⑤の場合）'!$BD64+1&lt;=15,IF(FR$19&gt;='様式３（療養者名簿）（⑤の場合）'!$BD64,IF(FR$19&lt;='様式３（療養者名簿）（⑤の場合）'!$BE64,1,0),0),0)</f>
        <v>0</v>
      </c>
      <c r="FS59" s="377">
        <f>IF(FS$19-'様式３（療養者名簿）（⑤の場合）'!$BD64+1&lt;=15,IF(FS$19&gt;='様式３（療養者名簿）（⑤の場合）'!$BD64,IF(FS$19&lt;='様式３（療養者名簿）（⑤の場合）'!$BE64,1,0),0),0)</f>
        <v>0</v>
      </c>
      <c r="FT59" s="377">
        <f>IF(FT$19-'様式３（療養者名簿）（⑤の場合）'!$BD64+1&lt;=15,IF(FT$19&gt;='様式３（療養者名簿）（⑤の場合）'!$BD64,IF(FT$19&lt;='様式３（療養者名簿）（⑤の場合）'!$BE64,1,0),0),0)</f>
        <v>0</v>
      </c>
      <c r="FU59" s="377">
        <f>IF(FU$19-'様式３（療養者名簿）（⑤の場合）'!$BD64+1&lt;=15,IF(FU$19&gt;='様式３（療養者名簿）（⑤の場合）'!$BD64,IF(FU$19&lt;='様式３（療養者名簿）（⑤の場合）'!$BE64,1,0),0),0)</f>
        <v>0</v>
      </c>
      <c r="FV59" s="377">
        <f>IF(FV$19-'様式３（療養者名簿）（⑤の場合）'!$BD64+1&lt;=15,IF(FV$19&gt;='様式３（療養者名簿）（⑤の場合）'!$BD64,IF(FV$19&lt;='様式３（療養者名簿）（⑤の場合）'!$BE64,1,0),0),0)</f>
        <v>0</v>
      </c>
      <c r="FW59" s="377">
        <f>IF(FW$19-'様式３（療養者名簿）（⑤の場合）'!$BD64+1&lt;=15,IF(FW$19&gt;='様式３（療養者名簿）（⑤の場合）'!$BD64,IF(FW$19&lt;='様式３（療養者名簿）（⑤の場合）'!$BE64,1,0),0),0)</f>
        <v>0</v>
      </c>
      <c r="FX59" s="377">
        <f>IF(FX$19-'様式３（療養者名簿）（⑤の場合）'!$BD64+1&lt;=15,IF(FX$19&gt;='様式３（療養者名簿）（⑤の場合）'!$BD64,IF(FX$19&lt;='様式３（療養者名簿）（⑤の場合）'!$BE64,1,0),0),0)</f>
        <v>0</v>
      </c>
      <c r="FY59" s="377">
        <f>IF(FY$19-'様式３（療養者名簿）（⑤の場合）'!$BD64+1&lt;=15,IF(FY$19&gt;='様式３（療養者名簿）（⑤の場合）'!$BD64,IF(FY$19&lt;='様式３（療養者名簿）（⑤の場合）'!$BE64,1,0),0),0)</f>
        <v>0</v>
      </c>
      <c r="FZ59" s="377">
        <f>IF(FZ$19-'様式３（療養者名簿）（⑤の場合）'!$BD64+1&lt;=15,IF(FZ$19&gt;='様式３（療養者名簿）（⑤の場合）'!$BD64,IF(FZ$19&lt;='様式３（療養者名簿）（⑤の場合）'!$BE64,1,0),0),0)</f>
        <v>0</v>
      </c>
      <c r="GA59" s="377">
        <f>IF(GA$19-'様式３（療養者名簿）（⑤の場合）'!$BD64+1&lt;=15,IF(GA$19&gt;='様式３（療養者名簿）（⑤の場合）'!$BD64,IF(GA$19&lt;='様式３（療養者名簿）（⑤の場合）'!$BE64,1,0),0),0)</f>
        <v>0</v>
      </c>
      <c r="GB59" s="377">
        <f>IF(GB$19-'様式３（療養者名簿）（⑤の場合）'!$BD64+1&lt;=15,IF(GB$19&gt;='様式３（療養者名簿）（⑤の場合）'!$BD64,IF(GB$19&lt;='様式３（療養者名簿）（⑤の場合）'!$BE64,1,0),0),0)</f>
        <v>0</v>
      </c>
      <c r="GC59" s="377">
        <f>IF(GC$19-'様式３（療養者名簿）（⑤の場合）'!$BD64+1&lt;=15,IF(GC$19&gt;='様式３（療養者名簿）（⑤の場合）'!$BD64,IF(GC$19&lt;='様式３（療養者名簿）（⑤の場合）'!$BE64,1,0),0),0)</f>
        <v>0</v>
      </c>
      <c r="GD59" s="377">
        <f>IF(GD$19-'様式３（療養者名簿）（⑤の場合）'!$BD64+1&lt;=15,IF(GD$19&gt;='様式３（療養者名簿）（⑤の場合）'!$BD64,IF(GD$19&lt;='様式３（療養者名簿）（⑤の場合）'!$BE64,1,0),0),0)</f>
        <v>0</v>
      </c>
      <c r="GE59" s="377">
        <f>IF(GE$19-'様式３（療養者名簿）（⑤の場合）'!$BD64+1&lt;=15,IF(GE$19&gt;='様式３（療養者名簿）（⑤の場合）'!$BD64,IF(GE$19&lt;='様式３（療養者名簿）（⑤の場合）'!$BE64,1,0),0),0)</f>
        <v>0</v>
      </c>
      <c r="GF59" s="377">
        <f>IF(GF$19-'様式３（療養者名簿）（⑤の場合）'!$BD64+1&lt;=15,IF(GF$19&gt;='様式３（療養者名簿）（⑤の場合）'!$BD64,IF(GF$19&lt;='様式３（療養者名簿）（⑤の場合）'!$BE64,1,0),0),0)</f>
        <v>0</v>
      </c>
      <c r="GG59" s="377">
        <f>IF(GG$19-'様式３（療養者名簿）（⑤の場合）'!$BD64+1&lt;=15,IF(GG$19&gt;='様式３（療養者名簿）（⑤の場合）'!$BD64,IF(GG$19&lt;='様式３（療養者名簿）（⑤の場合）'!$BE64,1,0),0),0)</f>
        <v>0</v>
      </c>
      <c r="GH59" s="377">
        <f>IF(GH$19-'様式３（療養者名簿）（⑤の場合）'!$BD64+1&lt;=15,IF(GH$19&gt;='様式３（療養者名簿）（⑤の場合）'!$BD64,IF(GH$19&lt;='様式３（療養者名簿）（⑤の場合）'!$BE64,1,0),0),0)</f>
        <v>0</v>
      </c>
      <c r="GI59" s="377">
        <f>IF(GI$19-'様式３（療養者名簿）（⑤の場合）'!$BD64+1&lt;=15,IF(GI$19&gt;='様式３（療養者名簿）（⑤の場合）'!$BD64,IF(GI$19&lt;='様式３（療養者名簿）（⑤の場合）'!$BE64,1,0),0),0)</f>
        <v>0</v>
      </c>
      <c r="GJ59" s="377">
        <f>IF(GJ$19-'様式３（療養者名簿）（⑤の場合）'!$BD64+1&lt;=15,IF(GJ$19&gt;='様式３（療養者名簿）（⑤の場合）'!$BD64,IF(GJ$19&lt;='様式３（療養者名簿）（⑤の場合）'!$BE64,1,0),0),0)</f>
        <v>0</v>
      </c>
      <c r="GK59" s="377">
        <f>IF(GK$19-'様式３（療養者名簿）（⑤の場合）'!$BD64+1&lt;=15,IF(GK$19&gt;='様式３（療養者名簿）（⑤の場合）'!$BD64,IF(GK$19&lt;='様式３（療養者名簿）（⑤の場合）'!$BE64,1,0),0),0)</f>
        <v>0</v>
      </c>
      <c r="GL59" s="377">
        <f>IF(GL$19-'様式３（療養者名簿）（⑤の場合）'!$BD64+1&lt;=15,IF(GL$19&gt;='様式３（療養者名簿）（⑤の場合）'!$BD64,IF(GL$19&lt;='様式３（療養者名簿）（⑤の場合）'!$BE64,1,0),0),0)</f>
        <v>0</v>
      </c>
      <c r="GM59" s="377">
        <f>IF(GM$19-'様式３（療養者名簿）（⑤の場合）'!$BD64+1&lt;=15,IF(GM$19&gt;='様式３（療養者名簿）（⑤の場合）'!$BD64,IF(GM$19&lt;='様式３（療養者名簿）（⑤の場合）'!$BE64,1,0),0),0)</f>
        <v>0</v>
      </c>
      <c r="GN59" s="377">
        <f>IF(GN$19-'様式３（療養者名簿）（⑤の場合）'!$BD64+1&lt;=15,IF(GN$19&gt;='様式３（療養者名簿）（⑤の場合）'!$BD64,IF(GN$19&lt;='様式３（療養者名簿）（⑤の場合）'!$BE64,1,0),0),0)</f>
        <v>0</v>
      </c>
      <c r="GO59" s="377">
        <f>IF(GO$19-'様式３（療養者名簿）（⑤の場合）'!$BD64+1&lt;=15,IF(GO$19&gt;='様式３（療養者名簿）（⑤の場合）'!$BD64,IF(GO$19&lt;='様式３（療養者名簿）（⑤の場合）'!$BE64,1,0),0),0)</f>
        <v>0</v>
      </c>
      <c r="GP59" s="377">
        <f>IF(GP$19-'様式３（療養者名簿）（⑤の場合）'!$BD64+1&lt;=15,IF(GP$19&gt;='様式３（療養者名簿）（⑤の場合）'!$BD64,IF(GP$19&lt;='様式３（療養者名簿）（⑤の場合）'!$BE64,1,0),0),0)</f>
        <v>0</v>
      </c>
      <c r="GQ59" s="377">
        <f>IF(GQ$19-'様式３（療養者名簿）（⑤の場合）'!$BD64+1&lt;=15,IF(GQ$19&gt;='様式３（療養者名簿）（⑤の場合）'!$BD64,IF(GQ$19&lt;='様式３（療養者名簿）（⑤の場合）'!$BE64,1,0),0),0)</f>
        <v>0</v>
      </c>
      <c r="GR59" s="377">
        <f>IF(GR$19-'様式３（療養者名簿）（⑤の場合）'!$BD64+1&lt;=15,IF(GR$19&gt;='様式３（療養者名簿）（⑤の場合）'!$BD64,IF(GR$19&lt;='様式３（療養者名簿）（⑤の場合）'!$BE64,1,0),0),0)</f>
        <v>0</v>
      </c>
      <c r="GS59" s="377">
        <f>IF(GS$19-'様式３（療養者名簿）（⑤の場合）'!$BD64+1&lt;=15,IF(GS$19&gt;='様式３（療養者名簿）（⑤の場合）'!$BD64,IF(GS$19&lt;='様式３（療養者名簿）（⑤の場合）'!$BE64,1,0),0),0)</f>
        <v>0</v>
      </c>
      <c r="GT59" s="377">
        <f>IF(GT$19-'様式３（療養者名簿）（⑤の場合）'!$BD64+1&lt;=15,IF(GT$19&gt;='様式３（療養者名簿）（⑤の場合）'!$BD64,IF(GT$19&lt;='様式３（療養者名簿）（⑤の場合）'!$BE64,1,0),0),0)</f>
        <v>0</v>
      </c>
      <c r="GU59" s="377">
        <f>IF(GU$19-'様式３（療養者名簿）（⑤の場合）'!$BD64+1&lt;=15,IF(GU$19&gt;='様式３（療養者名簿）（⑤の場合）'!$BD64,IF(GU$19&lt;='様式３（療養者名簿）（⑤の場合）'!$BE64,1,0),0),0)</f>
        <v>0</v>
      </c>
      <c r="GV59" s="377">
        <f>IF(GV$19-'様式３（療養者名簿）（⑤の場合）'!$BD64+1&lt;=15,IF(GV$19&gt;='様式３（療養者名簿）（⑤の場合）'!$BD64,IF(GV$19&lt;='様式３（療養者名簿）（⑤の場合）'!$BE64,1,0),0),0)</f>
        <v>0</v>
      </c>
      <c r="GW59" s="377">
        <f>IF(GW$19-'様式３（療養者名簿）（⑤の場合）'!$BD64+1&lt;=15,IF(GW$19&gt;='様式３（療養者名簿）（⑤の場合）'!$BD64,IF(GW$19&lt;='様式３（療養者名簿）（⑤の場合）'!$BE64,1,0),0),0)</f>
        <v>0</v>
      </c>
      <c r="GX59" s="377">
        <f>IF(GX$19-'様式３（療養者名簿）（⑤の場合）'!$BD64+1&lt;=15,IF(GX$19&gt;='様式３（療養者名簿）（⑤の場合）'!$BD64,IF(GX$19&lt;='様式３（療養者名簿）（⑤の場合）'!$BE64,1,0),0),0)</f>
        <v>0</v>
      </c>
      <c r="GY59" s="377">
        <f>IF(GY$19-'様式３（療養者名簿）（⑤の場合）'!$BD64+1&lt;=15,IF(GY$19&gt;='様式３（療養者名簿）（⑤の場合）'!$BD64,IF(GY$19&lt;='様式３（療養者名簿）（⑤の場合）'!$BE64,1,0),0),0)</f>
        <v>0</v>
      </c>
      <c r="GZ59" s="377">
        <f>IF(GZ$19-'様式３（療養者名簿）（⑤の場合）'!$BD64+1&lt;=15,IF(GZ$19&gt;='様式３（療養者名簿）（⑤の場合）'!$BD64,IF(GZ$19&lt;='様式３（療養者名簿）（⑤の場合）'!$BE64,1,0),0),0)</f>
        <v>0</v>
      </c>
      <c r="HA59" s="377">
        <f>IF(HA$19-'様式３（療養者名簿）（⑤の場合）'!$BD64+1&lt;=15,IF(HA$19&gt;='様式３（療養者名簿）（⑤の場合）'!$BD64,IF(HA$19&lt;='様式３（療養者名簿）（⑤の場合）'!$BE64,1,0),0),0)</f>
        <v>0</v>
      </c>
      <c r="HB59" s="377">
        <f>IF(HB$19-'様式３（療養者名簿）（⑤の場合）'!$BD64+1&lt;=15,IF(HB$19&gt;='様式３（療養者名簿）（⑤の場合）'!$BD64,IF(HB$19&lt;='様式３（療養者名簿）（⑤の場合）'!$BE64,1,0),0),0)</f>
        <v>0</v>
      </c>
      <c r="HC59" s="377">
        <f>IF(HC$19-'様式３（療養者名簿）（⑤の場合）'!$BD64+1&lt;=15,IF(HC$19&gt;='様式３（療養者名簿）（⑤の場合）'!$BD64,IF(HC$19&lt;='様式３（療養者名簿）（⑤の場合）'!$BE64,1,0),0),0)</f>
        <v>0</v>
      </c>
      <c r="HD59" s="377">
        <f>IF(HD$19-'様式３（療養者名簿）（⑤の場合）'!$BD64+1&lt;=15,IF(HD$19&gt;='様式３（療養者名簿）（⑤の場合）'!$BD64,IF(HD$19&lt;='様式３（療養者名簿）（⑤の場合）'!$BE64,1,0),0),0)</f>
        <v>0</v>
      </c>
      <c r="HE59" s="377">
        <f>IF(HE$19-'様式３（療養者名簿）（⑤の場合）'!$BD64+1&lt;=15,IF(HE$19&gt;='様式３（療養者名簿）（⑤の場合）'!$BD64,IF(HE$19&lt;='様式３（療養者名簿）（⑤の場合）'!$BE64,1,0),0),0)</f>
        <v>0</v>
      </c>
      <c r="HF59" s="377">
        <f>IF(HF$19-'様式３（療養者名簿）（⑤の場合）'!$BD64+1&lt;=15,IF(HF$19&gt;='様式３（療養者名簿）（⑤の場合）'!$BD64,IF(HF$19&lt;='様式３（療養者名簿）（⑤の場合）'!$BE64,1,0),0),0)</f>
        <v>0</v>
      </c>
      <c r="HG59" s="377">
        <f>IF(HG$19-'様式３（療養者名簿）（⑤の場合）'!$BD64+1&lt;=15,IF(HG$19&gt;='様式３（療養者名簿）（⑤の場合）'!$BD64,IF(HG$19&lt;='様式３（療養者名簿）（⑤の場合）'!$BE64,1,0),0),0)</f>
        <v>0</v>
      </c>
      <c r="HH59" s="377">
        <f>IF(HH$19-'様式３（療養者名簿）（⑤の場合）'!$BD64+1&lt;=15,IF(HH$19&gt;='様式３（療養者名簿）（⑤の場合）'!$BD64,IF(HH$19&lt;='様式３（療養者名簿）（⑤の場合）'!$BE64,1,0),0),0)</f>
        <v>0</v>
      </c>
      <c r="HI59" s="377">
        <f>IF(HI$19-'様式３（療養者名簿）（⑤の場合）'!$BD64+1&lt;=15,IF(HI$19&gt;='様式３（療養者名簿）（⑤の場合）'!$BD64,IF(HI$19&lt;='様式３（療養者名簿）（⑤の場合）'!$BE64,1,0),0),0)</f>
        <v>0</v>
      </c>
      <c r="HJ59" s="377">
        <f>IF(HJ$19-'様式３（療養者名簿）（⑤の場合）'!$BD64+1&lt;=15,IF(HJ$19&gt;='様式３（療養者名簿）（⑤の場合）'!$BD64,IF(HJ$19&lt;='様式３（療養者名簿）（⑤の場合）'!$BE64,1,0),0),0)</f>
        <v>0</v>
      </c>
      <c r="HK59" s="377">
        <f>IF(HK$19-'様式３（療養者名簿）（⑤の場合）'!$BD64+1&lt;=15,IF(HK$19&gt;='様式３（療養者名簿）（⑤の場合）'!$BD64,IF(HK$19&lt;='様式３（療養者名簿）（⑤の場合）'!$BE64,1,0),0),0)</f>
        <v>0</v>
      </c>
      <c r="HL59" s="377">
        <f>IF(HL$19-'様式３（療養者名簿）（⑤の場合）'!$BD64+1&lt;=15,IF(HL$19&gt;='様式３（療養者名簿）（⑤の場合）'!$BD64,IF(HL$19&lt;='様式３（療養者名簿）（⑤の場合）'!$BE64,1,0),0),0)</f>
        <v>0</v>
      </c>
      <c r="HM59" s="377">
        <f>IF(HM$19-'様式３（療養者名簿）（⑤の場合）'!$BD64+1&lt;=15,IF(HM$19&gt;='様式３（療養者名簿）（⑤の場合）'!$BD64,IF(HM$19&lt;='様式３（療養者名簿）（⑤の場合）'!$BE64,1,0),0),0)</f>
        <v>0</v>
      </c>
      <c r="HN59" s="377">
        <f>IF(HN$19-'様式３（療養者名簿）（⑤の場合）'!$BD64+1&lt;=15,IF(HN$19&gt;='様式３（療養者名簿）（⑤の場合）'!$BD64,IF(HN$19&lt;='様式３（療養者名簿）（⑤の場合）'!$BE64,1,0),0),0)</f>
        <v>0</v>
      </c>
      <c r="HO59" s="377">
        <f>IF(HO$19-'様式３（療養者名簿）（⑤の場合）'!$BD64+1&lt;=15,IF(HO$19&gt;='様式３（療養者名簿）（⑤の場合）'!$BD64,IF(HO$19&lt;='様式３（療養者名簿）（⑤の場合）'!$BE64,1,0),0),0)</f>
        <v>0</v>
      </c>
      <c r="HP59" s="377">
        <f>IF(HP$19-'様式３（療養者名簿）（⑤の場合）'!$BD64+1&lt;=15,IF(HP$19&gt;='様式３（療養者名簿）（⑤の場合）'!$BD64,IF(HP$19&lt;='様式３（療養者名簿）（⑤の場合）'!$BE64,1,0),0),0)</f>
        <v>0</v>
      </c>
      <c r="HQ59" s="377">
        <f>IF(HQ$19-'様式３（療養者名簿）（⑤の場合）'!$BD64+1&lt;=15,IF(HQ$19&gt;='様式３（療養者名簿）（⑤の場合）'!$BD64,IF(HQ$19&lt;='様式３（療養者名簿）（⑤の場合）'!$BE64,1,0),0),0)</f>
        <v>0</v>
      </c>
      <c r="HR59" s="377">
        <f>IF(HR$19-'様式３（療養者名簿）（⑤の場合）'!$BD64+1&lt;=15,IF(HR$19&gt;='様式３（療養者名簿）（⑤の場合）'!$BD64,IF(HR$19&lt;='様式３（療養者名簿）（⑤の場合）'!$BE64,1,0),0),0)</f>
        <v>0</v>
      </c>
      <c r="HS59" s="377">
        <f>IF(HS$19-'様式３（療養者名簿）（⑤の場合）'!$BD64+1&lt;=15,IF(HS$19&gt;='様式３（療養者名簿）（⑤の場合）'!$BD64,IF(HS$19&lt;='様式３（療養者名簿）（⑤の場合）'!$BE64,1,0),0),0)</f>
        <v>0</v>
      </c>
      <c r="HT59" s="377">
        <f>IF(HT$19-'様式３（療養者名簿）（⑤の場合）'!$BD64+1&lt;=15,IF(HT$19&gt;='様式３（療養者名簿）（⑤の場合）'!$BD64,IF(HT$19&lt;='様式３（療養者名簿）（⑤の場合）'!$BE64,1,0),0),0)</f>
        <v>0</v>
      </c>
      <c r="HU59" s="377">
        <f>IF(HU$19-'様式３（療養者名簿）（⑤の場合）'!$BD64+1&lt;=15,IF(HU$19&gt;='様式３（療養者名簿）（⑤の場合）'!$BD64,IF(HU$19&lt;='様式３（療養者名簿）（⑤の場合）'!$BE64,1,0),0),0)</f>
        <v>0</v>
      </c>
      <c r="HV59" s="377">
        <f>IF(HV$19-'様式３（療養者名簿）（⑤の場合）'!$BD64+1&lt;=15,IF(HV$19&gt;='様式３（療養者名簿）（⑤の場合）'!$BD64,IF(HV$19&lt;='様式３（療養者名簿）（⑤の場合）'!$BE64,1,0),0),0)</f>
        <v>0</v>
      </c>
      <c r="HW59" s="377">
        <f>IF(HW$19-'様式３（療養者名簿）（⑤の場合）'!$BD64+1&lt;=15,IF(HW$19&gt;='様式３（療養者名簿）（⑤の場合）'!$BD64,IF(HW$19&lt;='様式３（療養者名簿）（⑤の場合）'!$BE64,1,0),0),0)</f>
        <v>0</v>
      </c>
      <c r="HX59" s="377">
        <f>IF(HX$19-'様式３（療養者名簿）（⑤の場合）'!$BD64+1&lt;=15,IF(HX$19&gt;='様式３（療養者名簿）（⑤の場合）'!$BD64,IF(HX$19&lt;='様式３（療養者名簿）（⑤の場合）'!$BE64,1,0),0),0)</f>
        <v>0</v>
      </c>
      <c r="HY59" s="377">
        <f>IF(HY$19-'様式３（療養者名簿）（⑤の場合）'!$BD64+1&lt;=15,IF(HY$19&gt;='様式３（療養者名簿）（⑤の場合）'!$BD64,IF(HY$19&lt;='様式３（療養者名簿）（⑤の場合）'!$BE64,1,0),0),0)</f>
        <v>0</v>
      </c>
      <c r="HZ59" s="377">
        <f>IF(HZ$19-'様式３（療養者名簿）（⑤の場合）'!$BD64+1&lt;=15,IF(HZ$19&gt;='様式３（療養者名簿）（⑤の場合）'!$BD64,IF(HZ$19&lt;='様式３（療養者名簿）（⑤の場合）'!$BE64,1,0),0),0)</f>
        <v>0</v>
      </c>
      <c r="IA59" s="377">
        <f>IF(IA$19-'様式３（療養者名簿）（⑤の場合）'!$BD64+1&lt;=15,IF(IA$19&gt;='様式３（療養者名簿）（⑤の場合）'!$BD64,IF(IA$19&lt;='様式３（療養者名簿）（⑤の場合）'!$BE64,1,0),0),0)</f>
        <v>0</v>
      </c>
      <c r="IB59" s="377">
        <f>IF(IB$19-'様式３（療養者名簿）（⑤の場合）'!$BD64+1&lt;=15,IF(IB$19&gt;='様式３（療養者名簿）（⑤の場合）'!$BD64,IF(IB$19&lt;='様式３（療養者名簿）（⑤の場合）'!$BE64,1,0),0),0)</f>
        <v>0</v>
      </c>
      <c r="IC59" s="377">
        <f>IF(IC$19-'様式３（療養者名簿）（⑤の場合）'!$BD64+1&lt;=15,IF(IC$19&gt;='様式３（療養者名簿）（⑤の場合）'!$BD64,IF(IC$19&lt;='様式３（療養者名簿）（⑤の場合）'!$BE64,1,0),0),0)</f>
        <v>0</v>
      </c>
      <c r="ID59" s="377">
        <f>IF(ID$19-'様式３（療養者名簿）（⑤の場合）'!$BD64+1&lt;=15,IF(ID$19&gt;='様式３（療養者名簿）（⑤の場合）'!$BD64,IF(ID$19&lt;='様式３（療養者名簿）（⑤の場合）'!$BE64,1,0),0),0)</f>
        <v>0</v>
      </c>
      <c r="IE59" s="377">
        <f>IF(IE$19-'様式３（療養者名簿）（⑤の場合）'!$BD64+1&lt;=15,IF(IE$19&gt;='様式３（療養者名簿）（⑤の場合）'!$BD64,IF(IE$19&lt;='様式３（療養者名簿）（⑤の場合）'!$BE64,1,0),0),0)</f>
        <v>0</v>
      </c>
      <c r="IF59" s="377">
        <f>IF(IF$19-'様式３（療養者名簿）（⑤の場合）'!$BD64+1&lt;=15,IF(IF$19&gt;='様式３（療養者名簿）（⑤の場合）'!$BD64,IF(IF$19&lt;='様式３（療養者名簿）（⑤の場合）'!$BE64,1,0),0),0)</f>
        <v>0</v>
      </c>
      <c r="IG59" s="377">
        <f>IF(IG$19-'様式３（療養者名簿）（⑤の場合）'!$BD64+1&lt;=15,IF(IG$19&gt;='様式３（療養者名簿）（⑤の場合）'!$BD64,IF(IG$19&lt;='様式３（療養者名簿）（⑤の場合）'!$BE64,1,0),0),0)</f>
        <v>0</v>
      </c>
      <c r="IH59" s="377">
        <f>IF(IH$19-'様式３（療養者名簿）（⑤の場合）'!$BD64+1&lt;=15,IF(IH$19&gt;='様式３（療養者名簿）（⑤の場合）'!$BD64,IF(IH$19&lt;='様式３（療養者名簿）（⑤の場合）'!$BE64,1,0),0),0)</f>
        <v>0</v>
      </c>
      <c r="II59" s="377">
        <f>IF(II$19-'様式３（療養者名簿）（⑤の場合）'!$BD64+1&lt;=15,IF(II$19&gt;='様式３（療養者名簿）（⑤の場合）'!$BD64,IF(II$19&lt;='様式３（療養者名簿）（⑤の場合）'!$BE64,1,0),0),0)</f>
        <v>0</v>
      </c>
      <c r="IJ59" s="377">
        <f>IF(IJ$19-'様式３（療養者名簿）（⑤の場合）'!$BD64+1&lt;=15,IF(IJ$19&gt;='様式３（療養者名簿）（⑤の場合）'!$BD64,IF(IJ$19&lt;='様式３（療養者名簿）（⑤の場合）'!$BE64,1,0),0),0)</f>
        <v>0</v>
      </c>
      <c r="IK59" s="377">
        <f>IF(IK$19-'様式３（療養者名簿）（⑤の場合）'!$BD64+1&lt;=15,IF(IK$19&gt;='様式３（療養者名簿）（⑤の場合）'!$BD64,IF(IK$19&lt;='様式３（療養者名簿）（⑤の場合）'!$BE64,1,0),0),0)</f>
        <v>0</v>
      </c>
      <c r="IL59" s="377">
        <f>IF(IL$19-'様式３（療養者名簿）（⑤の場合）'!$BD64+1&lt;=15,IF(IL$19&gt;='様式３（療養者名簿）（⑤の場合）'!$BD64,IF(IL$19&lt;='様式３（療養者名簿）（⑤の場合）'!$BE64,1,0),0),0)</f>
        <v>0</v>
      </c>
      <c r="IM59" s="377">
        <f>IF(IM$19-'様式３（療養者名簿）（⑤の場合）'!$BD64+1&lt;=15,IF(IM$19&gt;='様式３（療養者名簿）（⑤の場合）'!$BD64,IF(IM$19&lt;='様式３（療養者名簿）（⑤の場合）'!$BE64,1,0),0),0)</f>
        <v>0</v>
      </c>
      <c r="IN59" s="377">
        <f>IF(IN$19-'様式３（療養者名簿）（⑤の場合）'!$BD64+1&lt;=15,IF(IN$19&gt;='様式３（療養者名簿）（⑤の場合）'!$BD64,IF(IN$19&lt;='様式３（療養者名簿）（⑤の場合）'!$BE64,1,0),0),0)</f>
        <v>0</v>
      </c>
      <c r="IO59" s="377">
        <f>IF(IO$19-'様式３（療養者名簿）（⑤の場合）'!$BD64+1&lt;=15,IF(IO$19&gt;='様式３（療養者名簿）（⑤の場合）'!$BD64,IF(IO$19&lt;='様式３（療養者名簿）（⑤の場合）'!$BE64,1,0),0),0)</f>
        <v>0</v>
      </c>
      <c r="IP59" s="377">
        <f>IF(IP$19-'様式３（療養者名簿）（⑤の場合）'!$BD64+1&lt;=15,IF(IP$19&gt;='様式３（療養者名簿）（⑤の場合）'!$BD64,IF(IP$19&lt;='様式３（療養者名簿）（⑤の場合）'!$BE64,1,0),0),0)</f>
        <v>0</v>
      </c>
      <c r="IQ59" s="377">
        <f>IF(IQ$19-'様式３（療養者名簿）（⑤の場合）'!$BD64+1&lt;=15,IF(IQ$19&gt;='様式３（療養者名簿）（⑤の場合）'!$BD64,IF(IQ$19&lt;='様式３（療養者名簿）（⑤の場合）'!$BE64,1,0),0),0)</f>
        <v>0</v>
      </c>
      <c r="IR59" s="377">
        <f>IF(IR$19-'様式３（療養者名簿）（⑤の場合）'!$BD64+1&lt;=15,IF(IR$19&gt;='様式３（療養者名簿）（⑤の場合）'!$BD64,IF(IR$19&lt;='様式３（療養者名簿）（⑤の場合）'!$BE64,1,0),0),0)</f>
        <v>0</v>
      </c>
      <c r="IS59" s="377">
        <f>IF(IS$19-'様式３（療養者名簿）（⑤の場合）'!$BD64+1&lt;=15,IF(IS$19&gt;='様式３（療養者名簿）（⑤の場合）'!$BD64,IF(IS$19&lt;='様式３（療養者名簿）（⑤の場合）'!$BE64,1,0),0),0)</f>
        <v>0</v>
      </c>
      <c r="IT59" s="377">
        <f>IF(IT$19-'様式３（療養者名簿）（⑤の場合）'!$BD64+1&lt;=15,IF(IT$19&gt;='様式３（療養者名簿）（⑤の場合）'!$BD64,IF(IT$19&lt;='様式３（療養者名簿）（⑤の場合）'!$BE64,1,0),0),0)</f>
        <v>0</v>
      </c>
      <c r="IU59" s="377">
        <f>IF(IU$19-'様式３（療養者名簿）（⑤の場合）'!$BD64+1&lt;=15,IF(IU$19&gt;='様式３（療養者名簿）（⑤の場合）'!$BD64,IF(IU$19&lt;='様式３（療養者名簿）（⑤の場合）'!$BE64,1,0),0),0)</f>
        <v>0</v>
      </c>
      <c r="IV59" s="377">
        <f>IF(IV$19-'様式３（療養者名簿）（⑤の場合）'!$BD64+1&lt;=15,IF(IV$19&gt;='様式３（療養者名簿）（⑤の場合）'!$BD64,IF(IV$19&lt;='様式３（療養者名簿）（⑤の場合）'!$BE64,1,0),0),0)</f>
        <v>0</v>
      </c>
      <c r="IW59" s="377">
        <f>IF(IW$19-'様式３（療養者名簿）（⑤の場合）'!$BD64+1&lt;=15,IF(IW$19&gt;='様式３（療養者名簿）（⑤の場合）'!$BD64,IF(IW$19&lt;='様式３（療養者名簿）（⑤の場合）'!$BE64,1,0),0),0)</f>
        <v>0</v>
      </c>
      <c r="IX59" s="377">
        <f>IF(IX$19-'様式３（療養者名簿）（⑤の場合）'!$BD64+1&lt;=15,IF(IX$19&gt;='様式３（療養者名簿）（⑤の場合）'!$BD64,IF(IX$19&lt;='様式３（療養者名簿）（⑤の場合）'!$BE64,1,0),0),0)</f>
        <v>0</v>
      </c>
      <c r="IY59" s="377">
        <f>IF(IY$19-'様式３（療養者名簿）（⑤の場合）'!$BD64+1&lt;=15,IF(IY$19&gt;='様式３（療養者名簿）（⑤の場合）'!$BD64,IF(IY$19&lt;='様式３（療養者名簿）（⑤の場合）'!$BE64,1,0),0),0)</f>
        <v>0</v>
      </c>
      <c r="IZ59" s="377">
        <f>IF(IZ$19-'様式３（療養者名簿）（⑤の場合）'!$BD64+1&lt;=15,IF(IZ$19&gt;='様式３（療養者名簿）（⑤の場合）'!$BD64,IF(IZ$19&lt;='様式３（療養者名簿）（⑤の場合）'!$BE64,1,0),0),0)</f>
        <v>0</v>
      </c>
      <c r="JA59" s="377">
        <f>IF(JA$19-'様式３（療養者名簿）（⑤の場合）'!$BD64+1&lt;=15,IF(JA$19&gt;='様式３（療養者名簿）（⑤の場合）'!$BD64,IF(JA$19&lt;='様式３（療養者名簿）（⑤の場合）'!$BE64,1,0),0),0)</f>
        <v>0</v>
      </c>
      <c r="JB59" s="377">
        <f>IF(JB$19-'様式３（療養者名簿）（⑤の場合）'!$BD64+1&lt;=15,IF(JB$19&gt;='様式３（療養者名簿）（⑤の場合）'!$BD64,IF(JB$19&lt;='様式３（療養者名簿）（⑤の場合）'!$BE64,1,0),0),0)</f>
        <v>0</v>
      </c>
      <c r="JC59" s="377">
        <f>IF(JC$19-'様式３（療養者名簿）（⑤の場合）'!$BD64+1&lt;=15,IF(JC$19&gt;='様式３（療養者名簿）（⑤の場合）'!$BD64,IF(JC$19&lt;='様式３（療養者名簿）（⑤の場合）'!$BE64,1,0),0),0)</f>
        <v>0</v>
      </c>
      <c r="JD59" s="377">
        <f>IF(JD$19-'様式３（療養者名簿）（⑤の場合）'!$BD64+1&lt;=15,IF(JD$19&gt;='様式３（療養者名簿）（⑤の場合）'!$BD64,IF(JD$19&lt;='様式３（療養者名簿）（⑤の場合）'!$BE64,1,0),0),0)</f>
        <v>0</v>
      </c>
      <c r="JE59" s="377">
        <f>IF(JE$19-'様式３（療養者名簿）（⑤の場合）'!$BD64+1&lt;=15,IF(JE$19&gt;='様式３（療養者名簿）（⑤の場合）'!$BD64,IF(JE$19&lt;='様式３（療養者名簿）（⑤の場合）'!$BE64,1,0),0),0)</f>
        <v>0</v>
      </c>
      <c r="JF59" s="377">
        <f>IF(JF$19-'様式３（療養者名簿）（⑤の場合）'!$BD64+1&lt;=15,IF(JF$19&gt;='様式３（療養者名簿）（⑤の場合）'!$BD64,IF(JF$19&lt;='様式３（療養者名簿）（⑤の場合）'!$BE64,1,0),0),0)</f>
        <v>0</v>
      </c>
      <c r="JG59" s="377">
        <f>IF(JG$19-'様式３（療養者名簿）（⑤の場合）'!$BD64+1&lt;=15,IF(JG$19&gt;='様式３（療養者名簿）（⑤の場合）'!$BD64,IF(JG$19&lt;='様式３（療養者名簿）（⑤の場合）'!$BE64,1,0),0),0)</f>
        <v>0</v>
      </c>
      <c r="JH59" s="377">
        <f>IF(JH$19-'様式３（療養者名簿）（⑤の場合）'!$BD64+1&lt;=15,IF(JH$19&gt;='様式３（療養者名簿）（⑤の場合）'!$BD64,IF(JH$19&lt;='様式３（療養者名簿）（⑤の場合）'!$BE64,1,0),0),0)</f>
        <v>0</v>
      </c>
      <c r="JI59" s="377">
        <f>IF(JI$19-'様式３（療養者名簿）（⑤の場合）'!$BD64+1&lt;=15,IF(JI$19&gt;='様式３（療養者名簿）（⑤の場合）'!$BD64,IF(JI$19&lt;='様式３（療養者名簿）（⑤の場合）'!$BE64,1,0),0),0)</f>
        <v>0</v>
      </c>
      <c r="JJ59" s="377">
        <f>IF(JJ$19-'様式３（療養者名簿）（⑤の場合）'!$BD64+1&lt;=15,IF(JJ$19&gt;='様式３（療養者名簿）（⑤の場合）'!$BD64,IF(JJ$19&lt;='様式３（療養者名簿）（⑤の場合）'!$BE64,1,0),0),0)</f>
        <v>0</v>
      </c>
      <c r="JK59" s="377">
        <f>IF(JK$19-'様式３（療養者名簿）（⑤の場合）'!$BD64+1&lt;=15,IF(JK$19&gt;='様式３（療養者名簿）（⑤の場合）'!$BD64,IF(JK$19&lt;='様式３（療養者名簿）（⑤の場合）'!$BE64,1,0),0),0)</f>
        <v>0</v>
      </c>
      <c r="JL59" s="377">
        <f>IF(JL$19-'様式３（療養者名簿）（⑤の場合）'!$BD64+1&lt;=15,IF(JL$19&gt;='様式３（療養者名簿）（⑤の場合）'!$BD64,IF(JL$19&lt;='様式３（療養者名簿）（⑤の場合）'!$BE64,1,0),0),0)</f>
        <v>0</v>
      </c>
      <c r="JM59" s="377">
        <f>IF(JM$19-'様式３（療養者名簿）（⑤の場合）'!$BD64+1&lt;=15,IF(JM$19&gt;='様式３（療養者名簿）（⑤の場合）'!$BD64,IF(JM$19&lt;='様式３（療養者名簿）（⑤の場合）'!$BE64,1,0),0),0)</f>
        <v>0</v>
      </c>
      <c r="JN59" s="377">
        <f>IF(JN$19-'様式３（療養者名簿）（⑤の場合）'!$BD64+1&lt;=15,IF(JN$19&gt;='様式３（療養者名簿）（⑤の場合）'!$BD64,IF(JN$19&lt;='様式３（療養者名簿）（⑤の場合）'!$BE64,1,0),0),0)</f>
        <v>0</v>
      </c>
      <c r="JO59" s="377">
        <f>IF(JO$19-'様式３（療養者名簿）（⑤の場合）'!$BD64+1&lt;=15,IF(JO$19&gt;='様式３（療養者名簿）（⑤の場合）'!$BD64,IF(JO$19&lt;='様式３（療養者名簿）（⑤の場合）'!$BE64,1,0),0),0)</f>
        <v>0</v>
      </c>
      <c r="JP59" s="377">
        <f>IF(JP$19-'様式３（療養者名簿）（⑤の場合）'!$BD64+1&lt;=15,IF(JP$19&gt;='様式３（療養者名簿）（⑤の場合）'!$BD64,IF(JP$19&lt;='様式３（療養者名簿）（⑤の場合）'!$BE64,1,0),0),0)</f>
        <v>0</v>
      </c>
      <c r="JQ59" s="377">
        <f>IF(JQ$19-'様式３（療養者名簿）（⑤の場合）'!$BD64+1&lt;=15,IF(JQ$19&gt;='様式３（療養者名簿）（⑤の場合）'!$BD64,IF(JQ$19&lt;='様式３（療養者名簿）（⑤の場合）'!$BE64,1,0),0),0)</f>
        <v>0</v>
      </c>
      <c r="JR59" s="377">
        <f>IF(JR$19-'様式３（療養者名簿）（⑤の場合）'!$BD64+1&lt;=15,IF(JR$19&gt;='様式３（療養者名簿）（⑤の場合）'!$BD64,IF(JR$19&lt;='様式３（療養者名簿）（⑤の場合）'!$BE64,1,0),0),0)</f>
        <v>0</v>
      </c>
      <c r="JS59" s="377">
        <f>IF(JS$19-'様式３（療養者名簿）（⑤の場合）'!$BD64+1&lt;=15,IF(JS$19&gt;='様式３（療養者名簿）（⑤の場合）'!$BD64,IF(JS$19&lt;='様式３（療養者名簿）（⑤の場合）'!$BE64,1,0),0),0)</f>
        <v>0</v>
      </c>
      <c r="JT59" s="377">
        <f>IF(JT$19-'様式３（療養者名簿）（⑤の場合）'!$BD64+1&lt;=15,IF(JT$19&gt;='様式３（療養者名簿）（⑤の場合）'!$BD64,IF(JT$19&lt;='様式３（療養者名簿）（⑤の場合）'!$BE64,1,0),0),0)</f>
        <v>0</v>
      </c>
      <c r="JU59" s="377">
        <f>IF(JU$19-'様式３（療養者名簿）（⑤の場合）'!$BD64+1&lt;=15,IF(JU$19&gt;='様式３（療養者名簿）（⑤の場合）'!$BD64,IF(JU$19&lt;='様式３（療養者名簿）（⑤の場合）'!$BE64,1,0),0),0)</f>
        <v>0</v>
      </c>
      <c r="JV59" s="377">
        <f>IF(JV$19-'様式３（療養者名簿）（⑤の場合）'!$BD64+1&lt;=15,IF(JV$19&gt;='様式３（療養者名簿）（⑤の場合）'!$BD64,IF(JV$19&lt;='様式３（療養者名簿）（⑤の場合）'!$BE64,1,0),0),0)</f>
        <v>0</v>
      </c>
      <c r="JW59" s="377">
        <f>IF(JW$19-'様式３（療養者名簿）（⑤の場合）'!$BD64+1&lt;=15,IF(JW$19&gt;='様式３（療養者名簿）（⑤の場合）'!$BD64,IF(JW$19&lt;='様式３（療養者名簿）（⑤の場合）'!$BE64,1,0),0),0)</f>
        <v>0</v>
      </c>
      <c r="JX59" s="377">
        <f>IF(JX$19-'様式３（療養者名簿）（⑤の場合）'!$BD64+1&lt;=15,IF(JX$19&gt;='様式３（療養者名簿）（⑤の場合）'!$BD64,IF(JX$19&lt;='様式３（療養者名簿）（⑤の場合）'!$BE64,1,0),0),0)</f>
        <v>0</v>
      </c>
      <c r="JY59" s="377">
        <f>IF(JY$19-'様式３（療養者名簿）（⑤の場合）'!$BD64+1&lt;=15,IF(JY$19&gt;='様式３（療養者名簿）（⑤の場合）'!$BD64,IF(JY$19&lt;='様式３（療養者名簿）（⑤の場合）'!$BE64,1,0),0),0)</f>
        <v>0</v>
      </c>
      <c r="JZ59" s="377">
        <f>IF(JZ$19-'様式３（療養者名簿）（⑤の場合）'!$BD64+1&lt;=15,IF(JZ$19&gt;='様式３（療養者名簿）（⑤の場合）'!$BD64,IF(JZ$19&lt;='様式３（療養者名簿）（⑤の場合）'!$BE64,1,0),0),0)</f>
        <v>0</v>
      </c>
      <c r="KA59" s="377">
        <f>IF(KA$19-'様式３（療養者名簿）（⑤の場合）'!$BD64+1&lt;=15,IF(KA$19&gt;='様式３（療養者名簿）（⑤の場合）'!$BD64,IF(KA$19&lt;='様式３（療養者名簿）（⑤の場合）'!$BE64,1,0),0),0)</f>
        <v>0</v>
      </c>
      <c r="KB59" s="377">
        <f>IF(KB$19-'様式３（療養者名簿）（⑤の場合）'!$BD64+1&lt;=15,IF(KB$19&gt;='様式３（療養者名簿）（⑤の場合）'!$BD64,IF(KB$19&lt;='様式３（療養者名簿）（⑤の場合）'!$BE64,1,0),0),0)</f>
        <v>0</v>
      </c>
      <c r="KC59" s="377">
        <f>IF(KC$19-'様式３（療養者名簿）（⑤の場合）'!$BD64+1&lt;=15,IF(KC$19&gt;='様式３（療養者名簿）（⑤の場合）'!$BD64,IF(KC$19&lt;='様式３（療養者名簿）（⑤の場合）'!$BE64,1,0),0),0)</f>
        <v>0</v>
      </c>
      <c r="KD59" s="377">
        <f>IF(KD$19-'様式３（療養者名簿）（⑤の場合）'!$BD64+1&lt;=15,IF(KD$19&gt;='様式３（療養者名簿）（⑤の場合）'!$BD64,IF(KD$19&lt;='様式３（療養者名簿）（⑤の場合）'!$BE64,1,0),0),0)</f>
        <v>0</v>
      </c>
      <c r="KE59" s="377">
        <f>IF(KE$19-'様式３（療養者名簿）（⑤の場合）'!$BD64+1&lt;=15,IF(KE$19&gt;='様式３（療養者名簿）（⑤の場合）'!$BD64,IF(KE$19&lt;='様式３（療養者名簿）（⑤の場合）'!$BE64,1,0),0),0)</f>
        <v>0</v>
      </c>
      <c r="KF59" s="377">
        <f>IF(KF$19-'様式３（療養者名簿）（⑤の場合）'!$BD64+1&lt;=15,IF(KF$19&gt;='様式３（療養者名簿）（⑤の場合）'!$BD64,IF(KF$19&lt;='様式３（療養者名簿）（⑤の場合）'!$BE64,1,0),0),0)</f>
        <v>0</v>
      </c>
      <c r="KG59" s="377">
        <f>IF(KG$19-'様式３（療養者名簿）（⑤の場合）'!$BD64+1&lt;=15,IF(KG$19&gt;='様式３（療養者名簿）（⑤の場合）'!$BD64,IF(KG$19&lt;='様式３（療養者名簿）（⑤の場合）'!$BE64,1,0),0),0)</f>
        <v>0</v>
      </c>
      <c r="KH59" s="377">
        <f>IF(KH$19-'様式３（療養者名簿）（⑤の場合）'!$BD64+1&lt;=15,IF(KH$19&gt;='様式３（療養者名簿）（⑤の場合）'!$BD64,IF(KH$19&lt;='様式３（療養者名簿）（⑤の場合）'!$BE64,1,0),0),0)</f>
        <v>0</v>
      </c>
      <c r="KI59" s="377">
        <f>IF(KI$19-'様式３（療養者名簿）（⑤の場合）'!$BD64+1&lt;=15,IF(KI$19&gt;='様式３（療養者名簿）（⑤の場合）'!$BD64,IF(KI$19&lt;='様式３（療養者名簿）（⑤の場合）'!$BE64,1,0),0),0)</f>
        <v>0</v>
      </c>
      <c r="KJ59" s="377">
        <f>IF(KJ$19-'様式３（療養者名簿）（⑤の場合）'!$BD64+1&lt;=15,IF(KJ$19&gt;='様式３（療養者名簿）（⑤の場合）'!$BD64,IF(KJ$19&lt;='様式３（療養者名簿）（⑤の場合）'!$BE64,1,0),0),0)</f>
        <v>0</v>
      </c>
      <c r="KK59" s="377">
        <f>IF(KK$19-'様式３（療養者名簿）（⑤の場合）'!$BD64+1&lt;=15,IF(KK$19&gt;='様式３（療養者名簿）（⑤の場合）'!$BD64,IF(KK$19&lt;='様式３（療養者名簿）（⑤の場合）'!$BE64,1,0),0),0)</f>
        <v>0</v>
      </c>
      <c r="KL59" s="377">
        <f>IF(KL$19-'様式３（療養者名簿）（⑤の場合）'!$BD64+1&lt;=15,IF(KL$19&gt;='様式３（療養者名簿）（⑤の場合）'!$BD64,IF(KL$19&lt;='様式３（療養者名簿）（⑤の場合）'!$BE64,1,0),0),0)</f>
        <v>0</v>
      </c>
      <c r="KM59" s="377">
        <f>IF(KM$19-'様式３（療養者名簿）（⑤の場合）'!$BD64+1&lt;=15,IF(KM$19&gt;='様式３（療養者名簿）（⑤の場合）'!$BD64,IF(KM$19&lt;='様式３（療養者名簿）（⑤の場合）'!$BE64,1,0),0),0)</f>
        <v>0</v>
      </c>
      <c r="KN59" s="377">
        <f>IF(KN$19-'様式３（療養者名簿）（⑤の場合）'!$BD64+1&lt;=15,IF(KN$19&gt;='様式３（療養者名簿）（⑤の場合）'!$BD64,IF(KN$19&lt;='様式３（療養者名簿）（⑤の場合）'!$BE64,1,0),0),0)</f>
        <v>0</v>
      </c>
      <c r="KO59" s="377">
        <f>IF(KO$19-'様式３（療養者名簿）（⑤の場合）'!$BD64+1&lt;=15,IF(KO$19&gt;='様式３（療養者名簿）（⑤の場合）'!$BD64,IF(KO$19&lt;='様式３（療養者名簿）（⑤の場合）'!$BE64,1,0),0),0)</f>
        <v>0</v>
      </c>
      <c r="KP59" s="377">
        <f>IF(KP$19-'様式３（療養者名簿）（⑤の場合）'!$BD64+1&lt;=15,IF(KP$19&gt;='様式３（療養者名簿）（⑤の場合）'!$BD64,IF(KP$19&lt;='様式３（療養者名簿）（⑤の場合）'!$BE64,1,0),0),0)</f>
        <v>0</v>
      </c>
      <c r="KQ59" s="377">
        <f>IF(KQ$19-'様式３（療養者名簿）（⑤の場合）'!$BD64+1&lt;=15,IF(KQ$19&gt;='様式３（療養者名簿）（⑤の場合）'!$BD64,IF(KQ$19&lt;='様式３（療養者名簿）（⑤の場合）'!$BE64,1,0),0),0)</f>
        <v>0</v>
      </c>
      <c r="KR59" s="377">
        <f>IF(KR$19-'様式３（療養者名簿）（⑤の場合）'!$BD64+1&lt;=15,IF(KR$19&gt;='様式３（療養者名簿）（⑤の場合）'!$BD64,IF(KR$19&lt;='様式３（療養者名簿）（⑤の場合）'!$BE64,1,0),0),0)</f>
        <v>0</v>
      </c>
      <c r="KS59" s="377">
        <f>IF(KS$19-'様式３（療養者名簿）（⑤の場合）'!$BD64+1&lt;=15,IF(KS$19&gt;='様式３（療養者名簿）（⑤の場合）'!$BD64,IF(KS$19&lt;='様式３（療養者名簿）（⑤の場合）'!$BE64,1,0),0),0)</f>
        <v>0</v>
      </c>
      <c r="KT59" s="377">
        <f>IF(KT$19-'様式３（療養者名簿）（⑤の場合）'!$BD64+1&lt;=15,IF(KT$19&gt;='様式３（療養者名簿）（⑤の場合）'!$BD64,IF(KT$19&lt;='様式３（療養者名簿）（⑤の場合）'!$BE64,1,0),0),0)</f>
        <v>0</v>
      </c>
      <c r="KU59" s="377">
        <f>IF(KU$19-'様式３（療養者名簿）（⑤の場合）'!$BD64+1&lt;=15,IF(KU$19&gt;='様式３（療養者名簿）（⑤の場合）'!$BD64,IF(KU$19&lt;='様式３（療養者名簿）（⑤の場合）'!$BE64,1,0),0),0)</f>
        <v>0</v>
      </c>
      <c r="KV59" s="377">
        <f>IF(KV$19-'様式３（療養者名簿）（⑤の場合）'!$BD64+1&lt;=15,IF(KV$19&gt;='様式３（療養者名簿）（⑤の場合）'!$BD64,IF(KV$19&lt;='様式３（療養者名簿）（⑤の場合）'!$BE64,1,0),0),0)</f>
        <v>0</v>
      </c>
      <c r="KW59" s="377">
        <f>IF(KW$19-'様式３（療養者名簿）（⑤の場合）'!$BD64+1&lt;=15,IF(KW$19&gt;='様式３（療養者名簿）（⑤の場合）'!$BD64,IF(KW$19&lt;='様式３（療養者名簿）（⑤の場合）'!$BE64,1,0),0),0)</f>
        <v>0</v>
      </c>
      <c r="KX59" s="377">
        <f>IF(KX$19-'様式３（療養者名簿）（⑤の場合）'!$BD64+1&lt;=15,IF(KX$19&gt;='様式３（療養者名簿）（⑤の場合）'!$BD64,IF(KX$19&lt;='様式３（療養者名簿）（⑤の場合）'!$BE64,1,0),0),0)</f>
        <v>0</v>
      </c>
      <c r="KY59" s="377">
        <f>IF(KY$19-'様式３（療養者名簿）（⑤の場合）'!$BD64+1&lt;=15,IF(KY$19&gt;='様式３（療養者名簿）（⑤の場合）'!$BD64,IF(KY$19&lt;='様式３（療養者名簿）（⑤の場合）'!$BE64,1,0),0),0)</f>
        <v>0</v>
      </c>
      <c r="KZ59" s="377">
        <f>IF(KZ$19-'様式３（療養者名簿）（⑤の場合）'!$BD64+1&lt;=15,IF(KZ$19&gt;='様式３（療養者名簿）（⑤の場合）'!$BD64,IF(KZ$19&lt;='様式３（療養者名簿）（⑤の場合）'!$BE64,1,0),0),0)</f>
        <v>0</v>
      </c>
      <c r="LA59" s="377">
        <f>IF(LA$19-'様式３（療養者名簿）（⑤の場合）'!$BD64+1&lt;=15,IF(LA$19&gt;='様式３（療養者名簿）（⑤の場合）'!$BD64,IF(LA$19&lt;='様式３（療養者名簿）（⑤の場合）'!$BE64,1,0),0),0)</f>
        <v>0</v>
      </c>
      <c r="LB59" s="377">
        <f>IF(LB$19-'様式３（療養者名簿）（⑤の場合）'!$BD64+1&lt;=15,IF(LB$19&gt;='様式３（療養者名簿）（⑤の場合）'!$BD64,IF(LB$19&lt;='様式３（療養者名簿）（⑤の場合）'!$BE64,1,0),0),0)</f>
        <v>0</v>
      </c>
      <c r="LC59" s="377">
        <f>IF(LC$19-'様式３（療養者名簿）（⑤の場合）'!$BD64+1&lt;=15,IF(LC$19&gt;='様式３（療養者名簿）（⑤の場合）'!$BD64,IF(LC$19&lt;='様式３（療養者名簿）（⑤の場合）'!$BE64,1,0),0),0)</f>
        <v>0</v>
      </c>
      <c r="LD59" s="377">
        <f>IF(LD$19-'様式３（療養者名簿）（⑤の場合）'!$BD64+1&lt;=15,IF(LD$19&gt;='様式３（療養者名簿）（⑤の場合）'!$BD64,IF(LD$19&lt;='様式３（療養者名簿）（⑤の場合）'!$BE64,1,0),0),0)</f>
        <v>0</v>
      </c>
      <c r="LE59" s="377">
        <f>IF(LE$19-'様式３（療養者名簿）（⑤の場合）'!$BD64+1&lt;=15,IF(LE$19&gt;='様式３（療養者名簿）（⑤の場合）'!$BD64,IF(LE$19&lt;='様式３（療養者名簿）（⑤の場合）'!$BE64,1,0),0),0)</f>
        <v>0</v>
      </c>
      <c r="LF59" s="377">
        <f>IF(LF$19-'様式３（療養者名簿）（⑤の場合）'!$BD64+1&lt;=15,IF(LF$19&gt;='様式３（療養者名簿）（⑤の場合）'!$BD64,IF(LF$19&lt;='様式３（療養者名簿）（⑤の場合）'!$BE64,1,0),0),0)</f>
        <v>0</v>
      </c>
      <c r="LG59" s="377">
        <f>IF(LG$19-'様式３（療養者名簿）（⑤の場合）'!$BD64+1&lt;=15,IF(LG$19&gt;='様式３（療養者名簿）（⑤の場合）'!$BD64,IF(LG$19&lt;='様式３（療養者名簿）（⑤の場合）'!$BE64,1,0),0),0)</f>
        <v>0</v>
      </c>
      <c r="LH59" s="377">
        <f>IF(LH$19-'様式３（療養者名簿）（⑤の場合）'!$BD64+1&lt;=15,IF(LH$19&gt;='様式３（療養者名簿）（⑤の場合）'!$BD64,IF(LH$19&lt;='様式３（療養者名簿）（⑤の場合）'!$BE64,1,0),0),0)</f>
        <v>0</v>
      </c>
      <c r="LI59" s="377">
        <f>IF(LI$19-'様式３（療養者名簿）（⑤の場合）'!$BD64+1&lt;=15,IF(LI$19&gt;='様式３（療養者名簿）（⑤の場合）'!$BD64,IF(LI$19&lt;='様式３（療養者名簿）（⑤の場合）'!$BE64,1,0),0),0)</f>
        <v>0</v>
      </c>
      <c r="LJ59" s="377">
        <f>IF(LJ$19-'様式３（療養者名簿）（⑤の場合）'!$BD64+1&lt;=15,IF(LJ$19&gt;='様式３（療養者名簿）（⑤の場合）'!$BD64,IF(LJ$19&lt;='様式３（療養者名簿）（⑤の場合）'!$BE64,1,0),0),0)</f>
        <v>0</v>
      </c>
      <c r="LK59" s="377">
        <f>IF(LK$19-'様式３（療養者名簿）（⑤の場合）'!$BD64+1&lt;=15,IF(LK$19&gt;='様式３（療養者名簿）（⑤の場合）'!$BD64,IF(LK$19&lt;='様式３（療養者名簿）（⑤の場合）'!$BE64,1,0),0),0)</f>
        <v>0</v>
      </c>
      <c r="LL59" s="377">
        <f>IF(LL$19-'様式３（療養者名簿）（⑤の場合）'!$BD64+1&lt;=15,IF(LL$19&gt;='様式３（療養者名簿）（⑤の場合）'!$BD64,IF(LL$19&lt;='様式３（療養者名簿）（⑤の場合）'!$BE64,1,0),0),0)</f>
        <v>0</v>
      </c>
      <c r="LM59" s="377">
        <f>IF(LM$19-'様式３（療養者名簿）（⑤の場合）'!$BD64+1&lt;=15,IF(LM$19&gt;='様式３（療養者名簿）（⑤の場合）'!$BD64,IF(LM$19&lt;='様式３（療養者名簿）（⑤の場合）'!$BE64,1,0),0),0)</f>
        <v>0</v>
      </c>
      <c r="LN59" s="377">
        <f>IF(LN$19-'様式３（療養者名簿）（⑤の場合）'!$BD64+1&lt;=15,IF(LN$19&gt;='様式３（療養者名簿）（⑤の場合）'!$BD64,IF(LN$19&lt;='様式３（療養者名簿）（⑤の場合）'!$BE64,1,0),0),0)</f>
        <v>0</v>
      </c>
      <c r="LO59" s="377">
        <f>IF(LO$19-'様式３（療養者名簿）（⑤の場合）'!$BD64+1&lt;=15,IF(LO$19&gt;='様式３（療養者名簿）（⑤の場合）'!$BD64,IF(LO$19&lt;='様式３（療養者名簿）（⑤の場合）'!$BE64,1,0),0),0)</f>
        <v>0</v>
      </c>
      <c r="LP59" s="377">
        <f>IF(LP$19-'様式３（療養者名簿）（⑤の場合）'!$BD64+1&lt;=15,IF(LP$19&gt;='様式３（療養者名簿）（⑤の場合）'!$BD64,IF(LP$19&lt;='様式３（療養者名簿）（⑤の場合）'!$BE64,1,0),0),0)</f>
        <v>0</v>
      </c>
      <c r="LQ59" s="377">
        <f>IF(LQ$19-'様式３（療養者名簿）（⑤の場合）'!$BD64+1&lt;=15,IF(LQ$19&gt;='様式３（療養者名簿）（⑤の場合）'!$BD64,IF(LQ$19&lt;='様式３（療養者名簿）（⑤の場合）'!$BE64,1,0),0),0)</f>
        <v>0</v>
      </c>
      <c r="LR59" s="377">
        <f>IF(LR$19-'様式３（療養者名簿）（⑤の場合）'!$BD64+1&lt;=15,IF(LR$19&gt;='様式３（療養者名簿）（⑤の場合）'!$BD64,IF(LR$19&lt;='様式３（療養者名簿）（⑤の場合）'!$BE64,1,0),0),0)</f>
        <v>0</v>
      </c>
      <c r="LS59" s="377">
        <f>IF(LS$19-'様式３（療養者名簿）（⑤の場合）'!$BD64+1&lt;=15,IF(LS$19&gt;='様式３（療養者名簿）（⑤の場合）'!$BD64,IF(LS$19&lt;='様式３（療養者名簿）（⑤の場合）'!$BE64,1,0),0),0)</f>
        <v>0</v>
      </c>
      <c r="LT59" s="377">
        <f>IF(LT$19-'様式３（療養者名簿）（⑤の場合）'!$BD64+1&lt;=15,IF(LT$19&gt;='様式３（療養者名簿）（⑤の場合）'!$BD64,IF(LT$19&lt;='様式３（療養者名簿）（⑤の場合）'!$BE64,1,0),0),0)</f>
        <v>0</v>
      </c>
      <c r="LU59" s="377">
        <f>IF(LU$19-'様式３（療養者名簿）（⑤の場合）'!$BD64+1&lt;=15,IF(LU$19&gt;='様式３（療養者名簿）（⑤の場合）'!$BD64,IF(LU$19&lt;='様式３（療養者名簿）（⑤の場合）'!$BE64,1,0),0),0)</f>
        <v>0</v>
      </c>
      <c r="LV59" s="377">
        <f>IF(LV$19-'様式３（療養者名簿）（⑤の場合）'!$BD64+1&lt;=15,IF(LV$19&gt;='様式３（療養者名簿）（⑤の場合）'!$BD64,IF(LV$19&lt;='様式３（療養者名簿）（⑤の場合）'!$BE64,1,0),0),0)</f>
        <v>0</v>
      </c>
      <c r="LW59" s="377">
        <f>IF(LW$19-'様式３（療養者名簿）（⑤の場合）'!$BD64+1&lt;=15,IF(LW$19&gt;='様式３（療養者名簿）（⑤の場合）'!$BD64,IF(LW$19&lt;='様式３（療養者名簿）（⑤の場合）'!$BE64,1,0),0),0)</f>
        <v>0</v>
      </c>
      <c r="LX59" s="377">
        <f>IF(LX$19-'様式３（療養者名簿）（⑤の場合）'!$BD64+1&lt;=15,IF(LX$19&gt;='様式３（療養者名簿）（⑤の場合）'!$BD64,IF(LX$19&lt;='様式３（療養者名簿）（⑤の場合）'!$BE64,1,0),0),0)</f>
        <v>0</v>
      </c>
      <c r="LY59" s="377">
        <f>IF(LY$19-'様式３（療養者名簿）（⑤の場合）'!$BD64+1&lt;=15,IF(LY$19&gt;='様式３（療養者名簿）（⑤の場合）'!$BD64,IF(LY$19&lt;='様式３（療養者名簿）（⑤の場合）'!$BE64,1,0),0),0)</f>
        <v>0</v>
      </c>
      <c r="LZ59" s="377">
        <f>IF(LZ$19-'様式３（療養者名簿）（⑤の場合）'!$BD64+1&lt;=15,IF(LZ$19&gt;='様式３（療養者名簿）（⑤の場合）'!$BD64,IF(LZ$19&lt;='様式３（療養者名簿）（⑤の場合）'!$BE64,1,0),0),0)</f>
        <v>0</v>
      </c>
      <c r="MA59" s="377">
        <f>IF(MA$19-'様式３（療養者名簿）（⑤の場合）'!$BD64+1&lt;=15,IF(MA$19&gt;='様式３（療養者名簿）（⑤の場合）'!$BD64,IF(MA$19&lt;='様式３（療養者名簿）（⑤の場合）'!$BE64,1,0),0),0)</f>
        <v>0</v>
      </c>
      <c r="MB59" s="377">
        <f>IF(MB$19-'様式３（療養者名簿）（⑤の場合）'!$BD64+1&lt;=15,IF(MB$19&gt;='様式３（療養者名簿）（⑤の場合）'!$BD64,IF(MB$19&lt;='様式３（療養者名簿）（⑤の場合）'!$BE64,1,0),0),0)</f>
        <v>0</v>
      </c>
      <c r="MC59" s="377">
        <f>IF(MC$19-'様式３（療養者名簿）（⑤の場合）'!$BD64+1&lt;=15,IF(MC$19&gt;='様式３（療養者名簿）（⑤の場合）'!$BD64,IF(MC$19&lt;='様式３（療養者名簿）（⑤の場合）'!$BE64,1,0),0),0)</f>
        <v>0</v>
      </c>
      <c r="MD59" s="377">
        <f>IF(MD$19-'様式３（療養者名簿）（⑤の場合）'!$BD64+1&lt;=15,IF(MD$19&gt;='様式３（療養者名簿）（⑤の場合）'!$BD64,IF(MD$19&lt;='様式３（療養者名簿）（⑤の場合）'!$BE64,1,0),0),0)</f>
        <v>0</v>
      </c>
      <c r="ME59" s="377">
        <f>IF(ME$19-'様式３（療養者名簿）（⑤の場合）'!$BD64+1&lt;=15,IF(ME$19&gt;='様式３（療養者名簿）（⑤の場合）'!$BD64,IF(ME$19&lt;='様式３（療養者名簿）（⑤の場合）'!$BE64,1,0),0),0)</f>
        <v>0</v>
      </c>
      <c r="MF59" s="377">
        <f>IF(MF$19-'様式３（療養者名簿）（⑤の場合）'!$BD64+1&lt;=15,IF(MF$19&gt;='様式３（療養者名簿）（⑤の場合）'!$BD64,IF(MF$19&lt;='様式３（療養者名簿）（⑤の場合）'!$BE64,1,0),0),0)</f>
        <v>0</v>
      </c>
      <c r="MG59" s="377">
        <f>IF(MG$19-'様式３（療養者名簿）（⑤の場合）'!$BD64+1&lt;=15,IF(MG$19&gt;='様式３（療養者名簿）（⑤の場合）'!$BD64,IF(MG$19&lt;='様式３（療養者名簿）（⑤の場合）'!$BE64,1,0),0),0)</f>
        <v>0</v>
      </c>
      <c r="MH59" s="377">
        <f>IF(MH$19-'様式３（療養者名簿）（⑤の場合）'!$BD64+1&lt;=15,IF(MH$19&gt;='様式３（療養者名簿）（⑤の場合）'!$BD64,IF(MH$19&lt;='様式３（療養者名簿）（⑤の場合）'!$BE64,1,0),0),0)</f>
        <v>0</v>
      </c>
      <c r="MI59" s="377">
        <f>IF(MI$19-'様式３（療養者名簿）（⑤の場合）'!$BD64+1&lt;=15,IF(MI$19&gt;='様式３（療養者名簿）（⑤の場合）'!$BD64,IF(MI$19&lt;='様式３（療養者名簿）（⑤の場合）'!$BE64,1,0),0),0)</f>
        <v>0</v>
      </c>
      <c r="MJ59" s="377">
        <f>IF(MJ$19-'様式３（療養者名簿）（⑤の場合）'!$BD64+1&lt;=15,IF(MJ$19&gt;='様式３（療養者名簿）（⑤の場合）'!$BD64,IF(MJ$19&lt;='様式３（療養者名簿）（⑤の場合）'!$BE64,1,0),0),0)</f>
        <v>0</v>
      </c>
      <c r="MK59" s="377">
        <f>IF(MK$19-'様式３（療養者名簿）（⑤の場合）'!$BD64+1&lt;=15,IF(MK$19&gt;='様式３（療養者名簿）（⑤の場合）'!$BD64,IF(MK$19&lt;='様式３（療養者名簿）（⑤の場合）'!$BE64,1,0),0),0)</f>
        <v>0</v>
      </c>
      <c r="ML59" s="377">
        <f>IF(ML$19-'様式３（療養者名簿）（⑤の場合）'!$BD64+1&lt;=15,IF(ML$19&gt;='様式３（療養者名簿）（⑤の場合）'!$BD64,IF(ML$19&lt;='様式３（療養者名簿）（⑤の場合）'!$BE64,1,0),0),0)</f>
        <v>0</v>
      </c>
      <c r="MM59" s="377">
        <f>IF(MM$19-'様式３（療養者名簿）（⑤の場合）'!$BD64+1&lt;=15,IF(MM$19&gt;='様式３（療養者名簿）（⑤の場合）'!$BD64,IF(MM$19&lt;='様式３（療養者名簿）（⑤の場合）'!$BE64,1,0),0),0)</f>
        <v>0</v>
      </c>
      <c r="MN59" s="377">
        <f>IF(MN$19-'様式３（療養者名簿）（⑤の場合）'!$BD64+1&lt;=15,IF(MN$19&gt;='様式３（療養者名簿）（⑤の場合）'!$BD64,IF(MN$19&lt;='様式３（療養者名簿）（⑤の場合）'!$BE64,1,0),0),0)</f>
        <v>0</v>
      </c>
      <c r="MO59" s="377">
        <f>IF(MO$19-'様式３（療養者名簿）（⑤の場合）'!$BD64+1&lt;=15,IF(MO$19&gt;='様式３（療養者名簿）（⑤の場合）'!$BD64,IF(MO$19&lt;='様式３（療養者名簿）（⑤の場合）'!$BE64,1,0),0),0)</f>
        <v>0</v>
      </c>
      <c r="MP59" s="377">
        <f>IF(MP$19-'様式３（療養者名簿）（⑤の場合）'!$BD64+1&lt;=15,IF(MP$19&gt;='様式３（療養者名簿）（⑤の場合）'!$BD64,IF(MP$19&lt;='様式３（療養者名簿）（⑤の場合）'!$BE64,1,0),0),0)</f>
        <v>0</v>
      </c>
      <c r="MQ59" s="377">
        <f>IF(MQ$19-'様式３（療養者名簿）（⑤の場合）'!$BD64+1&lt;=15,IF(MQ$19&gt;='様式３（療養者名簿）（⑤の場合）'!$BD64,IF(MQ$19&lt;='様式３（療養者名簿）（⑤の場合）'!$BE64,1,0),0),0)</f>
        <v>0</v>
      </c>
      <c r="MR59" s="377">
        <f>IF(MR$19-'様式３（療養者名簿）（⑤の場合）'!$BD64+1&lt;=15,IF(MR$19&gt;='様式３（療養者名簿）（⑤の場合）'!$BD64,IF(MR$19&lt;='様式３（療養者名簿）（⑤の場合）'!$BE64,1,0),0),0)</f>
        <v>0</v>
      </c>
      <c r="MS59" s="377">
        <f>IF(MS$19-'様式３（療養者名簿）（⑤の場合）'!$BD64+1&lt;=15,IF(MS$19&gt;='様式３（療養者名簿）（⑤の場合）'!$BD64,IF(MS$19&lt;='様式３（療養者名簿）（⑤の場合）'!$BE64,1,0),0),0)</f>
        <v>0</v>
      </c>
      <c r="MT59" s="377">
        <f>IF(MT$19-'様式３（療養者名簿）（⑤の場合）'!$BD64+1&lt;=15,IF(MT$19&gt;='様式３（療養者名簿）（⑤の場合）'!$BD64,IF(MT$19&lt;='様式３（療養者名簿）（⑤の場合）'!$BE64,1,0),0),0)</f>
        <v>0</v>
      </c>
      <c r="MU59" s="377">
        <f>IF(MU$19-'様式３（療養者名簿）（⑤の場合）'!$BD64+1&lt;=15,IF(MU$19&gt;='様式３（療養者名簿）（⑤の場合）'!$BD64,IF(MU$19&lt;='様式３（療養者名簿）（⑤の場合）'!$BE64,1,0),0),0)</f>
        <v>0</v>
      </c>
      <c r="MV59" s="377">
        <f>IF(MV$19-'様式３（療養者名簿）（⑤の場合）'!$BD64+1&lt;=15,IF(MV$19&gt;='様式３（療養者名簿）（⑤の場合）'!$BD64,IF(MV$19&lt;='様式３（療養者名簿）（⑤の場合）'!$BE64,1,0),0),0)</f>
        <v>0</v>
      </c>
      <c r="MW59" s="377">
        <f>IF(MW$19-'様式３（療養者名簿）（⑤の場合）'!$BD64+1&lt;=15,IF(MW$19&gt;='様式３（療養者名簿）（⑤の場合）'!$BD64,IF(MW$19&lt;='様式３（療養者名簿）（⑤の場合）'!$BE64,1,0),0),0)</f>
        <v>0</v>
      </c>
      <c r="MX59" s="377">
        <f>IF(MX$19-'様式３（療養者名簿）（⑤の場合）'!$BD64+1&lt;=15,IF(MX$19&gt;='様式３（療養者名簿）（⑤の場合）'!$BD64,IF(MX$19&lt;='様式３（療養者名簿）（⑤の場合）'!$BE64,1,0),0),0)</f>
        <v>0</v>
      </c>
      <c r="MY59" s="377">
        <f>IF(MY$19-'様式３（療養者名簿）（⑤の場合）'!$BD64+1&lt;=15,IF(MY$19&gt;='様式３（療養者名簿）（⑤の場合）'!$BD64,IF(MY$19&lt;='様式３（療養者名簿）（⑤の場合）'!$BE64,1,0),0),0)</f>
        <v>0</v>
      </c>
      <c r="MZ59" s="377">
        <f>IF(MZ$19-'様式３（療養者名簿）（⑤の場合）'!$BD64+1&lt;=15,IF(MZ$19&gt;='様式３（療養者名簿）（⑤の場合）'!$BD64,IF(MZ$19&lt;='様式３（療養者名簿）（⑤の場合）'!$BE64,1,0),0),0)</f>
        <v>0</v>
      </c>
      <c r="NA59" s="377">
        <f>IF(NA$19-'様式３（療養者名簿）（⑤の場合）'!$BD64+1&lt;=15,IF(NA$19&gt;='様式３（療養者名簿）（⑤の場合）'!$BD64,IF(NA$19&lt;='様式３（療養者名簿）（⑤の場合）'!$BE64,1,0),0),0)</f>
        <v>0</v>
      </c>
      <c r="NB59" s="377">
        <f>IF(NB$19-'様式３（療養者名簿）（⑤の場合）'!$BD64+1&lt;=15,IF(NB$19&gt;='様式３（療養者名簿）（⑤の場合）'!$BD64,IF(NB$19&lt;='様式３（療養者名簿）（⑤の場合）'!$BE64,1,0),0),0)</f>
        <v>0</v>
      </c>
      <c r="NC59" s="257">
        <f>IF(NC$19-'様式３（療養者名簿）（⑤の場合）'!$BD64+1&lt;=15,IF(NC$19&gt;='様式３（療養者名簿）（⑤の場合）'!$BD64,IF(NC$19&lt;='様式３（療養者名簿）（⑤の場合）'!$BE64,1,0),0),0)</f>
        <v>0</v>
      </c>
      <c r="ND59" s="257">
        <f>IF(ND$19-'様式３（療養者名簿）（⑤の場合）'!$BD64+1&lt;=15,IF(ND$19&gt;='様式３（療養者名簿）（⑤の場合）'!$BD64,IF(ND$19&lt;='様式３（療養者名簿）（⑤の場合）'!$BE64,1,0),0),0)</f>
        <v>0</v>
      </c>
      <c r="NE59" s="257">
        <f>IF(NE$19-'様式３（療養者名簿）（⑤の場合）'!$BD64+1&lt;=15,IF(NE$19&gt;='様式３（療養者名簿）（⑤の場合）'!$BD64,IF(NE$19&lt;='様式３（療養者名簿）（⑤の場合）'!$BE64,1,0),0),0)</f>
        <v>0</v>
      </c>
      <c r="NF59" s="257">
        <f>IF(NF$19-'様式３（療養者名簿）（⑤の場合）'!$BD64+1&lt;=15,IF(NF$19&gt;='様式３（療養者名簿）（⑤の場合）'!$BD64,IF(NF$19&lt;='様式３（療養者名簿）（⑤の場合）'!$BE64,1,0),0),0)</f>
        <v>0</v>
      </c>
      <c r="NG59" s="257">
        <f>IF(NG$19-'様式３（療養者名簿）（⑤の場合）'!$BD64+1&lt;=15,IF(NG$19&gt;='様式３（療養者名簿）（⑤の場合）'!$BD64,IF(NG$19&lt;='様式３（療養者名簿）（⑤の場合）'!$BE64,1,0),0),0)</f>
        <v>0</v>
      </c>
      <c r="NH59" s="257">
        <f>IF(NH$19-'様式３（療養者名簿）（⑤の場合）'!$BD64+1&lt;=15,IF(NH$19&gt;='様式３（療養者名簿）（⑤の場合）'!$BD64,IF(NH$19&lt;='様式３（療養者名簿）（⑤の場合）'!$BE64,1,0),0),0)</f>
        <v>0</v>
      </c>
      <c r="NI59" s="257">
        <f>IF(NI$19-'様式３（療養者名簿）（⑤の場合）'!$BD64+1&lt;=15,IF(NI$19&gt;='様式３（療養者名簿）（⑤の場合）'!$BD64,IF(NI$19&lt;='様式３（療養者名簿）（⑤の場合）'!$BE64,1,0),0),0)</f>
        <v>0</v>
      </c>
      <c r="NJ59" s="257">
        <f>IF(NJ$19-'様式３（療養者名簿）（⑤の場合）'!$BD64+1&lt;=15,IF(NJ$19&gt;='様式３（療養者名簿）（⑤の場合）'!$BD64,IF(NJ$19&lt;='様式３（療養者名簿）（⑤の場合）'!$BE64,1,0),0),0)</f>
        <v>0</v>
      </c>
      <c r="NK59" s="257">
        <f>IF(NK$19-'様式３（療養者名簿）（⑤の場合）'!$BD64+1&lt;=15,IF(NK$19&gt;='様式３（療養者名簿）（⑤の場合）'!$BD64,IF(NK$19&lt;='様式３（療養者名簿）（⑤の場合）'!$BE64,1,0),0),0)</f>
        <v>0</v>
      </c>
      <c r="NL59" s="257">
        <f>IF(NL$19-'様式３（療養者名簿）（⑤の場合）'!$BD64+1&lt;=15,IF(NL$19&gt;='様式３（療養者名簿）（⑤の場合）'!$BD64,IF(NL$19&lt;='様式３（療養者名簿）（⑤の場合）'!$BE64,1,0),0),0)</f>
        <v>0</v>
      </c>
      <c r="NM59" s="257">
        <f>IF(NM$19-'様式３（療養者名簿）（⑤の場合）'!$BD64+1&lt;=15,IF(NM$19&gt;='様式３（療養者名簿）（⑤の場合）'!$BD64,IF(NM$19&lt;='様式３（療養者名簿）（⑤の場合）'!$BE64,1,0),0),0)</f>
        <v>0</v>
      </c>
      <c r="NN59" s="257">
        <f>IF(NN$19-'様式３（療養者名簿）（⑤の場合）'!$BD64+1&lt;=15,IF(NN$19&gt;='様式３（療養者名簿）（⑤の場合）'!$BD64,IF(NN$19&lt;='様式３（療養者名簿）（⑤の場合）'!$BE64,1,0),0),0)</f>
        <v>0</v>
      </c>
      <c r="NO59" s="257">
        <f>IF(NO$19-'様式３（療養者名簿）（⑤の場合）'!$BD64+1&lt;=15,IF(NO$19&gt;='様式３（療養者名簿）（⑤の場合）'!$BD64,IF(NO$19&lt;='様式３（療養者名簿）（⑤の場合）'!$BE64,1,0),0),0)</f>
        <v>0</v>
      </c>
      <c r="NP59" s="257">
        <f>IF(NP$19-'様式３（療養者名簿）（⑤の場合）'!$BD64+1&lt;=15,IF(NP$19&gt;='様式３（療養者名簿）（⑤の場合）'!$BD64,IF(NP$19&lt;='様式３（療養者名簿）（⑤の場合）'!$BE64,1,0),0),0)</f>
        <v>0</v>
      </c>
      <c r="NQ59" s="257">
        <f>IF(NQ$19-'様式３（療養者名簿）（⑤の場合）'!$BD64+1&lt;=15,IF(NQ$19&gt;='様式３（療養者名簿）（⑤の場合）'!$BD64,IF(NQ$19&lt;='様式３（療養者名簿）（⑤の場合）'!$BE64,1,0),0),0)</f>
        <v>0</v>
      </c>
      <c r="NR59" s="257">
        <f>IF(NR$19-'様式３（療養者名簿）（⑤の場合）'!$BD64+1&lt;=15,IF(NR$19&gt;='様式３（療養者名簿）（⑤の場合）'!$BD64,IF(NR$19&lt;='様式３（療養者名簿）（⑤の場合）'!$BE64,1,0),0),0)</f>
        <v>0</v>
      </c>
      <c r="NS59" s="257">
        <f>IF(NS$19-'様式３（療養者名簿）（⑤の場合）'!$BD64+1&lt;=15,IF(NS$19&gt;='様式３（療養者名簿）（⑤の場合）'!$BD64,IF(NS$19&lt;='様式３（療養者名簿）（⑤の場合）'!$BE64,1,0),0),0)</f>
        <v>0</v>
      </c>
      <c r="NT59" s="257">
        <f>IF(NT$19-'様式３（療養者名簿）（⑤の場合）'!$BD64+1&lt;=15,IF(NT$19&gt;='様式３（療養者名簿）（⑤の場合）'!$BD64,IF(NT$19&lt;='様式３（療養者名簿）（⑤の場合）'!$BE64,1,0),0),0)</f>
        <v>0</v>
      </c>
      <c r="NU59" s="257">
        <f>IF(NU$19-'様式３（療養者名簿）（⑤の場合）'!$BD64+1&lt;=15,IF(NU$19&gt;='様式３（療養者名簿）（⑤の場合）'!$BD64,IF(NU$19&lt;='様式３（療養者名簿）（⑤の場合）'!$BE64,1,0),0),0)</f>
        <v>0</v>
      </c>
      <c r="NV59" s="257">
        <f>IF(NV$19-'様式３（療養者名簿）（⑤の場合）'!$BD64+1&lt;=15,IF(NV$19&gt;='様式３（療養者名簿）（⑤の場合）'!$BD64,IF(NV$19&lt;='様式３（療養者名簿）（⑤の場合）'!$BE64,1,0),0),0)</f>
        <v>0</v>
      </c>
      <c r="NW59" s="257">
        <f>IF(NW$19-'様式３（療養者名簿）（⑤の場合）'!$BD64+1&lt;=15,IF(NW$19&gt;='様式３（療養者名簿）（⑤の場合）'!$BD64,IF(NW$19&lt;='様式３（療養者名簿）（⑤の場合）'!$BE64,1,0),0),0)</f>
        <v>0</v>
      </c>
      <c r="NX59" s="257">
        <f>IF(NX$19-'様式３（療養者名簿）（⑤の場合）'!$BD64+1&lt;=15,IF(NX$19&gt;='様式３（療養者名簿）（⑤の場合）'!$BD64,IF(NX$19&lt;='様式３（療養者名簿）（⑤の場合）'!$BE64,1,0),0),0)</f>
        <v>0</v>
      </c>
      <c r="NY59" s="257">
        <f>IF(NY$19-'様式３（療養者名簿）（⑤の場合）'!$BD64+1&lt;=15,IF(NY$19&gt;='様式３（療養者名簿）（⑤の場合）'!$BD64,IF(NY$19&lt;='様式３（療養者名簿）（⑤の場合）'!$BE64,1,0),0),0)</f>
        <v>0</v>
      </c>
      <c r="NZ59" s="257">
        <f>IF(NZ$19-'様式３（療養者名簿）（⑤の場合）'!$BD64+1&lt;=15,IF(NZ$19&gt;='様式３（療養者名簿）（⑤の場合）'!$BD64,IF(NZ$19&lt;='様式３（療養者名簿）（⑤の場合）'!$BE64,1,0),0),0)</f>
        <v>0</v>
      </c>
      <c r="OA59" s="257">
        <f>IF(OA$19-'様式３（療養者名簿）（⑤の場合）'!$BD64+1&lt;=15,IF(OA$19&gt;='様式３（療養者名簿）（⑤の場合）'!$BD64,IF(OA$19&lt;='様式３（療養者名簿）（⑤の場合）'!$BE64,1,0),0),0)</f>
        <v>0</v>
      </c>
      <c r="OB59" s="257">
        <f>IF(OB$19-'様式３（療養者名簿）（⑤の場合）'!$BD64+1&lt;=15,IF(OB$19&gt;='様式３（療養者名簿）（⑤の場合）'!$BD64,IF(OB$19&lt;='様式３（療養者名簿）（⑤の場合）'!$BE64,1,0),0),0)</f>
        <v>0</v>
      </c>
      <c r="OC59" s="257">
        <f>IF(OC$19-'様式３（療養者名簿）（⑤の場合）'!$BD64+1&lt;=15,IF(OC$19&gt;='様式３（療養者名簿）（⑤の場合）'!$BD64,IF(OC$19&lt;='様式３（療養者名簿）（⑤の場合）'!$BE64,1,0),0),0)</f>
        <v>0</v>
      </c>
      <c r="OD59" s="257">
        <f>IF(OD$19-'様式３（療養者名簿）（⑤の場合）'!$BD64+1&lt;=15,IF(OD$19&gt;='様式３（療養者名簿）（⑤の場合）'!$BD64,IF(OD$19&lt;='様式３（療養者名簿）（⑤の場合）'!$BE64,1,0),0),0)</f>
        <v>0</v>
      </c>
      <c r="OE59" s="257">
        <f>IF(OE$19-'様式３（療養者名簿）（⑤の場合）'!$BD64+1&lt;=15,IF(OE$19&gt;='様式３（療養者名簿）（⑤の場合）'!$BD64,IF(OE$19&lt;='様式３（療養者名簿）（⑤の場合）'!$BE64,1,0),0),0)</f>
        <v>0</v>
      </c>
      <c r="OF59" s="257">
        <f>IF(OF$19-'様式３（療養者名簿）（⑤の場合）'!$BD64+1&lt;=15,IF(OF$19&gt;='様式３（療養者名簿）（⑤の場合）'!$BD64,IF(OF$19&lt;='様式３（療養者名簿）（⑤の場合）'!$BE64,1,0),0),0)</f>
        <v>0</v>
      </c>
      <c r="OG59" s="257">
        <f>IF(OG$19-'様式３（療養者名簿）（⑤の場合）'!$BD64+1&lt;=15,IF(OG$19&gt;='様式３（療養者名簿）（⑤の場合）'!$BD64,IF(OG$19&lt;='様式３（療養者名簿）（⑤の場合）'!$BE64,1,0),0),0)</f>
        <v>0</v>
      </c>
      <c r="OH59" s="257">
        <f>IF(OH$19-'様式３（療養者名簿）（⑤の場合）'!$BD64+1&lt;=15,IF(OH$19&gt;='様式３（療養者名簿）（⑤の場合）'!$BD64,IF(OH$19&lt;='様式３（療養者名簿）（⑤の場合）'!$BE64,1,0),0),0)</f>
        <v>0</v>
      </c>
      <c r="OI59" s="257">
        <f>IF(OI$19-'様式３（療養者名簿）（⑤の場合）'!$BD64+1&lt;=15,IF(OI$19&gt;='様式３（療養者名簿）（⑤の場合）'!$BD64,IF(OI$19&lt;='様式３（療養者名簿）（⑤の場合）'!$BE64,1,0),0),0)</f>
        <v>0</v>
      </c>
      <c r="OJ59" s="257">
        <f>IF(OJ$19-'様式３（療養者名簿）（⑤の場合）'!$BD64+1&lt;=15,IF(OJ$19&gt;='様式３（療養者名簿）（⑤の場合）'!$BD64,IF(OJ$19&lt;='様式３（療養者名簿）（⑤の場合）'!$BE64,1,0),0),0)</f>
        <v>0</v>
      </c>
      <c r="OK59" s="257">
        <f>IF(OK$19-'様式３（療養者名簿）（⑤の場合）'!$BD64+1&lt;=15,IF(OK$19&gt;='様式３（療養者名簿）（⑤の場合）'!$BD64,IF(OK$19&lt;='様式３（療養者名簿）（⑤の場合）'!$BE64,1,0),0),0)</f>
        <v>0</v>
      </c>
      <c r="OL59" s="257">
        <f>IF(OL$19-'様式３（療養者名簿）（⑤の場合）'!$BD64+1&lt;=15,IF(OL$19&gt;='様式３（療養者名簿）（⑤の場合）'!$BD64,IF(OL$19&lt;='様式３（療養者名簿）（⑤の場合）'!$BE64,1,0),0),0)</f>
        <v>0</v>
      </c>
      <c r="OM59" s="257">
        <f>IF(OM$19-'様式３（療養者名簿）（⑤の場合）'!$BD64+1&lt;=15,IF(OM$19&gt;='様式３（療養者名簿）（⑤の場合）'!$BD64,IF(OM$19&lt;='様式３（療養者名簿）（⑤の場合）'!$BE64,1,0),0),0)</f>
        <v>0</v>
      </c>
      <c r="ON59" s="257">
        <f>IF(ON$19-'様式３（療養者名簿）（⑤の場合）'!$BD64+1&lt;=15,IF(ON$19&gt;='様式３（療養者名簿）（⑤の場合）'!$BD64,IF(ON$19&lt;='様式３（療養者名簿）（⑤の場合）'!$BE64,1,0),0),0)</f>
        <v>0</v>
      </c>
      <c r="OO59" s="257">
        <f>IF(OO$19-'様式３（療養者名簿）（⑤の場合）'!$BD64+1&lt;=15,IF(OO$19&gt;='様式３（療養者名簿）（⑤の場合）'!$BD64,IF(OO$19&lt;='様式３（療養者名簿）（⑤の場合）'!$BE64,1,0),0),0)</f>
        <v>0</v>
      </c>
      <c r="OP59" s="257">
        <f>IF(OP$19-'様式３（療養者名簿）（⑤の場合）'!$BD64+1&lt;=15,IF(OP$19&gt;='様式３（療養者名簿）（⑤の場合）'!$BD64,IF(OP$19&lt;='様式３（療養者名簿）（⑤の場合）'!$BE64,1,0),0),0)</f>
        <v>0</v>
      </c>
      <c r="OQ59" s="257">
        <f>IF(OQ$19-'様式３（療養者名簿）（⑤の場合）'!$BD64+1&lt;=15,IF(OQ$19&gt;='様式３（療養者名簿）（⑤の場合）'!$BD64,IF(OQ$19&lt;='様式３（療養者名簿）（⑤の場合）'!$BE64,1,0),0),0)</f>
        <v>0</v>
      </c>
      <c r="OR59" s="257">
        <f>IF(OR$19-'様式３（療養者名簿）（⑤の場合）'!$BD64+1&lt;=15,IF(OR$19&gt;='様式３（療養者名簿）（⑤の場合）'!$BD64,IF(OR$19&lt;='様式３（療養者名簿）（⑤の場合）'!$BE64,1,0),0),0)</f>
        <v>0</v>
      </c>
      <c r="OS59" s="257">
        <f>IF(OS$19-'様式３（療養者名簿）（⑤の場合）'!$BD64+1&lt;=15,IF(OS$19&gt;='様式３（療養者名簿）（⑤の場合）'!$BD64,IF(OS$19&lt;='様式３（療養者名簿）（⑤の場合）'!$BE64,1,0),0),0)</f>
        <v>0</v>
      </c>
      <c r="OT59" s="257">
        <f>IF(OT$19-'様式３（療養者名簿）（⑤の場合）'!$BD64+1&lt;=15,IF(OT$19&gt;='様式３（療養者名簿）（⑤の場合）'!$BD64,IF(OT$19&lt;='様式３（療養者名簿）（⑤の場合）'!$BE64,1,0),0),0)</f>
        <v>0</v>
      </c>
      <c r="OU59" s="257">
        <f>IF(OU$19-'様式３（療養者名簿）（⑤の場合）'!$BD64+1&lt;=15,IF(OU$19&gt;='様式３（療養者名簿）（⑤の場合）'!$BD64,IF(OU$19&lt;='様式３（療養者名簿）（⑤の場合）'!$BE64,1,0),0),0)</f>
        <v>0</v>
      </c>
      <c r="OV59" s="257">
        <f>IF(OV$19-'様式３（療養者名簿）（⑤の場合）'!$BD64+1&lt;=15,IF(OV$19&gt;='様式３（療養者名簿）（⑤の場合）'!$BD64,IF(OV$19&lt;='様式３（療養者名簿）（⑤の場合）'!$BE64,1,0),0),0)</f>
        <v>0</v>
      </c>
      <c r="OW59" s="257">
        <f>IF(OW$19-'様式３（療養者名簿）（⑤の場合）'!$BD64+1&lt;=15,IF(OW$19&gt;='様式３（療養者名簿）（⑤の場合）'!$BD64,IF(OW$19&lt;='様式３（療養者名簿）（⑤の場合）'!$BE64,1,0),0),0)</f>
        <v>0</v>
      </c>
      <c r="OX59" s="257">
        <f>IF(OX$19-'様式３（療養者名簿）（⑤の場合）'!$BD64+1&lt;=15,IF(OX$19&gt;='様式３（療養者名簿）（⑤の場合）'!$BD64,IF(OX$19&lt;='様式３（療養者名簿）（⑤の場合）'!$BE64,1,0),0),0)</f>
        <v>0</v>
      </c>
      <c r="OY59" s="257">
        <f>IF(OY$19-'様式３（療養者名簿）（⑤の場合）'!$BD64+1&lt;=15,IF(OY$19&gt;='様式３（療養者名簿）（⑤の場合）'!$BD64,IF(OY$19&lt;='様式３（療養者名簿）（⑤の場合）'!$BE64,1,0),0),0)</f>
        <v>0</v>
      </c>
      <c r="OZ59" s="257">
        <f>IF(OZ$19-'様式３（療養者名簿）（⑤の場合）'!$BD64+1&lt;=15,IF(OZ$19&gt;='様式３（療養者名簿）（⑤の場合）'!$BD64,IF(OZ$19&lt;='様式３（療養者名簿）（⑤の場合）'!$BE64,1,0),0),0)</f>
        <v>0</v>
      </c>
      <c r="PA59" s="257">
        <f>IF(PA$19-'様式３（療養者名簿）（⑤の場合）'!$BD64+1&lt;=15,IF(PA$19&gt;='様式３（療養者名簿）（⑤の場合）'!$BD64,IF(PA$19&lt;='様式３（療養者名簿）（⑤の場合）'!$BE64,1,0),0),0)</f>
        <v>0</v>
      </c>
      <c r="PB59" s="257">
        <f>IF(PB$19-'様式３（療養者名簿）（⑤の場合）'!$BD64+1&lt;=15,IF(PB$19&gt;='様式３（療養者名簿）（⑤の場合）'!$BD64,IF(PB$19&lt;='様式３（療養者名簿）（⑤の場合）'!$BE64,1,0),0),0)</f>
        <v>0</v>
      </c>
      <c r="PC59" s="257">
        <f>IF(PC$19-'様式３（療養者名簿）（⑤の場合）'!$BD64+1&lt;=15,IF(PC$19&gt;='様式３（療養者名簿）（⑤の場合）'!$BD64,IF(PC$19&lt;='様式３（療養者名簿）（⑤の場合）'!$BE64,1,0),0),0)</f>
        <v>0</v>
      </c>
      <c r="PD59" s="257">
        <f>IF(PD$19-'様式３（療養者名簿）（⑤の場合）'!$BD64+1&lt;=15,IF(PD$19&gt;='様式３（療養者名簿）（⑤の場合）'!$BD64,IF(PD$19&lt;='様式３（療養者名簿）（⑤の場合）'!$BE64,1,0),0),0)</f>
        <v>0</v>
      </c>
      <c r="PE59" s="257">
        <f>IF(PE$19-'様式３（療養者名簿）（⑤の場合）'!$BD64+1&lt;=15,IF(PE$19&gt;='様式３（療養者名簿）（⑤の場合）'!$BD64,IF(PE$19&lt;='様式３（療養者名簿）（⑤の場合）'!$BE64,1,0),0),0)</f>
        <v>0</v>
      </c>
      <c r="PF59" s="257">
        <f>IF(PF$19-'様式３（療養者名簿）（⑤の場合）'!$BD64+1&lt;=15,IF(PF$19&gt;='様式３（療養者名簿）（⑤の場合）'!$BD64,IF(PF$19&lt;='様式３（療養者名簿）（⑤の場合）'!$BE64,1,0),0),0)</f>
        <v>0</v>
      </c>
      <c r="PG59" s="257">
        <f>IF(PG$19-'様式３（療養者名簿）（⑤の場合）'!$BD64+1&lt;=15,IF(PG$19&gt;='様式３（療養者名簿）（⑤の場合）'!$BD64,IF(PG$19&lt;='様式３（療養者名簿）（⑤の場合）'!$BE64,1,0),0),0)</f>
        <v>0</v>
      </c>
      <c r="PH59" s="257">
        <f>IF(PH$19-'様式３（療養者名簿）（⑤の場合）'!$BD64+1&lt;=15,IF(PH$19&gt;='様式３（療養者名簿）（⑤の場合）'!$BD64,IF(PH$19&lt;='様式３（療養者名簿）（⑤の場合）'!$BE64,1,0),0),0)</f>
        <v>0</v>
      </c>
      <c r="PI59" s="257">
        <f>IF(PI$19-'様式３（療養者名簿）（⑤の場合）'!$BD64+1&lt;=15,IF(PI$19&gt;='様式３（療養者名簿）（⑤の場合）'!$BD64,IF(PI$19&lt;='様式３（療養者名簿）（⑤の場合）'!$BE64,1,0),0),0)</f>
        <v>0</v>
      </c>
      <c r="PJ59" s="257">
        <f>IF(PJ$19-'様式３（療養者名簿）（⑤の場合）'!$BD64+1&lt;=15,IF(PJ$19&gt;='様式３（療養者名簿）（⑤の場合）'!$BD64,IF(PJ$19&lt;='様式３（療養者名簿）（⑤の場合）'!$BE64,1,0),0),0)</f>
        <v>0</v>
      </c>
      <c r="PK59" s="257">
        <f>IF(PK$19-'様式３（療養者名簿）（⑤の場合）'!$BD64+1&lt;=15,IF(PK$19&gt;='様式３（療養者名簿）（⑤の場合）'!$BD64,IF(PK$19&lt;='様式３（療養者名簿）（⑤の場合）'!$BE64,1,0),0),0)</f>
        <v>0</v>
      </c>
      <c r="PL59" s="257">
        <f>IF(PL$19-'様式３（療養者名簿）（⑤の場合）'!$BD64+1&lt;=15,IF(PL$19&gt;='様式３（療養者名簿）（⑤の場合）'!$BD64,IF(PL$19&lt;='様式３（療養者名簿）（⑤の場合）'!$BE64,1,0),0),0)</f>
        <v>0</v>
      </c>
      <c r="PM59" s="257">
        <f>IF(PM$19-'様式３（療養者名簿）（⑤の場合）'!$BD64+1&lt;=15,IF(PM$19&gt;='様式３（療養者名簿）（⑤の場合）'!$BD64,IF(PM$19&lt;='様式３（療養者名簿）（⑤の場合）'!$BE64,1,0),0),0)</f>
        <v>0</v>
      </c>
      <c r="PN59" s="257">
        <f>IF(PN$19-'様式３（療養者名簿）（⑤の場合）'!$BD64+1&lt;=15,IF(PN$19&gt;='様式３（療養者名簿）（⑤の場合）'!$BD64,IF(PN$19&lt;='様式３（療養者名簿）（⑤の場合）'!$BE64,1,0),0),0)</f>
        <v>0</v>
      </c>
      <c r="PO59" s="257">
        <f>IF(PO$19-'様式３（療養者名簿）（⑤の場合）'!$BD64+1&lt;=15,IF(PO$19&gt;='様式３（療養者名簿）（⑤の場合）'!$BD64,IF(PO$19&lt;='様式３（療養者名簿）（⑤の場合）'!$BE64,1,0),0),0)</f>
        <v>0</v>
      </c>
      <c r="PP59" s="257">
        <f>IF(PP$19-'様式３（療養者名簿）（⑤の場合）'!$BD64+1&lt;=15,IF(PP$19&gt;='様式３（療養者名簿）（⑤の場合）'!$BD64,IF(PP$19&lt;='様式３（療養者名簿）（⑤の場合）'!$BE64,1,0),0),0)</f>
        <v>0</v>
      </c>
      <c r="PQ59" s="257">
        <f>IF(PQ$19-'様式３（療養者名簿）（⑤の場合）'!$BD64+1&lt;=15,IF(PQ$19&gt;='様式３（療養者名簿）（⑤の場合）'!$BD64,IF(PQ$19&lt;='様式３（療養者名簿）（⑤の場合）'!$BE64,1,0),0),0)</f>
        <v>0</v>
      </c>
      <c r="PR59" s="257">
        <f>IF(PR$19-'様式３（療養者名簿）（⑤の場合）'!$BD64+1&lt;=15,IF(PR$19&gt;='様式３（療養者名簿）（⑤の場合）'!$BD64,IF(PR$19&lt;='様式３（療養者名簿）（⑤の場合）'!$BE64,1,0),0),0)</f>
        <v>0</v>
      </c>
      <c r="PS59" s="257">
        <f>IF(PS$19-'様式３（療養者名簿）（⑤の場合）'!$BD64+1&lt;=15,IF(PS$19&gt;='様式３（療養者名簿）（⑤の場合）'!$BD64,IF(PS$19&lt;='様式３（療養者名簿）（⑤の場合）'!$BE64,1,0),0),0)</f>
        <v>0</v>
      </c>
      <c r="PT59" s="257">
        <f>IF(PT$19-'様式３（療養者名簿）（⑤の場合）'!$BD64+1&lt;=15,IF(PT$19&gt;='様式３（療養者名簿）（⑤の場合）'!$BD64,IF(PT$19&lt;='様式３（療養者名簿）（⑤の場合）'!$BE64,1,0),0),0)</f>
        <v>0</v>
      </c>
      <c r="PU59" s="257">
        <f>IF(PU$19-'様式３（療養者名簿）（⑤の場合）'!$BD64+1&lt;=15,IF(PU$19&gt;='様式３（療養者名簿）（⑤の場合）'!$BD64,IF(PU$19&lt;='様式３（療養者名簿）（⑤の場合）'!$BE64,1,0),0),0)</f>
        <v>0</v>
      </c>
      <c r="PV59" s="257">
        <f>IF(PV$19-'様式３（療養者名簿）（⑤の場合）'!$BD64+1&lt;=15,IF(PV$19&gt;='様式３（療養者名簿）（⑤の場合）'!$BD64,IF(PV$19&lt;='様式３（療養者名簿）（⑤の場合）'!$BE64,1,0),0),0)</f>
        <v>0</v>
      </c>
      <c r="PW59" s="257">
        <f>IF(PW$19-'様式３（療養者名簿）（⑤の場合）'!$BD64+1&lt;=15,IF(PW$19&gt;='様式３（療養者名簿）（⑤の場合）'!$BD64,IF(PW$19&lt;='様式３（療養者名簿）（⑤の場合）'!$BE64,1,0),0),0)</f>
        <v>0</v>
      </c>
      <c r="PX59" s="257">
        <f>IF(PX$19-'様式３（療養者名簿）（⑤の場合）'!$BD64+1&lt;=15,IF(PX$19&gt;='様式３（療養者名簿）（⑤の場合）'!$BD64,IF(PX$19&lt;='様式３（療養者名簿）（⑤の場合）'!$BE64,1,0),0),0)</f>
        <v>0</v>
      </c>
      <c r="PY59" s="257">
        <f>IF(PY$19-'様式３（療養者名簿）（⑤の場合）'!$BD64+1&lt;=15,IF(PY$19&gt;='様式３（療養者名簿）（⑤の場合）'!$BD64,IF(PY$19&lt;='様式３（療養者名簿）（⑤の場合）'!$BE64,1,0),0),0)</f>
        <v>0</v>
      </c>
      <c r="PZ59" s="257">
        <f>IF(PZ$19-'様式３（療養者名簿）（⑤の場合）'!$BD64+1&lt;=15,IF(PZ$19&gt;='様式３（療養者名簿）（⑤の場合）'!$BD64,IF(PZ$19&lt;='様式３（療養者名簿）（⑤の場合）'!$BE64,1,0),0),0)</f>
        <v>0</v>
      </c>
      <c r="QA59" s="257">
        <f>IF(QA$19-'様式３（療養者名簿）（⑤の場合）'!$BD64+1&lt;=15,IF(QA$19&gt;='様式３（療養者名簿）（⑤の場合）'!$BD64,IF(QA$19&lt;='様式３（療養者名簿）（⑤の場合）'!$BE64,1,0),0),0)</f>
        <v>0</v>
      </c>
      <c r="QB59" s="257">
        <f>IF(QB$19-'様式３（療養者名簿）（⑤の場合）'!$BD64+1&lt;=15,IF(QB$19&gt;='様式３（療養者名簿）（⑤の場合）'!$BD64,IF(QB$19&lt;='様式３（療養者名簿）（⑤の場合）'!$BE64,1,0),0),0)</f>
        <v>0</v>
      </c>
      <c r="QC59" s="257">
        <f>IF(QC$19-'様式３（療養者名簿）（⑤の場合）'!$BD64+1&lt;=15,IF(QC$19&gt;='様式３（療養者名簿）（⑤の場合）'!$BD64,IF(QC$19&lt;='様式３（療養者名簿）（⑤の場合）'!$BE64,1,0),0),0)</f>
        <v>0</v>
      </c>
      <c r="QD59" s="257">
        <f>IF(QD$19-'様式３（療養者名簿）（⑤の場合）'!$BD64+1&lt;=15,IF(QD$19&gt;='様式３（療養者名簿）（⑤の場合）'!$BD64,IF(QD$19&lt;='様式３（療養者名簿）（⑤の場合）'!$BE64,1,0),0),0)</f>
        <v>0</v>
      </c>
      <c r="QE59" s="257">
        <f>IF(QE$19-'様式３（療養者名簿）（⑤の場合）'!$BD64+1&lt;=15,IF(QE$19&gt;='様式３（療養者名簿）（⑤の場合）'!$BD64,IF(QE$19&lt;='様式３（療養者名簿）（⑤の場合）'!$BE64,1,0),0),0)</f>
        <v>0</v>
      </c>
      <c r="QF59" s="257">
        <f>IF(QF$19-'様式３（療養者名簿）（⑤の場合）'!$BD64+1&lt;=15,IF(QF$19&gt;='様式３（療養者名簿）（⑤の場合）'!$BD64,IF(QF$19&lt;='様式３（療養者名簿）（⑤の場合）'!$BE64,1,0),0),0)</f>
        <v>0</v>
      </c>
      <c r="QG59" s="257">
        <f>IF(QG$19-'様式３（療養者名簿）（⑤の場合）'!$BD64+1&lt;=15,IF(QG$19&gt;='様式３（療養者名簿）（⑤の場合）'!$BD64,IF(QG$19&lt;='様式３（療養者名簿）（⑤の場合）'!$BE64,1,0),0),0)</f>
        <v>0</v>
      </c>
      <c r="QH59" s="257">
        <f>IF(QH$19-'様式３（療養者名簿）（⑤の場合）'!$BD64+1&lt;=15,IF(QH$19&gt;='様式３（療養者名簿）（⑤の場合）'!$BD64,IF(QH$19&lt;='様式３（療養者名簿）（⑤の場合）'!$BE64,1,0),0),0)</f>
        <v>0</v>
      </c>
      <c r="QI59" s="257">
        <f>IF(QI$19-'様式３（療養者名簿）（⑤の場合）'!$BD64+1&lt;=15,IF(QI$19&gt;='様式３（療養者名簿）（⑤の場合）'!$BD64,IF(QI$19&lt;='様式３（療養者名簿）（⑤の場合）'!$BE64,1,0),0),0)</f>
        <v>0</v>
      </c>
      <c r="QJ59" s="257">
        <f>IF(QJ$19-'様式３（療養者名簿）（⑤の場合）'!$BD64+1&lt;=15,IF(QJ$19&gt;='様式３（療養者名簿）（⑤の場合）'!$BD64,IF(QJ$19&lt;='様式３（療養者名簿）（⑤の場合）'!$BE64,1,0),0),0)</f>
        <v>0</v>
      </c>
      <c r="QK59" s="257">
        <f>IF(QK$19-'様式３（療養者名簿）（⑤の場合）'!$BD64+1&lt;=15,IF(QK$19&gt;='様式３（療養者名簿）（⑤の場合）'!$BD64,IF(QK$19&lt;='様式３（療養者名簿）（⑤の場合）'!$BE64,1,0),0),0)</f>
        <v>0</v>
      </c>
      <c r="QL59" s="257">
        <f>IF(QL$19-'様式３（療養者名簿）（⑤の場合）'!$BD64+1&lt;=15,IF(QL$19&gt;='様式３（療養者名簿）（⑤の場合）'!$BD64,IF(QL$19&lt;='様式３（療養者名簿）（⑤の場合）'!$BE64,1,0),0),0)</f>
        <v>0</v>
      </c>
      <c r="QM59" s="257">
        <f>IF(QM$19-'様式３（療養者名簿）（⑤の場合）'!$BD64+1&lt;=15,IF(QM$19&gt;='様式３（療養者名簿）（⑤の場合）'!$BD64,IF(QM$19&lt;='様式３（療養者名簿）（⑤の場合）'!$BE64,1,0),0),0)</f>
        <v>0</v>
      </c>
      <c r="QN59" s="257">
        <f>IF(QN$19-'様式３（療養者名簿）（⑤の場合）'!$BD64+1&lt;=15,IF(QN$19&gt;='様式３（療養者名簿）（⑤の場合）'!$BD64,IF(QN$19&lt;='様式３（療養者名簿）（⑤の場合）'!$BE64,1,0),0),0)</f>
        <v>0</v>
      </c>
      <c r="QO59" s="257">
        <f>IF(QO$19-'様式３（療養者名簿）（⑤の場合）'!$BD64+1&lt;=15,IF(QO$19&gt;='様式３（療養者名簿）（⑤の場合）'!$BD64,IF(QO$19&lt;='様式３（療養者名簿）（⑤の場合）'!$BE64,1,0),0),0)</f>
        <v>0</v>
      </c>
      <c r="QP59" s="257">
        <f>IF(QP$19-'様式３（療養者名簿）（⑤の場合）'!$BD64+1&lt;=15,IF(QP$19&gt;='様式３（療養者名簿）（⑤の場合）'!$BD64,IF(QP$19&lt;='様式３（療養者名簿）（⑤の場合）'!$BE64,1,0),0),0)</f>
        <v>0</v>
      </c>
      <c r="QQ59" s="257">
        <f>IF(QQ$19-'様式３（療養者名簿）（⑤の場合）'!$BD64+1&lt;=15,IF(QQ$19&gt;='様式３（療養者名簿）（⑤の場合）'!$BD64,IF(QQ$19&lt;='様式３（療養者名簿）（⑤の場合）'!$BE64,1,0),0),0)</f>
        <v>0</v>
      </c>
      <c r="QR59" s="257">
        <f>IF(QR$19-'様式３（療養者名簿）（⑤の場合）'!$BD64+1&lt;=15,IF(QR$19&gt;='様式３（療養者名簿）（⑤の場合）'!$BD64,IF(QR$19&lt;='様式３（療養者名簿）（⑤の場合）'!$BE64,1,0),0),0)</f>
        <v>0</v>
      </c>
      <c r="QS59" s="257">
        <f>IF(QS$19-'様式３（療養者名簿）（⑤の場合）'!$BD64+1&lt;=15,IF(QS$19&gt;='様式３（療養者名簿）（⑤の場合）'!$BD64,IF(QS$19&lt;='様式３（療養者名簿）（⑤の場合）'!$BE64,1,0),0),0)</f>
        <v>0</v>
      </c>
      <c r="QT59" s="257">
        <f>IF(QT$19-'様式３（療養者名簿）（⑤の場合）'!$BD64+1&lt;=15,IF(QT$19&gt;='様式３（療養者名簿）（⑤の場合）'!$BD64,IF(QT$19&lt;='様式３（療養者名簿）（⑤の場合）'!$BE64,1,0),0),0)</f>
        <v>0</v>
      </c>
      <c r="QU59" s="257">
        <f>IF(QU$19-'様式３（療養者名簿）（⑤の場合）'!$BD64+1&lt;=15,IF(QU$19&gt;='様式３（療養者名簿）（⑤の場合）'!$BD64,IF(QU$19&lt;='様式３（療養者名簿）（⑤の場合）'!$BE64,1,0),0),0)</f>
        <v>0</v>
      </c>
      <c r="QV59" s="257">
        <f>IF(QV$19-'様式３（療養者名簿）（⑤の場合）'!$BD64+1&lt;=15,IF(QV$19&gt;='様式３（療養者名簿）（⑤の場合）'!$BD64,IF(QV$19&lt;='様式３（療養者名簿）（⑤の場合）'!$BE64,1,0),0),0)</f>
        <v>0</v>
      </c>
      <c r="QW59" s="257">
        <f>IF(QW$19-'様式３（療養者名簿）（⑤の場合）'!$BD64+1&lt;=15,IF(QW$19&gt;='様式３（療養者名簿）（⑤の場合）'!$BD64,IF(QW$19&lt;='様式３（療養者名簿）（⑤の場合）'!$BE64,1,0),0),0)</f>
        <v>0</v>
      </c>
      <c r="QX59" s="257">
        <f>IF(QX$19-'様式３（療養者名簿）（⑤の場合）'!$BD64+1&lt;=15,IF(QX$19&gt;='様式３（療養者名簿）（⑤の場合）'!$BD64,IF(QX$19&lt;='様式３（療養者名簿）（⑤の場合）'!$BE64,1,0),0),0)</f>
        <v>0</v>
      </c>
      <c r="QY59" s="257">
        <f>IF(QY$19-'様式３（療養者名簿）（⑤の場合）'!$BD64+1&lt;=15,IF(QY$19&gt;='様式３（療養者名簿）（⑤の場合）'!$BD64,IF(QY$19&lt;='様式３（療養者名簿）（⑤の場合）'!$BE64,1,0),0),0)</f>
        <v>0</v>
      </c>
      <c r="QZ59" s="257">
        <f>IF(QZ$19-'様式３（療養者名簿）（⑤の場合）'!$BD64+1&lt;=15,IF(QZ$19&gt;='様式３（療養者名簿）（⑤の場合）'!$BD64,IF(QZ$19&lt;='様式３（療養者名簿）（⑤の場合）'!$BE64,1,0),0),0)</f>
        <v>0</v>
      </c>
      <c r="RA59" s="257">
        <f>IF(RA$19-'様式３（療養者名簿）（⑤の場合）'!$BD64+1&lt;=15,IF(RA$19&gt;='様式３（療養者名簿）（⑤の場合）'!$BD64,IF(RA$19&lt;='様式３（療養者名簿）（⑤の場合）'!$BE64,1,0),0),0)</f>
        <v>0</v>
      </c>
      <c r="RB59" s="257">
        <f>IF(RB$19-'様式３（療養者名簿）（⑤の場合）'!$BD64+1&lt;=15,IF(RB$19&gt;='様式３（療養者名簿）（⑤の場合）'!$BD64,IF(RB$19&lt;='様式３（療養者名簿）（⑤の場合）'!$BE64,1,0),0),0)</f>
        <v>0</v>
      </c>
      <c r="RC59" s="257">
        <f>IF(RC$19-'様式３（療養者名簿）（⑤の場合）'!$BD64+1&lt;=15,IF(RC$19&gt;='様式３（療養者名簿）（⑤の場合）'!$BD64,IF(RC$19&lt;='様式３（療養者名簿）（⑤の場合）'!$BE64,1,0),0),0)</f>
        <v>0</v>
      </c>
      <c r="RD59" s="257">
        <f>IF(RD$19-'様式３（療養者名簿）（⑤の場合）'!$BD64+1&lt;=15,IF(RD$19&gt;='様式３（療養者名簿）（⑤の場合）'!$BD64,IF(RD$19&lt;='様式３（療養者名簿）（⑤の場合）'!$BE64,1,0),0),0)</f>
        <v>0</v>
      </c>
      <c r="RE59" s="257">
        <f>IF(RE$19-'様式３（療養者名簿）（⑤の場合）'!$BD64+1&lt;=15,IF(RE$19&gt;='様式３（療養者名簿）（⑤の場合）'!$BD64,IF(RE$19&lt;='様式３（療養者名簿）（⑤の場合）'!$BE64,1,0),0),0)</f>
        <v>0</v>
      </c>
      <c r="RF59" s="257">
        <f>IF(RF$19-'様式３（療養者名簿）（⑤の場合）'!$BD64+1&lt;=15,IF(RF$19&gt;='様式３（療養者名簿）（⑤の場合）'!$BD64,IF(RF$19&lt;='様式３（療養者名簿）（⑤の場合）'!$BE64,1,0),0),0)</f>
        <v>0</v>
      </c>
      <c r="RG59" s="257">
        <f>IF(RG$19-'様式３（療養者名簿）（⑤の場合）'!$BD64+1&lt;=15,IF(RG$19&gt;='様式３（療養者名簿）（⑤の場合）'!$BD64,IF(RG$19&lt;='様式３（療養者名簿）（⑤の場合）'!$BE64,1,0),0),0)</f>
        <v>0</v>
      </c>
      <c r="RH59" s="257">
        <f>IF(RH$19-'様式３（療養者名簿）（⑤の場合）'!$BD64+1&lt;=15,IF(RH$19&gt;='様式３（療養者名簿）（⑤の場合）'!$BD64,IF(RH$19&lt;='様式３（療養者名簿）（⑤の場合）'!$BE64,1,0),0),0)</f>
        <v>0</v>
      </c>
      <c r="RI59" s="257">
        <f>IF(RI$19-'様式３（療養者名簿）（⑤の場合）'!$BD64+1&lt;=15,IF(RI$19&gt;='様式３（療養者名簿）（⑤の場合）'!$BD64,IF(RI$19&lt;='様式３（療養者名簿）（⑤の場合）'!$BE64,1,0),0),0)</f>
        <v>0</v>
      </c>
      <c r="RJ59" s="257">
        <f>IF(RJ$19-'様式３（療養者名簿）（⑤の場合）'!$BD64+1&lt;=15,IF(RJ$19&gt;='様式３（療養者名簿）（⑤の場合）'!$BD64,IF(RJ$19&lt;='様式３（療養者名簿）（⑤の場合）'!$BE64,1,0),0),0)</f>
        <v>0</v>
      </c>
      <c r="RK59" s="257">
        <f>IF(RK$19-'様式３（療養者名簿）（⑤の場合）'!$BD64+1&lt;=15,IF(RK$19&gt;='様式３（療養者名簿）（⑤の場合）'!$BD64,IF(RK$19&lt;='様式３（療養者名簿）（⑤の場合）'!$BE64,1,0),0),0)</f>
        <v>0</v>
      </c>
      <c r="RL59" s="257">
        <f>IF(RL$19-'様式３（療養者名簿）（⑤の場合）'!$BD64+1&lt;=15,IF(RL$19&gt;='様式３（療養者名簿）（⑤の場合）'!$BD64,IF(RL$19&lt;='様式３（療養者名簿）（⑤の場合）'!$BE64,1,0),0),0)</f>
        <v>0</v>
      </c>
      <c r="RM59" s="257">
        <f>IF(RM$19-'様式３（療養者名簿）（⑤の場合）'!$BD64+1&lt;=15,IF(RM$19&gt;='様式３（療養者名簿）（⑤の場合）'!$BD64,IF(RM$19&lt;='様式３（療養者名簿）（⑤の場合）'!$BE64,1,0),0),0)</f>
        <v>0</v>
      </c>
      <c r="RN59" s="257">
        <f>IF(RN$19-'様式３（療養者名簿）（⑤の場合）'!$BD64+1&lt;=15,IF(RN$19&gt;='様式３（療養者名簿）（⑤の場合）'!$BD64,IF(RN$19&lt;='様式３（療養者名簿）（⑤の場合）'!$BE64,1,0),0),0)</f>
        <v>0</v>
      </c>
      <c r="RO59" s="257">
        <f>IF(RO$19-'様式３（療養者名簿）（⑤の場合）'!$BD64+1&lt;=15,IF(RO$19&gt;='様式３（療養者名簿）（⑤の場合）'!$BD64,IF(RO$19&lt;='様式３（療養者名簿）（⑤の場合）'!$BE64,1,0),0),0)</f>
        <v>0</v>
      </c>
      <c r="RP59" s="257">
        <f>IF(RP$19-'様式３（療養者名簿）（⑤の場合）'!$BD64+1&lt;=15,IF(RP$19&gt;='様式３（療養者名簿）（⑤の場合）'!$BD64,IF(RP$19&lt;='様式３（療養者名簿）（⑤の場合）'!$BE64,1,0),0),0)</f>
        <v>0</v>
      </c>
      <c r="RQ59" s="257">
        <f>IF(RQ$19-'様式３（療養者名簿）（⑤の場合）'!$BD64+1&lt;=15,IF(RQ$19&gt;='様式３（療養者名簿）（⑤の場合）'!$BD64,IF(RQ$19&lt;='様式３（療養者名簿）（⑤の場合）'!$BE64,1,0),0),0)</f>
        <v>0</v>
      </c>
      <c r="RR59" s="257">
        <f>IF(RR$19-'様式３（療養者名簿）（⑤の場合）'!$BD64+1&lt;=15,IF(RR$19&gt;='様式３（療養者名簿）（⑤の場合）'!$BD64,IF(RR$19&lt;='様式３（療養者名簿）（⑤の場合）'!$BE64,1,0),0),0)</f>
        <v>0</v>
      </c>
      <c r="RS59" s="257">
        <f>IF(RS$19-'様式３（療養者名簿）（⑤の場合）'!$BD64+1&lt;=15,IF(RS$19&gt;='様式３（療養者名簿）（⑤の場合）'!$BD64,IF(RS$19&lt;='様式３（療養者名簿）（⑤の場合）'!$BE64,1,0),0),0)</f>
        <v>0</v>
      </c>
      <c r="RT59" s="257">
        <f>IF(RT$19-'様式３（療養者名簿）（⑤の場合）'!$BD64+1&lt;=15,IF(RT$19&gt;='様式３（療養者名簿）（⑤の場合）'!$BD64,IF(RT$19&lt;='様式３（療養者名簿）（⑤の場合）'!$BE64,1,0),0),0)</f>
        <v>0</v>
      </c>
      <c r="RU59" s="257">
        <f>IF(RU$19-'様式３（療養者名簿）（⑤の場合）'!$BD64+1&lt;=15,IF(RU$19&gt;='様式３（療養者名簿）（⑤の場合）'!$BD64,IF(RU$19&lt;='様式３（療養者名簿）（⑤の場合）'!$BE64,1,0),0),0)</f>
        <v>0</v>
      </c>
      <c r="RV59" s="257">
        <f>IF(RV$19-'様式３（療養者名簿）（⑤の場合）'!$BD64+1&lt;=15,IF(RV$19&gt;='様式３（療養者名簿）（⑤の場合）'!$BD64,IF(RV$19&lt;='様式３（療養者名簿）（⑤の場合）'!$BE64,1,0),0),0)</f>
        <v>0</v>
      </c>
      <c r="RW59" s="257">
        <f>IF(RW$19-'様式３（療養者名簿）（⑤の場合）'!$BD64+1&lt;=15,IF(RW$19&gt;='様式３（療養者名簿）（⑤の場合）'!$BD64,IF(RW$19&lt;='様式３（療養者名簿）（⑤の場合）'!$BE64,1,0),0),0)</f>
        <v>0</v>
      </c>
      <c r="RX59" s="257">
        <f>IF(RX$19-'様式３（療養者名簿）（⑤の場合）'!$BD64+1&lt;=15,IF(RX$19&gt;='様式３（療養者名簿）（⑤の場合）'!$BD64,IF(RX$19&lt;='様式３（療養者名簿）（⑤の場合）'!$BE64,1,0),0),0)</f>
        <v>0</v>
      </c>
      <c r="RY59" s="257">
        <f>IF(RY$19-'様式３（療養者名簿）（⑤の場合）'!$BD64+1&lt;=15,IF(RY$19&gt;='様式３（療養者名簿）（⑤の場合）'!$BD64,IF(RY$19&lt;='様式３（療養者名簿）（⑤の場合）'!$BE64,1,0),0),0)</f>
        <v>0</v>
      </c>
      <c r="RZ59" s="257">
        <f>IF(RZ$19-'様式３（療養者名簿）（⑤の場合）'!$BD64+1&lt;=15,IF(RZ$19&gt;='様式３（療養者名簿）（⑤の場合）'!$BD64,IF(RZ$19&lt;='様式３（療養者名簿）（⑤の場合）'!$BE64,1,0),0),0)</f>
        <v>0</v>
      </c>
      <c r="SA59" s="257">
        <f>IF(SA$19-'様式３（療養者名簿）（⑤の場合）'!$BD64+1&lt;=15,IF(SA$19&gt;='様式３（療養者名簿）（⑤の場合）'!$BD64,IF(SA$19&lt;='様式３（療養者名簿）（⑤の場合）'!$BE64,1,0),0),0)</f>
        <v>0</v>
      </c>
      <c r="SB59" s="257">
        <f>IF(SB$19-'様式３（療養者名簿）（⑤の場合）'!$BD64+1&lt;=15,IF(SB$19&gt;='様式３（療養者名簿）（⑤の場合）'!$BD64,IF(SB$19&lt;='様式３（療養者名簿）（⑤の場合）'!$BE64,1,0),0),0)</f>
        <v>0</v>
      </c>
      <c r="SC59" s="257">
        <f>IF(SC$19-'様式３（療養者名簿）（⑤の場合）'!$BD64+1&lt;=15,IF(SC$19&gt;='様式３（療養者名簿）（⑤の場合）'!$BD64,IF(SC$19&lt;='様式３（療養者名簿）（⑤の場合）'!$BE64,1,0),0),0)</f>
        <v>0</v>
      </c>
      <c r="SD59" s="257">
        <f>IF(SD$19-'様式３（療養者名簿）（⑤の場合）'!$BD64+1&lt;=15,IF(SD$19&gt;='様式３（療養者名簿）（⑤の場合）'!$BD64,IF(SD$19&lt;='様式３（療養者名簿）（⑤の場合）'!$BE64,1,0),0),0)</f>
        <v>0</v>
      </c>
      <c r="SE59" s="257">
        <f>IF(SE$19-'様式３（療養者名簿）（⑤の場合）'!$BD64+1&lt;=15,IF(SE$19&gt;='様式３（療養者名簿）（⑤の場合）'!$BD64,IF(SE$19&lt;='様式３（療養者名簿）（⑤の場合）'!$BE64,1,0),0),0)</f>
        <v>0</v>
      </c>
      <c r="SF59" s="257">
        <f>IF(SF$19-'様式３（療養者名簿）（⑤の場合）'!$BD64+1&lt;=15,IF(SF$19&gt;='様式３（療養者名簿）（⑤の場合）'!$BD64,IF(SF$19&lt;='様式３（療養者名簿）（⑤の場合）'!$BE64,1,0),0),0)</f>
        <v>0</v>
      </c>
      <c r="SG59" s="257">
        <f>IF(SG$19-'様式３（療養者名簿）（⑤の場合）'!$BD64+1&lt;=15,IF(SG$19&gt;='様式３（療養者名簿）（⑤の場合）'!$BD64,IF(SG$19&lt;='様式３（療養者名簿）（⑤の場合）'!$BE64,1,0),0),0)</f>
        <v>0</v>
      </c>
      <c r="SH59" s="257">
        <f>IF(SH$19-'様式３（療養者名簿）（⑤の場合）'!$BD64+1&lt;=15,IF(SH$19&gt;='様式３（療養者名簿）（⑤の場合）'!$BD64,IF(SH$19&lt;='様式３（療養者名簿）（⑤の場合）'!$BE64,1,0),0),0)</f>
        <v>0</v>
      </c>
      <c r="SI59" s="257">
        <f>IF(SI$19-'様式３（療養者名簿）（⑤の場合）'!$BD64+1&lt;=15,IF(SI$19&gt;='様式３（療養者名簿）（⑤の場合）'!$BD64,IF(SI$19&lt;='様式３（療養者名簿）（⑤の場合）'!$BE64,1,0),0),0)</f>
        <v>0</v>
      </c>
      <c r="SJ59" s="257">
        <f>IF(SJ$19-'様式３（療養者名簿）（⑤の場合）'!$BD64+1&lt;=15,IF(SJ$19&gt;='様式３（療養者名簿）（⑤の場合）'!$BD64,IF(SJ$19&lt;='様式３（療養者名簿）（⑤の場合）'!$BE64,1,0),0),0)</f>
        <v>0</v>
      </c>
      <c r="SK59" s="257">
        <f>IF(SK$19-'様式３（療養者名簿）（⑤の場合）'!$BD64+1&lt;=15,IF(SK$19&gt;='様式３（療養者名簿）（⑤の場合）'!$BD64,IF(SK$19&lt;='様式３（療養者名簿）（⑤の場合）'!$BE64,1,0),0),0)</f>
        <v>0</v>
      </c>
      <c r="SL59" s="257">
        <f>IF(SL$19-'様式３（療養者名簿）（⑤の場合）'!$BD64+1&lt;=15,IF(SL$19&gt;='様式３（療養者名簿）（⑤の場合）'!$BD64,IF(SL$19&lt;='様式３（療養者名簿）（⑤の場合）'!$BE64,1,0),0),0)</f>
        <v>0</v>
      </c>
      <c r="SM59" s="257">
        <f>IF(SM$19-'様式３（療養者名簿）（⑤の場合）'!$BD64+1&lt;=15,IF(SM$19&gt;='様式３（療養者名簿）（⑤の場合）'!$BD64,IF(SM$19&lt;='様式３（療養者名簿）（⑤の場合）'!$BE64,1,0),0),0)</f>
        <v>0</v>
      </c>
      <c r="SN59" s="257">
        <f>IF(SN$19-'様式３（療養者名簿）（⑤の場合）'!$BD64+1&lt;=15,IF(SN$19&gt;='様式３（療養者名簿）（⑤の場合）'!$BD64,IF(SN$19&lt;='様式３（療養者名簿）（⑤の場合）'!$BE64,1,0),0),0)</f>
        <v>0</v>
      </c>
      <c r="SO59" s="257">
        <f>IF(SO$19-'様式３（療養者名簿）（⑤の場合）'!$BD64+1&lt;=15,IF(SO$19&gt;='様式３（療養者名簿）（⑤の場合）'!$BD64,IF(SO$19&lt;='様式３（療養者名簿）（⑤の場合）'!$BE64,1,0),0),0)</f>
        <v>0</v>
      </c>
      <c r="SP59" s="257">
        <f>IF(SP$19-'様式３（療養者名簿）（⑤の場合）'!$BD64+1&lt;=15,IF(SP$19&gt;='様式３（療養者名簿）（⑤の場合）'!$BD64,IF(SP$19&lt;='様式３（療養者名簿）（⑤の場合）'!$BE64,1,0),0),0)</f>
        <v>0</v>
      </c>
      <c r="SQ59" s="257">
        <f>IF(SQ$19-'様式３（療養者名簿）（⑤の場合）'!$BD64+1&lt;=15,IF(SQ$19&gt;='様式３（療養者名簿）（⑤の場合）'!$BD64,IF(SQ$19&lt;='様式３（療養者名簿）（⑤の場合）'!$BE64,1,0),0),0)</f>
        <v>0</v>
      </c>
      <c r="SR59" s="257">
        <f>IF(SR$19-'様式３（療養者名簿）（⑤の場合）'!$BD64+1&lt;=15,IF(SR$19&gt;='様式３（療養者名簿）（⑤の場合）'!$BD64,IF(SR$19&lt;='様式３（療養者名簿）（⑤の場合）'!$BE64,1,0),0),0)</f>
        <v>0</v>
      </c>
      <c r="SS59" s="257">
        <f>IF(SS$19-'様式３（療養者名簿）（⑤の場合）'!$BD64+1&lt;=15,IF(SS$19&gt;='様式３（療養者名簿）（⑤の場合）'!$BD64,IF(SS$19&lt;='様式３（療養者名簿）（⑤の場合）'!$BE64,1,0),0),0)</f>
        <v>0</v>
      </c>
      <c r="ST59" s="257">
        <f>IF(ST$19-'様式３（療養者名簿）（⑤の場合）'!$BD64+1&lt;=15,IF(ST$19&gt;='様式３（療養者名簿）（⑤の場合）'!$BD64,IF(ST$19&lt;='様式３（療養者名簿）（⑤の場合）'!$BE64,1,0),0),0)</f>
        <v>0</v>
      </c>
      <c r="SU59" s="257">
        <f>IF(SU$19-'様式３（療養者名簿）（⑤の場合）'!$BD64+1&lt;=15,IF(SU$19&gt;='様式３（療養者名簿）（⑤の場合）'!$BD64,IF(SU$19&lt;='様式３（療養者名簿）（⑤の場合）'!$BE64,1,0),0),0)</f>
        <v>0</v>
      </c>
      <c r="SV59" s="257">
        <f>IF(SV$19-'様式３（療養者名簿）（⑤の場合）'!$BD64+1&lt;=15,IF(SV$19&gt;='様式３（療養者名簿）（⑤の場合）'!$BD64,IF(SV$19&lt;='様式３（療養者名簿）（⑤の場合）'!$BE64,1,0),0),0)</f>
        <v>0</v>
      </c>
      <c r="SW59" s="257">
        <f>IF(SW$19-'様式３（療養者名簿）（⑤の場合）'!$BD64+1&lt;=15,IF(SW$19&gt;='様式３（療養者名簿）（⑤の場合）'!$BD64,IF(SW$19&lt;='様式３（療養者名簿）（⑤の場合）'!$BE64,1,0),0),0)</f>
        <v>0</v>
      </c>
      <c r="SX59" s="257">
        <f>IF(SX$19-'様式３（療養者名簿）（⑤の場合）'!$BD64+1&lt;=15,IF(SX$19&gt;='様式３（療養者名簿）（⑤の場合）'!$BD64,IF(SX$19&lt;='様式３（療養者名簿）（⑤の場合）'!$BE64,1,0),0),0)</f>
        <v>0</v>
      </c>
      <c r="SY59" s="257">
        <f>IF(SY$19-'様式３（療養者名簿）（⑤の場合）'!$BD64+1&lt;=15,IF(SY$19&gt;='様式３（療養者名簿）（⑤の場合）'!$BD64,IF(SY$19&lt;='様式３（療養者名簿）（⑤の場合）'!$BE64,1,0),0),0)</f>
        <v>0</v>
      </c>
      <c r="SZ59" s="257">
        <f>IF(SZ$19-'様式３（療養者名簿）（⑤の場合）'!$BD64+1&lt;=15,IF(SZ$19&gt;='様式３（療養者名簿）（⑤の場合）'!$BD64,IF(SZ$19&lt;='様式３（療養者名簿）（⑤の場合）'!$BE64,1,0),0),0)</f>
        <v>0</v>
      </c>
      <c r="TA59" s="257">
        <f>IF(TA$19-'様式３（療養者名簿）（⑤の場合）'!$BD64+1&lt;=15,IF(TA$19&gt;='様式３（療養者名簿）（⑤の場合）'!$BD64,IF(TA$19&lt;='様式３（療養者名簿）（⑤の場合）'!$BE64,1,0),0),0)</f>
        <v>0</v>
      </c>
      <c r="TB59" s="257">
        <f>IF(TB$19-'様式３（療養者名簿）（⑤の場合）'!$BD64+1&lt;=15,IF(TB$19&gt;='様式３（療養者名簿）（⑤の場合）'!$BD64,IF(TB$19&lt;='様式３（療養者名簿）（⑤の場合）'!$BE64,1,0),0),0)</f>
        <v>0</v>
      </c>
      <c r="TC59" s="257">
        <f>IF(TC$19-'様式３（療養者名簿）（⑤の場合）'!$BD64+1&lt;=15,IF(TC$19&gt;='様式３（療養者名簿）（⑤の場合）'!$BD64,IF(TC$19&lt;='様式３（療養者名簿）（⑤の場合）'!$BE64,1,0),0),0)</f>
        <v>0</v>
      </c>
      <c r="TD59" s="257">
        <f>IF(TD$19-'様式３（療養者名簿）（⑤の場合）'!$BD64+1&lt;=15,IF(TD$19&gt;='様式３（療養者名簿）（⑤の場合）'!$BD64,IF(TD$19&lt;='様式３（療養者名簿）（⑤の場合）'!$BE64,1,0),0),0)</f>
        <v>0</v>
      </c>
      <c r="TE59" s="257">
        <f>IF(TE$19-'様式３（療養者名簿）（⑤の場合）'!$BD64+1&lt;=15,IF(TE$19&gt;='様式３（療養者名簿）（⑤の場合）'!$BD64,IF(TE$19&lt;='様式３（療養者名簿）（⑤の場合）'!$BE64,1,0),0),0)</f>
        <v>0</v>
      </c>
      <c r="TF59" s="257">
        <f>IF(TF$19-'様式３（療養者名簿）（⑤の場合）'!$BD64+1&lt;=15,IF(TF$19&gt;='様式３（療養者名簿）（⑤の場合）'!$BD64,IF(TF$19&lt;='様式３（療養者名簿）（⑤の場合）'!$BE64,1,0),0),0)</f>
        <v>0</v>
      </c>
      <c r="TG59" s="257">
        <f>IF(TG$19-'様式３（療養者名簿）（⑤の場合）'!$BD64+1&lt;=15,IF(TG$19&gt;='様式３（療養者名簿）（⑤の場合）'!$BD64,IF(TG$19&lt;='様式３（療養者名簿）（⑤の場合）'!$BE64,1,0),0),0)</f>
        <v>0</v>
      </c>
      <c r="TH59" s="257">
        <f>IF(TH$19-'様式３（療養者名簿）（⑤の場合）'!$BD64+1&lt;=15,IF(TH$19&gt;='様式３（療養者名簿）（⑤の場合）'!$BD64,IF(TH$19&lt;='様式３（療養者名簿）（⑤の場合）'!$BE64,1,0),0),0)</f>
        <v>0</v>
      </c>
      <c r="TI59" s="257">
        <f>IF(TI$19-'様式３（療養者名簿）（⑤の場合）'!$BD64+1&lt;=15,IF(TI$19&gt;='様式３（療養者名簿）（⑤の場合）'!$BD64,IF(TI$19&lt;='様式３（療養者名簿）（⑤の場合）'!$BE64,1,0),0),0)</f>
        <v>0</v>
      </c>
      <c r="TJ59" s="257">
        <f>IF(TJ$19-'様式３（療養者名簿）（⑤の場合）'!$BD64+1&lt;=15,IF(TJ$19&gt;='様式３（療養者名簿）（⑤の場合）'!$BD64,IF(TJ$19&lt;='様式３（療養者名簿）（⑤の場合）'!$BE64,1,0),0),0)</f>
        <v>0</v>
      </c>
      <c r="TK59" s="257">
        <f>IF(TK$19-'様式３（療養者名簿）（⑤の場合）'!$BD64+1&lt;=15,IF(TK$19&gt;='様式３（療養者名簿）（⑤の場合）'!$BD64,IF(TK$19&lt;='様式３（療養者名簿）（⑤の場合）'!$BE64,1,0),0),0)</f>
        <v>0</v>
      </c>
      <c r="TL59" s="257">
        <f>IF(TL$19-'様式３（療養者名簿）（⑤の場合）'!$BD64+1&lt;=15,IF(TL$19&gt;='様式３（療養者名簿）（⑤の場合）'!$BD64,IF(TL$19&lt;='様式３（療養者名簿）（⑤の場合）'!$BE64,1,0),0),0)</f>
        <v>0</v>
      </c>
      <c r="TM59" s="257">
        <f>IF(TM$19-'様式３（療養者名簿）（⑤の場合）'!$BD64+1&lt;=15,IF(TM$19&gt;='様式３（療養者名簿）（⑤の場合）'!$BD64,IF(TM$19&lt;='様式３（療養者名簿）（⑤の場合）'!$BE64,1,0),0),0)</f>
        <v>0</v>
      </c>
      <c r="TN59" s="257">
        <f>IF(TN$19-'様式３（療養者名簿）（⑤の場合）'!$BD64+1&lt;=15,IF(TN$19&gt;='様式３（療養者名簿）（⑤の場合）'!$BD64,IF(TN$19&lt;='様式３（療養者名簿）（⑤の場合）'!$BE64,1,0),0),0)</f>
        <v>0</v>
      </c>
      <c r="TO59" s="257">
        <f>IF(TO$19-'様式３（療養者名簿）（⑤の場合）'!$BD64+1&lt;=15,IF(TO$19&gt;='様式３（療養者名簿）（⑤の場合）'!$BD64,IF(TO$19&lt;='様式３（療養者名簿）（⑤の場合）'!$BE64,1,0),0),0)</f>
        <v>0</v>
      </c>
      <c r="TP59" s="257">
        <f>IF(TP$19-'様式３（療養者名簿）（⑤の場合）'!$BD64+1&lt;=15,IF(TP$19&gt;='様式３（療養者名簿）（⑤の場合）'!$BD64,IF(TP$19&lt;='様式３（療養者名簿）（⑤の場合）'!$BE64,1,0),0),0)</f>
        <v>0</v>
      </c>
      <c r="TQ59" s="257">
        <f>IF(TQ$19-'様式３（療養者名簿）（⑤の場合）'!$BD64+1&lt;=15,IF(TQ$19&gt;='様式３（療養者名簿）（⑤の場合）'!$BD64,IF(TQ$19&lt;='様式３（療養者名簿）（⑤の場合）'!$BE64,1,0),0),0)</f>
        <v>0</v>
      </c>
      <c r="TR59" s="257">
        <f>IF(TR$19-'様式３（療養者名簿）（⑤の場合）'!$BD64+1&lt;=15,IF(TR$19&gt;='様式３（療養者名簿）（⑤の場合）'!$BD64,IF(TR$19&lt;='様式３（療養者名簿）（⑤の場合）'!$BE64,1,0),0),0)</f>
        <v>0</v>
      </c>
      <c r="TS59" s="257">
        <f>IF(TS$19-'様式３（療養者名簿）（⑤の場合）'!$BD64+1&lt;=15,IF(TS$19&gt;='様式３（療養者名簿）（⑤の場合）'!$BD64,IF(TS$19&lt;='様式３（療養者名簿）（⑤の場合）'!$BE64,1,0),0),0)</f>
        <v>0</v>
      </c>
      <c r="TT59" s="257">
        <f>IF(TT$19-'様式３（療養者名簿）（⑤の場合）'!$BD64+1&lt;=15,IF(TT$19&gt;='様式３（療養者名簿）（⑤の場合）'!$BD64,IF(TT$19&lt;='様式３（療養者名簿）（⑤の場合）'!$BE64,1,0),0),0)</f>
        <v>0</v>
      </c>
      <c r="TU59" s="257">
        <f>IF(TU$19-'様式３（療養者名簿）（⑤の場合）'!$BD64+1&lt;=15,IF(TU$19&gt;='様式３（療養者名簿）（⑤の場合）'!$BD64,IF(TU$19&lt;='様式３（療養者名簿）（⑤の場合）'!$BE64,1,0),0),0)</f>
        <v>0</v>
      </c>
      <c r="TV59" s="257">
        <f>IF(TV$19-'様式３（療養者名簿）（⑤の場合）'!$BD64+1&lt;=15,IF(TV$19&gt;='様式３（療養者名簿）（⑤の場合）'!$BD64,IF(TV$19&lt;='様式３（療養者名簿）（⑤の場合）'!$BE64,1,0),0),0)</f>
        <v>0</v>
      </c>
      <c r="TW59" s="257">
        <f>IF(TW$19-'様式３（療養者名簿）（⑤の場合）'!$BD64+1&lt;=15,IF(TW$19&gt;='様式３（療養者名簿）（⑤の場合）'!$BD64,IF(TW$19&lt;='様式３（療養者名簿）（⑤の場合）'!$BE64,1,0),0),0)</f>
        <v>0</v>
      </c>
      <c r="TX59" s="257">
        <f>IF(TX$19-'様式３（療養者名簿）（⑤の場合）'!$BD64+1&lt;=15,IF(TX$19&gt;='様式３（療養者名簿）（⑤の場合）'!$BD64,IF(TX$19&lt;='様式３（療養者名簿）（⑤の場合）'!$BE64,1,0),0),0)</f>
        <v>0</v>
      </c>
      <c r="TY59" s="257">
        <f>IF(TY$19-'様式３（療養者名簿）（⑤の場合）'!$BD64+1&lt;=15,IF(TY$19&gt;='様式３（療養者名簿）（⑤の場合）'!$BD64,IF(TY$19&lt;='様式３（療養者名簿）（⑤の場合）'!$BE64,1,0),0),0)</f>
        <v>0</v>
      </c>
      <c r="TZ59" s="257">
        <f>IF(TZ$19-'様式３（療養者名簿）（⑤の場合）'!$BD64+1&lt;=15,IF(TZ$19&gt;='様式３（療養者名簿）（⑤の場合）'!$BD64,IF(TZ$19&lt;='様式３（療養者名簿）（⑤の場合）'!$BE64,1,0),0),0)</f>
        <v>0</v>
      </c>
      <c r="UA59" s="257">
        <f>IF(UA$19-'様式３（療養者名簿）（⑤の場合）'!$BD64+1&lt;=15,IF(UA$19&gt;='様式３（療養者名簿）（⑤の場合）'!$BD64,IF(UA$19&lt;='様式３（療養者名簿）（⑤の場合）'!$BE64,1,0),0),0)</f>
        <v>0</v>
      </c>
      <c r="UB59" s="257">
        <f>IF(UB$19-'様式３（療養者名簿）（⑤の場合）'!$BD64+1&lt;=15,IF(UB$19&gt;='様式３（療養者名簿）（⑤の場合）'!$BD64,IF(UB$19&lt;='様式３（療養者名簿）（⑤の場合）'!$BE64,1,0),0),0)</f>
        <v>0</v>
      </c>
      <c r="UC59" s="257">
        <f>IF(UC$19-'様式３（療養者名簿）（⑤の場合）'!$BD64+1&lt;=15,IF(UC$19&gt;='様式３（療養者名簿）（⑤の場合）'!$BD64,IF(UC$19&lt;='様式３（療養者名簿）（⑤の場合）'!$BE64,1,0),0),0)</f>
        <v>0</v>
      </c>
      <c r="UD59" s="384">
        <f>IF(UD$19-'様式３（療養者名簿）（⑤の場合）'!$BD64+1&lt;=15,IF(UD$19&gt;='様式３（療養者名簿）（⑤の場合）'!$BD64,IF(UD$19&lt;='様式３（療養者名簿）（⑤の場合）'!$BE64,1,0),0),0)</f>
        <v>0</v>
      </c>
      <c r="UE59" s="384">
        <f>IF(UE$19-'様式３（療養者名簿）（⑤の場合）'!$BD64+1&lt;=15,IF(UE$19&gt;='様式３（療養者名簿）（⑤の場合）'!$BD64,IF(UE$19&lt;='様式３（療養者名簿）（⑤の場合）'!$BE64,1,0),0),0)</f>
        <v>0</v>
      </c>
      <c r="UF59" s="384">
        <f>IF(UF$19-'様式３（療養者名簿）（⑤の場合）'!$BD64+1&lt;=15,IF(UF$19&gt;='様式３（療養者名簿）（⑤の場合）'!$BD64,IF(UF$19&lt;='様式３（療養者名簿）（⑤の場合）'!$BE64,1,0),0),0)</f>
        <v>0</v>
      </c>
      <c r="UG59" s="384">
        <f>IF(UG$19-'様式３（療養者名簿）（⑤の場合）'!$BD64+1&lt;=15,IF(UG$19&gt;='様式３（療養者名簿）（⑤の場合）'!$BD64,IF(UG$19&lt;='様式３（療養者名簿）（⑤の場合）'!$BE64,1,0),0),0)</f>
        <v>0</v>
      </c>
      <c r="UH59" s="384">
        <f>IF(UH$19-'様式３（療養者名簿）（⑤の場合）'!$BD64+1&lt;=15,IF(UH$19&gt;='様式３（療養者名簿）（⑤の場合）'!$BD64,IF(UH$19&lt;='様式３（療養者名簿）（⑤の場合）'!$BE64,1,0),0),0)</f>
        <v>0</v>
      </c>
      <c r="UI59" s="384">
        <f>IF(UI$19-'様式３（療養者名簿）（⑤の場合）'!$BD64+1&lt;=15,IF(UI$19&gt;='様式３（療養者名簿）（⑤の場合）'!$BD64,IF(UI$19&lt;='様式３（療養者名簿）（⑤の場合）'!$BE64,1,0),0),0)</f>
        <v>0</v>
      </c>
      <c r="UJ59" s="384">
        <f>IF(UJ$19-'様式３（療養者名簿）（⑤の場合）'!$BD64+1&lt;=15,IF(UJ$19&gt;='様式３（療養者名簿）（⑤の場合）'!$BD64,IF(UJ$19&lt;='様式３（療養者名簿）（⑤の場合）'!$BE64,1,0),0),0)</f>
        <v>0</v>
      </c>
      <c r="UK59" s="384">
        <f>IF(UK$19-'様式３（療養者名簿）（⑤の場合）'!$BD64+1&lt;=15,IF(UK$19&gt;='様式３（療養者名簿）（⑤の場合）'!$BD64,IF(UK$19&lt;='様式３（療養者名簿）（⑤の場合）'!$BE64,1,0),0),0)</f>
        <v>0</v>
      </c>
      <c r="UL59" s="384">
        <f>IF(UL$19-'様式３（療養者名簿）（⑤の場合）'!$BD64+1&lt;=15,IF(UL$19&gt;='様式３（療養者名簿）（⑤の場合）'!$BD64,IF(UL$19&lt;='様式３（療養者名簿）（⑤の場合）'!$BE64,1,0),0),0)</f>
        <v>0</v>
      </c>
      <c r="UM59" s="384">
        <f>IF(UM$19-'様式３（療養者名簿）（⑤の場合）'!$BD64+1&lt;=15,IF(UM$19&gt;='様式３（療養者名簿）（⑤の場合）'!$BD64,IF(UM$19&lt;='様式３（療養者名簿）（⑤の場合）'!$BE64,1,0),0),0)</f>
        <v>0</v>
      </c>
      <c r="UN59" s="384">
        <f>IF(UN$19-'様式３（療養者名簿）（⑤の場合）'!$BD64+1&lt;=15,IF(UN$19&gt;='様式３（療養者名簿）（⑤の場合）'!$BD64,IF(UN$19&lt;='様式３（療養者名簿）（⑤の場合）'!$BE64,1,0),0),0)</f>
        <v>0</v>
      </c>
      <c r="UO59" s="384">
        <f>IF(UO$19-'様式３（療養者名簿）（⑤の場合）'!$BD64+1&lt;=15,IF(UO$19&gt;='様式３（療養者名簿）（⑤の場合）'!$BD64,IF(UO$19&lt;='様式３（療養者名簿）（⑤の場合）'!$BE64,1,0),0),0)</f>
        <v>0</v>
      </c>
      <c r="UP59" s="384">
        <f>IF(UP$19-'様式３（療養者名簿）（⑤の場合）'!$BD64+1&lt;=15,IF(UP$19&gt;='様式３（療養者名簿）（⑤の場合）'!$BD64,IF(UP$19&lt;='様式３（療養者名簿）（⑤の場合）'!$BE64,1,0),0),0)</f>
        <v>0</v>
      </c>
      <c r="UQ59" s="384">
        <f>IF(UQ$19-'様式３（療養者名簿）（⑤の場合）'!$BD64+1&lt;=15,IF(UQ$19&gt;='様式３（療養者名簿）（⑤の場合）'!$BD64,IF(UQ$19&lt;='様式３（療養者名簿）（⑤の場合）'!$BE64,1,0),0),0)</f>
        <v>0</v>
      </c>
      <c r="UR59" s="384">
        <f>IF(UR$19-'様式３（療養者名簿）（⑤の場合）'!$BD64+1&lt;=15,IF(UR$19&gt;='様式３（療養者名簿）（⑤の場合）'!$BD64,IF(UR$19&lt;='様式３（療養者名簿）（⑤の場合）'!$BE64,1,0),0),0)</f>
        <v>0</v>
      </c>
      <c r="US59" s="384">
        <f>IF(US$19-'様式３（療養者名簿）（⑤の場合）'!$BD64+1&lt;=15,IF(US$19&gt;='様式３（療養者名簿）（⑤の場合）'!$BD64,IF(US$19&lt;='様式３（療養者名簿）（⑤の場合）'!$BE64,1,0),0),0)</f>
        <v>0</v>
      </c>
      <c r="UT59" s="384">
        <f>IF(UT$19-'様式３（療養者名簿）（⑤の場合）'!$BD64+1&lt;=15,IF(UT$19&gt;='様式３（療養者名簿）（⑤の場合）'!$BD64,IF(UT$19&lt;='様式３（療養者名簿）（⑤の場合）'!$BE64,1,0),0),0)</f>
        <v>0</v>
      </c>
      <c r="UU59" s="384">
        <f>IF(UU$19-'様式３（療養者名簿）（⑤の場合）'!$BD64+1&lt;=15,IF(UU$19&gt;='様式３（療養者名簿）（⑤の場合）'!$BD64,IF(UU$19&lt;='様式３（療養者名簿）（⑤の場合）'!$BE64,1,0),0),0)</f>
        <v>0</v>
      </c>
      <c r="UV59" s="384">
        <f>IF(UV$19-'様式３（療養者名簿）（⑤の場合）'!$BD64+1&lt;=15,IF(UV$19&gt;='様式３（療養者名簿）（⑤の場合）'!$BD64,IF(UV$19&lt;='様式３（療養者名簿）（⑤の場合）'!$BE64,1,0),0),0)</f>
        <v>0</v>
      </c>
      <c r="UW59" s="384">
        <f>IF(UW$19-'様式３（療養者名簿）（⑤の場合）'!$BD64+1&lt;=15,IF(UW$19&gt;='様式３（療養者名簿）（⑤の場合）'!$BD64,IF(UW$19&lt;='様式３（療養者名簿）（⑤の場合）'!$BE64,1,0),0),0)</f>
        <v>0</v>
      </c>
      <c r="UX59" s="384">
        <f>IF(UX$19-'様式３（療養者名簿）（⑤の場合）'!$BD64+1&lt;=15,IF(UX$19&gt;='様式３（療養者名簿）（⑤の場合）'!$BD64,IF(UX$19&lt;='様式３（療養者名簿）（⑤の場合）'!$BE64,1,0),0),0)</f>
        <v>0</v>
      </c>
      <c r="UY59" s="384">
        <f>IF(UY$19-'様式３（療養者名簿）（⑤の場合）'!$BD64+1&lt;=15,IF(UY$19&gt;='様式３（療養者名簿）（⑤の場合）'!$BD64,IF(UY$19&lt;='様式３（療養者名簿）（⑤の場合）'!$BE64,1,0),0),0)</f>
        <v>0</v>
      </c>
      <c r="UZ59" s="384">
        <f>IF(UZ$19-'様式３（療養者名簿）（⑤の場合）'!$BD64+1&lt;=15,IF(UZ$19&gt;='様式３（療養者名簿）（⑤の場合）'!$BD64,IF(UZ$19&lt;='様式３（療養者名簿）（⑤の場合）'!$BE64,1,0),0),0)</f>
        <v>0</v>
      </c>
      <c r="VA59" s="384">
        <f>IF(VA$19-'様式３（療養者名簿）（⑤の場合）'!$BD64+1&lt;=15,IF(VA$19&gt;='様式３（療養者名簿）（⑤の場合）'!$BD64,IF(VA$19&lt;='様式３（療養者名簿）（⑤の場合）'!$BE64,1,0),0),0)</f>
        <v>0</v>
      </c>
      <c r="VB59" s="384">
        <f>IF(VB$19-'様式３（療養者名簿）（⑤の場合）'!$BD64+1&lt;=15,IF(VB$19&gt;='様式３（療養者名簿）（⑤の場合）'!$BD64,IF(VB$19&lt;='様式３（療養者名簿）（⑤の場合）'!$BE64,1,0),0),0)</f>
        <v>0</v>
      </c>
      <c r="VC59" s="384">
        <f>IF(VC$19-'様式３（療養者名簿）（⑤の場合）'!$BD64+1&lt;=15,IF(VC$19&gt;='様式３（療養者名簿）（⑤の場合）'!$BD64,IF(VC$19&lt;='様式３（療養者名簿）（⑤の場合）'!$BE64,1,0),0),0)</f>
        <v>0</v>
      </c>
      <c r="VD59" s="384">
        <f>IF(VD$19-'様式３（療養者名簿）（⑤の場合）'!$BD64+1&lt;=15,IF(VD$19&gt;='様式３（療養者名簿）（⑤の場合）'!$BD64,IF(VD$19&lt;='様式３（療養者名簿）（⑤の場合）'!$BE64,1,0),0),0)</f>
        <v>0</v>
      </c>
      <c r="VE59" s="384">
        <f>IF(VE$19-'様式３（療養者名簿）（⑤の場合）'!$BD64+1&lt;=15,IF(VE$19&gt;='様式３（療養者名簿）（⑤の場合）'!$BD64,IF(VE$19&lt;='様式３（療養者名簿）（⑤の場合）'!$BE64,1,0),0),0)</f>
        <v>0</v>
      </c>
      <c r="VF59" s="384">
        <f>IF(VF$19-'様式３（療養者名簿）（⑤の場合）'!$BD64+1&lt;=15,IF(VF$19&gt;='様式３（療養者名簿）（⑤の場合）'!$BD64,IF(VF$19&lt;='様式３（療養者名簿）（⑤の場合）'!$BE64,1,0),0),0)</f>
        <v>0</v>
      </c>
      <c r="VG59" s="384">
        <f>IF(VG$19-'様式３（療養者名簿）（⑤の場合）'!$BD64+1&lt;=15,IF(VG$19&gt;='様式３（療養者名簿）（⑤の場合）'!$BD64,IF(VG$19&lt;='様式３（療養者名簿）（⑤の場合）'!$BE64,1,0),0),0)</f>
        <v>0</v>
      </c>
      <c r="VH59" s="384">
        <f>IF(VH$19-'様式３（療養者名簿）（⑤の場合）'!$BD64+1&lt;=15,IF(VH$19&gt;='様式３（療養者名簿）（⑤の場合）'!$BD64,IF(VH$19&lt;='様式３（療養者名簿）（⑤の場合）'!$BE64,1,0),0),0)</f>
        <v>0</v>
      </c>
      <c r="VI59" s="384">
        <f>IF(VI$19-'様式３（療養者名簿）（⑤の場合）'!$BD64+1&lt;=15,IF(VI$19&gt;='様式３（療養者名簿）（⑤の場合）'!$BD64,IF(VI$19&lt;='様式３（療養者名簿）（⑤の場合）'!$BE64,1,0),0),0)</f>
        <v>0</v>
      </c>
      <c r="VJ59" s="384">
        <f>IF(VJ$19-'様式３（療養者名簿）（⑤の場合）'!$BD64+1&lt;=15,IF(VJ$19&gt;='様式３（療養者名簿）（⑤の場合）'!$BD64,IF(VJ$19&lt;='様式３（療養者名簿）（⑤の場合）'!$BE64,1,0),0),0)</f>
        <v>0</v>
      </c>
      <c r="VK59" s="384">
        <f>IF(VK$19-'様式３（療養者名簿）（⑤の場合）'!$BD64+1&lt;=15,IF(VK$19&gt;='様式３（療養者名簿）（⑤の場合）'!$BD64,IF(VK$19&lt;='様式３（療養者名簿）（⑤の場合）'!$BE64,1,0),0),0)</f>
        <v>0</v>
      </c>
      <c r="VL59" s="384">
        <f>IF(VL$19-'様式３（療養者名簿）（⑤の場合）'!$BD64+1&lt;=15,IF(VL$19&gt;='様式３（療養者名簿）（⑤の場合）'!$BD64,IF(VL$19&lt;='様式３（療養者名簿）（⑤の場合）'!$BE64,1,0),0),0)</f>
        <v>0</v>
      </c>
      <c r="VM59" s="384">
        <f>IF(VM$19-'様式３（療養者名簿）（⑤の場合）'!$BD64+1&lt;=15,IF(VM$19&gt;='様式３（療養者名簿）（⑤の場合）'!$BD64,IF(VM$19&lt;='様式３（療養者名簿）（⑤の場合）'!$BE64,1,0),0),0)</f>
        <v>0</v>
      </c>
      <c r="VN59" s="384">
        <f>IF(VN$19-'様式３（療養者名簿）（⑤の場合）'!$BD64+1&lt;=15,IF(VN$19&gt;='様式３（療養者名簿）（⑤の場合）'!$BD64,IF(VN$19&lt;='様式３（療養者名簿）（⑤の場合）'!$BE64,1,0),0),0)</f>
        <v>0</v>
      </c>
      <c r="VO59" s="384">
        <f>IF(VO$19-'様式３（療養者名簿）（⑤の場合）'!$BD64+1&lt;=15,IF(VO$19&gt;='様式３（療養者名簿）（⑤の場合）'!$BD64,IF(VO$19&lt;='様式３（療養者名簿）（⑤の場合）'!$BE64,1,0),0),0)</f>
        <v>0</v>
      </c>
      <c r="VP59" s="384">
        <f>IF(VP$19-'様式３（療養者名簿）（⑤の場合）'!$BD64+1&lt;=15,IF(VP$19&gt;='様式３（療養者名簿）（⑤の場合）'!$BD64,IF(VP$19&lt;='様式３（療養者名簿）（⑤の場合）'!$BE64,1,0),0),0)</f>
        <v>0</v>
      </c>
      <c r="VQ59" s="384">
        <f>IF(VQ$19-'様式３（療養者名簿）（⑤の場合）'!$BD64+1&lt;=15,IF(VQ$19&gt;='様式３（療養者名簿）（⑤の場合）'!$BD64,IF(VQ$19&lt;='様式３（療養者名簿）（⑤の場合）'!$BE64,1,0),0),0)</f>
        <v>0</v>
      </c>
      <c r="VR59" s="384">
        <f>IF(VR$19-'様式３（療養者名簿）（⑤の場合）'!$BD64+1&lt;=15,IF(VR$19&gt;='様式３（療養者名簿）（⑤の場合）'!$BD64,IF(VR$19&lt;='様式３（療養者名簿）（⑤の場合）'!$BE64,1,0),0),0)</f>
        <v>0</v>
      </c>
      <c r="VS59" s="384">
        <f>IF(VS$19-'様式３（療養者名簿）（⑤の場合）'!$BD64+1&lt;=15,IF(VS$19&gt;='様式３（療養者名簿）（⑤の場合）'!$BD64,IF(VS$19&lt;='様式３（療養者名簿）（⑤の場合）'!$BE64,1,0),0),0)</f>
        <v>0</v>
      </c>
      <c r="VT59" s="384">
        <f>IF(VT$19-'様式３（療養者名簿）（⑤の場合）'!$BD64+1&lt;=15,IF(VT$19&gt;='様式３（療養者名簿）（⑤の場合）'!$BD64,IF(VT$19&lt;='様式３（療養者名簿）（⑤の場合）'!$BE64,1,0),0),0)</f>
        <v>0</v>
      </c>
      <c r="VU59" s="384">
        <f>IF(VU$19-'様式３（療養者名簿）（⑤の場合）'!$BD64+1&lt;=15,IF(VU$19&gt;='様式３（療養者名簿）（⑤の場合）'!$BD64,IF(VU$19&lt;='様式３（療養者名簿）（⑤の場合）'!$BE64,1,0),0),0)</f>
        <v>0</v>
      </c>
      <c r="VV59" s="384">
        <f>IF(VV$19-'様式３（療養者名簿）（⑤の場合）'!$BD64+1&lt;=15,IF(VV$19&gt;='様式３（療養者名簿）（⑤の場合）'!$BD64,IF(VV$19&lt;='様式３（療養者名簿）（⑤の場合）'!$BE64,1,0),0),0)</f>
        <v>0</v>
      </c>
      <c r="VW59" s="384">
        <f>IF(VW$19-'様式３（療養者名簿）（⑤の場合）'!$BD64+1&lt;=15,IF(VW$19&gt;='様式３（療養者名簿）（⑤の場合）'!$BD64,IF(VW$19&lt;='様式３（療養者名簿）（⑤の場合）'!$BE64,1,0),0),0)</f>
        <v>0</v>
      </c>
      <c r="VX59" s="384">
        <f>IF(VX$19-'様式３（療養者名簿）（⑤の場合）'!$BD64+1&lt;=15,IF(VX$19&gt;='様式３（療養者名簿）（⑤の場合）'!$BD64,IF(VX$19&lt;='様式３（療養者名簿）（⑤の場合）'!$BE64,1,0),0),0)</f>
        <v>0</v>
      </c>
      <c r="VY59" s="384">
        <f>IF(VY$19-'様式３（療養者名簿）（⑤の場合）'!$BD64+1&lt;=15,IF(VY$19&gt;='様式３（療養者名簿）（⑤の場合）'!$BD64,IF(VY$19&lt;='様式３（療養者名簿）（⑤の場合）'!$BE64,1,0),0),0)</f>
        <v>0</v>
      </c>
      <c r="VZ59" s="384">
        <f>IF(VZ$19-'様式３（療養者名簿）（⑤の場合）'!$BD64+1&lt;=15,IF(VZ$19&gt;='様式３（療養者名簿）（⑤の場合）'!$BD64,IF(VZ$19&lt;='様式３（療養者名簿）（⑤の場合）'!$BE64,1,0),0),0)</f>
        <v>0</v>
      </c>
      <c r="WA59" s="384">
        <f>IF(WA$19-'様式３（療養者名簿）（⑤の場合）'!$BD64+1&lt;=15,IF(WA$19&gt;='様式３（療養者名簿）（⑤の場合）'!$BD64,IF(WA$19&lt;='様式３（療養者名簿）（⑤の場合）'!$BE64,1,0),0),0)</f>
        <v>0</v>
      </c>
      <c r="WB59" s="384">
        <f>IF(WB$19-'様式３（療養者名簿）（⑤の場合）'!$BD64+1&lt;=15,IF(WB$19&gt;='様式３（療養者名簿）（⑤の場合）'!$BD64,IF(WB$19&lt;='様式３（療養者名簿）（⑤の場合）'!$BE64,1,0),0),0)</f>
        <v>0</v>
      </c>
      <c r="WC59" s="384">
        <f>IF(WC$19-'様式３（療養者名簿）（⑤の場合）'!$BD64+1&lt;=15,IF(WC$19&gt;='様式３（療養者名簿）（⑤の場合）'!$BD64,IF(WC$19&lt;='様式３（療養者名簿）（⑤の場合）'!$BE64,1,0),0),0)</f>
        <v>0</v>
      </c>
      <c r="WD59" s="384">
        <f>IF(WD$19-'様式３（療養者名簿）（⑤の場合）'!$BD64+1&lt;=15,IF(WD$19&gt;='様式３（療養者名簿）（⑤の場合）'!$BD64,IF(WD$19&lt;='様式３（療養者名簿）（⑤の場合）'!$BE64,1,0),0),0)</f>
        <v>0</v>
      </c>
      <c r="WE59" s="384">
        <f>IF(WE$19-'様式３（療養者名簿）（⑤の場合）'!$BD64+1&lt;=15,IF(WE$19&gt;='様式３（療養者名簿）（⑤の場合）'!$BD64,IF(WE$19&lt;='様式３（療養者名簿）（⑤の場合）'!$BE64,1,0),0),0)</f>
        <v>0</v>
      </c>
      <c r="WF59" s="384">
        <f>IF(WF$19-'様式３（療養者名簿）（⑤の場合）'!$BD64+1&lt;=15,IF(WF$19&gt;='様式３（療養者名簿）（⑤の場合）'!$BD64,IF(WF$19&lt;='様式３（療養者名簿）（⑤の場合）'!$BE64,1,0),0),0)</f>
        <v>0</v>
      </c>
      <c r="WG59" s="384">
        <f>IF(WG$19-'様式３（療養者名簿）（⑤の場合）'!$BD64+1&lt;=15,IF(WG$19&gt;='様式３（療養者名簿）（⑤の場合）'!$BD64,IF(WG$19&lt;='様式３（療養者名簿）（⑤の場合）'!$BE64,1,0),0),0)</f>
        <v>0</v>
      </c>
      <c r="WH59" s="384">
        <f>IF(WH$19-'様式３（療養者名簿）（⑤の場合）'!$BD64+1&lt;=15,IF(WH$19&gt;='様式３（療養者名簿）（⑤の場合）'!$BD64,IF(WH$19&lt;='様式３（療養者名簿）（⑤の場合）'!$BE64,1,0),0),0)</f>
        <v>0</v>
      </c>
      <c r="WI59" s="384">
        <f>IF(WI$19-'様式３（療養者名簿）（⑤の場合）'!$BD64+1&lt;=15,IF(WI$19&gt;='様式３（療養者名簿）（⑤の場合）'!$BD64,IF(WI$19&lt;='様式３（療養者名簿）（⑤の場合）'!$BE64,1,0),0),0)</f>
        <v>0</v>
      </c>
      <c r="WJ59" s="384">
        <f>IF(WJ$19-'様式３（療養者名簿）（⑤の場合）'!$BD64+1&lt;=15,IF(WJ$19&gt;='様式３（療養者名簿）（⑤の場合）'!$BD64,IF(WJ$19&lt;='様式３（療養者名簿）（⑤の場合）'!$BE64,1,0),0),0)</f>
        <v>0</v>
      </c>
      <c r="WK59" s="384">
        <f>IF(WK$19-'様式３（療養者名簿）（⑤の場合）'!$BD64+1&lt;=15,IF(WK$19&gt;='様式３（療養者名簿）（⑤の場合）'!$BD64,IF(WK$19&lt;='様式３（療養者名簿）（⑤の場合）'!$BE64,1,0),0),0)</f>
        <v>0</v>
      </c>
      <c r="WL59" s="384">
        <f>IF(WL$19-'様式３（療養者名簿）（⑤の場合）'!$BD64+1&lt;=15,IF(WL$19&gt;='様式３（療養者名簿）（⑤の場合）'!$BD64,IF(WL$19&lt;='様式３（療養者名簿）（⑤の場合）'!$BE64,1,0),0),0)</f>
        <v>0</v>
      </c>
      <c r="WM59" s="384">
        <f>IF(WM$19-'様式３（療養者名簿）（⑤の場合）'!$BD64+1&lt;=15,IF(WM$19&gt;='様式３（療養者名簿）（⑤の場合）'!$BD64,IF(WM$19&lt;='様式３（療養者名簿）（⑤の場合）'!$BE64,1,0),0),0)</f>
        <v>0</v>
      </c>
      <c r="WN59" s="384">
        <f>IF(WN$19-'様式３（療養者名簿）（⑤の場合）'!$BD64+1&lt;=15,IF(WN$19&gt;='様式３（療養者名簿）（⑤の場合）'!$BD64,IF(WN$19&lt;='様式３（療養者名簿）（⑤の場合）'!$BE64,1,0),0),0)</f>
        <v>0</v>
      </c>
      <c r="WO59" s="384">
        <f>IF(WO$19-'様式３（療養者名簿）（⑤の場合）'!$BD64+1&lt;=15,IF(WO$19&gt;='様式３（療養者名簿）（⑤の場合）'!$BD64,IF(WO$19&lt;='様式３（療養者名簿）（⑤の場合）'!$BE64,1,0),0),0)</f>
        <v>0</v>
      </c>
      <c r="WP59" s="384">
        <f>IF(WP$19-'様式３（療養者名簿）（⑤の場合）'!$BD64+1&lt;=15,IF(WP$19&gt;='様式３（療養者名簿）（⑤の場合）'!$BD64,IF(WP$19&lt;='様式３（療養者名簿）（⑤の場合）'!$BE64,1,0),0),0)</f>
        <v>0</v>
      </c>
      <c r="WQ59" s="384">
        <f>IF(WQ$19-'様式３（療養者名簿）（⑤の場合）'!$BD64+1&lt;=15,IF(WQ$19&gt;='様式３（療養者名簿）（⑤の場合）'!$BD64,IF(WQ$19&lt;='様式３（療養者名簿）（⑤の場合）'!$BE64,1,0),0),0)</f>
        <v>0</v>
      </c>
      <c r="WR59" s="384">
        <f>IF(WR$19-'様式３（療養者名簿）（⑤の場合）'!$BD64+1&lt;=15,IF(WR$19&gt;='様式３（療養者名簿）（⑤の場合）'!$BD64,IF(WR$19&lt;='様式３（療養者名簿）（⑤の場合）'!$BE64,1,0),0),0)</f>
        <v>0</v>
      </c>
      <c r="WS59" s="384">
        <f>IF(WS$19-'様式３（療養者名簿）（⑤の場合）'!$BD64+1&lt;=15,IF(WS$19&gt;='様式３（療養者名簿）（⑤の場合）'!$BD64,IF(WS$19&lt;='様式３（療養者名簿）（⑤の場合）'!$BE64,1,0),0),0)</f>
        <v>0</v>
      </c>
      <c r="WT59" s="384">
        <f>IF(WT$19-'様式３（療養者名簿）（⑤の場合）'!$BD64+1&lt;=15,IF(WT$19&gt;='様式３（療養者名簿）（⑤の場合）'!$BD64,IF(WT$19&lt;='様式３（療養者名簿）（⑤の場合）'!$BE64,1,0),0),0)</f>
        <v>0</v>
      </c>
      <c r="WU59" s="384">
        <f>IF(WU$19-'様式３（療養者名簿）（⑤の場合）'!$BD64+1&lt;=15,IF(WU$19&gt;='様式３（療養者名簿）（⑤の場合）'!$BD64,IF(WU$19&lt;='様式３（療養者名簿）（⑤の場合）'!$BE64,1,0),0),0)</f>
        <v>0</v>
      </c>
      <c r="WV59" s="384">
        <f>IF(WV$19-'様式３（療養者名簿）（⑤の場合）'!$BD64+1&lt;=15,IF(WV$19&gt;='様式３（療養者名簿）（⑤の場合）'!$BD64,IF(WV$19&lt;='様式３（療養者名簿）（⑤の場合）'!$BE64,1,0),0),0)</f>
        <v>0</v>
      </c>
      <c r="WW59" s="384">
        <f>IF(WW$19-'様式３（療養者名簿）（⑤の場合）'!$BD64+1&lt;=15,IF(WW$19&gt;='様式３（療養者名簿）（⑤の場合）'!$BD64,IF(WW$19&lt;='様式３（療養者名簿）（⑤の場合）'!$BE64,1,0),0),0)</f>
        <v>0</v>
      </c>
      <c r="WX59" s="384">
        <f>IF(WX$19-'様式３（療養者名簿）（⑤の場合）'!$BD64+1&lt;=15,IF(WX$19&gt;='様式３（療養者名簿）（⑤の場合）'!$BD64,IF(WX$19&lt;='様式３（療養者名簿）（⑤の場合）'!$BE64,1,0),0),0)</f>
        <v>0</v>
      </c>
      <c r="WY59" s="384">
        <f>IF(WY$19-'様式３（療養者名簿）（⑤の場合）'!$BD64+1&lt;=15,IF(WY$19&gt;='様式３（療養者名簿）（⑤の場合）'!$BD64,IF(WY$19&lt;='様式３（療養者名簿）（⑤の場合）'!$BE64,1,0),0),0)</f>
        <v>0</v>
      </c>
      <c r="WZ59" s="384">
        <f>IF(WZ$19-'様式３（療養者名簿）（⑤の場合）'!$BD64+1&lt;=15,IF(WZ$19&gt;='様式３（療養者名簿）（⑤の場合）'!$BD64,IF(WZ$19&lt;='様式３（療養者名簿）（⑤の場合）'!$BE64,1,0),0),0)</f>
        <v>0</v>
      </c>
      <c r="XA59" s="384">
        <f>IF(XA$19-'様式３（療養者名簿）（⑤の場合）'!$BD64+1&lt;=15,IF(XA$19&gt;='様式３（療養者名簿）（⑤の場合）'!$BD64,IF(XA$19&lt;='様式３（療養者名簿）（⑤の場合）'!$BE64,1,0),0),0)</f>
        <v>0</v>
      </c>
      <c r="XB59" s="384">
        <f>IF(XB$19-'様式３（療養者名簿）（⑤の場合）'!$BD64+1&lt;=15,IF(XB$19&gt;='様式３（療養者名簿）（⑤の場合）'!$BD64,IF(XB$19&lt;='様式３（療養者名簿）（⑤の場合）'!$BE64,1,0),0),0)</f>
        <v>0</v>
      </c>
      <c r="XC59" s="384">
        <f>IF(XC$19-'様式３（療養者名簿）（⑤の場合）'!$BD64+1&lt;=15,IF(XC$19&gt;='様式３（療養者名簿）（⑤の場合）'!$BD64,IF(XC$19&lt;='様式３（療養者名簿）（⑤の場合）'!$BE64,1,0),0),0)</f>
        <v>0</v>
      </c>
      <c r="XD59" s="384">
        <f>IF(XD$19-'様式３（療養者名簿）（⑤の場合）'!$BD64+1&lt;=15,IF(XD$19&gt;='様式３（療養者名簿）（⑤の場合）'!$BD64,IF(XD$19&lt;='様式３（療養者名簿）（⑤の場合）'!$BE64,1,0),0),0)</f>
        <v>0</v>
      </c>
      <c r="XE59" s="384">
        <f>IF(XE$19-'様式３（療養者名簿）（⑤の場合）'!$BD64+1&lt;=15,IF(XE$19&gt;='様式３（療養者名簿）（⑤の場合）'!$BD64,IF(XE$19&lt;='様式３（療養者名簿）（⑤の場合）'!$BE64,1,0),0),0)</f>
        <v>0</v>
      </c>
      <c r="XF59" s="384">
        <f>IF(XF$19-'様式３（療養者名簿）（⑤の場合）'!$BD64+1&lt;=15,IF(XF$19&gt;='様式３（療養者名簿）（⑤の場合）'!$BD64,IF(XF$19&lt;='様式３（療養者名簿）（⑤の場合）'!$BE64,1,0),0),0)</f>
        <v>0</v>
      </c>
      <c r="XG59" s="384">
        <f>IF(XG$19-'様式３（療養者名簿）（⑤の場合）'!$BD64+1&lt;=15,IF(XG$19&gt;='様式３（療養者名簿）（⑤の場合）'!$BD64,IF(XG$19&lt;='様式３（療養者名簿）（⑤の場合）'!$BE64,1,0),0),0)</f>
        <v>0</v>
      </c>
      <c r="XH59" s="384">
        <f>IF(XH$19-'様式３（療養者名簿）（⑤の場合）'!$BD64+1&lt;=15,IF(XH$19&gt;='様式３（療養者名簿）（⑤の場合）'!$BD64,IF(XH$19&lt;='様式３（療養者名簿）（⑤の場合）'!$BE64,1,0),0),0)</f>
        <v>0</v>
      </c>
      <c r="XI59" s="384">
        <f>IF(XI$19-'様式３（療養者名簿）（⑤の場合）'!$BD64+1&lt;=15,IF(XI$19&gt;='様式３（療養者名簿）（⑤の場合）'!$BD64,IF(XI$19&lt;='様式３（療養者名簿）（⑤の場合）'!$BE64,1,0),0),0)</f>
        <v>0</v>
      </c>
      <c r="XJ59" s="384">
        <f>IF(XJ$19-'様式３（療養者名簿）（⑤の場合）'!$BD64+1&lt;=15,IF(XJ$19&gt;='様式３（療養者名簿）（⑤の場合）'!$BD64,IF(XJ$19&lt;='様式３（療養者名簿）（⑤の場合）'!$BE64,1,0),0),0)</f>
        <v>0</v>
      </c>
      <c r="XK59" s="384">
        <f>IF(XK$19-'様式３（療養者名簿）（⑤の場合）'!$BD64+1&lt;=15,IF(XK$19&gt;='様式３（療養者名簿）（⑤の場合）'!$BD64,IF(XK$19&lt;='様式３（療養者名簿）（⑤の場合）'!$BE64,1,0),0),0)</f>
        <v>0</v>
      </c>
      <c r="XL59" s="384">
        <f>IF(XL$19-'様式３（療養者名簿）（⑤の場合）'!$BD64+1&lt;=15,IF(XL$19&gt;='様式３（療養者名簿）（⑤の場合）'!$BD64,IF(XL$19&lt;='様式３（療養者名簿）（⑤の場合）'!$BE64,1,0),0),0)</f>
        <v>0</v>
      </c>
      <c r="XM59" s="384">
        <f>IF(XM$19-'様式３（療養者名簿）（⑤の場合）'!$BD64+1&lt;=15,IF(XM$19&gt;='様式３（療養者名簿）（⑤の場合）'!$BD64,IF(XM$19&lt;='様式３（療養者名簿）（⑤の場合）'!$BE64,1,0),0),0)</f>
        <v>0</v>
      </c>
      <c r="XN59" s="384">
        <f>IF(XN$19-'様式３（療養者名簿）（⑤の場合）'!$BD64+1&lt;=15,IF(XN$19&gt;='様式３（療養者名簿）（⑤の場合）'!$BD64,IF(XN$19&lt;='様式３（療養者名簿）（⑤の場合）'!$BE64,1,0),0),0)</f>
        <v>0</v>
      </c>
      <c r="XO59" s="384">
        <f>IF(XO$19-'様式３（療養者名簿）（⑤の場合）'!$BD64+1&lt;=15,IF(XO$19&gt;='様式３（療養者名簿）（⑤の場合）'!$BD64,IF(XO$19&lt;='様式３（療養者名簿）（⑤の場合）'!$BE64,1,0),0),0)</f>
        <v>0</v>
      </c>
      <c r="XP59" s="384">
        <f>IF(XP$19-'様式３（療養者名簿）（⑤の場合）'!$BD64+1&lt;=15,IF(XP$19&gt;='様式３（療養者名簿）（⑤の場合）'!$BD64,IF(XP$19&lt;='様式３（療養者名簿）（⑤の場合）'!$BE64,1,0),0),0)</f>
        <v>0</v>
      </c>
      <c r="XQ59" s="384">
        <f>IF(XQ$19-'様式３（療養者名簿）（⑤の場合）'!$BD64+1&lt;=15,IF(XQ$19&gt;='様式３（療養者名簿）（⑤の場合）'!$BD64,IF(XQ$19&lt;='様式３（療養者名簿）（⑤の場合）'!$BE64,1,0),0),0)</f>
        <v>0</v>
      </c>
      <c r="XR59" s="384">
        <f>IF(XR$19-'様式３（療養者名簿）（⑤の場合）'!$BD64+1&lt;=15,IF(XR$19&gt;='様式３（療養者名簿）（⑤の場合）'!$BD64,IF(XR$19&lt;='様式３（療養者名簿）（⑤の場合）'!$BE64,1,0),0),0)</f>
        <v>0</v>
      </c>
      <c r="XS59" s="384">
        <f>IF(XS$19-'様式３（療養者名簿）（⑤の場合）'!$BD64+1&lt;=15,IF(XS$19&gt;='様式３（療養者名簿）（⑤の場合）'!$BD64,IF(XS$19&lt;='様式３（療養者名簿）（⑤の場合）'!$BE64,1,0),0),0)</f>
        <v>0</v>
      </c>
      <c r="XT59" s="384">
        <f>IF(XT$19-'様式３（療養者名簿）（⑤の場合）'!$BD64+1&lt;=15,IF(XT$19&gt;='様式３（療養者名簿）（⑤の場合）'!$BD64,IF(XT$19&lt;='様式３（療養者名簿）（⑤の場合）'!$BE64,1,0),0),0)</f>
        <v>0</v>
      </c>
      <c r="XU59" s="384">
        <f>IF(XU$19-'様式３（療養者名簿）（⑤の場合）'!$BD64+1&lt;=15,IF(XU$19&gt;='様式３（療養者名簿）（⑤の場合）'!$BD64,IF(XU$19&lt;='様式３（療養者名簿）（⑤の場合）'!$BE64,1,0),0),0)</f>
        <v>0</v>
      </c>
      <c r="XV59" s="384">
        <f>IF(XV$19-'様式３（療養者名簿）（⑤の場合）'!$BD64+1&lt;=15,IF(XV$19&gt;='様式３（療養者名簿）（⑤の場合）'!$BD64,IF(XV$19&lt;='様式３（療養者名簿）（⑤の場合）'!$BE64,1,0),0),0)</f>
        <v>0</v>
      </c>
      <c r="XW59" s="384">
        <f>IF(XW$19-'様式３（療養者名簿）（⑤の場合）'!$BD64+1&lt;=15,IF(XW$19&gt;='様式３（療養者名簿）（⑤の場合）'!$BD64,IF(XW$19&lt;='様式３（療養者名簿）（⑤の場合）'!$BE64,1,0),0),0)</f>
        <v>0</v>
      </c>
      <c r="XX59" s="384">
        <f>IF(XX$19-'様式３（療養者名簿）（⑤の場合）'!$BD64+1&lt;=15,IF(XX$19&gt;='様式３（療養者名簿）（⑤の場合）'!$BD64,IF(XX$19&lt;='様式３（療養者名簿）（⑤の場合）'!$BE64,1,0),0),0)</f>
        <v>0</v>
      </c>
      <c r="XY59" s="384">
        <f>IF(XY$19-'様式３（療養者名簿）（⑤の場合）'!$BD64+1&lt;=15,IF(XY$19&gt;='様式３（療養者名簿）（⑤の場合）'!$BD64,IF(XY$19&lt;='様式３（療養者名簿）（⑤の場合）'!$BE64,1,0),0),0)</f>
        <v>0</v>
      </c>
      <c r="XZ59" s="384">
        <f>IF(XZ$19-'様式３（療養者名簿）（⑤の場合）'!$BD64+1&lt;=15,IF(XZ$19&gt;='様式３（療養者名簿）（⑤の場合）'!$BD64,IF(XZ$19&lt;='様式３（療養者名簿）（⑤の場合）'!$BE64,1,0),0),0)</f>
        <v>0</v>
      </c>
      <c r="YA59" s="384">
        <f>IF(YA$19-'様式３（療養者名簿）（⑤の場合）'!$BD64+1&lt;=15,IF(YA$19&gt;='様式３（療養者名簿）（⑤の場合）'!$BD64,IF(YA$19&lt;='様式３（療養者名簿）（⑤の場合）'!$BE64,1,0),0),0)</f>
        <v>0</v>
      </c>
      <c r="YB59" s="384">
        <f>IF(YB$19-'様式３（療養者名簿）（⑤の場合）'!$BD64+1&lt;=15,IF(YB$19&gt;='様式３（療養者名簿）（⑤の場合）'!$BD64,IF(YB$19&lt;='様式３（療養者名簿）（⑤の場合）'!$BE64,1,0),0),0)</f>
        <v>0</v>
      </c>
      <c r="YC59" s="384">
        <f>IF(YC$19-'様式３（療養者名簿）（⑤の場合）'!$BD64+1&lt;=15,IF(YC$19&gt;='様式３（療養者名簿）（⑤の場合）'!$BD64,IF(YC$19&lt;='様式３（療養者名簿）（⑤の場合）'!$BE64,1,0),0),0)</f>
        <v>0</v>
      </c>
      <c r="YD59" s="384">
        <f>IF(YD$19-'様式３（療養者名簿）（⑤の場合）'!$BD64+1&lt;=15,IF(YD$19&gt;='様式３（療養者名簿）（⑤の場合）'!$BD64,IF(YD$19&lt;='様式３（療養者名簿）（⑤の場合）'!$BE64,1,0),0),0)</f>
        <v>0</v>
      </c>
      <c r="YE59" s="384">
        <f>IF(YE$19-'様式３（療養者名簿）（⑤の場合）'!$BD64+1&lt;=15,IF(YE$19&gt;='様式３（療養者名簿）（⑤の場合）'!$BD64,IF(YE$19&lt;='様式３（療養者名簿）（⑤の場合）'!$BE64,1,0),0),0)</f>
        <v>0</v>
      </c>
      <c r="YF59" s="384">
        <f>IF(YF$19-'様式３（療養者名簿）（⑤の場合）'!$BD64+1&lt;=15,IF(YF$19&gt;='様式３（療養者名簿）（⑤の場合）'!$BD64,IF(YF$19&lt;='様式３（療養者名簿）（⑤の場合）'!$BE64,1,0),0),0)</f>
        <v>0</v>
      </c>
      <c r="YG59" s="384">
        <f>IF(YG$19-'様式３（療養者名簿）（⑤の場合）'!$BD64+1&lt;=15,IF(YG$19&gt;='様式３（療養者名簿）（⑤の場合）'!$BD64,IF(YG$19&lt;='様式３（療養者名簿）（⑤の場合）'!$BE64,1,0),0),0)</f>
        <v>0</v>
      </c>
      <c r="YH59" s="384">
        <f>IF(YH$19-'様式３（療養者名簿）（⑤の場合）'!$BD64+1&lt;=15,IF(YH$19&gt;='様式３（療養者名簿）（⑤の場合）'!$BD64,IF(YH$19&lt;='様式３（療養者名簿）（⑤の場合）'!$BE64,1,0),0),0)</f>
        <v>0</v>
      </c>
      <c r="YI59" s="384">
        <f>IF(YI$19-'様式３（療養者名簿）（⑤の場合）'!$BD64+1&lt;=15,IF(YI$19&gt;='様式３（療養者名簿）（⑤の場合）'!$BD64,IF(YI$19&lt;='様式３（療養者名簿）（⑤の場合）'!$BE64,1,0),0),0)</f>
        <v>0</v>
      </c>
      <c r="YJ59" s="384">
        <f>IF(YJ$19-'様式３（療養者名簿）（⑤の場合）'!$BD64+1&lt;=15,IF(YJ$19&gt;='様式３（療養者名簿）（⑤の場合）'!$BD64,IF(YJ$19&lt;='様式３（療養者名簿）（⑤の場合）'!$BE64,1,0),0),0)</f>
        <v>0</v>
      </c>
      <c r="YK59" s="384">
        <f>IF(YK$19-'様式３（療養者名簿）（⑤の場合）'!$BD64+1&lt;=15,IF(YK$19&gt;='様式３（療養者名簿）（⑤の場合）'!$BD64,IF(YK$19&lt;='様式３（療養者名簿）（⑤の場合）'!$BE64,1,0),0),0)</f>
        <v>0</v>
      </c>
      <c r="YL59" s="384">
        <f>IF(YL$19-'様式３（療養者名簿）（⑤の場合）'!$BD64+1&lt;=15,IF(YL$19&gt;='様式３（療養者名簿）（⑤の場合）'!$BD64,IF(YL$19&lt;='様式３（療養者名簿）（⑤の場合）'!$BE64,1,0),0),0)</f>
        <v>0</v>
      </c>
      <c r="YM59" s="384">
        <f>IF(YM$19-'様式３（療養者名簿）（⑤の場合）'!$BD64+1&lt;=15,IF(YM$19&gt;='様式３（療養者名簿）（⑤の場合）'!$BD64,IF(YM$19&lt;='様式３（療養者名簿）（⑤の場合）'!$BE64,1,0),0),0)</f>
        <v>0</v>
      </c>
      <c r="YN59" s="384">
        <f>IF(YN$19-'様式３（療養者名簿）（⑤の場合）'!$BD64+1&lt;=15,IF(YN$19&gt;='様式３（療養者名簿）（⑤の場合）'!$BD64,IF(YN$19&lt;='様式３（療養者名簿）（⑤の場合）'!$BE64,1,0),0),0)</f>
        <v>0</v>
      </c>
      <c r="YO59" s="384">
        <f>IF(YO$19-'様式３（療養者名簿）（⑤の場合）'!$BD64+1&lt;=15,IF(YO$19&gt;='様式３（療養者名簿）（⑤の場合）'!$BD64,IF(YO$19&lt;='様式３（療養者名簿）（⑤の場合）'!$BE64,1,0),0),0)</f>
        <v>0</v>
      </c>
      <c r="YP59" s="384">
        <f>IF(YP$19-'様式３（療養者名簿）（⑤の場合）'!$BD64+1&lt;=15,IF(YP$19&gt;='様式３（療養者名簿）（⑤の場合）'!$BD64,IF(YP$19&lt;='様式３（療養者名簿）（⑤の場合）'!$BE64,1,0),0),0)</f>
        <v>0</v>
      </c>
      <c r="YQ59" s="384">
        <f>IF(YQ$19-'様式３（療養者名簿）（⑤の場合）'!$BD64+1&lt;=15,IF(YQ$19&gt;='様式３（療養者名簿）（⑤の場合）'!$BD64,IF(YQ$19&lt;='様式３（療養者名簿）（⑤の場合）'!$BE64,1,0),0),0)</f>
        <v>0</v>
      </c>
      <c r="YR59" s="384">
        <f>IF(YR$19-'様式３（療養者名簿）（⑤の場合）'!$BD64+1&lt;=15,IF(YR$19&gt;='様式３（療養者名簿）（⑤の場合）'!$BD64,IF(YR$19&lt;='様式３（療養者名簿）（⑤の場合）'!$BE64,1,0),0),0)</f>
        <v>0</v>
      </c>
      <c r="YS59" s="384">
        <f>IF(YS$19-'様式３（療養者名簿）（⑤の場合）'!$BD64+1&lt;=15,IF(YS$19&gt;='様式３（療養者名簿）（⑤の場合）'!$BD64,IF(YS$19&lt;='様式３（療養者名簿）（⑤の場合）'!$BE64,1,0),0),0)</f>
        <v>0</v>
      </c>
      <c r="YT59" s="384">
        <f>IF(YT$19-'様式３（療養者名簿）（⑤の場合）'!$BD64+1&lt;=15,IF(YT$19&gt;='様式３（療養者名簿）（⑤の場合）'!$BD64,IF(YT$19&lt;='様式３（療養者名簿）（⑤の場合）'!$BE64,1,0),0),0)</f>
        <v>0</v>
      </c>
      <c r="YU59" s="384">
        <f>IF(YU$19-'様式３（療養者名簿）（⑤の場合）'!$BD64+1&lt;=15,IF(YU$19&gt;='様式３（療養者名簿）（⑤の場合）'!$BD64,IF(YU$19&lt;='様式３（療養者名簿）（⑤の場合）'!$BE64,1,0),0),0)</f>
        <v>0</v>
      </c>
      <c r="YV59" s="384">
        <f>IF(YV$19-'様式３（療養者名簿）（⑤の場合）'!$BD64+1&lt;=15,IF(YV$19&gt;='様式３（療養者名簿）（⑤の場合）'!$BD64,IF(YV$19&lt;='様式３（療養者名簿）（⑤の場合）'!$BE64,1,0),0),0)</f>
        <v>0</v>
      </c>
      <c r="YW59" s="384">
        <f>IF(YW$19-'様式３（療養者名簿）（⑤の場合）'!$BD64+1&lt;=15,IF(YW$19&gt;='様式３（療養者名簿）（⑤の場合）'!$BD64,IF(YW$19&lt;='様式３（療養者名簿）（⑤の場合）'!$BE64,1,0),0),0)</f>
        <v>0</v>
      </c>
      <c r="YX59" s="384">
        <f>IF(YX$19-'様式３（療養者名簿）（⑤の場合）'!$BD64+1&lt;=15,IF(YX$19&gt;='様式３（療養者名簿）（⑤の場合）'!$BD64,IF(YX$19&lt;='様式３（療養者名簿）（⑤の場合）'!$BE64,1,0),0),0)</f>
        <v>0</v>
      </c>
      <c r="YY59" s="384">
        <f>IF(YY$19-'様式３（療養者名簿）（⑤の場合）'!$BD64+1&lt;=15,IF(YY$19&gt;='様式３（療養者名簿）（⑤の場合）'!$BD64,IF(YY$19&lt;='様式３（療養者名簿）（⑤の場合）'!$BE64,1,0),0),0)</f>
        <v>0</v>
      </c>
      <c r="YZ59" s="384">
        <f>IF(YZ$19-'様式３（療養者名簿）（⑤の場合）'!$BD64+1&lt;=15,IF(YZ$19&gt;='様式３（療養者名簿）（⑤の場合）'!$BD64,IF(YZ$19&lt;='様式３（療養者名簿）（⑤の場合）'!$BE64,1,0),0),0)</f>
        <v>0</v>
      </c>
      <c r="ZA59" s="384">
        <f>IF(ZA$19-'様式３（療養者名簿）（⑤の場合）'!$BD64+1&lt;=15,IF(ZA$19&gt;='様式３（療養者名簿）（⑤の場合）'!$BD64,IF(ZA$19&lt;='様式３（療養者名簿）（⑤の場合）'!$BE64,1,0),0),0)</f>
        <v>0</v>
      </c>
      <c r="ZB59" s="384">
        <f>IF(ZB$19-'様式３（療養者名簿）（⑤の場合）'!$BD64+1&lt;=15,IF(ZB$19&gt;='様式３（療養者名簿）（⑤の場合）'!$BD64,IF(ZB$19&lt;='様式３（療養者名簿）（⑤の場合）'!$BE64,1,0),0),0)</f>
        <v>0</v>
      </c>
      <c r="ZC59" s="384">
        <f>IF(ZC$19-'様式３（療養者名簿）（⑤の場合）'!$BD64+1&lt;=15,IF(ZC$19&gt;='様式３（療養者名簿）（⑤の場合）'!$BD64,IF(ZC$19&lt;='様式３（療養者名簿）（⑤の場合）'!$BE64,1,0),0),0)</f>
        <v>0</v>
      </c>
      <c r="ZD59" s="384">
        <f>IF(ZD$19-'様式３（療養者名簿）（⑤の場合）'!$BD64+1&lt;=15,IF(ZD$19&gt;='様式３（療養者名簿）（⑤の場合）'!$BD64,IF(ZD$19&lt;='様式３（療養者名簿）（⑤の場合）'!$BE64,1,0),0),0)</f>
        <v>0</v>
      </c>
      <c r="ZE59" s="384">
        <f>IF(ZE$19-'様式３（療養者名簿）（⑤の場合）'!$BD64+1&lt;=15,IF(ZE$19&gt;='様式３（療養者名簿）（⑤の場合）'!$BD64,IF(ZE$19&lt;='様式３（療養者名簿）（⑤の場合）'!$BE64,1,0),0),0)</f>
        <v>0</v>
      </c>
      <c r="ZF59" s="384">
        <f>IF(ZF$19-'様式３（療養者名簿）（⑤の場合）'!$BD64+1&lt;=15,IF(ZF$19&gt;='様式３（療養者名簿）（⑤の場合）'!$BD64,IF(ZF$19&lt;='様式３（療養者名簿）（⑤の場合）'!$BE64,1,0),0),0)</f>
        <v>0</v>
      </c>
      <c r="ZG59" s="384">
        <f>IF(ZG$19-'様式３（療養者名簿）（⑤の場合）'!$BD64+1&lt;=15,IF(ZG$19&gt;='様式３（療養者名簿）（⑤の場合）'!$BD64,IF(ZG$19&lt;='様式３（療養者名簿）（⑤の場合）'!$BE64,1,0),0),0)</f>
        <v>0</v>
      </c>
      <c r="ZH59" s="384">
        <f>IF(ZH$19-'様式３（療養者名簿）（⑤の場合）'!$BD64+1&lt;=15,IF(ZH$19&gt;='様式３（療養者名簿）（⑤の場合）'!$BD64,IF(ZH$19&lt;='様式３（療養者名簿）（⑤の場合）'!$BE64,1,0),0),0)</f>
        <v>0</v>
      </c>
      <c r="ZI59" s="384">
        <f>IF(ZI$19-'様式３（療養者名簿）（⑤の場合）'!$BD64+1&lt;=15,IF(ZI$19&gt;='様式３（療養者名簿）（⑤の場合）'!$BD64,IF(ZI$19&lt;='様式３（療養者名簿）（⑤の場合）'!$BE64,1,0),0),0)</f>
        <v>0</v>
      </c>
      <c r="ZJ59" s="384">
        <f>IF(ZJ$19-'様式３（療養者名簿）（⑤の場合）'!$BD64+1&lt;=15,IF(ZJ$19&gt;='様式３（療養者名簿）（⑤の場合）'!$BD64,IF(ZJ$19&lt;='様式３（療養者名簿）（⑤の場合）'!$BE64,1,0),0),0)</f>
        <v>0</v>
      </c>
      <c r="ZK59" s="384">
        <f>IF(ZK$19-'様式３（療養者名簿）（⑤の場合）'!$BD64+1&lt;=15,IF(ZK$19&gt;='様式３（療養者名簿）（⑤の場合）'!$BD64,IF(ZK$19&lt;='様式３（療養者名簿）（⑤の場合）'!$BE64,1,0),0),0)</f>
        <v>0</v>
      </c>
      <c r="ZL59" s="384">
        <f>IF(ZL$19-'様式３（療養者名簿）（⑤の場合）'!$BD64+1&lt;=15,IF(ZL$19&gt;='様式３（療養者名簿）（⑤の場合）'!$BD64,IF(ZL$19&lt;='様式３（療養者名簿）（⑤の場合）'!$BE64,1,0),0),0)</f>
        <v>0</v>
      </c>
      <c r="ZM59" s="384">
        <f>IF(ZM$19-'様式３（療養者名簿）（⑤の場合）'!$BD64+1&lt;=15,IF(ZM$19&gt;='様式３（療養者名簿）（⑤の場合）'!$BD64,IF(ZM$19&lt;='様式３（療養者名簿）（⑤の場合）'!$BE64,1,0),0),0)</f>
        <v>0</v>
      </c>
      <c r="ZN59" s="384">
        <f>IF(ZN$19-'様式３（療養者名簿）（⑤の場合）'!$BD64+1&lt;=15,IF(ZN$19&gt;='様式３（療養者名簿）（⑤の場合）'!$BD64,IF(ZN$19&lt;='様式３（療養者名簿）（⑤の場合）'!$BE64,1,0),0),0)</f>
        <v>0</v>
      </c>
      <c r="ZO59" s="384">
        <f>IF(ZO$19-'様式３（療養者名簿）（⑤の場合）'!$BD64+1&lt;=15,IF(ZO$19&gt;='様式３（療養者名簿）（⑤の場合）'!$BD64,IF(ZO$19&lt;='様式３（療養者名簿）（⑤の場合）'!$BE64,1,0),0),0)</f>
        <v>0</v>
      </c>
      <c r="ZP59" s="384">
        <f>IF(ZP$19-'様式３（療養者名簿）（⑤の場合）'!$BD64+1&lt;=15,IF(ZP$19&gt;='様式３（療養者名簿）（⑤の場合）'!$BD64,IF(ZP$19&lt;='様式３（療養者名簿）（⑤の場合）'!$BE64,1,0),0),0)</f>
        <v>0</v>
      </c>
      <c r="ZQ59" s="384">
        <f>IF(ZQ$19-'様式３（療養者名簿）（⑤の場合）'!$BD64+1&lt;=15,IF(ZQ$19&gt;='様式３（療養者名簿）（⑤の場合）'!$BD64,IF(ZQ$19&lt;='様式３（療養者名簿）（⑤の場合）'!$BE64,1,0),0),0)</f>
        <v>0</v>
      </c>
      <c r="ZR59" s="384">
        <f>IF(ZR$19-'様式３（療養者名簿）（⑤の場合）'!$BD64+1&lt;=15,IF(ZR$19&gt;='様式３（療養者名簿）（⑤の場合）'!$BD64,IF(ZR$19&lt;='様式３（療養者名簿）（⑤の場合）'!$BE64,1,0),0),0)</f>
        <v>0</v>
      </c>
      <c r="ZS59" s="384">
        <f>IF(ZS$19-'様式３（療養者名簿）（⑤の場合）'!$BD64+1&lt;=15,IF(ZS$19&gt;='様式３（療養者名簿）（⑤の場合）'!$BD64,IF(ZS$19&lt;='様式３（療養者名簿）（⑤の場合）'!$BE64,1,0),0),0)</f>
        <v>0</v>
      </c>
      <c r="ZT59" s="384">
        <f>IF(ZT$19-'様式３（療養者名簿）（⑤の場合）'!$BD64+1&lt;=15,IF(ZT$19&gt;='様式３（療養者名簿）（⑤の場合）'!$BD64,IF(ZT$19&lt;='様式３（療養者名簿）（⑤の場合）'!$BE64,1,0),0),0)</f>
        <v>0</v>
      </c>
      <c r="ZU59" s="384">
        <f>IF(ZU$19-'様式３（療養者名簿）（⑤の場合）'!$BD64+1&lt;=15,IF(ZU$19&gt;='様式３（療養者名簿）（⑤の場合）'!$BD64,IF(ZU$19&lt;='様式３（療養者名簿）（⑤の場合）'!$BE64,1,0),0),0)</f>
        <v>0</v>
      </c>
      <c r="ZV59" s="384">
        <f>IF(ZV$19-'様式３（療養者名簿）（⑤の場合）'!$BD64+1&lt;=15,IF(ZV$19&gt;='様式３（療養者名簿）（⑤の場合）'!$BD64,IF(ZV$19&lt;='様式３（療養者名簿）（⑤の場合）'!$BE64,1,0),0),0)</f>
        <v>0</v>
      </c>
      <c r="ZW59" s="384">
        <f>IF(ZW$19-'様式３（療養者名簿）（⑤の場合）'!$BD64+1&lt;=15,IF(ZW$19&gt;='様式３（療養者名簿）（⑤の場合）'!$BD64,IF(ZW$19&lt;='様式３（療養者名簿）（⑤の場合）'!$BE64,1,0),0),0)</f>
        <v>0</v>
      </c>
      <c r="ZX59" s="384">
        <f>IF(ZX$19-'様式３（療養者名簿）（⑤の場合）'!$BD64+1&lt;=15,IF(ZX$19&gt;='様式３（療養者名簿）（⑤の場合）'!$BD64,IF(ZX$19&lt;='様式３（療養者名簿）（⑤の場合）'!$BE64,1,0),0),0)</f>
        <v>0</v>
      </c>
      <c r="ZY59" s="384">
        <f>IF(ZY$19-'様式３（療養者名簿）（⑤の場合）'!$BD64+1&lt;=15,IF(ZY$19&gt;='様式３（療養者名簿）（⑤の場合）'!$BD64,IF(ZY$19&lt;='様式３（療養者名簿）（⑤の場合）'!$BE64,1,0),0),0)</f>
        <v>0</v>
      </c>
      <c r="ZZ59" s="384">
        <f>IF(ZZ$19-'様式３（療養者名簿）（⑤の場合）'!$BD64+1&lt;=15,IF(ZZ$19&gt;='様式３（療養者名簿）（⑤の場合）'!$BD64,IF(ZZ$19&lt;='様式３（療養者名簿）（⑤の場合）'!$BE64,1,0),0),0)</f>
        <v>0</v>
      </c>
      <c r="AAA59" s="384">
        <f>IF(AAA$19-'様式３（療養者名簿）（⑤の場合）'!$BD64+1&lt;=15,IF(AAA$19&gt;='様式３（療養者名簿）（⑤の場合）'!$BD64,IF(AAA$19&lt;='様式３（療養者名簿）（⑤の場合）'!$BE64,1,0),0),0)</f>
        <v>0</v>
      </c>
      <c r="AAB59" s="384">
        <f>IF(AAB$19-'様式３（療養者名簿）（⑤の場合）'!$BD64+1&lt;=15,IF(AAB$19&gt;='様式３（療養者名簿）（⑤の場合）'!$BD64,IF(AAB$19&lt;='様式３（療養者名簿）（⑤の場合）'!$BE64,1,0),0),0)</f>
        <v>0</v>
      </c>
      <c r="AAC59" s="384">
        <f>IF(AAC$19-'様式３（療養者名簿）（⑤の場合）'!$BD64+1&lt;=15,IF(AAC$19&gt;='様式３（療養者名簿）（⑤の場合）'!$BD64,IF(AAC$19&lt;='様式３（療養者名簿）（⑤の場合）'!$BE64,1,0),0),0)</f>
        <v>0</v>
      </c>
      <c r="AAD59" s="384">
        <f>IF(AAD$19-'様式３（療養者名簿）（⑤の場合）'!$BD64+1&lt;=15,IF(AAD$19&gt;='様式３（療養者名簿）（⑤の場合）'!$BD64,IF(AAD$19&lt;='様式３（療養者名簿）（⑤の場合）'!$BE64,1,0),0),0)</f>
        <v>0</v>
      </c>
      <c r="AAE59" s="384">
        <f>IF(AAE$19-'様式３（療養者名簿）（⑤の場合）'!$BD64+1&lt;=15,IF(AAE$19&gt;='様式３（療養者名簿）（⑤の場合）'!$BD64,IF(AAE$19&lt;='様式３（療養者名簿）（⑤の場合）'!$BE64,1,0),0),0)</f>
        <v>0</v>
      </c>
      <c r="AAF59" s="384">
        <f>IF(AAF$19-'様式３（療養者名簿）（⑤の場合）'!$BD64+1&lt;=15,IF(AAF$19&gt;='様式３（療養者名簿）（⑤の場合）'!$BD64,IF(AAF$19&lt;='様式３（療養者名簿）（⑤の場合）'!$BE64,1,0),0),0)</f>
        <v>0</v>
      </c>
      <c r="AAG59" s="384">
        <f>IF(AAG$19-'様式３（療養者名簿）（⑤の場合）'!$BD64+1&lt;=15,IF(AAG$19&gt;='様式３（療養者名簿）（⑤の場合）'!$BD64,IF(AAG$19&lt;='様式３（療養者名簿）（⑤の場合）'!$BE64,1,0),0),0)</f>
        <v>0</v>
      </c>
      <c r="AAH59" s="384">
        <f>IF(AAH$19-'様式３（療養者名簿）（⑤の場合）'!$BD64+1&lt;=15,IF(AAH$19&gt;='様式３（療養者名簿）（⑤の場合）'!$BD64,IF(AAH$19&lt;='様式３（療養者名簿）（⑤の場合）'!$BE64,1,0),0),0)</f>
        <v>0</v>
      </c>
      <c r="AAI59" s="384">
        <f>IF(AAI$19-'様式３（療養者名簿）（⑤の場合）'!$BD64+1&lt;=15,IF(AAI$19&gt;='様式３（療養者名簿）（⑤の場合）'!$BD64,IF(AAI$19&lt;='様式３（療養者名簿）（⑤の場合）'!$BE64,1,0),0),0)</f>
        <v>0</v>
      </c>
      <c r="AAJ59" s="384">
        <f>IF(AAJ$19-'様式３（療養者名簿）（⑤の場合）'!$BD64+1&lt;=15,IF(AAJ$19&gt;='様式３（療養者名簿）（⑤の場合）'!$BD64,IF(AAJ$19&lt;='様式３（療養者名簿）（⑤の場合）'!$BE64,1,0),0),0)</f>
        <v>0</v>
      </c>
      <c r="AAK59" s="384">
        <f>IF(AAK$19-'様式３（療養者名簿）（⑤の場合）'!$BD64+1&lt;=15,IF(AAK$19&gt;='様式３（療養者名簿）（⑤の場合）'!$BD64,IF(AAK$19&lt;='様式３（療養者名簿）（⑤の場合）'!$BE64,1,0),0),0)</f>
        <v>0</v>
      </c>
      <c r="AAL59" s="384">
        <f>IF(AAL$19-'様式３（療養者名簿）（⑤の場合）'!$BD64+1&lt;=15,IF(AAL$19&gt;='様式３（療養者名簿）（⑤の場合）'!$BD64,IF(AAL$19&lt;='様式３（療養者名簿）（⑤の場合）'!$BE64,1,0),0),0)</f>
        <v>0</v>
      </c>
      <c r="AAM59" s="384">
        <f>IF(AAM$19-'様式３（療養者名簿）（⑤の場合）'!$BD64+1&lt;=15,IF(AAM$19&gt;='様式３（療養者名簿）（⑤の場合）'!$BD64,IF(AAM$19&lt;='様式３（療養者名簿）（⑤の場合）'!$BE64,1,0),0),0)</f>
        <v>0</v>
      </c>
      <c r="AAN59" s="384">
        <f>IF(AAN$19-'様式３（療養者名簿）（⑤の場合）'!$BD64+1&lt;=15,IF(AAN$19&gt;='様式３（療養者名簿）（⑤の場合）'!$BD64,IF(AAN$19&lt;='様式３（療養者名簿）（⑤の場合）'!$BE64,1,0),0),0)</f>
        <v>0</v>
      </c>
      <c r="AAO59" s="384">
        <f>IF(AAO$19-'様式３（療養者名簿）（⑤の場合）'!$BD64+1&lt;=15,IF(AAO$19&gt;='様式３（療養者名簿）（⑤の場合）'!$BD64,IF(AAO$19&lt;='様式３（療養者名簿）（⑤の場合）'!$BE64,1,0),0),0)</f>
        <v>0</v>
      </c>
      <c r="AAP59" s="384">
        <f>IF(AAP$19-'様式３（療養者名簿）（⑤の場合）'!$BD64+1&lt;=15,IF(AAP$19&gt;='様式３（療養者名簿）（⑤の場合）'!$BD64,IF(AAP$19&lt;='様式３（療養者名簿）（⑤の場合）'!$BE64,1,0),0),0)</f>
        <v>0</v>
      </c>
      <c r="AAQ59" s="384">
        <f>IF(AAQ$19-'様式３（療養者名簿）（⑤の場合）'!$BD64+1&lt;=15,IF(AAQ$19&gt;='様式３（療養者名簿）（⑤の場合）'!$BD64,IF(AAQ$19&lt;='様式３（療養者名簿）（⑤の場合）'!$BE64,1,0),0),0)</f>
        <v>0</v>
      </c>
      <c r="AAR59" s="384">
        <f>IF(AAR$19-'様式３（療養者名簿）（⑤の場合）'!$BD64+1&lt;=15,IF(AAR$19&gt;='様式３（療養者名簿）（⑤の場合）'!$BD64,IF(AAR$19&lt;='様式３（療養者名簿）（⑤の場合）'!$BE64,1,0),0),0)</f>
        <v>0</v>
      </c>
      <c r="AAS59" s="384">
        <f>IF(AAS$19-'様式３（療養者名簿）（⑤の場合）'!$BD64+1&lt;=15,IF(AAS$19&gt;='様式３（療養者名簿）（⑤の場合）'!$BD64,IF(AAS$19&lt;='様式３（療養者名簿）（⑤の場合）'!$BE64,1,0),0),0)</f>
        <v>0</v>
      </c>
      <c r="AAT59" s="384">
        <f>IF(AAT$19-'様式３（療養者名簿）（⑤の場合）'!$BD64+1&lt;=15,IF(AAT$19&gt;='様式３（療養者名簿）（⑤の場合）'!$BD64,IF(AAT$19&lt;='様式３（療養者名簿）（⑤の場合）'!$BE64,1,0),0),0)</f>
        <v>0</v>
      </c>
      <c r="AAU59" s="384">
        <f>IF(AAU$19-'様式３（療養者名簿）（⑤の場合）'!$BD64+1&lt;=15,IF(AAU$19&gt;='様式３（療養者名簿）（⑤の場合）'!$BD64,IF(AAU$19&lt;='様式３（療養者名簿）（⑤の場合）'!$BE64,1,0),0),0)</f>
        <v>0</v>
      </c>
      <c r="AAV59" s="384">
        <f>IF(AAV$19-'様式３（療養者名簿）（⑤の場合）'!$BD64+1&lt;=15,IF(AAV$19&gt;='様式３（療養者名簿）（⑤の場合）'!$BD64,IF(AAV$19&lt;='様式３（療養者名簿）（⑤の場合）'!$BE64,1,0),0),0)</f>
        <v>0</v>
      </c>
      <c r="AAW59" s="384">
        <f>IF(AAW$19-'様式３（療養者名簿）（⑤の場合）'!$BD64+1&lt;=15,IF(AAW$19&gt;='様式３（療養者名簿）（⑤の場合）'!$BD64,IF(AAW$19&lt;='様式３（療養者名簿）（⑤の場合）'!$BE64,1,0),0),0)</f>
        <v>0</v>
      </c>
      <c r="AAX59" s="384">
        <f>IF(AAX$19-'様式３（療養者名簿）（⑤の場合）'!$BD64+1&lt;=15,IF(AAX$19&gt;='様式３（療養者名簿）（⑤の場合）'!$BD64,IF(AAX$19&lt;='様式３（療養者名簿）（⑤の場合）'!$BE64,1,0),0),0)</f>
        <v>0</v>
      </c>
      <c r="AAY59" s="384">
        <f>IF(AAY$19-'様式３（療養者名簿）（⑤の場合）'!$BD64+1&lt;=15,IF(AAY$19&gt;='様式３（療養者名簿）（⑤の場合）'!$BD64,IF(AAY$19&lt;='様式３（療養者名簿）（⑤の場合）'!$BE64,1,0),0),0)</f>
        <v>0</v>
      </c>
      <c r="AAZ59" s="384">
        <f>IF(AAZ$19-'様式３（療養者名簿）（⑤の場合）'!$BD64+1&lt;=15,IF(AAZ$19&gt;='様式３（療養者名簿）（⑤の場合）'!$BD64,IF(AAZ$19&lt;='様式３（療養者名簿）（⑤の場合）'!$BE64,1,0),0),0)</f>
        <v>0</v>
      </c>
      <c r="ABA59" s="384">
        <f>IF(ABA$19-'様式３（療養者名簿）（⑤の場合）'!$BD64+1&lt;=15,IF(ABA$19&gt;='様式３（療養者名簿）（⑤の場合）'!$BD64,IF(ABA$19&lt;='様式３（療養者名簿）（⑤の場合）'!$BE64,1,0),0),0)</f>
        <v>0</v>
      </c>
      <c r="ABB59" s="384">
        <f>IF(ABB$19-'様式３（療養者名簿）（⑤の場合）'!$BD64+1&lt;=15,IF(ABB$19&gt;='様式３（療養者名簿）（⑤の場合）'!$BD64,IF(ABB$19&lt;='様式３（療養者名簿）（⑤の場合）'!$BE64,1,0),0),0)</f>
        <v>0</v>
      </c>
      <c r="ABC59" s="384">
        <f>IF(ABC$19-'様式３（療養者名簿）（⑤の場合）'!$BD64+1&lt;=15,IF(ABC$19&gt;='様式３（療養者名簿）（⑤の場合）'!$BD64,IF(ABC$19&lt;='様式３（療養者名簿）（⑤の場合）'!$BE64,1,0),0),0)</f>
        <v>0</v>
      </c>
      <c r="ABD59" s="384">
        <f>IF(ABD$19-'様式３（療養者名簿）（⑤の場合）'!$BD64+1&lt;=15,IF(ABD$19&gt;='様式３（療養者名簿）（⑤の場合）'!$BD64,IF(ABD$19&lt;='様式３（療養者名簿）（⑤の場合）'!$BE64,1,0),0),0)</f>
        <v>0</v>
      </c>
    </row>
    <row r="60" spans="1:732" ht="42" customHeight="1">
      <c r="A60" s="259">
        <f>'様式３（療養者名簿）（⑤の場合）'!C65</f>
        <v>0</v>
      </c>
      <c r="B60" s="377">
        <f>IF(B$19-'様式３（療養者名簿）（⑤の場合）'!$BD65+1&lt;=15,IF(B$19&gt;='様式３（療養者名簿）（⑤の場合）'!$BD65,IF(B$19&lt;='様式３（療養者名簿）（⑤の場合）'!$BE65,1,0),0),0)</f>
        <v>0</v>
      </c>
      <c r="C60" s="377">
        <f>IF(C$19-'様式３（療養者名簿）（⑤の場合）'!$BD65+1&lt;=15,IF(C$19&gt;='様式３（療養者名簿）（⑤の場合）'!$BD65,IF(C$19&lt;='様式３（療養者名簿）（⑤の場合）'!$BE65,1,0),0),0)</f>
        <v>0</v>
      </c>
      <c r="D60" s="377">
        <f>IF(D$19-'様式３（療養者名簿）（⑤の場合）'!$BD65+1&lt;=15,IF(D$19&gt;='様式３（療養者名簿）（⑤の場合）'!$BD65,IF(D$19&lt;='様式３（療養者名簿）（⑤の場合）'!$BE65,1,0),0),0)</f>
        <v>0</v>
      </c>
      <c r="E60" s="377">
        <f>IF(E$19-'様式３（療養者名簿）（⑤の場合）'!$BD65+1&lt;=15,IF(E$19&gt;='様式３（療養者名簿）（⑤の場合）'!$BD65,IF(E$19&lt;='様式３（療養者名簿）（⑤の場合）'!$BE65,1,0),0),0)</f>
        <v>0</v>
      </c>
      <c r="F60" s="377">
        <f>IF(F$19-'様式３（療養者名簿）（⑤の場合）'!$BD65+1&lt;=15,IF(F$19&gt;='様式３（療養者名簿）（⑤の場合）'!$BD65,IF(F$19&lt;='様式３（療養者名簿）（⑤の場合）'!$BE65,1,0),0),0)</f>
        <v>0</v>
      </c>
      <c r="G60" s="377">
        <f>IF(G$19-'様式３（療養者名簿）（⑤の場合）'!$BD65+1&lt;=15,IF(G$19&gt;='様式３（療養者名簿）（⑤の場合）'!$BD65,IF(G$19&lt;='様式３（療養者名簿）（⑤の場合）'!$BE65,1,0),0),0)</f>
        <v>0</v>
      </c>
      <c r="H60" s="377">
        <f>IF(H$19-'様式３（療養者名簿）（⑤の場合）'!$BD65+1&lt;=15,IF(H$19&gt;='様式３（療養者名簿）（⑤の場合）'!$BD65,IF(H$19&lt;='様式３（療養者名簿）（⑤の場合）'!$BE65,1,0),0),0)</f>
        <v>0</v>
      </c>
      <c r="I60" s="377">
        <f>IF(I$19-'様式３（療養者名簿）（⑤の場合）'!$BD65+1&lt;=15,IF(I$19&gt;='様式３（療養者名簿）（⑤の場合）'!$BD65,IF(I$19&lt;='様式３（療養者名簿）（⑤の場合）'!$BE65,1,0),0),0)</f>
        <v>0</v>
      </c>
      <c r="J60" s="377">
        <f>IF(J$19-'様式３（療養者名簿）（⑤の場合）'!$BD65+1&lt;=15,IF(J$19&gt;='様式３（療養者名簿）（⑤の場合）'!$BD65,IF(J$19&lt;='様式３（療養者名簿）（⑤の場合）'!$BE65,1,0),0),0)</f>
        <v>0</v>
      </c>
      <c r="K60" s="377">
        <f>IF(K$19-'様式３（療養者名簿）（⑤の場合）'!$BD65+1&lt;=15,IF(K$19&gt;='様式３（療養者名簿）（⑤の場合）'!$BD65,IF(K$19&lt;='様式３（療養者名簿）（⑤の場合）'!$BE65,1,0),0),0)</f>
        <v>0</v>
      </c>
      <c r="L60" s="377">
        <f>IF(L$19-'様式３（療養者名簿）（⑤の場合）'!$BD65+1&lt;=15,IF(L$19&gt;='様式３（療養者名簿）（⑤の場合）'!$BD65,IF(L$19&lt;='様式３（療養者名簿）（⑤の場合）'!$BE65,1,0),0),0)</f>
        <v>0</v>
      </c>
      <c r="M60" s="377">
        <f>IF(M$19-'様式３（療養者名簿）（⑤の場合）'!$BD65+1&lt;=15,IF(M$19&gt;='様式３（療養者名簿）（⑤の場合）'!$BD65,IF(M$19&lt;='様式３（療養者名簿）（⑤の場合）'!$BE65,1,0),0),0)</f>
        <v>0</v>
      </c>
      <c r="N60" s="377">
        <f>IF(N$19-'様式３（療養者名簿）（⑤の場合）'!$BD65+1&lt;=15,IF(N$19&gt;='様式３（療養者名簿）（⑤の場合）'!$BD65,IF(N$19&lt;='様式３（療養者名簿）（⑤の場合）'!$BE65,1,0),0),0)</f>
        <v>0</v>
      </c>
      <c r="O60" s="377">
        <f>IF(O$19-'様式３（療養者名簿）（⑤の場合）'!$BD65+1&lt;=15,IF(O$19&gt;='様式３（療養者名簿）（⑤の場合）'!$BD65,IF(O$19&lt;='様式３（療養者名簿）（⑤の場合）'!$BE65,1,0),0),0)</f>
        <v>0</v>
      </c>
      <c r="P60" s="377">
        <f>IF(P$19-'様式３（療養者名簿）（⑤の場合）'!$BD65+1&lt;=15,IF(P$19&gt;='様式３（療養者名簿）（⑤の場合）'!$BD65,IF(P$19&lt;='様式３（療養者名簿）（⑤の場合）'!$BE65,1,0),0),0)</f>
        <v>0</v>
      </c>
      <c r="Q60" s="377">
        <f>IF(Q$19-'様式３（療養者名簿）（⑤の場合）'!$BD65+1&lt;=15,IF(Q$19&gt;='様式３（療養者名簿）（⑤の場合）'!$BD65,IF(Q$19&lt;='様式３（療養者名簿）（⑤の場合）'!$BE65,1,0),0),0)</f>
        <v>0</v>
      </c>
      <c r="R60" s="377">
        <f>IF(R$19-'様式３（療養者名簿）（⑤の場合）'!$BD65+1&lt;=15,IF(R$19&gt;='様式３（療養者名簿）（⑤の場合）'!$BD65,IF(R$19&lt;='様式３（療養者名簿）（⑤の場合）'!$BE65,1,0),0),0)</f>
        <v>0</v>
      </c>
      <c r="S60" s="377">
        <f>IF(S$19-'様式３（療養者名簿）（⑤の場合）'!$BD65+1&lt;=15,IF(S$19&gt;='様式３（療養者名簿）（⑤の場合）'!$BD65,IF(S$19&lt;='様式３（療養者名簿）（⑤の場合）'!$BE65,1,0),0),0)</f>
        <v>0</v>
      </c>
      <c r="T60" s="377">
        <f>IF(T$19-'様式３（療養者名簿）（⑤の場合）'!$BD65+1&lt;=15,IF(T$19&gt;='様式３（療養者名簿）（⑤の場合）'!$BD65,IF(T$19&lt;='様式３（療養者名簿）（⑤の場合）'!$BE65,1,0),0),0)</f>
        <v>0</v>
      </c>
      <c r="U60" s="377">
        <f>IF(U$19-'様式３（療養者名簿）（⑤の場合）'!$BD65+1&lt;=15,IF(U$19&gt;='様式３（療養者名簿）（⑤の場合）'!$BD65,IF(U$19&lt;='様式３（療養者名簿）（⑤の場合）'!$BE65,1,0),0),0)</f>
        <v>0</v>
      </c>
      <c r="V60" s="377">
        <f>IF(V$19-'様式３（療養者名簿）（⑤の場合）'!$BD65+1&lt;=15,IF(V$19&gt;='様式３（療養者名簿）（⑤の場合）'!$BD65,IF(V$19&lt;='様式３（療養者名簿）（⑤の場合）'!$BE65,1,0),0),0)</f>
        <v>0</v>
      </c>
      <c r="W60" s="377">
        <f>IF(W$19-'様式３（療養者名簿）（⑤の場合）'!$BD65+1&lt;=15,IF(W$19&gt;='様式３（療養者名簿）（⑤の場合）'!$BD65,IF(W$19&lt;='様式３（療養者名簿）（⑤の場合）'!$BE65,1,0),0),0)</f>
        <v>0</v>
      </c>
      <c r="X60" s="377">
        <f>IF(X$19-'様式３（療養者名簿）（⑤の場合）'!$BD65+1&lt;=15,IF(X$19&gt;='様式３（療養者名簿）（⑤の場合）'!$BD65,IF(X$19&lt;='様式３（療養者名簿）（⑤の場合）'!$BE65,1,0),0),0)</f>
        <v>0</v>
      </c>
      <c r="Y60" s="377">
        <f>IF(Y$19-'様式３（療養者名簿）（⑤の場合）'!$BD65+1&lt;=15,IF(Y$19&gt;='様式３（療養者名簿）（⑤の場合）'!$BD65,IF(Y$19&lt;='様式３（療養者名簿）（⑤の場合）'!$BE65,1,0),0),0)</f>
        <v>0</v>
      </c>
      <c r="Z60" s="377">
        <f>IF(Z$19-'様式３（療養者名簿）（⑤の場合）'!$BD65+1&lt;=15,IF(Z$19&gt;='様式３（療養者名簿）（⑤の場合）'!$BD65,IF(Z$19&lt;='様式３（療養者名簿）（⑤の場合）'!$BE65,1,0),0),0)</f>
        <v>0</v>
      </c>
      <c r="AA60" s="377">
        <f>IF(AA$19-'様式３（療養者名簿）（⑤の場合）'!$BD65+1&lt;=15,IF(AA$19&gt;='様式３（療養者名簿）（⑤の場合）'!$BD65,IF(AA$19&lt;='様式３（療養者名簿）（⑤の場合）'!$BE65,1,0),0),0)</f>
        <v>0</v>
      </c>
      <c r="AB60" s="377">
        <f>IF(AB$19-'様式３（療養者名簿）（⑤の場合）'!$BD65+1&lt;=15,IF(AB$19&gt;='様式３（療養者名簿）（⑤の場合）'!$BD65,IF(AB$19&lt;='様式３（療養者名簿）（⑤の場合）'!$BE65,1,0),0),0)</f>
        <v>0</v>
      </c>
      <c r="AC60" s="377">
        <f>IF(AC$19-'様式３（療養者名簿）（⑤の場合）'!$BD65+1&lt;=15,IF(AC$19&gt;='様式３（療養者名簿）（⑤の場合）'!$BD65,IF(AC$19&lt;='様式３（療養者名簿）（⑤の場合）'!$BE65,1,0),0),0)</f>
        <v>0</v>
      </c>
      <c r="AD60" s="377">
        <f>IF(AD$19-'様式３（療養者名簿）（⑤の場合）'!$BD65+1&lt;=15,IF(AD$19&gt;='様式３（療養者名簿）（⑤の場合）'!$BD65,IF(AD$19&lt;='様式３（療養者名簿）（⑤の場合）'!$BE65,1,0),0),0)</f>
        <v>0</v>
      </c>
      <c r="AE60" s="377">
        <f>IF(AE$19-'様式３（療養者名簿）（⑤の場合）'!$BD65+1&lt;=15,IF(AE$19&gt;='様式３（療養者名簿）（⑤の場合）'!$BD65,IF(AE$19&lt;='様式３（療養者名簿）（⑤の場合）'!$BE65,1,0),0),0)</f>
        <v>0</v>
      </c>
      <c r="AF60" s="377">
        <f>IF(AF$19-'様式３（療養者名簿）（⑤の場合）'!$BD65+1&lt;=15,IF(AF$19&gt;='様式３（療養者名簿）（⑤の場合）'!$BD65,IF(AF$19&lt;='様式３（療養者名簿）（⑤の場合）'!$BE65,1,0),0),0)</f>
        <v>0</v>
      </c>
      <c r="AG60" s="377">
        <f>IF(AG$19-'様式３（療養者名簿）（⑤の場合）'!$BD65+1&lt;=15,IF(AG$19&gt;='様式３（療養者名簿）（⑤の場合）'!$BD65,IF(AG$19&lt;='様式３（療養者名簿）（⑤の場合）'!$BE65,1,0),0),0)</f>
        <v>0</v>
      </c>
      <c r="AH60" s="377">
        <f>IF(AH$19-'様式３（療養者名簿）（⑤の場合）'!$BD65+1&lt;=15,IF(AH$19&gt;='様式３（療養者名簿）（⑤の場合）'!$BD65,IF(AH$19&lt;='様式３（療養者名簿）（⑤の場合）'!$BE65,1,0),0),0)</f>
        <v>0</v>
      </c>
      <c r="AI60" s="377">
        <f>IF(AI$19-'様式３（療養者名簿）（⑤の場合）'!$BD65+1&lt;=15,IF(AI$19&gt;='様式３（療養者名簿）（⑤の場合）'!$BD65,IF(AI$19&lt;='様式３（療養者名簿）（⑤の場合）'!$BE65,1,0),0),0)</f>
        <v>0</v>
      </c>
      <c r="AJ60" s="377">
        <f>IF(AJ$19-'様式３（療養者名簿）（⑤の場合）'!$BD65+1&lt;=15,IF(AJ$19&gt;='様式３（療養者名簿）（⑤の場合）'!$BD65,IF(AJ$19&lt;='様式３（療養者名簿）（⑤の場合）'!$BE65,1,0),0),0)</f>
        <v>0</v>
      </c>
      <c r="AK60" s="377">
        <f>IF(AK$19-'様式３（療養者名簿）（⑤の場合）'!$BD65+1&lt;=15,IF(AK$19&gt;='様式３（療養者名簿）（⑤の場合）'!$BD65,IF(AK$19&lt;='様式３（療養者名簿）（⑤の場合）'!$BE65,1,0),0),0)</f>
        <v>0</v>
      </c>
      <c r="AL60" s="377">
        <f>IF(AL$19-'様式３（療養者名簿）（⑤の場合）'!$BD65+1&lt;=15,IF(AL$19&gt;='様式３（療養者名簿）（⑤の場合）'!$BD65,IF(AL$19&lt;='様式３（療養者名簿）（⑤の場合）'!$BE65,1,0),0),0)</f>
        <v>0</v>
      </c>
      <c r="AM60" s="377">
        <f>IF(AM$19-'様式３（療養者名簿）（⑤の場合）'!$BD65+1&lt;=15,IF(AM$19&gt;='様式３（療養者名簿）（⑤の場合）'!$BD65,IF(AM$19&lt;='様式３（療養者名簿）（⑤の場合）'!$BE65,1,0),0),0)</f>
        <v>0</v>
      </c>
      <c r="AN60" s="377">
        <f>IF(AN$19-'様式３（療養者名簿）（⑤の場合）'!$BD65+1&lt;=15,IF(AN$19&gt;='様式３（療養者名簿）（⑤の場合）'!$BD65,IF(AN$19&lt;='様式３（療養者名簿）（⑤の場合）'!$BE65,1,0),0),0)</f>
        <v>0</v>
      </c>
      <c r="AO60" s="377">
        <f>IF(AO$19-'様式３（療養者名簿）（⑤の場合）'!$BD65+1&lt;=15,IF(AO$19&gt;='様式３（療養者名簿）（⑤の場合）'!$BD65,IF(AO$19&lt;='様式３（療養者名簿）（⑤の場合）'!$BE65,1,0),0),0)</f>
        <v>0</v>
      </c>
      <c r="AP60" s="377">
        <f>IF(AP$19-'様式３（療養者名簿）（⑤の場合）'!$BD65+1&lt;=15,IF(AP$19&gt;='様式３（療養者名簿）（⑤の場合）'!$BD65,IF(AP$19&lt;='様式３（療養者名簿）（⑤の場合）'!$BE65,1,0),0),0)</f>
        <v>0</v>
      </c>
      <c r="AQ60" s="377">
        <f>IF(AQ$19-'様式３（療養者名簿）（⑤の場合）'!$BD65+1&lt;=15,IF(AQ$19&gt;='様式３（療養者名簿）（⑤の場合）'!$BD65,IF(AQ$19&lt;='様式３（療養者名簿）（⑤の場合）'!$BE65,1,0),0),0)</f>
        <v>0</v>
      </c>
      <c r="AR60" s="377">
        <f>IF(AR$19-'様式３（療養者名簿）（⑤の場合）'!$BD65+1&lt;=15,IF(AR$19&gt;='様式３（療養者名簿）（⑤の場合）'!$BD65,IF(AR$19&lt;='様式３（療養者名簿）（⑤の場合）'!$BE65,1,0),0),0)</f>
        <v>0</v>
      </c>
      <c r="AS60" s="377">
        <f>IF(AS$19-'様式３（療養者名簿）（⑤の場合）'!$BD65+1&lt;=15,IF(AS$19&gt;='様式３（療養者名簿）（⑤の場合）'!$BD65,IF(AS$19&lt;='様式３（療養者名簿）（⑤の場合）'!$BE65,1,0),0),0)</f>
        <v>0</v>
      </c>
      <c r="AT60" s="377">
        <f>IF(AT$19-'様式３（療養者名簿）（⑤の場合）'!$BD65+1&lt;=15,IF(AT$19&gt;='様式３（療養者名簿）（⑤の場合）'!$BD65,IF(AT$19&lt;='様式３（療養者名簿）（⑤の場合）'!$BE65,1,0),0),0)</f>
        <v>0</v>
      </c>
      <c r="AU60" s="377">
        <f>IF(AU$19-'様式３（療養者名簿）（⑤の場合）'!$BD65+1&lt;=15,IF(AU$19&gt;='様式３（療養者名簿）（⑤の場合）'!$BD65,IF(AU$19&lt;='様式３（療養者名簿）（⑤の場合）'!$BE65,1,0),0),0)</f>
        <v>0</v>
      </c>
      <c r="AV60" s="377">
        <f>IF(AV$19-'様式３（療養者名簿）（⑤の場合）'!$BD65+1&lt;=15,IF(AV$19&gt;='様式３（療養者名簿）（⑤の場合）'!$BD65,IF(AV$19&lt;='様式３（療養者名簿）（⑤の場合）'!$BE65,1,0),0),0)</f>
        <v>0</v>
      </c>
      <c r="AW60" s="377">
        <f>IF(AW$19-'様式３（療養者名簿）（⑤の場合）'!$BD65+1&lt;=15,IF(AW$19&gt;='様式３（療養者名簿）（⑤の場合）'!$BD65,IF(AW$19&lt;='様式３（療養者名簿）（⑤の場合）'!$BE65,1,0),0),0)</f>
        <v>0</v>
      </c>
      <c r="AX60" s="377">
        <f>IF(AX$19-'様式３（療養者名簿）（⑤の場合）'!$BD65+1&lt;=15,IF(AX$19&gt;='様式３（療養者名簿）（⑤の場合）'!$BD65,IF(AX$19&lt;='様式３（療養者名簿）（⑤の場合）'!$BE65,1,0),0),0)</f>
        <v>0</v>
      </c>
      <c r="AY60" s="377">
        <f>IF(AY$19-'様式３（療養者名簿）（⑤の場合）'!$BD65+1&lt;=15,IF(AY$19&gt;='様式３（療養者名簿）（⑤の場合）'!$BD65,IF(AY$19&lt;='様式３（療養者名簿）（⑤の場合）'!$BE65,1,0),0),0)</f>
        <v>0</v>
      </c>
      <c r="AZ60" s="377">
        <f>IF(AZ$19-'様式３（療養者名簿）（⑤の場合）'!$BD65+1&lt;=15,IF(AZ$19&gt;='様式３（療養者名簿）（⑤の場合）'!$BD65,IF(AZ$19&lt;='様式３（療養者名簿）（⑤の場合）'!$BE65,1,0),0),0)</f>
        <v>0</v>
      </c>
      <c r="BA60" s="377">
        <f>IF(BA$19-'様式３（療養者名簿）（⑤の場合）'!$BD65+1&lt;=15,IF(BA$19&gt;='様式３（療養者名簿）（⑤の場合）'!$BD65,IF(BA$19&lt;='様式３（療養者名簿）（⑤の場合）'!$BE65,1,0),0),0)</f>
        <v>0</v>
      </c>
      <c r="BB60" s="377">
        <f>IF(BB$19-'様式３（療養者名簿）（⑤の場合）'!$BD65+1&lt;=15,IF(BB$19&gt;='様式３（療養者名簿）（⑤の場合）'!$BD65,IF(BB$19&lt;='様式３（療養者名簿）（⑤の場合）'!$BE65,1,0),0),0)</f>
        <v>0</v>
      </c>
      <c r="BC60" s="377">
        <f>IF(BC$19-'様式３（療養者名簿）（⑤の場合）'!$BD65+1&lt;=15,IF(BC$19&gt;='様式３（療養者名簿）（⑤の場合）'!$BD65,IF(BC$19&lt;='様式３（療養者名簿）（⑤の場合）'!$BE65,1,0),0),0)</f>
        <v>0</v>
      </c>
      <c r="BD60" s="377">
        <f>IF(BD$19-'様式３（療養者名簿）（⑤の場合）'!$BD65+1&lt;=15,IF(BD$19&gt;='様式３（療養者名簿）（⑤の場合）'!$BD65,IF(BD$19&lt;='様式３（療養者名簿）（⑤の場合）'!$BE65,1,0),0),0)</f>
        <v>0</v>
      </c>
      <c r="BE60" s="377">
        <f>IF(BE$19-'様式３（療養者名簿）（⑤の場合）'!$BD65+1&lt;=15,IF(BE$19&gt;='様式３（療養者名簿）（⑤の場合）'!$BD65,IF(BE$19&lt;='様式３（療養者名簿）（⑤の場合）'!$BE65,1,0),0),0)</f>
        <v>0</v>
      </c>
      <c r="BF60" s="377">
        <f>IF(BF$19-'様式３（療養者名簿）（⑤の場合）'!$BD65+1&lt;=15,IF(BF$19&gt;='様式３（療養者名簿）（⑤の場合）'!$BD65,IF(BF$19&lt;='様式３（療養者名簿）（⑤の場合）'!$BE65,1,0),0),0)</f>
        <v>0</v>
      </c>
      <c r="BG60" s="377">
        <f>IF(BG$19-'様式３（療養者名簿）（⑤の場合）'!$BD65+1&lt;=15,IF(BG$19&gt;='様式３（療養者名簿）（⑤の場合）'!$BD65,IF(BG$19&lt;='様式３（療養者名簿）（⑤の場合）'!$BE65,1,0),0),0)</f>
        <v>0</v>
      </c>
      <c r="BH60" s="377">
        <f>IF(BH$19-'様式３（療養者名簿）（⑤の場合）'!$BD65+1&lt;=15,IF(BH$19&gt;='様式３（療養者名簿）（⑤の場合）'!$BD65,IF(BH$19&lt;='様式３（療養者名簿）（⑤の場合）'!$BE65,1,0),0),0)</f>
        <v>0</v>
      </c>
      <c r="BI60" s="377">
        <f>IF(BI$19-'様式３（療養者名簿）（⑤の場合）'!$BD65+1&lt;=15,IF(BI$19&gt;='様式３（療養者名簿）（⑤の場合）'!$BD65,IF(BI$19&lt;='様式３（療養者名簿）（⑤の場合）'!$BE65,1,0),0),0)</f>
        <v>0</v>
      </c>
      <c r="BJ60" s="377">
        <f>IF(BJ$19-'様式３（療養者名簿）（⑤の場合）'!$BD65+1&lt;=15,IF(BJ$19&gt;='様式３（療養者名簿）（⑤の場合）'!$BD65,IF(BJ$19&lt;='様式３（療養者名簿）（⑤の場合）'!$BE65,1,0),0),0)</f>
        <v>0</v>
      </c>
      <c r="BK60" s="377">
        <f>IF(BK$19-'様式３（療養者名簿）（⑤の場合）'!$BD65+1&lt;=15,IF(BK$19&gt;='様式３（療養者名簿）（⑤の場合）'!$BD65,IF(BK$19&lt;='様式３（療養者名簿）（⑤の場合）'!$BE65,1,0),0),0)</f>
        <v>0</v>
      </c>
      <c r="BL60" s="377">
        <f>IF(BL$19-'様式３（療養者名簿）（⑤の場合）'!$BD65+1&lt;=15,IF(BL$19&gt;='様式３（療養者名簿）（⑤の場合）'!$BD65,IF(BL$19&lt;='様式３（療養者名簿）（⑤の場合）'!$BE65,1,0),0),0)</f>
        <v>0</v>
      </c>
      <c r="BM60" s="377">
        <f>IF(BM$19-'様式３（療養者名簿）（⑤の場合）'!$BD65+1&lt;=15,IF(BM$19&gt;='様式３（療養者名簿）（⑤の場合）'!$BD65,IF(BM$19&lt;='様式３（療養者名簿）（⑤の場合）'!$BE65,1,0),0),0)</f>
        <v>0</v>
      </c>
      <c r="BN60" s="377">
        <f>IF(BN$19-'様式３（療養者名簿）（⑤の場合）'!$BD65+1&lt;=15,IF(BN$19&gt;='様式３（療養者名簿）（⑤の場合）'!$BD65,IF(BN$19&lt;='様式３（療養者名簿）（⑤の場合）'!$BE65,1,0),0),0)</f>
        <v>0</v>
      </c>
      <c r="BO60" s="377">
        <f>IF(BO$19-'様式３（療養者名簿）（⑤の場合）'!$BD65+1&lt;=15,IF(BO$19&gt;='様式３（療養者名簿）（⑤の場合）'!$BD65,IF(BO$19&lt;='様式３（療養者名簿）（⑤の場合）'!$BE65,1,0),0),0)</f>
        <v>0</v>
      </c>
      <c r="BP60" s="377">
        <f>IF(BP$19-'様式３（療養者名簿）（⑤の場合）'!$BD65+1&lt;=15,IF(BP$19&gt;='様式３（療養者名簿）（⑤の場合）'!$BD65,IF(BP$19&lt;='様式３（療養者名簿）（⑤の場合）'!$BE65,1,0),0),0)</f>
        <v>0</v>
      </c>
      <c r="BQ60" s="377">
        <f>IF(BQ$19-'様式３（療養者名簿）（⑤の場合）'!$BD65+1&lt;=15,IF(BQ$19&gt;='様式３（療養者名簿）（⑤の場合）'!$BD65,IF(BQ$19&lt;='様式３（療養者名簿）（⑤の場合）'!$BE65,1,0),0),0)</f>
        <v>0</v>
      </c>
      <c r="BR60" s="377">
        <f>IF(BR$19-'様式３（療養者名簿）（⑤の場合）'!$BD65+1&lt;=15,IF(BR$19&gt;='様式３（療養者名簿）（⑤の場合）'!$BD65,IF(BR$19&lt;='様式３（療養者名簿）（⑤の場合）'!$BE65,1,0),0),0)</f>
        <v>0</v>
      </c>
      <c r="BS60" s="377">
        <f>IF(BS$19-'様式３（療養者名簿）（⑤の場合）'!$BD65+1&lt;=15,IF(BS$19&gt;='様式３（療養者名簿）（⑤の場合）'!$BD65,IF(BS$19&lt;='様式３（療養者名簿）（⑤の場合）'!$BE65,1,0),0),0)</f>
        <v>0</v>
      </c>
      <c r="BT60" s="377">
        <f>IF(BT$19-'様式３（療養者名簿）（⑤の場合）'!$BD65+1&lt;=15,IF(BT$19&gt;='様式３（療養者名簿）（⑤の場合）'!$BD65,IF(BT$19&lt;='様式３（療養者名簿）（⑤の場合）'!$BE65,1,0),0),0)</f>
        <v>0</v>
      </c>
      <c r="BU60" s="377">
        <f>IF(BU$19-'様式３（療養者名簿）（⑤の場合）'!$BD65+1&lt;=15,IF(BU$19&gt;='様式３（療養者名簿）（⑤の場合）'!$BD65,IF(BU$19&lt;='様式３（療養者名簿）（⑤の場合）'!$BE65,1,0),0),0)</f>
        <v>0</v>
      </c>
      <c r="BV60" s="377">
        <f>IF(BV$19-'様式３（療養者名簿）（⑤の場合）'!$BD65+1&lt;=15,IF(BV$19&gt;='様式３（療養者名簿）（⑤の場合）'!$BD65,IF(BV$19&lt;='様式３（療養者名簿）（⑤の場合）'!$BE65,1,0),0),0)</f>
        <v>0</v>
      </c>
      <c r="BW60" s="377">
        <f>IF(BW$19-'様式３（療養者名簿）（⑤の場合）'!$BD65+1&lt;=15,IF(BW$19&gt;='様式３（療養者名簿）（⑤の場合）'!$BD65,IF(BW$19&lt;='様式３（療養者名簿）（⑤の場合）'!$BE65,1,0),0),0)</f>
        <v>0</v>
      </c>
      <c r="BX60" s="377">
        <f>IF(BX$19-'様式３（療養者名簿）（⑤の場合）'!$BD65+1&lt;=15,IF(BX$19&gt;='様式３（療養者名簿）（⑤の場合）'!$BD65,IF(BX$19&lt;='様式３（療養者名簿）（⑤の場合）'!$BE65,1,0),0),0)</f>
        <v>0</v>
      </c>
      <c r="BY60" s="377">
        <f>IF(BY$19-'様式３（療養者名簿）（⑤の場合）'!$BD65+1&lt;=15,IF(BY$19&gt;='様式３（療養者名簿）（⑤の場合）'!$BD65,IF(BY$19&lt;='様式３（療養者名簿）（⑤の場合）'!$BE65,1,0),0),0)</f>
        <v>0</v>
      </c>
      <c r="BZ60" s="377">
        <f>IF(BZ$19-'様式３（療養者名簿）（⑤の場合）'!$BD65+1&lt;=15,IF(BZ$19&gt;='様式３（療養者名簿）（⑤の場合）'!$BD65,IF(BZ$19&lt;='様式３（療養者名簿）（⑤の場合）'!$BE65,1,0),0),0)</f>
        <v>0</v>
      </c>
      <c r="CA60" s="377">
        <f>IF(CA$19-'様式３（療養者名簿）（⑤の場合）'!$BD65+1&lt;=15,IF(CA$19&gt;='様式３（療養者名簿）（⑤の場合）'!$BD65,IF(CA$19&lt;='様式３（療養者名簿）（⑤の場合）'!$BE65,1,0),0),0)</f>
        <v>0</v>
      </c>
      <c r="CB60" s="377">
        <f>IF(CB$19-'様式３（療養者名簿）（⑤の場合）'!$BD65+1&lt;=15,IF(CB$19&gt;='様式３（療養者名簿）（⑤の場合）'!$BD65,IF(CB$19&lt;='様式３（療養者名簿）（⑤の場合）'!$BE65,1,0),0),0)</f>
        <v>0</v>
      </c>
      <c r="CC60" s="377">
        <f>IF(CC$19-'様式３（療養者名簿）（⑤の場合）'!$BD65+1&lt;=15,IF(CC$19&gt;='様式３（療養者名簿）（⑤の場合）'!$BD65,IF(CC$19&lt;='様式３（療養者名簿）（⑤の場合）'!$BE65,1,0),0),0)</f>
        <v>0</v>
      </c>
      <c r="CD60" s="377">
        <f>IF(CD$19-'様式３（療養者名簿）（⑤の場合）'!$BD65+1&lt;=15,IF(CD$19&gt;='様式３（療養者名簿）（⑤の場合）'!$BD65,IF(CD$19&lt;='様式３（療養者名簿）（⑤の場合）'!$BE65,1,0),0),0)</f>
        <v>0</v>
      </c>
      <c r="CE60" s="377">
        <f>IF(CE$19-'様式３（療養者名簿）（⑤の場合）'!$BD65+1&lt;=15,IF(CE$19&gt;='様式３（療養者名簿）（⑤の場合）'!$BD65,IF(CE$19&lt;='様式３（療養者名簿）（⑤の場合）'!$BE65,1,0),0),0)</f>
        <v>0</v>
      </c>
      <c r="CF60" s="377">
        <f>IF(CF$19-'様式３（療養者名簿）（⑤の場合）'!$BD65+1&lt;=15,IF(CF$19&gt;='様式３（療養者名簿）（⑤の場合）'!$BD65,IF(CF$19&lt;='様式３（療養者名簿）（⑤の場合）'!$BE65,1,0),0),0)</f>
        <v>0</v>
      </c>
      <c r="CG60" s="377">
        <f>IF(CG$19-'様式３（療養者名簿）（⑤の場合）'!$BD65+1&lt;=15,IF(CG$19&gt;='様式３（療養者名簿）（⑤の場合）'!$BD65,IF(CG$19&lt;='様式３（療養者名簿）（⑤の場合）'!$BE65,1,0),0),0)</f>
        <v>0</v>
      </c>
      <c r="CH60" s="377">
        <f>IF(CH$19-'様式３（療養者名簿）（⑤の場合）'!$BD65+1&lt;=15,IF(CH$19&gt;='様式３（療養者名簿）（⑤の場合）'!$BD65,IF(CH$19&lt;='様式３（療養者名簿）（⑤の場合）'!$BE65,1,0),0),0)</f>
        <v>0</v>
      </c>
      <c r="CI60" s="377">
        <f>IF(CI$19-'様式３（療養者名簿）（⑤の場合）'!$BD65+1&lt;=15,IF(CI$19&gt;='様式３（療養者名簿）（⑤の場合）'!$BD65,IF(CI$19&lt;='様式３（療養者名簿）（⑤の場合）'!$BE65,1,0),0),0)</f>
        <v>0</v>
      </c>
      <c r="CJ60" s="377">
        <f>IF(CJ$19-'様式３（療養者名簿）（⑤の場合）'!$BD65+1&lt;=15,IF(CJ$19&gt;='様式３（療養者名簿）（⑤の場合）'!$BD65,IF(CJ$19&lt;='様式３（療養者名簿）（⑤の場合）'!$BE65,1,0),0),0)</f>
        <v>0</v>
      </c>
      <c r="CK60" s="377">
        <f>IF(CK$19-'様式３（療養者名簿）（⑤の場合）'!$BD65+1&lt;=15,IF(CK$19&gt;='様式３（療養者名簿）（⑤の場合）'!$BD65,IF(CK$19&lt;='様式３（療養者名簿）（⑤の場合）'!$BE65,1,0),0),0)</f>
        <v>0</v>
      </c>
      <c r="CL60" s="377">
        <f>IF(CL$19-'様式３（療養者名簿）（⑤の場合）'!$BD65+1&lt;=15,IF(CL$19&gt;='様式３（療養者名簿）（⑤の場合）'!$BD65,IF(CL$19&lt;='様式３（療養者名簿）（⑤の場合）'!$BE65,1,0),0),0)</f>
        <v>0</v>
      </c>
      <c r="CM60" s="377">
        <f>IF(CM$19-'様式３（療養者名簿）（⑤の場合）'!$BD65+1&lt;=15,IF(CM$19&gt;='様式３（療養者名簿）（⑤の場合）'!$BD65,IF(CM$19&lt;='様式３（療養者名簿）（⑤の場合）'!$BE65,1,0),0),0)</f>
        <v>0</v>
      </c>
      <c r="CN60" s="377">
        <f>IF(CN$19-'様式３（療養者名簿）（⑤の場合）'!$BD65+1&lt;=15,IF(CN$19&gt;='様式３（療養者名簿）（⑤の場合）'!$BD65,IF(CN$19&lt;='様式３（療養者名簿）（⑤の場合）'!$BE65,1,0),0),0)</f>
        <v>0</v>
      </c>
      <c r="CO60" s="377">
        <f>IF(CO$19-'様式３（療養者名簿）（⑤の場合）'!$BD65+1&lt;=15,IF(CO$19&gt;='様式３（療養者名簿）（⑤の場合）'!$BD65,IF(CO$19&lt;='様式３（療養者名簿）（⑤の場合）'!$BE65,1,0),0),0)</f>
        <v>0</v>
      </c>
      <c r="CP60" s="377">
        <f>IF(CP$19-'様式３（療養者名簿）（⑤の場合）'!$BD65+1&lt;=15,IF(CP$19&gt;='様式３（療養者名簿）（⑤の場合）'!$BD65,IF(CP$19&lt;='様式３（療養者名簿）（⑤の場合）'!$BE65,1,0),0),0)</f>
        <v>0</v>
      </c>
      <c r="CQ60" s="377">
        <f>IF(CQ$19-'様式３（療養者名簿）（⑤の場合）'!$BD65+1&lt;=15,IF(CQ$19&gt;='様式３（療養者名簿）（⑤の場合）'!$BD65,IF(CQ$19&lt;='様式３（療養者名簿）（⑤の場合）'!$BE65,1,0),0),0)</f>
        <v>0</v>
      </c>
      <c r="CR60" s="377">
        <f>IF(CR$19-'様式３（療養者名簿）（⑤の場合）'!$BD65+1&lt;=15,IF(CR$19&gt;='様式３（療養者名簿）（⑤の場合）'!$BD65,IF(CR$19&lt;='様式３（療養者名簿）（⑤の場合）'!$BE65,1,0),0),0)</f>
        <v>0</v>
      </c>
      <c r="CS60" s="377">
        <f>IF(CS$19-'様式３（療養者名簿）（⑤の場合）'!$BD65+1&lt;=15,IF(CS$19&gt;='様式３（療養者名簿）（⑤の場合）'!$BD65,IF(CS$19&lt;='様式３（療養者名簿）（⑤の場合）'!$BE65,1,0),0),0)</f>
        <v>0</v>
      </c>
      <c r="CT60" s="377">
        <f>IF(CT$19-'様式３（療養者名簿）（⑤の場合）'!$BD65+1&lt;=15,IF(CT$19&gt;='様式３（療養者名簿）（⑤の場合）'!$BD65,IF(CT$19&lt;='様式３（療養者名簿）（⑤の場合）'!$BE65,1,0),0),0)</f>
        <v>0</v>
      </c>
      <c r="CU60" s="377">
        <f>IF(CU$19-'様式３（療養者名簿）（⑤の場合）'!$BD65+1&lt;=15,IF(CU$19&gt;='様式３（療養者名簿）（⑤の場合）'!$BD65,IF(CU$19&lt;='様式３（療養者名簿）（⑤の場合）'!$BE65,1,0),0),0)</f>
        <v>0</v>
      </c>
      <c r="CV60" s="377">
        <f>IF(CV$19-'様式３（療養者名簿）（⑤の場合）'!$BD65+1&lt;=15,IF(CV$19&gt;='様式３（療養者名簿）（⑤の場合）'!$BD65,IF(CV$19&lt;='様式３（療養者名簿）（⑤の場合）'!$BE65,1,0),0),0)</f>
        <v>0</v>
      </c>
      <c r="CW60" s="377">
        <f>IF(CW$19-'様式３（療養者名簿）（⑤の場合）'!$BD65+1&lt;=15,IF(CW$19&gt;='様式３（療養者名簿）（⑤の場合）'!$BD65,IF(CW$19&lt;='様式３（療養者名簿）（⑤の場合）'!$BE65,1,0),0),0)</f>
        <v>0</v>
      </c>
      <c r="CX60" s="377">
        <f>IF(CX$19-'様式３（療養者名簿）（⑤の場合）'!$BD65+1&lt;=15,IF(CX$19&gt;='様式３（療養者名簿）（⑤の場合）'!$BD65,IF(CX$19&lt;='様式３（療養者名簿）（⑤の場合）'!$BE65,1,0),0),0)</f>
        <v>0</v>
      </c>
      <c r="CY60" s="377">
        <f>IF(CY$19-'様式３（療養者名簿）（⑤の場合）'!$BD65+1&lt;=15,IF(CY$19&gt;='様式３（療養者名簿）（⑤の場合）'!$BD65,IF(CY$19&lt;='様式３（療養者名簿）（⑤の場合）'!$BE65,1,0),0),0)</f>
        <v>0</v>
      </c>
      <c r="CZ60" s="377">
        <f>IF(CZ$19-'様式３（療養者名簿）（⑤の場合）'!$BD65+1&lt;=15,IF(CZ$19&gt;='様式３（療養者名簿）（⑤の場合）'!$BD65,IF(CZ$19&lt;='様式３（療養者名簿）（⑤の場合）'!$BE65,1,0),0),0)</f>
        <v>0</v>
      </c>
      <c r="DA60" s="377">
        <f>IF(DA$19-'様式３（療養者名簿）（⑤の場合）'!$BD65+1&lt;=15,IF(DA$19&gt;='様式３（療養者名簿）（⑤の場合）'!$BD65,IF(DA$19&lt;='様式３（療養者名簿）（⑤の場合）'!$BE65,1,0),0),0)</f>
        <v>0</v>
      </c>
      <c r="DB60" s="377">
        <f>IF(DB$19-'様式３（療養者名簿）（⑤の場合）'!$BD65+1&lt;=15,IF(DB$19&gt;='様式３（療養者名簿）（⑤の場合）'!$BD65,IF(DB$19&lt;='様式３（療養者名簿）（⑤の場合）'!$BE65,1,0),0),0)</f>
        <v>0</v>
      </c>
      <c r="DC60" s="377">
        <f>IF(DC$19-'様式３（療養者名簿）（⑤の場合）'!$BD65+1&lt;=15,IF(DC$19&gt;='様式３（療養者名簿）（⑤の場合）'!$BD65,IF(DC$19&lt;='様式３（療養者名簿）（⑤の場合）'!$BE65,1,0),0),0)</f>
        <v>0</v>
      </c>
      <c r="DD60" s="377">
        <f>IF(DD$19-'様式３（療養者名簿）（⑤の場合）'!$BD65+1&lt;=15,IF(DD$19&gt;='様式３（療養者名簿）（⑤の場合）'!$BD65,IF(DD$19&lt;='様式３（療養者名簿）（⑤の場合）'!$BE65,1,0),0),0)</f>
        <v>0</v>
      </c>
      <c r="DE60" s="377">
        <f>IF(DE$19-'様式３（療養者名簿）（⑤の場合）'!$BD65+1&lt;=15,IF(DE$19&gt;='様式３（療養者名簿）（⑤の場合）'!$BD65,IF(DE$19&lt;='様式３（療養者名簿）（⑤の場合）'!$BE65,1,0),0),0)</f>
        <v>0</v>
      </c>
      <c r="DF60" s="377">
        <f>IF(DF$19-'様式３（療養者名簿）（⑤の場合）'!$BD65+1&lt;=15,IF(DF$19&gt;='様式３（療養者名簿）（⑤の場合）'!$BD65,IF(DF$19&lt;='様式３（療養者名簿）（⑤の場合）'!$BE65,1,0),0),0)</f>
        <v>0</v>
      </c>
      <c r="DG60" s="377">
        <f>IF(DG$19-'様式３（療養者名簿）（⑤の場合）'!$BD65+1&lt;=15,IF(DG$19&gt;='様式３（療養者名簿）（⑤の場合）'!$BD65,IF(DG$19&lt;='様式３（療養者名簿）（⑤の場合）'!$BE65,1,0),0),0)</f>
        <v>0</v>
      </c>
      <c r="DH60" s="377">
        <f>IF(DH$19-'様式３（療養者名簿）（⑤の場合）'!$BD65+1&lt;=15,IF(DH$19&gt;='様式３（療養者名簿）（⑤の場合）'!$BD65,IF(DH$19&lt;='様式３（療養者名簿）（⑤の場合）'!$BE65,1,0),0),0)</f>
        <v>0</v>
      </c>
      <c r="DI60" s="377">
        <f>IF(DI$19-'様式３（療養者名簿）（⑤の場合）'!$BD65+1&lt;=15,IF(DI$19&gt;='様式３（療養者名簿）（⑤の場合）'!$BD65,IF(DI$19&lt;='様式３（療養者名簿）（⑤の場合）'!$BE65,1,0),0),0)</f>
        <v>0</v>
      </c>
      <c r="DJ60" s="377">
        <f>IF(DJ$19-'様式３（療養者名簿）（⑤の場合）'!$BD65+1&lt;=15,IF(DJ$19&gt;='様式３（療養者名簿）（⑤の場合）'!$BD65,IF(DJ$19&lt;='様式３（療養者名簿）（⑤の場合）'!$BE65,1,0),0),0)</f>
        <v>0</v>
      </c>
      <c r="DK60" s="377">
        <f>IF(DK$19-'様式３（療養者名簿）（⑤の場合）'!$BD65+1&lt;=15,IF(DK$19&gt;='様式３（療養者名簿）（⑤の場合）'!$BD65,IF(DK$19&lt;='様式３（療養者名簿）（⑤の場合）'!$BE65,1,0),0),0)</f>
        <v>0</v>
      </c>
      <c r="DL60" s="377">
        <f>IF(DL$19-'様式３（療養者名簿）（⑤の場合）'!$BD65+1&lt;=15,IF(DL$19&gt;='様式３（療養者名簿）（⑤の場合）'!$BD65,IF(DL$19&lt;='様式３（療養者名簿）（⑤の場合）'!$BE65,1,0),0),0)</f>
        <v>0</v>
      </c>
      <c r="DM60" s="377">
        <f>IF(DM$19-'様式３（療養者名簿）（⑤の場合）'!$BD65+1&lt;=15,IF(DM$19&gt;='様式３（療養者名簿）（⑤の場合）'!$BD65,IF(DM$19&lt;='様式３（療養者名簿）（⑤の場合）'!$BE65,1,0),0),0)</f>
        <v>0</v>
      </c>
      <c r="DN60" s="377">
        <f>IF(DN$19-'様式３（療養者名簿）（⑤の場合）'!$BD65+1&lt;=15,IF(DN$19&gt;='様式３（療養者名簿）（⑤の場合）'!$BD65,IF(DN$19&lt;='様式３（療養者名簿）（⑤の場合）'!$BE65,1,0),0),0)</f>
        <v>0</v>
      </c>
      <c r="DO60" s="377">
        <f>IF(DO$19-'様式３（療養者名簿）（⑤の場合）'!$BD65+1&lt;=15,IF(DO$19&gt;='様式３（療養者名簿）（⑤の場合）'!$BD65,IF(DO$19&lt;='様式３（療養者名簿）（⑤の場合）'!$BE65,1,0),0),0)</f>
        <v>0</v>
      </c>
      <c r="DP60" s="377">
        <f>IF(DP$19-'様式３（療養者名簿）（⑤の場合）'!$BD65+1&lt;=15,IF(DP$19&gt;='様式３（療養者名簿）（⑤の場合）'!$BD65,IF(DP$19&lt;='様式３（療養者名簿）（⑤の場合）'!$BE65,1,0),0),0)</f>
        <v>0</v>
      </c>
      <c r="DQ60" s="377">
        <f>IF(DQ$19-'様式３（療養者名簿）（⑤の場合）'!$BD65+1&lt;=15,IF(DQ$19&gt;='様式３（療養者名簿）（⑤の場合）'!$BD65,IF(DQ$19&lt;='様式３（療養者名簿）（⑤の場合）'!$BE65,1,0),0),0)</f>
        <v>0</v>
      </c>
      <c r="DR60" s="377">
        <f>IF(DR$19-'様式３（療養者名簿）（⑤の場合）'!$BD65+1&lt;=15,IF(DR$19&gt;='様式３（療養者名簿）（⑤の場合）'!$BD65,IF(DR$19&lt;='様式３（療養者名簿）（⑤の場合）'!$BE65,1,0),0),0)</f>
        <v>0</v>
      </c>
      <c r="DS60" s="377">
        <f>IF(DS$19-'様式３（療養者名簿）（⑤の場合）'!$BD65+1&lt;=15,IF(DS$19&gt;='様式３（療養者名簿）（⑤の場合）'!$BD65,IF(DS$19&lt;='様式３（療養者名簿）（⑤の場合）'!$BE65,1,0),0),0)</f>
        <v>0</v>
      </c>
      <c r="DT60" s="377">
        <f>IF(DT$19-'様式３（療養者名簿）（⑤の場合）'!$BD65+1&lt;=15,IF(DT$19&gt;='様式３（療養者名簿）（⑤の場合）'!$BD65,IF(DT$19&lt;='様式３（療養者名簿）（⑤の場合）'!$BE65,1,0),0),0)</f>
        <v>0</v>
      </c>
      <c r="DU60" s="377">
        <f>IF(DU$19-'様式３（療養者名簿）（⑤の場合）'!$BD65+1&lt;=15,IF(DU$19&gt;='様式３（療養者名簿）（⑤の場合）'!$BD65,IF(DU$19&lt;='様式３（療養者名簿）（⑤の場合）'!$BE65,1,0),0),0)</f>
        <v>0</v>
      </c>
      <c r="DV60" s="377">
        <f>IF(DV$19-'様式３（療養者名簿）（⑤の場合）'!$BD65+1&lt;=15,IF(DV$19&gt;='様式３（療養者名簿）（⑤の場合）'!$BD65,IF(DV$19&lt;='様式３（療養者名簿）（⑤の場合）'!$BE65,1,0),0),0)</f>
        <v>0</v>
      </c>
      <c r="DW60" s="377">
        <f>IF(DW$19-'様式３（療養者名簿）（⑤の場合）'!$BD65+1&lt;=15,IF(DW$19&gt;='様式３（療養者名簿）（⑤の場合）'!$BD65,IF(DW$19&lt;='様式３（療養者名簿）（⑤の場合）'!$BE65,1,0),0),0)</f>
        <v>0</v>
      </c>
      <c r="DX60" s="377">
        <f>IF(DX$19-'様式３（療養者名簿）（⑤の場合）'!$BD65+1&lt;=15,IF(DX$19&gt;='様式３（療養者名簿）（⑤の場合）'!$BD65,IF(DX$19&lt;='様式３（療養者名簿）（⑤の場合）'!$BE65,1,0),0),0)</f>
        <v>0</v>
      </c>
      <c r="DY60" s="377">
        <f>IF(DY$19-'様式３（療養者名簿）（⑤の場合）'!$BD65+1&lt;=15,IF(DY$19&gt;='様式３（療養者名簿）（⑤の場合）'!$BD65,IF(DY$19&lt;='様式３（療養者名簿）（⑤の場合）'!$BE65,1,0),0),0)</f>
        <v>0</v>
      </c>
      <c r="DZ60" s="377">
        <f>IF(DZ$19-'様式３（療養者名簿）（⑤の場合）'!$BD65+1&lt;=15,IF(DZ$19&gt;='様式３（療養者名簿）（⑤の場合）'!$BD65,IF(DZ$19&lt;='様式３（療養者名簿）（⑤の場合）'!$BE65,1,0),0),0)</f>
        <v>0</v>
      </c>
      <c r="EA60" s="377">
        <f>IF(EA$19-'様式３（療養者名簿）（⑤の場合）'!$BD65+1&lt;=15,IF(EA$19&gt;='様式３（療養者名簿）（⑤の場合）'!$BD65,IF(EA$19&lt;='様式３（療養者名簿）（⑤の場合）'!$BE65,1,0),0),0)</f>
        <v>0</v>
      </c>
      <c r="EB60" s="377">
        <f>IF(EB$19-'様式３（療養者名簿）（⑤の場合）'!$BD65+1&lt;=15,IF(EB$19&gt;='様式３（療養者名簿）（⑤の場合）'!$BD65,IF(EB$19&lt;='様式３（療養者名簿）（⑤の場合）'!$BE65,1,0),0),0)</f>
        <v>0</v>
      </c>
      <c r="EC60" s="377">
        <f>IF(EC$19-'様式３（療養者名簿）（⑤の場合）'!$BD65+1&lt;=15,IF(EC$19&gt;='様式３（療養者名簿）（⑤の場合）'!$BD65,IF(EC$19&lt;='様式３（療養者名簿）（⑤の場合）'!$BE65,1,0),0),0)</f>
        <v>0</v>
      </c>
      <c r="ED60" s="377">
        <f>IF(ED$19-'様式３（療養者名簿）（⑤の場合）'!$BD65+1&lt;=15,IF(ED$19&gt;='様式３（療養者名簿）（⑤の場合）'!$BD65,IF(ED$19&lt;='様式３（療養者名簿）（⑤の場合）'!$BE65,1,0),0),0)</f>
        <v>0</v>
      </c>
      <c r="EE60" s="377">
        <f>IF(EE$19-'様式３（療養者名簿）（⑤の場合）'!$BD65+1&lt;=15,IF(EE$19&gt;='様式３（療養者名簿）（⑤の場合）'!$BD65,IF(EE$19&lt;='様式３（療養者名簿）（⑤の場合）'!$BE65,1,0),0),0)</f>
        <v>0</v>
      </c>
      <c r="EF60" s="377">
        <f>IF(EF$19-'様式３（療養者名簿）（⑤の場合）'!$BD65+1&lt;=15,IF(EF$19&gt;='様式３（療養者名簿）（⑤の場合）'!$BD65,IF(EF$19&lt;='様式３（療養者名簿）（⑤の場合）'!$BE65,1,0),0),0)</f>
        <v>0</v>
      </c>
      <c r="EG60" s="377">
        <f>IF(EG$19-'様式３（療養者名簿）（⑤の場合）'!$BD65+1&lt;=15,IF(EG$19&gt;='様式３（療養者名簿）（⑤の場合）'!$BD65,IF(EG$19&lt;='様式３（療養者名簿）（⑤の場合）'!$BE65,1,0),0),0)</f>
        <v>0</v>
      </c>
      <c r="EH60" s="377">
        <f>IF(EH$19-'様式３（療養者名簿）（⑤の場合）'!$BD65+1&lt;=15,IF(EH$19&gt;='様式３（療養者名簿）（⑤の場合）'!$BD65,IF(EH$19&lt;='様式３（療養者名簿）（⑤の場合）'!$BE65,1,0),0),0)</f>
        <v>0</v>
      </c>
      <c r="EI60" s="377">
        <f>IF(EI$19-'様式３（療養者名簿）（⑤の場合）'!$BD65+1&lt;=15,IF(EI$19&gt;='様式３（療養者名簿）（⑤の場合）'!$BD65,IF(EI$19&lt;='様式３（療養者名簿）（⑤の場合）'!$BE65,1,0),0),0)</f>
        <v>0</v>
      </c>
      <c r="EJ60" s="377">
        <f>IF(EJ$19-'様式３（療養者名簿）（⑤の場合）'!$BD65+1&lt;=15,IF(EJ$19&gt;='様式３（療養者名簿）（⑤の場合）'!$BD65,IF(EJ$19&lt;='様式３（療養者名簿）（⑤の場合）'!$BE65,1,0),0),0)</f>
        <v>0</v>
      </c>
      <c r="EK60" s="377">
        <f>IF(EK$19-'様式３（療養者名簿）（⑤の場合）'!$BD65+1&lt;=15,IF(EK$19&gt;='様式３（療養者名簿）（⑤の場合）'!$BD65,IF(EK$19&lt;='様式３（療養者名簿）（⑤の場合）'!$BE65,1,0),0),0)</f>
        <v>0</v>
      </c>
      <c r="EL60" s="377">
        <f>IF(EL$19-'様式３（療養者名簿）（⑤の場合）'!$BD65+1&lt;=15,IF(EL$19&gt;='様式３（療養者名簿）（⑤の場合）'!$BD65,IF(EL$19&lt;='様式３（療養者名簿）（⑤の場合）'!$BE65,1,0),0),0)</f>
        <v>0</v>
      </c>
      <c r="EM60" s="377">
        <f>IF(EM$19-'様式３（療養者名簿）（⑤の場合）'!$BD65+1&lt;=15,IF(EM$19&gt;='様式３（療養者名簿）（⑤の場合）'!$BD65,IF(EM$19&lt;='様式３（療養者名簿）（⑤の場合）'!$BE65,1,0),0),0)</f>
        <v>0</v>
      </c>
      <c r="EN60" s="377">
        <f>IF(EN$19-'様式３（療養者名簿）（⑤の場合）'!$BD65+1&lt;=15,IF(EN$19&gt;='様式３（療養者名簿）（⑤の場合）'!$BD65,IF(EN$19&lt;='様式３（療養者名簿）（⑤の場合）'!$BE65,1,0),0),0)</f>
        <v>0</v>
      </c>
      <c r="EO60" s="377">
        <f>IF(EO$19-'様式３（療養者名簿）（⑤の場合）'!$BD65+1&lt;=15,IF(EO$19&gt;='様式３（療養者名簿）（⑤の場合）'!$BD65,IF(EO$19&lt;='様式３（療養者名簿）（⑤の場合）'!$BE65,1,0),0),0)</f>
        <v>0</v>
      </c>
      <c r="EP60" s="377">
        <f>IF(EP$19-'様式３（療養者名簿）（⑤の場合）'!$BD65+1&lt;=15,IF(EP$19&gt;='様式３（療養者名簿）（⑤の場合）'!$BD65,IF(EP$19&lt;='様式３（療養者名簿）（⑤の場合）'!$BE65,1,0),0),0)</f>
        <v>0</v>
      </c>
      <c r="EQ60" s="377">
        <f>IF(EQ$19-'様式３（療養者名簿）（⑤の場合）'!$BD65+1&lt;=15,IF(EQ$19&gt;='様式３（療養者名簿）（⑤の場合）'!$BD65,IF(EQ$19&lt;='様式３（療養者名簿）（⑤の場合）'!$BE65,1,0),0),0)</f>
        <v>0</v>
      </c>
      <c r="ER60" s="377">
        <f>IF(ER$19-'様式３（療養者名簿）（⑤の場合）'!$BD65+1&lt;=15,IF(ER$19&gt;='様式３（療養者名簿）（⑤の場合）'!$BD65,IF(ER$19&lt;='様式３（療養者名簿）（⑤の場合）'!$BE65,1,0),0),0)</f>
        <v>0</v>
      </c>
      <c r="ES60" s="377">
        <f>IF(ES$19-'様式３（療養者名簿）（⑤の場合）'!$BD65+1&lt;=15,IF(ES$19&gt;='様式３（療養者名簿）（⑤の場合）'!$BD65,IF(ES$19&lt;='様式３（療養者名簿）（⑤の場合）'!$BE65,1,0),0),0)</f>
        <v>0</v>
      </c>
      <c r="ET60" s="377">
        <f>IF(ET$19-'様式３（療養者名簿）（⑤の場合）'!$BD65+1&lt;=15,IF(ET$19&gt;='様式３（療養者名簿）（⑤の場合）'!$BD65,IF(ET$19&lt;='様式３（療養者名簿）（⑤の場合）'!$BE65,1,0),0),0)</f>
        <v>0</v>
      </c>
      <c r="EU60" s="377">
        <f>IF(EU$19-'様式３（療養者名簿）（⑤の場合）'!$BD65+1&lt;=15,IF(EU$19&gt;='様式３（療養者名簿）（⑤の場合）'!$BD65,IF(EU$19&lt;='様式３（療養者名簿）（⑤の場合）'!$BE65,1,0),0),0)</f>
        <v>0</v>
      </c>
      <c r="EV60" s="377">
        <f>IF(EV$19-'様式３（療養者名簿）（⑤の場合）'!$BD65+1&lt;=15,IF(EV$19&gt;='様式３（療養者名簿）（⑤の場合）'!$BD65,IF(EV$19&lt;='様式３（療養者名簿）（⑤の場合）'!$BE65,1,0),0),0)</f>
        <v>0</v>
      </c>
      <c r="EW60" s="377">
        <f>IF(EW$19-'様式３（療養者名簿）（⑤の場合）'!$BD65+1&lt;=15,IF(EW$19&gt;='様式３（療養者名簿）（⑤の場合）'!$BD65,IF(EW$19&lt;='様式３（療養者名簿）（⑤の場合）'!$BE65,1,0),0),0)</f>
        <v>0</v>
      </c>
      <c r="EX60" s="377">
        <f>IF(EX$19-'様式３（療養者名簿）（⑤の場合）'!$BD65+1&lt;=15,IF(EX$19&gt;='様式３（療養者名簿）（⑤の場合）'!$BD65,IF(EX$19&lt;='様式３（療養者名簿）（⑤の場合）'!$BE65,1,0),0),0)</f>
        <v>0</v>
      </c>
      <c r="EY60" s="377">
        <f>IF(EY$19-'様式３（療養者名簿）（⑤の場合）'!$BD65+1&lt;=15,IF(EY$19&gt;='様式３（療養者名簿）（⑤の場合）'!$BD65,IF(EY$19&lt;='様式３（療養者名簿）（⑤の場合）'!$BE65,1,0),0),0)</f>
        <v>0</v>
      </c>
      <c r="EZ60" s="377">
        <f>IF(EZ$19-'様式３（療養者名簿）（⑤の場合）'!$BD65+1&lt;=15,IF(EZ$19&gt;='様式３（療養者名簿）（⑤の場合）'!$BD65,IF(EZ$19&lt;='様式３（療養者名簿）（⑤の場合）'!$BE65,1,0),0),0)</f>
        <v>0</v>
      </c>
      <c r="FA60" s="377">
        <f>IF(FA$19-'様式３（療養者名簿）（⑤の場合）'!$BD65+1&lt;=15,IF(FA$19&gt;='様式３（療養者名簿）（⑤の場合）'!$BD65,IF(FA$19&lt;='様式３（療養者名簿）（⑤の場合）'!$BE65,1,0),0),0)</f>
        <v>0</v>
      </c>
      <c r="FB60" s="377">
        <f>IF(FB$19-'様式３（療養者名簿）（⑤の場合）'!$BD65+1&lt;=15,IF(FB$19&gt;='様式３（療養者名簿）（⑤の場合）'!$BD65,IF(FB$19&lt;='様式３（療養者名簿）（⑤の場合）'!$BE65,1,0),0),0)</f>
        <v>0</v>
      </c>
      <c r="FC60" s="377">
        <f>IF(FC$19-'様式３（療養者名簿）（⑤の場合）'!$BD65+1&lt;=15,IF(FC$19&gt;='様式３（療養者名簿）（⑤の場合）'!$BD65,IF(FC$19&lt;='様式３（療養者名簿）（⑤の場合）'!$BE65,1,0),0),0)</f>
        <v>0</v>
      </c>
      <c r="FD60" s="377">
        <f>IF(FD$19-'様式３（療養者名簿）（⑤の場合）'!$BD65+1&lt;=15,IF(FD$19&gt;='様式３（療養者名簿）（⑤の場合）'!$BD65,IF(FD$19&lt;='様式３（療養者名簿）（⑤の場合）'!$BE65,1,0),0),0)</f>
        <v>0</v>
      </c>
      <c r="FE60" s="377">
        <f>IF(FE$19-'様式３（療養者名簿）（⑤の場合）'!$BD65+1&lt;=15,IF(FE$19&gt;='様式３（療養者名簿）（⑤の場合）'!$BD65,IF(FE$19&lt;='様式３（療養者名簿）（⑤の場合）'!$BE65,1,0),0),0)</f>
        <v>0</v>
      </c>
      <c r="FF60" s="377">
        <f>IF(FF$19-'様式３（療養者名簿）（⑤の場合）'!$BD65+1&lt;=15,IF(FF$19&gt;='様式３（療養者名簿）（⑤の場合）'!$BD65,IF(FF$19&lt;='様式３（療養者名簿）（⑤の場合）'!$BE65,1,0),0),0)</f>
        <v>0</v>
      </c>
      <c r="FG60" s="377">
        <f>IF(FG$19-'様式３（療養者名簿）（⑤の場合）'!$BD65+1&lt;=15,IF(FG$19&gt;='様式３（療養者名簿）（⑤の場合）'!$BD65,IF(FG$19&lt;='様式３（療養者名簿）（⑤の場合）'!$BE65,1,0),0),0)</f>
        <v>0</v>
      </c>
      <c r="FH60" s="377">
        <f>IF(FH$19-'様式３（療養者名簿）（⑤の場合）'!$BD65+1&lt;=15,IF(FH$19&gt;='様式３（療養者名簿）（⑤の場合）'!$BD65,IF(FH$19&lt;='様式３（療養者名簿）（⑤の場合）'!$BE65,1,0),0),0)</f>
        <v>0</v>
      </c>
      <c r="FI60" s="377">
        <f>IF(FI$19-'様式３（療養者名簿）（⑤の場合）'!$BD65+1&lt;=15,IF(FI$19&gt;='様式３（療養者名簿）（⑤の場合）'!$BD65,IF(FI$19&lt;='様式３（療養者名簿）（⑤の場合）'!$BE65,1,0),0),0)</f>
        <v>0</v>
      </c>
      <c r="FJ60" s="377">
        <f>IF(FJ$19-'様式３（療養者名簿）（⑤の場合）'!$BD65+1&lt;=15,IF(FJ$19&gt;='様式３（療養者名簿）（⑤の場合）'!$BD65,IF(FJ$19&lt;='様式３（療養者名簿）（⑤の場合）'!$BE65,1,0),0),0)</f>
        <v>0</v>
      </c>
      <c r="FK60" s="377">
        <f>IF(FK$19-'様式３（療養者名簿）（⑤の場合）'!$BD65+1&lt;=15,IF(FK$19&gt;='様式３（療養者名簿）（⑤の場合）'!$BD65,IF(FK$19&lt;='様式３（療養者名簿）（⑤の場合）'!$BE65,1,0),0),0)</f>
        <v>0</v>
      </c>
      <c r="FL60" s="377">
        <f>IF(FL$19-'様式３（療養者名簿）（⑤の場合）'!$BD65+1&lt;=15,IF(FL$19&gt;='様式３（療養者名簿）（⑤の場合）'!$BD65,IF(FL$19&lt;='様式３（療養者名簿）（⑤の場合）'!$BE65,1,0),0),0)</f>
        <v>0</v>
      </c>
      <c r="FM60" s="377">
        <f>IF(FM$19-'様式３（療養者名簿）（⑤の場合）'!$BD65+1&lt;=15,IF(FM$19&gt;='様式３（療養者名簿）（⑤の場合）'!$BD65,IF(FM$19&lt;='様式３（療養者名簿）（⑤の場合）'!$BE65,1,0),0),0)</f>
        <v>0</v>
      </c>
      <c r="FN60" s="377">
        <f>IF(FN$19-'様式３（療養者名簿）（⑤の場合）'!$BD65+1&lt;=15,IF(FN$19&gt;='様式３（療養者名簿）（⑤の場合）'!$BD65,IF(FN$19&lt;='様式３（療養者名簿）（⑤の場合）'!$BE65,1,0),0),0)</f>
        <v>0</v>
      </c>
      <c r="FO60" s="377">
        <f>IF(FO$19-'様式３（療養者名簿）（⑤の場合）'!$BD65+1&lt;=15,IF(FO$19&gt;='様式３（療養者名簿）（⑤の場合）'!$BD65,IF(FO$19&lt;='様式３（療養者名簿）（⑤の場合）'!$BE65,1,0),0),0)</f>
        <v>0</v>
      </c>
      <c r="FP60" s="377">
        <f>IF(FP$19-'様式３（療養者名簿）（⑤の場合）'!$BD65+1&lt;=15,IF(FP$19&gt;='様式３（療養者名簿）（⑤の場合）'!$BD65,IF(FP$19&lt;='様式３（療養者名簿）（⑤の場合）'!$BE65,1,0),0),0)</f>
        <v>0</v>
      </c>
      <c r="FQ60" s="377">
        <f>IF(FQ$19-'様式３（療養者名簿）（⑤の場合）'!$BD65+1&lt;=15,IF(FQ$19&gt;='様式３（療養者名簿）（⑤の場合）'!$BD65,IF(FQ$19&lt;='様式３（療養者名簿）（⑤の場合）'!$BE65,1,0),0),0)</f>
        <v>0</v>
      </c>
      <c r="FR60" s="377">
        <f>IF(FR$19-'様式３（療養者名簿）（⑤の場合）'!$BD65+1&lt;=15,IF(FR$19&gt;='様式３（療養者名簿）（⑤の場合）'!$BD65,IF(FR$19&lt;='様式３（療養者名簿）（⑤の場合）'!$BE65,1,0),0),0)</f>
        <v>0</v>
      </c>
      <c r="FS60" s="377">
        <f>IF(FS$19-'様式３（療養者名簿）（⑤の場合）'!$BD65+1&lt;=15,IF(FS$19&gt;='様式３（療養者名簿）（⑤の場合）'!$BD65,IF(FS$19&lt;='様式３（療養者名簿）（⑤の場合）'!$BE65,1,0),0),0)</f>
        <v>0</v>
      </c>
      <c r="FT60" s="377">
        <f>IF(FT$19-'様式３（療養者名簿）（⑤の場合）'!$BD65+1&lt;=15,IF(FT$19&gt;='様式３（療養者名簿）（⑤の場合）'!$BD65,IF(FT$19&lt;='様式３（療養者名簿）（⑤の場合）'!$BE65,1,0),0),0)</f>
        <v>0</v>
      </c>
      <c r="FU60" s="377">
        <f>IF(FU$19-'様式３（療養者名簿）（⑤の場合）'!$BD65+1&lt;=15,IF(FU$19&gt;='様式３（療養者名簿）（⑤の場合）'!$BD65,IF(FU$19&lt;='様式３（療養者名簿）（⑤の場合）'!$BE65,1,0),0),0)</f>
        <v>0</v>
      </c>
      <c r="FV60" s="377">
        <f>IF(FV$19-'様式３（療養者名簿）（⑤の場合）'!$BD65+1&lt;=15,IF(FV$19&gt;='様式３（療養者名簿）（⑤の場合）'!$BD65,IF(FV$19&lt;='様式３（療養者名簿）（⑤の場合）'!$BE65,1,0),0),0)</f>
        <v>0</v>
      </c>
      <c r="FW60" s="377">
        <f>IF(FW$19-'様式３（療養者名簿）（⑤の場合）'!$BD65+1&lt;=15,IF(FW$19&gt;='様式３（療養者名簿）（⑤の場合）'!$BD65,IF(FW$19&lt;='様式３（療養者名簿）（⑤の場合）'!$BE65,1,0),0),0)</f>
        <v>0</v>
      </c>
      <c r="FX60" s="377">
        <f>IF(FX$19-'様式３（療養者名簿）（⑤の場合）'!$BD65+1&lt;=15,IF(FX$19&gt;='様式３（療養者名簿）（⑤の場合）'!$BD65,IF(FX$19&lt;='様式３（療養者名簿）（⑤の場合）'!$BE65,1,0),0),0)</f>
        <v>0</v>
      </c>
      <c r="FY60" s="377">
        <f>IF(FY$19-'様式３（療養者名簿）（⑤の場合）'!$BD65+1&lt;=15,IF(FY$19&gt;='様式３（療養者名簿）（⑤の場合）'!$BD65,IF(FY$19&lt;='様式３（療養者名簿）（⑤の場合）'!$BE65,1,0),0),0)</f>
        <v>0</v>
      </c>
      <c r="FZ60" s="377">
        <f>IF(FZ$19-'様式３（療養者名簿）（⑤の場合）'!$BD65+1&lt;=15,IF(FZ$19&gt;='様式３（療養者名簿）（⑤の場合）'!$BD65,IF(FZ$19&lt;='様式３（療養者名簿）（⑤の場合）'!$BE65,1,0),0),0)</f>
        <v>0</v>
      </c>
      <c r="GA60" s="377">
        <f>IF(GA$19-'様式３（療養者名簿）（⑤の場合）'!$BD65+1&lt;=15,IF(GA$19&gt;='様式３（療養者名簿）（⑤の場合）'!$BD65,IF(GA$19&lt;='様式３（療養者名簿）（⑤の場合）'!$BE65,1,0),0),0)</f>
        <v>0</v>
      </c>
      <c r="GB60" s="377">
        <f>IF(GB$19-'様式３（療養者名簿）（⑤の場合）'!$BD65+1&lt;=15,IF(GB$19&gt;='様式３（療養者名簿）（⑤の場合）'!$BD65,IF(GB$19&lt;='様式３（療養者名簿）（⑤の場合）'!$BE65,1,0),0),0)</f>
        <v>0</v>
      </c>
      <c r="GC60" s="377">
        <f>IF(GC$19-'様式３（療養者名簿）（⑤の場合）'!$BD65+1&lt;=15,IF(GC$19&gt;='様式３（療養者名簿）（⑤の場合）'!$BD65,IF(GC$19&lt;='様式３（療養者名簿）（⑤の場合）'!$BE65,1,0),0),0)</f>
        <v>0</v>
      </c>
      <c r="GD60" s="377">
        <f>IF(GD$19-'様式３（療養者名簿）（⑤の場合）'!$BD65+1&lt;=15,IF(GD$19&gt;='様式３（療養者名簿）（⑤の場合）'!$BD65,IF(GD$19&lt;='様式３（療養者名簿）（⑤の場合）'!$BE65,1,0),0),0)</f>
        <v>0</v>
      </c>
      <c r="GE60" s="377">
        <f>IF(GE$19-'様式３（療養者名簿）（⑤の場合）'!$BD65+1&lt;=15,IF(GE$19&gt;='様式３（療養者名簿）（⑤の場合）'!$BD65,IF(GE$19&lt;='様式３（療養者名簿）（⑤の場合）'!$BE65,1,0),0),0)</f>
        <v>0</v>
      </c>
      <c r="GF60" s="377">
        <f>IF(GF$19-'様式３（療養者名簿）（⑤の場合）'!$BD65+1&lt;=15,IF(GF$19&gt;='様式３（療養者名簿）（⑤の場合）'!$BD65,IF(GF$19&lt;='様式３（療養者名簿）（⑤の場合）'!$BE65,1,0),0),0)</f>
        <v>0</v>
      </c>
      <c r="GG60" s="377">
        <f>IF(GG$19-'様式３（療養者名簿）（⑤の場合）'!$BD65+1&lt;=15,IF(GG$19&gt;='様式３（療養者名簿）（⑤の場合）'!$BD65,IF(GG$19&lt;='様式３（療養者名簿）（⑤の場合）'!$BE65,1,0),0),0)</f>
        <v>0</v>
      </c>
      <c r="GH60" s="377">
        <f>IF(GH$19-'様式３（療養者名簿）（⑤の場合）'!$BD65+1&lt;=15,IF(GH$19&gt;='様式３（療養者名簿）（⑤の場合）'!$BD65,IF(GH$19&lt;='様式３（療養者名簿）（⑤の場合）'!$BE65,1,0),0),0)</f>
        <v>0</v>
      </c>
      <c r="GI60" s="377">
        <f>IF(GI$19-'様式３（療養者名簿）（⑤の場合）'!$BD65+1&lt;=15,IF(GI$19&gt;='様式３（療養者名簿）（⑤の場合）'!$BD65,IF(GI$19&lt;='様式３（療養者名簿）（⑤の場合）'!$BE65,1,0),0),0)</f>
        <v>0</v>
      </c>
      <c r="GJ60" s="377">
        <f>IF(GJ$19-'様式３（療養者名簿）（⑤の場合）'!$BD65+1&lt;=15,IF(GJ$19&gt;='様式３（療養者名簿）（⑤の場合）'!$BD65,IF(GJ$19&lt;='様式３（療養者名簿）（⑤の場合）'!$BE65,1,0),0),0)</f>
        <v>0</v>
      </c>
      <c r="GK60" s="377">
        <f>IF(GK$19-'様式３（療養者名簿）（⑤の場合）'!$BD65+1&lt;=15,IF(GK$19&gt;='様式３（療養者名簿）（⑤の場合）'!$BD65,IF(GK$19&lt;='様式３（療養者名簿）（⑤の場合）'!$BE65,1,0),0),0)</f>
        <v>0</v>
      </c>
      <c r="GL60" s="377">
        <f>IF(GL$19-'様式３（療養者名簿）（⑤の場合）'!$BD65+1&lt;=15,IF(GL$19&gt;='様式３（療養者名簿）（⑤の場合）'!$BD65,IF(GL$19&lt;='様式３（療養者名簿）（⑤の場合）'!$BE65,1,0),0),0)</f>
        <v>0</v>
      </c>
      <c r="GM60" s="377">
        <f>IF(GM$19-'様式３（療養者名簿）（⑤の場合）'!$BD65+1&lt;=15,IF(GM$19&gt;='様式３（療養者名簿）（⑤の場合）'!$BD65,IF(GM$19&lt;='様式３（療養者名簿）（⑤の場合）'!$BE65,1,0),0),0)</f>
        <v>0</v>
      </c>
      <c r="GN60" s="377">
        <f>IF(GN$19-'様式３（療養者名簿）（⑤の場合）'!$BD65+1&lt;=15,IF(GN$19&gt;='様式３（療養者名簿）（⑤の場合）'!$BD65,IF(GN$19&lt;='様式３（療養者名簿）（⑤の場合）'!$BE65,1,0),0),0)</f>
        <v>0</v>
      </c>
      <c r="GO60" s="377">
        <f>IF(GO$19-'様式３（療養者名簿）（⑤の場合）'!$BD65+1&lt;=15,IF(GO$19&gt;='様式３（療養者名簿）（⑤の場合）'!$BD65,IF(GO$19&lt;='様式３（療養者名簿）（⑤の場合）'!$BE65,1,0),0),0)</f>
        <v>0</v>
      </c>
      <c r="GP60" s="377">
        <f>IF(GP$19-'様式３（療養者名簿）（⑤の場合）'!$BD65+1&lt;=15,IF(GP$19&gt;='様式３（療養者名簿）（⑤の場合）'!$BD65,IF(GP$19&lt;='様式３（療養者名簿）（⑤の場合）'!$BE65,1,0),0),0)</f>
        <v>0</v>
      </c>
      <c r="GQ60" s="377">
        <f>IF(GQ$19-'様式３（療養者名簿）（⑤の場合）'!$BD65+1&lt;=15,IF(GQ$19&gt;='様式３（療養者名簿）（⑤の場合）'!$BD65,IF(GQ$19&lt;='様式３（療養者名簿）（⑤の場合）'!$BE65,1,0),0),0)</f>
        <v>0</v>
      </c>
      <c r="GR60" s="377">
        <f>IF(GR$19-'様式３（療養者名簿）（⑤の場合）'!$BD65+1&lt;=15,IF(GR$19&gt;='様式３（療養者名簿）（⑤の場合）'!$BD65,IF(GR$19&lt;='様式３（療養者名簿）（⑤の場合）'!$BE65,1,0),0),0)</f>
        <v>0</v>
      </c>
      <c r="GS60" s="377">
        <f>IF(GS$19-'様式３（療養者名簿）（⑤の場合）'!$BD65+1&lt;=15,IF(GS$19&gt;='様式３（療養者名簿）（⑤の場合）'!$BD65,IF(GS$19&lt;='様式３（療養者名簿）（⑤の場合）'!$BE65,1,0),0),0)</f>
        <v>0</v>
      </c>
      <c r="GT60" s="377">
        <f>IF(GT$19-'様式３（療養者名簿）（⑤の場合）'!$BD65+1&lt;=15,IF(GT$19&gt;='様式３（療養者名簿）（⑤の場合）'!$BD65,IF(GT$19&lt;='様式３（療養者名簿）（⑤の場合）'!$BE65,1,0),0),0)</f>
        <v>0</v>
      </c>
      <c r="GU60" s="377">
        <f>IF(GU$19-'様式３（療養者名簿）（⑤の場合）'!$BD65+1&lt;=15,IF(GU$19&gt;='様式３（療養者名簿）（⑤の場合）'!$BD65,IF(GU$19&lt;='様式３（療養者名簿）（⑤の場合）'!$BE65,1,0),0),0)</f>
        <v>0</v>
      </c>
      <c r="GV60" s="377">
        <f>IF(GV$19-'様式３（療養者名簿）（⑤の場合）'!$BD65+1&lt;=15,IF(GV$19&gt;='様式３（療養者名簿）（⑤の場合）'!$BD65,IF(GV$19&lt;='様式３（療養者名簿）（⑤の場合）'!$BE65,1,0),0),0)</f>
        <v>0</v>
      </c>
      <c r="GW60" s="377">
        <f>IF(GW$19-'様式３（療養者名簿）（⑤の場合）'!$BD65+1&lt;=15,IF(GW$19&gt;='様式３（療養者名簿）（⑤の場合）'!$BD65,IF(GW$19&lt;='様式３（療養者名簿）（⑤の場合）'!$BE65,1,0),0),0)</f>
        <v>0</v>
      </c>
      <c r="GX60" s="377">
        <f>IF(GX$19-'様式３（療養者名簿）（⑤の場合）'!$BD65+1&lt;=15,IF(GX$19&gt;='様式３（療養者名簿）（⑤の場合）'!$BD65,IF(GX$19&lt;='様式３（療養者名簿）（⑤の場合）'!$BE65,1,0),0),0)</f>
        <v>0</v>
      </c>
      <c r="GY60" s="377">
        <f>IF(GY$19-'様式３（療養者名簿）（⑤の場合）'!$BD65+1&lt;=15,IF(GY$19&gt;='様式３（療養者名簿）（⑤の場合）'!$BD65,IF(GY$19&lt;='様式３（療養者名簿）（⑤の場合）'!$BE65,1,0),0),0)</f>
        <v>0</v>
      </c>
      <c r="GZ60" s="377">
        <f>IF(GZ$19-'様式３（療養者名簿）（⑤の場合）'!$BD65+1&lt;=15,IF(GZ$19&gt;='様式３（療養者名簿）（⑤の場合）'!$BD65,IF(GZ$19&lt;='様式３（療養者名簿）（⑤の場合）'!$BE65,1,0),0),0)</f>
        <v>0</v>
      </c>
      <c r="HA60" s="377">
        <f>IF(HA$19-'様式３（療養者名簿）（⑤の場合）'!$BD65+1&lt;=15,IF(HA$19&gt;='様式３（療養者名簿）（⑤の場合）'!$BD65,IF(HA$19&lt;='様式３（療養者名簿）（⑤の場合）'!$BE65,1,0),0),0)</f>
        <v>0</v>
      </c>
      <c r="HB60" s="377">
        <f>IF(HB$19-'様式３（療養者名簿）（⑤の場合）'!$BD65+1&lt;=15,IF(HB$19&gt;='様式３（療養者名簿）（⑤の場合）'!$BD65,IF(HB$19&lt;='様式３（療養者名簿）（⑤の場合）'!$BE65,1,0),0),0)</f>
        <v>0</v>
      </c>
      <c r="HC60" s="377">
        <f>IF(HC$19-'様式３（療養者名簿）（⑤の場合）'!$BD65+1&lt;=15,IF(HC$19&gt;='様式３（療養者名簿）（⑤の場合）'!$BD65,IF(HC$19&lt;='様式３（療養者名簿）（⑤の場合）'!$BE65,1,0),0),0)</f>
        <v>0</v>
      </c>
      <c r="HD60" s="377">
        <f>IF(HD$19-'様式３（療養者名簿）（⑤の場合）'!$BD65+1&lt;=15,IF(HD$19&gt;='様式３（療養者名簿）（⑤の場合）'!$BD65,IF(HD$19&lt;='様式３（療養者名簿）（⑤の場合）'!$BE65,1,0),0),0)</f>
        <v>0</v>
      </c>
      <c r="HE60" s="377">
        <f>IF(HE$19-'様式３（療養者名簿）（⑤の場合）'!$BD65+1&lt;=15,IF(HE$19&gt;='様式３（療養者名簿）（⑤の場合）'!$BD65,IF(HE$19&lt;='様式３（療養者名簿）（⑤の場合）'!$BE65,1,0),0),0)</f>
        <v>0</v>
      </c>
      <c r="HF60" s="377">
        <f>IF(HF$19-'様式３（療養者名簿）（⑤の場合）'!$BD65+1&lt;=15,IF(HF$19&gt;='様式３（療養者名簿）（⑤の場合）'!$BD65,IF(HF$19&lt;='様式３（療養者名簿）（⑤の場合）'!$BE65,1,0),0),0)</f>
        <v>0</v>
      </c>
      <c r="HG60" s="377">
        <f>IF(HG$19-'様式３（療養者名簿）（⑤の場合）'!$BD65+1&lt;=15,IF(HG$19&gt;='様式３（療養者名簿）（⑤の場合）'!$BD65,IF(HG$19&lt;='様式３（療養者名簿）（⑤の場合）'!$BE65,1,0),0),0)</f>
        <v>0</v>
      </c>
      <c r="HH60" s="377">
        <f>IF(HH$19-'様式３（療養者名簿）（⑤の場合）'!$BD65+1&lt;=15,IF(HH$19&gt;='様式３（療養者名簿）（⑤の場合）'!$BD65,IF(HH$19&lt;='様式３（療養者名簿）（⑤の場合）'!$BE65,1,0),0),0)</f>
        <v>0</v>
      </c>
      <c r="HI60" s="377">
        <f>IF(HI$19-'様式３（療養者名簿）（⑤の場合）'!$BD65+1&lt;=15,IF(HI$19&gt;='様式３（療養者名簿）（⑤の場合）'!$BD65,IF(HI$19&lt;='様式３（療養者名簿）（⑤の場合）'!$BE65,1,0),0),0)</f>
        <v>0</v>
      </c>
      <c r="HJ60" s="377">
        <f>IF(HJ$19-'様式３（療養者名簿）（⑤の場合）'!$BD65+1&lt;=15,IF(HJ$19&gt;='様式３（療養者名簿）（⑤の場合）'!$BD65,IF(HJ$19&lt;='様式３（療養者名簿）（⑤の場合）'!$BE65,1,0),0),0)</f>
        <v>0</v>
      </c>
      <c r="HK60" s="377">
        <f>IF(HK$19-'様式３（療養者名簿）（⑤の場合）'!$BD65+1&lt;=15,IF(HK$19&gt;='様式３（療養者名簿）（⑤の場合）'!$BD65,IF(HK$19&lt;='様式３（療養者名簿）（⑤の場合）'!$BE65,1,0),0),0)</f>
        <v>0</v>
      </c>
      <c r="HL60" s="377">
        <f>IF(HL$19-'様式３（療養者名簿）（⑤の場合）'!$BD65+1&lt;=15,IF(HL$19&gt;='様式３（療養者名簿）（⑤の場合）'!$BD65,IF(HL$19&lt;='様式３（療養者名簿）（⑤の場合）'!$BE65,1,0),0),0)</f>
        <v>0</v>
      </c>
      <c r="HM60" s="377">
        <f>IF(HM$19-'様式３（療養者名簿）（⑤の場合）'!$BD65+1&lt;=15,IF(HM$19&gt;='様式３（療養者名簿）（⑤の場合）'!$BD65,IF(HM$19&lt;='様式３（療養者名簿）（⑤の場合）'!$BE65,1,0),0),0)</f>
        <v>0</v>
      </c>
      <c r="HN60" s="377">
        <f>IF(HN$19-'様式３（療養者名簿）（⑤の場合）'!$BD65+1&lt;=15,IF(HN$19&gt;='様式３（療養者名簿）（⑤の場合）'!$BD65,IF(HN$19&lt;='様式３（療養者名簿）（⑤の場合）'!$BE65,1,0),0),0)</f>
        <v>0</v>
      </c>
      <c r="HO60" s="377">
        <f>IF(HO$19-'様式３（療養者名簿）（⑤の場合）'!$BD65+1&lt;=15,IF(HO$19&gt;='様式３（療養者名簿）（⑤の場合）'!$BD65,IF(HO$19&lt;='様式３（療養者名簿）（⑤の場合）'!$BE65,1,0),0),0)</f>
        <v>0</v>
      </c>
      <c r="HP60" s="377">
        <f>IF(HP$19-'様式３（療養者名簿）（⑤の場合）'!$BD65+1&lt;=15,IF(HP$19&gt;='様式３（療養者名簿）（⑤の場合）'!$BD65,IF(HP$19&lt;='様式３（療養者名簿）（⑤の場合）'!$BE65,1,0),0),0)</f>
        <v>0</v>
      </c>
      <c r="HQ60" s="377">
        <f>IF(HQ$19-'様式３（療養者名簿）（⑤の場合）'!$BD65+1&lt;=15,IF(HQ$19&gt;='様式３（療養者名簿）（⑤の場合）'!$BD65,IF(HQ$19&lt;='様式３（療養者名簿）（⑤の場合）'!$BE65,1,0),0),0)</f>
        <v>0</v>
      </c>
      <c r="HR60" s="377">
        <f>IF(HR$19-'様式３（療養者名簿）（⑤の場合）'!$BD65+1&lt;=15,IF(HR$19&gt;='様式３（療養者名簿）（⑤の場合）'!$BD65,IF(HR$19&lt;='様式３（療養者名簿）（⑤の場合）'!$BE65,1,0),0),0)</f>
        <v>0</v>
      </c>
      <c r="HS60" s="377">
        <f>IF(HS$19-'様式３（療養者名簿）（⑤の場合）'!$BD65+1&lt;=15,IF(HS$19&gt;='様式３（療養者名簿）（⑤の場合）'!$BD65,IF(HS$19&lt;='様式３（療養者名簿）（⑤の場合）'!$BE65,1,0),0),0)</f>
        <v>0</v>
      </c>
      <c r="HT60" s="377">
        <f>IF(HT$19-'様式３（療養者名簿）（⑤の場合）'!$BD65+1&lt;=15,IF(HT$19&gt;='様式３（療養者名簿）（⑤の場合）'!$BD65,IF(HT$19&lt;='様式３（療養者名簿）（⑤の場合）'!$BE65,1,0),0),0)</f>
        <v>0</v>
      </c>
      <c r="HU60" s="377">
        <f>IF(HU$19-'様式３（療養者名簿）（⑤の場合）'!$BD65+1&lt;=15,IF(HU$19&gt;='様式３（療養者名簿）（⑤の場合）'!$BD65,IF(HU$19&lt;='様式３（療養者名簿）（⑤の場合）'!$BE65,1,0),0),0)</f>
        <v>0</v>
      </c>
      <c r="HV60" s="377">
        <f>IF(HV$19-'様式３（療養者名簿）（⑤の場合）'!$BD65+1&lt;=15,IF(HV$19&gt;='様式３（療養者名簿）（⑤の場合）'!$BD65,IF(HV$19&lt;='様式３（療養者名簿）（⑤の場合）'!$BE65,1,0),0),0)</f>
        <v>0</v>
      </c>
      <c r="HW60" s="377">
        <f>IF(HW$19-'様式３（療養者名簿）（⑤の場合）'!$BD65+1&lt;=15,IF(HW$19&gt;='様式３（療養者名簿）（⑤の場合）'!$BD65,IF(HW$19&lt;='様式３（療養者名簿）（⑤の場合）'!$BE65,1,0),0),0)</f>
        <v>0</v>
      </c>
      <c r="HX60" s="377">
        <f>IF(HX$19-'様式３（療養者名簿）（⑤の場合）'!$BD65+1&lt;=15,IF(HX$19&gt;='様式３（療養者名簿）（⑤の場合）'!$BD65,IF(HX$19&lt;='様式３（療養者名簿）（⑤の場合）'!$BE65,1,0),0),0)</f>
        <v>0</v>
      </c>
      <c r="HY60" s="377">
        <f>IF(HY$19-'様式３（療養者名簿）（⑤の場合）'!$BD65+1&lt;=15,IF(HY$19&gt;='様式３（療養者名簿）（⑤の場合）'!$BD65,IF(HY$19&lt;='様式３（療養者名簿）（⑤の場合）'!$BE65,1,0),0),0)</f>
        <v>0</v>
      </c>
      <c r="HZ60" s="377">
        <f>IF(HZ$19-'様式３（療養者名簿）（⑤の場合）'!$BD65+1&lt;=15,IF(HZ$19&gt;='様式３（療養者名簿）（⑤の場合）'!$BD65,IF(HZ$19&lt;='様式３（療養者名簿）（⑤の場合）'!$BE65,1,0),0),0)</f>
        <v>0</v>
      </c>
      <c r="IA60" s="377">
        <f>IF(IA$19-'様式３（療養者名簿）（⑤の場合）'!$BD65+1&lt;=15,IF(IA$19&gt;='様式３（療養者名簿）（⑤の場合）'!$BD65,IF(IA$19&lt;='様式３（療養者名簿）（⑤の場合）'!$BE65,1,0),0),0)</f>
        <v>0</v>
      </c>
      <c r="IB60" s="377">
        <f>IF(IB$19-'様式３（療養者名簿）（⑤の場合）'!$BD65+1&lt;=15,IF(IB$19&gt;='様式３（療養者名簿）（⑤の場合）'!$BD65,IF(IB$19&lt;='様式３（療養者名簿）（⑤の場合）'!$BE65,1,0),0),0)</f>
        <v>0</v>
      </c>
      <c r="IC60" s="377">
        <f>IF(IC$19-'様式３（療養者名簿）（⑤の場合）'!$BD65+1&lt;=15,IF(IC$19&gt;='様式３（療養者名簿）（⑤の場合）'!$BD65,IF(IC$19&lt;='様式３（療養者名簿）（⑤の場合）'!$BE65,1,0),0),0)</f>
        <v>0</v>
      </c>
      <c r="ID60" s="377">
        <f>IF(ID$19-'様式３（療養者名簿）（⑤の場合）'!$BD65+1&lt;=15,IF(ID$19&gt;='様式３（療養者名簿）（⑤の場合）'!$BD65,IF(ID$19&lt;='様式３（療養者名簿）（⑤の場合）'!$BE65,1,0),0),0)</f>
        <v>0</v>
      </c>
      <c r="IE60" s="377">
        <f>IF(IE$19-'様式３（療養者名簿）（⑤の場合）'!$BD65+1&lt;=15,IF(IE$19&gt;='様式３（療養者名簿）（⑤の場合）'!$BD65,IF(IE$19&lt;='様式３（療養者名簿）（⑤の場合）'!$BE65,1,0),0),0)</f>
        <v>0</v>
      </c>
      <c r="IF60" s="377">
        <f>IF(IF$19-'様式３（療養者名簿）（⑤の場合）'!$BD65+1&lt;=15,IF(IF$19&gt;='様式３（療養者名簿）（⑤の場合）'!$BD65,IF(IF$19&lt;='様式３（療養者名簿）（⑤の場合）'!$BE65,1,0),0),0)</f>
        <v>0</v>
      </c>
      <c r="IG60" s="377">
        <f>IF(IG$19-'様式３（療養者名簿）（⑤の場合）'!$BD65+1&lt;=15,IF(IG$19&gt;='様式３（療養者名簿）（⑤の場合）'!$BD65,IF(IG$19&lt;='様式３（療養者名簿）（⑤の場合）'!$BE65,1,0),0),0)</f>
        <v>0</v>
      </c>
      <c r="IH60" s="377">
        <f>IF(IH$19-'様式３（療養者名簿）（⑤の場合）'!$BD65+1&lt;=15,IF(IH$19&gt;='様式３（療養者名簿）（⑤の場合）'!$BD65,IF(IH$19&lt;='様式３（療養者名簿）（⑤の場合）'!$BE65,1,0),0),0)</f>
        <v>0</v>
      </c>
      <c r="II60" s="377">
        <f>IF(II$19-'様式３（療養者名簿）（⑤の場合）'!$BD65+1&lt;=15,IF(II$19&gt;='様式３（療養者名簿）（⑤の場合）'!$BD65,IF(II$19&lt;='様式３（療養者名簿）（⑤の場合）'!$BE65,1,0),0),0)</f>
        <v>0</v>
      </c>
      <c r="IJ60" s="377">
        <f>IF(IJ$19-'様式３（療養者名簿）（⑤の場合）'!$BD65+1&lt;=15,IF(IJ$19&gt;='様式３（療養者名簿）（⑤の場合）'!$BD65,IF(IJ$19&lt;='様式３（療養者名簿）（⑤の場合）'!$BE65,1,0),0),0)</f>
        <v>0</v>
      </c>
      <c r="IK60" s="377">
        <f>IF(IK$19-'様式３（療養者名簿）（⑤の場合）'!$BD65+1&lt;=15,IF(IK$19&gt;='様式３（療養者名簿）（⑤の場合）'!$BD65,IF(IK$19&lt;='様式３（療養者名簿）（⑤の場合）'!$BE65,1,0),0),0)</f>
        <v>0</v>
      </c>
      <c r="IL60" s="377">
        <f>IF(IL$19-'様式３（療養者名簿）（⑤の場合）'!$BD65+1&lt;=15,IF(IL$19&gt;='様式３（療養者名簿）（⑤の場合）'!$BD65,IF(IL$19&lt;='様式３（療養者名簿）（⑤の場合）'!$BE65,1,0),0),0)</f>
        <v>0</v>
      </c>
      <c r="IM60" s="377">
        <f>IF(IM$19-'様式３（療養者名簿）（⑤の場合）'!$BD65+1&lt;=15,IF(IM$19&gt;='様式３（療養者名簿）（⑤の場合）'!$BD65,IF(IM$19&lt;='様式３（療養者名簿）（⑤の場合）'!$BE65,1,0),0),0)</f>
        <v>0</v>
      </c>
      <c r="IN60" s="377">
        <f>IF(IN$19-'様式３（療養者名簿）（⑤の場合）'!$BD65+1&lt;=15,IF(IN$19&gt;='様式３（療養者名簿）（⑤の場合）'!$BD65,IF(IN$19&lt;='様式３（療養者名簿）（⑤の場合）'!$BE65,1,0),0),0)</f>
        <v>0</v>
      </c>
      <c r="IO60" s="377">
        <f>IF(IO$19-'様式３（療養者名簿）（⑤の場合）'!$BD65+1&lt;=15,IF(IO$19&gt;='様式３（療養者名簿）（⑤の場合）'!$BD65,IF(IO$19&lt;='様式３（療養者名簿）（⑤の場合）'!$BE65,1,0),0),0)</f>
        <v>0</v>
      </c>
      <c r="IP60" s="377">
        <f>IF(IP$19-'様式３（療養者名簿）（⑤の場合）'!$BD65+1&lt;=15,IF(IP$19&gt;='様式３（療養者名簿）（⑤の場合）'!$BD65,IF(IP$19&lt;='様式３（療養者名簿）（⑤の場合）'!$BE65,1,0),0),0)</f>
        <v>0</v>
      </c>
      <c r="IQ60" s="377">
        <f>IF(IQ$19-'様式３（療養者名簿）（⑤の場合）'!$BD65+1&lt;=15,IF(IQ$19&gt;='様式３（療養者名簿）（⑤の場合）'!$BD65,IF(IQ$19&lt;='様式３（療養者名簿）（⑤の場合）'!$BE65,1,0),0),0)</f>
        <v>0</v>
      </c>
      <c r="IR60" s="377">
        <f>IF(IR$19-'様式３（療養者名簿）（⑤の場合）'!$BD65+1&lt;=15,IF(IR$19&gt;='様式３（療養者名簿）（⑤の場合）'!$BD65,IF(IR$19&lt;='様式３（療養者名簿）（⑤の場合）'!$BE65,1,0),0),0)</f>
        <v>0</v>
      </c>
      <c r="IS60" s="377">
        <f>IF(IS$19-'様式３（療養者名簿）（⑤の場合）'!$BD65+1&lt;=15,IF(IS$19&gt;='様式３（療養者名簿）（⑤の場合）'!$BD65,IF(IS$19&lt;='様式３（療養者名簿）（⑤の場合）'!$BE65,1,0),0),0)</f>
        <v>0</v>
      </c>
      <c r="IT60" s="377">
        <f>IF(IT$19-'様式３（療養者名簿）（⑤の場合）'!$BD65+1&lt;=15,IF(IT$19&gt;='様式３（療養者名簿）（⑤の場合）'!$BD65,IF(IT$19&lt;='様式３（療養者名簿）（⑤の場合）'!$BE65,1,0),0),0)</f>
        <v>0</v>
      </c>
      <c r="IU60" s="377">
        <f>IF(IU$19-'様式３（療養者名簿）（⑤の場合）'!$BD65+1&lt;=15,IF(IU$19&gt;='様式３（療養者名簿）（⑤の場合）'!$BD65,IF(IU$19&lt;='様式３（療養者名簿）（⑤の場合）'!$BE65,1,0),0),0)</f>
        <v>0</v>
      </c>
      <c r="IV60" s="377">
        <f>IF(IV$19-'様式３（療養者名簿）（⑤の場合）'!$BD65+1&lt;=15,IF(IV$19&gt;='様式３（療養者名簿）（⑤の場合）'!$BD65,IF(IV$19&lt;='様式３（療養者名簿）（⑤の場合）'!$BE65,1,0),0),0)</f>
        <v>0</v>
      </c>
      <c r="IW60" s="377">
        <f>IF(IW$19-'様式３（療養者名簿）（⑤の場合）'!$BD65+1&lt;=15,IF(IW$19&gt;='様式３（療養者名簿）（⑤の場合）'!$BD65,IF(IW$19&lt;='様式３（療養者名簿）（⑤の場合）'!$BE65,1,0),0),0)</f>
        <v>0</v>
      </c>
      <c r="IX60" s="377">
        <f>IF(IX$19-'様式３（療養者名簿）（⑤の場合）'!$BD65+1&lt;=15,IF(IX$19&gt;='様式３（療養者名簿）（⑤の場合）'!$BD65,IF(IX$19&lt;='様式３（療養者名簿）（⑤の場合）'!$BE65,1,0),0),0)</f>
        <v>0</v>
      </c>
      <c r="IY60" s="377">
        <f>IF(IY$19-'様式３（療養者名簿）（⑤の場合）'!$BD65+1&lt;=15,IF(IY$19&gt;='様式３（療養者名簿）（⑤の場合）'!$BD65,IF(IY$19&lt;='様式３（療養者名簿）（⑤の場合）'!$BE65,1,0),0),0)</f>
        <v>0</v>
      </c>
      <c r="IZ60" s="377">
        <f>IF(IZ$19-'様式３（療養者名簿）（⑤の場合）'!$BD65+1&lt;=15,IF(IZ$19&gt;='様式３（療養者名簿）（⑤の場合）'!$BD65,IF(IZ$19&lt;='様式３（療養者名簿）（⑤の場合）'!$BE65,1,0),0),0)</f>
        <v>0</v>
      </c>
      <c r="JA60" s="377">
        <f>IF(JA$19-'様式３（療養者名簿）（⑤の場合）'!$BD65+1&lt;=15,IF(JA$19&gt;='様式３（療養者名簿）（⑤の場合）'!$BD65,IF(JA$19&lt;='様式３（療養者名簿）（⑤の場合）'!$BE65,1,0),0),0)</f>
        <v>0</v>
      </c>
      <c r="JB60" s="377">
        <f>IF(JB$19-'様式３（療養者名簿）（⑤の場合）'!$BD65+1&lt;=15,IF(JB$19&gt;='様式３（療養者名簿）（⑤の場合）'!$BD65,IF(JB$19&lt;='様式３（療養者名簿）（⑤の場合）'!$BE65,1,0),0),0)</f>
        <v>0</v>
      </c>
      <c r="JC60" s="377">
        <f>IF(JC$19-'様式３（療養者名簿）（⑤の場合）'!$BD65+1&lt;=15,IF(JC$19&gt;='様式３（療養者名簿）（⑤の場合）'!$BD65,IF(JC$19&lt;='様式３（療養者名簿）（⑤の場合）'!$BE65,1,0),0),0)</f>
        <v>0</v>
      </c>
      <c r="JD60" s="377">
        <f>IF(JD$19-'様式３（療養者名簿）（⑤の場合）'!$BD65+1&lt;=15,IF(JD$19&gt;='様式３（療養者名簿）（⑤の場合）'!$BD65,IF(JD$19&lt;='様式３（療養者名簿）（⑤の場合）'!$BE65,1,0),0),0)</f>
        <v>0</v>
      </c>
      <c r="JE60" s="377">
        <f>IF(JE$19-'様式３（療養者名簿）（⑤の場合）'!$BD65+1&lt;=15,IF(JE$19&gt;='様式３（療養者名簿）（⑤の場合）'!$BD65,IF(JE$19&lt;='様式３（療養者名簿）（⑤の場合）'!$BE65,1,0),0),0)</f>
        <v>0</v>
      </c>
      <c r="JF60" s="377">
        <f>IF(JF$19-'様式３（療養者名簿）（⑤の場合）'!$BD65+1&lt;=15,IF(JF$19&gt;='様式３（療養者名簿）（⑤の場合）'!$BD65,IF(JF$19&lt;='様式３（療養者名簿）（⑤の場合）'!$BE65,1,0),0),0)</f>
        <v>0</v>
      </c>
      <c r="JG60" s="377">
        <f>IF(JG$19-'様式３（療養者名簿）（⑤の場合）'!$BD65+1&lt;=15,IF(JG$19&gt;='様式３（療養者名簿）（⑤の場合）'!$BD65,IF(JG$19&lt;='様式３（療養者名簿）（⑤の場合）'!$BE65,1,0),0),0)</f>
        <v>0</v>
      </c>
      <c r="JH60" s="377">
        <f>IF(JH$19-'様式３（療養者名簿）（⑤の場合）'!$BD65+1&lt;=15,IF(JH$19&gt;='様式３（療養者名簿）（⑤の場合）'!$BD65,IF(JH$19&lt;='様式３（療養者名簿）（⑤の場合）'!$BE65,1,0),0),0)</f>
        <v>0</v>
      </c>
      <c r="JI60" s="377">
        <f>IF(JI$19-'様式３（療養者名簿）（⑤の場合）'!$BD65+1&lt;=15,IF(JI$19&gt;='様式３（療養者名簿）（⑤の場合）'!$BD65,IF(JI$19&lt;='様式３（療養者名簿）（⑤の場合）'!$BE65,1,0),0),0)</f>
        <v>0</v>
      </c>
      <c r="JJ60" s="377">
        <f>IF(JJ$19-'様式３（療養者名簿）（⑤の場合）'!$BD65+1&lt;=15,IF(JJ$19&gt;='様式３（療養者名簿）（⑤の場合）'!$BD65,IF(JJ$19&lt;='様式３（療養者名簿）（⑤の場合）'!$BE65,1,0),0),0)</f>
        <v>0</v>
      </c>
      <c r="JK60" s="377">
        <f>IF(JK$19-'様式３（療養者名簿）（⑤の場合）'!$BD65+1&lt;=15,IF(JK$19&gt;='様式３（療養者名簿）（⑤の場合）'!$BD65,IF(JK$19&lt;='様式３（療養者名簿）（⑤の場合）'!$BE65,1,0),0),0)</f>
        <v>0</v>
      </c>
      <c r="JL60" s="377">
        <f>IF(JL$19-'様式３（療養者名簿）（⑤の場合）'!$BD65+1&lt;=15,IF(JL$19&gt;='様式３（療養者名簿）（⑤の場合）'!$BD65,IF(JL$19&lt;='様式３（療養者名簿）（⑤の場合）'!$BE65,1,0),0),0)</f>
        <v>0</v>
      </c>
      <c r="JM60" s="377">
        <f>IF(JM$19-'様式３（療養者名簿）（⑤の場合）'!$BD65+1&lt;=15,IF(JM$19&gt;='様式３（療養者名簿）（⑤の場合）'!$BD65,IF(JM$19&lt;='様式３（療養者名簿）（⑤の場合）'!$BE65,1,0),0),0)</f>
        <v>0</v>
      </c>
      <c r="JN60" s="377">
        <f>IF(JN$19-'様式３（療養者名簿）（⑤の場合）'!$BD65+1&lt;=15,IF(JN$19&gt;='様式３（療養者名簿）（⑤の場合）'!$BD65,IF(JN$19&lt;='様式３（療養者名簿）（⑤の場合）'!$BE65,1,0),0),0)</f>
        <v>0</v>
      </c>
      <c r="JO60" s="377">
        <f>IF(JO$19-'様式３（療養者名簿）（⑤の場合）'!$BD65+1&lt;=15,IF(JO$19&gt;='様式３（療養者名簿）（⑤の場合）'!$BD65,IF(JO$19&lt;='様式３（療養者名簿）（⑤の場合）'!$BE65,1,0),0),0)</f>
        <v>0</v>
      </c>
      <c r="JP60" s="377">
        <f>IF(JP$19-'様式３（療養者名簿）（⑤の場合）'!$BD65+1&lt;=15,IF(JP$19&gt;='様式３（療養者名簿）（⑤の場合）'!$BD65,IF(JP$19&lt;='様式３（療養者名簿）（⑤の場合）'!$BE65,1,0),0),0)</f>
        <v>0</v>
      </c>
      <c r="JQ60" s="377">
        <f>IF(JQ$19-'様式３（療養者名簿）（⑤の場合）'!$BD65+1&lt;=15,IF(JQ$19&gt;='様式３（療養者名簿）（⑤の場合）'!$BD65,IF(JQ$19&lt;='様式３（療養者名簿）（⑤の場合）'!$BE65,1,0),0),0)</f>
        <v>0</v>
      </c>
      <c r="JR60" s="377">
        <f>IF(JR$19-'様式３（療養者名簿）（⑤の場合）'!$BD65+1&lt;=15,IF(JR$19&gt;='様式３（療養者名簿）（⑤の場合）'!$BD65,IF(JR$19&lt;='様式３（療養者名簿）（⑤の場合）'!$BE65,1,0),0),0)</f>
        <v>0</v>
      </c>
      <c r="JS60" s="377">
        <f>IF(JS$19-'様式３（療養者名簿）（⑤の場合）'!$BD65+1&lt;=15,IF(JS$19&gt;='様式３（療養者名簿）（⑤の場合）'!$BD65,IF(JS$19&lt;='様式３（療養者名簿）（⑤の場合）'!$BE65,1,0),0),0)</f>
        <v>0</v>
      </c>
      <c r="JT60" s="377">
        <f>IF(JT$19-'様式３（療養者名簿）（⑤の場合）'!$BD65+1&lt;=15,IF(JT$19&gt;='様式３（療養者名簿）（⑤の場合）'!$BD65,IF(JT$19&lt;='様式３（療養者名簿）（⑤の場合）'!$BE65,1,0),0),0)</f>
        <v>0</v>
      </c>
      <c r="JU60" s="377">
        <f>IF(JU$19-'様式３（療養者名簿）（⑤の場合）'!$BD65+1&lt;=15,IF(JU$19&gt;='様式３（療養者名簿）（⑤の場合）'!$BD65,IF(JU$19&lt;='様式３（療養者名簿）（⑤の場合）'!$BE65,1,0),0),0)</f>
        <v>0</v>
      </c>
      <c r="JV60" s="377">
        <f>IF(JV$19-'様式３（療養者名簿）（⑤の場合）'!$BD65+1&lt;=15,IF(JV$19&gt;='様式３（療養者名簿）（⑤の場合）'!$BD65,IF(JV$19&lt;='様式３（療養者名簿）（⑤の場合）'!$BE65,1,0),0),0)</f>
        <v>0</v>
      </c>
      <c r="JW60" s="377">
        <f>IF(JW$19-'様式３（療養者名簿）（⑤の場合）'!$BD65+1&lt;=15,IF(JW$19&gt;='様式３（療養者名簿）（⑤の場合）'!$BD65,IF(JW$19&lt;='様式３（療養者名簿）（⑤の場合）'!$BE65,1,0),0),0)</f>
        <v>0</v>
      </c>
      <c r="JX60" s="377">
        <f>IF(JX$19-'様式３（療養者名簿）（⑤の場合）'!$BD65+1&lt;=15,IF(JX$19&gt;='様式３（療養者名簿）（⑤の場合）'!$BD65,IF(JX$19&lt;='様式３（療養者名簿）（⑤の場合）'!$BE65,1,0),0),0)</f>
        <v>0</v>
      </c>
      <c r="JY60" s="377">
        <f>IF(JY$19-'様式３（療養者名簿）（⑤の場合）'!$BD65+1&lt;=15,IF(JY$19&gt;='様式３（療養者名簿）（⑤の場合）'!$BD65,IF(JY$19&lt;='様式３（療養者名簿）（⑤の場合）'!$BE65,1,0),0),0)</f>
        <v>0</v>
      </c>
      <c r="JZ60" s="377">
        <f>IF(JZ$19-'様式３（療養者名簿）（⑤の場合）'!$BD65+1&lt;=15,IF(JZ$19&gt;='様式３（療養者名簿）（⑤の場合）'!$BD65,IF(JZ$19&lt;='様式３（療養者名簿）（⑤の場合）'!$BE65,1,0),0),0)</f>
        <v>0</v>
      </c>
      <c r="KA60" s="377">
        <f>IF(KA$19-'様式３（療養者名簿）（⑤の場合）'!$BD65+1&lt;=15,IF(KA$19&gt;='様式３（療養者名簿）（⑤の場合）'!$BD65,IF(KA$19&lt;='様式３（療養者名簿）（⑤の場合）'!$BE65,1,0),0),0)</f>
        <v>0</v>
      </c>
      <c r="KB60" s="377">
        <f>IF(KB$19-'様式３（療養者名簿）（⑤の場合）'!$BD65+1&lt;=15,IF(KB$19&gt;='様式３（療養者名簿）（⑤の場合）'!$BD65,IF(KB$19&lt;='様式３（療養者名簿）（⑤の場合）'!$BE65,1,0),0),0)</f>
        <v>0</v>
      </c>
      <c r="KC60" s="377">
        <f>IF(KC$19-'様式３（療養者名簿）（⑤の場合）'!$BD65+1&lt;=15,IF(KC$19&gt;='様式３（療養者名簿）（⑤の場合）'!$BD65,IF(KC$19&lt;='様式３（療養者名簿）（⑤の場合）'!$BE65,1,0),0),0)</f>
        <v>0</v>
      </c>
      <c r="KD60" s="377">
        <f>IF(KD$19-'様式３（療養者名簿）（⑤の場合）'!$BD65+1&lt;=15,IF(KD$19&gt;='様式３（療養者名簿）（⑤の場合）'!$BD65,IF(KD$19&lt;='様式３（療養者名簿）（⑤の場合）'!$BE65,1,0),0),0)</f>
        <v>0</v>
      </c>
      <c r="KE60" s="377">
        <f>IF(KE$19-'様式３（療養者名簿）（⑤の場合）'!$BD65+1&lt;=15,IF(KE$19&gt;='様式３（療養者名簿）（⑤の場合）'!$BD65,IF(KE$19&lt;='様式３（療養者名簿）（⑤の場合）'!$BE65,1,0),0),0)</f>
        <v>0</v>
      </c>
      <c r="KF60" s="377">
        <f>IF(KF$19-'様式３（療養者名簿）（⑤の場合）'!$BD65+1&lt;=15,IF(KF$19&gt;='様式３（療養者名簿）（⑤の場合）'!$BD65,IF(KF$19&lt;='様式３（療養者名簿）（⑤の場合）'!$BE65,1,0),0),0)</f>
        <v>0</v>
      </c>
      <c r="KG60" s="377">
        <f>IF(KG$19-'様式３（療養者名簿）（⑤の場合）'!$BD65+1&lt;=15,IF(KG$19&gt;='様式３（療養者名簿）（⑤の場合）'!$BD65,IF(KG$19&lt;='様式３（療養者名簿）（⑤の場合）'!$BE65,1,0),0),0)</f>
        <v>0</v>
      </c>
      <c r="KH60" s="377">
        <f>IF(KH$19-'様式３（療養者名簿）（⑤の場合）'!$BD65+1&lt;=15,IF(KH$19&gt;='様式３（療養者名簿）（⑤の場合）'!$BD65,IF(KH$19&lt;='様式３（療養者名簿）（⑤の場合）'!$BE65,1,0),0),0)</f>
        <v>0</v>
      </c>
      <c r="KI60" s="377">
        <f>IF(KI$19-'様式３（療養者名簿）（⑤の場合）'!$BD65+1&lt;=15,IF(KI$19&gt;='様式３（療養者名簿）（⑤の場合）'!$BD65,IF(KI$19&lt;='様式３（療養者名簿）（⑤の場合）'!$BE65,1,0),0),0)</f>
        <v>0</v>
      </c>
      <c r="KJ60" s="377">
        <f>IF(KJ$19-'様式３（療養者名簿）（⑤の場合）'!$BD65+1&lt;=15,IF(KJ$19&gt;='様式３（療養者名簿）（⑤の場合）'!$BD65,IF(KJ$19&lt;='様式３（療養者名簿）（⑤の場合）'!$BE65,1,0),0),0)</f>
        <v>0</v>
      </c>
      <c r="KK60" s="377">
        <f>IF(KK$19-'様式３（療養者名簿）（⑤の場合）'!$BD65+1&lt;=15,IF(KK$19&gt;='様式３（療養者名簿）（⑤の場合）'!$BD65,IF(KK$19&lt;='様式３（療養者名簿）（⑤の場合）'!$BE65,1,0),0),0)</f>
        <v>0</v>
      </c>
      <c r="KL60" s="377">
        <f>IF(KL$19-'様式３（療養者名簿）（⑤の場合）'!$BD65+1&lt;=15,IF(KL$19&gt;='様式３（療養者名簿）（⑤の場合）'!$BD65,IF(KL$19&lt;='様式３（療養者名簿）（⑤の場合）'!$BE65,1,0),0),0)</f>
        <v>0</v>
      </c>
      <c r="KM60" s="377">
        <f>IF(KM$19-'様式３（療養者名簿）（⑤の場合）'!$BD65+1&lt;=15,IF(KM$19&gt;='様式３（療養者名簿）（⑤の場合）'!$BD65,IF(KM$19&lt;='様式３（療養者名簿）（⑤の場合）'!$BE65,1,0),0),0)</f>
        <v>0</v>
      </c>
      <c r="KN60" s="377">
        <f>IF(KN$19-'様式３（療養者名簿）（⑤の場合）'!$BD65+1&lt;=15,IF(KN$19&gt;='様式３（療養者名簿）（⑤の場合）'!$BD65,IF(KN$19&lt;='様式３（療養者名簿）（⑤の場合）'!$BE65,1,0),0),0)</f>
        <v>0</v>
      </c>
      <c r="KO60" s="377">
        <f>IF(KO$19-'様式３（療養者名簿）（⑤の場合）'!$BD65+1&lt;=15,IF(KO$19&gt;='様式３（療養者名簿）（⑤の場合）'!$BD65,IF(KO$19&lt;='様式３（療養者名簿）（⑤の場合）'!$BE65,1,0),0),0)</f>
        <v>0</v>
      </c>
      <c r="KP60" s="377">
        <f>IF(KP$19-'様式３（療養者名簿）（⑤の場合）'!$BD65+1&lt;=15,IF(KP$19&gt;='様式３（療養者名簿）（⑤の場合）'!$BD65,IF(KP$19&lt;='様式３（療養者名簿）（⑤の場合）'!$BE65,1,0),0),0)</f>
        <v>0</v>
      </c>
      <c r="KQ60" s="377">
        <f>IF(KQ$19-'様式３（療養者名簿）（⑤の場合）'!$BD65+1&lt;=15,IF(KQ$19&gt;='様式３（療養者名簿）（⑤の場合）'!$BD65,IF(KQ$19&lt;='様式３（療養者名簿）（⑤の場合）'!$BE65,1,0),0),0)</f>
        <v>0</v>
      </c>
      <c r="KR60" s="377">
        <f>IF(KR$19-'様式３（療養者名簿）（⑤の場合）'!$BD65+1&lt;=15,IF(KR$19&gt;='様式３（療養者名簿）（⑤の場合）'!$BD65,IF(KR$19&lt;='様式３（療養者名簿）（⑤の場合）'!$BE65,1,0),0),0)</f>
        <v>0</v>
      </c>
      <c r="KS60" s="377">
        <f>IF(KS$19-'様式３（療養者名簿）（⑤の場合）'!$BD65+1&lt;=15,IF(KS$19&gt;='様式３（療養者名簿）（⑤の場合）'!$BD65,IF(KS$19&lt;='様式３（療養者名簿）（⑤の場合）'!$BE65,1,0),0),0)</f>
        <v>0</v>
      </c>
      <c r="KT60" s="377">
        <f>IF(KT$19-'様式３（療養者名簿）（⑤の場合）'!$BD65+1&lt;=15,IF(KT$19&gt;='様式３（療養者名簿）（⑤の場合）'!$BD65,IF(KT$19&lt;='様式３（療養者名簿）（⑤の場合）'!$BE65,1,0),0),0)</f>
        <v>0</v>
      </c>
      <c r="KU60" s="377">
        <f>IF(KU$19-'様式３（療養者名簿）（⑤の場合）'!$BD65+1&lt;=15,IF(KU$19&gt;='様式３（療養者名簿）（⑤の場合）'!$BD65,IF(KU$19&lt;='様式３（療養者名簿）（⑤の場合）'!$BE65,1,0),0),0)</f>
        <v>0</v>
      </c>
      <c r="KV60" s="377">
        <f>IF(KV$19-'様式３（療養者名簿）（⑤の場合）'!$BD65+1&lt;=15,IF(KV$19&gt;='様式３（療養者名簿）（⑤の場合）'!$BD65,IF(KV$19&lt;='様式３（療養者名簿）（⑤の場合）'!$BE65,1,0),0),0)</f>
        <v>0</v>
      </c>
      <c r="KW60" s="377">
        <f>IF(KW$19-'様式３（療養者名簿）（⑤の場合）'!$BD65+1&lt;=15,IF(KW$19&gt;='様式３（療養者名簿）（⑤の場合）'!$BD65,IF(KW$19&lt;='様式３（療養者名簿）（⑤の場合）'!$BE65,1,0),0),0)</f>
        <v>0</v>
      </c>
      <c r="KX60" s="377">
        <f>IF(KX$19-'様式３（療養者名簿）（⑤の場合）'!$BD65+1&lt;=15,IF(KX$19&gt;='様式３（療養者名簿）（⑤の場合）'!$BD65,IF(KX$19&lt;='様式３（療養者名簿）（⑤の場合）'!$BE65,1,0),0),0)</f>
        <v>0</v>
      </c>
      <c r="KY60" s="377">
        <f>IF(KY$19-'様式３（療養者名簿）（⑤の場合）'!$BD65+1&lt;=15,IF(KY$19&gt;='様式３（療養者名簿）（⑤の場合）'!$BD65,IF(KY$19&lt;='様式３（療養者名簿）（⑤の場合）'!$BE65,1,0),0),0)</f>
        <v>0</v>
      </c>
      <c r="KZ60" s="377">
        <f>IF(KZ$19-'様式３（療養者名簿）（⑤の場合）'!$BD65+1&lt;=15,IF(KZ$19&gt;='様式３（療養者名簿）（⑤の場合）'!$BD65,IF(KZ$19&lt;='様式３（療養者名簿）（⑤の場合）'!$BE65,1,0),0),0)</f>
        <v>0</v>
      </c>
      <c r="LA60" s="377">
        <f>IF(LA$19-'様式３（療養者名簿）（⑤の場合）'!$BD65+1&lt;=15,IF(LA$19&gt;='様式３（療養者名簿）（⑤の場合）'!$BD65,IF(LA$19&lt;='様式３（療養者名簿）（⑤の場合）'!$BE65,1,0),0),0)</f>
        <v>0</v>
      </c>
      <c r="LB60" s="377">
        <f>IF(LB$19-'様式３（療養者名簿）（⑤の場合）'!$BD65+1&lt;=15,IF(LB$19&gt;='様式３（療養者名簿）（⑤の場合）'!$BD65,IF(LB$19&lt;='様式３（療養者名簿）（⑤の場合）'!$BE65,1,0),0),0)</f>
        <v>0</v>
      </c>
      <c r="LC60" s="377">
        <f>IF(LC$19-'様式３（療養者名簿）（⑤の場合）'!$BD65+1&lt;=15,IF(LC$19&gt;='様式３（療養者名簿）（⑤の場合）'!$BD65,IF(LC$19&lt;='様式３（療養者名簿）（⑤の場合）'!$BE65,1,0),0),0)</f>
        <v>0</v>
      </c>
      <c r="LD60" s="377">
        <f>IF(LD$19-'様式３（療養者名簿）（⑤の場合）'!$BD65+1&lt;=15,IF(LD$19&gt;='様式３（療養者名簿）（⑤の場合）'!$BD65,IF(LD$19&lt;='様式３（療養者名簿）（⑤の場合）'!$BE65,1,0),0),0)</f>
        <v>0</v>
      </c>
      <c r="LE60" s="377">
        <f>IF(LE$19-'様式３（療養者名簿）（⑤の場合）'!$BD65+1&lt;=15,IF(LE$19&gt;='様式３（療養者名簿）（⑤の場合）'!$BD65,IF(LE$19&lt;='様式３（療養者名簿）（⑤の場合）'!$BE65,1,0),0),0)</f>
        <v>0</v>
      </c>
      <c r="LF60" s="377">
        <f>IF(LF$19-'様式３（療養者名簿）（⑤の場合）'!$BD65+1&lt;=15,IF(LF$19&gt;='様式３（療養者名簿）（⑤の場合）'!$BD65,IF(LF$19&lt;='様式３（療養者名簿）（⑤の場合）'!$BE65,1,0),0),0)</f>
        <v>0</v>
      </c>
      <c r="LG60" s="377">
        <f>IF(LG$19-'様式３（療養者名簿）（⑤の場合）'!$BD65+1&lt;=15,IF(LG$19&gt;='様式３（療養者名簿）（⑤の場合）'!$BD65,IF(LG$19&lt;='様式３（療養者名簿）（⑤の場合）'!$BE65,1,0),0),0)</f>
        <v>0</v>
      </c>
      <c r="LH60" s="377">
        <f>IF(LH$19-'様式３（療養者名簿）（⑤の場合）'!$BD65+1&lt;=15,IF(LH$19&gt;='様式３（療養者名簿）（⑤の場合）'!$BD65,IF(LH$19&lt;='様式３（療養者名簿）（⑤の場合）'!$BE65,1,0),0),0)</f>
        <v>0</v>
      </c>
      <c r="LI60" s="377">
        <f>IF(LI$19-'様式３（療養者名簿）（⑤の場合）'!$BD65+1&lt;=15,IF(LI$19&gt;='様式３（療養者名簿）（⑤の場合）'!$BD65,IF(LI$19&lt;='様式３（療養者名簿）（⑤の場合）'!$BE65,1,0),0),0)</f>
        <v>0</v>
      </c>
      <c r="LJ60" s="377">
        <f>IF(LJ$19-'様式３（療養者名簿）（⑤の場合）'!$BD65+1&lt;=15,IF(LJ$19&gt;='様式３（療養者名簿）（⑤の場合）'!$BD65,IF(LJ$19&lt;='様式３（療養者名簿）（⑤の場合）'!$BE65,1,0),0),0)</f>
        <v>0</v>
      </c>
      <c r="LK60" s="377">
        <f>IF(LK$19-'様式３（療養者名簿）（⑤の場合）'!$BD65+1&lt;=15,IF(LK$19&gt;='様式３（療養者名簿）（⑤の場合）'!$BD65,IF(LK$19&lt;='様式３（療養者名簿）（⑤の場合）'!$BE65,1,0),0),0)</f>
        <v>0</v>
      </c>
      <c r="LL60" s="377">
        <f>IF(LL$19-'様式３（療養者名簿）（⑤の場合）'!$BD65+1&lt;=15,IF(LL$19&gt;='様式３（療養者名簿）（⑤の場合）'!$BD65,IF(LL$19&lt;='様式３（療養者名簿）（⑤の場合）'!$BE65,1,0),0),0)</f>
        <v>0</v>
      </c>
      <c r="LM60" s="377">
        <f>IF(LM$19-'様式３（療養者名簿）（⑤の場合）'!$BD65+1&lt;=15,IF(LM$19&gt;='様式３（療養者名簿）（⑤の場合）'!$BD65,IF(LM$19&lt;='様式３（療養者名簿）（⑤の場合）'!$BE65,1,0),0),0)</f>
        <v>0</v>
      </c>
      <c r="LN60" s="377">
        <f>IF(LN$19-'様式３（療養者名簿）（⑤の場合）'!$BD65+1&lt;=15,IF(LN$19&gt;='様式３（療養者名簿）（⑤の場合）'!$BD65,IF(LN$19&lt;='様式３（療養者名簿）（⑤の場合）'!$BE65,1,0),0),0)</f>
        <v>0</v>
      </c>
      <c r="LO60" s="377">
        <f>IF(LO$19-'様式３（療養者名簿）（⑤の場合）'!$BD65+1&lt;=15,IF(LO$19&gt;='様式３（療養者名簿）（⑤の場合）'!$BD65,IF(LO$19&lt;='様式３（療養者名簿）（⑤の場合）'!$BE65,1,0),0),0)</f>
        <v>0</v>
      </c>
      <c r="LP60" s="377">
        <f>IF(LP$19-'様式３（療養者名簿）（⑤の場合）'!$BD65+1&lt;=15,IF(LP$19&gt;='様式３（療養者名簿）（⑤の場合）'!$BD65,IF(LP$19&lt;='様式３（療養者名簿）（⑤の場合）'!$BE65,1,0),0),0)</f>
        <v>0</v>
      </c>
      <c r="LQ60" s="377">
        <f>IF(LQ$19-'様式３（療養者名簿）（⑤の場合）'!$BD65+1&lt;=15,IF(LQ$19&gt;='様式３（療養者名簿）（⑤の場合）'!$BD65,IF(LQ$19&lt;='様式３（療養者名簿）（⑤の場合）'!$BE65,1,0),0),0)</f>
        <v>0</v>
      </c>
      <c r="LR60" s="377">
        <f>IF(LR$19-'様式３（療養者名簿）（⑤の場合）'!$BD65+1&lt;=15,IF(LR$19&gt;='様式３（療養者名簿）（⑤の場合）'!$BD65,IF(LR$19&lt;='様式３（療養者名簿）（⑤の場合）'!$BE65,1,0),0),0)</f>
        <v>0</v>
      </c>
      <c r="LS60" s="377">
        <f>IF(LS$19-'様式３（療養者名簿）（⑤の場合）'!$BD65+1&lt;=15,IF(LS$19&gt;='様式３（療養者名簿）（⑤の場合）'!$BD65,IF(LS$19&lt;='様式３（療養者名簿）（⑤の場合）'!$BE65,1,0),0),0)</f>
        <v>0</v>
      </c>
      <c r="LT60" s="377">
        <f>IF(LT$19-'様式３（療養者名簿）（⑤の場合）'!$BD65+1&lt;=15,IF(LT$19&gt;='様式３（療養者名簿）（⑤の場合）'!$BD65,IF(LT$19&lt;='様式３（療養者名簿）（⑤の場合）'!$BE65,1,0),0),0)</f>
        <v>0</v>
      </c>
      <c r="LU60" s="377">
        <f>IF(LU$19-'様式３（療養者名簿）（⑤の場合）'!$BD65+1&lt;=15,IF(LU$19&gt;='様式３（療養者名簿）（⑤の場合）'!$BD65,IF(LU$19&lt;='様式３（療養者名簿）（⑤の場合）'!$BE65,1,0),0),0)</f>
        <v>0</v>
      </c>
      <c r="LV60" s="377">
        <f>IF(LV$19-'様式３（療養者名簿）（⑤の場合）'!$BD65+1&lt;=15,IF(LV$19&gt;='様式３（療養者名簿）（⑤の場合）'!$BD65,IF(LV$19&lt;='様式３（療養者名簿）（⑤の場合）'!$BE65,1,0),0),0)</f>
        <v>0</v>
      </c>
      <c r="LW60" s="377">
        <f>IF(LW$19-'様式３（療養者名簿）（⑤の場合）'!$BD65+1&lt;=15,IF(LW$19&gt;='様式３（療養者名簿）（⑤の場合）'!$BD65,IF(LW$19&lt;='様式３（療養者名簿）（⑤の場合）'!$BE65,1,0),0),0)</f>
        <v>0</v>
      </c>
      <c r="LX60" s="377">
        <f>IF(LX$19-'様式３（療養者名簿）（⑤の場合）'!$BD65+1&lt;=15,IF(LX$19&gt;='様式３（療養者名簿）（⑤の場合）'!$BD65,IF(LX$19&lt;='様式３（療養者名簿）（⑤の場合）'!$BE65,1,0),0),0)</f>
        <v>0</v>
      </c>
      <c r="LY60" s="377">
        <f>IF(LY$19-'様式３（療養者名簿）（⑤の場合）'!$BD65+1&lt;=15,IF(LY$19&gt;='様式３（療養者名簿）（⑤の場合）'!$BD65,IF(LY$19&lt;='様式３（療養者名簿）（⑤の場合）'!$BE65,1,0),0),0)</f>
        <v>0</v>
      </c>
      <c r="LZ60" s="377">
        <f>IF(LZ$19-'様式３（療養者名簿）（⑤の場合）'!$BD65+1&lt;=15,IF(LZ$19&gt;='様式３（療養者名簿）（⑤の場合）'!$BD65,IF(LZ$19&lt;='様式３（療養者名簿）（⑤の場合）'!$BE65,1,0),0),0)</f>
        <v>0</v>
      </c>
      <c r="MA60" s="377">
        <f>IF(MA$19-'様式３（療養者名簿）（⑤の場合）'!$BD65+1&lt;=15,IF(MA$19&gt;='様式３（療養者名簿）（⑤の場合）'!$BD65,IF(MA$19&lt;='様式３（療養者名簿）（⑤の場合）'!$BE65,1,0),0),0)</f>
        <v>0</v>
      </c>
      <c r="MB60" s="377">
        <f>IF(MB$19-'様式３（療養者名簿）（⑤の場合）'!$BD65+1&lt;=15,IF(MB$19&gt;='様式３（療養者名簿）（⑤の場合）'!$BD65,IF(MB$19&lt;='様式３（療養者名簿）（⑤の場合）'!$BE65,1,0),0),0)</f>
        <v>0</v>
      </c>
      <c r="MC60" s="377">
        <f>IF(MC$19-'様式３（療養者名簿）（⑤の場合）'!$BD65+1&lt;=15,IF(MC$19&gt;='様式３（療養者名簿）（⑤の場合）'!$BD65,IF(MC$19&lt;='様式３（療養者名簿）（⑤の場合）'!$BE65,1,0),0),0)</f>
        <v>0</v>
      </c>
      <c r="MD60" s="377">
        <f>IF(MD$19-'様式３（療養者名簿）（⑤の場合）'!$BD65+1&lt;=15,IF(MD$19&gt;='様式３（療養者名簿）（⑤の場合）'!$BD65,IF(MD$19&lt;='様式３（療養者名簿）（⑤の場合）'!$BE65,1,0),0),0)</f>
        <v>0</v>
      </c>
      <c r="ME60" s="377">
        <f>IF(ME$19-'様式３（療養者名簿）（⑤の場合）'!$BD65+1&lt;=15,IF(ME$19&gt;='様式３（療養者名簿）（⑤の場合）'!$BD65,IF(ME$19&lt;='様式３（療養者名簿）（⑤の場合）'!$BE65,1,0),0),0)</f>
        <v>0</v>
      </c>
      <c r="MF60" s="377">
        <f>IF(MF$19-'様式３（療養者名簿）（⑤の場合）'!$BD65+1&lt;=15,IF(MF$19&gt;='様式３（療養者名簿）（⑤の場合）'!$BD65,IF(MF$19&lt;='様式３（療養者名簿）（⑤の場合）'!$BE65,1,0),0),0)</f>
        <v>0</v>
      </c>
      <c r="MG60" s="377">
        <f>IF(MG$19-'様式３（療養者名簿）（⑤の場合）'!$BD65+1&lt;=15,IF(MG$19&gt;='様式３（療養者名簿）（⑤の場合）'!$BD65,IF(MG$19&lt;='様式３（療養者名簿）（⑤の場合）'!$BE65,1,0),0),0)</f>
        <v>0</v>
      </c>
      <c r="MH60" s="377">
        <f>IF(MH$19-'様式３（療養者名簿）（⑤の場合）'!$BD65+1&lt;=15,IF(MH$19&gt;='様式３（療養者名簿）（⑤の場合）'!$BD65,IF(MH$19&lt;='様式３（療養者名簿）（⑤の場合）'!$BE65,1,0),0),0)</f>
        <v>0</v>
      </c>
      <c r="MI60" s="377">
        <f>IF(MI$19-'様式３（療養者名簿）（⑤の場合）'!$BD65+1&lt;=15,IF(MI$19&gt;='様式３（療養者名簿）（⑤の場合）'!$BD65,IF(MI$19&lt;='様式３（療養者名簿）（⑤の場合）'!$BE65,1,0),0),0)</f>
        <v>0</v>
      </c>
      <c r="MJ60" s="377">
        <f>IF(MJ$19-'様式３（療養者名簿）（⑤の場合）'!$BD65+1&lt;=15,IF(MJ$19&gt;='様式３（療養者名簿）（⑤の場合）'!$BD65,IF(MJ$19&lt;='様式３（療養者名簿）（⑤の場合）'!$BE65,1,0),0),0)</f>
        <v>0</v>
      </c>
      <c r="MK60" s="377">
        <f>IF(MK$19-'様式３（療養者名簿）（⑤の場合）'!$BD65+1&lt;=15,IF(MK$19&gt;='様式３（療養者名簿）（⑤の場合）'!$BD65,IF(MK$19&lt;='様式３（療養者名簿）（⑤の場合）'!$BE65,1,0),0),0)</f>
        <v>0</v>
      </c>
      <c r="ML60" s="377">
        <f>IF(ML$19-'様式３（療養者名簿）（⑤の場合）'!$BD65+1&lt;=15,IF(ML$19&gt;='様式３（療養者名簿）（⑤の場合）'!$BD65,IF(ML$19&lt;='様式３（療養者名簿）（⑤の場合）'!$BE65,1,0),0),0)</f>
        <v>0</v>
      </c>
      <c r="MM60" s="377">
        <f>IF(MM$19-'様式３（療養者名簿）（⑤の場合）'!$BD65+1&lt;=15,IF(MM$19&gt;='様式３（療養者名簿）（⑤の場合）'!$BD65,IF(MM$19&lt;='様式３（療養者名簿）（⑤の場合）'!$BE65,1,0),0),0)</f>
        <v>0</v>
      </c>
      <c r="MN60" s="377">
        <f>IF(MN$19-'様式３（療養者名簿）（⑤の場合）'!$BD65+1&lt;=15,IF(MN$19&gt;='様式３（療養者名簿）（⑤の場合）'!$BD65,IF(MN$19&lt;='様式３（療養者名簿）（⑤の場合）'!$BE65,1,0),0),0)</f>
        <v>0</v>
      </c>
      <c r="MO60" s="377">
        <f>IF(MO$19-'様式３（療養者名簿）（⑤の場合）'!$BD65+1&lt;=15,IF(MO$19&gt;='様式３（療養者名簿）（⑤の場合）'!$BD65,IF(MO$19&lt;='様式３（療養者名簿）（⑤の場合）'!$BE65,1,0),0),0)</f>
        <v>0</v>
      </c>
      <c r="MP60" s="377">
        <f>IF(MP$19-'様式３（療養者名簿）（⑤の場合）'!$BD65+1&lt;=15,IF(MP$19&gt;='様式３（療養者名簿）（⑤の場合）'!$BD65,IF(MP$19&lt;='様式３（療養者名簿）（⑤の場合）'!$BE65,1,0),0),0)</f>
        <v>0</v>
      </c>
      <c r="MQ60" s="377">
        <f>IF(MQ$19-'様式３（療養者名簿）（⑤の場合）'!$BD65+1&lt;=15,IF(MQ$19&gt;='様式３（療養者名簿）（⑤の場合）'!$BD65,IF(MQ$19&lt;='様式３（療養者名簿）（⑤の場合）'!$BE65,1,0),0),0)</f>
        <v>0</v>
      </c>
      <c r="MR60" s="377">
        <f>IF(MR$19-'様式３（療養者名簿）（⑤の場合）'!$BD65+1&lt;=15,IF(MR$19&gt;='様式３（療養者名簿）（⑤の場合）'!$BD65,IF(MR$19&lt;='様式３（療養者名簿）（⑤の場合）'!$BE65,1,0),0),0)</f>
        <v>0</v>
      </c>
      <c r="MS60" s="377">
        <f>IF(MS$19-'様式３（療養者名簿）（⑤の場合）'!$BD65+1&lt;=15,IF(MS$19&gt;='様式３（療養者名簿）（⑤の場合）'!$BD65,IF(MS$19&lt;='様式３（療養者名簿）（⑤の場合）'!$BE65,1,0),0),0)</f>
        <v>0</v>
      </c>
      <c r="MT60" s="377">
        <f>IF(MT$19-'様式３（療養者名簿）（⑤の場合）'!$BD65+1&lt;=15,IF(MT$19&gt;='様式３（療養者名簿）（⑤の場合）'!$BD65,IF(MT$19&lt;='様式３（療養者名簿）（⑤の場合）'!$BE65,1,0),0),0)</f>
        <v>0</v>
      </c>
      <c r="MU60" s="377">
        <f>IF(MU$19-'様式３（療養者名簿）（⑤の場合）'!$BD65+1&lt;=15,IF(MU$19&gt;='様式３（療養者名簿）（⑤の場合）'!$BD65,IF(MU$19&lt;='様式３（療養者名簿）（⑤の場合）'!$BE65,1,0),0),0)</f>
        <v>0</v>
      </c>
      <c r="MV60" s="377">
        <f>IF(MV$19-'様式３（療養者名簿）（⑤の場合）'!$BD65+1&lt;=15,IF(MV$19&gt;='様式３（療養者名簿）（⑤の場合）'!$BD65,IF(MV$19&lt;='様式３（療養者名簿）（⑤の場合）'!$BE65,1,0),0),0)</f>
        <v>0</v>
      </c>
      <c r="MW60" s="377">
        <f>IF(MW$19-'様式３（療養者名簿）（⑤の場合）'!$BD65+1&lt;=15,IF(MW$19&gt;='様式３（療養者名簿）（⑤の場合）'!$BD65,IF(MW$19&lt;='様式３（療養者名簿）（⑤の場合）'!$BE65,1,0),0),0)</f>
        <v>0</v>
      </c>
      <c r="MX60" s="377">
        <f>IF(MX$19-'様式３（療養者名簿）（⑤の場合）'!$BD65+1&lt;=15,IF(MX$19&gt;='様式３（療養者名簿）（⑤の場合）'!$BD65,IF(MX$19&lt;='様式３（療養者名簿）（⑤の場合）'!$BE65,1,0),0),0)</f>
        <v>0</v>
      </c>
      <c r="MY60" s="377">
        <f>IF(MY$19-'様式３（療養者名簿）（⑤の場合）'!$BD65+1&lt;=15,IF(MY$19&gt;='様式３（療養者名簿）（⑤の場合）'!$BD65,IF(MY$19&lt;='様式３（療養者名簿）（⑤の場合）'!$BE65,1,0),0),0)</f>
        <v>0</v>
      </c>
      <c r="MZ60" s="377">
        <f>IF(MZ$19-'様式３（療養者名簿）（⑤の場合）'!$BD65+1&lt;=15,IF(MZ$19&gt;='様式３（療養者名簿）（⑤の場合）'!$BD65,IF(MZ$19&lt;='様式３（療養者名簿）（⑤の場合）'!$BE65,1,0),0),0)</f>
        <v>0</v>
      </c>
      <c r="NA60" s="377">
        <f>IF(NA$19-'様式３（療養者名簿）（⑤の場合）'!$BD65+1&lt;=15,IF(NA$19&gt;='様式３（療養者名簿）（⑤の場合）'!$BD65,IF(NA$19&lt;='様式３（療養者名簿）（⑤の場合）'!$BE65,1,0),0),0)</f>
        <v>0</v>
      </c>
      <c r="NB60" s="377">
        <f>IF(NB$19-'様式３（療養者名簿）（⑤の場合）'!$BD65+1&lt;=15,IF(NB$19&gt;='様式３（療養者名簿）（⑤の場合）'!$BD65,IF(NB$19&lt;='様式３（療養者名簿）（⑤の場合）'!$BE65,1,0),0),0)</f>
        <v>0</v>
      </c>
      <c r="NC60" s="257">
        <f>IF(NC$19-'様式３（療養者名簿）（⑤の場合）'!$BD65+1&lt;=15,IF(NC$19&gt;='様式３（療養者名簿）（⑤の場合）'!$BD65,IF(NC$19&lt;='様式３（療養者名簿）（⑤の場合）'!$BE65,1,0),0),0)</f>
        <v>0</v>
      </c>
      <c r="ND60" s="257">
        <f>IF(ND$19-'様式３（療養者名簿）（⑤の場合）'!$BD65+1&lt;=15,IF(ND$19&gt;='様式３（療養者名簿）（⑤の場合）'!$BD65,IF(ND$19&lt;='様式３（療養者名簿）（⑤の場合）'!$BE65,1,0),0),0)</f>
        <v>0</v>
      </c>
      <c r="NE60" s="257">
        <f>IF(NE$19-'様式３（療養者名簿）（⑤の場合）'!$BD65+1&lt;=15,IF(NE$19&gt;='様式３（療養者名簿）（⑤の場合）'!$BD65,IF(NE$19&lt;='様式３（療養者名簿）（⑤の場合）'!$BE65,1,0),0),0)</f>
        <v>0</v>
      </c>
      <c r="NF60" s="257">
        <f>IF(NF$19-'様式３（療養者名簿）（⑤の場合）'!$BD65+1&lt;=15,IF(NF$19&gt;='様式３（療養者名簿）（⑤の場合）'!$BD65,IF(NF$19&lt;='様式３（療養者名簿）（⑤の場合）'!$BE65,1,0),0),0)</f>
        <v>0</v>
      </c>
      <c r="NG60" s="257">
        <f>IF(NG$19-'様式３（療養者名簿）（⑤の場合）'!$BD65+1&lt;=15,IF(NG$19&gt;='様式３（療養者名簿）（⑤の場合）'!$BD65,IF(NG$19&lt;='様式３（療養者名簿）（⑤の場合）'!$BE65,1,0),0),0)</f>
        <v>0</v>
      </c>
      <c r="NH60" s="257">
        <f>IF(NH$19-'様式３（療養者名簿）（⑤の場合）'!$BD65+1&lt;=15,IF(NH$19&gt;='様式３（療養者名簿）（⑤の場合）'!$BD65,IF(NH$19&lt;='様式３（療養者名簿）（⑤の場合）'!$BE65,1,0),0),0)</f>
        <v>0</v>
      </c>
      <c r="NI60" s="257">
        <f>IF(NI$19-'様式３（療養者名簿）（⑤の場合）'!$BD65+1&lt;=15,IF(NI$19&gt;='様式３（療養者名簿）（⑤の場合）'!$BD65,IF(NI$19&lt;='様式３（療養者名簿）（⑤の場合）'!$BE65,1,0),0),0)</f>
        <v>0</v>
      </c>
      <c r="NJ60" s="257">
        <f>IF(NJ$19-'様式３（療養者名簿）（⑤の場合）'!$BD65+1&lt;=15,IF(NJ$19&gt;='様式３（療養者名簿）（⑤の場合）'!$BD65,IF(NJ$19&lt;='様式３（療養者名簿）（⑤の場合）'!$BE65,1,0),0),0)</f>
        <v>0</v>
      </c>
      <c r="NK60" s="257">
        <f>IF(NK$19-'様式３（療養者名簿）（⑤の場合）'!$BD65+1&lt;=15,IF(NK$19&gt;='様式３（療養者名簿）（⑤の場合）'!$BD65,IF(NK$19&lt;='様式３（療養者名簿）（⑤の場合）'!$BE65,1,0),0),0)</f>
        <v>0</v>
      </c>
      <c r="NL60" s="257">
        <f>IF(NL$19-'様式３（療養者名簿）（⑤の場合）'!$BD65+1&lt;=15,IF(NL$19&gt;='様式３（療養者名簿）（⑤の場合）'!$BD65,IF(NL$19&lt;='様式３（療養者名簿）（⑤の場合）'!$BE65,1,0),0),0)</f>
        <v>0</v>
      </c>
      <c r="NM60" s="257">
        <f>IF(NM$19-'様式３（療養者名簿）（⑤の場合）'!$BD65+1&lt;=15,IF(NM$19&gt;='様式３（療養者名簿）（⑤の場合）'!$BD65,IF(NM$19&lt;='様式３（療養者名簿）（⑤の場合）'!$BE65,1,0),0),0)</f>
        <v>0</v>
      </c>
      <c r="NN60" s="257">
        <f>IF(NN$19-'様式３（療養者名簿）（⑤の場合）'!$BD65+1&lt;=15,IF(NN$19&gt;='様式３（療養者名簿）（⑤の場合）'!$BD65,IF(NN$19&lt;='様式３（療養者名簿）（⑤の場合）'!$BE65,1,0),0),0)</f>
        <v>0</v>
      </c>
      <c r="NO60" s="257">
        <f>IF(NO$19-'様式３（療養者名簿）（⑤の場合）'!$BD65+1&lt;=15,IF(NO$19&gt;='様式３（療養者名簿）（⑤の場合）'!$BD65,IF(NO$19&lt;='様式３（療養者名簿）（⑤の場合）'!$BE65,1,0),0),0)</f>
        <v>0</v>
      </c>
      <c r="NP60" s="257">
        <f>IF(NP$19-'様式３（療養者名簿）（⑤の場合）'!$BD65+1&lt;=15,IF(NP$19&gt;='様式３（療養者名簿）（⑤の場合）'!$BD65,IF(NP$19&lt;='様式３（療養者名簿）（⑤の場合）'!$BE65,1,0),0),0)</f>
        <v>0</v>
      </c>
      <c r="NQ60" s="257">
        <f>IF(NQ$19-'様式３（療養者名簿）（⑤の場合）'!$BD65+1&lt;=15,IF(NQ$19&gt;='様式３（療養者名簿）（⑤の場合）'!$BD65,IF(NQ$19&lt;='様式３（療養者名簿）（⑤の場合）'!$BE65,1,0),0),0)</f>
        <v>0</v>
      </c>
      <c r="NR60" s="257">
        <f>IF(NR$19-'様式３（療養者名簿）（⑤の場合）'!$BD65+1&lt;=15,IF(NR$19&gt;='様式３（療養者名簿）（⑤の場合）'!$BD65,IF(NR$19&lt;='様式３（療養者名簿）（⑤の場合）'!$BE65,1,0),0),0)</f>
        <v>0</v>
      </c>
      <c r="NS60" s="257">
        <f>IF(NS$19-'様式３（療養者名簿）（⑤の場合）'!$BD65+1&lt;=15,IF(NS$19&gt;='様式３（療養者名簿）（⑤の場合）'!$BD65,IF(NS$19&lt;='様式３（療養者名簿）（⑤の場合）'!$BE65,1,0),0),0)</f>
        <v>0</v>
      </c>
      <c r="NT60" s="257">
        <f>IF(NT$19-'様式３（療養者名簿）（⑤の場合）'!$BD65+1&lt;=15,IF(NT$19&gt;='様式３（療養者名簿）（⑤の場合）'!$BD65,IF(NT$19&lt;='様式３（療養者名簿）（⑤の場合）'!$BE65,1,0),0),0)</f>
        <v>0</v>
      </c>
      <c r="NU60" s="257">
        <f>IF(NU$19-'様式３（療養者名簿）（⑤の場合）'!$BD65+1&lt;=15,IF(NU$19&gt;='様式３（療養者名簿）（⑤の場合）'!$BD65,IF(NU$19&lt;='様式３（療養者名簿）（⑤の場合）'!$BE65,1,0),0),0)</f>
        <v>0</v>
      </c>
      <c r="NV60" s="257">
        <f>IF(NV$19-'様式３（療養者名簿）（⑤の場合）'!$BD65+1&lt;=15,IF(NV$19&gt;='様式３（療養者名簿）（⑤の場合）'!$BD65,IF(NV$19&lt;='様式３（療養者名簿）（⑤の場合）'!$BE65,1,0),0),0)</f>
        <v>0</v>
      </c>
      <c r="NW60" s="257">
        <f>IF(NW$19-'様式３（療養者名簿）（⑤の場合）'!$BD65+1&lt;=15,IF(NW$19&gt;='様式３（療養者名簿）（⑤の場合）'!$BD65,IF(NW$19&lt;='様式３（療養者名簿）（⑤の場合）'!$BE65,1,0),0),0)</f>
        <v>0</v>
      </c>
      <c r="NX60" s="257">
        <f>IF(NX$19-'様式３（療養者名簿）（⑤の場合）'!$BD65+1&lt;=15,IF(NX$19&gt;='様式３（療養者名簿）（⑤の場合）'!$BD65,IF(NX$19&lt;='様式３（療養者名簿）（⑤の場合）'!$BE65,1,0),0),0)</f>
        <v>0</v>
      </c>
      <c r="NY60" s="257">
        <f>IF(NY$19-'様式３（療養者名簿）（⑤の場合）'!$BD65+1&lt;=15,IF(NY$19&gt;='様式３（療養者名簿）（⑤の場合）'!$BD65,IF(NY$19&lt;='様式３（療養者名簿）（⑤の場合）'!$BE65,1,0),0),0)</f>
        <v>0</v>
      </c>
      <c r="NZ60" s="257">
        <f>IF(NZ$19-'様式３（療養者名簿）（⑤の場合）'!$BD65+1&lt;=15,IF(NZ$19&gt;='様式３（療養者名簿）（⑤の場合）'!$BD65,IF(NZ$19&lt;='様式３（療養者名簿）（⑤の場合）'!$BE65,1,0),0),0)</f>
        <v>0</v>
      </c>
      <c r="OA60" s="257">
        <f>IF(OA$19-'様式３（療養者名簿）（⑤の場合）'!$BD65+1&lt;=15,IF(OA$19&gt;='様式３（療養者名簿）（⑤の場合）'!$BD65,IF(OA$19&lt;='様式３（療養者名簿）（⑤の場合）'!$BE65,1,0),0),0)</f>
        <v>0</v>
      </c>
      <c r="OB60" s="257">
        <f>IF(OB$19-'様式３（療養者名簿）（⑤の場合）'!$BD65+1&lt;=15,IF(OB$19&gt;='様式３（療養者名簿）（⑤の場合）'!$BD65,IF(OB$19&lt;='様式３（療養者名簿）（⑤の場合）'!$BE65,1,0),0),0)</f>
        <v>0</v>
      </c>
      <c r="OC60" s="257">
        <f>IF(OC$19-'様式３（療養者名簿）（⑤の場合）'!$BD65+1&lt;=15,IF(OC$19&gt;='様式３（療養者名簿）（⑤の場合）'!$BD65,IF(OC$19&lt;='様式３（療養者名簿）（⑤の場合）'!$BE65,1,0),0),0)</f>
        <v>0</v>
      </c>
      <c r="OD60" s="257">
        <f>IF(OD$19-'様式３（療養者名簿）（⑤の場合）'!$BD65+1&lt;=15,IF(OD$19&gt;='様式３（療養者名簿）（⑤の場合）'!$BD65,IF(OD$19&lt;='様式３（療養者名簿）（⑤の場合）'!$BE65,1,0),0),0)</f>
        <v>0</v>
      </c>
      <c r="OE60" s="257">
        <f>IF(OE$19-'様式３（療養者名簿）（⑤の場合）'!$BD65+1&lt;=15,IF(OE$19&gt;='様式３（療養者名簿）（⑤の場合）'!$BD65,IF(OE$19&lt;='様式３（療養者名簿）（⑤の場合）'!$BE65,1,0),0),0)</f>
        <v>0</v>
      </c>
      <c r="OF60" s="257">
        <f>IF(OF$19-'様式３（療養者名簿）（⑤の場合）'!$BD65+1&lt;=15,IF(OF$19&gt;='様式３（療養者名簿）（⑤の場合）'!$BD65,IF(OF$19&lt;='様式３（療養者名簿）（⑤の場合）'!$BE65,1,0),0),0)</f>
        <v>0</v>
      </c>
      <c r="OG60" s="257">
        <f>IF(OG$19-'様式３（療養者名簿）（⑤の場合）'!$BD65+1&lt;=15,IF(OG$19&gt;='様式３（療養者名簿）（⑤の場合）'!$BD65,IF(OG$19&lt;='様式３（療養者名簿）（⑤の場合）'!$BE65,1,0),0),0)</f>
        <v>0</v>
      </c>
      <c r="OH60" s="257">
        <f>IF(OH$19-'様式３（療養者名簿）（⑤の場合）'!$BD65+1&lt;=15,IF(OH$19&gt;='様式３（療養者名簿）（⑤の場合）'!$BD65,IF(OH$19&lt;='様式３（療養者名簿）（⑤の場合）'!$BE65,1,0),0),0)</f>
        <v>0</v>
      </c>
      <c r="OI60" s="257">
        <f>IF(OI$19-'様式３（療養者名簿）（⑤の場合）'!$BD65+1&lt;=15,IF(OI$19&gt;='様式３（療養者名簿）（⑤の場合）'!$BD65,IF(OI$19&lt;='様式３（療養者名簿）（⑤の場合）'!$BE65,1,0),0),0)</f>
        <v>0</v>
      </c>
      <c r="OJ60" s="257">
        <f>IF(OJ$19-'様式３（療養者名簿）（⑤の場合）'!$BD65+1&lt;=15,IF(OJ$19&gt;='様式３（療養者名簿）（⑤の場合）'!$BD65,IF(OJ$19&lt;='様式３（療養者名簿）（⑤の場合）'!$BE65,1,0),0),0)</f>
        <v>0</v>
      </c>
      <c r="OK60" s="257">
        <f>IF(OK$19-'様式３（療養者名簿）（⑤の場合）'!$BD65+1&lt;=15,IF(OK$19&gt;='様式３（療養者名簿）（⑤の場合）'!$BD65,IF(OK$19&lt;='様式３（療養者名簿）（⑤の場合）'!$BE65,1,0),0),0)</f>
        <v>0</v>
      </c>
      <c r="OL60" s="257">
        <f>IF(OL$19-'様式３（療養者名簿）（⑤の場合）'!$BD65+1&lt;=15,IF(OL$19&gt;='様式３（療養者名簿）（⑤の場合）'!$BD65,IF(OL$19&lt;='様式３（療養者名簿）（⑤の場合）'!$BE65,1,0),0),0)</f>
        <v>0</v>
      </c>
      <c r="OM60" s="257">
        <f>IF(OM$19-'様式３（療養者名簿）（⑤の場合）'!$BD65+1&lt;=15,IF(OM$19&gt;='様式３（療養者名簿）（⑤の場合）'!$BD65,IF(OM$19&lt;='様式３（療養者名簿）（⑤の場合）'!$BE65,1,0),0),0)</f>
        <v>0</v>
      </c>
      <c r="ON60" s="257">
        <f>IF(ON$19-'様式３（療養者名簿）（⑤の場合）'!$BD65+1&lt;=15,IF(ON$19&gt;='様式３（療養者名簿）（⑤の場合）'!$BD65,IF(ON$19&lt;='様式３（療養者名簿）（⑤の場合）'!$BE65,1,0),0),0)</f>
        <v>0</v>
      </c>
      <c r="OO60" s="257">
        <f>IF(OO$19-'様式３（療養者名簿）（⑤の場合）'!$BD65+1&lt;=15,IF(OO$19&gt;='様式３（療養者名簿）（⑤の場合）'!$BD65,IF(OO$19&lt;='様式３（療養者名簿）（⑤の場合）'!$BE65,1,0),0),0)</f>
        <v>0</v>
      </c>
      <c r="OP60" s="257">
        <f>IF(OP$19-'様式３（療養者名簿）（⑤の場合）'!$BD65+1&lt;=15,IF(OP$19&gt;='様式３（療養者名簿）（⑤の場合）'!$BD65,IF(OP$19&lt;='様式３（療養者名簿）（⑤の場合）'!$BE65,1,0),0),0)</f>
        <v>0</v>
      </c>
      <c r="OQ60" s="257">
        <f>IF(OQ$19-'様式３（療養者名簿）（⑤の場合）'!$BD65+1&lt;=15,IF(OQ$19&gt;='様式３（療養者名簿）（⑤の場合）'!$BD65,IF(OQ$19&lt;='様式３（療養者名簿）（⑤の場合）'!$BE65,1,0),0),0)</f>
        <v>0</v>
      </c>
      <c r="OR60" s="257">
        <f>IF(OR$19-'様式３（療養者名簿）（⑤の場合）'!$BD65+1&lt;=15,IF(OR$19&gt;='様式３（療養者名簿）（⑤の場合）'!$BD65,IF(OR$19&lt;='様式３（療養者名簿）（⑤の場合）'!$BE65,1,0),0),0)</f>
        <v>0</v>
      </c>
      <c r="OS60" s="257">
        <f>IF(OS$19-'様式３（療養者名簿）（⑤の場合）'!$BD65+1&lt;=15,IF(OS$19&gt;='様式３（療養者名簿）（⑤の場合）'!$BD65,IF(OS$19&lt;='様式３（療養者名簿）（⑤の場合）'!$BE65,1,0),0),0)</f>
        <v>0</v>
      </c>
      <c r="OT60" s="257">
        <f>IF(OT$19-'様式３（療養者名簿）（⑤の場合）'!$BD65+1&lt;=15,IF(OT$19&gt;='様式３（療養者名簿）（⑤の場合）'!$BD65,IF(OT$19&lt;='様式３（療養者名簿）（⑤の場合）'!$BE65,1,0),0),0)</f>
        <v>0</v>
      </c>
      <c r="OU60" s="257">
        <f>IF(OU$19-'様式３（療養者名簿）（⑤の場合）'!$BD65+1&lt;=15,IF(OU$19&gt;='様式３（療養者名簿）（⑤の場合）'!$BD65,IF(OU$19&lt;='様式３（療養者名簿）（⑤の場合）'!$BE65,1,0),0),0)</f>
        <v>0</v>
      </c>
      <c r="OV60" s="257">
        <f>IF(OV$19-'様式３（療養者名簿）（⑤の場合）'!$BD65+1&lt;=15,IF(OV$19&gt;='様式３（療養者名簿）（⑤の場合）'!$BD65,IF(OV$19&lt;='様式３（療養者名簿）（⑤の場合）'!$BE65,1,0),0),0)</f>
        <v>0</v>
      </c>
      <c r="OW60" s="257">
        <f>IF(OW$19-'様式３（療養者名簿）（⑤の場合）'!$BD65+1&lt;=15,IF(OW$19&gt;='様式３（療養者名簿）（⑤の場合）'!$BD65,IF(OW$19&lt;='様式３（療養者名簿）（⑤の場合）'!$BE65,1,0),0),0)</f>
        <v>0</v>
      </c>
      <c r="OX60" s="257">
        <f>IF(OX$19-'様式３（療養者名簿）（⑤の場合）'!$BD65+1&lt;=15,IF(OX$19&gt;='様式３（療養者名簿）（⑤の場合）'!$BD65,IF(OX$19&lt;='様式３（療養者名簿）（⑤の場合）'!$BE65,1,0),0),0)</f>
        <v>0</v>
      </c>
      <c r="OY60" s="257">
        <f>IF(OY$19-'様式３（療養者名簿）（⑤の場合）'!$BD65+1&lt;=15,IF(OY$19&gt;='様式３（療養者名簿）（⑤の場合）'!$BD65,IF(OY$19&lt;='様式３（療養者名簿）（⑤の場合）'!$BE65,1,0),0),0)</f>
        <v>0</v>
      </c>
      <c r="OZ60" s="257">
        <f>IF(OZ$19-'様式３（療養者名簿）（⑤の場合）'!$BD65+1&lt;=15,IF(OZ$19&gt;='様式３（療養者名簿）（⑤の場合）'!$BD65,IF(OZ$19&lt;='様式３（療養者名簿）（⑤の場合）'!$BE65,1,0),0),0)</f>
        <v>0</v>
      </c>
      <c r="PA60" s="257">
        <f>IF(PA$19-'様式３（療養者名簿）（⑤の場合）'!$BD65+1&lt;=15,IF(PA$19&gt;='様式３（療養者名簿）（⑤の場合）'!$BD65,IF(PA$19&lt;='様式３（療養者名簿）（⑤の場合）'!$BE65,1,0),0),0)</f>
        <v>0</v>
      </c>
      <c r="PB60" s="257">
        <f>IF(PB$19-'様式３（療養者名簿）（⑤の場合）'!$BD65+1&lt;=15,IF(PB$19&gt;='様式３（療養者名簿）（⑤の場合）'!$BD65,IF(PB$19&lt;='様式３（療養者名簿）（⑤の場合）'!$BE65,1,0),0),0)</f>
        <v>0</v>
      </c>
      <c r="PC60" s="257">
        <f>IF(PC$19-'様式３（療養者名簿）（⑤の場合）'!$BD65+1&lt;=15,IF(PC$19&gt;='様式３（療養者名簿）（⑤の場合）'!$BD65,IF(PC$19&lt;='様式３（療養者名簿）（⑤の場合）'!$BE65,1,0),0),0)</f>
        <v>0</v>
      </c>
      <c r="PD60" s="257">
        <f>IF(PD$19-'様式３（療養者名簿）（⑤の場合）'!$BD65+1&lt;=15,IF(PD$19&gt;='様式３（療養者名簿）（⑤の場合）'!$BD65,IF(PD$19&lt;='様式３（療養者名簿）（⑤の場合）'!$BE65,1,0),0),0)</f>
        <v>0</v>
      </c>
      <c r="PE60" s="257">
        <f>IF(PE$19-'様式３（療養者名簿）（⑤の場合）'!$BD65+1&lt;=15,IF(PE$19&gt;='様式３（療養者名簿）（⑤の場合）'!$BD65,IF(PE$19&lt;='様式３（療養者名簿）（⑤の場合）'!$BE65,1,0),0),0)</f>
        <v>0</v>
      </c>
      <c r="PF60" s="257">
        <f>IF(PF$19-'様式３（療養者名簿）（⑤の場合）'!$BD65+1&lt;=15,IF(PF$19&gt;='様式３（療養者名簿）（⑤の場合）'!$BD65,IF(PF$19&lt;='様式３（療養者名簿）（⑤の場合）'!$BE65,1,0),0),0)</f>
        <v>0</v>
      </c>
      <c r="PG60" s="257">
        <f>IF(PG$19-'様式３（療養者名簿）（⑤の場合）'!$BD65+1&lt;=15,IF(PG$19&gt;='様式３（療養者名簿）（⑤の場合）'!$BD65,IF(PG$19&lt;='様式３（療養者名簿）（⑤の場合）'!$BE65,1,0),0),0)</f>
        <v>0</v>
      </c>
      <c r="PH60" s="257">
        <f>IF(PH$19-'様式３（療養者名簿）（⑤の場合）'!$BD65+1&lt;=15,IF(PH$19&gt;='様式３（療養者名簿）（⑤の場合）'!$BD65,IF(PH$19&lt;='様式３（療養者名簿）（⑤の場合）'!$BE65,1,0),0),0)</f>
        <v>0</v>
      </c>
      <c r="PI60" s="257">
        <f>IF(PI$19-'様式３（療養者名簿）（⑤の場合）'!$BD65+1&lt;=15,IF(PI$19&gt;='様式３（療養者名簿）（⑤の場合）'!$BD65,IF(PI$19&lt;='様式３（療養者名簿）（⑤の場合）'!$BE65,1,0),0),0)</f>
        <v>0</v>
      </c>
      <c r="PJ60" s="257">
        <f>IF(PJ$19-'様式３（療養者名簿）（⑤の場合）'!$BD65+1&lt;=15,IF(PJ$19&gt;='様式３（療養者名簿）（⑤の場合）'!$BD65,IF(PJ$19&lt;='様式３（療養者名簿）（⑤の場合）'!$BE65,1,0),0),0)</f>
        <v>0</v>
      </c>
      <c r="PK60" s="257">
        <f>IF(PK$19-'様式３（療養者名簿）（⑤の場合）'!$BD65+1&lt;=15,IF(PK$19&gt;='様式３（療養者名簿）（⑤の場合）'!$BD65,IF(PK$19&lt;='様式３（療養者名簿）（⑤の場合）'!$BE65,1,0),0),0)</f>
        <v>0</v>
      </c>
      <c r="PL60" s="257">
        <f>IF(PL$19-'様式３（療養者名簿）（⑤の場合）'!$BD65+1&lt;=15,IF(PL$19&gt;='様式３（療養者名簿）（⑤の場合）'!$BD65,IF(PL$19&lt;='様式３（療養者名簿）（⑤の場合）'!$BE65,1,0),0),0)</f>
        <v>0</v>
      </c>
      <c r="PM60" s="257">
        <f>IF(PM$19-'様式３（療養者名簿）（⑤の場合）'!$BD65+1&lt;=15,IF(PM$19&gt;='様式３（療養者名簿）（⑤の場合）'!$BD65,IF(PM$19&lt;='様式３（療養者名簿）（⑤の場合）'!$BE65,1,0),0),0)</f>
        <v>0</v>
      </c>
      <c r="PN60" s="257">
        <f>IF(PN$19-'様式３（療養者名簿）（⑤の場合）'!$BD65+1&lt;=15,IF(PN$19&gt;='様式３（療養者名簿）（⑤の場合）'!$BD65,IF(PN$19&lt;='様式３（療養者名簿）（⑤の場合）'!$BE65,1,0),0),0)</f>
        <v>0</v>
      </c>
      <c r="PO60" s="257">
        <f>IF(PO$19-'様式３（療養者名簿）（⑤の場合）'!$BD65+1&lt;=15,IF(PO$19&gt;='様式３（療養者名簿）（⑤の場合）'!$BD65,IF(PO$19&lt;='様式３（療養者名簿）（⑤の場合）'!$BE65,1,0),0),0)</f>
        <v>0</v>
      </c>
      <c r="PP60" s="257">
        <f>IF(PP$19-'様式３（療養者名簿）（⑤の場合）'!$BD65+1&lt;=15,IF(PP$19&gt;='様式３（療養者名簿）（⑤の場合）'!$BD65,IF(PP$19&lt;='様式３（療養者名簿）（⑤の場合）'!$BE65,1,0),0),0)</f>
        <v>0</v>
      </c>
      <c r="PQ60" s="257">
        <f>IF(PQ$19-'様式３（療養者名簿）（⑤の場合）'!$BD65+1&lt;=15,IF(PQ$19&gt;='様式３（療養者名簿）（⑤の場合）'!$BD65,IF(PQ$19&lt;='様式３（療養者名簿）（⑤の場合）'!$BE65,1,0),0),0)</f>
        <v>0</v>
      </c>
      <c r="PR60" s="257">
        <f>IF(PR$19-'様式３（療養者名簿）（⑤の場合）'!$BD65+1&lt;=15,IF(PR$19&gt;='様式３（療養者名簿）（⑤の場合）'!$BD65,IF(PR$19&lt;='様式３（療養者名簿）（⑤の場合）'!$BE65,1,0),0),0)</f>
        <v>0</v>
      </c>
      <c r="PS60" s="257">
        <f>IF(PS$19-'様式３（療養者名簿）（⑤の場合）'!$BD65+1&lt;=15,IF(PS$19&gt;='様式３（療養者名簿）（⑤の場合）'!$BD65,IF(PS$19&lt;='様式３（療養者名簿）（⑤の場合）'!$BE65,1,0),0),0)</f>
        <v>0</v>
      </c>
      <c r="PT60" s="257">
        <f>IF(PT$19-'様式３（療養者名簿）（⑤の場合）'!$BD65+1&lt;=15,IF(PT$19&gt;='様式３（療養者名簿）（⑤の場合）'!$BD65,IF(PT$19&lt;='様式３（療養者名簿）（⑤の場合）'!$BE65,1,0),0),0)</f>
        <v>0</v>
      </c>
      <c r="PU60" s="257">
        <f>IF(PU$19-'様式３（療養者名簿）（⑤の場合）'!$BD65+1&lt;=15,IF(PU$19&gt;='様式３（療養者名簿）（⑤の場合）'!$BD65,IF(PU$19&lt;='様式３（療養者名簿）（⑤の場合）'!$BE65,1,0),0),0)</f>
        <v>0</v>
      </c>
      <c r="PV60" s="257">
        <f>IF(PV$19-'様式３（療養者名簿）（⑤の場合）'!$BD65+1&lt;=15,IF(PV$19&gt;='様式３（療養者名簿）（⑤の場合）'!$BD65,IF(PV$19&lt;='様式３（療養者名簿）（⑤の場合）'!$BE65,1,0),0),0)</f>
        <v>0</v>
      </c>
      <c r="PW60" s="257">
        <f>IF(PW$19-'様式３（療養者名簿）（⑤の場合）'!$BD65+1&lt;=15,IF(PW$19&gt;='様式３（療養者名簿）（⑤の場合）'!$BD65,IF(PW$19&lt;='様式３（療養者名簿）（⑤の場合）'!$BE65,1,0),0),0)</f>
        <v>0</v>
      </c>
      <c r="PX60" s="257">
        <f>IF(PX$19-'様式３（療養者名簿）（⑤の場合）'!$BD65+1&lt;=15,IF(PX$19&gt;='様式３（療養者名簿）（⑤の場合）'!$BD65,IF(PX$19&lt;='様式３（療養者名簿）（⑤の場合）'!$BE65,1,0),0),0)</f>
        <v>0</v>
      </c>
      <c r="PY60" s="257">
        <f>IF(PY$19-'様式３（療養者名簿）（⑤の場合）'!$BD65+1&lt;=15,IF(PY$19&gt;='様式３（療養者名簿）（⑤の場合）'!$BD65,IF(PY$19&lt;='様式３（療養者名簿）（⑤の場合）'!$BE65,1,0),0),0)</f>
        <v>0</v>
      </c>
      <c r="PZ60" s="257">
        <f>IF(PZ$19-'様式３（療養者名簿）（⑤の場合）'!$BD65+1&lt;=15,IF(PZ$19&gt;='様式３（療養者名簿）（⑤の場合）'!$BD65,IF(PZ$19&lt;='様式３（療養者名簿）（⑤の場合）'!$BE65,1,0),0),0)</f>
        <v>0</v>
      </c>
      <c r="QA60" s="257">
        <f>IF(QA$19-'様式３（療養者名簿）（⑤の場合）'!$BD65+1&lt;=15,IF(QA$19&gt;='様式３（療養者名簿）（⑤の場合）'!$BD65,IF(QA$19&lt;='様式３（療養者名簿）（⑤の場合）'!$BE65,1,0),0),0)</f>
        <v>0</v>
      </c>
      <c r="QB60" s="257">
        <f>IF(QB$19-'様式３（療養者名簿）（⑤の場合）'!$BD65+1&lt;=15,IF(QB$19&gt;='様式３（療養者名簿）（⑤の場合）'!$BD65,IF(QB$19&lt;='様式３（療養者名簿）（⑤の場合）'!$BE65,1,0),0),0)</f>
        <v>0</v>
      </c>
      <c r="QC60" s="257">
        <f>IF(QC$19-'様式３（療養者名簿）（⑤の場合）'!$BD65+1&lt;=15,IF(QC$19&gt;='様式３（療養者名簿）（⑤の場合）'!$BD65,IF(QC$19&lt;='様式３（療養者名簿）（⑤の場合）'!$BE65,1,0),0),0)</f>
        <v>0</v>
      </c>
      <c r="QD60" s="257">
        <f>IF(QD$19-'様式３（療養者名簿）（⑤の場合）'!$BD65+1&lt;=15,IF(QD$19&gt;='様式３（療養者名簿）（⑤の場合）'!$BD65,IF(QD$19&lt;='様式３（療養者名簿）（⑤の場合）'!$BE65,1,0),0),0)</f>
        <v>0</v>
      </c>
      <c r="QE60" s="257">
        <f>IF(QE$19-'様式３（療養者名簿）（⑤の場合）'!$BD65+1&lt;=15,IF(QE$19&gt;='様式３（療養者名簿）（⑤の場合）'!$BD65,IF(QE$19&lt;='様式３（療養者名簿）（⑤の場合）'!$BE65,1,0),0),0)</f>
        <v>0</v>
      </c>
      <c r="QF60" s="257">
        <f>IF(QF$19-'様式３（療養者名簿）（⑤の場合）'!$BD65+1&lt;=15,IF(QF$19&gt;='様式３（療養者名簿）（⑤の場合）'!$BD65,IF(QF$19&lt;='様式３（療養者名簿）（⑤の場合）'!$BE65,1,0),0),0)</f>
        <v>0</v>
      </c>
      <c r="QG60" s="257">
        <f>IF(QG$19-'様式３（療養者名簿）（⑤の場合）'!$BD65+1&lt;=15,IF(QG$19&gt;='様式３（療養者名簿）（⑤の場合）'!$BD65,IF(QG$19&lt;='様式３（療養者名簿）（⑤の場合）'!$BE65,1,0),0),0)</f>
        <v>0</v>
      </c>
      <c r="QH60" s="257">
        <f>IF(QH$19-'様式３（療養者名簿）（⑤の場合）'!$BD65+1&lt;=15,IF(QH$19&gt;='様式３（療養者名簿）（⑤の場合）'!$BD65,IF(QH$19&lt;='様式３（療養者名簿）（⑤の場合）'!$BE65,1,0),0),0)</f>
        <v>0</v>
      </c>
      <c r="QI60" s="257">
        <f>IF(QI$19-'様式３（療養者名簿）（⑤の場合）'!$BD65+1&lt;=15,IF(QI$19&gt;='様式３（療養者名簿）（⑤の場合）'!$BD65,IF(QI$19&lt;='様式３（療養者名簿）（⑤の場合）'!$BE65,1,0),0),0)</f>
        <v>0</v>
      </c>
      <c r="QJ60" s="257">
        <f>IF(QJ$19-'様式３（療養者名簿）（⑤の場合）'!$BD65+1&lt;=15,IF(QJ$19&gt;='様式３（療養者名簿）（⑤の場合）'!$BD65,IF(QJ$19&lt;='様式３（療養者名簿）（⑤の場合）'!$BE65,1,0),0),0)</f>
        <v>0</v>
      </c>
      <c r="QK60" s="257">
        <f>IF(QK$19-'様式３（療養者名簿）（⑤の場合）'!$BD65+1&lt;=15,IF(QK$19&gt;='様式３（療養者名簿）（⑤の場合）'!$BD65,IF(QK$19&lt;='様式３（療養者名簿）（⑤の場合）'!$BE65,1,0),0),0)</f>
        <v>0</v>
      </c>
      <c r="QL60" s="257">
        <f>IF(QL$19-'様式３（療養者名簿）（⑤の場合）'!$BD65+1&lt;=15,IF(QL$19&gt;='様式３（療養者名簿）（⑤の場合）'!$BD65,IF(QL$19&lt;='様式３（療養者名簿）（⑤の場合）'!$BE65,1,0),0),0)</f>
        <v>0</v>
      </c>
      <c r="QM60" s="257">
        <f>IF(QM$19-'様式３（療養者名簿）（⑤の場合）'!$BD65+1&lt;=15,IF(QM$19&gt;='様式３（療養者名簿）（⑤の場合）'!$BD65,IF(QM$19&lt;='様式３（療養者名簿）（⑤の場合）'!$BE65,1,0),0),0)</f>
        <v>0</v>
      </c>
      <c r="QN60" s="257">
        <f>IF(QN$19-'様式３（療養者名簿）（⑤の場合）'!$BD65+1&lt;=15,IF(QN$19&gt;='様式３（療養者名簿）（⑤の場合）'!$BD65,IF(QN$19&lt;='様式３（療養者名簿）（⑤の場合）'!$BE65,1,0),0),0)</f>
        <v>0</v>
      </c>
      <c r="QO60" s="257">
        <f>IF(QO$19-'様式３（療養者名簿）（⑤の場合）'!$BD65+1&lt;=15,IF(QO$19&gt;='様式３（療養者名簿）（⑤の場合）'!$BD65,IF(QO$19&lt;='様式３（療養者名簿）（⑤の場合）'!$BE65,1,0),0),0)</f>
        <v>0</v>
      </c>
      <c r="QP60" s="257">
        <f>IF(QP$19-'様式３（療養者名簿）（⑤の場合）'!$BD65+1&lt;=15,IF(QP$19&gt;='様式３（療養者名簿）（⑤の場合）'!$BD65,IF(QP$19&lt;='様式３（療養者名簿）（⑤の場合）'!$BE65,1,0),0),0)</f>
        <v>0</v>
      </c>
      <c r="QQ60" s="257">
        <f>IF(QQ$19-'様式３（療養者名簿）（⑤の場合）'!$BD65+1&lt;=15,IF(QQ$19&gt;='様式３（療養者名簿）（⑤の場合）'!$BD65,IF(QQ$19&lt;='様式３（療養者名簿）（⑤の場合）'!$BE65,1,0),0),0)</f>
        <v>0</v>
      </c>
      <c r="QR60" s="257">
        <f>IF(QR$19-'様式３（療養者名簿）（⑤の場合）'!$BD65+1&lt;=15,IF(QR$19&gt;='様式３（療養者名簿）（⑤の場合）'!$BD65,IF(QR$19&lt;='様式３（療養者名簿）（⑤の場合）'!$BE65,1,0),0),0)</f>
        <v>0</v>
      </c>
      <c r="QS60" s="257">
        <f>IF(QS$19-'様式３（療養者名簿）（⑤の場合）'!$BD65+1&lt;=15,IF(QS$19&gt;='様式３（療養者名簿）（⑤の場合）'!$BD65,IF(QS$19&lt;='様式３（療養者名簿）（⑤の場合）'!$BE65,1,0),0),0)</f>
        <v>0</v>
      </c>
      <c r="QT60" s="257">
        <f>IF(QT$19-'様式３（療養者名簿）（⑤の場合）'!$BD65+1&lt;=15,IF(QT$19&gt;='様式３（療養者名簿）（⑤の場合）'!$BD65,IF(QT$19&lt;='様式３（療養者名簿）（⑤の場合）'!$BE65,1,0),0),0)</f>
        <v>0</v>
      </c>
      <c r="QU60" s="257">
        <f>IF(QU$19-'様式３（療養者名簿）（⑤の場合）'!$BD65+1&lt;=15,IF(QU$19&gt;='様式３（療養者名簿）（⑤の場合）'!$BD65,IF(QU$19&lt;='様式３（療養者名簿）（⑤の場合）'!$BE65,1,0),0),0)</f>
        <v>0</v>
      </c>
      <c r="QV60" s="257">
        <f>IF(QV$19-'様式３（療養者名簿）（⑤の場合）'!$BD65+1&lt;=15,IF(QV$19&gt;='様式３（療養者名簿）（⑤の場合）'!$BD65,IF(QV$19&lt;='様式３（療養者名簿）（⑤の場合）'!$BE65,1,0),0),0)</f>
        <v>0</v>
      </c>
      <c r="QW60" s="257">
        <f>IF(QW$19-'様式３（療養者名簿）（⑤の場合）'!$BD65+1&lt;=15,IF(QW$19&gt;='様式３（療養者名簿）（⑤の場合）'!$BD65,IF(QW$19&lt;='様式３（療養者名簿）（⑤の場合）'!$BE65,1,0),0),0)</f>
        <v>0</v>
      </c>
      <c r="QX60" s="257">
        <f>IF(QX$19-'様式３（療養者名簿）（⑤の場合）'!$BD65+1&lt;=15,IF(QX$19&gt;='様式３（療養者名簿）（⑤の場合）'!$BD65,IF(QX$19&lt;='様式３（療養者名簿）（⑤の場合）'!$BE65,1,0),0),0)</f>
        <v>0</v>
      </c>
      <c r="QY60" s="257">
        <f>IF(QY$19-'様式３（療養者名簿）（⑤の場合）'!$BD65+1&lt;=15,IF(QY$19&gt;='様式３（療養者名簿）（⑤の場合）'!$BD65,IF(QY$19&lt;='様式３（療養者名簿）（⑤の場合）'!$BE65,1,0),0),0)</f>
        <v>0</v>
      </c>
      <c r="QZ60" s="257">
        <f>IF(QZ$19-'様式３（療養者名簿）（⑤の場合）'!$BD65+1&lt;=15,IF(QZ$19&gt;='様式３（療養者名簿）（⑤の場合）'!$BD65,IF(QZ$19&lt;='様式３（療養者名簿）（⑤の場合）'!$BE65,1,0),0),0)</f>
        <v>0</v>
      </c>
      <c r="RA60" s="257">
        <f>IF(RA$19-'様式３（療養者名簿）（⑤の場合）'!$BD65+1&lt;=15,IF(RA$19&gt;='様式３（療養者名簿）（⑤の場合）'!$BD65,IF(RA$19&lt;='様式３（療養者名簿）（⑤の場合）'!$BE65,1,0),0),0)</f>
        <v>0</v>
      </c>
      <c r="RB60" s="257">
        <f>IF(RB$19-'様式３（療養者名簿）（⑤の場合）'!$BD65+1&lt;=15,IF(RB$19&gt;='様式３（療養者名簿）（⑤の場合）'!$BD65,IF(RB$19&lt;='様式３（療養者名簿）（⑤の場合）'!$BE65,1,0),0),0)</f>
        <v>0</v>
      </c>
      <c r="RC60" s="257">
        <f>IF(RC$19-'様式３（療養者名簿）（⑤の場合）'!$BD65+1&lt;=15,IF(RC$19&gt;='様式３（療養者名簿）（⑤の場合）'!$BD65,IF(RC$19&lt;='様式３（療養者名簿）（⑤の場合）'!$BE65,1,0),0),0)</f>
        <v>0</v>
      </c>
      <c r="RD60" s="257">
        <f>IF(RD$19-'様式３（療養者名簿）（⑤の場合）'!$BD65+1&lt;=15,IF(RD$19&gt;='様式３（療養者名簿）（⑤の場合）'!$BD65,IF(RD$19&lt;='様式３（療養者名簿）（⑤の場合）'!$BE65,1,0),0),0)</f>
        <v>0</v>
      </c>
      <c r="RE60" s="257">
        <f>IF(RE$19-'様式３（療養者名簿）（⑤の場合）'!$BD65+1&lt;=15,IF(RE$19&gt;='様式３（療養者名簿）（⑤の場合）'!$BD65,IF(RE$19&lt;='様式３（療養者名簿）（⑤の場合）'!$BE65,1,0),0),0)</f>
        <v>0</v>
      </c>
      <c r="RF60" s="257">
        <f>IF(RF$19-'様式３（療養者名簿）（⑤の場合）'!$BD65+1&lt;=15,IF(RF$19&gt;='様式３（療養者名簿）（⑤の場合）'!$BD65,IF(RF$19&lt;='様式３（療養者名簿）（⑤の場合）'!$BE65,1,0),0),0)</f>
        <v>0</v>
      </c>
      <c r="RG60" s="257">
        <f>IF(RG$19-'様式３（療養者名簿）（⑤の場合）'!$BD65+1&lt;=15,IF(RG$19&gt;='様式３（療養者名簿）（⑤の場合）'!$BD65,IF(RG$19&lt;='様式３（療養者名簿）（⑤の場合）'!$BE65,1,0),0),0)</f>
        <v>0</v>
      </c>
      <c r="RH60" s="257">
        <f>IF(RH$19-'様式３（療養者名簿）（⑤の場合）'!$BD65+1&lt;=15,IF(RH$19&gt;='様式３（療養者名簿）（⑤の場合）'!$BD65,IF(RH$19&lt;='様式３（療養者名簿）（⑤の場合）'!$BE65,1,0),0),0)</f>
        <v>0</v>
      </c>
      <c r="RI60" s="257">
        <f>IF(RI$19-'様式３（療養者名簿）（⑤の場合）'!$BD65+1&lt;=15,IF(RI$19&gt;='様式３（療養者名簿）（⑤の場合）'!$BD65,IF(RI$19&lt;='様式３（療養者名簿）（⑤の場合）'!$BE65,1,0),0),0)</f>
        <v>0</v>
      </c>
      <c r="RJ60" s="257">
        <f>IF(RJ$19-'様式３（療養者名簿）（⑤の場合）'!$BD65+1&lt;=15,IF(RJ$19&gt;='様式３（療養者名簿）（⑤の場合）'!$BD65,IF(RJ$19&lt;='様式３（療養者名簿）（⑤の場合）'!$BE65,1,0),0),0)</f>
        <v>0</v>
      </c>
      <c r="RK60" s="257">
        <f>IF(RK$19-'様式３（療養者名簿）（⑤の場合）'!$BD65+1&lt;=15,IF(RK$19&gt;='様式３（療養者名簿）（⑤の場合）'!$BD65,IF(RK$19&lt;='様式３（療養者名簿）（⑤の場合）'!$BE65,1,0),0),0)</f>
        <v>0</v>
      </c>
      <c r="RL60" s="257">
        <f>IF(RL$19-'様式３（療養者名簿）（⑤の場合）'!$BD65+1&lt;=15,IF(RL$19&gt;='様式３（療養者名簿）（⑤の場合）'!$BD65,IF(RL$19&lt;='様式３（療養者名簿）（⑤の場合）'!$BE65,1,0),0),0)</f>
        <v>0</v>
      </c>
      <c r="RM60" s="257">
        <f>IF(RM$19-'様式３（療養者名簿）（⑤の場合）'!$BD65+1&lt;=15,IF(RM$19&gt;='様式３（療養者名簿）（⑤の場合）'!$BD65,IF(RM$19&lt;='様式３（療養者名簿）（⑤の場合）'!$BE65,1,0),0),0)</f>
        <v>0</v>
      </c>
      <c r="RN60" s="257">
        <f>IF(RN$19-'様式３（療養者名簿）（⑤の場合）'!$BD65+1&lt;=15,IF(RN$19&gt;='様式３（療養者名簿）（⑤の場合）'!$BD65,IF(RN$19&lt;='様式３（療養者名簿）（⑤の場合）'!$BE65,1,0),0),0)</f>
        <v>0</v>
      </c>
      <c r="RO60" s="257">
        <f>IF(RO$19-'様式３（療養者名簿）（⑤の場合）'!$BD65+1&lt;=15,IF(RO$19&gt;='様式３（療養者名簿）（⑤の場合）'!$BD65,IF(RO$19&lt;='様式３（療養者名簿）（⑤の場合）'!$BE65,1,0),0),0)</f>
        <v>0</v>
      </c>
      <c r="RP60" s="257">
        <f>IF(RP$19-'様式３（療養者名簿）（⑤の場合）'!$BD65+1&lt;=15,IF(RP$19&gt;='様式３（療養者名簿）（⑤の場合）'!$BD65,IF(RP$19&lt;='様式３（療養者名簿）（⑤の場合）'!$BE65,1,0),0),0)</f>
        <v>0</v>
      </c>
      <c r="RQ60" s="257">
        <f>IF(RQ$19-'様式３（療養者名簿）（⑤の場合）'!$BD65+1&lt;=15,IF(RQ$19&gt;='様式３（療養者名簿）（⑤の場合）'!$BD65,IF(RQ$19&lt;='様式３（療養者名簿）（⑤の場合）'!$BE65,1,0),0),0)</f>
        <v>0</v>
      </c>
      <c r="RR60" s="257">
        <f>IF(RR$19-'様式３（療養者名簿）（⑤の場合）'!$BD65+1&lt;=15,IF(RR$19&gt;='様式３（療養者名簿）（⑤の場合）'!$BD65,IF(RR$19&lt;='様式３（療養者名簿）（⑤の場合）'!$BE65,1,0),0),0)</f>
        <v>0</v>
      </c>
      <c r="RS60" s="257">
        <f>IF(RS$19-'様式３（療養者名簿）（⑤の場合）'!$BD65+1&lt;=15,IF(RS$19&gt;='様式３（療養者名簿）（⑤の場合）'!$BD65,IF(RS$19&lt;='様式３（療養者名簿）（⑤の場合）'!$BE65,1,0),0),0)</f>
        <v>0</v>
      </c>
      <c r="RT60" s="257">
        <f>IF(RT$19-'様式３（療養者名簿）（⑤の場合）'!$BD65+1&lt;=15,IF(RT$19&gt;='様式３（療養者名簿）（⑤の場合）'!$BD65,IF(RT$19&lt;='様式３（療養者名簿）（⑤の場合）'!$BE65,1,0),0),0)</f>
        <v>0</v>
      </c>
      <c r="RU60" s="257">
        <f>IF(RU$19-'様式３（療養者名簿）（⑤の場合）'!$BD65+1&lt;=15,IF(RU$19&gt;='様式３（療養者名簿）（⑤の場合）'!$BD65,IF(RU$19&lt;='様式３（療養者名簿）（⑤の場合）'!$BE65,1,0),0),0)</f>
        <v>0</v>
      </c>
      <c r="RV60" s="257">
        <f>IF(RV$19-'様式３（療養者名簿）（⑤の場合）'!$BD65+1&lt;=15,IF(RV$19&gt;='様式３（療養者名簿）（⑤の場合）'!$BD65,IF(RV$19&lt;='様式３（療養者名簿）（⑤の場合）'!$BE65,1,0),0),0)</f>
        <v>0</v>
      </c>
      <c r="RW60" s="257">
        <f>IF(RW$19-'様式３（療養者名簿）（⑤の場合）'!$BD65+1&lt;=15,IF(RW$19&gt;='様式３（療養者名簿）（⑤の場合）'!$BD65,IF(RW$19&lt;='様式３（療養者名簿）（⑤の場合）'!$BE65,1,0),0),0)</f>
        <v>0</v>
      </c>
      <c r="RX60" s="257">
        <f>IF(RX$19-'様式３（療養者名簿）（⑤の場合）'!$BD65+1&lt;=15,IF(RX$19&gt;='様式３（療養者名簿）（⑤の場合）'!$BD65,IF(RX$19&lt;='様式３（療養者名簿）（⑤の場合）'!$BE65,1,0),0),0)</f>
        <v>0</v>
      </c>
      <c r="RY60" s="257">
        <f>IF(RY$19-'様式３（療養者名簿）（⑤の場合）'!$BD65+1&lt;=15,IF(RY$19&gt;='様式３（療養者名簿）（⑤の場合）'!$BD65,IF(RY$19&lt;='様式３（療養者名簿）（⑤の場合）'!$BE65,1,0),0),0)</f>
        <v>0</v>
      </c>
      <c r="RZ60" s="257">
        <f>IF(RZ$19-'様式３（療養者名簿）（⑤の場合）'!$BD65+1&lt;=15,IF(RZ$19&gt;='様式３（療養者名簿）（⑤の場合）'!$BD65,IF(RZ$19&lt;='様式３（療養者名簿）（⑤の場合）'!$BE65,1,0),0),0)</f>
        <v>0</v>
      </c>
      <c r="SA60" s="257">
        <f>IF(SA$19-'様式３（療養者名簿）（⑤の場合）'!$BD65+1&lt;=15,IF(SA$19&gt;='様式３（療養者名簿）（⑤の場合）'!$BD65,IF(SA$19&lt;='様式３（療養者名簿）（⑤の場合）'!$BE65,1,0),0),0)</f>
        <v>0</v>
      </c>
      <c r="SB60" s="257">
        <f>IF(SB$19-'様式３（療養者名簿）（⑤の場合）'!$BD65+1&lt;=15,IF(SB$19&gt;='様式３（療養者名簿）（⑤の場合）'!$BD65,IF(SB$19&lt;='様式３（療養者名簿）（⑤の場合）'!$BE65,1,0),0),0)</f>
        <v>0</v>
      </c>
      <c r="SC60" s="257">
        <f>IF(SC$19-'様式３（療養者名簿）（⑤の場合）'!$BD65+1&lt;=15,IF(SC$19&gt;='様式３（療養者名簿）（⑤の場合）'!$BD65,IF(SC$19&lt;='様式３（療養者名簿）（⑤の場合）'!$BE65,1,0),0),0)</f>
        <v>0</v>
      </c>
      <c r="SD60" s="257">
        <f>IF(SD$19-'様式３（療養者名簿）（⑤の場合）'!$BD65+1&lt;=15,IF(SD$19&gt;='様式３（療養者名簿）（⑤の場合）'!$BD65,IF(SD$19&lt;='様式３（療養者名簿）（⑤の場合）'!$BE65,1,0),0),0)</f>
        <v>0</v>
      </c>
      <c r="SE60" s="257">
        <f>IF(SE$19-'様式３（療養者名簿）（⑤の場合）'!$BD65+1&lt;=15,IF(SE$19&gt;='様式３（療養者名簿）（⑤の場合）'!$BD65,IF(SE$19&lt;='様式３（療養者名簿）（⑤の場合）'!$BE65,1,0),0),0)</f>
        <v>0</v>
      </c>
      <c r="SF60" s="257">
        <f>IF(SF$19-'様式３（療養者名簿）（⑤の場合）'!$BD65+1&lt;=15,IF(SF$19&gt;='様式３（療養者名簿）（⑤の場合）'!$BD65,IF(SF$19&lt;='様式３（療養者名簿）（⑤の場合）'!$BE65,1,0),0),0)</f>
        <v>0</v>
      </c>
      <c r="SG60" s="257">
        <f>IF(SG$19-'様式３（療養者名簿）（⑤の場合）'!$BD65+1&lt;=15,IF(SG$19&gt;='様式３（療養者名簿）（⑤の場合）'!$BD65,IF(SG$19&lt;='様式３（療養者名簿）（⑤の場合）'!$BE65,1,0),0),0)</f>
        <v>0</v>
      </c>
      <c r="SH60" s="257">
        <f>IF(SH$19-'様式３（療養者名簿）（⑤の場合）'!$BD65+1&lt;=15,IF(SH$19&gt;='様式３（療養者名簿）（⑤の場合）'!$BD65,IF(SH$19&lt;='様式３（療養者名簿）（⑤の場合）'!$BE65,1,0),0),0)</f>
        <v>0</v>
      </c>
      <c r="SI60" s="257">
        <f>IF(SI$19-'様式３（療養者名簿）（⑤の場合）'!$BD65+1&lt;=15,IF(SI$19&gt;='様式３（療養者名簿）（⑤の場合）'!$BD65,IF(SI$19&lt;='様式３（療養者名簿）（⑤の場合）'!$BE65,1,0),0),0)</f>
        <v>0</v>
      </c>
      <c r="SJ60" s="257">
        <f>IF(SJ$19-'様式３（療養者名簿）（⑤の場合）'!$BD65+1&lt;=15,IF(SJ$19&gt;='様式３（療養者名簿）（⑤の場合）'!$BD65,IF(SJ$19&lt;='様式３（療養者名簿）（⑤の場合）'!$BE65,1,0),0),0)</f>
        <v>0</v>
      </c>
      <c r="SK60" s="257">
        <f>IF(SK$19-'様式３（療養者名簿）（⑤の場合）'!$BD65+1&lt;=15,IF(SK$19&gt;='様式３（療養者名簿）（⑤の場合）'!$BD65,IF(SK$19&lt;='様式３（療養者名簿）（⑤の場合）'!$BE65,1,0),0),0)</f>
        <v>0</v>
      </c>
      <c r="SL60" s="257">
        <f>IF(SL$19-'様式３（療養者名簿）（⑤の場合）'!$BD65+1&lt;=15,IF(SL$19&gt;='様式３（療養者名簿）（⑤の場合）'!$BD65,IF(SL$19&lt;='様式３（療養者名簿）（⑤の場合）'!$BE65,1,0),0),0)</f>
        <v>0</v>
      </c>
      <c r="SM60" s="257">
        <f>IF(SM$19-'様式３（療養者名簿）（⑤の場合）'!$BD65+1&lt;=15,IF(SM$19&gt;='様式３（療養者名簿）（⑤の場合）'!$BD65,IF(SM$19&lt;='様式３（療養者名簿）（⑤の場合）'!$BE65,1,0),0),0)</f>
        <v>0</v>
      </c>
      <c r="SN60" s="257">
        <f>IF(SN$19-'様式３（療養者名簿）（⑤の場合）'!$BD65+1&lt;=15,IF(SN$19&gt;='様式３（療養者名簿）（⑤の場合）'!$BD65,IF(SN$19&lt;='様式３（療養者名簿）（⑤の場合）'!$BE65,1,0),0),0)</f>
        <v>0</v>
      </c>
      <c r="SO60" s="257">
        <f>IF(SO$19-'様式３（療養者名簿）（⑤の場合）'!$BD65+1&lt;=15,IF(SO$19&gt;='様式３（療養者名簿）（⑤の場合）'!$BD65,IF(SO$19&lt;='様式３（療養者名簿）（⑤の場合）'!$BE65,1,0),0),0)</f>
        <v>0</v>
      </c>
      <c r="SP60" s="257">
        <f>IF(SP$19-'様式３（療養者名簿）（⑤の場合）'!$BD65+1&lt;=15,IF(SP$19&gt;='様式３（療養者名簿）（⑤の場合）'!$BD65,IF(SP$19&lt;='様式３（療養者名簿）（⑤の場合）'!$BE65,1,0),0),0)</f>
        <v>0</v>
      </c>
      <c r="SQ60" s="257">
        <f>IF(SQ$19-'様式３（療養者名簿）（⑤の場合）'!$BD65+1&lt;=15,IF(SQ$19&gt;='様式３（療養者名簿）（⑤の場合）'!$BD65,IF(SQ$19&lt;='様式３（療養者名簿）（⑤の場合）'!$BE65,1,0),0),0)</f>
        <v>0</v>
      </c>
      <c r="SR60" s="257">
        <f>IF(SR$19-'様式３（療養者名簿）（⑤の場合）'!$BD65+1&lt;=15,IF(SR$19&gt;='様式３（療養者名簿）（⑤の場合）'!$BD65,IF(SR$19&lt;='様式３（療養者名簿）（⑤の場合）'!$BE65,1,0),0),0)</f>
        <v>0</v>
      </c>
      <c r="SS60" s="257">
        <f>IF(SS$19-'様式３（療養者名簿）（⑤の場合）'!$BD65+1&lt;=15,IF(SS$19&gt;='様式３（療養者名簿）（⑤の場合）'!$BD65,IF(SS$19&lt;='様式３（療養者名簿）（⑤の場合）'!$BE65,1,0),0),0)</f>
        <v>0</v>
      </c>
      <c r="ST60" s="257">
        <f>IF(ST$19-'様式３（療養者名簿）（⑤の場合）'!$BD65+1&lt;=15,IF(ST$19&gt;='様式３（療養者名簿）（⑤の場合）'!$BD65,IF(ST$19&lt;='様式３（療養者名簿）（⑤の場合）'!$BE65,1,0),0),0)</f>
        <v>0</v>
      </c>
      <c r="SU60" s="257">
        <f>IF(SU$19-'様式３（療養者名簿）（⑤の場合）'!$BD65+1&lt;=15,IF(SU$19&gt;='様式３（療養者名簿）（⑤の場合）'!$BD65,IF(SU$19&lt;='様式３（療養者名簿）（⑤の場合）'!$BE65,1,0),0),0)</f>
        <v>0</v>
      </c>
      <c r="SV60" s="257">
        <f>IF(SV$19-'様式３（療養者名簿）（⑤の場合）'!$BD65+1&lt;=15,IF(SV$19&gt;='様式３（療養者名簿）（⑤の場合）'!$BD65,IF(SV$19&lt;='様式３（療養者名簿）（⑤の場合）'!$BE65,1,0),0),0)</f>
        <v>0</v>
      </c>
      <c r="SW60" s="257">
        <f>IF(SW$19-'様式３（療養者名簿）（⑤の場合）'!$BD65+1&lt;=15,IF(SW$19&gt;='様式３（療養者名簿）（⑤の場合）'!$BD65,IF(SW$19&lt;='様式３（療養者名簿）（⑤の場合）'!$BE65,1,0),0),0)</f>
        <v>0</v>
      </c>
      <c r="SX60" s="257">
        <f>IF(SX$19-'様式３（療養者名簿）（⑤の場合）'!$BD65+1&lt;=15,IF(SX$19&gt;='様式３（療養者名簿）（⑤の場合）'!$BD65,IF(SX$19&lt;='様式３（療養者名簿）（⑤の場合）'!$BE65,1,0),0),0)</f>
        <v>0</v>
      </c>
      <c r="SY60" s="257">
        <f>IF(SY$19-'様式３（療養者名簿）（⑤の場合）'!$BD65+1&lt;=15,IF(SY$19&gt;='様式３（療養者名簿）（⑤の場合）'!$BD65,IF(SY$19&lt;='様式３（療養者名簿）（⑤の場合）'!$BE65,1,0),0),0)</f>
        <v>0</v>
      </c>
      <c r="SZ60" s="257">
        <f>IF(SZ$19-'様式３（療養者名簿）（⑤の場合）'!$BD65+1&lt;=15,IF(SZ$19&gt;='様式３（療養者名簿）（⑤の場合）'!$BD65,IF(SZ$19&lt;='様式３（療養者名簿）（⑤の場合）'!$BE65,1,0),0),0)</f>
        <v>0</v>
      </c>
      <c r="TA60" s="257">
        <f>IF(TA$19-'様式３（療養者名簿）（⑤の場合）'!$BD65+1&lt;=15,IF(TA$19&gt;='様式３（療養者名簿）（⑤の場合）'!$BD65,IF(TA$19&lt;='様式３（療養者名簿）（⑤の場合）'!$BE65,1,0),0),0)</f>
        <v>0</v>
      </c>
      <c r="TB60" s="257">
        <f>IF(TB$19-'様式３（療養者名簿）（⑤の場合）'!$BD65+1&lt;=15,IF(TB$19&gt;='様式３（療養者名簿）（⑤の場合）'!$BD65,IF(TB$19&lt;='様式３（療養者名簿）（⑤の場合）'!$BE65,1,0),0),0)</f>
        <v>0</v>
      </c>
      <c r="TC60" s="257">
        <f>IF(TC$19-'様式３（療養者名簿）（⑤の場合）'!$BD65+1&lt;=15,IF(TC$19&gt;='様式３（療養者名簿）（⑤の場合）'!$BD65,IF(TC$19&lt;='様式３（療養者名簿）（⑤の場合）'!$BE65,1,0),0),0)</f>
        <v>0</v>
      </c>
      <c r="TD60" s="257">
        <f>IF(TD$19-'様式３（療養者名簿）（⑤の場合）'!$BD65+1&lt;=15,IF(TD$19&gt;='様式３（療養者名簿）（⑤の場合）'!$BD65,IF(TD$19&lt;='様式３（療養者名簿）（⑤の場合）'!$BE65,1,0),0),0)</f>
        <v>0</v>
      </c>
      <c r="TE60" s="257">
        <f>IF(TE$19-'様式３（療養者名簿）（⑤の場合）'!$BD65+1&lt;=15,IF(TE$19&gt;='様式３（療養者名簿）（⑤の場合）'!$BD65,IF(TE$19&lt;='様式３（療養者名簿）（⑤の場合）'!$BE65,1,0),0),0)</f>
        <v>0</v>
      </c>
      <c r="TF60" s="257">
        <f>IF(TF$19-'様式３（療養者名簿）（⑤の場合）'!$BD65+1&lt;=15,IF(TF$19&gt;='様式３（療養者名簿）（⑤の場合）'!$BD65,IF(TF$19&lt;='様式３（療養者名簿）（⑤の場合）'!$BE65,1,0),0),0)</f>
        <v>0</v>
      </c>
      <c r="TG60" s="257">
        <f>IF(TG$19-'様式３（療養者名簿）（⑤の場合）'!$BD65+1&lt;=15,IF(TG$19&gt;='様式３（療養者名簿）（⑤の場合）'!$BD65,IF(TG$19&lt;='様式３（療養者名簿）（⑤の場合）'!$BE65,1,0),0),0)</f>
        <v>0</v>
      </c>
      <c r="TH60" s="257">
        <f>IF(TH$19-'様式３（療養者名簿）（⑤の場合）'!$BD65+1&lt;=15,IF(TH$19&gt;='様式３（療養者名簿）（⑤の場合）'!$BD65,IF(TH$19&lt;='様式３（療養者名簿）（⑤の場合）'!$BE65,1,0),0),0)</f>
        <v>0</v>
      </c>
      <c r="TI60" s="257">
        <f>IF(TI$19-'様式３（療養者名簿）（⑤の場合）'!$BD65+1&lt;=15,IF(TI$19&gt;='様式３（療養者名簿）（⑤の場合）'!$BD65,IF(TI$19&lt;='様式３（療養者名簿）（⑤の場合）'!$BE65,1,0),0),0)</f>
        <v>0</v>
      </c>
      <c r="TJ60" s="257">
        <f>IF(TJ$19-'様式３（療養者名簿）（⑤の場合）'!$BD65+1&lt;=15,IF(TJ$19&gt;='様式３（療養者名簿）（⑤の場合）'!$BD65,IF(TJ$19&lt;='様式３（療養者名簿）（⑤の場合）'!$BE65,1,0),0),0)</f>
        <v>0</v>
      </c>
      <c r="TK60" s="257">
        <f>IF(TK$19-'様式３（療養者名簿）（⑤の場合）'!$BD65+1&lt;=15,IF(TK$19&gt;='様式３（療養者名簿）（⑤の場合）'!$BD65,IF(TK$19&lt;='様式３（療養者名簿）（⑤の場合）'!$BE65,1,0),0),0)</f>
        <v>0</v>
      </c>
      <c r="TL60" s="257">
        <f>IF(TL$19-'様式３（療養者名簿）（⑤の場合）'!$BD65+1&lt;=15,IF(TL$19&gt;='様式３（療養者名簿）（⑤の場合）'!$BD65,IF(TL$19&lt;='様式３（療養者名簿）（⑤の場合）'!$BE65,1,0),0),0)</f>
        <v>0</v>
      </c>
      <c r="TM60" s="257">
        <f>IF(TM$19-'様式３（療養者名簿）（⑤の場合）'!$BD65+1&lt;=15,IF(TM$19&gt;='様式３（療養者名簿）（⑤の場合）'!$BD65,IF(TM$19&lt;='様式３（療養者名簿）（⑤の場合）'!$BE65,1,0),0),0)</f>
        <v>0</v>
      </c>
      <c r="TN60" s="257">
        <f>IF(TN$19-'様式３（療養者名簿）（⑤の場合）'!$BD65+1&lt;=15,IF(TN$19&gt;='様式３（療養者名簿）（⑤の場合）'!$BD65,IF(TN$19&lt;='様式３（療養者名簿）（⑤の場合）'!$BE65,1,0),0),0)</f>
        <v>0</v>
      </c>
      <c r="TO60" s="257">
        <f>IF(TO$19-'様式３（療養者名簿）（⑤の場合）'!$BD65+1&lt;=15,IF(TO$19&gt;='様式３（療養者名簿）（⑤の場合）'!$BD65,IF(TO$19&lt;='様式３（療養者名簿）（⑤の場合）'!$BE65,1,0),0),0)</f>
        <v>0</v>
      </c>
      <c r="TP60" s="257">
        <f>IF(TP$19-'様式３（療養者名簿）（⑤の場合）'!$BD65+1&lt;=15,IF(TP$19&gt;='様式３（療養者名簿）（⑤の場合）'!$BD65,IF(TP$19&lt;='様式３（療養者名簿）（⑤の場合）'!$BE65,1,0),0),0)</f>
        <v>0</v>
      </c>
      <c r="TQ60" s="257">
        <f>IF(TQ$19-'様式３（療養者名簿）（⑤の場合）'!$BD65+1&lt;=15,IF(TQ$19&gt;='様式３（療養者名簿）（⑤の場合）'!$BD65,IF(TQ$19&lt;='様式３（療養者名簿）（⑤の場合）'!$BE65,1,0),0),0)</f>
        <v>0</v>
      </c>
      <c r="TR60" s="257">
        <f>IF(TR$19-'様式３（療養者名簿）（⑤の場合）'!$BD65+1&lt;=15,IF(TR$19&gt;='様式３（療養者名簿）（⑤の場合）'!$BD65,IF(TR$19&lt;='様式３（療養者名簿）（⑤の場合）'!$BE65,1,0),0),0)</f>
        <v>0</v>
      </c>
      <c r="TS60" s="257">
        <f>IF(TS$19-'様式３（療養者名簿）（⑤の場合）'!$BD65+1&lt;=15,IF(TS$19&gt;='様式３（療養者名簿）（⑤の場合）'!$BD65,IF(TS$19&lt;='様式３（療養者名簿）（⑤の場合）'!$BE65,1,0),0),0)</f>
        <v>0</v>
      </c>
      <c r="TT60" s="257">
        <f>IF(TT$19-'様式３（療養者名簿）（⑤の場合）'!$BD65+1&lt;=15,IF(TT$19&gt;='様式３（療養者名簿）（⑤の場合）'!$BD65,IF(TT$19&lt;='様式３（療養者名簿）（⑤の場合）'!$BE65,1,0),0),0)</f>
        <v>0</v>
      </c>
      <c r="TU60" s="257">
        <f>IF(TU$19-'様式３（療養者名簿）（⑤の場合）'!$BD65+1&lt;=15,IF(TU$19&gt;='様式３（療養者名簿）（⑤の場合）'!$BD65,IF(TU$19&lt;='様式３（療養者名簿）（⑤の場合）'!$BE65,1,0),0),0)</f>
        <v>0</v>
      </c>
      <c r="TV60" s="257">
        <f>IF(TV$19-'様式３（療養者名簿）（⑤の場合）'!$BD65+1&lt;=15,IF(TV$19&gt;='様式３（療養者名簿）（⑤の場合）'!$BD65,IF(TV$19&lt;='様式３（療養者名簿）（⑤の場合）'!$BE65,1,0),0),0)</f>
        <v>0</v>
      </c>
      <c r="TW60" s="257">
        <f>IF(TW$19-'様式３（療養者名簿）（⑤の場合）'!$BD65+1&lt;=15,IF(TW$19&gt;='様式３（療養者名簿）（⑤の場合）'!$BD65,IF(TW$19&lt;='様式３（療養者名簿）（⑤の場合）'!$BE65,1,0),0),0)</f>
        <v>0</v>
      </c>
      <c r="TX60" s="257">
        <f>IF(TX$19-'様式３（療養者名簿）（⑤の場合）'!$BD65+1&lt;=15,IF(TX$19&gt;='様式３（療養者名簿）（⑤の場合）'!$BD65,IF(TX$19&lt;='様式３（療養者名簿）（⑤の場合）'!$BE65,1,0),0),0)</f>
        <v>0</v>
      </c>
      <c r="TY60" s="257">
        <f>IF(TY$19-'様式３（療養者名簿）（⑤の場合）'!$BD65+1&lt;=15,IF(TY$19&gt;='様式３（療養者名簿）（⑤の場合）'!$BD65,IF(TY$19&lt;='様式３（療養者名簿）（⑤の場合）'!$BE65,1,0),0),0)</f>
        <v>0</v>
      </c>
      <c r="TZ60" s="257">
        <f>IF(TZ$19-'様式３（療養者名簿）（⑤の場合）'!$BD65+1&lt;=15,IF(TZ$19&gt;='様式３（療養者名簿）（⑤の場合）'!$BD65,IF(TZ$19&lt;='様式３（療養者名簿）（⑤の場合）'!$BE65,1,0),0),0)</f>
        <v>0</v>
      </c>
      <c r="UA60" s="257">
        <f>IF(UA$19-'様式３（療養者名簿）（⑤の場合）'!$BD65+1&lt;=15,IF(UA$19&gt;='様式３（療養者名簿）（⑤の場合）'!$BD65,IF(UA$19&lt;='様式３（療養者名簿）（⑤の場合）'!$BE65,1,0),0),0)</f>
        <v>0</v>
      </c>
      <c r="UB60" s="257">
        <f>IF(UB$19-'様式３（療養者名簿）（⑤の場合）'!$BD65+1&lt;=15,IF(UB$19&gt;='様式３（療養者名簿）（⑤の場合）'!$BD65,IF(UB$19&lt;='様式３（療養者名簿）（⑤の場合）'!$BE65,1,0),0),0)</f>
        <v>0</v>
      </c>
      <c r="UC60" s="257">
        <f>IF(UC$19-'様式３（療養者名簿）（⑤の場合）'!$BD65+1&lt;=15,IF(UC$19&gt;='様式３（療養者名簿）（⑤の場合）'!$BD65,IF(UC$19&lt;='様式３（療養者名簿）（⑤の場合）'!$BE65,1,0),0),0)</f>
        <v>0</v>
      </c>
      <c r="UD60" s="384">
        <f>IF(UD$19-'様式３（療養者名簿）（⑤の場合）'!$BD65+1&lt;=15,IF(UD$19&gt;='様式３（療養者名簿）（⑤の場合）'!$BD65,IF(UD$19&lt;='様式３（療養者名簿）（⑤の場合）'!$BE65,1,0),0),0)</f>
        <v>0</v>
      </c>
      <c r="UE60" s="384">
        <f>IF(UE$19-'様式３（療養者名簿）（⑤の場合）'!$BD65+1&lt;=15,IF(UE$19&gt;='様式３（療養者名簿）（⑤の場合）'!$BD65,IF(UE$19&lt;='様式３（療養者名簿）（⑤の場合）'!$BE65,1,0),0),0)</f>
        <v>0</v>
      </c>
      <c r="UF60" s="384">
        <f>IF(UF$19-'様式３（療養者名簿）（⑤の場合）'!$BD65+1&lt;=15,IF(UF$19&gt;='様式３（療養者名簿）（⑤の場合）'!$BD65,IF(UF$19&lt;='様式３（療養者名簿）（⑤の場合）'!$BE65,1,0),0),0)</f>
        <v>0</v>
      </c>
      <c r="UG60" s="384">
        <f>IF(UG$19-'様式３（療養者名簿）（⑤の場合）'!$BD65+1&lt;=15,IF(UG$19&gt;='様式３（療養者名簿）（⑤の場合）'!$BD65,IF(UG$19&lt;='様式３（療養者名簿）（⑤の場合）'!$BE65,1,0),0),0)</f>
        <v>0</v>
      </c>
      <c r="UH60" s="384">
        <f>IF(UH$19-'様式３（療養者名簿）（⑤の場合）'!$BD65+1&lt;=15,IF(UH$19&gt;='様式３（療養者名簿）（⑤の場合）'!$BD65,IF(UH$19&lt;='様式３（療養者名簿）（⑤の場合）'!$BE65,1,0),0),0)</f>
        <v>0</v>
      </c>
      <c r="UI60" s="384">
        <f>IF(UI$19-'様式３（療養者名簿）（⑤の場合）'!$BD65+1&lt;=15,IF(UI$19&gt;='様式３（療養者名簿）（⑤の場合）'!$BD65,IF(UI$19&lt;='様式３（療養者名簿）（⑤の場合）'!$BE65,1,0),0),0)</f>
        <v>0</v>
      </c>
      <c r="UJ60" s="384">
        <f>IF(UJ$19-'様式３（療養者名簿）（⑤の場合）'!$BD65+1&lt;=15,IF(UJ$19&gt;='様式３（療養者名簿）（⑤の場合）'!$BD65,IF(UJ$19&lt;='様式３（療養者名簿）（⑤の場合）'!$BE65,1,0),0),0)</f>
        <v>0</v>
      </c>
      <c r="UK60" s="384">
        <f>IF(UK$19-'様式３（療養者名簿）（⑤の場合）'!$BD65+1&lt;=15,IF(UK$19&gt;='様式３（療養者名簿）（⑤の場合）'!$BD65,IF(UK$19&lt;='様式３（療養者名簿）（⑤の場合）'!$BE65,1,0),0),0)</f>
        <v>0</v>
      </c>
      <c r="UL60" s="384">
        <f>IF(UL$19-'様式３（療養者名簿）（⑤の場合）'!$BD65+1&lt;=15,IF(UL$19&gt;='様式３（療養者名簿）（⑤の場合）'!$BD65,IF(UL$19&lt;='様式３（療養者名簿）（⑤の場合）'!$BE65,1,0),0),0)</f>
        <v>0</v>
      </c>
      <c r="UM60" s="384">
        <f>IF(UM$19-'様式３（療養者名簿）（⑤の場合）'!$BD65+1&lt;=15,IF(UM$19&gt;='様式３（療養者名簿）（⑤の場合）'!$BD65,IF(UM$19&lt;='様式３（療養者名簿）（⑤の場合）'!$BE65,1,0),0),0)</f>
        <v>0</v>
      </c>
      <c r="UN60" s="384">
        <f>IF(UN$19-'様式３（療養者名簿）（⑤の場合）'!$BD65+1&lt;=15,IF(UN$19&gt;='様式３（療養者名簿）（⑤の場合）'!$BD65,IF(UN$19&lt;='様式３（療養者名簿）（⑤の場合）'!$BE65,1,0),0),0)</f>
        <v>0</v>
      </c>
      <c r="UO60" s="384">
        <f>IF(UO$19-'様式３（療養者名簿）（⑤の場合）'!$BD65+1&lt;=15,IF(UO$19&gt;='様式３（療養者名簿）（⑤の場合）'!$BD65,IF(UO$19&lt;='様式３（療養者名簿）（⑤の場合）'!$BE65,1,0),0),0)</f>
        <v>0</v>
      </c>
      <c r="UP60" s="384">
        <f>IF(UP$19-'様式３（療養者名簿）（⑤の場合）'!$BD65+1&lt;=15,IF(UP$19&gt;='様式３（療養者名簿）（⑤の場合）'!$BD65,IF(UP$19&lt;='様式３（療養者名簿）（⑤の場合）'!$BE65,1,0),0),0)</f>
        <v>0</v>
      </c>
      <c r="UQ60" s="384">
        <f>IF(UQ$19-'様式３（療養者名簿）（⑤の場合）'!$BD65+1&lt;=15,IF(UQ$19&gt;='様式３（療養者名簿）（⑤の場合）'!$BD65,IF(UQ$19&lt;='様式３（療養者名簿）（⑤の場合）'!$BE65,1,0),0),0)</f>
        <v>0</v>
      </c>
      <c r="UR60" s="384">
        <f>IF(UR$19-'様式３（療養者名簿）（⑤の場合）'!$BD65+1&lt;=15,IF(UR$19&gt;='様式３（療養者名簿）（⑤の場合）'!$BD65,IF(UR$19&lt;='様式３（療養者名簿）（⑤の場合）'!$BE65,1,0),0),0)</f>
        <v>0</v>
      </c>
      <c r="US60" s="384">
        <f>IF(US$19-'様式３（療養者名簿）（⑤の場合）'!$BD65+1&lt;=15,IF(US$19&gt;='様式３（療養者名簿）（⑤の場合）'!$BD65,IF(US$19&lt;='様式３（療養者名簿）（⑤の場合）'!$BE65,1,0),0),0)</f>
        <v>0</v>
      </c>
      <c r="UT60" s="384">
        <f>IF(UT$19-'様式３（療養者名簿）（⑤の場合）'!$BD65+1&lt;=15,IF(UT$19&gt;='様式３（療養者名簿）（⑤の場合）'!$BD65,IF(UT$19&lt;='様式３（療養者名簿）（⑤の場合）'!$BE65,1,0),0),0)</f>
        <v>0</v>
      </c>
      <c r="UU60" s="384">
        <f>IF(UU$19-'様式３（療養者名簿）（⑤の場合）'!$BD65+1&lt;=15,IF(UU$19&gt;='様式３（療養者名簿）（⑤の場合）'!$BD65,IF(UU$19&lt;='様式３（療養者名簿）（⑤の場合）'!$BE65,1,0),0),0)</f>
        <v>0</v>
      </c>
      <c r="UV60" s="384">
        <f>IF(UV$19-'様式３（療養者名簿）（⑤の場合）'!$BD65+1&lt;=15,IF(UV$19&gt;='様式３（療養者名簿）（⑤の場合）'!$BD65,IF(UV$19&lt;='様式３（療養者名簿）（⑤の場合）'!$BE65,1,0),0),0)</f>
        <v>0</v>
      </c>
      <c r="UW60" s="384">
        <f>IF(UW$19-'様式３（療養者名簿）（⑤の場合）'!$BD65+1&lt;=15,IF(UW$19&gt;='様式３（療養者名簿）（⑤の場合）'!$BD65,IF(UW$19&lt;='様式３（療養者名簿）（⑤の場合）'!$BE65,1,0),0),0)</f>
        <v>0</v>
      </c>
      <c r="UX60" s="384">
        <f>IF(UX$19-'様式３（療養者名簿）（⑤の場合）'!$BD65+1&lt;=15,IF(UX$19&gt;='様式３（療養者名簿）（⑤の場合）'!$BD65,IF(UX$19&lt;='様式３（療養者名簿）（⑤の場合）'!$BE65,1,0),0),0)</f>
        <v>0</v>
      </c>
      <c r="UY60" s="384">
        <f>IF(UY$19-'様式３（療養者名簿）（⑤の場合）'!$BD65+1&lt;=15,IF(UY$19&gt;='様式３（療養者名簿）（⑤の場合）'!$BD65,IF(UY$19&lt;='様式３（療養者名簿）（⑤の場合）'!$BE65,1,0),0),0)</f>
        <v>0</v>
      </c>
      <c r="UZ60" s="384">
        <f>IF(UZ$19-'様式３（療養者名簿）（⑤の場合）'!$BD65+1&lt;=15,IF(UZ$19&gt;='様式３（療養者名簿）（⑤の場合）'!$BD65,IF(UZ$19&lt;='様式３（療養者名簿）（⑤の場合）'!$BE65,1,0),0),0)</f>
        <v>0</v>
      </c>
      <c r="VA60" s="384">
        <f>IF(VA$19-'様式３（療養者名簿）（⑤の場合）'!$BD65+1&lt;=15,IF(VA$19&gt;='様式３（療養者名簿）（⑤の場合）'!$BD65,IF(VA$19&lt;='様式３（療養者名簿）（⑤の場合）'!$BE65,1,0),0),0)</f>
        <v>0</v>
      </c>
      <c r="VB60" s="384">
        <f>IF(VB$19-'様式３（療養者名簿）（⑤の場合）'!$BD65+1&lt;=15,IF(VB$19&gt;='様式３（療養者名簿）（⑤の場合）'!$BD65,IF(VB$19&lt;='様式３（療養者名簿）（⑤の場合）'!$BE65,1,0),0),0)</f>
        <v>0</v>
      </c>
      <c r="VC60" s="384">
        <f>IF(VC$19-'様式３（療養者名簿）（⑤の場合）'!$BD65+1&lt;=15,IF(VC$19&gt;='様式３（療養者名簿）（⑤の場合）'!$BD65,IF(VC$19&lt;='様式３（療養者名簿）（⑤の場合）'!$BE65,1,0),0),0)</f>
        <v>0</v>
      </c>
      <c r="VD60" s="384">
        <f>IF(VD$19-'様式３（療養者名簿）（⑤の場合）'!$BD65+1&lt;=15,IF(VD$19&gt;='様式３（療養者名簿）（⑤の場合）'!$BD65,IF(VD$19&lt;='様式３（療養者名簿）（⑤の場合）'!$BE65,1,0),0),0)</f>
        <v>0</v>
      </c>
      <c r="VE60" s="384">
        <f>IF(VE$19-'様式３（療養者名簿）（⑤の場合）'!$BD65+1&lt;=15,IF(VE$19&gt;='様式３（療養者名簿）（⑤の場合）'!$BD65,IF(VE$19&lt;='様式３（療養者名簿）（⑤の場合）'!$BE65,1,0),0),0)</f>
        <v>0</v>
      </c>
      <c r="VF60" s="384">
        <f>IF(VF$19-'様式３（療養者名簿）（⑤の場合）'!$BD65+1&lt;=15,IF(VF$19&gt;='様式３（療養者名簿）（⑤の場合）'!$BD65,IF(VF$19&lt;='様式３（療養者名簿）（⑤の場合）'!$BE65,1,0),0),0)</f>
        <v>0</v>
      </c>
      <c r="VG60" s="384">
        <f>IF(VG$19-'様式３（療養者名簿）（⑤の場合）'!$BD65+1&lt;=15,IF(VG$19&gt;='様式３（療養者名簿）（⑤の場合）'!$BD65,IF(VG$19&lt;='様式３（療養者名簿）（⑤の場合）'!$BE65,1,0),0),0)</f>
        <v>0</v>
      </c>
      <c r="VH60" s="384">
        <f>IF(VH$19-'様式３（療養者名簿）（⑤の場合）'!$BD65+1&lt;=15,IF(VH$19&gt;='様式３（療養者名簿）（⑤の場合）'!$BD65,IF(VH$19&lt;='様式３（療養者名簿）（⑤の場合）'!$BE65,1,0),0),0)</f>
        <v>0</v>
      </c>
      <c r="VI60" s="384">
        <f>IF(VI$19-'様式３（療養者名簿）（⑤の場合）'!$BD65+1&lt;=15,IF(VI$19&gt;='様式３（療養者名簿）（⑤の場合）'!$BD65,IF(VI$19&lt;='様式３（療養者名簿）（⑤の場合）'!$BE65,1,0),0),0)</f>
        <v>0</v>
      </c>
      <c r="VJ60" s="384">
        <f>IF(VJ$19-'様式３（療養者名簿）（⑤の場合）'!$BD65+1&lt;=15,IF(VJ$19&gt;='様式３（療養者名簿）（⑤の場合）'!$BD65,IF(VJ$19&lt;='様式３（療養者名簿）（⑤の場合）'!$BE65,1,0),0),0)</f>
        <v>0</v>
      </c>
      <c r="VK60" s="384">
        <f>IF(VK$19-'様式３（療養者名簿）（⑤の場合）'!$BD65+1&lt;=15,IF(VK$19&gt;='様式３（療養者名簿）（⑤の場合）'!$BD65,IF(VK$19&lt;='様式３（療養者名簿）（⑤の場合）'!$BE65,1,0),0),0)</f>
        <v>0</v>
      </c>
      <c r="VL60" s="384">
        <f>IF(VL$19-'様式３（療養者名簿）（⑤の場合）'!$BD65+1&lt;=15,IF(VL$19&gt;='様式３（療養者名簿）（⑤の場合）'!$BD65,IF(VL$19&lt;='様式３（療養者名簿）（⑤の場合）'!$BE65,1,0),0),0)</f>
        <v>0</v>
      </c>
      <c r="VM60" s="384">
        <f>IF(VM$19-'様式３（療養者名簿）（⑤の場合）'!$BD65+1&lt;=15,IF(VM$19&gt;='様式３（療養者名簿）（⑤の場合）'!$BD65,IF(VM$19&lt;='様式３（療養者名簿）（⑤の場合）'!$BE65,1,0),0),0)</f>
        <v>0</v>
      </c>
      <c r="VN60" s="384">
        <f>IF(VN$19-'様式３（療養者名簿）（⑤の場合）'!$BD65+1&lt;=15,IF(VN$19&gt;='様式３（療養者名簿）（⑤の場合）'!$BD65,IF(VN$19&lt;='様式３（療養者名簿）（⑤の場合）'!$BE65,1,0),0),0)</f>
        <v>0</v>
      </c>
      <c r="VO60" s="384">
        <f>IF(VO$19-'様式３（療養者名簿）（⑤の場合）'!$BD65+1&lt;=15,IF(VO$19&gt;='様式３（療養者名簿）（⑤の場合）'!$BD65,IF(VO$19&lt;='様式３（療養者名簿）（⑤の場合）'!$BE65,1,0),0),0)</f>
        <v>0</v>
      </c>
      <c r="VP60" s="384">
        <f>IF(VP$19-'様式３（療養者名簿）（⑤の場合）'!$BD65+1&lt;=15,IF(VP$19&gt;='様式３（療養者名簿）（⑤の場合）'!$BD65,IF(VP$19&lt;='様式３（療養者名簿）（⑤の場合）'!$BE65,1,0),0),0)</f>
        <v>0</v>
      </c>
      <c r="VQ60" s="384">
        <f>IF(VQ$19-'様式３（療養者名簿）（⑤の場合）'!$BD65+1&lt;=15,IF(VQ$19&gt;='様式３（療養者名簿）（⑤の場合）'!$BD65,IF(VQ$19&lt;='様式３（療養者名簿）（⑤の場合）'!$BE65,1,0),0),0)</f>
        <v>0</v>
      </c>
      <c r="VR60" s="384">
        <f>IF(VR$19-'様式３（療養者名簿）（⑤の場合）'!$BD65+1&lt;=15,IF(VR$19&gt;='様式３（療養者名簿）（⑤の場合）'!$BD65,IF(VR$19&lt;='様式３（療養者名簿）（⑤の場合）'!$BE65,1,0),0),0)</f>
        <v>0</v>
      </c>
      <c r="VS60" s="384">
        <f>IF(VS$19-'様式３（療養者名簿）（⑤の場合）'!$BD65+1&lt;=15,IF(VS$19&gt;='様式３（療養者名簿）（⑤の場合）'!$BD65,IF(VS$19&lt;='様式３（療養者名簿）（⑤の場合）'!$BE65,1,0),0),0)</f>
        <v>0</v>
      </c>
      <c r="VT60" s="384">
        <f>IF(VT$19-'様式３（療養者名簿）（⑤の場合）'!$BD65+1&lt;=15,IF(VT$19&gt;='様式３（療養者名簿）（⑤の場合）'!$BD65,IF(VT$19&lt;='様式３（療養者名簿）（⑤の場合）'!$BE65,1,0),0),0)</f>
        <v>0</v>
      </c>
      <c r="VU60" s="384">
        <f>IF(VU$19-'様式３（療養者名簿）（⑤の場合）'!$BD65+1&lt;=15,IF(VU$19&gt;='様式３（療養者名簿）（⑤の場合）'!$BD65,IF(VU$19&lt;='様式３（療養者名簿）（⑤の場合）'!$BE65,1,0),0),0)</f>
        <v>0</v>
      </c>
      <c r="VV60" s="384">
        <f>IF(VV$19-'様式３（療養者名簿）（⑤の場合）'!$BD65+1&lt;=15,IF(VV$19&gt;='様式３（療養者名簿）（⑤の場合）'!$BD65,IF(VV$19&lt;='様式３（療養者名簿）（⑤の場合）'!$BE65,1,0),0),0)</f>
        <v>0</v>
      </c>
      <c r="VW60" s="384">
        <f>IF(VW$19-'様式３（療養者名簿）（⑤の場合）'!$BD65+1&lt;=15,IF(VW$19&gt;='様式３（療養者名簿）（⑤の場合）'!$BD65,IF(VW$19&lt;='様式３（療養者名簿）（⑤の場合）'!$BE65,1,0),0),0)</f>
        <v>0</v>
      </c>
      <c r="VX60" s="384">
        <f>IF(VX$19-'様式３（療養者名簿）（⑤の場合）'!$BD65+1&lt;=15,IF(VX$19&gt;='様式３（療養者名簿）（⑤の場合）'!$BD65,IF(VX$19&lt;='様式３（療養者名簿）（⑤の場合）'!$BE65,1,0),0),0)</f>
        <v>0</v>
      </c>
      <c r="VY60" s="384">
        <f>IF(VY$19-'様式３（療養者名簿）（⑤の場合）'!$BD65+1&lt;=15,IF(VY$19&gt;='様式３（療養者名簿）（⑤の場合）'!$BD65,IF(VY$19&lt;='様式３（療養者名簿）（⑤の場合）'!$BE65,1,0),0),0)</f>
        <v>0</v>
      </c>
      <c r="VZ60" s="384">
        <f>IF(VZ$19-'様式３（療養者名簿）（⑤の場合）'!$BD65+1&lt;=15,IF(VZ$19&gt;='様式３（療養者名簿）（⑤の場合）'!$BD65,IF(VZ$19&lt;='様式３（療養者名簿）（⑤の場合）'!$BE65,1,0),0),0)</f>
        <v>0</v>
      </c>
      <c r="WA60" s="384">
        <f>IF(WA$19-'様式３（療養者名簿）（⑤の場合）'!$BD65+1&lt;=15,IF(WA$19&gt;='様式３（療養者名簿）（⑤の場合）'!$BD65,IF(WA$19&lt;='様式３（療養者名簿）（⑤の場合）'!$BE65,1,0),0),0)</f>
        <v>0</v>
      </c>
      <c r="WB60" s="384">
        <f>IF(WB$19-'様式３（療養者名簿）（⑤の場合）'!$BD65+1&lt;=15,IF(WB$19&gt;='様式３（療養者名簿）（⑤の場合）'!$BD65,IF(WB$19&lt;='様式３（療養者名簿）（⑤の場合）'!$BE65,1,0),0),0)</f>
        <v>0</v>
      </c>
      <c r="WC60" s="384">
        <f>IF(WC$19-'様式３（療養者名簿）（⑤の場合）'!$BD65+1&lt;=15,IF(WC$19&gt;='様式３（療養者名簿）（⑤の場合）'!$BD65,IF(WC$19&lt;='様式３（療養者名簿）（⑤の場合）'!$BE65,1,0),0),0)</f>
        <v>0</v>
      </c>
      <c r="WD60" s="384">
        <f>IF(WD$19-'様式３（療養者名簿）（⑤の場合）'!$BD65+1&lt;=15,IF(WD$19&gt;='様式３（療養者名簿）（⑤の場合）'!$BD65,IF(WD$19&lt;='様式３（療養者名簿）（⑤の場合）'!$BE65,1,0),0),0)</f>
        <v>0</v>
      </c>
      <c r="WE60" s="384">
        <f>IF(WE$19-'様式３（療養者名簿）（⑤の場合）'!$BD65+1&lt;=15,IF(WE$19&gt;='様式３（療養者名簿）（⑤の場合）'!$BD65,IF(WE$19&lt;='様式３（療養者名簿）（⑤の場合）'!$BE65,1,0),0),0)</f>
        <v>0</v>
      </c>
      <c r="WF60" s="384">
        <f>IF(WF$19-'様式３（療養者名簿）（⑤の場合）'!$BD65+1&lt;=15,IF(WF$19&gt;='様式３（療養者名簿）（⑤の場合）'!$BD65,IF(WF$19&lt;='様式３（療養者名簿）（⑤の場合）'!$BE65,1,0),0),0)</f>
        <v>0</v>
      </c>
      <c r="WG60" s="384">
        <f>IF(WG$19-'様式３（療養者名簿）（⑤の場合）'!$BD65+1&lt;=15,IF(WG$19&gt;='様式３（療養者名簿）（⑤の場合）'!$BD65,IF(WG$19&lt;='様式３（療養者名簿）（⑤の場合）'!$BE65,1,0),0),0)</f>
        <v>0</v>
      </c>
      <c r="WH60" s="384">
        <f>IF(WH$19-'様式３（療養者名簿）（⑤の場合）'!$BD65+1&lt;=15,IF(WH$19&gt;='様式３（療養者名簿）（⑤の場合）'!$BD65,IF(WH$19&lt;='様式３（療養者名簿）（⑤の場合）'!$BE65,1,0),0),0)</f>
        <v>0</v>
      </c>
      <c r="WI60" s="384">
        <f>IF(WI$19-'様式３（療養者名簿）（⑤の場合）'!$BD65+1&lt;=15,IF(WI$19&gt;='様式３（療養者名簿）（⑤の場合）'!$BD65,IF(WI$19&lt;='様式３（療養者名簿）（⑤の場合）'!$BE65,1,0),0),0)</f>
        <v>0</v>
      </c>
      <c r="WJ60" s="384">
        <f>IF(WJ$19-'様式３（療養者名簿）（⑤の場合）'!$BD65+1&lt;=15,IF(WJ$19&gt;='様式３（療養者名簿）（⑤の場合）'!$BD65,IF(WJ$19&lt;='様式３（療養者名簿）（⑤の場合）'!$BE65,1,0),0),0)</f>
        <v>0</v>
      </c>
      <c r="WK60" s="384">
        <f>IF(WK$19-'様式３（療養者名簿）（⑤の場合）'!$BD65+1&lt;=15,IF(WK$19&gt;='様式３（療養者名簿）（⑤の場合）'!$BD65,IF(WK$19&lt;='様式３（療養者名簿）（⑤の場合）'!$BE65,1,0),0),0)</f>
        <v>0</v>
      </c>
      <c r="WL60" s="384">
        <f>IF(WL$19-'様式３（療養者名簿）（⑤の場合）'!$BD65+1&lt;=15,IF(WL$19&gt;='様式３（療養者名簿）（⑤の場合）'!$BD65,IF(WL$19&lt;='様式３（療養者名簿）（⑤の場合）'!$BE65,1,0),0),0)</f>
        <v>0</v>
      </c>
      <c r="WM60" s="384">
        <f>IF(WM$19-'様式３（療養者名簿）（⑤の場合）'!$BD65+1&lt;=15,IF(WM$19&gt;='様式３（療養者名簿）（⑤の場合）'!$BD65,IF(WM$19&lt;='様式３（療養者名簿）（⑤の場合）'!$BE65,1,0),0),0)</f>
        <v>0</v>
      </c>
      <c r="WN60" s="384">
        <f>IF(WN$19-'様式３（療養者名簿）（⑤の場合）'!$BD65+1&lt;=15,IF(WN$19&gt;='様式３（療養者名簿）（⑤の場合）'!$BD65,IF(WN$19&lt;='様式３（療養者名簿）（⑤の場合）'!$BE65,1,0),0),0)</f>
        <v>0</v>
      </c>
      <c r="WO60" s="384">
        <f>IF(WO$19-'様式３（療養者名簿）（⑤の場合）'!$BD65+1&lt;=15,IF(WO$19&gt;='様式３（療養者名簿）（⑤の場合）'!$BD65,IF(WO$19&lt;='様式３（療養者名簿）（⑤の場合）'!$BE65,1,0),0),0)</f>
        <v>0</v>
      </c>
      <c r="WP60" s="384">
        <f>IF(WP$19-'様式３（療養者名簿）（⑤の場合）'!$BD65+1&lt;=15,IF(WP$19&gt;='様式３（療養者名簿）（⑤の場合）'!$BD65,IF(WP$19&lt;='様式３（療養者名簿）（⑤の場合）'!$BE65,1,0),0),0)</f>
        <v>0</v>
      </c>
      <c r="WQ60" s="384">
        <f>IF(WQ$19-'様式３（療養者名簿）（⑤の場合）'!$BD65+1&lt;=15,IF(WQ$19&gt;='様式３（療養者名簿）（⑤の場合）'!$BD65,IF(WQ$19&lt;='様式３（療養者名簿）（⑤の場合）'!$BE65,1,0),0),0)</f>
        <v>0</v>
      </c>
      <c r="WR60" s="384">
        <f>IF(WR$19-'様式３（療養者名簿）（⑤の場合）'!$BD65+1&lt;=15,IF(WR$19&gt;='様式３（療養者名簿）（⑤の場合）'!$BD65,IF(WR$19&lt;='様式３（療養者名簿）（⑤の場合）'!$BE65,1,0),0),0)</f>
        <v>0</v>
      </c>
      <c r="WS60" s="384">
        <f>IF(WS$19-'様式３（療養者名簿）（⑤の場合）'!$BD65+1&lt;=15,IF(WS$19&gt;='様式３（療養者名簿）（⑤の場合）'!$BD65,IF(WS$19&lt;='様式３（療養者名簿）（⑤の場合）'!$BE65,1,0),0),0)</f>
        <v>0</v>
      </c>
      <c r="WT60" s="384">
        <f>IF(WT$19-'様式３（療養者名簿）（⑤の場合）'!$BD65+1&lt;=15,IF(WT$19&gt;='様式３（療養者名簿）（⑤の場合）'!$BD65,IF(WT$19&lt;='様式３（療養者名簿）（⑤の場合）'!$BE65,1,0),0),0)</f>
        <v>0</v>
      </c>
      <c r="WU60" s="384">
        <f>IF(WU$19-'様式３（療養者名簿）（⑤の場合）'!$BD65+1&lt;=15,IF(WU$19&gt;='様式３（療養者名簿）（⑤の場合）'!$BD65,IF(WU$19&lt;='様式３（療養者名簿）（⑤の場合）'!$BE65,1,0),0),0)</f>
        <v>0</v>
      </c>
      <c r="WV60" s="384">
        <f>IF(WV$19-'様式３（療養者名簿）（⑤の場合）'!$BD65+1&lt;=15,IF(WV$19&gt;='様式３（療養者名簿）（⑤の場合）'!$BD65,IF(WV$19&lt;='様式３（療養者名簿）（⑤の場合）'!$BE65,1,0),0),0)</f>
        <v>0</v>
      </c>
      <c r="WW60" s="384">
        <f>IF(WW$19-'様式３（療養者名簿）（⑤の場合）'!$BD65+1&lt;=15,IF(WW$19&gt;='様式３（療養者名簿）（⑤の場合）'!$BD65,IF(WW$19&lt;='様式３（療養者名簿）（⑤の場合）'!$BE65,1,0),0),0)</f>
        <v>0</v>
      </c>
      <c r="WX60" s="384">
        <f>IF(WX$19-'様式３（療養者名簿）（⑤の場合）'!$BD65+1&lt;=15,IF(WX$19&gt;='様式３（療養者名簿）（⑤の場合）'!$BD65,IF(WX$19&lt;='様式３（療養者名簿）（⑤の場合）'!$BE65,1,0),0),0)</f>
        <v>0</v>
      </c>
      <c r="WY60" s="384">
        <f>IF(WY$19-'様式３（療養者名簿）（⑤の場合）'!$BD65+1&lt;=15,IF(WY$19&gt;='様式３（療養者名簿）（⑤の場合）'!$BD65,IF(WY$19&lt;='様式３（療養者名簿）（⑤の場合）'!$BE65,1,0),0),0)</f>
        <v>0</v>
      </c>
      <c r="WZ60" s="384">
        <f>IF(WZ$19-'様式３（療養者名簿）（⑤の場合）'!$BD65+1&lt;=15,IF(WZ$19&gt;='様式３（療養者名簿）（⑤の場合）'!$BD65,IF(WZ$19&lt;='様式３（療養者名簿）（⑤の場合）'!$BE65,1,0),0),0)</f>
        <v>0</v>
      </c>
      <c r="XA60" s="384">
        <f>IF(XA$19-'様式３（療養者名簿）（⑤の場合）'!$BD65+1&lt;=15,IF(XA$19&gt;='様式３（療養者名簿）（⑤の場合）'!$BD65,IF(XA$19&lt;='様式３（療養者名簿）（⑤の場合）'!$BE65,1,0),0),0)</f>
        <v>0</v>
      </c>
      <c r="XB60" s="384">
        <f>IF(XB$19-'様式３（療養者名簿）（⑤の場合）'!$BD65+1&lt;=15,IF(XB$19&gt;='様式３（療養者名簿）（⑤の場合）'!$BD65,IF(XB$19&lt;='様式３（療養者名簿）（⑤の場合）'!$BE65,1,0),0),0)</f>
        <v>0</v>
      </c>
      <c r="XC60" s="384">
        <f>IF(XC$19-'様式３（療養者名簿）（⑤の場合）'!$BD65+1&lt;=15,IF(XC$19&gt;='様式３（療養者名簿）（⑤の場合）'!$BD65,IF(XC$19&lt;='様式３（療養者名簿）（⑤の場合）'!$BE65,1,0),0),0)</f>
        <v>0</v>
      </c>
      <c r="XD60" s="384">
        <f>IF(XD$19-'様式３（療養者名簿）（⑤の場合）'!$BD65+1&lt;=15,IF(XD$19&gt;='様式３（療養者名簿）（⑤の場合）'!$BD65,IF(XD$19&lt;='様式３（療養者名簿）（⑤の場合）'!$BE65,1,0),0),0)</f>
        <v>0</v>
      </c>
      <c r="XE60" s="384">
        <f>IF(XE$19-'様式３（療養者名簿）（⑤の場合）'!$BD65+1&lt;=15,IF(XE$19&gt;='様式３（療養者名簿）（⑤の場合）'!$BD65,IF(XE$19&lt;='様式３（療養者名簿）（⑤の場合）'!$BE65,1,0),0),0)</f>
        <v>0</v>
      </c>
      <c r="XF60" s="384">
        <f>IF(XF$19-'様式３（療養者名簿）（⑤の場合）'!$BD65+1&lt;=15,IF(XF$19&gt;='様式３（療養者名簿）（⑤の場合）'!$BD65,IF(XF$19&lt;='様式３（療養者名簿）（⑤の場合）'!$BE65,1,0),0),0)</f>
        <v>0</v>
      </c>
      <c r="XG60" s="384">
        <f>IF(XG$19-'様式３（療養者名簿）（⑤の場合）'!$BD65+1&lt;=15,IF(XG$19&gt;='様式３（療養者名簿）（⑤の場合）'!$BD65,IF(XG$19&lt;='様式３（療養者名簿）（⑤の場合）'!$BE65,1,0),0),0)</f>
        <v>0</v>
      </c>
      <c r="XH60" s="384">
        <f>IF(XH$19-'様式３（療養者名簿）（⑤の場合）'!$BD65+1&lt;=15,IF(XH$19&gt;='様式３（療養者名簿）（⑤の場合）'!$BD65,IF(XH$19&lt;='様式３（療養者名簿）（⑤の場合）'!$BE65,1,0),0),0)</f>
        <v>0</v>
      </c>
      <c r="XI60" s="384">
        <f>IF(XI$19-'様式３（療養者名簿）（⑤の場合）'!$BD65+1&lt;=15,IF(XI$19&gt;='様式３（療養者名簿）（⑤の場合）'!$BD65,IF(XI$19&lt;='様式３（療養者名簿）（⑤の場合）'!$BE65,1,0),0),0)</f>
        <v>0</v>
      </c>
      <c r="XJ60" s="384">
        <f>IF(XJ$19-'様式３（療養者名簿）（⑤の場合）'!$BD65+1&lt;=15,IF(XJ$19&gt;='様式３（療養者名簿）（⑤の場合）'!$BD65,IF(XJ$19&lt;='様式３（療養者名簿）（⑤の場合）'!$BE65,1,0),0),0)</f>
        <v>0</v>
      </c>
      <c r="XK60" s="384">
        <f>IF(XK$19-'様式３（療養者名簿）（⑤の場合）'!$BD65+1&lt;=15,IF(XK$19&gt;='様式３（療養者名簿）（⑤の場合）'!$BD65,IF(XK$19&lt;='様式３（療養者名簿）（⑤の場合）'!$BE65,1,0),0),0)</f>
        <v>0</v>
      </c>
      <c r="XL60" s="384">
        <f>IF(XL$19-'様式３（療養者名簿）（⑤の場合）'!$BD65+1&lt;=15,IF(XL$19&gt;='様式３（療養者名簿）（⑤の場合）'!$BD65,IF(XL$19&lt;='様式３（療養者名簿）（⑤の場合）'!$BE65,1,0),0),0)</f>
        <v>0</v>
      </c>
      <c r="XM60" s="384">
        <f>IF(XM$19-'様式３（療養者名簿）（⑤の場合）'!$BD65+1&lt;=15,IF(XM$19&gt;='様式３（療養者名簿）（⑤の場合）'!$BD65,IF(XM$19&lt;='様式３（療養者名簿）（⑤の場合）'!$BE65,1,0),0),0)</f>
        <v>0</v>
      </c>
      <c r="XN60" s="384">
        <f>IF(XN$19-'様式３（療養者名簿）（⑤の場合）'!$BD65+1&lt;=15,IF(XN$19&gt;='様式３（療養者名簿）（⑤の場合）'!$BD65,IF(XN$19&lt;='様式３（療養者名簿）（⑤の場合）'!$BE65,1,0),0),0)</f>
        <v>0</v>
      </c>
      <c r="XO60" s="384">
        <f>IF(XO$19-'様式３（療養者名簿）（⑤の場合）'!$BD65+1&lt;=15,IF(XO$19&gt;='様式３（療養者名簿）（⑤の場合）'!$BD65,IF(XO$19&lt;='様式３（療養者名簿）（⑤の場合）'!$BE65,1,0),0),0)</f>
        <v>0</v>
      </c>
      <c r="XP60" s="384">
        <f>IF(XP$19-'様式３（療養者名簿）（⑤の場合）'!$BD65+1&lt;=15,IF(XP$19&gt;='様式３（療養者名簿）（⑤の場合）'!$BD65,IF(XP$19&lt;='様式３（療養者名簿）（⑤の場合）'!$BE65,1,0),0),0)</f>
        <v>0</v>
      </c>
      <c r="XQ60" s="384">
        <f>IF(XQ$19-'様式３（療養者名簿）（⑤の場合）'!$BD65+1&lt;=15,IF(XQ$19&gt;='様式３（療養者名簿）（⑤の場合）'!$BD65,IF(XQ$19&lt;='様式３（療養者名簿）（⑤の場合）'!$BE65,1,0),0),0)</f>
        <v>0</v>
      </c>
      <c r="XR60" s="384">
        <f>IF(XR$19-'様式３（療養者名簿）（⑤の場合）'!$BD65+1&lt;=15,IF(XR$19&gt;='様式３（療養者名簿）（⑤の場合）'!$BD65,IF(XR$19&lt;='様式３（療養者名簿）（⑤の場合）'!$BE65,1,0),0),0)</f>
        <v>0</v>
      </c>
      <c r="XS60" s="384">
        <f>IF(XS$19-'様式３（療養者名簿）（⑤の場合）'!$BD65+1&lt;=15,IF(XS$19&gt;='様式３（療養者名簿）（⑤の場合）'!$BD65,IF(XS$19&lt;='様式３（療養者名簿）（⑤の場合）'!$BE65,1,0),0),0)</f>
        <v>0</v>
      </c>
      <c r="XT60" s="384">
        <f>IF(XT$19-'様式３（療養者名簿）（⑤の場合）'!$BD65+1&lt;=15,IF(XT$19&gt;='様式３（療養者名簿）（⑤の場合）'!$BD65,IF(XT$19&lt;='様式３（療養者名簿）（⑤の場合）'!$BE65,1,0),0),0)</f>
        <v>0</v>
      </c>
      <c r="XU60" s="384">
        <f>IF(XU$19-'様式３（療養者名簿）（⑤の場合）'!$BD65+1&lt;=15,IF(XU$19&gt;='様式３（療養者名簿）（⑤の場合）'!$BD65,IF(XU$19&lt;='様式３（療養者名簿）（⑤の場合）'!$BE65,1,0),0),0)</f>
        <v>0</v>
      </c>
      <c r="XV60" s="384">
        <f>IF(XV$19-'様式３（療養者名簿）（⑤の場合）'!$BD65+1&lt;=15,IF(XV$19&gt;='様式３（療養者名簿）（⑤の場合）'!$BD65,IF(XV$19&lt;='様式３（療養者名簿）（⑤の場合）'!$BE65,1,0),0),0)</f>
        <v>0</v>
      </c>
      <c r="XW60" s="384">
        <f>IF(XW$19-'様式３（療養者名簿）（⑤の場合）'!$BD65+1&lt;=15,IF(XW$19&gt;='様式３（療養者名簿）（⑤の場合）'!$BD65,IF(XW$19&lt;='様式３（療養者名簿）（⑤の場合）'!$BE65,1,0),0),0)</f>
        <v>0</v>
      </c>
      <c r="XX60" s="384">
        <f>IF(XX$19-'様式３（療養者名簿）（⑤の場合）'!$BD65+1&lt;=15,IF(XX$19&gt;='様式３（療養者名簿）（⑤の場合）'!$BD65,IF(XX$19&lt;='様式３（療養者名簿）（⑤の場合）'!$BE65,1,0),0),0)</f>
        <v>0</v>
      </c>
      <c r="XY60" s="384">
        <f>IF(XY$19-'様式３（療養者名簿）（⑤の場合）'!$BD65+1&lt;=15,IF(XY$19&gt;='様式３（療養者名簿）（⑤の場合）'!$BD65,IF(XY$19&lt;='様式３（療養者名簿）（⑤の場合）'!$BE65,1,0),0),0)</f>
        <v>0</v>
      </c>
      <c r="XZ60" s="384">
        <f>IF(XZ$19-'様式３（療養者名簿）（⑤の場合）'!$BD65+1&lt;=15,IF(XZ$19&gt;='様式３（療養者名簿）（⑤の場合）'!$BD65,IF(XZ$19&lt;='様式３（療養者名簿）（⑤の場合）'!$BE65,1,0),0),0)</f>
        <v>0</v>
      </c>
      <c r="YA60" s="384">
        <f>IF(YA$19-'様式３（療養者名簿）（⑤の場合）'!$BD65+1&lt;=15,IF(YA$19&gt;='様式３（療養者名簿）（⑤の場合）'!$BD65,IF(YA$19&lt;='様式３（療養者名簿）（⑤の場合）'!$BE65,1,0),0),0)</f>
        <v>0</v>
      </c>
      <c r="YB60" s="384">
        <f>IF(YB$19-'様式３（療養者名簿）（⑤の場合）'!$BD65+1&lt;=15,IF(YB$19&gt;='様式３（療養者名簿）（⑤の場合）'!$BD65,IF(YB$19&lt;='様式３（療養者名簿）（⑤の場合）'!$BE65,1,0),0),0)</f>
        <v>0</v>
      </c>
      <c r="YC60" s="384">
        <f>IF(YC$19-'様式３（療養者名簿）（⑤の場合）'!$BD65+1&lt;=15,IF(YC$19&gt;='様式３（療養者名簿）（⑤の場合）'!$BD65,IF(YC$19&lt;='様式３（療養者名簿）（⑤の場合）'!$BE65,1,0),0),0)</f>
        <v>0</v>
      </c>
      <c r="YD60" s="384">
        <f>IF(YD$19-'様式３（療養者名簿）（⑤の場合）'!$BD65+1&lt;=15,IF(YD$19&gt;='様式３（療養者名簿）（⑤の場合）'!$BD65,IF(YD$19&lt;='様式３（療養者名簿）（⑤の場合）'!$BE65,1,0),0),0)</f>
        <v>0</v>
      </c>
      <c r="YE60" s="384">
        <f>IF(YE$19-'様式３（療養者名簿）（⑤の場合）'!$BD65+1&lt;=15,IF(YE$19&gt;='様式３（療養者名簿）（⑤の場合）'!$BD65,IF(YE$19&lt;='様式３（療養者名簿）（⑤の場合）'!$BE65,1,0),0),0)</f>
        <v>0</v>
      </c>
      <c r="YF60" s="384">
        <f>IF(YF$19-'様式３（療養者名簿）（⑤の場合）'!$BD65+1&lt;=15,IF(YF$19&gt;='様式３（療養者名簿）（⑤の場合）'!$BD65,IF(YF$19&lt;='様式３（療養者名簿）（⑤の場合）'!$BE65,1,0),0),0)</f>
        <v>0</v>
      </c>
      <c r="YG60" s="384">
        <f>IF(YG$19-'様式３（療養者名簿）（⑤の場合）'!$BD65+1&lt;=15,IF(YG$19&gt;='様式３（療養者名簿）（⑤の場合）'!$BD65,IF(YG$19&lt;='様式３（療養者名簿）（⑤の場合）'!$BE65,1,0),0),0)</f>
        <v>0</v>
      </c>
      <c r="YH60" s="384">
        <f>IF(YH$19-'様式３（療養者名簿）（⑤の場合）'!$BD65+1&lt;=15,IF(YH$19&gt;='様式３（療養者名簿）（⑤の場合）'!$BD65,IF(YH$19&lt;='様式３（療養者名簿）（⑤の場合）'!$BE65,1,0),0),0)</f>
        <v>0</v>
      </c>
      <c r="YI60" s="384">
        <f>IF(YI$19-'様式３（療養者名簿）（⑤の場合）'!$BD65+1&lt;=15,IF(YI$19&gt;='様式３（療養者名簿）（⑤の場合）'!$BD65,IF(YI$19&lt;='様式３（療養者名簿）（⑤の場合）'!$BE65,1,0),0),0)</f>
        <v>0</v>
      </c>
      <c r="YJ60" s="384">
        <f>IF(YJ$19-'様式３（療養者名簿）（⑤の場合）'!$BD65+1&lt;=15,IF(YJ$19&gt;='様式３（療養者名簿）（⑤の場合）'!$BD65,IF(YJ$19&lt;='様式３（療養者名簿）（⑤の場合）'!$BE65,1,0),0),0)</f>
        <v>0</v>
      </c>
      <c r="YK60" s="384">
        <f>IF(YK$19-'様式３（療養者名簿）（⑤の場合）'!$BD65+1&lt;=15,IF(YK$19&gt;='様式３（療養者名簿）（⑤の場合）'!$BD65,IF(YK$19&lt;='様式３（療養者名簿）（⑤の場合）'!$BE65,1,0),0),0)</f>
        <v>0</v>
      </c>
      <c r="YL60" s="384">
        <f>IF(YL$19-'様式３（療養者名簿）（⑤の場合）'!$BD65+1&lt;=15,IF(YL$19&gt;='様式３（療養者名簿）（⑤の場合）'!$BD65,IF(YL$19&lt;='様式３（療養者名簿）（⑤の場合）'!$BE65,1,0),0),0)</f>
        <v>0</v>
      </c>
      <c r="YM60" s="384">
        <f>IF(YM$19-'様式３（療養者名簿）（⑤の場合）'!$BD65+1&lt;=15,IF(YM$19&gt;='様式３（療養者名簿）（⑤の場合）'!$BD65,IF(YM$19&lt;='様式３（療養者名簿）（⑤の場合）'!$BE65,1,0),0),0)</f>
        <v>0</v>
      </c>
      <c r="YN60" s="384">
        <f>IF(YN$19-'様式３（療養者名簿）（⑤の場合）'!$BD65+1&lt;=15,IF(YN$19&gt;='様式３（療養者名簿）（⑤の場合）'!$BD65,IF(YN$19&lt;='様式３（療養者名簿）（⑤の場合）'!$BE65,1,0),0),0)</f>
        <v>0</v>
      </c>
      <c r="YO60" s="384">
        <f>IF(YO$19-'様式３（療養者名簿）（⑤の場合）'!$BD65+1&lt;=15,IF(YO$19&gt;='様式３（療養者名簿）（⑤の場合）'!$BD65,IF(YO$19&lt;='様式３（療養者名簿）（⑤の場合）'!$BE65,1,0),0),0)</f>
        <v>0</v>
      </c>
      <c r="YP60" s="384">
        <f>IF(YP$19-'様式３（療養者名簿）（⑤の場合）'!$BD65+1&lt;=15,IF(YP$19&gt;='様式３（療養者名簿）（⑤の場合）'!$BD65,IF(YP$19&lt;='様式３（療養者名簿）（⑤の場合）'!$BE65,1,0),0),0)</f>
        <v>0</v>
      </c>
      <c r="YQ60" s="384">
        <f>IF(YQ$19-'様式３（療養者名簿）（⑤の場合）'!$BD65+1&lt;=15,IF(YQ$19&gt;='様式３（療養者名簿）（⑤の場合）'!$BD65,IF(YQ$19&lt;='様式３（療養者名簿）（⑤の場合）'!$BE65,1,0),0),0)</f>
        <v>0</v>
      </c>
      <c r="YR60" s="384">
        <f>IF(YR$19-'様式３（療養者名簿）（⑤の場合）'!$BD65+1&lt;=15,IF(YR$19&gt;='様式３（療養者名簿）（⑤の場合）'!$BD65,IF(YR$19&lt;='様式３（療養者名簿）（⑤の場合）'!$BE65,1,0),0),0)</f>
        <v>0</v>
      </c>
      <c r="YS60" s="384">
        <f>IF(YS$19-'様式３（療養者名簿）（⑤の場合）'!$BD65+1&lt;=15,IF(YS$19&gt;='様式３（療養者名簿）（⑤の場合）'!$BD65,IF(YS$19&lt;='様式３（療養者名簿）（⑤の場合）'!$BE65,1,0),0),0)</f>
        <v>0</v>
      </c>
      <c r="YT60" s="384">
        <f>IF(YT$19-'様式３（療養者名簿）（⑤の場合）'!$BD65+1&lt;=15,IF(YT$19&gt;='様式３（療養者名簿）（⑤の場合）'!$BD65,IF(YT$19&lt;='様式３（療養者名簿）（⑤の場合）'!$BE65,1,0),0),0)</f>
        <v>0</v>
      </c>
      <c r="YU60" s="384">
        <f>IF(YU$19-'様式３（療養者名簿）（⑤の場合）'!$BD65+1&lt;=15,IF(YU$19&gt;='様式３（療養者名簿）（⑤の場合）'!$BD65,IF(YU$19&lt;='様式３（療養者名簿）（⑤の場合）'!$BE65,1,0),0),0)</f>
        <v>0</v>
      </c>
      <c r="YV60" s="384">
        <f>IF(YV$19-'様式３（療養者名簿）（⑤の場合）'!$BD65+1&lt;=15,IF(YV$19&gt;='様式３（療養者名簿）（⑤の場合）'!$BD65,IF(YV$19&lt;='様式３（療養者名簿）（⑤の場合）'!$BE65,1,0),0),0)</f>
        <v>0</v>
      </c>
      <c r="YW60" s="384">
        <f>IF(YW$19-'様式３（療養者名簿）（⑤の場合）'!$BD65+1&lt;=15,IF(YW$19&gt;='様式３（療養者名簿）（⑤の場合）'!$BD65,IF(YW$19&lt;='様式３（療養者名簿）（⑤の場合）'!$BE65,1,0),0),0)</f>
        <v>0</v>
      </c>
      <c r="YX60" s="384">
        <f>IF(YX$19-'様式３（療養者名簿）（⑤の場合）'!$BD65+1&lt;=15,IF(YX$19&gt;='様式３（療養者名簿）（⑤の場合）'!$BD65,IF(YX$19&lt;='様式３（療養者名簿）（⑤の場合）'!$BE65,1,0),0),0)</f>
        <v>0</v>
      </c>
      <c r="YY60" s="384">
        <f>IF(YY$19-'様式３（療養者名簿）（⑤の場合）'!$BD65+1&lt;=15,IF(YY$19&gt;='様式３（療養者名簿）（⑤の場合）'!$BD65,IF(YY$19&lt;='様式３（療養者名簿）（⑤の場合）'!$BE65,1,0),0),0)</f>
        <v>0</v>
      </c>
      <c r="YZ60" s="384">
        <f>IF(YZ$19-'様式３（療養者名簿）（⑤の場合）'!$BD65+1&lt;=15,IF(YZ$19&gt;='様式３（療養者名簿）（⑤の場合）'!$BD65,IF(YZ$19&lt;='様式３（療養者名簿）（⑤の場合）'!$BE65,1,0),0),0)</f>
        <v>0</v>
      </c>
      <c r="ZA60" s="384">
        <f>IF(ZA$19-'様式３（療養者名簿）（⑤の場合）'!$BD65+1&lt;=15,IF(ZA$19&gt;='様式３（療養者名簿）（⑤の場合）'!$BD65,IF(ZA$19&lt;='様式３（療養者名簿）（⑤の場合）'!$BE65,1,0),0),0)</f>
        <v>0</v>
      </c>
      <c r="ZB60" s="384">
        <f>IF(ZB$19-'様式３（療養者名簿）（⑤の場合）'!$BD65+1&lt;=15,IF(ZB$19&gt;='様式３（療養者名簿）（⑤の場合）'!$BD65,IF(ZB$19&lt;='様式３（療養者名簿）（⑤の場合）'!$BE65,1,0),0),0)</f>
        <v>0</v>
      </c>
      <c r="ZC60" s="384">
        <f>IF(ZC$19-'様式３（療養者名簿）（⑤の場合）'!$BD65+1&lt;=15,IF(ZC$19&gt;='様式３（療養者名簿）（⑤の場合）'!$BD65,IF(ZC$19&lt;='様式３（療養者名簿）（⑤の場合）'!$BE65,1,0),0),0)</f>
        <v>0</v>
      </c>
      <c r="ZD60" s="384">
        <f>IF(ZD$19-'様式３（療養者名簿）（⑤の場合）'!$BD65+1&lt;=15,IF(ZD$19&gt;='様式３（療養者名簿）（⑤の場合）'!$BD65,IF(ZD$19&lt;='様式３（療養者名簿）（⑤の場合）'!$BE65,1,0),0),0)</f>
        <v>0</v>
      </c>
      <c r="ZE60" s="384">
        <f>IF(ZE$19-'様式３（療養者名簿）（⑤の場合）'!$BD65+1&lt;=15,IF(ZE$19&gt;='様式３（療養者名簿）（⑤の場合）'!$BD65,IF(ZE$19&lt;='様式３（療養者名簿）（⑤の場合）'!$BE65,1,0),0),0)</f>
        <v>0</v>
      </c>
      <c r="ZF60" s="384">
        <f>IF(ZF$19-'様式３（療養者名簿）（⑤の場合）'!$BD65+1&lt;=15,IF(ZF$19&gt;='様式３（療養者名簿）（⑤の場合）'!$BD65,IF(ZF$19&lt;='様式３（療養者名簿）（⑤の場合）'!$BE65,1,0),0),0)</f>
        <v>0</v>
      </c>
      <c r="ZG60" s="384">
        <f>IF(ZG$19-'様式３（療養者名簿）（⑤の場合）'!$BD65+1&lt;=15,IF(ZG$19&gt;='様式３（療養者名簿）（⑤の場合）'!$BD65,IF(ZG$19&lt;='様式３（療養者名簿）（⑤の場合）'!$BE65,1,0),0),0)</f>
        <v>0</v>
      </c>
      <c r="ZH60" s="384">
        <f>IF(ZH$19-'様式３（療養者名簿）（⑤の場合）'!$BD65+1&lt;=15,IF(ZH$19&gt;='様式３（療養者名簿）（⑤の場合）'!$BD65,IF(ZH$19&lt;='様式３（療養者名簿）（⑤の場合）'!$BE65,1,0),0),0)</f>
        <v>0</v>
      </c>
      <c r="ZI60" s="384">
        <f>IF(ZI$19-'様式３（療養者名簿）（⑤の場合）'!$BD65+1&lt;=15,IF(ZI$19&gt;='様式３（療養者名簿）（⑤の場合）'!$BD65,IF(ZI$19&lt;='様式３（療養者名簿）（⑤の場合）'!$BE65,1,0),0),0)</f>
        <v>0</v>
      </c>
      <c r="ZJ60" s="384">
        <f>IF(ZJ$19-'様式３（療養者名簿）（⑤の場合）'!$BD65+1&lt;=15,IF(ZJ$19&gt;='様式３（療養者名簿）（⑤の場合）'!$BD65,IF(ZJ$19&lt;='様式３（療養者名簿）（⑤の場合）'!$BE65,1,0),0),0)</f>
        <v>0</v>
      </c>
      <c r="ZK60" s="384">
        <f>IF(ZK$19-'様式３（療養者名簿）（⑤の場合）'!$BD65+1&lt;=15,IF(ZK$19&gt;='様式３（療養者名簿）（⑤の場合）'!$BD65,IF(ZK$19&lt;='様式３（療養者名簿）（⑤の場合）'!$BE65,1,0),0),0)</f>
        <v>0</v>
      </c>
      <c r="ZL60" s="384">
        <f>IF(ZL$19-'様式３（療養者名簿）（⑤の場合）'!$BD65+1&lt;=15,IF(ZL$19&gt;='様式３（療養者名簿）（⑤の場合）'!$BD65,IF(ZL$19&lt;='様式３（療養者名簿）（⑤の場合）'!$BE65,1,0),0),0)</f>
        <v>0</v>
      </c>
      <c r="ZM60" s="384">
        <f>IF(ZM$19-'様式３（療養者名簿）（⑤の場合）'!$BD65+1&lt;=15,IF(ZM$19&gt;='様式３（療養者名簿）（⑤の場合）'!$BD65,IF(ZM$19&lt;='様式３（療養者名簿）（⑤の場合）'!$BE65,1,0),0),0)</f>
        <v>0</v>
      </c>
      <c r="ZN60" s="384">
        <f>IF(ZN$19-'様式３（療養者名簿）（⑤の場合）'!$BD65+1&lt;=15,IF(ZN$19&gt;='様式３（療養者名簿）（⑤の場合）'!$BD65,IF(ZN$19&lt;='様式３（療養者名簿）（⑤の場合）'!$BE65,1,0),0),0)</f>
        <v>0</v>
      </c>
      <c r="ZO60" s="384">
        <f>IF(ZO$19-'様式３（療養者名簿）（⑤の場合）'!$BD65+1&lt;=15,IF(ZO$19&gt;='様式３（療養者名簿）（⑤の場合）'!$BD65,IF(ZO$19&lt;='様式３（療養者名簿）（⑤の場合）'!$BE65,1,0),0),0)</f>
        <v>0</v>
      </c>
      <c r="ZP60" s="384">
        <f>IF(ZP$19-'様式３（療養者名簿）（⑤の場合）'!$BD65+1&lt;=15,IF(ZP$19&gt;='様式３（療養者名簿）（⑤の場合）'!$BD65,IF(ZP$19&lt;='様式３（療養者名簿）（⑤の場合）'!$BE65,1,0),0),0)</f>
        <v>0</v>
      </c>
      <c r="ZQ60" s="384">
        <f>IF(ZQ$19-'様式３（療養者名簿）（⑤の場合）'!$BD65+1&lt;=15,IF(ZQ$19&gt;='様式３（療養者名簿）（⑤の場合）'!$BD65,IF(ZQ$19&lt;='様式３（療養者名簿）（⑤の場合）'!$BE65,1,0),0),0)</f>
        <v>0</v>
      </c>
      <c r="ZR60" s="384">
        <f>IF(ZR$19-'様式３（療養者名簿）（⑤の場合）'!$BD65+1&lt;=15,IF(ZR$19&gt;='様式３（療養者名簿）（⑤の場合）'!$BD65,IF(ZR$19&lt;='様式３（療養者名簿）（⑤の場合）'!$BE65,1,0),0),0)</f>
        <v>0</v>
      </c>
      <c r="ZS60" s="384">
        <f>IF(ZS$19-'様式３（療養者名簿）（⑤の場合）'!$BD65+1&lt;=15,IF(ZS$19&gt;='様式３（療養者名簿）（⑤の場合）'!$BD65,IF(ZS$19&lt;='様式３（療養者名簿）（⑤の場合）'!$BE65,1,0),0),0)</f>
        <v>0</v>
      </c>
      <c r="ZT60" s="384">
        <f>IF(ZT$19-'様式３（療養者名簿）（⑤の場合）'!$BD65+1&lt;=15,IF(ZT$19&gt;='様式３（療養者名簿）（⑤の場合）'!$BD65,IF(ZT$19&lt;='様式３（療養者名簿）（⑤の場合）'!$BE65,1,0),0),0)</f>
        <v>0</v>
      </c>
      <c r="ZU60" s="384">
        <f>IF(ZU$19-'様式３（療養者名簿）（⑤の場合）'!$BD65+1&lt;=15,IF(ZU$19&gt;='様式３（療養者名簿）（⑤の場合）'!$BD65,IF(ZU$19&lt;='様式３（療養者名簿）（⑤の場合）'!$BE65,1,0),0),0)</f>
        <v>0</v>
      </c>
      <c r="ZV60" s="384">
        <f>IF(ZV$19-'様式３（療養者名簿）（⑤の場合）'!$BD65+1&lt;=15,IF(ZV$19&gt;='様式３（療養者名簿）（⑤の場合）'!$BD65,IF(ZV$19&lt;='様式３（療養者名簿）（⑤の場合）'!$BE65,1,0),0),0)</f>
        <v>0</v>
      </c>
      <c r="ZW60" s="384">
        <f>IF(ZW$19-'様式３（療養者名簿）（⑤の場合）'!$BD65+1&lt;=15,IF(ZW$19&gt;='様式３（療養者名簿）（⑤の場合）'!$BD65,IF(ZW$19&lt;='様式３（療養者名簿）（⑤の場合）'!$BE65,1,0),0),0)</f>
        <v>0</v>
      </c>
      <c r="ZX60" s="384">
        <f>IF(ZX$19-'様式３（療養者名簿）（⑤の場合）'!$BD65+1&lt;=15,IF(ZX$19&gt;='様式３（療養者名簿）（⑤の場合）'!$BD65,IF(ZX$19&lt;='様式３（療養者名簿）（⑤の場合）'!$BE65,1,0),0),0)</f>
        <v>0</v>
      </c>
      <c r="ZY60" s="384">
        <f>IF(ZY$19-'様式３（療養者名簿）（⑤の場合）'!$BD65+1&lt;=15,IF(ZY$19&gt;='様式３（療養者名簿）（⑤の場合）'!$BD65,IF(ZY$19&lt;='様式３（療養者名簿）（⑤の場合）'!$BE65,1,0),0),0)</f>
        <v>0</v>
      </c>
      <c r="ZZ60" s="384">
        <f>IF(ZZ$19-'様式３（療養者名簿）（⑤の場合）'!$BD65+1&lt;=15,IF(ZZ$19&gt;='様式３（療養者名簿）（⑤の場合）'!$BD65,IF(ZZ$19&lt;='様式３（療養者名簿）（⑤の場合）'!$BE65,1,0),0),0)</f>
        <v>0</v>
      </c>
      <c r="AAA60" s="384">
        <f>IF(AAA$19-'様式３（療養者名簿）（⑤の場合）'!$BD65+1&lt;=15,IF(AAA$19&gt;='様式３（療養者名簿）（⑤の場合）'!$BD65,IF(AAA$19&lt;='様式３（療養者名簿）（⑤の場合）'!$BE65,1,0),0),0)</f>
        <v>0</v>
      </c>
      <c r="AAB60" s="384">
        <f>IF(AAB$19-'様式３（療養者名簿）（⑤の場合）'!$BD65+1&lt;=15,IF(AAB$19&gt;='様式３（療養者名簿）（⑤の場合）'!$BD65,IF(AAB$19&lt;='様式３（療養者名簿）（⑤の場合）'!$BE65,1,0),0),0)</f>
        <v>0</v>
      </c>
      <c r="AAC60" s="384">
        <f>IF(AAC$19-'様式３（療養者名簿）（⑤の場合）'!$BD65+1&lt;=15,IF(AAC$19&gt;='様式３（療養者名簿）（⑤の場合）'!$BD65,IF(AAC$19&lt;='様式３（療養者名簿）（⑤の場合）'!$BE65,1,0),0),0)</f>
        <v>0</v>
      </c>
      <c r="AAD60" s="384">
        <f>IF(AAD$19-'様式３（療養者名簿）（⑤の場合）'!$BD65+1&lt;=15,IF(AAD$19&gt;='様式３（療養者名簿）（⑤の場合）'!$BD65,IF(AAD$19&lt;='様式３（療養者名簿）（⑤の場合）'!$BE65,1,0),0),0)</f>
        <v>0</v>
      </c>
      <c r="AAE60" s="384">
        <f>IF(AAE$19-'様式３（療養者名簿）（⑤の場合）'!$BD65+1&lt;=15,IF(AAE$19&gt;='様式３（療養者名簿）（⑤の場合）'!$BD65,IF(AAE$19&lt;='様式３（療養者名簿）（⑤の場合）'!$BE65,1,0),0),0)</f>
        <v>0</v>
      </c>
      <c r="AAF60" s="384">
        <f>IF(AAF$19-'様式３（療養者名簿）（⑤の場合）'!$BD65+1&lt;=15,IF(AAF$19&gt;='様式３（療養者名簿）（⑤の場合）'!$BD65,IF(AAF$19&lt;='様式３（療養者名簿）（⑤の場合）'!$BE65,1,0),0),0)</f>
        <v>0</v>
      </c>
      <c r="AAG60" s="384">
        <f>IF(AAG$19-'様式３（療養者名簿）（⑤の場合）'!$BD65+1&lt;=15,IF(AAG$19&gt;='様式３（療養者名簿）（⑤の場合）'!$BD65,IF(AAG$19&lt;='様式３（療養者名簿）（⑤の場合）'!$BE65,1,0),0),0)</f>
        <v>0</v>
      </c>
      <c r="AAH60" s="384">
        <f>IF(AAH$19-'様式３（療養者名簿）（⑤の場合）'!$BD65+1&lt;=15,IF(AAH$19&gt;='様式３（療養者名簿）（⑤の場合）'!$BD65,IF(AAH$19&lt;='様式３（療養者名簿）（⑤の場合）'!$BE65,1,0),0),0)</f>
        <v>0</v>
      </c>
      <c r="AAI60" s="384">
        <f>IF(AAI$19-'様式３（療養者名簿）（⑤の場合）'!$BD65+1&lt;=15,IF(AAI$19&gt;='様式３（療養者名簿）（⑤の場合）'!$BD65,IF(AAI$19&lt;='様式３（療養者名簿）（⑤の場合）'!$BE65,1,0),0),0)</f>
        <v>0</v>
      </c>
      <c r="AAJ60" s="384">
        <f>IF(AAJ$19-'様式３（療養者名簿）（⑤の場合）'!$BD65+1&lt;=15,IF(AAJ$19&gt;='様式３（療養者名簿）（⑤の場合）'!$BD65,IF(AAJ$19&lt;='様式３（療養者名簿）（⑤の場合）'!$BE65,1,0),0),0)</f>
        <v>0</v>
      </c>
      <c r="AAK60" s="384">
        <f>IF(AAK$19-'様式３（療養者名簿）（⑤の場合）'!$BD65+1&lt;=15,IF(AAK$19&gt;='様式３（療養者名簿）（⑤の場合）'!$BD65,IF(AAK$19&lt;='様式３（療養者名簿）（⑤の場合）'!$BE65,1,0),0),0)</f>
        <v>0</v>
      </c>
      <c r="AAL60" s="384">
        <f>IF(AAL$19-'様式３（療養者名簿）（⑤の場合）'!$BD65+1&lt;=15,IF(AAL$19&gt;='様式３（療養者名簿）（⑤の場合）'!$BD65,IF(AAL$19&lt;='様式３（療養者名簿）（⑤の場合）'!$BE65,1,0),0),0)</f>
        <v>0</v>
      </c>
      <c r="AAM60" s="384">
        <f>IF(AAM$19-'様式３（療養者名簿）（⑤の場合）'!$BD65+1&lt;=15,IF(AAM$19&gt;='様式３（療養者名簿）（⑤の場合）'!$BD65,IF(AAM$19&lt;='様式３（療養者名簿）（⑤の場合）'!$BE65,1,0),0),0)</f>
        <v>0</v>
      </c>
      <c r="AAN60" s="384">
        <f>IF(AAN$19-'様式３（療養者名簿）（⑤の場合）'!$BD65+1&lt;=15,IF(AAN$19&gt;='様式３（療養者名簿）（⑤の場合）'!$BD65,IF(AAN$19&lt;='様式３（療養者名簿）（⑤の場合）'!$BE65,1,0),0),0)</f>
        <v>0</v>
      </c>
      <c r="AAO60" s="384">
        <f>IF(AAO$19-'様式３（療養者名簿）（⑤の場合）'!$BD65+1&lt;=15,IF(AAO$19&gt;='様式３（療養者名簿）（⑤の場合）'!$BD65,IF(AAO$19&lt;='様式３（療養者名簿）（⑤の場合）'!$BE65,1,0),0),0)</f>
        <v>0</v>
      </c>
      <c r="AAP60" s="384">
        <f>IF(AAP$19-'様式３（療養者名簿）（⑤の場合）'!$BD65+1&lt;=15,IF(AAP$19&gt;='様式３（療養者名簿）（⑤の場合）'!$BD65,IF(AAP$19&lt;='様式３（療養者名簿）（⑤の場合）'!$BE65,1,0),0),0)</f>
        <v>0</v>
      </c>
      <c r="AAQ60" s="384">
        <f>IF(AAQ$19-'様式３（療養者名簿）（⑤の場合）'!$BD65+1&lt;=15,IF(AAQ$19&gt;='様式３（療養者名簿）（⑤の場合）'!$BD65,IF(AAQ$19&lt;='様式３（療養者名簿）（⑤の場合）'!$BE65,1,0),0),0)</f>
        <v>0</v>
      </c>
      <c r="AAR60" s="384">
        <f>IF(AAR$19-'様式３（療養者名簿）（⑤の場合）'!$BD65+1&lt;=15,IF(AAR$19&gt;='様式３（療養者名簿）（⑤の場合）'!$BD65,IF(AAR$19&lt;='様式３（療養者名簿）（⑤の場合）'!$BE65,1,0),0),0)</f>
        <v>0</v>
      </c>
      <c r="AAS60" s="384">
        <f>IF(AAS$19-'様式３（療養者名簿）（⑤の場合）'!$BD65+1&lt;=15,IF(AAS$19&gt;='様式３（療養者名簿）（⑤の場合）'!$BD65,IF(AAS$19&lt;='様式３（療養者名簿）（⑤の場合）'!$BE65,1,0),0),0)</f>
        <v>0</v>
      </c>
      <c r="AAT60" s="384">
        <f>IF(AAT$19-'様式３（療養者名簿）（⑤の場合）'!$BD65+1&lt;=15,IF(AAT$19&gt;='様式３（療養者名簿）（⑤の場合）'!$BD65,IF(AAT$19&lt;='様式３（療養者名簿）（⑤の場合）'!$BE65,1,0),0),0)</f>
        <v>0</v>
      </c>
      <c r="AAU60" s="384">
        <f>IF(AAU$19-'様式３（療養者名簿）（⑤の場合）'!$BD65+1&lt;=15,IF(AAU$19&gt;='様式３（療養者名簿）（⑤の場合）'!$BD65,IF(AAU$19&lt;='様式３（療養者名簿）（⑤の場合）'!$BE65,1,0),0),0)</f>
        <v>0</v>
      </c>
      <c r="AAV60" s="384">
        <f>IF(AAV$19-'様式３（療養者名簿）（⑤の場合）'!$BD65+1&lt;=15,IF(AAV$19&gt;='様式３（療養者名簿）（⑤の場合）'!$BD65,IF(AAV$19&lt;='様式３（療養者名簿）（⑤の場合）'!$BE65,1,0),0),0)</f>
        <v>0</v>
      </c>
      <c r="AAW60" s="384">
        <f>IF(AAW$19-'様式３（療養者名簿）（⑤の場合）'!$BD65+1&lt;=15,IF(AAW$19&gt;='様式３（療養者名簿）（⑤の場合）'!$BD65,IF(AAW$19&lt;='様式３（療養者名簿）（⑤の場合）'!$BE65,1,0),0),0)</f>
        <v>0</v>
      </c>
      <c r="AAX60" s="384">
        <f>IF(AAX$19-'様式３（療養者名簿）（⑤の場合）'!$BD65+1&lt;=15,IF(AAX$19&gt;='様式３（療養者名簿）（⑤の場合）'!$BD65,IF(AAX$19&lt;='様式３（療養者名簿）（⑤の場合）'!$BE65,1,0),0),0)</f>
        <v>0</v>
      </c>
      <c r="AAY60" s="384">
        <f>IF(AAY$19-'様式３（療養者名簿）（⑤の場合）'!$BD65+1&lt;=15,IF(AAY$19&gt;='様式３（療養者名簿）（⑤の場合）'!$BD65,IF(AAY$19&lt;='様式３（療養者名簿）（⑤の場合）'!$BE65,1,0),0),0)</f>
        <v>0</v>
      </c>
      <c r="AAZ60" s="384">
        <f>IF(AAZ$19-'様式３（療養者名簿）（⑤の場合）'!$BD65+1&lt;=15,IF(AAZ$19&gt;='様式３（療養者名簿）（⑤の場合）'!$BD65,IF(AAZ$19&lt;='様式３（療養者名簿）（⑤の場合）'!$BE65,1,0),0),0)</f>
        <v>0</v>
      </c>
      <c r="ABA60" s="384">
        <f>IF(ABA$19-'様式３（療養者名簿）（⑤の場合）'!$BD65+1&lt;=15,IF(ABA$19&gt;='様式３（療養者名簿）（⑤の場合）'!$BD65,IF(ABA$19&lt;='様式３（療養者名簿）（⑤の場合）'!$BE65,1,0),0),0)</f>
        <v>0</v>
      </c>
      <c r="ABB60" s="384">
        <f>IF(ABB$19-'様式３（療養者名簿）（⑤の場合）'!$BD65+1&lt;=15,IF(ABB$19&gt;='様式３（療養者名簿）（⑤の場合）'!$BD65,IF(ABB$19&lt;='様式３（療養者名簿）（⑤の場合）'!$BE65,1,0),0),0)</f>
        <v>0</v>
      </c>
      <c r="ABC60" s="384">
        <f>IF(ABC$19-'様式３（療養者名簿）（⑤の場合）'!$BD65+1&lt;=15,IF(ABC$19&gt;='様式３（療養者名簿）（⑤の場合）'!$BD65,IF(ABC$19&lt;='様式３（療養者名簿）（⑤の場合）'!$BE65,1,0),0),0)</f>
        <v>0</v>
      </c>
      <c r="ABD60" s="384">
        <f>IF(ABD$19-'様式３（療養者名簿）（⑤の場合）'!$BD65+1&lt;=15,IF(ABD$19&gt;='様式３（療養者名簿）（⑤の場合）'!$BD65,IF(ABD$19&lt;='様式３（療養者名簿）（⑤の場合）'!$BE65,1,0),0),0)</f>
        <v>0</v>
      </c>
    </row>
    <row r="61" spans="1:732" ht="42" customHeight="1">
      <c r="A61" s="259">
        <f>'様式３（療養者名簿）（⑤の場合）'!C66</f>
        <v>0</v>
      </c>
      <c r="B61" s="377">
        <f>IF(B$19-'様式３（療養者名簿）（⑤の場合）'!$BD66+1&lt;=15,IF(B$19&gt;='様式３（療養者名簿）（⑤の場合）'!$BD66,IF(B$19&lt;='様式３（療養者名簿）（⑤の場合）'!$BE66,1,0),0),0)</f>
        <v>0</v>
      </c>
      <c r="C61" s="377">
        <f>IF(C$19-'様式３（療養者名簿）（⑤の場合）'!$BD66+1&lt;=15,IF(C$19&gt;='様式３（療養者名簿）（⑤の場合）'!$BD66,IF(C$19&lt;='様式３（療養者名簿）（⑤の場合）'!$BE66,1,0),0),0)</f>
        <v>0</v>
      </c>
      <c r="D61" s="377">
        <f>IF(D$19-'様式３（療養者名簿）（⑤の場合）'!$BD66+1&lt;=15,IF(D$19&gt;='様式３（療養者名簿）（⑤の場合）'!$BD66,IF(D$19&lt;='様式３（療養者名簿）（⑤の場合）'!$BE66,1,0),0),0)</f>
        <v>0</v>
      </c>
      <c r="E61" s="377">
        <f>IF(E$19-'様式３（療養者名簿）（⑤の場合）'!$BD66+1&lt;=15,IF(E$19&gt;='様式３（療養者名簿）（⑤の場合）'!$BD66,IF(E$19&lt;='様式３（療養者名簿）（⑤の場合）'!$BE66,1,0),0),0)</f>
        <v>0</v>
      </c>
      <c r="F61" s="377">
        <f>IF(F$19-'様式３（療養者名簿）（⑤の場合）'!$BD66+1&lt;=15,IF(F$19&gt;='様式３（療養者名簿）（⑤の場合）'!$BD66,IF(F$19&lt;='様式３（療養者名簿）（⑤の場合）'!$BE66,1,0),0),0)</f>
        <v>0</v>
      </c>
      <c r="G61" s="377">
        <f>IF(G$19-'様式３（療養者名簿）（⑤の場合）'!$BD66+1&lt;=15,IF(G$19&gt;='様式３（療養者名簿）（⑤の場合）'!$BD66,IF(G$19&lt;='様式３（療養者名簿）（⑤の場合）'!$BE66,1,0),0),0)</f>
        <v>0</v>
      </c>
      <c r="H61" s="377">
        <f>IF(H$19-'様式３（療養者名簿）（⑤の場合）'!$BD66+1&lt;=15,IF(H$19&gt;='様式３（療養者名簿）（⑤の場合）'!$BD66,IF(H$19&lt;='様式３（療養者名簿）（⑤の場合）'!$BE66,1,0),0),0)</f>
        <v>0</v>
      </c>
      <c r="I61" s="377">
        <f>IF(I$19-'様式３（療養者名簿）（⑤の場合）'!$BD66+1&lt;=15,IF(I$19&gt;='様式３（療養者名簿）（⑤の場合）'!$BD66,IF(I$19&lt;='様式３（療養者名簿）（⑤の場合）'!$BE66,1,0),0),0)</f>
        <v>0</v>
      </c>
      <c r="J61" s="377">
        <f>IF(J$19-'様式３（療養者名簿）（⑤の場合）'!$BD66+1&lt;=15,IF(J$19&gt;='様式３（療養者名簿）（⑤の場合）'!$BD66,IF(J$19&lt;='様式３（療養者名簿）（⑤の場合）'!$BE66,1,0),0),0)</f>
        <v>0</v>
      </c>
      <c r="K61" s="377">
        <f>IF(K$19-'様式３（療養者名簿）（⑤の場合）'!$BD66+1&lt;=15,IF(K$19&gt;='様式３（療養者名簿）（⑤の場合）'!$BD66,IF(K$19&lt;='様式３（療養者名簿）（⑤の場合）'!$BE66,1,0),0),0)</f>
        <v>0</v>
      </c>
      <c r="L61" s="377">
        <f>IF(L$19-'様式３（療養者名簿）（⑤の場合）'!$BD66+1&lt;=15,IF(L$19&gt;='様式３（療養者名簿）（⑤の場合）'!$BD66,IF(L$19&lt;='様式３（療養者名簿）（⑤の場合）'!$BE66,1,0),0),0)</f>
        <v>0</v>
      </c>
      <c r="M61" s="377">
        <f>IF(M$19-'様式３（療養者名簿）（⑤の場合）'!$BD66+1&lt;=15,IF(M$19&gt;='様式３（療養者名簿）（⑤の場合）'!$BD66,IF(M$19&lt;='様式３（療養者名簿）（⑤の場合）'!$BE66,1,0),0),0)</f>
        <v>0</v>
      </c>
      <c r="N61" s="377">
        <f>IF(N$19-'様式３（療養者名簿）（⑤の場合）'!$BD66+1&lt;=15,IF(N$19&gt;='様式３（療養者名簿）（⑤の場合）'!$BD66,IF(N$19&lt;='様式３（療養者名簿）（⑤の場合）'!$BE66,1,0),0),0)</f>
        <v>0</v>
      </c>
      <c r="O61" s="377">
        <f>IF(O$19-'様式３（療養者名簿）（⑤の場合）'!$BD66+1&lt;=15,IF(O$19&gt;='様式３（療養者名簿）（⑤の場合）'!$BD66,IF(O$19&lt;='様式３（療養者名簿）（⑤の場合）'!$BE66,1,0),0),0)</f>
        <v>0</v>
      </c>
      <c r="P61" s="377">
        <f>IF(P$19-'様式３（療養者名簿）（⑤の場合）'!$BD66+1&lt;=15,IF(P$19&gt;='様式３（療養者名簿）（⑤の場合）'!$BD66,IF(P$19&lt;='様式３（療養者名簿）（⑤の場合）'!$BE66,1,0),0),0)</f>
        <v>0</v>
      </c>
      <c r="Q61" s="377">
        <f>IF(Q$19-'様式３（療養者名簿）（⑤の場合）'!$BD66+1&lt;=15,IF(Q$19&gt;='様式３（療養者名簿）（⑤の場合）'!$BD66,IF(Q$19&lt;='様式３（療養者名簿）（⑤の場合）'!$BE66,1,0),0),0)</f>
        <v>0</v>
      </c>
      <c r="R61" s="377">
        <f>IF(R$19-'様式３（療養者名簿）（⑤の場合）'!$BD66+1&lt;=15,IF(R$19&gt;='様式３（療養者名簿）（⑤の場合）'!$BD66,IF(R$19&lt;='様式３（療養者名簿）（⑤の場合）'!$BE66,1,0),0),0)</f>
        <v>0</v>
      </c>
      <c r="S61" s="377">
        <f>IF(S$19-'様式３（療養者名簿）（⑤の場合）'!$BD66+1&lt;=15,IF(S$19&gt;='様式３（療養者名簿）（⑤の場合）'!$BD66,IF(S$19&lt;='様式３（療養者名簿）（⑤の場合）'!$BE66,1,0),0),0)</f>
        <v>0</v>
      </c>
      <c r="T61" s="377">
        <f>IF(T$19-'様式３（療養者名簿）（⑤の場合）'!$BD66+1&lt;=15,IF(T$19&gt;='様式３（療養者名簿）（⑤の場合）'!$BD66,IF(T$19&lt;='様式３（療養者名簿）（⑤の場合）'!$BE66,1,0),0),0)</f>
        <v>0</v>
      </c>
      <c r="U61" s="377">
        <f>IF(U$19-'様式３（療養者名簿）（⑤の場合）'!$BD66+1&lt;=15,IF(U$19&gt;='様式３（療養者名簿）（⑤の場合）'!$BD66,IF(U$19&lt;='様式３（療養者名簿）（⑤の場合）'!$BE66,1,0),0),0)</f>
        <v>0</v>
      </c>
      <c r="V61" s="377">
        <f>IF(V$19-'様式３（療養者名簿）（⑤の場合）'!$BD66+1&lt;=15,IF(V$19&gt;='様式３（療養者名簿）（⑤の場合）'!$BD66,IF(V$19&lt;='様式３（療養者名簿）（⑤の場合）'!$BE66,1,0),0),0)</f>
        <v>0</v>
      </c>
      <c r="W61" s="377">
        <f>IF(W$19-'様式３（療養者名簿）（⑤の場合）'!$BD66+1&lt;=15,IF(W$19&gt;='様式３（療養者名簿）（⑤の場合）'!$BD66,IF(W$19&lt;='様式３（療養者名簿）（⑤の場合）'!$BE66,1,0),0),0)</f>
        <v>0</v>
      </c>
      <c r="X61" s="377">
        <f>IF(X$19-'様式３（療養者名簿）（⑤の場合）'!$BD66+1&lt;=15,IF(X$19&gt;='様式３（療養者名簿）（⑤の場合）'!$BD66,IF(X$19&lt;='様式３（療養者名簿）（⑤の場合）'!$BE66,1,0),0),0)</f>
        <v>0</v>
      </c>
      <c r="Y61" s="377">
        <f>IF(Y$19-'様式３（療養者名簿）（⑤の場合）'!$BD66+1&lt;=15,IF(Y$19&gt;='様式３（療養者名簿）（⑤の場合）'!$BD66,IF(Y$19&lt;='様式３（療養者名簿）（⑤の場合）'!$BE66,1,0),0),0)</f>
        <v>0</v>
      </c>
      <c r="Z61" s="377">
        <f>IF(Z$19-'様式３（療養者名簿）（⑤の場合）'!$BD66+1&lt;=15,IF(Z$19&gt;='様式３（療養者名簿）（⑤の場合）'!$BD66,IF(Z$19&lt;='様式３（療養者名簿）（⑤の場合）'!$BE66,1,0),0),0)</f>
        <v>0</v>
      </c>
      <c r="AA61" s="377">
        <f>IF(AA$19-'様式３（療養者名簿）（⑤の場合）'!$BD66+1&lt;=15,IF(AA$19&gt;='様式３（療養者名簿）（⑤の場合）'!$BD66,IF(AA$19&lt;='様式３（療養者名簿）（⑤の場合）'!$BE66,1,0),0),0)</f>
        <v>0</v>
      </c>
      <c r="AB61" s="377">
        <f>IF(AB$19-'様式３（療養者名簿）（⑤の場合）'!$BD66+1&lt;=15,IF(AB$19&gt;='様式３（療養者名簿）（⑤の場合）'!$BD66,IF(AB$19&lt;='様式３（療養者名簿）（⑤の場合）'!$BE66,1,0),0),0)</f>
        <v>0</v>
      </c>
      <c r="AC61" s="377">
        <f>IF(AC$19-'様式３（療養者名簿）（⑤の場合）'!$BD66+1&lt;=15,IF(AC$19&gt;='様式３（療養者名簿）（⑤の場合）'!$BD66,IF(AC$19&lt;='様式３（療養者名簿）（⑤の場合）'!$BE66,1,0),0),0)</f>
        <v>0</v>
      </c>
      <c r="AD61" s="377">
        <f>IF(AD$19-'様式３（療養者名簿）（⑤の場合）'!$BD66+1&lt;=15,IF(AD$19&gt;='様式３（療養者名簿）（⑤の場合）'!$BD66,IF(AD$19&lt;='様式３（療養者名簿）（⑤の場合）'!$BE66,1,0),0),0)</f>
        <v>0</v>
      </c>
      <c r="AE61" s="377">
        <f>IF(AE$19-'様式３（療養者名簿）（⑤の場合）'!$BD66+1&lt;=15,IF(AE$19&gt;='様式３（療養者名簿）（⑤の場合）'!$BD66,IF(AE$19&lt;='様式３（療養者名簿）（⑤の場合）'!$BE66,1,0),0),0)</f>
        <v>0</v>
      </c>
      <c r="AF61" s="377">
        <f>IF(AF$19-'様式３（療養者名簿）（⑤の場合）'!$BD66+1&lt;=15,IF(AF$19&gt;='様式３（療養者名簿）（⑤の場合）'!$BD66,IF(AF$19&lt;='様式３（療養者名簿）（⑤の場合）'!$BE66,1,0),0),0)</f>
        <v>0</v>
      </c>
      <c r="AG61" s="377">
        <f>IF(AG$19-'様式３（療養者名簿）（⑤の場合）'!$BD66+1&lt;=15,IF(AG$19&gt;='様式３（療養者名簿）（⑤の場合）'!$BD66,IF(AG$19&lt;='様式３（療養者名簿）（⑤の場合）'!$BE66,1,0),0),0)</f>
        <v>0</v>
      </c>
      <c r="AH61" s="377">
        <f>IF(AH$19-'様式３（療養者名簿）（⑤の場合）'!$BD66+1&lt;=15,IF(AH$19&gt;='様式３（療養者名簿）（⑤の場合）'!$BD66,IF(AH$19&lt;='様式３（療養者名簿）（⑤の場合）'!$BE66,1,0),0),0)</f>
        <v>0</v>
      </c>
      <c r="AI61" s="377">
        <f>IF(AI$19-'様式３（療養者名簿）（⑤の場合）'!$BD66+1&lt;=15,IF(AI$19&gt;='様式３（療養者名簿）（⑤の場合）'!$BD66,IF(AI$19&lt;='様式３（療養者名簿）（⑤の場合）'!$BE66,1,0),0),0)</f>
        <v>0</v>
      </c>
      <c r="AJ61" s="377">
        <f>IF(AJ$19-'様式３（療養者名簿）（⑤の場合）'!$BD66+1&lt;=15,IF(AJ$19&gt;='様式３（療養者名簿）（⑤の場合）'!$BD66,IF(AJ$19&lt;='様式３（療養者名簿）（⑤の場合）'!$BE66,1,0),0),0)</f>
        <v>0</v>
      </c>
      <c r="AK61" s="377">
        <f>IF(AK$19-'様式３（療養者名簿）（⑤の場合）'!$BD66+1&lt;=15,IF(AK$19&gt;='様式３（療養者名簿）（⑤の場合）'!$BD66,IF(AK$19&lt;='様式３（療養者名簿）（⑤の場合）'!$BE66,1,0),0),0)</f>
        <v>0</v>
      </c>
      <c r="AL61" s="377">
        <f>IF(AL$19-'様式３（療養者名簿）（⑤の場合）'!$BD66+1&lt;=15,IF(AL$19&gt;='様式３（療養者名簿）（⑤の場合）'!$BD66,IF(AL$19&lt;='様式３（療養者名簿）（⑤の場合）'!$BE66,1,0),0),0)</f>
        <v>0</v>
      </c>
      <c r="AM61" s="377">
        <f>IF(AM$19-'様式３（療養者名簿）（⑤の場合）'!$BD66+1&lt;=15,IF(AM$19&gt;='様式３（療養者名簿）（⑤の場合）'!$BD66,IF(AM$19&lt;='様式３（療養者名簿）（⑤の場合）'!$BE66,1,0),0),0)</f>
        <v>0</v>
      </c>
      <c r="AN61" s="377">
        <f>IF(AN$19-'様式３（療養者名簿）（⑤の場合）'!$BD66+1&lt;=15,IF(AN$19&gt;='様式３（療養者名簿）（⑤の場合）'!$BD66,IF(AN$19&lt;='様式３（療養者名簿）（⑤の場合）'!$BE66,1,0),0),0)</f>
        <v>0</v>
      </c>
      <c r="AO61" s="377">
        <f>IF(AO$19-'様式３（療養者名簿）（⑤の場合）'!$BD66+1&lt;=15,IF(AO$19&gt;='様式３（療養者名簿）（⑤の場合）'!$BD66,IF(AO$19&lt;='様式３（療養者名簿）（⑤の場合）'!$BE66,1,0),0),0)</f>
        <v>0</v>
      </c>
      <c r="AP61" s="377">
        <f>IF(AP$19-'様式３（療養者名簿）（⑤の場合）'!$BD66+1&lt;=15,IF(AP$19&gt;='様式３（療養者名簿）（⑤の場合）'!$BD66,IF(AP$19&lt;='様式３（療養者名簿）（⑤の場合）'!$BE66,1,0),0),0)</f>
        <v>0</v>
      </c>
      <c r="AQ61" s="377">
        <f>IF(AQ$19-'様式３（療養者名簿）（⑤の場合）'!$BD66+1&lt;=15,IF(AQ$19&gt;='様式３（療養者名簿）（⑤の場合）'!$BD66,IF(AQ$19&lt;='様式３（療養者名簿）（⑤の場合）'!$BE66,1,0),0),0)</f>
        <v>0</v>
      </c>
      <c r="AR61" s="377">
        <f>IF(AR$19-'様式３（療養者名簿）（⑤の場合）'!$BD66+1&lt;=15,IF(AR$19&gt;='様式３（療養者名簿）（⑤の場合）'!$BD66,IF(AR$19&lt;='様式３（療養者名簿）（⑤の場合）'!$BE66,1,0),0),0)</f>
        <v>0</v>
      </c>
      <c r="AS61" s="377">
        <f>IF(AS$19-'様式３（療養者名簿）（⑤の場合）'!$BD66+1&lt;=15,IF(AS$19&gt;='様式３（療養者名簿）（⑤の場合）'!$BD66,IF(AS$19&lt;='様式３（療養者名簿）（⑤の場合）'!$BE66,1,0),0),0)</f>
        <v>0</v>
      </c>
      <c r="AT61" s="377">
        <f>IF(AT$19-'様式３（療養者名簿）（⑤の場合）'!$BD66+1&lt;=15,IF(AT$19&gt;='様式３（療養者名簿）（⑤の場合）'!$BD66,IF(AT$19&lt;='様式３（療養者名簿）（⑤の場合）'!$BE66,1,0),0),0)</f>
        <v>0</v>
      </c>
      <c r="AU61" s="377">
        <f>IF(AU$19-'様式３（療養者名簿）（⑤の場合）'!$BD66+1&lt;=15,IF(AU$19&gt;='様式３（療養者名簿）（⑤の場合）'!$BD66,IF(AU$19&lt;='様式３（療養者名簿）（⑤の場合）'!$BE66,1,0),0),0)</f>
        <v>0</v>
      </c>
      <c r="AV61" s="377">
        <f>IF(AV$19-'様式３（療養者名簿）（⑤の場合）'!$BD66+1&lt;=15,IF(AV$19&gt;='様式３（療養者名簿）（⑤の場合）'!$BD66,IF(AV$19&lt;='様式３（療養者名簿）（⑤の場合）'!$BE66,1,0),0),0)</f>
        <v>0</v>
      </c>
      <c r="AW61" s="377">
        <f>IF(AW$19-'様式３（療養者名簿）（⑤の場合）'!$BD66+1&lt;=15,IF(AW$19&gt;='様式３（療養者名簿）（⑤の場合）'!$BD66,IF(AW$19&lt;='様式３（療養者名簿）（⑤の場合）'!$BE66,1,0),0),0)</f>
        <v>0</v>
      </c>
      <c r="AX61" s="377">
        <f>IF(AX$19-'様式３（療養者名簿）（⑤の場合）'!$BD66+1&lt;=15,IF(AX$19&gt;='様式３（療養者名簿）（⑤の場合）'!$BD66,IF(AX$19&lt;='様式３（療養者名簿）（⑤の場合）'!$BE66,1,0),0),0)</f>
        <v>0</v>
      </c>
      <c r="AY61" s="377">
        <f>IF(AY$19-'様式３（療養者名簿）（⑤の場合）'!$BD66+1&lt;=15,IF(AY$19&gt;='様式３（療養者名簿）（⑤の場合）'!$BD66,IF(AY$19&lt;='様式３（療養者名簿）（⑤の場合）'!$BE66,1,0),0),0)</f>
        <v>0</v>
      </c>
      <c r="AZ61" s="377">
        <f>IF(AZ$19-'様式３（療養者名簿）（⑤の場合）'!$BD66+1&lt;=15,IF(AZ$19&gt;='様式３（療養者名簿）（⑤の場合）'!$BD66,IF(AZ$19&lt;='様式３（療養者名簿）（⑤の場合）'!$BE66,1,0),0),0)</f>
        <v>0</v>
      </c>
      <c r="BA61" s="377">
        <f>IF(BA$19-'様式３（療養者名簿）（⑤の場合）'!$BD66+1&lt;=15,IF(BA$19&gt;='様式３（療養者名簿）（⑤の場合）'!$BD66,IF(BA$19&lt;='様式３（療養者名簿）（⑤の場合）'!$BE66,1,0),0),0)</f>
        <v>0</v>
      </c>
      <c r="BB61" s="377">
        <f>IF(BB$19-'様式３（療養者名簿）（⑤の場合）'!$BD66+1&lt;=15,IF(BB$19&gt;='様式３（療養者名簿）（⑤の場合）'!$BD66,IF(BB$19&lt;='様式３（療養者名簿）（⑤の場合）'!$BE66,1,0),0),0)</f>
        <v>0</v>
      </c>
      <c r="BC61" s="377">
        <f>IF(BC$19-'様式３（療養者名簿）（⑤の場合）'!$BD66+1&lt;=15,IF(BC$19&gt;='様式３（療養者名簿）（⑤の場合）'!$BD66,IF(BC$19&lt;='様式３（療養者名簿）（⑤の場合）'!$BE66,1,0),0),0)</f>
        <v>0</v>
      </c>
      <c r="BD61" s="377">
        <f>IF(BD$19-'様式３（療養者名簿）（⑤の場合）'!$BD66+1&lt;=15,IF(BD$19&gt;='様式３（療養者名簿）（⑤の場合）'!$BD66,IF(BD$19&lt;='様式３（療養者名簿）（⑤の場合）'!$BE66,1,0),0),0)</f>
        <v>0</v>
      </c>
      <c r="BE61" s="377">
        <f>IF(BE$19-'様式３（療養者名簿）（⑤の場合）'!$BD66+1&lt;=15,IF(BE$19&gt;='様式３（療養者名簿）（⑤の場合）'!$BD66,IF(BE$19&lt;='様式３（療養者名簿）（⑤の場合）'!$BE66,1,0),0),0)</f>
        <v>0</v>
      </c>
      <c r="BF61" s="377">
        <f>IF(BF$19-'様式３（療養者名簿）（⑤の場合）'!$BD66+1&lt;=15,IF(BF$19&gt;='様式３（療養者名簿）（⑤の場合）'!$BD66,IF(BF$19&lt;='様式３（療養者名簿）（⑤の場合）'!$BE66,1,0),0),0)</f>
        <v>0</v>
      </c>
      <c r="BG61" s="377">
        <f>IF(BG$19-'様式３（療養者名簿）（⑤の場合）'!$BD66+1&lt;=15,IF(BG$19&gt;='様式３（療養者名簿）（⑤の場合）'!$BD66,IF(BG$19&lt;='様式３（療養者名簿）（⑤の場合）'!$BE66,1,0),0),0)</f>
        <v>0</v>
      </c>
      <c r="BH61" s="377">
        <f>IF(BH$19-'様式３（療養者名簿）（⑤の場合）'!$BD66+1&lt;=15,IF(BH$19&gt;='様式３（療養者名簿）（⑤の場合）'!$BD66,IF(BH$19&lt;='様式３（療養者名簿）（⑤の場合）'!$BE66,1,0),0),0)</f>
        <v>0</v>
      </c>
      <c r="BI61" s="377">
        <f>IF(BI$19-'様式３（療養者名簿）（⑤の場合）'!$BD66+1&lt;=15,IF(BI$19&gt;='様式３（療養者名簿）（⑤の場合）'!$BD66,IF(BI$19&lt;='様式３（療養者名簿）（⑤の場合）'!$BE66,1,0),0),0)</f>
        <v>0</v>
      </c>
      <c r="BJ61" s="377">
        <f>IF(BJ$19-'様式３（療養者名簿）（⑤の場合）'!$BD66+1&lt;=15,IF(BJ$19&gt;='様式３（療養者名簿）（⑤の場合）'!$BD66,IF(BJ$19&lt;='様式３（療養者名簿）（⑤の場合）'!$BE66,1,0),0),0)</f>
        <v>0</v>
      </c>
      <c r="BK61" s="377">
        <f>IF(BK$19-'様式３（療養者名簿）（⑤の場合）'!$BD66+1&lt;=15,IF(BK$19&gt;='様式３（療養者名簿）（⑤の場合）'!$BD66,IF(BK$19&lt;='様式３（療養者名簿）（⑤の場合）'!$BE66,1,0),0),0)</f>
        <v>0</v>
      </c>
      <c r="BL61" s="377">
        <f>IF(BL$19-'様式３（療養者名簿）（⑤の場合）'!$BD66+1&lt;=15,IF(BL$19&gt;='様式３（療養者名簿）（⑤の場合）'!$BD66,IF(BL$19&lt;='様式３（療養者名簿）（⑤の場合）'!$BE66,1,0),0),0)</f>
        <v>0</v>
      </c>
      <c r="BM61" s="377">
        <f>IF(BM$19-'様式３（療養者名簿）（⑤の場合）'!$BD66+1&lt;=15,IF(BM$19&gt;='様式３（療養者名簿）（⑤の場合）'!$BD66,IF(BM$19&lt;='様式３（療養者名簿）（⑤の場合）'!$BE66,1,0),0),0)</f>
        <v>0</v>
      </c>
      <c r="BN61" s="377">
        <f>IF(BN$19-'様式３（療養者名簿）（⑤の場合）'!$BD66+1&lt;=15,IF(BN$19&gt;='様式３（療養者名簿）（⑤の場合）'!$BD66,IF(BN$19&lt;='様式３（療養者名簿）（⑤の場合）'!$BE66,1,0),0),0)</f>
        <v>0</v>
      </c>
      <c r="BO61" s="377">
        <f>IF(BO$19-'様式３（療養者名簿）（⑤の場合）'!$BD66+1&lt;=15,IF(BO$19&gt;='様式３（療養者名簿）（⑤の場合）'!$BD66,IF(BO$19&lt;='様式３（療養者名簿）（⑤の場合）'!$BE66,1,0),0),0)</f>
        <v>0</v>
      </c>
      <c r="BP61" s="377">
        <f>IF(BP$19-'様式３（療養者名簿）（⑤の場合）'!$BD66+1&lt;=15,IF(BP$19&gt;='様式３（療養者名簿）（⑤の場合）'!$BD66,IF(BP$19&lt;='様式３（療養者名簿）（⑤の場合）'!$BE66,1,0),0),0)</f>
        <v>0</v>
      </c>
      <c r="BQ61" s="377">
        <f>IF(BQ$19-'様式３（療養者名簿）（⑤の場合）'!$BD66+1&lt;=15,IF(BQ$19&gt;='様式３（療養者名簿）（⑤の場合）'!$BD66,IF(BQ$19&lt;='様式３（療養者名簿）（⑤の場合）'!$BE66,1,0),0),0)</f>
        <v>0</v>
      </c>
      <c r="BR61" s="377">
        <f>IF(BR$19-'様式３（療養者名簿）（⑤の場合）'!$BD66+1&lt;=15,IF(BR$19&gt;='様式３（療養者名簿）（⑤の場合）'!$BD66,IF(BR$19&lt;='様式３（療養者名簿）（⑤の場合）'!$BE66,1,0),0),0)</f>
        <v>0</v>
      </c>
      <c r="BS61" s="377">
        <f>IF(BS$19-'様式３（療養者名簿）（⑤の場合）'!$BD66+1&lt;=15,IF(BS$19&gt;='様式３（療養者名簿）（⑤の場合）'!$BD66,IF(BS$19&lt;='様式３（療養者名簿）（⑤の場合）'!$BE66,1,0),0),0)</f>
        <v>0</v>
      </c>
      <c r="BT61" s="377">
        <f>IF(BT$19-'様式３（療養者名簿）（⑤の場合）'!$BD66+1&lt;=15,IF(BT$19&gt;='様式３（療養者名簿）（⑤の場合）'!$BD66,IF(BT$19&lt;='様式３（療養者名簿）（⑤の場合）'!$BE66,1,0),0),0)</f>
        <v>0</v>
      </c>
      <c r="BU61" s="377">
        <f>IF(BU$19-'様式３（療養者名簿）（⑤の場合）'!$BD66+1&lt;=15,IF(BU$19&gt;='様式３（療養者名簿）（⑤の場合）'!$BD66,IF(BU$19&lt;='様式３（療養者名簿）（⑤の場合）'!$BE66,1,0),0),0)</f>
        <v>0</v>
      </c>
      <c r="BV61" s="377">
        <f>IF(BV$19-'様式３（療養者名簿）（⑤の場合）'!$BD66+1&lt;=15,IF(BV$19&gt;='様式３（療養者名簿）（⑤の場合）'!$BD66,IF(BV$19&lt;='様式３（療養者名簿）（⑤の場合）'!$BE66,1,0),0),0)</f>
        <v>0</v>
      </c>
      <c r="BW61" s="377">
        <f>IF(BW$19-'様式３（療養者名簿）（⑤の場合）'!$BD66+1&lt;=15,IF(BW$19&gt;='様式３（療養者名簿）（⑤の場合）'!$BD66,IF(BW$19&lt;='様式３（療養者名簿）（⑤の場合）'!$BE66,1,0),0),0)</f>
        <v>0</v>
      </c>
      <c r="BX61" s="377">
        <f>IF(BX$19-'様式３（療養者名簿）（⑤の場合）'!$BD66+1&lt;=15,IF(BX$19&gt;='様式３（療養者名簿）（⑤の場合）'!$BD66,IF(BX$19&lt;='様式３（療養者名簿）（⑤の場合）'!$BE66,1,0),0),0)</f>
        <v>0</v>
      </c>
      <c r="BY61" s="377">
        <f>IF(BY$19-'様式３（療養者名簿）（⑤の場合）'!$BD66+1&lt;=15,IF(BY$19&gt;='様式３（療養者名簿）（⑤の場合）'!$BD66,IF(BY$19&lt;='様式３（療養者名簿）（⑤の場合）'!$BE66,1,0),0),0)</f>
        <v>0</v>
      </c>
      <c r="BZ61" s="377">
        <f>IF(BZ$19-'様式３（療養者名簿）（⑤の場合）'!$BD66+1&lt;=15,IF(BZ$19&gt;='様式３（療養者名簿）（⑤の場合）'!$BD66,IF(BZ$19&lt;='様式３（療養者名簿）（⑤の場合）'!$BE66,1,0),0),0)</f>
        <v>0</v>
      </c>
      <c r="CA61" s="377">
        <f>IF(CA$19-'様式３（療養者名簿）（⑤の場合）'!$BD66+1&lt;=15,IF(CA$19&gt;='様式３（療養者名簿）（⑤の場合）'!$BD66,IF(CA$19&lt;='様式３（療養者名簿）（⑤の場合）'!$BE66,1,0),0),0)</f>
        <v>0</v>
      </c>
      <c r="CB61" s="377">
        <f>IF(CB$19-'様式３（療養者名簿）（⑤の場合）'!$BD66+1&lt;=15,IF(CB$19&gt;='様式３（療養者名簿）（⑤の場合）'!$BD66,IF(CB$19&lt;='様式３（療養者名簿）（⑤の場合）'!$BE66,1,0),0),0)</f>
        <v>0</v>
      </c>
      <c r="CC61" s="377">
        <f>IF(CC$19-'様式３（療養者名簿）（⑤の場合）'!$BD66+1&lt;=15,IF(CC$19&gt;='様式３（療養者名簿）（⑤の場合）'!$BD66,IF(CC$19&lt;='様式３（療養者名簿）（⑤の場合）'!$BE66,1,0),0),0)</f>
        <v>0</v>
      </c>
      <c r="CD61" s="377">
        <f>IF(CD$19-'様式３（療養者名簿）（⑤の場合）'!$BD66+1&lt;=15,IF(CD$19&gt;='様式３（療養者名簿）（⑤の場合）'!$BD66,IF(CD$19&lt;='様式３（療養者名簿）（⑤の場合）'!$BE66,1,0),0),0)</f>
        <v>0</v>
      </c>
      <c r="CE61" s="377">
        <f>IF(CE$19-'様式３（療養者名簿）（⑤の場合）'!$BD66+1&lt;=15,IF(CE$19&gt;='様式３（療養者名簿）（⑤の場合）'!$BD66,IF(CE$19&lt;='様式３（療養者名簿）（⑤の場合）'!$BE66,1,0),0),0)</f>
        <v>0</v>
      </c>
      <c r="CF61" s="377">
        <f>IF(CF$19-'様式３（療養者名簿）（⑤の場合）'!$BD66+1&lt;=15,IF(CF$19&gt;='様式３（療養者名簿）（⑤の場合）'!$BD66,IF(CF$19&lt;='様式３（療養者名簿）（⑤の場合）'!$BE66,1,0),0),0)</f>
        <v>0</v>
      </c>
      <c r="CG61" s="377">
        <f>IF(CG$19-'様式３（療養者名簿）（⑤の場合）'!$BD66+1&lt;=15,IF(CG$19&gt;='様式３（療養者名簿）（⑤の場合）'!$BD66,IF(CG$19&lt;='様式３（療養者名簿）（⑤の場合）'!$BE66,1,0),0),0)</f>
        <v>0</v>
      </c>
      <c r="CH61" s="377">
        <f>IF(CH$19-'様式３（療養者名簿）（⑤の場合）'!$BD66+1&lt;=15,IF(CH$19&gt;='様式３（療養者名簿）（⑤の場合）'!$BD66,IF(CH$19&lt;='様式３（療養者名簿）（⑤の場合）'!$BE66,1,0),0),0)</f>
        <v>0</v>
      </c>
      <c r="CI61" s="377">
        <f>IF(CI$19-'様式３（療養者名簿）（⑤の場合）'!$BD66+1&lt;=15,IF(CI$19&gt;='様式３（療養者名簿）（⑤の場合）'!$BD66,IF(CI$19&lt;='様式３（療養者名簿）（⑤の場合）'!$BE66,1,0),0),0)</f>
        <v>0</v>
      </c>
      <c r="CJ61" s="377">
        <f>IF(CJ$19-'様式３（療養者名簿）（⑤の場合）'!$BD66+1&lt;=15,IF(CJ$19&gt;='様式３（療養者名簿）（⑤の場合）'!$BD66,IF(CJ$19&lt;='様式３（療養者名簿）（⑤の場合）'!$BE66,1,0),0),0)</f>
        <v>0</v>
      </c>
      <c r="CK61" s="377">
        <f>IF(CK$19-'様式３（療養者名簿）（⑤の場合）'!$BD66+1&lt;=15,IF(CK$19&gt;='様式３（療養者名簿）（⑤の場合）'!$BD66,IF(CK$19&lt;='様式３（療養者名簿）（⑤の場合）'!$BE66,1,0),0),0)</f>
        <v>0</v>
      </c>
      <c r="CL61" s="377">
        <f>IF(CL$19-'様式３（療養者名簿）（⑤の場合）'!$BD66+1&lt;=15,IF(CL$19&gt;='様式３（療養者名簿）（⑤の場合）'!$BD66,IF(CL$19&lt;='様式３（療養者名簿）（⑤の場合）'!$BE66,1,0),0),0)</f>
        <v>0</v>
      </c>
      <c r="CM61" s="377">
        <f>IF(CM$19-'様式３（療養者名簿）（⑤の場合）'!$BD66+1&lt;=15,IF(CM$19&gt;='様式３（療養者名簿）（⑤の場合）'!$BD66,IF(CM$19&lt;='様式３（療養者名簿）（⑤の場合）'!$BE66,1,0),0),0)</f>
        <v>0</v>
      </c>
      <c r="CN61" s="377">
        <f>IF(CN$19-'様式３（療養者名簿）（⑤の場合）'!$BD66+1&lt;=15,IF(CN$19&gt;='様式３（療養者名簿）（⑤の場合）'!$BD66,IF(CN$19&lt;='様式３（療養者名簿）（⑤の場合）'!$BE66,1,0),0),0)</f>
        <v>0</v>
      </c>
      <c r="CO61" s="377">
        <f>IF(CO$19-'様式３（療養者名簿）（⑤の場合）'!$BD66+1&lt;=15,IF(CO$19&gt;='様式３（療養者名簿）（⑤の場合）'!$BD66,IF(CO$19&lt;='様式３（療養者名簿）（⑤の場合）'!$BE66,1,0),0),0)</f>
        <v>0</v>
      </c>
      <c r="CP61" s="377">
        <f>IF(CP$19-'様式３（療養者名簿）（⑤の場合）'!$BD66+1&lt;=15,IF(CP$19&gt;='様式３（療養者名簿）（⑤の場合）'!$BD66,IF(CP$19&lt;='様式３（療養者名簿）（⑤の場合）'!$BE66,1,0),0),0)</f>
        <v>0</v>
      </c>
      <c r="CQ61" s="377">
        <f>IF(CQ$19-'様式３（療養者名簿）（⑤の場合）'!$BD66+1&lt;=15,IF(CQ$19&gt;='様式３（療養者名簿）（⑤の場合）'!$BD66,IF(CQ$19&lt;='様式３（療養者名簿）（⑤の場合）'!$BE66,1,0),0),0)</f>
        <v>0</v>
      </c>
      <c r="CR61" s="377">
        <f>IF(CR$19-'様式３（療養者名簿）（⑤の場合）'!$BD66+1&lt;=15,IF(CR$19&gt;='様式３（療養者名簿）（⑤の場合）'!$BD66,IF(CR$19&lt;='様式３（療養者名簿）（⑤の場合）'!$BE66,1,0),0),0)</f>
        <v>0</v>
      </c>
      <c r="CS61" s="377">
        <f>IF(CS$19-'様式３（療養者名簿）（⑤の場合）'!$BD66+1&lt;=15,IF(CS$19&gt;='様式３（療養者名簿）（⑤の場合）'!$BD66,IF(CS$19&lt;='様式３（療養者名簿）（⑤の場合）'!$BE66,1,0),0),0)</f>
        <v>0</v>
      </c>
      <c r="CT61" s="377">
        <f>IF(CT$19-'様式３（療養者名簿）（⑤の場合）'!$BD66+1&lt;=15,IF(CT$19&gt;='様式３（療養者名簿）（⑤の場合）'!$BD66,IF(CT$19&lt;='様式３（療養者名簿）（⑤の場合）'!$BE66,1,0),0),0)</f>
        <v>0</v>
      </c>
      <c r="CU61" s="377">
        <f>IF(CU$19-'様式３（療養者名簿）（⑤の場合）'!$BD66+1&lt;=15,IF(CU$19&gt;='様式３（療養者名簿）（⑤の場合）'!$BD66,IF(CU$19&lt;='様式３（療養者名簿）（⑤の場合）'!$BE66,1,0),0),0)</f>
        <v>0</v>
      </c>
      <c r="CV61" s="377">
        <f>IF(CV$19-'様式３（療養者名簿）（⑤の場合）'!$BD66+1&lt;=15,IF(CV$19&gt;='様式３（療養者名簿）（⑤の場合）'!$BD66,IF(CV$19&lt;='様式３（療養者名簿）（⑤の場合）'!$BE66,1,0),0),0)</f>
        <v>0</v>
      </c>
      <c r="CW61" s="377">
        <f>IF(CW$19-'様式３（療養者名簿）（⑤の場合）'!$BD66+1&lt;=15,IF(CW$19&gt;='様式３（療養者名簿）（⑤の場合）'!$BD66,IF(CW$19&lt;='様式３（療養者名簿）（⑤の場合）'!$BE66,1,0),0),0)</f>
        <v>0</v>
      </c>
      <c r="CX61" s="377">
        <f>IF(CX$19-'様式３（療養者名簿）（⑤の場合）'!$BD66+1&lt;=15,IF(CX$19&gt;='様式３（療養者名簿）（⑤の場合）'!$BD66,IF(CX$19&lt;='様式３（療養者名簿）（⑤の場合）'!$BE66,1,0),0),0)</f>
        <v>0</v>
      </c>
      <c r="CY61" s="377">
        <f>IF(CY$19-'様式３（療養者名簿）（⑤の場合）'!$BD66+1&lt;=15,IF(CY$19&gt;='様式３（療養者名簿）（⑤の場合）'!$BD66,IF(CY$19&lt;='様式３（療養者名簿）（⑤の場合）'!$BE66,1,0),0),0)</f>
        <v>0</v>
      </c>
      <c r="CZ61" s="377">
        <f>IF(CZ$19-'様式３（療養者名簿）（⑤の場合）'!$BD66+1&lt;=15,IF(CZ$19&gt;='様式３（療養者名簿）（⑤の場合）'!$BD66,IF(CZ$19&lt;='様式３（療養者名簿）（⑤の場合）'!$BE66,1,0),0),0)</f>
        <v>0</v>
      </c>
      <c r="DA61" s="377">
        <f>IF(DA$19-'様式３（療養者名簿）（⑤の場合）'!$BD66+1&lt;=15,IF(DA$19&gt;='様式３（療養者名簿）（⑤の場合）'!$BD66,IF(DA$19&lt;='様式３（療養者名簿）（⑤の場合）'!$BE66,1,0),0),0)</f>
        <v>0</v>
      </c>
      <c r="DB61" s="377">
        <f>IF(DB$19-'様式３（療養者名簿）（⑤の場合）'!$BD66+1&lt;=15,IF(DB$19&gt;='様式３（療養者名簿）（⑤の場合）'!$BD66,IF(DB$19&lt;='様式３（療養者名簿）（⑤の場合）'!$BE66,1,0),0),0)</f>
        <v>0</v>
      </c>
      <c r="DC61" s="377">
        <f>IF(DC$19-'様式３（療養者名簿）（⑤の場合）'!$BD66+1&lt;=15,IF(DC$19&gt;='様式３（療養者名簿）（⑤の場合）'!$BD66,IF(DC$19&lt;='様式３（療養者名簿）（⑤の場合）'!$BE66,1,0),0),0)</f>
        <v>0</v>
      </c>
      <c r="DD61" s="377">
        <f>IF(DD$19-'様式３（療養者名簿）（⑤の場合）'!$BD66+1&lt;=15,IF(DD$19&gt;='様式３（療養者名簿）（⑤の場合）'!$BD66,IF(DD$19&lt;='様式３（療養者名簿）（⑤の場合）'!$BE66,1,0),0),0)</f>
        <v>0</v>
      </c>
      <c r="DE61" s="377">
        <f>IF(DE$19-'様式３（療養者名簿）（⑤の場合）'!$BD66+1&lt;=15,IF(DE$19&gt;='様式３（療養者名簿）（⑤の場合）'!$BD66,IF(DE$19&lt;='様式３（療養者名簿）（⑤の場合）'!$BE66,1,0),0),0)</f>
        <v>0</v>
      </c>
      <c r="DF61" s="377">
        <f>IF(DF$19-'様式３（療養者名簿）（⑤の場合）'!$BD66+1&lt;=15,IF(DF$19&gt;='様式３（療養者名簿）（⑤の場合）'!$BD66,IF(DF$19&lt;='様式３（療養者名簿）（⑤の場合）'!$BE66,1,0),0),0)</f>
        <v>0</v>
      </c>
      <c r="DG61" s="377">
        <f>IF(DG$19-'様式３（療養者名簿）（⑤の場合）'!$BD66+1&lt;=15,IF(DG$19&gt;='様式３（療養者名簿）（⑤の場合）'!$BD66,IF(DG$19&lt;='様式３（療養者名簿）（⑤の場合）'!$BE66,1,0),0),0)</f>
        <v>0</v>
      </c>
      <c r="DH61" s="377">
        <f>IF(DH$19-'様式３（療養者名簿）（⑤の場合）'!$BD66+1&lt;=15,IF(DH$19&gt;='様式３（療養者名簿）（⑤の場合）'!$BD66,IF(DH$19&lt;='様式３（療養者名簿）（⑤の場合）'!$BE66,1,0),0),0)</f>
        <v>0</v>
      </c>
      <c r="DI61" s="377">
        <f>IF(DI$19-'様式３（療養者名簿）（⑤の場合）'!$BD66+1&lt;=15,IF(DI$19&gt;='様式３（療養者名簿）（⑤の場合）'!$BD66,IF(DI$19&lt;='様式３（療養者名簿）（⑤の場合）'!$BE66,1,0),0),0)</f>
        <v>0</v>
      </c>
      <c r="DJ61" s="377">
        <f>IF(DJ$19-'様式３（療養者名簿）（⑤の場合）'!$BD66+1&lt;=15,IF(DJ$19&gt;='様式３（療養者名簿）（⑤の場合）'!$BD66,IF(DJ$19&lt;='様式３（療養者名簿）（⑤の場合）'!$BE66,1,0),0),0)</f>
        <v>0</v>
      </c>
      <c r="DK61" s="377">
        <f>IF(DK$19-'様式３（療養者名簿）（⑤の場合）'!$BD66+1&lt;=15,IF(DK$19&gt;='様式３（療養者名簿）（⑤の場合）'!$BD66,IF(DK$19&lt;='様式３（療養者名簿）（⑤の場合）'!$BE66,1,0),0),0)</f>
        <v>0</v>
      </c>
      <c r="DL61" s="377">
        <f>IF(DL$19-'様式３（療養者名簿）（⑤の場合）'!$BD66+1&lt;=15,IF(DL$19&gt;='様式３（療養者名簿）（⑤の場合）'!$BD66,IF(DL$19&lt;='様式３（療養者名簿）（⑤の場合）'!$BE66,1,0),0),0)</f>
        <v>0</v>
      </c>
      <c r="DM61" s="377">
        <f>IF(DM$19-'様式３（療養者名簿）（⑤の場合）'!$BD66+1&lt;=15,IF(DM$19&gt;='様式３（療養者名簿）（⑤の場合）'!$BD66,IF(DM$19&lt;='様式３（療養者名簿）（⑤の場合）'!$BE66,1,0),0),0)</f>
        <v>0</v>
      </c>
      <c r="DN61" s="377">
        <f>IF(DN$19-'様式３（療養者名簿）（⑤の場合）'!$BD66+1&lt;=15,IF(DN$19&gt;='様式３（療養者名簿）（⑤の場合）'!$BD66,IF(DN$19&lt;='様式３（療養者名簿）（⑤の場合）'!$BE66,1,0),0),0)</f>
        <v>0</v>
      </c>
      <c r="DO61" s="377">
        <f>IF(DO$19-'様式３（療養者名簿）（⑤の場合）'!$BD66+1&lt;=15,IF(DO$19&gt;='様式３（療養者名簿）（⑤の場合）'!$BD66,IF(DO$19&lt;='様式３（療養者名簿）（⑤の場合）'!$BE66,1,0),0),0)</f>
        <v>0</v>
      </c>
      <c r="DP61" s="377">
        <f>IF(DP$19-'様式３（療養者名簿）（⑤の場合）'!$BD66+1&lt;=15,IF(DP$19&gt;='様式３（療養者名簿）（⑤の場合）'!$BD66,IF(DP$19&lt;='様式３（療養者名簿）（⑤の場合）'!$BE66,1,0),0),0)</f>
        <v>0</v>
      </c>
      <c r="DQ61" s="377">
        <f>IF(DQ$19-'様式３（療養者名簿）（⑤の場合）'!$BD66+1&lt;=15,IF(DQ$19&gt;='様式３（療養者名簿）（⑤の場合）'!$BD66,IF(DQ$19&lt;='様式３（療養者名簿）（⑤の場合）'!$BE66,1,0),0),0)</f>
        <v>0</v>
      </c>
      <c r="DR61" s="377">
        <f>IF(DR$19-'様式３（療養者名簿）（⑤の場合）'!$BD66+1&lt;=15,IF(DR$19&gt;='様式３（療養者名簿）（⑤の場合）'!$BD66,IF(DR$19&lt;='様式３（療養者名簿）（⑤の場合）'!$BE66,1,0),0),0)</f>
        <v>0</v>
      </c>
      <c r="DS61" s="377">
        <f>IF(DS$19-'様式３（療養者名簿）（⑤の場合）'!$BD66+1&lt;=15,IF(DS$19&gt;='様式３（療養者名簿）（⑤の場合）'!$BD66,IF(DS$19&lt;='様式３（療養者名簿）（⑤の場合）'!$BE66,1,0),0),0)</f>
        <v>0</v>
      </c>
      <c r="DT61" s="377">
        <f>IF(DT$19-'様式３（療養者名簿）（⑤の場合）'!$BD66+1&lt;=15,IF(DT$19&gt;='様式３（療養者名簿）（⑤の場合）'!$BD66,IF(DT$19&lt;='様式３（療養者名簿）（⑤の場合）'!$BE66,1,0),0),0)</f>
        <v>0</v>
      </c>
      <c r="DU61" s="377">
        <f>IF(DU$19-'様式３（療養者名簿）（⑤の場合）'!$BD66+1&lt;=15,IF(DU$19&gt;='様式３（療養者名簿）（⑤の場合）'!$BD66,IF(DU$19&lt;='様式３（療養者名簿）（⑤の場合）'!$BE66,1,0),0),0)</f>
        <v>0</v>
      </c>
      <c r="DV61" s="377">
        <f>IF(DV$19-'様式３（療養者名簿）（⑤の場合）'!$BD66+1&lt;=15,IF(DV$19&gt;='様式３（療養者名簿）（⑤の場合）'!$BD66,IF(DV$19&lt;='様式３（療養者名簿）（⑤の場合）'!$BE66,1,0),0),0)</f>
        <v>0</v>
      </c>
      <c r="DW61" s="377">
        <f>IF(DW$19-'様式３（療養者名簿）（⑤の場合）'!$BD66+1&lt;=15,IF(DW$19&gt;='様式３（療養者名簿）（⑤の場合）'!$BD66,IF(DW$19&lt;='様式３（療養者名簿）（⑤の場合）'!$BE66,1,0),0),0)</f>
        <v>0</v>
      </c>
      <c r="DX61" s="377">
        <f>IF(DX$19-'様式３（療養者名簿）（⑤の場合）'!$BD66+1&lt;=15,IF(DX$19&gt;='様式３（療養者名簿）（⑤の場合）'!$BD66,IF(DX$19&lt;='様式３（療養者名簿）（⑤の場合）'!$BE66,1,0),0),0)</f>
        <v>0</v>
      </c>
      <c r="DY61" s="377">
        <f>IF(DY$19-'様式３（療養者名簿）（⑤の場合）'!$BD66+1&lt;=15,IF(DY$19&gt;='様式３（療養者名簿）（⑤の場合）'!$BD66,IF(DY$19&lt;='様式３（療養者名簿）（⑤の場合）'!$BE66,1,0),0),0)</f>
        <v>0</v>
      </c>
      <c r="DZ61" s="377">
        <f>IF(DZ$19-'様式３（療養者名簿）（⑤の場合）'!$BD66+1&lt;=15,IF(DZ$19&gt;='様式３（療養者名簿）（⑤の場合）'!$BD66,IF(DZ$19&lt;='様式３（療養者名簿）（⑤の場合）'!$BE66,1,0),0),0)</f>
        <v>0</v>
      </c>
      <c r="EA61" s="377">
        <f>IF(EA$19-'様式３（療養者名簿）（⑤の場合）'!$BD66+1&lt;=15,IF(EA$19&gt;='様式３（療養者名簿）（⑤の場合）'!$BD66,IF(EA$19&lt;='様式３（療養者名簿）（⑤の場合）'!$BE66,1,0),0),0)</f>
        <v>0</v>
      </c>
      <c r="EB61" s="377">
        <f>IF(EB$19-'様式３（療養者名簿）（⑤の場合）'!$BD66+1&lt;=15,IF(EB$19&gt;='様式３（療養者名簿）（⑤の場合）'!$BD66,IF(EB$19&lt;='様式３（療養者名簿）（⑤の場合）'!$BE66,1,0),0),0)</f>
        <v>0</v>
      </c>
      <c r="EC61" s="377">
        <f>IF(EC$19-'様式３（療養者名簿）（⑤の場合）'!$BD66+1&lt;=15,IF(EC$19&gt;='様式３（療養者名簿）（⑤の場合）'!$BD66,IF(EC$19&lt;='様式３（療養者名簿）（⑤の場合）'!$BE66,1,0),0),0)</f>
        <v>0</v>
      </c>
      <c r="ED61" s="377">
        <f>IF(ED$19-'様式３（療養者名簿）（⑤の場合）'!$BD66+1&lt;=15,IF(ED$19&gt;='様式３（療養者名簿）（⑤の場合）'!$BD66,IF(ED$19&lt;='様式３（療養者名簿）（⑤の場合）'!$BE66,1,0),0),0)</f>
        <v>0</v>
      </c>
      <c r="EE61" s="377">
        <f>IF(EE$19-'様式３（療養者名簿）（⑤の場合）'!$BD66+1&lt;=15,IF(EE$19&gt;='様式３（療養者名簿）（⑤の場合）'!$BD66,IF(EE$19&lt;='様式３（療養者名簿）（⑤の場合）'!$BE66,1,0),0),0)</f>
        <v>0</v>
      </c>
      <c r="EF61" s="377">
        <f>IF(EF$19-'様式３（療養者名簿）（⑤の場合）'!$BD66+1&lt;=15,IF(EF$19&gt;='様式３（療養者名簿）（⑤の場合）'!$BD66,IF(EF$19&lt;='様式３（療養者名簿）（⑤の場合）'!$BE66,1,0),0),0)</f>
        <v>0</v>
      </c>
      <c r="EG61" s="377">
        <f>IF(EG$19-'様式３（療養者名簿）（⑤の場合）'!$BD66+1&lt;=15,IF(EG$19&gt;='様式３（療養者名簿）（⑤の場合）'!$BD66,IF(EG$19&lt;='様式３（療養者名簿）（⑤の場合）'!$BE66,1,0),0),0)</f>
        <v>0</v>
      </c>
      <c r="EH61" s="377">
        <f>IF(EH$19-'様式３（療養者名簿）（⑤の場合）'!$BD66+1&lt;=15,IF(EH$19&gt;='様式３（療養者名簿）（⑤の場合）'!$BD66,IF(EH$19&lt;='様式３（療養者名簿）（⑤の場合）'!$BE66,1,0),0),0)</f>
        <v>0</v>
      </c>
      <c r="EI61" s="377">
        <f>IF(EI$19-'様式３（療養者名簿）（⑤の場合）'!$BD66+1&lt;=15,IF(EI$19&gt;='様式３（療養者名簿）（⑤の場合）'!$BD66,IF(EI$19&lt;='様式３（療養者名簿）（⑤の場合）'!$BE66,1,0),0),0)</f>
        <v>0</v>
      </c>
      <c r="EJ61" s="377">
        <f>IF(EJ$19-'様式３（療養者名簿）（⑤の場合）'!$BD66+1&lt;=15,IF(EJ$19&gt;='様式３（療養者名簿）（⑤の場合）'!$BD66,IF(EJ$19&lt;='様式３（療養者名簿）（⑤の場合）'!$BE66,1,0),0),0)</f>
        <v>0</v>
      </c>
      <c r="EK61" s="377">
        <f>IF(EK$19-'様式３（療養者名簿）（⑤の場合）'!$BD66+1&lt;=15,IF(EK$19&gt;='様式３（療養者名簿）（⑤の場合）'!$BD66,IF(EK$19&lt;='様式３（療養者名簿）（⑤の場合）'!$BE66,1,0),0),0)</f>
        <v>0</v>
      </c>
      <c r="EL61" s="377">
        <f>IF(EL$19-'様式３（療養者名簿）（⑤の場合）'!$BD66+1&lt;=15,IF(EL$19&gt;='様式３（療養者名簿）（⑤の場合）'!$BD66,IF(EL$19&lt;='様式３（療養者名簿）（⑤の場合）'!$BE66,1,0),0),0)</f>
        <v>0</v>
      </c>
      <c r="EM61" s="377">
        <f>IF(EM$19-'様式３（療養者名簿）（⑤の場合）'!$BD66+1&lt;=15,IF(EM$19&gt;='様式３（療養者名簿）（⑤の場合）'!$BD66,IF(EM$19&lt;='様式３（療養者名簿）（⑤の場合）'!$BE66,1,0),0),0)</f>
        <v>0</v>
      </c>
      <c r="EN61" s="377">
        <f>IF(EN$19-'様式３（療養者名簿）（⑤の場合）'!$BD66+1&lt;=15,IF(EN$19&gt;='様式３（療養者名簿）（⑤の場合）'!$BD66,IF(EN$19&lt;='様式３（療養者名簿）（⑤の場合）'!$BE66,1,0),0),0)</f>
        <v>0</v>
      </c>
      <c r="EO61" s="377">
        <f>IF(EO$19-'様式３（療養者名簿）（⑤の場合）'!$BD66+1&lt;=15,IF(EO$19&gt;='様式３（療養者名簿）（⑤の場合）'!$BD66,IF(EO$19&lt;='様式３（療養者名簿）（⑤の場合）'!$BE66,1,0),0),0)</f>
        <v>0</v>
      </c>
      <c r="EP61" s="377">
        <f>IF(EP$19-'様式３（療養者名簿）（⑤の場合）'!$BD66+1&lt;=15,IF(EP$19&gt;='様式３（療養者名簿）（⑤の場合）'!$BD66,IF(EP$19&lt;='様式３（療養者名簿）（⑤の場合）'!$BE66,1,0),0),0)</f>
        <v>0</v>
      </c>
      <c r="EQ61" s="377">
        <f>IF(EQ$19-'様式３（療養者名簿）（⑤の場合）'!$BD66+1&lt;=15,IF(EQ$19&gt;='様式３（療養者名簿）（⑤の場合）'!$BD66,IF(EQ$19&lt;='様式３（療養者名簿）（⑤の場合）'!$BE66,1,0),0),0)</f>
        <v>0</v>
      </c>
      <c r="ER61" s="377">
        <f>IF(ER$19-'様式３（療養者名簿）（⑤の場合）'!$BD66+1&lt;=15,IF(ER$19&gt;='様式３（療養者名簿）（⑤の場合）'!$BD66,IF(ER$19&lt;='様式３（療養者名簿）（⑤の場合）'!$BE66,1,0),0),0)</f>
        <v>0</v>
      </c>
      <c r="ES61" s="377">
        <f>IF(ES$19-'様式３（療養者名簿）（⑤の場合）'!$BD66+1&lt;=15,IF(ES$19&gt;='様式３（療養者名簿）（⑤の場合）'!$BD66,IF(ES$19&lt;='様式３（療養者名簿）（⑤の場合）'!$BE66,1,0),0),0)</f>
        <v>0</v>
      </c>
      <c r="ET61" s="377">
        <f>IF(ET$19-'様式３（療養者名簿）（⑤の場合）'!$BD66+1&lt;=15,IF(ET$19&gt;='様式３（療養者名簿）（⑤の場合）'!$BD66,IF(ET$19&lt;='様式３（療養者名簿）（⑤の場合）'!$BE66,1,0),0),0)</f>
        <v>0</v>
      </c>
      <c r="EU61" s="377">
        <f>IF(EU$19-'様式３（療養者名簿）（⑤の場合）'!$BD66+1&lt;=15,IF(EU$19&gt;='様式３（療養者名簿）（⑤の場合）'!$BD66,IF(EU$19&lt;='様式３（療養者名簿）（⑤の場合）'!$BE66,1,0),0),0)</f>
        <v>0</v>
      </c>
      <c r="EV61" s="377">
        <f>IF(EV$19-'様式３（療養者名簿）（⑤の場合）'!$BD66+1&lt;=15,IF(EV$19&gt;='様式３（療養者名簿）（⑤の場合）'!$BD66,IF(EV$19&lt;='様式３（療養者名簿）（⑤の場合）'!$BE66,1,0),0),0)</f>
        <v>0</v>
      </c>
      <c r="EW61" s="377">
        <f>IF(EW$19-'様式３（療養者名簿）（⑤の場合）'!$BD66+1&lt;=15,IF(EW$19&gt;='様式３（療養者名簿）（⑤の場合）'!$BD66,IF(EW$19&lt;='様式３（療養者名簿）（⑤の場合）'!$BE66,1,0),0),0)</f>
        <v>0</v>
      </c>
      <c r="EX61" s="377">
        <f>IF(EX$19-'様式３（療養者名簿）（⑤の場合）'!$BD66+1&lt;=15,IF(EX$19&gt;='様式３（療養者名簿）（⑤の場合）'!$BD66,IF(EX$19&lt;='様式３（療養者名簿）（⑤の場合）'!$BE66,1,0),0),0)</f>
        <v>0</v>
      </c>
      <c r="EY61" s="377">
        <f>IF(EY$19-'様式３（療養者名簿）（⑤の場合）'!$BD66+1&lt;=15,IF(EY$19&gt;='様式３（療養者名簿）（⑤の場合）'!$BD66,IF(EY$19&lt;='様式３（療養者名簿）（⑤の場合）'!$BE66,1,0),0),0)</f>
        <v>0</v>
      </c>
      <c r="EZ61" s="377">
        <f>IF(EZ$19-'様式３（療養者名簿）（⑤の場合）'!$BD66+1&lt;=15,IF(EZ$19&gt;='様式３（療養者名簿）（⑤の場合）'!$BD66,IF(EZ$19&lt;='様式３（療養者名簿）（⑤の場合）'!$BE66,1,0),0),0)</f>
        <v>0</v>
      </c>
      <c r="FA61" s="377">
        <f>IF(FA$19-'様式３（療養者名簿）（⑤の場合）'!$BD66+1&lt;=15,IF(FA$19&gt;='様式３（療養者名簿）（⑤の場合）'!$BD66,IF(FA$19&lt;='様式３（療養者名簿）（⑤の場合）'!$BE66,1,0),0),0)</f>
        <v>0</v>
      </c>
      <c r="FB61" s="377">
        <f>IF(FB$19-'様式３（療養者名簿）（⑤の場合）'!$BD66+1&lt;=15,IF(FB$19&gt;='様式３（療養者名簿）（⑤の場合）'!$BD66,IF(FB$19&lt;='様式３（療養者名簿）（⑤の場合）'!$BE66,1,0),0),0)</f>
        <v>0</v>
      </c>
      <c r="FC61" s="377">
        <f>IF(FC$19-'様式３（療養者名簿）（⑤の場合）'!$BD66+1&lt;=15,IF(FC$19&gt;='様式３（療養者名簿）（⑤の場合）'!$BD66,IF(FC$19&lt;='様式３（療養者名簿）（⑤の場合）'!$BE66,1,0),0),0)</f>
        <v>0</v>
      </c>
      <c r="FD61" s="377">
        <f>IF(FD$19-'様式３（療養者名簿）（⑤の場合）'!$BD66+1&lt;=15,IF(FD$19&gt;='様式３（療養者名簿）（⑤の場合）'!$BD66,IF(FD$19&lt;='様式３（療養者名簿）（⑤の場合）'!$BE66,1,0),0),0)</f>
        <v>0</v>
      </c>
      <c r="FE61" s="377">
        <f>IF(FE$19-'様式３（療養者名簿）（⑤の場合）'!$BD66+1&lt;=15,IF(FE$19&gt;='様式３（療養者名簿）（⑤の場合）'!$BD66,IF(FE$19&lt;='様式３（療養者名簿）（⑤の場合）'!$BE66,1,0),0),0)</f>
        <v>0</v>
      </c>
      <c r="FF61" s="377">
        <f>IF(FF$19-'様式３（療養者名簿）（⑤の場合）'!$BD66+1&lt;=15,IF(FF$19&gt;='様式３（療養者名簿）（⑤の場合）'!$BD66,IF(FF$19&lt;='様式３（療養者名簿）（⑤の場合）'!$BE66,1,0),0),0)</f>
        <v>0</v>
      </c>
      <c r="FG61" s="377">
        <f>IF(FG$19-'様式３（療養者名簿）（⑤の場合）'!$BD66+1&lt;=15,IF(FG$19&gt;='様式３（療養者名簿）（⑤の場合）'!$BD66,IF(FG$19&lt;='様式３（療養者名簿）（⑤の場合）'!$BE66,1,0),0),0)</f>
        <v>0</v>
      </c>
      <c r="FH61" s="377">
        <f>IF(FH$19-'様式３（療養者名簿）（⑤の場合）'!$BD66+1&lt;=15,IF(FH$19&gt;='様式３（療養者名簿）（⑤の場合）'!$BD66,IF(FH$19&lt;='様式３（療養者名簿）（⑤の場合）'!$BE66,1,0),0),0)</f>
        <v>0</v>
      </c>
      <c r="FI61" s="377">
        <f>IF(FI$19-'様式３（療養者名簿）（⑤の場合）'!$BD66+1&lt;=15,IF(FI$19&gt;='様式３（療養者名簿）（⑤の場合）'!$BD66,IF(FI$19&lt;='様式３（療養者名簿）（⑤の場合）'!$BE66,1,0),0),0)</f>
        <v>0</v>
      </c>
      <c r="FJ61" s="377">
        <f>IF(FJ$19-'様式３（療養者名簿）（⑤の場合）'!$BD66+1&lt;=15,IF(FJ$19&gt;='様式３（療養者名簿）（⑤の場合）'!$BD66,IF(FJ$19&lt;='様式３（療養者名簿）（⑤の場合）'!$BE66,1,0),0),0)</f>
        <v>0</v>
      </c>
      <c r="FK61" s="377">
        <f>IF(FK$19-'様式３（療養者名簿）（⑤の場合）'!$BD66+1&lt;=15,IF(FK$19&gt;='様式３（療養者名簿）（⑤の場合）'!$BD66,IF(FK$19&lt;='様式３（療養者名簿）（⑤の場合）'!$BE66,1,0),0),0)</f>
        <v>0</v>
      </c>
      <c r="FL61" s="377">
        <f>IF(FL$19-'様式３（療養者名簿）（⑤の場合）'!$BD66+1&lt;=15,IF(FL$19&gt;='様式３（療養者名簿）（⑤の場合）'!$BD66,IF(FL$19&lt;='様式３（療養者名簿）（⑤の場合）'!$BE66,1,0),0),0)</f>
        <v>0</v>
      </c>
      <c r="FM61" s="377">
        <f>IF(FM$19-'様式３（療養者名簿）（⑤の場合）'!$BD66+1&lt;=15,IF(FM$19&gt;='様式３（療養者名簿）（⑤の場合）'!$BD66,IF(FM$19&lt;='様式３（療養者名簿）（⑤の場合）'!$BE66,1,0),0),0)</f>
        <v>0</v>
      </c>
      <c r="FN61" s="377">
        <f>IF(FN$19-'様式３（療養者名簿）（⑤の場合）'!$BD66+1&lt;=15,IF(FN$19&gt;='様式３（療養者名簿）（⑤の場合）'!$BD66,IF(FN$19&lt;='様式３（療養者名簿）（⑤の場合）'!$BE66,1,0),0),0)</f>
        <v>0</v>
      </c>
      <c r="FO61" s="377">
        <f>IF(FO$19-'様式３（療養者名簿）（⑤の場合）'!$BD66+1&lt;=15,IF(FO$19&gt;='様式３（療養者名簿）（⑤の場合）'!$BD66,IF(FO$19&lt;='様式３（療養者名簿）（⑤の場合）'!$BE66,1,0),0),0)</f>
        <v>0</v>
      </c>
      <c r="FP61" s="377">
        <f>IF(FP$19-'様式３（療養者名簿）（⑤の場合）'!$BD66+1&lt;=15,IF(FP$19&gt;='様式３（療養者名簿）（⑤の場合）'!$BD66,IF(FP$19&lt;='様式３（療養者名簿）（⑤の場合）'!$BE66,1,0),0),0)</f>
        <v>0</v>
      </c>
      <c r="FQ61" s="377">
        <f>IF(FQ$19-'様式３（療養者名簿）（⑤の場合）'!$BD66+1&lt;=15,IF(FQ$19&gt;='様式３（療養者名簿）（⑤の場合）'!$BD66,IF(FQ$19&lt;='様式３（療養者名簿）（⑤の場合）'!$BE66,1,0),0),0)</f>
        <v>0</v>
      </c>
      <c r="FR61" s="377">
        <f>IF(FR$19-'様式３（療養者名簿）（⑤の場合）'!$BD66+1&lt;=15,IF(FR$19&gt;='様式３（療養者名簿）（⑤の場合）'!$BD66,IF(FR$19&lt;='様式３（療養者名簿）（⑤の場合）'!$BE66,1,0),0),0)</f>
        <v>0</v>
      </c>
      <c r="FS61" s="377">
        <f>IF(FS$19-'様式３（療養者名簿）（⑤の場合）'!$BD66+1&lt;=15,IF(FS$19&gt;='様式３（療養者名簿）（⑤の場合）'!$BD66,IF(FS$19&lt;='様式３（療養者名簿）（⑤の場合）'!$BE66,1,0),0),0)</f>
        <v>0</v>
      </c>
      <c r="FT61" s="377">
        <f>IF(FT$19-'様式３（療養者名簿）（⑤の場合）'!$BD66+1&lt;=15,IF(FT$19&gt;='様式３（療養者名簿）（⑤の場合）'!$BD66,IF(FT$19&lt;='様式３（療養者名簿）（⑤の場合）'!$BE66,1,0),0),0)</f>
        <v>0</v>
      </c>
      <c r="FU61" s="377">
        <f>IF(FU$19-'様式３（療養者名簿）（⑤の場合）'!$BD66+1&lt;=15,IF(FU$19&gt;='様式３（療養者名簿）（⑤の場合）'!$BD66,IF(FU$19&lt;='様式３（療養者名簿）（⑤の場合）'!$BE66,1,0),0),0)</f>
        <v>0</v>
      </c>
      <c r="FV61" s="377">
        <f>IF(FV$19-'様式３（療養者名簿）（⑤の場合）'!$BD66+1&lt;=15,IF(FV$19&gt;='様式３（療養者名簿）（⑤の場合）'!$BD66,IF(FV$19&lt;='様式３（療養者名簿）（⑤の場合）'!$BE66,1,0),0),0)</f>
        <v>0</v>
      </c>
      <c r="FW61" s="377">
        <f>IF(FW$19-'様式３（療養者名簿）（⑤の場合）'!$BD66+1&lt;=15,IF(FW$19&gt;='様式３（療養者名簿）（⑤の場合）'!$BD66,IF(FW$19&lt;='様式３（療養者名簿）（⑤の場合）'!$BE66,1,0),0),0)</f>
        <v>0</v>
      </c>
      <c r="FX61" s="377">
        <f>IF(FX$19-'様式３（療養者名簿）（⑤の場合）'!$BD66+1&lt;=15,IF(FX$19&gt;='様式３（療養者名簿）（⑤の場合）'!$BD66,IF(FX$19&lt;='様式３（療養者名簿）（⑤の場合）'!$BE66,1,0),0),0)</f>
        <v>0</v>
      </c>
      <c r="FY61" s="377">
        <f>IF(FY$19-'様式３（療養者名簿）（⑤の場合）'!$BD66+1&lt;=15,IF(FY$19&gt;='様式３（療養者名簿）（⑤の場合）'!$BD66,IF(FY$19&lt;='様式３（療養者名簿）（⑤の場合）'!$BE66,1,0),0),0)</f>
        <v>0</v>
      </c>
      <c r="FZ61" s="377">
        <f>IF(FZ$19-'様式３（療養者名簿）（⑤の場合）'!$BD66+1&lt;=15,IF(FZ$19&gt;='様式３（療養者名簿）（⑤の場合）'!$BD66,IF(FZ$19&lt;='様式３（療養者名簿）（⑤の場合）'!$BE66,1,0),0),0)</f>
        <v>0</v>
      </c>
      <c r="GA61" s="377">
        <f>IF(GA$19-'様式３（療養者名簿）（⑤の場合）'!$BD66+1&lt;=15,IF(GA$19&gt;='様式３（療養者名簿）（⑤の場合）'!$BD66,IF(GA$19&lt;='様式３（療養者名簿）（⑤の場合）'!$BE66,1,0),0),0)</f>
        <v>0</v>
      </c>
      <c r="GB61" s="377">
        <f>IF(GB$19-'様式３（療養者名簿）（⑤の場合）'!$BD66+1&lt;=15,IF(GB$19&gt;='様式３（療養者名簿）（⑤の場合）'!$BD66,IF(GB$19&lt;='様式３（療養者名簿）（⑤の場合）'!$BE66,1,0),0),0)</f>
        <v>0</v>
      </c>
      <c r="GC61" s="377">
        <f>IF(GC$19-'様式３（療養者名簿）（⑤の場合）'!$BD66+1&lt;=15,IF(GC$19&gt;='様式３（療養者名簿）（⑤の場合）'!$BD66,IF(GC$19&lt;='様式３（療養者名簿）（⑤の場合）'!$BE66,1,0),0),0)</f>
        <v>0</v>
      </c>
      <c r="GD61" s="377">
        <f>IF(GD$19-'様式３（療養者名簿）（⑤の場合）'!$BD66+1&lt;=15,IF(GD$19&gt;='様式３（療養者名簿）（⑤の場合）'!$BD66,IF(GD$19&lt;='様式３（療養者名簿）（⑤の場合）'!$BE66,1,0),0),0)</f>
        <v>0</v>
      </c>
      <c r="GE61" s="377">
        <f>IF(GE$19-'様式３（療養者名簿）（⑤の場合）'!$BD66+1&lt;=15,IF(GE$19&gt;='様式３（療養者名簿）（⑤の場合）'!$BD66,IF(GE$19&lt;='様式３（療養者名簿）（⑤の場合）'!$BE66,1,0),0),0)</f>
        <v>0</v>
      </c>
      <c r="GF61" s="377">
        <f>IF(GF$19-'様式３（療養者名簿）（⑤の場合）'!$BD66+1&lt;=15,IF(GF$19&gt;='様式３（療養者名簿）（⑤の場合）'!$BD66,IF(GF$19&lt;='様式３（療養者名簿）（⑤の場合）'!$BE66,1,0),0),0)</f>
        <v>0</v>
      </c>
      <c r="GG61" s="377">
        <f>IF(GG$19-'様式３（療養者名簿）（⑤の場合）'!$BD66+1&lt;=15,IF(GG$19&gt;='様式３（療養者名簿）（⑤の場合）'!$BD66,IF(GG$19&lt;='様式３（療養者名簿）（⑤の場合）'!$BE66,1,0),0),0)</f>
        <v>0</v>
      </c>
      <c r="GH61" s="377">
        <f>IF(GH$19-'様式３（療養者名簿）（⑤の場合）'!$BD66+1&lt;=15,IF(GH$19&gt;='様式３（療養者名簿）（⑤の場合）'!$BD66,IF(GH$19&lt;='様式３（療養者名簿）（⑤の場合）'!$BE66,1,0),0),0)</f>
        <v>0</v>
      </c>
      <c r="GI61" s="377">
        <f>IF(GI$19-'様式３（療養者名簿）（⑤の場合）'!$BD66+1&lt;=15,IF(GI$19&gt;='様式３（療養者名簿）（⑤の場合）'!$BD66,IF(GI$19&lt;='様式３（療養者名簿）（⑤の場合）'!$BE66,1,0),0),0)</f>
        <v>0</v>
      </c>
      <c r="GJ61" s="377">
        <f>IF(GJ$19-'様式３（療養者名簿）（⑤の場合）'!$BD66+1&lt;=15,IF(GJ$19&gt;='様式３（療養者名簿）（⑤の場合）'!$BD66,IF(GJ$19&lt;='様式３（療養者名簿）（⑤の場合）'!$BE66,1,0),0),0)</f>
        <v>0</v>
      </c>
      <c r="GK61" s="377">
        <f>IF(GK$19-'様式３（療養者名簿）（⑤の場合）'!$BD66+1&lt;=15,IF(GK$19&gt;='様式３（療養者名簿）（⑤の場合）'!$BD66,IF(GK$19&lt;='様式３（療養者名簿）（⑤の場合）'!$BE66,1,0),0),0)</f>
        <v>0</v>
      </c>
      <c r="GL61" s="377">
        <f>IF(GL$19-'様式３（療養者名簿）（⑤の場合）'!$BD66+1&lt;=15,IF(GL$19&gt;='様式３（療養者名簿）（⑤の場合）'!$BD66,IF(GL$19&lt;='様式３（療養者名簿）（⑤の場合）'!$BE66,1,0),0),0)</f>
        <v>0</v>
      </c>
      <c r="GM61" s="377">
        <f>IF(GM$19-'様式３（療養者名簿）（⑤の場合）'!$BD66+1&lt;=15,IF(GM$19&gt;='様式３（療養者名簿）（⑤の場合）'!$BD66,IF(GM$19&lt;='様式３（療養者名簿）（⑤の場合）'!$BE66,1,0),0),0)</f>
        <v>0</v>
      </c>
      <c r="GN61" s="377">
        <f>IF(GN$19-'様式３（療養者名簿）（⑤の場合）'!$BD66+1&lt;=15,IF(GN$19&gt;='様式３（療養者名簿）（⑤の場合）'!$BD66,IF(GN$19&lt;='様式３（療養者名簿）（⑤の場合）'!$BE66,1,0),0),0)</f>
        <v>0</v>
      </c>
      <c r="GO61" s="377">
        <f>IF(GO$19-'様式３（療養者名簿）（⑤の場合）'!$BD66+1&lt;=15,IF(GO$19&gt;='様式３（療養者名簿）（⑤の場合）'!$BD66,IF(GO$19&lt;='様式３（療養者名簿）（⑤の場合）'!$BE66,1,0),0),0)</f>
        <v>0</v>
      </c>
      <c r="GP61" s="377">
        <f>IF(GP$19-'様式３（療養者名簿）（⑤の場合）'!$BD66+1&lt;=15,IF(GP$19&gt;='様式３（療養者名簿）（⑤の場合）'!$BD66,IF(GP$19&lt;='様式３（療養者名簿）（⑤の場合）'!$BE66,1,0),0),0)</f>
        <v>0</v>
      </c>
      <c r="GQ61" s="377">
        <f>IF(GQ$19-'様式３（療養者名簿）（⑤の場合）'!$BD66+1&lt;=15,IF(GQ$19&gt;='様式３（療養者名簿）（⑤の場合）'!$BD66,IF(GQ$19&lt;='様式３（療養者名簿）（⑤の場合）'!$BE66,1,0),0),0)</f>
        <v>0</v>
      </c>
      <c r="GR61" s="377">
        <f>IF(GR$19-'様式３（療養者名簿）（⑤の場合）'!$BD66+1&lt;=15,IF(GR$19&gt;='様式３（療養者名簿）（⑤の場合）'!$BD66,IF(GR$19&lt;='様式３（療養者名簿）（⑤の場合）'!$BE66,1,0),0),0)</f>
        <v>0</v>
      </c>
      <c r="GS61" s="377">
        <f>IF(GS$19-'様式３（療養者名簿）（⑤の場合）'!$BD66+1&lt;=15,IF(GS$19&gt;='様式３（療養者名簿）（⑤の場合）'!$BD66,IF(GS$19&lt;='様式３（療養者名簿）（⑤の場合）'!$BE66,1,0),0),0)</f>
        <v>0</v>
      </c>
      <c r="GT61" s="377">
        <f>IF(GT$19-'様式３（療養者名簿）（⑤の場合）'!$BD66+1&lt;=15,IF(GT$19&gt;='様式３（療養者名簿）（⑤の場合）'!$BD66,IF(GT$19&lt;='様式３（療養者名簿）（⑤の場合）'!$BE66,1,0),0),0)</f>
        <v>0</v>
      </c>
      <c r="GU61" s="377">
        <f>IF(GU$19-'様式３（療養者名簿）（⑤の場合）'!$BD66+1&lt;=15,IF(GU$19&gt;='様式３（療養者名簿）（⑤の場合）'!$BD66,IF(GU$19&lt;='様式３（療養者名簿）（⑤の場合）'!$BE66,1,0),0),0)</f>
        <v>0</v>
      </c>
      <c r="GV61" s="377">
        <f>IF(GV$19-'様式３（療養者名簿）（⑤の場合）'!$BD66+1&lt;=15,IF(GV$19&gt;='様式３（療養者名簿）（⑤の場合）'!$BD66,IF(GV$19&lt;='様式３（療養者名簿）（⑤の場合）'!$BE66,1,0),0),0)</f>
        <v>0</v>
      </c>
      <c r="GW61" s="377">
        <f>IF(GW$19-'様式３（療養者名簿）（⑤の場合）'!$BD66+1&lt;=15,IF(GW$19&gt;='様式３（療養者名簿）（⑤の場合）'!$BD66,IF(GW$19&lt;='様式３（療養者名簿）（⑤の場合）'!$BE66,1,0),0),0)</f>
        <v>0</v>
      </c>
      <c r="GX61" s="377">
        <f>IF(GX$19-'様式３（療養者名簿）（⑤の場合）'!$BD66+1&lt;=15,IF(GX$19&gt;='様式３（療養者名簿）（⑤の場合）'!$BD66,IF(GX$19&lt;='様式３（療養者名簿）（⑤の場合）'!$BE66,1,0),0),0)</f>
        <v>0</v>
      </c>
      <c r="GY61" s="377">
        <f>IF(GY$19-'様式３（療養者名簿）（⑤の場合）'!$BD66+1&lt;=15,IF(GY$19&gt;='様式３（療養者名簿）（⑤の場合）'!$BD66,IF(GY$19&lt;='様式３（療養者名簿）（⑤の場合）'!$BE66,1,0),0),0)</f>
        <v>0</v>
      </c>
      <c r="GZ61" s="377">
        <f>IF(GZ$19-'様式３（療養者名簿）（⑤の場合）'!$BD66+1&lt;=15,IF(GZ$19&gt;='様式３（療養者名簿）（⑤の場合）'!$BD66,IF(GZ$19&lt;='様式３（療養者名簿）（⑤の場合）'!$BE66,1,0),0),0)</f>
        <v>0</v>
      </c>
      <c r="HA61" s="377">
        <f>IF(HA$19-'様式３（療養者名簿）（⑤の場合）'!$BD66+1&lt;=15,IF(HA$19&gt;='様式３（療養者名簿）（⑤の場合）'!$BD66,IF(HA$19&lt;='様式３（療養者名簿）（⑤の場合）'!$BE66,1,0),0),0)</f>
        <v>0</v>
      </c>
      <c r="HB61" s="377">
        <f>IF(HB$19-'様式３（療養者名簿）（⑤の場合）'!$BD66+1&lt;=15,IF(HB$19&gt;='様式３（療養者名簿）（⑤の場合）'!$BD66,IF(HB$19&lt;='様式３（療養者名簿）（⑤の場合）'!$BE66,1,0),0),0)</f>
        <v>0</v>
      </c>
      <c r="HC61" s="377">
        <f>IF(HC$19-'様式３（療養者名簿）（⑤の場合）'!$BD66+1&lt;=15,IF(HC$19&gt;='様式３（療養者名簿）（⑤の場合）'!$BD66,IF(HC$19&lt;='様式３（療養者名簿）（⑤の場合）'!$BE66,1,0),0),0)</f>
        <v>0</v>
      </c>
      <c r="HD61" s="377">
        <f>IF(HD$19-'様式３（療養者名簿）（⑤の場合）'!$BD66+1&lt;=15,IF(HD$19&gt;='様式３（療養者名簿）（⑤の場合）'!$BD66,IF(HD$19&lt;='様式３（療養者名簿）（⑤の場合）'!$BE66,1,0),0),0)</f>
        <v>0</v>
      </c>
      <c r="HE61" s="377">
        <f>IF(HE$19-'様式３（療養者名簿）（⑤の場合）'!$BD66+1&lt;=15,IF(HE$19&gt;='様式３（療養者名簿）（⑤の場合）'!$BD66,IF(HE$19&lt;='様式３（療養者名簿）（⑤の場合）'!$BE66,1,0),0),0)</f>
        <v>0</v>
      </c>
      <c r="HF61" s="377">
        <f>IF(HF$19-'様式３（療養者名簿）（⑤の場合）'!$BD66+1&lt;=15,IF(HF$19&gt;='様式３（療養者名簿）（⑤の場合）'!$BD66,IF(HF$19&lt;='様式３（療養者名簿）（⑤の場合）'!$BE66,1,0),0),0)</f>
        <v>0</v>
      </c>
      <c r="HG61" s="377">
        <f>IF(HG$19-'様式３（療養者名簿）（⑤の場合）'!$BD66+1&lt;=15,IF(HG$19&gt;='様式３（療養者名簿）（⑤の場合）'!$BD66,IF(HG$19&lt;='様式３（療養者名簿）（⑤の場合）'!$BE66,1,0),0),0)</f>
        <v>0</v>
      </c>
      <c r="HH61" s="377">
        <f>IF(HH$19-'様式３（療養者名簿）（⑤の場合）'!$BD66+1&lt;=15,IF(HH$19&gt;='様式３（療養者名簿）（⑤の場合）'!$BD66,IF(HH$19&lt;='様式３（療養者名簿）（⑤の場合）'!$BE66,1,0),0),0)</f>
        <v>0</v>
      </c>
      <c r="HI61" s="377">
        <f>IF(HI$19-'様式３（療養者名簿）（⑤の場合）'!$BD66+1&lt;=15,IF(HI$19&gt;='様式３（療養者名簿）（⑤の場合）'!$BD66,IF(HI$19&lt;='様式３（療養者名簿）（⑤の場合）'!$BE66,1,0),0),0)</f>
        <v>0</v>
      </c>
      <c r="HJ61" s="377">
        <f>IF(HJ$19-'様式３（療養者名簿）（⑤の場合）'!$BD66+1&lt;=15,IF(HJ$19&gt;='様式３（療養者名簿）（⑤の場合）'!$BD66,IF(HJ$19&lt;='様式３（療養者名簿）（⑤の場合）'!$BE66,1,0),0),0)</f>
        <v>0</v>
      </c>
      <c r="HK61" s="377">
        <f>IF(HK$19-'様式３（療養者名簿）（⑤の場合）'!$BD66+1&lt;=15,IF(HK$19&gt;='様式３（療養者名簿）（⑤の場合）'!$BD66,IF(HK$19&lt;='様式３（療養者名簿）（⑤の場合）'!$BE66,1,0),0),0)</f>
        <v>0</v>
      </c>
      <c r="HL61" s="377">
        <f>IF(HL$19-'様式３（療養者名簿）（⑤の場合）'!$BD66+1&lt;=15,IF(HL$19&gt;='様式３（療養者名簿）（⑤の場合）'!$BD66,IF(HL$19&lt;='様式３（療養者名簿）（⑤の場合）'!$BE66,1,0),0),0)</f>
        <v>0</v>
      </c>
      <c r="HM61" s="377">
        <f>IF(HM$19-'様式３（療養者名簿）（⑤の場合）'!$BD66+1&lt;=15,IF(HM$19&gt;='様式３（療養者名簿）（⑤の場合）'!$BD66,IF(HM$19&lt;='様式３（療養者名簿）（⑤の場合）'!$BE66,1,0),0),0)</f>
        <v>0</v>
      </c>
      <c r="HN61" s="377">
        <f>IF(HN$19-'様式３（療養者名簿）（⑤の場合）'!$BD66+1&lt;=15,IF(HN$19&gt;='様式３（療養者名簿）（⑤の場合）'!$BD66,IF(HN$19&lt;='様式３（療養者名簿）（⑤の場合）'!$BE66,1,0),0),0)</f>
        <v>0</v>
      </c>
      <c r="HO61" s="377">
        <f>IF(HO$19-'様式３（療養者名簿）（⑤の場合）'!$BD66+1&lt;=15,IF(HO$19&gt;='様式３（療養者名簿）（⑤の場合）'!$BD66,IF(HO$19&lt;='様式３（療養者名簿）（⑤の場合）'!$BE66,1,0),0),0)</f>
        <v>0</v>
      </c>
      <c r="HP61" s="377">
        <f>IF(HP$19-'様式３（療養者名簿）（⑤の場合）'!$BD66+1&lt;=15,IF(HP$19&gt;='様式３（療養者名簿）（⑤の場合）'!$BD66,IF(HP$19&lt;='様式３（療養者名簿）（⑤の場合）'!$BE66,1,0),0),0)</f>
        <v>0</v>
      </c>
      <c r="HQ61" s="377">
        <f>IF(HQ$19-'様式３（療養者名簿）（⑤の場合）'!$BD66+1&lt;=15,IF(HQ$19&gt;='様式３（療養者名簿）（⑤の場合）'!$BD66,IF(HQ$19&lt;='様式３（療養者名簿）（⑤の場合）'!$BE66,1,0),0),0)</f>
        <v>0</v>
      </c>
      <c r="HR61" s="377">
        <f>IF(HR$19-'様式３（療養者名簿）（⑤の場合）'!$BD66+1&lt;=15,IF(HR$19&gt;='様式３（療養者名簿）（⑤の場合）'!$BD66,IF(HR$19&lt;='様式３（療養者名簿）（⑤の場合）'!$BE66,1,0),0),0)</f>
        <v>0</v>
      </c>
      <c r="HS61" s="377">
        <f>IF(HS$19-'様式３（療養者名簿）（⑤の場合）'!$BD66+1&lt;=15,IF(HS$19&gt;='様式３（療養者名簿）（⑤の場合）'!$BD66,IF(HS$19&lt;='様式３（療養者名簿）（⑤の場合）'!$BE66,1,0),0),0)</f>
        <v>0</v>
      </c>
      <c r="HT61" s="377">
        <f>IF(HT$19-'様式３（療養者名簿）（⑤の場合）'!$BD66+1&lt;=15,IF(HT$19&gt;='様式３（療養者名簿）（⑤の場合）'!$BD66,IF(HT$19&lt;='様式３（療養者名簿）（⑤の場合）'!$BE66,1,0),0),0)</f>
        <v>0</v>
      </c>
      <c r="HU61" s="377">
        <f>IF(HU$19-'様式３（療養者名簿）（⑤の場合）'!$BD66+1&lt;=15,IF(HU$19&gt;='様式３（療養者名簿）（⑤の場合）'!$BD66,IF(HU$19&lt;='様式３（療養者名簿）（⑤の場合）'!$BE66,1,0),0),0)</f>
        <v>0</v>
      </c>
      <c r="HV61" s="377">
        <f>IF(HV$19-'様式３（療養者名簿）（⑤の場合）'!$BD66+1&lt;=15,IF(HV$19&gt;='様式３（療養者名簿）（⑤の場合）'!$BD66,IF(HV$19&lt;='様式３（療養者名簿）（⑤の場合）'!$BE66,1,0),0),0)</f>
        <v>0</v>
      </c>
      <c r="HW61" s="377">
        <f>IF(HW$19-'様式３（療養者名簿）（⑤の場合）'!$BD66+1&lt;=15,IF(HW$19&gt;='様式３（療養者名簿）（⑤の場合）'!$BD66,IF(HW$19&lt;='様式３（療養者名簿）（⑤の場合）'!$BE66,1,0),0),0)</f>
        <v>0</v>
      </c>
      <c r="HX61" s="377">
        <f>IF(HX$19-'様式３（療養者名簿）（⑤の場合）'!$BD66+1&lt;=15,IF(HX$19&gt;='様式３（療養者名簿）（⑤の場合）'!$BD66,IF(HX$19&lt;='様式３（療養者名簿）（⑤の場合）'!$BE66,1,0),0),0)</f>
        <v>0</v>
      </c>
      <c r="HY61" s="377">
        <f>IF(HY$19-'様式３（療養者名簿）（⑤の場合）'!$BD66+1&lt;=15,IF(HY$19&gt;='様式３（療養者名簿）（⑤の場合）'!$BD66,IF(HY$19&lt;='様式３（療養者名簿）（⑤の場合）'!$BE66,1,0),0),0)</f>
        <v>0</v>
      </c>
      <c r="HZ61" s="377">
        <f>IF(HZ$19-'様式３（療養者名簿）（⑤の場合）'!$BD66+1&lt;=15,IF(HZ$19&gt;='様式３（療養者名簿）（⑤の場合）'!$BD66,IF(HZ$19&lt;='様式３（療養者名簿）（⑤の場合）'!$BE66,1,0),0),0)</f>
        <v>0</v>
      </c>
      <c r="IA61" s="377">
        <f>IF(IA$19-'様式３（療養者名簿）（⑤の場合）'!$BD66+1&lt;=15,IF(IA$19&gt;='様式３（療養者名簿）（⑤の場合）'!$BD66,IF(IA$19&lt;='様式３（療養者名簿）（⑤の場合）'!$BE66,1,0),0),0)</f>
        <v>0</v>
      </c>
      <c r="IB61" s="377">
        <f>IF(IB$19-'様式３（療養者名簿）（⑤の場合）'!$BD66+1&lt;=15,IF(IB$19&gt;='様式３（療養者名簿）（⑤の場合）'!$BD66,IF(IB$19&lt;='様式３（療養者名簿）（⑤の場合）'!$BE66,1,0),0),0)</f>
        <v>0</v>
      </c>
      <c r="IC61" s="377">
        <f>IF(IC$19-'様式３（療養者名簿）（⑤の場合）'!$BD66+1&lt;=15,IF(IC$19&gt;='様式３（療養者名簿）（⑤の場合）'!$BD66,IF(IC$19&lt;='様式３（療養者名簿）（⑤の場合）'!$BE66,1,0),0),0)</f>
        <v>0</v>
      </c>
      <c r="ID61" s="377">
        <f>IF(ID$19-'様式３（療養者名簿）（⑤の場合）'!$BD66+1&lt;=15,IF(ID$19&gt;='様式３（療養者名簿）（⑤の場合）'!$BD66,IF(ID$19&lt;='様式３（療養者名簿）（⑤の場合）'!$BE66,1,0),0),0)</f>
        <v>0</v>
      </c>
      <c r="IE61" s="377">
        <f>IF(IE$19-'様式３（療養者名簿）（⑤の場合）'!$BD66+1&lt;=15,IF(IE$19&gt;='様式３（療養者名簿）（⑤の場合）'!$BD66,IF(IE$19&lt;='様式３（療養者名簿）（⑤の場合）'!$BE66,1,0),0),0)</f>
        <v>0</v>
      </c>
      <c r="IF61" s="377">
        <f>IF(IF$19-'様式３（療養者名簿）（⑤の場合）'!$BD66+1&lt;=15,IF(IF$19&gt;='様式３（療養者名簿）（⑤の場合）'!$BD66,IF(IF$19&lt;='様式３（療養者名簿）（⑤の場合）'!$BE66,1,0),0),0)</f>
        <v>0</v>
      </c>
      <c r="IG61" s="377">
        <f>IF(IG$19-'様式３（療養者名簿）（⑤の場合）'!$BD66+1&lt;=15,IF(IG$19&gt;='様式３（療養者名簿）（⑤の場合）'!$BD66,IF(IG$19&lt;='様式３（療養者名簿）（⑤の場合）'!$BE66,1,0),0),0)</f>
        <v>0</v>
      </c>
      <c r="IH61" s="377">
        <f>IF(IH$19-'様式３（療養者名簿）（⑤の場合）'!$BD66+1&lt;=15,IF(IH$19&gt;='様式３（療養者名簿）（⑤の場合）'!$BD66,IF(IH$19&lt;='様式３（療養者名簿）（⑤の場合）'!$BE66,1,0),0),0)</f>
        <v>0</v>
      </c>
      <c r="II61" s="377">
        <f>IF(II$19-'様式３（療養者名簿）（⑤の場合）'!$BD66+1&lt;=15,IF(II$19&gt;='様式３（療養者名簿）（⑤の場合）'!$BD66,IF(II$19&lt;='様式３（療養者名簿）（⑤の場合）'!$BE66,1,0),0),0)</f>
        <v>0</v>
      </c>
      <c r="IJ61" s="377">
        <f>IF(IJ$19-'様式３（療養者名簿）（⑤の場合）'!$BD66+1&lt;=15,IF(IJ$19&gt;='様式３（療養者名簿）（⑤の場合）'!$BD66,IF(IJ$19&lt;='様式３（療養者名簿）（⑤の場合）'!$BE66,1,0),0),0)</f>
        <v>0</v>
      </c>
      <c r="IK61" s="377">
        <f>IF(IK$19-'様式３（療養者名簿）（⑤の場合）'!$BD66+1&lt;=15,IF(IK$19&gt;='様式３（療養者名簿）（⑤の場合）'!$BD66,IF(IK$19&lt;='様式３（療養者名簿）（⑤の場合）'!$BE66,1,0),0),0)</f>
        <v>0</v>
      </c>
      <c r="IL61" s="377">
        <f>IF(IL$19-'様式３（療養者名簿）（⑤の場合）'!$BD66+1&lt;=15,IF(IL$19&gt;='様式３（療養者名簿）（⑤の場合）'!$BD66,IF(IL$19&lt;='様式３（療養者名簿）（⑤の場合）'!$BE66,1,0),0),0)</f>
        <v>0</v>
      </c>
      <c r="IM61" s="377">
        <f>IF(IM$19-'様式３（療養者名簿）（⑤の場合）'!$BD66+1&lt;=15,IF(IM$19&gt;='様式３（療養者名簿）（⑤の場合）'!$BD66,IF(IM$19&lt;='様式３（療養者名簿）（⑤の場合）'!$BE66,1,0),0),0)</f>
        <v>0</v>
      </c>
      <c r="IN61" s="377">
        <f>IF(IN$19-'様式３（療養者名簿）（⑤の場合）'!$BD66+1&lt;=15,IF(IN$19&gt;='様式３（療養者名簿）（⑤の場合）'!$BD66,IF(IN$19&lt;='様式３（療養者名簿）（⑤の場合）'!$BE66,1,0),0),0)</f>
        <v>0</v>
      </c>
      <c r="IO61" s="377">
        <f>IF(IO$19-'様式３（療養者名簿）（⑤の場合）'!$BD66+1&lt;=15,IF(IO$19&gt;='様式３（療養者名簿）（⑤の場合）'!$BD66,IF(IO$19&lt;='様式３（療養者名簿）（⑤の場合）'!$BE66,1,0),0),0)</f>
        <v>0</v>
      </c>
      <c r="IP61" s="377">
        <f>IF(IP$19-'様式３（療養者名簿）（⑤の場合）'!$BD66+1&lt;=15,IF(IP$19&gt;='様式３（療養者名簿）（⑤の場合）'!$BD66,IF(IP$19&lt;='様式３（療養者名簿）（⑤の場合）'!$BE66,1,0),0),0)</f>
        <v>0</v>
      </c>
      <c r="IQ61" s="377">
        <f>IF(IQ$19-'様式３（療養者名簿）（⑤の場合）'!$BD66+1&lt;=15,IF(IQ$19&gt;='様式３（療養者名簿）（⑤の場合）'!$BD66,IF(IQ$19&lt;='様式３（療養者名簿）（⑤の場合）'!$BE66,1,0),0),0)</f>
        <v>0</v>
      </c>
      <c r="IR61" s="377">
        <f>IF(IR$19-'様式３（療養者名簿）（⑤の場合）'!$BD66+1&lt;=15,IF(IR$19&gt;='様式３（療養者名簿）（⑤の場合）'!$BD66,IF(IR$19&lt;='様式３（療養者名簿）（⑤の場合）'!$BE66,1,0),0),0)</f>
        <v>0</v>
      </c>
      <c r="IS61" s="377">
        <f>IF(IS$19-'様式３（療養者名簿）（⑤の場合）'!$BD66+1&lt;=15,IF(IS$19&gt;='様式３（療養者名簿）（⑤の場合）'!$BD66,IF(IS$19&lt;='様式３（療養者名簿）（⑤の場合）'!$BE66,1,0),0),0)</f>
        <v>0</v>
      </c>
      <c r="IT61" s="377">
        <f>IF(IT$19-'様式３（療養者名簿）（⑤の場合）'!$BD66+1&lt;=15,IF(IT$19&gt;='様式３（療養者名簿）（⑤の場合）'!$BD66,IF(IT$19&lt;='様式３（療養者名簿）（⑤の場合）'!$BE66,1,0),0),0)</f>
        <v>0</v>
      </c>
      <c r="IU61" s="377">
        <f>IF(IU$19-'様式３（療養者名簿）（⑤の場合）'!$BD66+1&lt;=15,IF(IU$19&gt;='様式３（療養者名簿）（⑤の場合）'!$BD66,IF(IU$19&lt;='様式３（療養者名簿）（⑤の場合）'!$BE66,1,0),0),0)</f>
        <v>0</v>
      </c>
      <c r="IV61" s="377">
        <f>IF(IV$19-'様式３（療養者名簿）（⑤の場合）'!$BD66+1&lt;=15,IF(IV$19&gt;='様式３（療養者名簿）（⑤の場合）'!$BD66,IF(IV$19&lt;='様式３（療養者名簿）（⑤の場合）'!$BE66,1,0),0),0)</f>
        <v>0</v>
      </c>
      <c r="IW61" s="377">
        <f>IF(IW$19-'様式３（療養者名簿）（⑤の場合）'!$BD66+1&lt;=15,IF(IW$19&gt;='様式３（療養者名簿）（⑤の場合）'!$BD66,IF(IW$19&lt;='様式３（療養者名簿）（⑤の場合）'!$BE66,1,0),0),0)</f>
        <v>0</v>
      </c>
      <c r="IX61" s="377">
        <f>IF(IX$19-'様式３（療養者名簿）（⑤の場合）'!$BD66+1&lt;=15,IF(IX$19&gt;='様式３（療養者名簿）（⑤の場合）'!$BD66,IF(IX$19&lt;='様式３（療養者名簿）（⑤の場合）'!$BE66,1,0),0),0)</f>
        <v>0</v>
      </c>
      <c r="IY61" s="377">
        <f>IF(IY$19-'様式３（療養者名簿）（⑤の場合）'!$BD66+1&lt;=15,IF(IY$19&gt;='様式３（療養者名簿）（⑤の場合）'!$BD66,IF(IY$19&lt;='様式３（療養者名簿）（⑤の場合）'!$BE66,1,0),0),0)</f>
        <v>0</v>
      </c>
      <c r="IZ61" s="377">
        <f>IF(IZ$19-'様式３（療養者名簿）（⑤の場合）'!$BD66+1&lt;=15,IF(IZ$19&gt;='様式３（療養者名簿）（⑤の場合）'!$BD66,IF(IZ$19&lt;='様式３（療養者名簿）（⑤の場合）'!$BE66,1,0),0),0)</f>
        <v>0</v>
      </c>
      <c r="JA61" s="377">
        <f>IF(JA$19-'様式３（療養者名簿）（⑤の場合）'!$BD66+1&lt;=15,IF(JA$19&gt;='様式３（療養者名簿）（⑤の場合）'!$BD66,IF(JA$19&lt;='様式３（療養者名簿）（⑤の場合）'!$BE66,1,0),0),0)</f>
        <v>0</v>
      </c>
      <c r="JB61" s="377">
        <f>IF(JB$19-'様式３（療養者名簿）（⑤の場合）'!$BD66+1&lt;=15,IF(JB$19&gt;='様式３（療養者名簿）（⑤の場合）'!$BD66,IF(JB$19&lt;='様式３（療養者名簿）（⑤の場合）'!$BE66,1,0),0),0)</f>
        <v>0</v>
      </c>
      <c r="JC61" s="377">
        <f>IF(JC$19-'様式３（療養者名簿）（⑤の場合）'!$BD66+1&lt;=15,IF(JC$19&gt;='様式３（療養者名簿）（⑤の場合）'!$BD66,IF(JC$19&lt;='様式３（療養者名簿）（⑤の場合）'!$BE66,1,0),0),0)</f>
        <v>0</v>
      </c>
      <c r="JD61" s="377">
        <f>IF(JD$19-'様式３（療養者名簿）（⑤の場合）'!$BD66+1&lt;=15,IF(JD$19&gt;='様式３（療養者名簿）（⑤の場合）'!$BD66,IF(JD$19&lt;='様式３（療養者名簿）（⑤の場合）'!$BE66,1,0),0),0)</f>
        <v>0</v>
      </c>
      <c r="JE61" s="377">
        <f>IF(JE$19-'様式３（療養者名簿）（⑤の場合）'!$BD66+1&lt;=15,IF(JE$19&gt;='様式３（療養者名簿）（⑤の場合）'!$BD66,IF(JE$19&lt;='様式３（療養者名簿）（⑤の場合）'!$BE66,1,0),0),0)</f>
        <v>0</v>
      </c>
      <c r="JF61" s="377">
        <f>IF(JF$19-'様式３（療養者名簿）（⑤の場合）'!$BD66+1&lt;=15,IF(JF$19&gt;='様式３（療養者名簿）（⑤の場合）'!$BD66,IF(JF$19&lt;='様式３（療養者名簿）（⑤の場合）'!$BE66,1,0),0),0)</f>
        <v>0</v>
      </c>
      <c r="JG61" s="377">
        <f>IF(JG$19-'様式３（療養者名簿）（⑤の場合）'!$BD66+1&lt;=15,IF(JG$19&gt;='様式３（療養者名簿）（⑤の場合）'!$BD66,IF(JG$19&lt;='様式３（療養者名簿）（⑤の場合）'!$BE66,1,0),0),0)</f>
        <v>0</v>
      </c>
      <c r="JH61" s="377">
        <f>IF(JH$19-'様式３（療養者名簿）（⑤の場合）'!$BD66+1&lt;=15,IF(JH$19&gt;='様式３（療養者名簿）（⑤の場合）'!$BD66,IF(JH$19&lt;='様式３（療養者名簿）（⑤の場合）'!$BE66,1,0),0),0)</f>
        <v>0</v>
      </c>
      <c r="JI61" s="377">
        <f>IF(JI$19-'様式３（療養者名簿）（⑤の場合）'!$BD66+1&lt;=15,IF(JI$19&gt;='様式３（療養者名簿）（⑤の場合）'!$BD66,IF(JI$19&lt;='様式３（療養者名簿）（⑤の場合）'!$BE66,1,0),0),0)</f>
        <v>0</v>
      </c>
      <c r="JJ61" s="377">
        <f>IF(JJ$19-'様式３（療養者名簿）（⑤の場合）'!$BD66+1&lt;=15,IF(JJ$19&gt;='様式３（療養者名簿）（⑤の場合）'!$BD66,IF(JJ$19&lt;='様式３（療養者名簿）（⑤の場合）'!$BE66,1,0),0),0)</f>
        <v>0</v>
      </c>
      <c r="JK61" s="377">
        <f>IF(JK$19-'様式３（療養者名簿）（⑤の場合）'!$BD66+1&lt;=15,IF(JK$19&gt;='様式３（療養者名簿）（⑤の場合）'!$BD66,IF(JK$19&lt;='様式３（療養者名簿）（⑤の場合）'!$BE66,1,0),0),0)</f>
        <v>0</v>
      </c>
      <c r="JL61" s="377">
        <f>IF(JL$19-'様式３（療養者名簿）（⑤の場合）'!$BD66+1&lt;=15,IF(JL$19&gt;='様式３（療養者名簿）（⑤の場合）'!$BD66,IF(JL$19&lt;='様式３（療養者名簿）（⑤の場合）'!$BE66,1,0),0),0)</f>
        <v>0</v>
      </c>
      <c r="JM61" s="377">
        <f>IF(JM$19-'様式３（療養者名簿）（⑤の場合）'!$BD66+1&lt;=15,IF(JM$19&gt;='様式３（療養者名簿）（⑤の場合）'!$BD66,IF(JM$19&lt;='様式３（療養者名簿）（⑤の場合）'!$BE66,1,0),0),0)</f>
        <v>0</v>
      </c>
      <c r="JN61" s="377">
        <f>IF(JN$19-'様式３（療養者名簿）（⑤の場合）'!$BD66+1&lt;=15,IF(JN$19&gt;='様式３（療養者名簿）（⑤の場合）'!$BD66,IF(JN$19&lt;='様式３（療養者名簿）（⑤の場合）'!$BE66,1,0),0),0)</f>
        <v>0</v>
      </c>
      <c r="JO61" s="377">
        <f>IF(JO$19-'様式３（療養者名簿）（⑤の場合）'!$BD66+1&lt;=15,IF(JO$19&gt;='様式３（療養者名簿）（⑤の場合）'!$BD66,IF(JO$19&lt;='様式３（療養者名簿）（⑤の場合）'!$BE66,1,0),0),0)</f>
        <v>0</v>
      </c>
      <c r="JP61" s="377">
        <f>IF(JP$19-'様式３（療養者名簿）（⑤の場合）'!$BD66+1&lt;=15,IF(JP$19&gt;='様式３（療養者名簿）（⑤の場合）'!$BD66,IF(JP$19&lt;='様式３（療養者名簿）（⑤の場合）'!$BE66,1,0),0),0)</f>
        <v>0</v>
      </c>
      <c r="JQ61" s="377">
        <f>IF(JQ$19-'様式３（療養者名簿）（⑤の場合）'!$BD66+1&lt;=15,IF(JQ$19&gt;='様式３（療養者名簿）（⑤の場合）'!$BD66,IF(JQ$19&lt;='様式３（療養者名簿）（⑤の場合）'!$BE66,1,0),0),0)</f>
        <v>0</v>
      </c>
      <c r="JR61" s="377">
        <f>IF(JR$19-'様式３（療養者名簿）（⑤の場合）'!$BD66+1&lt;=15,IF(JR$19&gt;='様式３（療養者名簿）（⑤の場合）'!$BD66,IF(JR$19&lt;='様式３（療養者名簿）（⑤の場合）'!$BE66,1,0),0),0)</f>
        <v>0</v>
      </c>
      <c r="JS61" s="377">
        <f>IF(JS$19-'様式３（療養者名簿）（⑤の場合）'!$BD66+1&lt;=15,IF(JS$19&gt;='様式３（療養者名簿）（⑤の場合）'!$BD66,IF(JS$19&lt;='様式３（療養者名簿）（⑤の場合）'!$BE66,1,0),0),0)</f>
        <v>0</v>
      </c>
      <c r="JT61" s="377">
        <f>IF(JT$19-'様式３（療養者名簿）（⑤の場合）'!$BD66+1&lt;=15,IF(JT$19&gt;='様式３（療養者名簿）（⑤の場合）'!$BD66,IF(JT$19&lt;='様式３（療養者名簿）（⑤の場合）'!$BE66,1,0),0),0)</f>
        <v>0</v>
      </c>
      <c r="JU61" s="377">
        <f>IF(JU$19-'様式３（療養者名簿）（⑤の場合）'!$BD66+1&lt;=15,IF(JU$19&gt;='様式３（療養者名簿）（⑤の場合）'!$BD66,IF(JU$19&lt;='様式３（療養者名簿）（⑤の場合）'!$BE66,1,0),0),0)</f>
        <v>0</v>
      </c>
      <c r="JV61" s="377">
        <f>IF(JV$19-'様式３（療養者名簿）（⑤の場合）'!$BD66+1&lt;=15,IF(JV$19&gt;='様式３（療養者名簿）（⑤の場合）'!$BD66,IF(JV$19&lt;='様式３（療養者名簿）（⑤の場合）'!$BE66,1,0),0),0)</f>
        <v>0</v>
      </c>
      <c r="JW61" s="377">
        <f>IF(JW$19-'様式３（療養者名簿）（⑤の場合）'!$BD66+1&lt;=15,IF(JW$19&gt;='様式３（療養者名簿）（⑤の場合）'!$BD66,IF(JW$19&lt;='様式３（療養者名簿）（⑤の場合）'!$BE66,1,0),0),0)</f>
        <v>0</v>
      </c>
      <c r="JX61" s="377">
        <f>IF(JX$19-'様式３（療養者名簿）（⑤の場合）'!$BD66+1&lt;=15,IF(JX$19&gt;='様式３（療養者名簿）（⑤の場合）'!$BD66,IF(JX$19&lt;='様式３（療養者名簿）（⑤の場合）'!$BE66,1,0),0),0)</f>
        <v>0</v>
      </c>
      <c r="JY61" s="377">
        <f>IF(JY$19-'様式３（療養者名簿）（⑤の場合）'!$BD66+1&lt;=15,IF(JY$19&gt;='様式３（療養者名簿）（⑤の場合）'!$BD66,IF(JY$19&lt;='様式３（療養者名簿）（⑤の場合）'!$BE66,1,0),0),0)</f>
        <v>0</v>
      </c>
      <c r="JZ61" s="377">
        <f>IF(JZ$19-'様式３（療養者名簿）（⑤の場合）'!$BD66+1&lt;=15,IF(JZ$19&gt;='様式３（療養者名簿）（⑤の場合）'!$BD66,IF(JZ$19&lt;='様式３（療養者名簿）（⑤の場合）'!$BE66,1,0),0),0)</f>
        <v>0</v>
      </c>
      <c r="KA61" s="377">
        <f>IF(KA$19-'様式３（療養者名簿）（⑤の場合）'!$BD66+1&lt;=15,IF(KA$19&gt;='様式３（療養者名簿）（⑤の場合）'!$BD66,IF(KA$19&lt;='様式３（療養者名簿）（⑤の場合）'!$BE66,1,0),0),0)</f>
        <v>0</v>
      </c>
      <c r="KB61" s="377">
        <f>IF(KB$19-'様式３（療養者名簿）（⑤の場合）'!$BD66+1&lt;=15,IF(KB$19&gt;='様式３（療養者名簿）（⑤の場合）'!$BD66,IF(KB$19&lt;='様式３（療養者名簿）（⑤の場合）'!$BE66,1,0),0),0)</f>
        <v>0</v>
      </c>
      <c r="KC61" s="377">
        <f>IF(KC$19-'様式３（療養者名簿）（⑤の場合）'!$BD66+1&lt;=15,IF(KC$19&gt;='様式３（療養者名簿）（⑤の場合）'!$BD66,IF(KC$19&lt;='様式３（療養者名簿）（⑤の場合）'!$BE66,1,0),0),0)</f>
        <v>0</v>
      </c>
      <c r="KD61" s="377">
        <f>IF(KD$19-'様式３（療養者名簿）（⑤の場合）'!$BD66+1&lt;=15,IF(KD$19&gt;='様式３（療養者名簿）（⑤の場合）'!$BD66,IF(KD$19&lt;='様式３（療養者名簿）（⑤の場合）'!$BE66,1,0),0),0)</f>
        <v>0</v>
      </c>
      <c r="KE61" s="377">
        <f>IF(KE$19-'様式３（療養者名簿）（⑤の場合）'!$BD66+1&lt;=15,IF(KE$19&gt;='様式３（療養者名簿）（⑤の場合）'!$BD66,IF(KE$19&lt;='様式３（療養者名簿）（⑤の場合）'!$BE66,1,0),0),0)</f>
        <v>0</v>
      </c>
      <c r="KF61" s="377">
        <f>IF(KF$19-'様式３（療養者名簿）（⑤の場合）'!$BD66+1&lt;=15,IF(KF$19&gt;='様式３（療養者名簿）（⑤の場合）'!$BD66,IF(KF$19&lt;='様式３（療養者名簿）（⑤の場合）'!$BE66,1,0),0),0)</f>
        <v>0</v>
      </c>
      <c r="KG61" s="377">
        <f>IF(KG$19-'様式３（療養者名簿）（⑤の場合）'!$BD66+1&lt;=15,IF(KG$19&gt;='様式３（療養者名簿）（⑤の場合）'!$BD66,IF(KG$19&lt;='様式３（療養者名簿）（⑤の場合）'!$BE66,1,0),0),0)</f>
        <v>0</v>
      </c>
      <c r="KH61" s="377">
        <f>IF(KH$19-'様式３（療養者名簿）（⑤の場合）'!$BD66+1&lt;=15,IF(KH$19&gt;='様式３（療養者名簿）（⑤の場合）'!$BD66,IF(KH$19&lt;='様式３（療養者名簿）（⑤の場合）'!$BE66,1,0),0),0)</f>
        <v>0</v>
      </c>
      <c r="KI61" s="377">
        <f>IF(KI$19-'様式３（療養者名簿）（⑤の場合）'!$BD66+1&lt;=15,IF(KI$19&gt;='様式３（療養者名簿）（⑤の場合）'!$BD66,IF(KI$19&lt;='様式３（療養者名簿）（⑤の場合）'!$BE66,1,0),0),0)</f>
        <v>0</v>
      </c>
      <c r="KJ61" s="377">
        <f>IF(KJ$19-'様式３（療養者名簿）（⑤の場合）'!$BD66+1&lt;=15,IF(KJ$19&gt;='様式３（療養者名簿）（⑤の場合）'!$BD66,IF(KJ$19&lt;='様式３（療養者名簿）（⑤の場合）'!$BE66,1,0),0),0)</f>
        <v>0</v>
      </c>
      <c r="KK61" s="377">
        <f>IF(KK$19-'様式３（療養者名簿）（⑤の場合）'!$BD66+1&lt;=15,IF(KK$19&gt;='様式３（療養者名簿）（⑤の場合）'!$BD66,IF(KK$19&lt;='様式３（療養者名簿）（⑤の場合）'!$BE66,1,0),0),0)</f>
        <v>0</v>
      </c>
      <c r="KL61" s="377">
        <f>IF(KL$19-'様式３（療養者名簿）（⑤の場合）'!$BD66+1&lt;=15,IF(KL$19&gt;='様式３（療養者名簿）（⑤の場合）'!$BD66,IF(KL$19&lt;='様式３（療養者名簿）（⑤の場合）'!$BE66,1,0),0),0)</f>
        <v>0</v>
      </c>
      <c r="KM61" s="377">
        <f>IF(KM$19-'様式３（療養者名簿）（⑤の場合）'!$BD66+1&lt;=15,IF(KM$19&gt;='様式３（療養者名簿）（⑤の場合）'!$BD66,IF(KM$19&lt;='様式３（療養者名簿）（⑤の場合）'!$BE66,1,0),0),0)</f>
        <v>0</v>
      </c>
      <c r="KN61" s="377">
        <f>IF(KN$19-'様式３（療養者名簿）（⑤の場合）'!$BD66+1&lt;=15,IF(KN$19&gt;='様式３（療養者名簿）（⑤の場合）'!$BD66,IF(KN$19&lt;='様式３（療養者名簿）（⑤の場合）'!$BE66,1,0),0),0)</f>
        <v>0</v>
      </c>
      <c r="KO61" s="377">
        <f>IF(KO$19-'様式３（療養者名簿）（⑤の場合）'!$BD66+1&lt;=15,IF(KO$19&gt;='様式３（療養者名簿）（⑤の場合）'!$BD66,IF(KO$19&lt;='様式３（療養者名簿）（⑤の場合）'!$BE66,1,0),0),0)</f>
        <v>0</v>
      </c>
      <c r="KP61" s="377">
        <f>IF(KP$19-'様式３（療養者名簿）（⑤の場合）'!$BD66+1&lt;=15,IF(KP$19&gt;='様式３（療養者名簿）（⑤の場合）'!$BD66,IF(KP$19&lt;='様式３（療養者名簿）（⑤の場合）'!$BE66,1,0),0),0)</f>
        <v>0</v>
      </c>
      <c r="KQ61" s="377">
        <f>IF(KQ$19-'様式３（療養者名簿）（⑤の場合）'!$BD66+1&lt;=15,IF(KQ$19&gt;='様式３（療養者名簿）（⑤の場合）'!$BD66,IF(KQ$19&lt;='様式３（療養者名簿）（⑤の場合）'!$BE66,1,0),0),0)</f>
        <v>0</v>
      </c>
      <c r="KR61" s="377">
        <f>IF(KR$19-'様式３（療養者名簿）（⑤の場合）'!$BD66+1&lt;=15,IF(KR$19&gt;='様式３（療養者名簿）（⑤の場合）'!$BD66,IF(KR$19&lt;='様式３（療養者名簿）（⑤の場合）'!$BE66,1,0),0),0)</f>
        <v>0</v>
      </c>
      <c r="KS61" s="377">
        <f>IF(KS$19-'様式３（療養者名簿）（⑤の場合）'!$BD66+1&lt;=15,IF(KS$19&gt;='様式３（療養者名簿）（⑤の場合）'!$BD66,IF(KS$19&lt;='様式３（療養者名簿）（⑤の場合）'!$BE66,1,0),0),0)</f>
        <v>0</v>
      </c>
      <c r="KT61" s="377">
        <f>IF(KT$19-'様式３（療養者名簿）（⑤の場合）'!$BD66+1&lt;=15,IF(KT$19&gt;='様式３（療養者名簿）（⑤の場合）'!$BD66,IF(KT$19&lt;='様式３（療養者名簿）（⑤の場合）'!$BE66,1,0),0),0)</f>
        <v>0</v>
      </c>
      <c r="KU61" s="377">
        <f>IF(KU$19-'様式３（療養者名簿）（⑤の場合）'!$BD66+1&lt;=15,IF(KU$19&gt;='様式３（療養者名簿）（⑤の場合）'!$BD66,IF(KU$19&lt;='様式３（療養者名簿）（⑤の場合）'!$BE66,1,0),0),0)</f>
        <v>0</v>
      </c>
      <c r="KV61" s="377">
        <f>IF(KV$19-'様式３（療養者名簿）（⑤の場合）'!$BD66+1&lt;=15,IF(KV$19&gt;='様式３（療養者名簿）（⑤の場合）'!$BD66,IF(KV$19&lt;='様式３（療養者名簿）（⑤の場合）'!$BE66,1,0),0),0)</f>
        <v>0</v>
      </c>
      <c r="KW61" s="377">
        <f>IF(KW$19-'様式３（療養者名簿）（⑤の場合）'!$BD66+1&lt;=15,IF(KW$19&gt;='様式３（療養者名簿）（⑤の場合）'!$BD66,IF(KW$19&lt;='様式３（療養者名簿）（⑤の場合）'!$BE66,1,0),0),0)</f>
        <v>0</v>
      </c>
      <c r="KX61" s="377">
        <f>IF(KX$19-'様式３（療養者名簿）（⑤の場合）'!$BD66+1&lt;=15,IF(KX$19&gt;='様式３（療養者名簿）（⑤の場合）'!$BD66,IF(KX$19&lt;='様式３（療養者名簿）（⑤の場合）'!$BE66,1,0),0),0)</f>
        <v>0</v>
      </c>
      <c r="KY61" s="377">
        <f>IF(KY$19-'様式３（療養者名簿）（⑤の場合）'!$BD66+1&lt;=15,IF(KY$19&gt;='様式３（療養者名簿）（⑤の場合）'!$BD66,IF(KY$19&lt;='様式３（療養者名簿）（⑤の場合）'!$BE66,1,0),0),0)</f>
        <v>0</v>
      </c>
      <c r="KZ61" s="377">
        <f>IF(KZ$19-'様式３（療養者名簿）（⑤の場合）'!$BD66+1&lt;=15,IF(KZ$19&gt;='様式３（療養者名簿）（⑤の場合）'!$BD66,IF(KZ$19&lt;='様式３（療養者名簿）（⑤の場合）'!$BE66,1,0),0),0)</f>
        <v>0</v>
      </c>
      <c r="LA61" s="377">
        <f>IF(LA$19-'様式３（療養者名簿）（⑤の場合）'!$BD66+1&lt;=15,IF(LA$19&gt;='様式３（療養者名簿）（⑤の場合）'!$BD66,IF(LA$19&lt;='様式３（療養者名簿）（⑤の場合）'!$BE66,1,0),0),0)</f>
        <v>0</v>
      </c>
      <c r="LB61" s="377">
        <f>IF(LB$19-'様式３（療養者名簿）（⑤の場合）'!$BD66+1&lt;=15,IF(LB$19&gt;='様式３（療養者名簿）（⑤の場合）'!$BD66,IF(LB$19&lt;='様式３（療養者名簿）（⑤の場合）'!$BE66,1,0),0),0)</f>
        <v>0</v>
      </c>
      <c r="LC61" s="377">
        <f>IF(LC$19-'様式３（療養者名簿）（⑤の場合）'!$BD66+1&lt;=15,IF(LC$19&gt;='様式３（療養者名簿）（⑤の場合）'!$BD66,IF(LC$19&lt;='様式３（療養者名簿）（⑤の場合）'!$BE66,1,0),0),0)</f>
        <v>0</v>
      </c>
      <c r="LD61" s="377">
        <f>IF(LD$19-'様式３（療養者名簿）（⑤の場合）'!$BD66+1&lt;=15,IF(LD$19&gt;='様式３（療養者名簿）（⑤の場合）'!$BD66,IF(LD$19&lt;='様式３（療養者名簿）（⑤の場合）'!$BE66,1,0),0),0)</f>
        <v>0</v>
      </c>
      <c r="LE61" s="377">
        <f>IF(LE$19-'様式３（療養者名簿）（⑤の場合）'!$BD66+1&lt;=15,IF(LE$19&gt;='様式３（療養者名簿）（⑤の場合）'!$BD66,IF(LE$19&lt;='様式３（療養者名簿）（⑤の場合）'!$BE66,1,0),0),0)</f>
        <v>0</v>
      </c>
      <c r="LF61" s="377">
        <f>IF(LF$19-'様式３（療養者名簿）（⑤の場合）'!$BD66+1&lt;=15,IF(LF$19&gt;='様式３（療養者名簿）（⑤の場合）'!$BD66,IF(LF$19&lt;='様式３（療養者名簿）（⑤の場合）'!$BE66,1,0),0),0)</f>
        <v>0</v>
      </c>
      <c r="LG61" s="377">
        <f>IF(LG$19-'様式３（療養者名簿）（⑤の場合）'!$BD66+1&lt;=15,IF(LG$19&gt;='様式３（療養者名簿）（⑤の場合）'!$BD66,IF(LG$19&lt;='様式３（療養者名簿）（⑤の場合）'!$BE66,1,0),0),0)</f>
        <v>0</v>
      </c>
      <c r="LH61" s="377">
        <f>IF(LH$19-'様式３（療養者名簿）（⑤の場合）'!$BD66+1&lt;=15,IF(LH$19&gt;='様式３（療養者名簿）（⑤の場合）'!$BD66,IF(LH$19&lt;='様式３（療養者名簿）（⑤の場合）'!$BE66,1,0),0),0)</f>
        <v>0</v>
      </c>
      <c r="LI61" s="377">
        <f>IF(LI$19-'様式３（療養者名簿）（⑤の場合）'!$BD66+1&lt;=15,IF(LI$19&gt;='様式３（療養者名簿）（⑤の場合）'!$BD66,IF(LI$19&lt;='様式３（療養者名簿）（⑤の場合）'!$BE66,1,0),0),0)</f>
        <v>0</v>
      </c>
      <c r="LJ61" s="377">
        <f>IF(LJ$19-'様式３（療養者名簿）（⑤の場合）'!$BD66+1&lt;=15,IF(LJ$19&gt;='様式３（療養者名簿）（⑤の場合）'!$BD66,IF(LJ$19&lt;='様式３（療養者名簿）（⑤の場合）'!$BE66,1,0),0),0)</f>
        <v>0</v>
      </c>
      <c r="LK61" s="377">
        <f>IF(LK$19-'様式３（療養者名簿）（⑤の場合）'!$BD66+1&lt;=15,IF(LK$19&gt;='様式３（療養者名簿）（⑤の場合）'!$BD66,IF(LK$19&lt;='様式３（療養者名簿）（⑤の場合）'!$BE66,1,0),0),0)</f>
        <v>0</v>
      </c>
      <c r="LL61" s="377">
        <f>IF(LL$19-'様式３（療養者名簿）（⑤の場合）'!$BD66+1&lt;=15,IF(LL$19&gt;='様式３（療養者名簿）（⑤の場合）'!$BD66,IF(LL$19&lt;='様式３（療養者名簿）（⑤の場合）'!$BE66,1,0),0),0)</f>
        <v>0</v>
      </c>
      <c r="LM61" s="377">
        <f>IF(LM$19-'様式３（療養者名簿）（⑤の場合）'!$BD66+1&lt;=15,IF(LM$19&gt;='様式３（療養者名簿）（⑤の場合）'!$BD66,IF(LM$19&lt;='様式３（療養者名簿）（⑤の場合）'!$BE66,1,0),0),0)</f>
        <v>0</v>
      </c>
      <c r="LN61" s="377">
        <f>IF(LN$19-'様式３（療養者名簿）（⑤の場合）'!$BD66+1&lt;=15,IF(LN$19&gt;='様式３（療養者名簿）（⑤の場合）'!$BD66,IF(LN$19&lt;='様式３（療養者名簿）（⑤の場合）'!$BE66,1,0),0),0)</f>
        <v>0</v>
      </c>
      <c r="LO61" s="377">
        <f>IF(LO$19-'様式３（療養者名簿）（⑤の場合）'!$BD66+1&lt;=15,IF(LO$19&gt;='様式３（療養者名簿）（⑤の場合）'!$BD66,IF(LO$19&lt;='様式３（療養者名簿）（⑤の場合）'!$BE66,1,0),0),0)</f>
        <v>0</v>
      </c>
      <c r="LP61" s="377">
        <f>IF(LP$19-'様式３（療養者名簿）（⑤の場合）'!$BD66+1&lt;=15,IF(LP$19&gt;='様式３（療養者名簿）（⑤の場合）'!$BD66,IF(LP$19&lt;='様式３（療養者名簿）（⑤の場合）'!$BE66,1,0),0),0)</f>
        <v>0</v>
      </c>
      <c r="LQ61" s="377">
        <f>IF(LQ$19-'様式３（療養者名簿）（⑤の場合）'!$BD66+1&lt;=15,IF(LQ$19&gt;='様式３（療養者名簿）（⑤の場合）'!$BD66,IF(LQ$19&lt;='様式３（療養者名簿）（⑤の場合）'!$BE66,1,0),0),0)</f>
        <v>0</v>
      </c>
      <c r="LR61" s="377">
        <f>IF(LR$19-'様式３（療養者名簿）（⑤の場合）'!$BD66+1&lt;=15,IF(LR$19&gt;='様式３（療養者名簿）（⑤の場合）'!$BD66,IF(LR$19&lt;='様式３（療養者名簿）（⑤の場合）'!$BE66,1,0),0),0)</f>
        <v>0</v>
      </c>
      <c r="LS61" s="377">
        <f>IF(LS$19-'様式３（療養者名簿）（⑤の場合）'!$BD66+1&lt;=15,IF(LS$19&gt;='様式３（療養者名簿）（⑤の場合）'!$BD66,IF(LS$19&lt;='様式３（療養者名簿）（⑤の場合）'!$BE66,1,0),0),0)</f>
        <v>0</v>
      </c>
      <c r="LT61" s="377">
        <f>IF(LT$19-'様式３（療養者名簿）（⑤の場合）'!$BD66+1&lt;=15,IF(LT$19&gt;='様式３（療養者名簿）（⑤の場合）'!$BD66,IF(LT$19&lt;='様式３（療養者名簿）（⑤の場合）'!$BE66,1,0),0),0)</f>
        <v>0</v>
      </c>
      <c r="LU61" s="377">
        <f>IF(LU$19-'様式３（療養者名簿）（⑤の場合）'!$BD66+1&lt;=15,IF(LU$19&gt;='様式３（療養者名簿）（⑤の場合）'!$BD66,IF(LU$19&lt;='様式３（療養者名簿）（⑤の場合）'!$BE66,1,0),0),0)</f>
        <v>0</v>
      </c>
      <c r="LV61" s="377">
        <f>IF(LV$19-'様式３（療養者名簿）（⑤の場合）'!$BD66+1&lt;=15,IF(LV$19&gt;='様式３（療養者名簿）（⑤の場合）'!$BD66,IF(LV$19&lt;='様式３（療養者名簿）（⑤の場合）'!$BE66,1,0),0),0)</f>
        <v>0</v>
      </c>
      <c r="LW61" s="377">
        <f>IF(LW$19-'様式３（療養者名簿）（⑤の場合）'!$BD66+1&lt;=15,IF(LW$19&gt;='様式３（療養者名簿）（⑤の場合）'!$BD66,IF(LW$19&lt;='様式３（療養者名簿）（⑤の場合）'!$BE66,1,0),0),0)</f>
        <v>0</v>
      </c>
      <c r="LX61" s="377">
        <f>IF(LX$19-'様式３（療養者名簿）（⑤の場合）'!$BD66+1&lt;=15,IF(LX$19&gt;='様式３（療養者名簿）（⑤の場合）'!$BD66,IF(LX$19&lt;='様式３（療養者名簿）（⑤の場合）'!$BE66,1,0),0),0)</f>
        <v>0</v>
      </c>
      <c r="LY61" s="377">
        <f>IF(LY$19-'様式３（療養者名簿）（⑤の場合）'!$BD66+1&lt;=15,IF(LY$19&gt;='様式３（療養者名簿）（⑤の場合）'!$BD66,IF(LY$19&lt;='様式３（療養者名簿）（⑤の場合）'!$BE66,1,0),0),0)</f>
        <v>0</v>
      </c>
      <c r="LZ61" s="377">
        <f>IF(LZ$19-'様式３（療養者名簿）（⑤の場合）'!$BD66+1&lt;=15,IF(LZ$19&gt;='様式３（療養者名簿）（⑤の場合）'!$BD66,IF(LZ$19&lt;='様式３（療養者名簿）（⑤の場合）'!$BE66,1,0),0),0)</f>
        <v>0</v>
      </c>
      <c r="MA61" s="377">
        <f>IF(MA$19-'様式３（療養者名簿）（⑤の場合）'!$BD66+1&lt;=15,IF(MA$19&gt;='様式３（療養者名簿）（⑤の場合）'!$BD66,IF(MA$19&lt;='様式３（療養者名簿）（⑤の場合）'!$BE66,1,0),0),0)</f>
        <v>0</v>
      </c>
      <c r="MB61" s="377">
        <f>IF(MB$19-'様式３（療養者名簿）（⑤の場合）'!$BD66+1&lt;=15,IF(MB$19&gt;='様式３（療養者名簿）（⑤の場合）'!$BD66,IF(MB$19&lt;='様式３（療養者名簿）（⑤の場合）'!$BE66,1,0),0),0)</f>
        <v>0</v>
      </c>
      <c r="MC61" s="377">
        <f>IF(MC$19-'様式３（療養者名簿）（⑤の場合）'!$BD66+1&lt;=15,IF(MC$19&gt;='様式３（療養者名簿）（⑤の場合）'!$BD66,IF(MC$19&lt;='様式３（療養者名簿）（⑤の場合）'!$BE66,1,0),0),0)</f>
        <v>0</v>
      </c>
      <c r="MD61" s="377">
        <f>IF(MD$19-'様式３（療養者名簿）（⑤の場合）'!$BD66+1&lt;=15,IF(MD$19&gt;='様式３（療養者名簿）（⑤の場合）'!$BD66,IF(MD$19&lt;='様式３（療養者名簿）（⑤の場合）'!$BE66,1,0),0),0)</f>
        <v>0</v>
      </c>
      <c r="ME61" s="377">
        <f>IF(ME$19-'様式３（療養者名簿）（⑤の場合）'!$BD66+1&lt;=15,IF(ME$19&gt;='様式３（療養者名簿）（⑤の場合）'!$BD66,IF(ME$19&lt;='様式３（療養者名簿）（⑤の場合）'!$BE66,1,0),0),0)</f>
        <v>0</v>
      </c>
      <c r="MF61" s="377">
        <f>IF(MF$19-'様式３（療養者名簿）（⑤の場合）'!$BD66+1&lt;=15,IF(MF$19&gt;='様式３（療養者名簿）（⑤の場合）'!$BD66,IF(MF$19&lt;='様式３（療養者名簿）（⑤の場合）'!$BE66,1,0),0),0)</f>
        <v>0</v>
      </c>
      <c r="MG61" s="377">
        <f>IF(MG$19-'様式３（療養者名簿）（⑤の場合）'!$BD66+1&lt;=15,IF(MG$19&gt;='様式３（療養者名簿）（⑤の場合）'!$BD66,IF(MG$19&lt;='様式３（療養者名簿）（⑤の場合）'!$BE66,1,0),0),0)</f>
        <v>0</v>
      </c>
      <c r="MH61" s="377">
        <f>IF(MH$19-'様式３（療養者名簿）（⑤の場合）'!$BD66+1&lt;=15,IF(MH$19&gt;='様式３（療養者名簿）（⑤の場合）'!$BD66,IF(MH$19&lt;='様式３（療養者名簿）（⑤の場合）'!$BE66,1,0),0),0)</f>
        <v>0</v>
      </c>
      <c r="MI61" s="377">
        <f>IF(MI$19-'様式３（療養者名簿）（⑤の場合）'!$BD66+1&lt;=15,IF(MI$19&gt;='様式３（療養者名簿）（⑤の場合）'!$BD66,IF(MI$19&lt;='様式３（療養者名簿）（⑤の場合）'!$BE66,1,0),0),0)</f>
        <v>0</v>
      </c>
      <c r="MJ61" s="377">
        <f>IF(MJ$19-'様式３（療養者名簿）（⑤の場合）'!$BD66+1&lt;=15,IF(MJ$19&gt;='様式３（療養者名簿）（⑤の場合）'!$BD66,IF(MJ$19&lt;='様式３（療養者名簿）（⑤の場合）'!$BE66,1,0),0),0)</f>
        <v>0</v>
      </c>
      <c r="MK61" s="377">
        <f>IF(MK$19-'様式３（療養者名簿）（⑤の場合）'!$BD66+1&lt;=15,IF(MK$19&gt;='様式３（療養者名簿）（⑤の場合）'!$BD66,IF(MK$19&lt;='様式３（療養者名簿）（⑤の場合）'!$BE66,1,0),0),0)</f>
        <v>0</v>
      </c>
      <c r="ML61" s="377">
        <f>IF(ML$19-'様式３（療養者名簿）（⑤の場合）'!$BD66+1&lt;=15,IF(ML$19&gt;='様式３（療養者名簿）（⑤の場合）'!$BD66,IF(ML$19&lt;='様式３（療養者名簿）（⑤の場合）'!$BE66,1,0),0),0)</f>
        <v>0</v>
      </c>
      <c r="MM61" s="377">
        <f>IF(MM$19-'様式３（療養者名簿）（⑤の場合）'!$BD66+1&lt;=15,IF(MM$19&gt;='様式３（療養者名簿）（⑤の場合）'!$BD66,IF(MM$19&lt;='様式３（療養者名簿）（⑤の場合）'!$BE66,1,0),0),0)</f>
        <v>0</v>
      </c>
      <c r="MN61" s="377">
        <f>IF(MN$19-'様式３（療養者名簿）（⑤の場合）'!$BD66+1&lt;=15,IF(MN$19&gt;='様式３（療養者名簿）（⑤の場合）'!$BD66,IF(MN$19&lt;='様式３（療養者名簿）（⑤の場合）'!$BE66,1,0),0),0)</f>
        <v>0</v>
      </c>
      <c r="MO61" s="377">
        <f>IF(MO$19-'様式３（療養者名簿）（⑤の場合）'!$BD66+1&lt;=15,IF(MO$19&gt;='様式３（療養者名簿）（⑤の場合）'!$BD66,IF(MO$19&lt;='様式３（療養者名簿）（⑤の場合）'!$BE66,1,0),0),0)</f>
        <v>0</v>
      </c>
      <c r="MP61" s="377">
        <f>IF(MP$19-'様式３（療養者名簿）（⑤の場合）'!$BD66+1&lt;=15,IF(MP$19&gt;='様式３（療養者名簿）（⑤の場合）'!$BD66,IF(MP$19&lt;='様式３（療養者名簿）（⑤の場合）'!$BE66,1,0),0),0)</f>
        <v>0</v>
      </c>
      <c r="MQ61" s="377">
        <f>IF(MQ$19-'様式３（療養者名簿）（⑤の場合）'!$BD66+1&lt;=15,IF(MQ$19&gt;='様式３（療養者名簿）（⑤の場合）'!$BD66,IF(MQ$19&lt;='様式３（療養者名簿）（⑤の場合）'!$BE66,1,0),0),0)</f>
        <v>0</v>
      </c>
      <c r="MR61" s="377">
        <f>IF(MR$19-'様式３（療養者名簿）（⑤の場合）'!$BD66+1&lt;=15,IF(MR$19&gt;='様式３（療養者名簿）（⑤の場合）'!$BD66,IF(MR$19&lt;='様式３（療養者名簿）（⑤の場合）'!$BE66,1,0),0),0)</f>
        <v>0</v>
      </c>
      <c r="MS61" s="377">
        <f>IF(MS$19-'様式３（療養者名簿）（⑤の場合）'!$BD66+1&lt;=15,IF(MS$19&gt;='様式３（療養者名簿）（⑤の場合）'!$BD66,IF(MS$19&lt;='様式３（療養者名簿）（⑤の場合）'!$BE66,1,0),0),0)</f>
        <v>0</v>
      </c>
      <c r="MT61" s="377">
        <f>IF(MT$19-'様式３（療養者名簿）（⑤の場合）'!$BD66+1&lt;=15,IF(MT$19&gt;='様式３（療養者名簿）（⑤の場合）'!$BD66,IF(MT$19&lt;='様式３（療養者名簿）（⑤の場合）'!$BE66,1,0),0),0)</f>
        <v>0</v>
      </c>
      <c r="MU61" s="377">
        <f>IF(MU$19-'様式３（療養者名簿）（⑤の場合）'!$BD66+1&lt;=15,IF(MU$19&gt;='様式３（療養者名簿）（⑤の場合）'!$BD66,IF(MU$19&lt;='様式３（療養者名簿）（⑤の場合）'!$BE66,1,0),0),0)</f>
        <v>0</v>
      </c>
      <c r="MV61" s="377">
        <f>IF(MV$19-'様式３（療養者名簿）（⑤の場合）'!$BD66+1&lt;=15,IF(MV$19&gt;='様式３（療養者名簿）（⑤の場合）'!$BD66,IF(MV$19&lt;='様式３（療養者名簿）（⑤の場合）'!$BE66,1,0),0),0)</f>
        <v>0</v>
      </c>
      <c r="MW61" s="377">
        <f>IF(MW$19-'様式３（療養者名簿）（⑤の場合）'!$BD66+1&lt;=15,IF(MW$19&gt;='様式３（療養者名簿）（⑤の場合）'!$BD66,IF(MW$19&lt;='様式３（療養者名簿）（⑤の場合）'!$BE66,1,0),0),0)</f>
        <v>0</v>
      </c>
      <c r="MX61" s="377">
        <f>IF(MX$19-'様式３（療養者名簿）（⑤の場合）'!$BD66+1&lt;=15,IF(MX$19&gt;='様式３（療養者名簿）（⑤の場合）'!$BD66,IF(MX$19&lt;='様式３（療養者名簿）（⑤の場合）'!$BE66,1,0),0),0)</f>
        <v>0</v>
      </c>
      <c r="MY61" s="377">
        <f>IF(MY$19-'様式３（療養者名簿）（⑤の場合）'!$BD66+1&lt;=15,IF(MY$19&gt;='様式３（療養者名簿）（⑤の場合）'!$BD66,IF(MY$19&lt;='様式３（療養者名簿）（⑤の場合）'!$BE66,1,0),0),0)</f>
        <v>0</v>
      </c>
      <c r="MZ61" s="377">
        <f>IF(MZ$19-'様式３（療養者名簿）（⑤の場合）'!$BD66+1&lt;=15,IF(MZ$19&gt;='様式３（療養者名簿）（⑤の場合）'!$BD66,IF(MZ$19&lt;='様式３（療養者名簿）（⑤の場合）'!$BE66,1,0),0),0)</f>
        <v>0</v>
      </c>
      <c r="NA61" s="377">
        <f>IF(NA$19-'様式３（療養者名簿）（⑤の場合）'!$BD66+1&lt;=15,IF(NA$19&gt;='様式３（療養者名簿）（⑤の場合）'!$BD66,IF(NA$19&lt;='様式３（療養者名簿）（⑤の場合）'!$BE66,1,0),0),0)</f>
        <v>0</v>
      </c>
      <c r="NB61" s="377">
        <f>IF(NB$19-'様式３（療養者名簿）（⑤の場合）'!$BD66+1&lt;=15,IF(NB$19&gt;='様式３（療養者名簿）（⑤の場合）'!$BD66,IF(NB$19&lt;='様式３（療養者名簿）（⑤の場合）'!$BE66,1,0),0),0)</f>
        <v>0</v>
      </c>
      <c r="NC61" s="257">
        <f>IF(NC$19-'様式３（療養者名簿）（⑤の場合）'!$BD66+1&lt;=15,IF(NC$19&gt;='様式３（療養者名簿）（⑤の場合）'!$BD66,IF(NC$19&lt;='様式３（療養者名簿）（⑤の場合）'!$BE66,1,0),0),0)</f>
        <v>0</v>
      </c>
      <c r="ND61" s="257">
        <f>IF(ND$19-'様式３（療養者名簿）（⑤の場合）'!$BD66+1&lt;=15,IF(ND$19&gt;='様式３（療養者名簿）（⑤の場合）'!$BD66,IF(ND$19&lt;='様式３（療養者名簿）（⑤の場合）'!$BE66,1,0),0),0)</f>
        <v>0</v>
      </c>
      <c r="NE61" s="257">
        <f>IF(NE$19-'様式３（療養者名簿）（⑤の場合）'!$BD66+1&lt;=15,IF(NE$19&gt;='様式３（療養者名簿）（⑤の場合）'!$BD66,IF(NE$19&lt;='様式３（療養者名簿）（⑤の場合）'!$BE66,1,0),0),0)</f>
        <v>0</v>
      </c>
      <c r="NF61" s="257">
        <f>IF(NF$19-'様式３（療養者名簿）（⑤の場合）'!$BD66+1&lt;=15,IF(NF$19&gt;='様式３（療養者名簿）（⑤の場合）'!$BD66,IF(NF$19&lt;='様式３（療養者名簿）（⑤の場合）'!$BE66,1,0),0),0)</f>
        <v>0</v>
      </c>
      <c r="NG61" s="257">
        <f>IF(NG$19-'様式３（療養者名簿）（⑤の場合）'!$BD66+1&lt;=15,IF(NG$19&gt;='様式３（療養者名簿）（⑤の場合）'!$BD66,IF(NG$19&lt;='様式３（療養者名簿）（⑤の場合）'!$BE66,1,0),0),0)</f>
        <v>0</v>
      </c>
      <c r="NH61" s="257">
        <f>IF(NH$19-'様式３（療養者名簿）（⑤の場合）'!$BD66+1&lt;=15,IF(NH$19&gt;='様式３（療養者名簿）（⑤の場合）'!$BD66,IF(NH$19&lt;='様式３（療養者名簿）（⑤の場合）'!$BE66,1,0),0),0)</f>
        <v>0</v>
      </c>
      <c r="NI61" s="257">
        <f>IF(NI$19-'様式３（療養者名簿）（⑤の場合）'!$BD66+1&lt;=15,IF(NI$19&gt;='様式３（療養者名簿）（⑤の場合）'!$BD66,IF(NI$19&lt;='様式３（療養者名簿）（⑤の場合）'!$BE66,1,0),0),0)</f>
        <v>0</v>
      </c>
      <c r="NJ61" s="257">
        <f>IF(NJ$19-'様式３（療養者名簿）（⑤の場合）'!$BD66+1&lt;=15,IF(NJ$19&gt;='様式３（療養者名簿）（⑤の場合）'!$BD66,IF(NJ$19&lt;='様式３（療養者名簿）（⑤の場合）'!$BE66,1,0),0),0)</f>
        <v>0</v>
      </c>
      <c r="NK61" s="257">
        <f>IF(NK$19-'様式３（療養者名簿）（⑤の場合）'!$BD66+1&lt;=15,IF(NK$19&gt;='様式３（療養者名簿）（⑤の場合）'!$BD66,IF(NK$19&lt;='様式３（療養者名簿）（⑤の場合）'!$BE66,1,0),0),0)</f>
        <v>0</v>
      </c>
      <c r="NL61" s="257">
        <f>IF(NL$19-'様式３（療養者名簿）（⑤の場合）'!$BD66+1&lt;=15,IF(NL$19&gt;='様式３（療養者名簿）（⑤の場合）'!$BD66,IF(NL$19&lt;='様式３（療養者名簿）（⑤の場合）'!$BE66,1,0),0),0)</f>
        <v>0</v>
      </c>
      <c r="NM61" s="257">
        <f>IF(NM$19-'様式３（療養者名簿）（⑤の場合）'!$BD66+1&lt;=15,IF(NM$19&gt;='様式３（療養者名簿）（⑤の場合）'!$BD66,IF(NM$19&lt;='様式３（療養者名簿）（⑤の場合）'!$BE66,1,0),0),0)</f>
        <v>0</v>
      </c>
      <c r="NN61" s="257">
        <f>IF(NN$19-'様式３（療養者名簿）（⑤の場合）'!$BD66+1&lt;=15,IF(NN$19&gt;='様式３（療養者名簿）（⑤の場合）'!$BD66,IF(NN$19&lt;='様式３（療養者名簿）（⑤の場合）'!$BE66,1,0),0),0)</f>
        <v>0</v>
      </c>
      <c r="NO61" s="257">
        <f>IF(NO$19-'様式３（療養者名簿）（⑤の場合）'!$BD66+1&lt;=15,IF(NO$19&gt;='様式３（療養者名簿）（⑤の場合）'!$BD66,IF(NO$19&lt;='様式３（療養者名簿）（⑤の場合）'!$BE66,1,0),0),0)</f>
        <v>0</v>
      </c>
      <c r="NP61" s="257">
        <f>IF(NP$19-'様式３（療養者名簿）（⑤の場合）'!$BD66+1&lt;=15,IF(NP$19&gt;='様式３（療養者名簿）（⑤の場合）'!$BD66,IF(NP$19&lt;='様式３（療養者名簿）（⑤の場合）'!$BE66,1,0),0),0)</f>
        <v>0</v>
      </c>
      <c r="NQ61" s="257">
        <f>IF(NQ$19-'様式３（療養者名簿）（⑤の場合）'!$BD66+1&lt;=15,IF(NQ$19&gt;='様式３（療養者名簿）（⑤の場合）'!$BD66,IF(NQ$19&lt;='様式３（療養者名簿）（⑤の場合）'!$BE66,1,0),0),0)</f>
        <v>0</v>
      </c>
      <c r="NR61" s="257">
        <f>IF(NR$19-'様式３（療養者名簿）（⑤の場合）'!$BD66+1&lt;=15,IF(NR$19&gt;='様式３（療養者名簿）（⑤の場合）'!$BD66,IF(NR$19&lt;='様式３（療養者名簿）（⑤の場合）'!$BE66,1,0),0),0)</f>
        <v>0</v>
      </c>
      <c r="NS61" s="257">
        <f>IF(NS$19-'様式３（療養者名簿）（⑤の場合）'!$BD66+1&lt;=15,IF(NS$19&gt;='様式３（療養者名簿）（⑤の場合）'!$BD66,IF(NS$19&lt;='様式３（療養者名簿）（⑤の場合）'!$BE66,1,0),0),0)</f>
        <v>0</v>
      </c>
      <c r="NT61" s="257">
        <f>IF(NT$19-'様式３（療養者名簿）（⑤の場合）'!$BD66+1&lt;=15,IF(NT$19&gt;='様式３（療養者名簿）（⑤の場合）'!$BD66,IF(NT$19&lt;='様式３（療養者名簿）（⑤の場合）'!$BE66,1,0),0),0)</f>
        <v>0</v>
      </c>
      <c r="NU61" s="257">
        <f>IF(NU$19-'様式３（療養者名簿）（⑤の場合）'!$BD66+1&lt;=15,IF(NU$19&gt;='様式３（療養者名簿）（⑤の場合）'!$BD66,IF(NU$19&lt;='様式３（療養者名簿）（⑤の場合）'!$BE66,1,0),0),0)</f>
        <v>0</v>
      </c>
      <c r="NV61" s="257">
        <f>IF(NV$19-'様式３（療養者名簿）（⑤の場合）'!$BD66+1&lt;=15,IF(NV$19&gt;='様式３（療養者名簿）（⑤の場合）'!$BD66,IF(NV$19&lt;='様式３（療養者名簿）（⑤の場合）'!$BE66,1,0),0),0)</f>
        <v>0</v>
      </c>
      <c r="NW61" s="257">
        <f>IF(NW$19-'様式３（療養者名簿）（⑤の場合）'!$BD66+1&lt;=15,IF(NW$19&gt;='様式３（療養者名簿）（⑤の場合）'!$BD66,IF(NW$19&lt;='様式３（療養者名簿）（⑤の場合）'!$BE66,1,0),0),0)</f>
        <v>0</v>
      </c>
      <c r="NX61" s="257">
        <f>IF(NX$19-'様式３（療養者名簿）（⑤の場合）'!$BD66+1&lt;=15,IF(NX$19&gt;='様式３（療養者名簿）（⑤の場合）'!$BD66,IF(NX$19&lt;='様式３（療養者名簿）（⑤の場合）'!$BE66,1,0),0),0)</f>
        <v>0</v>
      </c>
      <c r="NY61" s="257">
        <f>IF(NY$19-'様式３（療養者名簿）（⑤の場合）'!$BD66+1&lt;=15,IF(NY$19&gt;='様式３（療養者名簿）（⑤の場合）'!$BD66,IF(NY$19&lt;='様式３（療養者名簿）（⑤の場合）'!$BE66,1,0),0),0)</f>
        <v>0</v>
      </c>
      <c r="NZ61" s="257">
        <f>IF(NZ$19-'様式３（療養者名簿）（⑤の場合）'!$BD66+1&lt;=15,IF(NZ$19&gt;='様式３（療養者名簿）（⑤の場合）'!$BD66,IF(NZ$19&lt;='様式３（療養者名簿）（⑤の場合）'!$BE66,1,0),0),0)</f>
        <v>0</v>
      </c>
      <c r="OA61" s="257">
        <f>IF(OA$19-'様式３（療養者名簿）（⑤の場合）'!$BD66+1&lt;=15,IF(OA$19&gt;='様式３（療養者名簿）（⑤の場合）'!$BD66,IF(OA$19&lt;='様式３（療養者名簿）（⑤の場合）'!$BE66,1,0),0),0)</f>
        <v>0</v>
      </c>
      <c r="OB61" s="257">
        <f>IF(OB$19-'様式３（療養者名簿）（⑤の場合）'!$BD66+1&lt;=15,IF(OB$19&gt;='様式３（療養者名簿）（⑤の場合）'!$BD66,IF(OB$19&lt;='様式３（療養者名簿）（⑤の場合）'!$BE66,1,0),0),0)</f>
        <v>0</v>
      </c>
      <c r="OC61" s="257">
        <f>IF(OC$19-'様式３（療養者名簿）（⑤の場合）'!$BD66+1&lt;=15,IF(OC$19&gt;='様式３（療養者名簿）（⑤の場合）'!$BD66,IF(OC$19&lt;='様式３（療養者名簿）（⑤の場合）'!$BE66,1,0),0),0)</f>
        <v>0</v>
      </c>
      <c r="OD61" s="257">
        <f>IF(OD$19-'様式３（療養者名簿）（⑤の場合）'!$BD66+1&lt;=15,IF(OD$19&gt;='様式３（療養者名簿）（⑤の場合）'!$BD66,IF(OD$19&lt;='様式３（療養者名簿）（⑤の場合）'!$BE66,1,0),0),0)</f>
        <v>0</v>
      </c>
      <c r="OE61" s="257">
        <f>IF(OE$19-'様式３（療養者名簿）（⑤の場合）'!$BD66+1&lt;=15,IF(OE$19&gt;='様式３（療養者名簿）（⑤の場合）'!$BD66,IF(OE$19&lt;='様式３（療養者名簿）（⑤の場合）'!$BE66,1,0),0),0)</f>
        <v>0</v>
      </c>
      <c r="OF61" s="257">
        <f>IF(OF$19-'様式３（療養者名簿）（⑤の場合）'!$BD66+1&lt;=15,IF(OF$19&gt;='様式３（療養者名簿）（⑤の場合）'!$BD66,IF(OF$19&lt;='様式３（療養者名簿）（⑤の場合）'!$BE66,1,0),0),0)</f>
        <v>0</v>
      </c>
      <c r="OG61" s="257">
        <f>IF(OG$19-'様式３（療養者名簿）（⑤の場合）'!$BD66+1&lt;=15,IF(OG$19&gt;='様式３（療養者名簿）（⑤の場合）'!$BD66,IF(OG$19&lt;='様式３（療養者名簿）（⑤の場合）'!$BE66,1,0),0),0)</f>
        <v>0</v>
      </c>
      <c r="OH61" s="257">
        <f>IF(OH$19-'様式３（療養者名簿）（⑤の場合）'!$BD66+1&lt;=15,IF(OH$19&gt;='様式３（療養者名簿）（⑤の場合）'!$BD66,IF(OH$19&lt;='様式３（療養者名簿）（⑤の場合）'!$BE66,1,0),0),0)</f>
        <v>0</v>
      </c>
      <c r="OI61" s="257">
        <f>IF(OI$19-'様式３（療養者名簿）（⑤の場合）'!$BD66+1&lt;=15,IF(OI$19&gt;='様式３（療養者名簿）（⑤の場合）'!$BD66,IF(OI$19&lt;='様式３（療養者名簿）（⑤の場合）'!$BE66,1,0),0),0)</f>
        <v>0</v>
      </c>
      <c r="OJ61" s="257">
        <f>IF(OJ$19-'様式３（療養者名簿）（⑤の場合）'!$BD66+1&lt;=15,IF(OJ$19&gt;='様式３（療養者名簿）（⑤の場合）'!$BD66,IF(OJ$19&lt;='様式３（療養者名簿）（⑤の場合）'!$BE66,1,0),0),0)</f>
        <v>0</v>
      </c>
      <c r="OK61" s="257">
        <f>IF(OK$19-'様式３（療養者名簿）（⑤の場合）'!$BD66+1&lt;=15,IF(OK$19&gt;='様式３（療養者名簿）（⑤の場合）'!$BD66,IF(OK$19&lt;='様式３（療養者名簿）（⑤の場合）'!$BE66,1,0),0),0)</f>
        <v>0</v>
      </c>
      <c r="OL61" s="257">
        <f>IF(OL$19-'様式３（療養者名簿）（⑤の場合）'!$BD66+1&lt;=15,IF(OL$19&gt;='様式３（療養者名簿）（⑤の場合）'!$BD66,IF(OL$19&lt;='様式３（療養者名簿）（⑤の場合）'!$BE66,1,0),0),0)</f>
        <v>0</v>
      </c>
      <c r="OM61" s="257">
        <f>IF(OM$19-'様式３（療養者名簿）（⑤の場合）'!$BD66+1&lt;=15,IF(OM$19&gt;='様式３（療養者名簿）（⑤の場合）'!$BD66,IF(OM$19&lt;='様式３（療養者名簿）（⑤の場合）'!$BE66,1,0),0),0)</f>
        <v>0</v>
      </c>
      <c r="ON61" s="257">
        <f>IF(ON$19-'様式３（療養者名簿）（⑤の場合）'!$BD66+1&lt;=15,IF(ON$19&gt;='様式３（療養者名簿）（⑤の場合）'!$BD66,IF(ON$19&lt;='様式３（療養者名簿）（⑤の場合）'!$BE66,1,0),0),0)</f>
        <v>0</v>
      </c>
      <c r="OO61" s="257">
        <f>IF(OO$19-'様式３（療養者名簿）（⑤の場合）'!$BD66+1&lt;=15,IF(OO$19&gt;='様式３（療養者名簿）（⑤の場合）'!$BD66,IF(OO$19&lt;='様式３（療養者名簿）（⑤の場合）'!$BE66,1,0),0),0)</f>
        <v>0</v>
      </c>
      <c r="OP61" s="257">
        <f>IF(OP$19-'様式３（療養者名簿）（⑤の場合）'!$BD66+1&lt;=15,IF(OP$19&gt;='様式３（療養者名簿）（⑤の場合）'!$BD66,IF(OP$19&lt;='様式３（療養者名簿）（⑤の場合）'!$BE66,1,0),0),0)</f>
        <v>0</v>
      </c>
      <c r="OQ61" s="257">
        <f>IF(OQ$19-'様式３（療養者名簿）（⑤の場合）'!$BD66+1&lt;=15,IF(OQ$19&gt;='様式３（療養者名簿）（⑤の場合）'!$BD66,IF(OQ$19&lt;='様式３（療養者名簿）（⑤の場合）'!$BE66,1,0),0),0)</f>
        <v>0</v>
      </c>
      <c r="OR61" s="257">
        <f>IF(OR$19-'様式３（療養者名簿）（⑤の場合）'!$BD66+1&lt;=15,IF(OR$19&gt;='様式３（療養者名簿）（⑤の場合）'!$BD66,IF(OR$19&lt;='様式３（療養者名簿）（⑤の場合）'!$BE66,1,0),0),0)</f>
        <v>0</v>
      </c>
      <c r="OS61" s="257">
        <f>IF(OS$19-'様式３（療養者名簿）（⑤の場合）'!$BD66+1&lt;=15,IF(OS$19&gt;='様式３（療養者名簿）（⑤の場合）'!$BD66,IF(OS$19&lt;='様式３（療養者名簿）（⑤の場合）'!$BE66,1,0),0),0)</f>
        <v>0</v>
      </c>
      <c r="OT61" s="257">
        <f>IF(OT$19-'様式３（療養者名簿）（⑤の場合）'!$BD66+1&lt;=15,IF(OT$19&gt;='様式３（療養者名簿）（⑤の場合）'!$BD66,IF(OT$19&lt;='様式３（療養者名簿）（⑤の場合）'!$BE66,1,0),0),0)</f>
        <v>0</v>
      </c>
      <c r="OU61" s="257">
        <f>IF(OU$19-'様式３（療養者名簿）（⑤の場合）'!$BD66+1&lt;=15,IF(OU$19&gt;='様式３（療養者名簿）（⑤の場合）'!$BD66,IF(OU$19&lt;='様式３（療養者名簿）（⑤の場合）'!$BE66,1,0),0),0)</f>
        <v>0</v>
      </c>
      <c r="OV61" s="257">
        <f>IF(OV$19-'様式３（療養者名簿）（⑤の場合）'!$BD66+1&lt;=15,IF(OV$19&gt;='様式３（療養者名簿）（⑤の場合）'!$BD66,IF(OV$19&lt;='様式３（療養者名簿）（⑤の場合）'!$BE66,1,0),0),0)</f>
        <v>0</v>
      </c>
      <c r="OW61" s="257">
        <f>IF(OW$19-'様式３（療養者名簿）（⑤の場合）'!$BD66+1&lt;=15,IF(OW$19&gt;='様式３（療養者名簿）（⑤の場合）'!$BD66,IF(OW$19&lt;='様式３（療養者名簿）（⑤の場合）'!$BE66,1,0),0),0)</f>
        <v>0</v>
      </c>
      <c r="OX61" s="257">
        <f>IF(OX$19-'様式３（療養者名簿）（⑤の場合）'!$BD66+1&lt;=15,IF(OX$19&gt;='様式３（療養者名簿）（⑤の場合）'!$BD66,IF(OX$19&lt;='様式３（療養者名簿）（⑤の場合）'!$BE66,1,0),0),0)</f>
        <v>0</v>
      </c>
      <c r="OY61" s="257">
        <f>IF(OY$19-'様式３（療養者名簿）（⑤の場合）'!$BD66+1&lt;=15,IF(OY$19&gt;='様式３（療養者名簿）（⑤の場合）'!$BD66,IF(OY$19&lt;='様式３（療養者名簿）（⑤の場合）'!$BE66,1,0),0),0)</f>
        <v>0</v>
      </c>
      <c r="OZ61" s="257">
        <f>IF(OZ$19-'様式３（療養者名簿）（⑤の場合）'!$BD66+1&lt;=15,IF(OZ$19&gt;='様式３（療養者名簿）（⑤の場合）'!$BD66,IF(OZ$19&lt;='様式３（療養者名簿）（⑤の場合）'!$BE66,1,0),0),0)</f>
        <v>0</v>
      </c>
      <c r="PA61" s="257">
        <f>IF(PA$19-'様式３（療養者名簿）（⑤の場合）'!$BD66+1&lt;=15,IF(PA$19&gt;='様式３（療養者名簿）（⑤の場合）'!$BD66,IF(PA$19&lt;='様式３（療養者名簿）（⑤の場合）'!$BE66,1,0),0),0)</f>
        <v>0</v>
      </c>
      <c r="PB61" s="257">
        <f>IF(PB$19-'様式３（療養者名簿）（⑤の場合）'!$BD66+1&lt;=15,IF(PB$19&gt;='様式３（療養者名簿）（⑤の場合）'!$BD66,IF(PB$19&lt;='様式３（療養者名簿）（⑤の場合）'!$BE66,1,0),0),0)</f>
        <v>0</v>
      </c>
      <c r="PC61" s="257">
        <f>IF(PC$19-'様式３（療養者名簿）（⑤の場合）'!$BD66+1&lt;=15,IF(PC$19&gt;='様式３（療養者名簿）（⑤の場合）'!$BD66,IF(PC$19&lt;='様式３（療養者名簿）（⑤の場合）'!$BE66,1,0),0),0)</f>
        <v>0</v>
      </c>
      <c r="PD61" s="257">
        <f>IF(PD$19-'様式３（療養者名簿）（⑤の場合）'!$BD66+1&lt;=15,IF(PD$19&gt;='様式３（療養者名簿）（⑤の場合）'!$BD66,IF(PD$19&lt;='様式３（療養者名簿）（⑤の場合）'!$BE66,1,0),0),0)</f>
        <v>0</v>
      </c>
      <c r="PE61" s="257">
        <f>IF(PE$19-'様式３（療養者名簿）（⑤の場合）'!$BD66+1&lt;=15,IF(PE$19&gt;='様式３（療養者名簿）（⑤の場合）'!$BD66,IF(PE$19&lt;='様式３（療養者名簿）（⑤の場合）'!$BE66,1,0),0),0)</f>
        <v>0</v>
      </c>
      <c r="PF61" s="257">
        <f>IF(PF$19-'様式３（療養者名簿）（⑤の場合）'!$BD66+1&lt;=15,IF(PF$19&gt;='様式３（療養者名簿）（⑤の場合）'!$BD66,IF(PF$19&lt;='様式３（療養者名簿）（⑤の場合）'!$BE66,1,0),0),0)</f>
        <v>0</v>
      </c>
      <c r="PG61" s="257">
        <f>IF(PG$19-'様式３（療養者名簿）（⑤の場合）'!$BD66+1&lt;=15,IF(PG$19&gt;='様式３（療養者名簿）（⑤の場合）'!$BD66,IF(PG$19&lt;='様式３（療養者名簿）（⑤の場合）'!$BE66,1,0),0),0)</f>
        <v>0</v>
      </c>
      <c r="PH61" s="257">
        <f>IF(PH$19-'様式３（療養者名簿）（⑤の場合）'!$BD66+1&lt;=15,IF(PH$19&gt;='様式３（療養者名簿）（⑤の場合）'!$BD66,IF(PH$19&lt;='様式３（療養者名簿）（⑤の場合）'!$BE66,1,0),0),0)</f>
        <v>0</v>
      </c>
      <c r="PI61" s="257">
        <f>IF(PI$19-'様式３（療養者名簿）（⑤の場合）'!$BD66+1&lt;=15,IF(PI$19&gt;='様式３（療養者名簿）（⑤の場合）'!$BD66,IF(PI$19&lt;='様式３（療養者名簿）（⑤の場合）'!$BE66,1,0),0),0)</f>
        <v>0</v>
      </c>
      <c r="PJ61" s="257">
        <f>IF(PJ$19-'様式３（療養者名簿）（⑤の場合）'!$BD66+1&lt;=15,IF(PJ$19&gt;='様式３（療養者名簿）（⑤の場合）'!$BD66,IF(PJ$19&lt;='様式３（療養者名簿）（⑤の場合）'!$BE66,1,0),0),0)</f>
        <v>0</v>
      </c>
      <c r="PK61" s="257">
        <f>IF(PK$19-'様式３（療養者名簿）（⑤の場合）'!$BD66+1&lt;=15,IF(PK$19&gt;='様式３（療養者名簿）（⑤の場合）'!$BD66,IF(PK$19&lt;='様式３（療養者名簿）（⑤の場合）'!$BE66,1,0),0),0)</f>
        <v>0</v>
      </c>
      <c r="PL61" s="257">
        <f>IF(PL$19-'様式３（療養者名簿）（⑤の場合）'!$BD66+1&lt;=15,IF(PL$19&gt;='様式３（療養者名簿）（⑤の場合）'!$BD66,IF(PL$19&lt;='様式３（療養者名簿）（⑤の場合）'!$BE66,1,0),0),0)</f>
        <v>0</v>
      </c>
      <c r="PM61" s="257">
        <f>IF(PM$19-'様式３（療養者名簿）（⑤の場合）'!$BD66+1&lt;=15,IF(PM$19&gt;='様式３（療養者名簿）（⑤の場合）'!$BD66,IF(PM$19&lt;='様式３（療養者名簿）（⑤の場合）'!$BE66,1,0),0),0)</f>
        <v>0</v>
      </c>
      <c r="PN61" s="257">
        <f>IF(PN$19-'様式３（療養者名簿）（⑤の場合）'!$BD66+1&lt;=15,IF(PN$19&gt;='様式３（療養者名簿）（⑤の場合）'!$BD66,IF(PN$19&lt;='様式３（療養者名簿）（⑤の場合）'!$BE66,1,0),0),0)</f>
        <v>0</v>
      </c>
      <c r="PO61" s="257">
        <f>IF(PO$19-'様式３（療養者名簿）（⑤の場合）'!$BD66+1&lt;=15,IF(PO$19&gt;='様式３（療養者名簿）（⑤の場合）'!$BD66,IF(PO$19&lt;='様式３（療養者名簿）（⑤の場合）'!$BE66,1,0),0),0)</f>
        <v>0</v>
      </c>
      <c r="PP61" s="257">
        <f>IF(PP$19-'様式３（療養者名簿）（⑤の場合）'!$BD66+1&lt;=15,IF(PP$19&gt;='様式３（療養者名簿）（⑤の場合）'!$BD66,IF(PP$19&lt;='様式３（療養者名簿）（⑤の場合）'!$BE66,1,0),0),0)</f>
        <v>0</v>
      </c>
      <c r="PQ61" s="257">
        <f>IF(PQ$19-'様式３（療養者名簿）（⑤の場合）'!$BD66+1&lt;=15,IF(PQ$19&gt;='様式３（療養者名簿）（⑤の場合）'!$BD66,IF(PQ$19&lt;='様式３（療養者名簿）（⑤の場合）'!$BE66,1,0),0),0)</f>
        <v>0</v>
      </c>
      <c r="PR61" s="257">
        <f>IF(PR$19-'様式３（療養者名簿）（⑤の場合）'!$BD66+1&lt;=15,IF(PR$19&gt;='様式３（療養者名簿）（⑤の場合）'!$BD66,IF(PR$19&lt;='様式３（療養者名簿）（⑤の場合）'!$BE66,1,0),0),0)</f>
        <v>0</v>
      </c>
      <c r="PS61" s="257">
        <f>IF(PS$19-'様式３（療養者名簿）（⑤の場合）'!$BD66+1&lt;=15,IF(PS$19&gt;='様式３（療養者名簿）（⑤の場合）'!$BD66,IF(PS$19&lt;='様式３（療養者名簿）（⑤の場合）'!$BE66,1,0),0),0)</f>
        <v>0</v>
      </c>
      <c r="PT61" s="257">
        <f>IF(PT$19-'様式３（療養者名簿）（⑤の場合）'!$BD66+1&lt;=15,IF(PT$19&gt;='様式３（療養者名簿）（⑤の場合）'!$BD66,IF(PT$19&lt;='様式３（療養者名簿）（⑤の場合）'!$BE66,1,0),0),0)</f>
        <v>0</v>
      </c>
      <c r="PU61" s="257">
        <f>IF(PU$19-'様式３（療養者名簿）（⑤の場合）'!$BD66+1&lt;=15,IF(PU$19&gt;='様式３（療養者名簿）（⑤の場合）'!$BD66,IF(PU$19&lt;='様式３（療養者名簿）（⑤の場合）'!$BE66,1,0),0),0)</f>
        <v>0</v>
      </c>
      <c r="PV61" s="257">
        <f>IF(PV$19-'様式３（療養者名簿）（⑤の場合）'!$BD66+1&lt;=15,IF(PV$19&gt;='様式３（療養者名簿）（⑤の場合）'!$BD66,IF(PV$19&lt;='様式３（療養者名簿）（⑤の場合）'!$BE66,1,0),0),0)</f>
        <v>0</v>
      </c>
      <c r="PW61" s="257">
        <f>IF(PW$19-'様式３（療養者名簿）（⑤の場合）'!$BD66+1&lt;=15,IF(PW$19&gt;='様式３（療養者名簿）（⑤の場合）'!$BD66,IF(PW$19&lt;='様式３（療養者名簿）（⑤の場合）'!$BE66,1,0),0),0)</f>
        <v>0</v>
      </c>
      <c r="PX61" s="257">
        <f>IF(PX$19-'様式３（療養者名簿）（⑤の場合）'!$BD66+1&lt;=15,IF(PX$19&gt;='様式３（療養者名簿）（⑤の場合）'!$BD66,IF(PX$19&lt;='様式３（療養者名簿）（⑤の場合）'!$BE66,1,0),0),0)</f>
        <v>0</v>
      </c>
      <c r="PY61" s="257">
        <f>IF(PY$19-'様式３（療養者名簿）（⑤の場合）'!$BD66+1&lt;=15,IF(PY$19&gt;='様式３（療養者名簿）（⑤の場合）'!$BD66,IF(PY$19&lt;='様式３（療養者名簿）（⑤の場合）'!$BE66,1,0),0),0)</f>
        <v>0</v>
      </c>
      <c r="PZ61" s="257">
        <f>IF(PZ$19-'様式３（療養者名簿）（⑤の場合）'!$BD66+1&lt;=15,IF(PZ$19&gt;='様式３（療養者名簿）（⑤の場合）'!$BD66,IF(PZ$19&lt;='様式３（療養者名簿）（⑤の場合）'!$BE66,1,0),0),0)</f>
        <v>0</v>
      </c>
      <c r="QA61" s="257">
        <f>IF(QA$19-'様式３（療養者名簿）（⑤の場合）'!$BD66+1&lt;=15,IF(QA$19&gt;='様式３（療養者名簿）（⑤の場合）'!$BD66,IF(QA$19&lt;='様式３（療養者名簿）（⑤の場合）'!$BE66,1,0),0),0)</f>
        <v>0</v>
      </c>
      <c r="QB61" s="257">
        <f>IF(QB$19-'様式３（療養者名簿）（⑤の場合）'!$BD66+1&lt;=15,IF(QB$19&gt;='様式３（療養者名簿）（⑤の場合）'!$BD66,IF(QB$19&lt;='様式３（療養者名簿）（⑤の場合）'!$BE66,1,0),0),0)</f>
        <v>0</v>
      </c>
      <c r="QC61" s="257">
        <f>IF(QC$19-'様式３（療養者名簿）（⑤の場合）'!$BD66+1&lt;=15,IF(QC$19&gt;='様式３（療養者名簿）（⑤の場合）'!$BD66,IF(QC$19&lt;='様式３（療養者名簿）（⑤の場合）'!$BE66,1,0),0),0)</f>
        <v>0</v>
      </c>
      <c r="QD61" s="257">
        <f>IF(QD$19-'様式３（療養者名簿）（⑤の場合）'!$BD66+1&lt;=15,IF(QD$19&gt;='様式３（療養者名簿）（⑤の場合）'!$BD66,IF(QD$19&lt;='様式３（療養者名簿）（⑤の場合）'!$BE66,1,0),0),0)</f>
        <v>0</v>
      </c>
      <c r="QE61" s="257">
        <f>IF(QE$19-'様式３（療養者名簿）（⑤の場合）'!$BD66+1&lt;=15,IF(QE$19&gt;='様式３（療養者名簿）（⑤の場合）'!$BD66,IF(QE$19&lt;='様式３（療養者名簿）（⑤の場合）'!$BE66,1,0),0),0)</f>
        <v>0</v>
      </c>
      <c r="QF61" s="257">
        <f>IF(QF$19-'様式３（療養者名簿）（⑤の場合）'!$BD66+1&lt;=15,IF(QF$19&gt;='様式３（療養者名簿）（⑤の場合）'!$BD66,IF(QF$19&lt;='様式３（療養者名簿）（⑤の場合）'!$BE66,1,0),0),0)</f>
        <v>0</v>
      </c>
      <c r="QG61" s="257">
        <f>IF(QG$19-'様式３（療養者名簿）（⑤の場合）'!$BD66+1&lt;=15,IF(QG$19&gt;='様式３（療養者名簿）（⑤の場合）'!$BD66,IF(QG$19&lt;='様式３（療養者名簿）（⑤の場合）'!$BE66,1,0),0),0)</f>
        <v>0</v>
      </c>
      <c r="QH61" s="257">
        <f>IF(QH$19-'様式３（療養者名簿）（⑤の場合）'!$BD66+1&lt;=15,IF(QH$19&gt;='様式３（療養者名簿）（⑤の場合）'!$BD66,IF(QH$19&lt;='様式３（療養者名簿）（⑤の場合）'!$BE66,1,0),0),0)</f>
        <v>0</v>
      </c>
      <c r="QI61" s="257">
        <f>IF(QI$19-'様式３（療養者名簿）（⑤の場合）'!$BD66+1&lt;=15,IF(QI$19&gt;='様式３（療養者名簿）（⑤の場合）'!$BD66,IF(QI$19&lt;='様式３（療養者名簿）（⑤の場合）'!$BE66,1,0),0),0)</f>
        <v>0</v>
      </c>
      <c r="QJ61" s="257">
        <f>IF(QJ$19-'様式３（療養者名簿）（⑤の場合）'!$BD66+1&lt;=15,IF(QJ$19&gt;='様式３（療養者名簿）（⑤の場合）'!$BD66,IF(QJ$19&lt;='様式３（療養者名簿）（⑤の場合）'!$BE66,1,0),0),0)</f>
        <v>0</v>
      </c>
      <c r="QK61" s="257">
        <f>IF(QK$19-'様式３（療養者名簿）（⑤の場合）'!$BD66+1&lt;=15,IF(QK$19&gt;='様式３（療養者名簿）（⑤の場合）'!$BD66,IF(QK$19&lt;='様式３（療養者名簿）（⑤の場合）'!$BE66,1,0),0),0)</f>
        <v>0</v>
      </c>
      <c r="QL61" s="257">
        <f>IF(QL$19-'様式３（療養者名簿）（⑤の場合）'!$BD66+1&lt;=15,IF(QL$19&gt;='様式３（療養者名簿）（⑤の場合）'!$BD66,IF(QL$19&lt;='様式３（療養者名簿）（⑤の場合）'!$BE66,1,0),0),0)</f>
        <v>0</v>
      </c>
      <c r="QM61" s="257">
        <f>IF(QM$19-'様式３（療養者名簿）（⑤の場合）'!$BD66+1&lt;=15,IF(QM$19&gt;='様式３（療養者名簿）（⑤の場合）'!$BD66,IF(QM$19&lt;='様式３（療養者名簿）（⑤の場合）'!$BE66,1,0),0),0)</f>
        <v>0</v>
      </c>
      <c r="QN61" s="257">
        <f>IF(QN$19-'様式３（療養者名簿）（⑤の場合）'!$BD66+1&lt;=15,IF(QN$19&gt;='様式３（療養者名簿）（⑤の場合）'!$BD66,IF(QN$19&lt;='様式３（療養者名簿）（⑤の場合）'!$BE66,1,0),0),0)</f>
        <v>0</v>
      </c>
      <c r="QO61" s="257">
        <f>IF(QO$19-'様式３（療養者名簿）（⑤の場合）'!$BD66+1&lt;=15,IF(QO$19&gt;='様式３（療養者名簿）（⑤の場合）'!$BD66,IF(QO$19&lt;='様式３（療養者名簿）（⑤の場合）'!$BE66,1,0),0),0)</f>
        <v>0</v>
      </c>
      <c r="QP61" s="257">
        <f>IF(QP$19-'様式３（療養者名簿）（⑤の場合）'!$BD66+1&lt;=15,IF(QP$19&gt;='様式３（療養者名簿）（⑤の場合）'!$BD66,IF(QP$19&lt;='様式３（療養者名簿）（⑤の場合）'!$BE66,1,0),0),0)</f>
        <v>0</v>
      </c>
      <c r="QQ61" s="257">
        <f>IF(QQ$19-'様式３（療養者名簿）（⑤の場合）'!$BD66+1&lt;=15,IF(QQ$19&gt;='様式３（療養者名簿）（⑤の場合）'!$BD66,IF(QQ$19&lt;='様式３（療養者名簿）（⑤の場合）'!$BE66,1,0),0),0)</f>
        <v>0</v>
      </c>
      <c r="QR61" s="257">
        <f>IF(QR$19-'様式３（療養者名簿）（⑤の場合）'!$BD66+1&lt;=15,IF(QR$19&gt;='様式３（療養者名簿）（⑤の場合）'!$BD66,IF(QR$19&lt;='様式３（療養者名簿）（⑤の場合）'!$BE66,1,0),0),0)</f>
        <v>0</v>
      </c>
      <c r="QS61" s="257">
        <f>IF(QS$19-'様式３（療養者名簿）（⑤の場合）'!$BD66+1&lt;=15,IF(QS$19&gt;='様式３（療養者名簿）（⑤の場合）'!$BD66,IF(QS$19&lt;='様式３（療養者名簿）（⑤の場合）'!$BE66,1,0),0),0)</f>
        <v>0</v>
      </c>
      <c r="QT61" s="257">
        <f>IF(QT$19-'様式３（療養者名簿）（⑤の場合）'!$BD66+1&lt;=15,IF(QT$19&gt;='様式３（療養者名簿）（⑤の場合）'!$BD66,IF(QT$19&lt;='様式３（療養者名簿）（⑤の場合）'!$BE66,1,0),0),0)</f>
        <v>0</v>
      </c>
      <c r="QU61" s="257">
        <f>IF(QU$19-'様式３（療養者名簿）（⑤の場合）'!$BD66+1&lt;=15,IF(QU$19&gt;='様式３（療養者名簿）（⑤の場合）'!$BD66,IF(QU$19&lt;='様式３（療養者名簿）（⑤の場合）'!$BE66,1,0),0),0)</f>
        <v>0</v>
      </c>
      <c r="QV61" s="257">
        <f>IF(QV$19-'様式３（療養者名簿）（⑤の場合）'!$BD66+1&lt;=15,IF(QV$19&gt;='様式３（療養者名簿）（⑤の場合）'!$BD66,IF(QV$19&lt;='様式３（療養者名簿）（⑤の場合）'!$BE66,1,0),0),0)</f>
        <v>0</v>
      </c>
      <c r="QW61" s="257">
        <f>IF(QW$19-'様式３（療養者名簿）（⑤の場合）'!$BD66+1&lt;=15,IF(QW$19&gt;='様式３（療養者名簿）（⑤の場合）'!$BD66,IF(QW$19&lt;='様式３（療養者名簿）（⑤の場合）'!$BE66,1,0),0),0)</f>
        <v>0</v>
      </c>
      <c r="QX61" s="257">
        <f>IF(QX$19-'様式３（療養者名簿）（⑤の場合）'!$BD66+1&lt;=15,IF(QX$19&gt;='様式３（療養者名簿）（⑤の場合）'!$BD66,IF(QX$19&lt;='様式３（療養者名簿）（⑤の場合）'!$BE66,1,0),0),0)</f>
        <v>0</v>
      </c>
      <c r="QY61" s="257">
        <f>IF(QY$19-'様式３（療養者名簿）（⑤の場合）'!$BD66+1&lt;=15,IF(QY$19&gt;='様式３（療養者名簿）（⑤の場合）'!$BD66,IF(QY$19&lt;='様式３（療養者名簿）（⑤の場合）'!$BE66,1,0),0),0)</f>
        <v>0</v>
      </c>
      <c r="QZ61" s="257">
        <f>IF(QZ$19-'様式３（療養者名簿）（⑤の場合）'!$BD66+1&lt;=15,IF(QZ$19&gt;='様式３（療養者名簿）（⑤の場合）'!$BD66,IF(QZ$19&lt;='様式３（療養者名簿）（⑤の場合）'!$BE66,1,0),0),0)</f>
        <v>0</v>
      </c>
      <c r="RA61" s="257">
        <f>IF(RA$19-'様式３（療養者名簿）（⑤の場合）'!$BD66+1&lt;=15,IF(RA$19&gt;='様式３（療養者名簿）（⑤の場合）'!$BD66,IF(RA$19&lt;='様式３（療養者名簿）（⑤の場合）'!$BE66,1,0),0),0)</f>
        <v>0</v>
      </c>
      <c r="RB61" s="257">
        <f>IF(RB$19-'様式３（療養者名簿）（⑤の場合）'!$BD66+1&lt;=15,IF(RB$19&gt;='様式３（療養者名簿）（⑤の場合）'!$BD66,IF(RB$19&lt;='様式３（療養者名簿）（⑤の場合）'!$BE66,1,0),0),0)</f>
        <v>0</v>
      </c>
      <c r="RC61" s="257">
        <f>IF(RC$19-'様式３（療養者名簿）（⑤の場合）'!$BD66+1&lt;=15,IF(RC$19&gt;='様式３（療養者名簿）（⑤の場合）'!$BD66,IF(RC$19&lt;='様式３（療養者名簿）（⑤の場合）'!$BE66,1,0),0),0)</f>
        <v>0</v>
      </c>
      <c r="RD61" s="257">
        <f>IF(RD$19-'様式３（療養者名簿）（⑤の場合）'!$BD66+1&lt;=15,IF(RD$19&gt;='様式３（療養者名簿）（⑤の場合）'!$BD66,IF(RD$19&lt;='様式３（療養者名簿）（⑤の場合）'!$BE66,1,0),0),0)</f>
        <v>0</v>
      </c>
      <c r="RE61" s="257">
        <f>IF(RE$19-'様式３（療養者名簿）（⑤の場合）'!$BD66+1&lt;=15,IF(RE$19&gt;='様式３（療養者名簿）（⑤の場合）'!$BD66,IF(RE$19&lt;='様式３（療養者名簿）（⑤の場合）'!$BE66,1,0),0),0)</f>
        <v>0</v>
      </c>
      <c r="RF61" s="257">
        <f>IF(RF$19-'様式３（療養者名簿）（⑤の場合）'!$BD66+1&lt;=15,IF(RF$19&gt;='様式３（療養者名簿）（⑤の場合）'!$BD66,IF(RF$19&lt;='様式３（療養者名簿）（⑤の場合）'!$BE66,1,0),0),0)</f>
        <v>0</v>
      </c>
      <c r="RG61" s="257">
        <f>IF(RG$19-'様式３（療養者名簿）（⑤の場合）'!$BD66+1&lt;=15,IF(RG$19&gt;='様式３（療養者名簿）（⑤の場合）'!$BD66,IF(RG$19&lt;='様式３（療養者名簿）（⑤の場合）'!$BE66,1,0),0),0)</f>
        <v>0</v>
      </c>
      <c r="RH61" s="257">
        <f>IF(RH$19-'様式３（療養者名簿）（⑤の場合）'!$BD66+1&lt;=15,IF(RH$19&gt;='様式３（療養者名簿）（⑤の場合）'!$BD66,IF(RH$19&lt;='様式３（療養者名簿）（⑤の場合）'!$BE66,1,0),0),0)</f>
        <v>0</v>
      </c>
      <c r="RI61" s="257">
        <f>IF(RI$19-'様式３（療養者名簿）（⑤の場合）'!$BD66+1&lt;=15,IF(RI$19&gt;='様式３（療養者名簿）（⑤の場合）'!$BD66,IF(RI$19&lt;='様式３（療養者名簿）（⑤の場合）'!$BE66,1,0),0),0)</f>
        <v>0</v>
      </c>
      <c r="RJ61" s="257">
        <f>IF(RJ$19-'様式３（療養者名簿）（⑤の場合）'!$BD66+1&lt;=15,IF(RJ$19&gt;='様式３（療養者名簿）（⑤の場合）'!$BD66,IF(RJ$19&lt;='様式３（療養者名簿）（⑤の場合）'!$BE66,1,0),0),0)</f>
        <v>0</v>
      </c>
      <c r="RK61" s="257">
        <f>IF(RK$19-'様式３（療養者名簿）（⑤の場合）'!$BD66+1&lt;=15,IF(RK$19&gt;='様式３（療養者名簿）（⑤の場合）'!$BD66,IF(RK$19&lt;='様式３（療養者名簿）（⑤の場合）'!$BE66,1,0),0),0)</f>
        <v>0</v>
      </c>
      <c r="RL61" s="257">
        <f>IF(RL$19-'様式３（療養者名簿）（⑤の場合）'!$BD66+1&lt;=15,IF(RL$19&gt;='様式３（療養者名簿）（⑤の場合）'!$BD66,IF(RL$19&lt;='様式３（療養者名簿）（⑤の場合）'!$BE66,1,0),0),0)</f>
        <v>0</v>
      </c>
      <c r="RM61" s="257">
        <f>IF(RM$19-'様式３（療養者名簿）（⑤の場合）'!$BD66+1&lt;=15,IF(RM$19&gt;='様式３（療養者名簿）（⑤の場合）'!$BD66,IF(RM$19&lt;='様式３（療養者名簿）（⑤の場合）'!$BE66,1,0),0),0)</f>
        <v>0</v>
      </c>
      <c r="RN61" s="257">
        <f>IF(RN$19-'様式３（療養者名簿）（⑤の場合）'!$BD66+1&lt;=15,IF(RN$19&gt;='様式３（療養者名簿）（⑤の場合）'!$BD66,IF(RN$19&lt;='様式３（療養者名簿）（⑤の場合）'!$BE66,1,0),0),0)</f>
        <v>0</v>
      </c>
      <c r="RO61" s="257">
        <f>IF(RO$19-'様式３（療養者名簿）（⑤の場合）'!$BD66+1&lt;=15,IF(RO$19&gt;='様式３（療養者名簿）（⑤の場合）'!$BD66,IF(RO$19&lt;='様式３（療養者名簿）（⑤の場合）'!$BE66,1,0),0),0)</f>
        <v>0</v>
      </c>
      <c r="RP61" s="257">
        <f>IF(RP$19-'様式３（療養者名簿）（⑤の場合）'!$BD66+1&lt;=15,IF(RP$19&gt;='様式３（療養者名簿）（⑤の場合）'!$BD66,IF(RP$19&lt;='様式３（療養者名簿）（⑤の場合）'!$BE66,1,0),0),0)</f>
        <v>0</v>
      </c>
      <c r="RQ61" s="257">
        <f>IF(RQ$19-'様式３（療養者名簿）（⑤の場合）'!$BD66+1&lt;=15,IF(RQ$19&gt;='様式３（療養者名簿）（⑤の場合）'!$BD66,IF(RQ$19&lt;='様式３（療養者名簿）（⑤の場合）'!$BE66,1,0),0),0)</f>
        <v>0</v>
      </c>
      <c r="RR61" s="257">
        <f>IF(RR$19-'様式３（療養者名簿）（⑤の場合）'!$BD66+1&lt;=15,IF(RR$19&gt;='様式３（療養者名簿）（⑤の場合）'!$BD66,IF(RR$19&lt;='様式３（療養者名簿）（⑤の場合）'!$BE66,1,0),0),0)</f>
        <v>0</v>
      </c>
      <c r="RS61" s="257">
        <f>IF(RS$19-'様式３（療養者名簿）（⑤の場合）'!$BD66+1&lt;=15,IF(RS$19&gt;='様式３（療養者名簿）（⑤の場合）'!$BD66,IF(RS$19&lt;='様式３（療養者名簿）（⑤の場合）'!$BE66,1,0),0),0)</f>
        <v>0</v>
      </c>
      <c r="RT61" s="257">
        <f>IF(RT$19-'様式３（療養者名簿）（⑤の場合）'!$BD66+1&lt;=15,IF(RT$19&gt;='様式３（療養者名簿）（⑤の場合）'!$BD66,IF(RT$19&lt;='様式３（療養者名簿）（⑤の場合）'!$BE66,1,0),0),0)</f>
        <v>0</v>
      </c>
      <c r="RU61" s="257">
        <f>IF(RU$19-'様式３（療養者名簿）（⑤の場合）'!$BD66+1&lt;=15,IF(RU$19&gt;='様式３（療養者名簿）（⑤の場合）'!$BD66,IF(RU$19&lt;='様式３（療養者名簿）（⑤の場合）'!$BE66,1,0),0),0)</f>
        <v>0</v>
      </c>
      <c r="RV61" s="257">
        <f>IF(RV$19-'様式３（療養者名簿）（⑤の場合）'!$BD66+1&lt;=15,IF(RV$19&gt;='様式３（療養者名簿）（⑤の場合）'!$BD66,IF(RV$19&lt;='様式３（療養者名簿）（⑤の場合）'!$BE66,1,0),0),0)</f>
        <v>0</v>
      </c>
      <c r="RW61" s="257">
        <f>IF(RW$19-'様式３（療養者名簿）（⑤の場合）'!$BD66+1&lt;=15,IF(RW$19&gt;='様式３（療養者名簿）（⑤の場合）'!$BD66,IF(RW$19&lt;='様式３（療養者名簿）（⑤の場合）'!$BE66,1,0),0),0)</f>
        <v>0</v>
      </c>
      <c r="RX61" s="257">
        <f>IF(RX$19-'様式３（療養者名簿）（⑤の場合）'!$BD66+1&lt;=15,IF(RX$19&gt;='様式３（療養者名簿）（⑤の場合）'!$BD66,IF(RX$19&lt;='様式３（療養者名簿）（⑤の場合）'!$BE66,1,0),0),0)</f>
        <v>0</v>
      </c>
      <c r="RY61" s="257">
        <f>IF(RY$19-'様式３（療養者名簿）（⑤の場合）'!$BD66+1&lt;=15,IF(RY$19&gt;='様式３（療養者名簿）（⑤の場合）'!$BD66,IF(RY$19&lt;='様式３（療養者名簿）（⑤の場合）'!$BE66,1,0),0),0)</f>
        <v>0</v>
      </c>
      <c r="RZ61" s="257">
        <f>IF(RZ$19-'様式３（療養者名簿）（⑤の場合）'!$BD66+1&lt;=15,IF(RZ$19&gt;='様式３（療養者名簿）（⑤の場合）'!$BD66,IF(RZ$19&lt;='様式３（療養者名簿）（⑤の場合）'!$BE66,1,0),0),0)</f>
        <v>0</v>
      </c>
      <c r="SA61" s="257">
        <f>IF(SA$19-'様式３（療養者名簿）（⑤の場合）'!$BD66+1&lt;=15,IF(SA$19&gt;='様式３（療養者名簿）（⑤の場合）'!$BD66,IF(SA$19&lt;='様式３（療養者名簿）（⑤の場合）'!$BE66,1,0),0),0)</f>
        <v>0</v>
      </c>
      <c r="SB61" s="257">
        <f>IF(SB$19-'様式３（療養者名簿）（⑤の場合）'!$BD66+1&lt;=15,IF(SB$19&gt;='様式３（療養者名簿）（⑤の場合）'!$BD66,IF(SB$19&lt;='様式３（療養者名簿）（⑤の場合）'!$BE66,1,0),0),0)</f>
        <v>0</v>
      </c>
      <c r="SC61" s="257">
        <f>IF(SC$19-'様式３（療養者名簿）（⑤の場合）'!$BD66+1&lt;=15,IF(SC$19&gt;='様式３（療養者名簿）（⑤の場合）'!$BD66,IF(SC$19&lt;='様式３（療養者名簿）（⑤の場合）'!$BE66,1,0),0),0)</f>
        <v>0</v>
      </c>
      <c r="SD61" s="257">
        <f>IF(SD$19-'様式３（療養者名簿）（⑤の場合）'!$BD66+1&lt;=15,IF(SD$19&gt;='様式３（療養者名簿）（⑤の場合）'!$BD66,IF(SD$19&lt;='様式３（療養者名簿）（⑤の場合）'!$BE66,1,0),0),0)</f>
        <v>0</v>
      </c>
      <c r="SE61" s="257">
        <f>IF(SE$19-'様式３（療養者名簿）（⑤の場合）'!$BD66+1&lt;=15,IF(SE$19&gt;='様式３（療養者名簿）（⑤の場合）'!$BD66,IF(SE$19&lt;='様式３（療養者名簿）（⑤の場合）'!$BE66,1,0),0),0)</f>
        <v>0</v>
      </c>
      <c r="SF61" s="257">
        <f>IF(SF$19-'様式３（療養者名簿）（⑤の場合）'!$BD66+1&lt;=15,IF(SF$19&gt;='様式３（療養者名簿）（⑤の場合）'!$BD66,IF(SF$19&lt;='様式３（療養者名簿）（⑤の場合）'!$BE66,1,0),0),0)</f>
        <v>0</v>
      </c>
      <c r="SG61" s="257">
        <f>IF(SG$19-'様式３（療養者名簿）（⑤の場合）'!$BD66+1&lt;=15,IF(SG$19&gt;='様式３（療養者名簿）（⑤の場合）'!$BD66,IF(SG$19&lt;='様式３（療養者名簿）（⑤の場合）'!$BE66,1,0),0),0)</f>
        <v>0</v>
      </c>
      <c r="SH61" s="257">
        <f>IF(SH$19-'様式３（療養者名簿）（⑤の場合）'!$BD66+1&lt;=15,IF(SH$19&gt;='様式３（療養者名簿）（⑤の場合）'!$BD66,IF(SH$19&lt;='様式３（療養者名簿）（⑤の場合）'!$BE66,1,0),0),0)</f>
        <v>0</v>
      </c>
      <c r="SI61" s="257">
        <f>IF(SI$19-'様式３（療養者名簿）（⑤の場合）'!$BD66+1&lt;=15,IF(SI$19&gt;='様式３（療養者名簿）（⑤の場合）'!$BD66,IF(SI$19&lt;='様式３（療養者名簿）（⑤の場合）'!$BE66,1,0),0),0)</f>
        <v>0</v>
      </c>
      <c r="SJ61" s="257">
        <f>IF(SJ$19-'様式３（療養者名簿）（⑤の場合）'!$BD66+1&lt;=15,IF(SJ$19&gt;='様式３（療養者名簿）（⑤の場合）'!$BD66,IF(SJ$19&lt;='様式３（療養者名簿）（⑤の場合）'!$BE66,1,0),0),0)</f>
        <v>0</v>
      </c>
      <c r="SK61" s="257">
        <f>IF(SK$19-'様式３（療養者名簿）（⑤の場合）'!$BD66+1&lt;=15,IF(SK$19&gt;='様式３（療養者名簿）（⑤の場合）'!$BD66,IF(SK$19&lt;='様式３（療養者名簿）（⑤の場合）'!$BE66,1,0),0),0)</f>
        <v>0</v>
      </c>
      <c r="SL61" s="257">
        <f>IF(SL$19-'様式３（療養者名簿）（⑤の場合）'!$BD66+1&lt;=15,IF(SL$19&gt;='様式３（療養者名簿）（⑤の場合）'!$BD66,IF(SL$19&lt;='様式３（療養者名簿）（⑤の場合）'!$BE66,1,0),0),0)</f>
        <v>0</v>
      </c>
      <c r="SM61" s="257">
        <f>IF(SM$19-'様式３（療養者名簿）（⑤の場合）'!$BD66+1&lt;=15,IF(SM$19&gt;='様式３（療養者名簿）（⑤の場合）'!$BD66,IF(SM$19&lt;='様式３（療養者名簿）（⑤の場合）'!$BE66,1,0),0),0)</f>
        <v>0</v>
      </c>
      <c r="SN61" s="257">
        <f>IF(SN$19-'様式３（療養者名簿）（⑤の場合）'!$BD66+1&lt;=15,IF(SN$19&gt;='様式３（療養者名簿）（⑤の場合）'!$BD66,IF(SN$19&lt;='様式３（療養者名簿）（⑤の場合）'!$BE66,1,0),0),0)</f>
        <v>0</v>
      </c>
      <c r="SO61" s="257">
        <f>IF(SO$19-'様式３（療養者名簿）（⑤の場合）'!$BD66+1&lt;=15,IF(SO$19&gt;='様式３（療養者名簿）（⑤の場合）'!$BD66,IF(SO$19&lt;='様式３（療養者名簿）（⑤の場合）'!$BE66,1,0),0),0)</f>
        <v>0</v>
      </c>
      <c r="SP61" s="257">
        <f>IF(SP$19-'様式３（療養者名簿）（⑤の場合）'!$BD66+1&lt;=15,IF(SP$19&gt;='様式３（療養者名簿）（⑤の場合）'!$BD66,IF(SP$19&lt;='様式３（療養者名簿）（⑤の場合）'!$BE66,1,0),0),0)</f>
        <v>0</v>
      </c>
      <c r="SQ61" s="257">
        <f>IF(SQ$19-'様式３（療養者名簿）（⑤の場合）'!$BD66+1&lt;=15,IF(SQ$19&gt;='様式３（療養者名簿）（⑤の場合）'!$BD66,IF(SQ$19&lt;='様式３（療養者名簿）（⑤の場合）'!$BE66,1,0),0),0)</f>
        <v>0</v>
      </c>
      <c r="SR61" s="257">
        <f>IF(SR$19-'様式３（療養者名簿）（⑤の場合）'!$BD66+1&lt;=15,IF(SR$19&gt;='様式３（療養者名簿）（⑤の場合）'!$BD66,IF(SR$19&lt;='様式３（療養者名簿）（⑤の場合）'!$BE66,1,0),0),0)</f>
        <v>0</v>
      </c>
      <c r="SS61" s="257">
        <f>IF(SS$19-'様式３（療養者名簿）（⑤の場合）'!$BD66+1&lt;=15,IF(SS$19&gt;='様式３（療養者名簿）（⑤の場合）'!$BD66,IF(SS$19&lt;='様式３（療養者名簿）（⑤の場合）'!$BE66,1,0),0),0)</f>
        <v>0</v>
      </c>
      <c r="ST61" s="257">
        <f>IF(ST$19-'様式３（療養者名簿）（⑤の場合）'!$BD66+1&lt;=15,IF(ST$19&gt;='様式３（療養者名簿）（⑤の場合）'!$BD66,IF(ST$19&lt;='様式３（療養者名簿）（⑤の場合）'!$BE66,1,0),0),0)</f>
        <v>0</v>
      </c>
      <c r="SU61" s="257">
        <f>IF(SU$19-'様式３（療養者名簿）（⑤の場合）'!$BD66+1&lt;=15,IF(SU$19&gt;='様式３（療養者名簿）（⑤の場合）'!$BD66,IF(SU$19&lt;='様式３（療養者名簿）（⑤の場合）'!$BE66,1,0),0),0)</f>
        <v>0</v>
      </c>
      <c r="SV61" s="257">
        <f>IF(SV$19-'様式３（療養者名簿）（⑤の場合）'!$BD66+1&lt;=15,IF(SV$19&gt;='様式３（療養者名簿）（⑤の場合）'!$BD66,IF(SV$19&lt;='様式３（療養者名簿）（⑤の場合）'!$BE66,1,0),0),0)</f>
        <v>0</v>
      </c>
      <c r="SW61" s="257">
        <f>IF(SW$19-'様式３（療養者名簿）（⑤の場合）'!$BD66+1&lt;=15,IF(SW$19&gt;='様式３（療養者名簿）（⑤の場合）'!$BD66,IF(SW$19&lt;='様式３（療養者名簿）（⑤の場合）'!$BE66,1,0),0),0)</f>
        <v>0</v>
      </c>
      <c r="SX61" s="257">
        <f>IF(SX$19-'様式３（療養者名簿）（⑤の場合）'!$BD66+1&lt;=15,IF(SX$19&gt;='様式３（療養者名簿）（⑤の場合）'!$BD66,IF(SX$19&lt;='様式３（療養者名簿）（⑤の場合）'!$BE66,1,0),0),0)</f>
        <v>0</v>
      </c>
      <c r="SY61" s="257">
        <f>IF(SY$19-'様式３（療養者名簿）（⑤の場合）'!$BD66+1&lt;=15,IF(SY$19&gt;='様式３（療養者名簿）（⑤の場合）'!$BD66,IF(SY$19&lt;='様式３（療養者名簿）（⑤の場合）'!$BE66,1,0),0),0)</f>
        <v>0</v>
      </c>
      <c r="SZ61" s="257">
        <f>IF(SZ$19-'様式３（療養者名簿）（⑤の場合）'!$BD66+1&lt;=15,IF(SZ$19&gt;='様式３（療養者名簿）（⑤の場合）'!$BD66,IF(SZ$19&lt;='様式３（療養者名簿）（⑤の場合）'!$BE66,1,0),0),0)</f>
        <v>0</v>
      </c>
      <c r="TA61" s="257">
        <f>IF(TA$19-'様式３（療養者名簿）（⑤の場合）'!$BD66+1&lt;=15,IF(TA$19&gt;='様式３（療養者名簿）（⑤の場合）'!$BD66,IF(TA$19&lt;='様式３（療養者名簿）（⑤の場合）'!$BE66,1,0),0),0)</f>
        <v>0</v>
      </c>
      <c r="TB61" s="257">
        <f>IF(TB$19-'様式３（療養者名簿）（⑤の場合）'!$BD66+1&lt;=15,IF(TB$19&gt;='様式３（療養者名簿）（⑤の場合）'!$BD66,IF(TB$19&lt;='様式３（療養者名簿）（⑤の場合）'!$BE66,1,0),0),0)</f>
        <v>0</v>
      </c>
      <c r="TC61" s="257">
        <f>IF(TC$19-'様式３（療養者名簿）（⑤の場合）'!$BD66+1&lt;=15,IF(TC$19&gt;='様式３（療養者名簿）（⑤の場合）'!$BD66,IF(TC$19&lt;='様式３（療養者名簿）（⑤の場合）'!$BE66,1,0),0),0)</f>
        <v>0</v>
      </c>
      <c r="TD61" s="257">
        <f>IF(TD$19-'様式３（療養者名簿）（⑤の場合）'!$BD66+1&lt;=15,IF(TD$19&gt;='様式３（療養者名簿）（⑤の場合）'!$BD66,IF(TD$19&lt;='様式３（療養者名簿）（⑤の場合）'!$BE66,1,0),0),0)</f>
        <v>0</v>
      </c>
      <c r="TE61" s="257">
        <f>IF(TE$19-'様式３（療養者名簿）（⑤の場合）'!$BD66+1&lt;=15,IF(TE$19&gt;='様式３（療養者名簿）（⑤の場合）'!$BD66,IF(TE$19&lt;='様式３（療養者名簿）（⑤の場合）'!$BE66,1,0),0),0)</f>
        <v>0</v>
      </c>
      <c r="TF61" s="257">
        <f>IF(TF$19-'様式３（療養者名簿）（⑤の場合）'!$BD66+1&lt;=15,IF(TF$19&gt;='様式３（療養者名簿）（⑤の場合）'!$BD66,IF(TF$19&lt;='様式３（療養者名簿）（⑤の場合）'!$BE66,1,0),0),0)</f>
        <v>0</v>
      </c>
      <c r="TG61" s="257">
        <f>IF(TG$19-'様式３（療養者名簿）（⑤の場合）'!$BD66+1&lt;=15,IF(TG$19&gt;='様式３（療養者名簿）（⑤の場合）'!$BD66,IF(TG$19&lt;='様式３（療養者名簿）（⑤の場合）'!$BE66,1,0),0),0)</f>
        <v>0</v>
      </c>
      <c r="TH61" s="257">
        <f>IF(TH$19-'様式３（療養者名簿）（⑤の場合）'!$BD66+1&lt;=15,IF(TH$19&gt;='様式３（療養者名簿）（⑤の場合）'!$BD66,IF(TH$19&lt;='様式３（療養者名簿）（⑤の場合）'!$BE66,1,0),0),0)</f>
        <v>0</v>
      </c>
      <c r="TI61" s="257">
        <f>IF(TI$19-'様式３（療養者名簿）（⑤の場合）'!$BD66+1&lt;=15,IF(TI$19&gt;='様式３（療養者名簿）（⑤の場合）'!$BD66,IF(TI$19&lt;='様式３（療養者名簿）（⑤の場合）'!$BE66,1,0),0),0)</f>
        <v>0</v>
      </c>
      <c r="TJ61" s="257">
        <f>IF(TJ$19-'様式３（療養者名簿）（⑤の場合）'!$BD66+1&lt;=15,IF(TJ$19&gt;='様式３（療養者名簿）（⑤の場合）'!$BD66,IF(TJ$19&lt;='様式３（療養者名簿）（⑤の場合）'!$BE66,1,0),0),0)</f>
        <v>0</v>
      </c>
      <c r="TK61" s="257">
        <f>IF(TK$19-'様式３（療養者名簿）（⑤の場合）'!$BD66+1&lt;=15,IF(TK$19&gt;='様式３（療養者名簿）（⑤の場合）'!$BD66,IF(TK$19&lt;='様式３（療養者名簿）（⑤の場合）'!$BE66,1,0),0),0)</f>
        <v>0</v>
      </c>
      <c r="TL61" s="257">
        <f>IF(TL$19-'様式３（療養者名簿）（⑤の場合）'!$BD66+1&lt;=15,IF(TL$19&gt;='様式３（療養者名簿）（⑤の場合）'!$BD66,IF(TL$19&lt;='様式３（療養者名簿）（⑤の場合）'!$BE66,1,0),0),0)</f>
        <v>0</v>
      </c>
      <c r="TM61" s="257">
        <f>IF(TM$19-'様式３（療養者名簿）（⑤の場合）'!$BD66+1&lt;=15,IF(TM$19&gt;='様式３（療養者名簿）（⑤の場合）'!$BD66,IF(TM$19&lt;='様式３（療養者名簿）（⑤の場合）'!$BE66,1,0),0),0)</f>
        <v>0</v>
      </c>
      <c r="TN61" s="257">
        <f>IF(TN$19-'様式３（療養者名簿）（⑤の場合）'!$BD66+1&lt;=15,IF(TN$19&gt;='様式３（療養者名簿）（⑤の場合）'!$BD66,IF(TN$19&lt;='様式３（療養者名簿）（⑤の場合）'!$BE66,1,0),0),0)</f>
        <v>0</v>
      </c>
      <c r="TO61" s="257">
        <f>IF(TO$19-'様式３（療養者名簿）（⑤の場合）'!$BD66+1&lt;=15,IF(TO$19&gt;='様式３（療養者名簿）（⑤の場合）'!$BD66,IF(TO$19&lt;='様式３（療養者名簿）（⑤の場合）'!$BE66,1,0),0),0)</f>
        <v>0</v>
      </c>
      <c r="TP61" s="257">
        <f>IF(TP$19-'様式３（療養者名簿）（⑤の場合）'!$BD66+1&lt;=15,IF(TP$19&gt;='様式３（療養者名簿）（⑤の場合）'!$BD66,IF(TP$19&lt;='様式３（療養者名簿）（⑤の場合）'!$BE66,1,0),0),0)</f>
        <v>0</v>
      </c>
      <c r="TQ61" s="257">
        <f>IF(TQ$19-'様式３（療養者名簿）（⑤の場合）'!$BD66+1&lt;=15,IF(TQ$19&gt;='様式３（療養者名簿）（⑤の場合）'!$BD66,IF(TQ$19&lt;='様式３（療養者名簿）（⑤の場合）'!$BE66,1,0),0),0)</f>
        <v>0</v>
      </c>
      <c r="TR61" s="257">
        <f>IF(TR$19-'様式３（療養者名簿）（⑤の場合）'!$BD66+1&lt;=15,IF(TR$19&gt;='様式３（療養者名簿）（⑤の場合）'!$BD66,IF(TR$19&lt;='様式３（療養者名簿）（⑤の場合）'!$BE66,1,0),0),0)</f>
        <v>0</v>
      </c>
      <c r="TS61" s="257">
        <f>IF(TS$19-'様式３（療養者名簿）（⑤の場合）'!$BD66+1&lt;=15,IF(TS$19&gt;='様式３（療養者名簿）（⑤の場合）'!$BD66,IF(TS$19&lt;='様式３（療養者名簿）（⑤の場合）'!$BE66,1,0),0),0)</f>
        <v>0</v>
      </c>
      <c r="TT61" s="257">
        <f>IF(TT$19-'様式３（療養者名簿）（⑤の場合）'!$BD66+1&lt;=15,IF(TT$19&gt;='様式３（療養者名簿）（⑤の場合）'!$BD66,IF(TT$19&lt;='様式３（療養者名簿）（⑤の場合）'!$BE66,1,0),0),0)</f>
        <v>0</v>
      </c>
      <c r="TU61" s="257">
        <f>IF(TU$19-'様式３（療養者名簿）（⑤の場合）'!$BD66+1&lt;=15,IF(TU$19&gt;='様式３（療養者名簿）（⑤の場合）'!$BD66,IF(TU$19&lt;='様式３（療養者名簿）（⑤の場合）'!$BE66,1,0),0),0)</f>
        <v>0</v>
      </c>
      <c r="TV61" s="257">
        <f>IF(TV$19-'様式３（療養者名簿）（⑤の場合）'!$BD66+1&lt;=15,IF(TV$19&gt;='様式３（療養者名簿）（⑤の場合）'!$BD66,IF(TV$19&lt;='様式３（療養者名簿）（⑤の場合）'!$BE66,1,0),0),0)</f>
        <v>0</v>
      </c>
      <c r="TW61" s="257">
        <f>IF(TW$19-'様式３（療養者名簿）（⑤の場合）'!$BD66+1&lt;=15,IF(TW$19&gt;='様式３（療養者名簿）（⑤の場合）'!$BD66,IF(TW$19&lt;='様式３（療養者名簿）（⑤の場合）'!$BE66,1,0),0),0)</f>
        <v>0</v>
      </c>
      <c r="TX61" s="257">
        <f>IF(TX$19-'様式３（療養者名簿）（⑤の場合）'!$BD66+1&lt;=15,IF(TX$19&gt;='様式３（療養者名簿）（⑤の場合）'!$BD66,IF(TX$19&lt;='様式３（療養者名簿）（⑤の場合）'!$BE66,1,0),0),0)</f>
        <v>0</v>
      </c>
      <c r="TY61" s="257">
        <f>IF(TY$19-'様式３（療養者名簿）（⑤の場合）'!$BD66+1&lt;=15,IF(TY$19&gt;='様式３（療養者名簿）（⑤の場合）'!$BD66,IF(TY$19&lt;='様式３（療養者名簿）（⑤の場合）'!$BE66,1,0),0),0)</f>
        <v>0</v>
      </c>
      <c r="TZ61" s="257">
        <f>IF(TZ$19-'様式３（療養者名簿）（⑤の場合）'!$BD66+1&lt;=15,IF(TZ$19&gt;='様式３（療養者名簿）（⑤の場合）'!$BD66,IF(TZ$19&lt;='様式３（療養者名簿）（⑤の場合）'!$BE66,1,0),0),0)</f>
        <v>0</v>
      </c>
      <c r="UA61" s="257">
        <f>IF(UA$19-'様式３（療養者名簿）（⑤の場合）'!$BD66+1&lt;=15,IF(UA$19&gt;='様式３（療養者名簿）（⑤の場合）'!$BD66,IF(UA$19&lt;='様式３（療養者名簿）（⑤の場合）'!$BE66,1,0),0),0)</f>
        <v>0</v>
      </c>
      <c r="UB61" s="257">
        <f>IF(UB$19-'様式３（療養者名簿）（⑤の場合）'!$BD66+1&lt;=15,IF(UB$19&gt;='様式３（療養者名簿）（⑤の場合）'!$BD66,IF(UB$19&lt;='様式３（療養者名簿）（⑤の場合）'!$BE66,1,0),0),0)</f>
        <v>0</v>
      </c>
      <c r="UC61" s="257">
        <f>IF(UC$19-'様式３（療養者名簿）（⑤の場合）'!$BD66+1&lt;=15,IF(UC$19&gt;='様式３（療養者名簿）（⑤の場合）'!$BD66,IF(UC$19&lt;='様式３（療養者名簿）（⑤の場合）'!$BE66,1,0),0),0)</f>
        <v>0</v>
      </c>
      <c r="UD61" s="384">
        <f>IF(UD$19-'様式３（療養者名簿）（⑤の場合）'!$BD66+1&lt;=15,IF(UD$19&gt;='様式３（療養者名簿）（⑤の場合）'!$BD66,IF(UD$19&lt;='様式３（療養者名簿）（⑤の場合）'!$BE66,1,0),0),0)</f>
        <v>0</v>
      </c>
      <c r="UE61" s="384">
        <f>IF(UE$19-'様式３（療養者名簿）（⑤の場合）'!$BD66+1&lt;=15,IF(UE$19&gt;='様式３（療養者名簿）（⑤の場合）'!$BD66,IF(UE$19&lt;='様式３（療養者名簿）（⑤の場合）'!$BE66,1,0),0),0)</f>
        <v>0</v>
      </c>
      <c r="UF61" s="384">
        <f>IF(UF$19-'様式３（療養者名簿）（⑤の場合）'!$BD66+1&lt;=15,IF(UF$19&gt;='様式３（療養者名簿）（⑤の場合）'!$BD66,IF(UF$19&lt;='様式３（療養者名簿）（⑤の場合）'!$BE66,1,0),0),0)</f>
        <v>0</v>
      </c>
      <c r="UG61" s="384">
        <f>IF(UG$19-'様式３（療養者名簿）（⑤の場合）'!$BD66+1&lt;=15,IF(UG$19&gt;='様式３（療養者名簿）（⑤の場合）'!$BD66,IF(UG$19&lt;='様式３（療養者名簿）（⑤の場合）'!$BE66,1,0),0),0)</f>
        <v>0</v>
      </c>
      <c r="UH61" s="384">
        <f>IF(UH$19-'様式３（療養者名簿）（⑤の場合）'!$BD66+1&lt;=15,IF(UH$19&gt;='様式３（療養者名簿）（⑤の場合）'!$BD66,IF(UH$19&lt;='様式３（療養者名簿）（⑤の場合）'!$BE66,1,0),0),0)</f>
        <v>0</v>
      </c>
      <c r="UI61" s="384">
        <f>IF(UI$19-'様式３（療養者名簿）（⑤の場合）'!$BD66+1&lt;=15,IF(UI$19&gt;='様式３（療養者名簿）（⑤の場合）'!$BD66,IF(UI$19&lt;='様式３（療養者名簿）（⑤の場合）'!$BE66,1,0),0),0)</f>
        <v>0</v>
      </c>
      <c r="UJ61" s="384">
        <f>IF(UJ$19-'様式３（療養者名簿）（⑤の場合）'!$BD66+1&lt;=15,IF(UJ$19&gt;='様式３（療養者名簿）（⑤の場合）'!$BD66,IF(UJ$19&lt;='様式３（療養者名簿）（⑤の場合）'!$BE66,1,0),0),0)</f>
        <v>0</v>
      </c>
      <c r="UK61" s="384">
        <f>IF(UK$19-'様式３（療養者名簿）（⑤の場合）'!$BD66+1&lt;=15,IF(UK$19&gt;='様式３（療養者名簿）（⑤の場合）'!$BD66,IF(UK$19&lt;='様式３（療養者名簿）（⑤の場合）'!$BE66,1,0),0),0)</f>
        <v>0</v>
      </c>
      <c r="UL61" s="384">
        <f>IF(UL$19-'様式３（療養者名簿）（⑤の場合）'!$BD66+1&lt;=15,IF(UL$19&gt;='様式３（療養者名簿）（⑤の場合）'!$BD66,IF(UL$19&lt;='様式３（療養者名簿）（⑤の場合）'!$BE66,1,0),0),0)</f>
        <v>0</v>
      </c>
      <c r="UM61" s="384">
        <f>IF(UM$19-'様式３（療養者名簿）（⑤の場合）'!$BD66+1&lt;=15,IF(UM$19&gt;='様式３（療養者名簿）（⑤の場合）'!$BD66,IF(UM$19&lt;='様式３（療養者名簿）（⑤の場合）'!$BE66,1,0),0),0)</f>
        <v>0</v>
      </c>
      <c r="UN61" s="384">
        <f>IF(UN$19-'様式３（療養者名簿）（⑤の場合）'!$BD66+1&lt;=15,IF(UN$19&gt;='様式３（療養者名簿）（⑤の場合）'!$BD66,IF(UN$19&lt;='様式３（療養者名簿）（⑤の場合）'!$BE66,1,0),0),0)</f>
        <v>0</v>
      </c>
      <c r="UO61" s="384">
        <f>IF(UO$19-'様式３（療養者名簿）（⑤の場合）'!$BD66+1&lt;=15,IF(UO$19&gt;='様式３（療養者名簿）（⑤の場合）'!$BD66,IF(UO$19&lt;='様式３（療養者名簿）（⑤の場合）'!$BE66,1,0),0),0)</f>
        <v>0</v>
      </c>
      <c r="UP61" s="384">
        <f>IF(UP$19-'様式３（療養者名簿）（⑤の場合）'!$BD66+1&lt;=15,IF(UP$19&gt;='様式３（療養者名簿）（⑤の場合）'!$BD66,IF(UP$19&lt;='様式３（療養者名簿）（⑤の場合）'!$BE66,1,0),0),0)</f>
        <v>0</v>
      </c>
      <c r="UQ61" s="384">
        <f>IF(UQ$19-'様式３（療養者名簿）（⑤の場合）'!$BD66+1&lt;=15,IF(UQ$19&gt;='様式３（療養者名簿）（⑤の場合）'!$BD66,IF(UQ$19&lt;='様式３（療養者名簿）（⑤の場合）'!$BE66,1,0),0),0)</f>
        <v>0</v>
      </c>
      <c r="UR61" s="384">
        <f>IF(UR$19-'様式３（療養者名簿）（⑤の場合）'!$BD66+1&lt;=15,IF(UR$19&gt;='様式３（療養者名簿）（⑤の場合）'!$BD66,IF(UR$19&lt;='様式３（療養者名簿）（⑤の場合）'!$BE66,1,0),0),0)</f>
        <v>0</v>
      </c>
      <c r="US61" s="384">
        <f>IF(US$19-'様式３（療養者名簿）（⑤の場合）'!$BD66+1&lt;=15,IF(US$19&gt;='様式３（療養者名簿）（⑤の場合）'!$BD66,IF(US$19&lt;='様式３（療養者名簿）（⑤の場合）'!$BE66,1,0),0),0)</f>
        <v>0</v>
      </c>
      <c r="UT61" s="384">
        <f>IF(UT$19-'様式３（療養者名簿）（⑤の場合）'!$BD66+1&lt;=15,IF(UT$19&gt;='様式３（療養者名簿）（⑤の場合）'!$BD66,IF(UT$19&lt;='様式３（療養者名簿）（⑤の場合）'!$BE66,1,0),0),0)</f>
        <v>0</v>
      </c>
      <c r="UU61" s="384">
        <f>IF(UU$19-'様式３（療養者名簿）（⑤の場合）'!$BD66+1&lt;=15,IF(UU$19&gt;='様式３（療養者名簿）（⑤の場合）'!$BD66,IF(UU$19&lt;='様式３（療養者名簿）（⑤の場合）'!$BE66,1,0),0),0)</f>
        <v>0</v>
      </c>
      <c r="UV61" s="384">
        <f>IF(UV$19-'様式３（療養者名簿）（⑤の場合）'!$BD66+1&lt;=15,IF(UV$19&gt;='様式３（療養者名簿）（⑤の場合）'!$BD66,IF(UV$19&lt;='様式３（療養者名簿）（⑤の場合）'!$BE66,1,0),0),0)</f>
        <v>0</v>
      </c>
      <c r="UW61" s="384">
        <f>IF(UW$19-'様式３（療養者名簿）（⑤の場合）'!$BD66+1&lt;=15,IF(UW$19&gt;='様式３（療養者名簿）（⑤の場合）'!$BD66,IF(UW$19&lt;='様式３（療養者名簿）（⑤の場合）'!$BE66,1,0),0),0)</f>
        <v>0</v>
      </c>
      <c r="UX61" s="384">
        <f>IF(UX$19-'様式３（療養者名簿）（⑤の場合）'!$BD66+1&lt;=15,IF(UX$19&gt;='様式３（療養者名簿）（⑤の場合）'!$BD66,IF(UX$19&lt;='様式３（療養者名簿）（⑤の場合）'!$BE66,1,0),0),0)</f>
        <v>0</v>
      </c>
      <c r="UY61" s="384">
        <f>IF(UY$19-'様式３（療養者名簿）（⑤の場合）'!$BD66+1&lt;=15,IF(UY$19&gt;='様式３（療養者名簿）（⑤の場合）'!$BD66,IF(UY$19&lt;='様式３（療養者名簿）（⑤の場合）'!$BE66,1,0),0),0)</f>
        <v>0</v>
      </c>
      <c r="UZ61" s="384">
        <f>IF(UZ$19-'様式３（療養者名簿）（⑤の場合）'!$BD66+1&lt;=15,IF(UZ$19&gt;='様式３（療養者名簿）（⑤の場合）'!$BD66,IF(UZ$19&lt;='様式３（療養者名簿）（⑤の場合）'!$BE66,1,0),0),0)</f>
        <v>0</v>
      </c>
      <c r="VA61" s="384">
        <f>IF(VA$19-'様式３（療養者名簿）（⑤の場合）'!$BD66+1&lt;=15,IF(VA$19&gt;='様式３（療養者名簿）（⑤の場合）'!$BD66,IF(VA$19&lt;='様式３（療養者名簿）（⑤の場合）'!$BE66,1,0),0),0)</f>
        <v>0</v>
      </c>
      <c r="VB61" s="384">
        <f>IF(VB$19-'様式３（療養者名簿）（⑤の場合）'!$BD66+1&lt;=15,IF(VB$19&gt;='様式３（療養者名簿）（⑤の場合）'!$BD66,IF(VB$19&lt;='様式３（療養者名簿）（⑤の場合）'!$BE66,1,0),0),0)</f>
        <v>0</v>
      </c>
      <c r="VC61" s="384">
        <f>IF(VC$19-'様式３（療養者名簿）（⑤の場合）'!$BD66+1&lt;=15,IF(VC$19&gt;='様式３（療養者名簿）（⑤の場合）'!$BD66,IF(VC$19&lt;='様式３（療養者名簿）（⑤の場合）'!$BE66,1,0),0),0)</f>
        <v>0</v>
      </c>
      <c r="VD61" s="384">
        <f>IF(VD$19-'様式３（療養者名簿）（⑤の場合）'!$BD66+1&lt;=15,IF(VD$19&gt;='様式３（療養者名簿）（⑤の場合）'!$BD66,IF(VD$19&lt;='様式３（療養者名簿）（⑤の場合）'!$BE66,1,0),0),0)</f>
        <v>0</v>
      </c>
      <c r="VE61" s="384">
        <f>IF(VE$19-'様式３（療養者名簿）（⑤の場合）'!$BD66+1&lt;=15,IF(VE$19&gt;='様式３（療養者名簿）（⑤の場合）'!$BD66,IF(VE$19&lt;='様式３（療養者名簿）（⑤の場合）'!$BE66,1,0),0),0)</f>
        <v>0</v>
      </c>
      <c r="VF61" s="384">
        <f>IF(VF$19-'様式３（療養者名簿）（⑤の場合）'!$BD66+1&lt;=15,IF(VF$19&gt;='様式３（療養者名簿）（⑤の場合）'!$BD66,IF(VF$19&lt;='様式３（療養者名簿）（⑤の場合）'!$BE66,1,0),0),0)</f>
        <v>0</v>
      </c>
      <c r="VG61" s="384">
        <f>IF(VG$19-'様式３（療養者名簿）（⑤の場合）'!$BD66+1&lt;=15,IF(VG$19&gt;='様式３（療養者名簿）（⑤の場合）'!$BD66,IF(VG$19&lt;='様式３（療養者名簿）（⑤の場合）'!$BE66,1,0),0),0)</f>
        <v>0</v>
      </c>
      <c r="VH61" s="384">
        <f>IF(VH$19-'様式３（療養者名簿）（⑤の場合）'!$BD66+1&lt;=15,IF(VH$19&gt;='様式３（療養者名簿）（⑤の場合）'!$BD66,IF(VH$19&lt;='様式３（療養者名簿）（⑤の場合）'!$BE66,1,0),0),0)</f>
        <v>0</v>
      </c>
      <c r="VI61" s="384">
        <f>IF(VI$19-'様式３（療養者名簿）（⑤の場合）'!$BD66+1&lt;=15,IF(VI$19&gt;='様式３（療養者名簿）（⑤の場合）'!$BD66,IF(VI$19&lt;='様式３（療養者名簿）（⑤の場合）'!$BE66,1,0),0),0)</f>
        <v>0</v>
      </c>
      <c r="VJ61" s="384">
        <f>IF(VJ$19-'様式３（療養者名簿）（⑤の場合）'!$BD66+1&lt;=15,IF(VJ$19&gt;='様式３（療養者名簿）（⑤の場合）'!$BD66,IF(VJ$19&lt;='様式３（療養者名簿）（⑤の場合）'!$BE66,1,0),0),0)</f>
        <v>0</v>
      </c>
      <c r="VK61" s="384">
        <f>IF(VK$19-'様式３（療養者名簿）（⑤の場合）'!$BD66+1&lt;=15,IF(VK$19&gt;='様式３（療養者名簿）（⑤の場合）'!$BD66,IF(VK$19&lt;='様式３（療養者名簿）（⑤の場合）'!$BE66,1,0),0),0)</f>
        <v>0</v>
      </c>
      <c r="VL61" s="384">
        <f>IF(VL$19-'様式３（療養者名簿）（⑤の場合）'!$BD66+1&lt;=15,IF(VL$19&gt;='様式３（療養者名簿）（⑤の場合）'!$BD66,IF(VL$19&lt;='様式３（療養者名簿）（⑤の場合）'!$BE66,1,0),0),0)</f>
        <v>0</v>
      </c>
      <c r="VM61" s="384">
        <f>IF(VM$19-'様式３（療養者名簿）（⑤の場合）'!$BD66+1&lt;=15,IF(VM$19&gt;='様式３（療養者名簿）（⑤の場合）'!$BD66,IF(VM$19&lt;='様式３（療養者名簿）（⑤の場合）'!$BE66,1,0),0),0)</f>
        <v>0</v>
      </c>
      <c r="VN61" s="384">
        <f>IF(VN$19-'様式３（療養者名簿）（⑤の場合）'!$BD66+1&lt;=15,IF(VN$19&gt;='様式３（療養者名簿）（⑤の場合）'!$BD66,IF(VN$19&lt;='様式３（療養者名簿）（⑤の場合）'!$BE66,1,0),0),0)</f>
        <v>0</v>
      </c>
      <c r="VO61" s="384">
        <f>IF(VO$19-'様式３（療養者名簿）（⑤の場合）'!$BD66+1&lt;=15,IF(VO$19&gt;='様式３（療養者名簿）（⑤の場合）'!$BD66,IF(VO$19&lt;='様式３（療養者名簿）（⑤の場合）'!$BE66,1,0),0),0)</f>
        <v>0</v>
      </c>
      <c r="VP61" s="384">
        <f>IF(VP$19-'様式３（療養者名簿）（⑤の場合）'!$BD66+1&lt;=15,IF(VP$19&gt;='様式３（療養者名簿）（⑤の場合）'!$BD66,IF(VP$19&lt;='様式３（療養者名簿）（⑤の場合）'!$BE66,1,0),0),0)</f>
        <v>0</v>
      </c>
      <c r="VQ61" s="384">
        <f>IF(VQ$19-'様式３（療養者名簿）（⑤の場合）'!$BD66+1&lt;=15,IF(VQ$19&gt;='様式３（療養者名簿）（⑤の場合）'!$BD66,IF(VQ$19&lt;='様式３（療養者名簿）（⑤の場合）'!$BE66,1,0),0),0)</f>
        <v>0</v>
      </c>
      <c r="VR61" s="384">
        <f>IF(VR$19-'様式３（療養者名簿）（⑤の場合）'!$BD66+1&lt;=15,IF(VR$19&gt;='様式３（療養者名簿）（⑤の場合）'!$BD66,IF(VR$19&lt;='様式３（療養者名簿）（⑤の場合）'!$BE66,1,0),0),0)</f>
        <v>0</v>
      </c>
      <c r="VS61" s="384">
        <f>IF(VS$19-'様式３（療養者名簿）（⑤の場合）'!$BD66+1&lt;=15,IF(VS$19&gt;='様式３（療養者名簿）（⑤の場合）'!$BD66,IF(VS$19&lt;='様式３（療養者名簿）（⑤の場合）'!$BE66,1,0),0),0)</f>
        <v>0</v>
      </c>
      <c r="VT61" s="384">
        <f>IF(VT$19-'様式３（療養者名簿）（⑤の場合）'!$BD66+1&lt;=15,IF(VT$19&gt;='様式３（療養者名簿）（⑤の場合）'!$BD66,IF(VT$19&lt;='様式３（療養者名簿）（⑤の場合）'!$BE66,1,0),0),0)</f>
        <v>0</v>
      </c>
      <c r="VU61" s="384">
        <f>IF(VU$19-'様式３（療養者名簿）（⑤の場合）'!$BD66+1&lt;=15,IF(VU$19&gt;='様式３（療養者名簿）（⑤の場合）'!$BD66,IF(VU$19&lt;='様式３（療養者名簿）（⑤の場合）'!$BE66,1,0),0),0)</f>
        <v>0</v>
      </c>
      <c r="VV61" s="384">
        <f>IF(VV$19-'様式３（療養者名簿）（⑤の場合）'!$BD66+1&lt;=15,IF(VV$19&gt;='様式３（療養者名簿）（⑤の場合）'!$BD66,IF(VV$19&lt;='様式３（療養者名簿）（⑤の場合）'!$BE66,1,0),0),0)</f>
        <v>0</v>
      </c>
      <c r="VW61" s="384">
        <f>IF(VW$19-'様式３（療養者名簿）（⑤の場合）'!$BD66+1&lt;=15,IF(VW$19&gt;='様式３（療養者名簿）（⑤の場合）'!$BD66,IF(VW$19&lt;='様式３（療養者名簿）（⑤の場合）'!$BE66,1,0),0),0)</f>
        <v>0</v>
      </c>
      <c r="VX61" s="384">
        <f>IF(VX$19-'様式３（療養者名簿）（⑤の場合）'!$BD66+1&lt;=15,IF(VX$19&gt;='様式３（療養者名簿）（⑤の場合）'!$BD66,IF(VX$19&lt;='様式３（療養者名簿）（⑤の場合）'!$BE66,1,0),0),0)</f>
        <v>0</v>
      </c>
      <c r="VY61" s="384">
        <f>IF(VY$19-'様式３（療養者名簿）（⑤の場合）'!$BD66+1&lt;=15,IF(VY$19&gt;='様式３（療養者名簿）（⑤の場合）'!$BD66,IF(VY$19&lt;='様式３（療養者名簿）（⑤の場合）'!$BE66,1,0),0),0)</f>
        <v>0</v>
      </c>
      <c r="VZ61" s="384">
        <f>IF(VZ$19-'様式３（療養者名簿）（⑤の場合）'!$BD66+1&lt;=15,IF(VZ$19&gt;='様式３（療養者名簿）（⑤の場合）'!$BD66,IF(VZ$19&lt;='様式３（療養者名簿）（⑤の場合）'!$BE66,1,0),0),0)</f>
        <v>0</v>
      </c>
      <c r="WA61" s="384">
        <f>IF(WA$19-'様式３（療養者名簿）（⑤の場合）'!$BD66+1&lt;=15,IF(WA$19&gt;='様式３（療養者名簿）（⑤の場合）'!$BD66,IF(WA$19&lt;='様式３（療養者名簿）（⑤の場合）'!$BE66,1,0),0),0)</f>
        <v>0</v>
      </c>
      <c r="WB61" s="384">
        <f>IF(WB$19-'様式３（療養者名簿）（⑤の場合）'!$BD66+1&lt;=15,IF(WB$19&gt;='様式３（療養者名簿）（⑤の場合）'!$BD66,IF(WB$19&lt;='様式３（療養者名簿）（⑤の場合）'!$BE66,1,0),0),0)</f>
        <v>0</v>
      </c>
      <c r="WC61" s="384">
        <f>IF(WC$19-'様式３（療養者名簿）（⑤の場合）'!$BD66+1&lt;=15,IF(WC$19&gt;='様式３（療養者名簿）（⑤の場合）'!$BD66,IF(WC$19&lt;='様式３（療養者名簿）（⑤の場合）'!$BE66,1,0),0),0)</f>
        <v>0</v>
      </c>
      <c r="WD61" s="384">
        <f>IF(WD$19-'様式３（療養者名簿）（⑤の場合）'!$BD66+1&lt;=15,IF(WD$19&gt;='様式３（療養者名簿）（⑤の場合）'!$BD66,IF(WD$19&lt;='様式３（療養者名簿）（⑤の場合）'!$BE66,1,0),0),0)</f>
        <v>0</v>
      </c>
      <c r="WE61" s="384">
        <f>IF(WE$19-'様式３（療養者名簿）（⑤の場合）'!$BD66+1&lt;=15,IF(WE$19&gt;='様式３（療養者名簿）（⑤の場合）'!$BD66,IF(WE$19&lt;='様式３（療養者名簿）（⑤の場合）'!$BE66,1,0),0),0)</f>
        <v>0</v>
      </c>
      <c r="WF61" s="384">
        <f>IF(WF$19-'様式３（療養者名簿）（⑤の場合）'!$BD66+1&lt;=15,IF(WF$19&gt;='様式３（療養者名簿）（⑤の場合）'!$BD66,IF(WF$19&lt;='様式３（療養者名簿）（⑤の場合）'!$BE66,1,0),0),0)</f>
        <v>0</v>
      </c>
      <c r="WG61" s="384">
        <f>IF(WG$19-'様式３（療養者名簿）（⑤の場合）'!$BD66+1&lt;=15,IF(WG$19&gt;='様式３（療養者名簿）（⑤の場合）'!$BD66,IF(WG$19&lt;='様式３（療養者名簿）（⑤の場合）'!$BE66,1,0),0),0)</f>
        <v>0</v>
      </c>
      <c r="WH61" s="384">
        <f>IF(WH$19-'様式３（療養者名簿）（⑤の場合）'!$BD66+1&lt;=15,IF(WH$19&gt;='様式３（療養者名簿）（⑤の場合）'!$BD66,IF(WH$19&lt;='様式３（療養者名簿）（⑤の場合）'!$BE66,1,0),0),0)</f>
        <v>0</v>
      </c>
      <c r="WI61" s="384">
        <f>IF(WI$19-'様式３（療養者名簿）（⑤の場合）'!$BD66+1&lt;=15,IF(WI$19&gt;='様式３（療養者名簿）（⑤の場合）'!$BD66,IF(WI$19&lt;='様式３（療養者名簿）（⑤の場合）'!$BE66,1,0),0),0)</f>
        <v>0</v>
      </c>
      <c r="WJ61" s="384">
        <f>IF(WJ$19-'様式３（療養者名簿）（⑤の場合）'!$BD66+1&lt;=15,IF(WJ$19&gt;='様式３（療養者名簿）（⑤の場合）'!$BD66,IF(WJ$19&lt;='様式３（療養者名簿）（⑤の場合）'!$BE66,1,0),0),0)</f>
        <v>0</v>
      </c>
      <c r="WK61" s="384">
        <f>IF(WK$19-'様式３（療養者名簿）（⑤の場合）'!$BD66+1&lt;=15,IF(WK$19&gt;='様式３（療養者名簿）（⑤の場合）'!$BD66,IF(WK$19&lt;='様式３（療養者名簿）（⑤の場合）'!$BE66,1,0),0),0)</f>
        <v>0</v>
      </c>
      <c r="WL61" s="384">
        <f>IF(WL$19-'様式３（療養者名簿）（⑤の場合）'!$BD66+1&lt;=15,IF(WL$19&gt;='様式３（療養者名簿）（⑤の場合）'!$BD66,IF(WL$19&lt;='様式３（療養者名簿）（⑤の場合）'!$BE66,1,0),0),0)</f>
        <v>0</v>
      </c>
      <c r="WM61" s="384">
        <f>IF(WM$19-'様式３（療養者名簿）（⑤の場合）'!$BD66+1&lt;=15,IF(WM$19&gt;='様式３（療養者名簿）（⑤の場合）'!$BD66,IF(WM$19&lt;='様式３（療養者名簿）（⑤の場合）'!$BE66,1,0),0),0)</f>
        <v>0</v>
      </c>
      <c r="WN61" s="384">
        <f>IF(WN$19-'様式３（療養者名簿）（⑤の場合）'!$BD66+1&lt;=15,IF(WN$19&gt;='様式３（療養者名簿）（⑤の場合）'!$BD66,IF(WN$19&lt;='様式３（療養者名簿）（⑤の場合）'!$BE66,1,0),0),0)</f>
        <v>0</v>
      </c>
      <c r="WO61" s="384">
        <f>IF(WO$19-'様式３（療養者名簿）（⑤の場合）'!$BD66+1&lt;=15,IF(WO$19&gt;='様式３（療養者名簿）（⑤の場合）'!$BD66,IF(WO$19&lt;='様式３（療養者名簿）（⑤の場合）'!$BE66,1,0),0),0)</f>
        <v>0</v>
      </c>
      <c r="WP61" s="384">
        <f>IF(WP$19-'様式３（療養者名簿）（⑤の場合）'!$BD66+1&lt;=15,IF(WP$19&gt;='様式３（療養者名簿）（⑤の場合）'!$BD66,IF(WP$19&lt;='様式３（療養者名簿）（⑤の場合）'!$BE66,1,0),0),0)</f>
        <v>0</v>
      </c>
      <c r="WQ61" s="384">
        <f>IF(WQ$19-'様式３（療養者名簿）（⑤の場合）'!$BD66+1&lt;=15,IF(WQ$19&gt;='様式３（療養者名簿）（⑤の場合）'!$BD66,IF(WQ$19&lt;='様式３（療養者名簿）（⑤の場合）'!$BE66,1,0),0),0)</f>
        <v>0</v>
      </c>
      <c r="WR61" s="384">
        <f>IF(WR$19-'様式３（療養者名簿）（⑤の場合）'!$BD66+1&lt;=15,IF(WR$19&gt;='様式３（療養者名簿）（⑤の場合）'!$BD66,IF(WR$19&lt;='様式３（療養者名簿）（⑤の場合）'!$BE66,1,0),0),0)</f>
        <v>0</v>
      </c>
      <c r="WS61" s="384">
        <f>IF(WS$19-'様式３（療養者名簿）（⑤の場合）'!$BD66+1&lt;=15,IF(WS$19&gt;='様式３（療養者名簿）（⑤の場合）'!$BD66,IF(WS$19&lt;='様式３（療養者名簿）（⑤の場合）'!$BE66,1,0),0),0)</f>
        <v>0</v>
      </c>
      <c r="WT61" s="384">
        <f>IF(WT$19-'様式３（療養者名簿）（⑤の場合）'!$BD66+1&lt;=15,IF(WT$19&gt;='様式３（療養者名簿）（⑤の場合）'!$BD66,IF(WT$19&lt;='様式３（療養者名簿）（⑤の場合）'!$BE66,1,0),0),0)</f>
        <v>0</v>
      </c>
      <c r="WU61" s="384">
        <f>IF(WU$19-'様式３（療養者名簿）（⑤の場合）'!$BD66+1&lt;=15,IF(WU$19&gt;='様式３（療養者名簿）（⑤の場合）'!$BD66,IF(WU$19&lt;='様式３（療養者名簿）（⑤の場合）'!$BE66,1,0),0),0)</f>
        <v>0</v>
      </c>
      <c r="WV61" s="384">
        <f>IF(WV$19-'様式３（療養者名簿）（⑤の場合）'!$BD66+1&lt;=15,IF(WV$19&gt;='様式３（療養者名簿）（⑤の場合）'!$BD66,IF(WV$19&lt;='様式３（療養者名簿）（⑤の場合）'!$BE66,1,0),0),0)</f>
        <v>0</v>
      </c>
      <c r="WW61" s="384">
        <f>IF(WW$19-'様式３（療養者名簿）（⑤の場合）'!$BD66+1&lt;=15,IF(WW$19&gt;='様式３（療養者名簿）（⑤の場合）'!$BD66,IF(WW$19&lt;='様式３（療養者名簿）（⑤の場合）'!$BE66,1,0),0),0)</f>
        <v>0</v>
      </c>
      <c r="WX61" s="384">
        <f>IF(WX$19-'様式３（療養者名簿）（⑤の場合）'!$BD66+1&lt;=15,IF(WX$19&gt;='様式３（療養者名簿）（⑤の場合）'!$BD66,IF(WX$19&lt;='様式３（療養者名簿）（⑤の場合）'!$BE66,1,0),0),0)</f>
        <v>0</v>
      </c>
      <c r="WY61" s="384">
        <f>IF(WY$19-'様式３（療養者名簿）（⑤の場合）'!$BD66+1&lt;=15,IF(WY$19&gt;='様式３（療養者名簿）（⑤の場合）'!$BD66,IF(WY$19&lt;='様式３（療養者名簿）（⑤の場合）'!$BE66,1,0),0),0)</f>
        <v>0</v>
      </c>
      <c r="WZ61" s="384">
        <f>IF(WZ$19-'様式３（療養者名簿）（⑤の場合）'!$BD66+1&lt;=15,IF(WZ$19&gt;='様式３（療養者名簿）（⑤の場合）'!$BD66,IF(WZ$19&lt;='様式３（療養者名簿）（⑤の場合）'!$BE66,1,0),0),0)</f>
        <v>0</v>
      </c>
      <c r="XA61" s="384">
        <f>IF(XA$19-'様式３（療養者名簿）（⑤の場合）'!$BD66+1&lt;=15,IF(XA$19&gt;='様式３（療養者名簿）（⑤の場合）'!$BD66,IF(XA$19&lt;='様式３（療養者名簿）（⑤の場合）'!$BE66,1,0),0),0)</f>
        <v>0</v>
      </c>
      <c r="XB61" s="384">
        <f>IF(XB$19-'様式３（療養者名簿）（⑤の場合）'!$BD66+1&lt;=15,IF(XB$19&gt;='様式３（療養者名簿）（⑤の場合）'!$BD66,IF(XB$19&lt;='様式３（療養者名簿）（⑤の場合）'!$BE66,1,0),0),0)</f>
        <v>0</v>
      </c>
      <c r="XC61" s="384">
        <f>IF(XC$19-'様式３（療養者名簿）（⑤の場合）'!$BD66+1&lt;=15,IF(XC$19&gt;='様式３（療養者名簿）（⑤の場合）'!$BD66,IF(XC$19&lt;='様式３（療養者名簿）（⑤の場合）'!$BE66,1,0),0),0)</f>
        <v>0</v>
      </c>
      <c r="XD61" s="384">
        <f>IF(XD$19-'様式３（療養者名簿）（⑤の場合）'!$BD66+1&lt;=15,IF(XD$19&gt;='様式３（療養者名簿）（⑤の場合）'!$BD66,IF(XD$19&lt;='様式３（療養者名簿）（⑤の場合）'!$BE66,1,0),0),0)</f>
        <v>0</v>
      </c>
      <c r="XE61" s="384">
        <f>IF(XE$19-'様式３（療養者名簿）（⑤の場合）'!$BD66+1&lt;=15,IF(XE$19&gt;='様式３（療養者名簿）（⑤の場合）'!$BD66,IF(XE$19&lt;='様式３（療養者名簿）（⑤の場合）'!$BE66,1,0),0),0)</f>
        <v>0</v>
      </c>
      <c r="XF61" s="384">
        <f>IF(XF$19-'様式３（療養者名簿）（⑤の場合）'!$BD66+1&lt;=15,IF(XF$19&gt;='様式３（療養者名簿）（⑤の場合）'!$BD66,IF(XF$19&lt;='様式３（療養者名簿）（⑤の場合）'!$BE66,1,0),0),0)</f>
        <v>0</v>
      </c>
      <c r="XG61" s="384">
        <f>IF(XG$19-'様式３（療養者名簿）（⑤の場合）'!$BD66+1&lt;=15,IF(XG$19&gt;='様式３（療養者名簿）（⑤の場合）'!$BD66,IF(XG$19&lt;='様式３（療養者名簿）（⑤の場合）'!$BE66,1,0),0),0)</f>
        <v>0</v>
      </c>
      <c r="XH61" s="384">
        <f>IF(XH$19-'様式３（療養者名簿）（⑤の場合）'!$BD66+1&lt;=15,IF(XH$19&gt;='様式３（療養者名簿）（⑤の場合）'!$BD66,IF(XH$19&lt;='様式３（療養者名簿）（⑤の場合）'!$BE66,1,0),0),0)</f>
        <v>0</v>
      </c>
      <c r="XI61" s="384">
        <f>IF(XI$19-'様式３（療養者名簿）（⑤の場合）'!$BD66+1&lt;=15,IF(XI$19&gt;='様式３（療養者名簿）（⑤の場合）'!$BD66,IF(XI$19&lt;='様式３（療養者名簿）（⑤の場合）'!$BE66,1,0),0),0)</f>
        <v>0</v>
      </c>
      <c r="XJ61" s="384">
        <f>IF(XJ$19-'様式３（療養者名簿）（⑤の場合）'!$BD66+1&lt;=15,IF(XJ$19&gt;='様式３（療養者名簿）（⑤の場合）'!$BD66,IF(XJ$19&lt;='様式３（療養者名簿）（⑤の場合）'!$BE66,1,0),0),0)</f>
        <v>0</v>
      </c>
      <c r="XK61" s="384">
        <f>IF(XK$19-'様式３（療養者名簿）（⑤の場合）'!$BD66+1&lt;=15,IF(XK$19&gt;='様式３（療養者名簿）（⑤の場合）'!$BD66,IF(XK$19&lt;='様式３（療養者名簿）（⑤の場合）'!$BE66,1,0),0),0)</f>
        <v>0</v>
      </c>
      <c r="XL61" s="384">
        <f>IF(XL$19-'様式３（療養者名簿）（⑤の場合）'!$BD66+1&lt;=15,IF(XL$19&gt;='様式３（療養者名簿）（⑤の場合）'!$BD66,IF(XL$19&lt;='様式３（療養者名簿）（⑤の場合）'!$BE66,1,0),0),0)</f>
        <v>0</v>
      </c>
      <c r="XM61" s="384">
        <f>IF(XM$19-'様式３（療養者名簿）（⑤の場合）'!$BD66+1&lt;=15,IF(XM$19&gt;='様式３（療養者名簿）（⑤の場合）'!$BD66,IF(XM$19&lt;='様式３（療養者名簿）（⑤の場合）'!$BE66,1,0),0),0)</f>
        <v>0</v>
      </c>
      <c r="XN61" s="384">
        <f>IF(XN$19-'様式３（療養者名簿）（⑤の場合）'!$BD66+1&lt;=15,IF(XN$19&gt;='様式３（療養者名簿）（⑤の場合）'!$BD66,IF(XN$19&lt;='様式３（療養者名簿）（⑤の場合）'!$BE66,1,0),0),0)</f>
        <v>0</v>
      </c>
      <c r="XO61" s="384">
        <f>IF(XO$19-'様式３（療養者名簿）（⑤の場合）'!$BD66+1&lt;=15,IF(XO$19&gt;='様式３（療養者名簿）（⑤の場合）'!$BD66,IF(XO$19&lt;='様式３（療養者名簿）（⑤の場合）'!$BE66,1,0),0),0)</f>
        <v>0</v>
      </c>
      <c r="XP61" s="384">
        <f>IF(XP$19-'様式３（療養者名簿）（⑤の場合）'!$BD66+1&lt;=15,IF(XP$19&gt;='様式３（療養者名簿）（⑤の場合）'!$BD66,IF(XP$19&lt;='様式３（療養者名簿）（⑤の場合）'!$BE66,1,0),0),0)</f>
        <v>0</v>
      </c>
      <c r="XQ61" s="384">
        <f>IF(XQ$19-'様式３（療養者名簿）（⑤の場合）'!$BD66+1&lt;=15,IF(XQ$19&gt;='様式３（療養者名簿）（⑤の場合）'!$BD66,IF(XQ$19&lt;='様式３（療養者名簿）（⑤の場合）'!$BE66,1,0),0),0)</f>
        <v>0</v>
      </c>
      <c r="XR61" s="384">
        <f>IF(XR$19-'様式３（療養者名簿）（⑤の場合）'!$BD66+1&lt;=15,IF(XR$19&gt;='様式３（療養者名簿）（⑤の場合）'!$BD66,IF(XR$19&lt;='様式３（療養者名簿）（⑤の場合）'!$BE66,1,0),0),0)</f>
        <v>0</v>
      </c>
      <c r="XS61" s="384">
        <f>IF(XS$19-'様式３（療養者名簿）（⑤の場合）'!$BD66+1&lt;=15,IF(XS$19&gt;='様式３（療養者名簿）（⑤の場合）'!$BD66,IF(XS$19&lt;='様式３（療養者名簿）（⑤の場合）'!$BE66,1,0),0),0)</f>
        <v>0</v>
      </c>
      <c r="XT61" s="384">
        <f>IF(XT$19-'様式３（療養者名簿）（⑤の場合）'!$BD66+1&lt;=15,IF(XT$19&gt;='様式３（療養者名簿）（⑤の場合）'!$BD66,IF(XT$19&lt;='様式３（療養者名簿）（⑤の場合）'!$BE66,1,0),0),0)</f>
        <v>0</v>
      </c>
      <c r="XU61" s="384">
        <f>IF(XU$19-'様式３（療養者名簿）（⑤の場合）'!$BD66+1&lt;=15,IF(XU$19&gt;='様式３（療養者名簿）（⑤の場合）'!$BD66,IF(XU$19&lt;='様式３（療養者名簿）（⑤の場合）'!$BE66,1,0),0),0)</f>
        <v>0</v>
      </c>
      <c r="XV61" s="384">
        <f>IF(XV$19-'様式３（療養者名簿）（⑤の場合）'!$BD66+1&lt;=15,IF(XV$19&gt;='様式３（療養者名簿）（⑤の場合）'!$BD66,IF(XV$19&lt;='様式３（療養者名簿）（⑤の場合）'!$BE66,1,0),0),0)</f>
        <v>0</v>
      </c>
      <c r="XW61" s="384">
        <f>IF(XW$19-'様式３（療養者名簿）（⑤の場合）'!$BD66+1&lt;=15,IF(XW$19&gt;='様式３（療養者名簿）（⑤の場合）'!$BD66,IF(XW$19&lt;='様式３（療養者名簿）（⑤の場合）'!$BE66,1,0),0),0)</f>
        <v>0</v>
      </c>
      <c r="XX61" s="384">
        <f>IF(XX$19-'様式３（療養者名簿）（⑤の場合）'!$BD66+1&lt;=15,IF(XX$19&gt;='様式３（療養者名簿）（⑤の場合）'!$BD66,IF(XX$19&lt;='様式３（療養者名簿）（⑤の場合）'!$BE66,1,0),0),0)</f>
        <v>0</v>
      </c>
      <c r="XY61" s="384">
        <f>IF(XY$19-'様式３（療養者名簿）（⑤の場合）'!$BD66+1&lt;=15,IF(XY$19&gt;='様式３（療養者名簿）（⑤の場合）'!$BD66,IF(XY$19&lt;='様式３（療養者名簿）（⑤の場合）'!$BE66,1,0),0),0)</f>
        <v>0</v>
      </c>
      <c r="XZ61" s="384">
        <f>IF(XZ$19-'様式３（療養者名簿）（⑤の場合）'!$BD66+1&lt;=15,IF(XZ$19&gt;='様式３（療養者名簿）（⑤の場合）'!$BD66,IF(XZ$19&lt;='様式３（療養者名簿）（⑤の場合）'!$BE66,1,0),0),0)</f>
        <v>0</v>
      </c>
      <c r="YA61" s="384">
        <f>IF(YA$19-'様式３（療養者名簿）（⑤の場合）'!$BD66+1&lt;=15,IF(YA$19&gt;='様式３（療養者名簿）（⑤の場合）'!$BD66,IF(YA$19&lt;='様式３（療養者名簿）（⑤の場合）'!$BE66,1,0),0),0)</f>
        <v>0</v>
      </c>
      <c r="YB61" s="384">
        <f>IF(YB$19-'様式３（療養者名簿）（⑤の場合）'!$BD66+1&lt;=15,IF(YB$19&gt;='様式３（療養者名簿）（⑤の場合）'!$BD66,IF(YB$19&lt;='様式３（療養者名簿）（⑤の場合）'!$BE66,1,0),0),0)</f>
        <v>0</v>
      </c>
      <c r="YC61" s="384">
        <f>IF(YC$19-'様式３（療養者名簿）（⑤の場合）'!$BD66+1&lt;=15,IF(YC$19&gt;='様式３（療養者名簿）（⑤の場合）'!$BD66,IF(YC$19&lt;='様式３（療養者名簿）（⑤の場合）'!$BE66,1,0),0),0)</f>
        <v>0</v>
      </c>
      <c r="YD61" s="384">
        <f>IF(YD$19-'様式３（療養者名簿）（⑤の場合）'!$BD66+1&lt;=15,IF(YD$19&gt;='様式３（療養者名簿）（⑤の場合）'!$BD66,IF(YD$19&lt;='様式３（療養者名簿）（⑤の場合）'!$BE66,1,0),0),0)</f>
        <v>0</v>
      </c>
      <c r="YE61" s="384">
        <f>IF(YE$19-'様式３（療養者名簿）（⑤の場合）'!$BD66+1&lt;=15,IF(YE$19&gt;='様式３（療養者名簿）（⑤の場合）'!$BD66,IF(YE$19&lt;='様式３（療養者名簿）（⑤の場合）'!$BE66,1,0),0),0)</f>
        <v>0</v>
      </c>
      <c r="YF61" s="384">
        <f>IF(YF$19-'様式３（療養者名簿）（⑤の場合）'!$BD66+1&lt;=15,IF(YF$19&gt;='様式３（療養者名簿）（⑤の場合）'!$BD66,IF(YF$19&lt;='様式３（療養者名簿）（⑤の場合）'!$BE66,1,0),0),0)</f>
        <v>0</v>
      </c>
      <c r="YG61" s="384">
        <f>IF(YG$19-'様式３（療養者名簿）（⑤の場合）'!$BD66+1&lt;=15,IF(YG$19&gt;='様式３（療養者名簿）（⑤の場合）'!$BD66,IF(YG$19&lt;='様式３（療養者名簿）（⑤の場合）'!$BE66,1,0),0),0)</f>
        <v>0</v>
      </c>
      <c r="YH61" s="384">
        <f>IF(YH$19-'様式３（療養者名簿）（⑤の場合）'!$BD66+1&lt;=15,IF(YH$19&gt;='様式３（療養者名簿）（⑤の場合）'!$BD66,IF(YH$19&lt;='様式３（療養者名簿）（⑤の場合）'!$BE66,1,0),0),0)</f>
        <v>0</v>
      </c>
      <c r="YI61" s="384">
        <f>IF(YI$19-'様式３（療養者名簿）（⑤の場合）'!$BD66+1&lt;=15,IF(YI$19&gt;='様式３（療養者名簿）（⑤の場合）'!$BD66,IF(YI$19&lt;='様式３（療養者名簿）（⑤の場合）'!$BE66,1,0),0),0)</f>
        <v>0</v>
      </c>
      <c r="YJ61" s="384">
        <f>IF(YJ$19-'様式３（療養者名簿）（⑤の場合）'!$BD66+1&lt;=15,IF(YJ$19&gt;='様式３（療養者名簿）（⑤の場合）'!$BD66,IF(YJ$19&lt;='様式３（療養者名簿）（⑤の場合）'!$BE66,1,0),0),0)</f>
        <v>0</v>
      </c>
      <c r="YK61" s="384">
        <f>IF(YK$19-'様式３（療養者名簿）（⑤の場合）'!$BD66+1&lt;=15,IF(YK$19&gt;='様式３（療養者名簿）（⑤の場合）'!$BD66,IF(YK$19&lt;='様式３（療養者名簿）（⑤の場合）'!$BE66,1,0),0),0)</f>
        <v>0</v>
      </c>
      <c r="YL61" s="384">
        <f>IF(YL$19-'様式３（療養者名簿）（⑤の場合）'!$BD66+1&lt;=15,IF(YL$19&gt;='様式３（療養者名簿）（⑤の場合）'!$BD66,IF(YL$19&lt;='様式３（療養者名簿）（⑤の場合）'!$BE66,1,0),0),0)</f>
        <v>0</v>
      </c>
      <c r="YM61" s="384">
        <f>IF(YM$19-'様式３（療養者名簿）（⑤の場合）'!$BD66+1&lt;=15,IF(YM$19&gt;='様式３（療養者名簿）（⑤の場合）'!$BD66,IF(YM$19&lt;='様式３（療養者名簿）（⑤の場合）'!$BE66,1,0),0),0)</f>
        <v>0</v>
      </c>
      <c r="YN61" s="384">
        <f>IF(YN$19-'様式３（療養者名簿）（⑤の場合）'!$BD66+1&lt;=15,IF(YN$19&gt;='様式３（療養者名簿）（⑤の場合）'!$BD66,IF(YN$19&lt;='様式３（療養者名簿）（⑤の場合）'!$BE66,1,0),0),0)</f>
        <v>0</v>
      </c>
      <c r="YO61" s="384">
        <f>IF(YO$19-'様式３（療養者名簿）（⑤の場合）'!$BD66+1&lt;=15,IF(YO$19&gt;='様式３（療養者名簿）（⑤の場合）'!$BD66,IF(YO$19&lt;='様式３（療養者名簿）（⑤の場合）'!$BE66,1,0),0),0)</f>
        <v>0</v>
      </c>
      <c r="YP61" s="384">
        <f>IF(YP$19-'様式３（療養者名簿）（⑤の場合）'!$BD66+1&lt;=15,IF(YP$19&gt;='様式３（療養者名簿）（⑤の場合）'!$BD66,IF(YP$19&lt;='様式３（療養者名簿）（⑤の場合）'!$BE66,1,0),0),0)</f>
        <v>0</v>
      </c>
      <c r="YQ61" s="384">
        <f>IF(YQ$19-'様式３（療養者名簿）（⑤の場合）'!$BD66+1&lt;=15,IF(YQ$19&gt;='様式３（療養者名簿）（⑤の場合）'!$BD66,IF(YQ$19&lt;='様式３（療養者名簿）（⑤の場合）'!$BE66,1,0),0),0)</f>
        <v>0</v>
      </c>
      <c r="YR61" s="384">
        <f>IF(YR$19-'様式３（療養者名簿）（⑤の場合）'!$BD66+1&lt;=15,IF(YR$19&gt;='様式３（療養者名簿）（⑤の場合）'!$BD66,IF(YR$19&lt;='様式３（療養者名簿）（⑤の場合）'!$BE66,1,0),0),0)</f>
        <v>0</v>
      </c>
      <c r="YS61" s="384">
        <f>IF(YS$19-'様式３（療養者名簿）（⑤の場合）'!$BD66+1&lt;=15,IF(YS$19&gt;='様式３（療養者名簿）（⑤の場合）'!$BD66,IF(YS$19&lt;='様式３（療養者名簿）（⑤の場合）'!$BE66,1,0),0),0)</f>
        <v>0</v>
      </c>
      <c r="YT61" s="384">
        <f>IF(YT$19-'様式３（療養者名簿）（⑤の場合）'!$BD66+1&lt;=15,IF(YT$19&gt;='様式３（療養者名簿）（⑤の場合）'!$BD66,IF(YT$19&lt;='様式３（療養者名簿）（⑤の場合）'!$BE66,1,0),0),0)</f>
        <v>0</v>
      </c>
      <c r="YU61" s="384">
        <f>IF(YU$19-'様式３（療養者名簿）（⑤の場合）'!$BD66+1&lt;=15,IF(YU$19&gt;='様式３（療養者名簿）（⑤の場合）'!$BD66,IF(YU$19&lt;='様式３（療養者名簿）（⑤の場合）'!$BE66,1,0),0),0)</f>
        <v>0</v>
      </c>
      <c r="YV61" s="384">
        <f>IF(YV$19-'様式３（療養者名簿）（⑤の場合）'!$BD66+1&lt;=15,IF(YV$19&gt;='様式３（療養者名簿）（⑤の場合）'!$BD66,IF(YV$19&lt;='様式３（療養者名簿）（⑤の場合）'!$BE66,1,0),0),0)</f>
        <v>0</v>
      </c>
      <c r="YW61" s="384">
        <f>IF(YW$19-'様式３（療養者名簿）（⑤の場合）'!$BD66+1&lt;=15,IF(YW$19&gt;='様式３（療養者名簿）（⑤の場合）'!$BD66,IF(YW$19&lt;='様式３（療養者名簿）（⑤の場合）'!$BE66,1,0),0),0)</f>
        <v>0</v>
      </c>
      <c r="YX61" s="384">
        <f>IF(YX$19-'様式３（療養者名簿）（⑤の場合）'!$BD66+1&lt;=15,IF(YX$19&gt;='様式３（療養者名簿）（⑤の場合）'!$BD66,IF(YX$19&lt;='様式３（療養者名簿）（⑤の場合）'!$BE66,1,0),0),0)</f>
        <v>0</v>
      </c>
      <c r="YY61" s="384">
        <f>IF(YY$19-'様式３（療養者名簿）（⑤の場合）'!$BD66+1&lt;=15,IF(YY$19&gt;='様式３（療養者名簿）（⑤の場合）'!$BD66,IF(YY$19&lt;='様式３（療養者名簿）（⑤の場合）'!$BE66,1,0),0),0)</f>
        <v>0</v>
      </c>
      <c r="YZ61" s="384">
        <f>IF(YZ$19-'様式３（療養者名簿）（⑤の場合）'!$BD66+1&lt;=15,IF(YZ$19&gt;='様式３（療養者名簿）（⑤の場合）'!$BD66,IF(YZ$19&lt;='様式３（療養者名簿）（⑤の場合）'!$BE66,1,0),0),0)</f>
        <v>0</v>
      </c>
      <c r="ZA61" s="384">
        <f>IF(ZA$19-'様式３（療養者名簿）（⑤の場合）'!$BD66+1&lt;=15,IF(ZA$19&gt;='様式３（療養者名簿）（⑤の場合）'!$BD66,IF(ZA$19&lt;='様式３（療養者名簿）（⑤の場合）'!$BE66,1,0),0),0)</f>
        <v>0</v>
      </c>
      <c r="ZB61" s="384">
        <f>IF(ZB$19-'様式３（療養者名簿）（⑤の場合）'!$BD66+1&lt;=15,IF(ZB$19&gt;='様式３（療養者名簿）（⑤の場合）'!$BD66,IF(ZB$19&lt;='様式３（療養者名簿）（⑤の場合）'!$BE66,1,0),0),0)</f>
        <v>0</v>
      </c>
      <c r="ZC61" s="384">
        <f>IF(ZC$19-'様式３（療養者名簿）（⑤の場合）'!$BD66+1&lt;=15,IF(ZC$19&gt;='様式３（療養者名簿）（⑤の場合）'!$BD66,IF(ZC$19&lt;='様式３（療養者名簿）（⑤の場合）'!$BE66,1,0),0),0)</f>
        <v>0</v>
      </c>
      <c r="ZD61" s="384">
        <f>IF(ZD$19-'様式３（療養者名簿）（⑤の場合）'!$BD66+1&lt;=15,IF(ZD$19&gt;='様式３（療養者名簿）（⑤の場合）'!$BD66,IF(ZD$19&lt;='様式３（療養者名簿）（⑤の場合）'!$BE66,1,0),0),0)</f>
        <v>0</v>
      </c>
      <c r="ZE61" s="384">
        <f>IF(ZE$19-'様式３（療養者名簿）（⑤の場合）'!$BD66+1&lt;=15,IF(ZE$19&gt;='様式３（療養者名簿）（⑤の場合）'!$BD66,IF(ZE$19&lt;='様式３（療養者名簿）（⑤の場合）'!$BE66,1,0),0),0)</f>
        <v>0</v>
      </c>
      <c r="ZF61" s="384">
        <f>IF(ZF$19-'様式３（療養者名簿）（⑤の場合）'!$BD66+1&lt;=15,IF(ZF$19&gt;='様式３（療養者名簿）（⑤の場合）'!$BD66,IF(ZF$19&lt;='様式３（療養者名簿）（⑤の場合）'!$BE66,1,0),0),0)</f>
        <v>0</v>
      </c>
      <c r="ZG61" s="384">
        <f>IF(ZG$19-'様式３（療養者名簿）（⑤の場合）'!$BD66+1&lt;=15,IF(ZG$19&gt;='様式３（療養者名簿）（⑤の場合）'!$BD66,IF(ZG$19&lt;='様式３（療養者名簿）（⑤の場合）'!$BE66,1,0),0),0)</f>
        <v>0</v>
      </c>
      <c r="ZH61" s="384">
        <f>IF(ZH$19-'様式３（療養者名簿）（⑤の場合）'!$BD66+1&lt;=15,IF(ZH$19&gt;='様式３（療養者名簿）（⑤の場合）'!$BD66,IF(ZH$19&lt;='様式３（療養者名簿）（⑤の場合）'!$BE66,1,0),0),0)</f>
        <v>0</v>
      </c>
      <c r="ZI61" s="384">
        <f>IF(ZI$19-'様式３（療養者名簿）（⑤の場合）'!$BD66+1&lt;=15,IF(ZI$19&gt;='様式３（療養者名簿）（⑤の場合）'!$BD66,IF(ZI$19&lt;='様式３（療養者名簿）（⑤の場合）'!$BE66,1,0),0),0)</f>
        <v>0</v>
      </c>
      <c r="ZJ61" s="384">
        <f>IF(ZJ$19-'様式３（療養者名簿）（⑤の場合）'!$BD66+1&lt;=15,IF(ZJ$19&gt;='様式３（療養者名簿）（⑤の場合）'!$BD66,IF(ZJ$19&lt;='様式３（療養者名簿）（⑤の場合）'!$BE66,1,0),0),0)</f>
        <v>0</v>
      </c>
      <c r="ZK61" s="384">
        <f>IF(ZK$19-'様式３（療養者名簿）（⑤の場合）'!$BD66+1&lt;=15,IF(ZK$19&gt;='様式３（療養者名簿）（⑤の場合）'!$BD66,IF(ZK$19&lt;='様式３（療養者名簿）（⑤の場合）'!$BE66,1,0),0),0)</f>
        <v>0</v>
      </c>
      <c r="ZL61" s="384">
        <f>IF(ZL$19-'様式３（療養者名簿）（⑤の場合）'!$BD66+1&lt;=15,IF(ZL$19&gt;='様式３（療養者名簿）（⑤の場合）'!$BD66,IF(ZL$19&lt;='様式３（療養者名簿）（⑤の場合）'!$BE66,1,0),0),0)</f>
        <v>0</v>
      </c>
      <c r="ZM61" s="384">
        <f>IF(ZM$19-'様式３（療養者名簿）（⑤の場合）'!$BD66+1&lt;=15,IF(ZM$19&gt;='様式３（療養者名簿）（⑤の場合）'!$BD66,IF(ZM$19&lt;='様式３（療養者名簿）（⑤の場合）'!$BE66,1,0),0),0)</f>
        <v>0</v>
      </c>
      <c r="ZN61" s="384">
        <f>IF(ZN$19-'様式３（療養者名簿）（⑤の場合）'!$BD66+1&lt;=15,IF(ZN$19&gt;='様式３（療養者名簿）（⑤の場合）'!$BD66,IF(ZN$19&lt;='様式３（療養者名簿）（⑤の場合）'!$BE66,1,0),0),0)</f>
        <v>0</v>
      </c>
      <c r="ZO61" s="384">
        <f>IF(ZO$19-'様式３（療養者名簿）（⑤の場合）'!$BD66+1&lt;=15,IF(ZO$19&gt;='様式３（療養者名簿）（⑤の場合）'!$BD66,IF(ZO$19&lt;='様式３（療養者名簿）（⑤の場合）'!$BE66,1,0),0),0)</f>
        <v>0</v>
      </c>
      <c r="ZP61" s="384">
        <f>IF(ZP$19-'様式３（療養者名簿）（⑤の場合）'!$BD66+1&lt;=15,IF(ZP$19&gt;='様式３（療養者名簿）（⑤の場合）'!$BD66,IF(ZP$19&lt;='様式３（療養者名簿）（⑤の場合）'!$BE66,1,0),0),0)</f>
        <v>0</v>
      </c>
      <c r="ZQ61" s="384">
        <f>IF(ZQ$19-'様式３（療養者名簿）（⑤の場合）'!$BD66+1&lt;=15,IF(ZQ$19&gt;='様式３（療養者名簿）（⑤の場合）'!$BD66,IF(ZQ$19&lt;='様式３（療養者名簿）（⑤の場合）'!$BE66,1,0),0),0)</f>
        <v>0</v>
      </c>
      <c r="ZR61" s="384">
        <f>IF(ZR$19-'様式３（療養者名簿）（⑤の場合）'!$BD66+1&lt;=15,IF(ZR$19&gt;='様式３（療養者名簿）（⑤の場合）'!$BD66,IF(ZR$19&lt;='様式３（療養者名簿）（⑤の場合）'!$BE66,1,0),0),0)</f>
        <v>0</v>
      </c>
      <c r="ZS61" s="384">
        <f>IF(ZS$19-'様式３（療養者名簿）（⑤の場合）'!$BD66+1&lt;=15,IF(ZS$19&gt;='様式３（療養者名簿）（⑤の場合）'!$BD66,IF(ZS$19&lt;='様式３（療養者名簿）（⑤の場合）'!$BE66,1,0),0),0)</f>
        <v>0</v>
      </c>
      <c r="ZT61" s="384">
        <f>IF(ZT$19-'様式３（療養者名簿）（⑤の場合）'!$BD66+1&lt;=15,IF(ZT$19&gt;='様式３（療養者名簿）（⑤の場合）'!$BD66,IF(ZT$19&lt;='様式３（療養者名簿）（⑤の場合）'!$BE66,1,0),0),0)</f>
        <v>0</v>
      </c>
      <c r="ZU61" s="384">
        <f>IF(ZU$19-'様式３（療養者名簿）（⑤の場合）'!$BD66+1&lt;=15,IF(ZU$19&gt;='様式３（療養者名簿）（⑤の場合）'!$BD66,IF(ZU$19&lt;='様式３（療養者名簿）（⑤の場合）'!$BE66,1,0),0),0)</f>
        <v>0</v>
      </c>
      <c r="ZV61" s="384">
        <f>IF(ZV$19-'様式３（療養者名簿）（⑤の場合）'!$BD66+1&lt;=15,IF(ZV$19&gt;='様式３（療養者名簿）（⑤の場合）'!$BD66,IF(ZV$19&lt;='様式３（療養者名簿）（⑤の場合）'!$BE66,1,0),0),0)</f>
        <v>0</v>
      </c>
      <c r="ZW61" s="384">
        <f>IF(ZW$19-'様式３（療養者名簿）（⑤の場合）'!$BD66+1&lt;=15,IF(ZW$19&gt;='様式３（療養者名簿）（⑤の場合）'!$BD66,IF(ZW$19&lt;='様式３（療養者名簿）（⑤の場合）'!$BE66,1,0),0),0)</f>
        <v>0</v>
      </c>
      <c r="ZX61" s="384">
        <f>IF(ZX$19-'様式３（療養者名簿）（⑤の場合）'!$BD66+1&lt;=15,IF(ZX$19&gt;='様式３（療養者名簿）（⑤の場合）'!$BD66,IF(ZX$19&lt;='様式３（療養者名簿）（⑤の場合）'!$BE66,1,0),0),0)</f>
        <v>0</v>
      </c>
      <c r="ZY61" s="384">
        <f>IF(ZY$19-'様式３（療養者名簿）（⑤の場合）'!$BD66+1&lt;=15,IF(ZY$19&gt;='様式３（療養者名簿）（⑤の場合）'!$BD66,IF(ZY$19&lt;='様式３（療養者名簿）（⑤の場合）'!$BE66,1,0),0),0)</f>
        <v>0</v>
      </c>
      <c r="ZZ61" s="384">
        <f>IF(ZZ$19-'様式３（療養者名簿）（⑤の場合）'!$BD66+1&lt;=15,IF(ZZ$19&gt;='様式３（療養者名簿）（⑤の場合）'!$BD66,IF(ZZ$19&lt;='様式３（療養者名簿）（⑤の場合）'!$BE66,1,0),0),0)</f>
        <v>0</v>
      </c>
      <c r="AAA61" s="384">
        <f>IF(AAA$19-'様式３（療養者名簿）（⑤の場合）'!$BD66+1&lt;=15,IF(AAA$19&gt;='様式３（療養者名簿）（⑤の場合）'!$BD66,IF(AAA$19&lt;='様式３（療養者名簿）（⑤の場合）'!$BE66,1,0),0),0)</f>
        <v>0</v>
      </c>
      <c r="AAB61" s="384">
        <f>IF(AAB$19-'様式３（療養者名簿）（⑤の場合）'!$BD66+1&lt;=15,IF(AAB$19&gt;='様式３（療養者名簿）（⑤の場合）'!$BD66,IF(AAB$19&lt;='様式３（療養者名簿）（⑤の場合）'!$BE66,1,0),0),0)</f>
        <v>0</v>
      </c>
      <c r="AAC61" s="384">
        <f>IF(AAC$19-'様式３（療養者名簿）（⑤の場合）'!$BD66+1&lt;=15,IF(AAC$19&gt;='様式３（療養者名簿）（⑤の場合）'!$BD66,IF(AAC$19&lt;='様式３（療養者名簿）（⑤の場合）'!$BE66,1,0),0),0)</f>
        <v>0</v>
      </c>
      <c r="AAD61" s="384">
        <f>IF(AAD$19-'様式３（療養者名簿）（⑤の場合）'!$BD66+1&lt;=15,IF(AAD$19&gt;='様式３（療養者名簿）（⑤の場合）'!$BD66,IF(AAD$19&lt;='様式３（療養者名簿）（⑤の場合）'!$BE66,1,0),0),0)</f>
        <v>0</v>
      </c>
      <c r="AAE61" s="384">
        <f>IF(AAE$19-'様式３（療養者名簿）（⑤の場合）'!$BD66+1&lt;=15,IF(AAE$19&gt;='様式３（療養者名簿）（⑤の場合）'!$BD66,IF(AAE$19&lt;='様式３（療養者名簿）（⑤の場合）'!$BE66,1,0),0),0)</f>
        <v>0</v>
      </c>
      <c r="AAF61" s="384">
        <f>IF(AAF$19-'様式３（療養者名簿）（⑤の場合）'!$BD66+1&lt;=15,IF(AAF$19&gt;='様式３（療養者名簿）（⑤の場合）'!$BD66,IF(AAF$19&lt;='様式３（療養者名簿）（⑤の場合）'!$BE66,1,0),0),0)</f>
        <v>0</v>
      </c>
      <c r="AAG61" s="384">
        <f>IF(AAG$19-'様式３（療養者名簿）（⑤の場合）'!$BD66+1&lt;=15,IF(AAG$19&gt;='様式３（療養者名簿）（⑤の場合）'!$BD66,IF(AAG$19&lt;='様式３（療養者名簿）（⑤の場合）'!$BE66,1,0),0),0)</f>
        <v>0</v>
      </c>
      <c r="AAH61" s="384">
        <f>IF(AAH$19-'様式３（療養者名簿）（⑤の場合）'!$BD66+1&lt;=15,IF(AAH$19&gt;='様式３（療養者名簿）（⑤の場合）'!$BD66,IF(AAH$19&lt;='様式３（療養者名簿）（⑤の場合）'!$BE66,1,0),0),0)</f>
        <v>0</v>
      </c>
      <c r="AAI61" s="384">
        <f>IF(AAI$19-'様式３（療養者名簿）（⑤の場合）'!$BD66+1&lt;=15,IF(AAI$19&gt;='様式３（療養者名簿）（⑤の場合）'!$BD66,IF(AAI$19&lt;='様式３（療養者名簿）（⑤の場合）'!$BE66,1,0),0),0)</f>
        <v>0</v>
      </c>
      <c r="AAJ61" s="384">
        <f>IF(AAJ$19-'様式３（療養者名簿）（⑤の場合）'!$BD66+1&lt;=15,IF(AAJ$19&gt;='様式３（療養者名簿）（⑤の場合）'!$BD66,IF(AAJ$19&lt;='様式３（療養者名簿）（⑤の場合）'!$BE66,1,0),0),0)</f>
        <v>0</v>
      </c>
      <c r="AAK61" s="384">
        <f>IF(AAK$19-'様式３（療養者名簿）（⑤の場合）'!$BD66+1&lt;=15,IF(AAK$19&gt;='様式３（療養者名簿）（⑤の場合）'!$BD66,IF(AAK$19&lt;='様式３（療養者名簿）（⑤の場合）'!$BE66,1,0),0),0)</f>
        <v>0</v>
      </c>
      <c r="AAL61" s="384">
        <f>IF(AAL$19-'様式３（療養者名簿）（⑤の場合）'!$BD66+1&lt;=15,IF(AAL$19&gt;='様式３（療養者名簿）（⑤の場合）'!$BD66,IF(AAL$19&lt;='様式３（療養者名簿）（⑤の場合）'!$BE66,1,0),0),0)</f>
        <v>0</v>
      </c>
      <c r="AAM61" s="384">
        <f>IF(AAM$19-'様式３（療養者名簿）（⑤の場合）'!$BD66+1&lt;=15,IF(AAM$19&gt;='様式３（療養者名簿）（⑤の場合）'!$BD66,IF(AAM$19&lt;='様式３（療養者名簿）（⑤の場合）'!$BE66,1,0),0),0)</f>
        <v>0</v>
      </c>
      <c r="AAN61" s="384">
        <f>IF(AAN$19-'様式３（療養者名簿）（⑤の場合）'!$BD66+1&lt;=15,IF(AAN$19&gt;='様式３（療養者名簿）（⑤の場合）'!$BD66,IF(AAN$19&lt;='様式３（療養者名簿）（⑤の場合）'!$BE66,1,0),0),0)</f>
        <v>0</v>
      </c>
      <c r="AAO61" s="384">
        <f>IF(AAO$19-'様式３（療養者名簿）（⑤の場合）'!$BD66+1&lt;=15,IF(AAO$19&gt;='様式３（療養者名簿）（⑤の場合）'!$BD66,IF(AAO$19&lt;='様式３（療養者名簿）（⑤の場合）'!$BE66,1,0),0),0)</f>
        <v>0</v>
      </c>
      <c r="AAP61" s="384">
        <f>IF(AAP$19-'様式３（療養者名簿）（⑤の場合）'!$BD66+1&lt;=15,IF(AAP$19&gt;='様式３（療養者名簿）（⑤の場合）'!$BD66,IF(AAP$19&lt;='様式３（療養者名簿）（⑤の場合）'!$BE66,1,0),0),0)</f>
        <v>0</v>
      </c>
      <c r="AAQ61" s="384">
        <f>IF(AAQ$19-'様式３（療養者名簿）（⑤の場合）'!$BD66+1&lt;=15,IF(AAQ$19&gt;='様式３（療養者名簿）（⑤の場合）'!$BD66,IF(AAQ$19&lt;='様式３（療養者名簿）（⑤の場合）'!$BE66,1,0),0),0)</f>
        <v>0</v>
      </c>
      <c r="AAR61" s="384">
        <f>IF(AAR$19-'様式３（療養者名簿）（⑤の場合）'!$BD66+1&lt;=15,IF(AAR$19&gt;='様式３（療養者名簿）（⑤の場合）'!$BD66,IF(AAR$19&lt;='様式３（療養者名簿）（⑤の場合）'!$BE66,1,0),0),0)</f>
        <v>0</v>
      </c>
      <c r="AAS61" s="384">
        <f>IF(AAS$19-'様式３（療養者名簿）（⑤の場合）'!$BD66+1&lt;=15,IF(AAS$19&gt;='様式３（療養者名簿）（⑤の場合）'!$BD66,IF(AAS$19&lt;='様式３（療養者名簿）（⑤の場合）'!$BE66,1,0),0),0)</f>
        <v>0</v>
      </c>
      <c r="AAT61" s="384">
        <f>IF(AAT$19-'様式３（療養者名簿）（⑤の場合）'!$BD66+1&lt;=15,IF(AAT$19&gt;='様式３（療養者名簿）（⑤の場合）'!$BD66,IF(AAT$19&lt;='様式３（療養者名簿）（⑤の場合）'!$BE66,1,0),0),0)</f>
        <v>0</v>
      </c>
      <c r="AAU61" s="384">
        <f>IF(AAU$19-'様式３（療養者名簿）（⑤の場合）'!$BD66+1&lt;=15,IF(AAU$19&gt;='様式３（療養者名簿）（⑤の場合）'!$BD66,IF(AAU$19&lt;='様式３（療養者名簿）（⑤の場合）'!$BE66,1,0),0),0)</f>
        <v>0</v>
      </c>
      <c r="AAV61" s="384">
        <f>IF(AAV$19-'様式３（療養者名簿）（⑤の場合）'!$BD66+1&lt;=15,IF(AAV$19&gt;='様式３（療養者名簿）（⑤の場合）'!$BD66,IF(AAV$19&lt;='様式３（療養者名簿）（⑤の場合）'!$BE66,1,0),0),0)</f>
        <v>0</v>
      </c>
      <c r="AAW61" s="384">
        <f>IF(AAW$19-'様式３（療養者名簿）（⑤の場合）'!$BD66+1&lt;=15,IF(AAW$19&gt;='様式３（療養者名簿）（⑤の場合）'!$BD66,IF(AAW$19&lt;='様式３（療養者名簿）（⑤の場合）'!$BE66,1,0),0),0)</f>
        <v>0</v>
      </c>
      <c r="AAX61" s="384">
        <f>IF(AAX$19-'様式３（療養者名簿）（⑤の場合）'!$BD66+1&lt;=15,IF(AAX$19&gt;='様式３（療養者名簿）（⑤の場合）'!$BD66,IF(AAX$19&lt;='様式３（療養者名簿）（⑤の場合）'!$BE66,1,0),0),0)</f>
        <v>0</v>
      </c>
      <c r="AAY61" s="384">
        <f>IF(AAY$19-'様式３（療養者名簿）（⑤の場合）'!$BD66+1&lt;=15,IF(AAY$19&gt;='様式３（療養者名簿）（⑤の場合）'!$BD66,IF(AAY$19&lt;='様式３（療養者名簿）（⑤の場合）'!$BE66,1,0),0),0)</f>
        <v>0</v>
      </c>
      <c r="AAZ61" s="384">
        <f>IF(AAZ$19-'様式３（療養者名簿）（⑤の場合）'!$BD66+1&lt;=15,IF(AAZ$19&gt;='様式３（療養者名簿）（⑤の場合）'!$BD66,IF(AAZ$19&lt;='様式３（療養者名簿）（⑤の場合）'!$BE66,1,0),0),0)</f>
        <v>0</v>
      </c>
      <c r="ABA61" s="384">
        <f>IF(ABA$19-'様式３（療養者名簿）（⑤の場合）'!$BD66+1&lt;=15,IF(ABA$19&gt;='様式３（療養者名簿）（⑤の場合）'!$BD66,IF(ABA$19&lt;='様式３（療養者名簿）（⑤の場合）'!$BE66,1,0),0),0)</f>
        <v>0</v>
      </c>
      <c r="ABB61" s="384">
        <f>IF(ABB$19-'様式３（療養者名簿）（⑤の場合）'!$BD66+1&lt;=15,IF(ABB$19&gt;='様式３（療養者名簿）（⑤の場合）'!$BD66,IF(ABB$19&lt;='様式３（療養者名簿）（⑤の場合）'!$BE66,1,0),0),0)</f>
        <v>0</v>
      </c>
      <c r="ABC61" s="384">
        <f>IF(ABC$19-'様式３（療養者名簿）（⑤の場合）'!$BD66+1&lt;=15,IF(ABC$19&gt;='様式３（療養者名簿）（⑤の場合）'!$BD66,IF(ABC$19&lt;='様式３（療養者名簿）（⑤の場合）'!$BE66,1,0),0),0)</f>
        <v>0</v>
      </c>
      <c r="ABD61" s="384">
        <f>IF(ABD$19-'様式３（療養者名簿）（⑤の場合）'!$BD66+1&lt;=15,IF(ABD$19&gt;='様式３（療養者名簿）（⑤の場合）'!$BD66,IF(ABD$19&lt;='様式３（療養者名簿）（⑤の場合）'!$BE66,1,0),0),0)</f>
        <v>0</v>
      </c>
    </row>
    <row r="62" spans="1:732" ht="42" customHeight="1">
      <c r="A62" s="259">
        <f>'様式３（療養者名簿）（⑤の場合）'!C67</f>
        <v>0</v>
      </c>
      <c r="B62" s="377">
        <f>IF(B$19-'様式３（療養者名簿）（⑤の場合）'!$BD67+1&lt;=15,IF(B$19&gt;='様式３（療養者名簿）（⑤の場合）'!$BD67,IF(B$19&lt;='様式３（療養者名簿）（⑤の場合）'!$BE67,1,0),0),0)</f>
        <v>0</v>
      </c>
      <c r="C62" s="377">
        <f>IF(C$19-'様式３（療養者名簿）（⑤の場合）'!$BD67+1&lt;=15,IF(C$19&gt;='様式３（療養者名簿）（⑤の場合）'!$BD67,IF(C$19&lt;='様式３（療養者名簿）（⑤の場合）'!$BE67,1,0),0),0)</f>
        <v>0</v>
      </c>
      <c r="D62" s="377">
        <f>IF(D$19-'様式３（療養者名簿）（⑤の場合）'!$BD67+1&lt;=15,IF(D$19&gt;='様式３（療養者名簿）（⑤の場合）'!$BD67,IF(D$19&lt;='様式３（療養者名簿）（⑤の場合）'!$BE67,1,0),0),0)</f>
        <v>0</v>
      </c>
      <c r="E62" s="377">
        <f>IF(E$19-'様式３（療養者名簿）（⑤の場合）'!$BD67+1&lt;=15,IF(E$19&gt;='様式３（療養者名簿）（⑤の場合）'!$BD67,IF(E$19&lt;='様式３（療養者名簿）（⑤の場合）'!$BE67,1,0),0),0)</f>
        <v>0</v>
      </c>
      <c r="F62" s="377">
        <f>IF(F$19-'様式３（療養者名簿）（⑤の場合）'!$BD67+1&lt;=15,IF(F$19&gt;='様式３（療養者名簿）（⑤の場合）'!$BD67,IF(F$19&lt;='様式３（療養者名簿）（⑤の場合）'!$BE67,1,0),0),0)</f>
        <v>0</v>
      </c>
      <c r="G62" s="377">
        <f>IF(G$19-'様式３（療養者名簿）（⑤の場合）'!$BD67+1&lt;=15,IF(G$19&gt;='様式３（療養者名簿）（⑤の場合）'!$BD67,IF(G$19&lt;='様式３（療養者名簿）（⑤の場合）'!$BE67,1,0),0),0)</f>
        <v>0</v>
      </c>
      <c r="H62" s="377">
        <f>IF(H$19-'様式３（療養者名簿）（⑤の場合）'!$BD67+1&lt;=15,IF(H$19&gt;='様式３（療養者名簿）（⑤の場合）'!$BD67,IF(H$19&lt;='様式３（療養者名簿）（⑤の場合）'!$BE67,1,0),0),0)</f>
        <v>0</v>
      </c>
      <c r="I62" s="377">
        <f>IF(I$19-'様式３（療養者名簿）（⑤の場合）'!$BD67+1&lt;=15,IF(I$19&gt;='様式３（療養者名簿）（⑤の場合）'!$BD67,IF(I$19&lt;='様式３（療養者名簿）（⑤の場合）'!$BE67,1,0),0),0)</f>
        <v>0</v>
      </c>
      <c r="J62" s="377">
        <f>IF(J$19-'様式３（療養者名簿）（⑤の場合）'!$BD67+1&lt;=15,IF(J$19&gt;='様式３（療養者名簿）（⑤の場合）'!$BD67,IF(J$19&lt;='様式３（療養者名簿）（⑤の場合）'!$BE67,1,0),0),0)</f>
        <v>0</v>
      </c>
      <c r="K62" s="377">
        <f>IF(K$19-'様式３（療養者名簿）（⑤の場合）'!$BD67+1&lt;=15,IF(K$19&gt;='様式３（療養者名簿）（⑤の場合）'!$BD67,IF(K$19&lt;='様式３（療養者名簿）（⑤の場合）'!$BE67,1,0),0),0)</f>
        <v>0</v>
      </c>
      <c r="L62" s="377">
        <f>IF(L$19-'様式３（療養者名簿）（⑤の場合）'!$BD67+1&lt;=15,IF(L$19&gt;='様式３（療養者名簿）（⑤の場合）'!$BD67,IF(L$19&lt;='様式３（療養者名簿）（⑤の場合）'!$BE67,1,0),0),0)</f>
        <v>0</v>
      </c>
      <c r="M62" s="377">
        <f>IF(M$19-'様式３（療養者名簿）（⑤の場合）'!$BD67+1&lt;=15,IF(M$19&gt;='様式３（療養者名簿）（⑤の場合）'!$BD67,IF(M$19&lt;='様式３（療養者名簿）（⑤の場合）'!$BE67,1,0),0),0)</f>
        <v>0</v>
      </c>
      <c r="N62" s="377">
        <f>IF(N$19-'様式３（療養者名簿）（⑤の場合）'!$BD67+1&lt;=15,IF(N$19&gt;='様式３（療養者名簿）（⑤の場合）'!$BD67,IF(N$19&lt;='様式３（療養者名簿）（⑤の場合）'!$BE67,1,0),0),0)</f>
        <v>0</v>
      </c>
      <c r="O62" s="377">
        <f>IF(O$19-'様式３（療養者名簿）（⑤の場合）'!$BD67+1&lt;=15,IF(O$19&gt;='様式３（療養者名簿）（⑤の場合）'!$BD67,IF(O$19&lt;='様式３（療養者名簿）（⑤の場合）'!$BE67,1,0),0),0)</f>
        <v>0</v>
      </c>
      <c r="P62" s="377">
        <f>IF(P$19-'様式３（療養者名簿）（⑤の場合）'!$BD67+1&lt;=15,IF(P$19&gt;='様式３（療養者名簿）（⑤の場合）'!$BD67,IF(P$19&lt;='様式３（療養者名簿）（⑤の場合）'!$BE67,1,0),0),0)</f>
        <v>0</v>
      </c>
      <c r="Q62" s="377">
        <f>IF(Q$19-'様式３（療養者名簿）（⑤の場合）'!$BD67+1&lt;=15,IF(Q$19&gt;='様式３（療養者名簿）（⑤の場合）'!$BD67,IF(Q$19&lt;='様式３（療養者名簿）（⑤の場合）'!$BE67,1,0),0),0)</f>
        <v>0</v>
      </c>
      <c r="R62" s="377">
        <f>IF(R$19-'様式３（療養者名簿）（⑤の場合）'!$BD67+1&lt;=15,IF(R$19&gt;='様式３（療養者名簿）（⑤の場合）'!$BD67,IF(R$19&lt;='様式３（療養者名簿）（⑤の場合）'!$BE67,1,0),0),0)</f>
        <v>0</v>
      </c>
      <c r="S62" s="377">
        <f>IF(S$19-'様式３（療養者名簿）（⑤の場合）'!$BD67+1&lt;=15,IF(S$19&gt;='様式３（療養者名簿）（⑤の場合）'!$BD67,IF(S$19&lt;='様式３（療養者名簿）（⑤の場合）'!$BE67,1,0),0),0)</f>
        <v>0</v>
      </c>
      <c r="T62" s="377">
        <f>IF(T$19-'様式３（療養者名簿）（⑤の場合）'!$BD67+1&lt;=15,IF(T$19&gt;='様式３（療養者名簿）（⑤の場合）'!$BD67,IF(T$19&lt;='様式３（療養者名簿）（⑤の場合）'!$BE67,1,0),0),0)</f>
        <v>0</v>
      </c>
      <c r="U62" s="377">
        <f>IF(U$19-'様式３（療養者名簿）（⑤の場合）'!$BD67+1&lt;=15,IF(U$19&gt;='様式３（療養者名簿）（⑤の場合）'!$BD67,IF(U$19&lt;='様式３（療養者名簿）（⑤の場合）'!$BE67,1,0),0),0)</f>
        <v>0</v>
      </c>
      <c r="V62" s="377">
        <f>IF(V$19-'様式３（療養者名簿）（⑤の場合）'!$BD67+1&lt;=15,IF(V$19&gt;='様式３（療養者名簿）（⑤の場合）'!$BD67,IF(V$19&lt;='様式３（療養者名簿）（⑤の場合）'!$BE67,1,0),0),0)</f>
        <v>0</v>
      </c>
      <c r="W62" s="377">
        <f>IF(W$19-'様式３（療養者名簿）（⑤の場合）'!$BD67+1&lt;=15,IF(W$19&gt;='様式３（療養者名簿）（⑤の場合）'!$BD67,IF(W$19&lt;='様式３（療養者名簿）（⑤の場合）'!$BE67,1,0),0),0)</f>
        <v>0</v>
      </c>
      <c r="X62" s="377">
        <f>IF(X$19-'様式３（療養者名簿）（⑤の場合）'!$BD67+1&lt;=15,IF(X$19&gt;='様式３（療養者名簿）（⑤の場合）'!$BD67,IF(X$19&lt;='様式３（療養者名簿）（⑤の場合）'!$BE67,1,0),0),0)</f>
        <v>0</v>
      </c>
      <c r="Y62" s="377">
        <f>IF(Y$19-'様式３（療養者名簿）（⑤の場合）'!$BD67+1&lt;=15,IF(Y$19&gt;='様式３（療養者名簿）（⑤の場合）'!$BD67,IF(Y$19&lt;='様式３（療養者名簿）（⑤の場合）'!$BE67,1,0),0),0)</f>
        <v>0</v>
      </c>
      <c r="Z62" s="377">
        <f>IF(Z$19-'様式３（療養者名簿）（⑤の場合）'!$BD67+1&lt;=15,IF(Z$19&gt;='様式３（療養者名簿）（⑤の場合）'!$BD67,IF(Z$19&lt;='様式３（療養者名簿）（⑤の場合）'!$BE67,1,0),0),0)</f>
        <v>0</v>
      </c>
      <c r="AA62" s="377">
        <f>IF(AA$19-'様式３（療養者名簿）（⑤の場合）'!$BD67+1&lt;=15,IF(AA$19&gt;='様式３（療養者名簿）（⑤の場合）'!$BD67,IF(AA$19&lt;='様式３（療養者名簿）（⑤の場合）'!$BE67,1,0),0),0)</f>
        <v>0</v>
      </c>
      <c r="AB62" s="377">
        <f>IF(AB$19-'様式３（療養者名簿）（⑤の場合）'!$BD67+1&lt;=15,IF(AB$19&gt;='様式３（療養者名簿）（⑤の場合）'!$BD67,IF(AB$19&lt;='様式３（療養者名簿）（⑤の場合）'!$BE67,1,0),0),0)</f>
        <v>0</v>
      </c>
      <c r="AC62" s="377">
        <f>IF(AC$19-'様式３（療養者名簿）（⑤の場合）'!$BD67+1&lt;=15,IF(AC$19&gt;='様式３（療養者名簿）（⑤の場合）'!$BD67,IF(AC$19&lt;='様式３（療養者名簿）（⑤の場合）'!$BE67,1,0),0),0)</f>
        <v>0</v>
      </c>
      <c r="AD62" s="377">
        <f>IF(AD$19-'様式３（療養者名簿）（⑤の場合）'!$BD67+1&lt;=15,IF(AD$19&gt;='様式３（療養者名簿）（⑤の場合）'!$BD67,IF(AD$19&lt;='様式３（療養者名簿）（⑤の場合）'!$BE67,1,0),0),0)</f>
        <v>0</v>
      </c>
      <c r="AE62" s="377">
        <f>IF(AE$19-'様式３（療養者名簿）（⑤の場合）'!$BD67+1&lt;=15,IF(AE$19&gt;='様式３（療養者名簿）（⑤の場合）'!$BD67,IF(AE$19&lt;='様式３（療養者名簿）（⑤の場合）'!$BE67,1,0),0),0)</f>
        <v>0</v>
      </c>
      <c r="AF62" s="377">
        <f>IF(AF$19-'様式３（療養者名簿）（⑤の場合）'!$BD67+1&lt;=15,IF(AF$19&gt;='様式３（療養者名簿）（⑤の場合）'!$BD67,IF(AF$19&lt;='様式３（療養者名簿）（⑤の場合）'!$BE67,1,0),0),0)</f>
        <v>0</v>
      </c>
      <c r="AG62" s="377">
        <f>IF(AG$19-'様式３（療養者名簿）（⑤の場合）'!$BD67+1&lt;=15,IF(AG$19&gt;='様式３（療養者名簿）（⑤の場合）'!$BD67,IF(AG$19&lt;='様式３（療養者名簿）（⑤の場合）'!$BE67,1,0),0),0)</f>
        <v>0</v>
      </c>
      <c r="AH62" s="377">
        <f>IF(AH$19-'様式３（療養者名簿）（⑤の場合）'!$BD67+1&lt;=15,IF(AH$19&gt;='様式３（療養者名簿）（⑤の場合）'!$BD67,IF(AH$19&lt;='様式３（療養者名簿）（⑤の場合）'!$BE67,1,0),0),0)</f>
        <v>0</v>
      </c>
      <c r="AI62" s="377">
        <f>IF(AI$19-'様式３（療養者名簿）（⑤の場合）'!$BD67+1&lt;=15,IF(AI$19&gt;='様式３（療養者名簿）（⑤の場合）'!$BD67,IF(AI$19&lt;='様式３（療養者名簿）（⑤の場合）'!$BE67,1,0),0),0)</f>
        <v>0</v>
      </c>
      <c r="AJ62" s="377">
        <f>IF(AJ$19-'様式３（療養者名簿）（⑤の場合）'!$BD67+1&lt;=15,IF(AJ$19&gt;='様式３（療養者名簿）（⑤の場合）'!$BD67,IF(AJ$19&lt;='様式３（療養者名簿）（⑤の場合）'!$BE67,1,0),0),0)</f>
        <v>0</v>
      </c>
      <c r="AK62" s="377">
        <f>IF(AK$19-'様式３（療養者名簿）（⑤の場合）'!$BD67+1&lt;=15,IF(AK$19&gt;='様式３（療養者名簿）（⑤の場合）'!$BD67,IF(AK$19&lt;='様式３（療養者名簿）（⑤の場合）'!$BE67,1,0),0),0)</f>
        <v>0</v>
      </c>
      <c r="AL62" s="377">
        <f>IF(AL$19-'様式３（療養者名簿）（⑤の場合）'!$BD67+1&lt;=15,IF(AL$19&gt;='様式３（療養者名簿）（⑤の場合）'!$BD67,IF(AL$19&lt;='様式３（療養者名簿）（⑤の場合）'!$BE67,1,0),0),0)</f>
        <v>0</v>
      </c>
      <c r="AM62" s="377">
        <f>IF(AM$19-'様式３（療養者名簿）（⑤の場合）'!$BD67+1&lt;=15,IF(AM$19&gt;='様式３（療養者名簿）（⑤の場合）'!$BD67,IF(AM$19&lt;='様式３（療養者名簿）（⑤の場合）'!$BE67,1,0),0),0)</f>
        <v>0</v>
      </c>
      <c r="AN62" s="377">
        <f>IF(AN$19-'様式３（療養者名簿）（⑤の場合）'!$BD67+1&lt;=15,IF(AN$19&gt;='様式３（療養者名簿）（⑤の場合）'!$BD67,IF(AN$19&lt;='様式３（療養者名簿）（⑤の場合）'!$BE67,1,0),0),0)</f>
        <v>0</v>
      </c>
      <c r="AO62" s="377">
        <f>IF(AO$19-'様式３（療養者名簿）（⑤の場合）'!$BD67+1&lt;=15,IF(AO$19&gt;='様式３（療養者名簿）（⑤の場合）'!$BD67,IF(AO$19&lt;='様式３（療養者名簿）（⑤の場合）'!$BE67,1,0),0),0)</f>
        <v>0</v>
      </c>
      <c r="AP62" s="377">
        <f>IF(AP$19-'様式３（療養者名簿）（⑤の場合）'!$BD67+1&lt;=15,IF(AP$19&gt;='様式３（療養者名簿）（⑤の場合）'!$BD67,IF(AP$19&lt;='様式３（療養者名簿）（⑤の場合）'!$BE67,1,0),0),0)</f>
        <v>0</v>
      </c>
      <c r="AQ62" s="377">
        <f>IF(AQ$19-'様式３（療養者名簿）（⑤の場合）'!$BD67+1&lt;=15,IF(AQ$19&gt;='様式３（療養者名簿）（⑤の場合）'!$BD67,IF(AQ$19&lt;='様式３（療養者名簿）（⑤の場合）'!$BE67,1,0),0),0)</f>
        <v>0</v>
      </c>
      <c r="AR62" s="377">
        <f>IF(AR$19-'様式３（療養者名簿）（⑤の場合）'!$BD67+1&lt;=15,IF(AR$19&gt;='様式３（療養者名簿）（⑤の場合）'!$BD67,IF(AR$19&lt;='様式３（療養者名簿）（⑤の場合）'!$BE67,1,0),0),0)</f>
        <v>0</v>
      </c>
      <c r="AS62" s="377">
        <f>IF(AS$19-'様式３（療養者名簿）（⑤の場合）'!$BD67+1&lt;=15,IF(AS$19&gt;='様式３（療養者名簿）（⑤の場合）'!$BD67,IF(AS$19&lt;='様式３（療養者名簿）（⑤の場合）'!$BE67,1,0),0),0)</f>
        <v>0</v>
      </c>
      <c r="AT62" s="377">
        <f>IF(AT$19-'様式３（療養者名簿）（⑤の場合）'!$BD67+1&lt;=15,IF(AT$19&gt;='様式３（療養者名簿）（⑤の場合）'!$BD67,IF(AT$19&lt;='様式３（療養者名簿）（⑤の場合）'!$BE67,1,0),0),0)</f>
        <v>0</v>
      </c>
      <c r="AU62" s="377">
        <f>IF(AU$19-'様式３（療養者名簿）（⑤の場合）'!$BD67+1&lt;=15,IF(AU$19&gt;='様式３（療養者名簿）（⑤の場合）'!$BD67,IF(AU$19&lt;='様式３（療養者名簿）（⑤の場合）'!$BE67,1,0),0),0)</f>
        <v>0</v>
      </c>
      <c r="AV62" s="377">
        <f>IF(AV$19-'様式３（療養者名簿）（⑤の場合）'!$BD67+1&lt;=15,IF(AV$19&gt;='様式３（療養者名簿）（⑤の場合）'!$BD67,IF(AV$19&lt;='様式３（療養者名簿）（⑤の場合）'!$BE67,1,0),0),0)</f>
        <v>0</v>
      </c>
      <c r="AW62" s="377">
        <f>IF(AW$19-'様式３（療養者名簿）（⑤の場合）'!$BD67+1&lt;=15,IF(AW$19&gt;='様式３（療養者名簿）（⑤の場合）'!$BD67,IF(AW$19&lt;='様式３（療養者名簿）（⑤の場合）'!$BE67,1,0),0),0)</f>
        <v>0</v>
      </c>
      <c r="AX62" s="377">
        <f>IF(AX$19-'様式３（療養者名簿）（⑤の場合）'!$BD67+1&lt;=15,IF(AX$19&gt;='様式３（療養者名簿）（⑤の場合）'!$BD67,IF(AX$19&lt;='様式３（療養者名簿）（⑤の場合）'!$BE67,1,0),0),0)</f>
        <v>0</v>
      </c>
      <c r="AY62" s="377">
        <f>IF(AY$19-'様式３（療養者名簿）（⑤の場合）'!$BD67+1&lt;=15,IF(AY$19&gt;='様式３（療養者名簿）（⑤の場合）'!$BD67,IF(AY$19&lt;='様式３（療養者名簿）（⑤の場合）'!$BE67,1,0),0),0)</f>
        <v>0</v>
      </c>
      <c r="AZ62" s="377">
        <f>IF(AZ$19-'様式３（療養者名簿）（⑤の場合）'!$BD67+1&lt;=15,IF(AZ$19&gt;='様式３（療養者名簿）（⑤の場合）'!$BD67,IF(AZ$19&lt;='様式３（療養者名簿）（⑤の場合）'!$BE67,1,0),0),0)</f>
        <v>0</v>
      </c>
      <c r="BA62" s="377">
        <f>IF(BA$19-'様式３（療養者名簿）（⑤の場合）'!$BD67+1&lt;=15,IF(BA$19&gt;='様式３（療養者名簿）（⑤の場合）'!$BD67,IF(BA$19&lt;='様式３（療養者名簿）（⑤の場合）'!$BE67,1,0),0),0)</f>
        <v>0</v>
      </c>
      <c r="BB62" s="377">
        <f>IF(BB$19-'様式３（療養者名簿）（⑤の場合）'!$BD67+1&lt;=15,IF(BB$19&gt;='様式３（療養者名簿）（⑤の場合）'!$BD67,IF(BB$19&lt;='様式３（療養者名簿）（⑤の場合）'!$BE67,1,0),0),0)</f>
        <v>0</v>
      </c>
      <c r="BC62" s="377">
        <f>IF(BC$19-'様式３（療養者名簿）（⑤の場合）'!$BD67+1&lt;=15,IF(BC$19&gt;='様式３（療養者名簿）（⑤の場合）'!$BD67,IF(BC$19&lt;='様式３（療養者名簿）（⑤の場合）'!$BE67,1,0),0),0)</f>
        <v>0</v>
      </c>
      <c r="BD62" s="377">
        <f>IF(BD$19-'様式３（療養者名簿）（⑤の場合）'!$BD67+1&lt;=15,IF(BD$19&gt;='様式３（療養者名簿）（⑤の場合）'!$BD67,IF(BD$19&lt;='様式３（療養者名簿）（⑤の場合）'!$BE67,1,0),0),0)</f>
        <v>0</v>
      </c>
      <c r="BE62" s="377">
        <f>IF(BE$19-'様式３（療養者名簿）（⑤の場合）'!$BD67+1&lt;=15,IF(BE$19&gt;='様式３（療養者名簿）（⑤の場合）'!$BD67,IF(BE$19&lt;='様式３（療養者名簿）（⑤の場合）'!$BE67,1,0),0),0)</f>
        <v>0</v>
      </c>
      <c r="BF62" s="377">
        <f>IF(BF$19-'様式３（療養者名簿）（⑤の場合）'!$BD67+1&lt;=15,IF(BF$19&gt;='様式３（療養者名簿）（⑤の場合）'!$BD67,IF(BF$19&lt;='様式３（療養者名簿）（⑤の場合）'!$BE67,1,0),0),0)</f>
        <v>0</v>
      </c>
      <c r="BG62" s="377">
        <f>IF(BG$19-'様式３（療養者名簿）（⑤の場合）'!$BD67+1&lt;=15,IF(BG$19&gt;='様式３（療養者名簿）（⑤の場合）'!$BD67,IF(BG$19&lt;='様式３（療養者名簿）（⑤の場合）'!$BE67,1,0),0),0)</f>
        <v>0</v>
      </c>
      <c r="BH62" s="377">
        <f>IF(BH$19-'様式３（療養者名簿）（⑤の場合）'!$BD67+1&lt;=15,IF(BH$19&gt;='様式３（療養者名簿）（⑤の場合）'!$BD67,IF(BH$19&lt;='様式３（療養者名簿）（⑤の場合）'!$BE67,1,0),0),0)</f>
        <v>0</v>
      </c>
      <c r="BI62" s="377">
        <f>IF(BI$19-'様式３（療養者名簿）（⑤の場合）'!$BD67+1&lt;=15,IF(BI$19&gt;='様式３（療養者名簿）（⑤の場合）'!$BD67,IF(BI$19&lt;='様式３（療養者名簿）（⑤の場合）'!$BE67,1,0),0),0)</f>
        <v>0</v>
      </c>
      <c r="BJ62" s="377">
        <f>IF(BJ$19-'様式３（療養者名簿）（⑤の場合）'!$BD67+1&lt;=15,IF(BJ$19&gt;='様式３（療養者名簿）（⑤の場合）'!$BD67,IF(BJ$19&lt;='様式３（療養者名簿）（⑤の場合）'!$BE67,1,0),0),0)</f>
        <v>0</v>
      </c>
      <c r="BK62" s="377">
        <f>IF(BK$19-'様式３（療養者名簿）（⑤の場合）'!$BD67+1&lt;=15,IF(BK$19&gt;='様式３（療養者名簿）（⑤の場合）'!$BD67,IF(BK$19&lt;='様式３（療養者名簿）（⑤の場合）'!$BE67,1,0),0),0)</f>
        <v>0</v>
      </c>
      <c r="BL62" s="377">
        <f>IF(BL$19-'様式３（療養者名簿）（⑤の場合）'!$BD67+1&lt;=15,IF(BL$19&gt;='様式３（療養者名簿）（⑤の場合）'!$BD67,IF(BL$19&lt;='様式３（療養者名簿）（⑤の場合）'!$BE67,1,0),0),0)</f>
        <v>0</v>
      </c>
      <c r="BM62" s="377">
        <f>IF(BM$19-'様式３（療養者名簿）（⑤の場合）'!$BD67+1&lt;=15,IF(BM$19&gt;='様式３（療養者名簿）（⑤の場合）'!$BD67,IF(BM$19&lt;='様式３（療養者名簿）（⑤の場合）'!$BE67,1,0),0),0)</f>
        <v>0</v>
      </c>
      <c r="BN62" s="377">
        <f>IF(BN$19-'様式３（療養者名簿）（⑤の場合）'!$BD67+1&lt;=15,IF(BN$19&gt;='様式３（療養者名簿）（⑤の場合）'!$BD67,IF(BN$19&lt;='様式３（療養者名簿）（⑤の場合）'!$BE67,1,0),0),0)</f>
        <v>0</v>
      </c>
      <c r="BO62" s="377">
        <f>IF(BO$19-'様式３（療養者名簿）（⑤の場合）'!$BD67+1&lt;=15,IF(BO$19&gt;='様式３（療養者名簿）（⑤の場合）'!$BD67,IF(BO$19&lt;='様式３（療養者名簿）（⑤の場合）'!$BE67,1,0),0),0)</f>
        <v>0</v>
      </c>
      <c r="BP62" s="377">
        <f>IF(BP$19-'様式３（療養者名簿）（⑤の場合）'!$BD67+1&lt;=15,IF(BP$19&gt;='様式３（療養者名簿）（⑤の場合）'!$BD67,IF(BP$19&lt;='様式３（療養者名簿）（⑤の場合）'!$BE67,1,0),0),0)</f>
        <v>0</v>
      </c>
      <c r="BQ62" s="377">
        <f>IF(BQ$19-'様式３（療養者名簿）（⑤の場合）'!$BD67+1&lt;=15,IF(BQ$19&gt;='様式３（療養者名簿）（⑤の場合）'!$BD67,IF(BQ$19&lt;='様式３（療養者名簿）（⑤の場合）'!$BE67,1,0),0),0)</f>
        <v>0</v>
      </c>
      <c r="BR62" s="377">
        <f>IF(BR$19-'様式３（療養者名簿）（⑤の場合）'!$BD67+1&lt;=15,IF(BR$19&gt;='様式３（療養者名簿）（⑤の場合）'!$BD67,IF(BR$19&lt;='様式３（療養者名簿）（⑤の場合）'!$BE67,1,0),0),0)</f>
        <v>0</v>
      </c>
      <c r="BS62" s="377">
        <f>IF(BS$19-'様式３（療養者名簿）（⑤の場合）'!$BD67+1&lt;=15,IF(BS$19&gt;='様式３（療養者名簿）（⑤の場合）'!$BD67,IF(BS$19&lt;='様式３（療養者名簿）（⑤の場合）'!$BE67,1,0),0),0)</f>
        <v>0</v>
      </c>
      <c r="BT62" s="377">
        <f>IF(BT$19-'様式３（療養者名簿）（⑤の場合）'!$BD67+1&lt;=15,IF(BT$19&gt;='様式３（療養者名簿）（⑤の場合）'!$BD67,IF(BT$19&lt;='様式３（療養者名簿）（⑤の場合）'!$BE67,1,0),0),0)</f>
        <v>0</v>
      </c>
      <c r="BU62" s="377">
        <f>IF(BU$19-'様式３（療養者名簿）（⑤の場合）'!$BD67+1&lt;=15,IF(BU$19&gt;='様式３（療養者名簿）（⑤の場合）'!$BD67,IF(BU$19&lt;='様式３（療養者名簿）（⑤の場合）'!$BE67,1,0),0),0)</f>
        <v>0</v>
      </c>
      <c r="BV62" s="377">
        <f>IF(BV$19-'様式３（療養者名簿）（⑤の場合）'!$BD67+1&lt;=15,IF(BV$19&gt;='様式３（療養者名簿）（⑤の場合）'!$BD67,IF(BV$19&lt;='様式３（療養者名簿）（⑤の場合）'!$BE67,1,0),0),0)</f>
        <v>0</v>
      </c>
      <c r="BW62" s="377">
        <f>IF(BW$19-'様式３（療養者名簿）（⑤の場合）'!$BD67+1&lt;=15,IF(BW$19&gt;='様式３（療養者名簿）（⑤の場合）'!$BD67,IF(BW$19&lt;='様式３（療養者名簿）（⑤の場合）'!$BE67,1,0),0),0)</f>
        <v>0</v>
      </c>
      <c r="BX62" s="377">
        <f>IF(BX$19-'様式３（療養者名簿）（⑤の場合）'!$BD67+1&lt;=15,IF(BX$19&gt;='様式３（療養者名簿）（⑤の場合）'!$BD67,IF(BX$19&lt;='様式３（療養者名簿）（⑤の場合）'!$BE67,1,0),0),0)</f>
        <v>0</v>
      </c>
      <c r="BY62" s="377">
        <f>IF(BY$19-'様式３（療養者名簿）（⑤の場合）'!$BD67+1&lt;=15,IF(BY$19&gt;='様式３（療養者名簿）（⑤の場合）'!$BD67,IF(BY$19&lt;='様式３（療養者名簿）（⑤の場合）'!$BE67,1,0),0),0)</f>
        <v>0</v>
      </c>
      <c r="BZ62" s="377">
        <f>IF(BZ$19-'様式３（療養者名簿）（⑤の場合）'!$BD67+1&lt;=15,IF(BZ$19&gt;='様式３（療養者名簿）（⑤の場合）'!$BD67,IF(BZ$19&lt;='様式３（療養者名簿）（⑤の場合）'!$BE67,1,0),0),0)</f>
        <v>0</v>
      </c>
      <c r="CA62" s="377">
        <f>IF(CA$19-'様式３（療養者名簿）（⑤の場合）'!$BD67+1&lt;=15,IF(CA$19&gt;='様式３（療養者名簿）（⑤の場合）'!$BD67,IF(CA$19&lt;='様式３（療養者名簿）（⑤の場合）'!$BE67,1,0),0),0)</f>
        <v>0</v>
      </c>
      <c r="CB62" s="377">
        <f>IF(CB$19-'様式３（療養者名簿）（⑤の場合）'!$BD67+1&lt;=15,IF(CB$19&gt;='様式３（療養者名簿）（⑤の場合）'!$BD67,IF(CB$19&lt;='様式３（療養者名簿）（⑤の場合）'!$BE67,1,0),0),0)</f>
        <v>0</v>
      </c>
      <c r="CC62" s="377">
        <f>IF(CC$19-'様式３（療養者名簿）（⑤の場合）'!$BD67+1&lt;=15,IF(CC$19&gt;='様式３（療養者名簿）（⑤の場合）'!$BD67,IF(CC$19&lt;='様式３（療養者名簿）（⑤の場合）'!$BE67,1,0),0),0)</f>
        <v>0</v>
      </c>
      <c r="CD62" s="377">
        <f>IF(CD$19-'様式３（療養者名簿）（⑤の場合）'!$BD67+1&lt;=15,IF(CD$19&gt;='様式３（療養者名簿）（⑤の場合）'!$BD67,IF(CD$19&lt;='様式３（療養者名簿）（⑤の場合）'!$BE67,1,0),0),0)</f>
        <v>0</v>
      </c>
      <c r="CE62" s="377">
        <f>IF(CE$19-'様式３（療養者名簿）（⑤の場合）'!$BD67+1&lt;=15,IF(CE$19&gt;='様式３（療養者名簿）（⑤の場合）'!$BD67,IF(CE$19&lt;='様式３（療養者名簿）（⑤の場合）'!$BE67,1,0),0),0)</f>
        <v>0</v>
      </c>
      <c r="CF62" s="377">
        <f>IF(CF$19-'様式３（療養者名簿）（⑤の場合）'!$BD67+1&lt;=15,IF(CF$19&gt;='様式３（療養者名簿）（⑤の場合）'!$BD67,IF(CF$19&lt;='様式３（療養者名簿）（⑤の場合）'!$BE67,1,0),0),0)</f>
        <v>0</v>
      </c>
      <c r="CG62" s="377">
        <f>IF(CG$19-'様式３（療養者名簿）（⑤の場合）'!$BD67+1&lt;=15,IF(CG$19&gt;='様式３（療養者名簿）（⑤の場合）'!$BD67,IF(CG$19&lt;='様式３（療養者名簿）（⑤の場合）'!$BE67,1,0),0),0)</f>
        <v>0</v>
      </c>
      <c r="CH62" s="377">
        <f>IF(CH$19-'様式３（療養者名簿）（⑤の場合）'!$BD67+1&lt;=15,IF(CH$19&gt;='様式３（療養者名簿）（⑤の場合）'!$BD67,IF(CH$19&lt;='様式３（療養者名簿）（⑤の場合）'!$BE67,1,0),0),0)</f>
        <v>0</v>
      </c>
      <c r="CI62" s="377">
        <f>IF(CI$19-'様式３（療養者名簿）（⑤の場合）'!$BD67+1&lt;=15,IF(CI$19&gt;='様式３（療養者名簿）（⑤の場合）'!$BD67,IF(CI$19&lt;='様式３（療養者名簿）（⑤の場合）'!$BE67,1,0),0),0)</f>
        <v>0</v>
      </c>
      <c r="CJ62" s="377">
        <f>IF(CJ$19-'様式３（療養者名簿）（⑤の場合）'!$BD67+1&lt;=15,IF(CJ$19&gt;='様式３（療養者名簿）（⑤の場合）'!$BD67,IF(CJ$19&lt;='様式３（療養者名簿）（⑤の場合）'!$BE67,1,0),0),0)</f>
        <v>0</v>
      </c>
      <c r="CK62" s="377">
        <f>IF(CK$19-'様式３（療養者名簿）（⑤の場合）'!$BD67+1&lt;=15,IF(CK$19&gt;='様式３（療養者名簿）（⑤の場合）'!$BD67,IF(CK$19&lt;='様式３（療養者名簿）（⑤の場合）'!$BE67,1,0),0),0)</f>
        <v>0</v>
      </c>
      <c r="CL62" s="377">
        <f>IF(CL$19-'様式３（療養者名簿）（⑤の場合）'!$BD67+1&lt;=15,IF(CL$19&gt;='様式３（療養者名簿）（⑤の場合）'!$BD67,IF(CL$19&lt;='様式３（療養者名簿）（⑤の場合）'!$BE67,1,0),0),0)</f>
        <v>0</v>
      </c>
      <c r="CM62" s="377">
        <f>IF(CM$19-'様式３（療養者名簿）（⑤の場合）'!$BD67+1&lt;=15,IF(CM$19&gt;='様式３（療養者名簿）（⑤の場合）'!$BD67,IF(CM$19&lt;='様式３（療養者名簿）（⑤の場合）'!$BE67,1,0),0),0)</f>
        <v>0</v>
      </c>
      <c r="CN62" s="377">
        <f>IF(CN$19-'様式３（療養者名簿）（⑤の場合）'!$BD67+1&lt;=15,IF(CN$19&gt;='様式３（療養者名簿）（⑤の場合）'!$BD67,IF(CN$19&lt;='様式３（療養者名簿）（⑤の場合）'!$BE67,1,0),0),0)</f>
        <v>0</v>
      </c>
      <c r="CO62" s="377">
        <f>IF(CO$19-'様式３（療養者名簿）（⑤の場合）'!$BD67+1&lt;=15,IF(CO$19&gt;='様式３（療養者名簿）（⑤の場合）'!$BD67,IF(CO$19&lt;='様式３（療養者名簿）（⑤の場合）'!$BE67,1,0),0),0)</f>
        <v>0</v>
      </c>
      <c r="CP62" s="377">
        <f>IF(CP$19-'様式３（療養者名簿）（⑤の場合）'!$BD67+1&lt;=15,IF(CP$19&gt;='様式３（療養者名簿）（⑤の場合）'!$BD67,IF(CP$19&lt;='様式３（療養者名簿）（⑤の場合）'!$BE67,1,0),0),0)</f>
        <v>0</v>
      </c>
      <c r="CQ62" s="377">
        <f>IF(CQ$19-'様式３（療養者名簿）（⑤の場合）'!$BD67+1&lt;=15,IF(CQ$19&gt;='様式３（療養者名簿）（⑤の場合）'!$BD67,IF(CQ$19&lt;='様式３（療養者名簿）（⑤の場合）'!$BE67,1,0),0),0)</f>
        <v>0</v>
      </c>
      <c r="CR62" s="377">
        <f>IF(CR$19-'様式３（療養者名簿）（⑤の場合）'!$BD67+1&lt;=15,IF(CR$19&gt;='様式３（療養者名簿）（⑤の場合）'!$BD67,IF(CR$19&lt;='様式３（療養者名簿）（⑤の場合）'!$BE67,1,0),0),0)</f>
        <v>0</v>
      </c>
      <c r="CS62" s="377">
        <f>IF(CS$19-'様式３（療養者名簿）（⑤の場合）'!$BD67+1&lt;=15,IF(CS$19&gt;='様式３（療養者名簿）（⑤の場合）'!$BD67,IF(CS$19&lt;='様式３（療養者名簿）（⑤の場合）'!$BE67,1,0),0),0)</f>
        <v>0</v>
      </c>
      <c r="CT62" s="377">
        <f>IF(CT$19-'様式３（療養者名簿）（⑤の場合）'!$BD67+1&lt;=15,IF(CT$19&gt;='様式３（療養者名簿）（⑤の場合）'!$BD67,IF(CT$19&lt;='様式３（療養者名簿）（⑤の場合）'!$BE67,1,0),0),0)</f>
        <v>0</v>
      </c>
      <c r="CU62" s="377">
        <f>IF(CU$19-'様式３（療養者名簿）（⑤の場合）'!$BD67+1&lt;=15,IF(CU$19&gt;='様式３（療養者名簿）（⑤の場合）'!$BD67,IF(CU$19&lt;='様式３（療養者名簿）（⑤の場合）'!$BE67,1,0),0),0)</f>
        <v>0</v>
      </c>
      <c r="CV62" s="377">
        <f>IF(CV$19-'様式３（療養者名簿）（⑤の場合）'!$BD67+1&lt;=15,IF(CV$19&gt;='様式３（療養者名簿）（⑤の場合）'!$BD67,IF(CV$19&lt;='様式３（療養者名簿）（⑤の場合）'!$BE67,1,0),0),0)</f>
        <v>0</v>
      </c>
      <c r="CW62" s="377">
        <f>IF(CW$19-'様式３（療養者名簿）（⑤の場合）'!$BD67+1&lt;=15,IF(CW$19&gt;='様式３（療養者名簿）（⑤の場合）'!$BD67,IF(CW$19&lt;='様式３（療養者名簿）（⑤の場合）'!$BE67,1,0),0),0)</f>
        <v>0</v>
      </c>
      <c r="CX62" s="377">
        <f>IF(CX$19-'様式３（療養者名簿）（⑤の場合）'!$BD67+1&lt;=15,IF(CX$19&gt;='様式３（療養者名簿）（⑤の場合）'!$BD67,IF(CX$19&lt;='様式３（療養者名簿）（⑤の場合）'!$BE67,1,0),0),0)</f>
        <v>0</v>
      </c>
      <c r="CY62" s="377">
        <f>IF(CY$19-'様式３（療養者名簿）（⑤の場合）'!$BD67+1&lt;=15,IF(CY$19&gt;='様式３（療養者名簿）（⑤の場合）'!$BD67,IF(CY$19&lt;='様式３（療養者名簿）（⑤の場合）'!$BE67,1,0),0),0)</f>
        <v>0</v>
      </c>
      <c r="CZ62" s="377">
        <f>IF(CZ$19-'様式３（療養者名簿）（⑤の場合）'!$BD67+1&lt;=15,IF(CZ$19&gt;='様式３（療養者名簿）（⑤の場合）'!$BD67,IF(CZ$19&lt;='様式３（療養者名簿）（⑤の場合）'!$BE67,1,0),0),0)</f>
        <v>0</v>
      </c>
      <c r="DA62" s="377">
        <f>IF(DA$19-'様式３（療養者名簿）（⑤の場合）'!$BD67+1&lt;=15,IF(DA$19&gt;='様式３（療養者名簿）（⑤の場合）'!$BD67,IF(DA$19&lt;='様式３（療養者名簿）（⑤の場合）'!$BE67,1,0),0),0)</f>
        <v>0</v>
      </c>
      <c r="DB62" s="377">
        <f>IF(DB$19-'様式３（療養者名簿）（⑤の場合）'!$BD67+1&lt;=15,IF(DB$19&gt;='様式３（療養者名簿）（⑤の場合）'!$BD67,IF(DB$19&lt;='様式３（療養者名簿）（⑤の場合）'!$BE67,1,0),0),0)</f>
        <v>0</v>
      </c>
      <c r="DC62" s="377">
        <f>IF(DC$19-'様式３（療養者名簿）（⑤の場合）'!$BD67+1&lt;=15,IF(DC$19&gt;='様式３（療養者名簿）（⑤の場合）'!$BD67,IF(DC$19&lt;='様式３（療養者名簿）（⑤の場合）'!$BE67,1,0),0),0)</f>
        <v>0</v>
      </c>
      <c r="DD62" s="377">
        <f>IF(DD$19-'様式３（療養者名簿）（⑤の場合）'!$BD67+1&lt;=15,IF(DD$19&gt;='様式３（療養者名簿）（⑤の場合）'!$BD67,IF(DD$19&lt;='様式３（療養者名簿）（⑤の場合）'!$BE67,1,0),0),0)</f>
        <v>0</v>
      </c>
      <c r="DE62" s="377">
        <f>IF(DE$19-'様式３（療養者名簿）（⑤の場合）'!$BD67+1&lt;=15,IF(DE$19&gt;='様式３（療養者名簿）（⑤の場合）'!$BD67,IF(DE$19&lt;='様式３（療養者名簿）（⑤の場合）'!$BE67,1,0),0),0)</f>
        <v>0</v>
      </c>
      <c r="DF62" s="377">
        <f>IF(DF$19-'様式３（療養者名簿）（⑤の場合）'!$BD67+1&lt;=15,IF(DF$19&gt;='様式３（療養者名簿）（⑤の場合）'!$BD67,IF(DF$19&lt;='様式３（療養者名簿）（⑤の場合）'!$BE67,1,0),0),0)</f>
        <v>0</v>
      </c>
      <c r="DG62" s="377">
        <f>IF(DG$19-'様式３（療養者名簿）（⑤の場合）'!$BD67+1&lt;=15,IF(DG$19&gt;='様式３（療養者名簿）（⑤の場合）'!$BD67,IF(DG$19&lt;='様式３（療養者名簿）（⑤の場合）'!$BE67,1,0),0),0)</f>
        <v>0</v>
      </c>
      <c r="DH62" s="377">
        <f>IF(DH$19-'様式３（療養者名簿）（⑤の場合）'!$BD67+1&lt;=15,IF(DH$19&gt;='様式３（療養者名簿）（⑤の場合）'!$BD67,IF(DH$19&lt;='様式３（療養者名簿）（⑤の場合）'!$BE67,1,0),0),0)</f>
        <v>0</v>
      </c>
      <c r="DI62" s="377">
        <f>IF(DI$19-'様式３（療養者名簿）（⑤の場合）'!$BD67+1&lt;=15,IF(DI$19&gt;='様式３（療養者名簿）（⑤の場合）'!$BD67,IF(DI$19&lt;='様式３（療養者名簿）（⑤の場合）'!$BE67,1,0),0),0)</f>
        <v>0</v>
      </c>
      <c r="DJ62" s="377">
        <f>IF(DJ$19-'様式３（療養者名簿）（⑤の場合）'!$BD67+1&lt;=15,IF(DJ$19&gt;='様式３（療養者名簿）（⑤の場合）'!$BD67,IF(DJ$19&lt;='様式３（療養者名簿）（⑤の場合）'!$BE67,1,0),0),0)</f>
        <v>0</v>
      </c>
      <c r="DK62" s="377">
        <f>IF(DK$19-'様式３（療養者名簿）（⑤の場合）'!$BD67+1&lt;=15,IF(DK$19&gt;='様式３（療養者名簿）（⑤の場合）'!$BD67,IF(DK$19&lt;='様式３（療養者名簿）（⑤の場合）'!$BE67,1,0),0),0)</f>
        <v>0</v>
      </c>
      <c r="DL62" s="377">
        <f>IF(DL$19-'様式３（療養者名簿）（⑤の場合）'!$BD67+1&lt;=15,IF(DL$19&gt;='様式３（療養者名簿）（⑤の場合）'!$BD67,IF(DL$19&lt;='様式３（療養者名簿）（⑤の場合）'!$BE67,1,0),0),0)</f>
        <v>0</v>
      </c>
      <c r="DM62" s="377">
        <f>IF(DM$19-'様式３（療養者名簿）（⑤の場合）'!$BD67+1&lt;=15,IF(DM$19&gt;='様式３（療養者名簿）（⑤の場合）'!$BD67,IF(DM$19&lt;='様式３（療養者名簿）（⑤の場合）'!$BE67,1,0),0),0)</f>
        <v>0</v>
      </c>
      <c r="DN62" s="377">
        <f>IF(DN$19-'様式３（療養者名簿）（⑤の場合）'!$BD67+1&lt;=15,IF(DN$19&gt;='様式３（療養者名簿）（⑤の場合）'!$BD67,IF(DN$19&lt;='様式３（療養者名簿）（⑤の場合）'!$BE67,1,0),0),0)</f>
        <v>0</v>
      </c>
      <c r="DO62" s="377">
        <f>IF(DO$19-'様式３（療養者名簿）（⑤の場合）'!$BD67+1&lt;=15,IF(DO$19&gt;='様式３（療養者名簿）（⑤の場合）'!$BD67,IF(DO$19&lt;='様式３（療養者名簿）（⑤の場合）'!$BE67,1,0),0),0)</f>
        <v>0</v>
      </c>
      <c r="DP62" s="377">
        <f>IF(DP$19-'様式３（療養者名簿）（⑤の場合）'!$BD67+1&lt;=15,IF(DP$19&gt;='様式３（療養者名簿）（⑤の場合）'!$BD67,IF(DP$19&lt;='様式３（療養者名簿）（⑤の場合）'!$BE67,1,0),0),0)</f>
        <v>0</v>
      </c>
      <c r="DQ62" s="377">
        <f>IF(DQ$19-'様式３（療養者名簿）（⑤の場合）'!$BD67+1&lt;=15,IF(DQ$19&gt;='様式３（療養者名簿）（⑤の場合）'!$BD67,IF(DQ$19&lt;='様式３（療養者名簿）（⑤の場合）'!$BE67,1,0),0),0)</f>
        <v>0</v>
      </c>
      <c r="DR62" s="377">
        <f>IF(DR$19-'様式３（療養者名簿）（⑤の場合）'!$BD67+1&lt;=15,IF(DR$19&gt;='様式３（療養者名簿）（⑤の場合）'!$BD67,IF(DR$19&lt;='様式３（療養者名簿）（⑤の場合）'!$BE67,1,0),0),0)</f>
        <v>0</v>
      </c>
      <c r="DS62" s="377">
        <f>IF(DS$19-'様式３（療養者名簿）（⑤の場合）'!$BD67+1&lt;=15,IF(DS$19&gt;='様式３（療養者名簿）（⑤の場合）'!$BD67,IF(DS$19&lt;='様式３（療養者名簿）（⑤の場合）'!$BE67,1,0),0),0)</f>
        <v>0</v>
      </c>
      <c r="DT62" s="377">
        <f>IF(DT$19-'様式３（療養者名簿）（⑤の場合）'!$BD67+1&lt;=15,IF(DT$19&gt;='様式３（療養者名簿）（⑤の場合）'!$BD67,IF(DT$19&lt;='様式３（療養者名簿）（⑤の場合）'!$BE67,1,0),0),0)</f>
        <v>0</v>
      </c>
      <c r="DU62" s="377">
        <f>IF(DU$19-'様式３（療養者名簿）（⑤の場合）'!$BD67+1&lt;=15,IF(DU$19&gt;='様式３（療養者名簿）（⑤の場合）'!$BD67,IF(DU$19&lt;='様式３（療養者名簿）（⑤の場合）'!$BE67,1,0),0),0)</f>
        <v>0</v>
      </c>
      <c r="DV62" s="377">
        <f>IF(DV$19-'様式３（療養者名簿）（⑤の場合）'!$BD67+1&lt;=15,IF(DV$19&gt;='様式３（療養者名簿）（⑤の場合）'!$BD67,IF(DV$19&lt;='様式３（療養者名簿）（⑤の場合）'!$BE67,1,0),0),0)</f>
        <v>0</v>
      </c>
      <c r="DW62" s="377">
        <f>IF(DW$19-'様式３（療養者名簿）（⑤の場合）'!$BD67+1&lt;=15,IF(DW$19&gt;='様式３（療養者名簿）（⑤の場合）'!$BD67,IF(DW$19&lt;='様式３（療養者名簿）（⑤の場合）'!$BE67,1,0),0),0)</f>
        <v>0</v>
      </c>
      <c r="DX62" s="377">
        <f>IF(DX$19-'様式３（療養者名簿）（⑤の場合）'!$BD67+1&lt;=15,IF(DX$19&gt;='様式３（療養者名簿）（⑤の場合）'!$BD67,IF(DX$19&lt;='様式３（療養者名簿）（⑤の場合）'!$BE67,1,0),0),0)</f>
        <v>0</v>
      </c>
      <c r="DY62" s="377">
        <f>IF(DY$19-'様式３（療養者名簿）（⑤の場合）'!$BD67+1&lt;=15,IF(DY$19&gt;='様式３（療養者名簿）（⑤の場合）'!$BD67,IF(DY$19&lt;='様式３（療養者名簿）（⑤の場合）'!$BE67,1,0),0),0)</f>
        <v>0</v>
      </c>
      <c r="DZ62" s="377">
        <f>IF(DZ$19-'様式３（療養者名簿）（⑤の場合）'!$BD67+1&lt;=15,IF(DZ$19&gt;='様式３（療養者名簿）（⑤の場合）'!$BD67,IF(DZ$19&lt;='様式３（療養者名簿）（⑤の場合）'!$BE67,1,0),0),0)</f>
        <v>0</v>
      </c>
      <c r="EA62" s="377">
        <f>IF(EA$19-'様式３（療養者名簿）（⑤の場合）'!$BD67+1&lt;=15,IF(EA$19&gt;='様式３（療養者名簿）（⑤の場合）'!$BD67,IF(EA$19&lt;='様式３（療養者名簿）（⑤の場合）'!$BE67,1,0),0),0)</f>
        <v>0</v>
      </c>
      <c r="EB62" s="377">
        <f>IF(EB$19-'様式３（療養者名簿）（⑤の場合）'!$BD67+1&lt;=15,IF(EB$19&gt;='様式３（療養者名簿）（⑤の場合）'!$BD67,IF(EB$19&lt;='様式３（療養者名簿）（⑤の場合）'!$BE67,1,0),0),0)</f>
        <v>0</v>
      </c>
      <c r="EC62" s="377">
        <f>IF(EC$19-'様式３（療養者名簿）（⑤の場合）'!$BD67+1&lt;=15,IF(EC$19&gt;='様式３（療養者名簿）（⑤の場合）'!$BD67,IF(EC$19&lt;='様式３（療養者名簿）（⑤の場合）'!$BE67,1,0),0),0)</f>
        <v>0</v>
      </c>
      <c r="ED62" s="377">
        <f>IF(ED$19-'様式３（療養者名簿）（⑤の場合）'!$BD67+1&lt;=15,IF(ED$19&gt;='様式３（療養者名簿）（⑤の場合）'!$BD67,IF(ED$19&lt;='様式３（療養者名簿）（⑤の場合）'!$BE67,1,0),0),0)</f>
        <v>0</v>
      </c>
      <c r="EE62" s="377">
        <f>IF(EE$19-'様式３（療養者名簿）（⑤の場合）'!$BD67+1&lt;=15,IF(EE$19&gt;='様式３（療養者名簿）（⑤の場合）'!$BD67,IF(EE$19&lt;='様式３（療養者名簿）（⑤の場合）'!$BE67,1,0),0),0)</f>
        <v>0</v>
      </c>
      <c r="EF62" s="377">
        <f>IF(EF$19-'様式３（療養者名簿）（⑤の場合）'!$BD67+1&lt;=15,IF(EF$19&gt;='様式３（療養者名簿）（⑤の場合）'!$BD67,IF(EF$19&lt;='様式３（療養者名簿）（⑤の場合）'!$BE67,1,0),0),0)</f>
        <v>0</v>
      </c>
      <c r="EG62" s="377">
        <f>IF(EG$19-'様式３（療養者名簿）（⑤の場合）'!$BD67+1&lt;=15,IF(EG$19&gt;='様式３（療養者名簿）（⑤の場合）'!$BD67,IF(EG$19&lt;='様式３（療養者名簿）（⑤の場合）'!$BE67,1,0),0),0)</f>
        <v>0</v>
      </c>
      <c r="EH62" s="377">
        <f>IF(EH$19-'様式３（療養者名簿）（⑤の場合）'!$BD67+1&lt;=15,IF(EH$19&gt;='様式３（療養者名簿）（⑤の場合）'!$BD67,IF(EH$19&lt;='様式３（療養者名簿）（⑤の場合）'!$BE67,1,0),0),0)</f>
        <v>0</v>
      </c>
      <c r="EI62" s="377">
        <f>IF(EI$19-'様式３（療養者名簿）（⑤の場合）'!$BD67+1&lt;=15,IF(EI$19&gt;='様式３（療養者名簿）（⑤の場合）'!$BD67,IF(EI$19&lt;='様式３（療養者名簿）（⑤の場合）'!$BE67,1,0),0),0)</f>
        <v>0</v>
      </c>
      <c r="EJ62" s="377">
        <f>IF(EJ$19-'様式３（療養者名簿）（⑤の場合）'!$BD67+1&lt;=15,IF(EJ$19&gt;='様式３（療養者名簿）（⑤の場合）'!$BD67,IF(EJ$19&lt;='様式３（療養者名簿）（⑤の場合）'!$BE67,1,0),0),0)</f>
        <v>0</v>
      </c>
      <c r="EK62" s="377">
        <f>IF(EK$19-'様式３（療養者名簿）（⑤の場合）'!$BD67+1&lt;=15,IF(EK$19&gt;='様式３（療養者名簿）（⑤の場合）'!$BD67,IF(EK$19&lt;='様式３（療養者名簿）（⑤の場合）'!$BE67,1,0),0),0)</f>
        <v>0</v>
      </c>
      <c r="EL62" s="377">
        <f>IF(EL$19-'様式３（療養者名簿）（⑤の場合）'!$BD67+1&lt;=15,IF(EL$19&gt;='様式３（療養者名簿）（⑤の場合）'!$BD67,IF(EL$19&lt;='様式３（療養者名簿）（⑤の場合）'!$BE67,1,0),0),0)</f>
        <v>0</v>
      </c>
      <c r="EM62" s="377">
        <f>IF(EM$19-'様式３（療養者名簿）（⑤の場合）'!$BD67+1&lt;=15,IF(EM$19&gt;='様式３（療養者名簿）（⑤の場合）'!$BD67,IF(EM$19&lt;='様式３（療養者名簿）（⑤の場合）'!$BE67,1,0),0),0)</f>
        <v>0</v>
      </c>
      <c r="EN62" s="377">
        <f>IF(EN$19-'様式３（療養者名簿）（⑤の場合）'!$BD67+1&lt;=15,IF(EN$19&gt;='様式３（療養者名簿）（⑤の場合）'!$BD67,IF(EN$19&lt;='様式３（療養者名簿）（⑤の場合）'!$BE67,1,0),0),0)</f>
        <v>0</v>
      </c>
      <c r="EO62" s="377">
        <f>IF(EO$19-'様式３（療養者名簿）（⑤の場合）'!$BD67+1&lt;=15,IF(EO$19&gt;='様式３（療養者名簿）（⑤の場合）'!$BD67,IF(EO$19&lt;='様式３（療養者名簿）（⑤の場合）'!$BE67,1,0),0),0)</f>
        <v>0</v>
      </c>
      <c r="EP62" s="377">
        <f>IF(EP$19-'様式３（療養者名簿）（⑤の場合）'!$BD67+1&lt;=15,IF(EP$19&gt;='様式３（療養者名簿）（⑤の場合）'!$BD67,IF(EP$19&lt;='様式３（療養者名簿）（⑤の場合）'!$BE67,1,0),0),0)</f>
        <v>0</v>
      </c>
      <c r="EQ62" s="377">
        <f>IF(EQ$19-'様式３（療養者名簿）（⑤の場合）'!$BD67+1&lt;=15,IF(EQ$19&gt;='様式３（療養者名簿）（⑤の場合）'!$BD67,IF(EQ$19&lt;='様式３（療養者名簿）（⑤の場合）'!$BE67,1,0),0),0)</f>
        <v>0</v>
      </c>
      <c r="ER62" s="377">
        <f>IF(ER$19-'様式３（療養者名簿）（⑤の場合）'!$BD67+1&lt;=15,IF(ER$19&gt;='様式３（療養者名簿）（⑤の場合）'!$BD67,IF(ER$19&lt;='様式３（療養者名簿）（⑤の場合）'!$BE67,1,0),0),0)</f>
        <v>0</v>
      </c>
      <c r="ES62" s="377">
        <f>IF(ES$19-'様式３（療養者名簿）（⑤の場合）'!$BD67+1&lt;=15,IF(ES$19&gt;='様式３（療養者名簿）（⑤の場合）'!$BD67,IF(ES$19&lt;='様式３（療養者名簿）（⑤の場合）'!$BE67,1,0),0),0)</f>
        <v>0</v>
      </c>
      <c r="ET62" s="377">
        <f>IF(ET$19-'様式３（療養者名簿）（⑤の場合）'!$BD67+1&lt;=15,IF(ET$19&gt;='様式３（療養者名簿）（⑤の場合）'!$BD67,IF(ET$19&lt;='様式３（療養者名簿）（⑤の場合）'!$BE67,1,0),0),0)</f>
        <v>0</v>
      </c>
      <c r="EU62" s="377">
        <f>IF(EU$19-'様式３（療養者名簿）（⑤の場合）'!$BD67+1&lt;=15,IF(EU$19&gt;='様式３（療養者名簿）（⑤の場合）'!$BD67,IF(EU$19&lt;='様式３（療養者名簿）（⑤の場合）'!$BE67,1,0),0),0)</f>
        <v>0</v>
      </c>
      <c r="EV62" s="377">
        <f>IF(EV$19-'様式３（療養者名簿）（⑤の場合）'!$BD67+1&lt;=15,IF(EV$19&gt;='様式３（療養者名簿）（⑤の場合）'!$BD67,IF(EV$19&lt;='様式３（療養者名簿）（⑤の場合）'!$BE67,1,0),0),0)</f>
        <v>0</v>
      </c>
      <c r="EW62" s="377">
        <f>IF(EW$19-'様式３（療養者名簿）（⑤の場合）'!$BD67+1&lt;=15,IF(EW$19&gt;='様式３（療養者名簿）（⑤の場合）'!$BD67,IF(EW$19&lt;='様式３（療養者名簿）（⑤の場合）'!$BE67,1,0),0),0)</f>
        <v>0</v>
      </c>
      <c r="EX62" s="377">
        <f>IF(EX$19-'様式３（療養者名簿）（⑤の場合）'!$BD67+1&lt;=15,IF(EX$19&gt;='様式３（療養者名簿）（⑤の場合）'!$BD67,IF(EX$19&lt;='様式３（療養者名簿）（⑤の場合）'!$BE67,1,0),0),0)</f>
        <v>0</v>
      </c>
      <c r="EY62" s="377">
        <f>IF(EY$19-'様式３（療養者名簿）（⑤の場合）'!$BD67+1&lt;=15,IF(EY$19&gt;='様式３（療養者名簿）（⑤の場合）'!$BD67,IF(EY$19&lt;='様式３（療養者名簿）（⑤の場合）'!$BE67,1,0),0),0)</f>
        <v>0</v>
      </c>
      <c r="EZ62" s="377">
        <f>IF(EZ$19-'様式３（療養者名簿）（⑤の場合）'!$BD67+1&lt;=15,IF(EZ$19&gt;='様式３（療養者名簿）（⑤の場合）'!$BD67,IF(EZ$19&lt;='様式３（療養者名簿）（⑤の場合）'!$BE67,1,0),0),0)</f>
        <v>0</v>
      </c>
      <c r="FA62" s="377">
        <f>IF(FA$19-'様式３（療養者名簿）（⑤の場合）'!$BD67+1&lt;=15,IF(FA$19&gt;='様式３（療養者名簿）（⑤の場合）'!$BD67,IF(FA$19&lt;='様式３（療養者名簿）（⑤の場合）'!$BE67,1,0),0),0)</f>
        <v>0</v>
      </c>
      <c r="FB62" s="377">
        <f>IF(FB$19-'様式３（療養者名簿）（⑤の場合）'!$BD67+1&lt;=15,IF(FB$19&gt;='様式３（療養者名簿）（⑤の場合）'!$BD67,IF(FB$19&lt;='様式３（療養者名簿）（⑤の場合）'!$BE67,1,0),0),0)</f>
        <v>0</v>
      </c>
      <c r="FC62" s="377">
        <f>IF(FC$19-'様式３（療養者名簿）（⑤の場合）'!$BD67+1&lt;=15,IF(FC$19&gt;='様式３（療養者名簿）（⑤の場合）'!$BD67,IF(FC$19&lt;='様式３（療養者名簿）（⑤の場合）'!$BE67,1,0),0),0)</f>
        <v>0</v>
      </c>
      <c r="FD62" s="377">
        <f>IF(FD$19-'様式３（療養者名簿）（⑤の場合）'!$BD67+1&lt;=15,IF(FD$19&gt;='様式３（療養者名簿）（⑤の場合）'!$BD67,IF(FD$19&lt;='様式３（療養者名簿）（⑤の場合）'!$BE67,1,0),0),0)</f>
        <v>0</v>
      </c>
      <c r="FE62" s="377">
        <f>IF(FE$19-'様式３（療養者名簿）（⑤の場合）'!$BD67+1&lt;=15,IF(FE$19&gt;='様式３（療養者名簿）（⑤の場合）'!$BD67,IF(FE$19&lt;='様式３（療養者名簿）（⑤の場合）'!$BE67,1,0),0),0)</f>
        <v>0</v>
      </c>
      <c r="FF62" s="377">
        <f>IF(FF$19-'様式３（療養者名簿）（⑤の場合）'!$BD67+1&lt;=15,IF(FF$19&gt;='様式３（療養者名簿）（⑤の場合）'!$BD67,IF(FF$19&lt;='様式３（療養者名簿）（⑤の場合）'!$BE67,1,0),0),0)</f>
        <v>0</v>
      </c>
      <c r="FG62" s="377">
        <f>IF(FG$19-'様式３（療養者名簿）（⑤の場合）'!$BD67+1&lt;=15,IF(FG$19&gt;='様式３（療養者名簿）（⑤の場合）'!$BD67,IF(FG$19&lt;='様式３（療養者名簿）（⑤の場合）'!$BE67,1,0),0),0)</f>
        <v>0</v>
      </c>
      <c r="FH62" s="377">
        <f>IF(FH$19-'様式３（療養者名簿）（⑤の場合）'!$BD67+1&lt;=15,IF(FH$19&gt;='様式３（療養者名簿）（⑤の場合）'!$BD67,IF(FH$19&lt;='様式３（療養者名簿）（⑤の場合）'!$BE67,1,0),0),0)</f>
        <v>0</v>
      </c>
      <c r="FI62" s="377">
        <f>IF(FI$19-'様式３（療養者名簿）（⑤の場合）'!$BD67+1&lt;=15,IF(FI$19&gt;='様式３（療養者名簿）（⑤の場合）'!$BD67,IF(FI$19&lt;='様式３（療養者名簿）（⑤の場合）'!$BE67,1,0),0),0)</f>
        <v>0</v>
      </c>
      <c r="FJ62" s="377">
        <f>IF(FJ$19-'様式３（療養者名簿）（⑤の場合）'!$BD67+1&lt;=15,IF(FJ$19&gt;='様式３（療養者名簿）（⑤の場合）'!$BD67,IF(FJ$19&lt;='様式３（療養者名簿）（⑤の場合）'!$BE67,1,0),0),0)</f>
        <v>0</v>
      </c>
      <c r="FK62" s="377">
        <f>IF(FK$19-'様式３（療養者名簿）（⑤の場合）'!$BD67+1&lt;=15,IF(FK$19&gt;='様式３（療養者名簿）（⑤の場合）'!$BD67,IF(FK$19&lt;='様式３（療養者名簿）（⑤の場合）'!$BE67,1,0),0),0)</f>
        <v>0</v>
      </c>
      <c r="FL62" s="377">
        <f>IF(FL$19-'様式３（療養者名簿）（⑤の場合）'!$BD67+1&lt;=15,IF(FL$19&gt;='様式３（療養者名簿）（⑤の場合）'!$BD67,IF(FL$19&lt;='様式３（療養者名簿）（⑤の場合）'!$BE67,1,0),0),0)</f>
        <v>0</v>
      </c>
      <c r="FM62" s="377">
        <f>IF(FM$19-'様式３（療養者名簿）（⑤の場合）'!$BD67+1&lt;=15,IF(FM$19&gt;='様式３（療養者名簿）（⑤の場合）'!$BD67,IF(FM$19&lt;='様式３（療養者名簿）（⑤の場合）'!$BE67,1,0),0),0)</f>
        <v>0</v>
      </c>
      <c r="FN62" s="377">
        <f>IF(FN$19-'様式３（療養者名簿）（⑤の場合）'!$BD67+1&lt;=15,IF(FN$19&gt;='様式３（療養者名簿）（⑤の場合）'!$BD67,IF(FN$19&lt;='様式３（療養者名簿）（⑤の場合）'!$BE67,1,0),0),0)</f>
        <v>0</v>
      </c>
      <c r="FO62" s="377">
        <f>IF(FO$19-'様式３（療養者名簿）（⑤の場合）'!$BD67+1&lt;=15,IF(FO$19&gt;='様式３（療養者名簿）（⑤の場合）'!$BD67,IF(FO$19&lt;='様式３（療養者名簿）（⑤の場合）'!$BE67,1,0),0),0)</f>
        <v>0</v>
      </c>
      <c r="FP62" s="377">
        <f>IF(FP$19-'様式３（療養者名簿）（⑤の場合）'!$BD67+1&lt;=15,IF(FP$19&gt;='様式３（療養者名簿）（⑤の場合）'!$BD67,IF(FP$19&lt;='様式３（療養者名簿）（⑤の場合）'!$BE67,1,0),0),0)</f>
        <v>0</v>
      </c>
      <c r="FQ62" s="377">
        <f>IF(FQ$19-'様式３（療養者名簿）（⑤の場合）'!$BD67+1&lt;=15,IF(FQ$19&gt;='様式３（療養者名簿）（⑤の場合）'!$BD67,IF(FQ$19&lt;='様式３（療養者名簿）（⑤の場合）'!$BE67,1,0),0),0)</f>
        <v>0</v>
      </c>
      <c r="FR62" s="377">
        <f>IF(FR$19-'様式３（療養者名簿）（⑤の場合）'!$BD67+1&lt;=15,IF(FR$19&gt;='様式３（療養者名簿）（⑤の場合）'!$BD67,IF(FR$19&lt;='様式３（療養者名簿）（⑤の場合）'!$BE67,1,0),0),0)</f>
        <v>0</v>
      </c>
      <c r="FS62" s="377">
        <f>IF(FS$19-'様式３（療養者名簿）（⑤の場合）'!$BD67+1&lt;=15,IF(FS$19&gt;='様式３（療養者名簿）（⑤の場合）'!$BD67,IF(FS$19&lt;='様式３（療養者名簿）（⑤の場合）'!$BE67,1,0),0),0)</f>
        <v>0</v>
      </c>
      <c r="FT62" s="377">
        <f>IF(FT$19-'様式３（療養者名簿）（⑤の場合）'!$BD67+1&lt;=15,IF(FT$19&gt;='様式３（療養者名簿）（⑤の場合）'!$BD67,IF(FT$19&lt;='様式３（療養者名簿）（⑤の場合）'!$BE67,1,0),0),0)</f>
        <v>0</v>
      </c>
      <c r="FU62" s="377">
        <f>IF(FU$19-'様式３（療養者名簿）（⑤の場合）'!$BD67+1&lt;=15,IF(FU$19&gt;='様式３（療養者名簿）（⑤の場合）'!$BD67,IF(FU$19&lt;='様式３（療養者名簿）（⑤の場合）'!$BE67,1,0),0),0)</f>
        <v>0</v>
      </c>
      <c r="FV62" s="377">
        <f>IF(FV$19-'様式３（療養者名簿）（⑤の場合）'!$BD67+1&lt;=15,IF(FV$19&gt;='様式３（療養者名簿）（⑤の場合）'!$BD67,IF(FV$19&lt;='様式３（療養者名簿）（⑤の場合）'!$BE67,1,0),0),0)</f>
        <v>0</v>
      </c>
      <c r="FW62" s="377">
        <f>IF(FW$19-'様式３（療養者名簿）（⑤の場合）'!$BD67+1&lt;=15,IF(FW$19&gt;='様式３（療養者名簿）（⑤の場合）'!$BD67,IF(FW$19&lt;='様式３（療養者名簿）（⑤の場合）'!$BE67,1,0),0),0)</f>
        <v>0</v>
      </c>
      <c r="FX62" s="377">
        <f>IF(FX$19-'様式３（療養者名簿）（⑤の場合）'!$BD67+1&lt;=15,IF(FX$19&gt;='様式３（療養者名簿）（⑤の場合）'!$BD67,IF(FX$19&lt;='様式３（療養者名簿）（⑤の場合）'!$BE67,1,0),0),0)</f>
        <v>0</v>
      </c>
      <c r="FY62" s="377">
        <f>IF(FY$19-'様式３（療養者名簿）（⑤の場合）'!$BD67+1&lt;=15,IF(FY$19&gt;='様式３（療養者名簿）（⑤の場合）'!$BD67,IF(FY$19&lt;='様式３（療養者名簿）（⑤の場合）'!$BE67,1,0),0),0)</f>
        <v>0</v>
      </c>
      <c r="FZ62" s="377">
        <f>IF(FZ$19-'様式３（療養者名簿）（⑤の場合）'!$BD67+1&lt;=15,IF(FZ$19&gt;='様式３（療養者名簿）（⑤の場合）'!$BD67,IF(FZ$19&lt;='様式３（療養者名簿）（⑤の場合）'!$BE67,1,0),0),0)</f>
        <v>0</v>
      </c>
      <c r="GA62" s="377">
        <f>IF(GA$19-'様式３（療養者名簿）（⑤の場合）'!$BD67+1&lt;=15,IF(GA$19&gt;='様式３（療養者名簿）（⑤の場合）'!$BD67,IF(GA$19&lt;='様式３（療養者名簿）（⑤の場合）'!$BE67,1,0),0),0)</f>
        <v>0</v>
      </c>
      <c r="GB62" s="377">
        <f>IF(GB$19-'様式３（療養者名簿）（⑤の場合）'!$BD67+1&lt;=15,IF(GB$19&gt;='様式３（療養者名簿）（⑤の場合）'!$BD67,IF(GB$19&lt;='様式３（療養者名簿）（⑤の場合）'!$BE67,1,0),0),0)</f>
        <v>0</v>
      </c>
      <c r="GC62" s="377">
        <f>IF(GC$19-'様式３（療養者名簿）（⑤の場合）'!$BD67+1&lt;=15,IF(GC$19&gt;='様式３（療養者名簿）（⑤の場合）'!$BD67,IF(GC$19&lt;='様式３（療養者名簿）（⑤の場合）'!$BE67,1,0),0),0)</f>
        <v>0</v>
      </c>
      <c r="GD62" s="377">
        <f>IF(GD$19-'様式３（療養者名簿）（⑤の場合）'!$BD67+1&lt;=15,IF(GD$19&gt;='様式３（療養者名簿）（⑤の場合）'!$BD67,IF(GD$19&lt;='様式３（療養者名簿）（⑤の場合）'!$BE67,1,0),0),0)</f>
        <v>0</v>
      </c>
      <c r="GE62" s="377">
        <f>IF(GE$19-'様式３（療養者名簿）（⑤の場合）'!$BD67+1&lt;=15,IF(GE$19&gt;='様式３（療養者名簿）（⑤の場合）'!$BD67,IF(GE$19&lt;='様式３（療養者名簿）（⑤の場合）'!$BE67,1,0),0),0)</f>
        <v>0</v>
      </c>
      <c r="GF62" s="377">
        <f>IF(GF$19-'様式３（療養者名簿）（⑤の場合）'!$BD67+1&lt;=15,IF(GF$19&gt;='様式３（療養者名簿）（⑤の場合）'!$BD67,IF(GF$19&lt;='様式３（療養者名簿）（⑤の場合）'!$BE67,1,0),0),0)</f>
        <v>0</v>
      </c>
      <c r="GG62" s="377">
        <f>IF(GG$19-'様式３（療養者名簿）（⑤の場合）'!$BD67+1&lt;=15,IF(GG$19&gt;='様式３（療養者名簿）（⑤の場合）'!$BD67,IF(GG$19&lt;='様式３（療養者名簿）（⑤の場合）'!$BE67,1,0),0),0)</f>
        <v>0</v>
      </c>
      <c r="GH62" s="377">
        <f>IF(GH$19-'様式３（療養者名簿）（⑤の場合）'!$BD67+1&lt;=15,IF(GH$19&gt;='様式３（療養者名簿）（⑤の場合）'!$BD67,IF(GH$19&lt;='様式３（療養者名簿）（⑤の場合）'!$BE67,1,0),0),0)</f>
        <v>0</v>
      </c>
      <c r="GI62" s="377">
        <f>IF(GI$19-'様式３（療養者名簿）（⑤の場合）'!$BD67+1&lt;=15,IF(GI$19&gt;='様式３（療養者名簿）（⑤の場合）'!$BD67,IF(GI$19&lt;='様式３（療養者名簿）（⑤の場合）'!$BE67,1,0),0),0)</f>
        <v>0</v>
      </c>
      <c r="GJ62" s="377">
        <f>IF(GJ$19-'様式３（療養者名簿）（⑤の場合）'!$BD67+1&lt;=15,IF(GJ$19&gt;='様式３（療養者名簿）（⑤の場合）'!$BD67,IF(GJ$19&lt;='様式３（療養者名簿）（⑤の場合）'!$BE67,1,0),0),0)</f>
        <v>0</v>
      </c>
      <c r="GK62" s="377">
        <f>IF(GK$19-'様式３（療養者名簿）（⑤の場合）'!$BD67+1&lt;=15,IF(GK$19&gt;='様式３（療養者名簿）（⑤の場合）'!$BD67,IF(GK$19&lt;='様式３（療養者名簿）（⑤の場合）'!$BE67,1,0),0),0)</f>
        <v>0</v>
      </c>
      <c r="GL62" s="377">
        <f>IF(GL$19-'様式３（療養者名簿）（⑤の場合）'!$BD67+1&lt;=15,IF(GL$19&gt;='様式３（療養者名簿）（⑤の場合）'!$BD67,IF(GL$19&lt;='様式３（療養者名簿）（⑤の場合）'!$BE67,1,0),0),0)</f>
        <v>0</v>
      </c>
      <c r="GM62" s="377">
        <f>IF(GM$19-'様式３（療養者名簿）（⑤の場合）'!$BD67+1&lt;=15,IF(GM$19&gt;='様式３（療養者名簿）（⑤の場合）'!$BD67,IF(GM$19&lt;='様式３（療養者名簿）（⑤の場合）'!$BE67,1,0),0),0)</f>
        <v>0</v>
      </c>
      <c r="GN62" s="377">
        <f>IF(GN$19-'様式３（療養者名簿）（⑤の場合）'!$BD67+1&lt;=15,IF(GN$19&gt;='様式３（療養者名簿）（⑤の場合）'!$BD67,IF(GN$19&lt;='様式３（療養者名簿）（⑤の場合）'!$BE67,1,0),0),0)</f>
        <v>0</v>
      </c>
      <c r="GO62" s="377">
        <f>IF(GO$19-'様式３（療養者名簿）（⑤の場合）'!$BD67+1&lt;=15,IF(GO$19&gt;='様式３（療養者名簿）（⑤の場合）'!$BD67,IF(GO$19&lt;='様式３（療養者名簿）（⑤の場合）'!$BE67,1,0),0),0)</f>
        <v>0</v>
      </c>
      <c r="GP62" s="377">
        <f>IF(GP$19-'様式３（療養者名簿）（⑤の場合）'!$BD67+1&lt;=15,IF(GP$19&gt;='様式３（療養者名簿）（⑤の場合）'!$BD67,IF(GP$19&lt;='様式３（療養者名簿）（⑤の場合）'!$BE67,1,0),0),0)</f>
        <v>0</v>
      </c>
      <c r="GQ62" s="377">
        <f>IF(GQ$19-'様式３（療養者名簿）（⑤の場合）'!$BD67+1&lt;=15,IF(GQ$19&gt;='様式３（療養者名簿）（⑤の場合）'!$BD67,IF(GQ$19&lt;='様式３（療養者名簿）（⑤の場合）'!$BE67,1,0),0),0)</f>
        <v>0</v>
      </c>
      <c r="GR62" s="377">
        <f>IF(GR$19-'様式３（療養者名簿）（⑤の場合）'!$BD67+1&lt;=15,IF(GR$19&gt;='様式３（療養者名簿）（⑤の場合）'!$BD67,IF(GR$19&lt;='様式３（療養者名簿）（⑤の場合）'!$BE67,1,0),0),0)</f>
        <v>0</v>
      </c>
      <c r="GS62" s="377">
        <f>IF(GS$19-'様式３（療養者名簿）（⑤の場合）'!$BD67+1&lt;=15,IF(GS$19&gt;='様式３（療養者名簿）（⑤の場合）'!$BD67,IF(GS$19&lt;='様式３（療養者名簿）（⑤の場合）'!$BE67,1,0),0),0)</f>
        <v>0</v>
      </c>
      <c r="GT62" s="377">
        <f>IF(GT$19-'様式３（療養者名簿）（⑤の場合）'!$BD67+1&lt;=15,IF(GT$19&gt;='様式３（療養者名簿）（⑤の場合）'!$BD67,IF(GT$19&lt;='様式３（療養者名簿）（⑤の場合）'!$BE67,1,0),0),0)</f>
        <v>0</v>
      </c>
      <c r="GU62" s="377">
        <f>IF(GU$19-'様式３（療養者名簿）（⑤の場合）'!$BD67+1&lt;=15,IF(GU$19&gt;='様式３（療養者名簿）（⑤の場合）'!$BD67,IF(GU$19&lt;='様式３（療養者名簿）（⑤の場合）'!$BE67,1,0),0),0)</f>
        <v>0</v>
      </c>
      <c r="GV62" s="377">
        <f>IF(GV$19-'様式３（療養者名簿）（⑤の場合）'!$BD67+1&lt;=15,IF(GV$19&gt;='様式３（療養者名簿）（⑤の場合）'!$BD67,IF(GV$19&lt;='様式３（療養者名簿）（⑤の場合）'!$BE67,1,0),0),0)</f>
        <v>0</v>
      </c>
      <c r="GW62" s="377">
        <f>IF(GW$19-'様式３（療養者名簿）（⑤の場合）'!$BD67+1&lt;=15,IF(GW$19&gt;='様式３（療養者名簿）（⑤の場合）'!$BD67,IF(GW$19&lt;='様式３（療養者名簿）（⑤の場合）'!$BE67,1,0),0),0)</f>
        <v>0</v>
      </c>
      <c r="GX62" s="377">
        <f>IF(GX$19-'様式３（療養者名簿）（⑤の場合）'!$BD67+1&lt;=15,IF(GX$19&gt;='様式３（療養者名簿）（⑤の場合）'!$BD67,IF(GX$19&lt;='様式３（療養者名簿）（⑤の場合）'!$BE67,1,0),0),0)</f>
        <v>0</v>
      </c>
      <c r="GY62" s="377">
        <f>IF(GY$19-'様式３（療養者名簿）（⑤の場合）'!$BD67+1&lt;=15,IF(GY$19&gt;='様式３（療養者名簿）（⑤の場合）'!$BD67,IF(GY$19&lt;='様式３（療養者名簿）（⑤の場合）'!$BE67,1,0),0),0)</f>
        <v>0</v>
      </c>
      <c r="GZ62" s="377">
        <f>IF(GZ$19-'様式３（療養者名簿）（⑤の場合）'!$BD67+1&lt;=15,IF(GZ$19&gt;='様式３（療養者名簿）（⑤の場合）'!$BD67,IF(GZ$19&lt;='様式３（療養者名簿）（⑤の場合）'!$BE67,1,0),0),0)</f>
        <v>0</v>
      </c>
      <c r="HA62" s="377">
        <f>IF(HA$19-'様式３（療養者名簿）（⑤の場合）'!$BD67+1&lt;=15,IF(HA$19&gt;='様式３（療養者名簿）（⑤の場合）'!$BD67,IF(HA$19&lt;='様式３（療養者名簿）（⑤の場合）'!$BE67,1,0),0),0)</f>
        <v>0</v>
      </c>
      <c r="HB62" s="377">
        <f>IF(HB$19-'様式３（療養者名簿）（⑤の場合）'!$BD67+1&lt;=15,IF(HB$19&gt;='様式３（療養者名簿）（⑤の場合）'!$BD67,IF(HB$19&lt;='様式３（療養者名簿）（⑤の場合）'!$BE67,1,0),0),0)</f>
        <v>0</v>
      </c>
      <c r="HC62" s="377">
        <f>IF(HC$19-'様式３（療養者名簿）（⑤の場合）'!$BD67+1&lt;=15,IF(HC$19&gt;='様式３（療養者名簿）（⑤の場合）'!$BD67,IF(HC$19&lt;='様式３（療養者名簿）（⑤の場合）'!$BE67,1,0),0),0)</f>
        <v>0</v>
      </c>
      <c r="HD62" s="377">
        <f>IF(HD$19-'様式３（療養者名簿）（⑤の場合）'!$BD67+1&lt;=15,IF(HD$19&gt;='様式３（療養者名簿）（⑤の場合）'!$BD67,IF(HD$19&lt;='様式３（療養者名簿）（⑤の場合）'!$BE67,1,0),0),0)</f>
        <v>0</v>
      </c>
      <c r="HE62" s="377">
        <f>IF(HE$19-'様式３（療養者名簿）（⑤の場合）'!$BD67+1&lt;=15,IF(HE$19&gt;='様式３（療養者名簿）（⑤の場合）'!$BD67,IF(HE$19&lt;='様式３（療養者名簿）（⑤の場合）'!$BE67,1,0),0),0)</f>
        <v>0</v>
      </c>
      <c r="HF62" s="377">
        <f>IF(HF$19-'様式３（療養者名簿）（⑤の場合）'!$BD67+1&lt;=15,IF(HF$19&gt;='様式３（療養者名簿）（⑤の場合）'!$BD67,IF(HF$19&lt;='様式３（療養者名簿）（⑤の場合）'!$BE67,1,0),0),0)</f>
        <v>0</v>
      </c>
      <c r="HG62" s="377">
        <f>IF(HG$19-'様式３（療養者名簿）（⑤の場合）'!$BD67+1&lt;=15,IF(HG$19&gt;='様式３（療養者名簿）（⑤の場合）'!$BD67,IF(HG$19&lt;='様式３（療養者名簿）（⑤の場合）'!$BE67,1,0),0),0)</f>
        <v>0</v>
      </c>
      <c r="HH62" s="377">
        <f>IF(HH$19-'様式３（療養者名簿）（⑤の場合）'!$BD67+1&lt;=15,IF(HH$19&gt;='様式３（療養者名簿）（⑤の場合）'!$BD67,IF(HH$19&lt;='様式３（療養者名簿）（⑤の場合）'!$BE67,1,0),0),0)</f>
        <v>0</v>
      </c>
      <c r="HI62" s="377">
        <f>IF(HI$19-'様式３（療養者名簿）（⑤の場合）'!$BD67+1&lt;=15,IF(HI$19&gt;='様式３（療養者名簿）（⑤の場合）'!$BD67,IF(HI$19&lt;='様式３（療養者名簿）（⑤の場合）'!$BE67,1,0),0),0)</f>
        <v>0</v>
      </c>
      <c r="HJ62" s="377">
        <f>IF(HJ$19-'様式３（療養者名簿）（⑤の場合）'!$BD67+1&lt;=15,IF(HJ$19&gt;='様式３（療養者名簿）（⑤の場合）'!$BD67,IF(HJ$19&lt;='様式３（療養者名簿）（⑤の場合）'!$BE67,1,0),0),0)</f>
        <v>0</v>
      </c>
      <c r="HK62" s="377">
        <f>IF(HK$19-'様式３（療養者名簿）（⑤の場合）'!$BD67+1&lt;=15,IF(HK$19&gt;='様式３（療養者名簿）（⑤の場合）'!$BD67,IF(HK$19&lt;='様式３（療養者名簿）（⑤の場合）'!$BE67,1,0),0),0)</f>
        <v>0</v>
      </c>
      <c r="HL62" s="377">
        <f>IF(HL$19-'様式３（療養者名簿）（⑤の場合）'!$BD67+1&lt;=15,IF(HL$19&gt;='様式３（療養者名簿）（⑤の場合）'!$BD67,IF(HL$19&lt;='様式３（療養者名簿）（⑤の場合）'!$BE67,1,0),0),0)</f>
        <v>0</v>
      </c>
      <c r="HM62" s="377">
        <f>IF(HM$19-'様式３（療養者名簿）（⑤の場合）'!$BD67+1&lt;=15,IF(HM$19&gt;='様式３（療養者名簿）（⑤の場合）'!$BD67,IF(HM$19&lt;='様式３（療養者名簿）（⑤の場合）'!$BE67,1,0),0),0)</f>
        <v>0</v>
      </c>
      <c r="HN62" s="377">
        <f>IF(HN$19-'様式３（療養者名簿）（⑤の場合）'!$BD67+1&lt;=15,IF(HN$19&gt;='様式３（療養者名簿）（⑤の場合）'!$BD67,IF(HN$19&lt;='様式３（療養者名簿）（⑤の場合）'!$BE67,1,0),0),0)</f>
        <v>0</v>
      </c>
      <c r="HO62" s="377">
        <f>IF(HO$19-'様式３（療養者名簿）（⑤の場合）'!$BD67+1&lt;=15,IF(HO$19&gt;='様式３（療養者名簿）（⑤の場合）'!$BD67,IF(HO$19&lt;='様式３（療養者名簿）（⑤の場合）'!$BE67,1,0),0),0)</f>
        <v>0</v>
      </c>
      <c r="HP62" s="377">
        <f>IF(HP$19-'様式３（療養者名簿）（⑤の場合）'!$BD67+1&lt;=15,IF(HP$19&gt;='様式３（療養者名簿）（⑤の場合）'!$BD67,IF(HP$19&lt;='様式３（療養者名簿）（⑤の場合）'!$BE67,1,0),0),0)</f>
        <v>0</v>
      </c>
      <c r="HQ62" s="377">
        <f>IF(HQ$19-'様式３（療養者名簿）（⑤の場合）'!$BD67+1&lt;=15,IF(HQ$19&gt;='様式３（療養者名簿）（⑤の場合）'!$BD67,IF(HQ$19&lt;='様式３（療養者名簿）（⑤の場合）'!$BE67,1,0),0),0)</f>
        <v>0</v>
      </c>
      <c r="HR62" s="377">
        <f>IF(HR$19-'様式３（療養者名簿）（⑤の場合）'!$BD67+1&lt;=15,IF(HR$19&gt;='様式３（療養者名簿）（⑤の場合）'!$BD67,IF(HR$19&lt;='様式３（療養者名簿）（⑤の場合）'!$BE67,1,0),0),0)</f>
        <v>0</v>
      </c>
      <c r="HS62" s="377">
        <f>IF(HS$19-'様式３（療養者名簿）（⑤の場合）'!$BD67+1&lt;=15,IF(HS$19&gt;='様式３（療養者名簿）（⑤の場合）'!$BD67,IF(HS$19&lt;='様式３（療養者名簿）（⑤の場合）'!$BE67,1,0),0),0)</f>
        <v>0</v>
      </c>
      <c r="HT62" s="377">
        <f>IF(HT$19-'様式３（療養者名簿）（⑤の場合）'!$BD67+1&lt;=15,IF(HT$19&gt;='様式３（療養者名簿）（⑤の場合）'!$BD67,IF(HT$19&lt;='様式３（療養者名簿）（⑤の場合）'!$BE67,1,0),0),0)</f>
        <v>0</v>
      </c>
      <c r="HU62" s="377">
        <f>IF(HU$19-'様式３（療養者名簿）（⑤の場合）'!$BD67+1&lt;=15,IF(HU$19&gt;='様式３（療養者名簿）（⑤の場合）'!$BD67,IF(HU$19&lt;='様式３（療養者名簿）（⑤の場合）'!$BE67,1,0),0),0)</f>
        <v>0</v>
      </c>
      <c r="HV62" s="377">
        <f>IF(HV$19-'様式３（療養者名簿）（⑤の場合）'!$BD67+1&lt;=15,IF(HV$19&gt;='様式３（療養者名簿）（⑤の場合）'!$BD67,IF(HV$19&lt;='様式３（療養者名簿）（⑤の場合）'!$BE67,1,0),0),0)</f>
        <v>0</v>
      </c>
      <c r="HW62" s="377">
        <f>IF(HW$19-'様式３（療養者名簿）（⑤の場合）'!$BD67+1&lt;=15,IF(HW$19&gt;='様式３（療養者名簿）（⑤の場合）'!$BD67,IF(HW$19&lt;='様式３（療養者名簿）（⑤の場合）'!$BE67,1,0),0),0)</f>
        <v>0</v>
      </c>
      <c r="HX62" s="377">
        <f>IF(HX$19-'様式３（療養者名簿）（⑤の場合）'!$BD67+1&lt;=15,IF(HX$19&gt;='様式３（療養者名簿）（⑤の場合）'!$BD67,IF(HX$19&lt;='様式３（療養者名簿）（⑤の場合）'!$BE67,1,0),0),0)</f>
        <v>0</v>
      </c>
      <c r="HY62" s="377">
        <f>IF(HY$19-'様式３（療養者名簿）（⑤の場合）'!$BD67+1&lt;=15,IF(HY$19&gt;='様式３（療養者名簿）（⑤の場合）'!$BD67,IF(HY$19&lt;='様式３（療養者名簿）（⑤の場合）'!$BE67,1,0),0),0)</f>
        <v>0</v>
      </c>
      <c r="HZ62" s="377">
        <f>IF(HZ$19-'様式３（療養者名簿）（⑤の場合）'!$BD67+1&lt;=15,IF(HZ$19&gt;='様式３（療養者名簿）（⑤の場合）'!$BD67,IF(HZ$19&lt;='様式３（療養者名簿）（⑤の場合）'!$BE67,1,0),0),0)</f>
        <v>0</v>
      </c>
      <c r="IA62" s="377">
        <f>IF(IA$19-'様式３（療養者名簿）（⑤の場合）'!$BD67+1&lt;=15,IF(IA$19&gt;='様式３（療養者名簿）（⑤の場合）'!$BD67,IF(IA$19&lt;='様式３（療養者名簿）（⑤の場合）'!$BE67,1,0),0),0)</f>
        <v>0</v>
      </c>
      <c r="IB62" s="377">
        <f>IF(IB$19-'様式３（療養者名簿）（⑤の場合）'!$BD67+1&lt;=15,IF(IB$19&gt;='様式３（療養者名簿）（⑤の場合）'!$BD67,IF(IB$19&lt;='様式３（療養者名簿）（⑤の場合）'!$BE67,1,0),0),0)</f>
        <v>0</v>
      </c>
      <c r="IC62" s="377">
        <f>IF(IC$19-'様式３（療養者名簿）（⑤の場合）'!$BD67+1&lt;=15,IF(IC$19&gt;='様式３（療養者名簿）（⑤の場合）'!$BD67,IF(IC$19&lt;='様式３（療養者名簿）（⑤の場合）'!$BE67,1,0),0),0)</f>
        <v>0</v>
      </c>
      <c r="ID62" s="377">
        <f>IF(ID$19-'様式３（療養者名簿）（⑤の場合）'!$BD67+1&lt;=15,IF(ID$19&gt;='様式３（療養者名簿）（⑤の場合）'!$BD67,IF(ID$19&lt;='様式３（療養者名簿）（⑤の場合）'!$BE67,1,0),0),0)</f>
        <v>0</v>
      </c>
      <c r="IE62" s="377">
        <f>IF(IE$19-'様式３（療養者名簿）（⑤の場合）'!$BD67+1&lt;=15,IF(IE$19&gt;='様式３（療養者名簿）（⑤の場合）'!$BD67,IF(IE$19&lt;='様式３（療養者名簿）（⑤の場合）'!$BE67,1,0),0),0)</f>
        <v>0</v>
      </c>
      <c r="IF62" s="377">
        <f>IF(IF$19-'様式３（療養者名簿）（⑤の場合）'!$BD67+1&lt;=15,IF(IF$19&gt;='様式３（療養者名簿）（⑤の場合）'!$BD67,IF(IF$19&lt;='様式３（療養者名簿）（⑤の場合）'!$BE67,1,0),0),0)</f>
        <v>0</v>
      </c>
      <c r="IG62" s="377">
        <f>IF(IG$19-'様式３（療養者名簿）（⑤の場合）'!$BD67+1&lt;=15,IF(IG$19&gt;='様式３（療養者名簿）（⑤の場合）'!$BD67,IF(IG$19&lt;='様式３（療養者名簿）（⑤の場合）'!$BE67,1,0),0),0)</f>
        <v>0</v>
      </c>
      <c r="IH62" s="377">
        <f>IF(IH$19-'様式３（療養者名簿）（⑤の場合）'!$BD67+1&lt;=15,IF(IH$19&gt;='様式３（療養者名簿）（⑤の場合）'!$BD67,IF(IH$19&lt;='様式３（療養者名簿）（⑤の場合）'!$BE67,1,0),0),0)</f>
        <v>0</v>
      </c>
      <c r="II62" s="377">
        <f>IF(II$19-'様式３（療養者名簿）（⑤の場合）'!$BD67+1&lt;=15,IF(II$19&gt;='様式３（療養者名簿）（⑤の場合）'!$BD67,IF(II$19&lt;='様式３（療養者名簿）（⑤の場合）'!$BE67,1,0),0),0)</f>
        <v>0</v>
      </c>
      <c r="IJ62" s="377">
        <f>IF(IJ$19-'様式３（療養者名簿）（⑤の場合）'!$BD67+1&lt;=15,IF(IJ$19&gt;='様式３（療養者名簿）（⑤の場合）'!$BD67,IF(IJ$19&lt;='様式３（療養者名簿）（⑤の場合）'!$BE67,1,0),0),0)</f>
        <v>0</v>
      </c>
      <c r="IK62" s="377">
        <f>IF(IK$19-'様式３（療養者名簿）（⑤の場合）'!$BD67+1&lt;=15,IF(IK$19&gt;='様式３（療養者名簿）（⑤の場合）'!$BD67,IF(IK$19&lt;='様式３（療養者名簿）（⑤の場合）'!$BE67,1,0),0),0)</f>
        <v>0</v>
      </c>
      <c r="IL62" s="377">
        <f>IF(IL$19-'様式３（療養者名簿）（⑤の場合）'!$BD67+1&lt;=15,IF(IL$19&gt;='様式３（療養者名簿）（⑤の場合）'!$BD67,IF(IL$19&lt;='様式３（療養者名簿）（⑤の場合）'!$BE67,1,0),0),0)</f>
        <v>0</v>
      </c>
      <c r="IM62" s="377">
        <f>IF(IM$19-'様式３（療養者名簿）（⑤の場合）'!$BD67+1&lt;=15,IF(IM$19&gt;='様式３（療養者名簿）（⑤の場合）'!$BD67,IF(IM$19&lt;='様式３（療養者名簿）（⑤の場合）'!$BE67,1,0),0),0)</f>
        <v>0</v>
      </c>
      <c r="IN62" s="377">
        <f>IF(IN$19-'様式３（療養者名簿）（⑤の場合）'!$BD67+1&lt;=15,IF(IN$19&gt;='様式３（療養者名簿）（⑤の場合）'!$BD67,IF(IN$19&lt;='様式３（療養者名簿）（⑤の場合）'!$BE67,1,0),0),0)</f>
        <v>0</v>
      </c>
      <c r="IO62" s="377">
        <f>IF(IO$19-'様式３（療養者名簿）（⑤の場合）'!$BD67+1&lt;=15,IF(IO$19&gt;='様式３（療養者名簿）（⑤の場合）'!$BD67,IF(IO$19&lt;='様式３（療養者名簿）（⑤の場合）'!$BE67,1,0),0),0)</f>
        <v>0</v>
      </c>
      <c r="IP62" s="377">
        <f>IF(IP$19-'様式３（療養者名簿）（⑤の場合）'!$BD67+1&lt;=15,IF(IP$19&gt;='様式３（療養者名簿）（⑤の場合）'!$BD67,IF(IP$19&lt;='様式３（療養者名簿）（⑤の場合）'!$BE67,1,0),0),0)</f>
        <v>0</v>
      </c>
      <c r="IQ62" s="377">
        <f>IF(IQ$19-'様式３（療養者名簿）（⑤の場合）'!$BD67+1&lt;=15,IF(IQ$19&gt;='様式３（療養者名簿）（⑤の場合）'!$BD67,IF(IQ$19&lt;='様式３（療養者名簿）（⑤の場合）'!$BE67,1,0),0),0)</f>
        <v>0</v>
      </c>
      <c r="IR62" s="377">
        <f>IF(IR$19-'様式３（療養者名簿）（⑤の場合）'!$BD67+1&lt;=15,IF(IR$19&gt;='様式３（療養者名簿）（⑤の場合）'!$BD67,IF(IR$19&lt;='様式３（療養者名簿）（⑤の場合）'!$BE67,1,0),0),0)</f>
        <v>0</v>
      </c>
      <c r="IS62" s="377">
        <f>IF(IS$19-'様式３（療養者名簿）（⑤の場合）'!$BD67+1&lt;=15,IF(IS$19&gt;='様式３（療養者名簿）（⑤の場合）'!$BD67,IF(IS$19&lt;='様式３（療養者名簿）（⑤の場合）'!$BE67,1,0),0),0)</f>
        <v>0</v>
      </c>
      <c r="IT62" s="377">
        <f>IF(IT$19-'様式３（療養者名簿）（⑤の場合）'!$BD67+1&lt;=15,IF(IT$19&gt;='様式３（療養者名簿）（⑤の場合）'!$BD67,IF(IT$19&lt;='様式３（療養者名簿）（⑤の場合）'!$BE67,1,0),0),0)</f>
        <v>0</v>
      </c>
      <c r="IU62" s="377">
        <f>IF(IU$19-'様式３（療養者名簿）（⑤の場合）'!$BD67+1&lt;=15,IF(IU$19&gt;='様式３（療養者名簿）（⑤の場合）'!$BD67,IF(IU$19&lt;='様式３（療養者名簿）（⑤の場合）'!$BE67,1,0),0),0)</f>
        <v>0</v>
      </c>
      <c r="IV62" s="377">
        <f>IF(IV$19-'様式３（療養者名簿）（⑤の場合）'!$BD67+1&lt;=15,IF(IV$19&gt;='様式３（療養者名簿）（⑤の場合）'!$BD67,IF(IV$19&lt;='様式３（療養者名簿）（⑤の場合）'!$BE67,1,0),0),0)</f>
        <v>0</v>
      </c>
      <c r="IW62" s="377">
        <f>IF(IW$19-'様式３（療養者名簿）（⑤の場合）'!$BD67+1&lt;=15,IF(IW$19&gt;='様式３（療養者名簿）（⑤の場合）'!$BD67,IF(IW$19&lt;='様式３（療養者名簿）（⑤の場合）'!$BE67,1,0),0),0)</f>
        <v>0</v>
      </c>
      <c r="IX62" s="377">
        <f>IF(IX$19-'様式３（療養者名簿）（⑤の場合）'!$BD67+1&lt;=15,IF(IX$19&gt;='様式３（療養者名簿）（⑤の場合）'!$BD67,IF(IX$19&lt;='様式３（療養者名簿）（⑤の場合）'!$BE67,1,0),0),0)</f>
        <v>0</v>
      </c>
      <c r="IY62" s="377">
        <f>IF(IY$19-'様式３（療養者名簿）（⑤の場合）'!$BD67+1&lt;=15,IF(IY$19&gt;='様式３（療養者名簿）（⑤の場合）'!$BD67,IF(IY$19&lt;='様式３（療養者名簿）（⑤の場合）'!$BE67,1,0),0),0)</f>
        <v>0</v>
      </c>
      <c r="IZ62" s="377">
        <f>IF(IZ$19-'様式３（療養者名簿）（⑤の場合）'!$BD67+1&lt;=15,IF(IZ$19&gt;='様式３（療養者名簿）（⑤の場合）'!$BD67,IF(IZ$19&lt;='様式３（療養者名簿）（⑤の場合）'!$BE67,1,0),0),0)</f>
        <v>0</v>
      </c>
      <c r="JA62" s="377">
        <f>IF(JA$19-'様式３（療養者名簿）（⑤の場合）'!$BD67+1&lt;=15,IF(JA$19&gt;='様式３（療養者名簿）（⑤の場合）'!$BD67,IF(JA$19&lt;='様式３（療養者名簿）（⑤の場合）'!$BE67,1,0),0),0)</f>
        <v>0</v>
      </c>
      <c r="JB62" s="377">
        <f>IF(JB$19-'様式３（療養者名簿）（⑤の場合）'!$BD67+1&lt;=15,IF(JB$19&gt;='様式３（療養者名簿）（⑤の場合）'!$BD67,IF(JB$19&lt;='様式３（療養者名簿）（⑤の場合）'!$BE67,1,0),0),0)</f>
        <v>0</v>
      </c>
      <c r="JC62" s="377">
        <f>IF(JC$19-'様式３（療養者名簿）（⑤の場合）'!$BD67+1&lt;=15,IF(JC$19&gt;='様式３（療養者名簿）（⑤の場合）'!$BD67,IF(JC$19&lt;='様式３（療養者名簿）（⑤の場合）'!$BE67,1,0),0),0)</f>
        <v>0</v>
      </c>
      <c r="JD62" s="377">
        <f>IF(JD$19-'様式３（療養者名簿）（⑤の場合）'!$BD67+1&lt;=15,IF(JD$19&gt;='様式３（療養者名簿）（⑤の場合）'!$BD67,IF(JD$19&lt;='様式３（療養者名簿）（⑤の場合）'!$BE67,1,0),0),0)</f>
        <v>0</v>
      </c>
      <c r="JE62" s="377">
        <f>IF(JE$19-'様式３（療養者名簿）（⑤の場合）'!$BD67+1&lt;=15,IF(JE$19&gt;='様式３（療養者名簿）（⑤の場合）'!$BD67,IF(JE$19&lt;='様式３（療養者名簿）（⑤の場合）'!$BE67,1,0),0),0)</f>
        <v>0</v>
      </c>
      <c r="JF62" s="377">
        <f>IF(JF$19-'様式３（療養者名簿）（⑤の場合）'!$BD67+1&lt;=15,IF(JF$19&gt;='様式３（療養者名簿）（⑤の場合）'!$BD67,IF(JF$19&lt;='様式３（療養者名簿）（⑤の場合）'!$BE67,1,0),0),0)</f>
        <v>0</v>
      </c>
      <c r="JG62" s="377">
        <f>IF(JG$19-'様式３（療養者名簿）（⑤の場合）'!$BD67+1&lt;=15,IF(JG$19&gt;='様式３（療養者名簿）（⑤の場合）'!$BD67,IF(JG$19&lt;='様式３（療養者名簿）（⑤の場合）'!$BE67,1,0),0),0)</f>
        <v>0</v>
      </c>
      <c r="JH62" s="377">
        <f>IF(JH$19-'様式３（療養者名簿）（⑤の場合）'!$BD67+1&lt;=15,IF(JH$19&gt;='様式３（療養者名簿）（⑤の場合）'!$BD67,IF(JH$19&lt;='様式３（療養者名簿）（⑤の場合）'!$BE67,1,0),0),0)</f>
        <v>0</v>
      </c>
      <c r="JI62" s="377">
        <f>IF(JI$19-'様式３（療養者名簿）（⑤の場合）'!$BD67+1&lt;=15,IF(JI$19&gt;='様式３（療養者名簿）（⑤の場合）'!$BD67,IF(JI$19&lt;='様式３（療養者名簿）（⑤の場合）'!$BE67,1,0),0),0)</f>
        <v>0</v>
      </c>
      <c r="JJ62" s="377">
        <f>IF(JJ$19-'様式３（療養者名簿）（⑤の場合）'!$BD67+1&lt;=15,IF(JJ$19&gt;='様式３（療養者名簿）（⑤の場合）'!$BD67,IF(JJ$19&lt;='様式３（療養者名簿）（⑤の場合）'!$BE67,1,0),0),0)</f>
        <v>0</v>
      </c>
      <c r="JK62" s="377">
        <f>IF(JK$19-'様式３（療養者名簿）（⑤の場合）'!$BD67+1&lt;=15,IF(JK$19&gt;='様式３（療養者名簿）（⑤の場合）'!$BD67,IF(JK$19&lt;='様式３（療養者名簿）（⑤の場合）'!$BE67,1,0),0),0)</f>
        <v>0</v>
      </c>
      <c r="JL62" s="377">
        <f>IF(JL$19-'様式３（療養者名簿）（⑤の場合）'!$BD67+1&lt;=15,IF(JL$19&gt;='様式３（療養者名簿）（⑤の場合）'!$BD67,IF(JL$19&lt;='様式３（療養者名簿）（⑤の場合）'!$BE67,1,0),0),0)</f>
        <v>0</v>
      </c>
      <c r="JM62" s="377">
        <f>IF(JM$19-'様式３（療養者名簿）（⑤の場合）'!$BD67+1&lt;=15,IF(JM$19&gt;='様式３（療養者名簿）（⑤の場合）'!$BD67,IF(JM$19&lt;='様式３（療養者名簿）（⑤の場合）'!$BE67,1,0),0),0)</f>
        <v>0</v>
      </c>
      <c r="JN62" s="377">
        <f>IF(JN$19-'様式３（療養者名簿）（⑤の場合）'!$BD67+1&lt;=15,IF(JN$19&gt;='様式３（療養者名簿）（⑤の場合）'!$BD67,IF(JN$19&lt;='様式３（療養者名簿）（⑤の場合）'!$BE67,1,0),0),0)</f>
        <v>0</v>
      </c>
      <c r="JO62" s="377">
        <f>IF(JO$19-'様式３（療養者名簿）（⑤の場合）'!$BD67+1&lt;=15,IF(JO$19&gt;='様式３（療養者名簿）（⑤の場合）'!$BD67,IF(JO$19&lt;='様式３（療養者名簿）（⑤の場合）'!$BE67,1,0),0),0)</f>
        <v>0</v>
      </c>
      <c r="JP62" s="377">
        <f>IF(JP$19-'様式３（療養者名簿）（⑤の場合）'!$BD67+1&lt;=15,IF(JP$19&gt;='様式３（療養者名簿）（⑤の場合）'!$BD67,IF(JP$19&lt;='様式３（療養者名簿）（⑤の場合）'!$BE67,1,0),0),0)</f>
        <v>0</v>
      </c>
      <c r="JQ62" s="377">
        <f>IF(JQ$19-'様式３（療養者名簿）（⑤の場合）'!$BD67+1&lt;=15,IF(JQ$19&gt;='様式３（療養者名簿）（⑤の場合）'!$BD67,IF(JQ$19&lt;='様式３（療養者名簿）（⑤の場合）'!$BE67,1,0),0),0)</f>
        <v>0</v>
      </c>
      <c r="JR62" s="377">
        <f>IF(JR$19-'様式３（療養者名簿）（⑤の場合）'!$BD67+1&lt;=15,IF(JR$19&gt;='様式３（療養者名簿）（⑤の場合）'!$BD67,IF(JR$19&lt;='様式３（療養者名簿）（⑤の場合）'!$BE67,1,0),0),0)</f>
        <v>0</v>
      </c>
      <c r="JS62" s="377">
        <f>IF(JS$19-'様式３（療養者名簿）（⑤の場合）'!$BD67+1&lt;=15,IF(JS$19&gt;='様式３（療養者名簿）（⑤の場合）'!$BD67,IF(JS$19&lt;='様式３（療養者名簿）（⑤の場合）'!$BE67,1,0),0),0)</f>
        <v>0</v>
      </c>
      <c r="JT62" s="377">
        <f>IF(JT$19-'様式３（療養者名簿）（⑤の場合）'!$BD67+1&lt;=15,IF(JT$19&gt;='様式３（療養者名簿）（⑤の場合）'!$BD67,IF(JT$19&lt;='様式３（療養者名簿）（⑤の場合）'!$BE67,1,0),0),0)</f>
        <v>0</v>
      </c>
      <c r="JU62" s="377">
        <f>IF(JU$19-'様式３（療養者名簿）（⑤の場合）'!$BD67+1&lt;=15,IF(JU$19&gt;='様式３（療養者名簿）（⑤の場合）'!$BD67,IF(JU$19&lt;='様式３（療養者名簿）（⑤の場合）'!$BE67,1,0),0),0)</f>
        <v>0</v>
      </c>
      <c r="JV62" s="377">
        <f>IF(JV$19-'様式３（療養者名簿）（⑤の場合）'!$BD67+1&lt;=15,IF(JV$19&gt;='様式３（療養者名簿）（⑤の場合）'!$BD67,IF(JV$19&lt;='様式３（療養者名簿）（⑤の場合）'!$BE67,1,0),0),0)</f>
        <v>0</v>
      </c>
      <c r="JW62" s="377">
        <f>IF(JW$19-'様式３（療養者名簿）（⑤の場合）'!$BD67+1&lt;=15,IF(JW$19&gt;='様式３（療養者名簿）（⑤の場合）'!$BD67,IF(JW$19&lt;='様式３（療養者名簿）（⑤の場合）'!$BE67,1,0),0),0)</f>
        <v>0</v>
      </c>
      <c r="JX62" s="377">
        <f>IF(JX$19-'様式３（療養者名簿）（⑤の場合）'!$BD67+1&lt;=15,IF(JX$19&gt;='様式３（療養者名簿）（⑤の場合）'!$BD67,IF(JX$19&lt;='様式３（療養者名簿）（⑤の場合）'!$BE67,1,0),0),0)</f>
        <v>0</v>
      </c>
      <c r="JY62" s="377">
        <f>IF(JY$19-'様式３（療養者名簿）（⑤の場合）'!$BD67+1&lt;=15,IF(JY$19&gt;='様式３（療養者名簿）（⑤の場合）'!$BD67,IF(JY$19&lt;='様式３（療養者名簿）（⑤の場合）'!$BE67,1,0),0),0)</f>
        <v>0</v>
      </c>
      <c r="JZ62" s="377">
        <f>IF(JZ$19-'様式３（療養者名簿）（⑤の場合）'!$BD67+1&lt;=15,IF(JZ$19&gt;='様式３（療養者名簿）（⑤の場合）'!$BD67,IF(JZ$19&lt;='様式３（療養者名簿）（⑤の場合）'!$BE67,1,0),0),0)</f>
        <v>0</v>
      </c>
      <c r="KA62" s="377">
        <f>IF(KA$19-'様式３（療養者名簿）（⑤の場合）'!$BD67+1&lt;=15,IF(KA$19&gt;='様式３（療養者名簿）（⑤の場合）'!$BD67,IF(KA$19&lt;='様式３（療養者名簿）（⑤の場合）'!$BE67,1,0),0),0)</f>
        <v>0</v>
      </c>
      <c r="KB62" s="377">
        <f>IF(KB$19-'様式３（療養者名簿）（⑤の場合）'!$BD67+1&lt;=15,IF(KB$19&gt;='様式３（療養者名簿）（⑤の場合）'!$BD67,IF(KB$19&lt;='様式３（療養者名簿）（⑤の場合）'!$BE67,1,0),0),0)</f>
        <v>0</v>
      </c>
      <c r="KC62" s="377">
        <f>IF(KC$19-'様式３（療養者名簿）（⑤の場合）'!$BD67+1&lt;=15,IF(KC$19&gt;='様式３（療養者名簿）（⑤の場合）'!$BD67,IF(KC$19&lt;='様式３（療養者名簿）（⑤の場合）'!$BE67,1,0),0),0)</f>
        <v>0</v>
      </c>
      <c r="KD62" s="377">
        <f>IF(KD$19-'様式３（療養者名簿）（⑤の場合）'!$BD67+1&lt;=15,IF(KD$19&gt;='様式３（療養者名簿）（⑤の場合）'!$BD67,IF(KD$19&lt;='様式３（療養者名簿）（⑤の場合）'!$BE67,1,0),0),0)</f>
        <v>0</v>
      </c>
      <c r="KE62" s="377">
        <f>IF(KE$19-'様式３（療養者名簿）（⑤の場合）'!$BD67+1&lt;=15,IF(KE$19&gt;='様式３（療養者名簿）（⑤の場合）'!$BD67,IF(KE$19&lt;='様式３（療養者名簿）（⑤の場合）'!$BE67,1,0),0),0)</f>
        <v>0</v>
      </c>
      <c r="KF62" s="377">
        <f>IF(KF$19-'様式３（療養者名簿）（⑤の場合）'!$BD67+1&lt;=15,IF(KF$19&gt;='様式３（療養者名簿）（⑤の場合）'!$BD67,IF(KF$19&lt;='様式３（療養者名簿）（⑤の場合）'!$BE67,1,0),0),0)</f>
        <v>0</v>
      </c>
      <c r="KG62" s="377">
        <f>IF(KG$19-'様式３（療養者名簿）（⑤の場合）'!$BD67+1&lt;=15,IF(KG$19&gt;='様式３（療養者名簿）（⑤の場合）'!$BD67,IF(KG$19&lt;='様式３（療養者名簿）（⑤の場合）'!$BE67,1,0),0),0)</f>
        <v>0</v>
      </c>
      <c r="KH62" s="377">
        <f>IF(KH$19-'様式３（療養者名簿）（⑤の場合）'!$BD67+1&lt;=15,IF(KH$19&gt;='様式３（療養者名簿）（⑤の場合）'!$BD67,IF(KH$19&lt;='様式３（療養者名簿）（⑤の場合）'!$BE67,1,0),0),0)</f>
        <v>0</v>
      </c>
      <c r="KI62" s="377">
        <f>IF(KI$19-'様式３（療養者名簿）（⑤の場合）'!$BD67+1&lt;=15,IF(KI$19&gt;='様式３（療養者名簿）（⑤の場合）'!$BD67,IF(KI$19&lt;='様式３（療養者名簿）（⑤の場合）'!$BE67,1,0),0),0)</f>
        <v>0</v>
      </c>
      <c r="KJ62" s="377">
        <f>IF(KJ$19-'様式３（療養者名簿）（⑤の場合）'!$BD67+1&lt;=15,IF(KJ$19&gt;='様式３（療養者名簿）（⑤の場合）'!$BD67,IF(KJ$19&lt;='様式３（療養者名簿）（⑤の場合）'!$BE67,1,0),0),0)</f>
        <v>0</v>
      </c>
      <c r="KK62" s="377">
        <f>IF(KK$19-'様式３（療養者名簿）（⑤の場合）'!$BD67+1&lt;=15,IF(KK$19&gt;='様式３（療養者名簿）（⑤の場合）'!$BD67,IF(KK$19&lt;='様式３（療養者名簿）（⑤の場合）'!$BE67,1,0),0),0)</f>
        <v>0</v>
      </c>
      <c r="KL62" s="377">
        <f>IF(KL$19-'様式３（療養者名簿）（⑤の場合）'!$BD67+1&lt;=15,IF(KL$19&gt;='様式３（療養者名簿）（⑤の場合）'!$BD67,IF(KL$19&lt;='様式３（療養者名簿）（⑤の場合）'!$BE67,1,0),0),0)</f>
        <v>0</v>
      </c>
      <c r="KM62" s="377">
        <f>IF(KM$19-'様式３（療養者名簿）（⑤の場合）'!$BD67+1&lt;=15,IF(KM$19&gt;='様式３（療養者名簿）（⑤の場合）'!$BD67,IF(KM$19&lt;='様式３（療養者名簿）（⑤の場合）'!$BE67,1,0),0),0)</f>
        <v>0</v>
      </c>
      <c r="KN62" s="377">
        <f>IF(KN$19-'様式３（療養者名簿）（⑤の場合）'!$BD67+1&lt;=15,IF(KN$19&gt;='様式３（療養者名簿）（⑤の場合）'!$BD67,IF(KN$19&lt;='様式３（療養者名簿）（⑤の場合）'!$BE67,1,0),0),0)</f>
        <v>0</v>
      </c>
      <c r="KO62" s="377">
        <f>IF(KO$19-'様式３（療養者名簿）（⑤の場合）'!$BD67+1&lt;=15,IF(KO$19&gt;='様式３（療養者名簿）（⑤の場合）'!$BD67,IF(KO$19&lt;='様式３（療養者名簿）（⑤の場合）'!$BE67,1,0),0),0)</f>
        <v>0</v>
      </c>
      <c r="KP62" s="377">
        <f>IF(KP$19-'様式３（療養者名簿）（⑤の場合）'!$BD67+1&lt;=15,IF(KP$19&gt;='様式３（療養者名簿）（⑤の場合）'!$BD67,IF(KP$19&lt;='様式３（療養者名簿）（⑤の場合）'!$BE67,1,0),0),0)</f>
        <v>0</v>
      </c>
      <c r="KQ62" s="377">
        <f>IF(KQ$19-'様式３（療養者名簿）（⑤の場合）'!$BD67+1&lt;=15,IF(KQ$19&gt;='様式３（療養者名簿）（⑤の場合）'!$BD67,IF(KQ$19&lt;='様式３（療養者名簿）（⑤の場合）'!$BE67,1,0),0),0)</f>
        <v>0</v>
      </c>
      <c r="KR62" s="377">
        <f>IF(KR$19-'様式３（療養者名簿）（⑤の場合）'!$BD67+1&lt;=15,IF(KR$19&gt;='様式３（療養者名簿）（⑤の場合）'!$BD67,IF(KR$19&lt;='様式３（療養者名簿）（⑤の場合）'!$BE67,1,0),0),0)</f>
        <v>0</v>
      </c>
      <c r="KS62" s="377">
        <f>IF(KS$19-'様式３（療養者名簿）（⑤の場合）'!$BD67+1&lt;=15,IF(KS$19&gt;='様式３（療養者名簿）（⑤の場合）'!$BD67,IF(KS$19&lt;='様式３（療養者名簿）（⑤の場合）'!$BE67,1,0),0),0)</f>
        <v>0</v>
      </c>
      <c r="KT62" s="377">
        <f>IF(KT$19-'様式３（療養者名簿）（⑤の場合）'!$BD67+1&lt;=15,IF(KT$19&gt;='様式３（療養者名簿）（⑤の場合）'!$BD67,IF(KT$19&lt;='様式３（療養者名簿）（⑤の場合）'!$BE67,1,0),0),0)</f>
        <v>0</v>
      </c>
      <c r="KU62" s="377">
        <f>IF(KU$19-'様式３（療養者名簿）（⑤の場合）'!$BD67+1&lt;=15,IF(KU$19&gt;='様式３（療養者名簿）（⑤の場合）'!$BD67,IF(KU$19&lt;='様式３（療養者名簿）（⑤の場合）'!$BE67,1,0),0),0)</f>
        <v>0</v>
      </c>
      <c r="KV62" s="377">
        <f>IF(KV$19-'様式３（療養者名簿）（⑤の場合）'!$BD67+1&lt;=15,IF(KV$19&gt;='様式３（療養者名簿）（⑤の場合）'!$BD67,IF(KV$19&lt;='様式３（療養者名簿）（⑤の場合）'!$BE67,1,0),0),0)</f>
        <v>0</v>
      </c>
      <c r="KW62" s="377">
        <f>IF(KW$19-'様式３（療養者名簿）（⑤の場合）'!$BD67+1&lt;=15,IF(KW$19&gt;='様式３（療養者名簿）（⑤の場合）'!$BD67,IF(KW$19&lt;='様式３（療養者名簿）（⑤の場合）'!$BE67,1,0),0),0)</f>
        <v>0</v>
      </c>
      <c r="KX62" s="377">
        <f>IF(KX$19-'様式３（療養者名簿）（⑤の場合）'!$BD67+1&lt;=15,IF(KX$19&gt;='様式３（療養者名簿）（⑤の場合）'!$BD67,IF(KX$19&lt;='様式３（療養者名簿）（⑤の場合）'!$BE67,1,0),0),0)</f>
        <v>0</v>
      </c>
      <c r="KY62" s="377">
        <f>IF(KY$19-'様式３（療養者名簿）（⑤の場合）'!$BD67+1&lt;=15,IF(KY$19&gt;='様式３（療養者名簿）（⑤の場合）'!$BD67,IF(KY$19&lt;='様式３（療養者名簿）（⑤の場合）'!$BE67,1,0),0),0)</f>
        <v>0</v>
      </c>
      <c r="KZ62" s="377">
        <f>IF(KZ$19-'様式３（療養者名簿）（⑤の場合）'!$BD67+1&lt;=15,IF(KZ$19&gt;='様式３（療養者名簿）（⑤の場合）'!$BD67,IF(KZ$19&lt;='様式３（療養者名簿）（⑤の場合）'!$BE67,1,0),0),0)</f>
        <v>0</v>
      </c>
      <c r="LA62" s="377">
        <f>IF(LA$19-'様式３（療養者名簿）（⑤の場合）'!$BD67+1&lt;=15,IF(LA$19&gt;='様式３（療養者名簿）（⑤の場合）'!$BD67,IF(LA$19&lt;='様式３（療養者名簿）（⑤の場合）'!$BE67,1,0),0),0)</f>
        <v>0</v>
      </c>
      <c r="LB62" s="377">
        <f>IF(LB$19-'様式３（療養者名簿）（⑤の場合）'!$BD67+1&lt;=15,IF(LB$19&gt;='様式３（療養者名簿）（⑤の場合）'!$BD67,IF(LB$19&lt;='様式３（療養者名簿）（⑤の場合）'!$BE67,1,0),0),0)</f>
        <v>0</v>
      </c>
      <c r="LC62" s="377">
        <f>IF(LC$19-'様式３（療養者名簿）（⑤の場合）'!$BD67+1&lt;=15,IF(LC$19&gt;='様式３（療養者名簿）（⑤の場合）'!$BD67,IF(LC$19&lt;='様式３（療養者名簿）（⑤の場合）'!$BE67,1,0),0),0)</f>
        <v>0</v>
      </c>
      <c r="LD62" s="377">
        <f>IF(LD$19-'様式３（療養者名簿）（⑤の場合）'!$BD67+1&lt;=15,IF(LD$19&gt;='様式３（療養者名簿）（⑤の場合）'!$BD67,IF(LD$19&lt;='様式３（療養者名簿）（⑤の場合）'!$BE67,1,0),0),0)</f>
        <v>0</v>
      </c>
      <c r="LE62" s="377">
        <f>IF(LE$19-'様式３（療養者名簿）（⑤の場合）'!$BD67+1&lt;=15,IF(LE$19&gt;='様式３（療養者名簿）（⑤の場合）'!$BD67,IF(LE$19&lt;='様式３（療養者名簿）（⑤の場合）'!$BE67,1,0),0),0)</f>
        <v>0</v>
      </c>
      <c r="LF62" s="377">
        <f>IF(LF$19-'様式３（療養者名簿）（⑤の場合）'!$BD67+1&lt;=15,IF(LF$19&gt;='様式３（療養者名簿）（⑤の場合）'!$BD67,IF(LF$19&lt;='様式３（療養者名簿）（⑤の場合）'!$BE67,1,0),0),0)</f>
        <v>0</v>
      </c>
      <c r="LG62" s="377">
        <f>IF(LG$19-'様式３（療養者名簿）（⑤の場合）'!$BD67+1&lt;=15,IF(LG$19&gt;='様式３（療養者名簿）（⑤の場合）'!$BD67,IF(LG$19&lt;='様式３（療養者名簿）（⑤の場合）'!$BE67,1,0),0),0)</f>
        <v>0</v>
      </c>
      <c r="LH62" s="377">
        <f>IF(LH$19-'様式３（療養者名簿）（⑤の場合）'!$BD67+1&lt;=15,IF(LH$19&gt;='様式３（療養者名簿）（⑤の場合）'!$BD67,IF(LH$19&lt;='様式３（療養者名簿）（⑤の場合）'!$BE67,1,0),0),0)</f>
        <v>0</v>
      </c>
      <c r="LI62" s="377">
        <f>IF(LI$19-'様式３（療養者名簿）（⑤の場合）'!$BD67+1&lt;=15,IF(LI$19&gt;='様式３（療養者名簿）（⑤の場合）'!$BD67,IF(LI$19&lt;='様式３（療養者名簿）（⑤の場合）'!$BE67,1,0),0),0)</f>
        <v>0</v>
      </c>
      <c r="LJ62" s="377">
        <f>IF(LJ$19-'様式３（療養者名簿）（⑤の場合）'!$BD67+1&lt;=15,IF(LJ$19&gt;='様式３（療養者名簿）（⑤の場合）'!$BD67,IF(LJ$19&lt;='様式３（療養者名簿）（⑤の場合）'!$BE67,1,0),0),0)</f>
        <v>0</v>
      </c>
      <c r="LK62" s="377">
        <f>IF(LK$19-'様式３（療養者名簿）（⑤の場合）'!$BD67+1&lt;=15,IF(LK$19&gt;='様式３（療養者名簿）（⑤の場合）'!$BD67,IF(LK$19&lt;='様式３（療養者名簿）（⑤の場合）'!$BE67,1,0),0),0)</f>
        <v>0</v>
      </c>
      <c r="LL62" s="377">
        <f>IF(LL$19-'様式３（療養者名簿）（⑤の場合）'!$BD67+1&lt;=15,IF(LL$19&gt;='様式３（療養者名簿）（⑤の場合）'!$BD67,IF(LL$19&lt;='様式３（療養者名簿）（⑤の場合）'!$BE67,1,0),0),0)</f>
        <v>0</v>
      </c>
      <c r="LM62" s="377">
        <f>IF(LM$19-'様式３（療養者名簿）（⑤の場合）'!$BD67+1&lt;=15,IF(LM$19&gt;='様式３（療養者名簿）（⑤の場合）'!$BD67,IF(LM$19&lt;='様式３（療養者名簿）（⑤の場合）'!$BE67,1,0),0),0)</f>
        <v>0</v>
      </c>
      <c r="LN62" s="377">
        <f>IF(LN$19-'様式３（療養者名簿）（⑤の場合）'!$BD67+1&lt;=15,IF(LN$19&gt;='様式３（療養者名簿）（⑤の場合）'!$BD67,IF(LN$19&lt;='様式３（療養者名簿）（⑤の場合）'!$BE67,1,0),0),0)</f>
        <v>0</v>
      </c>
      <c r="LO62" s="377">
        <f>IF(LO$19-'様式３（療養者名簿）（⑤の場合）'!$BD67+1&lt;=15,IF(LO$19&gt;='様式３（療養者名簿）（⑤の場合）'!$BD67,IF(LO$19&lt;='様式３（療養者名簿）（⑤の場合）'!$BE67,1,0),0),0)</f>
        <v>0</v>
      </c>
      <c r="LP62" s="377">
        <f>IF(LP$19-'様式３（療養者名簿）（⑤の場合）'!$BD67+1&lt;=15,IF(LP$19&gt;='様式３（療養者名簿）（⑤の場合）'!$BD67,IF(LP$19&lt;='様式３（療養者名簿）（⑤の場合）'!$BE67,1,0),0),0)</f>
        <v>0</v>
      </c>
      <c r="LQ62" s="377">
        <f>IF(LQ$19-'様式３（療養者名簿）（⑤の場合）'!$BD67+1&lt;=15,IF(LQ$19&gt;='様式３（療養者名簿）（⑤の場合）'!$BD67,IF(LQ$19&lt;='様式３（療養者名簿）（⑤の場合）'!$BE67,1,0),0),0)</f>
        <v>0</v>
      </c>
      <c r="LR62" s="377">
        <f>IF(LR$19-'様式３（療養者名簿）（⑤の場合）'!$BD67+1&lt;=15,IF(LR$19&gt;='様式３（療養者名簿）（⑤の場合）'!$BD67,IF(LR$19&lt;='様式３（療養者名簿）（⑤の場合）'!$BE67,1,0),0),0)</f>
        <v>0</v>
      </c>
      <c r="LS62" s="377">
        <f>IF(LS$19-'様式３（療養者名簿）（⑤の場合）'!$BD67+1&lt;=15,IF(LS$19&gt;='様式３（療養者名簿）（⑤の場合）'!$BD67,IF(LS$19&lt;='様式３（療養者名簿）（⑤の場合）'!$BE67,1,0),0),0)</f>
        <v>0</v>
      </c>
      <c r="LT62" s="377">
        <f>IF(LT$19-'様式３（療養者名簿）（⑤の場合）'!$BD67+1&lt;=15,IF(LT$19&gt;='様式３（療養者名簿）（⑤の場合）'!$BD67,IF(LT$19&lt;='様式３（療養者名簿）（⑤の場合）'!$BE67,1,0),0),0)</f>
        <v>0</v>
      </c>
      <c r="LU62" s="377">
        <f>IF(LU$19-'様式３（療養者名簿）（⑤の場合）'!$BD67+1&lt;=15,IF(LU$19&gt;='様式３（療養者名簿）（⑤の場合）'!$BD67,IF(LU$19&lt;='様式３（療養者名簿）（⑤の場合）'!$BE67,1,0),0),0)</f>
        <v>0</v>
      </c>
      <c r="LV62" s="377">
        <f>IF(LV$19-'様式３（療養者名簿）（⑤の場合）'!$BD67+1&lt;=15,IF(LV$19&gt;='様式３（療養者名簿）（⑤の場合）'!$BD67,IF(LV$19&lt;='様式３（療養者名簿）（⑤の場合）'!$BE67,1,0),0),0)</f>
        <v>0</v>
      </c>
      <c r="LW62" s="377">
        <f>IF(LW$19-'様式３（療養者名簿）（⑤の場合）'!$BD67+1&lt;=15,IF(LW$19&gt;='様式３（療養者名簿）（⑤の場合）'!$BD67,IF(LW$19&lt;='様式３（療養者名簿）（⑤の場合）'!$BE67,1,0),0),0)</f>
        <v>0</v>
      </c>
      <c r="LX62" s="377">
        <f>IF(LX$19-'様式３（療養者名簿）（⑤の場合）'!$BD67+1&lt;=15,IF(LX$19&gt;='様式３（療養者名簿）（⑤の場合）'!$BD67,IF(LX$19&lt;='様式３（療養者名簿）（⑤の場合）'!$BE67,1,0),0),0)</f>
        <v>0</v>
      </c>
      <c r="LY62" s="377">
        <f>IF(LY$19-'様式３（療養者名簿）（⑤の場合）'!$BD67+1&lt;=15,IF(LY$19&gt;='様式３（療養者名簿）（⑤の場合）'!$BD67,IF(LY$19&lt;='様式３（療養者名簿）（⑤の場合）'!$BE67,1,0),0),0)</f>
        <v>0</v>
      </c>
      <c r="LZ62" s="377">
        <f>IF(LZ$19-'様式３（療養者名簿）（⑤の場合）'!$BD67+1&lt;=15,IF(LZ$19&gt;='様式３（療養者名簿）（⑤の場合）'!$BD67,IF(LZ$19&lt;='様式３（療養者名簿）（⑤の場合）'!$BE67,1,0),0),0)</f>
        <v>0</v>
      </c>
      <c r="MA62" s="377">
        <f>IF(MA$19-'様式３（療養者名簿）（⑤の場合）'!$BD67+1&lt;=15,IF(MA$19&gt;='様式３（療養者名簿）（⑤の場合）'!$BD67,IF(MA$19&lt;='様式３（療養者名簿）（⑤の場合）'!$BE67,1,0),0),0)</f>
        <v>0</v>
      </c>
      <c r="MB62" s="377">
        <f>IF(MB$19-'様式３（療養者名簿）（⑤の場合）'!$BD67+1&lt;=15,IF(MB$19&gt;='様式３（療養者名簿）（⑤の場合）'!$BD67,IF(MB$19&lt;='様式３（療養者名簿）（⑤の場合）'!$BE67,1,0),0),0)</f>
        <v>0</v>
      </c>
      <c r="MC62" s="377">
        <f>IF(MC$19-'様式３（療養者名簿）（⑤の場合）'!$BD67+1&lt;=15,IF(MC$19&gt;='様式３（療養者名簿）（⑤の場合）'!$BD67,IF(MC$19&lt;='様式３（療養者名簿）（⑤の場合）'!$BE67,1,0),0),0)</f>
        <v>0</v>
      </c>
      <c r="MD62" s="377">
        <f>IF(MD$19-'様式３（療養者名簿）（⑤の場合）'!$BD67+1&lt;=15,IF(MD$19&gt;='様式３（療養者名簿）（⑤の場合）'!$BD67,IF(MD$19&lt;='様式３（療養者名簿）（⑤の場合）'!$BE67,1,0),0),0)</f>
        <v>0</v>
      </c>
      <c r="ME62" s="377">
        <f>IF(ME$19-'様式３（療養者名簿）（⑤の場合）'!$BD67+1&lt;=15,IF(ME$19&gt;='様式３（療養者名簿）（⑤の場合）'!$BD67,IF(ME$19&lt;='様式３（療養者名簿）（⑤の場合）'!$BE67,1,0),0),0)</f>
        <v>0</v>
      </c>
      <c r="MF62" s="377">
        <f>IF(MF$19-'様式３（療養者名簿）（⑤の場合）'!$BD67+1&lt;=15,IF(MF$19&gt;='様式３（療養者名簿）（⑤の場合）'!$BD67,IF(MF$19&lt;='様式３（療養者名簿）（⑤の場合）'!$BE67,1,0),0),0)</f>
        <v>0</v>
      </c>
      <c r="MG62" s="377">
        <f>IF(MG$19-'様式３（療養者名簿）（⑤の場合）'!$BD67+1&lt;=15,IF(MG$19&gt;='様式３（療養者名簿）（⑤の場合）'!$BD67,IF(MG$19&lt;='様式３（療養者名簿）（⑤の場合）'!$BE67,1,0),0),0)</f>
        <v>0</v>
      </c>
      <c r="MH62" s="377">
        <f>IF(MH$19-'様式３（療養者名簿）（⑤の場合）'!$BD67+1&lt;=15,IF(MH$19&gt;='様式３（療養者名簿）（⑤の場合）'!$BD67,IF(MH$19&lt;='様式３（療養者名簿）（⑤の場合）'!$BE67,1,0),0),0)</f>
        <v>0</v>
      </c>
      <c r="MI62" s="377">
        <f>IF(MI$19-'様式３（療養者名簿）（⑤の場合）'!$BD67+1&lt;=15,IF(MI$19&gt;='様式３（療養者名簿）（⑤の場合）'!$BD67,IF(MI$19&lt;='様式３（療養者名簿）（⑤の場合）'!$BE67,1,0),0),0)</f>
        <v>0</v>
      </c>
      <c r="MJ62" s="377">
        <f>IF(MJ$19-'様式３（療養者名簿）（⑤の場合）'!$BD67+1&lt;=15,IF(MJ$19&gt;='様式３（療養者名簿）（⑤の場合）'!$BD67,IF(MJ$19&lt;='様式３（療養者名簿）（⑤の場合）'!$BE67,1,0),0),0)</f>
        <v>0</v>
      </c>
      <c r="MK62" s="377">
        <f>IF(MK$19-'様式３（療養者名簿）（⑤の場合）'!$BD67+1&lt;=15,IF(MK$19&gt;='様式３（療養者名簿）（⑤の場合）'!$BD67,IF(MK$19&lt;='様式３（療養者名簿）（⑤の場合）'!$BE67,1,0),0),0)</f>
        <v>0</v>
      </c>
      <c r="ML62" s="377">
        <f>IF(ML$19-'様式３（療養者名簿）（⑤の場合）'!$BD67+1&lt;=15,IF(ML$19&gt;='様式３（療養者名簿）（⑤の場合）'!$BD67,IF(ML$19&lt;='様式３（療養者名簿）（⑤の場合）'!$BE67,1,0),0),0)</f>
        <v>0</v>
      </c>
      <c r="MM62" s="377">
        <f>IF(MM$19-'様式３（療養者名簿）（⑤の場合）'!$BD67+1&lt;=15,IF(MM$19&gt;='様式３（療養者名簿）（⑤の場合）'!$BD67,IF(MM$19&lt;='様式３（療養者名簿）（⑤の場合）'!$BE67,1,0),0),0)</f>
        <v>0</v>
      </c>
      <c r="MN62" s="377">
        <f>IF(MN$19-'様式３（療養者名簿）（⑤の場合）'!$BD67+1&lt;=15,IF(MN$19&gt;='様式３（療養者名簿）（⑤の場合）'!$BD67,IF(MN$19&lt;='様式３（療養者名簿）（⑤の場合）'!$BE67,1,0),0),0)</f>
        <v>0</v>
      </c>
      <c r="MO62" s="377">
        <f>IF(MO$19-'様式３（療養者名簿）（⑤の場合）'!$BD67+1&lt;=15,IF(MO$19&gt;='様式３（療養者名簿）（⑤の場合）'!$BD67,IF(MO$19&lt;='様式３（療養者名簿）（⑤の場合）'!$BE67,1,0),0),0)</f>
        <v>0</v>
      </c>
      <c r="MP62" s="377">
        <f>IF(MP$19-'様式３（療養者名簿）（⑤の場合）'!$BD67+1&lt;=15,IF(MP$19&gt;='様式３（療養者名簿）（⑤の場合）'!$BD67,IF(MP$19&lt;='様式３（療養者名簿）（⑤の場合）'!$BE67,1,0),0),0)</f>
        <v>0</v>
      </c>
      <c r="MQ62" s="377">
        <f>IF(MQ$19-'様式３（療養者名簿）（⑤の場合）'!$BD67+1&lt;=15,IF(MQ$19&gt;='様式３（療養者名簿）（⑤の場合）'!$BD67,IF(MQ$19&lt;='様式３（療養者名簿）（⑤の場合）'!$BE67,1,0),0),0)</f>
        <v>0</v>
      </c>
      <c r="MR62" s="377">
        <f>IF(MR$19-'様式３（療養者名簿）（⑤の場合）'!$BD67+1&lt;=15,IF(MR$19&gt;='様式３（療養者名簿）（⑤の場合）'!$BD67,IF(MR$19&lt;='様式３（療養者名簿）（⑤の場合）'!$BE67,1,0),0),0)</f>
        <v>0</v>
      </c>
      <c r="MS62" s="377">
        <f>IF(MS$19-'様式３（療養者名簿）（⑤の場合）'!$BD67+1&lt;=15,IF(MS$19&gt;='様式３（療養者名簿）（⑤の場合）'!$BD67,IF(MS$19&lt;='様式３（療養者名簿）（⑤の場合）'!$BE67,1,0),0),0)</f>
        <v>0</v>
      </c>
      <c r="MT62" s="377">
        <f>IF(MT$19-'様式３（療養者名簿）（⑤の場合）'!$BD67+1&lt;=15,IF(MT$19&gt;='様式３（療養者名簿）（⑤の場合）'!$BD67,IF(MT$19&lt;='様式３（療養者名簿）（⑤の場合）'!$BE67,1,0),0),0)</f>
        <v>0</v>
      </c>
      <c r="MU62" s="377">
        <f>IF(MU$19-'様式３（療養者名簿）（⑤の場合）'!$BD67+1&lt;=15,IF(MU$19&gt;='様式３（療養者名簿）（⑤の場合）'!$BD67,IF(MU$19&lt;='様式３（療養者名簿）（⑤の場合）'!$BE67,1,0),0),0)</f>
        <v>0</v>
      </c>
      <c r="MV62" s="377">
        <f>IF(MV$19-'様式３（療養者名簿）（⑤の場合）'!$BD67+1&lt;=15,IF(MV$19&gt;='様式３（療養者名簿）（⑤の場合）'!$BD67,IF(MV$19&lt;='様式３（療養者名簿）（⑤の場合）'!$BE67,1,0),0),0)</f>
        <v>0</v>
      </c>
      <c r="MW62" s="377">
        <f>IF(MW$19-'様式３（療養者名簿）（⑤の場合）'!$BD67+1&lt;=15,IF(MW$19&gt;='様式３（療養者名簿）（⑤の場合）'!$BD67,IF(MW$19&lt;='様式３（療養者名簿）（⑤の場合）'!$BE67,1,0),0),0)</f>
        <v>0</v>
      </c>
      <c r="MX62" s="377">
        <f>IF(MX$19-'様式３（療養者名簿）（⑤の場合）'!$BD67+1&lt;=15,IF(MX$19&gt;='様式３（療養者名簿）（⑤の場合）'!$BD67,IF(MX$19&lt;='様式３（療養者名簿）（⑤の場合）'!$BE67,1,0),0),0)</f>
        <v>0</v>
      </c>
      <c r="MY62" s="377">
        <f>IF(MY$19-'様式３（療養者名簿）（⑤の場合）'!$BD67+1&lt;=15,IF(MY$19&gt;='様式３（療養者名簿）（⑤の場合）'!$BD67,IF(MY$19&lt;='様式３（療養者名簿）（⑤の場合）'!$BE67,1,0),0),0)</f>
        <v>0</v>
      </c>
      <c r="MZ62" s="377">
        <f>IF(MZ$19-'様式３（療養者名簿）（⑤の場合）'!$BD67+1&lt;=15,IF(MZ$19&gt;='様式３（療養者名簿）（⑤の場合）'!$BD67,IF(MZ$19&lt;='様式３（療養者名簿）（⑤の場合）'!$BE67,1,0),0),0)</f>
        <v>0</v>
      </c>
      <c r="NA62" s="377">
        <f>IF(NA$19-'様式３（療養者名簿）（⑤の場合）'!$BD67+1&lt;=15,IF(NA$19&gt;='様式３（療養者名簿）（⑤の場合）'!$BD67,IF(NA$19&lt;='様式３（療養者名簿）（⑤の場合）'!$BE67,1,0),0),0)</f>
        <v>0</v>
      </c>
      <c r="NB62" s="377">
        <f>IF(NB$19-'様式３（療養者名簿）（⑤の場合）'!$BD67+1&lt;=15,IF(NB$19&gt;='様式３（療養者名簿）（⑤の場合）'!$BD67,IF(NB$19&lt;='様式３（療養者名簿）（⑤の場合）'!$BE67,1,0),0),0)</f>
        <v>0</v>
      </c>
      <c r="NC62" s="257">
        <f>IF(NC$19-'様式３（療養者名簿）（⑤の場合）'!$BD67+1&lt;=15,IF(NC$19&gt;='様式３（療養者名簿）（⑤の場合）'!$BD67,IF(NC$19&lt;='様式３（療養者名簿）（⑤の場合）'!$BE67,1,0),0),0)</f>
        <v>0</v>
      </c>
      <c r="ND62" s="257">
        <f>IF(ND$19-'様式３（療養者名簿）（⑤の場合）'!$BD67+1&lt;=15,IF(ND$19&gt;='様式３（療養者名簿）（⑤の場合）'!$BD67,IF(ND$19&lt;='様式３（療養者名簿）（⑤の場合）'!$BE67,1,0),0),0)</f>
        <v>0</v>
      </c>
      <c r="NE62" s="257">
        <f>IF(NE$19-'様式３（療養者名簿）（⑤の場合）'!$BD67+1&lt;=15,IF(NE$19&gt;='様式３（療養者名簿）（⑤の場合）'!$BD67,IF(NE$19&lt;='様式３（療養者名簿）（⑤の場合）'!$BE67,1,0),0),0)</f>
        <v>0</v>
      </c>
      <c r="NF62" s="257">
        <f>IF(NF$19-'様式３（療養者名簿）（⑤の場合）'!$BD67+1&lt;=15,IF(NF$19&gt;='様式３（療養者名簿）（⑤の場合）'!$BD67,IF(NF$19&lt;='様式３（療養者名簿）（⑤の場合）'!$BE67,1,0),0),0)</f>
        <v>0</v>
      </c>
      <c r="NG62" s="257">
        <f>IF(NG$19-'様式３（療養者名簿）（⑤の場合）'!$BD67+1&lt;=15,IF(NG$19&gt;='様式３（療養者名簿）（⑤の場合）'!$BD67,IF(NG$19&lt;='様式３（療養者名簿）（⑤の場合）'!$BE67,1,0),0),0)</f>
        <v>0</v>
      </c>
      <c r="NH62" s="257">
        <f>IF(NH$19-'様式３（療養者名簿）（⑤の場合）'!$BD67+1&lt;=15,IF(NH$19&gt;='様式３（療養者名簿）（⑤の場合）'!$BD67,IF(NH$19&lt;='様式３（療養者名簿）（⑤の場合）'!$BE67,1,0),0),0)</f>
        <v>0</v>
      </c>
      <c r="NI62" s="257">
        <f>IF(NI$19-'様式３（療養者名簿）（⑤の場合）'!$BD67+1&lt;=15,IF(NI$19&gt;='様式３（療養者名簿）（⑤の場合）'!$BD67,IF(NI$19&lt;='様式３（療養者名簿）（⑤の場合）'!$BE67,1,0),0),0)</f>
        <v>0</v>
      </c>
      <c r="NJ62" s="257">
        <f>IF(NJ$19-'様式３（療養者名簿）（⑤の場合）'!$BD67+1&lt;=15,IF(NJ$19&gt;='様式３（療養者名簿）（⑤の場合）'!$BD67,IF(NJ$19&lt;='様式３（療養者名簿）（⑤の場合）'!$BE67,1,0),0),0)</f>
        <v>0</v>
      </c>
      <c r="NK62" s="257">
        <f>IF(NK$19-'様式３（療養者名簿）（⑤の場合）'!$BD67+1&lt;=15,IF(NK$19&gt;='様式３（療養者名簿）（⑤の場合）'!$BD67,IF(NK$19&lt;='様式３（療養者名簿）（⑤の場合）'!$BE67,1,0),0),0)</f>
        <v>0</v>
      </c>
      <c r="NL62" s="257">
        <f>IF(NL$19-'様式３（療養者名簿）（⑤の場合）'!$BD67+1&lt;=15,IF(NL$19&gt;='様式３（療養者名簿）（⑤の場合）'!$BD67,IF(NL$19&lt;='様式３（療養者名簿）（⑤の場合）'!$BE67,1,0),0),0)</f>
        <v>0</v>
      </c>
      <c r="NM62" s="257">
        <f>IF(NM$19-'様式３（療養者名簿）（⑤の場合）'!$BD67+1&lt;=15,IF(NM$19&gt;='様式３（療養者名簿）（⑤の場合）'!$BD67,IF(NM$19&lt;='様式３（療養者名簿）（⑤の場合）'!$BE67,1,0),0),0)</f>
        <v>0</v>
      </c>
      <c r="NN62" s="257">
        <f>IF(NN$19-'様式３（療養者名簿）（⑤の場合）'!$BD67+1&lt;=15,IF(NN$19&gt;='様式３（療養者名簿）（⑤の場合）'!$BD67,IF(NN$19&lt;='様式３（療養者名簿）（⑤の場合）'!$BE67,1,0),0),0)</f>
        <v>0</v>
      </c>
      <c r="NO62" s="257">
        <f>IF(NO$19-'様式３（療養者名簿）（⑤の場合）'!$BD67+1&lt;=15,IF(NO$19&gt;='様式３（療養者名簿）（⑤の場合）'!$BD67,IF(NO$19&lt;='様式３（療養者名簿）（⑤の場合）'!$BE67,1,0),0),0)</f>
        <v>0</v>
      </c>
      <c r="NP62" s="257">
        <f>IF(NP$19-'様式３（療養者名簿）（⑤の場合）'!$BD67+1&lt;=15,IF(NP$19&gt;='様式３（療養者名簿）（⑤の場合）'!$BD67,IF(NP$19&lt;='様式３（療養者名簿）（⑤の場合）'!$BE67,1,0),0),0)</f>
        <v>0</v>
      </c>
      <c r="NQ62" s="257">
        <f>IF(NQ$19-'様式３（療養者名簿）（⑤の場合）'!$BD67+1&lt;=15,IF(NQ$19&gt;='様式３（療養者名簿）（⑤の場合）'!$BD67,IF(NQ$19&lt;='様式３（療養者名簿）（⑤の場合）'!$BE67,1,0),0),0)</f>
        <v>0</v>
      </c>
      <c r="NR62" s="257">
        <f>IF(NR$19-'様式３（療養者名簿）（⑤の場合）'!$BD67+1&lt;=15,IF(NR$19&gt;='様式３（療養者名簿）（⑤の場合）'!$BD67,IF(NR$19&lt;='様式３（療養者名簿）（⑤の場合）'!$BE67,1,0),0),0)</f>
        <v>0</v>
      </c>
      <c r="NS62" s="257">
        <f>IF(NS$19-'様式３（療養者名簿）（⑤の場合）'!$BD67+1&lt;=15,IF(NS$19&gt;='様式３（療養者名簿）（⑤の場合）'!$BD67,IF(NS$19&lt;='様式３（療養者名簿）（⑤の場合）'!$BE67,1,0),0),0)</f>
        <v>0</v>
      </c>
      <c r="NT62" s="257">
        <f>IF(NT$19-'様式３（療養者名簿）（⑤の場合）'!$BD67+1&lt;=15,IF(NT$19&gt;='様式３（療養者名簿）（⑤の場合）'!$BD67,IF(NT$19&lt;='様式３（療養者名簿）（⑤の場合）'!$BE67,1,0),0),0)</f>
        <v>0</v>
      </c>
      <c r="NU62" s="257">
        <f>IF(NU$19-'様式３（療養者名簿）（⑤の場合）'!$BD67+1&lt;=15,IF(NU$19&gt;='様式３（療養者名簿）（⑤の場合）'!$BD67,IF(NU$19&lt;='様式３（療養者名簿）（⑤の場合）'!$BE67,1,0),0),0)</f>
        <v>0</v>
      </c>
      <c r="NV62" s="257">
        <f>IF(NV$19-'様式３（療養者名簿）（⑤の場合）'!$BD67+1&lt;=15,IF(NV$19&gt;='様式３（療養者名簿）（⑤の場合）'!$BD67,IF(NV$19&lt;='様式３（療養者名簿）（⑤の場合）'!$BE67,1,0),0),0)</f>
        <v>0</v>
      </c>
      <c r="NW62" s="257">
        <f>IF(NW$19-'様式３（療養者名簿）（⑤の場合）'!$BD67+1&lt;=15,IF(NW$19&gt;='様式３（療養者名簿）（⑤の場合）'!$BD67,IF(NW$19&lt;='様式３（療養者名簿）（⑤の場合）'!$BE67,1,0),0),0)</f>
        <v>0</v>
      </c>
      <c r="NX62" s="257">
        <f>IF(NX$19-'様式３（療養者名簿）（⑤の場合）'!$BD67+1&lt;=15,IF(NX$19&gt;='様式３（療養者名簿）（⑤の場合）'!$BD67,IF(NX$19&lt;='様式３（療養者名簿）（⑤の場合）'!$BE67,1,0),0),0)</f>
        <v>0</v>
      </c>
      <c r="NY62" s="257">
        <f>IF(NY$19-'様式３（療養者名簿）（⑤の場合）'!$BD67+1&lt;=15,IF(NY$19&gt;='様式３（療養者名簿）（⑤の場合）'!$BD67,IF(NY$19&lt;='様式３（療養者名簿）（⑤の場合）'!$BE67,1,0),0),0)</f>
        <v>0</v>
      </c>
      <c r="NZ62" s="257">
        <f>IF(NZ$19-'様式３（療養者名簿）（⑤の場合）'!$BD67+1&lt;=15,IF(NZ$19&gt;='様式３（療養者名簿）（⑤の場合）'!$BD67,IF(NZ$19&lt;='様式３（療養者名簿）（⑤の場合）'!$BE67,1,0),0),0)</f>
        <v>0</v>
      </c>
      <c r="OA62" s="257">
        <f>IF(OA$19-'様式３（療養者名簿）（⑤の場合）'!$BD67+1&lt;=15,IF(OA$19&gt;='様式３（療養者名簿）（⑤の場合）'!$BD67,IF(OA$19&lt;='様式３（療養者名簿）（⑤の場合）'!$BE67,1,0),0),0)</f>
        <v>0</v>
      </c>
      <c r="OB62" s="257">
        <f>IF(OB$19-'様式３（療養者名簿）（⑤の場合）'!$BD67+1&lt;=15,IF(OB$19&gt;='様式３（療養者名簿）（⑤の場合）'!$BD67,IF(OB$19&lt;='様式３（療養者名簿）（⑤の場合）'!$BE67,1,0),0),0)</f>
        <v>0</v>
      </c>
      <c r="OC62" s="257">
        <f>IF(OC$19-'様式３（療養者名簿）（⑤の場合）'!$BD67+1&lt;=15,IF(OC$19&gt;='様式３（療養者名簿）（⑤の場合）'!$BD67,IF(OC$19&lt;='様式３（療養者名簿）（⑤の場合）'!$BE67,1,0),0),0)</f>
        <v>0</v>
      </c>
      <c r="OD62" s="257">
        <f>IF(OD$19-'様式３（療養者名簿）（⑤の場合）'!$BD67+1&lt;=15,IF(OD$19&gt;='様式３（療養者名簿）（⑤の場合）'!$BD67,IF(OD$19&lt;='様式３（療養者名簿）（⑤の場合）'!$BE67,1,0),0),0)</f>
        <v>0</v>
      </c>
      <c r="OE62" s="257">
        <f>IF(OE$19-'様式３（療養者名簿）（⑤の場合）'!$BD67+1&lt;=15,IF(OE$19&gt;='様式３（療養者名簿）（⑤の場合）'!$BD67,IF(OE$19&lt;='様式３（療養者名簿）（⑤の場合）'!$BE67,1,0),0),0)</f>
        <v>0</v>
      </c>
      <c r="OF62" s="257">
        <f>IF(OF$19-'様式３（療養者名簿）（⑤の場合）'!$BD67+1&lt;=15,IF(OF$19&gt;='様式３（療養者名簿）（⑤の場合）'!$BD67,IF(OF$19&lt;='様式３（療養者名簿）（⑤の場合）'!$BE67,1,0),0),0)</f>
        <v>0</v>
      </c>
      <c r="OG62" s="257">
        <f>IF(OG$19-'様式３（療養者名簿）（⑤の場合）'!$BD67+1&lt;=15,IF(OG$19&gt;='様式３（療養者名簿）（⑤の場合）'!$BD67,IF(OG$19&lt;='様式３（療養者名簿）（⑤の場合）'!$BE67,1,0),0),0)</f>
        <v>0</v>
      </c>
      <c r="OH62" s="257">
        <f>IF(OH$19-'様式３（療養者名簿）（⑤の場合）'!$BD67+1&lt;=15,IF(OH$19&gt;='様式３（療養者名簿）（⑤の場合）'!$BD67,IF(OH$19&lt;='様式３（療養者名簿）（⑤の場合）'!$BE67,1,0),0),0)</f>
        <v>0</v>
      </c>
      <c r="OI62" s="257">
        <f>IF(OI$19-'様式３（療養者名簿）（⑤の場合）'!$BD67+1&lt;=15,IF(OI$19&gt;='様式３（療養者名簿）（⑤の場合）'!$BD67,IF(OI$19&lt;='様式３（療養者名簿）（⑤の場合）'!$BE67,1,0),0),0)</f>
        <v>0</v>
      </c>
      <c r="OJ62" s="257">
        <f>IF(OJ$19-'様式３（療養者名簿）（⑤の場合）'!$BD67+1&lt;=15,IF(OJ$19&gt;='様式３（療養者名簿）（⑤の場合）'!$BD67,IF(OJ$19&lt;='様式３（療養者名簿）（⑤の場合）'!$BE67,1,0),0),0)</f>
        <v>0</v>
      </c>
      <c r="OK62" s="257">
        <f>IF(OK$19-'様式３（療養者名簿）（⑤の場合）'!$BD67+1&lt;=15,IF(OK$19&gt;='様式３（療養者名簿）（⑤の場合）'!$BD67,IF(OK$19&lt;='様式３（療養者名簿）（⑤の場合）'!$BE67,1,0),0),0)</f>
        <v>0</v>
      </c>
      <c r="OL62" s="257">
        <f>IF(OL$19-'様式３（療養者名簿）（⑤の場合）'!$BD67+1&lt;=15,IF(OL$19&gt;='様式３（療養者名簿）（⑤の場合）'!$BD67,IF(OL$19&lt;='様式３（療養者名簿）（⑤の場合）'!$BE67,1,0),0),0)</f>
        <v>0</v>
      </c>
      <c r="OM62" s="257">
        <f>IF(OM$19-'様式３（療養者名簿）（⑤の場合）'!$BD67+1&lt;=15,IF(OM$19&gt;='様式３（療養者名簿）（⑤の場合）'!$BD67,IF(OM$19&lt;='様式３（療養者名簿）（⑤の場合）'!$BE67,1,0),0),0)</f>
        <v>0</v>
      </c>
      <c r="ON62" s="257">
        <f>IF(ON$19-'様式３（療養者名簿）（⑤の場合）'!$BD67+1&lt;=15,IF(ON$19&gt;='様式３（療養者名簿）（⑤の場合）'!$BD67,IF(ON$19&lt;='様式３（療養者名簿）（⑤の場合）'!$BE67,1,0),0),0)</f>
        <v>0</v>
      </c>
      <c r="OO62" s="257">
        <f>IF(OO$19-'様式３（療養者名簿）（⑤の場合）'!$BD67+1&lt;=15,IF(OO$19&gt;='様式３（療養者名簿）（⑤の場合）'!$BD67,IF(OO$19&lt;='様式３（療養者名簿）（⑤の場合）'!$BE67,1,0),0),0)</f>
        <v>0</v>
      </c>
      <c r="OP62" s="257">
        <f>IF(OP$19-'様式３（療養者名簿）（⑤の場合）'!$BD67+1&lt;=15,IF(OP$19&gt;='様式３（療養者名簿）（⑤の場合）'!$BD67,IF(OP$19&lt;='様式３（療養者名簿）（⑤の場合）'!$BE67,1,0),0),0)</f>
        <v>0</v>
      </c>
      <c r="OQ62" s="257">
        <f>IF(OQ$19-'様式３（療養者名簿）（⑤の場合）'!$BD67+1&lt;=15,IF(OQ$19&gt;='様式３（療養者名簿）（⑤の場合）'!$BD67,IF(OQ$19&lt;='様式３（療養者名簿）（⑤の場合）'!$BE67,1,0),0),0)</f>
        <v>0</v>
      </c>
      <c r="OR62" s="257">
        <f>IF(OR$19-'様式３（療養者名簿）（⑤の場合）'!$BD67+1&lt;=15,IF(OR$19&gt;='様式３（療養者名簿）（⑤の場合）'!$BD67,IF(OR$19&lt;='様式３（療養者名簿）（⑤の場合）'!$BE67,1,0),0),0)</f>
        <v>0</v>
      </c>
      <c r="OS62" s="257">
        <f>IF(OS$19-'様式３（療養者名簿）（⑤の場合）'!$BD67+1&lt;=15,IF(OS$19&gt;='様式３（療養者名簿）（⑤の場合）'!$BD67,IF(OS$19&lt;='様式３（療養者名簿）（⑤の場合）'!$BE67,1,0),0),0)</f>
        <v>0</v>
      </c>
      <c r="OT62" s="257">
        <f>IF(OT$19-'様式３（療養者名簿）（⑤の場合）'!$BD67+1&lt;=15,IF(OT$19&gt;='様式３（療養者名簿）（⑤の場合）'!$BD67,IF(OT$19&lt;='様式３（療養者名簿）（⑤の場合）'!$BE67,1,0),0),0)</f>
        <v>0</v>
      </c>
      <c r="OU62" s="257">
        <f>IF(OU$19-'様式３（療養者名簿）（⑤の場合）'!$BD67+1&lt;=15,IF(OU$19&gt;='様式３（療養者名簿）（⑤の場合）'!$BD67,IF(OU$19&lt;='様式３（療養者名簿）（⑤の場合）'!$BE67,1,0),0),0)</f>
        <v>0</v>
      </c>
      <c r="OV62" s="257">
        <f>IF(OV$19-'様式３（療養者名簿）（⑤の場合）'!$BD67+1&lt;=15,IF(OV$19&gt;='様式３（療養者名簿）（⑤の場合）'!$BD67,IF(OV$19&lt;='様式３（療養者名簿）（⑤の場合）'!$BE67,1,0),0),0)</f>
        <v>0</v>
      </c>
      <c r="OW62" s="257">
        <f>IF(OW$19-'様式３（療養者名簿）（⑤の場合）'!$BD67+1&lt;=15,IF(OW$19&gt;='様式３（療養者名簿）（⑤の場合）'!$BD67,IF(OW$19&lt;='様式３（療養者名簿）（⑤の場合）'!$BE67,1,0),0),0)</f>
        <v>0</v>
      </c>
      <c r="OX62" s="257">
        <f>IF(OX$19-'様式３（療養者名簿）（⑤の場合）'!$BD67+1&lt;=15,IF(OX$19&gt;='様式３（療養者名簿）（⑤の場合）'!$BD67,IF(OX$19&lt;='様式３（療養者名簿）（⑤の場合）'!$BE67,1,0),0),0)</f>
        <v>0</v>
      </c>
      <c r="OY62" s="257">
        <f>IF(OY$19-'様式３（療養者名簿）（⑤の場合）'!$BD67+1&lt;=15,IF(OY$19&gt;='様式３（療養者名簿）（⑤の場合）'!$BD67,IF(OY$19&lt;='様式３（療養者名簿）（⑤の場合）'!$BE67,1,0),0),0)</f>
        <v>0</v>
      </c>
      <c r="OZ62" s="257">
        <f>IF(OZ$19-'様式３（療養者名簿）（⑤の場合）'!$BD67+1&lt;=15,IF(OZ$19&gt;='様式３（療養者名簿）（⑤の場合）'!$BD67,IF(OZ$19&lt;='様式３（療養者名簿）（⑤の場合）'!$BE67,1,0),0),0)</f>
        <v>0</v>
      </c>
      <c r="PA62" s="257">
        <f>IF(PA$19-'様式３（療養者名簿）（⑤の場合）'!$BD67+1&lt;=15,IF(PA$19&gt;='様式３（療養者名簿）（⑤の場合）'!$BD67,IF(PA$19&lt;='様式３（療養者名簿）（⑤の場合）'!$BE67,1,0),0),0)</f>
        <v>0</v>
      </c>
      <c r="PB62" s="257">
        <f>IF(PB$19-'様式３（療養者名簿）（⑤の場合）'!$BD67+1&lt;=15,IF(PB$19&gt;='様式３（療養者名簿）（⑤の場合）'!$BD67,IF(PB$19&lt;='様式３（療養者名簿）（⑤の場合）'!$BE67,1,0),0),0)</f>
        <v>0</v>
      </c>
      <c r="PC62" s="257">
        <f>IF(PC$19-'様式３（療養者名簿）（⑤の場合）'!$BD67+1&lt;=15,IF(PC$19&gt;='様式３（療養者名簿）（⑤の場合）'!$BD67,IF(PC$19&lt;='様式３（療養者名簿）（⑤の場合）'!$BE67,1,0),0),0)</f>
        <v>0</v>
      </c>
      <c r="PD62" s="257">
        <f>IF(PD$19-'様式３（療養者名簿）（⑤の場合）'!$BD67+1&lt;=15,IF(PD$19&gt;='様式３（療養者名簿）（⑤の場合）'!$BD67,IF(PD$19&lt;='様式３（療養者名簿）（⑤の場合）'!$BE67,1,0),0),0)</f>
        <v>0</v>
      </c>
      <c r="PE62" s="257">
        <f>IF(PE$19-'様式３（療養者名簿）（⑤の場合）'!$BD67+1&lt;=15,IF(PE$19&gt;='様式３（療養者名簿）（⑤の場合）'!$BD67,IF(PE$19&lt;='様式３（療養者名簿）（⑤の場合）'!$BE67,1,0),0),0)</f>
        <v>0</v>
      </c>
      <c r="PF62" s="257">
        <f>IF(PF$19-'様式３（療養者名簿）（⑤の場合）'!$BD67+1&lt;=15,IF(PF$19&gt;='様式３（療養者名簿）（⑤の場合）'!$BD67,IF(PF$19&lt;='様式３（療養者名簿）（⑤の場合）'!$BE67,1,0),0),0)</f>
        <v>0</v>
      </c>
      <c r="PG62" s="257">
        <f>IF(PG$19-'様式３（療養者名簿）（⑤の場合）'!$BD67+1&lt;=15,IF(PG$19&gt;='様式３（療養者名簿）（⑤の場合）'!$BD67,IF(PG$19&lt;='様式３（療養者名簿）（⑤の場合）'!$BE67,1,0),0),0)</f>
        <v>0</v>
      </c>
      <c r="PH62" s="257">
        <f>IF(PH$19-'様式３（療養者名簿）（⑤の場合）'!$BD67+1&lt;=15,IF(PH$19&gt;='様式３（療養者名簿）（⑤の場合）'!$BD67,IF(PH$19&lt;='様式３（療養者名簿）（⑤の場合）'!$BE67,1,0),0),0)</f>
        <v>0</v>
      </c>
      <c r="PI62" s="257">
        <f>IF(PI$19-'様式３（療養者名簿）（⑤の場合）'!$BD67+1&lt;=15,IF(PI$19&gt;='様式３（療養者名簿）（⑤の場合）'!$BD67,IF(PI$19&lt;='様式３（療養者名簿）（⑤の場合）'!$BE67,1,0),0),0)</f>
        <v>0</v>
      </c>
      <c r="PJ62" s="257">
        <f>IF(PJ$19-'様式３（療養者名簿）（⑤の場合）'!$BD67+1&lt;=15,IF(PJ$19&gt;='様式３（療養者名簿）（⑤の場合）'!$BD67,IF(PJ$19&lt;='様式３（療養者名簿）（⑤の場合）'!$BE67,1,0),0),0)</f>
        <v>0</v>
      </c>
      <c r="PK62" s="257">
        <f>IF(PK$19-'様式３（療養者名簿）（⑤の場合）'!$BD67+1&lt;=15,IF(PK$19&gt;='様式３（療養者名簿）（⑤の場合）'!$BD67,IF(PK$19&lt;='様式３（療養者名簿）（⑤の場合）'!$BE67,1,0),0),0)</f>
        <v>0</v>
      </c>
      <c r="PL62" s="257">
        <f>IF(PL$19-'様式３（療養者名簿）（⑤の場合）'!$BD67+1&lt;=15,IF(PL$19&gt;='様式３（療養者名簿）（⑤の場合）'!$BD67,IF(PL$19&lt;='様式３（療養者名簿）（⑤の場合）'!$BE67,1,0),0),0)</f>
        <v>0</v>
      </c>
      <c r="PM62" s="257">
        <f>IF(PM$19-'様式３（療養者名簿）（⑤の場合）'!$BD67+1&lt;=15,IF(PM$19&gt;='様式３（療養者名簿）（⑤の場合）'!$BD67,IF(PM$19&lt;='様式３（療養者名簿）（⑤の場合）'!$BE67,1,0),0),0)</f>
        <v>0</v>
      </c>
      <c r="PN62" s="257">
        <f>IF(PN$19-'様式３（療養者名簿）（⑤の場合）'!$BD67+1&lt;=15,IF(PN$19&gt;='様式３（療養者名簿）（⑤の場合）'!$BD67,IF(PN$19&lt;='様式３（療養者名簿）（⑤の場合）'!$BE67,1,0),0),0)</f>
        <v>0</v>
      </c>
      <c r="PO62" s="257">
        <f>IF(PO$19-'様式３（療養者名簿）（⑤の場合）'!$BD67+1&lt;=15,IF(PO$19&gt;='様式３（療養者名簿）（⑤の場合）'!$BD67,IF(PO$19&lt;='様式３（療養者名簿）（⑤の場合）'!$BE67,1,0),0),0)</f>
        <v>0</v>
      </c>
      <c r="PP62" s="257">
        <f>IF(PP$19-'様式３（療養者名簿）（⑤の場合）'!$BD67+1&lt;=15,IF(PP$19&gt;='様式３（療養者名簿）（⑤の場合）'!$BD67,IF(PP$19&lt;='様式３（療養者名簿）（⑤の場合）'!$BE67,1,0),0),0)</f>
        <v>0</v>
      </c>
      <c r="PQ62" s="257">
        <f>IF(PQ$19-'様式３（療養者名簿）（⑤の場合）'!$BD67+1&lt;=15,IF(PQ$19&gt;='様式３（療養者名簿）（⑤の場合）'!$BD67,IF(PQ$19&lt;='様式３（療養者名簿）（⑤の場合）'!$BE67,1,0),0),0)</f>
        <v>0</v>
      </c>
      <c r="PR62" s="257">
        <f>IF(PR$19-'様式３（療養者名簿）（⑤の場合）'!$BD67+1&lt;=15,IF(PR$19&gt;='様式３（療養者名簿）（⑤の場合）'!$BD67,IF(PR$19&lt;='様式３（療養者名簿）（⑤の場合）'!$BE67,1,0),0),0)</f>
        <v>0</v>
      </c>
      <c r="PS62" s="257">
        <f>IF(PS$19-'様式３（療養者名簿）（⑤の場合）'!$BD67+1&lt;=15,IF(PS$19&gt;='様式３（療養者名簿）（⑤の場合）'!$BD67,IF(PS$19&lt;='様式３（療養者名簿）（⑤の場合）'!$BE67,1,0),0),0)</f>
        <v>0</v>
      </c>
      <c r="PT62" s="257">
        <f>IF(PT$19-'様式３（療養者名簿）（⑤の場合）'!$BD67+1&lt;=15,IF(PT$19&gt;='様式３（療養者名簿）（⑤の場合）'!$BD67,IF(PT$19&lt;='様式３（療養者名簿）（⑤の場合）'!$BE67,1,0),0),0)</f>
        <v>0</v>
      </c>
      <c r="PU62" s="257">
        <f>IF(PU$19-'様式３（療養者名簿）（⑤の場合）'!$BD67+1&lt;=15,IF(PU$19&gt;='様式３（療養者名簿）（⑤の場合）'!$BD67,IF(PU$19&lt;='様式３（療養者名簿）（⑤の場合）'!$BE67,1,0),0),0)</f>
        <v>0</v>
      </c>
      <c r="PV62" s="257">
        <f>IF(PV$19-'様式３（療養者名簿）（⑤の場合）'!$BD67+1&lt;=15,IF(PV$19&gt;='様式３（療養者名簿）（⑤の場合）'!$BD67,IF(PV$19&lt;='様式３（療養者名簿）（⑤の場合）'!$BE67,1,0),0),0)</f>
        <v>0</v>
      </c>
      <c r="PW62" s="257">
        <f>IF(PW$19-'様式３（療養者名簿）（⑤の場合）'!$BD67+1&lt;=15,IF(PW$19&gt;='様式３（療養者名簿）（⑤の場合）'!$BD67,IF(PW$19&lt;='様式３（療養者名簿）（⑤の場合）'!$BE67,1,0),0),0)</f>
        <v>0</v>
      </c>
      <c r="PX62" s="257">
        <f>IF(PX$19-'様式３（療養者名簿）（⑤の場合）'!$BD67+1&lt;=15,IF(PX$19&gt;='様式３（療養者名簿）（⑤の場合）'!$BD67,IF(PX$19&lt;='様式３（療養者名簿）（⑤の場合）'!$BE67,1,0),0),0)</f>
        <v>0</v>
      </c>
      <c r="PY62" s="257">
        <f>IF(PY$19-'様式３（療養者名簿）（⑤の場合）'!$BD67+1&lt;=15,IF(PY$19&gt;='様式３（療養者名簿）（⑤の場合）'!$BD67,IF(PY$19&lt;='様式３（療養者名簿）（⑤の場合）'!$BE67,1,0),0),0)</f>
        <v>0</v>
      </c>
      <c r="PZ62" s="257">
        <f>IF(PZ$19-'様式３（療養者名簿）（⑤の場合）'!$BD67+1&lt;=15,IF(PZ$19&gt;='様式３（療養者名簿）（⑤の場合）'!$BD67,IF(PZ$19&lt;='様式３（療養者名簿）（⑤の場合）'!$BE67,1,0),0),0)</f>
        <v>0</v>
      </c>
      <c r="QA62" s="257">
        <f>IF(QA$19-'様式３（療養者名簿）（⑤の場合）'!$BD67+1&lt;=15,IF(QA$19&gt;='様式３（療養者名簿）（⑤の場合）'!$BD67,IF(QA$19&lt;='様式３（療養者名簿）（⑤の場合）'!$BE67,1,0),0),0)</f>
        <v>0</v>
      </c>
      <c r="QB62" s="257">
        <f>IF(QB$19-'様式３（療養者名簿）（⑤の場合）'!$BD67+1&lt;=15,IF(QB$19&gt;='様式３（療養者名簿）（⑤の場合）'!$BD67,IF(QB$19&lt;='様式３（療養者名簿）（⑤の場合）'!$BE67,1,0),0),0)</f>
        <v>0</v>
      </c>
      <c r="QC62" s="257">
        <f>IF(QC$19-'様式３（療養者名簿）（⑤の場合）'!$BD67+1&lt;=15,IF(QC$19&gt;='様式３（療養者名簿）（⑤の場合）'!$BD67,IF(QC$19&lt;='様式３（療養者名簿）（⑤の場合）'!$BE67,1,0),0),0)</f>
        <v>0</v>
      </c>
      <c r="QD62" s="257">
        <f>IF(QD$19-'様式３（療養者名簿）（⑤の場合）'!$BD67+1&lt;=15,IF(QD$19&gt;='様式３（療養者名簿）（⑤の場合）'!$BD67,IF(QD$19&lt;='様式３（療養者名簿）（⑤の場合）'!$BE67,1,0),0),0)</f>
        <v>0</v>
      </c>
      <c r="QE62" s="257">
        <f>IF(QE$19-'様式３（療養者名簿）（⑤の場合）'!$BD67+1&lt;=15,IF(QE$19&gt;='様式３（療養者名簿）（⑤の場合）'!$BD67,IF(QE$19&lt;='様式３（療養者名簿）（⑤の場合）'!$BE67,1,0),0),0)</f>
        <v>0</v>
      </c>
      <c r="QF62" s="257">
        <f>IF(QF$19-'様式３（療養者名簿）（⑤の場合）'!$BD67+1&lt;=15,IF(QF$19&gt;='様式３（療養者名簿）（⑤の場合）'!$BD67,IF(QF$19&lt;='様式３（療養者名簿）（⑤の場合）'!$BE67,1,0),0),0)</f>
        <v>0</v>
      </c>
      <c r="QG62" s="257">
        <f>IF(QG$19-'様式３（療養者名簿）（⑤の場合）'!$BD67+1&lt;=15,IF(QG$19&gt;='様式３（療養者名簿）（⑤の場合）'!$BD67,IF(QG$19&lt;='様式３（療養者名簿）（⑤の場合）'!$BE67,1,0),0),0)</f>
        <v>0</v>
      </c>
      <c r="QH62" s="257">
        <f>IF(QH$19-'様式３（療養者名簿）（⑤の場合）'!$BD67+1&lt;=15,IF(QH$19&gt;='様式３（療養者名簿）（⑤の場合）'!$BD67,IF(QH$19&lt;='様式３（療養者名簿）（⑤の場合）'!$BE67,1,0),0),0)</f>
        <v>0</v>
      </c>
      <c r="QI62" s="257">
        <f>IF(QI$19-'様式３（療養者名簿）（⑤の場合）'!$BD67+1&lt;=15,IF(QI$19&gt;='様式３（療養者名簿）（⑤の場合）'!$BD67,IF(QI$19&lt;='様式３（療養者名簿）（⑤の場合）'!$BE67,1,0),0),0)</f>
        <v>0</v>
      </c>
      <c r="QJ62" s="257">
        <f>IF(QJ$19-'様式３（療養者名簿）（⑤の場合）'!$BD67+1&lt;=15,IF(QJ$19&gt;='様式３（療養者名簿）（⑤の場合）'!$BD67,IF(QJ$19&lt;='様式３（療養者名簿）（⑤の場合）'!$BE67,1,0),0),0)</f>
        <v>0</v>
      </c>
      <c r="QK62" s="257">
        <f>IF(QK$19-'様式３（療養者名簿）（⑤の場合）'!$BD67+1&lt;=15,IF(QK$19&gt;='様式３（療養者名簿）（⑤の場合）'!$BD67,IF(QK$19&lt;='様式３（療養者名簿）（⑤の場合）'!$BE67,1,0),0),0)</f>
        <v>0</v>
      </c>
      <c r="QL62" s="257">
        <f>IF(QL$19-'様式３（療養者名簿）（⑤の場合）'!$BD67+1&lt;=15,IF(QL$19&gt;='様式３（療養者名簿）（⑤の場合）'!$BD67,IF(QL$19&lt;='様式３（療養者名簿）（⑤の場合）'!$BE67,1,0),0),0)</f>
        <v>0</v>
      </c>
      <c r="QM62" s="257">
        <f>IF(QM$19-'様式３（療養者名簿）（⑤の場合）'!$BD67+1&lt;=15,IF(QM$19&gt;='様式３（療養者名簿）（⑤の場合）'!$BD67,IF(QM$19&lt;='様式３（療養者名簿）（⑤の場合）'!$BE67,1,0),0),0)</f>
        <v>0</v>
      </c>
      <c r="QN62" s="257">
        <f>IF(QN$19-'様式３（療養者名簿）（⑤の場合）'!$BD67+1&lt;=15,IF(QN$19&gt;='様式３（療養者名簿）（⑤の場合）'!$BD67,IF(QN$19&lt;='様式３（療養者名簿）（⑤の場合）'!$BE67,1,0),0),0)</f>
        <v>0</v>
      </c>
      <c r="QO62" s="257">
        <f>IF(QO$19-'様式３（療養者名簿）（⑤の場合）'!$BD67+1&lt;=15,IF(QO$19&gt;='様式３（療養者名簿）（⑤の場合）'!$BD67,IF(QO$19&lt;='様式３（療養者名簿）（⑤の場合）'!$BE67,1,0),0),0)</f>
        <v>0</v>
      </c>
      <c r="QP62" s="257">
        <f>IF(QP$19-'様式３（療養者名簿）（⑤の場合）'!$BD67+1&lt;=15,IF(QP$19&gt;='様式３（療養者名簿）（⑤の場合）'!$BD67,IF(QP$19&lt;='様式３（療養者名簿）（⑤の場合）'!$BE67,1,0),0),0)</f>
        <v>0</v>
      </c>
      <c r="QQ62" s="257">
        <f>IF(QQ$19-'様式３（療養者名簿）（⑤の場合）'!$BD67+1&lt;=15,IF(QQ$19&gt;='様式３（療養者名簿）（⑤の場合）'!$BD67,IF(QQ$19&lt;='様式３（療養者名簿）（⑤の場合）'!$BE67,1,0),0),0)</f>
        <v>0</v>
      </c>
      <c r="QR62" s="257">
        <f>IF(QR$19-'様式３（療養者名簿）（⑤の場合）'!$BD67+1&lt;=15,IF(QR$19&gt;='様式３（療養者名簿）（⑤の場合）'!$BD67,IF(QR$19&lt;='様式３（療養者名簿）（⑤の場合）'!$BE67,1,0),0),0)</f>
        <v>0</v>
      </c>
      <c r="QS62" s="257">
        <f>IF(QS$19-'様式３（療養者名簿）（⑤の場合）'!$BD67+1&lt;=15,IF(QS$19&gt;='様式３（療養者名簿）（⑤の場合）'!$BD67,IF(QS$19&lt;='様式３（療養者名簿）（⑤の場合）'!$BE67,1,0),0),0)</f>
        <v>0</v>
      </c>
      <c r="QT62" s="257">
        <f>IF(QT$19-'様式３（療養者名簿）（⑤の場合）'!$BD67+1&lt;=15,IF(QT$19&gt;='様式３（療養者名簿）（⑤の場合）'!$BD67,IF(QT$19&lt;='様式３（療養者名簿）（⑤の場合）'!$BE67,1,0),0),0)</f>
        <v>0</v>
      </c>
      <c r="QU62" s="257">
        <f>IF(QU$19-'様式３（療養者名簿）（⑤の場合）'!$BD67+1&lt;=15,IF(QU$19&gt;='様式３（療養者名簿）（⑤の場合）'!$BD67,IF(QU$19&lt;='様式３（療養者名簿）（⑤の場合）'!$BE67,1,0),0),0)</f>
        <v>0</v>
      </c>
      <c r="QV62" s="257">
        <f>IF(QV$19-'様式３（療養者名簿）（⑤の場合）'!$BD67+1&lt;=15,IF(QV$19&gt;='様式３（療養者名簿）（⑤の場合）'!$BD67,IF(QV$19&lt;='様式３（療養者名簿）（⑤の場合）'!$BE67,1,0),0),0)</f>
        <v>0</v>
      </c>
      <c r="QW62" s="257">
        <f>IF(QW$19-'様式３（療養者名簿）（⑤の場合）'!$BD67+1&lt;=15,IF(QW$19&gt;='様式３（療養者名簿）（⑤の場合）'!$BD67,IF(QW$19&lt;='様式３（療養者名簿）（⑤の場合）'!$BE67,1,0),0),0)</f>
        <v>0</v>
      </c>
      <c r="QX62" s="257">
        <f>IF(QX$19-'様式３（療養者名簿）（⑤の場合）'!$BD67+1&lt;=15,IF(QX$19&gt;='様式３（療養者名簿）（⑤の場合）'!$BD67,IF(QX$19&lt;='様式３（療養者名簿）（⑤の場合）'!$BE67,1,0),0),0)</f>
        <v>0</v>
      </c>
      <c r="QY62" s="257">
        <f>IF(QY$19-'様式３（療養者名簿）（⑤の場合）'!$BD67+1&lt;=15,IF(QY$19&gt;='様式３（療養者名簿）（⑤の場合）'!$BD67,IF(QY$19&lt;='様式３（療養者名簿）（⑤の場合）'!$BE67,1,0),0),0)</f>
        <v>0</v>
      </c>
      <c r="QZ62" s="257">
        <f>IF(QZ$19-'様式３（療養者名簿）（⑤の場合）'!$BD67+1&lt;=15,IF(QZ$19&gt;='様式３（療養者名簿）（⑤の場合）'!$BD67,IF(QZ$19&lt;='様式３（療養者名簿）（⑤の場合）'!$BE67,1,0),0),0)</f>
        <v>0</v>
      </c>
      <c r="RA62" s="257">
        <f>IF(RA$19-'様式３（療養者名簿）（⑤の場合）'!$BD67+1&lt;=15,IF(RA$19&gt;='様式３（療養者名簿）（⑤の場合）'!$BD67,IF(RA$19&lt;='様式３（療養者名簿）（⑤の場合）'!$BE67,1,0),0),0)</f>
        <v>0</v>
      </c>
      <c r="RB62" s="257">
        <f>IF(RB$19-'様式３（療養者名簿）（⑤の場合）'!$BD67+1&lt;=15,IF(RB$19&gt;='様式３（療養者名簿）（⑤の場合）'!$BD67,IF(RB$19&lt;='様式３（療養者名簿）（⑤の場合）'!$BE67,1,0),0),0)</f>
        <v>0</v>
      </c>
      <c r="RC62" s="257">
        <f>IF(RC$19-'様式３（療養者名簿）（⑤の場合）'!$BD67+1&lt;=15,IF(RC$19&gt;='様式３（療養者名簿）（⑤の場合）'!$BD67,IF(RC$19&lt;='様式３（療養者名簿）（⑤の場合）'!$BE67,1,0),0),0)</f>
        <v>0</v>
      </c>
      <c r="RD62" s="257">
        <f>IF(RD$19-'様式３（療養者名簿）（⑤の場合）'!$BD67+1&lt;=15,IF(RD$19&gt;='様式３（療養者名簿）（⑤の場合）'!$BD67,IF(RD$19&lt;='様式３（療養者名簿）（⑤の場合）'!$BE67,1,0),0),0)</f>
        <v>0</v>
      </c>
      <c r="RE62" s="257">
        <f>IF(RE$19-'様式３（療養者名簿）（⑤の場合）'!$BD67+1&lt;=15,IF(RE$19&gt;='様式３（療養者名簿）（⑤の場合）'!$BD67,IF(RE$19&lt;='様式３（療養者名簿）（⑤の場合）'!$BE67,1,0),0),0)</f>
        <v>0</v>
      </c>
      <c r="RF62" s="257">
        <f>IF(RF$19-'様式３（療養者名簿）（⑤の場合）'!$BD67+1&lt;=15,IF(RF$19&gt;='様式３（療養者名簿）（⑤の場合）'!$BD67,IF(RF$19&lt;='様式３（療養者名簿）（⑤の場合）'!$BE67,1,0),0),0)</f>
        <v>0</v>
      </c>
      <c r="RG62" s="257">
        <f>IF(RG$19-'様式３（療養者名簿）（⑤の場合）'!$BD67+1&lt;=15,IF(RG$19&gt;='様式３（療養者名簿）（⑤の場合）'!$BD67,IF(RG$19&lt;='様式３（療養者名簿）（⑤の場合）'!$BE67,1,0),0),0)</f>
        <v>0</v>
      </c>
      <c r="RH62" s="257">
        <f>IF(RH$19-'様式３（療養者名簿）（⑤の場合）'!$BD67+1&lt;=15,IF(RH$19&gt;='様式３（療養者名簿）（⑤の場合）'!$BD67,IF(RH$19&lt;='様式３（療養者名簿）（⑤の場合）'!$BE67,1,0),0),0)</f>
        <v>0</v>
      </c>
      <c r="RI62" s="257">
        <f>IF(RI$19-'様式３（療養者名簿）（⑤の場合）'!$BD67+1&lt;=15,IF(RI$19&gt;='様式３（療養者名簿）（⑤の場合）'!$BD67,IF(RI$19&lt;='様式３（療養者名簿）（⑤の場合）'!$BE67,1,0),0),0)</f>
        <v>0</v>
      </c>
      <c r="RJ62" s="257">
        <f>IF(RJ$19-'様式３（療養者名簿）（⑤の場合）'!$BD67+1&lt;=15,IF(RJ$19&gt;='様式３（療養者名簿）（⑤の場合）'!$BD67,IF(RJ$19&lt;='様式３（療養者名簿）（⑤の場合）'!$BE67,1,0),0),0)</f>
        <v>0</v>
      </c>
      <c r="RK62" s="257">
        <f>IF(RK$19-'様式３（療養者名簿）（⑤の場合）'!$BD67+1&lt;=15,IF(RK$19&gt;='様式３（療養者名簿）（⑤の場合）'!$BD67,IF(RK$19&lt;='様式３（療養者名簿）（⑤の場合）'!$BE67,1,0),0),0)</f>
        <v>0</v>
      </c>
      <c r="RL62" s="257">
        <f>IF(RL$19-'様式３（療養者名簿）（⑤の場合）'!$BD67+1&lt;=15,IF(RL$19&gt;='様式３（療養者名簿）（⑤の場合）'!$BD67,IF(RL$19&lt;='様式３（療養者名簿）（⑤の場合）'!$BE67,1,0),0),0)</f>
        <v>0</v>
      </c>
      <c r="RM62" s="257">
        <f>IF(RM$19-'様式３（療養者名簿）（⑤の場合）'!$BD67+1&lt;=15,IF(RM$19&gt;='様式３（療養者名簿）（⑤の場合）'!$BD67,IF(RM$19&lt;='様式３（療養者名簿）（⑤の場合）'!$BE67,1,0),0),0)</f>
        <v>0</v>
      </c>
      <c r="RN62" s="257">
        <f>IF(RN$19-'様式３（療養者名簿）（⑤の場合）'!$BD67+1&lt;=15,IF(RN$19&gt;='様式３（療養者名簿）（⑤の場合）'!$BD67,IF(RN$19&lt;='様式３（療養者名簿）（⑤の場合）'!$BE67,1,0),0),0)</f>
        <v>0</v>
      </c>
      <c r="RO62" s="257">
        <f>IF(RO$19-'様式３（療養者名簿）（⑤の場合）'!$BD67+1&lt;=15,IF(RO$19&gt;='様式３（療養者名簿）（⑤の場合）'!$BD67,IF(RO$19&lt;='様式３（療養者名簿）（⑤の場合）'!$BE67,1,0),0),0)</f>
        <v>0</v>
      </c>
      <c r="RP62" s="257">
        <f>IF(RP$19-'様式３（療養者名簿）（⑤の場合）'!$BD67+1&lt;=15,IF(RP$19&gt;='様式３（療養者名簿）（⑤の場合）'!$BD67,IF(RP$19&lt;='様式３（療養者名簿）（⑤の場合）'!$BE67,1,0),0),0)</f>
        <v>0</v>
      </c>
      <c r="RQ62" s="257">
        <f>IF(RQ$19-'様式３（療養者名簿）（⑤の場合）'!$BD67+1&lt;=15,IF(RQ$19&gt;='様式３（療養者名簿）（⑤の場合）'!$BD67,IF(RQ$19&lt;='様式３（療養者名簿）（⑤の場合）'!$BE67,1,0),0),0)</f>
        <v>0</v>
      </c>
      <c r="RR62" s="257">
        <f>IF(RR$19-'様式３（療養者名簿）（⑤の場合）'!$BD67+1&lt;=15,IF(RR$19&gt;='様式３（療養者名簿）（⑤の場合）'!$BD67,IF(RR$19&lt;='様式３（療養者名簿）（⑤の場合）'!$BE67,1,0),0),0)</f>
        <v>0</v>
      </c>
      <c r="RS62" s="257">
        <f>IF(RS$19-'様式３（療養者名簿）（⑤の場合）'!$BD67+1&lt;=15,IF(RS$19&gt;='様式３（療養者名簿）（⑤の場合）'!$BD67,IF(RS$19&lt;='様式３（療養者名簿）（⑤の場合）'!$BE67,1,0),0),0)</f>
        <v>0</v>
      </c>
      <c r="RT62" s="257">
        <f>IF(RT$19-'様式３（療養者名簿）（⑤の場合）'!$BD67+1&lt;=15,IF(RT$19&gt;='様式３（療養者名簿）（⑤の場合）'!$BD67,IF(RT$19&lt;='様式３（療養者名簿）（⑤の場合）'!$BE67,1,0),0),0)</f>
        <v>0</v>
      </c>
      <c r="RU62" s="257">
        <f>IF(RU$19-'様式３（療養者名簿）（⑤の場合）'!$BD67+1&lt;=15,IF(RU$19&gt;='様式３（療養者名簿）（⑤の場合）'!$BD67,IF(RU$19&lt;='様式３（療養者名簿）（⑤の場合）'!$BE67,1,0),0),0)</f>
        <v>0</v>
      </c>
      <c r="RV62" s="257">
        <f>IF(RV$19-'様式３（療養者名簿）（⑤の場合）'!$BD67+1&lt;=15,IF(RV$19&gt;='様式３（療養者名簿）（⑤の場合）'!$BD67,IF(RV$19&lt;='様式３（療養者名簿）（⑤の場合）'!$BE67,1,0),0),0)</f>
        <v>0</v>
      </c>
      <c r="RW62" s="257">
        <f>IF(RW$19-'様式３（療養者名簿）（⑤の場合）'!$BD67+1&lt;=15,IF(RW$19&gt;='様式３（療養者名簿）（⑤の場合）'!$BD67,IF(RW$19&lt;='様式３（療養者名簿）（⑤の場合）'!$BE67,1,0),0),0)</f>
        <v>0</v>
      </c>
      <c r="RX62" s="257">
        <f>IF(RX$19-'様式３（療養者名簿）（⑤の場合）'!$BD67+1&lt;=15,IF(RX$19&gt;='様式３（療養者名簿）（⑤の場合）'!$BD67,IF(RX$19&lt;='様式３（療養者名簿）（⑤の場合）'!$BE67,1,0),0),0)</f>
        <v>0</v>
      </c>
      <c r="RY62" s="257">
        <f>IF(RY$19-'様式３（療養者名簿）（⑤の場合）'!$BD67+1&lt;=15,IF(RY$19&gt;='様式３（療養者名簿）（⑤の場合）'!$BD67,IF(RY$19&lt;='様式３（療養者名簿）（⑤の場合）'!$BE67,1,0),0),0)</f>
        <v>0</v>
      </c>
      <c r="RZ62" s="257">
        <f>IF(RZ$19-'様式３（療養者名簿）（⑤の場合）'!$BD67+1&lt;=15,IF(RZ$19&gt;='様式３（療養者名簿）（⑤の場合）'!$BD67,IF(RZ$19&lt;='様式３（療養者名簿）（⑤の場合）'!$BE67,1,0),0),0)</f>
        <v>0</v>
      </c>
      <c r="SA62" s="257">
        <f>IF(SA$19-'様式３（療養者名簿）（⑤の場合）'!$BD67+1&lt;=15,IF(SA$19&gt;='様式３（療養者名簿）（⑤の場合）'!$BD67,IF(SA$19&lt;='様式３（療養者名簿）（⑤の場合）'!$BE67,1,0),0),0)</f>
        <v>0</v>
      </c>
      <c r="SB62" s="257">
        <f>IF(SB$19-'様式３（療養者名簿）（⑤の場合）'!$BD67+1&lt;=15,IF(SB$19&gt;='様式３（療養者名簿）（⑤の場合）'!$BD67,IF(SB$19&lt;='様式３（療養者名簿）（⑤の場合）'!$BE67,1,0),0),0)</f>
        <v>0</v>
      </c>
      <c r="SC62" s="257">
        <f>IF(SC$19-'様式３（療養者名簿）（⑤の場合）'!$BD67+1&lt;=15,IF(SC$19&gt;='様式３（療養者名簿）（⑤の場合）'!$BD67,IF(SC$19&lt;='様式３（療養者名簿）（⑤の場合）'!$BE67,1,0),0),0)</f>
        <v>0</v>
      </c>
      <c r="SD62" s="257">
        <f>IF(SD$19-'様式３（療養者名簿）（⑤の場合）'!$BD67+1&lt;=15,IF(SD$19&gt;='様式３（療養者名簿）（⑤の場合）'!$BD67,IF(SD$19&lt;='様式３（療養者名簿）（⑤の場合）'!$BE67,1,0),0),0)</f>
        <v>0</v>
      </c>
      <c r="SE62" s="257">
        <f>IF(SE$19-'様式３（療養者名簿）（⑤の場合）'!$BD67+1&lt;=15,IF(SE$19&gt;='様式３（療養者名簿）（⑤の場合）'!$BD67,IF(SE$19&lt;='様式３（療養者名簿）（⑤の場合）'!$BE67,1,0),0),0)</f>
        <v>0</v>
      </c>
      <c r="SF62" s="257">
        <f>IF(SF$19-'様式３（療養者名簿）（⑤の場合）'!$BD67+1&lt;=15,IF(SF$19&gt;='様式３（療養者名簿）（⑤の場合）'!$BD67,IF(SF$19&lt;='様式３（療養者名簿）（⑤の場合）'!$BE67,1,0),0),0)</f>
        <v>0</v>
      </c>
      <c r="SG62" s="257">
        <f>IF(SG$19-'様式３（療養者名簿）（⑤の場合）'!$BD67+1&lt;=15,IF(SG$19&gt;='様式３（療養者名簿）（⑤の場合）'!$BD67,IF(SG$19&lt;='様式３（療養者名簿）（⑤の場合）'!$BE67,1,0),0),0)</f>
        <v>0</v>
      </c>
      <c r="SH62" s="257">
        <f>IF(SH$19-'様式３（療養者名簿）（⑤の場合）'!$BD67+1&lt;=15,IF(SH$19&gt;='様式３（療養者名簿）（⑤の場合）'!$BD67,IF(SH$19&lt;='様式３（療養者名簿）（⑤の場合）'!$BE67,1,0),0),0)</f>
        <v>0</v>
      </c>
      <c r="SI62" s="257">
        <f>IF(SI$19-'様式３（療養者名簿）（⑤の場合）'!$BD67+1&lt;=15,IF(SI$19&gt;='様式３（療養者名簿）（⑤の場合）'!$BD67,IF(SI$19&lt;='様式３（療養者名簿）（⑤の場合）'!$BE67,1,0),0),0)</f>
        <v>0</v>
      </c>
      <c r="SJ62" s="257">
        <f>IF(SJ$19-'様式３（療養者名簿）（⑤の場合）'!$BD67+1&lt;=15,IF(SJ$19&gt;='様式３（療養者名簿）（⑤の場合）'!$BD67,IF(SJ$19&lt;='様式３（療養者名簿）（⑤の場合）'!$BE67,1,0),0),0)</f>
        <v>0</v>
      </c>
      <c r="SK62" s="257">
        <f>IF(SK$19-'様式３（療養者名簿）（⑤の場合）'!$BD67+1&lt;=15,IF(SK$19&gt;='様式３（療養者名簿）（⑤の場合）'!$BD67,IF(SK$19&lt;='様式３（療養者名簿）（⑤の場合）'!$BE67,1,0),0),0)</f>
        <v>0</v>
      </c>
      <c r="SL62" s="257">
        <f>IF(SL$19-'様式３（療養者名簿）（⑤の場合）'!$BD67+1&lt;=15,IF(SL$19&gt;='様式３（療養者名簿）（⑤の場合）'!$BD67,IF(SL$19&lt;='様式３（療養者名簿）（⑤の場合）'!$BE67,1,0),0),0)</f>
        <v>0</v>
      </c>
      <c r="SM62" s="257">
        <f>IF(SM$19-'様式３（療養者名簿）（⑤の場合）'!$BD67+1&lt;=15,IF(SM$19&gt;='様式３（療養者名簿）（⑤の場合）'!$BD67,IF(SM$19&lt;='様式３（療養者名簿）（⑤の場合）'!$BE67,1,0),0),0)</f>
        <v>0</v>
      </c>
      <c r="SN62" s="257">
        <f>IF(SN$19-'様式３（療養者名簿）（⑤の場合）'!$BD67+1&lt;=15,IF(SN$19&gt;='様式３（療養者名簿）（⑤の場合）'!$BD67,IF(SN$19&lt;='様式３（療養者名簿）（⑤の場合）'!$BE67,1,0),0),0)</f>
        <v>0</v>
      </c>
      <c r="SO62" s="257">
        <f>IF(SO$19-'様式３（療養者名簿）（⑤の場合）'!$BD67+1&lt;=15,IF(SO$19&gt;='様式３（療養者名簿）（⑤の場合）'!$BD67,IF(SO$19&lt;='様式３（療養者名簿）（⑤の場合）'!$BE67,1,0),0),0)</f>
        <v>0</v>
      </c>
      <c r="SP62" s="257">
        <f>IF(SP$19-'様式３（療養者名簿）（⑤の場合）'!$BD67+1&lt;=15,IF(SP$19&gt;='様式３（療養者名簿）（⑤の場合）'!$BD67,IF(SP$19&lt;='様式３（療養者名簿）（⑤の場合）'!$BE67,1,0),0),0)</f>
        <v>0</v>
      </c>
      <c r="SQ62" s="257">
        <f>IF(SQ$19-'様式３（療養者名簿）（⑤の場合）'!$BD67+1&lt;=15,IF(SQ$19&gt;='様式３（療養者名簿）（⑤の場合）'!$BD67,IF(SQ$19&lt;='様式３（療養者名簿）（⑤の場合）'!$BE67,1,0),0),0)</f>
        <v>0</v>
      </c>
      <c r="SR62" s="257">
        <f>IF(SR$19-'様式３（療養者名簿）（⑤の場合）'!$BD67+1&lt;=15,IF(SR$19&gt;='様式３（療養者名簿）（⑤の場合）'!$BD67,IF(SR$19&lt;='様式３（療養者名簿）（⑤の場合）'!$BE67,1,0),0),0)</f>
        <v>0</v>
      </c>
      <c r="SS62" s="257">
        <f>IF(SS$19-'様式３（療養者名簿）（⑤の場合）'!$BD67+1&lt;=15,IF(SS$19&gt;='様式３（療養者名簿）（⑤の場合）'!$BD67,IF(SS$19&lt;='様式３（療養者名簿）（⑤の場合）'!$BE67,1,0),0),0)</f>
        <v>0</v>
      </c>
      <c r="ST62" s="257">
        <f>IF(ST$19-'様式３（療養者名簿）（⑤の場合）'!$BD67+1&lt;=15,IF(ST$19&gt;='様式３（療養者名簿）（⑤の場合）'!$BD67,IF(ST$19&lt;='様式３（療養者名簿）（⑤の場合）'!$BE67,1,0),0),0)</f>
        <v>0</v>
      </c>
      <c r="SU62" s="257">
        <f>IF(SU$19-'様式３（療養者名簿）（⑤の場合）'!$BD67+1&lt;=15,IF(SU$19&gt;='様式３（療養者名簿）（⑤の場合）'!$BD67,IF(SU$19&lt;='様式３（療養者名簿）（⑤の場合）'!$BE67,1,0),0),0)</f>
        <v>0</v>
      </c>
      <c r="SV62" s="257">
        <f>IF(SV$19-'様式３（療養者名簿）（⑤の場合）'!$BD67+1&lt;=15,IF(SV$19&gt;='様式３（療養者名簿）（⑤の場合）'!$BD67,IF(SV$19&lt;='様式３（療養者名簿）（⑤の場合）'!$BE67,1,0),0),0)</f>
        <v>0</v>
      </c>
      <c r="SW62" s="257">
        <f>IF(SW$19-'様式３（療養者名簿）（⑤の場合）'!$BD67+1&lt;=15,IF(SW$19&gt;='様式３（療養者名簿）（⑤の場合）'!$BD67,IF(SW$19&lt;='様式３（療養者名簿）（⑤の場合）'!$BE67,1,0),0),0)</f>
        <v>0</v>
      </c>
      <c r="SX62" s="257">
        <f>IF(SX$19-'様式３（療養者名簿）（⑤の場合）'!$BD67+1&lt;=15,IF(SX$19&gt;='様式３（療養者名簿）（⑤の場合）'!$BD67,IF(SX$19&lt;='様式３（療養者名簿）（⑤の場合）'!$BE67,1,0),0),0)</f>
        <v>0</v>
      </c>
      <c r="SY62" s="257">
        <f>IF(SY$19-'様式３（療養者名簿）（⑤の場合）'!$BD67+1&lt;=15,IF(SY$19&gt;='様式３（療養者名簿）（⑤の場合）'!$BD67,IF(SY$19&lt;='様式３（療養者名簿）（⑤の場合）'!$BE67,1,0),0),0)</f>
        <v>0</v>
      </c>
      <c r="SZ62" s="257">
        <f>IF(SZ$19-'様式３（療養者名簿）（⑤の場合）'!$BD67+1&lt;=15,IF(SZ$19&gt;='様式３（療養者名簿）（⑤の場合）'!$BD67,IF(SZ$19&lt;='様式３（療養者名簿）（⑤の場合）'!$BE67,1,0),0),0)</f>
        <v>0</v>
      </c>
      <c r="TA62" s="257">
        <f>IF(TA$19-'様式３（療養者名簿）（⑤の場合）'!$BD67+1&lt;=15,IF(TA$19&gt;='様式３（療養者名簿）（⑤の場合）'!$BD67,IF(TA$19&lt;='様式３（療養者名簿）（⑤の場合）'!$BE67,1,0),0),0)</f>
        <v>0</v>
      </c>
      <c r="TB62" s="257">
        <f>IF(TB$19-'様式３（療養者名簿）（⑤の場合）'!$BD67+1&lt;=15,IF(TB$19&gt;='様式３（療養者名簿）（⑤の場合）'!$BD67,IF(TB$19&lt;='様式３（療養者名簿）（⑤の場合）'!$BE67,1,0),0),0)</f>
        <v>0</v>
      </c>
      <c r="TC62" s="257">
        <f>IF(TC$19-'様式３（療養者名簿）（⑤の場合）'!$BD67+1&lt;=15,IF(TC$19&gt;='様式３（療養者名簿）（⑤の場合）'!$BD67,IF(TC$19&lt;='様式３（療養者名簿）（⑤の場合）'!$BE67,1,0),0),0)</f>
        <v>0</v>
      </c>
      <c r="TD62" s="257">
        <f>IF(TD$19-'様式３（療養者名簿）（⑤の場合）'!$BD67+1&lt;=15,IF(TD$19&gt;='様式３（療養者名簿）（⑤の場合）'!$BD67,IF(TD$19&lt;='様式３（療養者名簿）（⑤の場合）'!$BE67,1,0),0),0)</f>
        <v>0</v>
      </c>
      <c r="TE62" s="257">
        <f>IF(TE$19-'様式３（療養者名簿）（⑤の場合）'!$BD67+1&lt;=15,IF(TE$19&gt;='様式３（療養者名簿）（⑤の場合）'!$BD67,IF(TE$19&lt;='様式３（療養者名簿）（⑤の場合）'!$BE67,1,0),0),0)</f>
        <v>0</v>
      </c>
      <c r="TF62" s="257">
        <f>IF(TF$19-'様式３（療養者名簿）（⑤の場合）'!$BD67+1&lt;=15,IF(TF$19&gt;='様式３（療養者名簿）（⑤の場合）'!$BD67,IF(TF$19&lt;='様式３（療養者名簿）（⑤の場合）'!$BE67,1,0),0),0)</f>
        <v>0</v>
      </c>
      <c r="TG62" s="257">
        <f>IF(TG$19-'様式３（療養者名簿）（⑤の場合）'!$BD67+1&lt;=15,IF(TG$19&gt;='様式３（療養者名簿）（⑤の場合）'!$BD67,IF(TG$19&lt;='様式３（療養者名簿）（⑤の場合）'!$BE67,1,0),0),0)</f>
        <v>0</v>
      </c>
      <c r="TH62" s="257">
        <f>IF(TH$19-'様式３（療養者名簿）（⑤の場合）'!$BD67+1&lt;=15,IF(TH$19&gt;='様式３（療養者名簿）（⑤の場合）'!$BD67,IF(TH$19&lt;='様式３（療養者名簿）（⑤の場合）'!$BE67,1,0),0),0)</f>
        <v>0</v>
      </c>
      <c r="TI62" s="257">
        <f>IF(TI$19-'様式３（療養者名簿）（⑤の場合）'!$BD67+1&lt;=15,IF(TI$19&gt;='様式３（療養者名簿）（⑤の場合）'!$BD67,IF(TI$19&lt;='様式３（療養者名簿）（⑤の場合）'!$BE67,1,0),0),0)</f>
        <v>0</v>
      </c>
      <c r="TJ62" s="257">
        <f>IF(TJ$19-'様式３（療養者名簿）（⑤の場合）'!$BD67+1&lt;=15,IF(TJ$19&gt;='様式３（療養者名簿）（⑤の場合）'!$BD67,IF(TJ$19&lt;='様式３（療養者名簿）（⑤の場合）'!$BE67,1,0),0),0)</f>
        <v>0</v>
      </c>
      <c r="TK62" s="257">
        <f>IF(TK$19-'様式３（療養者名簿）（⑤の場合）'!$BD67+1&lt;=15,IF(TK$19&gt;='様式３（療養者名簿）（⑤の場合）'!$BD67,IF(TK$19&lt;='様式３（療養者名簿）（⑤の場合）'!$BE67,1,0),0),0)</f>
        <v>0</v>
      </c>
      <c r="TL62" s="257">
        <f>IF(TL$19-'様式３（療養者名簿）（⑤の場合）'!$BD67+1&lt;=15,IF(TL$19&gt;='様式３（療養者名簿）（⑤の場合）'!$BD67,IF(TL$19&lt;='様式３（療養者名簿）（⑤の場合）'!$BE67,1,0),0),0)</f>
        <v>0</v>
      </c>
      <c r="TM62" s="257">
        <f>IF(TM$19-'様式３（療養者名簿）（⑤の場合）'!$BD67+1&lt;=15,IF(TM$19&gt;='様式３（療養者名簿）（⑤の場合）'!$BD67,IF(TM$19&lt;='様式３（療養者名簿）（⑤の場合）'!$BE67,1,0),0),0)</f>
        <v>0</v>
      </c>
      <c r="TN62" s="257">
        <f>IF(TN$19-'様式３（療養者名簿）（⑤の場合）'!$BD67+1&lt;=15,IF(TN$19&gt;='様式３（療養者名簿）（⑤の場合）'!$BD67,IF(TN$19&lt;='様式３（療養者名簿）（⑤の場合）'!$BE67,1,0),0),0)</f>
        <v>0</v>
      </c>
      <c r="TO62" s="257">
        <f>IF(TO$19-'様式３（療養者名簿）（⑤の場合）'!$BD67+1&lt;=15,IF(TO$19&gt;='様式３（療養者名簿）（⑤の場合）'!$BD67,IF(TO$19&lt;='様式３（療養者名簿）（⑤の場合）'!$BE67,1,0),0),0)</f>
        <v>0</v>
      </c>
      <c r="TP62" s="257">
        <f>IF(TP$19-'様式３（療養者名簿）（⑤の場合）'!$BD67+1&lt;=15,IF(TP$19&gt;='様式３（療養者名簿）（⑤の場合）'!$BD67,IF(TP$19&lt;='様式３（療養者名簿）（⑤の場合）'!$BE67,1,0),0),0)</f>
        <v>0</v>
      </c>
      <c r="TQ62" s="257">
        <f>IF(TQ$19-'様式３（療養者名簿）（⑤の場合）'!$BD67+1&lt;=15,IF(TQ$19&gt;='様式３（療養者名簿）（⑤の場合）'!$BD67,IF(TQ$19&lt;='様式３（療養者名簿）（⑤の場合）'!$BE67,1,0),0),0)</f>
        <v>0</v>
      </c>
      <c r="TR62" s="257">
        <f>IF(TR$19-'様式３（療養者名簿）（⑤の場合）'!$BD67+1&lt;=15,IF(TR$19&gt;='様式３（療養者名簿）（⑤の場合）'!$BD67,IF(TR$19&lt;='様式３（療養者名簿）（⑤の場合）'!$BE67,1,0),0),0)</f>
        <v>0</v>
      </c>
      <c r="TS62" s="257">
        <f>IF(TS$19-'様式３（療養者名簿）（⑤の場合）'!$BD67+1&lt;=15,IF(TS$19&gt;='様式３（療養者名簿）（⑤の場合）'!$BD67,IF(TS$19&lt;='様式３（療養者名簿）（⑤の場合）'!$BE67,1,0),0),0)</f>
        <v>0</v>
      </c>
      <c r="TT62" s="257">
        <f>IF(TT$19-'様式３（療養者名簿）（⑤の場合）'!$BD67+1&lt;=15,IF(TT$19&gt;='様式３（療養者名簿）（⑤の場合）'!$BD67,IF(TT$19&lt;='様式３（療養者名簿）（⑤の場合）'!$BE67,1,0),0),0)</f>
        <v>0</v>
      </c>
      <c r="TU62" s="257">
        <f>IF(TU$19-'様式３（療養者名簿）（⑤の場合）'!$BD67+1&lt;=15,IF(TU$19&gt;='様式３（療養者名簿）（⑤の場合）'!$BD67,IF(TU$19&lt;='様式３（療養者名簿）（⑤の場合）'!$BE67,1,0),0),0)</f>
        <v>0</v>
      </c>
      <c r="TV62" s="257">
        <f>IF(TV$19-'様式３（療養者名簿）（⑤の場合）'!$BD67+1&lt;=15,IF(TV$19&gt;='様式３（療養者名簿）（⑤の場合）'!$BD67,IF(TV$19&lt;='様式３（療養者名簿）（⑤の場合）'!$BE67,1,0),0),0)</f>
        <v>0</v>
      </c>
      <c r="TW62" s="257">
        <f>IF(TW$19-'様式３（療養者名簿）（⑤の場合）'!$BD67+1&lt;=15,IF(TW$19&gt;='様式３（療養者名簿）（⑤の場合）'!$BD67,IF(TW$19&lt;='様式３（療養者名簿）（⑤の場合）'!$BE67,1,0),0),0)</f>
        <v>0</v>
      </c>
      <c r="TX62" s="257">
        <f>IF(TX$19-'様式３（療養者名簿）（⑤の場合）'!$BD67+1&lt;=15,IF(TX$19&gt;='様式３（療養者名簿）（⑤の場合）'!$BD67,IF(TX$19&lt;='様式３（療養者名簿）（⑤の場合）'!$BE67,1,0),0),0)</f>
        <v>0</v>
      </c>
      <c r="TY62" s="257">
        <f>IF(TY$19-'様式３（療養者名簿）（⑤の場合）'!$BD67+1&lt;=15,IF(TY$19&gt;='様式３（療養者名簿）（⑤の場合）'!$BD67,IF(TY$19&lt;='様式３（療養者名簿）（⑤の場合）'!$BE67,1,0),0),0)</f>
        <v>0</v>
      </c>
      <c r="TZ62" s="257">
        <f>IF(TZ$19-'様式３（療養者名簿）（⑤の場合）'!$BD67+1&lt;=15,IF(TZ$19&gt;='様式３（療養者名簿）（⑤の場合）'!$BD67,IF(TZ$19&lt;='様式３（療養者名簿）（⑤の場合）'!$BE67,1,0),0),0)</f>
        <v>0</v>
      </c>
      <c r="UA62" s="257">
        <f>IF(UA$19-'様式３（療養者名簿）（⑤の場合）'!$BD67+1&lt;=15,IF(UA$19&gt;='様式３（療養者名簿）（⑤の場合）'!$BD67,IF(UA$19&lt;='様式３（療養者名簿）（⑤の場合）'!$BE67,1,0),0),0)</f>
        <v>0</v>
      </c>
      <c r="UB62" s="257">
        <f>IF(UB$19-'様式３（療養者名簿）（⑤の場合）'!$BD67+1&lt;=15,IF(UB$19&gt;='様式３（療養者名簿）（⑤の場合）'!$BD67,IF(UB$19&lt;='様式３（療養者名簿）（⑤の場合）'!$BE67,1,0),0),0)</f>
        <v>0</v>
      </c>
      <c r="UC62" s="257">
        <f>IF(UC$19-'様式３（療養者名簿）（⑤の場合）'!$BD67+1&lt;=15,IF(UC$19&gt;='様式３（療養者名簿）（⑤の場合）'!$BD67,IF(UC$19&lt;='様式３（療養者名簿）（⑤の場合）'!$BE67,1,0),0),0)</f>
        <v>0</v>
      </c>
      <c r="UD62" s="384">
        <f>IF(UD$19-'様式３（療養者名簿）（⑤の場合）'!$BD67+1&lt;=15,IF(UD$19&gt;='様式３（療養者名簿）（⑤の場合）'!$BD67,IF(UD$19&lt;='様式３（療養者名簿）（⑤の場合）'!$BE67,1,0),0),0)</f>
        <v>0</v>
      </c>
      <c r="UE62" s="384">
        <f>IF(UE$19-'様式３（療養者名簿）（⑤の場合）'!$BD67+1&lt;=15,IF(UE$19&gt;='様式３（療養者名簿）（⑤の場合）'!$BD67,IF(UE$19&lt;='様式３（療養者名簿）（⑤の場合）'!$BE67,1,0),0),0)</f>
        <v>0</v>
      </c>
      <c r="UF62" s="384">
        <f>IF(UF$19-'様式３（療養者名簿）（⑤の場合）'!$BD67+1&lt;=15,IF(UF$19&gt;='様式３（療養者名簿）（⑤の場合）'!$BD67,IF(UF$19&lt;='様式３（療養者名簿）（⑤の場合）'!$BE67,1,0),0),0)</f>
        <v>0</v>
      </c>
      <c r="UG62" s="384">
        <f>IF(UG$19-'様式３（療養者名簿）（⑤の場合）'!$BD67+1&lt;=15,IF(UG$19&gt;='様式３（療養者名簿）（⑤の場合）'!$BD67,IF(UG$19&lt;='様式３（療養者名簿）（⑤の場合）'!$BE67,1,0),0),0)</f>
        <v>0</v>
      </c>
      <c r="UH62" s="384">
        <f>IF(UH$19-'様式３（療養者名簿）（⑤の場合）'!$BD67+1&lt;=15,IF(UH$19&gt;='様式３（療養者名簿）（⑤の場合）'!$BD67,IF(UH$19&lt;='様式３（療養者名簿）（⑤の場合）'!$BE67,1,0),0),0)</f>
        <v>0</v>
      </c>
      <c r="UI62" s="384">
        <f>IF(UI$19-'様式３（療養者名簿）（⑤の場合）'!$BD67+1&lt;=15,IF(UI$19&gt;='様式３（療養者名簿）（⑤の場合）'!$BD67,IF(UI$19&lt;='様式３（療養者名簿）（⑤の場合）'!$BE67,1,0),0),0)</f>
        <v>0</v>
      </c>
      <c r="UJ62" s="384">
        <f>IF(UJ$19-'様式３（療養者名簿）（⑤の場合）'!$BD67+1&lt;=15,IF(UJ$19&gt;='様式３（療養者名簿）（⑤の場合）'!$BD67,IF(UJ$19&lt;='様式３（療養者名簿）（⑤の場合）'!$BE67,1,0),0),0)</f>
        <v>0</v>
      </c>
      <c r="UK62" s="384">
        <f>IF(UK$19-'様式３（療養者名簿）（⑤の場合）'!$BD67+1&lt;=15,IF(UK$19&gt;='様式３（療養者名簿）（⑤の場合）'!$BD67,IF(UK$19&lt;='様式３（療養者名簿）（⑤の場合）'!$BE67,1,0),0),0)</f>
        <v>0</v>
      </c>
      <c r="UL62" s="384">
        <f>IF(UL$19-'様式３（療養者名簿）（⑤の場合）'!$BD67+1&lt;=15,IF(UL$19&gt;='様式３（療養者名簿）（⑤の場合）'!$BD67,IF(UL$19&lt;='様式３（療養者名簿）（⑤の場合）'!$BE67,1,0),0),0)</f>
        <v>0</v>
      </c>
      <c r="UM62" s="384">
        <f>IF(UM$19-'様式３（療養者名簿）（⑤の場合）'!$BD67+1&lt;=15,IF(UM$19&gt;='様式３（療養者名簿）（⑤の場合）'!$BD67,IF(UM$19&lt;='様式３（療養者名簿）（⑤の場合）'!$BE67,1,0),0),0)</f>
        <v>0</v>
      </c>
      <c r="UN62" s="384">
        <f>IF(UN$19-'様式３（療養者名簿）（⑤の場合）'!$BD67+1&lt;=15,IF(UN$19&gt;='様式３（療養者名簿）（⑤の場合）'!$BD67,IF(UN$19&lt;='様式３（療養者名簿）（⑤の場合）'!$BE67,1,0),0),0)</f>
        <v>0</v>
      </c>
      <c r="UO62" s="384">
        <f>IF(UO$19-'様式３（療養者名簿）（⑤の場合）'!$BD67+1&lt;=15,IF(UO$19&gt;='様式３（療養者名簿）（⑤の場合）'!$BD67,IF(UO$19&lt;='様式３（療養者名簿）（⑤の場合）'!$BE67,1,0),0),0)</f>
        <v>0</v>
      </c>
      <c r="UP62" s="384">
        <f>IF(UP$19-'様式３（療養者名簿）（⑤の場合）'!$BD67+1&lt;=15,IF(UP$19&gt;='様式３（療養者名簿）（⑤の場合）'!$BD67,IF(UP$19&lt;='様式３（療養者名簿）（⑤の場合）'!$BE67,1,0),0),0)</f>
        <v>0</v>
      </c>
      <c r="UQ62" s="384">
        <f>IF(UQ$19-'様式３（療養者名簿）（⑤の場合）'!$BD67+1&lt;=15,IF(UQ$19&gt;='様式３（療養者名簿）（⑤の場合）'!$BD67,IF(UQ$19&lt;='様式３（療養者名簿）（⑤の場合）'!$BE67,1,0),0),0)</f>
        <v>0</v>
      </c>
      <c r="UR62" s="384">
        <f>IF(UR$19-'様式３（療養者名簿）（⑤の場合）'!$BD67+1&lt;=15,IF(UR$19&gt;='様式３（療養者名簿）（⑤の場合）'!$BD67,IF(UR$19&lt;='様式３（療養者名簿）（⑤の場合）'!$BE67,1,0),0),0)</f>
        <v>0</v>
      </c>
      <c r="US62" s="384">
        <f>IF(US$19-'様式３（療養者名簿）（⑤の場合）'!$BD67+1&lt;=15,IF(US$19&gt;='様式３（療養者名簿）（⑤の場合）'!$BD67,IF(US$19&lt;='様式３（療養者名簿）（⑤の場合）'!$BE67,1,0),0),0)</f>
        <v>0</v>
      </c>
      <c r="UT62" s="384">
        <f>IF(UT$19-'様式３（療養者名簿）（⑤の場合）'!$BD67+1&lt;=15,IF(UT$19&gt;='様式３（療養者名簿）（⑤の場合）'!$BD67,IF(UT$19&lt;='様式３（療養者名簿）（⑤の場合）'!$BE67,1,0),0),0)</f>
        <v>0</v>
      </c>
      <c r="UU62" s="384">
        <f>IF(UU$19-'様式３（療養者名簿）（⑤の場合）'!$BD67+1&lt;=15,IF(UU$19&gt;='様式３（療養者名簿）（⑤の場合）'!$BD67,IF(UU$19&lt;='様式３（療養者名簿）（⑤の場合）'!$BE67,1,0),0),0)</f>
        <v>0</v>
      </c>
      <c r="UV62" s="384">
        <f>IF(UV$19-'様式３（療養者名簿）（⑤の場合）'!$BD67+1&lt;=15,IF(UV$19&gt;='様式３（療養者名簿）（⑤の場合）'!$BD67,IF(UV$19&lt;='様式３（療養者名簿）（⑤の場合）'!$BE67,1,0),0),0)</f>
        <v>0</v>
      </c>
      <c r="UW62" s="384">
        <f>IF(UW$19-'様式３（療養者名簿）（⑤の場合）'!$BD67+1&lt;=15,IF(UW$19&gt;='様式３（療養者名簿）（⑤の場合）'!$BD67,IF(UW$19&lt;='様式３（療養者名簿）（⑤の場合）'!$BE67,1,0),0),0)</f>
        <v>0</v>
      </c>
      <c r="UX62" s="384">
        <f>IF(UX$19-'様式３（療養者名簿）（⑤の場合）'!$BD67+1&lt;=15,IF(UX$19&gt;='様式３（療養者名簿）（⑤の場合）'!$BD67,IF(UX$19&lt;='様式３（療養者名簿）（⑤の場合）'!$BE67,1,0),0),0)</f>
        <v>0</v>
      </c>
      <c r="UY62" s="384">
        <f>IF(UY$19-'様式３（療養者名簿）（⑤の場合）'!$BD67+1&lt;=15,IF(UY$19&gt;='様式３（療養者名簿）（⑤の場合）'!$BD67,IF(UY$19&lt;='様式３（療養者名簿）（⑤の場合）'!$BE67,1,0),0),0)</f>
        <v>0</v>
      </c>
      <c r="UZ62" s="384">
        <f>IF(UZ$19-'様式３（療養者名簿）（⑤の場合）'!$BD67+1&lt;=15,IF(UZ$19&gt;='様式３（療養者名簿）（⑤の場合）'!$BD67,IF(UZ$19&lt;='様式３（療養者名簿）（⑤の場合）'!$BE67,1,0),0),0)</f>
        <v>0</v>
      </c>
      <c r="VA62" s="384">
        <f>IF(VA$19-'様式３（療養者名簿）（⑤の場合）'!$BD67+1&lt;=15,IF(VA$19&gt;='様式３（療養者名簿）（⑤の場合）'!$BD67,IF(VA$19&lt;='様式３（療養者名簿）（⑤の場合）'!$BE67,1,0),0),0)</f>
        <v>0</v>
      </c>
      <c r="VB62" s="384">
        <f>IF(VB$19-'様式３（療養者名簿）（⑤の場合）'!$BD67+1&lt;=15,IF(VB$19&gt;='様式３（療養者名簿）（⑤の場合）'!$BD67,IF(VB$19&lt;='様式３（療養者名簿）（⑤の場合）'!$BE67,1,0),0),0)</f>
        <v>0</v>
      </c>
      <c r="VC62" s="384">
        <f>IF(VC$19-'様式３（療養者名簿）（⑤の場合）'!$BD67+1&lt;=15,IF(VC$19&gt;='様式３（療養者名簿）（⑤の場合）'!$BD67,IF(VC$19&lt;='様式３（療養者名簿）（⑤の場合）'!$BE67,1,0),0),0)</f>
        <v>0</v>
      </c>
      <c r="VD62" s="384">
        <f>IF(VD$19-'様式３（療養者名簿）（⑤の場合）'!$BD67+1&lt;=15,IF(VD$19&gt;='様式３（療養者名簿）（⑤の場合）'!$BD67,IF(VD$19&lt;='様式３（療養者名簿）（⑤の場合）'!$BE67,1,0),0),0)</f>
        <v>0</v>
      </c>
      <c r="VE62" s="384">
        <f>IF(VE$19-'様式３（療養者名簿）（⑤の場合）'!$BD67+1&lt;=15,IF(VE$19&gt;='様式３（療養者名簿）（⑤の場合）'!$BD67,IF(VE$19&lt;='様式３（療養者名簿）（⑤の場合）'!$BE67,1,0),0),0)</f>
        <v>0</v>
      </c>
      <c r="VF62" s="384">
        <f>IF(VF$19-'様式３（療養者名簿）（⑤の場合）'!$BD67+1&lt;=15,IF(VF$19&gt;='様式３（療養者名簿）（⑤の場合）'!$BD67,IF(VF$19&lt;='様式３（療養者名簿）（⑤の場合）'!$BE67,1,0),0),0)</f>
        <v>0</v>
      </c>
      <c r="VG62" s="384">
        <f>IF(VG$19-'様式３（療養者名簿）（⑤の場合）'!$BD67+1&lt;=15,IF(VG$19&gt;='様式３（療養者名簿）（⑤の場合）'!$BD67,IF(VG$19&lt;='様式３（療養者名簿）（⑤の場合）'!$BE67,1,0),0),0)</f>
        <v>0</v>
      </c>
      <c r="VH62" s="384">
        <f>IF(VH$19-'様式３（療養者名簿）（⑤の場合）'!$BD67+1&lt;=15,IF(VH$19&gt;='様式３（療養者名簿）（⑤の場合）'!$BD67,IF(VH$19&lt;='様式３（療養者名簿）（⑤の場合）'!$BE67,1,0),0),0)</f>
        <v>0</v>
      </c>
      <c r="VI62" s="384">
        <f>IF(VI$19-'様式３（療養者名簿）（⑤の場合）'!$BD67+1&lt;=15,IF(VI$19&gt;='様式３（療養者名簿）（⑤の場合）'!$BD67,IF(VI$19&lt;='様式３（療養者名簿）（⑤の場合）'!$BE67,1,0),0),0)</f>
        <v>0</v>
      </c>
      <c r="VJ62" s="384">
        <f>IF(VJ$19-'様式３（療養者名簿）（⑤の場合）'!$BD67+1&lt;=15,IF(VJ$19&gt;='様式３（療養者名簿）（⑤の場合）'!$BD67,IF(VJ$19&lt;='様式３（療養者名簿）（⑤の場合）'!$BE67,1,0),0),0)</f>
        <v>0</v>
      </c>
      <c r="VK62" s="384">
        <f>IF(VK$19-'様式３（療養者名簿）（⑤の場合）'!$BD67+1&lt;=15,IF(VK$19&gt;='様式３（療養者名簿）（⑤の場合）'!$BD67,IF(VK$19&lt;='様式３（療養者名簿）（⑤の場合）'!$BE67,1,0),0),0)</f>
        <v>0</v>
      </c>
      <c r="VL62" s="384">
        <f>IF(VL$19-'様式３（療養者名簿）（⑤の場合）'!$BD67+1&lt;=15,IF(VL$19&gt;='様式３（療養者名簿）（⑤の場合）'!$BD67,IF(VL$19&lt;='様式３（療養者名簿）（⑤の場合）'!$BE67,1,0),0),0)</f>
        <v>0</v>
      </c>
      <c r="VM62" s="384">
        <f>IF(VM$19-'様式３（療養者名簿）（⑤の場合）'!$BD67+1&lt;=15,IF(VM$19&gt;='様式３（療養者名簿）（⑤の場合）'!$BD67,IF(VM$19&lt;='様式３（療養者名簿）（⑤の場合）'!$BE67,1,0),0),0)</f>
        <v>0</v>
      </c>
      <c r="VN62" s="384">
        <f>IF(VN$19-'様式３（療養者名簿）（⑤の場合）'!$BD67+1&lt;=15,IF(VN$19&gt;='様式３（療養者名簿）（⑤の場合）'!$BD67,IF(VN$19&lt;='様式３（療養者名簿）（⑤の場合）'!$BE67,1,0),0),0)</f>
        <v>0</v>
      </c>
      <c r="VO62" s="384">
        <f>IF(VO$19-'様式３（療養者名簿）（⑤の場合）'!$BD67+1&lt;=15,IF(VO$19&gt;='様式３（療養者名簿）（⑤の場合）'!$BD67,IF(VO$19&lt;='様式３（療養者名簿）（⑤の場合）'!$BE67,1,0),0),0)</f>
        <v>0</v>
      </c>
      <c r="VP62" s="384">
        <f>IF(VP$19-'様式３（療養者名簿）（⑤の場合）'!$BD67+1&lt;=15,IF(VP$19&gt;='様式３（療養者名簿）（⑤の場合）'!$BD67,IF(VP$19&lt;='様式３（療養者名簿）（⑤の場合）'!$BE67,1,0),0),0)</f>
        <v>0</v>
      </c>
      <c r="VQ62" s="384">
        <f>IF(VQ$19-'様式３（療養者名簿）（⑤の場合）'!$BD67+1&lt;=15,IF(VQ$19&gt;='様式３（療養者名簿）（⑤の場合）'!$BD67,IF(VQ$19&lt;='様式３（療養者名簿）（⑤の場合）'!$BE67,1,0),0),0)</f>
        <v>0</v>
      </c>
      <c r="VR62" s="384">
        <f>IF(VR$19-'様式３（療養者名簿）（⑤の場合）'!$BD67+1&lt;=15,IF(VR$19&gt;='様式３（療養者名簿）（⑤の場合）'!$BD67,IF(VR$19&lt;='様式３（療養者名簿）（⑤の場合）'!$BE67,1,0),0),0)</f>
        <v>0</v>
      </c>
      <c r="VS62" s="384">
        <f>IF(VS$19-'様式３（療養者名簿）（⑤の場合）'!$BD67+1&lt;=15,IF(VS$19&gt;='様式３（療養者名簿）（⑤の場合）'!$BD67,IF(VS$19&lt;='様式３（療養者名簿）（⑤の場合）'!$BE67,1,0),0),0)</f>
        <v>0</v>
      </c>
      <c r="VT62" s="384">
        <f>IF(VT$19-'様式３（療養者名簿）（⑤の場合）'!$BD67+1&lt;=15,IF(VT$19&gt;='様式３（療養者名簿）（⑤の場合）'!$BD67,IF(VT$19&lt;='様式３（療養者名簿）（⑤の場合）'!$BE67,1,0),0),0)</f>
        <v>0</v>
      </c>
      <c r="VU62" s="384">
        <f>IF(VU$19-'様式３（療養者名簿）（⑤の場合）'!$BD67+1&lt;=15,IF(VU$19&gt;='様式３（療養者名簿）（⑤の場合）'!$BD67,IF(VU$19&lt;='様式３（療養者名簿）（⑤の場合）'!$BE67,1,0),0),0)</f>
        <v>0</v>
      </c>
      <c r="VV62" s="384">
        <f>IF(VV$19-'様式３（療養者名簿）（⑤の場合）'!$BD67+1&lt;=15,IF(VV$19&gt;='様式３（療養者名簿）（⑤の場合）'!$BD67,IF(VV$19&lt;='様式３（療養者名簿）（⑤の場合）'!$BE67,1,0),0),0)</f>
        <v>0</v>
      </c>
      <c r="VW62" s="384">
        <f>IF(VW$19-'様式３（療養者名簿）（⑤の場合）'!$BD67+1&lt;=15,IF(VW$19&gt;='様式３（療養者名簿）（⑤の場合）'!$BD67,IF(VW$19&lt;='様式３（療養者名簿）（⑤の場合）'!$BE67,1,0),0),0)</f>
        <v>0</v>
      </c>
      <c r="VX62" s="384">
        <f>IF(VX$19-'様式３（療養者名簿）（⑤の場合）'!$BD67+1&lt;=15,IF(VX$19&gt;='様式３（療養者名簿）（⑤の場合）'!$BD67,IF(VX$19&lt;='様式３（療養者名簿）（⑤の場合）'!$BE67,1,0),0),0)</f>
        <v>0</v>
      </c>
      <c r="VY62" s="384">
        <f>IF(VY$19-'様式３（療養者名簿）（⑤の場合）'!$BD67+1&lt;=15,IF(VY$19&gt;='様式３（療養者名簿）（⑤の場合）'!$BD67,IF(VY$19&lt;='様式３（療養者名簿）（⑤の場合）'!$BE67,1,0),0),0)</f>
        <v>0</v>
      </c>
      <c r="VZ62" s="384">
        <f>IF(VZ$19-'様式３（療養者名簿）（⑤の場合）'!$BD67+1&lt;=15,IF(VZ$19&gt;='様式３（療養者名簿）（⑤の場合）'!$BD67,IF(VZ$19&lt;='様式３（療養者名簿）（⑤の場合）'!$BE67,1,0),0),0)</f>
        <v>0</v>
      </c>
      <c r="WA62" s="384">
        <f>IF(WA$19-'様式３（療養者名簿）（⑤の場合）'!$BD67+1&lt;=15,IF(WA$19&gt;='様式３（療養者名簿）（⑤の場合）'!$BD67,IF(WA$19&lt;='様式３（療養者名簿）（⑤の場合）'!$BE67,1,0),0),0)</f>
        <v>0</v>
      </c>
      <c r="WB62" s="384">
        <f>IF(WB$19-'様式３（療養者名簿）（⑤の場合）'!$BD67+1&lt;=15,IF(WB$19&gt;='様式３（療養者名簿）（⑤の場合）'!$BD67,IF(WB$19&lt;='様式３（療養者名簿）（⑤の場合）'!$BE67,1,0),0),0)</f>
        <v>0</v>
      </c>
      <c r="WC62" s="384">
        <f>IF(WC$19-'様式３（療養者名簿）（⑤の場合）'!$BD67+1&lt;=15,IF(WC$19&gt;='様式３（療養者名簿）（⑤の場合）'!$BD67,IF(WC$19&lt;='様式３（療養者名簿）（⑤の場合）'!$BE67,1,0),0),0)</f>
        <v>0</v>
      </c>
      <c r="WD62" s="384">
        <f>IF(WD$19-'様式３（療養者名簿）（⑤の場合）'!$BD67+1&lt;=15,IF(WD$19&gt;='様式３（療養者名簿）（⑤の場合）'!$BD67,IF(WD$19&lt;='様式３（療養者名簿）（⑤の場合）'!$BE67,1,0),0),0)</f>
        <v>0</v>
      </c>
      <c r="WE62" s="384">
        <f>IF(WE$19-'様式３（療養者名簿）（⑤の場合）'!$BD67+1&lt;=15,IF(WE$19&gt;='様式３（療養者名簿）（⑤の場合）'!$BD67,IF(WE$19&lt;='様式３（療養者名簿）（⑤の場合）'!$BE67,1,0),0),0)</f>
        <v>0</v>
      </c>
      <c r="WF62" s="384">
        <f>IF(WF$19-'様式３（療養者名簿）（⑤の場合）'!$BD67+1&lt;=15,IF(WF$19&gt;='様式３（療養者名簿）（⑤の場合）'!$BD67,IF(WF$19&lt;='様式３（療養者名簿）（⑤の場合）'!$BE67,1,0),0),0)</f>
        <v>0</v>
      </c>
      <c r="WG62" s="384">
        <f>IF(WG$19-'様式３（療養者名簿）（⑤の場合）'!$BD67+1&lt;=15,IF(WG$19&gt;='様式３（療養者名簿）（⑤の場合）'!$BD67,IF(WG$19&lt;='様式３（療養者名簿）（⑤の場合）'!$BE67,1,0),0),0)</f>
        <v>0</v>
      </c>
      <c r="WH62" s="384">
        <f>IF(WH$19-'様式３（療養者名簿）（⑤の場合）'!$BD67+1&lt;=15,IF(WH$19&gt;='様式３（療養者名簿）（⑤の場合）'!$BD67,IF(WH$19&lt;='様式３（療養者名簿）（⑤の場合）'!$BE67,1,0),0),0)</f>
        <v>0</v>
      </c>
      <c r="WI62" s="384">
        <f>IF(WI$19-'様式３（療養者名簿）（⑤の場合）'!$BD67+1&lt;=15,IF(WI$19&gt;='様式３（療養者名簿）（⑤の場合）'!$BD67,IF(WI$19&lt;='様式３（療養者名簿）（⑤の場合）'!$BE67,1,0),0),0)</f>
        <v>0</v>
      </c>
      <c r="WJ62" s="384">
        <f>IF(WJ$19-'様式３（療養者名簿）（⑤の場合）'!$BD67+1&lt;=15,IF(WJ$19&gt;='様式３（療養者名簿）（⑤の場合）'!$BD67,IF(WJ$19&lt;='様式３（療養者名簿）（⑤の場合）'!$BE67,1,0),0),0)</f>
        <v>0</v>
      </c>
      <c r="WK62" s="384">
        <f>IF(WK$19-'様式３（療養者名簿）（⑤の場合）'!$BD67+1&lt;=15,IF(WK$19&gt;='様式３（療養者名簿）（⑤の場合）'!$BD67,IF(WK$19&lt;='様式３（療養者名簿）（⑤の場合）'!$BE67,1,0),0),0)</f>
        <v>0</v>
      </c>
      <c r="WL62" s="384">
        <f>IF(WL$19-'様式３（療養者名簿）（⑤の場合）'!$BD67+1&lt;=15,IF(WL$19&gt;='様式３（療養者名簿）（⑤の場合）'!$BD67,IF(WL$19&lt;='様式３（療養者名簿）（⑤の場合）'!$BE67,1,0),0),0)</f>
        <v>0</v>
      </c>
      <c r="WM62" s="384">
        <f>IF(WM$19-'様式３（療養者名簿）（⑤の場合）'!$BD67+1&lt;=15,IF(WM$19&gt;='様式３（療養者名簿）（⑤の場合）'!$BD67,IF(WM$19&lt;='様式３（療養者名簿）（⑤の場合）'!$BE67,1,0),0),0)</f>
        <v>0</v>
      </c>
      <c r="WN62" s="384">
        <f>IF(WN$19-'様式３（療養者名簿）（⑤の場合）'!$BD67+1&lt;=15,IF(WN$19&gt;='様式３（療養者名簿）（⑤の場合）'!$BD67,IF(WN$19&lt;='様式３（療養者名簿）（⑤の場合）'!$BE67,1,0),0),0)</f>
        <v>0</v>
      </c>
      <c r="WO62" s="384">
        <f>IF(WO$19-'様式３（療養者名簿）（⑤の場合）'!$BD67+1&lt;=15,IF(WO$19&gt;='様式３（療養者名簿）（⑤の場合）'!$BD67,IF(WO$19&lt;='様式３（療養者名簿）（⑤の場合）'!$BE67,1,0),0),0)</f>
        <v>0</v>
      </c>
      <c r="WP62" s="384">
        <f>IF(WP$19-'様式３（療養者名簿）（⑤の場合）'!$BD67+1&lt;=15,IF(WP$19&gt;='様式３（療養者名簿）（⑤の場合）'!$BD67,IF(WP$19&lt;='様式３（療養者名簿）（⑤の場合）'!$BE67,1,0),0),0)</f>
        <v>0</v>
      </c>
      <c r="WQ62" s="384">
        <f>IF(WQ$19-'様式３（療養者名簿）（⑤の場合）'!$BD67+1&lt;=15,IF(WQ$19&gt;='様式３（療養者名簿）（⑤の場合）'!$BD67,IF(WQ$19&lt;='様式３（療養者名簿）（⑤の場合）'!$BE67,1,0),0),0)</f>
        <v>0</v>
      </c>
      <c r="WR62" s="384">
        <f>IF(WR$19-'様式３（療養者名簿）（⑤の場合）'!$BD67+1&lt;=15,IF(WR$19&gt;='様式３（療養者名簿）（⑤の場合）'!$BD67,IF(WR$19&lt;='様式３（療養者名簿）（⑤の場合）'!$BE67,1,0),0),0)</f>
        <v>0</v>
      </c>
      <c r="WS62" s="384">
        <f>IF(WS$19-'様式３（療養者名簿）（⑤の場合）'!$BD67+1&lt;=15,IF(WS$19&gt;='様式３（療養者名簿）（⑤の場合）'!$BD67,IF(WS$19&lt;='様式３（療養者名簿）（⑤の場合）'!$BE67,1,0),0),0)</f>
        <v>0</v>
      </c>
      <c r="WT62" s="384">
        <f>IF(WT$19-'様式３（療養者名簿）（⑤の場合）'!$BD67+1&lt;=15,IF(WT$19&gt;='様式３（療養者名簿）（⑤の場合）'!$BD67,IF(WT$19&lt;='様式３（療養者名簿）（⑤の場合）'!$BE67,1,0),0),0)</f>
        <v>0</v>
      </c>
      <c r="WU62" s="384">
        <f>IF(WU$19-'様式３（療養者名簿）（⑤の場合）'!$BD67+1&lt;=15,IF(WU$19&gt;='様式３（療養者名簿）（⑤の場合）'!$BD67,IF(WU$19&lt;='様式３（療養者名簿）（⑤の場合）'!$BE67,1,0),0),0)</f>
        <v>0</v>
      </c>
      <c r="WV62" s="384">
        <f>IF(WV$19-'様式３（療養者名簿）（⑤の場合）'!$BD67+1&lt;=15,IF(WV$19&gt;='様式３（療養者名簿）（⑤の場合）'!$BD67,IF(WV$19&lt;='様式３（療養者名簿）（⑤の場合）'!$BE67,1,0),0),0)</f>
        <v>0</v>
      </c>
      <c r="WW62" s="384">
        <f>IF(WW$19-'様式３（療養者名簿）（⑤の場合）'!$BD67+1&lt;=15,IF(WW$19&gt;='様式３（療養者名簿）（⑤の場合）'!$BD67,IF(WW$19&lt;='様式３（療養者名簿）（⑤の場合）'!$BE67,1,0),0),0)</f>
        <v>0</v>
      </c>
      <c r="WX62" s="384">
        <f>IF(WX$19-'様式３（療養者名簿）（⑤の場合）'!$BD67+1&lt;=15,IF(WX$19&gt;='様式３（療養者名簿）（⑤の場合）'!$BD67,IF(WX$19&lt;='様式３（療養者名簿）（⑤の場合）'!$BE67,1,0),0),0)</f>
        <v>0</v>
      </c>
      <c r="WY62" s="384">
        <f>IF(WY$19-'様式３（療養者名簿）（⑤の場合）'!$BD67+1&lt;=15,IF(WY$19&gt;='様式３（療養者名簿）（⑤の場合）'!$BD67,IF(WY$19&lt;='様式３（療養者名簿）（⑤の場合）'!$BE67,1,0),0),0)</f>
        <v>0</v>
      </c>
      <c r="WZ62" s="384">
        <f>IF(WZ$19-'様式３（療養者名簿）（⑤の場合）'!$BD67+1&lt;=15,IF(WZ$19&gt;='様式３（療養者名簿）（⑤の場合）'!$BD67,IF(WZ$19&lt;='様式３（療養者名簿）（⑤の場合）'!$BE67,1,0),0),0)</f>
        <v>0</v>
      </c>
      <c r="XA62" s="384">
        <f>IF(XA$19-'様式３（療養者名簿）（⑤の場合）'!$BD67+1&lt;=15,IF(XA$19&gt;='様式３（療養者名簿）（⑤の場合）'!$BD67,IF(XA$19&lt;='様式３（療養者名簿）（⑤の場合）'!$BE67,1,0),0),0)</f>
        <v>0</v>
      </c>
      <c r="XB62" s="384">
        <f>IF(XB$19-'様式３（療養者名簿）（⑤の場合）'!$BD67+1&lt;=15,IF(XB$19&gt;='様式３（療養者名簿）（⑤の場合）'!$BD67,IF(XB$19&lt;='様式３（療養者名簿）（⑤の場合）'!$BE67,1,0),0),0)</f>
        <v>0</v>
      </c>
      <c r="XC62" s="384">
        <f>IF(XC$19-'様式３（療養者名簿）（⑤の場合）'!$BD67+1&lt;=15,IF(XC$19&gt;='様式３（療養者名簿）（⑤の場合）'!$BD67,IF(XC$19&lt;='様式３（療養者名簿）（⑤の場合）'!$BE67,1,0),0),0)</f>
        <v>0</v>
      </c>
      <c r="XD62" s="384">
        <f>IF(XD$19-'様式３（療養者名簿）（⑤の場合）'!$BD67+1&lt;=15,IF(XD$19&gt;='様式３（療養者名簿）（⑤の場合）'!$BD67,IF(XD$19&lt;='様式３（療養者名簿）（⑤の場合）'!$BE67,1,0),0),0)</f>
        <v>0</v>
      </c>
      <c r="XE62" s="384">
        <f>IF(XE$19-'様式３（療養者名簿）（⑤の場合）'!$BD67+1&lt;=15,IF(XE$19&gt;='様式３（療養者名簿）（⑤の場合）'!$BD67,IF(XE$19&lt;='様式３（療養者名簿）（⑤の場合）'!$BE67,1,0),0),0)</f>
        <v>0</v>
      </c>
      <c r="XF62" s="384">
        <f>IF(XF$19-'様式３（療養者名簿）（⑤の場合）'!$BD67+1&lt;=15,IF(XF$19&gt;='様式３（療養者名簿）（⑤の場合）'!$BD67,IF(XF$19&lt;='様式３（療養者名簿）（⑤の場合）'!$BE67,1,0),0),0)</f>
        <v>0</v>
      </c>
      <c r="XG62" s="384">
        <f>IF(XG$19-'様式３（療養者名簿）（⑤の場合）'!$BD67+1&lt;=15,IF(XG$19&gt;='様式３（療養者名簿）（⑤の場合）'!$BD67,IF(XG$19&lt;='様式３（療養者名簿）（⑤の場合）'!$BE67,1,0),0),0)</f>
        <v>0</v>
      </c>
      <c r="XH62" s="384">
        <f>IF(XH$19-'様式３（療養者名簿）（⑤の場合）'!$BD67+1&lt;=15,IF(XH$19&gt;='様式３（療養者名簿）（⑤の場合）'!$BD67,IF(XH$19&lt;='様式３（療養者名簿）（⑤の場合）'!$BE67,1,0),0),0)</f>
        <v>0</v>
      </c>
      <c r="XI62" s="384">
        <f>IF(XI$19-'様式３（療養者名簿）（⑤の場合）'!$BD67+1&lt;=15,IF(XI$19&gt;='様式３（療養者名簿）（⑤の場合）'!$BD67,IF(XI$19&lt;='様式３（療養者名簿）（⑤の場合）'!$BE67,1,0),0),0)</f>
        <v>0</v>
      </c>
      <c r="XJ62" s="384">
        <f>IF(XJ$19-'様式３（療養者名簿）（⑤の場合）'!$BD67+1&lt;=15,IF(XJ$19&gt;='様式３（療養者名簿）（⑤の場合）'!$BD67,IF(XJ$19&lt;='様式３（療養者名簿）（⑤の場合）'!$BE67,1,0),0),0)</f>
        <v>0</v>
      </c>
      <c r="XK62" s="384">
        <f>IF(XK$19-'様式３（療養者名簿）（⑤の場合）'!$BD67+1&lt;=15,IF(XK$19&gt;='様式３（療養者名簿）（⑤の場合）'!$BD67,IF(XK$19&lt;='様式３（療養者名簿）（⑤の場合）'!$BE67,1,0),0),0)</f>
        <v>0</v>
      </c>
      <c r="XL62" s="384">
        <f>IF(XL$19-'様式３（療養者名簿）（⑤の場合）'!$BD67+1&lt;=15,IF(XL$19&gt;='様式３（療養者名簿）（⑤の場合）'!$BD67,IF(XL$19&lt;='様式３（療養者名簿）（⑤の場合）'!$BE67,1,0),0),0)</f>
        <v>0</v>
      </c>
      <c r="XM62" s="384">
        <f>IF(XM$19-'様式３（療養者名簿）（⑤の場合）'!$BD67+1&lt;=15,IF(XM$19&gt;='様式３（療養者名簿）（⑤の場合）'!$BD67,IF(XM$19&lt;='様式３（療養者名簿）（⑤の場合）'!$BE67,1,0),0),0)</f>
        <v>0</v>
      </c>
      <c r="XN62" s="384">
        <f>IF(XN$19-'様式３（療養者名簿）（⑤の場合）'!$BD67+1&lt;=15,IF(XN$19&gt;='様式３（療養者名簿）（⑤の場合）'!$BD67,IF(XN$19&lt;='様式３（療養者名簿）（⑤の場合）'!$BE67,1,0),0),0)</f>
        <v>0</v>
      </c>
      <c r="XO62" s="384">
        <f>IF(XO$19-'様式３（療養者名簿）（⑤の場合）'!$BD67+1&lt;=15,IF(XO$19&gt;='様式３（療養者名簿）（⑤の場合）'!$BD67,IF(XO$19&lt;='様式３（療養者名簿）（⑤の場合）'!$BE67,1,0),0),0)</f>
        <v>0</v>
      </c>
      <c r="XP62" s="384">
        <f>IF(XP$19-'様式３（療養者名簿）（⑤の場合）'!$BD67+1&lt;=15,IF(XP$19&gt;='様式３（療養者名簿）（⑤の場合）'!$BD67,IF(XP$19&lt;='様式３（療養者名簿）（⑤の場合）'!$BE67,1,0),0),0)</f>
        <v>0</v>
      </c>
      <c r="XQ62" s="384">
        <f>IF(XQ$19-'様式３（療養者名簿）（⑤の場合）'!$BD67+1&lt;=15,IF(XQ$19&gt;='様式３（療養者名簿）（⑤の場合）'!$BD67,IF(XQ$19&lt;='様式３（療養者名簿）（⑤の場合）'!$BE67,1,0),0),0)</f>
        <v>0</v>
      </c>
      <c r="XR62" s="384">
        <f>IF(XR$19-'様式３（療養者名簿）（⑤の場合）'!$BD67+1&lt;=15,IF(XR$19&gt;='様式３（療養者名簿）（⑤の場合）'!$BD67,IF(XR$19&lt;='様式３（療養者名簿）（⑤の場合）'!$BE67,1,0),0),0)</f>
        <v>0</v>
      </c>
      <c r="XS62" s="384">
        <f>IF(XS$19-'様式３（療養者名簿）（⑤の場合）'!$BD67+1&lt;=15,IF(XS$19&gt;='様式３（療養者名簿）（⑤の場合）'!$BD67,IF(XS$19&lt;='様式３（療養者名簿）（⑤の場合）'!$BE67,1,0),0),0)</f>
        <v>0</v>
      </c>
      <c r="XT62" s="384">
        <f>IF(XT$19-'様式３（療養者名簿）（⑤の場合）'!$BD67+1&lt;=15,IF(XT$19&gt;='様式３（療養者名簿）（⑤の場合）'!$BD67,IF(XT$19&lt;='様式３（療養者名簿）（⑤の場合）'!$BE67,1,0),0),0)</f>
        <v>0</v>
      </c>
      <c r="XU62" s="384">
        <f>IF(XU$19-'様式３（療養者名簿）（⑤の場合）'!$BD67+1&lt;=15,IF(XU$19&gt;='様式３（療養者名簿）（⑤の場合）'!$BD67,IF(XU$19&lt;='様式３（療養者名簿）（⑤の場合）'!$BE67,1,0),0),0)</f>
        <v>0</v>
      </c>
      <c r="XV62" s="384">
        <f>IF(XV$19-'様式３（療養者名簿）（⑤の場合）'!$BD67+1&lt;=15,IF(XV$19&gt;='様式３（療養者名簿）（⑤の場合）'!$BD67,IF(XV$19&lt;='様式３（療養者名簿）（⑤の場合）'!$BE67,1,0),0),0)</f>
        <v>0</v>
      </c>
      <c r="XW62" s="384">
        <f>IF(XW$19-'様式３（療養者名簿）（⑤の場合）'!$BD67+1&lt;=15,IF(XW$19&gt;='様式３（療養者名簿）（⑤の場合）'!$BD67,IF(XW$19&lt;='様式３（療養者名簿）（⑤の場合）'!$BE67,1,0),0),0)</f>
        <v>0</v>
      </c>
      <c r="XX62" s="384">
        <f>IF(XX$19-'様式３（療養者名簿）（⑤の場合）'!$BD67+1&lt;=15,IF(XX$19&gt;='様式３（療養者名簿）（⑤の場合）'!$BD67,IF(XX$19&lt;='様式３（療養者名簿）（⑤の場合）'!$BE67,1,0),0),0)</f>
        <v>0</v>
      </c>
      <c r="XY62" s="384">
        <f>IF(XY$19-'様式３（療養者名簿）（⑤の場合）'!$BD67+1&lt;=15,IF(XY$19&gt;='様式３（療養者名簿）（⑤の場合）'!$BD67,IF(XY$19&lt;='様式３（療養者名簿）（⑤の場合）'!$BE67,1,0),0),0)</f>
        <v>0</v>
      </c>
      <c r="XZ62" s="384">
        <f>IF(XZ$19-'様式３（療養者名簿）（⑤の場合）'!$BD67+1&lt;=15,IF(XZ$19&gt;='様式３（療養者名簿）（⑤の場合）'!$BD67,IF(XZ$19&lt;='様式３（療養者名簿）（⑤の場合）'!$BE67,1,0),0),0)</f>
        <v>0</v>
      </c>
      <c r="YA62" s="384">
        <f>IF(YA$19-'様式３（療養者名簿）（⑤の場合）'!$BD67+1&lt;=15,IF(YA$19&gt;='様式３（療養者名簿）（⑤の場合）'!$BD67,IF(YA$19&lt;='様式３（療養者名簿）（⑤の場合）'!$BE67,1,0),0),0)</f>
        <v>0</v>
      </c>
      <c r="YB62" s="384">
        <f>IF(YB$19-'様式３（療養者名簿）（⑤の場合）'!$BD67+1&lt;=15,IF(YB$19&gt;='様式３（療養者名簿）（⑤の場合）'!$BD67,IF(YB$19&lt;='様式３（療養者名簿）（⑤の場合）'!$BE67,1,0),0),0)</f>
        <v>0</v>
      </c>
      <c r="YC62" s="384">
        <f>IF(YC$19-'様式３（療養者名簿）（⑤の場合）'!$BD67+1&lt;=15,IF(YC$19&gt;='様式３（療養者名簿）（⑤の場合）'!$BD67,IF(YC$19&lt;='様式３（療養者名簿）（⑤の場合）'!$BE67,1,0),0),0)</f>
        <v>0</v>
      </c>
      <c r="YD62" s="384">
        <f>IF(YD$19-'様式３（療養者名簿）（⑤の場合）'!$BD67+1&lt;=15,IF(YD$19&gt;='様式３（療養者名簿）（⑤の場合）'!$BD67,IF(YD$19&lt;='様式３（療養者名簿）（⑤の場合）'!$BE67,1,0),0),0)</f>
        <v>0</v>
      </c>
      <c r="YE62" s="384">
        <f>IF(YE$19-'様式３（療養者名簿）（⑤の場合）'!$BD67+1&lt;=15,IF(YE$19&gt;='様式３（療養者名簿）（⑤の場合）'!$BD67,IF(YE$19&lt;='様式３（療養者名簿）（⑤の場合）'!$BE67,1,0),0),0)</f>
        <v>0</v>
      </c>
      <c r="YF62" s="384">
        <f>IF(YF$19-'様式３（療養者名簿）（⑤の場合）'!$BD67+1&lt;=15,IF(YF$19&gt;='様式３（療養者名簿）（⑤の場合）'!$BD67,IF(YF$19&lt;='様式３（療養者名簿）（⑤の場合）'!$BE67,1,0),0),0)</f>
        <v>0</v>
      </c>
      <c r="YG62" s="384">
        <f>IF(YG$19-'様式３（療養者名簿）（⑤の場合）'!$BD67+1&lt;=15,IF(YG$19&gt;='様式３（療養者名簿）（⑤の場合）'!$BD67,IF(YG$19&lt;='様式３（療養者名簿）（⑤の場合）'!$BE67,1,0),0),0)</f>
        <v>0</v>
      </c>
      <c r="YH62" s="384">
        <f>IF(YH$19-'様式３（療養者名簿）（⑤の場合）'!$BD67+1&lt;=15,IF(YH$19&gt;='様式３（療養者名簿）（⑤の場合）'!$BD67,IF(YH$19&lt;='様式３（療養者名簿）（⑤の場合）'!$BE67,1,0),0),0)</f>
        <v>0</v>
      </c>
      <c r="YI62" s="384">
        <f>IF(YI$19-'様式３（療養者名簿）（⑤の場合）'!$BD67+1&lt;=15,IF(YI$19&gt;='様式３（療養者名簿）（⑤の場合）'!$BD67,IF(YI$19&lt;='様式３（療養者名簿）（⑤の場合）'!$BE67,1,0),0),0)</f>
        <v>0</v>
      </c>
      <c r="YJ62" s="384">
        <f>IF(YJ$19-'様式３（療養者名簿）（⑤の場合）'!$BD67+1&lt;=15,IF(YJ$19&gt;='様式３（療養者名簿）（⑤の場合）'!$BD67,IF(YJ$19&lt;='様式３（療養者名簿）（⑤の場合）'!$BE67,1,0),0),0)</f>
        <v>0</v>
      </c>
      <c r="YK62" s="384">
        <f>IF(YK$19-'様式３（療養者名簿）（⑤の場合）'!$BD67+1&lt;=15,IF(YK$19&gt;='様式３（療養者名簿）（⑤の場合）'!$BD67,IF(YK$19&lt;='様式３（療養者名簿）（⑤の場合）'!$BE67,1,0),0),0)</f>
        <v>0</v>
      </c>
      <c r="YL62" s="384">
        <f>IF(YL$19-'様式３（療養者名簿）（⑤の場合）'!$BD67+1&lt;=15,IF(YL$19&gt;='様式３（療養者名簿）（⑤の場合）'!$BD67,IF(YL$19&lt;='様式３（療養者名簿）（⑤の場合）'!$BE67,1,0),0),0)</f>
        <v>0</v>
      </c>
      <c r="YM62" s="384">
        <f>IF(YM$19-'様式３（療養者名簿）（⑤の場合）'!$BD67+1&lt;=15,IF(YM$19&gt;='様式３（療養者名簿）（⑤の場合）'!$BD67,IF(YM$19&lt;='様式３（療養者名簿）（⑤の場合）'!$BE67,1,0),0),0)</f>
        <v>0</v>
      </c>
      <c r="YN62" s="384">
        <f>IF(YN$19-'様式３（療養者名簿）（⑤の場合）'!$BD67+1&lt;=15,IF(YN$19&gt;='様式３（療養者名簿）（⑤の場合）'!$BD67,IF(YN$19&lt;='様式３（療養者名簿）（⑤の場合）'!$BE67,1,0),0),0)</f>
        <v>0</v>
      </c>
      <c r="YO62" s="384">
        <f>IF(YO$19-'様式３（療養者名簿）（⑤の場合）'!$BD67+1&lt;=15,IF(YO$19&gt;='様式３（療養者名簿）（⑤の場合）'!$BD67,IF(YO$19&lt;='様式３（療養者名簿）（⑤の場合）'!$BE67,1,0),0),0)</f>
        <v>0</v>
      </c>
      <c r="YP62" s="384">
        <f>IF(YP$19-'様式３（療養者名簿）（⑤の場合）'!$BD67+1&lt;=15,IF(YP$19&gt;='様式３（療養者名簿）（⑤の場合）'!$BD67,IF(YP$19&lt;='様式３（療養者名簿）（⑤の場合）'!$BE67,1,0),0),0)</f>
        <v>0</v>
      </c>
      <c r="YQ62" s="384">
        <f>IF(YQ$19-'様式３（療養者名簿）（⑤の場合）'!$BD67+1&lt;=15,IF(YQ$19&gt;='様式３（療養者名簿）（⑤の場合）'!$BD67,IF(YQ$19&lt;='様式３（療養者名簿）（⑤の場合）'!$BE67,1,0),0),0)</f>
        <v>0</v>
      </c>
      <c r="YR62" s="384">
        <f>IF(YR$19-'様式３（療養者名簿）（⑤の場合）'!$BD67+1&lt;=15,IF(YR$19&gt;='様式３（療養者名簿）（⑤の場合）'!$BD67,IF(YR$19&lt;='様式３（療養者名簿）（⑤の場合）'!$BE67,1,0),0),0)</f>
        <v>0</v>
      </c>
      <c r="YS62" s="384">
        <f>IF(YS$19-'様式３（療養者名簿）（⑤の場合）'!$BD67+1&lt;=15,IF(YS$19&gt;='様式３（療養者名簿）（⑤の場合）'!$BD67,IF(YS$19&lt;='様式３（療養者名簿）（⑤の場合）'!$BE67,1,0),0),0)</f>
        <v>0</v>
      </c>
      <c r="YT62" s="384">
        <f>IF(YT$19-'様式３（療養者名簿）（⑤の場合）'!$BD67+1&lt;=15,IF(YT$19&gt;='様式３（療養者名簿）（⑤の場合）'!$BD67,IF(YT$19&lt;='様式３（療養者名簿）（⑤の場合）'!$BE67,1,0),0),0)</f>
        <v>0</v>
      </c>
      <c r="YU62" s="384">
        <f>IF(YU$19-'様式３（療養者名簿）（⑤の場合）'!$BD67+1&lt;=15,IF(YU$19&gt;='様式３（療養者名簿）（⑤の場合）'!$BD67,IF(YU$19&lt;='様式３（療養者名簿）（⑤の場合）'!$BE67,1,0),0),0)</f>
        <v>0</v>
      </c>
      <c r="YV62" s="384">
        <f>IF(YV$19-'様式３（療養者名簿）（⑤の場合）'!$BD67+1&lt;=15,IF(YV$19&gt;='様式３（療養者名簿）（⑤の場合）'!$BD67,IF(YV$19&lt;='様式３（療養者名簿）（⑤の場合）'!$BE67,1,0),0),0)</f>
        <v>0</v>
      </c>
      <c r="YW62" s="384">
        <f>IF(YW$19-'様式３（療養者名簿）（⑤の場合）'!$BD67+1&lt;=15,IF(YW$19&gt;='様式３（療養者名簿）（⑤の場合）'!$BD67,IF(YW$19&lt;='様式３（療養者名簿）（⑤の場合）'!$BE67,1,0),0),0)</f>
        <v>0</v>
      </c>
      <c r="YX62" s="384">
        <f>IF(YX$19-'様式３（療養者名簿）（⑤の場合）'!$BD67+1&lt;=15,IF(YX$19&gt;='様式３（療養者名簿）（⑤の場合）'!$BD67,IF(YX$19&lt;='様式３（療養者名簿）（⑤の場合）'!$BE67,1,0),0),0)</f>
        <v>0</v>
      </c>
      <c r="YY62" s="384">
        <f>IF(YY$19-'様式３（療養者名簿）（⑤の場合）'!$BD67+1&lt;=15,IF(YY$19&gt;='様式３（療養者名簿）（⑤の場合）'!$BD67,IF(YY$19&lt;='様式３（療養者名簿）（⑤の場合）'!$BE67,1,0),0),0)</f>
        <v>0</v>
      </c>
      <c r="YZ62" s="384">
        <f>IF(YZ$19-'様式３（療養者名簿）（⑤の場合）'!$BD67+1&lt;=15,IF(YZ$19&gt;='様式３（療養者名簿）（⑤の場合）'!$BD67,IF(YZ$19&lt;='様式３（療養者名簿）（⑤の場合）'!$BE67,1,0),0),0)</f>
        <v>0</v>
      </c>
      <c r="ZA62" s="384">
        <f>IF(ZA$19-'様式３（療養者名簿）（⑤の場合）'!$BD67+1&lt;=15,IF(ZA$19&gt;='様式３（療養者名簿）（⑤の場合）'!$BD67,IF(ZA$19&lt;='様式３（療養者名簿）（⑤の場合）'!$BE67,1,0),0),0)</f>
        <v>0</v>
      </c>
      <c r="ZB62" s="384">
        <f>IF(ZB$19-'様式３（療養者名簿）（⑤の場合）'!$BD67+1&lt;=15,IF(ZB$19&gt;='様式３（療養者名簿）（⑤の場合）'!$BD67,IF(ZB$19&lt;='様式３（療養者名簿）（⑤の場合）'!$BE67,1,0),0),0)</f>
        <v>0</v>
      </c>
      <c r="ZC62" s="384">
        <f>IF(ZC$19-'様式３（療養者名簿）（⑤の場合）'!$BD67+1&lt;=15,IF(ZC$19&gt;='様式３（療養者名簿）（⑤の場合）'!$BD67,IF(ZC$19&lt;='様式３（療養者名簿）（⑤の場合）'!$BE67,1,0),0),0)</f>
        <v>0</v>
      </c>
      <c r="ZD62" s="384">
        <f>IF(ZD$19-'様式３（療養者名簿）（⑤の場合）'!$BD67+1&lt;=15,IF(ZD$19&gt;='様式３（療養者名簿）（⑤の場合）'!$BD67,IF(ZD$19&lt;='様式３（療養者名簿）（⑤の場合）'!$BE67,1,0),0),0)</f>
        <v>0</v>
      </c>
      <c r="ZE62" s="384">
        <f>IF(ZE$19-'様式３（療養者名簿）（⑤の場合）'!$BD67+1&lt;=15,IF(ZE$19&gt;='様式３（療養者名簿）（⑤の場合）'!$BD67,IF(ZE$19&lt;='様式３（療養者名簿）（⑤の場合）'!$BE67,1,0),0),0)</f>
        <v>0</v>
      </c>
      <c r="ZF62" s="384">
        <f>IF(ZF$19-'様式３（療養者名簿）（⑤の場合）'!$BD67+1&lt;=15,IF(ZF$19&gt;='様式３（療養者名簿）（⑤の場合）'!$BD67,IF(ZF$19&lt;='様式３（療養者名簿）（⑤の場合）'!$BE67,1,0),0),0)</f>
        <v>0</v>
      </c>
      <c r="ZG62" s="384">
        <f>IF(ZG$19-'様式３（療養者名簿）（⑤の場合）'!$BD67+1&lt;=15,IF(ZG$19&gt;='様式３（療養者名簿）（⑤の場合）'!$BD67,IF(ZG$19&lt;='様式３（療養者名簿）（⑤の場合）'!$BE67,1,0),0),0)</f>
        <v>0</v>
      </c>
      <c r="ZH62" s="384">
        <f>IF(ZH$19-'様式３（療養者名簿）（⑤の場合）'!$BD67+1&lt;=15,IF(ZH$19&gt;='様式３（療養者名簿）（⑤の場合）'!$BD67,IF(ZH$19&lt;='様式３（療養者名簿）（⑤の場合）'!$BE67,1,0),0),0)</f>
        <v>0</v>
      </c>
      <c r="ZI62" s="384">
        <f>IF(ZI$19-'様式３（療養者名簿）（⑤の場合）'!$BD67+1&lt;=15,IF(ZI$19&gt;='様式３（療養者名簿）（⑤の場合）'!$BD67,IF(ZI$19&lt;='様式３（療養者名簿）（⑤の場合）'!$BE67,1,0),0),0)</f>
        <v>0</v>
      </c>
      <c r="ZJ62" s="384">
        <f>IF(ZJ$19-'様式３（療養者名簿）（⑤の場合）'!$BD67+1&lt;=15,IF(ZJ$19&gt;='様式３（療養者名簿）（⑤の場合）'!$BD67,IF(ZJ$19&lt;='様式３（療養者名簿）（⑤の場合）'!$BE67,1,0),0),0)</f>
        <v>0</v>
      </c>
      <c r="ZK62" s="384">
        <f>IF(ZK$19-'様式３（療養者名簿）（⑤の場合）'!$BD67+1&lt;=15,IF(ZK$19&gt;='様式３（療養者名簿）（⑤の場合）'!$BD67,IF(ZK$19&lt;='様式３（療養者名簿）（⑤の場合）'!$BE67,1,0),0),0)</f>
        <v>0</v>
      </c>
      <c r="ZL62" s="384">
        <f>IF(ZL$19-'様式３（療養者名簿）（⑤の場合）'!$BD67+1&lt;=15,IF(ZL$19&gt;='様式３（療養者名簿）（⑤の場合）'!$BD67,IF(ZL$19&lt;='様式３（療養者名簿）（⑤の場合）'!$BE67,1,0),0),0)</f>
        <v>0</v>
      </c>
      <c r="ZM62" s="384">
        <f>IF(ZM$19-'様式３（療養者名簿）（⑤の場合）'!$BD67+1&lt;=15,IF(ZM$19&gt;='様式３（療養者名簿）（⑤の場合）'!$BD67,IF(ZM$19&lt;='様式３（療養者名簿）（⑤の場合）'!$BE67,1,0),0),0)</f>
        <v>0</v>
      </c>
      <c r="ZN62" s="384">
        <f>IF(ZN$19-'様式３（療養者名簿）（⑤の場合）'!$BD67+1&lt;=15,IF(ZN$19&gt;='様式３（療養者名簿）（⑤の場合）'!$BD67,IF(ZN$19&lt;='様式３（療養者名簿）（⑤の場合）'!$BE67,1,0),0),0)</f>
        <v>0</v>
      </c>
      <c r="ZO62" s="384">
        <f>IF(ZO$19-'様式３（療養者名簿）（⑤の場合）'!$BD67+1&lt;=15,IF(ZO$19&gt;='様式３（療養者名簿）（⑤の場合）'!$BD67,IF(ZO$19&lt;='様式３（療養者名簿）（⑤の場合）'!$BE67,1,0),0),0)</f>
        <v>0</v>
      </c>
      <c r="ZP62" s="384">
        <f>IF(ZP$19-'様式３（療養者名簿）（⑤の場合）'!$BD67+1&lt;=15,IF(ZP$19&gt;='様式３（療養者名簿）（⑤の場合）'!$BD67,IF(ZP$19&lt;='様式３（療養者名簿）（⑤の場合）'!$BE67,1,0),0),0)</f>
        <v>0</v>
      </c>
      <c r="ZQ62" s="384">
        <f>IF(ZQ$19-'様式３（療養者名簿）（⑤の場合）'!$BD67+1&lt;=15,IF(ZQ$19&gt;='様式３（療養者名簿）（⑤の場合）'!$BD67,IF(ZQ$19&lt;='様式３（療養者名簿）（⑤の場合）'!$BE67,1,0),0),0)</f>
        <v>0</v>
      </c>
      <c r="ZR62" s="384">
        <f>IF(ZR$19-'様式３（療養者名簿）（⑤の場合）'!$BD67+1&lt;=15,IF(ZR$19&gt;='様式３（療養者名簿）（⑤の場合）'!$BD67,IF(ZR$19&lt;='様式３（療養者名簿）（⑤の場合）'!$BE67,1,0),0),0)</f>
        <v>0</v>
      </c>
      <c r="ZS62" s="384">
        <f>IF(ZS$19-'様式３（療養者名簿）（⑤の場合）'!$BD67+1&lt;=15,IF(ZS$19&gt;='様式３（療養者名簿）（⑤の場合）'!$BD67,IF(ZS$19&lt;='様式３（療養者名簿）（⑤の場合）'!$BE67,1,0),0),0)</f>
        <v>0</v>
      </c>
      <c r="ZT62" s="384">
        <f>IF(ZT$19-'様式３（療養者名簿）（⑤の場合）'!$BD67+1&lt;=15,IF(ZT$19&gt;='様式３（療養者名簿）（⑤の場合）'!$BD67,IF(ZT$19&lt;='様式３（療養者名簿）（⑤の場合）'!$BE67,1,0),0),0)</f>
        <v>0</v>
      </c>
      <c r="ZU62" s="384">
        <f>IF(ZU$19-'様式３（療養者名簿）（⑤の場合）'!$BD67+1&lt;=15,IF(ZU$19&gt;='様式３（療養者名簿）（⑤の場合）'!$BD67,IF(ZU$19&lt;='様式３（療養者名簿）（⑤の場合）'!$BE67,1,0),0),0)</f>
        <v>0</v>
      </c>
      <c r="ZV62" s="384">
        <f>IF(ZV$19-'様式３（療養者名簿）（⑤の場合）'!$BD67+1&lt;=15,IF(ZV$19&gt;='様式３（療養者名簿）（⑤の場合）'!$BD67,IF(ZV$19&lt;='様式３（療養者名簿）（⑤の場合）'!$BE67,1,0),0),0)</f>
        <v>0</v>
      </c>
      <c r="ZW62" s="384">
        <f>IF(ZW$19-'様式３（療養者名簿）（⑤の場合）'!$BD67+1&lt;=15,IF(ZW$19&gt;='様式３（療養者名簿）（⑤の場合）'!$BD67,IF(ZW$19&lt;='様式３（療養者名簿）（⑤の場合）'!$BE67,1,0),0),0)</f>
        <v>0</v>
      </c>
      <c r="ZX62" s="384">
        <f>IF(ZX$19-'様式３（療養者名簿）（⑤の場合）'!$BD67+1&lt;=15,IF(ZX$19&gt;='様式３（療養者名簿）（⑤の場合）'!$BD67,IF(ZX$19&lt;='様式３（療養者名簿）（⑤の場合）'!$BE67,1,0),0),0)</f>
        <v>0</v>
      </c>
      <c r="ZY62" s="384">
        <f>IF(ZY$19-'様式３（療養者名簿）（⑤の場合）'!$BD67+1&lt;=15,IF(ZY$19&gt;='様式３（療養者名簿）（⑤の場合）'!$BD67,IF(ZY$19&lt;='様式３（療養者名簿）（⑤の場合）'!$BE67,1,0),0),0)</f>
        <v>0</v>
      </c>
      <c r="ZZ62" s="384">
        <f>IF(ZZ$19-'様式３（療養者名簿）（⑤の場合）'!$BD67+1&lt;=15,IF(ZZ$19&gt;='様式３（療養者名簿）（⑤の場合）'!$BD67,IF(ZZ$19&lt;='様式３（療養者名簿）（⑤の場合）'!$BE67,1,0),0),0)</f>
        <v>0</v>
      </c>
      <c r="AAA62" s="384">
        <f>IF(AAA$19-'様式３（療養者名簿）（⑤の場合）'!$BD67+1&lt;=15,IF(AAA$19&gt;='様式３（療養者名簿）（⑤の場合）'!$BD67,IF(AAA$19&lt;='様式３（療養者名簿）（⑤の場合）'!$BE67,1,0),0),0)</f>
        <v>0</v>
      </c>
      <c r="AAB62" s="384">
        <f>IF(AAB$19-'様式３（療養者名簿）（⑤の場合）'!$BD67+1&lt;=15,IF(AAB$19&gt;='様式３（療養者名簿）（⑤の場合）'!$BD67,IF(AAB$19&lt;='様式３（療養者名簿）（⑤の場合）'!$BE67,1,0),0),0)</f>
        <v>0</v>
      </c>
      <c r="AAC62" s="384">
        <f>IF(AAC$19-'様式３（療養者名簿）（⑤の場合）'!$BD67+1&lt;=15,IF(AAC$19&gt;='様式３（療養者名簿）（⑤の場合）'!$BD67,IF(AAC$19&lt;='様式３（療養者名簿）（⑤の場合）'!$BE67,1,0),0),0)</f>
        <v>0</v>
      </c>
      <c r="AAD62" s="384">
        <f>IF(AAD$19-'様式３（療養者名簿）（⑤の場合）'!$BD67+1&lt;=15,IF(AAD$19&gt;='様式３（療養者名簿）（⑤の場合）'!$BD67,IF(AAD$19&lt;='様式３（療養者名簿）（⑤の場合）'!$BE67,1,0),0),0)</f>
        <v>0</v>
      </c>
      <c r="AAE62" s="384">
        <f>IF(AAE$19-'様式３（療養者名簿）（⑤の場合）'!$BD67+1&lt;=15,IF(AAE$19&gt;='様式３（療養者名簿）（⑤の場合）'!$BD67,IF(AAE$19&lt;='様式３（療養者名簿）（⑤の場合）'!$BE67,1,0),0),0)</f>
        <v>0</v>
      </c>
      <c r="AAF62" s="384">
        <f>IF(AAF$19-'様式３（療養者名簿）（⑤の場合）'!$BD67+1&lt;=15,IF(AAF$19&gt;='様式３（療養者名簿）（⑤の場合）'!$BD67,IF(AAF$19&lt;='様式３（療養者名簿）（⑤の場合）'!$BE67,1,0),0),0)</f>
        <v>0</v>
      </c>
      <c r="AAG62" s="384">
        <f>IF(AAG$19-'様式３（療養者名簿）（⑤の場合）'!$BD67+1&lt;=15,IF(AAG$19&gt;='様式３（療養者名簿）（⑤の場合）'!$BD67,IF(AAG$19&lt;='様式３（療養者名簿）（⑤の場合）'!$BE67,1,0),0),0)</f>
        <v>0</v>
      </c>
      <c r="AAH62" s="384">
        <f>IF(AAH$19-'様式３（療養者名簿）（⑤の場合）'!$BD67+1&lt;=15,IF(AAH$19&gt;='様式３（療養者名簿）（⑤の場合）'!$BD67,IF(AAH$19&lt;='様式３（療養者名簿）（⑤の場合）'!$BE67,1,0),0),0)</f>
        <v>0</v>
      </c>
      <c r="AAI62" s="384">
        <f>IF(AAI$19-'様式３（療養者名簿）（⑤の場合）'!$BD67+1&lt;=15,IF(AAI$19&gt;='様式３（療養者名簿）（⑤の場合）'!$BD67,IF(AAI$19&lt;='様式３（療養者名簿）（⑤の場合）'!$BE67,1,0),0),0)</f>
        <v>0</v>
      </c>
      <c r="AAJ62" s="384">
        <f>IF(AAJ$19-'様式３（療養者名簿）（⑤の場合）'!$BD67+1&lt;=15,IF(AAJ$19&gt;='様式３（療養者名簿）（⑤の場合）'!$BD67,IF(AAJ$19&lt;='様式３（療養者名簿）（⑤の場合）'!$BE67,1,0),0),0)</f>
        <v>0</v>
      </c>
      <c r="AAK62" s="384">
        <f>IF(AAK$19-'様式３（療養者名簿）（⑤の場合）'!$BD67+1&lt;=15,IF(AAK$19&gt;='様式３（療養者名簿）（⑤の場合）'!$BD67,IF(AAK$19&lt;='様式３（療養者名簿）（⑤の場合）'!$BE67,1,0),0),0)</f>
        <v>0</v>
      </c>
      <c r="AAL62" s="384">
        <f>IF(AAL$19-'様式３（療養者名簿）（⑤の場合）'!$BD67+1&lt;=15,IF(AAL$19&gt;='様式３（療養者名簿）（⑤の場合）'!$BD67,IF(AAL$19&lt;='様式３（療養者名簿）（⑤の場合）'!$BE67,1,0),0),0)</f>
        <v>0</v>
      </c>
      <c r="AAM62" s="384">
        <f>IF(AAM$19-'様式３（療養者名簿）（⑤の場合）'!$BD67+1&lt;=15,IF(AAM$19&gt;='様式３（療養者名簿）（⑤の場合）'!$BD67,IF(AAM$19&lt;='様式３（療養者名簿）（⑤の場合）'!$BE67,1,0),0),0)</f>
        <v>0</v>
      </c>
      <c r="AAN62" s="384">
        <f>IF(AAN$19-'様式３（療養者名簿）（⑤の場合）'!$BD67+1&lt;=15,IF(AAN$19&gt;='様式３（療養者名簿）（⑤の場合）'!$BD67,IF(AAN$19&lt;='様式３（療養者名簿）（⑤の場合）'!$BE67,1,0),0),0)</f>
        <v>0</v>
      </c>
      <c r="AAO62" s="384">
        <f>IF(AAO$19-'様式３（療養者名簿）（⑤の場合）'!$BD67+1&lt;=15,IF(AAO$19&gt;='様式３（療養者名簿）（⑤の場合）'!$BD67,IF(AAO$19&lt;='様式３（療養者名簿）（⑤の場合）'!$BE67,1,0),0),0)</f>
        <v>0</v>
      </c>
      <c r="AAP62" s="384">
        <f>IF(AAP$19-'様式３（療養者名簿）（⑤の場合）'!$BD67+1&lt;=15,IF(AAP$19&gt;='様式３（療養者名簿）（⑤の場合）'!$BD67,IF(AAP$19&lt;='様式３（療養者名簿）（⑤の場合）'!$BE67,1,0),0),0)</f>
        <v>0</v>
      </c>
      <c r="AAQ62" s="384">
        <f>IF(AAQ$19-'様式３（療養者名簿）（⑤の場合）'!$BD67+1&lt;=15,IF(AAQ$19&gt;='様式３（療養者名簿）（⑤の場合）'!$BD67,IF(AAQ$19&lt;='様式３（療養者名簿）（⑤の場合）'!$BE67,1,0),0),0)</f>
        <v>0</v>
      </c>
      <c r="AAR62" s="384">
        <f>IF(AAR$19-'様式３（療養者名簿）（⑤の場合）'!$BD67+1&lt;=15,IF(AAR$19&gt;='様式３（療養者名簿）（⑤の場合）'!$BD67,IF(AAR$19&lt;='様式３（療養者名簿）（⑤の場合）'!$BE67,1,0),0),0)</f>
        <v>0</v>
      </c>
      <c r="AAS62" s="384">
        <f>IF(AAS$19-'様式３（療養者名簿）（⑤の場合）'!$BD67+1&lt;=15,IF(AAS$19&gt;='様式３（療養者名簿）（⑤の場合）'!$BD67,IF(AAS$19&lt;='様式３（療養者名簿）（⑤の場合）'!$BE67,1,0),0),0)</f>
        <v>0</v>
      </c>
      <c r="AAT62" s="384">
        <f>IF(AAT$19-'様式３（療養者名簿）（⑤の場合）'!$BD67+1&lt;=15,IF(AAT$19&gt;='様式３（療養者名簿）（⑤の場合）'!$BD67,IF(AAT$19&lt;='様式３（療養者名簿）（⑤の場合）'!$BE67,1,0),0),0)</f>
        <v>0</v>
      </c>
      <c r="AAU62" s="384">
        <f>IF(AAU$19-'様式３（療養者名簿）（⑤の場合）'!$BD67+1&lt;=15,IF(AAU$19&gt;='様式３（療養者名簿）（⑤の場合）'!$BD67,IF(AAU$19&lt;='様式３（療養者名簿）（⑤の場合）'!$BE67,1,0),0),0)</f>
        <v>0</v>
      </c>
      <c r="AAV62" s="384">
        <f>IF(AAV$19-'様式３（療養者名簿）（⑤の場合）'!$BD67+1&lt;=15,IF(AAV$19&gt;='様式３（療養者名簿）（⑤の場合）'!$BD67,IF(AAV$19&lt;='様式３（療養者名簿）（⑤の場合）'!$BE67,1,0),0),0)</f>
        <v>0</v>
      </c>
      <c r="AAW62" s="384">
        <f>IF(AAW$19-'様式３（療養者名簿）（⑤の場合）'!$BD67+1&lt;=15,IF(AAW$19&gt;='様式３（療養者名簿）（⑤の場合）'!$BD67,IF(AAW$19&lt;='様式３（療養者名簿）（⑤の場合）'!$BE67,1,0),0),0)</f>
        <v>0</v>
      </c>
      <c r="AAX62" s="384">
        <f>IF(AAX$19-'様式３（療養者名簿）（⑤の場合）'!$BD67+1&lt;=15,IF(AAX$19&gt;='様式３（療養者名簿）（⑤の場合）'!$BD67,IF(AAX$19&lt;='様式３（療養者名簿）（⑤の場合）'!$BE67,1,0),0),0)</f>
        <v>0</v>
      </c>
      <c r="AAY62" s="384">
        <f>IF(AAY$19-'様式３（療養者名簿）（⑤の場合）'!$BD67+1&lt;=15,IF(AAY$19&gt;='様式３（療養者名簿）（⑤の場合）'!$BD67,IF(AAY$19&lt;='様式３（療養者名簿）（⑤の場合）'!$BE67,1,0),0),0)</f>
        <v>0</v>
      </c>
      <c r="AAZ62" s="384">
        <f>IF(AAZ$19-'様式３（療養者名簿）（⑤の場合）'!$BD67+1&lt;=15,IF(AAZ$19&gt;='様式３（療養者名簿）（⑤の場合）'!$BD67,IF(AAZ$19&lt;='様式３（療養者名簿）（⑤の場合）'!$BE67,1,0),0),0)</f>
        <v>0</v>
      </c>
      <c r="ABA62" s="384">
        <f>IF(ABA$19-'様式３（療養者名簿）（⑤の場合）'!$BD67+1&lt;=15,IF(ABA$19&gt;='様式３（療養者名簿）（⑤の場合）'!$BD67,IF(ABA$19&lt;='様式３（療養者名簿）（⑤の場合）'!$BE67,1,0),0),0)</f>
        <v>0</v>
      </c>
      <c r="ABB62" s="384">
        <f>IF(ABB$19-'様式３（療養者名簿）（⑤の場合）'!$BD67+1&lt;=15,IF(ABB$19&gt;='様式３（療養者名簿）（⑤の場合）'!$BD67,IF(ABB$19&lt;='様式３（療養者名簿）（⑤の場合）'!$BE67,1,0),0),0)</f>
        <v>0</v>
      </c>
      <c r="ABC62" s="384">
        <f>IF(ABC$19-'様式３（療養者名簿）（⑤の場合）'!$BD67+1&lt;=15,IF(ABC$19&gt;='様式３（療養者名簿）（⑤の場合）'!$BD67,IF(ABC$19&lt;='様式３（療養者名簿）（⑤の場合）'!$BE67,1,0),0),0)</f>
        <v>0</v>
      </c>
      <c r="ABD62" s="384">
        <f>IF(ABD$19-'様式３（療養者名簿）（⑤の場合）'!$BD67+1&lt;=15,IF(ABD$19&gt;='様式３（療養者名簿）（⑤の場合）'!$BD67,IF(ABD$19&lt;='様式３（療養者名簿）（⑤の場合）'!$BE67,1,0),0),0)</f>
        <v>0</v>
      </c>
    </row>
    <row r="63" spans="1:732" ht="42" customHeight="1">
      <c r="A63" s="259">
        <f>'様式３（療養者名簿）（⑤の場合）'!C68</f>
        <v>0</v>
      </c>
      <c r="B63" s="377">
        <f>IF(B$19-'様式３（療養者名簿）（⑤の場合）'!$BD68+1&lt;=15,IF(B$19&gt;='様式３（療養者名簿）（⑤の場合）'!$BD68,IF(B$19&lt;='様式３（療養者名簿）（⑤の場合）'!$BE68,1,0),0),0)</f>
        <v>0</v>
      </c>
      <c r="C63" s="377">
        <f>IF(C$19-'様式３（療養者名簿）（⑤の場合）'!$BD68+1&lt;=15,IF(C$19&gt;='様式３（療養者名簿）（⑤の場合）'!$BD68,IF(C$19&lt;='様式３（療養者名簿）（⑤の場合）'!$BE68,1,0),0),0)</f>
        <v>0</v>
      </c>
      <c r="D63" s="377">
        <f>IF(D$19-'様式３（療養者名簿）（⑤の場合）'!$BD68+1&lt;=15,IF(D$19&gt;='様式３（療養者名簿）（⑤の場合）'!$BD68,IF(D$19&lt;='様式３（療養者名簿）（⑤の場合）'!$BE68,1,0),0),0)</f>
        <v>0</v>
      </c>
      <c r="E63" s="377">
        <f>IF(E$19-'様式３（療養者名簿）（⑤の場合）'!$BD68+1&lt;=15,IF(E$19&gt;='様式３（療養者名簿）（⑤の場合）'!$BD68,IF(E$19&lt;='様式３（療養者名簿）（⑤の場合）'!$BE68,1,0),0),0)</f>
        <v>0</v>
      </c>
      <c r="F63" s="377">
        <f>IF(F$19-'様式３（療養者名簿）（⑤の場合）'!$BD68+1&lt;=15,IF(F$19&gt;='様式３（療養者名簿）（⑤の場合）'!$BD68,IF(F$19&lt;='様式３（療養者名簿）（⑤の場合）'!$BE68,1,0),0),0)</f>
        <v>0</v>
      </c>
      <c r="G63" s="377">
        <f>IF(G$19-'様式３（療養者名簿）（⑤の場合）'!$BD68+1&lt;=15,IF(G$19&gt;='様式３（療養者名簿）（⑤の場合）'!$BD68,IF(G$19&lt;='様式３（療養者名簿）（⑤の場合）'!$BE68,1,0),0),0)</f>
        <v>0</v>
      </c>
      <c r="H63" s="377">
        <f>IF(H$19-'様式３（療養者名簿）（⑤の場合）'!$BD68+1&lt;=15,IF(H$19&gt;='様式３（療養者名簿）（⑤の場合）'!$BD68,IF(H$19&lt;='様式３（療養者名簿）（⑤の場合）'!$BE68,1,0),0),0)</f>
        <v>0</v>
      </c>
      <c r="I63" s="377">
        <f>IF(I$19-'様式３（療養者名簿）（⑤の場合）'!$BD68+1&lt;=15,IF(I$19&gt;='様式３（療養者名簿）（⑤の場合）'!$BD68,IF(I$19&lt;='様式３（療養者名簿）（⑤の場合）'!$BE68,1,0),0),0)</f>
        <v>0</v>
      </c>
      <c r="J63" s="377">
        <f>IF(J$19-'様式３（療養者名簿）（⑤の場合）'!$BD68+1&lt;=15,IF(J$19&gt;='様式３（療養者名簿）（⑤の場合）'!$BD68,IF(J$19&lt;='様式３（療養者名簿）（⑤の場合）'!$BE68,1,0),0),0)</f>
        <v>0</v>
      </c>
      <c r="K63" s="377">
        <f>IF(K$19-'様式３（療養者名簿）（⑤の場合）'!$BD68+1&lt;=15,IF(K$19&gt;='様式３（療養者名簿）（⑤の場合）'!$BD68,IF(K$19&lt;='様式３（療養者名簿）（⑤の場合）'!$BE68,1,0),0),0)</f>
        <v>0</v>
      </c>
      <c r="L63" s="377">
        <f>IF(L$19-'様式３（療養者名簿）（⑤の場合）'!$BD68+1&lt;=15,IF(L$19&gt;='様式３（療養者名簿）（⑤の場合）'!$BD68,IF(L$19&lt;='様式３（療養者名簿）（⑤の場合）'!$BE68,1,0),0),0)</f>
        <v>0</v>
      </c>
      <c r="M63" s="377">
        <f>IF(M$19-'様式３（療養者名簿）（⑤の場合）'!$BD68+1&lt;=15,IF(M$19&gt;='様式３（療養者名簿）（⑤の場合）'!$BD68,IF(M$19&lt;='様式３（療養者名簿）（⑤の場合）'!$BE68,1,0),0),0)</f>
        <v>0</v>
      </c>
      <c r="N63" s="377">
        <f>IF(N$19-'様式３（療養者名簿）（⑤の場合）'!$BD68+1&lt;=15,IF(N$19&gt;='様式３（療養者名簿）（⑤の場合）'!$BD68,IF(N$19&lt;='様式３（療養者名簿）（⑤の場合）'!$BE68,1,0),0),0)</f>
        <v>0</v>
      </c>
      <c r="O63" s="377">
        <f>IF(O$19-'様式３（療養者名簿）（⑤の場合）'!$BD68+1&lt;=15,IF(O$19&gt;='様式３（療養者名簿）（⑤の場合）'!$BD68,IF(O$19&lt;='様式３（療養者名簿）（⑤の場合）'!$BE68,1,0),0),0)</f>
        <v>0</v>
      </c>
      <c r="P63" s="377">
        <f>IF(P$19-'様式３（療養者名簿）（⑤の場合）'!$BD68+1&lt;=15,IF(P$19&gt;='様式３（療養者名簿）（⑤の場合）'!$BD68,IF(P$19&lt;='様式３（療養者名簿）（⑤の場合）'!$BE68,1,0),0),0)</f>
        <v>0</v>
      </c>
      <c r="Q63" s="377">
        <f>IF(Q$19-'様式３（療養者名簿）（⑤の場合）'!$BD68+1&lt;=15,IF(Q$19&gt;='様式３（療養者名簿）（⑤の場合）'!$BD68,IF(Q$19&lt;='様式３（療養者名簿）（⑤の場合）'!$BE68,1,0),0),0)</f>
        <v>0</v>
      </c>
      <c r="R63" s="377">
        <f>IF(R$19-'様式３（療養者名簿）（⑤の場合）'!$BD68+1&lt;=15,IF(R$19&gt;='様式３（療養者名簿）（⑤の場合）'!$BD68,IF(R$19&lt;='様式３（療養者名簿）（⑤の場合）'!$BE68,1,0),0),0)</f>
        <v>0</v>
      </c>
      <c r="S63" s="377">
        <f>IF(S$19-'様式３（療養者名簿）（⑤の場合）'!$BD68+1&lt;=15,IF(S$19&gt;='様式３（療養者名簿）（⑤の場合）'!$BD68,IF(S$19&lt;='様式３（療養者名簿）（⑤の場合）'!$BE68,1,0),0),0)</f>
        <v>0</v>
      </c>
      <c r="T63" s="377">
        <f>IF(T$19-'様式３（療養者名簿）（⑤の場合）'!$BD68+1&lt;=15,IF(T$19&gt;='様式３（療養者名簿）（⑤の場合）'!$BD68,IF(T$19&lt;='様式３（療養者名簿）（⑤の場合）'!$BE68,1,0),0),0)</f>
        <v>0</v>
      </c>
      <c r="U63" s="377">
        <f>IF(U$19-'様式３（療養者名簿）（⑤の場合）'!$BD68+1&lt;=15,IF(U$19&gt;='様式３（療養者名簿）（⑤の場合）'!$BD68,IF(U$19&lt;='様式３（療養者名簿）（⑤の場合）'!$BE68,1,0),0),0)</f>
        <v>0</v>
      </c>
      <c r="V63" s="377">
        <f>IF(V$19-'様式３（療養者名簿）（⑤の場合）'!$BD68+1&lt;=15,IF(V$19&gt;='様式３（療養者名簿）（⑤の場合）'!$BD68,IF(V$19&lt;='様式３（療養者名簿）（⑤の場合）'!$BE68,1,0),0),0)</f>
        <v>0</v>
      </c>
      <c r="W63" s="377">
        <f>IF(W$19-'様式３（療養者名簿）（⑤の場合）'!$BD68+1&lt;=15,IF(W$19&gt;='様式３（療養者名簿）（⑤の場合）'!$BD68,IF(W$19&lt;='様式３（療養者名簿）（⑤の場合）'!$BE68,1,0),0),0)</f>
        <v>0</v>
      </c>
      <c r="X63" s="377">
        <f>IF(X$19-'様式３（療養者名簿）（⑤の場合）'!$BD68+1&lt;=15,IF(X$19&gt;='様式３（療養者名簿）（⑤の場合）'!$BD68,IF(X$19&lt;='様式３（療養者名簿）（⑤の場合）'!$BE68,1,0),0),0)</f>
        <v>0</v>
      </c>
      <c r="Y63" s="377">
        <f>IF(Y$19-'様式３（療養者名簿）（⑤の場合）'!$BD68+1&lt;=15,IF(Y$19&gt;='様式３（療養者名簿）（⑤の場合）'!$BD68,IF(Y$19&lt;='様式３（療養者名簿）（⑤の場合）'!$BE68,1,0),0),0)</f>
        <v>0</v>
      </c>
      <c r="Z63" s="377">
        <f>IF(Z$19-'様式３（療養者名簿）（⑤の場合）'!$BD68+1&lt;=15,IF(Z$19&gt;='様式３（療養者名簿）（⑤の場合）'!$BD68,IF(Z$19&lt;='様式３（療養者名簿）（⑤の場合）'!$BE68,1,0),0),0)</f>
        <v>0</v>
      </c>
      <c r="AA63" s="377">
        <f>IF(AA$19-'様式３（療養者名簿）（⑤の場合）'!$BD68+1&lt;=15,IF(AA$19&gt;='様式３（療養者名簿）（⑤の場合）'!$BD68,IF(AA$19&lt;='様式３（療養者名簿）（⑤の場合）'!$BE68,1,0),0),0)</f>
        <v>0</v>
      </c>
      <c r="AB63" s="377">
        <f>IF(AB$19-'様式３（療養者名簿）（⑤の場合）'!$BD68+1&lt;=15,IF(AB$19&gt;='様式３（療養者名簿）（⑤の場合）'!$BD68,IF(AB$19&lt;='様式３（療養者名簿）（⑤の場合）'!$BE68,1,0),0),0)</f>
        <v>0</v>
      </c>
      <c r="AC63" s="377">
        <f>IF(AC$19-'様式３（療養者名簿）（⑤の場合）'!$BD68+1&lt;=15,IF(AC$19&gt;='様式３（療養者名簿）（⑤の場合）'!$BD68,IF(AC$19&lt;='様式３（療養者名簿）（⑤の場合）'!$BE68,1,0),0),0)</f>
        <v>0</v>
      </c>
      <c r="AD63" s="377">
        <f>IF(AD$19-'様式３（療養者名簿）（⑤の場合）'!$BD68+1&lt;=15,IF(AD$19&gt;='様式３（療養者名簿）（⑤の場合）'!$BD68,IF(AD$19&lt;='様式３（療養者名簿）（⑤の場合）'!$BE68,1,0),0),0)</f>
        <v>0</v>
      </c>
      <c r="AE63" s="377">
        <f>IF(AE$19-'様式３（療養者名簿）（⑤の場合）'!$BD68+1&lt;=15,IF(AE$19&gt;='様式３（療養者名簿）（⑤の場合）'!$BD68,IF(AE$19&lt;='様式３（療養者名簿）（⑤の場合）'!$BE68,1,0),0),0)</f>
        <v>0</v>
      </c>
      <c r="AF63" s="377">
        <f>IF(AF$19-'様式３（療養者名簿）（⑤の場合）'!$BD68+1&lt;=15,IF(AF$19&gt;='様式３（療養者名簿）（⑤の場合）'!$BD68,IF(AF$19&lt;='様式３（療養者名簿）（⑤の場合）'!$BE68,1,0),0),0)</f>
        <v>0</v>
      </c>
      <c r="AG63" s="377">
        <f>IF(AG$19-'様式３（療養者名簿）（⑤の場合）'!$BD68+1&lt;=15,IF(AG$19&gt;='様式３（療養者名簿）（⑤の場合）'!$BD68,IF(AG$19&lt;='様式３（療養者名簿）（⑤の場合）'!$BE68,1,0),0),0)</f>
        <v>0</v>
      </c>
      <c r="AH63" s="377">
        <f>IF(AH$19-'様式３（療養者名簿）（⑤の場合）'!$BD68+1&lt;=15,IF(AH$19&gt;='様式３（療養者名簿）（⑤の場合）'!$BD68,IF(AH$19&lt;='様式３（療養者名簿）（⑤の場合）'!$BE68,1,0),0),0)</f>
        <v>0</v>
      </c>
      <c r="AI63" s="377">
        <f>IF(AI$19-'様式３（療養者名簿）（⑤の場合）'!$BD68+1&lt;=15,IF(AI$19&gt;='様式３（療養者名簿）（⑤の場合）'!$BD68,IF(AI$19&lt;='様式３（療養者名簿）（⑤の場合）'!$BE68,1,0),0),0)</f>
        <v>0</v>
      </c>
      <c r="AJ63" s="377">
        <f>IF(AJ$19-'様式３（療養者名簿）（⑤の場合）'!$BD68+1&lt;=15,IF(AJ$19&gt;='様式３（療養者名簿）（⑤の場合）'!$BD68,IF(AJ$19&lt;='様式３（療養者名簿）（⑤の場合）'!$BE68,1,0),0),0)</f>
        <v>0</v>
      </c>
      <c r="AK63" s="377">
        <f>IF(AK$19-'様式３（療養者名簿）（⑤の場合）'!$BD68+1&lt;=15,IF(AK$19&gt;='様式３（療養者名簿）（⑤の場合）'!$BD68,IF(AK$19&lt;='様式３（療養者名簿）（⑤の場合）'!$BE68,1,0),0),0)</f>
        <v>0</v>
      </c>
      <c r="AL63" s="377">
        <f>IF(AL$19-'様式３（療養者名簿）（⑤の場合）'!$BD68+1&lt;=15,IF(AL$19&gt;='様式３（療養者名簿）（⑤の場合）'!$BD68,IF(AL$19&lt;='様式３（療養者名簿）（⑤の場合）'!$BE68,1,0),0),0)</f>
        <v>0</v>
      </c>
      <c r="AM63" s="377">
        <f>IF(AM$19-'様式３（療養者名簿）（⑤の場合）'!$BD68+1&lt;=15,IF(AM$19&gt;='様式３（療養者名簿）（⑤の場合）'!$BD68,IF(AM$19&lt;='様式３（療養者名簿）（⑤の場合）'!$BE68,1,0),0),0)</f>
        <v>0</v>
      </c>
      <c r="AN63" s="377">
        <f>IF(AN$19-'様式３（療養者名簿）（⑤の場合）'!$BD68+1&lt;=15,IF(AN$19&gt;='様式３（療養者名簿）（⑤の場合）'!$BD68,IF(AN$19&lt;='様式３（療養者名簿）（⑤の場合）'!$BE68,1,0),0),0)</f>
        <v>0</v>
      </c>
      <c r="AO63" s="377">
        <f>IF(AO$19-'様式３（療養者名簿）（⑤の場合）'!$BD68+1&lt;=15,IF(AO$19&gt;='様式３（療養者名簿）（⑤の場合）'!$BD68,IF(AO$19&lt;='様式３（療養者名簿）（⑤の場合）'!$BE68,1,0),0),0)</f>
        <v>0</v>
      </c>
      <c r="AP63" s="377">
        <f>IF(AP$19-'様式３（療養者名簿）（⑤の場合）'!$BD68+1&lt;=15,IF(AP$19&gt;='様式３（療養者名簿）（⑤の場合）'!$BD68,IF(AP$19&lt;='様式３（療養者名簿）（⑤の場合）'!$BE68,1,0),0),0)</f>
        <v>0</v>
      </c>
      <c r="AQ63" s="377">
        <f>IF(AQ$19-'様式３（療養者名簿）（⑤の場合）'!$BD68+1&lt;=15,IF(AQ$19&gt;='様式３（療養者名簿）（⑤の場合）'!$BD68,IF(AQ$19&lt;='様式３（療養者名簿）（⑤の場合）'!$BE68,1,0),0),0)</f>
        <v>0</v>
      </c>
      <c r="AR63" s="377">
        <f>IF(AR$19-'様式３（療養者名簿）（⑤の場合）'!$BD68+1&lt;=15,IF(AR$19&gt;='様式３（療養者名簿）（⑤の場合）'!$BD68,IF(AR$19&lt;='様式３（療養者名簿）（⑤の場合）'!$BE68,1,0),0),0)</f>
        <v>0</v>
      </c>
      <c r="AS63" s="377">
        <f>IF(AS$19-'様式３（療養者名簿）（⑤の場合）'!$BD68+1&lt;=15,IF(AS$19&gt;='様式３（療養者名簿）（⑤の場合）'!$BD68,IF(AS$19&lt;='様式３（療養者名簿）（⑤の場合）'!$BE68,1,0),0),0)</f>
        <v>0</v>
      </c>
      <c r="AT63" s="377">
        <f>IF(AT$19-'様式３（療養者名簿）（⑤の場合）'!$BD68+1&lt;=15,IF(AT$19&gt;='様式３（療養者名簿）（⑤の場合）'!$BD68,IF(AT$19&lt;='様式３（療養者名簿）（⑤の場合）'!$BE68,1,0),0),0)</f>
        <v>0</v>
      </c>
      <c r="AU63" s="377">
        <f>IF(AU$19-'様式３（療養者名簿）（⑤の場合）'!$BD68+1&lt;=15,IF(AU$19&gt;='様式３（療養者名簿）（⑤の場合）'!$BD68,IF(AU$19&lt;='様式３（療養者名簿）（⑤の場合）'!$BE68,1,0),0),0)</f>
        <v>0</v>
      </c>
      <c r="AV63" s="377">
        <f>IF(AV$19-'様式３（療養者名簿）（⑤の場合）'!$BD68+1&lt;=15,IF(AV$19&gt;='様式３（療養者名簿）（⑤の場合）'!$BD68,IF(AV$19&lt;='様式３（療養者名簿）（⑤の場合）'!$BE68,1,0),0),0)</f>
        <v>0</v>
      </c>
      <c r="AW63" s="377">
        <f>IF(AW$19-'様式３（療養者名簿）（⑤の場合）'!$BD68+1&lt;=15,IF(AW$19&gt;='様式３（療養者名簿）（⑤の場合）'!$BD68,IF(AW$19&lt;='様式３（療養者名簿）（⑤の場合）'!$BE68,1,0),0),0)</f>
        <v>0</v>
      </c>
      <c r="AX63" s="377">
        <f>IF(AX$19-'様式３（療養者名簿）（⑤の場合）'!$BD68+1&lt;=15,IF(AX$19&gt;='様式３（療養者名簿）（⑤の場合）'!$BD68,IF(AX$19&lt;='様式３（療養者名簿）（⑤の場合）'!$BE68,1,0),0),0)</f>
        <v>0</v>
      </c>
      <c r="AY63" s="377">
        <f>IF(AY$19-'様式３（療養者名簿）（⑤の場合）'!$BD68+1&lt;=15,IF(AY$19&gt;='様式３（療養者名簿）（⑤の場合）'!$BD68,IF(AY$19&lt;='様式３（療養者名簿）（⑤の場合）'!$BE68,1,0),0),0)</f>
        <v>0</v>
      </c>
      <c r="AZ63" s="377">
        <f>IF(AZ$19-'様式３（療養者名簿）（⑤の場合）'!$BD68+1&lt;=15,IF(AZ$19&gt;='様式３（療養者名簿）（⑤の場合）'!$BD68,IF(AZ$19&lt;='様式３（療養者名簿）（⑤の場合）'!$BE68,1,0),0),0)</f>
        <v>0</v>
      </c>
      <c r="BA63" s="377">
        <f>IF(BA$19-'様式３（療養者名簿）（⑤の場合）'!$BD68+1&lt;=15,IF(BA$19&gt;='様式３（療養者名簿）（⑤の場合）'!$BD68,IF(BA$19&lt;='様式３（療養者名簿）（⑤の場合）'!$BE68,1,0),0),0)</f>
        <v>0</v>
      </c>
      <c r="BB63" s="377">
        <f>IF(BB$19-'様式３（療養者名簿）（⑤の場合）'!$BD68+1&lt;=15,IF(BB$19&gt;='様式３（療養者名簿）（⑤の場合）'!$BD68,IF(BB$19&lt;='様式３（療養者名簿）（⑤の場合）'!$BE68,1,0),0),0)</f>
        <v>0</v>
      </c>
      <c r="BC63" s="377">
        <f>IF(BC$19-'様式３（療養者名簿）（⑤の場合）'!$BD68+1&lt;=15,IF(BC$19&gt;='様式３（療養者名簿）（⑤の場合）'!$BD68,IF(BC$19&lt;='様式３（療養者名簿）（⑤の場合）'!$BE68,1,0),0),0)</f>
        <v>0</v>
      </c>
      <c r="BD63" s="377">
        <f>IF(BD$19-'様式３（療養者名簿）（⑤の場合）'!$BD68+1&lt;=15,IF(BD$19&gt;='様式３（療養者名簿）（⑤の場合）'!$BD68,IF(BD$19&lt;='様式３（療養者名簿）（⑤の場合）'!$BE68,1,0),0),0)</f>
        <v>0</v>
      </c>
      <c r="BE63" s="377">
        <f>IF(BE$19-'様式３（療養者名簿）（⑤の場合）'!$BD68+1&lt;=15,IF(BE$19&gt;='様式３（療養者名簿）（⑤の場合）'!$BD68,IF(BE$19&lt;='様式３（療養者名簿）（⑤の場合）'!$BE68,1,0),0),0)</f>
        <v>0</v>
      </c>
      <c r="BF63" s="377">
        <f>IF(BF$19-'様式３（療養者名簿）（⑤の場合）'!$BD68+1&lt;=15,IF(BF$19&gt;='様式３（療養者名簿）（⑤の場合）'!$BD68,IF(BF$19&lt;='様式３（療養者名簿）（⑤の場合）'!$BE68,1,0),0),0)</f>
        <v>0</v>
      </c>
      <c r="BG63" s="377">
        <f>IF(BG$19-'様式３（療養者名簿）（⑤の場合）'!$BD68+1&lt;=15,IF(BG$19&gt;='様式３（療養者名簿）（⑤の場合）'!$BD68,IF(BG$19&lt;='様式３（療養者名簿）（⑤の場合）'!$BE68,1,0),0),0)</f>
        <v>0</v>
      </c>
      <c r="BH63" s="377">
        <f>IF(BH$19-'様式３（療養者名簿）（⑤の場合）'!$BD68+1&lt;=15,IF(BH$19&gt;='様式３（療養者名簿）（⑤の場合）'!$BD68,IF(BH$19&lt;='様式３（療養者名簿）（⑤の場合）'!$BE68,1,0),0),0)</f>
        <v>0</v>
      </c>
      <c r="BI63" s="377">
        <f>IF(BI$19-'様式３（療養者名簿）（⑤の場合）'!$BD68+1&lt;=15,IF(BI$19&gt;='様式３（療養者名簿）（⑤の場合）'!$BD68,IF(BI$19&lt;='様式３（療養者名簿）（⑤の場合）'!$BE68,1,0),0),0)</f>
        <v>0</v>
      </c>
      <c r="BJ63" s="377">
        <f>IF(BJ$19-'様式３（療養者名簿）（⑤の場合）'!$BD68+1&lt;=15,IF(BJ$19&gt;='様式３（療養者名簿）（⑤の場合）'!$BD68,IF(BJ$19&lt;='様式３（療養者名簿）（⑤の場合）'!$BE68,1,0),0),0)</f>
        <v>0</v>
      </c>
      <c r="BK63" s="377">
        <f>IF(BK$19-'様式３（療養者名簿）（⑤の場合）'!$BD68+1&lt;=15,IF(BK$19&gt;='様式３（療養者名簿）（⑤の場合）'!$BD68,IF(BK$19&lt;='様式３（療養者名簿）（⑤の場合）'!$BE68,1,0),0),0)</f>
        <v>0</v>
      </c>
      <c r="BL63" s="377">
        <f>IF(BL$19-'様式３（療養者名簿）（⑤の場合）'!$BD68+1&lt;=15,IF(BL$19&gt;='様式３（療養者名簿）（⑤の場合）'!$BD68,IF(BL$19&lt;='様式３（療養者名簿）（⑤の場合）'!$BE68,1,0),0),0)</f>
        <v>0</v>
      </c>
      <c r="BM63" s="377">
        <f>IF(BM$19-'様式３（療養者名簿）（⑤の場合）'!$BD68+1&lt;=15,IF(BM$19&gt;='様式３（療養者名簿）（⑤の場合）'!$BD68,IF(BM$19&lt;='様式３（療養者名簿）（⑤の場合）'!$BE68,1,0),0),0)</f>
        <v>0</v>
      </c>
      <c r="BN63" s="377">
        <f>IF(BN$19-'様式３（療養者名簿）（⑤の場合）'!$BD68+1&lt;=15,IF(BN$19&gt;='様式３（療養者名簿）（⑤の場合）'!$BD68,IF(BN$19&lt;='様式３（療養者名簿）（⑤の場合）'!$BE68,1,0),0),0)</f>
        <v>0</v>
      </c>
      <c r="BO63" s="377">
        <f>IF(BO$19-'様式３（療養者名簿）（⑤の場合）'!$BD68+1&lt;=15,IF(BO$19&gt;='様式３（療養者名簿）（⑤の場合）'!$BD68,IF(BO$19&lt;='様式３（療養者名簿）（⑤の場合）'!$BE68,1,0),0),0)</f>
        <v>0</v>
      </c>
      <c r="BP63" s="377">
        <f>IF(BP$19-'様式３（療養者名簿）（⑤の場合）'!$BD68+1&lt;=15,IF(BP$19&gt;='様式３（療養者名簿）（⑤の場合）'!$BD68,IF(BP$19&lt;='様式３（療養者名簿）（⑤の場合）'!$BE68,1,0),0),0)</f>
        <v>0</v>
      </c>
      <c r="BQ63" s="377">
        <f>IF(BQ$19-'様式３（療養者名簿）（⑤の場合）'!$BD68+1&lt;=15,IF(BQ$19&gt;='様式３（療養者名簿）（⑤の場合）'!$BD68,IF(BQ$19&lt;='様式３（療養者名簿）（⑤の場合）'!$BE68,1,0),0),0)</f>
        <v>0</v>
      </c>
      <c r="BR63" s="377">
        <f>IF(BR$19-'様式３（療養者名簿）（⑤の場合）'!$BD68+1&lt;=15,IF(BR$19&gt;='様式３（療養者名簿）（⑤の場合）'!$BD68,IF(BR$19&lt;='様式３（療養者名簿）（⑤の場合）'!$BE68,1,0),0),0)</f>
        <v>0</v>
      </c>
      <c r="BS63" s="377">
        <f>IF(BS$19-'様式３（療養者名簿）（⑤の場合）'!$BD68+1&lt;=15,IF(BS$19&gt;='様式３（療養者名簿）（⑤の場合）'!$BD68,IF(BS$19&lt;='様式３（療養者名簿）（⑤の場合）'!$BE68,1,0),0),0)</f>
        <v>0</v>
      </c>
      <c r="BT63" s="377">
        <f>IF(BT$19-'様式３（療養者名簿）（⑤の場合）'!$BD68+1&lt;=15,IF(BT$19&gt;='様式３（療養者名簿）（⑤の場合）'!$BD68,IF(BT$19&lt;='様式３（療養者名簿）（⑤の場合）'!$BE68,1,0),0),0)</f>
        <v>0</v>
      </c>
      <c r="BU63" s="377">
        <f>IF(BU$19-'様式３（療養者名簿）（⑤の場合）'!$BD68+1&lt;=15,IF(BU$19&gt;='様式３（療養者名簿）（⑤の場合）'!$BD68,IF(BU$19&lt;='様式３（療養者名簿）（⑤の場合）'!$BE68,1,0),0),0)</f>
        <v>0</v>
      </c>
      <c r="BV63" s="377">
        <f>IF(BV$19-'様式３（療養者名簿）（⑤の場合）'!$BD68+1&lt;=15,IF(BV$19&gt;='様式３（療養者名簿）（⑤の場合）'!$BD68,IF(BV$19&lt;='様式３（療養者名簿）（⑤の場合）'!$BE68,1,0),0),0)</f>
        <v>0</v>
      </c>
      <c r="BW63" s="377">
        <f>IF(BW$19-'様式３（療養者名簿）（⑤の場合）'!$BD68+1&lt;=15,IF(BW$19&gt;='様式３（療養者名簿）（⑤の場合）'!$BD68,IF(BW$19&lt;='様式３（療養者名簿）（⑤の場合）'!$BE68,1,0),0),0)</f>
        <v>0</v>
      </c>
      <c r="BX63" s="377">
        <f>IF(BX$19-'様式３（療養者名簿）（⑤の場合）'!$BD68+1&lt;=15,IF(BX$19&gt;='様式３（療養者名簿）（⑤の場合）'!$BD68,IF(BX$19&lt;='様式３（療養者名簿）（⑤の場合）'!$BE68,1,0),0),0)</f>
        <v>0</v>
      </c>
      <c r="BY63" s="377">
        <f>IF(BY$19-'様式３（療養者名簿）（⑤の場合）'!$BD68+1&lt;=15,IF(BY$19&gt;='様式３（療養者名簿）（⑤の場合）'!$BD68,IF(BY$19&lt;='様式３（療養者名簿）（⑤の場合）'!$BE68,1,0),0),0)</f>
        <v>0</v>
      </c>
      <c r="BZ63" s="377">
        <f>IF(BZ$19-'様式３（療養者名簿）（⑤の場合）'!$BD68+1&lt;=15,IF(BZ$19&gt;='様式３（療養者名簿）（⑤の場合）'!$BD68,IF(BZ$19&lt;='様式３（療養者名簿）（⑤の場合）'!$BE68,1,0),0),0)</f>
        <v>0</v>
      </c>
      <c r="CA63" s="377">
        <f>IF(CA$19-'様式３（療養者名簿）（⑤の場合）'!$BD68+1&lt;=15,IF(CA$19&gt;='様式３（療養者名簿）（⑤の場合）'!$BD68,IF(CA$19&lt;='様式３（療養者名簿）（⑤の場合）'!$BE68,1,0),0),0)</f>
        <v>0</v>
      </c>
      <c r="CB63" s="377">
        <f>IF(CB$19-'様式３（療養者名簿）（⑤の場合）'!$BD68+1&lt;=15,IF(CB$19&gt;='様式３（療養者名簿）（⑤の場合）'!$BD68,IF(CB$19&lt;='様式３（療養者名簿）（⑤の場合）'!$BE68,1,0),0),0)</f>
        <v>0</v>
      </c>
      <c r="CC63" s="377">
        <f>IF(CC$19-'様式３（療養者名簿）（⑤の場合）'!$BD68+1&lt;=15,IF(CC$19&gt;='様式３（療養者名簿）（⑤の場合）'!$BD68,IF(CC$19&lt;='様式３（療養者名簿）（⑤の場合）'!$BE68,1,0),0),0)</f>
        <v>0</v>
      </c>
      <c r="CD63" s="377">
        <f>IF(CD$19-'様式３（療養者名簿）（⑤の場合）'!$BD68+1&lt;=15,IF(CD$19&gt;='様式３（療養者名簿）（⑤の場合）'!$BD68,IF(CD$19&lt;='様式３（療養者名簿）（⑤の場合）'!$BE68,1,0),0),0)</f>
        <v>0</v>
      </c>
      <c r="CE63" s="377">
        <f>IF(CE$19-'様式３（療養者名簿）（⑤の場合）'!$BD68+1&lt;=15,IF(CE$19&gt;='様式３（療養者名簿）（⑤の場合）'!$BD68,IF(CE$19&lt;='様式３（療養者名簿）（⑤の場合）'!$BE68,1,0),0),0)</f>
        <v>0</v>
      </c>
      <c r="CF63" s="377">
        <f>IF(CF$19-'様式３（療養者名簿）（⑤の場合）'!$BD68+1&lt;=15,IF(CF$19&gt;='様式３（療養者名簿）（⑤の場合）'!$BD68,IF(CF$19&lt;='様式３（療養者名簿）（⑤の場合）'!$BE68,1,0),0),0)</f>
        <v>0</v>
      </c>
      <c r="CG63" s="377">
        <f>IF(CG$19-'様式３（療養者名簿）（⑤の場合）'!$BD68+1&lt;=15,IF(CG$19&gt;='様式３（療養者名簿）（⑤の場合）'!$BD68,IF(CG$19&lt;='様式３（療養者名簿）（⑤の場合）'!$BE68,1,0),0),0)</f>
        <v>0</v>
      </c>
      <c r="CH63" s="377">
        <f>IF(CH$19-'様式３（療養者名簿）（⑤の場合）'!$BD68+1&lt;=15,IF(CH$19&gt;='様式３（療養者名簿）（⑤の場合）'!$BD68,IF(CH$19&lt;='様式３（療養者名簿）（⑤の場合）'!$BE68,1,0),0),0)</f>
        <v>0</v>
      </c>
      <c r="CI63" s="377">
        <f>IF(CI$19-'様式３（療養者名簿）（⑤の場合）'!$BD68+1&lt;=15,IF(CI$19&gt;='様式３（療養者名簿）（⑤の場合）'!$BD68,IF(CI$19&lt;='様式３（療養者名簿）（⑤の場合）'!$BE68,1,0),0),0)</f>
        <v>0</v>
      </c>
      <c r="CJ63" s="377">
        <f>IF(CJ$19-'様式３（療養者名簿）（⑤の場合）'!$BD68+1&lt;=15,IF(CJ$19&gt;='様式３（療養者名簿）（⑤の場合）'!$BD68,IF(CJ$19&lt;='様式３（療養者名簿）（⑤の場合）'!$BE68,1,0),0),0)</f>
        <v>0</v>
      </c>
      <c r="CK63" s="377">
        <f>IF(CK$19-'様式３（療養者名簿）（⑤の場合）'!$BD68+1&lt;=15,IF(CK$19&gt;='様式３（療養者名簿）（⑤の場合）'!$BD68,IF(CK$19&lt;='様式３（療養者名簿）（⑤の場合）'!$BE68,1,0),0),0)</f>
        <v>0</v>
      </c>
      <c r="CL63" s="377">
        <f>IF(CL$19-'様式３（療養者名簿）（⑤の場合）'!$BD68+1&lt;=15,IF(CL$19&gt;='様式３（療養者名簿）（⑤の場合）'!$BD68,IF(CL$19&lt;='様式３（療養者名簿）（⑤の場合）'!$BE68,1,0),0),0)</f>
        <v>0</v>
      </c>
      <c r="CM63" s="377">
        <f>IF(CM$19-'様式３（療養者名簿）（⑤の場合）'!$BD68+1&lt;=15,IF(CM$19&gt;='様式３（療養者名簿）（⑤の場合）'!$BD68,IF(CM$19&lt;='様式３（療養者名簿）（⑤の場合）'!$BE68,1,0),0),0)</f>
        <v>0</v>
      </c>
      <c r="CN63" s="377">
        <f>IF(CN$19-'様式３（療養者名簿）（⑤の場合）'!$BD68+1&lt;=15,IF(CN$19&gt;='様式３（療養者名簿）（⑤の場合）'!$BD68,IF(CN$19&lt;='様式３（療養者名簿）（⑤の場合）'!$BE68,1,0),0),0)</f>
        <v>0</v>
      </c>
      <c r="CO63" s="377">
        <f>IF(CO$19-'様式３（療養者名簿）（⑤の場合）'!$BD68+1&lt;=15,IF(CO$19&gt;='様式３（療養者名簿）（⑤の場合）'!$BD68,IF(CO$19&lt;='様式３（療養者名簿）（⑤の場合）'!$BE68,1,0),0),0)</f>
        <v>0</v>
      </c>
      <c r="CP63" s="377">
        <f>IF(CP$19-'様式３（療養者名簿）（⑤の場合）'!$BD68+1&lt;=15,IF(CP$19&gt;='様式３（療養者名簿）（⑤の場合）'!$BD68,IF(CP$19&lt;='様式３（療養者名簿）（⑤の場合）'!$BE68,1,0),0),0)</f>
        <v>0</v>
      </c>
      <c r="CQ63" s="377">
        <f>IF(CQ$19-'様式３（療養者名簿）（⑤の場合）'!$BD68+1&lt;=15,IF(CQ$19&gt;='様式３（療養者名簿）（⑤の場合）'!$BD68,IF(CQ$19&lt;='様式３（療養者名簿）（⑤の場合）'!$BE68,1,0),0),0)</f>
        <v>0</v>
      </c>
      <c r="CR63" s="377">
        <f>IF(CR$19-'様式３（療養者名簿）（⑤の場合）'!$BD68+1&lt;=15,IF(CR$19&gt;='様式３（療養者名簿）（⑤の場合）'!$BD68,IF(CR$19&lt;='様式３（療養者名簿）（⑤の場合）'!$BE68,1,0),0),0)</f>
        <v>0</v>
      </c>
      <c r="CS63" s="377">
        <f>IF(CS$19-'様式３（療養者名簿）（⑤の場合）'!$BD68+1&lt;=15,IF(CS$19&gt;='様式３（療養者名簿）（⑤の場合）'!$BD68,IF(CS$19&lt;='様式３（療養者名簿）（⑤の場合）'!$BE68,1,0),0),0)</f>
        <v>0</v>
      </c>
      <c r="CT63" s="377">
        <f>IF(CT$19-'様式３（療養者名簿）（⑤の場合）'!$BD68+1&lt;=15,IF(CT$19&gt;='様式３（療養者名簿）（⑤の場合）'!$BD68,IF(CT$19&lt;='様式３（療養者名簿）（⑤の場合）'!$BE68,1,0),0),0)</f>
        <v>0</v>
      </c>
      <c r="CU63" s="377">
        <f>IF(CU$19-'様式３（療養者名簿）（⑤の場合）'!$BD68+1&lt;=15,IF(CU$19&gt;='様式３（療養者名簿）（⑤の場合）'!$BD68,IF(CU$19&lt;='様式３（療養者名簿）（⑤の場合）'!$BE68,1,0),0),0)</f>
        <v>0</v>
      </c>
      <c r="CV63" s="377">
        <f>IF(CV$19-'様式３（療養者名簿）（⑤の場合）'!$BD68+1&lt;=15,IF(CV$19&gt;='様式３（療養者名簿）（⑤の場合）'!$BD68,IF(CV$19&lt;='様式３（療養者名簿）（⑤の場合）'!$BE68,1,0),0),0)</f>
        <v>0</v>
      </c>
      <c r="CW63" s="377">
        <f>IF(CW$19-'様式３（療養者名簿）（⑤の場合）'!$BD68+1&lt;=15,IF(CW$19&gt;='様式３（療養者名簿）（⑤の場合）'!$BD68,IF(CW$19&lt;='様式３（療養者名簿）（⑤の場合）'!$BE68,1,0),0),0)</f>
        <v>0</v>
      </c>
      <c r="CX63" s="377">
        <f>IF(CX$19-'様式３（療養者名簿）（⑤の場合）'!$BD68+1&lt;=15,IF(CX$19&gt;='様式３（療養者名簿）（⑤の場合）'!$BD68,IF(CX$19&lt;='様式３（療養者名簿）（⑤の場合）'!$BE68,1,0),0),0)</f>
        <v>0</v>
      </c>
      <c r="CY63" s="377">
        <f>IF(CY$19-'様式３（療養者名簿）（⑤の場合）'!$BD68+1&lt;=15,IF(CY$19&gt;='様式３（療養者名簿）（⑤の場合）'!$BD68,IF(CY$19&lt;='様式３（療養者名簿）（⑤の場合）'!$BE68,1,0),0),0)</f>
        <v>0</v>
      </c>
      <c r="CZ63" s="377">
        <f>IF(CZ$19-'様式３（療養者名簿）（⑤の場合）'!$BD68+1&lt;=15,IF(CZ$19&gt;='様式３（療養者名簿）（⑤の場合）'!$BD68,IF(CZ$19&lt;='様式３（療養者名簿）（⑤の場合）'!$BE68,1,0),0),0)</f>
        <v>0</v>
      </c>
      <c r="DA63" s="377">
        <f>IF(DA$19-'様式３（療養者名簿）（⑤の場合）'!$BD68+1&lt;=15,IF(DA$19&gt;='様式３（療養者名簿）（⑤の場合）'!$BD68,IF(DA$19&lt;='様式３（療養者名簿）（⑤の場合）'!$BE68,1,0),0),0)</f>
        <v>0</v>
      </c>
      <c r="DB63" s="377">
        <f>IF(DB$19-'様式３（療養者名簿）（⑤の場合）'!$BD68+1&lt;=15,IF(DB$19&gt;='様式３（療養者名簿）（⑤の場合）'!$BD68,IF(DB$19&lt;='様式３（療養者名簿）（⑤の場合）'!$BE68,1,0),0),0)</f>
        <v>0</v>
      </c>
      <c r="DC63" s="377">
        <f>IF(DC$19-'様式３（療養者名簿）（⑤の場合）'!$BD68+1&lt;=15,IF(DC$19&gt;='様式３（療養者名簿）（⑤の場合）'!$BD68,IF(DC$19&lt;='様式３（療養者名簿）（⑤の場合）'!$BE68,1,0),0),0)</f>
        <v>0</v>
      </c>
      <c r="DD63" s="377">
        <f>IF(DD$19-'様式３（療養者名簿）（⑤の場合）'!$BD68+1&lt;=15,IF(DD$19&gt;='様式３（療養者名簿）（⑤の場合）'!$BD68,IF(DD$19&lt;='様式３（療養者名簿）（⑤の場合）'!$BE68,1,0),0),0)</f>
        <v>0</v>
      </c>
      <c r="DE63" s="377">
        <f>IF(DE$19-'様式３（療養者名簿）（⑤の場合）'!$BD68+1&lt;=15,IF(DE$19&gt;='様式３（療養者名簿）（⑤の場合）'!$BD68,IF(DE$19&lt;='様式３（療養者名簿）（⑤の場合）'!$BE68,1,0),0),0)</f>
        <v>0</v>
      </c>
      <c r="DF63" s="377">
        <f>IF(DF$19-'様式３（療養者名簿）（⑤の場合）'!$BD68+1&lt;=15,IF(DF$19&gt;='様式３（療養者名簿）（⑤の場合）'!$BD68,IF(DF$19&lt;='様式３（療養者名簿）（⑤の場合）'!$BE68,1,0),0),0)</f>
        <v>0</v>
      </c>
      <c r="DG63" s="377">
        <f>IF(DG$19-'様式３（療養者名簿）（⑤の場合）'!$BD68+1&lt;=15,IF(DG$19&gt;='様式３（療養者名簿）（⑤の場合）'!$BD68,IF(DG$19&lt;='様式３（療養者名簿）（⑤の場合）'!$BE68,1,0),0),0)</f>
        <v>0</v>
      </c>
      <c r="DH63" s="377">
        <f>IF(DH$19-'様式３（療養者名簿）（⑤の場合）'!$BD68+1&lt;=15,IF(DH$19&gt;='様式３（療養者名簿）（⑤の場合）'!$BD68,IF(DH$19&lt;='様式３（療養者名簿）（⑤の場合）'!$BE68,1,0),0),0)</f>
        <v>0</v>
      </c>
      <c r="DI63" s="377">
        <f>IF(DI$19-'様式３（療養者名簿）（⑤の場合）'!$BD68+1&lt;=15,IF(DI$19&gt;='様式３（療養者名簿）（⑤の場合）'!$BD68,IF(DI$19&lt;='様式３（療養者名簿）（⑤の場合）'!$BE68,1,0),0),0)</f>
        <v>0</v>
      </c>
      <c r="DJ63" s="377">
        <f>IF(DJ$19-'様式３（療養者名簿）（⑤の場合）'!$BD68+1&lt;=15,IF(DJ$19&gt;='様式３（療養者名簿）（⑤の場合）'!$BD68,IF(DJ$19&lt;='様式３（療養者名簿）（⑤の場合）'!$BE68,1,0),0),0)</f>
        <v>0</v>
      </c>
      <c r="DK63" s="377">
        <f>IF(DK$19-'様式３（療養者名簿）（⑤の場合）'!$BD68+1&lt;=15,IF(DK$19&gt;='様式３（療養者名簿）（⑤の場合）'!$BD68,IF(DK$19&lt;='様式３（療養者名簿）（⑤の場合）'!$BE68,1,0),0),0)</f>
        <v>0</v>
      </c>
      <c r="DL63" s="377">
        <f>IF(DL$19-'様式３（療養者名簿）（⑤の場合）'!$BD68+1&lt;=15,IF(DL$19&gt;='様式３（療養者名簿）（⑤の場合）'!$BD68,IF(DL$19&lt;='様式３（療養者名簿）（⑤の場合）'!$BE68,1,0),0),0)</f>
        <v>0</v>
      </c>
      <c r="DM63" s="377">
        <f>IF(DM$19-'様式３（療養者名簿）（⑤の場合）'!$BD68+1&lt;=15,IF(DM$19&gt;='様式３（療養者名簿）（⑤の場合）'!$BD68,IF(DM$19&lt;='様式３（療養者名簿）（⑤の場合）'!$BE68,1,0),0),0)</f>
        <v>0</v>
      </c>
      <c r="DN63" s="377">
        <f>IF(DN$19-'様式３（療養者名簿）（⑤の場合）'!$BD68+1&lt;=15,IF(DN$19&gt;='様式３（療養者名簿）（⑤の場合）'!$BD68,IF(DN$19&lt;='様式３（療養者名簿）（⑤の場合）'!$BE68,1,0),0),0)</f>
        <v>0</v>
      </c>
      <c r="DO63" s="377">
        <f>IF(DO$19-'様式３（療養者名簿）（⑤の場合）'!$BD68+1&lt;=15,IF(DO$19&gt;='様式３（療養者名簿）（⑤の場合）'!$BD68,IF(DO$19&lt;='様式３（療養者名簿）（⑤の場合）'!$BE68,1,0),0),0)</f>
        <v>0</v>
      </c>
      <c r="DP63" s="377">
        <f>IF(DP$19-'様式３（療養者名簿）（⑤の場合）'!$BD68+1&lt;=15,IF(DP$19&gt;='様式３（療養者名簿）（⑤の場合）'!$BD68,IF(DP$19&lt;='様式３（療養者名簿）（⑤の場合）'!$BE68,1,0),0),0)</f>
        <v>0</v>
      </c>
      <c r="DQ63" s="377">
        <f>IF(DQ$19-'様式３（療養者名簿）（⑤の場合）'!$BD68+1&lt;=15,IF(DQ$19&gt;='様式３（療養者名簿）（⑤の場合）'!$BD68,IF(DQ$19&lt;='様式３（療養者名簿）（⑤の場合）'!$BE68,1,0),0),0)</f>
        <v>0</v>
      </c>
      <c r="DR63" s="377">
        <f>IF(DR$19-'様式３（療養者名簿）（⑤の場合）'!$BD68+1&lt;=15,IF(DR$19&gt;='様式３（療養者名簿）（⑤の場合）'!$BD68,IF(DR$19&lt;='様式３（療養者名簿）（⑤の場合）'!$BE68,1,0),0),0)</f>
        <v>0</v>
      </c>
      <c r="DS63" s="377">
        <f>IF(DS$19-'様式３（療養者名簿）（⑤の場合）'!$BD68+1&lt;=15,IF(DS$19&gt;='様式３（療養者名簿）（⑤の場合）'!$BD68,IF(DS$19&lt;='様式３（療養者名簿）（⑤の場合）'!$BE68,1,0),0),0)</f>
        <v>0</v>
      </c>
      <c r="DT63" s="377">
        <f>IF(DT$19-'様式３（療養者名簿）（⑤の場合）'!$BD68+1&lt;=15,IF(DT$19&gt;='様式３（療養者名簿）（⑤の場合）'!$BD68,IF(DT$19&lt;='様式３（療養者名簿）（⑤の場合）'!$BE68,1,0),0),0)</f>
        <v>0</v>
      </c>
      <c r="DU63" s="377">
        <f>IF(DU$19-'様式３（療養者名簿）（⑤の場合）'!$BD68+1&lt;=15,IF(DU$19&gt;='様式３（療養者名簿）（⑤の場合）'!$BD68,IF(DU$19&lt;='様式３（療養者名簿）（⑤の場合）'!$BE68,1,0),0),0)</f>
        <v>0</v>
      </c>
      <c r="DV63" s="377">
        <f>IF(DV$19-'様式３（療養者名簿）（⑤の場合）'!$BD68+1&lt;=15,IF(DV$19&gt;='様式３（療養者名簿）（⑤の場合）'!$BD68,IF(DV$19&lt;='様式３（療養者名簿）（⑤の場合）'!$BE68,1,0),0),0)</f>
        <v>0</v>
      </c>
      <c r="DW63" s="377">
        <f>IF(DW$19-'様式３（療養者名簿）（⑤の場合）'!$BD68+1&lt;=15,IF(DW$19&gt;='様式３（療養者名簿）（⑤の場合）'!$BD68,IF(DW$19&lt;='様式３（療養者名簿）（⑤の場合）'!$BE68,1,0),0),0)</f>
        <v>0</v>
      </c>
      <c r="DX63" s="377">
        <f>IF(DX$19-'様式３（療養者名簿）（⑤の場合）'!$BD68+1&lt;=15,IF(DX$19&gt;='様式３（療養者名簿）（⑤の場合）'!$BD68,IF(DX$19&lt;='様式３（療養者名簿）（⑤の場合）'!$BE68,1,0),0),0)</f>
        <v>0</v>
      </c>
      <c r="DY63" s="377">
        <f>IF(DY$19-'様式３（療養者名簿）（⑤の場合）'!$BD68+1&lt;=15,IF(DY$19&gt;='様式３（療養者名簿）（⑤の場合）'!$BD68,IF(DY$19&lt;='様式３（療養者名簿）（⑤の場合）'!$BE68,1,0),0),0)</f>
        <v>0</v>
      </c>
      <c r="DZ63" s="377">
        <f>IF(DZ$19-'様式３（療養者名簿）（⑤の場合）'!$BD68+1&lt;=15,IF(DZ$19&gt;='様式３（療養者名簿）（⑤の場合）'!$BD68,IF(DZ$19&lt;='様式３（療養者名簿）（⑤の場合）'!$BE68,1,0),0),0)</f>
        <v>0</v>
      </c>
      <c r="EA63" s="377">
        <f>IF(EA$19-'様式３（療養者名簿）（⑤の場合）'!$BD68+1&lt;=15,IF(EA$19&gt;='様式３（療養者名簿）（⑤の場合）'!$BD68,IF(EA$19&lt;='様式３（療養者名簿）（⑤の場合）'!$BE68,1,0),0),0)</f>
        <v>0</v>
      </c>
      <c r="EB63" s="377">
        <f>IF(EB$19-'様式３（療養者名簿）（⑤の場合）'!$BD68+1&lt;=15,IF(EB$19&gt;='様式３（療養者名簿）（⑤の場合）'!$BD68,IF(EB$19&lt;='様式３（療養者名簿）（⑤の場合）'!$BE68,1,0),0),0)</f>
        <v>0</v>
      </c>
      <c r="EC63" s="377">
        <f>IF(EC$19-'様式３（療養者名簿）（⑤の場合）'!$BD68+1&lt;=15,IF(EC$19&gt;='様式３（療養者名簿）（⑤の場合）'!$BD68,IF(EC$19&lt;='様式３（療養者名簿）（⑤の場合）'!$BE68,1,0),0),0)</f>
        <v>0</v>
      </c>
      <c r="ED63" s="377">
        <f>IF(ED$19-'様式３（療養者名簿）（⑤の場合）'!$BD68+1&lt;=15,IF(ED$19&gt;='様式３（療養者名簿）（⑤の場合）'!$BD68,IF(ED$19&lt;='様式３（療養者名簿）（⑤の場合）'!$BE68,1,0),0),0)</f>
        <v>0</v>
      </c>
      <c r="EE63" s="377">
        <f>IF(EE$19-'様式３（療養者名簿）（⑤の場合）'!$BD68+1&lt;=15,IF(EE$19&gt;='様式３（療養者名簿）（⑤の場合）'!$BD68,IF(EE$19&lt;='様式３（療養者名簿）（⑤の場合）'!$BE68,1,0),0),0)</f>
        <v>0</v>
      </c>
      <c r="EF63" s="377">
        <f>IF(EF$19-'様式３（療養者名簿）（⑤の場合）'!$BD68+1&lt;=15,IF(EF$19&gt;='様式３（療養者名簿）（⑤の場合）'!$BD68,IF(EF$19&lt;='様式３（療養者名簿）（⑤の場合）'!$BE68,1,0),0),0)</f>
        <v>0</v>
      </c>
      <c r="EG63" s="377">
        <f>IF(EG$19-'様式３（療養者名簿）（⑤の場合）'!$BD68+1&lt;=15,IF(EG$19&gt;='様式３（療養者名簿）（⑤の場合）'!$BD68,IF(EG$19&lt;='様式３（療養者名簿）（⑤の場合）'!$BE68,1,0),0),0)</f>
        <v>0</v>
      </c>
      <c r="EH63" s="377">
        <f>IF(EH$19-'様式３（療養者名簿）（⑤の場合）'!$BD68+1&lt;=15,IF(EH$19&gt;='様式３（療養者名簿）（⑤の場合）'!$BD68,IF(EH$19&lt;='様式３（療養者名簿）（⑤の場合）'!$BE68,1,0),0),0)</f>
        <v>0</v>
      </c>
      <c r="EI63" s="377">
        <f>IF(EI$19-'様式３（療養者名簿）（⑤の場合）'!$BD68+1&lt;=15,IF(EI$19&gt;='様式３（療養者名簿）（⑤の場合）'!$BD68,IF(EI$19&lt;='様式３（療養者名簿）（⑤の場合）'!$BE68,1,0),0),0)</f>
        <v>0</v>
      </c>
      <c r="EJ63" s="377">
        <f>IF(EJ$19-'様式３（療養者名簿）（⑤の場合）'!$BD68+1&lt;=15,IF(EJ$19&gt;='様式３（療養者名簿）（⑤の場合）'!$BD68,IF(EJ$19&lt;='様式３（療養者名簿）（⑤の場合）'!$BE68,1,0),0),0)</f>
        <v>0</v>
      </c>
      <c r="EK63" s="377">
        <f>IF(EK$19-'様式３（療養者名簿）（⑤の場合）'!$BD68+1&lt;=15,IF(EK$19&gt;='様式３（療養者名簿）（⑤の場合）'!$BD68,IF(EK$19&lt;='様式３（療養者名簿）（⑤の場合）'!$BE68,1,0),0),0)</f>
        <v>0</v>
      </c>
      <c r="EL63" s="377">
        <f>IF(EL$19-'様式３（療養者名簿）（⑤の場合）'!$BD68+1&lt;=15,IF(EL$19&gt;='様式３（療養者名簿）（⑤の場合）'!$BD68,IF(EL$19&lt;='様式３（療養者名簿）（⑤の場合）'!$BE68,1,0),0),0)</f>
        <v>0</v>
      </c>
      <c r="EM63" s="377">
        <f>IF(EM$19-'様式３（療養者名簿）（⑤の場合）'!$BD68+1&lt;=15,IF(EM$19&gt;='様式３（療養者名簿）（⑤の場合）'!$BD68,IF(EM$19&lt;='様式３（療養者名簿）（⑤の場合）'!$BE68,1,0),0),0)</f>
        <v>0</v>
      </c>
      <c r="EN63" s="377">
        <f>IF(EN$19-'様式３（療養者名簿）（⑤の場合）'!$BD68+1&lt;=15,IF(EN$19&gt;='様式３（療養者名簿）（⑤の場合）'!$BD68,IF(EN$19&lt;='様式３（療養者名簿）（⑤の場合）'!$BE68,1,0),0),0)</f>
        <v>0</v>
      </c>
      <c r="EO63" s="377">
        <f>IF(EO$19-'様式３（療養者名簿）（⑤の場合）'!$BD68+1&lt;=15,IF(EO$19&gt;='様式３（療養者名簿）（⑤の場合）'!$BD68,IF(EO$19&lt;='様式３（療養者名簿）（⑤の場合）'!$BE68,1,0),0),0)</f>
        <v>0</v>
      </c>
      <c r="EP63" s="377">
        <f>IF(EP$19-'様式３（療養者名簿）（⑤の場合）'!$BD68+1&lt;=15,IF(EP$19&gt;='様式３（療養者名簿）（⑤の場合）'!$BD68,IF(EP$19&lt;='様式３（療養者名簿）（⑤の場合）'!$BE68,1,0),0),0)</f>
        <v>0</v>
      </c>
      <c r="EQ63" s="377">
        <f>IF(EQ$19-'様式３（療養者名簿）（⑤の場合）'!$BD68+1&lt;=15,IF(EQ$19&gt;='様式３（療養者名簿）（⑤の場合）'!$BD68,IF(EQ$19&lt;='様式３（療養者名簿）（⑤の場合）'!$BE68,1,0),0),0)</f>
        <v>0</v>
      </c>
      <c r="ER63" s="377">
        <f>IF(ER$19-'様式３（療養者名簿）（⑤の場合）'!$BD68+1&lt;=15,IF(ER$19&gt;='様式３（療養者名簿）（⑤の場合）'!$BD68,IF(ER$19&lt;='様式３（療養者名簿）（⑤の場合）'!$BE68,1,0),0),0)</f>
        <v>0</v>
      </c>
      <c r="ES63" s="377">
        <f>IF(ES$19-'様式３（療養者名簿）（⑤の場合）'!$BD68+1&lt;=15,IF(ES$19&gt;='様式３（療養者名簿）（⑤の場合）'!$BD68,IF(ES$19&lt;='様式３（療養者名簿）（⑤の場合）'!$BE68,1,0),0),0)</f>
        <v>0</v>
      </c>
      <c r="ET63" s="377">
        <f>IF(ET$19-'様式３（療養者名簿）（⑤の場合）'!$BD68+1&lt;=15,IF(ET$19&gt;='様式３（療養者名簿）（⑤の場合）'!$BD68,IF(ET$19&lt;='様式３（療養者名簿）（⑤の場合）'!$BE68,1,0),0),0)</f>
        <v>0</v>
      </c>
      <c r="EU63" s="377">
        <f>IF(EU$19-'様式３（療養者名簿）（⑤の場合）'!$BD68+1&lt;=15,IF(EU$19&gt;='様式３（療養者名簿）（⑤の場合）'!$BD68,IF(EU$19&lt;='様式３（療養者名簿）（⑤の場合）'!$BE68,1,0),0),0)</f>
        <v>0</v>
      </c>
      <c r="EV63" s="377">
        <f>IF(EV$19-'様式３（療養者名簿）（⑤の場合）'!$BD68+1&lt;=15,IF(EV$19&gt;='様式３（療養者名簿）（⑤の場合）'!$BD68,IF(EV$19&lt;='様式３（療養者名簿）（⑤の場合）'!$BE68,1,0),0),0)</f>
        <v>0</v>
      </c>
      <c r="EW63" s="377">
        <f>IF(EW$19-'様式３（療養者名簿）（⑤の場合）'!$BD68+1&lt;=15,IF(EW$19&gt;='様式３（療養者名簿）（⑤の場合）'!$BD68,IF(EW$19&lt;='様式３（療養者名簿）（⑤の場合）'!$BE68,1,0),0),0)</f>
        <v>0</v>
      </c>
      <c r="EX63" s="377">
        <f>IF(EX$19-'様式３（療養者名簿）（⑤の場合）'!$BD68+1&lt;=15,IF(EX$19&gt;='様式３（療養者名簿）（⑤の場合）'!$BD68,IF(EX$19&lt;='様式３（療養者名簿）（⑤の場合）'!$BE68,1,0),0),0)</f>
        <v>0</v>
      </c>
      <c r="EY63" s="377">
        <f>IF(EY$19-'様式３（療養者名簿）（⑤の場合）'!$BD68+1&lt;=15,IF(EY$19&gt;='様式３（療養者名簿）（⑤の場合）'!$BD68,IF(EY$19&lt;='様式３（療養者名簿）（⑤の場合）'!$BE68,1,0),0),0)</f>
        <v>0</v>
      </c>
      <c r="EZ63" s="377">
        <f>IF(EZ$19-'様式３（療養者名簿）（⑤の場合）'!$BD68+1&lt;=15,IF(EZ$19&gt;='様式３（療養者名簿）（⑤の場合）'!$BD68,IF(EZ$19&lt;='様式３（療養者名簿）（⑤の場合）'!$BE68,1,0),0),0)</f>
        <v>0</v>
      </c>
      <c r="FA63" s="377">
        <f>IF(FA$19-'様式３（療養者名簿）（⑤の場合）'!$BD68+1&lt;=15,IF(FA$19&gt;='様式３（療養者名簿）（⑤の場合）'!$BD68,IF(FA$19&lt;='様式３（療養者名簿）（⑤の場合）'!$BE68,1,0),0),0)</f>
        <v>0</v>
      </c>
      <c r="FB63" s="377">
        <f>IF(FB$19-'様式３（療養者名簿）（⑤の場合）'!$BD68+1&lt;=15,IF(FB$19&gt;='様式３（療養者名簿）（⑤の場合）'!$BD68,IF(FB$19&lt;='様式３（療養者名簿）（⑤の場合）'!$BE68,1,0),0),0)</f>
        <v>0</v>
      </c>
      <c r="FC63" s="377">
        <f>IF(FC$19-'様式３（療養者名簿）（⑤の場合）'!$BD68+1&lt;=15,IF(FC$19&gt;='様式３（療養者名簿）（⑤の場合）'!$BD68,IF(FC$19&lt;='様式３（療養者名簿）（⑤の場合）'!$BE68,1,0),0),0)</f>
        <v>0</v>
      </c>
      <c r="FD63" s="377">
        <f>IF(FD$19-'様式３（療養者名簿）（⑤の場合）'!$BD68+1&lt;=15,IF(FD$19&gt;='様式３（療養者名簿）（⑤の場合）'!$BD68,IF(FD$19&lt;='様式３（療養者名簿）（⑤の場合）'!$BE68,1,0),0),0)</f>
        <v>0</v>
      </c>
      <c r="FE63" s="377">
        <f>IF(FE$19-'様式３（療養者名簿）（⑤の場合）'!$BD68+1&lt;=15,IF(FE$19&gt;='様式３（療養者名簿）（⑤の場合）'!$BD68,IF(FE$19&lt;='様式３（療養者名簿）（⑤の場合）'!$BE68,1,0),0),0)</f>
        <v>0</v>
      </c>
      <c r="FF63" s="377">
        <f>IF(FF$19-'様式３（療養者名簿）（⑤の場合）'!$BD68+1&lt;=15,IF(FF$19&gt;='様式３（療養者名簿）（⑤の場合）'!$BD68,IF(FF$19&lt;='様式３（療養者名簿）（⑤の場合）'!$BE68,1,0),0),0)</f>
        <v>0</v>
      </c>
      <c r="FG63" s="377">
        <f>IF(FG$19-'様式３（療養者名簿）（⑤の場合）'!$BD68+1&lt;=15,IF(FG$19&gt;='様式３（療養者名簿）（⑤の場合）'!$BD68,IF(FG$19&lt;='様式３（療養者名簿）（⑤の場合）'!$BE68,1,0),0),0)</f>
        <v>0</v>
      </c>
      <c r="FH63" s="377">
        <f>IF(FH$19-'様式３（療養者名簿）（⑤の場合）'!$BD68+1&lt;=15,IF(FH$19&gt;='様式３（療養者名簿）（⑤の場合）'!$BD68,IF(FH$19&lt;='様式３（療養者名簿）（⑤の場合）'!$BE68,1,0),0),0)</f>
        <v>0</v>
      </c>
      <c r="FI63" s="377">
        <f>IF(FI$19-'様式３（療養者名簿）（⑤の場合）'!$BD68+1&lt;=15,IF(FI$19&gt;='様式３（療養者名簿）（⑤の場合）'!$BD68,IF(FI$19&lt;='様式３（療養者名簿）（⑤の場合）'!$BE68,1,0),0),0)</f>
        <v>0</v>
      </c>
      <c r="FJ63" s="377">
        <f>IF(FJ$19-'様式３（療養者名簿）（⑤の場合）'!$BD68+1&lt;=15,IF(FJ$19&gt;='様式３（療養者名簿）（⑤の場合）'!$BD68,IF(FJ$19&lt;='様式３（療養者名簿）（⑤の場合）'!$BE68,1,0),0),0)</f>
        <v>0</v>
      </c>
      <c r="FK63" s="377">
        <f>IF(FK$19-'様式３（療養者名簿）（⑤の場合）'!$BD68+1&lt;=15,IF(FK$19&gt;='様式３（療養者名簿）（⑤の場合）'!$BD68,IF(FK$19&lt;='様式３（療養者名簿）（⑤の場合）'!$BE68,1,0),0),0)</f>
        <v>0</v>
      </c>
      <c r="FL63" s="377">
        <f>IF(FL$19-'様式３（療養者名簿）（⑤の場合）'!$BD68+1&lt;=15,IF(FL$19&gt;='様式３（療養者名簿）（⑤の場合）'!$BD68,IF(FL$19&lt;='様式３（療養者名簿）（⑤の場合）'!$BE68,1,0),0),0)</f>
        <v>0</v>
      </c>
      <c r="FM63" s="377">
        <f>IF(FM$19-'様式３（療養者名簿）（⑤の場合）'!$BD68+1&lt;=15,IF(FM$19&gt;='様式３（療養者名簿）（⑤の場合）'!$BD68,IF(FM$19&lt;='様式３（療養者名簿）（⑤の場合）'!$BE68,1,0),0),0)</f>
        <v>0</v>
      </c>
      <c r="FN63" s="377">
        <f>IF(FN$19-'様式３（療養者名簿）（⑤の場合）'!$BD68+1&lt;=15,IF(FN$19&gt;='様式３（療養者名簿）（⑤の場合）'!$BD68,IF(FN$19&lt;='様式３（療養者名簿）（⑤の場合）'!$BE68,1,0),0),0)</f>
        <v>0</v>
      </c>
      <c r="FO63" s="377">
        <f>IF(FO$19-'様式３（療養者名簿）（⑤の場合）'!$BD68+1&lt;=15,IF(FO$19&gt;='様式３（療養者名簿）（⑤の場合）'!$BD68,IF(FO$19&lt;='様式３（療養者名簿）（⑤の場合）'!$BE68,1,0),0),0)</f>
        <v>0</v>
      </c>
      <c r="FP63" s="377">
        <f>IF(FP$19-'様式３（療養者名簿）（⑤の場合）'!$BD68+1&lt;=15,IF(FP$19&gt;='様式３（療養者名簿）（⑤の場合）'!$BD68,IF(FP$19&lt;='様式３（療養者名簿）（⑤の場合）'!$BE68,1,0),0),0)</f>
        <v>0</v>
      </c>
      <c r="FQ63" s="377">
        <f>IF(FQ$19-'様式３（療養者名簿）（⑤の場合）'!$BD68+1&lt;=15,IF(FQ$19&gt;='様式３（療養者名簿）（⑤の場合）'!$BD68,IF(FQ$19&lt;='様式３（療養者名簿）（⑤の場合）'!$BE68,1,0),0),0)</f>
        <v>0</v>
      </c>
      <c r="FR63" s="377">
        <f>IF(FR$19-'様式３（療養者名簿）（⑤の場合）'!$BD68+1&lt;=15,IF(FR$19&gt;='様式３（療養者名簿）（⑤の場合）'!$BD68,IF(FR$19&lt;='様式３（療養者名簿）（⑤の場合）'!$BE68,1,0),0),0)</f>
        <v>0</v>
      </c>
      <c r="FS63" s="377">
        <f>IF(FS$19-'様式３（療養者名簿）（⑤の場合）'!$BD68+1&lt;=15,IF(FS$19&gt;='様式３（療養者名簿）（⑤の場合）'!$BD68,IF(FS$19&lt;='様式３（療養者名簿）（⑤の場合）'!$BE68,1,0),0),0)</f>
        <v>0</v>
      </c>
      <c r="FT63" s="377">
        <f>IF(FT$19-'様式３（療養者名簿）（⑤の場合）'!$BD68+1&lt;=15,IF(FT$19&gt;='様式３（療養者名簿）（⑤の場合）'!$BD68,IF(FT$19&lt;='様式３（療養者名簿）（⑤の場合）'!$BE68,1,0),0),0)</f>
        <v>0</v>
      </c>
      <c r="FU63" s="377">
        <f>IF(FU$19-'様式３（療養者名簿）（⑤の場合）'!$BD68+1&lt;=15,IF(FU$19&gt;='様式３（療養者名簿）（⑤の場合）'!$BD68,IF(FU$19&lt;='様式３（療養者名簿）（⑤の場合）'!$BE68,1,0),0),0)</f>
        <v>0</v>
      </c>
      <c r="FV63" s="377">
        <f>IF(FV$19-'様式３（療養者名簿）（⑤の場合）'!$BD68+1&lt;=15,IF(FV$19&gt;='様式３（療養者名簿）（⑤の場合）'!$BD68,IF(FV$19&lt;='様式３（療養者名簿）（⑤の場合）'!$BE68,1,0),0),0)</f>
        <v>0</v>
      </c>
      <c r="FW63" s="377">
        <f>IF(FW$19-'様式３（療養者名簿）（⑤の場合）'!$BD68+1&lt;=15,IF(FW$19&gt;='様式３（療養者名簿）（⑤の場合）'!$BD68,IF(FW$19&lt;='様式３（療養者名簿）（⑤の場合）'!$BE68,1,0),0),0)</f>
        <v>0</v>
      </c>
      <c r="FX63" s="377">
        <f>IF(FX$19-'様式３（療養者名簿）（⑤の場合）'!$BD68+1&lt;=15,IF(FX$19&gt;='様式３（療養者名簿）（⑤の場合）'!$BD68,IF(FX$19&lt;='様式３（療養者名簿）（⑤の場合）'!$BE68,1,0),0),0)</f>
        <v>0</v>
      </c>
      <c r="FY63" s="377">
        <f>IF(FY$19-'様式３（療養者名簿）（⑤の場合）'!$BD68+1&lt;=15,IF(FY$19&gt;='様式３（療養者名簿）（⑤の場合）'!$BD68,IF(FY$19&lt;='様式３（療養者名簿）（⑤の場合）'!$BE68,1,0),0),0)</f>
        <v>0</v>
      </c>
      <c r="FZ63" s="377">
        <f>IF(FZ$19-'様式３（療養者名簿）（⑤の場合）'!$BD68+1&lt;=15,IF(FZ$19&gt;='様式３（療養者名簿）（⑤の場合）'!$BD68,IF(FZ$19&lt;='様式３（療養者名簿）（⑤の場合）'!$BE68,1,0),0),0)</f>
        <v>0</v>
      </c>
      <c r="GA63" s="377">
        <f>IF(GA$19-'様式３（療養者名簿）（⑤の場合）'!$BD68+1&lt;=15,IF(GA$19&gt;='様式３（療養者名簿）（⑤の場合）'!$BD68,IF(GA$19&lt;='様式３（療養者名簿）（⑤の場合）'!$BE68,1,0),0),0)</f>
        <v>0</v>
      </c>
      <c r="GB63" s="377">
        <f>IF(GB$19-'様式３（療養者名簿）（⑤の場合）'!$BD68+1&lt;=15,IF(GB$19&gt;='様式３（療養者名簿）（⑤の場合）'!$BD68,IF(GB$19&lt;='様式３（療養者名簿）（⑤の場合）'!$BE68,1,0),0),0)</f>
        <v>0</v>
      </c>
      <c r="GC63" s="377">
        <f>IF(GC$19-'様式３（療養者名簿）（⑤の場合）'!$BD68+1&lt;=15,IF(GC$19&gt;='様式３（療養者名簿）（⑤の場合）'!$BD68,IF(GC$19&lt;='様式３（療養者名簿）（⑤の場合）'!$BE68,1,0),0),0)</f>
        <v>0</v>
      </c>
      <c r="GD63" s="377">
        <f>IF(GD$19-'様式３（療養者名簿）（⑤の場合）'!$BD68+1&lt;=15,IF(GD$19&gt;='様式３（療養者名簿）（⑤の場合）'!$BD68,IF(GD$19&lt;='様式３（療養者名簿）（⑤の場合）'!$BE68,1,0),0),0)</f>
        <v>0</v>
      </c>
      <c r="GE63" s="377">
        <f>IF(GE$19-'様式３（療養者名簿）（⑤の場合）'!$BD68+1&lt;=15,IF(GE$19&gt;='様式３（療養者名簿）（⑤の場合）'!$BD68,IF(GE$19&lt;='様式３（療養者名簿）（⑤の場合）'!$BE68,1,0),0),0)</f>
        <v>0</v>
      </c>
      <c r="GF63" s="377">
        <f>IF(GF$19-'様式３（療養者名簿）（⑤の場合）'!$BD68+1&lt;=15,IF(GF$19&gt;='様式３（療養者名簿）（⑤の場合）'!$BD68,IF(GF$19&lt;='様式３（療養者名簿）（⑤の場合）'!$BE68,1,0),0),0)</f>
        <v>0</v>
      </c>
      <c r="GG63" s="377">
        <f>IF(GG$19-'様式３（療養者名簿）（⑤の場合）'!$BD68+1&lt;=15,IF(GG$19&gt;='様式３（療養者名簿）（⑤の場合）'!$BD68,IF(GG$19&lt;='様式３（療養者名簿）（⑤の場合）'!$BE68,1,0),0),0)</f>
        <v>0</v>
      </c>
      <c r="GH63" s="377">
        <f>IF(GH$19-'様式３（療養者名簿）（⑤の場合）'!$BD68+1&lt;=15,IF(GH$19&gt;='様式３（療養者名簿）（⑤の場合）'!$BD68,IF(GH$19&lt;='様式３（療養者名簿）（⑤の場合）'!$BE68,1,0),0),0)</f>
        <v>0</v>
      </c>
      <c r="GI63" s="377">
        <f>IF(GI$19-'様式３（療養者名簿）（⑤の場合）'!$BD68+1&lt;=15,IF(GI$19&gt;='様式３（療養者名簿）（⑤の場合）'!$BD68,IF(GI$19&lt;='様式３（療養者名簿）（⑤の場合）'!$BE68,1,0),0),0)</f>
        <v>0</v>
      </c>
      <c r="GJ63" s="377">
        <f>IF(GJ$19-'様式３（療養者名簿）（⑤の場合）'!$BD68+1&lt;=15,IF(GJ$19&gt;='様式３（療養者名簿）（⑤の場合）'!$BD68,IF(GJ$19&lt;='様式３（療養者名簿）（⑤の場合）'!$BE68,1,0),0),0)</f>
        <v>0</v>
      </c>
      <c r="GK63" s="377">
        <f>IF(GK$19-'様式３（療養者名簿）（⑤の場合）'!$BD68+1&lt;=15,IF(GK$19&gt;='様式３（療養者名簿）（⑤の場合）'!$BD68,IF(GK$19&lt;='様式３（療養者名簿）（⑤の場合）'!$BE68,1,0),0),0)</f>
        <v>0</v>
      </c>
      <c r="GL63" s="377">
        <f>IF(GL$19-'様式３（療養者名簿）（⑤の場合）'!$BD68+1&lt;=15,IF(GL$19&gt;='様式３（療養者名簿）（⑤の場合）'!$BD68,IF(GL$19&lt;='様式３（療養者名簿）（⑤の場合）'!$BE68,1,0),0),0)</f>
        <v>0</v>
      </c>
      <c r="GM63" s="377">
        <f>IF(GM$19-'様式３（療養者名簿）（⑤の場合）'!$BD68+1&lt;=15,IF(GM$19&gt;='様式３（療養者名簿）（⑤の場合）'!$BD68,IF(GM$19&lt;='様式３（療養者名簿）（⑤の場合）'!$BE68,1,0),0),0)</f>
        <v>0</v>
      </c>
      <c r="GN63" s="377">
        <f>IF(GN$19-'様式３（療養者名簿）（⑤の場合）'!$BD68+1&lt;=15,IF(GN$19&gt;='様式３（療養者名簿）（⑤の場合）'!$BD68,IF(GN$19&lt;='様式３（療養者名簿）（⑤の場合）'!$BE68,1,0),0),0)</f>
        <v>0</v>
      </c>
      <c r="GO63" s="377">
        <f>IF(GO$19-'様式３（療養者名簿）（⑤の場合）'!$BD68+1&lt;=15,IF(GO$19&gt;='様式３（療養者名簿）（⑤の場合）'!$BD68,IF(GO$19&lt;='様式３（療養者名簿）（⑤の場合）'!$BE68,1,0),0),0)</f>
        <v>0</v>
      </c>
      <c r="GP63" s="377">
        <f>IF(GP$19-'様式３（療養者名簿）（⑤の場合）'!$BD68+1&lt;=15,IF(GP$19&gt;='様式３（療養者名簿）（⑤の場合）'!$BD68,IF(GP$19&lt;='様式３（療養者名簿）（⑤の場合）'!$BE68,1,0),0),0)</f>
        <v>0</v>
      </c>
      <c r="GQ63" s="377">
        <f>IF(GQ$19-'様式３（療養者名簿）（⑤の場合）'!$BD68+1&lt;=15,IF(GQ$19&gt;='様式３（療養者名簿）（⑤の場合）'!$BD68,IF(GQ$19&lt;='様式３（療養者名簿）（⑤の場合）'!$BE68,1,0),0),0)</f>
        <v>0</v>
      </c>
      <c r="GR63" s="377">
        <f>IF(GR$19-'様式３（療養者名簿）（⑤の場合）'!$BD68+1&lt;=15,IF(GR$19&gt;='様式３（療養者名簿）（⑤の場合）'!$BD68,IF(GR$19&lt;='様式３（療養者名簿）（⑤の場合）'!$BE68,1,0),0),0)</f>
        <v>0</v>
      </c>
      <c r="GS63" s="377">
        <f>IF(GS$19-'様式３（療養者名簿）（⑤の場合）'!$BD68+1&lt;=15,IF(GS$19&gt;='様式３（療養者名簿）（⑤の場合）'!$BD68,IF(GS$19&lt;='様式３（療養者名簿）（⑤の場合）'!$BE68,1,0),0),0)</f>
        <v>0</v>
      </c>
      <c r="GT63" s="377">
        <f>IF(GT$19-'様式３（療養者名簿）（⑤の場合）'!$BD68+1&lt;=15,IF(GT$19&gt;='様式３（療養者名簿）（⑤の場合）'!$BD68,IF(GT$19&lt;='様式３（療養者名簿）（⑤の場合）'!$BE68,1,0),0),0)</f>
        <v>0</v>
      </c>
      <c r="GU63" s="377">
        <f>IF(GU$19-'様式３（療養者名簿）（⑤の場合）'!$BD68+1&lt;=15,IF(GU$19&gt;='様式３（療養者名簿）（⑤の場合）'!$BD68,IF(GU$19&lt;='様式３（療養者名簿）（⑤の場合）'!$BE68,1,0),0),0)</f>
        <v>0</v>
      </c>
      <c r="GV63" s="377">
        <f>IF(GV$19-'様式３（療養者名簿）（⑤の場合）'!$BD68+1&lt;=15,IF(GV$19&gt;='様式３（療養者名簿）（⑤の場合）'!$BD68,IF(GV$19&lt;='様式３（療養者名簿）（⑤の場合）'!$BE68,1,0),0),0)</f>
        <v>0</v>
      </c>
      <c r="GW63" s="377">
        <f>IF(GW$19-'様式３（療養者名簿）（⑤の場合）'!$BD68+1&lt;=15,IF(GW$19&gt;='様式３（療養者名簿）（⑤の場合）'!$BD68,IF(GW$19&lt;='様式３（療養者名簿）（⑤の場合）'!$BE68,1,0),0),0)</f>
        <v>0</v>
      </c>
      <c r="GX63" s="377">
        <f>IF(GX$19-'様式３（療養者名簿）（⑤の場合）'!$BD68+1&lt;=15,IF(GX$19&gt;='様式３（療養者名簿）（⑤の場合）'!$BD68,IF(GX$19&lt;='様式３（療養者名簿）（⑤の場合）'!$BE68,1,0),0),0)</f>
        <v>0</v>
      </c>
      <c r="GY63" s="377">
        <f>IF(GY$19-'様式３（療養者名簿）（⑤の場合）'!$BD68+1&lt;=15,IF(GY$19&gt;='様式３（療養者名簿）（⑤の場合）'!$BD68,IF(GY$19&lt;='様式３（療養者名簿）（⑤の場合）'!$BE68,1,0),0),0)</f>
        <v>0</v>
      </c>
      <c r="GZ63" s="377">
        <f>IF(GZ$19-'様式３（療養者名簿）（⑤の場合）'!$BD68+1&lt;=15,IF(GZ$19&gt;='様式３（療養者名簿）（⑤の場合）'!$BD68,IF(GZ$19&lt;='様式３（療養者名簿）（⑤の場合）'!$BE68,1,0),0),0)</f>
        <v>0</v>
      </c>
      <c r="HA63" s="377">
        <f>IF(HA$19-'様式３（療養者名簿）（⑤の場合）'!$BD68+1&lt;=15,IF(HA$19&gt;='様式３（療養者名簿）（⑤の場合）'!$BD68,IF(HA$19&lt;='様式３（療養者名簿）（⑤の場合）'!$BE68,1,0),0),0)</f>
        <v>0</v>
      </c>
      <c r="HB63" s="377">
        <f>IF(HB$19-'様式３（療養者名簿）（⑤の場合）'!$BD68+1&lt;=15,IF(HB$19&gt;='様式３（療養者名簿）（⑤の場合）'!$BD68,IF(HB$19&lt;='様式３（療養者名簿）（⑤の場合）'!$BE68,1,0),0),0)</f>
        <v>0</v>
      </c>
      <c r="HC63" s="377">
        <f>IF(HC$19-'様式３（療養者名簿）（⑤の場合）'!$BD68+1&lt;=15,IF(HC$19&gt;='様式３（療養者名簿）（⑤の場合）'!$BD68,IF(HC$19&lt;='様式３（療養者名簿）（⑤の場合）'!$BE68,1,0),0),0)</f>
        <v>0</v>
      </c>
      <c r="HD63" s="377">
        <f>IF(HD$19-'様式３（療養者名簿）（⑤の場合）'!$BD68+1&lt;=15,IF(HD$19&gt;='様式３（療養者名簿）（⑤の場合）'!$BD68,IF(HD$19&lt;='様式３（療養者名簿）（⑤の場合）'!$BE68,1,0),0),0)</f>
        <v>0</v>
      </c>
      <c r="HE63" s="377">
        <f>IF(HE$19-'様式３（療養者名簿）（⑤の場合）'!$BD68+1&lt;=15,IF(HE$19&gt;='様式３（療養者名簿）（⑤の場合）'!$BD68,IF(HE$19&lt;='様式３（療養者名簿）（⑤の場合）'!$BE68,1,0),0),0)</f>
        <v>0</v>
      </c>
      <c r="HF63" s="377">
        <f>IF(HF$19-'様式３（療養者名簿）（⑤の場合）'!$BD68+1&lt;=15,IF(HF$19&gt;='様式３（療養者名簿）（⑤の場合）'!$BD68,IF(HF$19&lt;='様式３（療養者名簿）（⑤の場合）'!$BE68,1,0),0),0)</f>
        <v>0</v>
      </c>
      <c r="HG63" s="377">
        <f>IF(HG$19-'様式３（療養者名簿）（⑤の場合）'!$BD68+1&lt;=15,IF(HG$19&gt;='様式３（療養者名簿）（⑤の場合）'!$BD68,IF(HG$19&lt;='様式３（療養者名簿）（⑤の場合）'!$BE68,1,0),0),0)</f>
        <v>0</v>
      </c>
      <c r="HH63" s="377">
        <f>IF(HH$19-'様式３（療養者名簿）（⑤の場合）'!$BD68+1&lt;=15,IF(HH$19&gt;='様式３（療養者名簿）（⑤の場合）'!$BD68,IF(HH$19&lt;='様式３（療養者名簿）（⑤の場合）'!$BE68,1,0),0),0)</f>
        <v>0</v>
      </c>
      <c r="HI63" s="377">
        <f>IF(HI$19-'様式３（療養者名簿）（⑤の場合）'!$BD68+1&lt;=15,IF(HI$19&gt;='様式３（療養者名簿）（⑤の場合）'!$BD68,IF(HI$19&lt;='様式３（療養者名簿）（⑤の場合）'!$BE68,1,0),0),0)</f>
        <v>0</v>
      </c>
      <c r="HJ63" s="377">
        <f>IF(HJ$19-'様式３（療養者名簿）（⑤の場合）'!$BD68+1&lt;=15,IF(HJ$19&gt;='様式３（療養者名簿）（⑤の場合）'!$BD68,IF(HJ$19&lt;='様式３（療養者名簿）（⑤の場合）'!$BE68,1,0),0),0)</f>
        <v>0</v>
      </c>
      <c r="HK63" s="377">
        <f>IF(HK$19-'様式３（療養者名簿）（⑤の場合）'!$BD68+1&lt;=15,IF(HK$19&gt;='様式３（療養者名簿）（⑤の場合）'!$BD68,IF(HK$19&lt;='様式３（療養者名簿）（⑤の場合）'!$BE68,1,0),0),0)</f>
        <v>0</v>
      </c>
      <c r="HL63" s="377">
        <f>IF(HL$19-'様式３（療養者名簿）（⑤の場合）'!$BD68+1&lt;=15,IF(HL$19&gt;='様式３（療養者名簿）（⑤の場合）'!$BD68,IF(HL$19&lt;='様式３（療養者名簿）（⑤の場合）'!$BE68,1,0),0),0)</f>
        <v>0</v>
      </c>
      <c r="HM63" s="377">
        <f>IF(HM$19-'様式３（療養者名簿）（⑤の場合）'!$BD68+1&lt;=15,IF(HM$19&gt;='様式３（療養者名簿）（⑤の場合）'!$BD68,IF(HM$19&lt;='様式３（療養者名簿）（⑤の場合）'!$BE68,1,0),0),0)</f>
        <v>0</v>
      </c>
      <c r="HN63" s="377">
        <f>IF(HN$19-'様式３（療養者名簿）（⑤の場合）'!$BD68+1&lt;=15,IF(HN$19&gt;='様式３（療養者名簿）（⑤の場合）'!$BD68,IF(HN$19&lt;='様式３（療養者名簿）（⑤の場合）'!$BE68,1,0),0),0)</f>
        <v>0</v>
      </c>
      <c r="HO63" s="377">
        <f>IF(HO$19-'様式３（療養者名簿）（⑤の場合）'!$BD68+1&lt;=15,IF(HO$19&gt;='様式３（療養者名簿）（⑤の場合）'!$BD68,IF(HO$19&lt;='様式３（療養者名簿）（⑤の場合）'!$BE68,1,0),0),0)</f>
        <v>0</v>
      </c>
      <c r="HP63" s="377">
        <f>IF(HP$19-'様式３（療養者名簿）（⑤の場合）'!$BD68+1&lt;=15,IF(HP$19&gt;='様式３（療養者名簿）（⑤の場合）'!$BD68,IF(HP$19&lt;='様式３（療養者名簿）（⑤の場合）'!$BE68,1,0),0),0)</f>
        <v>0</v>
      </c>
      <c r="HQ63" s="377">
        <f>IF(HQ$19-'様式３（療養者名簿）（⑤の場合）'!$BD68+1&lt;=15,IF(HQ$19&gt;='様式３（療養者名簿）（⑤の場合）'!$BD68,IF(HQ$19&lt;='様式３（療養者名簿）（⑤の場合）'!$BE68,1,0),0),0)</f>
        <v>0</v>
      </c>
      <c r="HR63" s="377">
        <f>IF(HR$19-'様式３（療養者名簿）（⑤の場合）'!$BD68+1&lt;=15,IF(HR$19&gt;='様式３（療養者名簿）（⑤の場合）'!$BD68,IF(HR$19&lt;='様式３（療養者名簿）（⑤の場合）'!$BE68,1,0),0),0)</f>
        <v>0</v>
      </c>
      <c r="HS63" s="377">
        <f>IF(HS$19-'様式３（療養者名簿）（⑤の場合）'!$BD68+1&lt;=15,IF(HS$19&gt;='様式３（療養者名簿）（⑤の場合）'!$BD68,IF(HS$19&lt;='様式３（療養者名簿）（⑤の場合）'!$BE68,1,0),0),0)</f>
        <v>0</v>
      </c>
      <c r="HT63" s="377">
        <f>IF(HT$19-'様式３（療養者名簿）（⑤の場合）'!$BD68+1&lt;=15,IF(HT$19&gt;='様式３（療養者名簿）（⑤の場合）'!$BD68,IF(HT$19&lt;='様式３（療養者名簿）（⑤の場合）'!$BE68,1,0),0),0)</f>
        <v>0</v>
      </c>
      <c r="HU63" s="377">
        <f>IF(HU$19-'様式３（療養者名簿）（⑤の場合）'!$BD68+1&lt;=15,IF(HU$19&gt;='様式３（療養者名簿）（⑤の場合）'!$BD68,IF(HU$19&lt;='様式３（療養者名簿）（⑤の場合）'!$BE68,1,0),0),0)</f>
        <v>0</v>
      </c>
      <c r="HV63" s="377">
        <f>IF(HV$19-'様式３（療養者名簿）（⑤の場合）'!$BD68+1&lt;=15,IF(HV$19&gt;='様式３（療養者名簿）（⑤の場合）'!$BD68,IF(HV$19&lt;='様式３（療養者名簿）（⑤の場合）'!$BE68,1,0),0),0)</f>
        <v>0</v>
      </c>
      <c r="HW63" s="377">
        <f>IF(HW$19-'様式３（療養者名簿）（⑤の場合）'!$BD68+1&lt;=15,IF(HW$19&gt;='様式３（療養者名簿）（⑤の場合）'!$BD68,IF(HW$19&lt;='様式３（療養者名簿）（⑤の場合）'!$BE68,1,0),0),0)</f>
        <v>0</v>
      </c>
      <c r="HX63" s="377">
        <f>IF(HX$19-'様式３（療養者名簿）（⑤の場合）'!$BD68+1&lt;=15,IF(HX$19&gt;='様式３（療養者名簿）（⑤の場合）'!$BD68,IF(HX$19&lt;='様式３（療養者名簿）（⑤の場合）'!$BE68,1,0),0),0)</f>
        <v>0</v>
      </c>
      <c r="HY63" s="377">
        <f>IF(HY$19-'様式３（療養者名簿）（⑤の場合）'!$BD68+1&lt;=15,IF(HY$19&gt;='様式３（療養者名簿）（⑤の場合）'!$BD68,IF(HY$19&lt;='様式３（療養者名簿）（⑤の場合）'!$BE68,1,0),0),0)</f>
        <v>0</v>
      </c>
      <c r="HZ63" s="377">
        <f>IF(HZ$19-'様式３（療養者名簿）（⑤の場合）'!$BD68+1&lt;=15,IF(HZ$19&gt;='様式３（療養者名簿）（⑤の場合）'!$BD68,IF(HZ$19&lt;='様式３（療養者名簿）（⑤の場合）'!$BE68,1,0),0),0)</f>
        <v>0</v>
      </c>
      <c r="IA63" s="377">
        <f>IF(IA$19-'様式３（療養者名簿）（⑤の場合）'!$BD68+1&lt;=15,IF(IA$19&gt;='様式３（療養者名簿）（⑤の場合）'!$BD68,IF(IA$19&lt;='様式３（療養者名簿）（⑤の場合）'!$BE68,1,0),0),0)</f>
        <v>0</v>
      </c>
      <c r="IB63" s="377">
        <f>IF(IB$19-'様式３（療養者名簿）（⑤の場合）'!$BD68+1&lt;=15,IF(IB$19&gt;='様式３（療養者名簿）（⑤の場合）'!$BD68,IF(IB$19&lt;='様式３（療養者名簿）（⑤の場合）'!$BE68,1,0),0),0)</f>
        <v>0</v>
      </c>
      <c r="IC63" s="377">
        <f>IF(IC$19-'様式３（療養者名簿）（⑤の場合）'!$BD68+1&lt;=15,IF(IC$19&gt;='様式３（療養者名簿）（⑤の場合）'!$BD68,IF(IC$19&lt;='様式３（療養者名簿）（⑤の場合）'!$BE68,1,0),0),0)</f>
        <v>0</v>
      </c>
      <c r="ID63" s="377">
        <f>IF(ID$19-'様式３（療養者名簿）（⑤の場合）'!$BD68+1&lt;=15,IF(ID$19&gt;='様式３（療養者名簿）（⑤の場合）'!$BD68,IF(ID$19&lt;='様式３（療養者名簿）（⑤の場合）'!$BE68,1,0),0),0)</f>
        <v>0</v>
      </c>
      <c r="IE63" s="377">
        <f>IF(IE$19-'様式３（療養者名簿）（⑤の場合）'!$BD68+1&lt;=15,IF(IE$19&gt;='様式３（療養者名簿）（⑤の場合）'!$BD68,IF(IE$19&lt;='様式３（療養者名簿）（⑤の場合）'!$BE68,1,0),0),0)</f>
        <v>0</v>
      </c>
      <c r="IF63" s="377">
        <f>IF(IF$19-'様式３（療養者名簿）（⑤の場合）'!$BD68+1&lt;=15,IF(IF$19&gt;='様式３（療養者名簿）（⑤の場合）'!$BD68,IF(IF$19&lt;='様式３（療養者名簿）（⑤の場合）'!$BE68,1,0),0),0)</f>
        <v>0</v>
      </c>
      <c r="IG63" s="377">
        <f>IF(IG$19-'様式３（療養者名簿）（⑤の場合）'!$BD68+1&lt;=15,IF(IG$19&gt;='様式３（療養者名簿）（⑤の場合）'!$BD68,IF(IG$19&lt;='様式３（療養者名簿）（⑤の場合）'!$BE68,1,0),0),0)</f>
        <v>0</v>
      </c>
      <c r="IH63" s="377">
        <f>IF(IH$19-'様式３（療養者名簿）（⑤の場合）'!$BD68+1&lt;=15,IF(IH$19&gt;='様式３（療養者名簿）（⑤の場合）'!$BD68,IF(IH$19&lt;='様式３（療養者名簿）（⑤の場合）'!$BE68,1,0),0),0)</f>
        <v>0</v>
      </c>
      <c r="II63" s="377">
        <f>IF(II$19-'様式３（療養者名簿）（⑤の場合）'!$BD68+1&lt;=15,IF(II$19&gt;='様式３（療養者名簿）（⑤の場合）'!$BD68,IF(II$19&lt;='様式３（療養者名簿）（⑤の場合）'!$BE68,1,0),0),0)</f>
        <v>0</v>
      </c>
      <c r="IJ63" s="377">
        <f>IF(IJ$19-'様式３（療養者名簿）（⑤の場合）'!$BD68+1&lt;=15,IF(IJ$19&gt;='様式３（療養者名簿）（⑤の場合）'!$BD68,IF(IJ$19&lt;='様式３（療養者名簿）（⑤の場合）'!$BE68,1,0),0),0)</f>
        <v>0</v>
      </c>
      <c r="IK63" s="377">
        <f>IF(IK$19-'様式３（療養者名簿）（⑤の場合）'!$BD68+1&lt;=15,IF(IK$19&gt;='様式３（療養者名簿）（⑤の場合）'!$BD68,IF(IK$19&lt;='様式３（療養者名簿）（⑤の場合）'!$BE68,1,0),0),0)</f>
        <v>0</v>
      </c>
      <c r="IL63" s="377">
        <f>IF(IL$19-'様式３（療養者名簿）（⑤の場合）'!$BD68+1&lt;=15,IF(IL$19&gt;='様式３（療養者名簿）（⑤の場合）'!$BD68,IF(IL$19&lt;='様式３（療養者名簿）（⑤の場合）'!$BE68,1,0),0),0)</f>
        <v>0</v>
      </c>
      <c r="IM63" s="377">
        <f>IF(IM$19-'様式３（療養者名簿）（⑤の場合）'!$BD68+1&lt;=15,IF(IM$19&gt;='様式３（療養者名簿）（⑤の場合）'!$BD68,IF(IM$19&lt;='様式３（療養者名簿）（⑤の場合）'!$BE68,1,0),0),0)</f>
        <v>0</v>
      </c>
      <c r="IN63" s="377">
        <f>IF(IN$19-'様式３（療養者名簿）（⑤の場合）'!$BD68+1&lt;=15,IF(IN$19&gt;='様式３（療養者名簿）（⑤の場合）'!$BD68,IF(IN$19&lt;='様式３（療養者名簿）（⑤の場合）'!$BE68,1,0),0),0)</f>
        <v>0</v>
      </c>
      <c r="IO63" s="377">
        <f>IF(IO$19-'様式３（療養者名簿）（⑤の場合）'!$BD68+1&lt;=15,IF(IO$19&gt;='様式３（療養者名簿）（⑤の場合）'!$BD68,IF(IO$19&lt;='様式３（療養者名簿）（⑤の場合）'!$BE68,1,0),0),0)</f>
        <v>0</v>
      </c>
      <c r="IP63" s="377">
        <f>IF(IP$19-'様式３（療養者名簿）（⑤の場合）'!$BD68+1&lt;=15,IF(IP$19&gt;='様式３（療養者名簿）（⑤の場合）'!$BD68,IF(IP$19&lt;='様式３（療養者名簿）（⑤の場合）'!$BE68,1,0),0),0)</f>
        <v>0</v>
      </c>
      <c r="IQ63" s="377">
        <f>IF(IQ$19-'様式３（療養者名簿）（⑤の場合）'!$BD68+1&lt;=15,IF(IQ$19&gt;='様式３（療養者名簿）（⑤の場合）'!$BD68,IF(IQ$19&lt;='様式３（療養者名簿）（⑤の場合）'!$BE68,1,0),0),0)</f>
        <v>0</v>
      </c>
      <c r="IR63" s="377">
        <f>IF(IR$19-'様式３（療養者名簿）（⑤の場合）'!$BD68+1&lt;=15,IF(IR$19&gt;='様式３（療養者名簿）（⑤の場合）'!$BD68,IF(IR$19&lt;='様式３（療養者名簿）（⑤の場合）'!$BE68,1,0),0),0)</f>
        <v>0</v>
      </c>
      <c r="IS63" s="377">
        <f>IF(IS$19-'様式３（療養者名簿）（⑤の場合）'!$BD68+1&lt;=15,IF(IS$19&gt;='様式３（療養者名簿）（⑤の場合）'!$BD68,IF(IS$19&lt;='様式３（療養者名簿）（⑤の場合）'!$BE68,1,0),0),0)</f>
        <v>0</v>
      </c>
      <c r="IT63" s="377">
        <f>IF(IT$19-'様式３（療養者名簿）（⑤の場合）'!$BD68+1&lt;=15,IF(IT$19&gt;='様式３（療養者名簿）（⑤の場合）'!$BD68,IF(IT$19&lt;='様式３（療養者名簿）（⑤の場合）'!$BE68,1,0),0),0)</f>
        <v>0</v>
      </c>
      <c r="IU63" s="377">
        <f>IF(IU$19-'様式３（療養者名簿）（⑤の場合）'!$BD68+1&lt;=15,IF(IU$19&gt;='様式３（療養者名簿）（⑤の場合）'!$BD68,IF(IU$19&lt;='様式３（療養者名簿）（⑤の場合）'!$BE68,1,0),0),0)</f>
        <v>0</v>
      </c>
      <c r="IV63" s="377">
        <f>IF(IV$19-'様式３（療養者名簿）（⑤の場合）'!$BD68+1&lt;=15,IF(IV$19&gt;='様式３（療養者名簿）（⑤の場合）'!$BD68,IF(IV$19&lt;='様式３（療養者名簿）（⑤の場合）'!$BE68,1,0),0),0)</f>
        <v>0</v>
      </c>
      <c r="IW63" s="377">
        <f>IF(IW$19-'様式３（療養者名簿）（⑤の場合）'!$BD68+1&lt;=15,IF(IW$19&gt;='様式３（療養者名簿）（⑤の場合）'!$BD68,IF(IW$19&lt;='様式３（療養者名簿）（⑤の場合）'!$BE68,1,0),0),0)</f>
        <v>0</v>
      </c>
      <c r="IX63" s="377">
        <f>IF(IX$19-'様式３（療養者名簿）（⑤の場合）'!$BD68+1&lt;=15,IF(IX$19&gt;='様式３（療養者名簿）（⑤の場合）'!$BD68,IF(IX$19&lt;='様式３（療養者名簿）（⑤の場合）'!$BE68,1,0),0),0)</f>
        <v>0</v>
      </c>
      <c r="IY63" s="377">
        <f>IF(IY$19-'様式３（療養者名簿）（⑤の場合）'!$BD68+1&lt;=15,IF(IY$19&gt;='様式３（療養者名簿）（⑤の場合）'!$BD68,IF(IY$19&lt;='様式３（療養者名簿）（⑤の場合）'!$BE68,1,0),0),0)</f>
        <v>0</v>
      </c>
      <c r="IZ63" s="377">
        <f>IF(IZ$19-'様式３（療養者名簿）（⑤の場合）'!$BD68+1&lt;=15,IF(IZ$19&gt;='様式３（療養者名簿）（⑤の場合）'!$BD68,IF(IZ$19&lt;='様式３（療養者名簿）（⑤の場合）'!$BE68,1,0),0),0)</f>
        <v>0</v>
      </c>
      <c r="JA63" s="377">
        <f>IF(JA$19-'様式３（療養者名簿）（⑤の場合）'!$BD68+1&lt;=15,IF(JA$19&gt;='様式３（療養者名簿）（⑤の場合）'!$BD68,IF(JA$19&lt;='様式３（療養者名簿）（⑤の場合）'!$BE68,1,0),0),0)</f>
        <v>0</v>
      </c>
      <c r="JB63" s="377">
        <f>IF(JB$19-'様式３（療養者名簿）（⑤の場合）'!$BD68+1&lt;=15,IF(JB$19&gt;='様式３（療養者名簿）（⑤の場合）'!$BD68,IF(JB$19&lt;='様式３（療養者名簿）（⑤の場合）'!$BE68,1,0),0),0)</f>
        <v>0</v>
      </c>
      <c r="JC63" s="377">
        <f>IF(JC$19-'様式３（療養者名簿）（⑤の場合）'!$BD68+1&lt;=15,IF(JC$19&gt;='様式３（療養者名簿）（⑤の場合）'!$BD68,IF(JC$19&lt;='様式３（療養者名簿）（⑤の場合）'!$BE68,1,0),0),0)</f>
        <v>0</v>
      </c>
      <c r="JD63" s="377">
        <f>IF(JD$19-'様式３（療養者名簿）（⑤の場合）'!$BD68+1&lt;=15,IF(JD$19&gt;='様式３（療養者名簿）（⑤の場合）'!$BD68,IF(JD$19&lt;='様式３（療養者名簿）（⑤の場合）'!$BE68,1,0),0),0)</f>
        <v>0</v>
      </c>
      <c r="JE63" s="377">
        <f>IF(JE$19-'様式３（療養者名簿）（⑤の場合）'!$BD68+1&lt;=15,IF(JE$19&gt;='様式３（療養者名簿）（⑤の場合）'!$BD68,IF(JE$19&lt;='様式３（療養者名簿）（⑤の場合）'!$BE68,1,0),0),0)</f>
        <v>0</v>
      </c>
      <c r="JF63" s="377">
        <f>IF(JF$19-'様式３（療養者名簿）（⑤の場合）'!$BD68+1&lt;=15,IF(JF$19&gt;='様式３（療養者名簿）（⑤の場合）'!$BD68,IF(JF$19&lt;='様式３（療養者名簿）（⑤の場合）'!$BE68,1,0),0),0)</f>
        <v>0</v>
      </c>
      <c r="JG63" s="377">
        <f>IF(JG$19-'様式３（療養者名簿）（⑤の場合）'!$BD68+1&lt;=15,IF(JG$19&gt;='様式３（療養者名簿）（⑤の場合）'!$BD68,IF(JG$19&lt;='様式３（療養者名簿）（⑤の場合）'!$BE68,1,0),0),0)</f>
        <v>0</v>
      </c>
      <c r="JH63" s="377">
        <f>IF(JH$19-'様式３（療養者名簿）（⑤の場合）'!$BD68+1&lt;=15,IF(JH$19&gt;='様式３（療養者名簿）（⑤の場合）'!$BD68,IF(JH$19&lt;='様式３（療養者名簿）（⑤の場合）'!$BE68,1,0),0),0)</f>
        <v>0</v>
      </c>
      <c r="JI63" s="377">
        <f>IF(JI$19-'様式３（療養者名簿）（⑤の場合）'!$BD68+1&lt;=15,IF(JI$19&gt;='様式３（療養者名簿）（⑤の場合）'!$BD68,IF(JI$19&lt;='様式３（療養者名簿）（⑤の場合）'!$BE68,1,0),0),0)</f>
        <v>0</v>
      </c>
      <c r="JJ63" s="377">
        <f>IF(JJ$19-'様式３（療養者名簿）（⑤の場合）'!$BD68+1&lt;=15,IF(JJ$19&gt;='様式３（療養者名簿）（⑤の場合）'!$BD68,IF(JJ$19&lt;='様式３（療養者名簿）（⑤の場合）'!$BE68,1,0),0),0)</f>
        <v>0</v>
      </c>
      <c r="JK63" s="377">
        <f>IF(JK$19-'様式３（療養者名簿）（⑤の場合）'!$BD68+1&lt;=15,IF(JK$19&gt;='様式３（療養者名簿）（⑤の場合）'!$BD68,IF(JK$19&lt;='様式３（療養者名簿）（⑤の場合）'!$BE68,1,0),0),0)</f>
        <v>0</v>
      </c>
      <c r="JL63" s="377">
        <f>IF(JL$19-'様式３（療養者名簿）（⑤の場合）'!$BD68+1&lt;=15,IF(JL$19&gt;='様式３（療養者名簿）（⑤の場合）'!$BD68,IF(JL$19&lt;='様式３（療養者名簿）（⑤の場合）'!$BE68,1,0),0),0)</f>
        <v>0</v>
      </c>
      <c r="JM63" s="377">
        <f>IF(JM$19-'様式３（療養者名簿）（⑤の場合）'!$BD68+1&lt;=15,IF(JM$19&gt;='様式３（療養者名簿）（⑤の場合）'!$BD68,IF(JM$19&lt;='様式３（療養者名簿）（⑤の場合）'!$BE68,1,0),0),0)</f>
        <v>0</v>
      </c>
      <c r="JN63" s="377">
        <f>IF(JN$19-'様式３（療養者名簿）（⑤の場合）'!$BD68+1&lt;=15,IF(JN$19&gt;='様式３（療養者名簿）（⑤の場合）'!$BD68,IF(JN$19&lt;='様式３（療養者名簿）（⑤の場合）'!$BE68,1,0),0),0)</f>
        <v>0</v>
      </c>
      <c r="JO63" s="377">
        <f>IF(JO$19-'様式３（療養者名簿）（⑤の場合）'!$BD68+1&lt;=15,IF(JO$19&gt;='様式３（療養者名簿）（⑤の場合）'!$BD68,IF(JO$19&lt;='様式３（療養者名簿）（⑤の場合）'!$BE68,1,0),0),0)</f>
        <v>0</v>
      </c>
      <c r="JP63" s="377">
        <f>IF(JP$19-'様式３（療養者名簿）（⑤の場合）'!$BD68+1&lt;=15,IF(JP$19&gt;='様式３（療養者名簿）（⑤の場合）'!$BD68,IF(JP$19&lt;='様式３（療養者名簿）（⑤の場合）'!$BE68,1,0),0),0)</f>
        <v>0</v>
      </c>
      <c r="JQ63" s="377">
        <f>IF(JQ$19-'様式３（療養者名簿）（⑤の場合）'!$BD68+1&lt;=15,IF(JQ$19&gt;='様式３（療養者名簿）（⑤の場合）'!$BD68,IF(JQ$19&lt;='様式３（療養者名簿）（⑤の場合）'!$BE68,1,0),0),0)</f>
        <v>0</v>
      </c>
      <c r="JR63" s="377">
        <f>IF(JR$19-'様式３（療養者名簿）（⑤の場合）'!$BD68+1&lt;=15,IF(JR$19&gt;='様式３（療養者名簿）（⑤の場合）'!$BD68,IF(JR$19&lt;='様式３（療養者名簿）（⑤の場合）'!$BE68,1,0),0),0)</f>
        <v>0</v>
      </c>
      <c r="JS63" s="377">
        <f>IF(JS$19-'様式３（療養者名簿）（⑤の場合）'!$BD68+1&lt;=15,IF(JS$19&gt;='様式３（療養者名簿）（⑤の場合）'!$BD68,IF(JS$19&lt;='様式３（療養者名簿）（⑤の場合）'!$BE68,1,0),0),0)</f>
        <v>0</v>
      </c>
      <c r="JT63" s="377">
        <f>IF(JT$19-'様式３（療養者名簿）（⑤の場合）'!$BD68+1&lt;=15,IF(JT$19&gt;='様式３（療養者名簿）（⑤の場合）'!$BD68,IF(JT$19&lt;='様式３（療養者名簿）（⑤の場合）'!$BE68,1,0),0),0)</f>
        <v>0</v>
      </c>
      <c r="JU63" s="377">
        <f>IF(JU$19-'様式３（療養者名簿）（⑤の場合）'!$BD68+1&lt;=15,IF(JU$19&gt;='様式３（療養者名簿）（⑤の場合）'!$BD68,IF(JU$19&lt;='様式３（療養者名簿）（⑤の場合）'!$BE68,1,0),0),0)</f>
        <v>0</v>
      </c>
      <c r="JV63" s="377">
        <f>IF(JV$19-'様式３（療養者名簿）（⑤の場合）'!$BD68+1&lt;=15,IF(JV$19&gt;='様式３（療養者名簿）（⑤の場合）'!$BD68,IF(JV$19&lt;='様式３（療養者名簿）（⑤の場合）'!$BE68,1,0),0),0)</f>
        <v>0</v>
      </c>
      <c r="JW63" s="377">
        <f>IF(JW$19-'様式３（療養者名簿）（⑤の場合）'!$BD68+1&lt;=15,IF(JW$19&gt;='様式３（療養者名簿）（⑤の場合）'!$BD68,IF(JW$19&lt;='様式３（療養者名簿）（⑤の場合）'!$BE68,1,0),0),0)</f>
        <v>0</v>
      </c>
      <c r="JX63" s="377">
        <f>IF(JX$19-'様式３（療養者名簿）（⑤の場合）'!$BD68+1&lt;=15,IF(JX$19&gt;='様式３（療養者名簿）（⑤の場合）'!$BD68,IF(JX$19&lt;='様式３（療養者名簿）（⑤の場合）'!$BE68,1,0),0),0)</f>
        <v>0</v>
      </c>
      <c r="JY63" s="377">
        <f>IF(JY$19-'様式３（療養者名簿）（⑤の場合）'!$BD68+1&lt;=15,IF(JY$19&gt;='様式３（療養者名簿）（⑤の場合）'!$BD68,IF(JY$19&lt;='様式３（療養者名簿）（⑤の場合）'!$BE68,1,0),0),0)</f>
        <v>0</v>
      </c>
      <c r="JZ63" s="377">
        <f>IF(JZ$19-'様式３（療養者名簿）（⑤の場合）'!$BD68+1&lt;=15,IF(JZ$19&gt;='様式３（療養者名簿）（⑤の場合）'!$BD68,IF(JZ$19&lt;='様式３（療養者名簿）（⑤の場合）'!$BE68,1,0),0),0)</f>
        <v>0</v>
      </c>
      <c r="KA63" s="377">
        <f>IF(KA$19-'様式３（療養者名簿）（⑤の場合）'!$BD68+1&lt;=15,IF(KA$19&gt;='様式３（療養者名簿）（⑤の場合）'!$BD68,IF(KA$19&lt;='様式３（療養者名簿）（⑤の場合）'!$BE68,1,0),0),0)</f>
        <v>0</v>
      </c>
      <c r="KB63" s="377">
        <f>IF(KB$19-'様式３（療養者名簿）（⑤の場合）'!$BD68+1&lt;=15,IF(KB$19&gt;='様式３（療養者名簿）（⑤の場合）'!$BD68,IF(KB$19&lt;='様式３（療養者名簿）（⑤の場合）'!$BE68,1,0),0),0)</f>
        <v>0</v>
      </c>
      <c r="KC63" s="377">
        <f>IF(KC$19-'様式３（療養者名簿）（⑤の場合）'!$BD68+1&lt;=15,IF(KC$19&gt;='様式３（療養者名簿）（⑤の場合）'!$BD68,IF(KC$19&lt;='様式３（療養者名簿）（⑤の場合）'!$BE68,1,0),0),0)</f>
        <v>0</v>
      </c>
      <c r="KD63" s="377">
        <f>IF(KD$19-'様式３（療養者名簿）（⑤の場合）'!$BD68+1&lt;=15,IF(KD$19&gt;='様式３（療養者名簿）（⑤の場合）'!$BD68,IF(KD$19&lt;='様式３（療養者名簿）（⑤の場合）'!$BE68,1,0),0),0)</f>
        <v>0</v>
      </c>
      <c r="KE63" s="377">
        <f>IF(KE$19-'様式３（療養者名簿）（⑤の場合）'!$BD68+1&lt;=15,IF(KE$19&gt;='様式３（療養者名簿）（⑤の場合）'!$BD68,IF(KE$19&lt;='様式３（療養者名簿）（⑤の場合）'!$BE68,1,0),0),0)</f>
        <v>0</v>
      </c>
      <c r="KF63" s="377">
        <f>IF(KF$19-'様式３（療養者名簿）（⑤の場合）'!$BD68+1&lt;=15,IF(KF$19&gt;='様式３（療養者名簿）（⑤の場合）'!$BD68,IF(KF$19&lt;='様式３（療養者名簿）（⑤の場合）'!$BE68,1,0),0),0)</f>
        <v>0</v>
      </c>
      <c r="KG63" s="377">
        <f>IF(KG$19-'様式３（療養者名簿）（⑤の場合）'!$BD68+1&lt;=15,IF(KG$19&gt;='様式３（療養者名簿）（⑤の場合）'!$BD68,IF(KG$19&lt;='様式３（療養者名簿）（⑤の場合）'!$BE68,1,0),0),0)</f>
        <v>0</v>
      </c>
      <c r="KH63" s="377">
        <f>IF(KH$19-'様式３（療養者名簿）（⑤の場合）'!$BD68+1&lt;=15,IF(KH$19&gt;='様式３（療養者名簿）（⑤の場合）'!$BD68,IF(KH$19&lt;='様式３（療養者名簿）（⑤の場合）'!$BE68,1,0),0),0)</f>
        <v>0</v>
      </c>
      <c r="KI63" s="377">
        <f>IF(KI$19-'様式３（療養者名簿）（⑤の場合）'!$BD68+1&lt;=15,IF(KI$19&gt;='様式３（療養者名簿）（⑤の場合）'!$BD68,IF(KI$19&lt;='様式３（療養者名簿）（⑤の場合）'!$BE68,1,0),0),0)</f>
        <v>0</v>
      </c>
      <c r="KJ63" s="377">
        <f>IF(KJ$19-'様式３（療養者名簿）（⑤の場合）'!$BD68+1&lt;=15,IF(KJ$19&gt;='様式３（療養者名簿）（⑤の場合）'!$BD68,IF(KJ$19&lt;='様式３（療養者名簿）（⑤の場合）'!$BE68,1,0),0),0)</f>
        <v>0</v>
      </c>
      <c r="KK63" s="377">
        <f>IF(KK$19-'様式３（療養者名簿）（⑤の場合）'!$BD68+1&lt;=15,IF(KK$19&gt;='様式３（療養者名簿）（⑤の場合）'!$BD68,IF(KK$19&lt;='様式３（療養者名簿）（⑤の場合）'!$BE68,1,0),0),0)</f>
        <v>0</v>
      </c>
      <c r="KL63" s="377">
        <f>IF(KL$19-'様式３（療養者名簿）（⑤の場合）'!$BD68+1&lt;=15,IF(KL$19&gt;='様式３（療養者名簿）（⑤の場合）'!$BD68,IF(KL$19&lt;='様式３（療養者名簿）（⑤の場合）'!$BE68,1,0),0),0)</f>
        <v>0</v>
      </c>
      <c r="KM63" s="377">
        <f>IF(KM$19-'様式３（療養者名簿）（⑤の場合）'!$BD68+1&lt;=15,IF(KM$19&gt;='様式３（療養者名簿）（⑤の場合）'!$BD68,IF(KM$19&lt;='様式３（療養者名簿）（⑤の場合）'!$BE68,1,0),0),0)</f>
        <v>0</v>
      </c>
      <c r="KN63" s="377">
        <f>IF(KN$19-'様式３（療養者名簿）（⑤の場合）'!$BD68+1&lt;=15,IF(KN$19&gt;='様式３（療養者名簿）（⑤の場合）'!$BD68,IF(KN$19&lt;='様式３（療養者名簿）（⑤の場合）'!$BE68,1,0),0),0)</f>
        <v>0</v>
      </c>
      <c r="KO63" s="377">
        <f>IF(KO$19-'様式３（療養者名簿）（⑤の場合）'!$BD68+1&lt;=15,IF(KO$19&gt;='様式３（療養者名簿）（⑤の場合）'!$BD68,IF(KO$19&lt;='様式３（療養者名簿）（⑤の場合）'!$BE68,1,0),0),0)</f>
        <v>0</v>
      </c>
      <c r="KP63" s="377">
        <f>IF(KP$19-'様式３（療養者名簿）（⑤の場合）'!$BD68+1&lt;=15,IF(KP$19&gt;='様式３（療養者名簿）（⑤の場合）'!$BD68,IF(KP$19&lt;='様式３（療養者名簿）（⑤の場合）'!$BE68,1,0),0),0)</f>
        <v>0</v>
      </c>
      <c r="KQ63" s="377">
        <f>IF(KQ$19-'様式３（療養者名簿）（⑤の場合）'!$BD68+1&lt;=15,IF(KQ$19&gt;='様式３（療養者名簿）（⑤の場合）'!$BD68,IF(KQ$19&lt;='様式３（療養者名簿）（⑤の場合）'!$BE68,1,0),0),0)</f>
        <v>0</v>
      </c>
      <c r="KR63" s="377">
        <f>IF(KR$19-'様式３（療養者名簿）（⑤の場合）'!$BD68+1&lt;=15,IF(KR$19&gt;='様式３（療養者名簿）（⑤の場合）'!$BD68,IF(KR$19&lt;='様式３（療養者名簿）（⑤の場合）'!$BE68,1,0),0),0)</f>
        <v>0</v>
      </c>
      <c r="KS63" s="377">
        <f>IF(KS$19-'様式３（療養者名簿）（⑤の場合）'!$BD68+1&lt;=15,IF(KS$19&gt;='様式３（療養者名簿）（⑤の場合）'!$BD68,IF(KS$19&lt;='様式３（療養者名簿）（⑤の場合）'!$BE68,1,0),0),0)</f>
        <v>0</v>
      </c>
      <c r="KT63" s="377">
        <f>IF(KT$19-'様式３（療養者名簿）（⑤の場合）'!$BD68+1&lt;=15,IF(KT$19&gt;='様式３（療養者名簿）（⑤の場合）'!$BD68,IF(KT$19&lt;='様式３（療養者名簿）（⑤の場合）'!$BE68,1,0),0),0)</f>
        <v>0</v>
      </c>
      <c r="KU63" s="377">
        <f>IF(KU$19-'様式３（療養者名簿）（⑤の場合）'!$BD68+1&lt;=15,IF(KU$19&gt;='様式３（療養者名簿）（⑤の場合）'!$BD68,IF(KU$19&lt;='様式３（療養者名簿）（⑤の場合）'!$BE68,1,0),0),0)</f>
        <v>0</v>
      </c>
      <c r="KV63" s="377">
        <f>IF(KV$19-'様式３（療養者名簿）（⑤の場合）'!$BD68+1&lt;=15,IF(KV$19&gt;='様式３（療養者名簿）（⑤の場合）'!$BD68,IF(KV$19&lt;='様式３（療養者名簿）（⑤の場合）'!$BE68,1,0),0),0)</f>
        <v>0</v>
      </c>
      <c r="KW63" s="377">
        <f>IF(KW$19-'様式３（療養者名簿）（⑤の場合）'!$BD68+1&lt;=15,IF(KW$19&gt;='様式３（療養者名簿）（⑤の場合）'!$BD68,IF(KW$19&lt;='様式３（療養者名簿）（⑤の場合）'!$BE68,1,0),0),0)</f>
        <v>0</v>
      </c>
      <c r="KX63" s="377">
        <f>IF(KX$19-'様式３（療養者名簿）（⑤の場合）'!$BD68+1&lt;=15,IF(KX$19&gt;='様式３（療養者名簿）（⑤の場合）'!$BD68,IF(KX$19&lt;='様式３（療養者名簿）（⑤の場合）'!$BE68,1,0),0),0)</f>
        <v>0</v>
      </c>
      <c r="KY63" s="377">
        <f>IF(KY$19-'様式３（療養者名簿）（⑤の場合）'!$BD68+1&lt;=15,IF(KY$19&gt;='様式３（療養者名簿）（⑤の場合）'!$BD68,IF(KY$19&lt;='様式３（療養者名簿）（⑤の場合）'!$BE68,1,0),0),0)</f>
        <v>0</v>
      </c>
      <c r="KZ63" s="377">
        <f>IF(KZ$19-'様式３（療養者名簿）（⑤の場合）'!$BD68+1&lt;=15,IF(KZ$19&gt;='様式３（療養者名簿）（⑤の場合）'!$BD68,IF(KZ$19&lt;='様式３（療養者名簿）（⑤の場合）'!$BE68,1,0),0),0)</f>
        <v>0</v>
      </c>
      <c r="LA63" s="377">
        <f>IF(LA$19-'様式３（療養者名簿）（⑤の場合）'!$BD68+1&lt;=15,IF(LA$19&gt;='様式３（療養者名簿）（⑤の場合）'!$BD68,IF(LA$19&lt;='様式３（療養者名簿）（⑤の場合）'!$BE68,1,0),0),0)</f>
        <v>0</v>
      </c>
      <c r="LB63" s="377">
        <f>IF(LB$19-'様式３（療養者名簿）（⑤の場合）'!$BD68+1&lt;=15,IF(LB$19&gt;='様式３（療養者名簿）（⑤の場合）'!$BD68,IF(LB$19&lt;='様式３（療養者名簿）（⑤の場合）'!$BE68,1,0),0),0)</f>
        <v>0</v>
      </c>
      <c r="LC63" s="377">
        <f>IF(LC$19-'様式３（療養者名簿）（⑤の場合）'!$BD68+1&lt;=15,IF(LC$19&gt;='様式３（療養者名簿）（⑤の場合）'!$BD68,IF(LC$19&lt;='様式３（療養者名簿）（⑤の場合）'!$BE68,1,0),0),0)</f>
        <v>0</v>
      </c>
      <c r="LD63" s="377">
        <f>IF(LD$19-'様式３（療養者名簿）（⑤の場合）'!$BD68+1&lt;=15,IF(LD$19&gt;='様式３（療養者名簿）（⑤の場合）'!$BD68,IF(LD$19&lt;='様式３（療養者名簿）（⑤の場合）'!$BE68,1,0),0),0)</f>
        <v>0</v>
      </c>
      <c r="LE63" s="377">
        <f>IF(LE$19-'様式３（療養者名簿）（⑤の場合）'!$BD68+1&lt;=15,IF(LE$19&gt;='様式３（療養者名簿）（⑤の場合）'!$BD68,IF(LE$19&lt;='様式３（療養者名簿）（⑤の場合）'!$BE68,1,0),0),0)</f>
        <v>0</v>
      </c>
      <c r="LF63" s="377">
        <f>IF(LF$19-'様式３（療養者名簿）（⑤の場合）'!$BD68+1&lt;=15,IF(LF$19&gt;='様式３（療養者名簿）（⑤の場合）'!$BD68,IF(LF$19&lt;='様式３（療養者名簿）（⑤の場合）'!$BE68,1,0),0),0)</f>
        <v>0</v>
      </c>
      <c r="LG63" s="377">
        <f>IF(LG$19-'様式３（療養者名簿）（⑤の場合）'!$BD68+1&lt;=15,IF(LG$19&gt;='様式３（療養者名簿）（⑤の場合）'!$BD68,IF(LG$19&lt;='様式３（療養者名簿）（⑤の場合）'!$BE68,1,0),0),0)</f>
        <v>0</v>
      </c>
      <c r="LH63" s="377">
        <f>IF(LH$19-'様式３（療養者名簿）（⑤の場合）'!$BD68+1&lt;=15,IF(LH$19&gt;='様式３（療養者名簿）（⑤の場合）'!$BD68,IF(LH$19&lt;='様式３（療養者名簿）（⑤の場合）'!$BE68,1,0),0),0)</f>
        <v>0</v>
      </c>
      <c r="LI63" s="377">
        <f>IF(LI$19-'様式３（療養者名簿）（⑤の場合）'!$BD68+1&lt;=15,IF(LI$19&gt;='様式３（療養者名簿）（⑤の場合）'!$BD68,IF(LI$19&lt;='様式３（療養者名簿）（⑤の場合）'!$BE68,1,0),0),0)</f>
        <v>0</v>
      </c>
      <c r="LJ63" s="377">
        <f>IF(LJ$19-'様式３（療養者名簿）（⑤の場合）'!$BD68+1&lt;=15,IF(LJ$19&gt;='様式３（療養者名簿）（⑤の場合）'!$BD68,IF(LJ$19&lt;='様式３（療養者名簿）（⑤の場合）'!$BE68,1,0),0),0)</f>
        <v>0</v>
      </c>
      <c r="LK63" s="377">
        <f>IF(LK$19-'様式３（療養者名簿）（⑤の場合）'!$BD68+1&lt;=15,IF(LK$19&gt;='様式３（療養者名簿）（⑤の場合）'!$BD68,IF(LK$19&lt;='様式３（療養者名簿）（⑤の場合）'!$BE68,1,0),0),0)</f>
        <v>0</v>
      </c>
      <c r="LL63" s="377">
        <f>IF(LL$19-'様式３（療養者名簿）（⑤の場合）'!$BD68+1&lt;=15,IF(LL$19&gt;='様式３（療養者名簿）（⑤の場合）'!$BD68,IF(LL$19&lt;='様式３（療養者名簿）（⑤の場合）'!$BE68,1,0),0),0)</f>
        <v>0</v>
      </c>
      <c r="LM63" s="377">
        <f>IF(LM$19-'様式３（療養者名簿）（⑤の場合）'!$BD68+1&lt;=15,IF(LM$19&gt;='様式３（療養者名簿）（⑤の場合）'!$BD68,IF(LM$19&lt;='様式３（療養者名簿）（⑤の場合）'!$BE68,1,0),0),0)</f>
        <v>0</v>
      </c>
      <c r="LN63" s="377">
        <f>IF(LN$19-'様式３（療養者名簿）（⑤の場合）'!$BD68+1&lt;=15,IF(LN$19&gt;='様式３（療養者名簿）（⑤の場合）'!$BD68,IF(LN$19&lt;='様式３（療養者名簿）（⑤の場合）'!$BE68,1,0),0),0)</f>
        <v>0</v>
      </c>
      <c r="LO63" s="377">
        <f>IF(LO$19-'様式３（療養者名簿）（⑤の場合）'!$BD68+1&lt;=15,IF(LO$19&gt;='様式３（療養者名簿）（⑤の場合）'!$BD68,IF(LO$19&lt;='様式３（療養者名簿）（⑤の場合）'!$BE68,1,0),0),0)</f>
        <v>0</v>
      </c>
      <c r="LP63" s="377">
        <f>IF(LP$19-'様式３（療養者名簿）（⑤の場合）'!$BD68+1&lt;=15,IF(LP$19&gt;='様式３（療養者名簿）（⑤の場合）'!$BD68,IF(LP$19&lt;='様式３（療養者名簿）（⑤の場合）'!$BE68,1,0),0),0)</f>
        <v>0</v>
      </c>
      <c r="LQ63" s="377">
        <f>IF(LQ$19-'様式３（療養者名簿）（⑤の場合）'!$BD68+1&lt;=15,IF(LQ$19&gt;='様式３（療養者名簿）（⑤の場合）'!$BD68,IF(LQ$19&lt;='様式３（療養者名簿）（⑤の場合）'!$BE68,1,0),0),0)</f>
        <v>0</v>
      </c>
      <c r="LR63" s="377">
        <f>IF(LR$19-'様式３（療養者名簿）（⑤の場合）'!$BD68+1&lt;=15,IF(LR$19&gt;='様式３（療養者名簿）（⑤の場合）'!$BD68,IF(LR$19&lt;='様式３（療養者名簿）（⑤の場合）'!$BE68,1,0),0),0)</f>
        <v>0</v>
      </c>
      <c r="LS63" s="377">
        <f>IF(LS$19-'様式３（療養者名簿）（⑤の場合）'!$BD68+1&lt;=15,IF(LS$19&gt;='様式３（療養者名簿）（⑤の場合）'!$BD68,IF(LS$19&lt;='様式３（療養者名簿）（⑤の場合）'!$BE68,1,0),0),0)</f>
        <v>0</v>
      </c>
      <c r="LT63" s="377">
        <f>IF(LT$19-'様式３（療養者名簿）（⑤の場合）'!$BD68+1&lt;=15,IF(LT$19&gt;='様式３（療養者名簿）（⑤の場合）'!$BD68,IF(LT$19&lt;='様式３（療養者名簿）（⑤の場合）'!$BE68,1,0),0),0)</f>
        <v>0</v>
      </c>
      <c r="LU63" s="377">
        <f>IF(LU$19-'様式３（療養者名簿）（⑤の場合）'!$BD68+1&lt;=15,IF(LU$19&gt;='様式３（療養者名簿）（⑤の場合）'!$BD68,IF(LU$19&lt;='様式３（療養者名簿）（⑤の場合）'!$BE68,1,0),0),0)</f>
        <v>0</v>
      </c>
      <c r="LV63" s="377">
        <f>IF(LV$19-'様式３（療養者名簿）（⑤の場合）'!$BD68+1&lt;=15,IF(LV$19&gt;='様式３（療養者名簿）（⑤の場合）'!$BD68,IF(LV$19&lt;='様式３（療養者名簿）（⑤の場合）'!$BE68,1,0),0),0)</f>
        <v>0</v>
      </c>
      <c r="LW63" s="377">
        <f>IF(LW$19-'様式３（療養者名簿）（⑤の場合）'!$BD68+1&lt;=15,IF(LW$19&gt;='様式３（療養者名簿）（⑤の場合）'!$BD68,IF(LW$19&lt;='様式３（療養者名簿）（⑤の場合）'!$BE68,1,0),0),0)</f>
        <v>0</v>
      </c>
      <c r="LX63" s="377">
        <f>IF(LX$19-'様式３（療養者名簿）（⑤の場合）'!$BD68+1&lt;=15,IF(LX$19&gt;='様式３（療養者名簿）（⑤の場合）'!$BD68,IF(LX$19&lt;='様式３（療養者名簿）（⑤の場合）'!$BE68,1,0),0),0)</f>
        <v>0</v>
      </c>
      <c r="LY63" s="377">
        <f>IF(LY$19-'様式３（療養者名簿）（⑤の場合）'!$BD68+1&lt;=15,IF(LY$19&gt;='様式３（療養者名簿）（⑤の場合）'!$BD68,IF(LY$19&lt;='様式３（療養者名簿）（⑤の場合）'!$BE68,1,0),0),0)</f>
        <v>0</v>
      </c>
      <c r="LZ63" s="377">
        <f>IF(LZ$19-'様式３（療養者名簿）（⑤の場合）'!$BD68+1&lt;=15,IF(LZ$19&gt;='様式３（療養者名簿）（⑤の場合）'!$BD68,IF(LZ$19&lt;='様式３（療養者名簿）（⑤の場合）'!$BE68,1,0),0),0)</f>
        <v>0</v>
      </c>
      <c r="MA63" s="377">
        <f>IF(MA$19-'様式３（療養者名簿）（⑤の場合）'!$BD68+1&lt;=15,IF(MA$19&gt;='様式３（療養者名簿）（⑤の場合）'!$BD68,IF(MA$19&lt;='様式３（療養者名簿）（⑤の場合）'!$BE68,1,0),0),0)</f>
        <v>0</v>
      </c>
      <c r="MB63" s="377">
        <f>IF(MB$19-'様式３（療養者名簿）（⑤の場合）'!$BD68+1&lt;=15,IF(MB$19&gt;='様式３（療養者名簿）（⑤の場合）'!$BD68,IF(MB$19&lt;='様式３（療養者名簿）（⑤の場合）'!$BE68,1,0),0),0)</f>
        <v>0</v>
      </c>
      <c r="MC63" s="377">
        <f>IF(MC$19-'様式３（療養者名簿）（⑤の場合）'!$BD68+1&lt;=15,IF(MC$19&gt;='様式３（療養者名簿）（⑤の場合）'!$BD68,IF(MC$19&lt;='様式３（療養者名簿）（⑤の場合）'!$BE68,1,0),0),0)</f>
        <v>0</v>
      </c>
      <c r="MD63" s="377">
        <f>IF(MD$19-'様式３（療養者名簿）（⑤の場合）'!$BD68+1&lt;=15,IF(MD$19&gt;='様式３（療養者名簿）（⑤の場合）'!$BD68,IF(MD$19&lt;='様式３（療養者名簿）（⑤の場合）'!$BE68,1,0),0),0)</f>
        <v>0</v>
      </c>
      <c r="ME63" s="377">
        <f>IF(ME$19-'様式３（療養者名簿）（⑤の場合）'!$BD68+1&lt;=15,IF(ME$19&gt;='様式３（療養者名簿）（⑤の場合）'!$BD68,IF(ME$19&lt;='様式３（療養者名簿）（⑤の場合）'!$BE68,1,0),0),0)</f>
        <v>0</v>
      </c>
      <c r="MF63" s="377">
        <f>IF(MF$19-'様式３（療養者名簿）（⑤の場合）'!$BD68+1&lt;=15,IF(MF$19&gt;='様式３（療養者名簿）（⑤の場合）'!$BD68,IF(MF$19&lt;='様式３（療養者名簿）（⑤の場合）'!$BE68,1,0),0),0)</f>
        <v>0</v>
      </c>
      <c r="MG63" s="377">
        <f>IF(MG$19-'様式３（療養者名簿）（⑤の場合）'!$BD68+1&lt;=15,IF(MG$19&gt;='様式３（療養者名簿）（⑤の場合）'!$BD68,IF(MG$19&lt;='様式３（療養者名簿）（⑤の場合）'!$BE68,1,0),0),0)</f>
        <v>0</v>
      </c>
      <c r="MH63" s="377">
        <f>IF(MH$19-'様式３（療養者名簿）（⑤の場合）'!$BD68+1&lt;=15,IF(MH$19&gt;='様式３（療養者名簿）（⑤の場合）'!$BD68,IF(MH$19&lt;='様式３（療養者名簿）（⑤の場合）'!$BE68,1,0),0),0)</f>
        <v>0</v>
      </c>
      <c r="MI63" s="377">
        <f>IF(MI$19-'様式３（療養者名簿）（⑤の場合）'!$BD68+1&lt;=15,IF(MI$19&gt;='様式３（療養者名簿）（⑤の場合）'!$BD68,IF(MI$19&lt;='様式３（療養者名簿）（⑤の場合）'!$BE68,1,0),0),0)</f>
        <v>0</v>
      </c>
      <c r="MJ63" s="377">
        <f>IF(MJ$19-'様式３（療養者名簿）（⑤の場合）'!$BD68+1&lt;=15,IF(MJ$19&gt;='様式３（療養者名簿）（⑤の場合）'!$BD68,IF(MJ$19&lt;='様式３（療養者名簿）（⑤の場合）'!$BE68,1,0),0),0)</f>
        <v>0</v>
      </c>
      <c r="MK63" s="377">
        <f>IF(MK$19-'様式３（療養者名簿）（⑤の場合）'!$BD68+1&lt;=15,IF(MK$19&gt;='様式３（療養者名簿）（⑤の場合）'!$BD68,IF(MK$19&lt;='様式３（療養者名簿）（⑤の場合）'!$BE68,1,0),0),0)</f>
        <v>0</v>
      </c>
      <c r="ML63" s="377">
        <f>IF(ML$19-'様式３（療養者名簿）（⑤の場合）'!$BD68+1&lt;=15,IF(ML$19&gt;='様式３（療養者名簿）（⑤の場合）'!$BD68,IF(ML$19&lt;='様式３（療養者名簿）（⑤の場合）'!$BE68,1,0),0),0)</f>
        <v>0</v>
      </c>
      <c r="MM63" s="377">
        <f>IF(MM$19-'様式３（療養者名簿）（⑤の場合）'!$BD68+1&lt;=15,IF(MM$19&gt;='様式３（療養者名簿）（⑤の場合）'!$BD68,IF(MM$19&lt;='様式３（療養者名簿）（⑤の場合）'!$BE68,1,0),0),0)</f>
        <v>0</v>
      </c>
      <c r="MN63" s="377">
        <f>IF(MN$19-'様式３（療養者名簿）（⑤の場合）'!$BD68+1&lt;=15,IF(MN$19&gt;='様式３（療養者名簿）（⑤の場合）'!$BD68,IF(MN$19&lt;='様式３（療養者名簿）（⑤の場合）'!$BE68,1,0),0),0)</f>
        <v>0</v>
      </c>
      <c r="MO63" s="377">
        <f>IF(MO$19-'様式３（療養者名簿）（⑤の場合）'!$BD68+1&lt;=15,IF(MO$19&gt;='様式３（療養者名簿）（⑤の場合）'!$BD68,IF(MO$19&lt;='様式３（療養者名簿）（⑤の場合）'!$BE68,1,0),0),0)</f>
        <v>0</v>
      </c>
      <c r="MP63" s="377">
        <f>IF(MP$19-'様式３（療養者名簿）（⑤の場合）'!$BD68+1&lt;=15,IF(MP$19&gt;='様式３（療養者名簿）（⑤の場合）'!$BD68,IF(MP$19&lt;='様式３（療養者名簿）（⑤の場合）'!$BE68,1,0),0),0)</f>
        <v>0</v>
      </c>
      <c r="MQ63" s="377">
        <f>IF(MQ$19-'様式３（療養者名簿）（⑤の場合）'!$BD68+1&lt;=15,IF(MQ$19&gt;='様式３（療養者名簿）（⑤の場合）'!$BD68,IF(MQ$19&lt;='様式３（療養者名簿）（⑤の場合）'!$BE68,1,0),0),0)</f>
        <v>0</v>
      </c>
      <c r="MR63" s="377">
        <f>IF(MR$19-'様式３（療養者名簿）（⑤の場合）'!$BD68+1&lt;=15,IF(MR$19&gt;='様式３（療養者名簿）（⑤の場合）'!$BD68,IF(MR$19&lt;='様式３（療養者名簿）（⑤の場合）'!$BE68,1,0),0),0)</f>
        <v>0</v>
      </c>
      <c r="MS63" s="377">
        <f>IF(MS$19-'様式３（療養者名簿）（⑤の場合）'!$BD68+1&lt;=15,IF(MS$19&gt;='様式３（療養者名簿）（⑤の場合）'!$BD68,IF(MS$19&lt;='様式３（療養者名簿）（⑤の場合）'!$BE68,1,0),0),0)</f>
        <v>0</v>
      </c>
      <c r="MT63" s="377">
        <f>IF(MT$19-'様式３（療養者名簿）（⑤の場合）'!$BD68+1&lt;=15,IF(MT$19&gt;='様式３（療養者名簿）（⑤の場合）'!$BD68,IF(MT$19&lt;='様式３（療養者名簿）（⑤の場合）'!$BE68,1,0),0),0)</f>
        <v>0</v>
      </c>
      <c r="MU63" s="377">
        <f>IF(MU$19-'様式３（療養者名簿）（⑤の場合）'!$BD68+1&lt;=15,IF(MU$19&gt;='様式３（療養者名簿）（⑤の場合）'!$BD68,IF(MU$19&lt;='様式３（療養者名簿）（⑤の場合）'!$BE68,1,0),0),0)</f>
        <v>0</v>
      </c>
      <c r="MV63" s="377">
        <f>IF(MV$19-'様式３（療養者名簿）（⑤の場合）'!$BD68+1&lt;=15,IF(MV$19&gt;='様式３（療養者名簿）（⑤の場合）'!$BD68,IF(MV$19&lt;='様式３（療養者名簿）（⑤の場合）'!$BE68,1,0),0),0)</f>
        <v>0</v>
      </c>
      <c r="MW63" s="377">
        <f>IF(MW$19-'様式３（療養者名簿）（⑤の場合）'!$BD68+1&lt;=15,IF(MW$19&gt;='様式３（療養者名簿）（⑤の場合）'!$BD68,IF(MW$19&lt;='様式３（療養者名簿）（⑤の場合）'!$BE68,1,0),0),0)</f>
        <v>0</v>
      </c>
      <c r="MX63" s="377">
        <f>IF(MX$19-'様式３（療養者名簿）（⑤の場合）'!$BD68+1&lt;=15,IF(MX$19&gt;='様式３（療養者名簿）（⑤の場合）'!$BD68,IF(MX$19&lt;='様式３（療養者名簿）（⑤の場合）'!$BE68,1,0),0),0)</f>
        <v>0</v>
      </c>
      <c r="MY63" s="377">
        <f>IF(MY$19-'様式３（療養者名簿）（⑤の場合）'!$BD68+1&lt;=15,IF(MY$19&gt;='様式３（療養者名簿）（⑤の場合）'!$BD68,IF(MY$19&lt;='様式３（療養者名簿）（⑤の場合）'!$BE68,1,0),0),0)</f>
        <v>0</v>
      </c>
      <c r="MZ63" s="377">
        <f>IF(MZ$19-'様式３（療養者名簿）（⑤の場合）'!$BD68+1&lt;=15,IF(MZ$19&gt;='様式３（療養者名簿）（⑤の場合）'!$BD68,IF(MZ$19&lt;='様式３（療養者名簿）（⑤の場合）'!$BE68,1,0),0),0)</f>
        <v>0</v>
      </c>
      <c r="NA63" s="377">
        <f>IF(NA$19-'様式３（療養者名簿）（⑤の場合）'!$BD68+1&lt;=15,IF(NA$19&gt;='様式３（療養者名簿）（⑤の場合）'!$BD68,IF(NA$19&lt;='様式３（療養者名簿）（⑤の場合）'!$BE68,1,0),0),0)</f>
        <v>0</v>
      </c>
      <c r="NB63" s="377">
        <f>IF(NB$19-'様式３（療養者名簿）（⑤の場合）'!$BD68+1&lt;=15,IF(NB$19&gt;='様式３（療養者名簿）（⑤の場合）'!$BD68,IF(NB$19&lt;='様式３（療養者名簿）（⑤の場合）'!$BE68,1,0),0),0)</f>
        <v>0</v>
      </c>
      <c r="NC63" s="257">
        <f>IF(NC$19-'様式３（療養者名簿）（⑤の場合）'!$BD68+1&lt;=15,IF(NC$19&gt;='様式３（療養者名簿）（⑤の場合）'!$BD68,IF(NC$19&lt;='様式３（療養者名簿）（⑤の場合）'!$BE68,1,0),0),0)</f>
        <v>0</v>
      </c>
      <c r="ND63" s="257">
        <f>IF(ND$19-'様式３（療養者名簿）（⑤の場合）'!$BD68+1&lt;=15,IF(ND$19&gt;='様式３（療養者名簿）（⑤の場合）'!$BD68,IF(ND$19&lt;='様式３（療養者名簿）（⑤の場合）'!$BE68,1,0),0),0)</f>
        <v>0</v>
      </c>
      <c r="NE63" s="257">
        <f>IF(NE$19-'様式３（療養者名簿）（⑤の場合）'!$BD68+1&lt;=15,IF(NE$19&gt;='様式３（療養者名簿）（⑤の場合）'!$BD68,IF(NE$19&lt;='様式３（療養者名簿）（⑤の場合）'!$BE68,1,0),0),0)</f>
        <v>0</v>
      </c>
      <c r="NF63" s="257">
        <f>IF(NF$19-'様式３（療養者名簿）（⑤の場合）'!$BD68+1&lt;=15,IF(NF$19&gt;='様式３（療養者名簿）（⑤の場合）'!$BD68,IF(NF$19&lt;='様式３（療養者名簿）（⑤の場合）'!$BE68,1,0),0),0)</f>
        <v>0</v>
      </c>
      <c r="NG63" s="257">
        <f>IF(NG$19-'様式３（療養者名簿）（⑤の場合）'!$BD68+1&lt;=15,IF(NG$19&gt;='様式３（療養者名簿）（⑤の場合）'!$BD68,IF(NG$19&lt;='様式３（療養者名簿）（⑤の場合）'!$BE68,1,0),0),0)</f>
        <v>0</v>
      </c>
      <c r="NH63" s="257">
        <f>IF(NH$19-'様式３（療養者名簿）（⑤の場合）'!$BD68+1&lt;=15,IF(NH$19&gt;='様式３（療養者名簿）（⑤の場合）'!$BD68,IF(NH$19&lt;='様式３（療養者名簿）（⑤の場合）'!$BE68,1,0),0),0)</f>
        <v>0</v>
      </c>
      <c r="NI63" s="257">
        <f>IF(NI$19-'様式３（療養者名簿）（⑤の場合）'!$BD68+1&lt;=15,IF(NI$19&gt;='様式３（療養者名簿）（⑤の場合）'!$BD68,IF(NI$19&lt;='様式３（療養者名簿）（⑤の場合）'!$BE68,1,0),0),0)</f>
        <v>0</v>
      </c>
      <c r="NJ63" s="257">
        <f>IF(NJ$19-'様式３（療養者名簿）（⑤の場合）'!$BD68+1&lt;=15,IF(NJ$19&gt;='様式３（療養者名簿）（⑤の場合）'!$BD68,IF(NJ$19&lt;='様式３（療養者名簿）（⑤の場合）'!$BE68,1,0),0),0)</f>
        <v>0</v>
      </c>
      <c r="NK63" s="257">
        <f>IF(NK$19-'様式３（療養者名簿）（⑤の場合）'!$BD68+1&lt;=15,IF(NK$19&gt;='様式３（療養者名簿）（⑤の場合）'!$BD68,IF(NK$19&lt;='様式３（療養者名簿）（⑤の場合）'!$BE68,1,0),0),0)</f>
        <v>0</v>
      </c>
      <c r="NL63" s="257">
        <f>IF(NL$19-'様式３（療養者名簿）（⑤の場合）'!$BD68+1&lt;=15,IF(NL$19&gt;='様式３（療養者名簿）（⑤の場合）'!$BD68,IF(NL$19&lt;='様式３（療養者名簿）（⑤の場合）'!$BE68,1,0),0),0)</f>
        <v>0</v>
      </c>
      <c r="NM63" s="257">
        <f>IF(NM$19-'様式３（療養者名簿）（⑤の場合）'!$BD68+1&lt;=15,IF(NM$19&gt;='様式３（療養者名簿）（⑤の場合）'!$BD68,IF(NM$19&lt;='様式３（療養者名簿）（⑤の場合）'!$BE68,1,0),0),0)</f>
        <v>0</v>
      </c>
      <c r="NN63" s="257">
        <f>IF(NN$19-'様式３（療養者名簿）（⑤の場合）'!$BD68+1&lt;=15,IF(NN$19&gt;='様式３（療養者名簿）（⑤の場合）'!$BD68,IF(NN$19&lt;='様式３（療養者名簿）（⑤の場合）'!$BE68,1,0),0),0)</f>
        <v>0</v>
      </c>
      <c r="NO63" s="257">
        <f>IF(NO$19-'様式３（療養者名簿）（⑤の場合）'!$BD68+1&lt;=15,IF(NO$19&gt;='様式３（療養者名簿）（⑤の場合）'!$BD68,IF(NO$19&lt;='様式３（療養者名簿）（⑤の場合）'!$BE68,1,0),0),0)</f>
        <v>0</v>
      </c>
      <c r="NP63" s="257">
        <f>IF(NP$19-'様式３（療養者名簿）（⑤の場合）'!$BD68+1&lt;=15,IF(NP$19&gt;='様式３（療養者名簿）（⑤の場合）'!$BD68,IF(NP$19&lt;='様式３（療養者名簿）（⑤の場合）'!$BE68,1,0),0),0)</f>
        <v>0</v>
      </c>
      <c r="NQ63" s="257">
        <f>IF(NQ$19-'様式３（療養者名簿）（⑤の場合）'!$BD68+1&lt;=15,IF(NQ$19&gt;='様式３（療養者名簿）（⑤の場合）'!$BD68,IF(NQ$19&lt;='様式３（療養者名簿）（⑤の場合）'!$BE68,1,0),0),0)</f>
        <v>0</v>
      </c>
      <c r="NR63" s="257">
        <f>IF(NR$19-'様式３（療養者名簿）（⑤の場合）'!$BD68+1&lt;=15,IF(NR$19&gt;='様式３（療養者名簿）（⑤の場合）'!$BD68,IF(NR$19&lt;='様式３（療養者名簿）（⑤の場合）'!$BE68,1,0),0),0)</f>
        <v>0</v>
      </c>
      <c r="NS63" s="257">
        <f>IF(NS$19-'様式３（療養者名簿）（⑤の場合）'!$BD68+1&lt;=15,IF(NS$19&gt;='様式３（療養者名簿）（⑤の場合）'!$BD68,IF(NS$19&lt;='様式３（療養者名簿）（⑤の場合）'!$BE68,1,0),0),0)</f>
        <v>0</v>
      </c>
      <c r="NT63" s="257">
        <f>IF(NT$19-'様式３（療養者名簿）（⑤の場合）'!$BD68+1&lt;=15,IF(NT$19&gt;='様式３（療養者名簿）（⑤の場合）'!$BD68,IF(NT$19&lt;='様式３（療養者名簿）（⑤の場合）'!$BE68,1,0),0),0)</f>
        <v>0</v>
      </c>
      <c r="NU63" s="257">
        <f>IF(NU$19-'様式３（療養者名簿）（⑤の場合）'!$BD68+1&lt;=15,IF(NU$19&gt;='様式３（療養者名簿）（⑤の場合）'!$BD68,IF(NU$19&lt;='様式３（療養者名簿）（⑤の場合）'!$BE68,1,0),0),0)</f>
        <v>0</v>
      </c>
      <c r="NV63" s="257">
        <f>IF(NV$19-'様式３（療養者名簿）（⑤の場合）'!$BD68+1&lt;=15,IF(NV$19&gt;='様式３（療養者名簿）（⑤の場合）'!$BD68,IF(NV$19&lt;='様式３（療養者名簿）（⑤の場合）'!$BE68,1,0),0),0)</f>
        <v>0</v>
      </c>
      <c r="NW63" s="257">
        <f>IF(NW$19-'様式３（療養者名簿）（⑤の場合）'!$BD68+1&lt;=15,IF(NW$19&gt;='様式３（療養者名簿）（⑤の場合）'!$BD68,IF(NW$19&lt;='様式３（療養者名簿）（⑤の場合）'!$BE68,1,0),0),0)</f>
        <v>0</v>
      </c>
      <c r="NX63" s="257">
        <f>IF(NX$19-'様式３（療養者名簿）（⑤の場合）'!$BD68+1&lt;=15,IF(NX$19&gt;='様式３（療養者名簿）（⑤の場合）'!$BD68,IF(NX$19&lt;='様式３（療養者名簿）（⑤の場合）'!$BE68,1,0),0),0)</f>
        <v>0</v>
      </c>
      <c r="NY63" s="257">
        <f>IF(NY$19-'様式３（療養者名簿）（⑤の場合）'!$BD68+1&lt;=15,IF(NY$19&gt;='様式３（療養者名簿）（⑤の場合）'!$BD68,IF(NY$19&lt;='様式３（療養者名簿）（⑤の場合）'!$BE68,1,0),0),0)</f>
        <v>0</v>
      </c>
      <c r="NZ63" s="257">
        <f>IF(NZ$19-'様式３（療養者名簿）（⑤の場合）'!$BD68+1&lt;=15,IF(NZ$19&gt;='様式３（療養者名簿）（⑤の場合）'!$BD68,IF(NZ$19&lt;='様式３（療養者名簿）（⑤の場合）'!$BE68,1,0),0),0)</f>
        <v>0</v>
      </c>
      <c r="OA63" s="257">
        <f>IF(OA$19-'様式３（療養者名簿）（⑤の場合）'!$BD68+1&lt;=15,IF(OA$19&gt;='様式３（療養者名簿）（⑤の場合）'!$BD68,IF(OA$19&lt;='様式３（療養者名簿）（⑤の場合）'!$BE68,1,0),0),0)</f>
        <v>0</v>
      </c>
      <c r="OB63" s="257">
        <f>IF(OB$19-'様式３（療養者名簿）（⑤の場合）'!$BD68+1&lt;=15,IF(OB$19&gt;='様式３（療養者名簿）（⑤の場合）'!$BD68,IF(OB$19&lt;='様式３（療養者名簿）（⑤の場合）'!$BE68,1,0),0),0)</f>
        <v>0</v>
      </c>
      <c r="OC63" s="257">
        <f>IF(OC$19-'様式３（療養者名簿）（⑤の場合）'!$BD68+1&lt;=15,IF(OC$19&gt;='様式３（療養者名簿）（⑤の場合）'!$BD68,IF(OC$19&lt;='様式３（療養者名簿）（⑤の場合）'!$BE68,1,0),0),0)</f>
        <v>0</v>
      </c>
      <c r="OD63" s="257">
        <f>IF(OD$19-'様式３（療養者名簿）（⑤の場合）'!$BD68+1&lt;=15,IF(OD$19&gt;='様式３（療養者名簿）（⑤の場合）'!$BD68,IF(OD$19&lt;='様式３（療養者名簿）（⑤の場合）'!$BE68,1,0),0),0)</f>
        <v>0</v>
      </c>
      <c r="OE63" s="257">
        <f>IF(OE$19-'様式３（療養者名簿）（⑤の場合）'!$BD68+1&lt;=15,IF(OE$19&gt;='様式３（療養者名簿）（⑤の場合）'!$BD68,IF(OE$19&lt;='様式３（療養者名簿）（⑤の場合）'!$BE68,1,0),0),0)</f>
        <v>0</v>
      </c>
      <c r="OF63" s="257">
        <f>IF(OF$19-'様式３（療養者名簿）（⑤の場合）'!$BD68+1&lt;=15,IF(OF$19&gt;='様式３（療養者名簿）（⑤の場合）'!$BD68,IF(OF$19&lt;='様式３（療養者名簿）（⑤の場合）'!$BE68,1,0),0),0)</f>
        <v>0</v>
      </c>
      <c r="OG63" s="257">
        <f>IF(OG$19-'様式３（療養者名簿）（⑤の場合）'!$BD68+1&lt;=15,IF(OG$19&gt;='様式３（療養者名簿）（⑤の場合）'!$BD68,IF(OG$19&lt;='様式３（療養者名簿）（⑤の場合）'!$BE68,1,0),0),0)</f>
        <v>0</v>
      </c>
      <c r="OH63" s="257">
        <f>IF(OH$19-'様式３（療養者名簿）（⑤の場合）'!$BD68+1&lt;=15,IF(OH$19&gt;='様式３（療養者名簿）（⑤の場合）'!$BD68,IF(OH$19&lt;='様式３（療養者名簿）（⑤の場合）'!$BE68,1,0),0),0)</f>
        <v>0</v>
      </c>
      <c r="OI63" s="257">
        <f>IF(OI$19-'様式３（療養者名簿）（⑤の場合）'!$BD68+1&lt;=15,IF(OI$19&gt;='様式３（療養者名簿）（⑤の場合）'!$BD68,IF(OI$19&lt;='様式３（療養者名簿）（⑤の場合）'!$BE68,1,0),0),0)</f>
        <v>0</v>
      </c>
      <c r="OJ63" s="257">
        <f>IF(OJ$19-'様式３（療養者名簿）（⑤の場合）'!$BD68+1&lt;=15,IF(OJ$19&gt;='様式３（療養者名簿）（⑤の場合）'!$BD68,IF(OJ$19&lt;='様式３（療養者名簿）（⑤の場合）'!$BE68,1,0),0),0)</f>
        <v>0</v>
      </c>
      <c r="OK63" s="257">
        <f>IF(OK$19-'様式３（療養者名簿）（⑤の場合）'!$BD68+1&lt;=15,IF(OK$19&gt;='様式３（療養者名簿）（⑤の場合）'!$BD68,IF(OK$19&lt;='様式３（療養者名簿）（⑤の場合）'!$BE68,1,0),0),0)</f>
        <v>0</v>
      </c>
      <c r="OL63" s="257">
        <f>IF(OL$19-'様式３（療養者名簿）（⑤の場合）'!$BD68+1&lt;=15,IF(OL$19&gt;='様式３（療養者名簿）（⑤の場合）'!$BD68,IF(OL$19&lt;='様式３（療養者名簿）（⑤の場合）'!$BE68,1,0),0),0)</f>
        <v>0</v>
      </c>
      <c r="OM63" s="257">
        <f>IF(OM$19-'様式３（療養者名簿）（⑤の場合）'!$BD68+1&lt;=15,IF(OM$19&gt;='様式３（療養者名簿）（⑤の場合）'!$BD68,IF(OM$19&lt;='様式３（療養者名簿）（⑤の場合）'!$BE68,1,0),0),0)</f>
        <v>0</v>
      </c>
      <c r="ON63" s="257">
        <f>IF(ON$19-'様式３（療養者名簿）（⑤の場合）'!$BD68+1&lt;=15,IF(ON$19&gt;='様式３（療養者名簿）（⑤の場合）'!$BD68,IF(ON$19&lt;='様式３（療養者名簿）（⑤の場合）'!$BE68,1,0),0),0)</f>
        <v>0</v>
      </c>
      <c r="OO63" s="257">
        <f>IF(OO$19-'様式３（療養者名簿）（⑤の場合）'!$BD68+1&lt;=15,IF(OO$19&gt;='様式３（療養者名簿）（⑤の場合）'!$BD68,IF(OO$19&lt;='様式３（療養者名簿）（⑤の場合）'!$BE68,1,0),0),0)</f>
        <v>0</v>
      </c>
      <c r="OP63" s="257">
        <f>IF(OP$19-'様式３（療養者名簿）（⑤の場合）'!$BD68+1&lt;=15,IF(OP$19&gt;='様式３（療養者名簿）（⑤の場合）'!$BD68,IF(OP$19&lt;='様式３（療養者名簿）（⑤の場合）'!$BE68,1,0),0),0)</f>
        <v>0</v>
      </c>
      <c r="OQ63" s="257">
        <f>IF(OQ$19-'様式３（療養者名簿）（⑤の場合）'!$BD68+1&lt;=15,IF(OQ$19&gt;='様式３（療養者名簿）（⑤の場合）'!$BD68,IF(OQ$19&lt;='様式３（療養者名簿）（⑤の場合）'!$BE68,1,0),0),0)</f>
        <v>0</v>
      </c>
      <c r="OR63" s="257">
        <f>IF(OR$19-'様式３（療養者名簿）（⑤の場合）'!$BD68+1&lt;=15,IF(OR$19&gt;='様式３（療養者名簿）（⑤の場合）'!$BD68,IF(OR$19&lt;='様式３（療養者名簿）（⑤の場合）'!$BE68,1,0),0),0)</f>
        <v>0</v>
      </c>
      <c r="OS63" s="257">
        <f>IF(OS$19-'様式３（療養者名簿）（⑤の場合）'!$BD68+1&lt;=15,IF(OS$19&gt;='様式３（療養者名簿）（⑤の場合）'!$BD68,IF(OS$19&lt;='様式３（療養者名簿）（⑤の場合）'!$BE68,1,0),0),0)</f>
        <v>0</v>
      </c>
      <c r="OT63" s="257">
        <f>IF(OT$19-'様式３（療養者名簿）（⑤の場合）'!$BD68+1&lt;=15,IF(OT$19&gt;='様式３（療養者名簿）（⑤の場合）'!$BD68,IF(OT$19&lt;='様式３（療養者名簿）（⑤の場合）'!$BE68,1,0),0),0)</f>
        <v>0</v>
      </c>
      <c r="OU63" s="257">
        <f>IF(OU$19-'様式３（療養者名簿）（⑤の場合）'!$BD68+1&lt;=15,IF(OU$19&gt;='様式３（療養者名簿）（⑤の場合）'!$BD68,IF(OU$19&lt;='様式３（療養者名簿）（⑤の場合）'!$BE68,1,0),0),0)</f>
        <v>0</v>
      </c>
      <c r="OV63" s="257">
        <f>IF(OV$19-'様式３（療養者名簿）（⑤の場合）'!$BD68+1&lt;=15,IF(OV$19&gt;='様式３（療養者名簿）（⑤の場合）'!$BD68,IF(OV$19&lt;='様式３（療養者名簿）（⑤の場合）'!$BE68,1,0),0),0)</f>
        <v>0</v>
      </c>
      <c r="OW63" s="257">
        <f>IF(OW$19-'様式３（療養者名簿）（⑤の場合）'!$BD68+1&lt;=15,IF(OW$19&gt;='様式３（療養者名簿）（⑤の場合）'!$BD68,IF(OW$19&lt;='様式３（療養者名簿）（⑤の場合）'!$BE68,1,0),0),0)</f>
        <v>0</v>
      </c>
      <c r="OX63" s="257">
        <f>IF(OX$19-'様式３（療養者名簿）（⑤の場合）'!$BD68+1&lt;=15,IF(OX$19&gt;='様式３（療養者名簿）（⑤の場合）'!$BD68,IF(OX$19&lt;='様式３（療養者名簿）（⑤の場合）'!$BE68,1,0),0),0)</f>
        <v>0</v>
      </c>
      <c r="OY63" s="257">
        <f>IF(OY$19-'様式３（療養者名簿）（⑤の場合）'!$BD68+1&lt;=15,IF(OY$19&gt;='様式３（療養者名簿）（⑤の場合）'!$BD68,IF(OY$19&lt;='様式３（療養者名簿）（⑤の場合）'!$BE68,1,0),0),0)</f>
        <v>0</v>
      </c>
      <c r="OZ63" s="257">
        <f>IF(OZ$19-'様式３（療養者名簿）（⑤の場合）'!$BD68+1&lt;=15,IF(OZ$19&gt;='様式３（療養者名簿）（⑤の場合）'!$BD68,IF(OZ$19&lt;='様式３（療養者名簿）（⑤の場合）'!$BE68,1,0),0),0)</f>
        <v>0</v>
      </c>
      <c r="PA63" s="257">
        <f>IF(PA$19-'様式３（療養者名簿）（⑤の場合）'!$BD68+1&lt;=15,IF(PA$19&gt;='様式３（療養者名簿）（⑤の場合）'!$BD68,IF(PA$19&lt;='様式３（療養者名簿）（⑤の場合）'!$BE68,1,0),0),0)</f>
        <v>0</v>
      </c>
      <c r="PB63" s="257">
        <f>IF(PB$19-'様式３（療養者名簿）（⑤の場合）'!$BD68+1&lt;=15,IF(PB$19&gt;='様式３（療養者名簿）（⑤の場合）'!$BD68,IF(PB$19&lt;='様式３（療養者名簿）（⑤の場合）'!$BE68,1,0),0),0)</f>
        <v>0</v>
      </c>
      <c r="PC63" s="257">
        <f>IF(PC$19-'様式３（療養者名簿）（⑤の場合）'!$BD68+1&lt;=15,IF(PC$19&gt;='様式３（療養者名簿）（⑤の場合）'!$BD68,IF(PC$19&lt;='様式３（療養者名簿）（⑤の場合）'!$BE68,1,0),0),0)</f>
        <v>0</v>
      </c>
      <c r="PD63" s="257">
        <f>IF(PD$19-'様式３（療養者名簿）（⑤の場合）'!$BD68+1&lt;=15,IF(PD$19&gt;='様式３（療養者名簿）（⑤の場合）'!$BD68,IF(PD$19&lt;='様式３（療養者名簿）（⑤の場合）'!$BE68,1,0),0),0)</f>
        <v>0</v>
      </c>
      <c r="PE63" s="257">
        <f>IF(PE$19-'様式３（療養者名簿）（⑤の場合）'!$BD68+1&lt;=15,IF(PE$19&gt;='様式３（療養者名簿）（⑤の場合）'!$BD68,IF(PE$19&lt;='様式３（療養者名簿）（⑤の場合）'!$BE68,1,0),0),0)</f>
        <v>0</v>
      </c>
      <c r="PF63" s="257">
        <f>IF(PF$19-'様式３（療養者名簿）（⑤の場合）'!$BD68+1&lt;=15,IF(PF$19&gt;='様式３（療養者名簿）（⑤の場合）'!$BD68,IF(PF$19&lt;='様式３（療養者名簿）（⑤の場合）'!$BE68,1,0),0),0)</f>
        <v>0</v>
      </c>
      <c r="PG63" s="257">
        <f>IF(PG$19-'様式３（療養者名簿）（⑤の場合）'!$BD68+1&lt;=15,IF(PG$19&gt;='様式３（療養者名簿）（⑤の場合）'!$BD68,IF(PG$19&lt;='様式３（療養者名簿）（⑤の場合）'!$BE68,1,0),0),0)</f>
        <v>0</v>
      </c>
      <c r="PH63" s="257">
        <f>IF(PH$19-'様式３（療養者名簿）（⑤の場合）'!$BD68+1&lt;=15,IF(PH$19&gt;='様式３（療養者名簿）（⑤の場合）'!$BD68,IF(PH$19&lt;='様式３（療養者名簿）（⑤の場合）'!$BE68,1,0),0),0)</f>
        <v>0</v>
      </c>
      <c r="PI63" s="257">
        <f>IF(PI$19-'様式３（療養者名簿）（⑤の場合）'!$BD68+1&lt;=15,IF(PI$19&gt;='様式３（療養者名簿）（⑤の場合）'!$BD68,IF(PI$19&lt;='様式３（療養者名簿）（⑤の場合）'!$BE68,1,0),0),0)</f>
        <v>0</v>
      </c>
      <c r="PJ63" s="257">
        <f>IF(PJ$19-'様式３（療養者名簿）（⑤の場合）'!$BD68+1&lt;=15,IF(PJ$19&gt;='様式３（療養者名簿）（⑤の場合）'!$BD68,IF(PJ$19&lt;='様式３（療養者名簿）（⑤の場合）'!$BE68,1,0),0),0)</f>
        <v>0</v>
      </c>
      <c r="PK63" s="257">
        <f>IF(PK$19-'様式３（療養者名簿）（⑤の場合）'!$BD68+1&lt;=15,IF(PK$19&gt;='様式３（療養者名簿）（⑤の場合）'!$BD68,IF(PK$19&lt;='様式３（療養者名簿）（⑤の場合）'!$BE68,1,0),0),0)</f>
        <v>0</v>
      </c>
      <c r="PL63" s="257">
        <f>IF(PL$19-'様式３（療養者名簿）（⑤の場合）'!$BD68+1&lt;=15,IF(PL$19&gt;='様式３（療養者名簿）（⑤の場合）'!$BD68,IF(PL$19&lt;='様式３（療養者名簿）（⑤の場合）'!$BE68,1,0),0),0)</f>
        <v>0</v>
      </c>
      <c r="PM63" s="257">
        <f>IF(PM$19-'様式３（療養者名簿）（⑤の場合）'!$BD68+1&lt;=15,IF(PM$19&gt;='様式３（療養者名簿）（⑤の場合）'!$BD68,IF(PM$19&lt;='様式３（療養者名簿）（⑤の場合）'!$BE68,1,0),0),0)</f>
        <v>0</v>
      </c>
      <c r="PN63" s="257">
        <f>IF(PN$19-'様式３（療養者名簿）（⑤の場合）'!$BD68+1&lt;=15,IF(PN$19&gt;='様式３（療養者名簿）（⑤の場合）'!$BD68,IF(PN$19&lt;='様式３（療養者名簿）（⑤の場合）'!$BE68,1,0),0),0)</f>
        <v>0</v>
      </c>
      <c r="PO63" s="257">
        <f>IF(PO$19-'様式３（療養者名簿）（⑤の場合）'!$BD68+1&lt;=15,IF(PO$19&gt;='様式３（療養者名簿）（⑤の場合）'!$BD68,IF(PO$19&lt;='様式３（療養者名簿）（⑤の場合）'!$BE68,1,0),0),0)</f>
        <v>0</v>
      </c>
      <c r="PP63" s="257">
        <f>IF(PP$19-'様式３（療養者名簿）（⑤の場合）'!$BD68+1&lt;=15,IF(PP$19&gt;='様式３（療養者名簿）（⑤の場合）'!$BD68,IF(PP$19&lt;='様式３（療養者名簿）（⑤の場合）'!$BE68,1,0),0),0)</f>
        <v>0</v>
      </c>
      <c r="PQ63" s="257">
        <f>IF(PQ$19-'様式３（療養者名簿）（⑤の場合）'!$BD68+1&lt;=15,IF(PQ$19&gt;='様式３（療養者名簿）（⑤の場合）'!$BD68,IF(PQ$19&lt;='様式３（療養者名簿）（⑤の場合）'!$BE68,1,0),0),0)</f>
        <v>0</v>
      </c>
      <c r="PR63" s="257">
        <f>IF(PR$19-'様式３（療養者名簿）（⑤の場合）'!$BD68+1&lt;=15,IF(PR$19&gt;='様式３（療養者名簿）（⑤の場合）'!$BD68,IF(PR$19&lt;='様式３（療養者名簿）（⑤の場合）'!$BE68,1,0),0),0)</f>
        <v>0</v>
      </c>
      <c r="PS63" s="257">
        <f>IF(PS$19-'様式３（療養者名簿）（⑤の場合）'!$BD68+1&lt;=15,IF(PS$19&gt;='様式３（療養者名簿）（⑤の場合）'!$BD68,IF(PS$19&lt;='様式３（療養者名簿）（⑤の場合）'!$BE68,1,0),0),0)</f>
        <v>0</v>
      </c>
      <c r="PT63" s="257">
        <f>IF(PT$19-'様式３（療養者名簿）（⑤の場合）'!$BD68+1&lt;=15,IF(PT$19&gt;='様式３（療養者名簿）（⑤の場合）'!$BD68,IF(PT$19&lt;='様式３（療養者名簿）（⑤の場合）'!$BE68,1,0),0),0)</f>
        <v>0</v>
      </c>
      <c r="PU63" s="257">
        <f>IF(PU$19-'様式３（療養者名簿）（⑤の場合）'!$BD68+1&lt;=15,IF(PU$19&gt;='様式３（療養者名簿）（⑤の場合）'!$BD68,IF(PU$19&lt;='様式３（療養者名簿）（⑤の場合）'!$BE68,1,0),0),0)</f>
        <v>0</v>
      </c>
      <c r="PV63" s="257">
        <f>IF(PV$19-'様式３（療養者名簿）（⑤の場合）'!$BD68+1&lt;=15,IF(PV$19&gt;='様式３（療養者名簿）（⑤の場合）'!$BD68,IF(PV$19&lt;='様式３（療養者名簿）（⑤の場合）'!$BE68,1,0),0),0)</f>
        <v>0</v>
      </c>
      <c r="PW63" s="257">
        <f>IF(PW$19-'様式３（療養者名簿）（⑤の場合）'!$BD68+1&lt;=15,IF(PW$19&gt;='様式３（療養者名簿）（⑤の場合）'!$BD68,IF(PW$19&lt;='様式３（療養者名簿）（⑤の場合）'!$BE68,1,0),0),0)</f>
        <v>0</v>
      </c>
      <c r="PX63" s="257">
        <f>IF(PX$19-'様式３（療養者名簿）（⑤の場合）'!$BD68+1&lt;=15,IF(PX$19&gt;='様式３（療養者名簿）（⑤の場合）'!$BD68,IF(PX$19&lt;='様式３（療養者名簿）（⑤の場合）'!$BE68,1,0),0),0)</f>
        <v>0</v>
      </c>
      <c r="PY63" s="257">
        <f>IF(PY$19-'様式３（療養者名簿）（⑤の場合）'!$BD68+1&lt;=15,IF(PY$19&gt;='様式３（療養者名簿）（⑤の場合）'!$BD68,IF(PY$19&lt;='様式３（療養者名簿）（⑤の場合）'!$BE68,1,0),0),0)</f>
        <v>0</v>
      </c>
      <c r="PZ63" s="257">
        <f>IF(PZ$19-'様式３（療養者名簿）（⑤の場合）'!$BD68+1&lt;=15,IF(PZ$19&gt;='様式３（療養者名簿）（⑤の場合）'!$BD68,IF(PZ$19&lt;='様式３（療養者名簿）（⑤の場合）'!$BE68,1,0),0),0)</f>
        <v>0</v>
      </c>
      <c r="QA63" s="257">
        <f>IF(QA$19-'様式３（療養者名簿）（⑤の場合）'!$BD68+1&lt;=15,IF(QA$19&gt;='様式３（療養者名簿）（⑤の場合）'!$BD68,IF(QA$19&lt;='様式３（療養者名簿）（⑤の場合）'!$BE68,1,0),0),0)</f>
        <v>0</v>
      </c>
      <c r="QB63" s="257">
        <f>IF(QB$19-'様式３（療養者名簿）（⑤の場合）'!$BD68+1&lt;=15,IF(QB$19&gt;='様式３（療養者名簿）（⑤の場合）'!$BD68,IF(QB$19&lt;='様式３（療養者名簿）（⑤の場合）'!$BE68,1,0),0),0)</f>
        <v>0</v>
      </c>
      <c r="QC63" s="257">
        <f>IF(QC$19-'様式３（療養者名簿）（⑤の場合）'!$BD68+1&lt;=15,IF(QC$19&gt;='様式３（療養者名簿）（⑤の場合）'!$BD68,IF(QC$19&lt;='様式３（療養者名簿）（⑤の場合）'!$BE68,1,0),0),0)</f>
        <v>0</v>
      </c>
      <c r="QD63" s="257">
        <f>IF(QD$19-'様式３（療養者名簿）（⑤の場合）'!$BD68+1&lt;=15,IF(QD$19&gt;='様式３（療養者名簿）（⑤の場合）'!$BD68,IF(QD$19&lt;='様式３（療養者名簿）（⑤の場合）'!$BE68,1,0),0),0)</f>
        <v>0</v>
      </c>
      <c r="QE63" s="257">
        <f>IF(QE$19-'様式３（療養者名簿）（⑤の場合）'!$BD68+1&lt;=15,IF(QE$19&gt;='様式３（療養者名簿）（⑤の場合）'!$BD68,IF(QE$19&lt;='様式３（療養者名簿）（⑤の場合）'!$BE68,1,0),0),0)</f>
        <v>0</v>
      </c>
      <c r="QF63" s="257">
        <f>IF(QF$19-'様式３（療養者名簿）（⑤の場合）'!$BD68+1&lt;=15,IF(QF$19&gt;='様式３（療養者名簿）（⑤の場合）'!$BD68,IF(QF$19&lt;='様式３（療養者名簿）（⑤の場合）'!$BE68,1,0),0),0)</f>
        <v>0</v>
      </c>
      <c r="QG63" s="257">
        <f>IF(QG$19-'様式３（療養者名簿）（⑤の場合）'!$BD68+1&lt;=15,IF(QG$19&gt;='様式３（療養者名簿）（⑤の場合）'!$BD68,IF(QG$19&lt;='様式３（療養者名簿）（⑤の場合）'!$BE68,1,0),0),0)</f>
        <v>0</v>
      </c>
      <c r="QH63" s="257">
        <f>IF(QH$19-'様式３（療養者名簿）（⑤の場合）'!$BD68+1&lt;=15,IF(QH$19&gt;='様式３（療養者名簿）（⑤の場合）'!$BD68,IF(QH$19&lt;='様式３（療養者名簿）（⑤の場合）'!$BE68,1,0),0),0)</f>
        <v>0</v>
      </c>
      <c r="QI63" s="257">
        <f>IF(QI$19-'様式３（療養者名簿）（⑤の場合）'!$BD68+1&lt;=15,IF(QI$19&gt;='様式３（療養者名簿）（⑤の場合）'!$BD68,IF(QI$19&lt;='様式３（療養者名簿）（⑤の場合）'!$BE68,1,0),0),0)</f>
        <v>0</v>
      </c>
      <c r="QJ63" s="257">
        <f>IF(QJ$19-'様式３（療養者名簿）（⑤の場合）'!$BD68+1&lt;=15,IF(QJ$19&gt;='様式３（療養者名簿）（⑤の場合）'!$BD68,IF(QJ$19&lt;='様式３（療養者名簿）（⑤の場合）'!$BE68,1,0),0),0)</f>
        <v>0</v>
      </c>
      <c r="QK63" s="257">
        <f>IF(QK$19-'様式３（療養者名簿）（⑤の場合）'!$BD68+1&lt;=15,IF(QK$19&gt;='様式３（療養者名簿）（⑤の場合）'!$BD68,IF(QK$19&lt;='様式３（療養者名簿）（⑤の場合）'!$BE68,1,0),0),0)</f>
        <v>0</v>
      </c>
      <c r="QL63" s="257">
        <f>IF(QL$19-'様式３（療養者名簿）（⑤の場合）'!$BD68+1&lt;=15,IF(QL$19&gt;='様式３（療養者名簿）（⑤の場合）'!$BD68,IF(QL$19&lt;='様式３（療養者名簿）（⑤の場合）'!$BE68,1,0),0),0)</f>
        <v>0</v>
      </c>
      <c r="QM63" s="257">
        <f>IF(QM$19-'様式３（療養者名簿）（⑤の場合）'!$BD68+1&lt;=15,IF(QM$19&gt;='様式３（療養者名簿）（⑤の場合）'!$BD68,IF(QM$19&lt;='様式３（療養者名簿）（⑤の場合）'!$BE68,1,0),0),0)</f>
        <v>0</v>
      </c>
      <c r="QN63" s="257">
        <f>IF(QN$19-'様式３（療養者名簿）（⑤の場合）'!$BD68+1&lt;=15,IF(QN$19&gt;='様式３（療養者名簿）（⑤の場合）'!$BD68,IF(QN$19&lt;='様式３（療養者名簿）（⑤の場合）'!$BE68,1,0),0),0)</f>
        <v>0</v>
      </c>
      <c r="QO63" s="257">
        <f>IF(QO$19-'様式３（療養者名簿）（⑤の場合）'!$BD68+1&lt;=15,IF(QO$19&gt;='様式３（療養者名簿）（⑤の場合）'!$BD68,IF(QO$19&lt;='様式３（療養者名簿）（⑤の場合）'!$BE68,1,0),0),0)</f>
        <v>0</v>
      </c>
      <c r="QP63" s="257">
        <f>IF(QP$19-'様式３（療養者名簿）（⑤の場合）'!$BD68+1&lt;=15,IF(QP$19&gt;='様式３（療養者名簿）（⑤の場合）'!$BD68,IF(QP$19&lt;='様式３（療養者名簿）（⑤の場合）'!$BE68,1,0),0),0)</f>
        <v>0</v>
      </c>
      <c r="QQ63" s="257">
        <f>IF(QQ$19-'様式３（療養者名簿）（⑤の場合）'!$BD68+1&lt;=15,IF(QQ$19&gt;='様式３（療養者名簿）（⑤の場合）'!$BD68,IF(QQ$19&lt;='様式３（療養者名簿）（⑤の場合）'!$BE68,1,0),0),0)</f>
        <v>0</v>
      </c>
      <c r="QR63" s="257">
        <f>IF(QR$19-'様式３（療養者名簿）（⑤の場合）'!$BD68+1&lt;=15,IF(QR$19&gt;='様式３（療養者名簿）（⑤の場合）'!$BD68,IF(QR$19&lt;='様式３（療養者名簿）（⑤の場合）'!$BE68,1,0),0),0)</f>
        <v>0</v>
      </c>
      <c r="QS63" s="257">
        <f>IF(QS$19-'様式３（療養者名簿）（⑤の場合）'!$BD68+1&lt;=15,IF(QS$19&gt;='様式３（療養者名簿）（⑤の場合）'!$BD68,IF(QS$19&lt;='様式３（療養者名簿）（⑤の場合）'!$BE68,1,0),0),0)</f>
        <v>0</v>
      </c>
      <c r="QT63" s="257">
        <f>IF(QT$19-'様式３（療養者名簿）（⑤の場合）'!$BD68+1&lt;=15,IF(QT$19&gt;='様式３（療養者名簿）（⑤の場合）'!$BD68,IF(QT$19&lt;='様式３（療養者名簿）（⑤の場合）'!$BE68,1,0),0),0)</f>
        <v>0</v>
      </c>
      <c r="QU63" s="257">
        <f>IF(QU$19-'様式３（療養者名簿）（⑤の場合）'!$BD68+1&lt;=15,IF(QU$19&gt;='様式３（療養者名簿）（⑤の場合）'!$BD68,IF(QU$19&lt;='様式３（療養者名簿）（⑤の場合）'!$BE68,1,0),0),0)</f>
        <v>0</v>
      </c>
      <c r="QV63" s="257">
        <f>IF(QV$19-'様式３（療養者名簿）（⑤の場合）'!$BD68+1&lt;=15,IF(QV$19&gt;='様式３（療養者名簿）（⑤の場合）'!$BD68,IF(QV$19&lt;='様式３（療養者名簿）（⑤の場合）'!$BE68,1,0),0),0)</f>
        <v>0</v>
      </c>
      <c r="QW63" s="257">
        <f>IF(QW$19-'様式３（療養者名簿）（⑤の場合）'!$BD68+1&lt;=15,IF(QW$19&gt;='様式３（療養者名簿）（⑤の場合）'!$BD68,IF(QW$19&lt;='様式３（療養者名簿）（⑤の場合）'!$BE68,1,0),0),0)</f>
        <v>0</v>
      </c>
      <c r="QX63" s="257">
        <f>IF(QX$19-'様式３（療養者名簿）（⑤の場合）'!$BD68+1&lt;=15,IF(QX$19&gt;='様式３（療養者名簿）（⑤の場合）'!$BD68,IF(QX$19&lt;='様式３（療養者名簿）（⑤の場合）'!$BE68,1,0),0),0)</f>
        <v>0</v>
      </c>
      <c r="QY63" s="257">
        <f>IF(QY$19-'様式３（療養者名簿）（⑤の場合）'!$BD68+1&lt;=15,IF(QY$19&gt;='様式３（療養者名簿）（⑤の場合）'!$BD68,IF(QY$19&lt;='様式３（療養者名簿）（⑤の場合）'!$BE68,1,0),0),0)</f>
        <v>0</v>
      </c>
      <c r="QZ63" s="257">
        <f>IF(QZ$19-'様式３（療養者名簿）（⑤の場合）'!$BD68+1&lt;=15,IF(QZ$19&gt;='様式３（療養者名簿）（⑤の場合）'!$BD68,IF(QZ$19&lt;='様式３（療養者名簿）（⑤の場合）'!$BE68,1,0),0),0)</f>
        <v>0</v>
      </c>
      <c r="RA63" s="257">
        <f>IF(RA$19-'様式３（療養者名簿）（⑤の場合）'!$BD68+1&lt;=15,IF(RA$19&gt;='様式３（療養者名簿）（⑤の場合）'!$BD68,IF(RA$19&lt;='様式３（療養者名簿）（⑤の場合）'!$BE68,1,0),0),0)</f>
        <v>0</v>
      </c>
      <c r="RB63" s="257">
        <f>IF(RB$19-'様式３（療養者名簿）（⑤の場合）'!$BD68+1&lt;=15,IF(RB$19&gt;='様式３（療養者名簿）（⑤の場合）'!$BD68,IF(RB$19&lt;='様式３（療養者名簿）（⑤の場合）'!$BE68,1,0),0),0)</f>
        <v>0</v>
      </c>
      <c r="RC63" s="257">
        <f>IF(RC$19-'様式３（療養者名簿）（⑤の場合）'!$BD68+1&lt;=15,IF(RC$19&gt;='様式３（療養者名簿）（⑤の場合）'!$BD68,IF(RC$19&lt;='様式３（療養者名簿）（⑤の場合）'!$BE68,1,0),0),0)</f>
        <v>0</v>
      </c>
      <c r="RD63" s="257">
        <f>IF(RD$19-'様式３（療養者名簿）（⑤の場合）'!$BD68+1&lt;=15,IF(RD$19&gt;='様式３（療養者名簿）（⑤の場合）'!$BD68,IF(RD$19&lt;='様式３（療養者名簿）（⑤の場合）'!$BE68,1,0),0),0)</f>
        <v>0</v>
      </c>
      <c r="RE63" s="257">
        <f>IF(RE$19-'様式３（療養者名簿）（⑤の場合）'!$BD68+1&lt;=15,IF(RE$19&gt;='様式３（療養者名簿）（⑤の場合）'!$BD68,IF(RE$19&lt;='様式３（療養者名簿）（⑤の場合）'!$BE68,1,0),0),0)</f>
        <v>0</v>
      </c>
      <c r="RF63" s="257">
        <f>IF(RF$19-'様式３（療養者名簿）（⑤の場合）'!$BD68+1&lt;=15,IF(RF$19&gt;='様式３（療養者名簿）（⑤の場合）'!$BD68,IF(RF$19&lt;='様式３（療養者名簿）（⑤の場合）'!$BE68,1,0),0),0)</f>
        <v>0</v>
      </c>
      <c r="RG63" s="257">
        <f>IF(RG$19-'様式３（療養者名簿）（⑤の場合）'!$BD68+1&lt;=15,IF(RG$19&gt;='様式３（療養者名簿）（⑤の場合）'!$BD68,IF(RG$19&lt;='様式３（療養者名簿）（⑤の場合）'!$BE68,1,0),0),0)</f>
        <v>0</v>
      </c>
      <c r="RH63" s="257">
        <f>IF(RH$19-'様式３（療養者名簿）（⑤の場合）'!$BD68+1&lt;=15,IF(RH$19&gt;='様式３（療養者名簿）（⑤の場合）'!$BD68,IF(RH$19&lt;='様式３（療養者名簿）（⑤の場合）'!$BE68,1,0),0),0)</f>
        <v>0</v>
      </c>
      <c r="RI63" s="257">
        <f>IF(RI$19-'様式３（療養者名簿）（⑤の場合）'!$BD68+1&lt;=15,IF(RI$19&gt;='様式３（療養者名簿）（⑤の場合）'!$BD68,IF(RI$19&lt;='様式３（療養者名簿）（⑤の場合）'!$BE68,1,0),0),0)</f>
        <v>0</v>
      </c>
      <c r="RJ63" s="257">
        <f>IF(RJ$19-'様式３（療養者名簿）（⑤の場合）'!$BD68+1&lt;=15,IF(RJ$19&gt;='様式３（療養者名簿）（⑤の場合）'!$BD68,IF(RJ$19&lt;='様式３（療養者名簿）（⑤の場合）'!$BE68,1,0),0),0)</f>
        <v>0</v>
      </c>
      <c r="RK63" s="257">
        <f>IF(RK$19-'様式３（療養者名簿）（⑤の場合）'!$BD68+1&lt;=15,IF(RK$19&gt;='様式３（療養者名簿）（⑤の場合）'!$BD68,IF(RK$19&lt;='様式３（療養者名簿）（⑤の場合）'!$BE68,1,0),0),0)</f>
        <v>0</v>
      </c>
      <c r="RL63" s="257">
        <f>IF(RL$19-'様式３（療養者名簿）（⑤の場合）'!$BD68+1&lt;=15,IF(RL$19&gt;='様式３（療養者名簿）（⑤の場合）'!$BD68,IF(RL$19&lt;='様式３（療養者名簿）（⑤の場合）'!$BE68,1,0),0),0)</f>
        <v>0</v>
      </c>
      <c r="RM63" s="257">
        <f>IF(RM$19-'様式３（療養者名簿）（⑤の場合）'!$BD68+1&lt;=15,IF(RM$19&gt;='様式３（療養者名簿）（⑤の場合）'!$BD68,IF(RM$19&lt;='様式３（療養者名簿）（⑤の場合）'!$BE68,1,0),0),0)</f>
        <v>0</v>
      </c>
      <c r="RN63" s="257">
        <f>IF(RN$19-'様式３（療養者名簿）（⑤の場合）'!$BD68+1&lt;=15,IF(RN$19&gt;='様式３（療養者名簿）（⑤の場合）'!$BD68,IF(RN$19&lt;='様式３（療養者名簿）（⑤の場合）'!$BE68,1,0),0),0)</f>
        <v>0</v>
      </c>
      <c r="RO63" s="257">
        <f>IF(RO$19-'様式３（療養者名簿）（⑤の場合）'!$BD68+1&lt;=15,IF(RO$19&gt;='様式３（療養者名簿）（⑤の場合）'!$BD68,IF(RO$19&lt;='様式３（療養者名簿）（⑤の場合）'!$BE68,1,0),0),0)</f>
        <v>0</v>
      </c>
      <c r="RP63" s="257">
        <f>IF(RP$19-'様式３（療養者名簿）（⑤の場合）'!$BD68+1&lt;=15,IF(RP$19&gt;='様式３（療養者名簿）（⑤の場合）'!$BD68,IF(RP$19&lt;='様式３（療養者名簿）（⑤の場合）'!$BE68,1,0),0),0)</f>
        <v>0</v>
      </c>
      <c r="RQ63" s="257">
        <f>IF(RQ$19-'様式３（療養者名簿）（⑤の場合）'!$BD68+1&lt;=15,IF(RQ$19&gt;='様式３（療養者名簿）（⑤の場合）'!$BD68,IF(RQ$19&lt;='様式３（療養者名簿）（⑤の場合）'!$BE68,1,0),0),0)</f>
        <v>0</v>
      </c>
      <c r="RR63" s="257">
        <f>IF(RR$19-'様式３（療養者名簿）（⑤の場合）'!$BD68+1&lt;=15,IF(RR$19&gt;='様式３（療養者名簿）（⑤の場合）'!$BD68,IF(RR$19&lt;='様式３（療養者名簿）（⑤の場合）'!$BE68,1,0),0),0)</f>
        <v>0</v>
      </c>
      <c r="RS63" s="257">
        <f>IF(RS$19-'様式３（療養者名簿）（⑤の場合）'!$BD68+1&lt;=15,IF(RS$19&gt;='様式３（療養者名簿）（⑤の場合）'!$BD68,IF(RS$19&lt;='様式３（療養者名簿）（⑤の場合）'!$BE68,1,0),0),0)</f>
        <v>0</v>
      </c>
      <c r="RT63" s="257">
        <f>IF(RT$19-'様式３（療養者名簿）（⑤の場合）'!$BD68+1&lt;=15,IF(RT$19&gt;='様式３（療養者名簿）（⑤の場合）'!$BD68,IF(RT$19&lt;='様式３（療養者名簿）（⑤の場合）'!$BE68,1,0),0),0)</f>
        <v>0</v>
      </c>
      <c r="RU63" s="257">
        <f>IF(RU$19-'様式３（療養者名簿）（⑤の場合）'!$BD68+1&lt;=15,IF(RU$19&gt;='様式３（療養者名簿）（⑤の場合）'!$BD68,IF(RU$19&lt;='様式３（療養者名簿）（⑤の場合）'!$BE68,1,0),0),0)</f>
        <v>0</v>
      </c>
      <c r="RV63" s="257">
        <f>IF(RV$19-'様式３（療養者名簿）（⑤の場合）'!$BD68+1&lt;=15,IF(RV$19&gt;='様式３（療養者名簿）（⑤の場合）'!$BD68,IF(RV$19&lt;='様式３（療養者名簿）（⑤の場合）'!$BE68,1,0),0),0)</f>
        <v>0</v>
      </c>
      <c r="RW63" s="257">
        <f>IF(RW$19-'様式３（療養者名簿）（⑤の場合）'!$BD68+1&lt;=15,IF(RW$19&gt;='様式３（療養者名簿）（⑤の場合）'!$BD68,IF(RW$19&lt;='様式３（療養者名簿）（⑤の場合）'!$BE68,1,0),0),0)</f>
        <v>0</v>
      </c>
      <c r="RX63" s="257">
        <f>IF(RX$19-'様式３（療養者名簿）（⑤の場合）'!$BD68+1&lt;=15,IF(RX$19&gt;='様式３（療養者名簿）（⑤の場合）'!$BD68,IF(RX$19&lt;='様式３（療養者名簿）（⑤の場合）'!$BE68,1,0),0),0)</f>
        <v>0</v>
      </c>
      <c r="RY63" s="257">
        <f>IF(RY$19-'様式３（療養者名簿）（⑤の場合）'!$BD68+1&lt;=15,IF(RY$19&gt;='様式３（療養者名簿）（⑤の場合）'!$BD68,IF(RY$19&lt;='様式３（療養者名簿）（⑤の場合）'!$BE68,1,0),0),0)</f>
        <v>0</v>
      </c>
      <c r="RZ63" s="257">
        <f>IF(RZ$19-'様式３（療養者名簿）（⑤の場合）'!$BD68+1&lt;=15,IF(RZ$19&gt;='様式３（療養者名簿）（⑤の場合）'!$BD68,IF(RZ$19&lt;='様式３（療養者名簿）（⑤の場合）'!$BE68,1,0),0),0)</f>
        <v>0</v>
      </c>
      <c r="SA63" s="257">
        <f>IF(SA$19-'様式３（療養者名簿）（⑤の場合）'!$BD68+1&lt;=15,IF(SA$19&gt;='様式３（療養者名簿）（⑤の場合）'!$BD68,IF(SA$19&lt;='様式３（療養者名簿）（⑤の場合）'!$BE68,1,0),0),0)</f>
        <v>0</v>
      </c>
      <c r="SB63" s="257">
        <f>IF(SB$19-'様式３（療養者名簿）（⑤の場合）'!$BD68+1&lt;=15,IF(SB$19&gt;='様式３（療養者名簿）（⑤の場合）'!$BD68,IF(SB$19&lt;='様式３（療養者名簿）（⑤の場合）'!$BE68,1,0),0),0)</f>
        <v>0</v>
      </c>
      <c r="SC63" s="257">
        <f>IF(SC$19-'様式３（療養者名簿）（⑤の場合）'!$BD68+1&lt;=15,IF(SC$19&gt;='様式３（療養者名簿）（⑤の場合）'!$BD68,IF(SC$19&lt;='様式３（療養者名簿）（⑤の場合）'!$BE68,1,0),0),0)</f>
        <v>0</v>
      </c>
      <c r="SD63" s="257">
        <f>IF(SD$19-'様式３（療養者名簿）（⑤の場合）'!$BD68+1&lt;=15,IF(SD$19&gt;='様式３（療養者名簿）（⑤の場合）'!$BD68,IF(SD$19&lt;='様式３（療養者名簿）（⑤の場合）'!$BE68,1,0),0),0)</f>
        <v>0</v>
      </c>
      <c r="SE63" s="257">
        <f>IF(SE$19-'様式３（療養者名簿）（⑤の場合）'!$BD68+1&lt;=15,IF(SE$19&gt;='様式３（療養者名簿）（⑤の場合）'!$BD68,IF(SE$19&lt;='様式３（療養者名簿）（⑤の場合）'!$BE68,1,0),0),0)</f>
        <v>0</v>
      </c>
      <c r="SF63" s="257">
        <f>IF(SF$19-'様式３（療養者名簿）（⑤の場合）'!$BD68+1&lt;=15,IF(SF$19&gt;='様式３（療養者名簿）（⑤の場合）'!$BD68,IF(SF$19&lt;='様式３（療養者名簿）（⑤の場合）'!$BE68,1,0),0),0)</f>
        <v>0</v>
      </c>
      <c r="SG63" s="257">
        <f>IF(SG$19-'様式３（療養者名簿）（⑤の場合）'!$BD68+1&lt;=15,IF(SG$19&gt;='様式３（療養者名簿）（⑤の場合）'!$BD68,IF(SG$19&lt;='様式３（療養者名簿）（⑤の場合）'!$BE68,1,0),0),0)</f>
        <v>0</v>
      </c>
      <c r="SH63" s="257">
        <f>IF(SH$19-'様式３（療養者名簿）（⑤の場合）'!$BD68+1&lt;=15,IF(SH$19&gt;='様式３（療養者名簿）（⑤の場合）'!$BD68,IF(SH$19&lt;='様式３（療養者名簿）（⑤の場合）'!$BE68,1,0),0),0)</f>
        <v>0</v>
      </c>
      <c r="SI63" s="257">
        <f>IF(SI$19-'様式３（療養者名簿）（⑤の場合）'!$BD68+1&lt;=15,IF(SI$19&gt;='様式３（療養者名簿）（⑤の場合）'!$BD68,IF(SI$19&lt;='様式３（療養者名簿）（⑤の場合）'!$BE68,1,0),0),0)</f>
        <v>0</v>
      </c>
      <c r="SJ63" s="257">
        <f>IF(SJ$19-'様式３（療養者名簿）（⑤の場合）'!$BD68+1&lt;=15,IF(SJ$19&gt;='様式３（療養者名簿）（⑤の場合）'!$BD68,IF(SJ$19&lt;='様式３（療養者名簿）（⑤の場合）'!$BE68,1,0),0),0)</f>
        <v>0</v>
      </c>
      <c r="SK63" s="257">
        <f>IF(SK$19-'様式３（療養者名簿）（⑤の場合）'!$BD68+1&lt;=15,IF(SK$19&gt;='様式３（療養者名簿）（⑤の場合）'!$BD68,IF(SK$19&lt;='様式３（療養者名簿）（⑤の場合）'!$BE68,1,0),0),0)</f>
        <v>0</v>
      </c>
      <c r="SL63" s="257">
        <f>IF(SL$19-'様式３（療養者名簿）（⑤の場合）'!$BD68+1&lt;=15,IF(SL$19&gt;='様式３（療養者名簿）（⑤の場合）'!$BD68,IF(SL$19&lt;='様式３（療養者名簿）（⑤の場合）'!$BE68,1,0),0),0)</f>
        <v>0</v>
      </c>
      <c r="SM63" s="257">
        <f>IF(SM$19-'様式３（療養者名簿）（⑤の場合）'!$BD68+1&lt;=15,IF(SM$19&gt;='様式３（療養者名簿）（⑤の場合）'!$BD68,IF(SM$19&lt;='様式３（療養者名簿）（⑤の場合）'!$BE68,1,0),0),0)</f>
        <v>0</v>
      </c>
      <c r="SN63" s="257">
        <f>IF(SN$19-'様式３（療養者名簿）（⑤の場合）'!$BD68+1&lt;=15,IF(SN$19&gt;='様式３（療養者名簿）（⑤の場合）'!$BD68,IF(SN$19&lt;='様式３（療養者名簿）（⑤の場合）'!$BE68,1,0),0),0)</f>
        <v>0</v>
      </c>
      <c r="SO63" s="257">
        <f>IF(SO$19-'様式３（療養者名簿）（⑤の場合）'!$BD68+1&lt;=15,IF(SO$19&gt;='様式３（療養者名簿）（⑤の場合）'!$BD68,IF(SO$19&lt;='様式３（療養者名簿）（⑤の場合）'!$BE68,1,0),0),0)</f>
        <v>0</v>
      </c>
      <c r="SP63" s="257">
        <f>IF(SP$19-'様式３（療養者名簿）（⑤の場合）'!$BD68+1&lt;=15,IF(SP$19&gt;='様式３（療養者名簿）（⑤の場合）'!$BD68,IF(SP$19&lt;='様式３（療養者名簿）（⑤の場合）'!$BE68,1,0),0),0)</f>
        <v>0</v>
      </c>
      <c r="SQ63" s="257">
        <f>IF(SQ$19-'様式３（療養者名簿）（⑤の場合）'!$BD68+1&lt;=15,IF(SQ$19&gt;='様式３（療養者名簿）（⑤の場合）'!$BD68,IF(SQ$19&lt;='様式３（療養者名簿）（⑤の場合）'!$BE68,1,0),0),0)</f>
        <v>0</v>
      </c>
      <c r="SR63" s="257">
        <f>IF(SR$19-'様式３（療養者名簿）（⑤の場合）'!$BD68+1&lt;=15,IF(SR$19&gt;='様式３（療養者名簿）（⑤の場合）'!$BD68,IF(SR$19&lt;='様式３（療養者名簿）（⑤の場合）'!$BE68,1,0),0),0)</f>
        <v>0</v>
      </c>
      <c r="SS63" s="257">
        <f>IF(SS$19-'様式３（療養者名簿）（⑤の場合）'!$BD68+1&lt;=15,IF(SS$19&gt;='様式３（療養者名簿）（⑤の場合）'!$BD68,IF(SS$19&lt;='様式３（療養者名簿）（⑤の場合）'!$BE68,1,0),0),0)</f>
        <v>0</v>
      </c>
      <c r="ST63" s="257">
        <f>IF(ST$19-'様式３（療養者名簿）（⑤の場合）'!$BD68+1&lt;=15,IF(ST$19&gt;='様式３（療養者名簿）（⑤の場合）'!$BD68,IF(ST$19&lt;='様式３（療養者名簿）（⑤の場合）'!$BE68,1,0),0),0)</f>
        <v>0</v>
      </c>
      <c r="SU63" s="257">
        <f>IF(SU$19-'様式３（療養者名簿）（⑤の場合）'!$BD68+1&lt;=15,IF(SU$19&gt;='様式３（療養者名簿）（⑤の場合）'!$BD68,IF(SU$19&lt;='様式３（療養者名簿）（⑤の場合）'!$BE68,1,0),0),0)</f>
        <v>0</v>
      </c>
      <c r="SV63" s="257">
        <f>IF(SV$19-'様式３（療養者名簿）（⑤の場合）'!$BD68+1&lt;=15,IF(SV$19&gt;='様式３（療養者名簿）（⑤の場合）'!$BD68,IF(SV$19&lt;='様式３（療養者名簿）（⑤の場合）'!$BE68,1,0),0),0)</f>
        <v>0</v>
      </c>
      <c r="SW63" s="257">
        <f>IF(SW$19-'様式３（療養者名簿）（⑤の場合）'!$BD68+1&lt;=15,IF(SW$19&gt;='様式３（療養者名簿）（⑤の場合）'!$BD68,IF(SW$19&lt;='様式３（療養者名簿）（⑤の場合）'!$BE68,1,0),0),0)</f>
        <v>0</v>
      </c>
      <c r="SX63" s="257">
        <f>IF(SX$19-'様式３（療養者名簿）（⑤の場合）'!$BD68+1&lt;=15,IF(SX$19&gt;='様式３（療養者名簿）（⑤の場合）'!$BD68,IF(SX$19&lt;='様式３（療養者名簿）（⑤の場合）'!$BE68,1,0),0),0)</f>
        <v>0</v>
      </c>
      <c r="SY63" s="257">
        <f>IF(SY$19-'様式３（療養者名簿）（⑤の場合）'!$BD68+1&lt;=15,IF(SY$19&gt;='様式３（療養者名簿）（⑤の場合）'!$BD68,IF(SY$19&lt;='様式３（療養者名簿）（⑤の場合）'!$BE68,1,0),0),0)</f>
        <v>0</v>
      </c>
      <c r="SZ63" s="257">
        <f>IF(SZ$19-'様式３（療養者名簿）（⑤の場合）'!$BD68+1&lt;=15,IF(SZ$19&gt;='様式３（療養者名簿）（⑤の場合）'!$BD68,IF(SZ$19&lt;='様式３（療養者名簿）（⑤の場合）'!$BE68,1,0),0),0)</f>
        <v>0</v>
      </c>
      <c r="TA63" s="257">
        <f>IF(TA$19-'様式３（療養者名簿）（⑤の場合）'!$BD68+1&lt;=15,IF(TA$19&gt;='様式３（療養者名簿）（⑤の場合）'!$BD68,IF(TA$19&lt;='様式３（療養者名簿）（⑤の場合）'!$BE68,1,0),0),0)</f>
        <v>0</v>
      </c>
      <c r="TB63" s="257">
        <f>IF(TB$19-'様式３（療養者名簿）（⑤の場合）'!$BD68+1&lt;=15,IF(TB$19&gt;='様式３（療養者名簿）（⑤の場合）'!$BD68,IF(TB$19&lt;='様式３（療養者名簿）（⑤の場合）'!$BE68,1,0),0),0)</f>
        <v>0</v>
      </c>
      <c r="TC63" s="257">
        <f>IF(TC$19-'様式３（療養者名簿）（⑤の場合）'!$BD68+1&lt;=15,IF(TC$19&gt;='様式３（療養者名簿）（⑤の場合）'!$BD68,IF(TC$19&lt;='様式３（療養者名簿）（⑤の場合）'!$BE68,1,0),0),0)</f>
        <v>0</v>
      </c>
      <c r="TD63" s="257">
        <f>IF(TD$19-'様式３（療養者名簿）（⑤の場合）'!$BD68+1&lt;=15,IF(TD$19&gt;='様式３（療養者名簿）（⑤の場合）'!$BD68,IF(TD$19&lt;='様式３（療養者名簿）（⑤の場合）'!$BE68,1,0),0),0)</f>
        <v>0</v>
      </c>
      <c r="TE63" s="257">
        <f>IF(TE$19-'様式３（療養者名簿）（⑤の場合）'!$BD68+1&lt;=15,IF(TE$19&gt;='様式３（療養者名簿）（⑤の場合）'!$BD68,IF(TE$19&lt;='様式３（療養者名簿）（⑤の場合）'!$BE68,1,0),0),0)</f>
        <v>0</v>
      </c>
      <c r="TF63" s="257">
        <f>IF(TF$19-'様式３（療養者名簿）（⑤の場合）'!$BD68+1&lt;=15,IF(TF$19&gt;='様式３（療養者名簿）（⑤の場合）'!$BD68,IF(TF$19&lt;='様式３（療養者名簿）（⑤の場合）'!$BE68,1,0),0),0)</f>
        <v>0</v>
      </c>
      <c r="TG63" s="257">
        <f>IF(TG$19-'様式３（療養者名簿）（⑤の場合）'!$BD68+1&lt;=15,IF(TG$19&gt;='様式３（療養者名簿）（⑤の場合）'!$BD68,IF(TG$19&lt;='様式３（療養者名簿）（⑤の場合）'!$BE68,1,0),0),0)</f>
        <v>0</v>
      </c>
      <c r="TH63" s="257">
        <f>IF(TH$19-'様式３（療養者名簿）（⑤の場合）'!$BD68+1&lt;=15,IF(TH$19&gt;='様式３（療養者名簿）（⑤の場合）'!$BD68,IF(TH$19&lt;='様式３（療養者名簿）（⑤の場合）'!$BE68,1,0),0),0)</f>
        <v>0</v>
      </c>
      <c r="TI63" s="257">
        <f>IF(TI$19-'様式３（療養者名簿）（⑤の場合）'!$BD68+1&lt;=15,IF(TI$19&gt;='様式３（療養者名簿）（⑤の場合）'!$BD68,IF(TI$19&lt;='様式３（療養者名簿）（⑤の場合）'!$BE68,1,0),0),0)</f>
        <v>0</v>
      </c>
      <c r="TJ63" s="257">
        <f>IF(TJ$19-'様式３（療養者名簿）（⑤の場合）'!$BD68+1&lt;=15,IF(TJ$19&gt;='様式３（療養者名簿）（⑤の場合）'!$BD68,IF(TJ$19&lt;='様式３（療養者名簿）（⑤の場合）'!$BE68,1,0),0),0)</f>
        <v>0</v>
      </c>
      <c r="TK63" s="257">
        <f>IF(TK$19-'様式３（療養者名簿）（⑤の場合）'!$BD68+1&lt;=15,IF(TK$19&gt;='様式３（療養者名簿）（⑤の場合）'!$BD68,IF(TK$19&lt;='様式３（療養者名簿）（⑤の場合）'!$BE68,1,0),0),0)</f>
        <v>0</v>
      </c>
      <c r="TL63" s="257">
        <f>IF(TL$19-'様式３（療養者名簿）（⑤の場合）'!$BD68+1&lt;=15,IF(TL$19&gt;='様式３（療養者名簿）（⑤の場合）'!$BD68,IF(TL$19&lt;='様式３（療養者名簿）（⑤の場合）'!$BE68,1,0),0),0)</f>
        <v>0</v>
      </c>
      <c r="TM63" s="257">
        <f>IF(TM$19-'様式３（療養者名簿）（⑤の場合）'!$BD68+1&lt;=15,IF(TM$19&gt;='様式３（療養者名簿）（⑤の場合）'!$BD68,IF(TM$19&lt;='様式３（療養者名簿）（⑤の場合）'!$BE68,1,0),0),0)</f>
        <v>0</v>
      </c>
      <c r="TN63" s="257">
        <f>IF(TN$19-'様式３（療養者名簿）（⑤の場合）'!$BD68+1&lt;=15,IF(TN$19&gt;='様式３（療養者名簿）（⑤の場合）'!$BD68,IF(TN$19&lt;='様式３（療養者名簿）（⑤の場合）'!$BE68,1,0),0),0)</f>
        <v>0</v>
      </c>
      <c r="TO63" s="257">
        <f>IF(TO$19-'様式３（療養者名簿）（⑤の場合）'!$BD68+1&lt;=15,IF(TO$19&gt;='様式３（療養者名簿）（⑤の場合）'!$BD68,IF(TO$19&lt;='様式３（療養者名簿）（⑤の場合）'!$BE68,1,0),0),0)</f>
        <v>0</v>
      </c>
      <c r="TP63" s="257">
        <f>IF(TP$19-'様式３（療養者名簿）（⑤の場合）'!$BD68+1&lt;=15,IF(TP$19&gt;='様式３（療養者名簿）（⑤の場合）'!$BD68,IF(TP$19&lt;='様式３（療養者名簿）（⑤の場合）'!$BE68,1,0),0),0)</f>
        <v>0</v>
      </c>
      <c r="TQ63" s="257">
        <f>IF(TQ$19-'様式３（療養者名簿）（⑤の場合）'!$BD68+1&lt;=15,IF(TQ$19&gt;='様式３（療養者名簿）（⑤の場合）'!$BD68,IF(TQ$19&lt;='様式３（療養者名簿）（⑤の場合）'!$BE68,1,0),0),0)</f>
        <v>0</v>
      </c>
      <c r="TR63" s="257">
        <f>IF(TR$19-'様式３（療養者名簿）（⑤の場合）'!$BD68+1&lt;=15,IF(TR$19&gt;='様式３（療養者名簿）（⑤の場合）'!$BD68,IF(TR$19&lt;='様式３（療養者名簿）（⑤の場合）'!$BE68,1,0),0),0)</f>
        <v>0</v>
      </c>
      <c r="TS63" s="257">
        <f>IF(TS$19-'様式３（療養者名簿）（⑤の場合）'!$BD68+1&lt;=15,IF(TS$19&gt;='様式３（療養者名簿）（⑤の場合）'!$BD68,IF(TS$19&lt;='様式３（療養者名簿）（⑤の場合）'!$BE68,1,0),0),0)</f>
        <v>0</v>
      </c>
      <c r="TT63" s="257">
        <f>IF(TT$19-'様式３（療養者名簿）（⑤の場合）'!$BD68+1&lt;=15,IF(TT$19&gt;='様式３（療養者名簿）（⑤の場合）'!$BD68,IF(TT$19&lt;='様式３（療養者名簿）（⑤の場合）'!$BE68,1,0),0),0)</f>
        <v>0</v>
      </c>
      <c r="TU63" s="257">
        <f>IF(TU$19-'様式３（療養者名簿）（⑤の場合）'!$BD68+1&lt;=15,IF(TU$19&gt;='様式３（療養者名簿）（⑤の場合）'!$BD68,IF(TU$19&lt;='様式３（療養者名簿）（⑤の場合）'!$BE68,1,0),0),0)</f>
        <v>0</v>
      </c>
      <c r="TV63" s="257">
        <f>IF(TV$19-'様式３（療養者名簿）（⑤の場合）'!$BD68+1&lt;=15,IF(TV$19&gt;='様式３（療養者名簿）（⑤の場合）'!$BD68,IF(TV$19&lt;='様式３（療養者名簿）（⑤の場合）'!$BE68,1,0),0),0)</f>
        <v>0</v>
      </c>
      <c r="TW63" s="257">
        <f>IF(TW$19-'様式３（療養者名簿）（⑤の場合）'!$BD68+1&lt;=15,IF(TW$19&gt;='様式３（療養者名簿）（⑤の場合）'!$BD68,IF(TW$19&lt;='様式３（療養者名簿）（⑤の場合）'!$BE68,1,0),0),0)</f>
        <v>0</v>
      </c>
      <c r="TX63" s="257">
        <f>IF(TX$19-'様式３（療養者名簿）（⑤の場合）'!$BD68+1&lt;=15,IF(TX$19&gt;='様式３（療養者名簿）（⑤の場合）'!$BD68,IF(TX$19&lt;='様式３（療養者名簿）（⑤の場合）'!$BE68,1,0),0),0)</f>
        <v>0</v>
      </c>
      <c r="TY63" s="257">
        <f>IF(TY$19-'様式３（療養者名簿）（⑤の場合）'!$BD68+1&lt;=15,IF(TY$19&gt;='様式３（療養者名簿）（⑤の場合）'!$BD68,IF(TY$19&lt;='様式３（療養者名簿）（⑤の場合）'!$BE68,1,0),0),0)</f>
        <v>0</v>
      </c>
      <c r="TZ63" s="257">
        <f>IF(TZ$19-'様式３（療養者名簿）（⑤の場合）'!$BD68+1&lt;=15,IF(TZ$19&gt;='様式３（療養者名簿）（⑤の場合）'!$BD68,IF(TZ$19&lt;='様式３（療養者名簿）（⑤の場合）'!$BE68,1,0),0),0)</f>
        <v>0</v>
      </c>
      <c r="UA63" s="257">
        <f>IF(UA$19-'様式３（療養者名簿）（⑤の場合）'!$BD68+1&lt;=15,IF(UA$19&gt;='様式３（療養者名簿）（⑤の場合）'!$BD68,IF(UA$19&lt;='様式３（療養者名簿）（⑤の場合）'!$BE68,1,0),0),0)</f>
        <v>0</v>
      </c>
      <c r="UB63" s="257">
        <f>IF(UB$19-'様式３（療養者名簿）（⑤の場合）'!$BD68+1&lt;=15,IF(UB$19&gt;='様式３（療養者名簿）（⑤の場合）'!$BD68,IF(UB$19&lt;='様式３（療養者名簿）（⑤の場合）'!$BE68,1,0),0),0)</f>
        <v>0</v>
      </c>
      <c r="UC63" s="257">
        <f>IF(UC$19-'様式３（療養者名簿）（⑤の場合）'!$BD68+1&lt;=15,IF(UC$19&gt;='様式３（療養者名簿）（⑤の場合）'!$BD68,IF(UC$19&lt;='様式３（療養者名簿）（⑤の場合）'!$BE68,1,0),0),0)</f>
        <v>0</v>
      </c>
      <c r="UD63" s="384">
        <f>IF(UD$19-'様式３（療養者名簿）（⑤の場合）'!$BD68+1&lt;=15,IF(UD$19&gt;='様式３（療養者名簿）（⑤の場合）'!$BD68,IF(UD$19&lt;='様式３（療養者名簿）（⑤の場合）'!$BE68,1,0),0),0)</f>
        <v>0</v>
      </c>
      <c r="UE63" s="384">
        <f>IF(UE$19-'様式３（療養者名簿）（⑤の場合）'!$BD68+1&lt;=15,IF(UE$19&gt;='様式３（療養者名簿）（⑤の場合）'!$BD68,IF(UE$19&lt;='様式３（療養者名簿）（⑤の場合）'!$BE68,1,0),0),0)</f>
        <v>0</v>
      </c>
      <c r="UF63" s="384">
        <f>IF(UF$19-'様式３（療養者名簿）（⑤の場合）'!$BD68+1&lt;=15,IF(UF$19&gt;='様式３（療養者名簿）（⑤の場合）'!$BD68,IF(UF$19&lt;='様式３（療養者名簿）（⑤の場合）'!$BE68,1,0),0),0)</f>
        <v>0</v>
      </c>
      <c r="UG63" s="384">
        <f>IF(UG$19-'様式３（療養者名簿）（⑤の場合）'!$BD68+1&lt;=15,IF(UG$19&gt;='様式３（療養者名簿）（⑤の場合）'!$BD68,IF(UG$19&lt;='様式３（療養者名簿）（⑤の場合）'!$BE68,1,0),0),0)</f>
        <v>0</v>
      </c>
      <c r="UH63" s="384">
        <f>IF(UH$19-'様式３（療養者名簿）（⑤の場合）'!$BD68+1&lt;=15,IF(UH$19&gt;='様式３（療養者名簿）（⑤の場合）'!$BD68,IF(UH$19&lt;='様式３（療養者名簿）（⑤の場合）'!$BE68,1,0),0),0)</f>
        <v>0</v>
      </c>
      <c r="UI63" s="384">
        <f>IF(UI$19-'様式３（療養者名簿）（⑤の場合）'!$BD68+1&lt;=15,IF(UI$19&gt;='様式３（療養者名簿）（⑤の場合）'!$BD68,IF(UI$19&lt;='様式３（療養者名簿）（⑤の場合）'!$BE68,1,0),0),0)</f>
        <v>0</v>
      </c>
      <c r="UJ63" s="384">
        <f>IF(UJ$19-'様式３（療養者名簿）（⑤の場合）'!$BD68+1&lt;=15,IF(UJ$19&gt;='様式３（療養者名簿）（⑤の場合）'!$BD68,IF(UJ$19&lt;='様式３（療養者名簿）（⑤の場合）'!$BE68,1,0),0),0)</f>
        <v>0</v>
      </c>
      <c r="UK63" s="384">
        <f>IF(UK$19-'様式３（療養者名簿）（⑤の場合）'!$BD68+1&lt;=15,IF(UK$19&gt;='様式３（療養者名簿）（⑤の場合）'!$BD68,IF(UK$19&lt;='様式３（療養者名簿）（⑤の場合）'!$BE68,1,0),0),0)</f>
        <v>0</v>
      </c>
      <c r="UL63" s="384">
        <f>IF(UL$19-'様式３（療養者名簿）（⑤の場合）'!$BD68+1&lt;=15,IF(UL$19&gt;='様式３（療養者名簿）（⑤の場合）'!$BD68,IF(UL$19&lt;='様式３（療養者名簿）（⑤の場合）'!$BE68,1,0),0),0)</f>
        <v>0</v>
      </c>
      <c r="UM63" s="384">
        <f>IF(UM$19-'様式３（療養者名簿）（⑤の場合）'!$BD68+1&lt;=15,IF(UM$19&gt;='様式３（療養者名簿）（⑤の場合）'!$BD68,IF(UM$19&lt;='様式３（療養者名簿）（⑤の場合）'!$BE68,1,0),0),0)</f>
        <v>0</v>
      </c>
      <c r="UN63" s="384">
        <f>IF(UN$19-'様式３（療養者名簿）（⑤の場合）'!$BD68+1&lt;=15,IF(UN$19&gt;='様式３（療養者名簿）（⑤の場合）'!$BD68,IF(UN$19&lt;='様式３（療養者名簿）（⑤の場合）'!$BE68,1,0),0),0)</f>
        <v>0</v>
      </c>
      <c r="UO63" s="384">
        <f>IF(UO$19-'様式３（療養者名簿）（⑤の場合）'!$BD68+1&lt;=15,IF(UO$19&gt;='様式３（療養者名簿）（⑤の場合）'!$BD68,IF(UO$19&lt;='様式３（療養者名簿）（⑤の場合）'!$BE68,1,0),0),0)</f>
        <v>0</v>
      </c>
      <c r="UP63" s="384">
        <f>IF(UP$19-'様式３（療養者名簿）（⑤の場合）'!$BD68+1&lt;=15,IF(UP$19&gt;='様式３（療養者名簿）（⑤の場合）'!$BD68,IF(UP$19&lt;='様式３（療養者名簿）（⑤の場合）'!$BE68,1,0),0),0)</f>
        <v>0</v>
      </c>
      <c r="UQ63" s="384">
        <f>IF(UQ$19-'様式３（療養者名簿）（⑤の場合）'!$BD68+1&lt;=15,IF(UQ$19&gt;='様式３（療養者名簿）（⑤の場合）'!$BD68,IF(UQ$19&lt;='様式３（療養者名簿）（⑤の場合）'!$BE68,1,0),0),0)</f>
        <v>0</v>
      </c>
      <c r="UR63" s="384">
        <f>IF(UR$19-'様式３（療養者名簿）（⑤の場合）'!$BD68+1&lt;=15,IF(UR$19&gt;='様式３（療養者名簿）（⑤の場合）'!$BD68,IF(UR$19&lt;='様式３（療養者名簿）（⑤の場合）'!$BE68,1,0),0),0)</f>
        <v>0</v>
      </c>
      <c r="US63" s="384">
        <f>IF(US$19-'様式３（療養者名簿）（⑤の場合）'!$BD68+1&lt;=15,IF(US$19&gt;='様式３（療養者名簿）（⑤の場合）'!$BD68,IF(US$19&lt;='様式３（療養者名簿）（⑤の場合）'!$BE68,1,0),0),0)</f>
        <v>0</v>
      </c>
      <c r="UT63" s="384">
        <f>IF(UT$19-'様式３（療養者名簿）（⑤の場合）'!$BD68+1&lt;=15,IF(UT$19&gt;='様式３（療養者名簿）（⑤の場合）'!$BD68,IF(UT$19&lt;='様式３（療養者名簿）（⑤の場合）'!$BE68,1,0),0),0)</f>
        <v>0</v>
      </c>
      <c r="UU63" s="384">
        <f>IF(UU$19-'様式３（療養者名簿）（⑤の場合）'!$BD68+1&lt;=15,IF(UU$19&gt;='様式３（療養者名簿）（⑤の場合）'!$BD68,IF(UU$19&lt;='様式３（療養者名簿）（⑤の場合）'!$BE68,1,0),0),0)</f>
        <v>0</v>
      </c>
      <c r="UV63" s="384">
        <f>IF(UV$19-'様式３（療養者名簿）（⑤の場合）'!$BD68+1&lt;=15,IF(UV$19&gt;='様式３（療養者名簿）（⑤の場合）'!$BD68,IF(UV$19&lt;='様式３（療養者名簿）（⑤の場合）'!$BE68,1,0),0),0)</f>
        <v>0</v>
      </c>
      <c r="UW63" s="384">
        <f>IF(UW$19-'様式３（療養者名簿）（⑤の場合）'!$BD68+1&lt;=15,IF(UW$19&gt;='様式３（療養者名簿）（⑤の場合）'!$BD68,IF(UW$19&lt;='様式３（療養者名簿）（⑤の場合）'!$BE68,1,0),0),0)</f>
        <v>0</v>
      </c>
      <c r="UX63" s="384">
        <f>IF(UX$19-'様式３（療養者名簿）（⑤の場合）'!$BD68+1&lt;=15,IF(UX$19&gt;='様式３（療養者名簿）（⑤の場合）'!$BD68,IF(UX$19&lt;='様式３（療養者名簿）（⑤の場合）'!$BE68,1,0),0),0)</f>
        <v>0</v>
      </c>
      <c r="UY63" s="384">
        <f>IF(UY$19-'様式３（療養者名簿）（⑤の場合）'!$BD68+1&lt;=15,IF(UY$19&gt;='様式３（療養者名簿）（⑤の場合）'!$BD68,IF(UY$19&lt;='様式３（療養者名簿）（⑤の場合）'!$BE68,1,0),0),0)</f>
        <v>0</v>
      </c>
      <c r="UZ63" s="384">
        <f>IF(UZ$19-'様式３（療養者名簿）（⑤の場合）'!$BD68+1&lt;=15,IF(UZ$19&gt;='様式３（療養者名簿）（⑤の場合）'!$BD68,IF(UZ$19&lt;='様式３（療養者名簿）（⑤の場合）'!$BE68,1,0),0),0)</f>
        <v>0</v>
      </c>
      <c r="VA63" s="384">
        <f>IF(VA$19-'様式３（療養者名簿）（⑤の場合）'!$BD68+1&lt;=15,IF(VA$19&gt;='様式３（療養者名簿）（⑤の場合）'!$BD68,IF(VA$19&lt;='様式３（療養者名簿）（⑤の場合）'!$BE68,1,0),0),0)</f>
        <v>0</v>
      </c>
      <c r="VB63" s="384">
        <f>IF(VB$19-'様式３（療養者名簿）（⑤の場合）'!$BD68+1&lt;=15,IF(VB$19&gt;='様式３（療養者名簿）（⑤の場合）'!$BD68,IF(VB$19&lt;='様式３（療養者名簿）（⑤の場合）'!$BE68,1,0),0),0)</f>
        <v>0</v>
      </c>
      <c r="VC63" s="384">
        <f>IF(VC$19-'様式３（療養者名簿）（⑤の場合）'!$BD68+1&lt;=15,IF(VC$19&gt;='様式３（療養者名簿）（⑤の場合）'!$BD68,IF(VC$19&lt;='様式３（療養者名簿）（⑤の場合）'!$BE68,1,0),0),0)</f>
        <v>0</v>
      </c>
      <c r="VD63" s="384">
        <f>IF(VD$19-'様式３（療養者名簿）（⑤の場合）'!$BD68+1&lt;=15,IF(VD$19&gt;='様式３（療養者名簿）（⑤の場合）'!$BD68,IF(VD$19&lt;='様式３（療養者名簿）（⑤の場合）'!$BE68,1,0),0),0)</f>
        <v>0</v>
      </c>
      <c r="VE63" s="384">
        <f>IF(VE$19-'様式３（療養者名簿）（⑤の場合）'!$BD68+1&lt;=15,IF(VE$19&gt;='様式３（療養者名簿）（⑤の場合）'!$BD68,IF(VE$19&lt;='様式３（療養者名簿）（⑤の場合）'!$BE68,1,0),0),0)</f>
        <v>0</v>
      </c>
      <c r="VF63" s="384">
        <f>IF(VF$19-'様式３（療養者名簿）（⑤の場合）'!$BD68+1&lt;=15,IF(VF$19&gt;='様式３（療養者名簿）（⑤の場合）'!$BD68,IF(VF$19&lt;='様式３（療養者名簿）（⑤の場合）'!$BE68,1,0),0),0)</f>
        <v>0</v>
      </c>
      <c r="VG63" s="384">
        <f>IF(VG$19-'様式３（療養者名簿）（⑤の場合）'!$BD68+1&lt;=15,IF(VG$19&gt;='様式３（療養者名簿）（⑤の場合）'!$BD68,IF(VG$19&lt;='様式３（療養者名簿）（⑤の場合）'!$BE68,1,0),0),0)</f>
        <v>0</v>
      </c>
      <c r="VH63" s="384">
        <f>IF(VH$19-'様式３（療養者名簿）（⑤の場合）'!$BD68+1&lt;=15,IF(VH$19&gt;='様式３（療養者名簿）（⑤の場合）'!$BD68,IF(VH$19&lt;='様式３（療養者名簿）（⑤の場合）'!$BE68,1,0),0),0)</f>
        <v>0</v>
      </c>
      <c r="VI63" s="384">
        <f>IF(VI$19-'様式３（療養者名簿）（⑤の場合）'!$BD68+1&lt;=15,IF(VI$19&gt;='様式３（療養者名簿）（⑤の場合）'!$BD68,IF(VI$19&lt;='様式３（療養者名簿）（⑤の場合）'!$BE68,1,0),0),0)</f>
        <v>0</v>
      </c>
      <c r="VJ63" s="384">
        <f>IF(VJ$19-'様式３（療養者名簿）（⑤の場合）'!$BD68+1&lt;=15,IF(VJ$19&gt;='様式３（療養者名簿）（⑤の場合）'!$BD68,IF(VJ$19&lt;='様式３（療養者名簿）（⑤の場合）'!$BE68,1,0),0),0)</f>
        <v>0</v>
      </c>
      <c r="VK63" s="384">
        <f>IF(VK$19-'様式３（療養者名簿）（⑤の場合）'!$BD68+1&lt;=15,IF(VK$19&gt;='様式３（療養者名簿）（⑤の場合）'!$BD68,IF(VK$19&lt;='様式３（療養者名簿）（⑤の場合）'!$BE68,1,0),0),0)</f>
        <v>0</v>
      </c>
      <c r="VL63" s="384">
        <f>IF(VL$19-'様式３（療養者名簿）（⑤の場合）'!$BD68+1&lt;=15,IF(VL$19&gt;='様式３（療養者名簿）（⑤の場合）'!$BD68,IF(VL$19&lt;='様式３（療養者名簿）（⑤の場合）'!$BE68,1,0),0),0)</f>
        <v>0</v>
      </c>
      <c r="VM63" s="384">
        <f>IF(VM$19-'様式３（療養者名簿）（⑤の場合）'!$BD68+1&lt;=15,IF(VM$19&gt;='様式３（療養者名簿）（⑤の場合）'!$BD68,IF(VM$19&lt;='様式３（療養者名簿）（⑤の場合）'!$BE68,1,0),0),0)</f>
        <v>0</v>
      </c>
      <c r="VN63" s="384">
        <f>IF(VN$19-'様式３（療養者名簿）（⑤の場合）'!$BD68+1&lt;=15,IF(VN$19&gt;='様式３（療養者名簿）（⑤の場合）'!$BD68,IF(VN$19&lt;='様式３（療養者名簿）（⑤の場合）'!$BE68,1,0),0),0)</f>
        <v>0</v>
      </c>
      <c r="VO63" s="384">
        <f>IF(VO$19-'様式３（療養者名簿）（⑤の場合）'!$BD68+1&lt;=15,IF(VO$19&gt;='様式３（療養者名簿）（⑤の場合）'!$BD68,IF(VO$19&lt;='様式３（療養者名簿）（⑤の場合）'!$BE68,1,0),0),0)</f>
        <v>0</v>
      </c>
      <c r="VP63" s="384">
        <f>IF(VP$19-'様式３（療養者名簿）（⑤の場合）'!$BD68+1&lt;=15,IF(VP$19&gt;='様式３（療養者名簿）（⑤の場合）'!$BD68,IF(VP$19&lt;='様式３（療養者名簿）（⑤の場合）'!$BE68,1,0),0),0)</f>
        <v>0</v>
      </c>
      <c r="VQ63" s="384">
        <f>IF(VQ$19-'様式３（療養者名簿）（⑤の場合）'!$BD68+1&lt;=15,IF(VQ$19&gt;='様式３（療養者名簿）（⑤の場合）'!$BD68,IF(VQ$19&lt;='様式３（療養者名簿）（⑤の場合）'!$BE68,1,0),0),0)</f>
        <v>0</v>
      </c>
      <c r="VR63" s="384">
        <f>IF(VR$19-'様式３（療養者名簿）（⑤の場合）'!$BD68+1&lt;=15,IF(VR$19&gt;='様式３（療養者名簿）（⑤の場合）'!$BD68,IF(VR$19&lt;='様式３（療養者名簿）（⑤の場合）'!$BE68,1,0),0),0)</f>
        <v>0</v>
      </c>
      <c r="VS63" s="384">
        <f>IF(VS$19-'様式３（療養者名簿）（⑤の場合）'!$BD68+1&lt;=15,IF(VS$19&gt;='様式３（療養者名簿）（⑤の場合）'!$BD68,IF(VS$19&lt;='様式３（療養者名簿）（⑤の場合）'!$BE68,1,0),0),0)</f>
        <v>0</v>
      </c>
      <c r="VT63" s="384">
        <f>IF(VT$19-'様式３（療養者名簿）（⑤の場合）'!$BD68+1&lt;=15,IF(VT$19&gt;='様式３（療養者名簿）（⑤の場合）'!$BD68,IF(VT$19&lt;='様式３（療養者名簿）（⑤の場合）'!$BE68,1,0),0),0)</f>
        <v>0</v>
      </c>
      <c r="VU63" s="384">
        <f>IF(VU$19-'様式３（療養者名簿）（⑤の場合）'!$BD68+1&lt;=15,IF(VU$19&gt;='様式３（療養者名簿）（⑤の場合）'!$BD68,IF(VU$19&lt;='様式３（療養者名簿）（⑤の場合）'!$BE68,1,0),0),0)</f>
        <v>0</v>
      </c>
      <c r="VV63" s="384">
        <f>IF(VV$19-'様式３（療養者名簿）（⑤の場合）'!$BD68+1&lt;=15,IF(VV$19&gt;='様式３（療養者名簿）（⑤の場合）'!$BD68,IF(VV$19&lt;='様式３（療養者名簿）（⑤の場合）'!$BE68,1,0),0),0)</f>
        <v>0</v>
      </c>
      <c r="VW63" s="384">
        <f>IF(VW$19-'様式３（療養者名簿）（⑤の場合）'!$BD68+1&lt;=15,IF(VW$19&gt;='様式３（療養者名簿）（⑤の場合）'!$BD68,IF(VW$19&lt;='様式３（療養者名簿）（⑤の場合）'!$BE68,1,0),0),0)</f>
        <v>0</v>
      </c>
      <c r="VX63" s="384">
        <f>IF(VX$19-'様式３（療養者名簿）（⑤の場合）'!$BD68+1&lt;=15,IF(VX$19&gt;='様式３（療養者名簿）（⑤の場合）'!$BD68,IF(VX$19&lt;='様式３（療養者名簿）（⑤の場合）'!$BE68,1,0),0),0)</f>
        <v>0</v>
      </c>
      <c r="VY63" s="384">
        <f>IF(VY$19-'様式３（療養者名簿）（⑤の場合）'!$BD68+1&lt;=15,IF(VY$19&gt;='様式３（療養者名簿）（⑤の場合）'!$BD68,IF(VY$19&lt;='様式３（療養者名簿）（⑤の場合）'!$BE68,1,0),0),0)</f>
        <v>0</v>
      </c>
      <c r="VZ63" s="384">
        <f>IF(VZ$19-'様式３（療養者名簿）（⑤の場合）'!$BD68+1&lt;=15,IF(VZ$19&gt;='様式３（療養者名簿）（⑤の場合）'!$BD68,IF(VZ$19&lt;='様式３（療養者名簿）（⑤の場合）'!$BE68,1,0),0),0)</f>
        <v>0</v>
      </c>
      <c r="WA63" s="384">
        <f>IF(WA$19-'様式３（療養者名簿）（⑤の場合）'!$BD68+1&lt;=15,IF(WA$19&gt;='様式３（療養者名簿）（⑤の場合）'!$BD68,IF(WA$19&lt;='様式３（療養者名簿）（⑤の場合）'!$BE68,1,0),0),0)</f>
        <v>0</v>
      </c>
      <c r="WB63" s="384">
        <f>IF(WB$19-'様式３（療養者名簿）（⑤の場合）'!$BD68+1&lt;=15,IF(WB$19&gt;='様式３（療養者名簿）（⑤の場合）'!$BD68,IF(WB$19&lt;='様式３（療養者名簿）（⑤の場合）'!$BE68,1,0),0),0)</f>
        <v>0</v>
      </c>
      <c r="WC63" s="384">
        <f>IF(WC$19-'様式３（療養者名簿）（⑤の場合）'!$BD68+1&lt;=15,IF(WC$19&gt;='様式３（療養者名簿）（⑤の場合）'!$BD68,IF(WC$19&lt;='様式３（療養者名簿）（⑤の場合）'!$BE68,1,0),0),0)</f>
        <v>0</v>
      </c>
      <c r="WD63" s="384">
        <f>IF(WD$19-'様式３（療養者名簿）（⑤の場合）'!$BD68+1&lt;=15,IF(WD$19&gt;='様式３（療養者名簿）（⑤の場合）'!$BD68,IF(WD$19&lt;='様式３（療養者名簿）（⑤の場合）'!$BE68,1,0),0),0)</f>
        <v>0</v>
      </c>
      <c r="WE63" s="384">
        <f>IF(WE$19-'様式３（療養者名簿）（⑤の場合）'!$BD68+1&lt;=15,IF(WE$19&gt;='様式３（療養者名簿）（⑤の場合）'!$BD68,IF(WE$19&lt;='様式３（療養者名簿）（⑤の場合）'!$BE68,1,0),0),0)</f>
        <v>0</v>
      </c>
      <c r="WF63" s="384">
        <f>IF(WF$19-'様式３（療養者名簿）（⑤の場合）'!$BD68+1&lt;=15,IF(WF$19&gt;='様式３（療養者名簿）（⑤の場合）'!$BD68,IF(WF$19&lt;='様式３（療養者名簿）（⑤の場合）'!$BE68,1,0),0),0)</f>
        <v>0</v>
      </c>
      <c r="WG63" s="384">
        <f>IF(WG$19-'様式３（療養者名簿）（⑤の場合）'!$BD68+1&lt;=15,IF(WG$19&gt;='様式３（療養者名簿）（⑤の場合）'!$BD68,IF(WG$19&lt;='様式３（療養者名簿）（⑤の場合）'!$BE68,1,0),0),0)</f>
        <v>0</v>
      </c>
      <c r="WH63" s="384">
        <f>IF(WH$19-'様式３（療養者名簿）（⑤の場合）'!$BD68+1&lt;=15,IF(WH$19&gt;='様式３（療養者名簿）（⑤の場合）'!$BD68,IF(WH$19&lt;='様式３（療養者名簿）（⑤の場合）'!$BE68,1,0),0),0)</f>
        <v>0</v>
      </c>
      <c r="WI63" s="384">
        <f>IF(WI$19-'様式３（療養者名簿）（⑤の場合）'!$BD68+1&lt;=15,IF(WI$19&gt;='様式３（療養者名簿）（⑤の場合）'!$BD68,IF(WI$19&lt;='様式３（療養者名簿）（⑤の場合）'!$BE68,1,0),0),0)</f>
        <v>0</v>
      </c>
      <c r="WJ63" s="384">
        <f>IF(WJ$19-'様式３（療養者名簿）（⑤の場合）'!$BD68+1&lt;=15,IF(WJ$19&gt;='様式３（療養者名簿）（⑤の場合）'!$BD68,IF(WJ$19&lt;='様式３（療養者名簿）（⑤の場合）'!$BE68,1,0),0),0)</f>
        <v>0</v>
      </c>
      <c r="WK63" s="384">
        <f>IF(WK$19-'様式３（療養者名簿）（⑤の場合）'!$BD68+1&lt;=15,IF(WK$19&gt;='様式３（療養者名簿）（⑤の場合）'!$BD68,IF(WK$19&lt;='様式３（療養者名簿）（⑤の場合）'!$BE68,1,0),0),0)</f>
        <v>0</v>
      </c>
      <c r="WL63" s="384">
        <f>IF(WL$19-'様式３（療養者名簿）（⑤の場合）'!$BD68+1&lt;=15,IF(WL$19&gt;='様式３（療養者名簿）（⑤の場合）'!$BD68,IF(WL$19&lt;='様式３（療養者名簿）（⑤の場合）'!$BE68,1,0),0),0)</f>
        <v>0</v>
      </c>
      <c r="WM63" s="384">
        <f>IF(WM$19-'様式３（療養者名簿）（⑤の場合）'!$BD68+1&lt;=15,IF(WM$19&gt;='様式３（療養者名簿）（⑤の場合）'!$BD68,IF(WM$19&lt;='様式３（療養者名簿）（⑤の場合）'!$BE68,1,0),0),0)</f>
        <v>0</v>
      </c>
      <c r="WN63" s="384">
        <f>IF(WN$19-'様式３（療養者名簿）（⑤の場合）'!$BD68+1&lt;=15,IF(WN$19&gt;='様式３（療養者名簿）（⑤の場合）'!$BD68,IF(WN$19&lt;='様式３（療養者名簿）（⑤の場合）'!$BE68,1,0),0),0)</f>
        <v>0</v>
      </c>
      <c r="WO63" s="384">
        <f>IF(WO$19-'様式３（療養者名簿）（⑤の場合）'!$BD68+1&lt;=15,IF(WO$19&gt;='様式３（療養者名簿）（⑤の場合）'!$BD68,IF(WO$19&lt;='様式３（療養者名簿）（⑤の場合）'!$BE68,1,0),0),0)</f>
        <v>0</v>
      </c>
      <c r="WP63" s="384">
        <f>IF(WP$19-'様式３（療養者名簿）（⑤の場合）'!$BD68+1&lt;=15,IF(WP$19&gt;='様式３（療養者名簿）（⑤の場合）'!$BD68,IF(WP$19&lt;='様式３（療養者名簿）（⑤の場合）'!$BE68,1,0),0),0)</f>
        <v>0</v>
      </c>
      <c r="WQ63" s="384">
        <f>IF(WQ$19-'様式３（療養者名簿）（⑤の場合）'!$BD68+1&lt;=15,IF(WQ$19&gt;='様式３（療養者名簿）（⑤の場合）'!$BD68,IF(WQ$19&lt;='様式３（療養者名簿）（⑤の場合）'!$BE68,1,0),0),0)</f>
        <v>0</v>
      </c>
      <c r="WR63" s="384">
        <f>IF(WR$19-'様式３（療養者名簿）（⑤の場合）'!$BD68+1&lt;=15,IF(WR$19&gt;='様式３（療養者名簿）（⑤の場合）'!$BD68,IF(WR$19&lt;='様式３（療養者名簿）（⑤の場合）'!$BE68,1,0),0),0)</f>
        <v>0</v>
      </c>
      <c r="WS63" s="384">
        <f>IF(WS$19-'様式３（療養者名簿）（⑤の場合）'!$BD68+1&lt;=15,IF(WS$19&gt;='様式３（療養者名簿）（⑤の場合）'!$BD68,IF(WS$19&lt;='様式３（療養者名簿）（⑤の場合）'!$BE68,1,0),0),0)</f>
        <v>0</v>
      </c>
      <c r="WT63" s="384">
        <f>IF(WT$19-'様式３（療養者名簿）（⑤の場合）'!$BD68+1&lt;=15,IF(WT$19&gt;='様式３（療養者名簿）（⑤の場合）'!$BD68,IF(WT$19&lt;='様式３（療養者名簿）（⑤の場合）'!$BE68,1,0),0),0)</f>
        <v>0</v>
      </c>
      <c r="WU63" s="384">
        <f>IF(WU$19-'様式３（療養者名簿）（⑤の場合）'!$BD68+1&lt;=15,IF(WU$19&gt;='様式３（療養者名簿）（⑤の場合）'!$BD68,IF(WU$19&lt;='様式３（療養者名簿）（⑤の場合）'!$BE68,1,0),0),0)</f>
        <v>0</v>
      </c>
      <c r="WV63" s="384">
        <f>IF(WV$19-'様式３（療養者名簿）（⑤の場合）'!$BD68+1&lt;=15,IF(WV$19&gt;='様式３（療養者名簿）（⑤の場合）'!$BD68,IF(WV$19&lt;='様式３（療養者名簿）（⑤の場合）'!$BE68,1,0),0),0)</f>
        <v>0</v>
      </c>
      <c r="WW63" s="384">
        <f>IF(WW$19-'様式３（療養者名簿）（⑤の場合）'!$BD68+1&lt;=15,IF(WW$19&gt;='様式３（療養者名簿）（⑤の場合）'!$BD68,IF(WW$19&lt;='様式３（療養者名簿）（⑤の場合）'!$BE68,1,0),0),0)</f>
        <v>0</v>
      </c>
      <c r="WX63" s="384">
        <f>IF(WX$19-'様式３（療養者名簿）（⑤の場合）'!$BD68+1&lt;=15,IF(WX$19&gt;='様式３（療養者名簿）（⑤の場合）'!$BD68,IF(WX$19&lt;='様式３（療養者名簿）（⑤の場合）'!$BE68,1,0),0),0)</f>
        <v>0</v>
      </c>
      <c r="WY63" s="384">
        <f>IF(WY$19-'様式３（療養者名簿）（⑤の場合）'!$BD68+1&lt;=15,IF(WY$19&gt;='様式３（療養者名簿）（⑤の場合）'!$BD68,IF(WY$19&lt;='様式３（療養者名簿）（⑤の場合）'!$BE68,1,0),0),0)</f>
        <v>0</v>
      </c>
      <c r="WZ63" s="384">
        <f>IF(WZ$19-'様式３（療養者名簿）（⑤の場合）'!$BD68+1&lt;=15,IF(WZ$19&gt;='様式３（療養者名簿）（⑤の場合）'!$BD68,IF(WZ$19&lt;='様式３（療養者名簿）（⑤の場合）'!$BE68,1,0),0),0)</f>
        <v>0</v>
      </c>
      <c r="XA63" s="384">
        <f>IF(XA$19-'様式３（療養者名簿）（⑤の場合）'!$BD68+1&lt;=15,IF(XA$19&gt;='様式３（療養者名簿）（⑤の場合）'!$BD68,IF(XA$19&lt;='様式３（療養者名簿）（⑤の場合）'!$BE68,1,0),0),0)</f>
        <v>0</v>
      </c>
      <c r="XB63" s="384">
        <f>IF(XB$19-'様式３（療養者名簿）（⑤の場合）'!$BD68+1&lt;=15,IF(XB$19&gt;='様式３（療養者名簿）（⑤の場合）'!$BD68,IF(XB$19&lt;='様式３（療養者名簿）（⑤の場合）'!$BE68,1,0),0),0)</f>
        <v>0</v>
      </c>
      <c r="XC63" s="384">
        <f>IF(XC$19-'様式３（療養者名簿）（⑤の場合）'!$BD68+1&lt;=15,IF(XC$19&gt;='様式３（療養者名簿）（⑤の場合）'!$BD68,IF(XC$19&lt;='様式３（療養者名簿）（⑤の場合）'!$BE68,1,0),0),0)</f>
        <v>0</v>
      </c>
      <c r="XD63" s="384">
        <f>IF(XD$19-'様式３（療養者名簿）（⑤の場合）'!$BD68+1&lt;=15,IF(XD$19&gt;='様式３（療養者名簿）（⑤の場合）'!$BD68,IF(XD$19&lt;='様式３（療養者名簿）（⑤の場合）'!$BE68,1,0),0),0)</f>
        <v>0</v>
      </c>
      <c r="XE63" s="384">
        <f>IF(XE$19-'様式３（療養者名簿）（⑤の場合）'!$BD68+1&lt;=15,IF(XE$19&gt;='様式３（療養者名簿）（⑤の場合）'!$BD68,IF(XE$19&lt;='様式３（療養者名簿）（⑤の場合）'!$BE68,1,0),0),0)</f>
        <v>0</v>
      </c>
      <c r="XF63" s="384">
        <f>IF(XF$19-'様式３（療養者名簿）（⑤の場合）'!$BD68+1&lt;=15,IF(XF$19&gt;='様式３（療養者名簿）（⑤の場合）'!$BD68,IF(XF$19&lt;='様式３（療養者名簿）（⑤の場合）'!$BE68,1,0),0),0)</f>
        <v>0</v>
      </c>
      <c r="XG63" s="384">
        <f>IF(XG$19-'様式３（療養者名簿）（⑤の場合）'!$BD68+1&lt;=15,IF(XG$19&gt;='様式３（療養者名簿）（⑤の場合）'!$BD68,IF(XG$19&lt;='様式３（療養者名簿）（⑤の場合）'!$BE68,1,0),0),0)</f>
        <v>0</v>
      </c>
      <c r="XH63" s="384">
        <f>IF(XH$19-'様式３（療養者名簿）（⑤の場合）'!$BD68+1&lt;=15,IF(XH$19&gt;='様式３（療養者名簿）（⑤の場合）'!$BD68,IF(XH$19&lt;='様式３（療養者名簿）（⑤の場合）'!$BE68,1,0),0),0)</f>
        <v>0</v>
      </c>
      <c r="XI63" s="384">
        <f>IF(XI$19-'様式３（療養者名簿）（⑤の場合）'!$BD68+1&lt;=15,IF(XI$19&gt;='様式３（療養者名簿）（⑤の場合）'!$BD68,IF(XI$19&lt;='様式３（療養者名簿）（⑤の場合）'!$BE68,1,0),0),0)</f>
        <v>0</v>
      </c>
      <c r="XJ63" s="384">
        <f>IF(XJ$19-'様式３（療養者名簿）（⑤の場合）'!$BD68+1&lt;=15,IF(XJ$19&gt;='様式３（療養者名簿）（⑤の場合）'!$BD68,IF(XJ$19&lt;='様式３（療養者名簿）（⑤の場合）'!$BE68,1,0),0),0)</f>
        <v>0</v>
      </c>
      <c r="XK63" s="384">
        <f>IF(XK$19-'様式３（療養者名簿）（⑤の場合）'!$BD68+1&lt;=15,IF(XK$19&gt;='様式３（療養者名簿）（⑤の場合）'!$BD68,IF(XK$19&lt;='様式３（療養者名簿）（⑤の場合）'!$BE68,1,0),0),0)</f>
        <v>0</v>
      </c>
      <c r="XL63" s="384">
        <f>IF(XL$19-'様式３（療養者名簿）（⑤の場合）'!$BD68+1&lt;=15,IF(XL$19&gt;='様式３（療養者名簿）（⑤の場合）'!$BD68,IF(XL$19&lt;='様式３（療養者名簿）（⑤の場合）'!$BE68,1,0),0),0)</f>
        <v>0</v>
      </c>
      <c r="XM63" s="384">
        <f>IF(XM$19-'様式３（療養者名簿）（⑤の場合）'!$BD68+1&lt;=15,IF(XM$19&gt;='様式３（療養者名簿）（⑤の場合）'!$BD68,IF(XM$19&lt;='様式３（療養者名簿）（⑤の場合）'!$BE68,1,0),0),0)</f>
        <v>0</v>
      </c>
      <c r="XN63" s="384">
        <f>IF(XN$19-'様式３（療養者名簿）（⑤の場合）'!$BD68+1&lt;=15,IF(XN$19&gt;='様式３（療養者名簿）（⑤の場合）'!$BD68,IF(XN$19&lt;='様式３（療養者名簿）（⑤の場合）'!$BE68,1,0),0),0)</f>
        <v>0</v>
      </c>
      <c r="XO63" s="384">
        <f>IF(XO$19-'様式３（療養者名簿）（⑤の場合）'!$BD68+1&lt;=15,IF(XO$19&gt;='様式３（療養者名簿）（⑤の場合）'!$BD68,IF(XO$19&lt;='様式３（療養者名簿）（⑤の場合）'!$BE68,1,0),0),0)</f>
        <v>0</v>
      </c>
      <c r="XP63" s="384">
        <f>IF(XP$19-'様式３（療養者名簿）（⑤の場合）'!$BD68+1&lt;=15,IF(XP$19&gt;='様式３（療養者名簿）（⑤の場合）'!$BD68,IF(XP$19&lt;='様式３（療養者名簿）（⑤の場合）'!$BE68,1,0),0),0)</f>
        <v>0</v>
      </c>
      <c r="XQ63" s="384">
        <f>IF(XQ$19-'様式３（療養者名簿）（⑤の場合）'!$BD68+1&lt;=15,IF(XQ$19&gt;='様式３（療養者名簿）（⑤の場合）'!$BD68,IF(XQ$19&lt;='様式３（療養者名簿）（⑤の場合）'!$BE68,1,0),0),0)</f>
        <v>0</v>
      </c>
      <c r="XR63" s="384">
        <f>IF(XR$19-'様式３（療養者名簿）（⑤の場合）'!$BD68+1&lt;=15,IF(XR$19&gt;='様式３（療養者名簿）（⑤の場合）'!$BD68,IF(XR$19&lt;='様式３（療養者名簿）（⑤の場合）'!$BE68,1,0),0),0)</f>
        <v>0</v>
      </c>
      <c r="XS63" s="384">
        <f>IF(XS$19-'様式３（療養者名簿）（⑤の場合）'!$BD68+1&lt;=15,IF(XS$19&gt;='様式３（療養者名簿）（⑤の場合）'!$BD68,IF(XS$19&lt;='様式３（療養者名簿）（⑤の場合）'!$BE68,1,0),0),0)</f>
        <v>0</v>
      </c>
      <c r="XT63" s="384">
        <f>IF(XT$19-'様式３（療養者名簿）（⑤の場合）'!$BD68+1&lt;=15,IF(XT$19&gt;='様式３（療養者名簿）（⑤の場合）'!$BD68,IF(XT$19&lt;='様式３（療養者名簿）（⑤の場合）'!$BE68,1,0),0),0)</f>
        <v>0</v>
      </c>
      <c r="XU63" s="384">
        <f>IF(XU$19-'様式３（療養者名簿）（⑤の場合）'!$BD68+1&lt;=15,IF(XU$19&gt;='様式３（療養者名簿）（⑤の場合）'!$BD68,IF(XU$19&lt;='様式３（療養者名簿）（⑤の場合）'!$BE68,1,0),0),0)</f>
        <v>0</v>
      </c>
      <c r="XV63" s="384">
        <f>IF(XV$19-'様式３（療養者名簿）（⑤の場合）'!$BD68+1&lt;=15,IF(XV$19&gt;='様式３（療養者名簿）（⑤の場合）'!$BD68,IF(XV$19&lt;='様式３（療養者名簿）（⑤の場合）'!$BE68,1,0),0),0)</f>
        <v>0</v>
      </c>
      <c r="XW63" s="384">
        <f>IF(XW$19-'様式３（療養者名簿）（⑤の場合）'!$BD68+1&lt;=15,IF(XW$19&gt;='様式３（療養者名簿）（⑤の場合）'!$BD68,IF(XW$19&lt;='様式３（療養者名簿）（⑤の場合）'!$BE68,1,0),0),0)</f>
        <v>0</v>
      </c>
      <c r="XX63" s="384">
        <f>IF(XX$19-'様式３（療養者名簿）（⑤の場合）'!$BD68+1&lt;=15,IF(XX$19&gt;='様式３（療養者名簿）（⑤の場合）'!$BD68,IF(XX$19&lt;='様式３（療養者名簿）（⑤の場合）'!$BE68,1,0),0),0)</f>
        <v>0</v>
      </c>
      <c r="XY63" s="384">
        <f>IF(XY$19-'様式３（療養者名簿）（⑤の場合）'!$BD68+1&lt;=15,IF(XY$19&gt;='様式３（療養者名簿）（⑤の場合）'!$BD68,IF(XY$19&lt;='様式３（療養者名簿）（⑤の場合）'!$BE68,1,0),0),0)</f>
        <v>0</v>
      </c>
      <c r="XZ63" s="384">
        <f>IF(XZ$19-'様式３（療養者名簿）（⑤の場合）'!$BD68+1&lt;=15,IF(XZ$19&gt;='様式３（療養者名簿）（⑤の場合）'!$BD68,IF(XZ$19&lt;='様式３（療養者名簿）（⑤の場合）'!$BE68,1,0),0),0)</f>
        <v>0</v>
      </c>
      <c r="YA63" s="384">
        <f>IF(YA$19-'様式３（療養者名簿）（⑤の場合）'!$BD68+1&lt;=15,IF(YA$19&gt;='様式３（療養者名簿）（⑤の場合）'!$BD68,IF(YA$19&lt;='様式３（療養者名簿）（⑤の場合）'!$BE68,1,0),0),0)</f>
        <v>0</v>
      </c>
      <c r="YB63" s="384">
        <f>IF(YB$19-'様式３（療養者名簿）（⑤の場合）'!$BD68+1&lt;=15,IF(YB$19&gt;='様式３（療養者名簿）（⑤の場合）'!$BD68,IF(YB$19&lt;='様式３（療養者名簿）（⑤の場合）'!$BE68,1,0),0),0)</f>
        <v>0</v>
      </c>
      <c r="YC63" s="384">
        <f>IF(YC$19-'様式３（療養者名簿）（⑤の場合）'!$BD68+1&lt;=15,IF(YC$19&gt;='様式３（療養者名簿）（⑤の場合）'!$BD68,IF(YC$19&lt;='様式３（療養者名簿）（⑤の場合）'!$BE68,1,0),0),0)</f>
        <v>0</v>
      </c>
      <c r="YD63" s="384">
        <f>IF(YD$19-'様式３（療養者名簿）（⑤の場合）'!$BD68+1&lt;=15,IF(YD$19&gt;='様式３（療養者名簿）（⑤の場合）'!$BD68,IF(YD$19&lt;='様式３（療養者名簿）（⑤の場合）'!$BE68,1,0),0),0)</f>
        <v>0</v>
      </c>
      <c r="YE63" s="384">
        <f>IF(YE$19-'様式３（療養者名簿）（⑤の場合）'!$BD68+1&lt;=15,IF(YE$19&gt;='様式３（療養者名簿）（⑤の場合）'!$BD68,IF(YE$19&lt;='様式３（療養者名簿）（⑤の場合）'!$BE68,1,0),0),0)</f>
        <v>0</v>
      </c>
      <c r="YF63" s="384">
        <f>IF(YF$19-'様式３（療養者名簿）（⑤の場合）'!$BD68+1&lt;=15,IF(YF$19&gt;='様式３（療養者名簿）（⑤の場合）'!$BD68,IF(YF$19&lt;='様式３（療養者名簿）（⑤の場合）'!$BE68,1,0),0),0)</f>
        <v>0</v>
      </c>
      <c r="YG63" s="384">
        <f>IF(YG$19-'様式３（療養者名簿）（⑤の場合）'!$BD68+1&lt;=15,IF(YG$19&gt;='様式３（療養者名簿）（⑤の場合）'!$BD68,IF(YG$19&lt;='様式３（療養者名簿）（⑤の場合）'!$BE68,1,0),0),0)</f>
        <v>0</v>
      </c>
      <c r="YH63" s="384">
        <f>IF(YH$19-'様式３（療養者名簿）（⑤の場合）'!$BD68+1&lt;=15,IF(YH$19&gt;='様式３（療養者名簿）（⑤の場合）'!$BD68,IF(YH$19&lt;='様式３（療養者名簿）（⑤の場合）'!$BE68,1,0),0),0)</f>
        <v>0</v>
      </c>
      <c r="YI63" s="384">
        <f>IF(YI$19-'様式３（療養者名簿）（⑤の場合）'!$BD68+1&lt;=15,IF(YI$19&gt;='様式３（療養者名簿）（⑤の場合）'!$BD68,IF(YI$19&lt;='様式３（療養者名簿）（⑤の場合）'!$BE68,1,0),0),0)</f>
        <v>0</v>
      </c>
      <c r="YJ63" s="384">
        <f>IF(YJ$19-'様式３（療養者名簿）（⑤の場合）'!$BD68+1&lt;=15,IF(YJ$19&gt;='様式３（療養者名簿）（⑤の場合）'!$BD68,IF(YJ$19&lt;='様式３（療養者名簿）（⑤の場合）'!$BE68,1,0),0),0)</f>
        <v>0</v>
      </c>
      <c r="YK63" s="384">
        <f>IF(YK$19-'様式３（療養者名簿）（⑤の場合）'!$BD68+1&lt;=15,IF(YK$19&gt;='様式３（療養者名簿）（⑤の場合）'!$BD68,IF(YK$19&lt;='様式３（療養者名簿）（⑤の場合）'!$BE68,1,0),0),0)</f>
        <v>0</v>
      </c>
      <c r="YL63" s="384">
        <f>IF(YL$19-'様式３（療養者名簿）（⑤の場合）'!$BD68+1&lt;=15,IF(YL$19&gt;='様式３（療養者名簿）（⑤の場合）'!$BD68,IF(YL$19&lt;='様式３（療養者名簿）（⑤の場合）'!$BE68,1,0),0),0)</f>
        <v>0</v>
      </c>
      <c r="YM63" s="384">
        <f>IF(YM$19-'様式３（療養者名簿）（⑤の場合）'!$BD68+1&lt;=15,IF(YM$19&gt;='様式３（療養者名簿）（⑤の場合）'!$BD68,IF(YM$19&lt;='様式３（療養者名簿）（⑤の場合）'!$BE68,1,0),0),0)</f>
        <v>0</v>
      </c>
      <c r="YN63" s="384">
        <f>IF(YN$19-'様式３（療養者名簿）（⑤の場合）'!$BD68+1&lt;=15,IF(YN$19&gt;='様式３（療養者名簿）（⑤の場合）'!$BD68,IF(YN$19&lt;='様式３（療養者名簿）（⑤の場合）'!$BE68,1,0),0),0)</f>
        <v>0</v>
      </c>
      <c r="YO63" s="384">
        <f>IF(YO$19-'様式３（療養者名簿）（⑤の場合）'!$BD68+1&lt;=15,IF(YO$19&gt;='様式３（療養者名簿）（⑤の場合）'!$BD68,IF(YO$19&lt;='様式３（療養者名簿）（⑤の場合）'!$BE68,1,0),0),0)</f>
        <v>0</v>
      </c>
      <c r="YP63" s="384">
        <f>IF(YP$19-'様式３（療養者名簿）（⑤の場合）'!$BD68+1&lt;=15,IF(YP$19&gt;='様式３（療養者名簿）（⑤の場合）'!$BD68,IF(YP$19&lt;='様式３（療養者名簿）（⑤の場合）'!$BE68,1,0),0),0)</f>
        <v>0</v>
      </c>
      <c r="YQ63" s="384">
        <f>IF(YQ$19-'様式３（療養者名簿）（⑤の場合）'!$BD68+1&lt;=15,IF(YQ$19&gt;='様式３（療養者名簿）（⑤の場合）'!$BD68,IF(YQ$19&lt;='様式３（療養者名簿）（⑤の場合）'!$BE68,1,0),0),0)</f>
        <v>0</v>
      </c>
      <c r="YR63" s="384">
        <f>IF(YR$19-'様式３（療養者名簿）（⑤の場合）'!$BD68+1&lt;=15,IF(YR$19&gt;='様式３（療養者名簿）（⑤の場合）'!$BD68,IF(YR$19&lt;='様式３（療養者名簿）（⑤の場合）'!$BE68,1,0),0),0)</f>
        <v>0</v>
      </c>
      <c r="YS63" s="384">
        <f>IF(YS$19-'様式３（療養者名簿）（⑤の場合）'!$BD68+1&lt;=15,IF(YS$19&gt;='様式３（療養者名簿）（⑤の場合）'!$BD68,IF(YS$19&lt;='様式３（療養者名簿）（⑤の場合）'!$BE68,1,0),0),0)</f>
        <v>0</v>
      </c>
      <c r="YT63" s="384">
        <f>IF(YT$19-'様式３（療養者名簿）（⑤の場合）'!$BD68+1&lt;=15,IF(YT$19&gt;='様式３（療養者名簿）（⑤の場合）'!$BD68,IF(YT$19&lt;='様式３（療養者名簿）（⑤の場合）'!$BE68,1,0),0),0)</f>
        <v>0</v>
      </c>
      <c r="YU63" s="384">
        <f>IF(YU$19-'様式３（療養者名簿）（⑤の場合）'!$BD68+1&lt;=15,IF(YU$19&gt;='様式３（療養者名簿）（⑤の場合）'!$BD68,IF(YU$19&lt;='様式３（療養者名簿）（⑤の場合）'!$BE68,1,0),0),0)</f>
        <v>0</v>
      </c>
      <c r="YV63" s="384">
        <f>IF(YV$19-'様式３（療養者名簿）（⑤の場合）'!$BD68+1&lt;=15,IF(YV$19&gt;='様式３（療養者名簿）（⑤の場合）'!$BD68,IF(YV$19&lt;='様式３（療養者名簿）（⑤の場合）'!$BE68,1,0),0),0)</f>
        <v>0</v>
      </c>
      <c r="YW63" s="384">
        <f>IF(YW$19-'様式３（療養者名簿）（⑤の場合）'!$BD68+1&lt;=15,IF(YW$19&gt;='様式３（療養者名簿）（⑤の場合）'!$BD68,IF(YW$19&lt;='様式３（療養者名簿）（⑤の場合）'!$BE68,1,0),0),0)</f>
        <v>0</v>
      </c>
      <c r="YX63" s="384">
        <f>IF(YX$19-'様式３（療養者名簿）（⑤の場合）'!$BD68+1&lt;=15,IF(YX$19&gt;='様式３（療養者名簿）（⑤の場合）'!$BD68,IF(YX$19&lt;='様式３（療養者名簿）（⑤の場合）'!$BE68,1,0),0),0)</f>
        <v>0</v>
      </c>
      <c r="YY63" s="384">
        <f>IF(YY$19-'様式３（療養者名簿）（⑤の場合）'!$BD68+1&lt;=15,IF(YY$19&gt;='様式３（療養者名簿）（⑤の場合）'!$BD68,IF(YY$19&lt;='様式３（療養者名簿）（⑤の場合）'!$BE68,1,0),0),0)</f>
        <v>0</v>
      </c>
      <c r="YZ63" s="384">
        <f>IF(YZ$19-'様式３（療養者名簿）（⑤の場合）'!$BD68+1&lt;=15,IF(YZ$19&gt;='様式３（療養者名簿）（⑤の場合）'!$BD68,IF(YZ$19&lt;='様式３（療養者名簿）（⑤の場合）'!$BE68,1,0),0),0)</f>
        <v>0</v>
      </c>
      <c r="ZA63" s="384">
        <f>IF(ZA$19-'様式３（療養者名簿）（⑤の場合）'!$BD68+1&lt;=15,IF(ZA$19&gt;='様式３（療養者名簿）（⑤の場合）'!$BD68,IF(ZA$19&lt;='様式３（療養者名簿）（⑤の場合）'!$BE68,1,0),0),0)</f>
        <v>0</v>
      </c>
      <c r="ZB63" s="384">
        <f>IF(ZB$19-'様式３（療養者名簿）（⑤の場合）'!$BD68+1&lt;=15,IF(ZB$19&gt;='様式３（療養者名簿）（⑤の場合）'!$BD68,IF(ZB$19&lt;='様式３（療養者名簿）（⑤の場合）'!$BE68,1,0),0),0)</f>
        <v>0</v>
      </c>
      <c r="ZC63" s="384">
        <f>IF(ZC$19-'様式３（療養者名簿）（⑤の場合）'!$BD68+1&lt;=15,IF(ZC$19&gt;='様式３（療養者名簿）（⑤の場合）'!$BD68,IF(ZC$19&lt;='様式３（療養者名簿）（⑤の場合）'!$BE68,1,0),0),0)</f>
        <v>0</v>
      </c>
      <c r="ZD63" s="384">
        <f>IF(ZD$19-'様式３（療養者名簿）（⑤の場合）'!$BD68+1&lt;=15,IF(ZD$19&gt;='様式３（療養者名簿）（⑤の場合）'!$BD68,IF(ZD$19&lt;='様式３（療養者名簿）（⑤の場合）'!$BE68,1,0),0),0)</f>
        <v>0</v>
      </c>
      <c r="ZE63" s="384">
        <f>IF(ZE$19-'様式３（療養者名簿）（⑤の場合）'!$BD68+1&lt;=15,IF(ZE$19&gt;='様式３（療養者名簿）（⑤の場合）'!$BD68,IF(ZE$19&lt;='様式３（療養者名簿）（⑤の場合）'!$BE68,1,0),0),0)</f>
        <v>0</v>
      </c>
      <c r="ZF63" s="384">
        <f>IF(ZF$19-'様式３（療養者名簿）（⑤の場合）'!$BD68+1&lt;=15,IF(ZF$19&gt;='様式３（療養者名簿）（⑤の場合）'!$BD68,IF(ZF$19&lt;='様式３（療養者名簿）（⑤の場合）'!$BE68,1,0),0),0)</f>
        <v>0</v>
      </c>
      <c r="ZG63" s="384">
        <f>IF(ZG$19-'様式３（療養者名簿）（⑤の場合）'!$BD68+1&lt;=15,IF(ZG$19&gt;='様式３（療養者名簿）（⑤の場合）'!$BD68,IF(ZG$19&lt;='様式３（療養者名簿）（⑤の場合）'!$BE68,1,0),0),0)</f>
        <v>0</v>
      </c>
      <c r="ZH63" s="384">
        <f>IF(ZH$19-'様式３（療養者名簿）（⑤の場合）'!$BD68+1&lt;=15,IF(ZH$19&gt;='様式３（療養者名簿）（⑤の場合）'!$BD68,IF(ZH$19&lt;='様式３（療養者名簿）（⑤の場合）'!$BE68,1,0),0),0)</f>
        <v>0</v>
      </c>
      <c r="ZI63" s="384">
        <f>IF(ZI$19-'様式３（療養者名簿）（⑤の場合）'!$BD68+1&lt;=15,IF(ZI$19&gt;='様式３（療養者名簿）（⑤の場合）'!$BD68,IF(ZI$19&lt;='様式３（療養者名簿）（⑤の場合）'!$BE68,1,0),0),0)</f>
        <v>0</v>
      </c>
      <c r="ZJ63" s="384">
        <f>IF(ZJ$19-'様式３（療養者名簿）（⑤の場合）'!$BD68+1&lt;=15,IF(ZJ$19&gt;='様式３（療養者名簿）（⑤の場合）'!$BD68,IF(ZJ$19&lt;='様式３（療養者名簿）（⑤の場合）'!$BE68,1,0),0),0)</f>
        <v>0</v>
      </c>
      <c r="ZK63" s="384">
        <f>IF(ZK$19-'様式３（療養者名簿）（⑤の場合）'!$BD68+1&lt;=15,IF(ZK$19&gt;='様式３（療養者名簿）（⑤の場合）'!$BD68,IF(ZK$19&lt;='様式３（療養者名簿）（⑤の場合）'!$BE68,1,0),0),0)</f>
        <v>0</v>
      </c>
      <c r="ZL63" s="384">
        <f>IF(ZL$19-'様式３（療養者名簿）（⑤の場合）'!$BD68+1&lt;=15,IF(ZL$19&gt;='様式３（療養者名簿）（⑤の場合）'!$BD68,IF(ZL$19&lt;='様式３（療養者名簿）（⑤の場合）'!$BE68,1,0),0),0)</f>
        <v>0</v>
      </c>
      <c r="ZM63" s="384">
        <f>IF(ZM$19-'様式３（療養者名簿）（⑤の場合）'!$BD68+1&lt;=15,IF(ZM$19&gt;='様式３（療養者名簿）（⑤の場合）'!$BD68,IF(ZM$19&lt;='様式３（療養者名簿）（⑤の場合）'!$BE68,1,0),0),0)</f>
        <v>0</v>
      </c>
      <c r="ZN63" s="384">
        <f>IF(ZN$19-'様式３（療養者名簿）（⑤の場合）'!$BD68+1&lt;=15,IF(ZN$19&gt;='様式３（療養者名簿）（⑤の場合）'!$BD68,IF(ZN$19&lt;='様式３（療養者名簿）（⑤の場合）'!$BE68,1,0),0),0)</f>
        <v>0</v>
      </c>
      <c r="ZO63" s="384">
        <f>IF(ZO$19-'様式３（療養者名簿）（⑤の場合）'!$BD68+1&lt;=15,IF(ZO$19&gt;='様式３（療養者名簿）（⑤の場合）'!$BD68,IF(ZO$19&lt;='様式３（療養者名簿）（⑤の場合）'!$BE68,1,0),0),0)</f>
        <v>0</v>
      </c>
      <c r="ZP63" s="384">
        <f>IF(ZP$19-'様式３（療養者名簿）（⑤の場合）'!$BD68+1&lt;=15,IF(ZP$19&gt;='様式３（療養者名簿）（⑤の場合）'!$BD68,IF(ZP$19&lt;='様式３（療養者名簿）（⑤の場合）'!$BE68,1,0),0),0)</f>
        <v>0</v>
      </c>
      <c r="ZQ63" s="384">
        <f>IF(ZQ$19-'様式３（療養者名簿）（⑤の場合）'!$BD68+1&lt;=15,IF(ZQ$19&gt;='様式３（療養者名簿）（⑤の場合）'!$BD68,IF(ZQ$19&lt;='様式３（療養者名簿）（⑤の場合）'!$BE68,1,0),0),0)</f>
        <v>0</v>
      </c>
      <c r="ZR63" s="384">
        <f>IF(ZR$19-'様式３（療養者名簿）（⑤の場合）'!$BD68+1&lt;=15,IF(ZR$19&gt;='様式３（療養者名簿）（⑤の場合）'!$BD68,IF(ZR$19&lt;='様式３（療養者名簿）（⑤の場合）'!$BE68,1,0),0),0)</f>
        <v>0</v>
      </c>
      <c r="ZS63" s="384">
        <f>IF(ZS$19-'様式３（療養者名簿）（⑤の場合）'!$BD68+1&lt;=15,IF(ZS$19&gt;='様式３（療養者名簿）（⑤の場合）'!$BD68,IF(ZS$19&lt;='様式３（療養者名簿）（⑤の場合）'!$BE68,1,0),0),0)</f>
        <v>0</v>
      </c>
      <c r="ZT63" s="384">
        <f>IF(ZT$19-'様式３（療養者名簿）（⑤の場合）'!$BD68+1&lt;=15,IF(ZT$19&gt;='様式３（療養者名簿）（⑤の場合）'!$BD68,IF(ZT$19&lt;='様式３（療養者名簿）（⑤の場合）'!$BE68,1,0),0),0)</f>
        <v>0</v>
      </c>
      <c r="ZU63" s="384">
        <f>IF(ZU$19-'様式３（療養者名簿）（⑤の場合）'!$BD68+1&lt;=15,IF(ZU$19&gt;='様式３（療養者名簿）（⑤の場合）'!$BD68,IF(ZU$19&lt;='様式３（療養者名簿）（⑤の場合）'!$BE68,1,0),0),0)</f>
        <v>0</v>
      </c>
      <c r="ZV63" s="384">
        <f>IF(ZV$19-'様式３（療養者名簿）（⑤の場合）'!$BD68+1&lt;=15,IF(ZV$19&gt;='様式３（療養者名簿）（⑤の場合）'!$BD68,IF(ZV$19&lt;='様式３（療養者名簿）（⑤の場合）'!$BE68,1,0),0),0)</f>
        <v>0</v>
      </c>
      <c r="ZW63" s="384">
        <f>IF(ZW$19-'様式３（療養者名簿）（⑤の場合）'!$BD68+1&lt;=15,IF(ZW$19&gt;='様式３（療養者名簿）（⑤の場合）'!$BD68,IF(ZW$19&lt;='様式３（療養者名簿）（⑤の場合）'!$BE68,1,0),0),0)</f>
        <v>0</v>
      </c>
      <c r="ZX63" s="384">
        <f>IF(ZX$19-'様式３（療養者名簿）（⑤の場合）'!$BD68+1&lt;=15,IF(ZX$19&gt;='様式３（療養者名簿）（⑤の場合）'!$BD68,IF(ZX$19&lt;='様式３（療養者名簿）（⑤の場合）'!$BE68,1,0),0),0)</f>
        <v>0</v>
      </c>
      <c r="ZY63" s="384">
        <f>IF(ZY$19-'様式３（療養者名簿）（⑤の場合）'!$BD68+1&lt;=15,IF(ZY$19&gt;='様式３（療養者名簿）（⑤の場合）'!$BD68,IF(ZY$19&lt;='様式３（療養者名簿）（⑤の場合）'!$BE68,1,0),0),0)</f>
        <v>0</v>
      </c>
      <c r="ZZ63" s="384">
        <f>IF(ZZ$19-'様式３（療養者名簿）（⑤の場合）'!$BD68+1&lt;=15,IF(ZZ$19&gt;='様式３（療養者名簿）（⑤の場合）'!$BD68,IF(ZZ$19&lt;='様式３（療養者名簿）（⑤の場合）'!$BE68,1,0),0),0)</f>
        <v>0</v>
      </c>
      <c r="AAA63" s="384">
        <f>IF(AAA$19-'様式３（療養者名簿）（⑤の場合）'!$BD68+1&lt;=15,IF(AAA$19&gt;='様式３（療養者名簿）（⑤の場合）'!$BD68,IF(AAA$19&lt;='様式３（療養者名簿）（⑤の場合）'!$BE68,1,0),0),0)</f>
        <v>0</v>
      </c>
      <c r="AAB63" s="384">
        <f>IF(AAB$19-'様式３（療養者名簿）（⑤の場合）'!$BD68+1&lt;=15,IF(AAB$19&gt;='様式３（療養者名簿）（⑤の場合）'!$BD68,IF(AAB$19&lt;='様式３（療養者名簿）（⑤の場合）'!$BE68,1,0),0),0)</f>
        <v>0</v>
      </c>
      <c r="AAC63" s="384">
        <f>IF(AAC$19-'様式３（療養者名簿）（⑤の場合）'!$BD68+1&lt;=15,IF(AAC$19&gt;='様式３（療養者名簿）（⑤の場合）'!$BD68,IF(AAC$19&lt;='様式３（療養者名簿）（⑤の場合）'!$BE68,1,0),0),0)</f>
        <v>0</v>
      </c>
      <c r="AAD63" s="384">
        <f>IF(AAD$19-'様式３（療養者名簿）（⑤の場合）'!$BD68+1&lt;=15,IF(AAD$19&gt;='様式３（療養者名簿）（⑤の場合）'!$BD68,IF(AAD$19&lt;='様式３（療養者名簿）（⑤の場合）'!$BE68,1,0),0),0)</f>
        <v>0</v>
      </c>
      <c r="AAE63" s="384">
        <f>IF(AAE$19-'様式３（療養者名簿）（⑤の場合）'!$BD68+1&lt;=15,IF(AAE$19&gt;='様式３（療養者名簿）（⑤の場合）'!$BD68,IF(AAE$19&lt;='様式３（療養者名簿）（⑤の場合）'!$BE68,1,0),0),0)</f>
        <v>0</v>
      </c>
      <c r="AAF63" s="384">
        <f>IF(AAF$19-'様式３（療養者名簿）（⑤の場合）'!$BD68+1&lt;=15,IF(AAF$19&gt;='様式３（療養者名簿）（⑤の場合）'!$BD68,IF(AAF$19&lt;='様式３（療養者名簿）（⑤の場合）'!$BE68,1,0),0),0)</f>
        <v>0</v>
      </c>
      <c r="AAG63" s="384">
        <f>IF(AAG$19-'様式３（療養者名簿）（⑤の場合）'!$BD68+1&lt;=15,IF(AAG$19&gt;='様式３（療養者名簿）（⑤の場合）'!$BD68,IF(AAG$19&lt;='様式３（療養者名簿）（⑤の場合）'!$BE68,1,0),0),0)</f>
        <v>0</v>
      </c>
      <c r="AAH63" s="384">
        <f>IF(AAH$19-'様式３（療養者名簿）（⑤の場合）'!$BD68+1&lt;=15,IF(AAH$19&gt;='様式３（療養者名簿）（⑤の場合）'!$BD68,IF(AAH$19&lt;='様式３（療養者名簿）（⑤の場合）'!$BE68,1,0),0),0)</f>
        <v>0</v>
      </c>
      <c r="AAI63" s="384">
        <f>IF(AAI$19-'様式３（療養者名簿）（⑤の場合）'!$BD68+1&lt;=15,IF(AAI$19&gt;='様式３（療養者名簿）（⑤の場合）'!$BD68,IF(AAI$19&lt;='様式３（療養者名簿）（⑤の場合）'!$BE68,1,0),0),0)</f>
        <v>0</v>
      </c>
      <c r="AAJ63" s="384">
        <f>IF(AAJ$19-'様式３（療養者名簿）（⑤の場合）'!$BD68+1&lt;=15,IF(AAJ$19&gt;='様式３（療養者名簿）（⑤の場合）'!$BD68,IF(AAJ$19&lt;='様式３（療養者名簿）（⑤の場合）'!$BE68,1,0),0),0)</f>
        <v>0</v>
      </c>
      <c r="AAK63" s="384">
        <f>IF(AAK$19-'様式３（療養者名簿）（⑤の場合）'!$BD68+1&lt;=15,IF(AAK$19&gt;='様式３（療養者名簿）（⑤の場合）'!$BD68,IF(AAK$19&lt;='様式３（療養者名簿）（⑤の場合）'!$BE68,1,0),0),0)</f>
        <v>0</v>
      </c>
      <c r="AAL63" s="384">
        <f>IF(AAL$19-'様式３（療養者名簿）（⑤の場合）'!$BD68+1&lt;=15,IF(AAL$19&gt;='様式３（療養者名簿）（⑤の場合）'!$BD68,IF(AAL$19&lt;='様式３（療養者名簿）（⑤の場合）'!$BE68,1,0),0),0)</f>
        <v>0</v>
      </c>
      <c r="AAM63" s="384">
        <f>IF(AAM$19-'様式３（療養者名簿）（⑤の場合）'!$BD68+1&lt;=15,IF(AAM$19&gt;='様式３（療養者名簿）（⑤の場合）'!$BD68,IF(AAM$19&lt;='様式３（療養者名簿）（⑤の場合）'!$BE68,1,0),0),0)</f>
        <v>0</v>
      </c>
      <c r="AAN63" s="384">
        <f>IF(AAN$19-'様式３（療養者名簿）（⑤の場合）'!$BD68+1&lt;=15,IF(AAN$19&gt;='様式３（療養者名簿）（⑤の場合）'!$BD68,IF(AAN$19&lt;='様式３（療養者名簿）（⑤の場合）'!$BE68,1,0),0),0)</f>
        <v>0</v>
      </c>
      <c r="AAO63" s="384">
        <f>IF(AAO$19-'様式３（療養者名簿）（⑤の場合）'!$BD68+1&lt;=15,IF(AAO$19&gt;='様式３（療養者名簿）（⑤の場合）'!$BD68,IF(AAO$19&lt;='様式３（療養者名簿）（⑤の場合）'!$BE68,1,0),0),0)</f>
        <v>0</v>
      </c>
      <c r="AAP63" s="384">
        <f>IF(AAP$19-'様式３（療養者名簿）（⑤の場合）'!$BD68+1&lt;=15,IF(AAP$19&gt;='様式３（療養者名簿）（⑤の場合）'!$BD68,IF(AAP$19&lt;='様式３（療養者名簿）（⑤の場合）'!$BE68,1,0),0),0)</f>
        <v>0</v>
      </c>
      <c r="AAQ63" s="384">
        <f>IF(AAQ$19-'様式３（療養者名簿）（⑤の場合）'!$BD68+1&lt;=15,IF(AAQ$19&gt;='様式３（療養者名簿）（⑤の場合）'!$BD68,IF(AAQ$19&lt;='様式３（療養者名簿）（⑤の場合）'!$BE68,1,0),0),0)</f>
        <v>0</v>
      </c>
      <c r="AAR63" s="384">
        <f>IF(AAR$19-'様式３（療養者名簿）（⑤の場合）'!$BD68+1&lt;=15,IF(AAR$19&gt;='様式３（療養者名簿）（⑤の場合）'!$BD68,IF(AAR$19&lt;='様式３（療養者名簿）（⑤の場合）'!$BE68,1,0),0),0)</f>
        <v>0</v>
      </c>
      <c r="AAS63" s="384">
        <f>IF(AAS$19-'様式３（療養者名簿）（⑤の場合）'!$BD68+1&lt;=15,IF(AAS$19&gt;='様式３（療養者名簿）（⑤の場合）'!$BD68,IF(AAS$19&lt;='様式３（療養者名簿）（⑤の場合）'!$BE68,1,0),0),0)</f>
        <v>0</v>
      </c>
      <c r="AAT63" s="384">
        <f>IF(AAT$19-'様式３（療養者名簿）（⑤の場合）'!$BD68+1&lt;=15,IF(AAT$19&gt;='様式３（療養者名簿）（⑤の場合）'!$BD68,IF(AAT$19&lt;='様式３（療養者名簿）（⑤の場合）'!$BE68,1,0),0),0)</f>
        <v>0</v>
      </c>
      <c r="AAU63" s="384">
        <f>IF(AAU$19-'様式３（療養者名簿）（⑤の場合）'!$BD68+1&lt;=15,IF(AAU$19&gt;='様式３（療養者名簿）（⑤の場合）'!$BD68,IF(AAU$19&lt;='様式３（療養者名簿）（⑤の場合）'!$BE68,1,0),0),0)</f>
        <v>0</v>
      </c>
      <c r="AAV63" s="384">
        <f>IF(AAV$19-'様式３（療養者名簿）（⑤の場合）'!$BD68+1&lt;=15,IF(AAV$19&gt;='様式３（療養者名簿）（⑤の場合）'!$BD68,IF(AAV$19&lt;='様式３（療養者名簿）（⑤の場合）'!$BE68,1,0),0),0)</f>
        <v>0</v>
      </c>
      <c r="AAW63" s="384">
        <f>IF(AAW$19-'様式３（療養者名簿）（⑤の場合）'!$BD68+1&lt;=15,IF(AAW$19&gt;='様式３（療養者名簿）（⑤の場合）'!$BD68,IF(AAW$19&lt;='様式３（療養者名簿）（⑤の場合）'!$BE68,1,0),0),0)</f>
        <v>0</v>
      </c>
      <c r="AAX63" s="384">
        <f>IF(AAX$19-'様式３（療養者名簿）（⑤の場合）'!$BD68+1&lt;=15,IF(AAX$19&gt;='様式３（療養者名簿）（⑤の場合）'!$BD68,IF(AAX$19&lt;='様式３（療養者名簿）（⑤の場合）'!$BE68,1,0),0),0)</f>
        <v>0</v>
      </c>
      <c r="AAY63" s="384">
        <f>IF(AAY$19-'様式３（療養者名簿）（⑤の場合）'!$BD68+1&lt;=15,IF(AAY$19&gt;='様式３（療養者名簿）（⑤の場合）'!$BD68,IF(AAY$19&lt;='様式３（療養者名簿）（⑤の場合）'!$BE68,1,0),0),0)</f>
        <v>0</v>
      </c>
      <c r="AAZ63" s="384">
        <f>IF(AAZ$19-'様式３（療養者名簿）（⑤の場合）'!$BD68+1&lt;=15,IF(AAZ$19&gt;='様式３（療養者名簿）（⑤の場合）'!$BD68,IF(AAZ$19&lt;='様式３（療養者名簿）（⑤の場合）'!$BE68,1,0),0),0)</f>
        <v>0</v>
      </c>
      <c r="ABA63" s="384">
        <f>IF(ABA$19-'様式３（療養者名簿）（⑤の場合）'!$BD68+1&lt;=15,IF(ABA$19&gt;='様式３（療養者名簿）（⑤の場合）'!$BD68,IF(ABA$19&lt;='様式３（療養者名簿）（⑤の場合）'!$BE68,1,0),0),0)</f>
        <v>0</v>
      </c>
      <c r="ABB63" s="384">
        <f>IF(ABB$19-'様式３（療養者名簿）（⑤の場合）'!$BD68+1&lt;=15,IF(ABB$19&gt;='様式３（療養者名簿）（⑤の場合）'!$BD68,IF(ABB$19&lt;='様式３（療養者名簿）（⑤の場合）'!$BE68,1,0),0),0)</f>
        <v>0</v>
      </c>
      <c r="ABC63" s="384">
        <f>IF(ABC$19-'様式３（療養者名簿）（⑤の場合）'!$BD68+1&lt;=15,IF(ABC$19&gt;='様式３（療養者名簿）（⑤の場合）'!$BD68,IF(ABC$19&lt;='様式３（療養者名簿）（⑤の場合）'!$BE68,1,0),0),0)</f>
        <v>0</v>
      </c>
      <c r="ABD63" s="384">
        <f>IF(ABD$19-'様式３（療養者名簿）（⑤の場合）'!$BD68+1&lt;=15,IF(ABD$19&gt;='様式３（療養者名簿）（⑤の場合）'!$BD68,IF(ABD$19&lt;='様式３（療養者名簿）（⑤の場合）'!$BE68,1,0),0),0)</f>
        <v>0</v>
      </c>
    </row>
    <row r="64" spans="1:732" ht="42" customHeight="1">
      <c r="A64" s="259">
        <f>'様式３（療養者名簿）（⑤の場合）'!C69</f>
        <v>0</v>
      </c>
      <c r="B64" s="377">
        <f>IF(B$19-'様式３（療養者名簿）（⑤の場合）'!$BD69+1&lt;=15,IF(B$19&gt;='様式３（療養者名簿）（⑤の場合）'!$BD69,IF(B$19&lt;='様式３（療養者名簿）（⑤の場合）'!$BE69,1,0),0),0)</f>
        <v>0</v>
      </c>
      <c r="C64" s="377">
        <f>IF(C$19-'様式３（療養者名簿）（⑤の場合）'!$BD69+1&lt;=15,IF(C$19&gt;='様式３（療養者名簿）（⑤の場合）'!$BD69,IF(C$19&lt;='様式３（療養者名簿）（⑤の場合）'!$BE69,1,0),0),0)</f>
        <v>0</v>
      </c>
      <c r="D64" s="377">
        <f>IF(D$19-'様式３（療養者名簿）（⑤の場合）'!$BD69+1&lt;=15,IF(D$19&gt;='様式３（療養者名簿）（⑤の場合）'!$BD69,IF(D$19&lt;='様式３（療養者名簿）（⑤の場合）'!$BE69,1,0),0),0)</f>
        <v>0</v>
      </c>
      <c r="E64" s="377">
        <f>IF(E$19-'様式３（療養者名簿）（⑤の場合）'!$BD69+1&lt;=15,IF(E$19&gt;='様式３（療養者名簿）（⑤の場合）'!$BD69,IF(E$19&lt;='様式３（療養者名簿）（⑤の場合）'!$BE69,1,0),0),0)</f>
        <v>0</v>
      </c>
      <c r="F64" s="377">
        <f>IF(F$19-'様式３（療養者名簿）（⑤の場合）'!$BD69+1&lt;=15,IF(F$19&gt;='様式３（療養者名簿）（⑤の場合）'!$BD69,IF(F$19&lt;='様式３（療養者名簿）（⑤の場合）'!$BE69,1,0),0),0)</f>
        <v>0</v>
      </c>
      <c r="G64" s="377">
        <f>IF(G$19-'様式３（療養者名簿）（⑤の場合）'!$BD69+1&lt;=15,IF(G$19&gt;='様式３（療養者名簿）（⑤の場合）'!$BD69,IF(G$19&lt;='様式３（療養者名簿）（⑤の場合）'!$BE69,1,0),0),0)</f>
        <v>0</v>
      </c>
      <c r="H64" s="377">
        <f>IF(H$19-'様式３（療養者名簿）（⑤の場合）'!$BD69+1&lt;=15,IF(H$19&gt;='様式３（療養者名簿）（⑤の場合）'!$BD69,IF(H$19&lt;='様式３（療養者名簿）（⑤の場合）'!$BE69,1,0),0),0)</f>
        <v>0</v>
      </c>
      <c r="I64" s="377">
        <f>IF(I$19-'様式３（療養者名簿）（⑤の場合）'!$BD69+1&lt;=15,IF(I$19&gt;='様式３（療養者名簿）（⑤の場合）'!$BD69,IF(I$19&lt;='様式３（療養者名簿）（⑤の場合）'!$BE69,1,0),0),0)</f>
        <v>0</v>
      </c>
      <c r="J64" s="377">
        <f>IF(J$19-'様式３（療養者名簿）（⑤の場合）'!$BD69+1&lt;=15,IF(J$19&gt;='様式３（療養者名簿）（⑤の場合）'!$BD69,IF(J$19&lt;='様式３（療養者名簿）（⑤の場合）'!$BE69,1,0),0),0)</f>
        <v>0</v>
      </c>
      <c r="K64" s="377">
        <f>IF(K$19-'様式３（療養者名簿）（⑤の場合）'!$BD69+1&lt;=15,IF(K$19&gt;='様式３（療養者名簿）（⑤の場合）'!$BD69,IF(K$19&lt;='様式３（療養者名簿）（⑤の場合）'!$BE69,1,0),0),0)</f>
        <v>0</v>
      </c>
      <c r="L64" s="377">
        <f>IF(L$19-'様式３（療養者名簿）（⑤の場合）'!$BD69+1&lt;=15,IF(L$19&gt;='様式３（療養者名簿）（⑤の場合）'!$BD69,IF(L$19&lt;='様式３（療養者名簿）（⑤の場合）'!$BE69,1,0),0),0)</f>
        <v>0</v>
      </c>
      <c r="M64" s="377">
        <f>IF(M$19-'様式３（療養者名簿）（⑤の場合）'!$BD69+1&lt;=15,IF(M$19&gt;='様式３（療養者名簿）（⑤の場合）'!$BD69,IF(M$19&lt;='様式３（療養者名簿）（⑤の場合）'!$BE69,1,0),0),0)</f>
        <v>0</v>
      </c>
      <c r="N64" s="377">
        <f>IF(N$19-'様式３（療養者名簿）（⑤の場合）'!$BD69+1&lt;=15,IF(N$19&gt;='様式３（療養者名簿）（⑤の場合）'!$BD69,IF(N$19&lt;='様式３（療養者名簿）（⑤の場合）'!$BE69,1,0),0),0)</f>
        <v>0</v>
      </c>
      <c r="O64" s="377">
        <f>IF(O$19-'様式３（療養者名簿）（⑤の場合）'!$BD69+1&lt;=15,IF(O$19&gt;='様式３（療養者名簿）（⑤の場合）'!$BD69,IF(O$19&lt;='様式３（療養者名簿）（⑤の場合）'!$BE69,1,0),0),0)</f>
        <v>0</v>
      </c>
      <c r="P64" s="377">
        <f>IF(P$19-'様式３（療養者名簿）（⑤の場合）'!$BD69+1&lt;=15,IF(P$19&gt;='様式３（療養者名簿）（⑤の場合）'!$BD69,IF(P$19&lt;='様式３（療養者名簿）（⑤の場合）'!$BE69,1,0),0),0)</f>
        <v>0</v>
      </c>
      <c r="Q64" s="377">
        <f>IF(Q$19-'様式３（療養者名簿）（⑤の場合）'!$BD69+1&lt;=15,IF(Q$19&gt;='様式３（療養者名簿）（⑤の場合）'!$BD69,IF(Q$19&lt;='様式３（療養者名簿）（⑤の場合）'!$BE69,1,0),0),0)</f>
        <v>0</v>
      </c>
      <c r="R64" s="377">
        <f>IF(R$19-'様式３（療養者名簿）（⑤の場合）'!$BD69+1&lt;=15,IF(R$19&gt;='様式３（療養者名簿）（⑤の場合）'!$BD69,IF(R$19&lt;='様式３（療養者名簿）（⑤の場合）'!$BE69,1,0),0),0)</f>
        <v>0</v>
      </c>
      <c r="S64" s="377">
        <f>IF(S$19-'様式３（療養者名簿）（⑤の場合）'!$BD69+1&lt;=15,IF(S$19&gt;='様式３（療養者名簿）（⑤の場合）'!$BD69,IF(S$19&lt;='様式３（療養者名簿）（⑤の場合）'!$BE69,1,0),0),0)</f>
        <v>0</v>
      </c>
      <c r="T64" s="377">
        <f>IF(T$19-'様式３（療養者名簿）（⑤の場合）'!$BD69+1&lt;=15,IF(T$19&gt;='様式３（療養者名簿）（⑤の場合）'!$BD69,IF(T$19&lt;='様式３（療養者名簿）（⑤の場合）'!$BE69,1,0),0),0)</f>
        <v>0</v>
      </c>
      <c r="U64" s="377">
        <f>IF(U$19-'様式３（療養者名簿）（⑤の場合）'!$BD69+1&lt;=15,IF(U$19&gt;='様式３（療養者名簿）（⑤の場合）'!$BD69,IF(U$19&lt;='様式３（療養者名簿）（⑤の場合）'!$BE69,1,0),0),0)</f>
        <v>0</v>
      </c>
      <c r="V64" s="377">
        <f>IF(V$19-'様式３（療養者名簿）（⑤の場合）'!$BD69+1&lt;=15,IF(V$19&gt;='様式３（療養者名簿）（⑤の場合）'!$BD69,IF(V$19&lt;='様式３（療養者名簿）（⑤の場合）'!$BE69,1,0),0),0)</f>
        <v>0</v>
      </c>
      <c r="W64" s="377">
        <f>IF(W$19-'様式３（療養者名簿）（⑤の場合）'!$BD69+1&lt;=15,IF(W$19&gt;='様式３（療養者名簿）（⑤の場合）'!$BD69,IF(W$19&lt;='様式３（療養者名簿）（⑤の場合）'!$BE69,1,0),0),0)</f>
        <v>0</v>
      </c>
      <c r="X64" s="377">
        <f>IF(X$19-'様式３（療養者名簿）（⑤の場合）'!$BD69+1&lt;=15,IF(X$19&gt;='様式３（療養者名簿）（⑤の場合）'!$BD69,IF(X$19&lt;='様式３（療養者名簿）（⑤の場合）'!$BE69,1,0),0),0)</f>
        <v>0</v>
      </c>
      <c r="Y64" s="377">
        <f>IF(Y$19-'様式３（療養者名簿）（⑤の場合）'!$BD69+1&lt;=15,IF(Y$19&gt;='様式３（療養者名簿）（⑤の場合）'!$BD69,IF(Y$19&lt;='様式３（療養者名簿）（⑤の場合）'!$BE69,1,0),0),0)</f>
        <v>0</v>
      </c>
      <c r="Z64" s="377">
        <f>IF(Z$19-'様式３（療養者名簿）（⑤の場合）'!$BD69+1&lt;=15,IF(Z$19&gt;='様式３（療養者名簿）（⑤の場合）'!$BD69,IF(Z$19&lt;='様式３（療養者名簿）（⑤の場合）'!$BE69,1,0),0),0)</f>
        <v>0</v>
      </c>
      <c r="AA64" s="377">
        <f>IF(AA$19-'様式３（療養者名簿）（⑤の場合）'!$BD69+1&lt;=15,IF(AA$19&gt;='様式３（療養者名簿）（⑤の場合）'!$BD69,IF(AA$19&lt;='様式３（療養者名簿）（⑤の場合）'!$BE69,1,0),0),0)</f>
        <v>0</v>
      </c>
      <c r="AB64" s="377">
        <f>IF(AB$19-'様式３（療養者名簿）（⑤の場合）'!$BD69+1&lt;=15,IF(AB$19&gt;='様式３（療養者名簿）（⑤の場合）'!$BD69,IF(AB$19&lt;='様式３（療養者名簿）（⑤の場合）'!$BE69,1,0),0),0)</f>
        <v>0</v>
      </c>
      <c r="AC64" s="377">
        <f>IF(AC$19-'様式３（療養者名簿）（⑤の場合）'!$BD69+1&lt;=15,IF(AC$19&gt;='様式３（療養者名簿）（⑤の場合）'!$BD69,IF(AC$19&lt;='様式３（療養者名簿）（⑤の場合）'!$BE69,1,0),0),0)</f>
        <v>0</v>
      </c>
      <c r="AD64" s="377">
        <f>IF(AD$19-'様式３（療養者名簿）（⑤の場合）'!$BD69+1&lt;=15,IF(AD$19&gt;='様式３（療養者名簿）（⑤の場合）'!$BD69,IF(AD$19&lt;='様式３（療養者名簿）（⑤の場合）'!$BE69,1,0),0),0)</f>
        <v>0</v>
      </c>
      <c r="AE64" s="377">
        <f>IF(AE$19-'様式３（療養者名簿）（⑤の場合）'!$BD69+1&lt;=15,IF(AE$19&gt;='様式３（療養者名簿）（⑤の場合）'!$BD69,IF(AE$19&lt;='様式３（療養者名簿）（⑤の場合）'!$BE69,1,0),0),0)</f>
        <v>0</v>
      </c>
      <c r="AF64" s="377">
        <f>IF(AF$19-'様式３（療養者名簿）（⑤の場合）'!$BD69+1&lt;=15,IF(AF$19&gt;='様式３（療養者名簿）（⑤の場合）'!$BD69,IF(AF$19&lt;='様式３（療養者名簿）（⑤の場合）'!$BE69,1,0),0),0)</f>
        <v>0</v>
      </c>
      <c r="AG64" s="377">
        <f>IF(AG$19-'様式３（療養者名簿）（⑤の場合）'!$BD69+1&lt;=15,IF(AG$19&gt;='様式３（療養者名簿）（⑤の場合）'!$BD69,IF(AG$19&lt;='様式３（療養者名簿）（⑤の場合）'!$BE69,1,0),0),0)</f>
        <v>0</v>
      </c>
      <c r="AH64" s="377">
        <f>IF(AH$19-'様式３（療養者名簿）（⑤の場合）'!$BD69+1&lt;=15,IF(AH$19&gt;='様式３（療養者名簿）（⑤の場合）'!$BD69,IF(AH$19&lt;='様式３（療養者名簿）（⑤の場合）'!$BE69,1,0),0),0)</f>
        <v>0</v>
      </c>
      <c r="AI64" s="377">
        <f>IF(AI$19-'様式３（療養者名簿）（⑤の場合）'!$BD69+1&lt;=15,IF(AI$19&gt;='様式３（療養者名簿）（⑤の場合）'!$BD69,IF(AI$19&lt;='様式３（療養者名簿）（⑤の場合）'!$BE69,1,0),0),0)</f>
        <v>0</v>
      </c>
      <c r="AJ64" s="377">
        <f>IF(AJ$19-'様式３（療養者名簿）（⑤の場合）'!$BD69+1&lt;=15,IF(AJ$19&gt;='様式３（療養者名簿）（⑤の場合）'!$BD69,IF(AJ$19&lt;='様式３（療養者名簿）（⑤の場合）'!$BE69,1,0),0),0)</f>
        <v>0</v>
      </c>
      <c r="AK64" s="377">
        <f>IF(AK$19-'様式３（療養者名簿）（⑤の場合）'!$BD69+1&lt;=15,IF(AK$19&gt;='様式３（療養者名簿）（⑤の場合）'!$BD69,IF(AK$19&lt;='様式３（療養者名簿）（⑤の場合）'!$BE69,1,0),0),0)</f>
        <v>0</v>
      </c>
      <c r="AL64" s="377">
        <f>IF(AL$19-'様式３（療養者名簿）（⑤の場合）'!$BD69+1&lt;=15,IF(AL$19&gt;='様式３（療養者名簿）（⑤の場合）'!$BD69,IF(AL$19&lt;='様式３（療養者名簿）（⑤の場合）'!$BE69,1,0),0),0)</f>
        <v>0</v>
      </c>
      <c r="AM64" s="377">
        <f>IF(AM$19-'様式３（療養者名簿）（⑤の場合）'!$BD69+1&lt;=15,IF(AM$19&gt;='様式３（療養者名簿）（⑤の場合）'!$BD69,IF(AM$19&lt;='様式３（療養者名簿）（⑤の場合）'!$BE69,1,0),0),0)</f>
        <v>0</v>
      </c>
      <c r="AN64" s="377">
        <f>IF(AN$19-'様式３（療養者名簿）（⑤の場合）'!$BD69+1&lt;=15,IF(AN$19&gt;='様式３（療養者名簿）（⑤の場合）'!$BD69,IF(AN$19&lt;='様式３（療養者名簿）（⑤の場合）'!$BE69,1,0),0),0)</f>
        <v>0</v>
      </c>
      <c r="AO64" s="377">
        <f>IF(AO$19-'様式３（療養者名簿）（⑤の場合）'!$BD69+1&lt;=15,IF(AO$19&gt;='様式３（療養者名簿）（⑤の場合）'!$BD69,IF(AO$19&lt;='様式３（療養者名簿）（⑤の場合）'!$BE69,1,0),0),0)</f>
        <v>0</v>
      </c>
      <c r="AP64" s="377">
        <f>IF(AP$19-'様式３（療養者名簿）（⑤の場合）'!$BD69+1&lt;=15,IF(AP$19&gt;='様式３（療養者名簿）（⑤の場合）'!$BD69,IF(AP$19&lt;='様式３（療養者名簿）（⑤の場合）'!$BE69,1,0),0),0)</f>
        <v>0</v>
      </c>
      <c r="AQ64" s="377">
        <f>IF(AQ$19-'様式３（療養者名簿）（⑤の場合）'!$BD69+1&lt;=15,IF(AQ$19&gt;='様式３（療養者名簿）（⑤の場合）'!$BD69,IF(AQ$19&lt;='様式３（療養者名簿）（⑤の場合）'!$BE69,1,0),0),0)</f>
        <v>0</v>
      </c>
      <c r="AR64" s="377">
        <f>IF(AR$19-'様式３（療養者名簿）（⑤の場合）'!$BD69+1&lt;=15,IF(AR$19&gt;='様式３（療養者名簿）（⑤の場合）'!$BD69,IF(AR$19&lt;='様式３（療養者名簿）（⑤の場合）'!$BE69,1,0),0),0)</f>
        <v>0</v>
      </c>
      <c r="AS64" s="377">
        <f>IF(AS$19-'様式３（療養者名簿）（⑤の場合）'!$BD69+1&lt;=15,IF(AS$19&gt;='様式３（療養者名簿）（⑤の場合）'!$BD69,IF(AS$19&lt;='様式３（療養者名簿）（⑤の場合）'!$BE69,1,0),0),0)</f>
        <v>0</v>
      </c>
      <c r="AT64" s="377">
        <f>IF(AT$19-'様式３（療養者名簿）（⑤の場合）'!$BD69+1&lt;=15,IF(AT$19&gt;='様式３（療養者名簿）（⑤の場合）'!$BD69,IF(AT$19&lt;='様式３（療養者名簿）（⑤の場合）'!$BE69,1,0),0),0)</f>
        <v>0</v>
      </c>
      <c r="AU64" s="377">
        <f>IF(AU$19-'様式３（療養者名簿）（⑤の場合）'!$BD69+1&lt;=15,IF(AU$19&gt;='様式３（療養者名簿）（⑤の場合）'!$BD69,IF(AU$19&lt;='様式３（療養者名簿）（⑤の場合）'!$BE69,1,0),0),0)</f>
        <v>0</v>
      </c>
      <c r="AV64" s="377">
        <f>IF(AV$19-'様式３（療養者名簿）（⑤の場合）'!$BD69+1&lt;=15,IF(AV$19&gt;='様式３（療養者名簿）（⑤の場合）'!$BD69,IF(AV$19&lt;='様式３（療養者名簿）（⑤の場合）'!$BE69,1,0),0),0)</f>
        <v>0</v>
      </c>
      <c r="AW64" s="377">
        <f>IF(AW$19-'様式３（療養者名簿）（⑤の場合）'!$BD69+1&lt;=15,IF(AW$19&gt;='様式３（療養者名簿）（⑤の場合）'!$BD69,IF(AW$19&lt;='様式３（療養者名簿）（⑤の場合）'!$BE69,1,0),0),0)</f>
        <v>0</v>
      </c>
      <c r="AX64" s="377">
        <f>IF(AX$19-'様式３（療養者名簿）（⑤の場合）'!$BD69+1&lt;=15,IF(AX$19&gt;='様式３（療養者名簿）（⑤の場合）'!$BD69,IF(AX$19&lt;='様式３（療養者名簿）（⑤の場合）'!$BE69,1,0),0),0)</f>
        <v>0</v>
      </c>
      <c r="AY64" s="377">
        <f>IF(AY$19-'様式３（療養者名簿）（⑤の場合）'!$BD69+1&lt;=15,IF(AY$19&gt;='様式３（療養者名簿）（⑤の場合）'!$BD69,IF(AY$19&lt;='様式３（療養者名簿）（⑤の場合）'!$BE69,1,0),0),0)</f>
        <v>0</v>
      </c>
      <c r="AZ64" s="377">
        <f>IF(AZ$19-'様式３（療養者名簿）（⑤の場合）'!$BD69+1&lt;=15,IF(AZ$19&gt;='様式３（療養者名簿）（⑤の場合）'!$BD69,IF(AZ$19&lt;='様式３（療養者名簿）（⑤の場合）'!$BE69,1,0),0),0)</f>
        <v>0</v>
      </c>
      <c r="BA64" s="377">
        <f>IF(BA$19-'様式３（療養者名簿）（⑤の場合）'!$BD69+1&lt;=15,IF(BA$19&gt;='様式３（療養者名簿）（⑤の場合）'!$BD69,IF(BA$19&lt;='様式３（療養者名簿）（⑤の場合）'!$BE69,1,0),0),0)</f>
        <v>0</v>
      </c>
      <c r="BB64" s="377">
        <f>IF(BB$19-'様式３（療養者名簿）（⑤の場合）'!$BD69+1&lt;=15,IF(BB$19&gt;='様式３（療養者名簿）（⑤の場合）'!$BD69,IF(BB$19&lt;='様式３（療養者名簿）（⑤の場合）'!$BE69,1,0),0),0)</f>
        <v>0</v>
      </c>
      <c r="BC64" s="377">
        <f>IF(BC$19-'様式３（療養者名簿）（⑤の場合）'!$BD69+1&lt;=15,IF(BC$19&gt;='様式３（療養者名簿）（⑤の場合）'!$BD69,IF(BC$19&lt;='様式３（療養者名簿）（⑤の場合）'!$BE69,1,0),0),0)</f>
        <v>0</v>
      </c>
      <c r="BD64" s="377">
        <f>IF(BD$19-'様式３（療養者名簿）（⑤の場合）'!$BD69+1&lt;=15,IF(BD$19&gt;='様式３（療養者名簿）（⑤の場合）'!$BD69,IF(BD$19&lt;='様式３（療養者名簿）（⑤の場合）'!$BE69,1,0),0),0)</f>
        <v>0</v>
      </c>
      <c r="BE64" s="377">
        <f>IF(BE$19-'様式３（療養者名簿）（⑤の場合）'!$BD69+1&lt;=15,IF(BE$19&gt;='様式３（療養者名簿）（⑤の場合）'!$BD69,IF(BE$19&lt;='様式３（療養者名簿）（⑤の場合）'!$BE69,1,0),0),0)</f>
        <v>0</v>
      </c>
      <c r="BF64" s="377">
        <f>IF(BF$19-'様式３（療養者名簿）（⑤の場合）'!$BD69+1&lt;=15,IF(BF$19&gt;='様式３（療養者名簿）（⑤の場合）'!$BD69,IF(BF$19&lt;='様式３（療養者名簿）（⑤の場合）'!$BE69,1,0),0),0)</f>
        <v>0</v>
      </c>
      <c r="BG64" s="377">
        <f>IF(BG$19-'様式３（療養者名簿）（⑤の場合）'!$BD69+1&lt;=15,IF(BG$19&gt;='様式３（療養者名簿）（⑤の場合）'!$BD69,IF(BG$19&lt;='様式３（療養者名簿）（⑤の場合）'!$BE69,1,0),0),0)</f>
        <v>0</v>
      </c>
      <c r="BH64" s="377">
        <f>IF(BH$19-'様式３（療養者名簿）（⑤の場合）'!$BD69+1&lt;=15,IF(BH$19&gt;='様式３（療養者名簿）（⑤の場合）'!$BD69,IF(BH$19&lt;='様式３（療養者名簿）（⑤の場合）'!$BE69,1,0),0),0)</f>
        <v>0</v>
      </c>
      <c r="BI64" s="377">
        <f>IF(BI$19-'様式３（療養者名簿）（⑤の場合）'!$BD69+1&lt;=15,IF(BI$19&gt;='様式３（療養者名簿）（⑤の場合）'!$BD69,IF(BI$19&lt;='様式３（療養者名簿）（⑤の場合）'!$BE69,1,0),0),0)</f>
        <v>0</v>
      </c>
      <c r="BJ64" s="377">
        <f>IF(BJ$19-'様式３（療養者名簿）（⑤の場合）'!$BD69+1&lt;=15,IF(BJ$19&gt;='様式３（療養者名簿）（⑤の場合）'!$BD69,IF(BJ$19&lt;='様式３（療養者名簿）（⑤の場合）'!$BE69,1,0),0),0)</f>
        <v>0</v>
      </c>
      <c r="BK64" s="377">
        <f>IF(BK$19-'様式３（療養者名簿）（⑤の場合）'!$BD69+1&lt;=15,IF(BK$19&gt;='様式３（療養者名簿）（⑤の場合）'!$BD69,IF(BK$19&lt;='様式３（療養者名簿）（⑤の場合）'!$BE69,1,0),0),0)</f>
        <v>0</v>
      </c>
      <c r="BL64" s="377">
        <f>IF(BL$19-'様式３（療養者名簿）（⑤の場合）'!$BD69+1&lt;=15,IF(BL$19&gt;='様式３（療養者名簿）（⑤の場合）'!$BD69,IF(BL$19&lt;='様式３（療養者名簿）（⑤の場合）'!$BE69,1,0),0),0)</f>
        <v>0</v>
      </c>
      <c r="BM64" s="377">
        <f>IF(BM$19-'様式３（療養者名簿）（⑤の場合）'!$BD69+1&lt;=15,IF(BM$19&gt;='様式３（療養者名簿）（⑤の場合）'!$BD69,IF(BM$19&lt;='様式３（療養者名簿）（⑤の場合）'!$BE69,1,0),0),0)</f>
        <v>0</v>
      </c>
      <c r="BN64" s="377">
        <f>IF(BN$19-'様式３（療養者名簿）（⑤の場合）'!$BD69+1&lt;=15,IF(BN$19&gt;='様式３（療養者名簿）（⑤の場合）'!$BD69,IF(BN$19&lt;='様式３（療養者名簿）（⑤の場合）'!$BE69,1,0),0),0)</f>
        <v>0</v>
      </c>
      <c r="BO64" s="377">
        <f>IF(BO$19-'様式３（療養者名簿）（⑤の場合）'!$BD69+1&lt;=15,IF(BO$19&gt;='様式３（療養者名簿）（⑤の場合）'!$BD69,IF(BO$19&lt;='様式３（療養者名簿）（⑤の場合）'!$BE69,1,0),0),0)</f>
        <v>0</v>
      </c>
      <c r="BP64" s="377">
        <f>IF(BP$19-'様式３（療養者名簿）（⑤の場合）'!$BD69+1&lt;=15,IF(BP$19&gt;='様式３（療養者名簿）（⑤の場合）'!$BD69,IF(BP$19&lt;='様式３（療養者名簿）（⑤の場合）'!$BE69,1,0),0),0)</f>
        <v>0</v>
      </c>
      <c r="BQ64" s="377">
        <f>IF(BQ$19-'様式３（療養者名簿）（⑤の場合）'!$BD69+1&lt;=15,IF(BQ$19&gt;='様式３（療養者名簿）（⑤の場合）'!$BD69,IF(BQ$19&lt;='様式３（療養者名簿）（⑤の場合）'!$BE69,1,0),0),0)</f>
        <v>0</v>
      </c>
      <c r="BR64" s="377">
        <f>IF(BR$19-'様式３（療養者名簿）（⑤の場合）'!$BD69+1&lt;=15,IF(BR$19&gt;='様式３（療養者名簿）（⑤の場合）'!$BD69,IF(BR$19&lt;='様式３（療養者名簿）（⑤の場合）'!$BE69,1,0),0),0)</f>
        <v>0</v>
      </c>
      <c r="BS64" s="377">
        <f>IF(BS$19-'様式３（療養者名簿）（⑤の場合）'!$BD69+1&lt;=15,IF(BS$19&gt;='様式３（療養者名簿）（⑤の場合）'!$BD69,IF(BS$19&lt;='様式３（療養者名簿）（⑤の場合）'!$BE69,1,0),0),0)</f>
        <v>0</v>
      </c>
      <c r="BT64" s="377">
        <f>IF(BT$19-'様式３（療養者名簿）（⑤の場合）'!$BD69+1&lt;=15,IF(BT$19&gt;='様式３（療養者名簿）（⑤の場合）'!$BD69,IF(BT$19&lt;='様式３（療養者名簿）（⑤の場合）'!$BE69,1,0),0),0)</f>
        <v>0</v>
      </c>
      <c r="BU64" s="377">
        <f>IF(BU$19-'様式３（療養者名簿）（⑤の場合）'!$BD69+1&lt;=15,IF(BU$19&gt;='様式３（療養者名簿）（⑤の場合）'!$BD69,IF(BU$19&lt;='様式３（療養者名簿）（⑤の場合）'!$BE69,1,0),0),0)</f>
        <v>0</v>
      </c>
      <c r="BV64" s="377">
        <f>IF(BV$19-'様式３（療養者名簿）（⑤の場合）'!$BD69+1&lt;=15,IF(BV$19&gt;='様式３（療養者名簿）（⑤の場合）'!$BD69,IF(BV$19&lt;='様式３（療養者名簿）（⑤の場合）'!$BE69,1,0),0),0)</f>
        <v>0</v>
      </c>
      <c r="BW64" s="377">
        <f>IF(BW$19-'様式３（療養者名簿）（⑤の場合）'!$BD69+1&lt;=15,IF(BW$19&gt;='様式３（療養者名簿）（⑤の場合）'!$BD69,IF(BW$19&lt;='様式３（療養者名簿）（⑤の場合）'!$BE69,1,0),0),0)</f>
        <v>0</v>
      </c>
      <c r="BX64" s="377">
        <f>IF(BX$19-'様式３（療養者名簿）（⑤の場合）'!$BD69+1&lt;=15,IF(BX$19&gt;='様式３（療養者名簿）（⑤の場合）'!$BD69,IF(BX$19&lt;='様式３（療養者名簿）（⑤の場合）'!$BE69,1,0),0),0)</f>
        <v>0</v>
      </c>
      <c r="BY64" s="377">
        <f>IF(BY$19-'様式３（療養者名簿）（⑤の場合）'!$BD69+1&lt;=15,IF(BY$19&gt;='様式３（療養者名簿）（⑤の場合）'!$BD69,IF(BY$19&lt;='様式３（療養者名簿）（⑤の場合）'!$BE69,1,0),0),0)</f>
        <v>0</v>
      </c>
      <c r="BZ64" s="377">
        <f>IF(BZ$19-'様式３（療養者名簿）（⑤の場合）'!$BD69+1&lt;=15,IF(BZ$19&gt;='様式３（療養者名簿）（⑤の場合）'!$BD69,IF(BZ$19&lt;='様式３（療養者名簿）（⑤の場合）'!$BE69,1,0),0),0)</f>
        <v>0</v>
      </c>
      <c r="CA64" s="377">
        <f>IF(CA$19-'様式３（療養者名簿）（⑤の場合）'!$BD69+1&lt;=15,IF(CA$19&gt;='様式３（療養者名簿）（⑤の場合）'!$BD69,IF(CA$19&lt;='様式３（療養者名簿）（⑤の場合）'!$BE69,1,0),0),0)</f>
        <v>0</v>
      </c>
      <c r="CB64" s="377">
        <f>IF(CB$19-'様式３（療養者名簿）（⑤の場合）'!$BD69+1&lt;=15,IF(CB$19&gt;='様式３（療養者名簿）（⑤の場合）'!$BD69,IF(CB$19&lt;='様式３（療養者名簿）（⑤の場合）'!$BE69,1,0),0),0)</f>
        <v>0</v>
      </c>
      <c r="CC64" s="377">
        <f>IF(CC$19-'様式３（療養者名簿）（⑤の場合）'!$BD69+1&lt;=15,IF(CC$19&gt;='様式３（療養者名簿）（⑤の場合）'!$BD69,IF(CC$19&lt;='様式３（療養者名簿）（⑤の場合）'!$BE69,1,0),0),0)</f>
        <v>0</v>
      </c>
      <c r="CD64" s="377">
        <f>IF(CD$19-'様式３（療養者名簿）（⑤の場合）'!$BD69+1&lt;=15,IF(CD$19&gt;='様式３（療養者名簿）（⑤の場合）'!$BD69,IF(CD$19&lt;='様式３（療養者名簿）（⑤の場合）'!$BE69,1,0),0),0)</f>
        <v>0</v>
      </c>
      <c r="CE64" s="377">
        <f>IF(CE$19-'様式３（療養者名簿）（⑤の場合）'!$BD69+1&lt;=15,IF(CE$19&gt;='様式３（療養者名簿）（⑤の場合）'!$BD69,IF(CE$19&lt;='様式３（療養者名簿）（⑤の場合）'!$BE69,1,0),0),0)</f>
        <v>0</v>
      </c>
      <c r="CF64" s="377">
        <f>IF(CF$19-'様式３（療養者名簿）（⑤の場合）'!$BD69+1&lt;=15,IF(CF$19&gt;='様式３（療養者名簿）（⑤の場合）'!$BD69,IF(CF$19&lt;='様式３（療養者名簿）（⑤の場合）'!$BE69,1,0),0),0)</f>
        <v>0</v>
      </c>
      <c r="CG64" s="377">
        <f>IF(CG$19-'様式３（療養者名簿）（⑤の場合）'!$BD69+1&lt;=15,IF(CG$19&gt;='様式３（療養者名簿）（⑤の場合）'!$BD69,IF(CG$19&lt;='様式３（療養者名簿）（⑤の場合）'!$BE69,1,0),0),0)</f>
        <v>0</v>
      </c>
      <c r="CH64" s="377">
        <f>IF(CH$19-'様式３（療養者名簿）（⑤の場合）'!$BD69+1&lt;=15,IF(CH$19&gt;='様式３（療養者名簿）（⑤の場合）'!$BD69,IF(CH$19&lt;='様式３（療養者名簿）（⑤の場合）'!$BE69,1,0),0),0)</f>
        <v>0</v>
      </c>
      <c r="CI64" s="377">
        <f>IF(CI$19-'様式３（療養者名簿）（⑤の場合）'!$BD69+1&lt;=15,IF(CI$19&gt;='様式３（療養者名簿）（⑤の場合）'!$BD69,IF(CI$19&lt;='様式３（療養者名簿）（⑤の場合）'!$BE69,1,0),0),0)</f>
        <v>0</v>
      </c>
      <c r="CJ64" s="377">
        <f>IF(CJ$19-'様式３（療養者名簿）（⑤の場合）'!$BD69+1&lt;=15,IF(CJ$19&gt;='様式３（療養者名簿）（⑤の場合）'!$BD69,IF(CJ$19&lt;='様式３（療養者名簿）（⑤の場合）'!$BE69,1,0),0),0)</f>
        <v>0</v>
      </c>
      <c r="CK64" s="377">
        <f>IF(CK$19-'様式３（療養者名簿）（⑤の場合）'!$BD69+1&lt;=15,IF(CK$19&gt;='様式３（療養者名簿）（⑤の場合）'!$BD69,IF(CK$19&lt;='様式３（療養者名簿）（⑤の場合）'!$BE69,1,0),0),0)</f>
        <v>0</v>
      </c>
      <c r="CL64" s="377">
        <f>IF(CL$19-'様式３（療養者名簿）（⑤の場合）'!$BD69+1&lt;=15,IF(CL$19&gt;='様式３（療養者名簿）（⑤の場合）'!$BD69,IF(CL$19&lt;='様式３（療養者名簿）（⑤の場合）'!$BE69,1,0),0),0)</f>
        <v>0</v>
      </c>
      <c r="CM64" s="377">
        <f>IF(CM$19-'様式３（療養者名簿）（⑤の場合）'!$BD69+1&lt;=15,IF(CM$19&gt;='様式３（療養者名簿）（⑤の場合）'!$BD69,IF(CM$19&lt;='様式３（療養者名簿）（⑤の場合）'!$BE69,1,0),0),0)</f>
        <v>0</v>
      </c>
      <c r="CN64" s="377">
        <f>IF(CN$19-'様式３（療養者名簿）（⑤の場合）'!$BD69+1&lt;=15,IF(CN$19&gt;='様式３（療養者名簿）（⑤の場合）'!$BD69,IF(CN$19&lt;='様式３（療養者名簿）（⑤の場合）'!$BE69,1,0),0),0)</f>
        <v>0</v>
      </c>
      <c r="CO64" s="377">
        <f>IF(CO$19-'様式３（療養者名簿）（⑤の場合）'!$BD69+1&lt;=15,IF(CO$19&gt;='様式３（療養者名簿）（⑤の場合）'!$BD69,IF(CO$19&lt;='様式３（療養者名簿）（⑤の場合）'!$BE69,1,0),0),0)</f>
        <v>0</v>
      </c>
      <c r="CP64" s="377">
        <f>IF(CP$19-'様式３（療養者名簿）（⑤の場合）'!$BD69+1&lt;=15,IF(CP$19&gt;='様式３（療養者名簿）（⑤の場合）'!$BD69,IF(CP$19&lt;='様式３（療養者名簿）（⑤の場合）'!$BE69,1,0),0),0)</f>
        <v>0</v>
      </c>
      <c r="CQ64" s="377">
        <f>IF(CQ$19-'様式３（療養者名簿）（⑤の場合）'!$BD69+1&lt;=15,IF(CQ$19&gt;='様式３（療養者名簿）（⑤の場合）'!$BD69,IF(CQ$19&lt;='様式３（療養者名簿）（⑤の場合）'!$BE69,1,0),0),0)</f>
        <v>0</v>
      </c>
      <c r="CR64" s="377">
        <f>IF(CR$19-'様式３（療養者名簿）（⑤の場合）'!$BD69+1&lt;=15,IF(CR$19&gt;='様式３（療養者名簿）（⑤の場合）'!$BD69,IF(CR$19&lt;='様式３（療養者名簿）（⑤の場合）'!$BE69,1,0),0),0)</f>
        <v>0</v>
      </c>
      <c r="CS64" s="377">
        <f>IF(CS$19-'様式３（療養者名簿）（⑤の場合）'!$BD69+1&lt;=15,IF(CS$19&gt;='様式３（療養者名簿）（⑤の場合）'!$BD69,IF(CS$19&lt;='様式３（療養者名簿）（⑤の場合）'!$BE69,1,0),0),0)</f>
        <v>0</v>
      </c>
      <c r="CT64" s="377">
        <f>IF(CT$19-'様式３（療養者名簿）（⑤の場合）'!$BD69+1&lt;=15,IF(CT$19&gt;='様式３（療養者名簿）（⑤の場合）'!$BD69,IF(CT$19&lt;='様式３（療養者名簿）（⑤の場合）'!$BE69,1,0),0),0)</f>
        <v>0</v>
      </c>
      <c r="CU64" s="377">
        <f>IF(CU$19-'様式３（療養者名簿）（⑤の場合）'!$BD69+1&lt;=15,IF(CU$19&gt;='様式３（療養者名簿）（⑤の場合）'!$BD69,IF(CU$19&lt;='様式３（療養者名簿）（⑤の場合）'!$BE69,1,0),0),0)</f>
        <v>0</v>
      </c>
      <c r="CV64" s="377">
        <f>IF(CV$19-'様式３（療養者名簿）（⑤の場合）'!$BD69+1&lt;=15,IF(CV$19&gt;='様式３（療養者名簿）（⑤の場合）'!$BD69,IF(CV$19&lt;='様式３（療養者名簿）（⑤の場合）'!$BE69,1,0),0),0)</f>
        <v>0</v>
      </c>
      <c r="CW64" s="377">
        <f>IF(CW$19-'様式３（療養者名簿）（⑤の場合）'!$BD69+1&lt;=15,IF(CW$19&gt;='様式３（療養者名簿）（⑤の場合）'!$BD69,IF(CW$19&lt;='様式３（療養者名簿）（⑤の場合）'!$BE69,1,0),0),0)</f>
        <v>0</v>
      </c>
      <c r="CX64" s="377">
        <f>IF(CX$19-'様式３（療養者名簿）（⑤の場合）'!$BD69+1&lt;=15,IF(CX$19&gt;='様式３（療養者名簿）（⑤の場合）'!$BD69,IF(CX$19&lt;='様式３（療養者名簿）（⑤の場合）'!$BE69,1,0),0),0)</f>
        <v>0</v>
      </c>
      <c r="CY64" s="377">
        <f>IF(CY$19-'様式３（療養者名簿）（⑤の場合）'!$BD69+1&lt;=15,IF(CY$19&gt;='様式３（療養者名簿）（⑤の場合）'!$BD69,IF(CY$19&lt;='様式３（療養者名簿）（⑤の場合）'!$BE69,1,0),0),0)</f>
        <v>0</v>
      </c>
      <c r="CZ64" s="377">
        <f>IF(CZ$19-'様式３（療養者名簿）（⑤の場合）'!$BD69+1&lt;=15,IF(CZ$19&gt;='様式３（療養者名簿）（⑤の場合）'!$BD69,IF(CZ$19&lt;='様式３（療養者名簿）（⑤の場合）'!$BE69,1,0),0),0)</f>
        <v>0</v>
      </c>
      <c r="DA64" s="377">
        <f>IF(DA$19-'様式３（療養者名簿）（⑤の場合）'!$BD69+1&lt;=15,IF(DA$19&gt;='様式３（療養者名簿）（⑤の場合）'!$BD69,IF(DA$19&lt;='様式３（療養者名簿）（⑤の場合）'!$BE69,1,0),0),0)</f>
        <v>0</v>
      </c>
      <c r="DB64" s="377">
        <f>IF(DB$19-'様式３（療養者名簿）（⑤の場合）'!$BD69+1&lt;=15,IF(DB$19&gt;='様式３（療養者名簿）（⑤の場合）'!$BD69,IF(DB$19&lt;='様式３（療養者名簿）（⑤の場合）'!$BE69,1,0),0),0)</f>
        <v>0</v>
      </c>
      <c r="DC64" s="377">
        <f>IF(DC$19-'様式３（療養者名簿）（⑤の場合）'!$BD69+1&lt;=15,IF(DC$19&gt;='様式３（療養者名簿）（⑤の場合）'!$BD69,IF(DC$19&lt;='様式３（療養者名簿）（⑤の場合）'!$BE69,1,0),0),0)</f>
        <v>0</v>
      </c>
      <c r="DD64" s="377">
        <f>IF(DD$19-'様式３（療養者名簿）（⑤の場合）'!$BD69+1&lt;=15,IF(DD$19&gt;='様式３（療養者名簿）（⑤の場合）'!$BD69,IF(DD$19&lt;='様式３（療養者名簿）（⑤の場合）'!$BE69,1,0),0),0)</f>
        <v>0</v>
      </c>
      <c r="DE64" s="377">
        <f>IF(DE$19-'様式３（療養者名簿）（⑤の場合）'!$BD69+1&lt;=15,IF(DE$19&gt;='様式３（療養者名簿）（⑤の場合）'!$BD69,IF(DE$19&lt;='様式３（療養者名簿）（⑤の場合）'!$BE69,1,0),0),0)</f>
        <v>0</v>
      </c>
      <c r="DF64" s="377">
        <f>IF(DF$19-'様式３（療養者名簿）（⑤の場合）'!$BD69+1&lt;=15,IF(DF$19&gt;='様式３（療養者名簿）（⑤の場合）'!$BD69,IF(DF$19&lt;='様式３（療養者名簿）（⑤の場合）'!$BE69,1,0),0),0)</f>
        <v>0</v>
      </c>
      <c r="DG64" s="377">
        <f>IF(DG$19-'様式３（療養者名簿）（⑤の場合）'!$BD69+1&lt;=15,IF(DG$19&gt;='様式３（療養者名簿）（⑤の場合）'!$BD69,IF(DG$19&lt;='様式３（療養者名簿）（⑤の場合）'!$BE69,1,0),0),0)</f>
        <v>0</v>
      </c>
      <c r="DH64" s="377">
        <f>IF(DH$19-'様式３（療養者名簿）（⑤の場合）'!$BD69+1&lt;=15,IF(DH$19&gt;='様式３（療養者名簿）（⑤の場合）'!$BD69,IF(DH$19&lt;='様式３（療養者名簿）（⑤の場合）'!$BE69,1,0),0),0)</f>
        <v>0</v>
      </c>
      <c r="DI64" s="377">
        <f>IF(DI$19-'様式３（療養者名簿）（⑤の場合）'!$BD69+1&lt;=15,IF(DI$19&gt;='様式３（療養者名簿）（⑤の場合）'!$BD69,IF(DI$19&lt;='様式３（療養者名簿）（⑤の場合）'!$BE69,1,0),0),0)</f>
        <v>0</v>
      </c>
      <c r="DJ64" s="377">
        <f>IF(DJ$19-'様式３（療養者名簿）（⑤の場合）'!$BD69+1&lt;=15,IF(DJ$19&gt;='様式３（療養者名簿）（⑤の場合）'!$BD69,IF(DJ$19&lt;='様式３（療養者名簿）（⑤の場合）'!$BE69,1,0),0),0)</f>
        <v>0</v>
      </c>
      <c r="DK64" s="377">
        <f>IF(DK$19-'様式３（療養者名簿）（⑤の場合）'!$BD69+1&lt;=15,IF(DK$19&gt;='様式３（療養者名簿）（⑤の場合）'!$BD69,IF(DK$19&lt;='様式３（療養者名簿）（⑤の場合）'!$BE69,1,0),0),0)</f>
        <v>0</v>
      </c>
      <c r="DL64" s="377">
        <f>IF(DL$19-'様式３（療養者名簿）（⑤の場合）'!$BD69+1&lt;=15,IF(DL$19&gt;='様式３（療養者名簿）（⑤の場合）'!$BD69,IF(DL$19&lt;='様式３（療養者名簿）（⑤の場合）'!$BE69,1,0),0),0)</f>
        <v>0</v>
      </c>
      <c r="DM64" s="377">
        <f>IF(DM$19-'様式３（療養者名簿）（⑤の場合）'!$BD69+1&lt;=15,IF(DM$19&gt;='様式３（療養者名簿）（⑤の場合）'!$BD69,IF(DM$19&lt;='様式３（療養者名簿）（⑤の場合）'!$BE69,1,0),0),0)</f>
        <v>0</v>
      </c>
      <c r="DN64" s="377">
        <f>IF(DN$19-'様式３（療養者名簿）（⑤の場合）'!$BD69+1&lt;=15,IF(DN$19&gt;='様式３（療養者名簿）（⑤の場合）'!$BD69,IF(DN$19&lt;='様式３（療養者名簿）（⑤の場合）'!$BE69,1,0),0),0)</f>
        <v>0</v>
      </c>
      <c r="DO64" s="377">
        <f>IF(DO$19-'様式３（療養者名簿）（⑤の場合）'!$BD69+1&lt;=15,IF(DO$19&gt;='様式３（療養者名簿）（⑤の場合）'!$BD69,IF(DO$19&lt;='様式３（療養者名簿）（⑤の場合）'!$BE69,1,0),0),0)</f>
        <v>0</v>
      </c>
      <c r="DP64" s="377">
        <f>IF(DP$19-'様式３（療養者名簿）（⑤の場合）'!$BD69+1&lt;=15,IF(DP$19&gt;='様式３（療養者名簿）（⑤の場合）'!$BD69,IF(DP$19&lt;='様式３（療養者名簿）（⑤の場合）'!$BE69,1,0),0),0)</f>
        <v>0</v>
      </c>
      <c r="DQ64" s="377">
        <f>IF(DQ$19-'様式３（療養者名簿）（⑤の場合）'!$BD69+1&lt;=15,IF(DQ$19&gt;='様式３（療養者名簿）（⑤の場合）'!$BD69,IF(DQ$19&lt;='様式３（療養者名簿）（⑤の場合）'!$BE69,1,0),0),0)</f>
        <v>0</v>
      </c>
      <c r="DR64" s="377">
        <f>IF(DR$19-'様式３（療養者名簿）（⑤の場合）'!$BD69+1&lt;=15,IF(DR$19&gt;='様式３（療養者名簿）（⑤の場合）'!$BD69,IF(DR$19&lt;='様式３（療養者名簿）（⑤の場合）'!$BE69,1,0),0),0)</f>
        <v>0</v>
      </c>
      <c r="DS64" s="377">
        <f>IF(DS$19-'様式３（療養者名簿）（⑤の場合）'!$BD69+1&lt;=15,IF(DS$19&gt;='様式３（療養者名簿）（⑤の場合）'!$BD69,IF(DS$19&lt;='様式３（療養者名簿）（⑤の場合）'!$BE69,1,0),0),0)</f>
        <v>0</v>
      </c>
      <c r="DT64" s="377">
        <f>IF(DT$19-'様式３（療養者名簿）（⑤の場合）'!$BD69+1&lt;=15,IF(DT$19&gt;='様式３（療養者名簿）（⑤の場合）'!$BD69,IF(DT$19&lt;='様式３（療養者名簿）（⑤の場合）'!$BE69,1,0),0),0)</f>
        <v>0</v>
      </c>
      <c r="DU64" s="377">
        <f>IF(DU$19-'様式３（療養者名簿）（⑤の場合）'!$BD69+1&lt;=15,IF(DU$19&gt;='様式３（療養者名簿）（⑤の場合）'!$BD69,IF(DU$19&lt;='様式３（療養者名簿）（⑤の場合）'!$BE69,1,0),0),0)</f>
        <v>0</v>
      </c>
      <c r="DV64" s="377">
        <f>IF(DV$19-'様式３（療養者名簿）（⑤の場合）'!$BD69+1&lt;=15,IF(DV$19&gt;='様式３（療養者名簿）（⑤の場合）'!$BD69,IF(DV$19&lt;='様式３（療養者名簿）（⑤の場合）'!$BE69,1,0),0),0)</f>
        <v>0</v>
      </c>
      <c r="DW64" s="377">
        <f>IF(DW$19-'様式３（療養者名簿）（⑤の場合）'!$BD69+1&lt;=15,IF(DW$19&gt;='様式３（療養者名簿）（⑤の場合）'!$BD69,IF(DW$19&lt;='様式３（療養者名簿）（⑤の場合）'!$BE69,1,0),0),0)</f>
        <v>0</v>
      </c>
      <c r="DX64" s="377">
        <f>IF(DX$19-'様式３（療養者名簿）（⑤の場合）'!$BD69+1&lt;=15,IF(DX$19&gt;='様式３（療養者名簿）（⑤の場合）'!$BD69,IF(DX$19&lt;='様式３（療養者名簿）（⑤の場合）'!$BE69,1,0),0),0)</f>
        <v>0</v>
      </c>
      <c r="DY64" s="377">
        <f>IF(DY$19-'様式３（療養者名簿）（⑤の場合）'!$BD69+1&lt;=15,IF(DY$19&gt;='様式３（療養者名簿）（⑤の場合）'!$BD69,IF(DY$19&lt;='様式３（療養者名簿）（⑤の場合）'!$BE69,1,0),0),0)</f>
        <v>0</v>
      </c>
      <c r="DZ64" s="377">
        <f>IF(DZ$19-'様式３（療養者名簿）（⑤の場合）'!$BD69+1&lt;=15,IF(DZ$19&gt;='様式３（療養者名簿）（⑤の場合）'!$BD69,IF(DZ$19&lt;='様式３（療養者名簿）（⑤の場合）'!$BE69,1,0),0),0)</f>
        <v>0</v>
      </c>
      <c r="EA64" s="377">
        <f>IF(EA$19-'様式３（療養者名簿）（⑤の場合）'!$BD69+1&lt;=15,IF(EA$19&gt;='様式３（療養者名簿）（⑤の場合）'!$BD69,IF(EA$19&lt;='様式３（療養者名簿）（⑤の場合）'!$BE69,1,0),0),0)</f>
        <v>0</v>
      </c>
      <c r="EB64" s="377">
        <f>IF(EB$19-'様式３（療養者名簿）（⑤の場合）'!$BD69+1&lt;=15,IF(EB$19&gt;='様式３（療養者名簿）（⑤の場合）'!$BD69,IF(EB$19&lt;='様式３（療養者名簿）（⑤の場合）'!$BE69,1,0),0),0)</f>
        <v>0</v>
      </c>
      <c r="EC64" s="377">
        <f>IF(EC$19-'様式３（療養者名簿）（⑤の場合）'!$BD69+1&lt;=15,IF(EC$19&gt;='様式３（療養者名簿）（⑤の場合）'!$BD69,IF(EC$19&lt;='様式３（療養者名簿）（⑤の場合）'!$BE69,1,0),0),0)</f>
        <v>0</v>
      </c>
      <c r="ED64" s="377">
        <f>IF(ED$19-'様式３（療養者名簿）（⑤の場合）'!$BD69+1&lt;=15,IF(ED$19&gt;='様式３（療養者名簿）（⑤の場合）'!$BD69,IF(ED$19&lt;='様式３（療養者名簿）（⑤の場合）'!$BE69,1,0),0),0)</f>
        <v>0</v>
      </c>
      <c r="EE64" s="377">
        <f>IF(EE$19-'様式３（療養者名簿）（⑤の場合）'!$BD69+1&lt;=15,IF(EE$19&gt;='様式３（療養者名簿）（⑤の場合）'!$BD69,IF(EE$19&lt;='様式３（療養者名簿）（⑤の場合）'!$BE69,1,0),0),0)</f>
        <v>0</v>
      </c>
      <c r="EF64" s="377">
        <f>IF(EF$19-'様式３（療養者名簿）（⑤の場合）'!$BD69+1&lt;=15,IF(EF$19&gt;='様式３（療養者名簿）（⑤の場合）'!$BD69,IF(EF$19&lt;='様式３（療養者名簿）（⑤の場合）'!$BE69,1,0),0),0)</f>
        <v>0</v>
      </c>
      <c r="EG64" s="377">
        <f>IF(EG$19-'様式３（療養者名簿）（⑤の場合）'!$BD69+1&lt;=15,IF(EG$19&gt;='様式３（療養者名簿）（⑤の場合）'!$BD69,IF(EG$19&lt;='様式３（療養者名簿）（⑤の場合）'!$BE69,1,0),0),0)</f>
        <v>0</v>
      </c>
      <c r="EH64" s="377">
        <f>IF(EH$19-'様式３（療養者名簿）（⑤の場合）'!$BD69+1&lt;=15,IF(EH$19&gt;='様式３（療養者名簿）（⑤の場合）'!$BD69,IF(EH$19&lt;='様式３（療養者名簿）（⑤の場合）'!$BE69,1,0),0),0)</f>
        <v>0</v>
      </c>
      <c r="EI64" s="377">
        <f>IF(EI$19-'様式３（療養者名簿）（⑤の場合）'!$BD69+1&lt;=15,IF(EI$19&gt;='様式３（療養者名簿）（⑤の場合）'!$BD69,IF(EI$19&lt;='様式３（療養者名簿）（⑤の場合）'!$BE69,1,0),0),0)</f>
        <v>0</v>
      </c>
      <c r="EJ64" s="377">
        <f>IF(EJ$19-'様式３（療養者名簿）（⑤の場合）'!$BD69+1&lt;=15,IF(EJ$19&gt;='様式３（療養者名簿）（⑤の場合）'!$BD69,IF(EJ$19&lt;='様式３（療養者名簿）（⑤の場合）'!$BE69,1,0),0),0)</f>
        <v>0</v>
      </c>
      <c r="EK64" s="377">
        <f>IF(EK$19-'様式３（療養者名簿）（⑤の場合）'!$BD69+1&lt;=15,IF(EK$19&gt;='様式３（療養者名簿）（⑤の場合）'!$BD69,IF(EK$19&lt;='様式３（療養者名簿）（⑤の場合）'!$BE69,1,0),0),0)</f>
        <v>0</v>
      </c>
      <c r="EL64" s="377">
        <f>IF(EL$19-'様式３（療養者名簿）（⑤の場合）'!$BD69+1&lt;=15,IF(EL$19&gt;='様式３（療養者名簿）（⑤の場合）'!$BD69,IF(EL$19&lt;='様式３（療養者名簿）（⑤の場合）'!$BE69,1,0),0),0)</f>
        <v>0</v>
      </c>
      <c r="EM64" s="377">
        <f>IF(EM$19-'様式３（療養者名簿）（⑤の場合）'!$BD69+1&lt;=15,IF(EM$19&gt;='様式３（療養者名簿）（⑤の場合）'!$BD69,IF(EM$19&lt;='様式３（療養者名簿）（⑤の場合）'!$BE69,1,0),0),0)</f>
        <v>0</v>
      </c>
      <c r="EN64" s="377">
        <f>IF(EN$19-'様式３（療養者名簿）（⑤の場合）'!$BD69+1&lt;=15,IF(EN$19&gt;='様式３（療養者名簿）（⑤の場合）'!$BD69,IF(EN$19&lt;='様式３（療養者名簿）（⑤の場合）'!$BE69,1,0),0),0)</f>
        <v>0</v>
      </c>
      <c r="EO64" s="377">
        <f>IF(EO$19-'様式３（療養者名簿）（⑤の場合）'!$BD69+1&lt;=15,IF(EO$19&gt;='様式３（療養者名簿）（⑤の場合）'!$BD69,IF(EO$19&lt;='様式３（療養者名簿）（⑤の場合）'!$BE69,1,0),0),0)</f>
        <v>0</v>
      </c>
      <c r="EP64" s="377">
        <f>IF(EP$19-'様式３（療養者名簿）（⑤の場合）'!$BD69+1&lt;=15,IF(EP$19&gt;='様式３（療養者名簿）（⑤の場合）'!$BD69,IF(EP$19&lt;='様式３（療養者名簿）（⑤の場合）'!$BE69,1,0),0),0)</f>
        <v>0</v>
      </c>
      <c r="EQ64" s="377">
        <f>IF(EQ$19-'様式３（療養者名簿）（⑤の場合）'!$BD69+1&lt;=15,IF(EQ$19&gt;='様式３（療養者名簿）（⑤の場合）'!$BD69,IF(EQ$19&lt;='様式３（療養者名簿）（⑤の場合）'!$BE69,1,0),0),0)</f>
        <v>0</v>
      </c>
      <c r="ER64" s="377">
        <f>IF(ER$19-'様式３（療養者名簿）（⑤の場合）'!$BD69+1&lt;=15,IF(ER$19&gt;='様式３（療養者名簿）（⑤の場合）'!$BD69,IF(ER$19&lt;='様式３（療養者名簿）（⑤の場合）'!$BE69,1,0),0),0)</f>
        <v>0</v>
      </c>
      <c r="ES64" s="377">
        <f>IF(ES$19-'様式３（療養者名簿）（⑤の場合）'!$BD69+1&lt;=15,IF(ES$19&gt;='様式３（療養者名簿）（⑤の場合）'!$BD69,IF(ES$19&lt;='様式３（療養者名簿）（⑤の場合）'!$BE69,1,0),0),0)</f>
        <v>0</v>
      </c>
      <c r="ET64" s="377">
        <f>IF(ET$19-'様式３（療養者名簿）（⑤の場合）'!$BD69+1&lt;=15,IF(ET$19&gt;='様式３（療養者名簿）（⑤の場合）'!$BD69,IF(ET$19&lt;='様式３（療養者名簿）（⑤の場合）'!$BE69,1,0),0),0)</f>
        <v>0</v>
      </c>
      <c r="EU64" s="377">
        <f>IF(EU$19-'様式３（療養者名簿）（⑤の場合）'!$BD69+1&lt;=15,IF(EU$19&gt;='様式３（療養者名簿）（⑤の場合）'!$BD69,IF(EU$19&lt;='様式３（療養者名簿）（⑤の場合）'!$BE69,1,0),0),0)</f>
        <v>0</v>
      </c>
      <c r="EV64" s="377">
        <f>IF(EV$19-'様式３（療養者名簿）（⑤の場合）'!$BD69+1&lt;=15,IF(EV$19&gt;='様式３（療養者名簿）（⑤の場合）'!$BD69,IF(EV$19&lt;='様式３（療養者名簿）（⑤の場合）'!$BE69,1,0),0),0)</f>
        <v>0</v>
      </c>
      <c r="EW64" s="377">
        <f>IF(EW$19-'様式３（療養者名簿）（⑤の場合）'!$BD69+1&lt;=15,IF(EW$19&gt;='様式３（療養者名簿）（⑤の場合）'!$BD69,IF(EW$19&lt;='様式３（療養者名簿）（⑤の場合）'!$BE69,1,0),0),0)</f>
        <v>0</v>
      </c>
      <c r="EX64" s="377">
        <f>IF(EX$19-'様式３（療養者名簿）（⑤の場合）'!$BD69+1&lt;=15,IF(EX$19&gt;='様式３（療養者名簿）（⑤の場合）'!$BD69,IF(EX$19&lt;='様式３（療養者名簿）（⑤の場合）'!$BE69,1,0),0),0)</f>
        <v>0</v>
      </c>
      <c r="EY64" s="377">
        <f>IF(EY$19-'様式３（療養者名簿）（⑤の場合）'!$BD69+1&lt;=15,IF(EY$19&gt;='様式３（療養者名簿）（⑤の場合）'!$BD69,IF(EY$19&lt;='様式３（療養者名簿）（⑤の場合）'!$BE69,1,0),0),0)</f>
        <v>0</v>
      </c>
      <c r="EZ64" s="377">
        <f>IF(EZ$19-'様式３（療養者名簿）（⑤の場合）'!$BD69+1&lt;=15,IF(EZ$19&gt;='様式３（療養者名簿）（⑤の場合）'!$BD69,IF(EZ$19&lt;='様式３（療養者名簿）（⑤の場合）'!$BE69,1,0),0),0)</f>
        <v>0</v>
      </c>
      <c r="FA64" s="377">
        <f>IF(FA$19-'様式３（療養者名簿）（⑤の場合）'!$BD69+1&lt;=15,IF(FA$19&gt;='様式３（療養者名簿）（⑤の場合）'!$BD69,IF(FA$19&lt;='様式３（療養者名簿）（⑤の場合）'!$BE69,1,0),0),0)</f>
        <v>0</v>
      </c>
      <c r="FB64" s="377">
        <f>IF(FB$19-'様式３（療養者名簿）（⑤の場合）'!$BD69+1&lt;=15,IF(FB$19&gt;='様式３（療養者名簿）（⑤の場合）'!$BD69,IF(FB$19&lt;='様式３（療養者名簿）（⑤の場合）'!$BE69,1,0),0),0)</f>
        <v>0</v>
      </c>
      <c r="FC64" s="377">
        <f>IF(FC$19-'様式３（療養者名簿）（⑤の場合）'!$BD69+1&lt;=15,IF(FC$19&gt;='様式３（療養者名簿）（⑤の場合）'!$BD69,IF(FC$19&lt;='様式３（療養者名簿）（⑤の場合）'!$BE69,1,0),0),0)</f>
        <v>0</v>
      </c>
      <c r="FD64" s="377">
        <f>IF(FD$19-'様式３（療養者名簿）（⑤の場合）'!$BD69+1&lt;=15,IF(FD$19&gt;='様式３（療養者名簿）（⑤の場合）'!$BD69,IF(FD$19&lt;='様式３（療養者名簿）（⑤の場合）'!$BE69,1,0),0),0)</f>
        <v>0</v>
      </c>
      <c r="FE64" s="377">
        <f>IF(FE$19-'様式３（療養者名簿）（⑤の場合）'!$BD69+1&lt;=15,IF(FE$19&gt;='様式３（療養者名簿）（⑤の場合）'!$BD69,IF(FE$19&lt;='様式３（療養者名簿）（⑤の場合）'!$BE69,1,0),0),0)</f>
        <v>0</v>
      </c>
      <c r="FF64" s="377">
        <f>IF(FF$19-'様式３（療養者名簿）（⑤の場合）'!$BD69+1&lt;=15,IF(FF$19&gt;='様式３（療養者名簿）（⑤の場合）'!$BD69,IF(FF$19&lt;='様式３（療養者名簿）（⑤の場合）'!$BE69,1,0),0),0)</f>
        <v>0</v>
      </c>
      <c r="FG64" s="377">
        <f>IF(FG$19-'様式３（療養者名簿）（⑤の場合）'!$BD69+1&lt;=15,IF(FG$19&gt;='様式３（療養者名簿）（⑤の場合）'!$BD69,IF(FG$19&lt;='様式３（療養者名簿）（⑤の場合）'!$BE69,1,0),0),0)</f>
        <v>0</v>
      </c>
      <c r="FH64" s="377">
        <f>IF(FH$19-'様式３（療養者名簿）（⑤の場合）'!$BD69+1&lt;=15,IF(FH$19&gt;='様式３（療養者名簿）（⑤の場合）'!$BD69,IF(FH$19&lt;='様式３（療養者名簿）（⑤の場合）'!$BE69,1,0),0),0)</f>
        <v>0</v>
      </c>
      <c r="FI64" s="377">
        <f>IF(FI$19-'様式３（療養者名簿）（⑤の場合）'!$BD69+1&lt;=15,IF(FI$19&gt;='様式３（療養者名簿）（⑤の場合）'!$BD69,IF(FI$19&lt;='様式３（療養者名簿）（⑤の場合）'!$BE69,1,0),0),0)</f>
        <v>0</v>
      </c>
      <c r="FJ64" s="377">
        <f>IF(FJ$19-'様式３（療養者名簿）（⑤の場合）'!$BD69+1&lt;=15,IF(FJ$19&gt;='様式３（療養者名簿）（⑤の場合）'!$BD69,IF(FJ$19&lt;='様式３（療養者名簿）（⑤の場合）'!$BE69,1,0),0),0)</f>
        <v>0</v>
      </c>
      <c r="FK64" s="377">
        <f>IF(FK$19-'様式３（療養者名簿）（⑤の場合）'!$BD69+1&lt;=15,IF(FK$19&gt;='様式３（療養者名簿）（⑤の場合）'!$BD69,IF(FK$19&lt;='様式３（療養者名簿）（⑤の場合）'!$BE69,1,0),0),0)</f>
        <v>0</v>
      </c>
      <c r="FL64" s="377">
        <f>IF(FL$19-'様式３（療養者名簿）（⑤の場合）'!$BD69+1&lt;=15,IF(FL$19&gt;='様式３（療養者名簿）（⑤の場合）'!$BD69,IF(FL$19&lt;='様式３（療養者名簿）（⑤の場合）'!$BE69,1,0),0),0)</f>
        <v>0</v>
      </c>
      <c r="FM64" s="377">
        <f>IF(FM$19-'様式３（療養者名簿）（⑤の場合）'!$BD69+1&lt;=15,IF(FM$19&gt;='様式３（療養者名簿）（⑤の場合）'!$BD69,IF(FM$19&lt;='様式３（療養者名簿）（⑤の場合）'!$BE69,1,0),0),0)</f>
        <v>0</v>
      </c>
      <c r="FN64" s="377">
        <f>IF(FN$19-'様式３（療養者名簿）（⑤の場合）'!$BD69+1&lt;=15,IF(FN$19&gt;='様式３（療養者名簿）（⑤の場合）'!$BD69,IF(FN$19&lt;='様式３（療養者名簿）（⑤の場合）'!$BE69,1,0),0),0)</f>
        <v>0</v>
      </c>
      <c r="FO64" s="377">
        <f>IF(FO$19-'様式３（療養者名簿）（⑤の場合）'!$BD69+1&lt;=15,IF(FO$19&gt;='様式３（療養者名簿）（⑤の場合）'!$BD69,IF(FO$19&lt;='様式３（療養者名簿）（⑤の場合）'!$BE69,1,0),0),0)</f>
        <v>0</v>
      </c>
      <c r="FP64" s="377">
        <f>IF(FP$19-'様式３（療養者名簿）（⑤の場合）'!$BD69+1&lt;=15,IF(FP$19&gt;='様式３（療養者名簿）（⑤の場合）'!$BD69,IF(FP$19&lt;='様式３（療養者名簿）（⑤の場合）'!$BE69,1,0),0),0)</f>
        <v>0</v>
      </c>
      <c r="FQ64" s="377">
        <f>IF(FQ$19-'様式３（療養者名簿）（⑤の場合）'!$BD69+1&lt;=15,IF(FQ$19&gt;='様式３（療養者名簿）（⑤の場合）'!$BD69,IF(FQ$19&lt;='様式３（療養者名簿）（⑤の場合）'!$BE69,1,0),0),0)</f>
        <v>0</v>
      </c>
      <c r="FR64" s="377">
        <f>IF(FR$19-'様式３（療養者名簿）（⑤の場合）'!$BD69+1&lt;=15,IF(FR$19&gt;='様式３（療養者名簿）（⑤の場合）'!$BD69,IF(FR$19&lt;='様式３（療養者名簿）（⑤の場合）'!$BE69,1,0),0),0)</f>
        <v>0</v>
      </c>
      <c r="FS64" s="377">
        <f>IF(FS$19-'様式３（療養者名簿）（⑤の場合）'!$BD69+1&lt;=15,IF(FS$19&gt;='様式３（療養者名簿）（⑤の場合）'!$BD69,IF(FS$19&lt;='様式３（療養者名簿）（⑤の場合）'!$BE69,1,0),0),0)</f>
        <v>0</v>
      </c>
      <c r="FT64" s="377">
        <f>IF(FT$19-'様式３（療養者名簿）（⑤の場合）'!$BD69+1&lt;=15,IF(FT$19&gt;='様式３（療養者名簿）（⑤の場合）'!$BD69,IF(FT$19&lt;='様式３（療養者名簿）（⑤の場合）'!$BE69,1,0),0),0)</f>
        <v>0</v>
      </c>
      <c r="FU64" s="377">
        <f>IF(FU$19-'様式３（療養者名簿）（⑤の場合）'!$BD69+1&lt;=15,IF(FU$19&gt;='様式３（療養者名簿）（⑤の場合）'!$BD69,IF(FU$19&lt;='様式３（療養者名簿）（⑤の場合）'!$BE69,1,0),0),0)</f>
        <v>0</v>
      </c>
      <c r="FV64" s="377">
        <f>IF(FV$19-'様式３（療養者名簿）（⑤の場合）'!$BD69+1&lt;=15,IF(FV$19&gt;='様式３（療養者名簿）（⑤の場合）'!$BD69,IF(FV$19&lt;='様式３（療養者名簿）（⑤の場合）'!$BE69,1,0),0),0)</f>
        <v>0</v>
      </c>
      <c r="FW64" s="377">
        <f>IF(FW$19-'様式３（療養者名簿）（⑤の場合）'!$BD69+1&lt;=15,IF(FW$19&gt;='様式３（療養者名簿）（⑤の場合）'!$BD69,IF(FW$19&lt;='様式３（療養者名簿）（⑤の場合）'!$BE69,1,0),0),0)</f>
        <v>0</v>
      </c>
      <c r="FX64" s="377">
        <f>IF(FX$19-'様式３（療養者名簿）（⑤の場合）'!$BD69+1&lt;=15,IF(FX$19&gt;='様式３（療養者名簿）（⑤の場合）'!$BD69,IF(FX$19&lt;='様式３（療養者名簿）（⑤の場合）'!$BE69,1,0),0),0)</f>
        <v>0</v>
      </c>
      <c r="FY64" s="377">
        <f>IF(FY$19-'様式３（療養者名簿）（⑤の場合）'!$BD69+1&lt;=15,IF(FY$19&gt;='様式３（療養者名簿）（⑤の場合）'!$BD69,IF(FY$19&lt;='様式３（療養者名簿）（⑤の場合）'!$BE69,1,0),0),0)</f>
        <v>0</v>
      </c>
      <c r="FZ64" s="377">
        <f>IF(FZ$19-'様式３（療養者名簿）（⑤の場合）'!$BD69+1&lt;=15,IF(FZ$19&gt;='様式３（療養者名簿）（⑤の場合）'!$BD69,IF(FZ$19&lt;='様式３（療養者名簿）（⑤の場合）'!$BE69,1,0),0),0)</f>
        <v>0</v>
      </c>
      <c r="GA64" s="377">
        <f>IF(GA$19-'様式３（療養者名簿）（⑤の場合）'!$BD69+1&lt;=15,IF(GA$19&gt;='様式３（療養者名簿）（⑤の場合）'!$BD69,IF(GA$19&lt;='様式３（療養者名簿）（⑤の場合）'!$BE69,1,0),0),0)</f>
        <v>0</v>
      </c>
      <c r="GB64" s="377">
        <f>IF(GB$19-'様式３（療養者名簿）（⑤の場合）'!$BD69+1&lt;=15,IF(GB$19&gt;='様式３（療養者名簿）（⑤の場合）'!$BD69,IF(GB$19&lt;='様式３（療養者名簿）（⑤の場合）'!$BE69,1,0),0),0)</f>
        <v>0</v>
      </c>
      <c r="GC64" s="377">
        <f>IF(GC$19-'様式３（療養者名簿）（⑤の場合）'!$BD69+1&lt;=15,IF(GC$19&gt;='様式３（療養者名簿）（⑤の場合）'!$BD69,IF(GC$19&lt;='様式３（療養者名簿）（⑤の場合）'!$BE69,1,0),0),0)</f>
        <v>0</v>
      </c>
      <c r="GD64" s="377">
        <f>IF(GD$19-'様式３（療養者名簿）（⑤の場合）'!$BD69+1&lt;=15,IF(GD$19&gt;='様式３（療養者名簿）（⑤の場合）'!$BD69,IF(GD$19&lt;='様式３（療養者名簿）（⑤の場合）'!$BE69,1,0),0),0)</f>
        <v>0</v>
      </c>
      <c r="GE64" s="377">
        <f>IF(GE$19-'様式３（療養者名簿）（⑤の場合）'!$BD69+1&lt;=15,IF(GE$19&gt;='様式３（療養者名簿）（⑤の場合）'!$BD69,IF(GE$19&lt;='様式３（療養者名簿）（⑤の場合）'!$BE69,1,0),0),0)</f>
        <v>0</v>
      </c>
      <c r="GF64" s="377">
        <f>IF(GF$19-'様式３（療養者名簿）（⑤の場合）'!$BD69+1&lt;=15,IF(GF$19&gt;='様式３（療養者名簿）（⑤の場合）'!$BD69,IF(GF$19&lt;='様式３（療養者名簿）（⑤の場合）'!$BE69,1,0),0),0)</f>
        <v>0</v>
      </c>
      <c r="GG64" s="377">
        <f>IF(GG$19-'様式３（療養者名簿）（⑤の場合）'!$BD69+1&lt;=15,IF(GG$19&gt;='様式３（療養者名簿）（⑤の場合）'!$BD69,IF(GG$19&lt;='様式３（療養者名簿）（⑤の場合）'!$BE69,1,0),0),0)</f>
        <v>0</v>
      </c>
      <c r="GH64" s="377">
        <f>IF(GH$19-'様式３（療養者名簿）（⑤の場合）'!$BD69+1&lt;=15,IF(GH$19&gt;='様式３（療養者名簿）（⑤の場合）'!$BD69,IF(GH$19&lt;='様式３（療養者名簿）（⑤の場合）'!$BE69,1,0),0),0)</f>
        <v>0</v>
      </c>
      <c r="GI64" s="377">
        <f>IF(GI$19-'様式３（療養者名簿）（⑤の場合）'!$BD69+1&lt;=15,IF(GI$19&gt;='様式３（療養者名簿）（⑤の場合）'!$BD69,IF(GI$19&lt;='様式３（療養者名簿）（⑤の場合）'!$BE69,1,0),0),0)</f>
        <v>0</v>
      </c>
      <c r="GJ64" s="377">
        <f>IF(GJ$19-'様式３（療養者名簿）（⑤の場合）'!$BD69+1&lt;=15,IF(GJ$19&gt;='様式３（療養者名簿）（⑤の場合）'!$BD69,IF(GJ$19&lt;='様式３（療養者名簿）（⑤の場合）'!$BE69,1,0),0),0)</f>
        <v>0</v>
      </c>
      <c r="GK64" s="377">
        <f>IF(GK$19-'様式３（療養者名簿）（⑤の場合）'!$BD69+1&lt;=15,IF(GK$19&gt;='様式３（療養者名簿）（⑤の場合）'!$BD69,IF(GK$19&lt;='様式３（療養者名簿）（⑤の場合）'!$BE69,1,0),0),0)</f>
        <v>0</v>
      </c>
      <c r="GL64" s="377">
        <f>IF(GL$19-'様式３（療養者名簿）（⑤の場合）'!$BD69+1&lt;=15,IF(GL$19&gt;='様式３（療養者名簿）（⑤の場合）'!$BD69,IF(GL$19&lt;='様式３（療養者名簿）（⑤の場合）'!$BE69,1,0),0),0)</f>
        <v>0</v>
      </c>
      <c r="GM64" s="377">
        <f>IF(GM$19-'様式３（療養者名簿）（⑤の場合）'!$BD69+1&lt;=15,IF(GM$19&gt;='様式３（療養者名簿）（⑤の場合）'!$BD69,IF(GM$19&lt;='様式３（療養者名簿）（⑤の場合）'!$BE69,1,0),0),0)</f>
        <v>0</v>
      </c>
      <c r="GN64" s="377">
        <f>IF(GN$19-'様式３（療養者名簿）（⑤の場合）'!$BD69+1&lt;=15,IF(GN$19&gt;='様式３（療養者名簿）（⑤の場合）'!$BD69,IF(GN$19&lt;='様式３（療養者名簿）（⑤の場合）'!$BE69,1,0),0),0)</f>
        <v>0</v>
      </c>
      <c r="GO64" s="377">
        <f>IF(GO$19-'様式３（療養者名簿）（⑤の場合）'!$BD69+1&lt;=15,IF(GO$19&gt;='様式３（療養者名簿）（⑤の場合）'!$BD69,IF(GO$19&lt;='様式３（療養者名簿）（⑤の場合）'!$BE69,1,0),0),0)</f>
        <v>0</v>
      </c>
      <c r="GP64" s="377">
        <f>IF(GP$19-'様式３（療養者名簿）（⑤の場合）'!$BD69+1&lt;=15,IF(GP$19&gt;='様式３（療養者名簿）（⑤の場合）'!$BD69,IF(GP$19&lt;='様式３（療養者名簿）（⑤の場合）'!$BE69,1,0),0),0)</f>
        <v>0</v>
      </c>
      <c r="GQ64" s="377">
        <f>IF(GQ$19-'様式３（療養者名簿）（⑤の場合）'!$BD69+1&lt;=15,IF(GQ$19&gt;='様式３（療養者名簿）（⑤の場合）'!$BD69,IF(GQ$19&lt;='様式３（療養者名簿）（⑤の場合）'!$BE69,1,0),0),0)</f>
        <v>0</v>
      </c>
      <c r="GR64" s="377">
        <f>IF(GR$19-'様式３（療養者名簿）（⑤の場合）'!$BD69+1&lt;=15,IF(GR$19&gt;='様式３（療養者名簿）（⑤の場合）'!$BD69,IF(GR$19&lt;='様式３（療養者名簿）（⑤の場合）'!$BE69,1,0),0),0)</f>
        <v>0</v>
      </c>
      <c r="GS64" s="377">
        <f>IF(GS$19-'様式３（療養者名簿）（⑤の場合）'!$BD69+1&lt;=15,IF(GS$19&gt;='様式３（療養者名簿）（⑤の場合）'!$BD69,IF(GS$19&lt;='様式３（療養者名簿）（⑤の場合）'!$BE69,1,0),0),0)</f>
        <v>0</v>
      </c>
      <c r="GT64" s="377">
        <f>IF(GT$19-'様式３（療養者名簿）（⑤の場合）'!$BD69+1&lt;=15,IF(GT$19&gt;='様式３（療養者名簿）（⑤の場合）'!$BD69,IF(GT$19&lt;='様式３（療養者名簿）（⑤の場合）'!$BE69,1,0),0),0)</f>
        <v>0</v>
      </c>
      <c r="GU64" s="377">
        <f>IF(GU$19-'様式３（療養者名簿）（⑤の場合）'!$BD69+1&lt;=15,IF(GU$19&gt;='様式３（療養者名簿）（⑤の場合）'!$BD69,IF(GU$19&lt;='様式３（療養者名簿）（⑤の場合）'!$BE69,1,0),0),0)</f>
        <v>0</v>
      </c>
      <c r="GV64" s="377">
        <f>IF(GV$19-'様式３（療養者名簿）（⑤の場合）'!$BD69+1&lt;=15,IF(GV$19&gt;='様式３（療養者名簿）（⑤の場合）'!$BD69,IF(GV$19&lt;='様式３（療養者名簿）（⑤の場合）'!$BE69,1,0),0),0)</f>
        <v>0</v>
      </c>
      <c r="GW64" s="377">
        <f>IF(GW$19-'様式３（療養者名簿）（⑤の場合）'!$BD69+1&lt;=15,IF(GW$19&gt;='様式３（療養者名簿）（⑤の場合）'!$BD69,IF(GW$19&lt;='様式３（療養者名簿）（⑤の場合）'!$BE69,1,0),0),0)</f>
        <v>0</v>
      </c>
      <c r="GX64" s="377">
        <f>IF(GX$19-'様式３（療養者名簿）（⑤の場合）'!$BD69+1&lt;=15,IF(GX$19&gt;='様式３（療養者名簿）（⑤の場合）'!$BD69,IF(GX$19&lt;='様式３（療養者名簿）（⑤の場合）'!$BE69,1,0),0),0)</f>
        <v>0</v>
      </c>
      <c r="GY64" s="377">
        <f>IF(GY$19-'様式３（療養者名簿）（⑤の場合）'!$BD69+1&lt;=15,IF(GY$19&gt;='様式３（療養者名簿）（⑤の場合）'!$BD69,IF(GY$19&lt;='様式３（療養者名簿）（⑤の場合）'!$BE69,1,0),0),0)</f>
        <v>0</v>
      </c>
      <c r="GZ64" s="377">
        <f>IF(GZ$19-'様式３（療養者名簿）（⑤の場合）'!$BD69+1&lt;=15,IF(GZ$19&gt;='様式３（療養者名簿）（⑤の場合）'!$BD69,IF(GZ$19&lt;='様式３（療養者名簿）（⑤の場合）'!$BE69,1,0),0),0)</f>
        <v>0</v>
      </c>
      <c r="HA64" s="377">
        <f>IF(HA$19-'様式３（療養者名簿）（⑤の場合）'!$BD69+1&lt;=15,IF(HA$19&gt;='様式３（療養者名簿）（⑤の場合）'!$BD69,IF(HA$19&lt;='様式３（療養者名簿）（⑤の場合）'!$BE69,1,0),0),0)</f>
        <v>0</v>
      </c>
      <c r="HB64" s="377">
        <f>IF(HB$19-'様式３（療養者名簿）（⑤の場合）'!$BD69+1&lt;=15,IF(HB$19&gt;='様式３（療養者名簿）（⑤の場合）'!$BD69,IF(HB$19&lt;='様式３（療養者名簿）（⑤の場合）'!$BE69,1,0),0),0)</f>
        <v>0</v>
      </c>
      <c r="HC64" s="377">
        <f>IF(HC$19-'様式３（療養者名簿）（⑤の場合）'!$BD69+1&lt;=15,IF(HC$19&gt;='様式３（療養者名簿）（⑤の場合）'!$BD69,IF(HC$19&lt;='様式３（療養者名簿）（⑤の場合）'!$BE69,1,0),0),0)</f>
        <v>0</v>
      </c>
      <c r="HD64" s="377">
        <f>IF(HD$19-'様式３（療養者名簿）（⑤の場合）'!$BD69+1&lt;=15,IF(HD$19&gt;='様式３（療養者名簿）（⑤の場合）'!$BD69,IF(HD$19&lt;='様式３（療養者名簿）（⑤の場合）'!$BE69,1,0),0),0)</f>
        <v>0</v>
      </c>
      <c r="HE64" s="377">
        <f>IF(HE$19-'様式３（療養者名簿）（⑤の場合）'!$BD69+1&lt;=15,IF(HE$19&gt;='様式３（療養者名簿）（⑤の場合）'!$BD69,IF(HE$19&lt;='様式３（療養者名簿）（⑤の場合）'!$BE69,1,0),0),0)</f>
        <v>0</v>
      </c>
      <c r="HF64" s="377">
        <f>IF(HF$19-'様式３（療養者名簿）（⑤の場合）'!$BD69+1&lt;=15,IF(HF$19&gt;='様式３（療養者名簿）（⑤の場合）'!$BD69,IF(HF$19&lt;='様式３（療養者名簿）（⑤の場合）'!$BE69,1,0),0),0)</f>
        <v>0</v>
      </c>
      <c r="HG64" s="377">
        <f>IF(HG$19-'様式３（療養者名簿）（⑤の場合）'!$BD69+1&lt;=15,IF(HG$19&gt;='様式３（療養者名簿）（⑤の場合）'!$BD69,IF(HG$19&lt;='様式３（療養者名簿）（⑤の場合）'!$BE69,1,0),0),0)</f>
        <v>0</v>
      </c>
      <c r="HH64" s="377">
        <f>IF(HH$19-'様式３（療養者名簿）（⑤の場合）'!$BD69+1&lt;=15,IF(HH$19&gt;='様式３（療養者名簿）（⑤の場合）'!$BD69,IF(HH$19&lt;='様式３（療養者名簿）（⑤の場合）'!$BE69,1,0),0),0)</f>
        <v>0</v>
      </c>
      <c r="HI64" s="377">
        <f>IF(HI$19-'様式３（療養者名簿）（⑤の場合）'!$BD69+1&lt;=15,IF(HI$19&gt;='様式３（療養者名簿）（⑤の場合）'!$BD69,IF(HI$19&lt;='様式３（療養者名簿）（⑤の場合）'!$BE69,1,0),0),0)</f>
        <v>0</v>
      </c>
      <c r="HJ64" s="377">
        <f>IF(HJ$19-'様式３（療養者名簿）（⑤の場合）'!$BD69+1&lt;=15,IF(HJ$19&gt;='様式３（療養者名簿）（⑤の場合）'!$BD69,IF(HJ$19&lt;='様式３（療養者名簿）（⑤の場合）'!$BE69,1,0),0),0)</f>
        <v>0</v>
      </c>
      <c r="HK64" s="377">
        <f>IF(HK$19-'様式３（療養者名簿）（⑤の場合）'!$BD69+1&lt;=15,IF(HK$19&gt;='様式３（療養者名簿）（⑤の場合）'!$BD69,IF(HK$19&lt;='様式３（療養者名簿）（⑤の場合）'!$BE69,1,0),0),0)</f>
        <v>0</v>
      </c>
      <c r="HL64" s="377">
        <f>IF(HL$19-'様式３（療養者名簿）（⑤の場合）'!$BD69+1&lt;=15,IF(HL$19&gt;='様式３（療養者名簿）（⑤の場合）'!$BD69,IF(HL$19&lt;='様式３（療養者名簿）（⑤の場合）'!$BE69,1,0),0),0)</f>
        <v>0</v>
      </c>
      <c r="HM64" s="377">
        <f>IF(HM$19-'様式３（療養者名簿）（⑤の場合）'!$BD69+1&lt;=15,IF(HM$19&gt;='様式３（療養者名簿）（⑤の場合）'!$BD69,IF(HM$19&lt;='様式３（療養者名簿）（⑤の場合）'!$BE69,1,0),0),0)</f>
        <v>0</v>
      </c>
      <c r="HN64" s="377">
        <f>IF(HN$19-'様式３（療養者名簿）（⑤の場合）'!$BD69+1&lt;=15,IF(HN$19&gt;='様式３（療養者名簿）（⑤の場合）'!$BD69,IF(HN$19&lt;='様式３（療養者名簿）（⑤の場合）'!$BE69,1,0),0),0)</f>
        <v>0</v>
      </c>
      <c r="HO64" s="377">
        <f>IF(HO$19-'様式３（療養者名簿）（⑤の場合）'!$BD69+1&lt;=15,IF(HO$19&gt;='様式３（療養者名簿）（⑤の場合）'!$BD69,IF(HO$19&lt;='様式３（療養者名簿）（⑤の場合）'!$BE69,1,0),0),0)</f>
        <v>0</v>
      </c>
      <c r="HP64" s="377">
        <f>IF(HP$19-'様式３（療養者名簿）（⑤の場合）'!$BD69+1&lt;=15,IF(HP$19&gt;='様式３（療養者名簿）（⑤の場合）'!$BD69,IF(HP$19&lt;='様式３（療養者名簿）（⑤の場合）'!$BE69,1,0),0),0)</f>
        <v>0</v>
      </c>
      <c r="HQ64" s="377">
        <f>IF(HQ$19-'様式３（療養者名簿）（⑤の場合）'!$BD69+1&lt;=15,IF(HQ$19&gt;='様式３（療養者名簿）（⑤の場合）'!$BD69,IF(HQ$19&lt;='様式３（療養者名簿）（⑤の場合）'!$BE69,1,0),0),0)</f>
        <v>0</v>
      </c>
      <c r="HR64" s="377">
        <f>IF(HR$19-'様式３（療養者名簿）（⑤の場合）'!$BD69+1&lt;=15,IF(HR$19&gt;='様式３（療養者名簿）（⑤の場合）'!$BD69,IF(HR$19&lt;='様式３（療養者名簿）（⑤の場合）'!$BE69,1,0),0),0)</f>
        <v>0</v>
      </c>
      <c r="HS64" s="377">
        <f>IF(HS$19-'様式３（療養者名簿）（⑤の場合）'!$BD69+1&lt;=15,IF(HS$19&gt;='様式３（療養者名簿）（⑤の場合）'!$BD69,IF(HS$19&lt;='様式３（療養者名簿）（⑤の場合）'!$BE69,1,0),0),0)</f>
        <v>0</v>
      </c>
      <c r="HT64" s="377">
        <f>IF(HT$19-'様式３（療養者名簿）（⑤の場合）'!$BD69+1&lt;=15,IF(HT$19&gt;='様式３（療養者名簿）（⑤の場合）'!$BD69,IF(HT$19&lt;='様式３（療養者名簿）（⑤の場合）'!$BE69,1,0),0),0)</f>
        <v>0</v>
      </c>
      <c r="HU64" s="377">
        <f>IF(HU$19-'様式３（療養者名簿）（⑤の場合）'!$BD69+1&lt;=15,IF(HU$19&gt;='様式３（療養者名簿）（⑤の場合）'!$BD69,IF(HU$19&lt;='様式３（療養者名簿）（⑤の場合）'!$BE69,1,0),0),0)</f>
        <v>0</v>
      </c>
      <c r="HV64" s="377">
        <f>IF(HV$19-'様式３（療養者名簿）（⑤の場合）'!$BD69+1&lt;=15,IF(HV$19&gt;='様式３（療養者名簿）（⑤の場合）'!$BD69,IF(HV$19&lt;='様式３（療養者名簿）（⑤の場合）'!$BE69,1,0),0),0)</f>
        <v>0</v>
      </c>
      <c r="HW64" s="377">
        <f>IF(HW$19-'様式３（療養者名簿）（⑤の場合）'!$BD69+1&lt;=15,IF(HW$19&gt;='様式３（療養者名簿）（⑤の場合）'!$BD69,IF(HW$19&lt;='様式３（療養者名簿）（⑤の場合）'!$BE69,1,0),0),0)</f>
        <v>0</v>
      </c>
      <c r="HX64" s="377">
        <f>IF(HX$19-'様式３（療養者名簿）（⑤の場合）'!$BD69+1&lt;=15,IF(HX$19&gt;='様式３（療養者名簿）（⑤の場合）'!$BD69,IF(HX$19&lt;='様式３（療養者名簿）（⑤の場合）'!$BE69,1,0),0),0)</f>
        <v>0</v>
      </c>
      <c r="HY64" s="377">
        <f>IF(HY$19-'様式３（療養者名簿）（⑤の場合）'!$BD69+1&lt;=15,IF(HY$19&gt;='様式３（療養者名簿）（⑤の場合）'!$BD69,IF(HY$19&lt;='様式３（療養者名簿）（⑤の場合）'!$BE69,1,0),0),0)</f>
        <v>0</v>
      </c>
      <c r="HZ64" s="377">
        <f>IF(HZ$19-'様式３（療養者名簿）（⑤の場合）'!$BD69+1&lt;=15,IF(HZ$19&gt;='様式３（療養者名簿）（⑤の場合）'!$BD69,IF(HZ$19&lt;='様式３（療養者名簿）（⑤の場合）'!$BE69,1,0),0),0)</f>
        <v>0</v>
      </c>
      <c r="IA64" s="377">
        <f>IF(IA$19-'様式３（療養者名簿）（⑤の場合）'!$BD69+1&lt;=15,IF(IA$19&gt;='様式３（療養者名簿）（⑤の場合）'!$BD69,IF(IA$19&lt;='様式３（療養者名簿）（⑤の場合）'!$BE69,1,0),0),0)</f>
        <v>0</v>
      </c>
      <c r="IB64" s="377">
        <f>IF(IB$19-'様式３（療養者名簿）（⑤の場合）'!$BD69+1&lt;=15,IF(IB$19&gt;='様式３（療養者名簿）（⑤の場合）'!$BD69,IF(IB$19&lt;='様式３（療養者名簿）（⑤の場合）'!$BE69,1,0),0),0)</f>
        <v>0</v>
      </c>
      <c r="IC64" s="377">
        <f>IF(IC$19-'様式３（療養者名簿）（⑤の場合）'!$BD69+1&lt;=15,IF(IC$19&gt;='様式３（療養者名簿）（⑤の場合）'!$BD69,IF(IC$19&lt;='様式３（療養者名簿）（⑤の場合）'!$BE69,1,0),0),0)</f>
        <v>0</v>
      </c>
      <c r="ID64" s="377">
        <f>IF(ID$19-'様式３（療養者名簿）（⑤の場合）'!$BD69+1&lt;=15,IF(ID$19&gt;='様式３（療養者名簿）（⑤の場合）'!$BD69,IF(ID$19&lt;='様式３（療養者名簿）（⑤の場合）'!$BE69,1,0),0),0)</f>
        <v>0</v>
      </c>
      <c r="IE64" s="377">
        <f>IF(IE$19-'様式３（療養者名簿）（⑤の場合）'!$BD69+1&lt;=15,IF(IE$19&gt;='様式３（療養者名簿）（⑤の場合）'!$BD69,IF(IE$19&lt;='様式３（療養者名簿）（⑤の場合）'!$BE69,1,0),0),0)</f>
        <v>0</v>
      </c>
      <c r="IF64" s="377">
        <f>IF(IF$19-'様式３（療養者名簿）（⑤の場合）'!$BD69+1&lt;=15,IF(IF$19&gt;='様式３（療養者名簿）（⑤の場合）'!$BD69,IF(IF$19&lt;='様式３（療養者名簿）（⑤の場合）'!$BE69,1,0),0),0)</f>
        <v>0</v>
      </c>
      <c r="IG64" s="377">
        <f>IF(IG$19-'様式３（療養者名簿）（⑤の場合）'!$BD69+1&lt;=15,IF(IG$19&gt;='様式３（療養者名簿）（⑤の場合）'!$BD69,IF(IG$19&lt;='様式３（療養者名簿）（⑤の場合）'!$BE69,1,0),0),0)</f>
        <v>0</v>
      </c>
      <c r="IH64" s="377">
        <f>IF(IH$19-'様式３（療養者名簿）（⑤の場合）'!$BD69+1&lt;=15,IF(IH$19&gt;='様式３（療養者名簿）（⑤の場合）'!$BD69,IF(IH$19&lt;='様式３（療養者名簿）（⑤の場合）'!$BE69,1,0),0),0)</f>
        <v>0</v>
      </c>
      <c r="II64" s="377">
        <f>IF(II$19-'様式３（療養者名簿）（⑤の場合）'!$BD69+1&lt;=15,IF(II$19&gt;='様式３（療養者名簿）（⑤の場合）'!$BD69,IF(II$19&lt;='様式３（療養者名簿）（⑤の場合）'!$BE69,1,0),0),0)</f>
        <v>0</v>
      </c>
      <c r="IJ64" s="377">
        <f>IF(IJ$19-'様式３（療養者名簿）（⑤の場合）'!$BD69+1&lt;=15,IF(IJ$19&gt;='様式３（療養者名簿）（⑤の場合）'!$BD69,IF(IJ$19&lt;='様式３（療養者名簿）（⑤の場合）'!$BE69,1,0),0),0)</f>
        <v>0</v>
      </c>
      <c r="IK64" s="377">
        <f>IF(IK$19-'様式３（療養者名簿）（⑤の場合）'!$BD69+1&lt;=15,IF(IK$19&gt;='様式３（療養者名簿）（⑤の場合）'!$BD69,IF(IK$19&lt;='様式３（療養者名簿）（⑤の場合）'!$BE69,1,0),0),0)</f>
        <v>0</v>
      </c>
      <c r="IL64" s="377">
        <f>IF(IL$19-'様式３（療養者名簿）（⑤の場合）'!$BD69+1&lt;=15,IF(IL$19&gt;='様式３（療養者名簿）（⑤の場合）'!$BD69,IF(IL$19&lt;='様式３（療養者名簿）（⑤の場合）'!$BE69,1,0),0),0)</f>
        <v>0</v>
      </c>
      <c r="IM64" s="377">
        <f>IF(IM$19-'様式３（療養者名簿）（⑤の場合）'!$BD69+1&lt;=15,IF(IM$19&gt;='様式３（療養者名簿）（⑤の場合）'!$BD69,IF(IM$19&lt;='様式３（療養者名簿）（⑤の場合）'!$BE69,1,0),0),0)</f>
        <v>0</v>
      </c>
      <c r="IN64" s="377">
        <f>IF(IN$19-'様式３（療養者名簿）（⑤の場合）'!$BD69+1&lt;=15,IF(IN$19&gt;='様式３（療養者名簿）（⑤の場合）'!$BD69,IF(IN$19&lt;='様式３（療養者名簿）（⑤の場合）'!$BE69,1,0),0),0)</f>
        <v>0</v>
      </c>
      <c r="IO64" s="377">
        <f>IF(IO$19-'様式３（療養者名簿）（⑤の場合）'!$BD69+1&lt;=15,IF(IO$19&gt;='様式３（療養者名簿）（⑤の場合）'!$BD69,IF(IO$19&lt;='様式３（療養者名簿）（⑤の場合）'!$BE69,1,0),0),0)</f>
        <v>0</v>
      </c>
      <c r="IP64" s="377">
        <f>IF(IP$19-'様式３（療養者名簿）（⑤の場合）'!$BD69+1&lt;=15,IF(IP$19&gt;='様式３（療養者名簿）（⑤の場合）'!$BD69,IF(IP$19&lt;='様式３（療養者名簿）（⑤の場合）'!$BE69,1,0),0),0)</f>
        <v>0</v>
      </c>
      <c r="IQ64" s="377">
        <f>IF(IQ$19-'様式３（療養者名簿）（⑤の場合）'!$BD69+1&lt;=15,IF(IQ$19&gt;='様式３（療養者名簿）（⑤の場合）'!$BD69,IF(IQ$19&lt;='様式３（療養者名簿）（⑤の場合）'!$BE69,1,0),0),0)</f>
        <v>0</v>
      </c>
      <c r="IR64" s="377">
        <f>IF(IR$19-'様式３（療養者名簿）（⑤の場合）'!$BD69+1&lt;=15,IF(IR$19&gt;='様式３（療養者名簿）（⑤の場合）'!$BD69,IF(IR$19&lt;='様式３（療養者名簿）（⑤の場合）'!$BE69,1,0),0),0)</f>
        <v>0</v>
      </c>
      <c r="IS64" s="377">
        <f>IF(IS$19-'様式３（療養者名簿）（⑤の場合）'!$BD69+1&lt;=15,IF(IS$19&gt;='様式３（療養者名簿）（⑤の場合）'!$BD69,IF(IS$19&lt;='様式３（療養者名簿）（⑤の場合）'!$BE69,1,0),0),0)</f>
        <v>0</v>
      </c>
      <c r="IT64" s="377">
        <f>IF(IT$19-'様式３（療養者名簿）（⑤の場合）'!$BD69+1&lt;=15,IF(IT$19&gt;='様式３（療養者名簿）（⑤の場合）'!$BD69,IF(IT$19&lt;='様式３（療養者名簿）（⑤の場合）'!$BE69,1,0),0),0)</f>
        <v>0</v>
      </c>
      <c r="IU64" s="377">
        <f>IF(IU$19-'様式３（療養者名簿）（⑤の場合）'!$BD69+1&lt;=15,IF(IU$19&gt;='様式３（療養者名簿）（⑤の場合）'!$BD69,IF(IU$19&lt;='様式３（療養者名簿）（⑤の場合）'!$BE69,1,0),0),0)</f>
        <v>0</v>
      </c>
      <c r="IV64" s="377">
        <f>IF(IV$19-'様式３（療養者名簿）（⑤の場合）'!$BD69+1&lt;=15,IF(IV$19&gt;='様式３（療養者名簿）（⑤の場合）'!$BD69,IF(IV$19&lt;='様式３（療養者名簿）（⑤の場合）'!$BE69,1,0),0),0)</f>
        <v>0</v>
      </c>
      <c r="IW64" s="377">
        <f>IF(IW$19-'様式３（療養者名簿）（⑤の場合）'!$BD69+1&lt;=15,IF(IW$19&gt;='様式３（療養者名簿）（⑤の場合）'!$BD69,IF(IW$19&lt;='様式３（療養者名簿）（⑤の場合）'!$BE69,1,0),0),0)</f>
        <v>0</v>
      </c>
      <c r="IX64" s="377">
        <f>IF(IX$19-'様式３（療養者名簿）（⑤の場合）'!$BD69+1&lt;=15,IF(IX$19&gt;='様式３（療養者名簿）（⑤の場合）'!$BD69,IF(IX$19&lt;='様式３（療養者名簿）（⑤の場合）'!$BE69,1,0),0),0)</f>
        <v>0</v>
      </c>
      <c r="IY64" s="377">
        <f>IF(IY$19-'様式３（療養者名簿）（⑤の場合）'!$BD69+1&lt;=15,IF(IY$19&gt;='様式３（療養者名簿）（⑤の場合）'!$BD69,IF(IY$19&lt;='様式３（療養者名簿）（⑤の場合）'!$BE69,1,0),0),0)</f>
        <v>0</v>
      </c>
      <c r="IZ64" s="377">
        <f>IF(IZ$19-'様式３（療養者名簿）（⑤の場合）'!$BD69+1&lt;=15,IF(IZ$19&gt;='様式３（療養者名簿）（⑤の場合）'!$BD69,IF(IZ$19&lt;='様式３（療養者名簿）（⑤の場合）'!$BE69,1,0),0),0)</f>
        <v>0</v>
      </c>
      <c r="JA64" s="377">
        <f>IF(JA$19-'様式３（療養者名簿）（⑤の場合）'!$BD69+1&lt;=15,IF(JA$19&gt;='様式３（療養者名簿）（⑤の場合）'!$BD69,IF(JA$19&lt;='様式３（療養者名簿）（⑤の場合）'!$BE69,1,0),0),0)</f>
        <v>0</v>
      </c>
      <c r="JB64" s="377">
        <f>IF(JB$19-'様式３（療養者名簿）（⑤の場合）'!$BD69+1&lt;=15,IF(JB$19&gt;='様式３（療養者名簿）（⑤の場合）'!$BD69,IF(JB$19&lt;='様式３（療養者名簿）（⑤の場合）'!$BE69,1,0),0),0)</f>
        <v>0</v>
      </c>
      <c r="JC64" s="377">
        <f>IF(JC$19-'様式３（療養者名簿）（⑤の場合）'!$BD69+1&lt;=15,IF(JC$19&gt;='様式３（療養者名簿）（⑤の場合）'!$BD69,IF(JC$19&lt;='様式３（療養者名簿）（⑤の場合）'!$BE69,1,0),0),0)</f>
        <v>0</v>
      </c>
      <c r="JD64" s="377">
        <f>IF(JD$19-'様式３（療養者名簿）（⑤の場合）'!$BD69+1&lt;=15,IF(JD$19&gt;='様式３（療養者名簿）（⑤の場合）'!$BD69,IF(JD$19&lt;='様式３（療養者名簿）（⑤の場合）'!$BE69,1,0),0),0)</f>
        <v>0</v>
      </c>
      <c r="JE64" s="377">
        <f>IF(JE$19-'様式３（療養者名簿）（⑤の場合）'!$BD69+1&lt;=15,IF(JE$19&gt;='様式３（療養者名簿）（⑤の場合）'!$BD69,IF(JE$19&lt;='様式３（療養者名簿）（⑤の場合）'!$BE69,1,0),0),0)</f>
        <v>0</v>
      </c>
      <c r="JF64" s="377">
        <f>IF(JF$19-'様式３（療養者名簿）（⑤の場合）'!$BD69+1&lt;=15,IF(JF$19&gt;='様式３（療養者名簿）（⑤の場合）'!$BD69,IF(JF$19&lt;='様式３（療養者名簿）（⑤の場合）'!$BE69,1,0),0),0)</f>
        <v>0</v>
      </c>
      <c r="JG64" s="377">
        <f>IF(JG$19-'様式３（療養者名簿）（⑤の場合）'!$BD69+1&lt;=15,IF(JG$19&gt;='様式３（療養者名簿）（⑤の場合）'!$BD69,IF(JG$19&lt;='様式３（療養者名簿）（⑤の場合）'!$BE69,1,0),0),0)</f>
        <v>0</v>
      </c>
      <c r="JH64" s="377">
        <f>IF(JH$19-'様式３（療養者名簿）（⑤の場合）'!$BD69+1&lt;=15,IF(JH$19&gt;='様式３（療養者名簿）（⑤の場合）'!$BD69,IF(JH$19&lt;='様式３（療養者名簿）（⑤の場合）'!$BE69,1,0),0),0)</f>
        <v>0</v>
      </c>
      <c r="JI64" s="377">
        <f>IF(JI$19-'様式３（療養者名簿）（⑤の場合）'!$BD69+1&lt;=15,IF(JI$19&gt;='様式３（療養者名簿）（⑤の場合）'!$BD69,IF(JI$19&lt;='様式３（療養者名簿）（⑤の場合）'!$BE69,1,0),0),0)</f>
        <v>0</v>
      </c>
      <c r="JJ64" s="377">
        <f>IF(JJ$19-'様式３（療養者名簿）（⑤の場合）'!$BD69+1&lt;=15,IF(JJ$19&gt;='様式３（療養者名簿）（⑤の場合）'!$BD69,IF(JJ$19&lt;='様式３（療養者名簿）（⑤の場合）'!$BE69,1,0),0),0)</f>
        <v>0</v>
      </c>
      <c r="JK64" s="377">
        <f>IF(JK$19-'様式３（療養者名簿）（⑤の場合）'!$BD69+1&lt;=15,IF(JK$19&gt;='様式３（療養者名簿）（⑤の場合）'!$BD69,IF(JK$19&lt;='様式３（療養者名簿）（⑤の場合）'!$BE69,1,0),0),0)</f>
        <v>0</v>
      </c>
      <c r="JL64" s="377">
        <f>IF(JL$19-'様式３（療養者名簿）（⑤の場合）'!$BD69+1&lt;=15,IF(JL$19&gt;='様式３（療養者名簿）（⑤の場合）'!$BD69,IF(JL$19&lt;='様式３（療養者名簿）（⑤の場合）'!$BE69,1,0),0),0)</f>
        <v>0</v>
      </c>
      <c r="JM64" s="377">
        <f>IF(JM$19-'様式３（療養者名簿）（⑤の場合）'!$BD69+1&lt;=15,IF(JM$19&gt;='様式３（療養者名簿）（⑤の場合）'!$BD69,IF(JM$19&lt;='様式３（療養者名簿）（⑤の場合）'!$BE69,1,0),0),0)</f>
        <v>0</v>
      </c>
      <c r="JN64" s="377">
        <f>IF(JN$19-'様式３（療養者名簿）（⑤の場合）'!$BD69+1&lt;=15,IF(JN$19&gt;='様式３（療養者名簿）（⑤の場合）'!$BD69,IF(JN$19&lt;='様式３（療養者名簿）（⑤の場合）'!$BE69,1,0),0),0)</f>
        <v>0</v>
      </c>
      <c r="JO64" s="377">
        <f>IF(JO$19-'様式３（療養者名簿）（⑤の場合）'!$BD69+1&lt;=15,IF(JO$19&gt;='様式３（療養者名簿）（⑤の場合）'!$BD69,IF(JO$19&lt;='様式３（療養者名簿）（⑤の場合）'!$BE69,1,0),0),0)</f>
        <v>0</v>
      </c>
      <c r="JP64" s="377">
        <f>IF(JP$19-'様式３（療養者名簿）（⑤の場合）'!$BD69+1&lt;=15,IF(JP$19&gt;='様式３（療養者名簿）（⑤の場合）'!$BD69,IF(JP$19&lt;='様式３（療養者名簿）（⑤の場合）'!$BE69,1,0),0),0)</f>
        <v>0</v>
      </c>
      <c r="JQ64" s="377">
        <f>IF(JQ$19-'様式３（療養者名簿）（⑤の場合）'!$BD69+1&lt;=15,IF(JQ$19&gt;='様式３（療養者名簿）（⑤の場合）'!$BD69,IF(JQ$19&lt;='様式３（療養者名簿）（⑤の場合）'!$BE69,1,0),0),0)</f>
        <v>0</v>
      </c>
      <c r="JR64" s="377">
        <f>IF(JR$19-'様式３（療養者名簿）（⑤の場合）'!$BD69+1&lt;=15,IF(JR$19&gt;='様式３（療養者名簿）（⑤の場合）'!$BD69,IF(JR$19&lt;='様式３（療養者名簿）（⑤の場合）'!$BE69,1,0),0),0)</f>
        <v>0</v>
      </c>
      <c r="JS64" s="377">
        <f>IF(JS$19-'様式３（療養者名簿）（⑤の場合）'!$BD69+1&lt;=15,IF(JS$19&gt;='様式３（療養者名簿）（⑤の場合）'!$BD69,IF(JS$19&lt;='様式３（療養者名簿）（⑤の場合）'!$BE69,1,0),0),0)</f>
        <v>0</v>
      </c>
      <c r="JT64" s="377">
        <f>IF(JT$19-'様式３（療養者名簿）（⑤の場合）'!$BD69+1&lt;=15,IF(JT$19&gt;='様式３（療養者名簿）（⑤の場合）'!$BD69,IF(JT$19&lt;='様式３（療養者名簿）（⑤の場合）'!$BE69,1,0),0),0)</f>
        <v>0</v>
      </c>
      <c r="JU64" s="377">
        <f>IF(JU$19-'様式３（療養者名簿）（⑤の場合）'!$BD69+1&lt;=15,IF(JU$19&gt;='様式３（療養者名簿）（⑤の場合）'!$BD69,IF(JU$19&lt;='様式３（療養者名簿）（⑤の場合）'!$BE69,1,0),0),0)</f>
        <v>0</v>
      </c>
      <c r="JV64" s="377">
        <f>IF(JV$19-'様式３（療養者名簿）（⑤の場合）'!$BD69+1&lt;=15,IF(JV$19&gt;='様式３（療養者名簿）（⑤の場合）'!$BD69,IF(JV$19&lt;='様式３（療養者名簿）（⑤の場合）'!$BE69,1,0),0),0)</f>
        <v>0</v>
      </c>
      <c r="JW64" s="377">
        <f>IF(JW$19-'様式３（療養者名簿）（⑤の場合）'!$BD69+1&lt;=15,IF(JW$19&gt;='様式３（療養者名簿）（⑤の場合）'!$BD69,IF(JW$19&lt;='様式３（療養者名簿）（⑤の場合）'!$BE69,1,0),0),0)</f>
        <v>0</v>
      </c>
      <c r="JX64" s="377">
        <f>IF(JX$19-'様式３（療養者名簿）（⑤の場合）'!$BD69+1&lt;=15,IF(JX$19&gt;='様式３（療養者名簿）（⑤の場合）'!$BD69,IF(JX$19&lt;='様式３（療養者名簿）（⑤の場合）'!$BE69,1,0),0),0)</f>
        <v>0</v>
      </c>
      <c r="JY64" s="377">
        <f>IF(JY$19-'様式３（療養者名簿）（⑤の場合）'!$BD69+1&lt;=15,IF(JY$19&gt;='様式３（療養者名簿）（⑤の場合）'!$BD69,IF(JY$19&lt;='様式３（療養者名簿）（⑤の場合）'!$BE69,1,0),0),0)</f>
        <v>0</v>
      </c>
      <c r="JZ64" s="377">
        <f>IF(JZ$19-'様式３（療養者名簿）（⑤の場合）'!$BD69+1&lt;=15,IF(JZ$19&gt;='様式３（療養者名簿）（⑤の場合）'!$BD69,IF(JZ$19&lt;='様式３（療養者名簿）（⑤の場合）'!$BE69,1,0),0),0)</f>
        <v>0</v>
      </c>
      <c r="KA64" s="377">
        <f>IF(KA$19-'様式３（療養者名簿）（⑤の場合）'!$BD69+1&lt;=15,IF(KA$19&gt;='様式３（療養者名簿）（⑤の場合）'!$BD69,IF(KA$19&lt;='様式３（療養者名簿）（⑤の場合）'!$BE69,1,0),0),0)</f>
        <v>0</v>
      </c>
      <c r="KB64" s="377">
        <f>IF(KB$19-'様式３（療養者名簿）（⑤の場合）'!$BD69+1&lt;=15,IF(KB$19&gt;='様式３（療養者名簿）（⑤の場合）'!$BD69,IF(KB$19&lt;='様式３（療養者名簿）（⑤の場合）'!$BE69,1,0),0),0)</f>
        <v>0</v>
      </c>
      <c r="KC64" s="377">
        <f>IF(KC$19-'様式３（療養者名簿）（⑤の場合）'!$BD69+1&lt;=15,IF(KC$19&gt;='様式３（療養者名簿）（⑤の場合）'!$BD69,IF(KC$19&lt;='様式３（療養者名簿）（⑤の場合）'!$BE69,1,0),0),0)</f>
        <v>0</v>
      </c>
      <c r="KD64" s="377">
        <f>IF(KD$19-'様式３（療養者名簿）（⑤の場合）'!$BD69+1&lt;=15,IF(KD$19&gt;='様式３（療養者名簿）（⑤の場合）'!$BD69,IF(KD$19&lt;='様式３（療養者名簿）（⑤の場合）'!$BE69,1,0),0),0)</f>
        <v>0</v>
      </c>
      <c r="KE64" s="377">
        <f>IF(KE$19-'様式３（療養者名簿）（⑤の場合）'!$BD69+1&lt;=15,IF(KE$19&gt;='様式３（療養者名簿）（⑤の場合）'!$BD69,IF(KE$19&lt;='様式３（療養者名簿）（⑤の場合）'!$BE69,1,0),0),0)</f>
        <v>0</v>
      </c>
      <c r="KF64" s="377">
        <f>IF(KF$19-'様式３（療養者名簿）（⑤の場合）'!$BD69+1&lt;=15,IF(KF$19&gt;='様式３（療養者名簿）（⑤の場合）'!$BD69,IF(KF$19&lt;='様式３（療養者名簿）（⑤の場合）'!$BE69,1,0),0),0)</f>
        <v>0</v>
      </c>
      <c r="KG64" s="377">
        <f>IF(KG$19-'様式３（療養者名簿）（⑤の場合）'!$BD69+1&lt;=15,IF(KG$19&gt;='様式３（療養者名簿）（⑤の場合）'!$BD69,IF(KG$19&lt;='様式３（療養者名簿）（⑤の場合）'!$BE69,1,0),0),0)</f>
        <v>0</v>
      </c>
      <c r="KH64" s="377">
        <f>IF(KH$19-'様式３（療養者名簿）（⑤の場合）'!$BD69+1&lt;=15,IF(KH$19&gt;='様式３（療養者名簿）（⑤の場合）'!$BD69,IF(KH$19&lt;='様式３（療養者名簿）（⑤の場合）'!$BE69,1,0),0),0)</f>
        <v>0</v>
      </c>
      <c r="KI64" s="377">
        <f>IF(KI$19-'様式３（療養者名簿）（⑤の場合）'!$BD69+1&lt;=15,IF(KI$19&gt;='様式３（療養者名簿）（⑤の場合）'!$BD69,IF(KI$19&lt;='様式３（療養者名簿）（⑤の場合）'!$BE69,1,0),0),0)</f>
        <v>0</v>
      </c>
      <c r="KJ64" s="377">
        <f>IF(KJ$19-'様式３（療養者名簿）（⑤の場合）'!$BD69+1&lt;=15,IF(KJ$19&gt;='様式３（療養者名簿）（⑤の場合）'!$BD69,IF(KJ$19&lt;='様式３（療養者名簿）（⑤の場合）'!$BE69,1,0),0),0)</f>
        <v>0</v>
      </c>
      <c r="KK64" s="377">
        <f>IF(KK$19-'様式３（療養者名簿）（⑤の場合）'!$BD69+1&lt;=15,IF(KK$19&gt;='様式３（療養者名簿）（⑤の場合）'!$BD69,IF(KK$19&lt;='様式３（療養者名簿）（⑤の場合）'!$BE69,1,0),0),0)</f>
        <v>0</v>
      </c>
      <c r="KL64" s="377">
        <f>IF(KL$19-'様式３（療養者名簿）（⑤の場合）'!$BD69+1&lt;=15,IF(KL$19&gt;='様式３（療養者名簿）（⑤の場合）'!$BD69,IF(KL$19&lt;='様式３（療養者名簿）（⑤の場合）'!$BE69,1,0),0),0)</f>
        <v>0</v>
      </c>
      <c r="KM64" s="377">
        <f>IF(KM$19-'様式３（療養者名簿）（⑤の場合）'!$BD69+1&lt;=15,IF(KM$19&gt;='様式３（療養者名簿）（⑤の場合）'!$BD69,IF(KM$19&lt;='様式３（療養者名簿）（⑤の場合）'!$BE69,1,0),0),0)</f>
        <v>0</v>
      </c>
      <c r="KN64" s="377">
        <f>IF(KN$19-'様式３（療養者名簿）（⑤の場合）'!$BD69+1&lt;=15,IF(KN$19&gt;='様式３（療養者名簿）（⑤の場合）'!$BD69,IF(KN$19&lt;='様式３（療養者名簿）（⑤の場合）'!$BE69,1,0),0),0)</f>
        <v>0</v>
      </c>
      <c r="KO64" s="377">
        <f>IF(KO$19-'様式３（療養者名簿）（⑤の場合）'!$BD69+1&lt;=15,IF(KO$19&gt;='様式３（療養者名簿）（⑤の場合）'!$BD69,IF(KO$19&lt;='様式３（療養者名簿）（⑤の場合）'!$BE69,1,0),0),0)</f>
        <v>0</v>
      </c>
      <c r="KP64" s="377">
        <f>IF(KP$19-'様式３（療養者名簿）（⑤の場合）'!$BD69+1&lt;=15,IF(KP$19&gt;='様式３（療養者名簿）（⑤の場合）'!$BD69,IF(KP$19&lt;='様式３（療養者名簿）（⑤の場合）'!$BE69,1,0),0),0)</f>
        <v>0</v>
      </c>
      <c r="KQ64" s="377">
        <f>IF(KQ$19-'様式３（療養者名簿）（⑤の場合）'!$BD69+1&lt;=15,IF(KQ$19&gt;='様式３（療養者名簿）（⑤の場合）'!$BD69,IF(KQ$19&lt;='様式３（療養者名簿）（⑤の場合）'!$BE69,1,0),0),0)</f>
        <v>0</v>
      </c>
      <c r="KR64" s="377">
        <f>IF(KR$19-'様式３（療養者名簿）（⑤の場合）'!$BD69+1&lt;=15,IF(KR$19&gt;='様式３（療養者名簿）（⑤の場合）'!$BD69,IF(KR$19&lt;='様式３（療養者名簿）（⑤の場合）'!$BE69,1,0),0),0)</f>
        <v>0</v>
      </c>
      <c r="KS64" s="377">
        <f>IF(KS$19-'様式３（療養者名簿）（⑤の場合）'!$BD69+1&lt;=15,IF(KS$19&gt;='様式３（療養者名簿）（⑤の場合）'!$BD69,IF(KS$19&lt;='様式３（療養者名簿）（⑤の場合）'!$BE69,1,0),0),0)</f>
        <v>0</v>
      </c>
      <c r="KT64" s="377">
        <f>IF(KT$19-'様式３（療養者名簿）（⑤の場合）'!$BD69+1&lt;=15,IF(KT$19&gt;='様式３（療養者名簿）（⑤の場合）'!$BD69,IF(KT$19&lt;='様式３（療養者名簿）（⑤の場合）'!$BE69,1,0),0),0)</f>
        <v>0</v>
      </c>
      <c r="KU64" s="377">
        <f>IF(KU$19-'様式３（療養者名簿）（⑤の場合）'!$BD69+1&lt;=15,IF(KU$19&gt;='様式３（療養者名簿）（⑤の場合）'!$BD69,IF(KU$19&lt;='様式３（療養者名簿）（⑤の場合）'!$BE69,1,0),0),0)</f>
        <v>0</v>
      </c>
      <c r="KV64" s="377">
        <f>IF(KV$19-'様式３（療養者名簿）（⑤の場合）'!$BD69+1&lt;=15,IF(KV$19&gt;='様式３（療養者名簿）（⑤の場合）'!$BD69,IF(KV$19&lt;='様式３（療養者名簿）（⑤の場合）'!$BE69,1,0),0),0)</f>
        <v>0</v>
      </c>
      <c r="KW64" s="377">
        <f>IF(KW$19-'様式３（療養者名簿）（⑤の場合）'!$BD69+1&lt;=15,IF(KW$19&gt;='様式３（療養者名簿）（⑤の場合）'!$BD69,IF(KW$19&lt;='様式３（療養者名簿）（⑤の場合）'!$BE69,1,0),0),0)</f>
        <v>0</v>
      </c>
      <c r="KX64" s="377">
        <f>IF(KX$19-'様式３（療養者名簿）（⑤の場合）'!$BD69+1&lt;=15,IF(KX$19&gt;='様式３（療養者名簿）（⑤の場合）'!$BD69,IF(KX$19&lt;='様式３（療養者名簿）（⑤の場合）'!$BE69,1,0),0),0)</f>
        <v>0</v>
      </c>
      <c r="KY64" s="377">
        <f>IF(KY$19-'様式３（療養者名簿）（⑤の場合）'!$BD69+1&lt;=15,IF(KY$19&gt;='様式３（療養者名簿）（⑤の場合）'!$BD69,IF(KY$19&lt;='様式３（療養者名簿）（⑤の場合）'!$BE69,1,0),0),0)</f>
        <v>0</v>
      </c>
      <c r="KZ64" s="377">
        <f>IF(KZ$19-'様式３（療養者名簿）（⑤の場合）'!$BD69+1&lt;=15,IF(KZ$19&gt;='様式３（療養者名簿）（⑤の場合）'!$BD69,IF(KZ$19&lt;='様式３（療養者名簿）（⑤の場合）'!$BE69,1,0),0),0)</f>
        <v>0</v>
      </c>
      <c r="LA64" s="377">
        <f>IF(LA$19-'様式３（療養者名簿）（⑤の場合）'!$BD69+1&lt;=15,IF(LA$19&gt;='様式３（療養者名簿）（⑤の場合）'!$BD69,IF(LA$19&lt;='様式３（療養者名簿）（⑤の場合）'!$BE69,1,0),0),0)</f>
        <v>0</v>
      </c>
      <c r="LB64" s="377">
        <f>IF(LB$19-'様式３（療養者名簿）（⑤の場合）'!$BD69+1&lt;=15,IF(LB$19&gt;='様式３（療養者名簿）（⑤の場合）'!$BD69,IF(LB$19&lt;='様式３（療養者名簿）（⑤の場合）'!$BE69,1,0),0),0)</f>
        <v>0</v>
      </c>
      <c r="LC64" s="377">
        <f>IF(LC$19-'様式３（療養者名簿）（⑤の場合）'!$BD69+1&lt;=15,IF(LC$19&gt;='様式３（療養者名簿）（⑤の場合）'!$BD69,IF(LC$19&lt;='様式３（療養者名簿）（⑤の場合）'!$BE69,1,0),0),0)</f>
        <v>0</v>
      </c>
      <c r="LD64" s="377">
        <f>IF(LD$19-'様式３（療養者名簿）（⑤の場合）'!$BD69+1&lt;=15,IF(LD$19&gt;='様式３（療養者名簿）（⑤の場合）'!$BD69,IF(LD$19&lt;='様式３（療養者名簿）（⑤の場合）'!$BE69,1,0),0),0)</f>
        <v>0</v>
      </c>
      <c r="LE64" s="377">
        <f>IF(LE$19-'様式３（療養者名簿）（⑤の場合）'!$BD69+1&lt;=15,IF(LE$19&gt;='様式３（療養者名簿）（⑤の場合）'!$BD69,IF(LE$19&lt;='様式３（療養者名簿）（⑤の場合）'!$BE69,1,0),0),0)</f>
        <v>0</v>
      </c>
      <c r="LF64" s="377">
        <f>IF(LF$19-'様式３（療養者名簿）（⑤の場合）'!$BD69+1&lt;=15,IF(LF$19&gt;='様式３（療養者名簿）（⑤の場合）'!$BD69,IF(LF$19&lt;='様式３（療養者名簿）（⑤の場合）'!$BE69,1,0),0),0)</f>
        <v>0</v>
      </c>
      <c r="LG64" s="377">
        <f>IF(LG$19-'様式３（療養者名簿）（⑤の場合）'!$BD69+1&lt;=15,IF(LG$19&gt;='様式３（療養者名簿）（⑤の場合）'!$BD69,IF(LG$19&lt;='様式３（療養者名簿）（⑤の場合）'!$BE69,1,0),0),0)</f>
        <v>0</v>
      </c>
      <c r="LH64" s="377">
        <f>IF(LH$19-'様式３（療養者名簿）（⑤の場合）'!$BD69+1&lt;=15,IF(LH$19&gt;='様式３（療養者名簿）（⑤の場合）'!$BD69,IF(LH$19&lt;='様式３（療養者名簿）（⑤の場合）'!$BE69,1,0),0),0)</f>
        <v>0</v>
      </c>
      <c r="LI64" s="377">
        <f>IF(LI$19-'様式３（療養者名簿）（⑤の場合）'!$BD69+1&lt;=15,IF(LI$19&gt;='様式３（療養者名簿）（⑤の場合）'!$BD69,IF(LI$19&lt;='様式３（療養者名簿）（⑤の場合）'!$BE69,1,0),0),0)</f>
        <v>0</v>
      </c>
      <c r="LJ64" s="377">
        <f>IF(LJ$19-'様式３（療養者名簿）（⑤の場合）'!$BD69+1&lt;=15,IF(LJ$19&gt;='様式３（療養者名簿）（⑤の場合）'!$BD69,IF(LJ$19&lt;='様式３（療養者名簿）（⑤の場合）'!$BE69,1,0),0),0)</f>
        <v>0</v>
      </c>
      <c r="LK64" s="377">
        <f>IF(LK$19-'様式３（療養者名簿）（⑤の場合）'!$BD69+1&lt;=15,IF(LK$19&gt;='様式３（療養者名簿）（⑤の場合）'!$BD69,IF(LK$19&lt;='様式３（療養者名簿）（⑤の場合）'!$BE69,1,0),0),0)</f>
        <v>0</v>
      </c>
      <c r="LL64" s="377">
        <f>IF(LL$19-'様式３（療養者名簿）（⑤の場合）'!$BD69+1&lt;=15,IF(LL$19&gt;='様式３（療養者名簿）（⑤の場合）'!$BD69,IF(LL$19&lt;='様式３（療養者名簿）（⑤の場合）'!$BE69,1,0),0),0)</f>
        <v>0</v>
      </c>
      <c r="LM64" s="377">
        <f>IF(LM$19-'様式３（療養者名簿）（⑤の場合）'!$BD69+1&lt;=15,IF(LM$19&gt;='様式３（療養者名簿）（⑤の場合）'!$BD69,IF(LM$19&lt;='様式３（療養者名簿）（⑤の場合）'!$BE69,1,0),0),0)</f>
        <v>0</v>
      </c>
      <c r="LN64" s="377">
        <f>IF(LN$19-'様式３（療養者名簿）（⑤の場合）'!$BD69+1&lt;=15,IF(LN$19&gt;='様式３（療養者名簿）（⑤の場合）'!$BD69,IF(LN$19&lt;='様式３（療養者名簿）（⑤の場合）'!$BE69,1,0),0),0)</f>
        <v>0</v>
      </c>
      <c r="LO64" s="377">
        <f>IF(LO$19-'様式３（療養者名簿）（⑤の場合）'!$BD69+1&lt;=15,IF(LO$19&gt;='様式３（療養者名簿）（⑤の場合）'!$BD69,IF(LO$19&lt;='様式３（療養者名簿）（⑤の場合）'!$BE69,1,0),0),0)</f>
        <v>0</v>
      </c>
      <c r="LP64" s="377">
        <f>IF(LP$19-'様式３（療養者名簿）（⑤の場合）'!$BD69+1&lt;=15,IF(LP$19&gt;='様式３（療養者名簿）（⑤の場合）'!$BD69,IF(LP$19&lt;='様式３（療養者名簿）（⑤の場合）'!$BE69,1,0),0),0)</f>
        <v>0</v>
      </c>
      <c r="LQ64" s="377">
        <f>IF(LQ$19-'様式３（療養者名簿）（⑤の場合）'!$BD69+1&lt;=15,IF(LQ$19&gt;='様式３（療養者名簿）（⑤の場合）'!$BD69,IF(LQ$19&lt;='様式３（療養者名簿）（⑤の場合）'!$BE69,1,0),0),0)</f>
        <v>0</v>
      </c>
      <c r="LR64" s="377">
        <f>IF(LR$19-'様式３（療養者名簿）（⑤の場合）'!$BD69+1&lt;=15,IF(LR$19&gt;='様式３（療養者名簿）（⑤の場合）'!$BD69,IF(LR$19&lt;='様式３（療養者名簿）（⑤の場合）'!$BE69,1,0),0),0)</f>
        <v>0</v>
      </c>
      <c r="LS64" s="377">
        <f>IF(LS$19-'様式３（療養者名簿）（⑤の場合）'!$BD69+1&lt;=15,IF(LS$19&gt;='様式３（療養者名簿）（⑤の場合）'!$BD69,IF(LS$19&lt;='様式３（療養者名簿）（⑤の場合）'!$BE69,1,0),0),0)</f>
        <v>0</v>
      </c>
      <c r="LT64" s="377">
        <f>IF(LT$19-'様式３（療養者名簿）（⑤の場合）'!$BD69+1&lt;=15,IF(LT$19&gt;='様式３（療養者名簿）（⑤の場合）'!$BD69,IF(LT$19&lt;='様式３（療養者名簿）（⑤の場合）'!$BE69,1,0),0),0)</f>
        <v>0</v>
      </c>
      <c r="LU64" s="377">
        <f>IF(LU$19-'様式３（療養者名簿）（⑤の場合）'!$BD69+1&lt;=15,IF(LU$19&gt;='様式３（療養者名簿）（⑤の場合）'!$BD69,IF(LU$19&lt;='様式３（療養者名簿）（⑤の場合）'!$BE69,1,0),0),0)</f>
        <v>0</v>
      </c>
      <c r="LV64" s="377">
        <f>IF(LV$19-'様式３（療養者名簿）（⑤の場合）'!$BD69+1&lt;=15,IF(LV$19&gt;='様式３（療養者名簿）（⑤の場合）'!$BD69,IF(LV$19&lt;='様式３（療養者名簿）（⑤の場合）'!$BE69,1,0),0),0)</f>
        <v>0</v>
      </c>
      <c r="LW64" s="377">
        <f>IF(LW$19-'様式３（療養者名簿）（⑤の場合）'!$BD69+1&lt;=15,IF(LW$19&gt;='様式３（療養者名簿）（⑤の場合）'!$BD69,IF(LW$19&lt;='様式３（療養者名簿）（⑤の場合）'!$BE69,1,0),0),0)</f>
        <v>0</v>
      </c>
      <c r="LX64" s="377">
        <f>IF(LX$19-'様式３（療養者名簿）（⑤の場合）'!$BD69+1&lt;=15,IF(LX$19&gt;='様式３（療養者名簿）（⑤の場合）'!$BD69,IF(LX$19&lt;='様式３（療養者名簿）（⑤の場合）'!$BE69,1,0),0),0)</f>
        <v>0</v>
      </c>
      <c r="LY64" s="377">
        <f>IF(LY$19-'様式３（療養者名簿）（⑤の場合）'!$BD69+1&lt;=15,IF(LY$19&gt;='様式３（療養者名簿）（⑤の場合）'!$BD69,IF(LY$19&lt;='様式３（療養者名簿）（⑤の場合）'!$BE69,1,0),0),0)</f>
        <v>0</v>
      </c>
      <c r="LZ64" s="377">
        <f>IF(LZ$19-'様式３（療養者名簿）（⑤の場合）'!$BD69+1&lt;=15,IF(LZ$19&gt;='様式３（療養者名簿）（⑤の場合）'!$BD69,IF(LZ$19&lt;='様式３（療養者名簿）（⑤の場合）'!$BE69,1,0),0),0)</f>
        <v>0</v>
      </c>
      <c r="MA64" s="377">
        <f>IF(MA$19-'様式３（療養者名簿）（⑤の場合）'!$BD69+1&lt;=15,IF(MA$19&gt;='様式３（療養者名簿）（⑤の場合）'!$BD69,IF(MA$19&lt;='様式３（療養者名簿）（⑤の場合）'!$BE69,1,0),0),0)</f>
        <v>0</v>
      </c>
      <c r="MB64" s="377">
        <f>IF(MB$19-'様式３（療養者名簿）（⑤の場合）'!$BD69+1&lt;=15,IF(MB$19&gt;='様式３（療養者名簿）（⑤の場合）'!$BD69,IF(MB$19&lt;='様式３（療養者名簿）（⑤の場合）'!$BE69,1,0),0),0)</f>
        <v>0</v>
      </c>
      <c r="MC64" s="377">
        <f>IF(MC$19-'様式３（療養者名簿）（⑤の場合）'!$BD69+1&lt;=15,IF(MC$19&gt;='様式３（療養者名簿）（⑤の場合）'!$BD69,IF(MC$19&lt;='様式３（療養者名簿）（⑤の場合）'!$BE69,1,0),0),0)</f>
        <v>0</v>
      </c>
      <c r="MD64" s="377">
        <f>IF(MD$19-'様式３（療養者名簿）（⑤の場合）'!$BD69+1&lt;=15,IF(MD$19&gt;='様式３（療養者名簿）（⑤の場合）'!$BD69,IF(MD$19&lt;='様式３（療養者名簿）（⑤の場合）'!$BE69,1,0),0),0)</f>
        <v>0</v>
      </c>
      <c r="ME64" s="377">
        <f>IF(ME$19-'様式３（療養者名簿）（⑤の場合）'!$BD69+1&lt;=15,IF(ME$19&gt;='様式３（療養者名簿）（⑤の場合）'!$BD69,IF(ME$19&lt;='様式３（療養者名簿）（⑤の場合）'!$BE69,1,0),0),0)</f>
        <v>0</v>
      </c>
      <c r="MF64" s="377">
        <f>IF(MF$19-'様式３（療養者名簿）（⑤の場合）'!$BD69+1&lt;=15,IF(MF$19&gt;='様式３（療養者名簿）（⑤の場合）'!$BD69,IF(MF$19&lt;='様式３（療養者名簿）（⑤の場合）'!$BE69,1,0),0),0)</f>
        <v>0</v>
      </c>
      <c r="MG64" s="377">
        <f>IF(MG$19-'様式３（療養者名簿）（⑤の場合）'!$BD69+1&lt;=15,IF(MG$19&gt;='様式３（療養者名簿）（⑤の場合）'!$BD69,IF(MG$19&lt;='様式３（療養者名簿）（⑤の場合）'!$BE69,1,0),0),0)</f>
        <v>0</v>
      </c>
      <c r="MH64" s="377">
        <f>IF(MH$19-'様式３（療養者名簿）（⑤の場合）'!$BD69+1&lt;=15,IF(MH$19&gt;='様式３（療養者名簿）（⑤の場合）'!$BD69,IF(MH$19&lt;='様式３（療養者名簿）（⑤の場合）'!$BE69,1,0),0),0)</f>
        <v>0</v>
      </c>
      <c r="MI64" s="377">
        <f>IF(MI$19-'様式３（療養者名簿）（⑤の場合）'!$BD69+1&lt;=15,IF(MI$19&gt;='様式３（療養者名簿）（⑤の場合）'!$BD69,IF(MI$19&lt;='様式３（療養者名簿）（⑤の場合）'!$BE69,1,0),0),0)</f>
        <v>0</v>
      </c>
      <c r="MJ64" s="377">
        <f>IF(MJ$19-'様式３（療養者名簿）（⑤の場合）'!$BD69+1&lt;=15,IF(MJ$19&gt;='様式３（療養者名簿）（⑤の場合）'!$BD69,IF(MJ$19&lt;='様式３（療養者名簿）（⑤の場合）'!$BE69,1,0),0),0)</f>
        <v>0</v>
      </c>
      <c r="MK64" s="377">
        <f>IF(MK$19-'様式３（療養者名簿）（⑤の場合）'!$BD69+1&lt;=15,IF(MK$19&gt;='様式３（療養者名簿）（⑤の場合）'!$BD69,IF(MK$19&lt;='様式３（療養者名簿）（⑤の場合）'!$BE69,1,0),0),0)</f>
        <v>0</v>
      </c>
      <c r="ML64" s="377">
        <f>IF(ML$19-'様式３（療養者名簿）（⑤の場合）'!$BD69+1&lt;=15,IF(ML$19&gt;='様式３（療養者名簿）（⑤の場合）'!$BD69,IF(ML$19&lt;='様式３（療養者名簿）（⑤の場合）'!$BE69,1,0),0),0)</f>
        <v>0</v>
      </c>
      <c r="MM64" s="377">
        <f>IF(MM$19-'様式３（療養者名簿）（⑤の場合）'!$BD69+1&lt;=15,IF(MM$19&gt;='様式３（療養者名簿）（⑤の場合）'!$BD69,IF(MM$19&lt;='様式３（療養者名簿）（⑤の場合）'!$BE69,1,0),0),0)</f>
        <v>0</v>
      </c>
      <c r="MN64" s="377">
        <f>IF(MN$19-'様式３（療養者名簿）（⑤の場合）'!$BD69+1&lt;=15,IF(MN$19&gt;='様式３（療養者名簿）（⑤の場合）'!$BD69,IF(MN$19&lt;='様式３（療養者名簿）（⑤の場合）'!$BE69,1,0),0),0)</f>
        <v>0</v>
      </c>
      <c r="MO64" s="377">
        <f>IF(MO$19-'様式３（療養者名簿）（⑤の場合）'!$BD69+1&lt;=15,IF(MO$19&gt;='様式３（療養者名簿）（⑤の場合）'!$BD69,IF(MO$19&lt;='様式３（療養者名簿）（⑤の場合）'!$BE69,1,0),0),0)</f>
        <v>0</v>
      </c>
      <c r="MP64" s="377">
        <f>IF(MP$19-'様式３（療養者名簿）（⑤の場合）'!$BD69+1&lt;=15,IF(MP$19&gt;='様式３（療養者名簿）（⑤の場合）'!$BD69,IF(MP$19&lt;='様式３（療養者名簿）（⑤の場合）'!$BE69,1,0),0),0)</f>
        <v>0</v>
      </c>
      <c r="MQ64" s="377">
        <f>IF(MQ$19-'様式３（療養者名簿）（⑤の場合）'!$BD69+1&lt;=15,IF(MQ$19&gt;='様式３（療養者名簿）（⑤の場合）'!$BD69,IF(MQ$19&lt;='様式３（療養者名簿）（⑤の場合）'!$BE69,1,0),0),0)</f>
        <v>0</v>
      </c>
      <c r="MR64" s="377">
        <f>IF(MR$19-'様式３（療養者名簿）（⑤の場合）'!$BD69+1&lt;=15,IF(MR$19&gt;='様式３（療養者名簿）（⑤の場合）'!$BD69,IF(MR$19&lt;='様式３（療養者名簿）（⑤の場合）'!$BE69,1,0),0),0)</f>
        <v>0</v>
      </c>
      <c r="MS64" s="377">
        <f>IF(MS$19-'様式３（療養者名簿）（⑤の場合）'!$BD69+1&lt;=15,IF(MS$19&gt;='様式３（療養者名簿）（⑤の場合）'!$BD69,IF(MS$19&lt;='様式３（療養者名簿）（⑤の場合）'!$BE69,1,0),0),0)</f>
        <v>0</v>
      </c>
      <c r="MT64" s="377">
        <f>IF(MT$19-'様式３（療養者名簿）（⑤の場合）'!$BD69+1&lt;=15,IF(MT$19&gt;='様式３（療養者名簿）（⑤の場合）'!$BD69,IF(MT$19&lt;='様式３（療養者名簿）（⑤の場合）'!$BE69,1,0),0),0)</f>
        <v>0</v>
      </c>
      <c r="MU64" s="377">
        <f>IF(MU$19-'様式３（療養者名簿）（⑤の場合）'!$BD69+1&lt;=15,IF(MU$19&gt;='様式３（療養者名簿）（⑤の場合）'!$BD69,IF(MU$19&lt;='様式３（療養者名簿）（⑤の場合）'!$BE69,1,0),0),0)</f>
        <v>0</v>
      </c>
      <c r="MV64" s="377">
        <f>IF(MV$19-'様式３（療養者名簿）（⑤の場合）'!$BD69+1&lt;=15,IF(MV$19&gt;='様式３（療養者名簿）（⑤の場合）'!$BD69,IF(MV$19&lt;='様式３（療養者名簿）（⑤の場合）'!$BE69,1,0),0),0)</f>
        <v>0</v>
      </c>
      <c r="MW64" s="377">
        <f>IF(MW$19-'様式３（療養者名簿）（⑤の場合）'!$BD69+1&lt;=15,IF(MW$19&gt;='様式３（療養者名簿）（⑤の場合）'!$BD69,IF(MW$19&lt;='様式３（療養者名簿）（⑤の場合）'!$BE69,1,0),0),0)</f>
        <v>0</v>
      </c>
      <c r="MX64" s="377">
        <f>IF(MX$19-'様式３（療養者名簿）（⑤の場合）'!$BD69+1&lt;=15,IF(MX$19&gt;='様式３（療養者名簿）（⑤の場合）'!$BD69,IF(MX$19&lt;='様式３（療養者名簿）（⑤の場合）'!$BE69,1,0),0),0)</f>
        <v>0</v>
      </c>
      <c r="MY64" s="377">
        <f>IF(MY$19-'様式３（療養者名簿）（⑤の場合）'!$BD69+1&lt;=15,IF(MY$19&gt;='様式３（療養者名簿）（⑤の場合）'!$BD69,IF(MY$19&lt;='様式３（療養者名簿）（⑤の場合）'!$BE69,1,0),0),0)</f>
        <v>0</v>
      </c>
      <c r="MZ64" s="377">
        <f>IF(MZ$19-'様式３（療養者名簿）（⑤の場合）'!$BD69+1&lt;=15,IF(MZ$19&gt;='様式３（療養者名簿）（⑤の場合）'!$BD69,IF(MZ$19&lt;='様式３（療養者名簿）（⑤の場合）'!$BE69,1,0),0),0)</f>
        <v>0</v>
      </c>
      <c r="NA64" s="377">
        <f>IF(NA$19-'様式３（療養者名簿）（⑤の場合）'!$BD69+1&lt;=15,IF(NA$19&gt;='様式３（療養者名簿）（⑤の場合）'!$BD69,IF(NA$19&lt;='様式３（療養者名簿）（⑤の場合）'!$BE69,1,0),0),0)</f>
        <v>0</v>
      </c>
      <c r="NB64" s="377">
        <f>IF(NB$19-'様式３（療養者名簿）（⑤の場合）'!$BD69+1&lt;=15,IF(NB$19&gt;='様式３（療養者名簿）（⑤の場合）'!$BD69,IF(NB$19&lt;='様式３（療養者名簿）（⑤の場合）'!$BE69,1,0),0),0)</f>
        <v>0</v>
      </c>
      <c r="NC64" s="257">
        <f>IF(NC$19-'様式３（療養者名簿）（⑤の場合）'!$BD69+1&lt;=15,IF(NC$19&gt;='様式３（療養者名簿）（⑤の場合）'!$BD69,IF(NC$19&lt;='様式３（療養者名簿）（⑤の場合）'!$BE69,1,0),0),0)</f>
        <v>0</v>
      </c>
      <c r="ND64" s="257">
        <f>IF(ND$19-'様式３（療養者名簿）（⑤の場合）'!$BD69+1&lt;=15,IF(ND$19&gt;='様式３（療養者名簿）（⑤の場合）'!$BD69,IF(ND$19&lt;='様式３（療養者名簿）（⑤の場合）'!$BE69,1,0),0),0)</f>
        <v>0</v>
      </c>
      <c r="NE64" s="257">
        <f>IF(NE$19-'様式３（療養者名簿）（⑤の場合）'!$BD69+1&lt;=15,IF(NE$19&gt;='様式３（療養者名簿）（⑤の場合）'!$BD69,IF(NE$19&lt;='様式３（療養者名簿）（⑤の場合）'!$BE69,1,0),0),0)</f>
        <v>0</v>
      </c>
      <c r="NF64" s="257">
        <f>IF(NF$19-'様式３（療養者名簿）（⑤の場合）'!$BD69+1&lt;=15,IF(NF$19&gt;='様式３（療養者名簿）（⑤の場合）'!$BD69,IF(NF$19&lt;='様式３（療養者名簿）（⑤の場合）'!$BE69,1,0),0),0)</f>
        <v>0</v>
      </c>
      <c r="NG64" s="257">
        <f>IF(NG$19-'様式３（療養者名簿）（⑤の場合）'!$BD69+1&lt;=15,IF(NG$19&gt;='様式３（療養者名簿）（⑤の場合）'!$BD69,IF(NG$19&lt;='様式３（療養者名簿）（⑤の場合）'!$BE69,1,0),0),0)</f>
        <v>0</v>
      </c>
      <c r="NH64" s="257">
        <f>IF(NH$19-'様式３（療養者名簿）（⑤の場合）'!$BD69+1&lt;=15,IF(NH$19&gt;='様式３（療養者名簿）（⑤の場合）'!$BD69,IF(NH$19&lt;='様式３（療養者名簿）（⑤の場合）'!$BE69,1,0),0),0)</f>
        <v>0</v>
      </c>
      <c r="NI64" s="257">
        <f>IF(NI$19-'様式３（療養者名簿）（⑤の場合）'!$BD69+1&lt;=15,IF(NI$19&gt;='様式３（療養者名簿）（⑤の場合）'!$BD69,IF(NI$19&lt;='様式３（療養者名簿）（⑤の場合）'!$BE69,1,0),0),0)</f>
        <v>0</v>
      </c>
      <c r="NJ64" s="257">
        <f>IF(NJ$19-'様式３（療養者名簿）（⑤の場合）'!$BD69+1&lt;=15,IF(NJ$19&gt;='様式３（療養者名簿）（⑤の場合）'!$BD69,IF(NJ$19&lt;='様式３（療養者名簿）（⑤の場合）'!$BE69,1,0),0),0)</f>
        <v>0</v>
      </c>
      <c r="NK64" s="257">
        <f>IF(NK$19-'様式３（療養者名簿）（⑤の場合）'!$BD69+1&lt;=15,IF(NK$19&gt;='様式３（療養者名簿）（⑤の場合）'!$BD69,IF(NK$19&lt;='様式３（療養者名簿）（⑤の場合）'!$BE69,1,0),0),0)</f>
        <v>0</v>
      </c>
      <c r="NL64" s="257">
        <f>IF(NL$19-'様式３（療養者名簿）（⑤の場合）'!$BD69+1&lt;=15,IF(NL$19&gt;='様式３（療養者名簿）（⑤の場合）'!$BD69,IF(NL$19&lt;='様式３（療養者名簿）（⑤の場合）'!$BE69,1,0),0),0)</f>
        <v>0</v>
      </c>
      <c r="NM64" s="257">
        <f>IF(NM$19-'様式３（療養者名簿）（⑤の場合）'!$BD69+1&lt;=15,IF(NM$19&gt;='様式３（療養者名簿）（⑤の場合）'!$BD69,IF(NM$19&lt;='様式３（療養者名簿）（⑤の場合）'!$BE69,1,0),0),0)</f>
        <v>0</v>
      </c>
      <c r="NN64" s="257">
        <f>IF(NN$19-'様式３（療養者名簿）（⑤の場合）'!$BD69+1&lt;=15,IF(NN$19&gt;='様式３（療養者名簿）（⑤の場合）'!$BD69,IF(NN$19&lt;='様式３（療養者名簿）（⑤の場合）'!$BE69,1,0),0),0)</f>
        <v>0</v>
      </c>
      <c r="NO64" s="257">
        <f>IF(NO$19-'様式３（療養者名簿）（⑤の場合）'!$BD69+1&lt;=15,IF(NO$19&gt;='様式３（療養者名簿）（⑤の場合）'!$BD69,IF(NO$19&lt;='様式３（療養者名簿）（⑤の場合）'!$BE69,1,0),0),0)</f>
        <v>0</v>
      </c>
      <c r="NP64" s="257">
        <f>IF(NP$19-'様式３（療養者名簿）（⑤の場合）'!$BD69+1&lt;=15,IF(NP$19&gt;='様式３（療養者名簿）（⑤の場合）'!$BD69,IF(NP$19&lt;='様式３（療養者名簿）（⑤の場合）'!$BE69,1,0),0),0)</f>
        <v>0</v>
      </c>
      <c r="NQ64" s="257">
        <f>IF(NQ$19-'様式３（療養者名簿）（⑤の場合）'!$BD69+1&lt;=15,IF(NQ$19&gt;='様式３（療養者名簿）（⑤の場合）'!$BD69,IF(NQ$19&lt;='様式３（療養者名簿）（⑤の場合）'!$BE69,1,0),0),0)</f>
        <v>0</v>
      </c>
      <c r="NR64" s="257">
        <f>IF(NR$19-'様式３（療養者名簿）（⑤の場合）'!$BD69+1&lt;=15,IF(NR$19&gt;='様式３（療養者名簿）（⑤の場合）'!$BD69,IF(NR$19&lt;='様式３（療養者名簿）（⑤の場合）'!$BE69,1,0),0),0)</f>
        <v>0</v>
      </c>
      <c r="NS64" s="257">
        <f>IF(NS$19-'様式３（療養者名簿）（⑤の場合）'!$BD69+1&lt;=15,IF(NS$19&gt;='様式３（療養者名簿）（⑤の場合）'!$BD69,IF(NS$19&lt;='様式３（療養者名簿）（⑤の場合）'!$BE69,1,0),0),0)</f>
        <v>0</v>
      </c>
      <c r="NT64" s="257">
        <f>IF(NT$19-'様式３（療養者名簿）（⑤の場合）'!$BD69+1&lt;=15,IF(NT$19&gt;='様式３（療養者名簿）（⑤の場合）'!$BD69,IF(NT$19&lt;='様式３（療養者名簿）（⑤の場合）'!$BE69,1,0),0),0)</f>
        <v>0</v>
      </c>
      <c r="NU64" s="257">
        <f>IF(NU$19-'様式３（療養者名簿）（⑤の場合）'!$BD69+1&lt;=15,IF(NU$19&gt;='様式３（療養者名簿）（⑤の場合）'!$BD69,IF(NU$19&lt;='様式３（療養者名簿）（⑤の場合）'!$BE69,1,0),0),0)</f>
        <v>0</v>
      </c>
      <c r="NV64" s="257">
        <f>IF(NV$19-'様式３（療養者名簿）（⑤の場合）'!$BD69+1&lt;=15,IF(NV$19&gt;='様式３（療養者名簿）（⑤の場合）'!$BD69,IF(NV$19&lt;='様式３（療養者名簿）（⑤の場合）'!$BE69,1,0),0),0)</f>
        <v>0</v>
      </c>
      <c r="NW64" s="257">
        <f>IF(NW$19-'様式３（療養者名簿）（⑤の場合）'!$BD69+1&lt;=15,IF(NW$19&gt;='様式３（療養者名簿）（⑤の場合）'!$BD69,IF(NW$19&lt;='様式３（療養者名簿）（⑤の場合）'!$BE69,1,0),0),0)</f>
        <v>0</v>
      </c>
      <c r="NX64" s="257">
        <f>IF(NX$19-'様式３（療養者名簿）（⑤の場合）'!$BD69+1&lt;=15,IF(NX$19&gt;='様式３（療養者名簿）（⑤の場合）'!$BD69,IF(NX$19&lt;='様式３（療養者名簿）（⑤の場合）'!$BE69,1,0),0),0)</f>
        <v>0</v>
      </c>
      <c r="NY64" s="257">
        <f>IF(NY$19-'様式３（療養者名簿）（⑤の場合）'!$BD69+1&lt;=15,IF(NY$19&gt;='様式３（療養者名簿）（⑤の場合）'!$BD69,IF(NY$19&lt;='様式３（療養者名簿）（⑤の場合）'!$BE69,1,0),0),0)</f>
        <v>0</v>
      </c>
      <c r="NZ64" s="257">
        <f>IF(NZ$19-'様式３（療養者名簿）（⑤の場合）'!$BD69+1&lt;=15,IF(NZ$19&gt;='様式３（療養者名簿）（⑤の場合）'!$BD69,IF(NZ$19&lt;='様式３（療養者名簿）（⑤の場合）'!$BE69,1,0),0),0)</f>
        <v>0</v>
      </c>
      <c r="OA64" s="257">
        <f>IF(OA$19-'様式３（療養者名簿）（⑤の場合）'!$BD69+1&lt;=15,IF(OA$19&gt;='様式３（療養者名簿）（⑤の場合）'!$BD69,IF(OA$19&lt;='様式３（療養者名簿）（⑤の場合）'!$BE69,1,0),0),0)</f>
        <v>0</v>
      </c>
      <c r="OB64" s="257">
        <f>IF(OB$19-'様式３（療養者名簿）（⑤の場合）'!$BD69+1&lt;=15,IF(OB$19&gt;='様式３（療養者名簿）（⑤の場合）'!$BD69,IF(OB$19&lt;='様式３（療養者名簿）（⑤の場合）'!$BE69,1,0),0),0)</f>
        <v>0</v>
      </c>
      <c r="OC64" s="257">
        <f>IF(OC$19-'様式３（療養者名簿）（⑤の場合）'!$BD69+1&lt;=15,IF(OC$19&gt;='様式３（療養者名簿）（⑤の場合）'!$BD69,IF(OC$19&lt;='様式３（療養者名簿）（⑤の場合）'!$BE69,1,0),0),0)</f>
        <v>0</v>
      </c>
      <c r="OD64" s="257">
        <f>IF(OD$19-'様式３（療養者名簿）（⑤の場合）'!$BD69+1&lt;=15,IF(OD$19&gt;='様式３（療養者名簿）（⑤の場合）'!$BD69,IF(OD$19&lt;='様式３（療養者名簿）（⑤の場合）'!$BE69,1,0),0),0)</f>
        <v>0</v>
      </c>
      <c r="OE64" s="257">
        <f>IF(OE$19-'様式３（療養者名簿）（⑤の場合）'!$BD69+1&lt;=15,IF(OE$19&gt;='様式３（療養者名簿）（⑤の場合）'!$BD69,IF(OE$19&lt;='様式３（療養者名簿）（⑤の場合）'!$BE69,1,0),0),0)</f>
        <v>0</v>
      </c>
      <c r="OF64" s="257">
        <f>IF(OF$19-'様式３（療養者名簿）（⑤の場合）'!$BD69+1&lt;=15,IF(OF$19&gt;='様式３（療養者名簿）（⑤の場合）'!$BD69,IF(OF$19&lt;='様式３（療養者名簿）（⑤の場合）'!$BE69,1,0),0),0)</f>
        <v>0</v>
      </c>
      <c r="OG64" s="257">
        <f>IF(OG$19-'様式３（療養者名簿）（⑤の場合）'!$BD69+1&lt;=15,IF(OG$19&gt;='様式３（療養者名簿）（⑤の場合）'!$BD69,IF(OG$19&lt;='様式３（療養者名簿）（⑤の場合）'!$BE69,1,0),0),0)</f>
        <v>0</v>
      </c>
      <c r="OH64" s="257">
        <f>IF(OH$19-'様式３（療養者名簿）（⑤の場合）'!$BD69+1&lt;=15,IF(OH$19&gt;='様式３（療養者名簿）（⑤の場合）'!$BD69,IF(OH$19&lt;='様式３（療養者名簿）（⑤の場合）'!$BE69,1,0),0),0)</f>
        <v>0</v>
      </c>
      <c r="OI64" s="257">
        <f>IF(OI$19-'様式３（療養者名簿）（⑤の場合）'!$BD69+1&lt;=15,IF(OI$19&gt;='様式３（療養者名簿）（⑤の場合）'!$BD69,IF(OI$19&lt;='様式３（療養者名簿）（⑤の場合）'!$BE69,1,0),0),0)</f>
        <v>0</v>
      </c>
      <c r="OJ64" s="257">
        <f>IF(OJ$19-'様式３（療養者名簿）（⑤の場合）'!$BD69+1&lt;=15,IF(OJ$19&gt;='様式３（療養者名簿）（⑤の場合）'!$BD69,IF(OJ$19&lt;='様式３（療養者名簿）（⑤の場合）'!$BE69,1,0),0),0)</f>
        <v>0</v>
      </c>
      <c r="OK64" s="257">
        <f>IF(OK$19-'様式３（療養者名簿）（⑤の場合）'!$BD69+1&lt;=15,IF(OK$19&gt;='様式３（療養者名簿）（⑤の場合）'!$BD69,IF(OK$19&lt;='様式３（療養者名簿）（⑤の場合）'!$BE69,1,0),0),0)</f>
        <v>0</v>
      </c>
      <c r="OL64" s="257">
        <f>IF(OL$19-'様式３（療養者名簿）（⑤の場合）'!$BD69+1&lt;=15,IF(OL$19&gt;='様式３（療養者名簿）（⑤の場合）'!$BD69,IF(OL$19&lt;='様式３（療養者名簿）（⑤の場合）'!$BE69,1,0),0),0)</f>
        <v>0</v>
      </c>
      <c r="OM64" s="257">
        <f>IF(OM$19-'様式３（療養者名簿）（⑤の場合）'!$BD69+1&lt;=15,IF(OM$19&gt;='様式３（療養者名簿）（⑤の場合）'!$BD69,IF(OM$19&lt;='様式３（療養者名簿）（⑤の場合）'!$BE69,1,0),0),0)</f>
        <v>0</v>
      </c>
      <c r="ON64" s="257">
        <f>IF(ON$19-'様式３（療養者名簿）（⑤の場合）'!$BD69+1&lt;=15,IF(ON$19&gt;='様式３（療養者名簿）（⑤の場合）'!$BD69,IF(ON$19&lt;='様式３（療養者名簿）（⑤の場合）'!$BE69,1,0),0),0)</f>
        <v>0</v>
      </c>
      <c r="OO64" s="257">
        <f>IF(OO$19-'様式３（療養者名簿）（⑤の場合）'!$BD69+1&lt;=15,IF(OO$19&gt;='様式３（療養者名簿）（⑤の場合）'!$BD69,IF(OO$19&lt;='様式３（療養者名簿）（⑤の場合）'!$BE69,1,0),0),0)</f>
        <v>0</v>
      </c>
      <c r="OP64" s="257">
        <f>IF(OP$19-'様式３（療養者名簿）（⑤の場合）'!$BD69+1&lt;=15,IF(OP$19&gt;='様式３（療養者名簿）（⑤の場合）'!$BD69,IF(OP$19&lt;='様式３（療養者名簿）（⑤の場合）'!$BE69,1,0),0),0)</f>
        <v>0</v>
      </c>
      <c r="OQ64" s="257">
        <f>IF(OQ$19-'様式３（療養者名簿）（⑤の場合）'!$BD69+1&lt;=15,IF(OQ$19&gt;='様式３（療養者名簿）（⑤の場合）'!$BD69,IF(OQ$19&lt;='様式３（療養者名簿）（⑤の場合）'!$BE69,1,0),0),0)</f>
        <v>0</v>
      </c>
      <c r="OR64" s="257">
        <f>IF(OR$19-'様式３（療養者名簿）（⑤の場合）'!$BD69+1&lt;=15,IF(OR$19&gt;='様式３（療養者名簿）（⑤の場合）'!$BD69,IF(OR$19&lt;='様式３（療養者名簿）（⑤の場合）'!$BE69,1,0),0),0)</f>
        <v>0</v>
      </c>
      <c r="OS64" s="257">
        <f>IF(OS$19-'様式３（療養者名簿）（⑤の場合）'!$BD69+1&lt;=15,IF(OS$19&gt;='様式３（療養者名簿）（⑤の場合）'!$BD69,IF(OS$19&lt;='様式３（療養者名簿）（⑤の場合）'!$BE69,1,0),0),0)</f>
        <v>0</v>
      </c>
      <c r="OT64" s="257">
        <f>IF(OT$19-'様式３（療養者名簿）（⑤の場合）'!$BD69+1&lt;=15,IF(OT$19&gt;='様式３（療養者名簿）（⑤の場合）'!$BD69,IF(OT$19&lt;='様式３（療養者名簿）（⑤の場合）'!$BE69,1,0),0),0)</f>
        <v>0</v>
      </c>
      <c r="OU64" s="257">
        <f>IF(OU$19-'様式３（療養者名簿）（⑤の場合）'!$BD69+1&lt;=15,IF(OU$19&gt;='様式３（療養者名簿）（⑤の場合）'!$BD69,IF(OU$19&lt;='様式３（療養者名簿）（⑤の場合）'!$BE69,1,0),0),0)</f>
        <v>0</v>
      </c>
      <c r="OV64" s="257">
        <f>IF(OV$19-'様式３（療養者名簿）（⑤の場合）'!$BD69+1&lt;=15,IF(OV$19&gt;='様式３（療養者名簿）（⑤の場合）'!$BD69,IF(OV$19&lt;='様式３（療養者名簿）（⑤の場合）'!$BE69,1,0),0),0)</f>
        <v>0</v>
      </c>
      <c r="OW64" s="257">
        <f>IF(OW$19-'様式３（療養者名簿）（⑤の場合）'!$BD69+1&lt;=15,IF(OW$19&gt;='様式３（療養者名簿）（⑤の場合）'!$BD69,IF(OW$19&lt;='様式３（療養者名簿）（⑤の場合）'!$BE69,1,0),0),0)</f>
        <v>0</v>
      </c>
      <c r="OX64" s="257">
        <f>IF(OX$19-'様式３（療養者名簿）（⑤の場合）'!$BD69+1&lt;=15,IF(OX$19&gt;='様式３（療養者名簿）（⑤の場合）'!$BD69,IF(OX$19&lt;='様式３（療養者名簿）（⑤の場合）'!$BE69,1,0),0),0)</f>
        <v>0</v>
      </c>
      <c r="OY64" s="257">
        <f>IF(OY$19-'様式３（療養者名簿）（⑤の場合）'!$BD69+1&lt;=15,IF(OY$19&gt;='様式３（療養者名簿）（⑤の場合）'!$BD69,IF(OY$19&lt;='様式３（療養者名簿）（⑤の場合）'!$BE69,1,0),0),0)</f>
        <v>0</v>
      </c>
      <c r="OZ64" s="257">
        <f>IF(OZ$19-'様式３（療養者名簿）（⑤の場合）'!$BD69+1&lt;=15,IF(OZ$19&gt;='様式３（療養者名簿）（⑤の場合）'!$BD69,IF(OZ$19&lt;='様式３（療養者名簿）（⑤の場合）'!$BE69,1,0),0),0)</f>
        <v>0</v>
      </c>
      <c r="PA64" s="257">
        <f>IF(PA$19-'様式３（療養者名簿）（⑤の場合）'!$BD69+1&lt;=15,IF(PA$19&gt;='様式３（療養者名簿）（⑤の場合）'!$BD69,IF(PA$19&lt;='様式３（療養者名簿）（⑤の場合）'!$BE69,1,0),0),0)</f>
        <v>0</v>
      </c>
      <c r="PB64" s="257">
        <f>IF(PB$19-'様式３（療養者名簿）（⑤の場合）'!$BD69+1&lt;=15,IF(PB$19&gt;='様式３（療養者名簿）（⑤の場合）'!$BD69,IF(PB$19&lt;='様式３（療養者名簿）（⑤の場合）'!$BE69,1,0),0),0)</f>
        <v>0</v>
      </c>
      <c r="PC64" s="257">
        <f>IF(PC$19-'様式３（療養者名簿）（⑤の場合）'!$BD69+1&lt;=15,IF(PC$19&gt;='様式３（療養者名簿）（⑤の場合）'!$BD69,IF(PC$19&lt;='様式３（療養者名簿）（⑤の場合）'!$BE69,1,0),0),0)</f>
        <v>0</v>
      </c>
      <c r="PD64" s="257">
        <f>IF(PD$19-'様式３（療養者名簿）（⑤の場合）'!$BD69+1&lt;=15,IF(PD$19&gt;='様式３（療養者名簿）（⑤の場合）'!$BD69,IF(PD$19&lt;='様式３（療養者名簿）（⑤の場合）'!$BE69,1,0),0),0)</f>
        <v>0</v>
      </c>
      <c r="PE64" s="257">
        <f>IF(PE$19-'様式３（療養者名簿）（⑤の場合）'!$BD69+1&lt;=15,IF(PE$19&gt;='様式３（療養者名簿）（⑤の場合）'!$BD69,IF(PE$19&lt;='様式３（療養者名簿）（⑤の場合）'!$BE69,1,0),0),0)</f>
        <v>0</v>
      </c>
      <c r="PF64" s="257">
        <f>IF(PF$19-'様式３（療養者名簿）（⑤の場合）'!$BD69+1&lt;=15,IF(PF$19&gt;='様式３（療養者名簿）（⑤の場合）'!$BD69,IF(PF$19&lt;='様式３（療養者名簿）（⑤の場合）'!$BE69,1,0),0),0)</f>
        <v>0</v>
      </c>
      <c r="PG64" s="257">
        <f>IF(PG$19-'様式３（療養者名簿）（⑤の場合）'!$BD69+1&lt;=15,IF(PG$19&gt;='様式３（療養者名簿）（⑤の場合）'!$BD69,IF(PG$19&lt;='様式３（療養者名簿）（⑤の場合）'!$BE69,1,0),0),0)</f>
        <v>0</v>
      </c>
      <c r="PH64" s="257">
        <f>IF(PH$19-'様式３（療養者名簿）（⑤の場合）'!$BD69+1&lt;=15,IF(PH$19&gt;='様式３（療養者名簿）（⑤の場合）'!$BD69,IF(PH$19&lt;='様式３（療養者名簿）（⑤の場合）'!$BE69,1,0),0),0)</f>
        <v>0</v>
      </c>
      <c r="PI64" s="257">
        <f>IF(PI$19-'様式３（療養者名簿）（⑤の場合）'!$BD69+1&lt;=15,IF(PI$19&gt;='様式３（療養者名簿）（⑤の場合）'!$BD69,IF(PI$19&lt;='様式３（療養者名簿）（⑤の場合）'!$BE69,1,0),0),0)</f>
        <v>0</v>
      </c>
      <c r="PJ64" s="257">
        <f>IF(PJ$19-'様式３（療養者名簿）（⑤の場合）'!$BD69+1&lt;=15,IF(PJ$19&gt;='様式３（療養者名簿）（⑤の場合）'!$BD69,IF(PJ$19&lt;='様式３（療養者名簿）（⑤の場合）'!$BE69,1,0),0),0)</f>
        <v>0</v>
      </c>
      <c r="PK64" s="257">
        <f>IF(PK$19-'様式３（療養者名簿）（⑤の場合）'!$BD69+1&lt;=15,IF(PK$19&gt;='様式３（療養者名簿）（⑤の場合）'!$BD69,IF(PK$19&lt;='様式３（療養者名簿）（⑤の場合）'!$BE69,1,0),0),0)</f>
        <v>0</v>
      </c>
      <c r="PL64" s="257">
        <f>IF(PL$19-'様式３（療養者名簿）（⑤の場合）'!$BD69+1&lt;=15,IF(PL$19&gt;='様式３（療養者名簿）（⑤の場合）'!$BD69,IF(PL$19&lt;='様式３（療養者名簿）（⑤の場合）'!$BE69,1,0),0),0)</f>
        <v>0</v>
      </c>
      <c r="PM64" s="257">
        <f>IF(PM$19-'様式３（療養者名簿）（⑤の場合）'!$BD69+1&lt;=15,IF(PM$19&gt;='様式３（療養者名簿）（⑤の場合）'!$BD69,IF(PM$19&lt;='様式３（療養者名簿）（⑤の場合）'!$BE69,1,0),0),0)</f>
        <v>0</v>
      </c>
      <c r="PN64" s="257">
        <f>IF(PN$19-'様式３（療養者名簿）（⑤の場合）'!$BD69+1&lt;=15,IF(PN$19&gt;='様式３（療養者名簿）（⑤の場合）'!$BD69,IF(PN$19&lt;='様式３（療養者名簿）（⑤の場合）'!$BE69,1,0),0),0)</f>
        <v>0</v>
      </c>
      <c r="PO64" s="257">
        <f>IF(PO$19-'様式３（療養者名簿）（⑤の場合）'!$BD69+1&lt;=15,IF(PO$19&gt;='様式３（療養者名簿）（⑤の場合）'!$BD69,IF(PO$19&lt;='様式３（療養者名簿）（⑤の場合）'!$BE69,1,0),0),0)</f>
        <v>0</v>
      </c>
      <c r="PP64" s="257">
        <f>IF(PP$19-'様式３（療養者名簿）（⑤の場合）'!$BD69+1&lt;=15,IF(PP$19&gt;='様式３（療養者名簿）（⑤の場合）'!$BD69,IF(PP$19&lt;='様式３（療養者名簿）（⑤の場合）'!$BE69,1,0),0),0)</f>
        <v>0</v>
      </c>
      <c r="PQ64" s="257">
        <f>IF(PQ$19-'様式３（療養者名簿）（⑤の場合）'!$BD69+1&lt;=15,IF(PQ$19&gt;='様式３（療養者名簿）（⑤の場合）'!$BD69,IF(PQ$19&lt;='様式３（療養者名簿）（⑤の場合）'!$BE69,1,0),0),0)</f>
        <v>0</v>
      </c>
      <c r="PR64" s="257">
        <f>IF(PR$19-'様式３（療養者名簿）（⑤の場合）'!$BD69+1&lt;=15,IF(PR$19&gt;='様式３（療養者名簿）（⑤の場合）'!$BD69,IF(PR$19&lt;='様式３（療養者名簿）（⑤の場合）'!$BE69,1,0),0),0)</f>
        <v>0</v>
      </c>
      <c r="PS64" s="257">
        <f>IF(PS$19-'様式３（療養者名簿）（⑤の場合）'!$BD69+1&lt;=15,IF(PS$19&gt;='様式３（療養者名簿）（⑤の場合）'!$BD69,IF(PS$19&lt;='様式３（療養者名簿）（⑤の場合）'!$BE69,1,0),0),0)</f>
        <v>0</v>
      </c>
      <c r="PT64" s="257">
        <f>IF(PT$19-'様式３（療養者名簿）（⑤の場合）'!$BD69+1&lt;=15,IF(PT$19&gt;='様式３（療養者名簿）（⑤の場合）'!$BD69,IF(PT$19&lt;='様式３（療養者名簿）（⑤の場合）'!$BE69,1,0),0),0)</f>
        <v>0</v>
      </c>
      <c r="PU64" s="257">
        <f>IF(PU$19-'様式３（療養者名簿）（⑤の場合）'!$BD69+1&lt;=15,IF(PU$19&gt;='様式３（療養者名簿）（⑤の場合）'!$BD69,IF(PU$19&lt;='様式３（療養者名簿）（⑤の場合）'!$BE69,1,0),0),0)</f>
        <v>0</v>
      </c>
      <c r="PV64" s="257">
        <f>IF(PV$19-'様式３（療養者名簿）（⑤の場合）'!$BD69+1&lt;=15,IF(PV$19&gt;='様式３（療養者名簿）（⑤の場合）'!$BD69,IF(PV$19&lt;='様式３（療養者名簿）（⑤の場合）'!$BE69,1,0),0),0)</f>
        <v>0</v>
      </c>
      <c r="PW64" s="257">
        <f>IF(PW$19-'様式３（療養者名簿）（⑤の場合）'!$BD69+1&lt;=15,IF(PW$19&gt;='様式３（療養者名簿）（⑤の場合）'!$BD69,IF(PW$19&lt;='様式３（療養者名簿）（⑤の場合）'!$BE69,1,0),0),0)</f>
        <v>0</v>
      </c>
      <c r="PX64" s="257">
        <f>IF(PX$19-'様式３（療養者名簿）（⑤の場合）'!$BD69+1&lt;=15,IF(PX$19&gt;='様式３（療養者名簿）（⑤の場合）'!$BD69,IF(PX$19&lt;='様式３（療養者名簿）（⑤の場合）'!$BE69,1,0),0),0)</f>
        <v>0</v>
      </c>
      <c r="PY64" s="257">
        <f>IF(PY$19-'様式３（療養者名簿）（⑤の場合）'!$BD69+1&lt;=15,IF(PY$19&gt;='様式３（療養者名簿）（⑤の場合）'!$BD69,IF(PY$19&lt;='様式３（療養者名簿）（⑤の場合）'!$BE69,1,0),0),0)</f>
        <v>0</v>
      </c>
      <c r="PZ64" s="257">
        <f>IF(PZ$19-'様式３（療養者名簿）（⑤の場合）'!$BD69+1&lt;=15,IF(PZ$19&gt;='様式３（療養者名簿）（⑤の場合）'!$BD69,IF(PZ$19&lt;='様式３（療養者名簿）（⑤の場合）'!$BE69,1,0),0),0)</f>
        <v>0</v>
      </c>
      <c r="QA64" s="257">
        <f>IF(QA$19-'様式３（療養者名簿）（⑤の場合）'!$BD69+1&lt;=15,IF(QA$19&gt;='様式３（療養者名簿）（⑤の場合）'!$BD69,IF(QA$19&lt;='様式３（療養者名簿）（⑤の場合）'!$BE69,1,0),0),0)</f>
        <v>0</v>
      </c>
      <c r="QB64" s="257">
        <f>IF(QB$19-'様式３（療養者名簿）（⑤の場合）'!$BD69+1&lt;=15,IF(QB$19&gt;='様式３（療養者名簿）（⑤の場合）'!$BD69,IF(QB$19&lt;='様式３（療養者名簿）（⑤の場合）'!$BE69,1,0),0),0)</f>
        <v>0</v>
      </c>
      <c r="QC64" s="257">
        <f>IF(QC$19-'様式３（療養者名簿）（⑤の場合）'!$BD69+1&lt;=15,IF(QC$19&gt;='様式３（療養者名簿）（⑤の場合）'!$BD69,IF(QC$19&lt;='様式３（療養者名簿）（⑤の場合）'!$BE69,1,0),0),0)</f>
        <v>0</v>
      </c>
      <c r="QD64" s="257">
        <f>IF(QD$19-'様式３（療養者名簿）（⑤の場合）'!$BD69+1&lt;=15,IF(QD$19&gt;='様式３（療養者名簿）（⑤の場合）'!$BD69,IF(QD$19&lt;='様式３（療養者名簿）（⑤の場合）'!$BE69,1,0),0),0)</f>
        <v>0</v>
      </c>
      <c r="QE64" s="257">
        <f>IF(QE$19-'様式３（療養者名簿）（⑤の場合）'!$BD69+1&lt;=15,IF(QE$19&gt;='様式３（療養者名簿）（⑤の場合）'!$BD69,IF(QE$19&lt;='様式３（療養者名簿）（⑤の場合）'!$BE69,1,0),0),0)</f>
        <v>0</v>
      </c>
      <c r="QF64" s="257">
        <f>IF(QF$19-'様式３（療養者名簿）（⑤の場合）'!$BD69+1&lt;=15,IF(QF$19&gt;='様式３（療養者名簿）（⑤の場合）'!$BD69,IF(QF$19&lt;='様式３（療養者名簿）（⑤の場合）'!$BE69,1,0),0),0)</f>
        <v>0</v>
      </c>
      <c r="QG64" s="257">
        <f>IF(QG$19-'様式３（療養者名簿）（⑤の場合）'!$BD69+1&lt;=15,IF(QG$19&gt;='様式３（療養者名簿）（⑤の場合）'!$BD69,IF(QG$19&lt;='様式３（療養者名簿）（⑤の場合）'!$BE69,1,0),0),0)</f>
        <v>0</v>
      </c>
      <c r="QH64" s="257">
        <f>IF(QH$19-'様式３（療養者名簿）（⑤の場合）'!$BD69+1&lt;=15,IF(QH$19&gt;='様式３（療養者名簿）（⑤の場合）'!$BD69,IF(QH$19&lt;='様式３（療養者名簿）（⑤の場合）'!$BE69,1,0),0),0)</f>
        <v>0</v>
      </c>
      <c r="QI64" s="257">
        <f>IF(QI$19-'様式３（療養者名簿）（⑤の場合）'!$BD69+1&lt;=15,IF(QI$19&gt;='様式３（療養者名簿）（⑤の場合）'!$BD69,IF(QI$19&lt;='様式３（療養者名簿）（⑤の場合）'!$BE69,1,0),0),0)</f>
        <v>0</v>
      </c>
      <c r="QJ64" s="257">
        <f>IF(QJ$19-'様式３（療養者名簿）（⑤の場合）'!$BD69+1&lt;=15,IF(QJ$19&gt;='様式３（療養者名簿）（⑤の場合）'!$BD69,IF(QJ$19&lt;='様式３（療養者名簿）（⑤の場合）'!$BE69,1,0),0),0)</f>
        <v>0</v>
      </c>
      <c r="QK64" s="257">
        <f>IF(QK$19-'様式３（療養者名簿）（⑤の場合）'!$BD69+1&lt;=15,IF(QK$19&gt;='様式３（療養者名簿）（⑤の場合）'!$BD69,IF(QK$19&lt;='様式３（療養者名簿）（⑤の場合）'!$BE69,1,0),0),0)</f>
        <v>0</v>
      </c>
      <c r="QL64" s="257">
        <f>IF(QL$19-'様式３（療養者名簿）（⑤の場合）'!$BD69+1&lt;=15,IF(QL$19&gt;='様式３（療養者名簿）（⑤の場合）'!$BD69,IF(QL$19&lt;='様式３（療養者名簿）（⑤の場合）'!$BE69,1,0),0),0)</f>
        <v>0</v>
      </c>
      <c r="QM64" s="257">
        <f>IF(QM$19-'様式３（療養者名簿）（⑤の場合）'!$BD69+1&lt;=15,IF(QM$19&gt;='様式３（療養者名簿）（⑤の場合）'!$BD69,IF(QM$19&lt;='様式３（療養者名簿）（⑤の場合）'!$BE69,1,0),0),0)</f>
        <v>0</v>
      </c>
      <c r="QN64" s="257">
        <f>IF(QN$19-'様式３（療養者名簿）（⑤の場合）'!$BD69+1&lt;=15,IF(QN$19&gt;='様式３（療養者名簿）（⑤の場合）'!$BD69,IF(QN$19&lt;='様式３（療養者名簿）（⑤の場合）'!$BE69,1,0),0),0)</f>
        <v>0</v>
      </c>
      <c r="QO64" s="257">
        <f>IF(QO$19-'様式３（療養者名簿）（⑤の場合）'!$BD69+1&lt;=15,IF(QO$19&gt;='様式３（療養者名簿）（⑤の場合）'!$BD69,IF(QO$19&lt;='様式３（療養者名簿）（⑤の場合）'!$BE69,1,0),0),0)</f>
        <v>0</v>
      </c>
      <c r="QP64" s="257">
        <f>IF(QP$19-'様式３（療養者名簿）（⑤の場合）'!$BD69+1&lt;=15,IF(QP$19&gt;='様式３（療養者名簿）（⑤の場合）'!$BD69,IF(QP$19&lt;='様式３（療養者名簿）（⑤の場合）'!$BE69,1,0),0),0)</f>
        <v>0</v>
      </c>
      <c r="QQ64" s="257">
        <f>IF(QQ$19-'様式３（療養者名簿）（⑤の場合）'!$BD69+1&lt;=15,IF(QQ$19&gt;='様式３（療養者名簿）（⑤の場合）'!$BD69,IF(QQ$19&lt;='様式３（療養者名簿）（⑤の場合）'!$BE69,1,0),0),0)</f>
        <v>0</v>
      </c>
      <c r="QR64" s="257">
        <f>IF(QR$19-'様式３（療養者名簿）（⑤の場合）'!$BD69+1&lt;=15,IF(QR$19&gt;='様式３（療養者名簿）（⑤の場合）'!$BD69,IF(QR$19&lt;='様式３（療養者名簿）（⑤の場合）'!$BE69,1,0),0),0)</f>
        <v>0</v>
      </c>
      <c r="QS64" s="257">
        <f>IF(QS$19-'様式３（療養者名簿）（⑤の場合）'!$BD69+1&lt;=15,IF(QS$19&gt;='様式３（療養者名簿）（⑤の場合）'!$BD69,IF(QS$19&lt;='様式３（療養者名簿）（⑤の場合）'!$BE69,1,0),0),0)</f>
        <v>0</v>
      </c>
      <c r="QT64" s="257">
        <f>IF(QT$19-'様式３（療養者名簿）（⑤の場合）'!$BD69+1&lt;=15,IF(QT$19&gt;='様式３（療養者名簿）（⑤の場合）'!$BD69,IF(QT$19&lt;='様式３（療養者名簿）（⑤の場合）'!$BE69,1,0),0),0)</f>
        <v>0</v>
      </c>
      <c r="QU64" s="257">
        <f>IF(QU$19-'様式３（療養者名簿）（⑤の場合）'!$BD69+1&lt;=15,IF(QU$19&gt;='様式３（療養者名簿）（⑤の場合）'!$BD69,IF(QU$19&lt;='様式３（療養者名簿）（⑤の場合）'!$BE69,1,0),0),0)</f>
        <v>0</v>
      </c>
      <c r="QV64" s="257">
        <f>IF(QV$19-'様式３（療養者名簿）（⑤の場合）'!$BD69+1&lt;=15,IF(QV$19&gt;='様式３（療養者名簿）（⑤の場合）'!$BD69,IF(QV$19&lt;='様式３（療養者名簿）（⑤の場合）'!$BE69,1,0),0),0)</f>
        <v>0</v>
      </c>
      <c r="QW64" s="257">
        <f>IF(QW$19-'様式３（療養者名簿）（⑤の場合）'!$BD69+1&lt;=15,IF(QW$19&gt;='様式３（療養者名簿）（⑤の場合）'!$BD69,IF(QW$19&lt;='様式３（療養者名簿）（⑤の場合）'!$BE69,1,0),0),0)</f>
        <v>0</v>
      </c>
      <c r="QX64" s="257">
        <f>IF(QX$19-'様式３（療養者名簿）（⑤の場合）'!$BD69+1&lt;=15,IF(QX$19&gt;='様式３（療養者名簿）（⑤の場合）'!$BD69,IF(QX$19&lt;='様式３（療養者名簿）（⑤の場合）'!$BE69,1,0),0),0)</f>
        <v>0</v>
      </c>
      <c r="QY64" s="257">
        <f>IF(QY$19-'様式３（療養者名簿）（⑤の場合）'!$BD69+1&lt;=15,IF(QY$19&gt;='様式３（療養者名簿）（⑤の場合）'!$BD69,IF(QY$19&lt;='様式３（療養者名簿）（⑤の場合）'!$BE69,1,0),0),0)</f>
        <v>0</v>
      </c>
      <c r="QZ64" s="257">
        <f>IF(QZ$19-'様式３（療養者名簿）（⑤の場合）'!$BD69+1&lt;=15,IF(QZ$19&gt;='様式３（療養者名簿）（⑤の場合）'!$BD69,IF(QZ$19&lt;='様式３（療養者名簿）（⑤の場合）'!$BE69,1,0),0),0)</f>
        <v>0</v>
      </c>
      <c r="RA64" s="257">
        <f>IF(RA$19-'様式３（療養者名簿）（⑤の場合）'!$BD69+1&lt;=15,IF(RA$19&gt;='様式３（療養者名簿）（⑤の場合）'!$BD69,IF(RA$19&lt;='様式３（療養者名簿）（⑤の場合）'!$BE69,1,0),0),0)</f>
        <v>0</v>
      </c>
      <c r="RB64" s="257">
        <f>IF(RB$19-'様式３（療養者名簿）（⑤の場合）'!$BD69+1&lt;=15,IF(RB$19&gt;='様式３（療養者名簿）（⑤の場合）'!$BD69,IF(RB$19&lt;='様式３（療養者名簿）（⑤の場合）'!$BE69,1,0),0),0)</f>
        <v>0</v>
      </c>
      <c r="RC64" s="257">
        <f>IF(RC$19-'様式３（療養者名簿）（⑤の場合）'!$BD69+1&lt;=15,IF(RC$19&gt;='様式３（療養者名簿）（⑤の場合）'!$BD69,IF(RC$19&lt;='様式３（療養者名簿）（⑤の場合）'!$BE69,1,0),0),0)</f>
        <v>0</v>
      </c>
      <c r="RD64" s="257">
        <f>IF(RD$19-'様式３（療養者名簿）（⑤の場合）'!$BD69+1&lt;=15,IF(RD$19&gt;='様式３（療養者名簿）（⑤の場合）'!$BD69,IF(RD$19&lt;='様式３（療養者名簿）（⑤の場合）'!$BE69,1,0),0),0)</f>
        <v>0</v>
      </c>
      <c r="RE64" s="257">
        <f>IF(RE$19-'様式３（療養者名簿）（⑤の場合）'!$BD69+1&lt;=15,IF(RE$19&gt;='様式３（療養者名簿）（⑤の場合）'!$BD69,IF(RE$19&lt;='様式３（療養者名簿）（⑤の場合）'!$BE69,1,0),0),0)</f>
        <v>0</v>
      </c>
      <c r="RF64" s="257">
        <f>IF(RF$19-'様式３（療養者名簿）（⑤の場合）'!$BD69+1&lt;=15,IF(RF$19&gt;='様式３（療養者名簿）（⑤の場合）'!$BD69,IF(RF$19&lt;='様式３（療養者名簿）（⑤の場合）'!$BE69,1,0),0),0)</f>
        <v>0</v>
      </c>
      <c r="RG64" s="257">
        <f>IF(RG$19-'様式３（療養者名簿）（⑤の場合）'!$BD69+1&lt;=15,IF(RG$19&gt;='様式３（療養者名簿）（⑤の場合）'!$BD69,IF(RG$19&lt;='様式３（療養者名簿）（⑤の場合）'!$BE69,1,0),0),0)</f>
        <v>0</v>
      </c>
      <c r="RH64" s="257">
        <f>IF(RH$19-'様式３（療養者名簿）（⑤の場合）'!$BD69+1&lt;=15,IF(RH$19&gt;='様式３（療養者名簿）（⑤の場合）'!$BD69,IF(RH$19&lt;='様式３（療養者名簿）（⑤の場合）'!$BE69,1,0),0),0)</f>
        <v>0</v>
      </c>
      <c r="RI64" s="257">
        <f>IF(RI$19-'様式３（療養者名簿）（⑤の場合）'!$BD69+1&lt;=15,IF(RI$19&gt;='様式３（療養者名簿）（⑤の場合）'!$BD69,IF(RI$19&lt;='様式３（療養者名簿）（⑤の場合）'!$BE69,1,0),0),0)</f>
        <v>0</v>
      </c>
      <c r="RJ64" s="257">
        <f>IF(RJ$19-'様式３（療養者名簿）（⑤の場合）'!$BD69+1&lt;=15,IF(RJ$19&gt;='様式３（療養者名簿）（⑤の場合）'!$BD69,IF(RJ$19&lt;='様式３（療養者名簿）（⑤の場合）'!$BE69,1,0),0),0)</f>
        <v>0</v>
      </c>
      <c r="RK64" s="257">
        <f>IF(RK$19-'様式３（療養者名簿）（⑤の場合）'!$BD69+1&lt;=15,IF(RK$19&gt;='様式３（療養者名簿）（⑤の場合）'!$BD69,IF(RK$19&lt;='様式３（療養者名簿）（⑤の場合）'!$BE69,1,0),0),0)</f>
        <v>0</v>
      </c>
      <c r="RL64" s="257">
        <f>IF(RL$19-'様式３（療養者名簿）（⑤の場合）'!$BD69+1&lt;=15,IF(RL$19&gt;='様式３（療養者名簿）（⑤の場合）'!$BD69,IF(RL$19&lt;='様式３（療養者名簿）（⑤の場合）'!$BE69,1,0),0),0)</f>
        <v>0</v>
      </c>
      <c r="RM64" s="257">
        <f>IF(RM$19-'様式３（療養者名簿）（⑤の場合）'!$BD69+1&lt;=15,IF(RM$19&gt;='様式３（療養者名簿）（⑤の場合）'!$BD69,IF(RM$19&lt;='様式３（療養者名簿）（⑤の場合）'!$BE69,1,0),0),0)</f>
        <v>0</v>
      </c>
      <c r="RN64" s="257">
        <f>IF(RN$19-'様式３（療養者名簿）（⑤の場合）'!$BD69+1&lt;=15,IF(RN$19&gt;='様式３（療養者名簿）（⑤の場合）'!$BD69,IF(RN$19&lt;='様式３（療養者名簿）（⑤の場合）'!$BE69,1,0),0),0)</f>
        <v>0</v>
      </c>
      <c r="RO64" s="257">
        <f>IF(RO$19-'様式３（療養者名簿）（⑤の場合）'!$BD69+1&lt;=15,IF(RO$19&gt;='様式３（療養者名簿）（⑤の場合）'!$BD69,IF(RO$19&lt;='様式３（療養者名簿）（⑤の場合）'!$BE69,1,0),0),0)</f>
        <v>0</v>
      </c>
      <c r="RP64" s="257">
        <f>IF(RP$19-'様式３（療養者名簿）（⑤の場合）'!$BD69+1&lt;=15,IF(RP$19&gt;='様式３（療養者名簿）（⑤の場合）'!$BD69,IF(RP$19&lt;='様式３（療養者名簿）（⑤の場合）'!$BE69,1,0),0),0)</f>
        <v>0</v>
      </c>
      <c r="RQ64" s="257">
        <f>IF(RQ$19-'様式３（療養者名簿）（⑤の場合）'!$BD69+1&lt;=15,IF(RQ$19&gt;='様式３（療養者名簿）（⑤の場合）'!$BD69,IF(RQ$19&lt;='様式３（療養者名簿）（⑤の場合）'!$BE69,1,0),0),0)</f>
        <v>0</v>
      </c>
      <c r="RR64" s="257">
        <f>IF(RR$19-'様式３（療養者名簿）（⑤の場合）'!$BD69+1&lt;=15,IF(RR$19&gt;='様式３（療養者名簿）（⑤の場合）'!$BD69,IF(RR$19&lt;='様式３（療養者名簿）（⑤の場合）'!$BE69,1,0),0),0)</f>
        <v>0</v>
      </c>
      <c r="RS64" s="257">
        <f>IF(RS$19-'様式３（療養者名簿）（⑤の場合）'!$BD69+1&lt;=15,IF(RS$19&gt;='様式３（療養者名簿）（⑤の場合）'!$BD69,IF(RS$19&lt;='様式３（療養者名簿）（⑤の場合）'!$BE69,1,0),0),0)</f>
        <v>0</v>
      </c>
      <c r="RT64" s="257">
        <f>IF(RT$19-'様式３（療養者名簿）（⑤の場合）'!$BD69+1&lt;=15,IF(RT$19&gt;='様式３（療養者名簿）（⑤の場合）'!$BD69,IF(RT$19&lt;='様式３（療養者名簿）（⑤の場合）'!$BE69,1,0),0),0)</f>
        <v>0</v>
      </c>
      <c r="RU64" s="257">
        <f>IF(RU$19-'様式３（療養者名簿）（⑤の場合）'!$BD69+1&lt;=15,IF(RU$19&gt;='様式３（療養者名簿）（⑤の場合）'!$BD69,IF(RU$19&lt;='様式３（療養者名簿）（⑤の場合）'!$BE69,1,0),0),0)</f>
        <v>0</v>
      </c>
      <c r="RV64" s="257">
        <f>IF(RV$19-'様式３（療養者名簿）（⑤の場合）'!$BD69+1&lt;=15,IF(RV$19&gt;='様式３（療養者名簿）（⑤の場合）'!$BD69,IF(RV$19&lt;='様式３（療養者名簿）（⑤の場合）'!$BE69,1,0),0),0)</f>
        <v>0</v>
      </c>
      <c r="RW64" s="257">
        <f>IF(RW$19-'様式３（療養者名簿）（⑤の場合）'!$BD69+1&lt;=15,IF(RW$19&gt;='様式３（療養者名簿）（⑤の場合）'!$BD69,IF(RW$19&lt;='様式３（療養者名簿）（⑤の場合）'!$BE69,1,0),0),0)</f>
        <v>0</v>
      </c>
      <c r="RX64" s="257">
        <f>IF(RX$19-'様式３（療養者名簿）（⑤の場合）'!$BD69+1&lt;=15,IF(RX$19&gt;='様式３（療養者名簿）（⑤の場合）'!$BD69,IF(RX$19&lt;='様式３（療養者名簿）（⑤の場合）'!$BE69,1,0),0),0)</f>
        <v>0</v>
      </c>
      <c r="RY64" s="257">
        <f>IF(RY$19-'様式３（療養者名簿）（⑤の場合）'!$BD69+1&lt;=15,IF(RY$19&gt;='様式３（療養者名簿）（⑤の場合）'!$BD69,IF(RY$19&lt;='様式３（療養者名簿）（⑤の場合）'!$BE69,1,0),0),0)</f>
        <v>0</v>
      </c>
      <c r="RZ64" s="257">
        <f>IF(RZ$19-'様式３（療養者名簿）（⑤の場合）'!$BD69+1&lt;=15,IF(RZ$19&gt;='様式３（療養者名簿）（⑤の場合）'!$BD69,IF(RZ$19&lt;='様式３（療養者名簿）（⑤の場合）'!$BE69,1,0),0),0)</f>
        <v>0</v>
      </c>
      <c r="SA64" s="257">
        <f>IF(SA$19-'様式３（療養者名簿）（⑤の場合）'!$BD69+1&lt;=15,IF(SA$19&gt;='様式３（療養者名簿）（⑤の場合）'!$BD69,IF(SA$19&lt;='様式３（療養者名簿）（⑤の場合）'!$BE69,1,0),0),0)</f>
        <v>0</v>
      </c>
      <c r="SB64" s="257">
        <f>IF(SB$19-'様式３（療養者名簿）（⑤の場合）'!$BD69+1&lt;=15,IF(SB$19&gt;='様式３（療養者名簿）（⑤の場合）'!$BD69,IF(SB$19&lt;='様式３（療養者名簿）（⑤の場合）'!$BE69,1,0),0),0)</f>
        <v>0</v>
      </c>
      <c r="SC64" s="257">
        <f>IF(SC$19-'様式３（療養者名簿）（⑤の場合）'!$BD69+1&lt;=15,IF(SC$19&gt;='様式３（療養者名簿）（⑤の場合）'!$BD69,IF(SC$19&lt;='様式３（療養者名簿）（⑤の場合）'!$BE69,1,0),0),0)</f>
        <v>0</v>
      </c>
      <c r="SD64" s="257">
        <f>IF(SD$19-'様式３（療養者名簿）（⑤の場合）'!$BD69+1&lt;=15,IF(SD$19&gt;='様式３（療養者名簿）（⑤の場合）'!$BD69,IF(SD$19&lt;='様式３（療養者名簿）（⑤の場合）'!$BE69,1,0),0),0)</f>
        <v>0</v>
      </c>
      <c r="SE64" s="257">
        <f>IF(SE$19-'様式３（療養者名簿）（⑤の場合）'!$BD69+1&lt;=15,IF(SE$19&gt;='様式３（療養者名簿）（⑤の場合）'!$BD69,IF(SE$19&lt;='様式３（療養者名簿）（⑤の場合）'!$BE69,1,0),0),0)</f>
        <v>0</v>
      </c>
      <c r="SF64" s="257">
        <f>IF(SF$19-'様式３（療養者名簿）（⑤の場合）'!$BD69+1&lt;=15,IF(SF$19&gt;='様式３（療養者名簿）（⑤の場合）'!$BD69,IF(SF$19&lt;='様式３（療養者名簿）（⑤の場合）'!$BE69,1,0),0),0)</f>
        <v>0</v>
      </c>
      <c r="SG64" s="257">
        <f>IF(SG$19-'様式３（療養者名簿）（⑤の場合）'!$BD69+1&lt;=15,IF(SG$19&gt;='様式３（療養者名簿）（⑤の場合）'!$BD69,IF(SG$19&lt;='様式３（療養者名簿）（⑤の場合）'!$BE69,1,0),0),0)</f>
        <v>0</v>
      </c>
      <c r="SH64" s="257">
        <f>IF(SH$19-'様式３（療養者名簿）（⑤の場合）'!$BD69+1&lt;=15,IF(SH$19&gt;='様式３（療養者名簿）（⑤の場合）'!$BD69,IF(SH$19&lt;='様式３（療養者名簿）（⑤の場合）'!$BE69,1,0),0),0)</f>
        <v>0</v>
      </c>
      <c r="SI64" s="257">
        <f>IF(SI$19-'様式３（療養者名簿）（⑤の場合）'!$BD69+1&lt;=15,IF(SI$19&gt;='様式３（療養者名簿）（⑤の場合）'!$BD69,IF(SI$19&lt;='様式３（療養者名簿）（⑤の場合）'!$BE69,1,0),0),0)</f>
        <v>0</v>
      </c>
      <c r="SJ64" s="257">
        <f>IF(SJ$19-'様式３（療養者名簿）（⑤の場合）'!$BD69+1&lt;=15,IF(SJ$19&gt;='様式３（療養者名簿）（⑤の場合）'!$BD69,IF(SJ$19&lt;='様式３（療養者名簿）（⑤の場合）'!$BE69,1,0),0),0)</f>
        <v>0</v>
      </c>
      <c r="SK64" s="257">
        <f>IF(SK$19-'様式３（療養者名簿）（⑤の場合）'!$BD69+1&lt;=15,IF(SK$19&gt;='様式３（療養者名簿）（⑤の場合）'!$BD69,IF(SK$19&lt;='様式３（療養者名簿）（⑤の場合）'!$BE69,1,0),0),0)</f>
        <v>0</v>
      </c>
      <c r="SL64" s="257">
        <f>IF(SL$19-'様式３（療養者名簿）（⑤の場合）'!$BD69+1&lt;=15,IF(SL$19&gt;='様式３（療養者名簿）（⑤の場合）'!$BD69,IF(SL$19&lt;='様式３（療養者名簿）（⑤の場合）'!$BE69,1,0),0),0)</f>
        <v>0</v>
      </c>
      <c r="SM64" s="257">
        <f>IF(SM$19-'様式３（療養者名簿）（⑤の場合）'!$BD69+1&lt;=15,IF(SM$19&gt;='様式３（療養者名簿）（⑤の場合）'!$BD69,IF(SM$19&lt;='様式３（療養者名簿）（⑤の場合）'!$BE69,1,0),0),0)</f>
        <v>0</v>
      </c>
      <c r="SN64" s="257">
        <f>IF(SN$19-'様式３（療養者名簿）（⑤の場合）'!$BD69+1&lt;=15,IF(SN$19&gt;='様式３（療養者名簿）（⑤の場合）'!$BD69,IF(SN$19&lt;='様式３（療養者名簿）（⑤の場合）'!$BE69,1,0),0),0)</f>
        <v>0</v>
      </c>
      <c r="SO64" s="257">
        <f>IF(SO$19-'様式３（療養者名簿）（⑤の場合）'!$BD69+1&lt;=15,IF(SO$19&gt;='様式３（療養者名簿）（⑤の場合）'!$BD69,IF(SO$19&lt;='様式３（療養者名簿）（⑤の場合）'!$BE69,1,0),0),0)</f>
        <v>0</v>
      </c>
      <c r="SP64" s="257">
        <f>IF(SP$19-'様式３（療養者名簿）（⑤の場合）'!$BD69+1&lt;=15,IF(SP$19&gt;='様式３（療養者名簿）（⑤の場合）'!$BD69,IF(SP$19&lt;='様式３（療養者名簿）（⑤の場合）'!$BE69,1,0),0),0)</f>
        <v>0</v>
      </c>
      <c r="SQ64" s="257">
        <f>IF(SQ$19-'様式３（療養者名簿）（⑤の場合）'!$BD69+1&lt;=15,IF(SQ$19&gt;='様式３（療養者名簿）（⑤の場合）'!$BD69,IF(SQ$19&lt;='様式３（療養者名簿）（⑤の場合）'!$BE69,1,0),0),0)</f>
        <v>0</v>
      </c>
      <c r="SR64" s="257">
        <f>IF(SR$19-'様式３（療養者名簿）（⑤の場合）'!$BD69+1&lt;=15,IF(SR$19&gt;='様式３（療養者名簿）（⑤の場合）'!$BD69,IF(SR$19&lt;='様式３（療養者名簿）（⑤の場合）'!$BE69,1,0),0),0)</f>
        <v>0</v>
      </c>
      <c r="SS64" s="257">
        <f>IF(SS$19-'様式３（療養者名簿）（⑤の場合）'!$BD69+1&lt;=15,IF(SS$19&gt;='様式３（療養者名簿）（⑤の場合）'!$BD69,IF(SS$19&lt;='様式３（療養者名簿）（⑤の場合）'!$BE69,1,0),0),0)</f>
        <v>0</v>
      </c>
      <c r="ST64" s="257">
        <f>IF(ST$19-'様式３（療養者名簿）（⑤の場合）'!$BD69+1&lt;=15,IF(ST$19&gt;='様式３（療養者名簿）（⑤の場合）'!$BD69,IF(ST$19&lt;='様式３（療養者名簿）（⑤の場合）'!$BE69,1,0),0),0)</f>
        <v>0</v>
      </c>
      <c r="SU64" s="257">
        <f>IF(SU$19-'様式３（療養者名簿）（⑤の場合）'!$BD69+1&lt;=15,IF(SU$19&gt;='様式３（療養者名簿）（⑤の場合）'!$BD69,IF(SU$19&lt;='様式３（療養者名簿）（⑤の場合）'!$BE69,1,0),0),0)</f>
        <v>0</v>
      </c>
      <c r="SV64" s="257">
        <f>IF(SV$19-'様式３（療養者名簿）（⑤の場合）'!$BD69+1&lt;=15,IF(SV$19&gt;='様式３（療養者名簿）（⑤の場合）'!$BD69,IF(SV$19&lt;='様式３（療養者名簿）（⑤の場合）'!$BE69,1,0),0),0)</f>
        <v>0</v>
      </c>
      <c r="SW64" s="257">
        <f>IF(SW$19-'様式３（療養者名簿）（⑤の場合）'!$BD69+1&lt;=15,IF(SW$19&gt;='様式３（療養者名簿）（⑤の場合）'!$BD69,IF(SW$19&lt;='様式３（療養者名簿）（⑤の場合）'!$BE69,1,0),0),0)</f>
        <v>0</v>
      </c>
      <c r="SX64" s="257">
        <f>IF(SX$19-'様式３（療養者名簿）（⑤の場合）'!$BD69+1&lt;=15,IF(SX$19&gt;='様式３（療養者名簿）（⑤の場合）'!$BD69,IF(SX$19&lt;='様式３（療養者名簿）（⑤の場合）'!$BE69,1,0),0),0)</f>
        <v>0</v>
      </c>
      <c r="SY64" s="257">
        <f>IF(SY$19-'様式３（療養者名簿）（⑤の場合）'!$BD69+1&lt;=15,IF(SY$19&gt;='様式３（療養者名簿）（⑤の場合）'!$BD69,IF(SY$19&lt;='様式３（療養者名簿）（⑤の場合）'!$BE69,1,0),0),0)</f>
        <v>0</v>
      </c>
      <c r="SZ64" s="257">
        <f>IF(SZ$19-'様式３（療養者名簿）（⑤の場合）'!$BD69+1&lt;=15,IF(SZ$19&gt;='様式３（療養者名簿）（⑤の場合）'!$BD69,IF(SZ$19&lt;='様式３（療養者名簿）（⑤の場合）'!$BE69,1,0),0),0)</f>
        <v>0</v>
      </c>
      <c r="TA64" s="257">
        <f>IF(TA$19-'様式３（療養者名簿）（⑤の場合）'!$BD69+1&lt;=15,IF(TA$19&gt;='様式３（療養者名簿）（⑤の場合）'!$BD69,IF(TA$19&lt;='様式３（療養者名簿）（⑤の場合）'!$BE69,1,0),0),0)</f>
        <v>0</v>
      </c>
      <c r="TB64" s="257">
        <f>IF(TB$19-'様式３（療養者名簿）（⑤の場合）'!$BD69+1&lt;=15,IF(TB$19&gt;='様式３（療養者名簿）（⑤の場合）'!$BD69,IF(TB$19&lt;='様式３（療養者名簿）（⑤の場合）'!$BE69,1,0),0),0)</f>
        <v>0</v>
      </c>
      <c r="TC64" s="257">
        <f>IF(TC$19-'様式３（療養者名簿）（⑤の場合）'!$BD69+1&lt;=15,IF(TC$19&gt;='様式３（療養者名簿）（⑤の場合）'!$BD69,IF(TC$19&lt;='様式３（療養者名簿）（⑤の場合）'!$BE69,1,0),0),0)</f>
        <v>0</v>
      </c>
      <c r="TD64" s="257">
        <f>IF(TD$19-'様式３（療養者名簿）（⑤の場合）'!$BD69+1&lt;=15,IF(TD$19&gt;='様式３（療養者名簿）（⑤の場合）'!$BD69,IF(TD$19&lt;='様式３（療養者名簿）（⑤の場合）'!$BE69,1,0),0),0)</f>
        <v>0</v>
      </c>
      <c r="TE64" s="257">
        <f>IF(TE$19-'様式３（療養者名簿）（⑤の場合）'!$BD69+1&lt;=15,IF(TE$19&gt;='様式３（療養者名簿）（⑤の場合）'!$BD69,IF(TE$19&lt;='様式３（療養者名簿）（⑤の場合）'!$BE69,1,0),0),0)</f>
        <v>0</v>
      </c>
      <c r="TF64" s="257">
        <f>IF(TF$19-'様式３（療養者名簿）（⑤の場合）'!$BD69+1&lt;=15,IF(TF$19&gt;='様式３（療養者名簿）（⑤の場合）'!$BD69,IF(TF$19&lt;='様式３（療養者名簿）（⑤の場合）'!$BE69,1,0),0),0)</f>
        <v>0</v>
      </c>
      <c r="TG64" s="257">
        <f>IF(TG$19-'様式３（療養者名簿）（⑤の場合）'!$BD69+1&lt;=15,IF(TG$19&gt;='様式３（療養者名簿）（⑤の場合）'!$BD69,IF(TG$19&lt;='様式３（療養者名簿）（⑤の場合）'!$BE69,1,0),0),0)</f>
        <v>0</v>
      </c>
      <c r="TH64" s="257">
        <f>IF(TH$19-'様式３（療養者名簿）（⑤の場合）'!$BD69+1&lt;=15,IF(TH$19&gt;='様式３（療養者名簿）（⑤の場合）'!$BD69,IF(TH$19&lt;='様式３（療養者名簿）（⑤の場合）'!$BE69,1,0),0),0)</f>
        <v>0</v>
      </c>
      <c r="TI64" s="257">
        <f>IF(TI$19-'様式３（療養者名簿）（⑤の場合）'!$BD69+1&lt;=15,IF(TI$19&gt;='様式３（療養者名簿）（⑤の場合）'!$BD69,IF(TI$19&lt;='様式３（療養者名簿）（⑤の場合）'!$BE69,1,0),0),0)</f>
        <v>0</v>
      </c>
      <c r="TJ64" s="257">
        <f>IF(TJ$19-'様式３（療養者名簿）（⑤の場合）'!$BD69+1&lt;=15,IF(TJ$19&gt;='様式３（療養者名簿）（⑤の場合）'!$BD69,IF(TJ$19&lt;='様式３（療養者名簿）（⑤の場合）'!$BE69,1,0),0),0)</f>
        <v>0</v>
      </c>
      <c r="TK64" s="257">
        <f>IF(TK$19-'様式３（療養者名簿）（⑤の場合）'!$BD69+1&lt;=15,IF(TK$19&gt;='様式３（療養者名簿）（⑤の場合）'!$BD69,IF(TK$19&lt;='様式３（療養者名簿）（⑤の場合）'!$BE69,1,0),0),0)</f>
        <v>0</v>
      </c>
      <c r="TL64" s="257">
        <f>IF(TL$19-'様式３（療養者名簿）（⑤の場合）'!$BD69+1&lt;=15,IF(TL$19&gt;='様式３（療養者名簿）（⑤の場合）'!$BD69,IF(TL$19&lt;='様式３（療養者名簿）（⑤の場合）'!$BE69,1,0),0),0)</f>
        <v>0</v>
      </c>
      <c r="TM64" s="257">
        <f>IF(TM$19-'様式３（療養者名簿）（⑤の場合）'!$BD69+1&lt;=15,IF(TM$19&gt;='様式３（療養者名簿）（⑤の場合）'!$BD69,IF(TM$19&lt;='様式３（療養者名簿）（⑤の場合）'!$BE69,1,0),0),0)</f>
        <v>0</v>
      </c>
      <c r="TN64" s="257">
        <f>IF(TN$19-'様式３（療養者名簿）（⑤の場合）'!$BD69+1&lt;=15,IF(TN$19&gt;='様式３（療養者名簿）（⑤の場合）'!$BD69,IF(TN$19&lt;='様式３（療養者名簿）（⑤の場合）'!$BE69,1,0),0),0)</f>
        <v>0</v>
      </c>
      <c r="TO64" s="257">
        <f>IF(TO$19-'様式３（療養者名簿）（⑤の場合）'!$BD69+1&lt;=15,IF(TO$19&gt;='様式３（療養者名簿）（⑤の場合）'!$BD69,IF(TO$19&lt;='様式３（療養者名簿）（⑤の場合）'!$BE69,1,0),0),0)</f>
        <v>0</v>
      </c>
      <c r="TP64" s="257">
        <f>IF(TP$19-'様式３（療養者名簿）（⑤の場合）'!$BD69+1&lt;=15,IF(TP$19&gt;='様式３（療養者名簿）（⑤の場合）'!$BD69,IF(TP$19&lt;='様式３（療養者名簿）（⑤の場合）'!$BE69,1,0),0),0)</f>
        <v>0</v>
      </c>
      <c r="TQ64" s="257">
        <f>IF(TQ$19-'様式３（療養者名簿）（⑤の場合）'!$BD69+1&lt;=15,IF(TQ$19&gt;='様式３（療養者名簿）（⑤の場合）'!$BD69,IF(TQ$19&lt;='様式３（療養者名簿）（⑤の場合）'!$BE69,1,0),0),0)</f>
        <v>0</v>
      </c>
      <c r="TR64" s="257">
        <f>IF(TR$19-'様式３（療養者名簿）（⑤の場合）'!$BD69+1&lt;=15,IF(TR$19&gt;='様式３（療養者名簿）（⑤の場合）'!$BD69,IF(TR$19&lt;='様式３（療養者名簿）（⑤の場合）'!$BE69,1,0),0),0)</f>
        <v>0</v>
      </c>
      <c r="TS64" s="257">
        <f>IF(TS$19-'様式３（療養者名簿）（⑤の場合）'!$BD69+1&lt;=15,IF(TS$19&gt;='様式３（療養者名簿）（⑤の場合）'!$BD69,IF(TS$19&lt;='様式３（療養者名簿）（⑤の場合）'!$BE69,1,0),0),0)</f>
        <v>0</v>
      </c>
      <c r="TT64" s="257">
        <f>IF(TT$19-'様式３（療養者名簿）（⑤の場合）'!$BD69+1&lt;=15,IF(TT$19&gt;='様式３（療養者名簿）（⑤の場合）'!$BD69,IF(TT$19&lt;='様式３（療養者名簿）（⑤の場合）'!$BE69,1,0),0),0)</f>
        <v>0</v>
      </c>
      <c r="TU64" s="257">
        <f>IF(TU$19-'様式３（療養者名簿）（⑤の場合）'!$BD69+1&lt;=15,IF(TU$19&gt;='様式３（療養者名簿）（⑤の場合）'!$BD69,IF(TU$19&lt;='様式３（療養者名簿）（⑤の場合）'!$BE69,1,0),0),0)</f>
        <v>0</v>
      </c>
      <c r="TV64" s="257">
        <f>IF(TV$19-'様式３（療養者名簿）（⑤の場合）'!$BD69+1&lt;=15,IF(TV$19&gt;='様式３（療養者名簿）（⑤の場合）'!$BD69,IF(TV$19&lt;='様式３（療養者名簿）（⑤の場合）'!$BE69,1,0),0),0)</f>
        <v>0</v>
      </c>
      <c r="TW64" s="257">
        <f>IF(TW$19-'様式３（療養者名簿）（⑤の場合）'!$BD69+1&lt;=15,IF(TW$19&gt;='様式３（療養者名簿）（⑤の場合）'!$BD69,IF(TW$19&lt;='様式３（療養者名簿）（⑤の場合）'!$BE69,1,0),0),0)</f>
        <v>0</v>
      </c>
      <c r="TX64" s="257">
        <f>IF(TX$19-'様式３（療養者名簿）（⑤の場合）'!$BD69+1&lt;=15,IF(TX$19&gt;='様式３（療養者名簿）（⑤の場合）'!$BD69,IF(TX$19&lt;='様式３（療養者名簿）（⑤の場合）'!$BE69,1,0),0),0)</f>
        <v>0</v>
      </c>
      <c r="TY64" s="257">
        <f>IF(TY$19-'様式３（療養者名簿）（⑤の場合）'!$BD69+1&lt;=15,IF(TY$19&gt;='様式３（療養者名簿）（⑤の場合）'!$BD69,IF(TY$19&lt;='様式３（療養者名簿）（⑤の場合）'!$BE69,1,0),0),0)</f>
        <v>0</v>
      </c>
      <c r="TZ64" s="257">
        <f>IF(TZ$19-'様式３（療養者名簿）（⑤の場合）'!$BD69+1&lt;=15,IF(TZ$19&gt;='様式３（療養者名簿）（⑤の場合）'!$BD69,IF(TZ$19&lt;='様式３（療養者名簿）（⑤の場合）'!$BE69,1,0),0),0)</f>
        <v>0</v>
      </c>
      <c r="UA64" s="257">
        <f>IF(UA$19-'様式３（療養者名簿）（⑤の場合）'!$BD69+1&lt;=15,IF(UA$19&gt;='様式３（療養者名簿）（⑤の場合）'!$BD69,IF(UA$19&lt;='様式３（療養者名簿）（⑤の場合）'!$BE69,1,0),0),0)</f>
        <v>0</v>
      </c>
      <c r="UB64" s="257">
        <f>IF(UB$19-'様式３（療養者名簿）（⑤の場合）'!$BD69+1&lt;=15,IF(UB$19&gt;='様式３（療養者名簿）（⑤の場合）'!$BD69,IF(UB$19&lt;='様式３（療養者名簿）（⑤の場合）'!$BE69,1,0),0),0)</f>
        <v>0</v>
      </c>
      <c r="UC64" s="257">
        <f>IF(UC$19-'様式３（療養者名簿）（⑤の場合）'!$BD69+1&lt;=15,IF(UC$19&gt;='様式３（療養者名簿）（⑤の場合）'!$BD69,IF(UC$19&lt;='様式３（療養者名簿）（⑤の場合）'!$BE69,1,0),0),0)</f>
        <v>0</v>
      </c>
      <c r="UD64" s="384">
        <f>IF(UD$19-'様式３（療養者名簿）（⑤の場合）'!$BD69+1&lt;=15,IF(UD$19&gt;='様式３（療養者名簿）（⑤の場合）'!$BD69,IF(UD$19&lt;='様式３（療養者名簿）（⑤の場合）'!$BE69,1,0),0),0)</f>
        <v>0</v>
      </c>
      <c r="UE64" s="384">
        <f>IF(UE$19-'様式３（療養者名簿）（⑤の場合）'!$BD69+1&lt;=15,IF(UE$19&gt;='様式３（療養者名簿）（⑤の場合）'!$BD69,IF(UE$19&lt;='様式３（療養者名簿）（⑤の場合）'!$BE69,1,0),0),0)</f>
        <v>0</v>
      </c>
      <c r="UF64" s="384">
        <f>IF(UF$19-'様式３（療養者名簿）（⑤の場合）'!$BD69+1&lt;=15,IF(UF$19&gt;='様式３（療養者名簿）（⑤の場合）'!$BD69,IF(UF$19&lt;='様式３（療養者名簿）（⑤の場合）'!$BE69,1,0),0),0)</f>
        <v>0</v>
      </c>
      <c r="UG64" s="384">
        <f>IF(UG$19-'様式３（療養者名簿）（⑤の場合）'!$BD69+1&lt;=15,IF(UG$19&gt;='様式３（療養者名簿）（⑤の場合）'!$BD69,IF(UG$19&lt;='様式３（療養者名簿）（⑤の場合）'!$BE69,1,0),0),0)</f>
        <v>0</v>
      </c>
      <c r="UH64" s="384">
        <f>IF(UH$19-'様式３（療養者名簿）（⑤の場合）'!$BD69+1&lt;=15,IF(UH$19&gt;='様式３（療養者名簿）（⑤の場合）'!$BD69,IF(UH$19&lt;='様式３（療養者名簿）（⑤の場合）'!$BE69,1,0),0),0)</f>
        <v>0</v>
      </c>
      <c r="UI64" s="384">
        <f>IF(UI$19-'様式３（療養者名簿）（⑤の場合）'!$BD69+1&lt;=15,IF(UI$19&gt;='様式３（療養者名簿）（⑤の場合）'!$BD69,IF(UI$19&lt;='様式３（療養者名簿）（⑤の場合）'!$BE69,1,0),0),0)</f>
        <v>0</v>
      </c>
      <c r="UJ64" s="384">
        <f>IF(UJ$19-'様式３（療養者名簿）（⑤の場合）'!$BD69+1&lt;=15,IF(UJ$19&gt;='様式３（療養者名簿）（⑤の場合）'!$BD69,IF(UJ$19&lt;='様式３（療養者名簿）（⑤の場合）'!$BE69,1,0),0),0)</f>
        <v>0</v>
      </c>
      <c r="UK64" s="384">
        <f>IF(UK$19-'様式３（療養者名簿）（⑤の場合）'!$BD69+1&lt;=15,IF(UK$19&gt;='様式３（療養者名簿）（⑤の場合）'!$BD69,IF(UK$19&lt;='様式３（療養者名簿）（⑤の場合）'!$BE69,1,0),0),0)</f>
        <v>0</v>
      </c>
      <c r="UL64" s="384">
        <f>IF(UL$19-'様式３（療養者名簿）（⑤の場合）'!$BD69+1&lt;=15,IF(UL$19&gt;='様式３（療養者名簿）（⑤の場合）'!$BD69,IF(UL$19&lt;='様式３（療養者名簿）（⑤の場合）'!$BE69,1,0),0),0)</f>
        <v>0</v>
      </c>
      <c r="UM64" s="384">
        <f>IF(UM$19-'様式３（療養者名簿）（⑤の場合）'!$BD69+1&lt;=15,IF(UM$19&gt;='様式３（療養者名簿）（⑤の場合）'!$BD69,IF(UM$19&lt;='様式３（療養者名簿）（⑤の場合）'!$BE69,1,0),0),0)</f>
        <v>0</v>
      </c>
      <c r="UN64" s="384">
        <f>IF(UN$19-'様式３（療養者名簿）（⑤の場合）'!$BD69+1&lt;=15,IF(UN$19&gt;='様式３（療養者名簿）（⑤の場合）'!$BD69,IF(UN$19&lt;='様式３（療養者名簿）（⑤の場合）'!$BE69,1,0),0),0)</f>
        <v>0</v>
      </c>
      <c r="UO64" s="384">
        <f>IF(UO$19-'様式３（療養者名簿）（⑤の場合）'!$BD69+1&lt;=15,IF(UO$19&gt;='様式３（療養者名簿）（⑤の場合）'!$BD69,IF(UO$19&lt;='様式３（療養者名簿）（⑤の場合）'!$BE69,1,0),0),0)</f>
        <v>0</v>
      </c>
      <c r="UP64" s="384">
        <f>IF(UP$19-'様式３（療養者名簿）（⑤の場合）'!$BD69+1&lt;=15,IF(UP$19&gt;='様式３（療養者名簿）（⑤の場合）'!$BD69,IF(UP$19&lt;='様式３（療養者名簿）（⑤の場合）'!$BE69,1,0),0),0)</f>
        <v>0</v>
      </c>
      <c r="UQ64" s="384">
        <f>IF(UQ$19-'様式３（療養者名簿）（⑤の場合）'!$BD69+1&lt;=15,IF(UQ$19&gt;='様式３（療養者名簿）（⑤の場合）'!$BD69,IF(UQ$19&lt;='様式３（療養者名簿）（⑤の場合）'!$BE69,1,0),0),0)</f>
        <v>0</v>
      </c>
      <c r="UR64" s="384">
        <f>IF(UR$19-'様式３（療養者名簿）（⑤の場合）'!$BD69+1&lt;=15,IF(UR$19&gt;='様式３（療養者名簿）（⑤の場合）'!$BD69,IF(UR$19&lt;='様式３（療養者名簿）（⑤の場合）'!$BE69,1,0),0),0)</f>
        <v>0</v>
      </c>
      <c r="US64" s="384">
        <f>IF(US$19-'様式３（療養者名簿）（⑤の場合）'!$BD69+1&lt;=15,IF(US$19&gt;='様式３（療養者名簿）（⑤の場合）'!$BD69,IF(US$19&lt;='様式３（療養者名簿）（⑤の場合）'!$BE69,1,0),0),0)</f>
        <v>0</v>
      </c>
      <c r="UT64" s="384">
        <f>IF(UT$19-'様式３（療養者名簿）（⑤の場合）'!$BD69+1&lt;=15,IF(UT$19&gt;='様式３（療養者名簿）（⑤の場合）'!$BD69,IF(UT$19&lt;='様式３（療養者名簿）（⑤の場合）'!$BE69,1,0),0),0)</f>
        <v>0</v>
      </c>
      <c r="UU64" s="384">
        <f>IF(UU$19-'様式３（療養者名簿）（⑤の場合）'!$BD69+1&lt;=15,IF(UU$19&gt;='様式３（療養者名簿）（⑤の場合）'!$BD69,IF(UU$19&lt;='様式３（療養者名簿）（⑤の場合）'!$BE69,1,0),0),0)</f>
        <v>0</v>
      </c>
      <c r="UV64" s="384">
        <f>IF(UV$19-'様式３（療養者名簿）（⑤の場合）'!$BD69+1&lt;=15,IF(UV$19&gt;='様式３（療養者名簿）（⑤の場合）'!$BD69,IF(UV$19&lt;='様式３（療養者名簿）（⑤の場合）'!$BE69,1,0),0),0)</f>
        <v>0</v>
      </c>
      <c r="UW64" s="384">
        <f>IF(UW$19-'様式３（療養者名簿）（⑤の場合）'!$BD69+1&lt;=15,IF(UW$19&gt;='様式３（療養者名簿）（⑤の場合）'!$BD69,IF(UW$19&lt;='様式３（療養者名簿）（⑤の場合）'!$BE69,1,0),0),0)</f>
        <v>0</v>
      </c>
      <c r="UX64" s="384">
        <f>IF(UX$19-'様式３（療養者名簿）（⑤の場合）'!$BD69+1&lt;=15,IF(UX$19&gt;='様式３（療養者名簿）（⑤の場合）'!$BD69,IF(UX$19&lt;='様式３（療養者名簿）（⑤の場合）'!$BE69,1,0),0),0)</f>
        <v>0</v>
      </c>
      <c r="UY64" s="384">
        <f>IF(UY$19-'様式３（療養者名簿）（⑤の場合）'!$BD69+1&lt;=15,IF(UY$19&gt;='様式３（療養者名簿）（⑤の場合）'!$BD69,IF(UY$19&lt;='様式３（療養者名簿）（⑤の場合）'!$BE69,1,0),0),0)</f>
        <v>0</v>
      </c>
      <c r="UZ64" s="384">
        <f>IF(UZ$19-'様式３（療養者名簿）（⑤の場合）'!$BD69+1&lt;=15,IF(UZ$19&gt;='様式３（療養者名簿）（⑤の場合）'!$BD69,IF(UZ$19&lt;='様式３（療養者名簿）（⑤の場合）'!$BE69,1,0),0),0)</f>
        <v>0</v>
      </c>
      <c r="VA64" s="384">
        <f>IF(VA$19-'様式３（療養者名簿）（⑤の場合）'!$BD69+1&lt;=15,IF(VA$19&gt;='様式３（療養者名簿）（⑤の場合）'!$BD69,IF(VA$19&lt;='様式３（療養者名簿）（⑤の場合）'!$BE69,1,0),0),0)</f>
        <v>0</v>
      </c>
      <c r="VB64" s="384">
        <f>IF(VB$19-'様式３（療養者名簿）（⑤の場合）'!$BD69+1&lt;=15,IF(VB$19&gt;='様式３（療養者名簿）（⑤の場合）'!$BD69,IF(VB$19&lt;='様式３（療養者名簿）（⑤の場合）'!$BE69,1,0),0),0)</f>
        <v>0</v>
      </c>
      <c r="VC64" s="384">
        <f>IF(VC$19-'様式３（療養者名簿）（⑤の場合）'!$BD69+1&lt;=15,IF(VC$19&gt;='様式３（療養者名簿）（⑤の場合）'!$BD69,IF(VC$19&lt;='様式３（療養者名簿）（⑤の場合）'!$BE69,1,0),0),0)</f>
        <v>0</v>
      </c>
      <c r="VD64" s="384">
        <f>IF(VD$19-'様式３（療養者名簿）（⑤の場合）'!$BD69+1&lt;=15,IF(VD$19&gt;='様式３（療養者名簿）（⑤の場合）'!$BD69,IF(VD$19&lt;='様式３（療養者名簿）（⑤の場合）'!$BE69,1,0),0),0)</f>
        <v>0</v>
      </c>
      <c r="VE64" s="384">
        <f>IF(VE$19-'様式３（療養者名簿）（⑤の場合）'!$BD69+1&lt;=15,IF(VE$19&gt;='様式３（療養者名簿）（⑤の場合）'!$BD69,IF(VE$19&lt;='様式３（療養者名簿）（⑤の場合）'!$BE69,1,0),0),0)</f>
        <v>0</v>
      </c>
      <c r="VF64" s="384">
        <f>IF(VF$19-'様式３（療養者名簿）（⑤の場合）'!$BD69+1&lt;=15,IF(VF$19&gt;='様式３（療養者名簿）（⑤の場合）'!$BD69,IF(VF$19&lt;='様式３（療養者名簿）（⑤の場合）'!$BE69,1,0),0),0)</f>
        <v>0</v>
      </c>
      <c r="VG64" s="384">
        <f>IF(VG$19-'様式３（療養者名簿）（⑤の場合）'!$BD69+1&lt;=15,IF(VG$19&gt;='様式３（療養者名簿）（⑤の場合）'!$BD69,IF(VG$19&lt;='様式３（療養者名簿）（⑤の場合）'!$BE69,1,0),0),0)</f>
        <v>0</v>
      </c>
      <c r="VH64" s="384">
        <f>IF(VH$19-'様式３（療養者名簿）（⑤の場合）'!$BD69+1&lt;=15,IF(VH$19&gt;='様式３（療養者名簿）（⑤の場合）'!$BD69,IF(VH$19&lt;='様式３（療養者名簿）（⑤の場合）'!$BE69,1,0),0),0)</f>
        <v>0</v>
      </c>
      <c r="VI64" s="384">
        <f>IF(VI$19-'様式３（療養者名簿）（⑤の場合）'!$BD69+1&lt;=15,IF(VI$19&gt;='様式３（療養者名簿）（⑤の場合）'!$BD69,IF(VI$19&lt;='様式３（療養者名簿）（⑤の場合）'!$BE69,1,0),0),0)</f>
        <v>0</v>
      </c>
      <c r="VJ64" s="384">
        <f>IF(VJ$19-'様式３（療養者名簿）（⑤の場合）'!$BD69+1&lt;=15,IF(VJ$19&gt;='様式３（療養者名簿）（⑤の場合）'!$BD69,IF(VJ$19&lt;='様式３（療養者名簿）（⑤の場合）'!$BE69,1,0),0),0)</f>
        <v>0</v>
      </c>
      <c r="VK64" s="384">
        <f>IF(VK$19-'様式３（療養者名簿）（⑤の場合）'!$BD69+1&lt;=15,IF(VK$19&gt;='様式３（療養者名簿）（⑤の場合）'!$BD69,IF(VK$19&lt;='様式３（療養者名簿）（⑤の場合）'!$BE69,1,0),0),0)</f>
        <v>0</v>
      </c>
      <c r="VL64" s="384">
        <f>IF(VL$19-'様式３（療養者名簿）（⑤の場合）'!$BD69+1&lt;=15,IF(VL$19&gt;='様式３（療養者名簿）（⑤の場合）'!$BD69,IF(VL$19&lt;='様式３（療養者名簿）（⑤の場合）'!$BE69,1,0),0),0)</f>
        <v>0</v>
      </c>
      <c r="VM64" s="384">
        <f>IF(VM$19-'様式３（療養者名簿）（⑤の場合）'!$BD69+1&lt;=15,IF(VM$19&gt;='様式３（療養者名簿）（⑤の場合）'!$BD69,IF(VM$19&lt;='様式３（療養者名簿）（⑤の場合）'!$BE69,1,0),0),0)</f>
        <v>0</v>
      </c>
      <c r="VN64" s="384">
        <f>IF(VN$19-'様式３（療養者名簿）（⑤の場合）'!$BD69+1&lt;=15,IF(VN$19&gt;='様式３（療養者名簿）（⑤の場合）'!$BD69,IF(VN$19&lt;='様式３（療養者名簿）（⑤の場合）'!$BE69,1,0),0),0)</f>
        <v>0</v>
      </c>
      <c r="VO64" s="384">
        <f>IF(VO$19-'様式３（療養者名簿）（⑤の場合）'!$BD69+1&lt;=15,IF(VO$19&gt;='様式３（療養者名簿）（⑤の場合）'!$BD69,IF(VO$19&lt;='様式３（療養者名簿）（⑤の場合）'!$BE69,1,0),0),0)</f>
        <v>0</v>
      </c>
      <c r="VP64" s="384">
        <f>IF(VP$19-'様式３（療養者名簿）（⑤の場合）'!$BD69+1&lt;=15,IF(VP$19&gt;='様式３（療養者名簿）（⑤の場合）'!$BD69,IF(VP$19&lt;='様式３（療養者名簿）（⑤の場合）'!$BE69,1,0),0),0)</f>
        <v>0</v>
      </c>
      <c r="VQ64" s="384">
        <f>IF(VQ$19-'様式３（療養者名簿）（⑤の場合）'!$BD69+1&lt;=15,IF(VQ$19&gt;='様式３（療養者名簿）（⑤の場合）'!$BD69,IF(VQ$19&lt;='様式３（療養者名簿）（⑤の場合）'!$BE69,1,0),0),0)</f>
        <v>0</v>
      </c>
      <c r="VR64" s="384">
        <f>IF(VR$19-'様式３（療養者名簿）（⑤の場合）'!$BD69+1&lt;=15,IF(VR$19&gt;='様式３（療養者名簿）（⑤の場合）'!$BD69,IF(VR$19&lt;='様式３（療養者名簿）（⑤の場合）'!$BE69,1,0),0),0)</f>
        <v>0</v>
      </c>
      <c r="VS64" s="384">
        <f>IF(VS$19-'様式３（療養者名簿）（⑤の場合）'!$BD69+1&lt;=15,IF(VS$19&gt;='様式３（療養者名簿）（⑤の場合）'!$BD69,IF(VS$19&lt;='様式３（療養者名簿）（⑤の場合）'!$BE69,1,0),0),0)</f>
        <v>0</v>
      </c>
      <c r="VT64" s="384">
        <f>IF(VT$19-'様式３（療養者名簿）（⑤の場合）'!$BD69+1&lt;=15,IF(VT$19&gt;='様式３（療養者名簿）（⑤の場合）'!$BD69,IF(VT$19&lt;='様式３（療養者名簿）（⑤の場合）'!$BE69,1,0),0),0)</f>
        <v>0</v>
      </c>
      <c r="VU64" s="384">
        <f>IF(VU$19-'様式３（療養者名簿）（⑤の場合）'!$BD69+1&lt;=15,IF(VU$19&gt;='様式３（療養者名簿）（⑤の場合）'!$BD69,IF(VU$19&lt;='様式３（療養者名簿）（⑤の場合）'!$BE69,1,0),0),0)</f>
        <v>0</v>
      </c>
      <c r="VV64" s="384">
        <f>IF(VV$19-'様式３（療養者名簿）（⑤の場合）'!$BD69+1&lt;=15,IF(VV$19&gt;='様式３（療養者名簿）（⑤の場合）'!$BD69,IF(VV$19&lt;='様式３（療養者名簿）（⑤の場合）'!$BE69,1,0),0),0)</f>
        <v>0</v>
      </c>
      <c r="VW64" s="384">
        <f>IF(VW$19-'様式３（療養者名簿）（⑤の場合）'!$BD69+1&lt;=15,IF(VW$19&gt;='様式３（療養者名簿）（⑤の場合）'!$BD69,IF(VW$19&lt;='様式３（療養者名簿）（⑤の場合）'!$BE69,1,0),0),0)</f>
        <v>0</v>
      </c>
      <c r="VX64" s="384">
        <f>IF(VX$19-'様式３（療養者名簿）（⑤の場合）'!$BD69+1&lt;=15,IF(VX$19&gt;='様式３（療養者名簿）（⑤の場合）'!$BD69,IF(VX$19&lt;='様式３（療養者名簿）（⑤の場合）'!$BE69,1,0),0),0)</f>
        <v>0</v>
      </c>
      <c r="VY64" s="384">
        <f>IF(VY$19-'様式３（療養者名簿）（⑤の場合）'!$BD69+1&lt;=15,IF(VY$19&gt;='様式３（療養者名簿）（⑤の場合）'!$BD69,IF(VY$19&lt;='様式３（療養者名簿）（⑤の場合）'!$BE69,1,0),0),0)</f>
        <v>0</v>
      </c>
      <c r="VZ64" s="384">
        <f>IF(VZ$19-'様式３（療養者名簿）（⑤の場合）'!$BD69+1&lt;=15,IF(VZ$19&gt;='様式３（療養者名簿）（⑤の場合）'!$BD69,IF(VZ$19&lt;='様式３（療養者名簿）（⑤の場合）'!$BE69,1,0),0),0)</f>
        <v>0</v>
      </c>
      <c r="WA64" s="384">
        <f>IF(WA$19-'様式３（療養者名簿）（⑤の場合）'!$BD69+1&lt;=15,IF(WA$19&gt;='様式３（療養者名簿）（⑤の場合）'!$BD69,IF(WA$19&lt;='様式３（療養者名簿）（⑤の場合）'!$BE69,1,0),0),0)</f>
        <v>0</v>
      </c>
      <c r="WB64" s="384">
        <f>IF(WB$19-'様式３（療養者名簿）（⑤の場合）'!$BD69+1&lt;=15,IF(WB$19&gt;='様式３（療養者名簿）（⑤の場合）'!$BD69,IF(WB$19&lt;='様式３（療養者名簿）（⑤の場合）'!$BE69,1,0),0),0)</f>
        <v>0</v>
      </c>
      <c r="WC64" s="384">
        <f>IF(WC$19-'様式３（療養者名簿）（⑤の場合）'!$BD69+1&lt;=15,IF(WC$19&gt;='様式３（療養者名簿）（⑤の場合）'!$BD69,IF(WC$19&lt;='様式３（療養者名簿）（⑤の場合）'!$BE69,1,0),0),0)</f>
        <v>0</v>
      </c>
      <c r="WD64" s="384">
        <f>IF(WD$19-'様式３（療養者名簿）（⑤の場合）'!$BD69+1&lt;=15,IF(WD$19&gt;='様式３（療養者名簿）（⑤の場合）'!$BD69,IF(WD$19&lt;='様式３（療養者名簿）（⑤の場合）'!$BE69,1,0),0),0)</f>
        <v>0</v>
      </c>
      <c r="WE64" s="384">
        <f>IF(WE$19-'様式３（療養者名簿）（⑤の場合）'!$BD69+1&lt;=15,IF(WE$19&gt;='様式３（療養者名簿）（⑤の場合）'!$BD69,IF(WE$19&lt;='様式３（療養者名簿）（⑤の場合）'!$BE69,1,0),0),0)</f>
        <v>0</v>
      </c>
      <c r="WF64" s="384">
        <f>IF(WF$19-'様式３（療養者名簿）（⑤の場合）'!$BD69+1&lt;=15,IF(WF$19&gt;='様式３（療養者名簿）（⑤の場合）'!$BD69,IF(WF$19&lt;='様式３（療養者名簿）（⑤の場合）'!$BE69,1,0),0),0)</f>
        <v>0</v>
      </c>
      <c r="WG64" s="384">
        <f>IF(WG$19-'様式３（療養者名簿）（⑤の場合）'!$BD69+1&lt;=15,IF(WG$19&gt;='様式３（療養者名簿）（⑤の場合）'!$BD69,IF(WG$19&lt;='様式３（療養者名簿）（⑤の場合）'!$BE69,1,0),0),0)</f>
        <v>0</v>
      </c>
      <c r="WH64" s="384">
        <f>IF(WH$19-'様式３（療養者名簿）（⑤の場合）'!$BD69+1&lt;=15,IF(WH$19&gt;='様式３（療養者名簿）（⑤の場合）'!$BD69,IF(WH$19&lt;='様式３（療養者名簿）（⑤の場合）'!$BE69,1,0),0),0)</f>
        <v>0</v>
      </c>
      <c r="WI64" s="384">
        <f>IF(WI$19-'様式３（療養者名簿）（⑤の場合）'!$BD69+1&lt;=15,IF(WI$19&gt;='様式３（療養者名簿）（⑤の場合）'!$BD69,IF(WI$19&lt;='様式３（療養者名簿）（⑤の場合）'!$BE69,1,0),0),0)</f>
        <v>0</v>
      </c>
      <c r="WJ64" s="384">
        <f>IF(WJ$19-'様式３（療養者名簿）（⑤の場合）'!$BD69+1&lt;=15,IF(WJ$19&gt;='様式３（療養者名簿）（⑤の場合）'!$BD69,IF(WJ$19&lt;='様式３（療養者名簿）（⑤の場合）'!$BE69,1,0),0),0)</f>
        <v>0</v>
      </c>
      <c r="WK64" s="384">
        <f>IF(WK$19-'様式３（療養者名簿）（⑤の場合）'!$BD69+1&lt;=15,IF(WK$19&gt;='様式３（療養者名簿）（⑤の場合）'!$BD69,IF(WK$19&lt;='様式３（療養者名簿）（⑤の場合）'!$BE69,1,0),0),0)</f>
        <v>0</v>
      </c>
      <c r="WL64" s="384">
        <f>IF(WL$19-'様式３（療養者名簿）（⑤の場合）'!$BD69+1&lt;=15,IF(WL$19&gt;='様式３（療養者名簿）（⑤の場合）'!$BD69,IF(WL$19&lt;='様式３（療養者名簿）（⑤の場合）'!$BE69,1,0),0),0)</f>
        <v>0</v>
      </c>
      <c r="WM64" s="384">
        <f>IF(WM$19-'様式３（療養者名簿）（⑤の場合）'!$BD69+1&lt;=15,IF(WM$19&gt;='様式３（療養者名簿）（⑤の場合）'!$BD69,IF(WM$19&lt;='様式３（療養者名簿）（⑤の場合）'!$BE69,1,0),0),0)</f>
        <v>0</v>
      </c>
      <c r="WN64" s="384">
        <f>IF(WN$19-'様式３（療養者名簿）（⑤の場合）'!$BD69+1&lt;=15,IF(WN$19&gt;='様式３（療養者名簿）（⑤の場合）'!$BD69,IF(WN$19&lt;='様式３（療養者名簿）（⑤の場合）'!$BE69,1,0),0),0)</f>
        <v>0</v>
      </c>
      <c r="WO64" s="384">
        <f>IF(WO$19-'様式３（療養者名簿）（⑤の場合）'!$BD69+1&lt;=15,IF(WO$19&gt;='様式３（療養者名簿）（⑤の場合）'!$BD69,IF(WO$19&lt;='様式３（療養者名簿）（⑤の場合）'!$BE69,1,0),0),0)</f>
        <v>0</v>
      </c>
      <c r="WP64" s="384">
        <f>IF(WP$19-'様式３（療養者名簿）（⑤の場合）'!$BD69+1&lt;=15,IF(WP$19&gt;='様式３（療養者名簿）（⑤の場合）'!$BD69,IF(WP$19&lt;='様式３（療養者名簿）（⑤の場合）'!$BE69,1,0),0),0)</f>
        <v>0</v>
      </c>
      <c r="WQ64" s="384">
        <f>IF(WQ$19-'様式３（療養者名簿）（⑤の場合）'!$BD69+1&lt;=15,IF(WQ$19&gt;='様式３（療養者名簿）（⑤の場合）'!$BD69,IF(WQ$19&lt;='様式３（療養者名簿）（⑤の場合）'!$BE69,1,0),0),0)</f>
        <v>0</v>
      </c>
      <c r="WR64" s="384">
        <f>IF(WR$19-'様式３（療養者名簿）（⑤の場合）'!$BD69+1&lt;=15,IF(WR$19&gt;='様式３（療養者名簿）（⑤の場合）'!$BD69,IF(WR$19&lt;='様式３（療養者名簿）（⑤の場合）'!$BE69,1,0),0),0)</f>
        <v>0</v>
      </c>
      <c r="WS64" s="384">
        <f>IF(WS$19-'様式３（療養者名簿）（⑤の場合）'!$BD69+1&lt;=15,IF(WS$19&gt;='様式３（療養者名簿）（⑤の場合）'!$BD69,IF(WS$19&lt;='様式３（療養者名簿）（⑤の場合）'!$BE69,1,0),0),0)</f>
        <v>0</v>
      </c>
      <c r="WT64" s="384">
        <f>IF(WT$19-'様式３（療養者名簿）（⑤の場合）'!$BD69+1&lt;=15,IF(WT$19&gt;='様式３（療養者名簿）（⑤の場合）'!$BD69,IF(WT$19&lt;='様式３（療養者名簿）（⑤の場合）'!$BE69,1,0),0),0)</f>
        <v>0</v>
      </c>
      <c r="WU64" s="384">
        <f>IF(WU$19-'様式３（療養者名簿）（⑤の場合）'!$BD69+1&lt;=15,IF(WU$19&gt;='様式３（療養者名簿）（⑤の場合）'!$BD69,IF(WU$19&lt;='様式３（療養者名簿）（⑤の場合）'!$BE69,1,0),0),0)</f>
        <v>0</v>
      </c>
      <c r="WV64" s="384">
        <f>IF(WV$19-'様式３（療養者名簿）（⑤の場合）'!$BD69+1&lt;=15,IF(WV$19&gt;='様式３（療養者名簿）（⑤の場合）'!$BD69,IF(WV$19&lt;='様式３（療養者名簿）（⑤の場合）'!$BE69,1,0),0),0)</f>
        <v>0</v>
      </c>
      <c r="WW64" s="384">
        <f>IF(WW$19-'様式３（療養者名簿）（⑤の場合）'!$BD69+1&lt;=15,IF(WW$19&gt;='様式３（療養者名簿）（⑤の場合）'!$BD69,IF(WW$19&lt;='様式３（療養者名簿）（⑤の場合）'!$BE69,1,0),0),0)</f>
        <v>0</v>
      </c>
      <c r="WX64" s="384">
        <f>IF(WX$19-'様式３（療養者名簿）（⑤の場合）'!$BD69+1&lt;=15,IF(WX$19&gt;='様式３（療養者名簿）（⑤の場合）'!$BD69,IF(WX$19&lt;='様式３（療養者名簿）（⑤の場合）'!$BE69,1,0),0),0)</f>
        <v>0</v>
      </c>
      <c r="WY64" s="384">
        <f>IF(WY$19-'様式３（療養者名簿）（⑤の場合）'!$BD69+1&lt;=15,IF(WY$19&gt;='様式３（療養者名簿）（⑤の場合）'!$BD69,IF(WY$19&lt;='様式３（療養者名簿）（⑤の場合）'!$BE69,1,0),0),0)</f>
        <v>0</v>
      </c>
      <c r="WZ64" s="384">
        <f>IF(WZ$19-'様式３（療養者名簿）（⑤の場合）'!$BD69+1&lt;=15,IF(WZ$19&gt;='様式３（療養者名簿）（⑤の場合）'!$BD69,IF(WZ$19&lt;='様式３（療養者名簿）（⑤の場合）'!$BE69,1,0),0),0)</f>
        <v>0</v>
      </c>
      <c r="XA64" s="384">
        <f>IF(XA$19-'様式３（療養者名簿）（⑤の場合）'!$BD69+1&lt;=15,IF(XA$19&gt;='様式３（療養者名簿）（⑤の場合）'!$BD69,IF(XA$19&lt;='様式３（療養者名簿）（⑤の場合）'!$BE69,1,0),0),0)</f>
        <v>0</v>
      </c>
      <c r="XB64" s="384">
        <f>IF(XB$19-'様式３（療養者名簿）（⑤の場合）'!$BD69+1&lt;=15,IF(XB$19&gt;='様式３（療養者名簿）（⑤の場合）'!$BD69,IF(XB$19&lt;='様式３（療養者名簿）（⑤の場合）'!$BE69,1,0),0),0)</f>
        <v>0</v>
      </c>
      <c r="XC64" s="384">
        <f>IF(XC$19-'様式３（療養者名簿）（⑤の場合）'!$BD69+1&lt;=15,IF(XC$19&gt;='様式３（療養者名簿）（⑤の場合）'!$BD69,IF(XC$19&lt;='様式３（療養者名簿）（⑤の場合）'!$BE69,1,0),0),0)</f>
        <v>0</v>
      </c>
      <c r="XD64" s="384">
        <f>IF(XD$19-'様式３（療養者名簿）（⑤の場合）'!$BD69+1&lt;=15,IF(XD$19&gt;='様式３（療養者名簿）（⑤の場合）'!$BD69,IF(XD$19&lt;='様式３（療養者名簿）（⑤の場合）'!$BE69,1,0),0),0)</f>
        <v>0</v>
      </c>
      <c r="XE64" s="384">
        <f>IF(XE$19-'様式３（療養者名簿）（⑤の場合）'!$BD69+1&lt;=15,IF(XE$19&gt;='様式３（療養者名簿）（⑤の場合）'!$BD69,IF(XE$19&lt;='様式３（療養者名簿）（⑤の場合）'!$BE69,1,0),0),0)</f>
        <v>0</v>
      </c>
      <c r="XF64" s="384">
        <f>IF(XF$19-'様式３（療養者名簿）（⑤の場合）'!$BD69+1&lt;=15,IF(XF$19&gt;='様式３（療養者名簿）（⑤の場合）'!$BD69,IF(XF$19&lt;='様式３（療養者名簿）（⑤の場合）'!$BE69,1,0),0),0)</f>
        <v>0</v>
      </c>
      <c r="XG64" s="384">
        <f>IF(XG$19-'様式３（療養者名簿）（⑤の場合）'!$BD69+1&lt;=15,IF(XG$19&gt;='様式３（療養者名簿）（⑤の場合）'!$BD69,IF(XG$19&lt;='様式３（療養者名簿）（⑤の場合）'!$BE69,1,0),0),0)</f>
        <v>0</v>
      </c>
      <c r="XH64" s="384">
        <f>IF(XH$19-'様式３（療養者名簿）（⑤の場合）'!$BD69+1&lt;=15,IF(XH$19&gt;='様式３（療養者名簿）（⑤の場合）'!$BD69,IF(XH$19&lt;='様式３（療養者名簿）（⑤の場合）'!$BE69,1,0),0),0)</f>
        <v>0</v>
      </c>
      <c r="XI64" s="384">
        <f>IF(XI$19-'様式３（療養者名簿）（⑤の場合）'!$BD69+1&lt;=15,IF(XI$19&gt;='様式３（療養者名簿）（⑤の場合）'!$BD69,IF(XI$19&lt;='様式３（療養者名簿）（⑤の場合）'!$BE69,1,0),0),0)</f>
        <v>0</v>
      </c>
      <c r="XJ64" s="384">
        <f>IF(XJ$19-'様式３（療養者名簿）（⑤の場合）'!$BD69+1&lt;=15,IF(XJ$19&gt;='様式３（療養者名簿）（⑤の場合）'!$BD69,IF(XJ$19&lt;='様式３（療養者名簿）（⑤の場合）'!$BE69,1,0),0),0)</f>
        <v>0</v>
      </c>
      <c r="XK64" s="384">
        <f>IF(XK$19-'様式３（療養者名簿）（⑤の場合）'!$BD69+1&lt;=15,IF(XK$19&gt;='様式３（療養者名簿）（⑤の場合）'!$BD69,IF(XK$19&lt;='様式３（療養者名簿）（⑤の場合）'!$BE69,1,0),0),0)</f>
        <v>0</v>
      </c>
      <c r="XL64" s="384">
        <f>IF(XL$19-'様式３（療養者名簿）（⑤の場合）'!$BD69+1&lt;=15,IF(XL$19&gt;='様式３（療養者名簿）（⑤の場合）'!$BD69,IF(XL$19&lt;='様式３（療養者名簿）（⑤の場合）'!$BE69,1,0),0),0)</f>
        <v>0</v>
      </c>
      <c r="XM64" s="384">
        <f>IF(XM$19-'様式３（療養者名簿）（⑤の場合）'!$BD69+1&lt;=15,IF(XM$19&gt;='様式３（療養者名簿）（⑤の場合）'!$BD69,IF(XM$19&lt;='様式３（療養者名簿）（⑤の場合）'!$BE69,1,0),0),0)</f>
        <v>0</v>
      </c>
      <c r="XN64" s="384">
        <f>IF(XN$19-'様式３（療養者名簿）（⑤の場合）'!$BD69+1&lt;=15,IF(XN$19&gt;='様式３（療養者名簿）（⑤の場合）'!$BD69,IF(XN$19&lt;='様式３（療養者名簿）（⑤の場合）'!$BE69,1,0),0),0)</f>
        <v>0</v>
      </c>
      <c r="XO64" s="384">
        <f>IF(XO$19-'様式３（療養者名簿）（⑤の場合）'!$BD69+1&lt;=15,IF(XO$19&gt;='様式３（療養者名簿）（⑤の場合）'!$BD69,IF(XO$19&lt;='様式３（療養者名簿）（⑤の場合）'!$BE69,1,0),0),0)</f>
        <v>0</v>
      </c>
      <c r="XP64" s="384">
        <f>IF(XP$19-'様式３（療養者名簿）（⑤の場合）'!$BD69+1&lt;=15,IF(XP$19&gt;='様式３（療養者名簿）（⑤の場合）'!$BD69,IF(XP$19&lt;='様式３（療養者名簿）（⑤の場合）'!$BE69,1,0),0),0)</f>
        <v>0</v>
      </c>
      <c r="XQ64" s="384">
        <f>IF(XQ$19-'様式３（療養者名簿）（⑤の場合）'!$BD69+1&lt;=15,IF(XQ$19&gt;='様式３（療養者名簿）（⑤の場合）'!$BD69,IF(XQ$19&lt;='様式３（療養者名簿）（⑤の場合）'!$BE69,1,0),0),0)</f>
        <v>0</v>
      </c>
      <c r="XR64" s="384">
        <f>IF(XR$19-'様式３（療養者名簿）（⑤の場合）'!$BD69+1&lt;=15,IF(XR$19&gt;='様式３（療養者名簿）（⑤の場合）'!$BD69,IF(XR$19&lt;='様式３（療養者名簿）（⑤の場合）'!$BE69,1,0),0),0)</f>
        <v>0</v>
      </c>
      <c r="XS64" s="384">
        <f>IF(XS$19-'様式３（療養者名簿）（⑤の場合）'!$BD69+1&lt;=15,IF(XS$19&gt;='様式３（療養者名簿）（⑤の場合）'!$BD69,IF(XS$19&lt;='様式３（療養者名簿）（⑤の場合）'!$BE69,1,0),0),0)</f>
        <v>0</v>
      </c>
      <c r="XT64" s="384">
        <f>IF(XT$19-'様式３（療養者名簿）（⑤の場合）'!$BD69+1&lt;=15,IF(XT$19&gt;='様式３（療養者名簿）（⑤の場合）'!$BD69,IF(XT$19&lt;='様式３（療養者名簿）（⑤の場合）'!$BE69,1,0),0),0)</f>
        <v>0</v>
      </c>
      <c r="XU64" s="384">
        <f>IF(XU$19-'様式３（療養者名簿）（⑤の場合）'!$BD69+1&lt;=15,IF(XU$19&gt;='様式３（療養者名簿）（⑤の場合）'!$BD69,IF(XU$19&lt;='様式３（療養者名簿）（⑤の場合）'!$BE69,1,0),0),0)</f>
        <v>0</v>
      </c>
      <c r="XV64" s="384">
        <f>IF(XV$19-'様式３（療養者名簿）（⑤の場合）'!$BD69+1&lt;=15,IF(XV$19&gt;='様式３（療養者名簿）（⑤の場合）'!$BD69,IF(XV$19&lt;='様式３（療養者名簿）（⑤の場合）'!$BE69,1,0),0),0)</f>
        <v>0</v>
      </c>
      <c r="XW64" s="384">
        <f>IF(XW$19-'様式３（療養者名簿）（⑤の場合）'!$BD69+1&lt;=15,IF(XW$19&gt;='様式３（療養者名簿）（⑤の場合）'!$BD69,IF(XW$19&lt;='様式３（療養者名簿）（⑤の場合）'!$BE69,1,0),0),0)</f>
        <v>0</v>
      </c>
      <c r="XX64" s="384">
        <f>IF(XX$19-'様式３（療養者名簿）（⑤の場合）'!$BD69+1&lt;=15,IF(XX$19&gt;='様式３（療養者名簿）（⑤の場合）'!$BD69,IF(XX$19&lt;='様式３（療養者名簿）（⑤の場合）'!$BE69,1,0),0),0)</f>
        <v>0</v>
      </c>
      <c r="XY64" s="384">
        <f>IF(XY$19-'様式３（療養者名簿）（⑤の場合）'!$BD69+1&lt;=15,IF(XY$19&gt;='様式３（療養者名簿）（⑤の場合）'!$BD69,IF(XY$19&lt;='様式３（療養者名簿）（⑤の場合）'!$BE69,1,0),0),0)</f>
        <v>0</v>
      </c>
      <c r="XZ64" s="384">
        <f>IF(XZ$19-'様式３（療養者名簿）（⑤の場合）'!$BD69+1&lt;=15,IF(XZ$19&gt;='様式３（療養者名簿）（⑤の場合）'!$BD69,IF(XZ$19&lt;='様式３（療養者名簿）（⑤の場合）'!$BE69,1,0),0),0)</f>
        <v>0</v>
      </c>
      <c r="YA64" s="384">
        <f>IF(YA$19-'様式３（療養者名簿）（⑤の場合）'!$BD69+1&lt;=15,IF(YA$19&gt;='様式３（療養者名簿）（⑤の場合）'!$BD69,IF(YA$19&lt;='様式３（療養者名簿）（⑤の場合）'!$BE69,1,0),0),0)</f>
        <v>0</v>
      </c>
      <c r="YB64" s="384">
        <f>IF(YB$19-'様式３（療養者名簿）（⑤の場合）'!$BD69+1&lt;=15,IF(YB$19&gt;='様式３（療養者名簿）（⑤の場合）'!$BD69,IF(YB$19&lt;='様式３（療養者名簿）（⑤の場合）'!$BE69,1,0),0),0)</f>
        <v>0</v>
      </c>
      <c r="YC64" s="384">
        <f>IF(YC$19-'様式３（療養者名簿）（⑤の場合）'!$BD69+1&lt;=15,IF(YC$19&gt;='様式３（療養者名簿）（⑤の場合）'!$BD69,IF(YC$19&lt;='様式３（療養者名簿）（⑤の場合）'!$BE69,1,0),0),0)</f>
        <v>0</v>
      </c>
      <c r="YD64" s="384">
        <f>IF(YD$19-'様式３（療養者名簿）（⑤の場合）'!$BD69+1&lt;=15,IF(YD$19&gt;='様式３（療養者名簿）（⑤の場合）'!$BD69,IF(YD$19&lt;='様式３（療養者名簿）（⑤の場合）'!$BE69,1,0),0),0)</f>
        <v>0</v>
      </c>
      <c r="YE64" s="384">
        <f>IF(YE$19-'様式３（療養者名簿）（⑤の場合）'!$BD69+1&lt;=15,IF(YE$19&gt;='様式３（療養者名簿）（⑤の場合）'!$BD69,IF(YE$19&lt;='様式３（療養者名簿）（⑤の場合）'!$BE69,1,0),0),0)</f>
        <v>0</v>
      </c>
      <c r="YF64" s="384">
        <f>IF(YF$19-'様式３（療養者名簿）（⑤の場合）'!$BD69+1&lt;=15,IF(YF$19&gt;='様式３（療養者名簿）（⑤の場合）'!$BD69,IF(YF$19&lt;='様式３（療養者名簿）（⑤の場合）'!$BE69,1,0),0),0)</f>
        <v>0</v>
      </c>
      <c r="YG64" s="384">
        <f>IF(YG$19-'様式３（療養者名簿）（⑤の場合）'!$BD69+1&lt;=15,IF(YG$19&gt;='様式３（療養者名簿）（⑤の場合）'!$BD69,IF(YG$19&lt;='様式３（療養者名簿）（⑤の場合）'!$BE69,1,0),0),0)</f>
        <v>0</v>
      </c>
      <c r="YH64" s="384">
        <f>IF(YH$19-'様式３（療養者名簿）（⑤の場合）'!$BD69+1&lt;=15,IF(YH$19&gt;='様式３（療養者名簿）（⑤の場合）'!$BD69,IF(YH$19&lt;='様式３（療養者名簿）（⑤の場合）'!$BE69,1,0),0),0)</f>
        <v>0</v>
      </c>
      <c r="YI64" s="384">
        <f>IF(YI$19-'様式３（療養者名簿）（⑤の場合）'!$BD69+1&lt;=15,IF(YI$19&gt;='様式３（療養者名簿）（⑤の場合）'!$BD69,IF(YI$19&lt;='様式３（療養者名簿）（⑤の場合）'!$BE69,1,0),0),0)</f>
        <v>0</v>
      </c>
      <c r="YJ64" s="384">
        <f>IF(YJ$19-'様式３（療養者名簿）（⑤の場合）'!$BD69+1&lt;=15,IF(YJ$19&gt;='様式３（療養者名簿）（⑤の場合）'!$BD69,IF(YJ$19&lt;='様式３（療養者名簿）（⑤の場合）'!$BE69,1,0),0),0)</f>
        <v>0</v>
      </c>
      <c r="YK64" s="384">
        <f>IF(YK$19-'様式３（療養者名簿）（⑤の場合）'!$BD69+1&lt;=15,IF(YK$19&gt;='様式３（療養者名簿）（⑤の場合）'!$BD69,IF(YK$19&lt;='様式３（療養者名簿）（⑤の場合）'!$BE69,1,0),0),0)</f>
        <v>0</v>
      </c>
      <c r="YL64" s="384">
        <f>IF(YL$19-'様式３（療養者名簿）（⑤の場合）'!$BD69+1&lt;=15,IF(YL$19&gt;='様式３（療養者名簿）（⑤の場合）'!$BD69,IF(YL$19&lt;='様式３（療養者名簿）（⑤の場合）'!$BE69,1,0),0),0)</f>
        <v>0</v>
      </c>
      <c r="YM64" s="384">
        <f>IF(YM$19-'様式３（療養者名簿）（⑤の場合）'!$BD69+1&lt;=15,IF(YM$19&gt;='様式３（療養者名簿）（⑤の場合）'!$BD69,IF(YM$19&lt;='様式３（療養者名簿）（⑤の場合）'!$BE69,1,0),0),0)</f>
        <v>0</v>
      </c>
      <c r="YN64" s="384">
        <f>IF(YN$19-'様式３（療養者名簿）（⑤の場合）'!$BD69+1&lt;=15,IF(YN$19&gt;='様式３（療養者名簿）（⑤の場合）'!$BD69,IF(YN$19&lt;='様式３（療養者名簿）（⑤の場合）'!$BE69,1,0),0),0)</f>
        <v>0</v>
      </c>
      <c r="YO64" s="384">
        <f>IF(YO$19-'様式３（療養者名簿）（⑤の場合）'!$BD69+1&lt;=15,IF(YO$19&gt;='様式３（療養者名簿）（⑤の場合）'!$BD69,IF(YO$19&lt;='様式３（療養者名簿）（⑤の場合）'!$BE69,1,0),0),0)</f>
        <v>0</v>
      </c>
      <c r="YP64" s="384">
        <f>IF(YP$19-'様式３（療養者名簿）（⑤の場合）'!$BD69+1&lt;=15,IF(YP$19&gt;='様式３（療養者名簿）（⑤の場合）'!$BD69,IF(YP$19&lt;='様式３（療養者名簿）（⑤の場合）'!$BE69,1,0),0),0)</f>
        <v>0</v>
      </c>
      <c r="YQ64" s="384">
        <f>IF(YQ$19-'様式３（療養者名簿）（⑤の場合）'!$BD69+1&lt;=15,IF(YQ$19&gt;='様式３（療養者名簿）（⑤の場合）'!$BD69,IF(YQ$19&lt;='様式３（療養者名簿）（⑤の場合）'!$BE69,1,0),0),0)</f>
        <v>0</v>
      </c>
      <c r="YR64" s="384">
        <f>IF(YR$19-'様式３（療養者名簿）（⑤の場合）'!$BD69+1&lt;=15,IF(YR$19&gt;='様式３（療養者名簿）（⑤の場合）'!$BD69,IF(YR$19&lt;='様式３（療養者名簿）（⑤の場合）'!$BE69,1,0),0),0)</f>
        <v>0</v>
      </c>
      <c r="YS64" s="384">
        <f>IF(YS$19-'様式３（療養者名簿）（⑤の場合）'!$BD69+1&lt;=15,IF(YS$19&gt;='様式３（療養者名簿）（⑤の場合）'!$BD69,IF(YS$19&lt;='様式３（療養者名簿）（⑤の場合）'!$BE69,1,0),0),0)</f>
        <v>0</v>
      </c>
      <c r="YT64" s="384">
        <f>IF(YT$19-'様式３（療養者名簿）（⑤の場合）'!$BD69+1&lt;=15,IF(YT$19&gt;='様式３（療養者名簿）（⑤の場合）'!$BD69,IF(YT$19&lt;='様式３（療養者名簿）（⑤の場合）'!$BE69,1,0),0),0)</f>
        <v>0</v>
      </c>
      <c r="YU64" s="384">
        <f>IF(YU$19-'様式３（療養者名簿）（⑤の場合）'!$BD69+1&lt;=15,IF(YU$19&gt;='様式３（療養者名簿）（⑤の場合）'!$BD69,IF(YU$19&lt;='様式３（療養者名簿）（⑤の場合）'!$BE69,1,0),0),0)</f>
        <v>0</v>
      </c>
      <c r="YV64" s="384">
        <f>IF(YV$19-'様式３（療養者名簿）（⑤の場合）'!$BD69+1&lt;=15,IF(YV$19&gt;='様式３（療養者名簿）（⑤の場合）'!$BD69,IF(YV$19&lt;='様式３（療養者名簿）（⑤の場合）'!$BE69,1,0),0),0)</f>
        <v>0</v>
      </c>
      <c r="YW64" s="384">
        <f>IF(YW$19-'様式３（療養者名簿）（⑤の場合）'!$BD69+1&lt;=15,IF(YW$19&gt;='様式３（療養者名簿）（⑤の場合）'!$BD69,IF(YW$19&lt;='様式３（療養者名簿）（⑤の場合）'!$BE69,1,0),0),0)</f>
        <v>0</v>
      </c>
      <c r="YX64" s="384">
        <f>IF(YX$19-'様式３（療養者名簿）（⑤の場合）'!$BD69+1&lt;=15,IF(YX$19&gt;='様式３（療養者名簿）（⑤の場合）'!$BD69,IF(YX$19&lt;='様式３（療養者名簿）（⑤の場合）'!$BE69,1,0),0),0)</f>
        <v>0</v>
      </c>
      <c r="YY64" s="384">
        <f>IF(YY$19-'様式３（療養者名簿）（⑤の場合）'!$BD69+1&lt;=15,IF(YY$19&gt;='様式３（療養者名簿）（⑤の場合）'!$BD69,IF(YY$19&lt;='様式３（療養者名簿）（⑤の場合）'!$BE69,1,0),0),0)</f>
        <v>0</v>
      </c>
      <c r="YZ64" s="384">
        <f>IF(YZ$19-'様式３（療養者名簿）（⑤の場合）'!$BD69+1&lt;=15,IF(YZ$19&gt;='様式３（療養者名簿）（⑤の場合）'!$BD69,IF(YZ$19&lt;='様式３（療養者名簿）（⑤の場合）'!$BE69,1,0),0),0)</f>
        <v>0</v>
      </c>
      <c r="ZA64" s="384">
        <f>IF(ZA$19-'様式３（療養者名簿）（⑤の場合）'!$BD69+1&lt;=15,IF(ZA$19&gt;='様式３（療養者名簿）（⑤の場合）'!$BD69,IF(ZA$19&lt;='様式３（療養者名簿）（⑤の場合）'!$BE69,1,0),0),0)</f>
        <v>0</v>
      </c>
      <c r="ZB64" s="384">
        <f>IF(ZB$19-'様式３（療養者名簿）（⑤の場合）'!$BD69+1&lt;=15,IF(ZB$19&gt;='様式３（療養者名簿）（⑤の場合）'!$BD69,IF(ZB$19&lt;='様式３（療養者名簿）（⑤の場合）'!$BE69,1,0),0),0)</f>
        <v>0</v>
      </c>
      <c r="ZC64" s="384">
        <f>IF(ZC$19-'様式３（療養者名簿）（⑤の場合）'!$BD69+1&lt;=15,IF(ZC$19&gt;='様式３（療養者名簿）（⑤の場合）'!$BD69,IF(ZC$19&lt;='様式３（療養者名簿）（⑤の場合）'!$BE69,1,0),0),0)</f>
        <v>0</v>
      </c>
      <c r="ZD64" s="384">
        <f>IF(ZD$19-'様式３（療養者名簿）（⑤の場合）'!$BD69+1&lt;=15,IF(ZD$19&gt;='様式３（療養者名簿）（⑤の場合）'!$BD69,IF(ZD$19&lt;='様式３（療養者名簿）（⑤の場合）'!$BE69,1,0),0),0)</f>
        <v>0</v>
      </c>
      <c r="ZE64" s="384">
        <f>IF(ZE$19-'様式３（療養者名簿）（⑤の場合）'!$BD69+1&lt;=15,IF(ZE$19&gt;='様式３（療養者名簿）（⑤の場合）'!$BD69,IF(ZE$19&lt;='様式３（療養者名簿）（⑤の場合）'!$BE69,1,0),0),0)</f>
        <v>0</v>
      </c>
      <c r="ZF64" s="384">
        <f>IF(ZF$19-'様式３（療養者名簿）（⑤の場合）'!$BD69+1&lt;=15,IF(ZF$19&gt;='様式３（療養者名簿）（⑤の場合）'!$BD69,IF(ZF$19&lt;='様式３（療養者名簿）（⑤の場合）'!$BE69,1,0),0),0)</f>
        <v>0</v>
      </c>
      <c r="ZG64" s="384">
        <f>IF(ZG$19-'様式３（療養者名簿）（⑤の場合）'!$BD69+1&lt;=15,IF(ZG$19&gt;='様式３（療養者名簿）（⑤の場合）'!$BD69,IF(ZG$19&lt;='様式３（療養者名簿）（⑤の場合）'!$BE69,1,0),0),0)</f>
        <v>0</v>
      </c>
      <c r="ZH64" s="384">
        <f>IF(ZH$19-'様式３（療養者名簿）（⑤の場合）'!$BD69+1&lt;=15,IF(ZH$19&gt;='様式３（療養者名簿）（⑤の場合）'!$BD69,IF(ZH$19&lt;='様式３（療養者名簿）（⑤の場合）'!$BE69,1,0),0),0)</f>
        <v>0</v>
      </c>
      <c r="ZI64" s="384">
        <f>IF(ZI$19-'様式３（療養者名簿）（⑤の場合）'!$BD69+1&lt;=15,IF(ZI$19&gt;='様式３（療養者名簿）（⑤の場合）'!$BD69,IF(ZI$19&lt;='様式３（療養者名簿）（⑤の場合）'!$BE69,1,0),0),0)</f>
        <v>0</v>
      </c>
      <c r="ZJ64" s="384">
        <f>IF(ZJ$19-'様式３（療養者名簿）（⑤の場合）'!$BD69+1&lt;=15,IF(ZJ$19&gt;='様式３（療養者名簿）（⑤の場合）'!$BD69,IF(ZJ$19&lt;='様式３（療養者名簿）（⑤の場合）'!$BE69,1,0),0),0)</f>
        <v>0</v>
      </c>
      <c r="ZK64" s="384">
        <f>IF(ZK$19-'様式３（療養者名簿）（⑤の場合）'!$BD69+1&lt;=15,IF(ZK$19&gt;='様式３（療養者名簿）（⑤の場合）'!$BD69,IF(ZK$19&lt;='様式３（療養者名簿）（⑤の場合）'!$BE69,1,0),0),0)</f>
        <v>0</v>
      </c>
      <c r="ZL64" s="384">
        <f>IF(ZL$19-'様式３（療養者名簿）（⑤の場合）'!$BD69+1&lt;=15,IF(ZL$19&gt;='様式３（療養者名簿）（⑤の場合）'!$BD69,IF(ZL$19&lt;='様式３（療養者名簿）（⑤の場合）'!$BE69,1,0),0),0)</f>
        <v>0</v>
      </c>
      <c r="ZM64" s="384">
        <f>IF(ZM$19-'様式３（療養者名簿）（⑤の場合）'!$BD69+1&lt;=15,IF(ZM$19&gt;='様式３（療養者名簿）（⑤の場合）'!$BD69,IF(ZM$19&lt;='様式３（療養者名簿）（⑤の場合）'!$BE69,1,0),0),0)</f>
        <v>0</v>
      </c>
      <c r="ZN64" s="384">
        <f>IF(ZN$19-'様式３（療養者名簿）（⑤の場合）'!$BD69+1&lt;=15,IF(ZN$19&gt;='様式３（療養者名簿）（⑤の場合）'!$BD69,IF(ZN$19&lt;='様式３（療養者名簿）（⑤の場合）'!$BE69,1,0),0),0)</f>
        <v>0</v>
      </c>
      <c r="ZO64" s="384">
        <f>IF(ZO$19-'様式３（療養者名簿）（⑤の場合）'!$BD69+1&lt;=15,IF(ZO$19&gt;='様式３（療養者名簿）（⑤の場合）'!$BD69,IF(ZO$19&lt;='様式３（療養者名簿）（⑤の場合）'!$BE69,1,0),0),0)</f>
        <v>0</v>
      </c>
      <c r="ZP64" s="384">
        <f>IF(ZP$19-'様式３（療養者名簿）（⑤の場合）'!$BD69+1&lt;=15,IF(ZP$19&gt;='様式３（療養者名簿）（⑤の場合）'!$BD69,IF(ZP$19&lt;='様式３（療養者名簿）（⑤の場合）'!$BE69,1,0),0),0)</f>
        <v>0</v>
      </c>
      <c r="ZQ64" s="384">
        <f>IF(ZQ$19-'様式３（療養者名簿）（⑤の場合）'!$BD69+1&lt;=15,IF(ZQ$19&gt;='様式３（療養者名簿）（⑤の場合）'!$BD69,IF(ZQ$19&lt;='様式３（療養者名簿）（⑤の場合）'!$BE69,1,0),0),0)</f>
        <v>0</v>
      </c>
      <c r="ZR64" s="384">
        <f>IF(ZR$19-'様式３（療養者名簿）（⑤の場合）'!$BD69+1&lt;=15,IF(ZR$19&gt;='様式３（療養者名簿）（⑤の場合）'!$BD69,IF(ZR$19&lt;='様式３（療養者名簿）（⑤の場合）'!$BE69,1,0),0),0)</f>
        <v>0</v>
      </c>
      <c r="ZS64" s="384">
        <f>IF(ZS$19-'様式３（療養者名簿）（⑤の場合）'!$BD69+1&lt;=15,IF(ZS$19&gt;='様式３（療養者名簿）（⑤の場合）'!$BD69,IF(ZS$19&lt;='様式３（療養者名簿）（⑤の場合）'!$BE69,1,0),0),0)</f>
        <v>0</v>
      </c>
      <c r="ZT64" s="384">
        <f>IF(ZT$19-'様式３（療養者名簿）（⑤の場合）'!$BD69+1&lt;=15,IF(ZT$19&gt;='様式３（療養者名簿）（⑤の場合）'!$BD69,IF(ZT$19&lt;='様式３（療養者名簿）（⑤の場合）'!$BE69,1,0),0),0)</f>
        <v>0</v>
      </c>
      <c r="ZU64" s="384">
        <f>IF(ZU$19-'様式３（療養者名簿）（⑤の場合）'!$BD69+1&lt;=15,IF(ZU$19&gt;='様式３（療養者名簿）（⑤の場合）'!$BD69,IF(ZU$19&lt;='様式３（療養者名簿）（⑤の場合）'!$BE69,1,0),0),0)</f>
        <v>0</v>
      </c>
      <c r="ZV64" s="384">
        <f>IF(ZV$19-'様式３（療養者名簿）（⑤の場合）'!$BD69+1&lt;=15,IF(ZV$19&gt;='様式３（療養者名簿）（⑤の場合）'!$BD69,IF(ZV$19&lt;='様式３（療養者名簿）（⑤の場合）'!$BE69,1,0),0),0)</f>
        <v>0</v>
      </c>
      <c r="ZW64" s="384">
        <f>IF(ZW$19-'様式３（療養者名簿）（⑤の場合）'!$BD69+1&lt;=15,IF(ZW$19&gt;='様式３（療養者名簿）（⑤の場合）'!$BD69,IF(ZW$19&lt;='様式３（療養者名簿）（⑤の場合）'!$BE69,1,0),0),0)</f>
        <v>0</v>
      </c>
      <c r="ZX64" s="384">
        <f>IF(ZX$19-'様式３（療養者名簿）（⑤の場合）'!$BD69+1&lt;=15,IF(ZX$19&gt;='様式３（療養者名簿）（⑤の場合）'!$BD69,IF(ZX$19&lt;='様式３（療養者名簿）（⑤の場合）'!$BE69,1,0),0),0)</f>
        <v>0</v>
      </c>
      <c r="ZY64" s="384">
        <f>IF(ZY$19-'様式３（療養者名簿）（⑤の場合）'!$BD69+1&lt;=15,IF(ZY$19&gt;='様式３（療養者名簿）（⑤の場合）'!$BD69,IF(ZY$19&lt;='様式３（療養者名簿）（⑤の場合）'!$BE69,1,0),0),0)</f>
        <v>0</v>
      </c>
      <c r="ZZ64" s="384">
        <f>IF(ZZ$19-'様式３（療養者名簿）（⑤の場合）'!$BD69+1&lt;=15,IF(ZZ$19&gt;='様式３（療養者名簿）（⑤の場合）'!$BD69,IF(ZZ$19&lt;='様式３（療養者名簿）（⑤の場合）'!$BE69,1,0),0),0)</f>
        <v>0</v>
      </c>
      <c r="AAA64" s="384">
        <f>IF(AAA$19-'様式３（療養者名簿）（⑤の場合）'!$BD69+1&lt;=15,IF(AAA$19&gt;='様式３（療養者名簿）（⑤の場合）'!$BD69,IF(AAA$19&lt;='様式３（療養者名簿）（⑤の場合）'!$BE69,1,0),0),0)</f>
        <v>0</v>
      </c>
      <c r="AAB64" s="384">
        <f>IF(AAB$19-'様式３（療養者名簿）（⑤の場合）'!$BD69+1&lt;=15,IF(AAB$19&gt;='様式３（療養者名簿）（⑤の場合）'!$BD69,IF(AAB$19&lt;='様式３（療養者名簿）（⑤の場合）'!$BE69,1,0),0),0)</f>
        <v>0</v>
      </c>
      <c r="AAC64" s="384">
        <f>IF(AAC$19-'様式３（療養者名簿）（⑤の場合）'!$BD69+1&lt;=15,IF(AAC$19&gt;='様式３（療養者名簿）（⑤の場合）'!$BD69,IF(AAC$19&lt;='様式３（療養者名簿）（⑤の場合）'!$BE69,1,0),0),0)</f>
        <v>0</v>
      </c>
      <c r="AAD64" s="384">
        <f>IF(AAD$19-'様式３（療養者名簿）（⑤の場合）'!$BD69+1&lt;=15,IF(AAD$19&gt;='様式３（療養者名簿）（⑤の場合）'!$BD69,IF(AAD$19&lt;='様式３（療養者名簿）（⑤の場合）'!$BE69,1,0),0),0)</f>
        <v>0</v>
      </c>
      <c r="AAE64" s="384">
        <f>IF(AAE$19-'様式３（療養者名簿）（⑤の場合）'!$BD69+1&lt;=15,IF(AAE$19&gt;='様式３（療養者名簿）（⑤の場合）'!$BD69,IF(AAE$19&lt;='様式３（療養者名簿）（⑤の場合）'!$BE69,1,0),0),0)</f>
        <v>0</v>
      </c>
      <c r="AAF64" s="384">
        <f>IF(AAF$19-'様式３（療養者名簿）（⑤の場合）'!$BD69+1&lt;=15,IF(AAF$19&gt;='様式３（療養者名簿）（⑤の場合）'!$BD69,IF(AAF$19&lt;='様式３（療養者名簿）（⑤の場合）'!$BE69,1,0),0),0)</f>
        <v>0</v>
      </c>
      <c r="AAG64" s="384">
        <f>IF(AAG$19-'様式３（療養者名簿）（⑤の場合）'!$BD69+1&lt;=15,IF(AAG$19&gt;='様式３（療養者名簿）（⑤の場合）'!$BD69,IF(AAG$19&lt;='様式３（療養者名簿）（⑤の場合）'!$BE69,1,0),0),0)</f>
        <v>0</v>
      </c>
      <c r="AAH64" s="384">
        <f>IF(AAH$19-'様式３（療養者名簿）（⑤の場合）'!$BD69+1&lt;=15,IF(AAH$19&gt;='様式３（療養者名簿）（⑤の場合）'!$BD69,IF(AAH$19&lt;='様式３（療養者名簿）（⑤の場合）'!$BE69,1,0),0),0)</f>
        <v>0</v>
      </c>
      <c r="AAI64" s="384">
        <f>IF(AAI$19-'様式３（療養者名簿）（⑤の場合）'!$BD69+1&lt;=15,IF(AAI$19&gt;='様式３（療養者名簿）（⑤の場合）'!$BD69,IF(AAI$19&lt;='様式３（療養者名簿）（⑤の場合）'!$BE69,1,0),0),0)</f>
        <v>0</v>
      </c>
      <c r="AAJ64" s="384">
        <f>IF(AAJ$19-'様式３（療養者名簿）（⑤の場合）'!$BD69+1&lt;=15,IF(AAJ$19&gt;='様式３（療養者名簿）（⑤の場合）'!$BD69,IF(AAJ$19&lt;='様式３（療養者名簿）（⑤の場合）'!$BE69,1,0),0),0)</f>
        <v>0</v>
      </c>
      <c r="AAK64" s="384">
        <f>IF(AAK$19-'様式３（療養者名簿）（⑤の場合）'!$BD69+1&lt;=15,IF(AAK$19&gt;='様式３（療養者名簿）（⑤の場合）'!$BD69,IF(AAK$19&lt;='様式３（療養者名簿）（⑤の場合）'!$BE69,1,0),0),0)</f>
        <v>0</v>
      </c>
      <c r="AAL64" s="384">
        <f>IF(AAL$19-'様式３（療養者名簿）（⑤の場合）'!$BD69+1&lt;=15,IF(AAL$19&gt;='様式３（療養者名簿）（⑤の場合）'!$BD69,IF(AAL$19&lt;='様式３（療養者名簿）（⑤の場合）'!$BE69,1,0),0),0)</f>
        <v>0</v>
      </c>
      <c r="AAM64" s="384">
        <f>IF(AAM$19-'様式３（療養者名簿）（⑤の場合）'!$BD69+1&lt;=15,IF(AAM$19&gt;='様式３（療養者名簿）（⑤の場合）'!$BD69,IF(AAM$19&lt;='様式３（療養者名簿）（⑤の場合）'!$BE69,1,0),0),0)</f>
        <v>0</v>
      </c>
      <c r="AAN64" s="384">
        <f>IF(AAN$19-'様式３（療養者名簿）（⑤の場合）'!$BD69+1&lt;=15,IF(AAN$19&gt;='様式３（療養者名簿）（⑤の場合）'!$BD69,IF(AAN$19&lt;='様式３（療養者名簿）（⑤の場合）'!$BE69,1,0),0),0)</f>
        <v>0</v>
      </c>
      <c r="AAO64" s="384">
        <f>IF(AAO$19-'様式３（療養者名簿）（⑤の場合）'!$BD69+1&lt;=15,IF(AAO$19&gt;='様式３（療養者名簿）（⑤の場合）'!$BD69,IF(AAO$19&lt;='様式３（療養者名簿）（⑤の場合）'!$BE69,1,0),0),0)</f>
        <v>0</v>
      </c>
      <c r="AAP64" s="384">
        <f>IF(AAP$19-'様式３（療養者名簿）（⑤の場合）'!$BD69+1&lt;=15,IF(AAP$19&gt;='様式３（療養者名簿）（⑤の場合）'!$BD69,IF(AAP$19&lt;='様式３（療養者名簿）（⑤の場合）'!$BE69,1,0),0),0)</f>
        <v>0</v>
      </c>
      <c r="AAQ64" s="384">
        <f>IF(AAQ$19-'様式３（療養者名簿）（⑤の場合）'!$BD69+1&lt;=15,IF(AAQ$19&gt;='様式３（療養者名簿）（⑤の場合）'!$BD69,IF(AAQ$19&lt;='様式３（療養者名簿）（⑤の場合）'!$BE69,1,0),0),0)</f>
        <v>0</v>
      </c>
      <c r="AAR64" s="384">
        <f>IF(AAR$19-'様式３（療養者名簿）（⑤の場合）'!$BD69+1&lt;=15,IF(AAR$19&gt;='様式３（療養者名簿）（⑤の場合）'!$BD69,IF(AAR$19&lt;='様式３（療養者名簿）（⑤の場合）'!$BE69,1,0),0),0)</f>
        <v>0</v>
      </c>
      <c r="AAS64" s="384">
        <f>IF(AAS$19-'様式３（療養者名簿）（⑤の場合）'!$BD69+1&lt;=15,IF(AAS$19&gt;='様式３（療養者名簿）（⑤の場合）'!$BD69,IF(AAS$19&lt;='様式３（療養者名簿）（⑤の場合）'!$BE69,1,0),0),0)</f>
        <v>0</v>
      </c>
      <c r="AAT64" s="384">
        <f>IF(AAT$19-'様式３（療養者名簿）（⑤の場合）'!$BD69+1&lt;=15,IF(AAT$19&gt;='様式３（療養者名簿）（⑤の場合）'!$BD69,IF(AAT$19&lt;='様式３（療養者名簿）（⑤の場合）'!$BE69,1,0),0),0)</f>
        <v>0</v>
      </c>
      <c r="AAU64" s="384">
        <f>IF(AAU$19-'様式３（療養者名簿）（⑤の場合）'!$BD69+1&lt;=15,IF(AAU$19&gt;='様式３（療養者名簿）（⑤の場合）'!$BD69,IF(AAU$19&lt;='様式３（療養者名簿）（⑤の場合）'!$BE69,1,0),0),0)</f>
        <v>0</v>
      </c>
      <c r="AAV64" s="384">
        <f>IF(AAV$19-'様式３（療養者名簿）（⑤の場合）'!$BD69+1&lt;=15,IF(AAV$19&gt;='様式３（療養者名簿）（⑤の場合）'!$BD69,IF(AAV$19&lt;='様式３（療養者名簿）（⑤の場合）'!$BE69,1,0),0),0)</f>
        <v>0</v>
      </c>
      <c r="AAW64" s="384">
        <f>IF(AAW$19-'様式３（療養者名簿）（⑤の場合）'!$BD69+1&lt;=15,IF(AAW$19&gt;='様式３（療養者名簿）（⑤の場合）'!$BD69,IF(AAW$19&lt;='様式３（療養者名簿）（⑤の場合）'!$BE69,1,0),0),0)</f>
        <v>0</v>
      </c>
      <c r="AAX64" s="384">
        <f>IF(AAX$19-'様式３（療養者名簿）（⑤の場合）'!$BD69+1&lt;=15,IF(AAX$19&gt;='様式３（療養者名簿）（⑤の場合）'!$BD69,IF(AAX$19&lt;='様式３（療養者名簿）（⑤の場合）'!$BE69,1,0),0),0)</f>
        <v>0</v>
      </c>
      <c r="AAY64" s="384">
        <f>IF(AAY$19-'様式３（療養者名簿）（⑤の場合）'!$BD69+1&lt;=15,IF(AAY$19&gt;='様式３（療養者名簿）（⑤の場合）'!$BD69,IF(AAY$19&lt;='様式３（療養者名簿）（⑤の場合）'!$BE69,1,0),0),0)</f>
        <v>0</v>
      </c>
      <c r="AAZ64" s="384">
        <f>IF(AAZ$19-'様式３（療養者名簿）（⑤の場合）'!$BD69+1&lt;=15,IF(AAZ$19&gt;='様式３（療養者名簿）（⑤の場合）'!$BD69,IF(AAZ$19&lt;='様式３（療養者名簿）（⑤の場合）'!$BE69,1,0),0),0)</f>
        <v>0</v>
      </c>
      <c r="ABA64" s="384">
        <f>IF(ABA$19-'様式３（療養者名簿）（⑤の場合）'!$BD69+1&lt;=15,IF(ABA$19&gt;='様式３（療養者名簿）（⑤の場合）'!$BD69,IF(ABA$19&lt;='様式３（療養者名簿）（⑤の場合）'!$BE69,1,0),0),0)</f>
        <v>0</v>
      </c>
      <c r="ABB64" s="384">
        <f>IF(ABB$19-'様式３（療養者名簿）（⑤の場合）'!$BD69+1&lt;=15,IF(ABB$19&gt;='様式３（療養者名簿）（⑤の場合）'!$BD69,IF(ABB$19&lt;='様式３（療養者名簿）（⑤の場合）'!$BE69,1,0),0),0)</f>
        <v>0</v>
      </c>
      <c r="ABC64" s="384">
        <f>IF(ABC$19-'様式３（療養者名簿）（⑤の場合）'!$BD69+1&lt;=15,IF(ABC$19&gt;='様式３（療養者名簿）（⑤の場合）'!$BD69,IF(ABC$19&lt;='様式３（療養者名簿）（⑤の場合）'!$BE69,1,0),0),0)</f>
        <v>0</v>
      </c>
      <c r="ABD64" s="384">
        <f>IF(ABD$19-'様式３（療養者名簿）（⑤の場合）'!$BD69+1&lt;=15,IF(ABD$19&gt;='様式３（療養者名簿）（⑤の場合）'!$BD69,IF(ABD$19&lt;='様式３（療養者名簿）（⑤の場合）'!$BE69,1,0),0),0)</f>
        <v>0</v>
      </c>
    </row>
    <row r="65" spans="1:732" ht="42" customHeight="1">
      <c r="A65" s="259">
        <f>'様式３（療養者名簿）（⑤の場合）'!C70</f>
        <v>0</v>
      </c>
      <c r="B65" s="377">
        <f>IF(B$19-'様式３（療養者名簿）（⑤の場合）'!$BD70+1&lt;=15,IF(B$19&gt;='様式３（療養者名簿）（⑤の場合）'!$BD70,IF(B$19&lt;='様式３（療養者名簿）（⑤の場合）'!$BE70,1,0),0),0)</f>
        <v>0</v>
      </c>
      <c r="C65" s="377">
        <f>IF(C$19-'様式３（療養者名簿）（⑤の場合）'!$BD70+1&lt;=15,IF(C$19&gt;='様式３（療養者名簿）（⑤の場合）'!$BD70,IF(C$19&lt;='様式３（療養者名簿）（⑤の場合）'!$BE70,1,0),0),0)</f>
        <v>0</v>
      </c>
      <c r="D65" s="377">
        <f>IF(D$19-'様式３（療養者名簿）（⑤の場合）'!$BD70+1&lt;=15,IF(D$19&gt;='様式３（療養者名簿）（⑤の場合）'!$BD70,IF(D$19&lt;='様式３（療養者名簿）（⑤の場合）'!$BE70,1,0),0),0)</f>
        <v>0</v>
      </c>
      <c r="E65" s="377">
        <f>IF(E$19-'様式３（療養者名簿）（⑤の場合）'!$BD70+1&lt;=15,IF(E$19&gt;='様式３（療養者名簿）（⑤の場合）'!$BD70,IF(E$19&lt;='様式３（療養者名簿）（⑤の場合）'!$BE70,1,0),0),0)</f>
        <v>0</v>
      </c>
      <c r="F65" s="377">
        <f>IF(F$19-'様式３（療養者名簿）（⑤の場合）'!$BD70+1&lt;=15,IF(F$19&gt;='様式３（療養者名簿）（⑤の場合）'!$BD70,IF(F$19&lt;='様式３（療養者名簿）（⑤の場合）'!$BE70,1,0),0),0)</f>
        <v>0</v>
      </c>
      <c r="G65" s="377">
        <f>IF(G$19-'様式３（療養者名簿）（⑤の場合）'!$BD70+1&lt;=15,IF(G$19&gt;='様式３（療養者名簿）（⑤の場合）'!$BD70,IF(G$19&lt;='様式３（療養者名簿）（⑤の場合）'!$BE70,1,0),0),0)</f>
        <v>0</v>
      </c>
      <c r="H65" s="377">
        <f>IF(H$19-'様式３（療養者名簿）（⑤の場合）'!$BD70+1&lt;=15,IF(H$19&gt;='様式３（療養者名簿）（⑤の場合）'!$BD70,IF(H$19&lt;='様式３（療養者名簿）（⑤の場合）'!$BE70,1,0),0),0)</f>
        <v>0</v>
      </c>
      <c r="I65" s="377">
        <f>IF(I$19-'様式３（療養者名簿）（⑤の場合）'!$BD70+1&lt;=15,IF(I$19&gt;='様式３（療養者名簿）（⑤の場合）'!$BD70,IF(I$19&lt;='様式３（療養者名簿）（⑤の場合）'!$BE70,1,0),0),0)</f>
        <v>0</v>
      </c>
      <c r="J65" s="377">
        <f>IF(J$19-'様式３（療養者名簿）（⑤の場合）'!$BD70+1&lt;=15,IF(J$19&gt;='様式３（療養者名簿）（⑤の場合）'!$BD70,IF(J$19&lt;='様式３（療養者名簿）（⑤の場合）'!$BE70,1,0),0),0)</f>
        <v>0</v>
      </c>
      <c r="K65" s="377">
        <f>IF(K$19-'様式３（療養者名簿）（⑤の場合）'!$BD70+1&lt;=15,IF(K$19&gt;='様式３（療養者名簿）（⑤の場合）'!$BD70,IF(K$19&lt;='様式３（療養者名簿）（⑤の場合）'!$BE70,1,0),0),0)</f>
        <v>0</v>
      </c>
      <c r="L65" s="377">
        <f>IF(L$19-'様式３（療養者名簿）（⑤の場合）'!$BD70+1&lt;=15,IF(L$19&gt;='様式３（療養者名簿）（⑤の場合）'!$BD70,IF(L$19&lt;='様式３（療養者名簿）（⑤の場合）'!$BE70,1,0),0),0)</f>
        <v>0</v>
      </c>
      <c r="M65" s="377">
        <f>IF(M$19-'様式３（療養者名簿）（⑤の場合）'!$BD70+1&lt;=15,IF(M$19&gt;='様式３（療養者名簿）（⑤の場合）'!$BD70,IF(M$19&lt;='様式３（療養者名簿）（⑤の場合）'!$BE70,1,0),0),0)</f>
        <v>0</v>
      </c>
      <c r="N65" s="377">
        <f>IF(N$19-'様式３（療養者名簿）（⑤の場合）'!$BD70+1&lt;=15,IF(N$19&gt;='様式３（療養者名簿）（⑤の場合）'!$BD70,IF(N$19&lt;='様式３（療養者名簿）（⑤の場合）'!$BE70,1,0),0),0)</f>
        <v>0</v>
      </c>
      <c r="O65" s="377">
        <f>IF(O$19-'様式３（療養者名簿）（⑤の場合）'!$BD70+1&lt;=15,IF(O$19&gt;='様式３（療養者名簿）（⑤の場合）'!$BD70,IF(O$19&lt;='様式３（療養者名簿）（⑤の場合）'!$BE70,1,0),0),0)</f>
        <v>0</v>
      </c>
      <c r="P65" s="377">
        <f>IF(P$19-'様式３（療養者名簿）（⑤の場合）'!$BD70+1&lt;=15,IF(P$19&gt;='様式３（療養者名簿）（⑤の場合）'!$BD70,IF(P$19&lt;='様式３（療養者名簿）（⑤の場合）'!$BE70,1,0),0),0)</f>
        <v>0</v>
      </c>
      <c r="Q65" s="377">
        <f>IF(Q$19-'様式３（療養者名簿）（⑤の場合）'!$BD70+1&lt;=15,IF(Q$19&gt;='様式３（療養者名簿）（⑤の場合）'!$BD70,IF(Q$19&lt;='様式３（療養者名簿）（⑤の場合）'!$BE70,1,0),0),0)</f>
        <v>0</v>
      </c>
      <c r="R65" s="377">
        <f>IF(R$19-'様式３（療養者名簿）（⑤の場合）'!$BD70+1&lt;=15,IF(R$19&gt;='様式３（療養者名簿）（⑤の場合）'!$BD70,IF(R$19&lt;='様式３（療養者名簿）（⑤の場合）'!$BE70,1,0),0),0)</f>
        <v>0</v>
      </c>
      <c r="S65" s="377">
        <f>IF(S$19-'様式３（療養者名簿）（⑤の場合）'!$BD70+1&lt;=15,IF(S$19&gt;='様式３（療養者名簿）（⑤の場合）'!$BD70,IF(S$19&lt;='様式３（療養者名簿）（⑤の場合）'!$BE70,1,0),0),0)</f>
        <v>0</v>
      </c>
      <c r="T65" s="377">
        <f>IF(T$19-'様式３（療養者名簿）（⑤の場合）'!$BD70+1&lt;=15,IF(T$19&gt;='様式３（療養者名簿）（⑤の場合）'!$BD70,IF(T$19&lt;='様式３（療養者名簿）（⑤の場合）'!$BE70,1,0),0),0)</f>
        <v>0</v>
      </c>
      <c r="U65" s="377">
        <f>IF(U$19-'様式３（療養者名簿）（⑤の場合）'!$BD70+1&lt;=15,IF(U$19&gt;='様式３（療養者名簿）（⑤の場合）'!$BD70,IF(U$19&lt;='様式３（療養者名簿）（⑤の場合）'!$BE70,1,0),0),0)</f>
        <v>0</v>
      </c>
      <c r="V65" s="377">
        <f>IF(V$19-'様式３（療養者名簿）（⑤の場合）'!$BD70+1&lt;=15,IF(V$19&gt;='様式３（療養者名簿）（⑤の場合）'!$BD70,IF(V$19&lt;='様式３（療養者名簿）（⑤の場合）'!$BE70,1,0),0),0)</f>
        <v>0</v>
      </c>
      <c r="W65" s="377">
        <f>IF(W$19-'様式３（療養者名簿）（⑤の場合）'!$BD70+1&lt;=15,IF(W$19&gt;='様式３（療養者名簿）（⑤の場合）'!$BD70,IF(W$19&lt;='様式３（療養者名簿）（⑤の場合）'!$BE70,1,0),0),0)</f>
        <v>0</v>
      </c>
      <c r="X65" s="377">
        <f>IF(X$19-'様式３（療養者名簿）（⑤の場合）'!$BD70+1&lt;=15,IF(X$19&gt;='様式３（療養者名簿）（⑤の場合）'!$BD70,IF(X$19&lt;='様式３（療養者名簿）（⑤の場合）'!$BE70,1,0),0),0)</f>
        <v>0</v>
      </c>
      <c r="Y65" s="377">
        <f>IF(Y$19-'様式３（療養者名簿）（⑤の場合）'!$BD70+1&lt;=15,IF(Y$19&gt;='様式３（療養者名簿）（⑤の場合）'!$BD70,IF(Y$19&lt;='様式３（療養者名簿）（⑤の場合）'!$BE70,1,0),0),0)</f>
        <v>0</v>
      </c>
      <c r="Z65" s="377">
        <f>IF(Z$19-'様式３（療養者名簿）（⑤の場合）'!$BD70+1&lt;=15,IF(Z$19&gt;='様式３（療養者名簿）（⑤の場合）'!$BD70,IF(Z$19&lt;='様式３（療養者名簿）（⑤の場合）'!$BE70,1,0),0),0)</f>
        <v>0</v>
      </c>
      <c r="AA65" s="377">
        <f>IF(AA$19-'様式３（療養者名簿）（⑤の場合）'!$BD70+1&lt;=15,IF(AA$19&gt;='様式３（療養者名簿）（⑤の場合）'!$BD70,IF(AA$19&lt;='様式３（療養者名簿）（⑤の場合）'!$BE70,1,0),0),0)</f>
        <v>0</v>
      </c>
      <c r="AB65" s="377">
        <f>IF(AB$19-'様式３（療養者名簿）（⑤の場合）'!$BD70+1&lt;=15,IF(AB$19&gt;='様式３（療養者名簿）（⑤の場合）'!$BD70,IF(AB$19&lt;='様式３（療養者名簿）（⑤の場合）'!$BE70,1,0),0),0)</f>
        <v>0</v>
      </c>
      <c r="AC65" s="377">
        <f>IF(AC$19-'様式３（療養者名簿）（⑤の場合）'!$BD70+1&lt;=15,IF(AC$19&gt;='様式３（療養者名簿）（⑤の場合）'!$BD70,IF(AC$19&lt;='様式３（療養者名簿）（⑤の場合）'!$BE70,1,0),0),0)</f>
        <v>0</v>
      </c>
      <c r="AD65" s="377">
        <f>IF(AD$19-'様式３（療養者名簿）（⑤の場合）'!$BD70+1&lt;=15,IF(AD$19&gt;='様式３（療養者名簿）（⑤の場合）'!$BD70,IF(AD$19&lt;='様式３（療養者名簿）（⑤の場合）'!$BE70,1,0),0),0)</f>
        <v>0</v>
      </c>
      <c r="AE65" s="377">
        <f>IF(AE$19-'様式３（療養者名簿）（⑤の場合）'!$BD70+1&lt;=15,IF(AE$19&gt;='様式３（療養者名簿）（⑤の場合）'!$BD70,IF(AE$19&lt;='様式３（療養者名簿）（⑤の場合）'!$BE70,1,0),0),0)</f>
        <v>0</v>
      </c>
      <c r="AF65" s="377">
        <f>IF(AF$19-'様式３（療養者名簿）（⑤の場合）'!$BD70+1&lt;=15,IF(AF$19&gt;='様式３（療養者名簿）（⑤の場合）'!$BD70,IF(AF$19&lt;='様式３（療養者名簿）（⑤の場合）'!$BE70,1,0),0),0)</f>
        <v>0</v>
      </c>
      <c r="AG65" s="377">
        <f>IF(AG$19-'様式３（療養者名簿）（⑤の場合）'!$BD70+1&lt;=15,IF(AG$19&gt;='様式３（療養者名簿）（⑤の場合）'!$BD70,IF(AG$19&lt;='様式３（療養者名簿）（⑤の場合）'!$BE70,1,0),0),0)</f>
        <v>0</v>
      </c>
      <c r="AH65" s="377">
        <f>IF(AH$19-'様式３（療養者名簿）（⑤の場合）'!$BD70+1&lt;=15,IF(AH$19&gt;='様式３（療養者名簿）（⑤の場合）'!$BD70,IF(AH$19&lt;='様式３（療養者名簿）（⑤の場合）'!$BE70,1,0),0),0)</f>
        <v>0</v>
      </c>
      <c r="AI65" s="377">
        <f>IF(AI$19-'様式３（療養者名簿）（⑤の場合）'!$BD70+1&lt;=15,IF(AI$19&gt;='様式３（療養者名簿）（⑤の場合）'!$BD70,IF(AI$19&lt;='様式３（療養者名簿）（⑤の場合）'!$BE70,1,0),0),0)</f>
        <v>0</v>
      </c>
      <c r="AJ65" s="377">
        <f>IF(AJ$19-'様式３（療養者名簿）（⑤の場合）'!$BD70+1&lt;=15,IF(AJ$19&gt;='様式３（療養者名簿）（⑤の場合）'!$BD70,IF(AJ$19&lt;='様式３（療養者名簿）（⑤の場合）'!$BE70,1,0),0),0)</f>
        <v>0</v>
      </c>
      <c r="AK65" s="377">
        <f>IF(AK$19-'様式３（療養者名簿）（⑤の場合）'!$BD70+1&lt;=15,IF(AK$19&gt;='様式３（療養者名簿）（⑤の場合）'!$BD70,IF(AK$19&lt;='様式３（療養者名簿）（⑤の場合）'!$BE70,1,0),0),0)</f>
        <v>0</v>
      </c>
      <c r="AL65" s="377">
        <f>IF(AL$19-'様式３（療養者名簿）（⑤の場合）'!$BD70+1&lt;=15,IF(AL$19&gt;='様式３（療養者名簿）（⑤の場合）'!$BD70,IF(AL$19&lt;='様式３（療養者名簿）（⑤の場合）'!$BE70,1,0),0),0)</f>
        <v>0</v>
      </c>
      <c r="AM65" s="377">
        <f>IF(AM$19-'様式３（療養者名簿）（⑤の場合）'!$BD70+1&lt;=15,IF(AM$19&gt;='様式３（療養者名簿）（⑤の場合）'!$BD70,IF(AM$19&lt;='様式３（療養者名簿）（⑤の場合）'!$BE70,1,0),0),0)</f>
        <v>0</v>
      </c>
      <c r="AN65" s="377">
        <f>IF(AN$19-'様式３（療養者名簿）（⑤の場合）'!$BD70+1&lt;=15,IF(AN$19&gt;='様式３（療養者名簿）（⑤の場合）'!$BD70,IF(AN$19&lt;='様式３（療養者名簿）（⑤の場合）'!$BE70,1,0),0),0)</f>
        <v>0</v>
      </c>
      <c r="AO65" s="377">
        <f>IF(AO$19-'様式３（療養者名簿）（⑤の場合）'!$BD70+1&lt;=15,IF(AO$19&gt;='様式３（療養者名簿）（⑤の場合）'!$BD70,IF(AO$19&lt;='様式３（療養者名簿）（⑤の場合）'!$BE70,1,0),0),0)</f>
        <v>0</v>
      </c>
      <c r="AP65" s="377">
        <f>IF(AP$19-'様式３（療養者名簿）（⑤の場合）'!$BD70+1&lt;=15,IF(AP$19&gt;='様式３（療養者名簿）（⑤の場合）'!$BD70,IF(AP$19&lt;='様式３（療養者名簿）（⑤の場合）'!$BE70,1,0),0),0)</f>
        <v>0</v>
      </c>
      <c r="AQ65" s="377">
        <f>IF(AQ$19-'様式３（療養者名簿）（⑤の場合）'!$BD70+1&lt;=15,IF(AQ$19&gt;='様式３（療養者名簿）（⑤の場合）'!$BD70,IF(AQ$19&lt;='様式３（療養者名簿）（⑤の場合）'!$BE70,1,0),0),0)</f>
        <v>0</v>
      </c>
      <c r="AR65" s="377">
        <f>IF(AR$19-'様式３（療養者名簿）（⑤の場合）'!$BD70+1&lt;=15,IF(AR$19&gt;='様式３（療養者名簿）（⑤の場合）'!$BD70,IF(AR$19&lt;='様式３（療養者名簿）（⑤の場合）'!$BE70,1,0),0),0)</f>
        <v>0</v>
      </c>
      <c r="AS65" s="377">
        <f>IF(AS$19-'様式３（療養者名簿）（⑤の場合）'!$BD70+1&lt;=15,IF(AS$19&gt;='様式３（療養者名簿）（⑤の場合）'!$BD70,IF(AS$19&lt;='様式３（療養者名簿）（⑤の場合）'!$BE70,1,0),0),0)</f>
        <v>0</v>
      </c>
      <c r="AT65" s="377">
        <f>IF(AT$19-'様式３（療養者名簿）（⑤の場合）'!$BD70+1&lt;=15,IF(AT$19&gt;='様式３（療養者名簿）（⑤の場合）'!$BD70,IF(AT$19&lt;='様式３（療養者名簿）（⑤の場合）'!$BE70,1,0),0),0)</f>
        <v>0</v>
      </c>
      <c r="AU65" s="377">
        <f>IF(AU$19-'様式３（療養者名簿）（⑤の場合）'!$BD70+1&lt;=15,IF(AU$19&gt;='様式３（療養者名簿）（⑤の場合）'!$BD70,IF(AU$19&lt;='様式３（療養者名簿）（⑤の場合）'!$BE70,1,0),0),0)</f>
        <v>0</v>
      </c>
      <c r="AV65" s="377">
        <f>IF(AV$19-'様式３（療養者名簿）（⑤の場合）'!$BD70+1&lt;=15,IF(AV$19&gt;='様式３（療養者名簿）（⑤の場合）'!$BD70,IF(AV$19&lt;='様式３（療養者名簿）（⑤の場合）'!$BE70,1,0),0),0)</f>
        <v>0</v>
      </c>
      <c r="AW65" s="377">
        <f>IF(AW$19-'様式３（療養者名簿）（⑤の場合）'!$BD70+1&lt;=15,IF(AW$19&gt;='様式３（療養者名簿）（⑤の場合）'!$BD70,IF(AW$19&lt;='様式３（療養者名簿）（⑤の場合）'!$BE70,1,0),0),0)</f>
        <v>0</v>
      </c>
      <c r="AX65" s="377">
        <f>IF(AX$19-'様式３（療養者名簿）（⑤の場合）'!$BD70+1&lt;=15,IF(AX$19&gt;='様式３（療養者名簿）（⑤の場合）'!$BD70,IF(AX$19&lt;='様式３（療養者名簿）（⑤の場合）'!$BE70,1,0),0),0)</f>
        <v>0</v>
      </c>
      <c r="AY65" s="377">
        <f>IF(AY$19-'様式３（療養者名簿）（⑤の場合）'!$BD70+1&lt;=15,IF(AY$19&gt;='様式３（療養者名簿）（⑤の場合）'!$BD70,IF(AY$19&lt;='様式３（療養者名簿）（⑤の場合）'!$BE70,1,0),0),0)</f>
        <v>0</v>
      </c>
      <c r="AZ65" s="377">
        <f>IF(AZ$19-'様式３（療養者名簿）（⑤の場合）'!$BD70+1&lt;=15,IF(AZ$19&gt;='様式３（療養者名簿）（⑤の場合）'!$BD70,IF(AZ$19&lt;='様式３（療養者名簿）（⑤の場合）'!$BE70,1,0),0),0)</f>
        <v>0</v>
      </c>
      <c r="BA65" s="377">
        <f>IF(BA$19-'様式３（療養者名簿）（⑤の場合）'!$BD70+1&lt;=15,IF(BA$19&gt;='様式３（療養者名簿）（⑤の場合）'!$BD70,IF(BA$19&lt;='様式３（療養者名簿）（⑤の場合）'!$BE70,1,0),0),0)</f>
        <v>0</v>
      </c>
      <c r="BB65" s="377">
        <f>IF(BB$19-'様式３（療養者名簿）（⑤の場合）'!$BD70+1&lt;=15,IF(BB$19&gt;='様式３（療養者名簿）（⑤の場合）'!$BD70,IF(BB$19&lt;='様式３（療養者名簿）（⑤の場合）'!$BE70,1,0),0),0)</f>
        <v>0</v>
      </c>
      <c r="BC65" s="377">
        <f>IF(BC$19-'様式３（療養者名簿）（⑤の場合）'!$BD70+1&lt;=15,IF(BC$19&gt;='様式３（療養者名簿）（⑤の場合）'!$BD70,IF(BC$19&lt;='様式３（療養者名簿）（⑤の場合）'!$BE70,1,0),0),0)</f>
        <v>0</v>
      </c>
      <c r="BD65" s="377">
        <f>IF(BD$19-'様式３（療養者名簿）（⑤の場合）'!$BD70+1&lt;=15,IF(BD$19&gt;='様式３（療養者名簿）（⑤の場合）'!$BD70,IF(BD$19&lt;='様式３（療養者名簿）（⑤の場合）'!$BE70,1,0),0),0)</f>
        <v>0</v>
      </c>
      <c r="BE65" s="377">
        <f>IF(BE$19-'様式３（療養者名簿）（⑤の場合）'!$BD70+1&lt;=15,IF(BE$19&gt;='様式３（療養者名簿）（⑤の場合）'!$BD70,IF(BE$19&lt;='様式３（療養者名簿）（⑤の場合）'!$BE70,1,0),0),0)</f>
        <v>0</v>
      </c>
      <c r="BF65" s="377">
        <f>IF(BF$19-'様式３（療養者名簿）（⑤の場合）'!$BD70+1&lt;=15,IF(BF$19&gt;='様式３（療養者名簿）（⑤の場合）'!$BD70,IF(BF$19&lt;='様式３（療養者名簿）（⑤の場合）'!$BE70,1,0),0),0)</f>
        <v>0</v>
      </c>
      <c r="BG65" s="377">
        <f>IF(BG$19-'様式３（療養者名簿）（⑤の場合）'!$BD70+1&lt;=15,IF(BG$19&gt;='様式３（療養者名簿）（⑤の場合）'!$BD70,IF(BG$19&lt;='様式３（療養者名簿）（⑤の場合）'!$BE70,1,0),0),0)</f>
        <v>0</v>
      </c>
      <c r="BH65" s="377">
        <f>IF(BH$19-'様式３（療養者名簿）（⑤の場合）'!$BD70+1&lt;=15,IF(BH$19&gt;='様式３（療養者名簿）（⑤の場合）'!$BD70,IF(BH$19&lt;='様式３（療養者名簿）（⑤の場合）'!$BE70,1,0),0),0)</f>
        <v>0</v>
      </c>
      <c r="BI65" s="377">
        <f>IF(BI$19-'様式３（療養者名簿）（⑤の場合）'!$BD70+1&lt;=15,IF(BI$19&gt;='様式３（療養者名簿）（⑤の場合）'!$BD70,IF(BI$19&lt;='様式３（療養者名簿）（⑤の場合）'!$BE70,1,0),0),0)</f>
        <v>0</v>
      </c>
      <c r="BJ65" s="377">
        <f>IF(BJ$19-'様式３（療養者名簿）（⑤の場合）'!$BD70+1&lt;=15,IF(BJ$19&gt;='様式３（療養者名簿）（⑤の場合）'!$BD70,IF(BJ$19&lt;='様式３（療養者名簿）（⑤の場合）'!$BE70,1,0),0),0)</f>
        <v>0</v>
      </c>
      <c r="BK65" s="377">
        <f>IF(BK$19-'様式３（療養者名簿）（⑤の場合）'!$BD70+1&lt;=15,IF(BK$19&gt;='様式３（療養者名簿）（⑤の場合）'!$BD70,IF(BK$19&lt;='様式３（療養者名簿）（⑤の場合）'!$BE70,1,0),0),0)</f>
        <v>0</v>
      </c>
      <c r="BL65" s="377">
        <f>IF(BL$19-'様式３（療養者名簿）（⑤の場合）'!$BD70+1&lt;=15,IF(BL$19&gt;='様式３（療養者名簿）（⑤の場合）'!$BD70,IF(BL$19&lt;='様式３（療養者名簿）（⑤の場合）'!$BE70,1,0),0),0)</f>
        <v>0</v>
      </c>
      <c r="BM65" s="377">
        <f>IF(BM$19-'様式３（療養者名簿）（⑤の場合）'!$BD70+1&lt;=15,IF(BM$19&gt;='様式３（療養者名簿）（⑤の場合）'!$BD70,IF(BM$19&lt;='様式３（療養者名簿）（⑤の場合）'!$BE70,1,0),0),0)</f>
        <v>0</v>
      </c>
      <c r="BN65" s="377">
        <f>IF(BN$19-'様式３（療養者名簿）（⑤の場合）'!$BD70+1&lt;=15,IF(BN$19&gt;='様式３（療養者名簿）（⑤の場合）'!$BD70,IF(BN$19&lt;='様式３（療養者名簿）（⑤の場合）'!$BE70,1,0),0),0)</f>
        <v>0</v>
      </c>
      <c r="BO65" s="377">
        <f>IF(BO$19-'様式３（療養者名簿）（⑤の場合）'!$BD70+1&lt;=15,IF(BO$19&gt;='様式３（療養者名簿）（⑤の場合）'!$BD70,IF(BO$19&lt;='様式３（療養者名簿）（⑤の場合）'!$BE70,1,0),0),0)</f>
        <v>0</v>
      </c>
      <c r="BP65" s="377">
        <f>IF(BP$19-'様式３（療養者名簿）（⑤の場合）'!$BD70+1&lt;=15,IF(BP$19&gt;='様式３（療養者名簿）（⑤の場合）'!$BD70,IF(BP$19&lt;='様式３（療養者名簿）（⑤の場合）'!$BE70,1,0),0),0)</f>
        <v>0</v>
      </c>
      <c r="BQ65" s="377">
        <f>IF(BQ$19-'様式３（療養者名簿）（⑤の場合）'!$BD70+1&lt;=15,IF(BQ$19&gt;='様式３（療養者名簿）（⑤の場合）'!$BD70,IF(BQ$19&lt;='様式３（療養者名簿）（⑤の場合）'!$BE70,1,0),0),0)</f>
        <v>0</v>
      </c>
      <c r="BR65" s="377">
        <f>IF(BR$19-'様式３（療養者名簿）（⑤の場合）'!$BD70+1&lt;=15,IF(BR$19&gt;='様式３（療養者名簿）（⑤の場合）'!$BD70,IF(BR$19&lt;='様式３（療養者名簿）（⑤の場合）'!$BE70,1,0),0),0)</f>
        <v>0</v>
      </c>
      <c r="BS65" s="377">
        <f>IF(BS$19-'様式３（療養者名簿）（⑤の場合）'!$BD70+1&lt;=15,IF(BS$19&gt;='様式３（療養者名簿）（⑤の場合）'!$BD70,IF(BS$19&lt;='様式３（療養者名簿）（⑤の場合）'!$BE70,1,0),0),0)</f>
        <v>0</v>
      </c>
      <c r="BT65" s="377">
        <f>IF(BT$19-'様式３（療養者名簿）（⑤の場合）'!$BD70+1&lt;=15,IF(BT$19&gt;='様式３（療養者名簿）（⑤の場合）'!$BD70,IF(BT$19&lt;='様式３（療養者名簿）（⑤の場合）'!$BE70,1,0),0),0)</f>
        <v>0</v>
      </c>
      <c r="BU65" s="377">
        <f>IF(BU$19-'様式３（療養者名簿）（⑤の場合）'!$BD70+1&lt;=15,IF(BU$19&gt;='様式３（療養者名簿）（⑤の場合）'!$BD70,IF(BU$19&lt;='様式３（療養者名簿）（⑤の場合）'!$BE70,1,0),0),0)</f>
        <v>0</v>
      </c>
      <c r="BV65" s="377">
        <f>IF(BV$19-'様式３（療養者名簿）（⑤の場合）'!$BD70+1&lt;=15,IF(BV$19&gt;='様式３（療養者名簿）（⑤の場合）'!$BD70,IF(BV$19&lt;='様式３（療養者名簿）（⑤の場合）'!$BE70,1,0),0),0)</f>
        <v>0</v>
      </c>
      <c r="BW65" s="377">
        <f>IF(BW$19-'様式３（療養者名簿）（⑤の場合）'!$BD70+1&lt;=15,IF(BW$19&gt;='様式３（療養者名簿）（⑤の場合）'!$BD70,IF(BW$19&lt;='様式３（療養者名簿）（⑤の場合）'!$BE70,1,0),0),0)</f>
        <v>0</v>
      </c>
      <c r="BX65" s="377">
        <f>IF(BX$19-'様式３（療養者名簿）（⑤の場合）'!$BD70+1&lt;=15,IF(BX$19&gt;='様式３（療養者名簿）（⑤の場合）'!$BD70,IF(BX$19&lt;='様式３（療養者名簿）（⑤の場合）'!$BE70,1,0),0),0)</f>
        <v>0</v>
      </c>
      <c r="BY65" s="377">
        <f>IF(BY$19-'様式３（療養者名簿）（⑤の場合）'!$BD70+1&lt;=15,IF(BY$19&gt;='様式３（療養者名簿）（⑤の場合）'!$BD70,IF(BY$19&lt;='様式３（療養者名簿）（⑤の場合）'!$BE70,1,0),0),0)</f>
        <v>0</v>
      </c>
      <c r="BZ65" s="377">
        <f>IF(BZ$19-'様式３（療養者名簿）（⑤の場合）'!$BD70+1&lt;=15,IF(BZ$19&gt;='様式３（療養者名簿）（⑤の場合）'!$BD70,IF(BZ$19&lt;='様式３（療養者名簿）（⑤の場合）'!$BE70,1,0),0),0)</f>
        <v>0</v>
      </c>
      <c r="CA65" s="377">
        <f>IF(CA$19-'様式３（療養者名簿）（⑤の場合）'!$BD70+1&lt;=15,IF(CA$19&gt;='様式３（療養者名簿）（⑤の場合）'!$BD70,IF(CA$19&lt;='様式３（療養者名簿）（⑤の場合）'!$BE70,1,0),0),0)</f>
        <v>0</v>
      </c>
      <c r="CB65" s="377">
        <f>IF(CB$19-'様式３（療養者名簿）（⑤の場合）'!$BD70+1&lt;=15,IF(CB$19&gt;='様式３（療養者名簿）（⑤の場合）'!$BD70,IF(CB$19&lt;='様式３（療養者名簿）（⑤の場合）'!$BE70,1,0),0),0)</f>
        <v>0</v>
      </c>
      <c r="CC65" s="377">
        <f>IF(CC$19-'様式３（療養者名簿）（⑤の場合）'!$BD70+1&lt;=15,IF(CC$19&gt;='様式３（療養者名簿）（⑤の場合）'!$BD70,IF(CC$19&lt;='様式３（療養者名簿）（⑤の場合）'!$BE70,1,0),0),0)</f>
        <v>0</v>
      </c>
      <c r="CD65" s="377">
        <f>IF(CD$19-'様式３（療養者名簿）（⑤の場合）'!$BD70+1&lt;=15,IF(CD$19&gt;='様式３（療養者名簿）（⑤の場合）'!$BD70,IF(CD$19&lt;='様式３（療養者名簿）（⑤の場合）'!$BE70,1,0),0),0)</f>
        <v>0</v>
      </c>
      <c r="CE65" s="377">
        <f>IF(CE$19-'様式３（療養者名簿）（⑤の場合）'!$BD70+1&lt;=15,IF(CE$19&gt;='様式３（療養者名簿）（⑤の場合）'!$BD70,IF(CE$19&lt;='様式３（療養者名簿）（⑤の場合）'!$BE70,1,0),0),0)</f>
        <v>0</v>
      </c>
      <c r="CF65" s="377">
        <f>IF(CF$19-'様式３（療養者名簿）（⑤の場合）'!$BD70+1&lt;=15,IF(CF$19&gt;='様式３（療養者名簿）（⑤の場合）'!$BD70,IF(CF$19&lt;='様式３（療養者名簿）（⑤の場合）'!$BE70,1,0),0),0)</f>
        <v>0</v>
      </c>
      <c r="CG65" s="377">
        <f>IF(CG$19-'様式３（療養者名簿）（⑤の場合）'!$BD70+1&lt;=15,IF(CG$19&gt;='様式３（療養者名簿）（⑤の場合）'!$BD70,IF(CG$19&lt;='様式３（療養者名簿）（⑤の場合）'!$BE70,1,0),0),0)</f>
        <v>0</v>
      </c>
      <c r="CH65" s="377">
        <f>IF(CH$19-'様式３（療養者名簿）（⑤の場合）'!$BD70+1&lt;=15,IF(CH$19&gt;='様式３（療養者名簿）（⑤の場合）'!$BD70,IF(CH$19&lt;='様式３（療養者名簿）（⑤の場合）'!$BE70,1,0),0),0)</f>
        <v>0</v>
      </c>
      <c r="CI65" s="377">
        <f>IF(CI$19-'様式３（療養者名簿）（⑤の場合）'!$BD70+1&lt;=15,IF(CI$19&gt;='様式３（療養者名簿）（⑤の場合）'!$BD70,IF(CI$19&lt;='様式３（療養者名簿）（⑤の場合）'!$BE70,1,0),0),0)</f>
        <v>0</v>
      </c>
      <c r="CJ65" s="377">
        <f>IF(CJ$19-'様式３（療養者名簿）（⑤の場合）'!$BD70+1&lt;=15,IF(CJ$19&gt;='様式３（療養者名簿）（⑤の場合）'!$BD70,IF(CJ$19&lt;='様式３（療養者名簿）（⑤の場合）'!$BE70,1,0),0),0)</f>
        <v>0</v>
      </c>
      <c r="CK65" s="377">
        <f>IF(CK$19-'様式３（療養者名簿）（⑤の場合）'!$BD70+1&lt;=15,IF(CK$19&gt;='様式３（療養者名簿）（⑤の場合）'!$BD70,IF(CK$19&lt;='様式３（療養者名簿）（⑤の場合）'!$BE70,1,0),0),0)</f>
        <v>0</v>
      </c>
      <c r="CL65" s="377">
        <f>IF(CL$19-'様式３（療養者名簿）（⑤の場合）'!$BD70+1&lt;=15,IF(CL$19&gt;='様式３（療養者名簿）（⑤の場合）'!$BD70,IF(CL$19&lt;='様式３（療養者名簿）（⑤の場合）'!$BE70,1,0),0),0)</f>
        <v>0</v>
      </c>
      <c r="CM65" s="377">
        <f>IF(CM$19-'様式３（療養者名簿）（⑤の場合）'!$BD70+1&lt;=15,IF(CM$19&gt;='様式３（療養者名簿）（⑤の場合）'!$BD70,IF(CM$19&lt;='様式３（療養者名簿）（⑤の場合）'!$BE70,1,0),0),0)</f>
        <v>0</v>
      </c>
      <c r="CN65" s="377">
        <f>IF(CN$19-'様式３（療養者名簿）（⑤の場合）'!$BD70+1&lt;=15,IF(CN$19&gt;='様式３（療養者名簿）（⑤の場合）'!$BD70,IF(CN$19&lt;='様式３（療養者名簿）（⑤の場合）'!$BE70,1,0),0),0)</f>
        <v>0</v>
      </c>
      <c r="CO65" s="377">
        <f>IF(CO$19-'様式３（療養者名簿）（⑤の場合）'!$BD70+1&lt;=15,IF(CO$19&gt;='様式３（療養者名簿）（⑤の場合）'!$BD70,IF(CO$19&lt;='様式３（療養者名簿）（⑤の場合）'!$BE70,1,0),0),0)</f>
        <v>0</v>
      </c>
      <c r="CP65" s="377">
        <f>IF(CP$19-'様式３（療養者名簿）（⑤の場合）'!$BD70+1&lt;=15,IF(CP$19&gt;='様式３（療養者名簿）（⑤の場合）'!$BD70,IF(CP$19&lt;='様式３（療養者名簿）（⑤の場合）'!$BE70,1,0),0),0)</f>
        <v>0</v>
      </c>
      <c r="CQ65" s="377">
        <f>IF(CQ$19-'様式３（療養者名簿）（⑤の場合）'!$BD70+1&lt;=15,IF(CQ$19&gt;='様式３（療養者名簿）（⑤の場合）'!$BD70,IF(CQ$19&lt;='様式３（療養者名簿）（⑤の場合）'!$BE70,1,0),0),0)</f>
        <v>0</v>
      </c>
      <c r="CR65" s="377">
        <f>IF(CR$19-'様式３（療養者名簿）（⑤の場合）'!$BD70+1&lt;=15,IF(CR$19&gt;='様式３（療養者名簿）（⑤の場合）'!$BD70,IF(CR$19&lt;='様式３（療養者名簿）（⑤の場合）'!$BE70,1,0),0),0)</f>
        <v>0</v>
      </c>
      <c r="CS65" s="377">
        <f>IF(CS$19-'様式３（療養者名簿）（⑤の場合）'!$BD70+1&lt;=15,IF(CS$19&gt;='様式３（療養者名簿）（⑤の場合）'!$BD70,IF(CS$19&lt;='様式３（療養者名簿）（⑤の場合）'!$BE70,1,0),0),0)</f>
        <v>0</v>
      </c>
      <c r="CT65" s="377">
        <f>IF(CT$19-'様式３（療養者名簿）（⑤の場合）'!$BD70+1&lt;=15,IF(CT$19&gt;='様式３（療養者名簿）（⑤の場合）'!$BD70,IF(CT$19&lt;='様式３（療養者名簿）（⑤の場合）'!$BE70,1,0),0),0)</f>
        <v>0</v>
      </c>
      <c r="CU65" s="377">
        <f>IF(CU$19-'様式３（療養者名簿）（⑤の場合）'!$BD70+1&lt;=15,IF(CU$19&gt;='様式３（療養者名簿）（⑤の場合）'!$BD70,IF(CU$19&lt;='様式３（療養者名簿）（⑤の場合）'!$BE70,1,0),0),0)</f>
        <v>0</v>
      </c>
      <c r="CV65" s="377">
        <f>IF(CV$19-'様式３（療養者名簿）（⑤の場合）'!$BD70+1&lt;=15,IF(CV$19&gt;='様式３（療養者名簿）（⑤の場合）'!$BD70,IF(CV$19&lt;='様式３（療養者名簿）（⑤の場合）'!$BE70,1,0),0),0)</f>
        <v>0</v>
      </c>
      <c r="CW65" s="377">
        <f>IF(CW$19-'様式３（療養者名簿）（⑤の場合）'!$BD70+1&lt;=15,IF(CW$19&gt;='様式３（療養者名簿）（⑤の場合）'!$BD70,IF(CW$19&lt;='様式３（療養者名簿）（⑤の場合）'!$BE70,1,0),0),0)</f>
        <v>0</v>
      </c>
      <c r="CX65" s="377">
        <f>IF(CX$19-'様式３（療養者名簿）（⑤の場合）'!$BD70+1&lt;=15,IF(CX$19&gt;='様式３（療養者名簿）（⑤の場合）'!$BD70,IF(CX$19&lt;='様式３（療養者名簿）（⑤の場合）'!$BE70,1,0),0),0)</f>
        <v>0</v>
      </c>
      <c r="CY65" s="377">
        <f>IF(CY$19-'様式３（療養者名簿）（⑤の場合）'!$BD70+1&lt;=15,IF(CY$19&gt;='様式３（療養者名簿）（⑤の場合）'!$BD70,IF(CY$19&lt;='様式３（療養者名簿）（⑤の場合）'!$BE70,1,0),0),0)</f>
        <v>0</v>
      </c>
      <c r="CZ65" s="377">
        <f>IF(CZ$19-'様式３（療養者名簿）（⑤の場合）'!$BD70+1&lt;=15,IF(CZ$19&gt;='様式３（療養者名簿）（⑤の場合）'!$BD70,IF(CZ$19&lt;='様式３（療養者名簿）（⑤の場合）'!$BE70,1,0),0),0)</f>
        <v>0</v>
      </c>
      <c r="DA65" s="377">
        <f>IF(DA$19-'様式３（療養者名簿）（⑤の場合）'!$BD70+1&lt;=15,IF(DA$19&gt;='様式３（療養者名簿）（⑤の場合）'!$BD70,IF(DA$19&lt;='様式３（療養者名簿）（⑤の場合）'!$BE70,1,0),0),0)</f>
        <v>0</v>
      </c>
      <c r="DB65" s="377">
        <f>IF(DB$19-'様式３（療養者名簿）（⑤の場合）'!$BD70+1&lt;=15,IF(DB$19&gt;='様式３（療養者名簿）（⑤の場合）'!$BD70,IF(DB$19&lt;='様式３（療養者名簿）（⑤の場合）'!$BE70,1,0),0),0)</f>
        <v>0</v>
      </c>
      <c r="DC65" s="377">
        <f>IF(DC$19-'様式３（療養者名簿）（⑤の場合）'!$BD70+1&lt;=15,IF(DC$19&gt;='様式３（療養者名簿）（⑤の場合）'!$BD70,IF(DC$19&lt;='様式３（療養者名簿）（⑤の場合）'!$BE70,1,0),0),0)</f>
        <v>0</v>
      </c>
      <c r="DD65" s="377">
        <f>IF(DD$19-'様式３（療養者名簿）（⑤の場合）'!$BD70+1&lt;=15,IF(DD$19&gt;='様式３（療養者名簿）（⑤の場合）'!$BD70,IF(DD$19&lt;='様式３（療養者名簿）（⑤の場合）'!$BE70,1,0),0),0)</f>
        <v>0</v>
      </c>
      <c r="DE65" s="377">
        <f>IF(DE$19-'様式３（療養者名簿）（⑤の場合）'!$BD70+1&lt;=15,IF(DE$19&gt;='様式３（療養者名簿）（⑤の場合）'!$BD70,IF(DE$19&lt;='様式３（療養者名簿）（⑤の場合）'!$BE70,1,0),0),0)</f>
        <v>0</v>
      </c>
      <c r="DF65" s="377">
        <f>IF(DF$19-'様式３（療養者名簿）（⑤の場合）'!$BD70+1&lt;=15,IF(DF$19&gt;='様式３（療養者名簿）（⑤の場合）'!$BD70,IF(DF$19&lt;='様式３（療養者名簿）（⑤の場合）'!$BE70,1,0),0),0)</f>
        <v>0</v>
      </c>
      <c r="DG65" s="377">
        <f>IF(DG$19-'様式３（療養者名簿）（⑤の場合）'!$BD70+1&lt;=15,IF(DG$19&gt;='様式３（療養者名簿）（⑤の場合）'!$BD70,IF(DG$19&lt;='様式３（療養者名簿）（⑤の場合）'!$BE70,1,0),0),0)</f>
        <v>0</v>
      </c>
      <c r="DH65" s="377">
        <f>IF(DH$19-'様式３（療養者名簿）（⑤の場合）'!$BD70+1&lt;=15,IF(DH$19&gt;='様式３（療養者名簿）（⑤の場合）'!$BD70,IF(DH$19&lt;='様式３（療養者名簿）（⑤の場合）'!$BE70,1,0),0),0)</f>
        <v>0</v>
      </c>
      <c r="DI65" s="377">
        <f>IF(DI$19-'様式３（療養者名簿）（⑤の場合）'!$BD70+1&lt;=15,IF(DI$19&gt;='様式３（療養者名簿）（⑤の場合）'!$BD70,IF(DI$19&lt;='様式３（療養者名簿）（⑤の場合）'!$BE70,1,0),0),0)</f>
        <v>0</v>
      </c>
      <c r="DJ65" s="377">
        <f>IF(DJ$19-'様式３（療養者名簿）（⑤の場合）'!$BD70+1&lt;=15,IF(DJ$19&gt;='様式３（療養者名簿）（⑤の場合）'!$BD70,IF(DJ$19&lt;='様式３（療養者名簿）（⑤の場合）'!$BE70,1,0),0),0)</f>
        <v>0</v>
      </c>
      <c r="DK65" s="377">
        <f>IF(DK$19-'様式３（療養者名簿）（⑤の場合）'!$BD70+1&lt;=15,IF(DK$19&gt;='様式３（療養者名簿）（⑤の場合）'!$BD70,IF(DK$19&lt;='様式３（療養者名簿）（⑤の場合）'!$BE70,1,0),0),0)</f>
        <v>0</v>
      </c>
      <c r="DL65" s="377">
        <f>IF(DL$19-'様式３（療養者名簿）（⑤の場合）'!$BD70+1&lt;=15,IF(DL$19&gt;='様式３（療養者名簿）（⑤の場合）'!$BD70,IF(DL$19&lt;='様式３（療養者名簿）（⑤の場合）'!$BE70,1,0),0),0)</f>
        <v>0</v>
      </c>
      <c r="DM65" s="377">
        <f>IF(DM$19-'様式３（療養者名簿）（⑤の場合）'!$BD70+1&lt;=15,IF(DM$19&gt;='様式３（療養者名簿）（⑤の場合）'!$BD70,IF(DM$19&lt;='様式３（療養者名簿）（⑤の場合）'!$BE70,1,0),0),0)</f>
        <v>0</v>
      </c>
      <c r="DN65" s="377">
        <f>IF(DN$19-'様式３（療養者名簿）（⑤の場合）'!$BD70+1&lt;=15,IF(DN$19&gt;='様式３（療養者名簿）（⑤の場合）'!$BD70,IF(DN$19&lt;='様式３（療養者名簿）（⑤の場合）'!$BE70,1,0),0),0)</f>
        <v>0</v>
      </c>
      <c r="DO65" s="377">
        <f>IF(DO$19-'様式３（療養者名簿）（⑤の場合）'!$BD70+1&lt;=15,IF(DO$19&gt;='様式３（療養者名簿）（⑤の場合）'!$BD70,IF(DO$19&lt;='様式３（療養者名簿）（⑤の場合）'!$BE70,1,0),0),0)</f>
        <v>0</v>
      </c>
      <c r="DP65" s="377">
        <f>IF(DP$19-'様式３（療養者名簿）（⑤の場合）'!$BD70+1&lt;=15,IF(DP$19&gt;='様式３（療養者名簿）（⑤の場合）'!$BD70,IF(DP$19&lt;='様式３（療養者名簿）（⑤の場合）'!$BE70,1,0),0),0)</f>
        <v>0</v>
      </c>
      <c r="DQ65" s="377">
        <f>IF(DQ$19-'様式３（療養者名簿）（⑤の場合）'!$BD70+1&lt;=15,IF(DQ$19&gt;='様式３（療養者名簿）（⑤の場合）'!$BD70,IF(DQ$19&lt;='様式３（療養者名簿）（⑤の場合）'!$BE70,1,0),0),0)</f>
        <v>0</v>
      </c>
      <c r="DR65" s="377">
        <f>IF(DR$19-'様式３（療養者名簿）（⑤の場合）'!$BD70+1&lt;=15,IF(DR$19&gt;='様式３（療養者名簿）（⑤の場合）'!$BD70,IF(DR$19&lt;='様式３（療養者名簿）（⑤の場合）'!$BE70,1,0),0),0)</f>
        <v>0</v>
      </c>
      <c r="DS65" s="377">
        <f>IF(DS$19-'様式３（療養者名簿）（⑤の場合）'!$BD70+1&lt;=15,IF(DS$19&gt;='様式３（療養者名簿）（⑤の場合）'!$BD70,IF(DS$19&lt;='様式３（療養者名簿）（⑤の場合）'!$BE70,1,0),0),0)</f>
        <v>0</v>
      </c>
      <c r="DT65" s="377">
        <f>IF(DT$19-'様式３（療養者名簿）（⑤の場合）'!$BD70+1&lt;=15,IF(DT$19&gt;='様式３（療養者名簿）（⑤の場合）'!$BD70,IF(DT$19&lt;='様式３（療養者名簿）（⑤の場合）'!$BE70,1,0),0),0)</f>
        <v>0</v>
      </c>
      <c r="DU65" s="377">
        <f>IF(DU$19-'様式３（療養者名簿）（⑤の場合）'!$BD70+1&lt;=15,IF(DU$19&gt;='様式３（療養者名簿）（⑤の場合）'!$BD70,IF(DU$19&lt;='様式３（療養者名簿）（⑤の場合）'!$BE70,1,0),0),0)</f>
        <v>0</v>
      </c>
      <c r="DV65" s="377">
        <f>IF(DV$19-'様式３（療養者名簿）（⑤の場合）'!$BD70+1&lt;=15,IF(DV$19&gt;='様式３（療養者名簿）（⑤の場合）'!$BD70,IF(DV$19&lt;='様式３（療養者名簿）（⑤の場合）'!$BE70,1,0),0),0)</f>
        <v>0</v>
      </c>
      <c r="DW65" s="377">
        <f>IF(DW$19-'様式３（療養者名簿）（⑤の場合）'!$BD70+1&lt;=15,IF(DW$19&gt;='様式３（療養者名簿）（⑤の場合）'!$BD70,IF(DW$19&lt;='様式３（療養者名簿）（⑤の場合）'!$BE70,1,0),0),0)</f>
        <v>0</v>
      </c>
      <c r="DX65" s="377">
        <f>IF(DX$19-'様式３（療養者名簿）（⑤の場合）'!$BD70+1&lt;=15,IF(DX$19&gt;='様式３（療養者名簿）（⑤の場合）'!$BD70,IF(DX$19&lt;='様式３（療養者名簿）（⑤の場合）'!$BE70,1,0),0),0)</f>
        <v>0</v>
      </c>
      <c r="DY65" s="377">
        <f>IF(DY$19-'様式３（療養者名簿）（⑤の場合）'!$BD70+1&lt;=15,IF(DY$19&gt;='様式３（療養者名簿）（⑤の場合）'!$BD70,IF(DY$19&lt;='様式３（療養者名簿）（⑤の場合）'!$BE70,1,0),0),0)</f>
        <v>0</v>
      </c>
      <c r="DZ65" s="377">
        <f>IF(DZ$19-'様式３（療養者名簿）（⑤の場合）'!$BD70+1&lt;=15,IF(DZ$19&gt;='様式３（療養者名簿）（⑤の場合）'!$BD70,IF(DZ$19&lt;='様式３（療養者名簿）（⑤の場合）'!$BE70,1,0),0),0)</f>
        <v>0</v>
      </c>
      <c r="EA65" s="377">
        <f>IF(EA$19-'様式３（療養者名簿）（⑤の場合）'!$BD70+1&lt;=15,IF(EA$19&gt;='様式３（療養者名簿）（⑤の場合）'!$BD70,IF(EA$19&lt;='様式３（療養者名簿）（⑤の場合）'!$BE70,1,0),0),0)</f>
        <v>0</v>
      </c>
      <c r="EB65" s="377">
        <f>IF(EB$19-'様式３（療養者名簿）（⑤の場合）'!$BD70+1&lt;=15,IF(EB$19&gt;='様式３（療養者名簿）（⑤の場合）'!$BD70,IF(EB$19&lt;='様式３（療養者名簿）（⑤の場合）'!$BE70,1,0),0),0)</f>
        <v>0</v>
      </c>
      <c r="EC65" s="377">
        <f>IF(EC$19-'様式３（療養者名簿）（⑤の場合）'!$BD70+1&lt;=15,IF(EC$19&gt;='様式３（療養者名簿）（⑤の場合）'!$BD70,IF(EC$19&lt;='様式３（療養者名簿）（⑤の場合）'!$BE70,1,0),0),0)</f>
        <v>0</v>
      </c>
      <c r="ED65" s="377">
        <f>IF(ED$19-'様式３（療養者名簿）（⑤の場合）'!$BD70+1&lt;=15,IF(ED$19&gt;='様式３（療養者名簿）（⑤の場合）'!$BD70,IF(ED$19&lt;='様式３（療養者名簿）（⑤の場合）'!$BE70,1,0),0),0)</f>
        <v>0</v>
      </c>
      <c r="EE65" s="377">
        <f>IF(EE$19-'様式３（療養者名簿）（⑤の場合）'!$BD70+1&lt;=15,IF(EE$19&gt;='様式３（療養者名簿）（⑤の場合）'!$BD70,IF(EE$19&lt;='様式３（療養者名簿）（⑤の場合）'!$BE70,1,0),0),0)</f>
        <v>0</v>
      </c>
      <c r="EF65" s="377">
        <f>IF(EF$19-'様式３（療養者名簿）（⑤の場合）'!$BD70+1&lt;=15,IF(EF$19&gt;='様式３（療養者名簿）（⑤の場合）'!$BD70,IF(EF$19&lt;='様式３（療養者名簿）（⑤の場合）'!$BE70,1,0),0),0)</f>
        <v>0</v>
      </c>
      <c r="EG65" s="377">
        <f>IF(EG$19-'様式３（療養者名簿）（⑤の場合）'!$BD70+1&lt;=15,IF(EG$19&gt;='様式３（療養者名簿）（⑤の場合）'!$BD70,IF(EG$19&lt;='様式３（療養者名簿）（⑤の場合）'!$BE70,1,0),0),0)</f>
        <v>0</v>
      </c>
      <c r="EH65" s="377">
        <f>IF(EH$19-'様式３（療養者名簿）（⑤の場合）'!$BD70+1&lt;=15,IF(EH$19&gt;='様式３（療養者名簿）（⑤の場合）'!$BD70,IF(EH$19&lt;='様式３（療養者名簿）（⑤の場合）'!$BE70,1,0),0),0)</f>
        <v>0</v>
      </c>
      <c r="EI65" s="377">
        <f>IF(EI$19-'様式３（療養者名簿）（⑤の場合）'!$BD70+1&lt;=15,IF(EI$19&gt;='様式３（療養者名簿）（⑤の場合）'!$BD70,IF(EI$19&lt;='様式３（療養者名簿）（⑤の場合）'!$BE70,1,0),0),0)</f>
        <v>0</v>
      </c>
      <c r="EJ65" s="377">
        <f>IF(EJ$19-'様式３（療養者名簿）（⑤の場合）'!$BD70+1&lt;=15,IF(EJ$19&gt;='様式３（療養者名簿）（⑤の場合）'!$BD70,IF(EJ$19&lt;='様式３（療養者名簿）（⑤の場合）'!$BE70,1,0),0),0)</f>
        <v>0</v>
      </c>
      <c r="EK65" s="377">
        <f>IF(EK$19-'様式３（療養者名簿）（⑤の場合）'!$BD70+1&lt;=15,IF(EK$19&gt;='様式３（療養者名簿）（⑤の場合）'!$BD70,IF(EK$19&lt;='様式３（療養者名簿）（⑤の場合）'!$BE70,1,0),0),0)</f>
        <v>0</v>
      </c>
      <c r="EL65" s="377">
        <f>IF(EL$19-'様式３（療養者名簿）（⑤の場合）'!$BD70+1&lt;=15,IF(EL$19&gt;='様式３（療養者名簿）（⑤の場合）'!$BD70,IF(EL$19&lt;='様式３（療養者名簿）（⑤の場合）'!$BE70,1,0),0),0)</f>
        <v>0</v>
      </c>
      <c r="EM65" s="377">
        <f>IF(EM$19-'様式３（療養者名簿）（⑤の場合）'!$BD70+1&lt;=15,IF(EM$19&gt;='様式３（療養者名簿）（⑤の場合）'!$BD70,IF(EM$19&lt;='様式３（療養者名簿）（⑤の場合）'!$BE70,1,0),0),0)</f>
        <v>0</v>
      </c>
      <c r="EN65" s="377">
        <f>IF(EN$19-'様式３（療養者名簿）（⑤の場合）'!$BD70+1&lt;=15,IF(EN$19&gt;='様式３（療養者名簿）（⑤の場合）'!$BD70,IF(EN$19&lt;='様式３（療養者名簿）（⑤の場合）'!$BE70,1,0),0),0)</f>
        <v>0</v>
      </c>
      <c r="EO65" s="377">
        <f>IF(EO$19-'様式３（療養者名簿）（⑤の場合）'!$BD70+1&lt;=15,IF(EO$19&gt;='様式３（療養者名簿）（⑤の場合）'!$BD70,IF(EO$19&lt;='様式３（療養者名簿）（⑤の場合）'!$BE70,1,0),0),0)</f>
        <v>0</v>
      </c>
      <c r="EP65" s="377">
        <f>IF(EP$19-'様式３（療養者名簿）（⑤の場合）'!$BD70+1&lt;=15,IF(EP$19&gt;='様式３（療養者名簿）（⑤の場合）'!$BD70,IF(EP$19&lt;='様式３（療養者名簿）（⑤の場合）'!$BE70,1,0),0),0)</f>
        <v>0</v>
      </c>
      <c r="EQ65" s="377">
        <f>IF(EQ$19-'様式３（療養者名簿）（⑤の場合）'!$BD70+1&lt;=15,IF(EQ$19&gt;='様式３（療養者名簿）（⑤の場合）'!$BD70,IF(EQ$19&lt;='様式３（療養者名簿）（⑤の場合）'!$BE70,1,0),0),0)</f>
        <v>0</v>
      </c>
      <c r="ER65" s="377">
        <f>IF(ER$19-'様式３（療養者名簿）（⑤の場合）'!$BD70+1&lt;=15,IF(ER$19&gt;='様式３（療養者名簿）（⑤の場合）'!$BD70,IF(ER$19&lt;='様式３（療養者名簿）（⑤の場合）'!$BE70,1,0),0),0)</f>
        <v>0</v>
      </c>
      <c r="ES65" s="377">
        <f>IF(ES$19-'様式３（療養者名簿）（⑤の場合）'!$BD70+1&lt;=15,IF(ES$19&gt;='様式３（療養者名簿）（⑤の場合）'!$BD70,IF(ES$19&lt;='様式３（療養者名簿）（⑤の場合）'!$BE70,1,0),0),0)</f>
        <v>0</v>
      </c>
      <c r="ET65" s="377">
        <f>IF(ET$19-'様式３（療養者名簿）（⑤の場合）'!$BD70+1&lt;=15,IF(ET$19&gt;='様式３（療養者名簿）（⑤の場合）'!$BD70,IF(ET$19&lt;='様式３（療養者名簿）（⑤の場合）'!$BE70,1,0),0),0)</f>
        <v>0</v>
      </c>
      <c r="EU65" s="377">
        <f>IF(EU$19-'様式３（療養者名簿）（⑤の場合）'!$BD70+1&lt;=15,IF(EU$19&gt;='様式３（療養者名簿）（⑤の場合）'!$BD70,IF(EU$19&lt;='様式３（療養者名簿）（⑤の場合）'!$BE70,1,0),0),0)</f>
        <v>0</v>
      </c>
      <c r="EV65" s="377">
        <f>IF(EV$19-'様式３（療養者名簿）（⑤の場合）'!$BD70+1&lt;=15,IF(EV$19&gt;='様式３（療養者名簿）（⑤の場合）'!$BD70,IF(EV$19&lt;='様式３（療養者名簿）（⑤の場合）'!$BE70,1,0),0),0)</f>
        <v>0</v>
      </c>
      <c r="EW65" s="377">
        <f>IF(EW$19-'様式３（療養者名簿）（⑤の場合）'!$BD70+1&lt;=15,IF(EW$19&gt;='様式３（療養者名簿）（⑤の場合）'!$BD70,IF(EW$19&lt;='様式３（療養者名簿）（⑤の場合）'!$BE70,1,0),0),0)</f>
        <v>0</v>
      </c>
      <c r="EX65" s="377">
        <f>IF(EX$19-'様式３（療養者名簿）（⑤の場合）'!$BD70+1&lt;=15,IF(EX$19&gt;='様式３（療養者名簿）（⑤の場合）'!$BD70,IF(EX$19&lt;='様式３（療養者名簿）（⑤の場合）'!$BE70,1,0),0),0)</f>
        <v>0</v>
      </c>
      <c r="EY65" s="377">
        <f>IF(EY$19-'様式３（療養者名簿）（⑤の場合）'!$BD70+1&lt;=15,IF(EY$19&gt;='様式３（療養者名簿）（⑤の場合）'!$BD70,IF(EY$19&lt;='様式３（療養者名簿）（⑤の場合）'!$BE70,1,0),0),0)</f>
        <v>0</v>
      </c>
      <c r="EZ65" s="377">
        <f>IF(EZ$19-'様式３（療養者名簿）（⑤の場合）'!$BD70+1&lt;=15,IF(EZ$19&gt;='様式３（療養者名簿）（⑤の場合）'!$BD70,IF(EZ$19&lt;='様式３（療養者名簿）（⑤の場合）'!$BE70,1,0),0),0)</f>
        <v>0</v>
      </c>
      <c r="FA65" s="377">
        <f>IF(FA$19-'様式３（療養者名簿）（⑤の場合）'!$BD70+1&lt;=15,IF(FA$19&gt;='様式３（療養者名簿）（⑤の場合）'!$BD70,IF(FA$19&lt;='様式３（療養者名簿）（⑤の場合）'!$BE70,1,0),0),0)</f>
        <v>0</v>
      </c>
      <c r="FB65" s="377">
        <f>IF(FB$19-'様式３（療養者名簿）（⑤の場合）'!$BD70+1&lt;=15,IF(FB$19&gt;='様式３（療養者名簿）（⑤の場合）'!$BD70,IF(FB$19&lt;='様式３（療養者名簿）（⑤の場合）'!$BE70,1,0),0),0)</f>
        <v>0</v>
      </c>
      <c r="FC65" s="377">
        <f>IF(FC$19-'様式３（療養者名簿）（⑤の場合）'!$BD70+1&lt;=15,IF(FC$19&gt;='様式３（療養者名簿）（⑤の場合）'!$BD70,IF(FC$19&lt;='様式３（療養者名簿）（⑤の場合）'!$BE70,1,0),0),0)</f>
        <v>0</v>
      </c>
      <c r="FD65" s="377">
        <f>IF(FD$19-'様式３（療養者名簿）（⑤の場合）'!$BD70+1&lt;=15,IF(FD$19&gt;='様式３（療養者名簿）（⑤の場合）'!$BD70,IF(FD$19&lt;='様式３（療養者名簿）（⑤の場合）'!$BE70,1,0),0),0)</f>
        <v>0</v>
      </c>
      <c r="FE65" s="377">
        <f>IF(FE$19-'様式３（療養者名簿）（⑤の場合）'!$BD70+1&lt;=15,IF(FE$19&gt;='様式３（療養者名簿）（⑤の場合）'!$BD70,IF(FE$19&lt;='様式３（療養者名簿）（⑤の場合）'!$BE70,1,0),0),0)</f>
        <v>0</v>
      </c>
      <c r="FF65" s="377">
        <f>IF(FF$19-'様式３（療養者名簿）（⑤の場合）'!$BD70+1&lt;=15,IF(FF$19&gt;='様式３（療養者名簿）（⑤の場合）'!$BD70,IF(FF$19&lt;='様式３（療養者名簿）（⑤の場合）'!$BE70,1,0),0),0)</f>
        <v>0</v>
      </c>
      <c r="FG65" s="377">
        <f>IF(FG$19-'様式３（療養者名簿）（⑤の場合）'!$BD70+1&lt;=15,IF(FG$19&gt;='様式３（療養者名簿）（⑤の場合）'!$BD70,IF(FG$19&lt;='様式３（療養者名簿）（⑤の場合）'!$BE70,1,0),0),0)</f>
        <v>0</v>
      </c>
      <c r="FH65" s="377">
        <f>IF(FH$19-'様式３（療養者名簿）（⑤の場合）'!$BD70+1&lt;=15,IF(FH$19&gt;='様式３（療養者名簿）（⑤の場合）'!$BD70,IF(FH$19&lt;='様式３（療養者名簿）（⑤の場合）'!$BE70,1,0),0),0)</f>
        <v>0</v>
      </c>
      <c r="FI65" s="377">
        <f>IF(FI$19-'様式３（療養者名簿）（⑤の場合）'!$BD70+1&lt;=15,IF(FI$19&gt;='様式３（療養者名簿）（⑤の場合）'!$BD70,IF(FI$19&lt;='様式３（療養者名簿）（⑤の場合）'!$BE70,1,0),0),0)</f>
        <v>0</v>
      </c>
      <c r="FJ65" s="377">
        <f>IF(FJ$19-'様式３（療養者名簿）（⑤の場合）'!$BD70+1&lt;=15,IF(FJ$19&gt;='様式３（療養者名簿）（⑤の場合）'!$BD70,IF(FJ$19&lt;='様式３（療養者名簿）（⑤の場合）'!$BE70,1,0),0),0)</f>
        <v>0</v>
      </c>
      <c r="FK65" s="377">
        <f>IF(FK$19-'様式３（療養者名簿）（⑤の場合）'!$BD70+1&lt;=15,IF(FK$19&gt;='様式３（療養者名簿）（⑤の場合）'!$BD70,IF(FK$19&lt;='様式３（療養者名簿）（⑤の場合）'!$BE70,1,0),0),0)</f>
        <v>0</v>
      </c>
      <c r="FL65" s="377">
        <f>IF(FL$19-'様式３（療養者名簿）（⑤の場合）'!$BD70+1&lt;=15,IF(FL$19&gt;='様式３（療養者名簿）（⑤の場合）'!$BD70,IF(FL$19&lt;='様式３（療養者名簿）（⑤の場合）'!$BE70,1,0),0),0)</f>
        <v>0</v>
      </c>
      <c r="FM65" s="377">
        <f>IF(FM$19-'様式３（療養者名簿）（⑤の場合）'!$BD70+1&lt;=15,IF(FM$19&gt;='様式３（療養者名簿）（⑤の場合）'!$BD70,IF(FM$19&lt;='様式３（療養者名簿）（⑤の場合）'!$BE70,1,0),0),0)</f>
        <v>0</v>
      </c>
      <c r="FN65" s="377">
        <f>IF(FN$19-'様式３（療養者名簿）（⑤の場合）'!$BD70+1&lt;=15,IF(FN$19&gt;='様式３（療養者名簿）（⑤の場合）'!$BD70,IF(FN$19&lt;='様式３（療養者名簿）（⑤の場合）'!$BE70,1,0),0),0)</f>
        <v>0</v>
      </c>
      <c r="FO65" s="377">
        <f>IF(FO$19-'様式３（療養者名簿）（⑤の場合）'!$BD70+1&lt;=15,IF(FO$19&gt;='様式３（療養者名簿）（⑤の場合）'!$BD70,IF(FO$19&lt;='様式３（療養者名簿）（⑤の場合）'!$BE70,1,0),0),0)</f>
        <v>0</v>
      </c>
      <c r="FP65" s="377">
        <f>IF(FP$19-'様式３（療養者名簿）（⑤の場合）'!$BD70+1&lt;=15,IF(FP$19&gt;='様式３（療養者名簿）（⑤の場合）'!$BD70,IF(FP$19&lt;='様式３（療養者名簿）（⑤の場合）'!$BE70,1,0),0),0)</f>
        <v>0</v>
      </c>
      <c r="FQ65" s="377">
        <f>IF(FQ$19-'様式３（療養者名簿）（⑤の場合）'!$BD70+1&lt;=15,IF(FQ$19&gt;='様式３（療養者名簿）（⑤の場合）'!$BD70,IF(FQ$19&lt;='様式３（療養者名簿）（⑤の場合）'!$BE70,1,0),0),0)</f>
        <v>0</v>
      </c>
      <c r="FR65" s="377">
        <f>IF(FR$19-'様式３（療養者名簿）（⑤の場合）'!$BD70+1&lt;=15,IF(FR$19&gt;='様式３（療養者名簿）（⑤の場合）'!$BD70,IF(FR$19&lt;='様式３（療養者名簿）（⑤の場合）'!$BE70,1,0),0),0)</f>
        <v>0</v>
      </c>
      <c r="FS65" s="377">
        <f>IF(FS$19-'様式３（療養者名簿）（⑤の場合）'!$BD70+1&lt;=15,IF(FS$19&gt;='様式３（療養者名簿）（⑤の場合）'!$BD70,IF(FS$19&lt;='様式３（療養者名簿）（⑤の場合）'!$BE70,1,0),0),0)</f>
        <v>0</v>
      </c>
      <c r="FT65" s="377">
        <f>IF(FT$19-'様式３（療養者名簿）（⑤の場合）'!$BD70+1&lt;=15,IF(FT$19&gt;='様式３（療養者名簿）（⑤の場合）'!$BD70,IF(FT$19&lt;='様式３（療養者名簿）（⑤の場合）'!$BE70,1,0),0),0)</f>
        <v>0</v>
      </c>
      <c r="FU65" s="377">
        <f>IF(FU$19-'様式３（療養者名簿）（⑤の場合）'!$BD70+1&lt;=15,IF(FU$19&gt;='様式３（療養者名簿）（⑤の場合）'!$BD70,IF(FU$19&lt;='様式３（療養者名簿）（⑤の場合）'!$BE70,1,0),0),0)</f>
        <v>0</v>
      </c>
      <c r="FV65" s="377">
        <f>IF(FV$19-'様式３（療養者名簿）（⑤の場合）'!$BD70+1&lt;=15,IF(FV$19&gt;='様式３（療養者名簿）（⑤の場合）'!$BD70,IF(FV$19&lt;='様式３（療養者名簿）（⑤の場合）'!$BE70,1,0),0),0)</f>
        <v>0</v>
      </c>
      <c r="FW65" s="377">
        <f>IF(FW$19-'様式３（療養者名簿）（⑤の場合）'!$BD70+1&lt;=15,IF(FW$19&gt;='様式３（療養者名簿）（⑤の場合）'!$BD70,IF(FW$19&lt;='様式３（療養者名簿）（⑤の場合）'!$BE70,1,0),0),0)</f>
        <v>0</v>
      </c>
      <c r="FX65" s="377">
        <f>IF(FX$19-'様式３（療養者名簿）（⑤の場合）'!$BD70+1&lt;=15,IF(FX$19&gt;='様式３（療養者名簿）（⑤の場合）'!$BD70,IF(FX$19&lt;='様式３（療養者名簿）（⑤の場合）'!$BE70,1,0),0),0)</f>
        <v>0</v>
      </c>
      <c r="FY65" s="377">
        <f>IF(FY$19-'様式３（療養者名簿）（⑤の場合）'!$BD70+1&lt;=15,IF(FY$19&gt;='様式３（療養者名簿）（⑤の場合）'!$BD70,IF(FY$19&lt;='様式３（療養者名簿）（⑤の場合）'!$BE70,1,0),0),0)</f>
        <v>0</v>
      </c>
      <c r="FZ65" s="377">
        <f>IF(FZ$19-'様式３（療養者名簿）（⑤の場合）'!$BD70+1&lt;=15,IF(FZ$19&gt;='様式３（療養者名簿）（⑤の場合）'!$BD70,IF(FZ$19&lt;='様式３（療養者名簿）（⑤の場合）'!$BE70,1,0),0),0)</f>
        <v>0</v>
      </c>
      <c r="GA65" s="377">
        <f>IF(GA$19-'様式３（療養者名簿）（⑤の場合）'!$BD70+1&lt;=15,IF(GA$19&gt;='様式３（療養者名簿）（⑤の場合）'!$BD70,IF(GA$19&lt;='様式３（療養者名簿）（⑤の場合）'!$BE70,1,0),0),0)</f>
        <v>0</v>
      </c>
      <c r="GB65" s="377">
        <f>IF(GB$19-'様式３（療養者名簿）（⑤の場合）'!$BD70+1&lt;=15,IF(GB$19&gt;='様式３（療養者名簿）（⑤の場合）'!$BD70,IF(GB$19&lt;='様式３（療養者名簿）（⑤の場合）'!$BE70,1,0),0),0)</f>
        <v>0</v>
      </c>
      <c r="GC65" s="377">
        <f>IF(GC$19-'様式３（療養者名簿）（⑤の場合）'!$BD70+1&lt;=15,IF(GC$19&gt;='様式３（療養者名簿）（⑤の場合）'!$BD70,IF(GC$19&lt;='様式３（療養者名簿）（⑤の場合）'!$BE70,1,0),0),0)</f>
        <v>0</v>
      </c>
      <c r="GD65" s="377">
        <f>IF(GD$19-'様式３（療養者名簿）（⑤の場合）'!$BD70+1&lt;=15,IF(GD$19&gt;='様式３（療養者名簿）（⑤の場合）'!$BD70,IF(GD$19&lt;='様式３（療養者名簿）（⑤の場合）'!$BE70,1,0),0),0)</f>
        <v>0</v>
      </c>
      <c r="GE65" s="377">
        <f>IF(GE$19-'様式３（療養者名簿）（⑤の場合）'!$BD70+1&lt;=15,IF(GE$19&gt;='様式３（療養者名簿）（⑤の場合）'!$BD70,IF(GE$19&lt;='様式３（療養者名簿）（⑤の場合）'!$BE70,1,0),0),0)</f>
        <v>0</v>
      </c>
      <c r="GF65" s="377">
        <f>IF(GF$19-'様式３（療養者名簿）（⑤の場合）'!$BD70+1&lt;=15,IF(GF$19&gt;='様式３（療養者名簿）（⑤の場合）'!$BD70,IF(GF$19&lt;='様式３（療養者名簿）（⑤の場合）'!$BE70,1,0),0),0)</f>
        <v>0</v>
      </c>
      <c r="GG65" s="377">
        <f>IF(GG$19-'様式３（療養者名簿）（⑤の場合）'!$BD70+1&lt;=15,IF(GG$19&gt;='様式３（療養者名簿）（⑤の場合）'!$BD70,IF(GG$19&lt;='様式３（療養者名簿）（⑤の場合）'!$BE70,1,0),0),0)</f>
        <v>0</v>
      </c>
      <c r="GH65" s="377">
        <f>IF(GH$19-'様式３（療養者名簿）（⑤の場合）'!$BD70+1&lt;=15,IF(GH$19&gt;='様式３（療養者名簿）（⑤の場合）'!$BD70,IF(GH$19&lt;='様式３（療養者名簿）（⑤の場合）'!$BE70,1,0),0),0)</f>
        <v>0</v>
      </c>
      <c r="GI65" s="377">
        <f>IF(GI$19-'様式３（療養者名簿）（⑤の場合）'!$BD70+1&lt;=15,IF(GI$19&gt;='様式３（療養者名簿）（⑤の場合）'!$BD70,IF(GI$19&lt;='様式３（療養者名簿）（⑤の場合）'!$BE70,1,0),0),0)</f>
        <v>0</v>
      </c>
      <c r="GJ65" s="377">
        <f>IF(GJ$19-'様式３（療養者名簿）（⑤の場合）'!$BD70+1&lt;=15,IF(GJ$19&gt;='様式３（療養者名簿）（⑤の場合）'!$BD70,IF(GJ$19&lt;='様式３（療養者名簿）（⑤の場合）'!$BE70,1,0),0),0)</f>
        <v>0</v>
      </c>
      <c r="GK65" s="377">
        <f>IF(GK$19-'様式３（療養者名簿）（⑤の場合）'!$BD70+1&lt;=15,IF(GK$19&gt;='様式３（療養者名簿）（⑤の場合）'!$BD70,IF(GK$19&lt;='様式３（療養者名簿）（⑤の場合）'!$BE70,1,0),0),0)</f>
        <v>0</v>
      </c>
      <c r="GL65" s="377">
        <f>IF(GL$19-'様式３（療養者名簿）（⑤の場合）'!$BD70+1&lt;=15,IF(GL$19&gt;='様式３（療養者名簿）（⑤の場合）'!$BD70,IF(GL$19&lt;='様式３（療養者名簿）（⑤の場合）'!$BE70,1,0),0),0)</f>
        <v>0</v>
      </c>
      <c r="GM65" s="377">
        <f>IF(GM$19-'様式３（療養者名簿）（⑤の場合）'!$BD70+1&lt;=15,IF(GM$19&gt;='様式３（療養者名簿）（⑤の場合）'!$BD70,IF(GM$19&lt;='様式３（療養者名簿）（⑤の場合）'!$BE70,1,0),0),0)</f>
        <v>0</v>
      </c>
      <c r="GN65" s="377">
        <f>IF(GN$19-'様式３（療養者名簿）（⑤の場合）'!$BD70+1&lt;=15,IF(GN$19&gt;='様式３（療養者名簿）（⑤の場合）'!$BD70,IF(GN$19&lt;='様式３（療養者名簿）（⑤の場合）'!$BE70,1,0),0),0)</f>
        <v>0</v>
      </c>
      <c r="GO65" s="377">
        <f>IF(GO$19-'様式３（療養者名簿）（⑤の場合）'!$BD70+1&lt;=15,IF(GO$19&gt;='様式３（療養者名簿）（⑤の場合）'!$BD70,IF(GO$19&lt;='様式３（療養者名簿）（⑤の場合）'!$BE70,1,0),0),0)</f>
        <v>0</v>
      </c>
      <c r="GP65" s="377">
        <f>IF(GP$19-'様式３（療養者名簿）（⑤の場合）'!$BD70+1&lt;=15,IF(GP$19&gt;='様式３（療養者名簿）（⑤の場合）'!$BD70,IF(GP$19&lt;='様式３（療養者名簿）（⑤の場合）'!$BE70,1,0),0),0)</f>
        <v>0</v>
      </c>
      <c r="GQ65" s="377">
        <f>IF(GQ$19-'様式３（療養者名簿）（⑤の場合）'!$BD70+1&lt;=15,IF(GQ$19&gt;='様式３（療養者名簿）（⑤の場合）'!$BD70,IF(GQ$19&lt;='様式３（療養者名簿）（⑤の場合）'!$BE70,1,0),0),0)</f>
        <v>0</v>
      </c>
      <c r="GR65" s="377">
        <f>IF(GR$19-'様式３（療養者名簿）（⑤の場合）'!$BD70+1&lt;=15,IF(GR$19&gt;='様式３（療養者名簿）（⑤の場合）'!$BD70,IF(GR$19&lt;='様式３（療養者名簿）（⑤の場合）'!$BE70,1,0),0),0)</f>
        <v>0</v>
      </c>
      <c r="GS65" s="377">
        <f>IF(GS$19-'様式３（療養者名簿）（⑤の場合）'!$BD70+1&lt;=15,IF(GS$19&gt;='様式３（療養者名簿）（⑤の場合）'!$BD70,IF(GS$19&lt;='様式３（療養者名簿）（⑤の場合）'!$BE70,1,0),0),0)</f>
        <v>0</v>
      </c>
      <c r="GT65" s="377">
        <f>IF(GT$19-'様式３（療養者名簿）（⑤の場合）'!$BD70+1&lt;=15,IF(GT$19&gt;='様式３（療養者名簿）（⑤の場合）'!$BD70,IF(GT$19&lt;='様式３（療養者名簿）（⑤の場合）'!$BE70,1,0),0),0)</f>
        <v>0</v>
      </c>
      <c r="GU65" s="377">
        <f>IF(GU$19-'様式３（療養者名簿）（⑤の場合）'!$BD70+1&lt;=15,IF(GU$19&gt;='様式３（療養者名簿）（⑤の場合）'!$BD70,IF(GU$19&lt;='様式３（療養者名簿）（⑤の場合）'!$BE70,1,0),0),0)</f>
        <v>0</v>
      </c>
      <c r="GV65" s="377">
        <f>IF(GV$19-'様式３（療養者名簿）（⑤の場合）'!$BD70+1&lt;=15,IF(GV$19&gt;='様式３（療養者名簿）（⑤の場合）'!$BD70,IF(GV$19&lt;='様式３（療養者名簿）（⑤の場合）'!$BE70,1,0),0),0)</f>
        <v>0</v>
      </c>
      <c r="GW65" s="377">
        <f>IF(GW$19-'様式３（療養者名簿）（⑤の場合）'!$BD70+1&lt;=15,IF(GW$19&gt;='様式３（療養者名簿）（⑤の場合）'!$BD70,IF(GW$19&lt;='様式３（療養者名簿）（⑤の場合）'!$BE70,1,0),0),0)</f>
        <v>0</v>
      </c>
      <c r="GX65" s="377">
        <f>IF(GX$19-'様式３（療養者名簿）（⑤の場合）'!$BD70+1&lt;=15,IF(GX$19&gt;='様式３（療養者名簿）（⑤の場合）'!$BD70,IF(GX$19&lt;='様式３（療養者名簿）（⑤の場合）'!$BE70,1,0),0),0)</f>
        <v>0</v>
      </c>
      <c r="GY65" s="377">
        <f>IF(GY$19-'様式３（療養者名簿）（⑤の場合）'!$BD70+1&lt;=15,IF(GY$19&gt;='様式３（療養者名簿）（⑤の場合）'!$BD70,IF(GY$19&lt;='様式３（療養者名簿）（⑤の場合）'!$BE70,1,0),0),0)</f>
        <v>0</v>
      </c>
      <c r="GZ65" s="377">
        <f>IF(GZ$19-'様式３（療養者名簿）（⑤の場合）'!$BD70+1&lt;=15,IF(GZ$19&gt;='様式３（療養者名簿）（⑤の場合）'!$BD70,IF(GZ$19&lt;='様式３（療養者名簿）（⑤の場合）'!$BE70,1,0),0),0)</f>
        <v>0</v>
      </c>
      <c r="HA65" s="377">
        <f>IF(HA$19-'様式３（療養者名簿）（⑤の場合）'!$BD70+1&lt;=15,IF(HA$19&gt;='様式３（療養者名簿）（⑤の場合）'!$BD70,IF(HA$19&lt;='様式３（療養者名簿）（⑤の場合）'!$BE70,1,0),0),0)</f>
        <v>0</v>
      </c>
      <c r="HB65" s="377">
        <f>IF(HB$19-'様式３（療養者名簿）（⑤の場合）'!$BD70+1&lt;=15,IF(HB$19&gt;='様式３（療養者名簿）（⑤の場合）'!$BD70,IF(HB$19&lt;='様式３（療養者名簿）（⑤の場合）'!$BE70,1,0),0),0)</f>
        <v>0</v>
      </c>
      <c r="HC65" s="377">
        <f>IF(HC$19-'様式３（療養者名簿）（⑤の場合）'!$BD70+1&lt;=15,IF(HC$19&gt;='様式３（療養者名簿）（⑤の場合）'!$BD70,IF(HC$19&lt;='様式３（療養者名簿）（⑤の場合）'!$BE70,1,0),0),0)</f>
        <v>0</v>
      </c>
      <c r="HD65" s="377">
        <f>IF(HD$19-'様式３（療養者名簿）（⑤の場合）'!$BD70+1&lt;=15,IF(HD$19&gt;='様式３（療養者名簿）（⑤の場合）'!$BD70,IF(HD$19&lt;='様式３（療養者名簿）（⑤の場合）'!$BE70,1,0),0),0)</f>
        <v>0</v>
      </c>
      <c r="HE65" s="377">
        <f>IF(HE$19-'様式３（療養者名簿）（⑤の場合）'!$BD70+1&lt;=15,IF(HE$19&gt;='様式３（療養者名簿）（⑤の場合）'!$BD70,IF(HE$19&lt;='様式３（療養者名簿）（⑤の場合）'!$BE70,1,0),0),0)</f>
        <v>0</v>
      </c>
      <c r="HF65" s="377">
        <f>IF(HF$19-'様式３（療養者名簿）（⑤の場合）'!$BD70+1&lt;=15,IF(HF$19&gt;='様式３（療養者名簿）（⑤の場合）'!$BD70,IF(HF$19&lt;='様式３（療養者名簿）（⑤の場合）'!$BE70,1,0),0),0)</f>
        <v>0</v>
      </c>
      <c r="HG65" s="377">
        <f>IF(HG$19-'様式３（療養者名簿）（⑤の場合）'!$BD70+1&lt;=15,IF(HG$19&gt;='様式３（療養者名簿）（⑤の場合）'!$BD70,IF(HG$19&lt;='様式３（療養者名簿）（⑤の場合）'!$BE70,1,0),0),0)</f>
        <v>0</v>
      </c>
      <c r="HH65" s="377">
        <f>IF(HH$19-'様式３（療養者名簿）（⑤の場合）'!$BD70+1&lt;=15,IF(HH$19&gt;='様式３（療養者名簿）（⑤の場合）'!$BD70,IF(HH$19&lt;='様式３（療養者名簿）（⑤の場合）'!$BE70,1,0),0),0)</f>
        <v>0</v>
      </c>
      <c r="HI65" s="377">
        <f>IF(HI$19-'様式３（療養者名簿）（⑤の場合）'!$BD70+1&lt;=15,IF(HI$19&gt;='様式３（療養者名簿）（⑤の場合）'!$BD70,IF(HI$19&lt;='様式３（療養者名簿）（⑤の場合）'!$BE70,1,0),0),0)</f>
        <v>0</v>
      </c>
      <c r="HJ65" s="377">
        <f>IF(HJ$19-'様式３（療養者名簿）（⑤の場合）'!$BD70+1&lt;=15,IF(HJ$19&gt;='様式３（療養者名簿）（⑤の場合）'!$BD70,IF(HJ$19&lt;='様式３（療養者名簿）（⑤の場合）'!$BE70,1,0),0),0)</f>
        <v>0</v>
      </c>
      <c r="HK65" s="377">
        <f>IF(HK$19-'様式３（療養者名簿）（⑤の場合）'!$BD70+1&lt;=15,IF(HK$19&gt;='様式３（療養者名簿）（⑤の場合）'!$BD70,IF(HK$19&lt;='様式３（療養者名簿）（⑤の場合）'!$BE70,1,0),0),0)</f>
        <v>0</v>
      </c>
      <c r="HL65" s="377">
        <f>IF(HL$19-'様式３（療養者名簿）（⑤の場合）'!$BD70+1&lt;=15,IF(HL$19&gt;='様式３（療養者名簿）（⑤の場合）'!$BD70,IF(HL$19&lt;='様式３（療養者名簿）（⑤の場合）'!$BE70,1,0),0),0)</f>
        <v>0</v>
      </c>
      <c r="HM65" s="377">
        <f>IF(HM$19-'様式３（療養者名簿）（⑤の場合）'!$BD70+1&lt;=15,IF(HM$19&gt;='様式３（療養者名簿）（⑤の場合）'!$BD70,IF(HM$19&lt;='様式３（療養者名簿）（⑤の場合）'!$BE70,1,0),0),0)</f>
        <v>0</v>
      </c>
      <c r="HN65" s="377">
        <f>IF(HN$19-'様式３（療養者名簿）（⑤の場合）'!$BD70+1&lt;=15,IF(HN$19&gt;='様式３（療養者名簿）（⑤の場合）'!$BD70,IF(HN$19&lt;='様式３（療養者名簿）（⑤の場合）'!$BE70,1,0),0),0)</f>
        <v>0</v>
      </c>
      <c r="HO65" s="377">
        <f>IF(HO$19-'様式３（療養者名簿）（⑤の場合）'!$BD70+1&lt;=15,IF(HO$19&gt;='様式３（療養者名簿）（⑤の場合）'!$BD70,IF(HO$19&lt;='様式３（療養者名簿）（⑤の場合）'!$BE70,1,0),0),0)</f>
        <v>0</v>
      </c>
      <c r="HP65" s="377">
        <f>IF(HP$19-'様式３（療養者名簿）（⑤の場合）'!$BD70+1&lt;=15,IF(HP$19&gt;='様式３（療養者名簿）（⑤の場合）'!$BD70,IF(HP$19&lt;='様式３（療養者名簿）（⑤の場合）'!$BE70,1,0),0),0)</f>
        <v>0</v>
      </c>
      <c r="HQ65" s="377">
        <f>IF(HQ$19-'様式３（療養者名簿）（⑤の場合）'!$BD70+1&lt;=15,IF(HQ$19&gt;='様式３（療養者名簿）（⑤の場合）'!$BD70,IF(HQ$19&lt;='様式３（療養者名簿）（⑤の場合）'!$BE70,1,0),0),0)</f>
        <v>0</v>
      </c>
      <c r="HR65" s="377">
        <f>IF(HR$19-'様式３（療養者名簿）（⑤の場合）'!$BD70+1&lt;=15,IF(HR$19&gt;='様式３（療養者名簿）（⑤の場合）'!$BD70,IF(HR$19&lt;='様式３（療養者名簿）（⑤の場合）'!$BE70,1,0),0),0)</f>
        <v>0</v>
      </c>
      <c r="HS65" s="377">
        <f>IF(HS$19-'様式３（療養者名簿）（⑤の場合）'!$BD70+1&lt;=15,IF(HS$19&gt;='様式３（療養者名簿）（⑤の場合）'!$BD70,IF(HS$19&lt;='様式３（療養者名簿）（⑤の場合）'!$BE70,1,0),0),0)</f>
        <v>0</v>
      </c>
      <c r="HT65" s="377">
        <f>IF(HT$19-'様式３（療養者名簿）（⑤の場合）'!$BD70+1&lt;=15,IF(HT$19&gt;='様式３（療養者名簿）（⑤の場合）'!$BD70,IF(HT$19&lt;='様式３（療養者名簿）（⑤の場合）'!$BE70,1,0),0),0)</f>
        <v>0</v>
      </c>
      <c r="HU65" s="377">
        <f>IF(HU$19-'様式３（療養者名簿）（⑤の場合）'!$BD70+1&lt;=15,IF(HU$19&gt;='様式３（療養者名簿）（⑤の場合）'!$BD70,IF(HU$19&lt;='様式３（療養者名簿）（⑤の場合）'!$BE70,1,0),0),0)</f>
        <v>0</v>
      </c>
      <c r="HV65" s="377">
        <f>IF(HV$19-'様式３（療養者名簿）（⑤の場合）'!$BD70+1&lt;=15,IF(HV$19&gt;='様式３（療養者名簿）（⑤の場合）'!$BD70,IF(HV$19&lt;='様式３（療養者名簿）（⑤の場合）'!$BE70,1,0),0),0)</f>
        <v>0</v>
      </c>
      <c r="HW65" s="377">
        <f>IF(HW$19-'様式３（療養者名簿）（⑤の場合）'!$BD70+1&lt;=15,IF(HW$19&gt;='様式３（療養者名簿）（⑤の場合）'!$BD70,IF(HW$19&lt;='様式３（療養者名簿）（⑤の場合）'!$BE70,1,0),0),0)</f>
        <v>0</v>
      </c>
      <c r="HX65" s="377">
        <f>IF(HX$19-'様式３（療養者名簿）（⑤の場合）'!$BD70+1&lt;=15,IF(HX$19&gt;='様式３（療養者名簿）（⑤の場合）'!$BD70,IF(HX$19&lt;='様式３（療養者名簿）（⑤の場合）'!$BE70,1,0),0),0)</f>
        <v>0</v>
      </c>
      <c r="HY65" s="377">
        <f>IF(HY$19-'様式３（療養者名簿）（⑤の場合）'!$BD70+1&lt;=15,IF(HY$19&gt;='様式３（療養者名簿）（⑤の場合）'!$BD70,IF(HY$19&lt;='様式３（療養者名簿）（⑤の場合）'!$BE70,1,0),0),0)</f>
        <v>0</v>
      </c>
      <c r="HZ65" s="377">
        <f>IF(HZ$19-'様式３（療養者名簿）（⑤の場合）'!$BD70+1&lt;=15,IF(HZ$19&gt;='様式３（療養者名簿）（⑤の場合）'!$BD70,IF(HZ$19&lt;='様式３（療養者名簿）（⑤の場合）'!$BE70,1,0),0),0)</f>
        <v>0</v>
      </c>
      <c r="IA65" s="377">
        <f>IF(IA$19-'様式３（療養者名簿）（⑤の場合）'!$BD70+1&lt;=15,IF(IA$19&gt;='様式３（療養者名簿）（⑤の場合）'!$BD70,IF(IA$19&lt;='様式３（療養者名簿）（⑤の場合）'!$BE70,1,0),0),0)</f>
        <v>0</v>
      </c>
      <c r="IB65" s="377">
        <f>IF(IB$19-'様式３（療養者名簿）（⑤の場合）'!$BD70+1&lt;=15,IF(IB$19&gt;='様式３（療養者名簿）（⑤の場合）'!$BD70,IF(IB$19&lt;='様式３（療養者名簿）（⑤の場合）'!$BE70,1,0),0),0)</f>
        <v>0</v>
      </c>
      <c r="IC65" s="377">
        <f>IF(IC$19-'様式３（療養者名簿）（⑤の場合）'!$BD70+1&lt;=15,IF(IC$19&gt;='様式３（療養者名簿）（⑤の場合）'!$BD70,IF(IC$19&lt;='様式３（療養者名簿）（⑤の場合）'!$BE70,1,0),0),0)</f>
        <v>0</v>
      </c>
      <c r="ID65" s="377">
        <f>IF(ID$19-'様式３（療養者名簿）（⑤の場合）'!$BD70+1&lt;=15,IF(ID$19&gt;='様式３（療養者名簿）（⑤の場合）'!$BD70,IF(ID$19&lt;='様式３（療養者名簿）（⑤の場合）'!$BE70,1,0),0),0)</f>
        <v>0</v>
      </c>
      <c r="IE65" s="377">
        <f>IF(IE$19-'様式３（療養者名簿）（⑤の場合）'!$BD70+1&lt;=15,IF(IE$19&gt;='様式３（療養者名簿）（⑤の場合）'!$BD70,IF(IE$19&lt;='様式３（療養者名簿）（⑤の場合）'!$BE70,1,0),0),0)</f>
        <v>0</v>
      </c>
      <c r="IF65" s="377">
        <f>IF(IF$19-'様式３（療養者名簿）（⑤の場合）'!$BD70+1&lt;=15,IF(IF$19&gt;='様式３（療養者名簿）（⑤の場合）'!$BD70,IF(IF$19&lt;='様式３（療養者名簿）（⑤の場合）'!$BE70,1,0),0),0)</f>
        <v>0</v>
      </c>
      <c r="IG65" s="377">
        <f>IF(IG$19-'様式３（療養者名簿）（⑤の場合）'!$BD70+1&lt;=15,IF(IG$19&gt;='様式３（療養者名簿）（⑤の場合）'!$BD70,IF(IG$19&lt;='様式３（療養者名簿）（⑤の場合）'!$BE70,1,0),0),0)</f>
        <v>0</v>
      </c>
      <c r="IH65" s="377">
        <f>IF(IH$19-'様式３（療養者名簿）（⑤の場合）'!$BD70+1&lt;=15,IF(IH$19&gt;='様式３（療養者名簿）（⑤の場合）'!$BD70,IF(IH$19&lt;='様式３（療養者名簿）（⑤の場合）'!$BE70,1,0),0),0)</f>
        <v>0</v>
      </c>
      <c r="II65" s="377">
        <f>IF(II$19-'様式３（療養者名簿）（⑤の場合）'!$BD70+1&lt;=15,IF(II$19&gt;='様式３（療養者名簿）（⑤の場合）'!$BD70,IF(II$19&lt;='様式３（療養者名簿）（⑤の場合）'!$BE70,1,0),0),0)</f>
        <v>0</v>
      </c>
      <c r="IJ65" s="377">
        <f>IF(IJ$19-'様式３（療養者名簿）（⑤の場合）'!$BD70+1&lt;=15,IF(IJ$19&gt;='様式３（療養者名簿）（⑤の場合）'!$BD70,IF(IJ$19&lt;='様式３（療養者名簿）（⑤の場合）'!$BE70,1,0),0),0)</f>
        <v>0</v>
      </c>
      <c r="IK65" s="377">
        <f>IF(IK$19-'様式３（療養者名簿）（⑤の場合）'!$BD70+1&lt;=15,IF(IK$19&gt;='様式３（療養者名簿）（⑤の場合）'!$BD70,IF(IK$19&lt;='様式３（療養者名簿）（⑤の場合）'!$BE70,1,0),0),0)</f>
        <v>0</v>
      </c>
      <c r="IL65" s="377">
        <f>IF(IL$19-'様式３（療養者名簿）（⑤の場合）'!$BD70+1&lt;=15,IF(IL$19&gt;='様式３（療養者名簿）（⑤の場合）'!$BD70,IF(IL$19&lt;='様式３（療養者名簿）（⑤の場合）'!$BE70,1,0),0),0)</f>
        <v>0</v>
      </c>
      <c r="IM65" s="377">
        <f>IF(IM$19-'様式３（療養者名簿）（⑤の場合）'!$BD70+1&lt;=15,IF(IM$19&gt;='様式３（療養者名簿）（⑤の場合）'!$BD70,IF(IM$19&lt;='様式３（療養者名簿）（⑤の場合）'!$BE70,1,0),0),0)</f>
        <v>0</v>
      </c>
      <c r="IN65" s="377">
        <f>IF(IN$19-'様式３（療養者名簿）（⑤の場合）'!$BD70+1&lt;=15,IF(IN$19&gt;='様式３（療養者名簿）（⑤の場合）'!$BD70,IF(IN$19&lt;='様式３（療養者名簿）（⑤の場合）'!$BE70,1,0),0),0)</f>
        <v>0</v>
      </c>
      <c r="IO65" s="377">
        <f>IF(IO$19-'様式３（療養者名簿）（⑤の場合）'!$BD70+1&lt;=15,IF(IO$19&gt;='様式３（療養者名簿）（⑤の場合）'!$BD70,IF(IO$19&lt;='様式３（療養者名簿）（⑤の場合）'!$BE70,1,0),0),0)</f>
        <v>0</v>
      </c>
      <c r="IP65" s="377">
        <f>IF(IP$19-'様式３（療養者名簿）（⑤の場合）'!$BD70+1&lt;=15,IF(IP$19&gt;='様式３（療養者名簿）（⑤の場合）'!$BD70,IF(IP$19&lt;='様式３（療養者名簿）（⑤の場合）'!$BE70,1,0),0),0)</f>
        <v>0</v>
      </c>
      <c r="IQ65" s="377">
        <f>IF(IQ$19-'様式３（療養者名簿）（⑤の場合）'!$BD70+1&lt;=15,IF(IQ$19&gt;='様式３（療養者名簿）（⑤の場合）'!$BD70,IF(IQ$19&lt;='様式３（療養者名簿）（⑤の場合）'!$BE70,1,0),0),0)</f>
        <v>0</v>
      </c>
      <c r="IR65" s="377">
        <f>IF(IR$19-'様式３（療養者名簿）（⑤の場合）'!$BD70+1&lt;=15,IF(IR$19&gt;='様式３（療養者名簿）（⑤の場合）'!$BD70,IF(IR$19&lt;='様式３（療養者名簿）（⑤の場合）'!$BE70,1,0),0),0)</f>
        <v>0</v>
      </c>
      <c r="IS65" s="377">
        <f>IF(IS$19-'様式３（療養者名簿）（⑤の場合）'!$BD70+1&lt;=15,IF(IS$19&gt;='様式３（療養者名簿）（⑤の場合）'!$BD70,IF(IS$19&lt;='様式３（療養者名簿）（⑤の場合）'!$BE70,1,0),0),0)</f>
        <v>0</v>
      </c>
      <c r="IT65" s="377">
        <f>IF(IT$19-'様式３（療養者名簿）（⑤の場合）'!$BD70+1&lt;=15,IF(IT$19&gt;='様式３（療養者名簿）（⑤の場合）'!$BD70,IF(IT$19&lt;='様式３（療養者名簿）（⑤の場合）'!$BE70,1,0),0),0)</f>
        <v>0</v>
      </c>
      <c r="IU65" s="377">
        <f>IF(IU$19-'様式３（療養者名簿）（⑤の場合）'!$BD70+1&lt;=15,IF(IU$19&gt;='様式３（療養者名簿）（⑤の場合）'!$BD70,IF(IU$19&lt;='様式３（療養者名簿）（⑤の場合）'!$BE70,1,0),0),0)</f>
        <v>0</v>
      </c>
      <c r="IV65" s="377">
        <f>IF(IV$19-'様式３（療養者名簿）（⑤の場合）'!$BD70+1&lt;=15,IF(IV$19&gt;='様式３（療養者名簿）（⑤の場合）'!$BD70,IF(IV$19&lt;='様式３（療養者名簿）（⑤の場合）'!$BE70,1,0),0),0)</f>
        <v>0</v>
      </c>
      <c r="IW65" s="377">
        <f>IF(IW$19-'様式３（療養者名簿）（⑤の場合）'!$BD70+1&lt;=15,IF(IW$19&gt;='様式３（療養者名簿）（⑤の場合）'!$BD70,IF(IW$19&lt;='様式３（療養者名簿）（⑤の場合）'!$BE70,1,0),0),0)</f>
        <v>0</v>
      </c>
      <c r="IX65" s="377">
        <f>IF(IX$19-'様式３（療養者名簿）（⑤の場合）'!$BD70+1&lt;=15,IF(IX$19&gt;='様式３（療養者名簿）（⑤の場合）'!$BD70,IF(IX$19&lt;='様式３（療養者名簿）（⑤の場合）'!$BE70,1,0),0),0)</f>
        <v>0</v>
      </c>
      <c r="IY65" s="377">
        <f>IF(IY$19-'様式３（療養者名簿）（⑤の場合）'!$BD70+1&lt;=15,IF(IY$19&gt;='様式３（療養者名簿）（⑤の場合）'!$BD70,IF(IY$19&lt;='様式３（療養者名簿）（⑤の場合）'!$BE70,1,0),0),0)</f>
        <v>0</v>
      </c>
      <c r="IZ65" s="377">
        <f>IF(IZ$19-'様式３（療養者名簿）（⑤の場合）'!$BD70+1&lt;=15,IF(IZ$19&gt;='様式３（療養者名簿）（⑤の場合）'!$BD70,IF(IZ$19&lt;='様式３（療養者名簿）（⑤の場合）'!$BE70,1,0),0),0)</f>
        <v>0</v>
      </c>
      <c r="JA65" s="377">
        <f>IF(JA$19-'様式３（療養者名簿）（⑤の場合）'!$BD70+1&lt;=15,IF(JA$19&gt;='様式３（療養者名簿）（⑤の場合）'!$BD70,IF(JA$19&lt;='様式３（療養者名簿）（⑤の場合）'!$BE70,1,0),0),0)</f>
        <v>0</v>
      </c>
      <c r="JB65" s="377">
        <f>IF(JB$19-'様式３（療養者名簿）（⑤の場合）'!$BD70+1&lt;=15,IF(JB$19&gt;='様式３（療養者名簿）（⑤の場合）'!$BD70,IF(JB$19&lt;='様式３（療養者名簿）（⑤の場合）'!$BE70,1,0),0),0)</f>
        <v>0</v>
      </c>
      <c r="JC65" s="377">
        <f>IF(JC$19-'様式３（療養者名簿）（⑤の場合）'!$BD70+1&lt;=15,IF(JC$19&gt;='様式３（療養者名簿）（⑤の場合）'!$BD70,IF(JC$19&lt;='様式３（療養者名簿）（⑤の場合）'!$BE70,1,0),0),0)</f>
        <v>0</v>
      </c>
      <c r="JD65" s="377">
        <f>IF(JD$19-'様式３（療養者名簿）（⑤の場合）'!$BD70+1&lt;=15,IF(JD$19&gt;='様式３（療養者名簿）（⑤の場合）'!$BD70,IF(JD$19&lt;='様式３（療養者名簿）（⑤の場合）'!$BE70,1,0),0),0)</f>
        <v>0</v>
      </c>
      <c r="JE65" s="377">
        <f>IF(JE$19-'様式３（療養者名簿）（⑤の場合）'!$BD70+1&lt;=15,IF(JE$19&gt;='様式３（療養者名簿）（⑤の場合）'!$BD70,IF(JE$19&lt;='様式３（療養者名簿）（⑤の場合）'!$BE70,1,0),0),0)</f>
        <v>0</v>
      </c>
      <c r="JF65" s="377">
        <f>IF(JF$19-'様式３（療養者名簿）（⑤の場合）'!$BD70+1&lt;=15,IF(JF$19&gt;='様式３（療養者名簿）（⑤の場合）'!$BD70,IF(JF$19&lt;='様式３（療養者名簿）（⑤の場合）'!$BE70,1,0),0),0)</f>
        <v>0</v>
      </c>
      <c r="JG65" s="377">
        <f>IF(JG$19-'様式３（療養者名簿）（⑤の場合）'!$BD70+1&lt;=15,IF(JG$19&gt;='様式３（療養者名簿）（⑤の場合）'!$BD70,IF(JG$19&lt;='様式３（療養者名簿）（⑤の場合）'!$BE70,1,0),0),0)</f>
        <v>0</v>
      </c>
      <c r="JH65" s="377">
        <f>IF(JH$19-'様式３（療養者名簿）（⑤の場合）'!$BD70+1&lt;=15,IF(JH$19&gt;='様式３（療養者名簿）（⑤の場合）'!$BD70,IF(JH$19&lt;='様式３（療養者名簿）（⑤の場合）'!$BE70,1,0),0),0)</f>
        <v>0</v>
      </c>
      <c r="JI65" s="377">
        <f>IF(JI$19-'様式３（療養者名簿）（⑤の場合）'!$BD70+1&lt;=15,IF(JI$19&gt;='様式３（療養者名簿）（⑤の場合）'!$BD70,IF(JI$19&lt;='様式３（療養者名簿）（⑤の場合）'!$BE70,1,0),0),0)</f>
        <v>0</v>
      </c>
      <c r="JJ65" s="377">
        <f>IF(JJ$19-'様式３（療養者名簿）（⑤の場合）'!$BD70+1&lt;=15,IF(JJ$19&gt;='様式３（療養者名簿）（⑤の場合）'!$BD70,IF(JJ$19&lt;='様式３（療養者名簿）（⑤の場合）'!$BE70,1,0),0),0)</f>
        <v>0</v>
      </c>
      <c r="JK65" s="377">
        <f>IF(JK$19-'様式３（療養者名簿）（⑤の場合）'!$BD70+1&lt;=15,IF(JK$19&gt;='様式３（療養者名簿）（⑤の場合）'!$BD70,IF(JK$19&lt;='様式３（療養者名簿）（⑤の場合）'!$BE70,1,0),0),0)</f>
        <v>0</v>
      </c>
      <c r="JL65" s="377">
        <f>IF(JL$19-'様式３（療養者名簿）（⑤の場合）'!$BD70+1&lt;=15,IF(JL$19&gt;='様式３（療養者名簿）（⑤の場合）'!$BD70,IF(JL$19&lt;='様式３（療養者名簿）（⑤の場合）'!$BE70,1,0),0),0)</f>
        <v>0</v>
      </c>
      <c r="JM65" s="377">
        <f>IF(JM$19-'様式３（療養者名簿）（⑤の場合）'!$BD70+1&lt;=15,IF(JM$19&gt;='様式３（療養者名簿）（⑤の場合）'!$BD70,IF(JM$19&lt;='様式３（療養者名簿）（⑤の場合）'!$BE70,1,0),0),0)</f>
        <v>0</v>
      </c>
      <c r="JN65" s="377">
        <f>IF(JN$19-'様式３（療養者名簿）（⑤の場合）'!$BD70+1&lt;=15,IF(JN$19&gt;='様式３（療養者名簿）（⑤の場合）'!$BD70,IF(JN$19&lt;='様式３（療養者名簿）（⑤の場合）'!$BE70,1,0),0),0)</f>
        <v>0</v>
      </c>
      <c r="JO65" s="377">
        <f>IF(JO$19-'様式３（療養者名簿）（⑤の場合）'!$BD70+1&lt;=15,IF(JO$19&gt;='様式３（療養者名簿）（⑤の場合）'!$BD70,IF(JO$19&lt;='様式３（療養者名簿）（⑤の場合）'!$BE70,1,0),0),0)</f>
        <v>0</v>
      </c>
      <c r="JP65" s="377">
        <f>IF(JP$19-'様式３（療養者名簿）（⑤の場合）'!$BD70+1&lt;=15,IF(JP$19&gt;='様式３（療養者名簿）（⑤の場合）'!$BD70,IF(JP$19&lt;='様式３（療養者名簿）（⑤の場合）'!$BE70,1,0),0),0)</f>
        <v>0</v>
      </c>
      <c r="JQ65" s="377">
        <f>IF(JQ$19-'様式３（療養者名簿）（⑤の場合）'!$BD70+1&lt;=15,IF(JQ$19&gt;='様式３（療養者名簿）（⑤の場合）'!$BD70,IF(JQ$19&lt;='様式３（療養者名簿）（⑤の場合）'!$BE70,1,0),0),0)</f>
        <v>0</v>
      </c>
      <c r="JR65" s="377">
        <f>IF(JR$19-'様式３（療養者名簿）（⑤の場合）'!$BD70+1&lt;=15,IF(JR$19&gt;='様式３（療養者名簿）（⑤の場合）'!$BD70,IF(JR$19&lt;='様式３（療養者名簿）（⑤の場合）'!$BE70,1,0),0),0)</f>
        <v>0</v>
      </c>
      <c r="JS65" s="377">
        <f>IF(JS$19-'様式３（療養者名簿）（⑤の場合）'!$BD70+1&lt;=15,IF(JS$19&gt;='様式３（療養者名簿）（⑤の場合）'!$BD70,IF(JS$19&lt;='様式３（療養者名簿）（⑤の場合）'!$BE70,1,0),0),0)</f>
        <v>0</v>
      </c>
      <c r="JT65" s="377">
        <f>IF(JT$19-'様式３（療養者名簿）（⑤の場合）'!$BD70+1&lt;=15,IF(JT$19&gt;='様式３（療養者名簿）（⑤の場合）'!$BD70,IF(JT$19&lt;='様式３（療養者名簿）（⑤の場合）'!$BE70,1,0),0),0)</f>
        <v>0</v>
      </c>
      <c r="JU65" s="377">
        <f>IF(JU$19-'様式３（療養者名簿）（⑤の場合）'!$BD70+1&lt;=15,IF(JU$19&gt;='様式３（療養者名簿）（⑤の場合）'!$BD70,IF(JU$19&lt;='様式３（療養者名簿）（⑤の場合）'!$BE70,1,0),0),0)</f>
        <v>0</v>
      </c>
      <c r="JV65" s="377">
        <f>IF(JV$19-'様式３（療養者名簿）（⑤の場合）'!$BD70+1&lt;=15,IF(JV$19&gt;='様式３（療養者名簿）（⑤の場合）'!$BD70,IF(JV$19&lt;='様式３（療養者名簿）（⑤の場合）'!$BE70,1,0),0),0)</f>
        <v>0</v>
      </c>
      <c r="JW65" s="377">
        <f>IF(JW$19-'様式３（療養者名簿）（⑤の場合）'!$BD70+1&lt;=15,IF(JW$19&gt;='様式３（療養者名簿）（⑤の場合）'!$BD70,IF(JW$19&lt;='様式３（療養者名簿）（⑤の場合）'!$BE70,1,0),0),0)</f>
        <v>0</v>
      </c>
      <c r="JX65" s="377">
        <f>IF(JX$19-'様式３（療養者名簿）（⑤の場合）'!$BD70+1&lt;=15,IF(JX$19&gt;='様式３（療養者名簿）（⑤の場合）'!$BD70,IF(JX$19&lt;='様式３（療養者名簿）（⑤の場合）'!$BE70,1,0),0),0)</f>
        <v>0</v>
      </c>
      <c r="JY65" s="377">
        <f>IF(JY$19-'様式３（療養者名簿）（⑤の場合）'!$BD70+1&lt;=15,IF(JY$19&gt;='様式３（療養者名簿）（⑤の場合）'!$BD70,IF(JY$19&lt;='様式３（療養者名簿）（⑤の場合）'!$BE70,1,0),0),0)</f>
        <v>0</v>
      </c>
      <c r="JZ65" s="377">
        <f>IF(JZ$19-'様式３（療養者名簿）（⑤の場合）'!$BD70+1&lt;=15,IF(JZ$19&gt;='様式３（療養者名簿）（⑤の場合）'!$BD70,IF(JZ$19&lt;='様式３（療養者名簿）（⑤の場合）'!$BE70,1,0),0),0)</f>
        <v>0</v>
      </c>
      <c r="KA65" s="377">
        <f>IF(KA$19-'様式３（療養者名簿）（⑤の場合）'!$BD70+1&lt;=15,IF(KA$19&gt;='様式３（療養者名簿）（⑤の場合）'!$BD70,IF(KA$19&lt;='様式３（療養者名簿）（⑤の場合）'!$BE70,1,0),0),0)</f>
        <v>0</v>
      </c>
      <c r="KB65" s="377">
        <f>IF(KB$19-'様式３（療養者名簿）（⑤の場合）'!$BD70+1&lt;=15,IF(KB$19&gt;='様式３（療養者名簿）（⑤の場合）'!$BD70,IF(KB$19&lt;='様式３（療養者名簿）（⑤の場合）'!$BE70,1,0),0),0)</f>
        <v>0</v>
      </c>
      <c r="KC65" s="377">
        <f>IF(KC$19-'様式３（療養者名簿）（⑤の場合）'!$BD70+1&lt;=15,IF(KC$19&gt;='様式３（療養者名簿）（⑤の場合）'!$BD70,IF(KC$19&lt;='様式３（療養者名簿）（⑤の場合）'!$BE70,1,0),0),0)</f>
        <v>0</v>
      </c>
      <c r="KD65" s="377">
        <f>IF(KD$19-'様式３（療養者名簿）（⑤の場合）'!$BD70+1&lt;=15,IF(KD$19&gt;='様式３（療養者名簿）（⑤の場合）'!$BD70,IF(KD$19&lt;='様式３（療養者名簿）（⑤の場合）'!$BE70,1,0),0),0)</f>
        <v>0</v>
      </c>
      <c r="KE65" s="377">
        <f>IF(KE$19-'様式３（療養者名簿）（⑤の場合）'!$BD70+1&lt;=15,IF(KE$19&gt;='様式３（療養者名簿）（⑤の場合）'!$BD70,IF(KE$19&lt;='様式３（療養者名簿）（⑤の場合）'!$BE70,1,0),0),0)</f>
        <v>0</v>
      </c>
      <c r="KF65" s="377">
        <f>IF(KF$19-'様式３（療養者名簿）（⑤の場合）'!$BD70+1&lt;=15,IF(KF$19&gt;='様式３（療養者名簿）（⑤の場合）'!$BD70,IF(KF$19&lt;='様式３（療養者名簿）（⑤の場合）'!$BE70,1,0),0),0)</f>
        <v>0</v>
      </c>
      <c r="KG65" s="377">
        <f>IF(KG$19-'様式３（療養者名簿）（⑤の場合）'!$BD70+1&lt;=15,IF(KG$19&gt;='様式３（療養者名簿）（⑤の場合）'!$BD70,IF(KG$19&lt;='様式３（療養者名簿）（⑤の場合）'!$BE70,1,0),0),0)</f>
        <v>0</v>
      </c>
      <c r="KH65" s="377">
        <f>IF(KH$19-'様式３（療養者名簿）（⑤の場合）'!$BD70+1&lt;=15,IF(KH$19&gt;='様式３（療養者名簿）（⑤の場合）'!$BD70,IF(KH$19&lt;='様式３（療養者名簿）（⑤の場合）'!$BE70,1,0),0),0)</f>
        <v>0</v>
      </c>
      <c r="KI65" s="377">
        <f>IF(KI$19-'様式３（療養者名簿）（⑤の場合）'!$BD70+1&lt;=15,IF(KI$19&gt;='様式３（療養者名簿）（⑤の場合）'!$BD70,IF(KI$19&lt;='様式３（療養者名簿）（⑤の場合）'!$BE70,1,0),0),0)</f>
        <v>0</v>
      </c>
      <c r="KJ65" s="377">
        <f>IF(KJ$19-'様式３（療養者名簿）（⑤の場合）'!$BD70+1&lt;=15,IF(KJ$19&gt;='様式３（療養者名簿）（⑤の場合）'!$BD70,IF(KJ$19&lt;='様式３（療養者名簿）（⑤の場合）'!$BE70,1,0),0),0)</f>
        <v>0</v>
      </c>
      <c r="KK65" s="377">
        <f>IF(KK$19-'様式３（療養者名簿）（⑤の場合）'!$BD70+1&lt;=15,IF(KK$19&gt;='様式３（療養者名簿）（⑤の場合）'!$BD70,IF(KK$19&lt;='様式３（療養者名簿）（⑤の場合）'!$BE70,1,0),0),0)</f>
        <v>0</v>
      </c>
      <c r="KL65" s="377">
        <f>IF(KL$19-'様式３（療養者名簿）（⑤の場合）'!$BD70+1&lt;=15,IF(KL$19&gt;='様式３（療養者名簿）（⑤の場合）'!$BD70,IF(KL$19&lt;='様式３（療養者名簿）（⑤の場合）'!$BE70,1,0),0),0)</f>
        <v>0</v>
      </c>
      <c r="KM65" s="377">
        <f>IF(KM$19-'様式３（療養者名簿）（⑤の場合）'!$BD70+1&lt;=15,IF(KM$19&gt;='様式３（療養者名簿）（⑤の場合）'!$BD70,IF(KM$19&lt;='様式３（療養者名簿）（⑤の場合）'!$BE70,1,0),0),0)</f>
        <v>0</v>
      </c>
      <c r="KN65" s="377">
        <f>IF(KN$19-'様式３（療養者名簿）（⑤の場合）'!$BD70+1&lt;=15,IF(KN$19&gt;='様式３（療養者名簿）（⑤の場合）'!$BD70,IF(KN$19&lt;='様式３（療養者名簿）（⑤の場合）'!$BE70,1,0),0),0)</f>
        <v>0</v>
      </c>
      <c r="KO65" s="377">
        <f>IF(KO$19-'様式３（療養者名簿）（⑤の場合）'!$BD70+1&lt;=15,IF(KO$19&gt;='様式３（療養者名簿）（⑤の場合）'!$BD70,IF(KO$19&lt;='様式３（療養者名簿）（⑤の場合）'!$BE70,1,0),0),0)</f>
        <v>0</v>
      </c>
      <c r="KP65" s="377">
        <f>IF(KP$19-'様式３（療養者名簿）（⑤の場合）'!$BD70+1&lt;=15,IF(KP$19&gt;='様式３（療養者名簿）（⑤の場合）'!$BD70,IF(KP$19&lt;='様式３（療養者名簿）（⑤の場合）'!$BE70,1,0),0),0)</f>
        <v>0</v>
      </c>
      <c r="KQ65" s="377">
        <f>IF(KQ$19-'様式３（療養者名簿）（⑤の場合）'!$BD70+1&lt;=15,IF(KQ$19&gt;='様式３（療養者名簿）（⑤の場合）'!$BD70,IF(KQ$19&lt;='様式３（療養者名簿）（⑤の場合）'!$BE70,1,0),0),0)</f>
        <v>0</v>
      </c>
      <c r="KR65" s="377">
        <f>IF(KR$19-'様式３（療養者名簿）（⑤の場合）'!$BD70+1&lt;=15,IF(KR$19&gt;='様式３（療養者名簿）（⑤の場合）'!$BD70,IF(KR$19&lt;='様式３（療養者名簿）（⑤の場合）'!$BE70,1,0),0),0)</f>
        <v>0</v>
      </c>
      <c r="KS65" s="377">
        <f>IF(KS$19-'様式３（療養者名簿）（⑤の場合）'!$BD70+1&lt;=15,IF(KS$19&gt;='様式３（療養者名簿）（⑤の場合）'!$BD70,IF(KS$19&lt;='様式３（療養者名簿）（⑤の場合）'!$BE70,1,0),0),0)</f>
        <v>0</v>
      </c>
      <c r="KT65" s="377">
        <f>IF(KT$19-'様式３（療養者名簿）（⑤の場合）'!$BD70+1&lt;=15,IF(KT$19&gt;='様式３（療養者名簿）（⑤の場合）'!$BD70,IF(KT$19&lt;='様式３（療養者名簿）（⑤の場合）'!$BE70,1,0),0),0)</f>
        <v>0</v>
      </c>
      <c r="KU65" s="377">
        <f>IF(KU$19-'様式３（療養者名簿）（⑤の場合）'!$BD70+1&lt;=15,IF(KU$19&gt;='様式３（療養者名簿）（⑤の場合）'!$BD70,IF(KU$19&lt;='様式３（療養者名簿）（⑤の場合）'!$BE70,1,0),0),0)</f>
        <v>0</v>
      </c>
      <c r="KV65" s="377">
        <f>IF(KV$19-'様式３（療養者名簿）（⑤の場合）'!$BD70+1&lt;=15,IF(KV$19&gt;='様式３（療養者名簿）（⑤の場合）'!$BD70,IF(KV$19&lt;='様式３（療養者名簿）（⑤の場合）'!$BE70,1,0),0),0)</f>
        <v>0</v>
      </c>
      <c r="KW65" s="377">
        <f>IF(KW$19-'様式３（療養者名簿）（⑤の場合）'!$BD70+1&lt;=15,IF(KW$19&gt;='様式３（療養者名簿）（⑤の場合）'!$BD70,IF(KW$19&lt;='様式３（療養者名簿）（⑤の場合）'!$BE70,1,0),0),0)</f>
        <v>0</v>
      </c>
      <c r="KX65" s="377">
        <f>IF(KX$19-'様式３（療養者名簿）（⑤の場合）'!$BD70+1&lt;=15,IF(KX$19&gt;='様式３（療養者名簿）（⑤の場合）'!$BD70,IF(KX$19&lt;='様式３（療養者名簿）（⑤の場合）'!$BE70,1,0),0),0)</f>
        <v>0</v>
      </c>
      <c r="KY65" s="377">
        <f>IF(KY$19-'様式３（療養者名簿）（⑤の場合）'!$BD70+1&lt;=15,IF(KY$19&gt;='様式３（療養者名簿）（⑤の場合）'!$BD70,IF(KY$19&lt;='様式３（療養者名簿）（⑤の場合）'!$BE70,1,0),0),0)</f>
        <v>0</v>
      </c>
      <c r="KZ65" s="377">
        <f>IF(KZ$19-'様式３（療養者名簿）（⑤の場合）'!$BD70+1&lt;=15,IF(KZ$19&gt;='様式３（療養者名簿）（⑤の場合）'!$BD70,IF(KZ$19&lt;='様式３（療養者名簿）（⑤の場合）'!$BE70,1,0),0),0)</f>
        <v>0</v>
      </c>
      <c r="LA65" s="377">
        <f>IF(LA$19-'様式３（療養者名簿）（⑤の場合）'!$BD70+1&lt;=15,IF(LA$19&gt;='様式３（療養者名簿）（⑤の場合）'!$BD70,IF(LA$19&lt;='様式３（療養者名簿）（⑤の場合）'!$BE70,1,0),0),0)</f>
        <v>0</v>
      </c>
      <c r="LB65" s="377">
        <f>IF(LB$19-'様式３（療養者名簿）（⑤の場合）'!$BD70+1&lt;=15,IF(LB$19&gt;='様式３（療養者名簿）（⑤の場合）'!$BD70,IF(LB$19&lt;='様式３（療養者名簿）（⑤の場合）'!$BE70,1,0),0),0)</f>
        <v>0</v>
      </c>
      <c r="LC65" s="377">
        <f>IF(LC$19-'様式３（療養者名簿）（⑤の場合）'!$BD70+1&lt;=15,IF(LC$19&gt;='様式３（療養者名簿）（⑤の場合）'!$BD70,IF(LC$19&lt;='様式３（療養者名簿）（⑤の場合）'!$BE70,1,0),0),0)</f>
        <v>0</v>
      </c>
      <c r="LD65" s="377">
        <f>IF(LD$19-'様式３（療養者名簿）（⑤の場合）'!$BD70+1&lt;=15,IF(LD$19&gt;='様式３（療養者名簿）（⑤の場合）'!$BD70,IF(LD$19&lt;='様式３（療養者名簿）（⑤の場合）'!$BE70,1,0),0),0)</f>
        <v>0</v>
      </c>
      <c r="LE65" s="377">
        <f>IF(LE$19-'様式３（療養者名簿）（⑤の場合）'!$BD70+1&lt;=15,IF(LE$19&gt;='様式３（療養者名簿）（⑤の場合）'!$BD70,IF(LE$19&lt;='様式３（療養者名簿）（⑤の場合）'!$BE70,1,0),0),0)</f>
        <v>0</v>
      </c>
      <c r="LF65" s="377">
        <f>IF(LF$19-'様式３（療養者名簿）（⑤の場合）'!$BD70+1&lt;=15,IF(LF$19&gt;='様式３（療養者名簿）（⑤の場合）'!$BD70,IF(LF$19&lt;='様式３（療養者名簿）（⑤の場合）'!$BE70,1,0),0),0)</f>
        <v>0</v>
      </c>
      <c r="LG65" s="377">
        <f>IF(LG$19-'様式３（療養者名簿）（⑤の場合）'!$BD70+1&lt;=15,IF(LG$19&gt;='様式３（療養者名簿）（⑤の場合）'!$BD70,IF(LG$19&lt;='様式３（療養者名簿）（⑤の場合）'!$BE70,1,0),0),0)</f>
        <v>0</v>
      </c>
      <c r="LH65" s="377">
        <f>IF(LH$19-'様式３（療養者名簿）（⑤の場合）'!$BD70+1&lt;=15,IF(LH$19&gt;='様式３（療養者名簿）（⑤の場合）'!$BD70,IF(LH$19&lt;='様式３（療養者名簿）（⑤の場合）'!$BE70,1,0),0),0)</f>
        <v>0</v>
      </c>
      <c r="LI65" s="377">
        <f>IF(LI$19-'様式３（療養者名簿）（⑤の場合）'!$BD70+1&lt;=15,IF(LI$19&gt;='様式３（療養者名簿）（⑤の場合）'!$BD70,IF(LI$19&lt;='様式３（療養者名簿）（⑤の場合）'!$BE70,1,0),0),0)</f>
        <v>0</v>
      </c>
      <c r="LJ65" s="377">
        <f>IF(LJ$19-'様式３（療養者名簿）（⑤の場合）'!$BD70+1&lt;=15,IF(LJ$19&gt;='様式３（療養者名簿）（⑤の場合）'!$BD70,IF(LJ$19&lt;='様式３（療養者名簿）（⑤の場合）'!$BE70,1,0),0),0)</f>
        <v>0</v>
      </c>
      <c r="LK65" s="377">
        <f>IF(LK$19-'様式３（療養者名簿）（⑤の場合）'!$BD70+1&lt;=15,IF(LK$19&gt;='様式３（療養者名簿）（⑤の場合）'!$BD70,IF(LK$19&lt;='様式３（療養者名簿）（⑤の場合）'!$BE70,1,0),0),0)</f>
        <v>0</v>
      </c>
      <c r="LL65" s="377">
        <f>IF(LL$19-'様式３（療養者名簿）（⑤の場合）'!$BD70+1&lt;=15,IF(LL$19&gt;='様式３（療養者名簿）（⑤の場合）'!$BD70,IF(LL$19&lt;='様式３（療養者名簿）（⑤の場合）'!$BE70,1,0),0),0)</f>
        <v>0</v>
      </c>
      <c r="LM65" s="377">
        <f>IF(LM$19-'様式３（療養者名簿）（⑤の場合）'!$BD70+1&lt;=15,IF(LM$19&gt;='様式３（療養者名簿）（⑤の場合）'!$BD70,IF(LM$19&lt;='様式３（療養者名簿）（⑤の場合）'!$BE70,1,0),0),0)</f>
        <v>0</v>
      </c>
      <c r="LN65" s="377">
        <f>IF(LN$19-'様式３（療養者名簿）（⑤の場合）'!$BD70+1&lt;=15,IF(LN$19&gt;='様式３（療養者名簿）（⑤の場合）'!$BD70,IF(LN$19&lt;='様式３（療養者名簿）（⑤の場合）'!$BE70,1,0),0),0)</f>
        <v>0</v>
      </c>
      <c r="LO65" s="377">
        <f>IF(LO$19-'様式３（療養者名簿）（⑤の場合）'!$BD70+1&lt;=15,IF(LO$19&gt;='様式３（療養者名簿）（⑤の場合）'!$BD70,IF(LO$19&lt;='様式３（療養者名簿）（⑤の場合）'!$BE70,1,0),0),0)</f>
        <v>0</v>
      </c>
      <c r="LP65" s="377">
        <f>IF(LP$19-'様式３（療養者名簿）（⑤の場合）'!$BD70+1&lt;=15,IF(LP$19&gt;='様式３（療養者名簿）（⑤の場合）'!$BD70,IF(LP$19&lt;='様式３（療養者名簿）（⑤の場合）'!$BE70,1,0),0),0)</f>
        <v>0</v>
      </c>
      <c r="LQ65" s="377">
        <f>IF(LQ$19-'様式３（療養者名簿）（⑤の場合）'!$BD70+1&lt;=15,IF(LQ$19&gt;='様式３（療養者名簿）（⑤の場合）'!$BD70,IF(LQ$19&lt;='様式３（療養者名簿）（⑤の場合）'!$BE70,1,0),0),0)</f>
        <v>0</v>
      </c>
      <c r="LR65" s="377">
        <f>IF(LR$19-'様式３（療養者名簿）（⑤の場合）'!$BD70+1&lt;=15,IF(LR$19&gt;='様式３（療養者名簿）（⑤の場合）'!$BD70,IF(LR$19&lt;='様式３（療養者名簿）（⑤の場合）'!$BE70,1,0),0),0)</f>
        <v>0</v>
      </c>
      <c r="LS65" s="377">
        <f>IF(LS$19-'様式３（療養者名簿）（⑤の場合）'!$BD70+1&lt;=15,IF(LS$19&gt;='様式３（療養者名簿）（⑤の場合）'!$BD70,IF(LS$19&lt;='様式３（療養者名簿）（⑤の場合）'!$BE70,1,0),0),0)</f>
        <v>0</v>
      </c>
      <c r="LT65" s="377">
        <f>IF(LT$19-'様式３（療養者名簿）（⑤の場合）'!$BD70+1&lt;=15,IF(LT$19&gt;='様式３（療養者名簿）（⑤の場合）'!$BD70,IF(LT$19&lt;='様式３（療養者名簿）（⑤の場合）'!$BE70,1,0),0),0)</f>
        <v>0</v>
      </c>
      <c r="LU65" s="377">
        <f>IF(LU$19-'様式３（療養者名簿）（⑤の場合）'!$BD70+1&lt;=15,IF(LU$19&gt;='様式３（療養者名簿）（⑤の場合）'!$BD70,IF(LU$19&lt;='様式３（療養者名簿）（⑤の場合）'!$BE70,1,0),0),0)</f>
        <v>0</v>
      </c>
      <c r="LV65" s="377">
        <f>IF(LV$19-'様式３（療養者名簿）（⑤の場合）'!$BD70+1&lt;=15,IF(LV$19&gt;='様式３（療養者名簿）（⑤の場合）'!$BD70,IF(LV$19&lt;='様式３（療養者名簿）（⑤の場合）'!$BE70,1,0),0),0)</f>
        <v>0</v>
      </c>
      <c r="LW65" s="377">
        <f>IF(LW$19-'様式３（療養者名簿）（⑤の場合）'!$BD70+1&lt;=15,IF(LW$19&gt;='様式３（療養者名簿）（⑤の場合）'!$BD70,IF(LW$19&lt;='様式３（療養者名簿）（⑤の場合）'!$BE70,1,0),0),0)</f>
        <v>0</v>
      </c>
      <c r="LX65" s="377">
        <f>IF(LX$19-'様式３（療養者名簿）（⑤の場合）'!$BD70+1&lt;=15,IF(LX$19&gt;='様式３（療養者名簿）（⑤の場合）'!$BD70,IF(LX$19&lt;='様式３（療養者名簿）（⑤の場合）'!$BE70,1,0),0),0)</f>
        <v>0</v>
      </c>
      <c r="LY65" s="377">
        <f>IF(LY$19-'様式３（療養者名簿）（⑤の場合）'!$BD70+1&lt;=15,IF(LY$19&gt;='様式３（療養者名簿）（⑤の場合）'!$BD70,IF(LY$19&lt;='様式３（療養者名簿）（⑤の場合）'!$BE70,1,0),0),0)</f>
        <v>0</v>
      </c>
      <c r="LZ65" s="377">
        <f>IF(LZ$19-'様式３（療養者名簿）（⑤の場合）'!$BD70+1&lt;=15,IF(LZ$19&gt;='様式３（療養者名簿）（⑤の場合）'!$BD70,IF(LZ$19&lt;='様式３（療養者名簿）（⑤の場合）'!$BE70,1,0),0),0)</f>
        <v>0</v>
      </c>
      <c r="MA65" s="377">
        <f>IF(MA$19-'様式３（療養者名簿）（⑤の場合）'!$BD70+1&lt;=15,IF(MA$19&gt;='様式３（療養者名簿）（⑤の場合）'!$BD70,IF(MA$19&lt;='様式３（療養者名簿）（⑤の場合）'!$BE70,1,0),0),0)</f>
        <v>0</v>
      </c>
      <c r="MB65" s="377">
        <f>IF(MB$19-'様式３（療養者名簿）（⑤の場合）'!$BD70+1&lt;=15,IF(MB$19&gt;='様式３（療養者名簿）（⑤の場合）'!$BD70,IF(MB$19&lt;='様式３（療養者名簿）（⑤の場合）'!$BE70,1,0),0),0)</f>
        <v>0</v>
      </c>
      <c r="MC65" s="377">
        <f>IF(MC$19-'様式３（療養者名簿）（⑤の場合）'!$BD70+1&lt;=15,IF(MC$19&gt;='様式３（療養者名簿）（⑤の場合）'!$BD70,IF(MC$19&lt;='様式３（療養者名簿）（⑤の場合）'!$BE70,1,0),0),0)</f>
        <v>0</v>
      </c>
      <c r="MD65" s="377">
        <f>IF(MD$19-'様式３（療養者名簿）（⑤の場合）'!$BD70+1&lt;=15,IF(MD$19&gt;='様式３（療養者名簿）（⑤の場合）'!$BD70,IF(MD$19&lt;='様式３（療養者名簿）（⑤の場合）'!$BE70,1,0),0),0)</f>
        <v>0</v>
      </c>
      <c r="ME65" s="377">
        <f>IF(ME$19-'様式３（療養者名簿）（⑤の場合）'!$BD70+1&lt;=15,IF(ME$19&gt;='様式３（療養者名簿）（⑤の場合）'!$BD70,IF(ME$19&lt;='様式３（療養者名簿）（⑤の場合）'!$BE70,1,0),0),0)</f>
        <v>0</v>
      </c>
      <c r="MF65" s="377">
        <f>IF(MF$19-'様式３（療養者名簿）（⑤の場合）'!$BD70+1&lt;=15,IF(MF$19&gt;='様式３（療養者名簿）（⑤の場合）'!$BD70,IF(MF$19&lt;='様式３（療養者名簿）（⑤の場合）'!$BE70,1,0),0),0)</f>
        <v>0</v>
      </c>
      <c r="MG65" s="377">
        <f>IF(MG$19-'様式３（療養者名簿）（⑤の場合）'!$BD70+1&lt;=15,IF(MG$19&gt;='様式３（療養者名簿）（⑤の場合）'!$BD70,IF(MG$19&lt;='様式３（療養者名簿）（⑤の場合）'!$BE70,1,0),0),0)</f>
        <v>0</v>
      </c>
      <c r="MH65" s="377">
        <f>IF(MH$19-'様式３（療養者名簿）（⑤の場合）'!$BD70+1&lt;=15,IF(MH$19&gt;='様式３（療養者名簿）（⑤の場合）'!$BD70,IF(MH$19&lt;='様式３（療養者名簿）（⑤の場合）'!$BE70,1,0),0),0)</f>
        <v>0</v>
      </c>
      <c r="MI65" s="377">
        <f>IF(MI$19-'様式３（療養者名簿）（⑤の場合）'!$BD70+1&lt;=15,IF(MI$19&gt;='様式３（療養者名簿）（⑤の場合）'!$BD70,IF(MI$19&lt;='様式３（療養者名簿）（⑤の場合）'!$BE70,1,0),0),0)</f>
        <v>0</v>
      </c>
      <c r="MJ65" s="377">
        <f>IF(MJ$19-'様式３（療養者名簿）（⑤の場合）'!$BD70+1&lt;=15,IF(MJ$19&gt;='様式３（療養者名簿）（⑤の場合）'!$BD70,IF(MJ$19&lt;='様式３（療養者名簿）（⑤の場合）'!$BE70,1,0),0),0)</f>
        <v>0</v>
      </c>
      <c r="MK65" s="377">
        <f>IF(MK$19-'様式３（療養者名簿）（⑤の場合）'!$BD70+1&lt;=15,IF(MK$19&gt;='様式３（療養者名簿）（⑤の場合）'!$BD70,IF(MK$19&lt;='様式３（療養者名簿）（⑤の場合）'!$BE70,1,0),0),0)</f>
        <v>0</v>
      </c>
      <c r="ML65" s="377">
        <f>IF(ML$19-'様式３（療養者名簿）（⑤の場合）'!$BD70+1&lt;=15,IF(ML$19&gt;='様式３（療養者名簿）（⑤の場合）'!$BD70,IF(ML$19&lt;='様式３（療養者名簿）（⑤の場合）'!$BE70,1,0),0),0)</f>
        <v>0</v>
      </c>
      <c r="MM65" s="377">
        <f>IF(MM$19-'様式３（療養者名簿）（⑤の場合）'!$BD70+1&lt;=15,IF(MM$19&gt;='様式３（療養者名簿）（⑤の場合）'!$BD70,IF(MM$19&lt;='様式３（療養者名簿）（⑤の場合）'!$BE70,1,0),0),0)</f>
        <v>0</v>
      </c>
      <c r="MN65" s="377">
        <f>IF(MN$19-'様式３（療養者名簿）（⑤の場合）'!$BD70+1&lt;=15,IF(MN$19&gt;='様式３（療養者名簿）（⑤の場合）'!$BD70,IF(MN$19&lt;='様式３（療養者名簿）（⑤の場合）'!$BE70,1,0),0),0)</f>
        <v>0</v>
      </c>
      <c r="MO65" s="377">
        <f>IF(MO$19-'様式３（療養者名簿）（⑤の場合）'!$BD70+1&lt;=15,IF(MO$19&gt;='様式３（療養者名簿）（⑤の場合）'!$BD70,IF(MO$19&lt;='様式３（療養者名簿）（⑤の場合）'!$BE70,1,0),0),0)</f>
        <v>0</v>
      </c>
      <c r="MP65" s="377">
        <f>IF(MP$19-'様式３（療養者名簿）（⑤の場合）'!$BD70+1&lt;=15,IF(MP$19&gt;='様式３（療養者名簿）（⑤の場合）'!$BD70,IF(MP$19&lt;='様式３（療養者名簿）（⑤の場合）'!$BE70,1,0),0),0)</f>
        <v>0</v>
      </c>
      <c r="MQ65" s="377">
        <f>IF(MQ$19-'様式３（療養者名簿）（⑤の場合）'!$BD70+1&lt;=15,IF(MQ$19&gt;='様式３（療養者名簿）（⑤の場合）'!$BD70,IF(MQ$19&lt;='様式３（療養者名簿）（⑤の場合）'!$BE70,1,0),0),0)</f>
        <v>0</v>
      </c>
      <c r="MR65" s="377">
        <f>IF(MR$19-'様式３（療養者名簿）（⑤の場合）'!$BD70+1&lt;=15,IF(MR$19&gt;='様式３（療養者名簿）（⑤の場合）'!$BD70,IF(MR$19&lt;='様式３（療養者名簿）（⑤の場合）'!$BE70,1,0),0),0)</f>
        <v>0</v>
      </c>
      <c r="MS65" s="377">
        <f>IF(MS$19-'様式３（療養者名簿）（⑤の場合）'!$BD70+1&lt;=15,IF(MS$19&gt;='様式３（療養者名簿）（⑤の場合）'!$BD70,IF(MS$19&lt;='様式３（療養者名簿）（⑤の場合）'!$BE70,1,0),0),0)</f>
        <v>0</v>
      </c>
      <c r="MT65" s="377">
        <f>IF(MT$19-'様式３（療養者名簿）（⑤の場合）'!$BD70+1&lt;=15,IF(MT$19&gt;='様式３（療養者名簿）（⑤の場合）'!$BD70,IF(MT$19&lt;='様式３（療養者名簿）（⑤の場合）'!$BE70,1,0),0),0)</f>
        <v>0</v>
      </c>
      <c r="MU65" s="377">
        <f>IF(MU$19-'様式３（療養者名簿）（⑤の場合）'!$BD70+1&lt;=15,IF(MU$19&gt;='様式３（療養者名簿）（⑤の場合）'!$BD70,IF(MU$19&lt;='様式３（療養者名簿）（⑤の場合）'!$BE70,1,0),0),0)</f>
        <v>0</v>
      </c>
      <c r="MV65" s="377">
        <f>IF(MV$19-'様式３（療養者名簿）（⑤の場合）'!$BD70+1&lt;=15,IF(MV$19&gt;='様式３（療養者名簿）（⑤の場合）'!$BD70,IF(MV$19&lt;='様式３（療養者名簿）（⑤の場合）'!$BE70,1,0),0),0)</f>
        <v>0</v>
      </c>
      <c r="MW65" s="377">
        <f>IF(MW$19-'様式３（療養者名簿）（⑤の場合）'!$BD70+1&lt;=15,IF(MW$19&gt;='様式３（療養者名簿）（⑤の場合）'!$BD70,IF(MW$19&lt;='様式３（療養者名簿）（⑤の場合）'!$BE70,1,0),0),0)</f>
        <v>0</v>
      </c>
      <c r="MX65" s="377">
        <f>IF(MX$19-'様式３（療養者名簿）（⑤の場合）'!$BD70+1&lt;=15,IF(MX$19&gt;='様式３（療養者名簿）（⑤の場合）'!$BD70,IF(MX$19&lt;='様式３（療養者名簿）（⑤の場合）'!$BE70,1,0),0),0)</f>
        <v>0</v>
      </c>
      <c r="MY65" s="377">
        <f>IF(MY$19-'様式３（療養者名簿）（⑤の場合）'!$BD70+1&lt;=15,IF(MY$19&gt;='様式３（療養者名簿）（⑤の場合）'!$BD70,IF(MY$19&lt;='様式３（療養者名簿）（⑤の場合）'!$BE70,1,0),0),0)</f>
        <v>0</v>
      </c>
      <c r="MZ65" s="377">
        <f>IF(MZ$19-'様式３（療養者名簿）（⑤の場合）'!$BD70+1&lt;=15,IF(MZ$19&gt;='様式３（療養者名簿）（⑤の場合）'!$BD70,IF(MZ$19&lt;='様式３（療養者名簿）（⑤の場合）'!$BE70,1,0),0),0)</f>
        <v>0</v>
      </c>
      <c r="NA65" s="377">
        <f>IF(NA$19-'様式３（療養者名簿）（⑤の場合）'!$BD70+1&lt;=15,IF(NA$19&gt;='様式３（療養者名簿）（⑤の場合）'!$BD70,IF(NA$19&lt;='様式３（療養者名簿）（⑤の場合）'!$BE70,1,0),0),0)</f>
        <v>0</v>
      </c>
      <c r="NB65" s="377">
        <f>IF(NB$19-'様式３（療養者名簿）（⑤の場合）'!$BD70+1&lt;=15,IF(NB$19&gt;='様式３（療養者名簿）（⑤の場合）'!$BD70,IF(NB$19&lt;='様式３（療養者名簿）（⑤の場合）'!$BE70,1,0),0),0)</f>
        <v>0</v>
      </c>
      <c r="NC65" s="257">
        <f>IF(NC$19-'様式３（療養者名簿）（⑤の場合）'!$BD70+1&lt;=15,IF(NC$19&gt;='様式３（療養者名簿）（⑤の場合）'!$BD70,IF(NC$19&lt;='様式３（療養者名簿）（⑤の場合）'!$BE70,1,0),0),0)</f>
        <v>0</v>
      </c>
      <c r="ND65" s="257">
        <f>IF(ND$19-'様式３（療養者名簿）（⑤の場合）'!$BD70+1&lt;=15,IF(ND$19&gt;='様式３（療養者名簿）（⑤の場合）'!$BD70,IF(ND$19&lt;='様式３（療養者名簿）（⑤の場合）'!$BE70,1,0),0),0)</f>
        <v>0</v>
      </c>
      <c r="NE65" s="257">
        <f>IF(NE$19-'様式３（療養者名簿）（⑤の場合）'!$BD70+1&lt;=15,IF(NE$19&gt;='様式３（療養者名簿）（⑤の場合）'!$BD70,IF(NE$19&lt;='様式３（療養者名簿）（⑤の場合）'!$BE70,1,0),0),0)</f>
        <v>0</v>
      </c>
      <c r="NF65" s="257">
        <f>IF(NF$19-'様式３（療養者名簿）（⑤の場合）'!$BD70+1&lt;=15,IF(NF$19&gt;='様式３（療養者名簿）（⑤の場合）'!$BD70,IF(NF$19&lt;='様式３（療養者名簿）（⑤の場合）'!$BE70,1,0),0),0)</f>
        <v>0</v>
      </c>
      <c r="NG65" s="257">
        <f>IF(NG$19-'様式３（療養者名簿）（⑤の場合）'!$BD70+1&lt;=15,IF(NG$19&gt;='様式３（療養者名簿）（⑤の場合）'!$BD70,IF(NG$19&lt;='様式３（療養者名簿）（⑤の場合）'!$BE70,1,0),0),0)</f>
        <v>0</v>
      </c>
      <c r="NH65" s="257">
        <f>IF(NH$19-'様式３（療養者名簿）（⑤の場合）'!$BD70+1&lt;=15,IF(NH$19&gt;='様式３（療養者名簿）（⑤の場合）'!$BD70,IF(NH$19&lt;='様式３（療養者名簿）（⑤の場合）'!$BE70,1,0),0),0)</f>
        <v>0</v>
      </c>
      <c r="NI65" s="257">
        <f>IF(NI$19-'様式３（療養者名簿）（⑤の場合）'!$BD70+1&lt;=15,IF(NI$19&gt;='様式３（療養者名簿）（⑤の場合）'!$BD70,IF(NI$19&lt;='様式３（療養者名簿）（⑤の場合）'!$BE70,1,0),0),0)</f>
        <v>0</v>
      </c>
      <c r="NJ65" s="257">
        <f>IF(NJ$19-'様式３（療養者名簿）（⑤の場合）'!$BD70+1&lt;=15,IF(NJ$19&gt;='様式３（療養者名簿）（⑤の場合）'!$BD70,IF(NJ$19&lt;='様式３（療養者名簿）（⑤の場合）'!$BE70,1,0),0),0)</f>
        <v>0</v>
      </c>
      <c r="NK65" s="257">
        <f>IF(NK$19-'様式３（療養者名簿）（⑤の場合）'!$BD70+1&lt;=15,IF(NK$19&gt;='様式３（療養者名簿）（⑤の場合）'!$BD70,IF(NK$19&lt;='様式３（療養者名簿）（⑤の場合）'!$BE70,1,0),0),0)</f>
        <v>0</v>
      </c>
      <c r="NL65" s="257">
        <f>IF(NL$19-'様式３（療養者名簿）（⑤の場合）'!$BD70+1&lt;=15,IF(NL$19&gt;='様式３（療養者名簿）（⑤の場合）'!$BD70,IF(NL$19&lt;='様式３（療養者名簿）（⑤の場合）'!$BE70,1,0),0),0)</f>
        <v>0</v>
      </c>
      <c r="NM65" s="257">
        <f>IF(NM$19-'様式３（療養者名簿）（⑤の場合）'!$BD70+1&lt;=15,IF(NM$19&gt;='様式３（療養者名簿）（⑤の場合）'!$BD70,IF(NM$19&lt;='様式３（療養者名簿）（⑤の場合）'!$BE70,1,0),0),0)</f>
        <v>0</v>
      </c>
      <c r="NN65" s="257">
        <f>IF(NN$19-'様式３（療養者名簿）（⑤の場合）'!$BD70+1&lt;=15,IF(NN$19&gt;='様式３（療養者名簿）（⑤の場合）'!$BD70,IF(NN$19&lt;='様式３（療養者名簿）（⑤の場合）'!$BE70,1,0),0),0)</f>
        <v>0</v>
      </c>
      <c r="NO65" s="257">
        <f>IF(NO$19-'様式３（療養者名簿）（⑤の場合）'!$BD70+1&lt;=15,IF(NO$19&gt;='様式３（療養者名簿）（⑤の場合）'!$BD70,IF(NO$19&lt;='様式３（療養者名簿）（⑤の場合）'!$BE70,1,0),0),0)</f>
        <v>0</v>
      </c>
      <c r="NP65" s="257">
        <f>IF(NP$19-'様式３（療養者名簿）（⑤の場合）'!$BD70+1&lt;=15,IF(NP$19&gt;='様式３（療養者名簿）（⑤の場合）'!$BD70,IF(NP$19&lt;='様式３（療養者名簿）（⑤の場合）'!$BE70,1,0),0),0)</f>
        <v>0</v>
      </c>
      <c r="NQ65" s="257">
        <f>IF(NQ$19-'様式３（療養者名簿）（⑤の場合）'!$BD70+1&lt;=15,IF(NQ$19&gt;='様式３（療養者名簿）（⑤の場合）'!$BD70,IF(NQ$19&lt;='様式３（療養者名簿）（⑤の場合）'!$BE70,1,0),0),0)</f>
        <v>0</v>
      </c>
      <c r="NR65" s="257">
        <f>IF(NR$19-'様式３（療養者名簿）（⑤の場合）'!$BD70+1&lt;=15,IF(NR$19&gt;='様式３（療養者名簿）（⑤の場合）'!$BD70,IF(NR$19&lt;='様式３（療養者名簿）（⑤の場合）'!$BE70,1,0),0),0)</f>
        <v>0</v>
      </c>
      <c r="NS65" s="257">
        <f>IF(NS$19-'様式３（療養者名簿）（⑤の場合）'!$BD70+1&lt;=15,IF(NS$19&gt;='様式３（療養者名簿）（⑤の場合）'!$BD70,IF(NS$19&lt;='様式３（療養者名簿）（⑤の場合）'!$BE70,1,0),0),0)</f>
        <v>0</v>
      </c>
      <c r="NT65" s="257">
        <f>IF(NT$19-'様式３（療養者名簿）（⑤の場合）'!$BD70+1&lt;=15,IF(NT$19&gt;='様式３（療養者名簿）（⑤の場合）'!$BD70,IF(NT$19&lt;='様式３（療養者名簿）（⑤の場合）'!$BE70,1,0),0),0)</f>
        <v>0</v>
      </c>
      <c r="NU65" s="257">
        <f>IF(NU$19-'様式３（療養者名簿）（⑤の場合）'!$BD70+1&lt;=15,IF(NU$19&gt;='様式３（療養者名簿）（⑤の場合）'!$BD70,IF(NU$19&lt;='様式３（療養者名簿）（⑤の場合）'!$BE70,1,0),0),0)</f>
        <v>0</v>
      </c>
      <c r="NV65" s="257">
        <f>IF(NV$19-'様式３（療養者名簿）（⑤の場合）'!$BD70+1&lt;=15,IF(NV$19&gt;='様式３（療養者名簿）（⑤の場合）'!$BD70,IF(NV$19&lt;='様式３（療養者名簿）（⑤の場合）'!$BE70,1,0),0),0)</f>
        <v>0</v>
      </c>
      <c r="NW65" s="257">
        <f>IF(NW$19-'様式３（療養者名簿）（⑤の場合）'!$BD70+1&lt;=15,IF(NW$19&gt;='様式３（療養者名簿）（⑤の場合）'!$BD70,IF(NW$19&lt;='様式３（療養者名簿）（⑤の場合）'!$BE70,1,0),0),0)</f>
        <v>0</v>
      </c>
      <c r="NX65" s="257">
        <f>IF(NX$19-'様式３（療養者名簿）（⑤の場合）'!$BD70+1&lt;=15,IF(NX$19&gt;='様式３（療養者名簿）（⑤の場合）'!$BD70,IF(NX$19&lt;='様式３（療養者名簿）（⑤の場合）'!$BE70,1,0),0),0)</f>
        <v>0</v>
      </c>
      <c r="NY65" s="257">
        <f>IF(NY$19-'様式３（療養者名簿）（⑤の場合）'!$BD70+1&lt;=15,IF(NY$19&gt;='様式３（療養者名簿）（⑤の場合）'!$BD70,IF(NY$19&lt;='様式３（療養者名簿）（⑤の場合）'!$BE70,1,0),0),0)</f>
        <v>0</v>
      </c>
      <c r="NZ65" s="257">
        <f>IF(NZ$19-'様式３（療養者名簿）（⑤の場合）'!$BD70+1&lt;=15,IF(NZ$19&gt;='様式３（療養者名簿）（⑤の場合）'!$BD70,IF(NZ$19&lt;='様式３（療養者名簿）（⑤の場合）'!$BE70,1,0),0),0)</f>
        <v>0</v>
      </c>
      <c r="OA65" s="257">
        <f>IF(OA$19-'様式３（療養者名簿）（⑤の場合）'!$BD70+1&lt;=15,IF(OA$19&gt;='様式３（療養者名簿）（⑤の場合）'!$BD70,IF(OA$19&lt;='様式３（療養者名簿）（⑤の場合）'!$BE70,1,0),0),0)</f>
        <v>0</v>
      </c>
      <c r="OB65" s="257">
        <f>IF(OB$19-'様式３（療養者名簿）（⑤の場合）'!$BD70+1&lt;=15,IF(OB$19&gt;='様式３（療養者名簿）（⑤の場合）'!$BD70,IF(OB$19&lt;='様式３（療養者名簿）（⑤の場合）'!$BE70,1,0),0),0)</f>
        <v>0</v>
      </c>
      <c r="OC65" s="257">
        <f>IF(OC$19-'様式３（療養者名簿）（⑤の場合）'!$BD70+1&lt;=15,IF(OC$19&gt;='様式３（療養者名簿）（⑤の場合）'!$BD70,IF(OC$19&lt;='様式３（療養者名簿）（⑤の場合）'!$BE70,1,0),0),0)</f>
        <v>0</v>
      </c>
      <c r="OD65" s="257">
        <f>IF(OD$19-'様式３（療養者名簿）（⑤の場合）'!$BD70+1&lt;=15,IF(OD$19&gt;='様式３（療養者名簿）（⑤の場合）'!$BD70,IF(OD$19&lt;='様式３（療養者名簿）（⑤の場合）'!$BE70,1,0),0),0)</f>
        <v>0</v>
      </c>
      <c r="OE65" s="257">
        <f>IF(OE$19-'様式３（療養者名簿）（⑤の場合）'!$BD70+1&lt;=15,IF(OE$19&gt;='様式３（療養者名簿）（⑤の場合）'!$BD70,IF(OE$19&lt;='様式３（療養者名簿）（⑤の場合）'!$BE70,1,0),0),0)</f>
        <v>0</v>
      </c>
      <c r="OF65" s="257">
        <f>IF(OF$19-'様式３（療養者名簿）（⑤の場合）'!$BD70+1&lt;=15,IF(OF$19&gt;='様式３（療養者名簿）（⑤の場合）'!$BD70,IF(OF$19&lt;='様式３（療養者名簿）（⑤の場合）'!$BE70,1,0),0),0)</f>
        <v>0</v>
      </c>
      <c r="OG65" s="257">
        <f>IF(OG$19-'様式３（療養者名簿）（⑤の場合）'!$BD70+1&lt;=15,IF(OG$19&gt;='様式３（療養者名簿）（⑤の場合）'!$BD70,IF(OG$19&lt;='様式３（療養者名簿）（⑤の場合）'!$BE70,1,0),0),0)</f>
        <v>0</v>
      </c>
      <c r="OH65" s="257">
        <f>IF(OH$19-'様式３（療養者名簿）（⑤の場合）'!$BD70+1&lt;=15,IF(OH$19&gt;='様式３（療養者名簿）（⑤の場合）'!$BD70,IF(OH$19&lt;='様式３（療養者名簿）（⑤の場合）'!$BE70,1,0),0),0)</f>
        <v>0</v>
      </c>
      <c r="OI65" s="257">
        <f>IF(OI$19-'様式３（療養者名簿）（⑤の場合）'!$BD70+1&lt;=15,IF(OI$19&gt;='様式３（療養者名簿）（⑤の場合）'!$BD70,IF(OI$19&lt;='様式３（療養者名簿）（⑤の場合）'!$BE70,1,0),0),0)</f>
        <v>0</v>
      </c>
      <c r="OJ65" s="257">
        <f>IF(OJ$19-'様式３（療養者名簿）（⑤の場合）'!$BD70+1&lt;=15,IF(OJ$19&gt;='様式３（療養者名簿）（⑤の場合）'!$BD70,IF(OJ$19&lt;='様式３（療養者名簿）（⑤の場合）'!$BE70,1,0),0),0)</f>
        <v>0</v>
      </c>
      <c r="OK65" s="257">
        <f>IF(OK$19-'様式３（療養者名簿）（⑤の場合）'!$BD70+1&lt;=15,IF(OK$19&gt;='様式３（療養者名簿）（⑤の場合）'!$BD70,IF(OK$19&lt;='様式３（療養者名簿）（⑤の場合）'!$BE70,1,0),0),0)</f>
        <v>0</v>
      </c>
      <c r="OL65" s="257">
        <f>IF(OL$19-'様式３（療養者名簿）（⑤の場合）'!$BD70+1&lt;=15,IF(OL$19&gt;='様式３（療養者名簿）（⑤の場合）'!$BD70,IF(OL$19&lt;='様式３（療養者名簿）（⑤の場合）'!$BE70,1,0),0),0)</f>
        <v>0</v>
      </c>
      <c r="OM65" s="257">
        <f>IF(OM$19-'様式３（療養者名簿）（⑤の場合）'!$BD70+1&lt;=15,IF(OM$19&gt;='様式３（療養者名簿）（⑤の場合）'!$BD70,IF(OM$19&lt;='様式３（療養者名簿）（⑤の場合）'!$BE70,1,0),0),0)</f>
        <v>0</v>
      </c>
      <c r="ON65" s="257">
        <f>IF(ON$19-'様式３（療養者名簿）（⑤の場合）'!$BD70+1&lt;=15,IF(ON$19&gt;='様式３（療養者名簿）（⑤の場合）'!$BD70,IF(ON$19&lt;='様式３（療養者名簿）（⑤の場合）'!$BE70,1,0),0),0)</f>
        <v>0</v>
      </c>
      <c r="OO65" s="257">
        <f>IF(OO$19-'様式３（療養者名簿）（⑤の場合）'!$BD70+1&lt;=15,IF(OO$19&gt;='様式３（療養者名簿）（⑤の場合）'!$BD70,IF(OO$19&lt;='様式３（療養者名簿）（⑤の場合）'!$BE70,1,0),0),0)</f>
        <v>0</v>
      </c>
      <c r="OP65" s="257">
        <f>IF(OP$19-'様式３（療養者名簿）（⑤の場合）'!$BD70+1&lt;=15,IF(OP$19&gt;='様式３（療養者名簿）（⑤の場合）'!$BD70,IF(OP$19&lt;='様式３（療養者名簿）（⑤の場合）'!$BE70,1,0),0),0)</f>
        <v>0</v>
      </c>
      <c r="OQ65" s="257">
        <f>IF(OQ$19-'様式３（療養者名簿）（⑤の場合）'!$BD70+1&lt;=15,IF(OQ$19&gt;='様式３（療養者名簿）（⑤の場合）'!$BD70,IF(OQ$19&lt;='様式３（療養者名簿）（⑤の場合）'!$BE70,1,0),0),0)</f>
        <v>0</v>
      </c>
      <c r="OR65" s="257">
        <f>IF(OR$19-'様式３（療養者名簿）（⑤の場合）'!$BD70+1&lt;=15,IF(OR$19&gt;='様式３（療養者名簿）（⑤の場合）'!$BD70,IF(OR$19&lt;='様式３（療養者名簿）（⑤の場合）'!$BE70,1,0),0),0)</f>
        <v>0</v>
      </c>
      <c r="OS65" s="257">
        <f>IF(OS$19-'様式３（療養者名簿）（⑤の場合）'!$BD70+1&lt;=15,IF(OS$19&gt;='様式３（療養者名簿）（⑤の場合）'!$BD70,IF(OS$19&lt;='様式３（療養者名簿）（⑤の場合）'!$BE70,1,0),0),0)</f>
        <v>0</v>
      </c>
      <c r="OT65" s="257">
        <f>IF(OT$19-'様式３（療養者名簿）（⑤の場合）'!$BD70+1&lt;=15,IF(OT$19&gt;='様式３（療養者名簿）（⑤の場合）'!$BD70,IF(OT$19&lt;='様式３（療養者名簿）（⑤の場合）'!$BE70,1,0),0),0)</f>
        <v>0</v>
      </c>
      <c r="OU65" s="257">
        <f>IF(OU$19-'様式３（療養者名簿）（⑤の場合）'!$BD70+1&lt;=15,IF(OU$19&gt;='様式３（療養者名簿）（⑤の場合）'!$BD70,IF(OU$19&lt;='様式３（療養者名簿）（⑤の場合）'!$BE70,1,0),0),0)</f>
        <v>0</v>
      </c>
      <c r="OV65" s="257">
        <f>IF(OV$19-'様式３（療養者名簿）（⑤の場合）'!$BD70+1&lt;=15,IF(OV$19&gt;='様式３（療養者名簿）（⑤の場合）'!$BD70,IF(OV$19&lt;='様式３（療養者名簿）（⑤の場合）'!$BE70,1,0),0),0)</f>
        <v>0</v>
      </c>
      <c r="OW65" s="257">
        <f>IF(OW$19-'様式３（療養者名簿）（⑤の場合）'!$BD70+1&lt;=15,IF(OW$19&gt;='様式３（療養者名簿）（⑤の場合）'!$BD70,IF(OW$19&lt;='様式３（療養者名簿）（⑤の場合）'!$BE70,1,0),0),0)</f>
        <v>0</v>
      </c>
      <c r="OX65" s="257">
        <f>IF(OX$19-'様式３（療養者名簿）（⑤の場合）'!$BD70+1&lt;=15,IF(OX$19&gt;='様式３（療養者名簿）（⑤の場合）'!$BD70,IF(OX$19&lt;='様式３（療養者名簿）（⑤の場合）'!$BE70,1,0),0),0)</f>
        <v>0</v>
      </c>
      <c r="OY65" s="257">
        <f>IF(OY$19-'様式３（療養者名簿）（⑤の場合）'!$BD70+1&lt;=15,IF(OY$19&gt;='様式３（療養者名簿）（⑤の場合）'!$BD70,IF(OY$19&lt;='様式３（療養者名簿）（⑤の場合）'!$BE70,1,0),0),0)</f>
        <v>0</v>
      </c>
      <c r="OZ65" s="257">
        <f>IF(OZ$19-'様式３（療養者名簿）（⑤の場合）'!$BD70+1&lt;=15,IF(OZ$19&gt;='様式３（療養者名簿）（⑤の場合）'!$BD70,IF(OZ$19&lt;='様式３（療養者名簿）（⑤の場合）'!$BE70,1,0),0),0)</f>
        <v>0</v>
      </c>
      <c r="PA65" s="257">
        <f>IF(PA$19-'様式３（療養者名簿）（⑤の場合）'!$BD70+1&lt;=15,IF(PA$19&gt;='様式３（療養者名簿）（⑤の場合）'!$BD70,IF(PA$19&lt;='様式３（療養者名簿）（⑤の場合）'!$BE70,1,0),0),0)</f>
        <v>0</v>
      </c>
      <c r="PB65" s="257">
        <f>IF(PB$19-'様式３（療養者名簿）（⑤の場合）'!$BD70+1&lt;=15,IF(PB$19&gt;='様式３（療養者名簿）（⑤の場合）'!$BD70,IF(PB$19&lt;='様式３（療養者名簿）（⑤の場合）'!$BE70,1,0),0),0)</f>
        <v>0</v>
      </c>
      <c r="PC65" s="257">
        <f>IF(PC$19-'様式３（療養者名簿）（⑤の場合）'!$BD70+1&lt;=15,IF(PC$19&gt;='様式３（療養者名簿）（⑤の場合）'!$BD70,IF(PC$19&lt;='様式３（療養者名簿）（⑤の場合）'!$BE70,1,0),0),0)</f>
        <v>0</v>
      </c>
      <c r="PD65" s="257">
        <f>IF(PD$19-'様式３（療養者名簿）（⑤の場合）'!$BD70+1&lt;=15,IF(PD$19&gt;='様式３（療養者名簿）（⑤の場合）'!$BD70,IF(PD$19&lt;='様式３（療養者名簿）（⑤の場合）'!$BE70,1,0),0),0)</f>
        <v>0</v>
      </c>
      <c r="PE65" s="257">
        <f>IF(PE$19-'様式３（療養者名簿）（⑤の場合）'!$BD70+1&lt;=15,IF(PE$19&gt;='様式３（療養者名簿）（⑤の場合）'!$BD70,IF(PE$19&lt;='様式３（療養者名簿）（⑤の場合）'!$BE70,1,0),0),0)</f>
        <v>0</v>
      </c>
      <c r="PF65" s="257">
        <f>IF(PF$19-'様式３（療養者名簿）（⑤の場合）'!$BD70+1&lt;=15,IF(PF$19&gt;='様式３（療養者名簿）（⑤の場合）'!$BD70,IF(PF$19&lt;='様式３（療養者名簿）（⑤の場合）'!$BE70,1,0),0),0)</f>
        <v>0</v>
      </c>
      <c r="PG65" s="257">
        <f>IF(PG$19-'様式３（療養者名簿）（⑤の場合）'!$BD70+1&lt;=15,IF(PG$19&gt;='様式３（療養者名簿）（⑤の場合）'!$BD70,IF(PG$19&lt;='様式３（療養者名簿）（⑤の場合）'!$BE70,1,0),0),0)</f>
        <v>0</v>
      </c>
      <c r="PH65" s="257">
        <f>IF(PH$19-'様式３（療養者名簿）（⑤の場合）'!$BD70+1&lt;=15,IF(PH$19&gt;='様式３（療養者名簿）（⑤の場合）'!$BD70,IF(PH$19&lt;='様式３（療養者名簿）（⑤の場合）'!$BE70,1,0),0),0)</f>
        <v>0</v>
      </c>
      <c r="PI65" s="257">
        <f>IF(PI$19-'様式３（療養者名簿）（⑤の場合）'!$BD70+1&lt;=15,IF(PI$19&gt;='様式３（療養者名簿）（⑤の場合）'!$BD70,IF(PI$19&lt;='様式３（療養者名簿）（⑤の場合）'!$BE70,1,0),0),0)</f>
        <v>0</v>
      </c>
      <c r="PJ65" s="257">
        <f>IF(PJ$19-'様式３（療養者名簿）（⑤の場合）'!$BD70+1&lt;=15,IF(PJ$19&gt;='様式３（療養者名簿）（⑤の場合）'!$BD70,IF(PJ$19&lt;='様式３（療養者名簿）（⑤の場合）'!$BE70,1,0),0),0)</f>
        <v>0</v>
      </c>
      <c r="PK65" s="257">
        <f>IF(PK$19-'様式３（療養者名簿）（⑤の場合）'!$BD70+1&lt;=15,IF(PK$19&gt;='様式３（療養者名簿）（⑤の場合）'!$BD70,IF(PK$19&lt;='様式３（療養者名簿）（⑤の場合）'!$BE70,1,0),0),0)</f>
        <v>0</v>
      </c>
      <c r="PL65" s="257">
        <f>IF(PL$19-'様式３（療養者名簿）（⑤の場合）'!$BD70+1&lt;=15,IF(PL$19&gt;='様式３（療養者名簿）（⑤の場合）'!$BD70,IF(PL$19&lt;='様式３（療養者名簿）（⑤の場合）'!$BE70,1,0),0),0)</f>
        <v>0</v>
      </c>
      <c r="PM65" s="257">
        <f>IF(PM$19-'様式３（療養者名簿）（⑤の場合）'!$BD70+1&lt;=15,IF(PM$19&gt;='様式３（療養者名簿）（⑤の場合）'!$BD70,IF(PM$19&lt;='様式３（療養者名簿）（⑤の場合）'!$BE70,1,0),0),0)</f>
        <v>0</v>
      </c>
      <c r="PN65" s="257">
        <f>IF(PN$19-'様式３（療養者名簿）（⑤の場合）'!$BD70+1&lt;=15,IF(PN$19&gt;='様式３（療養者名簿）（⑤の場合）'!$BD70,IF(PN$19&lt;='様式３（療養者名簿）（⑤の場合）'!$BE70,1,0),0),0)</f>
        <v>0</v>
      </c>
      <c r="PO65" s="257">
        <f>IF(PO$19-'様式３（療養者名簿）（⑤の場合）'!$BD70+1&lt;=15,IF(PO$19&gt;='様式３（療養者名簿）（⑤の場合）'!$BD70,IF(PO$19&lt;='様式３（療養者名簿）（⑤の場合）'!$BE70,1,0),0),0)</f>
        <v>0</v>
      </c>
      <c r="PP65" s="257">
        <f>IF(PP$19-'様式３（療養者名簿）（⑤の場合）'!$BD70+1&lt;=15,IF(PP$19&gt;='様式３（療養者名簿）（⑤の場合）'!$BD70,IF(PP$19&lt;='様式３（療養者名簿）（⑤の場合）'!$BE70,1,0),0),0)</f>
        <v>0</v>
      </c>
      <c r="PQ65" s="257">
        <f>IF(PQ$19-'様式３（療養者名簿）（⑤の場合）'!$BD70+1&lt;=15,IF(PQ$19&gt;='様式３（療養者名簿）（⑤の場合）'!$BD70,IF(PQ$19&lt;='様式３（療養者名簿）（⑤の場合）'!$BE70,1,0),0),0)</f>
        <v>0</v>
      </c>
      <c r="PR65" s="257">
        <f>IF(PR$19-'様式３（療養者名簿）（⑤の場合）'!$BD70+1&lt;=15,IF(PR$19&gt;='様式３（療養者名簿）（⑤の場合）'!$BD70,IF(PR$19&lt;='様式３（療養者名簿）（⑤の場合）'!$BE70,1,0),0),0)</f>
        <v>0</v>
      </c>
      <c r="PS65" s="257">
        <f>IF(PS$19-'様式３（療養者名簿）（⑤の場合）'!$BD70+1&lt;=15,IF(PS$19&gt;='様式３（療養者名簿）（⑤の場合）'!$BD70,IF(PS$19&lt;='様式３（療養者名簿）（⑤の場合）'!$BE70,1,0),0),0)</f>
        <v>0</v>
      </c>
      <c r="PT65" s="257">
        <f>IF(PT$19-'様式３（療養者名簿）（⑤の場合）'!$BD70+1&lt;=15,IF(PT$19&gt;='様式３（療養者名簿）（⑤の場合）'!$BD70,IF(PT$19&lt;='様式３（療養者名簿）（⑤の場合）'!$BE70,1,0),0),0)</f>
        <v>0</v>
      </c>
      <c r="PU65" s="257">
        <f>IF(PU$19-'様式３（療養者名簿）（⑤の場合）'!$BD70+1&lt;=15,IF(PU$19&gt;='様式３（療養者名簿）（⑤の場合）'!$BD70,IF(PU$19&lt;='様式３（療養者名簿）（⑤の場合）'!$BE70,1,0),0),0)</f>
        <v>0</v>
      </c>
      <c r="PV65" s="257">
        <f>IF(PV$19-'様式３（療養者名簿）（⑤の場合）'!$BD70+1&lt;=15,IF(PV$19&gt;='様式３（療養者名簿）（⑤の場合）'!$BD70,IF(PV$19&lt;='様式３（療養者名簿）（⑤の場合）'!$BE70,1,0),0),0)</f>
        <v>0</v>
      </c>
      <c r="PW65" s="257">
        <f>IF(PW$19-'様式３（療養者名簿）（⑤の場合）'!$BD70+1&lt;=15,IF(PW$19&gt;='様式３（療養者名簿）（⑤の場合）'!$BD70,IF(PW$19&lt;='様式３（療養者名簿）（⑤の場合）'!$BE70,1,0),0),0)</f>
        <v>0</v>
      </c>
      <c r="PX65" s="257">
        <f>IF(PX$19-'様式３（療養者名簿）（⑤の場合）'!$BD70+1&lt;=15,IF(PX$19&gt;='様式３（療養者名簿）（⑤の場合）'!$BD70,IF(PX$19&lt;='様式３（療養者名簿）（⑤の場合）'!$BE70,1,0),0),0)</f>
        <v>0</v>
      </c>
      <c r="PY65" s="257">
        <f>IF(PY$19-'様式３（療養者名簿）（⑤の場合）'!$BD70+1&lt;=15,IF(PY$19&gt;='様式３（療養者名簿）（⑤の場合）'!$BD70,IF(PY$19&lt;='様式３（療養者名簿）（⑤の場合）'!$BE70,1,0),0),0)</f>
        <v>0</v>
      </c>
      <c r="PZ65" s="257">
        <f>IF(PZ$19-'様式３（療養者名簿）（⑤の場合）'!$BD70+1&lt;=15,IF(PZ$19&gt;='様式３（療養者名簿）（⑤の場合）'!$BD70,IF(PZ$19&lt;='様式３（療養者名簿）（⑤の場合）'!$BE70,1,0),0),0)</f>
        <v>0</v>
      </c>
      <c r="QA65" s="257">
        <f>IF(QA$19-'様式３（療養者名簿）（⑤の場合）'!$BD70+1&lt;=15,IF(QA$19&gt;='様式３（療養者名簿）（⑤の場合）'!$BD70,IF(QA$19&lt;='様式３（療養者名簿）（⑤の場合）'!$BE70,1,0),0),0)</f>
        <v>0</v>
      </c>
      <c r="QB65" s="257">
        <f>IF(QB$19-'様式３（療養者名簿）（⑤の場合）'!$BD70+1&lt;=15,IF(QB$19&gt;='様式３（療養者名簿）（⑤の場合）'!$BD70,IF(QB$19&lt;='様式３（療養者名簿）（⑤の場合）'!$BE70,1,0),0),0)</f>
        <v>0</v>
      </c>
      <c r="QC65" s="257">
        <f>IF(QC$19-'様式３（療養者名簿）（⑤の場合）'!$BD70+1&lt;=15,IF(QC$19&gt;='様式３（療養者名簿）（⑤の場合）'!$BD70,IF(QC$19&lt;='様式３（療養者名簿）（⑤の場合）'!$BE70,1,0),0),0)</f>
        <v>0</v>
      </c>
      <c r="QD65" s="257">
        <f>IF(QD$19-'様式３（療養者名簿）（⑤の場合）'!$BD70+1&lt;=15,IF(QD$19&gt;='様式３（療養者名簿）（⑤の場合）'!$BD70,IF(QD$19&lt;='様式３（療養者名簿）（⑤の場合）'!$BE70,1,0),0),0)</f>
        <v>0</v>
      </c>
      <c r="QE65" s="257">
        <f>IF(QE$19-'様式３（療養者名簿）（⑤の場合）'!$BD70+1&lt;=15,IF(QE$19&gt;='様式３（療養者名簿）（⑤の場合）'!$BD70,IF(QE$19&lt;='様式３（療養者名簿）（⑤の場合）'!$BE70,1,0),0),0)</f>
        <v>0</v>
      </c>
      <c r="QF65" s="257">
        <f>IF(QF$19-'様式３（療養者名簿）（⑤の場合）'!$BD70+1&lt;=15,IF(QF$19&gt;='様式３（療養者名簿）（⑤の場合）'!$BD70,IF(QF$19&lt;='様式３（療養者名簿）（⑤の場合）'!$BE70,1,0),0),0)</f>
        <v>0</v>
      </c>
      <c r="QG65" s="257">
        <f>IF(QG$19-'様式３（療養者名簿）（⑤の場合）'!$BD70+1&lt;=15,IF(QG$19&gt;='様式３（療養者名簿）（⑤の場合）'!$BD70,IF(QG$19&lt;='様式３（療養者名簿）（⑤の場合）'!$BE70,1,0),0),0)</f>
        <v>0</v>
      </c>
      <c r="QH65" s="257">
        <f>IF(QH$19-'様式３（療養者名簿）（⑤の場合）'!$BD70+1&lt;=15,IF(QH$19&gt;='様式３（療養者名簿）（⑤の場合）'!$BD70,IF(QH$19&lt;='様式３（療養者名簿）（⑤の場合）'!$BE70,1,0),0),0)</f>
        <v>0</v>
      </c>
      <c r="QI65" s="257">
        <f>IF(QI$19-'様式３（療養者名簿）（⑤の場合）'!$BD70+1&lt;=15,IF(QI$19&gt;='様式３（療養者名簿）（⑤の場合）'!$BD70,IF(QI$19&lt;='様式３（療養者名簿）（⑤の場合）'!$BE70,1,0),0),0)</f>
        <v>0</v>
      </c>
      <c r="QJ65" s="257">
        <f>IF(QJ$19-'様式３（療養者名簿）（⑤の場合）'!$BD70+1&lt;=15,IF(QJ$19&gt;='様式３（療養者名簿）（⑤の場合）'!$BD70,IF(QJ$19&lt;='様式３（療養者名簿）（⑤の場合）'!$BE70,1,0),0),0)</f>
        <v>0</v>
      </c>
      <c r="QK65" s="257">
        <f>IF(QK$19-'様式３（療養者名簿）（⑤の場合）'!$BD70+1&lt;=15,IF(QK$19&gt;='様式３（療養者名簿）（⑤の場合）'!$BD70,IF(QK$19&lt;='様式３（療養者名簿）（⑤の場合）'!$BE70,1,0),0),0)</f>
        <v>0</v>
      </c>
      <c r="QL65" s="257">
        <f>IF(QL$19-'様式３（療養者名簿）（⑤の場合）'!$BD70+1&lt;=15,IF(QL$19&gt;='様式３（療養者名簿）（⑤の場合）'!$BD70,IF(QL$19&lt;='様式３（療養者名簿）（⑤の場合）'!$BE70,1,0),0),0)</f>
        <v>0</v>
      </c>
      <c r="QM65" s="257">
        <f>IF(QM$19-'様式３（療養者名簿）（⑤の場合）'!$BD70+1&lt;=15,IF(QM$19&gt;='様式３（療養者名簿）（⑤の場合）'!$BD70,IF(QM$19&lt;='様式３（療養者名簿）（⑤の場合）'!$BE70,1,0),0),0)</f>
        <v>0</v>
      </c>
      <c r="QN65" s="257">
        <f>IF(QN$19-'様式３（療養者名簿）（⑤の場合）'!$BD70+1&lt;=15,IF(QN$19&gt;='様式３（療養者名簿）（⑤の場合）'!$BD70,IF(QN$19&lt;='様式３（療養者名簿）（⑤の場合）'!$BE70,1,0),0),0)</f>
        <v>0</v>
      </c>
      <c r="QO65" s="257">
        <f>IF(QO$19-'様式３（療養者名簿）（⑤の場合）'!$BD70+1&lt;=15,IF(QO$19&gt;='様式３（療養者名簿）（⑤の場合）'!$BD70,IF(QO$19&lt;='様式３（療養者名簿）（⑤の場合）'!$BE70,1,0),0),0)</f>
        <v>0</v>
      </c>
      <c r="QP65" s="257">
        <f>IF(QP$19-'様式３（療養者名簿）（⑤の場合）'!$BD70+1&lt;=15,IF(QP$19&gt;='様式３（療養者名簿）（⑤の場合）'!$BD70,IF(QP$19&lt;='様式３（療養者名簿）（⑤の場合）'!$BE70,1,0),0),0)</f>
        <v>0</v>
      </c>
      <c r="QQ65" s="257">
        <f>IF(QQ$19-'様式３（療養者名簿）（⑤の場合）'!$BD70+1&lt;=15,IF(QQ$19&gt;='様式３（療養者名簿）（⑤の場合）'!$BD70,IF(QQ$19&lt;='様式３（療養者名簿）（⑤の場合）'!$BE70,1,0),0),0)</f>
        <v>0</v>
      </c>
      <c r="QR65" s="257">
        <f>IF(QR$19-'様式３（療養者名簿）（⑤の場合）'!$BD70+1&lt;=15,IF(QR$19&gt;='様式３（療養者名簿）（⑤の場合）'!$BD70,IF(QR$19&lt;='様式３（療養者名簿）（⑤の場合）'!$BE70,1,0),0),0)</f>
        <v>0</v>
      </c>
      <c r="QS65" s="257">
        <f>IF(QS$19-'様式３（療養者名簿）（⑤の場合）'!$BD70+1&lt;=15,IF(QS$19&gt;='様式３（療養者名簿）（⑤の場合）'!$BD70,IF(QS$19&lt;='様式３（療養者名簿）（⑤の場合）'!$BE70,1,0),0),0)</f>
        <v>0</v>
      </c>
      <c r="QT65" s="257">
        <f>IF(QT$19-'様式３（療養者名簿）（⑤の場合）'!$BD70+1&lt;=15,IF(QT$19&gt;='様式３（療養者名簿）（⑤の場合）'!$BD70,IF(QT$19&lt;='様式３（療養者名簿）（⑤の場合）'!$BE70,1,0),0),0)</f>
        <v>0</v>
      </c>
      <c r="QU65" s="257">
        <f>IF(QU$19-'様式３（療養者名簿）（⑤の場合）'!$BD70+1&lt;=15,IF(QU$19&gt;='様式３（療養者名簿）（⑤の場合）'!$BD70,IF(QU$19&lt;='様式３（療養者名簿）（⑤の場合）'!$BE70,1,0),0),0)</f>
        <v>0</v>
      </c>
      <c r="QV65" s="257">
        <f>IF(QV$19-'様式３（療養者名簿）（⑤の場合）'!$BD70+1&lt;=15,IF(QV$19&gt;='様式３（療養者名簿）（⑤の場合）'!$BD70,IF(QV$19&lt;='様式３（療養者名簿）（⑤の場合）'!$BE70,1,0),0),0)</f>
        <v>0</v>
      </c>
      <c r="QW65" s="257">
        <f>IF(QW$19-'様式３（療養者名簿）（⑤の場合）'!$BD70+1&lt;=15,IF(QW$19&gt;='様式３（療養者名簿）（⑤の場合）'!$BD70,IF(QW$19&lt;='様式３（療養者名簿）（⑤の場合）'!$BE70,1,0),0),0)</f>
        <v>0</v>
      </c>
      <c r="QX65" s="257">
        <f>IF(QX$19-'様式３（療養者名簿）（⑤の場合）'!$BD70+1&lt;=15,IF(QX$19&gt;='様式３（療養者名簿）（⑤の場合）'!$BD70,IF(QX$19&lt;='様式３（療養者名簿）（⑤の場合）'!$BE70,1,0),0),0)</f>
        <v>0</v>
      </c>
      <c r="QY65" s="257">
        <f>IF(QY$19-'様式３（療養者名簿）（⑤の場合）'!$BD70+1&lt;=15,IF(QY$19&gt;='様式３（療養者名簿）（⑤の場合）'!$BD70,IF(QY$19&lt;='様式３（療養者名簿）（⑤の場合）'!$BE70,1,0),0),0)</f>
        <v>0</v>
      </c>
      <c r="QZ65" s="257">
        <f>IF(QZ$19-'様式３（療養者名簿）（⑤の場合）'!$BD70+1&lt;=15,IF(QZ$19&gt;='様式３（療養者名簿）（⑤の場合）'!$BD70,IF(QZ$19&lt;='様式３（療養者名簿）（⑤の場合）'!$BE70,1,0),0),0)</f>
        <v>0</v>
      </c>
      <c r="RA65" s="257">
        <f>IF(RA$19-'様式３（療養者名簿）（⑤の場合）'!$BD70+1&lt;=15,IF(RA$19&gt;='様式３（療養者名簿）（⑤の場合）'!$BD70,IF(RA$19&lt;='様式３（療養者名簿）（⑤の場合）'!$BE70,1,0),0),0)</f>
        <v>0</v>
      </c>
      <c r="RB65" s="257">
        <f>IF(RB$19-'様式３（療養者名簿）（⑤の場合）'!$BD70+1&lt;=15,IF(RB$19&gt;='様式３（療養者名簿）（⑤の場合）'!$BD70,IF(RB$19&lt;='様式３（療養者名簿）（⑤の場合）'!$BE70,1,0),0),0)</f>
        <v>0</v>
      </c>
      <c r="RC65" s="257">
        <f>IF(RC$19-'様式３（療養者名簿）（⑤の場合）'!$BD70+1&lt;=15,IF(RC$19&gt;='様式３（療養者名簿）（⑤の場合）'!$BD70,IF(RC$19&lt;='様式３（療養者名簿）（⑤の場合）'!$BE70,1,0),0),0)</f>
        <v>0</v>
      </c>
      <c r="RD65" s="257">
        <f>IF(RD$19-'様式３（療養者名簿）（⑤の場合）'!$BD70+1&lt;=15,IF(RD$19&gt;='様式３（療養者名簿）（⑤の場合）'!$BD70,IF(RD$19&lt;='様式３（療養者名簿）（⑤の場合）'!$BE70,1,0),0),0)</f>
        <v>0</v>
      </c>
      <c r="RE65" s="257">
        <f>IF(RE$19-'様式３（療養者名簿）（⑤の場合）'!$BD70+1&lt;=15,IF(RE$19&gt;='様式３（療養者名簿）（⑤の場合）'!$BD70,IF(RE$19&lt;='様式３（療養者名簿）（⑤の場合）'!$BE70,1,0),0),0)</f>
        <v>0</v>
      </c>
      <c r="RF65" s="257">
        <f>IF(RF$19-'様式３（療養者名簿）（⑤の場合）'!$BD70+1&lt;=15,IF(RF$19&gt;='様式３（療養者名簿）（⑤の場合）'!$BD70,IF(RF$19&lt;='様式３（療養者名簿）（⑤の場合）'!$BE70,1,0),0),0)</f>
        <v>0</v>
      </c>
      <c r="RG65" s="257">
        <f>IF(RG$19-'様式３（療養者名簿）（⑤の場合）'!$BD70+1&lt;=15,IF(RG$19&gt;='様式３（療養者名簿）（⑤の場合）'!$BD70,IF(RG$19&lt;='様式３（療養者名簿）（⑤の場合）'!$BE70,1,0),0),0)</f>
        <v>0</v>
      </c>
      <c r="RH65" s="257">
        <f>IF(RH$19-'様式３（療養者名簿）（⑤の場合）'!$BD70+1&lt;=15,IF(RH$19&gt;='様式３（療養者名簿）（⑤の場合）'!$BD70,IF(RH$19&lt;='様式３（療養者名簿）（⑤の場合）'!$BE70,1,0),0),0)</f>
        <v>0</v>
      </c>
      <c r="RI65" s="257">
        <f>IF(RI$19-'様式３（療養者名簿）（⑤の場合）'!$BD70+1&lt;=15,IF(RI$19&gt;='様式３（療養者名簿）（⑤の場合）'!$BD70,IF(RI$19&lt;='様式３（療養者名簿）（⑤の場合）'!$BE70,1,0),0),0)</f>
        <v>0</v>
      </c>
      <c r="RJ65" s="257">
        <f>IF(RJ$19-'様式３（療養者名簿）（⑤の場合）'!$BD70+1&lt;=15,IF(RJ$19&gt;='様式３（療養者名簿）（⑤の場合）'!$BD70,IF(RJ$19&lt;='様式３（療養者名簿）（⑤の場合）'!$BE70,1,0),0),0)</f>
        <v>0</v>
      </c>
      <c r="RK65" s="257">
        <f>IF(RK$19-'様式３（療養者名簿）（⑤の場合）'!$BD70+1&lt;=15,IF(RK$19&gt;='様式３（療養者名簿）（⑤の場合）'!$BD70,IF(RK$19&lt;='様式３（療養者名簿）（⑤の場合）'!$BE70,1,0),0),0)</f>
        <v>0</v>
      </c>
      <c r="RL65" s="257">
        <f>IF(RL$19-'様式３（療養者名簿）（⑤の場合）'!$BD70+1&lt;=15,IF(RL$19&gt;='様式３（療養者名簿）（⑤の場合）'!$BD70,IF(RL$19&lt;='様式３（療養者名簿）（⑤の場合）'!$BE70,1,0),0),0)</f>
        <v>0</v>
      </c>
      <c r="RM65" s="257">
        <f>IF(RM$19-'様式３（療養者名簿）（⑤の場合）'!$BD70+1&lt;=15,IF(RM$19&gt;='様式３（療養者名簿）（⑤の場合）'!$BD70,IF(RM$19&lt;='様式３（療養者名簿）（⑤の場合）'!$BE70,1,0),0),0)</f>
        <v>0</v>
      </c>
      <c r="RN65" s="257">
        <f>IF(RN$19-'様式３（療養者名簿）（⑤の場合）'!$BD70+1&lt;=15,IF(RN$19&gt;='様式３（療養者名簿）（⑤の場合）'!$BD70,IF(RN$19&lt;='様式３（療養者名簿）（⑤の場合）'!$BE70,1,0),0),0)</f>
        <v>0</v>
      </c>
      <c r="RO65" s="257">
        <f>IF(RO$19-'様式３（療養者名簿）（⑤の場合）'!$BD70+1&lt;=15,IF(RO$19&gt;='様式３（療養者名簿）（⑤の場合）'!$BD70,IF(RO$19&lt;='様式３（療養者名簿）（⑤の場合）'!$BE70,1,0),0),0)</f>
        <v>0</v>
      </c>
      <c r="RP65" s="257">
        <f>IF(RP$19-'様式３（療養者名簿）（⑤の場合）'!$BD70+1&lt;=15,IF(RP$19&gt;='様式３（療養者名簿）（⑤の場合）'!$BD70,IF(RP$19&lt;='様式３（療養者名簿）（⑤の場合）'!$BE70,1,0),0),0)</f>
        <v>0</v>
      </c>
      <c r="RQ65" s="257">
        <f>IF(RQ$19-'様式３（療養者名簿）（⑤の場合）'!$BD70+1&lt;=15,IF(RQ$19&gt;='様式３（療養者名簿）（⑤の場合）'!$BD70,IF(RQ$19&lt;='様式３（療養者名簿）（⑤の場合）'!$BE70,1,0),0),0)</f>
        <v>0</v>
      </c>
      <c r="RR65" s="257">
        <f>IF(RR$19-'様式３（療養者名簿）（⑤の場合）'!$BD70+1&lt;=15,IF(RR$19&gt;='様式３（療養者名簿）（⑤の場合）'!$BD70,IF(RR$19&lt;='様式３（療養者名簿）（⑤の場合）'!$BE70,1,0),0),0)</f>
        <v>0</v>
      </c>
      <c r="RS65" s="257">
        <f>IF(RS$19-'様式３（療養者名簿）（⑤の場合）'!$BD70+1&lt;=15,IF(RS$19&gt;='様式３（療養者名簿）（⑤の場合）'!$BD70,IF(RS$19&lt;='様式３（療養者名簿）（⑤の場合）'!$BE70,1,0),0),0)</f>
        <v>0</v>
      </c>
      <c r="RT65" s="257">
        <f>IF(RT$19-'様式３（療養者名簿）（⑤の場合）'!$BD70+1&lt;=15,IF(RT$19&gt;='様式３（療養者名簿）（⑤の場合）'!$BD70,IF(RT$19&lt;='様式３（療養者名簿）（⑤の場合）'!$BE70,1,0),0),0)</f>
        <v>0</v>
      </c>
      <c r="RU65" s="257">
        <f>IF(RU$19-'様式３（療養者名簿）（⑤の場合）'!$BD70+1&lt;=15,IF(RU$19&gt;='様式３（療養者名簿）（⑤の場合）'!$BD70,IF(RU$19&lt;='様式３（療養者名簿）（⑤の場合）'!$BE70,1,0),0),0)</f>
        <v>0</v>
      </c>
      <c r="RV65" s="257">
        <f>IF(RV$19-'様式３（療養者名簿）（⑤の場合）'!$BD70+1&lt;=15,IF(RV$19&gt;='様式３（療養者名簿）（⑤の場合）'!$BD70,IF(RV$19&lt;='様式３（療養者名簿）（⑤の場合）'!$BE70,1,0),0),0)</f>
        <v>0</v>
      </c>
      <c r="RW65" s="257">
        <f>IF(RW$19-'様式３（療養者名簿）（⑤の場合）'!$BD70+1&lt;=15,IF(RW$19&gt;='様式３（療養者名簿）（⑤の場合）'!$BD70,IF(RW$19&lt;='様式３（療養者名簿）（⑤の場合）'!$BE70,1,0),0),0)</f>
        <v>0</v>
      </c>
      <c r="RX65" s="257">
        <f>IF(RX$19-'様式３（療養者名簿）（⑤の場合）'!$BD70+1&lt;=15,IF(RX$19&gt;='様式３（療養者名簿）（⑤の場合）'!$BD70,IF(RX$19&lt;='様式３（療養者名簿）（⑤の場合）'!$BE70,1,0),0),0)</f>
        <v>0</v>
      </c>
      <c r="RY65" s="257">
        <f>IF(RY$19-'様式３（療養者名簿）（⑤の場合）'!$BD70+1&lt;=15,IF(RY$19&gt;='様式３（療養者名簿）（⑤の場合）'!$BD70,IF(RY$19&lt;='様式３（療養者名簿）（⑤の場合）'!$BE70,1,0),0),0)</f>
        <v>0</v>
      </c>
      <c r="RZ65" s="257">
        <f>IF(RZ$19-'様式３（療養者名簿）（⑤の場合）'!$BD70+1&lt;=15,IF(RZ$19&gt;='様式３（療養者名簿）（⑤の場合）'!$BD70,IF(RZ$19&lt;='様式３（療養者名簿）（⑤の場合）'!$BE70,1,0),0),0)</f>
        <v>0</v>
      </c>
      <c r="SA65" s="257">
        <f>IF(SA$19-'様式３（療養者名簿）（⑤の場合）'!$BD70+1&lt;=15,IF(SA$19&gt;='様式３（療養者名簿）（⑤の場合）'!$BD70,IF(SA$19&lt;='様式３（療養者名簿）（⑤の場合）'!$BE70,1,0),0),0)</f>
        <v>0</v>
      </c>
      <c r="SB65" s="257">
        <f>IF(SB$19-'様式３（療養者名簿）（⑤の場合）'!$BD70+1&lt;=15,IF(SB$19&gt;='様式３（療養者名簿）（⑤の場合）'!$BD70,IF(SB$19&lt;='様式３（療養者名簿）（⑤の場合）'!$BE70,1,0),0),0)</f>
        <v>0</v>
      </c>
      <c r="SC65" s="257">
        <f>IF(SC$19-'様式３（療養者名簿）（⑤の場合）'!$BD70+1&lt;=15,IF(SC$19&gt;='様式３（療養者名簿）（⑤の場合）'!$BD70,IF(SC$19&lt;='様式３（療養者名簿）（⑤の場合）'!$BE70,1,0),0),0)</f>
        <v>0</v>
      </c>
      <c r="SD65" s="257">
        <f>IF(SD$19-'様式３（療養者名簿）（⑤の場合）'!$BD70+1&lt;=15,IF(SD$19&gt;='様式３（療養者名簿）（⑤の場合）'!$BD70,IF(SD$19&lt;='様式３（療養者名簿）（⑤の場合）'!$BE70,1,0),0),0)</f>
        <v>0</v>
      </c>
      <c r="SE65" s="257">
        <f>IF(SE$19-'様式３（療養者名簿）（⑤の場合）'!$BD70+1&lt;=15,IF(SE$19&gt;='様式３（療養者名簿）（⑤の場合）'!$BD70,IF(SE$19&lt;='様式３（療養者名簿）（⑤の場合）'!$BE70,1,0),0),0)</f>
        <v>0</v>
      </c>
      <c r="SF65" s="257">
        <f>IF(SF$19-'様式３（療養者名簿）（⑤の場合）'!$BD70+1&lt;=15,IF(SF$19&gt;='様式３（療養者名簿）（⑤の場合）'!$BD70,IF(SF$19&lt;='様式３（療養者名簿）（⑤の場合）'!$BE70,1,0),0),0)</f>
        <v>0</v>
      </c>
      <c r="SG65" s="257">
        <f>IF(SG$19-'様式３（療養者名簿）（⑤の場合）'!$BD70+1&lt;=15,IF(SG$19&gt;='様式３（療養者名簿）（⑤の場合）'!$BD70,IF(SG$19&lt;='様式３（療養者名簿）（⑤の場合）'!$BE70,1,0),0),0)</f>
        <v>0</v>
      </c>
      <c r="SH65" s="257">
        <f>IF(SH$19-'様式３（療養者名簿）（⑤の場合）'!$BD70+1&lt;=15,IF(SH$19&gt;='様式３（療養者名簿）（⑤の場合）'!$BD70,IF(SH$19&lt;='様式３（療養者名簿）（⑤の場合）'!$BE70,1,0),0),0)</f>
        <v>0</v>
      </c>
      <c r="SI65" s="257">
        <f>IF(SI$19-'様式３（療養者名簿）（⑤の場合）'!$BD70+1&lt;=15,IF(SI$19&gt;='様式３（療養者名簿）（⑤の場合）'!$BD70,IF(SI$19&lt;='様式３（療養者名簿）（⑤の場合）'!$BE70,1,0),0),0)</f>
        <v>0</v>
      </c>
      <c r="SJ65" s="257">
        <f>IF(SJ$19-'様式３（療養者名簿）（⑤の場合）'!$BD70+1&lt;=15,IF(SJ$19&gt;='様式３（療養者名簿）（⑤の場合）'!$BD70,IF(SJ$19&lt;='様式３（療養者名簿）（⑤の場合）'!$BE70,1,0),0),0)</f>
        <v>0</v>
      </c>
      <c r="SK65" s="257">
        <f>IF(SK$19-'様式３（療養者名簿）（⑤の場合）'!$BD70+1&lt;=15,IF(SK$19&gt;='様式３（療養者名簿）（⑤の場合）'!$BD70,IF(SK$19&lt;='様式３（療養者名簿）（⑤の場合）'!$BE70,1,0),0),0)</f>
        <v>0</v>
      </c>
      <c r="SL65" s="257">
        <f>IF(SL$19-'様式３（療養者名簿）（⑤の場合）'!$BD70+1&lt;=15,IF(SL$19&gt;='様式３（療養者名簿）（⑤の場合）'!$BD70,IF(SL$19&lt;='様式３（療養者名簿）（⑤の場合）'!$BE70,1,0),0),0)</f>
        <v>0</v>
      </c>
      <c r="SM65" s="257">
        <f>IF(SM$19-'様式３（療養者名簿）（⑤の場合）'!$BD70+1&lt;=15,IF(SM$19&gt;='様式３（療養者名簿）（⑤の場合）'!$BD70,IF(SM$19&lt;='様式３（療養者名簿）（⑤の場合）'!$BE70,1,0),0),0)</f>
        <v>0</v>
      </c>
      <c r="SN65" s="257">
        <f>IF(SN$19-'様式３（療養者名簿）（⑤の場合）'!$BD70+1&lt;=15,IF(SN$19&gt;='様式３（療養者名簿）（⑤の場合）'!$BD70,IF(SN$19&lt;='様式３（療養者名簿）（⑤の場合）'!$BE70,1,0),0),0)</f>
        <v>0</v>
      </c>
      <c r="SO65" s="257">
        <f>IF(SO$19-'様式３（療養者名簿）（⑤の場合）'!$BD70+1&lt;=15,IF(SO$19&gt;='様式３（療養者名簿）（⑤の場合）'!$BD70,IF(SO$19&lt;='様式３（療養者名簿）（⑤の場合）'!$BE70,1,0),0),0)</f>
        <v>0</v>
      </c>
      <c r="SP65" s="257">
        <f>IF(SP$19-'様式３（療養者名簿）（⑤の場合）'!$BD70+1&lt;=15,IF(SP$19&gt;='様式３（療養者名簿）（⑤の場合）'!$BD70,IF(SP$19&lt;='様式３（療養者名簿）（⑤の場合）'!$BE70,1,0),0),0)</f>
        <v>0</v>
      </c>
      <c r="SQ65" s="257">
        <f>IF(SQ$19-'様式３（療養者名簿）（⑤の場合）'!$BD70+1&lt;=15,IF(SQ$19&gt;='様式３（療養者名簿）（⑤の場合）'!$BD70,IF(SQ$19&lt;='様式３（療養者名簿）（⑤の場合）'!$BE70,1,0),0),0)</f>
        <v>0</v>
      </c>
      <c r="SR65" s="257">
        <f>IF(SR$19-'様式３（療養者名簿）（⑤の場合）'!$BD70+1&lt;=15,IF(SR$19&gt;='様式３（療養者名簿）（⑤の場合）'!$BD70,IF(SR$19&lt;='様式３（療養者名簿）（⑤の場合）'!$BE70,1,0),0),0)</f>
        <v>0</v>
      </c>
      <c r="SS65" s="257">
        <f>IF(SS$19-'様式３（療養者名簿）（⑤の場合）'!$BD70+1&lt;=15,IF(SS$19&gt;='様式３（療養者名簿）（⑤の場合）'!$BD70,IF(SS$19&lt;='様式３（療養者名簿）（⑤の場合）'!$BE70,1,0),0),0)</f>
        <v>0</v>
      </c>
      <c r="ST65" s="257">
        <f>IF(ST$19-'様式３（療養者名簿）（⑤の場合）'!$BD70+1&lt;=15,IF(ST$19&gt;='様式３（療養者名簿）（⑤の場合）'!$BD70,IF(ST$19&lt;='様式３（療養者名簿）（⑤の場合）'!$BE70,1,0),0),0)</f>
        <v>0</v>
      </c>
      <c r="SU65" s="257">
        <f>IF(SU$19-'様式３（療養者名簿）（⑤の場合）'!$BD70+1&lt;=15,IF(SU$19&gt;='様式３（療養者名簿）（⑤の場合）'!$BD70,IF(SU$19&lt;='様式３（療養者名簿）（⑤の場合）'!$BE70,1,0),0),0)</f>
        <v>0</v>
      </c>
      <c r="SV65" s="257">
        <f>IF(SV$19-'様式３（療養者名簿）（⑤の場合）'!$BD70+1&lt;=15,IF(SV$19&gt;='様式３（療養者名簿）（⑤の場合）'!$BD70,IF(SV$19&lt;='様式３（療養者名簿）（⑤の場合）'!$BE70,1,0),0),0)</f>
        <v>0</v>
      </c>
      <c r="SW65" s="257">
        <f>IF(SW$19-'様式３（療養者名簿）（⑤の場合）'!$BD70+1&lt;=15,IF(SW$19&gt;='様式３（療養者名簿）（⑤の場合）'!$BD70,IF(SW$19&lt;='様式３（療養者名簿）（⑤の場合）'!$BE70,1,0),0),0)</f>
        <v>0</v>
      </c>
      <c r="SX65" s="257">
        <f>IF(SX$19-'様式３（療養者名簿）（⑤の場合）'!$BD70+1&lt;=15,IF(SX$19&gt;='様式３（療養者名簿）（⑤の場合）'!$BD70,IF(SX$19&lt;='様式３（療養者名簿）（⑤の場合）'!$BE70,1,0),0),0)</f>
        <v>0</v>
      </c>
      <c r="SY65" s="257">
        <f>IF(SY$19-'様式３（療養者名簿）（⑤の場合）'!$BD70+1&lt;=15,IF(SY$19&gt;='様式３（療養者名簿）（⑤の場合）'!$BD70,IF(SY$19&lt;='様式３（療養者名簿）（⑤の場合）'!$BE70,1,0),0),0)</f>
        <v>0</v>
      </c>
      <c r="SZ65" s="257">
        <f>IF(SZ$19-'様式３（療養者名簿）（⑤の場合）'!$BD70+1&lt;=15,IF(SZ$19&gt;='様式３（療養者名簿）（⑤の場合）'!$BD70,IF(SZ$19&lt;='様式３（療養者名簿）（⑤の場合）'!$BE70,1,0),0),0)</f>
        <v>0</v>
      </c>
      <c r="TA65" s="257">
        <f>IF(TA$19-'様式３（療養者名簿）（⑤の場合）'!$BD70+1&lt;=15,IF(TA$19&gt;='様式３（療養者名簿）（⑤の場合）'!$BD70,IF(TA$19&lt;='様式３（療養者名簿）（⑤の場合）'!$BE70,1,0),0),0)</f>
        <v>0</v>
      </c>
      <c r="TB65" s="257">
        <f>IF(TB$19-'様式３（療養者名簿）（⑤の場合）'!$BD70+1&lt;=15,IF(TB$19&gt;='様式３（療養者名簿）（⑤の場合）'!$BD70,IF(TB$19&lt;='様式３（療養者名簿）（⑤の場合）'!$BE70,1,0),0),0)</f>
        <v>0</v>
      </c>
      <c r="TC65" s="257">
        <f>IF(TC$19-'様式３（療養者名簿）（⑤の場合）'!$BD70+1&lt;=15,IF(TC$19&gt;='様式３（療養者名簿）（⑤の場合）'!$BD70,IF(TC$19&lt;='様式３（療養者名簿）（⑤の場合）'!$BE70,1,0),0),0)</f>
        <v>0</v>
      </c>
      <c r="TD65" s="257">
        <f>IF(TD$19-'様式３（療養者名簿）（⑤の場合）'!$BD70+1&lt;=15,IF(TD$19&gt;='様式３（療養者名簿）（⑤の場合）'!$BD70,IF(TD$19&lt;='様式３（療養者名簿）（⑤の場合）'!$BE70,1,0),0),0)</f>
        <v>0</v>
      </c>
      <c r="TE65" s="257">
        <f>IF(TE$19-'様式３（療養者名簿）（⑤の場合）'!$BD70+1&lt;=15,IF(TE$19&gt;='様式３（療養者名簿）（⑤の場合）'!$BD70,IF(TE$19&lt;='様式３（療養者名簿）（⑤の場合）'!$BE70,1,0),0),0)</f>
        <v>0</v>
      </c>
      <c r="TF65" s="257">
        <f>IF(TF$19-'様式３（療養者名簿）（⑤の場合）'!$BD70+1&lt;=15,IF(TF$19&gt;='様式３（療養者名簿）（⑤の場合）'!$BD70,IF(TF$19&lt;='様式３（療養者名簿）（⑤の場合）'!$BE70,1,0),0),0)</f>
        <v>0</v>
      </c>
      <c r="TG65" s="257">
        <f>IF(TG$19-'様式３（療養者名簿）（⑤の場合）'!$BD70+1&lt;=15,IF(TG$19&gt;='様式３（療養者名簿）（⑤の場合）'!$BD70,IF(TG$19&lt;='様式３（療養者名簿）（⑤の場合）'!$BE70,1,0),0),0)</f>
        <v>0</v>
      </c>
      <c r="TH65" s="257">
        <f>IF(TH$19-'様式３（療養者名簿）（⑤の場合）'!$BD70+1&lt;=15,IF(TH$19&gt;='様式３（療養者名簿）（⑤の場合）'!$BD70,IF(TH$19&lt;='様式３（療養者名簿）（⑤の場合）'!$BE70,1,0),0),0)</f>
        <v>0</v>
      </c>
      <c r="TI65" s="257">
        <f>IF(TI$19-'様式３（療養者名簿）（⑤の場合）'!$BD70+1&lt;=15,IF(TI$19&gt;='様式３（療養者名簿）（⑤の場合）'!$BD70,IF(TI$19&lt;='様式３（療養者名簿）（⑤の場合）'!$BE70,1,0),0),0)</f>
        <v>0</v>
      </c>
      <c r="TJ65" s="257">
        <f>IF(TJ$19-'様式３（療養者名簿）（⑤の場合）'!$BD70+1&lt;=15,IF(TJ$19&gt;='様式３（療養者名簿）（⑤の場合）'!$BD70,IF(TJ$19&lt;='様式３（療養者名簿）（⑤の場合）'!$BE70,1,0),0),0)</f>
        <v>0</v>
      </c>
      <c r="TK65" s="257">
        <f>IF(TK$19-'様式３（療養者名簿）（⑤の場合）'!$BD70+1&lt;=15,IF(TK$19&gt;='様式３（療養者名簿）（⑤の場合）'!$BD70,IF(TK$19&lt;='様式３（療養者名簿）（⑤の場合）'!$BE70,1,0),0),0)</f>
        <v>0</v>
      </c>
      <c r="TL65" s="257">
        <f>IF(TL$19-'様式３（療養者名簿）（⑤の場合）'!$BD70+1&lt;=15,IF(TL$19&gt;='様式３（療養者名簿）（⑤の場合）'!$BD70,IF(TL$19&lt;='様式３（療養者名簿）（⑤の場合）'!$BE70,1,0),0),0)</f>
        <v>0</v>
      </c>
      <c r="TM65" s="257">
        <f>IF(TM$19-'様式３（療養者名簿）（⑤の場合）'!$BD70+1&lt;=15,IF(TM$19&gt;='様式３（療養者名簿）（⑤の場合）'!$BD70,IF(TM$19&lt;='様式３（療養者名簿）（⑤の場合）'!$BE70,1,0),0),0)</f>
        <v>0</v>
      </c>
      <c r="TN65" s="257">
        <f>IF(TN$19-'様式３（療養者名簿）（⑤の場合）'!$BD70+1&lt;=15,IF(TN$19&gt;='様式３（療養者名簿）（⑤の場合）'!$BD70,IF(TN$19&lt;='様式３（療養者名簿）（⑤の場合）'!$BE70,1,0),0),0)</f>
        <v>0</v>
      </c>
      <c r="TO65" s="257">
        <f>IF(TO$19-'様式３（療養者名簿）（⑤の場合）'!$BD70+1&lt;=15,IF(TO$19&gt;='様式３（療養者名簿）（⑤の場合）'!$BD70,IF(TO$19&lt;='様式３（療養者名簿）（⑤の場合）'!$BE70,1,0),0),0)</f>
        <v>0</v>
      </c>
      <c r="TP65" s="257">
        <f>IF(TP$19-'様式３（療養者名簿）（⑤の場合）'!$BD70+1&lt;=15,IF(TP$19&gt;='様式３（療養者名簿）（⑤の場合）'!$BD70,IF(TP$19&lt;='様式３（療養者名簿）（⑤の場合）'!$BE70,1,0),0),0)</f>
        <v>0</v>
      </c>
      <c r="TQ65" s="257">
        <f>IF(TQ$19-'様式３（療養者名簿）（⑤の場合）'!$BD70+1&lt;=15,IF(TQ$19&gt;='様式３（療養者名簿）（⑤の場合）'!$BD70,IF(TQ$19&lt;='様式３（療養者名簿）（⑤の場合）'!$BE70,1,0),0),0)</f>
        <v>0</v>
      </c>
      <c r="TR65" s="257">
        <f>IF(TR$19-'様式３（療養者名簿）（⑤の場合）'!$BD70+1&lt;=15,IF(TR$19&gt;='様式３（療養者名簿）（⑤の場合）'!$BD70,IF(TR$19&lt;='様式３（療養者名簿）（⑤の場合）'!$BE70,1,0),0),0)</f>
        <v>0</v>
      </c>
      <c r="TS65" s="257">
        <f>IF(TS$19-'様式３（療養者名簿）（⑤の場合）'!$BD70+1&lt;=15,IF(TS$19&gt;='様式３（療養者名簿）（⑤の場合）'!$BD70,IF(TS$19&lt;='様式３（療養者名簿）（⑤の場合）'!$BE70,1,0),0),0)</f>
        <v>0</v>
      </c>
      <c r="TT65" s="257">
        <f>IF(TT$19-'様式３（療養者名簿）（⑤の場合）'!$BD70+1&lt;=15,IF(TT$19&gt;='様式３（療養者名簿）（⑤の場合）'!$BD70,IF(TT$19&lt;='様式３（療養者名簿）（⑤の場合）'!$BE70,1,0),0),0)</f>
        <v>0</v>
      </c>
      <c r="TU65" s="257">
        <f>IF(TU$19-'様式３（療養者名簿）（⑤の場合）'!$BD70+1&lt;=15,IF(TU$19&gt;='様式３（療養者名簿）（⑤の場合）'!$BD70,IF(TU$19&lt;='様式３（療養者名簿）（⑤の場合）'!$BE70,1,0),0),0)</f>
        <v>0</v>
      </c>
      <c r="TV65" s="257">
        <f>IF(TV$19-'様式３（療養者名簿）（⑤の場合）'!$BD70+1&lt;=15,IF(TV$19&gt;='様式３（療養者名簿）（⑤の場合）'!$BD70,IF(TV$19&lt;='様式３（療養者名簿）（⑤の場合）'!$BE70,1,0),0),0)</f>
        <v>0</v>
      </c>
      <c r="TW65" s="257">
        <f>IF(TW$19-'様式３（療養者名簿）（⑤の場合）'!$BD70+1&lt;=15,IF(TW$19&gt;='様式３（療養者名簿）（⑤の場合）'!$BD70,IF(TW$19&lt;='様式３（療養者名簿）（⑤の場合）'!$BE70,1,0),0),0)</f>
        <v>0</v>
      </c>
      <c r="TX65" s="257">
        <f>IF(TX$19-'様式３（療養者名簿）（⑤の場合）'!$BD70+1&lt;=15,IF(TX$19&gt;='様式３（療養者名簿）（⑤の場合）'!$BD70,IF(TX$19&lt;='様式３（療養者名簿）（⑤の場合）'!$BE70,1,0),0),0)</f>
        <v>0</v>
      </c>
      <c r="TY65" s="257">
        <f>IF(TY$19-'様式３（療養者名簿）（⑤の場合）'!$BD70+1&lt;=15,IF(TY$19&gt;='様式３（療養者名簿）（⑤の場合）'!$BD70,IF(TY$19&lt;='様式３（療養者名簿）（⑤の場合）'!$BE70,1,0),0),0)</f>
        <v>0</v>
      </c>
      <c r="TZ65" s="257">
        <f>IF(TZ$19-'様式３（療養者名簿）（⑤の場合）'!$BD70+1&lt;=15,IF(TZ$19&gt;='様式３（療養者名簿）（⑤の場合）'!$BD70,IF(TZ$19&lt;='様式３（療養者名簿）（⑤の場合）'!$BE70,1,0),0),0)</f>
        <v>0</v>
      </c>
      <c r="UA65" s="257">
        <f>IF(UA$19-'様式３（療養者名簿）（⑤の場合）'!$BD70+1&lt;=15,IF(UA$19&gt;='様式３（療養者名簿）（⑤の場合）'!$BD70,IF(UA$19&lt;='様式３（療養者名簿）（⑤の場合）'!$BE70,1,0),0),0)</f>
        <v>0</v>
      </c>
      <c r="UB65" s="257">
        <f>IF(UB$19-'様式３（療養者名簿）（⑤の場合）'!$BD70+1&lt;=15,IF(UB$19&gt;='様式３（療養者名簿）（⑤の場合）'!$BD70,IF(UB$19&lt;='様式３（療養者名簿）（⑤の場合）'!$BE70,1,0),0),0)</f>
        <v>0</v>
      </c>
      <c r="UC65" s="257">
        <f>IF(UC$19-'様式３（療養者名簿）（⑤の場合）'!$BD70+1&lt;=15,IF(UC$19&gt;='様式３（療養者名簿）（⑤の場合）'!$BD70,IF(UC$19&lt;='様式３（療養者名簿）（⑤の場合）'!$BE70,1,0),0),0)</f>
        <v>0</v>
      </c>
      <c r="UD65" s="384">
        <f>IF(UD$19-'様式３（療養者名簿）（⑤の場合）'!$BD70+1&lt;=15,IF(UD$19&gt;='様式３（療養者名簿）（⑤の場合）'!$BD70,IF(UD$19&lt;='様式３（療養者名簿）（⑤の場合）'!$BE70,1,0),0),0)</f>
        <v>0</v>
      </c>
      <c r="UE65" s="384">
        <f>IF(UE$19-'様式３（療養者名簿）（⑤の場合）'!$BD70+1&lt;=15,IF(UE$19&gt;='様式３（療養者名簿）（⑤の場合）'!$BD70,IF(UE$19&lt;='様式３（療養者名簿）（⑤の場合）'!$BE70,1,0),0),0)</f>
        <v>0</v>
      </c>
      <c r="UF65" s="384">
        <f>IF(UF$19-'様式３（療養者名簿）（⑤の場合）'!$BD70+1&lt;=15,IF(UF$19&gt;='様式３（療養者名簿）（⑤の場合）'!$BD70,IF(UF$19&lt;='様式３（療養者名簿）（⑤の場合）'!$BE70,1,0),0),0)</f>
        <v>0</v>
      </c>
      <c r="UG65" s="384">
        <f>IF(UG$19-'様式３（療養者名簿）（⑤の場合）'!$BD70+1&lt;=15,IF(UG$19&gt;='様式３（療養者名簿）（⑤の場合）'!$BD70,IF(UG$19&lt;='様式３（療養者名簿）（⑤の場合）'!$BE70,1,0),0),0)</f>
        <v>0</v>
      </c>
      <c r="UH65" s="384">
        <f>IF(UH$19-'様式３（療養者名簿）（⑤の場合）'!$BD70+1&lt;=15,IF(UH$19&gt;='様式３（療養者名簿）（⑤の場合）'!$BD70,IF(UH$19&lt;='様式３（療養者名簿）（⑤の場合）'!$BE70,1,0),0),0)</f>
        <v>0</v>
      </c>
      <c r="UI65" s="384">
        <f>IF(UI$19-'様式３（療養者名簿）（⑤の場合）'!$BD70+1&lt;=15,IF(UI$19&gt;='様式３（療養者名簿）（⑤の場合）'!$BD70,IF(UI$19&lt;='様式３（療養者名簿）（⑤の場合）'!$BE70,1,0),0),0)</f>
        <v>0</v>
      </c>
      <c r="UJ65" s="384">
        <f>IF(UJ$19-'様式３（療養者名簿）（⑤の場合）'!$BD70+1&lt;=15,IF(UJ$19&gt;='様式３（療養者名簿）（⑤の場合）'!$BD70,IF(UJ$19&lt;='様式３（療養者名簿）（⑤の場合）'!$BE70,1,0),0),0)</f>
        <v>0</v>
      </c>
      <c r="UK65" s="384">
        <f>IF(UK$19-'様式３（療養者名簿）（⑤の場合）'!$BD70+1&lt;=15,IF(UK$19&gt;='様式３（療養者名簿）（⑤の場合）'!$BD70,IF(UK$19&lt;='様式３（療養者名簿）（⑤の場合）'!$BE70,1,0),0),0)</f>
        <v>0</v>
      </c>
      <c r="UL65" s="384">
        <f>IF(UL$19-'様式３（療養者名簿）（⑤の場合）'!$BD70+1&lt;=15,IF(UL$19&gt;='様式３（療養者名簿）（⑤の場合）'!$BD70,IF(UL$19&lt;='様式３（療養者名簿）（⑤の場合）'!$BE70,1,0),0),0)</f>
        <v>0</v>
      </c>
      <c r="UM65" s="384">
        <f>IF(UM$19-'様式３（療養者名簿）（⑤の場合）'!$BD70+1&lt;=15,IF(UM$19&gt;='様式３（療養者名簿）（⑤の場合）'!$BD70,IF(UM$19&lt;='様式３（療養者名簿）（⑤の場合）'!$BE70,1,0),0),0)</f>
        <v>0</v>
      </c>
      <c r="UN65" s="384">
        <f>IF(UN$19-'様式３（療養者名簿）（⑤の場合）'!$BD70+1&lt;=15,IF(UN$19&gt;='様式３（療養者名簿）（⑤の場合）'!$BD70,IF(UN$19&lt;='様式３（療養者名簿）（⑤の場合）'!$BE70,1,0),0),0)</f>
        <v>0</v>
      </c>
      <c r="UO65" s="384">
        <f>IF(UO$19-'様式３（療養者名簿）（⑤の場合）'!$BD70+1&lt;=15,IF(UO$19&gt;='様式３（療養者名簿）（⑤の場合）'!$BD70,IF(UO$19&lt;='様式３（療養者名簿）（⑤の場合）'!$BE70,1,0),0),0)</f>
        <v>0</v>
      </c>
      <c r="UP65" s="384">
        <f>IF(UP$19-'様式３（療養者名簿）（⑤の場合）'!$BD70+1&lt;=15,IF(UP$19&gt;='様式３（療養者名簿）（⑤の場合）'!$BD70,IF(UP$19&lt;='様式３（療養者名簿）（⑤の場合）'!$BE70,1,0),0),0)</f>
        <v>0</v>
      </c>
      <c r="UQ65" s="384">
        <f>IF(UQ$19-'様式３（療養者名簿）（⑤の場合）'!$BD70+1&lt;=15,IF(UQ$19&gt;='様式３（療養者名簿）（⑤の場合）'!$BD70,IF(UQ$19&lt;='様式３（療養者名簿）（⑤の場合）'!$BE70,1,0),0),0)</f>
        <v>0</v>
      </c>
      <c r="UR65" s="384">
        <f>IF(UR$19-'様式３（療養者名簿）（⑤の場合）'!$BD70+1&lt;=15,IF(UR$19&gt;='様式３（療養者名簿）（⑤の場合）'!$BD70,IF(UR$19&lt;='様式３（療養者名簿）（⑤の場合）'!$BE70,1,0),0),0)</f>
        <v>0</v>
      </c>
      <c r="US65" s="384">
        <f>IF(US$19-'様式３（療養者名簿）（⑤の場合）'!$BD70+1&lt;=15,IF(US$19&gt;='様式３（療養者名簿）（⑤の場合）'!$BD70,IF(US$19&lt;='様式３（療養者名簿）（⑤の場合）'!$BE70,1,0),0),0)</f>
        <v>0</v>
      </c>
      <c r="UT65" s="384">
        <f>IF(UT$19-'様式３（療養者名簿）（⑤の場合）'!$BD70+1&lt;=15,IF(UT$19&gt;='様式３（療養者名簿）（⑤の場合）'!$BD70,IF(UT$19&lt;='様式３（療養者名簿）（⑤の場合）'!$BE70,1,0),0),0)</f>
        <v>0</v>
      </c>
      <c r="UU65" s="384">
        <f>IF(UU$19-'様式３（療養者名簿）（⑤の場合）'!$BD70+1&lt;=15,IF(UU$19&gt;='様式３（療養者名簿）（⑤の場合）'!$BD70,IF(UU$19&lt;='様式３（療養者名簿）（⑤の場合）'!$BE70,1,0),0),0)</f>
        <v>0</v>
      </c>
      <c r="UV65" s="384">
        <f>IF(UV$19-'様式３（療養者名簿）（⑤の場合）'!$BD70+1&lt;=15,IF(UV$19&gt;='様式３（療養者名簿）（⑤の場合）'!$BD70,IF(UV$19&lt;='様式３（療養者名簿）（⑤の場合）'!$BE70,1,0),0),0)</f>
        <v>0</v>
      </c>
      <c r="UW65" s="384">
        <f>IF(UW$19-'様式３（療養者名簿）（⑤の場合）'!$BD70+1&lt;=15,IF(UW$19&gt;='様式３（療養者名簿）（⑤の場合）'!$BD70,IF(UW$19&lt;='様式３（療養者名簿）（⑤の場合）'!$BE70,1,0),0),0)</f>
        <v>0</v>
      </c>
      <c r="UX65" s="384">
        <f>IF(UX$19-'様式３（療養者名簿）（⑤の場合）'!$BD70+1&lt;=15,IF(UX$19&gt;='様式３（療養者名簿）（⑤の場合）'!$BD70,IF(UX$19&lt;='様式３（療養者名簿）（⑤の場合）'!$BE70,1,0),0),0)</f>
        <v>0</v>
      </c>
      <c r="UY65" s="384">
        <f>IF(UY$19-'様式３（療養者名簿）（⑤の場合）'!$BD70+1&lt;=15,IF(UY$19&gt;='様式３（療養者名簿）（⑤の場合）'!$BD70,IF(UY$19&lt;='様式３（療養者名簿）（⑤の場合）'!$BE70,1,0),0),0)</f>
        <v>0</v>
      </c>
      <c r="UZ65" s="384">
        <f>IF(UZ$19-'様式３（療養者名簿）（⑤の場合）'!$BD70+1&lt;=15,IF(UZ$19&gt;='様式３（療養者名簿）（⑤の場合）'!$BD70,IF(UZ$19&lt;='様式３（療養者名簿）（⑤の場合）'!$BE70,1,0),0),0)</f>
        <v>0</v>
      </c>
      <c r="VA65" s="384">
        <f>IF(VA$19-'様式３（療養者名簿）（⑤の場合）'!$BD70+1&lt;=15,IF(VA$19&gt;='様式３（療養者名簿）（⑤の場合）'!$BD70,IF(VA$19&lt;='様式３（療養者名簿）（⑤の場合）'!$BE70,1,0),0),0)</f>
        <v>0</v>
      </c>
      <c r="VB65" s="384">
        <f>IF(VB$19-'様式３（療養者名簿）（⑤の場合）'!$BD70+1&lt;=15,IF(VB$19&gt;='様式３（療養者名簿）（⑤の場合）'!$BD70,IF(VB$19&lt;='様式３（療養者名簿）（⑤の場合）'!$BE70,1,0),0),0)</f>
        <v>0</v>
      </c>
      <c r="VC65" s="384">
        <f>IF(VC$19-'様式３（療養者名簿）（⑤の場合）'!$BD70+1&lt;=15,IF(VC$19&gt;='様式３（療養者名簿）（⑤の場合）'!$BD70,IF(VC$19&lt;='様式３（療養者名簿）（⑤の場合）'!$BE70,1,0),0),0)</f>
        <v>0</v>
      </c>
      <c r="VD65" s="384">
        <f>IF(VD$19-'様式３（療養者名簿）（⑤の場合）'!$BD70+1&lt;=15,IF(VD$19&gt;='様式３（療養者名簿）（⑤の場合）'!$BD70,IF(VD$19&lt;='様式３（療養者名簿）（⑤の場合）'!$BE70,1,0),0),0)</f>
        <v>0</v>
      </c>
      <c r="VE65" s="384">
        <f>IF(VE$19-'様式３（療養者名簿）（⑤の場合）'!$BD70+1&lt;=15,IF(VE$19&gt;='様式３（療養者名簿）（⑤の場合）'!$BD70,IF(VE$19&lt;='様式３（療養者名簿）（⑤の場合）'!$BE70,1,0),0),0)</f>
        <v>0</v>
      </c>
      <c r="VF65" s="384">
        <f>IF(VF$19-'様式３（療養者名簿）（⑤の場合）'!$BD70+1&lt;=15,IF(VF$19&gt;='様式３（療養者名簿）（⑤の場合）'!$BD70,IF(VF$19&lt;='様式３（療養者名簿）（⑤の場合）'!$BE70,1,0),0),0)</f>
        <v>0</v>
      </c>
      <c r="VG65" s="384">
        <f>IF(VG$19-'様式３（療養者名簿）（⑤の場合）'!$BD70+1&lt;=15,IF(VG$19&gt;='様式３（療養者名簿）（⑤の場合）'!$BD70,IF(VG$19&lt;='様式３（療養者名簿）（⑤の場合）'!$BE70,1,0),0),0)</f>
        <v>0</v>
      </c>
      <c r="VH65" s="384">
        <f>IF(VH$19-'様式３（療養者名簿）（⑤の場合）'!$BD70+1&lt;=15,IF(VH$19&gt;='様式３（療養者名簿）（⑤の場合）'!$BD70,IF(VH$19&lt;='様式３（療養者名簿）（⑤の場合）'!$BE70,1,0),0),0)</f>
        <v>0</v>
      </c>
      <c r="VI65" s="384">
        <f>IF(VI$19-'様式３（療養者名簿）（⑤の場合）'!$BD70+1&lt;=15,IF(VI$19&gt;='様式３（療養者名簿）（⑤の場合）'!$BD70,IF(VI$19&lt;='様式３（療養者名簿）（⑤の場合）'!$BE70,1,0),0),0)</f>
        <v>0</v>
      </c>
      <c r="VJ65" s="384">
        <f>IF(VJ$19-'様式３（療養者名簿）（⑤の場合）'!$BD70+1&lt;=15,IF(VJ$19&gt;='様式３（療養者名簿）（⑤の場合）'!$BD70,IF(VJ$19&lt;='様式３（療養者名簿）（⑤の場合）'!$BE70,1,0),0),0)</f>
        <v>0</v>
      </c>
      <c r="VK65" s="384">
        <f>IF(VK$19-'様式３（療養者名簿）（⑤の場合）'!$BD70+1&lt;=15,IF(VK$19&gt;='様式３（療養者名簿）（⑤の場合）'!$BD70,IF(VK$19&lt;='様式３（療養者名簿）（⑤の場合）'!$BE70,1,0),0),0)</f>
        <v>0</v>
      </c>
      <c r="VL65" s="384">
        <f>IF(VL$19-'様式３（療養者名簿）（⑤の場合）'!$BD70+1&lt;=15,IF(VL$19&gt;='様式３（療養者名簿）（⑤の場合）'!$BD70,IF(VL$19&lt;='様式３（療養者名簿）（⑤の場合）'!$BE70,1,0),0),0)</f>
        <v>0</v>
      </c>
      <c r="VM65" s="384">
        <f>IF(VM$19-'様式３（療養者名簿）（⑤の場合）'!$BD70+1&lt;=15,IF(VM$19&gt;='様式３（療養者名簿）（⑤の場合）'!$BD70,IF(VM$19&lt;='様式３（療養者名簿）（⑤の場合）'!$BE70,1,0),0),0)</f>
        <v>0</v>
      </c>
      <c r="VN65" s="384">
        <f>IF(VN$19-'様式３（療養者名簿）（⑤の場合）'!$BD70+1&lt;=15,IF(VN$19&gt;='様式３（療養者名簿）（⑤の場合）'!$BD70,IF(VN$19&lt;='様式３（療養者名簿）（⑤の場合）'!$BE70,1,0),0),0)</f>
        <v>0</v>
      </c>
      <c r="VO65" s="384">
        <f>IF(VO$19-'様式３（療養者名簿）（⑤の場合）'!$BD70+1&lt;=15,IF(VO$19&gt;='様式３（療養者名簿）（⑤の場合）'!$BD70,IF(VO$19&lt;='様式３（療養者名簿）（⑤の場合）'!$BE70,1,0),0),0)</f>
        <v>0</v>
      </c>
      <c r="VP65" s="384">
        <f>IF(VP$19-'様式３（療養者名簿）（⑤の場合）'!$BD70+1&lt;=15,IF(VP$19&gt;='様式３（療養者名簿）（⑤の場合）'!$BD70,IF(VP$19&lt;='様式３（療養者名簿）（⑤の場合）'!$BE70,1,0),0),0)</f>
        <v>0</v>
      </c>
      <c r="VQ65" s="384">
        <f>IF(VQ$19-'様式３（療養者名簿）（⑤の場合）'!$BD70+1&lt;=15,IF(VQ$19&gt;='様式３（療養者名簿）（⑤の場合）'!$BD70,IF(VQ$19&lt;='様式３（療養者名簿）（⑤の場合）'!$BE70,1,0),0),0)</f>
        <v>0</v>
      </c>
      <c r="VR65" s="384">
        <f>IF(VR$19-'様式３（療養者名簿）（⑤の場合）'!$BD70+1&lt;=15,IF(VR$19&gt;='様式３（療養者名簿）（⑤の場合）'!$BD70,IF(VR$19&lt;='様式３（療養者名簿）（⑤の場合）'!$BE70,1,0),0),0)</f>
        <v>0</v>
      </c>
      <c r="VS65" s="384">
        <f>IF(VS$19-'様式３（療養者名簿）（⑤の場合）'!$BD70+1&lt;=15,IF(VS$19&gt;='様式３（療養者名簿）（⑤の場合）'!$BD70,IF(VS$19&lt;='様式３（療養者名簿）（⑤の場合）'!$BE70,1,0),0),0)</f>
        <v>0</v>
      </c>
      <c r="VT65" s="384">
        <f>IF(VT$19-'様式３（療養者名簿）（⑤の場合）'!$BD70+1&lt;=15,IF(VT$19&gt;='様式３（療養者名簿）（⑤の場合）'!$BD70,IF(VT$19&lt;='様式３（療養者名簿）（⑤の場合）'!$BE70,1,0),0),0)</f>
        <v>0</v>
      </c>
      <c r="VU65" s="384">
        <f>IF(VU$19-'様式３（療養者名簿）（⑤の場合）'!$BD70+1&lt;=15,IF(VU$19&gt;='様式３（療養者名簿）（⑤の場合）'!$BD70,IF(VU$19&lt;='様式３（療養者名簿）（⑤の場合）'!$BE70,1,0),0),0)</f>
        <v>0</v>
      </c>
      <c r="VV65" s="384">
        <f>IF(VV$19-'様式３（療養者名簿）（⑤の場合）'!$BD70+1&lt;=15,IF(VV$19&gt;='様式３（療養者名簿）（⑤の場合）'!$BD70,IF(VV$19&lt;='様式３（療養者名簿）（⑤の場合）'!$BE70,1,0),0),0)</f>
        <v>0</v>
      </c>
      <c r="VW65" s="384">
        <f>IF(VW$19-'様式３（療養者名簿）（⑤の場合）'!$BD70+1&lt;=15,IF(VW$19&gt;='様式３（療養者名簿）（⑤の場合）'!$BD70,IF(VW$19&lt;='様式３（療養者名簿）（⑤の場合）'!$BE70,1,0),0),0)</f>
        <v>0</v>
      </c>
      <c r="VX65" s="384">
        <f>IF(VX$19-'様式３（療養者名簿）（⑤の場合）'!$BD70+1&lt;=15,IF(VX$19&gt;='様式３（療養者名簿）（⑤の場合）'!$BD70,IF(VX$19&lt;='様式３（療養者名簿）（⑤の場合）'!$BE70,1,0),0),0)</f>
        <v>0</v>
      </c>
      <c r="VY65" s="384">
        <f>IF(VY$19-'様式３（療養者名簿）（⑤の場合）'!$BD70+1&lt;=15,IF(VY$19&gt;='様式３（療養者名簿）（⑤の場合）'!$BD70,IF(VY$19&lt;='様式３（療養者名簿）（⑤の場合）'!$BE70,1,0),0),0)</f>
        <v>0</v>
      </c>
      <c r="VZ65" s="384">
        <f>IF(VZ$19-'様式３（療養者名簿）（⑤の場合）'!$BD70+1&lt;=15,IF(VZ$19&gt;='様式３（療養者名簿）（⑤の場合）'!$BD70,IF(VZ$19&lt;='様式３（療養者名簿）（⑤の場合）'!$BE70,1,0),0),0)</f>
        <v>0</v>
      </c>
      <c r="WA65" s="384">
        <f>IF(WA$19-'様式３（療養者名簿）（⑤の場合）'!$BD70+1&lt;=15,IF(WA$19&gt;='様式３（療養者名簿）（⑤の場合）'!$BD70,IF(WA$19&lt;='様式３（療養者名簿）（⑤の場合）'!$BE70,1,0),0),0)</f>
        <v>0</v>
      </c>
      <c r="WB65" s="384">
        <f>IF(WB$19-'様式３（療養者名簿）（⑤の場合）'!$BD70+1&lt;=15,IF(WB$19&gt;='様式３（療養者名簿）（⑤の場合）'!$BD70,IF(WB$19&lt;='様式３（療養者名簿）（⑤の場合）'!$BE70,1,0),0),0)</f>
        <v>0</v>
      </c>
      <c r="WC65" s="384">
        <f>IF(WC$19-'様式３（療養者名簿）（⑤の場合）'!$BD70+1&lt;=15,IF(WC$19&gt;='様式３（療養者名簿）（⑤の場合）'!$BD70,IF(WC$19&lt;='様式３（療養者名簿）（⑤の場合）'!$BE70,1,0),0),0)</f>
        <v>0</v>
      </c>
      <c r="WD65" s="384">
        <f>IF(WD$19-'様式３（療養者名簿）（⑤の場合）'!$BD70+1&lt;=15,IF(WD$19&gt;='様式３（療養者名簿）（⑤の場合）'!$BD70,IF(WD$19&lt;='様式３（療養者名簿）（⑤の場合）'!$BE70,1,0),0),0)</f>
        <v>0</v>
      </c>
      <c r="WE65" s="384">
        <f>IF(WE$19-'様式３（療養者名簿）（⑤の場合）'!$BD70+1&lt;=15,IF(WE$19&gt;='様式３（療養者名簿）（⑤の場合）'!$BD70,IF(WE$19&lt;='様式３（療養者名簿）（⑤の場合）'!$BE70,1,0),0),0)</f>
        <v>0</v>
      </c>
      <c r="WF65" s="384">
        <f>IF(WF$19-'様式３（療養者名簿）（⑤の場合）'!$BD70+1&lt;=15,IF(WF$19&gt;='様式３（療養者名簿）（⑤の場合）'!$BD70,IF(WF$19&lt;='様式３（療養者名簿）（⑤の場合）'!$BE70,1,0),0),0)</f>
        <v>0</v>
      </c>
      <c r="WG65" s="384">
        <f>IF(WG$19-'様式３（療養者名簿）（⑤の場合）'!$BD70+1&lt;=15,IF(WG$19&gt;='様式３（療養者名簿）（⑤の場合）'!$BD70,IF(WG$19&lt;='様式３（療養者名簿）（⑤の場合）'!$BE70,1,0),0),0)</f>
        <v>0</v>
      </c>
      <c r="WH65" s="384">
        <f>IF(WH$19-'様式３（療養者名簿）（⑤の場合）'!$BD70+1&lt;=15,IF(WH$19&gt;='様式３（療養者名簿）（⑤の場合）'!$BD70,IF(WH$19&lt;='様式３（療養者名簿）（⑤の場合）'!$BE70,1,0),0),0)</f>
        <v>0</v>
      </c>
      <c r="WI65" s="384">
        <f>IF(WI$19-'様式３（療養者名簿）（⑤の場合）'!$BD70+1&lt;=15,IF(WI$19&gt;='様式３（療養者名簿）（⑤の場合）'!$BD70,IF(WI$19&lt;='様式３（療養者名簿）（⑤の場合）'!$BE70,1,0),0),0)</f>
        <v>0</v>
      </c>
      <c r="WJ65" s="384">
        <f>IF(WJ$19-'様式３（療養者名簿）（⑤の場合）'!$BD70+1&lt;=15,IF(WJ$19&gt;='様式３（療養者名簿）（⑤の場合）'!$BD70,IF(WJ$19&lt;='様式３（療養者名簿）（⑤の場合）'!$BE70,1,0),0),0)</f>
        <v>0</v>
      </c>
      <c r="WK65" s="384">
        <f>IF(WK$19-'様式３（療養者名簿）（⑤の場合）'!$BD70+1&lt;=15,IF(WK$19&gt;='様式３（療養者名簿）（⑤の場合）'!$BD70,IF(WK$19&lt;='様式３（療養者名簿）（⑤の場合）'!$BE70,1,0),0),0)</f>
        <v>0</v>
      </c>
      <c r="WL65" s="384">
        <f>IF(WL$19-'様式３（療養者名簿）（⑤の場合）'!$BD70+1&lt;=15,IF(WL$19&gt;='様式３（療養者名簿）（⑤の場合）'!$BD70,IF(WL$19&lt;='様式３（療養者名簿）（⑤の場合）'!$BE70,1,0),0),0)</f>
        <v>0</v>
      </c>
      <c r="WM65" s="384">
        <f>IF(WM$19-'様式３（療養者名簿）（⑤の場合）'!$BD70+1&lt;=15,IF(WM$19&gt;='様式３（療養者名簿）（⑤の場合）'!$BD70,IF(WM$19&lt;='様式３（療養者名簿）（⑤の場合）'!$BE70,1,0),0),0)</f>
        <v>0</v>
      </c>
      <c r="WN65" s="384">
        <f>IF(WN$19-'様式３（療養者名簿）（⑤の場合）'!$BD70+1&lt;=15,IF(WN$19&gt;='様式３（療養者名簿）（⑤の場合）'!$BD70,IF(WN$19&lt;='様式３（療養者名簿）（⑤の場合）'!$BE70,1,0),0),0)</f>
        <v>0</v>
      </c>
      <c r="WO65" s="384">
        <f>IF(WO$19-'様式３（療養者名簿）（⑤の場合）'!$BD70+1&lt;=15,IF(WO$19&gt;='様式３（療養者名簿）（⑤の場合）'!$BD70,IF(WO$19&lt;='様式３（療養者名簿）（⑤の場合）'!$BE70,1,0),0),0)</f>
        <v>0</v>
      </c>
      <c r="WP65" s="384">
        <f>IF(WP$19-'様式３（療養者名簿）（⑤の場合）'!$BD70+1&lt;=15,IF(WP$19&gt;='様式３（療養者名簿）（⑤の場合）'!$BD70,IF(WP$19&lt;='様式３（療養者名簿）（⑤の場合）'!$BE70,1,0),0),0)</f>
        <v>0</v>
      </c>
      <c r="WQ65" s="384">
        <f>IF(WQ$19-'様式３（療養者名簿）（⑤の場合）'!$BD70+1&lt;=15,IF(WQ$19&gt;='様式３（療養者名簿）（⑤の場合）'!$BD70,IF(WQ$19&lt;='様式３（療養者名簿）（⑤の場合）'!$BE70,1,0),0),0)</f>
        <v>0</v>
      </c>
      <c r="WR65" s="384">
        <f>IF(WR$19-'様式３（療養者名簿）（⑤の場合）'!$BD70+1&lt;=15,IF(WR$19&gt;='様式３（療養者名簿）（⑤の場合）'!$BD70,IF(WR$19&lt;='様式３（療養者名簿）（⑤の場合）'!$BE70,1,0),0),0)</f>
        <v>0</v>
      </c>
      <c r="WS65" s="384">
        <f>IF(WS$19-'様式３（療養者名簿）（⑤の場合）'!$BD70+1&lt;=15,IF(WS$19&gt;='様式３（療養者名簿）（⑤の場合）'!$BD70,IF(WS$19&lt;='様式３（療養者名簿）（⑤の場合）'!$BE70,1,0),0),0)</f>
        <v>0</v>
      </c>
      <c r="WT65" s="384">
        <f>IF(WT$19-'様式３（療養者名簿）（⑤の場合）'!$BD70+1&lt;=15,IF(WT$19&gt;='様式３（療養者名簿）（⑤の場合）'!$BD70,IF(WT$19&lt;='様式３（療養者名簿）（⑤の場合）'!$BE70,1,0),0),0)</f>
        <v>0</v>
      </c>
      <c r="WU65" s="384">
        <f>IF(WU$19-'様式３（療養者名簿）（⑤の場合）'!$BD70+1&lt;=15,IF(WU$19&gt;='様式３（療養者名簿）（⑤の場合）'!$BD70,IF(WU$19&lt;='様式３（療養者名簿）（⑤の場合）'!$BE70,1,0),0),0)</f>
        <v>0</v>
      </c>
      <c r="WV65" s="384">
        <f>IF(WV$19-'様式３（療養者名簿）（⑤の場合）'!$BD70+1&lt;=15,IF(WV$19&gt;='様式３（療養者名簿）（⑤の場合）'!$BD70,IF(WV$19&lt;='様式３（療養者名簿）（⑤の場合）'!$BE70,1,0),0),0)</f>
        <v>0</v>
      </c>
      <c r="WW65" s="384">
        <f>IF(WW$19-'様式３（療養者名簿）（⑤の場合）'!$BD70+1&lt;=15,IF(WW$19&gt;='様式３（療養者名簿）（⑤の場合）'!$BD70,IF(WW$19&lt;='様式３（療養者名簿）（⑤の場合）'!$BE70,1,0),0),0)</f>
        <v>0</v>
      </c>
      <c r="WX65" s="384">
        <f>IF(WX$19-'様式３（療養者名簿）（⑤の場合）'!$BD70+1&lt;=15,IF(WX$19&gt;='様式３（療養者名簿）（⑤の場合）'!$BD70,IF(WX$19&lt;='様式３（療養者名簿）（⑤の場合）'!$BE70,1,0),0),0)</f>
        <v>0</v>
      </c>
      <c r="WY65" s="384">
        <f>IF(WY$19-'様式３（療養者名簿）（⑤の場合）'!$BD70+1&lt;=15,IF(WY$19&gt;='様式３（療養者名簿）（⑤の場合）'!$BD70,IF(WY$19&lt;='様式３（療養者名簿）（⑤の場合）'!$BE70,1,0),0),0)</f>
        <v>0</v>
      </c>
      <c r="WZ65" s="384">
        <f>IF(WZ$19-'様式３（療養者名簿）（⑤の場合）'!$BD70+1&lt;=15,IF(WZ$19&gt;='様式３（療養者名簿）（⑤の場合）'!$BD70,IF(WZ$19&lt;='様式３（療養者名簿）（⑤の場合）'!$BE70,1,0),0),0)</f>
        <v>0</v>
      </c>
      <c r="XA65" s="384">
        <f>IF(XA$19-'様式３（療養者名簿）（⑤の場合）'!$BD70+1&lt;=15,IF(XA$19&gt;='様式３（療養者名簿）（⑤の場合）'!$BD70,IF(XA$19&lt;='様式３（療養者名簿）（⑤の場合）'!$BE70,1,0),0),0)</f>
        <v>0</v>
      </c>
      <c r="XB65" s="384">
        <f>IF(XB$19-'様式３（療養者名簿）（⑤の場合）'!$BD70+1&lt;=15,IF(XB$19&gt;='様式３（療養者名簿）（⑤の場合）'!$BD70,IF(XB$19&lt;='様式３（療養者名簿）（⑤の場合）'!$BE70,1,0),0),0)</f>
        <v>0</v>
      </c>
      <c r="XC65" s="384">
        <f>IF(XC$19-'様式３（療養者名簿）（⑤の場合）'!$BD70+1&lt;=15,IF(XC$19&gt;='様式３（療養者名簿）（⑤の場合）'!$BD70,IF(XC$19&lt;='様式３（療養者名簿）（⑤の場合）'!$BE70,1,0),0),0)</f>
        <v>0</v>
      </c>
      <c r="XD65" s="384">
        <f>IF(XD$19-'様式３（療養者名簿）（⑤の場合）'!$BD70+1&lt;=15,IF(XD$19&gt;='様式３（療養者名簿）（⑤の場合）'!$BD70,IF(XD$19&lt;='様式３（療養者名簿）（⑤の場合）'!$BE70,1,0),0),0)</f>
        <v>0</v>
      </c>
      <c r="XE65" s="384">
        <f>IF(XE$19-'様式３（療養者名簿）（⑤の場合）'!$BD70+1&lt;=15,IF(XE$19&gt;='様式３（療養者名簿）（⑤の場合）'!$BD70,IF(XE$19&lt;='様式３（療養者名簿）（⑤の場合）'!$BE70,1,0),0),0)</f>
        <v>0</v>
      </c>
      <c r="XF65" s="384">
        <f>IF(XF$19-'様式３（療養者名簿）（⑤の場合）'!$BD70+1&lt;=15,IF(XF$19&gt;='様式３（療養者名簿）（⑤の場合）'!$BD70,IF(XF$19&lt;='様式３（療養者名簿）（⑤の場合）'!$BE70,1,0),0),0)</f>
        <v>0</v>
      </c>
      <c r="XG65" s="384">
        <f>IF(XG$19-'様式３（療養者名簿）（⑤の場合）'!$BD70+1&lt;=15,IF(XG$19&gt;='様式３（療養者名簿）（⑤の場合）'!$BD70,IF(XG$19&lt;='様式３（療養者名簿）（⑤の場合）'!$BE70,1,0),0),0)</f>
        <v>0</v>
      </c>
      <c r="XH65" s="384">
        <f>IF(XH$19-'様式３（療養者名簿）（⑤の場合）'!$BD70+1&lt;=15,IF(XH$19&gt;='様式３（療養者名簿）（⑤の場合）'!$BD70,IF(XH$19&lt;='様式３（療養者名簿）（⑤の場合）'!$BE70,1,0),0),0)</f>
        <v>0</v>
      </c>
      <c r="XI65" s="384">
        <f>IF(XI$19-'様式３（療養者名簿）（⑤の場合）'!$BD70+1&lt;=15,IF(XI$19&gt;='様式３（療養者名簿）（⑤の場合）'!$BD70,IF(XI$19&lt;='様式３（療養者名簿）（⑤の場合）'!$BE70,1,0),0),0)</f>
        <v>0</v>
      </c>
      <c r="XJ65" s="384">
        <f>IF(XJ$19-'様式３（療養者名簿）（⑤の場合）'!$BD70+1&lt;=15,IF(XJ$19&gt;='様式３（療養者名簿）（⑤の場合）'!$BD70,IF(XJ$19&lt;='様式３（療養者名簿）（⑤の場合）'!$BE70,1,0),0),0)</f>
        <v>0</v>
      </c>
      <c r="XK65" s="384">
        <f>IF(XK$19-'様式３（療養者名簿）（⑤の場合）'!$BD70+1&lt;=15,IF(XK$19&gt;='様式３（療養者名簿）（⑤の場合）'!$BD70,IF(XK$19&lt;='様式３（療養者名簿）（⑤の場合）'!$BE70,1,0),0),0)</f>
        <v>0</v>
      </c>
      <c r="XL65" s="384">
        <f>IF(XL$19-'様式３（療養者名簿）（⑤の場合）'!$BD70+1&lt;=15,IF(XL$19&gt;='様式３（療養者名簿）（⑤の場合）'!$BD70,IF(XL$19&lt;='様式３（療養者名簿）（⑤の場合）'!$BE70,1,0),0),0)</f>
        <v>0</v>
      </c>
      <c r="XM65" s="384">
        <f>IF(XM$19-'様式３（療養者名簿）（⑤の場合）'!$BD70+1&lt;=15,IF(XM$19&gt;='様式３（療養者名簿）（⑤の場合）'!$BD70,IF(XM$19&lt;='様式３（療養者名簿）（⑤の場合）'!$BE70,1,0),0),0)</f>
        <v>0</v>
      </c>
      <c r="XN65" s="384">
        <f>IF(XN$19-'様式３（療養者名簿）（⑤の場合）'!$BD70+1&lt;=15,IF(XN$19&gt;='様式３（療養者名簿）（⑤の場合）'!$BD70,IF(XN$19&lt;='様式３（療養者名簿）（⑤の場合）'!$BE70,1,0),0),0)</f>
        <v>0</v>
      </c>
      <c r="XO65" s="384">
        <f>IF(XO$19-'様式３（療養者名簿）（⑤の場合）'!$BD70+1&lt;=15,IF(XO$19&gt;='様式３（療養者名簿）（⑤の場合）'!$BD70,IF(XO$19&lt;='様式３（療養者名簿）（⑤の場合）'!$BE70,1,0),0),0)</f>
        <v>0</v>
      </c>
      <c r="XP65" s="384">
        <f>IF(XP$19-'様式３（療養者名簿）（⑤の場合）'!$BD70+1&lt;=15,IF(XP$19&gt;='様式３（療養者名簿）（⑤の場合）'!$BD70,IF(XP$19&lt;='様式３（療養者名簿）（⑤の場合）'!$BE70,1,0),0),0)</f>
        <v>0</v>
      </c>
      <c r="XQ65" s="384">
        <f>IF(XQ$19-'様式３（療養者名簿）（⑤の場合）'!$BD70+1&lt;=15,IF(XQ$19&gt;='様式３（療養者名簿）（⑤の場合）'!$BD70,IF(XQ$19&lt;='様式３（療養者名簿）（⑤の場合）'!$BE70,1,0),0),0)</f>
        <v>0</v>
      </c>
      <c r="XR65" s="384">
        <f>IF(XR$19-'様式３（療養者名簿）（⑤の場合）'!$BD70+1&lt;=15,IF(XR$19&gt;='様式３（療養者名簿）（⑤の場合）'!$BD70,IF(XR$19&lt;='様式３（療養者名簿）（⑤の場合）'!$BE70,1,0),0),0)</f>
        <v>0</v>
      </c>
      <c r="XS65" s="384">
        <f>IF(XS$19-'様式３（療養者名簿）（⑤の場合）'!$BD70+1&lt;=15,IF(XS$19&gt;='様式３（療養者名簿）（⑤の場合）'!$BD70,IF(XS$19&lt;='様式３（療養者名簿）（⑤の場合）'!$BE70,1,0),0),0)</f>
        <v>0</v>
      </c>
      <c r="XT65" s="384">
        <f>IF(XT$19-'様式３（療養者名簿）（⑤の場合）'!$BD70+1&lt;=15,IF(XT$19&gt;='様式３（療養者名簿）（⑤の場合）'!$BD70,IF(XT$19&lt;='様式３（療養者名簿）（⑤の場合）'!$BE70,1,0),0),0)</f>
        <v>0</v>
      </c>
      <c r="XU65" s="384">
        <f>IF(XU$19-'様式３（療養者名簿）（⑤の場合）'!$BD70+1&lt;=15,IF(XU$19&gt;='様式３（療養者名簿）（⑤の場合）'!$BD70,IF(XU$19&lt;='様式３（療養者名簿）（⑤の場合）'!$BE70,1,0),0),0)</f>
        <v>0</v>
      </c>
      <c r="XV65" s="384">
        <f>IF(XV$19-'様式３（療養者名簿）（⑤の場合）'!$BD70+1&lt;=15,IF(XV$19&gt;='様式３（療養者名簿）（⑤の場合）'!$BD70,IF(XV$19&lt;='様式３（療養者名簿）（⑤の場合）'!$BE70,1,0),0),0)</f>
        <v>0</v>
      </c>
      <c r="XW65" s="384">
        <f>IF(XW$19-'様式３（療養者名簿）（⑤の場合）'!$BD70+1&lt;=15,IF(XW$19&gt;='様式３（療養者名簿）（⑤の場合）'!$BD70,IF(XW$19&lt;='様式３（療養者名簿）（⑤の場合）'!$BE70,1,0),0),0)</f>
        <v>0</v>
      </c>
      <c r="XX65" s="384">
        <f>IF(XX$19-'様式３（療養者名簿）（⑤の場合）'!$BD70+1&lt;=15,IF(XX$19&gt;='様式３（療養者名簿）（⑤の場合）'!$BD70,IF(XX$19&lt;='様式３（療養者名簿）（⑤の場合）'!$BE70,1,0),0),0)</f>
        <v>0</v>
      </c>
      <c r="XY65" s="384">
        <f>IF(XY$19-'様式３（療養者名簿）（⑤の場合）'!$BD70+1&lt;=15,IF(XY$19&gt;='様式３（療養者名簿）（⑤の場合）'!$BD70,IF(XY$19&lt;='様式３（療養者名簿）（⑤の場合）'!$BE70,1,0),0),0)</f>
        <v>0</v>
      </c>
      <c r="XZ65" s="384">
        <f>IF(XZ$19-'様式３（療養者名簿）（⑤の場合）'!$BD70+1&lt;=15,IF(XZ$19&gt;='様式３（療養者名簿）（⑤の場合）'!$BD70,IF(XZ$19&lt;='様式３（療養者名簿）（⑤の場合）'!$BE70,1,0),0),0)</f>
        <v>0</v>
      </c>
      <c r="YA65" s="384">
        <f>IF(YA$19-'様式３（療養者名簿）（⑤の場合）'!$BD70+1&lt;=15,IF(YA$19&gt;='様式３（療養者名簿）（⑤の場合）'!$BD70,IF(YA$19&lt;='様式３（療養者名簿）（⑤の場合）'!$BE70,1,0),0),0)</f>
        <v>0</v>
      </c>
      <c r="YB65" s="384">
        <f>IF(YB$19-'様式３（療養者名簿）（⑤の場合）'!$BD70+1&lt;=15,IF(YB$19&gt;='様式３（療養者名簿）（⑤の場合）'!$BD70,IF(YB$19&lt;='様式３（療養者名簿）（⑤の場合）'!$BE70,1,0),0),0)</f>
        <v>0</v>
      </c>
      <c r="YC65" s="384">
        <f>IF(YC$19-'様式３（療養者名簿）（⑤の場合）'!$BD70+1&lt;=15,IF(YC$19&gt;='様式３（療養者名簿）（⑤の場合）'!$BD70,IF(YC$19&lt;='様式３（療養者名簿）（⑤の場合）'!$BE70,1,0),0),0)</f>
        <v>0</v>
      </c>
      <c r="YD65" s="384">
        <f>IF(YD$19-'様式３（療養者名簿）（⑤の場合）'!$BD70+1&lt;=15,IF(YD$19&gt;='様式３（療養者名簿）（⑤の場合）'!$BD70,IF(YD$19&lt;='様式３（療養者名簿）（⑤の場合）'!$BE70,1,0),0),0)</f>
        <v>0</v>
      </c>
      <c r="YE65" s="384">
        <f>IF(YE$19-'様式３（療養者名簿）（⑤の場合）'!$BD70+1&lt;=15,IF(YE$19&gt;='様式３（療養者名簿）（⑤の場合）'!$BD70,IF(YE$19&lt;='様式３（療養者名簿）（⑤の場合）'!$BE70,1,0),0),0)</f>
        <v>0</v>
      </c>
      <c r="YF65" s="384">
        <f>IF(YF$19-'様式３（療養者名簿）（⑤の場合）'!$BD70+1&lt;=15,IF(YF$19&gt;='様式３（療養者名簿）（⑤の場合）'!$BD70,IF(YF$19&lt;='様式３（療養者名簿）（⑤の場合）'!$BE70,1,0),0),0)</f>
        <v>0</v>
      </c>
      <c r="YG65" s="384">
        <f>IF(YG$19-'様式３（療養者名簿）（⑤の場合）'!$BD70+1&lt;=15,IF(YG$19&gt;='様式３（療養者名簿）（⑤の場合）'!$BD70,IF(YG$19&lt;='様式３（療養者名簿）（⑤の場合）'!$BE70,1,0),0),0)</f>
        <v>0</v>
      </c>
      <c r="YH65" s="384">
        <f>IF(YH$19-'様式３（療養者名簿）（⑤の場合）'!$BD70+1&lt;=15,IF(YH$19&gt;='様式３（療養者名簿）（⑤の場合）'!$BD70,IF(YH$19&lt;='様式３（療養者名簿）（⑤の場合）'!$BE70,1,0),0),0)</f>
        <v>0</v>
      </c>
      <c r="YI65" s="384">
        <f>IF(YI$19-'様式３（療養者名簿）（⑤の場合）'!$BD70+1&lt;=15,IF(YI$19&gt;='様式３（療養者名簿）（⑤の場合）'!$BD70,IF(YI$19&lt;='様式３（療養者名簿）（⑤の場合）'!$BE70,1,0),0),0)</f>
        <v>0</v>
      </c>
      <c r="YJ65" s="384">
        <f>IF(YJ$19-'様式３（療養者名簿）（⑤の場合）'!$BD70+1&lt;=15,IF(YJ$19&gt;='様式３（療養者名簿）（⑤の場合）'!$BD70,IF(YJ$19&lt;='様式３（療養者名簿）（⑤の場合）'!$BE70,1,0),0),0)</f>
        <v>0</v>
      </c>
      <c r="YK65" s="384">
        <f>IF(YK$19-'様式３（療養者名簿）（⑤の場合）'!$BD70+1&lt;=15,IF(YK$19&gt;='様式３（療養者名簿）（⑤の場合）'!$BD70,IF(YK$19&lt;='様式３（療養者名簿）（⑤の場合）'!$BE70,1,0),0),0)</f>
        <v>0</v>
      </c>
      <c r="YL65" s="384">
        <f>IF(YL$19-'様式３（療養者名簿）（⑤の場合）'!$BD70+1&lt;=15,IF(YL$19&gt;='様式３（療養者名簿）（⑤の場合）'!$BD70,IF(YL$19&lt;='様式３（療養者名簿）（⑤の場合）'!$BE70,1,0),0),0)</f>
        <v>0</v>
      </c>
      <c r="YM65" s="384">
        <f>IF(YM$19-'様式３（療養者名簿）（⑤の場合）'!$BD70+1&lt;=15,IF(YM$19&gt;='様式３（療養者名簿）（⑤の場合）'!$BD70,IF(YM$19&lt;='様式３（療養者名簿）（⑤の場合）'!$BE70,1,0),0),0)</f>
        <v>0</v>
      </c>
      <c r="YN65" s="384">
        <f>IF(YN$19-'様式３（療養者名簿）（⑤の場合）'!$BD70+1&lt;=15,IF(YN$19&gt;='様式３（療養者名簿）（⑤の場合）'!$BD70,IF(YN$19&lt;='様式３（療養者名簿）（⑤の場合）'!$BE70,1,0),0),0)</f>
        <v>0</v>
      </c>
      <c r="YO65" s="384">
        <f>IF(YO$19-'様式３（療養者名簿）（⑤の場合）'!$BD70+1&lt;=15,IF(YO$19&gt;='様式３（療養者名簿）（⑤の場合）'!$BD70,IF(YO$19&lt;='様式３（療養者名簿）（⑤の場合）'!$BE70,1,0),0),0)</f>
        <v>0</v>
      </c>
      <c r="YP65" s="384">
        <f>IF(YP$19-'様式３（療養者名簿）（⑤の場合）'!$BD70+1&lt;=15,IF(YP$19&gt;='様式３（療養者名簿）（⑤の場合）'!$BD70,IF(YP$19&lt;='様式３（療養者名簿）（⑤の場合）'!$BE70,1,0),0),0)</f>
        <v>0</v>
      </c>
      <c r="YQ65" s="384">
        <f>IF(YQ$19-'様式３（療養者名簿）（⑤の場合）'!$BD70+1&lt;=15,IF(YQ$19&gt;='様式３（療養者名簿）（⑤の場合）'!$BD70,IF(YQ$19&lt;='様式３（療養者名簿）（⑤の場合）'!$BE70,1,0),0),0)</f>
        <v>0</v>
      </c>
      <c r="YR65" s="384">
        <f>IF(YR$19-'様式３（療養者名簿）（⑤の場合）'!$BD70+1&lt;=15,IF(YR$19&gt;='様式３（療養者名簿）（⑤の場合）'!$BD70,IF(YR$19&lt;='様式３（療養者名簿）（⑤の場合）'!$BE70,1,0),0),0)</f>
        <v>0</v>
      </c>
      <c r="YS65" s="384">
        <f>IF(YS$19-'様式３（療養者名簿）（⑤の場合）'!$BD70+1&lt;=15,IF(YS$19&gt;='様式３（療養者名簿）（⑤の場合）'!$BD70,IF(YS$19&lt;='様式３（療養者名簿）（⑤の場合）'!$BE70,1,0),0),0)</f>
        <v>0</v>
      </c>
      <c r="YT65" s="384">
        <f>IF(YT$19-'様式３（療養者名簿）（⑤の場合）'!$BD70+1&lt;=15,IF(YT$19&gt;='様式３（療養者名簿）（⑤の場合）'!$BD70,IF(YT$19&lt;='様式３（療養者名簿）（⑤の場合）'!$BE70,1,0),0),0)</f>
        <v>0</v>
      </c>
      <c r="YU65" s="384">
        <f>IF(YU$19-'様式３（療養者名簿）（⑤の場合）'!$BD70+1&lt;=15,IF(YU$19&gt;='様式３（療養者名簿）（⑤の場合）'!$BD70,IF(YU$19&lt;='様式３（療養者名簿）（⑤の場合）'!$BE70,1,0),0),0)</f>
        <v>0</v>
      </c>
      <c r="YV65" s="384">
        <f>IF(YV$19-'様式３（療養者名簿）（⑤の場合）'!$BD70+1&lt;=15,IF(YV$19&gt;='様式３（療養者名簿）（⑤の場合）'!$BD70,IF(YV$19&lt;='様式３（療養者名簿）（⑤の場合）'!$BE70,1,0),0),0)</f>
        <v>0</v>
      </c>
      <c r="YW65" s="384">
        <f>IF(YW$19-'様式３（療養者名簿）（⑤の場合）'!$BD70+1&lt;=15,IF(YW$19&gt;='様式３（療養者名簿）（⑤の場合）'!$BD70,IF(YW$19&lt;='様式３（療養者名簿）（⑤の場合）'!$BE70,1,0),0),0)</f>
        <v>0</v>
      </c>
      <c r="YX65" s="384">
        <f>IF(YX$19-'様式３（療養者名簿）（⑤の場合）'!$BD70+1&lt;=15,IF(YX$19&gt;='様式３（療養者名簿）（⑤の場合）'!$BD70,IF(YX$19&lt;='様式３（療養者名簿）（⑤の場合）'!$BE70,1,0),0),0)</f>
        <v>0</v>
      </c>
      <c r="YY65" s="384">
        <f>IF(YY$19-'様式３（療養者名簿）（⑤の場合）'!$BD70+1&lt;=15,IF(YY$19&gt;='様式３（療養者名簿）（⑤の場合）'!$BD70,IF(YY$19&lt;='様式３（療養者名簿）（⑤の場合）'!$BE70,1,0),0),0)</f>
        <v>0</v>
      </c>
      <c r="YZ65" s="384">
        <f>IF(YZ$19-'様式３（療養者名簿）（⑤の場合）'!$BD70+1&lt;=15,IF(YZ$19&gt;='様式３（療養者名簿）（⑤の場合）'!$BD70,IF(YZ$19&lt;='様式３（療養者名簿）（⑤の場合）'!$BE70,1,0),0),0)</f>
        <v>0</v>
      </c>
      <c r="ZA65" s="384">
        <f>IF(ZA$19-'様式３（療養者名簿）（⑤の場合）'!$BD70+1&lt;=15,IF(ZA$19&gt;='様式３（療養者名簿）（⑤の場合）'!$BD70,IF(ZA$19&lt;='様式３（療養者名簿）（⑤の場合）'!$BE70,1,0),0),0)</f>
        <v>0</v>
      </c>
      <c r="ZB65" s="384">
        <f>IF(ZB$19-'様式３（療養者名簿）（⑤の場合）'!$BD70+1&lt;=15,IF(ZB$19&gt;='様式３（療養者名簿）（⑤の場合）'!$BD70,IF(ZB$19&lt;='様式３（療養者名簿）（⑤の場合）'!$BE70,1,0),0),0)</f>
        <v>0</v>
      </c>
      <c r="ZC65" s="384">
        <f>IF(ZC$19-'様式３（療養者名簿）（⑤の場合）'!$BD70+1&lt;=15,IF(ZC$19&gt;='様式３（療養者名簿）（⑤の場合）'!$BD70,IF(ZC$19&lt;='様式３（療養者名簿）（⑤の場合）'!$BE70,1,0),0),0)</f>
        <v>0</v>
      </c>
      <c r="ZD65" s="384">
        <f>IF(ZD$19-'様式３（療養者名簿）（⑤の場合）'!$BD70+1&lt;=15,IF(ZD$19&gt;='様式３（療養者名簿）（⑤の場合）'!$BD70,IF(ZD$19&lt;='様式３（療養者名簿）（⑤の場合）'!$BE70,1,0),0),0)</f>
        <v>0</v>
      </c>
      <c r="ZE65" s="384">
        <f>IF(ZE$19-'様式３（療養者名簿）（⑤の場合）'!$BD70+1&lt;=15,IF(ZE$19&gt;='様式３（療養者名簿）（⑤の場合）'!$BD70,IF(ZE$19&lt;='様式３（療養者名簿）（⑤の場合）'!$BE70,1,0),0),0)</f>
        <v>0</v>
      </c>
      <c r="ZF65" s="384">
        <f>IF(ZF$19-'様式３（療養者名簿）（⑤の場合）'!$BD70+1&lt;=15,IF(ZF$19&gt;='様式３（療養者名簿）（⑤の場合）'!$BD70,IF(ZF$19&lt;='様式３（療養者名簿）（⑤の場合）'!$BE70,1,0),0),0)</f>
        <v>0</v>
      </c>
      <c r="ZG65" s="384">
        <f>IF(ZG$19-'様式３（療養者名簿）（⑤の場合）'!$BD70+1&lt;=15,IF(ZG$19&gt;='様式３（療養者名簿）（⑤の場合）'!$BD70,IF(ZG$19&lt;='様式３（療養者名簿）（⑤の場合）'!$BE70,1,0),0),0)</f>
        <v>0</v>
      </c>
      <c r="ZH65" s="384">
        <f>IF(ZH$19-'様式３（療養者名簿）（⑤の場合）'!$BD70+1&lt;=15,IF(ZH$19&gt;='様式３（療養者名簿）（⑤の場合）'!$BD70,IF(ZH$19&lt;='様式３（療養者名簿）（⑤の場合）'!$BE70,1,0),0),0)</f>
        <v>0</v>
      </c>
      <c r="ZI65" s="384">
        <f>IF(ZI$19-'様式３（療養者名簿）（⑤の場合）'!$BD70+1&lt;=15,IF(ZI$19&gt;='様式３（療養者名簿）（⑤の場合）'!$BD70,IF(ZI$19&lt;='様式３（療養者名簿）（⑤の場合）'!$BE70,1,0),0),0)</f>
        <v>0</v>
      </c>
      <c r="ZJ65" s="384">
        <f>IF(ZJ$19-'様式３（療養者名簿）（⑤の場合）'!$BD70+1&lt;=15,IF(ZJ$19&gt;='様式３（療養者名簿）（⑤の場合）'!$BD70,IF(ZJ$19&lt;='様式３（療養者名簿）（⑤の場合）'!$BE70,1,0),0),0)</f>
        <v>0</v>
      </c>
      <c r="ZK65" s="384">
        <f>IF(ZK$19-'様式３（療養者名簿）（⑤の場合）'!$BD70+1&lt;=15,IF(ZK$19&gt;='様式３（療養者名簿）（⑤の場合）'!$BD70,IF(ZK$19&lt;='様式３（療養者名簿）（⑤の場合）'!$BE70,1,0),0),0)</f>
        <v>0</v>
      </c>
      <c r="ZL65" s="384">
        <f>IF(ZL$19-'様式３（療養者名簿）（⑤の場合）'!$BD70+1&lt;=15,IF(ZL$19&gt;='様式３（療養者名簿）（⑤の場合）'!$BD70,IF(ZL$19&lt;='様式３（療養者名簿）（⑤の場合）'!$BE70,1,0),0),0)</f>
        <v>0</v>
      </c>
      <c r="ZM65" s="384">
        <f>IF(ZM$19-'様式３（療養者名簿）（⑤の場合）'!$BD70+1&lt;=15,IF(ZM$19&gt;='様式３（療養者名簿）（⑤の場合）'!$BD70,IF(ZM$19&lt;='様式３（療養者名簿）（⑤の場合）'!$BE70,1,0),0),0)</f>
        <v>0</v>
      </c>
      <c r="ZN65" s="384">
        <f>IF(ZN$19-'様式３（療養者名簿）（⑤の場合）'!$BD70+1&lt;=15,IF(ZN$19&gt;='様式３（療養者名簿）（⑤の場合）'!$BD70,IF(ZN$19&lt;='様式３（療養者名簿）（⑤の場合）'!$BE70,1,0),0),0)</f>
        <v>0</v>
      </c>
      <c r="ZO65" s="384">
        <f>IF(ZO$19-'様式３（療養者名簿）（⑤の場合）'!$BD70+1&lt;=15,IF(ZO$19&gt;='様式３（療養者名簿）（⑤の場合）'!$BD70,IF(ZO$19&lt;='様式３（療養者名簿）（⑤の場合）'!$BE70,1,0),0),0)</f>
        <v>0</v>
      </c>
      <c r="ZP65" s="384">
        <f>IF(ZP$19-'様式３（療養者名簿）（⑤の場合）'!$BD70+1&lt;=15,IF(ZP$19&gt;='様式３（療養者名簿）（⑤の場合）'!$BD70,IF(ZP$19&lt;='様式３（療養者名簿）（⑤の場合）'!$BE70,1,0),0),0)</f>
        <v>0</v>
      </c>
      <c r="ZQ65" s="384">
        <f>IF(ZQ$19-'様式３（療養者名簿）（⑤の場合）'!$BD70+1&lt;=15,IF(ZQ$19&gt;='様式３（療養者名簿）（⑤の場合）'!$BD70,IF(ZQ$19&lt;='様式３（療養者名簿）（⑤の場合）'!$BE70,1,0),0),0)</f>
        <v>0</v>
      </c>
      <c r="ZR65" s="384">
        <f>IF(ZR$19-'様式３（療養者名簿）（⑤の場合）'!$BD70+1&lt;=15,IF(ZR$19&gt;='様式３（療養者名簿）（⑤の場合）'!$BD70,IF(ZR$19&lt;='様式３（療養者名簿）（⑤の場合）'!$BE70,1,0),0),0)</f>
        <v>0</v>
      </c>
      <c r="ZS65" s="384">
        <f>IF(ZS$19-'様式３（療養者名簿）（⑤の場合）'!$BD70+1&lt;=15,IF(ZS$19&gt;='様式３（療養者名簿）（⑤の場合）'!$BD70,IF(ZS$19&lt;='様式３（療養者名簿）（⑤の場合）'!$BE70,1,0),0),0)</f>
        <v>0</v>
      </c>
      <c r="ZT65" s="384">
        <f>IF(ZT$19-'様式３（療養者名簿）（⑤の場合）'!$BD70+1&lt;=15,IF(ZT$19&gt;='様式３（療養者名簿）（⑤の場合）'!$BD70,IF(ZT$19&lt;='様式３（療養者名簿）（⑤の場合）'!$BE70,1,0),0),0)</f>
        <v>0</v>
      </c>
      <c r="ZU65" s="384">
        <f>IF(ZU$19-'様式３（療養者名簿）（⑤の場合）'!$BD70+1&lt;=15,IF(ZU$19&gt;='様式３（療養者名簿）（⑤の場合）'!$BD70,IF(ZU$19&lt;='様式３（療養者名簿）（⑤の場合）'!$BE70,1,0),0),0)</f>
        <v>0</v>
      </c>
      <c r="ZV65" s="384">
        <f>IF(ZV$19-'様式３（療養者名簿）（⑤の場合）'!$BD70+1&lt;=15,IF(ZV$19&gt;='様式３（療養者名簿）（⑤の場合）'!$BD70,IF(ZV$19&lt;='様式３（療養者名簿）（⑤の場合）'!$BE70,1,0),0),0)</f>
        <v>0</v>
      </c>
      <c r="ZW65" s="384">
        <f>IF(ZW$19-'様式３（療養者名簿）（⑤の場合）'!$BD70+1&lt;=15,IF(ZW$19&gt;='様式３（療養者名簿）（⑤の場合）'!$BD70,IF(ZW$19&lt;='様式３（療養者名簿）（⑤の場合）'!$BE70,1,0),0),0)</f>
        <v>0</v>
      </c>
      <c r="ZX65" s="384">
        <f>IF(ZX$19-'様式３（療養者名簿）（⑤の場合）'!$BD70+1&lt;=15,IF(ZX$19&gt;='様式３（療養者名簿）（⑤の場合）'!$BD70,IF(ZX$19&lt;='様式３（療養者名簿）（⑤の場合）'!$BE70,1,0),0),0)</f>
        <v>0</v>
      </c>
      <c r="ZY65" s="384">
        <f>IF(ZY$19-'様式３（療養者名簿）（⑤の場合）'!$BD70+1&lt;=15,IF(ZY$19&gt;='様式３（療養者名簿）（⑤の場合）'!$BD70,IF(ZY$19&lt;='様式３（療養者名簿）（⑤の場合）'!$BE70,1,0),0),0)</f>
        <v>0</v>
      </c>
      <c r="ZZ65" s="384">
        <f>IF(ZZ$19-'様式３（療養者名簿）（⑤の場合）'!$BD70+1&lt;=15,IF(ZZ$19&gt;='様式３（療養者名簿）（⑤の場合）'!$BD70,IF(ZZ$19&lt;='様式３（療養者名簿）（⑤の場合）'!$BE70,1,0),0),0)</f>
        <v>0</v>
      </c>
      <c r="AAA65" s="384">
        <f>IF(AAA$19-'様式３（療養者名簿）（⑤の場合）'!$BD70+1&lt;=15,IF(AAA$19&gt;='様式３（療養者名簿）（⑤の場合）'!$BD70,IF(AAA$19&lt;='様式３（療養者名簿）（⑤の場合）'!$BE70,1,0),0),0)</f>
        <v>0</v>
      </c>
      <c r="AAB65" s="384">
        <f>IF(AAB$19-'様式３（療養者名簿）（⑤の場合）'!$BD70+1&lt;=15,IF(AAB$19&gt;='様式３（療養者名簿）（⑤の場合）'!$BD70,IF(AAB$19&lt;='様式３（療養者名簿）（⑤の場合）'!$BE70,1,0),0),0)</f>
        <v>0</v>
      </c>
      <c r="AAC65" s="384">
        <f>IF(AAC$19-'様式３（療養者名簿）（⑤の場合）'!$BD70+1&lt;=15,IF(AAC$19&gt;='様式３（療養者名簿）（⑤の場合）'!$BD70,IF(AAC$19&lt;='様式３（療養者名簿）（⑤の場合）'!$BE70,1,0),0),0)</f>
        <v>0</v>
      </c>
      <c r="AAD65" s="384">
        <f>IF(AAD$19-'様式３（療養者名簿）（⑤の場合）'!$BD70+1&lt;=15,IF(AAD$19&gt;='様式３（療養者名簿）（⑤の場合）'!$BD70,IF(AAD$19&lt;='様式３（療養者名簿）（⑤の場合）'!$BE70,1,0),0),0)</f>
        <v>0</v>
      </c>
      <c r="AAE65" s="384">
        <f>IF(AAE$19-'様式３（療養者名簿）（⑤の場合）'!$BD70+1&lt;=15,IF(AAE$19&gt;='様式３（療養者名簿）（⑤の場合）'!$BD70,IF(AAE$19&lt;='様式３（療養者名簿）（⑤の場合）'!$BE70,1,0),0),0)</f>
        <v>0</v>
      </c>
      <c r="AAF65" s="384">
        <f>IF(AAF$19-'様式３（療養者名簿）（⑤の場合）'!$BD70+1&lt;=15,IF(AAF$19&gt;='様式３（療養者名簿）（⑤の場合）'!$BD70,IF(AAF$19&lt;='様式３（療養者名簿）（⑤の場合）'!$BE70,1,0),0),0)</f>
        <v>0</v>
      </c>
      <c r="AAG65" s="384">
        <f>IF(AAG$19-'様式３（療養者名簿）（⑤の場合）'!$BD70+1&lt;=15,IF(AAG$19&gt;='様式３（療養者名簿）（⑤の場合）'!$BD70,IF(AAG$19&lt;='様式３（療養者名簿）（⑤の場合）'!$BE70,1,0),0),0)</f>
        <v>0</v>
      </c>
      <c r="AAH65" s="384">
        <f>IF(AAH$19-'様式３（療養者名簿）（⑤の場合）'!$BD70+1&lt;=15,IF(AAH$19&gt;='様式３（療養者名簿）（⑤の場合）'!$BD70,IF(AAH$19&lt;='様式３（療養者名簿）（⑤の場合）'!$BE70,1,0),0),0)</f>
        <v>0</v>
      </c>
      <c r="AAI65" s="384">
        <f>IF(AAI$19-'様式３（療養者名簿）（⑤の場合）'!$BD70+1&lt;=15,IF(AAI$19&gt;='様式３（療養者名簿）（⑤の場合）'!$BD70,IF(AAI$19&lt;='様式３（療養者名簿）（⑤の場合）'!$BE70,1,0),0),0)</f>
        <v>0</v>
      </c>
      <c r="AAJ65" s="384">
        <f>IF(AAJ$19-'様式３（療養者名簿）（⑤の場合）'!$BD70+1&lt;=15,IF(AAJ$19&gt;='様式３（療養者名簿）（⑤の場合）'!$BD70,IF(AAJ$19&lt;='様式３（療養者名簿）（⑤の場合）'!$BE70,1,0),0),0)</f>
        <v>0</v>
      </c>
      <c r="AAK65" s="384">
        <f>IF(AAK$19-'様式３（療養者名簿）（⑤の場合）'!$BD70+1&lt;=15,IF(AAK$19&gt;='様式３（療養者名簿）（⑤の場合）'!$BD70,IF(AAK$19&lt;='様式３（療養者名簿）（⑤の場合）'!$BE70,1,0),0),0)</f>
        <v>0</v>
      </c>
      <c r="AAL65" s="384">
        <f>IF(AAL$19-'様式３（療養者名簿）（⑤の場合）'!$BD70+1&lt;=15,IF(AAL$19&gt;='様式３（療養者名簿）（⑤の場合）'!$BD70,IF(AAL$19&lt;='様式３（療養者名簿）（⑤の場合）'!$BE70,1,0),0),0)</f>
        <v>0</v>
      </c>
      <c r="AAM65" s="384">
        <f>IF(AAM$19-'様式３（療養者名簿）（⑤の場合）'!$BD70+1&lt;=15,IF(AAM$19&gt;='様式３（療養者名簿）（⑤の場合）'!$BD70,IF(AAM$19&lt;='様式３（療養者名簿）（⑤の場合）'!$BE70,1,0),0),0)</f>
        <v>0</v>
      </c>
      <c r="AAN65" s="384">
        <f>IF(AAN$19-'様式３（療養者名簿）（⑤の場合）'!$BD70+1&lt;=15,IF(AAN$19&gt;='様式３（療養者名簿）（⑤の場合）'!$BD70,IF(AAN$19&lt;='様式３（療養者名簿）（⑤の場合）'!$BE70,1,0),0),0)</f>
        <v>0</v>
      </c>
      <c r="AAO65" s="384">
        <f>IF(AAO$19-'様式３（療養者名簿）（⑤の場合）'!$BD70+1&lt;=15,IF(AAO$19&gt;='様式３（療養者名簿）（⑤の場合）'!$BD70,IF(AAO$19&lt;='様式３（療養者名簿）（⑤の場合）'!$BE70,1,0),0),0)</f>
        <v>0</v>
      </c>
      <c r="AAP65" s="384">
        <f>IF(AAP$19-'様式３（療養者名簿）（⑤の場合）'!$BD70+1&lt;=15,IF(AAP$19&gt;='様式３（療養者名簿）（⑤の場合）'!$BD70,IF(AAP$19&lt;='様式３（療養者名簿）（⑤の場合）'!$BE70,1,0),0),0)</f>
        <v>0</v>
      </c>
      <c r="AAQ65" s="384">
        <f>IF(AAQ$19-'様式３（療養者名簿）（⑤の場合）'!$BD70+1&lt;=15,IF(AAQ$19&gt;='様式３（療養者名簿）（⑤の場合）'!$BD70,IF(AAQ$19&lt;='様式３（療養者名簿）（⑤の場合）'!$BE70,1,0),0),0)</f>
        <v>0</v>
      </c>
      <c r="AAR65" s="384">
        <f>IF(AAR$19-'様式３（療養者名簿）（⑤の場合）'!$BD70+1&lt;=15,IF(AAR$19&gt;='様式３（療養者名簿）（⑤の場合）'!$BD70,IF(AAR$19&lt;='様式３（療養者名簿）（⑤の場合）'!$BE70,1,0),0),0)</f>
        <v>0</v>
      </c>
      <c r="AAS65" s="384">
        <f>IF(AAS$19-'様式３（療養者名簿）（⑤の場合）'!$BD70+1&lt;=15,IF(AAS$19&gt;='様式３（療養者名簿）（⑤の場合）'!$BD70,IF(AAS$19&lt;='様式３（療養者名簿）（⑤の場合）'!$BE70,1,0),0),0)</f>
        <v>0</v>
      </c>
      <c r="AAT65" s="384">
        <f>IF(AAT$19-'様式３（療養者名簿）（⑤の場合）'!$BD70+1&lt;=15,IF(AAT$19&gt;='様式３（療養者名簿）（⑤の場合）'!$BD70,IF(AAT$19&lt;='様式３（療養者名簿）（⑤の場合）'!$BE70,1,0),0),0)</f>
        <v>0</v>
      </c>
      <c r="AAU65" s="384">
        <f>IF(AAU$19-'様式３（療養者名簿）（⑤の場合）'!$BD70+1&lt;=15,IF(AAU$19&gt;='様式３（療養者名簿）（⑤の場合）'!$BD70,IF(AAU$19&lt;='様式３（療養者名簿）（⑤の場合）'!$BE70,1,0),0),0)</f>
        <v>0</v>
      </c>
      <c r="AAV65" s="384">
        <f>IF(AAV$19-'様式３（療養者名簿）（⑤の場合）'!$BD70+1&lt;=15,IF(AAV$19&gt;='様式３（療養者名簿）（⑤の場合）'!$BD70,IF(AAV$19&lt;='様式３（療養者名簿）（⑤の場合）'!$BE70,1,0),0),0)</f>
        <v>0</v>
      </c>
      <c r="AAW65" s="384">
        <f>IF(AAW$19-'様式３（療養者名簿）（⑤の場合）'!$BD70+1&lt;=15,IF(AAW$19&gt;='様式３（療養者名簿）（⑤の場合）'!$BD70,IF(AAW$19&lt;='様式３（療養者名簿）（⑤の場合）'!$BE70,1,0),0),0)</f>
        <v>0</v>
      </c>
      <c r="AAX65" s="384">
        <f>IF(AAX$19-'様式３（療養者名簿）（⑤の場合）'!$BD70+1&lt;=15,IF(AAX$19&gt;='様式３（療養者名簿）（⑤の場合）'!$BD70,IF(AAX$19&lt;='様式３（療養者名簿）（⑤の場合）'!$BE70,1,0),0),0)</f>
        <v>0</v>
      </c>
      <c r="AAY65" s="384">
        <f>IF(AAY$19-'様式３（療養者名簿）（⑤の場合）'!$BD70+1&lt;=15,IF(AAY$19&gt;='様式３（療養者名簿）（⑤の場合）'!$BD70,IF(AAY$19&lt;='様式３（療養者名簿）（⑤の場合）'!$BE70,1,0),0),0)</f>
        <v>0</v>
      </c>
      <c r="AAZ65" s="384">
        <f>IF(AAZ$19-'様式３（療養者名簿）（⑤の場合）'!$BD70+1&lt;=15,IF(AAZ$19&gt;='様式３（療養者名簿）（⑤の場合）'!$BD70,IF(AAZ$19&lt;='様式３（療養者名簿）（⑤の場合）'!$BE70,1,0),0),0)</f>
        <v>0</v>
      </c>
      <c r="ABA65" s="384">
        <f>IF(ABA$19-'様式３（療養者名簿）（⑤の場合）'!$BD70+1&lt;=15,IF(ABA$19&gt;='様式３（療養者名簿）（⑤の場合）'!$BD70,IF(ABA$19&lt;='様式３（療養者名簿）（⑤の場合）'!$BE70,1,0),0),0)</f>
        <v>0</v>
      </c>
      <c r="ABB65" s="384">
        <f>IF(ABB$19-'様式３（療養者名簿）（⑤の場合）'!$BD70+1&lt;=15,IF(ABB$19&gt;='様式３（療養者名簿）（⑤の場合）'!$BD70,IF(ABB$19&lt;='様式３（療養者名簿）（⑤の場合）'!$BE70,1,0),0),0)</f>
        <v>0</v>
      </c>
      <c r="ABC65" s="384">
        <f>IF(ABC$19-'様式３（療養者名簿）（⑤の場合）'!$BD70+1&lt;=15,IF(ABC$19&gt;='様式３（療養者名簿）（⑤の場合）'!$BD70,IF(ABC$19&lt;='様式３（療養者名簿）（⑤の場合）'!$BE70,1,0),0),0)</f>
        <v>0</v>
      </c>
      <c r="ABD65" s="384">
        <f>IF(ABD$19-'様式３（療養者名簿）（⑤の場合）'!$BD70+1&lt;=15,IF(ABD$19&gt;='様式３（療養者名簿）（⑤の場合）'!$BD70,IF(ABD$19&lt;='様式３（療養者名簿）（⑤の場合）'!$BE70,1,0),0),0)</f>
        <v>0</v>
      </c>
    </row>
    <row r="66" spans="1:732" ht="42" customHeight="1">
      <c r="A66" s="259">
        <f>'様式３（療養者名簿）（⑤の場合）'!C71</f>
        <v>0</v>
      </c>
      <c r="B66" s="377">
        <f>IF(B$19-'様式３（療養者名簿）（⑤の場合）'!$BD71+1&lt;=15,IF(B$19&gt;='様式３（療養者名簿）（⑤の場合）'!$BD71,IF(B$19&lt;='様式３（療養者名簿）（⑤の場合）'!$BE71,1,0),0),0)</f>
        <v>0</v>
      </c>
      <c r="C66" s="377">
        <f>IF(C$19-'様式３（療養者名簿）（⑤の場合）'!$BD71+1&lt;=15,IF(C$19&gt;='様式３（療養者名簿）（⑤の場合）'!$BD71,IF(C$19&lt;='様式３（療養者名簿）（⑤の場合）'!$BE71,1,0),0),0)</f>
        <v>0</v>
      </c>
      <c r="D66" s="377">
        <f>IF(D$19-'様式３（療養者名簿）（⑤の場合）'!$BD71+1&lt;=15,IF(D$19&gt;='様式３（療養者名簿）（⑤の場合）'!$BD71,IF(D$19&lt;='様式３（療養者名簿）（⑤の場合）'!$BE71,1,0),0),0)</f>
        <v>0</v>
      </c>
      <c r="E66" s="377">
        <f>IF(E$19-'様式３（療養者名簿）（⑤の場合）'!$BD71+1&lt;=15,IF(E$19&gt;='様式３（療養者名簿）（⑤の場合）'!$BD71,IF(E$19&lt;='様式３（療養者名簿）（⑤の場合）'!$BE71,1,0),0),0)</f>
        <v>0</v>
      </c>
      <c r="F66" s="377">
        <f>IF(F$19-'様式３（療養者名簿）（⑤の場合）'!$BD71+1&lt;=15,IF(F$19&gt;='様式３（療養者名簿）（⑤の場合）'!$BD71,IF(F$19&lt;='様式３（療養者名簿）（⑤の場合）'!$BE71,1,0),0),0)</f>
        <v>0</v>
      </c>
      <c r="G66" s="377">
        <f>IF(G$19-'様式３（療養者名簿）（⑤の場合）'!$BD71+1&lt;=15,IF(G$19&gt;='様式３（療養者名簿）（⑤の場合）'!$BD71,IF(G$19&lt;='様式３（療養者名簿）（⑤の場合）'!$BE71,1,0),0),0)</f>
        <v>0</v>
      </c>
      <c r="H66" s="377">
        <f>IF(H$19-'様式３（療養者名簿）（⑤の場合）'!$BD71+1&lt;=15,IF(H$19&gt;='様式３（療養者名簿）（⑤の場合）'!$BD71,IF(H$19&lt;='様式３（療養者名簿）（⑤の場合）'!$BE71,1,0),0),0)</f>
        <v>0</v>
      </c>
      <c r="I66" s="377">
        <f>IF(I$19-'様式３（療養者名簿）（⑤の場合）'!$BD71+1&lt;=15,IF(I$19&gt;='様式３（療養者名簿）（⑤の場合）'!$BD71,IF(I$19&lt;='様式３（療養者名簿）（⑤の場合）'!$BE71,1,0),0),0)</f>
        <v>0</v>
      </c>
      <c r="J66" s="377">
        <f>IF(J$19-'様式３（療養者名簿）（⑤の場合）'!$BD71+1&lt;=15,IF(J$19&gt;='様式３（療養者名簿）（⑤の場合）'!$BD71,IF(J$19&lt;='様式３（療養者名簿）（⑤の場合）'!$BE71,1,0),0),0)</f>
        <v>0</v>
      </c>
      <c r="K66" s="377">
        <f>IF(K$19-'様式３（療養者名簿）（⑤の場合）'!$BD71+1&lt;=15,IF(K$19&gt;='様式３（療養者名簿）（⑤の場合）'!$BD71,IF(K$19&lt;='様式３（療養者名簿）（⑤の場合）'!$BE71,1,0),0),0)</f>
        <v>0</v>
      </c>
      <c r="L66" s="377">
        <f>IF(L$19-'様式３（療養者名簿）（⑤の場合）'!$BD71+1&lt;=15,IF(L$19&gt;='様式３（療養者名簿）（⑤の場合）'!$BD71,IF(L$19&lt;='様式３（療養者名簿）（⑤の場合）'!$BE71,1,0),0),0)</f>
        <v>0</v>
      </c>
      <c r="M66" s="377">
        <f>IF(M$19-'様式３（療養者名簿）（⑤の場合）'!$BD71+1&lt;=15,IF(M$19&gt;='様式３（療養者名簿）（⑤の場合）'!$BD71,IF(M$19&lt;='様式３（療養者名簿）（⑤の場合）'!$BE71,1,0),0),0)</f>
        <v>0</v>
      </c>
      <c r="N66" s="377">
        <f>IF(N$19-'様式３（療養者名簿）（⑤の場合）'!$BD71+1&lt;=15,IF(N$19&gt;='様式３（療養者名簿）（⑤の場合）'!$BD71,IF(N$19&lt;='様式３（療養者名簿）（⑤の場合）'!$BE71,1,0),0),0)</f>
        <v>0</v>
      </c>
      <c r="O66" s="377">
        <f>IF(O$19-'様式３（療養者名簿）（⑤の場合）'!$BD71+1&lt;=15,IF(O$19&gt;='様式３（療養者名簿）（⑤の場合）'!$BD71,IF(O$19&lt;='様式３（療養者名簿）（⑤の場合）'!$BE71,1,0),0),0)</f>
        <v>0</v>
      </c>
      <c r="P66" s="377">
        <f>IF(P$19-'様式３（療養者名簿）（⑤の場合）'!$BD71+1&lt;=15,IF(P$19&gt;='様式３（療養者名簿）（⑤の場合）'!$BD71,IF(P$19&lt;='様式３（療養者名簿）（⑤の場合）'!$BE71,1,0),0),0)</f>
        <v>0</v>
      </c>
      <c r="Q66" s="377">
        <f>IF(Q$19-'様式３（療養者名簿）（⑤の場合）'!$BD71+1&lt;=15,IF(Q$19&gt;='様式３（療養者名簿）（⑤の場合）'!$BD71,IF(Q$19&lt;='様式３（療養者名簿）（⑤の場合）'!$BE71,1,0),0),0)</f>
        <v>0</v>
      </c>
      <c r="R66" s="377">
        <f>IF(R$19-'様式３（療養者名簿）（⑤の場合）'!$BD71+1&lt;=15,IF(R$19&gt;='様式３（療養者名簿）（⑤の場合）'!$BD71,IF(R$19&lt;='様式３（療養者名簿）（⑤の場合）'!$BE71,1,0),0),0)</f>
        <v>0</v>
      </c>
      <c r="S66" s="377">
        <f>IF(S$19-'様式３（療養者名簿）（⑤の場合）'!$BD71+1&lt;=15,IF(S$19&gt;='様式３（療養者名簿）（⑤の場合）'!$BD71,IF(S$19&lt;='様式３（療養者名簿）（⑤の場合）'!$BE71,1,0),0),0)</f>
        <v>0</v>
      </c>
      <c r="T66" s="377">
        <f>IF(T$19-'様式３（療養者名簿）（⑤の場合）'!$BD71+1&lt;=15,IF(T$19&gt;='様式３（療養者名簿）（⑤の場合）'!$BD71,IF(T$19&lt;='様式３（療養者名簿）（⑤の場合）'!$BE71,1,0),0),0)</f>
        <v>0</v>
      </c>
      <c r="U66" s="377">
        <f>IF(U$19-'様式３（療養者名簿）（⑤の場合）'!$BD71+1&lt;=15,IF(U$19&gt;='様式３（療養者名簿）（⑤の場合）'!$BD71,IF(U$19&lt;='様式３（療養者名簿）（⑤の場合）'!$BE71,1,0),0),0)</f>
        <v>0</v>
      </c>
      <c r="V66" s="377">
        <f>IF(V$19-'様式３（療養者名簿）（⑤の場合）'!$BD71+1&lt;=15,IF(V$19&gt;='様式３（療養者名簿）（⑤の場合）'!$BD71,IF(V$19&lt;='様式３（療養者名簿）（⑤の場合）'!$BE71,1,0),0),0)</f>
        <v>0</v>
      </c>
      <c r="W66" s="377">
        <f>IF(W$19-'様式３（療養者名簿）（⑤の場合）'!$BD71+1&lt;=15,IF(W$19&gt;='様式３（療養者名簿）（⑤の場合）'!$BD71,IF(W$19&lt;='様式３（療養者名簿）（⑤の場合）'!$BE71,1,0),0),0)</f>
        <v>0</v>
      </c>
      <c r="X66" s="377">
        <f>IF(X$19-'様式３（療養者名簿）（⑤の場合）'!$BD71+1&lt;=15,IF(X$19&gt;='様式３（療養者名簿）（⑤の場合）'!$BD71,IF(X$19&lt;='様式３（療養者名簿）（⑤の場合）'!$BE71,1,0),0),0)</f>
        <v>0</v>
      </c>
      <c r="Y66" s="377">
        <f>IF(Y$19-'様式３（療養者名簿）（⑤の場合）'!$BD71+1&lt;=15,IF(Y$19&gt;='様式３（療養者名簿）（⑤の場合）'!$BD71,IF(Y$19&lt;='様式３（療養者名簿）（⑤の場合）'!$BE71,1,0),0),0)</f>
        <v>0</v>
      </c>
      <c r="Z66" s="377">
        <f>IF(Z$19-'様式３（療養者名簿）（⑤の場合）'!$BD71+1&lt;=15,IF(Z$19&gt;='様式３（療養者名簿）（⑤の場合）'!$BD71,IF(Z$19&lt;='様式３（療養者名簿）（⑤の場合）'!$BE71,1,0),0),0)</f>
        <v>0</v>
      </c>
      <c r="AA66" s="377">
        <f>IF(AA$19-'様式３（療養者名簿）（⑤の場合）'!$BD71+1&lt;=15,IF(AA$19&gt;='様式３（療養者名簿）（⑤の場合）'!$BD71,IF(AA$19&lt;='様式３（療養者名簿）（⑤の場合）'!$BE71,1,0),0),0)</f>
        <v>0</v>
      </c>
      <c r="AB66" s="377">
        <f>IF(AB$19-'様式３（療養者名簿）（⑤の場合）'!$BD71+1&lt;=15,IF(AB$19&gt;='様式３（療養者名簿）（⑤の場合）'!$BD71,IF(AB$19&lt;='様式３（療養者名簿）（⑤の場合）'!$BE71,1,0),0),0)</f>
        <v>0</v>
      </c>
      <c r="AC66" s="377">
        <f>IF(AC$19-'様式３（療養者名簿）（⑤の場合）'!$BD71+1&lt;=15,IF(AC$19&gt;='様式３（療養者名簿）（⑤の場合）'!$BD71,IF(AC$19&lt;='様式３（療養者名簿）（⑤の場合）'!$BE71,1,0),0),0)</f>
        <v>0</v>
      </c>
      <c r="AD66" s="377">
        <f>IF(AD$19-'様式３（療養者名簿）（⑤の場合）'!$BD71+1&lt;=15,IF(AD$19&gt;='様式３（療養者名簿）（⑤の場合）'!$BD71,IF(AD$19&lt;='様式３（療養者名簿）（⑤の場合）'!$BE71,1,0),0),0)</f>
        <v>0</v>
      </c>
      <c r="AE66" s="377">
        <f>IF(AE$19-'様式３（療養者名簿）（⑤の場合）'!$BD71+1&lt;=15,IF(AE$19&gt;='様式３（療養者名簿）（⑤の場合）'!$BD71,IF(AE$19&lt;='様式３（療養者名簿）（⑤の場合）'!$BE71,1,0),0),0)</f>
        <v>0</v>
      </c>
      <c r="AF66" s="377">
        <f>IF(AF$19-'様式３（療養者名簿）（⑤の場合）'!$BD71+1&lt;=15,IF(AF$19&gt;='様式３（療養者名簿）（⑤の場合）'!$BD71,IF(AF$19&lt;='様式３（療養者名簿）（⑤の場合）'!$BE71,1,0),0),0)</f>
        <v>0</v>
      </c>
      <c r="AG66" s="377">
        <f>IF(AG$19-'様式３（療養者名簿）（⑤の場合）'!$BD71+1&lt;=15,IF(AG$19&gt;='様式３（療養者名簿）（⑤の場合）'!$BD71,IF(AG$19&lt;='様式３（療養者名簿）（⑤の場合）'!$BE71,1,0),0),0)</f>
        <v>0</v>
      </c>
      <c r="AH66" s="377">
        <f>IF(AH$19-'様式３（療養者名簿）（⑤の場合）'!$BD71+1&lt;=15,IF(AH$19&gt;='様式３（療養者名簿）（⑤の場合）'!$BD71,IF(AH$19&lt;='様式３（療養者名簿）（⑤の場合）'!$BE71,1,0),0),0)</f>
        <v>0</v>
      </c>
      <c r="AI66" s="377">
        <f>IF(AI$19-'様式３（療養者名簿）（⑤の場合）'!$BD71+1&lt;=15,IF(AI$19&gt;='様式３（療養者名簿）（⑤の場合）'!$BD71,IF(AI$19&lt;='様式３（療養者名簿）（⑤の場合）'!$BE71,1,0),0),0)</f>
        <v>0</v>
      </c>
      <c r="AJ66" s="377">
        <f>IF(AJ$19-'様式３（療養者名簿）（⑤の場合）'!$BD71+1&lt;=15,IF(AJ$19&gt;='様式３（療養者名簿）（⑤の場合）'!$BD71,IF(AJ$19&lt;='様式３（療養者名簿）（⑤の場合）'!$BE71,1,0),0),0)</f>
        <v>0</v>
      </c>
      <c r="AK66" s="377">
        <f>IF(AK$19-'様式３（療養者名簿）（⑤の場合）'!$BD71+1&lt;=15,IF(AK$19&gt;='様式３（療養者名簿）（⑤の場合）'!$BD71,IF(AK$19&lt;='様式３（療養者名簿）（⑤の場合）'!$BE71,1,0),0),0)</f>
        <v>0</v>
      </c>
      <c r="AL66" s="377">
        <f>IF(AL$19-'様式３（療養者名簿）（⑤の場合）'!$BD71+1&lt;=15,IF(AL$19&gt;='様式３（療養者名簿）（⑤の場合）'!$BD71,IF(AL$19&lt;='様式３（療養者名簿）（⑤の場合）'!$BE71,1,0),0),0)</f>
        <v>0</v>
      </c>
      <c r="AM66" s="377">
        <f>IF(AM$19-'様式３（療養者名簿）（⑤の場合）'!$BD71+1&lt;=15,IF(AM$19&gt;='様式３（療養者名簿）（⑤の場合）'!$BD71,IF(AM$19&lt;='様式３（療養者名簿）（⑤の場合）'!$BE71,1,0),0),0)</f>
        <v>0</v>
      </c>
      <c r="AN66" s="377">
        <f>IF(AN$19-'様式３（療養者名簿）（⑤の場合）'!$BD71+1&lt;=15,IF(AN$19&gt;='様式３（療養者名簿）（⑤の場合）'!$BD71,IF(AN$19&lt;='様式３（療養者名簿）（⑤の場合）'!$BE71,1,0),0),0)</f>
        <v>0</v>
      </c>
      <c r="AO66" s="377">
        <f>IF(AO$19-'様式３（療養者名簿）（⑤の場合）'!$BD71+1&lt;=15,IF(AO$19&gt;='様式３（療養者名簿）（⑤の場合）'!$BD71,IF(AO$19&lt;='様式３（療養者名簿）（⑤の場合）'!$BE71,1,0),0),0)</f>
        <v>0</v>
      </c>
      <c r="AP66" s="377">
        <f>IF(AP$19-'様式３（療養者名簿）（⑤の場合）'!$BD71+1&lt;=15,IF(AP$19&gt;='様式３（療養者名簿）（⑤の場合）'!$BD71,IF(AP$19&lt;='様式３（療養者名簿）（⑤の場合）'!$BE71,1,0),0),0)</f>
        <v>0</v>
      </c>
      <c r="AQ66" s="377">
        <f>IF(AQ$19-'様式３（療養者名簿）（⑤の場合）'!$BD71+1&lt;=15,IF(AQ$19&gt;='様式３（療養者名簿）（⑤の場合）'!$BD71,IF(AQ$19&lt;='様式３（療養者名簿）（⑤の場合）'!$BE71,1,0),0),0)</f>
        <v>0</v>
      </c>
      <c r="AR66" s="377">
        <f>IF(AR$19-'様式３（療養者名簿）（⑤の場合）'!$BD71+1&lt;=15,IF(AR$19&gt;='様式３（療養者名簿）（⑤の場合）'!$BD71,IF(AR$19&lt;='様式３（療養者名簿）（⑤の場合）'!$BE71,1,0),0),0)</f>
        <v>0</v>
      </c>
      <c r="AS66" s="377">
        <f>IF(AS$19-'様式３（療養者名簿）（⑤の場合）'!$BD71+1&lt;=15,IF(AS$19&gt;='様式３（療養者名簿）（⑤の場合）'!$BD71,IF(AS$19&lt;='様式３（療養者名簿）（⑤の場合）'!$BE71,1,0),0),0)</f>
        <v>0</v>
      </c>
      <c r="AT66" s="377">
        <f>IF(AT$19-'様式３（療養者名簿）（⑤の場合）'!$BD71+1&lt;=15,IF(AT$19&gt;='様式３（療養者名簿）（⑤の場合）'!$BD71,IF(AT$19&lt;='様式３（療養者名簿）（⑤の場合）'!$BE71,1,0),0),0)</f>
        <v>0</v>
      </c>
      <c r="AU66" s="377">
        <f>IF(AU$19-'様式３（療養者名簿）（⑤の場合）'!$BD71+1&lt;=15,IF(AU$19&gt;='様式３（療養者名簿）（⑤の場合）'!$BD71,IF(AU$19&lt;='様式３（療養者名簿）（⑤の場合）'!$BE71,1,0),0),0)</f>
        <v>0</v>
      </c>
      <c r="AV66" s="377">
        <f>IF(AV$19-'様式３（療養者名簿）（⑤の場合）'!$BD71+1&lt;=15,IF(AV$19&gt;='様式３（療養者名簿）（⑤の場合）'!$BD71,IF(AV$19&lt;='様式３（療養者名簿）（⑤の場合）'!$BE71,1,0),0),0)</f>
        <v>0</v>
      </c>
      <c r="AW66" s="377">
        <f>IF(AW$19-'様式３（療養者名簿）（⑤の場合）'!$BD71+1&lt;=15,IF(AW$19&gt;='様式３（療養者名簿）（⑤の場合）'!$BD71,IF(AW$19&lt;='様式３（療養者名簿）（⑤の場合）'!$BE71,1,0),0),0)</f>
        <v>0</v>
      </c>
      <c r="AX66" s="377">
        <f>IF(AX$19-'様式３（療養者名簿）（⑤の場合）'!$BD71+1&lt;=15,IF(AX$19&gt;='様式３（療養者名簿）（⑤の場合）'!$BD71,IF(AX$19&lt;='様式３（療養者名簿）（⑤の場合）'!$BE71,1,0),0),0)</f>
        <v>0</v>
      </c>
      <c r="AY66" s="377">
        <f>IF(AY$19-'様式３（療養者名簿）（⑤の場合）'!$BD71+1&lt;=15,IF(AY$19&gt;='様式３（療養者名簿）（⑤の場合）'!$BD71,IF(AY$19&lt;='様式３（療養者名簿）（⑤の場合）'!$BE71,1,0),0),0)</f>
        <v>0</v>
      </c>
      <c r="AZ66" s="377">
        <f>IF(AZ$19-'様式３（療養者名簿）（⑤の場合）'!$BD71+1&lt;=15,IF(AZ$19&gt;='様式３（療養者名簿）（⑤の場合）'!$BD71,IF(AZ$19&lt;='様式３（療養者名簿）（⑤の場合）'!$BE71,1,0),0),0)</f>
        <v>0</v>
      </c>
      <c r="BA66" s="377">
        <f>IF(BA$19-'様式３（療養者名簿）（⑤の場合）'!$BD71+1&lt;=15,IF(BA$19&gt;='様式３（療養者名簿）（⑤の場合）'!$BD71,IF(BA$19&lt;='様式３（療養者名簿）（⑤の場合）'!$BE71,1,0),0),0)</f>
        <v>0</v>
      </c>
      <c r="BB66" s="377">
        <f>IF(BB$19-'様式３（療養者名簿）（⑤の場合）'!$BD71+1&lt;=15,IF(BB$19&gt;='様式３（療養者名簿）（⑤の場合）'!$BD71,IF(BB$19&lt;='様式３（療養者名簿）（⑤の場合）'!$BE71,1,0),0),0)</f>
        <v>0</v>
      </c>
      <c r="BC66" s="377">
        <f>IF(BC$19-'様式３（療養者名簿）（⑤の場合）'!$BD71+1&lt;=15,IF(BC$19&gt;='様式３（療養者名簿）（⑤の場合）'!$BD71,IF(BC$19&lt;='様式３（療養者名簿）（⑤の場合）'!$BE71,1,0),0),0)</f>
        <v>0</v>
      </c>
      <c r="BD66" s="377">
        <f>IF(BD$19-'様式３（療養者名簿）（⑤の場合）'!$BD71+1&lt;=15,IF(BD$19&gt;='様式３（療養者名簿）（⑤の場合）'!$BD71,IF(BD$19&lt;='様式３（療養者名簿）（⑤の場合）'!$BE71,1,0),0),0)</f>
        <v>0</v>
      </c>
      <c r="BE66" s="377">
        <f>IF(BE$19-'様式３（療養者名簿）（⑤の場合）'!$BD71+1&lt;=15,IF(BE$19&gt;='様式３（療養者名簿）（⑤の場合）'!$BD71,IF(BE$19&lt;='様式３（療養者名簿）（⑤の場合）'!$BE71,1,0),0),0)</f>
        <v>0</v>
      </c>
      <c r="BF66" s="377">
        <f>IF(BF$19-'様式３（療養者名簿）（⑤の場合）'!$BD71+1&lt;=15,IF(BF$19&gt;='様式３（療養者名簿）（⑤の場合）'!$BD71,IF(BF$19&lt;='様式３（療養者名簿）（⑤の場合）'!$BE71,1,0),0),0)</f>
        <v>0</v>
      </c>
      <c r="BG66" s="377">
        <f>IF(BG$19-'様式３（療養者名簿）（⑤の場合）'!$BD71+1&lt;=15,IF(BG$19&gt;='様式３（療養者名簿）（⑤の場合）'!$BD71,IF(BG$19&lt;='様式３（療養者名簿）（⑤の場合）'!$BE71,1,0),0),0)</f>
        <v>0</v>
      </c>
      <c r="BH66" s="377">
        <f>IF(BH$19-'様式３（療養者名簿）（⑤の場合）'!$BD71+1&lt;=15,IF(BH$19&gt;='様式３（療養者名簿）（⑤の場合）'!$BD71,IF(BH$19&lt;='様式３（療養者名簿）（⑤の場合）'!$BE71,1,0),0),0)</f>
        <v>0</v>
      </c>
      <c r="BI66" s="377">
        <f>IF(BI$19-'様式３（療養者名簿）（⑤の場合）'!$BD71+1&lt;=15,IF(BI$19&gt;='様式３（療養者名簿）（⑤の場合）'!$BD71,IF(BI$19&lt;='様式３（療養者名簿）（⑤の場合）'!$BE71,1,0),0),0)</f>
        <v>0</v>
      </c>
      <c r="BJ66" s="377">
        <f>IF(BJ$19-'様式３（療養者名簿）（⑤の場合）'!$BD71+1&lt;=15,IF(BJ$19&gt;='様式３（療養者名簿）（⑤の場合）'!$BD71,IF(BJ$19&lt;='様式３（療養者名簿）（⑤の場合）'!$BE71,1,0),0),0)</f>
        <v>0</v>
      </c>
      <c r="BK66" s="377">
        <f>IF(BK$19-'様式３（療養者名簿）（⑤の場合）'!$BD71+1&lt;=15,IF(BK$19&gt;='様式３（療養者名簿）（⑤の場合）'!$BD71,IF(BK$19&lt;='様式３（療養者名簿）（⑤の場合）'!$BE71,1,0),0),0)</f>
        <v>0</v>
      </c>
      <c r="BL66" s="377">
        <f>IF(BL$19-'様式３（療養者名簿）（⑤の場合）'!$BD71+1&lt;=15,IF(BL$19&gt;='様式３（療養者名簿）（⑤の場合）'!$BD71,IF(BL$19&lt;='様式３（療養者名簿）（⑤の場合）'!$BE71,1,0),0),0)</f>
        <v>0</v>
      </c>
      <c r="BM66" s="377">
        <f>IF(BM$19-'様式３（療養者名簿）（⑤の場合）'!$BD71+1&lt;=15,IF(BM$19&gt;='様式３（療養者名簿）（⑤の場合）'!$BD71,IF(BM$19&lt;='様式３（療養者名簿）（⑤の場合）'!$BE71,1,0),0),0)</f>
        <v>0</v>
      </c>
      <c r="BN66" s="377">
        <f>IF(BN$19-'様式３（療養者名簿）（⑤の場合）'!$BD71+1&lt;=15,IF(BN$19&gt;='様式３（療養者名簿）（⑤の場合）'!$BD71,IF(BN$19&lt;='様式３（療養者名簿）（⑤の場合）'!$BE71,1,0),0),0)</f>
        <v>0</v>
      </c>
      <c r="BO66" s="377">
        <f>IF(BO$19-'様式３（療養者名簿）（⑤の場合）'!$BD71+1&lt;=15,IF(BO$19&gt;='様式３（療養者名簿）（⑤の場合）'!$BD71,IF(BO$19&lt;='様式３（療養者名簿）（⑤の場合）'!$BE71,1,0),0),0)</f>
        <v>0</v>
      </c>
      <c r="BP66" s="377">
        <f>IF(BP$19-'様式３（療養者名簿）（⑤の場合）'!$BD71+1&lt;=15,IF(BP$19&gt;='様式３（療養者名簿）（⑤の場合）'!$BD71,IF(BP$19&lt;='様式３（療養者名簿）（⑤の場合）'!$BE71,1,0),0),0)</f>
        <v>0</v>
      </c>
      <c r="BQ66" s="377">
        <f>IF(BQ$19-'様式３（療養者名簿）（⑤の場合）'!$BD71+1&lt;=15,IF(BQ$19&gt;='様式３（療養者名簿）（⑤の場合）'!$BD71,IF(BQ$19&lt;='様式３（療養者名簿）（⑤の場合）'!$BE71,1,0),0),0)</f>
        <v>0</v>
      </c>
      <c r="BR66" s="377">
        <f>IF(BR$19-'様式３（療養者名簿）（⑤の場合）'!$BD71+1&lt;=15,IF(BR$19&gt;='様式３（療養者名簿）（⑤の場合）'!$BD71,IF(BR$19&lt;='様式３（療養者名簿）（⑤の場合）'!$BE71,1,0),0),0)</f>
        <v>0</v>
      </c>
      <c r="BS66" s="377">
        <f>IF(BS$19-'様式３（療養者名簿）（⑤の場合）'!$BD71+1&lt;=15,IF(BS$19&gt;='様式３（療養者名簿）（⑤の場合）'!$BD71,IF(BS$19&lt;='様式３（療養者名簿）（⑤の場合）'!$BE71,1,0),0),0)</f>
        <v>0</v>
      </c>
      <c r="BT66" s="377">
        <f>IF(BT$19-'様式３（療養者名簿）（⑤の場合）'!$BD71+1&lt;=15,IF(BT$19&gt;='様式３（療養者名簿）（⑤の場合）'!$BD71,IF(BT$19&lt;='様式３（療養者名簿）（⑤の場合）'!$BE71,1,0),0),0)</f>
        <v>0</v>
      </c>
      <c r="BU66" s="377">
        <f>IF(BU$19-'様式３（療養者名簿）（⑤の場合）'!$BD71+1&lt;=15,IF(BU$19&gt;='様式３（療養者名簿）（⑤の場合）'!$BD71,IF(BU$19&lt;='様式３（療養者名簿）（⑤の場合）'!$BE71,1,0),0),0)</f>
        <v>0</v>
      </c>
      <c r="BV66" s="377">
        <f>IF(BV$19-'様式３（療養者名簿）（⑤の場合）'!$BD71+1&lt;=15,IF(BV$19&gt;='様式３（療養者名簿）（⑤の場合）'!$BD71,IF(BV$19&lt;='様式３（療養者名簿）（⑤の場合）'!$BE71,1,0),0),0)</f>
        <v>0</v>
      </c>
      <c r="BW66" s="377">
        <f>IF(BW$19-'様式３（療養者名簿）（⑤の場合）'!$BD71+1&lt;=15,IF(BW$19&gt;='様式３（療養者名簿）（⑤の場合）'!$BD71,IF(BW$19&lt;='様式３（療養者名簿）（⑤の場合）'!$BE71,1,0),0),0)</f>
        <v>0</v>
      </c>
      <c r="BX66" s="377">
        <f>IF(BX$19-'様式３（療養者名簿）（⑤の場合）'!$BD71+1&lt;=15,IF(BX$19&gt;='様式３（療養者名簿）（⑤の場合）'!$BD71,IF(BX$19&lt;='様式３（療養者名簿）（⑤の場合）'!$BE71,1,0),0),0)</f>
        <v>0</v>
      </c>
      <c r="BY66" s="377">
        <f>IF(BY$19-'様式３（療養者名簿）（⑤の場合）'!$BD71+1&lt;=15,IF(BY$19&gt;='様式３（療養者名簿）（⑤の場合）'!$BD71,IF(BY$19&lt;='様式３（療養者名簿）（⑤の場合）'!$BE71,1,0),0),0)</f>
        <v>0</v>
      </c>
      <c r="BZ66" s="377">
        <f>IF(BZ$19-'様式３（療養者名簿）（⑤の場合）'!$BD71+1&lt;=15,IF(BZ$19&gt;='様式３（療養者名簿）（⑤の場合）'!$BD71,IF(BZ$19&lt;='様式３（療養者名簿）（⑤の場合）'!$BE71,1,0),0),0)</f>
        <v>0</v>
      </c>
      <c r="CA66" s="377">
        <f>IF(CA$19-'様式３（療養者名簿）（⑤の場合）'!$BD71+1&lt;=15,IF(CA$19&gt;='様式３（療養者名簿）（⑤の場合）'!$BD71,IF(CA$19&lt;='様式３（療養者名簿）（⑤の場合）'!$BE71,1,0),0),0)</f>
        <v>0</v>
      </c>
      <c r="CB66" s="377">
        <f>IF(CB$19-'様式３（療養者名簿）（⑤の場合）'!$BD71+1&lt;=15,IF(CB$19&gt;='様式３（療養者名簿）（⑤の場合）'!$BD71,IF(CB$19&lt;='様式３（療養者名簿）（⑤の場合）'!$BE71,1,0),0),0)</f>
        <v>0</v>
      </c>
      <c r="CC66" s="377">
        <f>IF(CC$19-'様式３（療養者名簿）（⑤の場合）'!$BD71+1&lt;=15,IF(CC$19&gt;='様式３（療養者名簿）（⑤の場合）'!$BD71,IF(CC$19&lt;='様式３（療養者名簿）（⑤の場合）'!$BE71,1,0),0),0)</f>
        <v>0</v>
      </c>
      <c r="CD66" s="377">
        <f>IF(CD$19-'様式３（療養者名簿）（⑤の場合）'!$BD71+1&lt;=15,IF(CD$19&gt;='様式３（療養者名簿）（⑤の場合）'!$BD71,IF(CD$19&lt;='様式３（療養者名簿）（⑤の場合）'!$BE71,1,0),0),0)</f>
        <v>0</v>
      </c>
      <c r="CE66" s="377">
        <f>IF(CE$19-'様式３（療養者名簿）（⑤の場合）'!$BD71+1&lt;=15,IF(CE$19&gt;='様式３（療養者名簿）（⑤の場合）'!$BD71,IF(CE$19&lt;='様式３（療養者名簿）（⑤の場合）'!$BE71,1,0),0),0)</f>
        <v>0</v>
      </c>
      <c r="CF66" s="377">
        <f>IF(CF$19-'様式３（療養者名簿）（⑤の場合）'!$BD71+1&lt;=15,IF(CF$19&gt;='様式３（療養者名簿）（⑤の場合）'!$BD71,IF(CF$19&lt;='様式３（療養者名簿）（⑤の場合）'!$BE71,1,0),0),0)</f>
        <v>0</v>
      </c>
      <c r="CG66" s="377">
        <f>IF(CG$19-'様式３（療養者名簿）（⑤の場合）'!$BD71+1&lt;=15,IF(CG$19&gt;='様式３（療養者名簿）（⑤の場合）'!$BD71,IF(CG$19&lt;='様式３（療養者名簿）（⑤の場合）'!$BE71,1,0),0),0)</f>
        <v>0</v>
      </c>
      <c r="CH66" s="377">
        <f>IF(CH$19-'様式３（療養者名簿）（⑤の場合）'!$BD71+1&lt;=15,IF(CH$19&gt;='様式３（療養者名簿）（⑤の場合）'!$BD71,IF(CH$19&lt;='様式３（療養者名簿）（⑤の場合）'!$BE71,1,0),0),0)</f>
        <v>0</v>
      </c>
      <c r="CI66" s="377">
        <f>IF(CI$19-'様式３（療養者名簿）（⑤の場合）'!$BD71+1&lt;=15,IF(CI$19&gt;='様式３（療養者名簿）（⑤の場合）'!$BD71,IF(CI$19&lt;='様式３（療養者名簿）（⑤の場合）'!$BE71,1,0),0),0)</f>
        <v>0</v>
      </c>
      <c r="CJ66" s="377">
        <f>IF(CJ$19-'様式３（療養者名簿）（⑤の場合）'!$BD71+1&lt;=15,IF(CJ$19&gt;='様式３（療養者名簿）（⑤の場合）'!$BD71,IF(CJ$19&lt;='様式３（療養者名簿）（⑤の場合）'!$BE71,1,0),0),0)</f>
        <v>0</v>
      </c>
      <c r="CK66" s="377">
        <f>IF(CK$19-'様式３（療養者名簿）（⑤の場合）'!$BD71+1&lt;=15,IF(CK$19&gt;='様式３（療養者名簿）（⑤の場合）'!$BD71,IF(CK$19&lt;='様式３（療養者名簿）（⑤の場合）'!$BE71,1,0),0),0)</f>
        <v>0</v>
      </c>
      <c r="CL66" s="377">
        <f>IF(CL$19-'様式３（療養者名簿）（⑤の場合）'!$BD71+1&lt;=15,IF(CL$19&gt;='様式３（療養者名簿）（⑤の場合）'!$BD71,IF(CL$19&lt;='様式３（療養者名簿）（⑤の場合）'!$BE71,1,0),0),0)</f>
        <v>0</v>
      </c>
      <c r="CM66" s="377">
        <f>IF(CM$19-'様式３（療養者名簿）（⑤の場合）'!$BD71+1&lt;=15,IF(CM$19&gt;='様式３（療養者名簿）（⑤の場合）'!$BD71,IF(CM$19&lt;='様式３（療養者名簿）（⑤の場合）'!$BE71,1,0),0),0)</f>
        <v>0</v>
      </c>
      <c r="CN66" s="377">
        <f>IF(CN$19-'様式３（療養者名簿）（⑤の場合）'!$BD71+1&lt;=15,IF(CN$19&gt;='様式３（療養者名簿）（⑤の場合）'!$BD71,IF(CN$19&lt;='様式３（療養者名簿）（⑤の場合）'!$BE71,1,0),0),0)</f>
        <v>0</v>
      </c>
      <c r="CO66" s="377">
        <f>IF(CO$19-'様式３（療養者名簿）（⑤の場合）'!$BD71+1&lt;=15,IF(CO$19&gt;='様式３（療養者名簿）（⑤の場合）'!$BD71,IF(CO$19&lt;='様式３（療養者名簿）（⑤の場合）'!$BE71,1,0),0),0)</f>
        <v>0</v>
      </c>
      <c r="CP66" s="377">
        <f>IF(CP$19-'様式３（療養者名簿）（⑤の場合）'!$BD71+1&lt;=15,IF(CP$19&gt;='様式３（療養者名簿）（⑤の場合）'!$BD71,IF(CP$19&lt;='様式３（療養者名簿）（⑤の場合）'!$BE71,1,0),0),0)</f>
        <v>0</v>
      </c>
      <c r="CQ66" s="377">
        <f>IF(CQ$19-'様式３（療養者名簿）（⑤の場合）'!$BD71+1&lt;=15,IF(CQ$19&gt;='様式３（療養者名簿）（⑤の場合）'!$BD71,IF(CQ$19&lt;='様式３（療養者名簿）（⑤の場合）'!$BE71,1,0),0),0)</f>
        <v>0</v>
      </c>
      <c r="CR66" s="377">
        <f>IF(CR$19-'様式３（療養者名簿）（⑤の場合）'!$BD71+1&lt;=15,IF(CR$19&gt;='様式３（療養者名簿）（⑤の場合）'!$BD71,IF(CR$19&lt;='様式３（療養者名簿）（⑤の場合）'!$BE71,1,0),0),0)</f>
        <v>0</v>
      </c>
      <c r="CS66" s="377">
        <f>IF(CS$19-'様式３（療養者名簿）（⑤の場合）'!$BD71+1&lt;=15,IF(CS$19&gt;='様式３（療養者名簿）（⑤の場合）'!$BD71,IF(CS$19&lt;='様式３（療養者名簿）（⑤の場合）'!$BE71,1,0),0),0)</f>
        <v>0</v>
      </c>
      <c r="CT66" s="377">
        <f>IF(CT$19-'様式３（療養者名簿）（⑤の場合）'!$BD71+1&lt;=15,IF(CT$19&gt;='様式３（療養者名簿）（⑤の場合）'!$BD71,IF(CT$19&lt;='様式３（療養者名簿）（⑤の場合）'!$BE71,1,0),0),0)</f>
        <v>0</v>
      </c>
      <c r="CU66" s="377">
        <f>IF(CU$19-'様式３（療養者名簿）（⑤の場合）'!$BD71+1&lt;=15,IF(CU$19&gt;='様式３（療養者名簿）（⑤の場合）'!$BD71,IF(CU$19&lt;='様式３（療養者名簿）（⑤の場合）'!$BE71,1,0),0),0)</f>
        <v>0</v>
      </c>
      <c r="CV66" s="377">
        <f>IF(CV$19-'様式３（療養者名簿）（⑤の場合）'!$BD71+1&lt;=15,IF(CV$19&gt;='様式３（療養者名簿）（⑤の場合）'!$BD71,IF(CV$19&lt;='様式３（療養者名簿）（⑤の場合）'!$BE71,1,0),0),0)</f>
        <v>0</v>
      </c>
      <c r="CW66" s="377">
        <f>IF(CW$19-'様式３（療養者名簿）（⑤の場合）'!$BD71+1&lt;=15,IF(CW$19&gt;='様式３（療養者名簿）（⑤の場合）'!$BD71,IF(CW$19&lt;='様式３（療養者名簿）（⑤の場合）'!$BE71,1,0),0),0)</f>
        <v>0</v>
      </c>
      <c r="CX66" s="377">
        <f>IF(CX$19-'様式３（療養者名簿）（⑤の場合）'!$BD71+1&lt;=15,IF(CX$19&gt;='様式３（療養者名簿）（⑤の場合）'!$BD71,IF(CX$19&lt;='様式３（療養者名簿）（⑤の場合）'!$BE71,1,0),0),0)</f>
        <v>0</v>
      </c>
      <c r="CY66" s="377">
        <f>IF(CY$19-'様式３（療養者名簿）（⑤の場合）'!$BD71+1&lt;=15,IF(CY$19&gt;='様式３（療養者名簿）（⑤の場合）'!$BD71,IF(CY$19&lt;='様式３（療養者名簿）（⑤の場合）'!$BE71,1,0),0),0)</f>
        <v>0</v>
      </c>
      <c r="CZ66" s="377">
        <f>IF(CZ$19-'様式３（療養者名簿）（⑤の場合）'!$BD71+1&lt;=15,IF(CZ$19&gt;='様式３（療養者名簿）（⑤の場合）'!$BD71,IF(CZ$19&lt;='様式３（療養者名簿）（⑤の場合）'!$BE71,1,0),0),0)</f>
        <v>0</v>
      </c>
      <c r="DA66" s="377">
        <f>IF(DA$19-'様式３（療養者名簿）（⑤の場合）'!$BD71+1&lt;=15,IF(DA$19&gt;='様式３（療養者名簿）（⑤の場合）'!$BD71,IF(DA$19&lt;='様式３（療養者名簿）（⑤の場合）'!$BE71,1,0),0),0)</f>
        <v>0</v>
      </c>
      <c r="DB66" s="377">
        <f>IF(DB$19-'様式３（療養者名簿）（⑤の場合）'!$BD71+1&lt;=15,IF(DB$19&gt;='様式３（療養者名簿）（⑤の場合）'!$BD71,IF(DB$19&lt;='様式３（療養者名簿）（⑤の場合）'!$BE71,1,0),0),0)</f>
        <v>0</v>
      </c>
      <c r="DC66" s="377">
        <f>IF(DC$19-'様式３（療養者名簿）（⑤の場合）'!$BD71+1&lt;=15,IF(DC$19&gt;='様式３（療養者名簿）（⑤の場合）'!$BD71,IF(DC$19&lt;='様式３（療養者名簿）（⑤の場合）'!$BE71,1,0),0),0)</f>
        <v>0</v>
      </c>
      <c r="DD66" s="377">
        <f>IF(DD$19-'様式３（療養者名簿）（⑤の場合）'!$BD71+1&lt;=15,IF(DD$19&gt;='様式３（療養者名簿）（⑤の場合）'!$BD71,IF(DD$19&lt;='様式３（療養者名簿）（⑤の場合）'!$BE71,1,0),0),0)</f>
        <v>0</v>
      </c>
      <c r="DE66" s="377">
        <f>IF(DE$19-'様式３（療養者名簿）（⑤の場合）'!$BD71+1&lt;=15,IF(DE$19&gt;='様式３（療養者名簿）（⑤の場合）'!$BD71,IF(DE$19&lt;='様式３（療養者名簿）（⑤の場合）'!$BE71,1,0),0),0)</f>
        <v>0</v>
      </c>
      <c r="DF66" s="377">
        <f>IF(DF$19-'様式３（療養者名簿）（⑤の場合）'!$BD71+1&lt;=15,IF(DF$19&gt;='様式３（療養者名簿）（⑤の場合）'!$BD71,IF(DF$19&lt;='様式３（療養者名簿）（⑤の場合）'!$BE71,1,0),0),0)</f>
        <v>0</v>
      </c>
      <c r="DG66" s="377">
        <f>IF(DG$19-'様式３（療養者名簿）（⑤の場合）'!$BD71+1&lt;=15,IF(DG$19&gt;='様式３（療養者名簿）（⑤の場合）'!$BD71,IF(DG$19&lt;='様式３（療養者名簿）（⑤の場合）'!$BE71,1,0),0),0)</f>
        <v>0</v>
      </c>
      <c r="DH66" s="377">
        <f>IF(DH$19-'様式３（療養者名簿）（⑤の場合）'!$BD71+1&lt;=15,IF(DH$19&gt;='様式３（療養者名簿）（⑤の場合）'!$BD71,IF(DH$19&lt;='様式３（療養者名簿）（⑤の場合）'!$BE71,1,0),0),0)</f>
        <v>0</v>
      </c>
      <c r="DI66" s="377">
        <f>IF(DI$19-'様式３（療養者名簿）（⑤の場合）'!$BD71+1&lt;=15,IF(DI$19&gt;='様式３（療養者名簿）（⑤の場合）'!$BD71,IF(DI$19&lt;='様式３（療養者名簿）（⑤の場合）'!$BE71,1,0),0),0)</f>
        <v>0</v>
      </c>
      <c r="DJ66" s="377">
        <f>IF(DJ$19-'様式３（療養者名簿）（⑤の場合）'!$BD71+1&lt;=15,IF(DJ$19&gt;='様式３（療養者名簿）（⑤の場合）'!$BD71,IF(DJ$19&lt;='様式３（療養者名簿）（⑤の場合）'!$BE71,1,0),0),0)</f>
        <v>0</v>
      </c>
      <c r="DK66" s="377">
        <f>IF(DK$19-'様式３（療養者名簿）（⑤の場合）'!$BD71+1&lt;=15,IF(DK$19&gt;='様式３（療養者名簿）（⑤の場合）'!$BD71,IF(DK$19&lt;='様式３（療養者名簿）（⑤の場合）'!$BE71,1,0),0),0)</f>
        <v>0</v>
      </c>
      <c r="DL66" s="377">
        <f>IF(DL$19-'様式３（療養者名簿）（⑤の場合）'!$BD71+1&lt;=15,IF(DL$19&gt;='様式３（療養者名簿）（⑤の場合）'!$BD71,IF(DL$19&lt;='様式３（療養者名簿）（⑤の場合）'!$BE71,1,0),0),0)</f>
        <v>0</v>
      </c>
      <c r="DM66" s="377">
        <f>IF(DM$19-'様式３（療養者名簿）（⑤の場合）'!$BD71+1&lt;=15,IF(DM$19&gt;='様式３（療養者名簿）（⑤の場合）'!$BD71,IF(DM$19&lt;='様式３（療養者名簿）（⑤の場合）'!$BE71,1,0),0),0)</f>
        <v>0</v>
      </c>
      <c r="DN66" s="377">
        <f>IF(DN$19-'様式３（療養者名簿）（⑤の場合）'!$BD71+1&lt;=15,IF(DN$19&gt;='様式３（療養者名簿）（⑤の場合）'!$BD71,IF(DN$19&lt;='様式３（療養者名簿）（⑤の場合）'!$BE71,1,0),0),0)</f>
        <v>0</v>
      </c>
      <c r="DO66" s="377">
        <f>IF(DO$19-'様式３（療養者名簿）（⑤の場合）'!$BD71+1&lt;=15,IF(DO$19&gt;='様式３（療養者名簿）（⑤の場合）'!$BD71,IF(DO$19&lt;='様式３（療養者名簿）（⑤の場合）'!$BE71,1,0),0),0)</f>
        <v>0</v>
      </c>
      <c r="DP66" s="377">
        <f>IF(DP$19-'様式３（療養者名簿）（⑤の場合）'!$BD71+1&lt;=15,IF(DP$19&gt;='様式３（療養者名簿）（⑤の場合）'!$BD71,IF(DP$19&lt;='様式３（療養者名簿）（⑤の場合）'!$BE71,1,0),0),0)</f>
        <v>0</v>
      </c>
      <c r="DQ66" s="377">
        <f>IF(DQ$19-'様式３（療養者名簿）（⑤の場合）'!$BD71+1&lt;=15,IF(DQ$19&gt;='様式３（療養者名簿）（⑤の場合）'!$BD71,IF(DQ$19&lt;='様式３（療養者名簿）（⑤の場合）'!$BE71,1,0),0),0)</f>
        <v>0</v>
      </c>
      <c r="DR66" s="377">
        <f>IF(DR$19-'様式３（療養者名簿）（⑤の場合）'!$BD71+1&lt;=15,IF(DR$19&gt;='様式３（療養者名簿）（⑤の場合）'!$BD71,IF(DR$19&lt;='様式３（療養者名簿）（⑤の場合）'!$BE71,1,0),0),0)</f>
        <v>0</v>
      </c>
      <c r="DS66" s="377">
        <f>IF(DS$19-'様式３（療養者名簿）（⑤の場合）'!$BD71+1&lt;=15,IF(DS$19&gt;='様式３（療養者名簿）（⑤の場合）'!$BD71,IF(DS$19&lt;='様式３（療養者名簿）（⑤の場合）'!$BE71,1,0),0),0)</f>
        <v>0</v>
      </c>
      <c r="DT66" s="377">
        <f>IF(DT$19-'様式３（療養者名簿）（⑤の場合）'!$BD71+1&lt;=15,IF(DT$19&gt;='様式３（療養者名簿）（⑤の場合）'!$BD71,IF(DT$19&lt;='様式３（療養者名簿）（⑤の場合）'!$BE71,1,0),0),0)</f>
        <v>0</v>
      </c>
      <c r="DU66" s="377">
        <f>IF(DU$19-'様式３（療養者名簿）（⑤の場合）'!$BD71+1&lt;=15,IF(DU$19&gt;='様式３（療養者名簿）（⑤の場合）'!$BD71,IF(DU$19&lt;='様式３（療養者名簿）（⑤の場合）'!$BE71,1,0),0),0)</f>
        <v>0</v>
      </c>
      <c r="DV66" s="377">
        <f>IF(DV$19-'様式３（療養者名簿）（⑤の場合）'!$BD71+1&lt;=15,IF(DV$19&gt;='様式３（療養者名簿）（⑤の場合）'!$BD71,IF(DV$19&lt;='様式３（療養者名簿）（⑤の場合）'!$BE71,1,0),0),0)</f>
        <v>0</v>
      </c>
      <c r="DW66" s="377">
        <f>IF(DW$19-'様式３（療養者名簿）（⑤の場合）'!$BD71+1&lt;=15,IF(DW$19&gt;='様式３（療養者名簿）（⑤の場合）'!$BD71,IF(DW$19&lt;='様式３（療養者名簿）（⑤の場合）'!$BE71,1,0),0),0)</f>
        <v>0</v>
      </c>
      <c r="DX66" s="377">
        <f>IF(DX$19-'様式３（療養者名簿）（⑤の場合）'!$BD71+1&lt;=15,IF(DX$19&gt;='様式３（療養者名簿）（⑤の場合）'!$BD71,IF(DX$19&lt;='様式３（療養者名簿）（⑤の場合）'!$BE71,1,0),0),0)</f>
        <v>0</v>
      </c>
      <c r="DY66" s="377">
        <f>IF(DY$19-'様式３（療養者名簿）（⑤の場合）'!$BD71+1&lt;=15,IF(DY$19&gt;='様式３（療養者名簿）（⑤の場合）'!$BD71,IF(DY$19&lt;='様式３（療養者名簿）（⑤の場合）'!$BE71,1,0),0),0)</f>
        <v>0</v>
      </c>
      <c r="DZ66" s="377">
        <f>IF(DZ$19-'様式３（療養者名簿）（⑤の場合）'!$BD71+1&lt;=15,IF(DZ$19&gt;='様式３（療養者名簿）（⑤の場合）'!$BD71,IF(DZ$19&lt;='様式３（療養者名簿）（⑤の場合）'!$BE71,1,0),0),0)</f>
        <v>0</v>
      </c>
      <c r="EA66" s="377">
        <f>IF(EA$19-'様式３（療養者名簿）（⑤の場合）'!$BD71+1&lt;=15,IF(EA$19&gt;='様式３（療養者名簿）（⑤の場合）'!$BD71,IF(EA$19&lt;='様式３（療養者名簿）（⑤の場合）'!$BE71,1,0),0),0)</f>
        <v>0</v>
      </c>
      <c r="EB66" s="377">
        <f>IF(EB$19-'様式３（療養者名簿）（⑤の場合）'!$BD71+1&lt;=15,IF(EB$19&gt;='様式３（療養者名簿）（⑤の場合）'!$BD71,IF(EB$19&lt;='様式３（療養者名簿）（⑤の場合）'!$BE71,1,0),0),0)</f>
        <v>0</v>
      </c>
      <c r="EC66" s="377">
        <f>IF(EC$19-'様式３（療養者名簿）（⑤の場合）'!$BD71+1&lt;=15,IF(EC$19&gt;='様式３（療養者名簿）（⑤の場合）'!$BD71,IF(EC$19&lt;='様式３（療養者名簿）（⑤の場合）'!$BE71,1,0),0),0)</f>
        <v>0</v>
      </c>
      <c r="ED66" s="377">
        <f>IF(ED$19-'様式３（療養者名簿）（⑤の場合）'!$BD71+1&lt;=15,IF(ED$19&gt;='様式３（療養者名簿）（⑤の場合）'!$BD71,IF(ED$19&lt;='様式３（療養者名簿）（⑤の場合）'!$BE71,1,0),0),0)</f>
        <v>0</v>
      </c>
      <c r="EE66" s="377">
        <f>IF(EE$19-'様式３（療養者名簿）（⑤の場合）'!$BD71+1&lt;=15,IF(EE$19&gt;='様式３（療養者名簿）（⑤の場合）'!$BD71,IF(EE$19&lt;='様式３（療養者名簿）（⑤の場合）'!$BE71,1,0),0),0)</f>
        <v>0</v>
      </c>
      <c r="EF66" s="377">
        <f>IF(EF$19-'様式３（療養者名簿）（⑤の場合）'!$BD71+1&lt;=15,IF(EF$19&gt;='様式３（療養者名簿）（⑤の場合）'!$BD71,IF(EF$19&lt;='様式３（療養者名簿）（⑤の場合）'!$BE71,1,0),0),0)</f>
        <v>0</v>
      </c>
      <c r="EG66" s="377">
        <f>IF(EG$19-'様式３（療養者名簿）（⑤の場合）'!$BD71+1&lt;=15,IF(EG$19&gt;='様式３（療養者名簿）（⑤の場合）'!$BD71,IF(EG$19&lt;='様式３（療養者名簿）（⑤の場合）'!$BE71,1,0),0),0)</f>
        <v>0</v>
      </c>
      <c r="EH66" s="377">
        <f>IF(EH$19-'様式３（療養者名簿）（⑤の場合）'!$BD71+1&lt;=15,IF(EH$19&gt;='様式３（療養者名簿）（⑤の場合）'!$BD71,IF(EH$19&lt;='様式３（療養者名簿）（⑤の場合）'!$BE71,1,0),0),0)</f>
        <v>0</v>
      </c>
      <c r="EI66" s="377">
        <f>IF(EI$19-'様式３（療養者名簿）（⑤の場合）'!$BD71+1&lt;=15,IF(EI$19&gt;='様式３（療養者名簿）（⑤の場合）'!$BD71,IF(EI$19&lt;='様式３（療養者名簿）（⑤の場合）'!$BE71,1,0),0),0)</f>
        <v>0</v>
      </c>
      <c r="EJ66" s="377">
        <f>IF(EJ$19-'様式３（療養者名簿）（⑤の場合）'!$BD71+1&lt;=15,IF(EJ$19&gt;='様式３（療養者名簿）（⑤の場合）'!$BD71,IF(EJ$19&lt;='様式３（療養者名簿）（⑤の場合）'!$BE71,1,0),0),0)</f>
        <v>0</v>
      </c>
      <c r="EK66" s="377">
        <f>IF(EK$19-'様式３（療養者名簿）（⑤の場合）'!$BD71+1&lt;=15,IF(EK$19&gt;='様式３（療養者名簿）（⑤の場合）'!$BD71,IF(EK$19&lt;='様式３（療養者名簿）（⑤の場合）'!$BE71,1,0),0),0)</f>
        <v>0</v>
      </c>
      <c r="EL66" s="377">
        <f>IF(EL$19-'様式３（療養者名簿）（⑤の場合）'!$BD71+1&lt;=15,IF(EL$19&gt;='様式３（療養者名簿）（⑤の場合）'!$BD71,IF(EL$19&lt;='様式３（療養者名簿）（⑤の場合）'!$BE71,1,0),0),0)</f>
        <v>0</v>
      </c>
      <c r="EM66" s="377">
        <f>IF(EM$19-'様式３（療養者名簿）（⑤の場合）'!$BD71+1&lt;=15,IF(EM$19&gt;='様式３（療養者名簿）（⑤の場合）'!$BD71,IF(EM$19&lt;='様式３（療養者名簿）（⑤の場合）'!$BE71,1,0),0),0)</f>
        <v>0</v>
      </c>
      <c r="EN66" s="377">
        <f>IF(EN$19-'様式３（療養者名簿）（⑤の場合）'!$BD71+1&lt;=15,IF(EN$19&gt;='様式３（療養者名簿）（⑤の場合）'!$BD71,IF(EN$19&lt;='様式３（療養者名簿）（⑤の場合）'!$BE71,1,0),0),0)</f>
        <v>0</v>
      </c>
      <c r="EO66" s="377">
        <f>IF(EO$19-'様式３（療養者名簿）（⑤の場合）'!$BD71+1&lt;=15,IF(EO$19&gt;='様式３（療養者名簿）（⑤の場合）'!$BD71,IF(EO$19&lt;='様式３（療養者名簿）（⑤の場合）'!$BE71,1,0),0),0)</f>
        <v>0</v>
      </c>
      <c r="EP66" s="377">
        <f>IF(EP$19-'様式３（療養者名簿）（⑤の場合）'!$BD71+1&lt;=15,IF(EP$19&gt;='様式３（療養者名簿）（⑤の場合）'!$BD71,IF(EP$19&lt;='様式３（療養者名簿）（⑤の場合）'!$BE71,1,0),0),0)</f>
        <v>0</v>
      </c>
      <c r="EQ66" s="377">
        <f>IF(EQ$19-'様式３（療養者名簿）（⑤の場合）'!$BD71+1&lt;=15,IF(EQ$19&gt;='様式３（療養者名簿）（⑤の場合）'!$BD71,IF(EQ$19&lt;='様式３（療養者名簿）（⑤の場合）'!$BE71,1,0),0),0)</f>
        <v>0</v>
      </c>
      <c r="ER66" s="377">
        <f>IF(ER$19-'様式３（療養者名簿）（⑤の場合）'!$BD71+1&lt;=15,IF(ER$19&gt;='様式３（療養者名簿）（⑤の場合）'!$BD71,IF(ER$19&lt;='様式３（療養者名簿）（⑤の場合）'!$BE71,1,0),0),0)</f>
        <v>0</v>
      </c>
      <c r="ES66" s="377">
        <f>IF(ES$19-'様式３（療養者名簿）（⑤の場合）'!$BD71+1&lt;=15,IF(ES$19&gt;='様式３（療養者名簿）（⑤の場合）'!$BD71,IF(ES$19&lt;='様式３（療養者名簿）（⑤の場合）'!$BE71,1,0),0),0)</f>
        <v>0</v>
      </c>
      <c r="ET66" s="377">
        <f>IF(ET$19-'様式３（療養者名簿）（⑤の場合）'!$BD71+1&lt;=15,IF(ET$19&gt;='様式３（療養者名簿）（⑤の場合）'!$BD71,IF(ET$19&lt;='様式３（療養者名簿）（⑤の場合）'!$BE71,1,0),0),0)</f>
        <v>0</v>
      </c>
      <c r="EU66" s="377">
        <f>IF(EU$19-'様式３（療養者名簿）（⑤の場合）'!$BD71+1&lt;=15,IF(EU$19&gt;='様式３（療養者名簿）（⑤の場合）'!$BD71,IF(EU$19&lt;='様式３（療養者名簿）（⑤の場合）'!$BE71,1,0),0),0)</f>
        <v>0</v>
      </c>
      <c r="EV66" s="377">
        <f>IF(EV$19-'様式３（療養者名簿）（⑤の場合）'!$BD71+1&lt;=15,IF(EV$19&gt;='様式３（療養者名簿）（⑤の場合）'!$BD71,IF(EV$19&lt;='様式３（療養者名簿）（⑤の場合）'!$BE71,1,0),0),0)</f>
        <v>0</v>
      </c>
      <c r="EW66" s="377">
        <f>IF(EW$19-'様式３（療養者名簿）（⑤の場合）'!$BD71+1&lt;=15,IF(EW$19&gt;='様式３（療養者名簿）（⑤の場合）'!$BD71,IF(EW$19&lt;='様式３（療養者名簿）（⑤の場合）'!$BE71,1,0),0),0)</f>
        <v>0</v>
      </c>
      <c r="EX66" s="377">
        <f>IF(EX$19-'様式３（療養者名簿）（⑤の場合）'!$BD71+1&lt;=15,IF(EX$19&gt;='様式３（療養者名簿）（⑤の場合）'!$BD71,IF(EX$19&lt;='様式３（療養者名簿）（⑤の場合）'!$BE71,1,0),0),0)</f>
        <v>0</v>
      </c>
      <c r="EY66" s="377">
        <f>IF(EY$19-'様式３（療養者名簿）（⑤の場合）'!$BD71+1&lt;=15,IF(EY$19&gt;='様式３（療養者名簿）（⑤の場合）'!$BD71,IF(EY$19&lt;='様式３（療養者名簿）（⑤の場合）'!$BE71,1,0),0),0)</f>
        <v>0</v>
      </c>
      <c r="EZ66" s="377">
        <f>IF(EZ$19-'様式３（療養者名簿）（⑤の場合）'!$BD71+1&lt;=15,IF(EZ$19&gt;='様式３（療養者名簿）（⑤の場合）'!$BD71,IF(EZ$19&lt;='様式３（療養者名簿）（⑤の場合）'!$BE71,1,0),0),0)</f>
        <v>0</v>
      </c>
      <c r="FA66" s="377">
        <f>IF(FA$19-'様式３（療養者名簿）（⑤の場合）'!$BD71+1&lt;=15,IF(FA$19&gt;='様式３（療養者名簿）（⑤の場合）'!$BD71,IF(FA$19&lt;='様式３（療養者名簿）（⑤の場合）'!$BE71,1,0),0),0)</f>
        <v>0</v>
      </c>
      <c r="FB66" s="377">
        <f>IF(FB$19-'様式３（療養者名簿）（⑤の場合）'!$BD71+1&lt;=15,IF(FB$19&gt;='様式３（療養者名簿）（⑤の場合）'!$BD71,IF(FB$19&lt;='様式３（療養者名簿）（⑤の場合）'!$BE71,1,0),0),0)</f>
        <v>0</v>
      </c>
      <c r="FC66" s="377">
        <f>IF(FC$19-'様式３（療養者名簿）（⑤の場合）'!$BD71+1&lt;=15,IF(FC$19&gt;='様式３（療養者名簿）（⑤の場合）'!$BD71,IF(FC$19&lt;='様式３（療養者名簿）（⑤の場合）'!$BE71,1,0),0),0)</f>
        <v>0</v>
      </c>
      <c r="FD66" s="377">
        <f>IF(FD$19-'様式３（療養者名簿）（⑤の場合）'!$BD71+1&lt;=15,IF(FD$19&gt;='様式３（療養者名簿）（⑤の場合）'!$BD71,IF(FD$19&lt;='様式３（療養者名簿）（⑤の場合）'!$BE71,1,0),0),0)</f>
        <v>0</v>
      </c>
      <c r="FE66" s="377">
        <f>IF(FE$19-'様式３（療養者名簿）（⑤の場合）'!$BD71+1&lt;=15,IF(FE$19&gt;='様式３（療養者名簿）（⑤の場合）'!$BD71,IF(FE$19&lt;='様式３（療養者名簿）（⑤の場合）'!$BE71,1,0),0),0)</f>
        <v>0</v>
      </c>
      <c r="FF66" s="377">
        <f>IF(FF$19-'様式３（療養者名簿）（⑤の場合）'!$BD71+1&lt;=15,IF(FF$19&gt;='様式３（療養者名簿）（⑤の場合）'!$BD71,IF(FF$19&lt;='様式３（療養者名簿）（⑤の場合）'!$BE71,1,0),0),0)</f>
        <v>0</v>
      </c>
      <c r="FG66" s="377">
        <f>IF(FG$19-'様式３（療養者名簿）（⑤の場合）'!$BD71+1&lt;=15,IF(FG$19&gt;='様式３（療養者名簿）（⑤の場合）'!$BD71,IF(FG$19&lt;='様式３（療養者名簿）（⑤の場合）'!$BE71,1,0),0),0)</f>
        <v>0</v>
      </c>
      <c r="FH66" s="377">
        <f>IF(FH$19-'様式３（療養者名簿）（⑤の場合）'!$BD71+1&lt;=15,IF(FH$19&gt;='様式３（療養者名簿）（⑤の場合）'!$BD71,IF(FH$19&lt;='様式３（療養者名簿）（⑤の場合）'!$BE71,1,0),0),0)</f>
        <v>0</v>
      </c>
      <c r="FI66" s="377">
        <f>IF(FI$19-'様式３（療養者名簿）（⑤の場合）'!$BD71+1&lt;=15,IF(FI$19&gt;='様式３（療養者名簿）（⑤の場合）'!$BD71,IF(FI$19&lt;='様式３（療養者名簿）（⑤の場合）'!$BE71,1,0),0),0)</f>
        <v>0</v>
      </c>
      <c r="FJ66" s="377">
        <f>IF(FJ$19-'様式３（療養者名簿）（⑤の場合）'!$BD71+1&lt;=15,IF(FJ$19&gt;='様式３（療養者名簿）（⑤の場合）'!$BD71,IF(FJ$19&lt;='様式３（療養者名簿）（⑤の場合）'!$BE71,1,0),0),0)</f>
        <v>0</v>
      </c>
      <c r="FK66" s="377">
        <f>IF(FK$19-'様式３（療養者名簿）（⑤の場合）'!$BD71+1&lt;=15,IF(FK$19&gt;='様式３（療養者名簿）（⑤の場合）'!$BD71,IF(FK$19&lt;='様式３（療養者名簿）（⑤の場合）'!$BE71,1,0),0),0)</f>
        <v>0</v>
      </c>
      <c r="FL66" s="377">
        <f>IF(FL$19-'様式３（療養者名簿）（⑤の場合）'!$BD71+1&lt;=15,IF(FL$19&gt;='様式３（療養者名簿）（⑤の場合）'!$BD71,IF(FL$19&lt;='様式３（療養者名簿）（⑤の場合）'!$BE71,1,0),0),0)</f>
        <v>0</v>
      </c>
      <c r="FM66" s="377">
        <f>IF(FM$19-'様式３（療養者名簿）（⑤の場合）'!$BD71+1&lt;=15,IF(FM$19&gt;='様式３（療養者名簿）（⑤の場合）'!$BD71,IF(FM$19&lt;='様式３（療養者名簿）（⑤の場合）'!$BE71,1,0),0),0)</f>
        <v>0</v>
      </c>
      <c r="FN66" s="377">
        <f>IF(FN$19-'様式３（療養者名簿）（⑤の場合）'!$BD71+1&lt;=15,IF(FN$19&gt;='様式３（療養者名簿）（⑤の場合）'!$BD71,IF(FN$19&lt;='様式３（療養者名簿）（⑤の場合）'!$BE71,1,0),0),0)</f>
        <v>0</v>
      </c>
      <c r="FO66" s="377">
        <f>IF(FO$19-'様式３（療養者名簿）（⑤の場合）'!$BD71+1&lt;=15,IF(FO$19&gt;='様式３（療養者名簿）（⑤の場合）'!$BD71,IF(FO$19&lt;='様式３（療養者名簿）（⑤の場合）'!$BE71,1,0),0),0)</f>
        <v>0</v>
      </c>
      <c r="FP66" s="377">
        <f>IF(FP$19-'様式３（療養者名簿）（⑤の場合）'!$BD71+1&lt;=15,IF(FP$19&gt;='様式３（療養者名簿）（⑤の場合）'!$BD71,IF(FP$19&lt;='様式３（療養者名簿）（⑤の場合）'!$BE71,1,0),0),0)</f>
        <v>0</v>
      </c>
      <c r="FQ66" s="377">
        <f>IF(FQ$19-'様式３（療養者名簿）（⑤の場合）'!$BD71+1&lt;=15,IF(FQ$19&gt;='様式３（療養者名簿）（⑤の場合）'!$BD71,IF(FQ$19&lt;='様式３（療養者名簿）（⑤の場合）'!$BE71,1,0),0),0)</f>
        <v>0</v>
      </c>
      <c r="FR66" s="377">
        <f>IF(FR$19-'様式３（療養者名簿）（⑤の場合）'!$BD71+1&lt;=15,IF(FR$19&gt;='様式３（療養者名簿）（⑤の場合）'!$BD71,IF(FR$19&lt;='様式３（療養者名簿）（⑤の場合）'!$BE71,1,0),0),0)</f>
        <v>0</v>
      </c>
      <c r="FS66" s="377">
        <f>IF(FS$19-'様式３（療養者名簿）（⑤の場合）'!$BD71+1&lt;=15,IF(FS$19&gt;='様式３（療養者名簿）（⑤の場合）'!$BD71,IF(FS$19&lt;='様式３（療養者名簿）（⑤の場合）'!$BE71,1,0),0),0)</f>
        <v>0</v>
      </c>
      <c r="FT66" s="377">
        <f>IF(FT$19-'様式３（療養者名簿）（⑤の場合）'!$BD71+1&lt;=15,IF(FT$19&gt;='様式３（療養者名簿）（⑤の場合）'!$BD71,IF(FT$19&lt;='様式３（療養者名簿）（⑤の場合）'!$BE71,1,0),0),0)</f>
        <v>0</v>
      </c>
      <c r="FU66" s="377">
        <f>IF(FU$19-'様式３（療養者名簿）（⑤の場合）'!$BD71+1&lt;=15,IF(FU$19&gt;='様式３（療養者名簿）（⑤の場合）'!$BD71,IF(FU$19&lt;='様式３（療養者名簿）（⑤の場合）'!$BE71,1,0),0),0)</f>
        <v>0</v>
      </c>
      <c r="FV66" s="377">
        <f>IF(FV$19-'様式３（療養者名簿）（⑤の場合）'!$BD71+1&lt;=15,IF(FV$19&gt;='様式３（療養者名簿）（⑤の場合）'!$BD71,IF(FV$19&lt;='様式３（療養者名簿）（⑤の場合）'!$BE71,1,0),0),0)</f>
        <v>0</v>
      </c>
      <c r="FW66" s="377">
        <f>IF(FW$19-'様式３（療養者名簿）（⑤の場合）'!$BD71+1&lt;=15,IF(FW$19&gt;='様式３（療養者名簿）（⑤の場合）'!$BD71,IF(FW$19&lt;='様式３（療養者名簿）（⑤の場合）'!$BE71,1,0),0),0)</f>
        <v>0</v>
      </c>
      <c r="FX66" s="377">
        <f>IF(FX$19-'様式３（療養者名簿）（⑤の場合）'!$BD71+1&lt;=15,IF(FX$19&gt;='様式３（療養者名簿）（⑤の場合）'!$BD71,IF(FX$19&lt;='様式３（療養者名簿）（⑤の場合）'!$BE71,1,0),0),0)</f>
        <v>0</v>
      </c>
      <c r="FY66" s="377">
        <f>IF(FY$19-'様式３（療養者名簿）（⑤の場合）'!$BD71+1&lt;=15,IF(FY$19&gt;='様式３（療養者名簿）（⑤の場合）'!$BD71,IF(FY$19&lt;='様式３（療養者名簿）（⑤の場合）'!$BE71,1,0),0),0)</f>
        <v>0</v>
      </c>
      <c r="FZ66" s="377">
        <f>IF(FZ$19-'様式３（療養者名簿）（⑤の場合）'!$BD71+1&lt;=15,IF(FZ$19&gt;='様式３（療養者名簿）（⑤の場合）'!$BD71,IF(FZ$19&lt;='様式３（療養者名簿）（⑤の場合）'!$BE71,1,0),0),0)</f>
        <v>0</v>
      </c>
      <c r="GA66" s="377">
        <f>IF(GA$19-'様式３（療養者名簿）（⑤の場合）'!$BD71+1&lt;=15,IF(GA$19&gt;='様式３（療養者名簿）（⑤の場合）'!$BD71,IF(GA$19&lt;='様式３（療養者名簿）（⑤の場合）'!$BE71,1,0),0),0)</f>
        <v>0</v>
      </c>
      <c r="GB66" s="377">
        <f>IF(GB$19-'様式３（療養者名簿）（⑤の場合）'!$BD71+1&lt;=15,IF(GB$19&gt;='様式３（療養者名簿）（⑤の場合）'!$BD71,IF(GB$19&lt;='様式３（療養者名簿）（⑤の場合）'!$BE71,1,0),0),0)</f>
        <v>0</v>
      </c>
      <c r="GC66" s="377">
        <f>IF(GC$19-'様式３（療養者名簿）（⑤の場合）'!$BD71+1&lt;=15,IF(GC$19&gt;='様式３（療養者名簿）（⑤の場合）'!$BD71,IF(GC$19&lt;='様式３（療養者名簿）（⑤の場合）'!$BE71,1,0),0),0)</f>
        <v>0</v>
      </c>
      <c r="GD66" s="377">
        <f>IF(GD$19-'様式３（療養者名簿）（⑤の場合）'!$BD71+1&lt;=15,IF(GD$19&gt;='様式３（療養者名簿）（⑤の場合）'!$BD71,IF(GD$19&lt;='様式３（療養者名簿）（⑤の場合）'!$BE71,1,0),0),0)</f>
        <v>0</v>
      </c>
      <c r="GE66" s="377">
        <f>IF(GE$19-'様式３（療養者名簿）（⑤の場合）'!$BD71+1&lt;=15,IF(GE$19&gt;='様式３（療養者名簿）（⑤の場合）'!$BD71,IF(GE$19&lt;='様式３（療養者名簿）（⑤の場合）'!$BE71,1,0),0),0)</f>
        <v>0</v>
      </c>
      <c r="GF66" s="377">
        <f>IF(GF$19-'様式３（療養者名簿）（⑤の場合）'!$BD71+1&lt;=15,IF(GF$19&gt;='様式３（療養者名簿）（⑤の場合）'!$BD71,IF(GF$19&lt;='様式３（療養者名簿）（⑤の場合）'!$BE71,1,0),0),0)</f>
        <v>0</v>
      </c>
      <c r="GG66" s="377">
        <f>IF(GG$19-'様式３（療養者名簿）（⑤の場合）'!$BD71+1&lt;=15,IF(GG$19&gt;='様式３（療養者名簿）（⑤の場合）'!$BD71,IF(GG$19&lt;='様式３（療養者名簿）（⑤の場合）'!$BE71,1,0),0),0)</f>
        <v>0</v>
      </c>
      <c r="GH66" s="377">
        <f>IF(GH$19-'様式３（療養者名簿）（⑤の場合）'!$BD71+1&lt;=15,IF(GH$19&gt;='様式３（療養者名簿）（⑤の場合）'!$BD71,IF(GH$19&lt;='様式３（療養者名簿）（⑤の場合）'!$BE71,1,0),0),0)</f>
        <v>0</v>
      </c>
      <c r="GI66" s="377">
        <f>IF(GI$19-'様式３（療養者名簿）（⑤の場合）'!$BD71+1&lt;=15,IF(GI$19&gt;='様式３（療養者名簿）（⑤の場合）'!$BD71,IF(GI$19&lt;='様式３（療養者名簿）（⑤の場合）'!$BE71,1,0),0),0)</f>
        <v>0</v>
      </c>
      <c r="GJ66" s="377">
        <f>IF(GJ$19-'様式３（療養者名簿）（⑤の場合）'!$BD71+1&lt;=15,IF(GJ$19&gt;='様式３（療養者名簿）（⑤の場合）'!$BD71,IF(GJ$19&lt;='様式３（療養者名簿）（⑤の場合）'!$BE71,1,0),0),0)</f>
        <v>0</v>
      </c>
      <c r="GK66" s="377">
        <f>IF(GK$19-'様式３（療養者名簿）（⑤の場合）'!$BD71+1&lt;=15,IF(GK$19&gt;='様式３（療養者名簿）（⑤の場合）'!$BD71,IF(GK$19&lt;='様式３（療養者名簿）（⑤の場合）'!$BE71,1,0),0),0)</f>
        <v>0</v>
      </c>
      <c r="GL66" s="377">
        <f>IF(GL$19-'様式３（療養者名簿）（⑤の場合）'!$BD71+1&lt;=15,IF(GL$19&gt;='様式３（療養者名簿）（⑤の場合）'!$BD71,IF(GL$19&lt;='様式３（療養者名簿）（⑤の場合）'!$BE71,1,0),0),0)</f>
        <v>0</v>
      </c>
      <c r="GM66" s="377">
        <f>IF(GM$19-'様式３（療養者名簿）（⑤の場合）'!$BD71+1&lt;=15,IF(GM$19&gt;='様式３（療養者名簿）（⑤の場合）'!$BD71,IF(GM$19&lt;='様式３（療養者名簿）（⑤の場合）'!$BE71,1,0),0),0)</f>
        <v>0</v>
      </c>
      <c r="GN66" s="377">
        <f>IF(GN$19-'様式３（療養者名簿）（⑤の場合）'!$BD71+1&lt;=15,IF(GN$19&gt;='様式３（療養者名簿）（⑤の場合）'!$BD71,IF(GN$19&lt;='様式３（療養者名簿）（⑤の場合）'!$BE71,1,0),0),0)</f>
        <v>0</v>
      </c>
      <c r="GO66" s="377">
        <f>IF(GO$19-'様式３（療養者名簿）（⑤の場合）'!$BD71+1&lt;=15,IF(GO$19&gt;='様式３（療養者名簿）（⑤の場合）'!$BD71,IF(GO$19&lt;='様式３（療養者名簿）（⑤の場合）'!$BE71,1,0),0),0)</f>
        <v>0</v>
      </c>
      <c r="GP66" s="377">
        <f>IF(GP$19-'様式３（療養者名簿）（⑤の場合）'!$BD71+1&lt;=15,IF(GP$19&gt;='様式３（療養者名簿）（⑤の場合）'!$BD71,IF(GP$19&lt;='様式３（療養者名簿）（⑤の場合）'!$BE71,1,0),0),0)</f>
        <v>0</v>
      </c>
      <c r="GQ66" s="377">
        <f>IF(GQ$19-'様式３（療養者名簿）（⑤の場合）'!$BD71+1&lt;=15,IF(GQ$19&gt;='様式３（療養者名簿）（⑤の場合）'!$BD71,IF(GQ$19&lt;='様式３（療養者名簿）（⑤の場合）'!$BE71,1,0),0),0)</f>
        <v>0</v>
      </c>
      <c r="GR66" s="377">
        <f>IF(GR$19-'様式３（療養者名簿）（⑤の場合）'!$BD71+1&lt;=15,IF(GR$19&gt;='様式３（療養者名簿）（⑤の場合）'!$BD71,IF(GR$19&lt;='様式３（療養者名簿）（⑤の場合）'!$BE71,1,0),0),0)</f>
        <v>0</v>
      </c>
      <c r="GS66" s="377">
        <f>IF(GS$19-'様式３（療養者名簿）（⑤の場合）'!$BD71+1&lt;=15,IF(GS$19&gt;='様式３（療養者名簿）（⑤の場合）'!$BD71,IF(GS$19&lt;='様式３（療養者名簿）（⑤の場合）'!$BE71,1,0),0),0)</f>
        <v>0</v>
      </c>
      <c r="GT66" s="377">
        <f>IF(GT$19-'様式３（療養者名簿）（⑤の場合）'!$BD71+1&lt;=15,IF(GT$19&gt;='様式３（療養者名簿）（⑤の場合）'!$BD71,IF(GT$19&lt;='様式３（療養者名簿）（⑤の場合）'!$BE71,1,0),0),0)</f>
        <v>0</v>
      </c>
      <c r="GU66" s="377">
        <f>IF(GU$19-'様式３（療養者名簿）（⑤の場合）'!$BD71+1&lt;=15,IF(GU$19&gt;='様式３（療養者名簿）（⑤の場合）'!$BD71,IF(GU$19&lt;='様式３（療養者名簿）（⑤の場合）'!$BE71,1,0),0),0)</f>
        <v>0</v>
      </c>
      <c r="GV66" s="377">
        <f>IF(GV$19-'様式３（療養者名簿）（⑤の場合）'!$BD71+1&lt;=15,IF(GV$19&gt;='様式３（療養者名簿）（⑤の場合）'!$BD71,IF(GV$19&lt;='様式３（療養者名簿）（⑤の場合）'!$BE71,1,0),0),0)</f>
        <v>0</v>
      </c>
      <c r="GW66" s="377">
        <f>IF(GW$19-'様式３（療養者名簿）（⑤の場合）'!$BD71+1&lt;=15,IF(GW$19&gt;='様式３（療養者名簿）（⑤の場合）'!$BD71,IF(GW$19&lt;='様式３（療養者名簿）（⑤の場合）'!$BE71,1,0),0),0)</f>
        <v>0</v>
      </c>
      <c r="GX66" s="377">
        <f>IF(GX$19-'様式３（療養者名簿）（⑤の場合）'!$BD71+1&lt;=15,IF(GX$19&gt;='様式３（療養者名簿）（⑤の場合）'!$BD71,IF(GX$19&lt;='様式３（療養者名簿）（⑤の場合）'!$BE71,1,0),0),0)</f>
        <v>0</v>
      </c>
      <c r="GY66" s="377">
        <f>IF(GY$19-'様式３（療養者名簿）（⑤の場合）'!$BD71+1&lt;=15,IF(GY$19&gt;='様式３（療養者名簿）（⑤の場合）'!$BD71,IF(GY$19&lt;='様式３（療養者名簿）（⑤の場合）'!$BE71,1,0),0),0)</f>
        <v>0</v>
      </c>
      <c r="GZ66" s="377">
        <f>IF(GZ$19-'様式３（療養者名簿）（⑤の場合）'!$BD71+1&lt;=15,IF(GZ$19&gt;='様式３（療養者名簿）（⑤の場合）'!$BD71,IF(GZ$19&lt;='様式３（療養者名簿）（⑤の場合）'!$BE71,1,0),0),0)</f>
        <v>0</v>
      </c>
      <c r="HA66" s="377">
        <f>IF(HA$19-'様式３（療養者名簿）（⑤の場合）'!$BD71+1&lt;=15,IF(HA$19&gt;='様式３（療養者名簿）（⑤の場合）'!$BD71,IF(HA$19&lt;='様式３（療養者名簿）（⑤の場合）'!$BE71,1,0),0),0)</f>
        <v>0</v>
      </c>
      <c r="HB66" s="377">
        <f>IF(HB$19-'様式３（療養者名簿）（⑤の場合）'!$BD71+1&lt;=15,IF(HB$19&gt;='様式３（療養者名簿）（⑤の場合）'!$BD71,IF(HB$19&lt;='様式３（療養者名簿）（⑤の場合）'!$BE71,1,0),0),0)</f>
        <v>0</v>
      </c>
      <c r="HC66" s="377">
        <f>IF(HC$19-'様式３（療養者名簿）（⑤の場合）'!$BD71+1&lt;=15,IF(HC$19&gt;='様式３（療養者名簿）（⑤の場合）'!$BD71,IF(HC$19&lt;='様式３（療養者名簿）（⑤の場合）'!$BE71,1,0),0),0)</f>
        <v>0</v>
      </c>
      <c r="HD66" s="377">
        <f>IF(HD$19-'様式３（療養者名簿）（⑤の場合）'!$BD71+1&lt;=15,IF(HD$19&gt;='様式３（療養者名簿）（⑤の場合）'!$BD71,IF(HD$19&lt;='様式３（療養者名簿）（⑤の場合）'!$BE71,1,0),0),0)</f>
        <v>0</v>
      </c>
      <c r="HE66" s="377">
        <f>IF(HE$19-'様式３（療養者名簿）（⑤の場合）'!$BD71+1&lt;=15,IF(HE$19&gt;='様式３（療養者名簿）（⑤の場合）'!$BD71,IF(HE$19&lt;='様式３（療養者名簿）（⑤の場合）'!$BE71,1,0),0),0)</f>
        <v>0</v>
      </c>
      <c r="HF66" s="377">
        <f>IF(HF$19-'様式３（療養者名簿）（⑤の場合）'!$BD71+1&lt;=15,IF(HF$19&gt;='様式３（療養者名簿）（⑤の場合）'!$BD71,IF(HF$19&lt;='様式３（療養者名簿）（⑤の場合）'!$BE71,1,0),0),0)</f>
        <v>0</v>
      </c>
      <c r="HG66" s="377">
        <f>IF(HG$19-'様式３（療養者名簿）（⑤の場合）'!$BD71+1&lt;=15,IF(HG$19&gt;='様式３（療養者名簿）（⑤の場合）'!$BD71,IF(HG$19&lt;='様式３（療養者名簿）（⑤の場合）'!$BE71,1,0),0),0)</f>
        <v>0</v>
      </c>
      <c r="HH66" s="377">
        <f>IF(HH$19-'様式３（療養者名簿）（⑤の場合）'!$BD71+1&lt;=15,IF(HH$19&gt;='様式３（療養者名簿）（⑤の場合）'!$BD71,IF(HH$19&lt;='様式３（療養者名簿）（⑤の場合）'!$BE71,1,0),0),0)</f>
        <v>0</v>
      </c>
      <c r="HI66" s="377">
        <f>IF(HI$19-'様式３（療養者名簿）（⑤の場合）'!$BD71+1&lt;=15,IF(HI$19&gt;='様式３（療養者名簿）（⑤の場合）'!$BD71,IF(HI$19&lt;='様式３（療養者名簿）（⑤の場合）'!$BE71,1,0),0),0)</f>
        <v>0</v>
      </c>
      <c r="HJ66" s="377">
        <f>IF(HJ$19-'様式３（療養者名簿）（⑤の場合）'!$BD71+1&lt;=15,IF(HJ$19&gt;='様式３（療養者名簿）（⑤の場合）'!$BD71,IF(HJ$19&lt;='様式３（療養者名簿）（⑤の場合）'!$BE71,1,0),0),0)</f>
        <v>0</v>
      </c>
      <c r="HK66" s="377">
        <f>IF(HK$19-'様式３（療養者名簿）（⑤の場合）'!$BD71+1&lt;=15,IF(HK$19&gt;='様式３（療養者名簿）（⑤の場合）'!$BD71,IF(HK$19&lt;='様式３（療養者名簿）（⑤の場合）'!$BE71,1,0),0),0)</f>
        <v>0</v>
      </c>
      <c r="HL66" s="377">
        <f>IF(HL$19-'様式３（療養者名簿）（⑤の場合）'!$BD71+1&lt;=15,IF(HL$19&gt;='様式３（療養者名簿）（⑤の場合）'!$BD71,IF(HL$19&lt;='様式３（療養者名簿）（⑤の場合）'!$BE71,1,0),0),0)</f>
        <v>0</v>
      </c>
      <c r="HM66" s="377">
        <f>IF(HM$19-'様式３（療養者名簿）（⑤の場合）'!$BD71+1&lt;=15,IF(HM$19&gt;='様式３（療養者名簿）（⑤の場合）'!$BD71,IF(HM$19&lt;='様式３（療養者名簿）（⑤の場合）'!$BE71,1,0),0),0)</f>
        <v>0</v>
      </c>
      <c r="HN66" s="377">
        <f>IF(HN$19-'様式３（療養者名簿）（⑤の場合）'!$BD71+1&lt;=15,IF(HN$19&gt;='様式３（療養者名簿）（⑤の場合）'!$BD71,IF(HN$19&lt;='様式３（療養者名簿）（⑤の場合）'!$BE71,1,0),0),0)</f>
        <v>0</v>
      </c>
      <c r="HO66" s="377">
        <f>IF(HO$19-'様式３（療養者名簿）（⑤の場合）'!$BD71+1&lt;=15,IF(HO$19&gt;='様式３（療養者名簿）（⑤の場合）'!$BD71,IF(HO$19&lt;='様式３（療養者名簿）（⑤の場合）'!$BE71,1,0),0),0)</f>
        <v>0</v>
      </c>
      <c r="HP66" s="377">
        <f>IF(HP$19-'様式３（療養者名簿）（⑤の場合）'!$BD71+1&lt;=15,IF(HP$19&gt;='様式３（療養者名簿）（⑤の場合）'!$BD71,IF(HP$19&lt;='様式３（療養者名簿）（⑤の場合）'!$BE71,1,0),0),0)</f>
        <v>0</v>
      </c>
      <c r="HQ66" s="377">
        <f>IF(HQ$19-'様式３（療養者名簿）（⑤の場合）'!$BD71+1&lt;=15,IF(HQ$19&gt;='様式３（療養者名簿）（⑤の場合）'!$BD71,IF(HQ$19&lt;='様式３（療養者名簿）（⑤の場合）'!$BE71,1,0),0),0)</f>
        <v>0</v>
      </c>
      <c r="HR66" s="377">
        <f>IF(HR$19-'様式３（療養者名簿）（⑤の場合）'!$BD71+1&lt;=15,IF(HR$19&gt;='様式３（療養者名簿）（⑤の場合）'!$BD71,IF(HR$19&lt;='様式３（療養者名簿）（⑤の場合）'!$BE71,1,0),0),0)</f>
        <v>0</v>
      </c>
      <c r="HS66" s="377">
        <f>IF(HS$19-'様式３（療養者名簿）（⑤の場合）'!$BD71+1&lt;=15,IF(HS$19&gt;='様式３（療養者名簿）（⑤の場合）'!$BD71,IF(HS$19&lt;='様式３（療養者名簿）（⑤の場合）'!$BE71,1,0),0),0)</f>
        <v>0</v>
      </c>
      <c r="HT66" s="377">
        <f>IF(HT$19-'様式３（療養者名簿）（⑤の場合）'!$BD71+1&lt;=15,IF(HT$19&gt;='様式３（療養者名簿）（⑤の場合）'!$BD71,IF(HT$19&lt;='様式３（療養者名簿）（⑤の場合）'!$BE71,1,0),0),0)</f>
        <v>0</v>
      </c>
      <c r="HU66" s="377">
        <f>IF(HU$19-'様式３（療養者名簿）（⑤の場合）'!$BD71+1&lt;=15,IF(HU$19&gt;='様式３（療養者名簿）（⑤の場合）'!$BD71,IF(HU$19&lt;='様式３（療養者名簿）（⑤の場合）'!$BE71,1,0),0),0)</f>
        <v>0</v>
      </c>
      <c r="HV66" s="377">
        <f>IF(HV$19-'様式３（療養者名簿）（⑤の場合）'!$BD71+1&lt;=15,IF(HV$19&gt;='様式３（療養者名簿）（⑤の場合）'!$BD71,IF(HV$19&lt;='様式３（療養者名簿）（⑤の場合）'!$BE71,1,0),0),0)</f>
        <v>0</v>
      </c>
      <c r="HW66" s="377">
        <f>IF(HW$19-'様式３（療養者名簿）（⑤の場合）'!$BD71+1&lt;=15,IF(HW$19&gt;='様式３（療養者名簿）（⑤の場合）'!$BD71,IF(HW$19&lt;='様式３（療養者名簿）（⑤の場合）'!$BE71,1,0),0),0)</f>
        <v>0</v>
      </c>
      <c r="HX66" s="377">
        <f>IF(HX$19-'様式３（療養者名簿）（⑤の場合）'!$BD71+1&lt;=15,IF(HX$19&gt;='様式３（療養者名簿）（⑤の場合）'!$BD71,IF(HX$19&lt;='様式３（療養者名簿）（⑤の場合）'!$BE71,1,0),0),0)</f>
        <v>0</v>
      </c>
      <c r="HY66" s="377">
        <f>IF(HY$19-'様式３（療養者名簿）（⑤の場合）'!$BD71+1&lt;=15,IF(HY$19&gt;='様式３（療養者名簿）（⑤の場合）'!$BD71,IF(HY$19&lt;='様式３（療養者名簿）（⑤の場合）'!$BE71,1,0),0),0)</f>
        <v>0</v>
      </c>
      <c r="HZ66" s="377">
        <f>IF(HZ$19-'様式３（療養者名簿）（⑤の場合）'!$BD71+1&lt;=15,IF(HZ$19&gt;='様式３（療養者名簿）（⑤の場合）'!$BD71,IF(HZ$19&lt;='様式３（療養者名簿）（⑤の場合）'!$BE71,1,0),0),0)</f>
        <v>0</v>
      </c>
      <c r="IA66" s="377">
        <f>IF(IA$19-'様式３（療養者名簿）（⑤の場合）'!$BD71+1&lt;=15,IF(IA$19&gt;='様式３（療養者名簿）（⑤の場合）'!$BD71,IF(IA$19&lt;='様式３（療養者名簿）（⑤の場合）'!$BE71,1,0),0),0)</f>
        <v>0</v>
      </c>
      <c r="IB66" s="377">
        <f>IF(IB$19-'様式３（療養者名簿）（⑤の場合）'!$BD71+1&lt;=15,IF(IB$19&gt;='様式３（療養者名簿）（⑤の場合）'!$BD71,IF(IB$19&lt;='様式３（療養者名簿）（⑤の場合）'!$BE71,1,0),0),0)</f>
        <v>0</v>
      </c>
      <c r="IC66" s="377">
        <f>IF(IC$19-'様式３（療養者名簿）（⑤の場合）'!$BD71+1&lt;=15,IF(IC$19&gt;='様式３（療養者名簿）（⑤の場合）'!$BD71,IF(IC$19&lt;='様式３（療養者名簿）（⑤の場合）'!$BE71,1,0),0),0)</f>
        <v>0</v>
      </c>
      <c r="ID66" s="377">
        <f>IF(ID$19-'様式３（療養者名簿）（⑤の場合）'!$BD71+1&lt;=15,IF(ID$19&gt;='様式３（療養者名簿）（⑤の場合）'!$BD71,IF(ID$19&lt;='様式３（療養者名簿）（⑤の場合）'!$BE71,1,0),0),0)</f>
        <v>0</v>
      </c>
      <c r="IE66" s="377">
        <f>IF(IE$19-'様式３（療養者名簿）（⑤の場合）'!$BD71+1&lt;=15,IF(IE$19&gt;='様式３（療養者名簿）（⑤の場合）'!$BD71,IF(IE$19&lt;='様式３（療養者名簿）（⑤の場合）'!$BE71,1,0),0),0)</f>
        <v>0</v>
      </c>
      <c r="IF66" s="377">
        <f>IF(IF$19-'様式３（療養者名簿）（⑤の場合）'!$BD71+1&lt;=15,IF(IF$19&gt;='様式３（療養者名簿）（⑤の場合）'!$BD71,IF(IF$19&lt;='様式３（療養者名簿）（⑤の場合）'!$BE71,1,0),0),0)</f>
        <v>0</v>
      </c>
      <c r="IG66" s="377">
        <f>IF(IG$19-'様式３（療養者名簿）（⑤の場合）'!$BD71+1&lt;=15,IF(IG$19&gt;='様式３（療養者名簿）（⑤の場合）'!$BD71,IF(IG$19&lt;='様式３（療養者名簿）（⑤の場合）'!$BE71,1,0),0),0)</f>
        <v>0</v>
      </c>
      <c r="IH66" s="377">
        <f>IF(IH$19-'様式３（療養者名簿）（⑤の場合）'!$BD71+1&lt;=15,IF(IH$19&gt;='様式３（療養者名簿）（⑤の場合）'!$BD71,IF(IH$19&lt;='様式３（療養者名簿）（⑤の場合）'!$BE71,1,0),0),0)</f>
        <v>0</v>
      </c>
      <c r="II66" s="377">
        <f>IF(II$19-'様式３（療養者名簿）（⑤の場合）'!$BD71+1&lt;=15,IF(II$19&gt;='様式３（療養者名簿）（⑤の場合）'!$BD71,IF(II$19&lt;='様式３（療養者名簿）（⑤の場合）'!$BE71,1,0),0),0)</f>
        <v>0</v>
      </c>
      <c r="IJ66" s="377">
        <f>IF(IJ$19-'様式３（療養者名簿）（⑤の場合）'!$BD71+1&lt;=15,IF(IJ$19&gt;='様式３（療養者名簿）（⑤の場合）'!$BD71,IF(IJ$19&lt;='様式３（療養者名簿）（⑤の場合）'!$BE71,1,0),0),0)</f>
        <v>0</v>
      </c>
      <c r="IK66" s="377">
        <f>IF(IK$19-'様式３（療養者名簿）（⑤の場合）'!$BD71+1&lt;=15,IF(IK$19&gt;='様式３（療養者名簿）（⑤の場合）'!$BD71,IF(IK$19&lt;='様式３（療養者名簿）（⑤の場合）'!$BE71,1,0),0),0)</f>
        <v>0</v>
      </c>
      <c r="IL66" s="377">
        <f>IF(IL$19-'様式３（療養者名簿）（⑤の場合）'!$BD71+1&lt;=15,IF(IL$19&gt;='様式３（療養者名簿）（⑤の場合）'!$BD71,IF(IL$19&lt;='様式３（療養者名簿）（⑤の場合）'!$BE71,1,0),0),0)</f>
        <v>0</v>
      </c>
      <c r="IM66" s="377">
        <f>IF(IM$19-'様式３（療養者名簿）（⑤の場合）'!$BD71+1&lt;=15,IF(IM$19&gt;='様式３（療養者名簿）（⑤の場合）'!$BD71,IF(IM$19&lt;='様式３（療養者名簿）（⑤の場合）'!$BE71,1,0),0),0)</f>
        <v>0</v>
      </c>
      <c r="IN66" s="377">
        <f>IF(IN$19-'様式３（療養者名簿）（⑤の場合）'!$BD71+1&lt;=15,IF(IN$19&gt;='様式３（療養者名簿）（⑤の場合）'!$BD71,IF(IN$19&lt;='様式３（療養者名簿）（⑤の場合）'!$BE71,1,0),0),0)</f>
        <v>0</v>
      </c>
      <c r="IO66" s="377">
        <f>IF(IO$19-'様式３（療養者名簿）（⑤の場合）'!$BD71+1&lt;=15,IF(IO$19&gt;='様式３（療養者名簿）（⑤の場合）'!$BD71,IF(IO$19&lt;='様式３（療養者名簿）（⑤の場合）'!$BE71,1,0),0),0)</f>
        <v>0</v>
      </c>
      <c r="IP66" s="377">
        <f>IF(IP$19-'様式３（療養者名簿）（⑤の場合）'!$BD71+1&lt;=15,IF(IP$19&gt;='様式３（療養者名簿）（⑤の場合）'!$BD71,IF(IP$19&lt;='様式３（療養者名簿）（⑤の場合）'!$BE71,1,0),0),0)</f>
        <v>0</v>
      </c>
      <c r="IQ66" s="377">
        <f>IF(IQ$19-'様式３（療養者名簿）（⑤の場合）'!$BD71+1&lt;=15,IF(IQ$19&gt;='様式３（療養者名簿）（⑤の場合）'!$BD71,IF(IQ$19&lt;='様式３（療養者名簿）（⑤の場合）'!$BE71,1,0),0),0)</f>
        <v>0</v>
      </c>
      <c r="IR66" s="377">
        <f>IF(IR$19-'様式３（療養者名簿）（⑤の場合）'!$BD71+1&lt;=15,IF(IR$19&gt;='様式３（療養者名簿）（⑤の場合）'!$BD71,IF(IR$19&lt;='様式３（療養者名簿）（⑤の場合）'!$BE71,1,0),0),0)</f>
        <v>0</v>
      </c>
      <c r="IS66" s="377">
        <f>IF(IS$19-'様式３（療養者名簿）（⑤の場合）'!$BD71+1&lt;=15,IF(IS$19&gt;='様式３（療養者名簿）（⑤の場合）'!$BD71,IF(IS$19&lt;='様式３（療養者名簿）（⑤の場合）'!$BE71,1,0),0),0)</f>
        <v>0</v>
      </c>
      <c r="IT66" s="377">
        <f>IF(IT$19-'様式３（療養者名簿）（⑤の場合）'!$BD71+1&lt;=15,IF(IT$19&gt;='様式３（療養者名簿）（⑤の場合）'!$BD71,IF(IT$19&lt;='様式３（療養者名簿）（⑤の場合）'!$BE71,1,0),0),0)</f>
        <v>0</v>
      </c>
      <c r="IU66" s="377">
        <f>IF(IU$19-'様式３（療養者名簿）（⑤の場合）'!$BD71+1&lt;=15,IF(IU$19&gt;='様式３（療養者名簿）（⑤の場合）'!$BD71,IF(IU$19&lt;='様式３（療養者名簿）（⑤の場合）'!$BE71,1,0),0),0)</f>
        <v>0</v>
      </c>
      <c r="IV66" s="377">
        <f>IF(IV$19-'様式３（療養者名簿）（⑤の場合）'!$BD71+1&lt;=15,IF(IV$19&gt;='様式３（療養者名簿）（⑤の場合）'!$BD71,IF(IV$19&lt;='様式３（療養者名簿）（⑤の場合）'!$BE71,1,0),0),0)</f>
        <v>0</v>
      </c>
      <c r="IW66" s="377">
        <f>IF(IW$19-'様式３（療養者名簿）（⑤の場合）'!$BD71+1&lt;=15,IF(IW$19&gt;='様式３（療養者名簿）（⑤の場合）'!$BD71,IF(IW$19&lt;='様式３（療養者名簿）（⑤の場合）'!$BE71,1,0),0),0)</f>
        <v>0</v>
      </c>
      <c r="IX66" s="377">
        <f>IF(IX$19-'様式３（療養者名簿）（⑤の場合）'!$BD71+1&lt;=15,IF(IX$19&gt;='様式３（療養者名簿）（⑤の場合）'!$BD71,IF(IX$19&lt;='様式３（療養者名簿）（⑤の場合）'!$BE71,1,0),0),0)</f>
        <v>0</v>
      </c>
      <c r="IY66" s="377">
        <f>IF(IY$19-'様式３（療養者名簿）（⑤の場合）'!$BD71+1&lt;=15,IF(IY$19&gt;='様式３（療養者名簿）（⑤の場合）'!$BD71,IF(IY$19&lt;='様式３（療養者名簿）（⑤の場合）'!$BE71,1,0),0),0)</f>
        <v>0</v>
      </c>
      <c r="IZ66" s="377">
        <f>IF(IZ$19-'様式３（療養者名簿）（⑤の場合）'!$BD71+1&lt;=15,IF(IZ$19&gt;='様式３（療養者名簿）（⑤の場合）'!$BD71,IF(IZ$19&lt;='様式３（療養者名簿）（⑤の場合）'!$BE71,1,0),0),0)</f>
        <v>0</v>
      </c>
      <c r="JA66" s="377">
        <f>IF(JA$19-'様式３（療養者名簿）（⑤の場合）'!$BD71+1&lt;=15,IF(JA$19&gt;='様式３（療養者名簿）（⑤の場合）'!$BD71,IF(JA$19&lt;='様式３（療養者名簿）（⑤の場合）'!$BE71,1,0),0),0)</f>
        <v>0</v>
      </c>
      <c r="JB66" s="377">
        <f>IF(JB$19-'様式３（療養者名簿）（⑤の場合）'!$BD71+1&lt;=15,IF(JB$19&gt;='様式３（療養者名簿）（⑤の場合）'!$BD71,IF(JB$19&lt;='様式３（療養者名簿）（⑤の場合）'!$BE71,1,0),0),0)</f>
        <v>0</v>
      </c>
      <c r="JC66" s="377">
        <f>IF(JC$19-'様式３（療養者名簿）（⑤の場合）'!$BD71+1&lt;=15,IF(JC$19&gt;='様式３（療養者名簿）（⑤の場合）'!$BD71,IF(JC$19&lt;='様式３（療養者名簿）（⑤の場合）'!$BE71,1,0),0),0)</f>
        <v>0</v>
      </c>
      <c r="JD66" s="377">
        <f>IF(JD$19-'様式３（療養者名簿）（⑤の場合）'!$BD71+1&lt;=15,IF(JD$19&gt;='様式３（療養者名簿）（⑤の場合）'!$BD71,IF(JD$19&lt;='様式３（療養者名簿）（⑤の場合）'!$BE71,1,0),0),0)</f>
        <v>0</v>
      </c>
      <c r="JE66" s="377">
        <f>IF(JE$19-'様式３（療養者名簿）（⑤の場合）'!$BD71+1&lt;=15,IF(JE$19&gt;='様式３（療養者名簿）（⑤の場合）'!$BD71,IF(JE$19&lt;='様式３（療養者名簿）（⑤の場合）'!$BE71,1,0),0),0)</f>
        <v>0</v>
      </c>
      <c r="JF66" s="377">
        <f>IF(JF$19-'様式３（療養者名簿）（⑤の場合）'!$BD71+1&lt;=15,IF(JF$19&gt;='様式３（療養者名簿）（⑤の場合）'!$BD71,IF(JF$19&lt;='様式３（療養者名簿）（⑤の場合）'!$BE71,1,0),0),0)</f>
        <v>0</v>
      </c>
      <c r="JG66" s="377">
        <f>IF(JG$19-'様式３（療養者名簿）（⑤の場合）'!$BD71+1&lt;=15,IF(JG$19&gt;='様式３（療養者名簿）（⑤の場合）'!$BD71,IF(JG$19&lt;='様式３（療養者名簿）（⑤の場合）'!$BE71,1,0),0),0)</f>
        <v>0</v>
      </c>
      <c r="JH66" s="377">
        <f>IF(JH$19-'様式３（療養者名簿）（⑤の場合）'!$BD71+1&lt;=15,IF(JH$19&gt;='様式３（療養者名簿）（⑤の場合）'!$BD71,IF(JH$19&lt;='様式３（療養者名簿）（⑤の場合）'!$BE71,1,0),0),0)</f>
        <v>0</v>
      </c>
      <c r="JI66" s="377">
        <f>IF(JI$19-'様式３（療養者名簿）（⑤の場合）'!$BD71+1&lt;=15,IF(JI$19&gt;='様式３（療養者名簿）（⑤の場合）'!$BD71,IF(JI$19&lt;='様式３（療養者名簿）（⑤の場合）'!$BE71,1,0),0),0)</f>
        <v>0</v>
      </c>
      <c r="JJ66" s="377">
        <f>IF(JJ$19-'様式３（療養者名簿）（⑤の場合）'!$BD71+1&lt;=15,IF(JJ$19&gt;='様式３（療養者名簿）（⑤の場合）'!$BD71,IF(JJ$19&lt;='様式３（療養者名簿）（⑤の場合）'!$BE71,1,0),0),0)</f>
        <v>0</v>
      </c>
      <c r="JK66" s="377">
        <f>IF(JK$19-'様式３（療養者名簿）（⑤の場合）'!$BD71+1&lt;=15,IF(JK$19&gt;='様式３（療養者名簿）（⑤の場合）'!$BD71,IF(JK$19&lt;='様式３（療養者名簿）（⑤の場合）'!$BE71,1,0),0),0)</f>
        <v>0</v>
      </c>
      <c r="JL66" s="377">
        <f>IF(JL$19-'様式３（療養者名簿）（⑤の場合）'!$BD71+1&lt;=15,IF(JL$19&gt;='様式３（療養者名簿）（⑤の場合）'!$BD71,IF(JL$19&lt;='様式３（療養者名簿）（⑤の場合）'!$BE71,1,0),0),0)</f>
        <v>0</v>
      </c>
      <c r="JM66" s="377">
        <f>IF(JM$19-'様式３（療養者名簿）（⑤の場合）'!$BD71+1&lt;=15,IF(JM$19&gt;='様式３（療養者名簿）（⑤の場合）'!$BD71,IF(JM$19&lt;='様式３（療養者名簿）（⑤の場合）'!$BE71,1,0),0),0)</f>
        <v>0</v>
      </c>
      <c r="JN66" s="377">
        <f>IF(JN$19-'様式３（療養者名簿）（⑤の場合）'!$BD71+1&lt;=15,IF(JN$19&gt;='様式３（療養者名簿）（⑤の場合）'!$BD71,IF(JN$19&lt;='様式３（療養者名簿）（⑤の場合）'!$BE71,1,0),0),0)</f>
        <v>0</v>
      </c>
      <c r="JO66" s="377">
        <f>IF(JO$19-'様式３（療養者名簿）（⑤の場合）'!$BD71+1&lt;=15,IF(JO$19&gt;='様式３（療養者名簿）（⑤の場合）'!$BD71,IF(JO$19&lt;='様式３（療養者名簿）（⑤の場合）'!$BE71,1,0),0),0)</f>
        <v>0</v>
      </c>
      <c r="JP66" s="377">
        <f>IF(JP$19-'様式３（療養者名簿）（⑤の場合）'!$BD71+1&lt;=15,IF(JP$19&gt;='様式３（療養者名簿）（⑤の場合）'!$BD71,IF(JP$19&lt;='様式３（療養者名簿）（⑤の場合）'!$BE71,1,0),0),0)</f>
        <v>0</v>
      </c>
      <c r="JQ66" s="377">
        <f>IF(JQ$19-'様式３（療養者名簿）（⑤の場合）'!$BD71+1&lt;=15,IF(JQ$19&gt;='様式３（療養者名簿）（⑤の場合）'!$BD71,IF(JQ$19&lt;='様式３（療養者名簿）（⑤の場合）'!$BE71,1,0),0),0)</f>
        <v>0</v>
      </c>
      <c r="JR66" s="377">
        <f>IF(JR$19-'様式３（療養者名簿）（⑤の場合）'!$BD71+1&lt;=15,IF(JR$19&gt;='様式３（療養者名簿）（⑤の場合）'!$BD71,IF(JR$19&lt;='様式３（療養者名簿）（⑤の場合）'!$BE71,1,0),0),0)</f>
        <v>0</v>
      </c>
      <c r="JS66" s="377">
        <f>IF(JS$19-'様式３（療養者名簿）（⑤の場合）'!$BD71+1&lt;=15,IF(JS$19&gt;='様式３（療養者名簿）（⑤の場合）'!$BD71,IF(JS$19&lt;='様式３（療養者名簿）（⑤の場合）'!$BE71,1,0),0),0)</f>
        <v>0</v>
      </c>
      <c r="JT66" s="377">
        <f>IF(JT$19-'様式３（療養者名簿）（⑤の場合）'!$BD71+1&lt;=15,IF(JT$19&gt;='様式３（療養者名簿）（⑤の場合）'!$BD71,IF(JT$19&lt;='様式３（療養者名簿）（⑤の場合）'!$BE71,1,0),0),0)</f>
        <v>0</v>
      </c>
      <c r="JU66" s="377">
        <f>IF(JU$19-'様式３（療養者名簿）（⑤の場合）'!$BD71+1&lt;=15,IF(JU$19&gt;='様式３（療養者名簿）（⑤の場合）'!$BD71,IF(JU$19&lt;='様式３（療養者名簿）（⑤の場合）'!$BE71,1,0),0),0)</f>
        <v>0</v>
      </c>
      <c r="JV66" s="377">
        <f>IF(JV$19-'様式３（療養者名簿）（⑤の場合）'!$BD71+1&lt;=15,IF(JV$19&gt;='様式３（療養者名簿）（⑤の場合）'!$BD71,IF(JV$19&lt;='様式３（療養者名簿）（⑤の場合）'!$BE71,1,0),0),0)</f>
        <v>0</v>
      </c>
      <c r="JW66" s="377">
        <f>IF(JW$19-'様式３（療養者名簿）（⑤の場合）'!$BD71+1&lt;=15,IF(JW$19&gt;='様式３（療養者名簿）（⑤の場合）'!$BD71,IF(JW$19&lt;='様式３（療養者名簿）（⑤の場合）'!$BE71,1,0),0),0)</f>
        <v>0</v>
      </c>
      <c r="JX66" s="377">
        <f>IF(JX$19-'様式３（療養者名簿）（⑤の場合）'!$BD71+1&lt;=15,IF(JX$19&gt;='様式３（療養者名簿）（⑤の場合）'!$BD71,IF(JX$19&lt;='様式３（療養者名簿）（⑤の場合）'!$BE71,1,0),0),0)</f>
        <v>0</v>
      </c>
      <c r="JY66" s="377">
        <f>IF(JY$19-'様式３（療養者名簿）（⑤の場合）'!$BD71+1&lt;=15,IF(JY$19&gt;='様式３（療養者名簿）（⑤の場合）'!$BD71,IF(JY$19&lt;='様式３（療養者名簿）（⑤の場合）'!$BE71,1,0),0),0)</f>
        <v>0</v>
      </c>
      <c r="JZ66" s="377">
        <f>IF(JZ$19-'様式３（療養者名簿）（⑤の場合）'!$BD71+1&lt;=15,IF(JZ$19&gt;='様式３（療養者名簿）（⑤の場合）'!$BD71,IF(JZ$19&lt;='様式３（療養者名簿）（⑤の場合）'!$BE71,1,0),0),0)</f>
        <v>0</v>
      </c>
      <c r="KA66" s="377">
        <f>IF(KA$19-'様式３（療養者名簿）（⑤の場合）'!$BD71+1&lt;=15,IF(KA$19&gt;='様式３（療養者名簿）（⑤の場合）'!$BD71,IF(KA$19&lt;='様式３（療養者名簿）（⑤の場合）'!$BE71,1,0),0),0)</f>
        <v>0</v>
      </c>
      <c r="KB66" s="377">
        <f>IF(KB$19-'様式３（療養者名簿）（⑤の場合）'!$BD71+1&lt;=15,IF(KB$19&gt;='様式３（療養者名簿）（⑤の場合）'!$BD71,IF(KB$19&lt;='様式３（療養者名簿）（⑤の場合）'!$BE71,1,0),0),0)</f>
        <v>0</v>
      </c>
      <c r="KC66" s="377">
        <f>IF(KC$19-'様式３（療養者名簿）（⑤の場合）'!$BD71+1&lt;=15,IF(KC$19&gt;='様式３（療養者名簿）（⑤の場合）'!$BD71,IF(KC$19&lt;='様式３（療養者名簿）（⑤の場合）'!$BE71,1,0),0),0)</f>
        <v>0</v>
      </c>
      <c r="KD66" s="377">
        <f>IF(KD$19-'様式３（療養者名簿）（⑤の場合）'!$BD71+1&lt;=15,IF(KD$19&gt;='様式３（療養者名簿）（⑤の場合）'!$BD71,IF(KD$19&lt;='様式３（療養者名簿）（⑤の場合）'!$BE71,1,0),0),0)</f>
        <v>0</v>
      </c>
      <c r="KE66" s="377">
        <f>IF(KE$19-'様式３（療養者名簿）（⑤の場合）'!$BD71+1&lt;=15,IF(KE$19&gt;='様式３（療養者名簿）（⑤の場合）'!$BD71,IF(KE$19&lt;='様式３（療養者名簿）（⑤の場合）'!$BE71,1,0),0),0)</f>
        <v>0</v>
      </c>
      <c r="KF66" s="377">
        <f>IF(KF$19-'様式３（療養者名簿）（⑤の場合）'!$BD71+1&lt;=15,IF(KF$19&gt;='様式３（療養者名簿）（⑤の場合）'!$BD71,IF(KF$19&lt;='様式３（療養者名簿）（⑤の場合）'!$BE71,1,0),0),0)</f>
        <v>0</v>
      </c>
      <c r="KG66" s="377">
        <f>IF(KG$19-'様式３（療養者名簿）（⑤の場合）'!$BD71+1&lt;=15,IF(KG$19&gt;='様式３（療養者名簿）（⑤の場合）'!$BD71,IF(KG$19&lt;='様式３（療養者名簿）（⑤の場合）'!$BE71,1,0),0),0)</f>
        <v>0</v>
      </c>
      <c r="KH66" s="377">
        <f>IF(KH$19-'様式３（療養者名簿）（⑤の場合）'!$BD71+1&lt;=15,IF(KH$19&gt;='様式３（療養者名簿）（⑤の場合）'!$BD71,IF(KH$19&lt;='様式３（療養者名簿）（⑤の場合）'!$BE71,1,0),0),0)</f>
        <v>0</v>
      </c>
      <c r="KI66" s="377">
        <f>IF(KI$19-'様式３（療養者名簿）（⑤の場合）'!$BD71+1&lt;=15,IF(KI$19&gt;='様式３（療養者名簿）（⑤の場合）'!$BD71,IF(KI$19&lt;='様式３（療養者名簿）（⑤の場合）'!$BE71,1,0),0),0)</f>
        <v>0</v>
      </c>
      <c r="KJ66" s="377">
        <f>IF(KJ$19-'様式３（療養者名簿）（⑤の場合）'!$BD71+1&lt;=15,IF(KJ$19&gt;='様式３（療養者名簿）（⑤の場合）'!$BD71,IF(KJ$19&lt;='様式３（療養者名簿）（⑤の場合）'!$BE71,1,0),0),0)</f>
        <v>0</v>
      </c>
      <c r="KK66" s="377">
        <f>IF(KK$19-'様式３（療養者名簿）（⑤の場合）'!$BD71+1&lt;=15,IF(KK$19&gt;='様式３（療養者名簿）（⑤の場合）'!$BD71,IF(KK$19&lt;='様式３（療養者名簿）（⑤の場合）'!$BE71,1,0),0),0)</f>
        <v>0</v>
      </c>
      <c r="KL66" s="377">
        <f>IF(KL$19-'様式３（療養者名簿）（⑤の場合）'!$BD71+1&lt;=15,IF(KL$19&gt;='様式３（療養者名簿）（⑤の場合）'!$BD71,IF(KL$19&lt;='様式３（療養者名簿）（⑤の場合）'!$BE71,1,0),0),0)</f>
        <v>0</v>
      </c>
      <c r="KM66" s="377">
        <f>IF(KM$19-'様式３（療養者名簿）（⑤の場合）'!$BD71+1&lt;=15,IF(KM$19&gt;='様式３（療養者名簿）（⑤の場合）'!$BD71,IF(KM$19&lt;='様式３（療養者名簿）（⑤の場合）'!$BE71,1,0),0),0)</f>
        <v>0</v>
      </c>
      <c r="KN66" s="377">
        <f>IF(KN$19-'様式３（療養者名簿）（⑤の場合）'!$BD71+1&lt;=15,IF(KN$19&gt;='様式３（療養者名簿）（⑤の場合）'!$BD71,IF(KN$19&lt;='様式３（療養者名簿）（⑤の場合）'!$BE71,1,0),0),0)</f>
        <v>0</v>
      </c>
      <c r="KO66" s="377">
        <f>IF(KO$19-'様式３（療養者名簿）（⑤の場合）'!$BD71+1&lt;=15,IF(KO$19&gt;='様式３（療養者名簿）（⑤の場合）'!$BD71,IF(KO$19&lt;='様式３（療養者名簿）（⑤の場合）'!$BE71,1,0),0),0)</f>
        <v>0</v>
      </c>
      <c r="KP66" s="377">
        <f>IF(KP$19-'様式３（療養者名簿）（⑤の場合）'!$BD71+1&lt;=15,IF(KP$19&gt;='様式３（療養者名簿）（⑤の場合）'!$BD71,IF(KP$19&lt;='様式３（療養者名簿）（⑤の場合）'!$BE71,1,0),0),0)</f>
        <v>0</v>
      </c>
      <c r="KQ66" s="377">
        <f>IF(KQ$19-'様式３（療養者名簿）（⑤の場合）'!$BD71+1&lt;=15,IF(KQ$19&gt;='様式３（療養者名簿）（⑤の場合）'!$BD71,IF(KQ$19&lt;='様式３（療養者名簿）（⑤の場合）'!$BE71,1,0),0),0)</f>
        <v>0</v>
      </c>
      <c r="KR66" s="377">
        <f>IF(KR$19-'様式３（療養者名簿）（⑤の場合）'!$BD71+1&lt;=15,IF(KR$19&gt;='様式３（療養者名簿）（⑤の場合）'!$BD71,IF(KR$19&lt;='様式３（療養者名簿）（⑤の場合）'!$BE71,1,0),0),0)</f>
        <v>0</v>
      </c>
      <c r="KS66" s="377">
        <f>IF(KS$19-'様式３（療養者名簿）（⑤の場合）'!$BD71+1&lt;=15,IF(KS$19&gt;='様式３（療養者名簿）（⑤の場合）'!$BD71,IF(KS$19&lt;='様式３（療養者名簿）（⑤の場合）'!$BE71,1,0),0),0)</f>
        <v>0</v>
      </c>
      <c r="KT66" s="377">
        <f>IF(KT$19-'様式３（療養者名簿）（⑤の場合）'!$BD71+1&lt;=15,IF(KT$19&gt;='様式３（療養者名簿）（⑤の場合）'!$BD71,IF(KT$19&lt;='様式３（療養者名簿）（⑤の場合）'!$BE71,1,0),0),0)</f>
        <v>0</v>
      </c>
      <c r="KU66" s="377">
        <f>IF(KU$19-'様式３（療養者名簿）（⑤の場合）'!$BD71+1&lt;=15,IF(KU$19&gt;='様式３（療養者名簿）（⑤の場合）'!$BD71,IF(KU$19&lt;='様式３（療養者名簿）（⑤の場合）'!$BE71,1,0),0),0)</f>
        <v>0</v>
      </c>
      <c r="KV66" s="377">
        <f>IF(KV$19-'様式３（療養者名簿）（⑤の場合）'!$BD71+1&lt;=15,IF(KV$19&gt;='様式３（療養者名簿）（⑤の場合）'!$BD71,IF(KV$19&lt;='様式３（療養者名簿）（⑤の場合）'!$BE71,1,0),0),0)</f>
        <v>0</v>
      </c>
      <c r="KW66" s="377">
        <f>IF(KW$19-'様式３（療養者名簿）（⑤の場合）'!$BD71+1&lt;=15,IF(KW$19&gt;='様式３（療養者名簿）（⑤の場合）'!$BD71,IF(KW$19&lt;='様式３（療養者名簿）（⑤の場合）'!$BE71,1,0),0),0)</f>
        <v>0</v>
      </c>
      <c r="KX66" s="377">
        <f>IF(KX$19-'様式３（療養者名簿）（⑤の場合）'!$BD71+1&lt;=15,IF(KX$19&gt;='様式３（療養者名簿）（⑤の場合）'!$BD71,IF(KX$19&lt;='様式３（療養者名簿）（⑤の場合）'!$BE71,1,0),0),0)</f>
        <v>0</v>
      </c>
      <c r="KY66" s="377">
        <f>IF(KY$19-'様式３（療養者名簿）（⑤の場合）'!$BD71+1&lt;=15,IF(KY$19&gt;='様式３（療養者名簿）（⑤の場合）'!$BD71,IF(KY$19&lt;='様式３（療養者名簿）（⑤の場合）'!$BE71,1,0),0),0)</f>
        <v>0</v>
      </c>
      <c r="KZ66" s="377">
        <f>IF(KZ$19-'様式３（療養者名簿）（⑤の場合）'!$BD71+1&lt;=15,IF(KZ$19&gt;='様式３（療養者名簿）（⑤の場合）'!$BD71,IF(KZ$19&lt;='様式３（療養者名簿）（⑤の場合）'!$BE71,1,0),0),0)</f>
        <v>0</v>
      </c>
      <c r="LA66" s="377">
        <f>IF(LA$19-'様式３（療養者名簿）（⑤の場合）'!$BD71+1&lt;=15,IF(LA$19&gt;='様式３（療養者名簿）（⑤の場合）'!$BD71,IF(LA$19&lt;='様式３（療養者名簿）（⑤の場合）'!$BE71,1,0),0),0)</f>
        <v>0</v>
      </c>
      <c r="LB66" s="377">
        <f>IF(LB$19-'様式３（療養者名簿）（⑤の場合）'!$BD71+1&lt;=15,IF(LB$19&gt;='様式３（療養者名簿）（⑤の場合）'!$BD71,IF(LB$19&lt;='様式３（療養者名簿）（⑤の場合）'!$BE71,1,0),0),0)</f>
        <v>0</v>
      </c>
      <c r="LC66" s="377">
        <f>IF(LC$19-'様式３（療養者名簿）（⑤の場合）'!$BD71+1&lt;=15,IF(LC$19&gt;='様式３（療養者名簿）（⑤の場合）'!$BD71,IF(LC$19&lt;='様式３（療養者名簿）（⑤の場合）'!$BE71,1,0),0),0)</f>
        <v>0</v>
      </c>
      <c r="LD66" s="377">
        <f>IF(LD$19-'様式３（療養者名簿）（⑤の場合）'!$BD71+1&lt;=15,IF(LD$19&gt;='様式３（療養者名簿）（⑤の場合）'!$BD71,IF(LD$19&lt;='様式３（療養者名簿）（⑤の場合）'!$BE71,1,0),0),0)</f>
        <v>0</v>
      </c>
      <c r="LE66" s="377">
        <f>IF(LE$19-'様式３（療養者名簿）（⑤の場合）'!$BD71+1&lt;=15,IF(LE$19&gt;='様式３（療養者名簿）（⑤の場合）'!$BD71,IF(LE$19&lt;='様式３（療養者名簿）（⑤の場合）'!$BE71,1,0),0),0)</f>
        <v>0</v>
      </c>
      <c r="LF66" s="377">
        <f>IF(LF$19-'様式３（療養者名簿）（⑤の場合）'!$BD71+1&lt;=15,IF(LF$19&gt;='様式３（療養者名簿）（⑤の場合）'!$BD71,IF(LF$19&lt;='様式３（療養者名簿）（⑤の場合）'!$BE71,1,0),0),0)</f>
        <v>0</v>
      </c>
      <c r="LG66" s="377">
        <f>IF(LG$19-'様式３（療養者名簿）（⑤の場合）'!$BD71+1&lt;=15,IF(LG$19&gt;='様式３（療養者名簿）（⑤の場合）'!$BD71,IF(LG$19&lt;='様式３（療養者名簿）（⑤の場合）'!$BE71,1,0),0),0)</f>
        <v>0</v>
      </c>
      <c r="LH66" s="377">
        <f>IF(LH$19-'様式３（療養者名簿）（⑤の場合）'!$BD71+1&lt;=15,IF(LH$19&gt;='様式３（療養者名簿）（⑤の場合）'!$BD71,IF(LH$19&lt;='様式３（療養者名簿）（⑤の場合）'!$BE71,1,0),0),0)</f>
        <v>0</v>
      </c>
      <c r="LI66" s="377">
        <f>IF(LI$19-'様式３（療養者名簿）（⑤の場合）'!$BD71+1&lt;=15,IF(LI$19&gt;='様式３（療養者名簿）（⑤の場合）'!$BD71,IF(LI$19&lt;='様式３（療養者名簿）（⑤の場合）'!$BE71,1,0),0),0)</f>
        <v>0</v>
      </c>
      <c r="LJ66" s="377">
        <f>IF(LJ$19-'様式３（療養者名簿）（⑤の場合）'!$BD71+1&lt;=15,IF(LJ$19&gt;='様式３（療養者名簿）（⑤の場合）'!$BD71,IF(LJ$19&lt;='様式３（療養者名簿）（⑤の場合）'!$BE71,1,0),0),0)</f>
        <v>0</v>
      </c>
      <c r="LK66" s="377">
        <f>IF(LK$19-'様式３（療養者名簿）（⑤の場合）'!$BD71+1&lt;=15,IF(LK$19&gt;='様式３（療養者名簿）（⑤の場合）'!$BD71,IF(LK$19&lt;='様式３（療養者名簿）（⑤の場合）'!$BE71,1,0),0),0)</f>
        <v>0</v>
      </c>
      <c r="LL66" s="377">
        <f>IF(LL$19-'様式３（療養者名簿）（⑤の場合）'!$BD71+1&lt;=15,IF(LL$19&gt;='様式３（療養者名簿）（⑤の場合）'!$BD71,IF(LL$19&lt;='様式３（療養者名簿）（⑤の場合）'!$BE71,1,0),0),0)</f>
        <v>0</v>
      </c>
      <c r="LM66" s="377">
        <f>IF(LM$19-'様式３（療養者名簿）（⑤の場合）'!$BD71+1&lt;=15,IF(LM$19&gt;='様式３（療養者名簿）（⑤の場合）'!$BD71,IF(LM$19&lt;='様式３（療養者名簿）（⑤の場合）'!$BE71,1,0),0),0)</f>
        <v>0</v>
      </c>
      <c r="LN66" s="377">
        <f>IF(LN$19-'様式３（療養者名簿）（⑤の場合）'!$BD71+1&lt;=15,IF(LN$19&gt;='様式３（療養者名簿）（⑤の場合）'!$BD71,IF(LN$19&lt;='様式３（療養者名簿）（⑤の場合）'!$BE71,1,0),0),0)</f>
        <v>0</v>
      </c>
      <c r="LO66" s="377">
        <f>IF(LO$19-'様式３（療養者名簿）（⑤の場合）'!$BD71+1&lt;=15,IF(LO$19&gt;='様式３（療養者名簿）（⑤の場合）'!$BD71,IF(LO$19&lt;='様式３（療養者名簿）（⑤の場合）'!$BE71,1,0),0),0)</f>
        <v>0</v>
      </c>
      <c r="LP66" s="377">
        <f>IF(LP$19-'様式３（療養者名簿）（⑤の場合）'!$BD71+1&lt;=15,IF(LP$19&gt;='様式３（療養者名簿）（⑤の場合）'!$BD71,IF(LP$19&lt;='様式３（療養者名簿）（⑤の場合）'!$BE71,1,0),0),0)</f>
        <v>0</v>
      </c>
      <c r="LQ66" s="377">
        <f>IF(LQ$19-'様式３（療養者名簿）（⑤の場合）'!$BD71+1&lt;=15,IF(LQ$19&gt;='様式３（療養者名簿）（⑤の場合）'!$BD71,IF(LQ$19&lt;='様式３（療養者名簿）（⑤の場合）'!$BE71,1,0),0),0)</f>
        <v>0</v>
      </c>
      <c r="LR66" s="377">
        <f>IF(LR$19-'様式３（療養者名簿）（⑤の場合）'!$BD71+1&lt;=15,IF(LR$19&gt;='様式３（療養者名簿）（⑤の場合）'!$BD71,IF(LR$19&lt;='様式３（療養者名簿）（⑤の場合）'!$BE71,1,0),0),0)</f>
        <v>0</v>
      </c>
      <c r="LS66" s="377">
        <f>IF(LS$19-'様式３（療養者名簿）（⑤の場合）'!$BD71+1&lt;=15,IF(LS$19&gt;='様式３（療養者名簿）（⑤の場合）'!$BD71,IF(LS$19&lt;='様式３（療養者名簿）（⑤の場合）'!$BE71,1,0),0),0)</f>
        <v>0</v>
      </c>
      <c r="LT66" s="377">
        <f>IF(LT$19-'様式３（療養者名簿）（⑤の場合）'!$BD71+1&lt;=15,IF(LT$19&gt;='様式３（療養者名簿）（⑤の場合）'!$BD71,IF(LT$19&lt;='様式３（療養者名簿）（⑤の場合）'!$BE71,1,0),0),0)</f>
        <v>0</v>
      </c>
      <c r="LU66" s="377">
        <f>IF(LU$19-'様式３（療養者名簿）（⑤の場合）'!$BD71+1&lt;=15,IF(LU$19&gt;='様式３（療養者名簿）（⑤の場合）'!$BD71,IF(LU$19&lt;='様式３（療養者名簿）（⑤の場合）'!$BE71,1,0),0),0)</f>
        <v>0</v>
      </c>
      <c r="LV66" s="377">
        <f>IF(LV$19-'様式３（療養者名簿）（⑤の場合）'!$BD71+1&lt;=15,IF(LV$19&gt;='様式３（療養者名簿）（⑤の場合）'!$BD71,IF(LV$19&lt;='様式３（療養者名簿）（⑤の場合）'!$BE71,1,0),0),0)</f>
        <v>0</v>
      </c>
      <c r="LW66" s="377">
        <f>IF(LW$19-'様式３（療養者名簿）（⑤の場合）'!$BD71+1&lt;=15,IF(LW$19&gt;='様式３（療養者名簿）（⑤の場合）'!$BD71,IF(LW$19&lt;='様式３（療養者名簿）（⑤の場合）'!$BE71,1,0),0),0)</f>
        <v>0</v>
      </c>
      <c r="LX66" s="377">
        <f>IF(LX$19-'様式３（療養者名簿）（⑤の場合）'!$BD71+1&lt;=15,IF(LX$19&gt;='様式３（療養者名簿）（⑤の場合）'!$BD71,IF(LX$19&lt;='様式３（療養者名簿）（⑤の場合）'!$BE71,1,0),0),0)</f>
        <v>0</v>
      </c>
      <c r="LY66" s="377">
        <f>IF(LY$19-'様式３（療養者名簿）（⑤の場合）'!$BD71+1&lt;=15,IF(LY$19&gt;='様式３（療養者名簿）（⑤の場合）'!$BD71,IF(LY$19&lt;='様式３（療養者名簿）（⑤の場合）'!$BE71,1,0),0),0)</f>
        <v>0</v>
      </c>
      <c r="LZ66" s="377">
        <f>IF(LZ$19-'様式３（療養者名簿）（⑤の場合）'!$BD71+1&lt;=15,IF(LZ$19&gt;='様式３（療養者名簿）（⑤の場合）'!$BD71,IF(LZ$19&lt;='様式３（療養者名簿）（⑤の場合）'!$BE71,1,0),0),0)</f>
        <v>0</v>
      </c>
      <c r="MA66" s="377">
        <f>IF(MA$19-'様式３（療養者名簿）（⑤の場合）'!$BD71+1&lt;=15,IF(MA$19&gt;='様式３（療養者名簿）（⑤の場合）'!$BD71,IF(MA$19&lt;='様式３（療養者名簿）（⑤の場合）'!$BE71,1,0),0),0)</f>
        <v>0</v>
      </c>
      <c r="MB66" s="377">
        <f>IF(MB$19-'様式３（療養者名簿）（⑤の場合）'!$BD71+1&lt;=15,IF(MB$19&gt;='様式３（療養者名簿）（⑤の場合）'!$BD71,IF(MB$19&lt;='様式３（療養者名簿）（⑤の場合）'!$BE71,1,0),0),0)</f>
        <v>0</v>
      </c>
      <c r="MC66" s="377">
        <f>IF(MC$19-'様式３（療養者名簿）（⑤の場合）'!$BD71+1&lt;=15,IF(MC$19&gt;='様式３（療養者名簿）（⑤の場合）'!$BD71,IF(MC$19&lt;='様式３（療養者名簿）（⑤の場合）'!$BE71,1,0),0),0)</f>
        <v>0</v>
      </c>
      <c r="MD66" s="377">
        <f>IF(MD$19-'様式３（療養者名簿）（⑤の場合）'!$BD71+1&lt;=15,IF(MD$19&gt;='様式３（療養者名簿）（⑤の場合）'!$BD71,IF(MD$19&lt;='様式３（療養者名簿）（⑤の場合）'!$BE71,1,0),0),0)</f>
        <v>0</v>
      </c>
      <c r="ME66" s="377">
        <f>IF(ME$19-'様式３（療養者名簿）（⑤の場合）'!$BD71+1&lt;=15,IF(ME$19&gt;='様式３（療養者名簿）（⑤の場合）'!$BD71,IF(ME$19&lt;='様式３（療養者名簿）（⑤の場合）'!$BE71,1,0),0),0)</f>
        <v>0</v>
      </c>
      <c r="MF66" s="377">
        <f>IF(MF$19-'様式３（療養者名簿）（⑤の場合）'!$BD71+1&lt;=15,IF(MF$19&gt;='様式３（療養者名簿）（⑤の場合）'!$BD71,IF(MF$19&lt;='様式３（療養者名簿）（⑤の場合）'!$BE71,1,0),0),0)</f>
        <v>0</v>
      </c>
      <c r="MG66" s="377">
        <f>IF(MG$19-'様式３（療養者名簿）（⑤の場合）'!$BD71+1&lt;=15,IF(MG$19&gt;='様式３（療養者名簿）（⑤の場合）'!$BD71,IF(MG$19&lt;='様式３（療養者名簿）（⑤の場合）'!$BE71,1,0),0),0)</f>
        <v>0</v>
      </c>
      <c r="MH66" s="377">
        <f>IF(MH$19-'様式３（療養者名簿）（⑤の場合）'!$BD71+1&lt;=15,IF(MH$19&gt;='様式３（療養者名簿）（⑤の場合）'!$BD71,IF(MH$19&lt;='様式３（療養者名簿）（⑤の場合）'!$BE71,1,0),0),0)</f>
        <v>0</v>
      </c>
      <c r="MI66" s="377">
        <f>IF(MI$19-'様式３（療養者名簿）（⑤の場合）'!$BD71+1&lt;=15,IF(MI$19&gt;='様式３（療養者名簿）（⑤の場合）'!$BD71,IF(MI$19&lt;='様式３（療養者名簿）（⑤の場合）'!$BE71,1,0),0),0)</f>
        <v>0</v>
      </c>
      <c r="MJ66" s="377">
        <f>IF(MJ$19-'様式３（療養者名簿）（⑤の場合）'!$BD71+1&lt;=15,IF(MJ$19&gt;='様式３（療養者名簿）（⑤の場合）'!$BD71,IF(MJ$19&lt;='様式３（療養者名簿）（⑤の場合）'!$BE71,1,0),0),0)</f>
        <v>0</v>
      </c>
      <c r="MK66" s="377">
        <f>IF(MK$19-'様式３（療養者名簿）（⑤の場合）'!$BD71+1&lt;=15,IF(MK$19&gt;='様式３（療養者名簿）（⑤の場合）'!$BD71,IF(MK$19&lt;='様式３（療養者名簿）（⑤の場合）'!$BE71,1,0),0),0)</f>
        <v>0</v>
      </c>
      <c r="ML66" s="377">
        <f>IF(ML$19-'様式３（療養者名簿）（⑤の場合）'!$BD71+1&lt;=15,IF(ML$19&gt;='様式３（療養者名簿）（⑤の場合）'!$BD71,IF(ML$19&lt;='様式３（療養者名簿）（⑤の場合）'!$BE71,1,0),0),0)</f>
        <v>0</v>
      </c>
      <c r="MM66" s="377">
        <f>IF(MM$19-'様式３（療養者名簿）（⑤の場合）'!$BD71+1&lt;=15,IF(MM$19&gt;='様式３（療養者名簿）（⑤の場合）'!$BD71,IF(MM$19&lt;='様式３（療養者名簿）（⑤の場合）'!$BE71,1,0),0),0)</f>
        <v>0</v>
      </c>
      <c r="MN66" s="377">
        <f>IF(MN$19-'様式３（療養者名簿）（⑤の場合）'!$BD71+1&lt;=15,IF(MN$19&gt;='様式３（療養者名簿）（⑤の場合）'!$BD71,IF(MN$19&lt;='様式３（療養者名簿）（⑤の場合）'!$BE71,1,0),0),0)</f>
        <v>0</v>
      </c>
      <c r="MO66" s="377">
        <f>IF(MO$19-'様式３（療養者名簿）（⑤の場合）'!$BD71+1&lt;=15,IF(MO$19&gt;='様式３（療養者名簿）（⑤の場合）'!$BD71,IF(MO$19&lt;='様式３（療養者名簿）（⑤の場合）'!$BE71,1,0),0),0)</f>
        <v>0</v>
      </c>
      <c r="MP66" s="377">
        <f>IF(MP$19-'様式３（療養者名簿）（⑤の場合）'!$BD71+1&lt;=15,IF(MP$19&gt;='様式３（療養者名簿）（⑤の場合）'!$BD71,IF(MP$19&lt;='様式３（療養者名簿）（⑤の場合）'!$BE71,1,0),0),0)</f>
        <v>0</v>
      </c>
      <c r="MQ66" s="377">
        <f>IF(MQ$19-'様式３（療養者名簿）（⑤の場合）'!$BD71+1&lt;=15,IF(MQ$19&gt;='様式３（療養者名簿）（⑤の場合）'!$BD71,IF(MQ$19&lt;='様式３（療養者名簿）（⑤の場合）'!$BE71,1,0),0),0)</f>
        <v>0</v>
      </c>
      <c r="MR66" s="377">
        <f>IF(MR$19-'様式３（療養者名簿）（⑤の場合）'!$BD71+1&lt;=15,IF(MR$19&gt;='様式３（療養者名簿）（⑤の場合）'!$BD71,IF(MR$19&lt;='様式３（療養者名簿）（⑤の場合）'!$BE71,1,0),0),0)</f>
        <v>0</v>
      </c>
      <c r="MS66" s="377">
        <f>IF(MS$19-'様式３（療養者名簿）（⑤の場合）'!$BD71+1&lt;=15,IF(MS$19&gt;='様式３（療養者名簿）（⑤の場合）'!$BD71,IF(MS$19&lt;='様式３（療養者名簿）（⑤の場合）'!$BE71,1,0),0),0)</f>
        <v>0</v>
      </c>
      <c r="MT66" s="377">
        <f>IF(MT$19-'様式３（療養者名簿）（⑤の場合）'!$BD71+1&lt;=15,IF(MT$19&gt;='様式３（療養者名簿）（⑤の場合）'!$BD71,IF(MT$19&lt;='様式３（療養者名簿）（⑤の場合）'!$BE71,1,0),0),0)</f>
        <v>0</v>
      </c>
      <c r="MU66" s="377">
        <f>IF(MU$19-'様式３（療養者名簿）（⑤の場合）'!$BD71+1&lt;=15,IF(MU$19&gt;='様式３（療養者名簿）（⑤の場合）'!$BD71,IF(MU$19&lt;='様式３（療養者名簿）（⑤の場合）'!$BE71,1,0),0),0)</f>
        <v>0</v>
      </c>
      <c r="MV66" s="377">
        <f>IF(MV$19-'様式３（療養者名簿）（⑤の場合）'!$BD71+1&lt;=15,IF(MV$19&gt;='様式３（療養者名簿）（⑤の場合）'!$BD71,IF(MV$19&lt;='様式３（療養者名簿）（⑤の場合）'!$BE71,1,0),0),0)</f>
        <v>0</v>
      </c>
      <c r="MW66" s="377">
        <f>IF(MW$19-'様式３（療養者名簿）（⑤の場合）'!$BD71+1&lt;=15,IF(MW$19&gt;='様式３（療養者名簿）（⑤の場合）'!$BD71,IF(MW$19&lt;='様式３（療養者名簿）（⑤の場合）'!$BE71,1,0),0),0)</f>
        <v>0</v>
      </c>
      <c r="MX66" s="377">
        <f>IF(MX$19-'様式３（療養者名簿）（⑤の場合）'!$BD71+1&lt;=15,IF(MX$19&gt;='様式３（療養者名簿）（⑤の場合）'!$BD71,IF(MX$19&lt;='様式３（療養者名簿）（⑤の場合）'!$BE71,1,0),0),0)</f>
        <v>0</v>
      </c>
      <c r="MY66" s="377">
        <f>IF(MY$19-'様式３（療養者名簿）（⑤の場合）'!$BD71+1&lt;=15,IF(MY$19&gt;='様式３（療養者名簿）（⑤の場合）'!$BD71,IF(MY$19&lt;='様式３（療養者名簿）（⑤の場合）'!$BE71,1,0),0),0)</f>
        <v>0</v>
      </c>
      <c r="MZ66" s="377">
        <f>IF(MZ$19-'様式３（療養者名簿）（⑤の場合）'!$BD71+1&lt;=15,IF(MZ$19&gt;='様式３（療養者名簿）（⑤の場合）'!$BD71,IF(MZ$19&lt;='様式３（療養者名簿）（⑤の場合）'!$BE71,1,0),0),0)</f>
        <v>0</v>
      </c>
      <c r="NA66" s="377">
        <f>IF(NA$19-'様式３（療養者名簿）（⑤の場合）'!$BD71+1&lt;=15,IF(NA$19&gt;='様式３（療養者名簿）（⑤の場合）'!$BD71,IF(NA$19&lt;='様式３（療養者名簿）（⑤の場合）'!$BE71,1,0),0),0)</f>
        <v>0</v>
      </c>
      <c r="NB66" s="377">
        <f>IF(NB$19-'様式３（療養者名簿）（⑤の場合）'!$BD71+1&lt;=15,IF(NB$19&gt;='様式３（療養者名簿）（⑤の場合）'!$BD71,IF(NB$19&lt;='様式３（療養者名簿）（⑤の場合）'!$BE71,1,0),0),0)</f>
        <v>0</v>
      </c>
      <c r="NC66" s="257">
        <f>IF(NC$19-'様式３（療養者名簿）（⑤の場合）'!$BD71+1&lt;=15,IF(NC$19&gt;='様式３（療養者名簿）（⑤の場合）'!$BD71,IF(NC$19&lt;='様式３（療養者名簿）（⑤の場合）'!$BE71,1,0),0),0)</f>
        <v>0</v>
      </c>
      <c r="ND66" s="257">
        <f>IF(ND$19-'様式３（療養者名簿）（⑤の場合）'!$BD71+1&lt;=15,IF(ND$19&gt;='様式３（療養者名簿）（⑤の場合）'!$BD71,IF(ND$19&lt;='様式３（療養者名簿）（⑤の場合）'!$BE71,1,0),0),0)</f>
        <v>0</v>
      </c>
      <c r="NE66" s="257">
        <f>IF(NE$19-'様式３（療養者名簿）（⑤の場合）'!$BD71+1&lt;=15,IF(NE$19&gt;='様式３（療養者名簿）（⑤の場合）'!$BD71,IF(NE$19&lt;='様式３（療養者名簿）（⑤の場合）'!$BE71,1,0),0),0)</f>
        <v>0</v>
      </c>
      <c r="NF66" s="257">
        <f>IF(NF$19-'様式３（療養者名簿）（⑤の場合）'!$BD71+1&lt;=15,IF(NF$19&gt;='様式３（療養者名簿）（⑤の場合）'!$BD71,IF(NF$19&lt;='様式３（療養者名簿）（⑤の場合）'!$BE71,1,0),0),0)</f>
        <v>0</v>
      </c>
      <c r="NG66" s="257">
        <f>IF(NG$19-'様式３（療養者名簿）（⑤の場合）'!$BD71+1&lt;=15,IF(NG$19&gt;='様式３（療養者名簿）（⑤の場合）'!$BD71,IF(NG$19&lt;='様式３（療養者名簿）（⑤の場合）'!$BE71,1,0),0),0)</f>
        <v>0</v>
      </c>
      <c r="NH66" s="257">
        <f>IF(NH$19-'様式３（療養者名簿）（⑤の場合）'!$BD71+1&lt;=15,IF(NH$19&gt;='様式３（療養者名簿）（⑤の場合）'!$BD71,IF(NH$19&lt;='様式３（療養者名簿）（⑤の場合）'!$BE71,1,0),0),0)</f>
        <v>0</v>
      </c>
      <c r="NI66" s="257">
        <f>IF(NI$19-'様式３（療養者名簿）（⑤の場合）'!$BD71+1&lt;=15,IF(NI$19&gt;='様式３（療養者名簿）（⑤の場合）'!$BD71,IF(NI$19&lt;='様式３（療養者名簿）（⑤の場合）'!$BE71,1,0),0),0)</f>
        <v>0</v>
      </c>
      <c r="NJ66" s="257">
        <f>IF(NJ$19-'様式３（療養者名簿）（⑤の場合）'!$BD71+1&lt;=15,IF(NJ$19&gt;='様式３（療養者名簿）（⑤の場合）'!$BD71,IF(NJ$19&lt;='様式３（療養者名簿）（⑤の場合）'!$BE71,1,0),0),0)</f>
        <v>0</v>
      </c>
      <c r="NK66" s="257">
        <f>IF(NK$19-'様式３（療養者名簿）（⑤の場合）'!$BD71+1&lt;=15,IF(NK$19&gt;='様式３（療養者名簿）（⑤の場合）'!$BD71,IF(NK$19&lt;='様式３（療養者名簿）（⑤の場合）'!$BE71,1,0),0),0)</f>
        <v>0</v>
      </c>
      <c r="NL66" s="257">
        <f>IF(NL$19-'様式３（療養者名簿）（⑤の場合）'!$BD71+1&lt;=15,IF(NL$19&gt;='様式３（療養者名簿）（⑤の場合）'!$BD71,IF(NL$19&lt;='様式３（療養者名簿）（⑤の場合）'!$BE71,1,0),0),0)</f>
        <v>0</v>
      </c>
      <c r="NM66" s="257">
        <f>IF(NM$19-'様式３（療養者名簿）（⑤の場合）'!$BD71+1&lt;=15,IF(NM$19&gt;='様式３（療養者名簿）（⑤の場合）'!$BD71,IF(NM$19&lt;='様式３（療養者名簿）（⑤の場合）'!$BE71,1,0),0),0)</f>
        <v>0</v>
      </c>
      <c r="NN66" s="257">
        <f>IF(NN$19-'様式３（療養者名簿）（⑤の場合）'!$BD71+1&lt;=15,IF(NN$19&gt;='様式３（療養者名簿）（⑤の場合）'!$BD71,IF(NN$19&lt;='様式３（療養者名簿）（⑤の場合）'!$BE71,1,0),0),0)</f>
        <v>0</v>
      </c>
      <c r="NO66" s="257">
        <f>IF(NO$19-'様式３（療養者名簿）（⑤の場合）'!$BD71+1&lt;=15,IF(NO$19&gt;='様式３（療養者名簿）（⑤の場合）'!$BD71,IF(NO$19&lt;='様式３（療養者名簿）（⑤の場合）'!$BE71,1,0),0),0)</f>
        <v>0</v>
      </c>
      <c r="NP66" s="257">
        <f>IF(NP$19-'様式３（療養者名簿）（⑤の場合）'!$BD71+1&lt;=15,IF(NP$19&gt;='様式３（療養者名簿）（⑤の場合）'!$BD71,IF(NP$19&lt;='様式３（療養者名簿）（⑤の場合）'!$BE71,1,0),0),0)</f>
        <v>0</v>
      </c>
      <c r="NQ66" s="257">
        <f>IF(NQ$19-'様式３（療養者名簿）（⑤の場合）'!$BD71+1&lt;=15,IF(NQ$19&gt;='様式３（療養者名簿）（⑤の場合）'!$BD71,IF(NQ$19&lt;='様式３（療養者名簿）（⑤の場合）'!$BE71,1,0),0),0)</f>
        <v>0</v>
      </c>
      <c r="NR66" s="257">
        <f>IF(NR$19-'様式３（療養者名簿）（⑤の場合）'!$BD71+1&lt;=15,IF(NR$19&gt;='様式３（療養者名簿）（⑤の場合）'!$BD71,IF(NR$19&lt;='様式３（療養者名簿）（⑤の場合）'!$BE71,1,0),0),0)</f>
        <v>0</v>
      </c>
      <c r="NS66" s="257">
        <f>IF(NS$19-'様式３（療養者名簿）（⑤の場合）'!$BD71+1&lt;=15,IF(NS$19&gt;='様式３（療養者名簿）（⑤の場合）'!$BD71,IF(NS$19&lt;='様式３（療養者名簿）（⑤の場合）'!$BE71,1,0),0),0)</f>
        <v>0</v>
      </c>
      <c r="NT66" s="257">
        <f>IF(NT$19-'様式３（療養者名簿）（⑤の場合）'!$BD71+1&lt;=15,IF(NT$19&gt;='様式３（療養者名簿）（⑤の場合）'!$BD71,IF(NT$19&lt;='様式３（療養者名簿）（⑤の場合）'!$BE71,1,0),0),0)</f>
        <v>0</v>
      </c>
      <c r="NU66" s="257">
        <f>IF(NU$19-'様式３（療養者名簿）（⑤の場合）'!$BD71+1&lt;=15,IF(NU$19&gt;='様式３（療養者名簿）（⑤の場合）'!$BD71,IF(NU$19&lt;='様式３（療養者名簿）（⑤の場合）'!$BE71,1,0),0),0)</f>
        <v>0</v>
      </c>
      <c r="NV66" s="257">
        <f>IF(NV$19-'様式３（療養者名簿）（⑤の場合）'!$BD71+1&lt;=15,IF(NV$19&gt;='様式３（療養者名簿）（⑤の場合）'!$BD71,IF(NV$19&lt;='様式３（療養者名簿）（⑤の場合）'!$BE71,1,0),0),0)</f>
        <v>0</v>
      </c>
      <c r="NW66" s="257">
        <f>IF(NW$19-'様式３（療養者名簿）（⑤の場合）'!$BD71+1&lt;=15,IF(NW$19&gt;='様式３（療養者名簿）（⑤の場合）'!$BD71,IF(NW$19&lt;='様式３（療養者名簿）（⑤の場合）'!$BE71,1,0),0),0)</f>
        <v>0</v>
      </c>
      <c r="NX66" s="257">
        <f>IF(NX$19-'様式３（療養者名簿）（⑤の場合）'!$BD71+1&lt;=15,IF(NX$19&gt;='様式３（療養者名簿）（⑤の場合）'!$BD71,IF(NX$19&lt;='様式３（療養者名簿）（⑤の場合）'!$BE71,1,0),0),0)</f>
        <v>0</v>
      </c>
      <c r="NY66" s="257">
        <f>IF(NY$19-'様式３（療養者名簿）（⑤の場合）'!$BD71+1&lt;=15,IF(NY$19&gt;='様式３（療養者名簿）（⑤の場合）'!$BD71,IF(NY$19&lt;='様式３（療養者名簿）（⑤の場合）'!$BE71,1,0),0),0)</f>
        <v>0</v>
      </c>
      <c r="NZ66" s="257">
        <f>IF(NZ$19-'様式３（療養者名簿）（⑤の場合）'!$BD71+1&lt;=15,IF(NZ$19&gt;='様式３（療養者名簿）（⑤の場合）'!$BD71,IF(NZ$19&lt;='様式３（療養者名簿）（⑤の場合）'!$BE71,1,0),0),0)</f>
        <v>0</v>
      </c>
      <c r="OA66" s="257">
        <f>IF(OA$19-'様式３（療養者名簿）（⑤の場合）'!$BD71+1&lt;=15,IF(OA$19&gt;='様式３（療養者名簿）（⑤の場合）'!$BD71,IF(OA$19&lt;='様式３（療養者名簿）（⑤の場合）'!$BE71,1,0),0),0)</f>
        <v>0</v>
      </c>
      <c r="OB66" s="257">
        <f>IF(OB$19-'様式３（療養者名簿）（⑤の場合）'!$BD71+1&lt;=15,IF(OB$19&gt;='様式３（療養者名簿）（⑤の場合）'!$BD71,IF(OB$19&lt;='様式３（療養者名簿）（⑤の場合）'!$BE71,1,0),0),0)</f>
        <v>0</v>
      </c>
      <c r="OC66" s="257">
        <f>IF(OC$19-'様式３（療養者名簿）（⑤の場合）'!$BD71+1&lt;=15,IF(OC$19&gt;='様式３（療養者名簿）（⑤の場合）'!$BD71,IF(OC$19&lt;='様式３（療養者名簿）（⑤の場合）'!$BE71,1,0),0),0)</f>
        <v>0</v>
      </c>
      <c r="OD66" s="257">
        <f>IF(OD$19-'様式３（療養者名簿）（⑤の場合）'!$BD71+1&lt;=15,IF(OD$19&gt;='様式３（療養者名簿）（⑤の場合）'!$BD71,IF(OD$19&lt;='様式３（療養者名簿）（⑤の場合）'!$BE71,1,0),0),0)</f>
        <v>0</v>
      </c>
      <c r="OE66" s="257">
        <f>IF(OE$19-'様式３（療養者名簿）（⑤の場合）'!$BD71+1&lt;=15,IF(OE$19&gt;='様式３（療養者名簿）（⑤の場合）'!$BD71,IF(OE$19&lt;='様式３（療養者名簿）（⑤の場合）'!$BE71,1,0),0),0)</f>
        <v>0</v>
      </c>
      <c r="OF66" s="257">
        <f>IF(OF$19-'様式３（療養者名簿）（⑤の場合）'!$BD71+1&lt;=15,IF(OF$19&gt;='様式３（療養者名簿）（⑤の場合）'!$BD71,IF(OF$19&lt;='様式３（療養者名簿）（⑤の場合）'!$BE71,1,0),0),0)</f>
        <v>0</v>
      </c>
      <c r="OG66" s="257">
        <f>IF(OG$19-'様式３（療養者名簿）（⑤の場合）'!$BD71+1&lt;=15,IF(OG$19&gt;='様式３（療養者名簿）（⑤の場合）'!$BD71,IF(OG$19&lt;='様式３（療養者名簿）（⑤の場合）'!$BE71,1,0),0),0)</f>
        <v>0</v>
      </c>
      <c r="OH66" s="257">
        <f>IF(OH$19-'様式３（療養者名簿）（⑤の場合）'!$BD71+1&lt;=15,IF(OH$19&gt;='様式３（療養者名簿）（⑤の場合）'!$BD71,IF(OH$19&lt;='様式３（療養者名簿）（⑤の場合）'!$BE71,1,0),0),0)</f>
        <v>0</v>
      </c>
      <c r="OI66" s="257">
        <f>IF(OI$19-'様式３（療養者名簿）（⑤の場合）'!$BD71+1&lt;=15,IF(OI$19&gt;='様式３（療養者名簿）（⑤の場合）'!$BD71,IF(OI$19&lt;='様式３（療養者名簿）（⑤の場合）'!$BE71,1,0),0),0)</f>
        <v>0</v>
      </c>
      <c r="OJ66" s="257">
        <f>IF(OJ$19-'様式３（療養者名簿）（⑤の場合）'!$BD71+1&lt;=15,IF(OJ$19&gt;='様式３（療養者名簿）（⑤の場合）'!$BD71,IF(OJ$19&lt;='様式３（療養者名簿）（⑤の場合）'!$BE71,1,0),0),0)</f>
        <v>0</v>
      </c>
      <c r="OK66" s="257">
        <f>IF(OK$19-'様式３（療養者名簿）（⑤の場合）'!$BD71+1&lt;=15,IF(OK$19&gt;='様式３（療養者名簿）（⑤の場合）'!$BD71,IF(OK$19&lt;='様式３（療養者名簿）（⑤の場合）'!$BE71,1,0),0),0)</f>
        <v>0</v>
      </c>
      <c r="OL66" s="257">
        <f>IF(OL$19-'様式３（療養者名簿）（⑤の場合）'!$BD71+1&lt;=15,IF(OL$19&gt;='様式３（療養者名簿）（⑤の場合）'!$BD71,IF(OL$19&lt;='様式３（療養者名簿）（⑤の場合）'!$BE71,1,0),0),0)</f>
        <v>0</v>
      </c>
      <c r="OM66" s="257">
        <f>IF(OM$19-'様式３（療養者名簿）（⑤の場合）'!$BD71+1&lt;=15,IF(OM$19&gt;='様式３（療養者名簿）（⑤の場合）'!$BD71,IF(OM$19&lt;='様式３（療養者名簿）（⑤の場合）'!$BE71,1,0),0),0)</f>
        <v>0</v>
      </c>
      <c r="ON66" s="257">
        <f>IF(ON$19-'様式３（療養者名簿）（⑤の場合）'!$BD71+1&lt;=15,IF(ON$19&gt;='様式３（療養者名簿）（⑤の場合）'!$BD71,IF(ON$19&lt;='様式３（療養者名簿）（⑤の場合）'!$BE71,1,0),0),0)</f>
        <v>0</v>
      </c>
      <c r="OO66" s="257">
        <f>IF(OO$19-'様式３（療養者名簿）（⑤の場合）'!$BD71+1&lt;=15,IF(OO$19&gt;='様式３（療養者名簿）（⑤の場合）'!$BD71,IF(OO$19&lt;='様式３（療養者名簿）（⑤の場合）'!$BE71,1,0),0),0)</f>
        <v>0</v>
      </c>
      <c r="OP66" s="257">
        <f>IF(OP$19-'様式３（療養者名簿）（⑤の場合）'!$BD71+1&lt;=15,IF(OP$19&gt;='様式３（療養者名簿）（⑤の場合）'!$BD71,IF(OP$19&lt;='様式３（療養者名簿）（⑤の場合）'!$BE71,1,0),0),0)</f>
        <v>0</v>
      </c>
      <c r="OQ66" s="257">
        <f>IF(OQ$19-'様式３（療養者名簿）（⑤の場合）'!$BD71+1&lt;=15,IF(OQ$19&gt;='様式３（療養者名簿）（⑤の場合）'!$BD71,IF(OQ$19&lt;='様式３（療養者名簿）（⑤の場合）'!$BE71,1,0),0),0)</f>
        <v>0</v>
      </c>
      <c r="OR66" s="257">
        <f>IF(OR$19-'様式３（療養者名簿）（⑤の場合）'!$BD71+1&lt;=15,IF(OR$19&gt;='様式３（療養者名簿）（⑤の場合）'!$BD71,IF(OR$19&lt;='様式３（療養者名簿）（⑤の場合）'!$BE71,1,0),0),0)</f>
        <v>0</v>
      </c>
      <c r="OS66" s="257">
        <f>IF(OS$19-'様式３（療養者名簿）（⑤の場合）'!$BD71+1&lt;=15,IF(OS$19&gt;='様式３（療養者名簿）（⑤の場合）'!$BD71,IF(OS$19&lt;='様式３（療養者名簿）（⑤の場合）'!$BE71,1,0),0),0)</f>
        <v>0</v>
      </c>
      <c r="OT66" s="257">
        <f>IF(OT$19-'様式３（療養者名簿）（⑤の場合）'!$BD71+1&lt;=15,IF(OT$19&gt;='様式３（療養者名簿）（⑤の場合）'!$BD71,IF(OT$19&lt;='様式３（療養者名簿）（⑤の場合）'!$BE71,1,0),0),0)</f>
        <v>0</v>
      </c>
      <c r="OU66" s="257">
        <f>IF(OU$19-'様式３（療養者名簿）（⑤の場合）'!$BD71+1&lt;=15,IF(OU$19&gt;='様式３（療養者名簿）（⑤の場合）'!$BD71,IF(OU$19&lt;='様式３（療養者名簿）（⑤の場合）'!$BE71,1,0),0),0)</f>
        <v>0</v>
      </c>
      <c r="OV66" s="257">
        <f>IF(OV$19-'様式３（療養者名簿）（⑤の場合）'!$BD71+1&lt;=15,IF(OV$19&gt;='様式３（療養者名簿）（⑤の場合）'!$BD71,IF(OV$19&lt;='様式３（療養者名簿）（⑤の場合）'!$BE71,1,0),0),0)</f>
        <v>0</v>
      </c>
      <c r="OW66" s="257">
        <f>IF(OW$19-'様式３（療養者名簿）（⑤の場合）'!$BD71+1&lt;=15,IF(OW$19&gt;='様式３（療養者名簿）（⑤の場合）'!$BD71,IF(OW$19&lt;='様式３（療養者名簿）（⑤の場合）'!$BE71,1,0),0),0)</f>
        <v>0</v>
      </c>
      <c r="OX66" s="257">
        <f>IF(OX$19-'様式３（療養者名簿）（⑤の場合）'!$BD71+1&lt;=15,IF(OX$19&gt;='様式３（療養者名簿）（⑤の場合）'!$BD71,IF(OX$19&lt;='様式３（療養者名簿）（⑤の場合）'!$BE71,1,0),0),0)</f>
        <v>0</v>
      </c>
      <c r="OY66" s="257">
        <f>IF(OY$19-'様式３（療養者名簿）（⑤の場合）'!$BD71+1&lt;=15,IF(OY$19&gt;='様式３（療養者名簿）（⑤の場合）'!$BD71,IF(OY$19&lt;='様式３（療養者名簿）（⑤の場合）'!$BE71,1,0),0),0)</f>
        <v>0</v>
      </c>
      <c r="OZ66" s="257">
        <f>IF(OZ$19-'様式３（療養者名簿）（⑤の場合）'!$BD71+1&lt;=15,IF(OZ$19&gt;='様式３（療養者名簿）（⑤の場合）'!$BD71,IF(OZ$19&lt;='様式３（療養者名簿）（⑤の場合）'!$BE71,1,0),0),0)</f>
        <v>0</v>
      </c>
      <c r="PA66" s="257">
        <f>IF(PA$19-'様式３（療養者名簿）（⑤の場合）'!$BD71+1&lt;=15,IF(PA$19&gt;='様式３（療養者名簿）（⑤の場合）'!$BD71,IF(PA$19&lt;='様式３（療養者名簿）（⑤の場合）'!$BE71,1,0),0),0)</f>
        <v>0</v>
      </c>
      <c r="PB66" s="257">
        <f>IF(PB$19-'様式３（療養者名簿）（⑤の場合）'!$BD71+1&lt;=15,IF(PB$19&gt;='様式３（療養者名簿）（⑤の場合）'!$BD71,IF(PB$19&lt;='様式３（療養者名簿）（⑤の場合）'!$BE71,1,0),0),0)</f>
        <v>0</v>
      </c>
      <c r="PC66" s="257">
        <f>IF(PC$19-'様式３（療養者名簿）（⑤の場合）'!$BD71+1&lt;=15,IF(PC$19&gt;='様式３（療養者名簿）（⑤の場合）'!$BD71,IF(PC$19&lt;='様式３（療養者名簿）（⑤の場合）'!$BE71,1,0),0),0)</f>
        <v>0</v>
      </c>
      <c r="PD66" s="257">
        <f>IF(PD$19-'様式３（療養者名簿）（⑤の場合）'!$BD71+1&lt;=15,IF(PD$19&gt;='様式３（療養者名簿）（⑤の場合）'!$BD71,IF(PD$19&lt;='様式３（療養者名簿）（⑤の場合）'!$BE71,1,0),0),0)</f>
        <v>0</v>
      </c>
      <c r="PE66" s="257">
        <f>IF(PE$19-'様式３（療養者名簿）（⑤の場合）'!$BD71+1&lt;=15,IF(PE$19&gt;='様式３（療養者名簿）（⑤の場合）'!$BD71,IF(PE$19&lt;='様式３（療養者名簿）（⑤の場合）'!$BE71,1,0),0),0)</f>
        <v>0</v>
      </c>
      <c r="PF66" s="257">
        <f>IF(PF$19-'様式３（療養者名簿）（⑤の場合）'!$BD71+1&lt;=15,IF(PF$19&gt;='様式３（療養者名簿）（⑤の場合）'!$BD71,IF(PF$19&lt;='様式３（療養者名簿）（⑤の場合）'!$BE71,1,0),0),0)</f>
        <v>0</v>
      </c>
      <c r="PG66" s="257">
        <f>IF(PG$19-'様式３（療養者名簿）（⑤の場合）'!$BD71+1&lt;=15,IF(PG$19&gt;='様式３（療養者名簿）（⑤の場合）'!$BD71,IF(PG$19&lt;='様式３（療養者名簿）（⑤の場合）'!$BE71,1,0),0),0)</f>
        <v>0</v>
      </c>
      <c r="PH66" s="257">
        <f>IF(PH$19-'様式３（療養者名簿）（⑤の場合）'!$BD71+1&lt;=15,IF(PH$19&gt;='様式３（療養者名簿）（⑤の場合）'!$BD71,IF(PH$19&lt;='様式３（療養者名簿）（⑤の場合）'!$BE71,1,0),0),0)</f>
        <v>0</v>
      </c>
      <c r="PI66" s="257">
        <f>IF(PI$19-'様式３（療養者名簿）（⑤の場合）'!$BD71+1&lt;=15,IF(PI$19&gt;='様式３（療養者名簿）（⑤の場合）'!$BD71,IF(PI$19&lt;='様式３（療養者名簿）（⑤の場合）'!$BE71,1,0),0),0)</f>
        <v>0</v>
      </c>
      <c r="PJ66" s="257">
        <f>IF(PJ$19-'様式３（療養者名簿）（⑤の場合）'!$BD71+1&lt;=15,IF(PJ$19&gt;='様式３（療養者名簿）（⑤の場合）'!$BD71,IF(PJ$19&lt;='様式３（療養者名簿）（⑤の場合）'!$BE71,1,0),0),0)</f>
        <v>0</v>
      </c>
      <c r="PK66" s="257">
        <f>IF(PK$19-'様式３（療養者名簿）（⑤の場合）'!$BD71+1&lt;=15,IF(PK$19&gt;='様式３（療養者名簿）（⑤の場合）'!$BD71,IF(PK$19&lt;='様式３（療養者名簿）（⑤の場合）'!$BE71,1,0),0),0)</f>
        <v>0</v>
      </c>
      <c r="PL66" s="257">
        <f>IF(PL$19-'様式３（療養者名簿）（⑤の場合）'!$BD71+1&lt;=15,IF(PL$19&gt;='様式３（療養者名簿）（⑤の場合）'!$BD71,IF(PL$19&lt;='様式３（療養者名簿）（⑤の場合）'!$BE71,1,0),0),0)</f>
        <v>0</v>
      </c>
      <c r="PM66" s="257">
        <f>IF(PM$19-'様式３（療養者名簿）（⑤の場合）'!$BD71+1&lt;=15,IF(PM$19&gt;='様式３（療養者名簿）（⑤の場合）'!$BD71,IF(PM$19&lt;='様式３（療養者名簿）（⑤の場合）'!$BE71,1,0),0),0)</f>
        <v>0</v>
      </c>
      <c r="PN66" s="257">
        <f>IF(PN$19-'様式３（療養者名簿）（⑤の場合）'!$BD71+1&lt;=15,IF(PN$19&gt;='様式３（療養者名簿）（⑤の場合）'!$BD71,IF(PN$19&lt;='様式３（療養者名簿）（⑤の場合）'!$BE71,1,0),0),0)</f>
        <v>0</v>
      </c>
      <c r="PO66" s="257">
        <f>IF(PO$19-'様式３（療養者名簿）（⑤の場合）'!$BD71+1&lt;=15,IF(PO$19&gt;='様式３（療養者名簿）（⑤の場合）'!$BD71,IF(PO$19&lt;='様式３（療養者名簿）（⑤の場合）'!$BE71,1,0),0),0)</f>
        <v>0</v>
      </c>
      <c r="PP66" s="257">
        <f>IF(PP$19-'様式３（療養者名簿）（⑤の場合）'!$BD71+1&lt;=15,IF(PP$19&gt;='様式３（療養者名簿）（⑤の場合）'!$BD71,IF(PP$19&lt;='様式３（療養者名簿）（⑤の場合）'!$BE71,1,0),0),0)</f>
        <v>0</v>
      </c>
      <c r="PQ66" s="257">
        <f>IF(PQ$19-'様式３（療養者名簿）（⑤の場合）'!$BD71+1&lt;=15,IF(PQ$19&gt;='様式３（療養者名簿）（⑤の場合）'!$BD71,IF(PQ$19&lt;='様式３（療養者名簿）（⑤の場合）'!$BE71,1,0),0),0)</f>
        <v>0</v>
      </c>
      <c r="PR66" s="257">
        <f>IF(PR$19-'様式３（療養者名簿）（⑤の場合）'!$BD71+1&lt;=15,IF(PR$19&gt;='様式３（療養者名簿）（⑤の場合）'!$BD71,IF(PR$19&lt;='様式３（療養者名簿）（⑤の場合）'!$BE71,1,0),0),0)</f>
        <v>0</v>
      </c>
      <c r="PS66" s="257">
        <f>IF(PS$19-'様式３（療養者名簿）（⑤の場合）'!$BD71+1&lt;=15,IF(PS$19&gt;='様式３（療養者名簿）（⑤の場合）'!$BD71,IF(PS$19&lt;='様式３（療養者名簿）（⑤の場合）'!$BE71,1,0),0),0)</f>
        <v>0</v>
      </c>
      <c r="PT66" s="257">
        <f>IF(PT$19-'様式３（療養者名簿）（⑤の場合）'!$BD71+1&lt;=15,IF(PT$19&gt;='様式３（療養者名簿）（⑤の場合）'!$BD71,IF(PT$19&lt;='様式３（療養者名簿）（⑤の場合）'!$BE71,1,0),0),0)</f>
        <v>0</v>
      </c>
      <c r="PU66" s="257">
        <f>IF(PU$19-'様式３（療養者名簿）（⑤の場合）'!$BD71+1&lt;=15,IF(PU$19&gt;='様式３（療養者名簿）（⑤の場合）'!$BD71,IF(PU$19&lt;='様式３（療養者名簿）（⑤の場合）'!$BE71,1,0),0),0)</f>
        <v>0</v>
      </c>
      <c r="PV66" s="257">
        <f>IF(PV$19-'様式３（療養者名簿）（⑤の場合）'!$BD71+1&lt;=15,IF(PV$19&gt;='様式３（療養者名簿）（⑤の場合）'!$BD71,IF(PV$19&lt;='様式３（療養者名簿）（⑤の場合）'!$BE71,1,0),0),0)</f>
        <v>0</v>
      </c>
      <c r="PW66" s="257">
        <f>IF(PW$19-'様式３（療養者名簿）（⑤の場合）'!$BD71+1&lt;=15,IF(PW$19&gt;='様式３（療養者名簿）（⑤の場合）'!$BD71,IF(PW$19&lt;='様式３（療養者名簿）（⑤の場合）'!$BE71,1,0),0),0)</f>
        <v>0</v>
      </c>
      <c r="PX66" s="257">
        <f>IF(PX$19-'様式３（療養者名簿）（⑤の場合）'!$BD71+1&lt;=15,IF(PX$19&gt;='様式３（療養者名簿）（⑤の場合）'!$BD71,IF(PX$19&lt;='様式３（療養者名簿）（⑤の場合）'!$BE71,1,0),0),0)</f>
        <v>0</v>
      </c>
      <c r="PY66" s="257">
        <f>IF(PY$19-'様式３（療養者名簿）（⑤の場合）'!$BD71+1&lt;=15,IF(PY$19&gt;='様式３（療養者名簿）（⑤の場合）'!$BD71,IF(PY$19&lt;='様式３（療養者名簿）（⑤の場合）'!$BE71,1,0),0),0)</f>
        <v>0</v>
      </c>
      <c r="PZ66" s="257">
        <f>IF(PZ$19-'様式３（療養者名簿）（⑤の場合）'!$BD71+1&lt;=15,IF(PZ$19&gt;='様式３（療養者名簿）（⑤の場合）'!$BD71,IF(PZ$19&lt;='様式３（療養者名簿）（⑤の場合）'!$BE71,1,0),0),0)</f>
        <v>0</v>
      </c>
      <c r="QA66" s="257">
        <f>IF(QA$19-'様式３（療養者名簿）（⑤の場合）'!$BD71+1&lt;=15,IF(QA$19&gt;='様式３（療養者名簿）（⑤の場合）'!$BD71,IF(QA$19&lt;='様式３（療養者名簿）（⑤の場合）'!$BE71,1,0),0),0)</f>
        <v>0</v>
      </c>
      <c r="QB66" s="257">
        <f>IF(QB$19-'様式３（療養者名簿）（⑤の場合）'!$BD71+1&lt;=15,IF(QB$19&gt;='様式３（療養者名簿）（⑤の場合）'!$BD71,IF(QB$19&lt;='様式３（療養者名簿）（⑤の場合）'!$BE71,1,0),0),0)</f>
        <v>0</v>
      </c>
      <c r="QC66" s="257">
        <f>IF(QC$19-'様式３（療養者名簿）（⑤の場合）'!$BD71+1&lt;=15,IF(QC$19&gt;='様式３（療養者名簿）（⑤の場合）'!$BD71,IF(QC$19&lt;='様式３（療養者名簿）（⑤の場合）'!$BE71,1,0),0),0)</f>
        <v>0</v>
      </c>
      <c r="QD66" s="257">
        <f>IF(QD$19-'様式３（療養者名簿）（⑤の場合）'!$BD71+1&lt;=15,IF(QD$19&gt;='様式３（療養者名簿）（⑤の場合）'!$BD71,IF(QD$19&lt;='様式３（療養者名簿）（⑤の場合）'!$BE71,1,0),0),0)</f>
        <v>0</v>
      </c>
      <c r="QE66" s="257">
        <f>IF(QE$19-'様式３（療養者名簿）（⑤の場合）'!$BD71+1&lt;=15,IF(QE$19&gt;='様式３（療養者名簿）（⑤の場合）'!$BD71,IF(QE$19&lt;='様式３（療養者名簿）（⑤の場合）'!$BE71,1,0),0),0)</f>
        <v>0</v>
      </c>
      <c r="QF66" s="257">
        <f>IF(QF$19-'様式３（療養者名簿）（⑤の場合）'!$BD71+1&lt;=15,IF(QF$19&gt;='様式３（療養者名簿）（⑤の場合）'!$BD71,IF(QF$19&lt;='様式３（療養者名簿）（⑤の場合）'!$BE71,1,0),0),0)</f>
        <v>0</v>
      </c>
      <c r="QG66" s="257">
        <f>IF(QG$19-'様式３（療養者名簿）（⑤の場合）'!$BD71+1&lt;=15,IF(QG$19&gt;='様式３（療養者名簿）（⑤の場合）'!$BD71,IF(QG$19&lt;='様式３（療養者名簿）（⑤の場合）'!$BE71,1,0),0),0)</f>
        <v>0</v>
      </c>
      <c r="QH66" s="257">
        <f>IF(QH$19-'様式３（療養者名簿）（⑤の場合）'!$BD71+1&lt;=15,IF(QH$19&gt;='様式３（療養者名簿）（⑤の場合）'!$BD71,IF(QH$19&lt;='様式３（療養者名簿）（⑤の場合）'!$BE71,1,0),0),0)</f>
        <v>0</v>
      </c>
      <c r="QI66" s="257">
        <f>IF(QI$19-'様式３（療養者名簿）（⑤の場合）'!$BD71+1&lt;=15,IF(QI$19&gt;='様式３（療養者名簿）（⑤の場合）'!$BD71,IF(QI$19&lt;='様式３（療養者名簿）（⑤の場合）'!$BE71,1,0),0),0)</f>
        <v>0</v>
      </c>
      <c r="QJ66" s="257">
        <f>IF(QJ$19-'様式３（療養者名簿）（⑤の場合）'!$BD71+1&lt;=15,IF(QJ$19&gt;='様式３（療養者名簿）（⑤の場合）'!$BD71,IF(QJ$19&lt;='様式３（療養者名簿）（⑤の場合）'!$BE71,1,0),0),0)</f>
        <v>0</v>
      </c>
      <c r="QK66" s="257">
        <f>IF(QK$19-'様式３（療養者名簿）（⑤の場合）'!$BD71+1&lt;=15,IF(QK$19&gt;='様式３（療養者名簿）（⑤の場合）'!$BD71,IF(QK$19&lt;='様式３（療養者名簿）（⑤の場合）'!$BE71,1,0),0),0)</f>
        <v>0</v>
      </c>
      <c r="QL66" s="257">
        <f>IF(QL$19-'様式３（療養者名簿）（⑤の場合）'!$BD71+1&lt;=15,IF(QL$19&gt;='様式３（療養者名簿）（⑤の場合）'!$BD71,IF(QL$19&lt;='様式３（療養者名簿）（⑤の場合）'!$BE71,1,0),0),0)</f>
        <v>0</v>
      </c>
      <c r="QM66" s="257">
        <f>IF(QM$19-'様式３（療養者名簿）（⑤の場合）'!$BD71+1&lt;=15,IF(QM$19&gt;='様式３（療養者名簿）（⑤の場合）'!$BD71,IF(QM$19&lt;='様式３（療養者名簿）（⑤の場合）'!$BE71,1,0),0),0)</f>
        <v>0</v>
      </c>
      <c r="QN66" s="257">
        <f>IF(QN$19-'様式３（療養者名簿）（⑤の場合）'!$BD71+1&lt;=15,IF(QN$19&gt;='様式３（療養者名簿）（⑤の場合）'!$BD71,IF(QN$19&lt;='様式３（療養者名簿）（⑤の場合）'!$BE71,1,0),0),0)</f>
        <v>0</v>
      </c>
      <c r="QO66" s="257">
        <f>IF(QO$19-'様式３（療養者名簿）（⑤の場合）'!$BD71+1&lt;=15,IF(QO$19&gt;='様式３（療養者名簿）（⑤の場合）'!$BD71,IF(QO$19&lt;='様式３（療養者名簿）（⑤の場合）'!$BE71,1,0),0),0)</f>
        <v>0</v>
      </c>
      <c r="QP66" s="257">
        <f>IF(QP$19-'様式３（療養者名簿）（⑤の場合）'!$BD71+1&lt;=15,IF(QP$19&gt;='様式３（療養者名簿）（⑤の場合）'!$BD71,IF(QP$19&lt;='様式３（療養者名簿）（⑤の場合）'!$BE71,1,0),0),0)</f>
        <v>0</v>
      </c>
      <c r="QQ66" s="257">
        <f>IF(QQ$19-'様式３（療養者名簿）（⑤の場合）'!$BD71+1&lt;=15,IF(QQ$19&gt;='様式３（療養者名簿）（⑤の場合）'!$BD71,IF(QQ$19&lt;='様式３（療養者名簿）（⑤の場合）'!$BE71,1,0),0),0)</f>
        <v>0</v>
      </c>
      <c r="QR66" s="257">
        <f>IF(QR$19-'様式３（療養者名簿）（⑤の場合）'!$BD71+1&lt;=15,IF(QR$19&gt;='様式３（療養者名簿）（⑤の場合）'!$BD71,IF(QR$19&lt;='様式３（療養者名簿）（⑤の場合）'!$BE71,1,0),0),0)</f>
        <v>0</v>
      </c>
      <c r="QS66" s="257">
        <f>IF(QS$19-'様式３（療養者名簿）（⑤の場合）'!$BD71+1&lt;=15,IF(QS$19&gt;='様式３（療養者名簿）（⑤の場合）'!$BD71,IF(QS$19&lt;='様式３（療養者名簿）（⑤の場合）'!$BE71,1,0),0),0)</f>
        <v>0</v>
      </c>
      <c r="QT66" s="257">
        <f>IF(QT$19-'様式３（療養者名簿）（⑤の場合）'!$BD71+1&lt;=15,IF(QT$19&gt;='様式３（療養者名簿）（⑤の場合）'!$BD71,IF(QT$19&lt;='様式３（療養者名簿）（⑤の場合）'!$BE71,1,0),0),0)</f>
        <v>0</v>
      </c>
      <c r="QU66" s="257">
        <f>IF(QU$19-'様式３（療養者名簿）（⑤の場合）'!$BD71+1&lt;=15,IF(QU$19&gt;='様式３（療養者名簿）（⑤の場合）'!$BD71,IF(QU$19&lt;='様式３（療養者名簿）（⑤の場合）'!$BE71,1,0),0),0)</f>
        <v>0</v>
      </c>
      <c r="QV66" s="257">
        <f>IF(QV$19-'様式３（療養者名簿）（⑤の場合）'!$BD71+1&lt;=15,IF(QV$19&gt;='様式３（療養者名簿）（⑤の場合）'!$BD71,IF(QV$19&lt;='様式３（療養者名簿）（⑤の場合）'!$BE71,1,0),0),0)</f>
        <v>0</v>
      </c>
      <c r="QW66" s="257">
        <f>IF(QW$19-'様式３（療養者名簿）（⑤の場合）'!$BD71+1&lt;=15,IF(QW$19&gt;='様式３（療養者名簿）（⑤の場合）'!$BD71,IF(QW$19&lt;='様式３（療養者名簿）（⑤の場合）'!$BE71,1,0),0),0)</f>
        <v>0</v>
      </c>
      <c r="QX66" s="257">
        <f>IF(QX$19-'様式３（療養者名簿）（⑤の場合）'!$BD71+1&lt;=15,IF(QX$19&gt;='様式３（療養者名簿）（⑤の場合）'!$BD71,IF(QX$19&lt;='様式３（療養者名簿）（⑤の場合）'!$BE71,1,0),0),0)</f>
        <v>0</v>
      </c>
      <c r="QY66" s="257">
        <f>IF(QY$19-'様式３（療養者名簿）（⑤の場合）'!$BD71+1&lt;=15,IF(QY$19&gt;='様式３（療養者名簿）（⑤の場合）'!$BD71,IF(QY$19&lt;='様式３（療養者名簿）（⑤の場合）'!$BE71,1,0),0),0)</f>
        <v>0</v>
      </c>
      <c r="QZ66" s="257">
        <f>IF(QZ$19-'様式３（療養者名簿）（⑤の場合）'!$BD71+1&lt;=15,IF(QZ$19&gt;='様式３（療養者名簿）（⑤の場合）'!$BD71,IF(QZ$19&lt;='様式３（療養者名簿）（⑤の場合）'!$BE71,1,0),0),0)</f>
        <v>0</v>
      </c>
      <c r="RA66" s="257">
        <f>IF(RA$19-'様式３（療養者名簿）（⑤の場合）'!$BD71+1&lt;=15,IF(RA$19&gt;='様式３（療養者名簿）（⑤の場合）'!$BD71,IF(RA$19&lt;='様式３（療養者名簿）（⑤の場合）'!$BE71,1,0),0),0)</f>
        <v>0</v>
      </c>
      <c r="RB66" s="257">
        <f>IF(RB$19-'様式３（療養者名簿）（⑤の場合）'!$BD71+1&lt;=15,IF(RB$19&gt;='様式３（療養者名簿）（⑤の場合）'!$BD71,IF(RB$19&lt;='様式３（療養者名簿）（⑤の場合）'!$BE71,1,0),0),0)</f>
        <v>0</v>
      </c>
      <c r="RC66" s="257">
        <f>IF(RC$19-'様式３（療養者名簿）（⑤の場合）'!$BD71+1&lt;=15,IF(RC$19&gt;='様式３（療養者名簿）（⑤の場合）'!$BD71,IF(RC$19&lt;='様式３（療養者名簿）（⑤の場合）'!$BE71,1,0),0),0)</f>
        <v>0</v>
      </c>
      <c r="RD66" s="257">
        <f>IF(RD$19-'様式３（療養者名簿）（⑤の場合）'!$BD71+1&lt;=15,IF(RD$19&gt;='様式３（療養者名簿）（⑤の場合）'!$BD71,IF(RD$19&lt;='様式３（療養者名簿）（⑤の場合）'!$BE71,1,0),0),0)</f>
        <v>0</v>
      </c>
      <c r="RE66" s="257">
        <f>IF(RE$19-'様式３（療養者名簿）（⑤の場合）'!$BD71+1&lt;=15,IF(RE$19&gt;='様式３（療養者名簿）（⑤の場合）'!$BD71,IF(RE$19&lt;='様式３（療養者名簿）（⑤の場合）'!$BE71,1,0),0),0)</f>
        <v>0</v>
      </c>
      <c r="RF66" s="257">
        <f>IF(RF$19-'様式３（療養者名簿）（⑤の場合）'!$BD71+1&lt;=15,IF(RF$19&gt;='様式３（療養者名簿）（⑤の場合）'!$BD71,IF(RF$19&lt;='様式３（療養者名簿）（⑤の場合）'!$BE71,1,0),0),0)</f>
        <v>0</v>
      </c>
      <c r="RG66" s="257">
        <f>IF(RG$19-'様式３（療養者名簿）（⑤の場合）'!$BD71+1&lt;=15,IF(RG$19&gt;='様式３（療養者名簿）（⑤の場合）'!$BD71,IF(RG$19&lt;='様式３（療養者名簿）（⑤の場合）'!$BE71,1,0),0),0)</f>
        <v>0</v>
      </c>
      <c r="RH66" s="257">
        <f>IF(RH$19-'様式３（療養者名簿）（⑤の場合）'!$BD71+1&lt;=15,IF(RH$19&gt;='様式３（療養者名簿）（⑤の場合）'!$BD71,IF(RH$19&lt;='様式３（療養者名簿）（⑤の場合）'!$BE71,1,0),0),0)</f>
        <v>0</v>
      </c>
      <c r="RI66" s="257">
        <f>IF(RI$19-'様式３（療養者名簿）（⑤の場合）'!$BD71+1&lt;=15,IF(RI$19&gt;='様式３（療養者名簿）（⑤の場合）'!$BD71,IF(RI$19&lt;='様式３（療養者名簿）（⑤の場合）'!$BE71,1,0),0),0)</f>
        <v>0</v>
      </c>
      <c r="RJ66" s="257">
        <f>IF(RJ$19-'様式３（療養者名簿）（⑤の場合）'!$BD71+1&lt;=15,IF(RJ$19&gt;='様式３（療養者名簿）（⑤の場合）'!$BD71,IF(RJ$19&lt;='様式３（療養者名簿）（⑤の場合）'!$BE71,1,0),0),0)</f>
        <v>0</v>
      </c>
      <c r="RK66" s="257">
        <f>IF(RK$19-'様式３（療養者名簿）（⑤の場合）'!$BD71+1&lt;=15,IF(RK$19&gt;='様式３（療養者名簿）（⑤の場合）'!$BD71,IF(RK$19&lt;='様式３（療養者名簿）（⑤の場合）'!$BE71,1,0),0),0)</f>
        <v>0</v>
      </c>
      <c r="RL66" s="257">
        <f>IF(RL$19-'様式３（療養者名簿）（⑤の場合）'!$BD71+1&lt;=15,IF(RL$19&gt;='様式３（療養者名簿）（⑤の場合）'!$BD71,IF(RL$19&lt;='様式３（療養者名簿）（⑤の場合）'!$BE71,1,0),0),0)</f>
        <v>0</v>
      </c>
      <c r="RM66" s="257">
        <f>IF(RM$19-'様式３（療養者名簿）（⑤の場合）'!$BD71+1&lt;=15,IF(RM$19&gt;='様式３（療養者名簿）（⑤の場合）'!$BD71,IF(RM$19&lt;='様式３（療養者名簿）（⑤の場合）'!$BE71,1,0),0),0)</f>
        <v>0</v>
      </c>
      <c r="RN66" s="257">
        <f>IF(RN$19-'様式３（療養者名簿）（⑤の場合）'!$BD71+1&lt;=15,IF(RN$19&gt;='様式３（療養者名簿）（⑤の場合）'!$BD71,IF(RN$19&lt;='様式３（療養者名簿）（⑤の場合）'!$BE71,1,0),0),0)</f>
        <v>0</v>
      </c>
      <c r="RO66" s="257">
        <f>IF(RO$19-'様式３（療養者名簿）（⑤の場合）'!$BD71+1&lt;=15,IF(RO$19&gt;='様式３（療養者名簿）（⑤の場合）'!$BD71,IF(RO$19&lt;='様式３（療養者名簿）（⑤の場合）'!$BE71,1,0),0),0)</f>
        <v>0</v>
      </c>
      <c r="RP66" s="257">
        <f>IF(RP$19-'様式３（療養者名簿）（⑤の場合）'!$BD71+1&lt;=15,IF(RP$19&gt;='様式３（療養者名簿）（⑤の場合）'!$BD71,IF(RP$19&lt;='様式３（療養者名簿）（⑤の場合）'!$BE71,1,0),0),0)</f>
        <v>0</v>
      </c>
      <c r="RQ66" s="257">
        <f>IF(RQ$19-'様式３（療養者名簿）（⑤の場合）'!$BD71+1&lt;=15,IF(RQ$19&gt;='様式３（療養者名簿）（⑤の場合）'!$BD71,IF(RQ$19&lt;='様式３（療養者名簿）（⑤の場合）'!$BE71,1,0),0),0)</f>
        <v>0</v>
      </c>
      <c r="RR66" s="257">
        <f>IF(RR$19-'様式３（療養者名簿）（⑤の場合）'!$BD71+1&lt;=15,IF(RR$19&gt;='様式３（療養者名簿）（⑤の場合）'!$BD71,IF(RR$19&lt;='様式３（療養者名簿）（⑤の場合）'!$BE71,1,0),0),0)</f>
        <v>0</v>
      </c>
      <c r="RS66" s="257">
        <f>IF(RS$19-'様式３（療養者名簿）（⑤の場合）'!$BD71+1&lt;=15,IF(RS$19&gt;='様式３（療養者名簿）（⑤の場合）'!$BD71,IF(RS$19&lt;='様式３（療養者名簿）（⑤の場合）'!$BE71,1,0),0),0)</f>
        <v>0</v>
      </c>
      <c r="RT66" s="257">
        <f>IF(RT$19-'様式３（療養者名簿）（⑤の場合）'!$BD71+1&lt;=15,IF(RT$19&gt;='様式３（療養者名簿）（⑤の場合）'!$BD71,IF(RT$19&lt;='様式３（療養者名簿）（⑤の場合）'!$BE71,1,0),0),0)</f>
        <v>0</v>
      </c>
      <c r="RU66" s="257">
        <f>IF(RU$19-'様式３（療養者名簿）（⑤の場合）'!$BD71+1&lt;=15,IF(RU$19&gt;='様式３（療養者名簿）（⑤の場合）'!$BD71,IF(RU$19&lt;='様式３（療養者名簿）（⑤の場合）'!$BE71,1,0),0),0)</f>
        <v>0</v>
      </c>
      <c r="RV66" s="257">
        <f>IF(RV$19-'様式３（療養者名簿）（⑤の場合）'!$BD71+1&lt;=15,IF(RV$19&gt;='様式３（療養者名簿）（⑤の場合）'!$BD71,IF(RV$19&lt;='様式３（療養者名簿）（⑤の場合）'!$BE71,1,0),0),0)</f>
        <v>0</v>
      </c>
      <c r="RW66" s="257">
        <f>IF(RW$19-'様式３（療養者名簿）（⑤の場合）'!$BD71+1&lt;=15,IF(RW$19&gt;='様式３（療養者名簿）（⑤の場合）'!$BD71,IF(RW$19&lt;='様式３（療養者名簿）（⑤の場合）'!$BE71,1,0),0),0)</f>
        <v>0</v>
      </c>
      <c r="RX66" s="257">
        <f>IF(RX$19-'様式３（療養者名簿）（⑤の場合）'!$BD71+1&lt;=15,IF(RX$19&gt;='様式３（療養者名簿）（⑤の場合）'!$BD71,IF(RX$19&lt;='様式３（療養者名簿）（⑤の場合）'!$BE71,1,0),0),0)</f>
        <v>0</v>
      </c>
      <c r="RY66" s="257">
        <f>IF(RY$19-'様式３（療養者名簿）（⑤の場合）'!$BD71+1&lt;=15,IF(RY$19&gt;='様式３（療養者名簿）（⑤の場合）'!$BD71,IF(RY$19&lt;='様式３（療養者名簿）（⑤の場合）'!$BE71,1,0),0),0)</f>
        <v>0</v>
      </c>
      <c r="RZ66" s="257">
        <f>IF(RZ$19-'様式３（療養者名簿）（⑤の場合）'!$BD71+1&lt;=15,IF(RZ$19&gt;='様式３（療養者名簿）（⑤の場合）'!$BD71,IF(RZ$19&lt;='様式３（療養者名簿）（⑤の場合）'!$BE71,1,0),0),0)</f>
        <v>0</v>
      </c>
      <c r="SA66" s="257">
        <f>IF(SA$19-'様式３（療養者名簿）（⑤の場合）'!$BD71+1&lt;=15,IF(SA$19&gt;='様式３（療養者名簿）（⑤の場合）'!$BD71,IF(SA$19&lt;='様式３（療養者名簿）（⑤の場合）'!$BE71,1,0),0),0)</f>
        <v>0</v>
      </c>
      <c r="SB66" s="257">
        <f>IF(SB$19-'様式３（療養者名簿）（⑤の場合）'!$BD71+1&lt;=15,IF(SB$19&gt;='様式３（療養者名簿）（⑤の場合）'!$BD71,IF(SB$19&lt;='様式３（療養者名簿）（⑤の場合）'!$BE71,1,0),0),0)</f>
        <v>0</v>
      </c>
      <c r="SC66" s="257">
        <f>IF(SC$19-'様式３（療養者名簿）（⑤の場合）'!$BD71+1&lt;=15,IF(SC$19&gt;='様式３（療養者名簿）（⑤の場合）'!$BD71,IF(SC$19&lt;='様式３（療養者名簿）（⑤の場合）'!$BE71,1,0),0),0)</f>
        <v>0</v>
      </c>
      <c r="SD66" s="257">
        <f>IF(SD$19-'様式３（療養者名簿）（⑤の場合）'!$BD71+1&lt;=15,IF(SD$19&gt;='様式３（療養者名簿）（⑤の場合）'!$BD71,IF(SD$19&lt;='様式３（療養者名簿）（⑤の場合）'!$BE71,1,0),0),0)</f>
        <v>0</v>
      </c>
      <c r="SE66" s="257">
        <f>IF(SE$19-'様式３（療養者名簿）（⑤の場合）'!$BD71+1&lt;=15,IF(SE$19&gt;='様式３（療養者名簿）（⑤の場合）'!$BD71,IF(SE$19&lt;='様式３（療養者名簿）（⑤の場合）'!$BE71,1,0),0),0)</f>
        <v>0</v>
      </c>
      <c r="SF66" s="257">
        <f>IF(SF$19-'様式３（療養者名簿）（⑤の場合）'!$BD71+1&lt;=15,IF(SF$19&gt;='様式３（療養者名簿）（⑤の場合）'!$BD71,IF(SF$19&lt;='様式３（療養者名簿）（⑤の場合）'!$BE71,1,0),0),0)</f>
        <v>0</v>
      </c>
      <c r="SG66" s="257">
        <f>IF(SG$19-'様式３（療養者名簿）（⑤の場合）'!$BD71+1&lt;=15,IF(SG$19&gt;='様式３（療養者名簿）（⑤の場合）'!$BD71,IF(SG$19&lt;='様式３（療養者名簿）（⑤の場合）'!$BE71,1,0),0),0)</f>
        <v>0</v>
      </c>
      <c r="SH66" s="257">
        <f>IF(SH$19-'様式３（療養者名簿）（⑤の場合）'!$BD71+1&lt;=15,IF(SH$19&gt;='様式３（療養者名簿）（⑤の場合）'!$BD71,IF(SH$19&lt;='様式３（療養者名簿）（⑤の場合）'!$BE71,1,0),0),0)</f>
        <v>0</v>
      </c>
      <c r="SI66" s="257">
        <f>IF(SI$19-'様式３（療養者名簿）（⑤の場合）'!$BD71+1&lt;=15,IF(SI$19&gt;='様式３（療養者名簿）（⑤の場合）'!$BD71,IF(SI$19&lt;='様式３（療養者名簿）（⑤の場合）'!$BE71,1,0),0),0)</f>
        <v>0</v>
      </c>
      <c r="SJ66" s="257">
        <f>IF(SJ$19-'様式３（療養者名簿）（⑤の場合）'!$BD71+1&lt;=15,IF(SJ$19&gt;='様式３（療養者名簿）（⑤の場合）'!$BD71,IF(SJ$19&lt;='様式３（療養者名簿）（⑤の場合）'!$BE71,1,0),0),0)</f>
        <v>0</v>
      </c>
      <c r="SK66" s="257">
        <f>IF(SK$19-'様式３（療養者名簿）（⑤の場合）'!$BD71+1&lt;=15,IF(SK$19&gt;='様式３（療養者名簿）（⑤の場合）'!$BD71,IF(SK$19&lt;='様式３（療養者名簿）（⑤の場合）'!$BE71,1,0),0),0)</f>
        <v>0</v>
      </c>
      <c r="SL66" s="257">
        <f>IF(SL$19-'様式３（療養者名簿）（⑤の場合）'!$BD71+1&lt;=15,IF(SL$19&gt;='様式３（療養者名簿）（⑤の場合）'!$BD71,IF(SL$19&lt;='様式３（療養者名簿）（⑤の場合）'!$BE71,1,0),0),0)</f>
        <v>0</v>
      </c>
      <c r="SM66" s="257">
        <f>IF(SM$19-'様式３（療養者名簿）（⑤の場合）'!$BD71+1&lt;=15,IF(SM$19&gt;='様式３（療養者名簿）（⑤の場合）'!$BD71,IF(SM$19&lt;='様式３（療養者名簿）（⑤の場合）'!$BE71,1,0),0),0)</f>
        <v>0</v>
      </c>
      <c r="SN66" s="257">
        <f>IF(SN$19-'様式３（療養者名簿）（⑤の場合）'!$BD71+1&lt;=15,IF(SN$19&gt;='様式３（療養者名簿）（⑤の場合）'!$BD71,IF(SN$19&lt;='様式３（療養者名簿）（⑤の場合）'!$BE71,1,0),0),0)</f>
        <v>0</v>
      </c>
      <c r="SO66" s="257">
        <f>IF(SO$19-'様式３（療養者名簿）（⑤の場合）'!$BD71+1&lt;=15,IF(SO$19&gt;='様式３（療養者名簿）（⑤の場合）'!$BD71,IF(SO$19&lt;='様式３（療養者名簿）（⑤の場合）'!$BE71,1,0),0),0)</f>
        <v>0</v>
      </c>
      <c r="SP66" s="257">
        <f>IF(SP$19-'様式３（療養者名簿）（⑤の場合）'!$BD71+1&lt;=15,IF(SP$19&gt;='様式３（療養者名簿）（⑤の場合）'!$BD71,IF(SP$19&lt;='様式３（療養者名簿）（⑤の場合）'!$BE71,1,0),0),0)</f>
        <v>0</v>
      </c>
      <c r="SQ66" s="257">
        <f>IF(SQ$19-'様式３（療養者名簿）（⑤の場合）'!$BD71+1&lt;=15,IF(SQ$19&gt;='様式３（療養者名簿）（⑤の場合）'!$BD71,IF(SQ$19&lt;='様式３（療養者名簿）（⑤の場合）'!$BE71,1,0),0),0)</f>
        <v>0</v>
      </c>
      <c r="SR66" s="257">
        <f>IF(SR$19-'様式３（療養者名簿）（⑤の場合）'!$BD71+1&lt;=15,IF(SR$19&gt;='様式３（療養者名簿）（⑤の場合）'!$BD71,IF(SR$19&lt;='様式３（療養者名簿）（⑤の場合）'!$BE71,1,0),0),0)</f>
        <v>0</v>
      </c>
      <c r="SS66" s="257">
        <f>IF(SS$19-'様式３（療養者名簿）（⑤の場合）'!$BD71+1&lt;=15,IF(SS$19&gt;='様式３（療養者名簿）（⑤の場合）'!$BD71,IF(SS$19&lt;='様式３（療養者名簿）（⑤の場合）'!$BE71,1,0),0),0)</f>
        <v>0</v>
      </c>
      <c r="ST66" s="257">
        <f>IF(ST$19-'様式３（療養者名簿）（⑤の場合）'!$BD71+1&lt;=15,IF(ST$19&gt;='様式３（療養者名簿）（⑤の場合）'!$BD71,IF(ST$19&lt;='様式３（療養者名簿）（⑤の場合）'!$BE71,1,0),0),0)</f>
        <v>0</v>
      </c>
      <c r="SU66" s="257">
        <f>IF(SU$19-'様式３（療養者名簿）（⑤の場合）'!$BD71+1&lt;=15,IF(SU$19&gt;='様式３（療養者名簿）（⑤の場合）'!$BD71,IF(SU$19&lt;='様式３（療養者名簿）（⑤の場合）'!$BE71,1,0),0),0)</f>
        <v>0</v>
      </c>
      <c r="SV66" s="257">
        <f>IF(SV$19-'様式３（療養者名簿）（⑤の場合）'!$BD71+1&lt;=15,IF(SV$19&gt;='様式３（療養者名簿）（⑤の場合）'!$BD71,IF(SV$19&lt;='様式３（療養者名簿）（⑤の場合）'!$BE71,1,0),0),0)</f>
        <v>0</v>
      </c>
      <c r="SW66" s="257">
        <f>IF(SW$19-'様式３（療養者名簿）（⑤の場合）'!$BD71+1&lt;=15,IF(SW$19&gt;='様式３（療養者名簿）（⑤の場合）'!$BD71,IF(SW$19&lt;='様式３（療養者名簿）（⑤の場合）'!$BE71,1,0),0),0)</f>
        <v>0</v>
      </c>
      <c r="SX66" s="257">
        <f>IF(SX$19-'様式３（療養者名簿）（⑤の場合）'!$BD71+1&lt;=15,IF(SX$19&gt;='様式３（療養者名簿）（⑤の場合）'!$BD71,IF(SX$19&lt;='様式３（療養者名簿）（⑤の場合）'!$BE71,1,0),0),0)</f>
        <v>0</v>
      </c>
      <c r="SY66" s="257">
        <f>IF(SY$19-'様式３（療養者名簿）（⑤の場合）'!$BD71+1&lt;=15,IF(SY$19&gt;='様式３（療養者名簿）（⑤の場合）'!$BD71,IF(SY$19&lt;='様式３（療養者名簿）（⑤の場合）'!$BE71,1,0),0),0)</f>
        <v>0</v>
      </c>
      <c r="SZ66" s="257">
        <f>IF(SZ$19-'様式３（療養者名簿）（⑤の場合）'!$BD71+1&lt;=15,IF(SZ$19&gt;='様式３（療養者名簿）（⑤の場合）'!$BD71,IF(SZ$19&lt;='様式３（療養者名簿）（⑤の場合）'!$BE71,1,0),0),0)</f>
        <v>0</v>
      </c>
      <c r="TA66" s="257">
        <f>IF(TA$19-'様式３（療養者名簿）（⑤の場合）'!$BD71+1&lt;=15,IF(TA$19&gt;='様式３（療養者名簿）（⑤の場合）'!$BD71,IF(TA$19&lt;='様式３（療養者名簿）（⑤の場合）'!$BE71,1,0),0),0)</f>
        <v>0</v>
      </c>
      <c r="TB66" s="257">
        <f>IF(TB$19-'様式３（療養者名簿）（⑤の場合）'!$BD71+1&lt;=15,IF(TB$19&gt;='様式３（療養者名簿）（⑤の場合）'!$BD71,IF(TB$19&lt;='様式３（療養者名簿）（⑤の場合）'!$BE71,1,0),0),0)</f>
        <v>0</v>
      </c>
      <c r="TC66" s="257">
        <f>IF(TC$19-'様式３（療養者名簿）（⑤の場合）'!$BD71+1&lt;=15,IF(TC$19&gt;='様式３（療養者名簿）（⑤の場合）'!$BD71,IF(TC$19&lt;='様式３（療養者名簿）（⑤の場合）'!$BE71,1,0),0),0)</f>
        <v>0</v>
      </c>
      <c r="TD66" s="257">
        <f>IF(TD$19-'様式３（療養者名簿）（⑤の場合）'!$BD71+1&lt;=15,IF(TD$19&gt;='様式３（療養者名簿）（⑤の場合）'!$BD71,IF(TD$19&lt;='様式３（療養者名簿）（⑤の場合）'!$BE71,1,0),0),0)</f>
        <v>0</v>
      </c>
      <c r="TE66" s="257">
        <f>IF(TE$19-'様式３（療養者名簿）（⑤の場合）'!$BD71+1&lt;=15,IF(TE$19&gt;='様式３（療養者名簿）（⑤の場合）'!$BD71,IF(TE$19&lt;='様式３（療養者名簿）（⑤の場合）'!$BE71,1,0),0),0)</f>
        <v>0</v>
      </c>
      <c r="TF66" s="257">
        <f>IF(TF$19-'様式３（療養者名簿）（⑤の場合）'!$BD71+1&lt;=15,IF(TF$19&gt;='様式３（療養者名簿）（⑤の場合）'!$BD71,IF(TF$19&lt;='様式３（療養者名簿）（⑤の場合）'!$BE71,1,0),0),0)</f>
        <v>0</v>
      </c>
      <c r="TG66" s="257">
        <f>IF(TG$19-'様式３（療養者名簿）（⑤の場合）'!$BD71+1&lt;=15,IF(TG$19&gt;='様式３（療養者名簿）（⑤の場合）'!$BD71,IF(TG$19&lt;='様式３（療養者名簿）（⑤の場合）'!$BE71,1,0),0),0)</f>
        <v>0</v>
      </c>
      <c r="TH66" s="257">
        <f>IF(TH$19-'様式３（療養者名簿）（⑤の場合）'!$BD71+1&lt;=15,IF(TH$19&gt;='様式３（療養者名簿）（⑤の場合）'!$BD71,IF(TH$19&lt;='様式３（療養者名簿）（⑤の場合）'!$BE71,1,0),0),0)</f>
        <v>0</v>
      </c>
      <c r="TI66" s="257">
        <f>IF(TI$19-'様式３（療養者名簿）（⑤の場合）'!$BD71+1&lt;=15,IF(TI$19&gt;='様式３（療養者名簿）（⑤の場合）'!$BD71,IF(TI$19&lt;='様式３（療養者名簿）（⑤の場合）'!$BE71,1,0),0),0)</f>
        <v>0</v>
      </c>
      <c r="TJ66" s="257">
        <f>IF(TJ$19-'様式３（療養者名簿）（⑤の場合）'!$BD71+1&lt;=15,IF(TJ$19&gt;='様式３（療養者名簿）（⑤の場合）'!$BD71,IF(TJ$19&lt;='様式３（療養者名簿）（⑤の場合）'!$BE71,1,0),0),0)</f>
        <v>0</v>
      </c>
      <c r="TK66" s="257">
        <f>IF(TK$19-'様式３（療養者名簿）（⑤の場合）'!$BD71+1&lt;=15,IF(TK$19&gt;='様式３（療養者名簿）（⑤の場合）'!$BD71,IF(TK$19&lt;='様式３（療養者名簿）（⑤の場合）'!$BE71,1,0),0),0)</f>
        <v>0</v>
      </c>
      <c r="TL66" s="257">
        <f>IF(TL$19-'様式３（療養者名簿）（⑤の場合）'!$BD71+1&lt;=15,IF(TL$19&gt;='様式３（療養者名簿）（⑤の場合）'!$BD71,IF(TL$19&lt;='様式３（療養者名簿）（⑤の場合）'!$BE71,1,0),0),0)</f>
        <v>0</v>
      </c>
      <c r="TM66" s="257">
        <f>IF(TM$19-'様式３（療養者名簿）（⑤の場合）'!$BD71+1&lt;=15,IF(TM$19&gt;='様式３（療養者名簿）（⑤の場合）'!$BD71,IF(TM$19&lt;='様式３（療養者名簿）（⑤の場合）'!$BE71,1,0),0),0)</f>
        <v>0</v>
      </c>
      <c r="TN66" s="257">
        <f>IF(TN$19-'様式３（療養者名簿）（⑤の場合）'!$BD71+1&lt;=15,IF(TN$19&gt;='様式３（療養者名簿）（⑤の場合）'!$BD71,IF(TN$19&lt;='様式３（療養者名簿）（⑤の場合）'!$BE71,1,0),0),0)</f>
        <v>0</v>
      </c>
      <c r="TO66" s="257">
        <f>IF(TO$19-'様式３（療養者名簿）（⑤の場合）'!$BD71+1&lt;=15,IF(TO$19&gt;='様式３（療養者名簿）（⑤の場合）'!$BD71,IF(TO$19&lt;='様式３（療養者名簿）（⑤の場合）'!$BE71,1,0),0),0)</f>
        <v>0</v>
      </c>
      <c r="TP66" s="257">
        <f>IF(TP$19-'様式３（療養者名簿）（⑤の場合）'!$BD71+1&lt;=15,IF(TP$19&gt;='様式３（療養者名簿）（⑤の場合）'!$BD71,IF(TP$19&lt;='様式３（療養者名簿）（⑤の場合）'!$BE71,1,0),0),0)</f>
        <v>0</v>
      </c>
      <c r="TQ66" s="257">
        <f>IF(TQ$19-'様式３（療養者名簿）（⑤の場合）'!$BD71+1&lt;=15,IF(TQ$19&gt;='様式３（療養者名簿）（⑤の場合）'!$BD71,IF(TQ$19&lt;='様式３（療養者名簿）（⑤の場合）'!$BE71,1,0),0),0)</f>
        <v>0</v>
      </c>
      <c r="TR66" s="257">
        <f>IF(TR$19-'様式３（療養者名簿）（⑤の場合）'!$BD71+1&lt;=15,IF(TR$19&gt;='様式３（療養者名簿）（⑤の場合）'!$BD71,IF(TR$19&lt;='様式３（療養者名簿）（⑤の場合）'!$BE71,1,0),0),0)</f>
        <v>0</v>
      </c>
      <c r="TS66" s="257">
        <f>IF(TS$19-'様式３（療養者名簿）（⑤の場合）'!$BD71+1&lt;=15,IF(TS$19&gt;='様式３（療養者名簿）（⑤の場合）'!$BD71,IF(TS$19&lt;='様式３（療養者名簿）（⑤の場合）'!$BE71,1,0),0),0)</f>
        <v>0</v>
      </c>
      <c r="TT66" s="257">
        <f>IF(TT$19-'様式３（療養者名簿）（⑤の場合）'!$BD71+1&lt;=15,IF(TT$19&gt;='様式３（療養者名簿）（⑤の場合）'!$BD71,IF(TT$19&lt;='様式３（療養者名簿）（⑤の場合）'!$BE71,1,0),0),0)</f>
        <v>0</v>
      </c>
      <c r="TU66" s="257">
        <f>IF(TU$19-'様式３（療養者名簿）（⑤の場合）'!$BD71+1&lt;=15,IF(TU$19&gt;='様式３（療養者名簿）（⑤の場合）'!$BD71,IF(TU$19&lt;='様式３（療養者名簿）（⑤の場合）'!$BE71,1,0),0),0)</f>
        <v>0</v>
      </c>
      <c r="TV66" s="257">
        <f>IF(TV$19-'様式３（療養者名簿）（⑤の場合）'!$BD71+1&lt;=15,IF(TV$19&gt;='様式３（療養者名簿）（⑤の場合）'!$BD71,IF(TV$19&lt;='様式３（療養者名簿）（⑤の場合）'!$BE71,1,0),0),0)</f>
        <v>0</v>
      </c>
      <c r="TW66" s="257">
        <f>IF(TW$19-'様式３（療養者名簿）（⑤の場合）'!$BD71+1&lt;=15,IF(TW$19&gt;='様式３（療養者名簿）（⑤の場合）'!$BD71,IF(TW$19&lt;='様式３（療養者名簿）（⑤の場合）'!$BE71,1,0),0),0)</f>
        <v>0</v>
      </c>
      <c r="TX66" s="257">
        <f>IF(TX$19-'様式３（療養者名簿）（⑤の場合）'!$BD71+1&lt;=15,IF(TX$19&gt;='様式３（療養者名簿）（⑤の場合）'!$BD71,IF(TX$19&lt;='様式３（療養者名簿）（⑤の場合）'!$BE71,1,0),0),0)</f>
        <v>0</v>
      </c>
      <c r="TY66" s="257">
        <f>IF(TY$19-'様式３（療養者名簿）（⑤の場合）'!$BD71+1&lt;=15,IF(TY$19&gt;='様式３（療養者名簿）（⑤の場合）'!$BD71,IF(TY$19&lt;='様式３（療養者名簿）（⑤の場合）'!$BE71,1,0),0),0)</f>
        <v>0</v>
      </c>
      <c r="TZ66" s="257">
        <f>IF(TZ$19-'様式３（療養者名簿）（⑤の場合）'!$BD71+1&lt;=15,IF(TZ$19&gt;='様式３（療養者名簿）（⑤の場合）'!$BD71,IF(TZ$19&lt;='様式３（療養者名簿）（⑤の場合）'!$BE71,1,0),0),0)</f>
        <v>0</v>
      </c>
      <c r="UA66" s="257">
        <f>IF(UA$19-'様式３（療養者名簿）（⑤の場合）'!$BD71+1&lt;=15,IF(UA$19&gt;='様式３（療養者名簿）（⑤の場合）'!$BD71,IF(UA$19&lt;='様式３（療養者名簿）（⑤の場合）'!$BE71,1,0),0),0)</f>
        <v>0</v>
      </c>
      <c r="UB66" s="257">
        <f>IF(UB$19-'様式３（療養者名簿）（⑤の場合）'!$BD71+1&lt;=15,IF(UB$19&gt;='様式３（療養者名簿）（⑤の場合）'!$BD71,IF(UB$19&lt;='様式３（療養者名簿）（⑤の場合）'!$BE71,1,0),0),0)</f>
        <v>0</v>
      </c>
      <c r="UC66" s="257">
        <f>IF(UC$19-'様式３（療養者名簿）（⑤の場合）'!$BD71+1&lt;=15,IF(UC$19&gt;='様式３（療養者名簿）（⑤の場合）'!$BD71,IF(UC$19&lt;='様式３（療養者名簿）（⑤の場合）'!$BE71,1,0),0),0)</f>
        <v>0</v>
      </c>
      <c r="UD66" s="384">
        <f>IF(UD$19-'様式３（療養者名簿）（⑤の場合）'!$BD71+1&lt;=15,IF(UD$19&gt;='様式３（療養者名簿）（⑤の場合）'!$BD71,IF(UD$19&lt;='様式３（療養者名簿）（⑤の場合）'!$BE71,1,0),0),0)</f>
        <v>0</v>
      </c>
      <c r="UE66" s="384">
        <f>IF(UE$19-'様式３（療養者名簿）（⑤の場合）'!$BD71+1&lt;=15,IF(UE$19&gt;='様式３（療養者名簿）（⑤の場合）'!$BD71,IF(UE$19&lt;='様式３（療養者名簿）（⑤の場合）'!$BE71,1,0),0),0)</f>
        <v>0</v>
      </c>
      <c r="UF66" s="384">
        <f>IF(UF$19-'様式３（療養者名簿）（⑤の場合）'!$BD71+1&lt;=15,IF(UF$19&gt;='様式３（療養者名簿）（⑤の場合）'!$BD71,IF(UF$19&lt;='様式３（療養者名簿）（⑤の場合）'!$BE71,1,0),0),0)</f>
        <v>0</v>
      </c>
      <c r="UG66" s="384">
        <f>IF(UG$19-'様式３（療養者名簿）（⑤の場合）'!$BD71+1&lt;=15,IF(UG$19&gt;='様式３（療養者名簿）（⑤の場合）'!$BD71,IF(UG$19&lt;='様式３（療養者名簿）（⑤の場合）'!$BE71,1,0),0),0)</f>
        <v>0</v>
      </c>
      <c r="UH66" s="384">
        <f>IF(UH$19-'様式３（療養者名簿）（⑤の場合）'!$BD71+1&lt;=15,IF(UH$19&gt;='様式３（療養者名簿）（⑤の場合）'!$BD71,IF(UH$19&lt;='様式３（療養者名簿）（⑤の場合）'!$BE71,1,0),0),0)</f>
        <v>0</v>
      </c>
      <c r="UI66" s="384">
        <f>IF(UI$19-'様式３（療養者名簿）（⑤の場合）'!$BD71+1&lt;=15,IF(UI$19&gt;='様式３（療養者名簿）（⑤の場合）'!$BD71,IF(UI$19&lt;='様式３（療養者名簿）（⑤の場合）'!$BE71,1,0),0),0)</f>
        <v>0</v>
      </c>
      <c r="UJ66" s="384">
        <f>IF(UJ$19-'様式３（療養者名簿）（⑤の場合）'!$BD71+1&lt;=15,IF(UJ$19&gt;='様式３（療養者名簿）（⑤の場合）'!$BD71,IF(UJ$19&lt;='様式３（療養者名簿）（⑤の場合）'!$BE71,1,0),0),0)</f>
        <v>0</v>
      </c>
      <c r="UK66" s="384">
        <f>IF(UK$19-'様式３（療養者名簿）（⑤の場合）'!$BD71+1&lt;=15,IF(UK$19&gt;='様式３（療養者名簿）（⑤の場合）'!$BD71,IF(UK$19&lt;='様式３（療養者名簿）（⑤の場合）'!$BE71,1,0),0),0)</f>
        <v>0</v>
      </c>
      <c r="UL66" s="384">
        <f>IF(UL$19-'様式３（療養者名簿）（⑤の場合）'!$BD71+1&lt;=15,IF(UL$19&gt;='様式３（療養者名簿）（⑤の場合）'!$BD71,IF(UL$19&lt;='様式３（療養者名簿）（⑤の場合）'!$BE71,1,0),0),0)</f>
        <v>0</v>
      </c>
      <c r="UM66" s="384">
        <f>IF(UM$19-'様式３（療養者名簿）（⑤の場合）'!$BD71+1&lt;=15,IF(UM$19&gt;='様式３（療養者名簿）（⑤の場合）'!$BD71,IF(UM$19&lt;='様式３（療養者名簿）（⑤の場合）'!$BE71,1,0),0),0)</f>
        <v>0</v>
      </c>
      <c r="UN66" s="384">
        <f>IF(UN$19-'様式３（療養者名簿）（⑤の場合）'!$BD71+1&lt;=15,IF(UN$19&gt;='様式３（療養者名簿）（⑤の場合）'!$BD71,IF(UN$19&lt;='様式３（療養者名簿）（⑤の場合）'!$BE71,1,0),0),0)</f>
        <v>0</v>
      </c>
      <c r="UO66" s="384">
        <f>IF(UO$19-'様式３（療養者名簿）（⑤の場合）'!$BD71+1&lt;=15,IF(UO$19&gt;='様式３（療養者名簿）（⑤の場合）'!$BD71,IF(UO$19&lt;='様式３（療養者名簿）（⑤の場合）'!$BE71,1,0),0),0)</f>
        <v>0</v>
      </c>
      <c r="UP66" s="384">
        <f>IF(UP$19-'様式３（療養者名簿）（⑤の場合）'!$BD71+1&lt;=15,IF(UP$19&gt;='様式３（療養者名簿）（⑤の場合）'!$BD71,IF(UP$19&lt;='様式３（療養者名簿）（⑤の場合）'!$BE71,1,0),0),0)</f>
        <v>0</v>
      </c>
      <c r="UQ66" s="384">
        <f>IF(UQ$19-'様式３（療養者名簿）（⑤の場合）'!$BD71+1&lt;=15,IF(UQ$19&gt;='様式３（療養者名簿）（⑤の場合）'!$BD71,IF(UQ$19&lt;='様式３（療養者名簿）（⑤の場合）'!$BE71,1,0),0),0)</f>
        <v>0</v>
      </c>
      <c r="UR66" s="384">
        <f>IF(UR$19-'様式３（療養者名簿）（⑤の場合）'!$BD71+1&lt;=15,IF(UR$19&gt;='様式３（療養者名簿）（⑤の場合）'!$BD71,IF(UR$19&lt;='様式３（療養者名簿）（⑤の場合）'!$BE71,1,0),0),0)</f>
        <v>0</v>
      </c>
      <c r="US66" s="384">
        <f>IF(US$19-'様式３（療養者名簿）（⑤の場合）'!$BD71+1&lt;=15,IF(US$19&gt;='様式３（療養者名簿）（⑤の場合）'!$BD71,IF(US$19&lt;='様式３（療養者名簿）（⑤の場合）'!$BE71,1,0),0),0)</f>
        <v>0</v>
      </c>
      <c r="UT66" s="384">
        <f>IF(UT$19-'様式３（療養者名簿）（⑤の場合）'!$BD71+1&lt;=15,IF(UT$19&gt;='様式３（療養者名簿）（⑤の場合）'!$BD71,IF(UT$19&lt;='様式３（療養者名簿）（⑤の場合）'!$BE71,1,0),0),0)</f>
        <v>0</v>
      </c>
      <c r="UU66" s="384">
        <f>IF(UU$19-'様式３（療養者名簿）（⑤の場合）'!$BD71+1&lt;=15,IF(UU$19&gt;='様式３（療養者名簿）（⑤の場合）'!$BD71,IF(UU$19&lt;='様式３（療養者名簿）（⑤の場合）'!$BE71,1,0),0),0)</f>
        <v>0</v>
      </c>
      <c r="UV66" s="384">
        <f>IF(UV$19-'様式３（療養者名簿）（⑤の場合）'!$BD71+1&lt;=15,IF(UV$19&gt;='様式３（療養者名簿）（⑤の場合）'!$BD71,IF(UV$19&lt;='様式３（療養者名簿）（⑤の場合）'!$BE71,1,0),0),0)</f>
        <v>0</v>
      </c>
      <c r="UW66" s="384">
        <f>IF(UW$19-'様式３（療養者名簿）（⑤の場合）'!$BD71+1&lt;=15,IF(UW$19&gt;='様式３（療養者名簿）（⑤の場合）'!$BD71,IF(UW$19&lt;='様式３（療養者名簿）（⑤の場合）'!$BE71,1,0),0),0)</f>
        <v>0</v>
      </c>
      <c r="UX66" s="384">
        <f>IF(UX$19-'様式３（療養者名簿）（⑤の場合）'!$BD71+1&lt;=15,IF(UX$19&gt;='様式３（療養者名簿）（⑤の場合）'!$BD71,IF(UX$19&lt;='様式３（療養者名簿）（⑤の場合）'!$BE71,1,0),0),0)</f>
        <v>0</v>
      </c>
      <c r="UY66" s="384">
        <f>IF(UY$19-'様式３（療養者名簿）（⑤の場合）'!$BD71+1&lt;=15,IF(UY$19&gt;='様式３（療養者名簿）（⑤の場合）'!$BD71,IF(UY$19&lt;='様式３（療養者名簿）（⑤の場合）'!$BE71,1,0),0),0)</f>
        <v>0</v>
      </c>
      <c r="UZ66" s="384">
        <f>IF(UZ$19-'様式３（療養者名簿）（⑤の場合）'!$BD71+1&lt;=15,IF(UZ$19&gt;='様式３（療養者名簿）（⑤の場合）'!$BD71,IF(UZ$19&lt;='様式３（療養者名簿）（⑤の場合）'!$BE71,1,0),0),0)</f>
        <v>0</v>
      </c>
      <c r="VA66" s="384">
        <f>IF(VA$19-'様式３（療養者名簿）（⑤の場合）'!$BD71+1&lt;=15,IF(VA$19&gt;='様式３（療養者名簿）（⑤の場合）'!$BD71,IF(VA$19&lt;='様式３（療養者名簿）（⑤の場合）'!$BE71,1,0),0),0)</f>
        <v>0</v>
      </c>
      <c r="VB66" s="384">
        <f>IF(VB$19-'様式３（療養者名簿）（⑤の場合）'!$BD71+1&lt;=15,IF(VB$19&gt;='様式３（療養者名簿）（⑤の場合）'!$BD71,IF(VB$19&lt;='様式３（療養者名簿）（⑤の場合）'!$BE71,1,0),0),0)</f>
        <v>0</v>
      </c>
      <c r="VC66" s="384">
        <f>IF(VC$19-'様式３（療養者名簿）（⑤の場合）'!$BD71+1&lt;=15,IF(VC$19&gt;='様式３（療養者名簿）（⑤の場合）'!$BD71,IF(VC$19&lt;='様式３（療養者名簿）（⑤の場合）'!$BE71,1,0),0),0)</f>
        <v>0</v>
      </c>
      <c r="VD66" s="384">
        <f>IF(VD$19-'様式３（療養者名簿）（⑤の場合）'!$BD71+1&lt;=15,IF(VD$19&gt;='様式３（療養者名簿）（⑤の場合）'!$BD71,IF(VD$19&lt;='様式３（療養者名簿）（⑤の場合）'!$BE71,1,0),0),0)</f>
        <v>0</v>
      </c>
      <c r="VE66" s="384">
        <f>IF(VE$19-'様式３（療養者名簿）（⑤の場合）'!$BD71+1&lt;=15,IF(VE$19&gt;='様式３（療養者名簿）（⑤の場合）'!$BD71,IF(VE$19&lt;='様式３（療養者名簿）（⑤の場合）'!$BE71,1,0),0),0)</f>
        <v>0</v>
      </c>
      <c r="VF66" s="384">
        <f>IF(VF$19-'様式３（療養者名簿）（⑤の場合）'!$BD71+1&lt;=15,IF(VF$19&gt;='様式３（療養者名簿）（⑤の場合）'!$BD71,IF(VF$19&lt;='様式３（療養者名簿）（⑤の場合）'!$BE71,1,0),0),0)</f>
        <v>0</v>
      </c>
      <c r="VG66" s="384">
        <f>IF(VG$19-'様式３（療養者名簿）（⑤の場合）'!$BD71+1&lt;=15,IF(VG$19&gt;='様式３（療養者名簿）（⑤の場合）'!$BD71,IF(VG$19&lt;='様式３（療養者名簿）（⑤の場合）'!$BE71,1,0),0),0)</f>
        <v>0</v>
      </c>
      <c r="VH66" s="384">
        <f>IF(VH$19-'様式３（療養者名簿）（⑤の場合）'!$BD71+1&lt;=15,IF(VH$19&gt;='様式３（療養者名簿）（⑤の場合）'!$BD71,IF(VH$19&lt;='様式３（療養者名簿）（⑤の場合）'!$BE71,1,0),0),0)</f>
        <v>0</v>
      </c>
      <c r="VI66" s="384">
        <f>IF(VI$19-'様式３（療養者名簿）（⑤の場合）'!$BD71+1&lt;=15,IF(VI$19&gt;='様式３（療養者名簿）（⑤の場合）'!$BD71,IF(VI$19&lt;='様式３（療養者名簿）（⑤の場合）'!$BE71,1,0),0),0)</f>
        <v>0</v>
      </c>
      <c r="VJ66" s="384">
        <f>IF(VJ$19-'様式３（療養者名簿）（⑤の場合）'!$BD71+1&lt;=15,IF(VJ$19&gt;='様式３（療養者名簿）（⑤の場合）'!$BD71,IF(VJ$19&lt;='様式３（療養者名簿）（⑤の場合）'!$BE71,1,0),0),0)</f>
        <v>0</v>
      </c>
      <c r="VK66" s="384">
        <f>IF(VK$19-'様式３（療養者名簿）（⑤の場合）'!$BD71+1&lt;=15,IF(VK$19&gt;='様式３（療養者名簿）（⑤の場合）'!$BD71,IF(VK$19&lt;='様式３（療養者名簿）（⑤の場合）'!$BE71,1,0),0),0)</f>
        <v>0</v>
      </c>
      <c r="VL66" s="384">
        <f>IF(VL$19-'様式３（療養者名簿）（⑤の場合）'!$BD71+1&lt;=15,IF(VL$19&gt;='様式３（療養者名簿）（⑤の場合）'!$BD71,IF(VL$19&lt;='様式３（療養者名簿）（⑤の場合）'!$BE71,1,0),0),0)</f>
        <v>0</v>
      </c>
      <c r="VM66" s="384">
        <f>IF(VM$19-'様式３（療養者名簿）（⑤の場合）'!$BD71+1&lt;=15,IF(VM$19&gt;='様式３（療養者名簿）（⑤の場合）'!$BD71,IF(VM$19&lt;='様式３（療養者名簿）（⑤の場合）'!$BE71,1,0),0),0)</f>
        <v>0</v>
      </c>
      <c r="VN66" s="384">
        <f>IF(VN$19-'様式３（療養者名簿）（⑤の場合）'!$BD71+1&lt;=15,IF(VN$19&gt;='様式３（療養者名簿）（⑤の場合）'!$BD71,IF(VN$19&lt;='様式３（療養者名簿）（⑤の場合）'!$BE71,1,0),0),0)</f>
        <v>0</v>
      </c>
      <c r="VO66" s="384">
        <f>IF(VO$19-'様式３（療養者名簿）（⑤の場合）'!$BD71+1&lt;=15,IF(VO$19&gt;='様式３（療養者名簿）（⑤の場合）'!$BD71,IF(VO$19&lt;='様式３（療養者名簿）（⑤の場合）'!$BE71,1,0),0),0)</f>
        <v>0</v>
      </c>
      <c r="VP66" s="384">
        <f>IF(VP$19-'様式３（療養者名簿）（⑤の場合）'!$BD71+1&lt;=15,IF(VP$19&gt;='様式３（療養者名簿）（⑤の場合）'!$BD71,IF(VP$19&lt;='様式３（療養者名簿）（⑤の場合）'!$BE71,1,0),0),0)</f>
        <v>0</v>
      </c>
      <c r="VQ66" s="384">
        <f>IF(VQ$19-'様式３（療養者名簿）（⑤の場合）'!$BD71+1&lt;=15,IF(VQ$19&gt;='様式３（療養者名簿）（⑤の場合）'!$BD71,IF(VQ$19&lt;='様式３（療養者名簿）（⑤の場合）'!$BE71,1,0),0),0)</f>
        <v>0</v>
      </c>
      <c r="VR66" s="384">
        <f>IF(VR$19-'様式３（療養者名簿）（⑤の場合）'!$BD71+1&lt;=15,IF(VR$19&gt;='様式３（療養者名簿）（⑤の場合）'!$BD71,IF(VR$19&lt;='様式３（療養者名簿）（⑤の場合）'!$BE71,1,0),0),0)</f>
        <v>0</v>
      </c>
      <c r="VS66" s="384">
        <f>IF(VS$19-'様式３（療養者名簿）（⑤の場合）'!$BD71+1&lt;=15,IF(VS$19&gt;='様式３（療養者名簿）（⑤の場合）'!$BD71,IF(VS$19&lt;='様式３（療養者名簿）（⑤の場合）'!$BE71,1,0),0),0)</f>
        <v>0</v>
      </c>
      <c r="VT66" s="384">
        <f>IF(VT$19-'様式３（療養者名簿）（⑤の場合）'!$BD71+1&lt;=15,IF(VT$19&gt;='様式３（療養者名簿）（⑤の場合）'!$BD71,IF(VT$19&lt;='様式３（療養者名簿）（⑤の場合）'!$BE71,1,0),0),0)</f>
        <v>0</v>
      </c>
      <c r="VU66" s="384">
        <f>IF(VU$19-'様式３（療養者名簿）（⑤の場合）'!$BD71+1&lt;=15,IF(VU$19&gt;='様式３（療養者名簿）（⑤の場合）'!$BD71,IF(VU$19&lt;='様式３（療養者名簿）（⑤の場合）'!$BE71,1,0),0),0)</f>
        <v>0</v>
      </c>
      <c r="VV66" s="384">
        <f>IF(VV$19-'様式３（療養者名簿）（⑤の場合）'!$BD71+1&lt;=15,IF(VV$19&gt;='様式３（療養者名簿）（⑤の場合）'!$BD71,IF(VV$19&lt;='様式３（療養者名簿）（⑤の場合）'!$BE71,1,0),0),0)</f>
        <v>0</v>
      </c>
      <c r="VW66" s="384">
        <f>IF(VW$19-'様式３（療養者名簿）（⑤の場合）'!$BD71+1&lt;=15,IF(VW$19&gt;='様式３（療養者名簿）（⑤の場合）'!$BD71,IF(VW$19&lt;='様式３（療養者名簿）（⑤の場合）'!$BE71,1,0),0),0)</f>
        <v>0</v>
      </c>
      <c r="VX66" s="384">
        <f>IF(VX$19-'様式３（療養者名簿）（⑤の場合）'!$BD71+1&lt;=15,IF(VX$19&gt;='様式３（療養者名簿）（⑤の場合）'!$BD71,IF(VX$19&lt;='様式３（療養者名簿）（⑤の場合）'!$BE71,1,0),0),0)</f>
        <v>0</v>
      </c>
      <c r="VY66" s="384">
        <f>IF(VY$19-'様式３（療養者名簿）（⑤の場合）'!$BD71+1&lt;=15,IF(VY$19&gt;='様式３（療養者名簿）（⑤の場合）'!$BD71,IF(VY$19&lt;='様式３（療養者名簿）（⑤の場合）'!$BE71,1,0),0),0)</f>
        <v>0</v>
      </c>
      <c r="VZ66" s="384">
        <f>IF(VZ$19-'様式３（療養者名簿）（⑤の場合）'!$BD71+1&lt;=15,IF(VZ$19&gt;='様式３（療養者名簿）（⑤の場合）'!$BD71,IF(VZ$19&lt;='様式３（療養者名簿）（⑤の場合）'!$BE71,1,0),0),0)</f>
        <v>0</v>
      </c>
      <c r="WA66" s="384">
        <f>IF(WA$19-'様式３（療養者名簿）（⑤の場合）'!$BD71+1&lt;=15,IF(WA$19&gt;='様式３（療養者名簿）（⑤の場合）'!$BD71,IF(WA$19&lt;='様式３（療養者名簿）（⑤の場合）'!$BE71,1,0),0),0)</f>
        <v>0</v>
      </c>
      <c r="WB66" s="384">
        <f>IF(WB$19-'様式３（療養者名簿）（⑤の場合）'!$BD71+1&lt;=15,IF(WB$19&gt;='様式３（療養者名簿）（⑤の場合）'!$BD71,IF(WB$19&lt;='様式３（療養者名簿）（⑤の場合）'!$BE71,1,0),0),0)</f>
        <v>0</v>
      </c>
      <c r="WC66" s="384">
        <f>IF(WC$19-'様式３（療養者名簿）（⑤の場合）'!$BD71+1&lt;=15,IF(WC$19&gt;='様式３（療養者名簿）（⑤の場合）'!$BD71,IF(WC$19&lt;='様式３（療養者名簿）（⑤の場合）'!$BE71,1,0),0),0)</f>
        <v>0</v>
      </c>
      <c r="WD66" s="384">
        <f>IF(WD$19-'様式３（療養者名簿）（⑤の場合）'!$BD71+1&lt;=15,IF(WD$19&gt;='様式３（療養者名簿）（⑤の場合）'!$BD71,IF(WD$19&lt;='様式３（療養者名簿）（⑤の場合）'!$BE71,1,0),0),0)</f>
        <v>0</v>
      </c>
      <c r="WE66" s="384">
        <f>IF(WE$19-'様式３（療養者名簿）（⑤の場合）'!$BD71+1&lt;=15,IF(WE$19&gt;='様式３（療養者名簿）（⑤の場合）'!$BD71,IF(WE$19&lt;='様式３（療養者名簿）（⑤の場合）'!$BE71,1,0),0),0)</f>
        <v>0</v>
      </c>
      <c r="WF66" s="384">
        <f>IF(WF$19-'様式３（療養者名簿）（⑤の場合）'!$BD71+1&lt;=15,IF(WF$19&gt;='様式３（療養者名簿）（⑤の場合）'!$BD71,IF(WF$19&lt;='様式３（療養者名簿）（⑤の場合）'!$BE71,1,0),0),0)</f>
        <v>0</v>
      </c>
      <c r="WG66" s="384">
        <f>IF(WG$19-'様式３（療養者名簿）（⑤の場合）'!$BD71+1&lt;=15,IF(WG$19&gt;='様式３（療養者名簿）（⑤の場合）'!$BD71,IF(WG$19&lt;='様式３（療養者名簿）（⑤の場合）'!$BE71,1,0),0),0)</f>
        <v>0</v>
      </c>
      <c r="WH66" s="384">
        <f>IF(WH$19-'様式３（療養者名簿）（⑤の場合）'!$BD71+1&lt;=15,IF(WH$19&gt;='様式３（療養者名簿）（⑤の場合）'!$BD71,IF(WH$19&lt;='様式３（療養者名簿）（⑤の場合）'!$BE71,1,0),0),0)</f>
        <v>0</v>
      </c>
      <c r="WI66" s="384">
        <f>IF(WI$19-'様式３（療養者名簿）（⑤の場合）'!$BD71+1&lt;=15,IF(WI$19&gt;='様式３（療養者名簿）（⑤の場合）'!$BD71,IF(WI$19&lt;='様式３（療養者名簿）（⑤の場合）'!$BE71,1,0),0),0)</f>
        <v>0</v>
      </c>
      <c r="WJ66" s="384">
        <f>IF(WJ$19-'様式３（療養者名簿）（⑤の場合）'!$BD71+1&lt;=15,IF(WJ$19&gt;='様式３（療養者名簿）（⑤の場合）'!$BD71,IF(WJ$19&lt;='様式３（療養者名簿）（⑤の場合）'!$BE71,1,0),0),0)</f>
        <v>0</v>
      </c>
      <c r="WK66" s="384">
        <f>IF(WK$19-'様式３（療養者名簿）（⑤の場合）'!$BD71+1&lt;=15,IF(WK$19&gt;='様式３（療養者名簿）（⑤の場合）'!$BD71,IF(WK$19&lt;='様式３（療養者名簿）（⑤の場合）'!$BE71,1,0),0),0)</f>
        <v>0</v>
      </c>
      <c r="WL66" s="384">
        <f>IF(WL$19-'様式３（療養者名簿）（⑤の場合）'!$BD71+1&lt;=15,IF(WL$19&gt;='様式３（療養者名簿）（⑤の場合）'!$BD71,IF(WL$19&lt;='様式３（療養者名簿）（⑤の場合）'!$BE71,1,0),0),0)</f>
        <v>0</v>
      </c>
      <c r="WM66" s="384">
        <f>IF(WM$19-'様式３（療養者名簿）（⑤の場合）'!$BD71+1&lt;=15,IF(WM$19&gt;='様式３（療養者名簿）（⑤の場合）'!$BD71,IF(WM$19&lt;='様式３（療養者名簿）（⑤の場合）'!$BE71,1,0),0),0)</f>
        <v>0</v>
      </c>
      <c r="WN66" s="384">
        <f>IF(WN$19-'様式３（療養者名簿）（⑤の場合）'!$BD71+1&lt;=15,IF(WN$19&gt;='様式３（療養者名簿）（⑤の場合）'!$BD71,IF(WN$19&lt;='様式３（療養者名簿）（⑤の場合）'!$BE71,1,0),0),0)</f>
        <v>0</v>
      </c>
      <c r="WO66" s="384">
        <f>IF(WO$19-'様式３（療養者名簿）（⑤の場合）'!$BD71+1&lt;=15,IF(WO$19&gt;='様式３（療養者名簿）（⑤の場合）'!$BD71,IF(WO$19&lt;='様式３（療養者名簿）（⑤の場合）'!$BE71,1,0),0),0)</f>
        <v>0</v>
      </c>
      <c r="WP66" s="384">
        <f>IF(WP$19-'様式３（療養者名簿）（⑤の場合）'!$BD71+1&lt;=15,IF(WP$19&gt;='様式３（療養者名簿）（⑤の場合）'!$BD71,IF(WP$19&lt;='様式３（療養者名簿）（⑤の場合）'!$BE71,1,0),0),0)</f>
        <v>0</v>
      </c>
      <c r="WQ66" s="384">
        <f>IF(WQ$19-'様式３（療養者名簿）（⑤の場合）'!$BD71+1&lt;=15,IF(WQ$19&gt;='様式３（療養者名簿）（⑤の場合）'!$BD71,IF(WQ$19&lt;='様式３（療養者名簿）（⑤の場合）'!$BE71,1,0),0),0)</f>
        <v>0</v>
      </c>
      <c r="WR66" s="384">
        <f>IF(WR$19-'様式３（療養者名簿）（⑤の場合）'!$BD71+1&lt;=15,IF(WR$19&gt;='様式３（療養者名簿）（⑤の場合）'!$BD71,IF(WR$19&lt;='様式３（療養者名簿）（⑤の場合）'!$BE71,1,0),0),0)</f>
        <v>0</v>
      </c>
      <c r="WS66" s="384">
        <f>IF(WS$19-'様式３（療養者名簿）（⑤の場合）'!$BD71+1&lt;=15,IF(WS$19&gt;='様式３（療養者名簿）（⑤の場合）'!$BD71,IF(WS$19&lt;='様式３（療養者名簿）（⑤の場合）'!$BE71,1,0),0),0)</f>
        <v>0</v>
      </c>
      <c r="WT66" s="384">
        <f>IF(WT$19-'様式３（療養者名簿）（⑤の場合）'!$BD71+1&lt;=15,IF(WT$19&gt;='様式３（療養者名簿）（⑤の場合）'!$BD71,IF(WT$19&lt;='様式３（療養者名簿）（⑤の場合）'!$BE71,1,0),0),0)</f>
        <v>0</v>
      </c>
      <c r="WU66" s="384">
        <f>IF(WU$19-'様式３（療養者名簿）（⑤の場合）'!$BD71+1&lt;=15,IF(WU$19&gt;='様式３（療養者名簿）（⑤の場合）'!$BD71,IF(WU$19&lt;='様式３（療養者名簿）（⑤の場合）'!$BE71,1,0),0),0)</f>
        <v>0</v>
      </c>
      <c r="WV66" s="384">
        <f>IF(WV$19-'様式３（療養者名簿）（⑤の場合）'!$BD71+1&lt;=15,IF(WV$19&gt;='様式３（療養者名簿）（⑤の場合）'!$BD71,IF(WV$19&lt;='様式３（療養者名簿）（⑤の場合）'!$BE71,1,0),0),0)</f>
        <v>0</v>
      </c>
      <c r="WW66" s="384">
        <f>IF(WW$19-'様式３（療養者名簿）（⑤の場合）'!$BD71+1&lt;=15,IF(WW$19&gt;='様式３（療養者名簿）（⑤の場合）'!$BD71,IF(WW$19&lt;='様式３（療養者名簿）（⑤の場合）'!$BE71,1,0),0),0)</f>
        <v>0</v>
      </c>
      <c r="WX66" s="384">
        <f>IF(WX$19-'様式３（療養者名簿）（⑤の場合）'!$BD71+1&lt;=15,IF(WX$19&gt;='様式３（療養者名簿）（⑤の場合）'!$BD71,IF(WX$19&lt;='様式３（療養者名簿）（⑤の場合）'!$BE71,1,0),0),0)</f>
        <v>0</v>
      </c>
      <c r="WY66" s="384">
        <f>IF(WY$19-'様式３（療養者名簿）（⑤の場合）'!$BD71+1&lt;=15,IF(WY$19&gt;='様式３（療養者名簿）（⑤の場合）'!$BD71,IF(WY$19&lt;='様式３（療養者名簿）（⑤の場合）'!$BE71,1,0),0),0)</f>
        <v>0</v>
      </c>
      <c r="WZ66" s="384">
        <f>IF(WZ$19-'様式３（療養者名簿）（⑤の場合）'!$BD71+1&lt;=15,IF(WZ$19&gt;='様式３（療養者名簿）（⑤の場合）'!$BD71,IF(WZ$19&lt;='様式３（療養者名簿）（⑤の場合）'!$BE71,1,0),0),0)</f>
        <v>0</v>
      </c>
      <c r="XA66" s="384">
        <f>IF(XA$19-'様式３（療養者名簿）（⑤の場合）'!$BD71+1&lt;=15,IF(XA$19&gt;='様式３（療養者名簿）（⑤の場合）'!$BD71,IF(XA$19&lt;='様式３（療養者名簿）（⑤の場合）'!$BE71,1,0),0),0)</f>
        <v>0</v>
      </c>
      <c r="XB66" s="384">
        <f>IF(XB$19-'様式３（療養者名簿）（⑤の場合）'!$BD71+1&lt;=15,IF(XB$19&gt;='様式３（療養者名簿）（⑤の場合）'!$BD71,IF(XB$19&lt;='様式３（療養者名簿）（⑤の場合）'!$BE71,1,0),0),0)</f>
        <v>0</v>
      </c>
      <c r="XC66" s="384">
        <f>IF(XC$19-'様式３（療養者名簿）（⑤の場合）'!$BD71+1&lt;=15,IF(XC$19&gt;='様式３（療養者名簿）（⑤の場合）'!$BD71,IF(XC$19&lt;='様式３（療養者名簿）（⑤の場合）'!$BE71,1,0),0),0)</f>
        <v>0</v>
      </c>
      <c r="XD66" s="384">
        <f>IF(XD$19-'様式３（療養者名簿）（⑤の場合）'!$BD71+1&lt;=15,IF(XD$19&gt;='様式３（療養者名簿）（⑤の場合）'!$BD71,IF(XD$19&lt;='様式３（療養者名簿）（⑤の場合）'!$BE71,1,0),0),0)</f>
        <v>0</v>
      </c>
      <c r="XE66" s="384">
        <f>IF(XE$19-'様式３（療養者名簿）（⑤の場合）'!$BD71+1&lt;=15,IF(XE$19&gt;='様式３（療養者名簿）（⑤の場合）'!$BD71,IF(XE$19&lt;='様式３（療養者名簿）（⑤の場合）'!$BE71,1,0),0),0)</f>
        <v>0</v>
      </c>
      <c r="XF66" s="384">
        <f>IF(XF$19-'様式３（療養者名簿）（⑤の場合）'!$BD71+1&lt;=15,IF(XF$19&gt;='様式３（療養者名簿）（⑤の場合）'!$BD71,IF(XF$19&lt;='様式３（療養者名簿）（⑤の場合）'!$BE71,1,0),0),0)</f>
        <v>0</v>
      </c>
      <c r="XG66" s="384">
        <f>IF(XG$19-'様式３（療養者名簿）（⑤の場合）'!$BD71+1&lt;=15,IF(XG$19&gt;='様式３（療養者名簿）（⑤の場合）'!$BD71,IF(XG$19&lt;='様式３（療養者名簿）（⑤の場合）'!$BE71,1,0),0),0)</f>
        <v>0</v>
      </c>
      <c r="XH66" s="384">
        <f>IF(XH$19-'様式３（療養者名簿）（⑤の場合）'!$BD71+1&lt;=15,IF(XH$19&gt;='様式３（療養者名簿）（⑤の場合）'!$BD71,IF(XH$19&lt;='様式３（療養者名簿）（⑤の場合）'!$BE71,1,0),0),0)</f>
        <v>0</v>
      </c>
      <c r="XI66" s="384">
        <f>IF(XI$19-'様式３（療養者名簿）（⑤の場合）'!$BD71+1&lt;=15,IF(XI$19&gt;='様式３（療養者名簿）（⑤の場合）'!$BD71,IF(XI$19&lt;='様式３（療養者名簿）（⑤の場合）'!$BE71,1,0),0),0)</f>
        <v>0</v>
      </c>
      <c r="XJ66" s="384">
        <f>IF(XJ$19-'様式３（療養者名簿）（⑤の場合）'!$BD71+1&lt;=15,IF(XJ$19&gt;='様式３（療養者名簿）（⑤の場合）'!$BD71,IF(XJ$19&lt;='様式３（療養者名簿）（⑤の場合）'!$BE71,1,0),0),0)</f>
        <v>0</v>
      </c>
      <c r="XK66" s="384">
        <f>IF(XK$19-'様式３（療養者名簿）（⑤の場合）'!$BD71+1&lt;=15,IF(XK$19&gt;='様式３（療養者名簿）（⑤の場合）'!$BD71,IF(XK$19&lt;='様式３（療養者名簿）（⑤の場合）'!$BE71,1,0),0),0)</f>
        <v>0</v>
      </c>
      <c r="XL66" s="384">
        <f>IF(XL$19-'様式３（療養者名簿）（⑤の場合）'!$BD71+1&lt;=15,IF(XL$19&gt;='様式３（療養者名簿）（⑤の場合）'!$BD71,IF(XL$19&lt;='様式３（療養者名簿）（⑤の場合）'!$BE71,1,0),0),0)</f>
        <v>0</v>
      </c>
      <c r="XM66" s="384">
        <f>IF(XM$19-'様式３（療養者名簿）（⑤の場合）'!$BD71+1&lt;=15,IF(XM$19&gt;='様式３（療養者名簿）（⑤の場合）'!$BD71,IF(XM$19&lt;='様式３（療養者名簿）（⑤の場合）'!$BE71,1,0),0),0)</f>
        <v>0</v>
      </c>
      <c r="XN66" s="384">
        <f>IF(XN$19-'様式３（療養者名簿）（⑤の場合）'!$BD71+1&lt;=15,IF(XN$19&gt;='様式３（療養者名簿）（⑤の場合）'!$BD71,IF(XN$19&lt;='様式３（療養者名簿）（⑤の場合）'!$BE71,1,0),0),0)</f>
        <v>0</v>
      </c>
      <c r="XO66" s="384">
        <f>IF(XO$19-'様式３（療養者名簿）（⑤の場合）'!$BD71+1&lt;=15,IF(XO$19&gt;='様式３（療養者名簿）（⑤の場合）'!$BD71,IF(XO$19&lt;='様式３（療養者名簿）（⑤の場合）'!$BE71,1,0),0),0)</f>
        <v>0</v>
      </c>
      <c r="XP66" s="384">
        <f>IF(XP$19-'様式３（療養者名簿）（⑤の場合）'!$BD71+1&lt;=15,IF(XP$19&gt;='様式３（療養者名簿）（⑤の場合）'!$BD71,IF(XP$19&lt;='様式３（療養者名簿）（⑤の場合）'!$BE71,1,0),0),0)</f>
        <v>0</v>
      </c>
      <c r="XQ66" s="384">
        <f>IF(XQ$19-'様式３（療養者名簿）（⑤の場合）'!$BD71+1&lt;=15,IF(XQ$19&gt;='様式３（療養者名簿）（⑤の場合）'!$BD71,IF(XQ$19&lt;='様式３（療養者名簿）（⑤の場合）'!$BE71,1,0),0),0)</f>
        <v>0</v>
      </c>
      <c r="XR66" s="384">
        <f>IF(XR$19-'様式３（療養者名簿）（⑤の場合）'!$BD71+1&lt;=15,IF(XR$19&gt;='様式３（療養者名簿）（⑤の場合）'!$BD71,IF(XR$19&lt;='様式３（療養者名簿）（⑤の場合）'!$BE71,1,0),0),0)</f>
        <v>0</v>
      </c>
      <c r="XS66" s="384">
        <f>IF(XS$19-'様式３（療養者名簿）（⑤の場合）'!$BD71+1&lt;=15,IF(XS$19&gt;='様式３（療養者名簿）（⑤の場合）'!$BD71,IF(XS$19&lt;='様式３（療養者名簿）（⑤の場合）'!$BE71,1,0),0),0)</f>
        <v>0</v>
      </c>
      <c r="XT66" s="384">
        <f>IF(XT$19-'様式３（療養者名簿）（⑤の場合）'!$BD71+1&lt;=15,IF(XT$19&gt;='様式３（療養者名簿）（⑤の場合）'!$BD71,IF(XT$19&lt;='様式３（療養者名簿）（⑤の場合）'!$BE71,1,0),0),0)</f>
        <v>0</v>
      </c>
      <c r="XU66" s="384">
        <f>IF(XU$19-'様式３（療養者名簿）（⑤の場合）'!$BD71+1&lt;=15,IF(XU$19&gt;='様式３（療養者名簿）（⑤の場合）'!$BD71,IF(XU$19&lt;='様式３（療養者名簿）（⑤の場合）'!$BE71,1,0),0),0)</f>
        <v>0</v>
      </c>
      <c r="XV66" s="384">
        <f>IF(XV$19-'様式３（療養者名簿）（⑤の場合）'!$BD71+1&lt;=15,IF(XV$19&gt;='様式３（療養者名簿）（⑤の場合）'!$BD71,IF(XV$19&lt;='様式３（療養者名簿）（⑤の場合）'!$BE71,1,0),0),0)</f>
        <v>0</v>
      </c>
      <c r="XW66" s="384">
        <f>IF(XW$19-'様式３（療養者名簿）（⑤の場合）'!$BD71+1&lt;=15,IF(XW$19&gt;='様式３（療養者名簿）（⑤の場合）'!$BD71,IF(XW$19&lt;='様式３（療養者名簿）（⑤の場合）'!$BE71,1,0),0),0)</f>
        <v>0</v>
      </c>
      <c r="XX66" s="384">
        <f>IF(XX$19-'様式３（療養者名簿）（⑤の場合）'!$BD71+1&lt;=15,IF(XX$19&gt;='様式３（療養者名簿）（⑤の場合）'!$BD71,IF(XX$19&lt;='様式３（療養者名簿）（⑤の場合）'!$BE71,1,0),0),0)</f>
        <v>0</v>
      </c>
      <c r="XY66" s="384">
        <f>IF(XY$19-'様式３（療養者名簿）（⑤の場合）'!$BD71+1&lt;=15,IF(XY$19&gt;='様式３（療養者名簿）（⑤の場合）'!$BD71,IF(XY$19&lt;='様式３（療養者名簿）（⑤の場合）'!$BE71,1,0),0),0)</f>
        <v>0</v>
      </c>
      <c r="XZ66" s="384">
        <f>IF(XZ$19-'様式３（療養者名簿）（⑤の場合）'!$BD71+1&lt;=15,IF(XZ$19&gt;='様式３（療養者名簿）（⑤の場合）'!$BD71,IF(XZ$19&lt;='様式３（療養者名簿）（⑤の場合）'!$BE71,1,0),0),0)</f>
        <v>0</v>
      </c>
      <c r="YA66" s="384">
        <f>IF(YA$19-'様式３（療養者名簿）（⑤の場合）'!$BD71+1&lt;=15,IF(YA$19&gt;='様式３（療養者名簿）（⑤の場合）'!$BD71,IF(YA$19&lt;='様式３（療養者名簿）（⑤の場合）'!$BE71,1,0),0),0)</f>
        <v>0</v>
      </c>
      <c r="YB66" s="384">
        <f>IF(YB$19-'様式３（療養者名簿）（⑤の場合）'!$BD71+1&lt;=15,IF(YB$19&gt;='様式３（療養者名簿）（⑤の場合）'!$BD71,IF(YB$19&lt;='様式３（療養者名簿）（⑤の場合）'!$BE71,1,0),0),0)</f>
        <v>0</v>
      </c>
      <c r="YC66" s="384">
        <f>IF(YC$19-'様式３（療養者名簿）（⑤の場合）'!$BD71+1&lt;=15,IF(YC$19&gt;='様式３（療養者名簿）（⑤の場合）'!$BD71,IF(YC$19&lt;='様式３（療養者名簿）（⑤の場合）'!$BE71,1,0),0),0)</f>
        <v>0</v>
      </c>
      <c r="YD66" s="384">
        <f>IF(YD$19-'様式３（療養者名簿）（⑤の場合）'!$BD71+1&lt;=15,IF(YD$19&gt;='様式３（療養者名簿）（⑤の場合）'!$BD71,IF(YD$19&lt;='様式３（療養者名簿）（⑤の場合）'!$BE71,1,0),0),0)</f>
        <v>0</v>
      </c>
      <c r="YE66" s="384">
        <f>IF(YE$19-'様式３（療養者名簿）（⑤の場合）'!$BD71+1&lt;=15,IF(YE$19&gt;='様式３（療養者名簿）（⑤の場合）'!$BD71,IF(YE$19&lt;='様式３（療養者名簿）（⑤の場合）'!$BE71,1,0),0),0)</f>
        <v>0</v>
      </c>
      <c r="YF66" s="384">
        <f>IF(YF$19-'様式３（療養者名簿）（⑤の場合）'!$BD71+1&lt;=15,IF(YF$19&gt;='様式３（療養者名簿）（⑤の場合）'!$BD71,IF(YF$19&lt;='様式３（療養者名簿）（⑤の場合）'!$BE71,1,0),0),0)</f>
        <v>0</v>
      </c>
      <c r="YG66" s="384">
        <f>IF(YG$19-'様式３（療養者名簿）（⑤の場合）'!$BD71+1&lt;=15,IF(YG$19&gt;='様式３（療養者名簿）（⑤の場合）'!$BD71,IF(YG$19&lt;='様式３（療養者名簿）（⑤の場合）'!$BE71,1,0),0),0)</f>
        <v>0</v>
      </c>
      <c r="YH66" s="384">
        <f>IF(YH$19-'様式３（療養者名簿）（⑤の場合）'!$BD71+1&lt;=15,IF(YH$19&gt;='様式３（療養者名簿）（⑤の場合）'!$BD71,IF(YH$19&lt;='様式３（療養者名簿）（⑤の場合）'!$BE71,1,0),0),0)</f>
        <v>0</v>
      </c>
      <c r="YI66" s="384">
        <f>IF(YI$19-'様式３（療養者名簿）（⑤の場合）'!$BD71+1&lt;=15,IF(YI$19&gt;='様式３（療養者名簿）（⑤の場合）'!$BD71,IF(YI$19&lt;='様式３（療養者名簿）（⑤の場合）'!$BE71,1,0),0),0)</f>
        <v>0</v>
      </c>
      <c r="YJ66" s="384">
        <f>IF(YJ$19-'様式３（療養者名簿）（⑤の場合）'!$BD71+1&lt;=15,IF(YJ$19&gt;='様式３（療養者名簿）（⑤の場合）'!$BD71,IF(YJ$19&lt;='様式３（療養者名簿）（⑤の場合）'!$BE71,1,0),0),0)</f>
        <v>0</v>
      </c>
      <c r="YK66" s="384">
        <f>IF(YK$19-'様式３（療養者名簿）（⑤の場合）'!$BD71+1&lt;=15,IF(YK$19&gt;='様式３（療養者名簿）（⑤の場合）'!$BD71,IF(YK$19&lt;='様式３（療養者名簿）（⑤の場合）'!$BE71,1,0),0),0)</f>
        <v>0</v>
      </c>
      <c r="YL66" s="384">
        <f>IF(YL$19-'様式３（療養者名簿）（⑤の場合）'!$BD71+1&lt;=15,IF(YL$19&gt;='様式３（療養者名簿）（⑤の場合）'!$BD71,IF(YL$19&lt;='様式３（療養者名簿）（⑤の場合）'!$BE71,1,0),0),0)</f>
        <v>0</v>
      </c>
      <c r="YM66" s="384">
        <f>IF(YM$19-'様式３（療養者名簿）（⑤の場合）'!$BD71+1&lt;=15,IF(YM$19&gt;='様式３（療養者名簿）（⑤の場合）'!$BD71,IF(YM$19&lt;='様式３（療養者名簿）（⑤の場合）'!$BE71,1,0),0),0)</f>
        <v>0</v>
      </c>
      <c r="YN66" s="384">
        <f>IF(YN$19-'様式３（療養者名簿）（⑤の場合）'!$BD71+1&lt;=15,IF(YN$19&gt;='様式３（療養者名簿）（⑤の場合）'!$BD71,IF(YN$19&lt;='様式３（療養者名簿）（⑤の場合）'!$BE71,1,0),0),0)</f>
        <v>0</v>
      </c>
      <c r="YO66" s="384">
        <f>IF(YO$19-'様式３（療養者名簿）（⑤の場合）'!$BD71+1&lt;=15,IF(YO$19&gt;='様式３（療養者名簿）（⑤の場合）'!$BD71,IF(YO$19&lt;='様式３（療養者名簿）（⑤の場合）'!$BE71,1,0),0),0)</f>
        <v>0</v>
      </c>
      <c r="YP66" s="384">
        <f>IF(YP$19-'様式３（療養者名簿）（⑤の場合）'!$BD71+1&lt;=15,IF(YP$19&gt;='様式３（療養者名簿）（⑤の場合）'!$BD71,IF(YP$19&lt;='様式３（療養者名簿）（⑤の場合）'!$BE71,1,0),0),0)</f>
        <v>0</v>
      </c>
      <c r="YQ66" s="384">
        <f>IF(YQ$19-'様式３（療養者名簿）（⑤の場合）'!$BD71+1&lt;=15,IF(YQ$19&gt;='様式３（療養者名簿）（⑤の場合）'!$BD71,IF(YQ$19&lt;='様式３（療養者名簿）（⑤の場合）'!$BE71,1,0),0),0)</f>
        <v>0</v>
      </c>
      <c r="YR66" s="384">
        <f>IF(YR$19-'様式３（療養者名簿）（⑤の場合）'!$BD71+1&lt;=15,IF(YR$19&gt;='様式３（療養者名簿）（⑤の場合）'!$BD71,IF(YR$19&lt;='様式３（療養者名簿）（⑤の場合）'!$BE71,1,0),0),0)</f>
        <v>0</v>
      </c>
      <c r="YS66" s="384">
        <f>IF(YS$19-'様式３（療養者名簿）（⑤の場合）'!$BD71+1&lt;=15,IF(YS$19&gt;='様式３（療養者名簿）（⑤の場合）'!$BD71,IF(YS$19&lt;='様式３（療養者名簿）（⑤の場合）'!$BE71,1,0),0),0)</f>
        <v>0</v>
      </c>
      <c r="YT66" s="384">
        <f>IF(YT$19-'様式３（療養者名簿）（⑤の場合）'!$BD71+1&lt;=15,IF(YT$19&gt;='様式３（療養者名簿）（⑤の場合）'!$BD71,IF(YT$19&lt;='様式３（療養者名簿）（⑤の場合）'!$BE71,1,0),0),0)</f>
        <v>0</v>
      </c>
      <c r="YU66" s="384">
        <f>IF(YU$19-'様式３（療養者名簿）（⑤の場合）'!$BD71+1&lt;=15,IF(YU$19&gt;='様式３（療養者名簿）（⑤の場合）'!$BD71,IF(YU$19&lt;='様式３（療養者名簿）（⑤の場合）'!$BE71,1,0),0),0)</f>
        <v>0</v>
      </c>
      <c r="YV66" s="384">
        <f>IF(YV$19-'様式３（療養者名簿）（⑤の場合）'!$BD71+1&lt;=15,IF(YV$19&gt;='様式３（療養者名簿）（⑤の場合）'!$BD71,IF(YV$19&lt;='様式３（療養者名簿）（⑤の場合）'!$BE71,1,0),0),0)</f>
        <v>0</v>
      </c>
      <c r="YW66" s="384">
        <f>IF(YW$19-'様式３（療養者名簿）（⑤の場合）'!$BD71+1&lt;=15,IF(YW$19&gt;='様式３（療養者名簿）（⑤の場合）'!$BD71,IF(YW$19&lt;='様式３（療養者名簿）（⑤の場合）'!$BE71,1,0),0),0)</f>
        <v>0</v>
      </c>
      <c r="YX66" s="384">
        <f>IF(YX$19-'様式３（療養者名簿）（⑤の場合）'!$BD71+1&lt;=15,IF(YX$19&gt;='様式３（療養者名簿）（⑤の場合）'!$BD71,IF(YX$19&lt;='様式３（療養者名簿）（⑤の場合）'!$BE71,1,0),0),0)</f>
        <v>0</v>
      </c>
      <c r="YY66" s="384">
        <f>IF(YY$19-'様式３（療養者名簿）（⑤の場合）'!$BD71+1&lt;=15,IF(YY$19&gt;='様式３（療養者名簿）（⑤の場合）'!$BD71,IF(YY$19&lt;='様式３（療養者名簿）（⑤の場合）'!$BE71,1,0),0),0)</f>
        <v>0</v>
      </c>
      <c r="YZ66" s="384">
        <f>IF(YZ$19-'様式３（療養者名簿）（⑤の場合）'!$BD71+1&lt;=15,IF(YZ$19&gt;='様式３（療養者名簿）（⑤の場合）'!$BD71,IF(YZ$19&lt;='様式３（療養者名簿）（⑤の場合）'!$BE71,1,0),0),0)</f>
        <v>0</v>
      </c>
      <c r="ZA66" s="384">
        <f>IF(ZA$19-'様式３（療養者名簿）（⑤の場合）'!$BD71+1&lt;=15,IF(ZA$19&gt;='様式３（療養者名簿）（⑤の場合）'!$BD71,IF(ZA$19&lt;='様式３（療養者名簿）（⑤の場合）'!$BE71,1,0),0),0)</f>
        <v>0</v>
      </c>
      <c r="ZB66" s="384">
        <f>IF(ZB$19-'様式３（療養者名簿）（⑤の場合）'!$BD71+1&lt;=15,IF(ZB$19&gt;='様式３（療養者名簿）（⑤の場合）'!$BD71,IF(ZB$19&lt;='様式３（療養者名簿）（⑤の場合）'!$BE71,1,0),0),0)</f>
        <v>0</v>
      </c>
      <c r="ZC66" s="384">
        <f>IF(ZC$19-'様式３（療養者名簿）（⑤の場合）'!$BD71+1&lt;=15,IF(ZC$19&gt;='様式３（療養者名簿）（⑤の場合）'!$BD71,IF(ZC$19&lt;='様式３（療養者名簿）（⑤の場合）'!$BE71,1,0),0),0)</f>
        <v>0</v>
      </c>
      <c r="ZD66" s="384">
        <f>IF(ZD$19-'様式３（療養者名簿）（⑤の場合）'!$BD71+1&lt;=15,IF(ZD$19&gt;='様式３（療養者名簿）（⑤の場合）'!$BD71,IF(ZD$19&lt;='様式３（療養者名簿）（⑤の場合）'!$BE71,1,0),0),0)</f>
        <v>0</v>
      </c>
      <c r="ZE66" s="384">
        <f>IF(ZE$19-'様式３（療養者名簿）（⑤の場合）'!$BD71+1&lt;=15,IF(ZE$19&gt;='様式３（療養者名簿）（⑤の場合）'!$BD71,IF(ZE$19&lt;='様式３（療養者名簿）（⑤の場合）'!$BE71,1,0),0),0)</f>
        <v>0</v>
      </c>
      <c r="ZF66" s="384">
        <f>IF(ZF$19-'様式３（療養者名簿）（⑤の場合）'!$BD71+1&lt;=15,IF(ZF$19&gt;='様式３（療養者名簿）（⑤の場合）'!$BD71,IF(ZF$19&lt;='様式３（療養者名簿）（⑤の場合）'!$BE71,1,0),0),0)</f>
        <v>0</v>
      </c>
      <c r="ZG66" s="384">
        <f>IF(ZG$19-'様式３（療養者名簿）（⑤の場合）'!$BD71+1&lt;=15,IF(ZG$19&gt;='様式３（療養者名簿）（⑤の場合）'!$BD71,IF(ZG$19&lt;='様式３（療養者名簿）（⑤の場合）'!$BE71,1,0),0),0)</f>
        <v>0</v>
      </c>
      <c r="ZH66" s="384">
        <f>IF(ZH$19-'様式３（療養者名簿）（⑤の場合）'!$BD71+1&lt;=15,IF(ZH$19&gt;='様式３（療養者名簿）（⑤の場合）'!$BD71,IF(ZH$19&lt;='様式３（療養者名簿）（⑤の場合）'!$BE71,1,0),0),0)</f>
        <v>0</v>
      </c>
      <c r="ZI66" s="384">
        <f>IF(ZI$19-'様式３（療養者名簿）（⑤の場合）'!$BD71+1&lt;=15,IF(ZI$19&gt;='様式３（療養者名簿）（⑤の場合）'!$BD71,IF(ZI$19&lt;='様式３（療養者名簿）（⑤の場合）'!$BE71,1,0),0),0)</f>
        <v>0</v>
      </c>
      <c r="ZJ66" s="384">
        <f>IF(ZJ$19-'様式３（療養者名簿）（⑤の場合）'!$BD71+1&lt;=15,IF(ZJ$19&gt;='様式３（療養者名簿）（⑤の場合）'!$BD71,IF(ZJ$19&lt;='様式３（療養者名簿）（⑤の場合）'!$BE71,1,0),0),0)</f>
        <v>0</v>
      </c>
      <c r="ZK66" s="384">
        <f>IF(ZK$19-'様式３（療養者名簿）（⑤の場合）'!$BD71+1&lt;=15,IF(ZK$19&gt;='様式３（療養者名簿）（⑤の場合）'!$BD71,IF(ZK$19&lt;='様式３（療養者名簿）（⑤の場合）'!$BE71,1,0),0),0)</f>
        <v>0</v>
      </c>
      <c r="ZL66" s="384">
        <f>IF(ZL$19-'様式３（療養者名簿）（⑤の場合）'!$BD71+1&lt;=15,IF(ZL$19&gt;='様式３（療養者名簿）（⑤の場合）'!$BD71,IF(ZL$19&lt;='様式３（療養者名簿）（⑤の場合）'!$BE71,1,0),0),0)</f>
        <v>0</v>
      </c>
      <c r="ZM66" s="384">
        <f>IF(ZM$19-'様式３（療養者名簿）（⑤の場合）'!$BD71+1&lt;=15,IF(ZM$19&gt;='様式３（療養者名簿）（⑤の場合）'!$BD71,IF(ZM$19&lt;='様式３（療養者名簿）（⑤の場合）'!$BE71,1,0),0),0)</f>
        <v>0</v>
      </c>
      <c r="ZN66" s="384">
        <f>IF(ZN$19-'様式３（療養者名簿）（⑤の場合）'!$BD71+1&lt;=15,IF(ZN$19&gt;='様式３（療養者名簿）（⑤の場合）'!$BD71,IF(ZN$19&lt;='様式３（療養者名簿）（⑤の場合）'!$BE71,1,0),0),0)</f>
        <v>0</v>
      </c>
      <c r="ZO66" s="384">
        <f>IF(ZO$19-'様式３（療養者名簿）（⑤の場合）'!$BD71+1&lt;=15,IF(ZO$19&gt;='様式３（療養者名簿）（⑤の場合）'!$BD71,IF(ZO$19&lt;='様式３（療養者名簿）（⑤の場合）'!$BE71,1,0),0),0)</f>
        <v>0</v>
      </c>
      <c r="ZP66" s="384">
        <f>IF(ZP$19-'様式３（療養者名簿）（⑤の場合）'!$BD71+1&lt;=15,IF(ZP$19&gt;='様式３（療養者名簿）（⑤の場合）'!$BD71,IF(ZP$19&lt;='様式３（療養者名簿）（⑤の場合）'!$BE71,1,0),0),0)</f>
        <v>0</v>
      </c>
      <c r="ZQ66" s="384">
        <f>IF(ZQ$19-'様式３（療養者名簿）（⑤の場合）'!$BD71+1&lt;=15,IF(ZQ$19&gt;='様式３（療養者名簿）（⑤の場合）'!$BD71,IF(ZQ$19&lt;='様式３（療養者名簿）（⑤の場合）'!$BE71,1,0),0),0)</f>
        <v>0</v>
      </c>
      <c r="ZR66" s="384">
        <f>IF(ZR$19-'様式３（療養者名簿）（⑤の場合）'!$BD71+1&lt;=15,IF(ZR$19&gt;='様式３（療養者名簿）（⑤の場合）'!$BD71,IF(ZR$19&lt;='様式３（療養者名簿）（⑤の場合）'!$BE71,1,0),0),0)</f>
        <v>0</v>
      </c>
      <c r="ZS66" s="384">
        <f>IF(ZS$19-'様式３（療養者名簿）（⑤の場合）'!$BD71+1&lt;=15,IF(ZS$19&gt;='様式３（療養者名簿）（⑤の場合）'!$BD71,IF(ZS$19&lt;='様式３（療養者名簿）（⑤の場合）'!$BE71,1,0),0),0)</f>
        <v>0</v>
      </c>
      <c r="ZT66" s="384">
        <f>IF(ZT$19-'様式３（療養者名簿）（⑤の場合）'!$BD71+1&lt;=15,IF(ZT$19&gt;='様式３（療養者名簿）（⑤の場合）'!$BD71,IF(ZT$19&lt;='様式３（療養者名簿）（⑤の場合）'!$BE71,1,0),0),0)</f>
        <v>0</v>
      </c>
      <c r="ZU66" s="384">
        <f>IF(ZU$19-'様式３（療養者名簿）（⑤の場合）'!$BD71+1&lt;=15,IF(ZU$19&gt;='様式３（療養者名簿）（⑤の場合）'!$BD71,IF(ZU$19&lt;='様式３（療養者名簿）（⑤の場合）'!$BE71,1,0),0),0)</f>
        <v>0</v>
      </c>
      <c r="ZV66" s="384">
        <f>IF(ZV$19-'様式３（療養者名簿）（⑤の場合）'!$BD71+1&lt;=15,IF(ZV$19&gt;='様式３（療養者名簿）（⑤の場合）'!$BD71,IF(ZV$19&lt;='様式３（療養者名簿）（⑤の場合）'!$BE71,1,0),0),0)</f>
        <v>0</v>
      </c>
      <c r="ZW66" s="384">
        <f>IF(ZW$19-'様式３（療養者名簿）（⑤の場合）'!$BD71+1&lt;=15,IF(ZW$19&gt;='様式３（療養者名簿）（⑤の場合）'!$BD71,IF(ZW$19&lt;='様式３（療養者名簿）（⑤の場合）'!$BE71,1,0),0),0)</f>
        <v>0</v>
      </c>
      <c r="ZX66" s="384">
        <f>IF(ZX$19-'様式３（療養者名簿）（⑤の場合）'!$BD71+1&lt;=15,IF(ZX$19&gt;='様式３（療養者名簿）（⑤の場合）'!$BD71,IF(ZX$19&lt;='様式３（療養者名簿）（⑤の場合）'!$BE71,1,0),0),0)</f>
        <v>0</v>
      </c>
      <c r="ZY66" s="384">
        <f>IF(ZY$19-'様式３（療養者名簿）（⑤の場合）'!$BD71+1&lt;=15,IF(ZY$19&gt;='様式３（療養者名簿）（⑤の場合）'!$BD71,IF(ZY$19&lt;='様式３（療養者名簿）（⑤の場合）'!$BE71,1,0),0),0)</f>
        <v>0</v>
      </c>
      <c r="ZZ66" s="384">
        <f>IF(ZZ$19-'様式３（療養者名簿）（⑤の場合）'!$BD71+1&lt;=15,IF(ZZ$19&gt;='様式３（療養者名簿）（⑤の場合）'!$BD71,IF(ZZ$19&lt;='様式３（療養者名簿）（⑤の場合）'!$BE71,1,0),0),0)</f>
        <v>0</v>
      </c>
      <c r="AAA66" s="384">
        <f>IF(AAA$19-'様式３（療養者名簿）（⑤の場合）'!$BD71+1&lt;=15,IF(AAA$19&gt;='様式３（療養者名簿）（⑤の場合）'!$BD71,IF(AAA$19&lt;='様式３（療養者名簿）（⑤の場合）'!$BE71,1,0),0),0)</f>
        <v>0</v>
      </c>
      <c r="AAB66" s="384">
        <f>IF(AAB$19-'様式３（療養者名簿）（⑤の場合）'!$BD71+1&lt;=15,IF(AAB$19&gt;='様式３（療養者名簿）（⑤の場合）'!$BD71,IF(AAB$19&lt;='様式３（療養者名簿）（⑤の場合）'!$BE71,1,0),0),0)</f>
        <v>0</v>
      </c>
      <c r="AAC66" s="384">
        <f>IF(AAC$19-'様式３（療養者名簿）（⑤の場合）'!$BD71+1&lt;=15,IF(AAC$19&gt;='様式３（療養者名簿）（⑤の場合）'!$BD71,IF(AAC$19&lt;='様式３（療養者名簿）（⑤の場合）'!$BE71,1,0),0),0)</f>
        <v>0</v>
      </c>
      <c r="AAD66" s="384">
        <f>IF(AAD$19-'様式３（療養者名簿）（⑤の場合）'!$BD71+1&lt;=15,IF(AAD$19&gt;='様式３（療養者名簿）（⑤の場合）'!$BD71,IF(AAD$19&lt;='様式３（療養者名簿）（⑤の場合）'!$BE71,1,0),0),0)</f>
        <v>0</v>
      </c>
      <c r="AAE66" s="384">
        <f>IF(AAE$19-'様式３（療養者名簿）（⑤の場合）'!$BD71+1&lt;=15,IF(AAE$19&gt;='様式３（療養者名簿）（⑤の場合）'!$BD71,IF(AAE$19&lt;='様式３（療養者名簿）（⑤の場合）'!$BE71,1,0),0),0)</f>
        <v>0</v>
      </c>
      <c r="AAF66" s="384">
        <f>IF(AAF$19-'様式３（療養者名簿）（⑤の場合）'!$BD71+1&lt;=15,IF(AAF$19&gt;='様式３（療養者名簿）（⑤の場合）'!$BD71,IF(AAF$19&lt;='様式３（療養者名簿）（⑤の場合）'!$BE71,1,0),0),0)</f>
        <v>0</v>
      </c>
      <c r="AAG66" s="384">
        <f>IF(AAG$19-'様式３（療養者名簿）（⑤の場合）'!$BD71+1&lt;=15,IF(AAG$19&gt;='様式３（療養者名簿）（⑤の場合）'!$BD71,IF(AAG$19&lt;='様式３（療養者名簿）（⑤の場合）'!$BE71,1,0),0),0)</f>
        <v>0</v>
      </c>
      <c r="AAH66" s="384">
        <f>IF(AAH$19-'様式３（療養者名簿）（⑤の場合）'!$BD71+1&lt;=15,IF(AAH$19&gt;='様式３（療養者名簿）（⑤の場合）'!$BD71,IF(AAH$19&lt;='様式３（療養者名簿）（⑤の場合）'!$BE71,1,0),0),0)</f>
        <v>0</v>
      </c>
      <c r="AAI66" s="384">
        <f>IF(AAI$19-'様式３（療養者名簿）（⑤の場合）'!$BD71+1&lt;=15,IF(AAI$19&gt;='様式３（療養者名簿）（⑤の場合）'!$BD71,IF(AAI$19&lt;='様式３（療養者名簿）（⑤の場合）'!$BE71,1,0),0),0)</f>
        <v>0</v>
      </c>
      <c r="AAJ66" s="384">
        <f>IF(AAJ$19-'様式３（療養者名簿）（⑤の場合）'!$BD71+1&lt;=15,IF(AAJ$19&gt;='様式３（療養者名簿）（⑤の場合）'!$BD71,IF(AAJ$19&lt;='様式３（療養者名簿）（⑤の場合）'!$BE71,1,0),0),0)</f>
        <v>0</v>
      </c>
      <c r="AAK66" s="384">
        <f>IF(AAK$19-'様式３（療養者名簿）（⑤の場合）'!$BD71+1&lt;=15,IF(AAK$19&gt;='様式３（療養者名簿）（⑤の場合）'!$BD71,IF(AAK$19&lt;='様式３（療養者名簿）（⑤の場合）'!$BE71,1,0),0),0)</f>
        <v>0</v>
      </c>
      <c r="AAL66" s="384">
        <f>IF(AAL$19-'様式３（療養者名簿）（⑤の場合）'!$BD71+1&lt;=15,IF(AAL$19&gt;='様式３（療養者名簿）（⑤の場合）'!$BD71,IF(AAL$19&lt;='様式３（療養者名簿）（⑤の場合）'!$BE71,1,0),0),0)</f>
        <v>0</v>
      </c>
      <c r="AAM66" s="384">
        <f>IF(AAM$19-'様式３（療養者名簿）（⑤の場合）'!$BD71+1&lt;=15,IF(AAM$19&gt;='様式３（療養者名簿）（⑤の場合）'!$BD71,IF(AAM$19&lt;='様式３（療養者名簿）（⑤の場合）'!$BE71,1,0),0),0)</f>
        <v>0</v>
      </c>
      <c r="AAN66" s="384">
        <f>IF(AAN$19-'様式３（療養者名簿）（⑤の場合）'!$BD71+1&lt;=15,IF(AAN$19&gt;='様式３（療養者名簿）（⑤の場合）'!$BD71,IF(AAN$19&lt;='様式３（療養者名簿）（⑤の場合）'!$BE71,1,0),0),0)</f>
        <v>0</v>
      </c>
      <c r="AAO66" s="384">
        <f>IF(AAO$19-'様式３（療養者名簿）（⑤の場合）'!$BD71+1&lt;=15,IF(AAO$19&gt;='様式３（療養者名簿）（⑤の場合）'!$BD71,IF(AAO$19&lt;='様式３（療養者名簿）（⑤の場合）'!$BE71,1,0),0),0)</f>
        <v>0</v>
      </c>
      <c r="AAP66" s="384">
        <f>IF(AAP$19-'様式３（療養者名簿）（⑤の場合）'!$BD71+1&lt;=15,IF(AAP$19&gt;='様式３（療養者名簿）（⑤の場合）'!$BD71,IF(AAP$19&lt;='様式３（療養者名簿）（⑤の場合）'!$BE71,1,0),0),0)</f>
        <v>0</v>
      </c>
      <c r="AAQ66" s="384">
        <f>IF(AAQ$19-'様式３（療養者名簿）（⑤の場合）'!$BD71+1&lt;=15,IF(AAQ$19&gt;='様式３（療養者名簿）（⑤の場合）'!$BD71,IF(AAQ$19&lt;='様式３（療養者名簿）（⑤の場合）'!$BE71,1,0),0),0)</f>
        <v>0</v>
      </c>
      <c r="AAR66" s="384">
        <f>IF(AAR$19-'様式３（療養者名簿）（⑤の場合）'!$BD71+1&lt;=15,IF(AAR$19&gt;='様式３（療養者名簿）（⑤の場合）'!$BD71,IF(AAR$19&lt;='様式３（療養者名簿）（⑤の場合）'!$BE71,1,0),0),0)</f>
        <v>0</v>
      </c>
      <c r="AAS66" s="384">
        <f>IF(AAS$19-'様式３（療養者名簿）（⑤の場合）'!$BD71+1&lt;=15,IF(AAS$19&gt;='様式３（療養者名簿）（⑤の場合）'!$BD71,IF(AAS$19&lt;='様式３（療養者名簿）（⑤の場合）'!$BE71,1,0),0),0)</f>
        <v>0</v>
      </c>
      <c r="AAT66" s="384">
        <f>IF(AAT$19-'様式３（療養者名簿）（⑤の場合）'!$BD71+1&lt;=15,IF(AAT$19&gt;='様式３（療養者名簿）（⑤の場合）'!$BD71,IF(AAT$19&lt;='様式３（療養者名簿）（⑤の場合）'!$BE71,1,0),0),0)</f>
        <v>0</v>
      </c>
      <c r="AAU66" s="384">
        <f>IF(AAU$19-'様式３（療養者名簿）（⑤の場合）'!$BD71+1&lt;=15,IF(AAU$19&gt;='様式３（療養者名簿）（⑤の場合）'!$BD71,IF(AAU$19&lt;='様式３（療養者名簿）（⑤の場合）'!$BE71,1,0),0),0)</f>
        <v>0</v>
      </c>
      <c r="AAV66" s="384">
        <f>IF(AAV$19-'様式３（療養者名簿）（⑤の場合）'!$BD71+1&lt;=15,IF(AAV$19&gt;='様式３（療養者名簿）（⑤の場合）'!$BD71,IF(AAV$19&lt;='様式３（療養者名簿）（⑤の場合）'!$BE71,1,0),0),0)</f>
        <v>0</v>
      </c>
      <c r="AAW66" s="384">
        <f>IF(AAW$19-'様式３（療養者名簿）（⑤の場合）'!$BD71+1&lt;=15,IF(AAW$19&gt;='様式３（療養者名簿）（⑤の場合）'!$BD71,IF(AAW$19&lt;='様式３（療養者名簿）（⑤の場合）'!$BE71,1,0),0),0)</f>
        <v>0</v>
      </c>
      <c r="AAX66" s="384">
        <f>IF(AAX$19-'様式３（療養者名簿）（⑤の場合）'!$BD71+1&lt;=15,IF(AAX$19&gt;='様式３（療養者名簿）（⑤の場合）'!$BD71,IF(AAX$19&lt;='様式３（療養者名簿）（⑤の場合）'!$BE71,1,0),0),0)</f>
        <v>0</v>
      </c>
      <c r="AAY66" s="384">
        <f>IF(AAY$19-'様式３（療養者名簿）（⑤の場合）'!$BD71+1&lt;=15,IF(AAY$19&gt;='様式３（療養者名簿）（⑤の場合）'!$BD71,IF(AAY$19&lt;='様式３（療養者名簿）（⑤の場合）'!$BE71,1,0),0),0)</f>
        <v>0</v>
      </c>
      <c r="AAZ66" s="384">
        <f>IF(AAZ$19-'様式３（療養者名簿）（⑤の場合）'!$BD71+1&lt;=15,IF(AAZ$19&gt;='様式３（療養者名簿）（⑤の場合）'!$BD71,IF(AAZ$19&lt;='様式３（療養者名簿）（⑤の場合）'!$BE71,1,0),0),0)</f>
        <v>0</v>
      </c>
      <c r="ABA66" s="384">
        <f>IF(ABA$19-'様式３（療養者名簿）（⑤の場合）'!$BD71+1&lt;=15,IF(ABA$19&gt;='様式３（療養者名簿）（⑤の場合）'!$BD71,IF(ABA$19&lt;='様式３（療養者名簿）（⑤の場合）'!$BE71,1,0),0),0)</f>
        <v>0</v>
      </c>
      <c r="ABB66" s="384">
        <f>IF(ABB$19-'様式３（療養者名簿）（⑤の場合）'!$BD71+1&lt;=15,IF(ABB$19&gt;='様式３（療養者名簿）（⑤の場合）'!$BD71,IF(ABB$19&lt;='様式３（療養者名簿）（⑤の場合）'!$BE71,1,0),0),0)</f>
        <v>0</v>
      </c>
      <c r="ABC66" s="384">
        <f>IF(ABC$19-'様式３（療養者名簿）（⑤の場合）'!$BD71+1&lt;=15,IF(ABC$19&gt;='様式３（療養者名簿）（⑤の場合）'!$BD71,IF(ABC$19&lt;='様式３（療養者名簿）（⑤の場合）'!$BE71,1,0),0),0)</f>
        <v>0</v>
      </c>
      <c r="ABD66" s="384">
        <f>IF(ABD$19-'様式３（療養者名簿）（⑤の場合）'!$BD71+1&lt;=15,IF(ABD$19&gt;='様式３（療養者名簿）（⑤の場合）'!$BD71,IF(ABD$19&lt;='様式３（療養者名簿）（⑤の場合）'!$BE71,1,0),0),0)</f>
        <v>0</v>
      </c>
    </row>
    <row r="67" spans="1:732" ht="42" customHeight="1">
      <c r="A67" s="259">
        <f>'様式３（療養者名簿）（⑤の場合）'!C72</f>
        <v>0</v>
      </c>
      <c r="B67" s="377">
        <f>IF(B$19-'様式３（療養者名簿）（⑤の場合）'!$BD72+1&lt;=15,IF(B$19&gt;='様式３（療養者名簿）（⑤の場合）'!$BD72,IF(B$19&lt;='様式３（療養者名簿）（⑤の場合）'!$BE72,1,0),0),0)</f>
        <v>0</v>
      </c>
      <c r="C67" s="377">
        <f>IF(C$19-'様式３（療養者名簿）（⑤の場合）'!$BD72+1&lt;=15,IF(C$19&gt;='様式３（療養者名簿）（⑤の場合）'!$BD72,IF(C$19&lt;='様式３（療養者名簿）（⑤の場合）'!$BE72,1,0),0),0)</f>
        <v>0</v>
      </c>
      <c r="D67" s="377">
        <f>IF(D$19-'様式３（療養者名簿）（⑤の場合）'!$BD72+1&lt;=15,IF(D$19&gt;='様式３（療養者名簿）（⑤の場合）'!$BD72,IF(D$19&lt;='様式３（療養者名簿）（⑤の場合）'!$BE72,1,0),0),0)</f>
        <v>0</v>
      </c>
      <c r="E67" s="377">
        <f>IF(E$19-'様式３（療養者名簿）（⑤の場合）'!$BD72+1&lt;=15,IF(E$19&gt;='様式３（療養者名簿）（⑤の場合）'!$BD72,IF(E$19&lt;='様式３（療養者名簿）（⑤の場合）'!$BE72,1,0),0),0)</f>
        <v>0</v>
      </c>
      <c r="F67" s="377">
        <f>IF(F$19-'様式３（療養者名簿）（⑤の場合）'!$BD72+1&lt;=15,IF(F$19&gt;='様式３（療養者名簿）（⑤の場合）'!$BD72,IF(F$19&lt;='様式３（療養者名簿）（⑤の場合）'!$BE72,1,0),0),0)</f>
        <v>0</v>
      </c>
      <c r="G67" s="377">
        <f>IF(G$19-'様式３（療養者名簿）（⑤の場合）'!$BD72+1&lt;=15,IF(G$19&gt;='様式３（療養者名簿）（⑤の場合）'!$BD72,IF(G$19&lt;='様式３（療養者名簿）（⑤の場合）'!$BE72,1,0),0),0)</f>
        <v>0</v>
      </c>
      <c r="H67" s="377">
        <f>IF(H$19-'様式３（療養者名簿）（⑤の場合）'!$BD72+1&lt;=15,IF(H$19&gt;='様式３（療養者名簿）（⑤の場合）'!$BD72,IF(H$19&lt;='様式３（療養者名簿）（⑤の場合）'!$BE72,1,0),0),0)</f>
        <v>0</v>
      </c>
      <c r="I67" s="377">
        <f>IF(I$19-'様式３（療養者名簿）（⑤の場合）'!$BD72+1&lt;=15,IF(I$19&gt;='様式３（療養者名簿）（⑤の場合）'!$BD72,IF(I$19&lt;='様式３（療養者名簿）（⑤の場合）'!$BE72,1,0),0),0)</f>
        <v>0</v>
      </c>
      <c r="J67" s="377">
        <f>IF(J$19-'様式３（療養者名簿）（⑤の場合）'!$BD72+1&lt;=15,IF(J$19&gt;='様式３（療養者名簿）（⑤の場合）'!$BD72,IF(J$19&lt;='様式３（療養者名簿）（⑤の場合）'!$BE72,1,0),0),0)</f>
        <v>0</v>
      </c>
      <c r="K67" s="377">
        <f>IF(K$19-'様式３（療養者名簿）（⑤の場合）'!$BD72+1&lt;=15,IF(K$19&gt;='様式３（療養者名簿）（⑤の場合）'!$BD72,IF(K$19&lt;='様式３（療養者名簿）（⑤の場合）'!$BE72,1,0),0),0)</f>
        <v>0</v>
      </c>
      <c r="L67" s="377">
        <f>IF(L$19-'様式３（療養者名簿）（⑤の場合）'!$BD72+1&lt;=15,IF(L$19&gt;='様式３（療養者名簿）（⑤の場合）'!$BD72,IF(L$19&lt;='様式３（療養者名簿）（⑤の場合）'!$BE72,1,0),0),0)</f>
        <v>0</v>
      </c>
      <c r="M67" s="377">
        <f>IF(M$19-'様式３（療養者名簿）（⑤の場合）'!$BD72+1&lt;=15,IF(M$19&gt;='様式３（療養者名簿）（⑤の場合）'!$BD72,IF(M$19&lt;='様式３（療養者名簿）（⑤の場合）'!$BE72,1,0),0),0)</f>
        <v>0</v>
      </c>
      <c r="N67" s="377">
        <f>IF(N$19-'様式３（療養者名簿）（⑤の場合）'!$BD72+1&lt;=15,IF(N$19&gt;='様式３（療養者名簿）（⑤の場合）'!$BD72,IF(N$19&lt;='様式３（療養者名簿）（⑤の場合）'!$BE72,1,0),0),0)</f>
        <v>0</v>
      </c>
      <c r="O67" s="377">
        <f>IF(O$19-'様式３（療養者名簿）（⑤の場合）'!$BD72+1&lt;=15,IF(O$19&gt;='様式３（療養者名簿）（⑤の場合）'!$BD72,IF(O$19&lt;='様式３（療養者名簿）（⑤の場合）'!$BE72,1,0),0),0)</f>
        <v>0</v>
      </c>
      <c r="P67" s="377">
        <f>IF(P$19-'様式３（療養者名簿）（⑤の場合）'!$BD72+1&lt;=15,IF(P$19&gt;='様式３（療養者名簿）（⑤の場合）'!$BD72,IF(P$19&lt;='様式３（療養者名簿）（⑤の場合）'!$BE72,1,0),0),0)</f>
        <v>0</v>
      </c>
      <c r="Q67" s="377">
        <f>IF(Q$19-'様式３（療養者名簿）（⑤の場合）'!$BD72+1&lt;=15,IF(Q$19&gt;='様式３（療養者名簿）（⑤の場合）'!$BD72,IF(Q$19&lt;='様式３（療養者名簿）（⑤の場合）'!$BE72,1,0),0),0)</f>
        <v>0</v>
      </c>
      <c r="R67" s="377">
        <f>IF(R$19-'様式３（療養者名簿）（⑤の場合）'!$BD72+1&lt;=15,IF(R$19&gt;='様式３（療養者名簿）（⑤の場合）'!$BD72,IF(R$19&lt;='様式３（療養者名簿）（⑤の場合）'!$BE72,1,0),0),0)</f>
        <v>0</v>
      </c>
      <c r="S67" s="377">
        <f>IF(S$19-'様式３（療養者名簿）（⑤の場合）'!$BD72+1&lt;=15,IF(S$19&gt;='様式３（療養者名簿）（⑤の場合）'!$BD72,IF(S$19&lt;='様式３（療養者名簿）（⑤の場合）'!$BE72,1,0),0),0)</f>
        <v>0</v>
      </c>
      <c r="T67" s="377">
        <f>IF(T$19-'様式３（療養者名簿）（⑤の場合）'!$BD72+1&lt;=15,IF(T$19&gt;='様式３（療養者名簿）（⑤の場合）'!$BD72,IF(T$19&lt;='様式３（療養者名簿）（⑤の場合）'!$BE72,1,0),0),0)</f>
        <v>0</v>
      </c>
      <c r="U67" s="377">
        <f>IF(U$19-'様式３（療養者名簿）（⑤の場合）'!$BD72+1&lt;=15,IF(U$19&gt;='様式３（療養者名簿）（⑤の場合）'!$BD72,IF(U$19&lt;='様式３（療養者名簿）（⑤の場合）'!$BE72,1,0),0),0)</f>
        <v>0</v>
      </c>
      <c r="V67" s="377">
        <f>IF(V$19-'様式３（療養者名簿）（⑤の場合）'!$BD72+1&lt;=15,IF(V$19&gt;='様式３（療養者名簿）（⑤の場合）'!$BD72,IF(V$19&lt;='様式３（療養者名簿）（⑤の場合）'!$BE72,1,0),0),0)</f>
        <v>0</v>
      </c>
      <c r="W67" s="377">
        <f>IF(W$19-'様式３（療養者名簿）（⑤の場合）'!$BD72+1&lt;=15,IF(W$19&gt;='様式３（療養者名簿）（⑤の場合）'!$BD72,IF(W$19&lt;='様式３（療養者名簿）（⑤の場合）'!$BE72,1,0),0),0)</f>
        <v>0</v>
      </c>
      <c r="X67" s="377">
        <f>IF(X$19-'様式３（療養者名簿）（⑤の場合）'!$BD72+1&lt;=15,IF(X$19&gt;='様式３（療養者名簿）（⑤の場合）'!$BD72,IF(X$19&lt;='様式３（療養者名簿）（⑤の場合）'!$BE72,1,0),0),0)</f>
        <v>0</v>
      </c>
      <c r="Y67" s="377">
        <f>IF(Y$19-'様式３（療養者名簿）（⑤の場合）'!$BD72+1&lt;=15,IF(Y$19&gt;='様式３（療養者名簿）（⑤の場合）'!$BD72,IF(Y$19&lt;='様式３（療養者名簿）（⑤の場合）'!$BE72,1,0),0),0)</f>
        <v>0</v>
      </c>
      <c r="Z67" s="377">
        <f>IF(Z$19-'様式３（療養者名簿）（⑤の場合）'!$BD72+1&lt;=15,IF(Z$19&gt;='様式３（療養者名簿）（⑤の場合）'!$BD72,IF(Z$19&lt;='様式３（療養者名簿）（⑤の場合）'!$BE72,1,0),0),0)</f>
        <v>0</v>
      </c>
      <c r="AA67" s="377">
        <f>IF(AA$19-'様式３（療養者名簿）（⑤の場合）'!$BD72+1&lt;=15,IF(AA$19&gt;='様式３（療養者名簿）（⑤の場合）'!$BD72,IF(AA$19&lt;='様式３（療養者名簿）（⑤の場合）'!$BE72,1,0),0),0)</f>
        <v>0</v>
      </c>
      <c r="AB67" s="377">
        <f>IF(AB$19-'様式３（療養者名簿）（⑤の場合）'!$BD72+1&lt;=15,IF(AB$19&gt;='様式３（療養者名簿）（⑤の場合）'!$BD72,IF(AB$19&lt;='様式３（療養者名簿）（⑤の場合）'!$BE72,1,0),0),0)</f>
        <v>0</v>
      </c>
      <c r="AC67" s="377">
        <f>IF(AC$19-'様式３（療養者名簿）（⑤の場合）'!$BD72+1&lt;=15,IF(AC$19&gt;='様式３（療養者名簿）（⑤の場合）'!$BD72,IF(AC$19&lt;='様式３（療養者名簿）（⑤の場合）'!$BE72,1,0),0),0)</f>
        <v>0</v>
      </c>
      <c r="AD67" s="377">
        <f>IF(AD$19-'様式３（療養者名簿）（⑤の場合）'!$BD72+1&lt;=15,IF(AD$19&gt;='様式３（療養者名簿）（⑤の場合）'!$BD72,IF(AD$19&lt;='様式３（療養者名簿）（⑤の場合）'!$BE72,1,0),0),0)</f>
        <v>0</v>
      </c>
      <c r="AE67" s="377">
        <f>IF(AE$19-'様式３（療養者名簿）（⑤の場合）'!$BD72+1&lt;=15,IF(AE$19&gt;='様式３（療養者名簿）（⑤の場合）'!$BD72,IF(AE$19&lt;='様式３（療養者名簿）（⑤の場合）'!$BE72,1,0),0),0)</f>
        <v>0</v>
      </c>
      <c r="AF67" s="377">
        <f>IF(AF$19-'様式３（療養者名簿）（⑤の場合）'!$BD72+1&lt;=15,IF(AF$19&gt;='様式３（療養者名簿）（⑤の場合）'!$BD72,IF(AF$19&lt;='様式３（療養者名簿）（⑤の場合）'!$BE72,1,0),0),0)</f>
        <v>0</v>
      </c>
      <c r="AG67" s="377">
        <f>IF(AG$19-'様式３（療養者名簿）（⑤の場合）'!$BD72+1&lt;=15,IF(AG$19&gt;='様式３（療養者名簿）（⑤の場合）'!$BD72,IF(AG$19&lt;='様式３（療養者名簿）（⑤の場合）'!$BE72,1,0),0),0)</f>
        <v>0</v>
      </c>
      <c r="AH67" s="377">
        <f>IF(AH$19-'様式３（療養者名簿）（⑤の場合）'!$BD72+1&lt;=15,IF(AH$19&gt;='様式３（療養者名簿）（⑤の場合）'!$BD72,IF(AH$19&lt;='様式３（療養者名簿）（⑤の場合）'!$BE72,1,0),0),0)</f>
        <v>0</v>
      </c>
      <c r="AI67" s="377">
        <f>IF(AI$19-'様式３（療養者名簿）（⑤の場合）'!$BD72+1&lt;=15,IF(AI$19&gt;='様式３（療養者名簿）（⑤の場合）'!$BD72,IF(AI$19&lt;='様式３（療養者名簿）（⑤の場合）'!$BE72,1,0),0),0)</f>
        <v>0</v>
      </c>
      <c r="AJ67" s="377">
        <f>IF(AJ$19-'様式３（療養者名簿）（⑤の場合）'!$BD72+1&lt;=15,IF(AJ$19&gt;='様式３（療養者名簿）（⑤の場合）'!$BD72,IF(AJ$19&lt;='様式３（療養者名簿）（⑤の場合）'!$BE72,1,0),0),0)</f>
        <v>0</v>
      </c>
      <c r="AK67" s="377">
        <f>IF(AK$19-'様式３（療養者名簿）（⑤の場合）'!$BD72+1&lt;=15,IF(AK$19&gt;='様式３（療養者名簿）（⑤の場合）'!$BD72,IF(AK$19&lt;='様式３（療養者名簿）（⑤の場合）'!$BE72,1,0),0),0)</f>
        <v>0</v>
      </c>
      <c r="AL67" s="377">
        <f>IF(AL$19-'様式３（療養者名簿）（⑤の場合）'!$BD72+1&lt;=15,IF(AL$19&gt;='様式３（療養者名簿）（⑤の場合）'!$BD72,IF(AL$19&lt;='様式３（療養者名簿）（⑤の場合）'!$BE72,1,0),0),0)</f>
        <v>0</v>
      </c>
      <c r="AM67" s="377">
        <f>IF(AM$19-'様式３（療養者名簿）（⑤の場合）'!$BD72+1&lt;=15,IF(AM$19&gt;='様式３（療養者名簿）（⑤の場合）'!$BD72,IF(AM$19&lt;='様式３（療養者名簿）（⑤の場合）'!$BE72,1,0),0),0)</f>
        <v>0</v>
      </c>
      <c r="AN67" s="377">
        <f>IF(AN$19-'様式３（療養者名簿）（⑤の場合）'!$BD72+1&lt;=15,IF(AN$19&gt;='様式３（療養者名簿）（⑤の場合）'!$BD72,IF(AN$19&lt;='様式３（療養者名簿）（⑤の場合）'!$BE72,1,0),0),0)</f>
        <v>0</v>
      </c>
      <c r="AO67" s="377">
        <f>IF(AO$19-'様式３（療養者名簿）（⑤の場合）'!$BD72+1&lt;=15,IF(AO$19&gt;='様式３（療養者名簿）（⑤の場合）'!$BD72,IF(AO$19&lt;='様式３（療養者名簿）（⑤の場合）'!$BE72,1,0),0),0)</f>
        <v>0</v>
      </c>
      <c r="AP67" s="377">
        <f>IF(AP$19-'様式３（療養者名簿）（⑤の場合）'!$BD72+1&lt;=15,IF(AP$19&gt;='様式３（療養者名簿）（⑤の場合）'!$BD72,IF(AP$19&lt;='様式３（療養者名簿）（⑤の場合）'!$BE72,1,0),0),0)</f>
        <v>0</v>
      </c>
      <c r="AQ67" s="377">
        <f>IF(AQ$19-'様式３（療養者名簿）（⑤の場合）'!$BD72+1&lt;=15,IF(AQ$19&gt;='様式３（療養者名簿）（⑤の場合）'!$BD72,IF(AQ$19&lt;='様式３（療養者名簿）（⑤の場合）'!$BE72,1,0),0),0)</f>
        <v>0</v>
      </c>
      <c r="AR67" s="377">
        <f>IF(AR$19-'様式３（療養者名簿）（⑤の場合）'!$BD72+1&lt;=15,IF(AR$19&gt;='様式３（療養者名簿）（⑤の場合）'!$BD72,IF(AR$19&lt;='様式３（療養者名簿）（⑤の場合）'!$BE72,1,0),0),0)</f>
        <v>0</v>
      </c>
      <c r="AS67" s="377">
        <f>IF(AS$19-'様式３（療養者名簿）（⑤の場合）'!$BD72+1&lt;=15,IF(AS$19&gt;='様式３（療養者名簿）（⑤の場合）'!$BD72,IF(AS$19&lt;='様式３（療養者名簿）（⑤の場合）'!$BE72,1,0),0),0)</f>
        <v>0</v>
      </c>
      <c r="AT67" s="377">
        <f>IF(AT$19-'様式３（療養者名簿）（⑤の場合）'!$BD72+1&lt;=15,IF(AT$19&gt;='様式３（療養者名簿）（⑤の場合）'!$BD72,IF(AT$19&lt;='様式３（療養者名簿）（⑤の場合）'!$BE72,1,0),0),0)</f>
        <v>0</v>
      </c>
      <c r="AU67" s="377">
        <f>IF(AU$19-'様式３（療養者名簿）（⑤の場合）'!$BD72+1&lt;=15,IF(AU$19&gt;='様式３（療養者名簿）（⑤の場合）'!$BD72,IF(AU$19&lt;='様式３（療養者名簿）（⑤の場合）'!$BE72,1,0),0),0)</f>
        <v>0</v>
      </c>
      <c r="AV67" s="377">
        <f>IF(AV$19-'様式３（療養者名簿）（⑤の場合）'!$BD72+1&lt;=15,IF(AV$19&gt;='様式３（療養者名簿）（⑤の場合）'!$BD72,IF(AV$19&lt;='様式３（療養者名簿）（⑤の場合）'!$BE72,1,0),0),0)</f>
        <v>0</v>
      </c>
      <c r="AW67" s="377">
        <f>IF(AW$19-'様式３（療養者名簿）（⑤の場合）'!$BD72+1&lt;=15,IF(AW$19&gt;='様式３（療養者名簿）（⑤の場合）'!$BD72,IF(AW$19&lt;='様式３（療養者名簿）（⑤の場合）'!$BE72,1,0),0),0)</f>
        <v>0</v>
      </c>
      <c r="AX67" s="377">
        <f>IF(AX$19-'様式３（療養者名簿）（⑤の場合）'!$BD72+1&lt;=15,IF(AX$19&gt;='様式３（療養者名簿）（⑤の場合）'!$BD72,IF(AX$19&lt;='様式３（療養者名簿）（⑤の場合）'!$BE72,1,0),0),0)</f>
        <v>0</v>
      </c>
      <c r="AY67" s="377">
        <f>IF(AY$19-'様式３（療養者名簿）（⑤の場合）'!$BD72+1&lt;=15,IF(AY$19&gt;='様式３（療養者名簿）（⑤の場合）'!$BD72,IF(AY$19&lt;='様式３（療養者名簿）（⑤の場合）'!$BE72,1,0),0),0)</f>
        <v>0</v>
      </c>
      <c r="AZ67" s="377">
        <f>IF(AZ$19-'様式３（療養者名簿）（⑤の場合）'!$BD72+1&lt;=15,IF(AZ$19&gt;='様式３（療養者名簿）（⑤の場合）'!$BD72,IF(AZ$19&lt;='様式３（療養者名簿）（⑤の場合）'!$BE72,1,0),0),0)</f>
        <v>0</v>
      </c>
      <c r="BA67" s="377">
        <f>IF(BA$19-'様式３（療養者名簿）（⑤の場合）'!$BD72+1&lt;=15,IF(BA$19&gt;='様式３（療養者名簿）（⑤の場合）'!$BD72,IF(BA$19&lt;='様式３（療養者名簿）（⑤の場合）'!$BE72,1,0),0),0)</f>
        <v>0</v>
      </c>
      <c r="BB67" s="377">
        <f>IF(BB$19-'様式３（療養者名簿）（⑤の場合）'!$BD72+1&lt;=15,IF(BB$19&gt;='様式３（療養者名簿）（⑤の場合）'!$BD72,IF(BB$19&lt;='様式３（療養者名簿）（⑤の場合）'!$BE72,1,0),0),0)</f>
        <v>0</v>
      </c>
      <c r="BC67" s="377">
        <f>IF(BC$19-'様式３（療養者名簿）（⑤の場合）'!$BD72+1&lt;=15,IF(BC$19&gt;='様式３（療養者名簿）（⑤の場合）'!$BD72,IF(BC$19&lt;='様式３（療養者名簿）（⑤の場合）'!$BE72,1,0),0),0)</f>
        <v>0</v>
      </c>
      <c r="BD67" s="377">
        <f>IF(BD$19-'様式３（療養者名簿）（⑤の場合）'!$BD72+1&lt;=15,IF(BD$19&gt;='様式３（療養者名簿）（⑤の場合）'!$BD72,IF(BD$19&lt;='様式３（療養者名簿）（⑤の場合）'!$BE72,1,0),0),0)</f>
        <v>0</v>
      </c>
      <c r="BE67" s="377">
        <f>IF(BE$19-'様式３（療養者名簿）（⑤の場合）'!$BD72+1&lt;=15,IF(BE$19&gt;='様式３（療養者名簿）（⑤の場合）'!$BD72,IF(BE$19&lt;='様式３（療養者名簿）（⑤の場合）'!$BE72,1,0),0),0)</f>
        <v>0</v>
      </c>
      <c r="BF67" s="377">
        <f>IF(BF$19-'様式３（療養者名簿）（⑤の場合）'!$BD72+1&lt;=15,IF(BF$19&gt;='様式３（療養者名簿）（⑤の場合）'!$BD72,IF(BF$19&lt;='様式３（療養者名簿）（⑤の場合）'!$BE72,1,0),0),0)</f>
        <v>0</v>
      </c>
      <c r="BG67" s="377">
        <f>IF(BG$19-'様式３（療養者名簿）（⑤の場合）'!$BD72+1&lt;=15,IF(BG$19&gt;='様式３（療養者名簿）（⑤の場合）'!$BD72,IF(BG$19&lt;='様式３（療養者名簿）（⑤の場合）'!$BE72,1,0),0),0)</f>
        <v>0</v>
      </c>
      <c r="BH67" s="377">
        <f>IF(BH$19-'様式３（療養者名簿）（⑤の場合）'!$BD72+1&lt;=15,IF(BH$19&gt;='様式３（療養者名簿）（⑤の場合）'!$BD72,IF(BH$19&lt;='様式３（療養者名簿）（⑤の場合）'!$BE72,1,0),0),0)</f>
        <v>0</v>
      </c>
      <c r="BI67" s="377">
        <f>IF(BI$19-'様式３（療養者名簿）（⑤の場合）'!$BD72+1&lt;=15,IF(BI$19&gt;='様式３（療養者名簿）（⑤の場合）'!$BD72,IF(BI$19&lt;='様式３（療養者名簿）（⑤の場合）'!$BE72,1,0),0),0)</f>
        <v>0</v>
      </c>
      <c r="BJ67" s="377">
        <f>IF(BJ$19-'様式３（療養者名簿）（⑤の場合）'!$BD72+1&lt;=15,IF(BJ$19&gt;='様式３（療養者名簿）（⑤の場合）'!$BD72,IF(BJ$19&lt;='様式３（療養者名簿）（⑤の場合）'!$BE72,1,0),0),0)</f>
        <v>0</v>
      </c>
      <c r="BK67" s="377">
        <f>IF(BK$19-'様式３（療養者名簿）（⑤の場合）'!$BD72+1&lt;=15,IF(BK$19&gt;='様式３（療養者名簿）（⑤の場合）'!$BD72,IF(BK$19&lt;='様式３（療養者名簿）（⑤の場合）'!$BE72,1,0),0),0)</f>
        <v>0</v>
      </c>
      <c r="BL67" s="377">
        <f>IF(BL$19-'様式３（療養者名簿）（⑤の場合）'!$BD72+1&lt;=15,IF(BL$19&gt;='様式３（療養者名簿）（⑤の場合）'!$BD72,IF(BL$19&lt;='様式３（療養者名簿）（⑤の場合）'!$BE72,1,0),0),0)</f>
        <v>0</v>
      </c>
      <c r="BM67" s="377">
        <f>IF(BM$19-'様式３（療養者名簿）（⑤の場合）'!$BD72+1&lt;=15,IF(BM$19&gt;='様式３（療養者名簿）（⑤の場合）'!$BD72,IF(BM$19&lt;='様式３（療養者名簿）（⑤の場合）'!$BE72,1,0),0),0)</f>
        <v>0</v>
      </c>
      <c r="BN67" s="377">
        <f>IF(BN$19-'様式３（療養者名簿）（⑤の場合）'!$BD72+1&lt;=15,IF(BN$19&gt;='様式３（療養者名簿）（⑤の場合）'!$BD72,IF(BN$19&lt;='様式３（療養者名簿）（⑤の場合）'!$BE72,1,0),0),0)</f>
        <v>0</v>
      </c>
      <c r="BO67" s="377">
        <f>IF(BO$19-'様式３（療養者名簿）（⑤の場合）'!$BD72+1&lt;=15,IF(BO$19&gt;='様式３（療養者名簿）（⑤の場合）'!$BD72,IF(BO$19&lt;='様式３（療養者名簿）（⑤の場合）'!$BE72,1,0),0),0)</f>
        <v>0</v>
      </c>
      <c r="BP67" s="377">
        <f>IF(BP$19-'様式３（療養者名簿）（⑤の場合）'!$BD72+1&lt;=15,IF(BP$19&gt;='様式３（療養者名簿）（⑤の場合）'!$BD72,IF(BP$19&lt;='様式３（療養者名簿）（⑤の場合）'!$BE72,1,0),0),0)</f>
        <v>0</v>
      </c>
      <c r="BQ67" s="377">
        <f>IF(BQ$19-'様式３（療養者名簿）（⑤の場合）'!$BD72+1&lt;=15,IF(BQ$19&gt;='様式３（療養者名簿）（⑤の場合）'!$BD72,IF(BQ$19&lt;='様式３（療養者名簿）（⑤の場合）'!$BE72,1,0),0),0)</f>
        <v>0</v>
      </c>
      <c r="BR67" s="377">
        <f>IF(BR$19-'様式３（療養者名簿）（⑤の場合）'!$BD72+1&lt;=15,IF(BR$19&gt;='様式３（療養者名簿）（⑤の場合）'!$BD72,IF(BR$19&lt;='様式３（療養者名簿）（⑤の場合）'!$BE72,1,0),0),0)</f>
        <v>0</v>
      </c>
      <c r="BS67" s="377">
        <f>IF(BS$19-'様式３（療養者名簿）（⑤の場合）'!$BD72+1&lt;=15,IF(BS$19&gt;='様式３（療養者名簿）（⑤の場合）'!$BD72,IF(BS$19&lt;='様式３（療養者名簿）（⑤の場合）'!$BE72,1,0),0),0)</f>
        <v>0</v>
      </c>
      <c r="BT67" s="377">
        <f>IF(BT$19-'様式３（療養者名簿）（⑤の場合）'!$BD72+1&lt;=15,IF(BT$19&gt;='様式３（療養者名簿）（⑤の場合）'!$BD72,IF(BT$19&lt;='様式３（療養者名簿）（⑤の場合）'!$BE72,1,0),0),0)</f>
        <v>0</v>
      </c>
      <c r="BU67" s="377">
        <f>IF(BU$19-'様式３（療養者名簿）（⑤の場合）'!$BD72+1&lt;=15,IF(BU$19&gt;='様式３（療養者名簿）（⑤の場合）'!$BD72,IF(BU$19&lt;='様式３（療養者名簿）（⑤の場合）'!$BE72,1,0),0),0)</f>
        <v>0</v>
      </c>
      <c r="BV67" s="377">
        <f>IF(BV$19-'様式３（療養者名簿）（⑤の場合）'!$BD72+1&lt;=15,IF(BV$19&gt;='様式３（療養者名簿）（⑤の場合）'!$BD72,IF(BV$19&lt;='様式３（療養者名簿）（⑤の場合）'!$BE72,1,0),0),0)</f>
        <v>0</v>
      </c>
      <c r="BW67" s="377">
        <f>IF(BW$19-'様式３（療養者名簿）（⑤の場合）'!$BD72+1&lt;=15,IF(BW$19&gt;='様式３（療養者名簿）（⑤の場合）'!$BD72,IF(BW$19&lt;='様式３（療養者名簿）（⑤の場合）'!$BE72,1,0),0),0)</f>
        <v>0</v>
      </c>
      <c r="BX67" s="377">
        <f>IF(BX$19-'様式３（療養者名簿）（⑤の場合）'!$BD72+1&lt;=15,IF(BX$19&gt;='様式３（療養者名簿）（⑤の場合）'!$BD72,IF(BX$19&lt;='様式３（療養者名簿）（⑤の場合）'!$BE72,1,0),0),0)</f>
        <v>0</v>
      </c>
      <c r="BY67" s="377">
        <f>IF(BY$19-'様式３（療養者名簿）（⑤の場合）'!$BD72+1&lt;=15,IF(BY$19&gt;='様式３（療養者名簿）（⑤の場合）'!$BD72,IF(BY$19&lt;='様式３（療養者名簿）（⑤の場合）'!$BE72,1,0),0),0)</f>
        <v>0</v>
      </c>
      <c r="BZ67" s="377">
        <f>IF(BZ$19-'様式３（療養者名簿）（⑤の場合）'!$BD72+1&lt;=15,IF(BZ$19&gt;='様式３（療養者名簿）（⑤の場合）'!$BD72,IF(BZ$19&lt;='様式３（療養者名簿）（⑤の場合）'!$BE72,1,0),0),0)</f>
        <v>0</v>
      </c>
      <c r="CA67" s="377">
        <f>IF(CA$19-'様式３（療養者名簿）（⑤の場合）'!$BD72+1&lt;=15,IF(CA$19&gt;='様式３（療養者名簿）（⑤の場合）'!$BD72,IF(CA$19&lt;='様式３（療養者名簿）（⑤の場合）'!$BE72,1,0),0),0)</f>
        <v>0</v>
      </c>
      <c r="CB67" s="377">
        <f>IF(CB$19-'様式３（療養者名簿）（⑤の場合）'!$BD72+1&lt;=15,IF(CB$19&gt;='様式３（療養者名簿）（⑤の場合）'!$BD72,IF(CB$19&lt;='様式３（療養者名簿）（⑤の場合）'!$BE72,1,0),0),0)</f>
        <v>0</v>
      </c>
      <c r="CC67" s="377">
        <f>IF(CC$19-'様式３（療養者名簿）（⑤の場合）'!$BD72+1&lt;=15,IF(CC$19&gt;='様式３（療養者名簿）（⑤の場合）'!$BD72,IF(CC$19&lt;='様式３（療養者名簿）（⑤の場合）'!$BE72,1,0),0),0)</f>
        <v>0</v>
      </c>
      <c r="CD67" s="377">
        <f>IF(CD$19-'様式３（療養者名簿）（⑤の場合）'!$BD72+1&lt;=15,IF(CD$19&gt;='様式３（療養者名簿）（⑤の場合）'!$BD72,IF(CD$19&lt;='様式３（療養者名簿）（⑤の場合）'!$BE72,1,0),0),0)</f>
        <v>0</v>
      </c>
      <c r="CE67" s="377">
        <f>IF(CE$19-'様式３（療養者名簿）（⑤の場合）'!$BD72+1&lt;=15,IF(CE$19&gt;='様式３（療養者名簿）（⑤の場合）'!$BD72,IF(CE$19&lt;='様式３（療養者名簿）（⑤の場合）'!$BE72,1,0),0),0)</f>
        <v>0</v>
      </c>
      <c r="CF67" s="377">
        <f>IF(CF$19-'様式３（療養者名簿）（⑤の場合）'!$BD72+1&lt;=15,IF(CF$19&gt;='様式３（療養者名簿）（⑤の場合）'!$BD72,IF(CF$19&lt;='様式３（療養者名簿）（⑤の場合）'!$BE72,1,0),0),0)</f>
        <v>0</v>
      </c>
      <c r="CG67" s="377">
        <f>IF(CG$19-'様式３（療養者名簿）（⑤の場合）'!$BD72+1&lt;=15,IF(CG$19&gt;='様式３（療養者名簿）（⑤の場合）'!$BD72,IF(CG$19&lt;='様式３（療養者名簿）（⑤の場合）'!$BE72,1,0),0),0)</f>
        <v>0</v>
      </c>
      <c r="CH67" s="377">
        <f>IF(CH$19-'様式３（療養者名簿）（⑤の場合）'!$BD72+1&lt;=15,IF(CH$19&gt;='様式３（療養者名簿）（⑤の場合）'!$BD72,IF(CH$19&lt;='様式３（療養者名簿）（⑤の場合）'!$BE72,1,0),0),0)</f>
        <v>0</v>
      </c>
      <c r="CI67" s="377">
        <f>IF(CI$19-'様式３（療養者名簿）（⑤の場合）'!$BD72+1&lt;=15,IF(CI$19&gt;='様式３（療養者名簿）（⑤の場合）'!$BD72,IF(CI$19&lt;='様式３（療養者名簿）（⑤の場合）'!$BE72,1,0),0),0)</f>
        <v>0</v>
      </c>
      <c r="CJ67" s="377">
        <f>IF(CJ$19-'様式３（療養者名簿）（⑤の場合）'!$BD72+1&lt;=15,IF(CJ$19&gt;='様式３（療養者名簿）（⑤の場合）'!$BD72,IF(CJ$19&lt;='様式３（療養者名簿）（⑤の場合）'!$BE72,1,0),0),0)</f>
        <v>0</v>
      </c>
      <c r="CK67" s="377">
        <f>IF(CK$19-'様式３（療養者名簿）（⑤の場合）'!$BD72+1&lt;=15,IF(CK$19&gt;='様式３（療養者名簿）（⑤の場合）'!$BD72,IF(CK$19&lt;='様式３（療養者名簿）（⑤の場合）'!$BE72,1,0),0),0)</f>
        <v>0</v>
      </c>
      <c r="CL67" s="377">
        <f>IF(CL$19-'様式３（療養者名簿）（⑤の場合）'!$BD72+1&lt;=15,IF(CL$19&gt;='様式３（療養者名簿）（⑤の場合）'!$BD72,IF(CL$19&lt;='様式３（療養者名簿）（⑤の場合）'!$BE72,1,0),0),0)</f>
        <v>0</v>
      </c>
      <c r="CM67" s="377">
        <f>IF(CM$19-'様式３（療養者名簿）（⑤の場合）'!$BD72+1&lt;=15,IF(CM$19&gt;='様式３（療養者名簿）（⑤の場合）'!$BD72,IF(CM$19&lt;='様式３（療養者名簿）（⑤の場合）'!$BE72,1,0),0),0)</f>
        <v>0</v>
      </c>
      <c r="CN67" s="377">
        <f>IF(CN$19-'様式３（療養者名簿）（⑤の場合）'!$BD72+1&lt;=15,IF(CN$19&gt;='様式３（療養者名簿）（⑤の場合）'!$BD72,IF(CN$19&lt;='様式３（療養者名簿）（⑤の場合）'!$BE72,1,0),0),0)</f>
        <v>0</v>
      </c>
      <c r="CO67" s="377">
        <f>IF(CO$19-'様式３（療養者名簿）（⑤の場合）'!$BD72+1&lt;=15,IF(CO$19&gt;='様式３（療養者名簿）（⑤の場合）'!$BD72,IF(CO$19&lt;='様式３（療養者名簿）（⑤の場合）'!$BE72,1,0),0),0)</f>
        <v>0</v>
      </c>
      <c r="CP67" s="377">
        <f>IF(CP$19-'様式３（療養者名簿）（⑤の場合）'!$BD72+1&lt;=15,IF(CP$19&gt;='様式３（療養者名簿）（⑤の場合）'!$BD72,IF(CP$19&lt;='様式３（療養者名簿）（⑤の場合）'!$BE72,1,0),0),0)</f>
        <v>0</v>
      </c>
      <c r="CQ67" s="377">
        <f>IF(CQ$19-'様式３（療養者名簿）（⑤の場合）'!$BD72+1&lt;=15,IF(CQ$19&gt;='様式３（療養者名簿）（⑤の場合）'!$BD72,IF(CQ$19&lt;='様式３（療養者名簿）（⑤の場合）'!$BE72,1,0),0),0)</f>
        <v>0</v>
      </c>
      <c r="CR67" s="377">
        <f>IF(CR$19-'様式３（療養者名簿）（⑤の場合）'!$BD72+1&lt;=15,IF(CR$19&gt;='様式３（療養者名簿）（⑤の場合）'!$BD72,IF(CR$19&lt;='様式３（療養者名簿）（⑤の場合）'!$BE72,1,0),0),0)</f>
        <v>0</v>
      </c>
      <c r="CS67" s="377">
        <f>IF(CS$19-'様式３（療養者名簿）（⑤の場合）'!$BD72+1&lt;=15,IF(CS$19&gt;='様式３（療養者名簿）（⑤の場合）'!$BD72,IF(CS$19&lt;='様式３（療養者名簿）（⑤の場合）'!$BE72,1,0),0),0)</f>
        <v>0</v>
      </c>
      <c r="CT67" s="377">
        <f>IF(CT$19-'様式３（療養者名簿）（⑤の場合）'!$BD72+1&lt;=15,IF(CT$19&gt;='様式３（療養者名簿）（⑤の場合）'!$BD72,IF(CT$19&lt;='様式３（療養者名簿）（⑤の場合）'!$BE72,1,0),0),0)</f>
        <v>0</v>
      </c>
      <c r="CU67" s="377">
        <f>IF(CU$19-'様式３（療養者名簿）（⑤の場合）'!$BD72+1&lt;=15,IF(CU$19&gt;='様式３（療養者名簿）（⑤の場合）'!$BD72,IF(CU$19&lt;='様式３（療養者名簿）（⑤の場合）'!$BE72,1,0),0),0)</f>
        <v>0</v>
      </c>
      <c r="CV67" s="377">
        <f>IF(CV$19-'様式３（療養者名簿）（⑤の場合）'!$BD72+1&lt;=15,IF(CV$19&gt;='様式３（療養者名簿）（⑤の場合）'!$BD72,IF(CV$19&lt;='様式３（療養者名簿）（⑤の場合）'!$BE72,1,0),0),0)</f>
        <v>0</v>
      </c>
      <c r="CW67" s="377">
        <f>IF(CW$19-'様式３（療養者名簿）（⑤の場合）'!$BD72+1&lt;=15,IF(CW$19&gt;='様式３（療養者名簿）（⑤の場合）'!$BD72,IF(CW$19&lt;='様式３（療養者名簿）（⑤の場合）'!$BE72,1,0),0),0)</f>
        <v>0</v>
      </c>
      <c r="CX67" s="377">
        <f>IF(CX$19-'様式３（療養者名簿）（⑤の場合）'!$BD72+1&lt;=15,IF(CX$19&gt;='様式３（療養者名簿）（⑤の場合）'!$BD72,IF(CX$19&lt;='様式３（療養者名簿）（⑤の場合）'!$BE72,1,0),0),0)</f>
        <v>0</v>
      </c>
      <c r="CY67" s="377">
        <f>IF(CY$19-'様式３（療養者名簿）（⑤の場合）'!$BD72+1&lt;=15,IF(CY$19&gt;='様式３（療養者名簿）（⑤の場合）'!$BD72,IF(CY$19&lt;='様式３（療養者名簿）（⑤の場合）'!$BE72,1,0),0),0)</f>
        <v>0</v>
      </c>
      <c r="CZ67" s="377">
        <f>IF(CZ$19-'様式３（療養者名簿）（⑤の場合）'!$BD72+1&lt;=15,IF(CZ$19&gt;='様式３（療養者名簿）（⑤の場合）'!$BD72,IF(CZ$19&lt;='様式３（療養者名簿）（⑤の場合）'!$BE72,1,0),0),0)</f>
        <v>0</v>
      </c>
      <c r="DA67" s="377">
        <f>IF(DA$19-'様式３（療養者名簿）（⑤の場合）'!$BD72+1&lt;=15,IF(DA$19&gt;='様式３（療養者名簿）（⑤の場合）'!$BD72,IF(DA$19&lt;='様式３（療養者名簿）（⑤の場合）'!$BE72,1,0),0),0)</f>
        <v>0</v>
      </c>
      <c r="DB67" s="377">
        <f>IF(DB$19-'様式３（療養者名簿）（⑤の場合）'!$BD72+1&lt;=15,IF(DB$19&gt;='様式３（療養者名簿）（⑤の場合）'!$BD72,IF(DB$19&lt;='様式３（療養者名簿）（⑤の場合）'!$BE72,1,0),0),0)</f>
        <v>0</v>
      </c>
      <c r="DC67" s="377">
        <f>IF(DC$19-'様式３（療養者名簿）（⑤の場合）'!$BD72+1&lt;=15,IF(DC$19&gt;='様式３（療養者名簿）（⑤の場合）'!$BD72,IF(DC$19&lt;='様式３（療養者名簿）（⑤の場合）'!$BE72,1,0),0),0)</f>
        <v>0</v>
      </c>
      <c r="DD67" s="377">
        <f>IF(DD$19-'様式３（療養者名簿）（⑤の場合）'!$BD72+1&lt;=15,IF(DD$19&gt;='様式３（療養者名簿）（⑤の場合）'!$BD72,IF(DD$19&lt;='様式３（療養者名簿）（⑤の場合）'!$BE72,1,0),0),0)</f>
        <v>0</v>
      </c>
      <c r="DE67" s="377">
        <f>IF(DE$19-'様式３（療養者名簿）（⑤の場合）'!$BD72+1&lt;=15,IF(DE$19&gt;='様式３（療養者名簿）（⑤の場合）'!$BD72,IF(DE$19&lt;='様式３（療養者名簿）（⑤の場合）'!$BE72,1,0),0),0)</f>
        <v>0</v>
      </c>
      <c r="DF67" s="377">
        <f>IF(DF$19-'様式３（療養者名簿）（⑤の場合）'!$BD72+1&lt;=15,IF(DF$19&gt;='様式３（療養者名簿）（⑤の場合）'!$BD72,IF(DF$19&lt;='様式３（療養者名簿）（⑤の場合）'!$BE72,1,0),0),0)</f>
        <v>0</v>
      </c>
      <c r="DG67" s="377">
        <f>IF(DG$19-'様式３（療養者名簿）（⑤の場合）'!$BD72+1&lt;=15,IF(DG$19&gt;='様式３（療養者名簿）（⑤の場合）'!$BD72,IF(DG$19&lt;='様式３（療養者名簿）（⑤の場合）'!$BE72,1,0),0),0)</f>
        <v>0</v>
      </c>
      <c r="DH67" s="377">
        <f>IF(DH$19-'様式３（療養者名簿）（⑤の場合）'!$BD72+1&lt;=15,IF(DH$19&gt;='様式３（療養者名簿）（⑤の場合）'!$BD72,IF(DH$19&lt;='様式３（療養者名簿）（⑤の場合）'!$BE72,1,0),0),0)</f>
        <v>0</v>
      </c>
      <c r="DI67" s="377">
        <f>IF(DI$19-'様式３（療養者名簿）（⑤の場合）'!$BD72+1&lt;=15,IF(DI$19&gt;='様式３（療養者名簿）（⑤の場合）'!$BD72,IF(DI$19&lt;='様式３（療養者名簿）（⑤の場合）'!$BE72,1,0),0),0)</f>
        <v>0</v>
      </c>
      <c r="DJ67" s="377">
        <f>IF(DJ$19-'様式３（療養者名簿）（⑤の場合）'!$BD72+1&lt;=15,IF(DJ$19&gt;='様式３（療養者名簿）（⑤の場合）'!$BD72,IF(DJ$19&lt;='様式３（療養者名簿）（⑤の場合）'!$BE72,1,0),0),0)</f>
        <v>0</v>
      </c>
      <c r="DK67" s="377">
        <f>IF(DK$19-'様式３（療養者名簿）（⑤の場合）'!$BD72+1&lt;=15,IF(DK$19&gt;='様式３（療養者名簿）（⑤の場合）'!$BD72,IF(DK$19&lt;='様式３（療養者名簿）（⑤の場合）'!$BE72,1,0),0),0)</f>
        <v>0</v>
      </c>
      <c r="DL67" s="377">
        <f>IF(DL$19-'様式３（療養者名簿）（⑤の場合）'!$BD72+1&lt;=15,IF(DL$19&gt;='様式３（療養者名簿）（⑤の場合）'!$BD72,IF(DL$19&lt;='様式３（療養者名簿）（⑤の場合）'!$BE72,1,0),0),0)</f>
        <v>0</v>
      </c>
      <c r="DM67" s="377">
        <f>IF(DM$19-'様式３（療養者名簿）（⑤の場合）'!$BD72+1&lt;=15,IF(DM$19&gt;='様式３（療養者名簿）（⑤の場合）'!$BD72,IF(DM$19&lt;='様式３（療養者名簿）（⑤の場合）'!$BE72,1,0),0),0)</f>
        <v>0</v>
      </c>
      <c r="DN67" s="377">
        <f>IF(DN$19-'様式３（療養者名簿）（⑤の場合）'!$BD72+1&lt;=15,IF(DN$19&gt;='様式３（療養者名簿）（⑤の場合）'!$BD72,IF(DN$19&lt;='様式３（療養者名簿）（⑤の場合）'!$BE72,1,0),0),0)</f>
        <v>0</v>
      </c>
      <c r="DO67" s="377">
        <f>IF(DO$19-'様式３（療養者名簿）（⑤の場合）'!$BD72+1&lt;=15,IF(DO$19&gt;='様式３（療養者名簿）（⑤の場合）'!$BD72,IF(DO$19&lt;='様式３（療養者名簿）（⑤の場合）'!$BE72,1,0),0),0)</f>
        <v>0</v>
      </c>
      <c r="DP67" s="377">
        <f>IF(DP$19-'様式３（療養者名簿）（⑤の場合）'!$BD72+1&lt;=15,IF(DP$19&gt;='様式３（療養者名簿）（⑤の場合）'!$BD72,IF(DP$19&lt;='様式３（療養者名簿）（⑤の場合）'!$BE72,1,0),0),0)</f>
        <v>0</v>
      </c>
      <c r="DQ67" s="377">
        <f>IF(DQ$19-'様式３（療養者名簿）（⑤の場合）'!$BD72+1&lt;=15,IF(DQ$19&gt;='様式３（療養者名簿）（⑤の場合）'!$BD72,IF(DQ$19&lt;='様式３（療養者名簿）（⑤の場合）'!$BE72,1,0),0),0)</f>
        <v>0</v>
      </c>
      <c r="DR67" s="377">
        <f>IF(DR$19-'様式３（療養者名簿）（⑤の場合）'!$BD72+1&lt;=15,IF(DR$19&gt;='様式３（療養者名簿）（⑤の場合）'!$BD72,IF(DR$19&lt;='様式３（療養者名簿）（⑤の場合）'!$BE72,1,0),0),0)</f>
        <v>0</v>
      </c>
      <c r="DS67" s="377">
        <f>IF(DS$19-'様式３（療養者名簿）（⑤の場合）'!$BD72+1&lt;=15,IF(DS$19&gt;='様式３（療養者名簿）（⑤の場合）'!$BD72,IF(DS$19&lt;='様式３（療養者名簿）（⑤の場合）'!$BE72,1,0),0),0)</f>
        <v>0</v>
      </c>
      <c r="DT67" s="377">
        <f>IF(DT$19-'様式３（療養者名簿）（⑤の場合）'!$BD72+1&lt;=15,IF(DT$19&gt;='様式３（療養者名簿）（⑤の場合）'!$BD72,IF(DT$19&lt;='様式３（療養者名簿）（⑤の場合）'!$BE72,1,0),0),0)</f>
        <v>0</v>
      </c>
      <c r="DU67" s="377">
        <f>IF(DU$19-'様式３（療養者名簿）（⑤の場合）'!$BD72+1&lt;=15,IF(DU$19&gt;='様式３（療養者名簿）（⑤の場合）'!$BD72,IF(DU$19&lt;='様式３（療養者名簿）（⑤の場合）'!$BE72,1,0),0),0)</f>
        <v>0</v>
      </c>
      <c r="DV67" s="377">
        <f>IF(DV$19-'様式３（療養者名簿）（⑤の場合）'!$BD72+1&lt;=15,IF(DV$19&gt;='様式３（療養者名簿）（⑤の場合）'!$BD72,IF(DV$19&lt;='様式３（療養者名簿）（⑤の場合）'!$BE72,1,0),0),0)</f>
        <v>0</v>
      </c>
      <c r="DW67" s="377">
        <f>IF(DW$19-'様式３（療養者名簿）（⑤の場合）'!$BD72+1&lt;=15,IF(DW$19&gt;='様式３（療養者名簿）（⑤の場合）'!$BD72,IF(DW$19&lt;='様式３（療養者名簿）（⑤の場合）'!$BE72,1,0),0),0)</f>
        <v>0</v>
      </c>
      <c r="DX67" s="377">
        <f>IF(DX$19-'様式３（療養者名簿）（⑤の場合）'!$BD72+1&lt;=15,IF(DX$19&gt;='様式３（療養者名簿）（⑤の場合）'!$BD72,IF(DX$19&lt;='様式３（療養者名簿）（⑤の場合）'!$BE72,1,0),0),0)</f>
        <v>0</v>
      </c>
      <c r="DY67" s="377">
        <f>IF(DY$19-'様式３（療養者名簿）（⑤の場合）'!$BD72+1&lt;=15,IF(DY$19&gt;='様式３（療養者名簿）（⑤の場合）'!$BD72,IF(DY$19&lt;='様式３（療養者名簿）（⑤の場合）'!$BE72,1,0),0),0)</f>
        <v>0</v>
      </c>
      <c r="DZ67" s="377">
        <f>IF(DZ$19-'様式３（療養者名簿）（⑤の場合）'!$BD72+1&lt;=15,IF(DZ$19&gt;='様式３（療養者名簿）（⑤の場合）'!$BD72,IF(DZ$19&lt;='様式３（療養者名簿）（⑤の場合）'!$BE72,1,0),0),0)</f>
        <v>0</v>
      </c>
      <c r="EA67" s="377">
        <f>IF(EA$19-'様式３（療養者名簿）（⑤の場合）'!$BD72+1&lt;=15,IF(EA$19&gt;='様式３（療養者名簿）（⑤の場合）'!$BD72,IF(EA$19&lt;='様式３（療養者名簿）（⑤の場合）'!$BE72,1,0),0),0)</f>
        <v>0</v>
      </c>
      <c r="EB67" s="377">
        <f>IF(EB$19-'様式３（療養者名簿）（⑤の場合）'!$BD72+1&lt;=15,IF(EB$19&gt;='様式３（療養者名簿）（⑤の場合）'!$BD72,IF(EB$19&lt;='様式３（療養者名簿）（⑤の場合）'!$BE72,1,0),0),0)</f>
        <v>0</v>
      </c>
      <c r="EC67" s="377">
        <f>IF(EC$19-'様式３（療養者名簿）（⑤の場合）'!$BD72+1&lt;=15,IF(EC$19&gt;='様式３（療養者名簿）（⑤の場合）'!$BD72,IF(EC$19&lt;='様式３（療養者名簿）（⑤の場合）'!$BE72,1,0),0),0)</f>
        <v>0</v>
      </c>
      <c r="ED67" s="377">
        <f>IF(ED$19-'様式３（療養者名簿）（⑤の場合）'!$BD72+1&lt;=15,IF(ED$19&gt;='様式３（療養者名簿）（⑤の場合）'!$BD72,IF(ED$19&lt;='様式３（療養者名簿）（⑤の場合）'!$BE72,1,0),0),0)</f>
        <v>0</v>
      </c>
      <c r="EE67" s="377">
        <f>IF(EE$19-'様式３（療養者名簿）（⑤の場合）'!$BD72+1&lt;=15,IF(EE$19&gt;='様式３（療養者名簿）（⑤の場合）'!$BD72,IF(EE$19&lt;='様式３（療養者名簿）（⑤の場合）'!$BE72,1,0),0),0)</f>
        <v>0</v>
      </c>
      <c r="EF67" s="377">
        <f>IF(EF$19-'様式３（療養者名簿）（⑤の場合）'!$BD72+1&lt;=15,IF(EF$19&gt;='様式３（療養者名簿）（⑤の場合）'!$BD72,IF(EF$19&lt;='様式３（療養者名簿）（⑤の場合）'!$BE72,1,0),0),0)</f>
        <v>0</v>
      </c>
      <c r="EG67" s="377">
        <f>IF(EG$19-'様式３（療養者名簿）（⑤の場合）'!$BD72+1&lt;=15,IF(EG$19&gt;='様式３（療養者名簿）（⑤の場合）'!$BD72,IF(EG$19&lt;='様式３（療養者名簿）（⑤の場合）'!$BE72,1,0),0),0)</f>
        <v>0</v>
      </c>
      <c r="EH67" s="377">
        <f>IF(EH$19-'様式３（療養者名簿）（⑤の場合）'!$BD72+1&lt;=15,IF(EH$19&gt;='様式３（療養者名簿）（⑤の場合）'!$BD72,IF(EH$19&lt;='様式３（療養者名簿）（⑤の場合）'!$BE72,1,0),0),0)</f>
        <v>0</v>
      </c>
      <c r="EI67" s="377">
        <f>IF(EI$19-'様式３（療養者名簿）（⑤の場合）'!$BD72+1&lt;=15,IF(EI$19&gt;='様式３（療養者名簿）（⑤の場合）'!$BD72,IF(EI$19&lt;='様式３（療養者名簿）（⑤の場合）'!$BE72,1,0),0),0)</f>
        <v>0</v>
      </c>
      <c r="EJ67" s="377">
        <f>IF(EJ$19-'様式３（療養者名簿）（⑤の場合）'!$BD72+1&lt;=15,IF(EJ$19&gt;='様式３（療養者名簿）（⑤の場合）'!$BD72,IF(EJ$19&lt;='様式３（療養者名簿）（⑤の場合）'!$BE72,1,0),0),0)</f>
        <v>0</v>
      </c>
      <c r="EK67" s="377">
        <f>IF(EK$19-'様式３（療養者名簿）（⑤の場合）'!$BD72+1&lt;=15,IF(EK$19&gt;='様式３（療養者名簿）（⑤の場合）'!$BD72,IF(EK$19&lt;='様式３（療養者名簿）（⑤の場合）'!$BE72,1,0),0),0)</f>
        <v>0</v>
      </c>
      <c r="EL67" s="377">
        <f>IF(EL$19-'様式３（療養者名簿）（⑤の場合）'!$BD72+1&lt;=15,IF(EL$19&gt;='様式３（療養者名簿）（⑤の場合）'!$BD72,IF(EL$19&lt;='様式３（療養者名簿）（⑤の場合）'!$BE72,1,0),0),0)</f>
        <v>0</v>
      </c>
      <c r="EM67" s="377">
        <f>IF(EM$19-'様式３（療養者名簿）（⑤の場合）'!$BD72+1&lt;=15,IF(EM$19&gt;='様式３（療養者名簿）（⑤の場合）'!$BD72,IF(EM$19&lt;='様式３（療養者名簿）（⑤の場合）'!$BE72,1,0),0),0)</f>
        <v>0</v>
      </c>
      <c r="EN67" s="377">
        <f>IF(EN$19-'様式３（療養者名簿）（⑤の場合）'!$BD72+1&lt;=15,IF(EN$19&gt;='様式３（療養者名簿）（⑤の場合）'!$BD72,IF(EN$19&lt;='様式３（療養者名簿）（⑤の場合）'!$BE72,1,0),0),0)</f>
        <v>0</v>
      </c>
      <c r="EO67" s="377">
        <f>IF(EO$19-'様式３（療養者名簿）（⑤の場合）'!$BD72+1&lt;=15,IF(EO$19&gt;='様式３（療養者名簿）（⑤の場合）'!$BD72,IF(EO$19&lt;='様式３（療養者名簿）（⑤の場合）'!$BE72,1,0),0),0)</f>
        <v>0</v>
      </c>
      <c r="EP67" s="377">
        <f>IF(EP$19-'様式３（療養者名簿）（⑤の場合）'!$BD72+1&lt;=15,IF(EP$19&gt;='様式３（療養者名簿）（⑤の場合）'!$BD72,IF(EP$19&lt;='様式３（療養者名簿）（⑤の場合）'!$BE72,1,0),0),0)</f>
        <v>0</v>
      </c>
      <c r="EQ67" s="377">
        <f>IF(EQ$19-'様式３（療養者名簿）（⑤の場合）'!$BD72+1&lt;=15,IF(EQ$19&gt;='様式３（療養者名簿）（⑤の場合）'!$BD72,IF(EQ$19&lt;='様式３（療養者名簿）（⑤の場合）'!$BE72,1,0),0),0)</f>
        <v>0</v>
      </c>
      <c r="ER67" s="377">
        <f>IF(ER$19-'様式３（療養者名簿）（⑤の場合）'!$BD72+1&lt;=15,IF(ER$19&gt;='様式３（療養者名簿）（⑤の場合）'!$BD72,IF(ER$19&lt;='様式３（療養者名簿）（⑤の場合）'!$BE72,1,0),0),0)</f>
        <v>0</v>
      </c>
      <c r="ES67" s="377">
        <f>IF(ES$19-'様式３（療養者名簿）（⑤の場合）'!$BD72+1&lt;=15,IF(ES$19&gt;='様式３（療養者名簿）（⑤の場合）'!$BD72,IF(ES$19&lt;='様式３（療養者名簿）（⑤の場合）'!$BE72,1,0),0),0)</f>
        <v>0</v>
      </c>
      <c r="ET67" s="377">
        <f>IF(ET$19-'様式３（療養者名簿）（⑤の場合）'!$BD72+1&lt;=15,IF(ET$19&gt;='様式３（療養者名簿）（⑤の場合）'!$BD72,IF(ET$19&lt;='様式３（療養者名簿）（⑤の場合）'!$BE72,1,0),0),0)</f>
        <v>0</v>
      </c>
      <c r="EU67" s="377">
        <f>IF(EU$19-'様式３（療養者名簿）（⑤の場合）'!$BD72+1&lt;=15,IF(EU$19&gt;='様式３（療養者名簿）（⑤の場合）'!$BD72,IF(EU$19&lt;='様式３（療養者名簿）（⑤の場合）'!$BE72,1,0),0),0)</f>
        <v>0</v>
      </c>
      <c r="EV67" s="377">
        <f>IF(EV$19-'様式３（療養者名簿）（⑤の場合）'!$BD72+1&lt;=15,IF(EV$19&gt;='様式３（療養者名簿）（⑤の場合）'!$BD72,IF(EV$19&lt;='様式３（療養者名簿）（⑤の場合）'!$BE72,1,0),0),0)</f>
        <v>0</v>
      </c>
      <c r="EW67" s="377">
        <f>IF(EW$19-'様式３（療養者名簿）（⑤の場合）'!$BD72+1&lt;=15,IF(EW$19&gt;='様式３（療養者名簿）（⑤の場合）'!$BD72,IF(EW$19&lt;='様式３（療養者名簿）（⑤の場合）'!$BE72,1,0),0),0)</f>
        <v>0</v>
      </c>
      <c r="EX67" s="377">
        <f>IF(EX$19-'様式３（療養者名簿）（⑤の場合）'!$BD72+1&lt;=15,IF(EX$19&gt;='様式３（療養者名簿）（⑤の場合）'!$BD72,IF(EX$19&lt;='様式３（療養者名簿）（⑤の場合）'!$BE72,1,0),0),0)</f>
        <v>0</v>
      </c>
      <c r="EY67" s="377">
        <f>IF(EY$19-'様式３（療養者名簿）（⑤の場合）'!$BD72+1&lt;=15,IF(EY$19&gt;='様式３（療養者名簿）（⑤の場合）'!$BD72,IF(EY$19&lt;='様式３（療養者名簿）（⑤の場合）'!$BE72,1,0),0),0)</f>
        <v>0</v>
      </c>
      <c r="EZ67" s="377">
        <f>IF(EZ$19-'様式３（療養者名簿）（⑤の場合）'!$BD72+1&lt;=15,IF(EZ$19&gt;='様式３（療養者名簿）（⑤の場合）'!$BD72,IF(EZ$19&lt;='様式３（療養者名簿）（⑤の場合）'!$BE72,1,0),0),0)</f>
        <v>0</v>
      </c>
      <c r="FA67" s="377">
        <f>IF(FA$19-'様式３（療養者名簿）（⑤の場合）'!$BD72+1&lt;=15,IF(FA$19&gt;='様式３（療養者名簿）（⑤の場合）'!$BD72,IF(FA$19&lt;='様式３（療養者名簿）（⑤の場合）'!$BE72,1,0),0),0)</f>
        <v>0</v>
      </c>
      <c r="FB67" s="377">
        <f>IF(FB$19-'様式３（療養者名簿）（⑤の場合）'!$BD72+1&lt;=15,IF(FB$19&gt;='様式３（療養者名簿）（⑤の場合）'!$BD72,IF(FB$19&lt;='様式３（療養者名簿）（⑤の場合）'!$BE72,1,0),0),0)</f>
        <v>0</v>
      </c>
      <c r="FC67" s="377">
        <f>IF(FC$19-'様式３（療養者名簿）（⑤の場合）'!$BD72+1&lt;=15,IF(FC$19&gt;='様式３（療養者名簿）（⑤の場合）'!$BD72,IF(FC$19&lt;='様式３（療養者名簿）（⑤の場合）'!$BE72,1,0),0),0)</f>
        <v>0</v>
      </c>
      <c r="FD67" s="377">
        <f>IF(FD$19-'様式３（療養者名簿）（⑤の場合）'!$BD72+1&lt;=15,IF(FD$19&gt;='様式３（療養者名簿）（⑤の場合）'!$BD72,IF(FD$19&lt;='様式３（療養者名簿）（⑤の場合）'!$BE72,1,0),0),0)</f>
        <v>0</v>
      </c>
      <c r="FE67" s="377">
        <f>IF(FE$19-'様式３（療養者名簿）（⑤の場合）'!$BD72+1&lt;=15,IF(FE$19&gt;='様式３（療養者名簿）（⑤の場合）'!$BD72,IF(FE$19&lt;='様式３（療養者名簿）（⑤の場合）'!$BE72,1,0),0),0)</f>
        <v>0</v>
      </c>
      <c r="FF67" s="377">
        <f>IF(FF$19-'様式３（療養者名簿）（⑤の場合）'!$BD72+1&lt;=15,IF(FF$19&gt;='様式３（療養者名簿）（⑤の場合）'!$BD72,IF(FF$19&lt;='様式３（療養者名簿）（⑤の場合）'!$BE72,1,0),0),0)</f>
        <v>0</v>
      </c>
      <c r="FG67" s="377">
        <f>IF(FG$19-'様式３（療養者名簿）（⑤の場合）'!$BD72+1&lt;=15,IF(FG$19&gt;='様式３（療養者名簿）（⑤の場合）'!$BD72,IF(FG$19&lt;='様式３（療養者名簿）（⑤の場合）'!$BE72,1,0),0),0)</f>
        <v>0</v>
      </c>
      <c r="FH67" s="377">
        <f>IF(FH$19-'様式３（療養者名簿）（⑤の場合）'!$BD72+1&lt;=15,IF(FH$19&gt;='様式３（療養者名簿）（⑤の場合）'!$BD72,IF(FH$19&lt;='様式３（療養者名簿）（⑤の場合）'!$BE72,1,0),0),0)</f>
        <v>0</v>
      </c>
      <c r="FI67" s="377">
        <f>IF(FI$19-'様式３（療養者名簿）（⑤の場合）'!$BD72+1&lt;=15,IF(FI$19&gt;='様式３（療養者名簿）（⑤の場合）'!$BD72,IF(FI$19&lt;='様式３（療養者名簿）（⑤の場合）'!$BE72,1,0),0),0)</f>
        <v>0</v>
      </c>
      <c r="FJ67" s="377">
        <f>IF(FJ$19-'様式３（療養者名簿）（⑤の場合）'!$BD72+1&lt;=15,IF(FJ$19&gt;='様式３（療養者名簿）（⑤の場合）'!$BD72,IF(FJ$19&lt;='様式３（療養者名簿）（⑤の場合）'!$BE72,1,0),0),0)</f>
        <v>0</v>
      </c>
      <c r="FK67" s="377">
        <f>IF(FK$19-'様式３（療養者名簿）（⑤の場合）'!$BD72+1&lt;=15,IF(FK$19&gt;='様式３（療養者名簿）（⑤の場合）'!$BD72,IF(FK$19&lt;='様式３（療養者名簿）（⑤の場合）'!$BE72,1,0),0),0)</f>
        <v>0</v>
      </c>
      <c r="FL67" s="377">
        <f>IF(FL$19-'様式３（療養者名簿）（⑤の場合）'!$BD72+1&lt;=15,IF(FL$19&gt;='様式３（療養者名簿）（⑤の場合）'!$BD72,IF(FL$19&lt;='様式３（療養者名簿）（⑤の場合）'!$BE72,1,0),0),0)</f>
        <v>0</v>
      </c>
      <c r="FM67" s="377">
        <f>IF(FM$19-'様式３（療養者名簿）（⑤の場合）'!$BD72+1&lt;=15,IF(FM$19&gt;='様式３（療養者名簿）（⑤の場合）'!$BD72,IF(FM$19&lt;='様式３（療養者名簿）（⑤の場合）'!$BE72,1,0),0),0)</f>
        <v>0</v>
      </c>
      <c r="FN67" s="377">
        <f>IF(FN$19-'様式３（療養者名簿）（⑤の場合）'!$BD72+1&lt;=15,IF(FN$19&gt;='様式３（療養者名簿）（⑤の場合）'!$BD72,IF(FN$19&lt;='様式３（療養者名簿）（⑤の場合）'!$BE72,1,0),0),0)</f>
        <v>0</v>
      </c>
      <c r="FO67" s="377">
        <f>IF(FO$19-'様式３（療養者名簿）（⑤の場合）'!$BD72+1&lt;=15,IF(FO$19&gt;='様式３（療養者名簿）（⑤の場合）'!$BD72,IF(FO$19&lt;='様式３（療養者名簿）（⑤の場合）'!$BE72,1,0),0),0)</f>
        <v>0</v>
      </c>
      <c r="FP67" s="377">
        <f>IF(FP$19-'様式３（療養者名簿）（⑤の場合）'!$BD72+1&lt;=15,IF(FP$19&gt;='様式３（療養者名簿）（⑤の場合）'!$BD72,IF(FP$19&lt;='様式３（療養者名簿）（⑤の場合）'!$BE72,1,0),0),0)</f>
        <v>0</v>
      </c>
      <c r="FQ67" s="377">
        <f>IF(FQ$19-'様式３（療養者名簿）（⑤の場合）'!$BD72+1&lt;=15,IF(FQ$19&gt;='様式３（療養者名簿）（⑤の場合）'!$BD72,IF(FQ$19&lt;='様式３（療養者名簿）（⑤の場合）'!$BE72,1,0),0),0)</f>
        <v>0</v>
      </c>
      <c r="FR67" s="377">
        <f>IF(FR$19-'様式３（療養者名簿）（⑤の場合）'!$BD72+1&lt;=15,IF(FR$19&gt;='様式３（療養者名簿）（⑤の場合）'!$BD72,IF(FR$19&lt;='様式３（療養者名簿）（⑤の場合）'!$BE72,1,0),0),0)</f>
        <v>0</v>
      </c>
      <c r="FS67" s="377">
        <f>IF(FS$19-'様式３（療養者名簿）（⑤の場合）'!$BD72+1&lt;=15,IF(FS$19&gt;='様式３（療養者名簿）（⑤の場合）'!$BD72,IF(FS$19&lt;='様式３（療養者名簿）（⑤の場合）'!$BE72,1,0),0),0)</f>
        <v>0</v>
      </c>
      <c r="FT67" s="377">
        <f>IF(FT$19-'様式３（療養者名簿）（⑤の場合）'!$BD72+1&lt;=15,IF(FT$19&gt;='様式３（療養者名簿）（⑤の場合）'!$BD72,IF(FT$19&lt;='様式３（療養者名簿）（⑤の場合）'!$BE72,1,0),0),0)</f>
        <v>0</v>
      </c>
      <c r="FU67" s="377">
        <f>IF(FU$19-'様式３（療養者名簿）（⑤の場合）'!$BD72+1&lt;=15,IF(FU$19&gt;='様式３（療養者名簿）（⑤の場合）'!$BD72,IF(FU$19&lt;='様式３（療養者名簿）（⑤の場合）'!$BE72,1,0),0),0)</f>
        <v>0</v>
      </c>
      <c r="FV67" s="377">
        <f>IF(FV$19-'様式３（療養者名簿）（⑤の場合）'!$BD72+1&lt;=15,IF(FV$19&gt;='様式３（療養者名簿）（⑤の場合）'!$BD72,IF(FV$19&lt;='様式３（療養者名簿）（⑤の場合）'!$BE72,1,0),0),0)</f>
        <v>0</v>
      </c>
      <c r="FW67" s="377">
        <f>IF(FW$19-'様式３（療養者名簿）（⑤の場合）'!$BD72+1&lt;=15,IF(FW$19&gt;='様式３（療養者名簿）（⑤の場合）'!$BD72,IF(FW$19&lt;='様式３（療養者名簿）（⑤の場合）'!$BE72,1,0),0),0)</f>
        <v>0</v>
      </c>
      <c r="FX67" s="377">
        <f>IF(FX$19-'様式３（療養者名簿）（⑤の場合）'!$BD72+1&lt;=15,IF(FX$19&gt;='様式３（療養者名簿）（⑤の場合）'!$BD72,IF(FX$19&lt;='様式３（療養者名簿）（⑤の場合）'!$BE72,1,0),0),0)</f>
        <v>0</v>
      </c>
      <c r="FY67" s="377">
        <f>IF(FY$19-'様式３（療養者名簿）（⑤の場合）'!$BD72+1&lt;=15,IF(FY$19&gt;='様式３（療養者名簿）（⑤の場合）'!$BD72,IF(FY$19&lt;='様式３（療養者名簿）（⑤の場合）'!$BE72,1,0),0),0)</f>
        <v>0</v>
      </c>
      <c r="FZ67" s="377">
        <f>IF(FZ$19-'様式３（療養者名簿）（⑤の場合）'!$BD72+1&lt;=15,IF(FZ$19&gt;='様式３（療養者名簿）（⑤の場合）'!$BD72,IF(FZ$19&lt;='様式３（療養者名簿）（⑤の場合）'!$BE72,1,0),0),0)</f>
        <v>0</v>
      </c>
      <c r="GA67" s="377">
        <f>IF(GA$19-'様式３（療養者名簿）（⑤の場合）'!$BD72+1&lt;=15,IF(GA$19&gt;='様式３（療養者名簿）（⑤の場合）'!$BD72,IF(GA$19&lt;='様式３（療養者名簿）（⑤の場合）'!$BE72,1,0),0),0)</f>
        <v>0</v>
      </c>
      <c r="GB67" s="377">
        <f>IF(GB$19-'様式３（療養者名簿）（⑤の場合）'!$BD72+1&lt;=15,IF(GB$19&gt;='様式３（療養者名簿）（⑤の場合）'!$BD72,IF(GB$19&lt;='様式３（療養者名簿）（⑤の場合）'!$BE72,1,0),0),0)</f>
        <v>0</v>
      </c>
      <c r="GC67" s="377">
        <f>IF(GC$19-'様式３（療養者名簿）（⑤の場合）'!$BD72+1&lt;=15,IF(GC$19&gt;='様式３（療養者名簿）（⑤の場合）'!$BD72,IF(GC$19&lt;='様式３（療養者名簿）（⑤の場合）'!$BE72,1,0),0),0)</f>
        <v>0</v>
      </c>
      <c r="GD67" s="377">
        <f>IF(GD$19-'様式３（療養者名簿）（⑤の場合）'!$BD72+1&lt;=15,IF(GD$19&gt;='様式３（療養者名簿）（⑤の場合）'!$BD72,IF(GD$19&lt;='様式３（療養者名簿）（⑤の場合）'!$BE72,1,0),0),0)</f>
        <v>0</v>
      </c>
      <c r="GE67" s="377">
        <f>IF(GE$19-'様式３（療養者名簿）（⑤の場合）'!$BD72+1&lt;=15,IF(GE$19&gt;='様式３（療養者名簿）（⑤の場合）'!$BD72,IF(GE$19&lt;='様式３（療養者名簿）（⑤の場合）'!$BE72,1,0),0),0)</f>
        <v>0</v>
      </c>
      <c r="GF67" s="377">
        <f>IF(GF$19-'様式３（療養者名簿）（⑤の場合）'!$BD72+1&lt;=15,IF(GF$19&gt;='様式３（療養者名簿）（⑤の場合）'!$BD72,IF(GF$19&lt;='様式３（療養者名簿）（⑤の場合）'!$BE72,1,0),0),0)</f>
        <v>0</v>
      </c>
      <c r="GG67" s="377">
        <f>IF(GG$19-'様式３（療養者名簿）（⑤の場合）'!$BD72+1&lt;=15,IF(GG$19&gt;='様式３（療養者名簿）（⑤の場合）'!$BD72,IF(GG$19&lt;='様式３（療養者名簿）（⑤の場合）'!$BE72,1,0),0),0)</f>
        <v>0</v>
      </c>
      <c r="GH67" s="377">
        <f>IF(GH$19-'様式３（療養者名簿）（⑤の場合）'!$BD72+1&lt;=15,IF(GH$19&gt;='様式３（療養者名簿）（⑤の場合）'!$BD72,IF(GH$19&lt;='様式３（療養者名簿）（⑤の場合）'!$BE72,1,0),0),0)</f>
        <v>0</v>
      </c>
      <c r="GI67" s="377">
        <f>IF(GI$19-'様式３（療養者名簿）（⑤の場合）'!$BD72+1&lt;=15,IF(GI$19&gt;='様式３（療養者名簿）（⑤の場合）'!$BD72,IF(GI$19&lt;='様式３（療養者名簿）（⑤の場合）'!$BE72,1,0),0),0)</f>
        <v>0</v>
      </c>
      <c r="GJ67" s="377">
        <f>IF(GJ$19-'様式３（療養者名簿）（⑤の場合）'!$BD72+1&lt;=15,IF(GJ$19&gt;='様式３（療養者名簿）（⑤の場合）'!$BD72,IF(GJ$19&lt;='様式３（療養者名簿）（⑤の場合）'!$BE72,1,0),0),0)</f>
        <v>0</v>
      </c>
      <c r="GK67" s="377">
        <f>IF(GK$19-'様式３（療養者名簿）（⑤の場合）'!$BD72+1&lt;=15,IF(GK$19&gt;='様式３（療養者名簿）（⑤の場合）'!$BD72,IF(GK$19&lt;='様式３（療養者名簿）（⑤の場合）'!$BE72,1,0),0),0)</f>
        <v>0</v>
      </c>
      <c r="GL67" s="377">
        <f>IF(GL$19-'様式３（療養者名簿）（⑤の場合）'!$BD72+1&lt;=15,IF(GL$19&gt;='様式３（療養者名簿）（⑤の場合）'!$BD72,IF(GL$19&lt;='様式３（療養者名簿）（⑤の場合）'!$BE72,1,0),0),0)</f>
        <v>0</v>
      </c>
      <c r="GM67" s="377">
        <f>IF(GM$19-'様式３（療養者名簿）（⑤の場合）'!$BD72+1&lt;=15,IF(GM$19&gt;='様式３（療養者名簿）（⑤の場合）'!$BD72,IF(GM$19&lt;='様式３（療養者名簿）（⑤の場合）'!$BE72,1,0),0),0)</f>
        <v>0</v>
      </c>
      <c r="GN67" s="377">
        <f>IF(GN$19-'様式３（療養者名簿）（⑤の場合）'!$BD72+1&lt;=15,IF(GN$19&gt;='様式３（療養者名簿）（⑤の場合）'!$BD72,IF(GN$19&lt;='様式３（療養者名簿）（⑤の場合）'!$BE72,1,0),0),0)</f>
        <v>0</v>
      </c>
      <c r="GO67" s="377">
        <f>IF(GO$19-'様式３（療養者名簿）（⑤の場合）'!$BD72+1&lt;=15,IF(GO$19&gt;='様式３（療養者名簿）（⑤の場合）'!$BD72,IF(GO$19&lt;='様式３（療養者名簿）（⑤の場合）'!$BE72,1,0),0),0)</f>
        <v>0</v>
      </c>
      <c r="GP67" s="377">
        <f>IF(GP$19-'様式３（療養者名簿）（⑤の場合）'!$BD72+1&lt;=15,IF(GP$19&gt;='様式３（療養者名簿）（⑤の場合）'!$BD72,IF(GP$19&lt;='様式３（療養者名簿）（⑤の場合）'!$BE72,1,0),0),0)</f>
        <v>0</v>
      </c>
      <c r="GQ67" s="377">
        <f>IF(GQ$19-'様式３（療養者名簿）（⑤の場合）'!$BD72+1&lt;=15,IF(GQ$19&gt;='様式３（療養者名簿）（⑤の場合）'!$BD72,IF(GQ$19&lt;='様式３（療養者名簿）（⑤の場合）'!$BE72,1,0),0),0)</f>
        <v>0</v>
      </c>
      <c r="GR67" s="377">
        <f>IF(GR$19-'様式３（療養者名簿）（⑤の場合）'!$BD72+1&lt;=15,IF(GR$19&gt;='様式３（療養者名簿）（⑤の場合）'!$BD72,IF(GR$19&lt;='様式３（療養者名簿）（⑤の場合）'!$BE72,1,0),0),0)</f>
        <v>0</v>
      </c>
      <c r="GS67" s="377">
        <f>IF(GS$19-'様式３（療養者名簿）（⑤の場合）'!$BD72+1&lt;=15,IF(GS$19&gt;='様式３（療養者名簿）（⑤の場合）'!$BD72,IF(GS$19&lt;='様式３（療養者名簿）（⑤の場合）'!$BE72,1,0),0),0)</f>
        <v>0</v>
      </c>
      <c r="GT67" s="377">
        <f>IF(GT$19-'様式３（療養者名簿）（⑤の場合）'!$BD72+1&lt;=15,IF(GT$19&gt;='様式３（療養者名簿）（⑤の場合）'!$BD72,IF(GT$19&lt;='様式３（療養者名簿）（⑤の場合）'!$BE72,1,0),0),0)</f>
        <v>0</v>
      </c>
      <c r="GU67" s="377">
        <f>IF(GU$19-'様式３（療養者名簿）（⑤の場合）'!$BD72+1&lt;=15,IF(GU$19&gt;='様式３（療養者名簿）（⑤の場合）'!$BD72,IF(GU$19&lt;='様式３（療養者名簿）（⑤の場合）'!$BE72,1,0),0),0)</f>
        <v>0</v>
      </c>
      <c r="GV67" s="377">
        <f>IF(GV$19-'様式３（療養者名簿）（⑤の場合）'!$BD72+1&lt;=15,IF(GV$19&gt;='様式３（療養者名簿）（⑤の場合）'!$BD72,IF(GV$19&lt;='様式３（療養者名簿）（⑤の場合）'!$BE72,1,0),0),0)</f>
        <v>0</v>
      </c>
      <c r="GW67" s="377">
        <f>IF(GW$19-'様式３（療養者名簿）（⑤の場合）'!$BD72+1&lt;=15,IF(GW$19&gt;='様式３（療養者名簿）（⑤の場合）'!$BD72,IF(GW$19&lt;='様式３（療養者名簿）（⑤の場合）'!$BE72,1,0),0),0)</f>
        <v>0</v>
      </c>
      <c r="GX67" s="377">
        <f>IF(GX$19-'様式３（療養者名簿）（⑤の場合）'!$BD72+1&lt;=15,IF(GX$19&gt;='様式３（療養者名簿）（⑤の場合）'!$BD72,IF(GX$19&lt;='様式３（療養者名簿）（⑤の場合）'!$BE72,1,0),0),0)</f>
        <v>0</v>
      </c>
      <c r="GY67" s="377">
        <f>IF(GY$19-'様式３（療養者名簿）（⑤の場合）'!$BD72+1&lt;=15,IF(GY$19&gt;='様式３（療養者名簿）（⑤の場合）'!$BD72,IF(GY$19&lt;='様式３（療養者名簿）（⑤の場合）'!$BE72,1,0),0),0)</f>
        <v>0</v>
      </c>
      <c r="GZ67" s="377">
        <f>IF(GZ$19-'様式３（療養者名簿）（⑤の場合）'!$BD72+1&lt;=15,IF(GZ$19&gt;='様式３（療養者名簿）（⑤の場合）'!$BD72,IF(GZ$19&lt;='様式３（療養者名簿）（⑤の場合）'!$BE72,1,0),0),0)</f>
        <v>0</v>
      </c>
      <c r="HA67" s="377">
        <f>IF(HA$19-'様式３（療養者名簿）（⑤の場合）'!$BD72+1&lt;=15,IF(HA$19&gt;='様式３（療養者名簿）（⑤の場合）'!$BD72,IF(HA$19&lt;='様式３（療養者名簿）（⑤の場合）'!$BE72,1,0),0),0)</f>
        <v>0</v>
      </c>
      <c r="HB67" s="377">
        <f>IF(HB$19-'様式３（療養者名簿）（⑤の場合）'!$BD72+1&lt;=15,IF(HB$19&gt;='様式３（療養者名簿）（⑤の場合）'!$BD72,IF(HB$19&lt;='様式３（療養者名簿）（⑤の場合）'!$BE72,1,0),0),0)</f>
        <v>0</v>
      </c>
      <c r="HC67" s="377">
        <f>IF(HC$19-'様式３（療養者名簿）（⑤の場合）'!$BD72+1&lt;=15,IF(HC$19&gt;='様式３（療養者名簿）（⑤の場合）'!$BD72,IF(HC$19&lt;='様式３（療養者名簿）（⑤の場合）'!$BE72,1,0),0),0)</f>
        <v>0</v>
      </c>
      <c r="HD67" s="377">
        <f>IF(HD$19-'様式３（療養者名簿）（⑤の場合）'!$BD72+1&lt;=15,IF(HD$19&gt;='様式３（療養者名簿）（⑤の場合）'!$BD72,IF(HD$19&lt;='様式３（療養者名簿）（⑤の場合）'!$BE72,1,0),0),0)</f>
        <v>0</v>
      </c>
      <c r="HE67" s="377">
        <f>IF(HE$19-'様式３（療養者名簿）（⑤の場合）'!$BD72+1&lt;=15,IF(HE$19&gt;='様式３（療養者名簿）（⑤の場合）'!$BD72,IF(HE$19&lt;='様式３（療養者名簿）（⑤の場合）'!$BE72,1,0),0),0)</f>
        <v>0</v>
      </c>
      <c r="HF67" s="377">
        <f>IF(HF$19-'様式３（療養者名簿）（⑤の場合）'!$BD72+1&lt;=15,IF(HF$19&gt;='様式３（療養者名簿）（⑤の場合）'!$BD72,IF(HF$19&lt;='様式３（療養者名簿）（⑤の場合）'!$BE72,1,0),0),0)</f>
        <v>0</v>
      </c>
      <c r="HG67" s="377">
        <f>IF(HG$19-'様式３（療養者名簿）（⑤の場合）'!$BD72+1&lt;=15,IF(HG$19&gt;='様式３（療養者名簿）（⑤の場合）'!$BD72,IF(HG$19&lt;='様式３（療養者名簿）（⑤の場合）'!$BE72,1,0),0),0)</f>
        <v>0</v>
      </c>
      <c r="HH67" s="377">
        <f>IF(HH$19-'様式３（療養者名簿）（⑤の場合）'!$BD72+1&lt;=15,IF(HH$19&gt;='様式３（療養者名簿）（⑤の場合）'!$BD72,IF(HH$19&lt;='様式３（療養者名簿）（⑤の場合）'!$BE72,1,0),0),0)</f>
        <v>0</v>
      </c>
      <c r="HI67" s="377">
        <f>IF(HI$19-'様式３（療養者名簿）（⑤の場合）'!$BD72+1&lt;=15,IF(HI$19&gt;='様式３（療養者名簿）（⑤の場合）'!$BD72,IF(HI$19&lt;='様式３（療養者名簿）（⑤の場合）'!$BE72,1,0),0),0)</f>
        <v>0</v>
      </c>
      <c r="HJ67" s="377">
        <f>IF(HJ$19-'様式３（療養者名簿）（⑤の場合）'!$BD72+1&lt;=15,IF(HJ$19&gt;='様式３（療養者名簿）（⑤の場合）'!$BD72,IF(HJ$19&lt;='様式３（療養者名簿）（⑤の場合）'!$BE72,1,0),0),0)</f>
        <v>0</v>
      </c>
      <c r="HK67" s="377">
        <f>IF(HK$19-'様式３（療養者名簿）（⑤の場合）'!$BD72+1&lt;=15,IF(HK$19&gt;='様式３（療養者名簿）（⑤の場合）'!$BD72,IF(HK$19&lt;='様式３（療養者名簿）（⑤の場合）'!$BE72,1,0),0),0)</f>
        <v>0</v>
      </c>
      <c r="HL67" s="377">
        <f>IF(HL$19-'様式３（療養者名簿）（⑤の場合）'!$BD72+1&lt;=15,IF(HL$19&gt;='様式３（療養者名簿）（⑤の場合）'!$BD72,IF(HL$19&lt;='様式３（療養者名簿）（⑤の場合）'!$BE72,1,0),0),0)</f>
        <v>0</v>
      </c>
      <c r="HM67" s="377">
        <f>IF(HM$19-'様式３（療養者名簿）（⑤の場合）'!$BD72+1&lt;=15,IF(HM$19&gt;='様式３（療養者名簿）（⑤の場合）'!$BD72,IF(HM$19&lt;='様式３（療養者名簿）（⑤の場合）'!$BE72,1,0),0),0)</f>
        <v>0</v>
      </c>
      <c r="HN67" s="377">
        <f>IF(HN$19-'様式３（療養者名簿）（⑤の場合）'!$BD72+1&lt;=15,IF(HN$19&gt;='様式３（療養者名簿）（⑤の場合）'!$BD72,IF(HN$19&lt;='様式３（療養者名簿）（⑤の場合）'!$BE72,1,0),0),0)</f>
        <v>0</v>
      </c>
      <c r="HO67" s="377">
        <f>IF(HO$19-'様式３（療養者名簿）（⑤の場合）'!$BD72+1&lt;=15,IF(HO$19&gt;='様式３（療養者名簿）（⑤の場合）'!$BD72,IF(HO$19&lt;='様式３（療養者名簿）（⑤の場合）'!$BE72,1,0),0),0)</f>
        <v>0</v>
      </c>
      <c r="HP67" s="377">
        <f>IF(HP$19-'様式３（療養者名簿）（⑤の場合）'!$BD72+1&lt;=15,IF(HP$19&gt;='様式３（療養者名簿）（⑤の場合）'!$BD72,IF(HP$19&lt;='様式３（療養者名簿）（⑤の場合）'!$BE72,1,0),0),0)</f>
        <v>0</v>
      </c>
      <c r="HQ67" s="377">
        <f>IF(HQ$19-'様式３（療養者名簿）（⑤の場合）'!$BD72+1&lt;=15,IF(HQ$19&gt;='様式３（療養者名簿）（⑤の場合）'!$BD72,IF(HQ$19&lt;='様式３（療養者名簿）（⑤の場合）'!$BE72,1,0),0),0)</f>
        <v>0</v>
      </c>
      <c r="HR67" s="377">
        <f>IF(HR$19-'様式３（療養者名簿）（⑤の場合）'!$BD72+1&lt;=15,IF(HR$19&gt;='様式３（療養者名簿）（⑤の場合）'!$BD72,IF(HR$19&lt;='様式３（療養者名簿）（⑤の場合）'!$BE72,1,0),0),0)</f>
        <v>0</v>
      </c>
      <c r="HS67" s="377">
        <f>IF(HS$19-'様式３（療養者名簿）（⑤の場合）'!$BD72+1&lt;=15,IF(HS$19&gt;='様式３（療養者名簿）（⑤の場合）'!$BD72,IF(HS$19&lt;='様式３（療養者名簿）（⑤の場合）'!$BE72,1,0),0),0)</f>
        <v>0</v>
      </c>
      <c r="HT67" s="377">
        <f>IF(HT$19-'様式３（療養者名簿）（⑤の場合）'!$BD72+1&lt;=15,IF(HT$19&gt;='様式３（療養者名簿）（⑤の場合）'!$BD72,IF(HT$19&lt;='様式３（療養者名簿）（⑤の場合）'!$BE72,1,0),0),0)</f>
        <v>0</v>
      </c>
      <c r="HU67" s="377">
        <f>IF(HU$19-'様式３（療養者名簿）（⑤の場合）'!$BD72+1&lt;=15,IF(HU$19&gt;='様式３（療養者名簿）（⑤の場合）'!$BD72,IF(HU$19&lt;='様式３（療養者名簿）（⑤の場合）'!$BE72,1,0),0),0)</f>
        <v>0</v>
      </c>
      <c r="HV67" s="377">
        <f>IF(HV$19-'様式３（療養者名簿）（⑤の場合）'!$BD72+1&lt;=15,IF(HV$19&gt;='様式３（療養者名簿）（⑤の場合）'!$BD72,IF(HV$19&lt;='様式３（療養者名簿）（⑤の場合）'!$BE72,1,0),0),0)</f>
        <v>0</v>
      </c>
      <c r="HW67" s="377">
        <f>IF(HW$19-'様式３（療養者名簿）（⑤の場合）'!$BD72+1&lt;=15,IF(HW$19&gt;='様式３（療養者名簿）（⑤の場合）'!$BD72,IF(HW$19&lt;='様式３（療養者名簿）（⑤の場合）'!$BE72,1,0),0),0)</f>
        <v>0</v>
      </c>
      <c r="HX67" s="377">
        <f>IF(HX$19-'様式３（療養者名簿）（⑤の場合）'!$BD72+1&lt;=15,IF(HX$19&gt;='様式３（療養者名簿）（⑤の場合）'!$BD72,IF(HX$19&lt;='様式３（療養者名簿）（⑤の場合）'!$BE72,1,0),0),0)</f>
        <v>0</v>
      </c>
      <c r="HY67" s="377">
        <f>IF(HY$19-'様式３（療養者名簿）（⑤の場合）'!$BD72+1&lt;=15,IF(HY$19&gt;='様式３（療養者名簿）（⑤の場合）'!$BD72,IF(HY$19&lt;='様式３（療養者名簿）（⑤の場合）'!$BE72,1,0),0),0)</f>
        <v>0</v>
      </c>
      <c r="HZ67" s="377">
        <f>IF(HZ$19-'様式３（療養者名簿）（⑤の場合）'!$BD72+1&lt;=15,IF(HZ$19&gt;='様式３（療養者名簿）（⑤の場合）'!$BD72,IF(HZ$19&lt;='様式３（療養者名簿）（⑤の場合）'!$BE72,1,0),0),0)</f>
        <v>0</v>
      </c>
      <c r="IA67" s="377">
        <f>IF(IA$19-'様式３（療養者名簿）（⑤の場合）'!$BD72+1&lt;=15,IF(IA$19&gt;='様式３（療養者名簿）（⑤の場合）'!$BD72,IF(IA$19&lt;='様式３（療養者名簿）（⑤の場合）'!$BE72,1,0),0),0)</f>
        <v>0</v>
      </c>
      <c r="IB67" s="377">
        <f>IF(IB$19-'様式３（療養者名簿）（⑤の場合）'!$BD72+1&lt;=15,IF(IB$19&gt;='様式３（療養者名簿）（⑤の場合）'!$BD72,IF(IB$19&lt;='様式３（療養者名簿）（⑤の場合）'!$BE72,1,0),0),0)</f>
        <v>0</v>
      </c>
      <c r="IC67" s="377">
        <f>IF(IC$19-'様式３（療養者名簿）（⑤の場合）'!$BD72+1&lt;=15,IF(IC$19&gt;='様式３（療養者名簿）（⑤の場合）'!$BD72,IF(IC$19&lt;='様式３（療養者名簿）（⑤の場合）'!$BE72,1,0),0),0)</f>
        <v>0</v>
      </c>
      <c r="ID67" s="377">
        <f>IF(ID$19-'様式３（療養者名簿）（⑤の場合）'!$BD72+1&lt;=15,IF(ID$19&gt;='様式３（療養者名簿）（⑤の場合）'!$BD72,IF(ID$19&lt;='様式３（療養者名簿）（⑤の場合）'!$BE72,1,0),0),0)</f>
        <v>0</v>
      </c>
      <c r="IE67" s="377">
        <f>IF(IE$19-'様式３（療養者名簿）（⑤の場合）'!$BD72+1&lt;=15,IF(IE$19&gt;='様式３（療養者名簿）（⑤の場合）'!$BD72,IF(IE$19&lt;='様式３（療養者名簿）（⑤の場合）'!$BE72,1,0),0),0)</f>
        <v>0</v>
      </c>
      <c r="IF67" s="377">
        <f>IF(IF$19-'様式３（療養者名簿）（⑤の場合）'!$BD72+1&lt;=15,IF(IF$19&gt;='様式３（療養者名簿）（⑤の場合）'!$BD72,IF(IF$19&lt;='様式３（療養者名簿）（⑤の場合）'!$BE72,1,0),0),0)</f>
        <v>0</v>
      </c>
      <c r="IG67" s="377">
        <f>IF(IG$19-'様式３（療養者名簿）（⑤の場合）'!$BD72+1&lt;=15,IF(IG$19&gt;='様式３（療養者名簿）（⑤の場合）'!$BD72,IF(IG$19&lt;='様式３（療養者名簿）（⑤の場合）'!$BE72,1,0),0),0)</f>
        <v>0</v>
      </c>
      <c r="IH67" s="377">
        <f>IF(IH$19-'様式３（療養者名簿）（⑤の場合）'!$BD72+1&lt;=15,IF(IH$19&gt;='様式３（療養者名簿）（⑤の場合）'!$BD72,IF(IH$19&lt;='様式３（療養者名簿）（⑤の場合）'!$BE72,1,0),0),0)</f>
        <v>0</v>
      </c>
      <c r="II67" s="377">
        <f>IF(II$19-'様式３（療養者名簿）（⑤の場合）'!$BD72+1&lt;=15,IF(II$19&gt;='様式３（療養者名簿）（⑤の場合）'!$BD72,IF(II$19&lt;='様式３（療養者名簿）（⑤の場合）'!$BE72,1,0),0),0)</f>
        <v>0</v>
      </c>
      <c r="IJ67" s="377">
        <f>IF(IJ$19-'様式３（療養者名簿）（⑤の場合）'!$BD72+1&lt;=15,IF(IJ$19&gt;='様式３（療養者名簿）（⑤の場合）'!$BD72,IF(IJ$19&lt;='様式３（療養者名簿）（⑤の場合）'!$BE72,1,0),0),0)</f>
        <v>0</v>
      </c>
      <c r="IK67" s="377">
        <f>IF(IK$19-'様式３（療養者名簿）（⑤の場合）'!$BD72+1&lt;=15,IF(IK$19&gt;='様式３（療養者名簿）（⑤の場合）'!$BD72,IF(IK$19&lt;='様式３（療養者名簿）（⑤の場合）'!$BE72,1,0),0),0)</f>
        <v>0</v>
      </c>
      <c r="IL67" s="377">
        <f>IF(IL$19-'様式３（療養者名簿）（⑤の場合）'!$BD72+1&lt;=15,IF(IL$19&gt;='様式３（療養者名簿）（⑤の場合）'!$BD72,IF(IL$19&lt;='様式３（療養者名簿）（⑤の場合）'!$BE72,1,0),0),0)</f>
        <v>0</v>
      </c>
      <c r="IM67" s="377">
        <f>IF(IM$19-'様式３（療養者名簿）（⑤の場合）'!$BD72+1&lt;=15,IF(IM$19&gt;='様式３（療養者名簿）（⑤の場合）'!$BD72,IF(IM$19&lt;='様式３（療養者名簿）（⑤の場合）'!$BE72,1,0),0),0)</f>
        <v>0</v>
      </c>
      <c r="IN67" s="377">
        <f>IF(IN$19-'様式３（療養者名簿）（⑤の場合）'!$BD72+1&lt;=15,IF(IN$19&gt;='様式３（療養者名簿）（⑤の場合）'!$BD72,IF(IN$19&lt;='様式３（療養者名簿）（⑤の場合）'!$BE72,1,0),0),0)</f>
        <v>0</v>
      </c>
      <c r="IO67" s="377">
        <f>IF(IO$19-'様式３（療養者名簿）（⑤の場合）'!$BD72+1&lt;=15,IF(IO$19&gt;='様式３（療養者名簿）（⑤の場合）'!$BD72,IF(IO$19&lt;='様式３（療養者名簿）（⑤の場合）'!$BE72,1,0),0),0)</f>
        <v>0</v>
      </c>
      <c r="IP67" s="377">
        <f>IF(IP$19-'様式３（療養者名簿）（⑤の場合）'!$BD72+1&lt;=15,IF(IP$19&gt;='様式３（療養者名簿）（⑤の場合）'!$BD72,IF(IP$19&lt;='様式３（療養者名簿）（⑤の場合）'!$BE72,1,0),0),0)</f>
        <v>0</v>
      </c>
      <c r="IQ67" s="377">
        <f>IF(IQ$19-'様式３（療養者名簿）（⑤の場合）'!$BD72+1&lt;=15,IF(IQ$19&gt;='様式３（療養者名簿）（⑤の場合）'!$BD72,IF(IQ$19&lt;='様式３（療養者名簿）（⑤の場合）'!$BE72,1,0),0),0)</f>
        <v>0</v>
      </c>
      <c r="IR67" s="377">
        <f>IF(IR$19-'様式３（療養者名簿）（⑤の場合）'!$BD72+1&lt;=15,IF(IR$19&gt;='様式３（療養者名簿）（⑤の場合）'!$BD72,IF(IR$19&lt;='様式３（療養者名簿）（⑤の場合）'!$BE72,1,0),0),0)</f>
        <v>0</v>
      </c>
      <c r="IS67" s="377">
        <f>IF(IS$19-'様式３（療養者名簿）（⑤の場合）'!$BD72+1&lt;=15,IF(IS$19&gt;='様式３（療養者名簿）（⑤の場合）'!$BD72,IF(IS$19&lt;='様式３（療養者名簿）（⑤の場合）'!$BE72,1,0),0),0)</f>
        <v>0</v>
      </c>
      <c r="IT67" s="377">
        <f>IF(IT$19-'様式３（療養者名簿）（⑤の場合）'!$BD72+1&lt;=15,IF(IT$19&gt;='様式３（療養者名簿）（⑤の場合）'!$BD72,IF(IT$19&lt;='様式３（療養者名簿）（⑤の場合）'!$BE72,1,0),0),0)</f>
        <v>0</v>
      </c>
      <c r="IU67" s="377">
        <f>IF(IU$19-'様式３（療養者名簿）（⑤の場合）'!$BD72+1&lt;=15,IF(IU$19&gt;='様式３（療養者名簿）（⑤の場合）'!$BD72,IF(IU$19&lt;='様式３（療養者名簿）（⑤の場合）'!$BE72,1,0),0),0)</f>
        <v>0</v>
      </c>
      <c r="IV67" s="377">
        <f>IF(IV$19-'様式３（療養者名簿）（⑤の場合）'!$BD72+1&lt;=15,IF(IV$19&gt;='様式３（療養者名簿）（⑤の場合）'!$BD72,IF(IV$19&lt;='様式３（療養者名簿）（⑤の場合）'!$BE72,1,0),0),0)</f>
        <v>0</v>
      </c>
      <c r="IW67" s="377">
        <f>IF(IW$19-'様式３（療養者名簿）（⑤の場合）'!$BD72+1&lt;=15,IF(IW$19&gt;='様式３（療養者名簿）（⑤の場合）'!$BD72,IF(IW$19&lt;='様式３（療養者名簿）（⑤の場合）'!$BE72,1,0),0),0)</f>
        <v>0</v>
      </c>
      <c r="IX67" s="377">
        <f>IF(IX$19-'様式３（療養者名簿）（⑤の場合）'!$BD72+1&lt;=15,IF(IX$19&gt;='様式３（療養者名簿）（⑤の場合）'!$BD72,IF(IX$19&lt;='様式３（療養者名簿）（⑤の場合）'!$BE72,1,0),0),0)</f>
        <v>0</v>
      </c>
      <c r="IY67" s="377">
        <f>IF(IY$19-'様式３（療養者名簿）（⑤の場合）'!$BD72+1&lt;=15,IF(IY$19&gt;='様式３（療養者名簿）（⑤の場合）'!$BD72,IF(IY$19&lt;='様式３（療養者名簿）（⑤の場合）'!$BE72,1,0),0),0)</f>
        <v>0</v>
      </c>
      <c r="IZ67" s="377">
        <f>IF(IZ$19-'様式３（療養者名簿）（⑤の場合）'!$BD72+1&lt;=15,IF(IZ$19&gt;='様式３（療養者名簿）（⑤の場合）'!$BD72,IF(IZ$19&lt;='様式３（療養者名簿）（⑤の場合）'!$BE72,1,0),0),0)</f>
        <v>0</v>
      </c>
      <c r="JA67" s="377">
        <f>IF(JA$19-'様式３（療養者名簿）（⑤の場合）'!$BD72+1&lt;=15,IF(JA$19&gt;='様式３（療養者名簿）（⑤の場合）'!$BD72,IF(JA$19&lt;='様式３（療養者名簿）（⑤の場合）'!$BE72,1,0),0),0)</f>
        <v>0</v>
      </c>
      <c r="JB67" s="377">
        <f>IF(JB$19-'様式３（療養者名簿）（⑤の場合）'!$BD72+1&lt;=15,IF(JB$19&gt;='様式３（療養者名簿）（⑤の場合）'!$BD72,IF(JB$19&lt;='様式３（療養者名簿）（⑤の場合）'!$BE72,1,0),0),0)</f>
        <v>0</v>
      </c>
      <c r="JC67" s="377">
        <f>IF(JC$19-'様式３（療養者名簿）（⑤の場合）'!$BD72+1&lt;=15,IF(JC$19&gt;='様式３（療養者名簿）（⑤の場合）'!$BD72,IF(JC$19&lt;='様式３（療養者名簿）（⑤の場合）'!$BE72,1,0),0),0)</f>
        <v>0</v>
      </c>
      <c r="JD67" s="377">
        <f>IF(JD$19-'様式３（療養者名簿）（⑤の場合）'!$BD72+1&lt;=15,IF(JD$19&gt;='様式３（療養者名簿）（⑤の場合）'!$BD72,IF(JD$19&lt;='様式３（療養者名簿）（⑤の場合）'!$BE72,1,0),0),0)</f>
        <v>0</v>
      </c>
      <c r="JE67" s="377">
        <f>IF(JE$19-'様式３（療養者名簿）（⑤の場合）'!$BD72+1&lt;=15,IF(JE$19&gt;='様式３（療養者名簿）（⑤の場合）'!$BD72,IF(JE$19&lt;='様式３（療養者名簿）（⑤の場合）'!$BE72,1,0),0),0)</f>
        <v>0</v>
      </c>
      <c r="JF67" s="377">
        <f>IF(JF$19-'様式３（療養者名簿）（⑤の場合）'!$BD72+1&lt;=15,IF(JF$19&gt;='様式３（療養者名簿）（⑤の場合）'!$BD72,IF(JF$19&lt;='様式３（療養者名簿）（⑤の場合）'!$BE72,1,0),0),0)</f>
        <v>0</v>
      </c>
      <c r="JG67" s="377">
        <f>IF(JG$19-'様式３（療養者名簿）（⑤の場合）'!$BD72+1&lt;=15,IF(JG$19&gt;='様式３（療養者名簿）（⑤の場合）'!$BD72,IF(JG$19&lt;='様式３（療養者名簿）（⑤の場合）'!$BE72,1,0),0),0)</f>
        <v>0</v>
      </c>
      <c r="JH67" s="377">
        <f>IF(JH$19-'様式３（療養者名簿）（⑤の場合）'!$BD72+1&lt;=15,IF(JH$19&gt;='様式３（療養者名簿）（⑤の場合）'!$BD72,IF(JH$19&lt;='様式３（療養者名簿）（⑤の場合）'!$BE72,1,0),0),0)</f>
        <v>0</v>
      </c>
      <c r="JI67" s="377">
        <f>IF(JI$19-'様式３（療養者名簿）（⑤の場合）'!$BD72+1&lt;=15,IF(JI$19&gt;='様式３（療養者名簿）（⑤の場合）'!$BD72,IF(JI$19&lt;='様式３（療養者名簿）（⑤の場合）'!$BE72,1,0),0),0)</f>
        <v>0</v>
      </c>
      <c r="JJ67" s="377">
        <f>IF(JJ$19-'様式３（療養者名簿）（⑤の場合）'!$BD72+1&lt;=15,IF(JJ$19&gt;='様式３（療養者名簿）（⑤の場合）'!$BD72,IF(JJ$19&lt;='様式３（療養者名簿）（⑤の場合）'!$BE72,1,0),0),0)</f>
        <v>0</v>
      </c>
      <c r="JK67" s="377">
        <f>IF(JK$19-'様式３（療養者名簿）（⑤の場合）'!$BD72+1&lt;=15,IF(JK$19&gt;='様式３（療養者名簿）（⑤の場合）'!$BD72,IF(JK$19&lt;='様式３（療養者名簿）（⑤の場合）'!$BE72,1,0),0),0)</f>
        <v>0</v>
      </c>
      <c r="JL67" s="377">
        <f>IF(JL$19-'様式３（療養者名簿）（⑤の場合）'!$BD72+1&lt;=15,IF(JL$19&gt;='様式３（療養者名簿）（⑤の場合）'!$BD72,IF(JL$19&lt;='様式３（療養者名簿）（⑤の場合）'!$BE72,1,0),0),0)</f>
        <v>0</v>
      </c>
      <c r="JM67" s="377">
        <f>IF(JM$19-'様式３（療養者名簿）（⑤の場合）'!$BD72+1&lt;=15,IF(JM$19&gt;='様式３（療養者名簿）（⑤の場合）'!$BD72,IF(JM$19&lt;='様式３（療養者名簿）（⑤の場合）'!$BE72,1,0),0),0)</f>
        <v>0</v>
      </c>
      <c r="JN67" s="377">
        <f>IF(JN$19-'様式３（療養者名簿）（⑤の場合）'!$BD72+1&lt;=15,IF(JN$19&gt;='様式３（療養者名簿）（⑤の場合）'!$BD72,IF(JN$19&lt;='様式３（療養者名簿）（⑤の場合）'!$BE72,1,0),0),0)</f>
        <v>0</v>
      </c>
      <c r="JO67" s="377">
        <f>IF(JO$19-'様式３（療養者名簿）（⑤の場合）'!$BD72+1&lt;=15,IF(JO$19&gt;='様式３（療養者名簿）（⑤の場合）'!$BD72,IF(JO$19&lt;='様式３（療養者名簿）（⑤の場合）'!$BE72,1,0),0),0)</f>
        <v>0</v>
      </c>
      <c r="JP67" s="377">
        <f>IF(JP$19-'様式３（療養者名簿）（⑤の場合）'!$BD72+1&lt;=15,IF(JP$19&gt;='様式３（療養者名簿）（⑤の場合）'!$BD72,IF(JP$19&lt;='様式３（療養者名簿）（⑤の場合）'!$BE72,1,0),0),0)</f>
        <v>0</v>
      </c>
      <c r="JQ67" s="377">
        <f>IF(JQ$19-'様式３（療養者名簿）（⑤の場合）'!$BD72+1&lt;=15,IF(JQ$19&gt;='様式３（療養者名簿）（⑤の場合）'!$BD72,IF(JQ$19&lt;='様式３（療養者名簿）（⑤の場合）'!$BE72,1,0),0),0)</f>
        <v>0</v>
      </c>
      <c r="JR67" s="377">
        <f>IF(JR$19-'様式３（療養者名簿）（⑤の場合）'!$BD72+1&lt;=15,IF(JR$19&gt;='様式３（療養者名簿）（⑤の場合）'!$BD72,IF(JR$19&lt;='様式３（療養者名簿）（⑤の場合）'!$BE72,1,0),0),0)</f>
        <v>0</v>
      </c>
      <c r="JS67" s="377">
        <f>IF(JS$19-'様式３（療養者名簿）（⑤の場合）'!$BD72+1&lt;=15,IF(JS$19&gt;='様式３（療養者名簿）（⑤の場合）'!$BD72,IF(JS$19&lt;='様式３（療養者名簿）（⑤の場合）'!$BE72,1,0),0),0)</f>
        <v>0</v>
      </c>
      <c r="JT67" s="377">
        <f>IF(JT$19-'様式３（療養者名簿）（⑤の場合）'!$BD72+1&lt;=15,IF(JT$19&gt;='様式３（療養者名簿）（⑤の場合）'!$BD72,IF(JT$19&lt;='様式３（療養者名簿）（⑤の場合）'!$BE72,1,0),0),0)</f>
        <v>0</v>
      </c>
      <c r="JU67" s="377">
        <f>IF(JU$19-'様式３（療養者名簿）（⑤の場合）'!$BD72+1&lt;=15,IF(JU$19&gt;='様式３（療養者名簿）（⑤の場合）'!$BD72,IF(JU$19&lt;='様式３（療養者名簿）（⑤の場合）'!$BE72,1,0),0),0)</f>
        <v>0</v>
      </c>
      <c r="JV67" s="377">
        <f>IF(JV$19-'様式３（療養者名簿）（⑤の場合）'!$BD72+1&lt;=15,IF(JV$19&gt;='様式３（療養者名簿）（⑤の場合）'!$BD72,IF(JV$19&lt;='様式３（療養者名簿）（⑤の場合）'!$BE72,1,0),0),0)</f>
        <v>0</v>
      </c>
      <c r="JW67" s="377">
        <f>IF(JW$19-'様式３（療養者名簿）（⑤の場合）'!$BD72+1&lt;=15,IF(JW$19&gt;='様式３（療養者名簿）（⑤の場合）'!$BD72,IF(JW$19&lt;='様式３（療養者名簿）（⑤の場合）'!$BE72,1,0),0),0)</f>
        <v>0</v>
      </c>
      <c r="JX67" s="377">
        <f>IF(JX$19-'様式３（療養者名簿）（⑤の場合）'!$BD72+1&lt;=15,IF(JX$19&gt;='様式３（療養者名簿）（⑤の場合）'!$BD72,IF(JX$19&lt;='様式３（療養者名簿）（⑤の場合）'!$BE72,1,0),0),0)</f>
        <v>0</v>
      </c>
      <c r="JY67" s="377">
        <f>IF(JY$19-'様式３（療養者名簿）（⑤の場合）'!$BD72+1&lt;=15,IF(JY$19&gt;='様式３（療養者名簿）（⑤の場合）'!$BD72,IF(JY$19&lt;='様式３（療養者名簿）（⑤の場合）'!$BE72,1,0),0),0)</f>
        <v>0</v>
      </c>
      <c r="JZ67" s="377">
        <f>IF(JZ$19-'様式３（療養者名簿）（⑤の場合）'!$BD72+1&lt;=15,IF(JZ$19&gt;='様式３（療養者名簿）（⑤の場合）'!$BD72,IF(JZ$19&lt;='様式３（療養者名簿）（⑤の場合）'!$BE72,1,0),0),0)</f>
        <v>0</v>
      </c>
      <c r="KA67" s="377">
        <f>IF(KA$19-'様式３（療養者名簿）（⑤の場合）'!$BD72+1&lt;=15,IF(KA$19&gt;='様式３（療養者名簿）（⑤の場合）'!$BD72,IF(KA$19&lt;='様式３（療養者名簿）（⑤の場合）'!$BE72,1,0),0),0)</f>
        <v>0</v>
      </c>
      <c r="KB67" s="377">
        <f>IF(KB$19-'様式３（療養者名簿）（⑤の場合）'!$BD72+1&lt;=15,IF(KB$19&gt;='様式３（療養者名簿）（⑤の場合）'!$BD72,IF(KB$19&lt;='様式３（療養者名簿）（⑤の場合）'!$BE72,1,0),0),0)</f>
        <v>0</v>
      </c>
      <c r="KC67" s="377">
        <f>IF(KC$19-'様式３（療養者名簿）（⑤の場合）'!$BD72+1&lt;=15,IF(KC$19&gt;='様式３（療養者名簿）（⑤の場合）'!$BD72,IF(KC$19&lt;='様式３（療養者名簿）（⑤の場合）'!$BE72,1,0),0),0)</f>
        <v>0</v>
      </c>
      <c r="KD67" s="377">
        <f>IF(KD$19-'様式３（療養者名簿）（⑤の場合）'!$BD72+1&lt;=15,IF(KD$19&gt;='様式３（療養者名簿）（⑤の場合）'!$BD72,IF(KD$19&lt;='様式３（療養者名簿）（⑤の場合）'!$BE72,1,0),0),0)</f>
        <v>0</v>
      </c>
      <c r="KE67" s="377">
        <f>IF(KE$19-'様式３（療養者名簿）（⑤の場合）'!$BD72+1&lt;=15,IF(KE$19&gt;='様式３（療養者名簿）（⑤の場合）'!$BD72,IF(KE$19&lt;='様式３（療養者名簿）（⑤の場合）'!$BE72,1,0),0),0)</f>
        <v>0</v>
      </c>
      <c r="KF67" s="377">
        <f>IF(KF$19-'様式３（療養者名簿）（⑤の場合）'!$BD72+1&lt;=15,IF(KF$19&gt;='様式３（療養者名簿）（⑤の場合）'!$BD72,IF(KF$19&lt;='様式３（療養者名簿）（⑤の場合）'!$BE72,1,0),0),0)</f>
        <v>0</v>
      </c>
      <c r="KG67" s="377">
        <f>IF(KG$19-'様式３（療養者名簿）（⑤の場合）'!$BD72+1&lt;=15,IF(KG$19&gt;='様式３（療養者名簿）（⑤の場合）'!$BD72,IF(KG$19&lt;='様式３（療養者名簿）（⑤の場合）'!$BE72,1,0),0),0)</f>
        <v>0</v>
      </c>
      <c r="KH67" s="377">
        <f>IF(KH$19-'様式３（療養者名簿）（⑤の場合）'!$BD72+1&lt;=15,IF(KH$19&gt;='様式３（療養者名簿）（⑤の場合）'!$BD72,IF(KH$19&lt;='様式３（療養者名簿）（⑤の場合）'!$BE72,1,0),0),0)</f>
        <v>0</v>
      </c>
      <c r="KI67" s="377">
        <f>IF(KI$19-'様式３（療養者名簿）（⑤の場合）'!$BD72+1&lt;=15,IF(KI$19&gt;='様式３（療養者名簿）（⑤の場合）'!$BD72,IF(KI$19&lt;='様式３（療養者名簿）（⑤の場合）'!$BE72,1,0),0),0)</f>
        <v>0</v>
      </c>
      <c r="KJ67" s="377">
        <f>IF(KJ$19-'様式３（療養者名簿）（⑤の場合）'!$BD72+1&lt;=15,IF(KJ$19&gt;='様式３（療養者名簿）（⑤の場合）'!$BD72,IF(KJ$19&lt;='様式３（療養者名簿）（⑤の場合）'!$BE72,1,0),0),0)</f>
        <v>0</v>
      </c>
      <c r="KK67" s="377">
        <f>IF(KK$19-'様式３（療養者名簿）（⑤の場合）'!$BD72+1&lt;=15,IF(KK$19&gt;='様式３（療養者名簿）（⑤の場合）'!$BD72,IF(KK$19&lt;='様式３（療養者名簿）（⑤の場合）'!$BE72,1,0),0),0)</f>
        <v>0</v>
      </c>
      <c r="KL67" s="377">
        <f>IF(KL$19-'様式３（療養者名簿）（⑤の場合）'!$BD72+1&lt;=15,IF(KL$19&gt;='様式３（療養者名簿）（⑤の場合）'!$BD72,IF(KL$19&lt;='様式３（療養者名簿）（⑤の場合）'!$BE72,1,0),0),0)</f>
        <v>0</v>
      </c>
      <c r="KM67" s="377">
        <f>IF(KM$19-'様式３（療養者名簿）（⑤の場合）'!$BD72+1&lt;=15,IF(KM$19&gt;='様式３（療養者名簿）（⑤の場合）'!$BD72,IF(KM$19&lt;='様式３（療養者名簿）（⑤の場合）'!$BE72,1,0),0),0)</f>
        <v>0</v>
      </c>
      <c r="KN67" s="377">
        <f>IF(KN$19-'様式３（療養者名簿）（⑤の場合）'!$BD72+1&lt;=15,IF(KN$19&gt;='様式３（療養者名簿）（⑤の場合）'!$BD72,IF(KN$19&lt;='様式３（療養者名簿）（⑤の場合）'!$BE72,1,0),0),0)</f>
        <v>0</v>
      </c>
      <c r="KO67" s="377">
        <f>IF(KO$19-'様式３（療養者名簿）（⑤の場合）'!$BD72+1&lt;=15,IF(KO$19&gt;='様式３（療養者名簿）（⑤の場合）'!$BD72,IF(KO$19&lt;='様式３（療養者名簿）（⑤の場合）'!$BE72,1,0),0),0)</f>
        <v>0</v>
      </c>
      <c r="KP67" s="377">
        <f>IF(KP$19-'様式３（療養者名簿）（⑤の場合）'!$BD72+1&lt;=15,IF(KP$19&gt;='様式３（療養者名簿）（⑤の場合）'!$BD72,IF(KP$19&lt;='様式３（療養者名簿）（⑤の場合）'!$BE72,1,0),0),0)</f>
        <v>0</v>
      </c>
      <c r="KQ67" s="377">
        <f>IF(KQ$19-'様式３（療養者名簿）（⑤の場合）'!$BD72+1&lt;=15,IF(KQ$19&gt;='様式３（療養者名簿）（⑤の場合）'!$BD72,IF(KQ$19&lt;='様式３（療養者名簿）（⑤の場合）'!$BE72,1,0),0),0)</f>
        <v>0</v>
      </c>
      <c r="KR67" s="377">
        <f>IF(KR$19-'様式３（療養者名簿）（⑤の場合）'!$BD72+1&lt;=15,IF(KR$19&gt;='様式３（療養者名簿）（⑤の場合）'!$BD72,IF(KR$19&lt;='様式３（療養者名簿）（⑤の場合）'!$BE72,1,0),0),0)</f>
        <v>0</v>
      </c>
      <c r="KS67" s="377">
        <f>IF(KS$19-'様式３（療養者名簿）（⑤の場合）'!$BD72+1&lt;=15,IF(KS$19&gt;='様式３（療養者名簿）（⑤の場合）'!$BD72,IF(KS$19&lt;='様式３（療養者名簿）（⑤の場合）'!$BE72,1,0),0),0)</f>
        <v>0</v>
      </c>
      <c r="KT67" s="377">
        <f>IF(KT$19-'様式３（療養者名簿）（⑤の場合）'!$BD72+1&lt;=15,IF(KT$19&gt;='様式３（療養者名簿）（⑤の場合）'!$BD72,IF(KT$19&lt;='様式３（療養者名簿）（⑤の場合）'!$BE72,1,0),0),0)</f>
        <v>0</v>
      </c>
      <c r="KU67" s="377">
        <f>IF(KU$19-'様式３（療養者名簿）（⑤の場合）'!$BD72+1&lt;=15,IF(KU$19&gt;='様式３（療養者名簿）（⑤の場合）'!$BD72,IF(KU$19&lt;='様式３（療養者名簿）（⑤の場合）'!$BE72,1,0),0),0)</f>
        <v>0</v>
      </c>
      <c r="KV67" s="377">
        <f>IF(KV$19-'様式３（療養者名簿）（⑤の場合）'!$BD72+1&lt;=15,IF(KV$19&gt;='様式３（療養者名簿）（⑤の場合）'!$BD72,IF(KV$19&lt;='様式３（療養者名簿）（⑤の場合）'!$BE72,1,0),0),0)</f>
        <v>0</v>
      </c>
      <c r="KW67" s="377">
        <f>IF(KW$19-'様式３（療養者名簿）（⑤の場合）'!$BD72+1&lt;=15,IF(KW$19&gt;='様式３（療養者名簿）（⑤の場合）'!$BD72,IF(KW$19&lt;='様式３（療養者名簿）（⑤の場合）'!$BE72,1,0),0),0)</f>
        <v>0</v>
      </c>
      <c r="KX67" s="377">
        <f>IF(KX$19-'様式３（療養者名簿）（⑤の場合）'!$BD72+1&lt;=15,IF(KX$19&gt;='様式３（療養者名簿）（⑤の場合）'!$BD72,IF(KX$19&lt;='様式３（療養者名簿）（⑤の場合）'!$BE72,1,0),0),0)</f>
        <v>0</v>
      </c>
      <c r="KY67" s="377">
        <f>IF(KY$19-'様式３（療養者名簿）（⑤の場合）'!$BD72+1&lt;=15,IF(KY$19&gt;='様式３（療養者名簿）（⑤の場合）'!$BD72,IF(KY$19&lt;='様式３（療養者名簿）（⑤の場合）'!$BE72,1,0),0),0)</f>
        <v>0</v>
      </c>
      <c r="KZ67" s="377">
        <f>IF(KZ$19-'様式３（療養者名簿）（⑤の場合）'!$BD72+1&lt;=15,IF(KZ$19&gt;='様式３（療養者名簿）（⑤の場合）'!$BD72,IF(KZ$19&lt;='様式３（療養者名簿）（⑤の場合）'!$BE72,1,0),0),0)</f>
        <v>0</v>
      </c>
      <c r="LA67" s="377">
        <f>IF(LA$19-'様式３（療養者名簿）（⑤の場合）'!$BD72+1&lt;=15,IF(LA$19&gt;='様式３（療養者名簿）（⑤の場合）'!$BD72,IF(LA$19&lt;='様式３（療養者名簿）（⑤の場合）'!$BE72,1,0),0),0)</f>
        <v>0</v>
      </c>
      <c r="LB67" s="377">
        <f>IF(LB$19-'様式３（療養者名簿）（⑤の場合）'!$BD72+1&lt;=15,IF(LB$19&gt;='様式３（療養者名簿）（⑤の場合）'!$BD72,IF(LB$19&lt;='様式３（療養者名簿）（⑤の場合）'!$BE72,1,0),0),0)</f>
        <v>0</v>
      </c>
      <c r="LC67" s="377">
        <f>IF(LC$19-'様式３（療養者名簿）（⑤の場合）'!$BD72+1&lt;=15,IF(LC$19&gt;='様式３（療養者名簿）（⑤の場合）'!$BD72,IF(LC$19&lt;='様式３（療養者名簿）（⑤の場合）'!$BE72,1,0),0),0)</f>
        <v>0</v>
      </c>
      <c r="LD67" s="377">
        <f>IF(LD$19-'様式３（療養者名簿）（⑤の場合）'!$BD72+1&lt;=15,IF(LD$19&gt;='様式３（療養者名簿）（⑤の場合）'!$BD72,IF(LD$19&lt;='様式３（療養者名簿）（⑤の場合）'!$BE72,1,0),0),0)</f>
        <v>0</v>
      </c>
      <c r="LE67" s="377">
        <f>IF(LE$19-'様式３（療養者名簿）（⑤の場合）'!$BD72+1&lt;=15,IF(LE$19&gt;='様式３（療養者名簿）（⑤の場合）'!$BD72,IF(LE$19&lt;='様式３（療養者名簿）（⑤の場合）'!$BE72,1,0),0),0)</f>
        <v>0</v>
      </c>
      <c r="LF67" s="377">
        <f>IF(LF$19-'様式３（療養者名簿）（⑤の場合）'!$BD72+1&lt;=15,IF(LF$19&gt;='様式３（療養者名簿）（⑤の場合）'!$BD72,IF(LF$19&lt;='様式３（療養者名簿）（⑤の場合）'!$BE72,1,0),0),0)</f>
        <v>0</v>
      </c>
      <c r="LG67" s="377">
        <f>IF(LG$19-'様式３（療養者名簿）（⑤の場合）'!$BD72+1&lt;=15,IF(LG$19&gt;='様式３（療養者名簿）（⑤の場合）'!$BD72,IF(LG$19&lt;='様式３（療養者名簿）（⑤の場合）'!$BE72,1,0),0),0)</f>
        <v>0</v>
      </c>
      <c r="LH67" s="377">
        <f>IF(LH$19-'様式３（療養者名簿）（⑤の場合）'!$BD72+1&lt;=15,IF(LH$19&gt;='様式３（療養者名簿）（⑤の場合）'!$BD72,IF(LH$19&lt;='様式３（療養者名簿）（⑤の場合）'!$BE72,1,0),0),0)</f>
        <v>0</v>
      </c>
      <c r="LI67" s="377">
        <f>IF(LI$19-'様式３（療養者名簿）（⑤の場合）'!$BD72+1&lt;=15,IF(LI$19&gt;='様式３（療養者名簿）（⑤の場合）'!$BD72,IF(LI$19&lt;='様式３（療養者名簿）（⑤の場合）'!$BE72,1,0),0),0)</f>
        <v>0</v>
      </c>
      <c r="LJ67" s="377">
        <f>IF(LJ$19-'様式３（療養者名簿）（⑤の場合）'!$BD72+1&lt;=15,IF(LJ$19&gt;='様式３（療養者名簿）（⑤の場合）'!$BD72,IF(LJ$19&lt;='様式３（療養者名簿）（⑤の場合）'!$BE72,1,0),0),0)</f>
        <v>0</v>
      </c>
      <c r="LK67" s="377">
        <f>IF(LK$19-'様式３（療養者名簿）（⑤の場合）'!$BD72+1&lt;=15,IF(LK$19&gt;='様式３（療養者名簿）（⑤の場合）'!$BD72,IF(LK$19&lt;='様式３（療養者名簿）（⑤の場合）'!$BE72,1,0),0),0)</f>
        <v>0</v>
      </c>
      <c r="LL67" s="377">
        <f>IF(LL$19-'様式３（療養者名簿）（⑤の場合）'!$BD72+1&lt;=15,IF(LL$19&gt;='様式３（療養者名簿）（⑤の場合）'!$BD72,IF(LL$19&lt;='様式３（療養者名簿）（⑤の場合）'!$BE72,1,0),0),0)</f>
        <v>0</v>
      </c>
      <c r="LM67" s="377">
        <f>IF(LM$19-'様式３（療養者名簿）（⑤の場合）'!$BD72+1&lt;=15,IF(LM$19&gt;='様式３（療養者名簿）（⑤の場合）'!$BD72,IF(LM$19&lt;='様式３（療養者名簿）（⑤の場合）'!$BE72,1,0),0),0)</f>
        <v>0</v>
      </c>
      <c r="LN67" s="377">
        <f>IF(LN$19-'様式３（療養者名簿）（⑤の場合）'!$BD72+1&lt;=15,IF(LN$19&gt;='様式３（療養者名簿）（⑤の場合）'!$BD72,IF(LN$19&lt;='様式３（療養者名簿）（⑤の場合）'!$BE72,1,0),0),0)</f>
        <v>0</v>
      </c>
      <c r="LO67" s="377">
        <f>IF(LO$19-'様式３（療養者名簿）（⑤の場合）'!$BD72+1&lt;=15,IF(LO$19&gt;='様式３（療養者名簿）（⑤の場合）'!$BD72,IF(LO$19&lt;='様式３（療養者名簿）（⑤の場合）'!$BE72,1,0),0),0)</f>
        <v>0</v>
      </c>
      <c r="LP67" s="377">
        <f>IF(LP$19-'様式３（療養者名簿）（⑤の場合）'!$BD72+1&lt;=15,IF(LP$19&gt;='様式３（療養者名簿）（⑤の場合）'!$BD72,IF(LP$19&lt;='様式３（療養者名簿）（⑤の場合）'!$BE72,1,0),0),0)</f>
        <v>0</v>
      </c>
      <c r="LQ67" s="377">
        <f>IF(LQ$19-'様式３（療養者名簿）（⑤の場合）'!$BD72+1&lt;=15,IF(LQ$19&gt;='様式３（療養者名簿）（⑤の場合）'!$BD72,IF(LQ$19&lt;='様式３（療養者名簿）（⑤の場合）'!$BE72,1,0),0),0)</f>
        <v>0</v>
      </c>
      <c r="LR67" s="377">
        <f>IF(LR$19-'様式３（療養者名簿）（⑤の場合）'!$BD72+1&lt;=15,IF(LR$19&gt;='様式３（療養者名簿）（⑤の場合）'!$BD72,IF(LR$19&lt;='様式３（療養者名簿）（⑤の場合）'!$BE72,1,0),0),0)</f>
        <v>0</v>
      </c>
      <c r="LS67" s="377">
        <f>IF(LS$19-'様式３（療養者名簿）（⑤の場合）'!$BD72+1&lt;=15,IF(LS$19&gt;='様式３（療養者名簿）（⑤の場合）'!$BD72,IF(LS$19&lt;='様式３（療養者名簿）（⑤の場合）'!$BE72,1,0),0),0)</f>
        <v>0</v>
      </c>
      <c r="LT67" s="377">
        <f>IF(LT$19-'様式３（療養者名簿）（⑤の場合）'!$BD72+1&lt;=15,IF(LT$19&gt;='様式３（療養者名簿）（⑤の場合）'!$BD72,IF(LT$19&lt;='様式３（療養者名簿）（⑤の場合）'!$BE72,1,0),0),0)</f>
        <v>0</v>
      </c>
      <c r="LU67" s="377">
        <f>IF(LU$19-'様式３（療養者名簿）（⑤の場合）'!$BD72+1&lt;=15,IF(LU$19&gt;='様式３（療養者名簿）（⑤の場合）'!$BD72,IF(LU$19&lt;='様式３（療養者名簿）（⑤の場合）'!$BE72,1,0),0),0)</f>
        <v>0</v>
      </c>
      <c r="LV67" s="377">
        <f>IF(LV$19-'様式３（療養者名簿）（⑤の場合）'!$BD72+1&lt;=15,IF(LV$19&gt;='様式３（療養者名簿）（⑤の場合）'!$BD72,IF(LV$19&lt;='様式３（療養者名簿）（⑤の場合）'!$BE72,1,0),0),0)</f>
        <v>0</v>
      </c>
      <c r="LW67" s="377">
        <f>IF(LW$19-'様式３（療養者名簿）（⑤の場合）'!$BD72+1&lt;=15,IF(LW$19&gt;='様式３（療養者名簿）（⑤の場合）'!$BD72,IF(LW$19&lt;='様式３（療養者名簿）（⑤の場合）'!$BE72,1,0),0),0)</f>
        <v>0</v>
      </c>
      <c r="LX67" s="377">
        <f>IF(LX$19-'様式３（療養者名簿）（⑤の場合）'!$BD72+1&lt;=15,IF(LX$19&gt;='様式３（療養者名簿）（⑤の場合）'!$BD72,IF(LX$19&lt;='様式３（療養者名簿）（⑤の場合）'!$BE72,1,0),0),0)</f>
        <v>0</v>
      </c>
      <c r="LY67" s="377">
        <f>IF(LY$19-'様式３（療養者名簿）（⑤の場合）'!$BD72+1&lt;=15,IF(LY$19&gt;='様式３（療養者名簿）（⑤の場合）'!$BD72,IF(LY$19&lt;='様式３（療養者名簿）（⑤の場合）'!$BE72,1,0),0),0)</f>
        <v>0</v>
      </c>
      <c r="LZ67" s="377">
        <f>IF(LZ$19-'様式３（療養者名簿）（⑤の場合）'!$BD72+1&lt;=15,IF(LZ$19&gt;='様式３（療養者名簿）（⑤の場合）'!$BD72,IF(LZ$19&lt;='様式３（療養者名簿）（⑤の場合）'!$BE72,1,0),0),0)</f>
        <v>0</v>
      </c>
      <c r="MA67" s="377">
        <f>IF(MA$19-'様式３（療養者名簿）（⑤の場合）'!$BD72+1&lt;=15,IF(MA$19&gt;='様式３（療養者名簿）（⑤の場合）'!$BD72,IF(MA$19&lt;='様式３（療養者名簿）（⑤の場合）'!$BE72,1,0),0),0)</f>
        <v>0</v>
      </c>
      <c r="MB67" s="377">
        <f>IF(MB$19-'様式３（療養者名簿）（⑤の場合）'!$BD72+1&lt;=15,IF(MB$19&gt;='様式３（療養者名簿）（⑤の場合）'!$BD72,IF(MB$19&lt;='様式３（療養者名簿）（⑤の場合）'!$BE72,1,0),0),0)</f>
        <v>0</v>
      </c>
      <c r="MC67" s="377">
        <f>IF(MC$19-'様式３（療養者名簿）（⑤の場合）'!$BD72+1&lt;=15,IF(MC$19&gt;='様式３（療養者名簿）（⑤の場合）'!$BD72,IF(MC$19&lt;='様式３（療養者名簿）（⑤の場合）'!$BE72,1,0),0),0)</f>
        <v>0</v>
      </c>
      <c r="MD67" s="377">
        <f>IF(MD$19-'様式３（療養者名簿）（⑤の場合）'!$BD72+1&lt;=15,IF(MD$19&gt;='様式３（療養者名簿）（⑤の場合）'!$BD72,IF(MD$19&lt;='様式３（療養者名簿）（⑤の場合）'!$BE72,1,0),0),0)</f>
        <v>0</v>
      </c>
      <c r="ME67" s="377">
        <f>IF(ME$19-'様式３（療養者名簿）（⑤の場合）'!$BD72+1&lt;=15,IF(ME$19&gt;='様式３（療養者名簿）（⑤の場合）'!$BD72,IF(ME$19&lt;='様式３（療養者名簿）（⑤の場合）'!$BE72,1,0),0),0)</f>
        <v>0</v>
      </c>
      <c r="MF67" s="377">
        <f>IF(MF$19-'様式３（療養者名簿）（⑤の場合）'!$BD72+1&lt;=15,IF(MF$19&gt;='様式３（療養者名簿）（⑤の場合）'!$BD72,IF(MF$19&lt;='様式３（療養者名簿）（⑤の場合）'!$BE72,1,0),0),0)</f>
        <v>0</v>
      </c>
      <c r="MG67" s="377">
        <f>IF(MG$19-'様式３（療養者名簿）（⑤の場合）'!$BD72+1&lt;=15,IF(MG$19&gt;='様式３（療養者名簿）（⑤の場合）'!$BD72,IF(MG$19&lt;='様式３（療養者名簿）（⑤の場合）'!$BE72,1,0),0),0)</f>
        <v>0</v>
      </c>
      <c r="MH67" s="377">
        <f>IF(MH$19-'様式３（療養者名簿）（⑤の場合）'!$BD72+1&lt;=15,IF(MH$19&gt;='様式３（療養者名簿）（⑤の場合）'!$BD72,IF(MH$19&lt;='様式３（療養者名簿）（⑤の場合）'!$BE72,1,0),0),0)</f>
        <v>0</v>
      </c>
      <c r="MI67" s="377">
        <f>IF(MI$19-'様式３（療養者名簿）（⑤の場合）'!$BD72+1&lt;=15,IF(MI$19&gt;='様式３（療養者名簿）（⑤の場合）'!$BD72,IF(MI$19&lt;='様式３（療養者名簿）（⑤の場合）'!$BE72,1,0),0),0)</f>
        <v>0</v>
      </c>
      <c r="MJ67" s="377">
        <f>IF(MJ$19-'様式３（療養者名簿）（⑤の場合）'!$BD72+1&lt;=15,IF(MJ$19&gt;='様式３（療養者名簿）（⑤の場合）'!$BD72,IF(MJ$19&lt;='様式３（療養者名簿）（⑤の場合）'!$BE72,1,0),0),0)</f>
        <v>0</v>
      </c>
      <c r="MK67" s="377">
        <f>IF(MK$19-'様式３（療養者名簿）（⑤の場合）'!$BD72+1&lt;=15,IF(MK$19&gt;='様式３（療養者名簿）（⑤の場合）'!$BD72,IF(MK$19&lt;='様式３（療養者名簿）（⑤の場合）'!$BE72,1,0),0),0)</f>
        <v>0</v>
      </c>
      <c r="ML67" s="377">
        <f>IF(ML$19-'様式３（療養者名簿）（⑤の場合）'!$BD72+1&lt;=15,IF(ML$19&gt;='様式３（療養者名簿）（⑤の場合）'!$BD72,IF(ML$19&lt;='様式３（療養者名簿）（⑤の場合）'!$BE72,1,0),0),0)</f>
        <v>0</v>
      </c>
      <c r="MM67" s="377">
        <f>IF(MM$19-'様式３（療養者名簿）（⑤の場合）'!$BD72+1&lt;=15,IF(MM$19&gt;='様式３（療養者名簿）（⑤の場合）'!$BD72,IF(MM$19&lt;='様式３（療養者名簿）（⑤の場合）'!$BE72,1,0),0),0)</f>
        <v>0</v>
      </c>
      <c r="MN67" s="377">
        <f>IF(MN$19-'様式３（療養者名簿）（⑤の場合）'!$BD72+1&lt;=15,IF(MN$19&gt;='様式３（療養者名簿）（⑤の場合）'!$BD72,IF(MN$19&lt;='様式３（療養者名簿）（⑤の場合）'!$BE72,1,0),0),0)</f>
        <v>0</v>
      </c>
      <c r="MO67" s="377">
        <f>IF(MO$19-'様式３（療養者名簿）（⑤の場合）'!$BD72+1&lt;=15,IF(MO$19&gt;='様式３（療養者名簿）（⑤の場合）'!$BD72,IF(MO$19&lt;='様式３（療養者名簿）（⑤の場合）'!$BE72,1,0),0),0)</f>
        <v>0</v>
      </c>
      <c r="MP67" s="377">
        <f>IF(MP$19-'様式３（療養者名簿）（⑤の場合）'!$BD72+1&lt;=15,IF(MP$19&gt;='様式３（療養者名簿）（⑤の場合）'!$BD72,IF(MP$19&lt;='様式３（療養者名簿）（⑤の場合）'!$BE72,1,0),0),0)</f>
        <v>0</v>
      </c>
      <c r="MQ67" s="377">
        <f>IF(MQ$19-'様式３（療養者名簿）（⑤の場合）'!$BD72+1&lt;=15,IF(MQ$19&gt;='様式３（療養者名簿）（⑤の場合）'!$BD72,IF(MQ$19&lt;='様式３（療養者名簿）（⑤の場合）'!$BE72,1,0),0),0)</f>
        <v>0</v>
      </c>
      <c r="MR67" s="377">
        <f>IF(MR$19-'様式３（療養者名簿）（⑤の場合）'!$BD72+1&lt;=15,IF(MR$19&gt;='様式３（療養者名簿）（⑤の場合）'!$BD72,IF(MR$19&lt;='様式３（療養者名簿）（⑤の場合）'!$BE72,1,0),0),0)</f>
        <v>0</v>
      </c>
      <c r="MS67" s="377">
        <f>IF(MS$19-'様式３（療養者名簿）（⑤の場合）'!$BD72+1&lt;=15,IF(MS$19&gt;='様式３（療養者名簿）（⑤の場合）'!$BD72,IF(MS$19&lt;='様式３（療養者名簿）（⑤の場合）'!$BE72,1,0),0),0)</f>
        <v>0</v>
      </c>
      <c r="MT67" s="377">
        <f>IF(MT$19-'様式３（療養者名簿）（⑤の場合）'!$BD72+1&lt;=15,IF(MT$19&gt;='様式３（療養者名簿）（⑤の場合）'!$BD72,IF(MT$19&lt;='様式３（療養者名簿）（⑤の場合）'!$BE72,1,0),0),0)</f>
        <v>0</v>
      </c>
      <c r="MU67" s="377">
        <f>IF(MU$19-'様式３（療養者名簿）（⑤の場合）'!$BD72+1&lt;=15,IF(MU$19&gt;='様式３（療養者名簿）（⑤の場合）'!$BD72,IF(MU$19&lt;='様式３（療養者名簿）（⑤の場合）'!$BE72,1,0),0),0)</f>
        <v>0</v>
      </c>
      <c r="MV67" s="377">
        <f>IF(MV$19-'様式３（療養者名簿）（⑤の場合）'!$BD72+1&lt;=15,IF(MV$19&gt;='様式３（療養者名簿）（⑤の場合）'!$BD72,IF(MV$19&lt;='様式３（療養者名簿）（⑤の場合）'!$BE72,1,0),0),0)</f>
        <v>0</v>
      </c>
      <c r="MW67" s="377">
        <f>IF(MW$19-'様式３（療養者名簿）（⑤の場合）'!$BD72+1&lt;=15,IF(MW$19&gt;='様式３（療養者名簿）（⑤の場合）'!$BD72,IF(MW$19&lt;='様式３（療養者名簿）（⑤の場合）'!$BE72,1,0),0),0)</f>
        <v>0</v>
      </c>
      <c r="MX67" s="377">
        <f>IF(MX$19-'様式３（療養者名簿）（⑤の場合）'!$BD72+1&lt;=15,IF(MX$19&gt;='様式３（療養者名簿）（⑤の場合）'!$BD72,IF(MX$19&lt;='様式３（療養者名簿）（⑤の場合）'!$BE72,1,0),0),0)</f>
        <v>0</v>
      </c>
      <c r="MY67" s="377">
        <f>IF(MY$19-'様式３（療養者名簿）（⑤の場合）'!$BD72+1&lt;=15,IF(MY$19&gt;='様式３（療養者名簿）（⑤の場合）'!$BD72,IF(MY$19&lt;='様式３（療養者名簿）（⑤の場合）'!$BE72,1,0),0),0)</f>
        <v>0</v>
      </c>
      <c r="MZ67" s="377">
        <f>IF(MZ$19-'様式３（療養者名簿）（⑤の場合）'!$BD72+1&lt;=15,IF(MZ$19&gt;='様式３（療養者名簿）（⑤の場合）'!$BD72,IF(MZ$19&lt;='様式３（療養者名簿）（⑤の場合）'!$BE72,1,0),0),0)</f>
        <v>0</v>
      </c>
      <c r="NA67" s="377">
        <f>IF(NA$19-'様式３（療養者名簿）（⑤の場合）'!$BD72+1&lt;=15,IF(NA$19&gt;='様式３（療養者名簿）（⑤の場合）'!$BD72,IF(NA$19&lt;='様式３（療養者名簿）（⑤の場合）'!$BE72,1,0),0),0)</f>
        <v>0</v>
      </c>
      <c r="NB67" s="377">
        <f>IF(NB$19-'様式３（療養者名簿）（⑤の場合）'!$BD72+1&lt;=15,IF(NB$19&gt;='様式３（療養者名簿）（⑤の場合）'!$BD72,IF(NB$19&lt;='様式３（療養者名簿）（⑤の場合）'!$BE72,1,0),0),0)</f>
        <v>0</v>
      </c>
      <c r="NC67" s="257">
        <f>IF(NC$19-'様式３（療養者名簿）（⑤の場合）'!$BD72+1&lt;=15,IF(NC$19&gt;='様式３（療養者名簿）（⑤の場合）'!$BD72,IF(NC$19&lt;='様式３（療養者名簿）（⑤の場合）'!$BE72,1,0),0),0)</f>
        <v>0</v>
      </c>
      <c r="ND67" s="257">
        <f>IF(ND$19-'様式３（療養者名簿）（⑤の場合）'!$BD72+1&lt;=15,IF(ND$19&gt;='様式３（療養者名簿）（⑤の場合）'!$BD72,IF(ND$19&lt;='様式３（療養者名簿）（⑤の場合）'!$BE72,1,0),0),0)</f>
        <v>0</v>
      </c>
      <c r="NE67" s="257">
        <f>IF(NE$19-'様式３（療養者名簿）（⑤の場合）'!$BD72+1&lt;=15,IF(NE$19&gt;='様式３（療養者名簿）（⑤の場合）'!$BD72,IF(NE$19&lt;='様式３（療養者名簿）（⑤の場合）'!$BE72,1,0),0),0)</f>
        <v>0</v>
      </c>
      <c r="NF67" s="257">
        <f>IF(NF$19-'様式３（療養者名簿）（⑤の場合）'!$BD72+1&lt;=15,IF(NF$19&gt;='様式３（療養者名簿）（⑤の場合）'!$BD72,IF(NF$19&lt;='様式３（療養者名簿）（⑤の場合）'!$BE72,1,0),0),0)</f>
        <v>0</v>
      </c>
      <c r="NG67" s="257">
        <f>IF(NG$19-'様式３（療養者名簿）（⑤の場合）'!$BD72+1&lt;=15,IF(NG$19&gt;='様式３（療養者名簿）（⑤の場合）'!$BD72,IF(NG$19&lt;='様式３（療養者名簿）（⑤の場合）'!$BE72,1,0),0),0)</f>
        <v>0</v>
      </c>
      <c r="NH67" s="257">
        <f>IF(NH$19-'様式３（療養者名簿）（⑤の場合）'!$BD72+1&lt;=15,IF(NH$19&gt;='様式３（療養者名簿）（⑤の場合）'!$BD72,IF(NH$19&lt;='様式３（療養者名簿）（⑤の場合）'!$BE72,1,0),0),0)</f>
        <v>0</v>
      </c>
      <c r="NI67" s="257">
        <f>IF(NI$19-'様式３（療養者名簿）（⑤の場合）'!$BD72+1&lt;=15,IF(NI$19&gt;='様式３（療養者名簿）（⑤の場合）'!$BD72,IF(NI$19&lt;='様式３（療養者名簿）（⑤の場合）'!$BE72,1,0),0),0)</f>
        <v>0</v>
      </c>
      <c r="NJ67" s="257">
        <f>IF(NJ$19-'様式３（療養者名簿）（⑤の場合）'!$BD72+1&lt;=15,IF(NJ$19&gt;='様式３（療養者名簿）（⑤の場合）'!$BD72,IF(NJ$19&lt;='様式３（療養者名簿）（⑤の場合）'!$BE72,1,0),0),0)</f>
        <v>0</v>
      </c>
      <c r="NK67" s="257">
        <f>IF(NK$19-'様式３（療養者名簿）（⑤の場合）'!$BD72+1&lt;=15,IF(NK$19&gt;='様式３（療養者名簿）（⑤の場合）'!$BD72,IF(NK$19&lt;='様式３（療養者名簿）（⑤の場合）'!$BE72,1,0),0),0)</f>
        <v>0</v>
      </c>
      <c r="NL67" s="257">
        <f>IF(NL$19-'様式３（療養者名簿）（⑤の場合）'!$BD72+1&lt;=15,IF(NL$19&gt;='様式３（療養者名簿）（⑤の場合）'!$BD72,IF(NL$19&lt;='様式３（療養者名簿）（⑤の場合）'!$BE72,1,0),0),0)</f>
        <v>0</v>
      </c>
      <c r="NM67" s="257">
        <f>IF(NM$19-'様式３（療養者名簿）（⑤の場合）'!$BD72+1&lt;=15,IF(NM$19&gt;='様式３（療養者名簿）（⑤の場合）'!$BD72,IF(NM$19&lt;='様式３（療養者名簿）（⑤の場合）'!$BE72,1,0),0),0)</f>
        <v>0</v>
      </c>
      <c r="NN67" s="257">
        <f>IF(NN$19-'様式３（療養者名簿）（⑤の場合）'!$BD72+1&lt;=15,IF(NN$19&gt;='様式３（療養者名簿）（⑤の場合）'!$BD72,IF(NN$19&lt;='様式３（療養者名簿）（⑤の場合）'!$BE72,1,0),0),0)</f>
        <v>0</v>
      </c>
      <c r="NO67" s="257">
        <f>IF(NO$19-'様式３（療養者名簿）（⑤の場合）'!$BD72+1&lt;=15,IF(NO$19&gt;='様式３（療養者名簿）（⑤の場合）'!$BD72,IF(NO$19&lt;='様式３（療養者名簿）（⑤の場合）'!$BE72,1,0),0),0)</f>
        <v>0</v>
      </c>
      <c r="NP67" s="257">
        <f>IF(NP$19-'様式３（療養者名簿）（⑤の場合）'!$BD72+1&lt;=15,IF(NP$19&gt;='様式３（療養者名簿）（⑤の場合）'!$BD72,IF(NP$19&lt;='様式３（療養者名簿）（⑤の場合）'!$BE72,1,0),0),0)</f>
        <v>0</v>
      </c>
      <c r="NQ67" s="257">
        <f>IF(NQ$19-'様式３（療養者名簿）（⑤の場合）'!$BD72+1&lt;=15,IF(NQ$19&gt;='様式３（療養者名簿）（⑤の場合）'!$BD72,IF(NQ$19&lt;='様式３（療養者名簿）（⑤の場合）'!$BE72,1,0),0),0)</f>
        <v>0</v>
      </c>
      <c r="NR67" s="257">
        <f>IF(NR$19-'様式３（療養者名簿）（⑤の場合）'!$BD72+1&lt;=15,IF(NR$19&gt;='様式３（療養者名簿）（⑤の場合）'!$BD72,IF(NR$19&lt;='様式３（療養者名簿）（⑤の場合）'!$BE72,1,0),0),0)</f>
        <v>0</v>
      </c>
      <c r="NS67" s="257">
        <f>IF(NS$19-'様式３（療養者名簿）（⑤の場合）'!$BD72+1&lt;=15,IF(NS$19&gt;='様式３（療養者名簿）（⑤の場合）'!$BD72,IF(NS$19&lt;='様式３（療養者名簿）（⑤の場合）'!$BE72,1,0),0),0)</f>
        <v>0</v>
      </c>
      <c r="NT67" s="257">
        <f>IF(NT$19-'様式３（療養者名簿）（⑤の場合）'!$BD72+1&lt;=15,IF(NT$19&gt;='様式３（療養者名簿）（⑤の場合）'!$BD72,IF(NT$19&lt;='様式３（療養者名簿）（⑤の場合）'!$BE72,1,0),0),0)</f>
        <v>0</v>
      </c>
      <c r="NU67" s="257">
        <f>IF(NU$19-'様式３（療養者名簿）（⑤の場合）'!$BD72+1&lt;=15,IF(NU$19&gt;='様式３（療養者名簿）（⑤の場合）'!$BD72,IF(NU$19&lt;='様式３（療養者名簿）（⑤の場合）'!$BE72,1,0),0),0)</f>
        <v>0</v>
      </c>
      <c r="NV67" s="257">
        <f>IF(NV$19-'様式３（療養者名簿）（⑤の場合）'!$BD72+1&lt;=15,IF(NV$19&gt;='様式３（療養者名簿）（⑤の場合）'!$BD72,IF(NV$19&lt;='様式３（療養者名簿）（⑤の場合）'!$BE72,1,0),0),0)</f>
        <v>0</v>
      </c>
      <c r="NW67" s="257">
        <f>IF(NW$19-'様式３（療養者名簿）（⑤の場合）'!$BD72+1&lt;=15,IF(NW$19&gt;='様式３（療養者名簿）（⑤の場合）'!$BD72,IF(NW$19&lt;='様式３（療養者名簿）（⑤の場合）'!$BE72,1,0),0),0)</f>
        <v>0</v>
      </c>
      <c r="NX67" s="257">
        <f>IF(NX$19-'様式３（療養者名簿）（⑤の場合）'!$BD72+1&lt;=15,IF(NX$19&gt;='様式３（療養者名簿）（⑤の場合）'!$BD72,IF(NX$19&lt;='様式３（療養者名簿）（⑤の場合）'!$BE72,1,0),0),0)</f>
        <v>0</v>
      </c>
      <c r="NY67" s="257">
        <f>IF(NY$19-'様式３（療養者名簿）（⑤の場合）'!$BD72+1&lt;=15,IF(NY$19&gt;='様式３（療養者名簿）（⑤の場合）'!$BD72,IF(NY$19&lt;='様式３（療養者名簿）（⑤の場合）'!$BE72,1,0),0),0)</f>
        <v>0</v>
      </c>
      <c r="NZ67" s="257">
        <f>IF(NZ$19-'様式３（療養者名簿）（⑤の場合）'!$BD72+1&lt;=15,IF(NZ$19&gt;='様式３（療養者名簿）（⑤の場合）'!$BD72,IF(NZ$19&lt;='様式３（療養者名簿）（⑤の場合）'!$BE72,1,0),0),0)</f>
        <v>0</v>
      </c>
      <c r="OA67" s="257">
        <f>IF(OA$19-'様式３（療養者名簿）（⑤の場合）'!$BD72+1&lt;=15,IF(OA$19&gt;='様式３（療養者名簿）（⑤の場合）'!$BD72,IF(OA$19&lt;='様式３（療養者名簿）（⑤の場合）'!$BE72,1,0),0),0)</f>
        <v>0</v>
      </c>
      <c r="OB67" s="257">
        <f>IF(OB$19-'様式３（療養者名簿）（⑤の場合）'!$BD72+1&lt;=15,IF(OB$19&gt;='様式３（療養者名簿）（⑤の場合）'!$BD72,IF(OB$19&lt;='様式３（療養者名簿）（⑤の場合）'!$BE72,1,0),0),0)</f>
        <v>0</v>
      </c>
      <c r="OC67" s="257">
        <f>IF(OC$19-'様式３（療養者名簿）（⑤の場合）'!$BD72+1&lt;=15,IF(OC$19&gt;='様式３（療養者名簿）（⑤の場合）'!$BD72,IF(OC$19&lt;='様式３（療養者名簿）（⑤の場合）'!$BE72,1,0),0),0)</f>
        <v>0</v>
      </c>
      <c r="OD67" s="257">
        <f>IF(OD$19-'様式３（療養者名簿）（⑤の場合）'!$BD72+1&lt;=15,IF(OD$19&gt;='様式３（療養者名簿）（⑤の場合）'!$BD72,IF(OD$19&lt;='様式３（療養者名簿）（⑤の場合）'!$BE72,1,0),0),0)</f>
        <v>0</v>
      </c>
      <c r="OE67" s="257">
        <f>IF(OE$19-'様式３（療養者名簿）（⑤の場合）'!$BD72+1&lt;=15,IF(OE$19&gt;='様式３（療養者名簿）（⑤の場合）'!$BD72,IF(OE$19&lt;='様式３（療養者名簿）（⑤の場合）'!$BE72,1,0),0),0)</f>
        <v>0</v>
      </c>
      <c r="OF67" s="257">
        <f>IF(OF$19-'様式３（療養者名簿）（⑤の場合）'!$BD72+1&lt;=15,IF(OF$19&gt;='様式３（療養者名簿）（⑤の場合）'!$BD72,IF(OF$19&lt;='様式３（療養者名簿）（⑤の場合）'!$BE72,1,0),0),0)</f>
        <v>0</v>
      </c>
      <c r="OG67" s="257">
        <f>IF(OG$19-'様式３（療養者名簿）（⑤の場合）'!$BD72+1&lt;=15,IF(OG$19&gt;='様式３（療養者名簿）（⑤の場合）'!$BD72,IF(OG$19&lt;='様式３（療養者名簿）（⑤の場合）'!$BE72,1,0),0),0)</f>
        <v>0</v>
      </c>
      <c r="OH67" s="257">
        <f>IF(OH$19-'様式３（療養者名簿）（⑤の場合）'!$BD72+1&lt;=15,IF(OH$19&gt;='様式３（療養者名簿）（⑤の場合）'!$BD72,IF(OH$19&lt;='様式３（療養者名簿）（⑤の場合）'!$BE72,1,0),0),0)</f>
        <v>0</v>
      </c>
      <c r="OI67" s="257">
        <f>IF(OI$19-'様式３（療養者名簿）（⑤の場合）'!$BD72+1&lt;=15,IF(OI$19&gt;='様式３（療養者名簿）（⑤の場合）'!$BD72,IF(OI$19&lt;='様式３（療養者名簿）（⑤の場合）'!$BE72,1,0),0),0)</f>
        <v>0</v>
      </c>
      <c r="OJ67" s="257">
        <f>IF(OJ$19-'様式３（療養者名簿）（⑤の場合）'!$BD72+1&lt;=15,IF(OJ$19&gt;='様式３（療養者名簿）（⑤の場合）'!$BD72,IF(OJ$19&lt;='様式３（療養者名簿）（⑤の場合）'!$BE72,1,0),0),0)</f>
        <v>0</v>
      </c>
      <c r="OK67" s="257">
        <f>IF(OK$19-'様式３（療養者名簿）（⑤の場合）'!$BD72+1&lt;=15,IF(OK$19&gt;='様式３（療養者名簿）（⑤の場合）'!$BD72,IF(OK$19&lt;='様式３（療養者名簿）（⑤の場合）'!$BE72,1,0),0),0)</f>
        <v>0</v>
      </c>
      <c r="OL67" s="257">
        <f>IF(OL$19-'様式３（療養者名簿）（⑤の場合）'!$BD72+1&lt;=15,IF(OL$19&gt;='様式３（療養者名簿）（⑤の場合）'!$BD72,IF(OL$19&lt;='様式３（療養者名簿）（⑤の場合）'!$BE72,1,0),0),0)</f>
        <v>0</v>
      </c>
      <c r="OM67" s="257">
        <f>IF(OM$19-'様式３（療養者名簿）（⑤の場合）'!$BD72+1&lt;=15,IF(OM$19&gt;='様式３（療養者名簿）（⑤の場合）'!$BD72,IF(OM$19&lt;='様式３（療養者名簿）（⑤の場合）'!$BE72,1,0),0),0)</f>
        <v>0</v>
      </c>
      <c r="ON67" s="257">
        <f>IF(ON$19-'様式３（療養者名簿）（⑤の場合）'!$BD72+1&lt;=15,IF(ON$19&gt;='様式３（療養者名簿）（⑤の場合）'!$BD72,IF(ON$19&lt;='様式３（療養者名簿）（⑤の場合）'!$BE72,1,0),0),0)</f>
        <v>0</v>
      </c>
      <c r="OO67" s="257">
        <f>IF(OO$19-'様式３（療養者名簿）（⑤の場合）'!$BD72+1&lt;=15,IF(OO$19&gt;='様式３（療養者名簿）（⑤の場合）'!$BD72,IF(OO$19&lt;='様式３（療養者名簿）（⑤の場合）'!$BE72,1,0),0),0)</f>
        <v>0</v>
      </c>
      <c r="OP67" s="257">
        <f>IF(OP$19-'様式３（療養者名簿）（⑤の場合）'!$BD72+1&lt;=15,IF(OP$19&gt;='様式３（療養者名簿）（⑤の場合）'!$BD72,IF(OP$19&lt;='様式３（療養者名簿）（⑤の場合）'!$BE72,1,0),0),0)</f>
        <v>0</v>
      </c>
      <c r="OQ67" s="257">
        <f>IF(OQ$19-'様式３（療養者名簿）（⑤の場合）'!$BD72+1&lt;=15,IF(OQ$19&gt;='様式３（療養者名簿）（⑤の場合）'!$BD72,IF(OQ$19&lt;='様式３（療養者名簿）（⑤の場合）'!$BE72,1,0),0),0)</f>
        <v>0</v>
      </c>
      <c r="OR67" s="257">
        <f>IF(OR$19-'様式３（療養者名簿）（⑤の場合）'!$BD72+1&lt;=15,IF(OR$19&gt;='様式３（療養者名簿）（⑤の場合）'!$BD72,IF(OR$19&lt;='様式３（療養者名簿）（⑤の場合）'!$BE72,1,0),0),0)</f>
        <v>0</v>
      </c>
      <c r="OS67" s="257">
        <f>IF(OS$19-'様式３（療養者名簿）（⑤の場合）'!$BD72+1&lt;=15,IF(OS$19&gt;='様式３（療養者名簿）（⑤の場合）'!$BD72,IF(OS$19&lt;='様式３（療養者名簿）（⑤の場合）'!$BE72,1,0),0),0)</f>
        <v>0</v>
      </c>
      <c r="OT67" s="257">
        <f>IF(OT$19-'様式３（療養者名簿）（⑤の場合）'!$BD72+1&lt;=15,IF(OT$19&gt;='様式３（療養者名簿）（⑤の場合）'!$BD72,IF(OT$19&lt;='様式３（療養者名簿）（⑤の場合）'!$BE72,1,0),0),0)</f>
        <v>0</v>
      </c>
      <c r="OU67" s="257">
        <f>IF(OU$19-'様式３（療養者名簿）（⑤の場合）'!$BD72+1&lt;=15,IF(OU$19&gt;='様式３（療養者名簿）（⑤の場合）'!$BD72,IF(OU$19&lt;='様式３（療養者名簿）（⑤の場合）'!$BE72,1,0),0),0)</f>
        <v>0</v>
      </c>
      <c r="OV67" s="257">
        <f>IF(OV$19-'様式３（療養者名簿）（⑤の場合）'!$BD72+1&lt;=15,IF(OV$19&gt;='様式３（療養者名簿）（⑤の場合）'!$BD72,IF(OV$19&lt;='様式３（療養者名簿）（⑤の場合）'!$BE72,1,0),0),0)</f>
        <v>0</v>
      </c>
      <c r="OW67" s="257">
        <f>IF(OW$19-'様式３（療養者名簿）（⑤の場合）'!$BD72+1&lt;=15,IF(OW$19&gt;='様式３（療養者名簿）（⑤の場合）'!$BD72,IF(OW$19&lt;='様式３（療養者名簿）（⑤の場合）'!$BE72,1,0),0),0)</f>
        <v>0</v>
      </c>
      <c r="OX67" s="257">
        <f>IF(OX$19-'様式３（療養者名簿）（⑤の場合）'!$BD72+1&lt;=15,IF(OX$19&gt;='様式３（療養者名簿）（⑤の場合）'!$BD72,IF(OX$19&lt;='様式３（療養者名簿）（⑤の場合）'!$BE72,1,0),0),0)</f>
        <v>0</v>
      </c>
      <c r="OY67" s="257">
        <f>IF(OY$19-'様式３（療養者名簿）（⑤の場合）'!$BD72+1&lt;=15,IF(OY$19&gt;='様式３（療養者名簿）（⑤の場合）'!$BD72,IF(OY$19&lt;='様式３（療養者名簿）（⑤の場合）'!$BE72,1,0),0),0)</f>
        <v>0</v>
      </c>
      <c r="OZ67" s="257">
        <f>IF(OZ$19-'様式３（療養者名簿）（⑤の場合）'!$BD72+1&lt;=15,IF(OZ$19&gt;='様式３（療養者名簿）（⑤の場合）'!$BD72,IF(OZ$19&lt;='様式３（療養者名簿）（⑤の場合）'!$BE72,1,0),0),0)</f>
        <v>0</v>
      </c>
      <c r="PA67" s="257">
        <f>IF(PA$19-'様式３（療養者名簿）（⑤の場合）'!$BD72+1&lt;=15,IF(PA$19&gt;='様式３（療養者名簿）（⑤の場合）'!$BD72,IF(PA$19&lt;='様式３（療養者名簿）（⑤の場合）'!$BE72,1,0),0),0)</f>
        <v>0</v>
      </c>
      <c r="PB67" s="257">
        <f>IF(PB$19-'様式３（療養者名簿）（⑤の場合）'!$BD72+1&lt;=15,IF(PB$19&gt;='様式３（療養者名簿）（⑤の場合）'!$BD72,IF(PB$19&lt;='様式３（療養者名簿）（⑤の場合）'!$BE72,1,0),0),0)</f>
        <v>0</v>
      </c>
      <c r="PC67" s="257">
        <f>IF(PC$19-'様式３（療養者名簿）（⑤の場合）'!$BD72+1&lt;=15,IF(PC$19&gt;='様式３（療養者名簿）（⑤の場合）'!$BD72,IF(PC$19&lt;='様式３（療養者名簿）（⑤の場合）'!$BE72,1,0),0),0)</f>
        <v>0</v>
      </c>
      <c r="PD67" s="257">
        <f>IF(PD$19-'様式３（療養者名簿）（⑤の場合）'!$BD72+1&lt;=15,IF(PD$19&gt;='様式３（療養者名簿）（⑤の場合）'!$BD72,IF(PD$19&lt;='様式３（療養者名簿）（⑤の場合）'!$BE72,1,0),0),0)</f>
        <v>0</v>
      </c>
      <c r="PE67" s="257">
        <f>IF(PE$19-'様式３（療養者名簿）（⑤の場合）'!$BD72+1&lt;=15,IF(PE$19&gt;='様式３（療養者名簿）（⑤の場合）'!$BD72,IF(PE$19&lt;='様式３（療養者名簿）（⑤の場合）'!$BE72,1,0),0),0)</f>
        <v>0</v>
      </c>
      <c r="PF67" s="257">
        <f>IF(PF$19-'様式３（療養者名簿）（⑤の場合）'!$BD72+1&lt;=15,IF(PF$19&gt;='様式３（療養者名簿）（⑤の場合）'!$BD72,IF(PF$19&lt;='様式３（療養者名簿）（⑤の場合）'!$BE72,1,0),0),0)</f>
        <v>0</v>
      </c>
      <c r="PG67" s="257">
        <f>IF(PG$19-'様式３（療養者名簿）（⑤の場合）'!$BD72+1&lt;=15,IF(PG$19&gt;='様式３（療養者名簿）（⑤の場合）'!$BD72,IF(PG$19&lt;='様式３（療養者名簿）（⑤の場合）'!$BE72,1,0),0),0)</f>
        <v>0</v>
      </c>
      <c r="PH67" s="257">
        <f>IF(PH$19-'様式３（療養者名簿）（⑤の場合）'!$BD72+1&lt;=15,IF(PH$19&gt;='様式３（療養者名簿）（⑤の場合）'!$BD72,IF(PH$19&lt;='様式３（療養者名簿）（⑤の場合）'!$BE72,1,0),0),0)</f>
        <v>0</v>
      </c>
      <c r="PI67" s="257">
        <f>IF(PI$19-'様式３（療養者名簿）（⑤の場合）'!$BD72+1&lt;=15,IF(PI$19&gt;='様式３（療養者名簿）（⑤の場合）'!$BD72,IF(PI$19&lt;='様式３（療養者名簿）（⑤の場合）'!$BE72,1,0),0),0)</f>
        <v>0</v>
      </c>
      <c r="PJ67" s="257">
        <f>IF(PJ$19-'様式３（療養者名簿）（⑤の場合）'!$BD72+1&lt;=15,IF(PJ$19&gt;='様式３（療養者名簿）（⑤の場合）'!$BD72,IF(PJ$19&lt;='様式３（療養者名簿）（⑤の場合）'!$BE72,1,0),0),0)</f>
        <v>0</v>
      </c>
      <c r="PK67" s="257">
        <f>IF(PK$19-'様式３（療養者名簿）（⑤の場合）'!$BD72+1&lt;=15,IF(PK$19&gt;='様式３（療養者名簿）（⑤の場合）'!$BD72,IF(PK$19&lt;='様式３（療養者名簿）（⑤の場合）'!$BE72,1,0),0),0)</f>
        <v>0</v>
      </c>
      <c r="PL67" s="257">
        <f>IF(PL$19-'様式３（療養者名簿）（⑤の場合）'!$BD72+1&lt;=15,IF(PL$19&gt;='様式３（療養者名簿）（⑤の場合）'!$BD72,IF(PL$19&lt;='様式３（療養者名簿）（⑤の場合）'!$BE72,1,0),0),0)</f>
        <v>0</v>
      </c>
      <c r="PM67" s="257">
        <f>IF(PM$19-'様式３（療養者名簿）（⑤の場合）'!$BD72+1&lt;=15,IF(PM$19&gt;='様式３（療養者名簿）（⑤の場合）'!$BD72,IF(PM$19&lt;='様式３（療養者名簿）（⑤の場合）'!$BE72,1,0),0),0)</f>
        <v>0</v>
      </c>
      <c r="PN67" s="257">
        <f>IF(PN$19-'様式３（療養者名簿）（⑤の場合）'!$BD72+1&lt;=15,IF(PN$19&gt;='様式３（療養者名簿）（⑤の場合）'!$BD72,IF(PN$19&lt;='様式３（療養者名簿）（⑤の場合）'!$BE72,1,0),0),0)</f>
        <v>0</v>
      </c>
      <c r="PO67" s="257">
        <f>IF(PO$19-'様式３（療養者名簿）（⑤の場合）'!$BD72+1&lt;=15,IF(PO$19&gt;='様式３（療養者名簿）（⑤の場合）'!$BD72,IF(PO$19&lt;='様式３（療養者名簿）（⑤の場合）'!$BE72,1,0),0),0)</f>
        <v>0</v>
      </c>
      <c r="PP67" s="257">
        <f>IF(PP$19-'様式３（療養者名簿）（⑤の場合）'!$BD72+1&lt;=15,IF(PP$19&gt;='様式３（療養者名簿）（⑤の場合）'!$BD72,IF(PP$19&lt;='様式３（療養者名簿）（⑤の場合）'!$BE72,1,0),0),0)</f>
        <v>0</v>
      </c>
      <c r="PQ67" s="257">
        <f>IF(PQ$19-'様式３（療養者名簿）（⑤の場合）'!$BD72+1&lt;=15,IF(PQ$19&gt;='様式３（療養者名簿）（⑤の場合）'!$BD72,IF(PQ$19&lt;='様式３（療養者名簿）（⑤の場合）'!$BE72,1,0),0),0)</f>
        <v>0</v>
      </c>
      <c r="PR67" s="257">
        <f>IF(PR$19-'様式３（療養者名簿）（⑤の場合）'!$BD72+1&lt;=15,IF(PR$19&gt;='様式３（療養者名簿）（⑤の場合）'!$BD72,IF(PR$19&lt;='様式３（療養者名簿）（⑤の場合）'!$BE72,1,0),0),0)</f>
        <v>0</v>
      </c>
      <c r="PS67" s="257">
        <f>IF(PS$19-'様式３（療養者名簿）（⑤の場合）'!$BD72+1&lt;=15,IF(PS$19&gt;='様式３（療養者名簿）（⑤の場合）'!$BD72,IF(PS$19&lt;='様式３（療養者名簿）（⑤の場合）'!$BE72,1,0),0),0)</f>
        <v>0</v>
      </c>
      <c r="PT67" s="257">
        <f>IF(PT$19-'様式３（療養者名簿）（⑤の場合）'!$BD72+1&lt;=15,IF(PT$19&gt;='様式３（療養者名簿）（⑤の場合）'!$BD72,IF(PT$19&lt;='様式３（療養者名簿）（⑤の場合）'!$BE72,1,0),0),0)</f>
        <v>0</v>
      </c>
      <c r="PU67" s="257">
        <f>IF(PU$19-'様式３（療養者名簿）（⑤の場合）'!$BD72+1&lt;=15,IF(PU$19&gt;='様式３（療養者名簿）（⑤の場合）'!$BD72,IF(PU$19&lt;='様式３（療養者名簿）（⑤の場合）'!$BE72,1,0),0),0)</f>
        <v>0</v>
      </c>
      <c r="PV67" s="257">
        <f>IF(PV$19-'様式３（療養者名簿）（⑤の場合）'!$BD72+1&lt;=15,IF(PV$19&gt;='様式３（療養者名簿）（⑤の場合）'!$BD72,IF(PV$19&lt;='様式３（療養者名簿）（⑤の場合）'!$BE72,1,0),0),0)</f>
        <v>0</v>
      </c>
      <c r="PW67" s="257">
        <f>IF(PW$19-'様式３（療養者名簿）（⑤の場合）'!$BD72+1&lt;=15,IF(PW$19&gt;='様式３（療養者名簿）（⑤の場合）'!$BD72,IF(PW$19&lt;='様式３（療養者名簿）（⑤の場合）'!$BE72,1,0),0),0)</f>
        <v>0</v>
      </c>
      <c r="PX67" s="257">
        <f>IF(PX$19-'様式３（療養者名簿）（⑤の場合）'!$BD72+1&lt;=15,IF(PX$19&gt;='様式３（療養者名簿）（⑤の場合）'!$BD72,IF(PX$19&lt;='様式３（療養者名簿）（⑤の場合）'!$BE72,1,0),0),0)</f>
        <v>0</v>
      </c>
      <c r="PY67" s="257">
        <f>IF(PY$19-'様式３（療養者名簿）（⑤の場合）'!$BD72+1&lt;=15,IF(PY$19&gt;='様式３（療養者名簿）（⑤の場合）'!$BD72,IF(PY$19&lt;='様式３（療養者名簿）（⑤の場合）'!$BE72,1,0),0),0)</f>
        <v>0</v>
      </c>
      <c r="PZ67" s="257">
        <f>IF(PZ$19-'様式３（療養者名簿）（⑤の場合）'!$BD72+1&lt;=15,IF(PZ$19&gt;='様式３（療養者名簿）（⑤の場合）'!$BD72,IF(PZ$19&lt;='様式３（療養者名簿）（⑤の場合）'!$BE72,1,0),0),0)</f>
        <v>0</v>
      </c>
      <c r="QA67" s="257">
        <f>IF(QA$19-'様式３（療養者名簿）（⑤の場合）'!$BD72+1&lt;=15,IF(QA$19&gt;='様式３（療養者名簿）（⑤の場合）'!$BD72,IF(QA$19&lt;='様式３（療養者名簿）（⑤の場合）'!$BE72,1,0),0),0)</f>
        <v>0</v>
      </c>
      <c r="QB67" s="257">
        <f>IF(QB$19-'様式３（療養者名簿）（⑤の場合）'!$BD72+1&lt;=15,IF(QB$19&gt;='様式３（療養者名簿）（⑤の場合）'!$BD72,IF(QB$19&lt;='様式３（療養者名簿）（⑤の場合）'!$BE72,1,0),0),0)</f>
        <v>0</v>
      </c>
      <c r="QC67" s="257">
        <f>IF(QC$19-'様式３（療養者名簿）（⑤の場合）'!$BD72+1&lt;=15,IF(QC$19&gt;='様式３（療養者名簿）（⑤の場合）'!$BD72,IF(QC$19&lt;='様式３（療養者名簿）（⑤の場合）'!$BE72,1,0),0),0)</f>
        <v>0</v>
      </c>
      <c r="QD67" s="257">
        <f>IF(QD$19-'様式３（療養者名簿）（⑤の場合）'!$BD72+1&lt;=15,IF(QD$19&gt;='様式３（療養者名簿）（⑤の場合）'!$BD72,IF(QD$19&lt;='様式３（療養者名簿）（⑤の場合）'!$BE72,1,0),0),0)</f>
        <v>0</v>
      </c>
      <c r="QE67" s="257">
        <f>IF(QE$19-'様式３（療養者名簿）（⑤の場合）'!$BD72+1&lt;=15,IF(QE$19&gt;='様式３（療養者名簿）（⑤の場合）'!$BD72,IF(QE$19&lt;='様式３（療養者名簿）（⑤の場合）'!$BE72,1,0),0),0)</f>
        <v>0</v>
      </c>
      <c r="QF67" s="257">
        <f>IF(QF$19-'様式３（療養者名簿）（⑤の場合）'!$BD72+1&lt;=15,IF(QF$19&gt;='様式３（療養者名簿）（⑤の場合）'!$BD72,IF(QF$19&lt;='様式３（療養者名簿）（⑤の場合）'!$BE72,1,0),0),0)</f>
        <v>0</v>
      </c>
      <c r="QG67" s="257">
        <f>IF(QG$19-'様式３（療養者名簿）（⑤の場合）'!$BD72+1&lt;=15,IF(QG$19&gt;='様式３（療養者名簿）（⑤の場合）'!$BD72,IF(QG$19&lt;='様式３（療養者名簿）（⑤の場合）'!$BE72,1,0),0),0)</f>
        <v>0</v>
      </c>
      <c r="QH67" s="257">
        <f>IF(QH$19-'様式３（療養者名簿）（⑤の場合）'!$BD72+1&lt;=15,IF(QH$19&gt;='様式３（療養者名簿）（⑤の場合）'!$BD72,IF(QH$19&lt;='様式３（療養者名簿）（⑤の場合）'!$BE72,1,0),0),0)</f>
        <v>0</v>
      </c>
      <c r="QI67" s="257">
        <f>IF(QI$19-'様式３（療養者名簿）（⑤の場合）'!$BD72+1&lt;=15,IF(QI$19&gt;='様式３（療養者名簿）（⑤の場合）'!$BD72,IF(QI$19&lt;='様式３（療養者名簿）（⑤の場合）'!$BE72,1,0),0),0)</f>
        <v>0</v>
      </c>
      <c r="QJ67" s="257">
        <f>IF(QJ$19-'様式３（療養者名簿）（⑤の場合）'!$BD72+1&lt;=15,IF(QJ$19&gt;='様式３（療養者名簿）（⑤の場合）'!$BD72,IF(QJ$19&lt;='様式３（療養者名簿）（⑤の場合）'!$BE72,1,0),0),0)</f>
        <v>0</v>
      </c>
      <c r="QK67" s="257">
        <f>IF(QK$19-'様式３（療養者名簿）（⑤の場合）'!$BD72+1&lt;=15,IF(QK$19&gt;='様式３（療養者名簿）（⑤の場合）'!$BD72,IF(QK$19&lt;='様式３（療養者名簿）（⑤の場合）'!$BE72,1,0),0),0)</f>
        <v>0</v>
      </c>
      <c r="QL67" s="257">
        <f>IF(QL$19-'様式３（療養者名簿）（⑤の場合）'!$BD72+1&lt;=15,IF(QL$19&gt;='様式３（療養者名簿）（⑤の場合）'!$BD72,IF(QL$19&lt;='様式３（療養者名簿）（⑤の場合）'!$BE72,1,0),0),0)</f>
        <v>0</v>
      </c>
      <c r="QM67" s="257">
        <f>IF(QM$19-'様式３（療養者名簿）（⑤の場合）'!$BD72+1&lt;=15,IF(QM$19&gt;='様式３（療養者名簿）（⑤の場合）'!$BD72,IF(QM$19&lt;='様式３（療養者名簿）（⑤の場合）'!$BE72,1,0),0),0)</f>
        <v>0</v>
      </c>
      <c r="QN67" s="257">
        <f>IF(QN$19-'様式３（療養者名簿）（⑤の場合）'!$BD72+1&lt;=15,IF(QN$19&gt;='様式３（療養者名簿）（⑤の場合）'!$BD72,IF(QN$19&lt;='様式３（療養者名簿）（⑤の場合）'!$BE72,1,0),0),0)</f>
        <v>0</v>
      </c>
      <c r="QO67" s="257">
        <f>IF(QO$19-'様式３（療養者名簿）（⑤の場合）'!$BD72+1&lt;=15,IF(QO$19&gt;='様式３（療養者名簿）（⑤の場合）'!$BD72,IF(QO$19&lt;='様式３（療養者名簿）（⑤の場合）'!$BE72,1,0),0),0)</f>
        <v>0</v>
      </c>
      <c r="QP67" s="257">
        <f>IF(QP$19-'様式３（療養者名簿）（⑤の場合）'!$BD72+1&lt;=15,IF(QP$19&gt;='様式３（療養者名簿）（⑤の場合）'!$BD72,IF(QP$19&lt;='様式３（療養者名簿）（⑤の場合）'!$BE72,1,0),0),0)</f>
        <v>0</v>
      </c>
      <c r="QQ67" s="257">
        <f>IF(QQ$19-'様式３（療養者名簿）（⑤の場合）'!$BD72+1&lt;=15,IF(QQ$19&gt;='様式３（療養者名簿）（⑤の場合）'!$BD72,IF(QQ$19&lt;='様式３（療養者名簿）（⑤の場合）'!$BE72,1,0),0),0)</f>
        <v>0</v>
      </c>
      <c r="QR67" s="257">
        <f>IF(QR$19-'様式３（療養者名簿）（⑤の場合）'!$BD72+1&lt;=15,IF(QR$19&gt;='様式３（療養者名簿）（⑤の場合）'!$BD72,IF(QR$19&lt;='様式３（療養者名簿）（⑤の場合）'!$BE72,1,0),0),0)</f>
        <v>0</v>
      </c>
      <c r="QS67" s="257">
        <f>IF(QS$19-'様式３（療養者名簿）（⑤の場合）'!$BD72+1&lt;=15,IF(QS$19&gt;='様式３（療養者名簿）（⑤の場合）'!$BD72,IF(QS$19&lt;='様式３（療養者名簿）（⑤の場合）'!$BE72,1,0),0),0)</f>
        <v>0</v>
      </c>
      <c r="QT67" s="257">
        <f>IF(QT$19-'様式３（療養者名簿）（⑤の場合）'!$BD72+1&lt;=15,IF(QT$19&gt;='様式３（療養者名簿）（⑤の場合）'!$BD72,IF(QT$19&lt;='様式３（療養者名簿）（⑤の場合）'!$BE72,1,0),0),0)</f>
        <v>0</v>
      </c>
      <c r="QU67" s="257">
        <f>IF(QU$19-'様式３（療養者名簿）（⑤の場合）'!$BD72+1&lt;=15,IF(QU$19&gt;='様式３（療養者名簿）（⑤の場合）'!$BD72,IF(QU$19&lt;='様式３（療養者名簿）（⑤の場合）'!$BE72,1,0),0),0)</f>
        <v>0</v>
      </c>
      <c r="QV67" s="257">
        <f>IF(QV$19-'様式３（療養者名簿）（⑤の場合）'!$BD72+1&lt;=15,IF(QV$19&gt;='様式３（療養者名簿）（⑤の場合）'!$BD72,IF(QV$19&lt;='様式３（療養者名簿）（⑤の場合）'!$BE72,1,0),0),0)</f>
        <v>0</v>
      </c>
      <c r="QW67" s="257">
        <f>IF(QW$19-'様式３（療養者名簿）（⑤の場合）'!$BD72+1&lt;=15,IF(QW$19&gt;='様式３（療養者名簿）（⑤の場合）'!$BD72,IF(QW$19&lt;='様式３（療養者名簿）（⑤の場合）'!$BE72,1,0),0),0)</f>
        <v>0</v>
      </c>
      <c r="QX67" s="257">
        <f>IF(QX$19-'様式３（療養者名簿）（⑤の場合）'!$BD72+1&lt;=15,IF(QX$19&gt;='様式３（療養者名簿）（⑤の場合）'!$BD72,IF(QX$19&lt;='様式３（療養者名簿）（⑤の場合）'!$BE72,1,0),0),0)</f>
        <v>0</v>
      </c>
      <c r="QY67" s="257">
        <f>IF(QY$19-'様式３（療養者名簿）（⑤の場合）'!$BD72+1&lt;=15,IF(QY$19&gt;='様式３（療養者名簿）（⑤の場合）'!$BD72,IF(QY$19&lt;='様式３（療養者名簿）（⑤の場合）'!$BE72,1,0),0),0)</f>
        <v>0</v>
      </c>
      <c r="QZ67" s="257">
        <f>IF(QZ$19-'様式３（療養者名簿）（⑤の場合）'!$BD72+1&lt;=15,IF(QZ$19&gt;='様式３（療養者名簿）（⑤の場合）'!$BD72,IF(QZ$19&lt;='様式３（療養者名簿）（⑤の場合）'!$BE72,1,0),0),0)</f>
        <v>0</v>
      </c>
      <c r="RA67" s="257">
        <f>IF(RA$19-'様式３（療養者名簿）（⑤の場合）'!$BD72+1&lt;=15,IF(RA$19&gt;='様式３（療養者名簿）（⑤の場合）'!$BD72,IF(RA$19&lt;='様式３（療養者名簿）（⑤の場合）'!$BE72,1,0),0),0)</f>
        <v>0</v>
      </c>
      <c r="RB67" s="257">
        <f>IF(RB$19-'様式３（療養者名簿）（⑤の場合）'!$BD72+1&lt;=15,IF(RB$19&gt;='様式３（療養者名簿）（⑤の場合）'!$BD72,IF(RB$19&lt;='様式３（療養者名簿）（⑤の場合）'!$BE72,1,0),0),0)</f>
        <v>0</v>
      </c>
      <c r="RC67" s="257">
        <f>IF(RC$19-'様式３（療養者名簿）（⑤の場合）'!$BD72+1&lt;=15,IF(RC$19&gt;='様式３（療養者名簿）（⑤の場合）'!$BD72,IF(RC$19&lt;='様式３（療養者名簿）（⑤の場合）'!$BE72,1,0),0),0)</f>
        <v>0</v>
      </c>
      <c r="RD67" s="257">
        <f>IF(RD$19-'様式３（療養者名簿）（⑤の場合）'!$BD72+1&lt;=15,IF(RD$19&gt;='様式３（療養者名簿）（⑤の場合）'!$BD72,IF(RD$19&lt;='様式３（療養者名簿）（⑤の場合）'!$BE72,1,0),0),0)</f>
        <v>0</v>
      </c>
      <c r="RE67" s="257">
        <f>IF(RE$19-'様式３（療養者名簿）（⑤の場合）'!$BD72+1&lt;=15,IF(RE$19&gt;='様式３（療養者名簿）（⑤の場合）'!$BD72,IF(RE$19&lt;='様式３（療養者名簿）（⑤の場合）'!$BE72,1,0),0),0)</f>
        <v>0</v>
      </c>
      <c r="RF67" s="257">
        <f>IF(RF$19-'様式３（療養者名簿）（⑤の場合）'!$BD72+1&lt;=15,IF(RF$19&gt;='様式３（療養者名簿）（⑤の場合）'!$BD72,IF(RF$19&lt;='様式３（療養者名簿）（⑤の場合）'!$BE72,1,0),0),0)</f>
        <v>0</v>
      </c>
      <c r="RG67" s="257">
        <f>IF(RG$19-'様式３（療養者名簿）（⑤の場合）'!$BD72+1&lt;=15,IF(RG$19&gt;='様式３（療養者名簿）（⑤の場合）'!$BD72,IF(RG$19&lt;='様式３（療養者名簿）（⑤の場合）'!$BE72,1,0),0),0)</f>
        <v>0</v>
      </c>
      <c r="RH67" s="257">
        <f>IF(RH$19-'様式３（療養者名簿）（⑤の場合）'!$BD72+1&lt;=15,IF(RH$19&gt;='様式３（療養者名簿）（⑤の場合）'!$BD72,IF(RH$19&lt;='様式３（療養者名簿）（⑤の場合）'!$BE72,1,0),0),0)</f>
        <v>0</v>
      </c>
      <c r="RI67" s="257">
        <f>IF(RI$19-'様式３（療養者名簿）（⑤の場合）'!$BD72+1&lt;=15,IF(RI$19&gt;='様式３（療養者名簿）（⑤の場合）'!$BD72,IF(RI$19&lt;='様式３（療養者名簿）（⑤の場合）'!$BE72,1,0),0),0)</f>
        <v>0</v>
      </c>
      <c r="RJ67" s="257">
        <f>IF(RJ$19-'様式３（療養者名簿）（⑤の場合）'!$BD72+1&lt;=15,IF(RJ$19&gt;='様式３（療養者名簿）（⑤の場合）'!$BD72,IF(RJ$19&lt;='様式３（療養者名簿）（⑤の場合）'!$BE72,1,0),0),0)</f>
        <v>0</v>
      </c>
      <c r="RK67" s="257">
        <f>IF(RK$19-'様式３（療養者名簿）（⑤の場合）'!$BD72+1&lt;=15,IF(RK$19&gt;='様式３（療養者名簿）（⑤の場合）'!$BD72,IF(RK$19&lt;='様式３（療養者名簿）（⑤の場合）'!$BE72,1,0),0),0)</f>
        <v>0</v>
      </c>
      <c r="RL67" s="257">
        <f>IF(RL$19-'様式３（療養者名簿）（⑤の場合）'!$BD72+1&lt;=15,IF(RL$19&gt;='様式３（療養者名簿）（⑤の場合）'!$BD72,IF(RL$19&lt;='様式３（療養者名簿）（⑤の場合）'!$BE72,1,0),0),0)</f>
        <v>0</v>
      </c>
      <c r="RM67" s="257">
        <f>IF(RM$19-'様式３（療養者名簿）（⑤の場合）'!$BD72+1&lt;=15,IF(RM$19&gt;='様式３（療養者名簿）（⑤の場合）'!$BD72,IF(RM$19&lt;='様式３（療養者名簿）（⑤の場合）'!$BE72,1,0),0),0)</f>
        <v>0</v>
      </c>
      <c r="RN67" s="257">
        <f>IF(RN$19-'様式３（療養者名簿）（⑤の場合）'!$BD72+1&lt;=15,IF(RN$19&gt;='様式３（療養者名簿）（⑤の場合）'!$BD72,IF(RN$19&lt;='様式３（療養者名簿）（⑤の場合）'!$BE72,1,0),0),0)</f>
        <v>0</v>
      </c>
      <c r="RO67" s="257">
        <f>IF(RO$19-'様式３（療養者名簿）（⑤の場合）'!$BD72+1&lt;=15,IF(RO$19&gt;='様式３（療養者名簿）（⑤の場合）'!$BD72,IF(RO$19&lt;='様式３（療養者名簿）（⑤の場合）'!$BE72,1,0),0),0)</f>
        <v>0</v>
      </c>
      <c r="RP67" s="257">
        <f>IF(RP$19-'様式３（療養者名簿）（⑤の場合）'!$BD72+1&lt;=15,IF(RP$19&gt;='様式３（療養者名簿）（⑤の場合）'!$BD72,IF(RP$19&lt;='様式３（療養者名簿）（⑤の場合）'!$BE72,1,0),0),0)</f>
        <v>0</v>
      </c>
      <c r="RQ67" s="257">
        <f>IF(RQ$19-'様式３（療養者名簿）（⑤の場合）'!$BD72+1&lt;=15,IF(RQ$19&gt;='様式３（療養者名簿）（⑤の場合）'!$BD72,IF(RQ$19&lt;='様式３（療養者名簿）（⑤の場合）'!$BE72,1,0),0),0)</f>
        <v>0</v>
      </c>
      <c r="RR67" s="257">
        <f>IF(RR$19-'様式３（療養者名簿）（⑤の場合）'!$BD72+1&lt;=15,IF(RR$19&gt;='様式３（療養者名簿）（⑤の場合）'!$BD72,IF(RR$19&lt;='様式３（療養者名簿）（⑤の場合）'!$BE72,1,0),0),0)</f>
        <v>0</v>
      </c>
      <c r="RS67" s="257">
        <f>IF(RS$19-'様式３（療養者名簿）（⑤の場合）'!$BD72+1&lt;=15,IF(RS$19&gt;='様式３（療養者名簿）（⑤の場合）'!$BD72,IF(RS$19&lt;='様式３（療養者名簿）（⑤の場合）'!$BE72,1,0),0),0)</f>
        <v>0</v>
      </c>
      <c r="RT67" s="257">
        <f>IF(RT$19-'様式３（療養者名簿）（⑤の場合）'!$BD72+1&lt;=15,IF(RT$19&gt;='様式３（療養者名簿）（⑤の場合）'!$BD72,IF(RT$19&lt;='様式３（療養者名簿）（⑤の場合）'!$BE72,1,0),0),0)</f>
        <v>0</v>
      </c>
      <c r="RU67" s="257">
        <f>IF(RU$19-'様式３（療養者名簿）（⑤の場合）'!$BD72+1&lt;=15,IF(RU$19&gt;='様式３（療養者名簿）（⑤の場合）'!$BD72,IF(RU$19&lt;='様式３（療養者名簿）（⑤の場合）'!$BE72,1,0),0),0)</f>
        <v>0</v>
      </c>
      <c r="RV67" s="257">
        <f>IF(RV$19-'様式３（療養者名簿）（⑤の場合）'!$BD72+1&lt;=15,IF(RV$19&gt;='様式３（療養者名簿）（⑤の場合）'!$BD72,IF(RV$19&lt;='様式３（療養者名簿）（⑤の場合）'!$BE72,1,0),0),0)</f>
        <v>0</v>
      </c>
      <c r="RW67" s="257">
        <f>IF(RW$19-'様式３（療養者名簿）（⑤の場合）'!$BD72+1&lt;=15,IF(RW$19&gt;='様式３（療養者名簿）（⑤の場合）'!$BD72,IF(RW$19&lt;='様式３（療養者名簿）（⑤の場合）'!$BE72,1,0),0),0)</f>
        <v>0</v>
      </c>
      <c r="RX67" s="257">
        <f>IF(RX$19-'様式３（療養者名簿）（⑤の場合）'!$BD72+1&lt;=15,IF(RX$19&gt;='様式３（療養者名簿）（⑤の場合）'!$BD72,IF(RX$19&lt;='様式３（療養者名簿）（⑤の場合）'!$BE72,1,0),0),0)</f>
        <v>0</v>
      </c>
      <c r="RY67" s="257">
        <f>IF(RY$19-'様式３（療養者名簿）（⑤の場合）'!$BD72+1&lt;=15,IF(RY$19&gt;='様式３（療養者名簿）（⑤の場合）'!$BD72,IF(RY$19&lt;='様式３（療養者名簿）（⑤の場合）'!$BE72,1,0),0),0)</f>
        <v>0</v>
      </c>
      <c r="RZ67" s="257">
        <f>IF(RZ$19-'様式３（療養者名簿）（⑤の場合）'!$BD72+1&lt;=15,IF(RZ$19&gt;='様式３（療養者名簿）（⑤の場合）'!$BD72,IF(RZ$19&lt;='様式３（療養者名簿）（⑤の場合）'!$BE72,1,0),0),0)</f>
        <v>0</v>
      </c>
      <c r="SA67" s="257">
        <f>IF(SA$19-'様式３（療養者名簿）（⑤の場合）'!$BD72+1&lt;=15,IF(SA$19&gt;='様式３（療養者名簿）（⑤の場合）'!$BD72,IF(SA$19&lt;='様式３（療養者名簿）（⑤の場合）'!$BE72,1,0),0),0)</f>
        <v>0</v>
      </c>
      <c r="SB67" s="257">
        <f>IF(SB$19-'様式３（療養者名簿）（⑤の場合）'!$BD72+1&lt;=15,IF(SB$19&gt;='様式３（療養者名簿）（⑤の場合）'!$BD72,IF(SB$19&lt;='様式３（療養者名簿）（⑤の場合）'!$BE72,1,0),0),0)</f>
        <v>0</v>
      </c>
      <c r="SC67" s="257">
        <f>IF(SC$19-'様式３（療養者名簿）（⑤の場合）'!$BD72+1&lt;=15,IF(SC$19&gt;='様式３（療養者名簿）（⑤の場合）'!$BD72,IF(SC$19&lt;='様式３（療養者名簿）（⑤の場合）'!$BE72,1,0),0),0)</f>
        <v>0</v>
      </c>
      <c r="SD67" s="257">
        <f>IF(SD$19-'様式３（療養者名簿）（⑤の場合）'!$BD72+1&lt;=15,IF(SD$19&gt;='様式３（療養者名簿）（⑤の場合）'!$BD72,IF(SD$19&lt;='様式３（療養者名簿）（⑤の場合）'!$BE72,1,0),0),0)</f>
        <v>0</v>
      </c>
      <c r="SE67" s="257">
        <f>IF(SE$19-'様式３（療養者名簿）（⑤の場合）'!$BD72+1&lt;=15,IF(SE$19&gt;='様式３（療養者名簿）（⑤の場合）'!$BD72,IF(SE$19&lt;='様式３（療養者名簿）（⑤の場合）'!$BE72,1,0),0),0)</f>
        <v>0</v>
      </c>
      <c r="SF67" s="257">
        <f>IF(SF$19-'様式３（療養者名簿）（⑤の場合）'!$BD72+1&lt;=15,IF(SF$19&gt;='様式３（療養者名簿）（⑤の場合）'!$BD72,IF(SF$19&lt;='様式３（療養者名簿）（⑤の場合）'!$BE72,1,0),0),0)</f>
        <v>0</v>
      </c>
      <c r="SG67" s="257">
        <f>IF(SG$19-'様式３（療養者名簿）（⑤の場合）'!$BD72+1&lt;=15,IF(SG$19&gt;='様式３（療養者名簿）（⑤の場合）'!$BD72,IF(SG$19&lt;='様式３（療養者名簿）（⑤の場合）'!$BE72,1,0),0),0)</f>
        <v>0</v>
      </c>
      <c r="SH67" s="257">
        <f>IF(SH$19-'様式３（療養者名簿）（⑤の場合）'!$BD72+1&lt;=15,IF(SH$19&gt;='様式３（療養者名簿）（⑤の場合）'!$BD72,IF(SH$19&lt;='様式３（療養者名簿）（⑤の場合）'!$BE72,1,0),0),0)</f>
        <v>0</v>
      </c>
      <c r="SI67" s="257">
        <f>IF(SI$19-'様式３（療養者名簿）（⑤の場合）'!$BD72+1&lt;=15,IF(SI$19&gt;='様式３（療養者名簿）（⑤の場合）'!$BD72,IF(SI$19&lt;='様式３（療養者名簿）（⑤の場合）'!$BE72,1,0),0),0)</f>
        <v>0</v>
      </c>
      <c r="SJ67" s="257">
        <f>IF(SJ$19-'様式３（療養者名簿）（⑤の場合）'!$BD72+1&lt;=15,IF(SJ$19&gt;='様式３（療養者名簿）（⑤の場合）'!$BD72,IF(SJ$19&lt;='様式３（療養者名簿）（⑤の場合）'!$BE72,1,0),0),0)</f>
        <v>0</v>
      </c>
      <c r="SK67" s="257">
        <f>IF(SK$19-'様式３（療養者名簿）（⑤の場合）'!$BD72+1&lt;=15,IF(SK$19&gt;='様式３（療養者名簿）（⑤の場合）'!$BD72,IF(SK$19&lt;='様式３（療養者名簿）（⑤の場合）'!$BE72,1,0),0),0)</f>
        <v>0</v>
      </c>
      <c r="SL67" s="257">
        <f>IF(SL$19-'様式３（療養者名簿）（⑤の場合）'!$BD72+1&lt;=15,IF(SL$19&gt;='様式３（療養者名簿）（⑤の場合）'!$BD72,IF(SL$19&lt;='様式３（療養者名簿）（⑤の場合）'!$BE72,1,0),0),0)</f>
        <v>0</v>
      </c>
      <c r="SM67" s="257">
        <f>IF(SM$19-'様式３（療養者名簿）（⑤の場合）'!$BD72+1&lt;=15,IF(SM$19&gt;='様式３（療養者名簿）（⑤の場合）'!$BD72,IF(SM$19&lt;='様式３（療養者名簿）（⑤の場合）'!$BE72,1,0),0),0)</f>
        <v>0</v>
      </c>
      <c r="SN67" s="257">
        <f>IF(SN$19-'様式３（療養者名簿）（⑤の場合）'!$BD72+1&lt;=15,IF(SN$19&gt;='様式３（療養者名簿）（⑤の場合）'!$BD72,IF(SN$19&lt;='様式３（療養者名簿）（⑤の場合）'!$BE72,1,0),0),0)</f>
        <v>0</v>
      </c>
      <c r="SO67" s="257">
        <f>IF(SO$19-'様式３（療養者名簿）（⑤の場合）'!$BD72+1&lt;=15,IF(SO$19&gt;='様式３（療養者名簿）（⑤の場合）'!$BD72,IF(SO$19&lt;='様式３（療養者名簿）（⑤の場合）'!$BE72,1,0),0),0)</f>
        <v>0</v>
      </c>
      <c r="SP67" s="257">
        <f>IF(SP$19-'様式３（療養者名簿）（⑤の場合）'!$BD72+1&lt;=15,IF(SP$19&gt;='様式３（療養者名簿）（⑤の場合）'!$BD72,IF(SP$19&lt;='様式３（療養者名簿）（⑤の場合）'!$BE72,1,0),0),0)</f>
        <v>0</v>
      </c>
      <c r="SQ67" s="257">
        <f>IF(SQ$19-'様式３（療養者名簿）（⑤の場合）'!$BD72+1&lt;=15,IF(SQ$19&gt;='様式３（療養者名簿）（⑤の場合）'!$BD72,IF(SQ$19&lt;='様式３（療養者名簿）（⑤の場合）'!$BE72,1,0),0),0)</f>
        <v>0</v>
      </c>
      <c r="SR67" s="257">
        <f>IF(SR$19-'様式３（療養者名簿）（⑤の場合）'!$BD72+1&lt;=15,IF(SR$19&gt;='様式３（療養者名簿）（⑤の場合）'!$BD72,IF(SR$19&lt;='様式３（療養者名簿）（⑤の場合）'!$BE72,1,0),0),0)</f>
        <v>0</v>
      </c>
      <c r="SS67" s="257">
        <f>IF(SS$19-'様式３（療養者名簿）（⑤の場合）'!$BD72+1&lt;=15,IF(SS$19&gt;='様式３（療養者名簿）（⑤の場合）'!$BD72,IF(SS$19&lt;='様式３（療養者名簿）（⑤の場合）'!$BE72,1,0),0),0)</f>
        <v>0</v>
      </c>
      <c r="ST67" s="257">
        <f>IF(ST$19-'様式３（療養者名簿）（⑤の場合）'!$BD72+1&lt;=15,IF(ST$19&gt;='様式３（療養者名簿）（⑤の場合）'!$BD72,IF(ST$19&lt;='様式３（療養者名簿）（⑤の場合）'!$BE72,1,0),0),0)</f>
        <v>0</v>
      </c>
      <c r="SU67" s="257">
        <f>IF(SU$19-'様式３（療養者名簿）（⑤の場合）'!$BD72+1&lt;=15,IF(SU$19&gt;='様式３（療養者名簿）（⑤の場合）'!$BD72,IF(SU$19&lt;='様式３（療養者名簿）（⑤の場合）'!$BE72,1,0),0),0)</f>
        <v>0</v>
      </c>
      <c r="SV67" s="257">
        <f>IF(SV$19-'様式３（療養者名簿）（⑤の場合）'!$BD72+1&lt;=15,IF(SV$19&gt;='様式３（療養者名簿）（⑤の場合）'!$BD72,IF(SV$19&lt;='様式３（療養者名簿）（⑤の場合）'!$BE72,1,0),0),0)</f>
        <v>0</v>
      </c>
      <c r="SW67" s="257">
        <f>IF(SW$19-'様式３（療養者名簿）（⑤の場合）'!$BD72+1&lt;=15,IF(SW$19&gt;='様式３（療養者名簿）（⑤の場合）'!$BD72,IF(SW$19&lt;='様式３（療養者名簿）（⑤の場合）'!$BE72,1,0),0),0)</f>
        <v>0</v>
      </c>
      <c r="SX67" s="257">
        <f>IF(SX$19-'様式３（療養者名簿）（⑤の場合）'!$BD72+1&lt;=15,IF(SX$19&gt;='様式３（療養者名簿）（⑤の場合）'!$BD72,IF(SX$19&lt;='様式３（療養者名簿）（⑤の場合）'!$BE72,1,0),0),0)</f>
        <v>0</v>
      </c>
      <c r="SY67" s="257">
        <f>IF(SY$19-'様式３（療養者名簿）（⑤の場合）'!$BD72+1&lt;=15,IF(SY$19&gt;='様式３（療養者名簿）（⑤の場合）'!$BD72,IF(SY$19&lt;='様式３（療養者名簿）（⑤の場合）'!$BE72,1,0),0),0)</f>
        <v>0</v>
      </c>
      <c r="SZ67" s="257">
        <f>IF(SZ$19-'様式３（療養者名簿）（⑤の場合）'!$BD72+1&lt;=15,IF(SZ$19&gt;='様式３（療養者名簿）（⑤の場合）'!$BD72,IF(SZ$19&lt;='様式３（療養者名簿）（⑤の場合）'!$BE72,1,0),0),0)</f>
        <v>0</v>
      </c>
      <c r="TA67" s="257">
        <f>IF(TA$19-'様式３（療養者名簿）（⑤の場合）'!$BD72+1&lt;=15,IF(TA$19&gt;='様式３（療養者名簿）（⑤の場合）'!$BD72,IF(TA$19&lt;='様式３（療養者名簿）（⑤の場合）'!$BE72,1,0),0),0)</f>
        <v>0</v>
      </c>
      <c r="TB67" s="257">
        <f>IF(TB$19-'様式３（療養者名簿）（⑤の場合）'!$BD72+1&lt;=15,IF(TB$19&gt;='様式３（療養者名簿）（⑤の場合）'!$BD72,IF(TB$19&lt;='様式３（療養者名簿）（⑤の場合）'!$BE72,1,0),0),0)</f>
        <v>0</v>
      </c>
      <c r="TC67" s="257">
        <f>IF(TC$19-'様式３（療養者名簿）（⑤の場合）'!$BD72+1&lt;=15,IF(TC$19&gt;='様式３（療養者名簿）（⑤の場合）'!$BD72,IF(TC$19&lt;='様式３（療養者名簿）（⑤の場合）'!$BE72,1,0),0),0)</f>
        <v>0</v>
      </c>
      <c r="TD67" s="257">
        <f>IF(TD$19-'様式３（療養者名簿）（⑤の場合）'!$BD72+1&lt;=15,IF(TD$19&gt;='様式３（療養者名簿）（⑤の場合）'!$BD72,IF(TD$19&lt;='様式３（療養者名簿）（⑤の場合）'!$BE72,1,0),0),0)</f>
        <v>0</v>
      </c>
      <c r="TE67" s="257">
        <f>IF(TE$19-'様式３（療養者名簿）（⑤の場合）'!$BD72+1&lt;=15,IF(TE$19&gt;='様式３（療養者名簿）（⑤の場合）'!$BD72,IF(TE$19&lt;='様式３（療養者名簿）（⑤の場合）'!$BE72,1,0),0),0)</f>
        <v>0</v>
      </c>
      <c r="TF67" s="257">
        <f>IF(TF$19-'様式３（療養者名簿）（⑤の場合）'!$BD72+1&lt;=15,IF(TF$19&gt;='様式３（療養者名簿）（⑤の場合）'!$BD72,IF(TF$19&lt;='様式３（療養者名簿）（⑤の場合）'!$BE72,1,0),0),0)</f>
        <v>0</v>
      </c>
      <c r="TG67" s="257">
        <f>IF(TG$19-'様式３（療養者名簿）（⑤の場合）'!$BD72+1&lt;=15,IF(TG$19&gt;='様式３（療養者名簿）（⑤の場合）'!$BD72,IF(TG$19&lt;='様式３（療養者名簿）（⑤の場合）'!$BE72,1,0),0),0)</f>
        <v>0</v>
      </c>
      <c r="TH67" s="257">
        <f>IF(TH$19-'様式３（療養者名簿）（⑤の場合）'!$BD72+1&lt;=15,IF(TH$19&gt;='様式３（療養者名簿）（⑤の場合）'!$BD72,IF(TH$19&lt;='様式３（療養者名簿）（⑤の場合）'!$BE72,1,0),0),0)</f>
        <v>0</v>
      </c>
      <c r="TI67" s="257">
        <f>IF(TI$19-'様式３（療養者名簿）（⑤の場合）'!$BD72+1&lt;=15,IF(TI$19&gt;='様式３（療養者名簿）（⑤の場合）'!$BD72,IF(TI$19&lt;='様式３（療養者名簿）（⑤の場合）'!$BE72,1,0),0),0)</f>
        <v>0</v>
      </c>
      <c r="TJ67" s="257">
        <f>IF(TJ$19-'様式３（療養者名簿）（⑤の場合）'!$BD72+1&lt;=15,IF(TJ$19&gt;='様式３（療養者名簿）（⑤の場合）'!$BD72,IF(TJ$19&lt;='様式３（療養者名簿）（⑤の場合）'!$BE72,1,0),0),0)</f>
        <v>0</v>
      </c>
      <c r="TK67" s="257">
        <f>IF(TK$19-'様式３（療養者名簿）（⑤の場合）'!$BD72+1&lt;=15,IF(TK$19&gt;='様式３（療養者名簿）（⑤の場合）'!$BD72,IF(TK$19&lt;='様式３（療養者名簿）（⑤の場合）'!$BE72,1,0),0),0)</f>
        <v>0</v>
      </c>
      <c r="TL67" s="257">
        <f>IF(TL$19-'様式３（療養者名簿）（⑤の場合）'!$BD72+1&lt;=15,IF(TL$19&gt;='様式３（療養者名簿）（⑤の場合）'!$BD72,IF(TL$19&lt;='様式３（療養者名簿）（⑤の場合）'!$BE72,1,0),0),0)</f>
        <v>0</v>
      </c>
      <c r="TM67" s="257">
        <f>IF(TM$19-'様式３（療養者名簿）（⑤の場合）'!$BD72+1&lt;=15,IF(TM$19&gt;='様式３（療養者名簿）（⑤の場合）'!$BD72,IF(TM$19&lt;='様式３（療養者名簿）（⑤の場合）'!$BE72,1,0),0),0)</f>
        <v>0</v>
      </c>
      <c r="TN67" s="257">
        <f>IF(TN$19-'様式３（療養者名簿）（⑤の場合）'!$BD72+1&lt;=15,IF(TN$19&gt;='様式３（療養者名簿）（⑤の場合）'!$BD72,IF(TN$19&lt;='様式３（療養者名簿）（⑤の場合）'!$BE72,1,0),0),0)</f>
        <v>0</v>
      </c>
      <c r="TO67" s="257">
        <f>IF(TO$19-'様式３（療養者名簿）（⑤の場合）'!$BD72+1&lt;=15,IF(TO$19&gt;='様式３（療養者名簿）（⑤の場合）'!$BD72,IF(TO$19&lt;='様式３（療養者名簿）（⑤の場合）'!$BE72,1,0),0),0)</f>
        <v>0</v>
      </c>
      <c r="TP67" s="257">
        <f>IF(TP$19-'様式３（療養者名簿）（⑤の場合）'!$BD72+1&lt;=15,IF(TP$19&gt;='様式３（療養者名簿）（⑤の場合）'!$BD72,IF(TP$19&lt;='様式３（療養者名簿）（⑤の場合）'!$BE72,1,0),0),0)</f>
        <v>0</v>
      </c>
      <c r="TQ67" s="257">
        <f>IF(TQ$19-'様式３（療養者名簿）（⑤の場合）'!$BD72+1&lt;=15,IF(TQ$19&gt;='様式３（療養者名簿）（⑤の場合）'!$BD72,IF(TQ$19&lt;='様式３（療養者名簿）（⑤の場合）'!$BE72,1,0),0),0)</f>
        <v>0</v>
      </c>
      <c r="TR67" s="257">
        <f>IF(TR$19-'様式３（療養者名簿）（⑤の場合）'!$BD72+1&lt;=15,IF(TR$19&gt;='様式３（療養者名簿）（⑤の場合）'!$BD72,IF(TR$19&lt;='様式３（療養者名簿）（⑤の場合）'!$BE72,1,0),0),0)</f>
        <v>0</v>
      </c>
      <c r="TS67" s="257">
        <f>IF(TS$19-'様式３（療養者名簿）（⑤の場合）'!$BD72+1&lt;=15,IF(TS$19&gt;='様式３（療養者名簿）（⑤の場合）'!$BD72,IF(TS$19&lt;='様式３（療養者名簿）（⑤の場合）'!$BE72,1,0),0),0)</f>
        <v>0</v>
      </c>
      <c r="TT67" s="257">
        <f>IF(TT$19-'様式３（療養者名簿）（⑤の場合）'!$BD72+1&lt;=15,IF(TT$19&gt;='様式３（療養者名簿）（⑤の場合）'!$BD72,IF(TT$19&lt;='様式３（療養者名簿）（⑤の場合）'!$BE72,1,0),0),0)</f>
        <v>0</v>
      </c>
      <c r="TU67" s="257">
        <f>IF(TU$19-'様式３（療養者名簿）（⑤の場合）'!$BD72+1&lt;=15,IF(TU$19&gt;='様式３（療養者名簿）（⑤の場合）'!$BD72,IF(TU$19&lt;='様式３（療養者名簿）（⑤の場合）'!$BE72,1,0),0),0)</f>
        <v>0</v>
      </c>
      <c r="TV67" s="257">
        <f>IF(TV$19-'様式３（療養者名簿）（⑤の場合）'!$BD72+1&lt;=15,IF(TV$19&gt;='様式３（療養者名簿）（⑤の場合）'!$BD72,IF(TV$19&lt;='様式３（療養者名簿）（⑤の場合）'!$BE72,1,0),0),0)</f>
        <v>0</v>
      </c>
      <c r="TW67" s="257">
        <f>IF(TW$19-'様式３（療養者名簿）（⑤の場合）'!$BD72+1&lt;=15,IF(TW$19&gt;='様式３（療養者名簿）（⑤の場合）'!$BD72,IF(TW$19&lt;='様式３（療養者名簿）（⑤の場合）'!$BE72,1,0),0),0)</f>
        <v>0</v>
      </c>
      <c r="TX67" s="257">
        <f>IF(TX$19-'様式３（療養者名簿）（⑤の場合）'!$BD72+1&lt;=15,IF(TX$19&gt;='様式３（療養者名簿）（⑤の場合）'!$BD72,IF(TX$19&lt;='様式３（療養者名簿）（⑤の場合）'!$BE72,1,0),0),0)</f>
        <v>0</v>
      </c>
      <c r="TY67" s="257">
        <f>IF(TY$19-'様式３（療養者名簿）（⑤の場合）'!$BD72+1&lt;=15,IF(TY$19&gt;='様式３（療養者名簿）（⑤の場合）'!$BD72,IF(TY$19&lt;='様式３（療養者名簿）（⑤の場合）'!$BE72,1,0),0),0)</f>
        <v>0</v>
      </c>
      <c r="TZ67" s="257">
        <f>IF(TZ$19-'様式３（療養者名簿）（⑤の場合）'!$BD72+1&lt;=15,IF(TZ$19&gt;='様式３（療養者名簿）（⑤の場合）'!$BD72,IF(TZ$19&lt;='様式３（療養者名簿）（⑤の場合）'!$BE72,1,0),0),0)</f>
        <v>0</v>
      </c>
      <c r="UA67" s="257">
        <f>IF(UA$19-'様式３（療養者名簿）（⑤の場合）'!$BD72+1&lt;=15,IF(UA$19&gt;='様式３（療養者名簿）（⑤の場合）'!$BD72,IF(UA$19&lt;='様式３（療養者名簿）（⑤の場合）'!$BE72,1,0),0),0)</f>
        <v>0</v>
      </c>
      <c r="UB67" s="257">
        <f>IF(UB$19-'様式３（療養者名簿）（⑤の場合）'!$BD72+1&lt;=15,IF(UB$19&gt;='様式３（療養者名簿）（⑤の場合）'!$BD72,IF(UB$19&lt;='様式３（療養者名簿）（⑤の場合）'!$BE72,1,0),0),0)</f>
        <v>0</v>
      </c>
      <c r="UC67" s="257">
        <f>IF(UC$19-'様式３（療養者名簿）（⑤の場合）'!$BD72+1&lt;=15,IF(UC$19&gt;='様式３（療養者名簿）（⑤の場合）'!$BD72,IF(UC$19&lt;='様式３（療養者名簿）（⑤の場合）'!$BE72,1,0),0),0)</f>
        <v>0</v>
      </c>
      <c r="UD67" s="384">
        <f>IF(UD$19-'様式３（療養者名簿）（⑤の場合）'!$BD72+1&lt;=15,IF(UD$19&gt;='様式３（療養者名簿）（⑤の場合）'!$BD72,IF(UD$19&lt;='様式３（療養者名簿）（⑤の場合）'!$BE72,1,0),0),0)</f>
        <v>0</v>
      </c>
      <c r="UE67" s="384">
        <f>IF(UE$19-'様式３（療養者名簿）（⑤の場合）'!$BD72+1&lt;=15,IF(UE$19&gt;='様式３（療養者名簿）（⑤の場合）'!$BD72,IF(UE$19&lt;='様式３（療養者名簿）（⑤の場合）'!$BE72,1,0),0),0)</f>
        <v>0</v>
      </c>
      <c r="UF67" s="384">
        <f>IF(UF$19-'様式３（療養者名簿）（⑤の場合）'!$BD72+1&lt;=15,IF(UF$19&gt;='様式３（療養者名簿）（⑤の場合）'!$BD72,IF(UF$19&lt;='様式３（療養者名簿）（⑤の場合）'!$BE72,1,0),0),0)</f>
        <v>0</v>
      </c>
      <c r="UG67" s="384">
        <f>IF(UG$19-'様式３（療養者名簿）（⑤の場合）'!$BD72+1&lt;=15,IF(UG$19&gt;='様式３（療養者名簿）（⑤の場合）'!$BD72,IF(UG$19&lt;='様式３（療養者名簿）（⑤の場合）'!$BE72,1,0),0),0)</f>
        <v>0</v>
      </c>
      <c r="UH67" s="384">
        <f>IF(UH$19-'様式３（療養者名簿）（⑤の場合）'!$BD72+1&lt;=15,IF(UH$19&gt;='様式３（療養者名簿）（⑤の場合）'!$BD72,IF(UH$19&lt;='様式３（療養者名簿）（⑤の場合）'!$BE72,1,0),0),0)</f>
        <v>0</v>
      </c>
      <c r="UI67" s="384">
        <f>IF(UI$19-'様式３（療養者名簿）（⑤の場合）'!$BD72+1&lt;=15,IF(UI$19&gt;='様式３（療養者名簿）（⑤の場合）'!$BD72,IF(UI$19&lt;='様式３（療養者名簿）（⑤の場合）'!$BE72,1,0),0),0)</f>
        <v>0</v>
      </c>
      <c r="UJ67" s="384">
        <f>IF(UJ$19-'様式３（療養者名簿）（⑤の場合）'!$BD72+1&lt;=15,IF(UJ$19&gt;='様式３（療養者名簿）（⑤の場合）'!$BD72,IF(UJ$19&lt;='様式３（療養者名簿）（⑤の場合）'!$BE72,1,0),0),0)</f>
        <v>0</v>
      </c>
      <c r="UK67" s="384">
        <f>IF(UK$19-'様式３（療養者名簿）（⑤の場合）'!$BD72+1&lt;=15,IF(UK$19&gt;='様式３（療養者名簿）（⑤の場合）'!$BD72,IF(UK$19&lt;='様式３（療養者名簿）（⑤の場合）'!$BE72,1,0),0),0)</f>
        <v>0</v>
      </c>
      <c r="UL67" s="384">
        <f>IF(UL$19-'様式３（療養者名簿）（⑤の場合）'!$BD72+1&lt;=15,IF(UL$19&gt;='様式３（療養者名簿）（⑤の場合）'!$BD72,IF(UL$19&lt;='様式３（療養者名簿）（⑤の場合）'!$BE72,1,0),0),0)</f>
        <v>0</v>
      </c>
      <c r="UM67" s="384">
        <f>IF(UM$19-'様式３（療養者名簿）（⑤の場合）'!$BD72+1&lt;=15,IF(UM$19&gt;='様式３（療養者名簿）（⑤の場合）'!$BD72,IF(UM$19&lt;='様式３（療養者名簿）（⑤の場合）'!$BE72,1,0),0),0)</f>
        <v>0</v>
      </c>
      <c r="UN67" s="384">
        <f>IF(UN$19-'様式３（療養者名簿）（⑤の場合）'!$BD72+1&lt;=15,IF(UN$19&gt;='様式３（療養者名簿）（⑤の場合）'!$BD72,IF(UN$19&lt;='様式３（療養者名簿）（⑤の場合）'!$BE72,1,0),0),0)</f>
        <v>0</v>
      </c>
      <c r="UO67" s="384">
        <f>IF(UO$19-'様式３（療養者名簿）（⑤の場合）'!$BD72+1&lt;=15,IF(UO$19&gt;='様式３（療養者名簿）（⑤の場合）'!$BD72,IF(UO$19&lt;='様式３（療養者名簿）（⑤の場合）'!$BE72,1,0),0),0)</f>
        <v>0</v>
      </c>
      <c r="UP67" s="384">
        <f>IF(UP$19-'様式３（療養者名簿）（⑤の場合）'!$BD72+1&lt;=15,IF(UP$19&gt;='様式３（療養者名簿）（⑤の場合）'!$BD72,IF(UP$19&lt;='様式３（療養者名簿）（⑤の場合）'!$BE72,1,0),0),0)</f>
        <v>0</v>
      </c>
      <c r="UQ67" s="384">
        <f>IF(UQ$19-'様式３（療養者名簿）（⑤の場合）'!$BD72+1&lt;=15,IF(UQ$19&gt;='様式３（療養者名簿）（⑤の場合）'!$BD72,IF(UQ$19&lt;='様式３（療養者名簿）（⑤の場合）'!$BE72,1,0),0),0)</f>
        <v>0</v>
      </c>
      <c r="UR67" s="384">
        <f>IF(UR$19-'様式３（療養者名簿）（⑤の場合）'!$BD72+1&lt;=15,IF(UR$19&gt;='様式３（療養者名簿）（⑤の場合）'!$BD72,IF(UR$19&lt;='様式３（療養者名簿）（⑤の場合）'!$BE72,1,0),0),0)</f>
        <v>0</v>
      </c>
      <c r="US67" s="384">
        <f>IF(US$19-'様式３（療養者名簿）（⑤の場合）'!$BD72+1&lt;=15,IF(US$19&gt;='様式３（療養者名簿）（⑤の場合）'!$BD72,IF(US$19&lt;='様式３（療養者名簿）（⑤の場合）'!$BE72,1,0),0),0)</f>
        <v>0</v>
      </c>
      <c r="UT67" s="384">
        <f>IF(UT$19-'様式３（療養者名簿）（⑤の場合）'!$BD72+1&lt;=15,IF(UT$19&gt;='様式３（療養者名簿）（⑤の場合）'!$BD72,IF(UT$19&lt;='様式３（療養者名簿）（⑤の場合）'!$BE72,1,0),0),0)</f>
        <v>0</v>
      </c>
      <c r="UU67" s="384">
        <f>IF(UU$19-'様式３（療養者名簿）（⑤の場合）'!$BD72+1&lt;=15,IF(UU$19&gt;='様式３（療養者名簿）（⑤の場合）'!$BD72,IF(UU$19&lt;='様式３（療養者名簿）（⑤の場合）'!$BE72,1,0),0),0)</f>
        <v>0</v>
      </c>
      <c r="UV67" s="384">
        <f>IF(UV$19-'様式３（療養者名簿）（⑤の場合）'!$BD72+1&lt;=15,IF(UV$19&gt;='様式３（療養者名簿）（⑤の場合）'!$BD72,IF(UV$19&lt;='様式３（療養者名簿）（⑤の場合）'!$BE72,1,0),0),0)</f>
        <v>0</v>
      </c>
      <c r="UW67" s="384">
        <f>IF(UW$19-'様式３（療養者名簿）（⑤の場合）'!$BD72+1&lt;=15,IF(UW$19&gt;='様式３（療養者名簿）（⑤の場合）'!$BD72,IF(UW$19&lt;='様式３（療養者名簿）（⑤の場合）'!$BE72,1,0),0),0)</f>
        <v>0</v>
      </c>
      <c r="UX67" s="384">
        <f>IF(UX$19-'様式３（療養者名簿）（⑤の場合）'!$BD72+1&lt;=15,IF(UX$19&gt;='様式３（療養者名簿）（⑤の場合）'!$BD72,IF(UX$19&lt;='様式３（療養者名簿）（⑤の場合）'!$BE72,1,0),0),0)</f>
        <v>0</v>
      </c>
      <c r="UY67" s="384">
        <f>IF(UY$19-'様式３（療養者名簿）（⑤の場合）'!$BD72+1&lt;=15,IF(UY$19&gt;='様式３（療養者名簿）（⑤の場合）'!$BD72,IF(UY$19&lt;='様式３（療養者名簿）（⑤の場合）'!$BE72,1,0),0),0)</f>
        <v>0</v>
      </c>
      <c r="UZ67" s="384">
        <f>IF(UZ$19-'様式３（療養者名簿）（⑤の場合）'!$BD72+1&lt;=15,IF(UZ$19&gt;='様式３（療養者名簿）（⑤の場合）'!$BD72,IF(UZ$19&lt;='様式３（療養者名簿）（⑤の場合）'!$BE72,1,0),0),0)</f>
        <v>0</v>
      </c>
      <c r="VA67" s="384">
        <f>IF(VA$19-'様式３（療養者名簿）（⑤の場合）'!$BD72+1&lt;=15,IF(VA$19&gt;='様式３（療養者名簿）（⑤の場合）'!$BD72,IF(VA$19&lt;='様式３（療養者名簿）（⑤の場合）'!$BE72,1,0),0),0)</f>
        <v>0</v>
      </c>
      <c r="VB67" s="384">
        <f>IF(VB$19-'様式３（療養者名簿）（⑤の場合）'!$BD72+1&lt;=15,IF(VB$19&gt;='様式３（療養者名簿）（⑤の場合）'!$BD72,IF(VB$19&lt;='様式３（療養者名簿）（⑤の場合）'!$BE72,1,0),0),0)</f>
        <v>0</v>
      </c>
      <c r="VC67" s="384">
        <f>IF(VC$19-'様式３（療養者名簿）（⑤の場合）'!$BD72+1&lt;=15,IF(VC$19&gt;='様式３（療養者名簿）（⑤の場合）'!$BD72,IF(VC$19&lt;='様式３（療養者名簿）（⑤の場合）'!$BE72,1,0),0),0)</f>
        <v>0</v>
      </c>
      <c r="VD67" s="384">
        <f>IF(VD$19-'様式３（療養者名簿）（⑤の場合）'!$BD72+1&lt;=15,IF(VD$19&gt;='様式３（療養者名簿）（⑤の場合）'!$BD72,IF(VD$19&lt;='様式３（療養者名簿）（⑤の場合）'!$BE72,1,0),0),0)</f>
        <v>0</v>
      </c>
      <c r="VE67" s="384">
        <f>IF(VE$19-'様式３（療養者名簿）（⑤の場合）'!$BD72+1&lt;=15,IF(VE$19&gt;='様式３（療養者名簿）（⑤の場合）'!$BD72,IF(VE$19&lt;='様式３（療養者名簿）（⑤の場合）'!$BE72,1,0),0),0)</f>
        <v>0</v>
      </c>
      <c r="VF67" s="384">
        <f>IF(VF$19-'様式３（療養者名簿）（⑤の場合）'!$BD72+1&lt;=15,IF(VF$19&gt;='様式３（療養者名簿）（⑤の場合）'!$BD72,IF(VF$19&lt;='様式３（療養者名簿）（⑤の場合）'!$BE72,1,0),0),0)</f>
        <v>0</v>
      </c>
      <c r="VG67" s="384">
        <f>IF(VG$19-'様式３（療養者名簿）（⑤の場合）'!$BD72+1&lt;=15,IF(VG$19&gt;='様式３（療養者名簿）（⑤の場合）'!$BD72,IF(VG$19&lt;='様式３（療養者名簿）（⑤の場合）'!$BE72,1,0),0),0)</f>
        <v>0</v>
      </c>
      <c r="VH67" s="384">
        <f>IF(VH$19-'様式３（療養者名簿）（⑤の場合）'!$BD72+1&lt;=15,IF(VH$19&gt;='様式３（療養者名簿）（⑤の場合）'!$BD72,IF(VH$19&lt;='様式３（療養者名簿）（⑤の場合）'!$BE72,1,0),0),0)</f>
        <v>0</v>
      </c>
      <c r="VI67" s="384">
        <f>IF(VI$19-'様式３（療養者名簿）（⑤の場合）'!$BD72+1&lt;=15,IF(VI$19&gt;='様式３（療養者名簿）（⑤の場合）'!$BD72,IF(VI$19&lt;='様式３（療養者名簿）（⑤の場合）'!$BE72,1,0),0),0)</f>
        <v>0</v>
      </c>
      <c r="VJ67" s="384">
        <f>IF(VJ$19-'様式３（療養者名簿）（⑤の場合）'!$BD72+1&lt;=15,IF(VJ$19&gt;='様式３（療養者名簿）（⑤の場合）'!$BD72,IF(VJ$19&lt;='様式３（療養者名簿）（⑤の場合）'!$BE72,1,0),0),0)</f>
        <v>0</v>
      </c>
      <c r="VK67" s="384">
        <f>IF(VK$19-'様式３（療養者名簿）（⑤の場合）'!$BD72+1&lt;=15,IF(VK$19&gt;='様式３（療養者名簿）（⑤の場合）'!$BD72,IF(VK$19&lt;='様式３（療養者名簿）（⑤の場合）'!$BE72,1,0),0),0)</f>
        <v>0</v>
      </c>
      <c r="VL67" s="384">
        <f>IF(VL$19-'様式３（療養者名簿）（⑤の場合）'!$BD72+1&lt;=15,IF(VL$19&gt;='様式３（療養者名簿）（⑤の場合）'!$BD72,IF(VL$19&lt;='様式３（療養者名簿）（⑤の場合）'!$BE72,1,0),0),0)</f>
        <v>0</v>
      </c>
      <c r="VM67" s="384">
        <f>IF(VM$19-'様式３（療養者名簿）（⑤の場合）'!$BD72+1&lt;=15,IF(VM$19&gt;='様式３（療養者名簿）（⑤の場合）'!$BD72,IF(VM$19&lt;='様式３（療養者名簿）（⑤の場合）'!$BE72,1,0),0),0)</f>
        <v>0</v>
      </c>
      <c r="VN67" s="384">
        <f>IF(VN$19-'様式３（療養者名簿）（⑤の場合）'!$BD72+1&lt;=15,IF(VN$19&gt;='様式３（療養者名簿）（⑤の場合）'!$BD72,IF(VN$19&lt;='様式３（療養者名簿）（⑤の場合）'!$BE72,1,0),0),0)</f>
        <v>0</v>
      </c>
      <c r="VO67" s="384">
        <f>IF(VO$19-'様式３（療養者名簿）（⑤の場合）'!$BD72+1&lt;=15,IF(VO$19&gt;='様式３（療養者名簿）（⑤の場合）'!$BD72,IF(VO$19&lt;='様式３（療養者名簿）（⑤の場合）'!$BE72,1,0),0),0)</f>
        <v>0</v>
      </c>
      <c r="VP67" s="384">
        <f>IF(VP$19-'様式３（療養者名簿）（⑤の場合）'!$BD72+1&lt;=15,IF(VP$19&gt;='様式３（療養者名簿）（⑤の場合）'!$BD72,IF(VP$19&lt;='様式３（療養者名簿）（⑤の場合）'!$BE72,1,0),0),0)</f>
        <v>0</v>
      </c>
      <c r="VQ67" s="384">
        <f>IF(VQ$19-'様式３（療養者名簿）（⑤の場合）'!$BD72+1&lt;=15,IF(VQ$19&gt;='様式３（療養者名簿）（⑤の場合）'!$BD72,IF(VQ$19&lt;='様式３（療養者名簿）（⑤の場合）'!$BE72,1,0),0),0)</f>
        <v>0</v>
      </c>
      <c r="VR67" s="384">
        <f>IF(VR$19-'様式３（療養者名簿）（⑤の場合）'!$BD72+1&lt;=15,IF(VR$19&gt;='様式３（療養者名簿）（⑤の場合）'!$BD72,IF(VR$19&lt;='様式３（療養者名簿）（⑤の場合）'!$BE72,1,0),0),0)</f>
        <v>0</v>
      </c>
      <c r="VS67" s="384">
        <f>IF(VS$19-'様式３（療養者名簿）（⑤の場合）'!$BD72+1&lt;=15,IF(VS$19&gt;='様式３（療養者名簿）（⑤の場合）'!$BD72,IF(VS$19&lt;='様式３（療養者名簿）（⑤の場合）'!$BE72,1,0),0),0)</f>
        <v>0</v>
      </c>
      <c r="VT67" s="384">
        <f>IF(VT$19-'様式３（療養者名簿）（⑤の場合）'!$BD72+1&lt;=15,IF(VT$19&gt;='様式３（療養者名簿）（⑤の場合）'!$BD72,IF(VT$19&lt;='様式３（療養者名簿）（⑤の場合）'!$BE72,1,0),0),0)</f>
        <v>0</v>
      </c>
      <c r="VU67" s="384">
        <f>IF(VU$19-'様式３（療養者名簿）（⑤の場合）'!$BD72+1&lt;=15,IF(VU$19&gt;='様式３（療養者名簿）（⑤の場合）'!$BD72,IF(VU$19&lt;='様式３（療養者名簿）（⑤の場合）'!$BE72,1,0),0),0)</f>
        <v>0</v>
      </c>
      <c r="VV67" s="384">
        <f>IF(VV$19-'様式３（療養者名簿）（⑤の場合）'!$BD72+1&lt;=15,IF(VV$19&gt;='様式３（療養者名簿）（⑤の場合）'!$BD72,IF(VV$19&lt;='様式３（療養者名簿）（⑤の場合）'!$BE72,1,0),0),0)</f>
        <v>0</v>
      </c>
      <c r="VW67" s="384">
        <f>IF(VW$19-'様式３（療養者名簿）（⑤の場合）'!$BD72+1&lt;=15,IF(VW$19&gt;='様式３（療養者名簿）（⑤の場合）'!$BD72,IF(VW$19&lt;='様式３（療養者名簿）（⑤の場合）'!$BE72,1,0),0),0)</f>
        <v>0</v>
      </c>
      <c r="VX67" s="384">
        <f>IF(VX$19-'様式３（療養者名簿）（⑤の場合）'!$BD72+1&lt;=15,IF(VX$19&gt;='様式３（療養者名簿）（⑤の場合）'!$BD72,IF(VX$19&lt;='様式３（療養者名簿）（⑤の場合）'!$BE72,1,0),0),0)</f>
        <v>0</v>
      </c>
      <c r="VY67" s="384">
        <f>IF(VY$19-'様式３（療養者名簿）（⑤の場合）'!$BD72+1&lt;=15,IF(VY$19&gt;='様式３（療養者名簿）（⑤の場合）'!$BD72,IF(VY$19&lt;='様式３（療養者名簿）（⑤の場合）'!$BE72,1,0),0),0)</f>
        <v>0</v>
      </c>
      <c r="VZ67" s="384">
        <f>IF(VZ$19-'様式３（療養者名簿）（⑤の場合）'!$BD72+1&lt;=15,IF(VZ$19&gt;='様式３（療養者名簿）（⑤の場合）'!$BD72,IF(VZ$19&lt;='様式３（療養者名簿）（⑤の場合）'!$BE72,1,0),0),0)</f>
        <v>0</v>
      </c>
      <c r="WA67" s="384">
        <f>IF(WA$19-'様式３（療養者名簿）（⑤の場合）'!$BD72+1&lt;=15,IF(WA$19&gt;='様式３（療養者名簿）（⑤の場合）'!$BD72,IF(WA$19&lt;='様式３（療養者名簿）（⑤の場合）'!$BE72,1,0),0),0)</f>
        <v>0</v>
      </c>
      <c r="WB67" s="384">
        <f>IF(WB$19-'様式３（療養者名簿）（⑤の場合）'!$BD72+1&lt;=15,IF(WB$19&gt;='様式３（療養者名簿）（⑤の場合）'!$BD72,IF(WB$19&lt;='様式３（療養者名簿）（⑤の場合）'!$BE72,1,0),0),0)</f>
        <v>0</v>
      </c>
      <c r="WC67" s="384">
        <f>IF(WC$19-'様式３（療養者名簿）（⑤の場合）'!$BD72+1&lt;=15,IF(WC$19&gt;='様式３（療養者名簿）（⑤の場合）'!$BD72,IF(WC$19&lt;='様式３（療養者名簿）（⑤の場合）'!$BE72,1,0),0),0)</f>
        <v>0</v>
      </c>
      <c r="WD67" s="384">
        <f>IF(WD$19-'様式３（療養者名簿）（⑤の場合）'!$BD72+1&lt;=15,IF(WD$19&gt;='様式３（療養者名簿）（⑤の場合）'!$BD72,IF(WD$19&lt;='様式３（療養者名簿）（⑤の場合）'!$BE72,1,0),0),0)</f>
        <v>0</v>
      </c>
      <c r="WE67" s="384">
        <f>IF(WE$19-'様式３（療養者名簿）（⑤の場合）'!$BD72+1&lt;=15,IF(WE$19&gt;='様式３（療養者名簿）（⑤の場合）'!$BD72,IF(WE$19&lt;='様式３（療養者名簿）（⑤の場合）'!$BE72,1,0),0),0)</f>
        <v>0</v>
      </c>
      <c r="WF67" s="384">
        <f>IF(WF$19-'様式３（療養者名簿）（⑤の場合）'!$BD72+1&lt;=15,IF(WF$19&gt;='様式３（療養者名簿）（⑤の場合）'!$BD72,IF(WF$19&lt;='様式３（療養者名簿）（⑤の場合）'!$BE72,1,0),0),0)</f>
        <v>0</v>
      </c>
      <c r="WG67" s="384">
        <f>IF(WG$19-'様式３（療養者名簿）（⑤の場合）'!$BD72+1&lt;=15,IF(WG$19&gt;='様式３（療養者名簿）（⑤の場合）'!$BD72,IF(WG$19&lt;='様式３（療養者名簿）（⑤の場合）'!$BE72,1,0),0),0)</f>
        <v>0</v>
      </c>
      <c r="WH67" s="384">
        <f>IF(WH$19-'様式３（療養者名簿）（⑤の場合）'!$BD72+1&lt;=15,IF(WH$19&gt;='様式３（療養者名簿）（⑤の場合）'!$BD72,IF(WH$19&lt;='様式３（療養者名簿）（⑤の場合）'!$BE72,1,0),0),0)</f>
        <v>0</v>
      </c>
      <c r="WI67" s="384">
        <f>IF(WI$19-'様式３（療養者名簿）（⑤の場合）'!$BD72+1&lt;=15,IF(WI$19&gt;='様式３（療養者名簿）（⑤の場合）'!$BD72,IF(WI$19&lt;='様式３（療養者名簿）（⑤の場合）'!$BE72,1,0),0),0)</f>
        <v>0</v>
      </c>
      <c r="WJ67" s="384">
        <f>IF(WJ$19-'様式３（療養者名簿）（⑤の場合）'!$BD72+1&lt;=15,IF(WJ$19&gt;='様式３（療養者名簿）（⑤の場合）'!$BD72,IF(WJ$19&lt;='様式３（療養者名簿）（⑤の場合）'!$BE72,1,0),0),0)</f>
        <v>0</v>
      </c>
      <c r="WK67" s="384">
        <f>IF(WK$19-'様式３（療養者名簿）（⑤の場合）'!$BD72+1&lt;=15,IF(WK$19&gt;='様式３（療養者名簿）（⑤の場合）'!$BD72,IF(WK$19&lt;='様式３（療養者名簿）（⑤の場合）'!$BE72,1,0),0),0)</f>
        <v>0</v>
      </c>
      <c r="WL67" s="384">
        <f>IF(WL$19-'様式３（療養者名簿）（⑤の場合）'!$BD72+1&lt;=15,IF(WL$19&gt;='様式３（療養者名簿）（⑤の場合）'!$BD72,IF(WL$19&lt;='様式３（療養者名簿）（⑤の場合）'!$BE72,1,0),0),0)</f>
        <v>0</v>
      </c>
      <c r="WM67" s="384">
        <f>IF(WM$19-'様式３（療養者名簿）（⑤の場合）'!$BD72+1&lt;=15,IF(WM$19&gt;='様式３（療養者名簿）（⑤の場合）'!$BD72,IF(WM$19&lt;='様式３（療養者名簿）（⑤の場合）'!$BE72,1,0),0),0)</f>
        <v>0</v>
      </c>
      <c r="WN67" s="384">
        <f>IF(WN$19-'様式３（療養者名簿）（⑤の場合）'!$BD72+1&lt;=15,IF(WN$19&gt;='様式３（療養者名簿）（⑤の場合）'!$BD72,IF(WN$19&lt;='様式３（療養者名簿）（⑤の場合）'!$BE72,1,0),0),0)</f>
        <v>0</v>
      </c>
      <c r="WO67" s="384">
        <f>IF(WO$19-'様式３（療養者名簿）（⑤の場合）'!$BD72+1&lt;=15,IF(WO$19&gt;='様式３（療養者名簿）（⑤の場合）'!$BD72,IF(WO$19&lt;='様式３（療養者名簿）（⑤の場合）'!$BE72,1,0),0),0)</f>
        <v>0</v>
      </c>
      <c r="WP67" s="384">
        <f>IF(WP$19-'様式３（療養者名簿）（⑤の場合）'!$BD72+1&lt;=15,IF(WP$19&gt;='様式３（療養者名簿）（⑤の場合）'!$BD72,IF(WP$19&lt;='様式３（療養者名簿）（⑤の場合）'!$BE72,1,0),0),0)</f>
        <v>0</v>
      </c>
      <c r="WQ67" s="384">
        <f>IF(WQ$19-'様式３（療養者名簿）（⑤の場合）'!$BD72+1&lt;=15,IF(WQ$19&gt;='様式３（療養者名簿）（⑤の場合）'!$BD72,IF(WQ$19&lt;='様式３（療養者名簿）（⑤の場合）'!$BE72,1,0),0),0)</f>
        <v>0</v>
      </c>
      <c r="WR67" s="384">
        <f>IF(WR$19-'様式３（療養者名簿）（⑤の場合）'!$BD72+1&lt;=15,IF(WR$19&gt;='様式３（療養者名簿）（⑤の場合）'!$BD72,IF(WR$19&lt;='様式３（療養者名簿）（⑤の場合）'!$BE72,1,0),0),0)</f>
        <v>0</v>
      </c>
      <c r="WS67" s="384">
        <f>IF(WS$19-'様式３（療養者名簿）（⑤の場合）'!$BD72+1&lt;=15,IF(WS$19&gt;='様式３（療養者名簿）（⑤の場合）'!$BD72,IF(WS$19&lt;='様式３（療養者名簿）（⑤の場合）'!$BE72,1,0),0),0)</f>
        <v>0</v>
      </c>
      <c r="WT67" s="384">
        <f>IF(WT$19-'様式３（療養者名簿）（⑤の場合）'!$BD72+1&lt;=15,IF(WT$19&gt;='様式３（療養者名簿）（⑤の場合）'!$BD72,IF(WT$19&lt;='様式３（療養者名簿）（⑤の場合）'!$BE72,1,0),0),0)</f>
        <v>0</v>
      </c>
      <c r="WU67" s="384">
        <f>IF(WU$19-'様式３（療養者名簿）（⑤の場合）'!$BD72+1&lt;=15,IF(WU$19&gt;='様式３（療養者名簿）（⑤の場合）'!$BD72,IF(WU$19&lt;='様式３（療養者名簿）（⑤の場合）'!$BE72,1,0),0),0)</f>
        <v>0</v>
      </c>
      <c r="WV67" s="384">
        <f>IF(WV$19-'様式３（療養者名簿）（⑤の場合）'!$BD72+1&lt;=15,IF(WV$19&gt;='様式３（療養者名簿）（⑤の場合）'!$BD72,IF(WV$19&lt;='様式３（療養者名簿）（⑤の場合）'!$BE72,1,0),0),0)</f>
        <v>0</v>
      </c>
      <c r="WW67" s="384">
        <f>IF(WW$19-'様式３（療養者名簿）（⑤の場合）'!$BD72+1&lt;=15,IF(WW$19&gt;='様式３（療養者名簿）（⑤の場合）'!$BD72,IF(WW$19&lt;='様式３（療養者名簿）（⑤の場合）'!$BE72,1,0),0),0)</f>
        <v>0</v>
      </c>
      <c r="WX67" s="384">
        <f>IF(WX$19-'様式３（療養者名簿）（⑤の場合）'!$BD72+1&lt;=15,IF(WX$19&gt;='様式３（療養者名簿）（⑤の場合）'!$BD72,IF(WX$19&lt;='様式３（療養者名簿）（⑤の場合）'!$BE72,1,0),0),0)</f>
        <v>0</v>
      </c>
      <c r="WY67" s="384">
        <f>IF(WY$19-'様式３（療養者名簿）（⑤の場合）'!$BD72+1&lt;=15,IF(WY$19&gt;='様式３（療養者名簿）（⑤の場合）'!$BD72,IF(WY$19&lt;='様式３（療養者名簿）（⑤の場合）'!$BE72,1,0),0),0)</f>
        <v>0</v>
      </c>
      <c r="WZ67" s="384">
        <f>IF(WZ$19-'様式３（療養者名簿）（⑤の場合）'!$BD72+1&lt;=15,IF(WZ$19&gt;='様式３（療養者名簿）（⑤の場合）'!$BD72,IF(WZ$19&lt;='様式３（療養者名簿）（⑤の場合）'!$BE72,1,0),0),0)</f>
        <v>0</v>
      </c>
      <c r="XA67" s="384">
        <f>IF(XA$19-'様式３（療養者名簿）（⑤の場合）'!$BD72+1&lt;=15,IF(XA$19&gt;='様式３（療養者名簿）（⑤の場合）'!$BD72,IF(XA$19&lt;='様式３（療養者名簿）（⑤の場合）'!$BE72,1,0),0),0)</f>
        <v>0</v>
      </c>
      <c r="XB67" s="384">
        <f>IF(XB$19-'様式３（療養者名簿）（⑤の場合）'!$BD72+1&lt;=15,IF(XB$19&gt;='様式３（療養者名簿）（⑤の場合）'!$BD72,IF(XB$19&lt;='様式３（療養者名簿）（⑤の場合）'!$BE72,1,0),0),0)</f>
        <v>0</v>
      </c>
      <c r="XC67" s="384">
        <f>IF(XC$19-'様式３（療養者名簿）（⑤の場合）'!$BD72+1&lt;=15,IF(XC$19&gt;='様式３（療養者名簿）（⑤の場合）'!$BD72,IF(XC$19&lt;='様式３（療養者名簿）（⑤の場合）'!$BE72,1,0),0),0)</f>
        <v>0</v>
      </c>
      <c r="XD67" s="384">
        <f>IF(XD$19-'様式３（療養者名簿）（⑤の場合）'!$BD72+1&lt;=15,IF(XD$19&gt;='様式３（療養者名簿）（⑤の場合）'!$BD72,IF(XD$19&lt;='様式３（療養者名簿）（⑤の場合）'!$BE72,1,0),0),0)</f>
        <v>0</v>
      </c>
      <c r="XE67" s="384">
        <f>IF(XE$19-'様式３（療養者名簿）（⑤の場合）'!$BD72+1&lt;=15,IF(XE$19&gt;='様式３（療養者名簿）（⑤の場合）'!$BD72,IF(XE$19&lt;='様式３（療養者名簿）（⑤の場合）'!$BE72,1,0),0),0)</f>
        <v>0</v>
      </c>
      <c r="XF67" s="384">
        <f>IF(XF$19-'様式３（療養者名簿）（⑤の場合）'!$BD72+1&lt;=15,IF(XF$19&gt;='様式３（療養者名簿）（⑤の場合）'!$BD72,IF(XF$19&lt;='様式３（療養者名簿）（⑤の場合）'!$BE72,1,0),0),0)</f>
        <v>0</v>
      </c>
      <c r="XG67" s="384">
        <f>IF(XG$19-'様式３（療養者名簿）（⑤の場合）'!$BD72+1&lt;=15,IF(XG$19&gt;='様式３（療養者名簿）（⑤の場合）'!$BD72,IF(XG$19&lt;='様式３（療養者名簿）（⑤の場合）'!$BE72,1,0),0),0)</f>
        <v>0</v>
      </c>
      <c r="XH67" s="384">
        <f>IF(XH$19-'様式３（療養者名簿）（⑤の場合）'!$BD72+1&lt;=15,IF(XH$19&gt;='様式３（療養者名簿）（⑤の場合）'!$BD72,IF(XH$19&lt;='様式３（療養者名簿）（⑤の場合）'!$BE72,1,0),0),0)</f>
        <v>0</v>
      </c>
      <c r="XI67" s="384">
        <f>IF(XI$19-'様式３（療養者名簿）（⑤の場合）'!$BD72+1&lt;=15,IF(XI$19&gt;='様式３（療養者名簿）（⑤の場合）'!$BD72,IF(XI$19&lt;='様式３（療養者名簿）（⑤の場合）'!$BE72,1,0),0),0)</f>
        <v>0</v>
      </c>
      <c r="XJ67" s="384">
        <f>IF(XJ$19-'様式３（療養者名簿）（⑤の場合）'!$BD72+1&lt;=15,IF(XJ$19&gt;='様式３（療養者名簿）（⑤の場合）'!$BD72,IF(XJ$19&lt;='様式３（療養者名簿）（⑤の場合）'!$BE72,1,0),0),0)</f>
        <v>0</v>
      </c>
      <c r="XK67" s="384">
        <f>IF(XK$19-'様式３（療養者名簿）（⑤の場合）'!$BD72+1&lt;=15,IF(XK$19&gt;='様式３（療養者名簿）（⑤の場合）'!$BD72,IF(XK$19&lt;='様式３（療養者名簿）（⑤の場合）'!$BE72,1,0),0),0)</f>
        <v>0</v>
      </c>
      <c r="XL67" s="384">
        <f>IF(XL$19-'様式３（療養者名簿）（⑤の場合）'!$BD72+1&lt;=15,IF(XL$19&gt;='様式３（療養者名簿）（⑤の場合）'!$BD72,IF(XL$19&lt;='様式３（療養者名簿）（⑤の場合）'!$BE72,1,0),0),0)</f>
        <v>0</v>
      </c>
      <c r="XM67" s="384">
        <f>IF(XM$19-'様式３（療養者名簿）（⑤の場合）'!$BD72+1&lt;=15,IF(XM$19&gt;='様式３（療養者名簿）（⑤の場合）'!$BD72,IF(XM$19&lt;='様式３（療養者名簿）（⑤の場合）'!$BE72,1,0),0),0)</f>
        <v>0</v>
      </c>
      <c r="XN67" s="384">
        <f>IF(XN$19-'様式３（療養者名簿）（⑤の場合）'!$BD72+1&lt;=15,IF(XN$19&gt;='様式３（療養者名簿）（⑤の場合）'!$BD72,IF(XN$19&lt;='様式３（療養者名簿）（⑤の場合）'!$BE72,1,0),0),0)</f>
        <v>0</v>
      </c>
      <c r="XO67" s="384">
        <f>IF(XO$19-'様式３（療養者名簿）（⑤の場合）'!$BD72+1&lt;=15,IF(XO$19&gt;='様式３（療養者名簿）（⑤の場合）'!$BD72,IF(XO$19&lt;='様式３（療養者名簿）（⑤の場合）'!$BE72,1,0),0),0)</f>
        <v>0</v>
      </c>
      <c r="XP67" s="384">
        <f>IF(XP$19-'様式３（療養者名簿）（⑤の場合）'!$BD72+1&lt;=15,IF(XP$19&gt;='様式３（療養者名簿）（⑤の場合）'!$BD72,IF(XP$19&lt;='様式３（療養者名簿）（⑤の場合）'!$BE72,1,0),0),0)</f>
        <v>0</v>
      </c>
      <c r="XQ67" s="384">
        <f>IF(XQ$19-'様式３（療養者名簿）（⑤の場合）'!$BD72+1&lt;=15,IF(XQ$19&gt;='様式３（療養者名簿）（⑤の場合）'!$BD72,IF(XQ$19&lt;='様式３（療養者名簿）（⑤の場合）'!$BE72,1,0),0),0)</f>
        <v>0</v>
      </c>
      <c r="XR67" s="384">
        <f>IF(XR$19-'様式３（療養者名簿）（⑤の場合）'!$BD72+1&lt;=15,IF(XR$19&gt;='様式３（療養者名簿）（⑤の場合）'!$BD72,IF(XR$19&lt;='様式３（療養者名簿）（⑤の場合）'!$BE72,1,0),0),0)</f>
        <v>0</v>
      </c>
      <c r="XS67" s="384">
        <f>IF(XS$19-'様式３（療養者名簿）（⑤の場合）'!$BD72+1&lt;=15,IF(XS$19&gt;='様式３（療養者名簿）（⑤の場合）'!$BD72,IF(XS$19&lt;='様式３（療養者名簿）（⑤の場合）'!$BE72,1,0),0),0)</f>
        <v>0</v>
      </c>
      <c r="XT67" s="384">
        <f>IF(XT$19-'様式３（療養者名簿）（⑤の場合）'!$BD72+1&lt;=15,IF(XT$19&gt;='様式３（療養者名簿）（⑤の場合）'!$BD72,IF(XT$19&lt;='様式３（療養者名簿）（⑤の場合）'!$BE72,1,0),0),0)</f>
        <v>0</v>
      </c>
      <c r="XU67" s="384">
        <f>IF(XU$19-'様式３（療養者名簿）（⑤の場合）'!$BD72+1&lt;=15,IF(XU$19&gt;='様式３（療養者名簿）（⑤の場合）'!$BD72,IF(XU$19&lt;='様式３（療養者名簿）（⑤の場合）'!$BE72,1,0),0),0)</f>
        <v>0</v>
      </c>
      <c r="XV67" s="384">
        <f>IF(XV$19-'様式３（療養者名簿）（⑤の場合）'!$BD72+1&lt;=15,IF(XV$19&gt;='様式３（療養者名簿）（⑤の場合）'!$BD72,IF(XV$19&lt;='様式３（療養者名簿）（⑤の場合）'!$BE72,1,0),0),0)</f>
        <v>0</v>
      </c>
      <c r="XW67" s="384">
        <f>IF(XW$19-'様式３（療養者名簿）（⑤の場合）'!$BD72+1&lt;=15,IF(XW$19&gt;='様式３（療養者名簿）（⑤の場合）'!$BD72,IF(XW$19&lt;='様式３（療養者名簿）（⑤の場合）'!$BE72,1,0),0),0)</f>
        <v>0</v>
      </c>
      <c r="XX67" s="384">
        <f>IF(XX$19-'様式３（療養者名簿）（⑤の場合）'!$BD72+1&lt;=15,IF(XX$19&gt;='様式３（療養者名簿）（⑤の場合）'!$BD72,IF(XX$19&lt;='様式３（療養者名簿）（⑤の場合）'!$BE72,1,0),0),0)</f>
        <v>0</v>
      </c>
      <c r="XY67" s="384">
        <f>IF(XY$19-'様式３（療養者名簿）（⑤の場合）'!$BD72+1&lt;=15,IF(XY$19&gt;='様式３（療養者名簿）（⑤の場合）'!$BD72,IF(XY$19&lt;='様式３（療養者名簿）（⑤の場合）'!$BE72,1,0),0),0)</f>
        <v>0</v>
      </c>
      <c r="XZ67" s="384">
        <f>IF(XZ$19-'様式３（療養者名簿）（⑤の場合）'!$BD72+1&lt;=15,IF(XZ$19&gt;='様式３（療養者名簿）（⑤の場合）'!$BD72,IF(XZ$19&lt;='様式３（療養者名簿）（⑤の場合）'!$BE72,1,0),0),0)</f>
        <v>0</v>
      </c>
      <c r="YA67" s="384">
        <f>IF(YA$19-'様式３（療養者名簿）（⑤の場合）'!$BD72+1&lt;=15,IF(YA$19&gt;='様式３（療養者名簿）（⑤の場合）'!$BD72,IF(YA$19&lt;='様式３（療養者名簿）（⑤の場合）'!$BE72,1,0),0),0)</f>
        <v>0</v>
      </c>
      <c r="YB67" s="384">
        <f>IF(YB$19-'様式３（療養者名簿）（⑤の場合）'!$BD72+1&lt;=15,IF(YB$19&gt;='様式３（療養者名簿）（⑤の場合）'!$BD72,IF(YB$19&lt;='様式３（療養者名簿）（⑤の場合）'!$BE72,1,0),0),0)</f>
        <v>0</v>
      </c>
      <c r="YC67" s="384">
        <f>IF(YC$19-'様式３（療養者名簿）（⑤の場合）'!$BD72+1&lt;=15,IF(YC$19&gt;='様式３（療養者名簿）（⑤の場合）'!$BD72,IF(YC$19&lt;='様式３（療養者名簿）（⑤の場合）'!$BE72,1,0),0),0)</f>
        <v>0</v>
      </c>
      <c r="YD67" s="384">
        <f>IF(YD$19-'様式３（療養者名簿）（⑤の場合）'!$BD72+1&lt;=15,IF(YD$19&gt;='様式３（療養者名簿）（⑤の場合）'!$BD72,IF(YD$19&lt;='様式３（療養者名簿）（⑤の場合）'!$BE72,1,0),0),0)</f>
        <v>0</v>
      </c>
      <c r="YE67" s="384">
        <f>IF(YE$19-'様式３（療養者名簿）（⑤の場合）'!$BD72+1&lt;=15,IF(YE$19&gt;='様式３（療養者名簿）（⑤の場合）'!$BD72,IF(YE$19&lt;='様式３（療養者名簿）（⑤の場合）'!$BE72,1,0),0),0)</f>
        <v>0</v>
      </c>
      <c r="YF67" s="384">
        <f>IF(YF$19-'様式３（療養者名簿）（⑤の場合）'!$BD72+1&lt;=15,IF(YF$19&gt;='様式３（療養者名簿）（⑤の場合）'!$BD72,IF(YF$19&lt;='様式３（療養者名簿）（⑤の場合）'!$BE72,1,0),0),0)</f>
        <v>0</v>
      </c>
      <c r="YG67" s="384">
        <f>IF(YG$19-'様式３（療養者名簿）（⑤の場合）'!$BD72+1&lt;=15,IF(YG$19&gt;='様式３（療養者名簿）（⑤の場合）'!$BD72,IF(YG$19&lt;='様式３（療養者名簿）（⑤の場合）'!$BE72,1,0),0),0)</f>
        <v>0</v>
      </c>
      <c r="YH67" s="384">
        <f>IF(YH$19-'様式３（療養者名簿）（⑤の場合）'!$BD72+1&lt;=15,IF(YH$19&gt;='様式３（療養者名簿）（⑤の場合）'!$BD72,IF(YH$19&lt;='様式３（療養者名簿）（⑤の場合）'!$BE72,1,0),0),0)</f>
        <v>0</v>
      </c>
      <c r="YI67" s="384">
        <f>IF(YI$19-'様式３（療養者名簿）（⑤の場合）'!$BD72+1&lt;=15,IF(YI$19&gt;='様式３（療養者名簿）（⑤の場合）'!$BD72,IF(YI$19&lt;='様式３（療養者名簿）（⑤の場合）'!$BE72,1,0),0),0)</f>
        <v>0</v>
      </c>
      <c r="YJ67" s="384">
        <f>IF(YJ$19-'様式３（療養者名簿）（⑤の場合）'!$BD72+1&lt;=15,IF(YJ$19&gt;='様式３（療養者名簿）（⑤の場合）'!$BD72,IF(YJ$19&lt;='様式３（療養者名簿）（⑤の場合）'!$BE72,1,0),0),0)</f>
        <v>0</v>
      </c>
      <c r="YK67" s="384">
        <f>IF(YK$19-'様式３（療養者名簿）（⑤の場合）'!$BD72+1&lt;=15,IF(YK$19&gt;='様式３（療養者名簿）（⑤の場合）'!$BD72,IF(YK$19&lt;='様式３（療養者名簿）（⑤の場合）'!$BE72,1,0),0),0)</f>
        <v>0</v>
      </c>
      <c r="YL67" s="384">
        <f>IF(YL$19-'様式３（療養者名簿）（⑤の場合）'!$BD72+1&lt;=15,IF(YL$19&gt;='様式３（療養者名簿）（⑤の場合）'!$BD72,IF(YL$19&lt;='様式３（療養者名簿）（⑤の場合）'!$BE72,1,0),0),0)</f>
        <v>0</v>
      </c>
      <c r="YM67" s="384">
        <f>IF(YM$19-'様式３（療養者名簿）（⑤の場合）'!$BD72+1&lt;=15,IF(YM$19&gt;='様式３（療養者名簿）（⑤の場合）'!$BD72,IF(YM$19&lt;='様式３（療養者名簿）（⑤の場合）'!$BE72,1,0),0),0)</f>
        <v>0</v>
      </c>
      <c r="YN67" s="384">
        <f>IF(YN$19-'様式３（療養者名簿）（⑤の場合）'!$BD72+1&lt;=15,IF(YN$19&gt;='様式３（療養者名簿）（⑤の場合）'!$BD72,IF(YN$19&lt;='様式３（療養者名簿）（⑤の場合）'!$BE72,1,0),0),0)</f>
        <v>0</v>
      </c>
      <c r="YO67" s="384">
        <f>IF(YO$19-'様式３（療養者名簿）（⑤の場合）'!$BD72+1&lt;=15,IF(YO$19&gt;='様式３（療養者名簿）（⑤の場合）'!$BD72,IF(YO$19&lt;='様式３（療養者名簿）（⑤の場合）'!$BE72,1,0),0),0)</f>
        <v>0</v>
      </c>
      <c r="YP67" s="384">
        <f>IF(YP$19-'様式３（療養者名簿）（⑤の場合）'!$BD72+1&lt;=15,IF(YP$19&gt;='様式３（療養者名簿）（⑤の場合）'!$BD72,IF(YP$19&lt;='様式３（療養者名簿）（⑤の場合）'!$BE72,1,0),0),0)</f>
        <v>0</v>
      </c>
      <c r="YQ67" s="384">
        <f>IF(YQ$19-'様式３（療養者名簿）（⑤の場合）'!$BD72+1&lt;=15,IF(YQ$19&gt;='様式３（療養者名簿）（⑤の場合）'!$BD72,IF(YQ$19&lt;='様式３（療養者名簿）（⑤の場合）'!$BE72,1,0),0),0)</f>
        <v>0</v>
      </c>
      <c r="YR67" s="384">
        <f>IF(YR$19-'様式３（療養者名簿）（⑤の場合）'!$BD72+1&lt;=15,IF(YR$19&gt;='様式３（療養者名簿）（⑤の場合）'!$BD72,IF(YR$19&lt;='様式３（療養者名簿）（⑤の場合）'!$BE72,1,0),0),0)</f>
        <v>0</v>
      </c>
      <c r="YS67" s="384">
        <f>IF(YS$19-'様式３（療養者名簿）（⑤の場合）'!$BD72+1&lt;=15,IF(YS$19&gt;='様式３（療養者名簿）（⑤の場合）'!$BD72,IF(YS$19&lt;='様式３（療養者名簿）（⑤の場合）'!$BE72,1,0),0),0)</f>
        <v>0</v>
      </c>
      <c r="YT67" s="384">
        <f>IF(YT$19-'様式３（療養者名簿）（⑤の場合）'!$BD72+1&lt;=15,IF(YT$19&gt;='様式３（療養者名簿）（⑤の場合）'!$BD72,IF(YT$19&lt;='様式３（療養者名簿）（⑤の場合）'!$BE72,1,0),0),0)</f>
        <v>0</v>
      </c>
      <c r="YU67" s="384">
        <f>IF(YU$19-'様式３（療養者名簿）（⑤の場合）'!$BD72+1&lt;=15,IF(YU$19&gt;='様式３（療養者名簿）（⑤の場合）'!$BD72,IF(YU$19&lt;='様式３（療養者名簿）（⑤の場合）'!$BE72,1,0),0),0)</f>
        <v>0</v>
      </c>
      <c r="YV67" s="384">
        <f>IF(YV$19-'様式３（療養者名簿）（⑤の場合）'!$BD72+1&lt;=15,IF(YV$19&gt;='様式３（療養者名簿）（⑤の場合）'!$BD72,IF(YV$19&lt;='様式３（療養者名簿）（⑤の場合）'!$BE72,1,0),0),0)</f>
        <v>0</v>
      </c>
      <c r="YW67" s="384">
        <f>IF(YW$19-'様式３（療養者名簿）（⑤の場合）'!$BD72+1&lt;=15,IF(YW$19&gt;='様式３（療養者名簿）（⑤の場合）'!$BD72,IF(YW$19&lt;='様式３（療養者名簿）（⑤の場合）'!$BE72,1,0),0),0)</f>
        <v>0</v>
      </c>
      <c r="YX67" s="384">
        <f>IF(YX$19-'様式３（療養者名簿）（⑤の場合）'!$BD72+1&lt;=15,IF(YX$19&gt;='様式３（療養者名簿）（⑤の場合）'!$BD72,IF(YX$19&lt;='様式３（療養者名簿）（⑤の場合）'!$BE72,1,0),0),0)</f>
        <v>0</v>
      </c>
      <c r="YY67" s="384">
        <f>IF(YY$19-'様式３（療養者名簿）（⑤の場合）'!$BD72+1&lt;=15,IF(YY$19&gt;='様式３（療養者名簿）（⑤の場合）'!$BD72,IF(YY$19&lt;='様式３（療養者名簿）（⑤の場合）'!$BE72,1,0),0),0)</f>
        <v>0</v>
      </c>
      <c r="YZ67" s="384">
        <f>IF(YZ$19-'様式３（療養者名簿）（⑤の場合）'!$BD72+1&lt;=15,IF(YZ$19&gt;='様式３（療養者名簿）（⑤の場合）'!$BD72,IF(YZ$19&lt;='様式３（療養者名簿）（⑤の場合）'!$BE72,1,0),0),0)</f>
        <v>0</v>
      </c>
      <c r="ZA67" s="384">
        <f>IF(ZA$19-'様式３（療養者名簿）（⑤の場合）'!$BD72+1&lt;=15,IF(ZA$19&gt;='様式３（療養者名簿）（⑤の場合）'!$BD72,IF(ZA$19&lt;='様式３（療養者名簿）（⑤の場合）'!$BE72,1,0),0),0)</f>
        <v>0</v>
      </c>
      <c r="ZB67" s="384">
        <f>IF(ZB$19-'様式３（療養者名簿）（⑤の場合）'!$BD72+1&lt;=15,IF(ZB$19&gt;='様式３（療養者名簿）（⑤の場合）'!$BD72,IF(ZB$19&lt;='様式３（療養者名簿）（⑤の場合）'!$BE72,1,0),0),0)</f>
        <v>0</v>
      </c>
      <c r="ZC67" s="384">
        <f>IF(ZC$19-'様式３（療養者名簿）（⑤の場合）'!$BD72+1&lt;=15,IF(ZC$19&gt;='様式３（療養者名簿）（⑤の場合）'!$BD72,IF(ZC$19&lt;='様式３（療養者名簿）（⑤の場合）'!$BE72,1,0),0),0)</f>
        <v>0</v>
      </c>
      <c r="ZD67" s="384">
        <f>IF(ZD$19-'様式３（療養者名簿）（⑤の場合）'!$BD72+1&lt;=15,IF(ZD$19&gt;='様式３（療養者名簿）（⑤の場合）'!$BD72,IF(ZD$19&lt;='様式３（療養者名簿）（⑤の場合）'!$BE72,1,0),0),0)</f>
        <v>0</v>
      </c>
      <c r="ZE67" s="384">
        <f>IF(ZE$19-'様式３（療養者名簿）（⑤の場合）'!$BD72+1&lt;=15,IF(ZE$19&gt;='様式３（療養者名簿）（⑤の場合）'!$BD72,IF(ZE$19&lt;='様式３（療養者名簿）（⑤の場合）'!$BE72,1,0),0),0)</f>
        <v>0</v>
      </c>
      <c r="ZF67" s="384">
        <f>IF(ZF$19-'様式３（療養者名簿）（⑤の場合）'!$BD72+1&lt;=15,IF(ZF$19&gt;='様式３（療養者名簿）（⑤の場合）'!$BD72,IF(ZF$19&lt;='様式３（療養者名簿）（⑤の場合）'!$BE72,1,0),0),0)</f>
        <v>0</v>
      </c>
      <c r="ZG67" s="384">
        <f>IF(ZG$19-'様式３（療養者名簿）（⑤の場合）'!$BD72+1&lt;=15,IF(ZG$19&gt;='様式３（療養者名簿）（⑤の場合）'!$BD72,IF(ZG$19&lt;='様式３（療養者名簿）（⑤の場合）'!$BE72,1,0),0),0)</f>
        <v>0</v>
      </c>
      <c r="ZH67" s="384">
        <f>IF(ZH$19-'様式３（療養者名簿）（⑤の場合）'!$BD72+1&lt;=15,IF(ZH$19&gt;='様式３（療養者名簿）（⑤の場合）'!$BD72,IF(ZH$19&lt;='様式３（療養者名簿）（⑤の場合）'!$BE72,1,0),0),0)</f>
        <v>0</v>
      </c>
      <c r="ZI67" s="384">
        <f>IF(ZI$19-'様式３（療養者名簿）（⑤の場合）'!$BD72+1&lt;=15,IF(ZI$19&gt;='様式３（療養者名簿）（⑤の場合）'!$BD72,IF(ZI$19&lt;='様式３（療養者名簿）（⑤の場合）'!$BE72,1,0),0),0)</f>
        <v>0</v>
      </c>
      <c r="ZJ67" s="384">
        <f>IF(ZJ$19-'様式３（療養者名簿）（⑤の場合）'!$BD72+1&lt;=15,IF(ZJ$19&gt;='様式３（療養者名簿）（⑤の場合）'!$BD72,IF(ZJ$19&lt;='様式３（療養者名簿）（⑤の場合）'!$BE72,1,0),0),0)</f>
        <v>0</v>
      </c>
      <c r="ZK67" s="384">
        <f>IF(ZK$19-'様式３（療養者名簿）（⑤の場合）'!$BD72+1&lt;=15,IF(ZK$19&gt;='様式３（療養者名簿）（⑤の場合）'!$BD72,IF(ZK$19&lt;='様式３（療養者名簿）（⑤の場合）'!$BE72,1,0),0),0)</f>
        <v>0</v>
      </c>
      <c r="ZL67" s="384">
        <f>IF(ZL$19-'様式３（療養者名簿）（⑤の場合）'!$BD72+1&lt;=15,IF(ZL$19&gt;='様式３（療養者名簿）（⑤の場合）'!$BD72,IF(ZL$19&lt;='様式３（療養者名簿）（⑤の場合）'!$BE72,1,0),0),0)</f>
        <v>0</v>
      </c>
      <c r="ZM67" s="384">
        <f>IF(ZM$19-'様式３（療養者名簿）（⑤の場合）'!$BD72+1&lt;=15,IF(ZM$19&gt;='様式３（療養者名簿）（⑤の場合）'!$BD72,IF(ZM$19&lt;='様式３（療養者名簿）（⑤の場合）'!$BE72,1,0),0),0)</f>
        <v>0</v>
      </c>
      <c r="ZN67" s="384">
        <f>IF(ZN$19-'様式３（療養者名簿）（⑤の場合）'!$BD72+1&lt;=15,IF(ZN$19&gt;='様式３（療養者名簿）（⑤の場合）'!$BD72,IF(ZN$19&lt;='様式３（療養者名簿）（⑤の場合）'!$BE72,1,0),0),0)</f>
        <v>0</v>
      </c>
      <c r="ZO67" s="384">
        <f>IF(ZO$19-'様式３（療養者名簿）（⑤の場合）'!$BD72+1&lt;=15,IF(ZO$19&gt;='様式３（療養者名簿）（⑤の場合）'!$BD72,IF(ZO$19&lt;='様式３（療養者名簿）（⑤の場合）'!$BE72,1,0),0),0)</f>
        <v>0</v>
      </c>
      <c r="ZP67" s="384">
        <f>IF(ZP$19-'様式３（療養者名簿）（⑤の場合）'!$BD72+1&lt;=15,IF(ZP$19&gt;='様式３（療養者名簿）（⑤の場合）'!$BD72,IF(ZP$19&lt;='様式３（療養者名簿）（⑤の場合）'!$BE72,1,0),0),0)</f>
        <v>0</v>
      </c>
      <c r="ZQ67" s="384">
        <f>IF(ZQ$19-'様式３（療養者名簿）（⑤の場合）'!$BD72+1&lt;=15,IF(ZQ$19&gt;='様式３（療養者名簿）（⑤の場合）'!$BD72,IF(ZQ$19&lt;='様式３（療養者名簿）（⑤の場合）'!$BE72,1,0),0),0)</f>
        <v>0</v>
      </c>
      <c r="ZR67" s="384">
        <f>IF(ZR$19-'様式３（療養者名簿）（⑤の場合）'!$BD72+1&lt;=15,IF(ZR$19&gt;='様式３（療養者名簿）（⑤の場合）'!$BD72,IF(ZR$19&lt;='様式３（療養者名簿）（⑤の場合）'!$BE72,1,0),0),0)</f>
        <v>0</v>
      </c>
      <c r="ZS67" s="384">
        <f>IF(ZS$19-'様式３（療養者名簿）（⑤の場合）'!$BD72+1&lt;=15,IF(ZS$19&gt;='様式３（療養者名簿）（⑤の場合）'!$BD72,IF(ZS$19&lt;='様式３（療養者名簿）（⑤の場合）'!$BE72,1,0),0),0)</f>
        <v>0</v>
      </c>
      <c r="ZT67" s="384">
        <f>IF(ZT$19-'様式３（療養者名簿）（⑤の場合）'!$BD72+1&lt;=15,IF(ZT$19&gt;='様式３（療養者名簿）（⑤の場合）'!$BD72,IF(ZT$19&lt;='様式３（療養者名簿）（⑤の場合）'!$BE72,1,0),0),0)</f>
        <v>0</v>
      </c>
      <c r="ZU67" s="384">
        <f>IF(ZU$19-'様式３（療養者名簿）（⑤の場合）'!$BD72+1&lt;=15,IF(ZU$19&gt;='様式３（療養者名簿）（⑤の場合）'!$BD72,IF(ZU$19&lt;='様式３（療養者名簿）（⑤の場合）'!$BE72,1,0),0),0)</f>
        <v>0</v>
      </c>
      <c r="ZV67" s="384">
        <f>IF(ZV$19-'様式３（療養者名簿）（⑤の場合）'!$BD72+1&lt;=15,IF(ZV$19&gt;='様式３（療養者名簿）（⑤の場合）'!$BD72,IF(ZV$19&lt;='様式３（療養者名簿）（⑤の場合）'!$BE72,1,0),0),0)</f>
        <v>0</v>
      </c>
      <c r="ZW67" s="384">
        <f>IF(ZW$19-'様式３（療養者名簿）（⑤の場合）'!$BD72+1&lt;=15,IF(ZW$19&gt;='様式３（療養者名簿）（⑤の場合）'!$BD72,IF(ZW$19&lt;='様式３（療養者名簿）（⑤の場合）'!$BE72,1,0),0),0)</f>
        <v>0</v>
      </c>
      <c r="ZX67" s="384">
        <f>IF(ZX$19-'様式３（療養者名簿）（⑤の場合）'!$BD72+1&lt;=15,IF(ZX$19&gt;='様式３（療養者名簿）（⑤の場合）'!$BD72,IF(ZX$19&lt;='様式３（療養者名簿）（⑤の場合）'!$BE72,1,0),0),0)</f>
        <v>0</v>
      </c>
      <c r="ZY67" s="384">
        <f>IF(ZY$19-'様式３（療養者名簿）（⑤の場合）'!$BD72+1&lt;=15,IF(ZY$19&gt;='様式３（療養者名簿）（⑤の場合）'!$BD72,IF(ZY$19&lt;='様式３（療養者名簿）（⑤の場合）'!$BE72,1,0),0),0)</f>
        <v>0</v>
      </c>
      <c r="ZZ67" s="384">
        <f>IF(ZZ$19-'様式３（療養者名簿）（⑤の場合）'!$BD72+1&lt;=15,IF(ZZ$19&gt;='様式３（療養者名簿）（⑤の場合）'!$BD72,IF(ZZ$19&lt;='様式３（療養者名簿）（⑤の場合）'!$BE72,1,0),0),0)</f>
        <v>0</v>
      </c>
      <c r="AAA67" s="384">
        <f>IF(AAA$19-'様式３（療養者名簿）（⑤の場合）'!$BD72+1&lt;=15,IF(AAA$19&gt;='様式３（療養者名簿）（⑤の場合）'!$BD72,IF(AAA$19&lt;='様式３（療養者名簿）（⑤の場合）'!$BE72,1,0),0),0)</f>
        <v>0</v>
      </c>
      <c r="AAB67" s="384">
        <f>IF(AAB$19-'様式３（療養者名簿）（⑤の場合）'!$BD72+1&lt;=15,IF(AAB$19&gt;='様式３（療養者名簿）（⑤の場合）'!$BD72,IF(AAB$19&lt;='様式３（療養者名簿）（⑤の場合）'!$BE72,1,0),0),0)</f>
        <v>0</v>
      </c>
      <c r="AAC67" s="384">
        <f>IF(AAC$19-'様式３（療養者名簿）（⑤の場合）'!$BD72+1&lt;=15,IF(AAC$19&gt;='様式３（療養者名簿）（⑤の場合）'!$BD72,IF(AAC$19&lt;='様式３（療養者名簿）（⑤の場合）'!$BE72,1,0),0),0)</f>
        <v>0</v>
      </c>
      <c r="AAD67" s="384">
        <f>IF(AAD$19-'様式３（療養者名簿）（⑤の場合）'!$BD72+1&lt;=15,IF(AAD$19&gt;='様式３（療養者名簿）（⑤の場合）'!$BD72,IF(AAD$19&lt;='様式３（療養者名簿）（⑤の場合）'!$BE72,1,0),0),0)</f>
        <v>0</v>
      </c>
      <c r="AAE67" s="384">
        <f>IF(AAE$19-'様式３（療養者名簿）（⑤の場合）'!$BD72+1&lt;=15,IF(AAE$19&gt;='様式３（療養者名簿）（⑤の場合）'!$BD72,IF(AAE$19&lt;='様式３（療養者名簿）（⑤の場合）'!$BE72,1,0),0),0)</f>
        <v>0</v>
      </c>
      <c r="AAF67" s="384">
        <f>IF(AAF$19-'様式３（療養者名簿）（⑤の場合）'!$BD72+1&lt;=15,IF(AAF$19&gt;='様式３（療養者名簿）（⑤の場合）'!$BD72,IF(AAF$19&lt;='様式３（療養者名簿）（⑤の場合）'!$BE72,1,0),0),0)</f>
        <v>0</v>
      </c>
      <c r="AAG67" s="384">
        <f>IF(AAG$19-'様式３（療養者名簿）（⑤の場合）'!$BD72+1&lt;=15,IF(AAG$19&gt;='様式３（療養者名簿）（⑤の場合）'!$BD72,IF(AAG$19&lt;='様式３（療養者名簿）（⑤の場合）'!$BE72,1,0),0),0)</f>
        <v>0</v>
      </c>
      <c r="AAH67" s="384">
        <f>IF(AAH$19-'様式３（療養者名簿）（⑤の場合）'!$BD72+1&lt;=15,IF(AAH$19&gt;='様式３（療養者名簿）（⑤の場合）'!$BD72,IF(AAH$19&lt;='様式３（療養者名簿）（⑤の場合）'!$BE72,1,0),0),0)</f>
        <v>0</v>
      </c>
      <c r="AAI67" s="384">
        <f>IF(AAI$19-'様式３（療養者名簿）（⑤の場合）'!$BD72+1&lt;=15,IF(AAI$19&gt;='様式３（療養者名簿）（⑤の場合）'!$BD72,IF(AAI$19&lt;='様式３（療養者名簿）（⑤の場合）'!$BE72,1,0),0),0)</f>
        <v>0</v>
      </c>
      <c r="AAJ67" s="384">
        <f>IF(AAJ$19-'様式３（療養者名簿）（⑤の場合）'!$BD72+1&lt;=15,IF(AAJ$19&gt;='様式３（療養者名簿）（⑤の場合）'!$BD72,IF(AAJ$19&lt;='様式３（療養者名簿）（⑤の場合）'!$BE72,1,0),0),0)</f>
        <v>0</v>
      </c>
      <c r="AAK67" s="384">
        <f>IF(AAK$19-'様式３（療養者名簿）（⑤の場合）'!$BD72+1&lt;=15,IF(AAK$19&gt;='様式３（療養者名簿）（⑤の場合）'!$BD72,IF(AAK$19&lt;='様式３（療養者名簿）（⑤の場合）'!$BE72,1,0),0),0)</f>
        <v>0</v>
      </c>
      <c r="AAL67" s="384">
        <f>IF(AAL$19-'様式３（療養者名簿）（⑤の場合）'!$BD72+1&lt;=15,IF(AAL$19&gt;='様式３（療養者名簿）（⑤の場合）'!$BD72,IF(AAL$19&lt;='様式３（療養者名簿）（⑤の場合）'!$BE72,1,0),0),0)</f>
        <v>0</v>
      </c>
      <c r="AAM67" s="384">
        <f>IF(AAM$19-'様式３（療養者名簿）（⑤の場合）'!$BD72+1&lt;=15,IF(AAM$19&gt;='様式３（療養者名簿）（⑤の場合）'!$BD72,IF(AAM$19&lt;='様式３（療養者名簿）（⑤の場合）'!$BE72,1,0),0),0)</f>
        <v>0</v>
      </c>
      <c r="AAN67" s="384">
        <f>IF(AAN$19-'様式３（療養者名簿）（⑤の場合）'!$BD72+1&lt;=15,IF(AAN$19&gt;='様式３（療養者名簿）（⑤の場合）'!$BD72,IF(AAN$19&lt;='様式３（療養者名簿）（⑤の場合）'!$BE72,1,0),0),0)</f>
        <v>0</v>
      </c>
      <c r="AAO67" s="384">
        <f>IF(AAO$19-'様式３（療養者名簿）（⑤の場合）'!$BD72+1&lt;=15,IF(AAO$19&gt;='様式３（療養者名簿）（⑤の場合）'!$BD72,IF(AAO$19&lt;='様式３（療養者名簿）（⑤の場合）'!$BE72,1,0),0),0)</f>
        <v>0</v>
      </c>
      <c r="AAP67" s="384">
        <f>IF(AAP$19-'様式３（療養者名簿）（⑤の場合）'!$BD72+1&lt;=15,IF(AAP$19&gt;='様式３（療養者名簿）（⑤の場合）'!$BD72,IF(AAP$19&lt;='様式３（療養者名簿）（⑤の場合）'!$BE72,1,0),0),0)</f>
        <v>0</v>
      </c>
      <c r="AAQ67" s="384">
        <f>IF(AAQ$19-'様式３（療養者名簿）（⑤の場合）'!$BD72+1&lt;=15,IF(AAQ$19&gt;='様式３（療養者名簿）（⑤の場合）'!$BD72,IF(AAQ$19&lt;='様式３（療養者名簿）（⑤の場合）'!$BE72,1,0),0),0)</f>
        <v>0</v>
      </c>
      <c r="AAR67" s="384">
        <f>IF(AAR$19-'様式３（療養者名簿）（⑤の場合）'!$BD72+1&lt;=15,IF(AAR$19&gt;='様式３（療養者名簿）（⑤の場合）'!$BD72,IF(AAR$19&lt;='様式３（療養者名簿）（⑤の場合）'!$BE72,1,0),0),0)</f>
        <v>0</v>
      </c>
      <c r="AAS67" s="384">
        <f>IF(AAS$19-'様式３（療養者名簿）（⑤の場合）'!$BD72+1&lt;=15,IF(AAS$19&gt;='様式３（療養者名簿）（⑤の場合）'!$BD72,IF(AAS$19&lt;='様式３（療養者名簿）（⑤の場合）'!$BE72,1,0),0),0)</f>
        <v>0</v>
      </c>
      <c r="AAT67" s="384">
        <f>IF(AAT$19-'様式３（療養者名簿）（⑤の場合）'!$BD72+1&lt;=15,IF(AAT$19&gt;='様式３（療養者名簿）（⑤の場合）'!$BD72,IF(AAT$19&lt;='様式３（療養者名簿）（⑤の場合）'!$BE72,1,0),0),0)</f>
        <v>0</v>
      </c>
      <c r="AAU67" s="384">
        <f>IF(AAU$19-'様式３（療養者名簿）（⑤の場合）'!$BD72+1&lt;=15,IF(AAU$19&gt;='様式３（療養者名簿）（⑤の場合）'!$BD72,IF(AAU$19&lt;='様式３（療養者名簿）（⑤の場合）'!$BE72,1,0),0),0)</f>
        <v>0</v>
      </c>
      <c r="AAV67" s="384">
        <f>IF(AAV$19-'様式３（療養者名簿）（⑤の場合）'!$BD72+1&lt;=15,IF(AAV$19&gt;='様式３（療養者名簿）（⑤の場合）'!$BD72,IF(AAV$19&lt;='様式３（療養者名簿）（⑤の場合）'!$BE72,1,0),0),0)</f>
        <v>0</v>
      </c>
      <c r="AAW67" s="384">
        <f>IF(AAW$19-'様式３（療養者名簿）（⑤の場合）'!$BD72+1&lt;=15,IF(AAW$19&gt;='様式３（療養者名簿）（⑤の場合）'!$BD72,IF(AAW$19&lt;='様式３（療養者名簿）（⑤の場合）'!$BE72,1,0),0),0)</f>
        <v>0</v>
      </c>
      <c r="AAX67" s="384">
        <f>IF(AAX$19-'様式３（療養者名簿）（⑤の場合）'!$BD72+1&lt;=15,IF(AAX$19&gt;='様式３（療養者名簿）（⑤の場合）'!$BD72,IF(AAX$19&lt;='様式３（療養者名簿）（⑤の場合）'!$BE72,1,0),0),0)</f>
        <v>0</v>
      </c>
      <c r="AAY67" s="384">
        <f>IF(AAY$19-'様式３（療養者名簿）（⑤の場合）'!$BD72+1&lt;=15,IF(AAY$19&gt;='様式３（療養者名簿）（⑤の場合）'!$BD72,IF(AAY$19&lt;='様式３（療養者名簿）（⑤の場合）'!$BE72,1,0),0),0)</f>
        <v>0</v>
      </c>
      <c r="AAZ67" s="384">
        <f>IF(AAZ$19-'様式３（療養者名簿）（⑤の場合）'!$BD72+1&lt;=15,IF(AAZ$19&gt;='様式３（療養者名簿）（⑤の場合）'!$BD72,IF(AAZ$19&lt;='様式３（療養者名簿）（⑤の場合）'!$BE72,1,0),0),0)</f>
        <v>0</v>
      </c>
      <c r="ABA67" s="384">
        <f>IF(ABA$19-'様式３（療養者名簿）（⑤の場合）'!$BD72+1&lt;=15,IF(ABA$19&gt;='様式３（療養者名簿）（⑤の場合）'!$BD72,IF(ABA$19&lt;='様式３（療養者名簿）（⑤の場合）'!$BE72,1,0),0),0)</f>
        <v>0</v>
      </c>
      <c r="ABB67" s="384">
        <f>IF(ABB$19-'様式３（療養者名簿）（⑤の場合）'!$BD72+1&lt;=15,IF(ABB$19&gt;='様式３（療養者名簿）（⑤の場合）'!$BD72,IF(ABB$19&lt;='様式３（療養者名簿）（⑤の場合）'!$BE72,1,0),0),0)</f>
        <v>0</v>
      </c>
      <c r="ABC67" s="384">
        <f>IF(ABC$19-'様式３（療養者名簿）（⑤の場合）'!$BD72+1&lt;=15,IF(ABC$19&gt;='様式３（療養者名簿）（⑤の場合）'!$BD72,IF(ABC$19&lt;='様式３（療養者名簿）（⑤の場合）'!$BE72,1,0),0),0)</f>
        <v>0</v>
      </c>
      <c r="ABD67" s="384">
        <f>IF(ABD$19-'様式３（療養者名簿）（⑤の場合）'!$BD72+1&lt;=15,IF(ABD$19&gt;='様式３（療養者名簿）（⑤の場合）'!$BD72,IF(ABD$19&lt;='様式３（療養者名簿）（⑤の場合）'!$BE72,1,0),0),0)</f>
        <v>0</v>
      </c>
    </row>
    <row r="68" spans="1:732" ht="42" customHeight="1">
      <c r="A68" s="259">
        <f>'様式３（療養者名簿）（⑤の場合）'!C73</f>
        <v>0</v>
      </c>
      <c r="B68" s="377">
        <f>IF(B$19-'様式３（療養者名簿）（⑤の場合）'!$BD73+1&lt;=15,IF(B$19&gt;='様式３（療養者名簿）（⑤の場合）'!$BD73,IF(B$19&lt;='様式３（療養者名簿）（⑤の場合）'!$BE73,1,0),0),0)</f>
        <v>0</v>
      </c>
      <c r="C68" s="377">
        <f>IF(C$19-'様式３（療養者名簿）（⑤の場合）'!$BD73+1&lt;=15,IF(C$19&gt;='様式３（療養者名簿）（⑤の場合）'!$BD73,IF(C$19&lt;='様式３（療養者名簿）（⑤の場合）'!$BE73,1,0),0),0)</f>
        <v>0</v>
      </c>
      <c r="D68" s="377">
        <f>IF(D$19-'様式３（療養者名簿）（⑤の場合）'!$BD73+1&lt;=15,IF(D$19&gt;='様式３（療養者名簿）（⑤の場合）'!$BD73,IF(D$19&lt;='様式３（療養者名簿）（⑤の場合）'!$BE73,1,0),0),0)</f>
        <v>0</v>
      </c>
      <c r="E68" s="377">
        <f>IF(E$19-'様式３（療養者名簿）（⑤の場合）'!$BD73+1&lt;=15,IF(E$19&gt;='様式３（療養者名簿）（⑤の場合）'!$BD73,IF(E$19&lt;='様式３（療養者名簿）（⑤の場合）'!$BE73,1,0),0),0)</f>
        <v>0</v>
      </c>
      <c r="F68" s="377">
        <f>IF(F$19-'様式３（療養者名簿）（⑤の場合）'!$BD73+1&lt;=15,IF(F$19&gt;='様式３（療養者名簿）（⑤の場合）'!$BD73,IF(F$19&lt;='様式３（療養者名簿）（⑤の場合）'!$BE73,1,0),0),0)</f>
        <v>0</v>
      </c>
      <c r="G68" s="377">
        <f>IF(G$19-'様式３（療養者名簿）（⑤の場合）'!$BD73+1&lt;=15,IF(G$19&gt;='様式３（療養者名簿）（⑤の場合）'!$BD73,IF(G$19&lt;='様式３（療養者名簿）（⑤の場合）'!$BE73,1,0),0),0)</f>
        <v>0</v>
      </c>
      <c r="H68" s="377">
        <f>IF(H$19-'様式３（療養者名簿）（⑤の場合）'!$BD73+1&lt;=15,IF(H$19&gt;='様式３（療養者名簿）（⑤の場合）'!$BD73,IF(H$19&lt;='様式３（療養者名簿）（⑤の場合）'!$BE73,1,0),0),0)</f>
        <v>0</v>
      </c>
      <c r="I68" s="377">
        <f>IF(I$19-'様式３（療養者名簿）（⑤の場合）'!$BD73+1&lt;=15,IF(I$19&gt;='様式３（療養者名簿）（⑤の場合）'!$BD73,IF(I$19&lt;='様式３（療養者名簿）（⑤の場合）'!$BE73,1,0),0),0)</f>
        <v>0</v>
      </c>
      <c r="J68" s="377">
        <f>IF(J$19-'様式３（療養者名簿）（⑤の場合）'!$BD73+1&lt;=15,IF(J$19&gt;='様式３（療養者名簿）（⑤の場合）'!$BD73,IF(J$19&lt;='様式３（療養者名簿）（⑤の場合）'!$BE73,1,0),0),0)</f>
        <v>0</v>
      </c>
      <c r="K68" s="377">
        <f>IF(K$19-'様式３（療養者名簿）（⑤の場合）'!$BD73+1&lt;=15,IF(K$19&gt;='様式３（療養者名簿）（⑤の場合）'!$BD73,IF(K$19&lt;='様式３（療養者名簿）（⑤の場合）'!$BE73,1,0),0),0)</f>
        <v>0</v>
      </c>
      <c r="L68" s="377">
        <f>IF(L$19-'様式３（療養者名簿）（⑤の場合）'!$BD73+1&lt;=15,IF(L$19&gt;='様式３（療養者名簿）（⑤の場合）'!$BD73,IF(L$19&lt;='様式３（療養者名簿）（⑤の場合）'!$BE73,1,0),0),0)</f>
        <v>0</v>
      </c>
      <c r="M68" s="377">
        <f>IF(M$19-'様式３（療養者名簿）（⑤の場合）'!$BD73+1&lt;=15,IF(M$19&gt;='様式３（療養者名簿）（⑤の場合）'!$BD73,IF(M$19&lt;='様式３（療養者名簿）（⑤の場合）'!$BE73,1,0),0),0)</f>
        <v>0</v>
      </c>
      <c r="N68" s="377">
        <f>IF(N$19-'様式３（療養者名簿）（⑤の場合）'!$BD73+1&lt;=15,IF(N$19&gt;='様式３（療養者名簿）（⑤の場合）'!$BD73,IF(N$19&lt;='様式３（療養者名簿）（⑤の場合）'!$BE73,1,0),0),0)</f>
        <v>0</v>
      </c>
      <c r="O68" s="377">
        <f>IF(O$19-'様式３（療養者名簿）（⑤の場合）'!$BD73+1&lt;=15,IF(O$19&gt;='様式３（療養者名簿）（⑤の場合）'!$BD73,IF(O$19&lt;='様式３（療養者名簿）（⑤の場合）'!$BE73,1,0),0),0)</f>
        <v>0</v>
      </c>
      <c r="P68" s="377">
        <f>IF(P$19-'様式３（療養者名簿）（⑤の場合）'!$BD73+1&lt;=15,IF(P$19&gt;='様式３（療養者名簿）（⑤の場合）'!$BD73,IF(P$19&lt;='様式３（療養者名簿）（⑤の場合）'!$BE73,1,0),0),0)</f>
        <v>0</v>
      </c>
      <c r="Q68" s="377">
        <f>IF(Q$19-'様式３（療養者名簿）（⑤の場合）'!$BD73+1&lt;=15,IF(Q$19&gt;='様式３（療養者名簿）（⑤の場合）'!$BD73,IF(Q$19&lt;='様式３（療養者名簿）（⑤の場合）'!$BE73,1,0),0),0)</f>
        <v>0</v>
      </c>
      <c r="R68" s="377">
        <f>IF(R$19-'様式３（療養者名簿）（⑤の場合）'!$BD73+1&lt;=15,IF(R$19&gt;='様式３（療養者名簿）（⑤の場合）'!$BD73,IF(R$19&lt;='様式３（療養者名簿）（⑤の場合）'!$BE73,1,0),0),0)</f>
        <v>0</v>
      </c>
      <c r="S68" s="377">
        <f>IF(S$19-'様式３（療養者名簿）（⑤の場合）'!$BD73+1&lt;=15,IF(S$19&gt;='様式３（療養者名簿）（⑤の場合）'!$BD73,IF(S$19&lt;='様式３（療養者名簿）（⑤の場合）'!$BE73,1,0),0),0)</f>
        <v>0</v>
      </c>
      <c r="T68" s="377">
        <f>IF(T$19-'様式３（療養者名簿）（⑤の場合）'!$BD73+1&lt;=15,IF(T$19&gt;='様式３（療養者名簿）（⑤の場合）'!$BD73,IF(T$19&lt;='様式３（療養者名簿）（⑤の場合）'!$BE73,1,0),0),0)</f>
        <v>0</v>
      </c>
      <c r="U68" s="377">
        <f>IF(U$19-'様式３（療養者名簿）（⑤の場合）'!$BD73+1&lt;=15,IF(U$19&gt;='様式３（療養者名簿）（⑤の場合）'!$BD73,IF(U$19&lt;='様式３（療養者名簿）（⑤の場合）'!$BE73,1,0),0),0)</f>
        <v>0</v>
      </c>
      <c r="V68" s="377">
        <f>IF(V$19-'様式３（療養者名簿）（⑤の場合）'!$BD73+1&lt;=15,IF(V$19&gt;='様式３（療養者名簿）（⑤の場合）'!$BD73,IF(V$19&lt;='様式３（療養者名簿）（⑤の場合）'!$BE73,1,0),0),0)</f>
        <v>0</v>
      </c>
      <c r="W68" s="377">
        <f>IF(W$19-'様式３（療養者名簿）（⑤の場合）'!$BD73+1&lt;=15,IF(W$19&gt;='様式３（療養者名簿）（⑤の場合）'!$BD73,IF(W$19&lt;='様式３（療養者名簿）（⑤の場合）'!$BE73,1,0),0),0)</f>
        <v>0</v>
      </c>
      <c r="X68" s="377">
        <f>IF(X$19-'様式３（療養者名簿）（⑤の場合）'!$BD73+1&lt;=15,IF(X$19&gt;='様式３（療養者名簿）（⑤の場合）'!$BD73,IF(X$19&lt;='様式３（療養者名簿）（⑤の場合）'!$BE73,1,0),0),0)</f>
        <v>0</v>
      </c>
      <c r="Y68" s="377">
        <f>IF(Y$19-'様式３（療養者名簿）（⑤の場合）'!$BD73+1&lt;=15,IF(Y$19&gt;='様式３（療養者名簿）（⑤の場合）'!$BD73,IF(Y$19&lt;='様式３（療養者名簿）（⑤の場合）'!$BE73,1,0),0),0)</f>
        <v>0</v>
      </c>
      <c r="Z68" s="377">
        <f>IF(Z$19-'様式３（療養者名簿）（⑤の場合）'!$BD73+1&lt;=15,IF(Z$19&gt;='様式３（療養者名簿）（⑤の場合）'!$BD73,IF(Z$19&lt;='様式３（療養者名簿）（⑤の場合）'!$BE73,1,0),0),0)</f>
        <v>0</v>
      </c>
      <c r="AA68" s="377">
        <f>IF(AA$19-'様式３（療養者名簿）（⑤の場合）'!$BD73+1&lt;=15,IF(AA$19&gt;='様式３（療養者名簿）（⑤の場合）'!$BD73,IF(AA$19&lt;='様式３（療養者名簿）（⑤の場合）'!$BE73,1,0),0),0)</f>
        <v>0</v>
      </c>
      <c r="AB68" s="377">
        <f>IF(AB$19-'様式３（療養者名簿）（⑤の場合）'!$BD73+1&lt;=15,IF(AB$19&gt;='様式３（療養者名簿）（⑤の場合）'!$BD73,IF(AB$19&lt;='様式３（療養者名簿）（⑤の場合）'!$BE73,1,0),0),0)</f>
        <v>0</v>
      </c>
      <c r="AC68" s="377">
        <f>IF(AC$19-'様式３（療養者名簿）（⑤の場合）'!$BD73+1&lt;=15,IF(AC$19&gt;='様式３（療養者名簿）（⑤の場合）'!$BD73,IF(AC$19&lt;='様式３（療養者名簿）（⑤の場合）'!$BE73,1,0),0),0)</f>
        <v>0</v>
      </c>
      <c r="AD68" s="377">
        <f>IF(AD$19-'様式３（療養者名簿）（⑤の場合）'!$BD73+1&lt;=15,IF(AD$19&gt;='様式３（療養者名簿）（⑤の場合）'!$BD73,IF(AD$19&lt;='様式３（療養者名簿）（⑤の場合）'!$BE73,1,0),0),0)</f>
        <v>0</v>
      </c>
      <c r="AE68" s="377">
        <f>IF(AE$19-'様式３（療養者名簿）（⑤の場合）'!$BD73+1&lt;=15,IF(AE$19&gt;='様式３（療養者名簿）（⑤の場合）'!$BD73,IF(AE$19&lt;='様式３（療養者名簿）（⑤の場合）'!$BE73,1,0),0),0)</f>
        <v>0</v>
      </c>
      <c r="AF68" s="377">
        <f>IF(AF$19-'様式３（療養者名簿）（⑤の場合）'!$BD73+1&lt;=15,IF(AF$19&gt;='様式３（療養者名簿）（⑤の場合）'!$BD73,IF(AF$19&lt;='様式３（療養者名簿）（⑤の場合）'!$BE73,1,0),0),0)</f>
        <v>0</v>
      </c>
      <c r="AG68" s="377">
        <f>IF(AG$19-'様式３（療養者名簿）（⑤の場合）'!$BD73+1&lt;=15,IF(AG$19&gt;='様式３（療養者名簿）（⑤の場合）'!$BD73,IF(AG$19&lt;='様式３（療養者名簿）（⑤の場合）'!$BE73,1,0),0),0)</f>
        <v>0</v>
      </c>
      <c r="AH68" s="377">
        <f>IF(AH$19-'様式３（療養者名簿）（⑤の場合）'!$BD73+1&lt;=15,IF(AH$19&gt;='様式３（療養者名簿）（⑤の場合）'!$BD73,IF(AH$19&lt;='様式３（療養者名簿）（⑤の場合）'!$BE73,1,0),0),0)</f>
        <v>0</v>
      </c>
      <c r="AI68" s="377">
        <f>IF(AI$19-'様式３（療養者名簿）（⑤の場合）'!$BD73+1&lt;=15,IF(AI$19&gt;='様式３（療養者名簿）（⑤の場合）'!$BD73,IF(AI$19&lt;='様式３（療養者名簿）（⑤の場合）'!$BE73,1,0),0),0)</f>
        <v>0</v>
      </c>
      <c r="AJ68" s="377">
        <f>IF(AJ$19-'様式３（療養者名簿）（⑤の場合）'!$BD73+1&lt;=15,IF(AJ$19&gt;='様式３（療養者名簿）（⑤の場合）'!$BD73,IF(AJ$19&lt;='様式３（療養者名簿）（⑤の場合）'!$BE73,1,0),0),0)</f>
        <v>0</v>
      </c>
      <c r="AK68" s="377">
        <f>IF(AK$19-'様式３（療養者名簿）（⑤の場合）'!$BD73+1&lt;=15,IF(AK$19&gt;='様式３（療養者名簿）（⑤の場合）'!$BD73,IF(AK$19&lt;='様式３（療養者名簿）（⑤の場合）'!$BE73,1,0),0),0)</f>
        <v>0</v>
      </c>
      <c r="AL68" s="377">
        <f>IF(AL$19-'様式３（療養者名簿）（⑤の場合）'!$BD73+1&lt;=15,IF(AL$19&gt;='様式３（療養者名簿）（⑤の場合）'!$BD73,IF(AL$19&lt;='様式３（療養者名簿）（⑤の場合）'!$BE73,1,0),0),0)</f>
        <v>0</v>
      </c>
      <c r="AM68" s="377">
        <f>IF(AM$19-'様式３（療養者名簿）（⑤の場合）'!$BD73+1&lt;=15,IF(AM$19&gt;='様式３（療養者名簿）（⑤の場合）'!$BD73,IF(AM$19&lt;='様式３（療養者名簿）（⑤の場合）'!$BE73,1,0),0),0)</f>
        <v>0</v>
      </c>
      <c r="AN68" s="377">
        <f>IF(AN$19-'様式３（療養者名簿）（⑤の場合）'!$BD73+1&lt;=15,IF(AN$19&gt;='様式３（療養者名簿）（⑤の場合）'!$BD73,IF(AN$19&lt;='様式３（療養者名簿）（⑤の場合）'!$BE73,1,0),0),0)</f>
        <v>0</v>
      </c>
      <c r="AO68" s="377">
        <f>IF(AO$19-'様式３（療養者名簿）（⑤の場合）'!$BD73+1&lt;=15,IF(AO$19&gt;='様式３（療養者名簿）（⑤の場合）'!$BD73,IF(AO$19&lt;='様式３（療養者名簿）（⑤の場合）'!$BE73,1,0),0),0)</f>
        <v>0</v>
      </c>
      <c r="AP68" s="377">
        <f>IF(AP$19-'様式３（療養者名簿）（⑤の場合）'!$BD73+1&lt;=15,IF(AP$19&gt;='様式３（療養者名簿）（⑤の場合）'!$BD73,IF(AP$19&lt;='様式３（療養者名簿）（⑤の場合）'!$BE73,1,0),0),0)</f>
        <v>0</v>
      </c>
      <c r="AQ68" s="377">
        <f>IF(AQ$19-'様式３（療養者名簿）（⑤の場合）'!$BD73+1&lt;=15,IF(AQ$19&gt;='様式３（療養者名簿）（⑤の場合）'!$BD73,IF(AQ$19&lt;='様式３（療養者名簿）（⑤の場合）'!$BE73,1,0),0),0)</f>
        <v>0</v>
      </c>
      <c r="AR68" s="377">
        <f>IF(AR$19-'様式３（療養者名簿）（⑤の場合）'!$BD73+1&lt;=15,IF(AR$19&gt;='様式３（療養者名簿）（⑤の場合）'!$BD73,IF(AR$19&lt;='様式３（療養者名簿）（⑤の場合）'!$BE73,1,0),0),0)</f>
        <v>0</v>
      </c>
      <c r="AS68" s="377">
        <f>IF(AS$19-'様式３（療養者名簿）（⑤の場合）'!$BD73+1&lt;=15,IF(AS$19&gt;='様式３（療養者名簿）（⑤の場合）'!$BD73,IF(AS$19&lt;='様式３（療養者名簿）（⑤の場合）'!$BE73,1,0),0),0)</f>
        <v>0</v>
      </c>
      <c r="AT68" s="377">
        <f>IF(AT$19-'様式３（療養者名簿）（⑤の場合）'!$BD73+1&lt;=15,IF(AT$19&gt;='様式３（療養者名簿）（⑤の場合）'!$BD73,IF(AT$19&lt;='様式３（療養者名簿）（⑤の場合）'!$BE73,1,0),0),0)</f>
        <v>0</v>
      </c>
      <c r="AU68" s="377">
        <f>IF(AU$19-'様式３（療養者名簿）（⑤の場合）'!$BD73+1&lt;=15,IF(AU$19&gt;='様式３（療養者名簿）（⑤の場合）'!$BD73,IF(AU$19&lt;='様式３（療養者名簿）（⑤の場合）'!$BE73,1,0),0),0)</f>
        <v>0</v>
      </c>
      <c r="AV68" s="377">
        <f>IF(AV$19-'様式３（療養者名簿）（⑤の場合）'!$BD73+1&lt;=15,IF(AV$19&gt;='様式３（療養者名簿）（⑤の場合）'!$BD73,IF(AV$19&lt;='様式３（療養者名簿）（⑤の場合）'!$BE73,1,0),0),0)</f>
        <v>0</v>
      </c>
      <c r="AW68" s="377">
        <f>IF(AW$19-'様式３（療養者名簿）（⑤の場合）'!$BD73+1&lt;=15,IF(AW$19&gt;='様式３（療養者名簿）（⑤の場合）'!$BD73,IF(AW$19&lt;='様式３（療養者名簿）（⑤の場合）'!$BE73,1,0),0),0)</f>
        <v>0</v>
      </c>
      <c r="AX68" s="377">
        <f>IF(AX$19-'様式３（療養者名簿）（⑤の場合）'!$BD73+1&lt;=15,IF(AX$19&gt;='様式３（療養者名簿）（⑤の場合）'!$BD73,IF(AX$19&lt;='様式３（療養者名簿）（⑤の場合）'!$BE73,1,0),0),0)</f>
        <v>0</v>
      </c>
      <c r="AY68" s="377">
        <f>IF(AY$19-'様式３（療養者名簿）（⑤の場合）'!$BD73+1&lt;=15,IF(AY$19&gt;='様式３（療養者名簿）（⑤の場合）'!$BD73,IF(AY$19&lt;='様式３（療養者名簿）（⑤の場合）'!$BE73,1,0),0),0)</f>
        <v>0</v>
      </c>
      <c r="AZ68" s="377">
        <f>IF(AZ$19-'様式３（療養者名簿）（⑤の場合）'!$BD73+1&lt;=15,IF(AZ$19&gt;='様式３（療養者名簿）（⑤の場合）'!$BD73,IF(AZ$19&lt;='様式３（療養者名簿）（⑤の場合）'!$BE73,1,0),0),0)</f>
        <v>0</v>
      </c>
      <c r="BA68" s="377">
        <f>IF(BA$19-'様式３（療養者名簿）（⑤の場合）'!$BD73+1&lt;=15,IF(BA$19&gt;='様式３（療養者名簿）（⑤の場合）'!$BD73,IF(BA$19&lt;='様式３（療養者名簿）（⑤の場合）'!$BE73,1,0),0),0)</f>
        <v>0</v>
      </c>
      <c r="BB68" s="377">
        <f>IF(BB$19-'様式３（療養者名簿）（⑤の場合）'!$BD73+1&lt;=15,IF(BB$19&gt;='様式３（療養者名簿）（⑤の場合）'!$BD73,IF(BB$19&lt;='様式３（療養者名簿）（⑤の場合）'!$BE73,1,0),0),0)</f>
        <v>0</v>
      </c>
      <c r="BC68" s="377">
        <f>IF(BC$19-'様式３（療養者名簿）（⑤の場合）'!$BD73+1&lt;=15,IF(BC$19&gt;='様式３（療養者名簿）（⑤の場合）'!$BD73,IF(BC$19&lt;='様式３（療養者名簿）（⑤の場合）'!$BE73,1,0),0),0)</f>
        <v>0</v>
      </c>
      <c r="BD68" s="377">
        <f>IF(BD$19-'様式３（療養者名簿）（⑤の場合）'!$BD73+1&lt;=15,IF(BD$19&gt;='様式３（療養者名簿）（⑤の場合）'!$BD73,IF(BD$19&lt;='様式３（療養者名簿）（⑤の場合）'!$BE73,1,0),0),0)</f>
        <v>0</v>
      </c>
      <c r="BE68" s="377">
        <f>IF(BE$19-'様式３（療養者名簿）（⑤の場合）'!$BD73+1&lt;=15,IF(BE$19&gt;='様式３（療養者名簿）（⑤の場合）'!$BD73,IF(BE$19&lt;='様式３（療養者名簿）（⑤の場合）'!$BE73,1,0),0),0)</f>
        <v>0</v>
      </c>
      <c r="BF68" s="377">
        <f>IF(BF$19-'様式３（療養者名簿）（⑤の場合）'!$BD73+1&lt;=15,IF(BF$19&gt;='様式３（療養者名簿）（⑤の場合）'!$BD73,IF(BF$19&lt;='様式３（療養者名簿）（⑤の場合）'!$BE73,1,0),0),0)</f>
        <v>0</v>
      </c>
      <c r="BG68" s="377">
        <f>IF(BG$19-'様式３（療養者名簿）（⑤の場合）'!$BD73+1&lt;=15,IF(BG$19&gt;='様式３（療養者名簿）（⑤の場合）'!$BD73,IF(BG$19&lt;='様式３（療養者名簿）（⑤の場合）'!$BE73,1,0),0),0)</f>
        <v>0</v>
      </c>
      <c r="BH68" s="377">
        <f>IF(BH$19-'様式３（療養者名簿）（⑤の場合）'!$BD73+1&lt;=15,IF(BH$19&gt;='様式３（療養者名簿）（⑤の場合）'!$BD73,IF(BH$19&lt;='様式３（療養者名簿）（⑤の場合）'!$BE73,1,0),0),0)</f>
        <v>0</v>
      </c>
      <c r="BI68" s="377">
        <f>IF(BI$19-'様式３（療養者名簿）（⑤の場合）'!$BD73+1&lt;=15,IF(BI$19&gt;='様式３（療養者名簿）（⑤の場合）'!$BD73,IF(BI$19&lt;='様式３（療養者名簿）（⑤の場合）'!$BE73,1,0),0),0)</f>
        <v>0</v>
      </c>
      <c r="BJ68" s="377">
        <f>IF(BJ$19-'様式３（療養者名簿）（⑤の場合）'!$BD73+1&lt;=15,IF(BJ$19&gt;='様式３（療養者名簿）（⑤の場合）'!$BD73,IF(BJ$19&lt;='様式３（療養者名簿）（⑤の場合）'!$BE73,1,0),0),0)</f>
        <v>0</v>
      </c>
      <c r="BK68" s="377">
        <f>IF(BK$19-'様式３（療養者名簿）（⑤の場合）'!$BD73+1&lt;=15,IF(BK$19&gt;='様式３（療養者名簿）（⑤の場合）'!$BD73,IF(BK$19&lt;='様式３（療養者名簿）（⑤の場合）'!$BE73,1,0),0),0)</f>
        <v>0</v>
      </c>
      <c r="BL68" s="377">
        <f>IF(BL$19-'様式３（療養者名簿）（⑤の場合）'!$BD73+1&lt;=15,IF(BL$19&gt;='様式３（療養者名簿）（⑤の場合）'!$BD73,IF(BL$19&lt;='様式３（療養者名簿）（⑤の場合）'!$BE73,1,0),0),0)</f>
        <v>0</v>
      </c>
      <c r="BM68" s="377">
        <f>IF(BM$19-'様式３（療養者名簿）（⑤の場合）'!$BD73+1&lt;=15,IF(BM$19&gt;='様式３（療養者名簿）（⑤の場合）'!$BD73,IF(BM$19&lt;='様式３（療養者名簿）（⑤の場合）'!$BE73,1,0),0),0)</f>
        <v>0</v>
      </c>
      <c r="BN68" s="377">
        <f>IF(BN$19-'様式３（療養者名簿）（⑤の場合）'!$BD73+1&lt;=15,IF(BN$19&gt;='様式３（療養者名簿）（⑤の場合）'!$BD73,IF(BN$19&lt;='様式３（療養者名簿）（⑤の場合）'!$BE73,1,0),0),0)</f>
        <v>0</v>
      </c>
      <c r="BO68" s="377">
        <f>IF(BO$19-'様式３（療養者名簿）（⑤の場合）'!$BD73+1&lt;=15,IF(BO$19&gt;='様式３（療養者名簿）（⑤の場合）'!$BD73,IF(BO$19&lt;='様式３（療養者名簿）（⑤の場合）'!$BE73,1,0),0),0)</f>
        <v>0</v>
      </c>
      <c r="BP68" s="377">
        <f>IF(BP$19-'様式３（療養者名簿）（⑤の場合）'!$BD73+1&lt;=15,IF(BP$19&gt;='様式３（療養者名簿）（⑤の場合）'!$BD73,IF(BP$19&lt;='様式３（療養者名簿）（⑤の場合）'!$BE73,1,0),0),0)</f>
        <v>0</v>
      </c>
      <c r="BQ68" s="377">
        <f>IF(BQ$19-'様式３（療養者名簿）（⑤の場合）'!$BD73+1&lt;=15,IF(BQ$19&gt;='様式３（療養者名簿）（⑤の場合）'!$BD73,IF(BQ$19&lt;='様式３（療養者名簿）（⑤の場合）'!$BE73,1,0),0),0)</f>
        <v>0</v>
      </c>
      <c r="BR68" s="377">
        <f>IF(BR$19-'様式３（療養者名簿）（⑤の場合）'!$BD73+1&lt;=15,IF(BR$19&gt;='様式３（療養者名簿）（⑤の場合）'!$BD73,IF(BR$19&lt;='様式３（療養者名簿）（⑤の場合）'!$BE73,1,0),0),0)</f>
        <v>0</v>
      </c>
      <c r="BS68" s="377">
        <f>IF(BS$19-'様式３（療養者名簿）（⑤の場合）'!$BD73+1&lt;=15,IF(BS$19&gt;='様式３（療養者名簿）（⑤の場合）'!$BD73,IF(BS$19&lt;='様式３（療養者名簿）（⑤の場合）'!$BE73,1,0),0),0)</f>
        <v>0</v>
      </c>
      <c r="BT68" s="377">
        <f>IF(BT$19-'様式３（療養者名簿）（⑤の場合）'!$BD73+1&lt;=15,IF(BT$19&gt;='様式３（療養者名簿）（⑤の場合）'!$BD73,IF(BT$19&lt;='様式３（療養者名簿）（⑤の場合）'!$BE73,1,0),0),0)</f>
        <v>0</v>
      </c>
      <c r="BU68" s="377">
        <f>IF(BU$19-'様式３（療養者名簿）（⑤の場合）'!$BD73+1&lt;=15,IF(BU$19&gt;='様式３（療養者名簿）（⑤の場合）'!$BD73,IF(BU$19&lt;='様式３（療養者名簿）（⑤の場合）'!$BE73,1,0),0),0)</f>
        <v>0</v>
      </c>
      <c r="BV68" s="377">
        <f>IF(BV$19-'様式３（療養者名簿）（⑤の場合）'!$BD73+1&lt;=15,IF(BV$19&gt;='様式３（療養者名簿）（⑤の場合）'!$BD73,IF(BV$19&lt;='様式３（療養者名簿）（⑤の場合）'!$BE73,1,0),0),0)</f>
        <v>0</v>
      </c>
      <c r="BW68" s="377">
        <f>IF(BW$19-'様式３（療養者名簿）（⑤の場合）'!$BD73+1&lt;=15,IF(BW$19&gt;='様式３（療養者名簿）（⑤の場合）'!$BD73,IF(BW$19&lt;='様式３（療養者名簿）（⑤の場合）'!$BE73,1,0),0),0)</f>
        <v>0</v>
      </c>
      <c r="BX68" s="377">
        <f>IF(BX$19-'様式３（療養者名簿）（⑤の場合）'!$BD73+1&lt;=15,IF(BX$19&gt;='様式３（療養者名簿）（⑤の場合）'!$BD73,IF(BX$19&lt;='様式３（療養者名簿）（⑤の場合）'!$BE73,1,0),0),0)</f>
        <v>0</v>
      </c>
      <c r="BY68" s="377">
        <f>IF(BY$19-'様式３（療養者名簿）（⑤の場合）'!$BD73+1&lt;=15,IF(BY$19&gt;='様式３（療養者名簿）（⑤の場合）'!$BD73,IF(BY$19&lt;='様式３（療養者名簿）（⑤の場合）'!$BE73,1,0),0),0)</f>
        <v>0</v>
      </c>
      <c r="BZ68" s="377">
        <f>IF(BZ$19-'様式３（療養者名簿）（⑤の場合）'!$BD73+1&lt;=15,IF(BZ$19&gt;='様式３（療養者名簿）（⑤の場合）'!$BD73,IF(BZ$19&lt;='様式３（療養者名簿）（⑤の場合）'!$BE73,1,0),0),0)</f>
        <v>0</v>
      </c>
      <c r="CA68" s="377">
        <f>IF(CA$19-'様式３（療養者名簿）（⑤の場合）'!$BD73+1&lt;=15,IF(CA$19&gt;='様式３（療養者名簿）（⑤の場合）'!$BD73,IF(CA$19&lt;='様式３（療養者名簿）（⑤の場合）'!$BE73,1,0),0),0)</f>
        <v>0</v>
      </c>
      <c r="CB68" s="377">
        <f>IF(CB$19-'様式３（療養者名簿）（⑤の場合）'!$BD73+1&lt;=15,IF(CB$19&gt;='様式３（療養者名簿）（⑤の場合）'!$BD73,IF(CB$19&lt;='様式３（療養者名簿）（⑤の場合）'!$BE73,1,0),0),0)</f>
        <v>0</v>
      </c>
      <c r="CC68" s="377">
        <f>IF(CC$19-'様式３（療養者名簿）（⑤の場合）'!$BD73+1&lt;=15,IF(CC$19&gt;='様式３（療養者名簿）（⑤の場合）'!$BD73,IF(CC$19&lt;='様式３（療養者名簿）（⑤の場合）'!$BE73,1,0),0),0)</f>
        <v>0</v>
      </c>
      <c r="CD68" s="377">
        <f>IF(CD$19-'様式３（療養者名簿）（⑤の場合）'!$BD73+1&lt;=15,IF(CD$19&gt;='様式３（療養者名簿）（⑤の場合）'!$BD73,IF(CD$19&lt;='様式３（療養者名簿）（⑤の場合）'!$BE73,1,0),0),0)</f>
        <v>0</v>
      </c>
      <c r="CE68" s="377">
        <f>IF(CE$19-'様式３（療養者名簿）（⑤の場合）'!$BD73+1&lt;=15,IF(CE$19&gt;='様式３（療養者名簿）（⑤の場合）'!$BD73,IF(CE$19&lt;='様式３（療養者名簿）（⑤の場合）'!$BE73,1,0),0),0)</f>
        <v>0</v>
      </c>
      <c r="CF68" s="377">
        <f>IF(CF$19-'様式３（療養者名簿）（⑤の場合）'!$BD73+1&lt;=15,IF(CF$19&gt;='様式３（療養者名簿）（⑤の場合）'!$BD73,IF(CF$19&lt;='様式３（療養者名簿）（⑤の場合）'!$BE73,1,0),0),0)</f>
        <v>0</v>
      </c>
      <c r="CG68" s="377">
        <f>IF(CG$19-'様式３（療養者名簿）（⑤の場合）'!$BD73+1&lt;=15,IF(CG$19&gt;='様式３（療養者名簿）（⑤の場合）'!$BD73,IF(CG$19&lt;='様式３（療養者名簿）（⑤の場合）'!$BE73,1,0),0),0)</f>
        <v>0</v>
      </c>
      <c r="CH68" s="377">
        <f>IF(CH$19-'様式３（療養者名簿）（⑤の場合）'!$BD73+1&lt;=15,IF(CH$19&gt;='様式３（療養者名簿）（⑤の場合）'!$BD73,IF(CH$19&lt;='様式３（療養者名簿）（⑤の場合）'!$BE73,1,0),0),0)</f>
        <v>0</v>
      </c>
      <c r="CI68" s="377">
        <f>IF(CI$19-'様式３（療養者名簿）（⑤の場合）'!$BD73+1&lt;=15,IF(CI$19&gt;='様式３（療養者名簿）（⑤の場合）'!$BD73,IF(CI$19&lt;='様式３（療養者名簿）（⑤の場合）'!$BE73,1,0),0),0)</f>
        <v>0</v>
      </c>
      <c r="CJ68" s="377">
        <f>IF(CJ$19-'様式３（療養者名簿）（⑤の場合）'!$BD73+1&lt;=15,IF(CJ$19&gt;='様式３（療養者名簿）（⑤の場合）'!$BD73,IF(CJ$19&lt;='様式３（療養者名簿）（⑤の場合）'!$BE73,1,0),0),0)</f>
        <v>0</v>
      </c>
      <c r="CK68" s="377">
        <f>IF(CK$19-'様式３（療養者名簿）（⑤の場合）'!$BD73+1&lt;=15,IF(CK$19&gt;='様式３（療養者名簿）（⑤の場合）'!$BD73,IF(CK$19&lt;='様式３（療養者名簿）（⑤の場合）'!$BE73,1,0),0),0)</f>
        <v>0</v>
      </c>
      <c r="CL68" s="377">
        <f>IF(CL$19-'様式３（療養者名簿）（⑤の場合）'!$BD73+1&lt;=15,IF(CL$19&gt;='様式３（療養者名簿）（⑤の場合）'!$BD73,IF(CL$19&lt;='様式３（療養者名簿）（⑤の場合）'!$BE73,1,0),0),0)</f>
        <v>0</v>
      </c>
      <c r="CM68" s="377">
        <f>IF(CM$19-'様式３（療養者名簿）（⑤の場合）'!$BD73+1&lt;=15,IF(CM$19&gt;='様式３（療養者名簿）（⑤の場合）'!$BD73,IF(CM$19&lt;='様式３（療養者名簿）（⑤の場合）'!$BE73,1,0),0),0)</f>
        <v>0</v>
      </c>
      <c r="CN68" s="377">
        <f>IF(CN$19-'様式３（療養者名簿）（⑤の場合）'!$BD73+1&lt;=15,IF(CN$19&gt;='様式３（療養者名簿）（⑤の場合）'!$BD73,IF(CN$19&lt;='様式３（療養者名簿）（⑤の場合）'!$BE73,1,0),0),0)</f>
        <v>0</v>
      </c>
      <c r="CO68" s="377">
        <f>IF(CO$19-'様式３（療養者名簿）（⑤の場合）'!$BD73+1&lt;=15,IF(CO$19&gt;='様式３（療養者名簿）（⑤の場合）'!$BD73,IF(CO$19&lt;='様式３（療養者名簿）（⑤の場合）'!$BE73,1,0),0),0)</f>
        <v>0</v>
      </c>
      <c r="CP68" s="377">
        <f>IF(CP$19-'様式３（療養者名簿）（⑤の場合）'!$BD73+1&lt;=15,IF(CP$19&gt;='様式３（療養者名簿）（⑤の場合）'!$BD73,IF(CP$19&lt;='様式３（療養者名簿）（⑤の場合）'!$BE73,1,0),0),0)</f>
        <v>0</v>
      </c>
      <c r="CQ68" s="377">
        <f>IF(CQ$19-'様式３（療養者名簿）（⑤の場合）'!$BD73+1&lt;=15,IF(CQ$19&gt;='様式３（療養者名簿）（⑤の場合）'!$BD73,IF(CQ$19&lt;='様式３（療養者名簿）（⑤の場合）'!$BE73,1,0),0),0)</f>
        <v>0</v>
      </c>
      <c r="CR68" s="377">
        <f>IF(CR$19-'様式３（療養者名簿）（⑤の場合）'!$BD73+1&lt;=15,IF(CR$19&gt;='様式３（療養者名簿）（⑤の場合）'!$BD73,IF(CR$19&lt;='様式３（療養者名簿）（⑤の場合）'!$BE73,1,0),0),0)</f>
        <v>0</v>
      </c>
      <c r="CS68" s="377">
        <f>IF(CS$19-'様式３（療養者名簿）（⑤の場合）'!$BD73+1&lt;=15,IF(CS$19&gt;='様式３（療養者名簿）（⑤の場合）'!$BD73,IF(CS$19&lt;='様式３（療養者名簿）（⑤の場合）'!$BE73,1,0),0),0)</f>
        <v>0</v>
      </c>
      <c r="CT68" s="377">
        <f>IF(CT$19-'様式３（療養者名簿）（⑤の場合）'!$BD73+1&lt;=15,IF(CT$19&gt;='様式３（療養者名簿）（⑤の場合）'!$BD73,IF(CT$19&lt;='様式３（療養者名簿）（⑤の場合）'!$BE73,1,0),0),0)</f>
        <v>0</v>
      </c>
      <c r="CU68" s="377">
        <f>IF(CU$19-'様式３（療養者名簿）（⑤の場合）'!$BD73+1&lt;=15,IF(CU$19&gt;='様式３（療養者名簿）（⑤の場合）'!$BD73,IF(CU$19&lt;='様式３（療養者名簿）（⑤の場合）'!$BE73,1,0),0),0)</f>
        <v>0</v>
      </c>
      <c r="CV68" s="377">
        <f>IF(CV$19-'様式３（療養者名簿）（⑤の場合）'!$BD73+1&lt;=15,IF(CV$19&gt;='様式３（療養者名簿）（⑤の場合）'!$BD73,IF(CV$19&lt;='様式３（療養者名簿）（⑤の場合）'!$BE73,1,0),0),0)</f>
        <v>0</v>
      </c>
      <c r="CW68" s="377">
        <f>IF(CW$19-'様式３（療養者名簿）（⑤の場合）'!$BD73+1&lt;=15,IF(CW$19&gt;='様式３（療養者名簿）（⑤の場合）'!$BD73,IF(CW$19&lt;='様式３（療養者名簿）（⑤の場合）'!$BE73,1,0),0),0)</f>
        <v>0</v>
      </c>
      <c r="CX68" s="377">
        <f>IF(CX$19-'様式３（療養者名簿）（⑤の場合）'!$BD73+1&lt;=15,IF(CX$19&gt;='様式３（療養者名簿）（⑤の場合）'!$BD73,IF(CX$19&lt;='様式３（療養者名簿）（⑤の場合）'!$BE73,1,0),0),0)</f>
        <v>0</v>
      </c>
      <c r="CY68" s="377">
        <f>IF(CY$19-'様式３（療養者名簿）（⑤の場合）'!$BD73+1&lt;=15,IF(CY$19&gt;='様式３（療養者名簿）（⑤の場合）'!$BD73,IF(CY$19&lt;='様式３（療養者名簿）（⑤の場合）'!$BE73,1,0),0),0)</f>
        <v>0</v>
      </c>
      <c r="CZ68" s="377">
        <f>IF(CZ$19-'様式３（療養者名簿）（⑤の場合）'!$BD73+1&lt;=15,IF(CZ$19&gt;='様式３（療養者名簿）（⑤の場合）'!$BD73,IF(CZ$19&lt;='様式３（療養者名簿）（⑤の場合）'!$BE73,1,0),0),0)</f>
        <v>0</v>
      </c>
      <c r="DA68" s="377">
        <f>IF(DA$19-'様式３（療養者名簿）（⑤の場合）'!$BD73+1&lt;=15,IF(DA$19&gt;='様式３（療養者名簿）（⑤の場合）'!$BD73,IF(DA$19&lt;='様式３（療養者名簿）（⑤の場合）'!$BE73,1,0),0),0)</f>
        <v>0</v>
      </c>
      <c r="DB68" s="377">
        <f>IF(DB$19-'様式３（療養者名簿）（⑤の場合）'!$BD73+1&lt;=15,IF(DB$19&gt;='様式３（療養者名簿）（⑤の場合）'!$BD73,IF(DB$19&lt;='様式３（療養者名簿）（⑤の場合）'!$BE73,1,0),0),0)</f>
        <v>0</v>
      </c>
      <c r="DC68" s="377">
        <f>IF(DC$19-'様式３（療養者名簿）（⑤の場合）'!$BD73+1&lt;=15,IF(DC$19&gt;='様式３（療養者名簿）（⑤の場合）'!$BD73,IF(DC$19&lt;='様式３（療養者名簿）（⑤の場合）'!$BE73,1,0),0),0)</f>
        <v>0</v>
      </c>
      <c r="DD68" s="377">
        <f>IF(DD$19-'様式３（療養者名簿）（⑤の場合）'!$BD73+1&lt;=15,IF(DD$19&gt;='様式３（療養者名簿）（⑤の場合）'!$BD73,IF(DD$19&lt;='様式３（療養者名簿）（⑤の場合）'!$BE73,1,0),0),0)</f>
        <v>0</v>
      </c>
      <c r="DE68" s="377">
        <f>IF(DE$19-'様式３（療養者名簿）（⑤の場合）'!$BD73+1&lt;=15,IF(DE$19&gt;='様式３（療養者名簿）（⑤の場合）'!$BD73,IF(DE$19&lt;='様式３（療養者名簿）（⑤の場合）'!$BE73,1,0),0),0)</f>
        <v>0</v>
      </c>
      <c r="DF68" s="377">
        <f>IF(DF$19-'様式３（療養者名簿）（⑤の場合）'!$BD73+1&lt;=15,IF(DF$19&gt;='様式３（療養者名簿）（⑤の場合）'!$BD73,IF(DF$19&lt;='様式３（療養者名簿）（⑤の場合）'!$BE73,1,0),0),0)</f>
        <v>0</v>
      </c>
      <c r="DG68" s="377">
        <f>IF(DG$19-'様式３（療養者名簿）（⑤の場合）'!$BD73+1&lt;=15,IF(DG$19&gt;='様式３（療養者名簿）（⑤の場合）'!$BD73,IF(DG$19&lt;='様式３（療養者名簿）（⑤の場合）'!$BE73,1,0),0),0)</f>
        <v>0</v>
      </c>
      <c r="DH68" s="377">
        <f>IF(DH$19-'様式３（療養者名簿）（⑤の場合）'!$BD73+1&lt;=15,IF(DH$19&gt;='様式３（療養者名簿）（⑤の場合）'!$BD73,IF(DH$19&lt;='様式３（療養者名簿）（⑤の場合）'!$BE73,1,0),0),0)</f>
        <v>0</v>
      </c>
      <c r="DI68" s="377">
        <f>IF(DI$19-'様式３（療養者名簿）（⑤の場合）'!$BD73+1&lt;=15,IF(DI$19&gt;='様式３（療養者名簿）（⑤の場合）'!$BD73,IF(DI$19&lt;='様式３（療養者名簿）（⑤の場合）'!$BE73,1,0),0),0)</f>
        <v>0</v>
      </c>
      <c r="DJ68" s="377">
        <f>IF(DJ$19-'様式３（療養者名簿）（⑤の場合）'!$BD73+1&lt;=15,IF(DJ$19&gt;='様式３（療養者名簿）（⑤の場合）'!$BD73,IF(DJ$19&lt;='様式３（療養者名簿）（⑤の場合）'!$BE73,1,0),0),0)</f>
        <v>0</v>
      </c>
      <c r="DK68" s="377">
        <f>IF(DK$19-'様式３（療養者名簿）（⑤の場合）'!$BD73+1&lt;=15,IF(DK$19&gt;='様式３（療養者名簿）（⑤の場合）'!$BD73,IF(DK$19&lt;='様式３（療養者名簿）（⑤の場合）'!$BE73,1,0),0),0)</f>
        <v>0</v>
      </c>
      <c r="DL68" s="377">
        <f>IF(DL$19-'様式３（療養者名簿）（⑤の場合）'!$BD73+1&lt;=15,IF(DL$19&gt;='様式３（療養者名簿）（⑤の場合）'!$BD73,IF(DL$19&lt;='様式３（療養者名簿）（⑤の場合）'!$BE73,1,0),0),0)</f>
        <v>0</v>
      </c>
      <c r="DM68" s="377">
        <f>IF(DM$19-'様式３（療養者名簿）（⑤の場合）'!$BD73+1&lt;=15,IF(DM$19&gt;='様式３（療養者名簿）（⑤の場合）'!$BD73,IF(DM$19&lt;='様式３（療養者名簿）（⑤の場合）'!$BE73,1,0),0),0)</f>
        <v>0</v>
      </c>
      <c r="DN68" s="377">
        <f>IF(DN$19-'様式３（療養者名簿）（⑤の場合）'!$BD73+1&lt;=15,IF(DN$19&gt;='様式３（療養者名簿）（⑤の場合）'!$BD73,IF(DN$19&lt;='様式３（療養者名簿）（⑤の場合）'!$BE73,1,0),0),0)</f>
        <v>0</v>
      </c>
      <c r="DO68" s="377">
        <f>IF(DO$19-'様式３（療養者名簿）（⑤の場合）'!$BD73+1&lt;=15,IF(DO$19&gt;='様式３（療養者名簿）（⑤の場合）'!$BD73,IF(DO$19&lt;='様式３（療養者名簿）（⑤の場合）'!$BE73,1,0),0),0)</f>
        <v>0</v>
      </c>
      <c r="DP68" s="377">
        <f>IF(DP$19-'様式３（療養者名簿）（⑤の場合）'!$BD73+1&lt;=15,IF(DP$19&gt;='様式３（療養者名簿）（⑤の場合）'!$BD73,IF(DP$19&lt;='様式３（療養者名簿）（⑤の場合）'!$BE73,1,0),0),0)</f>
        <v>0</v>
      </c>
      <c r="DQ68" s="377">
        <f>IF(DQ$19-'様式３（療養者名簿）（⑤の場合）'!$BD73+1&lt;=15,IF(DQ$19&gt;='様式３（療養者名簿）（⑤の場合）'!$BD73,IF(DQ$19&lt;='様式３（療養者名簿）（⑤の場合）'!$BE73,1,0),0),0)</f>
        <v>0</v>
      </c>
      <c r="DR68" s="377">
        <f>IF(DR$19-'様式３（療養者名簿）（⑤の場合）'!$BD73+1&lt;=15,IF(DR$19&gt;='様式３（療養者名簿）（⑤の場合）'!$BD73,IF(DR$19&lt;='様式３（療養者名簿）（⑤の場合）'!$BE73,1,0),0),0)</f>
        <v>0</v>
      </c>
      <c r="DS68" s="377">
        <f>IF(DS$19-'様式３（療養者名簿）（⑤の場合）'!$BD73+1&lt;=15,IF(DS$19&gt;='様式３（療養者名簿）（⑤の場合）'!$BD73,IF(DS$19&lt;='様式３（療養者名簿）（⑤の場合）'!$BE73,1,0),0),0)</f>
        <v>0</v>
      </c>
      <c r="DT68" s="377">
        <f>IF(DT$19-'様式３（療養者名簿）（⑤の場合）'!$BD73+1&lt;=15,IF(DT$19&gt;='様式３（療養者名簿）（⑤の場合）'!$BD73,IF(DT$19&lt;='様式３（療養者名簿）（⑤の場合）'!$BE73,1,0),0),0)</f>
        <v>0</v>
      </c>
      <c r="DU68" s="377">
        <f>IF(DU$19-'様式３（療養者名簿）（⑤の場合）'!$BD73+1&lt;=15,IF(DU$19&gt;='様式３（療養者名簿）（⑤の場合）'!$BD73,IF(DU$19&lt;='様式３（療養者名簿）（⑤の場合）'!$BE73,1,0),0),0)</f>
        <v>0</v>
      </c>
      <c r="DV68" s="377">
        <f>IF(DV$19-'様式３（療養者名簿）（⑤の場合）'!$BD73+1&lt;=15,IF(DV$19&gt;='様式３（療養者名簿）（⑤の場合）'!$BD73,IF(DV$19&lt;='様式３（療養者名簿）（⑤の場合）'!$BE73,1,0),0),0)</f>
        <v>0</v>
      </c>
      <c r="DW68" s="377">
        <f>IF(DW$19-'様式３（療養者名簿）（⑤の場合）'!$BD73+1&lt;=15,IF(DW$19&gt;='様式３（療養者名簿）（⑤の場合）'!$BD73,IF(DW$19&lt;='様式３（療養者名簿）（⑤の場合）'!$BE73,1,0),0),0)</f>
        <v>0</v>
      </c>
      <c r="DX68" s="377">
        <f>IF(DX$19-'様式３（療養者名簿）（⑤の場合）'!$BD73+1&lt;=15,IF(DX$19&gt;='様式３（療養者名簿）（⑤の場合）'!$BD73,IF(DX$19&lt;='様式３（療養者名簿）（⑤の場合）'!$BE73,1,0),0),0)</f>
        <v>0</v>
      </c>
      <c r="DY68" s="377">
        <f>IF(DY$19-'様式３（療養者名簿）（⑤の場合）'!$BD73+1&lt;=15,IF(DY$19&gt;='様式３（療養者名簿）（⑤の場合）'!$BD73,IF(DY$19&lt;='様式３（療養者名簿）（⑤の場合）'!$BE73,1,0),0),0)</f>
        <v>0</v>
      </c>
      <c r="DZ68" s="377">
        <f>IF(DZ$19-'様式３（療養者名簿）（⑤の場合）'!$BD73+1&lt;=15,IF(DZ$19&gt;='様式３（療養者名簿）（⑤の場合）'!$BD73,IF(DZ$19&lt;='様式３（療養者名簿）（⑤の場合）'!$BE73,1,0),0),0)</f>
        <v>0</v>
      </c>
      <c r="EA68" s="377">
        <f>IF(EA$19-'様式３（療養者名簿）（⑤の場合）'!$BD73+1&lt;=15,IF(EA$19&gt;='様式３（療養者名簿）（⑤の場合）'!$BD73,IF(EA$19&lt;='様式３（療養者名簿）（⑤の場合）'!$BE73,1,0),0),0)</f>
        <v>0</v>
      </c>
      <c r="EB68" s="377">
        <f>IF(EB$19-'様式３（療養者名簿）（⑤の場合）'!$BD73+1&lt;=15,IF(EB$19&gt;='様式３（療養者名簿）（⑤の場合）'!$BD73,IF(EB$19&lt;='様式３（療養者名簿）（⑤の場合）'!$BE73,1,0),0),0)</f>
        <v>0</v>
      </c>
      <c r="EC68" s="377">
        <f>IF(EC$19-'様式３（療養者名簿）（⑤の場合）'!$BD73+1&lt;=15,IF(EC$19&gt;='様式３（療養者名簿）（⑤の場合）'!$BD73,IF(EC$19&lt;='様式３（療養者名簿）（⑤の場合）'!$BE73,1,0),0),0)</f>
        <v>0</v>
      </c>
      <c r="ED68" s="377">
        <f>IF(ED$19-'様式３（療養者名簿）（⑤の場合）'!$BD73+1&lt;=15,IF(ED$19&gt;='様式３（療養者名簿）（⑤の場合）'!$BD73,IF(ED$19&lt;='様式３（療養者名簿）（⑤の場合）'!$BE73,1,0),0),0)</f>
        <v>0</v>
      </c>
      <c r="EE68" s="377">
        <f>IF(EE$19-'様式３（療養者名簿）（⑤の場合）'!$BD73+1&lt;=15,IF(EE$19&gt;='様式３（療養者名簿）（⑤の場合）'!$BD73,IF(EE$19&lt;='様式３（療養者名簿）（⑤の場合）'!$BE73,1,0),0),0)</f>
        <v>0</v>
      </c>
      <c r="EF68" s="377">
        <f>IF(EF$19-'様式３（療養者名簿）（⑤の場合）'!$BD73+1&lt;=15,IF(EF$19&gt;='様式３（療養者名簿）（⑤の場合）'!$BD73,IF(EF$19&lt;='様式３（療養者名簿）（⑤の場合）'!$BE73,1,0),0),0)</f>
        <v>0</v>
      </c>
      <c r="EG68" s="377">
        <f>IF(EG$19-'様式３（療養者名簿）（⑤の場合）'!$BD73+1&lt;=15,IF(EG$19&gt;='様式３（療養者名簿）（⑤の場合）'!$BD73,IF(EG$19&lt;='様式３（療養者名簿）（⑤の場合）'!$BE73,1,0),0),0)</f>
        <v>0</v>
      </c>
      <c r="EH68" s="377">
        <f>IF(EH$19-'様式３（療養者名簿）（⑤の場合）'!$BD73+1&lt;=15,IF(EH$19&gt;='様式３（療養者名簿）（⑤の場合）'!$BD73,IF(EH$19&lt;='様式３（療養者名簿）（⑤の場合）'!$BE73,1,0),0),0)</f>
        <v>0</v>
      </c>
      <c r="EI68" s="377">
        <f>IF(EI$19-'様式３（療養者名簿）（⑤の場合）'!$BD73+1&lt;=15,IF(EI$19&gt;='様式３（療養者名簿）（⑤の場合）'!$BD73,IF(EI$19&lt;='様式３（療養者名簿）（⑤の場合）'!$BE73,1,0),0),0)</f>
        <v>0</v>
      </c>
      <c r="EJ68" s="377">
        <f>IF(EJ$19-'様式３（療養者名簿）（⑤の場合）'!$BD73+1&lt;=15,IF(EJ$19&gt;='様式３（療養者名簿）（⑤の場合）'!$BD73,IF(EJ$19&lt;='様式３（療養者名簿）（⑤の場合）'!$BE73,1,0),0),0)</f>
        <v>0</v>
      </c>
      <c r="EK68" s="377">
        <f>IF(EK$19-'様式３（療養者名簿）（⑤の場合）'!$BD73+1&lt;=15,IF(EK$19&gt;='様式３（療養者名簿）（⑤の場合）'!$BD73,IF(EK$19&lt;='様式３（療養者名簿）（⑤の場合）'!$BE73,1,0),0),0)</f>
        <v>0</v>
      </c>
      <c r="EL68" s="377">
        <f>IF(EL$19-'様式３（療養者名簿）（⑤の場合）'!$BD73+1&lt;=15,IF(EL$19&gt;='様式３（療養者名簿）（⑤の場合）'!$BD73,IF(EL$19&lt;='様式３（療養者名簿）（⑤の場合）'!$BE73,1,0),0),0)</f>
        <v>0</v>
      </c>
      <c r="EM68" s="377">
        <f>IF(EM$19-'様式３（療養者名簿）（⑤の場合）'!$BD73+1&lt;=15,IF(EM$19&gt;='様式３（療養者名簿）（⑤の場合）'!$BD73,IF(EM$19&lt;='様式３（療養者名簿）（⑤の場合）'!$BE73,1,0),0),0)</f>
        <v>0</v>
      </c>
      <c r="EN68" s="377">
        <f>IF(EN$19-'様式３（療養者名簿）（⑤の場合）'!$BD73+1&lt;=15,IF(EN$19&gt;='様式３（療養者名簿）（⑤の場合）'!$BD73,IF(EN$19&lt;='様式３（療養者名簿）（⑤の場合）'!$BE73,1,0),0),0)</f>
        <v>0</v>
      </c>
      <c r="EO68" s="377">
        <f>IF(EO$19-'様式３（療養者名簿）（⑤の場合）'!$BD73+1&lt;=15,IF(EO$19&gt;='様式３（療養者名簿）（⑤の場合）'!$BD73,IF(EO$19&lt;='様式３（療養者名簿）（⑤の場合）'!$BE73,1,0),0),0)</f>
        <v>0</v>
      </c>
      <c r="EP68" s="377">
        <f>IF(EP$19-'様式３（療養者名簿）（⑤の場合）'!$BD73+1&lt;=15,IF(EP$19&gt;='様式３（療養者名簿）（⑤の場合）'!$BD73,IF(EP$19&lt;='様式３（療養者名簿）（⑤の場合）'!$BE73,1,0),0),0)</f>
        <v>0</v>
      </c>
      <c r="EQ68" s="377">
        <f>IF(EQ$19-'様式３（療養者名簿）（⑤の場合）'!$BD73+1&lt;=15,IF(EQ$19&gt;='様式３（療養者名簿）（⑤の場合）'!$BD73,IF(EQ$19&lt;='様式３（療養者名簿）（⑤の場合）'!$BE73,1,0),0),0)</f>
        <v>0</v>
      </c>
      <c r="ER68" s="377">
        <f>IF(ER$19-'様式３（療養者名簿）（⑤の場合）'!$BD73+1&lt;=15,IF(ER$19&gt;='様式３（療養者名簿）（⑤の場合）'!$BD73,IF(ER$19&lt;='様式３（療養者名簿）（⑤の場合）'!$BE73,1,0),0),0)</f>
        <v>0</v>
      </c>
      <c r="ES68" s="377">
        <f>IF(ES$19-'様式３（療養者名簿）（⑤の場合）'!$BD73+1&lt;=15,IF(ES$19&gt;='様式３（療養者名簿）（⑤の場合）'!$BD73,IF(ES$19&lt;='様式３（療養者名簿）（⑤の場合）'!$BE73,1,0),0),0)</f>
        <v>0</v>
      </c>
      <c r="ET68" s="377">
        <f>IF(ET$19-'様式３（療養者名簿）（⑤の場合）'!$BD73+1&lt;=15,IF(ET$19&gt;='様式３（療養者名簿）（⑤の場合）'!$BD73,IF(ET$19&lt;='様式３（療養者名簿）（⑤の場合）'!$BE73,1,0),0),0)</f>
        <v>0</v>
      </c>
      <c r="EU68" s="377">
        <f>IF(EU$19-'様式３（療養者名簿）（⑤の場合）'!$BD73+1&lt;=15,IF(EU$19&gt;='様式３（療養者名簿）（⑤の場合）'!$BD73,IF(EU$19&lt;='様式３（療養者名簿）（⑤の場合）'!$BE73,1,0),0),0)</f>
        <v>0</v>
      </c>
      <c r="EV68" s="377">
        <f>IF(EV$19-'様式３（療養者名簿）（⑤の場合）'!$BD73+1&lt;=15,IF(EV$19&gt;='様式３（療養者名簿）（⑤の場合）'!$BD73,IF(EV$19&lt;='様式３（療養者名簿）（⑤の場合）'!$BE73,1,0),0),0)</f>
        <v>0</v>
      </c>
      <c r="EW68" s="377">
        <f>IF(EW$19-'様式３（療養者名簿）（⑤の場合）'!$BD73+1&lt;=15,IF(EW$19&gt;='様式３（療養者名簿）（⑤の場合）'!$BD73,IF(EW$19&lt;='様式３（療養者名簿）（⑤の場合）'!$BE73,1,0),0),0)</f>
        <v>0</v>
      </c>
      <c r="EX68" s="377">
        <f>IF(EX$19-'様式３（療養者名簿）（⑤の場合）'!$BD73+1&lt;=15,IF(EX$19&gt;='様式３（療養者名簿）（⑤の場合）'!$BD73,IF(EX$19&lt;='様式３（療養者名簿）（⑤の場合）'!$BE73,1,0),0),0)</f>
        <v>0</v>
      </c>
      <c r="EY68" s="377">
        <f>IF(EY$19-'様式３（療養者名簿）（⑤の場合）'!$BD73+1&lt;=15,IF(EY$19&gt;='様式３（療養者名簿）（⑤の場合）'!$BD73,IF(EY$19&lt;='様式３（療養者名簿）（⑤の場合）'!$BE73,1,0),0),0)</f>
        <v>0</v>
      </c>
      <c r="EZ68" s="377">
        <f>IF(EZ$19-'様式３（療養者名簿）（⑤の場合）'!$BD73+1&lt;=15,IF(EZ$19&gt;='様式３（療養者名簿）（⑤の場合）'!$BD73,IF(EZ$19&lt;='様式３（療養者名簿）（⑤の場合）'!$BE73,1,0),0),0)</f>
        <v>0</v>
      </c>
      <c r="FA68" s="377">
        <f>IF(FA$19-'様式３（療養者名簿）（⑤の場合）'!$BD73+1&lt;=15,IF(FA$19&gt;='様式３（療養者名簿）（⑤の場合）'!$BD73,IF(FA$19&lt;='様式３（療養者名簿）（⑤の場合）'!$BE73,1,0),0),0)</f>
        <v>0</v>
      </c>
      <c r="FB68" s="377">
        <f>IF(FB$19-'様式３（療養者名簿）（⑤の場合）'!$BD73+1&lt;=15,IF(FB$19&gt;='様式３（療養者名簿）（⑤の場合）'!$BD73,IF(FB$19&lt;='様式３（療養者名簿）（⑤の場合）'!$BE73,1,0),0),0)</f>
        <v>0</v>
      </c>
      <c r="FC68" s="377">
        <f>IF(FC$19-'様式３（療養者名簿）（⑤の場合）'!$BD73+1&lt;=15,IF(FC$19&gt;='様式３（療養者名簿）（⑤の場合）'!$BD73,IF(FC$19&lt;='様式３（療養者名簿）（⑤の場合）'!$BE73,1,0),0),0)</f>
        <v>0</v>
      </c>
      <c r="FD68" s="377">
        <f>IF(FD$19-'様式３（療養者名簿）（⑤の場合）'!$BD73+1&lt;=15,IF(FD$19&gt;='様式３（療養者名簿）（⑤の場合）'!$BD73,IF(FD$19&lt;='様式３（療養者名簿）（⑤の場合）'!$BE73,1,0),0),0)</f>
        <v>0</v>
      </c>
      <c r="FE68" s="377">
        <f>IF(FE$19-'様式３（療養者名簿）（⑤の場合）'!$BD73+1&lt;=15,IF(FE$19&gt;='様式３（療養者名簿）（⑤の場合）'!$BD73,IF(FE$19&lt;='様式３（療養者名簿）（⑤の場合）'!$BE73,1,0),0),0)</f>
        <v>0</v>
      </c>
      <c r="FF68" s="377">
        <f>IF(FF$19-'様式３（療養者名簿）（⑤の場合）'!$BD73+1&lt;=15,IF(FF$19&gt;='様式３（療養者名簿）（⑤の場合）'!$BD73,IF(FF$19&lt;='様式３（療養者名簿）（⑤の場合）'!$BE73,1,0),0),0)</f>
        <v>0</v>
      </c>
      <c r="FG68" s="377">
        <f>IF(FG$19-'様式３（療養者名簿）（⑤の場合）'!$BD73+1&lt;=15,IF(FG$19&gt;='様式３（療養者名簿）（⑤の場合）'!$BD73,IF(FG$19&lt;='様式３（療養者名簿）（⑤の場合）'!$BE73,1,0),0),0)</f>
        <v>0</v>
      </c>
      <c r="FH68" s="377">
        <f>IF(FH$19-'様式３（療養者名簿）（⑤の場合）'!$BD73+1&lt;=15,IF(FH$19&gt;='様式３（療養者名簿）（⑤の場合）'!$BD73,IF(FH$19&lt;='様式３（療養者名簿）（⑤の場合）'!$BE73,1,0),0),0)</f>
        <v>0</v>
      </c>
      <c r="FI68" s="377">
        <f>IF(FI$19-'様式３（療養者名簿）（⑤の場合）'!$BD73+1&lt;=15,IF(FI$19&gt;='様式３（療養者名簿）（⑤の場合）'!$BD73,IF(FI$19&lt;='様式３（療養者名簿）（⑤の場合）'!$BE73,1,0),0),0)</f>
        <v>0</v>
      </c>
      <c r="FJ68" s="377">
        <f>IF(FJ$19-'様式３（療養者名簿）（⑤の場合）'!$BD73+1&lt;=15,IF(FJ$19&gt;='様式３（療養者名簿）（⑤の場合）'!$BD73,IF(FJ$19&lt;='様式３（療養者名簿）（⑤の場合）'!$BE73,1,0),0),0)</f>
        <v>0</v>
      </c>
      <c r="FK68" s="377">
        <f>IF(FK$19-'様式３（療養者名簿）（⑤の場合）'!$BD73+1&lt;=15,IF(FK$19&gt;='様式３（療養者名簿）（⑤の場合）'!$BD73,IF(FK$19&lt;='様式３（療養者名簿）（⑤の場合）'!$BE73,1,0),0),0)</f>
        <v>0</v>
      </c>
      <c r="FL68" s="377">
        <f>IF(FL$19-'様式３（療養者名簿）（⑤の場合）'!$BD73+1&lt;=15,IF(FL$19&gt;='様式３（療養者名簿）（⑤の場合）'!$BD73,IF(FL$19&lt;='様式３（療養者名簿）（⑤の場合）'!$BE73,1,0),0),0)</f>
        <v>0</v>
      </c>
      <c r="FM68" s="377">
        <f>IF(FM$19-'様式３（療養者名簿）（⑤の場合）'!$BD73+1&lt;=15,IF(FM$19&gt;='様式３（療養者名簿）（⑤の場合）'!$BD73,IF(FM$19&lt;='様式３（療養者名簿）（⑤の場合）'!$BE73,1,0),0),0)</f>
        <v>0</v>
      </c>
      <c r="FN68" s="377">
        <f>IF(FN$19-'様式３（療養者名簿）（⑤の場合）'!$BD73+1&lt;=15,IF(FN$19&gt;='様式３（療養者名簿）（⑤の場合）'!$BD73,IF(FN$19&lt;='様式３（療養者名簿）（⑤の場合）'!$BE73,1,0),0),0)</f>
        <v>0</v>
      </c>
      <c r="FO68" s="377">
        <f>IF(FO$19-'様式３（療養者名簿）（⑤の場合）'!$BD73+1&lt;=15,IF(FO$19&gt;='様式３（療養者名簿）（⑤の場合）'!$BD73,IF(FO$19&lt;='様式３（療養者名簿）（⑤の場合）'!$BE73,1,0),0),0)</f>
        <v>0</v>
      </c>
      <c r="FP68" s="377">
        <f>IF(FP$19-'様式３（療養者名簿）（⑤の場合）'!$BD73+1&lt;=15,IF(FP$19&gt;='様式３（療養者名簿）（⑤の場合）'!$BD73,IF(FP$19&lt;='様式３（療養者名簿）（⑤の場合）'!$BE73,1,0),0),0)</f>
        <v>0</v>
      </c>
      <c r="FQ68" s="377">
        <f>IF(FQ$19-'様式３（療養者名簿）（⑤の場合）'!$BD73+1&lt;=15,IF(FQ$19&gt;='様式３（療養者名簿）（⑤の場合）'!$BD73,IF(FQ$19&lt;='様式３（療養者名簿）（⑤の場合）'!$BE73,1,0),0),0)</f>
        <v>0</v>
      </c>
      <c r="FR68" s="377">
        <f>IF(FR$19-'様式３（療養者名簿）（⑤の場合）'!$BD73+1&lt;=15,IF(FR$19&gt;='様式３（療養者名簿）（⑤の場合）'!$BD73,IF(FR$19&lt;='様式３（療養者名簿）（⑤の場合）'!$BE73,1,0),0),0)</f>
        <v>0</v>
      </c>
      <c r="FS68" s="377">
        <f>IF(FS$19-'様式３（療養者名簿）（⑤の場合）'!$BD73+1&lt;=15,IF(FS$19&gt;='様式３（療養者名簿）（⑤の場合）'!$BD73,IF(FS$19&lt;='様式３（療養者名簿）（⑤の場合）'!$BE73,1,0),0),0)</f>
        <v>0</v>
      </c>
      <c r="FT68" s="377">
        <f>IF(FT$19-'様式３（療養者名簿）（⑤の場合）'!$BD73+1&lt;=15,IF(FT$19&gt;='様式３（療養者名簿）（⑤の場合）'!$BD73,IF(FT$19&lt;='様式３（療養者名簿）（⑤の場合）'!$BE73,1,0),0),0)</f>
        <v>0</v>
      </c>
      <c r="FU68" s="377">
        <f>IF(FU$19-'様式３（療養者名簿）（⑤の場合）'!$BD73+1&lt;=15,IF(FU$19&gt;='様式３（療養者名簿）（⑤の場合）'!$BD73,IF(FU$19&lt;='様式３（療養者名簿）（⑤の場合）'!$BE73,1,0),0),0)</f>
        <v>0</v>
      </c>
      <c r="FV68" s="377">
        <f>IF(FV$19-'様式３（療養者名簿）（⑤の場合）'!$BD73+1&lt;=15,IF(FV$19&gt;='様式３（療養者名簿）（⑤の場合）'!$BD73,IF(FV$19&lt;='様式３（療養者名簿）（⑤の場合）'!$BE73,1,0),0),0)</f>
        <v>0</v>
      </c>
      <c r="FW68" s="377">
        <f>IF(FW$19-'様式３（療養者名簿）（⑤の場合）'!$BD73+1&lt;=15,IF(FW$19&gt;='様式３（療養者名簿）（⑤の場合）'!$BD73,IF(FW$19&lt;='様式３（療養者名簿）（⑤の場合）'!$BE73,1,0),0),0)</f>
        <v>0</v>
      </c>
      <c r="FX68" s="377">
        <f>IF(FX$19-'様式３（療養者名簿）（⑤の場合）'!$BD73+1&lt;=15,IF(FX$19&gt;='様式３（療養者名簿）（⑤の場合）'!$BD73,IF(FX$19&lt;='様式３（療養者名簿）（⑤の場合）'!$BE73,1,0),0),0)</f>
        <v>0</v>
      </c>
      <c r="FY68" s="377">
        <f>IF(FY$19-'様式３（療養者名簿）（⑤の場合）'!$BD73+1&lt;=15,IF(FY$19&gt;='様式３（療養者名簿）（⑤の場合）'!$BD73,IF(FY$19&lt;='様式３（療養者名簿）（⑤の場合）'!$BE73,1,0),0),0)</f>
        <v>0</v>
      </c>
      <c r="FZ68" s="377">
        <f>IF(FZ$19-'様式３（療養者名簿）（⑤の場合）'!$BD73+1&lt;=15,IF(FZ$19&gt;='様式３（療養者名簿）（⑤の場合）'!$BD73,IF(FZ$19&lt;='様式３（療養者名簿）（⑤の場合）'!$BE73,1,0),0),0)</f>
        <v>0</v>
      </c>
      <c r="GA68" s="377">
        <f>IF(GA$19-'様式３（療養者名簿）（⑤の場合）'!$BD73+1&lt;=15,IF(GA$19&gt;='様式３（療養者名簿）（⑤の場合）'!$BD73,IF(GA$19&lt;='様式３（療養者名簿）（⑤の場合）'!$BE73,1,0),0),0)</f>
        <v>0</v>
      </c>
      <c r="GB68" s="377">
        <f>IF(GB$19-'様式３（療養者名簿）（⑤の場合）'!$BD73+1&lt;=15,IF(GB$19&gt;='様式３（療養者名簿）（⑤の場合）'!$BD73,IF(GB$19&lt;='様式３（療養者名簿）（⑤の場合）'!$BE73,1,0),0),0)</f>
        <v>0</v>
      </c>
      <c r="GC68" s="377">
        <f>IF(GC$19-'様式３（療養者名簿）（⑤の場合）'!$BD73+1&lt;=15,IF(GC$19&gt;='様式３（療養者名簿）（⑤の場合）'!$BD73,IF(GC$19&lt;='様式３（療養者名簿）（⑤の場合）'!$BE73,1,0),0),0)</f>
        <v>0</v>
      </c>
      <c r="GD68" s="377">
        <f>IF(GD$19-'様式３（療養者名簿）（⑤の場合）'!$BD73+1&lt;=15,IF(GD$19&gt;='様式３（療養者名簿）（⑤の場合）'!$BD73,IF(GD$19&lt;='様式３（療養者名簿）（⑤の場合）'!$BE73,1,0),0),0)</f>
        <v>0</v>
      </c>
      <c r="GE68" s="377">
        <f>IF(GE$19-'様式３（療養者名簿）（⑤の場合）'!$BD73+1&lt;=15,IF(GE$19&gt;='様式３（療養者名簿）（⑤の場合）'!$BD73,IF(GE$19&lt;='様式３（療養者名簿）（⑤の場合）'!$BE73,1,0),0),0)</f>
        <v>0</v>
      </c>
      <c r="GF68" s="377">
        <f>IF(GF$19-'様式３（療養者名簿）（⑤の場合）'!$BD73+1&lt;=15,IF(GF$19&gt;='様式３（療養者名簿）（⑤の場合）'!$BD73,IF(GF$19&lt;='様式３（療養者名簿）（⑤の場合）'!$BE73,1,0),0),0)</f>
        <v>0</v>
      </c>
      <c r="GG68" s="377">
        <f>IF(GG$19-'様式３（療養者名簿）（⑤の場合）'!$BD73+1&lt;=15,IF(GG$19&gt;='様式３（療養者名簿）（⑤の場合）'!$BD73,IF(GG$19&lt;='様式３（療養者名簿）（⑤の場合）'!$BE73,1,0),0),0)</f>
        <v>0</v>
      </c>
      <c r="GH68" s="377">
        <f>IF(GH$19-'様式３（療養者名簿）（⑤の場合）'!$BD73+1&lt;=15,IF(GH$19&gt;='様式３（療養者名簿）（⑤の場合）'!$BD73,IF(GH$19&lt;='様式３（療養者名簿）（⑤の場合）'!$BE73,1,0),0),0)</f>
        <v>0</v>
      </c>
      <c r="GI68" s="377">
        <f>IF(GI$19-'様式３（療養者名簿）（⑤の場合）'!$BD73+1&lt;=15,IF(GI$19&gt;='様式３（療養者名簿）（⑤の場合）'!$BD73,IF(GI$19&lt;='様式３（療養者名簿）（⑤の場合）'!$BE73,1,0),0),0)</f>
        <v>0</v>
      </c>
      <c r="GJ68" s="377">
        <f>IF(GJ$19-'様式３（療養者名簿）（⑤の場合）'!$BD73+1&lt;=15,IF(GJ$19&gt;='様式３（療養者名簿）（⑤の場合）'!$BD73,IF(GJ$19&lt;='様式３（療養者名簿）（⑤の場合）'!$BE73,1,0),0),0)</f>
        <v>0</v>
      </c>
      <c r="GK68" s="377">
        <f>IF(GK$19-'様式３（療養者名簿）（⑤の場合）'!$BD73+1&lt;=15,IF(GK$19&gt;='様式３（療養者名簿）（⑤の場合）'!$BD73,IF(GK$19&lt;='様式３（療養者名簿）（⑤の場合）'!$BE73,1,0),0),0)</f>
        <v>0</v>
      </c>
      <c r="GL68" s="377">
        <f>IF(GL$19-'様式３（療養者名簿）（⑤の場合）'!$BD73+1&lt;=15,IF(GL$19&gt;='様式３（療養者名簿）（⑤の場合）'!$BD73,IF(GL$19&lt;='様式３（療養者名簿）（⑤の場合）'!$BE73,1,0),0),0)</f>
        <v>0</v>
      </c>
      <c r="GM68" s="377">
        <f>IF(GM$19-'様式３（療養者名簿）（⑤の場合）'!$BD73+1&lt;=15,IF(GM$19&gt;='様式３（療養者名簿）（⑤の場合）'!$BD73,IF(GM$19&lt;='様式３（療養者名簿）（⑤の場合）'!$BE73,1,0),0),0)</f>
        <v>0</v>
      </c>
      <c r="GN68" s="377">
        <f>IF(GN$19-'様式３（療養者名簿）（⑤の場合）'!$BD73+1&lt;=15,IF(GN$19&gt;='様式３（療養者名簿）（⑤の場合）'!$BD73,IF(GN$19&lt;='様式３（療養者名簿）（⑤の場合）'!$BE73,1,0),0),0)</f>
        <v>0</v>
      </c>
      <c r="GO68" s="377">
        <f>IF(GO$19-'様式３（療養者名簿）（⑤の場合）'!$BD73+1&lt;=15,IF(GO$19&gt;='様式３（療養者名簿）（⑤の場合）'!$BD73,IF(GO$19&lt;='様式３（療養者名簿）（⑤の場合）'!$BE73,1,0),0),0)</f>
        <v>0</v>
      </c>
      <c r="GP68" s="377">
        <f>IF(GP$19-'様式３（療養者名簿）（⑤の場合）'!$BD73+1&lt;=15,IF(GP$19&gt;='様式３（療養者名簿）（⑤の場合）'!$BD73,IF(GP$19&lt;='様式３（療養者名簿）（⑤の場合）'!$BE73,1,0),0),0)</f>
        <v>0</v>
      </c>
      <c r="GQ68" s="377">
        <f>IF(GQ$19-'様式３（療養者名簿）（⑤の場合）'!$BD73+1&lt;=15,IF(GQ$19&gt;='様式３（療養者名簿）（⑤の場合）'!$BD73,IF(GQ$19&lt;='様式３（療養者名簿）（⑤の場合）'!$BE73,1,0),0),0)</f>
        <v>0</v>
      </c>
      <c r="GR68" s="377">
        <f>IF(GR$19-'様式３（療養者名簿）（⑤の場合）'!$BD73+1&lt;=15,IF(GR$19&gt;='様式３（療養者名簿）（⑤の場合）'!$BD73,IF(GR$19&lt;='様式３（療養者名簿）（⑤の場合）'!$BE73,1,0),0),0)</f>
        <v>0</v>
      </c>
      <c r="GS68" s="377">
        <f>IF(GS$19-'様式３（療養者名簿）（⑤の場合）'!$BD73+1&lt;=15,IF(GS$19&gt;='様式３（療養者名簿）（⑤の場合）'!$BD73,IF(GS$19&lt;='様式３（療養者名簿）（⑤の場合）'!$BE73,1,0),0),0)</f>
        <v>0</v>
      </c>
      <c r="GT68" s="377">
        <f>IF(GT$19-'様式３（療養者名簿）（⑤の場合）'!$BD73+1&lt;=15,IF(GT$19&gt;='様式３（療養者名簿）（⑤の場合）'!$BD73,IF(GT$19&lt;='様式３（療養者名簿）（⑤の場合）'!$BE73,1,0),0),0)</f>
        <v>0</v>
      </c>
      <c r="GU68" s="377">
        <f>IF(GU$19-'様式３（療養者名簿）（⑤の場合）'!$BD73+1&lt;=15,IF(GU$19&gt;='様式３（療養者名簿）（⑤の場合）'!$BD73,IF(GU$19&lt;='様式３（療養者名簿）（⑤の場合）'!$BE73,1,0),0),0)</f>
        <v>0</v>
      </c>
      <c r="GV68" s="377">
        <f>IF(GV$19-'様式３（療養者名簿）（⑤の場合）'!$BD73+1&lt;=15,IF(GV$19&gt;='様式３（療養者名簿）（⑤の場合）'!$BD73,IF(GV$19&lt;='様式３（療養者名簿）（⑤の場合）'!$BE73,1,0),0),0)</f>
        <v>0</v>
      </c>
      <c r="GW68" s="377">
        <f>IF(GW$19-'様式３（療養者名簿）（⑤の場合）'!$BD73+1&lt;=15,IF(GW$19&gt;='様式３（療養者名簿）（⑤の場合）'!$BD73,IF(GW$19&lt;='様式３（療養者名簿）（⑤の場合）'!$BE73,1,0),0),0)</f>
        <v>0</v>
      </c>
      <c r="GX68" s="377">
        <f>IF(GX$19-'様式３（療養者名簿）（⑤の場合）'!$BD73+1&lt;=15,IF(GX$19&gt;='様式３（療養者名簿）（⑤の場合）'!$BD73,IF(GX$19&lt;='様式３（療養者名簿）（⑤の場合）'!$BE73,1,0),0),0)</f>
        <v>0</v>
      </c>
      <c r="GY68" s="377">
        <f>IF(GY$19-'様式３（療養者名簿）（⑤の場合）'!$BD73+1&lt;=15,IF(GY$19&gt;='様式３（療養者名簿）（⑤の場合）'!$BD73,IF(GY$19&lt;='様式３（療養者名簿）（⑤の場合）'!$BE73,1,0),0),0)</f>
        <v>0</v>
      </c>
      <c r="GZ68" s="377">
        <f>IF(GZ$19-'様式３（療養者名簿）（⑤の場合）'!$BD73+1&lt;=15,IF(GZ$19&gt;='様式３（療養者名簿）（⑤の場合）'!$BD73,IF(GZ$19&lt;='様式３（療養者名簿）（⑤の場合）'!$BE73,1,0),0),0)</f>
        <v>0</v>
      </c>
      <c r="HA68" s="377">
        <f>IF(HA$19-'様式３（療養者名簿）（⑤の場合）'!$BD73+1&lt;=15,IF(HA$19&gt;='様式３（療養者名簿）（⑤の場合）'!$BD73,IF(HA$19&lt;='様式３（療養者名簿）（⑤の場合）'!$BE73,1,0),0),0)</f>
        <v>0</v>
      </c>
      <c r="HB68" s="377">
        <f>IF(HB$19-'様式３（療養者名簿）（⑤の場合）'!$BD73+1&lt;=15,IF(HB$19&gt;='様式３（療養者名簿）（⑤の場合）'!$BD73,IF(HB$19&lt;='様式３（療養者名簿）（⑤の場合）'!$BE73,1,0),0),0)</f>
        <v>0</v>
      </c>
      <c r="HC68" s="377">
        <f>IF(HC$19-'様式３（療養者名簿）（⑤の場合）'!$BD73+1&lt;=15,IF(HC$19&gt;='様式３（療養者名簿）（⑤の場合）'!$BD73,IF(HC$19&lt;='様式３（療養者名簿）（⑤の場合）'!$BE73,1,0),0),0)</f>
        <v>0</v>
      </c>
      <c r="HD68" s="377">
        <f>IF(HD$19-'様式３（療養者名簿）（⑤の場合）'!$BD73+1&lt;=15,IF(HD$19&gt;='様式３（療養者名簿）（⑤の場合）'!$BD73,IF(HD$19&lt;='様式３（療養者名簿）（⑤の場合）'!$BE73,1,0),0),0)</f>
        <v>0</v>
      </c>
      <c r="HE68" s="377">
        <f>IF(HE$19-'様式３（療養者名簿）（⑤の場合）'!$BD73+1&lt;=15,IF(HE$19&gt;='様式３（療養者名簿）（⑤の場合）'!$BD73,IF(HE$19&lt;='様式３（療養者名簿）（⑤の場合）'!$BE73,1,0),0),0)</f>
        <v>0</v>
      </c>
      <c r="HF68" s="377">
        <f>IF(HF$19-'様式３（療養者名簿）（⑤の場合）'!$BD73+1&lt;=15,IF(HF$19&gt;='様式３（療養者名簿）（⑤の場合）'!$BD73,IF(HF$19&lt;='様式３（療養者名簿）（⑤の場合）'!$BE73,1,0),0),0)</f>
        <v>0</v>
      </c>
      <c r="HG68" s="377">
        <f>IF(HG$19-'様式３（療養者名簿）（⑤の場合）'!$BD73+1&lt;=15,IF(HG$19&gt;='様式３（療養者名簿）（⑤の場合）'!$BD73,IF(HG$19&lt;='様式３（療養者名簿）（⑤の場合）'!$BE73,1,0),0),0)</f>
        <v>0</v>
      </c>
      <c r="HH68" s="377">
        <f>IF(HH$19-'様式３（療養者名簿）（⑤の場合）'!$BD73+1&lt;=15,IF(HH$19&gt;='様式３（療養者名簿）（⑤の場合）'!$BD73,IF(HH$19&lt;='様式３（療養者名簿）（⑤の場合）'!$BE73,1,0),0),0)</f>
        <v>0</v>
      </c>
      <c r="HI68" s="377">
        <f>IF(HI$19-'様式３（療養者名簿）（⑤の場合）'!$BD73+1&lt;=15,IF(HI$19&gt;='様式３（療養者名簿）（⑤の場合）'!$BD73,IF(HI$19&lt;='様式３（療養者名簿）（⑤の場合）'!$BE73,1,0),0),0)</f>
        <v>0</v>
      </c>
      <c r="HJ68" s="377">
        <f>IF(HJ$19-'様式３（療養者名簿）（⑤の場合）'!$BD73+1&lt;=15,IF(HJ$19&gt;='様式３（療養者名簿）（⑤の場合）'!$BD73,IF(HJ$19&lt;='様式３（療養者名簿）（⑤の場合）'!$BE73,1,0),0),0)</f>
        <v>0</v>
      </c>
      <c r="HK68" s="377">
        <f>IF(HK$19-'様式３（療養者名簿）（⑤の場合）'!$BD73+1&lt;=15,IF(HK$19&gt;='様式３（療養者名簿）（⑤の場合）'!$BD73,IF(HK$19&lt;='様式３（療養者名簿）（⑤の場合）'!$BE73,1,0),0),0)</f>
        <v>0</v>
      </c>
      <c r="HL68" s="377">
        <f>IF(HL$19-'様式３（療養者名簿）（⑤の場合）'!$BD73+1&lt;=15,IF(HL$19&gt;='様式３（療養者名簿）（⑤の場合）'!$BD73,IF(HL$19&lt;='様式３（療養者名簿）（⑤の場合）'!$BE73,1,0),0),0)</f>
        <v>0</v>
      </c>
      <c r="HM68" s="377">
        <f>IF(HM$19-'様式３（療養者名簿）（⑤の場合）'!$BD73+1&lt;=15,IF(HM$19&gt;='様式３（療養者名簿）（⑤の場合）'!$BD73,IF(HM$19&lt;='様式３（療養者名簿）（⑤の場合）'!$BE73,1,0),0),0)</f>
        <v>0</v>
      </c>
      <c r="HN68" s="377">
        <f>IF(HN$19-'様式３（療養者名簿）（⑤の場合）'!$BD73+1&lt;=15,IF(HN$19&gt;='様式３（療養者名簿）（⑤の場合）'!$BD73,IF(HN$19&lt;='様式３（療養者名簿）（⑤の場合）'!$BE73,1,0),0),0)</f>
        <v>0</v>
      </c>
      <c r="HO68" s="377">
        <f>IF(HO$19-'様式３（療養者名簿）（⑤の場合）'!$BD73+1&lt;=15,IF(HO$19&gt;='様式３（療養者名簿）（⑤の場合）'!$BD73,IF(HO$19&lt;='様式３（療養者名簿）（⑤の場合）'!$BE73,1,0),0),0)</f>
        <v>0</v>
      </c>
      <c r="HP68" s="377">
        <f>IF(HP$19-'様式３（療養者名簿）（⑤の場合）'!$BD73+1&lt;=15,IF(HP$19&gt;='様式３（療養者名簿）（⑤の場合）'!$BD73,IF(HP$19&lt;='様式３（療養者名簿）（⑤の場合）'!$BE73,1,0),0),0)</f>
        <v>0</v>
      </c>
      <c r="HQ68" s="377">
        <f>IF(HQ$19-'様式３（療養者名簿）（⑤の場合）'!$BD73+1&lt;=15,IF(HQ$19&gt;='様式３（療養者名簿）（⑤の場合）'!$BD73,IF(HQ$19&lt;='様式３（療養者名簿）（⑤の場合）'!$BE73,1,0),0),0)</f>
        <v>0</v>
      </c>
      <c r="HR68" s="377">
        <f>IF(HR$19-'様式３（療養者名簿）（⑤の場合）'!$BD73+1&lt;=15,IF(HR$19&gt;='様式３（療養者名簿）（⑤の場合）'!$BD73,IF(HR$19&lt;='様式３（療養者名簿）（⑤の場合）'!$BE73,1,0),0),0)</f>
        <v>0</v>
      </c>
      <c r="HS68" s="377">
        <f>IF(HS$19-'様式３（療養者名簿）（⑤の場合）'!$BD73+1&lt;=15,IF(HS$19&gt;='様式３（療養者名簿）（⑤の場合）'!$BD73,IF(HS$19&lt;='様式３（療養者名簿）（⑤の場合）'!$BE73,1,0),0),0)</f>
        <v>0</v>
      </c>
      <c r="HT68" s="377">
        <f>IF(HT$19-'様式３（療養者名簿）（⑤の場合）'!$BD73+1&lt;=15,IF(HT$19&gt;='様式３（療養者名簿）（⑤の場合）'!$BD73,IF(HT$19&lt;='様式３（療養者名簿）（⑤の場合）'!$BE73,1,0),0),0)</f>
        <v>0</v>
      </c>
      <c r="HU68" s="377">
        <f>IF(HU$19-'様式３（療養者名簿）（⑤の場合）'!$BD73+1&lt;=15,IF(HU$19&gt;='様式３（療養者名簿）（⑤の場合）'!$BD73,IF(HU$19&lt;='様式３（療養者名簿）（⑤の場合）'!$BE73,1,0),0),0)</f>
        <v>0</v>
      </c>
      <c r="HV68" s="377">
        <f>IF(HV$19-'様式３（療養者名簿）（⑤の場合）'!$BD73+1&lt;=15,IF(HV$19&gt;='様式３（療養者名簿）（⑤の場合）'!$BD73,IF(HV$19&lt;='様式３（療養者名簿）（⑤の場合）'!$BE73,1,0),0),0)</f>
        <v>0</v>
      </c>
      <c r="HW68" s="377">
        <f>IF(HW$19-'様式３（療養者名簿）（⑤の場合）'!$BD73+1&lt;=15,IF(HW$19&gt;='様式３（療養者名簿）（⑤の場合）'!$BD73,IF(HW$19&lt;='様式３（療養者名簿）（⑤の場合）'!$BE73,1,0),0),0)</f>
        <v>0</v>
      </c>
      <c r="HX68" s="377">
        <f>IF(HX$19-'様式３（療養者名簿）（⑤の場合）'!$BD73+1&lt;=15,IF(HX$19&gt;='様式３（療養者名簿）（⑤の場合）'!$BD73,IF(HX$19&lt;='様式３（療養者名簿）（⑤の場合）'!$BE73,1,0),0),0)</f>
        <v>0</v>
      </c>
      <c r="HY68" s="377">
        <f>IF(HY$19-'様式３（療養者名簿）（⑤の場合）'!$BD73+1&lt;=15,IF(HY$19&gt;='様式３（療養者名簿）（⑤の場合）'!$BD73,IF(HY$19&lt;='様式３（療養者名簿）（⑤の場合）'!$BE73,1,0),0),0)</f>
        <v>0</v>
      </c>
      <c r="HZ68" s="377">
        <f>IF(HZ$19-'様式３（療養者名簿）（⑤の場合）'!$BD73+1&lt;=15,IF(HZ$19&gt;='様式３（療養者名簿）（⑤の場合）'!$BD73,IF(HZ$19&lt;='様式３（療養者名簿）（⑤の場合）'!$BE73,1,0),0),0)</f>
        <v>0</v>
      </c>
      <c r="IA68" s="377">
        <f>IF(IA$19-'様式３（療養者名簿）（⑤の場合）'!$BD73+1&lt;=15,IF(IA$19&gt;='様式３（療養者名簿）（⑤の場合）'!$BD73,IF(IA$19&lt;='様式３（療養者名簿）（⑤の場合）'!$BE73,1,0),0),0)</f>
        <v>0</v>
      </c>
      <c r="IB68" s="377">
        <f>IF(IB$19-'様式３（療養者名簿）（⑤の場合）'!$BD73+1&lt;=15,IF(IB$19&gt;='様式３（療養者名簿）（⑤の場合）'!$BD73,IF(IB$19&lt;='様式３（療養者名簿）（⑤の場合）'!$BE73,1,0),0),0)</f>
        <v>0</v>
      </c>
      <c r="IC68" s="377">
        <f>IF(IC$19-'様式３（療養者名簿）（⑤の場合）'!$BD73+1&lt;=15,IF(IC$19&gt;='様式３（療養者名簿）（⑤の場合）'!$BD73,IF(IC$19&lt;='様式３（療養者名簿）（⑤の場合）'!$BE73,1,0),0),0)</f>
        <v>0</v>
      </c>
      <c r="ID68" s="377">
        <f>IF(ID$19-'様式３（療養者名簿）（⑤の場合）'!$BD73+1&lt;=15,IF(ID$19&gt;='様式３（療養者名簿）（⑤の場合）'!$BD73,IF(ID$19&lt;='様式３（療養者名簿）（⑤の場合）'!$BE73,1,0),0),0)</f>
        <v>0</v>
      </c>
      <c r="IE68" s="377">
        <f>IF(IE$19-'様式３（療養者名簿）（⑤の場合）'!$BD73+1&lt;=15,IF(IE$19&gt;='様式３（療養者名簿）（⑤の場合）'!$BD73,IF(IE$19&lt;='様式３（療養者名簿）（⑤の場合）'!$BE73,1,0),0),0)</f>
        <v>0</v>
      </c>
      <c r="IF68" s="377">
        <f>IF(IF$19-'様式３（療養者名簿）（⑤の場合）'!$BD73+1&lt;=15,IF(IF$19&gt;='様式３（療養者名簿）（⑤の場合）'!$BD73,IF(IF$19&lt;='様式３（療養者名簿）（⑤の場合）'!$BE73,1,0),0),0)</f>
        <v>0</v>
      </c>
      <c r="IG68" s="377">
        <f>IF(IG$19-'様式３（療養者名簿）（⑤の場合）'!$BD73+1&lt;=15,IF(IG$19&gt;='様式３（療養者名簿）（⑤の場合）'!$BD73,IF(IG$19&lt;='様式３（療養者名簿）（⑤の場合）'!$BE73,1,0),0),0)</f>
        <v>0</v>
      </c>
      <c r="IH68" s="377">
        <f>IF(IH$19-'様式３（療養者名簿）（⑤の場合）'!$BD73+1&lt;=15,IF(IH$19&gt;='様式３（療養者名簿）（⑤の場合）'!$BD73,IF(IH$19&lt;='様式３（療養者名簿）（⑤の場合）'!$BE73,1,0),0),0)</f>
        <v>0</v>
      </c>
      <c r="II68" s="377">
        <f>IF(II$19-'様式３（療養者名簿）（⑤の場合）'!$BD73+1&lt;=15,IF(II$19&gt;='様式３（療養者名簿）（⑤の場合）'!$BD73,IF(II$19&lt;='様式３（療養者名簿）（⑤の場合）'!$BE73,1,0),0),0)</f>
        <v>0</v>
      </c>
      <c r="IJ68" s="377">
        <f>IF(IJ$19-'様式３（療養者名簿）（⑤の場合）'!$BD73+1&lt;=15,IF(IJ$19&gt;='様式３（療養者名簿）（⑤の場合）'!$BD73,IF(IJ$19&lt;='様式３（療養者名簿）（⑤の場合）'!$BE73,1,0),0),0)</f>
        <v>0</v>
      </c>
      <c r="IK68" s="377">
        <f>IF(IK$19-'様式３（療養者名簿）（⑤の場合）'!$BD73+1&lt;=15,IF(IK$19&gt;='様式３（療養者名簿）（⑤の場合）'!$BD73,IF(IK$19&lt;='様式３（療養者名簿）（⑤の場合）'!$BE73,1,0),0),0)</f>
        <v>0</v>
      </c>
      <c r="IL68" s="377">
        <f>IF(IL$19-'様式３（療養者名簿）（⑤の場合）'!$BD73+1&lt;=15,IF(IL$19&gt;='様式３（療養者名簿）（⑤の場合）'!$BD73,IF(IL$19&lt;='様式３（療養者名簿）（⑤の場合）'!$BE73,1,0),0),0)</f>
        <v>0</v>
      </c>
      <c r="IM68" s="377">
        <f>IF(IM$19-'様式３（療養者名簿）（⑤の場合）'!$BD73+1&lt;=15,IF(IM$19&gt;='様式３（療養者名簿）（⑤の場合）'!$BD73,IF(IM$19&lt;='様式３（療養者名簿）（⑤の場合）'!$BE73,1,0),0),0)</f>
        <v>0</v>
      </c>
      <c r="IN68" s="377">
        <f>IF(IN$19-'様式３（療養者名簿）（⑤の場合）'!$BD73+1&lt;=15,IF(IN$19&gt;='様式３（療養者名簿）（⑤の場合）'!$BD73,IF(IN$19&lt;='様式３（療養者名簿）（⑤の場合）'!$BE73,1,0),0),0)</f>
        <v>0</v>
      </c>
      <c r="IO68" s="377">
        <f>IF(IO$19-'様式３（療養者名簿）（⑤の場合）'!$BD73+1&lt;=15,IF(IO$19&gt;='様式３（療養者名簿）（⑤の場合）'!$BD73,IF(IO$19&lt;='様式３（療養者名簿）（⑤の場合）'!$BE73,1,0),0),0)</f>
        <v>0</v>
      </c>
      <c r="IP68" s="377">
        <f>IF(IP$19-'様式３（療養者名簿）（⑤の場合）'!$BD73+1&lt;=15,IF(IP$19&gt;='様式３（療養者名簿）（⑤の場合）'!$BD73,IF(IP$19&lt;='様式３（療養者名簿）（⑤の場合）'!$BE73,1,0),0),0)</f>
        <v>0</v>
      </c>
      <c r="IQ68" s="377">
        <f>IF(IQ$19-'様式３（療養者名簿）（⑤の場合）'!$BD73+1&lt;=15,IF(IQ$19&gt;='様式３（療養者名簿）（⑤の場合）'!$BD73,IF(IQ$19&lt;='様式３（療養者名簿）（⑤の場合）'!$BE73,1,0),0),0)</f>
        <v>0</v>
      </c>
      <c r="IR68" s="377">
        <f>IF(IR$19-'様式３（療養者名簿）（⑤の場合）'!$BD73+1&lt;=15,IF(IR$19&gt;='様式３（療養者名簿）（⑤の場合）'!$BD73,IF(IR$19&lt;='様式３（療養者名簿）（⑤の場合）'!$BE73,1,0),0),0)</f>
        <v>0</v>
      </c>
      <c r="IS68" s="377">
        <f>IF(IS$19-'様式３（療養者名簿）（⑤の場合）'!$BD73+1&lt;=15,IF(IS$19&gt;='様式３（療養者名簿）（⑤の場合）'!$BD73,IF(IS$19&lt;='様式３（療養者名簿）（⑤の場合）'!$BE73,1,0),0),0)</f>
        <v>0</v>
      </c>
      <c r="IT68" s="377">
        <f>IF(IT$19-'様式３（療養者名簿）（⑤の場合）'!$BD73+1&lt;=15,IF(IT$19&gt;='様式３（療養者名簿）（⑤の場合）'!$BD73,IF(IT$19&lt;='様式３（療養者名簿）（⑤の場合）'!$BE73,1,0),0),0)</f>
        <v>0</v>
      </c>
      <c r="IU68" s="377">
        <f>IF(IU$19-'様式３（療養者名簿）（⑤の場合）'!$BD73+1&lt;=15,IF(IU$19&gt;='様式３（療養者名簿）（⑤の場合）'!$BD73,IF(IU$19&lt;='様式３（療養者名簿）（⑤の場合）'!$BE73,1,0),0),0)</f>
        <v>0</v>
      </c>
      <c r="IV68" s="377">
        <f>IF(IV$19-'様式３（療養者名簿）（⑤の場合）'!$BD73+1&lt;=15,IF(IV$19&gt;='様式３（療養者名簿）（⑤の場合）'!$BD73,IF(IV$19&lt;='様式３（療養者名簿）（⑤の場合）'!$BE73,1,0),0),0)</f>
        <v>0</v>
      </c>
      <c r="IW68" s="377">
        <f>IF(IW$19-'様式３（療養者名簿）（⑤の場合）'!$BD73+1&lt;=15,IF(IW$19&gt;='様式３（療養者名簿）（⑤の場合）'!$BD73,IF(IW$19&lt;='様式３（療養者名簿）（⑤の場合）'!$BE73,1,0),0),0)</f>
        <v>0</v>
      </c>
      <c r="IX68" s="377">
        <f>IF(IX$19-'様式３（療養者名簿）（⑤の場合）'!$BD73+1&lt;=15,IF(IX$19&gt;='様式３（療養者名簿）（⑤の場合）'!$BD73,IF(IX$19&lt;='様式３（療養者名簿）（⑤の場合）'!$BE73,1,0),0),0)</f>
        <v>0</v>
      </c>
      <c r="IY68" s="377">
        <f>IF(IY$19-'様式３（療養者名簿）（⑤の場合）'!$BD73+1&lt;=15,IF(IY$19&gt;='様式３（療養者名簿）（⑤の場合）'!$BD73,IF(IY$19&lt;='様式３（療養者名簿）（⑤の場合）'!$BE73,1,0),0),0)</f>
        <v>0</v>
      </c>
      <c r="IZ68" s="377">
        <f>IF(IZ$19-'様式３（療養者名簿）（⑤の場合）'!$BD73+1&lt;=15,IF(IZ$19&gt;='様式３（療養者名簿）（⑤の場合）'!$BD73,IF(IZ$19&lt;='様式３（療養者名簿）（⑤の場合）'!$BE73,1,0),0),0)</f>
        <v>0</v>
      </c>
      <c r="JA68" s="377">
        <f>IF(JA$19-'様式３（療養者名簿）（⑤の場合）'!$BD73+1&lt;=15,IF(JA$19&gt;='様式３（療養者名簿）（⑤の場合）'!$BD73,IF(JA$19&lt;='様式３（療養者名簿）（⑤の場合）'!$BE73,1,0),0),0)</f>
        <v>0</v>
      </c>
      <c r="JB68" s="377">
        <f>IF(JB$19-'様式３（療養者名簿）（⑤の場合）'!$BD73+1&lt;=15,IF(JB$19&gt;='様式３（療養者名簿）（⑤の場合）'!$BD73,IF(JB$19&lt;='様式３（療養者名簿）（⑤の場合）'!$BE73,1,0),0),0)</f>
        <v>0</v>
      </c>
      <c r="JC68" s="377">
        <f>IF(JC$19-'様式３（療養者名簿）（⑤の場合）'!$BD73+1&lt;=15,IF(JC$19&gt;='様式３（療養者名簿）（⑤の場合）'!$BD73,IF(JC$19&lt;='様式３（療養者名簿）（⑤の場合）'!$BE73,1,0),0),0)</f>
        <v>0</v>
      </c>
      <c r="JD68" s="377">
        <f>IF(JD$19-'様式３（療養者名簿）（⑤の場合）'!$BD73+1&lt;=15,IF(JD$19&gt;='様式３（療養者名簿）（⑤の場合）'!$BD73,IF(JD$19&lt;='様式３（療養者名簿）（⑤の場合）'!$BE73,1,0),0),0)</f>
        <v>0</v>
      </c>
      <c r="JE68" s="377">
        <f>IF(JE$19-'様式３（療養者名簿）（⑤の場合）'!$BD73+1&lt;=15,IF(JE$19&gt;='様式３（療養者名簿）（⑤の場合）'!$BD73,IF(JE$19&lt;='様式３（療養者名簿）（⑤の場合）'!$BE73,1,0),0),0)</f>
        <v>0</v>
      </c>
      <c r="JF68" s="377">
        <f>IF(JF$19-'様式３（療養者名簿）（⑤の場合）'!$BD73+1&lt;=15,IF(JF$19&gt;='様式３（療養者名簿）（⑤の場合）'!$BD73,IF(JF$19&lt;='様式３（療養者名簿）（⑤の場合）'!$BE73,1,0),0),0)</f>
        <v>0</v>
      </c>
      <c r="JG68" s="377">
        <f>IF(JG$19-'様式３（療養者名簿）（⑤の場合）'!$BD73+1&lt;=15,IF(JG$19&gt;='様式３（療養者名簿）（⑤の場合）'!$BD73,IF(JG$19&lt;='様式３（療養者名簿）（⑤の場合）'!$BE73,1,0),0),0)</f>
        <v>0</v>
      </c>
      <c r="JH68" s="377">
        <f>IF(JH$19-'様式３（療養者名簿）（⑤の場合）'!$BD73+1&lt;=15,IF(JH$19&gt;='様式３（療養者名簿）（⑤の場合）'!$BD73,IF(JH$19&lt;='様式３（療養者名簿）（⑤の場合）'!$BE73,1,0),0),0)</f>
        <v>0</v>
      </c>
      <c r="JI68" s="377">
        <f>IF(JI$19-'様式３（療養者名簿）（⑤の場合）'!$BD73+1&lt;=15,IF(JI$19&gt;='様式３（療養者名簿）（⑤の場合）'!$BD73,IF(JI$19&lt;='様式３（療養者名簿）（⑤の場合）'!$BE73,1,0),0),0)</f>
        <v>0</v>
      </c>
      <c r="JJ68" s="377">
        <f>IF(JJ$19-'様式３（療養者名簿）（⑤の場合）'!$BD73+1&lt;=15,IF(JJ$19&gt;='様式３（療養者名簿）（⑤の場合）'!$BD73,IF(JJ$19&lt;='様式３（療養者名簿）（⑤の場合）'!$BE73,1,0),0),0)</f>
        <v>0</v>
      </c>
      <c r="JK68" s="377">
        <f>IF(JK$19-'様式３（療養者名簿）（⑤の場合）'!$BD73+1&lt;=15,IF(JK$19&gt;='様式３（療養者名簿）（⑤の場合）'!$BD73,IF(JK$19&lt;='様式３（療養者名簿）（⑤の場合）'!$BE73,1,0),0),0)</f>
        <v>0</v>
      </c>
      <c r="JL68" s="377">
        <f>IF(JL$19-'様式３（療養者名簿）（⑤の場合）'!$BD73+1&lt;=15,IF(JL$19&gt;='様式３（療養者名簿）（⑤の場合）'!$BD73,IF(JL$19&lt;='様式３（療養者名簿）（⑤の場合）'!$BE73,1,0),0),0)</f>
        <v>0</v>
      </c>
      <c r="JM68" s="377">
        <f>IF(JM$19-'様式３（療養者名簿）（⑤の場合）'!$BD73+1&lt;=15,IF(JM$19&gt;='様式３（療養者名簿）（⑤の場合）'!$BD73,IF(JM$19&lt;='様式３（療養者名簿）（⑤の場合）'!$BE73,1,0),0),0)</f>
        <v>0</v>
      </c>
      <c r="JN68" s="377">
        <f>IF(JN$19-'様式３（療養者名簿）（⑤の場合）'!$BD73+1&lt;=15,IF(JN$19&gt;='様式３（療養者名簿）（⑤の場合）'!$BD73,IF(JN$19&lt;='様式３（療養者名簿）（⑤の場合）'!$BE73,1,0),0),0)</f>
        <v>0</v>
      </c>
      <c r="JO68" s="377">
        <f>IF(JO$19-'様式３（療養者名簿）（⑤の場合）'!$BD73+1&lt;=15,IF(JO$19&gt;='様式３（療養者名簿）（⑤の場合）'!$BD73,IF(JO$19&lt;='様式３（療養者名簿）（⑤の場合）'!$BE73,1,0),0),0)</f>
        <v>0</v>
      </c>
      <c r="JP68" s="377">
        <f>IF(JP$19-'様式３（療養者名簿）（⑤の場合）'!$BD73+1&lt;=15,IF(JP$19&gt;='様式３（療養者名簿）（⑤の場合）'!$BD73,IF(JP$19&lt;='様式３（療養者名簿）（⑤の場合）'!$BE73,1,0),0),0)</f>
        <v>0</v>
      </c>
      <c r="JQ68" s="377">
        <f>IF(JQ$19-'様式３（療養者名簿）（⑤の場合）'!$BD73+1&lt;=15,IF(JQ$19&gt;='様式３（療養者名簿）（⑤の場合）'!$BD73,IF(JQ$19&lt;='様式３（療養者名簿）（⑤の場合）'!$BE73,1,0),0),0)</f>
        <v>0</v>
      </c>
      <c r="JR68" s="377">
        <f>IF(JR$19-'様式３（療養者名簿）（⑤の場合）'!$BD73+1&lt;=15,IF(JR$19&gt;='様式３（療養者名簿）（⑤の場合）'!$BD73,IF(JR$19&lt;='様式３（療養者名簿）（⑤の場合）'!$BE73,1,0),0),0)</f>
        <v>0</v>
      </c>
      <c r="JS68" s="377">
        <f>IF(JS$19-'様式３（療養者名簿）（⑤の場合）'!$BD73+1&lt;=15,IF(JS$19&gt;='様式３（療養者名簿）（⑤の場合）'!$BD73,IF(JS$19&lt;='様式３（療養者名簿）（⑤の場合）'!$BE73,1,0),0),0)</f>
        <v>0</v>
      </c>
      <c r="JT68" s="377">
        <f>IF(JT$19-'様式３（療養者名簿）（⑤の場合）'!$BD73+1&lt;=15,IF(JT$19&gt;='様式３（療養者名簿）（⑤の場合）'!$BD73,IF(JT$19&lt;='様式３（療養者名簿）（⑤の場合）'!$BE73,1,0),0),0)</f>
        <v>0</v>
      </c>
      <c r="JU68" s="377">
        <f>IF(JU$19-'様式３（療養者名簿）（⑤の場合）'!$BD73+1&lt;=15,IF(JU$19&gt;='様式３（療養者名簿）（⑤の場合）'!$BD73,IF(JU$19&lt;='様式３（療養者名簿）（⑤の場合）'!$BE73,1,0),0),0)</f>
        <v>0</v>
      </c>
      <c r="JV68" s="377">
        <f>IF(JV$19-'様式３（療養者名簿）（⑤の場合）'!$BD73+1&lt;=15,IF(JV$19&gt;='様式３（療養者名簿）（⑤の場合）'!$BD73,IF(JV$19&lt;='様式３（療養者名簿）（⑤の場合）'!$BE73,1,0),0),0)</f>
        <v>0</v>
      </c>
      <c r="JW68" s="377">
        <f>IF(JW$19-'様式３（療養者名簿）（⑤の場合）'!$BD73+1&lt;=15,IF(JW$19&gt;='様式３（療養者名簿）（⑤の場合）'!$BD73,IF(JW$19&lt;='様式３（療養者名簿）（⑤の場合）'!$BE73,1,0),0),0)</f>
        <v>0</v>
      </c>
      <c r="JX68" s="377">
        <f>IF(JX$19-'様式３（療養者名簿）（⑤の場合）'!$BD73+1&lt;=15,IF(JX$19&gt;='様式３（療養者名簿）（⑤の場合）'!$BD73,IF(JX$19&lt;='様式３（療養者名簿）（⑤の場合）'!$BE73,1,0),0),0)</f>
        <v>0</v>
      </c>
      <c r="JY68" s="377">
        <f>IF(JY$19-'様式３（療養者名簿）（⑤の場合）'!$BD73+1&lt;=15,IF(JY$19&gt;='様式３（療養者名簿）（⑤の場合）'!$BD73,IF(JY$19&lt;='様式３（療養者名簿）（⑤の場合）'!$BE73,1,0),0),0)</f>
        <v>0</v>
      </c>
      <c r="JZ68" s="377">
        <f>IF(JZ$19-'様式３（療養者名簿）（⑤の場合）'!$BD73+1&lt;=15,IF(JZ$19&gt;='様式３（療養者名簿）（⑤の場合）'!$BD73,IF(JZ$19&lt;='様式３（療養者名簿）（⑤の場合）'!$BE73,1,0),0),0)</f>
        <v>0</v>
      </c>
      <c r="KA68" s="377">
        <f>IF(KA$19-'様式３（療養者名簿）（⑤の場合）'!$BD73+1&lt;=15,IF(KA$19&gt;='様式３（療養者名簿）（⑤の場合）'!$BD73,IF(KA$19&lt;='様式３（療養者名簿）（⑤の場合）'!$BE73,1,0),0),0)</f>
        <v>0</v>
      </c>
      <c r="KB68" s="377">
        <f>IF(KB$19-'様式３（療養者名簿）（⑤の場合）'!$BD73+1&lt;=15,IF(KB$19&gt;='様式３（療養者名簿）（⑤の場合）'!$BD73,IF(KB$19&lt;='様式３（療養者名簿）（⑤の場合）'!$BE73,1,0),0),0)</f>
        <v>0</v>
      </c>
      <c r="KC68" s="377">
        <f>IF(KC$19-'様式３（療養者名簿）（⑤の場合）'!$BD73+1&lt;=15,IF(KC$19&gt;='様式３（療養者名簿）（⑤の場合）'!$BD73,IF(KC$19&lt;='様式３（療養者名簿）（⑤の場合）'!$BE73,1,0),0),0)</f>
        <v>0</v>
      </c>
      <c r="KD68" s="377">
        <f>IF(KD$19-'様式３（療養者名簿）（⑤の場合）'!$BD73+1&lt;=15,IF(KD$19&gt;='様式３（療養者名簿）（⑤の場合）'!$BD73,IF(KD$19&lt;='様式３（療養者名簿）（⑤の場合）'!$BE73,1,0),0),0)</f>
        <v>0</v>
      </c>
      <c r="KE68" s="377">
        <f>IF(KE$19-'様式３（療養者名簿）（⑤の場合）'!$BD73+1&lt;=15,IF(KE$19&gt;='様式３（療養者名簿）（⑤の場合）'!$BD73,IF(KE$19&lt;='様式３（療養者名簿）（⑤の場合）'!$BE73,1,0),0),0)</f>
        <v>0</v>
      </c>
      <c r="KF68" s="377">
        <f>IF(KF$19-'様式３（療養者名簿）（⑤の場合）'!$BD73+1&lt;=15,IF(KF$19&gt;='様式３（療養者名簿）（⑤の場合）'!$BD73,IF(KF$19&lt;='様式３（療養者名簿）（⑤の場合）'!$BE73,1,0),0),0)</f>
        <v>0</v>
      </c>
      <c r="KG68" s="377">
        <f>IF(KG$19-'様式３（療養者名簿）（⑤の場合）'!$BD73+1&lt;=15,IF(KG$19&gt;='様式３（療養者名簿）（⑤の場合）'!$BD73,IF(KG$19&lt;='様式３（療養者名簿）（⑤の場合）'!$BE73,1,0),0),0)</f>
        <v>0</v>
      </c>
      <c r="KH68" s="377">
        <f>IF(KH$19-'様式３（療養者名簿）（⑤の場合）'!$BD73+1&lt;=15,IF(KH$19&gt;='様式３（療養者名簿）（⑤の場合）'!$BD73,IF(KH$19&lt;='様式３（療養者名簿）（⑤の場合）'!$BE73,1,0),0),0)</f>
        <v>0</v>
      </c>
      <c r="KI68" s="377">
        <f>IF(KI$19-'様式３（療養者名簿）（⑤の場合）'!$BD73+1&lt;=15,IF(KI$19&gt;='様式３（療養者名簿）（⑤の場合）'!$BD73,IF(KI$19&lt;='様式３（療養者名簿）（⑤の場合）'!$BE73,1,0),0),0)</f>
        <v>0</v>
      </c>
      <c r="KJ68" s="377">
        <f>IF(KJ$19-'様式３（療養者名簿）（⑤の場合）'!$BD73+1&lt;=15,IF(KJ$19&gt;='様式３（療養者名簿）（⑤の場合）'!$BD73,IF(KJ$19&lt;='様式３（療養者名簿）（⑤の場合）'!$BE73,1,0),0),0)</f>
        <v>0</v>
      </c>
      <c r="KK68" s="377">
        <f>IF(KK$19-'様式３（療養者名簿）（⑤の場合）'!$BD73+1&lt;=15,IF(KK$19&gt;='様式３（療養者名簿）（⑤の場合）'!$BD73,IF(KK$19&lt;='様式３（療養者名簿）（⑤の場合）'!$BE73,1,0),0),0)</f>
        <v>0</v>
      </c>
      <c r="KL68" s="377">
        <f>IF(KL$19-'様式３（療養者名簿）（⑤の場合）'!$BD73+1&lt;=15,IF(KL$19&gt;='様式３（療養者名簿）（⑤の場合）'!$BD73,IF(KL$19&lt;='様式３（療養者名簿）（⑤の場合）'!$BE73,1,0),0),0)</f>
        <v>0</v>
      </c>
      <c r="KM68" s="377">
        <f>IF(KM$19-'様式３（療養者名簿）（⑤の場合）'!$BD73+1&lt;=15,IF(KM$19&gt;='様式３（療養者名簿）（⑤の場合）'!$BD73,IF(KM$19&lt;='様式３（療養者名簿）（⑤の場合）'!$BE73,1,0),0),0)</f>
        <v>0</v>
      </c>
      <c r="KN68" s="377">
        <f>IF(KN$19-'様式３（療養者名簿）（⑤の場合）'!$BD73+1&lt;=15,IF(KN$19&gt;='様式３（療養者名簿）（⑤の場合）'!$BD73,IF(KN$19&lt;='様式３（療養者名簿）（⑤の場合）'!$BE73,1,0),0),0)</f>
        <v>0</v>
      </c>
      <c r="KO68" s="377">
        <f>IF(KO$19-'様式３（療養者名簿）（⑤の場合）'!$BD73+1&lt;=15,IF(KO$19&gt;='様式３（療養者名簿）（⑤の場合）'!$BD73,IF(KO$19&lt;='様式３（療養者名簿）（⑤の場合）'!$BE73,1,0),0),0)</f>
        <v>0</v>
      </c>
      <c r="KP68" s="377">
        <f>IF(KP$19-'様式３（療養者名簿）（⑤の場合）'!$BD73+1&lt;=15,IF(KP$19&gt;='様式３（療養者名簿）（⑤の場合）'!$BD73,IF(KP$19&lt;='様式３（療養者名簿）（⑤の場合）'!$BE73,1,0),0),0)</f>
        <v>0</v>
      </c>
      <c r="KQ68" s="377">
        <f>IF(KQ$19-'様式３（療養者名簿）（⑤の場合）'!$BD73+1&lt;=15,IF(KQ$19&gt;='様式３（療養者名簿）（⑤の場合）'!$BD73,IF(KQ$19&lt;='様式３（療養者名簿）（⑤の場合）'!$BE73,1,0),0),0)</f>
        <v>0</v>
      </c>
      <c r="KR68" s="377">
        <f>IF(KR$19-'様式３（療養者名簿）（⑤の場合）'!$BD73+1&lt;=15,IF(KR$19&gt;='様式３（療養者名簿）（⑤の場合）'!$BD73,IF(KR$19&lt;='様式３（療養者名簿）（⑤の場合）'!$BE73,1,0),0),0)</f>
        <v>0</v>
      </c>
      <c r="KS68" s="377">
        <f>IF(KS$19-'様式３（療養者名簿）（⑤の場合）'!$BD73+1&lt;=15,IF(KS$19&gt;='様式３（療養者名簿）（⑤の場合）'!$BD73,IF(KS$19&lt;='様式３（療養者名簿）（⑤の場合）'!$BE73,1,0),0),0)</f>
        <v>0</v>
      </c>
      <c r="KT68" s="377">
        <f>IF(KT$19-'様式３（療養者名簿）（⑤の場合）'!$BD73+1&lt;=15,IF(KT$19&gt;='様式３（療養者名簿）（⑤の場合）'!$BD73,IF(KT$19&lt;='様式３（療養者名簿）（⑤の場合）'!$BE73,1,0),0),0)</f>
        <v>0</v>
      </c>
      <c r="KU68" s="377">
        <f>IF(KU$19-'様式３（療養者名簿）（⑤の場合）'!$BD73+1&lt;=15,IF(KU$19&gt;='様式３（療養者名簿）（⑤の場合）'!$BD73,IF(KU$19&lt;='様式３（療養者名簿）（⑤の場合）'!$BE73,1,0),0),0)</f>
        <v>0</v>
      </c>
      <c r="KV68" s="377">
        <f>IF(KV$19-'様式３（療養者名簿）（⑤の場合）'!$BD73+1&lt;=15,IF(KV$19&gt;='様式３（療養者名簿）（⑤の場合）'!$BD73,IF(KV$19&lt;='様式３（療養者名簿）（⑤の場合）'!$BE73,1,0),0),0)</f>
        <v>0</v>
      </c>
      <c r="KW68" s="377">
        <f>IF(KW$19-'様式３（療養者名簿）（⑤の場合）'!$BD73+1&lt;=15,IF(KW$19&gt;='様式３（療養者名簿）（⑤の場合）'!$BD73,IF(KW$19&lt;='様式３（療養者名簿）（⑤の場合）'!$BE73,1,0),0),0)</f>
        <v>0</v>
      </c>
      <c r="KX68" s="377">
        <f>IF(KX$19-'様式３（療養者名簿）（⑤の場合）'!$BD73+1&lt;=15,IF(KX$19&gt;='様式３（療養者名簿）（⑤の場合）'!$BD73,IF(KX$19&lt;='様式３（療養者名簿）（⑤の場合）'!$BE73,1,0),0),0)</f>
        <v>0</v>
      </c>
      <c r="KY68" s="377">
        <f>IF(KY$19-'様式３（療養者名簿）（⑤の場合）'!$BD73+1&lt;=15,IF(KY$19&gt;='様式３（療養者名簿）（⑤の場合）'!$BD73,IF(KY$19&lt;='様式３（療養者名簿）（⑤の場合）'!$BE73,1,0),0),0)</f>
        <v>0</v>
      </c>
      <c r="KZ68" s="377">
        <f>IF(KZ$19-'様式３（療養者名簿）（⑤の場合）'!$BD73+1&lt;=15,IF(KZ$19&gt;='様式３（療養者名簿）（⑤の場合）'!$BD73,IF(KZ$19&lt;='様式３（療養者名簿）（⑤の場合）'!$BE73,1,0),0),0)</f>
        <v>0</v>
      </c>
      <c r="LA68" s="377">
        <f>IF(LA$19-'様式３（療養者名簿）（⑤の場合）'!$BD73+1&lt;=15,IF(LA$19&gt;='様式３（療養者名簿）（⑤の場合）'!$BD73,IF(LA$19&lt;='様式３（療養者名簿）（⑤の場合）'!$BE73,1,0),0),0)</f>
        <v>0</v>
      </c>
      <c r="LB68" s="377">
        <f>IF(LB$19-'様式３（療養者名簿）（⑤の場合）'!$BD73+1&lt;=15,IF(LB$19&gt;='様式３（療養者名簿）（⑤の場合）'!$BD73,IF(LB$19&lt;='様式３（療養者名簿）（⑤の場合）'!$BE73,1,0),0),0)</f>
        <v>0</v>
      </c>
      <c r="LC68" s="377">
        <f>IF(LC$19-'様式３（療養者名簿）（⑤の場合）'!$BD73+1&lt;=15,IF(LC$19&gt;='様式３（療養者名簿）（⑤の場合）'!$BD73,IF(LC$19&lt;='様式３（療養者名簿）（⑤の場合）'!$BE73,1,0),0),0)</f>
        <v>0</v>
      </c>
      <c r="LD68" s="377">
        <f>IF(LD$19-'様式３（療養者名簿）（⑤の場合）'!$BD73+1&lt;=15,IF(LD$19&gt;='様式３（療養者名簿）（⑤の場合）'!$BD73,IF(LD$19&lt;='様式３（療養者名簿）（⑤の場合）'!$BE73,1,0),0),0)</f>
        <v>0</v>
      </c>
      <c r="LE68" s="377">
        <f>IF(LE$19-'様式３（療養者名簿）（⑤の場合）'!$BD73+1&lt;=15,IF(LE$19&gt;='様式３（療養者名簿）（⑤の場合）'!$BD73,IF(LE$19&lt;='様式３（療養者名簿）（⑤の場合）'!$BE73,1,0),0),0)</f>
        <v>0</v>
      </c>
      <c r="LF68" s="377">
        <f>IF(LF$19-'様式３（療養者名簿）（⑤の場合）'!$BD73+1&lt;=15,IF(LF$19&gt;='様式３（療養者名簿）（⑤の場合）'!$BD73,IF(LF$19&lt;='様式３（療養者名簿）（⑤の場合）'!$BE73,1,0),0),0)</f>
        <v>0</v>
      </c>
      <c r="LG68" s="377">
        <f>IF(LG$19-'様式３（療養者名簿）（⑤の場合）'!$BD73+1&lt;=15,IF(LG$19&gt;='様式３（療養者名簿）（⑤の場合）'!$BD73,IF(LG$19&lt;='様式３（療養者名簿）（⑤の場合）'!$BE73,1,0),0),0)</f>
        <v>0</v>
      </c>
      <c r="LH68" s="377">
        <f>IF(LH$19-'様式３（療養者名簿）（⑤の場合）'!$BD73+1&lt;=15,IF(LH$19&gt;='様式３（療養者名簿）（⑤の場合）'!$BD73,IF(LH$19&lt;='様式３（療養者名簿）（⑤の場合）'!$BE73,1,0),0),0)</f>
        <v>0</v>
      </c>
      <c r="LI68" s="377">
        <f>IF(LI$19-'様式３（療養者名簿）（⑤の場合）'!$BD73+1&lt;=15,IF(LI$19&gt;='様式３（療養者名簿）（⑤の場合）'!$BD73,IF(LI$19&lt;='様式３（療養者名簿）（⑤の場合）'!$BE73,1,0),0),0)</f>
        <v>0</v>
      </c>
      <c r="LJ68" s="377">
        <f>IF(LJ$19-'様式３（療養者名簿）（⑤の場合）'!$BD73+1&lt;=15,IF(LJ$19&gt;='様式３（療養者名簿）（⑤の場合）'!$BD73,IF(LJ$19&lt;='様式３（療養者名簿）（⑤の場合）'!$BE73,1,0),0),0)</f>
        <v>0</v>
      </c>
      <c r="LK68" s="377">
        <f>IF(LK$19-'様式３（療養者名簿）（⑤の場合）'!$BD73+1&lt;=15,IF(LK$19&gt;='様式３（療養者名簿）（⑤の場合）'!$BD73,IF(LK$19&lt;='様式３（療養者名簿）（⑤の場合）'!$BE73,1,0),0),0)</f>
        <v>0</v>
      </c>
      <c r="LL68" s="377">
        <f>IF(LL$19-'様式３（療養者名簿）（⑤の場合）'!$BD73+1&lt;=15,IF(LL$19&gt;='様式３（療養者名簿）（⑤の場合）'!$BD73,IF(LL$19&lt;='様式３（療養者名簿）（⑤の場合）'!$BE73,1,0),0),0)</f>
        <v>0</v>
      </c>
      <c r="LM68" s="377">
        <f>IF(LM$19-'様式３（療養者名簿）（⑤の場合）'!$BD73+1&lt;=15,IF(LM$19&gt;='様式３（療養者名簿）（⑤の場合）'!$BD73,IF(LM$19&lt;='様式３（療養者名簿）（⑤の場合）'!$BE73,1,0),0),0)</f>
        <v>0</v>
      </c>
      <c r="LN68" s="377">
        <f>IF(LN$19-'様式３（療養者名簿）（⑤の場合）'!$BD73+1&lt;=15,IF(LN$19&gt;='様式３（療養者名簿）（⑤の場合）'!$BD73,IF(LN$19&lt;='様式３（療養者名簿）（⑤の場合）'!$BE73,1,0),0),0)</f>
        <v>0</v>
      </c>
      <c r="LO68" s="377">
        <f>IF(LO$19-'様式３（療養者名簿）（⑤の場合）'!$BD73+1&lt;=15,IF(LO$19&gt;='様式３（療養者名簿）（⑤の場合）'!$BD73,IF(LO$19&lt;='様式３（療養者名簿）（⑤の場合）'!$BE73,1,0),0),0)</f>
        <v>0</v>
      </c>
      <c r="LP68" s="377">
        <f>IF(LP$19-'様式３（療養者名簿）（⑤の場合）'!$BD73+1&lt;=15,IF(LP$19&gt;='様式３（療養者名簿）（⑤の場合）'!$BD73,IF(LP$19&lt;='様式３（療養者名簿）（⑤の場合）'!$BE73,1,0),0),0)</f>
        <v>0</v>
      </c>
      <c r="LQ68" s="377">
        <f>IF(LQ$19-'様式３（療養者名簿）（⑤の場合）'!$BD73+1&lt;=15,IF(LQ$19&gt;='様式３（療養者名簿）（⑤の場合）'!$BD73,IF(LQ$19&lt;='様式３（療養者名簿）（⑤の場合）'!$BE73,1,0),0),0)</f>
        <v>0</v>
      </c>
      <c r="LR68" s="377">
        <f>IF(LR$19-'様式３（療養者名簿）（⑤の場合）'!$BD73+1&lt;=15,IF(LR$19&gt;='様式３（療養者名簿）（⑤の場合）'!$BD73,IF(LR$19&lt;='様式３（療養者名簿）（⑤の場合）'!$BE73,1,0),0),0)</f>
        <v>0</v>
      </c>
      <c r="LS68" s="377">
        <f>IF(LS$19-'様式３（療養者名簿）（⑤の場合）'!$BD73+1&lt;=15,IF(LS$19&gt;='様式３（療養者名簿）（⑤の場合）'!$BD73,IF(LS$19&lt;='様式３（療養者名簿）（⑤の場合）'!$BE73,1,0),0),0)</f>
        <v>0</v>
      </c>
      <c r="LT68" s="377">
        <f>IF(LT$19-'様式３（療養者名簿）（⑤の場合）'!$BD73+1&lt;=15,IF(LT$19&gt;='様式３（療養者名簿）（⑤の場合）'!$BD73,IF(LT$19&lt;='様式３（療養者名簿）（⑤の場合）'!$BE73,1,0),0),0)</f>
        <v>0</v>
      </c>
      <c r="LU68" s="377">
        <f>IF(LU$19-'様式３（療養者名簿）（⑤の場合）'!$BD73+1&lt;=15,IF(LU$19&gt;='様式３（療養者名簿）（⑤の場合）'!$BD73,IF(LU$19&lt;='様式３（療養者名簿）（⑤の場合）'!$BE73,1,0),0),0)</f>
        <v>0</v>
      </c>
      <c r="LV68" s="377">
        <f>IF(LV$19-'様式３（療養者名簿）（⑤の場合）'!$BD73+1&lt;=15,IF(LV$19&gt;='様式３（療養者名簿）（⑤の場合）'!$BD73,IF(LV$19&lt;='様式３（療養者名簿）（⑤の場合）'!$BE73,1,0),0),0)</f>
        <v>0</v>
      </c>
      <c r="LW68" s="377">
        <f>IF(LW$19-'様式３（療養者名簿）（⑤の場合）'!$BD73+1&lt;=15,IF(LW$19&gt;='様式３（療養者名簿）（⑤の場合）'!$BD73,IF(LW$19&lt;='様式３（療養者名簿）（⑤の場合）'!$BE73,1,0),0),0)</f>
        <v>0</v>
      </c>
      <c r="LX68" s="377">
        <f>IF(LX$19-'様式３（療養者名簿）（⑤の場合）'!$BD73+1&lt;=15,IF(LX$19&gt;='様式３（療養者名簿）（⑤の場合）'!$BD73,IF(LX$19&lt;='様式３（療養者名簿）（⑤の場合）'!$BE73,1,0),0),0)</f>
        <v>0</v>
      </c>
      <c r="LY68" s="377">
        <f>IF(LY$19-'様式３（療養者名簿）（⑤の場合）'!$BD73+1&lt;=15,IF(LY$19&gt;='様式３（療養者名簿）（⑤の場合）'!$BD73,IF(LY$19&lt;='様式３（療養者名簿）（⑤の場合）'!$BE73,1,0),0),0)</f>
        <v>0</v>
      </c>
      <c r="LZ68" s="377">
        <f>IF(LZ$19-'様式３（療養者名簿）（⑤の場合）'!$BD73+1&lt;=15,IF(LZ$19&gt;='様式３（療養者名簿）（⑤の場合）'!$BD73,IF(LZ$19&lt;='様式３（療養者名簿）（⑤の場合）'!$BE73,1,0),0),0)</f>
        <v>0</v>
      </c>
      <c r="MA68" s="377">
        <f>IF(MA$19-'様式３（療養者名簿）（⑤の場合）'!$BD73+1&lt;=15,IF(MA$19&gt;='様式３（療養者名簿）（⑤の場合）'!$BD73,IF(MA$19&lt;='様式３（療養者名簿）（⑤の場合）'!$BE73,1,0),0),0)</f>
        <v>0</v>
      </c>
      <c r="MB68" s="377">
        <f>IF(MB$19-'様式３（療養者名簿）（⑤の場合）'!$BD73+1&lt;=15,IF(MB$19&gt;='様式３（療養者名簿）（⑤の場合）'!$BD73,IF(MB$19&lt;='様式３（療養者名簿）（⑤の場合）'!$BE73,1,0),0),0)</f>
        <v>0</v>
      </c>
      <c r="MC68" s="377">
        <f>IF(MC$19-'様式３（療養者名簿）（⑤の場合）'!$BD73+1&lt;=15,IF(MC$19&gt;='様式３（療養者名簿）（⑤の場合）'!$BD73,IF(MC$19&lt;='様式３（療養者名簿）（⑤の場合）'!$BE73,1,0),0),0)</f>
        <v>0</v>
      </c>
      <c r="MD68" s="377">
        <f>IF(MD$19-'様式３（療養者名簿）（⑤の場合）'!$BD73+1&lt;=15,IF(MD$19&gt;='様式３（療養者名簿）（⑤の場合）'!$BD73,IF(MD$19&lt;='様式３（療養者名簿）（⑤の場合）'!$BE73,1,0),0),0)</f>
        <v>0</v>
      </c>
      <c r="ME68" s="377">
        <f>IF(ME$19-'様式３（療養者名簿）（⑤の場合）'!$BD73+1&lt;=15,IF(ME$19&gt;='様式３（療養者名簿）（⑤の場合）'!$BD73,IF(ME$19&lt;='様式３（療養者名簿）（⑤の場合）'!$BE73,1,0),0),0)</f>
        <v>0</v>
      </c>
      <c r="MF68" s="377">
        <f>IF(MF$19-'様式３（療養者名簿）（⑤の場合）'!$BD73+1&lt;=15,IF(MF$19&gt;='様式３（療養者名簿）（⑤の場合）'!$BD73,IF(MF$19&lt;='様式３（療養者名簿）（⑤の場合）'!$BE73,1,0),0),0)</f>
        <v>0</v>
      </c>
      <c r="MG68" s="377">
        <f>IF(MG$19-'様式３（療養者名簿）（⑤の場合）'!$BD73+1&lt;=15,IF(MG$19&gt;='様式３（療養者名簿）（⑤の場合）'!$BD73,IF(MG$19&lt;='様式３（療養者名簿）（⑤の場合）'!$BE73,1,0),0),0)</f>
        <v>0</v>
      </c>
      <c r="MH68" s="377">
        <f>IF(MH$19-'様式３（療養者名簿）（⑤の場合）'!$BD73+1&lt;=15,IF(MH$19&gt;='様式３（療養者名簿）（⑤の場合）'!$BD73,IF(MH$19&lt;='様式３（療養者名簿）（⑤の場合）'!$BE73,1,0),0),0)</f>
        <v>0</v>
      </c>
      <c r="MI68" s="377">
        <f>IF(MI$19-'様式３（療養者名簿）（⑤の場合）'!$BD73+1&lt;=15,IF(MI$19&gt;='様式３（療養者名簿）（⑤の場合）'!$BD73,IF(MI$19&lt;='様式３（療養者名簿）（⑤の場合）'!$BE73,1,0),0),0)</f>
        <v>0</v>
      </c>
      <c r="MJ68" s="377">
        <f>IF(MJ$19-'様式３（療養者名簿）（⑤の場合）'!$BD73+1&lt;=15,IF(MJ$19&gt;='様式３（療養者名簿）（⑤の場合）'!$BD73,IF(MJ$19&lt;='様式３（療養者名簿）（⑤の場合）'!$BE73,1,0),0),0)</f>
        <v>0</v>
      </c>
      <c r="MK68" s="377">
        <f>IF(MK$19-'様式３（療養者名簿）（⑤の場合）'!$BD73+1&lt;=15,IF(MK$19&gt;='様式３（療養者名簿）（⑤の場合）'!$BD73,IF(MK$19&lt;='様式３（療養者名簿）（⑤の場合）'!$BE73,1,0),0),0)</f>
        <v>0</v>
      </c>
      <c r="ML68" s="377">
        <f>IF(ML$19-'様式３（療養者名簿）（⑤の場合）'!$BD73+1&lt;=15,IF(ML$19&gt;='様式３（療養者名簿）（⑤の場合）'!$BD73,IF(ML$19&lt;='様式３（療養者名簿）（⑤の場合）'!$BE73,1,0),0),0)</f>
        <v>0</v>
      </c>
      <c r="MM68" s="377">
        <f>IF(MM$19-'様式３（療養者名簿）（⑤の場合）'!$BD73+1&lt;=15,IF(MM$19&gt;='様式３（療養者名簿）（⑤の場合）'!$BD73,IF(MM$19&lt;='様式３（療養者名簿）（⑤の場合）'!$BE73,1,0),0),0)</f>
        <v>0</v>
      </c>
      <c r="MN68" s="377">
        <f>IF(MN$19-'様式３（療養者名簿）（⑤の場合）'!$BD73+1&lt;=15,IF(MN$19&gt;='様式３（療養者名簿）（⑤の場合）'!$BD73,IF(MN$19&lt;='様式３（療養者名簿）（⑤の場合）'!$BE73,1,0),0),0)</f>
        <v>0</v>
      </c>
      <c r="MO68" s="377">
        <f>IF(MO$19-'様式３（療養者名簿）（⑤の場合）'!$BD73+1&lt;=15,IF(MO$19&gt;='様式３（療養者名簿）（⑤の場合）'!$BD73,IF(MO$19&lt;='様式３（療養者名簿）（⑤の場合）'!$BE73,1,0),0),0)</f>
        <v>0</v>
      </c>
      <c r="MP68" s="377">
        <f>IF(MP$19-'様式３（療養者名簿）（⑤の場合）'!$BD73+1&lt;=15,IF(MP$19&gt;='様式３（療養者名簿）（⑤の場合）'!$BD73,IF(MP$19&lt;='様式３（療養者名簿）（⑤の場合）'!$BE73,1,0),0),0)</f>
        <v>0</v>
      </c>
      <c r="MQ68" s="377">
        <f>IF(MQ$19-'様式３（療養者名簿）（⑤の場合）'!$BD73+1&lt;=15,IF(MQ$19&gt;='様式３（療養者名簿）（⑤の場合）'!$BD73,IF(MQ$19&lt;='様式３（療養者名簿）（⑤の場合）'!$BE73,1,0),0),0)</f>
        <v>0</v>
      </c>
      <c r="MR68" s="377">
        <f>IF(MR$19-'様式３（療養者名簿）（⑤の場合）'!$BD73+1&lt;=15,IF(MR$19&gt;='様式３（療養者名簿）（⑤の場合）'!$BD73,IF(MR$19&lt;='様式３（療養者名簿）（⑤の場合）'!$BE73,1,0),0),0)</f>
        <v>0</v>
      </c>
      <c r="MS68" s="377">
        <f>IF(MS$19-'様式３（療養者名簿）（⑤の場合）'!$BD73+1&lt;=15,IF(MS$19&gt;='様式３（療養者名簿）（⑤の場合）'!$BD73,IF(MS$19&lt;='様式３（療養者名簿）（⑤の場合）'!$BE73,1,0),0),0)</f>
        <v>0</v>
      </c>
      <c r="MT68" s="377">
        <f>IF(MT$19-'様式３（療養者名簿）（⑤の場合）'!$BD73+1&lt;=15,IF(MT$19&gt;='様式３（療養者名簿）（⑤の場合）'!$BD73,IF(MT$19&lt;='様式３（療養者名簿）（⑤の場合）'!$BE73,1,0),0),0)</f>
        <v>0</v>
      </c>
      <c r="MU68" s="377">
        <f>IF(MU$19-'様式３（療養者名簿）（⑤の場合）'!$BD73+1&lt;=15,IF(MU$19&gt;='様式３（療養者名簿）（⑤の場合）'!$BD73,IF(MU$19&lt;='様式３（療養者名簿）（⑤の場合）'!$BE73,1,0),0),0)</f>
        <v>0</v>
      </c>
      <c r="MV68" s="377">
        <f>IF(MV$19-'様式３（療養者名簿）（⑤の場合）'!$BD73+1&lt;=15,IF(MV$19&gt;='様式３（療養者名簿）（⑤の場合）'!$BD73,IF(MV$19&lt;='様式３（療養者名簿）（⑤の場合）'!$BE73,1,0),0),0)</f>
        <v>0</v>
      </c>
      <c r="MW68" s="377">
        <f>IF(MW$19-'様式３（療養者名簿）（⑤の場合）'!$BD73+1&lt;=15,IF(MW$19&gt;='様式３（療養者名簿）（⑤の場合）'!$BD73,IF(MW$19&lt;='様式３（療養者名簿）（⑤の場合）'!$BE73,1,0),0),0)</f>
        <v>0</v>
      </c>
      <c r="MX68" s="377">
        <f>IF(MX$19-'様式３（療養者名簿）（⑤の場合）'!$BD73+1&lt;=15,IF(MX$19&gt;='様式３（療養者名簿）（⑤の場合）'!$BD73,IF(MX$19&lt;='様式３（療養者名簿）（⑤の場合）'!$BE73,1,0),0),0)</f>
        <v>0</v>
      </c>
      <c r="MY68" s="377">
        <f>IF(MY$19-'様式３（療養者名簿）（⑤の場合）'!$BD73+1&lt;=15,IF(MY$19&gt;='様式３（療養者名簿）（⑤の場合）'!$BD73,IF(MY$19&lt;='様式３（療養者名簿）（⑤の場合）'!$BE73,1,0),0),0)</f>
        <v>0</v>
      </c>
      <c r="MZ68" s="377">
        <f>IF(MZ$19-'様式３（療養者名簿）（⑤の場合）'!$BD73+1&lt;=15,IF(MZ$19&gt;='様式３（療養者名簿）（⑤の場合）'!$BD73,IF(MZ$19&lt;='様式３（療養者名簿）（⑤の場合）'!$BE73,1,0),0),0)</f>
        <v>0</v>
      </c>
      <c r="NA68" s="377">
        <f>IF(NA$19-'様式３（療養者名簿）（⑤の場合）'!$BD73+1&lt;=15,IF(NA$19&gt;='様式３（療養者名簿）（⑤の場合）'!$BD73,IF(NA$19&lt;='様式３（療養者名簿）（⑤の場合）'!$BE73,1,0),0),0)</f>
        <v>0</v>
      </c>
      <c r="NB68" s="377">
        <f>IF(NB$19-'様式３（療養者名簿）（⑤の場合）'!$BD73+1&lt;=15,IF(NB$19&gt;='様式３（療養者名簿）（⑤の場合）'!$BD73,IF(NB$19&lt;='様式３（療養者名簿）（⑤の場合）'!$BE73,1,0),0),0)</f>
        <v>0</v>
      </c>
      <c r="NC68" s="257">
        <f>IF(NC$19-'様式３（療養者名簿）（⑤の場合）'!$BD73+1&lt;=15,IF(NC$19&gt;='様式３（療養者名簿）（⑤の場合）'!$BD73,IF(NC$19&lt;='様式３（療養者名簿）（⑤の場合）'!$BE73,1,0),0),0)</f>
        <v>0</v>
      </c>
      <c r="ND68" s="257">
        <f>IF(ND$19-'様式３（療養者名簿）（⑤の場合）'!$BD73+1&lt;=15,IF(ND$19&gt;='様式３（療養者名簿）（⑤の場合）'!$BD73,IF(ND$19&lt;='様式３（療養者名簿）（⑤の場合）'!$BE73,1,0),0),0)</f>
        <v>0</v>
      </c>
      <c r="NE68" s="257">
        <f>IF(NE$19-'様式３（療養者名簿）（⑤の場合）'!$BD73+1&lt;=15,IF(NE$19&gt;='様式３（療養者名簿）（⑤の場合）'!$BD73,IF(NE$19&lt;='様式３（療養者名簿）（⑤の場合）'!$BE73,1,0),0),0)</f>
        <v>0</v>
      </c>
      <c r="NF68" s="257">
        <f>IF(NF$19-'様式３（療養者名簿）（⑤の場合）'!$BD73+1&lt;=15,IF(NF$19&gt;='様式３（療養者名簿）（⑤の場合）'!$BD73,IF(NF$19&lt;='様式３（療養者名簿）（⑤の場合）'!$BE73,1,0),0),0)</f>
        <v>0</v>
      </c>
      <c r="NG68" s="257">
        <f>IF(NG$19-'様式３（療養者名簿）（⑤の場合）'!$BD73+1&lt;=15,IF(NG$19&gt;='様式３（療養者名簿）（⑤の場合）'!$BD73,IF(NG$19&lt;='様式３（療養者名簿）（⑤の場合）'!$BE73,1,0),0),0)</f>
        <v>0</v>
      </c>
      <c r="NH68" s="257">
        <f>IF(NH$19-'様式３（療養者名簿）（⑤の場合）'!$BD73+1&lt;=15,IF(NH$19&gt;='様式３（療養者名簿）（⑤の場合）'!$BD73,IF(NH$19&lt;='様式３（療養者名簿）（⑤の場合）'!$BE73,1,0),0),0)</f>
        <v>0</v>
      </c>
      <c r="NI68" s="257">
        <f>IF(NI$19-'様式３（療養者名簿）（⑤の場合）'!$BD73+1&lt;=15,IF(NI$19&gt;='様式３（療養者名簿）（⑤の場合）'!$BD73,IF(NI$19&lt;='様式３（療養者名簿）（⑤の場合）'!$BE73,1,0),0),0)</f>
        <v>0</v>
      </c>
      <c r="NJ68" s="257">
        <f>IF(NJ$19-'様式３（療養者名簿）（⑤の場合）'!$BD73+1&lt;=15,IF(NJ$19&gt;='様式３（療養者名簿）（⑤の場合）'!$BD73,IF(NJ$19&lt;='様式３（療養者名簿）（⑤の場合）'!$BE73,1,0),0),0)</f>
        <v>0</v>
      </c>
      <c r="NK68" s="257">
        <f>IF(NK$19-'様式３（療養者名簿）（⑤の場合）'!$BD73+1&lt;=15,IF(NK$19&gt;='様式３（療養者名簿）（⑤の場合）'!$BD73,IF(NK$19&lt;='様式３（療養者名簿）（⑤の場合）'!$BE73,1,0),0),0)</f>
        <v>0</v>
      </c>
      <c r="NL68" s="257">
        <f>IF(NL$19-'様式３（療養者名簿）（⑤の場合）'!$BD73+1&lt;=15,IF(NL$19&gt;='様式３（療養者名簿）（⑤の場合）'!$BD73,IF(NL$19&lt;='様式３（療養者名簿）（⑤の場合）'!$BE73,1,0),0),0)</f>
        <v>0</v>
      </c>
      <c r="NM68" s="257">
        <f>IF(NM$19-'様式３（療養者名簿）（⑤の場合）'!$BD73+1&lt;=15,IF(NM$19&gt;='様式３（療養者名簿）（⑤の場合）'!$BD73,IF(NM$19&lt;='様式３（療養者名簿）（⑤の場合）'!$BE73,1,0),0),0)</f>
        <v>0</v>
      </c>
      <c r="NN68" s="257">
        <f>IF(NN$19-'様式３（療養者名簿）（⑤の場合）'!$BD73+1&lt;=15,IF(NN$19&gt;='様式３（療養者名簿）（⑤の場合）'!$BD73,IF(NN$19&lt;='様式３（療養者名簿）（⑤の場合）'!$BE73,1,0),0),0)</f>
        <v>0</v>
      </c>
      <c r="NO68" s="257">
        <f>IF(NO$19-'様式３（療養者名簿）（⑤の場合）'!$BD73+1&lt;=15,IF(NO$19&gt;='様式３（療養者名簿）（⑤の場合）'!$BD73,IF(NO$19&lt;='様式３（療養者名簿）（⑤の場合）'!$BE73,1,0),0),0)</f>
        <v>0</v>
      </c>
      <c r="NP68" s="257">
        <f>IF(NP$19-'様式３（療養者名簿）（⑤の場合）'!$BD73+1&lt;=15,IF(NP$19&gt;='様式３（療養者名簿）（⑤の場合）'!$BD73,IF(NP$19&lt;='様式３（療養者名簿）（⑤の場合）'!$BE73,1,0),0),0)</f>
        <v>0</v>
      </c>
      <c r="NQ68" s="257">
        <f>IF(NQ$19-'様式３（療養者名簿）（⑤の場合）'!$BD73+1&lt;=15,IF(NQ$19&gt;='様式３（療養者名簿）（⑤の場合）'!$BD73,IF(NQ$19&lt;='様式３（療養者名簿）（⑤の場合）'!$BE73,1,0),0),0)</f>
        <v>0</v>
      </c>
      <c r="NR68" s="257">
        <f>IF(NR$19-'様式３（療養者名簿）（⑤の場合）'!$BD73+1&lt;=15,IF(NR$19&gt;='様式３（療養者名簿）（⑤の場合）'!$BD73,IF(NR$19&lt;='様式３（療養者名簿）（⑤の場合）'!$BE73,1,0),0),0)</f>
        <v>0</v>
      </c>
      <c r="NS68" s="257">
        <f>IF(NS$19-'様式３（療養者名簿）（⑤の場合）'!$BD73+1&lt;=15,IF(NS$19&gt;='様式３（療養者名簿）（⑤の場合）'!$BD73,IF(NS$19&lt;='様式３（療養者名簿）（⑤の場合）'!$BE73,1,0),0),0)</f>
        <v>0</v>
      </c>
      <c r="NT68" s="257">
        <f>IF(NT$19-'様式３（療養者名簿）（⑤の場合）'!$BD73+1&lt;=15,IF(NT$19&gt;='様式３（療養者名簿）（⑤の場合）'!$BD73,IF(NT$19&lt;='様式３（療養者名簿）（⑤の場合）'!$BE73,1,0),0),0)</f>
        <v>0</v>
      </c>
      <c r="NU68" s="257">
        <f>IF(NU$19-'様式３（療養者名簿）（⑤の場合）'!$BD73+1&lt;=15,IF(NU$19&gt;='様式３（療養者名簿）（⑤の場合）'!$BD73,IF(NU$19&lt;='様式３（療養者名簿）（⑤の場合）'!$BE73,1,0),0),0)</f>
        <v>0</v>
      </c>
      <c r="NV68" s="257">
        <f>IF(NV$19-'様式３（療養者名簿）（⑤の場合）'!$BD73+1&lt;=15,IF(NV$19&gt;='様式３（療養者名簿）（⑤の場合）'!$BD73,IF(NV$19&lt;='様式３（療養者名簿）（⑤の場合）'!$BE73,1,0),0),0)</f>
        <v>0</v>
      </c>
      <c r="NW68" s="257">
        <f>IF(NW$19-'様式３（療養者名簿）（⑤の場合）'!$BD73+1&lt;=15,IF(NW$19&gt;='様式３（療養者名簿）（⑤の場合）'!$BD73,IF(NW$19&lt;='様式３（療養者名簿）（⑤の場合）'!$BE73,1,0),0),0)</f>
        <v>0</v>
      </c>
      <c r="NX68" s="257">
        <f>IF(NX$19-'様式３（療養者名簿）（⑤の場合）'!$BD73+1&lt;=15,IF(NX$19&gt;='様式３（療養者名簿）（⑤の場合）'!$BD73,IF(NX$19&lt;='様式３（療養者名簿）（⑤の場合）'!$BE73,1,0),0),0)</f>
        <v>0</v>
      </c>
      <c r="NY68" s="257">
        <f>IF(NY$19-'様式３（療養者名簿）（⑤の場合）'!$BD73+1&lt;=15,IF(NY$19&gt;='様式３（療養者名簿）（⑤の場合）'!$BD73,IF(NY$19&lt;='様式３（療養者名簿）（⑤の場合）'!$BE73,1,0),0),0)</f>
        <v>0</v>
      </c>
      <c r="NZ68" s="257">
        <f>IF(NZ$19-'様式３（療養者名簿）（⑤の場合）'!$BD73+1&lt;=15,IF(NZ$19&gt;='様式３（療養者名簿）（⑤の場合）'!$BD73,IF(NZ$19&lt;='様式３（療養者名簿）（⑤の場合）'!$BE73,1,0),0),0)</f>
        <v>0</v>
      </c>
      <c r="OA68" s="257">
        <f>IF(OA$19-'様式３（療養者名簿）（⑤の場合）'!$BD73+1&lt;=15,IF(OA$19&gt;='様式３（療養者名簿）（⑤の場合）'!$BD73,IF(OA$19&lt;='様式３（療養者名簿）（⑤の場合）'!$BE73,1,0),0),0)</f>
        <v>0</v>
      </c>
      <c r="OB68" s="257">
        <f>IF(OB$19-'様式３（療養者名簿）（⑤の場合）'!$BD73+1&lt;=15,IF(OB$19&gt;='様式３（療養者名簿）（⑤の場合）'!$BD73,IF(OB$19&lt;='様式３（療養者名簿）（⑤の場合）'!$BE73,1,0),0),0)</f>
        <v>0</v>
      </c>
      <c r="OC68" s="257">
        <f>IF(OC$19-'様式３（療養者名簿）（⑤の場合）'!$BD73+1&lt;=15,IF(OC$19&gt;='様式３（療養者名簿）（⑤の場合）'!$BD73,IF(OC$19&lt;='様式３（療養者名簿）（⑤の場合）'!$BE73,1,0),0),0)</f>
        <v>0</v>
      </c>
      <c r="OD68" s="257">
        <f>IF(OD$19-'様式３（療養者名簿）（⑤の場合）'!$BD73+1&lt;=15,IF(OD$19&gt;='様式３（療養者名簿）（⑤の場合）'!$BD73,IF(OD$19&lt;='様式３（療養者名簿）（⑤の場合）'!$BE73,1,0),0),0)</f>
        <v>0</v>
      </c>
      <c r="OE68" s="257">
        <f>IF(OE$19-'様式３（療養者名簿）（⑤の場合）'!$BD73+1&lt;=15,IF(OE$19&gt;='様式３（療養者名簿）（⑤の場合）'!$BD73,IF(OE$19&lt;='様式３（療養者名簿）（⑤の場合）'!$BE73,1,0),0),0)</f>
        <v>0</v>
      </c>
      <c r="OF68" s="257">
        <f>IF(OF$19-'様式３（療養者名簿）（⑤の場合）'!$BD73+1&lt;=15,IF(OF$19&gt;='様式３（療養者名簿）（⑤の場合）'!$BD73,IF(OF$19&lt;='様式３（療養者名簿）（⑤の場合）'!$BE73,1,0),0),0)</f>
        <v>0</v>
      </c>
      <c r="OG68" s="257">
        <f>IF(OG$19-'様式３（療養者名簿）（⑤の場合）'!$BD73+1&lt;=15,IF(OG$19&gt;='様式３（療養者名簿）（⑤の場合）'!$BD73,IF(OG$19&lt;='様式３（療養者名簿）（⑤の場合）'!$BE73,1,0),0),0)</f>
        <v>0</v>
      </c>
      <c r="OH68" s="257">
        <f>IF(OH$19-'様式３（療養者名簿）（⑤の場合）'!$BD73+1&lt;=15,IF(OH$19&gt;='様式３（療養者名簿）（⑤の場合）'!$BD73,IF(OH$19&lt;='様式３（療養者名簿）（⑤の場合）'!$BE73,1,0),0),0)</f>
        <v>0</v>
      </c>
      <c r="OI68" s="257">
        <f>IF(OI$19-'様式３（療養者名簿）（⑤の場合）'!$BD73+1&lt;=15,IF(OI$19&gt;='様式３（療養者名簿）（⑤の場合）'!$BD73,IF(OI$19&lt;='様式３（療養者名簿）（⑤の場合）'!$BE73,1,0),0),0)</f>
        <v>0</v>
      </c>
      <c r="OJ68" s="257">
        <f>IF(OJ$19-'様式３（療養者名簿）（⑤の場合）'!$BD73+1&lt;=15,IF(OJ$19&gt;='様式３（療養者名簿）（⑤の場合）'!$BD73,IF(OJ$19&lt;='様式３（療養者名簿）（⑤の場合）'!$BE73,1,0),0),0)</f>
        <v>0</v>
      </c>
      <c r="OK68" s="257">
        <f>IF(OK$19-'様式３（療養者名簿）（⑤の場合）'!$BD73+1&lt;=15,IF(OK$19&gt;='様式３（療養者名簿）（⑤の場合）'!$BD73,IF(OK$19&lt;='様式３（療養者名簿）（⑤の場合）'!$BE73,1,0),0),0)</f>
        <v>0</v>
      </c>
      <c r="OL68" s="257">
        <f>IF(OL$19-'様式３（療養者名簿）（⑤の場合）'!$BD73+1&lt;=15,IF(OL$19&gt;='様式３（療養者名簿）（⑤の場合）'!$BD73,IF(OL$19&lt;='様式３（療養者名簿）（⑤の場合）'!$BE73,1,0),0),0)</f>
        <v>0</v>
      </c>
      <c r="OM68" s="257">
        <f>IF(OM$19-'様式３（療養者名簿）（⑤の場合）'!$BD73+1&lt;=15,IF(OM$19&gt;='様式３（療養者名簿）（⑤の場合）'!$BD73,IF(OM$19&lt;='様式３（療養者名簿）（⑤の場合）'!$BE73,1,0),0),0)</f>
        <v>0</v>
      </c>
      <c r="ON68" s="257">
        <f>IF(ON$19-'様式３（療養者名簿）（⑤の場合）'!$BD73+1&lt;=15,IF(ON$19&gt;='様式３（療養者名簿）（⑤の場合）'!$BD73,IF(ON$19&lt;='様式３（療養者名簿）（⑤の場合）'!$BE73,1,0),0),0)</f>
        <v>0</v>
      </c>
      <c r="OO68" s="257">
        <f>IF(OO$19-'様式３（療養者名簿）（⑤の場合）'!$BD73+1&lt;=15,IF(OO$19&gt;='様式３（療養者名簿）（⑤の場合）'!$BD73,IF(OO$19&lt;='様式３（療養者名簿）（⑤の場合）'!$BE73,1,0),0),0)</f>
        <v>0</v>
      </c>
      <c r="OP68" s="257">
        <f>IF(OP$19-'様式３（療養者名簿）（⑤の場合）'!$BD73+1&lt;=15,IF(OP$19&gt;='様式３（療養者名簿）（⑤の場合）'!$BD73,IF(OP$19&lt;='様式３（療養者名簿）（⑤の場合）'!$BE73,1,0),0),0)</f>
        <v>0</v>
      </c>
      <c r="OQ68" s="257">
        <f>IF(OQ$19-'様式３（療養者名簿）（⑤の場合）'!$BD73+1&lt;=15,IF(OQ$19&gt;='様式３（療養者名簿）（⑤の場合）'!$BD73,IF(OQ$19&lt;='様式３（療養者名簿）（⑤の場合）'!$BE73,1,0),0),0)</f>
        <v>0</v>
      </c>
      <c r="OR68" s="257">
        <f>IF(OR$19-'様式３（療養者名簿）（⑤の場合）'!$BD73+1&lt;=15,IF(OR$19&gt;='様式３（療養者名簿）（⑤の場合）'!$BD73,IF(OR$19&lt;='様式３（療養者名簿）（⑤の場合）'!$BE73,1,0),0),0)</f>
        <v>0</v>
      </c>
      <c r="OS68" s="257">
        <f>IF(OS$19-'様式３（療養者名簿）（⑤の場合）'!$BD73+1&lt;=15,IF(OS$19&gt;='様式３（療養者名簿）（⑤の場合）'!$BD73,IF(OS$19&lt;='様式３（療養者名簿）（⑤の場合）'!$BE73,1,0),0),0)</f>
        <v>0</v>
      </c>
      <c r="OT68" s="257">
        <f>IF(OT$19-'様式３（療養者名簿）（⑤の場合）'!$BD73+1&lt;=15,IF(OT$19&gt;='様式３（療養者名簿）（⑤の場合）'!$BD73,IF(OT$19&lt;='様式３（療養者名簿）（⑤の場合）'!$BE73,1,0),0),0)</f>
        <v>0</v>
      </c>
      <c r="OU68" s="257">
        <f>IF(OU$19-'様式３（療養者名簿）（⑤の場合）'!$BD73+1&lt;=15,IF(OU$19&gt;='様式３（療養者名簿）（⑤の場合）'!$BD73,IF(OU$19&lt;='様式３（療養者名簿）（⑤の場合）'!$BE73,1,0),0),0)</f>
        <v>0</v>
      </c>
      <c r="OV68" s="257">
        <f>IF(OV$19-'様式３（療養者名簿）（⑤の場合）'!$BD73+1&lt;=15,IF(OV$19&gt;='様式３（療養者名簿）（⑤の場合）'!$BD73,IF(OV$19&lt;='様式３（療養者名簿）（⑤の場合）'!$BE73,1,0),0),0)</f>
        <v>0</v>
      </c>
      <c r="OW68" s="257">
        <f>IF(OW$19-'様式３（療養者名簿）（⑤の場合）'!$BD73+1&lt;=15,IF(OW$19&gt;='様式３（療養者名簿）（⑤の場合）'!$BD73,IF(OW$19&lt;='様式３（療養者名簿）（⑤の場合）'!$BE73,1,0),0),0)</f>
        <v>0</v>
      </c>
      <c r="OX68" s="257">
        <f>IF(OX$19-'様式３（療養者名簿）（⑤の場合）'!$BD73+1&lt;=15,IF(OX$19&gt;='様式３（療養者名簿）（⑤の場合）'!$BD73,IF(OX$19&lt;='様式３（療養者名簿）（⑤の場合）'!$BE73,1,0),0),0)</f>
        <v>0</v>
      </c>
      <c r="OY68" s="257">
        <f>IF(OY$19-'様式３（療養者名簿）（⑤の場合）'!$BD73+1&lt;=15,IF(OY$19&gt;='様式３（療養者名簿）（⑤の場合）'!$BD73,IF(OY$19&lt;='様式３（療養者名簿）（⑤の場合）'!$BE73,1,0),0),0)</f>
        <v>0</v>
      </c>
      <c r="OZ68" s="257">
        <f>IF(OZ$19-'様式３（療養者名簿）（⑤の場合）'!$BD73+1&lt;=15,IF(OZ$19&gt;='様式３（療養者名簿）（⑤の場合）'!$BD73,IF(OZ$19&lt;='様式３（療養者名簿）（⑤の場合）'!$BE73,1,0),0),0)</f>
        <v>0</v>
      </c>
      <c r="PA68" s="257">
        <f>IF(PA$19-'様式３（療養者名簿）（⑤の場合）'!$BD73+1&lt;=15,IF(PA$19&gt;='様式３（療養者名簿）（⑤の場合）'!$BD73,IF(PA$19&lt;='様式３（療養者名簿）（⑤の場合）'!$BE73,1,0),0),0)</f>
        <v>0</v>
      </c>
      <c r="PB68" s="257">
        <f>IF(PB$19-'様式３（療養者名簿）（⑤の場合）'!$BD73+1&lt;=15,IF(PB$19&gt;='様式３（療養者名簿）（⑤の場合）'!$BD73,IF(PB$19&lt;='様式３（療養者名簿）（⑤の場合）'!$BE73,1,0),0),0)</f>
        <v>0</v>
      </c>
      <c r="PC68" s="257">
        <f>IF(PC$19-'様式３（療養者名簿）（⑤の場合）'!$BD73+1&lt;=15,IF(PC$19&gt;='様式３（療養者名簿）（⑤の場合）'!$BD73,IF(PC$19&lt;='様式３（療養者名簿）（⑤の場合）'!$BE73,1,0),0),0)</f>
        <v>0</v>
      </c>
      <c r="PD68" s="257">
        <f>IF(PD$19-'様式３（療養者名簿）（⑤の場合）'!$BD73+1&lt;=15,IF(PD$19&gt;='様式３（療養者名簿）（⑤の場合）'!$BD73,IF(PD$19&lt;='様式３（療養者名簿）（⑤の場合）'!$BE73,1,0),0),0)</f>
        <v>0</v>
      </c>
      <c r="PE68" s="257">
        <f>IF(PE$19-'様式３（療養者名簿）（⑤の場合）'!$BD73+1&lt;=15,IF(PE$19&gt;='様式３（療養者名簿）（⑤の場合）'!$BD73,IF(PE$19&lt;='様式３（療養者名簿）（⑤の場合）'!$BE73,1,0),0),0)</f>
        <v>0</v>
      </c>
      <c r="PF68" s="257">
        <f>IF(PF$19-'様式３（療養者名簿）（⑤の場合）'!$BD73+1&lt;=15,IF(PF$19&gt;='様式３（療養者名簿）（⑤の場合）'!$BD73,IF(PF$19&lt;='様式３（療養者名簿）（⑤の場合）'!$BE73,1,0),0),0)</f>
        <v>0</v>
      </c>
      <c r="PG68" s="257">
        <f>IF(PG$19-'様式３（療養者名簿）（⑤の場合）'!$BD73+1&lt;=15,IF(PG$19&gt;='様式３（療養者名簿）（⑤の場合）'!$BD73,IF(PG$19&lt;='様式３（療養者名簿）（⑤の場合）'!$BE73,1,0),0),0)</f>
        <v>0</v>
      </c>
      <c r="PH68" s="257">
        <f>IF(PH$19-'様式３（療養者名簿）（⑤の場合）'!$BD73+1&lt;=15,IF(PH$19&gt;='様式３（療養者名簿）（⑤の場合）'!$BD73,IF(PH$19&lt;='様式３（療養者名簿）（⑤の場合）'!$BE73,1,0),0),0)</f>
        <v>0</v>
      </c>
      <c r="PI68" s="257">
        <f>IF(PI$19-'様式３（療養者名簿）（⑤の場合）'!$BD73+1&lt;=15,IF(PI$19&gt;='様式３（療養者名簿）（⑤の場合）'!$BD73,IF(PI$19&lt;='様式３（療養者名簿）（⑤の場合）'!$BE73,1,0),0),0)</f>
        <v>0</v>
      </c>
      <c r="PJ68" s="257">
        <f>IF(PJ$19-'様式３（療養者名簿）（⑤の場合）'!$BD73+1&lt;=15,IF(PJ$19&gt;='様式３（療養者名簿）（⑤の場合）'!$BD73,IF(PJ$19&lt;='様式３（療養者名簿）（⑤の場合）'!$BE73,1,0),0),0)</f>
        <v>0</v>
      </c>
      <c r="PK68" s="257">
        <f>IF(PK$19-'様式３（療養者名簿）（⑤の場合）'!$BD73+1&lt;=15,IF(PK$19&gt;='様式３（療養者名簿）（⑤の場合）'!$BD73,IF(PK$19&lt;='様式３（療養者名簿）（⑤の場合）'!$BE73,1,0),0),0)</f>
        <v>0</v>
      </c>
      <c r="PL68" s="257">
        <f>IF(PL$19-'様式３（療養者名簿）（⑤の場合）'!$BD73+1&lt;=15,IF(PL$19&gt;='様式３（療養者名簿）（⑤の場合）'!$BD73,IF(PL$19&lt;='様式３（療養者名簿）（⑤の場合）'!$BE73,1,0),0),0)</f>
        <v>0</v>
      </c>
      <c r="PM68" s="257">
        <f>IF(PM$19-'様式３（療養者名簿）（⑤の場合）'!$BD73+1&lt;=15,IF(PM$19&gt;='様式３（療養者名簿）（⑤の場合）'!$BD73,IF(PM$19&lt;='様式３（療養者名簿）（⑤の場合）'!$BE73,1,0),0),0)</f>
        <v>0</v>
      </c>
      <c r="PN68" s="257">
        <f>IF(PN$19-'様式３（療養者名簿）（⑤の場合）'!$BD73+1&lt;=15,IF(PN$19&gt;='様式３（療養者名簿）（⑤の場合）'!$BD73,IF(PN$19&lt;='様式３（療養者名簿）（⑤の場合）'!$BE73,1,0),0),0)</f>
        <v>0</v>
      </c>
      <c r="PO68" s="257">
        <f>IF(PO$19-'様式３（療養者名簿）（⑤の場合）'!$BD73+1&lt;=15,IF(PO$19&gt;='様式３（療養者名簿）（⑤の場合）'!$BD73,IF(PO$19&lt;='様式３（療養者名簿）（⑤の場合）'!$BE73,1,0),0),0)</f>
        <v>0</v>
      </c>
      <c r="PP68" s="257">
        <f>IF(PP$19-'様式３（療養者名簿）（⑤の場合）'!$BD73+1&lt;=15,IF(PP$19&gt;='様式３（療養者名簿）（⑤の場合）'!$BD73,IF(PP$19&lt;='様式３（療養者名簿）（⑤の場合）'!$BE73,1,0),0),0)</f>
        <v>0</v>
      </c>
      <c r="PQ68" s="257">
        <f>IF(PQ$19-'様式３（療養者名簿）（⑤の場合）'!$BD73+1&lt;=15,IF(PQ$19&gt;='様式３（療養者名簿）（⑤の場合）'!$BD73,IF(PQ$19&lt;='様式３（療養者名簿）（⑤の場合）'!$BE73,1,0),0),0)</f>
        <v>0</v>
      </c>
      <c r="PR68" s="257">
        <f>IF(PR$19-'様式３（療養者名簿）（⑤の場合）'!$BD73+1&lt;=15,IF(PR$19&gt;='様式３（療養者名簿）（⑤の場合）'!$BD73,IF(PR$19&lt;='様式３（療養者名簿）（⑤の場合）'!$BE73,1,0),0),0)</f>
        <v>0</v>
      </c>
      <c r="PS68" s="257">
        <f>IF(PS$19-'様式３（療養者名簿）（⑤の場合）'!$BD73+1&lt;=15,IF(PS$19&gt;='様式３（療養者名簿）（⑤の場合）'!$BD73,IF(PS$19&lt;='様式３（療養者名簿）（⑤の場合）'!$BE73,1,0),0),0)</f>
        <v>0</v>
      </c>
      <c r="PT68" s="257">
        <f>IF(PT$19-'様式３（療養者名簿）（⑤の場合）'!$BD73+1&lt;=15,IF(PT$19&gt;='様式３（療養者名簿）（⑤の場合）'!$BD73,IF(PT$19&lt;='様式３（療養者名簿）（⑤の場合）'!$BE73,1,0),0),0)</f>
        <v>0</v>
      </c>
      <c r="PU68" s="257">
        <f>IF(PU$19-'様式３（療養者名簿）（⑤の場合）'!$BD73+1&lt;=15,IF(PU$19&gt;='様式３（療養者名簿）（⑤の場合）'!$BD73,IF(PU$19&lt;='様式３（療養者名簿）（⑤の場合）'!$BE73,1,0),0),0)</f>
        <v>0</v>
      </c>
      <c r="PV68" s="257">
        <f>IF(PV$19-'様式３（療養者名簿）（⑤の場合）'!$BD73+1&lt;=15,IF(PV$19&gt;='様式３（療養者名簿）（⑤の場合）'!$BD73,IF(PV$19&lt;='様式３（療養者名簿）（⑤の場合）'!$BE73,1,0),0),0)</f>
        <v>0</v>
      </c>
      <c r="PW68" s="257">
        <f>IF(PW$19-'様式３（療養者名簿）（⑤の場合）'!$BD73+1&lt;=15,IF(PW$19&gt;='様式３（療養者名簿）（⑤の場合）'!$BD73,IF(PW$19&lt;='様式３（療養者名簿）（⑤の場合）'!$BE73,1,0),0),0)</f>
        <v>0</v>
      </c>
      <c r="PX68" s="257">
        <f>IF(PX$19-'様式３（療養者名簿）（⑤の場合）'!$BD73+1&lt;=15,IF(PX$19&gt;='様式３（療養者名簿）（⑤の場合）'!$BD73,IF(PX$19&lt;='様式３（療養者名簿）（⑤の場合）'!$BE73,1,0),0),0)</f>
        <v>0</v>
      </c>
      <c r="PY68" s="257">
        <f>IF(PY$19-'様式３（療養者名簿）（⑤の場合）'!$BD73+1&lt;=15,IF(PY$19&gt;='様式３（療養者名簿）（⑤の場合）'!$BD73,IF(PY$19&lt;='様式３（療養者名簿）（⑤の場合）'!$BE73,1,0),0),0)</f>
        <v>0</v>
      </c>
      <c r="PZ68" s="257">
        <f>IF(PZ$19-'様式３（療養者名簿）（⑤の場合）'!$BD73+1&lt;=15,IF(PZ$19&gt;='様式３（療養者名簿）（⑤の場合）'!$BD73,IF(PZ$19&lt;='様式３（療養者名簿）（⑤の場合）'!$BE73,1,0),0),0)</f>
        <v>0</v>
      </c>
      <c r="QA68" s="257">
        <f>IF(QA$19-'様式３（療養者名簿）（⑤の場合）'!$BD73+1&lt;=15,IF(QA$19&gt;='様式３（療養者名簿）（⑤の場合）'!$BD73,IF(QA$19&lt;='様式３（療養者名簿）（⑤の場合）'!$BE73,1,0),0),0)</f>
        <v>0</v>
      </c>
      <c r="QB68" s="257">
        <f>IF(QB$19-'様式３（療養者名簿）（⑤の場合）'!$BD73+1&lt;=15,IF(QB$19&gt;='様式３（療養者名簿）（⑤の場合）'!$BD73,IF(QB$19&lt;='様式３（療養者名簿）（⑤の場合）'!$BE73,1,0),0),0)</f>
        <v>0</v>
      </c>
      <c r="QC68" s="257">
        <f>IF(QC$19-'様式３（療養者名簿）（⑤の場合）'!$BD73+1&lt;=15,IF(QC$19&gt;='様式３（療養者名簿）（⑤の場合）'!$BD73,IF(QC$19&lt;='様式３（療養者名簿）（⑤の場合）'!$BE73,1,0),0),0)</f>
        <v>0</v>
      </c>
      <c r="QD68" s="257">
        <f>IF(QD$19-'様式３（療養者名簿）（⑤の場合）'!$BD73+1&lt;=15,IF(QD$19&gt;='様式３（療養者名簿）（⑤の場合）'!$BD73,IF(QD$19&lt;='様式３（療養者名簿）（⑤の場合）'!$BE73,1,0),0),0)</f>
        <v>0</v>
      </c>
      <c r="QE68" s="257">
        <f>IF(QE$19-'様式３（療養者名簿）（⑤の場合）'!$BD73+1&lt;=15,IF(QE$19&gt;='様式３（療養者名簿）（⑤の場合）'!$BD73,IF(QE$19&lt;='様式３（療養者名簿）（⑤の場合）'!$BE73,1,0),0),0)</f>
        <v>0</v>
      </c>
      <c r="QF68" s="257">
        <f>IF(QF$19-'様式３（療養者名簿）（⑤の場合）'!$BD73+1&lt;=15,IF(QF$19&gt;='様式３（療養者名簿）（⑤の場合）'!$BD73,IF(QF$19&lt;='様式３（療養者名簿）（⑤の場合）'!$BE73,1,0),0),0)</f>
        <v>0</v>
      </c>
      <c r="QG68" s="257">
        <f>IF(QG$19-'様式３（療養者名簿）（⑤の場合）'!$BD73+1&lt;=15,IF(QG$19&gt;='様式３（療養者名簿）（⑤の場合）'!$BD73,IF(QG$19&lt;='様式３（療養者名簿）（⑤の場合）'!$BE73,1,0),0),0)</f>
        <v>0</v>
      </c>
      <c r="QH68" s="257">
        <f>IF(QH$19-'様式３（療養者名簿）（⑤の場合）'!$BD73+1&lt;=15,IF(QH$19&gt;='様式３（療養者名簿）（⑤の場合）'!$BD73,IF(QH$19&lt;='様式３（療養者名簿）（⑤の場合）'!$BE73,1,0),0),0)</f>
        <v>0</v>
      </c>
      <c r="QI68" s="257">
        <f>IF(QI$19-'様式３（療養者名簿）（⑤の場合）'!$BD73+1&lt;=15,IF(QI$19&gt;='様式３（療養者名簿）（⑤の場合）'!$BD73,IF(QI$19&lt;='様式３（療養者名簿）（⑤の場合）'!$BE73,1,0),0),0)</f>
        <v>0</v>
      </c>
      <c r="QJ68" s="257">
        <f>IF(QJ$19-'様式３（療養者名簿）（⑤の場合）'!$BD73+1&lt;=15,IF(QJ$19&gt;='様式３（療養者名簿）（⑤の場合）'!$BD73,IF(QJ$19&lt;='様式３（療養者名簿）（⑤の場合）'!$BE73,1,0),0),0)</f>
        <v>0</v>
      </c>
      <c r="QK68" s="257">
        <f>IF(QK$19-'様式３（療養者名簿）（⑤の場合）'!$BD73+1&lt;=15,IF(QK$19&gt;='様式３（療養者名簿）（⑤の場合）'!$BD73,IF(QK$19&lt;='様式３（療養者名簿）（⑤の場合）'!$BE73,1,0),0),0)</f>
        <v>0</v>
      </c>
      <c r="QL68" s="257">
        <f>IF(QL$19-'様式３（療養者名簿）（⑤の場合）'!$BD73+1&lt;=15,IF(QL$19&gt;='様式３（療養者名簿）（⑤の場合）'!$BD73,IF(QL$19&lt;='様式３（療養者名簿）（⑤の場合）'!$BE73,1,0),0),0)</f>
        <v>0</v>
      </c>
      <c r="QM68" s="257">
        <f>IF(QM$19-'様式３（療養者名簿）（⑤の場合）'!$BD73+1&lt;=15,IF(QM$19&gt;='様式３（療養者名簿）（⑤の場合）'!$BD73,IF(QM$19&lt;='様式３（療養者名簿）（⑤の場合）'!$BE73,1,0),0),0)</f>
        <v>0</v>
      </c>
      <c r="QN68" s="257">
        <f>IF(QN$19-'様式３（療養者名簿）（⑤の場合）'!$BD73+1&lt;=15,IF(QN$19&gt;='様式３（療養者名簿）（⑤の場合）'!$BD73,IF(QN$19&lt;='様式３（療養者名簿）（⑤の場合）'!$BE73,1,0),0),0)</f>
        <v>0</v>
      </c>
      <c r="QO68" s="257">
        <f>IF(QO$19-'様式３（療養者名簿）（⑤の場合）'!$BD73+1&lt;=15,IF(QO$19&gt;='様式３（療養者名簿）（⑤の場合）'!$BD73,IF(QO$19&lt;='様式３（療養者名簿）（⑤の場合）'!$BE73,1,0),0),0)</f>
        <v>0</v>
      </c>
      <c r="QP68" s="257">
        <f>IF(QP$19-'様式３（療養者名簿）（⑤の場合）'!$BD73+1&lt;=15,IF(QP$19&gt;='様式３（療養者名簿）（⑤の場合）'!$BD73,IF(QP$19&lt;='様式３（療養者名簿）（⑤の場合）'!$BE73,1,0),0),0)</f>
        <v>0</v>
      </c>
      <c r="QQ68" s="257">
        <f>IF(QQ$19-'様式３（療養者名簿）（⑤の場合）'!$BD73+1&lt;=15,IF(QQ$19&gt;='様式３（療養者名簿）（⑤の場合）'!$BD73,IF(QQ$19&lt;='様式３（療養者名簿）（⑤の場合）'!$BE73,1,0),0),0)</f>
        <v>0</v>
      </c>
      <c r="QR68" s="257">
        <f>IF(QR$19-'様式３（療養者名簿）（⑤の場合）'!$BD73+1&lt;=15,IF(QR$19&gt;='様式３（療養者名簿）（⑤の場合）'!$BD73,IF(QR$19&lt;='様式３（療養者名簿）（⑤の場合）'!$BE73,1,0),0),0)</f>
        <v>0</v>
      </c>
      <c r="QS68" s="257">
        <f>IF(QS$19-'様式３（療養者名簿）（⑤の場合）'!$BD73+1&lt;=15,IF(QS$19&gt;='様式３（療養者名簿）（⑤の場合）'!$BD73,IF(QS$19&lt;='様式３（療養者名簿）（⑤の場合）'!$BE73,1,0),0),0)</f>
        <v>0</v>
      </c>
      <c r="QT68" s="257">
        <f>IF(QT$19-'様式３（療養者名簿）（⑤の場合）'!$BD73+1&lt;=15,IF(QT$19&gt;='様式３（療養者名簿）（⑤の場合）'!$BD73,IF(QT$19&lt;='様式３（療養者名簿）（⑤の場合）'!$BE73,1,0),0),0)</f>
        <v>0</v>
      </c>
      <c r="QU68" s="257">
        <f>IF(QU$19-'様式３（療養者名簿）（⑤の場合）'!$BD73+1&lt;=15,IF(QU$19&gt;='様式３（療養者名簿）（⑤の場合）'!$BD73,IF(QU$19&lt;='様式３（療養者名簿）（⑤の場合）'!$BE73,1,0),0),0)</f>
        <v>0</v>
      </c>
      <c r="QV68" s="257">
        <f>IF(QV$19-'様式３（療養者名簿）（⑤の場合）'!$BD73+1&lt;=15,IF(QV$19&gt;='様式３（療養者名簿）（⑤の場合）'!$BD73,IF(QV$19&lt;='様式３（療養者名簿）（⑤の場合）'!$BE73,1,0),0),0)</f>
        <v>0</v>
      </c>
      <c r="QW68" s="257">
        <f>IF(QW$19-'様式３（療養者名簿）（⑤の場合）'!$BD73+1&lt;=15,IF(QW$19&gt;='様式３（療養者名簿）（⑤の場合）'!$BD73,IF(QW$19&lt;='様式３（療養者名簿）（⑤の場合）'!$BE73,1,0),0),0)</f>
        <v>0</v>
      </c>
      <c r="QX68" s="257">
        <f>IF(QX$19-'様式３（療養者名簿）（⑤の場合）'!$BD73+1&lt;=15,IF(QX$19&gt;='様式３（療養者名簿）（⑤の場合）'!$BD73,IF(QX$19&lt;='様式３（療養者名簿）（⑤の場合）'!$BE73,1,0),0),0)</f>
        <v>0</v>
      </c>
      <c r="QY68" s="257">
        <f>IF(QY$19-'様式３（療養者名簿）（⑤の場合）'!$BD73+1&lt;=15,IF(QY$19&gt;='様式３（療養者名簿）（⑤の場合）'!$BD73,IF(QY$19&lt;='様式３（療養者名簿）（⑤の場合）'!$BE73,1,0),0),0)</f>
        <v>0</v>
      </c>
      <c r="QZ68" s="257">
        <f>IF(QZ$19-'様式３（療養者名簿）（⑤の場合）'!$BD73+1&lt;=15,IF(QZ$19&gt;='様式３（療養者名簿）（⑤の場合）'!$BD73,IF(QZ$19&lt;='様式３（療養者名簿）（⑤の場合）'!$BE73,1,0),0),0)</f>
        <v>0</v>
      </c>
      <c r="RA68" s="257">
        <f>IF(RA$19-'様式３（療養者名簿）（⑤の場合）'!$BD73+1&lt;=15,IF(RA$19&gt;='様式３（療養者名簿）（⑤の場合）'!$BD73,IF(RA$19&lt;='様式３（療養者名簿）（⑤の場合）'!$BE73,1,0),0),0)</f>
        <v>0</v>
      </c>
      <c r="RB68" s="257">
        <f>IF(RB$19-'様式３（療養者名簿）（⑤の場合）'!$BD73+1&lt;=15,IF(RB$19&gt;='様式３（療養者名簿）（⑤の場合）'!$BD73,IF(RB$19&lt;='様式３（療養者名簿）（⑤の場合）'!$BE73,1,0),0),0)</f>
        <v>0</v>
      </c>
      <c r="RC68" s="257">
        <f>IF(RC$19-'様式３（療養者名簿）（⑤の場合）'!$BD73+1&lt;=15,IF(RC$19&gt;='様式３（療養者名簿）（⑤の場合）'!$BD73,IF(RC$19&lt;='様式３（療養者名簿）（⑤の場合）'!$BE73,1,0),0),0)</f>
        <v>0</v>
      </c>
      <c r="RD68" s="257">
        <f>IF(RD$19-'様式３（療養者名簿）（⑤の場合）'!$BD73+1&lt;=15,IF(RD$19&gt;='様式３（療養者名簿）（⑤の場合）'!$BD73,IF(RD$19&lt;='様式３（療養者名簿）（⑤の場合）'!$BE73,1,0),0),0)</f>
        <v>0</v>
      </c>
      <c r="RE68" s="257">
        <f>IF(RE$19-'様式３（療養者名簿）（⑤の場合）'!$BD73+1&lt;=15,IF(RE$19&gt;='様式３（療養者名簿）（⑤の場合）'!$BD73,IF(RE$19&lt;='様式３（療養者名簿）（⑤の場合）'!$BE73,1,0),0),0)</f>
        <v>0</v>
      </c>
      <c r="RF68" s="257">
        <f>IF(RF$19-'様式３（療養者名簿）（⑤の場合）'!$BD73+1&lt;=15,IF(RF$19&gt;='様式３（療養者名簿）（⑤の場合）'!$BD73,IF(RF$19&lt;='様式３（療養者名簿）（⑤の場合）'!$BE73,1,0),0),0)</f>
        <v>0</v>
      </c>
      <c r="RG68" s="257">
        <f>IF(RG$19-'様式３（療養者名簿）（⑤の場合）'!$BD73+1&lt;=15,IF(RG$19&gt;='様式３（療養者名簿）（⑤の場合）'!$BD73,IF(RG$19&lt;='様式３（療養者名簿）（⑤の場合）'!$BE73,1,0),0),0)</f>
        <v>0</v>
      </c>
      <c r="RH68" s="257">
        <f>IF(RH$19-'様式３（療養者名簿）（⑤の場合）'!$BD73+1&lt;=15,IF(RH$19&gt;='様式３（療養者名簿）（⑤の場合）'!$BD73,IF(RH$19&lt;='様式３（療養者名簿）（⑤の場合）'!$BE73,1,0),0),0)</f>
        <v>0</v>
      </c>
      <c r="RI68" s="257">
        <f>IF(RI$19-'様式３（療養者名簿）（⑤の場合）'!$BD73+1&lt;=15,IF(RI$19&gt;='様式３（療養者名簿）（⑤の場合）'!$BD73,IF(RI$19&lt;='様式３（療養者名簿）（⑤の場合）'!$BE73,1,0),0),0)</f>
        <v>0</v>
      </c>
      <c r="RJ68" s="257">
        <f>IF(RJ$19-'様式３（療養者名簿）（⑤の場合）'!$BD73+1&lt;=15,IF(RJ$19&gt;='様式３（療養者名簿）（⑤の場合）'!$BD73,IF(RJ$19&lt;='様式３（療養者名簿）（⑤の場合）'!$BE73,1,0),0),0)</f>
        <v>0</v>
      </c>
      <c r="RK68" s="257">
        <f>IF(RK$19-'様式３（療養者名簿）（⑤の場合）'!$BD73+1&lt;=15,IF(RK$19&gt;='様式３（療養者名簿）（⑤の場合）'!$BD73,IF(RK$19&lt;='様式３（療養者名簿）（⑤の場合）'!$BE73,1,0),0),0)</f>
        <v>0</v>
      </c>
      <c r="RL68" s="257">
        <f>IF(RL$19-'様式３（療養者名簿）（⑤の場合）'!$BD73+1&lt;=15,IF(RL$19&gt;='様式３（療養者名簿）（⑤の場合）'!$BD73,IF(RL$19&lt;='様式３（療養者名簿）（⑤の場合）'!$BE73,1,0),0),0)</f>
        <v>0</v>
      </c>
      <c r="RM68" s="257">
        <f>IF(RM$19-'様式３（療養者名簿）（⑤の場合）'!$BD73+1&lt;=15,IF(RM$19&gt;='様式３（療養者名簿）（⑤の場合）'!$BD73,IF(RM$19&lt;='様式３（療養者名簿）（⑤の場合）'!$BE73,1,0),0),0)</f>
        <v>0</v>
      </c>
      <c r="RN68" s="257">
        <f>IF(RN$19-'様式３（療養者名簿）（⑤の場合）'!$BD73+1&lt;=15,IF(RN$19&gt;='様式３（療養者名簿）（⑤の場合）'!$BD73,IF(RN$19&lt;='様式３（療養者名簿）（⑤の場合）'!$BE73,1,0),0),0)</f>
        <v>0</v>
      </c>
      <c r="RO68" s="257">
        <f>IF(RO$19-'様式３（療養者名簿）（⑤の場合）'!$BD73+1&lt;=15,IF(RO$19&gt;='様式３（療養者名簿）（⑤の場合）'!$BD73,IF(RO$19&lt;='様式３（療養者名簿）（⑤の場合）'!$BE73,1,0),0),0)</f>
        <v>0</v>
      </c>
      <c r="RP68" s="257">
        <f>IF(RP$19-'様式３（療養者名簿）（⑤の場合）'!$BD73+1&lt;=15,IF(RP$19&gt;='様式３（療養者名簿）（⑤の場合）'!$BD73,IF(RP$19&lt;='様式３（療養者名簿）（⑤の場合）'!$BE73,1,0),0),0)</f>
        <v>0</v>
      </c>
      <c r="RQ68" s="257">
        <f>IF(RQ$19-'様式３（療養者名簿）（⑤の場合）'!$BD73+1&lt;=15,IF(RQ$19&gt;='様式３（療養者名簿）（⑤の場合）'!$BD73,IF(RQ$19&lt;='様式３（療養者名簿）（⑤の場合）'!$BE73,1,0),0),0)</f>
        <v>0</v>
      </c>
      <c r="RR68" s="257">
        <f>IF(RR$19-'様式３（療養者名簿）（⑤の場合）'!$BD73+1&lt;=15,IF(RR$19&gt;='様式３（療養者名簿）（⑤の場合）'!$BD73,IF(RR$19&lt;='様式３（療養者名簿）（⑤の場合）'!$BE73,1,0),0),0)</f>
        <v>0</v>
      </c>
      <c r="RS68" s="257">
        <f>IF(RS$19-'様式３（療養者名簿）（⑤の場合）'!$BD73+1&lt;=15,IF(RS$19&gt;='様式３（療養者名簿）（⑤の場合）'!$BD73,IF(RS$19&lt;='様式３（療養者名簿）（⑤の場合）'!$BE73,1,0),0),0)</f>
        <v>0</v>
      </c>
      <c r="RT68" s="257">
        <f>IF(RT$19-'様式３（療養者名簿）（⑤の場合）'!$BD73+1&lt;=15,IF(RT$19&gt;='様式３（療養者名簿）（⑤の場合）'!$BD73,IF(RT$19&lt;='様式３（療養者名簿）（⑤の場合）'!$BE73,1,0),0),0)</f>
        <v>0</v>
      </c>
      <c r="RU68" s="257">
        <f>IF(RU$19-'様式３（療養者名簿）（⑤の場合）'!$BD73+1&lt;=15,IF(RU$19&gt;='様式３（療養者名簿）（⑤の場合）'!$BD73,IF(RU$19&lt;='様式３（療養者名簿）（⑤の場合）'!$BE73,1,0),0),0)</f>
        <v>0</v>
      </c>
      <c r="RV68" s="257">
        <f>IF(RV$19-'様式３（療養者名簿）（⑤の場合）'!$BD73+1&lt;=15,IF(RV$19&gt;='様式３（療養者名簿）（⑤の場合）'!$BD73,IF(RV$19&lt;='様式３（療養者名簿）（⑤の場合）'!$BE73,1,0),0),0)</f>
        <v>0</v>
      </c>
      <c r="RW68" s="257">
        <f>IF(RW$19-'様式３（療養者名簿）（⑤の場合）'!$BD73+1&lt;=15,IF(RW$19&gt;='様式３（療養者名簿）（⑤の場合）'!$BD73,IF(RW$19&lt;='様式３（療養者名簿）（⑤の場合）'!$BE73,1,0),0),0)</f>
        <v>0</v>
      </c>
      <c r="RX68" s="257">
        <f>IF(RX$19-'様式３（療養者名簿）（⑤の場合）'!$BD73+1&lt;=15,IF(RX$19&gt;='様式３（療養者名簿）（⑤の場合）'!$BD73,IF(RX$19&lt;='様式３（療養者名簿）（⑤の場合）'!$BE73,1,0),0),0)</f>
        <v>0</v>
      </c>
      <c r="RY68" s="257">
        <f>IF(RY$19-'様式３（療養者名簿）（⑤の場合）'!$BD73+1&lt;=15,IF(RY$19&gt;='様式３（療養者名簿）（⑤の場合）'!$BD73,IF(RY$19&lt;='様式３（療養者名簿）（⑤の場合）'!$BE73,1,0),0),0)</f>
        <v>0</v>
      </c>
      <c r="RZ68" s="257">
        <f>IF(RZ$19-'様式３（療養者名簿）（⑤の場合）'!$BD73+1&lt;=15,IF(RZ$19&gt;='様式３（療養者名簿）（⑤の場合）'!$BD73,IF(RZ$19&lt;='様式３（療養者名簿）（⑤の場合）'!$BE73,1,0),0),0)</f>
        <v>0</v>
      </c>
      <c r="SA68" s="257">
        <f>IF(SA$19-'様式３（療養者名簿）（⑤の場合）'!$BD73+1&lt;=15,IF(SA$19&gt;='様式３（療養者名簿）（⑤の場合）'!$BD73,IF(SA$19&lt;='様式３（療養者名簿）（⑤の場合）'!$BE73,1,0),0),0)</f>
        <v>0</v>
      </c>
      <c r="SB68" s="257">
        <f>IF(SB$19-'様式３（療養者名簿）（⑤の場合）'!$BD73+1&lt;=15,IF(SB$19&gt;='様式３（療養者名簿）（⑤の場合）'!$BD73,IF(SB$19&lt;='様式３（療養者名簿）（⑤の場合）'!$BE73,1,0),0),0)</f>
        <v>0</v>
      </c>
      <c r="SC68" s="257">
        <f>IF(SC$19-'様式３（療養者名簿）（⑤の場合）'!$BD73+1&lt;=15,IF(SC$19&gt;='様式３（療養者名簿）（⑤の場合）'!$BD73,IF(SC$19&lt;='様式３（療養者名簿）（⑤の場合）'!$BE73,1,0),0),0)</f>
        <v>0</v>
      </c>
      <c r="SD68" s="257">
        <f>IF(SD$19-'様式３（療養者名簿）（⑤の場合）'!$BD73+1&lt;=15,IF(SD$19&gt;='様式３（療養者名簿）（⑤の場合）'!$BD73,IF(SD$19&lt;='様式３（療養者名簿）（⑤の場合）'!$BE73,1,0),0),0)</f>
        <v>0</v>
      </c>
      <c r="SE68" s="257">
        <f>IF(SE$19-'様式３（療養者名簿）（⑤の場合）'!$BD73+1&lt;=15,IF(SE$19&gt;='様式３（療養者名簿）（⑤の場合）'!$BD73,IF(SE$19&lt;='様式３（療養者名簿）（⑤の場合）'!$BE73,1,0),0),0)</f>
        <v>0</v>
      </c>
      <c r="SF68" s="257">
        <f>IF(SF$19-'様式３（療養者名簿）（⑤の場合）'!$BD73+1&lt;=15,IF(SF$19&gt;='様式３（療養者名簿）（⑤の場合）'!$BD73,IF(SF$19&lt;='様式３（療養者名簿）（⑤の場合）'!$BE73,1,0),0),0)</f>
        <v>0</v>
      </c>
      <c r="SG68" s="257">
        <f>IF(SG$19-'様式３（療養者名簿）（⑤の場合）'!$BD73+1&lt;=15,IF(SG$19&gt;='様式３（療養者名簿）（⑤の場合）'!$BD73,IF(SG$19&lt;='様式３（療養者名簿）（⑤の場合）'!$BE73,1,0),0),0)</f>
        <v>0</v>
      </c>
      <c r="SH68" s="257">
        <f>IF(SH$19-'様式３（療養者名簿）（⑤の場合）'!$BD73+1&lt;=15,IF(SH$19&gt;='様式３（療養者名簿）（⑤の場合）'!$BD73,IF(SH$19&lt;='様式３（療養者名簿）（⑤の場合）'!$BE73,1,0),0),0)</f>
        <v>0</v>
      </c>
      <c r="SI68" s="257">
        <f>IF(SI$19-'様式３（療養者名簿）（⑤の場合）'!$BD73+1&lt;=15,IF(SI$19&gt;='様式３（療養者名簿）（⑤の場合）'!$BD73,IF(SI$19&lt;='様式３（療養者名簿）（⑤の場合）'!$BE73,1,0),0),0)</f>
        <v>0</v>
      </c>
      <c r="SJ68" s="257">
        <f>IF(SJ$19-'様式３（療養者名簿）（⑤の場合）'!$BD73+1&lt;=15,IF(SJ$19&gt;='様式３（療養者名簿）（⑤の場合）'!$BD73,IF(SJ$19&lt;='様式３（療養者名簿）（⑤の場合）'!$BE73,1,0),0),0)</f>
        <v>0</v>
      </c>
      <c r="SK68" s="257">
        <f>IF(SK$19-'様式３（療養者名簿）（⑤の場合）'!$BD73+1&lt;=15,IF(SK$19&gt;='様式３（療養者名簿）（⑤の場合）'!$BD73,IF(SK$19&lt;='様式３（療養者名簿）（⑤の場合）'!$BE73,1,0),0),0)</f>
        <v>0</v>
      </c>
      <c r="SL68" s="257">
        <f>IF(SL$19-'様式３（療養者名簿）（⑤の場合）'!$BD73+1&lt;=15,IF(SL$19&gt;='様式３（療養者名簿）（⑤の場合）'!$BD73,IF(SL$19&lt;='様式３（療養者名簿）（⑤の場合）'!$BE73,1,0),0),0)</f>
        <v>0</v>
      </c>
      <c r="SM68" s="257">
        <f>IF(SM$19-'様式３（療養者名簿）（⑤の場合）'!$BD73+1&lt;=15,IF(SM$19&gt;='様式３（療養者名簿）（⑤の場合）'!$BD73,IF(SM$19&lt;='様式３（療養者名簿）（⑤の場合）'!$BE73,1,0),0),0)</f>
        <v>0</v>
      </c>
      <c r="SN68" s="257">
        <f>IF(SN$19-'様式３（療養者名簿）（⑤の場合）'!$BD73+1&lt;=15,IF(SN$19&gt;='様式３（療養者名簿）（⑤の場合）'!$BD73,IF(SN$19&lt;='様式３（療養者名簿）（⑤の場合）'!$BE73,1,0),0),0)</f>
        <v>0</v>
      </c>
      <c r="SO68" s="257">
        <f>IF(SO$19-'様式３（療養者名簿）（⑤の場合）'!$BD73+1&lt;=15,IF(SO$19&gt;='様式３（療養者名簿）（⑤の場合）'!$BD73,IF(SO$19&lt;='様式３（療養者名簿）（⑤の場合）'!$BE73,1,0),0),0)</f>
        <v>0</v>
      </c>
      <c r="SP68" s="257">
        <f>IF(SP$19-'様式３（療養者名簿）（⑤の場合）'!$BD73+1&lt;=15,IF(SP$19&gt;='様式３（療養者名簿）（⑤の場合）'!$BD73,IF(SP$19&lt;='様式３（療養者名簿）（⑤の場合）'!$BE73,1,0),0),0)</f>
        <v>0</v>
      </c>
      <c r="SQ68" s="257">
        <f>IF(SQ$19-'様式３（療養者名簿）（⑤の場合）'!$BD73+1&lt;=15,IF(SQ$19&gt;='様式３（療養者名簿）（⑤の場合）'!$BD73,IF(SQ$19&lt;='様式３（療養者名簿）（⑤の場合）'!$BE73,1,0),0),0)</f>
        <v>0</v>
      </c>
      <c r="SR68" s="257">
        <f>IF(SR$19-'様式３（療養者名簿）（⑤の場合）'!$BD73+1&lt;=15,IF(SR$19&gt;='様式３（療養者名簿）（⑤の場合）'!$BD73,IF(SR$19&lt;='様式３（療養者名簿）（⑤の場合）'!$BE73,1,0),0),0)</f>
        <v>0</v>
      </c>
      <c r="SS68" s="257">
        <f>IF(SS$19-'様式３（療養者名簿）（⑤の場合）'!$BD73+1&lt;=15,IF(SS$19&gt;='様式３（療養者名簿）（⑤の場合）'!$BD73,IF(SS$19&lt;='様式３（療養者名簿）（⑤の場合）'!$BE73,1,0),0),0)</f>
        <v>0</v>
      </c>
      <c r="ST68" s="257">
        <f>IF(ST$19-'様式３（療養者名簿）（⑤の場合）'!$BD73+1&lt;=15,IF(ST$19&gt;='様式３（療養者名簿）（⑤の場合）'!$BD73,IF(ST$19&lt;='様式３（療養者名簿）（⑤の場合）'!$BE73,1,0),0),0)</f>
        <v>0</v>
      </c>
      <c r="SU68" s="257">
        <f>IF(SU$19-'様式３（療養者名簿）（⑤の場合）'!$BD73+1&lt;=15,IF(SU$19&gt;='様式３（療養者名簿）（⑤の場合）'!$BD73,IF(SU$19&lt;='様式３（療養者名簿）（⑤の場合）'!$BE73,1,0),0),0)</f>
        <v>0</v>
      </c>
      <c r="SV68" s="257">
        <f>IF(SV$19-'様式３（療養者名簿）（⑤の場合）'!$BD73+1&lt;=15,IF(SV$19&gt;='様式３（療養者名簿）（⑤の場合）'!$BD73,IF(SV$19&lt;='様式３（療養者名簿）（⑤の場合）'!$BE73,1,0),0),0)</f>
        <v>0</v>
      </c>
      <c r="SW68" s="257">
        <f>IF(SW$19-'様式３（療養者名簿）（⑤の場合）'!$BD73+1&lt;=15,IF(SW$19&gt;='様式３（療養者名簿）（⑤の場合）'!$BD73,IF(SW$19&lt;='様式３（療養者名簿）（⑤の場合）'!$BE73,1,0),0),0)</f>
        <v>0</v>
      </c>
      <c r="SX68" s="257">
        <f>IF(SX$19-'様式３（療養者名簿）（⑤の場合）'!$BD73+1&lt;=15,IF(SX$19&gt;='様式３（療養者名簿）（⑤の場合）'!$BD73,IF(SX$19&lt;='様式３（療養者名簿）（⑤の場合）'!$BE73,1,0),0),0)</f>
        <v>0</v>
      </c>
      <c r="SY68" s="257">
        <f>IF(SY$19-'様式３（療養者名簿）（⑤の場合）'!$BD73+1&lt;=15,IF(SY$19&gt;='様式３（療養者名簿）（⑤の場合）'!$BD73,IF(SY$19&lt;='様式３（療養者名簿）（⑤の場合）'!$BE73,1,0),0),0)</f>
        <v>0</v>
      </c>
      <c r="SZ68" s="257">
        <f>IF(SZ$19-'様式３（療養者名簿）（⑤の場合）'!$BD73+1&lt;=15,IF(SZ$19&gt;='様式３（療養者名簿）（⑤の場合）'!$BD73,IF(SZ$19&lt;='様式３（療養者名簿）（⑤の場合）'!$BE73,1,0),0),0)</f>
        <v>0</v>
      </c>
      <c r="TA68" s="257">
        <f>IF(TA$19-'様式３（療養者名簿）（⑤の場合）'!$BD73+1&lt;=15,IF(TA$19&gt;='様式３（療養者名簿）（⑤の場合）'!$BD73,IF(TA$19&lt;='様式３（療養者名簿）（⑤の場合）'!$BE73,1,0),0),0)</f>
        <v>0</v>
      </c>
      <c r="TB68" s="257">
        <f>IF(TB$19-'様式３（療養者名簿）（⑤の場合）'!$BD73+1&lt;=15,IF(TB$19&gt;='様式３（療養者名簿）（⑤の場合）'!$BD73,IF(TB$19&lt;='様式３（療養者名簿）（⑤の場合）'!$BE73,1,0),0),0)</f>
        <v>0</v>
      </c>
      <c r="TC68" s="257">
        <f>IF(TC$19-'様式３（療養者名簿）（⑤の場合）'!$BD73+1&lt;=15,IF(TC$19&gt;='様式３（療養者名簿）（⑤の場合）'!$BD73,IF(TC$19&lt;='様式３（療養者名簿）（⑤の場合）'!$BE73,1,0),0),0)</f>
        <v>0</v>
      </c>
      <c r="TD68" s="257">
        <f>IF(TD$19-'様式３（療養者名簿）（⑤の場合）'!$BD73+1&lt;=15,IF(TD$19&gt;='様式３（療養者名簿）（⑤の場合）'!$BD73,IF(TD$19&lt;='様式３（療養者名簿）（⑤の場合）'!$BE73,1,0),0),0)</f>
        <v>0</v>
      </c>
      <c r="TE68" s="257">
        <f>IF(TE$19-'様式３（療養者名簿）（⑤の場合）'!$BD73+1&lt;=15,IF(TE$19&gt;='様式３（療養者名簿）（⑤の場合）'!$BD73,IF(TE$19&lt;='様式３（療養者名簿）（⑤の場合）'!$BE73,1,0),0),0)</f>
        <v>0</v>
      </c>
      <c r="TF68" s="257">
        <f>IF(TF$19-'様式３（療養者名簿）（⑤の場合）'!$BD73+1&lt;=15,IF(TF$19&gt;='様式３（療養者名簿）（⑤の場合）'!$BD73,IF(TF$19&lt;='様式３（療養者名簿）（⑤の場合）'!$BE73,1,0),0),0)</f>
        <v>0</v>
      </c>
      <c r="TG68" s="257">
        <f>IF(TG$19-'様式３（療養者名簿）（⑤の場合）'!$BD73+1&lt;=15,IF(TG$19&gt;='様式３（療養者名簿）（⑤の場合）'!$BD73,IF(TG$19&lt;='様式３（療養者名簿）（⑤の場合）'!$BE73,1,0),0),0)</f>
        <v>0</v>
      </c>
      <c r="TH68" s="257">
        <f>IF(TH$19-'様式３（療養者名簿）（⑤の場合）'!$BD73+1&lt;=15,IF(TH$19&gt;='様式３（療養者名簿）（⑤の場合）'!$BD73,IF(TH$19&lt;='様式３（療養者名簿）（⑤の場合）'!$BE73,1,0),0),0)</f>
        <v>0</v>
      </c>
      <c r="TI68" s="257">
        <f>IF(TI$19-'様式３（療養者名簿）（⑤の場合）'!$BD73+1&lt;=15,IF(TI$19&gt;='様式３（療養者名簿）（⑤の場合）'!$BD73,IF(TI$19&lt;='様式３（療養者名簿）（⑤の場合）'!$BE73,1,0),0),0)</f>
        <v>0</v>
      </c>
      <c r="TJ68" s="257">
        <f>IF(TJ$19-'様式３（療養者名簿）（⑤の場合）'!$BD73+1&lt;=15,IF(TJ$19&gt;='様式３（療養者名簿）（⑤の場合）'!$BD73,IF(TJ$19&lt;='様式３（療養者名簿）（⑤の場合）'!$BE73,1,0),0),0)</f>
        <v>0</v>
      </c>
      <c r="TK68" s="257">
        <f>IF(TK$19-'様式３（療養者名簿）（⑤の場合）'!$BD73+1&lt;=15,IF(TK$19&gt;='様式３（療養者名簿）（⑤の場合）'!$BD73,IF(TK$19&lt;='様式３（療養者名簿）（⑤の場合）'!$BE73,1,0),0),0)</f>
        <v>0</v>
      </c>
      <c r="TL68" s="257">
        <f>IF(TL$19-'様式３（療養者名簿）（⑤の場合）'!$BD73+1&lt;=15,IF(TL$19&gt;='様式３（療養者名簿）（⑤の場合）'!$BD73,IF(TL$19&lt;='様式３（療養者名簿）（⑤の場合）'!$BE73,1,0),0),0)</f>
        <v>0</v>
      </c>
      <c r="TM68" s="257">
        <f>IF(TM$19-'様式３（療養者名簿）（⑤の場合）'!$BD73+1&lt;=15,IF(TM$19&gt;='様式３（療養者名簿）（⑤の場合）'!$BD73,IF(TM$19&lt;='様式３（療養者名簿）（⑤の場合）'!$BE73,1,0),0),0)</f>
        <v>0</v>
      </c>
      <c r="TN68" s="257">
        <f>IF(TN$19-'様式３（療養者名簿）（⑤の場合）'!$BD73+1&lt;=15,IF(TN$19&gt;='様式３（療養者名簿）（⑤の場合）'!$BD73,IF(TN$19&lt;='様式３（療養者名簿）（⑤の場合）'!$BE73,1,0),0),0)</f>
        <v>0</v>
      </c>
      <c r="TO68" s="257">
        <f>IF(TO$19-'様式３（療養者名簿）（⑤の場合）'!$BD73+1&lt;=15,IF(TO$19&gt;='様式３（療養者名簿）（⑤の場合）'!$BD73,IF(TO$19&lt;='様式３（療養者名簿）（⑤の場合）'!$BE73,1,0),0),0)</f>
        <v>0</v>
      </c>
      <c r="TP68" s="257">
        <f>IF(TP$19-'様式３（療養者名簿）（⑤の場合）'!$BD73+1&lt;=15,IF(TP$19&gt;='様式３（療養者名簿）（⑤の場合）'!$BD73,IF(TP$19&lt;='様式３（療養者名簿）（⑤の場合）'!$BE73,1,0),0),0)</f>
        <v>0</v>
      </c>
      <c r="TQ68" s="257">
        <f>IF(TQ$19-'様式３（療養者名簿）（⑤の場合）'!$BD73+1&lt;=15,IF(TQ$19&gt;='様式３（療養者名簿）（⑤の場合）'!$BD73,IF(TQ$19&lt;='様式３（療養者名簿）（⑤の場合）'!$BE73,1,0),0),0)</f>
        <v>0</v>
      </c>
      <c r="TR68" s="257">
        <f>IF(TR$19-'様式３（療養者名簿）（⑤の場合）'!$BD73+1&lt;=15,IF(TR$19&gt;='様式３（療養者名簿）（⑤の場合）'!$BD73,IF(TR$19&lt;='様式３（療養者名簿）（⑤の場合）'!$BE73,1,0),0),0)</f>
        <v>0</v>
      </c>
      <c r="TS68" s="257">
        <f>IF(TS$19-'様式３（療養者名簿）（⑤の場合）'!$BD73+1&lt;=15,IF(TS$19&gt;='様式３（療養者名簿）（⑤の場合）'!$BD73,IF(TS$19&lt;='様式３（療養者名簿）（⑤の場合）'!$BE73,1,0),0),0)</f>
        <v>0</v>
      </c>
      <c r="TT68" s="257">
        <f>IF(TT$19-'様式３（療養者名簿）（⑤の場合）'!$BD73+1&lt;=15,IF(TT$19&gt;='様式３（療養者名簿）（⑤の場合）'!$BD73,IF(TT$19&lt;='様式３（療養者名簿）（⑤の場合）'!$BE73,1,0),0),0)</f>
        <v>0</v>
      </c>
      <c r="TU68" s="257">
        <f>IF(TU$19-'様式３（療養者名簿）（⑤の場合）'!$BD73+1&lt;=15,IF(TU$19&gt;='様式３（療養者名簿）（⑤の場合）'!$BD73,IF(TU$19&lt;='様式３（療養者名簿）（⑤の場合）'!$BE73,1,0),0),0)</f>
        <v>0</v>
      </c>
      <c r="TV68" s="257">
        <f>IF(TV$19-'様式３（療養者名簿）（⑤の場合）'!$BD73+1&lt;=15,IF(TV$19&gt;='様式３（療養者名簿）（⑤の場合）'!$BD73,IF(TV$19&lt;='様式３（療養者名簿）（⑤の場合）'!$BE73,1,0),0),0)</f>
        <v>0</v>
      </c>
      <c r="TW68" s="257">
        <f>IF(TW$19-'様式３（療養者名簿）（⑤の場合）'!$BD73+1&lt;=15,IF(TW$19&gt;='様式３（療養者名簿）（⑤の場合）'!$BD73,IF(TW$19&lt;='様式３（療養者名簿）（⑤の場合）'!$BE73,1,0),0),0)</f>
        <v>0</v>
      </c>
      <c r="TX68" s="257">
        <f>IF(TX$19-'様式３（療養者名簿）（⑤の場合）'!$BD73+1&lt;=15,IF(TX$19&gt;='様式３（療養者名簿）（⑤の場合）'!$BD73,IF(TX$19&lt;='様式３（療養者名簿）（⑤の場合）'!$BE73,1,0),0),0)</f>
        <v>0</v>
      </c>
      <c r="TY68" s="257">
        <f>IF(TY$19-'様式３（療養者名簿）（⑤の場合）'!$BD73+1&lt;=15,IF(TY$19&gt;='様式３（療養者名簿）（⑤の場合）'!$BD73,IF(TY$19&lt;='様式３（療養者名簿）（⑤の場合）'!$BE73,1,0),0),0)</f>
        <v>0</v>
      </c>
      <c r="TZ68" s="257">
        <f>IF(TZ$19-'様式３（療養者名簿）（⑤の場合）'!$BD73+1&lt;=15,IF(TZ$19&gt;='様式３（療養者名簿）（⑤の場合）'!$BD73,IF(TZ$19&lt;='様式３（療養者名簿）（⑤の場合）'!$BE73,1,0),0),0)</f>
        <v>0</v>
      </c>
      <c r="UA68" s="257">
        <f>IF(UA$19-'様式３（療養者名簿）（⑤の場合）'!$BD73+1&lt;=15,IF(UA$19&gt;='様式３（療養者名簿）（⑤の場合）'!$BD73,IF(UA$19&lt;='様式３（療養者名簿）（⑤の場合）'!$BE73,1,0),0),0)</f>
        <v>0</v>
      </c>
      <c r="UB68" s="257">
        <f>IF(UB$19-'様式３（療養者名簿）（⑤の場合）'!$BD73+1&lt;=15,IF(UB$19&gt;='様式３（療養者名簿）（⑤の場合）'!$BD73,IF(UB$19&lt;='様式３（療養者名簿）（⑤の場合）'!$BE73,1,0),0),0)</f>
        <v>0</v>
      </c>
      <c r="UC68" s="257">
        <f>IF(UC$19-'様式３（療養者名簿）（⑤の場合）'!$BD73+1&lt;=15,IF(UC$19&gt;='様式３（療養者名簿）（⑤の場合）'!$BD73,IF(UC$19&lt;='様式３（療養者名簿）（⑤の場合）'!$BE73,1,0),0),0)</f>
        <v>0</v>
      </c>
      <c r="UD68" s="384">
        <f>IF(UD$19-'様式３（療養者名簿）（⑤の場合）'!$BD73+1&lt;=15,IF(UD$19&gt;='様式３（療養者名簿）（⑤の場合）'!$BD73,IF(UD$19&lt;='様式３（療養者名簿）（⑤の場合）'!$BE73,1,0),0),0)</f>
        <v>0</v>
      </c>
      <c r="UE68" s="384">
        <f>IF(UE$19-'様式３（療養者名簿）（⑤の場合）'!$BD73+1&lt;=15,IF(UE$19&gt;='様式３（療養者名簿）（⑤の場合）'!$BD73,IF(UE$19&lt;='様式３（療養者名簿）（⑤の場合）'!$BE73,1,0),0),0)</f>
        <v>0</v>
      </c>
      <c r="UF68" s="384">
        <f>IF(UF$19-'様式３（療養者名簿）（⑤の場合）'!$BD73+1&lt;=15,IF(UF$19&gt;='様式３（療養者名簿）（⑤の場合）'!$BD73,IF(UF$19&lt;='様式３（療養者名簿）（⑤の場合）'!$BE73,1,0),0),0)</f>
        <v>0</v>
      </c>
      <c r="UG68" s="384">
        <f>IF(UG$19-'様式３（療養者名簿）（⑤の場合）'!$BD73+1&lt;=15,IF(UG$19&gt;='様式３（療養者名簿）（⑤の場合）'!$BD73,IF(UG$19&lt;='様式３（療養者名簿）（⑤の場合）'!$BE73,1,0),0),0)</f>
        <v>0</v>
      </c>
      <c r="UH68" s="384">
        <f>IF(UH$19-'様式３（療養者名簿）（⑤の場合）'!$BD73+1&lt;=15,IF(UH$19&gt;='様式３（療養者名簿）（⑤の場合）'!$BD73,IF(UH$19&lt;='様式３（療養者名簿）（⑤の場合）'!$BE73,1,0),0),0)</f>
        <v>0</v>
      </c>
      <c r="UI68" s="384">
        <f>IF(UI$19-'様式３（療養者名簿）（⑤の場合）'!$BD73+1&lt;=15,IF(UI$19&gt;='様式３（療養者名簿）（⑤の場合）'!$BD73,IF(UI$19&lt;='様式３（療養者名簿）（⑤の場合）'!$BE73,1,0),0),0)</f>
        <v>0</v>
      </c>
      <c r="UJ68" s="384">
        <f>IF(UJ$19-'様式３（療養者名簿）（⑤の場合）'!$BD73+1&lt;=15,IF(UJ$19&gt;='様式３（療養者名簿）（⑤の場合）'!$BD73,IF(UJ$19&lt;='様式３（療養者名簿）（⑤の場合）'!$BE73,1,0),0),0)</f>
        <v>0</v>
      </c>
      <c r="UK68" s="384">
        <f>IF(UK$19-'様式３（療養者名簿）（⑤の場合）'!$BD73+1&lt;=15,IF(UK$19&gt;='様式３（療養者名簿）（⑤の場合）'!$BD73,IF(UK$19&lt;='様式３（療養者名簿）（⑤の場合）'!$BE73,1,0),0),0)</f>
        <v>0</v>
      </c>
      <c r="UL68" s="384">
        <f>IF(UL$19-'様式３（療養者名簿）（⑤の場合）'!$BD73+1&lt;=15,IF(UL$19&gt;='様式３（療養者名簿）（⑤の場合）'!$BD73,IF(UL$19&lt;='様式３（療養者名簿）（⑤の場合）'!$BE73,1,0),0),0)</f>
        <v>0</v>
      </c>
      <c r="UM68" s="384">
        <f>IF(UM$19-'様式３（療養者名簿）（⑤の場合）'!$BD73+1&lt;=15,IF(UM$19&gt;='様式３（療養者名簿）（⑤の場合）'!$BD73,IF(UM$19&lt;='様式３（療養者名簿）（⑤の場合）'!$BE73,1,0),0),0)</f>
        <v>0</v>
      </c>
      <c r="UN68" s="384">
        <f>IF(UN$19-'様式３（療養者名簿）（⑤の場合）'!$BD73+1&lt;=15,IF(UN$19&gt;='様式３（療養者名簿）（⑤の場合）'!$BD73,IF(UN$19&lt;='様式３（療養者名簿）（⑤の場合）'!$BE73,1,0),0),0)</f>
        <v>0</v>
      </c>
      <c r="UO68" s="384">
        <f>IF(UO$19-'様式３（療養者名簿）（⑤の場合）'!$BD73+1&lt;=15,IF(UO$19&gt;='様式３（療養者名簿）（⑤の場合）'!$BD73,IF(UO$19&lt;='様式３（療養者名簿）（⑤の場合）'!$BE73,1,0),0),0)</f>
        <v>0</v>
      </c>
      <c r="UP68" s="384">
        <f>IF(UP$19-'様式３（療養者名簿）（⑤の場合）'!$BD73+1&lt;=15,IF(UP$19&gt;='様式３（療養者名簿）（⑤の場合）'!$BD73,IF(UP$19&lt;='様式３（療養者名簿）（⑤の場合）'!$BE73,1,0),0),0)</f>
        <v>0</v>
      </c>
      <c r="UQ68" s="384">
        <f>IF(UQ$19-'様式３（療養者名簿）（⑤の場合）'!$BD73+1&lt;=15,IF(UQ$19&gt;='様式３（療養者名簿）（⑤の場合）'!$BD73,IF(UQ$19&lt;='様式３（療養者名簿）（⑤の場合）'!$BE73,1,0),0),0)</f>
        <v>0</v>
      </c>
      <c r="UR68" s="384">
        <f>IF(UR$19-'様式３（療養者名簿）（⑤の場合）'!$BD73+1&lt;=15,IF(UR$19&gt;='様式３（療養者名簿）（⑤の場合）'!$BD73,IF(UR$19&lt;='様式３（療養者名簿）（⑤の場合）'!$BE73,1,0),0),0)</f>
        <v>0</v>
      </c>
      <c r="US68" s="384">
        <f>IF(US$19-'様式３（療養者名簿）（⑤の場合）'!$BD73+1&lt;=15,IF(US$19&gt;='様式３（療養者名簿）（⑤の場合）'!$BD73,IF(US$19&lt;='様式３（療養者名簿）（⑤の場合）'!$BE73,1,0),0),0)</f>
        <v>0</v>
      </c>
      <c r="UT68" s="384">
        <f>IF(UT$19-'様式３（療養者名簿）（⑤の場合）'!$BD73+1&lt;=15,IF(UT$19&gt;='様式３（療養者名簿）（⑤の場合）'!$BD73,IF(UT$19&lt;='様式３（療養者名簿）（⑤の場合）'!$BE73,1,0),0),0)</f>
        <v>0</v>
      </c>
      <c r="UU68" s="384">
        <f>IF(UU$19-'様式３（療養者名簿）（⑤の場合）'!$BD73+1&lt;=15,IF(UU$19&gt;='様式３（療養者名簿）（⑤の場合）'!$BD73,IF(UU$19&lt;='様式３（療養者名簿）（⑤の場合）'!$BE73,1,0),0),0)</f>
        <v>0</v>
      </c>
      <c r="UV68" s="384">
        <f>IF(UV$19-'様式３（療養者名簿）（⑤の場合）'!$BD73+1&lt;=15,IF(UV$19&gt;='様式３（療養者名簿）（⑤の場合）'!$BD73,IF(UV$19&lt;='様式３（療養者名簿）（⑤の場合）'!$BE73,1,0),0),0)</f>
        <v>0</v>
      </c>
      <c r="UW68" s="384">
        <f>IF(UW$19-'様式３（療養者名簿）（⑤の場合）'!$BD73+1&lt;=15,IF(UW$19&gt;='様式３（療養者名簿）（⑤の場合）'!$BD73,IF(UW$19&lt;='様式３（療養者名簿）（⑤の場合）'!$BE73,1,0),0),0)</f>
        <v>0</v>
      </c>
      <c r="UX68" s="384">
        <f>IF(UX$19-'様式３（療養者名簿）（⑤の場合）'!$BD73+1&lt;=15,IF(UX$19&gt;='様式３（療養者名簿）（⑤の場合）'!$BD73,IF(UX$19&lt;='様式３（療養者名簿）（⑤の場合）'!$BE73,1,0),0),0)</f>
        <v>0</v>
      </c>
      <c r="UY68" s="384">
        <f>IF(UY$19-'様式３（療養者名簿）（⑤の場合）'!$BD73+1&lt;=15,IF(UY$19&gt;='様式３（療養者名簿）（⑤の場合）'!$BD73,IF(UY$19&lt;='様式３（療養者名簿）（⑤の場合）'!$BE73,1,0),0),0)</f>
        <v>0</v>
      </c>
      <c r="UZ68" s="384">
        <f>IF(UZ$19-'様式３（療養者名簿）（⑤の場合）'!$BD73+1&lt;=15,IF(UZ$19&gt;='様式３（療養者名簿）（⑤の場合）'!$BD73,IF(UZ$19&lt;='様式３（療養者名簿）（⑤の場合）'!$BE73,1,0),0),0)</f>
        <v>0</v>
      </c>
      <c r="VA68" s="384">
        <f>IF(VA$19-'様式３（療養者名簿）（⑤の場合）'!$BD73+1&lt;=15,IF(VA$19&gt;='様式３（療養者名簿）（⑤の場合）'!$BD73,IF(VA$19&lt;='様式３（療養者名簿）（⑤の場合）'!$BE73,1,0),0),0)</f>
        <v>0</v>
      </c>
      <c r="VB68" s="384">
        <f>IF(VB$19-'様式３（療養者名簿）（⑤の場合）'!$BD73+1&lt;=15,IF(VB$19&gt;='様式３（療養者名簿）（⑤の場合）'!$BD73,IF(VB$19&lt;='様式３（療養者名簿）（⑤の場合）'!$BE73,1,0),0),0)</f>
        <v>0</v>
      </c>
      <c r="VC68" s="384">
        <f>IF(VC$19-'様式３（療養者名簿）（⑤の場合）'!$BD73+1&lt;=15,IF(VC$19&gt;='様式３（療養者名簿）（⑤の場合）'!$BD73,IF(VC$19&lt;='様式３（療養者名簿）（⑤の場合）'!$BE73,1,0),0),0)</f>
        <v>0</v>
      </c>
      <c r="VD68" s="384">
        <f>IF(VD$19-'様式３（療養者名簿）（⑤の場合）'!$BD73+1&lt;=15,IF(VD$19&gt;='様式３（療養者名簿）（⑤の場合）'!$BD73,IF(VD$19&lt;='様式３（療養者名簿）（⑤の場合）'!$BE73,1,0),0),0)</f>
        <v>0</v>
      </c>
      <c r="VE68" s="384">
        <f>IF(VE$19-'様式３（療養者名簿）（⑤の場合）'!$BD73+1&lt;=15,IF(VE$19&gt;='様式３（療養者名簿）（⑤の場合）'!$BD73,IF(VE$19&lt;='様式３（療養者名簿）（⑤の場合）'!$BE73,1,0),0),0)</f>
        <v>0</v>
      </c>
      <c r="VF68" s="384">
        <f>IF(VF$19-'様式３（療養者名簿）（⑤の場合）'!$BD73+1&lt;=15,IF(VF$19&gt;='様式３（療養者名簿）（⑤の場合）'!$BD73,IF(VF$19&lt;='様式３（療養者名簿）（⑤の場合）'!$BE73,1,0),0),0)</f>
        <v>0</v>
      </c>
      <c r="VG68" s="384">
        <f>IF(VG$19-'様式３（療養者名簿）（⑤の場合）'!$BD73+1&lt;=15,IF(VG$19&gt;='様式３（療養者名簿）（⑤の場合）'!$BD73,IF(VG$19&lt;='様式３（療養者名簿）（⑤の場合）'!$BE73,1,0),0),0)</f>
        <v>0</v>
      </c>
      <c r="VH68" s="384">
        <f>IF(VH$19-'様式３（療養者名簿）（⑤の場合）'!$BD73+1&lt;=15,IF(VH$19&gt;='様式３（療養者名簿）（⑤の場合）'!$BD73,IF(VH$19&lt;='様式３（療養者名簿）（⑤の場合）'!$BE73,1,0),0),0)</f>
        <v>0</v>
      </c>
      <c r="VI68" s="384">
        <f>IF(VI$19-'様式３（療養者名簿）（⑤の場合）'!$BD73+1&lt;=15,IF(VI$19&gt;='様式３（療養者名簿）（⑤の場合）'!$BD73,IF(VI$19&lt;='様式３（療養者名簿）（⑤の場合）'!$BE73,1,0),0),0)</f>
        <v>0</v>
      </c>
      <c r="VJ68" s="384">
        <f>IF(VJ$19-'様式３（療養者名簿）（⑤の場合）'!$BD73+1&lt;=15,IF(VJ$19&gt;='様式３（療養者名簿）（⑤の場合）'!$BD73,IF(VJ$19&lt;='様式３（療養者名簿）（⑤の場合）'!$BE73,1,0),0),0)</f>
        <v>0</v>
      </c>
      <c r="VK68" s="384">
        <f>IF(VK$19-'様式３（療養者名簿）（⑤の場合）'!$BD73+1&lt;=15,IF(VK$19&gt;='様式３（療養者名簿）（⑤の場合）'!$BD73,IF(VK$19&lt;='様式３（療養者名簿）（⑤の場合）'!$BE73,1,0),0),0)</f>
        <v>0</v>
      </c>
      <c r="VL68" s="384">
        <f>IF(VL$19-'様式３（療養者名簿）（⑤の場合）'!$BD73+1&lt;=15,IF(VL$19&gt;='様式３（療養者名簿）（⑤の場合）'!$BD73,IF(VL$19&lt;='様式３（療養者名簿）（⑤の場合）'!$BE73,1,0),0),0)</f>
        <v>0</v>
      </c>
      <c r="VM68" s="384">
        <f>IF(VM$19-'様式３（療養者名簿）（⑤の場合）'!$BD73+1&lt;=15,IF(VM$19&gt;='様式３（療養者名簿）（⑤の場合）'!$BD73,IF(VM$19&lt;='様式３（療養者名簿）（⑤の場合）'!$BE73,1,0),0),0)</f>
        <v>0</v>
      </c>
      <c r="VN68" s="384">
        <f>IF(VN$19-'様式３（療養者名簿）（⑤の場合）'!$BD73+1&lt;=15,IF(VN$19&gt;='様式３（療養者名簿）（⑤の場合）'!$BD73,IF(VN$19&lt;='様式３（療養者名簿）（⑤の場合）'!$BE73,1,0),0),0)</f>
        <v>0</v>
      </c>
      <c r="VO68" s="384">
        <f>IF(VO$19-'様式３（療養者名簿）（⑤の場合）'!$BD73+1&lt;=15,IF(VO$19&gt;='様式３（療養者名簿）（⑤の場合）'!$BD73,IF(VO$19&lt;='様式３（療養者名簿）（⑤の場合）'!$BE73,1,0),0),0)</f>
        <v>0</v>
      </c>
      <c r="VP68" s="384">
        <f>IF(VP$19-'様式３（療養者名簿）（⑤の場合）'!$BD73+1&lt;=15,IF(VP$19&gt;='様式３（療養者名簿）（⑤の場合）'!$BD73,IF(VP$19&lt;='様式３（療養者名簿）（⑤の場合）'!$BE73,1,0),0),0)</f>
        <v>0</v>
      </c>
      <c r="VQ68" s="384">
        <f>IF(VQ$19-'様式３（療養者名簿）（⑤の場合）'!$BD73+1&lt;=15,IF(VQ$19&gt;='様式３（療養者名簿）（⑤の場合）'!$BD73,IF(VQ$19&lt;='様式３（療養者名簿）（⑤の場合）'!$BE73,1,0),0),0)</f>
        <v>0</v>
      </c>
      <c r="VR68" s="384">
        <f>IF(VR$19-'様式３（療養者名簿）（⑤の場合）'!$BD73+1&lt;=15,IF(VR$19&gt;='様式３（療養者名簿）（⑤の場合）'!$BD73,IF(VR$19&lt;='様式３（療養者名簿）（⑤の場合）'!$BE73,1,0),0),0)</f>
        <v>0</v>
      </c>
      <c r="VS68" s="384">
        <f>IF(VS$19-'様式３（療養者名簿）（⑤の場合）'!$BD73+1&lt;=15,IF(VS$19&gt;='様式３（療養者名簿）（⑤の場合）'!$BD73,IF(VS$19&lt;='様式３（療養者名簿）（⑤の場合）'!$BE73,1,0),0),0)</f>
        <v>0</v>
      </c>
      <c r="VT68" s="384">
        <f>IF(VT$19-'様式３（療養者名簿）（⑤の場合）'!$BD73+1&lt;=15,IF(VT$19&gt;='様式３（療養者名簿）（⑤の場合）'!$BD73,IF(VT$19&lt;='様式３（療養者名簿）（⑤の場合）'!$BE73,1,0),0),0)</f>
        <v>0</v>
      </c>
      <c r="VU68" s="384">
        <f>IF(VU$19-'様式３（療養者名簿）（⑤の場合）'!$BD73+1&lt;=15,IF(VU$19&gt;='様式３（療養者名簿）（⑤の場合）'!$BD73,IF(VU$19&lt;='様式３（療養者名簿）（⑤の場合）'!$BE73,1,0),0),0)</f>
        <v>0</v>
      </c>
      <c r="VV68" s="384">
        <f>IF(VV$19-'様式３（療養者名簿）（⑤の場合）'!$BD73+1&lt;=15,IF(VV$19&gt;='様式３（療養者名簿）（⑤の場合）'!$BD73,IF(VV$19&lt;='様式３（療養者名簿）（⑤の場合）'!$BE73,1,0),0),0)</f>
        <v>0</v>
      </c>
      <c r="VW68" s="384">
        <f>IF(VW$19-'様式３（療養者名簿）（⑤の場合）'!$BD73+1&lt;=15,IF(VW$19&gt;='様式３（療養者名簿）（⑤の場合）'!$BD73,IF(VW$19&lt;='様式３（療養者名簿）（⑤の場合）'!$BE73,1,0),0),0)</f>
        <v>0</v>
      </c>
      <c r="VX68" s="384">
        <f>IF(VX$19-'様式３（療養者名簿）（⑤の場合）'!$BD73+1&lt;=15,IF(VX$19&gt;='様式３（療養者名簿）（⑤の場合）'!$BD73,IF(VX$19&lt;='様式３（療養者名簿）（⑤の場合）'!$BE73,1,0),0),0)</f>
        <v>0</v>
      </c>
      <c r="VY68" s="384">
        <f>IF(VY$19-'様式３（療養者名簿）（⑤の場合）'!$BD73+1&lt;=15,IF(VY$19&gt;='様式３（療養者名簿）（⑤の場合）'!$BD73,IF(VY$19&lt;='様式３（療養者名簿）（⑤の場合）'!$BE73,1,0),0),0)</f>
        <v>0</v>
      </c>
      <c r="VZ68" s="384">
        <f>IF(VZ$19-'様式３（療養者名簿）（⑤の場合）'!$BD73+1&lt;=15,IF(VZ$19&gt;='様式３（療養者名簿）（⑤の場合）'!$BD73,IF(VZ$19&lt;='様式３（療養者名簿）（⑤の場合）'!$BE73,1,0),0),0)</f>
        <v>0</v>
      </c>
      <c r="WA68" s="384">
        <f>IF(WA$19-'様式３（療養者名簿）（⑤の場合）'!$BD73+1&lt;=15,IF(WA$19&gt;='様式３（療養者名簿）（⑤の場合）'!$BD73,IF(WA$19&lt;='様式３（療養者名簿）（⑤の場合）'!$BE73,1,0),0),0)</f>
        <v>0</v>
      </c>
      <c r="WB68" s="384">
        <f>IF(WB$19-'様式３（療養者名簿）（⑤の場合）'!$BD73+1&lt;=15,IF(WB$19&gt;='様式３（療養者名簿）（⑤の場合）'!$BD73,IF(WB$19&lt;='様式３（療養者名簿）（⑤の場合）'!$BE73,1,0),0),0)</f>
        <v>0</v>
      </c>
      <c r="WC68" s="384">
        <f>IF(WC$19-'様式３（療養者名簿）（⑤の場合）'!$BD73+1&lt;=15,IF(WC$19&gt;='様式３（療養者名簿）（⑤の場合）'!$BD73,IF(WC$19&lt;='様式３（療養者名簿）（⑤の場合）'!$BE73,1,0),0),0)</f>
        <v>0</v>
      </c>
      <c r="WD68" s="384">
        <f>IF(WD$19-'様式３（療養者名簿）（⑤の場合）'!$BD73+1&lt;=15,IF(WD$19&gt;='様式３（療養者名簿）（⑤の場合）'!$BD73,IF(WD$19&lt;='様式３（療養者名簿）（⑤の場合）'!$BE73,1,0),0),0)</f>
        <v>0</v>
      </c>
      <c r="WE68" s="384">
        <f>IF(WE$19-'様式３（療養者名簿）（⑤の場合）'!$BD73+1&lt;=15,IF(WE$19&gt;='様式３（療養者名簿）（⑤の場合）'!$BD73,IF(WE$19&lt;='様式３（療養者名簿）（⑤の場合）'!$BE73,1,0),0),0)</f>
        <v>0</v>
      </c>
      <c r="WF68" s="384">
        <f>IF(WF$19-'様式３（療養者名簿）（⑤の場合）'!$BD73+1&lt;=15,IF(WF$19&gt;='様式３（療養者名簿）（⑤の場合）'!$BD73,IF(WF$19&lt;='様式３（療養者名簿）（⑤の場合）'!$BE73,1,0),0),0)</f>
        <v>0</v>
      </c>
      <c r="WG68" s="384">
        <f>IF(WG$19-'様式３（療養者名簿）（⑤の場合）'!$BD73+1&lt;=15,IF(WG$19&gt;='様式３（療養者名簿）（⑤の場合）'!$BD73,IF(WG$19&lt;='様式３（療養者名簿）（⑤の場合）'!$BE73,1,0),0),0)</f>
        <v>0</v>
      </c>
      <c r="WH68" s="384">
        <f>IF(WH$19-'様式３（療養者名簿）（⑤の場合）'!$BD73+1&lt;=15,IF(WH$19&gt;='様式３（療養者名簿）（⑤の場合）'!$BD73,IF(WH$19&lt;='様式３（療養者名簿）（⑤の場合）'!$BE73,1,0),0),0)</f>
        <v>0</v>
      </c>
      <c r="WI68" s="384">
        <f>IF(WI$19-'様式３（療養者名簿）（⑤の場合）'!$BD73+1&lt;=15,IF(WI$19&gt;='様式３（療養者名簿）（⑤の場合）'!$BD73,IF(WI$19&lt;='様式３（療養者名簿）（⑤の場合）'!$BE73,1,0),0),0)</f>
        <v>0</v>
      </c>
      <c r="WJ68" s="384">
        <f>IF(WJ$19-'様式３（療養者名簿）（⑤の場合）'!$BD73+1&lt;=15,IF(WJ$19&gt;='様式３（療養者名簿）（⑤の場合）'!$BD73,IF(WJ$19&lt;='様式３（療養者名簿）（⑤の場合）'!$BE73,1,0),0),0)</f>
        <v>0</v>
      </c>
      <c r="WK68" s="384">
        <f>IF(WK$19-'様式３（療養者名簿）（⑤の場合）'!$BD73+1&lt;=15,IF(WK$19&gt;='様式３（療養者名簿）（⑤の場合）'!$BD73,IF(WK$19&lt;='様式３（療養者名簿）（⑤の場合）'!$BE73,1,0),0),0)</f>
        <v>0</v>
      </c>
      <c r="WL68" s="384">
        <f>IF(WL$19-'様式３（療養者名簿）（⑤の場合）'!$BD73+1&lt;=15,IF(WL$19&gt;='様式３（療養者名簿）（⑤の場合）'!$BD73,IF(WL$19&lt;='様式３（療養者名簿）（⑤の場合）'!$BE73,1,0),0),0)</f>
        <v>0</v>
      </c>
      <c r="WM68" s="384">
        <f>IF(WM$19-'様式３（療養者名簿）（⑤の場合）'!$BD73+1&lt;=15,IF(WM$19&gt;='様式３（療養者名簿）（⑤の場合）'!$BD73,IF(WM$19&lt;='様式３（療養者名簿）（⑤の場合）'!$BE73,1,0),0),0)</f>
        <v>0</v>
      </c>
      <c r="WN68" s="384">
        <f>IF(WN$19-'様式３（療養者名簿）（⑤の場合）'!$BD73+1&lt;=15,IF(WN$19&gt;='様式３（療養者名簿）（⑤の場合）'!$BD73,IF(WN$19&lt;='様式３（療養者名簿）（⑤の場合）'!$BE73,1,0),0),0)</f>
        <v>0</v>
      </c>
      <c r="WO68" s="384">
        <f>IF(WO$19-'様式３（療養者名簿）（⑤の場合）'!$BD73+1&lt;=15,IF(WO$19&gt;='様式３（療養者名簿）（⑤の場合）'!$BD73,IF(WO$19&lt;='様式３（療養者名簿）（⑤の場合）'!$BE73,1,0),0),0)</f>
        <v>0</v>
      </c>
      <c r="WP68" s="384">
        <f>IF(WP$19-'様式３（療養者名簿）（⑤の場合）'!$BD73+1&lt;=15,IF(WP$19&gt;='様式３（療養者名簿）（⑤の場合）'!$BD73,IF(WP$19&lt;='様式３（療養者名簿）（⑤の場合）'!$BE73,1,0),0),0)</f>
        <v>0</v>
      </c>
      <c r="WQ68" s="384">
        <f>IF(WQ$19-'様式３（療養者名簿）（⑤の場合）'!$BD73+1&lt;=15,IF(WQ$19&gt;='様式３（療養者名簿）（⑤の場合）'!$BD73,IF(WQ$19&lt;='様式３（療養者名簿）（⑤の場合）'!$BE73,1,0),0),0)</f>
        <v>0</v>
      </c>
      <c r="WR68" s="384">
        <f>IF(WR$19-'様式３（療養者名簿）（⑤の場合）'!$BD73+1&lt;=15,IF(WR$19&gt;='様式３（療養者名簿）（⑤の場合）'!$BD73,IF(WR$19&lt;='様式３（療養者名簿）（⑤の場合）'!$BE73,1,0),0),0)</f>
        <v>0</v>
      </c>
      <c r="WS68" s="384">
        <f>IF(WS$19-'様式３（療養者名簿）（⑤の場合）'!$BD73+1&lt;=15,IF(WS$19&gt;='様式３（療養者名簿）（⑤の場合）'!$BD73,IF(WS$19&lt;='様式３（療養者名簿）（⑤の場合）'!$BE73,1,0),0),0)</f>
        <v>0</v>
      </c>
      <c r="WT68" s="384">
        <f>IF(WT$19-'様式３（療養者名簿）（⑤の場合）'!$BD73+1&lt;=15,IF(WT$19&gt;='様式３（療養者名簿）（⑤の場合）'!$BD73,IF(WT$19&lt;='様式３（療養者名簿）（⑤の場合）'!$BE73,1,0),0),0)</f>
        <v>0</v>
      </c>
      <c r="WU68" s="384">
        <f>IF(WU$19-'様式３（療養者名簿）（⑤の場合）'!$BD73+1&lt;=15,IF(WU$19&gt;='様式３（療養者名簿）（⑤の場合）'!$BD73,IF(WU$19&lt;='様式３（療養者名簿）（⑤の場合）'!$BE73,1,0),0),0)</f>
        <v>0</v>
      </c>
      <c r="WV68" s="384">
        <f>IF(WV$19-'様式３（療養者名簿）（⑤の場合）'!$BD73+1&lt;=15,IF(WV$19&gt;='様式３（療養者名簿）（⑤の場合）'!$BD73,IF(WV$19&lt;='様式３（療養者名簿）（⑤の場合）'!$BE73,1,0),0),0)</f>
        <v>0</v>
      </c>
      <c r="WW68" s="384">
        <f>IF(WW$19-'様式３（療養者名簿）（⑤の場合）'!$BD73+1&lt;=15,IF(WW$19&gt;='様式３（療養者名簿）（⑤の場合）'!$BD73,IF(WW$19&lt;='様式３（療養者名簿）（⑤の場合）'!$BE73,1,0),0),0)</f>
        <v>0</v>
      </c>
      <c r="WX68" s="384">
        <f>IF(WX$19-'様式３（療養者名簿）（⑤の場合）'!$BD73+1&lt;=15,IF(WX$19&gt;='様式３（療養者名簿）（⑤の場合）'!$BD73,IF(WX$19&lt;='様式３（療養者名簿）（⑤の場合）'!$BE73,1,0),0),0)</f>
        <v>0</v>
      </c>
      <c r="WY68" s="384">
        <f>IF(WY$19-'様式３（療養者名簿）（⑤の場合）'!$BD73+1&lt;=15,IF(WY$19&gt;='様式３（療養者名簿）（⑤の場合）'!$BD73,IF(WY$19&lt;='様式３（療養者名簿）（⑤の場合）'!$BE73,1,0),0),0)</f>
        <v>0</v>
      </c>
      <c r="WZ68" s="384">
        <f>IF(WZ$19-'様式３（療養者名簿）（⑤の場合）'!$BD73+1&lt;=15,IF(WZ$19&gt;='様式３（療養者名簿）（⑤の場合）'!$BD73,IF(WZ$19&lt;='様式３（療養者名簿）（⑤の場合）'!$BE73,1,0),0),0)</f>
        <v>0</v>
      </c>
      <c r="XA68" s="384">
        <f>IF(XA$19-'様式３（療養者名簿）（⑤の場合）'!$BD73+1&lt;=15,IF(XA$19&gt;='様式３（療養者名簿）（⑤の場合）'!$BD73,IF(XA$19&lt;='様式３（療養者名簿）（⑤の場合）'!$BE73,1,0),0),0)</f>
        <v>0</v>
      </c>
      <c r="XB68" s="384">
        <f>IF(XB$19-'様式３（療養者名簿）（⑤の場合）'!$BD73+1&lt;=15,IF(XB$19&gt;='様式３（療養者名簿）（⑤の場合）'!$BD73,IF(XB$19&lt;='様式３（療養者名簿）（⑤の場合）'!$BE73,1,0),0),0)</f>
        <v>0</v>
      </c>
      <c r="XC68" s="384">
        <f>IF(XC$19-'様式３（療養者名簿）（⑤の場合）'!$BD73+1&lt;=15,IF(XC$19&gt;='様式３（療養者名簿）（⑤の場合）'!$BD73,IF(XC$19&lt;='様式３（療養者名簿）（⑤の場合）'!$BE73,1,0),0),0)</f>
        <v>0</v>
      </c>
      <c r="XD68" s="384">
        <f>IF(XD$19-'様式３（療養者名簿）（⑤の場合）'!$BD73+1&lt;=15,IF(XD$19&gt;='様式３（療養者名簿）（⑤の場合）'!$BD73,IF(XD$19&lt;='様式３（療養者名簿）（⑤の場合）'!$BE73,1,0),0),0)</f>
        <v>0</v>
      </c>
      <c r="XE68" s="384">
        <f>IF(XE$19-'様式３（療養者名簿）（⑤の場合）'!$BD73+1&lt;=15,IF(XE$19&gt;='様式３（療養者名簿）（⑤の場合）'!$BD73,IF(XE$19&lt;='様式３（療養者名簿）（⑤の場合）'!$BE73,1,0),0),0)</f>
        <v>0</v>
      </c>
      <c r="XF68" s="384">
        <f>IF(XF$19-'様式３（療養者名簿）（⑤の場合）'!$BD73+1&lt;=15,IF(XF$19&gt;='様式３（療養者名簿）（⑤の場合）'!$BD73,IF(XF$19&lt;='様式３（療養者名簿）（⑤の場合）'!$BE73,1,0),0),0)</f>
        <v>0</v>
      </c>
      <c r="XG68" s="384">
        <f>IF(XG$19-'様式３（療養者名簿）（⑤の場合）'!$BD73+1&lt;=15,IF(XG$19&gt;='様式３（療養者名簿）（⑤の場合）'!$BD73,IF(XG$19&lt;='様式３（療養者名簿）（⑤の場合）'!$BE73,1,0),0),0)</f>
        <v>0</v>
      </c>
      <c r="XH68" s="384">
        <f>IF(XH$19-'様式３（療養者名簿）（⑤の場合）'!$BD73+1&lt;=15,IF(XH$19&gt;='様式３（療養者名簿）（⑤の場合）'!$BD73,IF(XH$19&lt;='様式３（療養者名簿）（⑤の場合）'!$BE73,1,0),0),0)</f>
        <v>0</v>
      </c>
      <c r="XI68" s="384">
        <f>IF(XI$19-'様式３（療養者名簿）（⑤の場合）'!$BD73+1&lt;=15,IF(XI$19&gt;='様式３（療養者名簿）（⑤の場合）'!$BD73,IF(XI$19&lt;='様式３（療養者名簿）（⑤の場合）'!$BE73,1,0),0),0)</f>
        <v>0</v>
      </c>
      <c r="XJ68" s="384">
        <f>IF(XJ$19-'様式３（療養者名簿）（⑤の場合）'!$BD73+1&lt;=15,IF(XJ$19&gt;='様式３（療養者名簿）（⑤の場合）'!$BD73,IF(XJ$19&lt;='様式３（療養者名簿）（⑤の場合）'!$BE73,1,0),0),0)</f>
        <v>0</v>
      </c>
      <c r="XK68" s="384">
        <f>IF(XK$19-'様式３（療養者名簿）（⑤の場合）'!$BD73+1&lt;=15,IF(XK$19&gt;='様式３（療養者名簿）（⑤の場合）'!$BD73,IF(XK$19&lt;='様式３（療養者名簿）（⑤の場合）'!$BE73,1,0),0),0)</f>
        <v>0</v>
      </c>
      <c r="XL68" s="384">
        <f>IF(XL$19-'様式３（療養者名簿）（⑤の場合）'!$BD73+1&lt;=15,IF(XL$19&gt;='様式３（療養者名簿）（⑤の場合）'!$BD73,IF(XL$19&lt;='様式３（療養者名簿）（⑤の場合）'!$BE73,1,0),0),0)</f>
        <v>0</v>
      </c>
      <c r="XM68" s="384">
        <f>IF(XM$19-'様式３（療養者名簿）（⑤の場合）'!$BD73+1&lt;=15,IF(XM$19&gt;='様式３（療養者名簿）（⑤の場合）'!$BD73,IF(XM$19&lt;='様式３（療養者名簿）（⑤の場合）'!$BE73,1,0),0),0)</f>
        <v>0</v>
      </c>
      <c r="XN68" s="384">
        <f>IF(XN$19-'様式３（療養者名簿）（⑤の場合）'!$BD73+1&lt;=15,IF(XN$19&gt;='様式３（療養者名簿）（⑤の場合）'!$BD73,IF(XN$19&lt;='様式３（療養者名簿）（⑤の場合）'!$BE73,1,0),0),0)</f>
        <v>0</v>
      </c>
      <c r="XO68" s="384">
        <f>IF(XO$19-'様式３（療養者名簿）（⑤の場合）'!$BD73+1&lt;=15,IF(XO$19&gt;='様式３（療養者名簿）（⑤の場合）'!$BD73,IF(XO$19&lt;='様式３（療養者名簿）（⑤の場合）'!$BE73,1,0),0),0)</f>
        <v>0</v>
      </c>
      <c r="XP68" s="384">
        <f>IF(XP$19-'様式３（療養者名簿）（⑤の場合）'!$BD73+1&lt;=15,IF(XP$19&gt;='様式３（療養者名簿）（⑤の場合）'!$BD73,IF(XP$19&lt;='様式３（療養者名簿）（⑤の場合）'!$BE73,1,0),0),0)</f>
        <v>0</v>
      </c>
      <c r="XQ68" s="384">
        <f>IF(XQ$19-'様式３（療養者名簿）（⑤の場合）'!$BD73+1&lt;=15,IF(XQ$19&gt;='様式３（療養者名簿）（⑤の場合）'!$BD73,IF(XQ$19&lt;='様式３（療養者名簿）（⑤の場合）'!$BE73,1,0),0),0)</f>
        <v>0</v>
      </c>
      <c r="XR68" s="384">
        <f>IF(XR$19-'様式３（療養者名簿）（⑤の場合）'!$BD73+1&lt;=15,IF(XR$19&gt;='様式３（療養者名簿）（⑤の場合）'!$BD73,IF(XR$19&lt;='様式３（療養者名簿）（⑤の場合）'!$BE73,1,0),0),0)</f>
        <v>0</v>
      </c>
      <c r="XS68" s="384">
        <f>IF(XS$19-'様式３（療養者名簿）（⑤の場合）'!$BD73+1&lt;=15,IF(XS$19&gt;='様式３（療養者名簿）（⑤の場合）'!$BD73,IF(XS$19&lt;='様式３（療養者名簿）（⑤の場合）'!$BE73,1,0),0),0)</f>
        <v>0</v>
      </c>
      <c r="XT68" s="384">
        <f>IF(XT$19-'様式３（療養者名簿）（⑤の場合）'!$BD73+1&lt;=15,IF(XT$19&gt;='様式３（療養者名簿）（⑤の場合）'!$BD73,IF(XT$19&lt;='様式３（療養者名簿）（⑤の場合）'!$BE73,1,0),0),0)</f>
        <v>0</v>
      </c>
      <c r="XU68" s="384">
        <f>IF(XU$19-'様式３（療養者名簿）（⑤の場合）'!$BD73+1&lt;=15,IF(XU$19&gt;='様式３（療養者名簿）（⑤の場合）'!$BD73,IF(XU$19&lt;='様式３（療養者名簿）（⑤の場合）'!$BE73,1,0),0),0)</f>
        <v>0</v>
      </c>
      <c r="XV68" s="384">
        <f>IF(XV$19-'様式３（療養者名簿）（⑤の場合）'!$BD73+1&lt;=15,IF(XV$19&gt;='様式３（療養者名簿）（⑤の場合）'!$BD73,IF(XV$19&lt;='様式３（療養者名簿）（⑤の場合）'!$BE73,1,0),0),0)</f>
        <v>0</v>
      </c>
      <c r="XW68" s="384">
        <f>IF(XW$19-'様式３（療養者名簿）（⑤の場合）'!$BD73+1&lt;=15,IF(XW$19&gt;='様式３（療養者名簿）（⑤の場合）'!$BD73,IF(XW$19&lt;='様式３（療養者名簿）（⑤の場合）'!$BE73,1,0),0),0)</f>
        <v>0</v>
      </c>
      <c r="XX68" s="384">
        <f>IF(XX$19-'様式３（療養者名簿）（⑤の場合）'!$BD73+1&lt;=15,IF(XX$19&gt;='様式３（療養者名簿）（⑤の場合）'!$BD73,IF(XX$19&lt;='様式３（療養者名簿）（⑤の場合）'!$BE73,1,0),0),0)</f>
        <v>0</v>
      </c>
      <c r="XY68" s="384">
        <f>IF(XY$19-'様式３（療養者名簿）（⑤の場合）'!$BD73+1&lt;=15,IF(XY$19&gt;='様式３（療養者名簿）（⑤の場合）'!$BD73,IF(XY$19&lt;='様式３（療養者名簿）（⑤の場合）'!$BE73,1,0),0),0)</f>
        <v>0</v>
      </c>
      <c r="XZ68" s="384">
        <f>IF(XZ$19-'様式３（療養者名簿）（⑤の場合）'!$BD73+1&lt;=15,IF(XZ$19&gt;='様式３（療養者名簿）（⑤の場合）'!$BD73,IF(XZ$19&lt;='様式３（療養者名簿）（⑤の場合）'!$BE73,1,0),0),0)</f>
        <v>0</v>
      </c>
      <c r="YA68" s="384">
        <f>IF(YA$19-'様式３（療養者名簿）（⑤の場合）'!$BD73+1&lt;=15,IF(YA$19&gt;='様式３（療養者名簿）（⑤の場合）'!$BD73,IF(YA$19&lt;='様式３（療養者名簿）（⑤の場合）'!$BE73,1,0),0),0)</f>
        <v>0</v>
      </c>
      <c r="YB68" s="384">
        <f>IF(YB$19-'様式３（療養者名簿）（⑤の場合）'!$BD73+1&lt;=15,IF(YB$19&gt;='様式３（療養者名簿）（⑤の場合）'!$BD73,IF(YB$19&lt;='様式３（療養者名簿）（⑤の場合）'!$BE73,1,0),0),0)</f>
        <v>0</v>
      </c>
      <c r="YC68" s="384">
        <f>IF(YC$19-'様式３（療養者名簿）（⑤の場合）'!$BD73+1&lt;=15,IF(YC$19&gt;='様式３（療養者名簿）（⑤の場合）'!$BD73,IF(YC$19&lt;='様式３（療養者名簿）（⑤の場合）'!$BE73,1,0),0),0)</f>
        <v>0</v>
      </c>
      <c r="YD68" s="384">
        <f>IF(YD$19-'様式３（療養者名簿）（⑤の場合）'!$BD73+1&lt;=15,IF(YD$19&gt;='様式３（療養者名簿）（⑤の場合）'!$BD73,IF(YD$19&lt;='様式３（療養者名簿）（⑤の場合）'!$BE73,1,0),0),0)</f>
        <v>0</v>
      </c>
      <c r="YE68" s="384">
        <f>IF(YE$19-'様式３（療養者名簿）（⑤の場合）'!$BD73+1&lt;=15,IF(YE$19&gt;='様式３（療養者名簿）（⑤の場合）'!$BD73,IF(YE$19&lt;='様式３（療養者名簿）（⑤の場合）'!$BE73,1,0),0),0)</f>
        <v>0</v>
      </c>
      <c r="YF68" s="384">
        <f>IF(YF$19-'様式３（療養者名簿）（⑤の場合）'!$BD73+1&lt;=15,IF(YF$19&gt;='様式３（療養者名簿）（⑤の場合）'!$BD73,IF(YF$19&lt;='様式３（療養者名簿）（⑤の場合）'!$BE73,1,0),0),0)</f>
        <v>0</v>
      </c>
      <c r="YG68" s="384">
        <f>IF(YG$19-'様式３（療養者名簿）（⑤の場合）'!$BD73+1&lt;=15,IF(YG$19&gt;='様式３（療養者名簿）（⑤の場合）'!$BD73,IF(YG$19&lt;='様式３（療養者名簿）（⑤の場合）'!$BE73,1,0),0),0)</f>
        <v>0</v>
      </c>
      <c r="YH68" s="384">
        <f>IF(YH$19-'様式３（療養者名簿）（⑤の場合）'!$BD73+1&lt;=15,IF(YH$19&gt;='様式３（療養者名簿）（⑤の場合）'!$BD73,IF(YH$19&lt;='様式３（療養者名簿）（⑤の場合）'!$BE73,1,0),0),0)</f>
        <v>0</v>
      </c>
      <c r="YI68" s="384">
        <f>IF(YI$19-'様式３（療養者名簿）（⑤の場合）'!$BD73+1&lt;=15,IF(YI$19&gt;='様式３（療養者名簿）（⑤の場合）'!$BD73,IF(YI$19&lt;='様式３（療養者名簿）（⑤の場合）'!$BE73,1,0),0),0)</f>
        <v>0</v>
      </c>
      <c r="YJ68" s="384">
        <f>IF(YJ$19-'様式３（療養者名簿）（⑤の場合）'!$BD73+1&lt;=15,IF(YJ$19&gt;='様式３（療養者名簿）（⑤の場合）'!$BD73,IF(YJ$19&lt;='様式３（療養者名簿）（⑤の場合）'!$BE73,1,0),0),0)</f>
        <v>0</v>
      </c>
      <c r="YK68" s="384">
        <f>IF(YK$19-'様式３（療養者名簿）（⑤の場合）'!$BD73+1&lt;=15,IF(YK$19&gt;='様式３（療養者名簿）（⑤の場合）'!$BD73,IF(YK$19&lt;='様式３（療養者名簿）（⑤の場合）'!$BE73,1,0),0),0)</f>
        <v>0</v>
      </c>
      <c r="YL68" s="384">
        <f>IF(YL$19-'様式３（療養者名簿）（⑤の場合）'!$BD73+1&lt;=15,IF(YL$19&gt;='様式３（療養者名簿）（⑤の場合）'!$BD73,IF(YL$19&lt;='様式３（療養者名簿）（⑤の場合）'!$BE73,1,0),0),0)</f>
        <v>0</v>
      </c>
      <c r="YM68" s="384">
        <f>IF(YM$19-'様式３（療養者名簿）（⑤の場合）'!$BD73+1&lt;=15,IF(YM$19&gt;='様式３（療養者名簿）（⑤の場合）'!$BD73,IF(YM$19&lt;='様式３（療養者名簿）（⑤の場合）'!$BE73,1,0),0),0)</f>
        <v>0</v>
      </c>
      <c r="YN68" s="384">
        <f>IF(YN$19-'様式３（療養者名簿）（⑤の場合）'!$BD73+1&lt;=15,IF(YN$19&gt;='様式３（療養者名簿）（⑤の場合）'!$BD73,IF(YN$19&lt;='様式３（療養者名簿）（⑤の場合）'!$BE73,1,0),0),0)</f>
        <v>0</v>
      </c>
      <c r="YO68" s="384">
        <f>IF(YO$19-'様式３（療養者名簿）（⑤の場合）'!$BD73+1&lt;=15,IF(YO$19&gt;='様式３（療養者名簿）（⑤の場合）'!$BD73,IF(YO$19&lt;='様式３（療養者名簿）（⑤の場合）'!$BE73,1,0),0),0)</f>
        <v>0</v>
      </c>
      <c r="YP68" s="384">
        <f>IF(YP$19-'様式３（療養者名簿）（⑤の場合）'!$BD73+1&lt;=15,IF(YP$19&gt;='様式３（療養者名簿）（⑤の場合）'!$BD73,IF(YP$19&lt;='様式３（療養者名簿）（⑤の場合）'!$BE73,1,0),0),0)</f>
        <v>0</v>
      </c>
      <c r="YQ68" s="384">
        <f>IF(YQ$19-'様式３（療養者名簿）（⑤の場合）'!$BD73+1&lt;=15,IF(YQ$19&gt;='様式３（療養者名簿）（⑤の場合）'!$BD73,IF(YQ$19&lt;='様式３（療養者名簿）（⑤の場合）'!$BE73,1,0),0),0)</f>
        <v>0</v>
      </c>
      <c r="YR68" s="384">
        <f>IF(YR$19-'様式３（療養者名簿）（⑤の場合）'!$BD73+1&lt;=15,IF(YR$19&gt;='様式３（療養者名簿）（⑤の場合）'!$BD73,IF(YR$19&lt;='様式３（療養者名簿）（⑤の場合）'!$BE73,1,0),0),0)</f>
        <v>0</v>
      </c>
      <c r="YS68" s="384">
        <f>IF(YS$19-'様式３（療養者名簿）（⑤の場合）'!$BD73+1&lt;=15,IF(YS$19&gt;='様式３（療養者名簿）（⑤の場合）'!$BD73,IF(YS$19&lt;='様式３（療養者名簿）（⑤の場合）'!$BE73,1,0),0),0)</f>
        <v>0</v>
      </c>
      <c r="YT68" s="384">
        <f>IF(YT$19-'様式３（療養者名簿）（⑤の場合）'!$BD73+1&lt;=15,IF(YT$19&gt;='様式３（療養者名簿）（⑤の場合）'!$BD73,IF(YT$19&lt;='様式３（療養者名簿）（⑤の場合）'!$BE73,1,0),0),0)</f>
        <v>0</v>
      </c>
      <c r="YU68" s="384">
        <f>IF(YU$19-'様式３（療養者名簿）（⑤の場合）'!$BD73+1&lt;=15,IF(YU$19&gt;='様式３（療養者名簿）（⑤の場合）'!$BD73,IF(YU$19&lt;='様式３（療養者名簿）（⑤の場合）'!$BE73,1,0),0),0)</f>
        <v>0</v>
      </c>
      <c r="YV68" s="384">
        <f>IF(YV$19-'様式３（療養者名簿）（⑤の場合）'!$BD73+1&lt;=15,IF(YV$19&gt;='様式３（療養者名簿）（⑤の場合）'!$BD73,IF(YV$19&lt;='様式３（療養者名簿）（⑤の場合）'!$BE73,1,0),0),0)</f>
        <v>0</v>
      </c>
      <c r="YW68" s="384">
        <f>IF(YW$19-'様式３（療養者名簿）（⑤の場合）'!$BD73+1&lt;=15,IF(YW$19&gt;='様式３（療養者名簿）（⑤の場合）'!$BD73,IF(YW$19&lt;='様式３（療養者名簿）（⑤の場合）'!$BE73,1,0),0),0)</f>
        <v>0</v>
      </c>
      <c r="YX68" s="384">
        <f>IF(YX$19-'様式３（療養者名簿）（⑤の場合）'!$BD73+1&lt;=15,IF(YX$19&gt;='様式３（療養者名簿）（⑤の場合）'!$BD73,IF(YX$19&lt;='様式３（療養者名簿）（⑤の場合）'!$BE73,1,0),0),0)</f>
        <v>0</v>
      </c>
      <c r="YY68" s="384">
        <f>IF(YY$19-'様式３（療養者名簿）（⑤の場合）'!$BD73+1&lt;=15,IF(YY$19&gt;='様式３（療養者名簿）（⑤の場合）'!$BD73,IF(YY$19&lt;='様式３（療養者名簿）（⑤の場合）'!$BE73,1,0),0),0)</f>
        <v>0</v>
      </c>
      <c r="YZ68" s="384">
        <f>IF(YZ$19-'様式３（療養者名簿）（⑤の場合）'!$BD73+1&lt;=15,IF(YZ$19&gt;='様式３（療養者名簿）（⑤の場合）'!$BD73,IF(YZ$19&lt;='様式３（療養者名簿）（⑤の場合）'!$BE73,1,0),0),0)</f>
        <v>0</v>
      </c>
      <c r="ZA68" s="384">
        <f>IF(ZA$19-'様式３（療養者名簿）（⑤の場合）'!$BD73+1&lt;=15,IF(ZA$19&gt;='様式３（療養者名簿）（⑤の場合）'!$BD73,IF(ZA$19&lt;='様式３（療養者名簿）（⑤の場合）'!$BE73,1,0),0),0)</f>
        <v>0</v>
      </c>
      <c r="ZB68" s="384">
        <f>IF(ZB$19-'様式３（療養者名簿）（⑤の場合）'!$BD73+1&lt;=15,IF(ZB$19&gt;='様式３（療養者名簿）（⑤の場合）'!$BD73,IF(ZB$19&lt;='様式３（療養者名簿）（⑤の場合）'!$BE73,1,0),0),0)</f>
        <v>0</v>
      </c>
      <c r="ZC68" s="384">
        <f>IF(ZC$19-'様式３（療養者名簿）（⑤の場合）'!$BD73+1&lt;=15,IF(ZC$19&gt;='様式３（療養者名簿）（⑤の場合）'!$BD73,IF(ZC$19&lt;='様式３（療養者名簿）（⑤の場合）'!$BE73,1,0),0),0)</f>
        <v>0</v>
      </c>
      <c r="ZD68" s="384">
        <f>IF(ZD$19-'様式３（療養者名簿）（⑤の場合）'!$BD73+1&lt;=15,IF(ZD$19&gt;='様式３（療養者名簿）（⑤の場合）'!$BD73,IF(ZD$19&lt;='様式３（療養者名簿）（⑤の場合）'!$BE73,1,0),0),0)</f>
        <v>0</v>
      </c>
      <c r="ZE68" s="384">
        <f>IF(ZE$19-'様式３（療養者名簿）（⑤の場合）'!$BD73+1&lt;=15,IF(ZE$19&gt;='様式３（療養者名簿）（⑤の場合）'!$BD73,IF(ZE$19&lt;='様式３（療養者名簿）（⑤の場合）'!$BE73,1,0),0),0)</f>
        <v>0</v>
      </c>
      <c r="ZF68" s="384">
        <f>IF(ZF$19-'様式３（療養者名簿）（⑤の場合）'!$BD73+1&lt;=15,IF(ZF$19&gt;='様式３（療養者名簿）（⑤の場合）'!$BD73,IF(ZF$19&lt;='様式３（療養者名簿）（⑤の場合）'!$BE73,1,0),0),0)</f>
        <v>0</v>
      </c>
      <c r="ZG68" s="384">
        <f>IF(ZG$19-'様式３（療養者名簿）（⑤の場合）'!$BD73+1&lt;=15,IF(ZG$19&gt;='様式３（療養者名簿）（⑤の場合）'!$BD73,IF(ZG$19&lt;='様式３（療養者名簿）（⑤の場合）'!$BE73,1,0),0),0)</f>
        <v>0</v>
      </c>
      <c r="ZH68" s="384">
        <f>IF(ZH$19-'様式３（療養者名簿）（⑤の場合）'!$BD73+1&lt;=15,IF(ZH$19&gt;='様式３（療養者名簿）（⑤の場合）'!$BD73,IF(ZH$19&lt;='様式３（療養者名簿）（⑤の場合）'!$BE73,1,0),0),0)</f>
        <v>0</v>
      </c>
      <c r="ZI68" s="384">
        <f>IF(ZI$19-'様式３（療養者名簿）（⑤の場合）'!$BD73+1&lt;=15,IF(ZI$19&gt;='様式３（療養者名簿）（⑤の場合）'!$BD73,IF(ZI$19&lt;='様式３（療養者名簿）（⑤の場合）'!$BE73,1,0),0),0)</f>
        <v>0</v>
      </c>
      <c r="ZJ68" s="384">
        <f>IF(ZJ$19-'様式３（療養者名簿）（⑤の場合）'!$BD73+1&lt;=15,IF(ZJ$19&gt;='様式３（療養者名簿）（⑤の場合）'!$BD73,IF(ZJ$19&lt;='様式３（療養者名簿）（⑤の場合）'!$BE73,1,0),0),0)</f>
        <v>0</v>
      </c>
      <c r="ZK68" s="384">
        <f>IF(ZK$19-'様式３（療養者名簿）（⑤の場合）'!$BD73+1&lt;=15,IF(ZK$19&gt;='様式３（療養者名簿）（⑤の場合）'!$BD73,IF(ZK$19&lt;='様式３（療養者名簿）（⑤の場合）'!$BE73,1,0),0),0)</f>
        <v>0</v>
      </c>
      <c r="ZL68" s="384">
        <f>IF(ZL$19-'様式３（療養者名簿）（⑤の場合）'!$BD73+1&lt;=15,IF(ZL$19&gt;='様式３（療養者名簿）（⑤の場合）'!$BD73,IF(ZL$19&lt;='様式３（療養者名簿）（⑤の場合）'!$BE73,1,0),0),0)</f>
        <v>0</v>
      </c>
      <c r="ZM68" s="384">
        <f>IF(ZM$19-'様式３（療養者名簿）（⑤の場合）'!$BD73+1&lt;=15,IF(ZM$19&gt;='様式３（療養者名簿）（⑤の場合）'!$BD73,IF(ZM$19&lt;='様式３（療養者名簿）（⑤の場合）'!$BE73,1,0),0),0)</f>
        <v>0</v>
      </c>
      <c r="ZN68" s="384">
        <f>IF(ZN$19-'様式３（療養者名簿）（⑤の場合）'!$BD73+1&lt;=15,IF(ZN$19&gt;='様式３（療養者名簿）（⑤の場合）'!$BD73,IF(ZN$19&lt;='様式３（療養者名簿）（⑤の場合）'!$BE73,1,0),0),0)</f>
        <v>0</v>
      </c>
      <c r="ZO68" s="384">
        <f>IF(ZO$19-'様式３（療養者名簿）（⑤の場合）'!$BD73+1&lt;=15,IF(ZO$19&gt;='様式３（療養者名簿）（⑤の場合）'!$BD73,IF(ZO$19&lt;='様式３（療養者名簿）（⑤の場合）'!$BE73,1,0),0),0)</f>
        <v>0</v>
      </c>
      <c r="ZP68" s="384">
        <f>IF(ZP$19-'様式３（療養者名簿）（⑤の場合）'!$BD73+1&lt;=15,IF(ZP$19&gt;='様式３（療養者名簿）（⑤の場合）'!$BD73,IF(ZP$19&lt;='様式３（療養者名簿）（⑤の場合）'!$BE73,1,0),0),0)</f>
        <v>0</v>
      </c>
      <c r="ZQ68" s="384">
        <f>IF(ZQ$19-'様式３（療養者名簿）（⑤の場合）'!$BD73+1&lt;=15,IF(ZQ$19&gt;='様式３（療養者名簿）（⑤の場合）'!$BD73,IF(ZQ$19&lt;='様式３（療養者名簿）（⑤の場合）'!$BE73,1,0),0),0)</f>
        <v>0</v>
      </c>
      <c r="ZR68" s="384">
        <f>IF(ZR$19-'様式３（療養者名簿）（⑤の場合）'!$BD73+1&lt;=15,IF(ZR$19&gt;='様式３（療養者名簿）（⑤の場合）'!$BD73,IF(ZR$19&lt;='様式３（療養者名簿）（⑤の場合）'!$BE73,1,0),0),0)</f>
        <v>0</v>
      </c>
      <c r="ZS68" s="384">
        <f>IF(ZS$19-'様式３（療養者名簿）（⑤の場合）'!$BD73+1&lt;=15,IF(ZS$19&gt;='様式３（療養者名簿）（⑤の場合）'!$BD73,IF(ZS$19&lt;='様式３（療養者名簿）（⑤の場合）'!$BE73,1,0),0),0)</f>
        <v>0</v>
      </c>
      <c r="ZT68" s="384">
        <f>IF(ZT$19-'様式３（療養者名簿）（⑤の場合）'!$BD73+1&lt;=15,IF(ZT$19&gt;='様式３（療養者名簿）（⑤の場合）'!$BD73,IF(ZT$19&lt;='様式３（療養者名簿）（⑤の場合）'!$BE73,1,0),0),0)</f>
        <v>0</v>
      </c>
      <c r="ZU68" s="384">
        <f>IF(ZU$19-'様式３（療養者名簿）（⑤の場合）'!$BD73+1&lt;=15,IF(ZU$19&gt;='様式３（療養者名簿）（⑤の場合）'!$BD73,IF(ZU$19&lt;='様式３（療養者名簿）（⑤の場合）'!$BE73,1,0),0),0)</f>
        <v>0</v>
      </c>
      <c r="ZV68" s="384">
        <f>IF(ZV$19-'様式３（療養者名簿）（⑤の場合）'!$BD73+1&lt;=15,IF(ZV$19&gt;='様式３（療養者名簿）（⑤の場合）'!$BD73,IF(ZV$19&lt;='様式３（療養者名簿）（⑤の場合）'!$BE73,1,0),0),0)</f>
        <v>0</v>
      </c>
      <c r="ZW68" s="384">
        <f>IF(ZW$19-'様式３（療養者名簿）（⑤の場合）'!$BD73+1&lt;=15,IF(ZW$19&gt;='様式３（療養者名簿）（⑤の場合）'!$BD73,IF(ZW$19&lt;='様式３（療養者名簿）（⑤の場合）'!$BE73,1,0),0),0)</f>
        <v>0</v>
      </c>
      <c r="ZX68" s="384">
        <f>IF(ZX$19-'様式３（療養者名簿）（⑤の場合）'!$BD73+1&lt;=15,IF(ZX$19&gt;='様式３（療養者名簿）（⑤の場合）'!$BD73,IF(ZX$19&lt;='様式３（療養者名簿）（⑤の場合）'!$BE73,1,0),0),0)</f>
        <v>0</v>
      </c>
      <c r="ZY68" s="384">
        <f>IF(ZY$19-'様式３（療養者名簿）（⑤の場合）'!$BD73+1&lt;=15,IF(ZY$19&gt;='様式３（療養者名簿）（⑤の場合）'!$BD73,IF(ZY$19&lt;='様式３（療養者名簿）（⑤の場合）'!$BE73,1,0),0),0)</f>
        <v>0</v>
      </c>
      <c r="ZZ68" s="384">
        <f>IF(ZZ$19-'様式３（療養者名簿）（⑤の場合）'!$BD73+1&lt;=15,IF(ZZ$19&gt;='様式３（療養者名簿）（⑤の場合）'!$BD73,IF(ZZ$19&lt;='様式３（療養者名簿）（⑤の場合）'!$BE73,1,0),0),0)</f>
        <v>0</v>
      </c>
      <c r="AAA68" s="384">
        <f>IF(AAA$19-'様式３（療養者名簿）（⑤の場合）'!$BD73+1&lt;=15,IF(AAA$19&gt;='様式３（療養者名簿）（⑤の場合）'!$BD73,IF(AAA$19&lt;='様式３（療養者名簿）（⑤の場合）'!$BE73,1,0),0),0)</f>
        <v>0</v>
      </c>
      <c r="AAB68" s="384">
        <f>IF(AAB$19-'様式３（療養者名簿）（⑤の場合）'!$BD73+1&lt;=15,IF(AAB$19&gt;='様式３（療養者名簿）（⑤の場合）'!$BD73,IF(AAB$19&lt;='様式３（療養者名簿）（⑤の場合）'!$BE73,1,0),0),0)</f>
        <v>0</v>
      </c>
      <c r="AAC68" s="384">
        <f>IF(AAC$19-'様式３（療養者名簿）（⑤の場合）'!$BD73+1&lt;=15,IF(AAC$19&gt;='様式３（療養者名簿）（⑤の場合）'!$BD73,IF(AAC$19&lt;='様式３（療養者名簿）（⑤の場合）'!$BE73,1,0),0),0)</f>
        <v>0</v>
      </c>
      <c r="AAD68" s="384">
        <f>IF(AAD$19-'様式３（療養者名簿）（⑤の場合）'!$BD73+1&lt;=15,IF(AAD$19&gt;='様式３（療養者名簿）（⑤の場合）'!$BD73,IF(AAD$19&lt;='様式３（療養者名簿）（⑤の場合）'!$BE73,1,0),0),0)</f>
        <v>0</v>
      </c>
      <c r="AAE68" s="384">
        <f>IF(AAE$19-'様式３（療養者名簿）（⑤の場合）'!$BD73+1&lt;=15,IF(AAE$19&gt;='様式３（療養者名簿）（⑤の場合）'!$BD73,IF(AAE$19&lt;='様式３（療養者名簿）（⑤の場合）'!$BE73,1,0),0),0)</f>
        <v>0</v>
      </c>
      <c r="AAF68" s="384">
        <f>IF(AAF$19-'様式３（療養者名簿）（⑤の場合）'!$BD73+1&lt;=15,IF(AAF$19&gt;='様式３（療養者名簿）（⑤の場合）'!$BD73,IF(AAF$19&lt;='様式３（療養者名簿）（⑤の場合）'!$BE73,1,0),0),0)</f>
        <v>0</v>
      </c>
      <c r="AAG68" s="384">
        <f>IF(AAG$19-'様式３（療養者名簿）（⑤の場合）'!$BD73+1&lt;=15,IF(AAG$19&gt;='様式３（療養者名簿）（⑤の場合）'!$BD73,IF(AAG$19&lt;='様式３（療養者名簿）（⑤の場合）'!$BE73,1,0),0),0)</f>
        <v>0</v>
      </c>
      <c r="AAH68" s="384">
        <f>IF(AAH$19-'様式３（療養者名簿）（⑤の場合）'!$BD73+1&lt;=15,IF(AAH$19&gt;='様式３（療養者名簿）（⑤の場合）'!$BD73,IF(AAH$19&lt;='様式３（療養者名簿）（⑤の場合）'!$BE73,1,0),0),0)</f>
        <v>0</v>
      </c>
      <c r="AAI68" s="384">
        <f>IF(AAI$19-'様式３（療養者名簿）（⑤の場合）'!$BD73+1&lt;=15,IF(AAI$19&gt;='様式３（療養者名簿）（⑤の場合）'!$BD73,IF(AAI$19&lt;='様式３（療養者名簿）（⑤の場合）'!$BE73,1,0),0),0)</f>
        <v>0</v>
      </c>
      <c r="AAJ68" s="384">
        <f>IF(AAJ$19-'様式３（療養者名簿）（⑤の場合）'!$BD73+1&lt;=15,IF(AAJ$19&gt;='様式３（療養者名簿）（⑤の場合）'!$BD73,IF(AAJ$19&lt;='様式３（療養者名簿）（⑤の場合）'!$BE73,1,0),0),0)</f>
        <v>0</v>
      </c>
      <c r="AAK68" s="384">
        <f>IF(AAK$19-'様式３（療養者名簿）（⑤の場合）'!$BD73+1&lt;=15,IF(AAK$19&gt;='様式３（療養者名簿）（⑤の場合）'!$BD73,IF(AAK$19&lt;='様式３（療養者名簿）（⑤の場合）'!$BE73,1,0),0),0)</f>
        <v>0</v>
      </c>
      <c r="AAL68" s="384">
        <f>IF(AAL$19-'様式３（療養者名簿）（⑤の場合）'!$BD73+1&lt;=15,IF(AAL$19&gt;='様式３（療養者名簿）（⑤の場合）'!$BD73,IF(AAL$19&lt;='様式３（療養者名簿）（⑤の場合）'!$BE73,1,0),0),0)</f>
        <v>0</v>
      </c>
      <c r="AAM68" s="384">
        <f>IF(AAM$19-'様式３（療養者名簿）（⑤の場合）'!$BD73+1&lt;=15,IF(AAM$19&gt;='様式３（療養者名簿）（⑤の場合）'!$BD73,IF(AAM$19&lt;='様式３（療養者名簿）（⑤の場合）'!$BE73,1,0),0),0)</f>
        <v>0</v>
      </c>
      <c r="AAN68" s="384">
        <f>IF(AAN$19-'様式３（療養者名簿）（⑤の場合）'!$BD73+1&lt;=15,IF(AAN$19&gt;='様式３（療養者名簿）（⑤の場合）'!$BD73,IF(AAN$19&lt;='様式３（療養者名簿）（⑤の場合）'!$BE73,1,0),0),0)</f>
        <v>0</v>
      </c>
      <c r="AAO68" s="384">
        <f>IF(AAO$19-'様式３（療養者名簿）（⑤の場合）'!$BD73+1&lt;=15,IF(AAO$19&gt;='様式３（療養者名簿）（⑤の場合）'!$BD73,IF(AAO$19&lt;='様式３（療養者名簿）（⑤の場合）'!$BE73,1,0),0),0)</f>
        <v>0</v>
      </c>
      <c r="AAP68" s="384">
        <f>IF(AAP$19-'様式３（療養者名簿）（⑤の場合）'!$BD73+1&lt;=15,IF(AAP$19&gt;='様式３（療養者名簿）（⑤の場合）'!$BD73,IF(AAP$19&lt;='様式３（療養者名簿）（⑤の場合）'!$BE73,1,0),0),0)</f>
        <v>0</v>
      </c>
      <c r="AAQ68" s="384">
        <f>IF(AAQ$19-'様式３（療養者名簿）（⑤の場合）'!$BD73+1&lt;=15,IF(AAQ$19&gt;='様式３（療養者名簿）（⑤の場合）'!$BD73,IF(AAQ$19&lt;='様式３（療養者名簿）（⑤の場合）'!$BE73,1,0),0),0)</f>
        <v>0</v>
      </c>
      <c r="AAR68" s="384">
        <f>IF(AAR$19-'様式３（療養者名簿）（⑤の場合）'!$BD73+1&lt;=15,IF(AAR$19&gt;='様式３（療養者名簿）（⑤の場合）'!$BD73,IF(AAR$19&lt;='様式３（療養者名簿）（⑤の場合）'!$BE73,1,0),0),0)</f>
        <v>0</v>
      </c>
      <c r="AAS68" s="384">
        <f>IF(AAS$19-'様式３（療養者名簿）（⑤の場合）'!$BD73+1&lt;=15,IF(AAS$19&gt;='様式３（療養者名簿）（⑤の場合）'!$BD73,IF(AAS$19&lt;='様式３（療養者名簿）（⑤の場合）'!$BE73,1,0),0),0)</f>
        <v>0</v>
      </c>
      <c r="AAT68" s="384">
        <f>IF(AAT$19-'様式３（療養者名簿）（⑤の場合）'!$BD73+1&lt;=15,IF(AAT$19&gt;='様式３（療養者名簿）（⑤の場合）'!$BD73,IF(AAT$19&lt;='様式３（療養者名簿）（⑤の場合）'!$BE73,1,0),0),0)</f>
        <v>0</v>
      </c>
      <c r="AAU68" s="384">
        <f>IF(AAU$19-'様式３（療養者名簿）（⑤の場合）'!$BD73+1&lt;=15,IF(AAU$19&gt;='様式３（療養者名簿）（⑤の場合）'!$BD73,IF(AAU$19&lt;='様式３（療養者名簿）（⑤の場合）'!$BE73,1,0),0),0)</f>
        <v>0</v>
      </c>
      <c r="AAV68" s="384">
        <f>IF(AAV$19-'様式３（療養者名簿）（⑤の場合）'!$BD73+1&lt;=15,IF(AAV$19&gt;='様式３（療養者名簿）（⑤の場合）'!$BD73,IF(AAV$19&lt;='様式３（療養者名簿）（⑤の場合）'!$BE73,1,0),0),0)</f>
        <v>0</v>
      </c>
      <c r="AAW68" s="384">
        <f>IF(AAW$19-'様式３（療養者名簿）（⑤の場合）'!$BD73+1&lt;=15,IF(AAW$19&gt;='様式３（療養者名簿）（⑤の場合）'!$BD73,IF(AAW$19&lt;='様式３（療養者名簿）（⑤の場合）'!$BE73,1,0),0),0)</f>
        <v>0</v>
      </c>
      <c r="AAX68" s="384">
        <f>IF(AAX$19-'様式３（療養者名簿）（⑤の場合）'!$BD73+1&lt;=15,IF(AAX$19&gt;='様式３（療養者名簿）（⑤の場合）'!$BD73,IF(AAX$19&lt;='様式３（療養者名簿）（⑤の場合）'!$BE73,1,0),0),0)</f>
        <v>0</v>
      </c>
      <c r="AAY68" s="384">
        <f>IF(AAY$19-'様式３（療養者名簿）（⑤の場合）'!$BD73+1&lt;=15,IF(AAY$19&gt;='様式３（療養者名簿）（⑤の場合）'!$BD73,IF(AAY$19&lt;='様式３（療養者名簿）（⑤の場合）'!$BE73,1,0),0),0)</f>
        <v>0</v>
      </c>
      <c r="AAZ68" s="384">
        <f>IF(AAZ$19-'様式３（療養者名簿）（⑤の場合）'!$BD73+1&lt;=15,IF(AAZ$19&gt;='様式３（療養者名簿）（⑤の場合）'!$BD73,IF(AAZ$19&lt;='様式３（療養者名簿）（⑤の場合）'!$BE73,1,0),0),0)</f>
        <v>0</v>
      </c>
      <c r="ABA68" s="384">
        <f>IF(ABA$19-'様式３（療養者名簿）（⑤の場合）'!$BD73+1&lt;=15,IF(ABA$19&gt;='様式３（療養者名簿）（⑤の場合）'!$BD73,IF(ABA$19&lt;='様式３（療養者名簿）（⑤の場合）'!$BE73,1,0),0),0)</f>
        <v>0</v>
      </c>
      <c r="ABB68" s="384">
        <f>IF(ABB$19-'様式３（療養者名簿）（⑤の場合）'!$BD73+1&lt;=15,IF(ABB$19&gt;='様式３（療養者名簿）（⑤の場合）'!$BD73,IF(ABB$19&lt;='様式３（療養者名簿）（⑤の場合）'!$BE73,1,0),0),0)</f>
        <v>0</v>
      </c>
      <c r="ABC68" s="384">
        <f>IF(ABC$19-'様式３（療養者名簿）（⑤の場合）'!$BD73+1&lt;=15,IF(ABC$19&gt;='様式３（療養者名簿）（⑤の場合）'!$BD73,IF(ABC$19&lt;='様式３（療養者名簿）（⑤の場合）'!$BE73,1,0),0),0)</f>
        <v>0</v>
      </c>
      <c r="ABD68" s="384">
        <f>IF(ABD$19-'様式３（療養者名簿）（⑤の場合）'!$BD73+1&lt;=15,IF(ABD$19&gt;='様式３（療養者名簿）（⑤の場合）'!$BD73,IF(ABD$19&lt;='様式３（療養者名簿）（⑤の場合）'!$BE73,1,0),0),0)</f>
        <v>0</v>
      </c>
    </row>
    <row r="69" spans="1:732" ht="42" customHeight="1">
      <c r="A69" s="259">
        <f>'様式３（療養者名簿）（⑤の場合）'!C74</f>
        <v>0</v>
      </c>
      <c r="B69" s="377">
        <f>IF(B$19-'様式３（療養者名簿）（⑤の場合）'!$BD74+1&lt;=15,IF(B$19&gt;='様式３（療養者名簿）（⑤の場合）'!$BD74,IF(B$19&lt;='様式３（療養者名簿）（⑤の場合）'!$BE74,1,0),0),0)</f>
        <v>0</v>
      </c>
      <c r="C69" s="377">
        <f>IF(C$19-'様式３（療養者名簿）（⑤の場合）'!$BD74+1&lt;=15,IF(C$19&gt;='様式３（療養者名簿）（⑤の場合）'!$BD74,IF(C$19&lt;='様式３（療養者名簿）（⑤の場合）'!$BE74,1,0),0),0)</f>
        <v>0</v>
      </c>
      <c r="D69" s="377">
        <f>IF(D$19-'様式３（療養者名簿）（⑤の場合）'!$BD74+1&lt;=15,IF(D$19&gt;='様式３（療養者名簿）（⑤の場合）'!$BD74,IF(D$19&lt;='様式３（療養者名簿）（⑤の場合）'!$BE74,1,0),0),0)</f>
        <v>0</v>
      </c>
      <c r="E69" s="377">
        <f>IF(E$19-'様式３（療養者名簿）（⑤の場合）'!$BD74+1&lt;=15,IF(E$19&gt;='様式３（療養者名簿）（⑤の場合）'!$BD74,IF(E$19&lt;='様式３（療養者名簿）（⑤の場合）'!$BE74,1,0),0),0)</f>
        <v>0</v>
      </c>
      <c r="F69" s="377">
        <f>IF(F$19-'様式３（療養者名簿）（⑤の場合）'!$BD74+1&lt;=15,IF(F$19&gt;='様式３（療養者名簿）（⑤の場合）'!$BD74,IF(F$19&lt;='様式３（療養者名簿）（⑤の場合）'!$BE74,1,0),0),0)</f>
        <v>0</v>
      </c>
      <c r="G69" s="377">
        <f>IF(G$19-'様式３（療養者名簿）（⑤の場合）'!$BD74+1&lt;=15,IF(G$19&gt;='様式３（療養者名簿）（⑤の場合）'!$BD74,IF(G$19&lt;='様式３（療養者名簿）（⑤の場合）'!$BE74,1,0),0),0)</f>
        <v>0</v>
      </c>
      <c r="H69" s="377">
        <f>IF(H$19-'様式３（療養者名簿）（⑤の場合）'!$BD74+1&lt;=15,IF(H$19&gt;='様式３（療養者名簿）（⑤の場合）'!$BD74,IF(H$19&lt;='様式３（療養者名簿）（⑤の場合）'!$BE74,1,0),0),0)</f>
        <v>0</v>
      </c>
      <c r="I69" s="377">
        <f>IF(I$19-'様式３（療養者名簿）（⑤の場合）'!$BD74+1&lt;=15,IF(I$19&gt;='様式３（療養者名簿）（⑤の場合）'!$BD74,IF(I$19&lt;='様式３（療養者名簿）（⑤の場合）'!$BE74,1,0),0),0)</f>
        <v>0</v>
      </c>
      <c r="J69" s="377">
        <f>IF(J$19-'様式３（療養者名簿）（⑤の場合）'!$BD74+1&lt;=15,IF(J$19&gt;='様式３（療養者名簿）（⑤の場合）'!$BD74,IF(J$19&lt;='様式３（療養者名簿）（⑤の場合）'!$BE74,1,0),0),0)</f>
        <v>0</v>
      </c>
      <c r="K69" s="377">
        <f>IF(K$19-'様式３（療養者名簿）（⑤の場合）'!$BD74+1&lt;=15,IF(K$19&gt;='様式３（療養者名簿）（⑤の場合）'!$BD74,IF(K$19&lt;='様式３（療養者名簿）（⑤の場合）'!$BE74,1,0),0),0)</f>
        <v>0</v>
      </c>
      <c r="L69" s="377">
        <f>IF(L$19-'様式３（療養者名簿）（⑤の場合）'!$BD74+1&lt;=15,IF(L$19&gt;='様式３（療養者名簿）（⑤の場合）'!$BD74,IF(L$19&lt;='様式３（療養者名簿）（⑤の場合）'!$BE74,1,0),0),0)</f>
        <v>0</v>
      </c>
      <c r="M69" s="377">
        <f>IF(M$19-'様式３（療養者名簿）（⑤の場合）'!$BD74+1&lt;=15,IF(M$19&gt;='様式３（療養者名簿）（⑤の場合）'!$BD74,IF(M$19&lt;='様式３（療養者名簿）（⑤の場合）'!$BE74,1,0),0),0)</f>
        <v>0</v>
      </c>
      <c r="N69" s="377">
        <f>IF(N$19-'様式３（療養者名簿）（⑤の場合）'!$BD74+1&lt;=15,IF(N$19&gt;='様式３（療養者名簿）（⑤の場合）'!$BD74,IF(N$19&lt;='様式３（療養者名簿）（⑤の場合）'!$BE74,1,0),0),0)</f>
        <v>0</v>
      </c>
      <c r="O69" s="377">
        <f>IF(O$19-'様式３（療養者名簿）（⑤の場合）'!$BD74+1&lt;=15,IF(O$19&gt;='様式３（療養者名簿）（⑤の場合）'!$BD74,IF(O$19&lt;='様式３（療養者名簿）（⑤の場合）'!$BE74,1,0),0),0)</f>
        <v>0</v>
      </c>
      <c r="P69" s="377">
        <f>IF(P$19-'様式３（療養者名簿）（⑤の場合）'!$BD74+1&lt;=15,IF(P$19&gt;='様式３（療養者名簿）（⑤の場合）'!$BD74,IF(P$19&lt;='様式３（療養者名簿）（⑤の場合）'!$BE74,1,0),0),0)</f>
        <v>0</v>
      </c>
      <c r="Q69" s="377">
        <f>IF(Q$19-'様式３（療養者名簿）（⑤の場合）'!$BD74+1&lt;=15,IF(Q$19&gt;='様式３（療養者名簿）（⑤の場合）'!$BD74,IF(Q$19&lt;='様式３（療養者名簿）（⑤の場合）'!$BE74,1,0),0),0)</f>
        <v>0</v>
      </c>
      <c r="R69" s="377">
        <f>IF(R$19-'様式３（療養者名簿）（⑤の場合）'!$BD74+1&lt;=15,IF(R$19&gt;='様式３（療養者名簿）（⑤の場合）'!$BD74,IF(R$19&lt;='様式３（療養者名簿）（⑤の場合）'!$BE74,1,0),0),0)</f>
        <v>0</v>
      </c>
      <c r="S69" s="377">
        <f>IF(S$19-'様式３（療養者名簿）（⑤の場合）'!$BD74+1&lt;=15,IF(S$19&gt;='様式３（療養者名簿）（⑤の場合）'!$BD74,IF(S$19&lt;='様式３（療養者名簿）（⑤の場合）'!$BE74,1,0),0),0)</f>
        <v>0</v>
      </c>
      <c r="T69" s="377">
        <f>IF(T$19-'様式３（療養者名簿）（⑤の場合）'!$BD74+1&lt;=15,IF(T$19&gt;='様式３（療養者名簿）（⑤の場合）'!$BD74,IF(T$19&lt;='様式３（療養者名簿）（⑤の場合）'!$BE74,1,0),0),0)</f>
        <v>0</v>
      </c>
      <c r="U69" s="377">
        <f>IF(U$19-'様式３（療養者名簿）（⑤の場合）'!$BD74+1&lt;=15,IF(U$19&gt;='様式３（療養者名簿）（⑤の場合）'!$BD74,IF(U$19&lt;='様式３（療養者名簿）（⑤の場合）'!$BE74,1,0),0),0)</f>
        <v>0</v>
      </c>
      <c r="V69" s="377">
        <f>IF(V$19-'様式３（療養者名簿）（⑤の場合）'!$BD74+1&lt;=15,IF(V$19&gt;='様式３（療養者名簿）（⑤の場合）'!$BD74,IF(V$19&lt;='様式３（療養者名簿）（⑤の場合）'!$BE74,1,0),0),0)</f>
        <v>0</v>
      </c>
      <c r="W69" s="377">
        <f>IF(W$19-'様式３（療養者名簿）（⑤の場合）'!$BD74+1&lt;=15,IF(W$19&gt;='様式３（療養者名簿）（⑤の場合）'!$BD74,IF(W$19&lt;='様式３（療養者名簿）（⑤の場合）'!$BE74,1,0),0),0)</f>
        <v>0</v>
      </c>
      <c r="X69" s="377">
        <f>IF(X$19-'様式３（療養者名簿）（⑤の場合）'!$BD74+1&lt;=15,IF(X$19&gt;='様式３（療養者名簿）（⑤の場合）'!$BD74,IF(X$19&lt;='様式３（療養者名簿）（⑤の場合）'!$BE74,1,0),0),0)</f>
        <v>0</v>
      </c>
      <c r="Y69" s="377">
        <f>IF(Y$19-'様式３（療養者名簿）（⑤の場合）'!$BD74+1&lt;=15,IF(Y$19&gt;='様式３（療養者名簿）（⑤の場合）'!$BD74,IF(Y$19&lt;='様式３（療養者名簿）（⑤の場合）'!$BE74,1,0),0),0)</f>
        <v>0</v>
      </c>
      <c r="Z69" s="377">
        <f>IF(Z$19-'様式３（療養者名簿）（⑤の場合）'!$BD74+1&lt;=15,IF(Z$19&gt;='様式３（療養者名簿）（⑤の場合）'!$BD74,IF(Z$19&lt;='様式３（療養者名簿）（⑤の場合）'!$BE74,1,0),0),0)</f>
        <v>0</v>
      </c>
      <c r="AA69" s="377">
        <f>IF(AA$19-'様式３（療養者名簿）（⑤の場合）'!$BD74+1&lt;=15,IF(AA$19&gt;='様式３（療養者名簿）（⑤の場合）'!$BD74,IF(AA$19&lt;='様式３（療養者名簿）（⑤の場合）'!$BE74,1,0),0),0)</f>
        <v>0</v>
      </c>
      <c r="AB69" s="377">
        <f>IF(AB$19-'様式３（療養者名簿）（⑤の場合）'!$BD74+1&lt;=15,IF(AB$19&gt;='様式３（療養者名簿）（⑤の場合）'!$BD74,IF(AB$19&lt;='様式３（療養者名簿）（⑤の場合）'!$BE74,1,0),0),0)</f>
        <v>0</v>
      </c>
      <c r="AC69" s="377">
        <f>IF(AC$19-'様式３（療養者名簿）（⑤の場合）'!$BD74+1&lt;=15,IF(AC$19&gt;='様式３（療養者名簿）（⑤の場合）'!$BD74,IF(AC$19&lt;='様式３（療養者名簿）（⑤の場合）'!$BE74,1,0),0),0)</f>
        <v>0</v>
      </c>
      <c r="AD69" s="377">
        <f>IF(AD$19-'様式３（療養者名簿）（⑤の場合）'!$BD74+1&lt;=15,IF(AD$19&gt;='様式３（療養者名簿）（⑤の場合）'!$BD74,IF(AD$19&lt;='様式３（療養者名簿）（⑤の場合）'!$BE74,1,0),0),0)</f>
        <v>0</v>
      </c>
      <c r="AE69" s="377">
        <f>IF(AE$19-'様式３（療養者名簿）（⑤の場合）'!$BD74+1&lt;=15,IF(AE$19&gt;='様式３（療養者名簿）（⑤の場合）'!$BD74,IF(AE$19&lt;='様式３（療養者名簿）（⑤の場合）'!$BE74,1,0),0),0)</f>
        <v>0</v>
      </c>
      <c r="AF69" s="377">
        <f>IF(AF$19-'様式３（療養者名簿）（⑤の場合）'!$BD74+1&lt;=15,IF(AF$19&gt;='様式３（療養者名簿）（⑤の場合）'!$BD74,IF(AF$19&lt;='様式３（療養者名簿）（⑤の場合）'!$BE74,1,0),0),0)</f>
        <v>0</v>
      </c>
      <c r="AG69" s="377">
        <f>IF(AG$19-'様式３（療養者名簿）（⑤の場合）'!$BD74+1&lt;=15,IF(AG$19&gt;='様式３（療養者名簿）（⑤の場合）'!$BD74,IF(AG$19&lt;='様式３（療養者名簿）（⑤の場合）'!$BE74,1,0),0),0)</f>
        <v>0</v>
      </c>
      <c r="AH69" s="377">
        <f>IF(AH$19-'様式３（療養者名簿）（⑤の場合）'!$BD74+1&lt;=15,IF(AH$19&gt;='様式３（療養者名簿）（⑤の場合）'!$BD74,IF(AH$19&lt;='様式３（療養者名簿）（⑤の場合）'!$BE74,1,0),0),0)</f>
        <v>0</v>
      </c>
      <c r="AI69" s="377">
        <f>IF(AI$19-'様式３（療養者名簿）（⑤の場合）'!$BD74+1&lt;=15,IF(AI$19&gt;='様式３（療養者名簿）（⑤の場合）'!$BD74,IF(AI$19&lt;='様式３（療養者名簿）（⑤の場合）'!$BE74,1,0),0),0)</f>
        <v>0</v>
      </c>
      <c r="AJ69" s="377">
        <f>IF(AJ$19-'様式３（療養者名簿）（⑤の場合）'!$BD74+1&lt;=15,IF(AJ$19&gt;='様式３（療養者名簿）（⑤の場合）'!$BD74,IF(AJ$19&lt;='様式３（療養者名簿）（⑤の場合）'!$BE74,1,0),0),0)</f>
        <v>0</v>
      </c>
      <c r="AK69" s="377">
        <f>IF(AK$19-'様式３（療養者名簿）（⑤の場合）'!$BD74+1&lt;=15,IF(AK$19&gt;='様式３（療養者名簿）（⑤の場合）'!$BD74,IF(AK$19&lt;='様式３（療養者名簿）（⑤の場合）'!$BE74,1,0),0),0)</f>
        <v>0</v>
      </c>
      <c r="AL69" s="377">
        <f>IF(AL$19-'様式３（療養者名簿）（⑤の場合）'!$BD74+1&lt;=15,IF(AL$19&gt;='様式３（療養者名簿）（⑤の場合）'!$BD74,IF(AL$19&lt;='様式３（療養者名簿）（⑤の場合）'!$BE74,1,0),0),0)</f>
        <v>0</v>
      </c>
      <c r="AM69" s="377">
        <f>IF(AM$19-'様式３（療養者名簿）（⑤の場合）'!$BD74+1&lt;=15,IF(AM$19&gt;='様式３（療養者名簿）（⑤の場合）'!$BD74,IF(AM$19&lt;='様式３（療養者名簿）（⑤の場合）'!$BE74,1,0),0),0)</f>
        <v>0</v>
      </c>
      <c r="AN69" s="377">
        <f>IF(AN$19-'様式３（療養者名簿）（⑤の場合）'!$BD74+1&lt;=15,IF(AN$19&gt;='様式３（療養者名簿）（⑤の場合）'!$BD74,IF(AN$19&lt;='様式３（療養者名簿）（⑤の場合）'!$BE74,1,0),0),0)</f>
        <v>0</v>
      </c>
      <c r="AO69" s="377">
        <f>IF(AO$19-'様式３（療養者名簿）（⑤の場合）'!$BD74+1&lt;=15,IF(AO$19&gt;='様式３（療養者名簿）（⑤の場合）'!$BD74,IF(AO$19&lt;='様式３（療養者名簿）（⑤の場合）'!$BE74,1,0),0),0)</f>
        <v>0</v>
      </c>
      <c r="AP69" s="377">
        <f>IF(AP$19-'様式３（療養者名簿）（⑤の場合）'!$BD74+1&lt;=15,IF(AP$19&gt;='様式３（療養者名簿）（⑤の場合）'!$BD74,IF(AP$19&lt;='様式３（療養者名簿）（⑤の場合）'!$BE74,1,0),0),0)</f>
        <v>0</v>
      </c>
      <c r="AQ69" s="377">
        <f>IF(AQ$19-'様式３（療養者名簿）（⑤の場合）'!$BD74+1&lt;=15,IF(AQ$19&gt;='様式３（療養者名簿）（⑤の場合）'!$BD74,IF(AQ$19&lt;='様式３（療養者名簿）（⑤の場合）'!$BE74,1,0),0),0)</f>
        <v>0</v>
      </c>
      <c r="AR69" s="377">
        <f>IF(AR$19-'様式３（療養者名簿）（⑤の場合）'!$BD74+1&lt;=15,IF(AR$19&gt;='様式３（療養者名簿）（⑤の場合）'!$BD74,IF(AR$19&lt;='様式３（療養者名簿）（⑤の場合）'!$BE74,1,0),0),0)</f>
        <v>0</v>
      </c>
      <c r="AS69" s="377">
        <f>IF(AS$19-'様式３（療養者名簿）（⑤の場合）'!$BD74+1&lt;=15,IF(AS$19&gt;='様式３（療養者名簿）（⑤の場合）'!$BD74,IF(AS$19&lt;='様式３（療養者名簿）（⑤の場合）'!$BE74,1,0),0),0)</f>
        <v>0</v>
      </c>
      <c r="AT69" s="377">
        <f>IF(AT$19-'様式３（療養者名簿）（⑤の場合）'!$BD74+1&lt;=15,IF(AT$19&gt;='様式３（療養者名簿）（⑤の場合）'!$BD74,IF(AT$19&lt;='様式３（療養者名簿）（⑤の場合）'!$BE74,1,0),0),0)</f>
        <v>0</v>
      </c>
      <c r="AU69" s="377">
        <f>IF(AU$19-'様式３（療養者名簿）（⑤の場合）'!$BD74+1&lt;=15,IF(AU$19&gt;='様式３（療養者名簿）（⑤の場合）'!$BD74,IF(AU$19&lt;='様式３（療養者名簿）（⑤の場合）'!$BE74,1,0),0),0)</f>
        <v>0</v>
      </c>
      <c r="AV69" s="377">
        <f>IF(AV$19-'様式３（療養者名簿）（⑤の場合）'!$BD74+1&lt;=15,IF(AV$19&gt;='様式３（療養者名簿）（⑤の場合）'!$BD74,IF(AV$19&lt;='様式３（療養者名簿）（⑤の場合）'!$BE74,1,0),0),0)</f>
        <v>0</v>
      </c>
      <c r="AW69" s="377">
        <f>IF(AW$19-'様式３（療養者名簿）（⑤の場合）'!$BD74+1&lt;=15,IF(AW$19&gt;='様式３（療養者名簿）（⑤の場合）'!$BD74,IF(AW$19&lt;='様式３（療養者名簿）（⑤の場合）'!$BE74,1,0),0),0)</f>
        <v>0</v>
      </c>
      <c r="AX69" s="377">
        <f>IF(AX$19-'様式３（療養者名簿）（⑤の場合）'!$BD74+1&lt;=15,IF(AX$19&gt;='様式３（療養者名簿）（⑤の場合）'!$BD74,IF(AX$19&lt;='様式３（療養者名簿）（⑤の場合）'!$BE74,1,0),0),0)</f>
        <v>0</v>
      </c>
      <c r="AY69" s="377">
        <f>IF(AY$19-'様式３（療養者名簿）（⑤の場合）'!$BD74+1&lt;=15,IF(AY$19&gt;='様式３（療養者名簿）（⑤の場合）'!$BD74,IF(AY$19&lt;='様式３（療養者名簿）（⑤の場合）'!$BE74,1,0),0),0)</f>
        <v>0</v>
      </c>
      <c r="AZ69" s="377">
        <f>IF(AZ$19-'様式３（療養者名簿）（⑤の場合）'!$BD74+1&lt;=15,IF(AZ$19&gt;='様式３（療養者名簿）（⑤の場合）'!$BD74,IF(AZ$19&lt;='様式３（療養者名簿）（⑤の場合）'!$BE74,1,0),0),0)</f>
        <v>0</v>
      </c>
      <c r="BA69" s="377">
        <f>IF(BA$19-'様式３（療養者名簿）（⑤の場合）'!$BD74+1&lt;=15,IF(BA$19&gt;='様式３（療養者名簿）（⑤の場合）'!$BD74,IF(BA$19&lt;='様式３（療養者名簿）（⑤の場合）'!$BE74,1,0),0),0)</f>
        <v>0</v>
      </c>
      <c r="BB69" s="377">
        <f>IF(BB$19-'様式３（療養者名簿）（⑤の場合）'!$BD74+1&lt;=15,IF(BB$19&gt;='様式３（療養者名簿）（⑤の場合）'!$BD74,IF(BB$19&lt;='様式３（療養者名簿）（⑤の場合）'!$BE74,1,0),0),0)</f>
        <v>0</v>
      </c>
      <c r="BC69" s="377">
        <f>IF(BC$19-'様式３（療養者名簿）（⑤の場合）'!$BD74+1&lt;=15,IF(BC$19&gt;='様式３（療養者名簿）（⑤の場合）'!$BD74,IF(BC$19&lt;='様式３（療養者名簿）（⑤の場合）'!$BE74,1,0),0),0)</f>
        <v>0</v>
      </c>
      <c r="BD69" s="377">
        <f>IF(BD$19-'様式３（療養者名簿）（⑤の場合）'!$BD74+1&lt;=15,IF(BD$19&gt;='様式３（療養者名簿）（⑤の場合）'!$BD74,IF(BD$19&lt;='様式３（療養者名簿）（⑤の場合）'!$BE74,1,0),0),0)</f>
        <v>0</v>
      </c>
      <c r="BE69" s="377">
        <f>IF(BE$19-'様式３（療養者名簿）（⑤の場合）'!$BD74+1&lt;=15,IF(BE$19&gt;='様式３（療養者名簿）（⑤の場合）'!$BD74,IF(BE$19&lt;='様式３（療養者名簿）（⑤の場合）'!$BE74,1,0),0),0)</f>
        <v>0</v>
      </c>
      <c r="BF69" s="377">
        <f>IF(BF$19-'様式３（療養者名簿）（⑤の場合）'!$BD74+1&lt;=15,IF(BF$19&gt;='様式３（療養者名簿）（⑤の場合）'!$BD74,IF(BF$19&lt;='様式３（療養者名簿）（⑤の場合）'!$BE74,1,0),0),0)</f>
        <v>0</v>
      </c>
      <c r="BG69" s="377">
        <f>IF(BG$19-'様式３（療養者名簿）（⑤の場合）'!$BD74+1&lt;=15,IF(BG$19&gt;='様式３（療養者名簿）（⑤の場合）'!$BD74,IF(BG$19&lt;='様式３（療養者名簿）（⑤の場合）'!$BE74,1,0),0),0)</f>
        <v>0</v>
      </c>
      <c r="BH69" s="377">
        <f>IF(BH$19-'様式３（療養者名簿）（⑤の場合）'!$BD74+1&lt;=15,IF(BH$19&gt;='様式３（療養者名簿）（⑤の場合）'!$BD74,IF(BH$19&lt;='様式３（療養者名簿）（⑤の場合）'!$BE74,1,0),0),0)</f>
        <v>0</v>
      </c>
      <c r="BI69" s="377">
        <f>IF(BI$19-'様式３（療養者名簿）（⑤の場合）'!$BD74+1&lt;=15,IF(BI$19&gt;='様式３（療養者名簿）（⑤の場合）'!$BD74,IF(BI$19&lt;='様式３（療養者名簿）（⑤の場合）'!$BE74,1,0),0),0)</f>
        <v>0</v>
      </c>
      <c r="BJ69" s="377">
        <f>IF(BJ$19-'様式３（療養者名簿）（⑤の場合）'!$BD74+1&lt;=15,IF(BJ$19&gt;='様式３（療養者名簿）（⑤の場合）'!$BD74,IF(BJ$19&lt;='様式３（療養者名簿）（⑤の場合）'!$BE74,1,0),0),0)</f>
        <v>0</v>
      </c>
      <c r="BK69" s="377">
        <f>IF(BK$19-'様式３（療養者名簿）（⑤の場合）'!$BD74+1&lt;=15,IF(BK$19&gt;='様式３（療養者名簿）（⑤の場合）'!$BD74,IF(BK$19&lt;='様式３（療養者名簿）（⑤の場合）'!$BE74,1,0),0),0)</f>
        <v>0</v>
      </c>
      <c r="BL69" s="377">
        <f>IF(BL$19-'様式３（療養者名簿）（⑤の場合）'!$BD74+1&lt;=15,IF(BL$19&gt;='様式３（療養者名簿）（⑤の場合）'!$BD74,IF(BL$19&lt;='様式３（療養者名簿）（⑤の場合）'!$BE74,1,0),0),0)</f>
        <v>0</v>
      </c>
      <c r="BM69" s="377">
        <f>IF(BM$19-'様式３（療養者名簿）（⑤の場合）'!$BD74+1&lt;=15,IF(BM$19&gt;='様式３（療養者名簿）（⑤の場合）'!$BD74,IF(BM$19&lt;='様式３（療養者名簿）（⑤の場合）'!$BE74,1,0),0),0)</f>
        <v>0</v>
      </c>
      <c r="BN69" s="377">
        <f>IF(BN$19-'様式３（療養者名簿）（⑤の場合）'!$BD74+1&lt;=15,IF(BN$19&gt;='様式３（療養者名簿）（⑤の場合）'!$BD74,IF(BN$19&lt;='様式３（療養者名簿）（⑤の場合）'!$BE74,1,0),0),0)</f>
        <v>0</v>
      </c>
      <c r="BO69" s="377">
        <f>IF(BO$19-'様式３（療養者名簿）（⑤の場合）'!$BD74+1&lt;=15,IF(BO$19&gt;='様式３（療養者名簿）（⑤の場合）'!$BD74,IF(BO$19&lt;='様式３（療養者名簿）（⑤の場合）'!$BE74,1,0),0),0)</f>
        <v>0</v>
      </c>
      <c r="BP69" s="377">
        <f>IF(BP$19-'様式３（療養者名簿）（⑤の場合）'!$BD74+1&lt;=15,IF(BP$19&gt;='様式３（療養者名簿）（⑤の場合）'!$BD74,IF(BP$19&lt;='様式３（療養者名簿）（⑤の場合）'!$BE74,1,0),0),0)</f>
        <v>0</v>
      </c>
      <c r="BQ69" s="377">
        <f>IF(BQ$19-'様式３（療養者名簿）（⑤の場合）'!$BD74+1&lt;=15,IF(BQ$19&gt;='様式３（療養者名簿）（⑤の場合）'!$BD74,IF(BQ$19&lt;='様式３（療養者名簿）（⑤の場合）'!$BE74,1,0),0),0)</f>
        <v>0</v>
      </c>
      <c r="BR69" s="377">
        <f>IF(BR$19-'様式３（療養者名簿）（⑤の場合）'!$BD74+1&lt;=15,IF(BR$19&gt;='様式３（療養者名簿）（⑤の場合）'!$BD74,IF(BR$19&lt;='様式３（療養者名簿）（⑤の場合）'!$BE74,1,0),0),0)</f>
        <v>0</v>
      </c>
      <c r="BS69" s="377">
        <f>IF(BS$19-'様式３（療養者名簿）（⑤の場合）'!$BD74+1&lt;=15,IF(BS$19&gt;='様式３（療養者名簿）（⑤の場合）'!$BD74,IF(BS$19&lt;='様式３（療養者名簿）（⑤の場合）'!$BE74,1,0),0),0)</f>
        <v>0</v>
      </c>
      <c r="BT69" s="377">
        <f>IF(BT$19-'様式３（療養者名簿）（⑤の場合）'!$BD74+1&lt;=15,IF(BT$19&gt;='様式３（療養者名簿）（⑤の場合）'!$BD74,IF(BT$19&lt;='様式３（療養者名簿）（⑤の場合）'!$BE74,1,0),0),0)</f>
        <v>0</v>
      </c>
      <c r="BU69" s="377">
        <f>IF(BU$19-'様式３（療養者名簿）（⑤の場合）'!$BD74+1&lt;=15,IF(BU$19&gt;='様式３（療養者名簿）（⑤の場合）'!$BD74,IF(BU$19&lt;='様式３（療養者名簿）（⑤の場合）'!$BE74,1,0),0),0)</f>
        <v>0</v>
      </c>
      <c r="BV69" s="377">
        <f>IF(BV$19-'様式３（療養者名簿）（⑤の場合）'!$BD74+1&lt;=15,IF(BV$19&gt;='様式３（療養者名簿）（⑤の場合）'!$BD74,IF(BV$19&lt;='様式３（療養者名簿）（⑤の場合）'!$BE74,1,0),0),0)</f>
        <v>0</v>
      </c>
      <c r="BW69" s="377">
        <f>IF(BW$19-'様式３（療養者名簿）（⑤の場合）'!$BD74+1&lt;=15,IF(BW$19&gt;='様式３（療養者名簿）（⑤の場合）'!$BD74,IF(BW$19&lt;='様式３（療養者名簿）（⑤の場合）'!$BE74,1,0),0),0)</f>
        <v>0</v>
      </c>
      <c r="BX69" s="377">
        <f>IF(BX$19-'様式３（療養者名簿）（⑤の場合）'!$BD74+1&lt;=15,IF(BX$19&gt;='様式３（療養者名簿）（⑤の場合）'!$BD74,IF(BX$19&lt;='様式３（療養者名簿）（⑤の場合）'!$BE74,1,0),0),0)</f>
        <v>0</v>
      </c>
      <c r="BY69" s="377">
        <f>IF(BY$19-'様式３（療養者名簿）（⑤の場合）'!$BD74+1&lt;=15,IF(BY$19&gt;='様式３（療養者名簿）（⑤の場合）'!$BD74,IF(BY$19&lt;='様式３（療養者名簿）（⑤の場合）'!$BE74,1,0),0),0)</f>
        <v>0</v>
      </c>
      <c r="BZ69" s="377">
        <f>IF(BZ$19-'様式３（療養者名簿）（⑤の場合）'!$BD74+1&lt;=15,IF(BZ$19&gt;='様式３（療養者名簿）（⑤の場合）'!$BD74,IF(BZ$19&lt;='様式３（療養者名簿）（⑤の場合）'!$BE74,1,0),0),0)</f>
        <v>0</v>
      </c>
      <c r="CA69" s="377">
        <f>IF(CA$19-'様式３（療養者名簿）（⑤の場合）'!$BD74+1&lt;=15,IF(CA$19&gt;='様式３（療養者名簿）（⑤の場合）'!$BD74,IF(CA$19&lt;='様式３（療養者名簿）（⑤の場合）'!$BE74,1,0),0),0)</f>
        <v>0</v>
      </c>
      <c r="CB69" s="377">
        <f>IF(CB$19-'様式３（療養者名簿）（⑤の場合）'!$BD74+1&lt;=15,IF(CB$19&gt;='様式３（療養者名簿）（⑤の場合）'!$BD74,IF(CB$19&lt;='様式３（療養者名簿）（⑤の場合）'!$BE74,1,0),0),0)</f>
        <v>0</v>
      </c>
      <c r="CC69" s="377">
        <f>IF(CC$19-'様式３（療養者名簿）（⑤の場合）'!$BD74+1&lt;=15,IF(CC$19&gt;='様式３（療養者名簿）（⑤の場合）'!$BD74,IF(CC$19&lt;='様式３（療養者名簿）（⑤の場合）'!$BE74,1,0),0),0)</f>
        <v>0</v>
      </c>
      <c r="CD69" s="377">
        <f>IF(CD$19-'様式３（療養者名簿）（⑤の場合）'!$BD74+1&lt;=15,IF(CD$19&gt;='様式３（療養者名簿）（⑤の場合）'!$BD74,IF(CD$19&lt;='様式３（療養者名簿）（⑤の場合）'!$BE74,1,0),0),0)</f>
        <v>0</v>
      </c>
      <c r="CE69" s="377">
        <f>IF(CE$19-'様式３（療養者名簿）（⑤の場合）'!$BD74+1&lt;=15,IF(CE$19&gt;='様式３（療養者名簿）（⑤の場合）'!$BD74,IF(CE$19&lt;='様式３（療養者名簿）（⑤の場合）'!$BE74,1,0),0),0)</f>
        <v>0</v>
      </c>
      <c r="CF69" s="377">
        <f>IF(CF$19-'様式３（療養者名簿）（⑤の場合）'!$BD74+1&lt;=15,IF(CF$19&gt;='様式３（療養者名簿）（⑤の場合）'!$BD74,IF(CF$19&lt;='様式３（療養者名簿）（⑤の場合）'!$BE74,1,0),0),0)</f>
        <v>0</v>
      </c>
      <c r="CG69" s="377">
        <f>IF(CG$19-'様式３（療養者名簿）（⑤の場合）'!$BD74+1&lt;=15,IF(CG$19&gt;='様式３（療養者名簿）（⑤の場合）'!$BD74,IF(CG$19&lt;='様式３（療養者名簿）（⑤の場合）'!$BE74,1,0),0),0)</f>
        <v>0</v>
      </c>
      <c r="CH69" s="377">
        <f>IF(CH$19-'様式３（療養者名簿）（⑤の場合）'!$BD74+1&lt;=15,IF(CH$19&gt;='様式３（療養者名簿）（⑤の場合）'!$BD74,IF(CH$19&lt;='様式３（療養者名簿）（⑤の場合）'!$BE74,1,0),0),0)</f>
        <v>0</v>
      </c>
      <c r="CI69" s="377">
        <f>IF(CI$19-'様式３（療養者名簿）（⑤の場合）'!$BD74+1&lt;=15,IF(CI$19&gt;='様式３（療養者名簿）（⑤の場合）'!$BD74,IF(CI$19&lt;='様式３（療養者名簿）（⑤の場合）'!$BE74,1,0),0),0)</f>
        <v>0</v>
      </c>
      <c r="CJ69" s="377">
        <f>IF(CJ$19-'様式３（療養者名簿）（⑤の場合）'!$BD74+1&lt;=15,IF(CJ$19&gt;='様式３（療養者名簿）（⑤の場合）'!$BD74,IF(CJ$19&lt;='様式３（療養者名簿）（⑤の場合）'!$BE74,1,0),0),0)</f>
        <v>0</v>
      </c>
      <c r="CK69" s="377">
        <f>IF(CK$19-'様式３（療養者名簿）（⑤の場合）'!$BD74+1&lt;=15,IF(CK$19&gt;='様式３（療養者名簿）（⑤の場合）'!$BD74,IF(CK$19&lt;='様式３（療養者名簿）（⑤の場合）'!$BE74,1,0),0),0)</f>
        <v>0</v>
      </c>
      <c r="CL69" s="377">
        <f>IF(CL$19-'様式３（療養者名簿）（⑤の場合）'!$BD74+1&lt;=15,IF(CL$19&gt;='様式３（療養者名簿）（⑤の場合）'!$BD74,IF(CL$19&lt;='様式３（療養者名簿）（⑤の場合）'!$BE74,1,0),0),0)</f>
        <v>0</v>
      </c>
      <c r="CM69" s="377">
        <f>IF(CM$19-'様式３（療養者名簿）（⑤の場合）'!$BD74+1&lt;=15,IF(CM$19&gt;='様式３（療養者名簿）（⑤の場合）'!$BD74,IF(CM$19&lt;='様式３（療養者名簿）（⑤の場合）'!$BE74,1,0),0),0)</f>
        <v>0</v>
      </c>
      <c r="CN69" s="377">
        <f>IF(CN$19-'様式３（療養者名簿）（⑤の場合）'!$BD74+1&lt;=15,IF(CN$19&gt;='様式３（療養者名簿）（⑤の場合）'!$BD74,IF(CN$19&lt;='様式３（療養者名簿）（⑤の場合）'!$BE74,1,0),0),0)</f>
        <v>0</v>
      </c>
      <c r="CO69" s="377">
        <f>IF(CO$19-'様式３（療養者名簿）（⑤の場合）'!$BD74+1&lt;=15,IF(CO$19&gt;='様式３（療養者名簿）（⑤の場合）'!$BD74,IF(CO$19&lt;='様式３（療養者名簿）（⑤の場合）'!$BE74,1,0),0),0)</f>
        <v>0</v>
      </c>
      <c r="CP69" s="377">
        <f>IF(CP$19-'様式３（療養者名簿）（⑤の場合）'!$BD74+1&lt;=15,IF(CP$19&gt;='様式３（療養者名簿）（⑤の場合）'!$BD74,IF(CP$19&lt;='様式３（療養者名簿）（⑤の場合）'!$BE74,1,0),0),0)</f>
        <v>0</v>
      </c>
      <c r="CQ69" s="377">
        <f>IF(CQ$19-'様式３（療養者名簿）（⑤の場合）'!$BD74+1&lt;=15,IF(CQ$19&gt;='様式３（療養者名簿）（⑤の場合）'!$BD74,IF(CQ$19&lt;='様式３（療養者名簿）（⑤の場合）'!$BE74,1,0),0),0)</f>
        <v>0</v>
      </c>
      <c r="CR69" s="377">
        <f>IF(CR$19-'様式３（療養者名簿）（⑤の場合）'!$BD74+1&lt;=15,IF(CR$19&gt;='様式３（療養者名簿）（⑤の場合）'!$BD74,IF(CR$19&lt;='様式３（療養者名簿）（⑤の場合）'!$BE74,1,0),0),0)</f>
        <v>0</v>
      </c>
      <c r="CS69" s="377">
        <f>IF(CS$19-'様式３（療養者名簿）（⑤の場合）'!$BD74+1&lt;=15,IF(CS$19&gt;='様式３（療養者名簿）（⑤の場合）'!$BD74,IF(CS$19&lt;='様式３（療養者名簿）（⑤の場合）'!$BE74,1,0),0),0)</f>
        <v>0</v>
      </c>
      <c r="CT69" s="377">
        <f>IF(CT$19-'様式３（療養者名簿）（⑤の場合）'!$BD74+1&lt;=15,IF(CT$19&gt;='様式３（療養者名簿）（⑤の場合）'!$BD74,IF(CT$19&lt;='様式３（療養者名簿）（⑤の場合）'!$BE74,1,0),0),0)</f>
        <v>0</v>
      </c>
      <c r="CU69" s="377">
        <f>IF(CU$19-'様式３（療養者名簿）（⑤の場合）'!$BD74+1&lt;=15,IF(CU$19&gt;='様式３（療養者名簿）（⑤の場合）'!$BD74,IF(CU$19&lt;='様式３（療養者名簿）（⑤の場合）'!$BE74,1,0),0),0)</f>
        <v>0</v>
      </c>
      <c r="CV69" s="377">
        <f>IF(CV$19-'様式３（療養者名簿）（⑤の場合）'!$BD74+1&lt;=15,IF(CV$19&gt;='様式３（療養者名簿）（⑤の場合）'!$BD74,IF(CV$19&lt;='様式３（療養者名簿）（⑤の場合）'!$BE74,1,0),0),0)</f>
        <v>0</v>
      </c>
      <c r="CW69" s="377">
        <f>IF(CW$19-'様式３（療養者名簿）（⑤の場合）'!$BD74+1&lt;=15,IF(CW$19&gt;='様式３（療養者名簿）（⑤の場合）'!$BD74,IF(CW$19&lt;='様式３（療養者名簿）（⑤の場合）'!$BE74,1,0),0),0)</f>
        <v>0</v>
      </c>
      <c r="CX69" s="377">
        <f>IF(CX$19-'様式３（療養者名簿）（⑤の場合）'!$BD74+1&lt;=15,IF(CX$19&gt;='様式３（療養者名簿）（⑤の場合）'!$BD74,IF(CX$19&lt;='様式３（療養者名簿）（⑤の場合）'!$BE74,1,0),0),0)</f>
        <v>0</v>
      </c>
      <c r="CY69" s="377">
        <f>IF(CY$19-'様式３（療養者名簿）（⑤の場合）'!$BD74+1&lt;=15,IF(CY$19&gt;='様式３（療養者名簿）（⑤の場合）'!$BD74,IF(CY$19&lt;='様式３（療養者名簿）（⑤の場合）'!$BE74,1,0),0),0)</f>
        <v>0</v>
      </c>
      <c r="CZ69" s="377">
        <f>IF(CZ$19-'様式３（療養者名簿）（⑤の場合）'!$BD74+1&lt;=15,IF(CZ$19&gt;='様式３（療養者名簿）（⑤の場合）'!$BD74,IF(CZ$19&lt;='様式３（療養者名簿）（⑤の場合）'!$BE74,1,0),0),0)</f>
        <v>0</v>
      </c>
      <c r="DA69" s="377">
        <f>IF(DA$19-'様式３（療養者名簿）（⑤の場合）'!$BD74+1&lt;=15,IF(DA$19&gt;='様式３（療養者名簿）（⑤の場合）'!$BD74,IF(DA$19&lt;='様式３（療養者名簿）（⑤の場合）'!$BE74,1,0),0),0)</f>
        <v>0</v>
      </c>
      <c r="DB69" s="377">
        <f>IF(DB$19-'様式３（療養者名簿）（⑤の場合）'!$BD74+1&lt;=15,IF(DB$19&gt;='様式３（療養者名簿）（⑤の場合）'!$BD74,IF(DB$19&lt;='様式３（療養者名簿）（⑤の場合）'!$BE74,1,0),0),0)</f>
        <v>0</v>
      </c>
      <c r="DC69" s="377">
        <f>IF(DC$19-'様式３（療養者名簿）（⑤の場合）'!$BD74+1&lt;=15,IF(DC$19&gt;='様式３（療養者名簿）（⑤の場合）'!$BD74,IF(DC$19&lt;='様式３（療養者名簿）（⑤の場合）'!$BE74,1,0),0),0)</f>
        <v>0</v>
      </c>
      <c r="DD69" s="377">
        <f>IF(DD$19-'様式３（療養者名簿）（⑤の場合）'!$BD74+1&lt;=15,IF(DD$19&gt;='様式３（療養者名簿）（⑤の場合）'!$BD74,IF(DD$19&lt;='様式３（療養者名簿）（⑤の場合）'!$BE74,1,0),0),0)</f>
        <v>0</v>
      </c>
      <c r="DE69" s="377">
        <f>IF(DE$19-'様式３（療養者名簿）（⑤の場合）'!$BD74+1&lt;=15,IF(DE$19&gt;='様式３（療養者名簿）（⑤の場合）'!$BD74,IF(DE$19&lt;='様式３（療養者名簿）（⑤の場合）'!$BE74,1,0),0),0)</f>
        <v>0</v>
      </c>
      <c r="DF69" s="377">
        <f>IF(DF$19-'様式３（療養者名簿）（⑤の場合）'!$BD74+1&lt;=15,IF(DF$19&gt;='様式３（療養者名簿）（⑤の場合）'!$BD74,IF(DF$19&lt;='様式３（療養者名簿）（⑤の場合）'!$BE74,1,0),0),0)</f>
        <v>0</v>
      </c>
      <c r="DG69" s="377">
        <f>IF(DG$19-'様式３（療養者名簿）（⑤の場合）'!$BD74+1&lt;=15,IF(DG$19&gt;='様式３（療養者名簿）（⑤の場合）'!$BD74,IF(DG$19&lt;='様式３（療養者名簿）（⑤の場合）'!$BE74,1,0),0),0)</f>
        <v>0</v>
      </c>
      <c r="DH69" s="377">
        <f>IF(DH$19-'様式３（療養者名簿）（⑤の場合）'!$BD74+1&lt;=15,IF(DH$19&gt;='様式３（療養者名簿）（⑤の場合）'!$BD74,IF(DH$19&lt;='様式３（療養者名簿）（⑤の場合）'!$BE74,1,0),0),0)</f>
        <v>0</v>
      </c>
      <c r="DI69" s="377">
        <f>IF(DI$19-'様式３（療養者名簿）（⑤の場合）'!$BD74+1&lt;=15,IF(DI$19&gt;='様式３（療養者名簿）（⑤の場合）'!$BD74,IF(DI$19&lt;='様式３（療養者名簿）（⑤の場合）'!$BE74,1,0),0),0)</f>
        <v>0</v>
      </c>
      <c r="DJ69" s="377">
        <f>IF(DJ$19-'様式３（療養者名簿）（⑤の場合）'!$BD74+1&lt;=15,IF(DJ$19&gt;='様式３（療養者名簿）（⑤の場合）'!$BD74,IF(DJ$19&lt;='様式３（療養者名簿）（⑤の場合）'!$BE74,1,0),0),0)</f>
        <v>0</v>
      </c>
      <c r="DK69" s="377">
        <f>IF(DK$19-'様式３（療養者名簿）（⑤の場合）'!$BD74+1&lt;=15,IF(DK$19&gt;='様式３（療養者名簿）（⑤の場合）'!$BD74,IF(DK$19&lt;='様式３（療養者名簿）（⑤の場合）'!$BE74,1,0),0),0)</f>
        <v>0</v>
      </c>
      <c r="DL69" s="377">
        <f>IF(DL$19-'様式３（療養者名簿）（⑤の場合）'!$BD74+1&lt;=15,IF(DL$19&gt;='様式３（療養者名簿）（⑤の場合）'!$BD74,IF(DL$19&lt;='様式３（療養者名簿）（⑤の場合）'!$BE74,1,0),0),0)</f>
        <v>0</v>
      </c>
      <c r="DM69" s="377">
        <f>IF(DM$19-'様式３（療養者名簿）（⑤の場合）'!$BD74+1&lt;=15,IF(DM$19&gt;='様式３（療養者名簿）（⑤の場合）'!$BD74,IF(DM$19&lt;='様式３（療養者名簿）（⑤の場合）'!$BE74,1,0),0),0)</f>
        <v>0</v>
      </c>
      <c r="DN69" s="377">
        <f>IF(DN$19-'様式３（療養者名簿）（⑤の場合）'!$BD74+1&lt;=15,IF(DN$19&gt;='様式３（療養者名簿）（⑤の場合）'!$BD74,IF(DN$19&lt;='様式３（療養者名簿）（⑤の場合）'!$BE74,1,0),0),0)</f>
        <v>0</v>
      </c>
      <c r="DO69" s="377">
        <f>IF(DO$19-'様式３（療養者名簿）（⑤の場合）'!$BD74+1&lt;=15,IF(DO$19&gt;='様式３（療養者名簿）（⑤の場合）'!$BD74,IF(DO$19&lt;='様式３（療養者名簿）（⑤の場合）'!$BE74,1,0),0),0)</f>
        <v>0</v>
      </c>
      <c r="DP69" s="377">
        <f>IF(DP$19-'様式３（療養者名簿）（⑤の場合）'!$BD74+1&lt;=15,IF(DP$19&gt;='様式３（療養者名簿）（⑤の場合）'!$BD74,IF(DP$19&lt;='様式３（療養者名簿）（⑤の場合）'!$BE74,1,0),0),0)</f>
        <v>0</v>
      </c>
      <c r="DQ69" s="377">
        <f>IF(DQ$19-'様式３（療養者名簿）（⑤の場合）'!$BD74+1&lt;=15,IF(DQ$19&gt;='様式３（療養者名簿）（⑤の場合）'!$BD74,IF(DQ$19&lt;='様式３（療養者名簿）（⑤の場合）'!$BE74,1,0),0),0)</f>
        <v>0</v>
      </c>
      <c r="DR69" s="377">
        <f>IF(DR$19-'様式３（療養者名簿）（⑤の場合）'!$BD74+1&lt;=15,IF(DR$19&gt;='様式３（療養者名簿）（⑤の場合）'!$BD74,IF(DR$19&lt;='様式３（療養者名簿）（⑤の場合）'!$BE74,1,0),0),0)</f>
        <v>0</v>
      </c>
      <c r="DS69" s="377">
        <f>IF(DS$19-'様式３（療養者名簿）（⑤の場合）'!$BD74+1&lt;=15,IF(DS$19&gt;='様式３（療養者名簿）（⑤の場合）'!$BD74,IF(DS$19&lt;='様式３（療養者名簿）（⑤の場合）'!$BE74,1,0),0),0)</f>
        <v>0</v>
      </c>
      <c r="DT69" s="377">
        <f>IF(DT$19-'様式３（療養者名簿）（⑤の場合）'!$BD74+1&lt;=15,IF(DT$19&gt;='様式３（療養者名簿）（⑤の場合）'!$BD74,IF(DT$19&lt;='様式３（療養者名簿）（⑤の場合）'!$BE74,1,0),0),0)</f>
        <v>0</v>
      </c>
      <c r="DU69" s="377">
        <f>IF(DU$19-'様式３（療養者名簿）（⑤の場合）'!$BD74+1&lt;=15,IF(DU$19&gt;='様式３（療養者名簿）（⑤の場合）'!$BD74,IF(DU$19&lt;='様式３（療養者名簿）（⑤の場合）'!$BE74,1,0),0),0)</f>
        <v>0</v>
      </c>
      <c r="DV69" s="377">
        <f>IF(DV$19-'様式３（療養者名簿）（⑤の場合）'!$BD74+1&lt;=15,IF(DV$19&gt;='様式３（療養者名簿）（⑤の場合）'!$BD74,IF(DV$19&lt;='様式３（療養者名簿）（⑤の場合）'!$BE74,1,0),0),0)</f>
        <v>0</v>
      </c>
      <c r="DW69" s="377">
        <f>IF(DW$19-'様式３（療養者名簿）（⑤の場合）'!$BD74+1&lt;=15,IF(DW$19&gt;='様式３（療養者名簿）（⑤の場合）'!$BD74,IF(DW$19&lt;='様式３（療養者名簿）（⑤の場合）'!$BE74,1,0),0),0)</f>
        <v>0</v>
      </c>
      <c r="DX69" s="377">
        <f>IF(DX$19-'様式３（療養者名簿）（⑤の場合）'!$BD74+1&lt;=15,IF(DX$19&gt;='様式３（療養者名簿）（⑤の場合）'!$BD74,IF(DX$19&lt;='様式３（療養者名簿）（⑤の場合）'!$BE74,1,0),0),0)</f>
        <v>0</v>
      </c>
      <c r="DY69" s="377">
        <f>IF(DY$19-'様式３（療養者名簿）（⑤の場合）'!$BD74+1&lt;=15,IF(DY$19&gt;='様式３（療養者名簿）（⑤の場合）'!$BD74,IF(DY$19&lt;='様式３（療養者名簿）（⑤の場合）'!$BE74,1,0),0),0)</f>
        <v>0</v>
      </c>
      <c r="DZ69" s="377">
        <f>IF(DZ$19-'様式３（療養者名簿）（⑤の場合）'!$BD74+1&lt;=15,IF(DZ$19&gt;='様式３（療養者名簿）（⑤の場合）'!$BD74,IF(DZ$19&lt;='様式３（療養者名簿）（⑤の場合）'!$BE74,1,0),0),0)</f>
        <v>0</v>
      </c>
      <c r="EA69" s="377">
        <f>IF(EA$19-'様式３（療養者名簿）（⑤の場合）'!$BD74+1&lt;=15,IF(EA$19&gt;='様式３（療養者名簿）（⑤の場合）'!$BD74,IF(EA$19&lt;='様式３（療養者名簿）（⑤の場合）'!$BE74,1,0),0),0)</f>
        <v>0</v>
      </c>
      <c r="EB69" s="377">
        <f>IF(EB$19-'様式３（療養者名簿）（⑤の場合）'!$BD74+1&lt;=15,IF(EB$19&gt;='様式３（療養者名簿）（⑤の場合）'!$BD74,IF(EB$19&lt;='様式３（療養者名簿）（⑤の場合）'!$BE74,1,0),0),0)</f>
        <v>0</v>
      </c>
      <c r="EC69" s="377">
        <f>IF(EC$19-'様式３（療養者名簿）（⑤の場合）'!$BD74+1&lt;=15,IF(EC$19&gt;='様式３（療養者名簿）（⑤の場合）'!$BD74,IF(EC$19&lt;='様式３（療養者名簿）（⑤の場合）'!$BE74,1,0),0),0)</f>
        <v>0</v>
      </c>
      <c r="ED69" s="377">
        <f>IF(ED$19-'様式３（療養者名簿）（⑤の場合）'!$BD74+1&lt;=15,IF(ED$19&gt;='様式３（療養者名簿）（⑤の場合）'!$BD74,IF(ED$19&lt;='様式３（療養者名簿）（⑤の場合）'!$BE74,1,0),0),0)</f>
        <v>0</v>
      </c>
      <c r="EE69" s="377">
        <f>IF(EE$19-'様式３（療養者名簿）（⑤の場合）'!$BD74+1&lt;=15,IF(EE$19&gt;='様式３（療養者名簿）（⑤の場合）'!$BD74,IF(EE$19&lt;='様式３（療養者名簿）（⑤の場合）'!$BE74,1,0),0),0)</f>
        <v>0</v>
      </c>
      <c r="EF69" s="377">
        <f>IF(EF$19-'様式３（療養者名簿）（⑤の場合）'!$BD74+1&lt;=15,IF(EF$19&gt;='様式３（療養者名簿）（⑤の場合）'!$BD74,IF(EF$19&lt;='様式３（療養者名簿）（⑤の場合）'!$BE74,1,0),0),0)</f>
        <v>0</v>
      </c>
      <c r="EG69" s="377">
        <f>IF(EG$19-'様式３（療養者名簿）（⑤の場合）'!$BD74+1&lt;=15,IF(EG$19&gt;='様式３（療養者名簿）（⑤の場合）'!$BD74,IF(EG$19&lt;='様式３（療養者名簿）（⑤の場合）'!$BE74,1,0),0),0)</f>
        <v>0</v>
      </c>
      <c r="EH69" s="377">
        <f>IF(EH$19-'様式３（療養者名簿）（⑤の場合）'!$BD74+1&lt;=15,IF(EH$19&gt;='様式３（療養者名簿）（⑤の場合）'!$BD74,IF(EH$19&lt;='様式３（療養者名簿）（⑤の場合）'!$BE74,1,0),0),0)</f>
        <v>0</v>
      </c>
      <c r="EI69" s="377">
        <f>IF(EI$19-'様式３（療養者名簿）（⑤の場合）'!$BD74+1&lt;=15,IF(EI$19&gt;='様式３（療養者名簿）（⑤の場合）'!$BD74,IF(EI$19&lt;='様式３（療養者名簿）（⑤の場合）'!$BE74,1,0),0),0)</f>
        <v>0</v>
      </c>
      <c r="EJ69" s="377">
        <f>IF(EJ$19-'様式３（療養者名簿）（⑤の場合）'!$BD74+1&lt;=15,IF(EJ$19&gt;='様式３（療養者名簿）（⑤の場合）'!$BD74,IF(EJ$19&lt;='様式３（療養者名簿）（⑤の場合）'!$BE74,1,0),0),0)</f>
        <v>0</v>
      </c>
      <c r="EK69" s="377">
        <f>IF(EK$19-'様式３（療養者名簿）（⑤の場合）'!$BD74+1&lt;=15,IF(EK$19&gt;='様式３（療養者名簿）（⑤の場合）'!$BD74,IF(EK$19&lt;='様式３（療養者名簿）（⑤の場合）'!$BE74,1,0),0),0)</f>
        <v>0</v>
      </c>
      <c r="EL69" s="377">
        <f>IF(EL$19-'様式３（療養者名簿）（⑤の場合）'!$BD74+1&lt;=15,IF(EL$19&gt;='様式３（療養者名簿）（⑤の場合）'!$BD74,IF(EL$19&lt;='様式３（療養者名簿）（⑤の場合）'!$BE74,1,0),0),0)</f>
        <v>0</v>
      </c>
      <c r="EM69" s="377">
        <f>IF(EM$19-'様式３（療養者名簿）（⑤の場合）'!$BD74+1&lt;=15,IF(EM$19&gt;='様式３（療養者名簿）（⑤の場合）'!$BD74,IF(EM$19&lt;='様式３（療養者名簿）（⑤の場合）'!$BE74,1,0),0),0)</f>
        <v>0</v>
      </c>
      <c r="EN69" s="377">
        <f>IF(EN$19-'様式３（療養者名簿）（⑤の場合）'!$BD74+1&lt;=15,IF(EN$19&gt;='様式３（療養者名簿）（⑤の場合）'!$BD74,IF(EN$19&lt;='様式３（療養者名簿）（⑤の場合）'!$BE74,1,0),0),0)</f>
        <v>0</v>
      </c>
      <c r="EO69" s="377">
        <f>IF(EO$19-'様式３（療養者名簿）（⑤の場合）'!$BD74+1&lt;=15,IF(EO$19&gt;='様式３（療養者名簿）（⑤の場合）'!$BD74,IF(EO$19&lt;='様式３（療養者名簿）（⑤の場合）'!$BE74,1,0),0),0)</f>
        <v>0</v>
      </c>
      <c r="EP69" s="377">
        <f>IF(EP$19-'様式３（療養者名簿）（⑤の場合）'!$BD74+1&lt;=15,IF(EP$19&gt;='様式３（療養者名簿）（⑤の場合）'!$BD74,IF(EP$19&lt;='様式３（療養者名簿）（⑤の場合）'!$BE74,1,0),0),0)</f>
        <v>0</v>
      </c>
      <c r="EQ69" s="377">
        <f>IF(EQ$19-'様式３（療養者名簿）（⑤の場合）'!$BD74+1&lt;=15,IF(EQ$19&gt;='様式３（療養者名簿）（⑤の場合）'!$BD74,IF(EQ$19&lt;='様式３（療養者名簿）（⑤の場合）'!$BE74,1,0),0),0)</f>
        <v>0</v>
      </c>
      <c r="ER69" s="377">
        <f>IF(ER$19-'様式３（療養者名簿）（⑤の場合）'!$BD74+1&lt;=15,IF(ER$19&gt;='様式３（療養者名簿）（⑤の場合）'!$BD74,IF(ER$19&lt;='様式３（療養者名簿）（⑤の場合）'!$BE74,1,0),0),0)</f>
        <v>0</v>
      </c>
      <c r="ES69" s="377">
        <f>IF(ES$19-'様式３（療養者名簿）（⑤の場合）'!$BD74+1&lt;=15,IF(ES$19&gt;='様式３（療養者名簿）（⑤の場合）'!$BD74,IF(ES$19&lt;='様式３（療養者名簿）（⑤の場合）'!$BE74,1,0),0),0)</f>
        <v>0</v>
      </c>
      <c r="ET69" s="377">
        <f>IF(ET$19-'様式３（療養者名簿）（⑤の場合）'!$BD74+1&lt;=15,IF(ET$19&gt;='様式３（療養者名簿）（⑤の場合）'!$BD74,IF(ET$19&lt;='様式３（療養者名簿）（⑤の場合）'!$BE74,1,0),0),0)</f>
        <v>0</v>
      </c>
      <c r="EU69" s="377">
        <f>IF(EU$19-'様式３（療養者名簿）（⑤の場合）'!$BD74+1&lt;=15,IF(EU$19&gt;='様式３（療養者名簿）（⑤の場合）'!$BD74,IF(EU$19&lt;='様式３（療養者名簿）（⑤の場合）'!$BE74,1,0),0),0)</f>
        <v>0</v>
      </c>
      <c r="EV69" s="377">
        <f>IF(EV$19-'様式３（療養者名簿）（⑤の場合）'!$BD74+1&lt;=15,IF(EV$19&gt;='様式３（療養者名簿）（⑤の場合）'!$BD74,IF(EV$19&lt;='様式３（療養者名簿）（⑤の場合）'!$BE74,1,0),0),0)</f>
        <v>0</v>
      </c>
      <c r="EW69" s="377">
        <f>IF(EW$19-'様式３（療養者名簿）（⑤の場合）'!$BD74+1&lt;=15,IF(EW$19&gt;='様式３（療養者名簿）（⑤の場合）'!$BD74,IF(EW$19&lt;='様式３（療養者名簿）（⑤の場合）'!$BE74,1,0),0),0)</f>
        <v>0</v>
      </c>
      <c r="EX69" s="377">
        <f>IF(EX$19-'様式３（療養者名簿）（⑤の場合）'!$BD74+1&lt;=15,IF(EX$19&gt;='様式３（療養者名簿）（⑤の場合）'!$BD74,IF(EX$19&lt;='様式３（療養者名簿）（⑤の場合）'!$BE74,1,0),0),0)</f>
        <v>0</v>
      </c>
      <c r="EY69" s="377">
        <f>IF(EY$19-'様式３（療養者名簿）（⑤の場合）'!$BD74+1&lt;=15,IF(EY$19&gt;='様式３（療養者名簿）（⑤の場合）'!$BD74,IF(EY$19&lt;='様式３（療養者名簿）（⑤の場合）'!$BE74,1,0),0),0)</f>
        <v>0</v>
      </c>
      <c r="EZ69" s="377">
        <f>IF(EZ$19-'様式３（療養者名簿）（⑤の場合）'!$BD74+1&lt;=15,IF(EZ$19&gt;='様式３（療養者名簿）（⑤の場合）'!$BD74,IF(EZ$19&lt;='様式３（療養者名簿）（⑤の場合）'!$BE74,1,0),0),0)</f>
        <v>0</v>
      </c>
      <c r="FA69" s="377">
        <f>IF(FA$19-'様式３（療養者名簿）（⑤の場合）'!$BD74+1&lt;=15,IF(FA$19&gt;='様式３（療養者名簿）（⑤の場合）'!$BD74,IF(FA$19&lt;='様式３（療養者名簿）（⑤の場合）'!$BE74,1,0),0),0)</f>
        <v>0</v>
      </c>
      <c r="FB69" s="377">
        <f>IF(FB$19-'様式３（療養者名簿）（⑤の場合）'!$BD74+1&lt;=15,IF(FB$19&gt;='様式３（療養者名簿）（⑤の場合）'!$BD74,IF(FB$19&lt;='様式３（療養者名簿）（⑤の場合）'!$BE74,1,0),0),0)</f>
        <v>0</v>
      </c>
      <c r="FC69" s="377">
        <f>IF(FC$19-'様式３（療養者名簿）（⑤の場合）'!$BD74+1&lt;=15,IF(FC$19&gt;='様式３（療養者名簿）（⑤の場合）'!$BD74,IF(FC$19&lt;='様式３（療養者名簿）（⑤の場合）'!$BE74,1,0),0),0)</f>
        <v>0</v>
      </c>
      <c r="FD69" s="377">
        <f>IF(FD$19-'様式３（療養者名簿）（⑤の場合）'!$BD74+1&lt;=15,IF(FD$19&gt;='様式３（療養者名簿）（⑤の場合）'!$BD74,IF(FD$19&lt;='様式３（療養者名簿）（⑤の場合）'!$BE74,1,0),0),0)</f>
        <v>0</v>
      </c>
      <c r="FE69" s="377">
        <f>IF(FE$19-'様式３（療養者名簿）（⑤の場合）'!$BD74+1&lt;=15,IF(FE$19&gt;='様式３（療養者名簿）（⑤の場合）'!$BD74,IF(FE$19&lt;='様式３（療養者名簿）（⑤の場合）'!$BE74,1,0),0),0)</f>
        <v>0</v>
      </c>
      <c r="FF69" s="377">
        <f>IF(FF$19-'様式３（療養者名簿）（⑤の場合）'!$BD74+1&lt;=15,IF(FF$19&gt;='様式３（療養者名簿）（⑤の場合）'!$BD74,IF(FF$19&lt;='様式３（療養者名簿）（⑤の場合）'!$BE74,1,0),0),0)</f>
        <v>0</v>
      </c>
      <c r="FG69" s="377">
        <f>IF(FG$19-'様式３（療養者名簿）（⑤の場合）'!$BD74+1&lt;=15,IF(FG$19&gt;='様式３（療養者名簿）（⑤の場合）'!$BD74,IF(FG$19&lt;='様式３（療養者名簿）（⑤の場合）'!$BE74,1,0),0),0)</f>
        <v>0</v>
      </c>
      <c r="FH69" s="377">
        <f>IF(FH$19-'様式３（療養者名簿）（⑤の場合）'!$BD74+1&lt;=15,IF(FH$19&gt;='様式３（療養者名簿）（⑤の場合）'!$BD74,IF(FH$19&lt;='様式３（療養者名簿）（⑤の場合）'!$BE74,1,0),0),0)</f>
        <v>0</v>
      </c>
      <c r="FI69" s="377">
        <f>IF(FI$19-'様式３（療養者名簿）（⑤の場合）'!$BD74+1&lt;=15,IF(FI$19&gt;='様式３（療養者名簿）（⑤の場合）'!$BD74,IF(FI$19&lt;='様式３（療養者名簿）（⑤の場合）'!$BE74,1,0),0),0)</f>
        <v>0</v>
      </c>
      <c r="FJ69" s="377">
        <f>IF(FJ$19-'様式３（療養者名簿）（⑤の場合）'!$BD74+1&lt;=15,IF(FJ$19&gt;='様式３（療養者名簿）（⑤の場合）'!$BD74,IF(FJ$19&lt;='様式３（療養者名簿）（⑤の場合）'!$BE74,1,0),0),0)</f>
        <v>0</v>
      </c>
      <c r="FK69" s="377">
        <f>IF(FK$19-'様式３（療養者名簿）（⑤の場合）'!$BD74+1&lt;=15,IF(FK$19&gt;='様式３（療養者名簿）（⑤の場合）'!$BD74,IF(FK$19&lt;='様式３（療養者名簿）（⑤の場合）'!$BE74,1,0),0),0)</f>
        <v>0</v>
      </c>
      <c r="FL69" s="377">
        <f>IF(FL$19-'様式３（療養者名簿）（⑤の場合）'!$BD74+1&lt;=15,IF(FL$19&gt;='様式３（療養者名簿）（⑤の場合）'!$BD74,IF(FL$19&lt;='様式３（療養者名簿）（⑤の場合）'!$BE74,1,0),0),0)</f>
        <v>0</v>
      </c>
      <c r="FM69" s="377">
        <f>IF(FM$19-'様式３（療養者名簿）（⑤の場合）'!$BD74+1&lt;=15,IF(FM$19&gt;='様式３（療養者名簿）（⑤の場合）'!$BD74,IF(FM$19&lt;='様式３（療養者名簿）（⑤の場合）'!$BE74,1,0),0),0)</f>
        <v>0</v>
      </c>
      <c r="FN69" s="377">
        <f>IF(FN$19-'様式３（療養者名簿）（⑤の場合）'!$BD74+1&lt;=15,IF(FN$19&gt;='様式３（療養者名簿）（⑤の場合）'!$BD74,IF(FN$19&lt;='様式３（療養者名簿）（⑤の場合）'!$BE74,1,0),0),0)</f>
        <v>0</v>
      </c>
      <c r="FO69" s="377">
        <f>IF(FO$19-'様式３（療養者名簿）（⑤の場合）'!$BD74+1&lt;=15,IF(FO$19&gt;='様式３（療養者名簿）（⑤の場合）'!$BD74,IF(FO$19&lt;='様式３（療養者名簿）（⑤の場合）'!$BE74,1,0),0),0)</f>
        <v>0</v>
      </c>
      <c r="FP69" s="377">
        <f>IF(FP$19-'様式３（療養者名簿）（⑤の場合）'!$BD74+1&lt;=15,IF(FP$19&gt;='様式３（療養者名簿）（⑤の場合）'!$BD74,IF(FP$19&lt;='様式３（療養者名簿）（⑤の場合）'!$BE74,1,0),0),0)</f>
        <v>0</v>
      </c>
      <c r="FQ69" s="377">
        <f>IF(FQ$19-'様式３（療養者名簿）（⑤の場合）'!$BD74+1&lt;=15,IF(FQ$19&gt;='様式３（療養者名簿）（⑤の場合）'!$BD74,IF(FQ$19&lt;='様式３（療養者名簿）（⑤の場合）'!$BE74,1,0),0),0)</f>
        <v>0</v>
      </c>
      <c r="FR69" s="377">
        <f>IF(FR$19-'様式３（療養者名簿）（⑤の場合）'!$BD74+1&lt;=15,IF(FR$19&gt;='様式３（療養者名簿）（⑤の場合）'!$BD74,IF(FR$19&lt;='様式３（療養者名簿）（⑤の場合）'!$BE74,1,0),0),0)</f>
        <v>0</v>
      </c>
      <c r="FS69" s="377">
        <f>IF(FS$19-'様式３（療養者名簿）（⑤の場合）'!$BD74+1&lt;=15,IF(FS$19&gt;='様式３（療養者名簿）（⑤の場合）'!$BD74,IF(FS$19&lt;='様式３（療養者名簿）（⑤の場合）'!$BE74,1,0),0),0)</f>
        <v>0</v>
      </c>
      <c r="FT69" s="377">
        <f>IF(FT$19-'様式３（療養者名簿）（⑤の場合）'!$BD74+1&lt;=15,IF(FT$19&gt;='様式３（療養者名簿）（⑤の場合）'!$BD74,IF(FT$19&lt;='様式３（療養者名簿）（⑤の場合）'!$BE74,1,0),0),0)</f>
        <v>0</v>
      </c>
      <c r="FU69" s="377">
        <f>IF(FU$19-'様式３（療養者名簿）（⑤の場合）'!$BD74+1&lt;=15,IF(FU$19&gt;='様式３（療養者名簿）（⑤の場合）'!$BD74,IF(FU$19&lt;='様式３（療養者名簿）（⑤の場合）'!$BE74,1,0),0),0)</f>
        <v>0</v>
      </c>
      <c r="FV69" s="377">
        <f>IF(FV$19-'様式３（療養者名簿）（⑤の場合）'!$BD74+1&lt;=15,IF(FV$19&gt;='様式３（療養者名簿）（⑤の場合）'!$BD74,IF(FV$19&lt;='様式３（療養者名簿）（⑤の場合）'!$BE74,1,0),0),0)</f>
        <v>0</v>
      </c>
      <c r="FW69" s="377">
        <f>IF(FW$19-'様式３（療養者名簿）（⑤の場合）'!$BD74+1&lt;=15,IF(FW$19&gt;='様式３（療養者名簿）（⑤の場合）'!$BD74,IF(FW$19&lt;='様式３（療養者名簿）（⑤の場合）'!$BE74,1,0),0),0)</f>
        <v>0</v>
      </c>
      <c r="FX69" s="377">
        <f>IF(FX$19-'様式３（療養者名簿）（⑤の場合）'!$BD74+1&lt;=15,IF(FX$19&gt;='様式３（療養者名簿）（⑤の場合）'!$BD74,IF(FX$19&lt;='様式３（療養者名簿）（⑤の場合）'!$BE74,1,0),0),0)</f>
        <v>0</v>
      </c>
      <c r="FY69" s="377">
        <f>IF(FY$19-'様式３（療養者名簿）（⑤の場合）'!$BD74+1&lt;=15,IF(FY$19&gt;='様式３（療養者名簿）（⑤の場合）'!$BD74,IF(FY$19&lt;='様式３（療養者名簿）（⑤の場合）'!$BE74,1,0),0),0)</f>
        <v>0</v>
      </c>
      <c r="FZ69" s="377">
        <f>IF(FZ$19-'様式３（療養者名簿）（⑤の場合）'!$BD74+1&lt;=15,IF(FZ$19&gt;='様式３（療養者名簿）（⑤の場合）'!$BD74,IF(FZ$19&lt;='様式３（療養者名簿）（⑤の場合）'!$BE74,1,0),0),0)</f>
        <v>0</v>
      </c>
      <c r="GA69" s="377">
        <f>IF(GA$19-'様式３（療養者名簿）（⑤の場合）'!$BD74+1&lt;=15,IF(GA$19&gt;='様式３（療養者名簿）（⑤の場合）'!$BD74,IF(GA$19&lt;='様式３（療養者名簿）（⑤の場合）'!$BE74,1,0),0),0)</f>
        <v>0</v>
      </c>
      <c r="GB69" s="377">
        <f>IF(GB$19-'様式３（療養者名簿）（⑤の場合）'!$BD74+1&lt;=15,IF(GB$19&gt;='様式３（療養者名簿）（⑤の場合）'!$BD74,IF(GB$19&lt;='様式３（療養者名簿）（⑤の場合）'!$BE74,1,0),0),0)</f>
        <v>0</v>
      </c>
      <c r="GC69" s="377">
        <f>IF(GC$19-'様式３（療養者名簿）（⑤の場合）'!$BD74+1&lt;=15,IF(GC$19&gt;='様式３（療養者名簿）（⑤の場合）'!$BD74,IF(GC$19&lt;='様式３（療養者名簿）（⑤の場合）'!$BE74,1,0),0),0)</f>
        <v>0</v>
      </c>
      <c r="GD69" s="377">
        <f>IF(GD$19-'様式３（療養者名簿）（⑤の場合）'!$BD74+1&lt;=15,IF(GD$19&gt;='様式３（療養者名簿）（⑤の場合）'!$BD74,IF(GD$19&lt;='様式３（療養者名簿）（⑤の場合）'!$BE74,1,0),0),0)</f>
        <v>0</v>
      </c>
      <c r="GE69" s="377">
        <f>IF(GE$19-'様式３（療養者名簿）（⑤の場合）'!$BD74+1&lt;=15,IF(GE$19&gt;='様式３（療養者名簿）（⑤の場合）'!$BD74,IF(GE$19&lt;='様式３（療養者名簿）（⑤の場合）'!$BE74,1,0),0),0)</f>
        <v>0</v>
      </c>
      <c r="GF69" s="377">
        <f>IF(GF$19-'様式３（療養者名簿）（⑤の場合）'!$BD74+1&lt;=15,IF(GF$19&gt;='様式３（療養者名簿）（⑤の場合）'!$BD74,IF(GF$19&lt;='様式３（療養者名簿）（⑤の場合）'!$BE74,1,0),0),0)</f>
        <v>0</v>
      </c>
      <c r="GG69" s="377">
        <f>IF(GG$19-'様式３（療養者名簿）（⑤の場合）'!$BD74+1&lt;=15,IF(GG$19&gt;='様式３（療養者名簿）（⑤の場合）'!$BD74,IF(GG$19&lt;='様式３（療養者名簿）（⑤の場合）'!$BE74,1,0),0),0)</f>
        <v>0</v>
      </c>
      <c r="GH69" s="377">
        <f>IF(GH$19-'様式３（療養者名簿）（⑤の場合）'!$BD74+1&lt;=15,IF(GH$19&gt;='様式３（療養者名簿）（⑤の場合）'!$BD74,IF(GH$19&lt;='様式３（療養者名簿）（⑤の場合）'!$BE74,1,0),0),0)</f>
        <v>0</v>
      </c>
      <c r="GI69" s="377">
        <f>IF(GI$19-'様式３（療養者名簿）（⑤の場合）'!$BD74+1&lt;=15,IF(GI$19&gt;='様式３（療養者名簿）（⑤の場合）'!$BD74,IF(GI$19&lt;='様式３（療養者名簿）（⑤の場合）'!$BE74,1,0),0),0)</f>
        <v>0</v>
      </c>
      <c r="GJ69" s="377">
        <f>IF(GJ$19-'様式３（療養者名簿）（⑤の場合）'!$BD74+1&lt;=15,IF(GJ$19&gt;='様式３（療養者名簿）（⑤の場合）'!$BD74,IF(GJ$19&lt;='様式３（療養者名簿）（⑤の場合）'!$BE74,1,0),0),0)</f>
        <v>0</v>
      </c>
      <c r="GK69" s="377">
        <f>IF(GK$19-'様式３（療養者名簿）（⑤の場合）'!$BD74+1&lt;=15,IF(GK$19&gt;='様式３（療養者名簿）（⑤の場合）'!$BD74,IF(GK$19&lt;='様式３（療養者名簿）（⑤の場合）'!$BE74,1,0),0),0)</f>
        <v>0</v>
      </c>
      <c r="GL69" s="377">
        <f>IF(GL$19-'様式３（療養者名簿）（⑤の場合）'!$BD74+1&lt;=15,IF(GL$19&gt;='様式３（療養者名簿）（⑤の場合）'!$BD74,IF(GL$19&lt;='様式３（療養者名簿）（⑤の場合）'!$BE74,1,0),0),0)</f>
        <v>0</v>
      </c>
      <c r="GM69" s="377">
        <f>IF(GM$19-'様式３（療養者名簿）（⑤の場合）'!$BD74+1&lt;=15,IF(GM$19&gt;='様式３（療養者名簿）（⑤の場合）'!$BD74,IF(GM$19&lt;='様式３（療養者名簿）（⑤の場合）'!$BE74,1,0),0),0)</f>
        <v>0</v>
      </c>
      <c r="GN69" s="377">
        <f>IF(GN$19-'様式３（療養者名簿）（⑤の場合）'!$BD74+1&lt;=15,IF(GN$19&gt;='様式３（療養者名簿）（⑤の場合）'!$BD74,IF(GN$19&lt;='様式３（療養者名簿）（⑤の場合）'!$BE74,1,0),0),0)</f>
        <v>0</v>
      </c>
      <c r="GO69" s="377">
        <f>IF(GO$19-'様式３（療養者名簿）（⑤の場合）'!$BD74+1&lt;=15,IF(GO$19&gt;='様式３（療養者名簿）（⑤の場合）'!$BD74,IF(GO$19&lt;='様式３（療養者名簿）（⑤の場合）'!$BE74,1,0),0),0)</f>
        <v>0</v>
      </c>
      <c r="GP69" s="377">
        <f>IF(GP$19-'様式３（療養者名簿）（⑤の場合）'!$BD74+1&lt;=15,IF(GP$19&gt;='様式３（療養者名簿）（⑤の場合）'!$BD74,IF(GP$19&lt;='様式３（療養者名簿）（⑤の場合）'!$BE74,1,0),0),0)</f>
        <v>0</v>
      </c>
      <c r="GQ69" s="377">
        <f>IF(GQ$19-'様式３（療養者名簿）（⑤の場合）'!$BD74+1&lt;=15,IF(GQ$19&gt;='様式３（療養者名簿）（⑤の場合）'!$BD74,IF(GQ$19&lt;='様式３（療養者名簿）（⑤の場合）'!$BE74,1,0),0),0)</f>
        <v>0</v>
      </c>
      <c r="GR69" s="377">
        <f>IF(GR$19-'様式３（療養者名簿）（⑤の場合）'!$BD74+1&lt;=15,IF(GR$19&gt;='様式３（療養者名簿）（⑤の場合）'!$BD74,IF(GR$19&lt;='様式３（療養者名簿）（⑤の場合）'!$BE74,1,0),0),0)</f>
        <v>0</v>
      </c>
      <c r="GS69" s="377">
        <f>IF(GS$19-'様式３（療養者名簿）（⑤の場合）'!$BD74+1&lt;=15,IF(GS$19&gt;='様式３（療養者名簿）（⑤の場合）'!$BD74,IF(GS$19&lt;='様式３（療養者名簿）（⑤の場合）'!$BE74,1,0),0),0)</f>
        <v>0</v>
      </c>
      <c r="GT69" s="377">
        <f>IF(GT$19-'様式３（療養者名簿）（⑤の場合）'!$BD74+1&lt;=15,IF(GT$19&gt;='様式３（療養者名簿）（⑤の場合）'!$BD74,IF(GT$19&lt;='様式３（療養者名簿）（⑤の場合）'!$BE74,1,0),0),0)</f>
        <v>0</v>
      </c>
      <c r="GU69" s="377">
        <f>IF(GU$19-'様式３（療養者名簿）（⑤の場合）'!$BD74+1&lt;=15,IF(GU$19&gt;='様式３（療養者名簿）（⑤の場合）'!$BD74,IF(GU$19&lt;='様式３（療養者名簿）（⑤の場合）'!$BE74,1,0),0),0)</f>
        <v>0</v>
      </c>
      <c r="GV69" s="377">
        <f>IF(GV$19-'様式３（療養者名簿）（⑤の場合）'!$BD74+1&lt;=15,IF(GV$19&gt;='様式３（療養者名簿）（⑤の場合）'!$BD74,IF(GV$19&lt;='様式３（療養者名簿）（⑤の場合）'!$BE74,1,0),0),0)</f>
        <v>0</v>
      </c>
      <c r="GW69" s="377">
        <f>IF(GW$19-'様式３（療養者名簿）（⑤の場合）'!$BD74+1&lt;=15,IF(GW$19&gt;='様式３（療養者名簿）（⑤の場合）'!$BD74,IF(GW$19&lt;='様式３（療養者名簿）（⑤の場合）'!$BE74,1,0),0),0)</f>
        <v>0</v>
      </c>
      <c r="GX69" s="377">
        <f>IF(GX$19-'様式３（療養者名簿）（⑤の場合）'!$BD74+1&lt;=15,IF(GX$19&gt;='様式３（療養者名簿）（⑤の場合）'!$BD74,IF(GX$19&lt;='様式３（療養者名簿）（⑤の場合）'!$BE74,1,0),0),0)</f>
        <v>0</v>
      </c>
      <c r="GY69" s="377">
        <f>IF(GY$19-'様式３（療養者名簿）（⑤の場合）'!$BD74+1&lt;=15,IF(GY$19&gt;='様式３（療養者名簿）（⑤の場合）'!$BD74,IF(GY$19&lt;='様式３（療養者名簿）（⑤の場合）'!$BE74,1,0),0),0)</f>
        <v>0</v>
      </c>
      <c r="GZ69" s="377">
        <f>IF(GZ$19-'様式３（療養者名簿）（⑤の場合）'!$BD74+1&lt;=15,IF(GZ$19&gt;='様式３（療養者名簿）（⑤の場合）'!$BD74,IF(GZ$19&lt;='様式３（療養者名簿）（⑤の場合）'!$BE74,1,0),0),0)</f>
        <v>0</v>
      </c>
      <c r="HA69" s="377">
        <f>IF(HA$19-'様式３（療養者名簿）（⑤の場合）'!$BD74+1&lt;=15,IF(HA$19&gt;='様式３（療養者名簿）（⑤の場合）'!$BD74,IF(HA$19&lt;='様式３（療養者名簿）（⑤の場合）'!$BE74,1,0),0),0)</f>
        <v>0</v>
      </c>
      <c r="HB69" s="377">
        <f>IF(HB$19-'様式３（療養者名簿）（⑤の場合）'!$BD74+1&lt;=15,IF(HB$19&gt;='様式３（療養者名簿）（⑤の場合）'!$BD74,IF(HB$19&lt;='様式３（療養者名簿）（⑤の場合）'!$BE74,1,0),0),0)</f>
        <v>0</v>
      </c>
      <c r="HC69" s="377">
        <f>IF(HC$19-'様式３（療養者名簿）（⑤の場合）'!$BD74+1&lt;=15,IF(HC$19&gt;='様式３（療養者名簿）（⑤の場合）'!$BD74,IF(HC$19&lt;='様式３（療養者名簿）（⑤の場合）'!$BE74,1,0),0),0)</f>
        <v>0</v>
      </c>
      <c r="HD69" s="377">
        <f>IF(HD$19-'様式３（療養者名簿）（⑤の場合）'!$BD74+1&lt;=15,IF(HD$19&gt;='様式３（療養者名簿）（⑤の場合）'!$BD74,IF(HD$19&lt;='様式３（療養者名簿）（⑤の場合）'!$BE74,1,0),0),0)</f>
        <v>0</v>
      </c>
      <c r="HE69" s="377">
        <f>IF(HE$19-'様式３（療養者名簿）（⑤の場合）'!$BD74+1&lt;=15,IF(HE$19&gt;='様式３（療養者名簿）（⑤の場合）'!$BD74,IF(HE$19&lt;='様式３（療養者名簿）（⑤の場合）'!$BE74,1,0),0),0)</f>
        <v>0</v>
      </c>
      <c r="HF69" s="377">
        <f>IF(HF$19-'様式３（療養者名簿）（⑤の場合）'!$BD74+1&lt;=15,IF(HF$19&gt;='様式３（療養者名簿）（⑤の場合）'!$BD74,IF(HF$19&lt;='様式３（療養者名簿）（⑤の場合）'!$BE74,1,0),0),0)</f>
        <v>0</v>
      </c>
      <c r="HG69" s="377">
        <f>IF(HG$19-'様式３（療養者名簿）（⑤の場合）'!$BD74+1&lt;=15,IF(HG$19&gt;='様式３（療養者名簿）（⑤の場合）'!$BD74,IF(HG$19&lt;='様式３（療養者名簿）（⑤の場合）'!$BE74,1,0),0),0)</f>
        <v>0</v>
      </c>
      <c r="HH69" s="377">
        <f>IF(HH$19-'様式３（療養者名簿）（⑤の場合）'!$BD74+1&lt;=15,IF(HH$19&gt;='様式３（療養者名簿）（⑤の場合）'!$BD74,IF(HH$19&lt;='様式３（療養者名簿）（⑤の場合）'!$BE74,1,0),0),0)</f>
        <v>0</v>
      </c>
      <c r="HI69" s="377">
        <f>IF(HI$19-'様式３（療養者名簿）（⑤の場合）'!$BD74+1&lt;=15,IF(HI$19&gt;='様式３（療養者名簿）（⑤の場合）'!$BD74,IF(HI$19&lt;='様式３（療養者名簿）（⑤の場合）'!$BE74,1,0),0),0)</f>
        <v>0</v>
      </c>
      <c r="HJ69" s="377">
        <f>IF(HJ$19-'様式３（療養者名簿）（⑤の場合）'!$BD74+1&lt;=15,IF(HJ$19&gt;='様式３（療養者名簿）（⑤の場合）'!$BD74,IF(HJ$19&lt;='様式３（療養者名簿）（⑤の場合）'!$BE74,1,0),0),0)</f>
        <v>0</v>
      </c>
      <c r="HK69" s="377">
        <f>IF(HK$19-'様式３（療養者名簿）（⑤の場合）'!$BD74+1&lt;=15,IF(HK$19&gt;='様式３（療養者名簿）（⑤の場合）'!$BD74,IF(HK$19&lt;='様式３（療養者名簿）（⑤の場合）'!$BE74,1,0),0),0)</f>
        <v>0</v>
      </c>
      <c r="HL69" s="377">
        <f>IF(HL$19-'様式３（療養者名簿）（⑤の場合）'!$BD74+1&lt;=15,IF(HL$19&gt;='様式３（療養者名簿）（⑤の場合）'!$BD74,IF(HL$19&lt;='様式３（療養者名簿）（⑤の場合）'!$BE74,1,0),0),0)</f>
        <v>0</v>
      </c>
      <c r="HM69" s="377">
        <f>IF(HM$19-'様式３（療養者名簿）（⑤の場合）'!$BD74+1&lt;=15,IF(HM$19&gt;='様式３（療養者名簿）（⑤の場合）'!$BD74,IF(HM$19&lt;='様式３（療養者名簿）（⑤の場合）'!$BE74,1,0),0),0)</f>
        <v>0</v>
      </c>
      <c r="HN69" s="377">
        <f>IF(HN$19-'様式３（療養者名簿）（⑤の場合）'!$BD74+1&lt;=15,IF(HN$19&gt;='様式３（療養者名簿）（⑤の場合）'!$BD74,IF(HN$19&lt;='様式３（療養者名簿）（⑤の場合）'!$BE74,1,0),0),0)</f>
        <v>0</v>
      </c>
      <c r="HO69" s="377">
        <f>IF(HO$19-'様式３（療養者名簿）（⑤の場合）'!$BD74+1&lt;=15,IF(HO$19&gt;='様式３（療養者名簿）（⑤の場合）'!$BD74,IF(HO$19&lt;='様式３（療養者名簿）（⑤の場合）'!$BE74,1,0),0),0)</f>
        <v>0</v>
      </c>
      <c r="HP69" s="377">
        <f>IF(HP$19-'様式３（療養者名簿）（⑤の場合）'!$BD74+1&lt;=15,IF(HP$19&gt;='様式３（療養者名簿）（⑤の場合）'!$BD74,IF(HP$19&lt;='様式３（療養者名簿）（⑤の場合）'!$BE74,1,0),0),0)</f>
        <v>0</v>
      </c>
      <c r="HQ69" s="377">
        <f>IF(HQ$19-'様式３（療養者名簿）（⑤の場合）'!$BD74+1&lt;=15,IF(HQ$19&gt;='様式３（療養者名簿）（⑤の場合）'!$BD74,IF(HQ$19&lt;='様式３（療養者名簿）（⑤の場合）'!$BE74,1,0),0),0)</f>
        <v>0</v>
      </c>
      <c r="HR69" s="377">
        <f>IF(HR$19-'様式３（療養者名簿）（⑤の場合）'!$BD74+1&lt;=15,IF(HR$19&gt;='様式３（療養者名簿）（⑤の場合）'!$BD74,IF(HR$19&lt;='様式３（療養者名簿）（⑤の場合）'!$BE74,1,0),0),0)</f>
        <v>0</v>
      </c>
      <c r="HS69" s="377">
        <f>IF(HS$19-'様式３（療養者名簿）（⑤の場合）'!$BD74+1&lt;=15,IF(HS$19&gt;='様式３（療養者名簿）（⑤の場合）'!$BD74,IF(HS$19&lt;='様式３（療養者名簿）（⑤の場合）'!$BE74,1,0),0),0)</f>
        <v>0</v>
      </c>
      <c r="HT69" s="377">
        <f>IF(HT$19-'様式３（療養者名簿）（⑤の場合）'!$BD74+1&lt;=15,IF(HT$19&gt;='様式３（療養者名簿）（⑤の場合）'!$BD74,IF(HT$19&lt;='様式３（療養者名簿）（⑤の場合）'!$BE74,1,0),0),0)</f>
        <v>0</v>
      </c>
      <c r="HU69" s="377">
        <f>IF(HU$19-'様式３（療養者名簿）（⑤の場合）'!$BD74+1&lt;=15,IF(HU$19&gt;='様式３（療養者名簿）（⑤の場合）'!$BD74,IF(HU$19&lt;='様式３（療養者名簿）（⑤の場合）'!$BE74,1,0),0),0)</f>
        <v>0</v>
      </c>
      <c r="HV69" s="377">
        <f>IF(HV$19-'様式３（療養者名簿）（⑤の場合）'!$BD74+1&lt;=15,IF(HV$19&gt;='様式３（療養者名簿）（⑤の場合）'!$BD74,IF(HV$19&lt;='様式３（療養者名簿）（⑤の場合）'!$BE74,1,0),0),0)</f>
        <v>0</v>
      </c>
      <c r="HW69" s="377">
        <f>IF(HW$19-'様式３（療養者名簿）（⑤の場合）'!$BD74+1&lt;=15,IF(HW$19&gt;='様式３（療養者名簿）（⑤の場合）'!$BD74,IF(HW$19&lt;='様式３（療養者名簿）（⑤の場合）'!$BE74,1,0),0),0)</f>
        <v>0</v>
      </c>
      <c r="HX69" s="377">
        <f>IF(HX$19-'様式３（療養者名簿）（⑤の場合）'!$BD74+1&lt;=15,IF(HX$19&gt;='様式３（療養者名簿）（⑤の場合）'!$BD74,IF(HX$19&lt;='様式３（療養者名簿）（⑤の場合）'!$BE74,1,0),0),0)</f>
        <v>0</v>
      </c>
      <c r="HY69" s="377">
        <f>IF(HY$19-'様式３（療養者名簿）（⑤の場合）'!$BD74+1&lt;=15,IF(HY$19&gt;='様式３（療養者名簿）（⑤の場合）'!$BD74,IF(HY$19&lt;='様式３（療養者名簿）（⑤の場合）'!$BE74,1,0),0),0)</f>
        <v>0</v>
      </c>
      <c r="HZ69" s="377">
        <f>IF(HZ$19-'様式３（療養者名簿）（⑤の場合）'!$BD74+1&lt;=15,IF(HZ$19&gt;='様式３（療養者名簿）（⑤の場合）'!$BD74,IF(HZ$19&lt;='様式３（療養者名簿）（⑤の場合）'!$BE74,1,0),0),0)</f>
        <v>0</v>
      </c>
      <c r="IA69" s="377">
        <f>IF(IA$19-'様式３（療養者名簿）（⑤の場合）'!$BD74+1&lt;=15,IF(IA$19&gt;='様式３（療養者名簿）（⑤の場合）'!$BD74,IF(IA$19&lt;='様式３（療養者名簿）（⑤の場合）'!$BE74,1,0),0),0)</f>
        <v>0</v>
      </c>
      <c r="IB69" s="377">
        <f>IF(IB$19-'様式３（療養者名簿）（⑤の場合）'!$BD74+1&lt;=15,IF(IB$19&gt;='様式３（療養者名簿）（⑤の場合）'!$BD74,IF(IB$19&lt;='様式３（療養者名簿）（⑤の場合）'!$BE74,1,0),0),0)</f>
        <v>0</v>
      </c>
      <c r="IC69" s="377">
        <f>IF(IC$19-'様式３（療養者名簿）（⑤の場合）'!$BD74+1&lt;=15,IF(IC$19&gt;='様式３（療養者名簿）（⑤の場合）'!$BD74,IF(IC$19&lt;='様式３（療養者名簿）（⑤の場合）'!$BE74,1,0),0),0)</f>
        <v>0</v>
      </c>
      <c r="ID69" s="377">
        <f>IF(ID$19-'様式３（療養者名簿）（⑤の場合）'!$BD74+1&lt;=15,IF(ID$19&gt;='様式３（療養者名簿）（⑤の場合）'!$BD74,IF(ID$19&lt;='様式３（療養者名簿）（⑤の場合）'!$BE74,1,0),0),0)</f>
        <v>0</v>
      </c>
      <c r="IE69" s="377">
        <f>IF(IE$19-'様式３（療養者名簿）（⑤の場合）'!$BD74+1&lt;=15,IF(IE$19&gt;='様式３（療養者名簿）（⑤の場合）'!$BD74,IF(IE$19&lt;='様式３（療養者名簿）（⑤の場合）'!$BE74,1,0),0),0)</f>
        <v>0</v>
      </c>
      <c r="IF69" s="377">
        <f>IF(IF$19-'様式３（療養者名簿）（⑤の場合）'!$BD74+1&lt;=15,IF(IF$19&gt;='様式３（療養者名簿）（⑤の場合）'!$BD74,IF(IF$19&lt;='様式３（療養者名簿）（⑤の場合）'!$BE74,1,0),0),0)</f>
        <v>0</v>
      </c>
      <c r="IG69" s="377">
        <f>IF(IG$19-'様式３（療養者名簿）（⑤の場合）'!$BD74+1&lt;=15,IF(IG$19&gt;='様式３（療養者名簿）（⑤の場合）'!$BD74,IF(IG$19&lt;='様式３（療養者名簿）（⑤の場合）'!$BE74,1,0),0),0)</f>
        <v>0</v>
      </c>
      <c r="IH69" s="377">
        <f>IF(IH$19-'様式３（療養者名簿）（⑤の場合）'!$BD74+1&lt;=15,IF(IH$19&gt;='様式３（療養者名簿）（⑤の場合）'!$BD74,IF(IH$19&lt;='様式３（療養者名簿）（⑤の場合）'!$BE74,1,0),0),0)</f>
        <v>0</v>
      </c>
      <c r="II69" s="377">
        <f>IF(II$19-'様式３（療養者名簿）（⑤の場合）'!$BD74+1&lt;=15,IF(II$19&gt;='様式３（療養者名簿）（⑤の場合）'!$BD74,IF(II$19&lt;='様式３（療養者名簿）（⑤の場合）'!$BE74,1,0),0),0)</f>
        <v>0</v>
      </c>
      <c r="IJ69" s="377">
        <f>IF(IJ$19-'様式３（療養者名簿）（⑤の場合）'!$BD74+1&lt;=15,IF(IJ$19&gt;='様式３（療養者名簿）（⑤の場合）'!$BD74,IF(IJ$19&lt;='様式３（療養者名簿）（⑤の場合）'!$BE74,1,0),0),0)</f>
        <v>0</v>
      </c>
      <c r="IK69" s="377">
        <f>IF(IK$19-'様式３（療養者名簿）（⑤の場合）'!$BD74+1&lt;=15,IF(IK$19&gt;='様式３（療養者名簿）（⑤の場合）'!$BD74,IF(IK$19&lt;='様式３（療養者名簿）（⑤の場合）'!$BE74,1,0),0),0)</f>
        <v>0</v>
      </c>
      <c r="IL69" s="377">
        <f>IF(IL$19-'様式３（療養者名簿）（⑤の場合）'!$BD74+1&lt;=15,IF(IL$19&gt;='様式３（療養者名簿）（⑤の場合）'!$BD74,IF(IL$19&lt;='様式３（療養者名簿）（⑤の場合）'!$BE74,1,0),0),0)</f>
        <v>0</v>
      </c>
      <c r="IM69" s="377">
        <f>IF(IM$19-'様式３（療養者名簿）（⑤の場合）'!$BD74+1&lt;=15,IF(IM$19&gt;='様式３（療養者名簿）（⑤の場合）'!$BD74,IF(IM$19&lt;='様式３（療養者名簿）（⑤の場合）'!$BE74,1,0),0),0)</f>
        <v>0</v>
      </c>
      <c r="IN69" s="377">
        <f>IF(IN$19-'様式３（療養者名簿）（⑤の場合）'!$BD74+1&lt;=15,IF(IN$19&gt;='様式３（療養者名簿）（⑤の場合）'!$BD74,IF(IN$19&lt;='様式３（療養者名簿）（⑤の場合）'!$BE74,1,0),0),0)</f>
        <v>0</v>
      </c>
      <c r="IO69" s="377">
        <f>IF(IO$19-'様式３（療養者名簿）（⑤の場合）'!$BD74+1&lt;=15,IF(IO$19&gt;='様式３（療養者名簿）（⑤の場合）'!$BD74,IF(IO$19&lt;='様式３（療養者名簿）（⑤の場合）'!$BE74,1,0),0),0)</f>
        <v>0</v>
      </c>
      <c r="IP69" s="377">
        <f>IF(IP$19-'様式３（療養者名簿）（⑤の場合）'!$BD74+1&lt;=15,IF(IP$19&gt;='様式３（療養者名簿）（⑤の場合）'!$BD74,IF(IP$19&lt;='様式３（療養者名簿）（⑤の場合）'!$BE74,1,0),0),0)</f>
        <v>0</v>
      </c>
      <c r="IQ69" s="377">
        <f>IF(IQ$19-'様式３（療養者名簿）（⑤の場合）'!$BD74+1&lt;=15,IF(IQ$19&gt;='様式３（療養者名簿）（⑤の場合）'!$BD74,IF(IQ$19&lt;='様式３（療養者名簿）（⑤の場合）'!$BE74,1,0),0),0)</f>
        <v>0</v>
      </c>
      <c r="IR69" s="377">
        <f>IF(IR$19-'様式３（療養者名簿）（⑤の場合）'!$BD74+1&lt;=15,IF(IR$19&gt;='様式３（療養者名簿）（⑤の場合）'!$BD74,IF(IR$19&lt;='様式３（療養者名簿）（⑤の場合）'!$BE74,1,0),0),0)</f>
        <v>0</v>
      </c>
      <c r="IS69" s="377">
        <f>IF(IS$19-'様式３（療養者名簿）（⑤の場合）'!$BD74+1&lt;=15,IF(IS$19&gt;='様式３（療養者名簿）（⑤の場合）'!$BD74,IF(IS$19&lt;='様式３（療養者名簿）（⑤の場合）'!$BE74,1,0),0),0)</f>
        <v>0</v>
      </c>
      <c r="IT69" s="377">
        <f>IF(IT$19-'様式３（療養者名簿）（⑤の場合）'!$BD74+1&lt;=15,IF(IT$19&gt;='様式３（療養者名簿）（⑤の場合）'!$BD74,IF(IT$19&lt;='様式３（療養者名簿）（⑤の場合）'!$BE74,1,0),0),0)</f>
        <v>0</v>
      </c>
      <c r="IU69" s="377">
        <f>IF(IU$19-'様式３（療養者名簿）（⑤の場合）'!$BD74+1&lt;=15,IF(IU$19&gt;='様式３（療養者名簿）（⑤の場合）'!$BD74,IF(IU$19&lt;='様式３（療養者名簿）（⑤の場合）'!$BE74,1,0),0),0)</f>
        <v>0</v>
      </c>
      <c r="IV69" s="377">
        <f>IF(IV$19-'様式３（療養者名簿）（⑤の場合）'!$BD74+1&lt;=15,IF(IV$19&gt;='様式３（療養者名簿）（⑤の場合）'!$BD74,IF(IV$19&lt;='様式３（療養者名簿）（⑤の場合）'!$BE74,1,0),0),0)</f>
        <v>0</v>
      </c>
      <c r="IW69" s="377">
        <f>IF(IW$19-'様式３（療養者名簿）（⑤の場合）'!$BD74+1&lt;=15,IF(IW$19&gt;='様式３（療養者名簿）（⑤の場合）'!$BD74,IF(IW$19&lt;='様式３（療養者名簿）（⑤の場合）'!$BE74,1,0),0),0)</f>
        <v>0</v>
      </c>
      <c r="IX69" s="377">
        <f>IF(IX$19-'様式３（療養者名簿）（⑤の場合）'!$BD74+1&lt;=15,IF(IX$19&gt;='様式３（療養者名簿）（⑤の場合）'!$BD74,IF(IX$19&lt;='様式３（療養者名簿）（⑤の場合）'!$BE74,1,0),0),0)</f>
        <v>0</v>
      </c>
      <c r="IY69" s="377">
        <f>IF(IY$19-'様式３（療養者名簿）（⑤の場合）'!$BD74+1&lt;=15,IF(IY$19&gt;='様式３（療養者名簿）（⑤の場合）'!$BD74,IF(IY$19&lt;='様式３（療養者名簿）（⑤の場合）'!$BE74,1,0),0),0)</f>
        <v>0</v>
      </c>
      <c r="IZ69" s="377">
        <f>IF(IZ$19-'様式３（療養者名簿）（⑤の場合）'!$BD74+1&lt;=15,IF(IZ$19&gt;='様式３（療養者名簿）（⑤の場合）'!$BD74,IF(IZ$19&lt;='様式３（療養者名簿）（⑤の場合）'!$BE74,1,0),0),0)</f>
        <v>0</v>
      </c>
      <c r="JA69" s="377">
        <f>IF(JA$19-'様式３（療養者名簿）（⑤の場合）'!$BD74+1&lt;=15,IF(JA$19&gt;='様式３（療養者名簿）（⑤の場合）'!$BD74,IF(JA$19&lt;='様式３（療養者名簿）（⑤の場合）'!$BE74,1,0),0),0)</f>
        <v>0</v>
      </c>
      <c r="JB69" s="377">
        <f>IF(JB$19-'様式３（療養者名簿）（⑤の場合）'!$BD74+1&lt;=15,IF(JB$19&gt;='様式３（療養者名簿）（⑤の場合）'!$BD74,IF(JB$19&lt;='様式３（療養者名簿）（⑤の場合）'!$BE74,1,0),0),0)</f>
        <v>0</v>
      </c>
      <c r="JC69" s="377">
        <f>IF(JC$19-'様式３（療養者名簿）（⑤の場合）'!$BD74+1&lt;=15,IF(JC$19&gt;='様式３（療養者名簿）（⑤の場合）'!$BD74,IF(JC$19&lt;='様式３（療養者名簿）（⑤の場合）'!$BE74,1,0),0),0)</f>
        <v>0</v>
      </c>
      <c r="JD69" s="377">
        <f>IF(JD$19-'様式３（療養者名簿）（⑤の場合）'!$BD74+1&lt;=15,IF(JD$19&gt;='様式３（療養者名簿）（⑤の場合）'!$BD74,IF(JD$19&lt;='様式３（療養者名簿）（⑤の場合）'!$BE74,1,0),0),0)</f>
        <v>0</v>
      </c>
      <c r="JE69" s="377">
        <f>IF(JE$19-'様式３（療養者名簿）（⑤の場合）'!$BD74+1&lt;=15,IF(JE$19&gt;='様式３（療養者名簿）（⑤の場合）'!$BD74,IF(JE$19&lt;='様式３（療養者名簿）（⑤の場合）'!$BE74,1,0),0),0)</f>
        <v>0</v>
      </c>
      <c r="JF69" s="377">
        <f>IF(JF$19-'様式３（療養者名簿）（⑤の場合）'!$BD74+1&lt;=15,IF(JF$19&gt;='様式３（療養者名簿）（⑤の場合）'!$BD74,IF(JF$19&lt;='様式３（療養者名簿）（⑤の場合）'!$BE74,1,0),0),0)</f>
        <v>0</v>
      </c>
      <c r="JG69" s="377">
        <f>IF(JG$19-'様式３（療養者名簿）（⑤の場合）'!$BD74+1&lt;=15,IF(JG$19&gt;='様式３（療養者名簿）（⑤の場合）'!$BD74,IF(JG$19&lt;='様式３（療養者名簿）（⑤の場合）'!$BE74,1,0),0),0)</f>
        <v>0</v>
      </c>
      <c r="JH69" s="377">
        <f>IF(JH$19-'様式３（療養者名簿）（⑤の場合）'!$BD74+1&lt;=15,IF(JH$19&gt;='様式３（療養者名簿）（⑤の場合）'!$BD74,IF(JH$19&lt;='様式３（療養者名簿）（⑤の場合）'!$BE74,1,0),0),0)</f>
        <v>0</v>
      </c>
      <c r="JI69" s="377">
        <f>IF(JI$19-'様式３（療養者名簿）（⑤の場合）'!$BD74+1&lt;=15,IF(JI$19&gt;='様式３（療養者名簿）（⑤の場合）'!$BD74,IF(JI$19&lt;='様式３（療養者名簿）（⑤の場合）'!$BE74,1,0),0),0)</f>
        <v>0</v>
      </c>
      <c r="JJ69" s="377">
        <f>IF(JJ$19-'様式３（療養者名簿）（⑤の場合）'!$BD74+1&lt;=15,IF(JJ$19&gt;='様式３（療養者名簿）（⑤の場合）'!$BD74,IF(JJ$19&lt;='様式３（療養者名簿）（⑤の場合）'!$BE74,1,0),0),0)</f>
        <v>0</v>
      </c>
      <c r="JK69" s="377">
        <f>IF(JK$19-'様式３（療養者名簿）（⑤の場合）'!$BD74+1&lt;=15,IF(JK$19&gt;='様式３（療養者名簿）（⑤の場合）'!$BD74,IF(JK$19&lt;='様式３（療養者名簿）（⑤の場合）'!$BE74,1,0),0),0)</f>
        <v>0</v>
      </c>
      <c r="JL69" s="377">
        <f>IF(JL$19-'様式３（療養者名簿）（⑤の場合）'!$BD74+1&lt;=15,IF(JL$19&gt;='様式３（療養者名簿）（⑤の場合）'!$BD74,IF(JL$19&lt;='様式３（療養者名簿）（⑤の場合）'!$BE74,1,0),0),0)</f>
        <v>0</v>
      </c>
      <c r="JM69" s="377">
        <f>IF(JM$19-'様式３（療養者名簿）（⑤の場合）'!$BD74+1&lt;=15,IF(JM$19&gt;='様式３（療養者名簿）（⑤の場合）'!$BD74,IF(JM$19&lt;='様式３（療養者名簿）（⑤の場合）'!$BE74,1,0),0),0)</f>
        <v>0</v>
      </c>
      <c r="JN69" s="377">
        <f>IF(JN$19-'様式３（療養者名簿）（⑤の場合）'!$BD74+1&lt;=15,IF(JN$19&gt;='様式３（療養者名簿）（⑤の場合）'!$BD74,IF(JN$19&lt;='様式３（療養者名簿）（⑤の場合）'!$BE74,1,0),0),0)</f>
        <v>0</v>
      </c>
      <c r="JO69" s="377">
        <f>IF(JO$19-'様式３（療養者名簿）（⑤の場合）'!$BD74+1&lt;=15,IF(JO$19&gt;='様式３（療養者名簿）（⑤の場合）'!$BD74,IF(JO$19&lt;='様式３（療養者名簿）（⑤の場合）'!$BE74,1,0),0),0)</f>
        <v>0</v>
      </c>
      <c r="JP69" s="377">
        <f>IF(JP$19-'様式３（療養者名簿）（⑤の場合）'!$BD74+1&lt;=15,IF(JP$19&gt;='様式３（療養者名簿）（⑤の場合）'!$BD74,IF(JP$19&lt;='様式３（療養者名簿）（⑤の場合）'!$BE74,1,0),0),0)</f>
        <v>0</v>
      </c>
      <c r="JQ69" s="377">
        <f>IF(JQ$19-'様式３（療養者名簿）（⑤の場合）'!$BD74+1&lt;=15,IF(JQ$19&gt;='様式３（療養者名簿）（⑤の場合）'!$BD74,IF(JQ$19&lt;='様式３（療養者名簿）（⑤の場合）'!$BE74,1,0),0),0)</f>
        <v>0</v>
      </c>
      <c r="JR69" s="377">
        <f>IF(JR$19-'様式３（療養者名簿）（⑤の場合）'!$BD74+1&lt;=15,IF(JR$19&gt;='様式３（療養者名簿）（⑤の場合）'!$BD74,IF(JR$19&lt;='様式３（療養者名簿）（⑤の場合）'!$BE74,1,0),0),0)</f>
        <v>0</v>
      </c>
      <c r="JS69" s="377">
        <f>IF(JS$19-'様式３（療養者名簿）（⑤の場合）'!$BD74+1&lt;=15,IF(JS$19&gt;='様式３（療養者名簿）（⑤の場合）'!$BD74,IF(JS$19&lt;='様式３（療養者名簿）（⑤の場合）'!$BE74,1,0),0),0)</f>
        <v>0</v>
      </c>
      <c r="JT69" s="377">
        <f>IF(JT$19-'様式３（療養者名簿）（⑤の場合）'!$BD74+1&lt;=15,IF(JT$19&gt;='様式３（療養者名簿）（⑤の場合）'!$BD74,IF(JT$19&lt;='様式３（療養者名簿）（⑤の場合）'!$BE74,1,0),0),0)</f>
        <v>0</v>
      </c>
      <c r="JU69" s="377">
        <f>IF(JU$19-'様式３（療養者名簿）（⑤の場合）'!$BD74+1&lt;=15,IF(JU$19&gt;='様式３（療養者名簿）（⑤の場合）'!$BD74,IF(JU$19&lt;='様式３（療養者名簿）（⑤の場合）'!$BE74,1,0),0),0)</f>
        <v>0</v>
      </c>
      <c r="JV69" s="377">
        <f>IF(JV$19-'様式３（療養者名簿）（⑤の場合）'!$BD74+1&lt;=15,IF(JV$19&gt;='様式３（療養者名簿）（⑤の場合）'!$BD74,IF(JV$19&lt;='様式３（療養者名簿）（⑤の場合）'!$BE74,1,0),0),0)</f>
        <v>0</v>
      </c>
      <c r="JW69" s="377">
        <f>IF(JW$19-'様式３（療養者名簿）（⑤の場合）'!$BD74+1&lt;=15,IF(JW$19&gt;='様式３（療養者名簿）（⑤の場合）'!$BD74,IF(JW$19&lt;='様式３（療養者名簿）（⑤の場合）'!$BE74,1,0),0),0)</f>
        <v>0</v>
      </c>
      <c r="JX69" s="377">
        <f>IF(JX$19-'様式３（療養者名簿）（⑤の場合）'!$BD74+1&lt;=15,IF(JX$19&gt;='様式３（療養者名簿）（⑤の場合）'!$BD74,IF(JX$19&lt;='様式３（療養者名簿）（⑤の場合）'!$BE74,1,0),0),0)</f>
        <v>0</v>
      </c>
      <c r="JY69" s="377">
        <f>IF(JY$19-'様式３（療養者名簿）（⑤の場合）'!$BD74+1&lt;=15,IF(JY$19&gt;='様式３（療養者名簿）（⑤の場合）'!$BD74,IF(JY$19&lt;='様式３（療養者名簿）（⑤の場合）'!$BE74,1,0),0),0)</f>
        <v>0</v>
      </c>
      <c r="JZ69" s="377">
        <f>IF(JZ$19-'様式３（療養者名簿）（⑤の場合）'!$BD74+1&lt;=15,IF(JZ$19&gt;='様式３（療養者名簿）（⑤の場合）'!$BD74,IF(JZ$19&lt;='様式３（療養者名簿）（⑤の場合）'!$BE74,1,0),0),0)</f>
        <v>0</v>
      </c>
      <c r="KA69" s="377">
        <f>IF(KA$19-'様式３（療養者名簿）（⑤の場合）'!$BD74+1&lt;=15,IF(KA$19&gt;='様式３（療養者名簿）（⑤の場合）'!$BD74,IF(KA$19&lt;='様式３（療養者名簿）（⑤の場合）'!$BE74,1,0),0),0)</f>
        <v>0</v>
      </c>
      <c r="KB69" s="377">
        <f>IF(KB$19-'様式３（療養者名簿）（⑤の場合）'!$BD74+1&lt;=15,IF(KB$19&gt;='様式３（療養者名簿）（⑤の場合）'!$BD74,IF(KB$19&lt;='様式３（療養者名簿）（⑤の場合）'!$BE74,1,0),0),0)</f>
        <v>0</v>
      </c>
      <c r="KC69" s="377">
        <f>IF(KC$19-'様式３（療養者名簿）（⑤の場合）'!$BD74+1&lt;=15,IF(KC$19&gt;='様式３（療養者名簿）（⑤の場合）'!$BD74,IF(KC$19&lt;='様式３（療養者名簿）（⑤の場合）'!$BE74,1,0),0),0)</f>
        <v>0</v>
      </c>
      <c r="KD69" s="377">
        <f>IF(KD$19-'様式３（療養者名簿）（⑤の場合）'!$BD74+1&lt;=15,IF(KD$19&gt;='様式３（療養者名簿）（⑤の場合）'!$BD74,IF(KD$19&lt;='様式３（療養者名簿）（⑤の場合）'!$BE74,1,0),0),0)</f>
        <v>0</v>
      </c>
      <c r="KE69" s="377">
        <f>IF(KE$19-'様式３（療養者名簿）（⑤の場合）'!$BD74+1&lt;=15,IF(KE$19&gt;='様式３（療養者名簿）（⑤の場合）'!$BD74,IF(KE$19&lt;='様式３（療養者名簿）（⑤の場合）'!$BE74,1,0),0),0)</f>
        <v>0</v>
      </c>
      <c r="KF69" s="377">
        <f>IF(KF$19-'様式３（療養者名簿）（⑤の場合）'!$BD74+1&lt;=15,IF(KF$19&gt;='様式３（療養者名簿）（⑤の場合）'!$BD74,IF(KF$19&lt;='様式３（療養者名簿）（⑤の場合）'!$BE74,1,0),0),0)</f>
        <v>0</v>
      </c>
      <c r="KG69" s="377">
        <f>IF(KG$19-'様式３（療養者名簿）（⑤の場合）'!$BD74+1&lt;=15,IF(KG$19&gt;='様式３（療養者名簿）（⑤の場合）'!$BD74,IF(KG$19&lt;='様式３（療養者名簿）（⑤の場合）'!$BE74,1,0),0),0)</f>
        <v>0</v>
      </c>
      <c r="KH69" s="377">
        <f>IF(KH$19-'様式３（療養者名簿）（⑤の場合）'!$BD74+1&lt;=15,IF(KH$19&gt;='様式３（療養者名簿）（⑤の場合）'!$BD74,IF(KH$19&lt;='様式３（療養者名簿）（⑤の場合）'!$BE74,1,0),0),0)</f>
        <v>0</v>
      </c>
      <c r="KI69" s="377">
        <f>IF(KI$19-'様式３（療養者名簿）（⑤の場合）'!$BD74+1&lt;=15,IF(KI$19&gt;='様式３（療養者名簿）（⑤の場合）'!$BD74,IF(KI$19&lt;='様式３（療養者名簿）（⑤の場合）'!$BE74,1,0),0),0)</f>
        <v>0</v>
      </c>
      <c r="KJ69" s="377">
        <f>IF(KJ$19-'様式３（療養者名簿）（⑤の場合）'!$BD74+1&lt;=15,IF(KJ$19&gt;='様式３（療養者名簿）（⑤の場合）'!$BD74,IF(KJ$19&lt;='様式３（療養者名簿）（⑤の場合）'!$BE74,1,0),0),0)</f>
        <v>0</v>
      </c>
      <c r="KK69" s="377">
        <f>IF(KK$19-'様式３（療養者名簿）（⑤の場合）'!$BD74+1&lt;=15,IF(KK$19&gt;='様式３（療養者名簿）（⑤の場合）'!$BD74,IF(KK$19&lt;='様式３（療養者名簿）（⑤の場合）'!$BE74,1,0),0),0)</f>
        <v>0</v>
      </c>
      <c r="KL69" s="377">
        <f>IF(KL$19-'様式３（療養者名簿）（⑤の場合）'!$BD74+1&lt;=15,IF(KL$19&gt;='様式３（療養者名簿）（⑤の場合）'!$BD74,IF(KL$19&lt;='様式３（療養者名簿）（⑤の場合）'!$BE74,1,0),0),0)</f>
        <v>0</v>
      </c>
      <c r="KM69" s="377">
        <f>IF(KM$19-'様式３（療養者名簿）（⑤の場合）'!$BD74+1&lt;=15,IF(KM$19&gt;='様式３（療養者名簿）（⑤の場合）'!$BD74,IF(KM$19&lt;='様式３（療養者名簿）（⑤の場合）'!$BE74,1,0),0),0)</f>
        <v>0</v>
      </c>
      <c r="KN69" s="377">
        <f>IF(KN$19-'様式３（療養者名簿）（⑤の場合）'!$BD74+1&lt;=15,IF(KN$19&gt;='様式３（療養者名簿）（⑤の場合）'!$BD74,IF(KN$19&lt;='様式３（療養者名簿）（⑤の場合）'!$BE74,1,0),0),0)</f>
        <v>0</v>
      </c>
      <c r="KO69" s="377">
        <f>IF(KO$19-'様式３（療養者名簿）（⑤の場合）'!$BD74+1&lt;=15,IF(KO$19&gt;='様式３（療養者名簿）（⑤の場合）'!$BD74,IF(KO$19&lt;='様式３（療養者名簿）（⑤の場合）'!$BE74,1,0),0),0)</f>
        <v>0</v>
      </c>
      <c r="KP69" s="377">
        <f>IF(KP$19-'様式３（療養者名簿）（⑤の場合）'!$BD74+1&lt;=15,IF(KP$19&gt;='様式３（療養者名簿）（⑤の場合）'!$BD74,IF(KP$19&lt;='様式３（療養者名簿）（⑤の場合）'!$BE74,1,0),0),0)</f>
        <v>0</v>
      </c>
      <c r="KQ69" s="377">
        <f>IF(KQ$19-'様式３（療養者名簿）（⑤の場合）'!$BD74+1&lt;=15,IF(KQ$19&gt;='様式３（療養者名簿）（⑤の場合）'!$BD74,IF(KQ$19&lt;='様式３（療養者名簿）（⑤の場合）'!$BE74,1,0),0),0)</f>
        <v>0</v>
      </c>
      <c r="KR69" s="377">
        <f>IF(KR$19-'様式３（療養者名簿）（⑤の場合）'!$BD74+1&lt;=15,IF(KR$19&gt;='様式３（療養者名簿）（⑤の場合）'!$BD74,IF(KR$19&lt;='様式３（療養者名簿）（⑤の場合）'!$BE74,1,0),0),0)</f>
        <v>0</v>
      </c>
      <c r="KS69" s="377">
        <f>IF(KS$19-'様式３（療養者名簿）（⑤の場合）'!$BD74+1&lt;=15,IF(KS$19&gt;='様式３（療養者名簿）（⑤の場合）'!$BD74,IF(KS$19&lt;='様式３（療養者名簿）（⑤の場合）'!$BE74,1,0),0),0)</f>
        <v>0</v>
      </c>
      <c r="KT69" s="377">
        <f>IF(KT$19-'様式３（療養者名簿）（⑤の場合）'!$BD74+1&lt;=15,IF(KT$19&gt;='様式３（療養者名簿）（⑤の場合）'!$BD74,IF(KT$19&lt;='様式３（療養者名簿）（⑤の場合）'!$BE74,1,0),0),0)</f>
        <v>0</v>
      </c>
      <c r="KU69" s="377">
        <f>IF(KU$19-'様式３（療養者名簿）（⑤の場合）'!$BD74+1&lt;=15,IF(KU$19&gt;='様式３（療養者名簿）（⑤の場合）'!$BD74,IF(KU$19&lt;='様式３（療養者名簿）（⑤の場合）'!$BE74,1,0),0),0)</f>
        <v>0</v>
      </c>
      <c r="KV69" s="377">
        <f>IF(KV$19-'様式３（療養者名簿）（⑤の場合）'!$BD74+1&lt;=15,IF(KV$19&gt;='様式３（療養者名簿）（⑤の場合）'!$BD74,IF(KV$19&lt;='様式３（療養者名簿）（⑤の場合）'!$BE74,1,0),0),0)</f>
        <v>0</v>
      </c>
      <c r="KW69" s="377">
        <f>IF(KW$19-'様式３（療養者名簿）（⑤の場合）'!$BD74+1&lt;=15,IF(KW$19&gt;='様式３（療養者名簿）（⑤の場合）'!$BD74,IF(KW$19&lt;='様式３（療養者名簿）（⑤の場合）'!$BE74,1,0),0),0)</f>
        <v>0</v>
      </c>
      <c r="KX69" s="377">
        <f>IF(KX$19-'様式３（療養者名簿）（⑤の場合）'!$BD74+1&lt;=15,IF(KX$19&gt;='様式３（療養者名簿）（⑤の場合）'!$BD74,IF(KX$19&lt;='様式３（療養者名簿）（⑤の場合）'!$BE74,1,0),0),0)</f>
        <v>0</v>
      </c>
      <c r="KY69" s="377">
        <f>IF(KY$19-'様式３（療養者名簿）（⑤の場合）'!$BD74+1&lt;=15,IF(KY$19&gt;='様式３（療養者名簿）（⑤の場合）'!$BD74,IF(KY$19&lt;='様式３（療養者名簿）（⑤の場合）'!$BE74,1,0),0),0)</f>
        <v>0</v>
      </c>
      <c r="KZ69" s="377">
        <f>IF(KZ$19-'様式３（療養者名簿）（⑤の場合）'!$BD74+1&lt;=15,IF(KZ$19&gt;='様式３（療養者名簿）（⑤の場合）'!$BD74,IF(KZ$19&lt;='様式３（療養者名簿）（⑤の場合）'!$BE74,1,0),0),0)</f>
        <v>0</v>
      </c>
      <c r="LA69" s="377">
        <f>IF(LA$19-'様式３（療養者名簿）（⑤の場合）'!$BD74+1&lt;=15,IF(LA$19&gt;='様式３（療養者名簿）（⑤の場合）'!$BD74,IF(LA$19&lt;='様式３（療養者名簿）（⑤の場合）'!$BE74,1,0),0),0)</f>
        <v>0</v>
      </c>
      <c r="LB69" s="377">
        <f>IF(LB$19-'様式３（療養者名簿）（⑤の場合）'!$BD74+1&lt;=15,IF(LB$19&gt;='様式３（療養者名簿）（⑤の場合）'!$BD74,IF(LB$19&lt;='様式３（療養者名簿）（⑤の場合）'!$BE74,1,0),0),0)</f>
        <v>0</v>
      </c>
      <c r="LC69" s="377">
        <f>IF(LC$19-'様式３（療養者名簿）（⑤の場合）'!$BD74+1&lt;=15,IF(LC$19&gt;='様式３（療養者名簿）（⑤の場合）'!$BD74,IF(LC$19&lt;='様式３（療養者名簿）（⑤の場合）'!$BE74,1,0),0),0)</f>
        <v>0</v>
      </c>
      <c r="LD69" s="377">
        <f>IF(LD$19-'様式３（療養者名簿）（⑤の場合）'!$BD74+1&lt;=15,IF(LD$19&gt;='様式３（療養者名簿）（⑤の場合）'!$BD74,IF(LD$19&lt;='様式３（療養者名簿）（⑤の場合）'!$BE74,1,0),0),0)</f>
        <v>0</v>
      </c>
      <c r="LE69" s="377">
        <f>IF(LE$19-'様式３（療養者名簿）（⑤の場合）'!$BD74+1&lt;=15,IF(LE$19&gt;='様式３（療養者名簿）（⑤の場合）'!$BD74,IF(LE$19&lt;='様式３（療養者名簿）（⑤の場合）'!$BE74,1,0),0),0)</f>
        <v>0</v>
      </c>
      <c r="LF69" s="377">
        <f>IF(LF$19-'様式３（療養者名簿）（⑤の場合）'!$BD74+1&lt;=15,IF(LF$19&gt;='様式３（療養者名簿）（⑤の場合）'!$BD74,IF(LF$19&lt;='様式３（療養者名簿）（⑤の場合）'!$BE74,1,0),0),0)</f>
        <v>0</v>
      </c>
      <c r="LG69" s="377">
        <f>IF(LG$19-'様式３（療養者名簿）（⑤の場合）'!$BD74+1&lt;=15,IF(LG$19&gt;='様式３（療養者名簿）（⑤の場合）'!$BD74,IF(LG$19&lt;='様式３（療養者名簿）（⑤の場合）'!$BE74,1,0),0),0)</f>
        <v>0</v>
      </c>
      <c r="LH69" s="377">
        <f>IF(LH$19-'様式３（療養者名簿）（⑤の場合）'!$BD74+1&lt;=15,IF(LH$19&gt;='様式３（療養者名簿）（⑤の場合）'!$BD74,IF(LH$19&lt;='様式３（療養者名簿）（⑤の場合）'!$BE74,1,0),0),0)</f>
        <v>0</v>
      </c>
      <c r="LI69" s="377">
        <f>IF(LI$19-'様式３（療養者名簿）（⑤の場合）'!$BD74+1&lt;=15,IF(LI$19&gt;='様式３（療養者名簿）（⑤の場合）'!$BD74,IF(LI$19&lt;='様式３（療養者名簿）（⑤の場合）'!$BE74,1,0),0),0)</f>
        <v>0</v>
      </c>
      <c r="LJ69" s="377">
        <f>IF(LJ$19-'様式３（療養者名簿）（⑤の場合）'!$BD74+1&lt;=15,IF(LJ$19&gt;='様式３（療養者名簿）（⑤の場合）'!$BD74,IF(LJ$19&lt;='様式３（療養者名簿）（⑤の場合）'!$BE74,1,0),0),0)</f>
        <v>0</v>
      </c>
      <c r="LK69" s="377">
        <f>IF(LK$19-'様式３（療養者名簿）（⑤の場合）'!$BD74+1&lt;=15,IF(LK$19&gt;='様式３（療養者名簿）（⑤の場合）'!$BD74,IF(LK$19&lt;='様式３（療養者名簿）（⑤の場合）'!$BE74,1,0),0),0)</f>
        <v>0</v>
      </c>
      <c r="LL69" s="377">
        <f>IF(LL$19-'様式３（療養者名簿）（⑤の場合）'!$BD74+1&lt;=15,IF(LL$19&gt;='様式３（療養者名簿）（⑤の場合）'!$BD74,IF(LL$19&lt;='様式３（療養者名簿）（⑤の場合）'!$BE74,1,0),0),0)</f>
        <v>0</v>
      </c>
      <c r="LM69" s="377">
        <f>IF(LM$19-'様式３（療養者名簿）（⑤の場合）'!$BD74+1&lt;=15,IF(LM$19&gt;='様式３（療養者名簿）（⑤の場合）'!$BD74,IF(LM$19&lt;='様式３（療養者名簿）（⑤の場合）'!$BE74,1,0),0),0)</f>
        <v>0</v>
      </c>
      <c r="LN69" s="377">
        <f>IF(LN$19-'様式３（療養者名簿）（⑤の場合）'!$BD74+1&lt;=15,IF(LN$19&gt;='様式３（療養者名簿）（⑤の場合）'!$BD74,IF(LN$19&lt;='様式３（療養者名簿）（⑤の場合）'!$BE74,1,0),0),0)</f>
        <v>0</v>
      </c>
      <c r="LO69" s="377">
        <f>IF(LO$19-'様式３（療養者名簿）（⑤の場合）'!$BD74+1&lt;=15,IF(LO$19&gt;='様式３（療養者名簿）（⑤の場合）'!$BD74,IF(LO$19&lt;='様式３（療養者名簿）（⑤の場合）'!$BE74,1,0),0),0)</f>
        <v>0</v>
      </c>
      <c r="LP69" s="377">
        <f>IF(LP$19-'様式３（療養者名簿）（⑤の場合）'!$BD74+1&lt;=15,IF(LP$19&gt;='様式３（療養者名簿）（⑤の場合）'!$BD74,IF(LP$19&lt;='様式３（療養者名簿）（⑤の場合）'!$BE74,1,0),0),0)</f>
        <v>0</v>
      </c>
      <c r="LQ69" s="377">
        <f>IF(LQ$19-'様式３（療養者名簿）（⑤の場合）'!$BD74+1&lt;=15,IF(LQ$19&gt;='様式３（療養者名簿）（⑤の場合）'!$BD74,IF(LQ$19&lt;='様式３（療養者名簿）（⑤の場合）'!$BE74,1,0),0),0)</f>
        <v>0</v>
      </c>
      <c r="LR69" s="377">
        <f>IF(LR$19-'様式３（療養者名簿）（⑤の場合）'!$BD74+1&lt;=15,IF(LR$19&gt;='様式３（療養者名簿）（⑤の場合）'!$BD74,IF(LR$19&lt;='様式３（療養者名簿）（⑤の場合）'!$BE74,1,0),0),0)</f>
        <v>0</v>
      </c>
      <c r="LS69" s="377">
        <f>IF(LS$19-'様式３（療養者名簿）（⑤の場合）'!$BD74+1&lt;=15,IF(LS$19&gt;='様式３（療養者名簿）（⑤の場合）'!$BD74,IF(LS$19&lt;='様式３（療養者名簿）（⑤の場合）'!$BE74,1,0),0),0)</f>
        <v>0</v>
      </c>
      <c r="LT69" s="377">
        <f>IF(LT$19-'様式３（療養者名簿）（⑤の場合）'!$BD74+1&lt;=15,IF(LT$19&gt;='様式３（療養者名簿）（⑤の場合）'!$BD74,IF(LT$19&lt;='様式３（療養者名簿）（⑤の場合）'!$BE74,1,0),0),0)</f>
        <v>0</v>
      </c>
      <c r="LU69" s="377">
        <f>IF(LU$19-'様式３（療養者名簿）（⑤の場合）'!$BD74+1&lt;=15,IF(LU$19&gt;='様式３（療養者名簿）（⑤の場合）'!$BD74,IF(LU$19&lt;='様式３（療養者名簿）（⑤の場合）'!$BE74,1,0),0),0)</f>
        <v>0</v>
      </c>
      <c r="LV69" s="377">
        <f>IF(LV$19-'様式３（療養者名簿）（⑤の場合）'!$BD74+1&lt;=15,IF(LV$19&gt;='様式３（療養者名簿）（⑤の場合）'!$BD74,IF(LV$19&lt;='様式３（療養者名簿）（⑤の場合）'!$BE74,1,0),0),0)</f>
        <v>0</v>
      </c>
      <c r="LW69" s="377">
        <f>IF(LW$19-'様式３（療養者名簿）（⑤の場合）'!$BD74+1&lt;=15,IF(LW$19&gt;='様式３（療養者名簿）（⑤の場合）'!$BD74,IF(LW$19&lt;='様式３（療養者名簿）（⑤の場合）'!$BE74,1,0),0),0)</f>
        <v>0</v>
      </c>
      <c r="LX69" s="377">
        <f>IF(LX$19-'様式３（療養者名簿）（⑤の場合）'!$BD74+1&lt;=15,IF(LX$19&gt;='様式３（療養者名簿）（⑤の場合）'!$BD74,IF(LX$19&lt;='様式３（療養者名簿）（⑤の場合）'!$BE74,1,0),0),0)</f>
        <v>0</v>
      </c>
      <c r="LY69" s="377">
        <f>IF(LY$19-'様式３（療養者名簿）（⑤の場合）'!$BD74+1&lt;=15,IF(LY$19&gt;='様式３（療養者名簿）（⑤の場合）'!$BD74,IF(LY$19&lt;='様式３（療養者名簿）（⑤の場合）'!$BE74,1,0),0),0)</f>
        <v>0</v>
      </c>
      <c r="LZ69" s="377">
        <f>IF(LZ$19-'様式３（療養者名簿）（⑤の場合）'!$BD74+1&lt;=15,IF(LZ$19&gt;='様式３（療養者名簿）（⑤の場合）'!$BD74,IF(LZ$19&lt;='様式３（療養者名簿）（⑤の場合）'!$BE74,1,0),0),0)</f>
        <v>0</v>
      </c>
      <c r="MA69" s="377">
        <f>IF(MA$19-'様式３（療養者名簿）（⑤の場合）'!$BD74+1&lt;=15,IF(MA$19&gt;='様式３（療養者名簿）（⑤の場合）'!$BD74,IF(MA$19&lt;='様式３（療養者名簿）（⑤の場合）'!$BE74,1,0),0),0)</f>
        <v>0</v>
      </c>
      <c r="MB69" s="377">
        <f>IF(MB$19-'様式３（療養者名簿）（⑤の場合）'!$BD74+1&lt;=15,IF(MB$19&gt;='様式３（療養者名簿）（⑤の場合）'!$BD74,IF(MB$19&lt;='様式３（療養者名簿）（⑤の場合）'!$BE74,1,0),0),0)</f>
        <v>0</v>
      </c>
      <c r="MC69" s="377">
        <f>IF(MC$19-'様式３（療養者名簿）（⑤の場合）'!$BD74+1&lt;=15,IF(MC$19&gt;='様式３（療養者名簿）（⑤の場合）'!$BD74,IF(MC$19&lt;='様式３（療養者名簿）（⑤の場合）'!$BE74,1,0),0),0)</f>
        <v>0</v>
      </c>
      <c r="MD69" s="377">
        <f>IF(MD$19-'様式３（療養者名簿）（⑤の場合）'!$BD74+1&lt;=15,IF(MD$19&gt;='様式３（療養者名簿）（⑤の場合）'!$BD74,IF(MD$19&lt;='様式３（療養者名簿）（⑤の場合）'!$BE74,1,0),0),0)</f>
        <v>0</v>
      </c>
      <c r="ME69" s="377">
        <f>IF(ME$19-'様式３（療養者名簿）（⑤の場合）'!$BD74+1&lt;=15,IF(ME$19&gt;='様式３（療養者名簿）（⑤の場合）'!$BD74,IF(ME$19&lt;='様式３（療養者名簿）（⑤の場合）'!$BE74,1,0),0),0)</f>
        <v>0</v>
      </c>
      <c r="MF69" s="377">
        <f>IF(MF$19-'様式３（療養者名簿）（⑤の場合）'!$BD74+1&lt;=15,IF(MF$19&gt;='様式３（療養者名簿）（⑤の場合）'!$BD74,IF(MF$19&lt;='様式３（療養者名簿）（⑤の場合）'!$BE74,1,0),0),0)</f>
        <v>0</v>
      </c>
      <c r="MG69" s="377">
        <f>IF(MG$19-'様式３（療養者名簿）（⑤の場合）'!$BD74+1&lt;=15,IF(MG$19&gt;='様式３（療養者名簿）（⑤の場合）'!$BD74,IF(MG$19&lt;='様式３（療養者名簿）（⑤の場合）'!$BE74,1,0),0),0)</f>
        <v>0</v>
      </c>
      <c r="MH69" s="377">
        <f>IF(MH$19-'様式３（療養者名簿）（⑤の場合）'!$BD74+1&lt;=15,IF(MH$19&gt;='様式３（療養者名簿）（⑤の場合）'!$BD74,IF(MH$19&lt;='様式３（療養者名簿）（⑤の場合）'!$BE74,1,0),0),0)</f>
        <v>0</v>
      </c>
      <c r="MI69" s="377">
        <f>IF(MI$19-'様式３（療養者名簿）（⑤の場合）'!$BD74+1&lt;=15,IF(MI$19&gt;='様式３（療養者名簿）（⑤の場合）'!$BD74,IF(MI$19&lt;='様式３（療養者名簿）（⑤の場合）'!$BE74,1,0),0),0)</f>
        <v>0</v>
      </c>
      <c r="MJ69" s="377">
        <f>IF(MJ$19-'様式３（療養者名簿）（⑤の場合）'!$BD74+1&lt;=15,IF(MJ$19&gt;='様式３（療養者名簿）（⑤の場合）'!$BD74,IF(MJ$19&lt;='様式３（療養者名簿）（⑤の場合）'!$BE74,1,0),0),0)</f>
        <v>0</v>
      </c>
      <c r="MK69" s="377">
        <f>IF(MK$19-'様式３（療養者名簿）（⑤の場合）'!$BD74+1&lt;=15,IF(MK$19&gt;='様式３（療養者名簿）（⑤の場合）'!$BD74,IF(MK$19&lt;='様式３（療養者名簿）（⑤の場合）'!$BE74,1,0),0),0)</f>
        <v>0</v>
      </c>
      <c r="ML69" s="377">
        <f>IF(ML$19-'様式３（療養者名簿）（⑤の場合）'!$BD74+1&lt;=15,IF(ML$19&gt;='様式３（療養者名簿）（⑤の場合）'!$BD74,IF(ML$19&lt;='様式３（療養者名簿）（⑤の場合）'!$BE74,1,0),0),0)</f>
        <v>0</v>
      </c>
      <c r="MM69" s="377">
        <f>IF(MM$19-'様式３（療養者名簿）（⑤の場合）'!$BD74+1&lt;=15,IF(MM$19&gt;='様式３（療養者名簿）（⑤の場合）'!$BD74,IF(MM$19&lt;='様式３（療養者名簿）（⑤の場合）'!$BE74,1,0),0),0)</f>
        <v>0</v>
      </c>
      <c r="MN69" s="377">
        <f>IF(MN$19-'様式３（療養者名簿）（⑤の場合）'!$BD74+1&lt;=15,IF(MN$19&gt;='様式３（療養者名簿）（⑤の場合）'!$BD74,IF(MN$19&lt;='様式３（療養者名簿）（⑤の場合）'!$BE74,1,0),0),0)</f>
        <v>0</v>
      </c>
      <c r="MO69" s="377">
        <f>IF(MO$19-'様式３（療養者名簿）（⑤の場合）'!$BD74+1&lt;=15,IF(MO$19&gt;='様式３（療養者名簿）（⑤の場合）'!$BD74,IF(MO$19&lt;='様式３（療養者名簿）（⑤の場合）'!$BE74,1,0),0),0)</f>
        <v>0</v>
      </c>
      <c r="MP69" s="377">
        <f>IF(MP$19-'様式３（療養者名簿）（⑤の場合）'!$BD74+1&lt;=15,IF(MP$19&gt;='様式３（療養者名簿）（⑤の場合）'!$BD74,IF(MP$19&lt;='様式３（療養者名簿）（⑤の場合）'!$BE74,1,0),0),0)</f>
        <v>0</v>
      </c>
      <c r="MQ69" s="377">
        <f>IF(MQ$19-'様式３（療養者名簿）（⑤の場合）'!$BD74+1&lt;=15,IF(MQ$19&gt;='様式３（療養者名簿）（⑤の場合）'!$BD74,IF(MQ$19&lt;='様式３（療養者名簿）（⑤の場合）'!$BE74,1,0),0),0)</f>
        <v>0</v>
      </c>
      <c r="MR69" s="377">
        <f>IF(MR$19-'様式３（療養者名簿）（⑤の場合）'!$BD74+1&lt;=15,IF(MR$19&gt;='様式３（療養者名簿）（⑤の場合）'!$BD74,IF(MR$19&lt;='様式３（療養者名簿）（⑤の場合）'!$BE74,1,0),0),0)</f>
        <v>0</v>
      </c>
      <c r="MS69" s="377">
        <f>IF(MS$19-'様式３（療養者名簿）（⑤の場合）'!$BD74+1&lt;=15,IF(MS$19&gt;='様式３（療養者名簿）（⑤の場合）'!$BD74,IF(MS$19&lt;='様式３（療養者名簿）（⑤の場合）'!$BE74,1,0),0),0)</f>
        <v>0</v>
      </c>
      <c r="MT69" s="377">
        <f>IF(MT$19-'様式３（療養者名簿）（⑤の場合）'!$BD74+1&lt;=15,IF(MT$19&gt;='様式３（療養者名簿）（⑤の場合）'!$BD74,IF(MT$19&lt;='様式３（療養者名簿）（⑤の場合）'!$BE74,1,0),0),0)</f>
        <v>0</v>
      </c>
      <c r="MU69" s="377">
        <f>IF(MU$19-'様式３（療養者名簿）（⑤の場合）'!$BD74+1&lt;=15,IF(MU$19&gt;='様式３（療養者名簿）（⑤の場合）'!$BD74,IF(MU$19&lt;='様式３（療養者名簿）（⑤の場合）'!$BE74,1,0),0),0)</f>
        <v>0</v>
      </c>
      <c r="MV69" s="377">
        <f>IF(MV$19-'様式３（療養者名簿）（⑤の場合）'!$BD74+1&lt;=15,IF(MV$19&gt;='様式３（療養者名簿）（⑤の場合）'!$BD74,IF(MV$19&lt;='様式３（療養者名簿）（⑤の場合）'!$BE74,1,0),0),0)</f>
        <v>0</v>
      </c>
      <c r="MW69" s="377">
        <f>IF(MW$19-'様式３（療養者名簿）（⑤の場合）'!$BD74+1&lt;=15,IF(MW$19&gt;='様式３（療養者名簿）（⑤の場合）'!$BD74,IF(MW$19&lt;='様式３（療養者名簿）（⑤の場合）'!$BE74,1,0),0),0)</f>
        <v>0</v>
      </c>
      <c r="MX69" s="377">
        <f>IF(MX$19-'様式３（療養者名簿）（⑤の場合）'!$BD74+1&lt;=15,IF(MX$19&gt;='様式３（療養者名簿）（⑤の場合）'!$BD74,IF(MX$19&lt;='様式３（療養者名簿）（⑤の場合）'!$BE74,1,0),0),0)</f>
        <v>0</v>
      </c>
      <c r="MY69" s="377">
        <f>IF(MY$19-'様式３（療養者名簿）（⑤の場合）'!$BD74+1&lt;=15,IF(MY$19&gt;='様式３（療養者名簿）（⑤の場合）'!$BD74,IF(MY$19&lt;='様式３（療養者名簿）（⑤の場合）'!$BE74,1,0),0),0)</f>
        <v>0</v>
      </c>
      <c r="MZ69" s="377">
        <f>IF(MZ$19-'様式３（療養者名簿）（⑤の場合）'!$BD74+1&lt;=15,IF(MZ$19&gt;='様式３（療養者名簿）（⑤の場合）'!$BD74,IF(MZ$19&lt;='様式３（療養者名簿）（⑤の場合）'!$BE74,1,0),0),0)</f>
        <v>0</v>
      </c>
      <c r="NA69" s="377">
        <f>IF(NA$19-'様式３（療養者名簿）（⑤の場合）'!$BD74+1&lt;=15,IF(NA$19&gt;='様式３（療養者名簿）（⑤の場合）'!$BD74,IF(NA$19&lt;='様式３（療養者名簿）（⑤の場合）'!$BE74,1,0),0),0)</f>
        <v>0</v>
      </c>
      <c r="NB69" s="377">
        <f>IF(NB$19-'様式３（療養者名簿）（⑤の場合）'!$BD74+1&lt;=15,IF(NB$19&gt;='様式３（療養者名簿）（⑤の場合）'!$BD74,IF(NB$19&lt;='様式３（療養者名簿）（⑤の場合）'!$BE74,1,0),0),0)</f>
        <v>0</v>
      </c>
      <c r="NC69" s="257">
        <f>IF(NC$19-'様式３（療養者名簿）（⑤の場合）'!$BD74+1&lt;=15,IF(NC$19&gt;='様式３（療養者名簿）（⑤の場合）'!$BD74,IF(NC$19&lt;='様式３（療養者名簿）（⑤の場合）'!$BE74,1,0),0),0)</f>
        <v>0</v>
      </c>
      <c r="ND69" s="257">
        <f>IF(ND$19-'様式３（療養者名簿）（⑤の場合）'!$BD74+1&lt;=15,IF(ND$19&gt;='様式３（療養者名簿）（⑤の場合）'!$BD74,IF(ND$19&lt;='様式３（療養者名簿）（⑤の場合）'!$BE74,1,0),0),0)</f>
        <v>0</v>
      </c>
      <c r="NE69" s="257">
        <f>IF(NE$19-'様式３（療養者名簿）（⑤の場合）'!$BD74+1&lt;=15,IF(NE$19&gt;='様式３（療養者名簿）（⑤の場合）'!$BD74,IF(NE$19&lt;='様式３（療養者名簿）（⑤の場合）'!$BE74,1,0),0),0)</f>
        <v>0</v>
      </c>
      <c r="NF69" s="257">
        <f>IF(NF$19-'様式３（療養者名簿）（⑤の場合）'!$BD74+1&lt;=15,IF(NF$19&gt;='様式３（療養者名簿）（⑤の場合）'!$BD74,IF(NF$19&lt;='様式３（療養者名簿）（⑤の場合）'!$BE74,1,0),0),0)</f>
        <v>0</v>
      </c>
      <c r="NG69" s="257">
        <f>IF(NG$19-'様式３（療養者名簿）（⑤の場合）'!$BD74+1&lt;=15,IF(NG$19&gt;='様式３（療養者名簿）（⑤の場合）'!$BD74,IF(NG$19&lt;='様式３（療養者名簿）（⑤の場合）'!$BE74,1,0),0),0)</f>
        <v>0</v>
      </c>
      <c r="NH69" s="257">
        <f>IF(NH$19-'様式３（療養者名簿）（⑤の場合）'!$BD74+1&lt;=15,IF(NH$19&gt;='様式３（療養者名簿）（⑤の場合）'!$BD74,IF(NH$19&lt;='様式３（療養者名簿）（⑤の場合）'!$BE74,1,0),0),0)</f>
        <v>0</v>
      </c>
      <c r="NI69" s="257">
        <f>IF(NI$19-'様式３（療養者名簿）（⑤の場合）'!$BD74+1&lt;=15,IF(NI$19&gt;='様式３（療養者名簿）（⑤の場合）'!$BD74,IF(NI$19&lt;='様式３（療養者名簿）（⑤の場合）'!$BE74,1,0),0),0)</f>
        <v>0</v>
      </c>
      <c r="NJ69" s="257">
        <f>IF(NJ$19-'様式３（療養者名簿）（⑤の場合）'!$BD74+1&lt;=15,IF(NJ$19&gt;='様式３（療養者名簿）（⑤の場合）'!$BD74,IF(NJ$19&lt;='様式３（療養者名簿）（⑤の場合）'!$BE74,1,0),0),0)</f>
        <v>0</v>
      </c>
      <c r="NK69" s="257">
        <f>IF(NK$19-'様式３（療養者名簿）（⑤の場合）'!$BD74+1&lt;=15,IF(NK$19&gt;='様式３（療養者名簿）（⑤の場合）'!$BD74,IF(NK$19&lt;='様式３（療養者名簿）（⑤の場合）'!$BE74,1,0),0),0)</f>
        <v>0</v>
      </c>
      <c r="NL69" s="257">
        <f>IF(NL$19-'様式３（療養者名簿）（⑤の場合）'!$BD74+1&lt;=15,IF(NL$19&gt;='様式３（療養者名簿）（⑤の場合）'!$BD74,IF(NL$19&lt;='様式３（療養者名簿）（⑤の場合）'!$BE74,1,0),0),0)</f>
        <v>0</v>
      </c>
      <c r="NM69" s="257">
        <f>IF(NM$19-'様式３（療養者名簿）（⑤の場合）'!$BD74+1&lt;=15,IF(NM$19&gt;='様式３（療養者名簿）（⑤の場合）'!$BD74,IF(NM$19&lt;='様式３（療養者名簿）（⑤の場合）'!$BE74,1,0),0),0)</f>
        <v>0</v>
      </c>
      <c r="NN69" s="257">
        <f>IF(NN$19-'様式３（療養者名簿）（⑤の場合）'!$BD74+1&lt;=15,IF(NN$19&gt;='様式３（療養者名簿）（⑤の場合）'!$BD74,IF(NN$19&lt;='様式３（療養者名簿）（⑤の場合）'!$BE74,1,0),0),0)</f>
        <v>0</v>
      </c>
      <c r="NO69" s="257">
        <f>IF(NO$19-'様式３（療養者名簿）（⑤の場合）'!$BD74+1&lt;=15,IF(NO$19&gt;='様式３（療養者名簿）（⑤の場合）'!$BD74,IF(NO$19&lt;='様式３（療養者名簿）（⑤の場合）'!$BE74,1,0),0),0)</f>
        <v>0</v>
      </c>
      <c r="NP69" s="257">
        <f>IF(NP$19-'様式３（療養者名簿）（⑤の場合）'!$BD74+1&lt;=15,IF(NP$19&gt;='様式３（療養者名簿）（⑤の場合）'!$BD74,IF(NP$19&lt;='様式３（療養者名簿）（⑤の場合）'!$BE74,1,0),0),0)</f>
        <v>0</v>
      </c>
      <c r="NQ69" s="257">
        <f>IF(NQ$19-'様式３（療養者名簿）（⑤の場合）'!$BD74+1&lt;=15,IF(NQ$19&gt;='様式３（療養者名簿）（⑤の場合）'!$BD74,IF(NQ$19&lt;='様式３（療養者名簿）（⑤の場合）'!$BE74,1,0),0),0)</f>
        <v>0</v>
      </c>
      <c r="NR69" s="257">
        <f>IF(NR$19-'様式３（療養者名簿）（⑤の場合）'!$BD74+1&lt;=15,IF(NR$19&gt;='様式３（療養者名簿）（⑤の場合）'!$BD74,IF(NR$19&lt;='様式３（療養者名簿）（⑤の場合）'!$BE74,1,0),0),0)</f>
        <v>0</v>
      </c>
      <c r="NS69" s="257">
        <f>IF(NS$19-'様式３（療養者名簿）（⑤の場合）'!$BD74+1&lt;=15,IF(NS$19&gt;='様式３（療養者名簿）（⑤の場合）'!$BD74,IF(NS$19&lt;='様式３（療養者名簿）（⑤の場合）'!$BE74,1,0),0),0)</f>
        <v>0</v>
      </c>
      <c r="NT69" s="257">
        <f>IF(NT$19-'様式３（療養者名簿）（⑤の場合）'!$BD74+1&lt;=15,IF(NT$19&gt;='様式３（療養者名簿）（⑤の場合）'!$BD74,IF(NT$19&lt;='様式３（療養者名簿）（⑤の場合）'!$BE74,1,0),0),0)</f>
        <v>0</v>
      </c>
      <c r="NU69" s="257">
        <f>IF(NU$19-'様式３（療養者名簿）（⑤の場合）'!$BD74+1&lt;=15,IF(NU$19&gt;='様式３（療養者名簿）（⑤の場合）'!$BD74,IF(NU$19&lt;='様式３（療養者名簿）（⑤の場合）'!$BE74,1,0),0),0)</f>
        <v>0</v>
      </c>
      <c r="NV69" s="257">
        <f>IF(NV$19-'様式３（療養者名簿）（⑤の場合）'!$BD74+1&lt;=15,IF(NV$19&gt;='様式３（療養者名簿）（⑤の場合）'!$BD74,IF(NV$19&lt;='様式３（療養者名簿）（⑤の場合）'!$BE74,1,0),0),0)</f>
        <v>0</v>
      </c>
      <c r="NW69" s="257">
        <f>IF(NW$19-'様式３（療養者名簿）（⑤の場合）'!$BD74+1&lt;=15,IF(NW$19&gt;='様式３（療養者名簿）（⑤の場合）'!$BD74,IF(NW$19&lt;='様式３（療養者名簿）（⑤の場合）'!$BE74,1,0),0),0)</f>
        <v>0</v>
      </c>
      <c r="NX69" s="257">
        <f>IF(NX$19-'様式３（療養者名簿）（⑤の場合）'!$BD74+1&lt;=15,IF(NX$19&gt;='様式３（療養者名簿）（⑤の場合）'!$BD74,IF(NX$19&lt;='様式３（療養者名簿）（⑤の場合）'!$BE74,1,0),0),0)</f>
        <v>0</v>
      </c>
      <c r="NY69" s="257">
        <f>IF(NY$19-'様式３（療養者名簿）（⑤の場合）'!$BD74+1&lt;=15,IF(NY$19&gt;='様式３（療養者名簿）（⑤の場合）'!$BD74,IF(NY$19&lt;='様式３（療養者名簿）（⑤の場合）'!$BE74,1,0),0),0)</f>
        <v>0</v>
      </c>
      <c r="NZ69" s="257">
        <f>IF(NZ$19-'様式３（療養者名簿）（⑤の場合）'!$BD74+1&lt;=15,IF(NZ$19&gt;='様式３（療養者名簿）（⑤の場合）'!$BD74,IF(NZ$19&lt;='様式３（療養者名簿）（⑤の場合）'!$BE74,1,0),0),0)</f>
        <v>0</v>
      </c>
      <c r="OA69" s="257">
        <f>IF(OA$19-'様式３（療養者名簿）（⑤の場合）'!$BD74+1&lt;=15,IF(OA$19&gt;='様式３（療養者名簿）（⑤の場合）'!$BD74,IF(OA$19&lt;='様式３（療養者名簿）（⑤の場合）'!$BE74,1,0),0),0)</f>
        <v>0</v>
      </c>
      <c r="OB69" s="257">
        <f>IF(OB$19-'様式３（療養者名簿）（⑤の場合）'!$BD74+1&lt;=15,IF(OB$19&gt;='様式３（療養者名簿）（⑤の場合）'!$BD74,IF(OB$19&lt;='様式３（療養者名簿）（⑤の場合）'!$BE74,1,0),0),0)</f>
        <v>0</v>
      </c>
      <c r="OC69" s="257">
        <f>IF(OC$19-'様式３（療養者名簿）（⑤の場合）'!$BD74+1&lt;=15,IF(OC$19&gt;='様式３（療養者名簿）（⑤の場合）'!$BD74,IF(OC$19&lt;='様式３（療養者名簿）（⑤の場合）'!$BE74,1,0),0),0)</f>
        <v>0</v>
      </c>
      <c r="OD69" s="257">
        <f>IF(OD$19-'様式３（療養者名簿）（⑤の場合）'!$BD74+1&lt;=15,IF(OD$19&gt;='様式３（療養者名簿）（⑤の場合）'!$BD74,IF(OD$19&lt;='様式３（療養者名簿）（⑤の場合）'!$BE74,1,0),0),0)</f>
        <v>0</v>
      </c>
      <c r="OE69" s="257">
        <f>IF(OE$19-'様式３（療養者名簿）（⑤の場合）'!$BD74+1&lt;=15,IF(OE$19&gt;='様式３（療養者名簿）（⑤の場合）'!$BD74,IF(OE$19&lt;='様式３（療養者名簿）（⑤の場合）'!$BE74,1,0),0),0)</f>
        <v>0</v>
      </c>
      <c r="OF69" s="257">
        <f>IF(OF$19-'様式３（療養者名簿）（⑤の場合）'!$BD74+1&lt;=15,IF(OF$19&gt;='様式３（療養者名簿）（⑤の場合）'!$BD74,IF(OF$19&lt;='様式３（療養者名簿）（⑤の場合）'!$BE74,1,0),0),0)</f>
        <v>0</v>
      </c>
      <c r="OG69" s="257">
        <f>IF(OG$19-'様式３（療養者名簿）（⑤の場合）'!$BD74+1&lt;=15,IF(OG$19&gt;='様式３（療養者名簿）（⑤の場合）'!$BD74,IF(OG$19&lt;='様式３（療養者名簿）（⑤の場合）'!$BE74,1,0),0),0)</f>
        <v>0</v>
      </c>
      <c r="OH69" s="257">
        <f>IF(OH$19-'様式３（療養者名簿）（⑤の場合）'!$BD74+1&lt;=15,IF(OH$19&gt;='様式３（療養者名簿）（⑤の場合）'!$BD74,IF(OH$19&lt;='様式３（療養者名簿）（⑤の場合）'!$BE74,1,0),0),0)</f>
        <v>0</v>
      </c>
      <c r="OI69" s="257">
        <f>IF(OI$19-'様式３（療養者名簿）（⑤の場合）'!$BD74+1&lt;=15,IF(OI$19&gt;='様式３（療養者名簿）（⑤の場合）'!$BD74,IF(OI$19&lt;='様式３（療養者名簿）（⑤の場合）'!$BE74,1,0),0),0)</f>
        <v>0</v>
      </c>
      <c r="OJ69" s="257">
        <f>IF(OJ$19-'様式３（療養者名簿）（⑤の場合）'!$BD74+1&lt;=15,IF(OJ$19&gt;='様式３（療養者名簿）（⑤の場合）'!$BD74,IF(OJ$19&lt;='様式３（療養者名簿）（⑤の場合）'!$BE74,1,0),0),0)</f>
        <v>0</v>
      </c>
      <c r="OK69" s="257">
        <f>IF(OK$19-'様式３（療養者名簿）（⑤の場合）'!$BD74+1&lt;=15,IF(OK$19&gt;='様式３（療養者名簿）（⑤の場合）'!$BD74,IF(OK$19&lt;='様式３（療養者名簿）（⑤の場合）'!$BE74,1,0),0),0)</f>
        <v>0</v>
      </c>
      <c r="OL69" s="257">
        <f>IF(OL$19-'様式３（療養者名簿）（⑤の場合）'!$BD74+1&lt;=15,IF(OL$19&gt;='様式３（療養者名簿）（⑤の場合）'!$BD74,IF(OL$19&lt;='様式３（療養者名簿）（⑤の場合）'!$BE74,1,0),0),0)</f>
        <v>0</v>
      </c>
      <c r="OM69" s="257">
        <f>IF(OM$19-'様式３（療養者名簿）（⑤の場合）'!$BD74+1&lt;=15,IF(OM$19&gt;='様式３（療養者名簿）（⑤の場合）'!$BD74,IF(OM$19&lt;='様式３（療養者名簿）（⑤の場合）'!$BE74,1,0),0),0)</f>
        <v>0</v>
      </c>
      <c r="ON69" s="257">
        <f>IF(ON$19-'様式３（療養者名簿）（⑤の場合）'!$BD74+1&lt;=15,IF(ON$19&gt;='様式３（療養者名簿）（⑤の場合）'!$BD74,IF(ON$19&lt;='様式３（療養者名簿）（⑤の場合）'!$BE74,1,0),0),0)</f>
        <v>0</v>
      </c>
      <c r="OO69" s="257">
        <f>IF(OO$19-'様式３（療養者名簿）（⑤の場合）'!$BD74+1&lt;=15,IF(OO$19&gt;='様式３（療養者名簿）（⑤の場合）'!$BD74,IF(OO$19&lt;='様式３（療養者名簿）（⑤の場合）'!$BE74,1,0),0),0)</f>
        <v>0</v>
      </c>
      <c r="OP69" s="257">
        <f>IF(OP$19-'様式３（療養者名簿）（⑤の場合）'!$BD74+1&lt;=15,IF(OP$19&gt;='様式３（療養者名簿）（⑤の場合）'!$BD74,IF(OP$19&lt;='様式３（療養者名簿）（⑤の場合）'!$BE74,1,0),0),0)</f>
        <v>0</v>
      </c>
      <c r="OQ69" s="257">
        <f>IF(OQ$19-'様式３（療養者名簿）（⑤の場合）'!$BD74+1&lt;=15,IF(OQ$19&gt;='様式３（療養者名簿）（⑤の場合）'!$BD74,IF(OQ$19&lt;='様式３（療養者名簿）（⑤の場合）'!$BE74,1,0),0),0)</f>
        <v>0</v>
      </c>
      <c r="OR69" s="257">
        <f>IF(OR$19-'様式３（療養者名簿）（⑤の場合）'!$BD74+1&lt;=15,IF(OR$19&gt;='様式３（療養者名簿）（⑤の場合）'!$BD74,IF(OR$19&lt;='様式３（療養者名簿）（⑤の場合）'!$BE74,1,0),0),0)</f>
        <v>0</v>
      </c>
      <c r="OS69" s="257">
        <f>IF(OS$19-'様式３（療養者名簿）（⑤の場合）'!$BD74+1&lt;=15,IF(OS$19&gt;='様式３（療養者名簿）（⑤の場合）'!$BD74,IF(OS$19&lt;='様式３（療養者名簿）（⑤の場合）'!$BE74,1,0),0),0)</f>
        <v>0</v>
      </c>
      <c r="OT69" s="257">
        <f>IF(OT$19-'様式３（療養者名簿）（⑤の場合）'!$BD74+1&lt;=15,IF(OT$19&gt;='様式３（療養者名簿）（⑤の場合）'!$BD74,IF(OT$19&lt;='様式３（療養者名簿）（⑤の場合）'!$BE74,1,0),0),0)</f>
        <v>0</v>
      </c>
      <c r="OU69" s="257">
        <f>IF(OU$19-'様式３（療養者名簿）（⑤の場合）'!$BD74+1&lt;=15,IF(OU$19&gt;='様式３（療養者名簿）（⑤の場合）'!$BD74,IF(OU$19&lt;='様式３（療養者名簿）（⑤の場合）'!$BE74,1,0),0),0)</f>
        <v>0</v>
      </c>
      <c r="OV69" s="257">
        <f>IF(OV$19-'様式３（療養者名簿）（⑤の場合）'!$BD74+1&lt;=15,IF(OV$19&gt;='様式３（療養者名簿）（⑤の場合）'!$BD74,IF(OV$19&lt;='様式３（療養者名簿）（⑤の場合）'!$BE74,1,0),0),0)</f>
        <v>0</v>
      </c>
      <c r="OW69" s="257">
        <f>IF(OW$19-'様式３（療養者名簿）（⑤の場合）'!$BD74+1&lt;=15,IF(OW$19&gt;='様式３（療養者名簿）（⑤の場合）'!$BD74,IF(OW$19&lt;='様式３（療養者名簿）（⑤の場合）'!$BE74,1,0),0),0)</f>
        <v>0</v>
      </c>
      <c r="OX69" s="257">
        <f>IF(OX$19-'様式３（療養者名簿）（⑤の場合）'!$BD74+1&lt;=15,IF(OX$19&gt;='様式３（療養者名簿）（⑤の場合）'!$BD74,IF(OX$19&lt;='様式３（療養者名簿）（⑤の場合）'!$BE74,1,0),0),0)</f>
        <v>0</v>
      </c>
      <c r="OY69" s="257">
        <f>IF(OY$19-'様式３（療養者名簿）（⑤の場合）'!$BD74+1&lt;=15,IF(OY$19&gt;='様式３（療養者名簿）（⑤の場合）'!$BD74,IF(OY$19&lt;='様式３（療養者名簿）（⑤の場合）'!$BE74,1,0),0),0)</f>
        <v>0</v>
      </c>
      <c r="OZ69" s="257">
        <f>IF(OZ$19-'様式３（療養者名簿）（⑤の場合）'!$BD74+1&lt;=15,IF(OZ$19&gt;='様式３（療養者名簿）（⑤の場合）'!$BD74,IF(OZ$19&lt;='様式３（療養者名簿）（⑤の場合）'!$BE74,1,0),0),0)</f>
        <v>0</v>
      </c>
      <c r="PA69" s="257">
        <f>IF(PA$19-'様式３（療養者名簿）（⑤の場合）'!$BD74+1&lt;=15,IF(PA$19&gt;='様式３（療養者名簿）（⑤の場合）'!$BD74,IF(PA$19&lt;='様式３（療養者名簿）（⑤の場合）'!$BE74,1,0),0),0)</f>
        <v>0</v>
      </c>
      <c r="PB69" s="257">
        <f>IF(PB$19-'様式３（療養者名簿）（⑤の場合）'!$BD74+1&lt;=15,IF(PB$19&gt;='様式３（療養者名簿）（⑤の場合）'!$BD74,IF(PB$19&lt;='様式３（療養者名簿）（⑤の場合）'!$BE74,1,0),0),0)</f>
        <v>0</v>
      </c>
      <c r="PC69" s="257">
        <f>IF(PC$19-'様式３（療養者名簿）（⑤の場合）'!$BD74+1&lt;=15,IF(PC$19&gt;='様式３（療養者名簿）（⑤の場合）'!$BD74,IF(PC$19&lt;='様式３（療養者名簿）（⑤の場合）'!$BE74,1,0),0),0)</f>
        <v>0</v>
      </c>
      <c r="PD69" s="257">
        <f>IF(PD$19-'様式３（療養者名簿）（⑤の場合）'!$BD74+1&lt;=15,IF(PD$19&gt;='様式３（療養者名簿）（⑤の場合）'!$BD74,IF(PD$19&lt;='様式３（療養者名簿）（⑤の場合）'!$BE74,1,0),0),0)</f>
        <v>0</v>
      </c>
      <c r="PE69" s="257">
        <f>IF(PE$19-'様式３（療養者名簿）（⑤の場合）'!$BD74+1&lt;=15,IF(PE$19&gt;='様式３（療養者名簿）（⑤の場合）'!$BD74,IF(PE$19&lt;='様式３（療養者名簿）（⑤の場合）'!$BE74,1,0),0),0)</f>
        <v>0</v>
      </c>
      <c r="PF69" s="257">
        <f>IF(PF$19-'様式３（療養者名簿）（⑤の場合）'!$BD74+1&lt;=15,IF(PF$19&gt;='様式３（療養者名簿）（⑤の場合）'!$BD74,IF(PF$19&lt;='様式３（療養者名簿）（⑤の場合）'!$BE74,1,0),0),0)</f>
        <v>0</v>
      </c>
      <c r="PG69" s="257">
        <f>IF(PG$19-'様式３（療養者名簿）（⑤の場合）'!$BD74+1&lt;=15,IF(PG$19&gt;='様式３（療養者名簿）（⑤の場合）'!$BD74,IF(PG$19&lt;='様式３（療養者名簿）（⑤の場合）'!$BE74,1,0),0),0)</f>
        <v>0</v>
      </c>
      <c r="PH69" s="257">
        <f>IF(PH$19-'様式３（療養者名簿）（⑤の場合）'!$BD74+1&lt;=15,IF(PH$19&gt;='様式３（療養者名簿）（⑤の場合）'!$BD74,IF(PH$19&lt;='様式３（療養者名簿）（⑤の場合）'!$BE74,1,0),0),0)</f>
        <v>0</v>
      </c>
      <c r="PI69" s="257">
        <f>IF(PI$19-'様式３（療養者名簿）（⑤の場合）'!$BD74+1&lt;=15,IF(PI$19&gt;='様式３（療養者名簿）（⑤の場合）'!$BD74,IF(PI$19&lt;='様式３（療養者名簿）（⑤の場合）'!$BE74,1,0),0),0)</f>
        <v>0</v>
      </c>
      <c r="PJ69" s="257">
        <f>IF(PJ$19-'様式３（療養者名簿）（⑤の場合）'!$BD74+1&lt;=15,IF(PJ$19&gt;='様式３（療養者名簿）（⑤の場合）'!$BD74,IF(PJ$19&lt;='様式３（療養者名簿）（⑤の場合）'!$BE74,1,0),0),0)</f>
        <v>0</v>
      </c>
      <c r="PK69" s="257">
        <f>IF(PK$19-'様式３（療養者名簿）（⑤の場合）'!$BD74+1&lt;=15,IF(PK$19&gt;='様式３（療養者名簿）（⑤の場合）'!$BD74,IF(PK$19&lt;='様式３（療養者名簿）（⑤の場合）'!$BE74,1,0),0),0)</f>
        <v>0</v>
      </c>
      <c r="PL69" s="257">
        <f>IF(PL$19-'様式３（療養者名簿）（⑤の場合）'!$BD74+1&lt;=15,IF(PL$19&gt;='様式３（療養者名簿）（⑤の場合）'!$BD74,IF(PL$19&lt;='様式３（療養者名簿）（⑤の場合）'!$BE74,1,0),0),0)</f>
        <v>0</v>
      </c>
      <c r="PM69" s="257">
        <f>IF(PM$19-'様式３（療養者名簿）（⑤の場合）'!$BD74+1&lt;=15,IF(PM$19&gt;='様式３（療養者名簿）（⑤の場合）'!$BD74,IF(PM$19&lt;='様式３（療養者名簿）（⑤の場合）'!$BE74,1,0),0),0)</f>
        <v>0</v>
      </c>
      <c r="PN69" s="257">
        <f>IF(PN$19-'様式３（療養者名簿）（⑤の場合）'!$BD74+1&lt;=15,IF(PN$19&gt;='様式３（療養者名簿）（⑤の場合）'!$BD74,IF(PN$19&lt;='様式３（療養者名簿）（⑤の場合）'!$BE74,1,0),0),0)</f>
        <v>0</v>
      </c>
      <c r="PO69" s="257">
        <f>IF(PO$19-'様式３（療養者名簿）（⑤の場合）'!$BD74+1&lt;=15,IF(PO$19&gt;='様式３（療養者名簿）（⑤の場合）'!$BD74,IF(PO$19&lt;='様式３（療養者名簿）（⑤の場合）'!$BE74,1,0),0),0)</f>
        <v>0</v>
      </c>
      <c r="PP69" s="257">
        <f>IF(PP$19-'様式３（療養者名簿）（⑤の場合）'!$BD74+1&lt;=15,IF(PP$19&gt;='様式３（療養者名簿）（⑤の場合）'!$BD74,IF(PP$19&lt;='様式３（療養者名簿）（⑤の場合）'!$BE74,1,0),0),0)</f>
        <v>0</v>
      </c>
      <c r="PQ69" s="257">
        <f>IF(PQ$19-'様式３（療養者名簿）（⑤の場合）'!$BD74+1&lt;=15,IF(PQ$19&gt;='様式３（療養者名簿）（⑤の場合）'!$BD74,IF(PQ$19&lt;='様式３（療養者名簿）（⑤の場合）'!$BE74,1,0),0),0)</f>
        <v>0</v>
      </c>
      <c r="PR69" s="257">
        <f>IF(PR$19-'様式３（療養者名簿）（⑤の場合）'!$BD74+1&lt;=15,IF(PR$19&gt;='様式３（療養者名簿）（⑤の場合）'!$BD74,IF(PR$19&lt;='様式３（療養者名簿）（⑤の場合）'!$BE74,1,0),0),0)</f>
        <v>0</v>
      </c>
      <c r="PS69" s="257">
        <f>IF(PS$19-'様式３（療養者名簿）（⑤の場合）'!$BD74+1&lt;=15,IF(PS$19&gt;='様式３（療養者名簿）（⑤の場合）'!$BD74,IF(PS$19&lt;='様式３（療養者名簿）（⑤の場合）'!$BE74,1,0),0),0)</f>
        <v>0</v>
      </c>
      <c r="PT69" s="257">
        <f>IF(PT$19-'様式３（療養者名簿）（⑤の場合）'!$BD74+1&lt;=15,IF(PT$19&gt;='様式３（療養者名簿）（⑤の場合）'!$BD74,IF(PT$19&lt;='様式３（療養者名簿）（⑤の場合）'!$BE74,1,0),0),0)</f>
        <v>0</v>
      </c>
      <c r="PU69" s="257">
        <f>IF(PU$19-'様式３（療養者名簿）（⑤の場合）'!$BD74+1&lt;=15,IF(PU$19&gt;='様式３（療養者名簿）（⑤の場合）'!$BD74,IF(PU$19&lt;='様式３（療養者名簿）（⑤の場合）'!$BE74,1,0),0),0)</f>
        <v>0</v>
      </c>
      <c r="PV69" s="257">
        <f>IF(PV$19-'様式３（療養者名簿）（⑤の場合）'!$BD74+1&lt;=15,IF(PV$19&gt;='様式３（療養者名簿）（⑤の場合）'!$BD74,IF(PV$19&lt;='様式３（療養者名簿）（⑤の場合）'!$BE74,1,0),0),0)</f>
        <v>0</v>
      </c>
      <c r="PW69" s="257">
        <f>IF(PW$19-'様式３（療養者名簿）（⑤の場合）'!$BD74+1&lt;=15,IF(PW$19&gt;='様式３（療養者名簿）（⑤の場合）'!$BD74,IF(PW$19&lt;='様式３（療養者名簿）（⑤の場合）'!$BE74,1,0),0),0)</f>
        <v>0</v>
      </c>
      <c r="PX69" s="257">
        <f>IF(PX$19-'様式３（療養者名簿）（⑤の場合）'!$BD74+1&lt;=15,IF(PX$19&gt;='様式３（療養者名簿）（⑤の場合）'!$BD74,IF(PX$19&lt;='様式３（療養者名簿）（⑤の場合）'!$BE74,1,0),0),0)</f>
        <v>0</v>
      </c>
      <c r="PY69" s="257">
        <f>IF(PY$19-'様式３（療養者名簿）（⑤の場合）'!$BD74+1&lt;=15,IF(PY$19&gt;='様式３（療養者名簿）（⑤の場合）'!$BD74,IF(PY$19&lt;='様式３（療養者名簿）（⑤の場合）'!$BE74,1,0),0),0)</f>
        <v>0</v>
      </c>
      <c r="PZ69" s="257">
        <f>IF(PZ$19-'様式３（療養者名簿）（⑤の場合）'!$BD74+1&lt;=15,IF(PZ$19&gt;='様式３（療養者名簿）（⑤の場合）'!$BD74,IF(PZ$19&lt;='様式３（療養者名簿）（⑤の場合）'!$BE74,1,0),0),0)</f>
        <v>0</v>
      </c>
      <c r="QA69" s="257">
        <f>IF(QA$19-'様式３（療養者名簿）（⑤の場合）'!$BD74+1&lt;=15,IF(QA$19&gt;='様式３（療養者名簿）（⑤の場合）'!$BD74,IF(QA$19&lt;='様式３（療養者名簿）（⑤の場合）'!$BE74,1,0),0),0)</f>
        <v>0</v>
      </c>
      <c r="QB69" s="257">
        <f>IF(QB$19-'様式３（療養者名簿）（⑤の場合）'!$BD74+1&lt;=15,IF(QB$19&gt;='様式３（療養者名簿）（⑤の場合）'!$BD74,IF(QB$19&lt;='様式３（療養者名簿）（⑤の場合）'!$BE74,1,0),0),0)</f>
        <v>0</v>
      </c>
      <c r="QC69" s="257">
        <f>IF(QC$19-'様式３（療養者名簿）（⑤の場合）'!$BD74+1&lt;=15,IF(QC$19&gt;='様式３（療養者名簿）（⑤の場合）'!$BD74,IF(QC$19&lt;='様式３（療養者名簿）（⑤の場合）'!$BE74,1,0),0),0)</f>
        <v>0</v>
      </c>
      <c r="QD69" s="257">
        <f>IF(QD$19-'様式３（療養者名簿）（⑤の場合）'!$BD74+1&lt;=15,IF(QD$19&gt;='様式３（療養者名簿）（⑤の場合）'!$BD74,IF(QD$19&lt;='様式３（療養者名簿）（⑤の場合）'!$BE74,1,0),0),0)</f>
        <v>0</v>
      </c>
      <c r="QE69" s="257">
        <f>IF(QE$19-'様式３（療養者名簿）（⑤の場合）'!$BD74+1&lt;=15,IF(QE$19&gt;='様式３（療養者名簿）（⑤の場合）'!$BD74,IF(QE$19&lt;='様式３（療養者名簿）（⑤の場合）'!$BE74,1,0),0),0)</f>
        <v>0</v>
      </c>
      <c r="QF69" s="257">
        <f>IF(QF$19-'様式３（療養者名簿）（⑤の場合）'!$BD74+1&lt;=15,IF(QF$19&gt;='様式３（療養者名簿）（⑤の場合）'!$BD74,IF(QF$19&lt;='様式３（療養者名簿）（⑤の場合）'!$BE74,1,0),0),0)</f>
        <v>0</v>
      </c>
      <c r="QG69" s="257">
        <f>IF(QG$19-'様式３（療養者名簿）（⑤の場合）'!$BD74+1&lt;=15,IF(QG$19&gt;='様式３（療養者名簿）（⑤の場合）'!$BD74,IF(QG$19&lt;='様式３（療養者名簿）（⑤の場合）'!$BE74,1,0),0),0)</f>
        <v>0</v>
      </c>
      <c r="QH69" s="257">
        <f>IF(QH$19-'様式３（療養者名簿）（⑤の場合）'!$BD74+1&lt;=15,IF(QH$19&gt;='様式３（療養者名簿）（⑤の場合）'!$BD74,IF(QH$19&lt;='様式３（療養者名簿）（⑤の場合）'!$BE74,1,0),0),0)</f>
        <v>0</v>
      </c>
      <c r="QI69" s="257">
        <f>IF(QI$19-'様式３（療養者名簿）（⑤の場合）'!$BD74+1&lt;=15,IF(QI$19&gt;='様式３（療養者名簿）（⑤の場合）'!$BD74,IF(QI$19&lt;='様式３（療養者名簿）（⑤の場合）'!$BE74,1,0),0),0)</f>
        <v>0</v>
      </c>
      <c r="QJ69" s="257">
        <f>IF(QJ$19-'様式３（療養者名簿）（⑤の場合）'!$BD74+1&lt;=15,IF(QJ$19&gt;='様式３（療養者名簿）（⑤の場合）'!$BD74,IF(QJ$19&lt;='様式３（療養者名簿）（⑤の場合）'!$BE74,1,0),0),0)</f>
        <v>0</v>
      </c>
      <c r="QK69" s="257">
        <f>IF(QK$19-'様式３（療養者名簿）（⑤の場合）'!$BD74+1&lt;=15,IF(QK$19&gt;='様式３（療養者名簿）（⑤の場合）'!$BD74,IF(QK$19&lt;='様式３（療養者名簿）（⑤の場合）'!$BE74,1,0),0),0)</f>
        <v>0</v>
      </c>
      <c r="QL69" s="257">
        <f>IF(QL$19-'様式３（療養者名簿）（⑤の場合）'!$BD74+1&lt;=15,IF(QL$19&gt;='様式３（療養者名簿）（⑤の場合）'!$BD74,IF(QL$19&lt;='様式３（療養者名簿）（⑤の場合）'!$BE74,1,0),0),0)</f>
        <v>0</v>
      </c>
      <c r="QM69" s="257">
        <f>IF(QM$19-'様式３（療養者名簿）（⑤の場合）'!$BD74+1&lt;=15,IF(QM$19&gt;='様式３（療養者名簿）（⑤の場合）'!$BD74,IF(QM$19&lt;='様式３（療養者名簿）（⑤の場合）'!$BE74,1,0),0),0)</f>
        <v>0</v>
      </c>
      <c r="QN69" s="257">
        <f>IF(QN$19-'様式３（療養者名簿）（⑤の場合）'!$BD74+1&lt;=15,IF(QN$19&gt;='様式３（療養者名簿）（⑤の場合）'!$BD74,IF(QN$19&lt;='様式３（療養者名簿）（⑤の場合）'!$BE74,1,0),0),0)</f>
        <v>0</v>
      </c>
      <c r="QO69" s="257">
        <f>IF(QO$19-'様式３（療養者名簿）（⑤の場合）'!$BD74+1&lt;=15,IF(QO$19&gt;='様式３（療養者名簿）（⑤の場合）'!$BD74,IF(QO$19&lt;='様式３（療養者名簿）（⑤の場合）'!$BE74,1,0),0),0)</f>
        <v>0</v>
      </c>
      <c r="QP69" s="257">
        <f>IF(QP$19-'様式３（療養者名簿）（⑤の場合）'!$BD74+1&lt;=15,IF(QP$19&gt;='様式３（療養者名簿）（⑤の場合）'!$BD74,IF(QP$19&lt;='様式３（療養者名簿）（⑤の場合）'!$BE74,1,0),0),0)</f>
        <v>0</v>
      </c>
      <c r="QQ69" s="257">
        <f>IF(QQ$19-'様式３（療養者名簿）（⑤の場合）'!$BD74+1&lt;=15,IF(QQ$19&gt;='様式３（療養者名簿）（⑤の場合）'!$BD74,IF(QQ$19&lt;='様式３（療養者名簿）（⑤の場合）'!$BE74,1,0),0),0)</f>
        <v>0</v>
      </c>
      <c r="QR69" s="257">
        <f>IF(QR$19-'様式３（療養者名簿）（⑤の場合）'!$BD74+1&lt;=15,IF(QR$19&gt;='様式３（療養者名簿）（⑤の場合）'!$BD74,IF(QR$19&lt;='様式３（療養者名簿）（⑤の場合）'!$BE74,1,0),0),0)</f>
        <v>0</v>
      </c>
      <c r="QS69" s="257">
        <f>IF(QS$19-'様式３（療養者名簿）（⑤の場合）'!$BD74+1&lt;=15,IF(QS$19&gt;='様式３（療養者名簿）（⑤の場合）'!$BD74,IF(QS$19&lt;='様式３（療養者名簿）（⑤の場合）'!$BE74,1,0),0),0)</f>
        <v>0</v>
      </c>
      <c r="QT69" s="257">
        <f>IF(QT$19-'様式３（療養者名簿）（⑤の場合）'!$BD74+1&lt;=15,IF(QT$19&gt;='様式３（療養者名簿）（⑤の場合）'!$BD74,IF(QT$19&lt;='様式３（療養者名簿）（⑤の場合）'!$BE74,1,0),0),0)</f>
        <v>0</v>
      </c>
      <c r="QU69" s="257">
        <f>IF(QU$19-'様式３（療養者名簿）（⑤の場合）'!$BD74+1&lt;=15,IF(QU$19&gt;='様式３（療養者名簿）（⑤の場合）'!$BD74,IF(QU$19&lt;='様式３（療養者名簿）（⑤の場合）'!$BE74,1,0),0),0)</f>
        <v>0</v>
      </c>
      <c r="QV69" s="257">
        <f>IF(QV$19-'様式３（療養者名簿）（⑤の場合）'!$BD74+1&lt;=15,IF(QV$19&gt;='様式３（療養者名簿）（⑤の場合）'!$BD74,IF(QV$19&lt;='様式３（療養者名簿）（⑤の場合）'!$BE74,1,0),0),0)</f>
        <v>0</v>
      </c>
      <c r="QW69" s="257">
        <f>IF(QW$19-'様式３（療養者名簿）（⑤の場合）'!$BD74+1&lt;=15,IF(QW$19&gt;='様式３（療養者名簿）（⑤の場合）'!$BD74,IF(QW$19&lt;='様式３（療養者名簿）（⑤の場合）'!$BE74,1,0),0),0)</f>
        <v>0</v>
      </c>
      <c r="QX69" s="257">
        <f>IF(QX$19-'様式３（療養者名簿）（⑤の場合）'!$BD74+1&lt;=15,IF(QX$19&gt;='様式３（療養者名簿）（⑤の場合）'!$BD74,IF(QX$19&lt;='様式３（療養者名簿）（⑤の場合）'!$BE74,1,0),0),0)</f>
        <v>0</v>
      </c>
      <c r="QY69" s="257">
        <f>IF(QY$19-'様式３（療養者名簿）（⑤の場合）'!$BD74+1&lt;=15,IF(QY$19&gt;='様式３（療養者名簿）（⑤の場合）'!$BD74,IF(QY$19&lt;='様式３（療養者名簿）（⑤の場合）'!$BE74,1,0),0),0)</f>
        <v>0</v>
      </c>
      <c r="QZ69" s="257">
        <f>IF(QZ$19-'様式３（療養者名簿）（⑤の場合）'!$BD74+1&lt;=15,IF(QZ$19&gt;='様式３（療養者名簿）（⑤の場合）'!$BD74,IF(QZ$19&lt;='様式３（療養者名簿）（⑤の場合）'!$BE74,1,0),0),0)</f>
        <v>0</v>
      </c>
      <c r="RA69" s="257">
        <f>IF(RA$19-'様式３（療養者名簿）（⑤の場合）'!$BD74+1&lt;=15,IF(RA$19&gt;='様式３（療養者名簿）（⑤の場合）'!$BD74,IF(RA$19&lt;='様式３（療養者名簿）（⑤の場合）'!$BE74,1,0),0),0)</f>
        <v>0</v>
      </c>
      <c r="RB69" s="257">
        <f>IF(RB$19-'様式３（療養者名簿）（⑤の場合）'!$BD74+1&lt;=15,IF(RB$19&gt;='様式３（療養者名簿）（⑤の場合）'!$BD74,IF(RB$19&lt;='様式３（療養者名簿）（⑤の場合）'!$BE74,1,0),0),0)</f>
        <v>0</v>
      </c>
      <c r="RC69" s="257">
        <f>IF(RC$19-'様式３（療養者名簿）（⑤の場合）'!$BD74+1&lt;=15,IF(RC$19&gt;='様式３（療養者名簿）（⑤の場合）'!$BD74,IF(RC$19&lt;='様式３（療養者名簿）（⑤の場合）'!$BE74,1,0),0),0)</f>
        <v>0</v>
      </c>
      <c r="RD69" s="257">
        <f>IF(RD$19-'様式３（療養者名簿）（⑤の場合）'!$BD74+1&lt;=15,IF(RD$19&gt;='様式３（療養者名簿）（⑤の場合）'!$BD74,IF(RD$19&lt;='様式３（療養者名簿）（⑤の場合）'!$BE74,1,0),0),0)</f>
        <v>0</v>
      </c>
      <c r="RE69" s="257">
        <f>IF(RE$19-'様式３（療養者名簿）（⑤の場合）'!$BD74+1&lt;=15,IF(RE$19&gt;='様式３（療養者名簿）（⑤の場合）'!$BD74,IF(RE$19&lt;='様式３（療養者名簿）（⑤の場合）'!$BE74,1,0),0),0)</f>
        <v>0</v>
      </c>
      <c r="RF69" s="257">
        <f>IF(RF$19-'様式３（療養者名簿）（⑤の場合）'!$BD74+1&lt;=15,IF(RF$19&gt;='様式３（療養者名簿）（⑤の場合）'!$BD74,IF(RF$19&lt;='様式３（療養者名簿）（⑤の場合）'!$BE74,1,0),0),0)</f>
        <v>0</v>
      </c>
      <c r="RG69" s="257">
        <f>IF(RG$19-'様式３（療養者名簿）（⑤の場合）'!$BD74+1&lt;=15,IF(RG$19&gt;='様式３（療養者名簿）（⑤の場合）'!$BD74,IF(RG$19&lt;='様式３（療養者名簿）（⑤の場合）'!$BE74,1,0),0),0)</f>
        <v>0</v>
      </c>
      <c r="RH69" s="257">
        <f>IF(RH$19-'様式３（療養者名簿）（⑤の場合）'!$BD74+1&lt;=15,IF(RH$19&gt;='様式３（療養者名簿）（⑤の場合）'!$BD74,IF(RH$19&lt;='様式３（療養者名簿）（⑤の場合）'!$BE74,1,0),0),0)</f>
        <v>0</v>
      </c>
      <c r="RI69" s="257">
        <f>IF(RI$19-'様式３（療養者名簿）（⑤の場合）'!$BD74+1&lt;=15,IF(RI$19&gt;='様式３（療養者名簿）（⑤の場合）'!$BD74,IF(RI$19&lt;='様式３（療養者名簿）（⑤の場合）'!$BE74,1,0),0),0)</f>
        <v>0</v>
      </c>
      <c r="RJ69" s="257">
        <f>IF(RJ$19-'様式３（療養者名簿）（⑤の場合）'!$BD74+1&lt;=15,IF(RJ$19&gt;='様式３（療養者名簿）（⑤の場合）'!$BD74,IF(RJ$19&lt;='様式３（療養者名簿）（⑤の場合）'!$BE74,1,0),0),0)</f>
        <v>0</v>
      </c>
      <c r="RK69" s="257">
        <f>IF(RK$19-'様式３（療養者名簿）（⑤の場合）'!$BD74+1&lt;=15,IF(RK$19&gt;='様式３（療養者名簿）（⑤の場合）'!$BD74,IF(RK$19&lt;='様式３（療養者名簿）（⑤の場合）'!$BE74,1,0),0),0)</f>
        <v>0</v>
      </c>
      <c r="RL69" s="257">
        <f>IF(RL$19-'様式３（療養者名簿）（⑤の場合）'!$BD74+1&lt;=15,IF(RL$19&gt;='様式３（療養者名簿）（⑤の場合）'!$BD74,IF(RL$19&lt;='様式３（療養者名簿）（⑤の場合）'!$BE74,1,0),0),0)</f>
        <v>0</v>
      </c>
      <c r="RM69" s="257">
        <f>IF(RM$19-'様式３（療養者名簿）（⑤の場合）'!$BD74+1&lt;=15,IF(RM$19&gt;='様式３（療養者名簿）（⑤の場合）'!$BD74,IF(RM$19&lt;='様式３（療養者名簿）（⑤の場合）'!$BE74,1,0),0),0)</f>
        <v>0</v>
      </c>
      <c r="RN69" s="257">
        <f>IF(RN$19-'様式３（療養者名簿）（⑤の場合）'!$BD74+1&lt;=15,IF(RN$19&gt;='様式３（療養者名簿）（⑤の場合）'!$BD74,IF(RN$19&lt;='様式３（療養者名簿）（⑤の場合）'!$BE74,1,0),0),0)</f>
        <v>0</v>
      </c>
      <c r="RO69" s="257">
        <f>IF(RO$19-'様式３（療養者名簿）（⑤の場合）'!$BD74+1&lt;=15,IF(RO$19&gt;='様式３（療養者名簿）（⑤の場合）'!$BD74,IF(RO$19&lt;='様式３（療養者名簿）（⑤の場合）'!$BE74,1,0),0),0)</f>
        <v>0</v>
      </c>
      <c r="RP69" s="257">
        <f>IF(RP$19-'様式３（療養者名簿）（⑤の場合）'!$BD74+1&lt;=15,IF(RP$19&gt;='様式３（療養者名簿）（⑤の場合）'!$BD74,IF(RP$19&lt;='様式３（療養者名簿）（⑤の場合）'!$BE74,1,0),0),0)</f>
        <v>0</v>
      </c>
      <c r="RQ69" s="257">
        <f>IF(RQ$19-'様式３（療養者名簿）（⑤の場合）'!$BD74+1&lt;=15,IF(RQ$19&gt;='様式３（療養者名簿）（⑤の場合）'!$BD74,IF(RQ$19&lt;='様式３（療養者名簿）（⑤の場合）'!$BE74,1,0),0),0)</f>
        <v>0</v>
      </c>
      <c r="RR69" s="257">
        <f>IF(RR$19-'様式３（療養者名簿）（⑤の場合）'!$BD74+1&lt;=15,IF(RR$19&gt;='様式３（療養者名簿）（⑤の場合）'!$BD74,IF(RR$19&lt;='様式３（療養者名簿）（⑤の場合）'!$BE74,1,0),0),0)</f>
        <v>0</v>
      </c>
      <c r="RS69" s="257">
        <f>IF(RS$19-'様式３（療養者名簿）（⑤の場合）'!$BD74+1&lt;=15,IF(RS$19&gt;='様式３（療養者名簿）（⑤の場合）'!$BD74,IF(RS$19&lt;='様式３（療養者名簿）（⑤の場合）'!$BE74,1,0),0),0)</f>
        <v>0</v>
      </c>
      <c r="RT69" s="257">
        <f>IF(RT$19-'様式３（療養者名簿）（⑤の場合）'!$BD74+1&lt;=15,IF(RT$19&gt;='様式３（療養者名簿）（⑤の場合）'!$BD74,IF(RT$19&lt;='様式３（療養者名簿）（⑤の場合）'!$BE74,1,0),0),0)</f>
        <v>0</v>
      </c>
      <c r="RU69" s="257">
        <f>IF(RU$19-'様式３（療養者名簿）（⑤の場合）'!$BD74+1&lt;=15,IF(RU$19&gt;='様式３（療養者名簿）（⑤の場合）'!$BD74,IF(RU$19&lt;='様式３（療養者名簿）（⑤の場合）'!$BE74,1,0),0),0)</f>
        <v>0</v>
      </c>
      <c r="RV69" s="257">
        <f>IF(RV$19-'様式３（療養者名簿）（⑤の場合）'!$BD74+1&lt;=15,IF(RV$19&gt;='様式３（療養者名簿）（⑤の場合）'!$BD74,IF(RV$19&lt;='様式３（療養者名簿）（⑤の場合）'!$BE74,1,0),0),0)</f>
        <v>0</v>
      </c>
      <c r="RW69" s="257">
        <f>IF(RW$19-'様式３（療養者名簿）（⑤の場合）'!$BD74+1&lt;=15,IF(RW$19&gt;='様式３（療養者名簿）（⑤の場合）'!$BD74,IF(RW$19&lt;='様式３（療養者名簿）（⑤の場合）'!$BE74,1,0),0),0)</f>
        <v>0</v>
      </c>
      <c r="RX69" s="257">
        <f>IF(RX$19-'様式３（療養者名簿）（⑤の場合）'!$BD74+1&lt;=15,IF(RX$19&gt;='様式３（療養者名簿）（⑤の場合）'!$BD74,IF(RX$19&lt;='様式３（療養者名簿）（⑤の場合）'!$BE74,1,0),0),0)</f>
        <v>0</v>
      </c>
      <c r="RY69" s="257">
        <f>IF(RY$19-'様式３（療養者名簿）（⑤の場合）'!$BD74+1&lt;=15,IF(RY$19&gt;='様式３（療養者名簿）（⑤の場合）'!$BD74,IF(RY$19&lt;='様式３（療養者名簿）（⑤の場合）'!$BE74,1,0),0),0)</f>
        <v>0</v>
      </c>
      <c r="RZ69" s="257">
        <f>IF(RZ$19-'様式３（療養者名簿）（⑤の場合）'!$BD74+1&lt;=15,IF(RZ$19&gt;='様式３（療養者名簿）（⑤の場合）'!$BD74,IF(RZ$19&lt;='様式３（療養者名簿）（⑤の場合）'!$BE74,1,0),0),0)</f>
        <v>0</v>
      </c>
      <c r="SA69" s="257">
        <f>IF(SA$19-'様式３（療養者名簿）（⑤の場合）'!$BD74+1&lt;=15,IF(SA$19&gt;='様式３（療養者名簿）（⑤の場合）'!$BD74,IF(SA$19&lt;='様式３（療養者名簿）（⑤の場合）'!$BE74,1,0),0),0)</f>
        <v>0</v>
      </c>
      <c r="SB69" s="257">
        <f>IF(SB$19-'様式３（療養者名簿）（⑤の場合）'!$BD74+1&lt;=15,IF(SB$19&gt;='様式３（療養者名簿）（⑤の場合）'!$BD74,IF(SB$19&lt;='様式３（療養者名簿）（⑤の場合）'!$BE74,1,0),0),0)</f>
        <v>0</v>
      </c>
      <c r="SC69" s="257">
        <f>IF(SC$19-'様式３（療養者名簿）（⑤の場合）'!$BD74+1&lt;=15,IF(SC$19&gt;='様式３（療養者名簿）（⑤の場合）'!$BD74,IF(SC$19&lt;='様式３（療養者名簿）（⑤の場合）'!$BE74,1,0),0),0)</f>
        <v>0</v>
      </c>
      <c r="SD69" s="257">
        <f>IF(SD$19-'様式３（療養者名簿）（⑤の場合）'!$BD74+1&lt;=15,IF(SD$19&gt;='様式３（療養者名簿）（⑤の場合）'!$BD74,IF(SD$19&lt;='様式３（療養者名簿）（⑤の場合）'!$BE74,1,0),0),0)</f>
        <v>0</v>
      </c>
      <c r="SE69" s="257">
        <f>IF(SE$19-'様式３（療養者名簿）（⑤の場合）'!$BD74+1&lt;=15,IF(SE$19&gt;='様式３（療養者名簿）（⑤の場合）'!$BD74,IF(SE$19&lt;='様式３（療養者名簿）（⑤の場合）'!$BE74,1,0),0),0)</f>
        <v>0</v>
      </c>
      <c r="SF69" s="257">
        <f>IF(SF$19-'様式３（療養者名簿）（⑤の場合）'!$BD74+1&lt;=15,IF(SF$19&gt;='様式３（療養者名簿）（⑤の場合）'!$BD74,IF(SF$19&lt;='様式３（療養者名簿）（⑤の場合）'!$BE74,1,0),0),0)</f>
        <v>0</v>
      </c>
      <c r="SG69" s="257">
        <f>IF(SG$19-'様式３（療養者名簿）（⑤の場合）'!$BD74+1&lt;=15,IF(SG$19&gt;='様式３（療養者名簿）（⑤の場合）'!$BD74,IF(SG$19&lt;='様式３（療養者名簿）（⑤の場合）'!$BE74,1,0),0),0)</f>
        <v>0</v>
      </c>
      <c r="SH69" s="257">
        <f>IF(SH$19-'様式３（療養者名簿）（⑤の場合）'!$BD74+1&lt;=15,IF(SH$19&gt;='様式３（療養者名簿）（⑤の場合）'!$BD74,IF(SH$19&lt;='様式３（療養者名簿）（⑤の場合）'!$BE74,1,0),0),0)</f>
        <v>0</v>
      </c>
      <c r="SI69" s="257">
        <f>IF(SI$19-'様式３（療養者名簿）（⑤の場合）'!$BD74+1&lt;=15,IF(SI$19&gt;='様式３（療養者名簿）（⑤の場合）'!$BD74,IF(SI$19&lt;='様式３（療養者名簿）（⑤の場合）'!$BE74,1,0),0),0)</f>
        <v>0</v>
      </c>
      <c r="SJ69" s="257">
        <f>IF(SJ$19-'様式３（療養者名簿）（⑤の場合）'!$BD74+1&lt;=15,IF(SJ$19&gt;='様式３（療養者名簿）（⑤の場合）'!$BD74,IF(SJ$19&lt;='様式３（療養者名簿）（⑤の場合）'!$BE74,1,0),0),0)</f>
        <v>0</v>
      </c>
      <c r="SK69" s="257">
        <f>IF(SK$19-'様式３（療養者名簿）（⑤の場合）'!$BD74+1&lt;=15,IF(SK$19&gt;='様式３（療養者名簿）（⑤の場合）'!$BD74,IF(SK$19&lt;='様式３（療養者名簿）（⑤の場合）'!$BE74,1,0),0),0)</f>
        <v>0</v>
      </c>
      <c r="SL69" s="257">
        <f>IF(SL$19-'様式３（療養者名簿）（⑤の場合）'!$BD74+1&lt;=15,IF(SL$19&gt;='様式３（療養者名簿）（⑤の場合）'!$BD74,IF(SL$19&lt;='様式３（療養者名簿）（⑤の場合）'!$BE74,1,0),0),0)</f>
        <v>0</v>
      </c>
      <c r="SM69" s="257">
        <f>IF(SM$19-'様式３（療養者名簿）（⑤の場合）'!$BD74+1&lt;=15,IF(SM$19&gt;='様式３（療養者名簿）（⑤の場合）'!$BD74,IF(SM$19&lt;='様式３（療養者名簿）（⑤の場合）'!$BE74,1,0),0),0)</f>
        <v>0</v>
      </c>
      <c r="SN69" s="257">
        <f>IF(SN$19-'様式３（療養者名簿）（⑤の場合）'!$BD74+1&lt;=15,IF(SN$19&gt;='様式３（療養者名簿）（⑤の場合）'!$BD74,IF(SN$19&lt;='様式３（療養者名簿）（⑤の場合）'!$BE74,1,0),0),0)</f>
        <v>0</v>
      </c>
      <c r="SO69" s="257">
        <f>IF(SO$19-'様式３（療養者名簿）（⑤の場合）'!$BD74+1&lt;=15,IF(SO$19&gt;='様式３（療養者名簿）（⑤の場合）'!$BD74,IF(SO$19&lt;='様式３（療養者名簿）（⑤の場合）'!$BE74,1,0),0),0)</f>
        <v>0</v>
      </c>
      <c r="SP69" s="257">
        <f>IF(SP$19-'様式３（療養者名簿）（⑤の場合）'!$BD74+1&lt;=15,IF(SP$19&gt;='様式３（療養者名簿）（⑤の場合）'!$BD74,IF(SP$19&lt;='様式３（療養者名簿）（⑤の場合）'!$BE74,1,0),0),0)</f>
        <v>0</v>
      </c>
      <c r="SQ69" s="257">
        <f>IF(SQ$19-'様式３（療養者名簿）（⑤の場合）'!$BD74+1&lt;=15,IF(SQ$19&gt;='様式３（療養者名簿）（⑤の場合）'!$BD74,IF(SQ$19&lt;='様式３（療養者名簿）（⑤の場合）'!$BE74,1,0),0),0)</f>
        <v>0</v>
      </c>
      <c r="SR69" s="257">
        <f>IF(SR$19-'様式３（療養者名簿）（⑤の場合）'!$BD74+1&lt;=15,IF(SR$19&gt;='様式３（療養者名簿）（⑤の場合）'!$BD74,IF(SR$19&lt;='様式３（療養者名簿）（⑤の場合）'!$BE74,1,0),0),0)</f>
        <v>0</v>
      </c>
      <c r="SS69" s="257">
        <f>IF(SS$19-'様式３（療養者名簿）（⑤の場合）'!$BD74+1&lt;=15,IF(SS$19&gt;='様式３（療養者名簿）（⑤の場合）'!$BD74,IF(SS$19&lt;='様式３（療養者名簿）（⑤の場合）'!$BE74,1,0),0),0)</f>
        <v>0</v>
      </c>
      <c r="ST69" s="257">
        <f>IF(ST$19-'様式３（療養者名簿）（⑤の場合）'!$BD74+1&lt;=15,IF(ST$19&gt;='様式３（療養者名簿）（⑤の場合）'!$BD74,IF(ST$19&lt;='様式３（療養者名簿）（⑤の場合）'!$BE74,1,0),0),0)</f>
        <v>0</v>
      </c>
      <c r="SU69" s="257">
        <f>IF(SU$19-'様式３（療養者名簿）（⑤の場合）'!$BD74+1&lt;=15,IF(SU$19&gt;='様式３（療養者名簿）（⑤の場合）'!$BD74,IF(SU$19&lt;='様式３（療養者名簿）（⑤の場合）'!$BE74,1,0),0),0)</f>
        <v>0</v>
      </c>
      <c r="SV69" s="257">
        <f>IF(SV$19-'様式３（療養者名簿）（⑤の場合）'!$BD74+1&lt;=15,IF(SV$19&gt;='様式３（療養者名簿）（⑤の場合）'!$BD74,IF(SV$19&lt;='様式３（療養者名簿）（⑤の場合）'!$BE74,1,0),0),0)</f>
        <v>0</v>
      </c>
      <c r="SW69" s="257">
        <f>IF(SW$19-'様式３（療養者名簿）（⑤の場合）'!$BD74+1&lt;=15,IF(SW$19&gt;='様式３（療養者名簿）（⑤の場合）'!$BD74,IF(SW$19&lt;='様式３（療養者名簿）（⑤の場合）'!$BE74,1,0),0),0)</f>
        <v>0</v>
      </c>
      <c r="SX69" s="257">
        <f>IF(SX$19-'様式３（療養者名簿）（⑤の場合）'!$BD74+1&lt;=15,IF(SX$19&gt;='様式３（療養者名簿）（⑤の場合）'!$BD74,IF(SX$19&lt;='様式３（療養者名簿）（⑤の場合）'!$BE74,1,0),0),0)</f>
        <v>0</v>
      </c>
      <c r="SY69" s="257">
        <f>IF(SY$19-'様式３（療養者名簿）（⑤の場合）'!$BD74+1&lt;=15,IF(SY$19&gt;='様式３（療養者名簿）（⑤の場合）'!$BD74,IF(SY$19&lt;='様式３（療養者名簿）（⑤の場合）'!$BE74,1,0),0),0)</f>
        <v>0</v>
      </c>
      <c r="SZ69" s="257">
        <f>IF(SZ$19-'様式３（療養者名簿）（⑤の場合）'!$BD74+1&lt;=15,IF(SZ$19&gt;='様式３（療養者名簿）（⑤の場合）'!$BD74,IF(SZ$19&lt;='様式３（療養者名簿）（⑤の場合）'!$BE74,1,0),0),0)</f>
        <v>0</v>
      </c>
      <c r="TA69" s="257">
        <f>IF(TA$19-'様式３（療養者名簿）（⑤の場合）'!$BD74+1&lt;=15,IF(TA$19&gt;='様式３（療養者名簿）（⑤の場合）'!$BD74,IF(TA$19&lt;='様式３（療養者名簿）（⑤の場合）'!$BE74,1,0),0),0)</f>
        <v>0</v>
      </c>
      <c r="TB69" s="257">
        <f>IF(TB$19-'様式３（療養者名簿）（⑤の場合）'!$BD74+1&lt;=15,IF(TB$19&gt;='様式３（療養者名簿）（⑤の場合）'!$BD74,IF(TB$19&lt;='様式３（療養者名簿）（⑤の場合）'!$BE74,1,0),0),0)</f>
        <v>0</v>
      </c>
      <c r="TC69" s="257">
        <f>IF(TC$19-'様式３（療養者名簿）（⑤の場合）'!$BD74+1&lt;=15,IF(TC$19&gt;='様式３（療養者名簿）（⑤の場合）'!$BD74,IF(TC$19&lt;='様式３（療養者名簿）（⑤の場合）'!$BE74,1,0),0),0)</f>
        <v>0</v>
      </c>
      <c r="TD69" s="257">
        <f>IF(TD$19-'様式３（療養者名簿）（⑤の場合）'!$BD74+1&lt;=15,IF(TD$19&gt;='様式３（療養者名簿）（⑤の場合）'!$BD74,IF(TD$19&lt;='様式３（療養者名簿）（⑤の場合）'!$BE74,1,0),0),0)</f>
        <v>0</v>
      </c>
      <c r="TE69" s="257">
        <f>IF(TE$19-'様式３（療養者名簿）（⑤の場合）'!$BD74+1&lt;=15,IF(TE$19&gt;='様式３（療養者名簿）（⑤の場合）'!$BD74,IF(TE$19&lt;='様式３（療養者名簿）（⑤の場合）'!$BE74,1,0),0),0)</f>
        <v>0</v>
      </c>
      <c r="TF69" s="257">
        <f>IF(TF$19-'様式３（療養者名簿）（⑤の場合）'!$BD74+1&lt;=15,IF(TF$19&gt;='様式３（療養者名簿）（⑤の場合）'!$BD74,IF(TF$19&lt;='様式３（療養者名簿）（⑤の場合）'!$BE74,1,0),0),0)</f>
        <v>0</v>
      </c>
      <c r="TG69" s="257">
        <f>IF(TG$19-'様式３（療養者名簿）（⑤の場合）'!$BD74+1&lt;=15,IF(TG$19&gt;='様式３（療養者名簿）（⑤の場合）'!$BD74,IF(TG$19&lt;='様式３（療養者名簿）（⑤の場合）'!$BE74,1,0),0),0)</f>
        <v>0</v>
      </c>
      <c r="TH69" s="257">
        <f>IF(TH$19-'様式３（療養者名簿）（⑤の場合）'!$BD74+1&lt;=15,IF(TH$19&gt;='様式３（療養者名簿）（⑤の場合）'!$BD74,IF(TH$19&lt;='様式３（療養者名簿）（⑤の場合）'!$BE74,1,0),0),0)</f>
        <v>0</v>
      </c>
      <c r="TI69" s="257">
        <f>IF(TI$19-'様式３（療養者名簿）（⑤の場合）'!$BD74+1&lt;=15,IF(TI$19&gt;='様式３（療養者名簿）（⑤の場合）'!$BD74,IF(TI$19&lt;='様式３（療養者名簿）（⑤の場合）'!$BE74,1,0),0),0)</f>
        <v>0</v>
      </c>
      <c r="TJ69" s="257">
        <f>IF(TJ$19-'様式３（療養者名簿）（⑤の場合）'!$BD74+1&lt;=15,IF(TJ$19&gt;='様式３（療養者名簿）（⑤の場合）'!$BD74,IF(TJ$19&lt;='様式３（療養者名簿）（⑤の場合）'!$BE74,1,0),0),0)</f>
        <v>0</v>
      </c>
      <c r="TK69" s="257">
        <f>IF(TK$19-'様式３（療養者名簿）（⑤の場合）'!$BD74+1&lt;=15,IF(TK$19&gt;='様式３（療養者名簿）（⑤の場合）'!$BD74,IF(TK$19&lt;='様式３（療養者名簿）（⑤の場合）'!$BE74,1,0),0),0)</f>
        <v>0</v>
      </c>
      <c r="TL69" s="257">
        <f>IF(TL$19-'様式３（療養者名簿）（⑤の場合）'!$BD74+1&lt;=15,IF(TL$19&gt;='様式３（療養者名簿）（⑤の場合）'!$BD74,IF(TL$19&lt;='様式３（療養者名簿）（⑤の場合）'!$BE74,1,0),0),0)</f>
        <v>0</v>
      </c>
      <c r="TM69" s="257">
        <f>IF(TM$19-'様式３（療養者名簿）（⑤の場合）'!$BD74+1&lt;=15,IF(TM$19&gt;='様式３（療養者名簿）（⑤の場合）'!$BD74,IF(TM$19&lt;='様式３（療養者名簿）（⑤の場合）'!$BE74,1,0),0),0)</f>
        <v>0</v>
      </c>
      <c r="TN69" s="257">
        <f>IF(TN$19-'様式３（療養者名簿）（⑤の場合）'!$BD74+1&lt;=15,IF(TN$19&gt;='様式３（療養者名簿）（⑤の場合）'!$BD74,IF(TN$19&lt;='様式３（療養者名簿）（⑤の場合）'!$BE74,1,0),0),0)</f>
        <v>0</v>
      </c>
      <c r="TO69" s="257">
        <f>IF(TO$19-'様式３（療養者名簿）（⑤の場合）'!$BD74+1&lt;=15,IF(TO$19&gt;='様式３（療養者名簿）（⑤の場合）'!$BD74,IF(TO$19&lt;='様式３（療養者名簿）（⑤の場合）'!$BE74,1,0),0),0)</f>
        <v>0</v>
      </c>
      <c r="TP69" s="257">
        <f>IF(TP$19-'様式３（療養者名簿）（⑤の場合）'!$BD74+1&lt;=15,IF(TP$19&gt;='様式３（療養者名簿）（⑤の場合）'!$BD74,IF(TP$19&lt;='様式３（療養者名簿）（⑤の場合）'!$BE74,1,0),0),0)</f>
        <v>0</v>
      </c>
      <c r="TQ69" s="257">
        <f>IF(TQ$19-'様式３（療養者名簿）（⑤の場合）'!$BD74+1&lt;=15,IF(TQ$19&gt;='様式３（療養者名簿）（⑤の場合）'!$BD74,IF(TQ$19&lt;='様式３（療養者名簿）（⑤の場合）'!$BE74,1,0),0),0)</f>
        <v>0</v>
      </c>
      <c r="TR69" s="257">
        <f>IF(TR$19-'様式３（療養者名簿）（⑤の場合）'!$BD74+1&lt;=15,IF(TR$19&gt;='様式３（療養者名簿）（⑤の場合）'!$BD74,IF(TR$19&lt;='様式３（療養者名簿）（⑤の場合）'!$BE74,1,0),0),0)</f>
        <v>0</v>
      </c>
      <c r="TS69" s="257">
        <f>IF(TS$19-'様式３（療養者名簿）（⑤の場合）'!$BD74+1&lt;=15,IF(TS$19&gt;='様式３（療養者名簿）（⑤の場合）'!$BD74,IF(TS$19&lt;='様式３（療養者名簿）（⑤の場合）'!$BE74,1,0),0),0)</f>
        <v>0</v>
      </c>
      <c r="TT69" s="257">
        <f>IF(TT$19-'様式３（療養者名簿）（⑤の場合）'!$BD74+1&lt;=15,IF(TT$19&gt;='様式３（療養者名簿）（⑤の場合）'!$BD74,IF(TT$19&lt;='様式３（療養者名簿）（⑤の場合）'!$BE74,1,0),0),0)</f>
        <v>0</v>
      </c>
      <c r="TU69" s="257">
        <f>IF(TU$19-'様式３（療養者名簿）（⑤の場合）'!$BD74+1&lt;=15,IF(TU$19&gt;='様式３（療養者名簿）（⑤の場合）'!$BD74,IF(TU$19&lt;='様式３（療養者名簿）（⑤の場合）'!$BE74,1,0),0),0)</f>
        <v>0</v>
      </c>
      <c r="TV69" s="257">
        <f>IF(TV$19-'様式３（療養者名簿）（⑤の場合）'!$BD74+1&lt;=15,IF(TV$19&gt;='様式３（療養者名簿）（⑤の場合）'!$BD74,IF(TV$19&lt;='様式３（療養者名簿）（⑤の場合）'!$BE74,1,0),0),0)</f>
        <v>0</v>
      </c>
      <c r="TW69" s="257">
        <f>IF(TW$19-'様式３（療養者名簿）（⑤の場合）'!$BD74+1&lt;=15,IF(TW$19&gt;='様式３（療養者名簿）（⑤の場合）'!$BD74,IF(TW$19&lt;='様式３（療養者名簿）（⑤の場合）'!$BE74,1,0),0),0)</f>
        <v>0</v>
      </c>
      <c r="TX69" s="257">
        <f>IF(TX$19-'様式３（療養者名簿）（⑤の場合）'!$BD74+1&lt;=15,IF(TX$19&gt;='様式３（療養者名簿）（⑤の場合）'!$BD74,IF(TX$19&lt;='様式３（療養者名簿）（⑤の場合）'!$BE74,1,0),0),0)</f>
        <v>0</v>
      </c>
      <c r="TY69" s="257">
        <f>IF(TY$19-'様式３（療養者名簿）（⑤の場合）'!$BD74+1&lt;=15,IF(TY$19&gt;='様式３（療養者名簿）（⑤の場合）'!$BD74,IF(TY$19&lt;='様式３（療養者名簿）（⑤の場合）'!$BE74,1,0),0),0)</f>
        <v>0</v>
      </c>
      <c r="TZ69" s="257">
        <f>IF(TZ$19-'様式３（療養者名簿）（⑤の場合）'!$BD74+1&lt;=15,IF(TZ$19&gt;='様式３（療養者名簿）（⑤の場合）'!$BD74,IF(TZ$19&lt;='様式３（療養者名簿）（⑤の場合）'!$BE74,1,0),0),0)</f>
        <v>0</v>
      </c>
      <c r="UA69" s="257">
        <f>IF(UA$19-'様式３（療養者名簿）（⑤の場合）'!$BD74+1&lt;=15,IF(UA$19&gt;='様式３（療養者名簿）（⑤の場合）'!$BD74,IF(UA$19&lt;='様式３（療養者名簿）（⑤の場合）'!$BE74,1,0),0),0)</f>
        <v>0</v>
      </c>
      <c r="UB69" s="257">
        <f>IF(UB$19-'様式３（療養者名簿）（⑤の場合）'!$BD74+1&lt;=15,IF(UB$19&gt;='様式３（療養者名簿）（⑤の場合）'!$BD74,IF(UB$19&lt;='様式３（療養者名簿）（⑤の場合）'!$BE74,1,0),0),0)</f>
        <v>0</v>
      </c>
      <c r="UC69" s="257">
        <f>IF(UC$19-'様式３（療養者名簿）（⑤の場合）'!$BD74+1&lt;=15,IF(UC$19&gt;='様式３（療養者名簿）（⑤の場合）'!$BD74,IF(UC$19&lt;='様式３（療養者名簿）（⑤の場合）'!$BE74,1,0),0),0)</f>
        <v>0</v>
      </c>
      <c r="UD69" s="384">
        <f>IF(UD$19-'様式３（療養者名簿）（⑤の場合）'!$BD74+1&lt;=15,IF(UD$19&gt;='様式３（療養者名簿）（⑤の場合）'!$BD74,IF(UD$19&lt;='様式３（療養者名簿）（⑤の場合）'!$BE74,1,0),0),0)</f>
        <v>0</v>
      </c>
      <c r="UE69" s="384">
        <f>IF(UE$19-'様式３（療養者名簿）（⑤の場合）'!$BD74+1&lt;=15,IF(UE$19&gt;='様式３（療養者名簿）（⑤の場合）'!$BD74,IF(UE$19&lt;='様式３（療養者名簿）（⑤の場合）'!$BE74,1,0),0),0)</f>
        <v>0</v>
      </c>
      <c r="UF69" s="384">
        <f>IF(UF$19-'様式３（療養者名簿）（⑤の場合）'!$BD74+1&lt;=15,IF(UF$19&gt;='様式３（療養者名簿）（⑤の場合）'!$BD74,IF(UF$19&lt;='様式３（療養者名簿）（⑤の場合）'!$BE74,1,0),0),0)</f>
        <v>0</v>
      </c>
      <c r="UG69" s="384">
        <f>IF(UG$19-'様式３（療養者名簿）（⑤の場合）'!$BD74+1&lt;=15,IF(UG$19&gt;='様式３（療養者名簿）（⑤の場合）'!$BD74,IF(UG$19&lt;='様式３（療養者名簿）（⑤の場合）'!$BE74,1,0),0),0)</f>
        <v>0</v>
      </c>
      <c r="UH69" s="384">
        <f>IF(UH$19-'様式３（療養者名簿）（⑤の場合）'!$BD74+1&lt;=15,IF(UH$19&gt;='様式３（療養者名簿）（⑤の場合）'!$BD74,IF(UH$19&lt;='様式３（療養者名簿）（⑤の場合）'!$BE74,1,0),0),0)</f>
        <v>0</v>
      </c>
      <c r="UI69" s="384">
        <f>IF(UI$19-'様式３（療養者名簿）（⑤の場合）'!$BD74+1&lt;=15,IF(UI$19&gt;='様式３（療養者名簿）（⑤の場合）'!$BD74,IF(UI$19&lt;='様式３（療養者名簿）（⑤の場合）'!$BE74,1,0),0),0)</f>
        <v>0</v>
      </c>
      <c r="UJ69" s="384">
        <f>IF(UJ$19-'様式３（療養者名簿）（⑤の場合）'!$BD74+1&lt;=15,IF(UJ$19&gt;='様式３（療養者名簿）（⑤の場合）'!$BD74,IF(UJ$19&lt;='様式３（療養者名簿）（⑤の場合）'!$BE74,1,0),0),0)</f>
        <v>0</v>
      </c>
      <c r="UK69" s="384">
        <f>IF(UK$19-'様式３（療養者名簿）（⑤の場合）'!$BD74+1&lt;=15,IF(UK$19&gt;='様式３（療養者名簿）（⑤の場合）'!$BD74,IF(UK$19&lt;='様式３（療養者名簿）（⑤の場合）'!$BE74,1,0),0),0)</f>
        <v>0</v>
      </c>
      <c r="UL69" s="384">
        <f>IF(UL$19-'様式３（療養者名簿）（⑤の場合）'!$BD74+1&lt;=15,IF(UL$19&gt;='様式３（療養者名簿）（⑤の場合）'!$BD74,IF(UL$19&lt;='様式３（療養者名簿）（⑤の場合）'!$BE74,1,0),0),0)</f>
        <v>0</v>
      </c>
      <c r="UM69" s="384">
        <f>IF(UM$19-'様式３（療養者名簿）（⑤の場合）'!$BD74+1&lt;=15,IF(UM$19&gt;='様式３（療養者名簿）（⑤の場合）'!$BD74,IF(UM$19&lt;='様式３（療養者名簿）（⑤の場合）'!$BE74,1,0),0),0)</f>
        <v>0</v>
      </c>
      <c r="UN69" s="384">
        <f>IF(UN$19-'様式３（療養者名簿）（⑤の場合）'!$BD74+1&lt;=15,IF(UN$19&gt;='様式３（療養者名簿）（⑤の場合）'!$BD74,IF(UN$19&lt;='様式３（療養者名簿）（⑤の場合）'!$BE74,1,0),0),0)</f>
        <v>0</v>
      </c>
      <c r="UO69" s="384">
        <f>IF(UO$19-'様式３（療養者名簿）（⑤の場合）'!$BD74+1&lt;=15,IF(UO$19&gt;='様式３（療養者名簿）（⑤の場合）'!$BD74,IF(UO$19&lt;='様式３（療養者名簿）（⑤の場合）'!$BE74,1,0),0),0)</f>
        <v>0</v>
      </c>
      <c r="UP69" s="384">
        <f>IF(UP$19-'様式３（療養者名簿）（⑤の場合）'!$BD74+1&lt;=15,IF(UP$19&gt;='様式３（療養者名簿）（⑤の場合）'!$BD74,IF(UP$19&lt;='様式３（療養者名簿）（⑤の場合）'!$BE74,1,0),0),0)</f>
        <v>0</v>
      </c>
      <c r="UQ69" s="384">
        <f>IF(UQ$19-'様式３（療養者名簿）（⑤の場合）'!$BD74+1&lt;=15,IF(UQ$19&gt;='様式３（療養者名簿）（⑤の場合）'!$BD74,IF(UQ$19&lt;='様式３（療養者名簿）（⑤の場合）'!$BE74,1,0),0),0)</f>
        <v>0</v>
      </c>
      <c r="UR69" s="384">
        <f>IF(UR$19-'様式３（療養者名簿）（⑤の場合）'!$BD74+1&lt;=15,IF(UR$19&gt;='様式３（療養者名簿）（⑤の場合）'!$BD74,IF(UR$19&lt;='様式３（療養者名簿）（⑤の場合）'!$BE74,1,0),0),0)</f>
        <v>0</v>
      </c>
      <c r="US69" s="384">
        <f>IF(US$19-'様式３（療養者名簿）（⑤の場合）'!$BD74+1&lt;=15,IF(US$19&gt;='様式３（療養者名簿）（⑤の場合）'!$BD74,IF(US$19&lt;='様式３（療養者名簿）（⑤の場合）'!$BE74,1,0),0),0)</f>
        <v>0</v>
      </c>
      <c r="UT69" s="384">
        <f>IF(UT$19-'様式３（療養者名簿）（⑤の場合）'!$BD74+1&lt;=15,IF(UT$19&gt;='様式３（療養者名簿）（⑤の場合）'!$BD74,IF(UT$19&lt;='様式３（療養者名簿）（⑤の場合）'!$BE74,1,0),0),0)</f>
        <v>0</v>
      </c>
      <c r="UU69" s="384">
        <f>IF(UU$19-'様式３（療養者名簿）（⑤の場合）'!$BD74+1&lt;=15,IF(UU$19&gt;='様式３（療養者名簿）（⑤の場合）'!$BD74,IF(UU$19&lt;='様式３（療養者名簿）（⑤の場合）'!$BE74,1,0),0),0)</f>
        <v>0</v>
      </c>
      <c r="UV69" s="384">
        <f>IF(UV$19-'様式３（療養者名簿）（⑤の場合）'!$BD74+1&lt;=15,IF(UV$19&gt;='様式３（療養者名簿）（⑤の場合）'!$BD74,IF(UV$19&lt;='様式３（療養者名簿）（⑤の場合）'!$BE74,1,0),0),0)</f>
        <v>0</v>
      </c>
      <c r="UW69" s="384">
        <f>IF(UW$19-'様式３（療養者名簿）（⑤の場合）'!$BD74+1&lt;=15,IF(UW$19&gt;='様式３（療養者名簿）（⑤の場合）'!$BD74,IF(UW$19&lt;='様式３（療養者名簿）（⑤の場合）'!$BE74,1,0),0),0)</f>
        <v>0</v>
      </c>
      <c r="UX69" s="384">
        <f>IF(UX$19-'様式３（療養者名簿）（⑤の場合）'!$BD74+1&lt;=15,IF(UX$19&gt;='様式３（療養者名簿）（⑤の場合）'!$BD74,IF(UX$19&lt;='様式３（療養者名簿）（⑤の場合）'!$BE74,1,0),0),0)</f>
        <v>0</v>
      </c>
      <c r="UY69" s="384">
        <f>IF(UY$19-'様式３（療養者名簿）（⑤の場合）'!$BD74+1&lt;=15,IF(UY$19&gt;='様式３（療養者名簿）（⑤の場合）'!$BD74,IF(UY$19&lt;='様式３（療養者名簿）（⑤の場合）'!$BE74,1,0),0),0)</f>
        <v>0</v>
      </c>
      <c r="UZ69" s="384">
        <f>IF(UZ$19-'様式３（療養者名簿）（⑤の場合）'!$BD74+1&lt;=15,IF(UZ$19&gt;='様式３（療養者名簿）（⑤の場合）'!$BD74,IF(UZ$19&lt;='様式３（療養者名簿）（⑤の場合）'!$BE74,1,0),0),0)</f>
        <v>0</v>
      </c>
      <c r="VA69" s="384">
        <f>IF(VA$19-'様式３（療養者名簿）（⑤の場合）'!$BD74+1&lt;=15,IF(VA$19&gt;='様式３（療養者名簿）（⑤の場合）'!$BD74,IF(VA$19&lt;='様式３（療養者名簿）（⑤の場合）'!$BE74,1,0),0),0)</f>
        <v>0</v>
      </c>
      <c r="VB69" s="384">
        <f>IF(VB$19-'様式３（療養者名簿）（⑤の場合）'!$BD74+1&lt;=15,IF(VB$19&gt;='様式３（療養者名簿）（⑤の場合）'!$BD74,IF(VB$19&lt;='様式３（療養者名簿）（⑤の場合）'!$BE74,1,0),0),0)</f>
        <v>0</v>
      </c>
      <c r="VC69" s="384">
        <f>IF(VC$19-'様式３（療養者名簿）（⑤の場合）'!$BD74+1&lt;=15,IF(VC$19&gt;='様式３（療養者名簿）（⑤の場合）'!$BD74,IF(VC$19&lt;='様式３（療養者名簿）（⑤の場合）'!$BE74,1,0),0),0)</f>
        <v>0</v>
      </c>
      <c r="VD69" s="384">
        <f>IF(VD$19-'様式３（療養者名簿）（⑤の場合）'!$BD74+1&lt;=15,IF(VD$19&gt;='様式３（療養者名簿）（⑤の場合）'!$BD74,IF(VD$19&lt;='様式３（療養者名簿）（⑤の場合）'!$BE74,1,0),0),0)</f>
        <v>0</v>
      </c>
      <c r="VE69" s="384">
        <f>IF(VE$19-'様式３（療養者名簿）（⑤の場合）'!$BD74+1&lt;=15,IF(VE$19&gt;='様式３（療養者名簿）（⑤の場合）'!$BD74,IF(VE$19&lt;='様式３（療養者名簿）（⑤の場合）'!$BE74,1,0),0),0)</f>
        <v>0</v>
      </c>
      <c r="VF69" s="384">
        <f>IF(VF$19-'様式３（療養者名簿）（⑤の場合）'!$BD74+1&lt;=15,IF(VF$19&gt;='様式３（療養者名簿）（⑤の場合）'!$BD74,IF(VF$19&lt;='様式３（療養者名簿）（⑤の場合）'!$BE74,1,0),0),0)</f>
        <v>0</v>
      </c>
      <c r="VG69" s="384">
        <f>IF(VG$19-'様式３（療養者名簿）（⑤の場合）'!$BD74+1&lt;=15,IF(VG$19&gt;='様式３（療養者名簿）（⑤の場合）'!$BD74,IF(VG$19&lt;='様式３（療養者名簿）（⑤の場合）'!$BE74,1,0),0),0)</f>
        <v>0</v>
      </c>
      <c r="VH69" s="384">
        <f>IF(VH$19-'様式３（療養者名簿）（⑤の場合）'!$BD74+1&lt;=15,IF(VH$19&gt;='様式３（療養者名簿）（⑤の場合）'!$BD74,IF(VH$19&lt;='様式３（療養者名簿）（⑤の場合）'!$BE74,1,0),0),0)</f>
        <v>0</v>
      </c>
      <c r="VI69" s="384">
        <f>IF(VI$19-'様式３（療養者名簿）（⑤の場合）'!$BD74+1&lt;=15,IF(VI$19&gt;='様式３（療養者名簿）（⑤の場合）'!$BD74,IF(VI$19&lt;='様式３（療養者名簿）（⑤の場合）'!$BE74,1,0),0),0)</f>
        <v>0</v>
      </c>
      <c r="VJ69" s="384">
        <f>IF(VJ$19-'様式３（療養者名簿）（⑤の場合）'!$BD74+1&lt;=15,IF(VJ$19&gt;='様式３（療養者名簿）（⑤の場合）'!$BD74,IF(VJ$19&lt;='様式３（療養者名簿）（⑤の場合）'!$BE74,1,0),0),0)</f>
        <v>0</v>
      </c>
      <c r="VK69" s="384">
        <f>IF(VK$19-'様式３（療養者名簿）（⑤の場合）'!$BD74+1&lt;=15,IF(VK$19&gt;='様式３（療養者名簿）（⑤の場合）'!$BD74,IF(VK$19&lt;='様式３（療養者名簿）（⑤の場合）'!$BE74,1,0),0),0)</f>
        <v>0</v>
      </c>
      <c r="VL69" s="384">
        <f>IF(VL$19-'様式３（療養者名簿）（⑤の場合）'!$BD74+1&lt;=15,IF(VL$19&gt;='様式３（療養者名簿）（⑤の場合）'!$BD74,IF(VL$19&lt;='様式３（療養者名簿）（⑤の場合）'!$BE74,1,0),0),0)</f>
        <v>0</v>
      </c>
      <c r="VM69" s="384">
        <f>IF(VM$19-'様式３（療養者名簿）（⑤の場合）'!$BD74+1&lt;=15,IF(VM$19&gt;='様式３（療養者名簿）（⑤の場合）'!$BD74,IF(VM$19&lt;='様式３（療養者名簿）（⑤の場合）'!$BE74,1,0),0),0)</f>
        <v>0</v>
      </c>
      <c r="VN69" s="384">
        <f>IF(VN$19-'様式３（療養者名簿）（⑤の場合）'!$BD74+1&lt;=15,IF(VN$19&gt;='様式３（療養者名簿）（⑤の場合）'!$BD74,IF(VN$19&lt;='様式３（療養者名簿）（⑤の場合）'!$BE74,1,0),0),0)</f>
        <v>0</v>
      </c>
      <c r="VO69" s="384">
        <f>IF(VO$19-'様式３（療養者名簿）（⑤の場合）'!$BD74+1&lt;=15,IF(VO$19&gt;='様式３（療養者名簿）（⑤の場合）'!$BD74,IF(VO$19&lt;='様式３（療養者名簿）（⑤の場合）'!$BE74,1,0),0),0)</f>
        <v>0</v>
      </c>
      <c r="VP69" s="384">
        <f>IF(VP$19-'様式３（療養者名簿）（⑤の場合）'!$BD74+1&lt;=15,IF(VP$19&gt;='様式３（療養者名簿）（⑤の場合）'!$BD74,IF(VP$19&lt;='様式３（療養者名簿）（⑤の場合）'!$BE74,1,0),0),0)</f>
        <v>0</v>
      </c>
      <c r="VQ69" s="384">
        <f>IF(VQ$19-'様式３（療養者名簿）（⑤の場合）'!$BD74+1&lt;=15,IF(VQ$19&gt;='様式３（療養者名簿）（⑤の場合）'!$BD74,IF(VQ$19&lt;='様式３（療養者名簿）（⑤の場合）'!$BE74,1,0),0),0)</f>
        <v>0</v>
      </c>
      <c r="VR69" s="384">
        <f>IF(VR$19-'様式３（療養者名簿）（⑤の場合）'!$BD74+1&lt;=15,IF(VR$19&gt;='様式３（療養者名簿）（⑤の場合）'!$BD74,IF(VR$19&lt;='様式３（療養者名簿）（⑤の場合）'!$BE74,1,0),0),0)</f>
        <v>0</v>
      </c>
      <c r="VS69" s="384">
        <f>IF(VS$19-'様式３（療養者名簿）（⑤の場合）'!$BD74+1&lt;=15,IF(VS$19&gt;='様式３（療養者名簿）（⑤の場合）'!$BD74,IF(VS$19&lt;='様式３（療養者名簿）（⑤の場合）'!$BE74,1,0),0),0)</f>
        <v>0</v>
      </c>
      <c r="VT69" s="384">
        <f>IF(VT$19-'様式３（療養者名簿）（⑤の場合）'!$BD74+1&lt;=15,IF(VT$19&gt;='様式３（療養者名簿）（⑤の場合）'!$BD74,IF(VT$19&lt;='様式３（療養者名簿）（⑤の場合）'!$BE74,1,0),0),0)</f>
        <v>0</v>
      </c>
      <c r="VU69" s="384">
        <f>IF(VU$19-'様式３（療養者名簿）（⑤の場合）'!$BD74+1&lt;=15,IF(VU$19&gt;='様式３（療養者名簿）（⑤の場合）'!$BD74,IF(VU$19&lt;='様式３（療養者名簿）（⑤の場合）'!$BE74,1,0),0),0)</f>
        <v>0</v>
      </c>
      <c r="VV69" s="384">
        <f>IF(VV$19-'様式３（療養者名簿）（⑤の場合）'!$BD74+1&lt;=15,IF(VV$19&gt;='様式３（療養者名簿）（⑤の場合）'!$BD74,IF(VV$19&lt;='様式３（療養者名簿）（⑤の場合）'!$BE74,1,0),0),0)</f>
        <v>0</v>
      </c>
      <c r="VW69" s="384">
        <f>IF(VW$19-'様式３（療養者名簿）（⑤の場合）'!$BD74+1&lt;=15,IF(VW$19&gt;='様式３（療養者名簿）（⑤の場合）'!$BD74,IF(VW$19&lt;='様式３（療養者名簿）（⑤の場合）'!$BE74,1,0),0),0)</f>
        <v>0</v>
      </c>
      <c r="VX69" s="384">
        <f>IF(VX$19-'様式３（療養者名簿）（⑤の場合）'!$BD74+1&lt;=15,IF(VX$19&gt;='様式３（療養者名簿）（⑤の場合）'!$BD74,IF(VX$19&lt;='様式３（療養者名簿）（⑤の場合）'!$BE74,1,0),0),0)</f>
        <v>0</v>
      </c>
      <c r="VY69" s="384">
        <f>IF(VY$19-'様式３（療養者名簿）（⑤の場合）'!$BD74+1&lt;=15,IF(VY$19&gt;='様式３（療養者名簿）（⑤の場合）'!$BD74,IF(VY$19&lt;='様式３（療養者名簿）（⑤の場合）'!$BE74,1,0),0),0)</f>
        <v>0</v>
      </c>
      <c r="VZ69" s="384">
        <f>IF(VZ$19-'様式３（療養者名簿）（⑤の場合）'!$BD74+1&lt;=15,IF(VZ$19&gt;='様式３（療養者名簿）（⑤の場合）'!$BD74,IF(VZ$19&lt;='様式３（療養者名簿）（⑤の場合）'!$BE74,1,0),0),0)</f>
        <v>0</v>
      </c>
      <c r="WA69" s="384">
        <f>IF(WA$19-'様式３（療養者名簿）（⑤の場合）'!$BD74+1&lt;=15,IF(WA$19&gt;='様式３（療養者名簿）（⑤の場合）'!$BD74,IF(WA$19&lt;='様式３（療養者名簿）（⑤の場合）'!$BE74,1,0),0),0)</f>
        <v>0</v>
      </c>
      <c r="WB69" s="384">
        <f>IF(WB$19-'様式３（療養者名簿）（⑤の場合）'!$BD74+1&lt;=15,IF(WB$19&gt;='様式３（療養者名簿）（⑤の場合）'!$BD74,IF(WB$19&lt;='様式３（療養者名簿）（⑤の場合）'!$BE74,1,0),0),0)</f>
        <v>0</v>
      </c>
      <c r="WC69" s="384">
        <f>IF(WC$19-'様式３（療養者名簿）（⑤の場合）'!$BD74+1&lt;=15,IF(WC$19&gt;='様式３（療養者名簿）（⑤の場合）'!$BD74,IF(WC$19&lt;='様式３（療養者名簿）（⑤の場合）'!$BE74,1,0),0),0)</f>
        <v>0</v>
      </c>
      <c r="WD69" s="384">
        <f>IF(WD$19-'様式３（療養者名簿）（⑤の場合）'!$BD74+1&lt;=15,IF(WD$19&gt;='様式３（療養者名簿）（⑤の場合）'!$BD74,IF(WD$19&lt;='様式３（療養者名簿）（⑤の場合）'!$BE74,1,0),0),0)</f>
        <v>0</v>
      </c>
      <c r="WE69" s="384">
        <f>IF(WE$19-'様式３（療養者名簿）（⑤の場合）'!$BD74+1&lt;=15,IF(WE$19&gt;='様式３（療養者名簿）（⑤の場合）'!$BD74,IF(WE$19&lt;='様式３（療養者名簿）（⑤の場合）'!$BE74,1,0),0),0)</f>
        <v>0</v>
      </c>
      <c r="WF69" s="384">
        <f>IF(WF$19-'様式３（療養者名簿）（⑤の場合）'!$BD74+1&lt;=15,IF(WF$19&gt;='様式３（療養者名簿）（⑤の場合）'!$BD74,IF(WF$19&lt;='様式３（療養者名簿）（⑤の場合）'!$BE74,1,0),0),0)</f>
        <v>0</v>
      </c>
      <c r="WG69" s="384">
        <f>IF(WG$19-'様式３（療養者名簿）（⑤の場合）'!$BD74+1&lt;=15,IF(WG$19&gt;='様式３（療養者名簿）（⑤の場合）'!$BD74,IF(WG$19&lt;='様式３（療養者名簿）（⑤の場合）'!$BE74,1,0),0),0)</f>
        <v>0</v>
      </c>
      <c r="WH69" s="384">
        <f>IF(WH$19-'様式３（療養者名簿）（⑤の場合）'!$BD74+1&lt;=15,IF(WH$19&gt;='様式３（療養者名簿）（⑤の場合）'!$BD74,IF(WH$19&lt;='様式３（療養者名簿）（⑤の場合）'!$BE74,1,0),0),0)</f>
        <v>0</v>
      </c>
      <c r="WI69" s="384">
        <f>IF(WI$19-'様式３（療養者名簿）（⑤の場合）'!$BD74+1&lt;=15,IF(WI$19&gt;='様式３（療養者名簿）（⑤の場合）'!$BD74,IF(WI$19&lt;='様式３（療養者名簿）（⑤の場合）'!$BE74,1,0),0),0)</f>
        <v>0</v>
      </c>
      <c r="WJ69" s="384">
        <f>IF(WJ$19-'様式３（療養者名簿）（⑤の場合）'!$BD74+1&lt;=15,IF(WJ$19&gt;='様式３（療養者名簿）（⑤の場合）'!$BD74,IF(WJ$19&lt;='様式３（療養者名簿）（⑤の場合）'!$BE74,1,0),0),0)</f>
        <v>0</v>
      </c>
      <c r="WK69" s="384">
        <f>IF(WK$19-'様式３（療養者名簿）（⑤の場合）'!$BD74+1&lt;=15,IF(WK$19&gt;='様式３（療養者名簿）（⑤の場合）'!$BD74,IF(WK$19&lt;='様式３（療養者名簿）（⑤の場合）'!$BE74,1,0),0),0)</f>
        <v>0</v>
      </c>
      <c r="WL69" s="384">
        <f>IF(WL$19-'様式３（療養者名簿）（⑤の場合）'!$BD74+1&lt;=15,IF(WL$19&gt;='様式３（療養者名簿）（⑤の場合）'!$BD74,IF(WL$19&lt;='様式３（療養者名簿）（⑤の場合）'!$BE74,1,0),0),0)</f>
        <v>0</v>
      </c>
      <c r="WM69" s="384">
        <f>IF(WM$19-'様式３（療養者名簿）（⑤の場合）'!$BD74+1&lt;=15,IF(WM$19&gt;='様式３（療養者名簿）（⑤の場合）'!$BD74,IF(WM$19&lt;='様式３（療養者名簿）（⑤の場合）'!$BE74,1,0),0),0)</f>
        <v>0</v>
      </c>
      <c r="WN69" s="384">
        <f>IF(WN$19-'様式３（療養者名簿）（⑤の場合）'!$BD74+1&lt;=15,IF(WN$19&gt;='様式３（療養者名簿）（⑤の場合）'!$BD74,IF(WN$19&lt;='様式３（療養者名簿）（⑤の場合）'!$BE74,1,0),0),0)</f>
        <v>0</v>
      </c>
      <c r="WO69" s="384">
        <f>IF(WO$19-'様式３（療養者名簿）（⑤の場合）'!$BD74+1&lt;=15,IF(WO$19&gt;='様式３（療養者名簿）（⑤の場合）'!$BD74,IF(WO$19&lt;='様式３（療養者名簿）（⑤の場合）'!$BE74,1,0),0),0)</f>
        <v>0</v>
      </c>
      <c r="WP69" s="384">
        <f>IF(WP$19-'様式３（療養者名簿）（⑤の場合）'!$BD74+1&lt;=15,IF(WP$19&gt;='様式３（療養者名簿）（⑤の場合）'!$BD74,IF(WP$19&lt;='様式３（療養者名簿）（⑤の場合）'!$BE74,1,0),0),0)</f>
        <v>0</v>
      </c>
      <c r="WQ69" s="384">
        <f>IF(WQ$19-'様式３（療養者名簿）（⑤の場合）'!$BD74+1&lt;=15,IF(WQ$19&gt;='様式３（療養者名簿）（⑤の場合）'!$BD74,IF(WQ$19&lt;='様式３（療養者名簿）（⑤の場合）'!$BE74,1,0),0),0)</f>
        <v>0</v>
      </c>
      <c r="WR69" s="384">
        <f>IF(WR$19-'様式３（療養者名簿）（⑤の場合）'!$BD74+1&lt;=15,IF(WR$19&gt;='様式３（療養者名簿）（⑤の場合）'!$BD74,IF(WR$19&lt;='様式３（療養者名簿）（⑤の場合）'!$BE74,1,0),0),0)</f>
        <v>0</v>
      </c>
      <c r="WS69" s="384">
        <f>IF(WS$19-'様式３（療養者名簿）（⑤の場合）'!$BD74+1&lt;=15,IF(WS$19&gt;='様式３（療養者名簿）（⑤の場合）'!$BD74,IF(WS$19&lt;='様式３（療養者名簿）（⑤の場合）'!$BE74,1,0),0),0)</f>
        <v>0</v>
      </c>
      <c r="WT69" s="384">
        <f>IF(WT$19-'様式３（療養者名簿）（⑤の場合）'!$BD74+1&lt;=15,IF(WT$19&gt;='様式３（療養者名簿）（⑤の場合）'!$BD74,IF(WT$19&lt;='様式３（療養者名簿）（⑤の場合）'!$BE74,1,0),0),0)</f>
        <v>0</v>
      </c>
      <c r="WU69" s="384">
        <f>IF(WU$19-'様式３（療養者名簿）（⑤の場合）'!$BD74+1&lt;=15,IF(WU$19&gt;='様式３（療養者名簿）（⑤の場合）'!$BD74,IF(WU$19&lt;='様式３（療養者名簿）（⑤の場合）'!$BE74,1,0),0),0)</f>
        <v>0</v>
      </c>
      <c r="WV69" s="384">
        <f>IF(WV$19-'様式３（療養者名簿）（⑤の場合）'!$BD74+1&lt;=15,IF(WV$19&gt;='様式３（療養者名簿）（⑤の場合）'!$BD74,IF(WV$19&lt;='様式３（療養者名簿）（⑤の場合）'!$BE74,1,0),0),0)</f>
        <v>0</v>
      </c>
      <c r="WW69" s="384">
        <f>IF(WW$19-'様式３（療養者名簿）（⑤の場合）'!$BD74+1&lt;=15,IF(WW$19&gt;='様式３（療養者名簿）（⑤の場合）'!$BD74,IF(WW$19&lt;='様式３（療養者名簿）（⑤の場合）'!$BE74,1,0),0),0)</f>
        <v>0</v>
      </c>
      <c r="WX69" s="384">
        <f>IF(WX$19-'様式３（療養者名簿）（⑤の場合）'!$BD74+1&lt;=15,IF(WX$19&gt;='様式３（療養者名簿）（⑤の場合）'!$BD74,IF(WX$19&lt;='様式３（療養者名簿）（⑤の場合）'!$BE74,1,0),0),0)</f>
        <v>0</v>
      </c>
      <c r="WY69" s="384">
        <f>IF(WY$19-'様式３（療養者名簿）（⑤の場合）'!$BD74+1&lt;=15,IF(WY$19&gt;='様式３（療養者名簿）（⑤の場合）'!$BD74,IF(WY$19&lt;='様式３（療養者名簿）（⑤の場合）'!$BE74,1,0),0),0)</f>
        <v>0</v>
      </c>
      <c r="WZ69" s="384">
        <f>IF(WZ$19-'様式３（療養者名簿）（⑤の場合）'!$BD74+1&lt;=15,IF(WZ$19&gt;='様式３（療養者名簿）（⑤の場合）'!$BD74,IF(WZ$19&lt;='様式３（療養者名簿）（⑤の場合）'!$BE74,1,0),0),0)</f>
        <v>0</v>
      </c>
      <c r="XA69" s="384">
        <f>IF(XA$19-'様式３（療養者名簿）（⑤の場合）'!$BD74+1&lt;=15,IF(XA$19&gt;='様式３（療養者名簿）（⑤の場合）'!$BD74,IF(XA$19&lt;='様式３（療養者名簿）（⑤の場合）'!$BE74,1,0),0),0)</f>
        <v>0</v>
      </c>
      <c r="XB69" s="384">
        <f>IF(XB$19-'様式３（療養者名簿）（⑤の場合）'!$BD74+1&lt;=15,IF(XB$19&gt;='様式３（療養者名簿）（⑤の場合）'!$BD74,IF(XB$19&lt;='様式３（療養者名簿）（⑤の場合）'!$BE74,1,0),0),0)</f>
        <v>0</v>
      </c>
      <c r="XC69" s="384">
        <f>IF(XC$19-'様式３（療養者名簿）（⑤の場合）'!$BD74+1&lt;=15,IF(XC$19&gt;='様式３（療養者名簿）（⑤の場合）'!$BD74,IF(XC$19&lt;='様式３（療養者名簿）（⑤の場合）'!$BE74,1,0),0),0)</f>
        <v>0</v>
      </c>
      <c r="XD69" s="384">
        <f>IF(XD$19-'様式３（療養者名簿）（⑤の場合）'!$BD74+1&lt;=15,IF(XD$19&gt;='様式３（療養者名簿）（⑤の場合）'!$BD74,IF(XD$19&lt;='様式３（療養者名簿）（⑤の場合）'!$BE74,1,0),0),0)</f>
        <v>0</v>
      </c>
      <c r="XE69" s="384">
        <f>IF(XE$19-'様式３（療養者名簿）（⑤の場合）'!$BD74+1&lt;=15,IF(XE$19&gt;='様式３（療養者名簿）（⑤の場合）'!$BD74,IF(XE$19&lt;='様式３（療養者名簿）（⑤の場合）'!$BE74,1,0),0),0)</f>
        <v>0</v>
      </c>
      <c r="XF69" s="384">
        <f>IF(XF$19-'様式３（療養者名簿）（⑤の場合）'!$BD74+1&lt;=15,IF(XF$19&gt;='様式３（療養者名簿）（⑤の場合）'!$BD74,IF(XF$19&lt;='様式３（療養者名簿）（⑤の場合）'!$BE74,1,0),0),0)</f>
        <v>0</v>
      </c>
      <c r="XG69" s="384">
        <f>IF(XG$19-'様式３（療養者名簿）（⑤の場合）'!$BD74+1&lt;=15,IF(XG$19&gt;='様式３（療養者名簿）（⑤の場合）'!$BD74,IF(XG$19&lt;='様式３（療養者名簿）（⑤の場合）'!$BE74,1,0),0),0)</f>
        <v>0</v>
      </c>
      <c r="XH69" s="384">
        <f>IF(XH$19-'様式３（療養者名簿）（⑤の場合）'!$BD74+1&lt;=15,IF(XH$19&gt;='様式３（療養者名簿）（⑤の場合）'!$BD74,IF(XH$19&lt;='様式３（療養者名簿）（⑤の場合）'!$BE74,1,0),0),0)</f>
        <v>0</v>
      </c>
      <c r="XI69" s="384">
        <f>IF(XI$19-'様式３（療養者名簿）（⑤の場合）'!$BD74+1&lt;=15,IF(XI$19&gt;='様式３（療養者名簿）（⑤の場合）'!$BD74,IF(XI$19&lt;='様式３（療養者名簿）（⑤の場合）'!$BE74,1,0),0),0)</f>
        <v>0</v>
      </c>
      <c r="XJ69" s="384">
        <f>IF(XJ$19-'様式３（療養者名簿）（⑤の場合）'!$BD74+1&lt;=15,IF(XJ$19&gt;='様式３（療養者名簿）（⑤の場合）'!$BD74,IF(XJ$19&lt;='様式３（療養者名簿）（⑤の場合）'!$BE74,1,0),0),0)</f>
        <v>0</v>
      </c>
      <c r="XK69" s="384">
        <f>IF(XK$19-'様式３（療養者名簿）（⑤の場合）'!$BD74+1&lt;=15,IF(XK$19&gt;='様式３（療養者名簿）（⑤の場合）'!$BD74,IF(XK$19&lt;='様式３（療養者名簿）（⑤の場合）'!$BE74,1,0),0),0)</f>
        <v>0</v>
      </c>
      <c r="XL69" s="384">
        <f>IF(XL$19-'様式３（療養者名簿）（⑤の場合）'!$BD74+1&lt;=15,IF(XL$19&gt;='様式３（療養者名簿）（⑤の場合）'!$BD74,IF(XL$19&lt;='様式３（療養者名簿）（⑤の場合）'!$BE74,1,0),0),0)</f>
        <v>0</v>
      </c>
      <c r="XM69" s="384">
        <f>IF(XM$19-'様式３（療養者名簿）（⑤の場合）'!$BD74+1&lt;=15,IF(XM$19&gt;='様式３（療養者名簿）（⑤の場合）'!$BD74,IF(XM$19&lt;='様式３（療養者名簿）（⑤の場合）'!$BE74,1,0),0),0)</f>
        <v>0</v>
      </c>
      <c r="XN69" s="384">
        <f>IF(XN$19-'様式３（療養者名簿）（⑤の場合）'!$BD74+1&lt;=15,IF(XN$19&gt;='様式３（療養者名簿）（⑤の場合）'!$BD74,IF(XN$19&lt;='様式３（療養者名簿）（⑤の場合）'!$BE74,1,0),0),0)</f>
        <v>0</v>
      </c>
      <c r="XO69" s="384">
        <f>IF(XO$19-'様式３（療養者名簿）（⑤の場合）'!$BD74+1&lt;=15,IF(XO$19&gt;='様式３（療養者名簿）（⑤の場合）'!$BD74,IF(XO$19&lt;='様式３（療養者名簿）（⑤の場合）'!$BE74,1,0),0),0)</f>
        <v>0</v>
      </c>
      <c r="XP69" s="384">
        <f>IF(XP$19-'様式３（療養者名簿）（⑤の場合）'!$BD74+1&lt;=15,IF(XP$19&gt;='様式３（療養者名簿）（⑤の場合）'!$BD74,IF(XP$19&lt;='様式３（療養者名簿）（⑤の場合）'!$BE74,1,0),0),0)</f>
        <v>0</v>
      </c>
      <c r="XQ69" s="384">
        <f>IF(XQ$19-'様式３（療養者名簿）（⑤の場合）'!$BD74+1&lt;=15,IF(XQ$19&gt;='様式３（療養者名簿）（⑤の場合）'!$BD74,IF(XQ$19&lt;='様式３（療養者名簿）（⑤の場合）'!$BE74,1,0),0),0)</f>
        <v>0</v>
      </c>
      <c r="XR69" s="384">
        <f>IF(XR$19-'様式３（療養者名簿）（⑤の場合）'!$BD74+1&lt;=15,IF(XR$19&gt;='様式３（療養者名簿）（⑤の場合）'!$BD74,IF(XR$19&lt;='様式３（療養者名簿）（⑤の場合）'!$BE74,1,0),0),0)</f>
        <v>0</v>
      </c>
      <c r="XS69" s="384">
        <f>IF(XS$19-'様式３（療養者名簿）（⑤の場合）'!$BD74+1&lt;=15,IF(XS$19&gt;='様式３（療養者名簿）（⑤の場合）'!$BD74,IF(XS$19&lt;='様式３（療養者名簿）（⑤の場合）'!$BE74,1,0),0),0)</f>
        <v>0</v>
      </c>
      <c r="XT69" s="384">
        <f>IF(XT$19-'様式３（療養者名簿）（⑤の場合）'!$BD74+1&lt;=15,IF(XT$19&gt;='様式３（療養者名簿）（⑤の場合）'!$BD74,IF(XT$19&lt;='様式３（療養者名簿）（⑤の場合）'!$BE74,1,0),0),0)</f>
        <v>0</v>
      </c>
      <c r="XU69" s="384">
        <f>IF(XU$19-'様式３（療養者名簿）（⑤の場合）'!$BD74+1&lt;=15,IF(XU$19&gt;='様式３（療養者名簿）（⑤の場合）'!$BD74,IF(XU$19&lt;='様式３（療養者名簿）（⑤の場合）'!$BE74,1,0),0),0)</f>
        <v>0</v>
      </c>
      <c r="XV69" s="384">
        <f>IF(XV$19-'様式３（療養者名簿）（⑤の場合）'!$BD74+1&lt;=15,IF(XV$19&gt;='様式３（療養者名簿）（⑤の場合）'!$BD74,IF(XV$19&lt;='様式３（療養者名簿）（⑤の場合）'!$BE74,1,0),0),0)</f>
        <v>0</v>
      </c>
      <c r="XW69" s="384">
        <f>IF(XW$19-'様式３（療養者名簿）（⑤の場合）'!$BD74+1&lt;=15,IF(XW$19&gt;='様式３（療養者名簿）（⑤の場合）'!$BD74,IF(XW$19&lt;='様式３（療養者名簿）（⑤の場合）'!$BE74,1,0),0),0)</f>
        <v>0</v>
      </c>
      <c r="XX69" s="384">
        <f>IF(XX$19-'様式３（療養者名簿）（⑤の場合）'!$BD74+1&lt;=15,IF(XX$19&gt;='様式３（療養者名簿）（⑤の場合）'!$BD74,IF(XX$19&lt;='様式３（療養者名簿）（⑤の場合）'!$BE74,1,0),0),0)</f>
        <v>0</v>
      </c>
      <c r="XY69" s="384">
        <f>IF(XY$19-'様式３（療養者名簿）（⑤の場合）'!$BD74+1&lt;=15,IF(XY$19&gt;='様式３（療養者名簿）（⑤の場合）'!$BD74,IF(XY$19&lt;='様式３（療養者名簿）（⑤の場合）'!$BE74,1,0),0),0)</f>
        <v>0</v>
      </c>
      <c r="XZ69" s="384">
        <f>IF(XZ$19-'様式３（療養者名簿）（⑤の場合）'!$BD74+1&lt;=15,IF(XZ$19&gt;='様式３（療養者名簿）（⑤の場合）'!$BD74,IF(XZ$19&lt;='様式３（療養者名簿）（⑤の場合）'!$BE74,1,0),0),0)</f>
        <v>0</v>
      </c>
      <c r="YA69" s="384">
        <f>IF(YA$19-'様式３（療養者名簿）（⑤の場合）'!$BD74+1&lt;=15,IF(YA$19&gt;='様式３（療養者名簿）（⑤の場合）'!$BD74,IF(YA$19&lt;='様式３（療養者名簿）（⑤の場合）'!$BE74,1,0),0),0)</f>
        <v>0</v>
      </c>
      <c r="YB69" s="384">
        <f>IF(YB$19-'様式３（療養者名簿）（⑤の場合）'!$BD74+1&lt;=15,IF(YB$19&gt;='様式３（療養者名簿）（⑤の場合）'!$BD74,IF(YB$19&lt;='様式３（療養者名簿）（⑤の場合）'!$BE74,1,0),0),0)</f>
        <v>0</v>
      </c>
      <c r="YC69" s="384">
        <f>IF(YC$19-'様式３（療養者名簿）（⑤の場合）'!$BD74+1&lt;=15,IF(YC$19&gt;='様式３（療養者名簿）（⑤の場合）'!$BD74,IF(YC$19&lt;='様式３（療養者名簿）（⑤の場合）'!$BE74,1,0),0),0)</f>
        <v>0</v>
      </c>
      <c r="YD69" s="384">
        <f>IF(YD$19-'様式３（療養者名簿）（⑤の場合）'!$BD74+1&lt;=15,IF(YD$19&gt;='様式３（療養者名簿）（⑤の場合）'!$BD74,IF(YD$19&lt;='様式３（療養者名簿）（⑤の場合）'!$BE74,1,0),0),0)</f>
        <v>0</v>
      </c>
      <c r="YE69" s="384">
        <f>IF(YE$19-'様式３（療養者名簿）（⑤の場合）'!$BD74+1&lt;=15,IF(YE$19&gt;='様式３（療養者名簿）（⑤の場合）'!$BD74,IF(YE$19&lt;='様式３（療養者名簿）（⑤の場合）'!$BE74,1,0),0),0)</f>
        <v>0</v>
      </c>
      <c r="YF69" s="384">
        <f>IF(YF$19-'様式３（療養者名簿）（⑤の場合）'!$BD74+1&lt;=15,IF(YF$19&gt;='様式３（療養者名簿）（⑤の場合）'!$BD74,IF(YF$19&lt;='様式３（療養者名簿）（⑤の場合）'!$BE74,1,0),0),0)</f>
        <v>0</v>
      </c>
      <c r="YG69" s="384">
        <f>IF(YG$19-'様式３（療養者名簿）（⑤の場合）'!$BD74+1&lt;=15,IF(YG$19&gt;='様式３（療養者名簿）（⑤の場合）'!$BD74,IF(YG$19&lt;='様式３（療養者名簿）（⑤の場合）'!$BE74,1,0),0),0)</f>
        <v>0</v>
      </c>
      <c r="YH69" s="384">
        <f>IF(YH$19-'様式３（療養者名簿）（⑤の場合）'!$BD74+1&lt;=15,IF(YH$19&gt;='様式３（療養者名簿）（⑤の場合）'!$BD74,IF(YH$19&lt;='様式３（療養者名簿）（⑤の場合）'!$BE74,1,0),0),0)</f>
        <v>0</v>
      </c>
      <c r="YI69" s="384">
        <f>IF(YI$19-'様式３（療養者名簿）（⑤の場合）'!$BD74+1&lt;=15,IF(YI$19&gt;='様式３（療養者名簿）（⑤の場合）'!$BD74,IF(YI$19&lt;='様式３（療養者名簿）（⑤の場合）'!$BE74,1,0),0),0)</f>
        <v>0</v>
      </c>
      <c r="YJ69" s="384">
        <f>IF(YJ$19-'様式３（療養者名簿）（⑤の場合）'!$BD74+1&lt;=15,IF(YJ$19&gt;='様式３（療養者名簿）（⑤の場合）'!$BD74,IF(YJ$19&lt;='様式３（療養者名簿）（⑤の場合）'!$BE74,1,0),0),0)</f>
        <v>0</v>
      </c>
      <c r="YK69" s="384">
        <f>IF(YK$19-'様式３（療養者名簿）（⑤の場合）'!$BD74+1&lt;=15,IF(YK$19&gt;='様式３（療養者名簿）（⑤の場合）'!$BD74,IF(YK$19&lt;='様式３（療養者名簿）（⑤の場合）'!$BE74,1,0),0),0)</f>
        <v>0</v>
      </c>
      <c r="YL69" s="384">
        <f>IF(YL$19-'様式３（療養者名簿）（⑤の場合）'!$BD74+1&lt;=15,IF(YL$19&gt;='様式３（療養者名簿）（⑤の場合）'!$BD74,IF(YL$19&lt;='様式３（療養者名簿）（⑤の場合）'!$BE74,1,0),0),0)</f>
        <v>0</v>
      </c>
      <c r="YM69" s="384">
        <f>IF(YM$19-'様式３（療養者名簿）（⑤の場合）'!$BD74+1&lt;=15,IF(YM$19&gt;='様式３（療養者名簿）（⑤の場合）'!$BD74,IF(YM$19&lt;='様式３（療養者名簿）（⑤の場合）'!$BE74,1,0),0),0)</f>
        <v>0</v>
      </c>
      <c r="YN69" s="384">
        <f>IF(YN$19-'様式３（療養者名簿）（⑤の場合）'!$BD74+1&lt;=15,IF(YN$19&gt;='様式３（療養者名簿）（⑤の場合）'!$BD74,IF(YN$19&lt;='様式３（療養者名簿）（⑤の場合）'!$BE74,1,0),0),0)</f>
        <v>0</v>
      </c>
      <c r="YO69" s="384">
        <f>IF(YO$19-'様式３（療養者名簿）（⑤の場合）'!$BD74+1&lt;=15,IF(YO$19&gt;='様式３（療養者名簿）（⑤の場合）'!$BD74,IF(YO$19&lt;='様式３（療養者名簿）（⑤の場合）'!$BE74,1,0),0),0)</f>
        <v>0</v>
      </c>
      <c r="YP69" s="384">
        <f>IF(YP$19-'様式３（療養者名簿）（⑤の場合）'!$BD74+1&lt;=15,IF(YP$19&gt;='様式３（療養者名簿）（⑤の場合）'!$BD74,IF(YP$19&lt;='様式３（療養者名簿）（⑤の場合）'!$BE74,1,0),0),0)</f>
        <v>0</v>
      </c>
      <c r="YQ69" s="384">
        <f>IF(YQ$19-'様式３（療養者名簿）（⑤の場合）'!$BD74+1&lt;=15,IF(YQ$19&gt;='様式３（療養者名簿）（⑤の場合）'!$BD74,IF(YQ$19&lt;='様式３（療養者名簿）（⑤の場合）'!$BE74,1,0),0),0)</f>
        <v>0</v>
      </c>
      <c r="YR69" s="384">
        <f>IF(YR$19-'様式３（療養者名簿）（⑤の場合）'!$BD74+1&lt;=15,IF(YR$19&gt;='様式３（療養者名簿）（⑤の場合）'!$BD74,IF(YR$19&lt;='様式３（療養者名簿）（⑤の場合）'!$BE74,1,0),0),0)</f>
        <v>0</v>
      </c>
      <c r="YS69" s="384">
        <f>IF(YS$19-'様式３（療養者名簿）（⑤の場合）'!$BD74+1&lt;=15,IF(YS$19&gt;='様式３（療養者名簿）（⑤の場合）'!$BD74,IF(YS$19&lt;='様式３（療養者名簿）（⑤の場合）'!$BE74,1,0),0),0)</f>
        <v>0</v>
      </c>
      <c r="YT69" s="384">
        <f>IF(YT$19-'様式３（療養者名簿）（⑤の場合）'!$BD74+1&lt;=15,IF(YT$19&gt;='様式３（療養者名簿）（⑤の場合）'!$BD74,IF(YT$19&lt;='様式３（療養者名簿）（⑤の場合）'!$BE74,1,0),0),0)</f>
        <v>0</v>
      </c>
      <c r="YU69" s="384">
        <f>IF(YU$19-'様式３（療養者名簿）（⑤の場合）'!$BD74+1&lt;=15,IF(YU$19&gt;='様式３（療養者名簿）（⑤の場合）'!$BD74,IF(YU$19&lt;='様式３（療養者名簿）（⑤の場合）'!$BE74,1,0),0),0)</f>
        <v>0</v>
      </c>
      <c r="YV69" s="384">
        <f>IF(YV$19-'様式３（療養者名簿）（⑤の場合）'!$BD74+1&lt;=15,IF(YV$19&gt;='様式３（療養者名簿）（⑤の場合）'!$BD74,IF(YV$19&lt;='様式３（療養者名簿）（⑤の場合）'!$BE74,1,0),0),0)</f>
        <v>0</v>
      </c>
      <c r="YW69" s="384">
        <f>IF(YW$19-'様式３（療養者名簿）（⑤の場合）'!$BD74+1&lt;=15,IF(YW$19&gt;='様式３（療養者名簿）（⑤の場合）'!$BD74,IF(YW$19&lt;='様式３（療養者名簿）（⑤の場合）'!$BE74,1,0),0),0)</f>
        <v>0</v>
      </c>
      <c r="YX69" s="384">
        <f>IF(YX$19-'様式３（療養者名簿）（⑤の場合）'!$BD74+1&lt;=15,IF(YX$19&gt;='様式３（療養者名簿）（⑤の場合）'!$BD74,IF(YX$19&lt;='様式３（療養者名簿）（⑤の場合）'!$BE74,1,0),0),0)</f>
        <v>0</v>
      </c>
      <c r="YY69" s="384">
        <f>IF(YY$19-'様式３（療養者名簿）（⑤の場合）'!$BD74+1&lt;=15,IF(YY$19&gt;='様式３（療養者名簿）（⑤の場合）'!$BD74,IF(YY$19&lt;='様式３（療養者名簿）（⑤の場合）'!$BE74,1,0),0),0)</f>
        <v>0</v>
      </c>
      <c r="YZ69" s="384">
        <f>IF(YZ$19-'様式３（療養者名簿）（⑤の場合）'!$BD74+1&lt;=15,IF(YZ$19&gt;='様式３（療養者名簿）（⑤の場合）'!$BD74,IF(YZ$19&lt;='様式３（療養者名簿）（⑤の場合）'!$BE74,1,0),0),0)</f>
        <v>0</v>
      </c>
      <c r="ZA69" s="384">
        <f>IF(ZA$19-'様式３（療養者名簿）（⑤の場合）'!$BD74+1&lt;=15,IF(ZA$19&gt;='様式３（療養者名簿）（⑤の場合）'!$BD74,IF(ZA$19&lt;='様式３（療養者名簿）（⑤の場合）'!$BE74,1,0),0),0)</f>
        <v>0</v>
      </c>
      <c r="ZB69" s="384">
        <f>IF(ZB$19-'様式３（療養者名簿）（⑤の場合）'!$BD74+1&lt;=15,IF(ZB$19&gt;='様式３（療養者名簿）（⑤の場合）'!$BD74,IF(ZB$19&lt;='様式３（療養者名簿）（⑤の場合）'!$BE74,1,0),0),0)</f>
        <v>0</v>
      </c>
      <c r="ZC69" s="384">
        <f>IF(ZC$19-'様式３（療養者名簿）（⑤の場合）'!$BD74+1&lt;=15,IF(ZC$19&gt;='様式３（療養者名簿）（⑤の場合）'!$BD74,IF(ZC$19&lt;='様式３（療養者名簿）（⑤の場合）'!$BE74,1,0),0),0)</f>
        <v>0</v>
      </c>
      <c r="ZD69" s="384">
        <f>IF(ZD$19-'様式３（療養者名簿）（⑤の場合）'!$BD74+1&lt;=15,IF(ZD$19&gt;='様式３（療養者名簿）（⑤の場合）'!$BD74,IF(ZD$19&lt;='様式３（療養者名簿）（⑤の場合）'!$BE74,1,0),0),0)</f>
        <v>0</v>
      </c>
      <c r="ZE69" s="384">
        <f>IF(ZE$19-'様式３（療養者名簿）（⑤の場合）'!$BD74+1&lt;=15,IF(ZE$19&gt;='様式３（療養者名簿）（⑤の場合）'!$BD74,IF(ZE$19&lt;='様式３（療養者名簿）（⑤の場合）'!$BE74,1,0),0),0)</f>
        <v>0</v>
      </c>
      <c r="ZF69" s="384">
        <f>IF(ZF$19-'様式３（療養者名簿）（⑤の場合）'!$BD74+1&lt;=15,IF(ZF$19&gt;='様式３（療養者名簿）（⑤の場合）'!$BD74,IF(ZF$19&lt;='様式３（療養者名簿）（⑤の場合）'!$BE74,1,0),0),0)</f>
        <v>0</v>
      </c>
      <c r="ZG69" s="384">
        <f>IF(ZG$19-'様式３（療養者名簿）（⑤の場合）'!$BD74+1&lt;=15,IF(ZG$19&gt;='様式３（療養者名簿）（⑤の場合）'!$BD74,IF(ZG$19&lt;='様式３（療養者名簿）（⑤の場合）'!$BE74,1,0),0),0)</f>
        <v>0</v>
      </c>
      <c r="ZH69" s="384">
        <f>IF(ZH$19-'様式３（療養者名簿）（⑤の場合）'!$BD74+1&lt;=15,IF(ZH$19&gt;='様式３（療養者名簿）（⑤の場合）'!$BD74,IF(ZH$19&lt;='様式３（療養者名簿）（⑤の場合）'!$BE74,1,0),0),0)</f>
        <v>0</v>
      </c>
      <c r="ZI69" s="384">
        <f>IF(ZI$19-'様式３（療養者名簿）（⑤の場合）'!$BD74+1&lt;=15,IF(ZI$19&gt;='様式３（療養者名簿）（⑤の場合）'!$BD74,IF(ZI$19&lt;='様式３（療養者名簿）（⑤の場合）'!$BE74,1,0),0),0)</f>
        <v>0</v>
      </c>
      <c r="ZJ69" s="384">
        <f>IF(ZJ$19-'様式３（療養者名簿）（⑤の場合）'!$BD74+1&lt;=15,IF(ZJ$19&gt;='様式３（療養者名簿）（⑤の場合）'!$BD74,IF(ZJ$19&lt;='様式３（療養者名簿）（⑤の場合）'!$BE74,1,0),0),0)</f>
        <v>0</v>
      </c>
      <c r="ZK69" s="384">
        <f>IF(ZK$19-'様式３（療養者名簿）（⑤の場合）'!$BD74+1&lt;=15,IF(ZK$19&gt;='様式３（療養者名簿）（⑤の場合）'!$BD74,IF(ZK$19&lt;='様式３（療養者名簿）（⑤の場合）'!$BE74,1,0),0),0)</f>
        <v>0</v>
      </c>
      <c r="ZL69" s="384">
        <f>IF(ZL$19-'様式３（療養者名簿）（⑤の場合）'!$BD74+1&lt;=15,IF(ZL$19&gt;='様式３（療養者名簿）（⑤の場合）'!$BD74,IF(ZL$19&lt;='様式３（療養者名簿）（⑤の場合）'!$BE74,1,0),0),0)</f>
        <v>0</v>
      </c>
      <c r="ZM69" s="384">
        <f>IF(ZM$19-'様式３（療養者名簿）（⑤の場合）'!$BD74+1&lt;=15,IF(ZM$19&gt;='様式３（療養者名簿）（⑤の場合）'!$BD74,IF(ZM$19&lt;='様式３（療養者名簿）（⑤の場合）'!$BE74,1,0),0),0)</f>
        <v>0</v>
      </c>
      <c r="ZN69" s="384">
        <f>IF(ZN$19-'様式３（療養者名簿）（⑤の場合）'!$BD74+1&lt;=15,IF(ZN$19&gt;='様式３（療養者名簿）（⑤の場合）'!$BD74,IF(ZN$19&lt;='様式３（療養者名簿）（⑤の場合）'!$BE74,1,0),0),0)</f>
        <v>0</v>
      </c>
      <c r="ZO69" s="384">
        <f>IF(ZO$19-'様式３（療養者名簿）（⑤の場合）'!$BD74+1&lt;=15,IF(ZO$19&gt;='様式３（療養者名簿）（⑤の場合）'!$BD74,IF(ZO$19&lt;='様式３（療養者名簿）（⑤の場合）'!$BE74,1,0),0),0)</f>
        <v>0</v>
      </c>
      <c r="ZP69" s="384">
        <f>IF(ZP$19-'様式３（療養者名簿）（⑤の場合）'!$BD74+1&lt;=15,IF(ZP$19&gt;='様式３（療養者名簿）（⑤の場合）'!$BD74,IF(ZP$19&lt;='様式３（療養者名簿）（⑤の場合）'!$BE74,1,0),0),0)</f>
        <v>0</v>
      </c>
      <c r="ZQ69" s="384">
        <f>IF(ZQ$19-'様式３（療養者名簿）（⑤の場合）'!$BD74+1&lt;=15,IF(ZQ$19&gt;='様式３（療養者名簿）（⑤の場合）'!$BD74,IF(ZQ$19&lt;='様式３（療養者名簿）（⑤の場合）'!$BE74,1,0),0),0)</f>
        <v>0</v>
      </c>
      <c r="ZR69" s="384">
        <f>IF(ZR$19-'様式３（療養者名簿）（⑤の場合）'!$BD74+1&lt;=15,IF(ZR$19&gt;='様式３（療養者名簿）（⑤の場合）'!$BD74,IF(ZR$19&lt;='様式３（療養者名簿）（⑤の場合）'!$BE74,1,0),0),0)</f>
        <v>0</v>
      </c>
      <c r="ZS69" s="384">
        <f>IF(ZS$19-'様式３（療養者名簿）（⑤の場合）'!$BD74+1&lt;=15,IF(ZS$19&gt;='様式３（療養者名簿）（⑤の場合）'!$BD74,IF(ZS$19&lt;='様式３（療養者名簿）（⑤の場合）'!$BE74,1,0),0),0)</f>
        <v>0</v>
      </c>
      <c r="ZT69" s="384">
        <f>IF(ZT$19-'様式３（療養者名簿）（⑤の場合）'!$BD74+1&lt;=15,IF(ZT$19&gt;='様式３（療養者名簿）（⑤の場合）'!$BD74,IF(ZT$19&lt;='様式３（療養者名簿）（⑤の場合）'!$BE74,1,0),0),0)</f>
        <v>0</v>
      </c>
      <c r="ZU69" s="384">
        <f>IF(ZU$19-'様式３（療養者名簿）（⑤の場合）'!$BD74+1&lt;=15,IF(ZU$19&gt;='様式３（療養者名簿）（⑤の場合）'!$BD74,IF(ZU$19&lt;='様式３（療養者名簿）（⑤の場合）'!$BE74,1,0),0),0)</f>
        <v>0</v>
      </c>
      <c r="ZV69" s="384">
        <f>IF(ZV$19-'様式３（療養者名簿）（⑤の場合）'!$BD74+1&lt;=15,IF(ZV$19&gt;='様式３（療養者名簿）（⑤の場合）'!$BD74,IF(ZV$19&lt;='様式３（療養者名簿）（⑤の場合）'!$BE74,1,0),0),0)</f>
        <v>0</v>
      </c>
      <c r="ZW69" s="384">
        <f>IF(ZW$19-'様式３（療養者名簿）（⑤の場合）'!$BD74+1&lt;=15,IF(ZW$19&gt;='様式３（療養者名簿）（⑤の場合）'!$BD74,IF(ZW$19&lt;='様式３（療養者名簿）（⑤の場合）'!$BE74,1,0),0),0)</f>
        <v>0</v>
      </c>
      <c r="ZX69" s="384">
        <f>IF(ZX$19-'様式３（療養者名簿）（⑤の場合）'!$BD74+1&lt;=15,IF(ZX$19&gt;='様式３（療養者名簿）（⑤の場合）'!$BD74,IF(ZX$19&lt;='様式３（療養者名簿）（⑤の場合）'!$BE74,1,0),0),0)</f>
        <v>0</v>
      </c>
      <c r="ZY69" s="384">
        <f>IF(ZY$19-'様式３（療養者名簿）（⑤の場合）'!$BD74+1&lt;=15,IF(ZY$19&gt;='様式３（療養者名簿）（⑤の場合）'!$BD74,IF(ZY$19&lt;='様式３（療養者名簿）（⑤の場合）'!$BE74,1,0),0),0)</f>
        <v>0</v>
      </c>
      <c r="ZZ69" s="384">
        <f>IF(ZZ$19-'様式３（療養者名簿）（⑤の場合）'!$BD74+1&lt;=15,IF(ZZ$19&gt;='様式３（療養者名簿）（⑤の場合）'!$BD74,IF(ZZ$19&lt;='様式３（療養者名簿）（⑤の場合）'!$BE74,1,0),0),0)</f>
        <v>0</v>
      </c>
      <c r="AAA69" s="384">
        <f>IF(AAA$19-'様式３（療養者名簿）（⑤の場合）'!$BD74+1&lt;=15,IF(AAA$19&gt;='様式３（療養者名簿）（⑤の場合）'!$BD74,IF(AAA$19&lt;='様式３（療養者名簿）（⑤の場合）'!$BE74,1,0),0),0)</f>
        <v>0</v>
      </c>
      <c r="AAB69" s="384">
        <f>IF(AAB$19-'様式３（療養者名簿）（⑤の場合）'!$BD74+1&lt;=15,IF(AAB$19&gt;='様式３（療養者名簿）（⑤の場合）'!$BD74,IF(AAB$19&lt;='様式３（療養者名簿）（⑤の場合）'!$BE74,1,0),0),0)</f>
        <v>0</v>
      </c>
      <c r="AAC69" s="384">
        <f>IF(AAC$19-'様式３（療養者名簿）（⑤の場合）'!$BD74+1&lt;=15,IF(AAC$19&gt;='様式３（療養者名簿）（⑤の場合）'!$BD74,IF(AAC$19&lt;='様式３（療養者名簿）（⑤の場合）'!$BE74,1,0),0),0)</f>
        <v>0</v>
      </c>
      <c r="AAD69" s="384">
        <f>IF(AAD$19-'様式３（療養者名簿）（⑤の場合）'!$BD74+1&lt;=15,IF(AAD$19&gt;='様式３（療養者名簿）（⑤の場合）'!$BD74,IF(AAD$19&lt;='様式３（療養者名簿）（⑤の場合）'!$BE74,1,0),0),0)</f>
        <v>0</v>
      </c>
      <c r="AAE69" s="384">
        <f>IF(AAE$19-'様式３（療養者名簿）（⑤の場合）'!$BD74+1&lt;=15,IF(AAE$19&gt;='様式３（療養者名簿）（⑤の場合）'!$BD74,IF(AAE$19&lt;='様式３（療養者名簿）（⑤の場合）'!$BE74,1,0),0),0)</f>
        <v>0</v>
      </c>
      <c r="AAF69" s="384">
        <f>IF(AAF$19-'様式３（療養者名簿）（⑤の場合）'!$BD74+1&lt;=15,IF(AAF$19&gt;='様式３（療養者名簿）（⑤の場合）'!$BD74,IF(AAF$19&lt;='様式３（療養者名簿）（⑤の場合）'!$BE74,1,0),0),0)</f>
        <v>0</v>
      </c>
      <c r="AAG69" s="384">
        <f>IF(AAG$19-'様式３（療養者名簿）（⑤の場合）'!$BD74+1&lt;=15,IF(AAG$19&gt;='様式３（療養者名簿）（⑤の場合）'!$BD74,IF(AAG$19&lt;='様式３（療養者名簿）（⑤の場合）'!$BE74,1,0),0),0)</f>
        <v>0</v>
      </c>
      <c r="AAH69" s="384">
        <f>IF(AAH$19-'様式３（療養者名簿）（⑤の場合）'!$BD74+1&lt;=15,IF(AAH$19&gt;='様式３（療養者名簿）（⑤の場合）'!$BD74,IF(AAH$19&lt;='様式３（療養者名簿）（⑤の場合）'!$BE74,1,0),0),0)</f>
        <v>0</v>
      </c>
      <c r="AAI69" s="384">
        <f>IF(AAI$19-'様式３（療養者名簿）（⑤の場合）'!$BD74+1&lt;=15,IF(AAI$19&gt;='様式３（療養者名簿）（⑤の場合）'!$BD74,IF(AAI$19&lt;='様式３（療養者名簿）（⑤の場合）'!$BE74,1,0),0),0)</f>
        <v>0</v>
      </c>
      <c r="AAJ69" s="384">
        <f>IF(AAJ$19-'様式３（療養者名簿）（⑤の場合）'!$BD74+1&lt;=15,IF(AAJ$19&gt;='様式３（療養者名簿）（⑤の場合）'!$BD74,IF(AAJ$19&lt;='様式３（療養者名簿）（⑤の場合）'!$BE74,1,0),0),0)</f>
        <v>0</v>
      </c>
      <c r="AAK69" s="384">
        <f>IF(AAK$19-'様式３（療養者名簿）（⑤の場合）'!$BD74+1&lt;=15,IF(AAK$19&gt;='様式３（療養者名簿）（⑤の場合）'!$BD74,IF(AAK$19&lt;='様式３（療養者名簿）（⑤の場合）'!$BE74,1,0),0),0)</f>
        <v>0</v>
      </c>
      <c r="AAL69" s="384">
        <f>IF(AAL$19-'様式３（療養者名簿）（⑤の場合）'!$BD74+1&lt;=15,IF(AAL$19&gt;='様式３（療養者名簿）（⑤の場合）'!$BD74,IF(AAL$19&lt;='様式３（療養者名簿）（⑤の場合）'!$BE74,1,0),0),0)</f>
        <v>0</v>
      </c>
      <c r="AAM69" s="384">
        <f>IF(AAM$19-'様式３（療養者名簿）（⑤の場合）'!$BD74+1&lt;=15,IF(AAM$19&gt;='様式３（療養者名簿）（⑤の場合）'!$BD74,IF(AAM$19&lt;='様式３（療養者名簿）（⑤の場合）'!$BE74,1,0),0),0)</f>
        <v>0</v>
      </c>
      <c r="AAN69" s="384">
        <f>IF(AAN$19-'様式３（療養者名簿）（⑤の場合）'!$BD74+1&lt;=15,IF(AAN$19&gt;='様式３（療養者名簿）（⑤の場合）'!$BD74,IF(AAN$19&lt;='様式３（療養者名簿）（⑤の場合）'!$BE74,1,0),0),0)</f>
        <v>0</v>
      </c>
      <c r="AAO69" s="384">
        <f>IF(AAO$19-'様式３（療養者名簿）（⑤の場合）'!$BD74+1&lt;=15,IF(AAO$19&gt;='様式３（療養者名簿）（⑤の場合）'!$BD74,IF(AAO$19&lt;='様式３（療養者名簿）（⑤の場合）'!$BE74,1,0),0),0)</f>
        <v>0</v>
      </c>
      <c r="AAP69" s="384">
        <f>IF(AAP$19-'様式３（療養者名簿）（⑤の場合）'!$BD74+1&lt;=15,IF(AAP$19&gt;='様式３（療養者名簿）（⑤の場合）'!$BD74,IF(AAP$19&lt;='様式３（療養者名簿）（⑤の場合）'!$BE74,1,0),0),0)</f>
        <v>0</v>
      </c>
      <c r="AAQ69" s="384">
        <f>IF(AAQ$19-'様式３（療養者名簿）（⑤の場合）'!$BD74+1&lt;=15,IF(AAQ$19&gt;='様式３（療養者名簿）（⑤の場合）'!$BD74,IF(AAQ$19&lt;='様式３（療養者名簿）（⑤の場合）'!$BE74,1,0),0),0)</f>
        <v>0</v>
      </c>
      <c r="AAR69" s="384">
        <f>IF(AAR$19-'様式３（療養者名簿）（⑤の場合）'!$BD74+1&lt;=15,IF(AAR$19&gt;='様式３（療養者名簿）（⑤の場合）'!$BD74,IF(AAR$19&lt;='様式３（療養者名簿）（⑤の場合）'!$BE74,1,0),0),0)</f>
        <v>0</v>
      </c>
      <c r="AAS69" s="384">
        <f>IF(AAS$19-'様式３（療養者名簿）（⑤の場合）'!$BD74+1&lt;=15,IF(AAS$19&gt;='様式３（療養者名簿）（⑤の場合）'!$BD74,IF(AAS$19&lt;='様式３（療養者名簿）（⑤の場合）'!$BE74,1,0),0),0)</f>
        <v>0</v>
      </c>
      <c r="AAT69" s="384">
        <f>IF(AAT$19-'様式３（療養者名簿）（⑤の場合）'!$BD74+1&lt;=15,IF(AAT$19&gt;='様式３（療養者名簿）（⑤の場合）'!$BD74,IF(AAT$19&lt;='様式３（療養者名簿）（⑤の場合）'!$BE74,1,0),0),0)</f>
        <v>0</v>
      </c>
      <c r="AAU69" s="384">
        <f>IF(AAU$19-'様式３（療養者名簿）（⑤の場合）'!$BD74+1&lt;=15,IF(AAU$19&gt;='様式３（療養者名簿）（⑤の場合）'!$BD74,IF(AAU$19&lt;='様式３（療養者名簿）（⑤の場合）'!$BE74,1,0),0),0)</f>
        <v>0</v>
      </c>
      <c r="AAV69" s="384">
        <f>IF(AAV$19-'様式３（療養者名簿）（⑤の場合）'!$BD74+1&lt;=15,IF(AAV$19&gt;='様式３（療養者名簿）（⑤の場合）'!$BD74,IF(AAV$19&lt;='様式３（療養者名簿）（⑤の場合）'!$BE74,1,0),0),0)</f>
        <v>0</v>
      </c>
      <c r="AAW69" s="384">
        <f>IF(AAW$19-'様式３（療養者名簿）（⑤の場合）'!$BD74+1&lt;=15,IF(AAW$19&gt;='様式３（療養者名簿）（⑤の場合）'!$BD74,IF(AAW$19&lt;='様式３（療養者名簿）（⑤の場合）'!$BE74,1,0),0),0)</f>
        <v>0</v>
      </c>
      <c r="AAX69" s="384">
        <f>IF(AAX$19-'様式３（療養者名簿）（⑤の場合）'!$BD74+1&lt;=15,IF(AAX$19&gt;='様式３（療養者名簿）（⑤の場合）'!$BD74,IF(AAX$19&lt;='様式３（療養者名簿）（⑤の場合）'!$BE74,1,0),0),0)</f>
        <v>0</v>
      </c>
      <c r="AAY69" s="384">
        <f>IF(AAY$19-'様式３（療養者名簿）（⑤の場合）'!$BD74+1&lt;=15,IF(AAY$19&gt;='様式３（療養者名簿）（⑤の場合）'!$BD74,IF(AAY$19&lt;='様式３（療養者名簿）（⑤の場合）'!$BE74,1,0),0),0)</f>
        <v>0</v>
      </c>
      <c r="AAZ69" s="384">
        <f>IF(AAZ$19-'様式３（療養者名簿）（⑤の場合）'!$BD74+1&lt;=15,IF(AAZ$19&gt;='様式３（療養者名簿）（⑤の場合）'!$BD74,IF(AAZ$19&lt;='様式３（療養者名簿）（⑤の場合）'!$BE74,1,0),0),0)</f>
        <v>0</v>
      </c>
      <c r="ABA69" s="384">
        <f>IF(ABA$19-'様式３（療養者名簿）（⑤の場合）'!$BD74+1&lt;=15,IF(ABA$19&gt;='様式３（療養者名簿）（⑤の場合）'!$BD74,IF(ABA$19&lt;='様式３（療養者名簿）（⑤の場合）'!$BE74,1,0),0),0)</f>
        <v>0</v>
      </c>
      <c r="ABB69" s="384">
        <f>IF(ABB$19-'様式３（療養者名簿）（⑤の場合）'!$BD74+1&lt;=15,IF(ABB$19&gt;='様式３（療養者名簿）（⑤の場合）'!$BD74,IF(ABB$19&lt;='様式３（療養者名簿）（⑤の場合）'!$BE74,1,0),0),0)</f>
        <v>0</v>
      </c>
      <c r="ABC69" s="384">
        <f>IF(ABC$19-'様式３（療養者名簿）（⑤の場合）'!$BD74+1&lt;=15,IF(ABC$19&gt;='様式３（療養者名簿）（⑤の場合）'!$BD74,IF(ABC$19&lt;='様式３（療養者名簿）（⑤の場合）'!$BE74,1,0),0),0)</f>
        <v>0</v>
      </c>
      <c r="ABD69" s="384">
        <f>IF(ABD$19-'様式３（療養者名簿）（⑤の場合）'!$BD74+1&lt;=15,IF(ABD$19&gt;='様式３（療養者名簿）（⑤の場合）'!$BD74,IF(ABD$19&lt;='様式３（療養者名簿）（⑤の場合）'!$BE74,1,0),0),0)</f>
        <v>0</v>
      </c>
    </row>
    <row r="70" spans="1:732" ht="42" customHeight="1">
      <c r="A70" s="259">
        <f>'様式３（療養者名簿）（⑤の場合）'!C75</f>
        <v>0</v>
      </c>
      <c r="B70" s="377">
        <f>IF(B$19-'様式３（療養者名簿）（⑤の場合）'!$BD75+1&lt;=15,IF(B$19&gt;='様式３（療養者名簿）（⑤の場合）'!$BD75,IF(B$19&lt;='様式３（療養者名簿）（⑤の場合）'!$BE75,1,0),0),0)</f>
        <v>0</v>
      </c>
      <c r="C70" s="377">
        <f>IF(C$19-'様式３（療養者名簿）（⑤の場合）'!$BD75+1&lt;=15,IF(C$19&gt;='様式３（療養者名簿）（⑤の場合）'!$BD75,IF(C$19&lt;='様式３（療養者名簿）（⑤の場合）'!$BE75,1,0),0),0)</f>
        <v>0</v>
      </c>
      <c r="D70" s="377">
        <f>IF(D$19-'様式３（療養者名簿）（⑤の場合）'!$BD75+1&lt;=15,IF(D$19&gt;='様式３（療養者名簿）（⑤の場合）'!$BD75,IF(D$19&lt;='様式３（療養者名簿）（⑤の場合）'!$BE75,1,0),0),0)</f>
        <v>0</v>
      </c>
      <c r="E70" s="377">
        <f>IF(E$19-'様式３（療養者名簿）（⑤の場合）'!$BD75+1&lt;=15,IF(E$19&gt;='様式３（療養者名簿）（⑤の場合）'!$BD75,IF(E$19&lt;='様式３（療養者名簿）（⑤の場合）'!$BE75,1,0),0),0)</f>
        <v>0</v>
      </c>
      <c r="F70" s="377">
        <f>IF(F$19-'様式３（療養者名簿）（⑤の場合）'!$BD75+1&lt;=15,IF(F$19&gt;='様式３（療養者名簿）（⑤の場合）'!$BD75,IF(F$19&lt;='様式３（療養者名簿）（⑤の場合）'!$BE75,1,0),0),0)</f>
        <v>0</v>
      </c>
      <c r="G70" s="377">
        <f>IF(G$19-'様式３（療養者名簿）（⑤の場合）'!$BD75+1&lt;=15,IF(G$19&gt;='様式３（療養者名簿）（⑤の場合）'!$BD75,IF(G$19&lt;='様式３（療養者名簿）（⑤の場合）'!$BE75,1,0),0),0)</f>
        <v>0</v>
      </c>
      <c r="H70" s="377">
        <f>IF(H$19-'様式３（療養者名簿）（⑤の場合）'!$BD75+1&lt;=15,IF(H$19&gt;='様式３（療養者名簿）（⑤の場合）'!$BD75,IF(H$19&lt;='様式３（療養者名簿）（⑤の場合）'!$BE75,1,0),0),0)</f>
        <v>0</v>
      </c>
      <c r="I70" s="377">
        <f>IF(I$19-'様式３（療養者名簿）（⑤の場合）'!$BD75+1&lt;=15,IF(I$19&gt;='様式３（療養者名簿）（⑤の場合）'!$BD75,IF(I$19&lt;='様式３（療養者名簿）（⑤の場合）'!$BE75,1,0),0),0)</f>
        <v>0</v>
      </c>
      <c r="J70" s="377">
        <f>IF(J$19-'様式３（療養者名簿）（⑤の場合）'!$BD75+1&lt;=15,IF(J$19&gt;='様式３（療養者名簿）（⑤の場合）'!$BD75,IF(J$19&lt;='様式３（療養者名簿）（⑤の場合）'!$BE75,1,0),0),0)</f>
        <v>0</v>
      </c>
      <c r="K70" s="377">
        <f>IF(K$19-'様式３（療養者名簿）（⑤の場合）'!$BD75+1&lt;=15,IF(K$19&gt;='様式３（療養者名簿）（⑤の場合）'!$BD75,IF(K$19&lt;='様式３（療養者名簿）（⑤の場合）'!$BE75,1,0),0),0)</f>
        <v>0</v>
      </c>
      <c r="L70" s="377">
        <f>IF(L$19-'様式３（療養者名簿）（⑤の場合）'!$BD75+1&lt;=15,IF(L$19&gt;='様式３（療養者名簿）（⑤の場合）'!$BD75,IF(L$19&lt;='様式３（療養者名簿）（⑤の場合）'!$BE75,1,0),0),0)</f>
        <v>0</v>
      </c>
      <c r="M70" s="377">
        <f>IF(M$19-'様式３（療養者名簿）（⑤の場合）'!$BD75+1&lt;=15,IF(M$19&gt;='様式３（療養者名簿）（⑤の場合）'!$BD75,IF(M$19&lt;='様式３（療養者名簿）（⑤の場合）'!$BE75,1,0),0),0)</f>
        <v>0</v>
      </c>
      <c r="N70" s="377">
        <f>IF(N$19-'様式３（療養者名簿）（⑤の場合）'!$BD75+1&lt;=15,IF(N$19&gt;='様式３（療養者名簿）（⑤の場合）'!$BD75,IF(N$19&lt;='様式３（療養者名簿）（⑤の場合）'!$BE75,1,0),0),0)</f>
        <v>0</v>
      </c>
      <c r="O70" s="377">
        <f>IF(O$19-'様式３（療養者名簿）（⑤の場合）'!$BD75+1&lt;=15,IF(O$19&gt;='様式３（療養者名簿）（⑤の場合）'!$BD75,IF(O$19&lt;='様式３（療養者名簿）（⑤の場合）'!$BE75,1,0),0),0)</f>
        <v>0</v>
      </c>
      <c r="P70" s="377">
        <f>IF(P$19-'様式３（療養者名簿）（⑤の場合）'!$BD75+1&lt;=15,IF(P$19&gt;='様式３（療養者名簿）（⑤の場合）'!$BD75,IF(P$19&lt;='様式３（療養者名簿）（⑤の場合）'!$BE75,1,0),0),0)</f>
        <v>0</v>
      </c>
      <c r="Q70" s="377">
        <f>IF(Q$19-'様式３（療養者名簿）（⑤の場合）'!$BD75+1&lt;=15,IF(Q$19&gt;='様式３（療養者名簿）（⑤の場合）'!$BD75,IF(Q$19&lt;='様式３（療養者名簿）（⑤の場合）'!$BE75,1,0),0),0)</f>
        <v>0</v>
      </c>
      <c r="R70" s="377">
        <f>IF(R$19-'様式３（療養者名簿）（⑤の場合）'!$BD75+1&lt;=15,IF(R$19&gt;='様式３（療養者名簿）（⑤の場合）'!$BD75,IF(R$19&lt;='様式３（療養者名簿）（⑤の場合）'!$BE75,1,0),0),0)</f>
        <v>0</v>
      </c>
      <c r="S70" s="377">
        <f>IF(S$19-'様式３（療養者名簿）（⑤の場合）'!$BD75+1&lt;=15,IF(S$19&gt;='様式３（療養者名簿）（⑤の場合）'!$BD75,IF(S$19&lt;='様式３（療養者名簿）（⑤の場合）'!$BE75,1,0),0),0)</f>
        <v>0</v>
      </c>
      <c r="T70" s="377">
        <f>IF(T$19-'様式３（療養者名簿）（⑤の場合）'!$BD75+1&lt;=15,IF(T$19&gt;='様式３（療養者名簿）（⑤の場合）'!$BD75,IF(T$19&lt;='様式３（療養者名簿）（⑤の場合）'!$BE75,1,0),0),0)</f>
        <v>0</v>
      </c>
      <c r="U70" s="377">
        <f>IF(U$19-'様式３（療養者名簿）（⑤の場合）'!$BD75+1&lt;=15,IF(U$19&gt;='様式３（療養者名簿）（⑤の場合）'!$BD75,IF(U$19&lt;='様式３（療養者名簿）（⑤の場合）'!$BE75,1,0),0),0)</f>
        <v>0</v>
      </c>
      <c r="V70" s="377">
        <f>IF(V$19-'様式３（療養者名簿）（⑤の場合）'!$BD75+1&lt;=15,IF(V$19&gt;='様式３（療養者名簿）（⑤の場合）'!$BD75,IF(V$19&lt;='様式３（療養者名簿）（⑤の場合）'!$BE75,1,0),0),0)</f>
        <v>0</v>
      </c>
      <c r="W70" s="377">
        <f>IF(W$19-'様式３（療養者名簿）（⑤の場合）'!$BD75+1&lt;=15,IF(W$19&gt;='様式３（療養者名簿）（⑤の場合）'!$BD75,IF(W$19&lt;='様式３（療養者名簿）（⑤の場合）'!$BE75,1,0),0),0)</f>
        <v>0</v>
      </c>
      <c r="X70" s="377">
        <f>IF(X$19-'様式３（療養者名簿）（⑤の場合）'!$BD75+1&lt;=15,IF(X$19&gt;='様式３（療養者名簿）（⑤の場合）'!$BD75,IF(X$19&lt;='様式３（療養者名簿）（⑤の場合）'!$BE75,1,0),0),0)</f>
        <v>0</v>
      </c>
      <c r="Y70" s="377">
        <f>IF(Y$19-'様式３（療養者名簿）（⑤の場合）'!$BD75+1&lt;=15,IF(Y$19&gt;='様式３（療養者名簿）（⑤の場合）'!$BD75,IF(Y$19&lt;='様式３（療養者名簿）（⑤の場合）'!$BE75,1,0),0),0)</f>
        <v>0</v>
      </c>
      <c r="Z70" s="377">
        <f>IF(Z$19-'様式３（療養者名簿）（⑤の場合）'!$BD75+1&lt;=15,IF(Z$19&gt;='様式３（療養者名簿）（⑤の場合）'!$BD75,IF(Z$19&lt;='様式３（療養者名簿）（⑤の場合）'!$BE75,1,0),0),0)</f>
        <v>0</v>
      </c>
      <c r="AA70" s="377">
        <f>IF(AA$19-'様式３（療養者名簿）（⑤の場合）'!$BD75+1&lt;=15,IF(AA$19&gt;='様式３（療養者名簿）（⑤の場合）'!$BD75,IF(AA$19&lt;='様式３（療養者名簿）（⑤の場合）'!$BE75,1,0),0),0)</f>
        <v>0</v>
      </c>
      <c r="AB70" s="377">
        <f>IF(AB$19-'様式３（療養者名簿）（⑤の場合）'!$BD75+1&lt;=15,IF(AB$19&gt;='様式３（療養者名簿）（⑤の場合）'!$BD75,IF(AB$19&lt;='様式３（療養者名簿）（⑤の場合）'!$BE75,1,0),0),0)</f>
        <v>0</v>
      </c>
      <c r="AC70" s="377">
        <f>IF(AC$19-'様式３（療養者名簿）（⑤の場合）'!$BD75+1&lt;=15,IF(AC$19&gt;='様式３（療養者名簿）（⑤の場合）'!$BD75,IF(AC$19&lt;='様式３（療養者名簿）（⑤の場合）'!$BE75,1,0),0),0)</f>
        <v>0</v>
      </c>
      <c r="AD70" s="377">
        <f>IF(AD$19-'様式３（療養者名簿）（⑤の場合）'!$BD75+1&lt;=15,IF(AD$19&gt;='様式３（療養者名簿）（⑤の場合）'!$BD75,IF(AD$19&lt;='様式３（療養者名簿）（⑤の場合）'!$BE75,1,0),0),0)</f>
        <v>0</v>
      </c>
      <c r="AE70" s="377">
        <f>IF(AE$19-'様式３（療養者名簿）（⑤の場合）'!$BD75+1&lt;=15,IF(AE$19&gt;='様式３（療養者名簿）（⑤の場合）'!$BD75,IF(AE$19&lt;='様式３（療養者名簿）（⑤の場合）'!$BE75,1,0),0),0)</f>
        <v>0</v>
      </c>
      <c r="AF70" s="377">
        <f>IF(AF$19-'様式３（療養者名簿）（⑤の場合）'!$BD75+1&lt;=15,IF(AF$19&gt;='様式３（療養者名簿）（⑤の場合）'!$BD75,IF(AF$19&lt;='様式３（療養者名簿）（⑤の場合）'!$BE75,1,0),0),0)</f>
        <v>0</v>
      </c>
      <c r="AG70" s="377">
        <f>IF(AG$19-'様式３（療養者名簿）（⑤の場合）'!$BD75+1&lt;=15,IF(AG$19&gt;='様式３（療養者名簿）（⑤の場合）'!$BD75,IF(AG$19&lt;='様式３（療養者名簿）（⑤の場合）'!$BE75,1,0),0),0)</f>
        <v>0</v>
      </c>
      <c r="AH70" s="377">
        <f>IF(AH$19-'様式３（療養者名簿）（⑤の場合）'!$BD75+1&lt;=15,IF(AH$19&gt;='様式３（療養者名簿）（⑤の場合）'!$BD75,IF(AH$19&lt;='様式３（療養者名簿）（⑤の場合）'!$BE75,1,0),0),0)</f>
        <v>0</v>
      </c>
      <c r="AI70" s="377">
        <f>IF(AI$19-'様式３（療養者名簿）（⑤の場合）'!$BD75+1&lt;=15,IF(AI$19&gt;='様式３（療養者名簿）（⑤の場合）'!$BD75,IF(AI$19&lt;='様式３（療養者名簿）（⑤の場合）'!$BE75,1,0),0),0)</f>
        <v>0</v>
      </c>
      <c r="AJ70" s="377">
        <f>IF(AJ$19-'様式３（療養者名簿）（⑤の場合）'!$BD75+1&lt;=15,IF(AJ$19&gt;='様式３（療養者名簿）（⑤の場合）'!$BD75,IF(AJ$19&lt;='様式３（療養者名簿）（⑤の場合）'!$BE75,1,0),0),0)</f>
        <v>0</v>
      </c>
      <c r="AK70" s="377">
        <f>IF(AK$19-'様式３（療養者名簿）（⑤の場合）'!$BD75+1&lt;=15,IF(AK$19&gt;='様式３（療養者名簿）（⑤の場合）'!$BD75,IF(AK$19&lt;='様式３（療養者名簿）（⑤の場合）'!$BE75,1,0),0),0)</f>
        <v>0</v>
      </c>
      <c r="AL70" s="377">
        <f>IF(AL$19-'様式３（療養者名簿）（⑤の場合）'!$BD75+1&lt;=15,IF(AL$19&gt;='様式３（療養者名簿）（⑤の場合）'!$BD75,IF(AL$19&lt;='様式３（療養者名簿）（⑤の場合）'!$BE75,1,0),0),0)</f>
        <v>0</v>
      </c>
      <c r="AM70" s="377">
        <f>IF(AM$19-'様式３（療養者名簿）（⑤の場合）'!$BD75+1&lt;=15,IF(AM$19&gt;='様式３（療養者名簿）（⑤の場合）'!$BD75,IF(AM$19&lt;='様式３（療養者名簿）（⑤の場合）'!$BE75,1,0),0),0)</f>
        <v>0</v>
      </c>
      <c r="AN70" s="377">
        <f>IF(AN$19-'様式３（療養者名簿）（⑤の場合）'!$BD75+1&lt;=15,IF(AN$19&gt;='様式３（療養者名簿）（⑤の場合）'!$BD75,IF(AN$19&lt;='様式３（療養者名簿）（⑤の場合）'!$BE75,1,0),0),0)</f>
        <v>0</v>
      </c>
      <c r="AO70" s="377">
        <f>IF(AO$19-'様式３（療養者名簿）（⑤の場合）'!$BD75+1&lt;=15,IF(AO$19&gt;='様式３（療養者名簿）（⑤の場合）'!$BD75,IF(AO$19&lt;='様式３（療養者名簿）（⑤の場合）'!$BE75,1,0),0),0)</f>
        <v>0</v>
      </c>
      <c r="AP70" s="377">
        <f>IF(AP$19-'様式３（療養者名簿）（⑤の場合）'!$BD75+1&lt;=15,IF(AP$19&gt;='様式３（療養者名簿）（⑤の場合）'!$BD75,IF(AP$19&lt;='様式３（療養者名簿）（⑤の場合）'!$BE75,1,0),0),0)</f>
        <v>0</v>
      </c>
      <c r="AQ70" s="377">
        <f>IF(AQ$19-'様式３（療養者名簿）（⑤の場合）'!$BD75+1&lt;=15,IF(AQ$19&gt;='様式３（療養者名簿）（⑤の場合）'!$BD75,IF(AQ$19&lt;='様式３（療養者名簿）（⑤の場合）'!$BE75,1,0),0),0)</f>
        <v>0</v>
      </c>
      <c r="AR70" s="377">
        <f>IF(AR$19-'様式３（療養者名簿）（⑤の場合）'!$BD75+1&lt;=15,IF(AR$19&gt;='様式３（療養者名簿）（⑤の場合）'!$BD75,IF(AR$19&lt;='様式３（療養者名簿）（⑤の場合）'!$BE75,1,0),0),0)</f>
        <v>0</v>
      </c>
      <c r="AS70" s="377">
        <f>IF(AS$19-'様式３（療養者名簿）（⑤の場合）'!$BD75+1&lt;=15,IF(AS$19&gt;='様式３（療養者名簿）（⑤の場合）'!$BD75,IF(AS$19&lt;='様式３（療養者名簿）（⑤の場合）'!$BE75,1,0),0),0)</f>
        <v>0</v>
      </c>
      <c r="AT70" s="377">
        <f>IF(AT$19-'様式３（療養者名簿）（⑤の場合）'!$BD75+1&lt;=15,IF(AT$19&gt;='様式３（療養者名簿）（⑤の場合）'!$BD75,IF(AT$19&lt;='様式３（療養者名簿）（⑤の場合）'!$BE75,1,0),0),0)</f>
        <v>0</v>
      </c>
      <c r="AU70" s="377">
        <f>IF(AU$19-'様式３（療養者名簿）（⑤の場合）'!$BD75+1&lt;=15,IF(AU$19&gt;='様式３（療養者名簿）（⑤の場合）'!$BD75,IF(AU$19&lt;='様式３（療養者名簿）（⑤の場合）'!$BE75,1,0),0),0)</f>
        <v>0</v>
      </c>
      <c r="AV70" s="377">
        <f>IF(AV$19-'様式３（療養者名簿）（⑤の場合）'!$BD75+1&lt;=15,IF(AV$19&gt;='様式３（療養者名簿）（⑤の場合）'!$BD75,IF(AV$19&lt;='様式３（療養者名簿）（⑤の場合）'!$BE75,1,0),0),0)</f>
        <v>0</v>
      </c>
      <c r="AW70" s="377">
        <f>IF(AW$19-'様式３（療養者名簿）（⑤の場合）'!$BD75+1&lt;=15,IF(AW$19&gt;='様式３（療養者名簿）（⑤の場合）'!$BD75,IF(AW$19&lt;='様式３（療養者名簿）（⑤の場合）'!$BE75,1,0),0),0)</f>
        <v>0</v>
      </c>
      <c r="AX70" s="377">
        <f>IF(AX$19-'様式３（療養者名簿）（⑤の場合）'!$BD75+1&lt;=15,IF(AX$19&gt;='様式３（療養者名簿）（⑤の場合）'!$BD75,IF(AX$19&lt;='様式３（療養者名簿）（⑤の場合）'!$BE75,1,0),0),0)</f>
        <v>0</v>
      </c>
      <c r="AY70" s="377">
        <f>IF(AY$19-'様式３（療養者名簿）（⑤の場合）'!$BD75+1&lt;=15,IF(AY$19&gt;='様式３（療養者名簿）（⑤の場合）'!$BD75,IF(AY$19&lt;='様式３（療養者名簿）（⑤の場合）'!$BE75,1,0),0),0)</f>
        <v>0</v>
      </c>
      <c r="AZ70" s="377">
        <f>IF(AZ$19-'様式３（療養者名簿）（⑤の場合）'!$BD75+1&lt;=15,IF(AZ$19&gt;='様式３（療養者名簿）（⑤の場合）'!$BD75,IF(AZ$19&lt;='様式３（療養者名簿）（⑤の場合）'!$BE75,1,0),0),0)</f>
        <v>0</v>
      </c>
      <c r="BA70" s="377">
        <f>IF(BA$19-'様式３（療養者名簿）（⑤の場合）'!$BD75+1&lt;=15,IF(BA$19&gt;='様式３（療養者名簿）（⑤の場合）'!$BD75,IF(BA$19&lt;='様式３（療養者名簿）（⑤の場合）'!$BE75,1,0),0),0)</f>
        <v>0</v>
      </c>
      <c r="BB70" s="377">
        <f>IF(BB$19-'様式３（療養者名簿）（⑤の場合）'!$BD75+1&lt;=15,IF(BB$19&gt;='様式３（療養者名簿）（⑤の場合）'!$BD75,IF(BB$19&lt;='様式３（療養者名簿）（⑤の場合）'!$BE75,1,0),0),0)</f>
        <v>0</v>
      </c>
      <c r="BC70" s="377">
        <f>IF(BC$19-'様式３（療養者名簿）（⑤の場合）'!$BD75+1&lt;=15,IF(BC$19&gt;='様式３（療養者名簿）（⑤の場合）'!$BD75,IF(BC$19&lt;='様式３（療養者名簿）（⑤の場合）'!$BE75,1,0),0),0)</f>
        <v>0</v>
      </c>
      <c r="BD70" s="377">
        <f>IF(BD$19-'様式３（療養者名簿）（⑤の場合）'!$BD75+1&lt;=15,IF(BD$19&gt;='様式３（療養者名簿）（⑤の場合）'!$BD75,IF(BD$19&lt;='様式３（療養者名簿）（⑤の場合）'!$BE75,1,0),0),0)</f>
        <v>0</v>
      </c>
      <c r="BE70" s="377">
        <f>IF(BE$19-'様式３（療養者名簿）（⑤の場合）'!$BD75+1&lt;=15,IF(BE$19&gt;='様式３（療養者名簿）（⑤の場合）'!$BD75,IF(BE$19&lt;='様式３（療養者名簿）（⑤の場合）'!$BE75,1,0),0),0)</f>
        <v>0</v>
      </c>
      <c r="BF70" s="377">
        <f>IF(BF$19-'様式３（療養者名簿）（⑤の場合）'!$BD75+1&lt;=15,IF(BF$19&gt;='様式３（療養者名簿）（⑤の場合）'!$BD75,IF(BF$19&lt;='様式３（療養者名簿）（⑤の場合）'!$BE75,1,0),0),0)</f>
        <v>0</v>
      </c>
      <c r="BG70" s="377">
        <f>IF(BG$19-'様式３（療養者名簿）（⑤の場合）'!$BD75+1&lt;=15,IF(BG$19&gt;='様式３（療養者名簿）（⑤の場合）'!$BD75,IF(BG$19&lt;='様式３（療養者名簿）（⑤の場合）'!$BE75,1,0),0),0)</f>
        <v>0</v>
      </c>
      <c r="BH70" s="377">
        <f>IF(BH$19-'様式３（療養者名簿）（⑤の場合）'!$BD75+1&lt;=15,IF(BH$19&gt;='様式３（療養者名簿）（⑤の場合）'!$BD75,IF(BH$19&lt;='様式３（療養者名簿）（⑤の場合）'!$BE75,1,0),0),0)</f>
        <v>0</v>
      </c>
      <c r="BI70" s="377">
        <f>IF(BI$19-'様式３（療養者名簿）（⑤の場合）'!$BD75+1&lt;=15,IF(BI$19&gt;='様式３（療養者名簿）（⑤の場合）'!$BD75,IF(BI$19&lt;='様式３（療養者名簿）（⑤の場合）'!$BE75,1,0),0),0)</f>
        <v>0</v>
      </c>
      <c r="BJ70" s="377">
        <f>IF(BJ$19-'様式３（療養者名簿）（⑤の場合）'!$BD75+1&lt;=15,IF(BJ$19&gt;='様式３（療養者名簿）（⑤の場合）'!$BD75,IF(BJ$19&lt;='様式３（療養者名簿）（⑤の場合）'!$BE75,1,0),0),0)</f>
        <v>0</v>
      </c>
      <c r="BK70" s="377">
        <f>IF(BK$19-'様式３（療養者名簿）（⑤の場合）'!$BD75+1&lt;=15,IF(BK$19&gt;='様式３（療養者名簿）（⑤の場合）'!$BD75,IF(BK$19&lt;='様式３（療養者名簿）（⑤の場合）'!$BE75,1,0),0),0)</f>
        <v>0</v>
      </c>
      <c r="BL70" s="377">
        <f>IF(BL$19-'様式３（療養者名簿）（⑤の場合）'!$BD75+1&lt;=15,IF(BL$19&gt;='様式３（療養者名簿）（⑤の場合）'!$BD75,IF(BL$19&lt;='様式３（療養者名簿）（⑤の場合）'!$BE75,1,0),0),0)</f>
        <v>0</v>
      </c>
      <c r="BM70" s="377">
        <f>IF(BM$19-'様式３（療養者名簿）（⑤の場合）'!$BD75+1&lt;=15,IF(BM$19&gt;='様式３（療養者名簿）（⑤の場合）'!$BD75,IF(BM$19&lt;='様式３（療養者名簿）（⑤の場合）'!$BE75,1,0),0),0)</f>
        <v>0</v>
      </c>
      <c r="BN70" s="377">
        <f>IF(BN$19-'様式３（療養者名簿）（⑤の場合）'!$BD75+1&lt;=15,IF(BN$19&gt;='様式３（療養者名簿）（⑤の場合）'!$BD75,IF(BN$19&lt;='様式３（療養者名簿）（⑤の場合）'!$BE75,1,0),0),0)</f>
        <v>0</v>
      </c>
      <c r="BO70" s="377">
        <f>IF(BO$19-'様式３（療養者名簿）（⑤の場合）'!$BD75+1&lt;=15,IF(BO$19&gt;='様式３（療養者名簿）（⑤の場合）'!$BD75,IF(BO$19&lt;='様式３（療養者名簿）（⑤の場合）'!$BE75,1,0),0),0)</f>
        <v>0</v>
      </c>
      <c r="BP70" s="377">
        <f>IF(BP$19-'様式３（療養者名簿）（⑤の場合）'!$BD75+1&lt;=15,IF(BP$19&gt;='様式３（療養者名簿）（⑤の場合）'!$BD75,IF(BP$19&lt;='様式３（療養者名簿）（⑤の場合）'!$BE75,1,0),0),0)</f>
        <v>0</v>
      </c>
      <c r="BQ70" s="377">
        <f>IF(BQ$19-'様式３（療養者名簿）（⑤の場合）'!$BD75+1&lt;=15,IF(BQ$19&gt;='様式３（療養者名簿）（⑤の場合）'!$BD75,IF(BQ$19&lt;='様式３（療養者名簿）（⑤の場合）'!$BE75,1,0),0),0)</f>
        <v>0</v>
      </c>
      <c r="BR70" s="377">
        <f>IF(BR$19-'様式３（療養者名簿）（⑤の場合）'!$BD75+1&lt;=15,IF(BR$19&gt;='様式３（療養者名簿）（⑤の場合）'!$BD75,IF(BR$19&lt;='様式３（療養者名簿）（⑤の場合）'!$BE75,1,0),0),0)</f>
        <v>0</v>
      </c>
      <c r="BS70" s="377">
        <f>IF(BS$19-'様式３（療養者名簿）（⑤の場合）'!$BD75+1&lt;=15,IF(BS$19&gt;='様式３（療養者名簿）（⑤の場合）'!$BD75,IF(BS$19&lt;='様式３（療養者名簿）（⑤の場合）'!$BE75,1,0),0),0)</f>
        <v>0</v>
      </c>
      <c r="BT70" s="377">
        <f>IF(BT$19-'様式３（療養者名簿）（⑤の場合）'!$BD75+1&lt;=15,IF(BT$19&gt;='様式３（療養者名簿）（⑤の場合）'!$BD75,IF(BT$19&lt;='様式３（療養者名簿）（⑤の場合）'!$BE75,1,0),0),0)</f>
        <v>0</v>
      </c>
      <c r="BU70" s="377">
        <f>IF(BU$19-'様式３（療養者名簿）（⑤の場合）'!$BD75+1&lt;=15,IF(BU$19&gt;='様式３（療養者名簿）（⑤の場合）'!$BD75,IF(BU$19&lt;='様式３（療養者名簿）（⑤の場合）'!$BE75,1,0),0),0)</f>
        <v>0</v>
      </c>
      <c r="BV70" s="377">
        <f>IF(BV$19-'様式３（療養者名簿）（⑤の場合）'!$BD75+1&lt;=15,IF(BV$19&gt;='様式３（療養者名簿）（⑤の場合）'!$BD75,IF(BV$19&lt;='様式３（療養者名簿）（⑤の場合）'!$BE75,1,0),0),0)</f>
        <v>0</v>
      </c>
      <c r="BW70" s="377">
        <f>IF(BW$19-'様式３（療養者名簿）（⑤の場合）'!$BD75+1&lt;=15,IF(BW$19&gt;='様式３（療養者名簿）（⑤の場合）'!$BD75,IF(BW$19&lt;='様式３（療養者名簿）（⑤の場合）'!$BE75,1,0),0),0)</f>
        <v>0</v>
      </c>
      <c r="BX70" s="377">
        <f>IF(BX$19-'様式３（療養者名簿）（⑤の場合）'!$BD75+1&lt;=15,IF(BX$19&gt;='様式３（療養者名簿）（⑤の場合）'!$BD75,IF(BX$19&lt;='様式３（療養者名簿）（⑤の場合）'!$BE75,1,0),0),0)</f>
        <v>0</v>
      </c>
      <c r="BY70" s="377">
        <f>IF(BY$19-'様式３（療養者名簿）（⑤の場合）'!$BD75+1&lt;=15,IF(BY$19&gt;='様式３（療養者名簿）（⑤の場合）'!$BD75,IF(BY$19&lt;='様式３（療養者名簿）（⑤の場合）'!$BE75,1,0),0),0)</f>
        <v>0</v>
      </c>
      <c r="BZ70" s="377">
        <f>IF(BZ$19-'様式３（療養者名簿）（⑤の場合）'!$BD75+1&lt;=15,IF(BZ$19&gt;='様式３（療養者名簿）（⑤の場合）'!$BD75,IF(BZ$19&lt;='様式３（療養者名簿）（⑤の場合）'!$BE75,1,0),0),0)</f>
        <v>0</v>
      </c>
      <c r="CA70" s="377">
        <f>IF(CA$19-'様式３（療養者名簿）（⑤の場合）'!$BD75+1&lt;=15,IF(CA$19&gt;='様式３（療養者名簿）（⑤の場合）'!$BD75,IF(CA$19&lt;='様式３（療養者名簿）（⑤の場合）'!$BE75,1,0),0),0)</f>
        <v>0</v>
      </c>
      <c r="CB70" s="377">
        <f>IF(CB$19-'様式３（療養者名簿）（⑤の場合）'!$BD75+1&lt;=15,IF(CB$19&gt;='様式３（療養者名簿）（⑤の場合）'!$BD75,IF(CB$19&lt;='様式３（療養者名簿）（⑤の場合）'!$BE75,1,0),0),0)</f>
        <v>0</v>
      </c>
      <c r="CC70" s="377">
        <f>IF(CC$19-'様式３（療養者名簿）（⑤の場合）'!$BD75+1&lt;=15,IF(CC$19&gt;='様式３（療養者名簿）（⑤の場合）'!$BD75,IF(CC$19&lt;='様式３（療養者名簿）（⑤の場合）'!$BE75,1,0),0),0)</f>
        <v>0</v>
      </c>
      <c r="CD70" s="377">
        <f>IF(CD$19-'様式３（療養者名簿）（⑤の場合）'!$BD75+1&lt;=15,IF(CD$19&gt;='様式３（療養者名簿）（⑤の場合）'!$BD75,IF(CD$19&lt;='様式３（療養者名簿）（⑤の場合）'!$BE75,1,0),0),0)</f>
        <v>0</v>
      </c>
      <c r="CE70" s="377">
        <f>IF(CE$19-'様式３（療養者名簿）（⑤の場合）'!$BD75+1&lt;=15,IF(CE$19&gt;='様式３（療養者名簿）（⑤の場合）'!$BD75,IF(CE$19&lt;='様式３（療養者名簿）（⑤の場合）'!$BE75,1,0),0),0)</f>
        <v>0</v>
      </c>
      <c r="CF70" s="377">
        <f>IF(CF$19-'様式３（療養者名簿）（⑤の場合）'!$BD75+1&lt;=15,IF(CF$19&gt;='様式３（療養者名簿）（⑤の場合）'!$BD75,IF(CF$19&lt;='様式３（療養者名簿）（⑤の場合）'!$BE75,1,0),0),0)</f>
        <v>0</v>
      </c>
      <c r="CG70" s="377">
        <f>IF(CG$19-'様式３（療養者名簿）（⑤の場合）'!$BD75+1&lt;=15,IF(CG$19&gt;='様式３（療養者名簿）（⑤の場合）'!$BD75,IF(CG$19&lt;='様式３（療養者名簿）（⑤の場合）'!$BE75,1,0),0),0)</f>
        <v>0</v>
      </c>
      <c r="CH70" s="377">
        <f>IF(CH$19-'様式３（療養者名簿）（⑤の場合）'!$BD75+1&lt;=15,IF(CH$19&gt;='様式３（療養者名簿）（⑤の場合）'!$BD75,IF(CH$19&lt;='様式３（療養者名簿）（⑤の場合）'!$BE75,1,0),0),0)</f>
        <v>0</v>
      </c>
      <c r="CI70" s="377">
        <f>IF(CI$19-'様式３（療養者名簿）（⑤の場合）'!$BD75+1&lt;=15,IF(CI$19&gt;='様式３（療養者名簿）（⑤の場合）'!$BD75,IF(CI$19&lt;='様式３（療養者名簿）（⑤の場合）'!$BE75,1,0),0),0)</f>
        <v>0</v>
      </c>
      <c r="CJ70" s="377">
        <f>IF(CJ$19-'様式３（療養者名簿）（⑤の場合）'!$BD75+1&lt;=15,IF(CJ$19&gt;='様式３（療養者名簿）（⑤の場合）'!$BD75,IF(CJ$19&lt;='様式３（療養者名簿）（⑤の場合）'!$BE75,1,0),0),0)</f>
        <v>0</v>
      </c>
      <c r="CK70" s="377">
        <f>IF(CK$19-'様式３（療養者名簿）（⑤の場合）'!$BD75+1&lt;=15,IF(CK$19&gt;='様式３（療養者名簿）（⑤の場合）'!$BD75,IF(CK$19&lt;='様式３（療養者名簿）（⑤の場合）'!$BE75,1,0),0),0)</f>
        <v>0</v>
      </c>
      <c r="CL70" s="377">
        <f>IF(CL$19-'様式３（療養者名簿）（⑤の場合）'!$BD75+1&lt;=15,IF(CL$19&gt;='様式３（療養者名簿）（⑤の場合）'!$BD75,IF(CL$19&lt;='様式３（療養者名簿）（⑤の場合）'!$BE75,1,0),0),0)</f>
        <v>0</v>
      </c>
      <c r="CM70" s="377">
        <f>IF(CM$19-'様式３（療養者名簿）（⑤の場合）'!$BD75+1&lt;=15,IF(CM$19&gt;='様式３（療養者名簿）（⑤の場合）'!$BD75,IF(CM$19&lt;='様式３（療養者名簿）（⑤の場合）'!$BE75,1,0),0),0)</f>
        <v>0</v>
      </c>
      <c r="CN70" s="377">
        <f>IF(CN$19-'様式３（療養者名簿）（⑤の場合）'!$BD75+1&lt;=15,IF(CN$19&gt;='様式３（療養者名簿）（⑤の場合）'!$BD75,IF(CN$19&lt;='様式３（療養者名簿）（⑤の場合）'!$BE75,1,0),0),0)</f>
        <v>0</v>
      </c>
      <c r="CO70" s="377">
        <f>IF(CO$19-'様式３（療養者名簿）（⑤の場合）'!$BD75+1&lt;=15,IF(CO$19&gt;='様式３（療養者名簿）（⑤の場合）'!$BD75,IF(CO$19&lt;='様式３（療養者名簿）（⑤の場合）'!$BE75,1,0),0),0)</f>
        <v>0</v>
      </c>
      <c r="CP70" s="377">
        <f>IF(CP$19-'様式３（療養者名簿）（⑤の場合）'!$BD75+1&lt;=15,IF(CP$19&gt;='様式３（療養者名簿）（⑤の場合）'!$BD75,IF(CP$19&lt;='様式３（療養者名簿）（⑤の場合）'!$BE75,1,0),0),0)</f>
        <v>0</v>
      </c>
      <c r="CQ70" s="377">
        <f>IF(CQ$19-'様式３（療養者名簿）（⑤の場合）'!$BD75+1&lt;=15,IF(CQ$19&gt;='様式３（療養者名簿）（⑤の場合）'!$BD75,IF(CQ$19&lt;='様式３（療養者名簿）（⑤の場合）'!$BE75,1,0),0),0)</f>
        <v>0</v>
      </c>
      <c r="CR70" s="377">
        <f>IF(CR$19-'様式３（療養者名簿）（⑤の場合）'!$BD75+1&lt;=15,IF(CR$19&gt;='様式３（療養者名簿）（⑤の場合）'!$BD75,IF(CR$19&lt;='様式３（療養者名簿）（⑤の場合）'!$BE75,1,0),0),0)</f>
        <v>0</v>
      </c>
      <c r="CS70" s="377">
        <f>IF(CS$19-'様式３（療養者名簿）（⑤の場合）'!$BD75+1&lt;=15,IF(CS$19&gt;='様式３（療養者名簿）（⑤の場合）'!$BD75,IF(CS$19&lt;='様式３（療養者名簿）（⑤の場合）'!$BE75,1,0),0),0)</f>
        <v>0</v>
      </c>
      <c r="CT70" s="377">
        <f>IF(CT$19-'様式３（療養者名簿）（⑤の場合）'!$BD75+1&lt;=15,IF(CT$19&gt;='様式３（療養者名簿）（⑤の場合）'!$BD75,IF(CT$19&lt;='様式３（療養者名簿）（⑤の場合）'!$BE75,1,0),0),0)</f>
        <v>0</v>
      </c>
      <c r="CU70" s="377">
        <f>IF(CU$19-'様式３（療養者名簿）（⑤の場合）'!$BD75+1&lt;=15,IF(CU$19&gt;='様式３（療養者名簿）（⑤の場合）'!$BD75,IF(CU$19&lt;='様式３（療養者名簿）（⑤の場合）'!$BE75,1,0),0),0)</f>
        <v>0</v>
      </c>
      <c r="CV70" s="377">
        <f>IF(CV$19-'様式３（療養者名簿）（⑤の場合）'!$BD75+1&lt;=15,IF(CV$19&gt;='様式３（療養者名簿）（⑤の場合）'!$BD75,IF(CV$19&lt;='様式３（療養者名簿）（⑤の場合）'!$BE75,1,0),0),0)</f>
        <v>0</v>
      </c>
      <c r="CW70" s="377">
        <f>IF(CW$19-'様式３（療養者名簿）（⑤の場合）'!$BD75+1&lt;=15,IF(CW$19&gt;='様式３（療養者名簿）（⑤の場合）'!$BD75,IF(CW$19&lt;='様式３（療養者名簿）（⑤の場合）'!$BE75,1,0),0),0)</f>
        <v>0</v>
      </c>
      <c r="CX70" s="377">
        <f>IF(CX$19-'様式３（療養者名簿）（⑤の場合）'!$BD75+1&lt;=15,IF(CX$19&gt;='様式３（療養者名簿）（⑤の場合）'!$BD75,IF(CX$19&lt;='様式３（療養者名簿）（⑤の場合）'!$BE75,1,0),0),0)</f>
        <v>0</v>
      </c>
      <c r="CY70" s="377">
        <f>IF(CY$19-'様式３（療養者名簿）（⑤の場合）'!$BD75+1&lt;=15,IF(CY$19&gt;='様式３（療養者名簿）（⑤の場合）'!$BD75,IF(CY$19&lt;='様式３（療養者名簿）（⑤の場合）'!$BE75,1,0),0),0)</f>
        <v>0</v>
      </c>
      <c r="CZ70" s="377">
        <f>IF(CZ$19-'様式３（療養者名簿）（⑤の場合）'!$BD75+1&lt;=15,IF(CZ$19&gt;='様式３（療養者名簿）（⑤の場合）'!$BD75,IF(CZ$19&lt;='様式３（療養者名簿）（⑤の場合）'!$BE75,1,0),0),0)</f>
        <v>0</v>
      </c>
      <c r="DA70" s="377">
        <f>IF(DA$19-'様式３（療養者名簿）（⑤の場合）'!$BD75+1&lt;=15,IF(DA$19&gt;='様式３（療養者名簿）（⑤の場合）'!$BD75,IF(DA$19&lt;='様式３（療養者名簿）（⑤の場合）'!$BE75,1,0),0),0)</f>
        <v>0</v>
      </c>
      <c r="DB70" s="377">
        <f>IF(DB$19-'様式３（療養者名簿）（⑤の場合）'!$BD75+1&lt;=15,IF(DB$19&gt;='様式３（療養者名簿）（⑤の場合）'!$BD75,IF(DB$19&lt;='様式３（療養者名簿）（⑤の場合）'!$BE75,1,0),0),0)</f>
        <v>0</v>
      </c>
      <c r="DC70" s="377">
        <f>IF(DC$19-'様式３（療養者名簿）（⑤の場合）'!$BD75+1&lt;=15,IF(DC$19&gt;='様式３（療養者名簿）（⑤の場合）'!$BD75,IF(DC$19&lt;='様式３（療養者名簿）（⑤の場合）'!$BE75,1,0),0),0)</f>
        <v>0</v>
      </c>
      <c r="DD70" s="377">
        <f>IF(DD$19-'様式３（療養者名簿）（⑤の場合）'!$BD75+1&lt;=15,IF(DD$19&gt;='様式３（療養者名簿）（⑤の場合）'!$BD75,IF(DD$19&lt;='様式３（療養者名簿）（⑤の場合）'!$BE75,1,0),0),0)</f>
        <v>0</v>
      </c>
      <c r="DE70" s="377">
        <f>IF(DE$19-'様式３（療養者名簿）（⑤の場合）'!$BD75+1&lt;=15,IF(DE$19&gt;='様式３（療養者名簿）（⑤の場合）'!$BD75,IF(DE$19&lt;='様式３（療養者名簿）（⑤の場合）'!$BE75,1,0),0),0)</f>
        <v>0</v>
      </c>
      <c r="DF70" s="377">
        <f>IF(DF$19-'様式３（療養者名簿）（⑤の場合）'!$BD75+1&lt;=15,IF(DF$19&gt;='様式３（療養者名簿）（⑤の場合）'!$BD75,IF(DF$19&lt;='様式３（療養者名簿）（⑤の場合）'!$BE75,1,0),0),0)</f>
        <v>0</v>
      </c>
      <c r="DG70" s="377">
        <f>IF(DG$19-'様式３（療養者名簿）（⑤の場合）'!$BD75+1&lt;=15,IF(DG$19&gt;='様式３（療養者名簿）（⑤の場合）'!$BD75,IF(DG$19&lt;='様式３（療養者名簿）（⑤の場合）'!$BE75,1,0),0),0)</f>
        <v>0</v>
      </c>
      <c r="DH70" s="377">
        <f>IF(DH$19-'様式３（療養者名簿）（⑤の場合）'!$BD75+1&lt;=15,IF(DH$19&gt;='様式３（療養者名簿）（⑤の場合）'!$BD75,IF(DH$19&lt;='様式３（療養者名簿）（⑤の場合）'!$BE75,1,0),0),0)</f>
        <v>0</v>
      </c>
      <c r="DI70" s="377">
        <f>IF(DI$19-'様式３（療養者名簿）（⑤の場合）'!$BD75+1&lt;=15,IF(DI$19&gt;='様式３（療養者名簿）（⑤の場合）'!$BD75,IF(DI$19&lt;='様式３（療養者名簿）（⑤の場合）'!$BE75,1,0),0),0)</f>
        <v>0</v>
      </c>
      <c r="DJ70" s="377">
        <f>IF(DJ$19-'様式３（療養者名簿）（⑤の場合）'!$BD75+1&lt;=15,IF(DJ$19&gt;='様式３（療養者名簿）（⑤の場合）'!$BD75,IF(DJ$19&lt;='様式３（療養者名簿）（⑤の場合）'!$BE75,1,0),0),0)</f>
        <v>0</v>
      </c>
      <c r="DK70" s="377">
        <f>IF(DK$19-'様式３（療養者名簿）（⑤の場合）'!$BD75+1&lt;=15,IF(DK$19&gt;='様式３（療養者名簿）（⑤の場合）'!$BD75,IF(DK$19&lt;='様式３（療養者名簿）（⑤の場合）'!$BE75,1,0),0),0)</f>
        <v>0</v>
      </c>
      <c r="DL70" s="377">
        <f>IF(DL$19-'様式３（療養者名簿）（⑤の場合）'!$BD75+1&lt;=15,IF(DL$19&gt;='様式３（療養者名簿）（⑤の場合）'!$BD75,IF(DL$19&lt;='様式３（療養者名簿）（⑤の場合）'!$BE75,1,0),0),0)</f>
        <v>0</v>
      </c>
      <c r="DM70" s="377">
        <f>IF(DM$19-'様式３（療養者名簿）（⑤の場合）'!$BD75+1&lt;=15,IF(DM$19&gt;='様式３（療養者名簿）（⑤の場合）'!$BD75,IF(DM$19&lt;='様式３（療養者名簿）（⑤の場合）'!$BE75,1,0),0),0)</f>
        <v>0</v>
      </c>
      <c r="DN70" s="377">
        <f>IF(DN$19-'様式３（療養者名簿）（⑤の場合）'!$BD75+1&lt;=15,IF(DN$19&gt;='様式３（療養者名簿）（⑤の場合）'!$BD75,IF(DN$19&lt;='様式３（療養者名簿）（⑤の場合）'!$BE75,1,0),0),0)</f>
        <v>0</v>
      </c>
      <c r="DO70" s="377">
        <f>IF(DO$19-'様式３（療養者名簿）（⑤の場合）'!$BD75+1&lt;=15,IF(DO$19&gt;='様式３（療養者名簿）（⑤の場合）'!$BD75,IF(DO$19&lt;='様式３（療養者名簿）（⑤の場合）'!$BE75,1,0),0),0)</f>
        <v>0</v>
      </c>
      <c r="DP70" s="377">
        <f>IF(DP$19-'様式３（療養者名簿）（⑤の場合）'!$BD75+1&lt;=15,IF(DP$19&gt;='様式３（療養者名簿）（⑤の場合）'!$BD75,IF(DP$19&lt;='様式３（療養者名簿）（⑤の場合）'!$BE75,1,0),0),0)</f>
        <v>0</v>
      </c>
      <c r="DQ70" s="377">
        <f>IF(DQ$19-'様式３（療養者名簿）（⑤の場合）'!$BD75+1&lt;=15,IF(DQ$19&gt;='様式３（療養者名簿）（⑤の場合）'!$BD75,IF(DQ$19&lt;='様式３（療養者名簿）（⑤の場合）'!$BE75,1,0),0),0)</f>
        <v>0</v>
      </c>
      <c r="DR70" s="377">
        <f>IF(DR$19-'様式３（療養者名簿）（⑤の場合）'!$BD75+1&lt;=15,IF(DR$19&gt;='様式３（療養者名簿）（⑤の場合）'!$BD75,IF(DR$19&lt;='様式３（療養者名簿）（⑤の場合）'!$BE75,1,0),0),0)</f>
        <v>0</v>
      </c>
      <c r="DS70" s="377">
        <f>IF(DS$19-'様式３（療養者名簿）（⑤の場合）'!$BD75+1&lt;=15,IF(DS$19&gt;='様式３（療養者名簿）（⑤の場合）'!$BD75,IF(DS$19&lt;='様式３（療養者名簿）（⑤の場合）'!$BE75,1,0),0),0)</f>
        <v>0</v>
      </c>
      <c r="DT70" s="377">
        <f>IF(DT$19-'様式３（療養者名簿）（⑤の場合）'!$BD75+1&lt;=15,IF(DT$19&gt;='様式３（療養者名簿）（⑤の場合）'!$BD75,IF(DT$19&lt;='様式３（療養者名簿）（⑤の場合）'!$BE75,1,0),0),0)</f>
        <v>0</v>
      </c>
      <c r="DU70" s="377">
        <f>IF(DU$19-'様式３（療養者名簿）（⑤の場合）'!$BD75+1&lt;=15,IF(DU$19&gt;='様式３（療養者名簿）（⑤の場合）'!$BD75,IF(DU$19&lt;='様式３（療養者名簿）（⑤の場合）'!$BE75,1,0),0),0)</f>
        <v>0</v>
      </c>
      <c r="DV70" s="377">
        <f>IF(DV$19-'様式３（療養者名簿）（⑤の場合）'!$BD75+1&lt;=15,IF(DV$19&gt;='様式３（療養者名簿）（⑤の場合）'!$BD75,IF(DV$19&lt;='様式３（療養者名簿）（⑤の場合）'!$BE75,1,0),0),0)</f>
        <v>0</v>
      </c>
      <c r="DW70" s="377">
        <f>IF(DW$19-'様式３（療養者名簿）（⑤の場合）'!$BD75+1&lt;=15,IF(DW$19&gt;='様式３（療養者名簿）（⑤の場合）'!$BD75,IF(DW$19&lt;='様式３（療養者名簿）（⑤の場合）'!$BE75,1,0),0),0)</f>
        <v>0</v>
      </c>
      <c r="DX70" s="377">
        <f>IF(DX$19-'様式３（療養者名簿）（⑤の場合）'!$BD75+1&lt;=15,IF(DX$19&gt;='様式３（療養者名簿）（⑤の場合）'!$BD75,IF(DX$19&lt;='様式３（療養者名簿）（⑤の場合）'!$BE75,1,0),0),0)</f>
        <v>0</v>
      </c>
      <c r="DY70" s="377">
        <f>IF(DY$19-'様式３（療養者名簿）（⑤の場合）'!$BD75+1&lt;=15,IF(DY$19&gt;='様式３（療養者名簿）（⑤の場合）'!$BD75,IF(DY$19&lt;='様式３（療養者名簿）（⑤の場合）'!$BE75,1,0),0),0)</f>
        <v>0</v>
      </c>
      <c r="DZ70" s="377">
        <f>IF(DZ$19-'様式３（療養者名簿）（⑤の場合）'!$BD75+1&lt;=15,IF(DZ$19&gt;='様式３（療養者名簿）（⑤の場合）'!$BD75,IF(DZ$19&lt;='様式３（療養者名簿）（⑤の場合）'!$BE75,1,0),0),0)</f>
        <v>0</v>
      </c>
      <c r="EA70" s="377">
        <f>IF(EA$19-'様式３（療養者名簿）（⑤の場合）'!$BD75+1&lt;=15,IF(EA$19&gt;='様式３（療養者名簿）（⑤の場合）'!$BD75,IF(EA$19&lt;='様式３（療養者名簿）（⑤の場合）'!$BE75,1,0),0),0)</f>
        <v>0</v>
      </c>
      <c r="EB70" s="377">
        <f>IF(EB$19-'様式３（療養者名簿）（⑤の場合）'!$BD75+1&lt;=15,IF(EB$19&gt;='様式３（療養者名簿）（⑤の場合）'!$BD75,IF(EB$19&lt;='様式３（療養者名簿）（⑤の場合）'!$BE75,1,0),0),0)</f>
        <v>0</v>
      </c>
      <c r="EC70" s="377">
        <f>IF(EC$19-'様式３（療養者名簿）（⑤の場合）'!$BD75+1&lt;=15,IF(EC$19&gt;='様式３（療養者名簿）（⑤の場合）'!$BD75,IF(EC$19&lt;='様式３（療養者名簿）（⑤の場合）'!$BE75,1,0),0),0)</f>
        <v>0</v>
      </c>
      <c r="ED70" s="377">
        <f>IF(ED$19-'様式３（療養者名簿）（⑤の場合）'!$BD75+1&lt;=15,IF(ED$19&gt;='様式３（療養者名簿）（⑤の場合）'!$BD75,IF(ED$19&lt;='様式３（療養者名簿）（⑤の場合）'!$BE75,1,0),0),0)</f>
        <v>0</v>
      </c>
      <c r="EE70" s="377">
        <f>IF(EE$19-'様式３（療養者名簿）（⑤の場合）'!$BD75+1&lt;=15,IF(EE$19&gt;='様式３（療養者名簿）（⑤の場合）'!$BD75,IF(EE$19&lt;='様式３（療養者名簿）（⑤の場合）'!$BE75,1,0),0),0)</f>
        <v>0</v>
      </c>
      <c r="EF70" s="377">
        <f>IF(EF$19-'様式３（療養者名簿）（⑤の場合）'!$BD75+1&lt;=15,IF(EF$19&gt;='様式３（療養者名簿）（⑤の場合）'!$BD75,IF(EF$19&lt;='様式３（療養者名簿）（⑤の場合）'!$BE75,1,0),0),0)</f>
        <v>0</v>
      </c>
      <c r="EG70" s="377">
        <f>IF(EG$19-'様式３（療養者名簿）（⑤の場合）'!$BD75+1&lt;=15,IF(EG$19&gt;='様式３（療養者名簿）（⑤の場合）'!$BD75,IF(EG$19&lt;='様式３（療養者名簿）（⑤の場合）'!$BE75,1,0),0),0)</f>
        <v>0</v>
      </c>
      <c r="EH70" s="377">
        <f>IF(EH$19-'様式３（療養者名簿）（⑤の場合）'!$BD75+1&lt;=15,IF(EH$19&gt;='様式３（療養者名簿）（⑤の場合）'!$BD75,IF(EH$19&lt;='様式３（療養者名簿）（⑤の場合）'!$BE75,1,0),0),0)</f>
        <v>0</v>
      </c>
      <c r="EI70" s="377">
        <f>IF(EI$19-'様式３（療養者名簿）（⑤の場合）'!$BD75+1&lt;=15,IF(EI$19&gt;='様式３（療養者名簿）（⑤の場合）'!$BD75,IF(EI$19&lt;='様式３（療養者名簿）（⑤の場合）'!$BE75,1,0),0),0)</f>
        <v>0</v>
      </c>
      <c r="EJ70" s="377">
        <f>IF(EJ$19-'様式３（療養者名簿）（⑤の場合）'!$BD75+1&lt;=15,IF(EJ$19&gt;='様式３（療養者名簿）（⑤の場合）'!$BD75,IF(EJ$19&lt;='様式３（療養者名簿）（⑤の場合）'!$BE75,1,0),0),0)</f>
        <v>0</v>
      </c>
      <c r="EK70" s="377">
        <f>IF(EK$19-'様式３（療養者名簿）（⑤の場合）'!$BD75+1&lt;=15,IF(EK$19&gt;='様式３（療養者名簿）（⑤の場合）'!$BD75,IF(EK$19&lt;='様式３（療養者名簿）（⑤の場合）'!$BE75,1,0),0),0)</f>
        <v>0</v>
      </c>
      <c r="EL70" s="377">
        <f>IF(EL$19-'様式３（療養者名簿）（⑤の場合）'!$BD75+1&lt;=15,IF(EL$19&gt;='様式３（療養者名簿）（⑤の場合）'!$BD75,IF(EL$19&lt;='様式３（療養者名簿）（⑤の場合）'!$BE75,1,0),0),0)</f>
        <v>0</v>
      </c>
      <c r="EM70" s="377">
        <f>IF(EM$19-'様式３（療養者名簿）（⑤の場合）'!$BD75+1&lt;=15,IF(EM$19&gt;='様式３（療養者名簿）（⑤の場合）'!$BD75,IF(EM$19&lt;='様式３（療養者名簿）（⑤の場合）'!$BE75,1,0),0),0)</f>
        <v>0</v>
      </c>
      <c r="EN70" s="377">
        <f>IF(EN$19-'様式３（療養者名簿）（⑤の場合）'!$BD75+1&lt;=15,IF(EN$19&gt;='様式３（療養者名簿）（⑤の場合）'!$BD75,IF(EN$19&lt;='様式３（療養者名簿）（⑤の場合）'!$BE75,1,0),0),0)</f>
        <v>0</v>
      </c>
      <c r="EO70" s="377">
        <f>IF(EO$19-'様式３（療養者名簿）（⑤の場合）'!$BD75+1&lt;=15,IF(EO$19&gt;='様式３（療養者名簿）（⑤の場合）'!$BD75,IF(EO$19&lt;='様式３（療養者名簿）（⑤の場合）'!$BE75,1,0),0),0)</f>
        <v>0</v>
      </c>
      <c r="EP70" s="377">
        <f>IF(EP$19-'様式３（療養者名簿）（⑤の場合）'!$BD75+1&lt;=15,IF(EP$19&gt;='様式３（療養者名簿）（⑤の場合）'!$BD75,IF(EP$19&lt;='様式３（療養者名簿）（⑤の場合）'!$BE75,1,0),0),0)</f>
        <v>0</v>
      </c>
      <c r="EQ70" s="377">
        <f>IF(EQ$19-'様式３（療養者名簿）（⑤の場合）'!$BD75+1&lt;=15,IF(EQ$19&gt;='様式３（療養者名簿）（⑤の場合）'!$BD75,IF(EQ$19&lt;='様式３（療養者名簿）（⑤の場合）'!$BE75,1,0),0),0)</f>
        <v>0</v>
      </c>
      <c r="ER70" s="377">
        <f>IF(ER$19-'様式３（療養者名簿）（⑤の場合）'!$BD75+1&lt;=15,IF(ER$19&gt;='様式３（療養者名簿）（⑤の場合）'!$BD75,IF(ER$19&lt;='様式３（療養者名簿）（⑤の場合）'!$BE75,1,0),0),0)</f>
        <v>0</v>
      </c>
      <c r="ES70" s="377">
        <f>IF(ES$19-'様式３（療養者名簿）（⑤の場合）'!$BD75+1&lt;=15,IF(ES$19&gt;='様式３（療養者名簿）（⑤の場合）'!$BD75,IF(ES$19&lt;='様式３（療養者名簿）（⑤の場合）'!$BE75,1,0),0),0)</f>
        <v>0</v>
      </c>
      <c r="ET70" s="377">
        <f>IF(ET$19-'様式３（療養者名簿）（⑤の場合）'!$BD75+1&lt;=15,IF(ET$19&gt;='様式３（療養者名簿）（⑤の場合）'!$BD75,IF(ET$19&lt;='様式３（療養者名簿）（⑤の場合）'!$BE75,1,0),0),0)</f>
        <v>0</v>
      </c>
      <c r="EU70" s="377">
        <f>IF(EU$19-'様式３（療養者名簿）（⑤の場合）'!$BD75+1&lt;=15,IF(EU$19&gt;='様式３（療養者名簿）（⑤の場合）'!$BD75,IF(EU$19&lt;='様式３（療養者名簿）（⑤の場合）'!$BE75,1,0),0),0)</f>
        <v>0</v>
      </c>
      <c r="EV70" s="377">
        <f>IF(EV$19-'様式３（療養者名簿）（⑤の場合）'!$BD75+1&lt;=15,IF(EV$19&gt;='様式３（療養者名簿）（⑤の場合）'!$BD75,IF(EV$19&lt;='様式３（療養者名簿）（⑤の場合）'!$BE75,1,0),0),0)</f>
        <v>0</v>
      </c>
      <c r="EW70" s="377">
        <f>IF(EW$19-'様式３（療養者名簿）（⑤の場合）'!$BD75+1&lt;=15,IF(EW$19&gt;='様式３（療養者名簿）（⑤の場合）'!$BD75,IF(EW$19&lt;='様式３（療養者名簿）（⑤の場合）'!$BE75,1,0),0),0)</f>
        <v>0</v>
      </c>
      <c r="EX70" s="377">
        <f>IF(EX$19-'様式３（療養者名簿）（⑤の場合）'!$BD75+1&lt;=15,IF(EX$19&gt;='様式３（療養者名簿）（⑤の場合）'!$BD75,IF(EX$19&lt;='様式３（療養者名簿）（⑤の場合）'!$BE75,1,0),0),0)</f>
        <v>0</v>
      </c>
      <c r="EY70" s="377">
        <f>IF(EY$19-'様式３（療養者名簿）（⑤の場合）'!$BD75+1&lt;=15,IF(EY$19&gt;='様式３（療養者名簿）（⑤の場合）'!$BD75,IF(EY$19&lt;='様式３（療養者名簿）（⑤の場合）'!$BE75,1,0),0),0)</f>
        <v>0</v>
      </c>
      <c r="EZ70" s="377">
        <f>IF(EZ$19-'様式３（療養者名簿）（⑤の場合）'!$BD75+1&lt;=15,IF(EZ$19&gt;='様式３（療養者名簿）（⑤の場合）'!$BD75,IF(EZ$19&lt;='様式３（療養者名簿）（⑤の場合）'!$BE75,1,0),0),0)</f>
        <v>0</v>
      </c>
      <c r="FA70" s="377">
        <f>IF(FA$19-'様式３（療養者名簿）（⑤の場合）'!$BD75+1&lt;=15,IF(FA$19&gt;='様式３（療養者名簿）（⑤の場合）'!$BD75,IF(FA$19&lt;='様式３（療養者名簿）（⑤の場合）'!$BE75,1,0),0),0)</f>
        <v>0</v>
      </c>
      <c r="FB70" s="377">
        <f>IF(FB$19-'様式３（療養者名簿）（⑤の場合）'!$BD75+1&lt;=15,IF(FB$19&gt;='様式３（療養者名簿）（⑤の場合）'!$BD75,IF(FB$19&lt;='様式３（療養者名簿）（⑤の場合）'!$BE75,1,0),0),0)</f>
        <v>0</v>
      </c>
      <c r="FC70" s="377">
        <f>IF(FC$19-'様式３（療養者名簿）（⑤の場合）'!$BD75+1&lt;=15,IF(FC$19&gt;='様式３（療養者名簿）（⑤の場合）'!$BD75,IF(FC$19&lt;='様式３（療養者名簿）（⑤の場合）'!$BE75,1,0),0),0)</f>
        <v>0</v>
      </c>
      <c r="FD70" s="377">
        <f>IF(FD$19-'様式３（療養者名簿）（⑤の場合）'!$BD75+1&lt;=15,IF(FD$19&gt;='様式３（療養者名簿）（⑤の場合）'!$BD75,IF(FD$19&lt;='様式３（療養者名簿）（⑤の場合）'!$BE75,1,0),0),0)</f>
        <v>0</v>
      </c>
      <c r="FE70" s="377">
        <f>IF(FE$19-'様式３（療養者名簿）（⑤の場合）'!$BD75+1&lt;=15,IF(FE$19&gt;='様式３（療養者名簿）（⑤の場合）'!$BD75,IF(FE$19&lt;='様式３（療養者名簿）（⑤の場合）'!$BE75,1,0),0),0)</f>
        <v>0</v>
      </c>
      <c r="FF70" s="377">
        <f>IF(FF$19-'様式３（療養者名簿）（⑤の場合）'!$BD75+1&lt;=15,IF(FF$19&gt;='様式３（療養者名簿）（⑤の場合）'!$BD75,IF(FF$19&lt;='様式３（療養者名簿）（⑤の場合）'!$BE75,1,0),0),0)</f>
        <v>0</v>
      </c>
      <c r="FG70" s="377">
        <f>IF(FG$19-'様式３（療養者名簿）（⑤の場合）'!$BD75+1&lt;=15,IF(FG$19&gt;='様式３（療養者名簿）（⑤の場合）'!$BD75,IF(FG$19&lt;='様式３（療養者名簿）（⑤の場合）'!$BE75,1,0),0),0)</f>
        <v>0</v>
      </c>
      <c r="FH70" s="377">
        <f>IF(FH$19-'様式３（療養者名簿）（⑤の場合）'!$BD75+1&lt;=15,IF(FH$19&gt;='様式３（療養者名簿）（⑤の場合）'!$BD75,IF(FH$19&lt;='様式３（療養者名簿）（⑤の場合）'!$BE75,1,0),0),0)</f>
        <v>0</v>
      </c>
      <c r="FI70" s="377">
        <f>IF(FI$19-'様式３（療養者名簿）（⑤の場合）'!$BD75+1&lt;=15,IF(FI$19&gt;='様式３（療養者名簿）（⑤の場合）'!$BD75,IF(FI$19&lt;='様式３（療養者名簿）（⑤の場合）'!$BE75,1,0),0),0)</f>
        <v>0</v>
      </c>
      <c r="FJ70" s="377">
        <f>IF(FJ$19-'様式３（療養者名簿）（⑤の場合）'!$BD75+1&lt;=15,IF(FJ$19&gt;='様式３（療養者名簿）（⑤の場合）'!$BD75,IF(FJ$19&lt;='様式３（療養者名簿）（⑤の場合）'!$BE75,1,0),0),0)</f>
        <v>0</v>
      </c>
      <c r="FK70" s="377">
        <f>IF(FK$19-'様式３（療養者名簿）（⑤の場合）'!$BD75+1&lt;=15,IF(FK$19&gt;='様式３（療養者名簿）（⑤の場合）'!$BD75,IF(FK$19&lt;='様式３（療養者名簿）（⑤の場合）'!$BE75,1,0),0),0)</f>
        <v>0</v>
      </c>
      <c r="FL70" s="377">
        <f>IF(FL$19-'様式３（療養者名簿）（⑤の場合）'!$BD75+1&lt;=15,IF(FL$19&gt;='様式３（療養者名簿）（⑤の場合）'!$BD75,IF(FL$19&lt;='様式３（療養者名簿）（⑤の場合）'!$BE75,1,0),0),0)</f>
        <v>0</v>
      </c>
      <c r="FM70" s="377">
        <f>IF(FM$19-'様式３（療養者名簿）（⑤の場合）'!$BD75+1&lt;=15,IF(FM$19&gt;='様式３（療養者名簿）（⑤の場合）'!$BD75,IF(FM$19&lt;='様式３（療養者名簿）（⑤の場合）'!$BE75,1,0),0),0)</f>
        <v>0</v>
      </c>
      <c r="FN70" s="377">
        <f>IF(FN$19-'様式３（療養者名簿）（⑤の場合）'!$BD75+1&lt;=15,IF(FN$19&gt;='様式３（療養者名簿）（⑤の場合）'!$BD75,IF(FN$19&lt;='様式３（療養者名簿）（⑤の場合）'!$BE75,1,0),0),0)</f>
        <v>0</v>
      </c>
      <c r="FO70" s="377">
        <f>IF(FO$19-'様式３（療養者名簿）（⑤の場合）'!$BD75+1&lt;=15,IF(FO$19&gt;='様式３（療養者名簿）（⑤の場合）'!$BD75,IF(FO$19&lt;='様式３（療養者名簿）（⑤の場合）'!$BE75,1,0),0),0)</f>
        <v>0</v>
      </c>
      <c r="FP70" s="377">
        <f>IF(FP$19-'様式３（療養者名簿）（⑤の場合）'!$BD75+1&lt;=15,IF(FP$19&gt;='様式３（療養者名簿）（⑤の場合）'!$BD75,IF(FP$19&lt;='様式３（療養者名簿）（⑤の場合）'!$BE75,1,0),0),0)</f>
        <v>0</v>
      </c>
      <c r="FQ70" s="377">
        <f>IF(FQ$19-'様式３（療養者名簿）（⑤の場合）'!$BD75+1&lt;=15,IF(FQ$19&gt;='様式３（療養者名簿）（⑤の場合）'!$BD75,IF(FQ$19&lt;='様式３（療養者名簿）（⑤の場合）'!$BE75,1,0),0),0)</f>
        <v>0</v>
      </c>
      <c r="FR70" s="377">
        <f>IF(FR$19-'様式３（療養者名簿）（⑤の場合）'!$BD75+1&lt;=15,IF(FR$19&gt;='様式３（療養者名簿）（⑤の場合）'!$BD75,IF(FR$19&lt;='様式３（療養者名簿）（⑤の場合）'!$BE75,1,0),0),0)</f>
        <v>0</v>
      </c>
      <c r="FS70" s="377">
        <f>IF(FS$19-'様式３（療養者名簿）（⑤の場合）'!$BD75+1&lt;=15,IF(FS$19&gt;='様式３（療養者名簿）（⑤の場合）'!$BD75,IF(FS$19&lt;='様式３（療養者名簿）（⑤の場合）'!$BE75,1,0),0),0)</f>
        <v>0</v>
      </c>
      <c r="FT70" s="377">
        <f>IF(FT$19-'様式３（療養者名簿）（⑤の場合）'!$BD75+1&lt;=15,IF(FT$19&gt;='様式３（療養者名簿）（⑤の場合）'!$BD75,IF(FT$19&lt;='様式３（療養者名簿）（⑤の場合）'!$BE75,1,0),0),0)</f>
        <v>0</v>
      </c>
      <c r="FU70" s="377">
        <f>IF(FU$19-'様式３（療養者名簿）（⑤の場合）'!$BD75+1&lt;=15,IF(FU$19&gt;='様式３（療養者名簿）（⑤の場合）'!$BD75,IF(FU$19&lt;='様式３（療養者名簿）（⑤の場合）'!$BE75,1,0),0),0)</f>
        <v>0</v>
      </c>
      <c r="FV70" s="377">
        <f>IF(FV$19-'様式３（療養者名簿）（⑤の場合）'!$BD75+1&lt;=15,IF(FV$19&gt;='様式３（療養者名簿）（⑤の場合）'!$BD75,IF(FV$19&lt;='様式３（療養者名簿）（⑤の場合）'!$BE75,1,0),0),0)</f>
        <v>0</v>
      </c>
      <c r="FW70" s="377">
        <f>IF(FW$19-'様式３（療養者名簿）（⑤の場合）'!$BD75+1&lt;=15,IF(FW$19&gt;='様式３（療養者名簿）（⑤の場合）'!$BD75,IF(FW$19&lt;='様式３（療養者名簿）（⑤の場合）'!$BE75,1,0),0),0)</f>
        <v>0</v>
      </c>
      <c r="FX70" s="377">
        <f>IF(FX$19-'様式３（療養者名簿）（⑤の場合）'!$BD75+1&lt;=15,IF(FX$19&gt;='様式３（療養者名簿）（⑤の場合）'!$BD75,IF(FX$19&lt;='様式３（療養者名簿）（⑤の場合）'!$BE75,1,0),0),0)</f>
        <v>0</v>
      </c>
      <c r="FY70" s="377">
        <f>IF(FY$19-'様式３（療養者名簿）（⑤の場合）'!$BD75+1&lt;=15,IF(FY$19&gt;='様式３（療養者名簿）（⑤の場合）'!$BD75,IF(FY$19&lt;='様式３（療養者名簿）（⑤の場合）'!$BE75,1,0),0),0)</f>
        <v>0</v>
      </c>
      <c r="FZ70" s="377">
        <f>IF(FZ$19-'様式３（療養者名簿）（⑤の場合）'!$BD75+1&lt;=15,IF(FZ$19&gt;='様式３（療養者名簿）（⑤の場合）'!$BD75,IF(FZ$19&lt;='様式３（療養者名簿）（⑤の場合）'!$BE75,1,0),0),0)</f>
        <v>0</v>
      </c>
      <c r="GA70" s="377">
        <f>IF(GA$19-'様式３（療養者名簿）（⑤の場合）'!$BD75+1&lt;=15,IF(GA$19&gt;='様式３（療養者名簿）（⑤の場合）'!$BD75,IF(GA$19&lt;='様式３（療養者名簿）（⑤の場合）'!$BE75,1,0),0),0)</f>
        <v>0</v>
      </c>
      <c r="GB70" s="377">
        <f>IF(GB$19-'様式３（療養者名簿）（⑤の場合）'!$BD75+1&lt;=15,IF(GB$19&gt;='様式３（療養者名簿）（⑤の場合）'!$BD75,IF(GB$19&lt;='様式３（療養者名簿）（⑤の場合）'!$BE75,1,0),0),0)</f>
        <v>0</v>
      </c>
      <c r="GC70" s="377">
        <f>IF(GC$19-'様式３（療養者名簿）（⑤の場合）'!$BD75+1&lt;=15,IF(GC$19&gt;='様式３（療養者名簿）（⑤の場合）'!$BD75,IF(GC$19&lt;='様式３（療養者名簿）（⑤の場合）'!$BE75,1,0),0),0)</f>
        <v>0</v>
      </c>
      <c r="GD70" s="377">
        <f>IF(GD$19-'様式３（療養者名簿）（⑤の場合）'!$BD75+1&lt;=15,IF(GD$19&gt;='様式３（療養者名簿）（⑤の場合）'!$BD75,IF(GD$19&lt;='様式３（療養者名簿）（⑤の場合）'!$BE75,1,0),0),0)</f>
        <v>0</v>
      </c>
      <c r="GE70" s="377">
        <f>IF(GE$19-'様式３（療養者名簿）（⑤の場合）'!$BD75+1&lt;=15,IF(GE$19&gt;='様式３（療養者名簿）（⑤の場合）'!$BD75,IF(GE$19&lt;='様式３（療養者名簿）（⑤の場合）'!$BE75,1,0),0),0)</f>
        <v>0</v>
      </c>
      <c r="GF70" s="377">
        <f>IF(GF$19-'様式３（療養者名簿）（⑤の場合）'!$BD75+1&lt;=15,IF(GF$19&gt;='様式３（療養者名簿）（⑤の場合）'!$BD75,IF(GF$19&lt;='様式３（療養者名簿）（⑤の場合）'!$BE75,1,0),0),0)</f>
        <v>0</v>
      </c>
      <c r="GG70" s="377">
        <f>IF(GG$19-'様式３（療養者名簿）（⑤の場合）'!$BD75+1&lt;=15,IF(GG$19&gt;='様式３（療養者名簿）（⑤の場合）'!$BD75,IF(GG$19&lt;='様式３（療養者名簿）（⑤の場合）'!$BE75,1,0),0),0)</f>
        <v>0</v>
      </c>
      <c r="GH70" s="377">
        <f>IF(GH$19-'様式３（療養者名簿）（⑤の場合）'!$BD75+1&lt;=15,IF(GH$19&gt;='様式３（療養者名簿）（⑤の場合）'!$BD75,IF(GH$19&lt;='様式３（療養者名簿）（⑤の場合）'!$BE75,1,0),0),0)</f>
        <v>0</v>
      </c>
      <c r="GI70" s="377">
        <f>IF(GI$19-'様式３（療養者名簿）（⑤の場合）'!$BD75+1&lt;=15,IF(GI$19&gt;='様式３（療養者名簿）（⑤の場合）'!$BD75,IF(GI$19&lt;='様式３（療養者名簿）（⑤の場合）'!$BE75,1,0),0),0)</f>
        <v>0</v>
      </c>
      <c r="GJ70" s="377">
        <f>IF(GJ$19-'様式３（療養者名簿）（⑤の場合）'!$BD75+1&lt;=15,IF(GJ$19&gt;='様式３（療養者名簿）（⑤の場合）'!$BD75,IF(GJ$19&lt;='様式３（療養者名簿）（⑤の場合）'!$BE75,1,0),0),0)</f>
        <v>0</v>
      </c>
      <c r="GK70" s="377">
        <f>IF(GK$19-'様式３（療養者名簿）（⑤の場合）'!$BD75+1&lt;=15,IF(GK$19&gt;='様式３（療養者名簿）（⑤の場合）'!$BD75,IF(GK$19&lt;='様式３（療養者名簿）（⑤の場合）'!$BE75,1,0),0),0)</f>
        <v>0</v>
      </c>
      <c r="GL70" s="377">
        <f>IF(GL$19-'様式３（療養者名簿）（⑤の場合）'!$BD75+1&lt;=15,IF(GL$19&gt;='様式３（療養者名簿）（⑤の場合）'!$BD75,IF(GL$19&lt;='様式３（療養者名簿）（⑤の場合）'!$BE75,1,0),0),0)</f>
        <v>0</v>
      </c>
      <c r="GM70" s="377">
        <f>IF(GM$19-'様式３（療養者名簿）（⑤の場合）'!$BD75+1&lt;=15,IF(GM$19&gt;='様式３（療養者名簿）（⑤の場合）'!$BD75,IF(GM$19&lt;='様式３（療養者名簿）（⑤の場合）'!$BE75,1,0),0),0)</f>
        <v>0</v>
      </c>
      <c r="GN70" s="377">
        <f>IF(GN$19-'様式３（療養者名簿）（⑤の場合）'!$BD75+1&lt;=15,IF(GN$19&gt;='様式３（療養者名簿）（⑤の場合）'!$BD75,IF(GN$19&lt;='様式３（療養者名簿）（⑤の場合）'!$BE75,1,0),0),0)</f>
        <v>0</v>
      </c>
      <c r="GO70" s="377">
        <f>IF(GO$19-'様式３（療養者名簿）（⑤の場合）'!$BD75+1&lt;=15,IF(GO$19&gt;='様式３（療養者名簿）（⑤の場合）'!$BD75,IF(GO$19&lt;='様式３（療養者名簿）（⑤の場合）'!$BE75,1,0),0),0)</f>
        <v>0</v>
      </c>
      <c r="GP70" s="377">
        <f>IF(GP$19-'様式３（療養者名簿）（⑤の場合）'!$BD75+1&lt;=15,IF(GP$19&gt;='様式３（療養者名簿）（⑤の場合）'!$BD75,IF(GP$19&lt;='様式３（療養者名簿）（⑤の場合）'!$BE75,1,0),0),0)</f>
        <v>0</v>
      </c>
      <c r="GQ70" s="377">
        <f>IF(GQ$19-'様式３（療養者名簿）（⑤の場合）'!$BD75+1&lt;=15,IF(GQ$19&gt;='様式３（療養者名簿）（⑤の場合）'!$BD75,IF(GQ$19&lt;='様式３（療養者名簿）（⑤の場合）'!$BE75,1,0),0),0)</f>
        <v>0</v>
      </c>
      <c r="GR70" s="377">
        <f>IF(GR$19-'様式３（療養者名簿）（⑤の場合）'!$BD75+1&lt;=15,IF(GR$19&gt;='様式３（療養者名簿）（⑤の場合）'!$BD75,IF(GR$19&lt;='様式３（療養者名簿）（⑤の場合）'!$BE75,1,0),0),0)</f>
        <v>0</v>
      </c>
      <c r="GS70" s="377">
        <f>IF(GS$19-'様式３（療養者名簿）（⑤の場合）'!$BD75+1&lt;=15,IF(GS$19&gt;='様式３（療養者名簿）（⑤の場合）'!$BD75,IF(GS$19&lt;='様式３（療養者名簿）（⑤の場合）'!$BE75,1,0),0),0)</f>
        <v>0</v>
      </c>
      <c r="GT70" s="377">
        <f>IF(GT$19-'様式３（療養者名簿）（⑤の場合）'!$BD75+1&lt;=15,IF(GT$19&gt;='様式３（療養者名簿）（⑤の場合）'!$BD75,IF(GT$19&lt;='様式３（療養者名簿）（⑤の場合）'!$BE75,1,0),0),0)</f>
        <v>0</v>
      </c>
      <c r="GU70" s="377">
        <f>IF(GU$19-'様式３（療養者名簿）（⑤の場合）'!$BD75+1&lt;=15,IF(GU$19&gt;='様式３（療養者名簿）（⑤の場合）'!$BD75,IF(GU$19&lt;='様式３（療養者名簿）（⑤の場合）'!$BE75,1,0),0),0)</f>
        <v>0</v>
      </c>
      <c r="GV70" s="377">
        <f>IF(GV$19-'様式３（療養者名簿）（⑤の場合）'!$BD75+1&lt;=15,IF(GV$19&gt;='様式３（療養者名簿）（⑤の場合）'!$BD75,IF(GV$19&lt;='様式３（療養者名簿）（⑤の場合）'!$BE75,1,0),0),0)</f>
        <v>0</v>
      </c>
      <c r="GW70" s="377">
        <f>IF(GW$19-'様式３（療養者名簿）（⑤の場合）'!$BD75+1&lt;=15,IF(GW$19&gt;='様式３（療養者名簿）（⑤の場合）'!$BD75,IF(GW$19&lt;='様式３（療養者名簿）（⑤の場合）'!$BE75,1,0),0),0)</f>
        <v>0</v>
      </c>
      <c r="GX70" s="377">
        <f>IF(GX$19-'様式３（療養者名簿）（⑤の場合）'!$BD75+1&lt;=15,IF(GX$19&gt;='様式３（療養者名簿）（⑤の場合）'!$BD75,IF(GX$19&lt;='様式３（療養者名簿）（⑤の場合）'!$BE75,1,0),0),0)</f>
        <v>0</v>
      </c>
      <c r="GY70" s="377">
        <f>IF(GY$19-'様式３（療養者名簿）（⑤の場合）'!$BD75+1&lt;=15,IF(GY$19&gt;='様式３（療養者名簿）（⑤の場合）'!$BD75,IF(GY$19&lt;='様式３（療養者名簿）（⑤の場合）'!$BE75,1,0),0),0)</f>
        <v>0</v>
      </c>
      <c r="GZ70" s="377">
        <f>IF(GZ$19-'様式３（療養者名簿）（⑤の場合）'!$BD75+1&lt;=15,IF(GZ$19&gt;='様式３（療養者名簿）（⑤の場合）'!$BD75,IF(GZ$19&lt;='様式３（療養者名簿）（⑤の場合）'!$BE75,1,0),0),0)</f>
        <v>0</v>
      </c>
      <c r="HA70" s="377">
        <f>IF(HA$19-'様式３（療養者名簿）（⑤の場合）'!$BD75+1&lt;=15,IF(HA$19&gt;='様式３（療養者名簿）（⑤の場合）'!$BD75,IF(HA$19&lt;='様式３（療養者名簿）（⑤の場合）'!$BE75,1,0),0),0)</f>
        <v>0</v>
      </c>
      <c r="HB70" s="377">
        <f>IF(HB$19-'様式３（療養者名簿）（⑤の場合）'!$BD75+1&lt;=15,IF(HB$19&gt;='様式３（療養者名簿）（⑤の場合）'!$BD75,IF(HB$19&lt;='様式３（療養者名簿）（⑤の場合）'!$BE75,1,0),0),0)</f>
        <v>0</v>
      </c>
      <c r="HC70" s="377">
        <f>IF(HC$19-'様式３（療養者名簿）（⑤の場合）'!$BD75+1&lt;=15,IF(HC$19&gt;='様式３（療養者名簿）（⑤の場合）'!$BD75,IF(HC$19&lt;='様式３（療養者名簿）（⑤の場合）'!$BE75,1,0),0),0)</f>
        <v>0</v>
      </c>
      <c r="HD70" s="377">
        <f>IF(HD$19-'様式３（療養者名簿）（⑤の場合）'!$BD75+1&lt;=15,IF(HD$19&gt;='様式３（療養者名簿）（⑤の場合）'!$BD75,IF(HD$19&lt;='様式３（療養者名簿）（⑤の場合）'!$BE75,1,0),0),0)</f>
        <v>0</v>
      </c>
      <c r="HE70" s="377">
        <f>IF(HE$19-'様式３（療養者名簿）（⑤の場合）'!$BD75+1&lt;=15,IF(HE$19&gt;='様式３（療養者名簿）（⑤の場合）'!$BD75,IF(HE$19&lt;='様式３（療養者名簿）（⑤の場合）'!$BE75,1,0),0),0)</f>
        <v>0</v>
      </c>
      <c r="HF70" s="377">
        <f>IF(HF$19-'様式３（療養者名簿）（⑤の場合）'!$BD75+1&lt;=15,IF(HF$19&gt;='様式３（療養者名簿）（⑤の場合）'!$BD75,IF(HF$19&lt;='様式３（療養者名簿）（⑤の場合）'!$BE75,1,0),0),0)</f>
        <v>0</v>
      </c>
      <c r="HG70" s="377">
        <f>IF(HG$19-'様式３（療養者名簿）（⑤の場合）'!$BD75+1&lt;=15,IF(HG$19&gt;='様式３（療養者名簿）（⑤の場合）'!$BD75,IF(HG$19&lt;='様式３（療養者名簿）（⑤の場合）'!$BE75,1,0),0),0)</f>
        <v>0</v>
      </c>
      <c r="HH70" s="377">
        <f>IF(HH$19-'様式３（療養者名簿）（⑤の場合）'!$BD75+1&lt;=15,IF(HH$19&gt;='様式３（療養者名簿）（⑤の場合）'!$BD75,IF(HH$19&lt;='様式３（療養者名簿）（⑤の場合）'!$BE75,1,0),0),0)</f>
        <v>0</v>
      </c>
      <c r="HI70" s="377">
        <f>IF(HI$19-'様式３（療養者名簿）（⑤の場合）'!$BD75+1&lt;=15,IF(HI$19&gt;='様式３（療養者名簿）（⑤の場合）'!$BD75,IF(HI$19&lt;='様式３（療養者名簿）（⑤の場合）'!$BE75,1,0),0),0)</f>
        <v>0</v>
      </c>
      <c r="HJ70" s="377">
        <f>IF(HJ$19-'様式３（療養者名簿）（⑤の場合）'!$BD75+1&lt;=15,IF(HJ$19&gt;='様式３（療養者名簿）（⑤の場合）'!$BD75,IF(HJ$19&lt;='様式３（療養者名簿）（⑤の場合）'!$BE75,1,0),0),0)</f>
        <v>0</v>
      </c>
      <c r="HK70" s="377">
        <f>IF(HK$19-'様式３（療養者名簿）（⑤の場合）'!$BD75+1&lt;=15,IF(HK$19&gt;='様式３（療養者名簿）（⑤の場合）'!$BD75,IF(HK$19&lt;='様式３（療養者名簿）（⑤の場合）'!$BE75,1,0),0),0)</f>
        <v>0</v>
      </c>
      <c r="HL70" s="377">
        <f>IF(HL$19-'様式３（療養者名簿）（⑤の場合）'!$BD75+1&lt;=15,IF(HL$19&gt;='様式３（療養者名簿）（⑤の場合）'!$BD75,IF(HL$19&lt;='様式３（療養者名簿）（⑤の場合）'!$BE75,1,0),0),0)</f>
        <v>0</v>
      </c>
      <c r="HM70" s="377">
        <f>IF(HM$19-'様式３（療養者名簿）（⑤の場合）'!$BD75+1&lt;=15,IF(HM$19&gt;='様式３（療養者名簿）（⑤の場合）'!$BD75,IF(HM$19&lt;='様式３（療養者名簿）（⑤の場合）'!$BE75,1,0),0),0)</f>
        <v>0</v>
      </c>
      <c r="HN70" s="377">
        <f>IF(HN$19-'様式３（療養者名簿）（⑤の場合）'!$BD75+1&lt;=15,IF(HN$19&gt;='様式３（療養者名簿）（⑤の場合）'!$BD75,IF(HN$19&lt;='様式３（療養者名簿）（⑤の場合）'!$BE75,1,0),0),0)</f>
        <v>0</v>
      </c>
      <c r="HO70" s="377">
        <f>IF(HO$19-'様式３（療養者名簿）（⑤の場合）'!$BD75+1&lt;=15,IF(HO$19&gt;='様式３（療養者名簿）（⑤の場合）'!$BD75,IF(HO$19&lt;='様式３（療養者名簿）（⑤の場合）'!$BE75,1,0),0),0)</f>
        <v>0</v>
      </c>
      <c r="HP70" s="377">
        <f>IF(HP$19-'様式３（療養者名簿）（⑤の場合）'!$BD75+1&lt;=15,IF(HP$19&gt;='様式３（療養者名簿）（⑤の場合）'!$BD75,IF(HP$19&lt;='様式３（療養者名簿）（⑤の場合）'!$BE75,1,0),0),0)</f>
        <v>0</v>
      </c>
      <c r="HQ70" s="377">
        <f>IF(HQ$19-'様式３（療養者名簿）（⑤の場合）'!$BD75+1&lt;=15,IF(HQ$19&gt;='様式３（療養者名簿）（⑤の場合）'!$BD75,IF(HQ$19&lt;='様式３（療養者名簿）（⑤の場合）'!$BE75,1,0),0),0)</f>
        <v>0</v>
      </c>
      <c r="HR70" s="377">
        <f>IF(HR$19-'様式３（療養者名簿）（⑤の場合）'!$BD75+1&lt;=15,IF(HR$19&gt;='様式３（療養者名簿）（⑤の場合）'!$BD75,IF(HR$19&lt;='様式３（療養者名簿）（⑤の場合）'!$BE75,1,0),0),0)</f>
        <v>0</v>
      </c>
      <c r="HS70" s="377">
        <f>IF(HS$19-'様式３（療養者名簿）（⑤の場合）'!$BD75+1&lt;=15,IF(HS$19&gt;='様式３（療養者名簿）（⑤の場合）'!$BD75,IF(HS$19&lt;='様式３（療養者名簿）（⑤の場合）'!$BE75,1,0),0),0)</f>
        <v>0</v>
      </c>
      <c r="HT70" s="377">
        <f>IF(HT$19-'様式３（療養者名簿）（⑤の場合）'!$BD75+1&lt;=15,IF(HT$19&gt;='様式３（療養者名簿）（⑤の場合）'!$BD75,IF(HT$19&lt;='様式３（療養者名簿）（⑤の場合）'!$BE75,1,0),0),0)</f>
        <v>0</v>
      </c>
      <c r="HU70" s="377">
        <f>IF(HU$19-'様式３（療養者名簿）（⑤の場合）'!$BD75+1&lt;=15,IF(HU$19&gt;='様式３（療養者名簿）（⑤の場合）'!$BD75,IF(HU$19&lt;='様式３（療養者名簿）（⑤の場合）'!$BE75,1,0),0),0)</f>
        <v>0</v>
      </c>
      <c r="HV70" s="377">
        <f>IF(HV$19-'様式３（療養者名簿）（⑤の場合）'!$BD75+1&lt;=15,IF(HV$19&gt;='様式３（療養者名簿）（⑤の場合）'!$BD75,IF(HV$19&lt;='様式３（療養者名簿）（⑤の場合）'!$BE75,1,0),0),0)</f>
        <v>0</v>
      </c>
      <c r="HW70" s="377">
        <f>IF(HW$19-'様式３（療養者名簿）（⑤の場合）'!$BD75+1&lt;=15,IF(HW$19&gt;='様式３（療養者名簿）（⑤の場合）'!$BD75,IF(HW$19&lt;='様式３（療養者名簿）（⑤の場合）'!$BE75,1,0),0),0)</f>
        <v>0</v>
      </c>
      <c r="HX70" s="377">
        <f>IF(HX$19-'様式３（療養者名簿）（⑤の場合）'!$BD75+1&lt;=15,IF(HX$19&gt;='様式３（療養者名簿）（⑤の場合）'!$BD75,IF(HX$19&lt;='様式３（療養者名簿）（⑤の場合）'!$BE75,1,0),0),0)</f>
        <v>0</v>
      </c>
      <c r="HY70" s="377">
        <f>IF(HY$19-'様式３（療養者名簿）（⑤の場合）'!$BD75+1&lt;=15,IF(HY$19&gt;='様式３（療養者名簿）（⑤の場合）'!$BD75,IF(HY$19&lt;='様式３（療養者名簿）（⑤の場合）'!$BE75,1,0),0),0)</f>
        <v>0</v>
      </c>
      <c r="HZ70" s="377">
        <f>IF(HZ$19-'様式３（療養者名簿）（⑤の場合）'!$BD75+1&lt;=15,IF(HZ$19&gt;='様式３（療養者名簿）（⑤の場合）'!$BD75,IF(HZ$19&lt;='様式３（療養者名簿）（⑤の場合）'!$BE75,1,0),0),0)</f>
        <v>0</v>
      </c>
      <c r="IA70" s="377">
        <f>IF(IA$19-'様式３（療養者名簿）（⑤の場合）'!$BD75+1&lt;=15,IF(IA$19&gt;='様式３（療養者名簿）（⑤の場合）'!$BD75,IF(IA$19&lt;='様式３（療養者名簿）（⑤の場合）'!$BE75,1,0),0),0)</f>
        <v>0</v>
      </c>
      <c r="IB70" s="377">
        <f>IF(IB$19-'様式３（療養者名簿）（⑤の場合）'!$BD75+1&lt;=15,IF(IB$19&gt;='様式３（療養者名簿）（⑤の場合）'!$BD75,IF(IB$19&lt;='様式３（療養者名簿）（⑤の場合）'!$BE75,1,0),0),0)</f>
        <v>0</v>
      </c>
      <c r="IC70" s="377">
        <f>IF(IC$19-'様式３（療養者名簿）（⑤の場合）'!$BD75+1&lt;=15,IF(IC$19&gt;='様式３（療養者名簿）（⑤の場合）'!$BD75,IF(IC$19&lt;='様式３（療養者名簿）（⑤の場合）'!$BE75,1,0),0),0)</f>
        <v>0</v>
      </c>
      <c r="ID70" s="377">
        <f>IF(ID$19-'様式３（療養者名簿）（⑤の場合）'!$BD75+1&lt;=15,IF(ID$19&gt;='様式３（療養者名簿）（⑤の場合）'!$BD75,IF(ID$19&lt;='様式３（療養者名簿）（⑤の場合）'!$BE75,1,0),0),0)</f>
        <v>0</v>
      </c>
      <c r="IE70" s="377">
        <f>IF(IE$19-'様式３（療養者名簿）（⑤の場合）'!$BD75+1&lt;=15,IF(IE$19&gt;='様式３（療養者名簿）（⑤の場合）'!$BD75,IF(IE$19&lt;='様式３（療養者名簿）（⑤の場合）'!$BE75,1,0),0),0)</f>
        <v>0</v>
      </c>
      <c r="IF70" s="377">
        <f>IF(IF$19-'様式３（療養者名簿）（⑤の場合）'!$BD75+1&lt;=15,IF(IF$19&gt;='様式３（療養者名簿）（⑤の場合）'!$BD75,IF(IF$19&lt;='様式３（療養者名簿）（⑤の場合）'!$BE75,1,0),0),0)</f>
        <v>0</v>
      </c>
      <c r="IG70" s="377">
        <f>IF(IG$19-'様式３（療養者名簿）（⑤の場合）'!$BD75+1&lt;=15,IF(IG$19&gt;='様式３（療養者名簿）（⑤の場合）'!$BD75,IF(IG$19&lt;='様式３（療養者名簿）（⑤の場合）'!$BE75,1,0),0),0)</f>
        <v>0</v>
      </c>
      <c r="IH70" s="377">
        <f>IF(IH$19-'様式３（療養者名簿）（⑤の場合）'!$BD75+1&lt;=15,IF(IH$19&gt;='様式３（療養者名簿）（⑤の場合）'!$BD75,IF(IH$19&lt;='様式３（療養者名簿）（⑤の場合）'!$BE75,1,0),0),0)</f>
        <v>0</v>
      </c>
      <c r="II70" s="377">
        <f>IF(II$19-'様式３（療養者名簿）（⑤の場合）'!$BD75+1&lt;=15,IF(II$19&gt;='様式３（療養者名簿）（⑤の場合）'!$BD75,IF(II$19&lt;='様式３（療養者名簿）（⑤の場合）'!$BE75,1,0),0),0)</f>
        <v>0</v>
      </c>
      <c r="IJ70" s="377">
        <f>IF(IJ$19-'様式３（療養者名簿）（⑤の場合）'!$BD75+1&lt;=15,IF(IJ$19&gt;='様式３（療養者名簿）（⑤の場合）'!$BD75,IF(IJ$19&lt;='様式３（療養者名簿）（⑤の場合）'!$BE75,1,0),0),0)</f>
        <v>0</v>
      </c>
      <c r="IK70" s="377">
        <f>IF(IK$19-'様式３（療養者名簿）（⑤の場合）'!$BD75+1&lt;=15,IF(IK$19&gt;='様式３（療養者名簿）（⑤の場合）'!$BD75,IF(IK$19&lt;='様式３（療養者名簿）（⑤の場合）'!$BE75,1,0),0),0)</f>
        <v>0</v>
      </c>
      <c r="IL70" s="377">
        <f>IF(IL$19-'様式３（療養者名簿）（⑤の場合）'!$BD75+1&lt;=15,IF(IL$19&gt;='様式３（療養者名簿）（⑤の場合）'!$BD75,IF(IL$19&lt;='様式３（療養者名簿）（⑤の場合）'!$BE75,1,0),0),0)</f>
        <v>0</v>
      </c>
      <c r="IM70" s="377">
        <f>IF(IM$19-'様式３（療養者名簿）（⑤の場合）'!$BD75+1&lt;=15,IF(IM$19&gt;='様式３（療養者名簿）（⑤の場合）'!$BD75,IF(IM$19&lt;='様式３（療養者名簿）（⑤の場合）'!$BE75,1,0),0),0)</f>
        <v>0</v>
      </c>
      <c r="IN70" s="377">
        <f>IF(IN$19-'様式３（療養者名簿）（⑤の場合）'!$BD75+1&lt;=15,IF(IN$19&gt;='様式３（療養者名簿）（⑤の場合）'!$BD75,IF(IN$19&lt;='様式３（療養者名簿）（⑤の場合）'!$BE75,1,0),0),0)</f>
        <v>0</v>
      </c>
      <c r="IO70" s="377">
        <f>IF(IO$19-'様式３（療養者名簿）（⑤の場合）'!$BD75+1&lt;=15,IF(IO$19&gt;='様式３（療養者名簿）（⑤の場合）'!$BD75,IF(IO$19&lt;='様式３（療養者名簿）（⑤の場合）'!$BE75,1,0),0),0)</f>
        <v>0</v>
      </c>
      <c r="IP70" s="377">
        <f>IF(IP$19-'様式３（療養者名簿）（⑤の場合）'!$BD75+1&lt;=15,IF(IP$19&gt;='様式３（療養者名簿）（⑤の場合）'!$BD75,IF(IP$19&lt;='様式３（療養者名簿）（⑤の場合）'!$BE75,1,0),0),0)</f>
        <v>0</v>
      </c>
      <c r="IQ70" s="377">
        <f>IF(IQ$19-'様式３（療養者名簿）（⑤の場合）'!$BD75+1&lt;=15,IF(IQ$19&gt;='様式３（療養者名簿）（⑤の場合）'!$BD75,IF(IQ$19&lt;='様式３（療養者名簿）（⑤の場合）'!$BE75,1,0),0),0)</f>
        <v>0</v>
      </c>
      <c r="IR70" s="377">
        <f>IF(IR$19-'様式３（療養者名簿）（⑤の場合）'!$BD75+1&lt;=15,IF(IR$19&gt;='様式３（療養者名簿）（⑤の場合）'!$BD75,IF(IR$19&lt;='様式３（療養者名簿）（⑤の場合）'!$BE75,1,0),0),0)</f>
        <v>0</v>
      </c>
      <c r="IS70" s="377">
        <f>IF(IS$19-'様式３（療養者名簿）（⑤の場合）'!$BD75+1&lt;=15,IF(IS$19&gt;='様式３（療養者名簿）（⑤の場合）'!$BD75,IF(IS$19&lt;='様式３（療養者名簿）（⑤の場合）'!$BE75,1,0),0),0)</f>
        <v>0</v>
      </c>
      <c r="IT70" s="377">
        <f>IF(IT$19-'様式３（療養者名簿）（⑤の場合）'!$BD75+1&lt;=15,IF(IT$19&gt;='様式３（療養者名簿）（⑤の場合）'!$BD75,IF(IT$19&lt;='様式３（療養者名簿）（⑤の場合）'!$BE75,1,0),0),0)</f>
        <v>0</v>
      </c>
      <c r="IU70" s="377">
        <f>IF(IU$19-'様式３（療養者名簿）（⑤の場合）'!$BD75+1&lt;=15,IF(IU$19&gt;='様式３（療養者名簿）（⑤の場合）'!$BD75,IF(IU$19&lt;='様式３（療養者名簿）（⑤の場合）'!$BE75,1,0),0),0)</f>
        <v>0</v>
      </c>
      <c r="IV70" s="377">
        <f>IF(IV$19-'様式３（療養者名簿）（⑤の場合）'!$BD75+1&lt;=15,IF(IV$19&gt;='様式３（療養者名簿）（⑤の場合）'!$BD75,IF(IV$19&lt;='様式３（療養者名簿）（⑤の場合）'!$BE75,1,0),0),0)</f>
        <v>0</v>
      </c>
      <c r="IW70" s="377">
        <f>IF(IW$19-'様式３（療養者名簿）（⑤の場合）'!$BD75+1&lt;=15,IF(IW$19&gt;='様式３（療養者名簿）（⑤の場合）'!$BD75,IF(IW$19&lt;='様式３（療養者名簿）（⑤の場合）'!$BE75,1,0),0),0)</f>
        <v>0</v>
      </c>
      <c r="IX70" s="377">
        <f>IF(IX$19-'様式３（療養者名簿）（⑤の場合）'!$BD75+1&lt;=15,IF(IX$19&gt;='様式３（療養者名簿）（⑤の場合）'!$BD75,IF(IX$19&lt;='様式３（療養者名簿）（⑤の場合）'!$BE75,1,0),0),0)</f>
        <v>0</v>
      </c>
      <c r="IY70" s="377">
        <f>IF(IY$19-'様式３（療養者名簿）（⑤の場合）'!$BD75+1&lt;=15,IF(IY$19&gt;='様式３（療養者名簿）（⑤の場合）'!$BD75,IF(IY$19&lt;='様式３（療養者名簿）（⑤の場合）'!$BE75,1,0),0),0)</f>
        <v>0</v>
      </c>
      <c r="IZ70" s="377">
        <f>IF(IZ$19-'様式３（療養者名簿）（⑤の場合）'!$BD75+1&lt;=15,IF(IZ$19&gt;='様式３（療養者名簿）（⑤の場合）'!$BD75,IF(IZ$19&lt;='様式３（療養者名簿）（⑤の場合）'!$BE75,1,0),0),0)</f>
        <v>0</v>
      </c>
      <c r="JA70" s="377">
        <f>IF(JA$19-'様式３（療養者名簿）（⑤の場合）'!$BD75+1&lt;=15,IF(JA$19&gt;='様式３（療養者名簿）（⑤の場合）'!$BD75,IF(JA$19&lt;='様式３（療養者名簿）（⑤の場合）'!$BE75,1,0),0),0)</f>
        <v>0</v>
      </c>
      <c r="JB70" s="377">
        <f>IF(JB$19-'様式３（療養者名簿）（⑤の場合）'!$BD75+1&lt;=15,IF(JB$19&gt;='様式３（療養者名簿）（⑤の場合）'!$BD75,IF(JB$19&lt;='様式３（療養者名簿）（⑤の場合）'!$BE75,1,0),0),0)</f>
        <v>0</v>
      </c>
      <c r="JC70" s="377">
        <f>IF(JC$19-'様式３（療養者名簿）（⑤の場合）'!$BD75+1&lt;=15,IF(JC$19&gt;='様式３（療養者名簿）（⑤の場合）'!$BD75,IF(JC$19&lt;='様式３（療養者名簿）（⑤の場合）'!$BE75,1,0),0),0)</f>
        <v>0</v>
      </c>
      <c r="JD70" s="377">
        <f>IF(JD$19-'様式３（療養者名簿）（⑤の場合）'!$BD75+1&lt;=15,IF(JD$19&gt;='様式３（療養者名簿）（⑤の場合）'!$BD75,IF(JD$19&lt;='様式３（療養者名簿）（⑤の場合）'!$BE75,1,0),0),0)</f>
        <v>0</v>
      </c>
      <c r="JE70" s="377">
        <f>IF(JE$19-'様式３（療養者名簿）（⑤の場合）'!$BD75+1&lt;=15,IF(JE$19&gt;='様式３（療養者名簿）（⑤の場合）'!$BD75,IF(JE$19&lt;='様式３（療養者名簿）（⑤の場合）'!$BE75,1,0),0),0)</f>
        <v>0</v>
      </c>
      <c r="JF70" s="377">
        <f>IF(JF$19-'様式３（療養者名簿）（⑤の場合）'!$BD75+1&lt;=15,IF(JF$19&gt;='様式３（療養者名簿）（⑤の場合）'!$BD75,IF(JF$19&lt;='様式３（療養者名簿）（⑤の場合）'!$BE75,1,0),0),0)</f>
        <v>0</v>
      </c>
      <c r="JG70" s="377">
        <f>IF(JG$19-'様式３（療養者名簿）（⑤の場合）'!$BD75+1&lt;=15,IF(JG$19&gt;='様式３（療養者名簿）（⑤の場合）'!$BD75,IF(JG$19&lt;='様式３（療養者名簿）（⑤の場合）'!$BE75,1,0),0),0)</f>
        <v>0</v>
      </c>
      <c r="JH70" s="377">
        <f>IF(JH$19-'様式３（療養者名簿）（⑤の場合）'!$BD75+1&lt;=15,IF(JH$19&gt;='様式３（療養者名簿）（⑤の場合）'!$BD75,IF(JH$19&lt;='様式３（療養者名簿）（⑤の場合）'!$BE75,1,0),0),0)</f>
        <v>0</v>
      </c>
      <c r="JI70" s="377">
        <f>IF(JI$19-'様式３（療養者名簿）（⑤の場合）'!$BD75+1&lt;=15,IF(JI$19&gt;='様式３（療養者名簿）（⑤の場合）'!$BD75,IF(JI$19&lt;='様式３（療養者名簿）（⑤の場合）'!$BE75,1,0),0),0)</f>
        <v>0</v>
      </c>
      <c r="JJ70" s="377">
        <f>IF(JJ$19-'様式３（療養者名簿）（⑤の場合）'!$BD75+1&lt;=15,IF(JJ$19&gt;='様式３（療養者名簿）（⑤の場合）'!$BD75,IF(JJ$19&lt;='様式３（療養者名簿）（⑤の場合）'!$BE75,1,0),0),0)</f>
        <v>0</v>
      </c>
      <c r="JK70" s="377">
        <f>IF(JK$19-'様式３（療養者名簿）（⑤の場合）'!$BD75+1&lt;=15,IF(JK$19&gt;='様式３（療養者名簿）（⑤の場合）'!$BD75,IF(JK$19&lt;='様式３（療養者名簿）（⑤の場合）'!$BE75,1,0),0),0)</f>
        <v>0</v>
      </c>
      <c r="JL70" s="377">
        <f>IF(JL$19-'様式３（療養者名簿）（⑤の場合）'!$BD75+1&lt;=15,IF(JL$19&gt;='様式３（療養者名簿）（⑤の場合）'!$BD75,IF(JL$19&lt;='様式３（療養者名簿）（⑤の場合）'!$BE75,1,0),0),0)</f>
        <v>0</v>
      </c>
      <c r="JM70" s="377">
        <f>IF(JM$19-'様式３（療養者名簿）（⑤の場合）'!$BD75+1&lt;=15,IF(JM$19&gt;='様式３（療養者名簿）（⑤の場合）'!$BD75,IF(JM$19&lt;='様式３（療養者名簿）（⑤の場合）'!$BE75,1,0),0),0)</f>
        <v>0</v>
      </c>
      <c r="JN70" s="377">
        <f>IF(JN$19-'様式３（療養者名簿）（⑤の場合）'!$BD75+1&lt;=15,IF(JN$19&gt;='様式３（療養者名簿）（⑤の場合）'!$BD75,IF(JN$19&lt;='様式３（療養者名簿）（⑤の場合）'!$BE75,1,0),0),0)</f>
        <v>0</v>
      </c>
      <c r="JO70" s="377">
        <f>IF(JO$19-'様式３（療養者名簿）（⑤の場合）'!$BD75+1&lt;=15,IF(JO$19&gt;='様式３（療養者名簿）（⑤の場合）'!$BD75,IF(JO$19&lt;='様式３（療養者名簿）（⑤の場合）'!$BE75,1,0),0),0)</f>
        <v>0</v>
      </c>
      <c r="JP70" s="377">
        <f>IF(JP$19-'様式３（療養者名簿）（⑤の場合）'!$BD75+1&lt;=15,IF(JP$19&gt;='様式３（療養者名簿）（⑤の場合）'!$BD75,IF(JP$19&lt;='様式３（療養者名簿）（⑤の場合）'!$BE75,1,0),0),0)</f>
        <v>0</v>
      </c>
      <c r="JQ70" s="377">
        <f>IF(JQ$19-'様式３（療養者名簿）（⑤の場合）'!$BD75+1&lt;=15,IF(JQ$19&gt;='様式３（療養者名簿）（⑤の場合）'!$BD75,IF(JQ$19&lt;='様式３（療養者名簿）（⑤の場合）'!$BE75,1,0),0),0)</f>
        <v>0</v>
      </c>
      <c r="JR70" s="377">
        <f>IF(JR$19-'様式３（療養者名簿）（⑤の場合）'!$BD75+1&lt;=15,IF(JR$19&gt;='様式３（療養者名簿）（⑤の場合）'!$BD75,IF(JR$19&lt;='様式３（療養者名簿）（⑤の場合）'!$BE75,1,0),0),0)</f>
        <v>0</v>
      </c>
      <c r="JS70" s="377">
        <f>IF(JS$19-'様式３（療養者名簿）（⑤の場合）'!$BD75+1&lt;=15,IF(JS$19&gt;='様式３（療養者名簿）（⑤の場合）'!$BD75,IF(JS$19&lt;='様式３（療養者名簿）（⑤の場合）'!$BE75,1,0),0),0)</f>
        <v>0</v>
      </c>
      <c r="JT70" s="377">
        <f>IF(JT$19-'様式３（療養者名簿）（⑤の場合）'!$BD75+1&lt;=15,IF(JT$19&gt;='様式３（療養者名簿）（⑤の場合）'!$BD75,IF(JT$19&lt;='様式３（療養者名簿）（⑤の場合）'!$BE75,1,0),0),0)</f>
        <v>0</v>
      </c>
      <c r="JU70" s="377">
        <f>IF(JU$19-'様式３（療養者名簿）（⑤の場合）'!$BD75+1&lt;=15,IF(JU$19&gt;='様式３（療養者名簿）（⑤の場合）'!$BD75,IF(JU$19&lt;='様式３（療養者名簿）（⑤の場合）'!$BE75,1,0),0),0)</f>
        <v>0</v>
      </c>
      <c r="JV70" s="377">
        <f>IF(JV$19-'様式３（療養者名簿）（⑤の場合）'!$BD75+1&lt;=15,IF(JV$19&gt;='様式３（療養者名簿）（⑤の場合）'!$BD75,IF(JV$19&lt;='様式３（療養者名簿）（⑤の場合）'!$BE75,1,0),0),0)</f>
        <v>0</v>
      </c>
      <c r="JW70" s="377">
        <f>IF(JW$19-'様式３（療養者名簿）（⑤の場合）'!$BD75+1&lt;=15,IF(JW$19&gt;='様式３（療養者名簿）（⑤の場合）'!$BD75,IF(JW$19&lt;='様式３（療養者名簿）（⑤の場合）'!$BE75,1,0),0),0)</f>
        <v>0</v>
      </c>
      <c r="JX70" s="377">
        <f>IF(JX$19-'様式３（療養者名簿）（⑤の場合）'!$BD75+1&lt;=15,IF(JX$19&gt;='様式３（療養者名簿）（⑤の場合）'!$BD75,IF(JX$19&lt;='様式３（療養者名簿）（⑤の場合）'!$BE75,1,0),0),0)</f>
        <v>0</v>
      </c>
      <c r="JY70" s="377">
        <f>IF(JY$19-'様式３（療養者名簿）（⑤の場合）'!$BD75+1&lt;=15,IF(JY$19&gt;='様式３（療養者名簿）（⑤の場合）'!$BD75,IF(JY$19&lt;='様式３（療養者名簿）（⑤の場合）'!$BE75,1,0),0),0)</f>
        <v>0</v>
      </c>
      <c r="JZ70" s="377">
        <f>IF(JZ$19-'様式３（療養者名簿）（⑤の場合）'!$BD75+1&lt;=15,IF(JZ$19&gt;='様式３（療養者名簿）（⑤の場合）'!$BD75,IF(JZ$19&lt;='様式３（療養者名簿）（⑤の場合）'!$BE75,1,0),0),0)</f>
        <v>0</v>
      </c>
      <c r="KA70" s="377">
        <f>IF(KA$19-'様式３（療養者名簿）（⑤の場合）'!$BD75+1&lt;=15,IF(KA$19&gt;='様式３（療養者名簿）（⑤の場合）'!$BD75,IF(KA$19&lt;='様式３（療養者名簿）（⑤の場合）'!$BE75,1,0),0),0)</f>
        <v>0</v>
      </c>
      <c r="KB70" s="377">
        <f>IF(KB$19-'様式３（療養者名簿）（⑤の場合）'!$BD75+1&lt;=15,IF(KB$19&gt;='様式３（療養者名簿）（⑤の場合）'!$BD75,IF(KB$19&lt;='様式３（療養者名簿）（⑤の場合）'!$BE75,1,0),0),0)</f>
        <v>0</v>
      </c>
      <c r="KC70" s="377">
        <f>IF(KC$19-'様式３（療養者名簿）（⑤の場合）'!$BD75+1&lt;=15,IF(KC$19&gt;='様式３（療養者名簿）（⑤の場合）'!$BD75,IF(KC$19&lt;='様式３（療養者名簿）（⑤の場合）'!$BE75,1,0),0),0)</f>
        <v>0</v>
      </c>
      <c r="KD70" s="377">
        <f>IF(KD$19-'様式３（療養者名簿）（⑤の場合）'!$BD75+1&lt;=15,IF(KD$19&gt;='様式３（療養者名簿）（⑤の場合）'!$BD75,IF(KD$19&lt;='様式３（療養者名簿）（⑤の場合）'!$BE75,1,0),0),0)</f>
        <v>0</v>
      </c>
      <c r="KE70" s="377">
        <f>IF(KE$19-'様式３（療養者名簿）（⑤の場合）'!$BD75+1&lt;=15,IF(KE$19&gt;='様式３（療養者名簿）（⑤の場合）'!$BD75,IF(KE$19&lt;='様式３（療養者名簿）（⑤の場合）'!$BE75,1,0),0),0)</f>
        <v>0</v>
      </c>
      <c r="KF70" s="377">
        <f>IF(KF$19-'様式３（療養者名簿）（⑤の場合）'!$BD75+1&lt;=15,IF(KF$19&gt;='様式３（療養者名簿）（⑤の場合）'!$BD75,IF(KF$19&lt;='様式３（療養者名簿）（⑤の場合）'!$BE75,1,0),0),0)</f>
        <v>0</v>
      </c>
      <c r="KG70" s="377">
        <f>IF(KG$19-'様式３（療養者名簿）（⑤の場合）'!$BD75+1&lt;=15,IF(KG$19&gt;='様式３（療養者名簿）（⑤の場合）'!$BD75,IF(KG$19&lt;='様式３（療養者名簿）（⑤の場合）'!$BE75,1,0),0),0)</f>
        <v>0</v>
      </c>
      <c r="KH70" s="377">
        <f>IF(KH$19-'様式３（療養者名簿）（⑤の場合）'!$BD75+1&lt;=15,IF(KH$19&gt;='様式３（療養者名簿）（⑤の場合）'!$BD75,IF(KH$19&lt;='様式３（療養者名簿）（⑤の場合）'!$BE75,1,0),0),0)</f>
        <v>0</v>
      </c>
      <c r="KI70" s="377">
        <f>IF(KI$19-'様式３（療養者名簿）（⑤の場合）'!$BD75+1&lt;=15,IF(KI$19&gt;='様式３（療養者名簿）（⑤の場合）'!$BD75,IF(KI$19&lt;='様式３（療養者名簿）（⑤の場合）'!$BE75,1,0),0),0)</f>
        <v>0</v>
      </c>
      <c r="KJ70" s="377">
        <f>IF(KJ$19-'様式３（療養者名簿）（⑤の場合）'!$BD75+1&lt;=15,IF(KJ$19&gt;='様式３（療養者名簿）（⑤の場合）'!$BD75,IF(KJ$19&lt;='様式３（療養者名簿）（⑤の場合）'!$BE75,1,0),0),0)</f>
        <v>0</v>
      </c>
      <c r="KK70" s="377">
        <f>IF(KK$19-'様式３（療養者名簿）（⑤の場合）'!$BD75+1&lt;=15,IF(KK$19&gt;='様式３（療養者名簿）（⑤の場合）'!$BD75,IF(KK$19&lt;='様式３（療養者名簿）（⑤の場合）'!$BE75,1,0),0),0)</f>
        <v>0</v>
      </c>
      <c r="KL70" s="377">
        <f>IF(KL$19-'様式３（療養者名簿）（⑤の場合）'!$BD75+1&lt;=15,IF(KL$19&gt;='様式３（療養者名簿）（⑤の場合）'!$BD75,IF(KL$19&lt;='様式３（療養者名簿）（⑤の場合）'!$BE75,1,0),0),0)</f>
        <v>0</v>
      </c>
      <c r="KM70" s="377">
        <f>IF(KM$19-'様式３（療養者名簿）（⑤の場合）'!$BD75+1&lt;=15,IF(KM$19&gt;='様式３（療養者名簿）（⑤の場合）'!$BD75,IF(KM$19&lt;='様式３（療養者名簿）（⑤の場合）'!$BE75,1,0),0),0)</f>
        <v>0</v>
      </c>
      <c r="KN70" s="377">
        <f>IF(KN$19-'様式３（療養者名簿）（⑤の場合）'!$BD75+1&lt;=15,IF(KN$19&gt;='様式３（療養者名簿）（⑤の場合）'!$BD75,IF(KN$19&lt;='様式３（療養者名簿）（⑤の場合）'!$BE75,1,0),0),0)</f>
        <v>0</v>
      </c>
      <c r="KO70" s="377">
        <f>IF(KO$19-'様式３（療養者名簿）（⑤の場合）'!$BD75+1&lt;=15,IF(KO$19&gt;='様式３（療養者名簿）（⑤の場合）'!$BD75,IF(KO$19&lt;='様式３（療養者名簿）（⑤の場合）'!$BE75,1,0),0),0)</f>
        <v>0</v>
      </c>
      <c r="KP70" s="377">
        <f>IF(KP$19-'様式３（療養者名簿）（⑤の場合）'!$BD75+1&lt;=15,IF(KP$19&gt;='様式３（療養者名簿）（⑤の場合）'!$BD75,IF(KP$19&lt;='様式３（療養者名簿）（⑤の場合）'!$BE75,1,0),0),0)</f>
        <v>0</v>
      </c>
      <c r="KQ70" s="377">
        <f>IF(KQ$19-'様式３（療養者名簿）（⑤の場合）'!$BD75+1&lt;=15,IF(KQ$19&gt;='様式３（療養者名簿）（⑤の場合）'!$BD75,IF(KQ$19&lt;='様式３（療養者名簿）（⑤の場合）'!$BE75,1,0),0),0)</f>
        <v>0</v>
      </c>
      <c r="KR70" s="377">
        <f>IF(KR$19-'様式３（療養者名簿）（⑤の場合）'!$BD75+1&lt;=15,IF(KR$19&gt;='様式３（療養者名簿）（⑤の場合）'!$BD75,IF(KR$19&lt;='様式３（療養者名簿）（⑤の場合）'!$BE75,1,0),0),0)</f>
        <v>0</v>
      </c>
      <c r="KS70" s="377">
        <f>IF(KS$19-'様式３（療養者名簿）（⑤の場合）'!$BD75+1&lt;=15,IF(KS$19&gt;='様式３（療養者名簿）（⑤の場合）'!$BD75,IF(KS$19&lt;='様式３（療養者名簿）（⑤の場合）'!$BE75,1,0),0),0)</f>
        <v>0</v>
      </c>
      <c r="KT70" s="377">
        <f>IF(KT$19-'様式３（療養者名簿）（⑤の場合）'!$BD75+1&lt;=15,IF(KT$19&gt;='様式３（療養者名簿）（⑤の場合）'!$BD75,IF(KT$19&lt;='様式３（療養者名簿）（⑤の場合）'!$BE75,1,0),0),0)</f>
        <v>0</v>
      </c>
      <c r="KU70" s="377">
        <f>IF(KU$19-'様式３（療養者名簿）（⑤の場合）'!$BD75+1&lt;=15,IF(KU$19&gt;='様式３（療養者名簿）（⑤の場合）'!$BD75,IF(KU$19&lt;='様式３（療養者名簿）（⑤の場合）'!$BE75,1,0),0),0)</f>
        <v>0</v>
      </c>
      <c r="KV70" s="377">
        <f>IF(KV$19-'様式３（療養者名簿）（⑤の場合）'!$BD75+1&lt;=15,IF(KV$19&gt;='様式３（療養者名簿）（⑤の場合）'!$BD75,IF(KV$19&lt;='様式３（療養者名簿）（⑤の場合）'!$BE75,1,0),0),0)</f>
        <v>0</v>
      </c>
      <c r="KW70" s="377">
        <f>IF(KW$19-'様式３（療養者名簿）（⑤の場合）'!$BD75+1&lt;=15,IF(KW$19&gt;='様式３（療養者名簿）（⑤の場合）'!$BD75,IF(KW$19&lt;='様式３（療養者名簿）（⑤の場合）'!$BE75,1,0),0),0)</f>
        <v>0</v>
      </c>
      <c r="KX70" s="377">
        <f>IF(KX$19-'様式３（療養者名簿）（⑤の場合）'!$BD75+1&lt;=15,IF(KX$19&gt;='様式３（療養者名簿）（⑤の場合）'!$BD75,IF(KX$19&lt;='様式３（療養者名簿）（⑤の場合）'!$BE75,1,0),0),0)</f>
        <v>0</v>
      </c>
      <c r="KY70" s="377">
        <f>IF(KY$19-'様式３（療養者名簿）（⑤の場合）'!$BD75+1&lt;=15,IF(KY$19&gt;='様式３（療養者名簿）（⑤の場合）'!$BD75,IF(KY$19&lt;='様式３（療養者名簿）（⑤の場合）'!$BE75,1,0),0),0)</f>
        <v>0</v>
      </c>
      <c r="KZ70" s="377">
        <f>IF(KZ$19-'様式３（療養者名簿）（⑤の場合）'!$BD75+1&lt;=15,IF(KZ$19&gt;='様式３（療養者名簿）（⑤の場合）'!$BD75,IF(KZ$19&lt;='様式３（療養者名簿）（⑤の場合）'!$BE75,1,0),0),0)</f>
        <v>0</v>
      </c>
      <c r="LA70" s="377">
        <f>IF(LA$19-'様式３（療養者名簿）（⑤の場合）'!$BD75+1&lt;=15,IF(LA$19&gt;='様式３（療養者名簿）（⑤の場合）'!$BD75,IF(LA$19&lt;='様式３（療養者名簿）（⑤の場合）'!$BE75,1,0),0),0)</f>
        <v>0</v>
      </c>
      <c r="LB70" s="377">
        <f>IF(LB$19-'様式３（療養者名簿）（⑤の場合）'!$BD75+1&lt;=15,IF(LB$19&gt;='様式３（療養者名簿）（⑤の場合）'!$BD75,IF(LB$19&lt;='様式３（療養者名簿）（⑤の場合）'!$BE75,1,0),0),0)</f>
        <v>0</v>
      </c>
      <c r="LC70" s="377">
        <f>IF(LC$19-'様式３（療養者名簿）（⑤の場合）'!$BD75+1&lt;=15,IF(LC$19&gt;='様式３（療養者名簿）（⑤の場合）'!$BD75,IF(LC$19&lt;='様式３（療養者名簿）（⑤の場合）'!$BE75,1,0),0),0)</f>
        <v>0</v>
      </c>
      <c r="LD70" s="377">
        <f>IF(LD$19-'様式３（療養者名簿）（⑤の場合）'!$BD75+1&lt;=15,IF(LD$19&gt;='様式３（療養者名簿）（⑤の場合）'!$BD75,IF(LD$19&lt;='様式３（療養者名簿）（⑤の場合）'!$BE75,1,0),0),0)</f>
        <v>0</v>
      </c>
      <c r="LE70" s="377">
        <f>IF(LE$19-'様式３（療養者名簿）（⑤の場合）'!$BD75+1&lt;=15,IF(LE$19&gt;='様式３（療養者名簿）（⑤の場合）'!$BD75,IF(LE$19&lt;='様式３（療養者名簿）（⑤の場合）'!$BE75,1,0),0),0)</f>
        <v>0</v>
      </c>
      <c r="LF70" s="377">
        <f>IF(LF$19-'様式３（療養者名簿）（⑤の場合）'!$BD75+1&lt;=15,IF(LF$19&gt;='様式３（療養者名簿）（⑤の場合）'!$BD75,IF(LF$19&lt;='様式３（療養者名簿）（⑤の場合）'!$BE75,1,0),0),0)</f>
        <v>0</v>
      </c>
      <c r="LG70" s="377">
        <f>IF(LG$19-'様式３（療養者名簿）（⑤の場合）'!$BD75+1&lt;=15,IF(LG$19&gt;='様式３（療養者名簿）（⑤の場合）'!$BD75,IF(LG$19&lt;='様式３（療養者名簿）（⑤の場合）'!$BE75,1,0),0),0)</f>
        <v>0</v>
      </c>
      <c r="LH70" s="377">
        <f>IF(LH$19-'様式３（療養者名簿）（⑤の場合）'!$BD75+1&lt;=15,IF(LH$19&gt;='様式３（療養者名簿）（⑤の場合）'!$BD75,IF(LH$19&lt;='様式３（療養者名簿）（⑤の場合）'!$BE75,1,0),0),0)</f>
        <v>0</v>
      </c>
      <c r="LI70" s="377">
        <f>IF(LI$19-'様式３（療養者名簿）（⑤の場合）'!$BD75+1&lt;=15,IF(LI$19&gt;='様式３（療養者名簿）（⑤の場合）'!$BD75,IF(LI$19&lt;='様式３（療養者名簿）（⑤の場合）'!$BE75,1,0),0),0)</f>
        <v>0</v>
      </c>
      <c r="LJ70" s="377">
        <f>IF(LJ$19-'様式３（療養者名簿）（⑤の場合）'!$BD75+1&lt;=15,IF(LJ$19&gt;='様式３（療養者名簿）（⑤の場合）'!$BD75,IF(LJ$19&lt;='様式３（療養者名簿）（⑤の場合）'!$BE75,1,0),0),0)</f>
        <v>0</v>
      </c>
      <c r="LK70" s="377">
        <f>IF(LK$19-'様式３（療養者名簿）（⑤の場合）'!$BD75+1&lt;=15,IF(LK$19&gt;='様式３（療養者名簿）（⑤の場合）'!$BD75,IF(LK$19&lt;='様式３（療養者名簿）（⑤の場合）'!$BE75,1,0),0),0)</f>
        <v>0</v>
      </c>
      <c r="LL70" s="377">
        <f>IF(LL$19-'様式３（療養者名簿）（⑤の場合）'!$BD75+1&lt;=15,IF(LL$19&gt;='様式３（療養者名簿）（⑤の場合）'!$BD75,IF(LL$19&lt;='様式３（療養者名簿）（⑤の場合）'!$BE75,1,0),0),0)</f>
        <v>0</v>
      </c>
      <c r="LM70" s="377">
        <f>IF(LM$19-'様式３（療養者名簿）（⑤の場合）'!$BD75+1&lt;=15,IF(LM$19&gt;='様式３（療養者名簿）（⑤の場合）'!$BD75,IF(LM$19&lt;='様式３（療養者名簿）（⑤の場合）'!$BE75,1,0),0),0)</f>
        <v>0</v>
      </c>
      <c r="LN70" s="377">
        <f>IF(LN$19-'様式３（療養者名簿）（⑤の場合）'!$BD75+1&lt;=15,IF(LN$19&gt;='様式３（療養者名簿）（⑤の場合）'!$BD75,IF(LN$19&lt;='様式３（療養者名簿）（⑤の場合）'!$BE75,1,0),0),0)</f>
        <v>0</v>
      </c>
      <c r="LO70" s="377">
        <f>IF(LO$19-'様式３（療養者名簿）（⑤の場合）'!$BD75+1&lt;=15,IF(LO$19&gt;='様式３（療養者名簿）（⑤の場合）'!$BD75,IF(LO$19&lt;='様式３（療養者名簿）（⑤の場合）'!$BE75,1,0),0),0)</f>
        <v>0</v>
      </c>
      <c r="LP70" s="377">
        <f>IF(LP$19-'様式３（療養者名簿）（⑤の場合）'!$BD75+1&lt;=15,IF(LP$19&gt;='様式３（療養者名簿）（⑤の場合）'!$BD75,IF(LP$19&lt;='様式３（療養者名簿）（⑤の場合）'!$BE75,1,0),0),0)</f>
        <v>0</v>
      </c>
      <c r="LQ70" s="377">
        <f>IF(LQ$19-'様式３（療養者名簿）（⑤の場合）'!$BD75+1&lt;=15,IF(LQ$19&gt;='様式３（療養者名簿）（⑤の場合）'!$BD75,IF(LQ$19&lt;='様式３（療養者名簿）（⑤の場合）'!$BE75,1,0),0),0)</f>
        <v>0</v>
      </c>
      <c r="LR70" s="377">
        <f>IF(LR$19-'様式３（療養者名簿）（⑤の場合）'!$BD75+1&lt;=15,IF(LR$19&gt;='様式３（療養者名簿）（⑤の場合）'!$BD75,IF(LR$19&lt;='様式３（療養者名簿）（⑤の場合）'!$BE75,1,0),0),0)</f>
        <v>0</v>
      </c>
      <c r="LS70" s="377">
        <f>IF(LS$19-'様式３（療養者名簿）（⑤の場合）'!$BD75+1&lt;=15,IF(LS$19&gt;='様式３（療養者名簿）（⑤の場合）'!$BD75,IF(LS$19&lt;='様式３（療養者名簿）（⑤の場合）'!$BE75,1,0),0),0)</f>
        <v>0</v>
      </c>
      <c r="LT70" s="377">
        <f>IF(LT$19-'様式３（療養者名簿）（⑤の場合）'!$BD75+1&lt;=15,IF(LT$19&gt;='様式３（療養者名簿）（⑤の場合）'!$BD75,IF(LT$19&lt;='様式３（療養者名簿）（⑤の場合）'!$BE75,1,0),0),0)</f>
        <v>0</v>
      </c>
      <c r="LU70" s="377">
        <f>IF(LU$19-'様式３（療養者名簿）（⑤の場合）'!$BD75+1&lt;=15,IF(LU$19&gt;='様式３（療養者名簿）（⑤の場合）'!$BD75,IF(LU$19&lt;='様式３（療養者名簿）（⑤の場合）'!$BE75,1,0),0),0)</f>
        <v>0</v>
      </c>
      <c r="LV70" s="377">
        <f>IF(LV$19-'様式３（療養者名簿）（⑤の場合）'!$BD75+1&lt;=15,IF(LV$19&gt;='様式３（療養者名簿）（⑤の場合）'!$BD75,IF(LV$19&lt;='様式３（療養者名簿）（⑤の場合）'!$BE75,1,0),0),0)</f>
        <v>0</v>
      </c>
      <c r="LW70" s="377">
        <f>IF(LW$19-'様式３（療養者名簿）（⑤の場合）'!$BD75+1&lt;=15,IF(LW$19&gt;='様式３（療養者名簿）（⑤の場合）'!$BD75,IF(LW$19&lt;='様式３（療養者名簿）（⑤の場合）'!$BE75,1,0),0),0)</f>
        <v>0</v>
      </c>
      <c r="LX70" s="377">
        <f>IF(LX$19-'様式３（療養者名簿）（⑤の場合）'!$BD75+1&lt;=15,IF(LX$19&gt;='様式３（療養者名簿）（⑤の場合）'!$BD75,IF(LX$19&lt;='様式３（療養者名簿）（⑤の場合）'!$BE75,1,0),0),0)</f>
        <v>0</v>
      </c>
      <c r="LY70" s="377">
        <f>IF(LY$19-'様式３（療養者名簿）（⑤の場合）'!$BD75+1&lt;=15,IF(LY$19&gt;='様式３（療養者名簿）（⑤の場合）'!$BD75,IF(LY$19&lt;='様式３（療養者名簿）（⑤の場合）'!$BE75,1,0),0),0)</f>
        <v>0</v>
      </c>
      <c r="LZ70" s="377">
        <f>IF(LZ$19-'様式３（療養者名簿）（⑤の場合）'!$BD75+1&lt;=15,IF(LZ$19&gt;='様式３（療養者名簿）（⑤の場合）'!$BD75,IF(LZ$19&lt;='様式３（療養者名簿）（⑤の場合）'!$BE75,1,0),0),0)</f>
        <v>0</v>
      </c>
      <c r="MA70" s="377">
        <f>IF(MA$19-'様式３（療養者名簿）（⑤の場合）'!$BD75+1&lt;=15,IF(MA$19&gt;='様式３（療養者名簿）（⑤の場合）'!$BD75,IF(MA$19&lt;='様式３（療養者名簿）（⑤の場合）'!$BE75,1,0),0),0)</f>
        <v>0</v>
      </c>
      <c r="MB70" s="377">
        <f>IF(MB$19-'様式３（療養者名簿）（⑤の場合）'!$BD75+1&lt;=15,IF(MB$19&gt;='様式３（療養者名簿）（⑤の場合）'!$BD75,IF(MB$19&lt;='様式３（療養者名簿）（⑤の場合）'!$BE75,1,0),0),0)</f>
        <v>0</v>
      </c>
      <c r="MC70" s="377">
        <f>IF(MC$19-'様式３（療養者名簿）（⑤の場合）'!$BD75+1&lt;=15,IF(MC$19&gt;='様式３（療養者名簿）（⑤の場合）'!$BD75,IF(MC$19&lt;='様式３（療養者名簿）（⑤の場合）'!$BE75,1,0),0),0)</f>
        <v>0</v>
      </c>
      <c r="MD70" s="377">
        <f>IF(MD$19-'様式３（療養者名簿）（⑤の場合）'!$BD75+1&lt;=15,IF(MD$19&gt;='様式３（療養者名簿）（⑤の場合）'!$BD75,IF(MD$19&lt;='様式３（療養者名簿）（⑤の場合）'!$BE75,1,0),0),0)</f>
        <v>0</v>
      </c>
      <c r="ME70" s="377">
        <f>IF(ME$19-'様式３（療養者名簿）（⑤の場合）'!$BD75+1&lt;=15,IF(ME$19&gt;='様式３（療養者名簿）（⑤の場合）'!$BD75,IF(ME$19&lt;='様式３（療養者名簿）（⑤の場合）'!$BE75,1,0),0),0)</f>
        <v>0</v>
      </c>
      <c r="MF70" s="377">
        <f>IF(MF$19-'様式３（療養者名簿）（⑤の場合）'!$BD75+1&lt;=15,IF(MF$19&gt;='様式３（療養者名簿）（⑤の場合）'!$BD75,IF(MF$19&lt;='様式３（療養者名簿）（⑤の場合）'!$BE75,1,0),0),0)</f>
        <v>0</v>
      </c>
      <c r="MG70" s="377">
        <f>IF(MG$19-'様式３（療養者名簿）（⑤の場合）'!$BD75+1&lt;=15,IF(MG$19&gt;='様式３（療養者名簿）（⑤の場合）'!$BD75,IF(MG$19&lt;='様式３（療養者名簿）（⑤の場合）'!$BE75,1,0),0),0)</f>
        <v>0</v>
      </c>
      <c r="MH70" s="377">
        <f>IF(MH$19-'様式３（療養者名簿）（⑤の場合）'!$BD75+1&lt;=15,IF(MH$19&gt;='様式３（療養者名簿）（⑤の場合）'!$BD75,IF(MH$19&lt;='様式３（療養者名簿）（⑤の場合）'!$BE75,1,0),0),0)</f>
        <v>0</v>
      </c>
      <c r="MI70" s="377">
        <f>IF(MI$19-'様式３（療養者名簿）（⑤の場合）'!$BD75+1&lt;=15,IF(MI$19&gt;='様式３（療養者名簿）（⑤の場合）'!$BD75,IF(MI$19&lt;='様式３（療養者名簿）（⑤の場合）'!$BE75,1,0),0),0)</f>
        <v>0</v>
      </c>
      <c r="MJ70" s="377">
        <f>IF(MJ$19-'様式３（療養者名簿）（⑤の場合）'!$BD75+1&lt;=15,IF(MJ$19&gt;='様式３（療養者名簿）（⑤の場合）'!$BD75,IF(MJ$19&lt;='様式３（療養者名簿）（⑤の場合）'!$BE75,1,0),0),0)</f>
        <v>0</v>
      </c>
      <c r="MK70" s="377">
        <f>IF(MK$19-'様式３（療養者名簿）（⑤の場合）'!$BD75+1&lt;=15,IF(MK$19&gt;='様式３（療養者名簿）（⑤の場合）'!$BD75,IF(MK$19&lt;='様式３（療養者名簿）（⑤の場合）'!$BE75,1,0),0),0)</f>
        <v>0</v>
      </c>
      <c r="ML70" s="377">
        <f>IF(ML$19-'様式３（療養者名簿）（⑤の場合）'!$BD75+1&lt;=15,IF(ML$19&gt;='様式３（療養者名簿）（⑤の場合）'!$BD75,IF(ML$19&lt;='様式３（療養者名簿）（⑤の場合）'!$BE75,1,0),0),0)</f>
        <v>0</v>
      </c>
      <c r="MM70" s="377">
        <f>IF(MM$19-'様式３（療養者名簿）（⑤の場合）'!$BD75+1&lt;=15,IF(MM$19&gt;='様式３（療養者名簿）（⑤の場合）'!$BD75,IF(MM$19&lt;='様式３（療養者名簿）（⑤の場合）'!$BE75,1,0),0),0)</f>
        <v>0</v>
      </c>
      <c r="MN70" s="377">
        <f>IF(MN$19-'様式３（療養者名簿）（⑤の場合）'!$BD75+1&lt;=15,IF(MN$19&gt;='様式３（療養者名簿）（⑤の場合）'!$BD75,IF(MN$19&lt;='様式３（療養者名簿）（⑤の場合）'!$BE75,1,0),0),0)</f>
        <v>0</v>
      </c>
      <c r="MO70" s="377">
        <f>IF(MO$19-'様式３（療養者名簿）（⑤の場合）'!$BD75+1&lt;=15,IF(MO$19&gt;='様式３（療養者名簿）（⑤の場合）'!$BD75,IF(MO$19&lt;='様式３（療養者名簿）（⑤の場合）'!$BE75,1,0),0),0)</f>
        <v>0</v>
      </c>
      <c r="MP70" s="377">
        <f>IF(MP$19-'様式３（療養者名簿）（⑤の場合）'!$BD75+1&lt;=15,IF(MP$19&gt;='様式３（療養者名簿）（⑤の場合）'!$BD75,IF(MP$19&lt;='様式３（療養者名簿）（⑤の場合）'!$BE75,1,0),0),0)</f>
        <v>0</v>
      </c>
      <c r="MQ70" s="377">
        <f>IF(MQ$19-'様式３（療養者名簿）（⑤の場合）'!$BD75+1&lt;=15,IF(MQ$19&gt;='様式３（療養者名簿）（⑤の場合）'!$BD75,IF(MQ$19&lt;='様式３（療養者名簿）（⑤の場合）'!$BE75,1,0),0),0)</f>
        <v>0</v>
      </c>
      <c r="MR70" s="377">
        <f>IF(MR$19-'様式３（療養者名簿）（⑤の場合）'!$BD75+1&lt;=15,IF(MR$19&gt;='様式３（療養者名簿）（⑤の場合）'!$BD75,IF(MR$19&lt;='様式３（療養者名簿）（⑤の場合）'!$BE75,1,0),0),0)</f>
        <v>0</v>
      </c>
      <c r="MS70" s="377">
        <f>IF(MS$19-'様式３（療養者名簿）（⑤の場合）'!$BD75+1&lt;=15,IF(MS$19&gt;='様式３（療養者名簿）（⑤の場合）'!$BD75,IF(MS$19&lt;='様式３（療養者名簿）（⑤の場合）'!$BE75,1,0),0),0)</f>
        <v>0</v>
      </c>
      <c r="MT70" s="377">
        <f>IF(MT$19-'様式３（療養者名簿）（⑤の場合）'!$BD75+1&lt;=15,IF(MT$19&gt;='様式３（療養者名簿）（⑤の場合）'!$BD75,IF(MT$19&lt;='様式３（療養者名簿）（⑤の場合）'!$BE75,1,0),0),0)</f>
        <v>0</v>
      </c>
      <c r="MU70" s="377">
        <f>IF(MU$19-'様式３（療養者名簿）（⑤の場合）'!$BD75+1&lt;=15,IF(MU$19&gt;='様式３（療養者名簿）（⑤の場合）'!$BD75,IF(MU$19&lt;='様式３（療養者名簿）（⑤の場合）'!$BE75,1,0),0),0)</f>
        <v>0</v>
      </c>
      <c r="MV70" s="377">
        <f>IF(MV$19-'様式３（療養者名簿）（⑤の場合）'!$BD75+1&lt;=15,IF(MV$19&gt;='様式３（療養者名簿）（⑤の場合）'!$BD75,IF(MV$19&lt;='様式３（療養者名簿）（⑤の場合）'!$BE75,1,0),0),0)</f>
        <v>0</v>
      </c>
      <c r="MW70" s="377">
        <f>IF(MW$19-'様式３（療養者名簿）（⑤の場合）'!$BD75+1&lt;=15,IF(MW$19&gt;='様式３（療養者名簿）（⑤の場合）'!$BD75,IF(MW$19&lt;='様式３（療養者名簿）（⑤の場合）'!$BE75,1,0),0),0)</f>
        <v>0</v>
      </c>
      <c r="MX70" s="377">
        <f>IF(MX$19-'様式３（療養者名簿）（⑤の場合）'!$BD75+1&lt;=15,IF(MX$19&gt;='様式３（療養者名簿）（⑤の場合）'!$BD75,IF(MX$19&lt;='様式３（療養者名簿）（⑤の場合）'!$BE75,1,0),0),0)</f>
        <v>0</v>
      </c>
      <c r="MY70" s="377">
        <f>IF(MY$19-'様式３（療養者名簿）（⑤の場合）'!$BD75+1&lt;=15,IF(MY$19&gt;='様式３（療養者名簿）（⑤の場合）'!$BD75,IF(MY$19&lt;='様式３（療養者名簿）（⑤の場合）'!$BE75,1,0),0),0)</f>
        <v>0</v>
      </c>
      <c r="MZ70" s="377">
        <f>IF(MZ$19-'様式３（療養者名簿）（⑤の場合）'!$BD75+1&lt;=15,IF(MZ$19&gt;='様式３（療養者名簿）（⑤の場合）'!$BD75,IF(MZ$19&lt;='様式３（療養者名簿）（⑤の場合）'!$BE75,1,0),0),0)</f>
        <v>0</v>
      </c>
      <c r="NA70" s="377">
        <f>IF(NA$19-'様式３（療養者名簿）（⑤の場合）'!$BD75+1&lt;=15,IF(NA$19&gt;='様式３（療養者名簿）（⑤の場合）'!$BD75,IF(NA$19&lt;='様式３（療養者名簿）（⑤の場合）'!$BE75,1,0),0),0)</f>
        <v>0</v>
      </c>
      <c r="NB70" s="377">
        <f>IF(NB$19-'様式３（療養者名簿）（⑤の場合）'!$BD75+1&lt;=15,IF(NB$19&gt;='様式３（療養者名簿）（⑤の場合）'!$BD75,IF(NB$19&lt;='様式３（療養者名簿）（⑤の場合）'!$BE75,1,0),0),0)</f>
        <v>0</v>
      </c>
      <c r="NC70" s="257">
        <f>IF(NC$19-'様式３（療養者名簿）（⑤の場合）'!$BD75+1&lt;=15,IF(NC$19&gt;='様式３（療養者名簿）（⑤の場合）'!$BD75,IF(NC$19&lt;='様式３（療養者名簿）（⑤の場合）'!$BE75,1,0),0),0)</f>
        <v>0</v>
      </c>
      <c r="ND70" s="257">
        <f>IF(ND$19-'様式３（療養者名簿）（⑤の場合）'!$BD75+1&lt;=15,IF(ND$19&gt;='様式３（療養者名簿）（⑤の場合）'!$BD75,IF(ND$19&lt;='様式３（療養者名簿）（⑤の場合）'!$BE75,1,0),0),0)</f>
        <v>0</v>
      </c>
      <c r="NE70" s="257">
        <f>IF(NE$19-'様式３（療養者名簿）（⑤の場合）'!$BD75+1&lt;=15,IF(NE$19&gt;='様式３（療養者名簿）（⑤の場合）'!$BD75,IF(NE$19&lt;='様式３（療養者名簿）（⑤の場合）'!$BE75,1,0),0),0)</f>
        <v>0</v>
      </c>
      <c r="NF70" s="257">
        <f>IF(NF$19-'様式３（療養者名簿）（⑤の場合）'!$BD75+1&lt;=15,IF(NF$19&gt;='様式３（療養者名簿）（⑤の場合）'!$BD75,IF(NF$19&lt;='様式３（療養者名簿）（⑤の場合）'!$BE75,1,0),0),0)</f>
        <v>0</v>
      </c>
      <c r="NG70" s="257">
        <f>IF(NG$19-'様式３（療養者名簿）（⑤の場合）'!$BD75+1&lt;=15,IF(NG$19&gt;='様式３（療養者名簿）（⑤の場合）'!$BD75,IF(NG$19&lt;='様式３（療養者名簿）（⑤の場合）'!$BE75,1,0),0),0)</f>
        <v>0</v>
      </c>
      <c r="NH70" s="257">
        <f>IF(NH$19-'様式３（療養者名簿）（⑤の場合）'!$BD75+1&lt;=15,IF(NH$19&gt;='様式３（療養者名簿）（⑤の場合）'!$BD75,IF(NH$19&lt;='様式３（療養者名簿）（⑤の場合）'!$BE75,1,0),0),0)</f>
        <v>0</v>
      </c>
      <c r="NI70" s="257">
        <f>IF(NI$19-'様式３（療養者名簿）（⑤の場合）'!$BD75+1&lt;=15,IF(NI$19&gt;='様式３（療養者名簿）（⑤の場合）'!$BD75,IF(NI$19&lt;='様式３（療養者名簿）（⑤の場合）'!$BE75,1,0),0),0)</f>
        <v>0</v>
      </c>
      <c r="NJ70" s="257">
        <f>IF(NJ$19-'様式３（療養者名簿）（⑤の場合）'!$BD75+1&lt;=15,IF(NJ$19&gt;='様式３（療養者名簿）（⑤の場合）'!$BD75,IF(NJ$19&lt;='様式３（療養者名簿）（⑤の場合）'!$BE75,1,0),0),0)</f>
        <v>0</v>
      </c>
      <c r="NK70" s="257">
        <f>IF(NK$19-'様式３（療養者名簿）（⑤の場合）'!$BD75+1&lt;=15,IF(NK$19&gt;='様式３（療養者名簿）（⑤の場合）'!$BD75,IF(NK$19&lt;='様式３（療養者名簿）（⑤の場合）'!$BE75,1,0),0),0)</f>
        <v>0</v>
      </c>
      <c r="NL70" s="257">
        <f>IF(NL$19-'様式３（療養者名簿）（⑤の場合）'!$BD75+1&lt;=15,IF(NL$19&gt;='様式３（療養者名簿）（⑤の場合）'!$BD75,IF(NL$19&lt;='様式３（療養者名簿）（⑤の場合）'!$BE75,1,0),0),0)</f>
        <v>0</v>
      </c>
      <c r="NM70" s="257">
        <f>IF(NM$19-'様式３（療養者名簿）（⑤の場合）'!$BD75+1&lt;=15,IF(NM$19&gt;='様式３（療養者名簿）（⑤の場合）'!$BD75,IF(NM$19&lt;='様式３（療養者名簿）（⑤の場合）'!$BE75,1,0),0),0)</f>
        <v>0</v>
      </c>
      <c r="NN70" s="257">
        <f>IF(NN$19-'様式３（療養者名簿）（⑤の場合）'!$BD75+1&lt;=15,IF(NN$19&gt;='様式３（療養者名簿）（⑤の場合）'!$BD75,IF(NN$19&lt;='様式３（療養者名簿）（⑤の場合）'!$BE75,1,0),0),0)</f>
        <v>0</v>
      </c>
      <c r="NO70" s="257">
        <f>IF(NO$19-'様式３（療養者名簿）（⑤の場合）'!$BD75+1&lt;=15,IF(NO$19&gt;='様式３（療養者名簿）（⑤の場合）'!$BD75,IF(NO$19&lt;='様式３（療養者名簿）（⑤の場合）'!$BE75,1,0),0),0)</f>
        <v>0</v>
      </c>
      <c r="NP70" s="257">
        <f>IF(NP$19-'様式３（療養者名簿）（⑤の場合）'!$BD75+1&lt;=15,IF(NP$19&gt;='様式３（療養者名簿）（⑤の場合）'!$BD75,IF(NP$19&lt;='様式３（療養者名簿）（⑤の場合）'!$BE75,1,0),0),0)</f>
        <v>0</v>
      </c>
      <c r="NQ70" s="257">
        <f>IF(NQ$19-'様式３（療養者名簿）（⑤の場合）'!$BD75+1&lt;=15,IF(NQ$19&gt;='様式３（療養者名簿）（⑤の場合）'!$BD75,IF(NQ$19&lt;='様式３（療養者名簿）（⑤の場合）'!$BE75,1,0),0),0)</f>
        <v>0</v>
      </c>
      <c r="NR70" s="257">
        <f>IF(NR$19-'様式３（療養者名簿）（⑤の場合）'!$BD75+1&lt;=15,IF(NR$19&gt;='様式３（療養者名簿）（⑤の場合）'!$BD75,IF(NR$19&lt;='様式３（療養者名簿）（⑤の場合）'!$BE75,1,0),0),0)</f>
        <v>0</v>
      </c>
      <c r="NS70" s="257">
        <f>IF(NS$19-'様式３（療養者名簿）（⑤の場合）'!$BD75+1&lt;=15,IF(NS$19&gt;='様式３（療養者名簿）（⑤の場合）'!$BD75,IF(NS$19&lt;='様式３（療養者名簿）（⑤の場合）'!$BE75,1,0),0),0)</f>
        <v>0</v>
      </c>
      <c r="NT70" s="257">
        <f>IF(NT$19-'様式３（療養者名簿）（⑤の場合）'!$BD75+1&lt;=15,IF(NT$19&gt;='様式３（療養者名簿）（⑤の場合）'!$BD75,IF(NT$19&lt;='様式３（療養者名簿）（⑤の場合）'!$BE75,1,0),0),0)</f>
        <v>0</v>
      </c>
      <c r="NU70" s="257">
        <f>IF(NU$19-'様式３（療養者名簿）（⑤の場合）'!$BD75+1&lt;=15,IF(NU$19&gt;='様式３（療養者名簿）（⑤の場合）'!$BD75,IF(NU$19&lt;='様式３（療養者名簿）（⑤の場合）'!$BE75,1,0),0),0)</f>
        <v>0</v>
      </c>
      <c r="NV70" s="257">
        <f>IF(NV$19-'様式３（療養者名簿）（⑤の場合）'!$BD75+1&lt;=15,IF(NV$19&gt;='様式３（療養者名簿）（⑤の場合）'!$BD75,IF(NV$19&lt;='様式３（療養者名簿）（⑤の場合）'!$BE75,1,0),0),0)</f>
        <v>0</v>
      </c>
      <c r="NW70" s="257">
        <f>IF(NW$19-'様式３（療養者名簿）（⑤の場合）'!$BD75+1&lt;=15,IF(NW$19&gt;='様式３（療養者名簿）（⑤の場合）'!$BD75,IF(NW$19&lt;='様式３（療養者名簿）（⑤の場合）'!$BE75,1,0),0),0)</f>
        <v>0</v>
      </c>
      <c r="NX70" s="257">
        <f>IF(NX$19-'様式３（療養者名簿）（⑤の場合）'!$BD75+1&lt;=15,IF(NX$19&gt;='様式３（療養者名簿）（⑤の場合）'!$BD75,IF(NX$19&lt;='様式３（療養者名簿）（⑤の場合）'!$BE75,1,0),0),0)</f>
        <v>0</v>
      </c>
      <c r="NY70" s="257">
        <f>IF(NY$19-'様式３（療養者名簿）（⑤の場合）'!$BD75+1&lt;=15,IF(NY$19&gt;='様式３（療養者名簿）（⑤の場合）'!$BD75,IF(NY$19&lt;='様式３（療養者名簿）（⑤の場合）'!$BE75,1,0),0),0)</f>
        <v>0</v>
      </c>
      <c r="NZ70" s="257">
        <f>IF(NZ$19-'様式３（療養者名簿）（⑤の場合）'!$BD75+1&lt;=15,IF(NZ$19&gt;='様式３（療養者名簿）（⑤の場合）'!$BD75,IF(NZ$19&lt;='様式３（療養者名簿）（⑤の場合）'!$BE75,1,0),0),0)</f>
        <v>0</v>
      </c>
      <c r="OA70" s="257">
        <f>IF(OA$19-'様式３（療養者名簿）（⑤の場合）'!$BD75+1&lt;=15,IF(OA$19&gt;='様式３（療養者名簿）（⑤の場合）'!$BD75,IF(OA$19&lt;='様式３（療養者名簿）（⑤の場合）'!$BE75,1,0),0),0)</f>
        <v>0</v>
      </c>
      <c r="OB70" s="257">
        <f>IF(OB$19-'様式３（療養者名簿）（⑤の場合）'!$BD75+1&lt;=15,IF(OB$19&gt;='様式３（療養者名簿）（⑤の場合）'!$BD75,IF(OB$19&lt;='様式３（療養者名簿）（⑤の場合）'!$BE75,1,0),0),0)</f>
        <v>0</v>
      </c>
      <c r="OC70" s="257">
        <f>IF(OC$19-'様式３（療養者名簿）（⑤の場合）'!$BD75+1&lt;=15,IF(OC$19&gt;='様式３（療養者名簿）（⑤の場合）'!$BD75,IF(OC$19&lt;='様式３（療養者名簿）（⑤の場合）'!$BE75,1,0),0),0)</f>
        <v>0</v>
      </c>
      <c r="OD70" s="257">
        <f>IF(OD$19-'様式３（療養者名簿）（⑤の場合）'!$BD75+1&lt;=15,IF(OD$19&gt;='様式３（療養者名簿）（⑤の場合）'!$BD75,IF(OD$19&lt;='様式３（療養者名簿）（⑤の場合）'!$BE75,1,0),0),0)</f>
        <v>0</v>
      </c>
      <c r="OE70" s="257">
        <f>IF(OE$19-'様式３（療養者名簿）（⑤の場合）'!$BD75+1&lt;=15,IF(OE$19&gt;='様式３（療養者名簿）（⑤の場合）'!$BD75,IF(OE$19&lt;='様式３（療養者名簿）（⑤の場合）'!$BE75,1,0),0),0)</f>
        <v>0</v>
      </c>
      <c r="OF70" s="257">
        <f>IF(OF$19-'様式３（療養者名簿）（⑤の場合）'!$BD75+1&lt;=15,IF(OF$19&gt;='様式３（療養者名簿）（⑤の場合）'!$BD75,IF(OF$19&lt;='様式３（療養者名簿）（⑤の場合）'!$BE75,1,0),0),0)</f>
        <v>0</v>
      </c>
      <c r="OG70" s="257">
        <f>IF(OG$19-'様式３（療養者名簿）（⑤の場合）'!$BD75+1&lt;=15,IF(OG$19&gt;='様式３（療養者名簿）（⑤の場合）'!$BD75,IF(OG$19&lt;='様式３（療養者名簿）（⑤の場合）'!$BE75,1,0),0),0)</f>
        <v>0</v>
      </c>
      <c r="OH70" s="257">
        <f>IF(OH$19-'様式３（療養者名簿）（⑤の場合）'!$BD75+1&lt;=15,IF(OH$19&gt;='様式３（療養者名簿）（⑤の場合）'!$BD75,IF(OH$19&lt;='様式３（療養者名簿）（⑤の場合）'!$BE75,1,0),0),0)</f>
        <v>0</v>
      </c>
      <c r="OI70" s="257">
        <f>IF(OI$19-'様式３（療養者名簿）（⑤の場合）'!$BD75+1&lt;=15,IF(OI$19&gt;='様式３（療養者名簿）（⑤の場合）'!$BD75,IF(OI$19&lt;='様式３（療養者名簿）（⑤の場合）'!$BE75,1,0),0),0)</f>
        <v>0</v>
      </c>
      <c r="OJ70" s="257">
        <f>IF(OJ$19-'様式３（療養者名簿）（⑤の場合）'!$BD75+1&lt;=15,IF(OJ$19&gt;='様式３（療養者名簿）（⑤の場合）'!$BD75,IF(OJ$19&lt;='様式３（療養者名簿）（⑤の場合）'!$BE75,1,0),0),0)</f>
        <v>0</v>
      </c>
      <c r="OK70" s="257">
        <f>IF(OK$19-'様式３（療養者名簿）（⑤の場合）'!$BD75+1&lt;=15,IF(OK$19&gt;='様式３（療養者名簿）（⑤の場合）'!$BD75,IF(OK$19&lt;='様式３（療養者名簿）（⑤の場合）'!$BE75,1,0),0),0)</f>
        <v>0</v>
      </c>
      <c r="OL70" s="257">
        <f>IF(OL$19-'様式３（療養者名簿）（⑤の場合）'!$BD75+1&lt;=15,IF(OL$19&gt;='様式３（療養者名簿）（⑤の場合）'!$BD75,IF(OL$19&lt;='様式３（療養者名簿）（⑤の場合）'!$BE75,1,0),0),0)</f>
        <v>0</v>
      </c>
      <c r="OM70" s="257">
        <f>IF(OM$19-'様式３（療養者名簿）（⑤の場合）'!$BD75+1&lt;=15,IF(OM$19&gt;='様式３（療養者名簿）（⑤の場合）'!$BD75,IF(OM$19&lt;='様式３（療養者名簿）（⑤の場合）'!$BE75,1,0),0),0)</f>
        <v>0</v>
      </c>
      <c r="ON70" s="257">
        <f>IF(ON$19-'様式３（療養者名簿）（⑤の場合）'!$BD75+1&lt;=15,IF(ON$19&gt;='様式３（療養者名簿）（⑤の場合）'!$BD75,IF(ON$19&lt;='様式３（療養者名簿）（⑤の場合）'!$BE75,1,0),0),0)</f>
        <v>0</v>
      </c>
      <c r="OO70" s="257">
        <f>IF(OO$19-'様式３（療養者名簿）（⑤の場合）'!$BD75+1&lt;=15,IF(OO$19&gt;='様式３（療養者名簿）（⑤の場合）'!$BD75,IF(OO$19&lt;='様式３（療養者名簿）（⑤の場合）'!$BE75,1,0),0),0)</f>
        <v>0</v>
      </c>
      <c r="OP70" s="257">
        <f>IF(OP$19-'様式３（療養者名簿）（⑤の場合）'!$BD75+1&lt;=15,IF(OP$19&gt;='様式３（療養者名簿）（⑤の場合）'!$BD75,IF(OP$19&lt;='様式３（療養者名簿）（⑤の場合）'!$BE75,1,0),0),0)</f>
        <v>0</v>
      </c>
      <c r="OQ70" s="257">
        <f>IF(OQ$19-'様式３（療養者名簿）（⑤の場合）'!$BD75+1&lt;=15,IF(OQ$19&gt;='様式３（療養者名簿）（⑤の場合）'!$BD75,IF(OQ$19&lt;='様式３（療養者名簿）（⑤の場合）'!$BE75,1,0),0),0)</f>
        <v>0</v>
      </c>
      <c r="OR70" s="257">
        <f>IF(OR$19-'様式３（療養者名簿）（⑤の場合）'!$BD75+1&lt;=15,IF(OR$19&gt;='様式３（療養者名簿）（⑤の場合）'!$BD75,IF(OR$19&lt;='様式３（療養者名簿）（⑤の場合）'!$BE75,1,0),0),0)</f>
        <v>0</v>
      </c>
      <c r="OS70" s="257">
        <f>IF(OS$19-'様式３（療養者名簿）（⑤の場合）'!$BD75+1&lt;=15,IF(OS$19&gt;='様式３（療養者名簿）（⑤の場合）'!$BD75,IF(OS$19&lt;='様式３（療養者名簿）（⑤の場合）'!$BE75,1,0),0),0)</f>
        <v>0</v>
      </c>
      <c r="OT70" s="257">
        <f>IF(OT$19-'様式３（療養者名簿）（⑤の場合）'!$BD75+1&lt;=15,IF(OT$19&gt;='様式３（療養者名簿）（⑤の場合）'!$BD75,IF(OT$19&lt;='様式３（療養者名簿）（⑤の場合）'!$BE75,1,0),0),0)</f>
        <v>0</v>
      </c>
      <c r="OU70" s="257">
        <f>IF(OU$19-'様式３（療養者名簿）（⑤の場合）'!$BD75+1&lt;=15,IF(OU$19&gt;='様式３（療養者名簿）（⑤の場合）'!$BD75,IF(OU$19&lt;='様式３（療養者名簿）（⑤の場合）'!$BE75,1,0),0),0)</f>
        <v>0</v>
      </c>
      <c r="OV70" s="257">
        <f>IF(OV$19-'様式３（療養者名簿）（⑤の場合）'!$BD75+1&lt;=15,IF(OV$19&gt;='様式３（療養者名簿）（⑤の場合）'!$BD75,IF(OV$19&lt;='様式３（療養者名簿）（⑤の場合）'!$BE75,1,0),0),0)</f>
        <v>0</v>
      </c>
      <c r="OW70" s="257">
        <f>IF(OW$19-'様式３（療養者名簿）（⑤の場合）'!$BD75+1&lt;=15,IF(OW$19&gt;='様式３（療養者名簿）（⑤の場合）'!$BD75,IF(OW$19&lt;='様式３（療養者名簿）（⑤の場合）'!$BE75,1,0),0),0)</f>
        <v>0</v>
      </c>
      <c r="OX70" s="257">
        <f>IF(OX$19-'様式３（療養者名簿）（⑤の場合）'!$BD75+1&lt;=15,IF(OX$19&gt;='様式３（療養者名簿）（⑤の場合）'!$BD75,IF(OX$19&lt;='様式３（療養者名簿）（⑤の場合）'!$BE75,1,0),0),0)</f>
        <v>0</v>
      </c>
      <c r="OY70" s="257">
        <f>IF(OY$19-'様式３（療養者名簿）（⑤の場合）'!$BD75+1&lt;=15,IF(OY$19&gt;='様式３（療養者名簿）（⑤の場合）'!$BD75,IF(OY$19&lt;='様式３（療養者名簿）（⑤の場合）'!$BE75,1,0),0),0)</f>
        <v>0</v>
      </c>
      <c r="OZ70" s="257">
        <f>IF(OZ$19-'様式３（療養者名簿）（⑤の場合）'!$BD75+1&lt;=15,IF(OZ$19&gt;='様式３（療養者名簿）（⑤の場合）'!$BD75,IF(OZ$19&lt;='様式３（療養者名簿）（⑤の場合）'!$BE75,1,0),0),0)</f>
        <v>0</v>
      </c>
      <c r="PA70" s="257">
        <f>IF(PA$19-'様式３（療養者名簿）（⑤の場合）'!$BD75+1&lt;=15,IF(PA$19&gt;='様式３（療養者名簿）（⑤の場合）'!$BD75,IF(PA$19&lt;='様式３（療養者名簿）（⑤の場合）'!$BE75,1,0),0),0)</f>
        <v>0</v>
      </c>
      <c r="PB70" s="257">
        <f>IF(PB$19-'様式３（療養者名簿）（⑤の場合）'!$BD75+1&lt;=15,IF(PB$19&gt;='様式３（療養者名簿）（⑤の場合）'!$BD75,IF(PB$19&lt;='様式３（療養者名簿）（⑤の場合）'!$BE75,1,0),0),0)</f>
        <v>0</v>
      </c>
      <c r="PC70" s="257">
        <f>IF(PC$19-'様式３（療養者名簿）（⑤の場合）'!$BD75+1&lt;=15,IF(PC$19&gt;='様式３（療養者名簿）（⑤の場合）'!$BD75,IF(PC$19&lt;='様式３（療養者名簿）（⑤の場合）'!$BE75,1,0),0),0)</f>
        <v>0</v>
      </c>
      <c r="PD70" s="257">
        <f>IF(PD$19-'様式３（療養者名簿）（⑤の場合）'!$BD75+1&lt;=15,IF(PD$19&gt;='様式３（療養者名簿）（⑤の場合）'!$BD75,IF(PD$19&lt;='様式３（療養者名簿）（⑤の場合）'!$BE75,1,0),0),0)</f>
        <v>0</v>
      </c>
      <c r="PE70" s="257">
        <f>IF(PE$19-'様式３（療養者名簿）（⑤の場合）'!$BD75+1&lt;=15,IF(PE$19&gt;='様式３（療養者名簿）（⑤の場合）'!$BD75,IF(PE$19&lt;='様式３（療養者名簿）（⑤の場合）'!$BE75,1,0),0),0)</f>
        <v>0</v>
      </c>
      <c r="PF70" s="257">
        <f>IF(PF$19-'様式３（療養者名簿）（⑤の場合）'!$BD75+1&lt;=15,IF(PF$19&gt;='様式３（療養者名簿）（⑤の場合）'!$BD75,IF(PF$19&lt;='様式３（療養者名簿）（⑤の場合）'!$BE75,1,0),0),0)</f>
        <v>0</v>
      </c>
      <c r="PG70" s="257">
        <f>IF(PG$19-'様式３（療養者名簿）（⑤の場合）'!$BD75+1&lt;=15,IF(PG$19&gt;='様式３（療養者名簿）（⑤の場合）'!$BD75,IF(PG$19&lt;='様式３（療養者名簿）（⑤の場合）'!$BE75,1,0),0),0)</f>
        <v>0</v>
      </c>
      <c r="PH70" s="257">
        <f>IF(PH$19-'様式３（療養者名簿）（⑤の場合）'!$BD75+1&lt;=15,IF(PH$19&gt;='様式３（療養者名簿）（⑤の場合）'!$BD75,IF(PH$19&lt;='様式３（療養者名簿）（⑤の場合）'!$BE75,1,0),0),0)</f>
        <v>0</v>
      </c>
      <c r="PI70" s="257">
        <f>IF(PI$19-'様式３（療養者名簿）（⑤の場合）'!$BD75+1&lt;=15,IF(PI$19&gt;='様式３（療養者名簿）（⑤の場合）'!$BD75,IF(PI$19&lt;='様式３（療養者名簿）（⑤の場合）'!$BE75,1,0),0),0)</f>
        <v>0</v>
      </c>
      <c r="PJ70" s="257">
        <f>IF(PJ$19-'様式３（療養者名簿）（⑤の場合）'!$BD75+1&lt;=15,IF(PJ$19&gt;='様式３（療養者名簿）（⑤の場合）'!$BD75,IF(PJ$19&lt;='様式３（療養者名簿）（⑤の場合）'!$BE75,1,0),0),0)</f>
        <v>0</v>
      </c>
      <c r="PK70" s="257">
        <f>IF(PK$19-'様式３（療養者名簿）（⑤の場合）'!$BD75+1&lt;=15,IF(PK$19&gt;='様式３（療養者名簿）（⑤の場合）'!$BD75,IF(PK$19&lt;='様式３（療養者名簿）（⑤の場合）'!$BE75,1,0),0),0)</f>
        <v>0</v>
      </c>
      <c r="PL70" s="257">
        <f>IF(PL$19-'様式３（療養者名簿）（⑤の場合）'!$BD75+1&lt;=15,IF(PL$19&gt;='様式３（療養者名簿）（⑤の場合）'!$BD75,IF(PL$19&lt;='様式３（療養者名簿）（⑤の場合）'!$BE75,1,0),0),0)</f>
        <v>0</v>
      </c>
      <c r="PM70" s="257">
        <f>IF(PM$19-'様式３（療養者名簿）（⑤の場合）'!$BD75+1&lt;=15,IF(PM$19&gt;='様式３（療養者名簿）（⑤の場合）'!$BD75,IF(PM$19&lt;='様式３（療養者名簿）（⑤の場合）'!$BE75,1,0),0),0)</f>
        <v>0</v>
      </c>
      <c r="PN70" s="257">
        <f>IF(PN$19-'様式３（療養者名簿）（⑤の場合）'!$BD75+1&lt;=15,IF(PN$19&gt;='様式３（療養者名簿）（⑤の場合）'!$BD75,IF(PN$19&lt;='様式３（療養者名簿）（⑤の場合）'!$BE75,1,0),0),0)</f>
        <v>0</v>
      </c>
      <c r="PO70" s="257">
        <f>IF(PO$19-'様式３（療養者名簿）（⑤の場合）'!$BD75+1&lt;=15,IF(PO$19&gt;='様式３（療養者名簿）（⑤の場合）'!$BD75,IF(PO$19&lt;='様式３（療養者名簿）（⑤の場合）'!$BE75,1,0),0),0)</f>
        <v>0</v>
      </c>
      <c r="PP70" s="257">
        <f>IF(PP$19-'様式３（療養者名簿）（⑤の場合）'!$BD75+1&lt;=15,IF(PP$19&gt;='様式３（療養者名簿）（⑤の場合）'!$BD75,IF(PP$19&lt;='様式３（療養者名簿）（⑤の場合）'!$BE75,1,0),0),0)</f>
        <v>0</v>
      </c>
      <c r="PQ70" s="257">
        <f>IF(PQ$19-'様式３（療養者名簿）（⑤の場合）'!$BD75+1&lt;=15,IF(PQ$19&gt;='様式３（療養者名簿）（⑤の場合）'!$BD75,IF(PQ$19&lt;='様式３（療養者名簿）（⑤の場合）'!$BE75,1,0),0),0)</f>
        <v>0</v>
      </c>
      <c r="PR70" s="257">
        <f>IF(PR$19-'様式３（療養者名簿）（⑤の場合）'!$BD75+1&lt;=15,IF(PR$19&gt;='様式３（療養者名簿）（⑤の場合）'!$BD75,IF(PR$19&lt;='様式３（療養者名簿）（⑤の場合）'!$BE75,1,0),0),0)</f>
        <v>0</v>
      </c>
      <c r="PS70" s="257">
        <f>IF(PS$19-'様式３（療養者名簿）（⑤の場合）'!$BD75+1&lt;=15,IF(PS$19&gt;='様式３（療養者名簿）（⑤の場合）'!$BD75,IF(PS$19&lt;='様式３（療養者名簿）（⑤の場合）'!$BE75,1,0),0),0)</f>
        <v>0</v>
      </c>
      <c r="PT70" s="257">
        <f>IF(PT$19-'様式３（療養者名簿）（⑤の場合）'!$BD75+1&lt;=15,IF(PT$19&gt;='様式３（療養者名簿）（⑤の場合）'!$BD75,IF(PT$19&lt;='様式３（療養者名簿）（⑤の場合）'!$BE75,1,0),0),0)</f>
        <v>0</v>
      </c>
      <c r="PU70" s="257">
        <f>IF(PU$19-'様式３（療養者名簿）（⑤の場合）'!$BD75+1&lt;=15,IF(PU$19&gt;='様式３（療養者名簿）（⑤の場合）'!$BD75,IF(PU$19&lt;='様式３（療養者名簿）（⑤の場合）'!$BE75,1,0),0),0)</f>
        <v>0</v>
      </c>
      <c r="PV70" s="257">
        <f>IF(PV$19-'様式３（療養者名簿）（⑤の場合）'!$BD75+1&lt;=15,IF(PV$19&gt;='様式３（療養者名簿）（⑤の場合）'!$BD75,IF(PV$19&lt;='様式３（療養者名簿）（⑤の場合）'!$BE75,1,0),0),0)</f>
        <v>0</v>
      </c>
      <c r="PW70" s="257">
        <f>IF(PW$19-'様式３（療養者名簿）（⑤の場合）'!$BD75+1&lt;=15,IF(PW$19&gt;='様式３（療養者名簿）（⑤の場合）'!$BD75,IF(PW$19&lt;='様式３（療養者名簿）（⑤の場合）'!$BE75,1,0),0),0)</f>
        <v>0</v>
      </c>
      <c r="PX70" s="257">
        <f>IF(PX$19-'様式３（療養者名簿）（⑤の場合）'!$BD75+1&lt;=15,IF(PX$19&gt;='様式３（療養者名簿）（⑤の場合）'!$BD75,IF(PX$19&lt;='様式３（療養者名簿）（⑤の場合）'!$BE75,1,0),0),0)</f>
        <v>0</v>
      </c>
      <c r="PY70" s="257">
        <f>IF(PY$19-'様式３（療養者名簿）（⑤の場合）'!$BD75+1&lt;=15,IF(PY$19&gt;='様式３（療養者名簿）（⑤の場合）'!$BD75,IF(PY$19&lt;='様式３（療養者名簿）（⑤の場合）'!$BE75,1,0),0),0)</f>
        <v>0</v>
      </c>
      <c r="PZ70" s="257">
        <f>IF(PZ$19-'様式３（療養者名簿）（⑤の場合）'!$BD75+1&lt;=15,IF(PZ$19&gt;='様式３（療養者名簿）（⑤の場合）'!$BD75,IF(PZ$19&lt;='様式３（療養者名簿）（⑤の場合）'!$BE75,1,0),0),0)</f>
        <v>0</v>
      </c>
      <c r="QA70" s="257">
        <f>IF(QA$19-'様式３（療養者名簿）（⑤の場合）'!$BD75+1&lt;=15,IF(QA$19&gt;='様式３（療養者名簿）（⑤の場合）'!$BD75,IF(QA$19&lt;='様式３（療養者名簿）（⑤の場合）'!$BE75,1,0),0),0)</f>
        <v>0</v>
      </c>
      <c r="QB70" s="257">
        <f>IF(QB$19-'様式３（療養者名簿）（⑤の場合）'!$BD75+1&lt;=15,IF(QB$19&gt;='様式３（療養者名簿）（⑤の場合）'!$BD75,IF(QB$19&lt;='様式３（療養者名簿）（⑤の場合）'!$BE75,1,0),0),0)</f>
        <v>0</v>
      </c>
      <c r="QC70" s="257">
        <f>IF(QC$19-'様式３（療養者名簿）（⑤の場合）'!$BD75+1&lt;=15,IF(QC$19&gt;='様式３（療養者名簿）（⑤の場合）'!$BD75,IF(QC$19&lt;='様式３（療養者名簿）（⑤の場合）'!$BE75,1,0),0),0)</f>
        <v>0</v>
      </c>
      <c r="QD70" s="257">
        <f>IF(QD$19-'様式３（療養者名簿）（⑤の場合）'!$BD75+1&lt;=15,IF(QD$19&gt;='様式３（療養者名簿）（⑤の場合）'!$BD75,IF(QD$19&lt;='様式３（療養者名簿）（⑤の場合）'!$BE75,1,0),0),0)</f>
        <v>0</v>
      </c>
      <c r="QE70" s="257">
        <f>IF(QE$19-'様式３（療養者名簿）（⑤の場合）'!$BD75+1&lt;=15,IF(QE$19&gt;='様式３（療養者名簿）（⑤の場合）'!$BD75,IF(QE$19&lt;='様式３（療養者名簿）（⑤の場合）'!$BE75,1,0),0),0)</f>
        <v>0</v>
      </c>
      <c r="QF70" s="257">
        <f>IF(QF$19-'様式３（療養者名簿）（⑤の場合）'!$BD75+1&lt;=15,IF(QF$19&gt;='様式３（療養者名簿）（⑤の場合）'!$BD75,IF(QF$19&lt;='様式３（療養者名簿）（⑤の場合）'!$BE75,1,0),0),0)</f>
        <v>0</v>
      </c>
      <c r="QG70" s="257">
        <f>IF(QG$19-'様式３（療養者名簿）（⑤の場合）'!$BD75+1&lt;=15,IF(QG$19&gt;='様式３（療養者名簿）（⑤の場合）'!$BD75,IF(QG$19&lt;='様式３（療養者名簿）（⑤の場合）'!$BE75,1,0),0),0)</f>
        <v>0</v>
      </c>
      <c r="QH70" s="257">
        <f>IF(QH$19-'様式３（療養者名簿）（⑤の場合）'!$BD75+1&lt;=15,IF(QH$19&gt;='様式３（療養者名簿）（⑤の場合）'!$BD75,IF(QH$19&lt;='様式３（療養者名簿）（⑤の場合）'!$BE75,1,0),0),0)</f>
        <v>0</v>
      </c>
      <c r="QI70" s="257">
        <f>IF(QI$19-'様式３（療養者名簿）（⑤の場合）'!$BD75+1&lt;=15,IF(QI$19&gt;='様式３（療養者名簿）（⑤の場合）'!$BD75,IF(QI$19&lt;='様式３（療養者名簿）（⑤の場合）'!$BE75,1,0),0),0)</f>
        <v>0</v>
      </c>
      <c r="QJ70" s="257">
        <f>IF(QJ$19-'様式３（療養者名簿）（⑤の場合）'!$BD75+1&lt;=15,IF(QJ$19&gt;='様式３（療養者名簿）（⑤の場合）'!$BD75,IF(QJ$19&lt;='様式３（療養者名簿）（⑤の場合）'!$BE75,1,0),0),0)</f>
        <v>0</v>
      </c>
      <c r="QK70" s="257">
        <f>IF(QK$19-'様式３（療養者名簿）（⑤の場合）'!$BD75+1&lt;=15,IF(QK$19&gt;='様式３（療養者名簿）（⑤の場合）'!$BD75,IF(QK$19&lt;='様式３（療養者名簿）（⑤の場合）'!$BE75,1,0),0),0)</f>
        <v>0</v>
      </c>
      <c r="QL70" s="257">
        <f>IF(QL$19-'様式３（療養者名簿）（⑤の場合）'!$BD75+1&lt;=15,IF(QL$19&gt;='様式３（療養者名簿）（⑤の場合）'!$BD75,IF(QL$19&lt;='様式３（療養者名簿）（⑤の場合）'!$BE75,1,0),0),0)</f>
        <v>0</v>
      </c>
      <c r="QM70" s="257">
        <f>IF(QM$19-'様式３（療養者名簿）（⑤の場合）'!$BD75+1&lt;=15,IF(QM$19&gt;='様式３（療養者名簿）（⑤の場合）'!$BD75,IF(QM$19&lt;='様式３（療養者名簿）（⑤の場合）'!$BE75,1,0),0),0)</f>
        <v>0</v>
      </c>
      <c r="QN70" s="257">
        <f>IF(QN$19-'様式３（療養者名簿）（⑤の場合）'!$BD75+1&lt;=15,IF(QN$19&gt;='様式３（療養者名簿）（⑤の場合）'!$BD75,IF(QN$19&lt;='様式３（療養者名簿）（⑤の場合）'!$BE75,1,0),0),0)</f>
        <v>0</v>
      </c>
      <c r="QO70" s="257">
        <f>IF(QO$19-'様式３（療養者名簿）（⑤の場合）'!$BD75+1&lt;=15,IF(QO$19&gt;='様式３（療養者名簿）（⑤の場合）'!$BD75,IF(QO$19&lt;='様式３（療養者名簿）（⑤の場合）'!$BE75,1,0),0),0)</f>
        <v>0</v>
      </c>
      <c r="QP70" s="257">
        <f>IF(QP$19-'様式３（療養者名簿）（⑤の場合）'!$BD75+1&lt;=15,IF(QP$19&gt;='様式３（療養者名簿）（⑤の場合）'!$BD75,IF(QP$19&lt;='様式３（療養者名簿）（⑤の場合）'!$BE75,1,0),0),0)</f>
        <v>0</v>
      </c>
      <c r="QQ70" s="257">
        <f>IF(QQ$19-'様式３（療養者名簿）（⑤の場合）'!$BD75+1&lt;=15,IF(QQ$19&gt;='様式３（療養者名簿）（⑤の場合）'!$BD75,IF(QQ$19&lt;='様式３（療養者名簿）（⑤の場合）'!$BE75,1,0),0),0)</f>
        <v>0</v>
      </c>
      <c r="QR70" s="257">
        <f>IF(QR$19-'様式３（療養者名簿）（⑤の場合）'!$BD75+1&lt;=15,IF(QR$19&gt;='様式３（療養者名簿）（⑤の場合）'!$BD75,IF(QR$19&lt;='様式３（療養者名簿）（⑤の場合）'!$BE75,1,0),0),0)</f>
        <v>0</v>
      </c>
      <c r="QS70" s="257">
        <f>IF(QS$19-'様式３（療養者名簿）（⑤の場合）'!$BD75+1&lt;=15,IF(QS$19&gt;='様式３（療養者名簿）（⑤の場合）'!$BD75,IF(QS$19&lt;='様式３（療養者名簿）（⑤の場合）'!$BE75,1,0),0),0)</f>
        <v>0</v>
      </c>
      <c r="QT70" s="257">
        <f>IF(QT$19-'様式３（療養者名簿）（⑤の場合）'!$BD75+1&lt;=15,IF(QT$19&gt;='様式３（療養者名簿）（⑤の場合）'!$BD75,IF(QT$19&lt;='様式３（療養者名簿）（⑤の場合）'!$BE75,1,0),0),0)</f>
        <v>0</v>
      </c>
      <c r="QU70" s="257">
        <f>IF(QU$19-'様式３（療養者名簿）（⑤の場合）'!$BD75+1&lt;=15,IF(QU$19&gt;='様式３（療養者名簿）（⑤の場合）'!$BD75,IF(QU$19&lt;='様式３（療養者名簿）（⑤の場合）'!$BE75,1,0),0),0)</f>
        <v>0</v>
      </c>
      <c r="QV70" s="257">
        <f>IF(QV$19-'様式３（療養者名簿）（⑤の場合）'!$BD75+1&lt;=15,IF(QV$19&gt;='様式３（療養者名簿）（⑤の場合）'!$BD75,IF(QV$19&lt;='様式３（療養者名簿）（⑤の場合）'!$BE75,1,0),0),0)</f>
        <v>0</v>
      </c>
      <c r="QW70" s="257">
        <f>IF(QW$19-'様式３（療養者名簿）（⑤の場合）'!$BD75+1&lt;=15,IF(QW$19&gt;='様式３（療養者名簿）（⑤の場合）'!$BD75,IF(QW$19&lt;='様式３（療養者名簿）（⑤の場合）'!$BE75,1,0),0),0)</f>
        <v>0</v>
      </c>
      <c r="QX70" s="257">
        <f>IF(QX$19-'様式３（療養者名簿）（⑤の場合）'!$BD75+1&lt;=15,IF(QX$19&gt;='様式３（療養者名簿）（⑤の場合）'!$BD75,IF(QX$19&lt;='様式３（療養者名簿）（⑤の場合）'!$BE75,1,0),0),0)</f>
        <v>0</v>
      </c>
      <c r="QY70" s="257">
        <f>IF(QY$19-'様式３（療養者名簿）（⑤の場合）'!$BD75+1&lt;=15,IF(QY$19&gt;='様式３（療養者名簿）（⑤の場合）'!$BD75,IF(QY$19&lt;='様式３（療養者名簿）（⑤の場合）'!$BE75,1,0),0),0)</f>
        <v>0</v>
      </c>
      <c r="QZ70" s="257">
        <f>IF(QZ$19-'様式３（療養者名簿）（⑤の場合）'!$BD75+1&lt;=15,IF(QZ$19&gt;='様式３（療養者名簿）（⑤の場合）'!$BD75,IF(QZ$19&lt;='様式３（療養者名簿）（⑤の場合）'!$BE75,1,0),0),0)</f>
        <v>0</v>
      </c>
      <c r="RA70" s="257">
        <f>IF(RA$19-'様式３（療養者名簿）（⑤の場合）'!$BD75+1&lt;=15,IF(RA$19&gt;='様式３（療養者名簿）（⑤の場合）'!$BD75,IF(RA$19&lt;='様式３（療養者名簿）（⑤の場合）'!$BE75,1,0),0),0)</f>
        <v>0</v>
      </c>
      <c r="RB70" s="257">
        <f>IF(RB$19-'様式３（療養者名簿）（⑤の場合）'!$BD75+1&lt;=15,IF(RB$19&gt;='様式３（療養者名簿）（⑤の場合）'!$BD75,IF(RB$19&lt;='様式３（療養者名簿）（⑤の場合）'!$BE75,1,0),0),0)</f>
        <v>0</v>
      </c>
      <c r="RC70" s="257">
        <f>IF(RC$19-'様式３（療養者名簿）（⑤の場合）'!$BD75+1&lt;=15,IF(RC$19&gt;='様式３（療養者名簿）（⑤の場合）'!$BD75,IF(RC$19&lt;='様式３（療養者名簿）（⑤の場合）'!$BE75,1,0),0),0)</f>
        <v>0</v>
      </c>
      <c r="RD70" s="257">
        <f>IF(RD$19-'様式３（療養者名簿）（⑤の場合）'!$BD75+1&lt;=15,IF(RD$19&gt;='様式３（療養者名簿）（⑤の場合）'!$BD75,IF(RD$19&lt;='様式３（療養者名簿）（⑤の場合）'!$BE75,1,0),0),0)</f>
        <v>0</v>
      </c>
      <c r="RE70" s="257">
        <f>IF(RE$19-'様式３（療養者名簿）（⑤の場合）'!$BD75+1&lt;=15,IF(RE$19&gt;='様式３（療養者名簿）（⑤の場合）'!$BD75,IF(RE$19&lt;='様式３（療養者名簿）（⑤の場合）'!$BE75,1,0),0),0)</f>
        <v>0</v>
      </c>
      <c r="RF70" s="257">
        <f>IF(RF$19-'様式３（療養者名簿）（⑤の場合）'!$BD75+1&lt;=15,IF(RF$19&gt;='様式３（療養者名簿）（⑤の場合）'!$BD75,IF(RF$19&lt;='様式３（療養者名簿）（⑤の場合）'!$BE75,1,0),0),0)</f>
        <v>0</v>
      </c>
      <c r="RG70" s="257">
        <f>IF(RG$19-'様式３（療養者名簿）（⑤の場合）'!$BD75+1&lt;=15,IF(RG$19&gt;='様式３（療養者名簿）（⑤の場合）'!$BD75,IF(RG$19&lt;='様式３（療養者名簿）（⑤の場合）'!$BE75,1,0),0),0)</f>
        <v>0</v>
      </c>
      <c r="RH70" s="257">
        <f>IF(RH$19-'様式３（療養者名簿）（⑤の場合）'!$BD75+1&lt;=15,IF(RH$19&gt;='様式３（療養者名簿）（⑤の場合）'!$BD75,IF(RH$19&lt;='様式３（療養者名簿）（⑤の場合）'!$BE75,1,0),0),0)</f>
        <v>0</v>
      </c>
      <c r="RI70" s="257">
        <f>IF(RI$19-'様式３（療養者名簿）（⑤の場合）'!$BD75+1&lt;=15,IF(RI$19&gt;='様式３（療養者名簿）（⑤の場合）'!$BD75,IF(RI$19&lt;='様式３（療養者名簿）（⑤の場合）'!$BE75,1,0),0),0)</f>
        <v>0</v>
      </c>
      <c r="RJ70" s="257">
        <f>IF(RJ$19-'様式３（療養者名簿）（⑤の場合）'!$BD75+1&lt;=15,IF(RJ$19&gt;='様式３（療養者名簿）（⑤の場合）'!$BD75,IF(RJ$19&lt;='様式３（療養者名簿）（⑤の場合）'!$BE75,1,0),0),0)</f>
        <v>0</v>
      </c>
      <c r="RK70" s="257">
        <f>IF(RK$19-'様式３（療養者名簿）（⑤の場合）'!$BD75+1&lt;=15,IF(RK$19&gt;='様式３（療養者名簿）（⑤の場合）'!$BD75,IF(RK$19&lt;='様式３（療養者名簿）（⑤の場合）'!$BE75,1,0),0),0)</f>
        <v>0</v>
      </c>
      <c r="RL70" s="257">
        <f>IF(RL$19-'様式３（療養者名簿）（⑤の場合）'!$BD75+1&lt;=15,IF(RL$19&gt;='様式３（療養者名簿）（⑤の場合）'!$BD75,IF(RL$19&lt;='様式３（療養者名簿）（⑤の場合）'!$BE75,1,0),0),0)</f>
        <v>0</v>
      </c>
      <c r="RM70" s="257">
        <f>IF(RM$19-'様式３（療養者名簿）（⑤の場合）'!$BD75+1&lt;=15,IF(RM$19&gt;='様式３（療養者名簿）（⑤の場合）'!$BD75,IF(RM$19&lt;='様式３（療養者名簿）（⑤の場合）'!$BE75,1,0),0),0)</f>
        <v>0</v>
      </c>
      <c r="RN70" s="257">
        <f>IF(RN$19-'様式３（療養者名簿）（⑤の場合）'!$BD75+1&lt;=15,IF(RN$19&gt;='様式３（療養者名簿）（⑤の場合）'!$BD75,IF(RN$19&lt;='様式３（療養者名簿）（⑤の場合）'!$BE75,1,0),0),0)</f>
        <v>0</v>
      </c>
      <c r="RO70" s="257">
        <f>IF(RO$19-'様式３（療養者名簿）（⑤の場合）'!$BD75+1&lt;=15,IF(RO$19&gt;='様式３（療養者名簿）（⑤の場合）'!$BD75,IF(RO$19&lt;='様式３（療養者名簿）（⑤の場合）'!$BE75,1,0),0),0)</f>
        <v>0</v>
      </c>
      <c r="RP70" s="257">
        <f>IF(RP$19-'様式３（療養者名簿）（⑤の場合）'!$BD75+1&lt;=15,IF(RP$19&gt;='様式３（療養者名簿）（⑤の場合）'!$BD75,IF(RP$19&lt;='様式３（療養者名簿）（⑤の場合）'!$BE75,1,0),0),0)</f>
        <v>0</v>
      </c>
      <c r="RQ70" s="257">
        <f>IF(RQ$19-'様式３（療養者名簿）（⑤の場合）'!$BD75+1&lt;=15,IF(RQ$19&gt;='様式３（療養者名簿）（⑤の場合）'!$BD75,IF(RQ$19&lt;='様式３（療養者名簿）（⑤の場合）'!$BE75,1,0),0),0)</f>
        <v>0</v>
      </c>
      <c r="RR70" s="257">
        <f>IF(RR$19-'様式３（療養者名簿）（⑤の場合）'!$BD75+1&lt;=15,IF(RR$19&gt;='様式３（療養者名簿）（⑤の場合）'!$BD75,IF(RR$19&lt;='様式３（療養者名簿）（⑤の場合）'!$BE75,1,0),0),0)</f>
        <v>0</v>
      </c>
      <c r="RS70" s="257">
        <f>IF(RS$19-'様式３（療養者名簿）（⑤の場合）'!$BD75+1&lt;=15,IF(RS$19&gt;='様式３（療養者名簿）（⑤の場合）'!$BD75,IF(RS$19&lt;='様式３（療養者名簿）（⑤の場合）'!$BE75,1,0),0),0)</f>
        <v>0</v>
      </c>
      <c r="RT70" s="257">
        <f>IF(RT$19-'様式３（療養者名簿）（⑤の場合）'!$BD75+1&lt;=15,IF(RT$19&gt;='様式３（療養者名簿）（⑤の場合）'!$BD75,IF(RT$19&lt;='様式３（療養者名簿）（⑤の場合）'!$BE75,1,0),0),0)</f>
        <v>0</v>
      </c>
      <c r="RU70" s="257">
        <f>IF(RU$19-'様式３（療養者名簿）（⑤の場合）'!$BD75+1&lt;=15,IF(RU$19&gt;='様式３（療養者名簿）（⑤の場合）'!$BD75,IF(RU$19&lt;='様式３（療養者名簿）（⑤の場合）'!$BE75,1,0),0),0)</f>
        <v>0</v>
      </c>
      <c r="RV70" s="257">
        <f>IF(RV$19-'様式３（療養者名簿）（⑤の場合）'!$BD75+1&lt;=15,IF(RV$19&gt;='様式３（療養者名簿）（⑤の場合）'!$BD75,IF(RV$19&lt;='様式３（療養者名簿）（⑤の場合）'!$BE75,1,0),0),0)</f>
        <v>0</v>
      </c>
      <c r="RW70" s="257">
        <f>IF(RW$19-'様式３（療養者名簿）（⑤の場合）'!$BD75+1&lt;=15,IF(RW$19&gt;='様式３（療養者名簿）（⑤の場合）'!$BD75,IF(RW$19&lt;='様式３（療養者名簿）（⑤の場合）'!$BE75,1,0),0),0)</f>
        <v>0</v>
      </c>
      <c r="RX70" s="257">
        <f>IF(RX$19-'様式３（療養者名簿）（⑤の場合）'!$BD75+1&lt;=15,IF(RX$19&gt;='様式３（療養者名簿）（⑤の場合）'!$BD75,IF(RX$19&lt;='様式３（療養者名簿）（⑤の場合）'!$BE75,1,0),0),0)</f>
        <v>0</v>
      </c>
      <c r="RY70" s="257">
        <f>IF(RY$19-'様式３（療養者名簿）（⑤の場合）'!$BD75+1&lt;=15,IF(RY$19&gt;='様式３（療養者名簿）（⑤の場合）'!$BD75,IF(RY$19&lt;='様式３（療養者名簿）（⑤の場合）'!$BE75,1,0),0),0)</f>
        <v>0</v>
      </c>
      <c r="RZ70" s="257">
        <f>IF(RZ$19-'様式３（療養者名簿）（⑤の場合）'!$BD75+1&lt;=15,IF(RZ$19&gt;='様式３（療養者名簿）（⑤の場合）'!$BD75,IF(RZ$19&lt;='様式３（療養者名簿）（⑤の場合）'!$BE75,1,0),0),0)</f>
        <v>0</v>
      </c>
      <c r="SA70" s="257">
        <f>IF(SA$19-'様式３（療養者名簿）（⑤の場合）'!$BD75+1&lt;=15,IF(SA$19&gt;='様式３（療養者名簿）（⑤の場合）'!$BD75,IF(SA$19&lt;='様式３（療養者名簿）（⑤の場合）'!$BE75,1,0),0),0)</f>
        <v>0</v>
      </c>
      <c r="SB70" s="257">
        <f>IF(SB$19-'様式３（療養者名簿）（⑤の場合）'!$BD75+1&lt;=15,IF(SB$19&gt;='様式３（療養者名簿）（⑤の場合）'!$BD75,IF(SB$19&lt;='様式３（療養者名簿）（⑤の場合）'!$BE75,1,0),0),0)</f>
        <v>0</v>
      </c>
      <c r="SC70" s="257">
        <f>IF(SC$19-'様式３（療養者名簿）（⑤の場合）'!$BD75+1&lt;=15,IF(SC$19&gt;='様式３（療養者名簿）（⑤の場合）'!$BD75,IF(SC$19&lt;='様式３（療養者名簿）（⑤の場合）'!$BE75,1,0),0),0)</f>
        <v>0</v>
      </c>
      <c r="SD70" s="257">
        <f>IF(SD$19-'様式３（療養者名簿）（⑤の場合）'!$BD75+1&lt;=15,IF(SD$19&gt;='様式３（療養者名簿）（⑤の場合）'!$BD75,IF(SD$19&lt;='様式３（療養者名簿）（⑤の場合）'!$BE75,1,0),0),0)</f>
        <v>0</v>
      </c>
      <c r="SE70" s="257">
        <f>IF(SE$19-'様式３（療養者名簿）（⑤の場合）'!$BD75+1&lt;=15,IF(SE$19&gt;='様式３（療養者名簿）（⑤の場合）'!$BD75,IF(SE$19&lt;='様式３（療養者名簿）（⑤の場合）'!$BE75,1,0),0),0)</f>
        <v>0</v>
      </c>
      <c r="SF70" s="257">
        <f>IF(SF$19-'様式３（療養者名簿）（⑤の場合）'!$BD75+1&lt;=15,IF(SF$19&gt;='様式３（療養者名簿）（⑤の場合）'!$BD75,IF(SF$19&lt;='様式３（療養者名簿）（⑤の場合）'!$BE75,1,0),0),0)</f>
        <v>0</v>
      </c>
      <c r="SG70" s="257">
        <f>IF(SG$19-'様式３（療養者名簿）（⑤の場合）'!$BD75+1&lt;=15,IF(SG$19&gt;='様式３（療養者名簿）（⑤の場合）'!$BD75,IF(SG$19&lt;='様式３（療養者名簿）（⑤の場合）'!$BE75,1,0),0),0)</f>
        <v>0</v>
      </c>
      <c r="SH70" s="257">
        <f>IF(SH$19-'様式３（療養者名簿）（⑤の場合）'!$BD75+1&lt;=15,IF(SH$19&gt;='様式３（療養者名簿）（⑤の場合）'!$BD75,IF(SH$19&lt;='様式３（療養者名簿）（⑤の場合）'!$BE75,1,0),0),0)</f>
        <v>0</v>
      </c>
      <c r="SI70" s="257">
        <f>IF(SI$19-'様式３（療養者名簿）（⑤の場合）'!$BD75+1&lt;=15,IF(SI$19&gt;='様式３（療養者名簿）（⑤の場合）'!$BD75,IF(SI$19&lt;='様式３（療養者名簿）（⑤の場合）'!$BE75,1,0),0),0)</f>
        <v>0</v>
      </c>
      <c r="SJ70" s="257">
        <f>IF(SJ$19-'様式３（療養者名簿）（⑤の場合）'!$BD75+1&lt;=15,IF(SJ$19&gt;='様式３（療養者名簿）（⑤の場合）'!$BD75,IF(SJ$19&lt;='様式３（療養者名簿）（⑤の場合）'!$BE75,1,0),0),0)</f>
        <v>0</v>
      </c>
      <c r="SK70" s="257">
        <f>IF(SK$19-'様式３（療養者名簿）（⑤の場合）'!$BD75+1&lt;=15,IF(SK$19&gt;='様式３（療養者名簿）（⑤の場合）'!$BD75,IF(SK$19&lt;='様式３（療養者名簿）（⑤の場合）'!$BE75,1,0),0),0)</f>
        <v>0</v>
      </c>
      <c r="SL70" s="257">
        <f>IF(SL$19-'様式３（療養者名簿）（⑤の場合）'!$BD75+1&lt;=15,IF(SL$19&gt;='様式３（療養者名簿）（⑤の場合）'!$BD75,IF(SL$19&lt;='様式３（療養者名簿）（⑤の場合）'!$BE75,1,0),0),0)</f>
        <v>0</v>
      </c>
      <c r="SM70" s="257">
        <f>IF(SM$19-'様式３（療養者名簿）（⑤の場合）'!$BD75+1&lt;=15,IF(SM$19&gt;='様式３（療養者名簿）（⑤の場合）'!$BD75,IF(SM$19&lt;='様式３（療養者名簿）（⑤の場合）'!$BE75,1,0),0),0)</f>
        <v>0</v>
      </c>
      <c r="SN70" s="257">
        <f>IF(SN$19-'様式３（療養者名簿）（⑤の場合）'!$BD75+1&lt;=15,IF(SN$19&gt;='様式３（療養者名簿）（⑤の場合）'!$BD75,IF(SN$19&lt;='様式３（療養者名簿）（⑤の場合）'!$BE75,1,0),0),0)</f>
        <v>0</v>
      </c>
      <c r="SO70" s="257">
        <f>IF(SO$19-'様式３（療養者名簿）（⑤の場合）'!$BD75+1&lt;=15,IF(SO$19&gt;='様式３（療養者名簿）（⑤の場合）'!$BD75,IF(SO$19&lt;='様式３（療養者名簿）（⑤の場合）'!$BE75,1,0),0),0)</f>
        <v>0</v>
      </c>
      <c r="SP70" s="257">
        <f>IF(SP$19-'様式３（療養者名簿）（⑤の場合）'!$BD75+1&lt;=15,IF(SP$19&gt;='様式３（療養者名簿）（⑤の場合）'!$BD75,IF(SP$19&lt;='様式３（療養者名簿）（⑤の場合）'!$BE75,1,0),0),0)</f>
        <v>0</v>
      </c>
      <c r="SQ70" s="257">
        <f>IF(SQ$19-'様式３（療養者名簿）（⑤の場合）'!$BD75+1&lt;=15,IF(SQ$19&gt;='様式３（療養者名簿）（⑤の場合）'!$BD75,IF(SQ$19&lt;='様式３（療養者名簿）（⑤の場合）'!$BE75,1,0),0),0)</f>
        <v>0</v>
      </c>
      <c r="SR70" s="257">
        <f>IF(SR$19-'様式３（療養者名簿）（⑤の場合）'!$BD75+1&lt;=15,IF(SR$19&gt;='様式３（療養者名簿）（⑤の場合）'!$BD75,IF(SR$19&lt;='様式３（療養者名簿）（⑤の場合）'!$BE75,1,0),0),0)</f>
        <v>0</v>
      </c>
      <c r="SS70" s="257">
        <f>IF(SS$19-'様式３（療養者名簿）（⑤の場合）'!$BD75+1&lt;=15,IF(SS$19&gt;='様式３（療養者名簿）（⑤の場合）'!$BD75,IF(SS$19&lt;='様式３（療養者名簿）（⑤の場合）'!$BE75,1,0),0),0)</f>
        <v>0</v>
      </c>
      <c r="ST70" s="257">
        <f>IF(ST$19-'様式３（療養者名簿）（⑤の場合）'!$BD75+1&lt;=15,IF(ST$19&gt;='様式３（療養者名簿）（⑤の場合）'!$BD75,IF(ST$19&lt;='様式３（療養者名簿）（⑤の場合）'!$BE75,1,0),0),0)</f>
        <v>0</v>
      </c>
      <c r="SU70" s="257">
        <f>IF(SU$19-'様式３（療養者名簿）（⑤の場合）'!$BD75+1&lt;=15,IF(SU$19&gt;='様式３（療養者名簿）（⑤の場合）'!$BD75,IF(SU$19&lt;='様式３（療養者名簿）（⑤の場合）'!$BE75,1,0),0),0)</f>
        <v>0</v>
      </c>
      <c r="SV70" s="257">
        <f>IF(SV$19-'様式３（療養者名簿）（⑤の場合）'!$BD75+1&lt;=15,IF(SV$19&gt;='様式３（療養者名簿）（⑤の場合）'!$BD75,IF(SV$19&lt;='様式３（療養者名簿）（⑤の場合）'!$BE75,1,0),0),0)</f>
        <v>0</v>
      </c>
      <c r="SW70" s="257">
        <f>IF(SW$19-'様式３（療養者名簿）（⑤の場合）'!$BD75+1&lt;=15,IF(SW$19&gt;='様式３（療養者名簿）（⑤の場合）'!$BD75,IF(SW$19&lt;='様式３（療養者名簿）（⑤の場合）'!$BE75,1,0),0),0)</f>
        <v>0</v>
      </c>
      <c r="SX70" s="257">
        <f>IF(SX$19-'様式３（療養者名簿）（⑤の場合）'!$BD75+1&lt;=15,IF(SX$19&gt;='様式３（療養者名簿）（⑤の場合）'!$BD75,IF(SX$19&lt;='様式３（療養者名簿）（⑤の場合）'!$BE75,1,0),0),0)</f>
        <v>0</v>
      </c>
      <c r="SY70" s="257">
        <f>IF(SY$19-'様式３（療養者名簿）（⑤の場合）'!$BD75+1&lt;=15,IF(SY$19&gt;='様式３（療養者名簿）（⑤の場合）'!$BD75,IF(SY$19&lt;='様式３（療養者名簿）（⑤の場合）'!$BE75,1,0),0),0)</f>
        <v>0</v>
      </c>
      <c r="SZ70" s="257">
        <f>IF(SZ$19-'様式３（療養者名簿）（⑤の場合）'!$BD75+1&lt;=15,IF(SZ$19&gt;='様式３（療養者名簿）（⑤の場合）'!$BD75,IF(SZ$19&lt;='様式３（療養者名簿）（⑤の場合）'!$BE75,1,0),0),0)</f>
        <v>0</v>
      </c>
      <c r="TA70" s="257">
        <f>IF(TA$19-'様式３（療養者名簿）（⑤の場合）'!$BD75+1&lt;=15,IF(TA$19&gt;='様式３（療養者名簿）（⑤の場合）'!$BD75,IF(TA$19&lt;='様式３（療養者名簿）（⑤の場合）'!$BE75,1,0),0),0)</f>
        <v>0</v>
      </c>
      <c r="TB70" s="257">
        <f>IF(TB$19-'様式３（療養者名簿）（⑤の場合）'!$BD75+1&lt;=15,IF(TB$19&gt;='様式３（療養者名簿）（⑤の場合）'!$BD75,IF(TB$19&lt;='様式３（療養者名簿）（⑤の場合）'!$BE75,1,0),0),0)</f>
        <v>0</v>
      </c>
      <c r="TC70" s="257">
        <f>IF(TC$19-'様式３（療養者名簿）（⑤の場合）'!$BD75+1&lt;=15,IF(TC$19&gt;='様式３（療養者名簿）（⑤の場合）'!$BD75,IF(TC$19&lt;='様式３（療養者名簿）（⑤の場合）'!$BE75,1,0),0),0)</f>
        <v>0</v>
      </c>
      <c r="TD70" s="257">
        <f>IF(TD$19-'様式３（療養者名簿）（⑤の場合）'!$BD75+1&lt;=15,IF(TD$19&gt;='様式３（療養者名簿）（⑤の場合）'!$BD75,IF(TD$19&lt;='様式３（療養者名簿）（⑤の場合）'!$BE75,1,0),0),0)</f>
        <v>0</v>
      </c>
      <c r="TE70" s="257">
        <f>IF(TE$19-'様式３（療養者名簿）（⑤の場合）'!$BD75+1&lt;=15,IF(TE$19&gt;='様式３（療養者名簿）（⑤の場合）'!$BD75,IF(TE$19&lt;='様式３（療養者名簿）（⑤の場合）'!$BE75,1,0),0),0)</f>
        <v>0</v>
      </c>
      <c r="TF70" s="257">
        <f>IF(TF$19-'様式３（療養者名簿）（⑤の場合）'!$BD75+1&lt;=15,IF(TF$19&gt;='様式３（療養者名簿）（⑤の場合）'!$BD75,IF(TF$19&lt;='様式３（療養者名簿）（⑤の場合）'!$BE75,1,0),0),0)</f>
        <v>0</v>
      </c>
      <c r="TG70" s="257">
        <f>IF(TG$19-'様式３（療養者名簿）（⑤の場合）'!$BD75+1&lt;=15,IF(TG$19&gt;='様式３（療養者名簿）（⑤の場合）'!$BD75,IF(TG$19&lt;='様式３（療養者名簿）（⑤の場合）'!$BE75,1,0),0),0)</f>
        <v>0</v>
      </c>
      <c r="TH70" s="257">
        <f>IF(TH$19-'様式３（療養者名簿）（⑤の場合）'!$BD75+1&lt;=15,IF(TH$19&gt;='様式３（療養者名簿）（⑤の場合）'!$BD75,IF(TH$19&lt;='様式３（療養者名簿）（⑤の場合）'!$BE75,1,0),0),0)</f>
        <v>0</v>
      </c>
      <c r="TI70" s="257">
        <f>IF(TI$19-'様式３（療養者名簿）（⑤の場合）'!$BD75+1&lt;=15,IF(TI$19&gt;='様式３（療養者名簿）（⑤の場合）'!$BD75,IF(TI$19&lt;='様式３（療養者名簿）（⑤の場合）'!$BE75,1,0),0),0)</f>
        <v>0</v>
      </c>
      <c r="TJ70" s="257">
        <f>IF(TJ$19-'様式３（療養者名簿）（⑤の場合）'!$BD75+1&lt;=15,IF(TJ$19&gt;='様式３（療養者名簿）（⑤の場合）'!$BD75,IF(TJ$19&lt;='様式３（療養者名簿）（⑤の場合）'!$BE75,1,0),0),0)</f>
        <v>0</v>
      </c>
      <c r="TK70" s="257">
        <f>IF(TK$19-'様式３（療養者名簿）（⑤の場合）'!$BD75+1&lt;=15,IF(TK$19&gt;='様式３（療養者名簿）（⑤の場合）'!$BD75,IF(TK$19&lt;='様式３（療養者名簿）（⑤の場合）'!$BE75,1,0),0),0)</f>
        <v>0</v>
      </c>
      <c r="TL70" s="257">
        <f>IF(TL$19-'様式３（療養者名簿）（⑤の場合）'!$BD75+1&lt;=15,IF(TL$19&gt;='様式３（療養者名簿）（⑤の場合）'!$BD75,IF(TL$19&lt;='様式３（療養者名簿）（⑤の場合）'!$BE75,1,0),0),0)</f>
        <v>0</v>
      </c>
      <c r="TM70" s="257">
        <f>IF(TM$19-'様式３（療養者名簿）（⑤の場合）'!$BD75+1&lt;=15,IF(TM$19&gt;='様式３（療養者名簿）（⑤の場合）'!$BD75,IF(TM$19&lt;='様式３（療養者名簿）（⑤の場合）'!$BE75,1,0),0),0)</f>
        <v>0</v>
      </c>
      <c r="TN70" s="257">
        <f>IF(TN$19-'様式３（療養者名簿）（⑤の場合）'!$BD75+1&lt;=15,IF(TN$19&gt;='様式３（療養者名簿）（⑤の場合）'!$BD75,IF(TN$19&lt;='様式３（療養者名簿）（⑤の場合）'!$BE75,1,0),0),0)</f>
        <v>0</v>
      </c>
      <c r="TO70" s="257">
        <f>IF(TO$19-'様式３（療養者名簿）（⑤の場合）'!$BD75+1&lt;=15,IF(TO$19&gt;='様式３（療養者名簿）（⑤の場合）'!$BD75,IF(TO$19&lt;='様式３（療養者名簿）（⑤の場合）'!$BE75,1,0),0),0)</f>
        <v>0</v>
      </c>
      <c r="TP70" s="257">
        <f>IF(TP$19-'様式３（療養者名簿）（⑤の場合）'!$BD75+1&lt;=15,IF(TP$19&gt;='様式３（療養者名簿）（⑤の場合）'!$BD75,IF(TP$19&lt;='様式３（療養者名簿）（⑤の場合）'!$BE75,1,0),0),0)</f>
        <v>0</v>
      </c>
      <c r="TQ70" s="257">
        <f>IF(TQ$19-'様式３（療養者名簿）（⑤の場合）'!$BD75+1&lt;=15,IF(TQ$19&gt;='様式３（療養者名簿）（⑤の場合）'!$BD75,IF(TQ$19&lt;='様式３（療養者名簿）（⑤の場合）'!$BE75,1,0),0),0)</f>
        <v>0</v>
      </c>
      <c r="TR70" s="257">
        <f>IF(TR$19-'様式３（療養者名簿）（⑤の場合）'!$BD75+1&lt;=15,IF(TR$19&gt;='様式３（療養者名簿）（⑤の場合）'!$BD75,IF(TR$19&lt;='様式３（療養者名簿）（⑤の場合）'!$BE75,1,0),0),0)</f>
        <v>0</v>
      </c>
      <c r="TS70" s="257">
        <f>IF(TS$19-'様式３（療養者名簿）（⑤の場合）'!$BD75+1&lt;=15,IF(TS$19&gt;='様式３（療養者名簿）（⑤の場合）'!$BD75,IF(TS$19&lt;='様式３（療養者名簿）（⑤の場合）'!$BE75,1,0),0),0)</f>
        <v>0</v>
      </c>
      <c r="TT70" s="257">
        <f>IF(TT$19-'様式３（療養者名簿）（⑤の場合）'!$BD75+1&lt;=15,IF(TT$19&gt;='様式３（療養者名簿）（⑤の場合）'!$BD75,IF(TT$19&lt;='様式３（療養者名簿）（⑤の場合）'!$BE75,1,0),0),0)</f>
        <v>0</v>
      </c>
      <c r="TU70" s="257">
        <f>IF(TU$19-'様式３（療養者名簿）（⑤の場合）'!$BD75+1&lt;=15,IF(TU$19&gt;='様式３（療養者名簿）（⑤の場合）'!$BD75,IF(TU$19&lt;='様式３（療養者名簿）（⑤の場合）'!$BE75,1,0),0),0)</f>
        <v>0</v>
      </c>
      <c r="TV70" s="257">
        <f>IF(TV$19-'様式３（療養者名簿）（⑤の場合）'!$BD75+1&lt;=15,IF(TV$19&gt;='様式３（療養者名簿）（⑤の場合）'!$BD75,IF(TV$19&lt;='様式３（療養者名簿）（⑤の場合）'!$BE75,1,0),0),0)</f>
        <v>0</v>
      </c>
      <c r="TW70" s="257">
        <f>IF(TW$19-'様式３（療養者名簿）（⑤の場合）'!$BD75+1&lt;=15,IF(TW$19&gt;='様式３（療養者名簿）（⑤の場合）'!$BD75,IF(TW$19&lt;='様式３（療養者名簿）（⑤の場合）'!$BE75,1,0),0),0)</f>
        <v>0</v>
      </c>
      <c r="TX70" s="257">
        <f>IF(TX$19-'様式３（療養者名簿）（⑤の場合）'!$BD75+1&lt;=15,IF(TX$19&gt;='様式３（療養者名簿）（⑤の場合）'!$BD75,IF(TX$19&lt;='様式３（療養者名簿）（⑤の場合）'!$BE75,1,0),0),0)</f>
        <v>0</v>
      </c>
      <c r="TY70" s="257">
        <f>IF(TY$19-'様式３（療養者名簿）（⑤の場合）'!$BD75+1&lt;=15,IF(TY$19&gt;='様式３（療養者名簿）（⑤の場合）'!$BD75,IF(TY$19&lt;='様式３（療養者名簿）（⑤の場合）'!$BE75,1,0),0),0)</f>
        <v>0</v>
      </c>
      <c r="TZ70" s="257">
        <f>IF(TZ$19-'様式３（療養者名簿）（⑤の場合）'!$BD75+1&lt;=15,IF(TZ$19&gt;='様式３（療養者名簿）（⑤の場合）'!$BD75,IF(TZ$19&lt;='様式３（療養者名簿）（⑤の場合）'!$BE75,1,0),0),0)</f>
        <v>0</v>
      </c>
      <c r="UA70" s="257">
        <f>IF(UA$19-'様式３（療養者名簿）（⑤の場合）'!$BD75+1&lt;=15,IF(UA$19&gt;='様式３（療養者名簿）（⑤の場合）'!$BD75,IF(UA$19&lt;='様式３（療養者名簿）（⑤の場合）'!$BE75,1,0),0),0)</f>
        <v>0</v>
      </c>
      <c r="UB70" s="257">
        <f>IF(UB$19-'様式３（療養者名簿）（⑤の場合）'!$BD75+1&lt;=15,IF(UB$19&gt;='様式３（療養者名簿）（⑤の場合）'!$BD75,IF(UB$19&lt;='様式３（療養者名簿）（⑤の場合）'!$BE75,1,0),0),0)</f>
        <v>0</v>
      </c>
      <c r="UC70" s="257">
        <f>IF(UC$19-'様式３（療養者名簿）（⑤の場合）'!$BD75+1&lt;=15,IF(UC$19&gt;='様式３（療養者名簿）（⑤の場合）'!$BD75,IF(UC$19&lt;='様式３（療養者名簿）（⑤の場合）'!$BE75,1,0),0),0)</f>
        <v>0</v>
      </c>
      <c r="UD70" s="384">
        <f>IF(UD$19-'様式３（療養者名簿）（⑤の場合）'!$BD75+1&lt;=15,IF(UD$19&gt;='様式３（療養者名簿）（⑤の場合）'!$BD75,IF(UD$19&lt;='様式３（療養者名簿）（⑤の場合）'!$BE75,1,0),0),0)</f>
        <v>0</v>
      </c>
      <c r="UE70" s="384">
        <f>IF(UE$19-'様式３（療養者名簿）（⑤の場合）'!$BD75+1&lt;=15,IF(UE$19&gt;='様式３（療養者名簿）（⑤の場合）'!$BD75,IF(UE$19&lt;='様式３（療養者名簿）（⑤の場合）'!$BE75,1,0),0),0)</f>
        <v>0</v>
      </c>
      <c r="UF70" s="384">
        <f>IF(UF$19-'様式３（療養者名簿）（⑤の場合）'!$BD75+1&lt;=15,IF(UF$19&gt;='様式３（療養者名簿）（⑤の場合）'!$BD75,IF(UF$19&lt;='様式３（療養者名簿）（⑤の場合）'!$BE75,1,0),0),0)</f>
        <v>0</v>
      </c>
      <c r="UG70" s="384">
        <f>IF(UG$19-'様式３（療養者名簿）（⑤の場合）'!$BD75+1&lt;=15,IF(UG$19&gt;='様式３（療養者名簿）（⑤の場合）'!$BD75,IF(UG$19&lt;='様式３（療養者名簿）（⑤の場合）'!$BE75,1,0),0),0)</f>
        <v>0</v>
      </c>
      <c r="UH70" s="384">
        <f>IF(UH$19-'様式３（療養者名簿）（⑤の場合）'!$BD75+1&lt;=15,IF(UH$19&gt;='様式３（療養者名簿）（⑤の場合）'!$BD75,IF(UH$19&lt;='様式３（療養者名簿）（⑤の場合）'!$BE75,1,0),0),0)</f>
        <v>0</v>
      </c>
      <c r="UI70" s="384">
        <f>IF(UI$19-'様式３（療養者名簿）（⑤の場合）'!$BD75+1&lt;=15,IF(UI$19&gt;='様式３（療養者名簿）（⑤の場合）'!$BD75,IF(UI$19&lt;='様式３（療養者名簿）（⑤の場合）'!$BE75,1,0),0),0)</f>
        <v>0</v>
      </c>
      <c r="UJ70" s="384">
        <f>IF(UJ$19-'様式３（療養者名簿）（⑤の場合）'!$BD75+1&lt;=15,IF(UJ$19&gt;='様式３（療養者名簿）（⑤の場合）'!$BD75,IF(UJ$19&lt;='様式３（療養者名簿）（⑤の場合）'!$BE75,1,0),0),0)</f>
        <v>0</v>
      </c>
      <c r="UK70" s="384">
        <f>IF(UK$19-'様式３（療養者名簿）（⑤の場合）'!$BD75+1&lt;=15,IF(UK$19&gt;='様式３（療養者名簿）（⑤の場合）'!$BD75,IF(UK$19&lt;='様式３（療養者名簿）（⑤の場合）'!$BE75,1,0),0),0)</f>
        <v>0</v>
      </c>
      <c r="UL70" s="384">
        <f>IF(UL$19-'様式３（療養者名簿）（⑤の場合）'!$BD75+1&lt;=15,IF(UL$19&gt;='様式３（療養者名簿）（⑤の場合）'!$BD75,IF(UL$19&lt;='様式３（療養者名簿）（⑤の場合）'!$BE75,1,0),0),0)</f>
        <v>0</v>
      </c>
      <c r="UM70" s="384">
        <f>IF(UM$19-'様式３（療養者名簿）（⑤の場合）'!$BD75+1&lt;=15,IF(UM$19&gt;='様式３（療養者名簿）（⑤の場合）'!$BD75,IF(UM$19&lt;='様式３（療養者名簿）（⑤の場合）'!$BE75,1,0),0),0)</f>
        <v>0</v>
      </c>
      <c r="UN70" s="384">
        <f>IF(UN$19-'様式３（療養者名簿）（⑤の場合）'!$BD75+1&lt;=15,IF(UN$19&gt;='様式３（療養者名簿）（⑤の場合）'!$BD75,IF(UN$19&lt;='様式３（療養者名簿）（⑤の場合）'!$BE75,1,0),0),0)</f>
        <v>0</v>
      </c>
      <c r="UO70" s="384">
        <f>IF(UO$19-'様式３（療養者名簿）（⑤の場合）'!$BD75+1&lt;=15,IF(UO$19&gt;='様式３（療養者名簿）（⑤の場合）'!$BD75,IF(UO$19&lt;='様式３（療養者名簿）（⑤の場合）'!$BE75,1,0),0),0)</f>
        <v>0</v>
      </c>
      <c r="UP70" s="384">
        <f>IF(UP$19-'様式３（療養者名簿）（⑤の場合）'!$BD75+1&lt;=15,IF(UP$19&gt;='様式３（療養者名簿）（⑤の場合）'!$BD75,IF(UP$19&lt;='様式３（療養者名簿）（⑤の場合）'!$BE75,1,0),0),0)</f>
        <v>0</v>
      </c>
      <c r="UQ70" s="384">
        <f>IF(UQ$19-'様式３（療養者名簿）（⑤の場合）'!$BD75+1&lt;=15,IF(UQ$19&gt;='様式３（療養者名簿）（⑤の場合）'!$BD75,IF(UQ$19&lt;='様式３（療養者名簿）（⑤の場合）'!$BE75,1,0),0),0)</f>
        <v>0</v>
      </c>
      <c r="UR70" s="384">
        <f>IF(UR$19-'様式３（療養者名簿）（⑤の場合）'!$BD75+1&lt;=15,IF(UR$19&gt;='様式３（療養者名簿）（⑤の場合）'!$BD75,IF(UR$19&lt;='様式３（療養者名簿）（⑤の場合）'!$BE75,1,0),0),0)</f>
        <v>0</v>
      </c>
      <c r="US70" s="384">
        <f>IF(US$19-'様式３（療養者名簿）（⑤の場合）'!$BD75+1&lt;=15,IF(US$19&gt;='様式３（療養者名簿）（⑤の場合）'!$BD75,IF(US$19&lt;='様式３（療養者名簿）（⑤の場合）'!$BE75,1,0),0),0)</f>
        <v>0</v>
      </c>
      <c r="UT70" s="384">
        <f>IF(UT$19-'様式３（療養者名簿）（⑤の場合）'!$BD75+1&lt;=15,IF(UT$19&gt;='様式３（療養者名簿）（⑤の場合）'!$BD75,IF(UT$19&lt;='様式３（療養者名簿）（⑤の場合）'!$BE75,1,0),0),0)</f>
        <v>0</v>
      </c>
      <c r="UU70" s="384">
        <f>IF(UU$19-'様式３（療養者名簿）（⑤の場合）'!$BD75+1&lt;=15,IF(UU$19&gt;='様式３（療養者名簿）（⑤の場合）'!$BD75,IF(UU$19&lt;='様式３（療養者名簿）（⑤の場合）'!$BE75,1,0),0),0)</f>
        <v>0</v>
      </c>
      <c r="UV70" s="384">
        <f>IF(UV$19-'様式３（療養者名簿）（⑤の場合）'!$BD75+1&lt;=15,IF(UV$19&gt;='様式３（療養者名簿）（⑤の場合）'!$BD75,IF(UV$19&lt;='様式３（療養者名簿）（⑤の場合）'!$BE75,1,0),0),0)</f>
        <v>0</v>
      </c>
      <c r="UW70" s="384">
        <f>IF(UW$19-'様式３（療養者名簿）（⑤の場合）'!$BD75+1&lt;=15,IF(UW$19&gt;='様式３（療養者名簿）（⑤の場合）'!$BD75,IF(UW$19&lt;='様式３（療養者名簿）（⑤の場合）'!$BE75,1,0),0),0)</f>
        <v>0</v>
      </c>
      <c r="UX70" s="384">
        <f>IF(UX$19-'様式３（療養者名簿）（⑤の場合）'!$BD75+1&lt;=15,IF(UX$19&gt;='様式３（療養者名簿）（⑤の場合）'!$BD75,IF(UX$19&lt;='様式３（療養者名簿）（⑤の場合）'!$BE75,1,0),0),0)</f>
        <v>0</v>
      </c>
      <c r="UY70" s="384">
        <f>IF(UY$19-'様式３（療養者名簿）（⑤の場合）'!$BD75+1&lt;=15,IF(UY$19&gt;='様式３（療養者名簿）（⑤の場合）'!$BD75,IF(UY$19&lt;='様式３（療養者名簿）（⑤の場合）'!$BE75,1,0),0),0)</f>
        <v>0</v>
      </c>
      <c r="UZ70" s="384">
        <f>IF(UZ$19-'様式３（療養者名簿）（⑤の場合）'!$BD75+1&lt;=15,IF(UZ$19&gt;='様式３（療養者名簿）（⑤の場合）'!$BD75,IF(UZ$19&lt;='様式３（療養者名簿）（⑤の場合）'!$BE75,1,0),0),0)</f>
        <v>0</v>
      </c>
      <c r="VA70" s="384">
        <f>IF(VA$19-'様式３（療養者名簿）（⑤の場合）'!$BD75+1&lt;=15,IF(VA$19&gt;='様式３（療養者名簿）（⑤の場合）'!$BD75,IF(VA$19&lt;='様式３（療養者名簿）（⑤の場合）'!$BE75,1,0),0),0)</f>
        <v>0</v>
      </c>
      <c r="VB70" s="384">
        <f>IF(VB$19-'様式３（療養者名簿）（⑤の場合）'!$BD75+1&lt;=15,IF(VB$19&gt;='様式３（療養者名簿）（⑤の場合）'!$BD75,IF(VB$19&lt;='様式３（療養者名簿）（⑤の場合）'!$BE75,1,0),0),0)</f>
        <v>0</v>
      </c>
      <c r="VC70" s="384">
        <f>IF(VC$19-'様式３（療養者名簿）（⑤の場合）'!$BD75+1&lt;=15,IF(VC$19&gt;='様式３（療養者名簿）（⑤の場合）'!$BD75,IF(VC$19&lt;='様式３（療養者名簿）（⑤の場合）'!$BE75,1,0),0),0)</f>
        <v>0</v>
      </c>
      <c r="VD70" s="384">
        <f>IF(VD$19-'様式３（療養者名簿）（⑤の場合）'!$BD75+1&lt;=15,IF(VD$19&gt;='様式３（療養者名簿）（⑤の場合）'!$BD75,IF(VD$19&lt;='様式３（療養者名簿）（⑤の場合）'!$BE75,1,0),0),0)</f>
        <v>0</v>
      </c>
      <c r="VE70" s="384">
        <f>IF(VE$19-'様式３（療養者名簿）（⑤の場合）'!$BD75+1&lt;=15,IF(VE$19&gt;='様式３（療養者名簿）（⑤の場合）'!$BD75,IF(VE$19&lt;='様式３（療養者名簿）（⑤の場合）'!$BE75,1,0),0),0)</f>
        <v>0</v>
      </c>
      <c r="VF70" s="384">
        <f>IF(VF$19-'様式３（療養者名簿）（⑤の場合）'!$BD75+1&lt;=15,IF(VF$19&gt;='様式３（療養者名簿）（⑤の場合）'!$BD75,IF(VF$19&lt;='様式３（療養者名簿）（⑤の場合）'!$BE75,1,0),0),0)</f>
        <v>0</v>
      </c>
      <c r="VG70" s="384">
        <f>IF(VG$19-'様式３（療養者名簿）（⑤の場合）'!$BD75+1&lt;=15,IF(VG$19&gt;='様式３（療養者名簿）（⑤の場合）'!$BD75,IF(VG$19&lt;='様式３（療養者名簿）（⑤の場合）'!$BE75,1,0),0),0)</f>
        <v>0</v>
      </c>
      <c r="VH70" s="384">
        <f>IF(VH$19-'様式３（療養者名簿）（⑤の場合）'!$BD75+1&lt;=15,IF(VH$19&gt;='様式３（療養者名簿）（⑤の場合）'!$BD75,IF(VH$19&lt;='様式３（療養者名簿）（⑤の場合）'!$BE75,1,0),0),0)</f>
        <v>0</v>
      </c>
      <c r="VI70" s="384">
        <f>IF(VI$19-'様式３（療養者名簿）（⑤の場合）'!$BD75+1&lt;=15,IF(VI$19&gt;='様式３（療養者名簿）（⑤の場合）'!$BD75,IF(VI$19&lt;='様式３（療養者名簿）（⑤の場合）'!$BE75,1,0),0),0)</f>
        <v>0</v>
      </c>
      <c r="VJ70" s="384">
        <f>IF(VJ$19-'様式３（療養者名簿）（⑤の場合）'!$BD75+1&lt;=15,IF(VJ$19&gt;='様式３（療養者名簿）（⑤の場合）'!$BD75,IF(VJ$19&lt;='様式３（療養者名簿）（⑤の場合）'!$BE75,1,0),0),0)</f>
        <v>0</v>
      </c>
      <c r="VK70" s="384">
        <f>IF(VK$19-'様式３（療養者名簿）（⑤の場合）'!$BD75+1&lt;=15,IF(VK$19&gt;='様式３（療養者名簿）（⑤の場合）'!$BD75,IF(VK$19&lt;='様式３（療養者名簿）（⑤の場合）'!$BE75,1,0),0),0)</f>
        <v>0</v>
      </c>
      <c r="VL70" s="384">
        <f>IF(VL$19-'様式３（療養者名簿）（⑤の場合）'!$BD75+1&lt;=15,IF(VL$19&gt;='様式３（療養者名簿）（⑤の場合）'!$BD75,IF(VL$19&lt;='様式３（療養者名簿）（⑤の場合）'!$BE75,1,0),0),0)</f>
        <v>0</v>
      </c>
      <c r="VM70" s="384">
        <f>IF(VM$19-'様式３（療養者名簿）（⑤の場合）'!$BD75+1&lt;=15,IF(VM$19&gt;='様式３（療養者名簿）（⑤の場合）'!$BD75,IF(VM$19&lt;='様式３（療養者名簿）（⑤の場合）'!$BE75,1,0),0),0)</f>
        <v>0</v>
      </c>
      <c r="VN70" s="384">
        <f>IF(VN$19-'様式３（療養者名簿）（⑤の場合）'!$BD75+1&lt;=15,IF(VN$19&gt;='様式３（療養者名簿）（⑤の場合）'!$BD75,IF(VN$19&lt;='様式３（療養者名簿）（⑤の場合）'!$BE75,1,0),0),0)</f>
        <v>0</v>
      </c>
      <c r="VO70" s="384">
        <f>IF(VO$19-'様式３（療養者名簿）（⑤の場合）'!$BD75+1&lt;=15,IF(VO$19&gt;='様式３（療養者名簿）（⑤の場合）'!$BD75,IF(VO$19&lt;='様式３（療養者名簿）（⑤の場合）'!$BE75,1,0),0),0)</f>
        <v>0</v>
      </c>
      <c r="VP70" s="384">
        <f>IF(VP$19-'様式３（療養者名簿）（⑤の場合）'!$BD75+1&lt;=15,IF(VP$19&gt;='様式３（療養者名簿）（⑤の場合）'!$BD75,IF(VP$19&lt;='様式３（療養者名簿）（⑤の場合）'!$BE75,1,0),0),0)</f>
        <v>0</v>
      </c>
      <c r="VQ70" s="384">
        <f>IF(VQ$19-'様式３（療養者名簿）（⑤の場合）'!$BD75+1&lt;=15,IF(VQ$19&gt;='様式３（療養者名簿）（⑤の場合）'!$BD75,IF(VQ$19&lt;='様式３（療養者名簿）（⑤の場合）'!$BE75,1,0),0),0)</f>
        <v>0</v>
      </c>
      <c r="VR70" s="384">
        <f>IF(VR$19-'様式３（療養者名簿）（⑤の場合）'!$BD75+1&lt;=15,IF(VR$19&gt;='様式３（療養者名簿）（⑤の場合）'!$BD75,IF(VR$19&lt;='様式３（療養者名簿）（⑤の場合）'!$BE75,1,0),0),0)</f>
        <v>0</v>
      </c>
      <c r="VS70" s="384">
        <f>IF(VS$19-'様式３（療養者名簿）（⑤の場合）'!$BD75+1&lt;=15,IF(VS$19&gt;='様式３（療養者名簿）（⑤の場合）'!$BD75,IF(VS$19&lt;='様式３（療養者名簿）（⑤の場合）'!$BE75,1,0),0),0)</f>
        <v>0</v>
      </c>
      <c r="VT70" s="384">
        <f>IF(VT$19-'様式３（療養者名簿）（⑤の場合）'!$BD75+1&lt;=15,IF(VT$19&gt;='様式３（療養者名簿）（⑤の場合）'!$BD75,IF(VT$19&lt;='様式３（療養者名簿）（⑤の場合）'!$BE75,1,0),0),0)</f>
        <v>0</v>
      </c>
      <c r="VU70" s="384">
        <f>IF(VU$19-'様式３（療養者名簿）（⑤の場合）'!$BD75+1&lt;=15,IF(VU$19&gt;='様式３（療養者名簿）（⑤の場合）'!$BD75,IF(VU$19&lt;='様式３（療養者名簿）（⑤の場合）'!$BE75,1,0),0),0)</f>
        <v>0</v>
      </c>
      <c r="VV70" s="384">
        <f>IF(VV$19-'様式３（療養者名簿）（⑤の場合）'!$BD75+1&lt;=15,IF(VV$19&gt;='様式３（療養者名簿）（⑤の場合）'!$BD75,IF(VV$19&lt;='様式３（療養者名簿）（⑤の場合）'!$BE75,1,0),0),0)</f>
        <v>0</v>
      </c>
      <c r="VW70" s="384">
        <f>IF(VW$19-'様式３（療養者名簿）（⑤の場合）'!$BD75+1&lt;=15,IF(VW$19&gt;='様式３（療養者名簿）（⑤の場合）'!$BD75,IF(VW$19&lt;='様式３（療養者名簿）（⑤の場合）'!$BE75,1,0),0),0)</f>
        <v>0</v>
      </c>
      <c r="VX70" s="384">
        <f>IF(VX$19-'様式３（療養者名簿）（⑤の場合）'!$BD75+1&lt;=15,IF(VX$19&gt;='様式３（療養者名簿）（⑤の場合）'!$BD75,IF(VX$19&lt;='様式３（療養者名簿）（⑤の場合）'!$BE75,1,0),0),0)</f>
        <v>0</v>
      </c>
      <c r="VY70" s="384">
        <f>IF(VY$19-'様式３（療養者名簿）（⑤の場合）'!$BD75+1&lt;=15,IF(VY$19&gt;='様式３（療養者名簿）（⑤の場合）'!$BD75,IF(VY$19&lt;='様式３（療養者名簿）（⑤の場合）'!$BE75,1,0),0),0)</f>
        <v>0</v>
      </c>
      <c r="VZ70" s="384">
        <f>IF(VZ$19-'様式３（療養者名簿）（⑤の場合）'!$BD75+1&lt;=15,IF(VZ$19&gt;='様式３（療養者名簿）（⑤の場合）'!$BD75,IF(VZ$19&lt;='様式３（療養者名簿）（⑤の場合）'!$BE75,1,0),0),0)</f>
        <v>0</v>
      </c>
      <c r="WA70" s="384">
        <f>IF(WA$19-'様式３（療養者名簿）（⑤の場合）'!$BD75+1&lt;=15,IF(WA$19&gt;='様式３（療養者名簿）（⑤の場合）'!$BD75,IF(WA$19&lt;='様式３（療養者名簿）（⑤の場合）'!$BE75,1,0),0),0)</f>
        <v>0</v>
      </c>
      <c r="WB70" s="384">
        <f>IF(WB$19-'様式３（療養者名簿）（⑤の場合）'!$BD75+1&lt;=15,IF(WB$19&gt;='様式３（療養者名簿）（⑤の場合）'!$BD75,IF(WB$19&lt;='様式３（療養者名簿）（⑤の場合）'!$BE75,1,0),0),0)</f>
        <v>0</v>
      </c>
      <c r="WC70" s="384">
        <f>IF(WC$19-'様式３（療養者名簿）（⑤の場合）'!$BD75+1&lt;=15,IF(WC$19&gt;='様式３（療養者名簿）（⑤の場合）'!$BD75,IF(WC$19&lt;='様式３（療養者名簿）（⑤の場合）'!$BE75,1,0),0),0)</f>
        <v>0</v>
      </c>
      <c r="WD70" s="384">
        <f>IF(WD$19-'様式３（療養者名簿）（⑤の場合）'!$BD75+1&lt;=15,IF(WD$19&gt;='様式３（療養者名簿）（⑤の場合）'!$BD75,IF(WD$19&lt;='様式３（療養者名簿）（⑤の場合）'!$BE75,1,0),0),0)</f>
        <v>0</v>
      </c>
      <c r="WE70" s="384">
        <f>IF(WE$19-'様式３（療養者名簿）（⑤の場合）'!$BD75+1&lt;=15,IF(WE$19&gt;='様式３（療養者名簿）（⑤の場合）'!$BD75,IF(WE$19&lt;='様式３（療養者名簿）（⑤の場合）'!$BE75,1,0),0),0)</f>
        <v>0</v>
      </c>
      <c r="WF70" s="384">
        <f>IF(WF$19-'様式３（療養者名簿）（⑤の場合）'!$BD75+1&lt;=15,IF(WF$19&gt;='様式３（療養者名簿）（⑤の場合）'!$BD75,IF(WF$19&lt;='様式３（療養者名簿）（⑤の場合）'!$BE75,1,0),0),0)</f>
        <v>0</v>
      </c>
      <c r="WG70" s="384">
        <f>IF(WG$19-'様式３（療養者名簿）（⑤の場合）'!$BD75+1&lt;=15,IF(WG$19&gt;='様式３（療養者名簿）（⑤の場合）'!$BD75,IF(WG$19&lt;='様式３（療養者名簿）（⑤の場合）'!$BE75,1,0),0),0)</f>
        <v>0</v>
      </c>
      <c r="WH70" s="384">
        <f>IF(WH$19-'様式３（療養者名簿）（⑤の場合）'!$BD75+1&lt;=15,IF(WH$19&gt;='様式３（療養者名簿）（⑤の場合）'!$BD75,IF(WH$19&lt;='様式３（療養者名簿）（⑤の場合）'!$BE75,1,0),0),0)</f>
        <v>0</v>
      </c>
      <c r="WI70" s="384">
        <f>IF(WI$19-'様式３（療養者名簿）（⑤の場合）'!$BD75+1&lt;=15,IF(WI$19&gt;='様式３（療養者名簿）（⑤の場合）'!$BD75,IF(WI$19&lt;='様式３（療養者名簿）（⑤の場合）'!$BE75,1,0),0),0)</f>
        <v>0</v>
      </c>
      <c r="WJ70" s="384">
        <f>IF(WJ$19-'様式３（療養者名簿）（⑤の場合）'!$BD75+1&lt;=15,IF(WJ$19&gt;='様式３（療養者名簿）（⑤の場合）'!$BD75,IF(WJ$19&lt;='様式３（療養者名簿）（⑤の場合）'!$BE75,1,0),0),0)</f>
        <v>0</v>
      </c>
      <c r="WK70" s="384">
        <f>IF(WK$19-'様式３（療養者名簿）（⑤の場合）'!$BD75+1&lt;=15,IF(WK$19&gt;='様式３（療養者名簿）（⑤の場合）'!$BD75,IF(WK$19&lt;='様式３（療養者名簿）（⑤の場合）'!$BE75,1,0),0),0)</f>
        <v>0</v>
      </c>
      <c r="WL70" s="384">
        <f>IF(WL$19-'様式３（療養者名簿）（⑤の場合）'!$BD75+1&lt;=15,IF(WL$19&gt;='様式３（療養者名簿）（⑤の場合）'!$BD75,IF(WL$19&lt;='様式３（療養者名簿）（⑤の場合）'!$BE75,1,0),0),0)</f>
        <v>0</v>
      </c>
      <c r="WM70" s="384">
        <f>IF(WM$19-'様式３（療養者名簿）（⑤の場合）'!$BD75+1&lt;=15,IF(WM$19&gt;='様式３（療養者名簿）（⑤の場合）'!$BD75,IF(WM$19&lt;='様式３（療養者名簿）（⑤の場合）'!$BE75,1,0),0),0)</f>
        <v>0</v>
      </c>
      <c r="WN70" s="384">
        <f>IF(WN$19-'様式３（療養者名簿）（⑤の場合）'!$BD75+1&lt;=15,IF(WN$19&gt;='様式３（療養者名簿）（⑤の場合）'!$BD75,IF(WN$19&lt;='様式３（療養者名簿）（⑤の場合）'!$BE75,1,0),0),0)</f>
        <v>0</v>
      </c>
      <c r="WO70" s="384">
        <f>IF(WO$19-'様式３（療養者名簿）（⑤の場合）'!$BD75+1&lt;=15,IF(WO$19&gt;='様式３（療養者名簿）（⑤の場合）'!$BD75,IF(WO$19&lt;='様式３（療養者名簿）（⑤の場合）'!$BE75,1,0),0),0)</f>
        <v>0</v>
      </c>
      <c r="WP70" s="384">
        <f>IF(WP$19-'様式３（療養者名簿）（⑤の場合）'!$BD75+1&lt;=15,IF(WP$19&gt;='様式３（療養者名簿）（⑤の場合）'!$BD75,IF(WP$19&lt;='様式３（療養者名簿）（⑤の場合）'!$BE75,1,0),0),0)</f>
        <v>0</v>
      </c>
      <c r="WQ70" s="384">
        <f>IF(WQ$19-'様式３（療養者名簿）（⑤の場合）'!$BD75+1&lt;=15,IF(WQ$19&gt;='様式３（療養者名簿）（⑤の場合）'!$BD75,IF(WQ$19&lt;='様式３（療養者名簿）（⑤の場合）'!$BE75,1,0),0),0)</f>
        <v>0</v>
      </c>
      <c r="WR70" s="384">
        <f>IF(WR$19-'様式３（療養者名簿）（⑤の場合）'!$BD75+1&lt;=15,IF(WR$19&gt;='様式３（療養者名簿）（⑤の場合）'!$BD75,IF(WR$19&lt;='様式３（療養者名簿）（⑤の場合）'!$BE75,1,0),0),0)</f>
        <v>0</v>
      </c>
      <c r="WS70" s="384">
        <f>IF(WS$19-'様式３（療養者名簿）（⑤の場合）'!$BD75+1&lt;=15,IF(WS$19&gt;='様式３（療養者名簿）（⑤の場合）'!$BD75,IF(WS$19&lt;='様式３（療養者名簿）（⑤の場合）'!$BE75,1,0),0),0)</f>
        <v>0</v>
      </c>
      <c r="WT70" s="384">
        <f>IF(WT$19-'様式３（療養者名簿）（⑤の場合）'!$BD75+1&lt;=15,IF(WT$19&gt;='様式３（療養者名簿）（⑤の場合）'!$BD75,IF(WT$19&lt;='様式３（療養者名簿）（⑤の場合）'!$BE75,1,0),0),0)</f>
        <v>0</v>
      </c>
      <c r="WU70" s="384">
        <f>IF(WU$19-'様式３（療養者名簿）（⑤の場合）'!$BD75+1&lt;=15,IF(WU$19&gt;='様式３（療養者名簿）（⑤の場合）'!$BD75,IF(WU$19&lt;='様式３（療養者名簿）（⑤の場合）'!$BE75,1,0),0),0)</f>
        <v>0</v>
      </c>
      <c r="WV70" s="384">
        <f>IF(WV$19-'様式３（療養者名簿）（⑤の場合）'!$BD75+1&lt;=15,IF(WV$19&gt;='様式３（療養者名簿）（⑤の場合）'!$BD75,IF(WV$19&lt;='様式３（療養者名簿）（⑤の場合）'!$BE75,1,0),0),0)</f>
        <v>0</v>
      </c>
      <c r="WW70" s="384">
        <f>IF(WW$19-'様式３（療養者名簿）（⑤の場合）'!$BD75+1&lt;=15,IF(WW$19&gt;='様式３（療養者名簿）（⑤の場合）'!$BD75,IF(WW$19&lt;='様式３（療養者名簿）（⑤の場合）'!$BE75,1,0),0),0)</f>
        <v>0</v>
      </c>
      <c r="WX70" s="384">
        <f>IF(WX$19-'様式３（療養者名簿）（⑤の場合）'!$BD75+1&lt;=15,IF(WX$19&gt;='様式３（療養者名簿）（⑤の場合）'!$BD75,IF(WX$19&lt;='様式３（療養者名簿）（⑤の場合）'!$BE75,1,0),0),0)</f>
        <v>0</v>
      </c>
      <c r="WY70" s="384">
        <f>IF(WY$19-'様式３（療養者名簿）（⑤の場合）'!$BD75+1&lt;=15,IF(WY$19&gt;='様式３（療養者名簿）（⑤の場合）'!$BD75,IF(WY$19&lt;='様式３（療養者名簿）（⑤の場合）'!$BE75,1,0),0),0)</f>
        <v>0</v>
      </c>
      <c r="WZ70" s="384">
        <f>IF(WZ$19-'様式３（療養者名簿）（⑤の場合）'!$BD75+1&lt;=15,IF(WZ$19&gt;='様式３（療養者名簿）（⑤の場合）'!$BD75,IF(WZ$19&lt;='様式３（療養者名簿）（⑤の場合）'!$BE75,1,0),0),0)</f>
        <v>0</v>
      </c>
      <c r="XA70" s="384">
        <f>IF(XA$19-'様式３（療養者名簿）（⑤の場合）'!$BD75+1&lt;=15,IF(XA$19&gt;='様式３（療養者名簿）（⑤の場合）'!$BD75,IF(XA$19&lt;='様式３（療養者名簿）（⑤の場合）'!$BE75,1,0),0),0)</f>
        <v>0</v>
      </c>
      <c r="XB70" s="384">
        <f>IF(XB$19-'様式３（療養者名簿）（⑤の場合）'!$BD75+1&lt;=15,IF(XB$19&gt;='様式３（療養者名簿）（⑤の場合）'!$BD75,IF(XB$19&lt;='様式３（療養者名簿）（⑤の場合）'!$BE75,1,0),0),0)</f>
        <v>0</v>
      </c>
      <c r="XC70" s="384">
        <f>IF(XC$19-'様式３（療養者名簿）（⑤の場合）'!$BD75+1&lt;=15,IF(XC$19&gt;='様式３（療養者名簿）（⑤の場合）'!$BD75,IF(XC$19&lt;='様式３（療養者名簿）（⑤の場合）'!$BE75,1,0),0),0)</f>
        <v>0</v>
      </c>
      <c r="XD70" s="384">
        <f>IF(XD$19-'様式３（療養者名簿）（⑤の場合）'!$BD75+1&lt;=15,IF(XD$19&gt;='様式３（療養者名簿）（⑤の場合）'!$BD75,IF(XD$19&lt;='様式３（療養者名簿）（⑤の場合）'!$BE75,1,0),0),0)</f>
        <v>0</v>
      </c>
      <c r="XE70" s="384">
        <f>IF(XE$19-'様式３（療養者名簿）（⑤の場合）'!$BD75+1&lt;=15,IF(XE$19&gt;='様式３（療養者名簿）（⑤の場合）'!$BD75,IF(XE$19&lt;='様式３（療養者名簿）（⑤の場合）'!$BE75,1,0),0),0)</f>
        <v>0</v>
      </c>
      <c r="XF70" s="384">
        <f>IF(XF$19-'様式３（療養者名簿）（⑤の場合）'!$BD75+1&lt;=15,IF(XF$19&gt;='様式３（療養者名簿）（⑤の場合）'!$BD75,IF(XF$19&lt;='様式３（療養者名簿）（⑤の場合）'!$BE75,1,0),0),0)</f>
        <v>0</v>
      </c>
      <c r="XG70" s="384">
        <f>IF(XG$19-'様式３（療養者名簿）（⑤の場合）'!$BD75+1&lt;=15,IF(XG$19&gt;='様式３（療養者名簿）（⑤の場合）'!$BD75,IF(XG$19&lt;='様式３（療養者名簿）（⑤の場合）'!$BE75,1,0),0),0)</f>
        <v>0</v>
      </c>
      <c r="XH70" s="384">
        <f>IF(XH$19-'様式３（療養者名簿）（⑤の場合）'!$BD75+1&lt;=15,IF(XH$19&gt;='様式３（療養者名簿）（⑤の場合）'!$BD75,IF(XH$19&lt;='様式３（療養者名簿）（⑤の場合）'!$BE75,1,0),0),0)</f>
        <v>0</v>
      </c>
      <c r="XI70" s="384">
        <f>IF(XI$19-'様式３（療養者名簿）（⑤の場合）'!$BD75+1&lt;=15,IF(XI$19&gt;='様式３（療養者名簿）（⑤の場合）'!$BD75,IF(XI$19&lt;='様式３（療養者名簿）（⑤の場合）'!$BE75,1,0),0),0)</f>
        <v>0</v>
      </c>
      <c r="XJ70" s="384">
        <f>IF(XJ$19-'様式３（療養者名簿）（⑤の場合）'!$BD75+1&lt;=15,IF(XJ$19&gt;='様式３（療養者名簿）（⑤の場合）'!$BD75,IF(XJ$19&lt;='様式３（療養者名簿）（⑤の場合）'!$BE75,1,0),0),0)</f>
        <v>0</v>
      </c>
      <c r="XK70" s="384">
        <f>IF(XK$19-'様式３（療養者名簿）（⑤の場合）'!$BD75+1&lt;=15,IF(XK$19&gt;='様式３（療養者名簿）（⑤の場合）'!$BD75,IF(XK$19&lt;='様式３（療養者名簿）（⑤の場合）'!$BE75,1,0),0),0)</f>
        <v>0</v>
      </c>
      <c r="XL70" s="384">
        <f>IF(XL$19-'様式３（療養者名簿）（⑤の場合）'!$BD75+1&lt;=15,IF(XL$19&gt;='様式３（療養者名簿）（⑤の場合）'!$BD75,IF(XL$19&lt;='様式３（療養者名簿）（⑤の場合）'!$BE75,1,0),0),0)</f>
        <v>0</v>
      </c>
      <c r="XM70" s="384">
        <f>IF(XM$19-'様式３（療養者名簿）（⑤の場合）'!$BD75+1&lt;=15,IF(XM$19&gt;='様式３（療養者名簿）（⑤の場合）'!$BD75,IF(XM$19&lt;='様式３（療養者名簿）（⑤の場合）'!$BE75,1,0),0),0)</f>
        <v>0</v>
      </c>
      <c r="XN70" s="384">
        <f>IF(XN$19-'様式３（療養者名簿）（⑤の場合）'!$BD75+1&lt;=15,IF(XN$19&gt;='様式３（療養者名簿）（⑤の場合）'!$BD75,IF(XN$19&lt;='様式３（療養者名簿）（⑤の場合）'!$BE75,1,0),0),0)</f>
        <v>0</v>
      </c>
      <c r="XO70" s="384">
        <f>IF(XO$19-'様式３（療養者名簿）（⑤の場合）'!$BD75+1&lt;=15,IF(XO$19&gt;='様式３（療養者名簿）（⑤の場合）'!$BD75,IF(XO$19&lt;='様式３（療養者名簿）（⑤の場合）'!$BE75,1,0),0),0)</f>
        <v>0</v>
      </c>
      <c r="XP70" s="384">
        <f>IF(XP$19-'様式３（療養者名簿）（⑤の場合）'!$BD75+1&lt;=15,IF(XP$19&gt;='様式３（療養者名簿）（⑤の場合）'!$BD75,IF(XP$19&lt;='様式３（療養者名簿）（⑤の場合）'!$BE75,1,0),0),0)</f>
        <v>0</v>
      </c>
      <c r="XQ70" s="384">
        <f>IF(XQ$19-'様式３（療養者名簿）（⑤の場合）'!$BD75+1&lt;=15,IF(XQ$19&gt;='様式３（療養者名簿）（⑤の場合）'!$BD75,IF(XQ$19&lt;='様式３（療養者名簿）（⑤の場合）'!$BE75,1,0),0),0)</f>
        <v>0</v>
      </c>
      <c r="XR70" s="384">
        <f>IF(XR$19-'様式３（療養者名簿）（⑤の場合）'!$BD75+1&lt;=15,IF(XR$19&gt;='様式３（療養者名簿）（⑤の場合）'!$BD75,IF(XR$19&lt;='様式３（療養者名簿）（⑤の場合）'!$BE75,1,0),0),0)</f>
        <v>0</v>
      </c>
      <c r="XS70" s="384">
        <f>IF(XS$19-'様式３（療養者名簿）（⑤の場合）'!$BD75+1&lt;=15,IF(XS$19&gt;='様式３（療養者名簿）（⑤の場合）'!$BD75,IF(XS$19&lt;='様式３（療養者名簿）（⑤の場合）'!$BE75,1,0),0),0)</f>
        <v>0</v>
      </c>
      <c r="XT70" s="384">
        <f>IF(XT$19-'様式３（療養者名簿）（⑤の場合）'!$BD75+1&lt;=15,IF(XT$19&gt;='様式３（療養者名簿）（⑤の場合）'!$BD75,IF(XT$19&lt;='様式３（療養者名簿）（⑤の場合）'!$BE75,1,0),0),0)</f>
        <v>0</v>
      </c>
      <c r="XU70" s="384">
        <f>IF(XU$19-'様式３（療養者名簿）（⑤の場合）'!$BD75+1&lt;=15,IF(XU$19&gt;='様式３（療養者名簿）（⑤の場合）'!$BD75,IF(XU$19&lt;='様式３（療養者名簿）（⑤の場合）'!$BE75,1,0),0),0)</f>
        <v>0</v>
      </c>
      <c r="XV70" s="384">
        <f>IF(XV$19-'様式３（療養者名簿）（⑤の場合）'!$BD75+1&lt;=15,IF(XV$19&gt;='様式３（療養者名簿）（⑤の場合）'!$BD75,IF(XV$19&lt;='様式３（療養者名簿）（⑤の場合）'!$BE75,1,0),0),0)</f>
        <v>0</v>
      </c>
      <c r="XW70" s="384">
        <f>IF(XW$19-'様式３（療養者名簿）（⑤の場合）'!$BD75+1&lt;=15,IF(XW$19&gt;='様式３（療養者名簿）（⑤の場合）'!$BD75,IF(XW$19&lt;='様式３（療養者名簿）（⑤の場合）'!$BE75,1,0),0),0)</f>
        <v>0</v>
      </c>
      <c r="XX70" s="384">
        <f>IF(XX$19-'様式３（療養者名簿）（⑤の場合）'!$BD75+1&lt;=15,IF(XX$19&gt;='様式３（療養者名簿）（⑤の場合）'!$BD75,IF(XX$19&lt;='様式３（療養者名簿）（⑤の場合）'!$BE75,1,0),0),0)</f>
        <v>0</v>
      </c>
      <c r="XY70" s="384">
        <f>IF(XY$19-'様式３（療養者名簿）（⑤の場合）'!$BD75+1&lt;=15,IF(XY$19&gt;='様式３（療養者名簿）（⑤の場合）'!$BD75,IF(XY$19&lt;='様式３（療養者名簿）（⑤の場合）'!$BE75,1,0),0),0)</f>
        <v>0</v>
      </c>
      <c r="XZ70" s="384">
        <f>IF(XZ$19-'様式３（療養者名簿）（⑤の場合）'!$BD75+1&lt;=15,IF(XZ$19&gt;='様式３（療養者名簿）（⑤の場合）'!$BD75,IF(XZ$19&lt;='様式３（療養者名簿）（⑤の場合）'!$BE75,1,0),0),0)</f>
        <v>0</v>
      </c>
      <c r="YA70" s="384">
        <f>IF(YA$19-'様式３（療養者名簿）（⑤の場合）'!$BD75+1&lt;=15,IF(YA$19&gt;='様式３（療養者名簿）（⑤の場合）'!$BD75,IF(YA$19&lt;='様式３（療養者名簿）（⑤の場合）'!$BE75,1,0),0),0)</f>
        <v>0</v>
      </c>
      <c r="YB70" s="384">
        <f>IF(YB$19-'様式３（療養者名簿）（⑤の場合）'!$BD75+1&lt;=15,IF(YB$19&gt;='様式３（療養者名簿）（⑤の場合）'!$BD75,IF(YB$19&lt;='様式３（療養者名簿）（⑤の場合）'!$BE75,1,0),0),0)</f>
        <v>0</v>
      </c>
      <c r="YC70" s="384">
        <f>IF(YC$19-'様式３（療養者名簿）（⑤の場合）'!$BD75+1&lt;=15,IF(YC$19&gt;='様式３（療養者名簿）（⑤の場合）'!$BD75,IF(YC$19&lt;='様式３（療養者名簿）（⑤の場合）'!$BE75,1,0),0),0)</f>
        <v>0</v>
      </c>
      <c r="YD70" s="384">
        <f>IF(YD$19-'様式３（療養者名簿）（⑤の場合）'!$BD75+1&lt;=15,IF(YD$19&gt;='様式３（療養者名簿）（⑤の場合）'!$BD75,IF(YD$19&lt;='様式３（療養者名簿）（⑤の場合）'!$BE75,1,0),0),0)</f>
        <v>0</v>
      </c>
      <c r="YE70" s="384">
        <f>IF(YE$19-'様式３（療養者名簿）（⑤の場合）'!$BD75+1&lt;=15,IF(YE$19&gt;='様式３（療養者名簿）（⑤の場合）'!$BD75,IF(YE$19&lt;='様式３（療養者名簿）（⑤の場合）'!$BE75,1,0),0),0)</f>
        <v>0</v>
      </c>
      <c r="YF70" s="384">
        <f>IF(YF$19-'様式３（療養者名簿）（⑤の場合）'!$BD75+1&lt;=15,IF(YF$19&gt;='様式３（療養者名簿）（⑤の場合）'!$BD75,IF(YF$19&lt;='様式３（療養者名簿）（⑤の場合）'!$BE75,1,0),0),0)</f>
        <v>0</v>
      </c>
      <c r="YG70" s="384">
        <f>IF(YG$19-'様式３（療養者名簿）（⑤の場合）'!$BD75+1&lt;=15,IF(YG$19&gt;='様式３（療養者名簿）（⑤の場合）'!$BD75,IF(YG$19&lt;='様式３（療養者名簿）（⑤の場合）'!$BE75,1,0),0),0)</f>
        <v>0</v>
      </c>
      <c r="YH70" s="384">
        <f>IF(YH$19-'様式３（療養者名簿）（⑤の場合）'!$BD75+1&lt;=15,IF(YH$19&gt;='様式３（療養者名簿）（⑤の場合）'!$BD75,IF(YH$19&lt;='様式３（療養者名簿）（⑤の場合）'!$BE75,1,0),0),0)</f>
        <v>0</v>
      </c>
      <c r="YI70" s="384">
        <f>IF(YI$19-'様式３（療養者名簿）（⑤の場合）'!$BD75+1&lt;=15,IF(YI$19&gt;='様式３（療養者名簿）（⑤の場合）'!$BD75,IF(YI$19&lt;='様式３（療養者名簿）（⑤の場合）'!$BE75,1,0),0),0)</f>
        <v>0</v>
      </c>
      <c r="YJ70" s="384">
        <f>IF(YJ$19-'様式３（療養者名簿）（⑤の場合）'!$BD75+1&lt;=15,IF(YJ$19&gt;='様式３（療養者名簿）（⑤の場合）'!$BD75,IF(YJ$19&lt;='様式３（療養者名簿）（⑤の場合）'!$BE75,1,0),0),0)</f>
        <v>0</v>
      </c>
      <c r="YK70" s="384">
        <f>IF(YK$19-'様式３（療養者名簿）（⑤の場合）'!$BD75+1&lt;=15,IF(YK$19&gt;='様式３（療養者名簿）（⑤の場合）'!$BD75,IF(YK$19&lt;='様式３（療養者名簿）（⑤の場合）'!$BE75,1,0),0),0)</f>
        <v>0</v>
      </c>
      <c r="YL70" s="384">
        <f>IF(YL$19-'様式３（療養者名簿）（⑤の場合）'!$BD75+1&lt;=15,IF(YL$19&gt;='様式３（療養者名簿）（⑤の場合）'!$BD75,IF(YL$19&lt;='様式３（療養者名簿）（⑤の場合）'!$BE75,1,0),0),0)</f>
        <v>0</v>
      </c>
      <c r="YM70" s="384">
        <f>IF(YM$19-'様式３（療養者名簿）（⑤の場合）'!$BD75+1&lt;=15,IF(YM$19&gt;='様式３（療養者名簿）（⑤の場合）'!$BD75,IF(YM$19&lt;='様式３（療養者名簿）（⑤の場合）'!$BE75,1,0),0),0)</f>
        <v>0</v>
      </c>
      <c r="YN70" s="384">
        <f>IF(YN$19-'様式３（療養者名簿）（⑤の場合）'!$BD75+1&lt;=15,IF(YN$19&gt;='様式３（療養者名簿）（⑤の場合）'!$BD75,IF(YN$19&lt;='様式３（療養者名簿）（⑤の場合）'!$BE75,1,0),0),0)</f>
        <v>0</v>
      </c>
      <c r="YO70" s="384">
        <f>IF(YO$19-'様式３（療養者名簿）（⑤の場合）'!$BD75+1&lt;=15,IF(YO$19&gt;='様式３（療養者名簿）（⑤の場合）'!$BD75,IF(YO$19&lt;='様式３（療養者名簿）（⑤の場合）'!$BE75,1,0),0),0)</f>
        <v>0</v>
      </c>
      <c r="YP70" s="384">
        <f>IF(YP$19-'様式３（療養者名簿）（⑤の場合）'!$BD75+1&lt;=15,IF(YP$19&gt;='様式３（療養者名簿）（⑤の場合）'!$BD75,IF(YP$19&lt;='様式３（療養者名簿）（⑤の場合）'!$BE75,1,0),0),0)</f>
        <v>0</v>
      </c>
      <c r="YQ70" s="384">
        <f>IF(YQ$19-'様式３（療養者名簿）（⑤の場合）'!$BD75+1&lt;=15,IF(YQ$19&gt;='様式３（療養者名簿）（⑤の場合）'!$BD75,IF(YQ$19&lt;='様式３（療養者名簿）（⑤の場合）'!$BE75,1,0),0),0)</f>
        <v>0</v>
      </c>
      <c r="YR70" s="384">
        <f>IF(YR$19-'様式３（療養者名簿）（⑤の場合）'!$BD75+1&lt;=15,IF(YR$19&gt;='様式３（療養者名簿）（⑤の場合）'!$BD75,IF(YR$19&lt;='様式３（療養者名簿）（⑤の場合）'!$BE75,1,0),0),0)</f>
        <v>0</v>
      </c>
      <c r="YS70" s="384">
        <f>IF(YS$19-'様式３（療養者名簿）（⑤の場合）'!$BD75+1&lt;=15,IF(YS$19&gt;='様式３（療養者名簿）（⑤の場合）'!$BD75,IF(YS$19&lt;='様式３（療養者名簿）（⑤の場合）'!$BE75,1,0),0),0)</f>
        <v>0</v>
      </c>
      <c r="YT70" s="384">
        <f>IF(YT$19-'様式３（療養者名簿）（⑤の場合）'!$BD75+1&lt;=15,IF(YT$19&gt;='様式３（療養者名簿）（⑤の場合）'!$BD75,IF(YT$19&lt;='様式３（療養者名簿）（⑤の場合）'!$BE75,1,0),0),0)</f>
        <v>0</v>
      </c>
      <c r="YU70" s="384">
        <f>IF(YU$19-'様式３（療養者名簿）（⑤の場合）'!$BD75+1&lt;=15,IF(YU$19&gt;='様式３（療養者名簿）（⑤の場合）'!$BD75,IF(YU$19&lt;='様式３（療養者名簿）（⑤の場合）'!$BE75,1,0),0),0)</f>
        <v>0</v>
      </c>
      <c r="YV70" s="384">
        <f>IF(YV$19-'様式３（療養者名簿）（⑤の場合）'!$BD75+1&lt;=15,IF(YV$19&gt;='様式３（療養者名簿）（⑤の場合）'!$BD75,IF(YV$19&lt;='様式３（療養者名簿）（⑤の場合）'!$BE75,1,0),0),0)</f>
        <v>0</v>
      </c>
      <c r="YW70" s="384">
        <f>IF(YW$19-'様式３（療養者名簿）（⑤の場合）'!$BD75+1&lt;=15,IF(YW$19&gt;='様式３（療養者名簿）（⑤の場合）'!$BD75,IF(YW$19&lt;='様式３（療養者名簿）（⑤の場合）'!$BE75,1,0),0),0)</f>
        <v>0</v>
      </c>
      <c r="YX70" s="384">
        <f>IF(YX$19-'様式３（療養者名簿）（⑤の場合）'!$BD75+1&lt;=15,IF(YX$19&gt;='様式３（療養者名簿）（⑤の場合）'!$BD75,IF(YX$19&lt;='様式３（療養者名簿）（⑤の場合）'!$BE75,1,0),0),0)</f>
        <v>0</v>
      </c>
      <c r="YY70" s="384">
        <f>IF(YY$19-'様式３（療養者名簿）（⑤の場合）'!$BD75+1&lt;=15,IF(YY$19&gt;='様式３（療養者名簿）（⑤の場合）'!$BD75,IF(YY$19&lt;='様式３（療養者名簿）（⑤の場合）'!$BE75,1,0),0),0)</f>
        <v>0</v>
      </c>
      <c r="YZ70" s="384">
        <f>IF(YZ$19-'様式３（療養者名簿）（⑤の場合）'!$BD75+1&lt;=15,IF(YZ$19&gt;='様式３（療養者名簿）（⑤の場合）'!$BD75,IF(YZ$19&lt;='様式３（療養者名簿）（⑤の場合）'!$BE75,1,0),0),0)</f>
        <v>0</v>
      </c>
      <c r="ZA70" s="384">
        <f>IF(ZA$19-'様式３（療養者名簿）（⑤の場合）'!$BD75+1&lt;=15,IF(ZA$19&gt;='様式３（療養者名簿）（⑤の場合）'!$BD75,IF(ZA$19&lt;='様式３（療養者名簿）（⑤の場合）'!$BE75,1,0),0),0)</f>
        <v>0</v>
      </c>
      <c r="ZB70" s="384">
        <f>IF(ZB$19-'様式３（療養者名簿）（⑤の場合）'!$BD75+1&lt;=15,IF(ZB$19&gt;='様式３（療養者名簿）（⑤の場合）'!$BD75,IF(ZB$19&lt;='様式３（療養者名簿）（⑤の場合）'!$BE75,1,0),0),0)</f>
        <v>0</v>
      </c>
      <c r="ZC70" s="384">
        <f>IF(ZC$19-'様式３（療養者名簿）（⑤の場合）'!$BD75+1&lt;=15,IF(ZC$19&gt;='様式３（療養者名簿）（⑤の場合）'!$BD75,IF(ZC$19&lt;='様式３（療養者名簿）（⑤の場合）'!$BE75,1,0),0),0)</f>
        <v>0</v>
      </c>
      <c r="ZD70" s="384">
        <f>IF(ZD$19-'様式３（療養者名簿）（⑤の場合）'!$BD75+1&lt;=15,IF(ZD$19&gt;='様式３（療養者名簿）（⑤の場合）'!$BD75,IF(ZD$19&lt;='様式３（療養者名簿）（⑤の場合）'!$BE75,1,0),0),0)</f>
        <v>0</v>
      </c>
      <c r="ZE70" s="384">
        <f>IF(ZE$19-'様式３（療養者名簿）（⑤の場合）'!$BD75+1&lt;=15,IF(ZE$19&gt;='様式３（療養者名簿）（⑤の場合）'!$BD75,IF(ZE$19&lt;='様式３（療養者名簿）（⑤の場合）'!$BE75,1,0),0),0)</f>
        <v>0</v>
      </c>
      <c r="ZF70" s="384">
        <f>IF(ZF$19-'様式３（療養者名簿）（⑤の場合）'!$BD75+1&lt;=15,IF(ZF$19&gt;='様式３（療養者名簿）（⑤の場合）'!$BD75,IF(ZF$19&lt;='様式３（療養者名簿）（⑤の場合）'!$BE75,1,0),0),0)</f>
        <v>0</v>
      </c>
      <c r="ZG70" s="384">
        <f>IF(ZG$19-'様式３（療養者名簿）（⑤の場合）'!$BD75+1&lt;=15,IF(ZG$19&gt;='様式３（療養者名簿）（⑤の場合）'!$BD75,IF(ZG$19&lt;='様式３（療養者名簿）（⑤の場合）'!$BE75,1,0),0),0)</f>
        <v>0</v>
      </c>
      <c r="ZH70" s="384">
        <f>IF(ZH$19-'様式３（療養者名簿）（⑤の場合）'!$BD75+1&lt;=15,IF(ZH$19&gt;='様式３（療養者名簿）（⑤の場合）'!$BD75,IF(ZH$19&lt;='様式３（療養者名簿）（⑤の場合）'!$BE75,1,0),0),0)</f>
        <v>0</v>
      </c>
      <c r="ZI70" s="384">
        <f>IF(ZI$19-'様式３（療養者名簿）（⑤の場合）'!$BD75+1&lt;=15,IF(ZI$19&gt;='様式３（療養者名簿）（⑤の場合）'!$BD75,IF(ZI$19&lt;='様式３（療養者名簿）（⑤の場合）'!$BE75,1,0),0),0)</f>
        <v>0</v>
      </c>
      <c r="ZJ70" s="384">
        <f>IF(ZJ$19-'様式３（療養者名簿）（⑤の場合）'!$BD75+1&lt;=15,IF(ZJ$19&gt;='様式３（療養者名簿）（⑤の場合）'!$BD75,IF(ZJ$19&lt;='様式３（療養者名簿）（⑤の場合）'!$BE75,1,0),0),0)</f>
        <v>0</v>
      </c>
      <c r="ZK70" s="384">
        <f>IF(ZK$19-'様式３（療養者名簿）（⑤の場合）'!$BD75+1&lt;=15,IF(ZK$19&gt;='様式３（療養者名簿）（⑤の場合）'!$BD75,IF(ZK$19&lt;='様式３（療養者名簿）（⑤の場合）'!$BE75,1,0),0),0)</f>
        <v>0</v>
      </c>
      <c r="ZL70" s="384">
        <f>IF(ZL$19-'様式３（療養者名簿）（⑤の場合）'!$BD75+1&lt;=15,IF(ZL$19&gt;='様式３（療養者名簿）（⑤の場合）'!$BD75,IF(ZL$19&lt;='様式３（療養者名簿）（⑤の場合）'!$BE75,1,0),0),0)</f>
        <v>0</v>
      </c>
      <c r="ZM70" s="384">
        <f>IF(ZM$19-'様式３（療養者名簿）（⑤の場合）'!$BD75+1&lt;=15,IF(ZM$19&gt;='様式３（療養者名簿）（⑤の場合）'!$BD75,IF(ZM$19&lt;='様式３（療養者名簿）（⑤の場合）'!$BE75,1,0),0),0)</f>
        <v>0</v>
      </c>
      <c r="ZN70" s="384">
        <f>IF(ZN$19-'様式３（療養者名簿）（⑤の場合）'!$BD75+1&lt;=15,IF(ZN$19&gt;='様式３（療養者名簿）（⑤の場合）'!$BD75,IF(ZN$19&lt;='様式３（療養者名簿）（⑤の場合）'!$BE75,1,0),0),0)</f>
        <v>0</v>
      </c>
      <c r="ZO70" s="384">
        <f>IF(ZO$19-'様式３（療養者名簿）（⑤の場合）'!$BD75+1&lt;=15,IF(ZO$19&gt;='様式３（療養者名簿）（⑤の場合）'!$BD75,IF(ZO$19&lt;='様式３（療養者名簿）（⑤の場合）'!$BE75,1,0),0),0)</f>
        <v>0</v>
      </c>
      <c r="ZP70" s="384">
        <f>IF(ZP$19-'様式３（療養者名簿）（⑤の場合）'!$BD75+1&lt;=15,IF(ZP$19&gt;='様式３（療養者名簿）（⑤の場合）'!$BD75,IF(ZP$19&lt;='様式３（療養者名簿）（⑤の場合）'!$BE75,1,0),0),0)</f>
        <v>0</v>
      </c>
      <c r="ZQ70" s="384">
        <f>IF(ZQ$19-'様式３（療養者名簿）（⑤の場合）'!$BD75+1&lt;=15,IF(ZQ$19&gt;='様式３（療養者名簿）（⑤の場合）'!$BD75,IF(ZQ$19&lt;='様式３（療養者名簿）（⑤の場合）'!$BE75,1,0),0),0)</f>
        <v>0</v>
      </c>
      <c r="ZR70" s="384">
        <f>IF(ZR$19-'様式３（療養者名簿）（⑤の場合）'!$BD75+1&lt;=15,IF(ZR$19&gt;='様式３（療養者名簿）（⑤の場合）'!$BD75,IF(ZR$19&lt;='様式３（療養者名簿）（⑤の場合）'!$BE75,1,0),0),0)</f>
        <v>0</v>
      </c>
      <c r="ZS70" s="384">
        <f>IF(ZS$19-'様式３（療養者名簿）（⑤の場合）'!$BD75+1&lt;=15,IF(ZS$19&gt;='様式３（療養者名簿）（⑤の場合）'!$BD75,IF(ZS$19&lt;='様式３（療養者名簿）（⑤の場合）'!$BE75,1,0),0),0)</f>
        <v>0</v>
      </c>
      <c r="ZT70" s="384">
        <f>IF(ZT$19-'様式３（療養者名簿）（⑤の場合）'!$BD75+1&lt;=15,IF(ZT$19&gt;='様式３（療養者名簿）（⑤の場合）'!$BD75,IF(ZT$19&lt;='様式３（療養者名簿）（⑤の場合）'!$BE75,1,0),0),0)</f>
        <v>0</v>
      </c>
      <c r="ZU70" s="384">
        <f>IF(ZU$19-'様式３（療養者名簿）（⑤の場合）'!$BD75+1&lt;=15,IF(ZU$19&gt;='様式３（療養者名簿）（⑤の場合）'!$BD75,IF(ZU$19&lt;='様式３（療養者名簿）（⑤の場合）'!$BE75,1,0),0),0)</f>
        <v>0</v>
      </c>
      <c r="ZV70" s="384">
        <f>IF(ZV$19-'様式３（療養者名簿）（⑤の場合）'!$BD75+1&lt;=15,IF(ZV$19&gt;='様式３（療養者名簿）（⑤の場合）'!$BD75,IF(ZV$19&lt;='様式３（療養者名簿）（⑤の場合）'!$BE75,1,0),0),0)</f>
        <v>0</v>
      </c>
      <c r="ZW70" s="384">
        <f>IF(ZW$19-'様式３（療養者名簿）（⑤の場合）'!$BD75+1&lt;=15,IF(ZW$19&gt;='様式３（療養者名簿）（⑤の場合）'!$BD75,IF(ZW$19&lt;='様式３（療養者名簿）（⑤の場合）'!$BE75,1,0),0),0)</f>
        <v>0</v>
      </c>
      <c r="ZX70" s="384">
        <f>IF(ZX$19-'様式３（療養者名簿）（⑤の場合）'!$BD75+1&lt;=15,IF(ZX$19&gt;='様式３（療養者名簿）（⑤の場合）'!$BD75,IF(ZX$19&lt;='様式３（療養者名簿）（⑤の場合）'!$BE75,1,0),0),0)</f>
        <v>0</v>
      </c>
      <c r="ZY70" s="384">
        <f>IF(ZY$19-'様式３（療養者名簿）（⑤の場合）'!$BD75+1&lt;=15,IF(ZY$19&gt;='様式３（療養者名簿）（⑤の場合）'!$BD75,IF(ZY$19&lt;='様式３（療養者名簿）（⑤の場合）'!$BE75,1,0),0),0)</f>
        <v>0</v>
      </c>
      <c r="ZZ70" s="384">
        <f>IF(ZZ$19-'様式３（療養者名簿）（⑤の場合）'!$BD75+1&lt;=15,IF(ZZ$19&gt;='様式３（療養者名簿）（⑤の場合）'!$BD75,IF(ZZ$19&lt;='様式３（療養者名簿）（⑤の場合）'!$BE75,1,0),0),0)</f>
        <v>0</v>
      </c>
      <c r="AAA70" s="384">
        <f>IF(AAA$19-'様式３（療養者名簿）（⑤の場合）'!$BD75+1&lt;=15,IF(AAA$19&gt;='様式３（療養者名簿）（⑤の場合）'!$BD75,IF(AAA$19&lt;='様式３（療養者名簿）（⑤の場合）'!$BE75,1,0),0),0)</f>
        <v>0</v>
      </c>
      <c r="AAB70" s="384">
        <f>IF(AAB$19-'様式３（療養者名簿）（⑤の場合）'!$BD75+1&lt;=15,IF(AAB$19&gt;='様式３（療養者名簿）（⑤の場合）'!$BD75,IF(AAB$19&lt;='様式３（療養者名簿）（⑤の場合）'!$BE75,1,0),0),0)</f>
        <v>0</v>
      </c>
      <c r="AAC70" s="384">
        <f>IF(AAC$19-'様式３（療養者名簿）（⑤の場合）'!$BD75+1&lt;=15,IF(AAC$19&gt;='様式３（療養者名簿）（⑤の場合）'!$BD75,IF(AAC$19&lt;='様式３（療養者名簿）（⑤の場合）'!$BE75,1,0),0),0)</f>
        <v>0</v>
      </c>
      <c r="AAD70" s="384">
        <f>IF(AAD$19-'様式３（療養者名簿）（⑤の場合）'!$BD75+1&lt;=15,IF(AAD$19&gt;='様式３（療養者名簿）（⑤の場合）'!$BD75,IF(AAD$19&lt;='様式３（療養者名簿）（⑤の場合）'!$BE75,1,0),0),0)</f>
        <v>0</v>
      </c>
      <c r="AAE70" s="384">
        <f>IF(AAE$19-'様式３（療養者名簿）（⑤の場合）'!$BD75+1&lt;=15,IF(AAE$19&gt;='様式３（療養者名簿）（⑤の場合）'!$BD75,IF(AAE$19&lt;='様式３（療養者名簿）（⑤の場合）'!$BE75,1,0),0),0)</f>
        <v>0</v>
      </c>
      <c r="AAF70" s="384">
        <f>IF(AAF$19-'様式３（療養者名簿）（⑤の場合）'!$BD75+1&lt;=15,IF(AAF$19&gt;='様式３（療養者名簿）（⑤の場合）'!$BD75,IF(AAF$19&lt;='様式３（療養者名簿）（⑤の場合）'!$BE75,1,0),0),0)</f>
        <v>0</v>
      </c>
      <c r="AAG70" s="384">
        <f>IF(AAG$19-'様式３（療養者名簿）（⑤の場合）'!$BD75+1&lt;=15,IF(AAG$19&gt;='様式３（療養者名簿）（⑤の場合）'!$BD75,IF(AAG$19&lt;='様式３（療養者名簿）（⑤の場合）'!$BE75,1,0),0),0)</f>
        <v>0</v>
      </c>
      <c r="AAH70" s="384">
        <f>IF(AAH$19-'様式３（療養者名簿）（⑤の場合）'!$BD75+1&lt;=15,IF(AAH$19&gt;='様式３（療養者名簿）（⑤の場合）'!$BD75,IF(AAH$19&lt;='様式３（療養者名簿）（⑤の場合）'!$BE75,1,0),0),0)</f>
        <v>0</v>
      </c>
      <c r="AAI70" s="384">
        <f>IF(AAI$19-'様式３（療養者名簿）（⑤の場合）'!$BD75+1&lt;=15,IF(AAI$19&gt;='様式３（療養者名簿）（⑤の場合）'!$BD75,IF(AAI$19&lt;='様式３（療養者名簿）（⑤の場合）'!$BE75,1,0),0),0)</f>
        <v>0</v>
      </c>
      <c r="AAJ70" s="384">
        <f>IF(AAJ$19-'様式３（療養者名簿）（⑤の場合）'!$BD75+1&lt;=15,IF(AAJ$19&gt;='様式３（療養者名簿）（⑤の場合）'!$BD75,IF(AAJ$19&lt;='様式３（療養者名簿）（⑤の場合）'!$BE75,1,0),0),0)</f>
        <v>0</v>
      </c>
      <c r="AAK70" s="384">
        <f>IF(AAK$19-'様式３（療養者名簿）（⑤の場合）'!$BD75+1&lt;=15,IF(AAK$19&gt;='様式３（療養者名簿）（⑤の場合）'!$BD75,IF(AAK$19&lt;='様式３（療養者名簿）（⑤の場合）'!$BE75,1,0),0),0)</f>
        <v>0</v>
      </c>
      <c r="AAL70" s="384">
        <f>IF(AAL$19-'様式３（療養者名簿）（⑤の場合）'!$BD75+1&lt;=15,IF(AAL$19&gt;='様式３（療養者名簿）（⑤の場合）'!$BD75,IF(AAL$19&lt;='様式３（療養者名簿）（⑤の場合）'!$BE75,1,0),0),0)</f>
        <v>0</v>
      </c>
      <c r="AAM70" s="384">
        <f>IF(AAM$19-'様式３（療養者名簿）（⑤の場合）'!$BD75+1&lt;=15,IF(AAM$19&gt;='様式３（療養者名簿）（⑤の場合）'!$BD75,IF(AAM$19&lt;='様式３（療養者名簿）（⑤の場合）'!$BE75,1,0),0),0)</f>
        <v>0</v>
      </c>
      <c r="AAN70" s="384">
        <f>IF(AAN$19-'様式３（療養者名簿）（⑤の場合）'!$BD75+1&lt;=15,IF(AAN$19&gt;='様式３（療養者名簿）（⑤の場合）'!$BD75,IF(AAN$19&lt;='様式３（療養者名簿）（⑤の場合）'!$BE75,1,0),0),0)</f>
        <v>0</v>
      </c>
      <c r="AAO70" s="384">
        <f>IF(AAO$19-'様式３（療養者名簿）（⑤の場合）'!$BD75+1&lt;=15,IF(AAO$19&gt;='様式３（療養者名簿）（⑤の場合）'!$BD75,IF(AAO$19&lt;='様式３（療養者名簿）（⑤の場合）'!$BE75,1,0),0),0)</f>
        <v>0</v>
      </c>
      <c r="AAP70" s="384">
        <f>IF(AAP$19-'様式３（療養者名簿）（⑤の場合）'!$BD75+1&lt;=15,IF(AAP$19&gt;='様式３（療養者名簿）（⑤の場合）'!$BD75,IF(AAP$19&lt;='様式３（療養者名簿）（⑤の場合）'!$BE75,1,0),0),0)</f>
        <v>0</v>
      </c>
      <c r="AAQ70" s="384">
        <f>IF(AAQ$19-'様式３（療養者名簿）（⑤の場合）'!$BD75+1&lt;=15,IF(AAQ$19&gt;='様式３（療養者名簿）（⑤の場合）'!$BD75,IF(AAQ$19&lt;='様式３（療養者名簿）（⑤の場合）'!$BE75,1,0),0),0)</f>
        <v>0</v>
      </c>
      <c r="AAR70" s="384">
        <f>IF(AAR$19-'様式３（療養者名簿）（⑤の場合）'!$BD75+1&lt;=15,IF(AAR$19&gt;='様式３（療養者名簿）（⑤の場合）'!$BD75,IF(AAR$19&lt;='様式３（療養者名簿）（⑤の場合）'!$BE75,1,0),0),0)</f>
        <v>0</v>
      </c>
      <c r="AAS70" s="384">
        <f>IF(AAS$19-'様式３（療養者名簿）（⑤の場合）'!$BD75+1&lt;=15,IF(AAS$19&gt;='様式３（療養者名簿）（⑤の場合）'!$BD75,IF(AAS$19&lt;='様式３（療養者名簿）（⑤の場合）'!$BE75,1,0),0),0)</f>
        <v>0</v>
      </c>
      <c r="AAT70" s="384">
        <f>IF(AAT$19-'様式３（療養者名簿）（⑤の場合）'!$BD75+1&lt;=15,IF(AAT$19&gt;='様式３（療養者名簿）（⑤の場合）'!$BD75,IF(AAT$19&lt;='様式３（療養者名簿）（⑤の場合）'!$BE75,1,0),0),0)</f>
        <v>0</v>
      </c>
      <c r="AAU70" s="384">
        <f>IF(AAU$19-'様式３（療養者名簿）（⑤の場合）'!$BD75+1&lt;=15,IF(AAU$19&gt;='様式３（療養者名簿）（⑤の場合）'!$BD75,IF(AAU$19&lt;='様式３（療養者名簿）（⑤の場合）'!$BE75,1,0),0),0)</f>
        <v>0</v>
      </c>
      <c r="AAV70" s="384">
        <f>IF(AAV$19-'様式３（療養者名簿）（⑤の場合）'!$BD75+1&lt;=15,IF(AAV$19&gt;='様式３（療養者名簿）（⑤の場合）'!$BD75,IF(AAV$19&lt;='様式３（療養者名簿）（⑤の場合）'!$BE75,1,0),0),0)</f>
        <v>0</v>
      </c>
      <c r="AAW70" s="384">
        <f>IF(AAW$19-'様式３（療養者名簿）（⑤の場合）'!$BD75+1&lt;=15,IF(AAW$19&gt;='様式３（療養者名簿）（⑤の場合）'!$BD75,IF(AAW$19&lt;='様式３（療養者名簿）（⑤の場合）'!$BE75,1,0),0),0)</f>
        <v>0</v>
      </c>
      <c r="AAX70" s="384">
        <f>IF(AAX$19-'様式３（療養者名簿）（⑤の場合）'!$BD75+1&lt;=15,IF(AAX$19&gt;='様式３（療養者名簿）（⑤の場合）'!$BD75,IF(AAX$19&lt;='様式３（療養者名簿）（⑤の場合）'!$BE75,1,0),0),0)</f>
        <v>0</v>
      </c>
      <c r="AAY70" s="384">
        <f>IF(AAY$19-'様式３（療養者名簿）（⑤の場合）'!$BD75+1&lt;=15,IF(AAY$19&gt;='様式３（療養者名簿）（⑤の場合）'!$BD75,IF(AAY$19&lt;='様式３（療養者名簿）（⑤の場合）'!$BE75,1,0),0),0)</f>
        <v>0</v>
      </c>
      <c r="AAZ70" s="384">
        <f>IF(AAZ$19-'様式３（療養者名簿）（⑤の場合）'!$BD75+1&lt;=15,IF(AAZ$19&gt;='様式３（療養者名簿）（⑤の場合）'!$BD75,IF(AAZ$19&lt;='様式３（療養者名簿）（⑤の場合）'!$BE75,1,0),0),0)</f>
        <v>0</v>
      </c>
      <c r="ABA70" s="384">
        <f>IF(ABA$19-'様式３（療養者名簿）（⑤の場合）'!$BD75+1&lt;=15,IF(ABA$19&gt;='様式３（療養者名簿）（⑤の場合）'!$BD75,IF(ABA$19&lt;='様式３（療養者名簿）（⑤の場合）'!$BE75,1,0),0),0)</f>
        <v>0</v>
      </c>
      <c r="ABB70" s="384">
        <f>IF(ABB$19-'様式３（療養者名簿）（⑤の場合）'!$BD75+1&lt;=15,IF(ABB$19&gt;='様式３（療養者名簿）（⑤の場合）'!$BD75,IF(ABB$19&lt;='様式３（療養者名簿）（⑤の場合）'!$BE75,1,0),0),0)</f>
        <v>0</v>
      </c>
      <c r="ABC70" s="384">
        <f>IF(ABC$19-'様式３（療養者名簿）（⑤の場合）'!$BD75+1&lt;=15,IF(ABC$19&gt;='様式３（療養者名簿）（⑤の場合）'!$BD75,IF(ABC$19&lt;='様式３（療養者名簿）（⑤の場合）'!$BE75,1,0),0),0)</f>
        <v>0</v>
      </c>
      <c r="ABD70" s="384">
        <f>IF(ABD$19-'様式３（療養者名簿）（⑤の場合）'!$BD75+1&lt;=15,IF(ABD$19&gt;='様式３（療養者名簿）（⑤の場合）'!$BD75,IF(ABD$19&lt;='様式３（療養者名簿）（⑤の場合）'!$BE75,1,0),0),0)</f>
        <v>0</v>
      </c>
    </row>
    <row r="71" spans="1:732" ht="42" customHeight="1">
      <c r="A71" s="259">
        <f>'様式３（療養者名簿）（⑤の場合）'!C76</f>
        <v>0</v>
      </c>
      <c r="B71" s="377">
        <f>IF(B$19-'様式３（療養者名簿）（⑤の場合）'!$BD76+1&lt;=15,IF(B$19&gt;='様式３（療養者名簿）（⑤の場合）'!$BD76,IF(B$19&lt;='様式３（療養者名簿）（⑤の場合）'!$BE76,1,0),0),0)</f>
        <v>0</v>
      </c>
      <c r="C71" s="377">
        <f>IF(C$19-'様式３（療養者名簿）（⑤の場合）'!$BD76+1&lt;=15,IF(C$19&gt;='様式３（療養者名簿）（⑤の場合）'!$BD76,IF(C$19&lt;='様式３（療養者名簿）（⑤の場合）'!$BE76,1,0),0),0)</f>
        <v>0</v>
      </c>
      <c r="D71" s="377">
        <f>IF(D$19-'様式３（療養者名簿）（⑤の場合）'!$BD76+1&lt;=15,IF(D$19&gt;='様式３（療養者名簿）（⑤の場合）'!$BD76,IF(D$19&lt;='様式３（療養者名簿）（⑤の場合）'!$BE76,1,0),0),0)</f>
        <v>0</v>
      </c>
      <c r="E71" s="377">
        <f>IF(E$19-'様式３（療養者名簿）（⑤の場合）'!$BD76+1&lt;=15,IF(E$19&gt;='様式３（療養者名簿）（⑤の場合）'!$BD76,IF(E$19&lt;='様式３（療養者名簿）（⑤の場合）'!$BE76,1,0),0),0)</f>
        <v>0</v>
      </c>
      <c r="F71" s="377">
        <f>IF(F$19-'様式３（療養者名簿）（⑤の場合）'!$BD76+1&lt;=15,IF(F$19&gt;='様式３（療養者名簿）（⑤の場合）'!$BD76,IF(F$19&lt;='様式３（療養者名簿）（⑤の場合）'!$BE76,1,0),0),0)</f>
        <v>0</v>
      </c>
      <c r="G71" s="377">
        <f>IF(G$19-'様式３（療養者名簿）（⑤の場合）'!$BD76+1&lt;=15,IF(G$19&gt;='様式３（療養者名簿）（⑤の場合）'!$BD76,IF(G$19&lt;='様式３（療養者名簿）（⑤の場合）'!$BE76,1,0),0),0)</f>
        <v>0</v>
      </c>
      <c r="H71" s="377">
        <f>IF(H$19-'様式３（療養者名簿）（⑤の場合）'!$BD76+1&lt;=15,IF(H$19&gt;='様式３（療養者名簿）（⑤の場合）'!$BD76,IF(H$19&lt;='様式３（療養者名簿）（⑤の場合）'!$BE76,1,0),0),0)</f>
        <v>0</v>
      </c>
      <c r="I71" s="377">
        <f>IF(I$19-'様式３（療養者名簿）（⑤の場合）'!$BD76+1&lt;=15,IF(I$19&gt;='様式３（療養者名簿）（⑤の場合）'!$BD76,IF(I$19&lt;='様式３（療養者名簿）（⑤の場合）'!$BE76,1,0),0),0)</f>
        <v>0</v>
      </c>
      <c r="J71" s="377">
        <f>IF(J$19-'様式３（療養者名簿）（⑤の場合）'!$BD76+1&lt;=15,IF(J$19&gt;='様式３（療養者名簿）（⑤の場合）'!$BD76,IF(J$19&lt;='様式３（療養者名簿）（⑤の場合）'!$BE76,1,0),0),0)</f>
        <v>0</v>
      </c>
      <c r="K71" s="377">
        <f>IF(K$19-'様式３（療養者名簿）（⑤の場合）'!$BD76+1&lt;=15,IF(K$19&gt;='様式３（療養者名簿）（⑤の場合）'!$BD76,IF(K$19&lt;='様式３（療養者名簿）（⑤の場合）'!$BE76,1,0),0),0)</f>
        <v>0</v>
      </c>
      <c r="L71" s="377">
        <f>IF(L$19-'様式３（療養者名簿）（⑤の場合）'!$BD76+1&lt;=15,IF(L$19&gt;='様式３（療養者名簿）（⑤の場合）'!$BD76,IF(L$19&lt;='様式３（療養者名簿）（⑤の場合）'!$BE76,1,0),0),0)</f>
        <v>0</v>
      </c>
      <c r="M71" s="377">
        <f>IF(M$19-'様式３（療養者名簿）（⑤の場合）'!$BD76+1&lt;=15,IF(M$19&gt;='様式３（療養者名簿）（⑤の場合）'!$BD76,IF(M$19&lt;='様式３（療養者名簿）（⑤の場合）'!$BE76,1,0),0),0)</f>
        <v>0</v>
      </c>
      <c r="N71" s="377">
        <f>IF(N$19-'様式３（療養者名簿）（⑤の場合）'!$BD76+1&lt;=15,IF(N$19&gt;='様式３（療養者名簿）（⑤の場合）'!$BD76,IF(N$19&lt;='様式３（療養者名簿）（⑤の場合）'!$BE76,1,0),0),0)</f>
        <v>0</v>
      </c>
      <c r="O71" s="377">
        <f>IF(O$19-'様式３（療養者名簿）（⑤の場合）'!$BD76+1&lt;=15,IF(O$19&gt;='様式３（療養者名簿）（⑤の場合）'!$BD76,IF(O$19&lt;='様式３（療養者名簿）（⑤の場合）'!$BE76,1,0),0),0)</f>
        <v>0</v>
      </c>
      <c r="P71" s="377">
        <f>IF(P$19-'様式３（療養者名簿）（⑤の場合）'!$BD76+1&lt;=15,IF(P$19&gt;='様式３（療養者名簿）（⑤の場合）'!$BD76,IF(P$19&lt;='様式３（療養者名簿）（⑤の場合）'!$BE76,1,0),0),0)</f>
        <v>0</v>
      </c>
      <c r="Q71" s="377">
        <f>IF(Q$19-'様式３（療養者名簿）（⑤の場合）'!$BD76+1&lt;=15,IF(Q$19&gt;='様式３（療養者名簿）（⑤の場合）'!$BD76,IF(Q$19&lt;='様式３（療養者名簿）（⑤の場合）'!$BE76,1,0),0),0)</f>
        <v>0</v>
      </c>
      <c r="R71" s="377">
        <f>IF(R$19-'様式３（療養者名簿）（⑤の場合）'!$BD76+1&lt;=15,IF(R$19&gt;='様式３（療養者名簿）（⑤の場合）'!$BD76,IF(R$19&lt;='様式３（療養者名簿）（⑤の場合）'!$BE76,1,0),0),0)</f>
        <v>0</v>
      </c>
      <c r="S71" s="377">
        <f>IF(S$19-'様式３（療養者名簿）（⑤の場合）'!$BD76+1&lt;=15,IF(S$19&gt;='様式３（療養者名簿）（⑤の場合）'!$BD76,IF(S$19&lt;='様式３（療養者名簿）（⑤の場合）'!$BE76,1,0),0),0)</f>
        <v>0</v>
      </c>
      <c r="T71" s="377">
        <f>IF(T$19-'様式３（療養者名簿）（⑤の場合）'!$BD76+1&lt;=15,IF(T$19&gt;='様式３（療養者名簿）（⑤の場合）'!$BD76,IF(T$19&lt;='様式３（療養者名簿）（⑤の場合）'!$BE76,1,0),0),0)</f>
        <v>0</v>
      </c>
      <c r="U71" s="377">
        <f>IF(U$19-'様式３（療養者名簿）（⑤の場合）'!$BD76+1&lt;=15,IF(U$19&gt;='様式３（療養者名簿）（⑤の場合）'!$BD76,IF(U$19&lt;='様式３（療養者名簿）（⑤の場合）'!$BE76,1,0),0),0)</f>
        <v>0</v>
      </c>
      <c r="V71" s="377">
        <f>IF(V$19-'様式３（療養者名簿）（⑤の場合）'!$BD76+1&lt;=15,IF(V$19&gt;='様式３（療養者名簿）（⑤の場合）'!$BD76,IF(V$19&lt;='様式３（療養者名簿）（⑤の場合）'!$BE76,1,0),0),0)</f>
        <v>0</v>
      </c>
      <c r="W71" s="377">
        <f>IF(W$19-'様式３（療養者名簿）（⑤の場合）'!$BD76+1&lt;=15,IF(W$19&gt;='様式３（療養者名簿）（⑤の場合）'!$BD76,IF(W$19&lt;='様式３（療養者名簿）（⑤の場合）'!$BE76,1,0),0),0)</f>
        <v>0</v>
      </c>
      <c r="X71" s="377">
        <f>IF(X$19-'様式３（療養者名簿）（⑤の場合）'!$BD76+1&lt;=15,IF(X$19&gt;='様式３（療養者名簿）（⑤の場合）'!$BD76,IF(X$19&lt;='様式３（療養者名簿）（⑤の場合）'!$BE76,1,0),0),0)</f>
        <v>0</v>
      </c>
      <c r="Y71" s="377">
        <f>IF(Y$19-'様式３（療養者名簿）（⑤の場合）'!$BD76+1&lt;=15,IF(Y$19&gt;='様式３（療養者名簿）（⑤の場合）'!$BD76,IF(Y$19&lt;='様式３（療養者名簿）（⑤の場合）'!$BE76,1,0),0),0)</f>
        <v>0</v>
      </c>
      <c r="Z71" s="377">
        <f>IF(Z$19-'様式３（療養者名簿）（⑤の場合）'!$BD76+1&lt;=15,IF(Z$19&gt;='様式３（療養者名簿）（⑤の場合）'!$BD76,IF(Z$19&lt;='様式３（療養者名簿）（⑤の場合）'!$BE76,1,0),0),0)</f>
        <v>0</v>
      </c>
      <c r="AA71" s="377">
        <f>IF(AA$19-'様式３（療養者名簿）（⑤の場合）'!$BD76+1&lt;=15,IF(AA$19&gt;='様式３（療養者名簿）（⑤の場合）'!$BD76,IF(AA$19&lt;='様式３（療養者名簿）（⑤の場合）'!$BE76,1,0),0),0)</f>
        <v>0</v>
      </c>
      <c r="AB71" s="377">
        <f>IF(AB$19-'様式３（療養者名簿）（⑤の場合）'!$BD76+1&lt;=15,IF(AB$19&gt;='様式３（療養者名簿）（⑤の場合）'!$BD76,IF(AB$19&lt;='様式３（療養者名簿）（⑤の場合）'!$BE76,1,0),0),0)</f>
        <v>0</v>
      </c>
      <c r="AC71" s="377">
        <f>IF(AC$19-'様式３（療養者名簿）（⑤の場合）'!$BD76+1&lt;=15,IF(AC$19&gt;='様式３（療養者名簿）（⑤の場合）'!$BD76,IF(AC$19&lt;='様式３（療養者名簿）（⑤の場合）'!$BE76,1,0),0),0)</f>
        <v>0</v>
      </c>
      <c r="AD71" s="377">
        <f>IF(AD$19-'様式３（療養者名簿）（⑤の場合）'!$BD76+1&lt;=15,IF(AD$19&gt;='様式３（療養者名簿）（⑤の場合）'!$BD76,IF(AD$19&lt;='様式３（療養者名簿）（⑤の場合）'!$BE76,1,0),0),0)</f>
        <v>0</v>
      </c>
      <c r="AE71" s="377">
        <f>IF(AE$19-'様式３（療養者名簿）（⑤の場合）'!$BD76+1&lt;=15,IF(AE$19&gt;='様式３（療養者名簿）（⑤の場合）'!$BD76,IF(AE$19&lt;='様式３（療養者名簿）（⑤の場合）'!$BE76,1,0),0),0)</f>
        <v>0</v>
      </c>
      <c r="AF71" s="377">
        <f>IF(AF$19-'様式３（療養者名簿）（⑤の場合）'!$BD76+1&lt;=15,IF(AF$19&gt;='様式３（療養者名簿）（⑤の場合）'!$BD76,IF(AF$19&lt;='様式３（療養者名簿）（⑤の場合）'!$BE76,1,0),0),0)</f>
        <v>0</v>
      </c>
      <c r="AG71" s="377">
        <f>IF(AG$19-'様式３（療養者名簿）（⑤の場合）'!$BD76+1&lt;=15,IF(AG$19&gt;='様式３（療養者名簿）（⑤の場合）'!$BD76,IF(AG$19&lt;='様式３（療養者名簿）（⑤の場合）'!$BE76,1,0),0),0)</f>
        <v>0</v>
      </c>
      <c r="AH71" s="377">
        <f>IF(AH$19-'様式３（療養者名簿）（⑤の場合）'!$BD76+1&lt;=15,IF(AH$19&gt;='様式３（療養者名簿）（⑤の場合）'!$BD76,IF(AH$19&lt;='様式３（療養者名簿）（⑤の場合）'!$BE76,1,0),0),0)</f>
        <v>0</v>
      </c>
      <c r="AI71" s="377">
        <f>IF(AI$19-'様式３（療養者名簿）（⑤の場合）'!$BD76+1&lt;=15,IF(AI$19&gt;='様式３（療養者名簿）（⑤の場合）'!$BD76,IF(AI$19&lt;='様式３（療養者名簿）（⑤の場合）'!$BE76,1,0),0),0)</f>
        <v>0</v>
      </c>
      <c r="AJ71" s="377">
        <f>IF(AJ$19-'様式３（療養者名簿）（⑤の場合）'!$BD76+1&lt;=15,IF(AJ$19&gt;='様式３（療養者名簿）（⑤の場合）'!$BD76,IF(AJ$19&lt;='様式３（療養者名簿）（⑤の場合）'!$BE76,1,0),0),0)</f>
        <v>0</v>
      </c>
      <c r="AK71" s="377">
        <f>IF(AK$19-'様式３（療養者名簿）（⑤の場合）'!$BD76+1&lt;=15,IF(AK$19&gt;='様式３（療養者名簿）（⑤の場合）'!$BD76,IF(AK$19&lt;='様式３（療養者名簿）（⑤の場合）'!$BE76,1,0),0),0)</f>
        <v>0</v>
      </c>
      <c r="AL71" s="377">
        <f>IF(AL$19-'様式３（療養者名簿）（⑤の場合）'!$BD76+1&lt;=15,IF(AL$19&gt;='様式３（療養者名簿）（⑤の場合）'!$BD76,IF(AL$19&lt;='様式３（療養者名簿）（⑤の場合）'!$BE76,1,0),0),0)</f>
        <v>0</v>
      </c>
      <c r="AM71" s="377">
        <f>IF(AM$19-'様式３（療養者名簿）（⑤の場合）'!$BD76+1&lt;=15,IF(AM$19&gt;='様式３（療養者名簿）（⑤の場合）'!$BD76,IF(AM$19&lt;='様式３（療養者名簿）（⑤の場合）'!$BE76,1,0),0),0)</f>
        <v>0</v>
      </c>
      <c r="AN71" s="377">
        <f>IF(AN$19-'様式３（療養者名簿）（⑤の場合）'!$BD76+1&lt;=15,IF(AN$19&gt;='様式３（療養者名簿）（⑤の場合）'!$BD76,IF(AN$19&lt;='様式３（療養者名簿）（⑤の場合）'!$BE76,1,0),0),0)</f>
        <v>0</v>
      </c>
      <c r="AO71" s="377">
        <f>IF(AO$19-'様式３（療養者名簿）（⑤の場合）'!$BD76+1&lt;=15,IF(AO$19&gt;='様式３（療養者名簿）（⑤の場合）'!$BD76,IF(AO$19&lt;='様式３（療養者名簿）（⑤の場合）'!$BE76,1,0),0),0)</f>
        <v>0</v>
      </c>
      <c r="AP71" s="377">
        <f>IF(AP$19-'様式３（療養者名簿）（⑤の場合）'!$BD76+1&lt;=15,IF(AP$19&gt;='様式３（療養者名簿）（⑤の場合）'!$BD76,IF(AP$19&lt;='様式３（療養者名簿）（⑤の場合）'!$BE76,1,0),0),0)</f>
        <v>0</v>
      </c>
      <c r="AQ71" s="377">
        <f>IF(AQ$19-'様式３（療養者名簿）（⑤の場合）'!$BD76+1&lt;=15,IF(AQ$19&gt;='様式３（療養者名簿）（⑤の場合）'!$BD76,IF(AQ$19&lt;='様式３（療養者名簿）（⑤の場合）'!$BE76,1,0),0),0)</f>
        <v>0</v>
      </c>
      <c r="AR71" s="377">
        <f>IF(AR$19-'様式３（療養者名簿）（⑤の場合）'!$BD76+1&lt;=15,IF(AR$19&gt;='様式３（療養者名簿）（⑤の場合）'!$BD76,IF(AR$19&lt;='様式３（療養者名簿）（⑤の場合）'!$BE76,1,0),0),0)</f>
        <v>0</v>
      </c>
      <c r="AS71" s="377">
        <f>IF(AS$19-'様式３（療養者名簿）（⑤の場合）'!$BD76+1&lt;=15,IF(AS$19&gt;='様式３（療養者名簿）（⑤の場合）'!$BD76,IF(AS$19&lt;='様式３（療養者名簿）（⑤の場合）'!$BE76,1,0),0),0)</f>
        <v>0</v>
      </c>
      <c r="AT71" s="377">
        <f>IF(AT$19-'様式３（療養者名簿）（⑤の場合）'!$BD76+1&lt;=15,IF(AT$19&gt;='様式３（療養者名簿）（⑤の場合）'!$BD76,IF(AT$19&lt;='様式３（療養者名簿）（⑤の場合）'!$BE76,1,0),0),0)</f>
        <v>0</v>
      </c>
      <c r="AU71" s="377">
        <f>IF(AU$19-'様式３（療養者名簿）（⑤の場合）'!$BD76+1&lt;=15,IF(AU$19&gt;='様式３（療養者名簿）（⑤の場合）'!$BD76,IF(AU$19&lt;='様式３（療養者名簿）（⑤の場合）'!$BE76,1,0),0),0)</f>
        <v>0</v>
      </c>
      <c r="AV71" s="377">
        <f>IF(AV$19-'様式３（療養者名簿）（⑤の場合）'!$BD76+1&lt;=15,IF(AV$19&gt;='様式３（療養者名簿）（⑤の場合）'!$BD76,IF(AV$19&lt;='様式３（療養者名簿）（⑤の場合）'!$BE76,1,0),0),0)</f>
        <v>0</v>
      </c>
      <c r="AW71" s="377">
        <f>IF(AW$19-'様式３（療養者名簿）（⑤の場合）'!$BD76+1&lt;=15,IF(AW$19&gt;='様式３（療養者名簿）（⑤の場合）'!$BD76,IF(AW$19&lt;='様式３（療養者名簿）（⑤の場合）'!$BE76,1,0),0),0)</f>
        <v>0</v>
      </c>
      <c r="AX71" s="377">
        <f>IF(AX$19-'様式３（療養者名簿）（⑤の場合）'!$BD76+1&lt;=15,IF(AX$19&gt;='様式３（療養者名簿）（⑤の場合）'!$BD76,IF(AX$19&lt;='様式３（療養者名簿）（⑤の場合）'!$BE76,1,0),0),0)</f>
        <v>0</v>
      </c>
      <c r="AY71" s="377">
        <f>IF(AY$19-'様式３（療養者名簿）（⑤の場合）'!$BD76+1&lt;=15,IF(AY$19&gt;='様式３（療養者名簿）（⑤の場合）'!$BD76,IF(AY$19&lt;='様式３（療養者名簿）（⑤の場合）'!$BE76,1,0),0),0)</f>
        <v>0</v>
      </c>
      <c r="AZ71" s="377">
        <f>IF(AZ$19-'様式３（療養者名簿）（⑤の場合）'!$BD76+1&lt;=15,IF(AZ$19&gt;='様式３（療養者名簿）（⑤の場合）'!$BD76,IF(AZ$19&lt;='様式３（療養者名簿）（⑤の場合）'!$BE76,1,0),0),0)</f>
        <v>0</v>
      </c>
      <c r="BA71" s="377">
        <f>IF(BA$19-'様式３（療養者名簿）（⑤の場合）'!$BD76+1&lt;=15,IF(BA$19&gt;='様式３（療養者名簿）（⑤の場合）'!$BD76,IF(BA$19&lt;='様式３（療養者名簿）（⑤の場合）'!$BE76,1,0),0),0)</f>
        <v>0</v>
      </c>
      <c r="BB71" s="377">
        <f>IF(BB$19-'様式３（療養者名簿）（⑤の場合）'!$BD76+1&lt;=15,IF(BB$19&gt;='様式３（療養者名簿）（⑤の場合）'!$BD76,IF(BB$19&lt;='様式３（療養者名簿）（⑤の場合）'!$BE76,1,0),0),0)</f>
        <v>0</v>
      </c>
      <c r="BC71" s="377">
        <f>IF(BC$19-'様式３（療養者名簿）（⑤の場合）'!$BD76+1&lt;=15,IF(BC$19&gt;='様式３（療養者名簿）（⑤の場合）'!$BD76,IF(BC$19&lt;='様式３（療養者名簿）（⑤の場合）'!$BE76,1,0),0),0)</f>
        <v>0</v>
      </c>
      <c r="BD71" s="377">
        <f>IF(BD$19-'様式３（療養者名簿）（⑤の場合）'!$BD76+1&lt;=15,IF(BD$19&gt;='様式３（療養者名簿）（⑤の場合）'!$BD76,IF(BD$19&lt;='様式３（療養者名簿）（⑤の場合）'!$BE76,1,0),0),0)</f>
        <v>0</v>
      </c>
      <c r="BE71" s="377">
        <f>IF(BE$19-'様式３（療養者名簿）（⑤の場合）'!$BD76+1&lt;=15,IF(BE$19&gt;='様式３（療養者名簿）（⑤の場合）'!$BD76,IF(BE$19&lt;='様式３（療養者名簿）（⑤の場合）'!$BE76,1,0),0),0)</f>
        <v>0</v>
      </c>
      <c r="BF71" s="377">
        <f>IF(BF$19-'様式３（療養者名簿）（⑤の場合）'!$BD76+1&lt;=15,IF(BF$19&gt;='様式３（療養者名簿）（⑤の場合）'!$BD76,IF(BF$19&lt;='様式３（療養者名簿）（⑤の場合）'!$BE76,1,0),0),0)</f>
        <v>0</v>
      </c>
      <c r="BG71" s="377">
        <f>IF(BG$19-'様式３（療養者名簿）（⑤の場合）'!$BD76+1&lt;=15,IF(BG$19&gt;='様式３（療養者名簿）（⑤の場合）'!$BD76,IF(BG$19&lt;='様式３（療養者名簿）（⑤の場合）'!$BE76,1,0),0),0)</f>
        <v>0</v>
      </c>
      <c r="BH71" s="377">
        <f>IF(BH$19-'様式３（療養者名簿）（⑤の場合）'!$BD76+1&lt;=15,IF(BH$19&gt;='様式３（療養者名簿）（⑤の場合）'!$BD76,IF(BH$19&lt;='様式３（療養者名簿）（⑤の場合）'!$BE76,1,0),0),0)</f>
        <v>0</v>
      </c>
      <c r="BI71" s="377">
        <f>IF(BI$19-'様式３（療養者名簿）（⑤の場合）'!$BD76+1&lt;=15,IF(BI$19&gt;='様式３（療養者名簿）（⑤の場合）'!$BD76,IF(BI$19&lt;='様式３（療養者名簿）（⑤の場合）'!$BE76,1,0),0),0)</f>
        <v>0</v>
      </c>
      <c r="BJ71" s="377">
        <f>IF(BJ$19-'様式３（療養者名簿）（⑤の場合）'!$BD76+1&lt;=15,IF(BJ$19&gt;='様式３（療養者名簿）（⑤の場合）'!$BD76,IF(BJ$19&lt;='様式３（療養者名簿）（⑤の場合）'!$BE76,1,0),0),0)</f>
        <v>0</v>
      </c>
      <c r="BK71" s="377">
        <f>IF(BK$19-'様式３（療養者名簿）（⑤の場合）'!$BD76+1&lt;=15,IF(BK$19&gt;='様式３（療養者名簿）（⑤の場合）'!$BD76,IF(BK$19&lt;='様式３（療養者名簿）（⑤の場合）'!$BE76,1,0),0),0)</f>
        <v>0</v>
      </c>
      <c r="BL71" s="377">
        <f>IF(BL$19-'様式３（療養者名簿）（⑤の場合）'!$BD76+1&lt;=15,IF(BL$19&gt;='様式３（療養者名簿）（⑤の場合）'!$BD76,IF(BL$19&lt;='様式３（療養者名簿）（⑤の場合）'!$BE76,1,0),0),0)</f>
        <v>0</v>
      </c>
      <c r="BM71" s="377">
        <f>IF(BM$19-'様式３（療養者名簿）（⑤の場合）'!$BD76+1&lt;=15,IF(BM$19&gt;='様式３（療養者名簿）（⑤の場合）'!$BD76,IF(BM$19&lt;='様式３（療養者名簿）（⑤の場合）'!$BE76,1,0),0),0)</f>
        <v>0</v>
      </c>
      <c r="BN71" s="377">
        <f>IF(BN$19-'様式３（療養者名簿）（⑤の場合）'!$BD76+1&lt;=15,IF(BN$19&gt;='様式３（療養者名簿）（⑤の場合）'!$BD76,IF(BN$19&lt;='様式３（療養者名簿）（⑤の場合）'!$BE76,1,0),0),0)</f>
        <v>0</v>
      </c>
      <c r="BO71" s="377">
        <f>IF(BO$19-'様式３（療養者名簿）（⑤の場合）'!$BD76+1&lt;=15,IF(BO$19&gt;='様式３（療養者名簿）（⑤の場合）'!$BD76,IF(BO$19&lt;='様式３（療養者名簿）（⑤の場合）'!$BE76,1,0),0),0)</f>
        <v>0</v>
      </c>
      <c r="BP71" s="377">
        <f>IF(BP$19-'様式３（療養者名簿）（⑤の場合）'!$BD76+1&lt;=15,IF(BP$19&gt;='様式３（療養者名簿）（⑤の場合）'!$BD76,IF(BP$19&lt;='様式３（療養者名簿）（⑤の場合）'!$BE76,1,0),0),0)</f>
        <v>0</v>
      </c>
      <c r="BQ71" s="377">
        <f>IF(BQ$19-'様式３（療養者名簿）（⑤の場合）'!$BD76+1&lt;=15,IF(BQ$19&gt;='様式３（療養者名簿）（⑤の場合）'!$BD76,IF(BQ$19&lt;='様式３（療養者名簿）（⑤の場合）'!$BE76,1,0),0),0)</f>
        <v>0</v>
      </c>
      <c r="BR71" s="377">
        <f>IF(BR$19-'様式３（療養者名簿）（⑤の場合）'!$BD76+1&lt;=15,IF(BR$19&gt;='様式３（療養者名簿）（⑤の場合）'!$BD76,IF(BR$19&lt;='様式３（療養者名簿）（⑤の場合）'!$BE76,1,0),0),0)</f>
        <v>0</v>
      </c>
      <c r="BS71" s="377">
        <f>IF(BS$19-'様式３（療養者名簿）（⑤の場合）'!$BD76+1&lt;=15,IF(BS$19&gt;='様式３（療養者名簿）（⑤の場合）'!$BD76,IF(BS$19&lt;='様式３（療養者名簿）（⑤の場合）'!$BE76,1,0),0),0)</f>
        <v>0</v>
      </c>
      <c r="BT71" s="377">
        <f>IF(BT$19-'様式３（療養者名簿）（⑤の場合）'!$BD76+1&lt;=15,IF(BT$19&gt;='様式３（療養者名簿）（⑤の場合）'!$BD76,IF(BT$19&lt;='様式３（療養者名簿）（⑤の場合）'!$BE76,1,0),0),0)</f>
        <v>0</v>
      </c>
      <c r="BU71" s="377">
        <f>IF(BU$19-'様式３（療養者名簿）（⑤の場合）'!$BD76+1&lt;=15,IF(BU$19&gt;='様式３（療養者名簿）（⑤の場合）'!$BD76,IF(BU$19&lt;='様式３（療養者名簿）（⑤の場合）'!$BE76,1,0),0),0)</f>
        <v>0</v>
      </c>
      <c r="BV71" s="377">
        <f>IF(BV$19-'様式３（療養者名簿）（⑤の場合）'!$BD76+1&lt;=15,IF(BV$19&gt;='様式３（療養者名簿）（⑤の場合）'!$BD76,IF(BV$19&lt;='様式３（療養者名簿）（⑤の場合）'!$BE76,1,0),0),0)</f>
        <v>0</v>
      </c>
      <c r="BW71" s="377">
        <f>IF(BW$19-'様式３（療養者名簿）（⑤の場合）'!$BD76+1&lt;=15,IF(BW$19&gt;='様式３（療養者名簿）（⑤の場合）'!$BD76,IF(BW$19&lt;='様式３（療養者名簿）（⑤の場合）'!$BE76,1,0),0),0)</f>
        <v>0</v>
      </c>
      <c r="BX71" s="377">
        <f>IF(BX$19-'様式３（療養者名簿）（⑤の場合）'!$BD76+1&lt;=15,IF(BX$19&gt;='様式３（療養者名簿）（⑤の場合）'!$BD76,IF(BX$19&lt;='様式３（療養者名簿）（⑤の場合）'!$BE76,1,0),0),0)</f>
        <v>0</v>
      </c>
      <c r="BY71" s="377">
        <f>IF(BY$19-'様式３（療養者名簿）（⑤の場合）'!$BD76+1&lt;=15,IF(BY$19&gt;='様式３（療養者名簿）（⑤の場合）'!$BD76,IF(BY$19&lt;='様式３（療養者名簿）（⑤の場合）'!$BE76,1,0),0),0)</f>
        <v>0</v>
      </c>
      <c r="BZ71" s="377">
        <f>IF(BZ$19-'様式３（療養者名簿）（⑤の場合）'!$BD76+1&lt;=15,IF(BZ$19&gt;='様式３（療養者名簿）（⑤の場合）'!$BD76,IF(BZ$19&lt;='様式３（療養者名簿）（⑤の場合）'!$BE76,1,0),0),0)</f>
        <v>0</v>
      </c>
      <c r="CA71" s="377">
        <f>IF(CA$19-'様式３（療養者名簿）（⑤の場合）'!$BD76+1&lt;=15,IF(CA$19&gt;='様式３（療養者名簿）（⑤の場合）'!$BD76,IF(CA$19&lt;='様式３（療養者名簿）（⑤の場合）'!$BE76,1,0),0),0)</f>
        <v>0</v>
      </c>
      <c r="CB71" s="377">
        <f>IF(CB$19-'様式３（療養者名簿）（⑤の場合）'!$BD76+1&lt;=15,IF(CB$19&gt;='様式３（療養者名簿）（⑤の場合）'!$BD76,IF(CB$19&lt;='様式３（療養者名簿）（⑤の場合）'!$BE76,1,0),0),0)</f>
        <v>0</v>
      </c>
      <c r="CC71" s="377">
        <f>IF(CC$19-'様式３（療養者名簿）（⑤の場合）'!$BD76+1&lt;=15,IF(CC$19&gt;='様式３（療養者名簿）（⑤の場合）'!$BD76,IF(CC$19&lt;='様式３（療養者名簿）（⑤の場合）'!$BE76,1,0),0),0)</f>
        <v>0</v>
      </c>
      <c r="CD71" s="377">
        <f>IF(CD$19-'様式３（療養者名簿）（⑤の場合）'!$BD76+1&lt;=15,IF(CD$19&gt;='様式３（療養者名簿）（⑤の場合）'!$BD76,IF(CD$19&lt;='様式３（療養者名簿）（⑤の場合）'!$BE76,1,0),0),0)</f>
        <v>0</v>
      </c>
      <c r="CE71" s="377">
        <f>IF(CE$19-'様式３（療養者名簿）（⑤の場合）'!$BD76+1&lt;=15,IF(CE$19&gt;='様式３（療養者名簿）（⑤の場合）'!$BD76,IF(CE$19&lt;='様式３（療養者名簿）（⑤の場合）'!$BE76,1,0),0),0)</f>
        <v>0</v>
      </c>
      <c r="CF71" s="377">
        <f>IF(CF$19-'様式３（療養者名簿）（⑤の場合）'!$BD76+1&lt;=15,IF(CF$19&gt;='様式３（療養者名簿）（⑤の場合）'!$BD76,IF(CF$19&lt;='様式３（療養者名簿）（⑤の場合）'!$BE76,1,0),0),0)</f>
        <v>0</v>
      </c>
      <c r="CG71" s="377">
        <f>IF(CG$19-'様式３（療養者名簿）（⑤の場合）'!$BD76+1&lt;=15,IF(CG$19&gt;='様式３（療養者名簿）（⑤の場合）'!$BD76,IF(CG$19&lt;='様式３（療養者名簿）（⑤の場合）'!$BE76,1,0),0),0)</f>
        <v>0</v>
      </c>
      <c r="CH71" s="377">
        <f>IF(CH$19-'様式３（療養者名簿）（⑤の場合）'!$BD76+1&lt;=15,IF(CH$19&gt;='様式３（療養者名簿）（⑤の場合）'!$BD76,IF(CH$19&lt;='様式３（療養者名簿）（⑤の場合）'!$BE76,1,0),0),0)</f>
        <v>0</v>
      </c>
      <c r="CI71" s="377">
        <f>IF(CI$19-'様式３（療養者名簿）（⑤の場合）'!$BD76+1&lt;=15,IF(CI$19&gt;='様式３（療養者名簿）（⑤の場合）'!$BD76,IF(CI$19&lt;='様式３（療養者名簿）（⑤の場合）'!$BE76,1,0),0),0)</f>
        <v>0</v>
      </c>
      <c r="CJ71" s="377">
        <f>IF(CJ$19-'様式３（療養者名簿）（⑤の場合）'!$BD76+1&lt;=15,IF(CJ$19&gt;='様式３（療養者名簿）（⑤の場合）'!$BD76,IF(CJ$19&lt;='様式３（療養者名簿）（⑤の場合）'!$BE76,1,0),0),0)</f>
        <v>0</v>
      </c>
      <c r="CK71" s="377">
        <f>IF(CK$19-'様式３（療養者名簿）（⑤の場合）'!$BD76+1&lt;=15,IF(CK$19&gt;='様式３（療養者名簿）（⑤の場合）'!$BD76,IF(CK$19&lt;='様式３（療養者名簿）（⑤の場合）'!$BE76,1,0),0),0)</f>
        <v>0</v>
      </c>
      <c r="CL71" s="377">
        <f>IF(CL$19-'様式３（療養者名簿）（⑤の場合）'!$BD76+1&lt;=15,IF(CL$19&gt;='様式３（療養者名簿）（⑤の場合）'!$BD76,IF(CL$19&lt;='様式３（療養者名簿）（⑤の場合）'!$BE76,1,0),0),0)</f>
        <v>0</v>
      </c>
      <c r="CM71" s="377">
        <f>IF(CM$19-'様式３（療養者名簿）（⑤の場合）'!$BD76+1&lt;=15,IF(CM$19&gt;='様式３（療養者名簿）（⑤の場合）'!$BD76,IF(CM$19&lt;='様式３（療養者名簿）（⑤の場合）'!$BE76,1,0),0),0)</f>
        <v>0</v>
      </c>
      <c r="CN71" s="377">
        <f>IF(CN$19-'様式３（療養者名簿）（⑤の場合）'!$BD76+1&lt;=15,IF(CN$19&gt;='様式３（療養者名簿）（⑤の場合）'!$BD76,IF(CN$19&lt;='様式３（療養者名簿）（⑤の場合）'!$BE76,1,0),0),0)</f>
        <v>0</v>
      </c>
      <c r="CO71" s="377">
        <f>IF(CO$19-'様式３（療養者名簿）（⑤の場合）'!$BD76+1&lt;=15,IF(CO$19&gt;='様式３（療養者名簿）（⑤の場合）'!$BD76,IF(CO$19&lt;='様式３（療養者名簿）（⑤の場合）'!$BE76,1,0),0),0)</f>
        <v>0</v>
      </c>
      <c r="CP71" s="377">
        <f>IF(CP$19-'様式３（療養者名簿）（⑤の場合）'!$BD76+1&lt;=15,IF(CP$19&gt;='様式３（療養者名簿）（⑤の場合）'!$BD76,IF(CP$19&lt;='様式３（療養者名簿）（⑤の場合）'!$BE76,1,0),0),0)</f>
        <v>0</v>
      </c>
      <c r="CQ71" s="377">
        <f>IF(CQ$19-'様式３（療養者名簿）（⑤の場合）'!$BD76+1&lt;=15,IF(CQ$19&gt;='様式３（療養者名簿）（⑤の場合）'!$BD76,IF(CQ$19&lt;='様式３（療養者名簿）（⑤の場合）'!$BE76,1,0),0),0)</f>
        <v>0</v>
      </c>
      <c r="CR71" s="377">
        <f>IF(CR$19-'様式３（療養者名簿）（⑤の場合）'!$BD76+1&lt;=15,IF(CR$19&gt;='様式３（療養者名簿）（⑤の場合）'!$BD76,IF(CR$19&lt;='様式３（療養者名簿）（⑤の場合）'!$BE76,1,0),0),0)</f>
        <v>0</v>
      </c>
      <c r="CS71" s="377">
        <f>IF(CS$19-'様式３（療養者名簿）（⑤の場合）'!$BD76+1&lt;=15,IF(CS$19&gt;='様式３（療養者名簿）（⑤の場合）'!$BD76,IF(CS$19&lt;='様式３（療養者名簿）（⑤の場合）'!$BE76,1,0),0),0)</f>
        <v>0</v>
      </c>
      <c r="CT71" s="377">
        <f>IF(CT$19-'様式３（療養者名簿）（⑤の場合）'!$BD76+1&lt;=15,IF(CT$19&gt;='様式３（療養者名簿）（⑤の場合）'!$BD76,IF(CT$19&lt;='様式３（療養者名簿）（⑤の場合）'!$BE76,1,0),0),0)</f>
        <v>0</v>
      </c>
      <c r="CU71" s="377">
        <f>IF(CU$19-'様式３（療養者名簿）（⑤の場合）'!$BD76+1&lt;=15,IF(CU$19&gt;='様式３（療養者名簿）（⑤の場合）'!$BD76,IF(CU$19&lt;='様式３（療養者名簿）（⑤の場合）'!$BE76,1,0),0),0)</f>
        <v>0</v>
      </c>
      <c r="CV71" s="377">
        <f>IF(CV$19-'様式３（療養者名簿）（⑤の場合）'!$BD76+1&lt;=15,IF(CV$19&gt;='様式３（療養者名簿）（⑤の場合）'!$BD76,IF(CV$19&lt;='様式３（療養者名簿）（⑤の場合）'!$BE76,1,0),0),0)</f>
        <v>0</v>
      </c>
      <c r="CW71" s="377">
        <f>IF(CW$19-'様式３（療養者名簿）（⑤の場合）'!$BD76+1&lt;=15,IF(CW$19&gt;='様式３（療養者名簿）（⑤の場合）'!$BD76,IF(CW$19&lt;='様式３（療養者名簿）（⑤の場合）'!$BE76,1,0),0),0)</f>
        <v>0</v>
      </c>
      <c r="CX71" s="377">
        <f>IF(CX$19-'様式３（療養者名簿）（⑤の場合）'!$BD76+1&lt;=15,IF(CX$19&gt;='様式３（療養者名簿）（⑤の場合）'!$BD76,IF(CX$19&lt;='様式３（療養者名簿）（⑤の場合）'!$BE76,1,0),0),0)</f>
        <v>0</v>
      </c>
      <c r="CY71" s="377">
        <f>IF(CY$19-'様式３（療養者名簿）（⑤の場合）'!$BD76+1&lt;=15,IF(CY$19&gt;='様式３（療養者名簿）（⑤の場合）'!$BD76,IF(CY$19&lt;='様式３（療養者名簿）（⑤の場合）'!$BE76,1,0),0),0)</f>
        <v>0</v>
      </c>
      <c r="CZ71" s="377">
        <f>IF(CZ$19-'様式３（療養者名簿）（⑤の場合）'!$BD76+1&lt;=15,IF(CZ$19&gt;='様式３（療養者名簿）（⑤の場合）'!$BD76,IF(CZ$19&lt;='様式３（療養者名簿）（⑤の場合）'!$BE76,1,0),0),0)</f>
        <v>0</v>
      </c>
      <c r="DA71" s="377">
        <f>IF(DA$19-'様式３（療養者名簿）（⑤の場合）'!$BD76+1&lt;=15,IF(DA$19&gt;='様式３（療養者名簿）（⑤の場合）'!$BD76,IF(DA$19&lt;='様式３（療養者名簿）（⑤の場合）'!$BE76,1,0),0),0)</f>
        <v>0</v>
      </c>
      <c r="DB71" s="377">
        <f>IF(DB$19-'様式３（療養者名簿）（⑤の場合）'!$BD76+1&lt;=15,IF(DB$19&gt;='様式３（療養者名簿）（⑤の場合）'!$BD76,IF(DB$19&lt;='様式３（療養者名簿）（⑤の場合）'!$BE76,1,0),0),0)</f>
        <v>0</v>
      </c>
      <c r="DC71" s="377">
        <f>IF(DC$19-'様式３（療養者名簿）（⑤の場合）'!$BD76+1&lt;=15,IF(DC$19&gt;='様式３（療養者名簿）（⑤の場合）'!$BD76,IF(DC$19&lt;='様式３（療養者名簿）（⑤の場合）'!$BE76,1,0),0),0)</f>
        <v>0</v>
      </c>
      <c r="DD71" s="377">
        <f>IF(DD$19-'様式３（療養者名簿）（⑤の場合）'!$BD76+1&lt;=15,IF(DD$19&gt;='様式３（療養者名簿）（⑤の場合）'!$BD76,IF(DD$19&lt;='様式３（療養者名簿）（⑤の場合）'!$BE76,1,0),0),0)</f>
        <v>0</v>
      </c>
      <c r="DE71" s="377">
        <f>IF(DE$19-'様式３（療養者名簿）（⑤の場合）'!$BD76+1&lt;=15,IF(DE$19&gt;='様式３（療養者名簿）（⑤の場合）'!$BD76,IF(DE$19&lt;='様式３（療養者名簿）（⑤の場合）'!$BE76,1,0),0),0)</f>
        <v>0</v>
      </c>
      <c r="DF71" s="377">
        <f>IF(DF$19-'様式３（療養者名簿）（⑤の場合）'!$BD76+1&lt;=15,IF(DF$19&gt;='様式３（療養者名簿）（⑤の場合）'!$BD76,IF(DF$19&lt;='様式３（療養者名簿）（⑤の場合）'!$BE76,1,0),0),0)</f>
        <v>0</v>
      </c>
      <c r="DG71" s="377">
        <f>IF(DG$19-'様式３（療養者名簿）（⑤の場合）'!$BD76+1&lt;=15,IF(DG$19&gt;='様式３（療養者名簿）（⑤の場合）'!$BD76,IF(DG$19&lt;='様式３（療養者名簿）（⑤の場合）'!$BE76,1,0),0),0)</f>
        <v>0</v>
      </c>
      <c r="DH71" s="377">
        <f>IF(DH$19-'様式３（療養者名簿）（⑤の場合）'!$BD76+1&lt;=15,IF(DH$19&gt;='様式３（療養者名簿）（⑤の場合）'!$BD76,IF(DH$19&lt;='様式３（療養者名簿）（⑤の場合）'!$BE76,1,0),0),0)</f>
        <v>0</v>
      </c>
      <c r="DI71" s="377">
        <f>IF(DI$19-'様式３（療養者名簿）（⑤の場合）'!$BD76+1&lt;=15,IF(DI$19&gt;='様式３（療養者名簿）（⑤の場合）'!$BD76,IF(DI$19&lt;='様式３（療養者名簿）（⑤の場合）'!$BE76,1,0),0),0)</f>
        <v>0</v>
      </c>
      <c r="DJ71" s="377">
        <f>IF(DJ$19-'様式３（療養者名簿）（⑤の場合）'!$BD76+1&lt;=15,IF(DJ$19&gt;='様式３（療養者名簿）（⑤の場合）'!$BD76,IF(DJ$19&lt;='様式３（療養者名簿）（⑤の場合）'!$BE76,1,0),0),0)</f>
        <v>0</v>
      </c>
      <c r="DK71" s="377">
        <f>IF(DK$19-'様式３（療養者名簿）（⑤の場合）'!$BD76+1&lt;=15,IF(DK$19&gt;='様式３（療養者名簿）（⑤の場合）'!$BD76,IF(DK$19&lt;='様式３（療養者名簿）（⑤の場合）'!$BE76,1,0),0),0)</f>
        <v>0</v>
      </c>
      <c r="DL71" s="377">
        <f>IF(DL$19-'様式３（療養者名簿）（⑤の場合）'!$BD76+1&lt;=15,IF(DL$19&gt;='様式３（療養者名簿）（⑤の場合）'!$BD76,IF(DL$19&lt;='様式３（療養者名簿）（⑤の場合）'!$BE76,1,0),0),0)</f>
        <v>0</v>
      </c>
      <c r="DM71" s="377">
        <f>IF(DM$19-'様式３（療養者名簿）（⑤の場合）'!$BD76+1&lt;=15,IF(DM$19&gt;='様式３（療養者名簿）（⑤の場合）'!$BD76,IF(DM$19&lt;='様式３（療養者名簿）（⑤の場合）'!$BE76,1,0),0),0)</f>
        <v>0</v>
      </c>
      <c r="DN71" s="377">
        <f>IF(DN$19-'様式３（療養者名簿）（⑤の場合）'!$BD76+1&lt;=15,IF(DN$19&gt;='様式３（療養者名簿）（⑤の場合）'!$BD76,IF(DN$19&lt;='様式３（療養者名簿）（⑤の場合）'!$BE76,1,0),0),0)</f>
        <v>0</v>
      </c>
      <c r="DO71" s="377">
        <f>IF(DO$19-'様式３（療養者名簿）（⑤の場合）'!$BD76+1&lt;=15,IF(DO$19&gt;='様式３（療養者名簿）（⑤の場合）'!$BD76,IF(DO$19&lt;='様式３（療養者名簿）（⑤の場合）'!$BE76,1,0),0),0)</f>
        <v>0</v>
      </c>
      <c r="DP71" s="377">
        <f>IF(DP$19-'様式３（療養者名簿）（⑤の場合）'!$BD76+1&lt;=15,IF(DP$19&gt;='様式３（療養者名簿）（⑤の場合）'!$BD76,IF(DP$19&lt;='様式３（療養者名簿）（⑤の場合）'!$BE76,1,0),0),0)</f>
        <v>0</v>
      </c>
      <c r="DQ71" s="377">
        <f>IF(DQ$19-'様式３（療養者名簿）（⑤の場合）'!$BD76+1&lt;=15,IF(DQ$19&gt;='様式３（療養者名簿）（⑤の場合）'!$BD76,IF(DQ$19&lt;='様式３（療養者名簿）（⑤の場合）'!$BE76,1,0),0),0)</f>
        <v>0</v>
      </c>
      <c r="DR71" s="377">
        <f>IF(DR$19-'様式３（療養者名簿）（⑤の場合）'!$BD76+1&lt;=15,IF(DR$19&gt;='様式３（療養者名簿）（⑤の場合）'!$BD76,IF(DR$19&lt;='様式３（療養者名簿）（⑤の場合）'!$BE76,1,0),0),0)</f>
        <v>0</v>
      </c>
      <c r="DS71" s="377">
        <f>IF(DS$19-'様式３（療養者名簿）（⑤の場合）'!$BD76+1&lt;=15,IF(DS$19&gt;='様式３（療養者名簿）（⑤の場合）'!$BD76,IF(DS$19&lt;='様式３（療養者名簿）（⑤の場合）'!$BE76,1,0),0),0)</f>
        <v>0</v>
      </c>
      <c r="DT71" s="377">
        <f>IF(DT$19-'様式３（療養者名簿）（⑤の場合）'!$BD76+1&lt;=15,IF(DT$19&gt;='様式３（療養者名簿）（⑤の場合）'!$BD76,IF(DT$19&lt;='様式３（療養者名簿）（⑤の場合）'!$BE76,1,0),0),0)</f>
        <v>0</v>
      </c>
      <c r="DU71" s="377">
        <f>IF(DU$19-'様式３（療養者名簿）（⑤の場合）'!$BD76+1&lt;=15,IF(DU$19&gt;='様式３（療養者名簿）（⑤の場合）'!$BD76,IF(DU$19&lt;='様式３（療養者名簿）（⑤の場合）'!$BE76,1,0),0),0)</f>
        <v>0</v>
      </c>
      <c r="DV71" s="377">
        <f>IF(DV$19-'様式３（療養者名簿）（⑤の場合）'!$BD76+1&lt;=15,IF(DV$19&gt;='様式３（療養者名簿）（⑤の場合）'!$BD76,IF(DV$19&lt;='様式３（療養者名簿）（⑤の場合）'!$BE76,1,0),0),0)</f>
        <v>0</v>
      </c>
      <c r="DW71" s="377">
        <f>IF(DW$19-'様式３（療養者名簿）（⑤の場合）'!$BD76+1&lt;=15,IF(DW$19&gt;='様式３（療養者名簿）（⑤の場合）'!$BD76,IF(DW$19&lt;='様式３（療養者名簿）（⑤の場合）'!$BE76,1,0),0),0)</f>
        <v>0</v>
      </c>
      <c r="DX71" s="377">
        <f>IF(DX$19-'様式３（療養者名簿）（⑤の場合）'!$BD76+1&lt;=15,IF(DX$19&gt;='様式３（療養者名簿）（⑤の場合）'!$BD76,IF(DX$19&lt;='様式３（療養者名簿）（⑤の場合）'!$BE76,1,0),0),0)</f>
        <v>0</v>
      </c>
      <c r="DY71" s="377">
        <f>IF(DY$19-'様式３（療養者名簿）（⑤の場合）'!$BD76+1&lt;=15,IF(DY$19&gt;='様式３（療養者名簿）（⑤の場合）'!$BD76,IF(DY$19&lt;='様式３（療養者名簿）（⑤の場合）'!$BE76,1,0),0),0)</f>
        <v>0</v>
      </c>
      <c r="DZ71" s="377">
        <f>IF(DZ$19-'様式３（療養者名簿）（⑤の場合）'!$BD76+1&lt;=15,IF(DZ$19&gt;='様式３（療養者名簿）（⑤の場合）'!$BD76,IF(DZ$19&lt;='様式３（療養者名簿）（⑤の場合）'!$BE76,1,0),0),0)</f>
        <v>0</v>
      </c>
      <c r="EA71" s="377">
        <f>IF(EA$19-'様式３（療養者名簿）（⑤の場合）'!$BD76+1&lt;=15,IF(EA$19&gt;='様式３（療養者名簿）（⑤の場合）'!$BD76,IF(EA$19&lt;='様式３（療養者名簿）（⑤の場合）'!$BE76,1,0),0),0)</f>
        <v>0</v>
      </c>
      <c r="EB71" s="377">
        <f>IF(EB$19-'様式３（療養者名簿）（⑤の場合）'!$BD76+1&lt;=15,IF(EB$19&gt;='様式３（療養者名簿）（⑤の場合）'!$BD76,IF(EB$19&lt;='様式３（療養者名簿）（⑤の場合）'!$BE76,1,0),0),0)</f>
        <v>0</v>
      </c>
      <c r="EC71" s="377">
        <f>IF(EC$19-'様式３（療養者名簿）（⑤の場合）'!$BD76+1&lt;=15,IF(EC$19&gt;='様式３（療養者名簿）（⑤の場合）'!$BD76,IF(EC$19&lt;='様式３（療養者名簿）（⑤の場合）'!$BE76,1,0),0),0)</f>
        <v>0</v>
      </c>
      <c r="ED71" s="377">
        <f>IF(ED$19-'様式３（療養者名簿）（⑤の場合）'!$BD76+1&lt;=15,IF(ED$19&gt;='様式３（療養者名簿）（⑤の場合）'!$BD76,IF(ED$19&lt;='様式３（療養者名簿）（⑤の場合）'!$BE76,1,0),0),0)</f>
        <v>0</v>
      </c>
      <c r="EE71" s="377">
        <f>IF(EE$19-'様式３（療養者名簿）（⑤の場合）'!$BD76+1&lt;=15,IF(EE$19&gt;='様式３（療養者名簿）（⑤の場合）'!$BD76,IF(EE$19&lt;='様式３（療養者名簿）（⑤の場合）'!$BE76,1,0),0),0)</f>
        <v>0</v>
      </c>
      <c r="EF71" s="377">
        <f>IF(EF$19-'様式３（療養者名簿）（⑤の場合）'!$BD76+1&lt;=15,IF(EF$19&gt;='様式３（療養者名簿）（⑤の場合）'!$BD76,IF(EF$19&lt;='様式３（療養者名簿）（⑤の場合）'!$BE76,1,0),0),0)</f>
        <v>0</v>
      </c>
      <c r="EG71" s="377">
        <f>IF(EG$19-'様式３（療養者名簿）（⑤の場合）'!$BD76+1&lt;=15,IF(EG$19&gt;='様式３（療養者名簿）（⑤の場合）'!$BD76,IF(EG$19&lt;='様式３（療養者名簿）（⑤の場合）'!$BE76,1,0),0),0)</f>
        <v>0</v>
      </c>
      <c r="EH71" s="377">
        <f>IF(EH$19-'様式３（療養者名簿）（⑤の場合）'!$BD76+1&lt;=15,IF(EH$19&gt;='様式３（療養者名簿）（⑤の場合）'!$BD76,IF(EH$19&lt;='様式３（療養者名簿）（⑤の場合）'!$BE76,1,0),0),0)</f>
        <v>0</v>
      </c>
      <c r="EI71" s="377">
        <f>IF(EI$19-'様式３（療養者名簿）（⑤の場合）'!$BD76+1&lt;=15,IF(EI$19&gt;='様式３（療養者名簿）（⑤の場合）'!$BD76,IF(EI$19&lt;='様式３（療養者名簿）（⑤の場合）'!$BE76,1,0),0),0)</f>
        <v>0</v>
      </c>
      <c r="EJ71" s="377">
        <f>IF(EJ$19-'様式３（療養者名簿）（⑤の場合）'!$BD76+1&lt;=15,IF(EJ$19&gt;='様式３（療養者名簿）（⑤の場合）'!$BD76,IF(EJ$19&lt;='様式３（療養者名簿）（⑤の場合）'!$BE76,1,0),0),0)</f>
        <v>0</v>
      </c>
      <c r="EK71" s="377">
        <f>IF(EK$19-'様式３（療養者名簿）（⑤の場合）'!$BD76+1&lt;=15,IF(EK$19&gt;='様式３（療養者名簿）（⑤の場合）'!$BD76,IF(EK$19&lt;='様式３（療養者名簿）（⑤の場合）'!$BE76,1,0),0),0)</f>
        <v>0</v>
      </c>
      <c r="EL71" s="377">
        <f>IF(EL$19-'様式３（療養者名簿）（⑤の場合）'!$BD76+1&lt;=15,IF(EL$19&gt;='様式３（療養者名簿）（⑤の場合）'!$BD76,IF(EL$19&lt;='様式３（療養者名簿）（⑤の場合）'!$BE76,1,0),0),0)</f>
        <v>0</v>
      </c>
      <c r="EM71" s="377">
        <f>IF(EM$19-'様式３（療養者名簿）（⑤の場合）'!$BD76+1&lt;=15,IF(EM$19&gt;='様式３（療養者名簿）（⑤の場合）'!$BD76,IF(EM$19&lt;='様式３（療養者名簿）（⑤の場合）'!$BE76,1,0),0),0)</f>
        <v>0</v>
      </c>
      <c r="EN71" s="377">
        <f>IF(EN$19-'様式３（療養者名簿）（⑤の場合）'!$BD76+1&lt;=15,IF(EN$19&gt;='様式３（療養者名簿）（⑤の場合）'!$BD76,IF(EN$19&lt;='様式３（療養者名簿）（⑤の場合）'!$BE76,1,0),0),0)</f>
        <v>0</v>
      </c>
      <c r="EO71" s="377">
        <f>IF(EO$19-'様式３（療養者名簿）（⑤の場合）'!$BD76+1&lt;=15,IF(EO$19&gt;='様式３（療養者名簿）（⑤の場合）'!$BD76,IF(EO$19&lt;='様式３（療養者名簿）（⑤の場合）'!$BE76,1,0),0),0)</f>
        <v>0</v>
      </c>
      <c r="EP71" s="377">
        <f>IF(EP$19-'様式３（療養者名簿）（⑤の場合）'!$BD76+1&lt;=15,IF(EP$19&gt;='様式３（療養者名簿）（⑤の場合）'!$BD76,IF(EP$19&lt;='様式３（療養者名簿）（⑤の場合）'!$BE76,1,0),0),0)</f>
        <v>0</v>
      </c>
      <c r="EQ71" s="377">
        <f>IF(EQ$19-'様式３（療養者名簿）（⑤の場合）'!$BD76+1&lt;=15,IF(EQ$19&gt;='様式３（療養者名簿）（⑤の場合）'!$BD76,IF(EQ$19&lt;='様式３（療養者名簿）（⑤の場合）'!$BE76,1,0),0),0)</f>
        <v>0</v>
      </c>
      <c r="ER71" s="377">
        <f>IF(ER$19-'様式３（療養者名簿）（⑤の場合）'!$BD76+1&lt;=15,IF(ER$19&gt;='様式３（療養者名簿）（⑤の場合）'!$BD76,IF(ER$19&lt;='様式３（療養者名簿）（⑤の場合）'!$BE76,1,0),0),0)</f>
        <v>0</v>
      </c>
      <c r="ES71" s="377">
        <f>IF(ES$19-'様式３（療養者名簿）（⑤の場合）'!$BD76+1&lt;=15,IF(ES$19&gt;='様式３（療養者名簿）（⑤の場合）'!$BD76,IF(ES$19&lt;='様式３（療養者名簿）（⑤の場合）'!$BE76,1,0),0),0)</f>
        <v>0</v>
      </c>
      <c r="ET71" s="377">
        <f>IF(ET$19-'様式３（療養者名簿）（⑤の場合）'!$BD76+1&lt;=15,IF(ET$19&gt;='様式３（療養者名簿）（⑤の場合）'!$BD76,IF(ET$19&lt;='様式３（療養者名簿）（⑤の場合）'!$BE76,1,0),0),0)</f>
        <v>0</v>
      </c>
      <c r="EU71" s="377">
        <f>IF(EU$19-'様式３（療養者名簿）（⑤の場合）'!$BD76+1&lt;=15,IF(EU$19&gt;='様式３（療養者名簿）（⑤の場合）'!$BD76,IF(EU$19&lt;='様式３（療養者名簿）（⑤の場合）'!$BE76,1,0),0),0)</f>
        <v>0</v>
      </c>
      <c r="EV71" s="377">
        <f>IF(EV$19-'様式３（療養者名簿）（⑤の場合）'!$BD76+1&lt;=15,IF(EV$19&gt;='様式３（療養者名簿）（⑤の場合）'!$BD76,IF(EV$19&lt;='様式３（療養者名簿）（⑤の場合）'!$BE76,1,0),0),0)</f>
        <v>0</v>
      </c>
      <c r="EW71" s="377">
        <f>IF(EW$19-'様式３（療養者名簿）（⑤の場合）'!$BD76+1&lt;=15,IF(EW$19&gt;='様式３（療養者名簿）（⑤の場合）'!$BD76,IF(EW$19&lt;='様式３（療養者名簿）（⑤の場合）'!$BE76,1,0),0),0)</f>
        <v>0</v>
      </c>
      <c r="EX71" s="377">
        <f>IF(EX$19-'様式３（療養者名簿）（⑤の場合）'!$BD76+1&lt;=15,IF(EX$19&gt;='様式３（療養者名簿）（⑤の場合）'!$BD76,IF(EX$19&lt;='様式３（療養者名簿）（⑤の場合）'!$BE76,1,0),0),0)</f>
        <v>0</v>
      </c>
      <c r="EY71" s="377">
        <f>IF(EY$19-'様式３（療養者名簿）（⑤の場合）'!$BD76+1&lt;=15,IF(EY$19&gt;='様式３（療養者名簿）（⑤の場合）'!$BD76,IF(EY$19&lt;='様式３（療養者名簿）（⑤の場合）'!$BE76,1,0),0),0)</f>
        <v>0</v>
      </c>
      <c r="EZ71" s="377">
        <f>IF(EZ$19-'様式３（療養者名簿）（⑤の場合）'!$BD76+1&lt;=15,IF(EZ$19&gt;='様式３（療養者名簿）（⑤の場合）'!$BD76,IF(EZ$19&lt;='様式３（療養者名簿）（⑤の場合）'!$BE76,1,0),0),0)</f>
        <v>0</v>
      </c>
      <c r="FA71" s="377">
        <f>IF(FA$19-'様式３（療養者名簿）（⑤の場合）'!$BD76+1&lt;=15,IF(FA$19&gt;='様式３（療養者名簿）（⑤の場合）'!$BD76,IF(FA$19&lt;='様式３（療養者名簿）（⑤の場合）'!$BE76,1,0),0),0)</f>
        <v>0</v>
      </c>
      <c r="FB71" s="377">
        <f>IF(FB$19-'様式３（療養者名簿）（⑤の場合）'!$BD76+1&lt;=15,IF(FB$19&gt;='様式３（療養者名簿）（⑤の場合）'!$BD76,IF(FB$19&lt;='様式３（療養者名簿）（⑤の場合）'!$BE76,1,0),0),0)</f>
        <v>0</v>
      </c>
      <c r="FC71" s="377">
        <f>IF(FC$19-'様式３（療養者名簿）（⑤の場合）'!$BD76+1&lt;=15,IF(FC$19&gt;='様式３（療養者名簿）（⑤の場合）'!$BD76,IF(FC$19&lt;='様式３（療養者名簿）（⑤の場合）'!$BE76,1,0),0),0)</f>
        <v>0</v>
      </c>
      <c r="FD71" s="377">
        <f>IF(FD$19-'様式３（療養者名簿）（⑤の場合）'!$BD76+1&lt;=15,IF(FD$19&gt;='様式３（療養者名簿）（⑤の場合）'!$BD76,IF(FD$19&lt;='様式３（療養者名簿）（⑤の場合）'!$BE76,1,0),0),0)</f>
        <v>0</v>
      </c>
      <c r="FE71" s="377">
        <f>IF(FE$19-'様式３（療養者名簿）（⑤の場合）'!$BD76+1&lt;=15,IF(FE$19&gt;='様式３（療養者名簿）（⑤の場合）'!$BD76,IF(FE$19&lt;='様式３（療養者名簿）（⑤の場合）'!$BE76,1,0),0),0)</f>
        <v>0</v>
      </c>
      <c r="FF71" s="377">
        <f>IF(FF$19-'様式３（療養者名簿）（⑤の場合）'!$BD76+1&lt;=15,IF(FF$19&gt;='様式３（療養者名簿）（⑤の場合）'!$BD76,IF(FF$19&lt;='様式３（療養者名簿）（⑤の場合）'!$BE76,1,0),0),0)</f>
        <v>0</v>
      </c>
      <c r="FG71" s="377">
        <f>IF(FG$19-'様式３（療養者名簿）（⑤の場合）'!$BD76+1&lt;=15,IF(FG$19&gt;='様式３（療養者名簿）（⑤の場合）'!$BD76,IF(FG$19&lt;='様式３（療養者名簿）（⑤の場合）'!$BE76,1,0),0),0)</f>
        <v>0</v>
      </c>
      <c r="FH71" s="377">
        <f>IF(FH$19-'様式３（療養者名簿）（⑤の場合）'!$BD76+1&lt;=15,IF(FH$19&gt;='様式３（療養者名簿）（⑤の場合）'!$BD76,IF(FH$19&lt;='様式３（療養者名簿）（⑤の場合）'!$BE76,1,0),0),0)</f>
        <v>0</v>
      </c>
      <c r="FI71" s="377">
        <f>IF(FI$19-'様式３（療養者名簿）（⑤の場合）'!$BD76+1&lt;=15,IF(FI$19&gt;='様式３（療養者名簿）（⑤の場合）'!$BD76,IF(FI$19&lt;='様式３（療養者名簿）（⑤の場合）'!$BE76,1,0),0),0)</f>
        <v>0</v>
      </c>
      <c r="FJ71" s="377">
        <f>IF(FJ$19-'様式３（療養者名簿）（⑤の場合）'!$BD76+1&lt;=15,IF(FJ$19&gt;='様式３（療養者名簿）（⑤の場合）'!$BD76,IF(FJ$19&lt;='様式３（療養者名簿）（⑤の場合）'!$BE76,1,0),0),0)</f>
        <v>0</v>
      </c>
      <c r="FK71" s="377">
        <f>IF(FK$19-'様式３（療養者名簿）（⑤の場合）'!$BD76+1&lt;=15,IF(FK$19&gt;='様式３（療養者名簿）（⑤の場合）'!$BD76,IF(FK$19&lt;='様式３（療養者名簿）（⑤の場合）'!$BE76,1,0),0),0)</f>
        <v>0</v>
      </c>
      <c r="FL71" s="377">
        <f>IF(FL$19-'様式３（療養者名簿）（⑤の場合）'!$BD76+1&lt;=15,IF(FL$19&gt;='様式３（療養者名簿）（⑤の場合）'!$BD76,IF(FL$19&lt;='様式３（療養者名簿）（⑤の場合）'!$BE76,1,0),0),0)</f>
        <v>0</v>
      </c>
      <c r="FM71" s="377">
        <f>IF(FM$19-'様式３（療養者名簿）（⑤の場合）'!$BD76+1&lt;=15,IF(FM$19&gt;='様式３（療養者名簿）（⑤の場合）'!$BD76,IF(FM$19&lt;='様式３（療養者名簿）（⑤の場合）'!$BE76,1,0),0),0)</f>
        <v>0</v>
      </c>
      <c r="FN71" s="377">
        <f>IF(FN$19-'様式３（療養者名簿）（⑤の場合）'!$BD76+1&lt;=15,IF(FN$19&gt;='様式３（療養者名簿）（⑤の場合）'!$BD76,IF(FN$19&lt;='様式３（療養者名簿）（⑤の場合）'!$BE76,1,0),0),0)</f>
        <v>0</v>
      </c>
      <c r="FO71" s="377">
        <f>IF(FO$19-'様式３（療養者名簿）（⑤の場合）'!$BD76+1&lt;=15,IF(FO$19&gt;='様式３（療養者名簿）（⑤の場合）'!$BD76,IF(FO$19&lt;='様式３（療養者名簿）（⑤の場合）'!$BE76,1,0),0),0)</f>
        <v>0</v>
      </c>
      <c r="FP71" s="377">
        <f>IF(FP$19-'様式３（療養者名簿）（⑤の場合）'!$BD76+1&lt;=15,IF(FP$19&gt;='様式３（療養者名簿）（⑤の場合）'!$BD76,IF(FP$19&lt;='様式３（療養者名簿）（⑤の場合）'!$BE76,1,0),0),0)</f>
        <v>0</v>
      </c>
      <c r="FQ71" s="377">
        <f>IF(FQ$19-'様式３（療養者名簿）（⑤の場合）'!$BD76+1&lt;=15,IF(FQ$19&gt;='様式３（療養者名簿）（⑤の場合）'!$BD76,IF(FQ$19&lt;='様式３（療養者名簿）（⑤の場合）'!$BE76,1,0),0),0)</f>
        <v>0</v>
      </c>
      <c r="FR71" s="377">
        <f>IF(FR$19-'様式３（療養者名簿）（⑤の場合）'!$BD76+1&lt;=15,IF(FR$19&gt;='様式３（療養者名簿）（⑤の場合）'!$BD76,IF(FR$19&lt;='様式３（療養者名簿）（⑤の場合）'!$BE76,1,0),0),0)</f>
        <v>0</v>
      </c>
      <c r="FS71" s="377">
        <f>IF(FS$19-'様式３（療養者名簿）（⑤の場合）'!$BD76+1&lt;=15,IF(FS$19&gt;='様式３（療養者名簿）（⑤の場合）'!$BD76,IF(FS$19&lt;='様式３（療養者名簿）（⑤の場合）'!$BE76,1,0),0),0)</f>
        <v>0</v>
      </c>
      <c r="FT71" s="377">
        <f>IF(FT$19-'様式３（療養者名簿）（⑤の場合）'!$BD76+1&lt;=15,IF(FT$19&gt;='様式３（療養者名簿）（⑤の場合）'!$BD76,IF(FT$19&lt;='様式３（療養者名簿）（⑤の場合）'!$BE76,1,0),0),0)</f>
        <v>0</v>
      </c>
      <c r="FU71" s="377">
        <f>IF(FU$19-'様式３（療養者名簿）（⑤の場合）'!$BD76+1&lt;=15,IF(FU$19&gt;='様式３（療養者名簿）（⑤の場合）'!$BD76,IF(FU$19&lt;='様式３（療養者名簿）（⑤の場合）'!$BE76,1,0),0),0)</f>
        <v>0</v>
      </c>
      <c r="FV71" s="377">
        <f>IF(FV$19-'様式３（療養者名簿）（⑤の場合）'!$BD76+1&lt;=15,IF(FV$19&gt;='様式３（療養者名簿）（⑤の場合）'!$BD76,IF(FV$19&lt;='様式３（療養者名簿）（⑤の場合）'!$BE76,1,0),0),0)</f>
        <v>0</v>
      </c>
      <c r="FW71" s="377">
        <f>IF(FW$19-'様式３（療養者名簿）（⑤の場合）'!$BD76+1&lt;=15,IF(FW$19&gt;='様式３（療養者名簿）（⑤の場合）'!$BD76,IF(FW$19&lt;='様式３（療養者名簿）（⑤の場合）'!$BE76,1,0),0),0)</f>
        <v>0</v>
      </c>
      <c r="FX71" s="377">
        <f>IF(FX$19-'様式３（療養者名簿）（⑤の場合）'!$BD76+1&lt;=15,IF(FX$19&gt;='様式３（療養者名簿）（⑤の場合）'!$BD76,IF(FX$19&lt;='様式３（療養者名簿）（⑤の場合）'!$BE76,1,0),0),0)</f>
        <v>0</v>
      </c>
      <c r="FY71" s="377">
        <f>IF(FY$19-'様式３（療養者名簿）（⑤の場合）'!$BD76+1&lt;=15,IF(FY$19&gt;='様式３（療養者名簿）（⑤の場合）'!$BD76,IF(FY$19&lt;='様式３（療養者名簿）（⑤の場合）'!$BE76,1,0),0),0)</f>
        <v>0</v>
      </c>
      <c r="FZ71" s="377">
        <f>IF(FZ$19-'様式３（療養者名簿）（⑤の場合）'!$BD76+1&lt;=15,IF(FZ$19&gt;='様式３（療養者名簿）（⑤の場合）'!$BD76,IF(FZ$19&lt;='様式３（療養者名簿）（⑤の場合）'!$BE76,1,0),0),0)</f>
        <v>0</v>
      </c>
      <c r="GA71" s="377">
        <f>IF(GA$19-'様式３（療養者名簿）（⑤の場合）'!$BD76+1&lt;=15,IF(GA$19&gt;='様式３（療養者名簿）（⑤の場合）'!$BD76,IF(GA$19&lt;='様式３（療養者名簿）（⑤の場合）'!$BE76,1,0),0),0)</f>
        <v>0</v>
      </c>
      <c r="GB71" s="377">
        <f>IF(GB$19-'様式３（療養者名簿）（⑤の場合）'!$BD76+1&lt;=15,IF(GB$19&gt;='様式３（療養者名簿）（⑤の場合）'!$BD76,IF(GB$19&lt;='様式３（療養者名簿）（⑤の場合）'!$BE76,1,0),0),0)</f>
        <v>0</v>
      </c>
      <c r="GC71" s="377">
        <f>IF(GC$19-'様式３（療養者名簿）（⑤の場合）'!$BD76+1&lt;=15,IF(GC$19&gt;='様式３（療養者名簿）（⑤の場合）'!$BD76,IF(GC$19&lt;='様式３（療養者名簿）（⑤の場合）'!$BE76,1,0),0),0)</f>
        <v>0</v>
      </c>
      <c r="GD71" s="377">
        <f>IF(GD$19-'様式３（療養者名簿）（⑤の場合）'!$BD76+1&lt;=15,IF(GD$19&gt;='様式３（療養者名簿）（⑤の場合）'!$BD76,IF(GD$19&lt;='様式３（療養者名簿）（⑤の場合）'!$BE76,1,0),0),0)</f>
        <v>0</v>
      </c>
      <c r="GE71" s="377">
        <f>IF(GE$19-'様式３（療養者名簿）（⑤の場合）'!$BD76+1&lt;=15,IF(GE$19&gt;='様式３（療養者名簿）（⑤の場合）'!$BD76,IF(GE$19&lt;='様式３（療養者名簿）（⑤の場合）'!$BE76,1,0),0),0)</f>
        <v>0</v>
      </c>
      <c r="GF71" s="377">
        <f>IF(GF$19-'様式３（療養者名簿）（⑤の場合）'!$BD76+1&lt;=15,IF(GF$19&gt;='様式３（療養者名簿）（⑤の場合）'!$BD76,IF(GF$19&lt;='様式３（療養者名簿）（⑤の場合）'!$BE76,1,0),0),0)</f>
        <v>0</v>
      </c>
      <c r="GG71" s="377">
        <f>IF(GG$19-'様式３（療養者名簿）（⑤の場合）'!$BD76+1&lt;=15,IF(GG$19&gt;='様式３（療養者名簿）（⑤の場合）'!$BD76,IF(GG$19&lt;='様式３（療養者名簿）（⑤の場合）'!$BE76,1,0),0),0)</f>
        <v>0</v>
      </c>
      <c r="GH71" s="377">
        <f>IF(GH$19-'様式３（療養者名簿）（⑤の場合）'!$BD76+1&lt;=15,IF(GH$19&gt;='様式３（療養者名簿）（⑤の場合）'!$BD76,IF(GH$19&lt;='様式３（療養者名簿）（⑤の場合）'!$BE76,1,0),0),0)</f>
        <v>0</v>
      </c>
      <c r="GI71" s="377">
        <f>IF(GI$19-'様式３（療養者名簿）（⑤の場合）'!$BD76+1&lt;=15,IF(GI$19&gt;='様式３（療養者名簿）（⑤の場合）'!$BD76,IF(GI$19&lt;='様式３（療養者名簿）（⑤の場合）'!$BE76,1,0),0),0)</f>
        <v>0</v>
      </c>
      <c r="GJ71" s="377">
        <f>IF(GJ$19-'様式３（療養者名簿）（⑤の場合）'!$BD76+1&lt;=15,IF(GJ$19&gt;='様式３（療養者名簿）（⑤の場合）'!$BD76,IF(GJ$19&lt;='様式３（療養者名簿）（⑤の場合）'!$BE76,1,0),0),0)</f>
        <v>0</v>
      </c>
      <c r="GK71" s="377">
        <f>IF(GK$19-'様式３（療養者名簿）（⑤の場合）'!$BD76+1&lt;=15,IF(GK$19&gt;='様式３（療養者名簿）（⑤の場合）'!$BD76,IF(GK$19&lt;='様式３（療養者名簿）（⑤の場合）'!$BE76,1,0),0),0)</f>
        <v>0</v>
      </c>
      <c r="GL71" s="377">
        <f>IF(GL$19-'様式３（療養者名簿）（⑤の場合）'!$BD76+1&lt;=15,IF(GL$19&gt;='様式３（療養者名簿）（⑤の場合）'!$BD76,IF(GL$19&lt;='様式３（療養者名簿）（⑤の場合）'!$BE76,1,0),0),0)</f>
        <v>0</v>
      </c>
      <c r="GM71" s="377">
        <f>IF(GM$19-'様式３（療養者名簿）（⑤の場合）'!$BD76+1&lt;=15,IF(GM$19&gt;='様式３（療養者名簿）（⑤の場合）'!$BD76,IF(GM$19&lt;='様式３（療養者名簿）（⑤の場合）'!$BE76,1,0),0),0)</f>
        <v>0</v>
      </c>
      <c r="GN71" s="377">
        <f>IF(GN$19-'様式３（療養者名簿）（⑤の場合）'!$BD76+1&lt;=15,IF(GN$19&gt;='様式３（療養者名簿）（⑤の場合）'!$BD76,IF(GN$19&lt;='様式３（療養者名簿）（⑤の場合）'!$BE76,1,0),0),0)</f>
        <v>0</v>
      </c>
      <c r="GO71" s="377">
        <f>IF(GO$19-'様式３（療養者名簿）（⑤の場合）'!$BD76+1&lt;=15,IF(GO$19&gt;='様式３（療養者名簿）（⑤の場合）'!$BD76,IF(GO$19&lt;='様式３（療養者名簿）（⑤の場合）'!$BE76,1,0),0),0)</f>
        <v>0</v>
      </c>
      <c r="GP71" s="377">
        <f>IF(GP$19-'様式３（療養者名簿）（⑤の場合）'!$BD76+1&lt;=15,IF(GP$19&gt;='様式３（療養者名簿）（⑤の場合）'!$BD76,IF(GP$19&lt;='様式３（療養者名簿）（⑤の場合）'!$BE76,1,0),0),0)</f>
        <v>0</v>
      </c>
      <c r="GQ71" s="377">
        <f>IF(GQ$19-'様式３（療養者名簿）（⑤の場合）'!$BD76+1&lt;=15,IF(GQ$19&gt;='様式３（療養者名簿）（⑤の場合）'!$BD76,IF(GQ$19&lt;='様式３（療養者名簿）（⑤の場合）'!$BE76,1,0),0),0)</f>
        <v>0</v>
      </c>
      <c r="GR71" s="377">
        <f>IF(GR$19-'様式３（療養者名簿）（⑤の場合）'!$BD76+1&lt;=15,IF(GR$19&gt;='様式３（療養者名簿）（⑤の場合）'!$BD76,IF(GR$19&lt;='様式３（療養者名簿）（⑤の場合）'!$BE76,1,0),0),0)</f>
        <v>0</v>
      </c>
      <c r="GS71" s="377">
        <f>IF(GS$19-'様式３（療養者名簿）（⑤の場合）'!$BD76+1&lt;=15,IF(GS$19&gt;='様式３（療養者名簿）（⑤の場合）'!$BD76,IF(GS$19&lt;='様式３（療養者名簿）（⑤の場合）'!$BE76,1,0),0),0)</f>
        <v>0</v>
      </c>
      <c r="GT71" s="377">
        <f>IF(GT$19-'様式３（療養者名簿）（⑤の場合）'!$BD76+1&lt;=15,IF(GT$19&gt;='様式３（療養者名簿）（⑤の場合）'!$BD76,IF(GT$19&lt;='様式３（療養者名簿）（⑤の場合）'!$BE76,1,0),0),0)</f>
        <v>0</v>
      </c>
      <c r="GU71" s="377">
        <f>IF(GU$19-'様式３（療養者名簿）（⑤の場合）'!$BD76+1&lt;=15,IF(GU$19&gt;='様式３（療養者名簿）（⑤の場合）'!$BD76,IF(GU$19&lt;='様式３（療養者名簿）（⑤の場合）'!$BE76,1,0),0),0)</f>
        <v>0</v>
      </c>
      <c r="GV71" s="377">
        <f>IF(GV$19-'様式３（療養者名簿）（⑤の場合）'!$BD76+1&lt;=15,IF(GV$19&gt;='様式３（療養者名簿）（⑤の場合）'!$BD76,IF(GV$19&lt;='様式３（療養者名簿）（⑤の場合）'!$BE76,1,0),0),0)</f>
        <v>0</v>
      </c>
      <c r="GW71" s="377">
        <f>IF(GW$19-'様式３（療養者名簿）（⑤の場合）'!$BD76+1&lt;=15,IF(GW$19&gt;='様式３（療養者名簿）（⑤の場合）'!$BD76,IF(GW$19&lt;='様式３（療養者名簿）（⑤の場合）'!$BE76,1,0),0),0)</f>
        <v>0</v>
      </c>
      <c r="GX71" s="377">
        <f>IF(GX$19-'様式３（療養者名簿）（⑤の場合）'!$BD76+1&lt;=15,IF(GX$19&gt;='様式３（療養者名簿）（⑤の場合）'!$BD76,IF(GX$19&lt;='様式３（療養者名簿）（⑤の場合）'!$BE76,1,0),0),0)</f>
        <v>0</v>
      </c>
      <c r="GY71" s="377">
        <f>IF(GY$19-'様式３（療養者名簿）（⑤の場合）'!$BD76+1&lt;=15,IF(GY$19&gt;='様式３（療養者名簿）（⑤の場合）'!$BD76,IF(GY$19&lt;='様式３（療養者名簿）（⑤の場合）'!$BE76,1,0),0),0)</f>
        <v>0</v>
      </c>
      <c r="GZ71" s="377">
        <f>IF(GZ$19-'様式３（療養者名簿）（⑤の場合）'!$BD76+1&lt;=15,IF(GZ$19&gt;='様式３（療養者名簿）（⑤の場合）'!$BD76,IF(GZ$19&lt;='様式３（療養者名簿）（⑤の場合）'!$BE76,1,0),0),0)</f>
        <v>0</v>
      </c>
      <c r="HA71" s="377">
        <f>IF(HA$19-'様式３（療養者名簿）（⑤の場合）'!$BD76+1&lt;=15,IF(HA$19&gt;='様式３（療養者名簿）（⑤の場合）'!$BD76,IF(HA$19&lt;='様式３（療養者名簿）（⑤の場合）'!$BE76,1,0),0),0)</f>
        <v>0</v>
      </c>
      <c r="HB71" s="377">
        <f>IF(HB$19-'様式３（療養者名簿）（⑤の場合）'!$BD76+1&lt;=15,IF(HB$19&gt;='様式３（療養者名簿）（⑤の場合）'!$BD76,IF(HB$19&lt;='様式３（療養者名簿）（⑤の場合）'!$BE76,1,0),0),0)</f>
        <v>0</v>
      </c>
      <c r="HC71" s="377">
        <f>IF(HC$19-'様式３（療養者名簿）（⑤の場合）'!$BD76+1&lt;=15,IF(HC$19&gt;='様式３（療養者名簿）（⑤の場合）'!$BD76,IF(HC$19&lt;='様式３（療養者名簿）（⑤の場合）'!$BE76,1,0),0),0)</f>
        <v>0</v>
      </c>
      <c r="HD71" s="377">
        <f>IF(HD$19-'様式３（療養者名簿）（⑤の場合）'!$BD76+1&lt;=15,IF(HD$19&gt;='様式３（療養者名簿）（⑤の場合）'!$BD76,IF(HD$19&lt;='様式３（療養者名簿）（⑤の場合）'!$BE76,1,0),0),0)</f>
        <v>0</v>
      </c>
      <c r="HE71" s="377">
        <f>IF(HE$19-'様式３（療養者名簿）（⑤の場合）'!$BD76+1&lt;=15,IF(HE$19&gt;='様式３（療養者名簿）（⑤の場合）'!$BD76,IF(HE$19&lt;='様式３（療養者名簿）（⑤の場合）'!$BE76,1,0),0),0)</f>
        <v>0</v>
      </c>
      <c r="HF71" s="377">
        <f>IF(HF$19-'様式３（療養者名簿）（⑤の場合）'!$BD76+1&lt;=15,IF(HF$19&gt;='様式３（療養者名簿）（⑤の場合）'!$BD76,IF(HF$19&lt;='様式３（療養者名簿）（⑤の場合）'!$BE76,1,0),0),0)</f>
        <v>0</v>
      </c>
      <c r="HG71" s="377">
        <f>IF(HG$19-'様式３（療養者名簿）（⑤の場合）'!$BD76+1&lt;=15,IF(HG$19&gt;='様式３（療養者名簿）（⑤の場合）'!$BD76,IF(HG$19&lt;='様式３（療養者名簿）（⑤の場合）'!$BE76,1,0),0),0)</f>
        <v>0</v>
      </c>
      <c r="HH71" s="377">
        <f>IF(HH$19-'様式３（療養者名簿）（⑤の場合）'!$BD76+1&lt;=15,IF(HH$19&gt;='様式３（療養者名簿）（⑤の場合）'!$BD76,IF(HH$19&lt;='様式３（療養者名簿）（⑤の場合）'!$BE76,1,0),0),0)</f>
        <v>0</v>
      </c>
      <c r="HI71" s="377">
        <f>IF(HI$19-'様式３（療養者名簿）（⑤の場合）'!$BD76+1&lt;=15,IF(HI$19&gt;='様式３（療養者名簿）（⑤の場合）'!$BD76,IF(HI$19&lt;='様式３（療養者名簿）（⑤の場合）'!$BE76,1,0),0),0)</f>
        <v>0</v>
      </c>
      <c r="HJ71" s="377">
        <f>IF(HJ$19-'様式３（療養者名簿）（⑤の場合）'!$BD76+1&lt;=15,IF(HJ$19&gt;='様式３（療養者名簿）（⑤の場合）'!$BD76,IF(HJ$19&lt;='様式３（療養者名簿）（⑤の場合）'!$BE76,1,0),0),0)</f>
        <v>0</v>
      </c>
      <c r="HK71" s="377">
        <f>IF(HK$19-'様式３（療養者名簿）（⑤の場合）'!$BD76+1&lt;=15,IF(HK$19&gt;='様式３（療養者名簿）（⑤の場合）'!$BD76,IF(HK$19&lt;='様式３（療養者名簿）（⑤の場合）'!$BE76,1,0),0),0)</f>
        <v>0</v>
      </c>
      <c r="HL71" s="377">
        <f>IF(HL$19-'様式３（療養者名簿）（⑤の場合）'!$BD76+1&lt;=15,IF(HL$19&gt;='様式３（療養者名簿）（⑤の場合）'!$BD76,IF(HL$19&lt;='様式３（療養者名簿）（⑤の場合）'!$BE76,1,0),0),0)</f>
        <v>0</v>
      </c>
      <c r="HM71" s="377">
        <f>IF(HM$19-'様式３（療養者名簿）（⑤の場合）'!$BD76+1&lt;=15,IF(HM$19&gt;='様式３（療養者名簿）（⑤の場合）'!$BD76,IF(HM$19&lt;='様式３（療養者名簿）（⑤の場合）'!$BE76,1,0),0),0)</f>
        <v>0</v>
      </c>
      <c r="HN71" s="377">
        <f>IF(HN$19-'様式３（療養者名簿）（⑤の場合）'!$BD76+1&lt;=15,IF(HN$19&gt;='様式３（療養者名簿）（⑤の場合）'!$BD76,IF(HN$19&lt;='様式３（療養者名簿）（⑤の場合）'!$BE76,1,0),0),0)</f>
        <v>0</v>
      </c>
      <c r="HO71" s="377">
        <f>IF(HO$19-'様式３（療養者名簿）（⑤の場合）'!$BD76+1&lt;=15,IF(HO$19&gt;='様式３（療養者名簿）（⑤の場合）'!$BD76,IF(HO$19&lt;='様式３（療養者名簿）（⑤の場合）'!$BE76,1,0),0),0)</f>
        <v>0</v>
      </c>
      <c r="HP71" s="377">
        <f>IF(HP$19-'様式３（療養者名簿）（⑤の場合）'!$BD76+1&lt;=15,IF(HP$19&gt;='様式３（療養者名簿）（⑤の場合）'!$BD76,IF(HP$19&lt;='様式３（療養者名簿）（⑤の場合）'!$BE76,1,0),0),0)</f>
        <v>0</v>
      </c>
      <c r="HQ71" s="377">
        <f>IF(HQ$19-'様式３（療養者名簿）（⑤の場合）'!$BD76+1&lt;=15,IF(HQ$19&gt;='様式３（療養者名簿）（⑤の場合）'!$BD76,IF(HQ$19&lt;='様式３（療養者名簿）（⑤の場合）'!$BE76,1,0),0),0)</f>
        <v>0</v>
      </c>
      <c r="HR71" s="377">
        <f>IF(HR$19-'様式３（療養者名簿）（⑤の場合）'!$BD76+1&lt;=15,IF(HR$19&gt;='様式３（療養者名簿）（⑤の場合）'!$BD76,IF(HR$19&lt;='様式３（療養者名簿）（⑤の場合）'!$BE76,1,0),0),0)</f>
        <v>0</v>
      </c>
      <c r="HS71" s="377">
        <f>IF(HS$19-'様式３（療養者名簿）（⑤の場合）'!$BD76+1&lt;=15,IF(HS$19&gt;='様式３（療養者名簿）（⑤の場合）'!$BD76,IF(HS$19&lt;='様式３（療養者名簿）（⑤の場合）'!$BE76,1,0),0),0)</f>
        <v>0</v>
      </c>
      <c r="HT71" s="377">
        <f>IF(HT$19-'様式３（療養者名簿）（⑤の場合）'!$BD76+1&lt;=15,IF(HT$19&gt;='様式３（療養者名簿）（⑤の場合）'!$BD76,IF(HT$19&lt;='様式３（療養者名簿）（⑤の場合）'!$BE76,1,0),0),0)</f>
        <v>0</v>
      </c>
      <c r="HU71" s="377">
        <f>IF(HU$19-'様式３（療養者名簿）（⑤の場合）'!$BD76+1&lt;=15,IF(HU$19&gt;='様式３（療養者名簿）（⑤の場合）'!$BD76,IF(HU$19&lt;='様式３（療養者名簿）（⑤の場合）'!$BE76,1,0),0),0)</f>
        <v>0</v>
      </c>
      <c r="HV71" s="377">
        <f>IF(HV$19-'様式３（療養者名簿）（⑤の場合）'!$BD76+1&lt;=15,IF(HV$19&gt;='様式３（療養者名簿）（⑤の場合）'!$BD76,IF(HV$19&lt;='様式３（療養者名簿）（⑤の場合）'!$BE76,1,0),0),0)</f>
        <v>0</v>
      </c>
      <c r="HW71" s="377">
        <f>IF(HW$19-'様式３（療養者名簿）（⑤の場合）'!$BD76+1&lt;=15,IF(HW$19&gt;='様式３（療養者名簿）（⑤の場合）'!$BD76,IF(HW$19&lt;='様式３（療養者名簿）（⑤の場合）'!$BE76,1,0),0),0)</f>
        <v>0</v>
      </c>
      <c r="HX71" s="377">
        <f>IF(HX$19-'様式３（療養者名簿）（⑤の場合）'!$BD76+1&lt;=15,IF(HX$19&gt;='様式３（療養者名簿）（⑤の場合）'!$BD76,IF(HX$19&lt;='様式３（療養者名簿）（⑤の場合）'!$BE76,1,0),0),0)</f>
        <v>0</v>
      </c>
      <c r="HY71" s="377">
        <f>IF(HY$19-'様式３（療養者名簿）（⑤の場合）'!$BD76+1&lt;=15,IF(HY$19&gt;='様式３（療養者名簿）（⑤の場合）'!$BD76,IF(HY$19&lt;='様式３（療養者名簿）（⑤の場合）'!$BE76,1,0),0),0)</f>
        <v>0</v>
      </c>
      <c r="HZ71" s="377">
        <f>IF(HZ$19-'様式３（療養者名簿）（⑤の場合）'!$BD76+1&lt;=15,IF(HZ$19&gt;='様式３（療養者名簿）（⑤の場合）'!$BD76,IF(HZ$19&lt;='様式３（療養者名簿）（⑤の場合）'!$BE76,1,0),0),0)</f>
        <v>0</v>
      </c>
      <c r="IA71" s="377">
        <f>IF(IA$19-'様式３（療養者名簿）（⑤の場合）'!$BD76+1&lt;=15,IF(IA$19&gt;='様式３（療養者名簿）（⑤の場合）'!$BD76,IF(IA$19&lt;='様式３（療養者名簿）（⑤の場合）'!$BE76,1,0),0),0)</f>
        <v>0</v>
      </c>
      <c r="IB71" s="377">
        <f>IF(IB$19-'様式３（療養者名簿）（⑤の場合）'!$BD76+1&lt;=15,IF(IB$19&gt;='様式３（療養者名簿）（⑤の場合）'!$BD76,IF(IB$19&lt;='様式３（療養者名簿）（⑤の場合）'!$BE76,1,0),0),0)</f>
        <v>0</v>
      </c>
      <c r="IC71" s="377">
        <f>IF(IC$19-'様式３（療養者名簿）（⑤の場合）'!$BD76+1&lt;=15,IF(IC$19&gt;='様式３（療養者名簿）（⑤の場合）'!$BD76,IF(IC$19&lt;='様式３（療養者名簿）（⑤の場合）'!$BE76,1,0),0),0)</f>
        <v>0</v>
      </c>
      <c r="ID71" s="377">
        <f>IF(ID$19-'様式３（療養者名簿）（⑤の場合）'!$BD76+1&lt;=15,IF(ID$19&gt;='様式３（療養者名簿）（⑤の場合）'!$BD76,IF(ID$19&lt;='様式３（療養者名簿）（⑤の場合）'!$BE76,1,0),0),0)</f>
        <v>0</v>
      </c>
      <c r="IE71" s="377">
        <f>IF(IE$19-'様式３（療養者名簿）（⑤の場合）'!$BD76+1&lt;=15,IF(IE$19&gt;='様式３（療養者名簿）（⑤の場合）'!$BD76,IF(IE$19&lt;='様式３（療養者名簿）（⑤の場合）'!$BE76,1,0),0),0)</f>
        <v>0</v>
      </c>
      <c r="IF71" s="377">
        <f>IF(IF$19-'様式３（療養者名簿）（⑤の場合）'!$BD76+1&lt;=15,IF(IF$19&gt;='様式３（療養者名簿）（⑤の場合）'!$BD76,IF(IF$19&lt;='様式３（療養者名簿）（⑤の場合）'!$BE76,1,0),0),0)</f>
        <v>0</v>
      </c>
      <c r="IG71" s="377">
        <f>IF(IG$19-'様式３（療養者名簿）（⑤の場合）'!$BD76+1&lt;=15,IF(IG$19&gt;='様式３（療養者名簿）（⑤の場合）'!$BD76,IF(IG$19&lt;='様式３（療養者名簿）（⑤の場合）'!$BE76,1,0),0),0)</f>
        <v>0</v>
      </c>
      <c r="IH71" s="377">
        <f>IF(IH$19-'様式３（療養者名簿）（⑤の場合）'!$BD76+1&lt;=15,IF(IH$19&gt;='様式３（療養者名簿）（⑤の場合）'!$BD76,IF(IH$19&lt;='様式３（療養者名簿）（⑤の場合）'!$BE76,1,0),0),0)</f>
        <v>0</v>
      </c>
      <c r="II71" s="377">
        <f>IF(II$19-'様式３（療養者名簿）（⑤の場合）'!$BD76+1&lt;=15,IF(II$19&gt;='様式３（療養者名簿）（⑤の場合）'!$BD76,IF(II$19&lt;='様式３（療養者名簿）（⑤の場合）'!$BE76,1,0),0),0)</f>
        <v>0</v>
      </c>
      <c r="IJ71" s="377">
        <f>IF(IJ$19-'様式３（療養者名簿）（⑤の場合）'!$BD76+1&lt;=15,IF(IJ$19&gt;='様式３（療養者名簿）（⑤の場合）'!$BD76,IF(IJ$19&lt;='様式３（療養者名簿）（⑤の場合）'!$BE76,1,0),0),0)</f>
        <v>0</v>
      </c>
      <c r="IK71" s="377">
        <f>IF(IK$19-'様式３（療養者名簿）（⑤の場合）'!$BD76+1&lt;=15,IF(IK$19&gt;='様式３（療養者名簿）（⑤の場合）'!$BD76,IF(IK$19&lt;='様式３（療養者名簿）（⑤の場合）'!$BE76,1,0),0),0)</f>
        <v>0</v>
      </c>
      <c r="IL71" s="377">
        <f>IF(IL$19-'様式３（療養者名簿）（⑤の場合）'!$BD76+1&lt;=15,IF(IL$19&gt;='様式３（療養者名簿）（⑤の場合）'!$BD76,IF(IL$19&lt;='様式３（療養者名簿）（⑤の場合）'!$BE76,1,0),0),0)</f>
        <v>0</v>
      </c>
      <c r="IM71" s="377">
        <f>IF(IM$19-'様式３（療養者名簿）（⑤の場合）'!$BD76+1&lt;=15,IF(IM$19&gt;='様式３（療養者名簿）（⑤の場合）'!$BD76,IF(IM$19&lt;='様式３（療養者名簿）（⑤の場合）'!$BE76,1,0),0),0)</f>
        <v>0</v>
      </c>
      <c r="IN71" s="377">
        <f>IF(IN$19-'様式３（療養者名簿）（⑤の場合）'!$BD76+1&lt;=15,IF(IN$19&gt;='様式３（療養者名簿）（⑤の場合）'!$BD76,IF(IN$19&lt;='様式３（療養者名簿）（⑤の場合）'!$BE76,1,0),0),0)</f>
        <v>0</v>
      </c>
      <c r="IO71" s="377">
        <f>IF(IO$19-'様式３（療養者名簿）（⑤の場合）'!$BD76+1&lt;=15,IF(IO$19&gt;='様式３（療養者名簿）（⑤の場合）'!$BD76,IF(IO$19&lt;='様式３（療養者名簿）（⑤の場合）'!$BE76,1,0),0),0)</f>
        <v>0</v>
      </c>
      <c r="IP71" s="377">
        <f>IF(IP$19-'様式３（療養者名簿）（⑤の場合）'!$BD76+1&lt;=15,IF(IP$19&gt;='様式３（療養者名簿）（⑤の場合）'!$BD76,IF(IP$19&lt;='様式３（療養者名簿）（⑤の場合）'!$BE76,1,0),0),0)</f>
        <v>0</v>
      </c>
      <c r="IQ71" s="377">
        <f>IF(IQ$19-'様式３（療養者名簿）（⑤の場合）'!$BD76+1&lt;=15,IF(IQ$19&gt;='様式３（療養者名簿）（⑤の場合）'!$BD76,IF(IQ$19&lt;='様式３（療養者名簿）（⑤の場合）'!$BE76,1,0),0),0)</f>
        <v>0</v>
      </c>
      <c r="IR71" s="377">
        <f>IF(IR$19-'様式３（療養者名簿）（⑤の場合）'!$BD76+1&lt;=15,IF(IR$19&gt;='様式３（療養者名簿）（⑤の場合）'!$BD76,IF(IR$19&lt;='様式３（療養者名簿）（⑤の場合）'!$BE76,1,0),0),0)</f>
        <v>0</v>
      </c>
      <c r="IS71" s="377">
        <f>IF(IS$19-'様式３（療養者名簿）（⑤の場合）'!$BD76+1&lt;=15,IF(IS$19&gt;='様式３（療養者名簿）（⑤の場合）'!$BD76,IF(IS$19&lt;='様式３（療養者名簿）（⑤の場合）'!$BE76,1,0),0),0)</f>
        <v>0</v>
      </c>
      <c r="IT71" s="377">
        <f>IF(IT$19-'様式３（療養者名簿）（⑤の場合）'!$BD76+1&lt;=15,IF(IT$19&gt;='様式３（療養者名簿）（⑤の場合）'!$BD76,IF(IT$19&lt;='様式３（療養者名簿）（⑤の場合）'!$BE76,1,0),0),0)</f>
        <v>0</v>
      </c>
      <c r="IU71" s="377">
        <f>IF(IU$19-'様式３（療養者名簿）（⑤の場合）'!$BD76+1&lt;=15,IF(IU$19&gt;='様式３（療養者名簿）（⑤の場合）'!$BD76,IF(IU$19&lt;='様式３（療養者名簿）（⑤の場合）'!$BE76,1,0),0),0)</f>
        <v>0</v>
      </c>
      <c r="IV71" s="377">
        <f>IF(IV$19-'様式３（療養者名簿）（⑤の場合）'!$BD76+1&lt;=15,IF(IV$19&gt;='様式３（療養者名簿）（⑤の場合）'!$BD76,IF(IV$19&lt;='様式３（療養者名簿）（⑤の場合）'!$BE76,1,0),0),0)</f>
        <v>0</v>
      </c>
      <c r="IW71" s="377">
        <f>IF(IW$19-'様式３（療養者名簿）（⑤の場合）'!$BD76+1&lt;=15,IF(IW$19&gt;='様式３（療養者名簿）（⑤の場合）'!$BD76,IF(IW$19&lt;='様式３（療養者名簿）（⑤の場合）'!$BE76,1,0),0),0)</f>
        <v>0</v>
      </c>
      <c r="IX71" s="377">
        <f>IF(IX$19-'様式３（療養者名簿）（⑤の場合）'!$BD76+1&lt;=15,IF(IX$19&gt;='様式３（療養者名簿）（⑤の場合）'!$BD76,IF(IX$19&lt;='様式３（療養者名簿）（⑤の場合）'!$BE76,1,0),0),0)</f>
        <v>0</v>
      </c>
      <c r="IY71" s="377">
        <f>IF(IY$19-'様式３（療養者名簿）（⑤の場合）'!$BD76+1&lt;=15,IF(IY$19&gt;='様式３（療養者名簿）（⑤の場合）'!$BD76,IF(IY$19&lt;='様式３（療養者名簿）（⑤の場合）'!$BE76,1,0),0),0)</f>
        <v>0</v>
      </c>
      <c r="IZ71" s="377">
        <f>IF(IZ$19-'様式３（療養者名簿）（⑤の場合）'!$BD76+1&lt;=15,IF(IZ$19&gt;='様式３（療養者名簿）（⑤の場合）'!$BD76,IF(IZ$19&lt;='様式３（療養者名簿）（⑤の場合）'!$BE76,1,0),0),0)</f>
        <v>0</v>
      </c>
      <c r="JA71" s="377">
        <f>IF(JA$19-'様式３（療養者名簿）（⑤の場合）'!$BD76+1&lt;=15,IF(JA$19&gt;='様式３（療養者名簿）（⑤の場合）'!$BD76,IF(JA$19&lt;='様式３（療養者名簿）（⑤の場合）'!$BE76,1,0),0),0)</f>
        <v>0</v>
      </c>
      <c r="JB71" s="377">
        <f>IF(JB$19-'様式３（療養者名簿）（⑤の場合）'!$BD76+1&lt;=15,IF(JB$19&gt;='様式３（療養者名簿）（⑤の場合）'!$BD76,IF(JB$19&lt;='様式３（療養者名簿）（⑤の場合）'!$BE76,1,0),0),0)</f>
        <v>0</v>
      </c>
      <c r="JC71" s="377">
        <f>IF(JC$19-'様式３（療養者名簿）（⑤の場合）'!$BD76+1&lt;=15,IF(JC$19&gt;='様式３（療養者名簿）（⑤の場合）'!$BD76,IF(JC$19&lt;='様式３（療養者名簿）（⑤の場合）'!$BE76,1,0),0),0)</f>
        <v>0</v>
      </c>
      <c r="JD71" s="377">
        <f>IF(JD$19-'様式３（療養者名簿）（⑤の場合）'!$BD76+1&lt;=15,IF(JD$19&gt;='様式３（療養者名簿）（⑤の場合）'!$BD76,IF(JD$19&lt;='様式３（療養者名簿）（⑤の場合）'!$BE76,1,0),0),0)</f>
        <v>0</v>
      </c>
      <c r="JE71" s="377">
        <f>IF(JE$19-'様式３（療養者名簿）（⑤の場合）'!$BD76+1&lt;=15,IF(JE$19&gt;='様式３（療養者名簿）（⑤の場合）'!$BD76,IF(JE$19&lt;='様式３（療養者名簿）（⑤の場合）'!$BE76,1,0),0),0)</f>
        <v>0</v>
      </c>
      <c r="JF71" s="377">
        <f>IF(JF$19-'様式３（療養者名簿）（⑤の場合）'!$BD76+1&lt;=15,IF(JF$19&gt;='様式３（療養者名簿）（⑤の場合）'!$BD76,IF(JF$19&lt;='様式３（療養者名簿）（⑤の場合）'!$BE76,1,0),0),0)</f>
        <v>0</v>
      </c>
      <c r="JG71" s="377">
        <f>IF(JG$19-'様式３（療養者名簿）（⑤の場合）'!$BD76+1&lt;=15,IF(JG$19&gt;='様式３（療養者名簿）（⑤の場合）'!$BD76,IF(JG$19&lt;='様式３（療養者名簿）（⑤の場合）'!$BE76,1,0),0),0)</f>
        <v>0</v>
      </c>
      <c r="JH71" s="377">
        <f>IF(JH$19-'様式３（療養者名簿）（⑤の場合）'!$BD76+1&lt;=15,IF(JH$19&gt;='様式３（療養者名簿）（⑤の場合）'!$BD76,IF(JH$19&lt;='様式３（療養者名簿）（⑤の場合）'!$BE76,1,0),0),0)</f>
        <v>0</v>
      </c>
      <c r="JI71" s="377">
        <f>IF(JI$19-'様式３（療養者名簿）（⑤の場合）'!$BD76+1&lt;=15,IF(JI$19&gt;='様式３（療養者名簿）（⑤の場合）'!$BD76,IF(JI$19&lt;='様式３（療養者名簿）（⑤の場合）'!$BE76,1,0),0),0)</f>
        <v>0</v>
      </c>
      <c r="JJ71" s="377">
        <f>IF(JJ$19-'様式３（療養者名簿）（⑤の場合）'!$BD76+1&lt;=15,IF(JJ$19&gt;='様式３（療養者名簿）（⑤の場合）'!$BD76,IF(JJ$19&lt;='様式３（療養者名簿）（⑤の場合）'!$BE76,1,0),0),0)</f>
        <v>0</v>
      </c>
      <c r="JK71" s="377">
        <f>IF(JK$19-'様式３（療養者名簿）（⑤の場合）'!$BD76+1&lt;=15,IF(JK$19&gt;='様式３（療養者名簿）（⑤の場合）'!$BD76,IF(JK$19&lt;='様式３（療養者名簿）（⑤の場合）'!$BE76,1,0),0),0)</f>
        <v>0</v>
      </c>
      <c r="JL71" s="377">
        <f>IF(JL$19-'様式３（療養者名簿）（⑤の場合）'!$BD76+1&lt;=15,IF(JL$19&gt;='様式３（療養者名簿）（⑤の場合）'!$BD76,IF(JL$19&lt;='様式３（療養者名簿）（⑤の場合）'!$BE76,1,0),0),0)</f>
        <v>0</v>
      </c>
      <c r="JM71" s="377">
        <f>IF(JM$19-'様式３（療養者名簿）（⑤の場合）'!$BD76+1&lt;=15,IF(JM$19&gt;='様式３（療養者名簿）（⑤の場合）'!$BD76,IF(JM$19&lt;='様式３（療養者名簿）（⑤の場合）'!$BE76,1,0),0),0)</f>
        <v>0</v>
      </c>
      <c r="JN71" s="377">
        <f>IF(JN$19-'様式３（療養者名簿）（⑤の場合）'!$BD76+1&lt;=15,IF(JN$19&gt;='様式３（療養者名簿）（⑤の場合）'!$BD76,IF(JN$19&lt;='様式３（療養者名簿）（⑤の場合）'!$BE76,1,0),0),0)</f>
        <v>0</v>
      </c>
      <c r="JO71" s="377">
        <f>IF(JO$19-'様式３（療養者名簿）（⑤の場合）'!$BD76+1&lt;=15,IF(JO$19&gt;='様式３（療養者名簿）（⑤の場合）'!$BD76,IF(JO$19&lt;='様式３（療養者名簿）（⑤の場合）'!$BE76,1,0),0),0)</f>
        <v>0</v>
      </c>
      <c r="JP71" s="377">
        <f>IF(JP$19-'様式３（療養者名簿）（⑤の場合）'!$BD76+1&lt;=15,IF(JP$19&gt;='様式３（療養者名簿）（⑤の場合）'!$BD76,IF(JP$19&lt;='様式３（療養者名簿）（⑤の場合）'!$BE76,1,0),0),0)</f>
        <v>0</v>
      </c>
      <c r="JQ71" s="377">
        <f>IF(JQ$19-'様式３（療養者名簿）（⑤の場合）'!$BD76+1&lt;=15,IF(JQ$19&gt;='様式３（療養者名簿）（⑤の場合）'!$BD76,IF(JQ$19&lt;='様式３（療養者名簿）（⑤の場合）'!$BE76,1,0),0),0)</f>
        <v>0</v>
      </c>
      <c r="JR71" s="377">
        <f>IF(JR$19-'様式３（療養者名簿）（⑤の場合）'!$BD76+1&lt;=15,IF(JR$19&gt;='様式３（療養者名簿）（⑤の場合）'!$BD76,IF(JR$19&lt;='様式３（療養者名簿）（⑤の場合）'!$BE76,1,0),0),0)</f>
        <v>0</v>
      </c>
      <c r="JS71" s="377">
        <f>IF(JS$19-'様式３（療養者名簿）（⑤の場合）'!$BD76+1&lt;=15,IF(JS$19&gt;='様式３（療養者名簿）（⑤の場合）'!$BD76,IF(JS$19&lt;='様式３（療養者名簿）（⑤の場合）'!$BE76,1,0),0),0)</f>
        <v>0</v>
      </c>
      <c r="JT71" s="377">
        <f>IF(JT$19-'様式３（療養者名簿）（⑤の場合）'!$BD76+1&lt;=15,IF(JT$19&gt;='様式３（療養者名簿）（⑤の場合）'!$BD76,IF(JT$19&lt;='様式３（療養者名簿）（⑤の場合）'!$BE76,1,0),0),0)</f>
        <v>0</v>
      </c>
      <c r="JU71" s="377">
        <f>IF(JU$19-'様式３（療養者名簿）（⑤の場合）'!$BD76+1&lt;=15,IF(JU$19&gt;='様式３（療養者名簿）（⑤の場合）'!$BD76,IF(JU$19&lt;='様式３（療養者名簿）（⑤の場合）'!$BE76,1,0),0),0)</f>
        <v>0</v>
      </c>
      <c r="JV71" s="377">
        <f>IF(JV$19-'様式３（療養者名簿）（⑤の場合）'!$BD76+1&lt;=15,IF(JV$19&gt;='様式３（療養者名簿）（⑤の場合）'!$BD76,IF(JV$19&lt;='様式３（療養者名簿）（⑤の場合）'!$BE76,1,0),0),0)</f>
        <v>0</v>
      </c>
      <c r="JW71" s="377">
        <f>IF(JW$19-'様式３（療養者名簿）（⑤の場合）'!$BD76+1&lt;=15,IF(JW$19&gt;='様式３（療養者名簿）（⑤の場合）'!$BD76,IF(JW$19&lt;='様式３（療養者名簿）（⑤の場合）'!$BE76,1,0),0),0)</f>
        <v>0</v>
      </c>
      <c r="JX71" s="377">
        <f>IF(JX$19-'様式３（療養者名簿）（⑤の場合）'!$BD76+1&lt;=15,IF(JX$19&gt;='様式３（療養者名簿）（⑤の場合）'!$BD76,IF(JX$19&lt;='様式３（療養者名簿）（⑤の場合）'!$BE76,1,0),0),0)</f>
        <v>0</v>
      </c>
      <c r="JY71" s="377">
        <f>IF(JY$19-'様式３（療養者名簿）（⑤の場合）'!$BD76+1&lt;=15,IF(JY$19&gt;='様式３（療養者名簿）（⑤の場合）'!$BD76,IF(JY$19&lt;='様式３（療養者名簿）（⑤の場合）'!$BE76,1,0),0),0)</f>
        <v>0</v>
      </c>
      <c r="JZ71" s="377">
        <f>IF(JZ$19-'様式３（療養者名簿）（⑤の場合）'!$BD76+1&lt;=15,IF(JZ$19&gt;='様式３（療養者名簿）（⑤の場合）'!$BD76,IF(JZ$19&lt;='様式３（療養者名簿）（⑤の場合）'!$BE76,1,0),0),0)</f>
        <v>0</v>
      </c>
      <c r="KA71" s="377">
        <f>IF(KA$19-'様式３（療養者名簿）（⑤の場合）'!$BD76+1&lt;=15,IF(KA$19&gt;='様式３（療養者名簿）（⑤の場合）'!$BD76,IF(KA$19&lt;='様式３（療養者名簿）（⑤の場合）'!$BE76,1,0),0),0)</f>
        <v>0</v>
      </c>
      <c r="KB71" s="377">
        <f>IF(KB$19-'様式３（療養者名簿）（⑤の場合）'!$BD76+1&lt;=15,IF(KB$19&gt;='様式３（療養者名簿）（⑤の場合）'!$BD76,IF(KB$19&lt;='様式３（療養者名簿）（⑤の場合）'!$BE76,1,0),0),0)</f>
        <v>0</v>
      </c>
      <c r="KC71" s="377">
        <f>IF(KC$19-'様式３（療養者名簿）（⑤の場合）'!$BD76+1&lt;=15,IF(KC$19&gt;='様式３（療養者名簿）（⑤の場合）'!$BD76,IF(KC$19&lt;='様式３（療養者名簿）（⑤の場合）'!$BE76,1,0),0),0)</f>
        <v>0</v>
      </c>
      <c r="KD71" s="377">
        <f>IF(KD$19-'様式３（療養者名簿）（⑤の場合）'!$BD76+1&lt;=15,IF(KD$19&gt;='様式３（療養者名簿）（⑤の場合）'!$BD76,IF(KD$19&lt;='様式３（療養者名簿）（⑤の場合）'!$BE76,1,0),0),0)</f>
        <v>0</v>
      </c>
      <c r="KE71" s="377">
        <f>IF(KE$19-'様式３（療養者名簿）（⑤の場合）'!$BD76+1&lt;=15,IF(KE$19&gt;='様式３（療養者名簿）（⑤の場合）'!$BD76,IF(KE$19&lt;='様式３（療養者名簿）（⑤の場合）'!$BE76,1,0),0),0)</f>
        <v>0</v>
      </c>
      <c r="KF71" s="377">
        <f>IF(KF$19-'様式３（療養者名簿）（⑤の場合）'!$BD76+1&lt;=15,IF(KF$19&gt;='様式３（療養者名簿）（⑤の場合）'!$BD76,IF(KF$19&lt;='様式３（療養者名簿）（⑤の場合）'!$BE76,1,0),0),0)</f>
        <v>0</v>
      </c>
      <c r="KG71" s="377">
        <f>IF(KG$19-'様式３（療養者名簿）（⑤の場合）'!$BD76+1&lt;=15,IF(KG$19&gt;='様式３（療養者名簿）（⑤の場合）'!$BD76,IF(KG$19&lt;='様式３（療養者名簿）（⑤の場合）'!$BE76,1,0),0),0)</f>
        <v>0</v>
      </c>
      <c r="KH71" s="377">
        <f>IF(KH$19-'様式３（療養者名簿）（⑤の場合）'!$BD76+1&lt;=15,IF(KH$19&gt;='様式３（療養者名簿）（⑤の場合）'!$BD76,IF(KH$19&lt;='様式３（療養者名簿）（⑤の場合）'!$BE76,1,0),0),0)</f>
        <v>0</v>
      </c>
      <c r="KI71" s="377">
        <f>IF(KI$19-'様式３（療養者名簿）（⑤の場合）'!$BD76+1&lt;=15,IF(KI$19&gt;='様式３（療養者名簿）（⑤の場合）'!$BD76,IF(KI$19&lt;='様式３（療養者名簿）（⑤の場合）'!$BE76,1,0),0),0)</f>
        <v>0</v>
      </c>
      <c r="KJ71" s="377">
        <f>IF(KJ$19-'様式３（療養者名簿）（⑤の場合）'!$BD76+1&lt;=15,IF(KJ$19&gt;='様式３（療養者名簿）（⑤の場合）'!$BD76,IF(KJ$19&lt;='様式３（療養者名簿）（⑤の場合）'!$BE76,1,0),0),0)</f>
        <v>0</v>
      </c>
      <c r="KK71" s="377">
        <f>IF(KK$19-'様式３（療養者名簿）（⑤の場合）'!$BD76+1&lt;=15,IF(KK$19&gt;='様式３（療養者名簿）（⑤の場合）'!$BD76,IF(KK$19&lt;='様式３（療養者名簿）（⑤の場合）'!$BE76,1,0),0),0)</f>
        <v>0</v>
      </c>
      <c r="KL71" s="377">
        <f>IF(KL$19-'様式３（療養者名簿）（⑤の場合）'!$BD76+1&lt;=15,IF(KL$19&gt;='様式３（療養者名簿）（⑤の場合）'!$BD76,IF(KL$19&lt;='様式３（療養者名簿）（⑤の場合）'!$BE76,1,0),0),0)</f>
        <v>0</v>
      </c>
      <c r="KM71" s="377">
        <f>IF(KM$19-'様式３（療養者名簿）（⑤の場合）'!$BD76+1&lt;=15,IF(KM$19&gt;='様式３（療養者名簿）（⑤の場合）'!$BD76,IF(KM$19&lt;='様式３（療養者名簿）（⑤の場合）'!$BE76,1,0),0),0)</f>
        <v>0</v>
      </c>
      <c r="KN71" s="377">
        <f>IF(KN$19-'様式３（療養者名簿）（⑤の場合）'!$BD76+1&lt;=15,IF(KN$19&gt;='様式３（療養者名簿）（⑤の場合）'!$BD76,IF(KN$19&lt;='様式３（療養者名簿）（⑤の場合）'!$BE76,1,0),0),0)</f>
        <v>0</v>
      </c>
      <c r="KO71" s="377">
        <f>IF(KO$19-'様式３（療養者名簿）（⑤の場合）'!$BD76+1&lt;=15,IF(KO$19&gt;='様式３（療養者名簿）（⑤の場合）'!$BD76,IF(KO$19&lt;='様式３（療養者名簿）（⑤の場合）'!$BE76,1,0),0),0)</f>
        <v>0</v>
      </c>
      <c r="KP71" s="377">
        <f>IF(KP$19-'様式３（療養者名簿）（⑤の場合）'!$BD76+1&lt;=15,IF(KP$19&gt;='様式３（療養者名簿）（⑤の場合）'!$BD76,IF(KP$19&lt;='様式３（療養者名簿）（⑤の場合）'!$BE76,1,0),0),0)</f>
        <v>0</v>
      </c>
      <c r="KQ71" s="377">
        <f>IF(KQ$19-'様式３（療養者名簿）（⑤の場合）'!$BD76+1&lt;=15,IF(KQ$19&gt;='様式３（療養者名簿）（⑤の場合）'!$BD76,IF(KQ$19&lt;='様式３（療養者名簿）（⑤の場合）'!$BE76,1,0),0),0)</f>
        <v>0</v>
      </c>
      <c r="KR71" s="377">
        <f>IF(KR$19-'様式３（療養者名簿）（⑤の場合）'!$BD76+1&lt;=15,IF(KR$19&gt;='様式３（療養者名簿）（⑤の場合）'!$BD76,IF(KR$19&lt;='様式３（療養者名簿）（⑤の場合）'!$BE76,1,0),0),0)</f>
        <v>0</v>
      </c>
      <c r="KS71" s="377">
        <f>IF(KS$19-'様式３（療養者名簿）（⑤の場合）'!$BD76+1&lt;=15,IF(KS$19&gt;='様式３（療養者名簿）（⑤の場合）'!$BD76,IF(KS$19&lt;='様式３（療養者名簿）（⑤の場合）'!$BE76,1,0),0),0)</f>
        <v>0</v>
      </c>
      <c r="KT71" s="377">
        <f>IF(KT$19-'様式３（療養者名簿）（⑤の場合）'!$BD76+1&lt;=15,IF(KT$19&gt;='様式３（療養者名簿）（⑤の場合）'!$BD76,IF(KT$19&lt;='様式３（療養者名簿）（⑤の場合）'!$BE76,1,0),0),0)</f>
        <v>0</v>
      </c>
      <c r="KU71" s="377">
        <f>IF(KU$19-'様式３（療養者名簿）（⑤の場合）'!$BD76+1&lt;=15,IF(KU$19&gt;='様式３（療養者名簿）（⑤の場合）'!$BD76,IF(KU$19&lt;='様式３（療養者名簿）（⑤の場合）'!$BE76,1,0),0),0)</f>
        <v>0</v>
      </c>
      <c r="KV71" s="377">
        <f>IF(KV$19-'様式３（療養者名簿）（⑤の場合）'!$BD76+1&lt;=15,IF(KV$19&gt;='様式３（療養者名簿）（⑤の場合）'!$BD76,IF(KV$19&lt;='様式３（療養者名簿）（⑤の場合）'!$BE76,1,0),0),0)</f>
        <v>0</v>
      </c>
      <c r="KW71" s="377">
        <f>IF(KW$19-'様式３（療養者名簿）（⑤の場合）'!$BD76+1&lt;=15,IF(KW$19&gt;='様式３（療養者名簿）（⑤の場合）'!$BD76,IF(KW$19&lt;='様式３（療養者名簿）（⑤の場合）'!$BE76,1,0),0),0)</f>
        <v>0</v>
      </c>
      <c r="KX71" s="377">
        <f>IF(KX$19-'様式３（療養者名簿）（⑤の場合）'!$BD76+1&lt;=15,IF(KX$19&gt;='様式３（療養者名簿）（⑤の場合）'!$BD76,IF(KX$19&lt;='様式３（療養者名簿）（⑤の場合）'!$BE76,1,0),0),0)</f>
        <v>0</v>
      </c>
      <c r="KY71" s="377">
        <f>IF(KY$19-'様式３（療養者名簿）（⑤の場合）'!$BD76+1&lt;=15,IF(KY$19&gt;='様式３（療養者名簿）（⑤の場合）'!$BD76,IF(KY$19&lt;='様式３（療養者名簿）（⑤の場合）'!$BE76,1,0),0),0)</f>
        <v>0</v>
      </c>
      <c r="KZ71" s="377">
        <f>IF(KZ$19-'様式３（療養者名簿）（⑤の場合）'!$BD76+1&lt;=15,IF(KZ$19&gt;='様式３（療養者名簿）（⑤の場合）'!$BD76,IF(KZ$19&lt;='様式３（療養者名簿）（⑤の場合）'!$BE76,1,0),0),0)</f>
        <v>0</v>
      </c>
      <c r="LA71" s="377">
        <f>IF(LA$19-'様式３（療養者名簿）（⑤の場合）'!$BD76+1&lt;=15,IF(LA$19&gt;='様式３（療養者名簿）（⑤の場合）'!$BD76,IF(LA$19&lt;='様式３（療養者名簿）（⑤の場合）'!$BE76,1,0),0),0)</f>
        <v>0</v>
      </c>
      <c r="LB71" s="377">
        <f>IF(LB$19-'様式３（療養者名簿）（⑤の場合）'!$BD76+1&lt;=15,IF(LB$19&gt;='様式３（療養者名簿）（⑤の場合）'!$BD76,IF(LB$19&lt;='様式３（療養者名簿）（⑤の場合）'!$BE76,1,0),0),0)</f>
        <v>0</v>
      </c>
      <c r="LC71" s="377">
        <f>IF(LC$19-'様式３（療養者名簿）（⑤の場合）'!$BD76+1&lt;=15,IF(LC$19&gt;='様式３（療養者名簿）（⑤の場合）'!$BD76,IF(LC$19&lt;='様式３（療養者名簿）（⑤の場合）'!$BE76,1,0),0),0)</f>
        <v>0</v>
      </c>
      <c r="LD71" s="377">
        <f>IF(LD$19-'様式３（療養者名簿）（⑤の場合）'!$BD76+1&lt;=15,IF(LD$19&gt;='様式３（療養者名簿）（⑤の場合）'!$BD76,IF(LD$19&lt;='様式３（療養者名簿）（⑤の場合）'!$BE76,1,0),0),0)</f>
        <v>0</v>
      </c>
      <c r="LE71" s="377">
        <f>IF(LE$19-'様式３（療養者名簿）（⑤の場合）'!$BD76+1&lt;=15,IF(LE$19&gt;='様式３（療養者名簿）（⑤の場合）'!$BD76,IF(LE$19&lt;='様式３（療養者名簿）（⑤の場合）'!$BE76,1,0),0),0)</f>
        <v>0</v>
      </c>
      <c r="LF71" s="377">
        <f>IF(LF$19-'様式３（療養者名簿）（⑤の場合）'!$BD76+1&lt;=15,IF(LF$19&gt;='様式３（療養者名簿）（⑤の場合）'!$BD76,IF(LF$19&lt;='様式３（療養者名簿）（⑤の場合）'!$BE76,1,0),0),0)</f>
        <v>0</v>
      </c>
      <c r="LG71" s="377">
        <f>IF(LG$19-'様式３（療養者名簿）（⑤の場合）'!$BD76+1&lt;=15,IF(LG$19&gt;='様式３（療養者名簿）（⑤の場合）'!$BD76,IF(LG$19&lt;='様式３（療養者名簿）（⑤の場合）'!$BE76,1,0),0),0)</f>
        <v>0</v>
      </c>
      <c r="LH71" s="377">
        <f>IF(LH$19-'様式３（療養者名簿）（⑤の場合）'!$BD76+1&lt;=15,IF(LH$19&gt;='様式３（療養者名簿）（⑤の場合）'!$BD76,IF(LH$19&lt;='様式３（療養者名簿）（⑤の場合）'!$BE76,1,0),0),0)</f>
        <v>0</v>
      </c>
      <c r="LI71" s="377">
        <f>IF(LI$19-'様式３（療養者名簿）（⑤の場合）'!$BD76+1&lt;=15,IF(LI$19&gt;='様式３（療養者名簿）（⑤の場合）'!$BD76,IF(LI$19&lt;='様式３（療養者名簿）（⑤の場合）'!$BE76,1,0),0),0)</f>
        <v>0</v>
      </c>
      <c r="LJ71" s="377">
        <f>IF(LJ$19-'様式３（療養者名簿）（⑤の場合）'!$BD76+1&lt;=15,IF(LJ$19&gt;='様式３（療養者名簿）（⑤の場合）'!$BD76,IF(LJ$19&lt;='様式３（療養者名簿）（⑤の場合）'!$BE76,1,0),0),0)</f>
        <v>0</v>
      </c>
      <c r="LK71" s="377">
        <f>IF(LK$19-'様式３（療養者名簿）（⑤の場合）'!$BD76+1&lt;=15,IF(LK$19&gt;='様式３（療養者名簿）（⑤の場合）'!$BD76,IF(LK$19&lt;='様式３（療養者名簿）（⑤の場合）'!$BE76,1,0),0),0)</f>
        <v>0</v>
      </c>
      <c r="LL71" s="377">
        <f>IF(LL$19-'様式３（療養者名簿）（⑤の場合）'!$BD76+1&lt;=15,IF(LL$19&gt;='様式３（療養者名簿）（⑤の場合）'!$BD76,IF(LL$19&lt;='様式３（療養者名簿）（⑤の場合）'!$BE76,1,0),0),0)</f>
        <v>0</v>
      </c>
      <c r="LM71" s="377">
        <f>IF(LM$19-'様式３（療養者名簿）（⑤の場合）'!$BD76+1&lt;=15,IF(LM$19&gt;='様式３（療養者名簿）（⑤の場合）'!$BD76,IF(LM$19&lt;='様式３（療養者名簿）（⑤の場合）'!$BE76,1,0),0),0)</f>
        <v>0</v>
      </c>
      <c r="LN71" s="377">
        <f>IF(LN$19-'様式３（療養者名簿）（⑤の場合）'!$BD76+1&lt;=15,IF(LN$19&gt;='様式３（療養者名簿）（⑤の場合）'!$BD76,IF(LN$19&lt;='様式３（療養者名簿）（⑤の場合）'!$BE76,1,0),0),0)</f>
        <v>0</v>
      </c>
      <c r="LO71" s="377">
        <f>IF(LO$19-'様式３（療養者名簿）（⑤の場合）'!$BD76+1&lt;=15,IF(LO$19&gt;='様式３（療養者名簿）（⑤の場合）'!$BD76,IF(LO$19&lt;='様式３（療養者名簿）（⑤の場合）'!$BE76,1,0),0),0)</f>
        <v>0</v>
      </c>
      <c r="LP71" s="377">
        <f>IF(LP$19-'様式３（療養者名簿）（⑤の場合）'!$BD76+1&lt;=15,IF(LP$19&gt;='様式３（療養者名簿）（⑤の場合）'!$BD76,IF(LP$19&lt;='様式３（療養者名簿）（⑤の場合）'!$BE76,1,0),0),0)</f>
        <v>0</v>
      </c>
      <c r="LQ71" s="377">
        <f>IF(LQ$19-'様式３（療養者名簿）（⑤の場合）'!$BD76+1&lt;=15,IF(LQ$19&gt;='様式３（療養者名簿）（⑤の場合）'!$BD76,IF(LQ$19&lt;='様式３（療養者名簿）（⑤の場合）'!$BE76,1,0),0),0)</f>
        <v>0</v>
      </c>
      <c r="LR71" s="377">
        <f>IF(LR$19-'様式３（療養者名簿）（⑤の場合）'!$BD76+1&lt;=15,IF(LR$19&gt;='様式３（療養者名簿）（⑤の場合）'!$BD76,IF(LR$19&lt;='様式３（療養者名簿）（⑤の場合）'!$BE76,1,0),0),0)</f>
        <v>0</v>
      </c>
      <c r="LS71" s="377">
        <f>IF(LS$19-'様式３（療養者名簿）（⑤の場合）'!$BD76+1&lt;=15,IF(LS$19&gt;='様式３（療養者名簿）（⑤の場合）'!$BD76,IF(LS$19&lt;='様式３（療養者名簿）（⑤の場合）'!$BE76,1,0),0),0)</f>
        <v>0</v>
      </c>
      <c r="LT71" s="377">
        <f>IF(LT$19-'様式３（療養者名簿）（⑤の場合）'!$BD76+1&lt;=15,IF(LT$19&gt;='様式３（療養者名簿）（⑤の場合）'!$BD76,IF(LT$19&lt;='様式３（療養者名簿）（⑤の場合）'!$BE76,1,0),0),0)</f>
        <v>0</v>
      </c>
      <c r="LU71" s="377">
        <f>IF(LU$19-'様式３（療養者名簿）（⑤の場合）'!$BD76+1&lt;=15,IF(LU$19&gt;='様式３（療養者名簿）（⑤の場合）'!$BD76,IF(LU$19&lt;='様式３（療養者名簿）（⑤の場合）'!$BE76,1,0),0),0)</f>
        <v>0</v>
      </c>
      <c r="LV71" s="377">
        <f>IF(LV$19-'様式３（療養者名簿）（⑤の場合）'!$BD76+1&lt;=15,IF(LV$19&gt;='様式３（療養者名簿）（⑤の場合）'!$BD76,IF(LV$19&lt;='様式３（療養者名簿）（⑤の場合）'!$BE76,1,0),0),0)</f>
        <v>0</v>
      </c>
      <c r="LW71" s="377">
        <f>IF(LW$19-'様式３（療養者名簿）（⑤の場合）'!$BD76+1&lt;=15,IF(LW$19&gt;='様式３（療養者名簿）（⑤の場合）'!$BD76,IF(LW$19&lt;='様式３（療養者名簿）（⑤の場合）'!$BE76,1,0),0),0)</f>
        <v>0</v>
      </c>
      <c r="LX71" s="377">
        <f>IF(LX$19-'様式３（療養者名簿）（⑤の場合）'!$BD76+1&lt;=15,IF(LX$19&gt;='様式３（療養者名簿）（⑤の場合）'!$BD76,IF(LX$19&lt;='様式３（療養者名簿）（⑤の場合）'!$BE76,1,0),0),0)</f>
        <v>0</v>
      </c>
      <c r="LY71" s="377">
        <f>IF(LY$19-'様式３（療養者名簿）（⑤の場合）'!$BD76+1&lt;=15,IF(LY$19&gt;='様式３（療養者名簿）（⑤の場合）'!$BD76,IF(LY$19&lt;='様式３（療養者名簿）（⑤の場合）'!$BE76,1,0),0),0)</f>
        <v>0</v>
      </c>
      <c r="LZ71" s="377">
        <f>IF(LZ$19-'様式３（療養者名簿）（⑤の場合）'!$BD76+1&lt;=15,IF(LZ$19&gt;='様式３（療養者名簿）（⑤の場合）'!$BD76,IF(LZ$19&lt;='様式３（療養者名簿）（⑤の場合）'!$BE76,1,0),0),0)</f>
        <v>0</v>
      </c>
      <c r="MA71" s="377">
        <f>IF(MA$19-'様式３（療養者名簿）（⑤の場合）'!$BD76+1&lt;=15,IF(MA$19&gt;='様式３（療養者名簿）（⑤の場合）'!$BD76,IF(MA$19&lt;='様式３（療養者名簿）（⑤の場合）'!$BE76,1,0),0),0)</f>
        <v>0</v>
      </c>
      <c r="MB71" s="377">
        <f>IF(MB$19-'様式３（療養者名簿）（⑤の場合）'!$BD76+1&lt;=15,IF(MB$19&gt;='様式３（療養者名簿）（⑤の場合）'!$BD76,IF(MB$19&lt;='様式３（療養者名簿）（⑤の場合）'!$BE76,1,0),0),0)</f>
        <v>0</v>
      </c>
      <c r="MC71" s="377">
        <f>IF(MC$19-'様式３（療養者名簿）（⑤の場合）'!$BD76+1&lt;=15,IF(MC$19&gt;='様式３（療養者名簿）（⑤の場合）'!$BD76,IF(MC$19&lt;='様式３（療養者名簿）（⑤の場合）'!$BE76,1,0),0),0)</f>
        <v>0</v>
      </c>
      <c r="MD71" s="377">
        <f>IF(MD$19-'様式３（療養者名簿）（⑤の場合）'!$BD76+1&lt;=15,IF(MD$19&gt;='様式３（療養者名簿）（⑤の場合）'!$BD76,IF(MD$19&lt;='様式３（療養者名簿）（⑤の場合）'!$BE76,1,0),0),0)</f>
        <v>0</v>
      </c>
      <c r="ME71" s="377">
        <f>IF(ME$19-'様式３（療養者名簿）（⑤の場合）'!$BD76+1&lt;=15,IF(ME$19&gt;='様式３（療養者名簿）（⑤の場合）'!$BD76,IF(ME$19&lt;='様式３（療養者名簿）（⑤の場合）'!$BE76,1,0),0),0)</f>
        <v>0</v>
      </c>
      <c r="MF71" s="377">
        <f>IF(MF$19-'様式３（療養者名簿）（⑤の場合）'!$BD76+1&lt;=15,IF(MF$19&gt;='様式３（療養者名簿）（⑤の場合）'!$BD76,IF(MF$19&lt;='様式３（療養者名簿）（⑤の場合）'!$BE76,1,0),0),0)</f>
        <v>0</v>
      </c>
      <c r="MG71" s="377">
        <f>IF(MG$19-'様式３（療養者名簿）（⑤の場合）'!$BD76+1&lt;=15,IF(MG$19&gt;='様式３（療養者名簿）（⑤の場合）'!$BD76,IF(MG$19&lt;='様式３（療養者名簿）（⑤の場合）'!$BE76,1,0),0),0)</f>
        <v>0</v>
      </c>
      <c r="MH71" s="377">
        <f>IF(MH$19-'様式３（療養者名簿）（⑤の場合）'!$BD76+1&lt;=15,IF(MH$19&gt;='様式３（療養者名簿）（⑤の場合）'!$BD76,IF(MH$19&lt;='様式３（療養者名簿）（⑤の場合）'!$BE76,1,0),0),0)</f>
        <v>0</v>
      </c>
      <c r="MI71" s="377">
        <f>IF(MI$19-'様式３（療養者名簿）（⑤の場合）'!$BD76+1&lt;=15,IF(MI$19&gt;='様式３（療養者名簿）（⑤の場合）'!$BD76,IF(MI$19&lt;='様式３（療養者名簿）（⑤の場合）'!$BE76,1,0),0),0)</f>
        <v>0</v>
      </c>
      <c r="MJ71" s="377">
        <f>IF(MJ$19-'様式３（療養者名簿）（⑤の場合）'!$BD76+1&lt;=15,IF(MJ$19&gt;='様式３（療養者名簿）（⑤の場合）'!$BD76,IF(MJ$19&lt;='様式３（療養者名簿）（⑤の場合）'!$BE76,1,0),0),0)</f>
        <v>0</v>
      </c>
      <c r="MK71" s="377">
        <f>IF(MK$19-'様式３（療養者名簿）（⑤の場合）'!$BD76+1&lt;=15,IF(MK$19&gt;='様式３（療養者名簿）（⑤の場合）'!$BD76,IF(MK$19&lt;='様式３（療養者名簿）（⑤の場合）'!$BE76,1,0),0),0)</f>
        <v>0</v>
      </c>
      <c r="ML71" s="377">
        <f>IF(ML$19-'様式３（療養者名簿）（⑤の場合）'!$BD76+1&lt;=15,IF(ML$19&gt;='様式３（療養者名簿）（⑤の場合）'!$BD76,IF(ML$19&lt;='様式３（療養者名簿）（⑤の場合）'!$BE76,1,0),0),0)</f>
        <v>0</v>
      </c>
      <c r="MM71" s="377">
        <f>IF(MM$19-'様式３（療養者名簿）（⑤の場合）'!$BD76+1&lt;=15,IF(MM$19&gt;='様式３（療養者名簿）（⑤の場合）'!$BD76,IF(MM$19&lt;='様式３（療養者名簿）（⑤の場合）'!$BE76,1,0),0),0)</f>
        <v>0</v>
      </c>
      <c r="MN71" s="377">
        <f>IF(MN$19-'様式３（療養者名簿）（⑤の場合）'!$BD76+1&lt;=15,IF(MN$19&gt;='様式３（療養者名簿）（⑤の場合）'!$BD76,IF(MN$19&lt;='様式３（療養者名簿）（⑤の場合）'!$BE76,1,0),0),0)</f>
        <v>0</v>
      </c>
      <c r="MO71" s="377">
        <f>IF(MO$19-'様式３（療養者名簿）（⑤の場合）'!$BD76+1&lt;=15,IF(MO$19&gt;='様式３（療養者名簿）（⑤の場合）'!$BD76,IF(MO$19&lt;='様式３（療養者名簿）（⑤の場合）'!$BE76,1,0),0),0)</f>
        <v>0</v>
      </c>
      <c r="MP71" s="377">
        <f>IF(MP$19-'様式３（療養者名簿）（⑤の場合）'!$BD76+1&lt;=15,IF(MP$19&gt;='様式３（療養者名簿）（⑤の場合）'!$BD76,IF(MP$19&lt;='様式３（療養者名簿）（⑤の場合）'!$BE76,1,0),0),0)</f>
        <v>0</v>
      </c>
      <c r="MQ71" s="377">
        <f>IF(MQ$19-'様式３（療養者名簿）（⑤の場合）'!$BD76+1&lt;=15,IF(MQ$19&gt;='様式３（療養者名簿）（⑤の場合）'!$BD76,IF(MQ$19&lt;='様式３（療養者名簿）（⑤の場合）'!$BE76,1,0),0),0)</f>
        <v>0</v>
      </c>
      <c r="MR71" s="377">
        <f>IF(MR$19-'様式３（療養者名簿）（⑤の場合）'!$BD76+1&lt;=15,IF(MR$19&gt;='様式３（療養者名簿）（⑤の場合）'!$BD76,IF(MR$19&lt;='様式３（療養者名簿）（⑤の場合）'!$BE76,1,0),0),0)</f>
        <v>0</v>
      </c>
      <c r="MS71" s="377">
        <f>IF(MS$19-'様式３（療養者名簿）（⑤の場合）'!$BD76+1&lt;=15,IF(MS$19&gt;='様式３（療養者名簿）（⑤の場合）'!$BD76,IF(MS$19&lt;='様式３（療養者名簿）（⑤の場合）'!$BE76,1,0),0),0)</f>
        <v>0</v>
      </c>
      <c r="MT71" s="377">
        <f>IF(MT$19-'様式３（療養者名簿）（⑤の場合）'!$BD76+1&lt;=15,IF(MT$19&gt;='様式３（療養者名簿）（⑤の場合）'!$BD76,IF(MT$19&lt;='様式３（療養者名簿）（⑤の場合）'!$BE76,1,0),0),0)</f>
        <v>0</v>
      </c>
      <c r="MU71" s="377">
        <f>IF(MU$19-'様式３（療養者名簿）（⑤の場合）'!$BD76+1&lt;=15,IF(MU$19&gt;='様式３（療養者名簿）（⑤の場合）'!$BD76,IF(MU$19&lt;='様式３（療養者名簿）（⑤の場合）'!$BE76,1,0),0),0)</f>
        <v>0</v>
      </c>
      <c r="MV71" s="377">
        <f>IF(MV$19-'様式３（療養者名簿）（⑤の場合）'!$BD76+1&lt;=15,IF(MV$19&gt;='様式３（療養者名簿）（⑤の場合）'!$BD76,IF(MV$19&lt;='様式３（療養者名簿）（⑤の場合）'!$BE76,1,0),0),0)</f>
        <v>0</v>
      </c>
      <c r="MW71" s="377">
        <f>IF(MW$19-'様式３（療養者名簿）（⑤の場合）'!$BD76+1&lt;=15,IF(MW$19&gt;='様式３（療養者名簿）（⑤の場合）'!$BD76,IF(MW$19&lt;='様式３（療養者名簿）（⑤の場合）'!$BE76,1,0),0),0)</f>
        <v>0</v>
      </c>
      <c r="MX71" s="377">
        <f>IF(MX$19-'様式３（療養者名簿）（⑤の場合）'!$BD76+1&lt;=15,IF(MX$19&gt;='様式３（療養者名簿）（⑤の場合）'!$BD76,IF(MX$19&lt;='様式３（療養者名簿）（⑤の場合）'!$BE76,1,0),0),0)</f>
        <v>0</v>
      </c>
      <c r="MY71" s="377">
        <f>IF(MY$19-'様式３（療養者名簿）（⑤の場合）'!$BD76+1&lt;=15,IF(MY$19&gt;='様式３（療養者名簿）（⑤の場合）'!$BD76,IF(MY$19&lt;='様式３（療養者名簿）（⑤の場合）'!$BE76,1,0),0),0)</f>
        <v>0</v>
      </c>
      <c r="MZ71" s="377">
        <f>IF(MZ$19-'様式３（療養者名簿）（⑤の場合）'!$BD76+1&lt;=15,IF(MZ$19&gt;='様式３（療養者名簿）（⑤の場合）'!$BD76,IF(MZ$19&lt;='様式３（療養者名簿）（⑤の場合）'!$BE76,1,0),0),0)</f>
        <v>0</v>
      </c>
      <c r="NA71" s="377">
        <f>IF(NA$19-'様式３（療養者名簿）（⑤の場合）'!$BD76+1&lt;=15,IF(NA$19&gt;='様式３（療養者名簿）（⑤の場合）'!$BD76,IF(NA$19&lt;='様式３（療養者名簿）（⑤の場合）'!$BE76,1,0),0),0)</f>
        <v>0</v>
      </c>
      <c r="NB71" s="377">
        <f>IF(NB$19-'様式３（療養者名簿）（⑤の場合）'!$BD76+1&lt;=15,IF(NB$19&gt;='様式３（療養者名簿）（⑤の場合）'!$BD76,IF(NB$19&lt;='様式３（療養者名簿）（⑤の場合）'!$BE76,1,0),0),0)</f>
        <v>0</v>
      </c>
      <c r="NC71" s="257">
        <f>IF(NC$19-'様式３（療養者名簿）（⑤の場合）'!$BD76+1&lt;=15,IF(NC$19&gt;='様式３（療養者名簿）（⑤の場合）'!$BD76,IF(NC$19&lt;='様式３（療養者名簿）（⑤の場合）'!$BE76,1,0),0),0)</f>
        <v>0</v>
      </c>
      <c r="ND71" s="257">
        <f>IF(ND$19-'様式３（療養者名簿）（⑤の場合）'!$BD76+1&lt;=15,IF(ND$19&gt;='様式３（療養者名簿）（⑤の場合）'!$BD76,IF(ND$19&lt;='様式３（療養者名簿）（⑤の場合）'!$BE76,1,0),0),0)</f>
        <v>0</v>
      </c>
      <c r="NE71" s="257">
        <f>IF(NE$19-'様式３（療養者名簿）（⑤の場合）'!$BD76+1&lt;=15,IF(NE$19&gt;='様式３（療養者名簿）（⑤の場合）'!$BD76,IF(NE$19&lt;='様式３（療養者名簿）（⑤の場合）'!$BE76,1,0),0),0)</f>
        <v>0</v>
      </c>
      <c r="NF71" s="257">
        <f>IF(NF$19-'様式３（療養者名簿）（⑤の場合）'!$BD76+1&lt;=15,IF(NF$19&gt;='様式３（療養者名簿）（⑤の場合）'!$BD76,IF(NF$19&lt;='様式３（療養者名簿）（⑤の場合）'!$BE76,1,0),0),0)</f>
        <v>0</v>
      </c>
      <c r="NG71" s="257">
        <f>IF(NG$19-'様式３（療養者名簿）（⑤の場合）'!$BD76+1&lt;=15,IF(NG$19&gt;='様式３（療養者名簿）（⑤の場合）'!$BD76,IF(NG$19&lt;='様式３（療養者名簿）（⑤の場合）'!$BE76,1,0),0),0)</f>
        <v>0</v>
      </c>
      <c r="NH71" s="257">
        <f>IF(NH$19-'様式３（療養者名簿）（⑤の場合）'!$BD76+1&lt;=15,IF(NH$19&gt;='様式３（療養者名簿）（⑤の場合）'!$BD76,IF(NH$19&lt;='様式３（療養者名簿）（⑤の場合）'!$BE76,1,0),0),0)</f>
        <v>0</v>
      </c>
      <c r="NI71" s="257">
        <f>IF(NI$19-'様式３（療養者名簿）（⑤の場合）'!$BD76+1&lt;=15,IF(NI$19&gt;='様式３（療養者名簿）（⑤の場合）'!$BD76,IF(NI$19&lt;='様式３（療養者名簿）（⑤の場合）'!$BE76,1,0),0),0)</f>
        <v>0</v>
      </c>
      <c r="NJ71" s="257">
        <f>IF(NJ$19-'様式３（療養者名簿）（⑤の場合）'!$BD76+1&lt;=15,IF(NJ$19&gt;='様式３（療養者名簿）（⑤の場合）'!$BD76,IF(NJ$19&lt;='様式３（療養者名簿）（⑤の場合）'!$BE76,1,0),0),0)</f>
        <v>0</v>
      </c>
      <c r="NK71" s="257">
        <f>IF(NK$19-'様式３（療養者名簿）（⑤の場合）'!$BD76+1&lt;=15,IF(NK$19&gt;='様式３（療養者名簿）（⑤の場合）'!$BD76,IF(NK$19&lt;='様式３（療養者名簿）（⑤の場合）'!$BE76,1,0),0),0)</f>
        <v>0</v>
      </c>
      <c r="NL71" s="257">
        <f>IF(NL$19-'様式３（療養者名簿）（⑤の場合）'!$BD76+1&lt;=15,IF(NL$19&gt;='様式３（療養者名簿）（⑤の場合）'!$BD76,IF(NL$19&lt;='様式３（療養者名簿）（⑤の場合）'!$BE76,1,0),0),0)</f>
        <v>0</v>
      </c>
      <c r="NM71" s="257">
        <f>IF(NM$19-'様式３（療養者名簿）（⑤の場合）'!$BD76+1&lt;=15,IF(NM$19&gt;='様式３（療養者名簿）（⑤の場合）'!$BD76,IF(NM$19&lt;='様式３（療養者名簿）（⑤の場合）'!$BE76,1,0),0),0)</f>
        <v>0</v>
      </c>
      <c r="NN71" s="257">
        <f>IF(NN$19-'様式３（療養者名簿）（⑤の場合）'!$BD76+1&lt;=15,IF(NN$19&gt;='様式３（療養者名簿）（⑤の場合）'!$BD76,IF(NN$19&lt;='様式３（療養者名簿）（⑤の場合）'!$BE76,1,0),0),0)</f>
        <v>0</v>
      </c>
      <c r="NO71" s="257">
        <f>IF(NO$19-'様式３（療養者名簿）（⑤の場合）'!$BD76+1&lt;=15,IF(NO$19&gt;='様式３（療養者名簿）（⑤の場合）'!$BD76,IF(NO$19&lt;='様式３（療養者名簿）（⑤の場合）'!$BE76,1,0),0),0)</f>
        <v>0</v>
      </c>
      <c r="NP71" s="257">
        <f>IF(NP$19-'様式３（療養者名簿）（⑤の場合）'!$BD76+1&lt;=15,IF(NP$19&gt;='様式３（療養者名簿）（⑤の場合）'!$BD76,IF(NP$19&lt;='様式３（療養者名簿）（⑤の場合）'!$BE76,1,0),0),0)</f>
        <v>0</v>
      </c>
      <c r="NQ71" s="257">
        <f>IF(NQ$19-'様式３（療養者名簿）（⑤の場合）'!$BD76+1&lt;=15,IF(NQ$19&gt;='様式３（療養者名簿）（⑤の場合）'!$BD76,IF(NQ$19&lt;='様式３（療養者名簿）（⑤の場合）'!$BE76,1,0),0),0)</f>
        <v>0</v>
      </c>
      <c r="NR71" s="257">
        <f>IF(NR$19-'様式３（療養者名簿）（⑤の場合）'!$BD76+1&lt;=15,IF(NR$19&gt;='様式３（療養者名簿）（⑤の場合）'!$BD76,IF(NR$19&lt;='様式３（療養者名簿）（⑤の場合）'!$BE76,1,0),0),0)</f>
        <v>0</v>
      </c>
      <c r="NS71" s="257">
        <f>IF(NS$19-'様式３（療養者名簿）（⑤の場合）'!$BD76+1&lt;=15,IF(NS$19&gt;='様式３（療養者名簿）（⑤の場合）'!$BD76,IF(NS$19&lt;='様式３（療養者名簿）（⑤の場合）'!$BE76,1,0),0),0)</f>
        <v>0</v>
      </c>
      <c r="NT71" s="257">
        <f>IF(NT$19-'様式３（療養者名簿）（⑤の場合）'!$BD76+1&lt;=15,IF(NT$19&gt;='様式３（療養者名簿）（⑤の場合）'!$BD76,IF(NT$19&lt;='様式３（療養者名簿）（⑤の場合）'!$BE76,1,0),0),0)</f>
        <v>0</v>
      </c>
      <c r="NU71" s="257">
        <f>IF(NU$19-'様式３（療養者名簿）（⑤の場合）'!$BD76+1&lt;=15,IF(NU$19&gt;='様式３（療養者名簿）（⑤の場合）'!$BD76,IF(NU$19&lt;='様式３（療養者名簿）（⑤の場合）'!$BE76,1,0),0),0)</f>
        <v>0</v>
      </c>
      <c r="NV71" s="257">
        <f>IF(NV$19-'様式３（療養者名簿）（⑤の場合）'!$BD76+1&lt;=15,IF(NV$19&gt;='様式３（療養者名簿）（⑤の場合）'!$BD76,IF(NV$19&lt;='様式３（療養者名簿）（⑤の場合）'!$BE76,1,0),0),0)</f>
        <v>0</v>
      </c>
      <c r="NW71" s="257">
        <f>IF(NW$19-'様式３（療養者名簿）（⑤の場合）'!$BD76+1&lt;=15,IF(NW$19&gt;='様式３（療養者名簿）（⑤の場合）'!$BD76,IF(NW$19&lt;='様式３（療養者名簿）（⑤の場合）'!$BE76,1,0),0),0)</f>
        <v>0</v>
      </c>
      <c r="NX71" s="257">
        <f>IF(NX$19-'様式３（療養者名簿）（⑤の場合）'!$BD76+1&lt;=15,IF(NX$19&gt;='様式３（療養者名簿）（⑤の場合）'!$BD76,IF(NX$19&lt;='様式３（療養者名簿）（⑤の場合）'!$BE76,1,0),0),0)</f>
        <v>0</v>
      </c>
      <c r="NY71" s="257">
        <f>IF(NY$19-'様式３（療養者名簿）（⑤の場合）'!$BD76+1&lt;=15,IF(NY$19&gt;='様式３（療養者名簿）（⑤の場合）'!$BD76,IF(NY$19&lt;='様式３（療養者名簿）（⑤の場合）'!$BE76,1,0),0),0)</f>
        <v>0</v>
      </c>
      <c r="NZ71" s="257">
        <f>IF(NZ$19-'様式３（療養者名簿）（⑤の場合）'!$BD76+1&lt;=15,IF(NZ$19&gt;='様式３（療養者名簿）（⑤の場合）'!$BD76,IF(NZ$19&lt;='様式３（療養者名簿）（⑤の場合）'!$BE76,1,0),0),0)</f>
        <v>0</v>
      </c>
      <c r="OA71" s="257">
        <f>IF(OA$19-'様式３（療養者名簿）（⑤の場合）'!$BD76+1&lt;=15,IF(OA$19&gt;='様式３（療養者名簿）（⑤の場合）'!$BD76,IF(OA$19&lt;='様式３（療養者名簿）（⑤の場合）'!$BE76,1,0),0),0)</f>
        <v>0</v>
      </c>
      <c r="OB71" s="257">
        <f>IF(OB$19-'様式３（療養者名簿）（⑤の場合）'!$BD76+1&lt;=15,IF(OB$19&gt;='様式３（療養者名簿）（⑤の場合）'!$BD76,IF(OB$19&lt;='様式３（療養者名簿）（⑤の場合）'!$BE76,1,0),0),0)</f>
        <v>0</v>
      </c>
      <c r="OC71" s="257">
        <f>IF(OC$19-'様式３（療養者名簿）（⑤の場合）'!$BD76+1&lt;=15,IF(OC$19&gt;='様式３（療養者名簿）（⑤の場合）'!$BD76,IF(OC$19&lt;='様式３（療養者名簿）（⑤の場合）'!$BE76,1,0),0),0)</f>
        <v>0</v>
      </c>
      <c r="OD71" s="257">
        <f>IF(OD$19-'様式３（療養者名簿）（⑤の場合）'!$BD76+1&lt;=15,IF(OD$19&gt;='様式３（療養者名簿）（⑤の場合）'!$BD76,IF(OD$19&lt;='様式３（療養者名簿）（⑤の場合）'!$BE76,1,0),0),0)</f>
        <v>0</v>
      </c>
      <c r="OE71" s="257">
        <f>IF(OE$19-'様式３（療養者名簿）（⑤の場合）'!$BD76+1&lt;=15,IF(OE$19&gt;='様式３（療養者名簿）（⑤の場合）'!$BD76,IF(OE$19&lt;='様式３（療養者名簿）（⑤の場合）'!$BE76,1,0),0),0)</f>
        <v>0</v>
      </c>
      <c r="OF71" s="257">
        <f>IF(OF$19-'様式３（療養者名簿）（⑤の場合）'!$BD76+1&lt;=15,IF(OF$19&gt;='様式３（療養者名簿）（⑤の場合）'!$BD76,IF(OF$19&lt;='様式３（療養者名簿）（⑤の場合）'!$BE76,1,0),0),0)</f>
        <v>0</v>
      </c>
      <c r="OG71" s="257">
        <f>IF(OG$19-'様式３（療養者名簿）（⑤の場合）'!$BD76+1&lt;=15,IF(OG$19&gt;='様式３（療養者名簿）（⑤の場合）'!$BD76,IF(OG$19&lt;='様式３（療養者名簿）（⑤の場合）'!$BE76,1,0),0),0)</f>
        <v>0</v>
      </c>
      <c r="OH71" s="257">
        <f>IF(OH$19-'様式３（療養者名簿）（⑤の場合）'!$BD76+1&lt;=15,IF(OH$19&gt;='様式３（療養者名簿）（⑤の場合）'!$BD76,IF(OH$19&lt;='様式３（療養者名簿）（⑤の場合）'!$BE76,1,0),0),0)</f>
        <v>0</v>
      </c>
      <c r="OI71" s="257">
        <f>IF(OI$19-'様式３（療養者名簿）（⑤の場合）'!$BD76+1&lt;=15,IF(OI$19&gt;='様式３（療養者名簿）（⑤の場合）'!$BD76,IF(OI$19&lt;='様式３（療養者名簿）（⑤の場合）'!$BE76,1,0),0),0)</f>
        <v>0</v>
      </c>
      <c r="OJ71" s="257">
        <f>IF(OJ$19-'様式３（療養者名簿）（⑤の場合）'!$BD76+1&lt;=15,IF(OJ$19&gt;='様式３（療養者名簿）（⑤の場合）'!$BD76,IF(OJ$19&lt;='様式３（療養者名簿）（⑤の場合）'!$BE76,1,0),0),0)</f>
        <v>0</v>
      </c>
      <c r="OK71" s="257">
        <f>IF(OK$19-'様式３（療養者名簿）（⑤の場合）'!$BD76+1&lt;=15,IF(OK$19&gt;='様式３（療養者名簿）（⑤の場合）'!$BD76,IF(OK$19&lt;='様式３（療養者名簿）（⑤の場合）'!$BE76,1,0),0),0)</f>
        <v>0</v>
      </c>
      <c r="OL71" s="257">
        <f>IF(OL$19-'様式３（療養者名簿）（⑤の場合）'!$BD76+1&lt;=15,IF(OL$19&gt;='様式３（療養者名簿）（⑤の場合）'!$BD76,IF(OL$19&lt;='様式３（療養者名簿）（⑤の場合）'!$BE76,1,0),0),0)</f>
        <v>0</v>
      </c>
      <c r="OM71" s="257">
        <f>IF(OM$19-'様式３（療養者名簿）（⑤の場合）'!$BD76+1&lt;=15,IF(OM$19&gt;='様式３（療養者名簿）（⑤の場合）'!$BD76,IF(OM$19&lt;='様式３（療養者名簿）（⑤の場合）'!$BE76,1,0),0),0)</f>
        <v>0</v>
      </c>
      <c r="ON71" s="257">
        <f>IF(ON$19-'様式３（療養者名簿）（⑤の場合）'!$BD76+1&lt;=15,IF(ON$19&gt;='様式３（療養者名簿）（⑤の場合）'!$BD76,IF(ON$19&lt;='様式３（療養者名簿）（⑤の場合）'!$BE76,1,0),0),0)</f>
        <v>0</v>
      </c>
      <c r="OO71" s="257">
        <f>IF(OO$19-'様式３（療養者名簿）（⑤の場合）'!$BD76+1&lt;=15,IF(OO$19&gt;='様式３（療養者名簿）（⑤の場合）'!$BD76,IF(OO$19&lt;='様式３（療養者名簿）（⑤の場合）'!$BE76,1,0),0),0)</f>
        <v>0</v>
      </c>
      <c r="OP71" s="257">
        <f>IF(OP$19-'様式３（療養者名簿）（⑤の場合）'!$BD76+1&lt;=15,IF(OP$19&gt;='様式３（療養者名簿）（⑤の場合）'!$BD76,IF(OP$19&lt;='様式３（療養者名簿）（⑤の場合）'!$BE76,1,0),0),0)</f>
        <v>0</v>
      </c>
      <c r="OQ71" s="257">
        <f>IF(OQ$19-'様式３（療養者名簿）（⑤の場合）'!$BD76+1&lt;=15,IF(OQ$19&gt;='様式３（療養者名簿）（⑤の場合）'!$BD76,IF(OQ$19&lt;='様式３（療養者名簿）（⑤の場合）'!$BE76,1,0),0),0)</f>
        <v>0</v>
      </c>
      <c r="OR71" s="257">
        <f>IF(OR$19-'様式３（療養者名簿）（⑤の場合）'!$BD76+1&lt;=15,IF(OR$19&gt;='様式３（療養者名簿）（⑤の場合）'!$BD76,IF(OR$19&lt;='様式３（療養者名簿）（⑤の場合）'!$BE76,1,0),0),0)</f>
        <v>0</v>
      </c>
      <c r="OS71" s="257">
        <f>IF(OS$19-'様式３（療養者名簿）（⑤の場合）'!$BD76+1&lt;=15,IF(OS$19&gt;='様式３（療養者名簿）（⑤の場合）'!$BD76,IF(OS$19&lt;='様式３（療養者名簿）（⑤の場合）'!$BE76,1,0),0),0)</f>
        <v>0</v>
      </c>
      <c r="OT71" s="257">
        <f>IF(OT$19-'様式３（療養者名簿）（⑤の場合）'!$BD76+1&lt;=15,IF(OT$19&gt;='様式３（療養者名簿）（⑤の場合）'!$BD76,IF(OT$19&lt;='様式３（療養者名簿）（⑤の場合）'!$BE76,1,0),0),0)</f>
        <v>0</v>
      </c>
      <c r="OU71" s="257">
        <f>IF(OU$19-'様式３（療養者名簿）（⑤の場合）'!$BD76+1&lt;=15,IF(OU$19&gt;='様式３（療養者名簿）（⑤の場合）'!$BD76,IF(OU$19&lt;='様式３（療養者名簿）（⑤の場合）'!$BE76,1,0),0),0)</f>
        <v>0</v>
      </c>
      <c r="OV71" s="257">
        <f>IF(OV$19-'様式３（療養者名簿）（⑤の場合）'!$BD76+1&lt;=15,IF(OV$19&gt;='様式３（療養者名簿）（⑤の場合）'!$BD76,IF(OV$19&lt;='様式３（療養者名簿）（⑤の場合）'!$BE76,1,0),0),0)</f>
        <v>0</v>
      </c>
      <c r="OW71" s="257">
        <f>IF(OW$19-'様式３（療養者名簿）（⑤の場合）'!$BD76+1&lt;=15,IF(OW$19&gt;='様式３（療養者名簿）（⑤の場合）'!$BD76,IF(OW$19&lt;='様式３（療養者名簿）（⑤の場合）'!$BE76,1,0),0),0)</f>
        <v>0</v>
      </c>
      <c r="OX71" s="257">
        <f>IF(OX$19-'様式３（療養者名簿）（⑤の場合）'!$BD76+1&lt;=15,IF(OX$19&gt;='様式３（療養者名簿）（⑤の場合）'!$BD76,IF(OX$19&lt;='様式３（療養者名簿）（⑤の場合）'!$BE76,1,0),0),0)</f>
        <v>0</v>
      </c>
      <c r="OY71" s="257">
        <f>IF(OY$19-'様式３（療養者名簿）（⑤の場合）'!$BD76+1&lt;=15,IF(OY$19&gt;='様式３（療養者名簿）（⑤の場合）'!$BD76,IF(OY$19&lt;='様式３（療養者名簿）（⑤の場合）'!$BE76,1,0),0),0)</f>
        <v>0</v>
      </c>
      <c r="OZ71" s="257">
        <f>IF(OZ$19-'様式３（療養者名簿）（⑤の場合）'!$BD76+1&lt;=15,IF(OZ$19&gt;='様式３（療養者名簿）（⑤の場合）'!$BD76,IF(OZ$19&lt;='様式３（療養者名簿）（⑤の場合）'!$BE76,1,0),0),0)</f>
        <v>0</v>
      </c>
      <c r="PA71" s="257">
        <f>IF(PA$19-'様式３（療養者名簿）（⑤の場合）'!$BD76+1&lt;=15,IF(PA$19&gt;='様式３（療養者名簿）（⑤の場合）'!$BD76,IF(PA$19&lt;='様式３（療養者名簿）（⑤の場合）'!$BE76,1,0),0),0)</f>
        <v>0</v>
      </c>
      <c r="PB71" s="257">
        <f>IF(PB$19-'様式３（療養者名簿）（⑤の場合）'!$BD76+1&lt;=15,IF(PB$19&gt;='様式３（療養者名簿）（⑤の場合）'!$BD76,IF(PB$19&lt;='様式３（療養者名簿）（⑤の場合）'!$BE76,1,0),0),0)</f>
        <v>0</v>
      </c>
      <c r="PC71" s="257">
        <f>IF(PC$19-'様式３（療養者名簿）（⑤の場合）'!$BD76+1&lt;=15,IF(PC$19&gt;='様式３（療養者名簿）（⑤の場合）'!$BD76,IF(PC$19&lt;='様式３（療養者名簿）（⑤の場合）'!$BE76,1,0),0),0)</f>
        <v>0</v>
      </c>
      <c r="PD71" s="257">
        <f>IF(PD$19-'様式３（療養者名簿）（⑤の場合）'!$BD76+1&lt;=15,IF(PD$19&gt;='様式３（療養者名簿）（⑤の場合）'!$BD76,IF(PD$19&lt;='様式３（療養者名簿）（⑤の場合）'!$BE76,1,0),0),0)</f>
        <v>0</v>
      </c>
      <c r="PE71" s="257">
        <f>IF(PE$19-'様式３（療養者名簿）（⑤の場合）'!$BD76+1&lt;=15,IF(PE$19&gt;='様式３（療養者名簿）（⑤の場合）'!$BD76,IF(PE$19&lt;='様式３（療養者名簿）（⑤の場合）'!$BE76,1,0),0),0)</f>
        <v>0</v>
      </c>
      <c r="PF71" s="257">
        <f>IF(PF$19-'様式３（療養者名簿）（⑤の場合）'!$BD76+1&lt;=15,IF(PF$19&gt;='様式３（療養者名簿）（⑤の場合）'!$BD76,IF(PF$19&lt;='様式３（療養者名簿）（⑤の場合）'!$BE76,1,0),0),0)</f>
        <v>0</v>
      </c>
      <c r="PG71" s="257">
        <f>IF(PG$19-'様式３（療養者名簿）（⑤の場合）'!$BD76+1&lt;=15,IF(PG$19&gt;='様式３（療養者名簿）（⑤の場合）'!$BD76,IF(PG$19&lt;='様式３（療養者名簿）（⑤の場合）'!$BE76,1,0),0),0)</f>
        <v>0</v>
      </c>
      <c r="PH71" s="257">
        <f>IF(PH$19-'様式３（療養者名簿）（⑤の場合）'!$BD76+1&lt;=15,IF(PH$19&gt;='様式３（療養者名簿）（⑤の場合）'!$BD76,IF(PH$19&lt;='様式３（療養者名簿）（⑤の場合）'!$BE76,1,0),0),0)</f>
        <v>0</v>
      </c>
      <c r="PI71" s="257">
        <f>IF(PI$19-'様式３（療養者名簿）（⑤の場合）'!$BD76+1&lt;=15,IF(PI$19&gt;='様式３（療養者名簿）（⑤の場合）'!$BD76,IF(PI$19&lt;='様式３（療養者名簿）（⑤の場合）'!$BE76,1,0),0),0)</f>
        <v>0</v>
      </c>
      <c r="PJ71" s="257">
        <f>IF(PJ$19-'様式３（療養者名簿）（⑤の場合）'!$BD76+1&lt;=15,IF(PJ$19&gt;='様式３（療養者名簿）（⑤の場合）'!$BD76,IF(PJ$19&lt;='様式３（療養者名簿）（⑤の場合）'!$BE76,1,0),0),0)</f>
        <v>0</v>
      </c>
      <c r="PK71" s="257">
        <f>IF(PK$19-'様式３（療養者名簿）（⑤の場合）'!$BD76+1&lt;=15,IF(PK$19&gt;='様式３（療養者名簿）（⑤の場合）'!$BD76,IF(PK$19&lt;='様式３（療養者名簿）（⑤の場合）'!$BE76,1,0),0),0)</f>
        <v>0</v>
      </c>
      <c r="PL71" s="257">
        <f>IF(PL$19-'様式３（療養者名簿）（⑤の場合）'!$BD76+1&lt;=15,IF(PL$19&gt;='様式３（療養者名簿）（⑤の場合）'!$BD76,IF(PL$19&lt;='様式３（療養者名簿）（⑤の場合）'!$BE76,1,0),0),0)</f>
        <v>0</v>
      </c>
      <c r="PM71" s="257">
        <f>IF(PM$19-'様式３（療養者名簿）（⑤の場合）'!$BD76+1&lt;=15,IF(PM$19&gt;='様式３（療養者名簿）（⑤の場合）'!$BD76,IF(PM$19&lt;='様式３（療養者名簿）（⑤の場合）'!$BE76,1,0),0),0)</f>
        <v>0</v>
      </c>
      <c r="PN71" s="257">
        <f>IF(PN$19-'様式３（療養者名簿）（⑤の場合）'!$BD76+1&lt;=15,IF(PN$19&gt;='様式３（療養者名簿）（⑤の場合）'!$BD76,IF(PN$19&lt;='様式３（療養者名簿）（⑤の場合）'!$BE76,1,0),0),0)</f>
        <v>0</v>
      </c>
      <c r="PO71" s="257">
        <f>IF(PO$19-'様式３（療養者名簿）（⑤の場合）'!$BD76+1&lt;=15,IF(PO$19&gt;='様式３（療養者名簿）（⑤の場合）'!$BD76,IF(PO$19&lt;='様式３（療養者名簿）（⑤の場合）'!$BE76,1,0),0),0)</f>
        <v>0</v>
      </c>
      <c r="PP71" s="257">
        <f>IF(PP$19-'様式３（療養者名簿）（⑤の場合）'!$BD76+1&lt;=15,IF(PP$19&gt;='様式３（療養者名簿）（⑤の場合）'!$BD76,IF(PP$19&lt;='様式３（療養者名簿）（⑤の場合）'!$BE76,1,0),0),0)</f>
        <v>0</v>
      </c>
      <c r="PQ71" s="257">
        <f>IF(PQ$19-'様式３（療養者名簿）（⑤の場合）'!$BD76+1&lt;=15,IF(PQ$19&gt;='様式３（療養者名簿）（⑤の場合）'!$BD76,IF(PQ$19&lt;='様式３（療養者名簿）（⑤の場合）'!$BE76,1,0),0),0)</f>
        <v>0</v>
      </c>
      <c r="PR71" s="257">
        <f>IF(PR$19-'様式３（療養者名簿）（⑤の場合）'!$BD76+1&lt;=15,IF(PR$19&gt;='様式３（療養者名簿）（⑤の場合）'!$BD76,IF(PR$19&lt;='様式３（療養者名簿）（⑤の場合）'!$BE76,1,0),0),0)</f>
        <v>0</v>
      </c>
      <c r="PS71" s="257">
        <f>IF(PS$19-'様式３（療養者名簿）（⑤の場合）'!$BD76+1&lt;=15,IF(PS$19&gt;='様式３（療養者名簿）（⑤の場合）'!$BD76,IF(PS$19&lt;='様式３（療養者名簿）（⑤の場合）'!$BE76,1,0),0),0)</f>
        <v>0</v>
      </c>
      <c r="PT71" s="257">
        <f>IF(PT$19-'様式３（療養者名簿）（⑤の場合）'!$BD76+1&lt;=15,IF(PT$19&gt;='様式３（療養者名簿）（⑤の場合）'!$BD76,IF(PT$19&lt;='様式３（療養者名簿）（⑤の場合）'!$BE76,1,0),0),0)</f>
        <v>0</v>
      </c>
      <c r="PU71" s="257">
        <f>IF(PU$19-'様式３（療養者名簿）（⑤の場合）'!$BD76+1&lt;=15,IF(PU$19&gt;='様式３（療養者名簿）（⑤の場合）'!$BD76,IF(PU$19&lt;='様式３（療養者名簿）（⑤の場合）'!$BE76,1,0),0),0)</f>
        <v>0</v>
      </c>
      <c r="PV71" s="257">
        <f>IF(PV$19-'様式３（療養者名簿）（⑤の場合）'!$BD76+1&lt;=15,IF(PV$19&gt;='様式３（療養者名簿）（⑤の場合）'!$BD76,IF(PV$19&lt;='様式３（療養者名簿）（⑤の場合）'!$BE76,1,0),0),0)</f>
        <v>0</v>
      </c>
      <c r="PW71" s="257">
        <f>IF(PW$19-'様式３（療養者名簿）（⑤の場合）'!$BD76+1&lt;=15,IF(PW$19&gt;='様式３（療養者名簿）（⑤の場合）'!$BD76,IF(PW$19&lt;='様式３（療養者名簿）（⑤の場合）'!$BE76,1,0),0),0)</f>
        <v>0</v>
      </c>
      <c r="PX71" s="257">
        <f>IF(PX$19-'様式３（療養者名簿）（⑤の場合）'!$BD76+1&lt;=15,IF(PX$19&gt;='様式３（療養者名簿）（⑤の場合）'!$BD76,IF(PX$19&lt;='様式３（療養者名簿）（⑤の場合）'!$BE76,1,0),0),0)</f>
        <v>0</v>
      </c>
      <c r="PY71" s="257">
        <f>IF(PY$19-'様式３（療養者名簿）（⑤の場合）'!$BD76+1&lt;=15,IF(PY$19&gt;='様式３（療養者名簿）（⑤の場合）'!$BD76,IF(PY$19&lt;='様式３（療養者名簿）（⑤の場合）'!$BE76,1,0),0),0)</f>
        <v>0</v>
      </c>
      <c r="PZ71" s="257">
        <f>IF(PZ$19-'様式３（療養者名簿）（⑤の場合）'!$BD76+1&lt;=15,IF(PZ$19&gt;='様式３（療養者名簿）（⑤の場合）'!$BD76,IF(PZ$19&lt;='様式３（療養者名簿）（⑤の場合）'!$BE76,1,0),0),0)</f>
        <v>0</v>
      </c>
      <c r="QA71" s="257">
        <f>IF(QA$19-'様式３（療養者名簿）（⑤の場合）'!$BD76+1&lt;=15,IF(QA$19&gt;='様式３（療養者名簿）（⑤の場合）'!$BD76,IF(QA$19&lt;='様式３（療養者名簿）（⑤の場合）'!$BE76,1,0),0),0)</f>
        <v>0</v>
      </c>
      <c r="QB71" s="257">
        <f>IF(QB$19-'様式３（療養者名簿）（⑤の場合）'!$BD76+1&lt;=15,IF(QB$19&gt;='様式３（療養者名簿）（⑤の場合）'!$BD76,IF(QB$19&lt;='様式３（療養者名簿）（⑤の場合）'!$BE76,1,0),0),0)</f>
        <v>0</v>
      </c>
      <c r="QC71" s="257">
        <f>IF(QC$19-'様式３（療養者名簿）（⑤の場合）'!$BD76+1&lt;=15,IF(QC$19&gt;='様式３（療養者名簿）（⑤の場合）'!$BD76,IF(QC$19&lt;='様式３（療養者名簿）（⑤の場合）'!$BE76,1,0),0),0)</f>
        <v>0</v>
      </c>
      <c r="QD71" s="257">
        <f>IF(QD$19-'様式３（療養者名簿）（⑤の場合）'!$BD76+1&lt;=15,IF(QD$19&gt;='様式３（療養者名簿）（⑤の場合）'!$BD76,IF(QD$19&lt;='様式３（療養者名簿）（⑤の場合）'!$BE76,1,0),0),0)</f>
        <v>0</v>
      </c>
      <c r="QE71" s="257">
        <f>IF(QE$19-'様式３（療養者名簿）（⑤の場合）'!$BD76+1&lt;=15,IF(QE$19&gt;='様式３（療養者名簿）（⑤の場合）'!$BD76,IF(QE$19&lt;='様式３（療養者名簿）（⑤の場合）'!$BE76,1,0),0),0)</f>
        <v>0</v>
      </c>
      <c r="QF71" s="257">
        <f>IF(QF$19-'様式３（療養者名簿）（⑤の場合）'!$BD76+1&lt;=15,IF(QF$19&gt;='様式３（療養者名簿）（⑤の場合）'!$BD76,IF(QF$19&lt;='様式３（療養者名簿）（⑤の場合）'!$BE76,1,0),0),0)</f>
        <v>0</v>
      </c>
      <c r="QG71" s="257">
        <f>IF(QG$19-'様式３（療養者名簿）（⑤の場合）'!$BD76+1&lt;=15,IF(QG$19&gt;='様式３（療養者名簿）（⑤の場合）'!$BD76,IF(QG$19&lt;='様式３（療養者名簿）（⑤の場合）'!$BE76,1,0),0),0)</f>
        <v>0</v>
      </c>
      <c r="QH71" s="257">
        <f>IF(QH$19-'様式３（療養者名簿）（⑤の場合）'!$BD76+1&lt;=15,IF(QH$19&gt;='様式３（療養者名簿）（⑤の場合）'!$BD76,IF(QH$19&lt;='様式３（療養者名簿）（⑤の場合）'!$BE76,1,0),0),0)</f>
        <v>0</v>
      </c>
      <c r="QI71" s="257">
        <f>IF(QI$19-'様式３（療養者名簿）（⑤の場合）'!$BD76+1&lt;=15,IF(QI$19&gt;='様式３（療養者名簿）（⑤の場合）'!$BD76,IF(QI$19&lt;='様式３（療養者名簿）（⑤の場合）'!$BE76,1,0),0),0)</f>
        <v>0</v>
      </c>
      <c r="QJ71" s="257">
        <f>IF(QJ$19-'様式３（療養者名簿）（⑤の場合）'!$BD76+1&lt;=15,IF(QJ$19&gt;='様式３（療養者名簿）（⑤の場合）'!$BD76,IF(QJ$19&lt;='様式３（療養者名簿）（⑤の場合）'!$BE76,1,0),0),0)</f>
        <v>0</v>
      </c>
      <c r="QK71" s="257">
        <f>IF(QK$19-'様式３（療養者名簿）（⑤の場合）'!$BD76+1&lt;=15,IF(QK$19&gt;='様式３（療養者名簿）（⑤の場合）'!$BD76,IF(QK$19&lt;='様式３（療養者名簿）（⑤の場合）'!$BE76,1,0),0),0)</f>
        <v>0</v>
      </c>
      <c r="QL71" s="257">
        <f>IF(QL$19-'様式３（療養者名簿）（⑤の場合）'!$BD76+1&lt;=15,IF(QL$19&gt;='様式３（療養者名簿）（⑤の場合）'!$BD76,IF(QL$19&lt;='様式３（療養者名簿）（⑤の場合）'!$BE76,1,0),0),0)</f>
        <v>0</v>
      </c>
      <c r="QM71" s="257">
        <f>IF(QM$19-'様式３（療養者名簿）（⑤の場合）'!$BD76+1&lt;=15,IF(QM$19&gt;='様式３（療養者名簿）（⑤の場合）'!$BD76,IF(QM$19&lt;='様式３（療養者名簿）（⑤の場合）'!$BE76,1,0),0),0)</f>
        <v>0</v>
      </c>
      <c r="QN71" s="257">
        <f>IF(QN$19-'様式３（療養者名簿）（⑤の場合）'!$BD76+1&lt;=15,IF(QN$19&gt;='様式３（療養者名簿）（⑤の場合）'!$BD76,IF(QN$19&lt;='様式３（療養者名簿）（⑤の場合）'!$BE76,1,0),0),0)</f>
        <v>0</v>
      </c>
      <c r="QO71" s="257">
        <f>IF(QO$19-'様式３（療養者名簿）（⑤の場合）'!$BD76+1&lt;=15,IF(QO$19&gt;='様式３（療養者名簿）（⑤の場合）'!$BD76,IF(QO$19&lt;='様式３（療養者名簿）（⑤の場合）'!$BE76,1,0),0),0)</f>
        <v>0</v>
      </c>
      <c r="QP71" s="257">
        <f>IF(QP$19-'様式３（療養者名簿）（⑤の場合）'!$BD76+1&lt;=15,IF(QP$19&gt;='様式３（療養者名簿）（⑤の場合）'!$BD76,IF(QP$19&lt;='様式３（療養者名簿）（⑤の場合）'!$BE76,1,0),0),0)</f>
        <v>0</v>
      </c>
      <c r="QQ71" s="257">
        <f>IF(QQ$19-'様式３（療養者名簿）（⑤の場合）'!$BD76+1&lt;=15,IF(QQ$19&gt;='様式３（療養者名簿）（⑤の場合）'!$BD76,IF(QQ$19&lt;='様式３（療養者名簿）（⑤の場合）'!$BE76,1,0),0),0)</f>
        <v>0</v>
      </c>
      <c r="QR71" s="257">
        <f>IF(QR$19-'様式３（療養者名簿）（⑤の場合）'!$BD76+1&lt;=15,IF(QR$19&gt;='様式３（療養者名簿）（⑤の場合）'!$BD76,IF(QR$19&lt;='様式３（療養者名簿）（⑤の場合）'!$BE76,1,0),0),0)</f>
        <v>0</v>
      </c>
      <c r="QS71" s="257">
        <f>IF(QS$19-'様式３（療養者名簿）（⑤の場合）'!$BD76+1&lt;=15,IF(QS$19&gt;='様式３（療養者名簿）（⑤の場合）'!$BD76,IF(QS$19&lt;='様式３（療養者名簿）（⑤の場合）'!$BE76,1,0),0),0)</f>
        <v>0</v>
      </c>
      <c r="QT71" s="257">
        <f>IF(QT$19-'様式３（療養者名簿）（⑤の場合）'!$BD76+1&lt;=15,IF(QT$19&gt;='様式３（療養者名簿）（⑤の場合）'!$BD76,IF(QT$19&lt;='様式３（療養者名簿）（⑤の場合）'!$BE76,1,0),0),0)</f>
        <v>0</v>
      </c>
      <c r="QU71" s="257">
        <f>IF(QU$19-'様式３（療養者名簿）（⑤の場合）'!$BD76+1&lt;=15,IF(QU$19&gt;='様式３（療養者名簿）（⑤の場合）'!$BD76,IF(QU$19&lt;='様式３（療養者名簿）（⑤の場合）'!$BE76,1,0),0),0)</f>
        <v>0</v>
      </c>
      <c r="QV71" s="257">
        <f>IF(QV$19-'様式３（療養者名簿）（⑤の場合）'!$BD76+1&lt;=15,IF(QV$19&gt;='様式３（療養者名簿）（⑤の場合）'!$BD76,IF(QV$19&lt;='様式３（療養者名簿）（⑤の場合）'!$BE76,1,0),0),0)</f>
        <v>0</v>
      </c>
      <c r="QW71" s="257">
        <f>IF(QW$19-'様式３（療養者名簿）（⑤の場合）'!$BD76+1&lt;=15,IF(QW$19&gt;='様式３（療養者名簿）（⑤の場合）'!$BD76,IF(QW$19&lt;='様式３（療養者名簿）（⑤の場合）'!$BE76,1,0),0),0)</f>
        <v>0</v>
      </c>
      <c r="QX71" s="257">
        <f>IF(QX$19-'様式３（療養者名簿）（⑤の場合）'!$BD76+1&lt;=15,IF(QX$19&gt;='様式３（療養者名簿）（⑤の場合）'!$BD76,IF(QX$19&lt;='様式３（療養者名簿）（⑤の場合）'!$BE76,1,0),0),0)</f>
        <v>0</v>
      </c>
      <c r="QY71" s="257">
        <f>IF(QY$19-'様式３（療養者名簿）（⑤の場合）'!$BD76+1&lt;=15,IF(QY$19&gt;='様式３（療養者名簿）（⑤の場合）'!$BD76,IF(QY$19&lt;='様式３（療養者名簿）（⑤の場合）'!$BE76,1,0),0),0)</f>
        <v>0</v>
      </c>
      <c r="QZ71" s="257">
        <f>IF(QZ$19-'様式３（療養者名簿）（⑤の場合）'!$BD76+1&lt;=15,IF(QZ$19&gt;='様式３（療養者名簿）（⑤の場合）'!$BD76,IF(QZ$19&lt;='様式３（療養者名簿）（⑤の場合）'!$BE76,1,0),0),0)</f>
        <v>0</v>
      </c>
      <c r="RA71" s="257">
        <f>IF(RA$19-'様式３（療養者名簿）（⑤の場合）'!$BD76+1&lt;=15,IF(RA$19&gt;='様式３（療養者名簿）（⑤の場合）'!$BD76,IF(RA$19&lt;='様式３（療養者名簿）（⑤の場合）'!$BE76,1,0),0),0)</f>
        <v>0</v>
      </c>
      <c r="RB71" s="257">
        <f>IF(RB$19-'様式３（療養者名簿）（⑤の場合）'!$BD76+1&lt;=15,IF(RB$19&gt;='様式３（療養者名簿）（⑤の場合）'!$BD76,IF(RB$19&lt;='様式３（療養者名簿）（⑤の場合）'!$BE76,1,0),0),0)</f>
        <v>0</v>
      </c>
      <c r="RC71" s="257">
        <f>IF(RC$19-'様式３（療養者名簿）（⑤の場合）'!$BD76+1&lt;=15,IF(RC$19&gt;='様式３（療養者名簿）（⑤の場合）'!$BD76,IF(RC$19&lt;='様式３（療養者名簿）（⑤の場合）'!$BE76,1,0),0),0)</f>
        <v>0</v>
      </c>
      <c r="RD71" s="257">
        <f>IF(RD$19-'様式３（療養者名簿）（⑤の場合）'!$BD76+1&lt;=15,IF(RD$19&gt;='様式３（療養者名簿）（⑤の場合）'!$BD76,IF(RD$19&lt;='様式３（療養者名簿）（⑤の場合）'!$BE76,1,0),0),0)</f>
        <v>0</v>
      </c>
      <c r="RE71" s="257">
        <f>IF(RE$19-'様式３（療養者名簿）（⑤の場合）'!$BD76+1&lt;=15,IF(RE$19&gt;='様式３（療養者名簿）（⑤の場合）'!$BD76,IF(RE$19&lt;='様式３（療養者名簿）（⑤の場合）'!$BE76,1,0),0),0)</f>
        <v>0</v>
      </c>
      <c r="RF71" s="257">
        <f>IF(RF$19-'様式３（療養者名簿）（⑤の場合）'!$BD76+1&lt;=15,IF(RF$19&gt;='様式３（療養者名簿）（⑤の場合）'!$BD76,IF(RF$19&lt;='様式３（療養者名簿）（⑤の場合）'!$BE76,1,0),0),0)</f>
        <v>0</v>
      </c>
      <c r="RG71" s="257">
        <f>IF(RG$19-'様式３（療養者名簿）（⑤の場合）'!$BD76+1&lt;=15,IF(RG$19&gt;='様式３（療養者名簿）（⑤の場合）'!$BD76,IF(RG$19&lt;='様式３（療養者名簿）（⑤の場合）'!$BE76,1,0),0),0)</f>
        <v>0</v>
      </c>
      <c r="RH71" s="257">
        <f>IF(RH$19-'様式３（療養者名簿）（⑤の場合）'!$BD76+1&lt;=15,IF(RH$19&gt;='様式３（療養者名簿）（⑤の場合）'!$BD76,IF(RH$19&lt;='様式３（療養者名簿）（⑤の場合）'!$BE76,1,0),0),0)</f>
        <v>0</v>
      </c>
      <c r="RI71" s="257">
        <f>IF(RI$19-'様式３（療養者名簿）（⑤の場合）'!$BD76+1&lt;=15,IF(RI$19&gt;='様式３（療養者名簿）（⑤の場合）'!$BD76,IF(RI$19&lt;='様式３（療養者名簿）（⑤の場合）'!$BE76,1,0),0),0)</f>
        <v>0</v>
      </c>
      <c r="RJ71" s="257">
        <f>IF(RJ$19-'様式３（療養者名簿）（⑤の場合）'!$BD76+1&lt;=15,IF(RJ$19&gt;='様式３（療養者名簿）（⑤の場合）'!$BD76,IF(RJ$19&lt;='様式３（療養者名簿）（⑤の場合）'!$BE76,1,0),0),0)</f>
        <v>0</v>
      </c>
      <c r="RK71" s="257">
        <f>IF(RK$19-'様式３（療養者名簿）（⑤の場合）'!$BD76+1&lt;=15,IF(RK$19&gt;='様式３（療養者名簿）（⑤の場合）'!$BD76,IF(RK$19&lt;='様式３（療養者名簿）（⑤の場合）'!$BE76,1,0),0),0)</f>
        <v>0</v>
      </c>
      <c r="RL71" s="257">
        <f>IF(RL$19-'様式３（療養者名簿）（⑤の場合）'!$BD76+1&lt;=15,IF(RL$19&gt;='様式３（療養者名簿）（⑤の場合）'!$BD76,IF(RL$19&lt;='様式３（療養者名簿）（⑤の場合）'!$BE76,1,0),0),0)</f>
        <v>0</v>
      </c>
      <c r="RM71" s="257">
        <f>IF(RM$19-'様式３（療養者名簿）（⑤の場合）'!$BD76+1&lt;=15,IF(RM$19&gt;='様式３（療養者名簿）（⑤の場合）'!$BD76,IF(RM$19&lt;='様式３（療養者名簿）（⑤の場合）'!$BE76,1,0),0),0)</f>
        <v>0</v>
      </c>
      <c r="RN71" s="257">
        <f>IF(RN$19-'様式３（療養者名簿）（⑤の場合）'!$BD76+1&lt;=15,IF(RN$19&gt;='様式３（療養者名簿）（⑤の場合）'!$BD76,IF(RN$19&lt;='様式３（療養者名簿）（⑤の場合）'!$BE76,1,0),0),0)</f>
        <v>0</v>
      </c>
      <c r="RO71" s="257">
        <f>IF(RO$19-'様式３（療養者名簿）（⑤の場合）'!$BD76+1&lt;=15,IF(RO$19&gt;='様式３（療養者名簿）（⑤の場合）'!$BD76,IF(RO$19&lt;='様式３（療養者名簿）（⑤の場合）'!$BE76,1,0),0),0)</f>
        <v>0</v>
      </c>
      <c r="RP71" s="257">
        <f>IF(RP$19-'様式３（療養者名簿）（⑤の場合）'!$BD76+1&lt;=15,IF(RP$19&gt;='様式３（療養者名簿）（⑤の場合）'!$BD76,IF(RP$19&lt;='様式３（療養者名簿）（⑤の場合）'!$BE76,1,0),0),0)</f>
        <v>0</v>
      </c>
      <c r="RQ71" s="257">
        <f>IF(RQ$19-'様式３（療養者名簿）（⑤の場合）'!$BD76+1&lt;=15,IF(RQ$19&gt;='様式３（療養者名簿）（⑤の場合）'!$BD76,IF(RQ$19&lt;='様式３（療養者名簿）（⑤の場合）'!$BE76,1,0),0),0)</f>
        <v>0</v>
      </c>
      <c r="RR71" s="257">
        <f>IF(RR$19-'様式３（療養者名簿）（⑤の場合）'!$BD76+1&lt;=15,IF(RR$19&gt;='様式３（療養者名簿）（⑤の場合）'!$BD76,IF(RR$19&lt;='様式３（療養者名簿）（⑤の場合）'!$BE76,1,0),0),0)</f>
        <v>0</v>
      </c>
      <c r="RS71" s="257">
        <f>IF(RS$19-'様式３（療養者名簿）（⑤の場合）'!$BD76+1&lt;=15,IF(RS$19&gt;='様式３（療養者名簿）（⑤の場合）'!$BD76,IF(RS$19&lt;='様式３（療養者名簿）（⑤の場合）'!$BE76,1,0),0),0)</f>
        <v>0</v>
      </c>
      <c r="RT71" s="257">
        <f>IF(RT$19-'様式３（療養者名簿）（⑤の場合）'!$BD76+1&lt;=15,IF(RT$19&gt;='様式３（療養者名簿）（⑤の場合）'!$BD76,IF(RT$19&lt;='様式３（療養者名簿）（⑤の場合）'!$BE76,1,0),0),0)</f>
        <v>0</v>
      </c>
      <c r="RU71" s="257">
        <f>IF(RU$19-'様式３（療養者名簿）（⑤の場合）'!$BD76+1&lt;=15,IF(RU$19&gt;='様式３（療養者名簿）（⑤の場合）'!$BD76,IF(RU$19&lt;='様式３（療養者名簿）（⑤の場合）'!$BE76,1,0),0),0)</f>
        <v>0</v>
      </c>
      <c r="RV71" s="257">
        <f>IF(RV$19-'様式３（療養者名簿）（⑤の場合）'!$BD76+1&lt;=15,IF(RV$19&gt;='様式３（療養者名簿）（⑤の場合）'!$BD76,IF(RV$19&lt;='様式３（療養者名簿）（⑤の場合）'!$BE76,1,0),0),0)</f>
        <v>0</v>
      </c>
      <c r="RW71" s="257">
        <f>IF(RW$19-'様式３（療養者名簿）（⑤の場合）'!$BD76+1&lt;=15,IF(RW$19&gt;='様式３（療養者名簿）（⑤の場合）'!$BD76,IF(RW$19&lt;='様式３（療養者名簿）（⑤の場合）'!$BE76,1,0),0),0)</f>
        <v>0</v>
      </c>
      <c r="RX71" s="257">
        <f>IF(RX$19-'様式３（療養者名簿）（⑤の場合）'!$BD76+1&lt;=15,IF(RX$19&gt;='様式３（療養者名簿）（⑤の場合）'!$BD76,IF(RX$19&lt;='様式３（療養者名簿）（⑤の場合）'!$BE76,1,0),0),0)</f>
        <v>0</v>
      </c>
      <c r="RY71" s="257">
        <f>IF(RY$19-'様式３（療養者名簿）（⑤の場合）'!$BD76+1&lt;=15,IF(RY$19&gt;='様式３（療養者名簿）（⑤の場合）'!$BD76,IF(RY$19&lt;='様式３（療養者名簿）（⑤の場合）'!$BE76,1,0),0),0)</f>
        <v>0</v>
      </c>
      <c r="RZ71" s="257">
        <f>IF(RZ$19-'様式３（療養者名簿）（⑤の場合）'!$BD76+1&lt;=15,IF(RZ$19&gt;='様式３（療養者名簿）（⑤の場合）'!$BD76,IF(RZ$19&lt;='様式３（療養者名簿）（⑤の場合）'!$BE76,1,0),0),0)</f>
        <v>0</v>
      </c>
      <c r="SA71" s="257">
        <f>IF(SA$19-'様式３（療養者名簿）（⑤の場合）'!$BD76+1&lt;=15,IF(SA$19&gt;='様式３（療養者名簿）（⑤の場合）'!$BD76,IF(SA$19&lt;='様式３（療養者名簿）（⑤の場合）'!$BE76,1,0),0),0)</f>
        <v>0</v>
      </c>
      <c r="SB71" s="257">
        <f>IF(SB$19-'様式３（療養者名簿）（⑤の場合）'!$BD76+1&lt;=15,IF(SB$19&gt;='様式３（療養者名簿）（⑤の場合）'!$BD76,IF(SB$19&lt;='様式３（療養者名簿）（⑤の場合）'!$BE76,1,0),0),0)</f>
        <v>0</v>
      </c>
      <c r="SC71" s="257">
        <f>IF(SC$19-'様式３（療養者名簿）（⑤の場合）'!$BD76+1&lt;=15,IF(SC$19&gt;='様式３（療養者名簿）（⑤の場合）'!$BD76,IF(SC$19&lt;='様式３（療養者名簿）（⑤の場合）'!$BE76,1,0),0),0)</f>
        <v>0</v>
      </c>
      <c r="SD71" s="257">
        <f>IF(SD$19-'様式３（療養者名簿）（⑤の場合）'!$BD76+1&lt;=15,IF(SD$19&gt;='様式３（療養者名簿）（⑤の場合）'!$BD76,IF(SD$19&lt;='様式３（療養者名簿）（⑤の場合）'!$BE76,1,0),0),0)</f>
        <v>0</v>
      </c>
      <c r="SE71" s="257">
        <f>IF(SE$19-'様式３（療養者名簿）（⑤の場合）'!$BD76+1&lt;=15,IF(SE$19&gt;='様式３（療養者名簿）（⑤の場合）'!$BD76,IF(SE$19&lt;='様式３（療養者名簿）（⑤の場合）'!$BE76,1,0),0),0)</f>
        <v>0</v>
      </c>
      <c r="SF71" s="257">
        <f>IF(SF$19-'様式３（療養者名簿）（⑤の場合）'!$BD76+1&lt;=15,IF(SF$19&gt;='様式３（療養者名簿）（⑤の場合）'!$BD76,IF(SF$19&lt;='様式３（療養者名簿）（⑤の場合）'!$BE76,1,0),0),0)</f>
        <v>0</v>
      </c>
      <c r="SG71" s="257">
        <f>IF(SG$19-'様式３（療養者名簿）（⑤の場合）'!$BD76+1&lt;=15,IF(SG$19&gt;='様式３（療養者名簿）（⑤の場合）'!$BD76,IF(SG$19&lt;='様式３（療養者名簿）（⑤の場合）'!$BE76,1,0),0),0)</f>
        <v>0</v>
      </c>
      <c r="SH71" s="257">
        <f>IF(SH$19-'様式３（療養者名簿）（⑤の場合）'!$BD76+1&lt;=15,IF(SH$19&gt;='様式３（療養者名簿）（⑤の場合）'!$BD76,IF(SH$19&lt;='様式３（療養者名簿）（⑤の場合）'!$BE76,1,0),0),0)</f>
        <v>0</v>
      </c>
      <c r="SI71" s="257">
        <f>IF(SI$19-'様式３（療養者名簿）（⑤の場合）'!$BD76+1&lt;=15,IF(SI$19&gt;='様式３（療養者名簿）（⑤の場合）'!$BD76,IF(SI$19&lt;='様式３（療養者名簿）（⑤の場合）'!$BE76,1,0),0),0)</f>
        <v>0</v>
      </c>
      <c r="SJ71" s="257">
        <f>IF(SJ$19-'様式３（療養者名簿）（⑤の場合）'!$BD76+1&lt;=15,IF(SJ$19&gt;='様式３（療養者名簿）（⑤の場合）'!$BD76,IF(SJ$19&lt;='様式３（療養者名簿）（⑤の場合）'!$BE76,1,0),0),0)</f>
        <v>0</v>
      </c>
      <c r="SK71" s="257">
        <f>IF(SK$19-'様式３（療養者名簿）（⑤の場合）'!$BD76+1&lt;=15,IF(SK$19&gt;='様式３（療養者名簿）（⑤の場合）'!$BD76,IF(SK$19&lt;='様式３（療養者名簿）（⑤の場合）'!$BE76,1,0),0),0)</f>
        <v>0</v>
      </c>
      <c r="SL71" s="257">
        <f>IF(SL$19-'様式３（療養者名簿）（⑤の場合）'!$BD76+1&lt;=15,IF(SL$19&gt;='様式３（療養者名簿）（⑤の場合）'!$BD76,IF(SL$19&lt;='様式３（療養者名簿）（⑤の場合）'!$BE76,1,0),0),0)</f>
        <v>0</v>
      </c>
      <c r="SM71" s="257">
        <f>IF(SM$19-'様式３（療養者名簿）（⑤の場合）'!$BD76+1&lt;=15,IF(SM$19&gt;='様式３（療養者名簿）（⑤の場合）'!$BD76,IF(SM$19&lt;='様式３（療養者名簿）（⑤の場合）'!$BE76,1,0),0),0)</f>
        <v>0</v>
      </c>
      <c r="SN71" s="257">
        <f>IF(SN$19-'様式３（療養者名簿）（⑤の場合）'!$BD76+1&lt;=15,IF(SN$19&gt;='様式３（療養者名簿）（⑤の場合）'!$BD76,IF(SN$19&lt;='様式３（療養者名簿）（⑤の場合）'!$BE76,1,0),0),0)</f>
        <v>0</v>
      </c>
      <c r="SO71" s="257">
        <f>IF(SO$19-'様式３（療養者名簿）（⑤の場合）'!$BD76+1&lt;=15,IF(SO$19&gt;='様式３（療養者名簿）（⑤の場合）'!$BD76,IF(SO$19&lt;='様式３（療養者名簿）（⑤の場合）'!$BE76,1,0),0),0)</f>
        <v>0</v>
      </c>
      <c r="SP71" s="257">
        <f>IF(SP$19-'様式３（療養者名簿）（⑤の場合）'!$BD76+1&lt;=15,IF(SP$19&gt;='様式３（療養者名簿）（⑤の場合）'!$BD76,IF(SP$19&lt;='様式３（療養者名簿）（⑤の場合）'!$BE76,1,0),0),0)</f>
        <v>0</v>
      </c>
      <c r="SQ71" s="257">
        <f>IF(SQ$19-'様式３（療養者名簿）（⑤の場合）'!$BD76+1&lt;=15,IF(SQ$19&gt;='様式３（療養者名簿）（⑤の場合）'!$BD76,IF(SQ$19&lt;='様式３（療養者名簿）（⑤の場合）'!$BE76,1,0),0),0)</f>
        <v>0</v>
      </c>
      <c r="SR71" s="257">
        <f>IF(SR$19-'様式３（療養者名簿）（⑤の場合）'!$BD76+1&lt;=15,IF(SR$19&gt;='様式３（療養者名簿）（⑤の場合）'!$BD76,IF(SR$19&lt;='様式３（療養者名簿）（⑤の場合）'!$BE76,1,0),0),0)</f>
        <v>0</v>
      </c>
      <c r="SS71" s="257">
        <f>IF(SS$19-'様式３（療養者名簿）（⑤の場合）'!$BD76+1&lt;=15,IF(SS$19&gt;='様式３（療養者名簿）（⑤の場合）'!$BD76,IF(SS$19&lt;='様式３（療養者名簿）（⑤の場合）'!$BE76,1,0),0),0)</f>
        <v>0</v>
      </c>
      <c r="ST71" s="257">
        <f>IF(ST$19-'様式３（療養者名簿）（⑤の場合）'!$BD76+1&lt;=15,IF(ST$19&gt;='様式３（療養者名簿）（⑤の場合）'!$BD76,IF(ST$19&lt;='様式３（療養者名簿）（⑤の場合）'!$BE76,1,0),0),0)</f>
        <v>0</v>
      </c>
      <c r="SU71" s="257">
        <f>IF(SU$19-'様式３（療養者名簿）（⑤の場合）'!$BD76+1&lt;=15,IF(SU$19&gt;='様式３（療養者名簿）（⑤の場合）'!$BD76,IF(SU$19&lt;='様式３（療養者名簿）（⑤の場合）'!$BE76,1,0),0),0)</f>
        <v>0</v>
      </c>
      <c r="SV71" s="257">
        <f>IF(SV$19-'様式３（療養者名簿）（⑤の場合）'!$BD76+1&lt;=15,IF(SV$19&gt;='様式３（療養者名簿）（⑤の場合）'!$BD76,IF(SV$19&lt;='様式３（療養者名簿）（⑤の場合）'!$BE76,1,0),0),0)</f>
        <v>0</v>
      </c>
      <c r="SW71" s="257">
        <f>IF(SW$19-'様式３（療養者名簿）（⑤の場合）'!$BD76+1&lt;=15,IF(SW$19&gt;='様式３（療養者名簿）（⑤の場合）'!$BD76,IF(SW$19&lt;='様式３（療養者名簿）（⑤の場合）'!$BE76,1,0),0),0)</f>
        <v>0</v>
      </c>
      <c r="SX71" s="257">
        <f>IF(SX$19-'様式３（療養者名簿）（⑤の場合）'!$BD76+1&lt;=15,IF(SX$19&gt;='様式３（療養者名簿）（⑤の場合）'!$BD76,IF(SX$19&lt;='様式３（療養者名簿）（⑤の場合）'!$BE76,1,0),0),0)</f>
        <v>0</v>
      </c>
      <c r="SY71" s="257">
        <f>IF(SY$19-'様式３（療養者名簿）（⑤の場合）'!$BD76+1&lt;=15,IF(SY$19&gt;='様式３（療養者名簿）（⑤の場合）'!$BD76,IF(SY$19&lt;='様式３（療養者名簿）（⑤の場合）'!$BE76,1,0),0),0)</f>
        <v>0</v>
      </c>
      <c r="SZ71" s="257">
        <f>IF(SZ$19-'様式３（療養者名簿）（⑤の場合）'!$BD76+1&lt;=15,IF(SZ$19&gt;='様式３（療養者名簿）（⑤の場合）'!$BD76,IF(SZ$19&lt;='様式３（療養者名簿）（⑤の場合）'!$BE76,1,0),0),0)</f>
        <v>0</v>
      </c>
      <c r="TA71" s="257">
        <f>IF(TA$19-'様式３（療養者名簿）（⑤の場合）'!$BD76+1&lt;=15,IF(TA$19&gt;='様式３（療養者名簿）（⑤の場合）'!$BD76,IF(TA$19&lt;='様式３（療養者名簿）（⑤の場合）'!$BE76,1,0),0),0)</f>
        <v>0</v>
      </c>
      <c r="TB71" s="257">
        <f>IF(TB$19-'様式３（療養者名簿）（⑤の場合）'!$BD76+1&lt;=15,IF(TB$19&gt;='様式３（療養者名簿）（⑤の場合）'!$BD76,IF(TB$19&lt;='様式３（療養者名簿）（⑤の場合）'!$BE76,1,0),0),0)</f>
        <v>0</v>
      </c>
      <c r="TC71" s="257">
        <f>IF(TC$19-'様式３（療養者名簿）（⑤の場合）'!$BD76+1&lt;=15,IF(TC$19&gt;='様式３（療養者名簿）（⑤の場合）'!$BD76,IF(TC$19&lt;='様式３（療養者名簿）（⑤の場合）'!$BE76,1,0),0),0)</f>
        <v>0</v>
      </c>
      <c r="TD71" s="257">
        <f>IF(TD$19-'様式３（療養者名簿）（⑤の場合）'!$BD76+1&lt;=15,IF(TD$19&gt;='様式３（療養者名簿）（⑤の場合）'!$BD76,IF(TD$19&lt;='様式３（療養者名簿）（⑤の場合）'!$BE76,1,0),0),0)</f>
        <v>0</v>
      </c>
      <c r="TE71" s="257">
        <f>IF(TE$19-'様式３（療養者名簿）（⑤の場合）'!$BD76+1&lt;=15,IF(TE$19&gt;='様式３（療養者名簿）（⑤の場合）'!$BD76,IF(TE$19&lt;='様式３（療養者名簿）（⑤の場合）'!$BE76,1,0),0),0)</f>
        <v>0</v>
      </c>
      <c r="TF71" s="257">
        <f>IF(TF$19-'様式３（療養者名簿）（⑤の場合）'!$BD76+1&lt;=15,IF(TF$19&gt;='様式３（療養者名簿）（⑤の場合）'!$BD76,IF(TF$19&lt;='様式３（療養者名簿）（⑤の場合）'!$BE76,1,0),0),0)</f>
        <v>0</v>
      </c>
      <c r="TG71" s="257">
        <f>IF(TG$19-'様式３（療養者名簿）（⑤の場合）'!$BD76+1&lt;=15,IF(TG$19&gt;='様式３（療養者名簿）（⑤の場合）'!$BD76,IF(TG$19&lt;='様式３（療養者名簿）（⑤の場合）'!$BE76,1,0),0),0)</f>
        <v>0</v>
      </c>
      <c r="TH71" s="257">
        <f>IF(TH$19-'様式３（療養者名簿）（⑤の場合）'!$BD76+1&lt;=15,IF(TH$19&gt;='様式３（療養者名簿）（⑤の場合）'!$BD76,IF(TH$19&lt;='様式３（療養者名簿）（⑤の場合）'!$BE76,1,0),0),0)</f>
        <v>0</v>
      </c>
      <c r="TI71" s="257">
        <f>IF(TI$19-'様式３（療養者名簿）（⑤の場合）'!$BD76+1&lt;=15,IF(TI$19&gt;='様式３（療養者名簿）（⑤の場合）'!$BD76,IF(TI$19&lt;='様式３（療養者名簿）（⑤の場合）'!$BE76,1,0),0),0)</f>
        <v>0</v>
      </c>
      <c r="TJ71" s="257">
        <f>IF(TJ$19-'様式３（療養者名簿）（⑤の場合）'!$BD76+1&lt;=15,IF(TJ$19&gt;='様式３（療養者名簿）（⑤の場合）'!$BD76,IF(TJ$19&lt;='様式３（療養者名簿）（⑤の場合）'!$BE76,1,0),0),0)</f>
        <v>0</v>
      </c>
      <c r="TK71" s="257">
        <f>IF(TK$19-'様式３（療養者名簿）（⑤の場合）'!$BD76+1&lt;=15,IF(TK$19&gt;='様式３（療養者名簿）（⑤の場合）'!$BD76,IF(TK$19&lt;='様式３（療養者名簿）（⑤の場合）'!$BE76,1,0),0),0)</f>
        <v>0</v>
      </c>
      <c r="TL71" s="257">
        <f>IF(TL$19-'様式３（療養者名簿）（⑤の場合）'!$BD76+1&lt;=15,IF(TL$19&gt;='様式３（療養者名簿）（⑤の場合）'!$BD76,IF(TL$19&lt;='様式３（療養者名簿）（⑤の場合）'!$BE76,1,0),0),0)</f>
        <v>0</v>
      </c>
      <c r="TM71" s="257">
        <f>IF(TM$19-'様式３（療養者名簿）（⑤の場合）'!$BD76+1&lt;=15,IF(TM$19&gt;='様式３（療養者名簿）（⑤の場合）'!$BD76,IF(TM$19&lt;='様式３（療養者名簿）（⑤の場合）'!$BE76,1,0),0),0)</f>
        <v>0</v>
      </c>
      <c r="TN71" s="257">
        <f>IF(TN$19-'様式３（療養者名簿）（⑤の場合）'!$BD76+1&lt;=15,IF(TN$19&gt;='様式３（療養者名簿）（⑤の場合）'!$BD76,IF(TN$19&lt;='様式３（療養者名簿）（⑤の場合）'!$BE76,1,0),0),0)</f>
        <v>0</v>
      </c>
      <c r="TO71" s="257">
        <f>IF(TO$19-'様式３（療養者名簿）（⑤の場合）'!$BD76+1&lt;=15,IF(TO$19&gt;='様式３（療養者名簿）（⑤の場合）'!$BD76,IF(TO$19&lt;='様式３（療養者名簿）（⑤の場合）'!$BE76,1,0),0),0)</f>
        <v>0</v>
      </c>
      <c r="TP71" s="257">
        <f>IF(TP$19-'様式３（療養者名簿）（⑤の場合）'!$BD76+1&lt;=15,IF(TP$19&gt;='様式３（療養者名簿）（⑤の場合）'!$BD76,IF(TP$19&lt;='様式３（療養者名簿）（⑤の場合）'!$BE76,1,0),0),0)</f>
        <v>0</v>
      </c>
      <c r="TQ71" s="257">
        <f>IF(TQ$19-'様式３（療養者名簿）（⑤の場合）'!$BD76+1&lt;=15,IF(TQ$19&gt;='様式３（療養者名簿）（⑤の場合）'!$BD76,IF(TQ$19&lt;='様式３（療養者名簿）（⑤の場合）'!$BE76,1,0),0),0)</f>
        <v>0</v>
      </c>
      <c r="TR71" s="257">
        <f>IF(TR$19-'様式３（療養者名簿）（⑤の場合）'!$BD76+1&lt;=15,IF(TR$19&gt;='様式３（療養者名簿）（⑤の場合）'!$BD76,IF(TR$19&lt;='様式３（療養者名簿）（⑤の場合）'!$BE76,1,0),0),0)</f>
        <v>0</v>
      </c>
      <c r="TS71" s="257">
        <f>IF(TS$19-'様式３（療養者名簿）（⑤の場合）'!$BD76+1&lt;=15,IF(TS$19&gt;='様式３（療養者名簿）（⑤の場合）'!$BD76,IF(TS$19&lt;='様式３（療養者名簿）（⑤の場合）'!$BE76,1,0),0),0)</f>
        <v>0</v>
      </c>
      <c r="TT71" s="257">
        <f>IF(TT$19-'様式３（療養者名簿）（⑤の場合）'!$BD76+1&lt;=15,IF(TT$19&gt;='様式３（療養者名簿）（⑤の場合）'!$BD76,IF(TT$19&lt;='様式３（療養者名簿）（⑤の場合）'!$BE76,1,0),0),0)</f>
        <v>0</v>
      </c>
      <c r="TU71" s="257">
        <f>IF(TU$19-'様式３（療養者名簿）（⑤の場合）'!$BD76+1&lt;=15,IF(TU$19&gt;='様式３（療養者名簿）（⑤の場合）'!$BD76,IF(TU$19&lt;='様式３（療養者名簿）（⑤の場合）'!$BE76,1,0),0),0)</f>
        <v>0</v>
      </c>
      <c r="TV71" s="257">
        <f>IF(TV$19-'様式３（療養者名簿）（⑤の場合）'!$BD76+1&lt;=15,IF(TV$19&gt;='様式３（療養者名簿）（⑤の場合）'!$BD76,IF(TV$19&lt;='様式３（療養者名簿）（⑤の場合）'!$BE76,1,0),0),0)</f>
        <v>0</v>
      </c>
      <c r="TW71" s="257">
        <f>IF(TW$19-'様式３（療養者名簿）（⑤の場合）'!$BD76+1&lt;=15,IF(TW$19&gt;='様式３（療養者名簿）（⑤の場合）'!$BD76,IF(TW$19&lt;='様式３（療養者名簿）（⑤の場合）'!$BE76,1,0),0),0)</f>
        <v>0</v>
      </c>
      <c r="TX71" s="257">
        <f>IF(TX$19-'様式３（療養者名簿）（⑤の場合）'!$BD76+1&lt;=15,IF(TX$19&gt;='様式３（療養者名簿）（⑤の場合）'!$BD76,IF(TX$19&lt;='様式３（療養者名簿）（⑤の場合）'!$BE76,1,0),0),0)</f>
        <v>0</v>
      </c>
      <c r="TY71" s="257">
        <f>IF(TY$19-'様式３（療養者名簿）（⑤の場合）'!$BD76+1&lt;=15,IF(TY$19&gt;='様式３（療養者名簿）（⑤の場合）'!$BD76,IF(TY$19&lt;='様式３（療養者名簿）（⑤の場合）'!$BE76,1,0),0),0)</f>
        <v>0</v>
      </c>
      <c r="TZ71" s="257">
        <f>IF(TZ$19-'様式３（療養者名簿）（⑤の場合）'!$BD76+1&lt;=15,IF(TZ$19&gt;='様式３（療養者名簿）（⑤の場合）'!$BD76,IF(TZ$19&lt;='様式３（療養者名簿）（⑤の場合）'!$BE76,1,0),0),0)</f>
        <v>0</v>
      </c>
      <c r="UA71" s="257">
        <f>IF(UA$19-'様式３（療養者名簿）（⑤の場合）'!$BD76+1&lt;=15,IF(UA$19&gt;='様式３（療養者名簿）（⑤の場合）'!$BD76,IF(UA$19&lt;='様式３（療養者名簿）（⑤の場合）'!$BE76,1,0),0),0)</f>
        <v>0</v>
      </c>
      <c r="UB71" s="257">
        <f>IF(UB$19-'様式３（療養者名簿）（⑤の場合）'!$BD76+1&lt;=15,IF(UB$19&gt;='様式３（療養者名簿）（⑤の場合）'!$BD76,IF(UB$19&lt;='様式３（療養者名簿）（⑤の場合）'!$BE76,1,0),0),0)</f>
        <v>0</v>
      </c>
      <c r="UC71" s="257">
        <f>IF(UC$19-'様式３（療養者名簿）（⑤の場合）'!$BD76+1&lt;=15,IF(UC$19&gt;='様式３（療養者名簿）（⑤の場合）'!$BD76,IF(UC$19&lt;='様式３（療養者名簿）（⑤の場合）'!$BE76,1,0),0),0)</f>
        <v>0</v>
      </c>
      <c r="UD71" s="384">
        <f>IF(UD$19-'様式３（療養者名簿）（⑤の場合）'!$BD76+1&lt;=15,IF(UD$19&gt;='様式３（療養者名簿）（⑤の場合）'!$BD76,IF(UD$19&lt;='様式３（療養者名簿）（⑤の場合）'!$BE76,1,0),0),0)</f>
        <v>0</v>
      </c>
      <c r="UE71" s="384">
        <f>IF(UE$19-'様式３（療養者名簿）（⑤の場合）'!$BD76+1&lt;=15,IF(UE$19&gt;='様式３（療養者名簿）（⑤の場合）'!$BD76,IF(UE$19&lt;='様式３（療養者名簿）（⑤の場合）'!$BE76,1,0),0),0)</f>
        <v>0</v>
      </c>
      <c r="UF71" s="384">
        <f>IF(UF$19-'様式３（療養者名簿）（⑤の場合）'!$BD76+1&lt;=15,IF(UF$19&gt;='様式３（療養者名簿）（⑤の場合）'!$BD76,IF(UF$19&lt;='様式３（療養者名簿）（⑤の場合）'!$BE76,1,0),0),0)</f>
        <v>0</v>
      </c>
      <c r="UG71" s="384">
        <f>IF(UG$19-'様式３（療養者名簿）（⑤の場合）'!$BD76+1&lt;=15,IF(UG$19&gt;='様式３（療養者名簿）（⑤の場合）'!$BD76,IF(UG$19&lt;='様式３（療養者名簿）（⑤の場合）'!$BE76,1,0),0),0)</f>
        <v>0</v>
      </c>
      <c r="UH71" s="384">
        <f>IF(UH$19-'様式３（療養者名簿）（⑤の場合）'!$BD76+1&lt;=15,IF(UH$19&gt;='様式３（療養者名簿）（⑤の場合）'!$BD76,IF(UH$19&lt;='様式３（療養者名簿）（⑤の場合）'!$BE76,1,0),0),0)</f>
        <v>0</v>
      </c>
      <c r="UI71" s="384">
        <f>IF(UI$19-'様式３（療養者名簿）（⑤の場合）'!$BD76+1&lt;=15,IF(UI$19&gt;='様式３（療養者名簿）（⑤の場合）'!$BD76,IF(UI$19&lt;='様式３（療養者名簿）（⑤の場合）'!$BE76,1,0),0),0)</f>
        <v>0</v>
      </c>
      <c r="UJ71" s="384">
        <f>IF(UJ$19-'様式３（療養者名簿）（⑤の場合）'!$BD76+1&lt;=15,IF(UJ$19&gt;='様式３（療養者名簿）（⑤の場合）'!$BD76,IF(UJ$19&lt;='様式３（療養者名簿）（⑤の場合）'!$BE76,1,0),0),0)</f>
        <v>0</v>
      </c>
      <c r="UK71" s="384">
        <f>IF(UK$19-'様式３（療養者名簿）（⑤の場合）'!$BD76+1&lt;=15,IF(UK$19&gt;='様式３（療養者名簿）（⑤の場合）'!$BD76,IF(UK$19&lt;='様式３（療養者名簿）（⑤の場合）'!$BE76,1,0),0),0)</f>
        <v>0</v>
      </c>
      <c r="UL71" s="384">
        <f>IF(UL$19-'様式３（療養者名簿）（⑤の場合）'!$BD76+1&lt;=15,IF(UL$19&gt;='様式３（療養者名簿）（⑤の場合）'!$BD76,IF(UL$19&lt;='様式３（療養者名簿）（⑤の場合）'!$BE76,1,0),0),0)</f>
        <v>0</v>
      </c>
      <c r="UM71" s="384">
        <f>IF(UM$19-'様式３（療養者名簿）（⑤の場合）'!$BD76+1&lt;=15,IF(UM$19&gt;='様式３（療養者名簿）（⑤の場合）'!$BD76,IF(UM$19&lt;='様式３（療養者名簿）（⑤の場合）'!$BE76,1,0),0),0)</f>
        <v>0</v>
      </c>
      <c r="UN71" s="384">
        <f>IF(UN$19-'様式３（療養者名簿）（⑤の場合）'!$BD76+1&lt;=15,IF(UN$19&gt;='様式３（療養者名簿）（⑤の場合）'!$BD76,IF(UN$19&lt;='様式３（療養者名簿）（⑤の場合）'!$BE76,1,0),0),0)</f>
        <v>0</v>
      </c>
      <c r="UO71" s="384">
        <f>IF(UO$19-'様式３（療養者名簿）（⑤の場合）'!$BD76+1&lt;=15,IF(UO$19&gt;='様式３（療養者名簿）（⑤の場合）'!$BD76,IF(UO$19&lt;='様式３（療養者名簿）（⑤の場合）'!$BE76,1,0),0),0)</f>
        <v>0</v>
      </c>
      <c r="UP71" s="384">
        <f>IF(UP$19-'様式３（療養者名簿）（⑤の場合）'!$BD76+1&lt;=15,IF(UP$19&gt;='様式３（療養者名簿）（⑤の場合）'!$BD76,IF(UP$19&lt;='様式３（療養者名簿）（⑤の場合）'!$BE76,1,0),0),0)</f>
        <v>0</v>
      </c>
      <c r="UQ71" s="384">
        <f>IF(UQ$19-'様式３（療養者名簿）（⑤の場合）'!$BD76+1&lt;=15,IF(UQ$19&gt;='様式３（療養者名簿）（⑤の場合）'!$BD76,IF(UQ$19&lt;='様式３（療養者名簿）（⑤の場合）'!$BE76,1,0),0),0)</f>
        <v>0</v>
      </c>
      <c r="UR71" s="384">
        <f>IF(UR$19-'様式３（療養者名簿）（⑤の場合）'!$BD76+1&lt;=15,IF(UR$19&gt;='様式３（療養者名簿）（⑤の場合）'!$BD76,IF(UR$19&lt;='様式３（療養者名簿）（⑤の場合）'!$BE76,1,0),0),0)</f>
        <v>0</v>
      </c>
      <c r="US71" s="384">
        <f>IF(US$19-'様式３（療養者名簿）（⑤の場合）'!$BD76+1&lt;=15,IF(US$19&gt;='様式３（療養者名簿）（⑤の場合）'!$BD76,IF(US$19&lt;='様式３（療養者名簿）（⑤の場合）'!$BE76,1,0),0),0)</f>
        <v>0</v>
      </c>
      <c r="UT71" s="384">
        <f>IF(UT$19-'様式３（療養者名簿）（⑤の場合）'!$BD76+1&lt;=15,IF(UT$19&gt;='様式３（療養者名簿）（⑤の場合）'!$BD76,IF(UT$19&lt;='様式３（療養者名簿）（⑤の場合）'!$BE76,1,0),0),0)</f>
        <v>0</v>
      </c>
      <c r="UU71" s="384">
        <f>IF(UU$19-'様式３（療養者名簿）（⑤の場合）'!$BD76+1&lt;=15,IF(UU$19&gt;='様式３（療養者名簿）（⑤の場合）'!$BD76,IF(UU$19&lt;='様式３（療養者名簿）（⑤の場合）'!$BE76,1,0),0),0)</f>
        <v>0</v>
      </c>
      <c r="UV71" s="384">
        <f>IF(UV$19-'様式３（療養者名簿）（⑤の場合）'!$BD76+1&lt;=15,IF(UV$19&gt;='様式３（療養者名簿）（⑤の場合）'!$BD76,IF(UV$19&lt;='様式３（療養者名簿）（⑤の場合）'!$BE76,1,0),0),0)</f>
        <v>0</v>
      </c>
      <c r="UW71" s="384">
        <f>IF(UW$19-'様式３（療養者名簿）（⑤の場合）'!$BD76+1&lt;=15,IF(UW$19&gt;='様式３（療養者名簿）（⑤の場合）'!$BD76,IF(UW$19&lt;='様式３（療養者名簿）（⑤の場合）'!$BE76,1,0),0),0)</f>
        <v>0</v>
      </c>
      <c r="UX71" s="384">
        <f>IF(UX$19-'様式３（療養者名簿）（⑤の場合）'!$BD76+1&lt;=15,IF(UX$19&gt;='様式３（療養者名簿）（⑤の場合）'!$BD76,IF(UX$19&lt;='様式３（療養者名簿）（⑤の場合）'!$BE76,1,0),0),0)</f>
        <v>0</v>
      </c>
      <c r="UY71" s="384">
        <f>IF(UY$19-'様式３（療養者名簿）（⑤の場合）'!$BD76+1&lt;=15,IF(UY$19&gt;='様式３（療養者名簿）（⑤の場合）'!$BD76,IF(UY$19&lt;='様式３（療養者名簿）（⑤の場合）'!$BE76,1,0),0),0)</f>
        <v>0</v>
      </c>
      <c r="UZ71" s="384">
        <f>IF(UZ$19-'様式３（療養者名簿）（⑤の場合）'!$BD76+1&lt;=15,IF(UZ$19&gt;='様式３（療養者名簿）（⑤の場合）'!$BD76,IF(UZ$19&lt;='様式３（療養者名簿）（⑤の場合）'!$BE76,1,0),0),0)</f>
        <v>0</v>
      </c>
      <c r="VA71" s="384">
        <f>IF(VA$19-'様式３（療養者名簿）（⑤の場合）'!$BD76+1&lt;=15,IF(VA$19&gt;='様式３（療養者名簿）（⑤の場合）'!$BD76,IF(VA$19&lt;='様式３（療養者名簿）（⑤の場合）'!$BE76,1,0),0),0)</f>
        <v>0</v>
      </c>
      <c r="VB71" s="384">
        <f>IF(VB$19-'様式３（療養者名簿）（⑤の場合）'!$BD76+1&lt;=15,IF(VB$19&gt;='様式３（療養者名簿）（⑤の場合）'!$BD76,IF(VB$19&lt;='様式３（療養者名簿）（⑤の場合）'!$BE76,1,0),0),0)</f>
        <v>0</v>
      </c>
      <c r="VC71" s="384">
        <f>IF(VC$19-'様式３（療養者名簿）（⑤の場合）'!$BD76+1&lt;=15,IF(VC$19&gt;='様式３（療養者名簿）（⑤の場合）'!$BD76,IF(VC$19&lt;='様式３（療養者名簿）（⑤の場合）'!$BE76,1,0),0),0)</f>
        <v>0</v>
      </c>
      <c r="VD71" s="384">
        <f>IF(VD$19-'様式３（療養者名簿）（⑤の場合）'!$BD76+1&lt;=15,IF(VD$19&gt;='様式３（療養者名簿）（⑤の場合）'!$BD76,IF(VD$19&lt;='様式３（療養者名簿）（⑤の場合）'!$BE76,1,0),0),0)</f>
        <v>0</v>
      </c>
      <c r="VE71" s="384">
        <f>IF(VE$19-'様式３（療養者名簿）（⑤の場合）'!$BD76+1&lt;=15,IF(VE$19&gt;='様式３（療養者名簿）（⑤の場合）'!$BD76,IF(VE$19&lt;='様式３（療養者名簿）（⑤の場合）'!$BE76,1,0),0),0)</f>
        <v>0</v>
      </c>
      <c r="VF71" s="384">
        <f>IF(VF$19-'様式３（療養者名簿）（⑤の場合）'!$BD76+1&lt;=15,IF(VF$19&gt;='様式３（療養者名簿）（⑤の場合）'!$BD76,IF(VF$19&lt;='様式３（療養者名簿）（⑤の場合）'!$BE76,1,0),0),0)</f>
        <v>0</v>
      </c>
      <c r="VG71" s="384">
        <f>IF(VG$19-'様式３（療養者名簿）（⑤の場合）'!$BD76+1&lt;=15,IF(VG$19&gt;='様式３（療養者名簿）（⑤の場合）'!$BD76,IF(VG$19&lt;='様式３（療養者名簿）（⑤の場合）'!$BE76,1,0),0),0)</f>
        <v>0</v>
      </c>
      <c r="VH71" s="384">
        <f>IF(VH$19-'様式３（療養者名簿）（⑤の場合）'!$BD76+1&lt;=15,IF(VH$19&gt;='様式３（療養者名簿）（⑤の場合）'!$BD76,IF(VH$19&lt;='様式３（療養者名簿）（⑤の場合）'!$BE76,1,0),0),0)</f>
        <v>0</v>
      </c>
      <c r="VI71" s="384">
        <f>IF(VI$19-'様式３（療養者名簿）（⑤の場合）'!$BD76+1&lt;=15,IF(VI$19&gt;='様式３（療養者名簿）（⑤の場合）'!$BD76,IF(VI$19&lt;='様式３（療養者名簿）（⑤の場合）'!$BE76,1,0),0),0)</f>
        <v>0</v>
      </c>
      <c r="VJ71" s="384">
        <f>IF(VJ$19-'様式３（療養者名簿）（⑤の場合）'!$BD76+1&lt;=15,IF(VJ$19&gt;='様式３（療養者名簿）（⑤の場合）'!$BD76,IF(VJ$19&lt;='様式３（療養者名簿）（⑤の場合）'!$BE76,1,0),0),0)</f>
        <v>0</v>
      </c>
      <c r="VK71" s="384">
        <f>IF(VK$19-'様式３（療養者名簿）（⑤の場合）'!$BD76+1&lt;=15,IF(VK$19&gt;='様式３（療養者名簿）（⑤の場合）'!$BD76,IF(VK$19&lt;='様式３（療養者名簿）（⑤の場合）'!$BE76,1,0),0),0)</f>
        <v>0</v>
      </c>
      <c r="VL71" s="384">
        <f>IF(VL$19-'様式３（療養者名簿）（⑤の場合）'!$BD76+1&lt;=15,IF(VL$19&gt;='様式３（療養者名簿）（⑤の場合）'!$BD76,IF(VL$19&lt;='様式３（療養者名簿）（⑤の場合）'!$BE76,1,0),0),0)</f>
        <v>0</v>
      </c>
      <c r="VM71" s="384">
        <f>IF(VM$19-'様式３（療養者名簿）（⑤の場合）'!$BD76+1&lt;=15,IF(VM$19&gt;='様式３（療養者名簿）（⑤の場合）'!$BD76,IF(VM$19&lt;='様式３（療養者名簿）（⑤の場合）'!$BE76,1,0),0),0)</f>
        <v>0</v>
      </c>
      <c r="VN71" s="384">
        <f>IF(VN$19-'様式３（療養者名簿）（⑤の場合）'!$BD76+1&lt;=15,IF(VN$19&gt;='様式３（療養者名簿）（⑤の場合）'!$BD76,IF(VN$19&lt;='様式３（療養者名簿）（⑤の場合）'!$BE76,1,0),0),0)</f>
        <v>0</v>
      </c>
      <c r="VO71" s="384">
        <f>IF(VO$19-'様式３（療養者名簿）（⑤の場合）'!$BD76+1&lt;=15,IF(VO$19&gt;='様式３（療養者名簿）（⑤の場合）'!$BD76,IF(VO$19&lt;='様式３（療養者名簿）（⑤の場合）'!$BE76,1,0),0),0)</f>
        <v>0</v>
      </c>
      <c r="VP71" s="384">
        <f>IF(VP$19-'様式３（療養者名簿）（⑤の場合）'!$BD76+1&lt;=15,IF(VP$19&gt;='様式３（療養者名簿）（⑤の場合）'!$BD76,IF(VP$19&lt;='様式３（療養者名簿）（⑤の場合）'!$BE76,1,0),0),0)</f>
        <v>0</v>
      </c>
      <c r="VQ71" s="384">
        <f>IF(VQ$19-'様式３（療養者名簿）（⑤の場合）'!$BD76+1&lt;=15,IF(VQ$19&gt;='様式３（療養者名簿）（⑤の場合）'!$BD76,IF(VQ$19&lt;='様式３（療養者名簿）（⑤の場合）'!$BE76,1,0),0),0)</f>
        <v>0</v>
      </c>
      <c r="VR71" s="384">
        <f>IF(VR$19-'様式３（療養者名簿）（⑤の場合）'!$BD76+1&lt;=15,IF(VR$19&gt;='様式３（療養者名簿）（⑤の場合）'!$BD76,IF(VR$19&lt;='様式３（療養者名簿）（⑤の場合）'!$BE76,1,0),0),0)</f>
        <v>0</v>
      </c>
      <c r="VS71" s="384">
        <f>IF(VS$19-'様式３（療養者名簿）（⑤の場合）'!$BD76+1&lt;=15,IF(VS$19&gt;='様式３（療養者名簿）（⑤の場合）'!$BD76,IF(VS$19&lt;='様式３（療養者名簿）（⑤の場合）'!$BE76,1,0),0),0)</f>
        <v>0</v>
      </c>
      <c r="VT71" s="384">
        <f>IF(VT$19-'様式３（療養者名簿）（⑤の場合）'!$BD76+1&lt;=15,IF(VT$19&gt;='様式３（療養者名簿）（⑤の場合）'!$BD76,IF(VT$19&lt;='様式３（療養者名簿）（⑤の場合）'!$BE76,1,0),0),0)</f>
        <v>0</v>
      </c>
      <c r="VU71" s="384">
        <f>IF(VU$19-'様式３（療養者名簿）（⑤の場合）'!$BD76+1&lt;=15,IF(VU$19&gt;='様式３（療養者名簿）（⑤の場合）'!$BD76,IF(VU$19&lt;='様式３（療養者名簿）（⑤の場合）'!$BE76,1,0),0),0)</f>
        <v>0</v>
      </c>
      <c r="VV71" s="384">
        <f>IF(VV$19-'様式３（療養者名簿）（⑤の場合）'!$BD76+1&lt;=15,IF(VV$19&gt;='様式３（療養者名簿）（⑤の場合）'!$BD76,IF(VV$19&lt;='様式３（療養者名簿）（⑤の場合）'!$BE76,1,0),0),0)</f>
        <v>0</v>
      </c>
      <c r="VW71" s="384">
        <f>IF(VW$19-'様式３（療養者名簿）（⑤の場合）'!$BD76+1&lt;=15,IF(VW$19&gt;='様式３（療養者名簿）（⑤の場合）'!$BD76,IF(VW$19&lt;='様式３（療養者名簿）（⑤の場合）'!$BE76,1,0),0),0)</f>
        <v>0</v>
      </c>
      <c r="VX71" s="384">
        <f>IF(VX$19-'様式３（療養者名簿）（⑤の場合）'!$BD76+1&lt;=15,IF(VX$19&gt;='様式３（療養者名簿）（⑤の場合）'!$BD76,IF(VX$19&lt;='様式３（療養者名簿）（⑤の場合）'!$BE76,1,0),0),0)</f>
        <v>0</v>
      </c>
      <c r="VY71" s="384">
        <f>IF(VY$19-'様式３（療養者名簿）（⑤の場合）'!$BD76+1&lt;=15,IF(VY$19&gt;='様式３（療養者名簿）（⑤の場合）'!$BD76,IF(VY$19&lt;='様式３（療養者名簿）（⑤の場合）'!$BE76,1,0),0),0)</f>
        <v>0</v>
      </c>
      <c r="VZ71" s="384">
        <f>IF(VZ$19-'様式３（療養者名簿）（⑤の場合）'!$BD76+1&lt;=15,IF(VZ$19&gt;='様式３（療養者名簿）（⑤の場合）'!$BD76,IF(VZ$19&lt;='様式３（療養者名簿）（⑤の場合）'!$BE76,1,0),0),0)</f>
        <v>0</v>
      </c>
      <c r="WA71" s="384">
        <f>IF(WA$19-'様式３（療養者名簿）（⑤の場合）'!$BD76+1&lt;=15,IF(WA$19&gt;='様式３（療養者名簿）（⑤の場合）'!$BD76,IF(WA$19&lt;='様式３（療養者名簿）（⑤の場合）'!$BE76,1,0),0),0)</f>
        <v>0</v>
      </c>
      <c r="WB71" s="384">
        <f>IF(WB$19-'様式３（療養者名簿）（⑤の場合）'!$BD76+1&lt;=15,IF(WB$19&gt;='様式３（療養者名簿）（⑤の場合）'!$BD76,IF(WB$19&lt;='様式３（療養者名簿）（⑤の場合）'!$BE76,1,0),0),0)</f>
        <v>0</v>
      </c>
      <c r="WC71" s="384">
        <f>IF(WC$19-'様式３（療養者名簿）（⑤の場合）'!$BD76+1&lt;=15,IF(WC$19&gt;='様式３（療養者名簿）（⑤の場合）'!$BD76,IF(WC$19&lt;='様式３（療養者名簿）（⑤の場合）'!$BE76,1,0),0),0)</f>
        <v>0</v>
      </c>
      <c r="WD71" s="384">
        <f>IF(WD$19-'様式３（療養者名簿）（⑤の場合）'!$BD76+1&lt;=15,IF(WD$19&gt;='様式３（療養者名簿）（⑤の場合）'!$BD76,IF(WD$19&lt;='様式３（療養者名簿）（⑤の場合）'!$BE76,1,0),0),0)</f>
        <v>0</v>
      </c>
      <c r="WE71" s="384">
        <f>IF(WE$19-'様式３（療養者名簿）（⑤の場合）'!$BD76+1&lt;=15,IF(WE$19&gt;='様式３（療養者名簿）（⑤の場合）'!$BD76,IF(WE$19&lt;='様式３（療養者名簿）（⑤の場合）'!$BE76,1,0),0),0)</f>
        <v>0</v>
      </c>
      <c r="WF71" s="384">
        <f>IF(WF$19-'様式３（療養者名簿）（⑤の場合）'!$BD76+1&lt;=15,IF(WF$19&gt;='様式３（療養者名簿）（⑤の場合）'!$BD76,IF(WF$19&lt;='様式３（療養者名簿）（⑤の場合）'!$BE76,1,0),0),0)</f>
        <v>0</v>
      </c>
      <c r="WG71" s="384">
        <f>IF(WG$19-'様式３（療養者名簿）（⑤の場合）'!$BD76+1&lt;=15,IF(WG$19&gt;='様式３（療養者名簿）（⑤の場合）'!$BD76,IF(WG$19&lt;='様式３（療養者名簿）（⑤の場合）'!$BE76,1,0),0),0)</f>
        <v>0</v>
      </c>
      <c r="WH71" s="384">
        <f>IF(WH$19-'様式３（療養者名簿）（⑤の場合）'!$BD76+1&lt;=15,IF(WH$19&gt;='様式３（療養者名簿）（⑤の場合）'!$BD76,IF(WH$19&lt;='様式３（療養者名簿）（⑤の場合）'!$BE76,1,0),0),0)</f>
        <v>0</v>
      </c>
      <c r="WI71" s="384">
        <f>IF(WI$19-'様式３（療養者名簿）（⑤の場合）'!$BD76+1&lt;=15,IF(WI$19&gt;='様式３（療養者名簿）（⑤の場合）'!$BD76,IF(WI$19&lt;='様式３（療養者名簿）（⑤の場合）'!$BE76,1,0),0),0)</f>
        <v>0</v>
      </c>
      <c r="WJ71" s="384">
        <f>IF(WJ$19-'様式３（療養者名簿）（⑤の場合）'!$BD76+1&lt;=15,IF(WJ$19&gt;='様式３（療養者名簿）（⑤の場合）'!$BD76,IF(WJ$19&lt;='様式３（療養者名簿）（⑤の場合）'!$BE76,1,0),0),0)</f>
        <v>0</v>
      </c>
      <c r="WK71" s="384">
        <f>IF(WK$19-'様式３（療養者名簿）（⑤の場合）'!$BD76+1&lt;=15,IF(WK$19&gt;='様式３（療養者名簿）（⑤の場合）'!$BD76,IF(WK$19&lt;='様式３（療養者名簿）（⑤の場合）'!$BE76,1,0),0),0)</f>
        <v>0</v>
      </c>
      <c r="WL71" s="384">
        <f>IF(WL$19-'様式３（療養者名簿）（⑤の場合）'!$BD76+1&lt;=15,IF(WL$19&gt;='様式３（療養者名簿）（⑤の場合）'!$BD76,IF(WL$19&lt;='様式３（療養者名簿）（⑤の場合）'!$BE76,1,0),0),0)</f>
        <v>0</v>
      </c>
      <c r="WM71" s="384">
        <f>IF(WM$19-'様式３（療養者名簿）（⑤の場合）'!$BD76+1&lt;=15,IF(WM$19&gt;='様式３（療養者名簿）（⑤の場合）'!$BD76,IF(WM$19&lt;='様式３（療養者名簿）（⑤の場合）'!$BE76,1,0),0),0)</f>
        <v>0</v>
      </c>
      <c r="WN71" s="384">
        <f>IF(WN$19-'様式３（療養者名簿）（⑤の場合）'!$BD76+1&lt;=15,IF(WN$19&gt;='様式３（療養者名簿）（⑤の場合）'!$BD76,IF(WN$19&lt;='様式３（療養者名簿）（⑤の場合）'!$BE76,1,0),0),0)</f>
        <v>0</v>
      </c>
      <c r="WO71" s="384">
        <f>IF(WO$19-'様式３（療養者名簿）（⑤の場合）'!$BD76+1&lt;=15,IF(WO$19&gt;='様式３（療養者名簿）（⑤の場合）'!$BD76,IF(WO$19&lt;='様式３（療養者名簿）（⑤の場合）'!$BE76,1,0),0),0)</f>
        <v>0</v>
      </c>
      <c r="WP71" s="384">
        <f>IF(WP$19-'様式３（療養者名簿）（⑤の場合）'!$BD76+1&lt;=15,IF(WP$19&gt;='様式３（療養者名簿）（⑤の場合）'!$BD76,IF(WP$19&lt;='様式３（療養者名簿）（⑤の場合）'!$BE76,1,0),0),0)</f>
        <v>0</v>
      </c>
      <c r="WQ71" s="384">
        <f>IF(WQ$19-'様式３（療養者名簿）（⑤の場合）'!$BD76+1&lt;=15,IF(WQ$19&gt;='様式３（療養者名簿）（⑤の場合）'!$BD76,IF(WQ$19&lt;='様式３（療養者名簿）（⑤の場合）'!$BE76,1,0),0),0)</f>
        <v>0</v>
      </c>
      <c r="WR71" s="384">
        <f>IF(WR$19-'様式３（療養者名簿）（⑤の場合）'!$BD76+1&lt;=15,IF(WR$19&gt;='様式３（療養者名簿）（⑤の場合）'!$BD76,IF(WR$19&lt;='様式３（療養者名簿）（⑤の場合）'!$BE76,1,0),0),0)</f>
        <v>0</v>
      </c>
      <c r="WS71" s="384">
        <f>IF(WS$19-'様式３（療養者名簿）（⑤の場合）'!$BD76+1&lt;=15,IF(WS$19&gt;='様式３（療養者名簿）（⑤の場合）'!$BD76,IF(WS$19&lt;='様式３（療養者名簿）（⑤の場合）'!$BE76,1,0),0),0)</f>
        <v>0</v>
      </c>
      <c r="WT71" s="384">
        <f>IF(WT$19-'様式３（療養者名簿）（⑤の場合）'!$BD76+1&lt;=15,IF(WT$19&gt;='様式３（療養者名簿）（⑤の場合）'!$BD76,IF(WT$19&lt;='様式３（療養者名簿）（⑤の場合）'!$BE76,1,0),0),0)</f>
        <v>0</v>
      </c>
      <c r="WU71" s="384">
        <f>IF(WU$19-'様式３（療養者名簿）（⑤の場合）'!$BD76+1&lt;=15,IF(WU$19&gt;='様式３（療養者名簿）（⑤の場合）'!$BD76,IF(WU$19&lt;='様式３（療養者名簿）（⑤の場合）'!$BE76,1,0),0),0)</f>
        <v>0</v>
      </c>
      <c r="WV71" s="384">
        <f>IF(WV$19-'様式３（療養者名簿）（⑤の場合）'!$BD76+1&lt;=15,IF(WV$19&gt;='様式３（療養者名簿）（⑤の場合）'!$BD76,IF(WV$19&lt;='様式３（療養者名簿）（⑤の場合）'!$BE76,1,0),0),0)</f>
        <v>0</v>
      </c>
      <c r="WW71" s="384">
        <f>IF(WW$19-'様式３（療養者名簿）（⑤の場合）'!$BD76+1&lt;=15,IF(WW$19&gt;='様式３（療養者名簿）（⑤の場合）'!$BD76,IF(WW$19&lt;='様式３（療養者名簿）（⑤の場合）'!$BE76,1,0),0),0)</f>
        <v>0</v>
      </c>
      <c r="WX71" s="384">
        <f>IF(WX$19-'様式３（療養者名簿）（⑤の場合）'!$BD76+1&lt;=15,IF(WX$19&gt;='様式３（療養者名簿）（⑤の場合）'!$BD76,IF(WX$19&lt;='様式３（療養者名簿）（⑤の場合）'!$BE76,1,0),0),0)</f>
        <v>0</v>
      </c>
      <c r="WY71" s="384">
        <f>IF(WY$19-'様式３（療養者名簿）（⑤の場合）'!$BD76+1&lt;=15,IF(WY$19&gt;='様式３（療養者名簿）（⑤の場合）'!$BD76,IF(WY$19&lt;='様式３（療養者名簿）（⑤の場合）'!$BE76,1,0),0),0)</f>
        <v>0</v>
      </c>
      <c r="WZ71" s="384">
        <f>IF(WZ$19-'様式３（療養者名簿）（⑤の場合）'!$BD76+1&lt;=15,IF(WZ$19&gt;='様式３（療養者名簿）（⑤の場合）'!$BD76,IF(WZ$19&lt;='様式３（療養者名簿）（⑤の場合）'!$BE76,1,0),0),0)</f>
        <v>0</v>
      </c>
      <c r="XA71" s="384">
        <f>IF(XA$19-'様式３（療養者名簿）（⑤の場合）'!$BD76+1&lt;=15,IF(XA$19&gt;='様式３（療養者名簿）（⑤の場合）'!$BD76,IF(XA$19&lt;='様式３（療養者名簿）（⑤の場合）'!$BE76,1,0),0),0)</f>
        <v>0</v>
      </c>
      <c r="XB71" s="384">
        <f>IF(XB$19-'様式３（療養者名簿）（⑤の場合）'!$BD76+1&lt;=15,IF(XB$19&gt;='様式３（療養者名簿）（⑤の場合）'!$BD76,IF(XB$19&lt;='様式３（療養者名簿）（⑤の場合）'!$BE76,1,0),0),0)</f>
        <v>0</v>
      </c>
      <c r="XC71" s="384">
        <f>IF(XC$19-'様式３（療養者名簿）（⑤の場合）'!$BD76+1&lt;=15,IF(XC$19&gt;='様式３（療養者名簿）（⑤の場合）'!$BD76,IF(XC$19&lt;='様式３（療養者名簿）（⑤の場合）'!$BE76,1,0),0),0)</f>
        <v>0</v>
      </c>
      <c r="XD71" s="384">
        <f>IF(XD$19-'様式３（療養者名簿）（⑤の場合）'!$BD76+1&lt;=15,IF(XD$19&gt;='様式３（療養者名簿）（⑤の場合）'!$BD76,IF(XD$19&lt;='様式３（療養者名簿）（⑤の場合）'!$BE76,1,0),0),0)</f>
        <v>0</v>
      </c>
      <c r="XE71" s="384">
        <f>IF(XE$19-'様式３（療養者名簿）（⑤の場合）'!$BD76+1&lt;=15,IF(XE$19&gt;='様式３（療養者名簿）（⑤の場合）'!$BD76,IF(XE$19&lt;='様式３（療養者名簿）（⑤の場合）'!$BE76,1,0),0),0)</f>
        <v>0</v>
      </c>
      <c r="XF71" s="384">
        <f>IF(XF$19-'様式３（療養者名簿）（⑤の場合）'!$BD76+1&lt;=15,IF(XF$19&gt;='様式３（療養者名簿）（⑤の場合）'!$BD76,IF(XF$19&lt;='様式３（療養者名簿）（⑤の場合）'!$BE76,1,0),0),0)</f>
        <v>0</v>
      </c>
      <c r="XG71" s="384">
        <f>IF(XG$19-'様式３（療養者名簿）（⑤の場合）'!$BD76+1&lt;=15,IF(XG$19&gt;='様式３（療養者名簿）（⑤の場合）'!$BD76,IF(XG$19&lt;='様式３（療養者名簿）（⑤の場合）'!$BE76,1,0),0),0)</f>
        <v>0</v>
      </c>
      <c r="XH71" s="384">
        <f>IF(XH$19-'様式３（療養者名簿）（⑤の場合）'!$BD76+1&lt;=15,IF(XH$19&gt;='様式３（療養者名簿）（⑤の場合）'!$BD76,IF(XH$19&lt;='様式３（療養者名簿）（⑤の場合）'!$BE76,1,0),0),0)</f>
        <v>0</v>
      </c>
      <c r="XI71" s="384">
        <f>IF(XI$19-'様式３（療養者名簿）（⑤の場合）'!$BD76+1&lt;=15,IF(XI$19&gt;='様式３（療養者名簿）（⑤の場合）'!$BD76,IF(XI$19&lt;='様式３（療養者名簿）（⑤の場合）'!$BE76,1,0),0),0)</f>
        <v>0</v>
      </c>
      <c r="XJ71" s="384">
        <f>IF(XJ$19-'様式３（療養者名簿）（⑤の場合）'!$BD76+1&lt;=15,IF(XJ$19&gt;='様式３（療養者名簿）（⑤の場合）'!$BD76,IF(XJ$19&lt;='様式３（療養者名簿）（⑤の場合）'!$BE76,1,0),0),0)</f>
        <v>0</v>
      </c>
      <c r="XK71" s="384">
        <f>IF(XK$19-'様式３（療養者名簿）（⑤の場合）'!$BD76+1&lt;=15,IF(XK$19&gt;='様式３（療養者名簿）（⑤の場合）'!$BD76,IF(XK$19&lt;='様式３（療養者名簿）（⑤の場合）'!$BE76,1,0),0),0)</f>
        <v>0</v>
      </c>
      <c r="XL71" s="384">
        <f>IF(XL$19-'様式３（療養者名簿）（⑤の場合）'!$BD76+1&lt;=15,IF(XL$19&gt;='様式３（療養者名簿）（⑤の場合）'!$BD76,IF(XL$19&lt;='様式３（療養者名簿）（⑤の場合）'!$BE76,1,0),0),0)</f>
        <v>0</v>
      </c>
      <c r="XM71" s="384">
        <f>IF(XM$19-'様式３（療養者名簿）（⑤の場合）'!$BD76+1&lt;=15,IF(XM$19&gt;='様式３（療養者名簿）（⑤の場合）'!$BD76,IF(XM$19&lt;='様式３（療養者名簿）（⑤の場合）'!$BE76,1,0),0),0)</f>
        <v>0</v>
      </c>
      <c r="XN71" s="384">
        <f>IF(XN$19-'様式３（療養者名簿）（⑤の場合）'!$BD76+1&lt;=15,IF(XN$19&gt;='様式３（療養者名簿）（⑤の場合）'!$BD76,IF(XN$19&lt;='様式３（療養者名簿）（⑤の場合）'!$BE76,1,0),0),0)</f>
        <v>0</v>
      </c>
      <c r="XO71" s="384">
        <f>IF(XO$19-'様式３（療養者名簿）（⑤の場合）'!$BD76+1&lt;=15,IF(XO$19&gt;='様式３（療養者名簿）（⑤の場合）'!$BD76,IF(XO$19&lt;='様式３（療養者名簿）（⑤の場合）'!$BE76,1,0),0),0)</f>
        <v>0</v>
      </c>
      <c r="XP71" s="384">
        <f>IF(XP$19-'様式３（療養者名簿）（⑤の場合）'!$BD76+1&lt;=15,IF(XP$19&gt;='様式３（療養者名簿）（⑤の場合）'!$BD76,IF(XP$19&lt;='様式３（療養者名簿）（⑤の場合）'!$BE76,1,0),0),0)</f>
        <v>0</v>
      </c>
      <c r="XQ71" s="384">
        <f>IF(XQ$19-'様式３（療養者名簿）（⑤の場合）'!$BD76+1&lt;=15,IF(XQ$19&gt;='様式３（療養者名簿）（⑤の場合）'!$BD76,IF(XQ$19&lt;='様式３（療養者名簿）（⑤の場合）'!$BE76,1,0),0),0)</f>
        <v>0</v>
      </c>
      <c r="XR71" s="384">
        <f>IF(XR$19-'様式３（療養者名簿）（⑤の場合）'!$BD76+1&lt;=15,IF(XR$19&gt;='様式３（療養者名簿）（⑤の場合）'!$BD76,IF(XR$19&lt;='様式３（療養者名簿）（⑤の場合）'!$BE76,1,0),0),0)</f>
        <v>0</v>
      </c>
      <c r="XS71" s="384">
        <f>IF(XS$19-'様式３（療養者名簿）（⑤の場合）'!$BD76+1&lt;=15,IF(XS$19&gt;='様式３（療養者名簿）（⑤の場合）'!$BD76,IF(XS$19&lt;='様式３（療養者名簿）（⑤の場合）'!$BE76,1,0),0),0)</f>
        <v>0</v>
      </c>
      <c r="XT71" s="384">
        <f>IF(XT$19-'様式３（療養者名簿）（⑤の場合）'!$BD76+1&lt;=15,IF(XT$19&gt;='様式３（療養者名簿）（⑤の場合）'!$BD76,IF(XT$19&lt;='様式３（療養者名簿）（⑤の場合）'!$BE76,1,0),0),0)</f>
        <v>0</v>
      </c>
      <c r="XU71" s="384">
        <f>IF(XU$19-'様式３（療養者名簿）（⑤の場合）'!$BD76+1&lt;=15,IF(XU$19&gt;='様式３（療養者名簿）（⑤の場合）'!$BD76,IF(XU$19&lt;='様式３（療養者名簿）（⑤の場合）'!$BE76,1,0),0),0)</f>
        <v>0</v>
      </c>
      <c r="XV71" s="384">
        <f>IF(XV$19-'様式３（療養者名簿）（⑤の場合）'!$BD76+1&lt;=15,IF(XV$19&gt;='様式３（療養者名簿）（⑤の場合）'!$BD76,IF(XV$19&lt;='様式３（療養者名簿）（⑤の場合）'!$BE76,1,0),0),0)</f>
        <v>0</v>
      </c>
      <c r="XW71" s="384">
        <f>IF(XW$19-'様式３（療養者名簿）（⑤の場合）'!$BD76+1&lt;=15,IF(XW$19&gt;='様式３（療養者名簿）（⑤の場合）'!$BD76,IF(XW$19&lt;='様式３（療養者名簿）（⑤の場合）'!$BE76,1,0),0),0)</f>
        <v>0</v>
      </c>
      <c r="XX71" s="384">
        <f>IF(XX$19-'様式３（療養者名簿）（⑤の場合）'!$BD76+1&lt;=15,IF(XX$19&gt;='様式３（療養者名簿）（⑤の場合）'!$BD76,IF(XX$19&lt;='様式３（療養者名簿）（⑤の場合）'!$BE76,1,0),0),0)</f>
        <v>0</v>
      </c>
      <c r="XY71" s="384">
        <f>IF(XY$19-'様式３（療養者名簿）（⑤の場合）'!$BD76+1&lt;=15,IF(XY$19&gt;='様式３（療養者名簿）（⑤の場合）'!$BD76,IF(XY$19&lt;='様式３（療養者名簿）（⑤の場合）'!$BE76,1,0),0),0)</f>
        <v>0</v>
      </c>
      <c r="XZ71" s="384">
        <f>IF(XZ$19-'様式３（療養者名簿）（⑤の場合）'!$BD76+1&lt;=15,IF(XZ$19&gt;='様式３（療養者名簿）（⑤の場合）'!$BD76,IF(XZ$19&lt;='様式３（療養者名簿）（⑤の場合）'!$BE76,1,0),0),0)</f>
        <v>0</v>
      </c>
      <c r="YA71" s="384">
        <f>IF(YA$19-'様式３（療養者名簿）（⑤の場合）'!$BD76+1&lt;=15,IF(YA$19&gt;='様式３（療養者名簿）（⑤の場合）'!$BD76,IF(YA$19&lt;='様式３（療養者名簿）（⑤の場合）'!$BE76,1,0),0),0)</f>
        <v>0</v>
      </c>
      <c r="YB71" s="384">
        <f>IF(YB$19-'様式３（療養者名簿）（⑤の場合）'!$BD76+1&lt;=15,IF(YB$19&gt;='様式３（療養者名簿）（⑤の場合）'!$BD76,IF(YB$19&lt;='様式３（療養者名簿）（⑤の場合）'!$BE76,1,0),0),0)</f>
        <v>0</v>
      </c>
      <c r="YC71" s="384">
        <f>IF(YC$19-'様式３（療養者名簿）（⑤の場合）'!$BD76+1&lt;=15,IF(YC$19&gt;='様式３（療養者名簿）（⑤の場合）'!$BD76,IF(YC$19&lt;='様式３（療養者名簿）（⑤の場合）'!$BE76,1,0),0),0)</f>
        <v>0</v>
      </c>
      <c r="YD71" s="384">
        <f>IF(YD$19-'様式３（療養者名簿）（⑤の場合）'!$BD76+1&lt;=15,IF(YD$19&gt;='様式３（療養者名簿）（⑤の場合）'!$BD76,IF(YD$19&lt;='様式３（療養者名簿）（⑤の場合）'!$BE76,1,0),0),0)</f>
        <v>0</v>
      </c>
      <c r="YE71" s="384">
        <f>IF(YE$19-'様式３（療養者名簿）（⑤の場合）'!$BD76+1&lt;=15,IF(YE$19&gt;='様式３（療養者名簿）（⑤の場合）'!$BD76,IF(YE$19&lt;='様式３（療養者名簿）（⑤の場合）'!$BE76,1,0),0),0)</f>
        <v>0</v>
      </c>
      <c r="YF71" s="384">
        <f>IF(YF$19-'様式３（療養者名簿）（⑤の場合）'!$BD76+1&lt;=15,IF(YF$19&gt;='様式３（療養者名簿）（⑤の場合）'!$BD76,IF(YF$19&lt;='様式３（療養者名簿）（⑤の場合）'!$BE76,1,0),0),0)</f>
        <v>0</v>
      </c>
      <c r="YG71" s="384">
        <f>IF(YG$19-'様式３（療養者名簿）（⑤の場合）'!$BD76+1&lt;=15,IF(YG$19&gt;='様式３（療養者名簿）（⑤の場合）'!$BD76,IF(YG$19&lt;='様式３（療養者名簿）（⑤の場合）'!$BE76,1,0),0),0)</f>
        <v>0</v>
      </c>
      <c r="YH71" s="384">
        <f>IF(YH$19-'様式３（療養者名簿）（⑤の場合）'!$BD76+1&lt;=15,IF(YH$19&gt;='様式３（療養者名簿）（⑤の場合）'!$BD76,IF(YH$19&lt;='様式３（療養者名簿）（⑤の場合）'!$BE76,1,0),0),0)</f>
        <v>0</v>
      </c>
      <c r="YI71" s="384">
        <f>IF(YI$19-'様式３（療養者名簿）（⑤の場合）'!$BD76+1&lt;=15,IF(YI$19&gt;='様式３（療養者名簿）（⑤の場合）'!$BD76,IF(YI$19&lt;='様式３（療養者名簿）（⑤の場合）'!$BE76,1,0),0),0)</f>
        <v>0</v>
      </c>
      <c r="YJ71" s="384">
        <f>IF(YJ$19-'様式３（療養者名簿）（⑤の場合）'!$BD76+1&lt;=15,IF(YJ$19&gt;='様式３（療養者名簿）（⑤の場合）'!$BD76,IF(YJ$19&lt;='様式３（療養者名簿）（⑤の場合）'!$BE76,1,0),0),0)</f>
        <v>0</v>
      </c>
      <c r="YK71" s="384">
        <f>IF(YK$19-'様式３（療養者名簿）（⑤の場合）'!$BD76+1&lt;=15,IF(YK$19&gt;='様式３（療養者名簿）（⑤の場合）'!$BD76,IF(YK$19&lt;='様式３（療養者名簿）（⑤の場合）'!$BE76,1,0),0),0)</f>
        <v>0</v>
      </c>
      <c r="YL71" s="384">
        <f>IF(YL$19-'様式３（療養者名簿）（⑤の場合）'!$BD76+1&lt;=15,IF(YL$19&gt;='様式３（療養者名簿）（⑤の場合）'!$BD76,IF(YL$19&lt;='様式３（療養者名簿）（⑤の場合）'!$BE76,1,0),0),0)</f>
        <v>0</v>
      </c>
      <c r="YM71" s="384">
        <f>IF(YM$19-'様式３（療養者名簿）（⑤の場合）'!$BD76+1&lt;=15,IF(YM$19&gt;='様式３（療養者名簿）（⑤の場合）'!$BD76,IF(YM$19&lt;='様式３（療養者名簿）（⑤の場合）'!$BE76,1,0),0),0)</f>
        <v>0</v>
      </c>
      <c r="YN71" s="384">
        <f>IF(YN$19-'様式３（療養者名簿）（⑤の場合）'!$BD76+1&lt;=15,IF(YN$19&gt;='様式３（療養者名簿）（⑤の場合）'!$BD76,IF(YN$19&lt;='様式３（療養者名簿）（⑤の場合）'!$BE76,1,0),0),0)</f>
        <v>0</v>
      </c>
      <c r="YO71" s="384">
        <f>IF(YO$19-'様式３（療養者名簿）（⑤の場合）'!$BD76+1&lt;=15,IF(YO$19&gt;='様式３（療養者名簿）（⑤の場合）'!$BD76,IF(YO$19&lt;='様式３（療養者名簿）（⑤の場合）'!$BE76,1,0),0),0)</f>
        <v>0</v>
      </c>
      <c r="YP71" s="384">
        <f>IF(YP$19-'様式３（療養者名簿）（⑤の場合）'!$BD76+1&lt;=15,IF(YP$19&gt;='様式３（療養者名簿）（⑤の場合）'!$BD76,IF(YP$19&lt;='様式３（療養者名簿）（⑤の場合）'!$BE76,1,0),0),0)</f>
        <v>0</v>
      </c>
      <c r="YQ71" s="384">
        <f>IF(YQ$19-'様式３（療養者名簿）（⑤の場合）'!$BD76+1&lt;=15,IF(YQ$19&gt;='様式３（療養者名簿）（⑤の場合）'!$BD76,IF(YQ$19&lt;='様式３（療養者名簿）（⑤の場合）'!$BE76,1,0),0),0)</f>
        <v>0</v>
      </c>
      <c r="YR71" s="384">
        <f>IF(YR$19-'様式３（療養者名簿）（⑤の場合）'!$BD76+1&lt;=15,IF(YR$19&gt;='様式３（療養者名簿）（⑤の場合）'!$BD76,IF(YR$19&lt;='様式３（療養者名簿）（⑤の場合）'!$BE76,1,0),0),0)</f>
        <v>0</v>
      </c>
      <c r="YS71" s="384">
        <f>IF(YS$19-'様式３（療養者名簿）（⑤の場合）'!$BD76+1&lt;=15,IF(YS$19&gt;='様式３（療養者名簿）（⑤の場合）'!$BD76,IF(YS$19&lt;='様式３（療養者名簿）（⑤の場合）'!$BE76,1,0),0),0)</f>
        <v>0</v>
      </c>
      <c r="YT71" s="384">
        <f>IF(YT$19-'様式３（療養者名簿）（⑤の場合）'!$BD76+1&lt;=15,IF(YT$19&gt;='様式３（療養者名簿）（⑤の場合）'!$BD76,IF(YT$19&lt;='様式３（療養者名簿）（⑤の場合）'!$BE76,1,0),0),0)</f>
        <v>0</v>
      </c>
      <c r="YU71" s="384">
        <f>IF(YU$19-'様式３（療養者名簿）（⑤の場合）'!$BD76+1&lt;=15,IF(YU$19&gt;='様式３（療養者名簿）（⑤の場合）'!$BD76,IF(YU$19&lt;='様式３（療養者名簿）（⑤の場合）'!$BE76,1,0),0),0)</f>
        <v>0</v>
      </c>
      <c r="YV71" s="384">
        <f>IF(YV$19-'様式３（療養者名簿）（⑤の場合）'!$BD76+1&lt;=15,IF(YV$19&gt;='様式３（療養者名簿）（⑤の場合）'!$BD76,IF(YV$19&lt;='様式３（療養者名簿）（⑤の場合）'!$BE76,1,0),0),0)</f>
        <v>0</v>
      </c>
      <c r="YW71" s="384">
        <f>IF(YW$19-'様式３（療養者名簿）（⑤の場合）'!$BD76+1&lt;=15,IF(YW$19&gt;='様式３（療養者名簿）（⑤の場合）'!$BD76,IF(YW$19&lt;='様式３（療養者名簿）（⑤の場合）'!$BE76,1,0),0),0)</f>
        <v>0</v>
      </c>
      <c r="YX71" s="384">
        <f>IF(YX$19-'様式３（療養者名簿）（⑤の場合）'!$BD76+1&lt;=15,IF(YX$19&gt;='様式３（療養者名簿）（⑤の場合）'!$BD76,IF(YX$19&lt;='様式３（療養者名簿）（⑤の場合）'!$BE76,1,0),0),0)</f>
        <v>0</v>
      </c>
      <c r="YY71" s="384">
        <f>IF(YY$19-'様式３（療養者名簿）（⑤の場合）'!$BD76+1&lt;=15,IF(YY$19&gt;='様式３（療養者名簿）（⑤の場合）'!$BD76,IF(YY$19&lt;='様式３（療養者名簿）（⑤の場合）'!$BE76,1,0),0),0)</f>
        <v>0</v>
      </c>
      <c r="YZ71" s="384">
        <f>IF(YZ$19-'様式３（療養者名簿）（⑤の場合）'!$BD76+1&lt;=15,IF(YZ$19&gt;='様式３（療養者名簿）（⑤の場合）'!$BD76,IF(YZ$19&lt;='様式３（療養者名簿）（⑤の場合）'!$BE76,1,0),0),0)</f>
        <v>0</v>
      </c>
      <c r="ZA71" s="384">
        <f>IF(ZA$19-'様式３（療養者名簿）（⑤の場合）'!$BD76+1&lt;=15,IF(ZA$19&gt;='様式３（療養者名簿）（⑤の場合）'!$BD76,IF(ZA$19&lt;='様式３（療養者名簿）（⑤の場合）'!$BE76,1,0),0),0)</f>
        <v>0</v>
      </c>
      <c r="ZB71" s="384">
        <f>IF(ZB$19-'様式３（療養者名簿）（⑤の場合）'!$BD76+1&lt;=15,IF(ZB$19&gt;='様式３（療養者名簿）（⑤の場合）'!$BD76,IF(ZB$19&lt;='様式３（療養者名簿）（⑤の場合）'!$BE76,1,0),0),0)</f>
        <v>0</v>
      </c>
      <c r="ZC71" s="384">
        <f>IF(ZC$19-'様式３（療養者名簿）（⑤の場合）'!$BD76+1&lt;=15,IF(ZC$19&gt;='様式３（療養者名簿）（⑤の場合）'!$BD76,IF(ZC$19&lt;='様式３（療養者名簿）（⑤の場合）'!$BE76,1,0),0),0)</f>
        <v>0</v>
      </c>
      <c r="ZD71" s="384">
        <f>IF(ZD$19-'様式３（療養者名簿）（⑤の場合）'!$BD76+1&lt;=15,IF(ZD$19&gt;='様式３（療養者名簿）（⑤の場合）'!$BD76,IF(ZD$19&lt;='様式３（療養者名簿）（⑤の場合）'!$BE76,1,0),0),0)</f>
        <v>0</v>
      </c>
      <c r="ZE71" s="384">
        <f>IF(ZE$19-'様式３（療養者名簿）（⑤の場合）'!$BD76+1&lt;=15,IF(ZE$19&gt;='様式３（療養者名簿）（⑤の場合）'!$BD76,IF(ZE$19&lt;='様式３（療養者名簿）（⑤の場合）'!$BE76,1,0),0),0)</f>
        <v>0</v>
      </c>
      <c r="ZF71" s="384">
        <f>IF(ZF$19-'様式３（療養者名簿）（⑤の場合）'!$BD76+1&lt;=15,IF(ZF$19&gt;='様式３（療養者名簿）（⑤の場合）'!$BD76,IF(ZF$19&lt;='様式３（療養者名簿）（⑤の場合）'!$BE76,1,0),0),0)</f>
        <v>0</v>
      </c>
      <c r="ZG71" s="384">
        <f>IF(ZG$19-'様式３（療養者名簿）（⑤の場合）'!$BD76+1&lt;=15,IF(ZG$19&gt;='様式３（療養者名簿）（⑤の場合）'!$BD76,IF(ZG$19&lt;='様式３（療養者名簿）（⑤の場合）'!$BE76,1,0),0),0)</f>
        <v>0</v>
      </c>
      <c r="ZH71" s="384">
        <f>IF(ZH$19-'様式３（療養者名簿）（⑤の場合）'!$BD76+1&lt;=15,IF(ZH$19&gt;='様式３（療養者名簿）（⑤の場合）'!$BD76,IF(ZH$19&lt;='様式３（療養者名簿）（⑤の場合）'!$BE76,1,0),0),0)</f>
        <v>0</v>
      </c>
      <c r="ZI71" s="384">
        <f>IF(ZI$19-'様式３（療養者名簿）（⑤の場合）'!$BD76+1&lt;=15,IF(ZI$19&gt;='様式３（療養者名簿）（⑤の場合）'!$BD76,IF(ZI$19&lt;='様式３（療養者名簿）（⑤の場合）'!$BE76,1,0),0),0)</f>
        <v>0</v>
      </c>
      <c r="ZJ71" s="384">
        <f>IF(ZJ$19-'様式３（療養者名簿）（⑤の場合）'!$BD76+1&lt;=15,IF(ZJ$19&gt;='様式３（療養者名簿）（⑤の場合）'!$BD76,IF(ZJ$19&lt;='様式３（療養者名簿）（⑤の場合）'!$BE76,1,0),0),0)</f>
        <v>0</v>
      </c>
      <c r="ZK71" s="384">
        <f>IF(ZK$19-'様式３（療養者名簿）（⑤の場合）'!$BD76+1&lt;=15,IF(ZK$19&gt;='様式３（療養者名簿）（⑤の場合）'!$BD76,IF(ZK$19&lt;='様式３（療養者名簿）（⑤の場合）'!$BE76,1,0),0),0)</f>
        <v>0</v>
      </c>
      <c r="ZL71" s="384">
        <f>IF(ZL$19-'様式３（療養者名簿）（⑤の場合）'!$BD76+1&lt;=15,IF(ZL$19&gt;='様式３（療養者名簿）（⑤の場合）'!$BD76,IF(ZL$19&lt;='様式３（療養者名簿）（⑤の場合）'!$BE76,1,0),0),0)</f>
        <v>0</v>
      </c>
      <c r="ZM71" s="384">
        <f>IF(ZM$19-'様式３（療養者名簿）（⑤の場合）'!$BD76+1&lt;=15,IF(ZM$19&gt;='様式３（療養者名簿）（⑤の場合）'!$BD76,IF(ZM$19&lt;='様式３（療養者名簿）（⑤の場合）'!$BE76,1,0),0),0)</f>
        <v>0</v>
      </c>
      <c r="ZN71" s="384">
        <f>IF(ZN$19-'様式３（療養者名簿）（⑤の場合）'!$BD76+1&lt;=15,IF(ZN$19&gt;='様式３（療養者名簿）（⑤の場合）'!$BD76,IF(ZN$19&lt;='様式３（療養者名簿）（⑤の場合）'!$BE76,1,0),0),0)</f>
        <v>0</v>
      </c>
      <c r="ZO71" s="384">
        <f>IF(ZO$19-'様式３（療養者名簿）（⑤の場合）'!$BD76+1&lt;=15,IF(ZO$19&gt;='様式３（療養者名簿）（⑤の場合）'!$BD76,IF(ZO$19&lt;='様式３（療養者名簿）（⑤の場合）'!$BE76,1,0),0),0)</f>
        <v>0</v>
      </c>
      <c r="ZP71" s="384">
        <f>IF(ZP$19-'様式３（療養者名簿）（⑤の場合）'!$BD76+1&lt;=15,IF(ZP$19&gt;='様式３（療養者名簿）（⑤の場合）'!$BD76,IF(ZP$19&lt;='様式３（療養者名簿）（⑤の場合）'!$BE76,1,0),0),0)</f>
        <v>0</v>
      </c>
      <c r="ZQ71" s="384">
        <f>IF(ZQ$19-'様式３（療養者名簿）（⑤の場合）'!$BD76+1&lt;=15,IF(ZQ$19&gt;='様式３（療養者名簿）（⑤の場合）'!$BD76,IF(ZQ$19&lt;='様式３（療養者名簿）（⑤の場合）'!$BE76,1,0),0),0)</f>
        <v>0</v>
      </c>
      <c r="ZR71" s="384">
        <f>IF(ZR$19-'様式３（療養者名簿）（⑤の場合）'!$BD76+1&lt;=15,IF(ZR$19&gt;='様式３（療養者名簿）（⑤の場合）'!$BD76,IF(ZR$19&lt;='様式３（療養者名簿）（⑤の場合）'!$BE76,1,0),0),0)</f>
        <v>0</v>
      </c>
      <c r="ZS71" s="384">
        <f>IF(ZS$19-'様式３（療養者名簿）（⑤の場合）'!$BD76+1&lt;=15,IF(ZS$19&gt;='様式３（療養者名簿）（⑤の場合）'!$BD76,IF(ZS$19&lt;='様式３（療養者名簿）（⑤の場合）'!$BE76,1,0),0),0)</f>
        <v>0</v>
      </c>
      <c r="ZT71" s="384">
        <f>IF(ZT$19-'様式３（療養者名簿）（⑤の場合）'!$BD76+1&lt;=15,IF(ZT$19&gt;='様式３（療養者名簿）（⑤の場合）'!$BD76,IF(ZT$19&lt;='様式３（療養者名簿）（⑤の場合）'!$BE76,1,0),0),0)</f>
        <v>0</v>
      </c>
      <c r="ZU71" s="384">
        <f>IF(ZU$19-'様式３（療養者名簿）（⑤の場合）'!$BD76+1&lt;=15,IF(ZU$19&gt;='様式３（療養者名簿）（⑤の場合）'!$BD76,IF(ZU$19&lt;='様式３（療養者名簿）（⑤の場合）'!$BE76,1,0),0),0)</f>
        <v>0</v>
      </c>
      <c r="ZV71" s="384">
        <f>IF(ZV$19-'様式３（療養者名簿）（⑤の場合）'!$BD76+1&lt;=15,IF(ZV$19&gt;='様式３（療養者名簿）（⑤の場合）'!$BD76,IF(ZV$19&lt;='様式３（療養者名簿）（⑤の場合）'!$BE76,1,0),0),0)</f>
        <v>0</v>
      </c>
      <c r="ZW71" s="384">
        <f>IF(ZW$19-'様式３（療養者名簿）（⑤の場合）'!$BD76+1&lt;=15,IF(ZW$19&gt;='様式３（療養者名簿）（⑤の場合）'!$BD76,IF(ZW$19&lt;='様式３（療養者名簿）（⑤の場合）'!$BE76,1,0),0),0)</f>
        <v>0</v>
      </c>
      <c r="ZX71" s="384">
        <f>IF(ZX$19-'様式３（療養者名簿）（⑤の場合）'!$BD76+1&lt;=15,IF(ZX$19&gt;='様式３（療養者名簿）（⑤の場合）'!$BD76,IF(ZX$19&lt;='様式３（療養者名簿）（⑤の場合）'!$BE76,1,0),0),0)</f>
        <v>0</v>
      </c>
      <c r="ZY71" s="384">
        <f>IF(ZY$19-'様式３（療養者名簿）（⑤の場合）'!$BD76+1&lt;=15,IF(ZY$19&gt;='様式３（療養者名簿）（⑤の場合）'!$BD76,IF(ZY$19&lt;='様式３（療養者名簿）（⑤の場合）'!$BE76,1,0),0),0)</f>
        <v>0</v>
      </c>
      <c r="ZZ71" s="384">
        <f>IF(ZZ$19-'様式３（療養者名簿）（⑤の場合）'!$BD76+1&lt;=15,IF(ZZ$19&gt;='様式３（療養者名簿）（⑤の場合）'!$BD76,IF(ZZ$19&lt;='様式３（療養者名簿）（⑤の場合）'!$BE76,1,0),0),0)</f>
        <v>0</v>
      </c>
      <c r="AAA71" s="384">
        <f>IF(AAA$19-'様式３（療養者名簿）（⑤の場合）'!$BD76+1&lt;=15,IF(AAA$19&gt;='様式３（療養者名簿）（⑤の場合）'!$BD76,IF(AAA$19&lt;='様式３（療養者名簿）（⑤の場合）'!$BE76,1,0),0),0)</f>
        <v>0</v>
      </c>
      <c r="AAB71" s="384">
        <f>IF(AAB$19-'様式３（療養者名簿）（⑤の場合）'!$BD76+1&lt;=15,IF(AAB$19&gt;='様式３（療養者名簿）（⑤の場合）'!$BD76,IF(AAB$19&lt;='様式３（療養者名簿）（⑤の場合）'!$BE76,1,0),0),0)</f>
        <v>0</v>
      </c>
      <c r="AAC71" s="384">
        <f>IF(AAC$19-'様式３（療養者名簿）（⑤の場合）'!$BD76+1&lt;=15,IF(AAC$19&gt;='様式３（療養者名簿）（⑤の場合）'!$BD76,IF(AAC$19&lt;='様式３（療養者名簿）（⑤の場合）'!$BE76,1,0),0),0)</f>
        <v>0</v>
      </c>
      <c r="AAD71" s="384">
        <f>IF(AAD$19-'様式３（療養者名簿）（⑤の場合）'!$BD76+1&lt;=15,IF(AAD$19&gt;='様式３（療養者名簿）（⑤の場合）'!$BD76,IF(AAD$19&lt;='様式３（療養者名簿）（⑤の場合）'!$BE76,1,0),0),0)</f>
        <v>0</v>
      </c>
      <c r="AAE71" s="384">
        <f>IF(AAE$19-'様式３（療養者名簿）（⑤の場合）'!$BD76+1&lt;=15,IF(AAE$19&gt;='様式３（療養者名簿）（⑤の場合）'!$BD76,IF(AAE$19&lt;='様式３（療養者名簿）（⑤の場合）'!$BE76,1,0),0),0)</f>
        <v>0</v>
      </c>
      <c r="AAF71" s="384">
        <f>IF(AAF$19-'様式３（療養者名簿）（⑤の場合）'!$BD76+1&lt;=15,IF(AAF$19&gt;='様式３（療養者名簿）（⑤の場合）'!$BD76,IF(AAF$19&lt;='様式３（療養者名簿）（⑤の場合）'!$BE76,1,0),0),0)</f>
        <v>0</v>
      </c>
      <c r="AAG71" s="384">
        <f>IF(AAG$19-'様式３（療養者名簿）（⑤の場合）'!$BD76+1&lt;=15,IF(AAG$19&gt;='様式３（療養者名簿）（⑤の場合）'!$BD76,IF(AAG$19&lt;='様式３（療養者名簿）（⑤の場合）'!$BE76,1,0),0),0)</f>
        <v>0</v>
      </c>
      <c r="AAH71" s="384">
        <f>IF(AAH$19-'様式３（療養者名簿）（⑤の場合）'!$BD76+1&lt;=15,IF(AAH$19&gt;='様式３（療養者名簿）（⑤の場合）'!$BD76,IF(AAH$19&lt;='様式３（療養者名簿）（⑤の場合）'!$BE76,1,0),0),0)</f>
        <v>0</v>
      </c>
      <c r="AAI71" s="384">
        <f>IF(AAI$19-'様式３（療養者名簿）（⑤の場合）'!$BD76+1&lt;=15,IF(AAI$19&gt;='様式３（療養者名簿）（⑤の場合）'!$BD76,IF(AAI$19&lt;='様式３（療養者名簿）（⑤の場合）'!$BE76,1,0),0),0)</f>
        <v>0</v>
      </c>
      <c r="AAJ71" s="384">
        <f>IF(AAJ$19-'様式３（療養者名簿）（⑤の場合）'!$BD76+1&lt;=15,IF(AAJ$19&gt;='様式３（療養者名簿）（⑤の場合）'!$BD76,IF(AAJ$19&lt;='様式３（療養者名簿）（⑤の場合）'!$BE76,1,0),0),0)</f>
        <v>0</v>
      </c>
      <c r="AAK71" s="384">
        <f>IF(AAK$19-'様式３（療養者名簿）（⑤の場合）'!$BD76+1&lt;=15,IF(AAK$19&gt;='様式３（療養者名簿）（⑤の場合）'!$BD76,IF(AAK$19&lt;='様式３（療養者名簿）（⑤の場合）'!$BE76,1,0),0),0)</f>
        <v>0</v>
      </c>
      <c r="AAL71" s="384">
        <f>IF(AAL$19-'様式３（療養者名簿）（⑤の場合）'!$BD76+1&lt;=15,IF(AAL$19&gt;='様式３（療養者名簿）（⑤の場合）'!$BD76,IF(AAL$19&lt;='様式３（療養者名簿）（⑤の場合）'!$BE76,1,0),0),0)</f>
        <v>0</v>
      </c>
      <c r="AAM71" s="384">
        <f>IF(AAM$19-'様式３（療養者名簿）（⑤の場合）'!$BD76+1&lt;=15,IF(AAM$19&gt;='様式３（療養者名簿）（⑤の場合）'!$BD76,IF(AAM$19&lt;='様式３（療養者名簿）（⑤の場合）'!$BE76,1,0),0),0)</f>
        <v>0</v>
      </c>
      <c r="AAN71" s="384">
        <f>IF(AAN$19-'様式３（療養者名簿）（⑤の場合）'!$BD76+1&lt;=15,IF(AAN$19&gt;='様式３（療養者名簿）（⑤の場合）'!$BD76,IF(AAN$19&lt;='様式３（療養者名簿）（⑤の場合）'!$BE76,1,0),0),0)</f>
        <v>0</v>
      </c>
      <c r="AAO71" s="384">
        <f>IF(AAO$19-'様式３（療養者名簿）（⑤の場合）'!$BD76+1&lt;=15,IF(AAO$19&gt;='様式３（療養者名簿）（⑤の場合）'!$BD76,IF(AAO$19&lt;='様式３（療養者名簿）（⑤の場合）'!$BE76,1,0),0),0)</f>
        <v>0</v>
      </c>
      <c r="AAP71" s="384">
        <f>IF(AAP$19-'様式３（療養者名簿）（⑤の場合）'!$BD76+1&lt;=15,IF(AAP$19&gt;='様式３（療養者名簿）（⑤の場合）'!$BD76,IF(AAP$19&lt;='様式３（療養者名簿）（⑤の場合）'!$BE76,1,0),0),0)</f>
        <v>0</v>
      </c>
      <c r="AAQ71" s="384">
        <f>IF(AAQ$19-'様式３（療養者名簿）（⑤の場合）'!$BD76+1&lt;=15,IF(AAQ$19&gt;='様式３（療養者名簿）（⑤の場合）'!$BD76,IF(AAQ$19&lt;='様式３（療養者名簿）（⑤の場合）'!$BE76,1,0),0),0)</f>
        <v>0</v>
      </c>
      <c r="AAR71" s="384">
        <f>IF(AAR$19-'様式３（療養者名簿）（⑤の場合）'!$BD76+1&lt;=15,IF(AAR$19&gt;='様式３（療養者名簿）（⑤の場合）'!$BD76,IF(AAR$19&lt;='様式３（療養者名簿）（⑤の場合）'!$BE76,1,0),0),0)</f>
        <v>0</v>
      </c>
      <c r="AAS71" s="384">
        <f>IF(AAS$19-'様式３（療養者名簿）（⑤の場合）'!$BD76+1&lt;=15,IF(AAS$19&gt;='様式３（療養者名簿）（⑤の場合）'!$BD76,IF(AAS$19&lt;='様式３（療養者名簿）（⑤の場合）'!$BE76,1,0),0),0)</f>
        <v>0</v>
      </c>
      <c r="AAT71" s="384">
        <f>IF(AAT$19-'様式３（療養者名簿）（⑤の場合）'!$BD76+1&lt;=15,IF(AAT$19&gt;='様式３（療養者名簿）（⑤の場合）'!$BD76,IF(AAT$19&lt;='様式３（療養者名簿）（⑤の場合）'!$BE76,1,0),0),0)</f>
        <v>0</v>
      </c>
      <c r="AAU71" s="384">
        <f>IF(AAU$19-'様式３（療養者名簿）（⑤の場合）'!$BD76+1&lt;=15,IF(AAU$19&gt;='様式３（療養者名簿）（⑤の場合）'!$BD76,IF(AAU$19&lt;='様式３（療養者名簿）（⑤の場合）'!$BE76,1,0),0),0)</f>
        <v>0</v>
      </c>
      <c r="AAV71" s="384">
        <f>IF(AAV$19-'様式３（療養者名簿）（⑤の場合）'!$BD76+1&lt;=15,IF(AAV$19&gt;='様式３（療養者名簿）（⑤の場合）'!$BD76,IF(AAV$19&lt;='様式３（療養者名簿）（⑤の場合）'!$BE76,1,0),0),0)</f>
        <v>0</v>
      </c>
      <c r="AAW71" s="384">
        <f>IF(AAW$19-'様式３（療養者名簿）（⑤の場合）'!$BD76+1&lt;=15,IF(AAW$19&gt;='様式３（療養者名簿）（⑤の場合）'!$BD76,IF(AAW$19&lt;='様式３（療養者名簿）（⑤の場合）'!$BE76,1,0),0),0)</f>
        <v>0</v>
      </c>
      <c r="AAX71" s="384">
        <f>IF(AAX$19-'様式３（療養者名簿）（⑤の場合）'!$BD76+1&lt;=15,IF(AAX$19&gt;='様式３（療養者名簿）（⑤の場合）'!$BD76,IF(AAX$19&lt;='様式３（療養者名簿）（⑤の場合）'!$BE76,1,0),0),0)</f>
        <v>0</v>
      </c>
      <c r="AAY71" s="384">
        <f>IF(AAY$19-'様式３（療養者名簿）（⑤の場合）'!$BD76+1&lt;=15,IF(AAY$19&gt;='様式３（療養者名簿）（⑤の場合）'!$BD76,IF(AAY$19&lt;='様式３（療養者名簿）（⑤の場合）'!$BE76,1,0),0),0)</f>
        <v>0</v>
      </c>
      <c r="AAZ71" s="384">
        <f>IF(AAZ$19-'様式３（療養者名簿）（⑤の場合）'!$BD76+1&lt;=15,IF(AAZ$19&gt;='様式３（療養者名簿）（⑤の場合）'!$BD76,IF(AAZ$19&lt;='様式３（療養者名簿）（⑤の場合）'!$BE76,1,0),0),0)</f>
        <v>0</v>
      </c>
      <c r="ABA71" s="384">
        <f>IF(ABA$19-'様式３（療養者名簿）（⑤の場合）'!$BD76+1&lt;=15,IF(ABA$19&gt;='様式３（療養者名簿）（⑤の場合）'!$BD76,IF(ABA$19&lt;='様式３（療養者名簿）（⑤の場合）'!$BE76,1,0),0),0)</f>
        <v>0</v>
      </c>
      <c r="ABB71" s="384">
        <f>IF(ABB$19-'様式３（療養者名簿）（⑤の場合）'!$BD76+1&lt;=15,IF(ABB$19&gt;='様式３（療養者名簿）（⑤の場合）'!$BD76,IF(ABB$19&lt;='様式３（療養者名簿）（⑤の場合）'!$BE76,1,0),0),0)</f>
        <v>0</v>
      </c>
      <c r="ABC71" s="384">
        <f>IF(ABC$19-'様式３（療養者名簿）（⑤の場合）'!$BD76+1&lt;=15,IF(ABC$19&gt;='様式３（療養者名簿）（⑤の場合）'!$BD76,IF(ABC$19&lt;='様式３（療養者名簿）（⑤の場合）'!$BE76,1,0),0),0)</f>
        <v>0</v>
      </c>
      <c r="ABD71" s="384">
        <f>IF(ABD$19-'様式３（療養者名簿）（⑤の場合）'!$BD76+1&lt;=15,IF(ABD$19&gt;='様式３（療養者名簿）（⑤の場合）'!$BD76,IF(ABD$19&lt;='様式３（療養者名簿）（⑤の場合）'!$BE76,1,0),0),0)</f>
        <v>0</v>
      </c>
    </row>
    <row r="72" spans="1:732" ht="42" customHeight="1">
      <c r="A72" s="259">
        <f>'様式３（療養者名簿）（⑤の場合）'!C77</f>
        <v>0</v>
      </c>
      <c r="B72" s="377">
        <f>IF(B$19-'様式３（療養者名簿）（⑤の場合）'!$BD77+1&lt;=15,IF(B$19&gt;='様式３（療養者名簿）（⑤の場合）'!$BD77,IF(B$19&lt;='様式３（療養者名簿）（⑤の場合）'!$BE77,1,0),0),0)</f>
        <v>0</v>
      </c>
      <c r="C72" s="377">
        <f>IF(C$19-'様式３（療養者名簿）（⑤の場合）'!$BD77+1&lt;=15,IF(C$19&gt;='様式３（療養者名簿）（⑤の場合）'!$BD77,IF(C$19&lt;='様式３（療養者名簿）（⑤の場合）'!$BE77,1,0),0),0)</f>
        <v>0</v>
      </c>
      <c r="D72" s="377">
        <f>IF(D$19-'様式３（療養者名簿）（⑤の場合）'!$BD77+1&lt;=15,IF(D$19&gt;='様式３（療養者名簿）（⑤の場合）'!$BD77,IF(D$19&lt;='様式３（療養者名簿）（⑤の場合）'!$BE77,1,0),0),0)</f>
        <v>0</v>
      </c>
      <c r="E72" s="377">
        <f>IF(E$19-'様式３（療養者名簿）（⑤の場合）'!$BD77+1&lt;=15,IF(E$19&gt;='様式３（療養者名簿）（⑤の場合）'!$BD77,IF(E$19&lt;='様式３（療養者名簿）（⑤の場合）'!$BE77,1,0),0),0)</f>
        <v>0</v>
      </c>
      <c r="F72" s="377">
        <f>IF(F$19-'様式３（療養者名簿）（⑤の場合）'!$BD77+1&lt;=15,IF(F$19&gt;='様式３（療養者名簿）（⑤の場合）'!$BD77,IF(F$19&lt;='様式３（療養者名簿）（⑤の場合）'!$BE77,1,0),0),0)</f>
        <v>0</v>
      </c>
      <c r="G72" s="377">
        <f>IF(G$19-'様式３（療養者名簿）（⑤の場合）'!$BD77+1&lt;=15,IF(G$19&gt;='様式３（療養者名簿）（⑤の場合）'!$BD77,IF(G$19&lt;='様式３（療養者名簿）（⑤の場合）'!$BE77,1,0),0),0)</f>
        <v>0</v>
      </c>
      <c r="H72" s="377">
        <f>IF(H$19-'様式３（療養者名簿）（⑤の場合）'!$BD77+1&lt;=15,IF(H$19&gt;='様式３（療養者名簿）（⑤の場合）'!$BD77,IF(H$19&lt;='様式３（療養者名簿）（⑤の場合）'!$BE77,1,0),0),0)</f>
        <v>0</v>
      </c>
      <c r="I72" s="377">
        <f>IF(I$19-'様式３（療養者名簿）（⑤の場合）'!$BD77+1&lt;=15,IF(I$19&gt;='様式３（療養者名簿）（⑤の場合）'!$BD77,IF(I$19&lt;='様式３（療養者名簿）（⑤の場合）'!$BE77,1,0),0),0)</f>
        <v>0</v>
      </c>
      <c r="J72" s="377">
        <f>IF(J$19-'様式３（療養者名簿）（⑤の場合）'!$BD77+1&lt;=15,IF(J$19&gt;='様式３（療養者名簿）（⑤の場合）'!$BD77,IF(J$19&lt;='様式３（療養者名簿）（⑤の場合）'!$BE77,1,0),0),0)</f>
        <v>0</v>
      </c>
      <c r="K72" s="377">
        <f>IF(K$19-'様式３（療養者名簿）（⑤の場合）'!$BD77+1&lt;=15,IF(K$19&gt;='様式３（療養者名簿）（⑤の場合）'!$BD77,IF(K$19&lt;='様式３（療養者名簿）（⑤の場合）'!$BE77,1,0),0),0)</f>
        <v>0</v>
      </c>
      <c r="L72" s="377">
        <f>IF(L$19-'様式３（療養者名簿）（⑤の場合）'!$BD77+1&lt;=15,IF(L$19&gt;='様式３（療養者名簿）（⑤の場合）'!$BD77,IF(L$19&lt;='様式３（療養者名簿）（⑤の場合）'!$BE77,1,0),0),0)</f>
        <v>0</v>
      </c>
      <c r="M72" s="377">
        <f>IF(M$19-'様式３（療養者名簿）（⑤の場合）'!$BD77+1&lt;=15,IF(M$19&gt;='様式３（療養者名簿）（⑤の場合）'!$BD77,IF(M$19&lt;='様式３（療養者名簿）（⑤の場合）'!$BE77,1,0),0),0)</f>
        <v>0</v>
      </c>
      <c r="N72" s="377">
        <f>IF(N$19-'様式３（療養者名簿）（⑤の場合）'!$BD77+1&lt;=15,IF(N$19&gt;='様式３（療養者名簿）（⑤の場合）'!$BD77,IF(N$19&lt;='様式３（療養者名簿）（⑤の場合）'!$BE77,1,0),0),0)</f>
        <v>0</v>
      </c>
      <c r="O72" s="377">
        <f>IF(O$19-'様式３（療養者名簿）（⑤の場合）'!$BD77+1&lt;=15,IF(O$19&gt;='様式３（療養者名簿）（⑤の場合）'!$BD77,IF(O$19&lt;='様式３（療養者名簿）（⑤の場合）'!$BE77,1,0),0),0)</f>
        <v>0</v>
      </c>
      <c r="P72" s="377">
        <f>IF(P$19-'様式３（療養者名簿）（⑤の場合）'!$BD77+1&lt;=15,IF(P$19&gt;='様式３（療養者名簿）（⑤の場合）'!$BD77,IF(P$19&lt;='様式３（療養者名簿）（⑤の場合）'!$BE77,1,0),0),0)</f>
        <v>0</v>
      </c>
      <c r="Q72" s="377">
        <f>IF(Q$19-'様式３（療養者名簿）（⑤の場合）'!$BD77+1&lt;=15,IF(Q$19&gt;='様式３（療養者名簿）（⑤の場合）'!$BD77,IF(Q$19&lt;='様式３（療養者名簿）（⑤の場合）'!$BE77,1,0),0),0)</f>
        <v>0</v>
      </c>
      <c r="R72" s="377">
        <f>IF(R$19-'様式３（療養者名簿）（⑤の場合）'!$BD77+1&lt;=15,IF(R$19&gt;='様式３（療養者名簿）（⑤の場合）'!$BD77,IF(R$19&lt;='様式３（療養者名簿）（⑤の場合）'!$BE77,1,0),0),0)</f>
        <v>0</v>
      </c>
      <c r="S72" s="377">
        <f>IF(S$19-'様式３（療養者名簿）（⑤の場合）'!$BD77+1&lt;=15,IF(S$19&gt;='様式３（療養者名簿）（⑤の場合）'!$BD77,IF(S$19&lt;='様式３（療養者名簿）（⑤の場合）'!$BE77,1,0),0),0)</f>
        <v>0</v>
      </c>
      <c r="T72" s="377">
        <f>IF(T$19-'様式３（療養者名簿）（⑤の場合）'!$BD77+1&lt;=15,IF(T$19&gt;='様式３（療養者名簿）（⑤の場合）'!$BD77,IF(T$19&lt;='様式３（療養者名簿）（⑤の場合）'!$BE77,1,0),0),0)</f>
        <v>0</v>
      </c>
      <c r="U72" s="377">
        <f>IF(U$19-'様式３（療養者名簿）（⑤の場合）'!$BD77+1&lt;=15,IF(U$19&gt;='様式３（療養者名簿）（⑤の場合）'!$BD77,IF(U$19&lt;='様式３（療養者名簿）（⑤の場合）'!$BE77,1,0),0),0)</f>
        <v>0</v>
      </c>
      <c r="V72" s="377">
        <f>IF(V$19-'様式３（療養者名簿）（⑤の場合）'!$BD77+1&lt;=15,IF(V$19&gt;='様式３（療養者名簿）（⑤の場合）'!$BD77,IF(V$19&lt;='様式３（療養者名簿）（⑤の場合）'!$BE77,1,0),0),0)</f>
        <v>0</v>
      </c>
      <c r="W72" s="377">
        <f>IF(W$19-'様式３（療養者名簿）（⑤の場合）'!$BD77+1&lt;=15,IF(W$19&gt;='様式３（療養者名簿）（⑤の場合）'!$BD77,IF(W$19&lt;='様式３（療養者名簿）（⑤の場合）'!$BE77,1,0),0),0)</f>
        <v>0</v>
      </c>
      <c r="X72" s="377">
        <f>IF(X$19-'様式３（療養者名簿）（⑤の場合）'!$BD77+1&lt;=15,IF(X$19&gt;='様式３（療養者名簿）（⑤の場合）'!$BD77,IF(X$19&lt;='様式３（療養者名簿）（⑤の場合）'!$BE77,1,0),0),0)</f>
        <v>0</v>
      </c>
      <c r="Y72" s="377">
        <f>IF(Y$19-'様式３（療養者名簿）（⑤の場合）'!$BD77+1&lt;=15,IF(Y$19&gt;='様式３（療養者名簿）（⑤の場合）'!$BD77,IF(Y$19&lt;='様式３（療養者名簿）（⑤の場合）'!$BE77,1,0),0),0)</f>
        <v>0</v>
      </c>
      <c r="Z72" s="377">
        <f>IF(Z$19-'様式３（療養者名簿）（⑤の場合）'!$BD77+1&lt;=15,IF(Z$19&gt;='様式３（療養者名簿）（⑤の場合）'!$BD77,IF(Z$19&lt;='様式３（療養者名簿）（⑤の場合）'!$BE77,1,0),0),0)</f>
        <v>0</v>
      </c>
      <c r="AA72" s="377">
        <f>IF(AA$19-'様式３（療養者名簿）（⑤の場合）'!$BD77+1&lt;=15,IF(AA$19&gt;='様式３（療養者名簿）（⑤の場合）'!$BD77,IF(AA$19&lt;='様式３（療養者名簿）（⑤の場合）'!$BE77,1,0),0),0)</f>
        <v>0</v>
      </c>
      <c r="AB72" s="377">
        <f>IF(AB$19-'様式３（療養者名簿）（⑤の場合）'!$BD77+1&lt;=15,IF(AB$19&gt;='様式３（療養者名簿）（⑤の場合）'!$BD77,IF(AB$19&lt;='様式３（療養者名簿）（⑤の場合）'!$BE77,1,0),0),0)</f>
        <v>0</v>
      </c>
      <c r="AC72" s="377">
        <f>IF(AC$19-'様式３（療養者名簿）（⑤の場合）'!$BD77+1&lt;=15,IF(AC$19&gt;='様式３（療養者名簿）（⑤の場合）'!$BD77,IF(AC$19&lt;='様式３（療養者名簿）（⑤の場合）'!$BE77,1,0),0),0)</f>
        <v>0</v>
      </c>
      <c r="AD72" s="377">
        <f>IF(AD$19-'様式３（療養者名簿）（⑤の場合）'!$BD77+1&lt;=15,IF(AD$19&gt;='様式３（療養者名簿）（⑤の場合）'!$BD77,IF(AD$19&lt;='様式３（療養者名簿）（⑤の場合）'!$BE77,1,0),0),0)</f>
        <v>0</v>
      </c>
      <c r="AE72" s="377">
        <f>IF(AE$19-'様式３（療養者名簿）（⑤の場合）'!$BD77+1&lt;=15,IF(AE$19&gt;='様式３（療養者名簿）（⑤の場合）'!$BD77,IF(AE$19&lt;='様式３（療養者名簿）（⑤の場合）'!$BE77,1,0),0),0)</f>
        <v>0</v>
      </c>
      <c r="AF72" s="377">
        <f>IF(AF$19-'様式３（療養者名簿）（⑤の場合）'!$BD77+1&lt;=15,IF(AF$19&gt;='様式３（療養者名簿）（⑤の場合）'!$BD77,IF(AF$19&lt;='様式３（療養者名簿）（⑤の場合）'!$BE77,1,0),0),0)</f>
        <v>0</v>
      </c>
      <c r="AG72" s="377">
        <f>IF(AG$19-'様式３（療養者名簿）（⑤の場合）'!$BD77+1&lt;=15,IF(AG$19&gt;='様式３（療養者名簿）（⑤の場合）'!$BD77,IF(AG$19&lt;='様式３（療養者名簿）（⑤の場合）'!$BE77,1,0),0),0)</f>
        <v>0</v>
      </c>
      <c r="AH72" s="377">
        <f>IF(AH$19-'様式３（療養者名簿）（⑤の場合）'!$BD77+1&lt;=15,IF(AH$19&gt;='様式３（療養者名簿）（⑤の場合）'!$BD77,IF(AH$19&lt;='様式３（療養者名簿）（⑤の場合）'!$BE77,1,0),0),0)</f>
        <v>0</v>
      </c>
      <c r="AI72" s="377">
        <f>IF(AI$19-'様式３（療養者名簿）（⑤の場合）'!$BD77+1&lt;=15,IF(AI$19&gt;='様式３（療養者名簿）（⑤の場合）'!$BD77,IF(AI$19&lt;='様式３（療養者名簿）（⑤の場合）'!$BE77,1,0),0),0)</f>
        <v>0</v>
      </c>
      <c r="AJ72" s="377">
        <f>IF(AJ$19-'様式３（療養者名簿）（⑤の場合）'!$BD77+1&lt;=15,IF(AJ$19&gt;='様式３（療養者名簿）（⑤の場合）'!$BD77,IF(AJ$19&lt;='様式３（療養者名簿）（⑤の場合）'!$BE77,1,0),0),0)</f>
        <v>0</v>
      </c>
      <c r="AK72" s="377">
        <f>IF(AK$19-'様式３（療養者名簿）（⑤の場合）'!$BD77+1&lt;=15,IF(AK$19&gt;='様式３（療養者名簿）（⑤の場合）'!$BD77,IF(AK$19&lt;='様式３（療養者名簿）（⑤の場合）'!$BE77,1,0),0),0)</f>
        <v>0</v>
      </c>
      <c r="AL72" s="377">
        <f>IF(AL$19-'様式３（療養者名簿）（⑤の場合）'!$BD77+1&lt;=15,IF(AL$19&gt;='様式３（療養者名簿）（⑤の場合）'!$BD77,IF(AL$19&lt;='様式３（療養者名簿）（⑤の場合）'!$BE77,1,0),0),0)</f>
        <v>0</v>
      </c>
      <c r="AM72" s="377">
        <f>IF(AM$19-'様式３（療養者名簿）（⑤の場合）'!$BD77+1&lt;=15,IF(AM$19&gt;='様式３（療養者名簿）（⑤の場合）'!$BD77,IF(AM$19&lt;='様式３（療養者名簿）（⑤の場合）'!$BE77,1,0),0),0)</f>
        <v>0</v>
      </c>
      <c r="AN72" s="377">
        <f>IF(AN$19-'様式３（療養者名簿）（⑤の場合）'!$BD77+1&lt;=15,IF(AN$19&gt;='様式３（療養者名簿）（⑤の場合）'!$BD77,IF(AN$19&lt;='様式３（療養者名簿）（⑤の場合）'!$BE77,1,0),0),0)</f>
        <v>0</v>
      </c>
      <c r="AO72" s="377">
        <f>IF(AO$19-'様式３（療養者名簿）（⑤の場合）'!$BD77+1&lt;=15,IF(AO$19&gt;='様式３（療養者名簿）（⑤の場合）'!$BD77,IF(AO$19&lt;='様式３（療養者名簿）（⑤の場合）'!$BE77,1,0),0),0)</f>
        <v>0</v>
      </c>
      <c r="AP72" s="377">
        <f>IF(AP$19-'様式３（療養者名簿）（⑤の場合）'!$BD77+1&lt;=15,IF(AP$19&gt;='様式３（療養者名簿）（⑤の場合）'!$BD77,IF(AP$19&lt;='様式３（療養者名簿）（⑤の場合）'!$BE77,1,0),0),0)</f>
        <v>0</v>
      </c>
      <c r="AQ72" s="377">
        <f>IF(AQ$19-'様式３（療養者名簿）（⑤の場合）'!$BD77+1&lt;=15,IF(AQ$19&gt;='様式３（療養者名簿）（⑤の場合）'!$BD77,IF(AQ$19&lt;='様式３（療養者名簿）（⑤の場合）'!$BE77,1,0),0),0)</f>
        <v>0</v>
      </c>
      <c r="AR72" s="377">
        <f>IF(AR$19-'様式３（療養者名簿）（⑤の場合）'!$BD77+1&lt;=15,IF(AR$19&gt;='様式３（療養者名簿）（⑤の場合）'!$BD77,IF(AR$19&lt;='様式３（療養者名簿）（⑤の場合）'!$BE77,1,0),0),0)</f>
        <v>0</v>
      </c>
      <c r="AS72" s="377">
        <f>IF(AS$19-'様式３（療養者名簿）（⑤の場合）'!$BD77+1&lt;=15,IF(AS$19&gt;='様式３（療養者名簿）（⑤の場合）'!$BD77,IF(AS$19&lt;='様式３（療養者名簿）（⑤の場合）'!$BE77,1,0),0),0)</f>
        <v>0</v>
      </c>
      <c r="AT72" s="377">
        <f>IF(AT$19-'様式３（療養者名簿）（⑤の場合）'!$BD77+1&lt;=15,IF(AT$19&gt;='様式３（療養者名簿）（⑤の場合）'!$BD77,IF(AT$19&lt;='様式３（療養者名簿）（⑤の場合）'!$BE77,1,0),0),0)</f>
        <v>0</v>
      </c>
      <c r="AU72" s="377">
        <f>IF(AU$19-'様式３（療養者名簿）（⑤の場合）'!$BD77+1&lt;=15,IF(AU$19&gt;='様式３（療養者名簿）（⑤の場合）'!$BD77,IF(AU$19&lt;='様式３（療養者名簿）（⑤の場合）'!$BE77,1,0),0),0)</f>
        <v>0</v>
      </c>
      <c r="AV72" s="377">
        <f>IF(AV$19-'様式３（療養者名簿）（⑤の場合）'!$BD77+1&lt;=15,IF(AV$19&gt;='様式３（療養者名簿）（⑤の場合）'!$BD77,IF(AV$19&lt;='様式３（療養者名簿）（⑤の場合）'!$BE77,1,0),0),0)</f>
        <v>0</v>
      </c>
      <c r="AW72" s="377">
        <f>IF(AW$19-'様式３（療養者名簿）（⑤の場合）'!$BD77+1&lt;=15,IF(AW$19&gt;='様式３（療養者名簿）（⑤の場合）'!$BD77,IF(AW$19&lt;='様式３（療養者名簿）（⑤の場合）'!$BE77,1,0),0),0)</f>
        <v>0</v>
      </c>
      <c r="AX72" s="377">
        <f>IF(AX$19-'様式３（療養者名簿）（⑤の場合）'!$BD77+1&lt;=15,IF(AX$19&gt;='様式３（療養者名簿）（⑤の場合）'!$BD77,IF(AX$19&lt;='様式３（療養者名簿）（⑤の場合）'!$BE77,1,0),0),0)</f>
        <v>0</v>
      </c>
      <c r="AY72" s="377">
        <f>IF(AY$19-'様式３（療養者名簿）（⑤の場合）'!$BD77+1&lt;=15,IF(AY$19&gt;='様式３（療養者名簿）（⑤の場合）'!$BD77,IF(AY$19&lt;='様式３（療養者名簿）（⑤の場合）'!$BE77,1,0),0),0)</f>
        <v>0</v>
      </c>
      <c r="AZ72" s="377">
        <f>IF(AZ$19-'様式３（療養者名簿）（⑤の場合）'!$BD77+1&lt;=15,IF(AZ$19&gt;='様式３（療養者名簿）（⑤の場合）'!$BD77,IF(AZ$19&lt;='様式３（療養者名簿）（⑤の場合）'!$BE77,1,0),0),0)</f>
        <v>0</v>
      </c>
      <c r="BA72" s="377">
        <f>IF(BA$19-'様式３（療養者名簿）（⑤の場合）'!$BD77+1&lt;=15,IF(BA$19&gt;='様式３（療養者名簿）（⑤の場合）'!$BD77,IF(BA$19&lt;='様式３（療養者名簿）（⑤の場合）'!$BE77,1,0),0),0)</f>
        <v>0</v>
      </c>
      <c r="BB72" s="377">
        <f>IF(BB$19-'様式３（療養者名簿）（⑤の場合）'!$BD77+1&lt;=15,IF(BB$19&gt;='様式３（療養者名簿）（⑤の場合）'!$BD77,IF(BB$19&lt;='様式３（療養者名簿）（⑤の場合）'!$BE77,1,0),0),0)</f>
        <v>0</v>
      </c>
      <c r="BC72" s="377">
        <f>IF(BC$19-'様式３（療養者名簿）（⑤の場合）'!$BD77+1&lt;=15,IF(BC$19&gt;='様式３（療養者名簿）（⑤の場合）'!$BD77,IF(BC$19&lt;='様式３（療養者名簿）（⑤の場合）'!$BE77,1,0),0),0)</f>
        <v>0</v>
      </c>
      <c r="BD72" s="377">
        <f>IF(BD$19-'様式３（療養者名簿）（⑤の場合）'!$BD77+1&lt;=15,IF(BD$19&gt;='様式３（療養者名簿）（⑤の場合）'!$BD77,IF(BD$19&lt;='様式３（療養者名簿）（⑤の場合）'!$BE77,1,0),0),0)</f>
        <v>0</v>
      </c>
      <c r="BE72" s="377">
        <f>IF(BE$19-'様式３（療養者名簿）（⑤の場合）'!$BD77+1&lt;=15,IF(BE$19&gt;='様式３（療養者名簿）（⑤の場合）'!$BD77,IF(BE$19&lt;='様式３（療養者名簿）（⑤の場合）'!$BE77,1,0),0),0)</f>
        <v>0</v>
      </c>
      <c r="BF72" s="377">
        <f>IF(BF$19-'様式３（療養者名簿）（⑤の場合）'!$BD77+1&lt;=15,IF(BF$19&gt;='様式３（療養者名簿）（⑤の場合）'!$BD77,IF(BF$19&lt;='様式３（療養者名簿）（⑤の場合）'!$BE77,1,0),0),0)</f>
        <v>0</v>
      </c>
      <c r="BG72" s="377">
        <f>IF(BG$19-'様式３（療養者名簿）（⑤の場合）'!$BD77+1&lt;=15,IF(BG$19&gt;='様式３（療養者名簿）（⑤の場合）'!$BD77,IF(BG$19&lt;='様式３（療養者名簿）（⑤の場合）'!$BE77,1,0),0),0)</f>
        <v>0</v>
      </c>
      <c r="BH72" s="377">
        <f>IF(BH$19-'様式３（療養者名簿）（⑤の場合）'!$BD77+1&lt;=15,IF(BH$19&gt;='様式３（療養者名簿）（⑤の場合）'!$BD77,IF(BH$19&lt;='様式３（療養者名簿）（⑤の場合）'!$BE77,1,0),0),0)</f>
        <v>0</v>
      </c>
      <c r="BI72" s="377">
        <f>IF(BI$19-'様式３（療養者名簿）（⑤の場合）'!$BD77+1&lt;=15,IF(BI$19&gt;='様式３（療養者名簿）（⑤の場合）'!$BD77,IF(BI$19&lt;='様式３（療養者名簿）（⑤の場合）'!$BE77,1,0),0),0)</f>
        <v>0</v>
      </c>
      <c r="BJ72" s="377">
        <f>IF(BJ$19-'様式３（療養者名簿）（⑤の場合）'!$BD77+1&lt;=15,IF(BJ$19&gt;='様式３（療養者名簿）（⑤の場合）'!$BD77,IF(BJ$19&lt;='様式３（療養者名簿）（⑤の場合）'!$BE77,1,0),0),0)</f>
        <v>0</v>
      </c>
      <c r="BK72" s="377">
        <f>IF(BK$19-'様式３（療養者名簿）（⑤の場合）'!$BD77+1&lt;=15,IF(BK$19&gt;='様式３（療養者名簿）（⑤の場合）'!$BD77,IF(BK$19&lt;='様式３（療養者名簿）（⑤の場合）'!$BE77,1,0),0),0)</f>
        <v>0</v>
      </c>
      <c r="BL72" s="377">
        <f>IF(BL$19-'様式３（療養者名簿）（⑤の場合）'!$BD77+1&lt;=15,IF(BL$19&gt;='様式３（療養者名簿）（⑤の場合）'!$BD77,IF(BL$19&lt;='様式３（療養者名簿）（⑤の場合）'!$BE77,1,0),0),0)</f>
        <v>0</v>
      </c>
      <c r="BM72" s="377">
        <f>IF(BM$19-'様式３（療養者名簿）（⑤の場合）'!$BD77+1&lt;=15,IF(BM$19&gt;='様式３（療養者名簿）（⑤の場合）'!$BD77,IF(BM$19&lt;='様式３（療養者名簿）（⑤の場合）'!$BE77,1,0),0),0)</f>
        <v>0</v>
      </c>
      <c r="BN72" s="377">
        <f>IF(BN$19-'様式３（療養者名簿）（⑤の場合）'!$BD77+1&lt;=15,IF(BN$19&gt;='様式３（療養者名簿）（⑤の場合）'!$BD77,IF(BN$19&lt;='様式３（療養者名簿）（⑤の場合）'!$BE77,1,0),0),0)</f>
        <v>0</v>
      </c>
      <c r="BO72" s="377">
        <f>IF(BO$19-'様式３（療養者名簿）（⑤の場合）'!$BD77+1&lt;=15,IF(BO$19&gt;='様式３（療養者名簿）（⑤の場合）'!$BD77,IF(BO$19&lt;='様式３（療養者名簿）（⑤の場合）'!$BE77,1,0),0),0)</f>
        <v>0</v>
      </c>
      <c r="BP72" s="377">
        <f>IF(BP$19-'様式３（療養者名簿）（⑤の場合）'!$BD77+1&lt;=15,IF(BP$19&gt;='様式３（療養者名簿）（⑤の場合）'!$BD77,IF(BP$19&lt;='様式３（療養者名簿）（⑤の場合）'!$BE77,1,0),0),0)</f>
        <v>0</v>
      </c>
      <c r="BQ72" s="377">
        <f>IF(BQ$19-'様式３（療養者名簿）（⑤の場合）'!$BD77+1&lt;=15,IF(BQ$19&gt;='様式３（療養者名簿）（⑤の場合）'!$BD77,IF(BQ$19&lt;='様式３（療養者名簿）（⑤の場合）'!$BE77,1,0),0),0)</f>
        <v>0</v>
      </c>
      <c r="BR72" s="377">
        <f>IF(BR$19-'様式３（療養者名簿）（⑤の場合）'!$BD77+1&lt;=15,IF(BR$19&gt;='様式３（療養者名簿）（⑤の場合）'!$BD77,IF(BR$19&lt;='様式３（療養者名簿）（⑤の場合）'!$BE77,1,0),0),0)</f>
        <v>0</v>
      </c>
      <c r="BS72" s="377">
        <f>IF(BS$19-'様式３（療養者名簿）（⑤の場合）'!$BD77+1&lt;=15,IF(BS$19&gt;='様式３（療養者名簿）（⑤の場合）'!$BD77,IF(BS$19&lt;='様式３（療養者名簿）（⑤の場合）'!$BE77,1,0),0),0)</f>
        <v>0</v>
      </c>
      <c r="BT72" s="377">
        <f>IF(BT$19-'様式３（療養者名簿）（⑤の場合）'!$BD77+1&lt;=15,IF(BT$19&gt;='様式３（療養者名簿）（⑤の場合）'!$BD77,IF(BT$19&lt;='様式３（療養者名簿）（⑤の場合）'!$BE77,1,0),0),0)</f>
        <v>0</v>
      </c>
      <c r="BU72" s="377">
        <f>IF(BU$19-'様式３（療養者名簿）（⑤の場合）'!$BD77+1&lt;=15,IF(BU$19&gt;='様式３（療養者名簿）（⑤の場合）'!$BD77,IF(BU$19&lt;='様式３（療養者名簿）（⑤の場合）'!$BE77,1,0),0),0)</f>
        <v>0</v>
      </c>
      <c r="BV72" s="377">
        <f>IF(BV$19-'様式３（療養者名簿）（⑤の場合）'!$BD77+1&lt;=15,IF(BV$19&gt;='様式３（療養者名簿）（⑤の場合）'!$BD77,IF(BV$19&lt;='様式３（療養者名簿）（⑤の場合）'!$BE77,1,0),0),0)</f>
        <v>0</v>
      </c>
      <c r="BW72" s="377">
        <f>IF(BW$19-'様式３（療養者名簿）（⑤の場合）'!$BD77+1&lt;=15,IF(BW$19&gt;='様式３（療養者名簿）（⑤の場合）'!$BD77,IF(BW$19&lt;='様式３（療養者名簿）（⑤の場合）'!$BE77,1,0),0),0)</f>
        <v>0</v>
      </c>
      <c r="BX72" s="377">
        <f>IF(BX$19-'様式３（療養者名簿）（⑤の場合）'!$BD77+1&lt;=15,IF(BX$19&gt;='様式３（療養者名簿）（⑤の場合）'!$BD77,IF(BX$19&lt;='様式３（療養者名簿）（⑤の場合）'!$BE77,1,0),0),0)</f>
        <v>0</v>
      </c>
      <c r="BY72" s="377">
        <f>IF(BY$19-'様式３（療養者名簿）（⑤の場合）'!$BD77+1&lt;=15,IF(BY$19&gt;='様式３（療養者名簿）（⑤の場合）'!$BD77,IF(BY$19&lt;='様式３（療養者名簿）（⑤の場合）'!$BE77,1,0),0),0)</f>
        <v>0</v>
      </c>
      <c r="BZ72" s="377">
        <f>IF(BZ$19-'様式３（療養者名簿）（⑤の場合）'!$BD77+1&lt;=15,IF(BZ$19&gt;='様式３（療養者名簿）（⑤の場合）'!$BD77,IF(BZ$19&lt;='様式３（療養者名簿）（⑤の場合）'!$BE77,1,0),0),0)</f>
        <v>0</v>
      </c>
      <c r="CA72" s="377">
        <f>IF(CA$19-'様式３（療養者名簿）（⑤の場合）'!$BD77+1&lt;=15,IF(CA$19&gt;='様式３（療養者名簿）（⑤の場合）'!$BD77,IF(CA$19&lt;='様式３（療養者名簿）（⑤の場合）'!$BE77,1,0),0),0)</f>
        <v>0</v>
      </c>
      <c r="CB72" s="377">
        <f>IF(CB$19-'様式３（療養者名簿）（⑤の場合）'!$BD77+1&lt;=15,IF(CB$19&gt;='様式３（療養者名簿）（⑤の場合）'!$BD77,IF(CB$19&lt;='様式３（療養者名簿）（⑤の場合）'!$BE77,1,0),0),0)</f>
        <v>0</v>
      </c>
      <c r="CC72" s="377">
        <f>IF(CC$19-'様式３（療養者名簿）（⑤の場合）'!$BD77+1&lt;=15,IF(CC$19&gt;='様式３（療養者名簿）（⑤の場合）'!$BD77,IF(CC$19&lt;='様式３（療養者名簿）（⑤の場合）'!$BE77,1,0),0),0)</f>
        <v>0</v>
      </c>
      <c r="CD72" s="377">
        <f>IF(CD$19-'様式３（療養者名簿）（⑤の場合）'!$BD77+1&lt;=15,IF(CD$19&gt;='様式３（療養者名簿）（⑤の場合）'!$BD77,IF(CD$19&lt;='様式３（療養者名簿）（⑤の場合）'!$BE77,1,0),0),0)</f>
        <v>0</v>
      </c>
      <c r="CE72" s="377">
        <f>IF(CE$19-'様式３（療養者名簿）（⑤の場合）'!$BD77+1&lt;=15,IF(CE$19&gt;='様式３（療養者名簿）（⑤の場合）'!$BD77,IF(CE$19&lt;='様式３（療養者名簿）（⑤の場合）'!$BE77,1,0),0),0)</f>
        <v>0</v>
      </c>
      <c r="CF72" s="377">
        <f>IF(CF$19-'様式３（療養者名簿）（⑤の場合）'!$BD77+1&lt;=15,IF(CF$19&gt;='様式３（療養者名簿）（⑤の場合）'!$BD77,IF(CF$19&lt;='様式３（療養者名簿）（⑤の場合）'!$BE77,1,0),0),0)</f>
        <v>0</v>
      </c>
      <c r="CG72" s="377">
        <f>IF(CG$19-'様式３（療養者名簿）（⑤の場合）'!$BD77+1&lt;=15,IF(CG$19&gt;='様式３（療養者名簿）（⑤の場合）'!$BD77,IF(CG$19&lt;='様式３（療養者名簿）（⑤の場合）'!$BE77,1,0),0),0)</f>
        <v>0</v>
      </c>
      <c r="CH72" s="377">
        <f>IF(CH$19-'様式３（療養者名簿）（⑤の場合）'!$BD77+1&lt;=15,IF(CH$19&gt;='様式３（療養者名簿）（⑤の場合）'!$BD77,IF(CH$19&lt;='様式３（療養者名簿）（⑤の場合）'!$BE77,1,0),0),0)</f>
        <v>0</v>
      </c>
      <c r="CI72" s="377">
        <f>IF(CI$19-'様式３（療養者名簿）（⑤の場合）'!$BD77+1&lt;=15,IF(CI$19&gt;='様式３（療養者名簿）（⑤の場合）'!$BD77,IF(CI$19&lt;='様式３（療養者名簿）（⑤の場合）'!$BE77,1,0),0),0)</f>
        <v>0</v>
      </c>
      <c r="CJ72" s="377">
        <f>IF(CJ$19-'様式３（療養者名簿）（⑤の場合）'!$BD77+1&lt;=15,IF(CJ$19&gt;='様式３（療養者名簿）（⑤の場合）'!$BD77,IF(CJ$19&lt;='様式３（療養者名簿）（⑤の場合）'!$BE77,1,0),0),0)</f>
        <v>0</v>
      </c>
      <c r="CK72" s="377">
        <f>IF(CK$19-'様式３（療養者名簿）（⑤の場合）'!$BD77+1&lt;=15,IF(CK$19&gt;='様式３（療養者名簿）（⑤の場合）'!$BD77,IF(CK$19&lt;='様式３（療養者名簿）（⑤の場合）'!$BE77,1,0),0),0)</f>
        <v>0</v>
      </c>
      <c r="CL72" s="377">
        <f>IF(CL$19-'様式３（療養者名簿）（⑤の場合）'!$BD77+1&lt;=15,IF(CL$19&gt;='様式３（療養者名簿）（⑤の場合）'!$BD77,IF(CL$19&lt;='様式３（療養者名簿）（⑤の場合）'!$BE77,1,0),0),0)</f>
        <v>0</v>
      </c>
      <c r="CM72" s="377">
        <f>IF(CM$19-'様式３（療養者名簿）（⑤の場合）'!$BD77+1&lt;=15,IF(CM$19&gt;='様式３（療養者名簿）（⑤の場合）'!$BD77,IF(CM$19&lt;='様式３（療養者名簿）（⑤の場合）'!$BE77,1,0),0),0)</f>
        <v>0</v>
      </c>
      <c r="CN72" s="377">
        <f>IF(CN$19-'様式３（療養者名簿）（⑤の場合）'!$BD77+1&lt;=15,IF(CN$19&gt;='様式３（療養者名簿）（⑤の場合）'!$BD77,IF(CN$19&lt;='様式３（療養者名簿）（⑤の場合）'!$BE77,1,0),0),0)</f>
        <v>0</v>
      </c>
      <c r="CO72" s="377">
        <f>IF(CO$19-'様式３（療養者名簿）（⑤の場合）'!$BD77+1&lt;=15,IF(CO$19&gt;='様式３（療養者名簿）（⑤の場合）'!$BD77,IF(CO$19&lt;='様式３（療養者名簿）（⑤の場合）'!$BE77,1,0),0),0)</f>
        <v>0</v>
      </c>
      <c r="CP72" s="377">
        <f>IF(CP$19-'様式３（療養者名簿）（⑤の場合）'!$BD77+1&lt;=15,IF(CP$19&gt;='様式３（療養者名簿）（⑤の場合）'!$BD77,IF(CP$19&lt;='様式３（療養者名簿）（⑤の場合）'!$BE77,1,0),0),0)</f>
        <v>0</v>
      </c>
      <c r="CQ72" s="377">
        <f>IF(CQ$19-'様式３（療養者名簿）（⑤の場合）'!$BD77+1&lt;=15,IF(CQ$19&gt;='様式３（療養者名簿）（⑤の場合）'!$BD77,IF(CQ$19&lt;='様式３（療養者名簿）（⑤の場合）'!$BE77,1,0),0),0)</f>
        <v>0</v>
      </c>
      <c r="CR72" s="377">
        <f>IF(CR$19-'様式３（療養者名簿）（⑤の場合）'!$BD77+1&lt;=15,IF(CR$19&gt;='様式３（療養者名簿）（⑤の場合）'!$BD77,IF(CR$19&lt;='様式３（療養者名簿）（⑤の場合）'!$BE77,1,0),0),0)</f>
        <v>0</v>
      </c>
      <c r="CS72" s="377">
        <f>IF(CS$19-'様式３（療養者名簿）（⑤の場合）'!$BD77+1&lt;=15,IF(CS$19&gt;='様式３（療養者名簿）（⑤の場合）'!$BD77,IF(CS$19&lt;='様式３（療養者名簿）（⑤の場合）'!$BE77,1,0),0),0)</f>
        <v>0</v>
      </c>
      <c r="CT72" s="377">
        <f>IF(CT$19-'様式３（療養者名簿）（⑤の場合）'!$BD77+1&lt;=15,IF(CT$19&gt;='様式３（療養者名簿）（⑤の場合）'!$BD77,IF(CT$19&lt;='様式３（療養者名簿）（⑤の場合）'!$BE77,1,0),0),0)</f>
        <v>0</v>
      </c>
      <c r="CU72" s="377">
        <f>IF(CU$19-'様式３（療養者名簿）（⑤の場合）'!$BD77+1&lt;=15,IF(CU$19&gt;='様式３（療養者名簿）（⑤の場合）'!$BD77,IF(CU$19&lt;='様式３（療養者名簿）（⑤の場合）'!$BE77,1,0),0),0)</f>
        <v>0</v>
      </c>
      <c r="CV72" s="377">
        <f>IF(CV$19-'様式３（療養者名簿）（⑤の場合）'!$BD77+1&lt;=15,IF(CV$19&gt;='様式３（療養者名簿）（⑤の場合）'!$BD77,IF(CV$19&lt;='様式３（療養者名簿）（⑤の場合）'!$BE77,1,0),0),0)</f>
        <v>0</v>
      </c>
      <c r="CW72" s="377">
        <f>IF(CW$19-'様式３（療養者名簿）（⑤の場合）'!$BD77+1&lt;=15,IF(CW$19&gt;='様式３（療養者名簿）（⑤の場合）'!$BD77,IF(CW$19&lt;='様式３（療養者名簿）（⑤の場合）'!$BE77,1,0),0),0)</f>
        <v>0</v>
      </c>
      <c r="CX72" s="377">
        <f>IF(CX$19-'様式３（療養者名簿）（⑤の場合）'!$BD77+1&lt;=15,IF(CX$19&gt;='様式３（療養者名簿）（⑤の場合）'!$BD77,IF(CX$19&lt;='様式３（療養者名簿）（⑤の場合）'!$BE77,1,0),0),0)</f>
        <v>0</v>
      </c>
      <c r="CY72" s="377">
        <f>IF(CY$19-'様式３（療養者名簿）（⑤の場合）'!$BD77+1&lt;=15,IF(CY$19&gt;='様式３（療養者名簿）（⑤の場合）'!$BD77,IF(CY$19&lt;='様式３（療養者名簿）（⑤の場合）'!$BE77,1,0),0),0)</f>
        <v>0</v>
      </c>
      <c r="CZ72" s="377">
        <f>IF(CZ$19-'様式３（療養者名簿）（⑤の場合）'!$BD77+1&lt;=15,IF(CZ$19&gt;='様式３（療養者名簿）（⑤の場合）'!$BD77,IF(CZ$19&lt;='様式３（療養者名簿）（⑤の場合）'!$BE77,1,0),0),0)</f>
        <v>0</v>
      </c>
      <c r="DA72" s="377">
        <f>IF(DA$19-'様式３（療養者名簿）（⑤の場合）'!$BD77+1&lt;=15,IF(DA$19&gt;='様式３（療養者名簿）（⑤の場合）'!$BD77,IF(DA$19&lt;='様式３（療養者名簿）（⑤の場合）'!$BE77,1,0),0),0)</f>
        <v>0</v>
      </c>
      <c r="DB72" s="377">
        <f>IF(DB$19-'様式３（療養者名簿）（⑤の場合）'!$BD77+1&lt;=15,IF(DB$19&gt;='様式３（療養者名簿）（⑤の場合）'!$BD77,IF(DB$19&lt;='様式３（療養者名簿）（⑤の場合）'!$BE77,1,0),0),0)</f>
        <v>0</v>
      </c>
      <c r="DC72" s="377">
        <f>IF(DC$19-'様式３（療養者名簿）（⑤の場合）'!$BD77+1&lt;=15,IF(DC$19&gt;='様式３（療養者名簿）（⑤の場合）'!$BD77,IF(DC$19&lt;='様式３（療養者名簿）（⑤の場合）'!$BE77,1,0),0),0)</f>
        <v>0</v>
      </c>
      <c r="DD72" s="377">
        <f>IF(DD$19-'様式３（療養者名簿）（⑤の場合）'!$BD77+1&lt;=15,IF(DD$19&gt;='様式３（療養者名簿）（⑤の場合）'!$BD77,IF(DD$19&lt;='様式３（療養者名簿）（⑤の場合）'!$BE77,1,0),0),0)</f>
        <v>0</v>
      </c>
      <c r="DE72" s="377">
        <f>IF(DE$19-'様式３（療養者名簿）（⑤の場合）'!$BD77+1&lt;=15,IF(DE$19&gt;='様式３（療養者名簿）（⑤の場合）'!$BD77,IF(DE$19&lt;='様式３（療養者名簿）（⑤の場合）'!$BE77,1,0),0),0)</f>
        <v>0</v>
      </c>
      <c r="DF72" s="377">
        <f>IF(DF$19-'様式３（療養者名簿）（⑤の場合）'!$BD77+1&lt;=15,IF(DF$19&gt;='様式３（療養者名簿）（⑤の場合）'!$BD77,IF(DF$19&lt;='様式３（療養者名簿）（⑤の場合）'!$BE77,1,0),0),0)</f>
        <v>0</v>
      </c>
      <c r="DG72" s="377">
        <f>IF(DG$19-'様式３（療養者名簿）（⑤の場合）'!$BD77+1&lt;=15,IF(DG$19&gt;='様式３（療養者名簿）（⑤の場合）'!$BD77,IF(DG$19&lt;='様式３（療養者名簿）（⑤の場合）'!$BE77,1,0),0),0)</f>
        <v>0</v>
      </c>
      <c r="DH72" s="377">
        <f>IF(DH$19-'様式３（療養者名簿）（⑤の場合）'!$BD77+1&lt;=15,IF(DH$19&gt;='様式３（療養者名簿）（⑤の場合）'!$BD77,IF(DH$19&lt;='様式３（療養者名簿）（⑤の場合）'!$BE77,1,0),0),0)</f>
        <v>0</v>
      </c>
      <c r="DI72" s="377">
        <f>IF(DI$19-'様式３（療養者名簿）（⑤の場合）'!$BD77+1&lt;=15,IF(DI$19&gt;='様式３（療養者名簿）（⑤の場合）'!$BD77,IF(DI$19&lt;='様式３（療養者名簿）（⑤の場合）'!$BE77,1,0),0),0)</f>
        <v>0</v>
      </c>
      <c r="DJ72" s="377">
        <f>IF(DJ$19-'様式３（療養者名簿）（⑤の場合）'!$BD77+1&lt;=15,IF(DJ$19&gt;='様式３（療養者名簿）（⑤の場合）'!$BD77,IF(DJ$19&lt;='様式３（療養者名簿）（⑤の場合）'!$BE77,1,0),0),0)</f>
        <v>0</v>
      </c>
      <c r="DK72" s="377">
        <f>IF(DK$19-'様式３（療養者名簿）（⑤の場合）'!$BD77+1&lt;=15,IF(DK$19&gt;='様式３（療養者名簿）（⑤の場合）'!$BD77,IF(DK$19&lt;='様式３（療養者名簿）（⑤の場合）'!$BE77,1,0),0),0)</f>
        <v>0</v>
      </c>
      <c r="DL72" s="377">
        <f>IF(DL$19-'様式３（療養者名簿）（⑤の場合）'!$BD77+1&lt;=15,IF(DL$19&gt;='様式３（療養者名簿）（⑤の場合）'!$BD77,IF(DL$19&lt;='様式３（療養者名簿）（⑤の場合）'!$BE77,1,0),0),0)</f>
        <v>0</v>
      </c>
      <c r="DM72" s="377">
        <f>IF(DM$19-'様式３（療養者名簿）（⑤の場合）'!$BD77+1&lt;=15,IF(DM$19&gt;='様式３（療養者名簿）（⑤の場合）'!$BD77,IF(DM$19&lt;='様式３（療養者名簿）（⑤の場合）'!$BE77,1,0),0),0)</f>
        <v>0</v>
      </c>
      <c r="DN72" s="377">
        <f>IF(DN$19-'様式３（療養者名簿）（⑤の場合）'!$BD77+1&lt;=15,IF(DN$19&gt;='様式３（療養者名簿）（⑤の場合）'!$BD77,IF(DN$19&lt;='様式３（療養者名簿）（⑤の場合）'!$BE77,1,0),0),0)</f>
        <v>0</v>
      </c>
      <c r="DO72" s="377">
        <f>IF(DO$19-'様式３（療養者名簿）（⑤の場合）'!$BD77+1&lt;=15,IF(DO$19&gt;='様式３（療養者名簿）（⑤の場合）'!$BD77,IF(DO$19&lt;='様式３（療養者名簿）（⑤の場合）'!$BE77,1,0),0),0)</f>
        <v>0</v>
      </c>
      <c r="DP72" s="377">
        <f>IF(DP$19-'様式３（療養者名簿）（⑤の場合）'!$BD77+1&lt;=15,IF(DP$19&gt;='様式３（療養者名簿）（⑤の場合）'!$BD77,IF(DP$19&lt;='様式３（療養者名簿）（⑤の場合）'!$BE77,1,0),0),0)</f>
        <v>0</v>
      </c>
      <c r="DQ72" s="377">
        <f>IF(DQ$19-'様式３（療養者名簿）（⑤の場合）'!$BD77+1&lt;=15,IF(DQ$19&gt;='様式３（療養者名簿）（⑤の場合）'!$BD77,IF(DQ$19&lt;='様式３（療養者名簿）（⑤の場合）'!$BE77,1,0),0),0)</f>
        <v>0</v>
      </c>
      <c r="DR72" s="377">
        <f>IF(DR$19-'様式３（療養者名簿）（⑤の場合）'!$BD77+1&lt;=15,IF(DR$19&gt;='様式３（療養者名簿）（⑤の場合）'!$BD77,IF(DR$19&lt;='様式３（療養者名簿）（⑤の場合）'!$BE77,1,0),0),0)</f>
        <v>0</v>
      </c>
      <c r="DS72" s="377">
        <f>IF(DS$19-'様式３（療養者名簿）（⑤の場合）'!$BD77+1&lt;=15,IF(DS$19&gt;='様式３（療養者名簿）（⑤の場合）'!$BD77,IF(DS$19&lt;='様式３（療養者名簿）（⑤の場合）'!$BE77,1,0),0),0)</f>
        <v>0</v>
      </c>
      <c r="DT72" s="377">
        <f>IF(DT$19-'様式３（療養者名簿）（⑤の場合）'!$BD77+1&lt;=15,IF(DT$19&gt;='様式３（療養者名簿）（⑤の場合）'!$BD77,IF(DT$19&lt;='様式３（療養者名簿）（⑤の場合）'!$BE77,1,0),0),0)</f>
        <v>0</v>
      </c>
      <c r="DU72" s="377">
        <f>IF(DU$19-'様式３（療養者名簿）（⑤の場合）'!$BD77+1&lt;=15,IF(DU$19&gt;='様式３（療養者名簿）（⑤の場合）'!$BD77,IF(DU$19&lt;='様式３（療養者名簿）（⑤の場合）'!$BE77,1,0),0),0)</f>
        <v>0</v>
      </c>
      <c r="DV72" s="377">
        <f>IF(DV$19-'様式３（療養者名簿）（⑤の場合）'!$BD77+1&lt;=15,IF(DV$19&gt;='様式３（療養者名簿）（⑤の場合）'!$BD77,IF(DV$19&lt;='様式３（療養者名簿）（⑤の場合）'!$BE77,1,0),0),0)</f>
        <v>0</v>
      </c>
      <c r="DW72" s="377">
        <f>IF(DW$19-'様式３（療養者名簿）（⑤の場合）'!$BD77+1&lt;=15,IF(DW$19&gt;='様式３（療養者名簿）（⑤の場合）'!$BD77,IF(DW$19&lt;='様式３（療養者名簿）（⑤の場合）'!$BE77,1,0),0),0)</f>
        <v>0</v>
      </c>
      <c r="DX72" s="377">
        <f>IF(DX$19-'様式３（療養者名簿）（⑤の場合）'!$BD77+1&lt;=15,IF(DX$19&gt;='様式３（療養者名簿）（⑤の場合）'!$BD77,IF(DX$19&lt;='様式３（療養者名簿）（⑤の場合）'!$BE77,1,0),0),0)</f>
        <v>0</v>
      </c>
      <c r="DY72" s="377">
        <f>IF(DY$19-'様式３（療養者名簿）（⑤の場合）'!$BD77+1&lt;=15,IF(DY$19&gt;='様式３（療養者名簿）（⑤の場合）'!$BD77,IF(DY$19&lt;='様式３（療養者名簿）（⑤の場合）'!$BE77,1,0),0),0)</f>
        <v>0</v>
      </c>
      <c r="DZ72" s="377">
        <f>IF(DZ$19-'様式３（療養者名簿）（⑤の場合）'!$BD77+1&lt;=15,IF(DZ$19&gt;='様式３（療養者名簿）（⑤の場合）'!$BD77,IF(DZ$19&lt;='様式３（療養者名簿）（⑤の場合）'!$BE77,1,0),0),0)</f>
        <v>0</v>
      </c>
      <c r="EA72" s="377">
        <f>IF(EA$19-'様式３（療養者名簿）（⑤の場合）'!$BD77+1&lt;=15,IF(EA$19&gt;='様式３（療養者名簿）（⑤の場合）'!$BD77,IF(EA$19&lt;='様式３（療養者名簿）（⑤の場合）'!$BE77,1,0),0),0)</f>
        <v>0</v>
      </c>
      <c r="EB72" s="377">
        <f>IF(EB$19-'様式３（療養者名簿）（⑤の場合）'!$BD77+1&lt;=15,IF(EB$19&gt;='様式３（療養者名簿）（⑤の場合）'!$BD77,IF(EB$19&lt;='様式３（療養者名簿）（⑤の場合）'!$BE77,1,0),0),0)</f>
        <v>0</v>
      </c>
      <c r="EC72" s="377">
        <f>IF(EC$19-'様式３（療養者名簿）（⑤の場合）'!$BD77+1&lt;=15,IF(EC$19&gt;='様式３（療養者名簿）（⑤の場合）'!$BD77,IF(EC$19&lt;='様式３（療養者名簿）（⑤の場合）'!$BE77,1,0),0),0)</f>
        <v>0</v>
      </c>
      <c r="ED72" s="377">
        <f>IF(ED$19-'様式３（療養者名簿）（⑤の場合）'!$BD77+1&lt;=15,IF(ED$19&gt;='様式３（療養者名簿）（⑤の場合）'!$BD77,IF(ED$19&lt;='様式３（療養者名簿）（⑤の場合）'!$BE77,1,0),0),0)</f>
        <v>0</v>
      </c>
      <c r="EE72" s="377">
        <f>IF(EE$19-'様式３（療養者名簿）（⑤の場合）'!$BD77+1&lt;=15,IF(EE$19&gt;='様式３（療養者名簿）（⑤の場合）'!$BD77,IF(EE$19&lt;='様式３（療養者名簿）（⑤の場合）'!$BE77,1,0),0),0)</f>
        <v>0</v>
      </c>
      <c r="EF72" s="377">
        <f>IF(EF$19-'様式３（療養者名簿）（⑤の場合）'!$BD77+1&lt;=15,IF(EF$19&gt;='様式３（療養者名簿）（⑤の場合）'!$BD77,IF(EF$19&lt;='様式３（療養者名簿）（⑤の場合）'!$BE77,1,0),0),0)</f>
        <v>0</v>
      </c>
      <c r="EG72" s="377">
        <f>IF(EG$19-'様式３（療養者名簿）（⑤の場合）'!$BD77+1&lt;=15,IF(EG$19&gt;='様式３（療養者名簿）（⑤の場合）'!$BD77,IF(EG$19&lt;='様式３（療養者名簿）（⑤の場合）'!$BE77,1,0),0),0)</f>
        <v>0</v>
      </c>
      <c r="EH72" s="377">
        <f>IF(EH$19-'様式３（療養者名簿）（⑤の場合）'!$BD77+1&lt;=15,IF(EH$19&gt;='様式３（療養者名簿）（⑤の場合）'!$BD77,IF(EH$19&lt;='様式３（療養者名簿）（⑤の場合）'!$BE77,1,0),0),0)</f>
        <v>0</v>
      </c>
      <c r="EI72" s="377">
        <f>IF(EI$19-'様式３（療養者名簿）（⑤の場合）'!$BD77+1&lt;=15,IF(EI$19&gt;='様式３（療養者名簿）（⑤の場合）'!$BD77,IF(EI$19&lt;='様式３（療養者名簿）（⑤の場合）'!$BE77,1,0),0),0)</f>
        <v>0</v>
      </c>
      <c r="EJ72" s="377">
        <f>IF(EJ$19-'様式３（療養者名簿）（⑤の場合）'!$BD77+1&lt;=15,IF(EJ$19&gt;='様式３（療養者名簿）（⑤の場合）'!$BD77,IF(EJ$19&lt;='様式３（療養者名簿）（⑤の場合）'!$BE77,1,0),0),0)</f>
        <v>0</v>
      </c>
      <c r="EK72" s="377">
        <f>IF(EK$19-'様式３（療養者名簿）（⑤の場合）'!$BD77+1&lt;=15,IF(EK$19&gt;='様式３（療養者名簿）（⑤の場合）'!$BD77,IF(EK$19&lt;='様式３（療養者名簿）（⑤の場合）'!$BE77,1,0),0),0)</f>
        <v>0</v>
      </c>
      <c r="EL72" s="377">
        <f>IF(EL$19-'様式３（療養者名簿）（⑤の場合）'!$BD77+1&lt;=15,IF(EL$19&gt;='様式３（療養者名簿）（⑤の場合）'!$BD77,IF(EL$19&lt;='様式３（療養者名簿）（⑤の場合）'!$BE77,1,0),0),0)</f>
        <v>0</v>
      </c>
      <c r="EM72" s="377">
        <f>IF(EM$19-'様式３（療養者名簿）（⑤の場合）'!$BD77+1&lt;=15,IF(EM$19&gt;='様式３（療養者名簿）（⑤の場合）'!$BD77,IF(EM$19&lt;='様式３（療養者名簿）（⑤の場合）'!$BE77,1,0),0),0)</f>
        <v>0</v>
      </c>
      <c r="EN72" s="377">
        <f>IF(EN$19-'様式３（療養者名簿）（⑤の場合）'!$BD77+1&lt;=15,IF(EN$19&gt;='様式３（療養者名簿）（⑤の場合）'!$BD77,IF(EN$19&lt;='様式３（療養者名簿）（⑤の場合）'!$BE77,1,0),0),0)</f>
        <v>0</v>
      </c>
      <c r="EO72" s="377">
        <f>IF(EO$19-'様式３（療養者名簿）（⑤の場合）'!$BD77+1&lt;=15,IF(EO$19&gt;='様式３（療養者名簿）（⑤の場合）'!$BD77,IF(EO$19&lt;='様式３（療養者名簿）（⑤の場合）'!$BE77,1,0),0),0)</f>
        <v>0</v>
      </c>
      <c r="EP72" s="377">
        <f>IF(EP$19-'様式３（療養者名簿）（⑤の場合）'!$BD77+1&lt;=15,IF(EP$19&gt;='様式３（療養者名簿）（⑤の場合）'!$BD77,IF(EP$19&lt;='様式３（療養者名簿）（⑤の場合）'!$BE77,1,0),0),0)</f>
        <v>0</v>
      </c>
      <c r="EQ72" s="377">
        <f>IF(EQ$19-'様式３（療養者名簿）（⑤の場合）'!$BD77+1&lt;=15,IF(EQ$19&gt;='様式３（療養者名簿）（⑤の場合）'!$BD77,IF(EQ$19&lt;='様式３（療養者名簿）（⑤の場合）'!$BE77,1,0),0),0)</f>
        <v>0</v>
      </c>
      <c r="ER72" s="377">
        <f>IF(ER$19-'様式３（療養者名簿）（⑤の場合）'!$BD77+1&lt;=15,IF(ER$19&gt;='様式３（療養者名簿）（⑤の場合）'!$BD77,IF(ER$19&lt;='様式３（療養者名簿）（⑤の場合）'!$BE77,1,0),0),0)</f>
        <v>0</v>
      </c>
      <c r="ES72" s="377">
        <f>IF(ES$19-'様式３（療養者名簿）（⑤の場合）'!$BD77+1&lt;=15,IF(ES$19&gt;='様式３（療養者名簿）（⑤の場合）'!$BD77,IF(ES$19&lt;='様式３（療養者名簿）（⑤の場合）'!$BE77,1,0),0),0)</f>
        <v>0</v>
      </c>
      <c r="ET72" s="377">
        <f>IF(ET$19-'様式３（療養者名簿）（⑤の場合）'!$BD77+1&lt;=15,IF(ET$19&gt;='様式３（療養者名簿）（⑤の場合）'!$BD77,IF(ET$19&lt;='様式３（療養者名簿）（⑤の場合）'!$BE77,1,0),0),0)</f>
        <v>0</v>
      </c>
      <c r="EU72" s="377">
        <f>IF(EU$19-'様式３（療養者名簿）（⑤の場合）'!$BD77+1&lt;=15,IF(EU$19&gt;='様式３（療養者名簿）（⑤の場合）'!$BD77,IF(EU$19&lt;='様式３（療養者名簿）（⑤の場合）'!$BE77,1,0),0),0)</f>
        <v>0</v>
      </c>
      <c r="EV72" s="377">
        <f>IF(EV$19-'様式３（療養者名簿）（⑤の場合）'!$BD77+1&lt;=15,IF(EV$19&gt;='様式３（療養者名簿）（⑤の場合）'!$BD77,IF(EV$19&lt;='様式３（療養者名簿）（⑤の場合）'!$BE77,1,0),0),0)</f>
        <v>0</v>
      </c>
      <c r="EW72" s="377">
        <f>IF(EW$19-'様式３（療養者名簿）（⑤の場合）'!$BD77+1&lt;=15,IF(EW$19&gt;='様式３（療養者名簿）（⑤の場合）'!$BD77,IF(EW$19&lt;='様式３（療養者名簿）（⑤の場合）'!$BE77,1,0),0),0)</f>
        <v>0</v>
      </c>
      <c r="EX72" s="377">
        <f>IF(EX$19-'様式３（療養者名簿）（⑤の場合）'!$BD77+1&lt;=15,IF(EX$19&gt;='様式３（療養者名簿）（⑤の場合）'!$BD77,IF(EX$19&lt;='様式３（療養者名簿）（⑤の場合）'!$BE77,1,0),0),0)</f>
        <v>0</v>
      </c>
      <c r="EY72" s="377">
        <f>IF(EY$19-'様式３（療養者名簿）（⑤の場合）'!$BD77+1&lt;=15,IF(EY$19&gt;='様式３（療養者名簿）（⑤の場合）'!$BD77,IF(EY$19&lt;='様式３（療養者名簿）（⑤の場合）'!$BE77,1,0),0),0)</f>
        <v>0</v>
      </c>
      <c r="EZ72" s="377">
        <f>IF(EZ$19-'様式３（療養者名簿）（⑤の場合）'!$BD77+1&lt;=15,IF(EZ$19&gt;='様式３（療養者名簿）（⑤の場合）'!$BD77,IF(EZ$19&lt;='様式３（療養者名簿）（⑤の場合）'!$BE77,1,0),0),0)</f>
        <v>0</v>
      </c>
      <c r="FA72" s="377">
        <f>IF(FA$19-'様式３（療養者名簿）（⑤の場合）'!$BD77+1&lt;=15,IF(FA$19&gt;='様式３（療養者名簿）（⑤の場合）'!$BD77,IF(FA$19&lt;='様式３（療養者名簿）（⑤の場合）'!$BE77,1,0),0),0)</f>
        <v>0</v>
      </c>
      <c r="FB72" s="377">
        <f>IF(FB$19-'様式３（療養者名簿）（⑤の場合）'!$BD77+1&lt;=15,IF(FB$19&gt;='様式３（療養者名簿）（⑤の場合）'!$BD77,IF(FB$19&lt;='様式３（療養者名簿）（⑤の場合）'!$BE77,1,0),0),0)</f>
        <v>0</v>
      </c>
      <c r="FC72" s="377">
        <f>IF(FC$19-'様式３（療養者名簿）（⑤の場合）'!$BD77+1&lt;=15,IF(FC$19&gt;='様式３（療養者名簿）（⑤の場合）'!$BD77,IF(FC$19&lt;='様式３（療養者名簿）（⑤の場合）'!$BE77,1,0),0),0)</f>
        <v>0</v>
      </c>
      <c r="FD72" s="377">
        <f>IF(FD$19-'様式３（療養者名簿）（⑤の場合）'!$BD77+1&lt;=15,IF(FD$19&gt;='様式３（療養者名簿）（⑤の場合）'!$BD77,IF(FD$19&lt;='様式３（療養者名簿）（⑤の場合）'!$BE77,1,0),0),0)</f>
        <v>0</v>
      </c>
      <c r="FE72" s="377">
        <f>IF(FE$19-'様式３（療養者名簿）（⑤の場合）'!$BD77+1&lt;=15,IF(FE$19&gt;='様式３（療養者名簿）（⑤の場合）'!$BD77,IF(FE$19&lt;='様式３（療養者名簿）（⑤の場合）'!$BE77,1,0),0),0)</f>
        <v>0</v>
      </c>
      <c r="FF72" s="377">
        <f>IF(FF$19-'様式３（療養者名簿）（⑤の場合）'!$BD77+1&lt;=15,IF(FF$19&gt;='様式３（療養者名簿）（⑤の場合）'!$BD77,IF(FF$19&lt;='様式３（療養者名簿）（⑤の場合）'!$BE77,1,0),0),0)</f>
        <v>0</v>
      </c>
      <c r="FG72" s="377">
        <f>IF(FG$19-'様式３（療養者名簿）（⑤の場合）'!$BD77+1&lt;=15,IF(FG$19&gt;='様式３（療養者名簿）（⑤の場合）'!$BD77,IF(FG$19&lt;='様式３（療養者名簿）（⑤の場合）'!$BE77,1,0),0),0)</f>
        <v>0</v>
      </c>
      <c r="FH72" s="377">
        <f>IF(FH$19-'様式３（療養者名簿）（⑤の場合）'!$BD77+1&lt;=15,IF(FH$19&gt;='様式３（療養者名簿）（⑤の場合）'!$BD77,IF(FH$19&lt;='様式３（療養者名簿）（⑤の場合）'!$BE77,1,0),0),0)</f>
        <v>0</v>
      </c>
      <c r="FI72" s="377">
        <f>IF(FI$19-'様式３（療養者名簿）（⑤の場合）'!$BD77+1&lt;=15,IF(FI$19&gt;='様式３（療養者名簿）（⑤の場合）'!$BD77,IF(FI$19&lt;='様式３（療養者名簿）（⑤の場合）'!$BE77,1,0),0),0)</f>
        <v>0</v>
      </c>
      <c r="FJ72" s="377">
        <f>IF(FJ$19-'様式３（療養者名簿）（⑤の場合）'!$BD77+1&lt;=15,IF(FJ$19&gt;='様式３（療養者名簿）（⑤の場合）'!$BD77,IF(FJ$19&lt;='様式３（療養者名簿）（⑤の場合）'!$BE77,1,0),0),0)</f>
        <v>0</v>
      </c>
      <c r="FK72" s="377">
        <f>IF(FK$19-'様式３（療養者名簿）（⑤の場合）'!$BD77+1&lt;=15,IF(FK$19&gt;='様式３（療養者名簿）（⑤の場合）'!$BD77,IF(FK$19&lt;='様式３（療養者名簿）（⑤の場合）'!$BE77,1,0),0),0)</f>
        <v>0</v>
      </c>
      <c r="FL72" s="377">
        <f>IF(FL$19-'様式３（療養者名簿）（⑤の場合）'!$BD77+1&lt;=15,IF(FL$19&gt;='様式３（療養者名簿）（⑤の場合）'!$BD77,IF(FL$19&lt;='様式３（療養者名簿）（⑤の場合）'!$BE77,1,0),0),0)</f>
        <v>0</v>
      </c>
      <c r="FM72" s="377">
        <f>IF(FM$19-'様式３（療養者名簿）（⑤の場合）'!$BD77+1&lt;=15,IF(FM$19&gt;='様式３（療養者名簿）（⑤の場合）'!$BD77,IF(FM$19&lt;='様式３（療養者名簿）（⑤の場合）'!$BE77,1,0),0),0)</f>
        <v>0</v>
      </c>
      <c r="FN72" s="377">
        <f>IF(FN$19-'様式３（療養者名簿）（⑤の場合）'!$BD77+1&lt;=15,IF(FN$19&gt;='様式３（療養者名簿）（⑤の場合）'!$BD77,IF(FN$19&lt;='様式３（療養者名簿）（⑤の場合）'!$BE77,1,0),0),0)</f>
        <v>0</v>
      </c>
      <c r="FO72" s="377">
        <f>IF(FO$19-'様式３（療養者名簿）（⑤の場合）'!$BD77+1&lt;=15,IF(FO$19&gt;='様式３（療養者名簿）（⑤の場合）'!$BD77,IF(FO$19&lt;='様式３（療養者名簿）（⑤の場合）'!$BE77,1,0),0),0)</f>
        <v>0</v>
      </c>
      <c r="FP72" s="377">
        <f>IF(FP$19-'様式３（療養者名簿）（⑤の場合）'!$BD77+1&lt;=15,IF(FP$19&gt;='様式３（療養者名簿）（⑤の場合）'!$BD77,IF(FP$19&lt;='様式３（療養者名簿）（⑤の場合）'!$BE77,1,0),0),0)</f>
        <v>0</v>
      </c>
      <c r="FQ72" s="377">
        <f>IF(FQ$19-'様式３（療養者名簿）（⑤の場合）'!$BD77+1&lt;=15,IF(FQ$19&gt;='様式３（療養者名簿）（⑤の場合）'!$BD77,IF(FQ$19&lt;='様式３（療養者名簿）（⑤の場合）'!$BE77,1,0),0),0)</f>
        <v>0</v>
      </c>
      <c r="FR72" s="377">
        <f>IF(FR$19-'様式３（療養者名簿）（⑤の場合）'!$BD77+1&lt;=15,IF(FR$19&gt;='様式３（療養者名簿）（⑤の場合）'!$BD77,IF(FR$19&lt;='様式３（療養者名簿）（⑤の場合）'!$BE77,1,0),0),0)</f>
        <v>0</v>
      </c>
      <c r="FS72" s="377">
        <f>IF(FS$19-'様式３（療養者名簿）（⑤の場合）'!$BD77+1&lt;=15,IF(FS$19&gt;='様式３（療養者名簿）（⑤の場合）'!$BD77,IF(FS$19&lt;='様式３（療養者名簿）（⑤の場合）'!$BE77,1,0),0),0)</f>
        <v>0</v>
      </c>
      <c r="FT72" s="377">
        <f>IF(FT$19-'様式３（療養者名簿）（⑤の場合）'!$BD77+1&lt;=15,IF(FT$19&gt;='様式３（療養者名簿）（⑤の場合）'!$BD77,IF(FT$19&lt;='様式３（療養者名簿）（⑤の場合）'!$BE77,1,0),0),0)</f>
        <v>0</v>
      </c>
      <c r="FU72" s="377">
        <f>IF(FU$19-'様式３（療養者名簿）（⑤の場合）'!$BD77+1&lt;=15,IF(FU$19&gt;='様式３（療養者名簿）（⑤の場合）'!$BD77,IF(FU$19&lt;='様式３（療養者名簿）（⑤の場合）'!$BE77,1,0),0),0)</f>
        <v>0</v>
      </c>
      <c r="FV72" s="377">
        <f>IF(FV$19-'様式３（療養者名簿）（⑤の場合）'!$BD77+1&lt;=15,IF(FV$19&gt;='様式３（療養者名簿）（⑤の場合）'!$BD77,IF(FV$19&lt;='様式３（療養者名簿）（⑤の場合）'!$BE77,1,0),0),0)</f>
        <v>0</v>
      </c>
      <c r="FW72" s="377">
        <f>IF(FW$19-'様式３（療養者名簿）（⑤の場合）'!$BD77+1&lt;=15,IF(FW$19&gt;='様式３（療養者名簿）（⑤の場合）'!$BD77,IF(FW$19&lt;='様式３（療養者名簿）（⑤の場合）'!$BE77,1,0),0),0)</f>
        <v>0</v>
      </c>
      <c r="FX72" s="377">
        <f>IF(FX$19-'様式３（療養者名簿）（⑤の場合）'!$BD77+1&lt;=15,IF(FX$19&gt;='様式３（療養者名簿）（⑤の場合）'!$BD77,IF(FX$19&lt;='様式３（療養者名簿）（⑤の場合）'!$BE77,1,0),0),0)</f>
        <v>0</v>
      </c>
      <c r="FY72" s="377">
        <f>IF(FY$19-'様式３（療養者名簿）（⑤の場合）'!$BD77+1&lt;=15,IF(FY$19&gt;='様式３（療養者名簿）（⑤の場合）'!$BD77,IF(FY$19&lt;='様式３（療養者名簿）（⑤の場合）'!$BE77,1,0),0),0)</f>
        <v>0</v>
      </c>
      <c r="FZ72" s="377">
        <f>IF(FZ$19-'様式３（療養者名簿）（⑤の場合）'!$BD77+1&lt;=15,IF(FZ$19&gt;='様式３（療養者名簿）（⑤の場合）'!$BD77,IF(FZ$19&lt;='様式３（療養者名簿）（⑤の場合）'!$BE77,1,0),0),0)</f>
        <v>0</v>
      </c>
      <c r="GA72" s="377">
        <f>IF(GA$19-'様式３（療養者名簿）（⑤の場合）'!$BD77+1&lt;=15,IF(GA$19&gt;='様式３（療養者名簿）（⑤の場合）'!$BD77,IF(GA$19&lt;='様式３（療養者名簿）（⑤の場合）'!$BE77,1,0),0),0)</f>
        <v>0</v>
      </c>
      <c r="GB72" s="377">
        <f>IF(GB$19-'様式３（療養者名簿）（⑤の場合）'!$BD77+1&lt;=15,IF(GB$19&gt;='様式３（療養者名簿）（⑤の場合）'!$BD77,IF(GB$19&lt;='様式３（療養者名簿）（⑤の場合）'!$BE77,1,0),0),0)</f>
        <v>0</v>
      </c>
      <c r="GC72" s="377">
        <f>IF(GC$19-'様式３（療養者名簿）（⑤の場合）'!$BD77+1&lt;=15,IF(GC$19&gt;='様式３（療養者名簿）（⑤の場合）'!$BD77,IF(GC$19&lt;='様式３（療養者名簿）（⑤の場合）'!$BE77,1,0),0),0)</f>
        <v>0</v>
      </c>
      <c r="GD72" s="377">
        <f>IF(GD$19-'様式３（療養者名簿）（⑤の場合）'!$BD77+1&lt;=15,IF(GD$19&gt;='様式３（療養者名簿）（⑤の場合）'!$BD77,IF(GD$19&lt;='様式３（療養者名簿）（⑤の場合）'!$BE77,1,0),0),0)</f>
        <v>0</v>
      </c>
      <c r="GE72" s="377">
        <f>IF(GE$19-'様式３（療養者名簿）（⑤の場合）'!$BD77+1&lt;=15,IF(GE$19&gt;='様式３（療養者名簿）（⑤の場合）'!$BD77,IF(GE$19&lt;='様式３（療養者名簿）（⑤の場合）'!$BE77,1,0),0),0)</f>
        <v>0</v>
      </c>
      <c r="GF72" s="377">
        <f>IF(GF$19-'様式３（療養者名簿）（⑤の場合）'!$BD77+1&lt;=15,IF(GF$19&gt;='様式３（療養者名簿）（⑤の場合）'!$BD77,IF(GF$19&lt;='様式３（療養者名簿）（⑤の場合）'!$BE77,1,0),0),0)</f>
        <v>0</v>
      </c>
      <c r="GG72" s="377">
        <f>IF(GG$19-'様式３（療養者名簿）（⑤の場合）'!$BD77+1&lt;=15,IF(GG$19&gt;='様式３（療養者名簿）（⑤の場合）'!$BD77,IF(GG$19&lt;='様式３（療養者名簿）（⑤の場合）'!$BE77,1,0),0),0)</f>
        <v>0</v>
      </c>
      <c r="GH72" s="377">
        <f>IF(GH$19-'様式３（療養者名簿）（⑤の場合）'!$BD77+1&lt;=15,IF(GH$19&gt;='様式３（療養者名簿）（⑤の場合）'!$BD77,IF(GH$19&lt;='様式３（療養者名簿）（⑤の場合）'!$BE77,1,0),0),0)</f>
        <v>0</v>
      </c>
      <c r="GI72" s="377">
        <f>IF(GI$19-'様式３（療養者名簿）（⑤の場合）'!$BD77+1&lt;=15,IF(GI$19&gt;='様式３（療養者名簿）（⑤の場合）'!$BD77,IF(GI$19&lt;='様式３（療養者名簿）（⑤の場合）'!$BE77,1,0),0),0)</f>
        <v>0</v>
      </c>
      <c r="GJ72" s="377">
        <f>IF(GJ$19-'様式３（療養者名簿）（⑤の場合）'!$BD77+1&lt;=15,IF(GJ$19&gt;='様式３（療養者名簿）（⑤の場合）'!$BD77,IF(GJ$19&lt;='様式３（療養者名簿）（⑤の場合）'!$BE77,1,0),0),0)</f>
        <v>0</v>
      </c>
      <c r="GK72" s="377">
        <f>IF(GK$19-'様式３（療養者名簿）（⑤の場合）'!$BD77+1&lt;=15,IF(GK$19&gt;='様式３（療養者名簿）（⑤の場合）'!$BD77,IF(GK$19&lt;='様式３（療養者名簿）（⑤の場合）'!$BE77,1,0),0),0)</f>
        <v>0</v>
      </c>
      <c r="GL72" s="377">
        <f>IF(GL$19-'様式３（療養者名簿）（⑤の場合）'!$BD77+1&lt;=15,IF(GL$19&gt;='様式３（療養者名簿）（⑤の場合）'!$BD77,IF(GL$19&lt;='様式３（療養者名簿）（⑤の場合）'!$BE77,1,0),0),0)</f>
        <v>0</v>
      </c>
      <c r="GM72" s="377">
        <f>IF(GM$19-'様式３（療養者名簿）（⑤の場合）'!$BD77+1&lt;=15,IF(GM$19&gt;='様式３（療養者名簿）（⑤の場合）'!$BD77,IF(GM$19&lt;='様式３（療養者名簿）（⑤の場合）'!$BE77,1,0),0),0)</f>
        <v>0</v>
      </c>
      <c r="GN72" s="377">
        <f>IF(GN$19-'様式３（療養者名簿）（⑤の場合）'!$BD77+1&lt;=15,IF(GN$19&gt;='様式３（療養者名簿）（⑤の場合）'!$BD77,IF(GN$19&lt;='様式３（療養者名簿）（⑤の場合）'!$BE77,1,0),0),0)</f>
        <v>0</v>
      </c>
      <c r="GO72" s="377">
        <f>IF(GO$19-'様式３（療養者名簿）（⑤の場合）'!$BD77+1&lt;=15,IF(GO$19&gt;='様式３（療養者名簿）（⑤の場合）'!$BD77,IF(GO$19&lt;='様式３（療養者名簿）（⑤の場合）'!$BE77,1,0),0),0)</f>
        <v>0</v>
      </c>
      <c r="GP72" s="377">
        <f>IF(GP$19-'様式３（療養者名簿）（⑤の場合）'!$BD77+1&lt;=15,IF(GP$19&gt;='様式３（療養者名簿）（⑤の場合）'!$BD77,IF(GP$19&lt;='様式３（療養者名簿）（⑤の場合）'!$BE77,1,0),0),0)</f>
        <v>0</v>
      </c>
      <c r="GQ72" s="377">
        <f>IF(GQ$19-'様式３（療養者名簿）（⑤の場合）'!$BD77+1&lt;=15,IF(GQ$19&gt;='様式３（療養者名簿）（⑤の場合）'!$BD77,IF(GQ$19&lt;='様式３（療養者名簿）（⑤の場合）'!$BE77,1,0),0),0)</f>
        <v>0</v>
      </c>
      <c r="GR72" s="377">
        <f>IF(GR$19-'様式３（療養者名簿）（⑤の場合）'!$BD77+1&lt;=15,IF(GR$19&gt;='様式３（療養者名簿）（⑤の場合）'!$BD77,IF(GR$19&lt;='様式３（療養者名簿）（⑤の場合）'!$BE77,1,0),0),0)</f>
        <v>0</v>
      </c>
      <c r="GS72" s="377">
        <f>IF(GS$19-'様式３（療養者名簿）（⑤の場合）'!$BD77+1&lt;=15,IF(GS$19&gt;='様式３（療養者名簿）（⑤の場合）'!$BD77,IF(GS$19&lt;='様式３（療養者名簿）（⑤の場合）'!$BE77,1,0),0),0)</f>
        <v>0</v>
      </c>
      <c r="GT72" s="377">
        <f>IF(GT$19-'様式３（療養者名簿）（⑤の場合）'!$BD77+1&lt;=15,IF(GT$19&gt;='様式３（療養者名簿）（⑤の場合）'!$BD77,IF(GT$19&lt;='様式３（療養者名簿）（⑤の場合）'!$BE77,1,0),0),0)</f>
        <v>0</v>
      </c>
      <c r="GU72" s="377">
        <f>IF(GU$19-'様式３（療養者名簿）（⑤の場合）'!$BD77+1&lt;=15,IF(GU$19&gt;='様式３（療養者名簿）（⑤の場合）'!$BD77,IF(GU$19&lt;='様式３（療養者名簿）（⑤の場合）'!$BE77,1,0),0),0)</f>
        <v>0</v>
      </c>
      <c r="GV72" s="377">
        <f>IF(GV$19-'様式３（療養者名簿）（⑤の場合）'!$BD77+1&lt;=15,IF(GV$19&gt;='様式３（療養者名簿）（⑤の場合）'!$BD77,IF(GV$19&lt;='様式３（療養者名簿）（⑤の場合）'!$BE77,1,0),0),0)</f>
        <v>0</v>
      </c>
      <c r="GW72" s="377">
        <f>IF(GW$19-'様式３（療養者名簿）（⑤の場合）'!$BD77+1&lt;=15,IF(GW$19&gt;='様式３（療養者名簿）（⑤の場合）'!$BD77,IF(GW$19&lt;='様式３（療養者名簿）（⑤の場合）'!$BE77,1,0),0),0)</f>
        <v>0</v>
      </c>
      <c r="GX72" s="377">
        <f>IF(GX$19-'様式３（療養者名簿）（⑤の場合）'!$BD77+1&lt;=15,IF(GX$19&gt;='様式３（療養者名簿）（⑤の場合）'!$BD77,IF(GX$19&lt;='様式３（療養者名簿）（⑤の場合）'!$BE77,1,0),0),0)</f>
        <v>0</v>
      </c>
      <c r="GY72" s="377">
        <f>IF(GY$19-'様式３（療養者名簿）（⑤の場合）'!$BD77+1&lt;=15,IF(GY$19&gt;='様式３（療養者名簿）（⑤の場合）'!$BD77,IF(GY$19&lt;='様式３（療養者名簿）（⑤の場合）'!$BE77,1,0),0),0)</f>
        <v>0</v>
      </c>
      <c r="GZ72" s="377">
        <f>IF(GZ$19-'様式３（療養者名簿）（⑤の場合）'!$BD77+1&lt;=15,IF(GZ$19&gt;='様式３（療養者名簿）（⑤の場合）'!$BD77,IF(GZ$19&lt;='様式３（療養者名簿）（⑤の場合）'!$BE77,1,0),0),0)</f>
        <v>0</v>
      </c>
      <c r="HA72" s="377">
        <f>IF(HA$19-'様式３（療養者名簿）（⑤の場合）'!$BD77+1&lt;=15,IF(HA$19&gt;='様式３（療養者名簿）（⑤の場合）'!$BD77,IF(HA$19&lt;='様式３（療養者名簿）（⑤の場合）'!$BE77,1,0),0),0)</f>
        <v>0</v>
      </c>
      <c r="HB72" s="377">
        <f>IF(HB$19-'様式３（療養者名簿）（⑤の場合）'!$BD77+1&lt;=15,IF(HB$19&gt;='様式３（療養者名簿）（⑤の場合）'!$BD77,IF(HB$19&lt;='様式３（療養者名簿）（⑤の場合）'!$BE77,1,0),0),0)</f>
        <v>0</v>
      </c>
      <c r="HC72" s="377">
        <f>IF(HC$19-'様式３（療養者名簿）（⑤の場合）'!$BD77+1&lt;=15,IF(HC$19&gt;='様式３（療養者名簿）（⑤の場合）'!$BD77,IF(HC$19&lt;='様式３（療養者名簿）（⑤の場合）'!$BE77,1,0),0),0)</f>
        <v>0</v>
      </c>
      <c r="HD72" s="377">
        <f>IF(HD$19-'様式３（療養者名簿）（⑤の場合）'!$BD77+1&lt;=15,IF(HD$19&gt;='様式３（療養者名簿）（⑤の場合）'!$BD77,IF(HD$19&lt;='様式３（療養者名簿）（⑤の場合）'!$BE77,1,0),0),0)</f>
        <v>0</v>
      </c>
      <c r="HE72" s="377">
        <f>IF(HE$19-'様式３（療養者名簿）（⑤の場合）'!$BD77+1&lt;=15,IF(HE$19&gt;='様式３（療養者名簿）（⑤の場合）'!$BD77,IF(HE$19&lt;='様式３（療養者名簿）（⑤の場合）'!$BE77,1,0),0),0)</f>
        <v>0</v>
      </c>
      <c r="HF72" s="377">
        <f>IF(HF$19-'様式３（療養者名簿）（⑤の場合）'!$BD77+1&lt;=15,IF(HF$19&gt;='様式３（療養者名簿）（⑤の場合）'!$BD77,IF(HF$19&lt;='様式３（療養者名簿）（⑤の場合）'!$BE77,1,0),0),0)</f>
        <v>0</v>
      </c>
      <c r="HG72" s="377">
        <f>IF(HG$19-'様式３（療養者名簿）（⑤の場合）'!$BD77+1&lt;=15,IF(HG$19&gt;='様式３（療養者名簿）（⑤の場合）'!$BD77,IF(HG$19&lt;='様式３（療養者名簿）（⑤の場合）'!$BE77,1,0),0),0)</f>
        <v>0</v>
      </c>
      <c r="HH72" s="377">
        <f>IF(HH$19-'様式３（療養者名簿）（⑤の場合）'!$BD77+1&lt;=15,IF(HH$19&gt;='様式３（療養者名簿）（⑤の場合）'!$BD77,IF(HH$19&lt;='様式３（療養者名簿）（⑤の場合）'!$BE77,1,0),0),0)</f>
        <v>0</v>
      </c>
      <c r="HI72" s="377">
        <f>IF(HI$19-'様式３（療養者名簿）（⑤の場合）'!$BD77+1&lt;=15,IF(HI$19&gt;='様式３（療養者名簿）（⑤の場合）'!$BD77,IF(HI$19&lt;='様式３（療養者名簿）（⑤の場合）'!$BE77,1,0),0),0)</f>
        <v>0</v>
      </c>
      <c r="HJ72" s="377">
        <f>IF(HJ$19-'様式３（療養者名簿）（⑤の場合）'!$BD77+1&lt;=15,IF(HJ$19&gt;='様式３（療養者名簿）（⑤の場合）'!$BD77,IF(HJ$19&lt;='様式３（療養者名簿）（⑤の場合）'!$BE77,1,0),0),0)</f>
        <v>0</v>
      </c>
      <c r="HK72" s="377">
        <f>IF(HK$19-'様式３（療養者名簿）（⑤の場合）'!$BD77+1&lt;=15,IF(HK$19&gt;='様式３（療養者名簿）（⑤の場合）'!$BD77,IF(HK$19&lt;='様式３（療養者名簿）（⑤の場合）'!$BE77,1,0),0),0)</f>
        <v>0</v>
      </c>
      <c r="HL72" s="377">
        <f>IF(HL$19-'様式３（療養者名簿）（⑤の場合）'!$BD77+1&lt;=15,IF(HL$19&gt;='様式３（療養者名簿）（⑤の場合）'!$BD77,IF(HL$19&lt;='様式３（療養者名簿）（⑤の場合）'!$BE77,1,0),0),0)</f>
        <v>0</v>
      </c>
      <c r="HM72" s="377">
        <f>IF(HM$19-'様式３（療養者名簿）（⑤の場合）'!$BD77+1&lt;=15,IF(HM$19&gt;='様式３（療養者名簿）（⑤の場合）'!$BD77,IF(HM$19&lt;='様式３（療養者名簿）（⑤の場合）'!$BE77,1,0),0),0)</f>
        <v>0</v>
      </c>
      <c r="HN72" s="377">
        <f>IF(HN$19-'様式３（療養者名簿）（⑤の場合）'!$BD77+1&lt;=15,IF(HN$19&gt;='様式３（療養者名簿）（⑤の場合）'!$BD77,IF(HN$19&lt;='様式３（療養者名簿）（⑤の場合）'!$BE77,1,0),0),0)</f>
        <v>0</v>
      </c>
      <c r="HO72" s="377">
        <f>IF(HO$19-'様式３（療養者名簿）（⑤の場合）'!$BD77+1&lt;=15,IF(HO$19&gt;='様式３（療養者名簿）（⑤の場合）'!$BD77,IF(HO$19&lt;='様式３（療養者名簿）（⑤の場合）'!$BE77,1,0),0),0)</f>
        <v>0</v>
      </c>
      <c r="HP72" s="377">
        <f>IF(HP$19-'様式３（療養者名簿）（⑤の場合）'!$BD77+1&lt;=15,IF(HP$19&gt;='様式３（療養者名簿）（⑤の場合）'!$BD77,IF(HP$19&lt;='様式３（療養者名簿）（⑤の場合）'!$BE77,1,0),0),0)</f>
        <v>0</v>
      </c>
      <c r="HQ72" s="377">
        <f>IF(HQ$19-'様式３（療養者名簿）（⑤の場合）'!$BD77+1&lt;=15,IF(HQ$19&gt;='様式３（療養者名簿）（⑤の場合）'!$BD77,IF(HQ$19&lt;='様式３（療養者名簿）（⑤の場合）'!$BE77,1,0),0),0)</f>
        <v>0</v>
      </c>
      <c r="HR72" s="377">
        <f>IF(HR$19-'様式３（療養者名簿）（⑤の場合）'!$BD77+1&lt;=15,IF(HR$19&gt;='様式３（療養者名簿）（⑤の場合）'!$BD77,IF(HR$19&lt;='様式３（療養者名簿）（⑤の場合）'!$BE77,1,0),0),0)</f>
        <v>0</v>
      </c>
      <c r="HS72" s="377">
        <f>IF(HS$19-'様式３（療養者名簿）（⑤の場合）'!$BD77+1&lt;=15,IF(HS$19&gt;='様式３（療養者名簿）（⑤の場合）'!$BD77,IF(HS$19&lt;='様式３（療養者名簿）（⑤の場合）'!$BE77,1,0),0),0)</f>
        <v>0</v>
      </c>
      <c r="HT72" s="377">
        <f>IF(HT$19-'様式３（療養者名簿）（⑤の場合）'!$BD77+1&lt;=15,IF(HT$19&gt;='様式３（療養者名簿）（⑤の場合）'!$BD77,IF(HT$19&lt;='様式３（療養者名簿）（⑤の場合）'!$BE77,1,0),0),0)</f>
        <v>0</v>
      </c>
      <c r="HU72" s="377">
        <f>IF(HU$19-'様式３（療養者名簿）（⑤の場合）'!$BD77+1&lt;=15,IF(HU$19&gt;='様式３（療養者名簿）（⑤の場合）'!$BD77,IF(HU$19&lt;='様式３（療養者名簿）（⑤の場合）'!$BE77,1,0),0),0)</f>
        <v>0</v>
      </c>
      <c r="HV72" s="377">
        <f>IF(HV$19-'様式３（療養者名簿）（⑤の場合）'!$BD77+1&lt;=15,IF(HV$19&gt;='様式３（療養者名簿）（⑤の場合）'!$BD77,IF(HV$19&lt;='様式３（療養者名簿）（⑤の場合）'!$BE77,1,0),0),0)</f>
        <v>0</v>
      </c>
      <c r="HW72" s="377">
        <f>IF(HW$19-'様式３（療養者名簿）（⑤の場合）'!$BD77+1&lt;=15,IF(HW$19&gt;='様式３（療養者名簿）（⑤の場合）'!$BD77,IF(HW$19&lt;='様式３（療養者名簿）（⑤の場合）'!$BE77,1,0),0),0)</f>
        <v>0</v>
      </c>
      <c r="HX72" s="377">
        <f>IF(HX$19-'様式３（療養者名簿）（⑤の場合）'!$BD77+1&lt;=15,IF(HX$19&gt;='様式３（療養者名簿）（⑤の場合）'!$BD77,IF(HX$19&lt;='様式３（療養者名簿）（⑤の場合）'!$BE77,1,0),0),0)</f>
        <v>0</v>
      </c>
      <c r="HY72" s="377">
        <f>IF(HY$19-'様式３（療養者名簿）（⑤の場合）'!$BD77+1&lt;=15,IF(HY$19&gt;='様式３（療養者名簿）（⑤の場合）'!$BD77,IF(HY$19&lt;='様式３（療養者名簿）（⑤の場合）'!$BE77,1,0),0),0)</f>
        <v>0</v>
      </c>
      <c r="HZ72" s="377">
        <f>IF(HZ$19-'様式３（療養者名簿）（⑤の場合）'!$BD77+1&lt;=15,IF(HZ$19&gt;='様式３（療養者名簿）（⑤の場合）'!$BD77,IF(HZ$19&lt;='様式３（療養者名簿）（⑤の場合）'!$BE77,1,0),0),0)</f>
        <v>0</v>
      </c>
      <c r="IA72" s="377">
        <f>IF(IA$19-'様式３（療養者名簿）（⑤の場合）'!$BD77+1&lt;=15,IF(IA$19&gt;='様式３（療養者名簿）（⑤の場合）'!$BD77,IF(IA$19&lt;='様式３（療養者名簿）（⑤の場合）'!$BE77,1,0),0),0)</f>
        <v>0</v>
      </c>
      <c r="IB72" s="377">
        <f>IF(IB$19-'様式３（療養者名簿）（⑤の場合）'!$BD77+1&lt;=15,IF(IB$19&gt;='様式３（療養者名簿）（⑤の場合）'!$BD77,IF(IB$19&lt;='様式３（療養者名簿）（⑤の場合）'!$BE77,1,0),0),0)</f>
        <v>0</v>
      </c>
      <c r="IC72" s="377">
        <f>IF(IC$19-'様式３（療養者名簿）（⑤の場合）'!$BD77+1&lt;=15,IF(IC$19&gt;='様式３（療養者名簿）（⑤の場合）'!$BD77,IF(IC$19&lt;='様式３（療養者名簿）（⑤の場合）'!$BE77,1,0),0),0)</f>
        <v>0</v>
      </c>
      <c r="ID72" s="377">
        <f>IF(ID$19-'様式３（療養者名簿）（⑤の場合）'!$BD77+1&lt;=15,IF(ID$19&gt;='様式３（療養者名簿）（⑤の場合）'!$BD77,IF(ID$19&lt;='様式３（療養者名簿）（⑤の場合）'!$BE77,1,0),0),0)</f>
        <v>0</v>
      </c>
      <c r="IE72" s="377">
        <f>IF(IE$19-'様式３（療養者名簿）（⑤の場合）'!$BD77+1&lt;=15,IF(IE$19&gt;='様式３（療養者名簿）（⑤の場合）'!$BD77,IF(IE$19&lt;='様式３（療養者名簿）（⑤の場合）'!$BE77,1,0),0),0)</f>
        <v>0</v>
      </c>
      <c r="IF72" s="377">
        <f>IF(IF$19-'様式３（療養者名簿）（⑤の場合）'!$BD77+1&lt;=15,IF(IF$19&gt;='様式３（療養者名簿）（⑤の場合）'!$BD77,IF(IF$19&lt;='様式３（療養者名簿）（⑤の場合）'!$BE77,1,0),0),0)</f>
        <v>0</v>
      </c>
      <c r="IG72" s="377">
        <f>IF(IG$19-'様式３（療養者名簿）（⑤の場合）'!$BD77+1&lt;=15,IF(IG$19&gt;='様式３（療養者名簿）（⑤の場合）'!$BD77,IF(IG$19&lt;='様式３（療養者名簿）（⑤の場合）'!$BE77,1,0),0),0)</f>
        <v>0</v>
      </c>
      <c r="IH72" s="377">
        <f>IF(IH$19-'様式３（療養者名簿）（⑤の場合）'!$BD77+1&lt;=15,IF(IH$19&gt;='様式３（療養者名簿）（⑤の場合）'!$BD77,IF(IH$19&lt;='様式３（療養者名簿）（⑤の場合）'!$BE77,1,0),0),0)</f>
        <v>0</v>
      </c>
      <c r="II72" s="377">
        <f>IF(II$19-'様式３（療養者名簿）（⑤の場合）'!$BD77+1&lt;=15,IF(II$19&gt;='様式３（療養者名簿）（⑤の場合）'!$BD77,IF(II$19&lt;='様式３（療養者名簿）（⑤の場合）'!$BE77,1,0),0),0)</f>
        <v>0</v>
      </c>
      <c r="IJ72" s="377">
        <f>IF(IJ$19-'様式３（療養者名簿）（⑤の場合）'!$BD77+1&lt;=15,IF(IJ$19&gt;='様式３（療養者名簿）（⑤の場合）'!$BD77,IF(IJ$19&lt;='様式３（療養者名簿）（⑤の場合）'!$BE77,1,0),0),0)</f>
        <v>0</v>
      </c>
      <c r="IK72" s="377">
        <f>IF(IK$19-'様式３（療養者名簿）（⑤の場合）'!$BD77+1&lt;=15,IF(IK$19&gt;='様式３（療養者名簿）（⑤の場合）'!$BD77,IF(IK$19&lt;='様式３（療養者名簿）（⑤の場合）'!$BE77,1,0),0),0)</f>
        <v>0</v>
      </c>
      <c r="IL72" s="377">
        <f>IF(IL$19-'様式３（療養者名簿）（⑤の場合）'!$BD77+1&lt;=15,IF(IL$19&gt;='様式３（療養者名簿）（⑤の場合）'!$BD77,IF(IL$19&lt;='様式３（療養者名簿）（⑤の場合）'!$BE77,1,0),0),0)</f>
        <v>0</v>
      </c>
      <c r="IM72" s="377">
        <f>IF(IM$19-'様式３（療養者名簿）（⑤の場合）'!$BD77+1&lt;=15,IF(IM$19&gt;='様式３（療養者名簿）（⑤の場合）'!$BD77,IF(IM$19&lt;='様式３（療養者名簿）（⑤の場合）'!$BE77,1,0),0),0)</f>
        <v>0</v>
      </c>
      <c r="IN72" s="377">
        <f>IF(IN$19-'様式３（療養者名簿）（⑤の場合）'!$BD77+1&lt;=15,IF(IN$19&gt;='様式３（療養者名簿）（⑤の場合）'!$BD77,IF(IN$19&lt;='様式３（療養者名簿）（⑤の場合）'!$BE77,1,0),0),0)</f>
        <v>0</v>
      </c>
      <c r="IO72" s="377">
        <f>IF(IO$19-'様式３（療養者名簿）（⑤の場合）'!$BD77+1&lt;=15,IF(IO$19&gt;='様式３（療養者名簿）（⑤の場合）'!$BD77,IF(IO$19&lt;='様式３（療養者名簿）（⑤の場合）'!$BE77,1,0),0),0)</f>
        <v>0</v>
      </c>
      <c r="IP72" s="377">
        <f>IF(IP$19-'様式３（療養者名簿）（⑤の場合）'!$BD77+1&lt;=15,IF(IP$19&gt;='様式３（療養者名簿）（⑤の場合）'!$BD77,IF(IP$19&lt;='様式３（療養者名簿）（⑤の場合）'!$BE77,1,0),0),0)</f>
        <v>0</v>
      </c>
      <c r="IQ72" s="377">
        <f>IF(IQ$19-'様式３（療養者名簿）（⑤の場合）'!$BD77+1&lt;=15,IF(IQ$19&gt;='様式３（療養者名簿）（⑤の場合）'!$BD77,IF(IQ$19&lt;='様式３（療養者名簿）（⑤の場合）'!$BE77,1,0),0),0)</f>
        <v>0</v>
      </c>
      <c r="IR72" s="377">
        <f>IF(IR$19-'様式３（療養者名簿）（⑤の場合）'!$BD77+1&lt;=15,IF(IR$19&gt;='様式３（療養者名簿）（⑤の場合）'!$BD77,IF(IR$19&lt;='様式３（療養者名簿）（⑤の場合）'!$BE77,1,0),0),0)</f>
        <v>0</v>
      </c>
      <c r="IS72" s="377">
        <f>IF(IS$19-'様式３（療養者名簿）（⑤の場合）'!$BD77+1&lt;=15,IF(IS$19&gt;='様式３（療養者名簿）（⑤の場合）'!$BD77,IF(IS$19&lt;='様式３（療養者名簿）（⑤の場合）'!$BE77,1,0),0),0)</f>
        <v>0</v>
      </c>
      <c r="IT72" s="377">
        <f>IF(IT$19-'様式３（療養者名簿）（⑤の場合）'!$BD77+1&lt;=15,IF(IT$19&gt;='様式３（療養者名簿）（⑤の場合）'!$BD77,IF(IT$19&lt;='様式３（療養者名簿）（⑤の場合）'!$BE77,1,0),0),0)</f>
        <v>0</v>
      </c>
      <c r="IU72" s="377">
        <f>IF(IU$19-'様式３（療養者名簿）（⑤の場合）'!$BD77+1&lt;=15,IF(IU$19&gt;='様式３（療養者名簿）（⑤の場合）'!$BD77,IF(IU$19&lt;='様式３（療養者名簿）（⑤の場合）'!$BE77,1,0),0),0)</f>
        <v>0</v>
      </c>
      <c r="IV72" s="377">
        <f>IF(IV$19-'様式３（療養者名簿）（⑤の場合）'!$BD77+1&lt;=15,IF(IV$19&gt;='様式３（療養者名簿）（⑤の場合）'!$BD77,IF(IV$19&lt;='様式３（療養者名簿）（⑤の場合）'!$BE77,1,0),0),0)</f>
        <v>0</v>
      </c>
      <c r="IW72" s="377">
        <f>IF(IW$19-'様式３（療養者名簿）（⑤の場合）'!$BD77+1&lt;=15,IF(IW$19&gt;='様式３（療養者名簿）（⑤の場合）'!$BD77,IF(IW$19&lt;='様式３（療養者名簿）（⑤の場合）'!$BE77,1,0),0),0)</f>
        <v>0</v>
      </c>
      <c r="IX72" s="377">
        <f>IF(IX$19-'様式３（療養者名簿）（⑤の場合）'!$BD77+1&lt;=15,IF(IX$19&gt;='様式３（療養者名簿）（⑤の場合）'!$BD77,IF(IX$19&lt;='様式３（療養者名簿）（⑤の場合）'!$BE77,1,0),0),0)</f>
        <v>0</v>
      </c>
      <c r="IY72" s="377">
        <f>IF(IY$19-'様式３（療養者名簿）（⑤の場合）'!$BD77+1&lt;=15,IF(IY$19&gt;='様式３（療養者名簿）（⑤の場合）'!$BD77,IF(IY$19&lt;='様式３（療養者名簿）（⑤の場合）'!$BE77,1,0),0),0)</f>
        <v>0</v>
      </c>
      <c r="IZ72" s="377">
        <f>IF(IZ$19-'様式３（療養者名簿）（⑤の場合）'!$BD77+1&lt;=15,IF(IZ$19&gt;='様式３（療養者名簿）（⑤の場合）'!$BD77,IF(IZ$19&lt;='様式３（療養者名簿）（⑤の場合）'!$BE77,1,0),0),0)</f>
        <v>0</v>
      </c>
      <c r="JA72" s="377">
        <f>IF(JA$19-'様式３（療養者名簿）（⑤の場合）'!$BD77+1&lt;=15,IF(JA$19&gt;='様式３（療養者名簿）（⑤の場合）'!$BD77,IF(JA$19&lt;='様式３（療養者名簿）（⑤の場合）'!$BE77,1,0),0),0)</f>
        <v>0</v>
      </c>
      <c r="JB72" s="377">
        <f>IF(JB$19-'様式３（療養者名簿）（⑤の場合）'!$BD77+1&lt;=15,IF(JB$19&gt;='様式３（療養者名簿）（⑤の場合）'!$BD77,IF(JB$19&lt;='様式３（療養者名簿）（⑤の場合）'!$BE77,1,0),0),0)</f>
        <v>0</v>
      </c>
      <c r="JC72" s="377">
        <f>IF(JC$19-'様式３（療養者名簿）（⑤の場合）'!$BD77+1&lt;=15,IF(JC$19&gt;='様式３（療養者名簿）（⑤の場合）'!$BD77,IF(JC$19&lt;='様式３（療養者名簿）（⑤の場合）'!$BE77,1,0),0),0)</f>
        <v>0</v>
      </c>
      <c r="JD72" s="377">
        <f>IF(JD$19-'様式３（療養者名簿）（⑤の場合）'!$BD77+1&lt;=15,IF(JD$19&gt;='様式３（療養者名簿）（⑤の場合）'!$BD77,IF(JD$19&lt;='様式３（療養者名簿）（⑤の場合）'!$BE77,1,0),0),0)</f>
        <v>0</v>
      </c>
      <c r="JE72" s="377">
        <f>IF(JE$19-'様式３（療養者名簿）（⑤の場合）'!$BD77+1&lt;=15,IF(JE$19&gt;='様式３（療養者名簿）（⑤の場合）'!$BD77,IF(JE$19&lt;='様式３（療養者名簿）（⑤の場合）'!$BE77,1,0),0),0)</f>
        <v>0</v>
      </c>
      <c r="JF72" s="377">
        <f>IF(JF$19-'様式３（療養者名簿）（⑤の場合）'!$BD77+1&lt;=15,IF(JF$19&gt;='様式３（療養者名簿）（⑤の場合）'!$BD77,IF(JF$19&lt;='様式３（療養者名簿）（⑤の場合）'!$BE77,1,0),0),0)</f>
        <v>0</v>
      </c>
      <c r="JG72" s="377">
        <f>IF(JG$19-'様式３（療養者名簿）（⑤の場合）'!$BD77+1&lt;=15,IF(JG$19&gt;='様式３（療養者名簿）（⑤の場合）'!$BD77,IF(JG$19&lt;='様式３（療養者名簿）（⑤の場合）'!$BE77,1,0),0),0)</f>
        <v>0</v>
      </c>
      <c r="JH72" s="377">
        <f>IF(JH$19-'様式３（療養者名簿）（⑤の場合）'!$BD77+1&lt;=15,IF(JH$19&gt;='様式３（療養者名簿）（⑤の場合）'!$BD77,IF(JH$19&lt;='様式３（療養者名簿）（⑤の場合）'!$BE77,1,0),0),0)</f>
        <v>0</v>
      </c>
      <c r="JI72" s="377">
        <f>IF(JI$19-'様式３（療養者名簿）（⑤の場合）'!$BD77+1&lt;=15,IF(JI$19&gt;='様式３（療養者名簿）（⑤の場合）'!$BD77,IF(JI$19&lt;='様式３（療養者名簿）（⑤の場合）'!$BE77,1,0),0),0)</f>
        <v>0</v>
      </c>
      <c r="JJ72" s="377">
        <f>IF(JJ$19-'様式３（療養者名簿）（⑤の場合）'!$BD77+1&lt;=15,IF(JJ$19&gt;='様式３（療養者名簿）（⑤の場合）'!$BD77,IF(JJ$19&lt;='様式３（療養者名簿）（⑤の場合）'!$BE77,1,0),0),0)</f>
        <v>0</v>
      </c>
      <c r="JK72" s="377">
        <f>IF(JK$19-'様式３（療養者名簿）（⑤の場合）'!$BD77+1&lt;=15,IF(JK$19&gt;='様式３（療養者名簿）（⑤の場合）'!$BD77,IF(JK$19&lt;='様式３（療養者名簿）（⑤の場合）'!$BE77,1,0),0),0)</f>
        <v>0</v>
      </c>
      <c r="JL72" s="377">
        <f>IF(JL$19-'様式３（療養者名簿）（⑤の場合）'!$BD77+1&lt;=15,IF(JL$19&gt;='様式３（療養者名簿）（⑤の場合）'!$BD77,IF(JL$19&lt;='様式３（療養者名簿）（⑤の場合）'!$BE77,1,0),0),0)</f>
        <v>0</v>
      </c>
      <c r="JM72" s="377">
        <f>IF(JM$19-'様式３（療養者名簿）（⑤の場合）'!$BD77+1&lt;=15,IF(JM$19&gt;='様式３（療養者名簿）（⑤の場合）'!$BD77,IF(JM$19&lt;='様式３（療養者名簿）（⑤の場合）'!$BE77,1,0),0),0)</f>
        <v>0</v>
      </c>
      <c r="JN72" s="377">
        <f>IF(JN$19-'様式３（療養者名簿）（⑤の場合）'!$BD77+1&lt;=15,IF(JN$19&gt;='様式３（療養者名簿）（⑤の場合）'!$BD77,IF(JN$19&lt;='様式３（療養者名簿）（⑤の場合）'!$BE77,1,0),0),0)</f>
        <v>0</v>
      </c>
      <c r="JO72" s="377">
        <f>IF(JO$19-'様式３（療養者名簿）（⑤の場合）'!$BD77+1&lt;=15,IF(JO$19&gt;='様式３（療養者名簿）（⑤の場合）'!$BD77,IF(JO$19&lt;='様式３（療養者名簿）（⑤の場合）'!$BE77,1,0),0),0)</f>
        <v>0</v>
      </c>
      <c r="JP72" s="377">
        <f>IF(JP$19-'様式３（療養者名簿）（⑤の場合）'!$BD77+1&lt;=15,IF(JP$19&gt;='様式３（療養者名簿）（⑤の場合）'!$BD77,IF(JP$19&lt;='様式３（療養者名簿）（⑤の場合）'!$BE77,1,0),0),0)</f>
        <v>0</v>
      </c>
      <c r="JQ72" s="377">
        <f>IF(JQ$19-'様式３（療養者名簿）（⑤の場合）'!$BD77+1&lt;=15,IF(JQ$19&gt;='様式３（療養者名簿）（⑤の場合）'!$BD77,IF(JQ$19&lt;='様式３（療養者名簿）（⑤の場合）'!$BE77,1,0),0),0)</f>
        <v>0</v>
      </c>
      <c r="JR72" s="377">
        <f>IF(JR$19-'様式３（療養者名簿）（⑤の場合）'!$BD77+1&lt;=15,IF(JR$19&gt;='様式３（療養者名簿）（⑤の場合）'!$BD77,IF(JR$19&lt;='様式３（療養者名簿）（⑤の場合）'!$BE77,1,0),0),0)</f>
        <v>0</v>
      </c>
      <c r="JS72" s="377">
        <f>IF(JS$19-'様式３（療養者名簿）（⑤の場合）'!$BD77+1&lt;=15,IF(JS$19&gt;='様式３（療養者名簿）（⑤の場合）'!$BD77,IF(JS$19&lt;='様式３（療養者名簿）（⑤の場合）'!$BE77,1,0),0),0)</f>
        <v>0</v>
      </c>
      <c r="JT72" s="377">
        <f>IF(JT$19-'様式３（療養者名簿）（⑤の場合）'!$BD77+1&lt;=15,IF(JT$19&gt;='様式３（療養者名簿）（⑤の場合）'!$BD77,IF(JT$19&lt;='様式３（療養者名簿）（⑤の場合）'!$BE77,1,0),0),0)</f>
        <v>0</v>
      </c>
      <c r="JU72" s="377">
        <f>IF(JU$19-'様式３（療養者名簿）（⑤の場合）'!$BD77+1&lt;=15,IF(JU$19&gt;='様式３（療養者名簿）（⑤の場合）'!$BD77,IF(JU$19&lt;='様式３（療養者名簿）（⑤の場合）'!$BE77,1,0),0),0)</f>
        <v>0</v>
      </c>
      <c r="JV72" s="377">
        <f>IF(JV$19-'様式３（療養者名簿）（⑤の場合）'!$BD77+1&lt;=15,IF(JV$19&gt;='様式３（療養者名簿）（⑤の場合）'!$BD77,IF(JV$19&lt;='様式３（療養者名簿）（⑤の場合）'!$BE77,1,0),0),0)</f>
        <v>0</v>
      </c>
      <c r="JW72" s="377">
        <f>IF(JW$19-'様式３（療養者名簿）（⑤の場合）'!$BD77+1&lt;=15,IF(JW$19&gt;='様式３（療養者名簿）（⑤の場合）'!$BD77,IF(JW$19&lt;='様式３（療養者名簿）（⑤の場合）'!$BE77,1,0),0),0)</f>
        <v>0</v>
      </c>
      <c r="JX72" s="377">
        <f>IF(JX$19-'様式３（療養者名簿）（⑤の場合）'!$BD77+1&lt;=15,IF(JX$19&gt;='様式３（療養者名簿）（⑤の場合）'!$BD77,IF(JX$19&lt;='様式３（療養者名簿）（⑤の場合）'!$BE77,1,0),0),0)</f>
        <v>0</v>
      </c>
      <c r="JY72" s="377">
        <f>IF(JY$19-'様式３（療養者名簿）（⑤の場合）'!$BD77+1&lt;=15,IF(JY$19&gt;='様式３（療養者名簿）（⑤の場合）'!$BD77,IF(JY$19&lt;='様式３（療養者名簿）（⑤の場合）'!$BE77,1,0),0),0)</f>
        <v>0</v>
      </c>
      <c r="JZ72" s="377">
        <f>IF(JZ$19-'様式３（療養者名簿）（⑤の場合）'!$BD77+1&lt;=15,IF(JZ$19&gt;='様式３（療養者名簿）（⑤の場合）'!$BD77,IF(JZ$19&lt;='様式３（療養者名簿）（⑤の場合）'!$BE77,1,0),0),0)</f>
        <v>0</v>
      </c>
      <c r="KA72" s="377">
        <f>IF(KA$19-'様式３（療養者名簿）（⑤の場合）'!$BD77+1&lt;=15,IF(KA$19&gt;='様式３（療養者名簿）（⑤の場合）'!$BD77,IF(KA$19&lt;='様式３（療養者名簿）（⑤の場合）'!$BE77,1,0),0),0)</f>
        <v>0</v>
      </c>
      <c r="KB72" s="377">
        <f>IF(KB$19-'様式３（療養者名簿）（⑤の場合）'!$BD77+1&lt;=15,IF(KB$19&gt;='様式３（療養者名簿）（⑤の場合）'!$BD77,IF(KB$19&lt;='様式３（療養者名簿）（⑤の場合）'!$BE77,1,0),0),0)</f>
        <v>0</v>
      </c>
      <c r="KC72" s="377">
        <f>IF(KC$19-'様式３（療養者名簿）（⑤の場合）'!$BD77+1&lt;=15,IF(KC$19&gt;='様式３（療養者名簿）（⑤の場合）'!$BD77,IF(KC$19&lt;='様式３（療養者名簿）（⑤の場合）'!$BE77,1,0),0),0)</f>
        <v>0</v>
      </c>
      <c r="KD72" s="377">
        <f>IF(KD$19-'様式３（療養者名簿）（⑤の場合）'!$BD77+1&lt;=15,IF(KD$19&gt;='様式３（療養者名簿）（⑤の場合）'!$BD77,IF(KD$19&lt;='様式３（療養者名簿）（⑤の場合）'!$BE77,1,0),0),0)</f>
        <v>0</v>
      </c>
      <c r="KE72" s="377">
        <f>IF(KE$19-'様式３（療養者名簿）（⑤の場合）'!$BD77+1&lt;=15,IF(KE$19&gt;='様式３（療養者名簿）（⑤の場合）'!$BD77,IF(KE$19&lt;='様式３（療養者名簿）（⑤の場合）'!$BE77,1,0),0),0)</f>
        <v>0</v>
      </c>
      <c r="KF72" s="377">
        <f>IF(KF$19-'様式３（療養者名簿）（⑤の場合）'!$BD77+1&lt;=15,IF(KF$19&gt;='様式３（療養者名簿）（⑤の場合）'!$BD77,IF(KF$19&lt;='様式３（療養者名簿）（⑤の場合）'!$BE77,1,0),0),0)</f>
        <v>0</v>
      </c>
      <c r="KG72" s="377">
        <f>IF(KG$19-'様式３（療養者名簿）（⑤の場合）'!$BD77+1&lt;=15,IF(KG$19&gt;='様式３（療養者名簿）（⑤の場合）'!$BD77,IF(KG$19&lt;='様式３（療養者名簿）（⑤の場合）'!$BE77,1,0),0),0)</f>
        <v>0</v>
      </c>
      <c r="KH72" s="377">
        <f>IF(KH$19-'様式３（療養者名簿）（⑤の場合）'!$BD77+1&lt;=15,IF(KH$19&gt;='様式３（療養者名簿）（⑤の場合）'!$BD77,IF(KH$19&lt;='様式３（療養者名簿）（⑤の場合）'!$BE77,1,0),0),0)</f>
        <v>0</v>
      </c>
      <c r="KI72" s="377">
        <f>IF(KI$19-'様式３（療養者名簿）（⑤の場合）'!$BD77+1&lt;=15,IF(KI$19&gt;='様式３（療養者名簿）（⑤の場合）'!$BD77,IF(KI$19&lt;='様式３（療養者名簿）（⑤の場合）'!$BE77,1,0),0),0)</f>
        <v>0</v>
      </c>
      <c r="KJ72" s="377">
        <f>IF(KJ$19-'様式３（療養者名簿）（⑤の場合）'!$BD77+1&lt;=15,IF(KJ$19&gt;='様式３（療養者名簿）（⑤の場合）'!$BD77,IF(KJ$19&lt;='様式３（療養者名簿）（⑤の場合）'!$BE77,1,0),0),0)</f>
        <v>0</v>
      </c>
      <c r="KK72" s="377">
        <f>IF(KK$19-'様式３（療養者名簿）（⑤の場合）'!$BD77+1&lt;=15,IF(KK$19&gt;='様式３（療養者名簿）（⑤の場合）'!$BD77,IF(KK$19&lt;='様式３（療養者名簿）（⑤の場合）'!$BE77,1,0),0),0)</f>
        <v>0</v>
      </c>
      <c r="KL72" s="377">
        <f>IF(KL$19-'様式３（療養者名簿）（⑤の場合）'!$BD77+1&lt;=15,IF(KL$19&gt;='様式３（療養者名簿）（⑤の場合）'!$BD77,IF(KL$19&lt;='様式３（療養者名簿）（⑤の場合）'!$BE77,1,0),0),0)</f>
        <v>0</v>
      </c>
      <c r="KM72" s="377">
        <f>IF(KM$19-'様式３（療養者名簿）（⑤の場合）'!$BD77+1&lt;=15,IF(KM$19&gt;='様式３（療養者名簿）（⑤の場合）'!$BD77,IF(KM$19&lt;='様式３（療養者名簿）（⑤の場合）'!$BE77,1,0),0),0)</f>
        <v>0</v>
      </c>
      <c r="KN72" s="377">
        <f>IF(KN$19-'様式３（療養者名簿）（⑤の場合）'!$BD77+1&lt;=15,IF(KN$19&gt;='様式３（療養者名簿）（⑤の場合）'!$BD77,IF(KN$19&lt;='様式３（療養者名簿）（⑤の場合）'!$BE77,1,0),0),0)</f>
        <v>0</v>
      </c>
      <c r="KO72" s="377">
        <f>IF(KO$19-'様式３（療養者名簿）（⑤の場合）'!$BD77+1&lt;=15,IF(KO$19&gt;='様式３（療養者名簿）（⑤の場合）'!$BD77,IF(KO$19&lt;='様式３（療養者名簿）（⑤の場合）'!$BE77,1,0),0),0)</f>
        <v>0</v>
      </c>
      <c r="KP72" s="377">
        <f>IF(KP$19-'様式３（療養者名簿）（⑤の場合）'!$BD77+1&lt;=15,IF(KP$19&gt;='様式３（療養者名簿）（⑤の場合）'!$BD77,IF(KP$19&lt;='様式３（療養者名簿）（⑤の場合）'!$BE77,1,0),0),0)</f>
        <v>0</v>
      </c>
      <c r="KQ72" s="377">
        <f>IF(KQ$19-'様式３（療養者名簿）（⑤の場合）'!$BD77+1&lt;=15,IF(KQ$19&gt;='様式３（療養者名簿）（⑤の場合）'!$BD77,IF(KQ$19&lt;='様式３（療養者名簿）（⑤の場合）'!$BE77,1,0),0),0)</f>
        <v>0</v>
      </c>
      <c r="KR72" s="377">
        <f>IF(KR$19-'様式３（療養者名簿）（⑤の場合）'!$BD77+1&lt;=15,IF(KR$19&gt;='様式３（療養者名簿）（⑤の場合）'!$BD77,IF(KR$19&lt;='様式３（療養者名簿）（⑤の場合）'!$BE77,1,0),0),0)</f>
        <v>0</v>
      </c>
      <c r="KS72" s="377">
        <f>IF(KS$19-'様式３（療養者名簿）（⑤の場合）'!$BD77+1&lt;=15,IF(KS$19&gt;='様式３（療養者名簿）（⑤の場合）'!$BD77,IF(KS$19&lt;='様式３（療養者名簿）（⑤の場合）'!$BE77,1,0),0),0)</f>
        <v>0</v>
      </c>
      <c r="KT72" s="377">
        <f>IF(KT$19-'様式３（療養者名簿）（⑤の場合）'!$BD77+1&lt;=15,IF(KT$19&gt;='様式３（療養者名簿）（⑤の場合）'!$BD77,IF(KT$19&lt;='様式３（療養者名簿）（⑤の場合）'!$BE77,1,0),0),0)</f>
        <v>0</v>
      </c>
      <c r="KU72" s="377">
        <f>IF(KU$19-'様式３（療養者名簿）（⑤の場合）'!$BD77+1&lt;=15,IF(KU$19&gt;='様式３（療養者名簿）（⑤の場合）'!$BD77,IF(KU$19&lt;='様式３（療養者名簿）（⑤の場合）'!$BE77,1,0),0),0)</f>
        <v>0</v>
      </c>
      <c r="KV72" s="377">
        <f>IF(KV$19-'様式３（療養者名簿）（⑤の場合）'!$BD77+1&lt;=15,IF(KV$19&gt;='様式３（療養者名簿）（⑤の場合）'!$BD77,IF(KV$19&lt;='様式３（療養者名簿）（⑤の場合）'!$BE77,1,0),0),0)</f>
        <v>0</v>
      </c>
      <c r="KW72" s="377">
        <f>IF(KW$19-'様式３（療養者名簿）（⑤の場合）'!$BD77+1&lt;=15,IF(KW$19&gt;='様式３（療養者名簿）（⑤の場合）'!$BD77,IF(KW$19&lt;='様式３（療養者名簿）（⑤の場合）'!$BE77,1,0),0),0)</f>
        <v>0</v>
      </c>
      <c r="KX72" s="377">
        <f>IF(KX$19-'様式３（療養者名簿）（⑤の場合）'!$BD77+1&lt;=15,IF(KX$19&gt;='様式３（療養者名簿）（⑤の場合）'!$BD77,IF(KX$19&lt;='様式３（療養者名簿）（⑤の場合）'!$BE77,1,0),0),0)</f>
        <v>0</v>
      </c>
      <c r="KY72" s="377">
        <f>IF(KY$19-'様式３（療養者名簿）（⑤の場合）'!$BD77+1&lt;=15,IF(KY$19&gt;='様式３（療養者名簿）（⑤の場合）'!$BD77,IF(KY$19&lt;='様式３（療養者名簿）（⑤の場合）'!$BE77,1,0),0),0)</f>
        <v>0</v>
      </c>
      <c r="KZ72" s="377">
        <f>IF(KZ$19-'様式３（療養者名簿）（⑤の場合）'!$BD77+1&lt;=15,IF(KZ$19&gt;='様式３（療養者名簿）（⑤の場合）'!$BD77,IF(KZ$19&lt;='様式３（療養者名簿）（⑤の場合）'!$BE77,1,0),0),0)</f>
        <v>0</v>
      </c>
      <c r="LA72" s="377">
        <f>IF(LA$19-'様式３（療養者名簿）（⑤の場合）'!$BD77+1&lt;=15,IF(LA$19&gt;='様式３（療養者名簿）（⑤の場合）'!$BD77,IF(LA$19&lt;='様式３（療養者名簿）（⑤の場合）'!$BE77,1,0),0),0)</f>
        <v>0</v>
      </c>
      <c r="LB72" s="377">
        <f>IF(LB$19-'様式３（療養者名簿）（⑤の場合）'!$BD77+1&lt;=15,IF(LB$19&gt;='様式３（療養者名簿）（⑤の場合）'!$BD77,IF(LB$19&lt;='様式３（療養者名簿）（⑤の場合）'!$BE77,1,0),0),0)</f>
        <v>0</v>
      </c>
      <c r="LC72" s="377">
        <f>IF(LC$19-'様式３（療養者名簿）（⑤の場合）'!$BD77+1&lt;=15,IF(LC$19&gt;='様式３（療養者名簿）（⑤の場合）'!$BD77,IF(LC$19&lt;='様式３（療養者名簿）（⑤の場合）'!$BE77,1,0),0),0)</f>
        <v>0</v>
      </c>
      <c r="LD72" s="377">
        <f>IF(LD$19-'様式３（療養者名簿）（⑤の場合）'!$BD77+1&lt;=15,IF(LD$19&gt;='様式３（療養者名簿）（⑤の場合）'!$BD77,IF(LD$19&lt;='様式３（療養者名簿）（⑤の場合）'!$BE77,1,0),0),0)</f>
        <v>0</v>
      </c>
      <c r="LE72" s="377">
        <f>IF(LE$19-'様式３（療養者名簿）（⑤の場合）'!$BD77+1&lt;=15,IF(LE$19&gt;='様式３（療養者名簿）（⑤の場合）'!$BD77,IF(LE$19&lt;='様式３（療養者名簿）（⑤の場合）'!$BE77,1,0),0),0)</f>
        <v>0</v>
      </c>
      <c r="LF72" s="377">
        <f>IF(LF$19-'様式３（療養者名簿）（⑤の場合）'!$BD77+1&lt;=15,IF(LF$19&gt;='様式３（療養者名簿）（⑤の場合）'!$BD77,IF(LF$19&lt;='様式３（療養者名簿）（⑤の場合）'!$BE77,1,0),0),0)</f>
        <v>0</v>
      </c>
      <c r="LG72" s="377">
        <f>IF(LG$19-'様式３（療養者名簿）（⑤の場合）'!$BD77+1&lt;=15,IF(LG$19&gt;='様式３（療養者名簿）（⑤の場合）'!$BD77,IF(LG$19&lt;='様式３（療養者名簿）（⑤の場合）'!$BE77,1,0),0),0)</f>
        <v>0</v>
      </c>
      <c r="LH72" s="377">
        <f>IF(LH$19-'様式３（療養者名簿）（⑤の場合）'!$BD77+1&lt;=15,IF(LH$19&gt;='様式３（療養者名簿）（⑤の場合）'!$BD77,IF(LH$19&lt;='様式３（療養者名簿）（⑤の場合）'!$BE77,1,0),0),0)</f>
        <v>0</v>
      </c>
      <c r="LI72" s="377">
        <f>IF(LI$19-'様式３（療養者名簿）（⑤の場合）'!$BD77+1&lt;=15,IF(LI$19&gt;='様式３（療養者名簿）（⑤の場合）'!$BD77,IF(LI$19&lt;='様式３（療養者名簿）（⑤の場合）'!$BE77,1,0),0),0)</f>
        <v>0</v>
      </c>
      <c r="LJ72" s="377">
        <f>IF(LJ$19-'様式３（療養者名簿）（⑤の場合）'!$BD77+1&lt;=15,IF(LJ$19&gt;='様式３（療養者名簿）（⑤の場合）'!$BD77,IF(LJ$19&lt;='様式３（療養者名簿）（⑤の場合）'!$BE77,1,0),0),0)</f>
        <v>0</v>
      </c>
      <c r="LK72" s="377">
        <f>IF(LK$19-'様式３（療養者名簿）（⑤の場合）'!$BD77+1&lt;=15,IF(LK$19&gt;='様式３（療養者名簿）（⑤の場合）'!$BD77,IF(LK$19&lt;='様式３（療養者名簿）（⑤の場合）'!$BE77,1,0),0),0)</f>
        <v>0</v>
      </c>
      <c r="LL72" s="377">
        <f>IF(LL$19-'様式３（療養者名簿）（⑤の場合）'!$BD77+1&lt;=15,IF(LL$19&gt;='様式３（療養者名簿）（⑤の場合）'!$BD77,IF(LL$19&lt;='様式３（療養者名簿）（⑤の場合）'!$BE77,1,0),0),0)</f>
        <v>0</v>
      </c>
      <c r="LM72" s="377">
        <f>IF(LM$19-'様式３（療養者名簿）（⑤の場合）'!$BD77+1&lt;=15,IF(LM$19&gt;='様式３（療養者名簿）（⑤の場合）'!$BD77,IF(LM$19&lt;='様式３（療養者名簿）（⑤の場合）'!$BE77,1,0),0),0)</f>
        <v>0</v>
      </c>
      <c r="LN72" s="377">
        <f>IF(LN$19-'様式３（療養者名簿）（⑤の場合）'!$BD77+1&lt;=15,IF(LN$19&gt;='様式３（療養者名簿）（⑤の場合）'!$BD77,IF(LN$19&lt;='様式３（療養者名簿）（⑤の場合）'!$BE77,1,0),0),0)</f>
        <v>0</v>
      </c>
      <c r="LO72" s="377">
        <f>IF(LO$19-'様式３（療養者名簿）（⑤の場合）'!$BD77+1&lt;=15,IF(LO$19&gt;='様式３（療養者名簿）（⑤の場合）'!$BD77,IF(LO$19&lt;='様式３（療養者名簿）（⑤の場合）'!$BE77,1,0),0),0)</f>
        <v>0</v>
      </c>
      <c r="LP72" s="377">
        <f>IF(LP$19-'様式３（療養者名簿）（⑤の場合）'!$BD77+1&lt;=15,IF(LP$19&gt;='様式３（療養者名簿）（⑤の場合）'!$BD77,IF(LP$19&lt;='様式３（療養者名簿）（⑤の場合）'!$BE77,1,0),0),0)</f>
        <v>0</v>
      </c>
      <c r="LQ72" s="377">
        <f>IF(LQ$19-'様式３（療養者名簿）（⑤の場合）'!$BD77+1&lt;=15,IF(LQ$19&gt;='様式３（療養者名簿）（⑤の場合）'!$BD77,IF(LQ$19&lt;='様式３（療養者名簿）（⑤の場合）'!$BE77,1,0),0),0)</f>
        <v>0</v>
      </c>
      <c r="LR72" s="377">
        <f>IF(LR$19-'様式３（療養者名簿）（⑤の場合）'!$BD77+1&lt;=15,IF(LR$19&gt;='様式３（療養者名簿）（⑤の場合）'!$BD77,IF(LR$19&lt;='様式３（療養者名簿）（⑤の場合）'!$BE77,1,0),0),0)</f>
        <v>0</v>
      </c>
      <c r="LS72" s="377">
        <f>IF(LS$19-'様式３（療養者名簿）（⑤の場合）'!$BD77+1&lt;=15,IF(LS$19&gt;='様式３（療養者名簿）（⑤の場合）'!$BD77,IF(LS$19&lt;='様式３（療養者名簿）（⑤の場合）'!$BE77,1,0),0),0)</f>
        <v>0</v>
      </c>
      <c r="LT72" s="377">
        <f>IF(LT$19-'様式３（療養者名簿）（⑤の場合）'!$BD77+1&lt;=15,IF(LT$19&gt;='様式３（療養者名簿）（⑤の場合）'!$BD77,IF(LT$19&lt;='様式３（療養者名簿）（⑤の場合）'!$BE77,1,0),0),0)</f>
        <v>0</v>
      </c>
      <c r="LU72" s="377">
        <f>IF(LU$19-'様式３（療養者名簿）（⑤の場合）'!$BD77+1&lt;=15,IF(LU$19&gt;='様式３（療養者名簿）（⑤の場合）'!$BD77,IF(LU$19&lt;='様式３（療養者名簿）（⑤の場合）'!$BE77,1,0),0),0)</f>
        <v>0</v>
      </c>
      <c r="LV72" s="377">
        <f>IF(LV$19-'様式３（療養者名簿）（⑤の場合）'!$BD77+1&lt;=15,IF(LV$19&gt;='様式３（療養者名簿）（⑤の場合）'!$BD77,IF(LV$19&lt;='様式３（療養者名簿）（⑤の場合）'!$BE77,1,0),0),0)</f>
        <v>0</v>
      </c>
      <c r="LW72" s="377">
        <f>IF(LW$19-'様式３（療養者名簿）（⑤の場合）'!$BD77+1&lt;=15,IF(LW$19&gt;='様式３（療養者名簿）（⑤の場合）'!$BD77,IF(LW$19&lt;='様式３（療養者名簿）（⑤の場合）'!$BE77,1,0),0),0)</f>
        <v>0</v>
      </c>
      <c r="LX72" s="377">
        <f>IF(LX$19-'様式３（療養者名簿）（⑤の場合）'!$BD77+1&lt;=15,IF(LX$19&gt;='様式３（療養者名簿）（⑤の場合）'!$BD77,IF(LX$19&lt;='様式３（療養者名簿）（⑤の場合）'!$BE77,1,0),0),0)</f>
        <v>0</v>
      </c>
      <c r="LY72" s="377">
        <f>IF(LY$19-'様式３（療養者名簿）（⑤の場合）'!$BD77+1&lt;=15,IF(LY$19&gt;='様式３（療養者名簿）（⑤の場合）'!$BD77,IF(LY$19&lt;='様式３（療養者名簿）（⑤の場合）'!$BE77,1,0),0),0)</f>
        <v>0</v>
      </c>
      <c r="LZ72" s="377">
        <f>IF(LZ$19-'様式３（療養者名簿）（⑤の場合）'!$BD77+1&lt;=15,IF(LZ$19&gt;='様式３（療養者名簿）（⑤の場合）'!$BD77,IF(LZ$19&lt;='様式３（療養者名簿）（⑤の場合）'!$BE77,1,0),0),0)</f>
        <v>0</v>
      </c>
      <c r="MA72" s="377">
        <f>IF(MA$19-'様式３（療養者名簿）（⑤の場合）'!$BD77+1&lt;=15,IF(MA$19&gt;='様式３（療養者名簿）（⑤の場合）'!$BD77,IF(MA$19&lt;='様式３（療養者名簿）（⑤の場合）'!$BE77,1,0),0),0)</f>
        <v>0</v>
      </c>
      <c r="MB72" s="377">
        <f>IF(MB$19-'様式３（療養者名簿）（⑤の場合）'!$BD77+1&lt;=15,IF(MB$19&gt;='様式３（療養者名簿）（⑤の場合）'!$BD77,IF(MB$19&lt;='様式３（療養者名簿）（⑤の場合）'!$BE77,1,0),0),0)</f>
        <v>0</v>
      </c>
      <c r="MC72" s="377">
        <f>IF(MC$19-'様式３（療養者名簿）（⑤の場合）'!$BD77+1&lt;=15,IF(MC$19&gt;='様式３（療養者名簿）（⑤の場合）'!$BD77,IF(MC$19&lt;='様式３（療養者名簿）（⑤の場合）'!$BE77,1,0),0),0)</f>
        <v>0</v>
      </c>
      <c r="MD72" s="377">
        <f>IF(MD$19-'様式３（療養者名簿）（⑤の場合）'!$BD77+1&lt;=15,IF(MD$19&gt;='様式３（療養者名簿）（⑤の場合）'!$BD77,IF(MD$19&lt;='様式３（療養者名簿）（⑤の場合）'!$BE77,1,0),0),0)</f>
        <v>0</v>
      </c>
      <c r="ME72" s="377">
        <f>IF(ME$19-'様式３（療養者名簿）（⑤の場合）'!$BD77+1&lt;=15,IF(ME$19&gt;='様式３（療養者名簿）（⑤の場合）'!$BD77,IF(ME$19&lt;='様式３（療養者名簿）（⑤の場合）'!$BE77,1,0),0),0)</f>
        <v>0</v>
      </c>
      <c r="MF72" s="377">
        <f>IF(MF$19-'様式３（療養者名簿）（⑤の場合）'!$BD77+1&lt;=15,IF(MF$19&gt;='様式３（療養者名簿）（⑤の場合）'!$BD77,IF(MF$19&lt;='様式３（療養者名簿）（⑤の場合）'!$BE77,1,0),0),0)</f>
        <v>0</v>
      </c>
      <c r="MG72" s="377">
        <f>IF(MG$19-'様式３（療養者名簿）（⑤の場合）'!$BD77+1&lt;=15,IF(MG$19&gt;='様式３（療養者名簿）（⑤の場合）'!$BD77,IF(MG$19&lt;='様式３（療養者名簿）（⑤の場合）'!$BE77,1,0),0),0)</f>
        <v>0</v>
      </c>
      <c r="MH72" s="377">
        <f>IF(MH$19-'様式３（療養者名簿）（⑤の場合）'!$BD77+1&lt;=15,IF(MH$19&gt;='様式３（療養者名簿）（⑤の場合）'!$BD77,IF(MH$19&lt;='様式３（療養者名簿）（⑤の場合）'!$BE77,1,0),0),0)</f>
        <v>0</v>
      </c>
      <c r="MI72" s="377">
        <f>IF(MI$19-'様式３（療養者名簿）（⑤の場合）'!$BD77+1&lt;=15,IF(MI$19&gt;='様式３（療養者名簿）（⑤の場合）'!$BD77,IF(MI$19&lt;='様式３（療養者名簿）（⑤の場合）'!$BE77,1,0),0),0)</f>
        <v>0</v>
      </c>
      <c r="MJ72" s="377">
        <f>IF(MJ$19-'様式３（療養者名簿）（⑤の場合）'!$BD77+1&lt;=15,IF(MJ$19&gt;='様式３（療養者名簿）（⑤の場合）'!$BD77,IF(MJ$19&lt;='様式３（療養者名簿）（⑤の場合）'!$BE77,1,0),0),0)</f>
        <v>0</v>
      </c>
      <c r="MK72" s="377">
        <f>IF(MK$19-'様式３（療養者名簿）（⑤の場合）'!$BD77+1&lt;=15,IF(MK$19&gt;='様式３（療養者名簿）（⑤の場合）'!$BD77,IF(MK$19&lt;='様式３（療養者名簿）（⑤の場合）'!$BE77,1,0),0),0)</f>
        <v>0</v>
      </c>
      <c r="ML72" s="377">
        <f>IF(ML$19-'様式３（療養者名簿）（⑤の場合）'!$BD77+1&lt;=15,IF(ML$19&gt;='様式３（療養者名簿）（⑤の場合）'!$BD77,IF(ML$19&lt;='様式３（療養者名簿）（⑤の場合）'!$BE77,1,0),0),0)</f>
        <v>0</v>
      </c>
      <c r="MM72" s="377">
        <f>IF(MM$19-'様式３（療養者名簿）（⑤の場合）'!$BD77+1&lt;=15,IF(MM$19&gt;='様式３（療養者名簿）（⑤の場合）'!$BD77,IF(MM$19&lt;='様式３（療養者名簿）（⑤の場合）'!$BE77,1,0),0),0)</f>
        <v>0</v>
      </c>
      <c r="MN72" s="377">
        <f>IF(MN$19-'様式３（療養者名簿）（⑤の場合）'!$BD77+1&lt;=15,IF(MN$19&gt;='様式３（療養者名簿）（⑤の場合）'!$BD77,IF(MN$19&lt;='様式３（療養者名簿）（⑤の場合）'!$BE77,1,0),0),0)</f>
        <v>0</v>
      </c>
      <c r="MO72" s="377">
        <f>IF(MO$19-'様式３（療養者名簿）（⑤の場合）'!$BD77+1&lt;=15,IF(MO$19&gt;='様式３（療養者名簿）（⑤の場合）'!$BD77,IF(MO$19&lt;='様式３（療養者名簿）（⑤の場合）'!$BE77,1,0),0),0)</f>
        <v>0</v>
      </c>
      <c r="MP72" s="377">
        <f>IF(MP$19-'様式３（療養者名簿）（⑤の場合）'!$BD77+1&lt;=15,IF(MP$19&gt;='様式３（療養者名簿）（⑤の場合）'!$BD77,IF(MP$19&lt;='様式３（療養者名簿）（⑤の場合）'!$BE77,1,0),0),0)</f>
        <v>0</v>
      </c>
      <c r="MQ72" s="377">
        <f>IF(MQ$19-'様式３（療養者名簿）（⑤の場合）'!$BD77+1&lt;=15,IF(MQ$19&gt;='様式３（療養者名簿）（⑤の場合）'!$BD77,IF(MQ$19&lt;='様式３（療養者名簿）（⑤の場合）'!$BE77,1,0),0),0)</f>
        <v>0</v>
      </c>
      <c r="MR72" s="377">
        <f>IF(MR$19-'様式３（療養者名簿）（⑤の場合）'!$BD77+1&lt;=15,IF(MR$19&gt;='様式３（療養者名簿）（⑤の場合）'!$BD77,IF(MR$19&lt;='様式３（療養者名簿）（⑤の場合）'!$BE77,1,0),0),0)</f>
        <v>0</v>
      </c>
      <c r="MS72" s="377">
        <f>IF(MS$19-'様式３（療養者名簿）（⑤の場合）'!$BD77+1&lt;=15,IF(MS$19&gt;='様式３（療養者名簿）（⑤の場合）'!$BD77,IF(MS$19&lt;='様式３（療養者名簿）（⑤の場合）'!$BE77,1,0),0),0)</f>
        <v>0</v>
      </c>
      <c r="MT72" s="377">
        <f>IF(MT$19-'様式３（療養者名簿）（⑤の場合）'!$BD77+1&lt;=15,IF(MT$19&gt;='様式３（療養者名簿）（⑤の場合）'!$BD77,IF(MT$19&lt;='様式３（療養者名簿）（⑤の場合）'!$BE77,1,0),0),0)</f>
        <v>0</v>
      </c>
      <c r="MU72" s="377">
        <f>IF(MU$19-'様式３（療養者名簿）（⑤の場合）'!$BD77+1&lt;=15,IF(MU$19&gt;='様式３（療養者名簿）（⑤の場合）'!$BD77,IF(MU$19&lt;='様式３（療養者名簿）（⑤の場合）'!$BE77,1,0),0),0)</f>
        <v>0</v>
      </c>
      <c r="MV72" s="377">
        <f>IF(MV$19-'様式３（療養者名簿）（⑤の場合）'!$BD77+1&lt;=15,IF(MV$19&gt;='様式３（療養者名簿）（⑤の場合）'!$BD77,IF(MV$19&lt;='様式３（療養者名簿）（⑤の場合）'!$BE77,1,0),0),0)</f>
        <v>0</v>
      </c>
      <c r="MW72" s="377">
        <f>IF(MW$19-'様式３（療養者名簿）（⑤の場合）'!$BD77+1&lt;=15,IF(MW$19&gt;='様式３（療養者名簿）（⑤の場合）'!$BD77,IF(MW$19&lt;='様式３（療養者名簿）（⑤の場合）'!$BE77,1,0),0),0)</f>
        <v>0</v>
      </c>
      <c r="MX72" s="377">
        <f>IF(MX$19-'様式３（療養者名簿）（⑤の場合）'!$BD77+1&lt;=15,IF(MX$19&gt;='様式３（療養者名簿）（⑤の場合）'!$BD77,IF(MX$19&lt;='様式３（療養者名簿）（⑤の場合）'!$BE77,1,0),0),0)</f>
        <v>0</v>
      </c>
      <c r="MY72" s="377">
        <f>IF(MY$19-'様式３（療養者名簿）（⑤の場合）'!$BD77+1&lt;=15,IF(MY$19&gt;='様式３（療養者名簿）（⑤の場合）'!$BD77,IF(MY$19&lt;='様式３（療養者名簿）（⑤の場合）'!$BE77,1,0),0),0)</f>
        <v>0</v>
      </c>
      <c r="MZ72" s="377">
        <f>IF(MZ$19-'様式３（療養者名簿）（⑤の場合）'!$BD77+1&lt;=15,IF(MZ$19&gt;='様式３（療養者名簿）（⑤の場合）'!$BD77,IF(MZ$19&lt;='様式３（療養者名簿）（⑤の場合）'!$BE77,1,0),0),0)</f>
        <v>0</v>
      </c>
      <c r="NA72" s="377">
        <f>IF(NA$19-'様式３（療養者名簿）（⑤の場合）'!$BD77+1&lt;=15,IF(NA$19&gt;='様式３（療養者名簿）（⑤の場合）'!$BD77,IF(NA$19&lt;='様式３（療養者名簿）（⑤の場合）'!$BE77,1,0),0),0)</f>
        <v>0</v>
      </c>
      <c r="NB72" s="377">
        <f>IF(NB$19-'様式３（療養者名簿）（⑤の場合）'!$BD77+1&lt;=15,IF(NB$19&gt;='様式３（療養者名簿）（⑤の場合）'!$BD77,IF(NB$19&lt;='様式３（療養者名簿）（⑤の場合）'!$BE77,1,0),0),0)</f>
        <v>0</v>
      </c>
      <c r="NC72" s="257">
        <f>IF(NC$19-'様式３（療養者名簿）（⑤の場合）'!$BD77+1&lt;=15,IF(NC$19&gt;='様式３（療養者名簿）（⑤の場合）'!$BD77,IF(NC$19&lt;='様式３（療養者名簿）（⑤の場合）'!$BE77,1,0),0),0)</f>
        <v>0</v>
      </c>
      <c r="ND72" s="257">
        <f>IF(ND$19-'様式３（療養者名簿）（⑤の場合）'!$BD77+1&lt;=15,IF(ND$19&gt;='様式３（療養者名簿）（⑤の場合）'!$BD77,IF(ND$19&lt;='様式３（療養者名簿）（⑤の場合）'!$BE77,1,0),0),0)</f>
        <v>0</v>
      </c>
      <c r="NE72" s="257">
        <f>IF(NE$19-'様式３（療養者名簿）（⑤の場合）'!$BD77+1&lt;=15,IF(NE$19&gt;='様式３（療養者名簿）（⑤の場合）'!$BD77,IF(NE$19&lt;='様式３（療養者名簿）（⑤の場合）'!$BE77,1,0),0),0)</f>
        <v>0</v>
      </c>
      <c r="NF72" s="257">
        <f>IF(NF$19-'様式３（療養者名簿）（⑤の場合）'!$BD77+1&lt;=15,IF(NF$19&gt;='様式３（療養者名簿）（⑤の場合）'!$BD77,IF(NF$19&lt;='様式３（療養者名簿）（⑤の場合）'!$BE77,1,0),0),0)</f>
        <v>0</v>
      </c>
      <c r="NG72" s="257">
        <f>IF(NG$19-'様式３（療養者名簿）（⑤の場合）'!$BD77+1&lt;=15,IF(NG$19&gt;='様式３（療養者名簿）（⑤の場合）'!$BD77,IF(NG$19&lt;='様式３（療養者名簿）（⑤の場合）'!$BE77,1,0),0),0)</f>
        <v>0</v>
      </c>
      <c r="NH72" s="257">
        <f>IF(NH$19-'様式３（療養者名簿）（⑤の場合）'!$BD77+1&lt;=15,IF(NH$19&gt;='様式３（療養者名簿）（⑤の場合）'!$BD77,IF(NH$19&lt;='様式３（療養者名簿）（⑤の場合）'!$BE77,1,0),0),0)</f>
        <v>0</v>
      </c>
      <c r="NI72" s="257">
        <f>IF(NI$19-'様式３（療養者名簿）（⑤の場合）'!$BD77+1&lt;=15,IF(NI$19&gt;='様式３（療養者名簿）（⑤の場合）'!$BD77,IF(NI$19&lt;='様式３（療養者名簿）（⑤の場合）'!$BE77,1,0),0),0)</f>
        <v>0</v>
      </c>
      <c r="NJ72" s="257">
        <f>IF(NJ$19-'様式３（療養者名簿）（⑤の場合）'!$BD77+1&lt;=15,IF(NJ$19&gt;='様式３（療養者名簿）（⑤の場合）'!$BD77,IF(NJ$19&lt;='様式３（療養者名簿）（⑤の場合）'!$BE77,1,0),0),0)</f>
        <v>0</v>
      </c>
      <c r="NK72" s="257">
        <f>IF(NK$19-'様式３（療養者名簿）（⑤の場合）'!$BD77+1&lt;=15,IF(NK$19&gt;='様式３（療養者名簿）（⑤の場合）'!$BD77,IF(NK$19&lt;='様式３（療養者名簿）（⑤の場合）'!$BE77,1,0),0),0)</f>
        <v>0</v>
      </c>
      <c r="NL72" s="257">
        <f>IF(NL$19-'様式３（療養者名簿）（⑤の場合）'!$BD77+1&lt;=15,IF(NL$19&gt;='様式３（療養者名簿）（⑤の場合）'!$BD77,IF(NL$19&lt;='様式３（療養者名簿）（⑤の場合）'!$BE77,1,0),0),0)</f>
        <v>0</v>
      </c>
      <c r="NM72" s="257">
        <f>IF(NM$19-'様式３（療養者名簿）（⑤の場合）'!$BD77+1&lt;=15,IF(NM$19&gt;='様式３（療養者名簿）（⑤の場合）'!$BD77,IF(NM$19&lt;='様式３（療養者名簿）（⑤の場合）'!$BE77,1,0),0),0)</f>
        <v>0</v>
      </c>
      <c r="NN72" s="257">
        <f>IF(NN$19-'様式３（療養者名簿）（⑤の場合）'!$BD77+1&lt;=15,IF(NN$19&gt;='様式３（療養者名簿）（⑤の場合）'!$BD77,IF(NN$19&lt;='様式３（療養者名簿）（⑤の場合）'!$BE77,1,0),0),0)</f>
        <v>0</v>
      </c>
      <c r="NO72" s="257">
        <f>IF(NO$19-'様式３（療養者名簿）（⑤の場合）'!$BD77+1&lt;=15,IF(NO$19&gt;='様式３（療養者名簿）（⑤の場合）'!$BD77,IF(NO$19&lt;='様式３（療養者名簿）（⑤の場合）'!$BE77,1,0),0),0)</f>
        <v>0</v>
      </c>
      <c r="NP72" s="257">
        <f>IF(NP$19-'様式３（療養者名簿）（⑤の場合）'!$BD77+1&lt;=15,IF(NP$19&gt;='様式３（療養者名簿）（⑤の場合）'!$BD77,IF(NP$19&lt;='様式３（療養者名簿）（⑤の場合）'!$BE77,1,0),0),0)</f>
        <v>0</v>
      </c>
      <c r="NQ72" s="257">
        <f>IF(NQ$19-'様式３（療養者名簿）（⑤の場合）'!$BD77+1&lt;=15,IF(NQ$19&gt;='様式３（療養者名簿）（⑤の場合）'!$BD77,IF(NQ$19&lt;='様式３（療養者名簿）（⑤の場合）'!$BE77,1,0),0),0)</f>
        <v>0</v>
      </c>
      <c r="NR72" s="257">
        <f>IF(NR$19-'様式３（療養者名簿）（⑤の場合）'!$BD77+1&lt;=15,IF(NR$19&gt;='様式３（療養者名簿）（⑤の場合）'!$BD77,IF(NR$19&lt;='様式３（療養者名簿）（⑤の場合）'!$BE77,1,0),0),0)</f>
        <v>0</v>
      </c>
      <c r="NS72" s="257">
        <f>IF(NS$19-'様式３（療養者名簿）（⑤の場合）'!$BD77+1&lt;=15,IF(NS$19&gt;='様式３（療養者名簿）（⑤の場合）'!$BD77,IF(NS$19&lt;='様式３（療養者名簿）（⑤の場合）'!$BE77,1,0),0),0)</f>
        <v>0</v>
      </c>
      <c r="NT72" s="257">
        <f>IF(NT$19-'様式３（療養者名簿）（⑤の場合）'!$BD77+1&lt;=15,IF(NT$19&gt;='様式３（療養者名簿）（⑤の場合）'!$BD77,IF(NT$19&lt;='様式３（療養者名簿）（⑤の場合）'!$BE77,1,0),0),0)</f>
        <v>0</v>
      </c>
      <c r="NU72" s="257">
        <f>IF(NU$19-'様式３（療養者名簿）（⑤の場合）'!$BD77+1&lt;=15,IF(NU$19&gt;='様式３（療養者名簿）（⑤の場合）'!$BD77,IF(NU$19&lt;='様式３（療養者名簿）（⑤の場合）'!$BE77,1,0),0),0)</f>
        <v>0</v>
      </c>
      <c r="NV72" s="257">
        <f>IF(NV$19-'様式３（療養者名簿）（⑤の場合）'!$BD77+1&lt;=15,IF(NV$19&gt;='様式３（療養者名簿）（⑤の場合）'!$BD77,IF(NV$19&lt;='様式３（療養者名簿）（⑤の場合）'!$BE77,1,0),0),0)</f>
        <v>0</v>
      </c>
      <c r="NW72" s="257">
        <f>IF(NW$19-'様式３（療養者名簿）（⑤の場合）'!$BD77+1&lt;=15,IF(NW$19&gt;='様式３（療養者名簿）（⑤の場合）'!$BD77,IF(NW$19&lt;='様式３（療養者名簿）（⑤の場合）'!$BE77,1,0),0),0)</f>
        <v>0</v>
      </c>
      <c r="NX72" s="257">
        <f>IF(NX$19-'様式３（療養者名簿）（⑤の場合）'!$BD77+1&lt;=15,IF(NX$19&gt;='様式３（療養者名簿）（⑤の場合）'!$BD77,IF(NX$19&lt;='様式３（療養者名簿）（⑤の場合）'!$BE77,1,0),0),0)</f>
        <v>0</v>
      </c>
      <c r="NY72" s="257">
        <f>IF(NY$19-'様式３（療養者名簿）（⑤の場合）'!$BD77+1&lt;=15,IF(NY$19&gt;='様式３（療養者名簿）（⑤の場合）'!$BD77,IF(NY$19&lt;='様式３（療養者名簿）（⑤の場合）'!$BE77,1,0),0),0)</f>
        <v>0</v>
      </c>
      <c r="NZ72" s="257">
        <f>IF(NZ$19-'様式３（療養者名簿）（⑤の場合）'!$BD77+1&lt;=15,IF(NZ$19&gt;='様式３（療養者名簿）（⑤の場合）'!$BD77,IF(NZ$19&lt;='様式３（療養者名簿）（⑤の場合）'!$BE77,1,0),0),0)</f>
        <v>0</v>
      </c>
      <c r="OA72" s="257">
        <f>IF(OA$19-'様式３（療養者名簿）（⑤の場合）'!$BD77+1&lt;=15,IF(OA$19&gt;='様式３（療養者名簿）（⑤の場合）'!$BD77,IF(OA$19&lt;='様式３（療養者名簿）（⑤の場合）'!$BE77,1,0),0),0)</f>
        <v>0</v>
      </c>
      <c r="OB72" s="257">
        <f>IF(OB$19-'様式３（療養者名簿）（⑤の場合）'!$BD77+1&lt;=15,IF(OB$19&gt;='様式３（療養者名簿）（⑤の場合）'!$BD77,IF(OB$19&lt;='様式３（療養者名簿）（⑤の場合）'!$BE77,1,0),0),0)</f>
        <v>0</v>
      </c>
      <c r="OC72" s="257">
        <f>IF(OC$19-'様式３（療養者名簿）（⑤の場合）'!$BD77+1&lt;=15,IF(OC$19&gt;='様式３（療養者名簿）（⑤の場合）'!$BD77,IF(OC$19&lt;='様式３（療養者名簿）（⑤の場合）'!$BE77,1,0),0),0)</f>
        <v>0</v>
      </c>
      <c r="OD72" s="257">
        <f>IF(OD$19-'様式３（療養者名簿）（⑤の場合）'!$BD77+1&lt;=15,IF(OD$19&gt;='様式３（療養者名簿）（⑤の場合）'!$BD77,IF(OD$19&lt;='様式３（療養者名簿）（⑤の場合）'!$BE77,1,0),0),0)</f>
        <v>0</v>
      </c>
      <c r="OE72" s="257">
        <f>IF(OE$19-'様式３（療養者名簿）（⑤の場合）'!$BD77+1&lt;=15,IF(OE$19&gt;='様式３（療養者名簿）（⑤の場合）'!$BD77,IF(OE$19&lt;='様式３（療養者名簿）（⑤の場合）'!$BE77,1,0),0),0)</f>
        <v>0</v>
      </c>
      <c r="OF72" s="257">
        <f>IF(OF$19-'様式３（療養者名簿）（⑤の場合）'!$BD77+1&lt;=15,IF(OF$19&gt;='様式３（療養者名簿）（⑤の場合）'!$BD77,IF(OF$19&lt;='様式３（療養者名簿）（⑤の場合）'!$BE77,1,0),0),0)</f>
        <v>0</v>
      </c>
      <c r="OG72" s="257">
        <f>IF(OG$19-'様式３（療養者名簿）（⑤の場合）'!$BD77+1&lt;=15,IF(OG$19&gt;='様式３（療養者名簿）（⑤の場合）'!$BD77,IF(OG$19&lt;='様式３（療養者名簿）（⑤の場合）'!$BE77,1,0),0),0)</f>
        <v>0</v>
      </c>
      <c r="OH72" s="257">
        <f>IF(OH$19-'様式３（療養者名簿）（⑤の場合）'!$BD77+1&lt;=15,IF(OH$19&gt;='様式３（療養者名簿）（⑤の場合）'!$BD77,IF(OH$19&lt;='様式３（療養者名簿）（⑤の場合）'!$BE77,1,0),0),0)</f>
        <v>0</v>
      </c>
      <c r="OI72" s="257">
        <f>IF(OI$19-'様式３（療養者名簿）（⑤の場合）'!$BD77+1&lt;=15,IF(OI$19&gt;='様式３（療養者名簿）（⑤の場合）'!$BD77,IF(OI$19&lt;='様式３（療養者名簿）（⑤の場合）'!$BE77,1,0),0),0)</f>
        <v>0</v>
      </c>
      <c r="OJ72" s="257">
        <f>IF(OJ$19-'様式３（療養者名簿）（⑤の場合）'!$BD77+1&lt;=15,IF(OJ$19&gt;='様式３（療養者名簿）（⑤の場合）'!$BD77,IF(OJ$19&lt;='様式３（療養者名簿）（⑤の場合）'!$BE77,1,0),0),0)</f>
        <v>0</v>
      </c>
      <c r="OK72" s="257">
        <f>IF(OK$19-'様式３（療養者名簿）（⑤の場合）'!$BD77+1&lt;=15,IF(OK$19&gt;='様式３（療養者名簿）（⑤の場合）'!$BD77,IF(OK$19&lt;='様式３（療養者名簿）（⑤の場合）'!$BE77,1,0),0),0)</f>
        <v>0</v>
      </c>
      <c r="OL72" s="257">
        <f>IF(OL$19-'様式３（療養者名簿）（⑤の場合）'!$BD77+1&lt;=15,IF(OL$19&gt;='様式３（療養者名簿）（⑤の場合）'!$BD77,IF(OL$19&lt;='様式３（療養者名簿）（⑤の場合）'!$BE77,1,0),0),0)</f>
        <v>0</v>
      </c>
      <c r="OM72" s="257">
        <f>IF(OM$19-'様式３（療養者名簿）（⑤の場合）'!$BD77+1&lt;=15,IF(OM$19&gt;='様式３（療養者名簿）（⑤の場合）'!$BD77,IF(OM$19&lt;='様式３（療養者名簿）（⑤の場合）'!$BE77,1,0),0),0)</f>
        <v>0</v>
      </c>
      <c r="ON72" s="257">
        <f>IF(ON$19-'様式３（療養者名簿）（⑤の場合）'!$BD77+1&lt;=15,IF(ON$19&gt;='様式３（療養者名簿）（⑤の場合）'!$BD77,IF(ON$19&lt;='様式３（療養者名簿）（⑤の場合）'!$BE77,1,0),0),0)</f>
        <v>0</v>
      </c>
      <c r="OO72" s="257">
        <f>IF(OO$19-'様式３（療養者名簿）（⑤の場合）'!$BD77+1&lt;=15,IF(OO$19&gt;='様式３（療養者名簿）（⑤の場合）'!$BD77,IF(OO$19&lt;='様式３（療養者名簿）（⑤の場合）'!$BE77,1,0),0),0)</f>
        <v>0</v>
      </c>
      <c r="OP72" s="257">
        <f>IF(OP$19-'様式３（療養者名簿）（⑤の場合）'!$BD77+1&lt;=15,IF(OP$19&gt;='様式３（療養者名簿）（⑤の場合）'!$BD77,IF(OP$19&lt;='様式３（療養者名簿）（⑤の場合）'!$BE77,1,0),0),0)</f>
        <v>0</v>
      </c>
      <c r="OQ72" s="257">
        <f>IF(OQ$19-'様式３（療養者名簿）（⑤の場合）'!$BD77+1&lt;=15,IF(OQ$19&gt;='様式３（療養者名簿）（⑤の場合）'!$BD77,IF(OQ$19&lt;='様式３（療養者名簿）（⑤の場合）'!$BE77,1,0),0),0)</f>
        <v>0</v>
      </c>
      <c r="OR72" s="257">
        <f>IF(OR$19-'様式３（療養者名簿）（⑤の場合）'!$BD77+1&lt;=15,IF(OR$19&gt;='様式３（療養者名簿）（⑤の場合）'!$BD77,IF(OR$19&lt;='様式３（療養者名簿）（⑤の場合）'!$BE77,1,0),0),0)</f>
        <v>0</v>
      </c>
      <c r="OS72" s="257">
        <f>IF(OS$19-'様式３（療養者名簿）（⑤の場合）'!$BD77+1&lt;=15,IF(OS$19&gt;='様式３（療養者名簿）（⑤の場合）'!$BD77,IF(OS$19&lt;='様式３（療養者名簿）（⑤の場合）'!$BE77,1,0),0),0)</f>
        <v>0</v>
      </c>
      <c r="OT72" s="257">
        <f>IF(OT$19-'様式３（療養者名簿）（⑤の場合）'!$BD77+1&lt;=15,IF(OT$19&gt;='様式３（療養者名簿）（⑤の場合）'!$BD77,IF(OT$19&lt;='様式３（療養者名簿）（⑤の場合）'!$BE77,1,0),0),0)</f>
        <v>0</v>
      </c>
      <c r="OU72" s="257">
        <f>IF(OU$19-'様式３（療養者名簿）（⑤の場合）'!$BD77+1&lt;=15,IF(OU$19&gt;='様式３（療養者名簿）（⑤の場合）'!$BD77,IF(OU$19&lt;='様式３（療養者名簿）（⑤の場合）'!$BE77,1,0),0),0)</f>
        <v>0</v>
      </c>
      <c r="OV72" s="257">
        <f>IF(OV$19-'様式３（療養者名簿）（⑤の場合）'!$BD77+1&lt;=15,IF(OV$19&gt;='様式３（療養者名簿）（⑤の場合）'!$BD77,IF(OV$19&lt;='様式３（療養者名簿）（⑤の場合）'!$BE77,1,0),0),0)</f>
        <v>0</v>
      </c>
      <c r="OW72" s="257">
        <f>IF(OW$19-'様式３（療養者名簿）（⑤の場合）'!$BD77+1&lt;=15,IF(OW$19&gt;='様式３（療養者名簿）（⑤の場合）'!$BD77,IF(OW$19&lt;='様式３（療養者名簿）（⑤の場合）'!$BE77,1,0),0),0)</f>
        <v>0</v>
      </c>
      <c r="OX72" s="257">
        <f>IF(OX$19-'様式３（療養者名簿）（⑤の場合）'!$BD77+1&lt;=15,IF(OX$19&gt;='様式３（療養者名簿）（⑤の場合）'!$BD77,IF(OX$19&lt;='様式３（療養者名簿）（⑤の場合）'!$BE77,1,0),0),0)</f>
        <v>0</v>
      </c>
      <c r="OY72" s="257">
        <f>IF(OY$19-'様式３（療養者名簿）（⑤の場合）'!$BD77+1&lt;=15,IF(OY$19&gt;='様式３（療養者名簿）（⑤の場合）'!$BD77,IF(OY$19&lt;='様式３（療養者名簿）（⑤の場合）'!$BE77,1,0),0),0)</f>
        <v>0</v>
      </c>
      <c r="OZ72" s="257">
        <f>IF(OZ$19-'様式３（療養者名簿）（⑤の場合）'!$BD77+1&lt;=15,IF(OZ$19&gt;='様式３（療養者名簿）（⑤の場合）'!$BD77,IF(OZ$19&lt;='様式３（療養者名簿）（⑤の場合）'!$BE77,1,0),0),0)</f>
        <v>0</v>
      </c>
      <c r="PA72" s="257">
        <f>IF(PA$19-'様式３（療養者名簿）（⑤の場合）'!$BD77+1&lt;=15,IF(PA$19&gt;='様式３（療養者名簿）（⑤の場合）'!$BD77,IF(PA$19&lt;='様式３（療養者名簿）（⑤の場合）'!$BE77,1,0),0),0)</f>
        <v>0</v>
      </c>
      <c r="PB72" s="257">
        <f>IF(PB$19-'様式３（療養者名簿）（⑤の場合）'!$BD77+1&lt;=15,IF(PB$19&gt;='様式３（療養者名簿）（⑤の場合）'!$BD77,IF(PB$19&lt;='様式３（療養者名簿）（⑤の場合）'!$BE77,1,0),0),0)</f>
        <v>0</v>
      </c>
      <c r="PC72" s="257">
        <f>IF(PC$19-'様式３（療養者名簿）（⑤の場合）'!$BD77+1&lt;=15,IF(PC$19&gt;='様式３（療養者名簿）（⑤の場合）'!$BD77,IF(PC$19&lt;='様式３（療養者名簿）（⑤の場合）'!$BE77,1,0),0),0)</f>
        <v>0</v>
      </c>
      <c r="PD72" s="257">
        <f>IF(PD$19-'様式３（療養者名簿）（⑤の場合）'!$BD77+1&lt;=15,IF(PD$19&gt;='様式３（療養者名簿）（⑤の場合）'!$BD77,IF(PD$19&lt;='様式３（療養者名簿）（⑤の場合）'!$BE77,1,0),0),0)</f>
        <v>0</v>
      </c>
      <c r="PE72" s="257">
        <f>IF(PE$19-'様式３（療養者名簿）（⑤の場合）'!$BD77+1&lt;=15,IF(PE$19&gt;='様式３（療養者名簿）（⑤の場合）'!$BD77,IF(PE$19&lt;='様式３（療養者名簿）（⑤の場合）'!$BE77,1,0),0),0)</f>
        <v>0</v>
      </c>
      <c r="PF72" s="257">
        <f>IF(PF$19-'様式３（療養者名簿）（⑤の場合）'!$BD77+1&lt;=15,IF(PF$19&gt;='様式３（療養者名簿）（⑤の場合）'!$BD77,IF(PF$19&lt;='様式３（療養者名簿）（⑤の場合）'!$BE77,1,0),0),0)</f>
        <v>0</v>
      </c>
      <c r="PG72" s="257">
        <f>IF(PG$19-'様式３（療養者名簿）（⑤の場合）'!$BD77+1&lt;=15,IF(PG$19&gt;='様式３（療養者名簿）（⑤の場合）'!$BD77,IF(PG$19&lt;='様式３（療養者名簿）（⑤の場合）'!$BE77,1,0),0),0)</f>
        <v>0</v>
      </c>
      <c r="PH72" s="257">
        <f>IF(PH$19-'様式３（療養者名簿）（⑤の場合）'!$BD77+1&lt;=15,IF(PH$19&gt;='様式３（療養者名簿）（⑤の場合）'!$BD77,IF(PH$19&lt;='様式３（療養者名簿）（⑤の場合）'!$BE77,1,0),0),0)</f>
        <v>0</v>
      </c>
      <c r="PI72" s="257">
        <f>IF(PI$19-'様式３（療養者名簿）（⑤の場合）'!$BD77+1&lt;=15,IF(PI$19&gt;='様式３（療養者名簿）（⑤の場合）'!$BD77,IF(PI$19&lt;='様式３（療養者名簿）（⑤の場合）'!$BE77,1,0),0),0)</f>
        <v>0</v>
      </c>
      <c r="PJ72" s="257">
        <f>IF(PJ$19-'様式３（療養者名簿）（⑤の場合）'!$BD77+1&lt;=15,IF(PJ$19&gt;='様式３（療養者名簿）（⑤の場合）'!$BD77,IF(PJ$19&lt;='様式３（療養者名簿）（⑤の場合）'!$BE77,1,0),0),0)</f>
        <v>0</v>
      </c>
      <c r="PK72" s="257">
        <f>IF(PK$19-'様式３（療養者名簿）（⑤の場合）'!$BD77+1&lt;=15,IF(PK$19&gt;='様式３（療養者名簿）（⑤の場合）'!$BD77,IF(PK$19&lt;='様式３（療養者名簿）（⑤の場合）'!$BE77,1,0),0),0)</f>
        <v>0</v>
      </c>
      <c r="PL72" s="257">
        <f>IF(PL$19-'様式３（療養者名簿）（⑤の場合）'!$BD77+1&lt;=15,IF(PL$19&gt;='様式３（療養者名簿）（⑤の場合）'!$BD77,IF(PL$19&lt;='様式３（療養者名簿）（⑤の場合）'!$BE77,1,0),0),0)</f>
        <v>0</v>
      </c>
      <c r="PM72" s="257">
        <f>IF(PM$19-'様式３（療養者名簿）（⑤の場合）'!$BD77+1&lt;=15,IF(PM$19&gt;='様式３（療養者名簿）（⑤の場合）'!$BD77,IF(PM$19&lt;='様式３（療養者名簿）（⑤の場合）'!$BE77,1,0),0),0)</f>
        <v>0</v>
      </c>
      <c r="PN72" s="257">
        <f>IF(PN$19-'様式３（療養者名簿）（⑤の場合）'!$BD77+1&lt;=15,IF(PN$19&gt;='様式３（療養者名簿）（⑤の場合）'!$BD77,IF(PN$19&lt;='様式３（療養者名簿）（⑤の場合）'!$BE77,1,0),0),0)</f>
        <v>0</v>
      </c>
      <c r="PO72" s="257">
        <f>IF(PO$19-'様式３（療養者名簿）（⑤の場合）'!$BD77+1&lt;=15,IF(PO$19&gt;='様式３（療養者名簿）（⑤の場合）'!$BD77,IF(PO$19&lt;='様式３（療養者名簿）（⑤の場合）'!$BE77,1,0),0),0)</f>
        <v>0</v>
      </c>
      <c r="PP72" s="257">
        <f>IF(PP$19-'様式３（療養者名簿）（⑤の場合）'!$BD77+1&lt;=15,IF(PP$19&gt;='様式３（療養者名簿）（⑤の場合）'!$BD77,IF(PP$19&lt;='様式３（療養者名簿）（⑤の場合）'!$BE77,1,0),0),0)</f>
        <v>0</v>
      </c>
      <c r="PQ72" s="257">
        <f>IF(PQ$19-'様式３（療養者名簿）（⑤の場合）'!$BD77+1&lt;=15,IF(PQ$19&gt;='様式３（療養者名簿）（⑤の場合）'!$BD77,IF(PQ$19&lt;='様式３（療養者名簿）（⑤の場合）'!$BE77,1,0),0),0)</f>
        <v>0</v>
      </c>
      <c r="PR72" s="257">
        <f>IF(PR$19-'様式３（療養者名簿）（⑤の場合）'!$BD77+1&lt;=15,IF(PR$19&gt;='様式３（療養者名簿）（⑤の場合）'!$BD77,IF(PR$19&lt;='様式３（療養者名簿）（⑤の場合）'!$BE77,1,0),0),0)</f>
        <v>0</v>
      </c>
      <c r="PS72" s="257">
        <f>IF(PS$19-'様式３（療養者名簿）（⑤の場合）'!$BD77+1&lt;=15,IF(PS$19&gt;='様式３（療養者名簿）（⑤の場合）'!$BD77,IF(PS$19&lt;='様式３（療養者名簿）（⑤の場合）'!$BE77,1,0),0),0)</f>
        <v>0</v>
      </c>
      <c r="PT72" s="257">
        <f>IF(PT$19-'様式３（療養者名簿）（⑤の場合）'!$BD77+1&lt;=15,IF(PT$19&gt;='様式３（療養者名簿）（⑤の場合）'!$BD77,IF(PT$19&lt;='様式３（療養者名簿）（⑤の場合）'!$BE77,1,0),0),0)</f>
        <v>0</v>
      </c>
      <c r="PU72" s="257">
        <f>IF(PU$19-'様式３（療養者名簿）（⑤の場合）'!$BD77+1&lt;=15,IF(PU$19&gt;='様式３（療養者名簿）（⑤の場合）'!$BD77,IF(PU$19&lt;='様式３（療養者名簿）（⑤の場合）'!$BE77,1,0),0),0)</f>
        <v>0</v>
      </c>
      <c r="PV72" s="257">
        <f>IF(PV$19-'様式３（療養者名簿）（⑤の場合）'!$BD77+1&lt;=15,IF(PV$19&gt;='様式３（療養者名簿）（⑤の場合）'!$BD77,IF(PV$19&lt;='様式３（療養者名簿）（⑤の場合）'!$BE77,1,0),0),0)</f>
        <v>0</v>
      </c>
      <c r="PW72" s="257">
        <f>IF(PW$19-'様式３（療養者名簿）（⑤の場合）'!$BD77+1&lt;=15,IF(PW$19&gt;='様式３（療養者名簿）（⑤の場合）'!$BD77,IF(PW$19&lt;='様式３（療養者名簿）（⑤の場合）'!$BE77,1,0),0),0)</f>
        <v>0</v>
      </c>
      <c r="PX72" s="257">
        <f>IF(PX$19-'様式３（療養者名簿）（⑤の場合）'!$BD77+1&lt;=15,IF(PX$19&gt;='様式３（療養者名簿）（⑤の場合）'!$BD77,IF(PX$19&lt;='様式３（療養者名簿）（⑤の場合）'!$BE77,1,0),0),0)</f>
        <v>0</v>
      </c>
      <c r="PY72" s="257">
        <f>IF(PY$19-'様式３（療養者名簿）（⑤の場合）'!$BD77+1&lt;=15,IF(PY$19&gt;='様式３（療養者名簿）（⑤の場合）'!$BD77,IF(PY$19&lt;='様式３（療養者名簿）（⑤の場合）'!$BE77,1,0),0),0)</f>
        <v>0</v>
      </c>
      <c r="PZ72" s="257">
        <f>IF(PZ$19-'様式３（療養者名簿）（⑤の場合）'!$BD77+1&lt;=15,IF(PZ$19&gt;='様式３（療養者名簿）（⑤の場合）'!$BD77,IF(PZ$19&lt;='様式３（療養者名簿）（⑤の場合）'!$BE77,1,0),0),0)</f>
        <v>0</v>
      </c>
      <c r="QA72" s="257">
        <f>IF(QA$19-'様式３（療養者名簿）（⑤の場合）'!$BD77+1&lt;=15,IF(QA$19&gt;='様式３（療養者名簿）（⑤の場合）'!$BD77,IF(QA$19&lt;='様式３（療養者名簿）（⑤の場合）'!$BE77,1,0),0),0)</f>
        <v>0</v>
      </c>
      <c r="QB72" s="257">
        <f>IF(QB$19-'様式３（療養者名簿）（⑤の場合）'!$BD77+1&lt;=15,IF(QB$19&gt;='様式３（療養者名簿）（⑤の場合）'!$BD77,IF(QB$19&lt;='様式３（療養者名簿）（⑤の場合）'!$BE77,1,0),0),0)</f>
        <v>0</v>
      </c>
      <c r="QC72" s="257">
        <f>IF(QC$19-'様式３（療養者名簿）（⑤の場合）'!$BD77+1&lt;=15,IF(QC$19&gt;='様式３（療養者名簿）（⑤の場合）'!$BD77,IF(QC$19&lt;='様式３（療養者名簿）（⑤の場合）'!$BE77,1,0),0),0)</f>
        <v>0</v>
      </c>
      <c r="QD72" s="257">
        <f>IF(QD$19-'様式３（療養者名簿）（⑤の場合）'!$BD77+1&lt;=15,IF(QD$19&gt;='様式３（療養者名簿）（⑤の場合）'!$BD77,IF(QD$19&lt;='様式３（療養者名簿）（⑤の場合）'!$BE77,1,0),0),0)</f>
        <v>0</v>
      </c>
      <c r="QE72" s="257">
        <f>IF(QE$19-'様式３（療養者名簿）（⑤の場合）'!$BD77+1&lt;=15,IF(QE$19&gt;='様式３（療養者名簿）（⑤の場合）'!$BD77,IF(QE$19&lt;='様式３（療養者名簿）（⑤の場合）'!$BE77,1,0),0),0)</f>
        <v>0</v>
      </c>
      <c r="QF72" s="257">
        <f>IF(QF$19-'様式３（療養者名簿）（⑤の場合）'!$BD77+1&lt;=15,IF(QF$19&gt;='様式３（療養者名簿）（⑤の場合）'!$BD77,IF(QF$19&lt;='様式３（療養者名簿）（⑤の場合）'!$BE77,1,0),0),0)</f>
        <v>0</v>
      </c>
      <c r="QG72" s="257">
        <f>IF(QG$19-'様式３（療養者名簿）（⑤の場合）'!$BD77+1&lt;=15,IF(QG$19&gt;='様式３（療養者名簿）（⑤の場合）'!$BD77,IF(QG$19&lt;='様式３（療養者名簿）（⑤の場合）'!$BE77,1,0),0),0)</f>
        <v>0</v>
      </c>
      <c r="QH72" s="257">
        <f>IF(QH$19-'様式３（療養者名簿）（⑤の場合）'!$BD77+1&lt;=15,IF(QH$19&gt;='様式３（療養者名簿）（⑤の場合）'!$BD77,IF(QH$19&lt;='様式３（療養者名簿）（⑤の場合）'!$BE77,1,0),0),0)</f>
        <v>0</v>
      </c>
      <c r="QI72" s="257">
        <f>IF(QI$19-'様式３（療養者名簿）（⑤の場合）'!$BD77+1&lt;=15,IF(QI$19&gt;='様式３（療養者名簿）（⑤の場合）'!$BD77,IF(QI$19&lt;='様式３（療養者名簿）（⑤の場合）'!$BE77,1,0),0),0)</f>
        <v>0</v>
      </c>
      <c r="QJ72" s="257">
        <f>IF(QJ$19-'様式３（療養者名簿）（⑤の場合）'!$BD77+1&lt;=15,IF(QJ$19&gt;='様式３（療養者名簿）（⑤の場合）'!$BD77,IF(QJ$19&lt;='様式３（療養者名簿）（⑤の場合）'!$BE77,1,0),0),0)</f>
        <v>0</v>
      </c>
      <c r="QK72" s="257">
        <f>IF(QK$19-'様式３（療養者名簿）（⑤の場合）'!$BD77+1&lt;=15,IF(QK$19&gt;='様式３（療養者名簿）（⑤の場合）'!$BD77,IF(QK$19&lt;='様式３（療養者名簿）（⑤の場合）'!$BE77,1,0),0),0)</f>
        <v>0</v>
      </c>
      <c r="QL72" s="257">
        <f>IF(QL$19-'様式３（療養者名簿）（⑤の場合）'!$BD77+1&lt;=15,IF(QL$19&gt;='様式３（療養者名簿）（⑤の場合）'!$BD77,IF(QL$19&lt;='様式３（療養者名簿）（⑤の場合）'!$BE77,1,0),0),0)</f>
        <v>0</v>
      </c>
      <c r="QM72" s="257">
        <f>IF(QM$19-'様式３（療養者名簿）（⑤の場合）'!$BD77+1&lt;=15,IF(QM$19&gt;='様式３（療養者名簿）（⑤の場合）'!$BD77,IF(QM$19&lt;='様式３（療養者名簿）（⑤の場合）'!$BE77,1,0),0),0)</f>
        <v>0</v>
      </c>
      <c r="QN72" s="257">
        <f>IF(QN$19-'様式３（療養者名簿）（⑤の場合）'!$BD77+1&lt;=15,IF(QN$19&gt;='様式３（療養者名簿）（⑤の場合）'!$BD77,IF(QN$19&lt;='様式３（療養者名簿）（⑤の場合）'!$BE77,1,0),0),0)</f>
        <v>0</v>
      </c>
      <c r="QO72" s="257">
        <f>IF(QO$19-'様式３（療養者名簿）（⑤の場合）'!$BD77+1&lt;=15,IF(QO$19&gt;='様式３（療養者名簿）（⑤の場合）'!$BD77,IF(QO$19&lt;='様式３（療養者名簿）（⑤の場合）'!$BE77,1,0),0),0)</f>
        <v>0</v>
      </c>
      <c r="QP72" s="257">
        <f>IF(QP$19-'様式３（療養者名簿）（⑤の場合）'!$BD77+1&lt;=15,IF(QP$19&gt;='様式３（療養者名簿）（⑤の場合）'!$BD77,IF(QP$19&lt;='様式３（療養者名簿）（⑤の場合）'!$BE77,1,0),0),0)</f>
        <v>0</v>
      </c>
      <c r="QQ72" s="257">
        <f>IF(QQ$19-'様式３（療養者名簿）（⑤の場合）'!$BD77+1&lt;=15,IF(QQ$19&gt;='様式３（療養者名簿）（⑤の場合）'!$BD77,IF(QQ$19&lt;='様式３（療養者名簿）（⑤の場合）'!$BE77,1,0),0),0)</f>
        <v>0</v>
      </c>
      <c r="QR72" s="257">
        <f>IF(QR$19-'様式３（療養者名簿）（⑤の場合）'!$BD77+1&lt;=15,IF(QR$19&gt;='様式３（療養者名簿）（⑤の場合）'!$BD77,IF(QR$19&lt;='様式３（療養者名簿）（⑤の場合）'!$BE77,1,0),0),0)</f>
        <v>0</v>
      </c>
      <c r="QS72" s="257">
        <f>IF(QS$19-'様式３（療養者名簿）（⑤の場合）'!$BD77+1&lt;=15,IF(QS$19&gt;='様式３（療養者名簿）（⑤の場合）'!$BD77,IF(QS$19&lt;='様式３（療養者名簿）（⑤の場合）'!$BE77,1,0),0),0)</f>
        <v>0</v>
      </c>
      <c r="QT72" s="257">
        <f>IF(QT$19-'様式３（療養者名簿）（⑤の場合）'!$BD77+1&lt;=15,IF(QT$19&gt;='様式３（療養者名簿）（⑤の場合）'!$BD77,IF(QT$19&lt;='様式３（療養者名簿）（⑤の場合）'!$BE77,1,0),0),0)</f>
        <v>0</v>
      </c>
      <c r="QU72" s="257">
        <f>IF(QU$19-'様式３（療養者名簿）（⑤の場合）'!$BD77+1&lt;=15,IF(QU$19&gt;='様式３（療養者名簿）（⑤の場合）'!$BD77,IF(QU$19&lt;='様式３（療養者名簿）（⑤の場合）'!$BE77,1,0),0),0)</f>
        <v>0</v>
      </c>
      <c r="QV72" s="257">
        <f>IF(QV$19-'様式３（療養者名簿）（⑤の場合）'!$BD77+1&lt;=15,IF(QV$19&gt;='様式３（療養者名簿）（⑤の場合）'!$BD77,IF(QV$19&lt;='様式３（療養者名簿）（⑤の場合）'!$BE77,1,0),0),0)</f>
        <v>0</v>
      </c>
      <c r="QW72" s="257">
        <f>IF(QW$19-'様式３（療養者名簿）（⑤の場合）'!$BD77+1&lt;=15,IF(QW$19&gt;='様式３（療養者名簿）（⑤の場合）'!$BD77,IF(QW$19&lt;='様式３（療養者名簿）（⑤の場合）'!$BE77,1,0),0),0)</f>
        <v>0</v>
      </c>
      <c r="QX72" s="257">
        <f>IF(QX$19-'様式３（療養者名簿）（⑤の場合）'!$BD77+1&lt;=15,IF(QX$19&gt;='様式３（療養者名簿）（⑤の場合）'!$BD77,IF(QX$19&lt;='様式３（療養者名簿）（⑤の場合）'!$BE77,1,0),0),0)</f>
        <v>0</v>
      </c>
      <c r="QY72" s="257">
        <f>IF(QY$19-'様式３（療養者名簿）（⑤の場合）'!$BD77+1&lt;=15,IF(QY$19&gt;='様式３（療養者名簿）（⑤の場合）'!$BD77,IF(QY$19&lt;='様式３（療養者名簿）（⑤の場合）'!$BE77,1,0),0),0)</f>
        <v>0</v>
      </c>
      <c r="QZ72" s="257">
        <f>IF(QZ$19-'様式３（療養者名簿）（⑤の場合）'!$BD77+1&lt;=15,IF(QZ$19&gt;='様式３（療養者名簿）（⑤の場合）'!$BD77,IF(QZ$19&lt;='様式３（療養者名簿）（⑤の場合）'!$BE77,1,0),0),0)</f>
        <v>0</v>
      </c>
      <c r="RA72" s="257">
        <f>IF(RA$19-'様式３（療養者名簿）（⑤の場合）'!$BD77+1&lt;=15,IF(RA$19&gt;='様式３（療養者名簿）（⑤の場合）'!$BD77,IF(RA$19&lt;='様式３（療養者名簿）（⑤の場合）'!$BE77,1,0),0),0)</f>
        <v>0</v>
      </c>
      <c r="RB72" s="257">
        <f>IF(RB$19-'様式３（療養者名簿）（⑤の場合）'!$BD77+1&lt;=15,IF(RB$19&gt;='様式３（療養者名簿）（⑤の場合）'!$BD77,IF(RB$19&lt;='様式３（療養者名簿）（⑤の場合）'!$BE77,1,0),0),0)</f>
        <v>0</v>
      </c>
      <c r="RC72" s="257">
        <f>IF(RC$19-'様式３（療養者名簿）（⑤の場合）'!$BD77+1&lt;=15,IF(RC$19&gt;='様式３（療養者名簿）（⑤の場合）'!$BD77,IF(RC$19&lt;='様式３（療養者名簿）（⑤の場合）'!$BE77,1,0),0),0)</f>
        <v>0</v>
      </c>
      <c r="RD72" s="257">
        <f>IF(RD$19-'様式３（療養者名簿）（⑤の場合）'!$BD77+1&lt;=15,IF(RD$19&gt;='様式３（療養者名簿）（⑤の場合）'!$BD77,IF(RD$19&lt;='様式３（療養者名簿）（⑤の場合）'!$BE77,1,0),0),0)</f>
        <v>0</v>
      </c>
      <c r="RE72" s="257">
        <f>IF(RE$19-'様式３（療養者名簿）（⑤の場合）'!$BD77+1&lt;=15,IF(RE$19&gt;='様式３（療養者名簿）（⑤の場合）'!$BD77,IF(RE$19&lt;='様式３（療養者名簿）（⑤の場合）'!$BE77,1,0),0),0)</f>
        <v>0</v>
      </c>
      <c r="RF72" s="257">
        <f>IF(RF$19-'様式３（療養者名簿）（⑤の場合）'!$BD77+1&lt;=15,IF(RF$19&gt;='様式３（療養者名簿）（⑤の場合）'!$BD77,IF(RF$19&lt;='様式３（療養者名簿）（⑤の場合）'!$BE77,1,0),0),0)</f>
        <v>0</v>
      </c>
      <c r="RG72" s="257">
        <f>IF(RG$19-'様式３（療養者名簿）（⑤の場合）'!$BD77+1&lt;=15,IF(RG$19&gt;='様式３（療養者名簿）（⑤の場合）'!$BD77,IF(RG$19&lt;='様式３（療養者名簿）（⑤の場合）'!$BE77,1,0),0),0)</f>
        <v>0</v>
      </c>
      <c r="RH72" s="257">
        <f>IF(RH$19-'様式３（療養者名簿）（⑤の場合）'!$BD77+1&lt;=15,IF(RH$19&gt;='様式３（療養者名簿）（⑤の場合）'!$BD77,IF(RH$19&lt;='様式３（療養者名簿）（⑤の場合）'!$BE77,1,0),0),0)</f>
        <v>0</v>
      </c>
      <c r="RI72" s="257">
        <f>IF(RI$19-'様式３（療養者名簿）（⑤の場合）'!$BD77+1&lt;=15,IF(RI$19&gt;='様式３（療養者名簿）（⑤の場合）'!$BD77,IF(RI$19&lt;='様式３（療養者名簿）（⑤の場合）'!$BE77,1,0),0),0)</f>
        <v>0</v>
      </c>
      <c r="RJ72" s="257">
        <f>IF(RJ$19-'様式３（療養者名簿）（⑤の場合）'!$BD77+1&lt;=15,IF(RJ$19&gt;='様式３（療養者名簿）（⑤の場合）'!$BD77,IF(RJ$19&lt;='様式３（療養者名簿）（⑤の場合）'!$BE77,1,0),0),0)</f>
        <v>0</v>
      </c>
      <c r="RK72" s="257">
        <f>IF(RK$19-'様式３（療養者名簿）（⑤の場合）'!$BD77+1&lt;=15,IF(RK$19&gt;='様式３（療養者名簿）（⑤の場合）'!$BD77,IF(RK$19&lt;='様式３（療養者名簿）（⑤の場合）'!$BE77,1,0),0),0)</f>
        <v>0</v>
      </c>
      <c r="RL72" s="257">
        <f>IF(RL$19-'様式３（療養者名簿）（⑤の場合）'!$BD77+1&lt;=15,IF(RL$19&gt;='様式３（療養者名簿）（⑤の場合）'!$BD77,IF(RL$19&lt;='様式３（療養者名簿）（⑤の場合）'!$BE77,1,0),0),0)</f>
        <v>0</v>
      </c>
      <c r="RM72" s="257">
        <f>IF(RM$19-'様式３（療養者名簿）（⑤の場合）'!$BD77+1&lt;=15,IF(RM$19&gt;='様式３（療養者名簿）（⑤の場合）'!$BD77,IF(RM$19&lt;='様式３（療養者名簿）（⑤の場合）'!$BE77,1,0),0),0)</f>
        <v>0</v>
      </c>
      <c r="RN72" s="257">
        <f>IF(RN$19-'様式３（療養者名簿）（⑤の場合）'!$BD77+1&lt;=15,IF(RN$19&gt;='様式３（療養者名簿）（⑤の場合）'!$BD77,IF(RN$19&lt;='様式３（療養者名簿）（⑤の場合）'!$BE77,1,0),0),0)</f>
        <v>0</v>
      </c>
      <c r="RO72" s="257">
        <f>IF(RO$19-'様式３（療養者名簿）（⑤の場合）'!$BD77+1&lt;=15,IF(RO$19&gt;='様式３（療養者名簿）（⑤の場合）'!$BD77,IF(RO$19&lt;='様式３（療養者名簿）（⑤の場合）'!$BE77,1,0),0),0)</f>
        <v>0</v>
      </c>
      <c r="RP72" s="257">
        <f>IF(RP$19-'様式３（療養者名簿）（⑤の場合）'!$BD77+1&lt;=15,IF(RP$19&gt;='様式３（療養者名簿）（⑤の場合）'!$BD77,IF(RP$19&lt;='様式３（療養者名簿）（⑤の場合）'!$BE77,1,0),0),0)</f>
        <v>0</v>
      </c>
      <c r="RQ72" s="257">
        <f>IF(RQ$19-'様式３（療養者名簿）（⑤の場合）'!$BD77+1&lt;=15,IF(RQ$19&gt;='様式３（療養者名簿）（⑤の場合）'!$BD77,IF(RQ$19&lt;='様式３（療養者名簿）（⑤の場合）'!$BE77,1,0),0),0)</f>
        <v>0</v>
      </c>
      <c r="RR72" s="257">
        <f>IF(RR$19-'様式３（療養者名簿）（⑤の場合）'!$BD77+1&lt;=15,IF(RR$19&gt;='様式３（療養者名簿）（⑤の場合）'!$BD77,IF(RR$19&lt;='様式３（療養者名簿）（⑤の場合）'!$BE77,1,0),0),0)</f>
        <v>0</v>
      </c>
      <c r="RS72" s="257">
        <f>IF(RS$19-'様式３（療養者名簿）（⑤の場合）'!$BD77+1&lt;=15,IF(RS$19&gt;='様式３（療養者名簿）（⑤の場合）'!$BD77,IF(RS$19&lt;='様式３（療養者名簿）（⑤の場合）'!$BE77,1,0),0),0)</f>
        <v>0</v>
      </c>
      <c r="RT72" s="257">
        <f>IF(RT$19-'様式３（療養者名簿）（⑤の場合）'!$BD77+1&lt;=15,IF(RT$19&gt;='様式３（療養者名簿）（⑤の場合）'!$BD77,IF(RT$19&lt;='様式３（療養者名簿）（⑤の場合）'!$BE77,1,0),0),0)</f>
        <v>0</v>
      </c>
      <c r="RU72" s="257">
        <f>IF(RU$19-'様式３（療養者名簿）（⑤の場合）'!$BD77+1&lt;=15,IF(RU$19&gt;='様式３（療養者名簿）（⑤の場合）'!$BD77,IF(RU$19&lt;='様式３（療養者名簿）（⑤の場合）'!$BE77,1,0),0),0)</f>
        <v>0</v>
      </c>
      <c r="RV72" s="257">
        <f>IF(RV$19-'様式３（療養者名簿）（⑤の場合）'!$BD77+1&lt;=15,IF(RV$19&gt;='様式３（療養者名簿）（⑤の場合）'!$BD77,IF(RV$19&lt;='様式３（療養者名簿）（⑤の場合）'!$BE77,1,0),0),0)</f>
        <v>0</v>
      </c>
      <c r="RW72" s="257">
        <f>IF(RW$19-'様式３（療養者名簿）（⑤の場合）'!$BD77+1&lt;=15,IF(RW$19&gt;='様式３（療養者名簿）（⑤の場合）'!$BD77,IF(RW$19&lt;='様式３（療養者名簿）（⑤の場合）'!$BE77,1,0),0),0)</f>
        <v>0</v>
      </c>
      <c r="RX72" s="257">
        <f>IF(RX$19-'様式３（療養者名簿）（⑤の場合）'!$BD77+1&lt;=15,IF(RX$19&gt;='様式３（療養者名簿）（⑤の場合）'!$BD77,IF(RX$19&lt;='様式３（療養者名簿）（⑤の場合）'!$BE77,1,0),0),0)</f>
        <v>0</v>
      </c>
      <c r="RY72" s="257">
        <f>IF(RY$19-'様式３（療養者名簿）（⑤の場合）'!$BD77+1&lt;=15,IF(RY$19&gt;='様式３（療養者名簿）（⑤の場合）'!$BD77,IF(RY$19&lt;='様式３（療養者名簿）（⑤の場合）'!$BE77,1,0),0),0)</f>
        <v>0</v>
      </c>
      <c r="RZ72" s="257">
        <f>IF(RZ$19-'様式３（療養者名簿）（⑤の場合）'!$BD77+1&lt;=15,IF(RZ$19&gt;='様式３（療養者名簿）（⑤の場合）'!$BD77,IF(RZ$19&lt;='様式３（療養者名簿）（⑤の場合）'!$BE77,1,0),0),0)</f>
        <v>0</v>
      </c>
      <c r="SA72" s="257">
        <f>IF(SA$19-'様式３（療養者名簿）（⑤の場合）'!$BD77+1&lt;=15,IF(SA$19&gt;='様式３（療養者名簿）（⑤の場合）'!$BD77,IF(SA$19&lt;='様式３（療養者名簿）（⑤の場合）'!$BE77,1,0),0),0)</f>
        <v>0</v>
      </c>
      <c r="SB72" s="257">
        <f>IF(SB$19-'様式３（療養者名簿）（⑤の場合）'!$BD77+1&lt;=15,IF(SB$19&gt;='様式３（療養者名簿）（⑤の場合）'!$BD77,IF(SB$19&lt;='様式３（療養者名簿）（⑤の場合）'!$BE77,1,0),0),0)</f>
        <v>0</v>
      </c>
      <c r="SC72" s="257">
        <f>IF(SC$19-'様式３（療養者名簿）（⑤の場合）'!$BD77+1&lt;=15,IF(SC$19&gt;='様式３（療養者名簿）（⑤の場合）'!$BD77,IF(SC$19&lt;='様式３（療養者名簿）（⑤の場合）'!$BE77,1,0),0),0)</f>
        <v>0</v>
      </c>
      <c r="SD72" s="257">
        <f>IF(SD$19-'様式３（療養者名簿）（⑤の場合）'!$BD77+1&lt;=15,IF(SD$19&gt;='様式３（療養者名簿）（⑤の場合）'!$BD77,IF(SD$19&lt;='様式３（療養者名簿）（⑤の場合）'!$BE77,1,0),0),0)</f>
        <v>0</v>
      </c>
      <c r="SE72" s="257">
        <f>IF(SE$19-'様式３（療養者名簿）（⑤の場合）'!$BD77+1&lt;=15,IF(SE$19&gt;='様式３（療養者名簿）（⑤の場合）'!$BD77,IF(SE$19&lt;='様式３（療養者名簿）（⑤の場合）'!$BE77,1,0),0),0)</f>
        <v>0</v>
      </c>
      <c r="SF72" s="257">
        <f>IF(SF$19-'様式３（療養者名簿）（⑤の場合）'!$BD77+1&lt;=15,IF(SF$19&gt;='様式３（療養者名簿）（⑤の場合）'!$BD77,IF(SF$19&lt;='様式３（療養者名簿）（⑤の場合）'!$BE77,1,0),0),0)</f>
        <v>0</v>
      </c>
      <c r="SG72" s="257">
        <f>IF(SG$19-'様式３（療養者名簿）（⑤の場合）'!$BD77+1&lt;=15,IF(SG$19&gt;='様式３（療養者名簿）（⑤の場合）'!$BD77,IF(SG$19&lt;='様式３（療養者名簿）（⑤の場合）'!$BE77,1,0),0),0)</f>
        <v>0</v>
      </c>
      <c r="SH72" s="257">
        <f>IF(SH$19-'様式３（療養者名簿）（⑤の場合）'!$BD77+1&lt;=15,IF(SH$19&gt;='様式３（療養者名簿）（⑤の場合）'!$BD77,IF(SH$19&lt;='様式３（療養者名簿）（⑤の場合）'!$BE77,1,0),0),0)</f>
        <v>0</v>
      </c>
      <c r="SI72" s="257">
        <f>IF(SI$19-'様式３（療養者名簿）（⑤の場合）'!$BD77+1&lt;=15,IF(SI$19&gt;='様式３（療養者名簿）（⑤の場合）'!$BD77,IF(SI$19&lt;='様式３（療養者名簿）（⑤の場合）'!$BE77,1,0),0),0)</f>
        <v>0</v>
      </c>
      <c r="SJ72" s="257">
        <f>IF(SJ$19-'様式３（療養者名簿）（⑤の場合）'!$BD77+1&lt;=15,IF(SJ$19&gt;='様式３（療養者名簿）（⑤の場合）'!$BD77,IF(SJ$19&lt;='様式３（療養者名簿）（⑤の場合）'!$BE77,1,0),0),0)</f>
        <v>0</v>
      </c>
      <c r="SK72" s="257">
        <f>IF(SK$19-'様式３（療養者名簿）（⑤の場合）'!$BD77+1&lt;=15,IF(SK$19&gt;='様式３（療養者名簿）（⑤の場合）'!$BD77,IF(SK$19&lt;='様式３（療養者名簿）（⑤の場合）'!$BE77,1,0),0),0)</f>
        <v>0</v>
      </c>
      <c r="SL72" s="257">
        <f>IF(SL$19-'様式３（療養者名簿）（⑤の場合）'!$BD77+1&lt;=15,IF(SL$19&gt;='様式３（療養者名簿）（⑤の場合）'!$BD77,IF(SL$19&lt;='様式３（療養者名簿）（⑤の場合）'!$BE77,1,0),0),0)</f>
        <v>0</v>
      </c>
      <c r="SM72" s="257">
        <f>IF(SM$19-'様式３（療養者名簿）（⑤の場合）'!$BD77+1&lt;=15,IF(SM$19&gt;='様式３（療養者名簿）（⑤の場合）'!$BD77,IF(SM$19&lt;='様式３（療養者名簿）（⑤の場合）'!$BE77,1,0),0),0)</f>
        <v>0</v>
      </c>
      <c r="SN72" s="257">
        <f>IF(SN$19-'様式３（療養者名簿）（⑤の場合）'!$BD77+1&lt;=15,IF(SN$19&gt;='様式３（療養者名簿）（⑤の場合）'!$BD77,IF(SN$19&lt;='様式３（療養者名簿）（⑤の場合）'!$BE77,1,0),0),0)</f>
        <v>0</v>
      </c>
      <c r="SO72" s="257">
        <f>IF(SO$19-'様式３（療養者名簿）（⑤の場合）'!$BD77+1&lt;=15,IF(SO$19&gt;='様式３（療養者名簿）（⑤の場合）'!$BD77,IF(SO$19&lt;='様式３（療養者名簿）（⑤の場合）'!$BE77,1,0),0),0)</f>
        <v>0</v>
      </c>
      <c r="SP72" s="257">
        <f>IF(SP$19-'様式３（療養者名簿）（⑤の場合）'!$BD77+1&lt;=15,IF(SP$19&gt;='様式３（療養者名簿）（⑤の場合）'!$BD77,IF(SP$19&lt;='様式３（療養者名簿）（⑤の場合）'!$BE77,1,0),0),0)</f>
        <v>0</v>
      </c>
      <c r="SQ72" s="257">
        <f>IF(SQ$19-'様式３（療養者名簿）（⑤の場合）'!$BD77+1&lt;=15,IF(SQ$19&gt;='様式３（療養者名簿）（⑤の場合）'!$BD77,IF(SQ$19&lt;='様式３（療養者名簿）（⑤の場合）'!$BE77,1,0),0),0)</f>
        <v>0</v>
      </c>
      <c r="SR72" s="257">
        <f>IF(SR$19-'様式３（療養者名簿）（⑤の場合）'!$BD77+1&lt;=15,IF(SR$19&gt;='様式３（療養者名簿）（⑤の場合）'!$BD77,IF(SR$19&lt;='様式３（療養者名簿）（⑤の場合）'!$BE77,1,0),0),0)</f>
        <v>0</v>
      </c>
      <c r="SS72" s="257">
        <f>IF(SS$19-'様式３（療養者名簿）（⑤の場合）'!$BD77+1&lt;=15,IF(SS$19&gt;='様式３（療養者名簿）（⑤の場合）'!$BD77,IF(SS$19&lt;='様式３（療養者名簿）（⑤の場合）'!$BE77,1,0),0),0)</f>
        <v>0</v>
      </c>
      <c r="ST72" s="257">
        <f>IF(ST$19-'様式３（療養者名簿）（⑤の場合）'!$BD77+1&lt;=15,IF(ST$19&gt;='様式３（療養者名簿）（⑤の場合）'!$BD77,IF(ST$19&lt;='様式３（療養者名簿）（⑤の場合）'!$BE77,1,0),0),0)</f>
        <v>0</v>
      </c>
      <c r="SU72" s="257">
        <f>IF(SU$19-'様式３（療養者名簿）（⑤の場合）'!$BD77+1&lt;=15,IF(SU$19&gt;='様式３（療養者名簿）（⑤の場合）'!$BD77,IF(SU$19&lt;='様式３（療養者名簿）（⑤の場合）'!$BE77,1,0),0),0)</f>
        <v>0</v>
      </c>
      <c r="SV72" s="257">
        <f>IF(SV$19-'様式３（療養者名簿）（⑤の場合）'!$BD77+1&lt;=15,IF(SV$19&gt;='様式３（療養者名簿）（⑤の場合）'!$BD77,IF(SV$19&lt;='様式３（療養者名簿）（⑤の場合）'!$BE77,1,0),0),0)</f>
        <v>0</v>
      </c>
      <c r="SW72" s="257">
        <f>IF(SW$19-'様式３（療養者名簿）（⑤の場合）'!$BD77+1&lt;=15,IF(SW$19&gt;='様式３（療養者名簿）（⑤の場合）'!$BD77,IF(SW$19&lt;='様式３（療養者名簿）（⑤の場合）'!$BE77,1,0),0),0)</f>
        <v>0</v>
      </c>
      <c r="SX72" s="257">
        <f>IF(SX$19-'様式３（療養者名簿）（⑤の場合）'!$BD77+1&lt;=15,IF(SX$19&gt;='様式３（療養者名簿）（⑤の場合）'!$BD77,IF(SX$19&lt;='様式３（療養者名簿）（⑤の場合）'!$BE77,1,0),0),0)</f>
        <v>0</v>
      </c>
      <c r="SY72" s="257">
        <f>IF(SY$19-'様式３（療養者名簿）（⑤の場合）'!$BD77+1&lt;=15,IF(SY$19&gt;='様式３（療養者名簿）（⑤の場合）'!$BD77,IF(SY$19&lt;='様式３（療養者名簿）（⑤の場合）'!$BE77,1,0),0),0)</f>
        <v>0</v>
      </c>
      <c r="SZ72" s="257">
        <f>IF(SZ$19-'様式３（療養者名簿）（⑤の場合）'!$BD77+1&lt;=15,IF(SZ$19&gt;='様式３（療養者名簿）（⑤の場合）'!$BD77,IF(SZ$19&lt;='様式３（療養者名簿）（⑤の場合）'!$BE77,1,0),0),0)</f>
        <v>0</v>
      </c>
      <c r="TA72" s="257">
        <f>IF(TA$19-'様式３（療養者名簿）（⑤の場合）'!$BD77+1&lt;=15,IF(TA$19&gt;='様式３（療養者名簿）（⑤の場合）'!$BD77,IF(TA$19&lt;='様式３（療養者名簿）（⑤の場合）'!$BE77,1,0),0),0)</f>
        <v>0</v>
      </c>
      <c r="TB72" s="257">
        <f>IF(TB$19-'様式３（療養者名簿）（⑤の場合）'!$BD77+1&lt;=15,IF(TB$19&gt;='様式３（療養者名簿）（⑤の場合）'!$BD77,IF(TB$19&lt;='様式３（療養者名簿）（⑤の場合）'!$BE77,1,0),0),0)</f>
        <v>0</v>
      </c>
      <c r="TC72" s="257">
        <f>IF(TC$19-'様式３（療養者名簿）（⑤の場合）'!$BD77+1&lt;=15,IF(TC$19&gt;='様式３（療養者名簿）（⑤の場合）'!$BD77,IF(TC$19&lt;='様式３（療養者名簿）（⑤の場合）'!$BE77,1,0),0),0)</f>
        <v>0</v>
      </c>
      <c r="TD72" s="257">
        <f>IF(TD$19-'様式３（療養者名簿）（⑤の場合）'!$BD77+1&lt;=15,IF(TD$19&gt;='様式３（療養者名簿）（⑤の場合）'!$BD77,IF(TD$19&lt;='様式３（療養者名簿）（⑤の場合）'!$BE77,1,0),0),0)</f>
        <v>0</v>
      </c>
      <c r="TE72" s="257">
        <f>IF(TE$19-'様式３（療養者名簿）（⑤の場合）'!$BD77+1&lt;=15,IF(TE$19&gt;='様式３（療養者名簿）（⑤の場合）'!$BD77,IF(TE$19&lt;='様式３（療養者名簿）（⑤の場合）'!$BE77,1,0),0),0)</f>
        <v>0</v>
      </c>
      <c r="TF72" s="257">
        <f>IF(TF$19-'様式３（療養者名簿）（⑤の場合）'!$BD77+1&lt;=15,IF(TF$19&gt;='様式３（療養者名簿）（⑤の場合）'!$BD77,IF(TF$19&lt;='様式３（療養者名簿）（⑤の場合）'!$BE77,1,0),0),0)</f>
        <v>0</v>
      </c>
      <c r="TG72" s="257">
        <f>IF(TG$19-'様式３（療養者名簿）（⑤の場合）'!$BD77+1&lt;=15,IF(TG$19&gt;='様式３（療養者名簿）（⑤の場合）'!$BD77,IF(TG$19&lt;='様式３（療養者名簿）（⑤の場合）'!$BE77,1,0),0),0)</f>
        <v>0</v>
      </c>
      <c r="TH72" s="257">
        <f>IF(TH$19-'様式３（療養者名簿）（⑤の場合）'!$BD77+1&lt;=15,IF(TH$19&gt;='様式３（療養者名簿）（⑤の場合）'!$BD77,IF(TH$19&lt;='様式３（療養者名簿）（⑤の場合）'!$BE77,1,0),0),0)</f>
        <v>0</v>
      </c>
      <c r="TI72" s="257">
        <f>IF(TI$19-'様式３（療養者名簿）（⑤の場合）'!$BD77+1&lt;=15,IF(TI$19&gt;='様式３（療養者名簿）（⑤の場合）'!$BD77,IF(TI$19&lt;='様式３（療養者名簿）（⑤の場合）'!$BE77,1,0),0),0)</f>
        <v>0</v>
      </c>
      <c r="TJ72" s="257">
        <f>IF(TJ$19-'様式３（療養者名簿）（⑤の場合）'!$BD77+1&lt;=15,IF(TJ$19&gt;='様式３（療養者名簿）（⑤の場合）'!$BD77,IF(TJ$19&lt;='様式３（療養者名簿）（⑤の場合）'!$BE77,1,0),0),0)</f>
        <v>0</v>
      </c>
      <c r="TK72" s="257">
        <f>IF(TK$19-'様式３（療養者名簿）（⑤の場合）'!$BD77+1&lt;=15,IF(TK$19&gt;='様式３（療養者名簿）（⑤の場合）'!$BD77,IF(TK$19&lt;='様式３（療養者名簿）（⑤の場合）'!$BE77,1,0),0),0)</f>
        <v>0</v>
      </c>
      <c r="TL72" s="257">
        <f>IF(TL$19-'様式３（療養者名簿）（⑤の場合）'!$BD77+1&lt;=15,IF(TL$19&gt;='様式３（療養者名簿）（⑤の場合）'!$BD77,IF(TL$19&lt;='様式３（療養者名簿）（⑤の場合）'!$BE77,1,0),0),0)</f>
        <v>0</v>
      </c>
      <c r="TM72" s="257">
        <f>IF(TM$19-'様式３（療養者名簿）（⑤の場合）'!$BD77+1&lt;=15,IF(TM$19&gt;='様式３（療養者名簿）（⑤の場合）'!$BD77,IF(TM$19&lt;='様式３（療養者名簿）（⑤の場合）'!$BE77,1,0),0),0)</f>
        <v>0</v>
      </c>
      <c r="TN72" s="257">
        <f>IF(TN$19-'様式３（療養者名簿）（⑤の場合）'!$BD77+1&lt;=15,IF(TN$19&gt;='様式３（療養者名簿）（⑤の場合）'!$BD77,IF(TN$19&lt;='様式３（療養者名簿）（⑤の場合）'!$BE77,1,0),0),0)</f>
        <v>0</v>
      </c>
      <c r="TO72" s="257">
        <f>IF(TO$19-'様式３（療養者名簿）（⑤の場合）'!$BD77+1&lt;=15,IF(TO$19&gt;='様式３（療養者名簿）（⑤の場合）'!$BD77,IF(TO$19&lt;='様式３（療養者名簿）（⑤の場合）'!$BE77,1,0),0),0)</f>
        <v>0</v>
      </c>
      <c r="TP72" s="257">
        <f>IF(TP$19-'様式３（療養者名簿）（⑤の場合）'!$BD77+1&lt;=15,IF(TP$19&gt;='様式３（療養者名簿）（⑤の場合）'!$BD77,IF(TP$19&lt;='様式３（療養者名簿）（⑤の場合）'!$BE77,1,0),0),0)</f>
        <v>0</v>
      </c>
      <c r="TQ72" s="257">
        <f>IF(TQ$19-'様式３（療養者名簿）（⑤の場合）'!$BD77+1&lt;=15,IF(TQ$19&gt;='様式３（療養者名簿）（⑤の場合）'!$BD77,IF(TQ$19&lt;='様式３（療養者名簿）（⑤の場合）'!$BE77,1,0),0),0)</f>
        <v>0</v>
      </c>
      <c r="TR72" s="257">
        <f>IF(TR$19-'様式３（療養者名簿）（⑤の場合）'!$BD77+1&lt;=15,IF(TR$19&gt;='様式３（療養者名簿）（⑤の場合）'!$BD77,IF(TR$19&lt;='様式３（療養者名簿）（⑤の場合）'!$BE77,1,0),0),0)</f>
        <v>0</v>
      </c>
      <c r="TS72" s="257">
        <f>IF(TS$19-'様式３（療養者名簿）（⑤の場合）'!$BD77+1&lt;=15,IF(TS$19&gt;='様式３（療養者名簿）（⑤の場合）'!$BD77,IF(TS$19&lt;='様式３（療養者名簿）（⑤の場合）'!$BE77,1,0),0),0)</f>
        <v>0</v>
      </c>
      <c r="TT72" s="257">
        <f>IF(TT$19-'様式３（療養者名簿）（⑤の場合）'!$BD77+1&lt;=15,IF(TT$19&gt;='様式３（療養者名簿）（⑤の場合）'!$BD77,IF(TT$19&lt;='様式３（療養者名簿）（⑤の場合）'!$BE77,1,0),0),0)</f>
        <v>0</v>
      </c>
      <c r="TU72" s="257">
        <f>IF(TU$19-'様式３（療養者名簿）（⑤の場合）'!$BD77+1&lt;=15,IF(TU$19&gt;='様式３（療養者名簿）（⑤の場合）'!$BD77,IF(TU$19&lt;='様式３（療養者名簿）（⑤の場合）'!$BE77,1,0),0),0)</f>
        <v>0</v>
      </c>
      <c r="TV72" s="257">
        <f>IF(TV$19-'様式３（療養者名簿）（⑤の場合）'!$BD77+1&lt;=15,IF(TV$19&gt;='様式３（療養者名簿）（⑤の場合）'!$BD77,IF(TV$19&lt;='様式３（療養者名簿）（⑤の場合）'!$BE77,1,0),0),0)</f>
        <v>0</v>
      </c>
      <c r="TW72" s="257">
        <f>IF(TW$19-'様式３（療養者名簿）（⑤の場合）'!$BD77+1&lt;=15,IF(TW$19&gt;='様式３（療養者名簿）（⑤の場合）'!$BD77,IF(TW$19&lt;='様式３（療養者名簿）（⑤の場合）'!$BE77,1,0),0),0)</f>
        <v>0</v>
      </c>
      <c r="TX72" s="257">
        <f>IF(TX$19-'様式３（療養者名簿）（⑤の場合）'!$BD77+1&lt;=15,IF(TX$19&gt;='様式３（療養者名簿）（⑤の場合）'!$BD77,IF(TX$19&lt;='様式３（療養者名簿）（⑤の場合）'!$BE77,1,0),0),0)</f>
        <v>0</v>
      </c>
      <c r="TY72" s="257">
        <f>IF(TY$19-'様式３（療養者名簿）（⑤の場合）'!$BD77+1&lt;=15,IF(TY$19&gt;='様式３（療養者名簿）（⑤の場合）'!$BD77,IF(TY$19&lt;='様式３（療養者名簿）（⑤の場合）'!$BE77,1,0),0),0)</f>
        <v>0</v>
      </c>
      <c r="TZ72" s="257">
        <f>IF(TZ$19-'様式３（療養者名簿）（⑤の場合）'!$BD77+1&lt;=15,IF(TZ$19&gt;='様式３（療養者名簿）（⑤の場合）'!$BD77,IF(TZ$19&lt;='様式３（療養者名簿）（⑤の場合）'!$BE77,1,0),0),0)</f>
        <v>0</v>
      </c>
      <c r="UA72" s="257">
        <f>IF(UA$19-'様式３（療養者名簿）（⑤の場合）'!$BD77+1&lt;=15,IF(UA$19&gt;='様式３（療養者名簿）（⑤の場合）'!$BD77,IF(UA$19&lt;='様式３（療養者名簿）（⑤の場合）'!$BE77,1,0),0),0)</f>
        <v>0</v>
      </c>
      <c r="UB72" s="257">
        <f>IF(UB$19-'様式３（療養者名簿）（⑤の場合）'!$BD77+1&lt;=15,IF(UB$19&gt;='様式３（療養者名簿）（⑤の場合）'!$BD77,IF(UB$19&lt;='様式３（療養者名簿）（⑤の場合）'!$BE77,1,0),0),0)</f>
        <v>0</v>
      </c>
      <c r="UC72" s="257">
        <f>IF(UC$19-'様式３（療養者名簿）（⑤の場合）'!$BD77+1&lt;=15,IF(UC$19&gt;='様式３（療養者名簿）（⑤の場合）'!$BD77,IF(UC$19&lt;='様式３（療養者名簿）（⑤の場合）'!$BE77,1,0),0),0)</f>
        <v>0</v>
      </c>
      <c r="UD72" s="384">
        <f>IF(UD$19-'様式３（療養者名簿）（⑤の場合）'!$BD77+1&lt;=15,IF(UD$19&gt;='様式３（療養者名簿）（⑤の場合）'!$BD77,IF(UD$19&lt;='様式３（療養者名簿）（⑤の場合）'!$BE77,1,0),0),0)</f>
        <v>0</v>
      </c>
      <c r="UE72" s="384">
        <f>IF(UE$19-'様式３（療養者名簿）（⑤の場合）'!$BD77+1&lt;=15,IF(UE$19&gt;='様式３（療養者名簿）（⑤の場合）'!$BD77,IF(UE$19&lt;='様式３（療養者名簿）（⑤の場合）'!$BE77,1,0),0),0)</f>
        <v>0</v>
      </c>
      <c r="UF72" s="384">
        <f>IF(UF$19-'様式３（療養者名簿）（⑤の場合）'!$BD77+1&lt;=15,IF(UF$19&gt;='様式３（療養者名簿）（⑤の場合）'!$BD77,IF(UF$19&lt;='様式３（療養者名簿）（⑤の場合）'!$BE77,1,0),0),0)</f>
        <v>0</v>
      </c>
      <c r="UG72" s="384">
        <f>IF(UG$19-'様式３（療養者名簿）（⑤の場合）'!$BD77+1&lt;=15,IF(UG$19&gt;='様式３（療養者名簿）（⑤の場合）'!$BD77,IF(UG$19&lt;='様式３（療養者名簿）（⑤の場合）'!$BE77,1,0),0),0)</f>
        <v>0</v>
      </c>
      <c r="UH72" s="384">
        <f>IF(UH$19-'様式３（療養者名簿）（⑤の場合）'!$BD77+1&lt;=15,IF(UH$19&gt;='様式３（療養者名簿）（⑤の場合）'!$BD77,IF(UH$19&lt;='様式３（療養者名簿）（⑤の場合）'!$BE77,1,0),0),0)</f>
        <v>0</v>
      </c>
      <c r="UI72" s="384">
        <f>IF(UI$19-'様式３（療養者名簿）（⑤の場合）'!$BD77+1&lt;=15,IF(UI$19&gt;='様式３（療養者名簿）（⑤の場合）'!$BD77,IF(UI$19&lt;='様式３（療養者名簿）（⑤の場合）'!$BE77,1,0),0),0)</f>
        <v>0</v>
      </c>
      <c r="UJ72" s="384">
        <f>IF(UJ$19-'様式３（療養者名簿）（⑤の場合）'!$BD77+1&lt;=15,IF(UJ$19&gt;='様式３（療養者名簿）（⑤の場合）'!$BD77,IF(UJ$19&lt;='様式３（療養者名簿）（⑤の場合）'!$BE77,1,0),0),0)</f>
        <v>0</v>
      </c>
      <c r="UK72" s="384">
        <f>IF(UK$19-'様式３（療養者名簿）（⑤の場合）'!$BD77+1&lt;=15,IF(UK$19&gt;='様式３（療養者名簿）（⑤の場合）'!$BD77,IF(UK$19&lt;='様式３（療養者名簿）（⑤の場合）'!$BE77,1,0),0),0)</f>
        <v>0</v>
      </c>
      <c r="UL72" s="384">
        <f>IF(UL$19-'様式３（療養者名簿）（⑤の場合）'!$BD77+1&lt;=15,IF(UL$19&gt;='様式３（療養者名簿）（⑤の場合）'!$BD77,IF(UL$19&lt;='様式３（療養者名簿）（⑤の場合）'!$BE77,1,0),0),0)</f>
        <v>0</v>
      </c>
      <c r="UM72" s="384">
        <f>IF(UM$19-'様式３（療養者名簿）（⑤の場合）'!$BD77+1&lt;=15,IF(UM$19&gt;='様式３（療養者名簿）（⑤の場合）'!$BD77,IF(UM$19&lt;='様式３（療養者名簿）（⑤の場合）'!$BE77,1,0),0),0)</f>
        <v>0</v>
      </c>
      <c r="UN72" s="384">
        <f>IF(UN$19-'様式３（療養者名簿）（⑤の場合）'!$BD77+1&lt;=15,IF(UN$19&gt;='様式３（療養者名簿）（⑤の場合）'!$BD77,IF(UN$19&lt;='様式３（療養者名簿）（⑤の場合）'!$BE77,1,0),0),0)</f>
        <v>0</v>
      </c>
      <c r="UO72" s="384">
        <f>IF(UO$19-'様式３（療養者名簿）（⑤の場合）'!$BD77+1&lt;=15,IF(UO$19&gt;='様式３（療養者名簿）（⑤の場合）'!$BD77,IF(UO$19&lt;='様式３（療養者名簿）（⑤の場合）'!$BE77,1,0),0),0)</f>
        <v>0</v>
      </c>
      <c r="UP72" s="384">
        <f>IF(UP$19-'様式３（療養者名簿）（⑤の場合）'!$BD77+1&lt;=15,IF(UP$19&gt;='様式３（療養者名簿）（⑤の場合）'!$BD77,IF(UP$19&lt;='様式３（療養者名簿）（⑤の場合）'!$BE77,1,0),0),0)</f>
        <v>0</v>
      </c>
      <c r="UQ72" s="384">
        <f>IF(UQ$19-'様式３（療養者名簿）（⑤の場合）'!$BD77+1&lt;=15,IF(UQ$19&gt;='様式３（療養者名簿）（⑤の場合）'!$BD77,IF(UQ$19&lt;='様式３（療養者名簿）（⑤の場合）'!$BE77,1,0),0),0)</f>
        <v>0</v>
      </c>
      <c r="UR72" s="384">
        <f>IF(UR$19-'様式３（療養者名簿）（⑤の場合）'!$BD77+1&lt;=15,IF(UR$19&gt;='様式３（療養者名簿）（⑤の場合）'!$BD77,IF(UR$19&lt;='様式３（療養者名簿）（⑤の場合）'!$BE77,1,0),0),0)</f>
        <v>0</v>
      </c>
      <c r="US72" s="384">
        <f>IF(US$19-'様式３（療養者名簿）（⑤の場合）'!$BD77+1&lt;=15,IF(US$19&gt;='様式３（療養者名簿）（⑤の場合）'!$BD77,IF(US$19&lt;='様式３（療養者名簿）（⑤の場合）'!$BE77,1,0),0),0)</f>
        <v>0</v>
      </c>
      <c r="UT72" s="384">
        <f>IF(UT$19-'様式３（療養者名簿）（⑤の場合）'!$BD77+1&lt;=15,IF(UT$19&gt;='様式３（療養者名簿）（⑤の場合）'!$BD77,IF(UT$19&lt;='様式３（療養者名簿）（⑤の場合）'!$BE77,1,0),0),0)</f>
        <v>0</v>
      </c>
      <c r="UU72" s="384">
        <f>IF(UU$19-'様式３（療養者名簿）（⑤の場合）'!$BD77+1&lt;=15,IF(UU$19&gt;='様式３（療養者名簿）（⑤の場合）'!$BD77,IF(UU$19&lt;='様式３（療養者名簿）（⑤の場合）'!$BE77,1,0),0),0)</f>
        <v>0</v>
      </c>
      <c r="UV72" s="384">
        <f>IF(UV$19-'様式３（療養者名簿）（⑤の場合）'!$BD77+1&lt;=15,IF(UV$19&gt;='様式３（療養者名簿）（⑤の場合）'!$BD77,IF(UV$19&lt;='様式３（療養者名簿）（⑤の場合）'!$BE77,1,0),0),0)</f>
        <v>0</v>
      </c>
      <c r="UW72" s="384">
        <f>IF(UW$19-'様式３（療養者名簿）（⑤の場合）'!$BD77+1&lt;=15,IF(UW$19&gt;='様式３（療養者名簿）（⑤の場合）'!$BD77,IF(UW$19&lt;='様式３（療養者名簿）（⑤の場合）'!$BE77,1,0),0),0)</f>
        <v>0</v>
      </c>
      <c r="UX72" s="384">
        <f>IF(UX$19-'様式３（療養者名簿）（⑤の場合）'!$BD77+1&lt;=15,IF(UX$19&gt;='様式３（療養者名簿）（⑤の場合）'!$BD77,IF(UX$19&lt;='様式３（療養者名簿）（⑤の場合）'!$BE77,1,0),0),0)</f>
        <v>0</v>
      </c>
      <c r="UY72" s="384">
        <f>IF(UY$19-'様式３（療養者名簿）（⑤の場合）'!$BD77+1&lt;=15,IF(UY$19&gt;='様式３（療養者名簿）（⑤の場合）'!$BD77,IF(UY$19&lt;='様式３（療養者名簿）（⑤の場合）'!$BE77,1,0),0),0)</f>
        <v>0</v>
      </c>
      <c r="UZ72" s="384">
        <f>IF(UZ$19-'様式３（療養者名簿）（⑤の場合）'!$BD77+1&lt;=15,IF(UZ$19&gt;='様式３（療養者名簿）（⑤の場合）'!$BD77,IF(UZ$19&lt;='様式３（療養者名簿）（⑤の場合）'!$BE77,1,0),0),0)</f>
        <v>0</v>
      </c>
      <c r="VA72" s="384">
        <f>IF(VA$19-'様式３（療養者名簿）（⑤の場合）'!$BD77+1&lt;=15,IF(VA$19&gt;='様式３（療養者名簿）（⑤の場合）'!$BD77,IF(VA$19&lt;='様式３（療養者名簿）（⑤の場合）'!$BE77,1,0),0),0)</f>
        <v>0</v>
      </c>
      <c r="VB72" s="384">
        <f>IF(VB$19-'様式３（療養者名簿）（⑤の場合）'!$BD77+1&lt;=15,IF(VB$19&gt;='様式３（療養者名簿）（⑤の場合）'!$BD77,IF(VB$19&lt;='様式３（療養者名簿）（⑤の場合）'!$BE77,1,0),0),0)</f>
        <v>0</v>
      </c>
      <c r="VC72" s="384">
        <f>IF(VC$19-'様式３（療養者名簿）（⑤の場合）'!$BD77+1&lt;=15,IF(VC$19&gt;='様式３（療養者名簿）（⑤の場合）'!$BD77,IF(VC$19&lt;='様式３（療養者名簿）（⑤の場合）'!$BE77,1,0),0),0)</f>
        <v>0</v>
      </c>
      <c r="VD72" s="384">
        <f>IF(VD$19-'様式３（療養者名簿）（⑤の場合）'!$BD77+1&lt;=15,IF(VD$19&gt;='様式３（療養者名簿）（⑤の場合）'!$BD77,IF(VD$19&lt;='様式３（療養者名簿）（⑤の場合）'!$BE77,1,0),0),0)</f>
        <v>0</v>
      </c>
      <c r="VE72" s="384">
        <f>IF(VE$19-'様式３（療養者名簿）（⑤の場合）'!$BD77+1&lt;=15,IF(VE$19&gt;='様式３（療養者名簿）（⑤の場合）'!$BD77,IF(VE$19&lt;='様式３（療養者名簿）（⑤の場合）'!$BE77,1,0),0),0)</f>
        <v>0</v>
      </c>
      <c r="VF72" s="384">
        <f>IF(VF$19-'様式３（療養者名簿）（⑤の場合）'!$BD77+1&lt;=15,IF(VF$19&gt;='様式３（療養者名簿）（⑤の場合）'!$BD77,IF(VF$19&lt;='様式３（療養者名簿）（⑤の場合）'!$BE77,1,0),0),0)</f>
        <v>0</v>
      </c>
      <c r="VG72" s="384">
        <f>IF(VG$19-'様式３（療養者名簿）（⑤の場合）'!$BD77+1&lt;=15,IF(VG$19&gt;='様式３（療養者名簿）（⑤の場合）'!$BD77,IF(VG$19&lt;='様式３（療養者名簿）（⑤の場合）'!$BE77,1,0),0),0)</f>
        <v>0</v>
      </c>
      <c r="VH72" s="384">
        <f>IF(VH$19-'様式３（療養者名簿）（⑤の場合）'!$BD77+1&lt;=15,IF(VH$19&gt;='様式３（療養者名簿）（⑤の場合）'!$BD77,IF(VH$19&lt;='様式３（療養者名簿）（⑤の場合）'!$BE77,1,0),0),0)</f>
        <v>0</v>
      </c>
      <c r="VI72" s="384">
        <f>IF(VI$19-'様式３（療養者名簿）（⑤の場合）'!$BD77+1&lt;=15,IF(VI$19&gt;='様式３（療養者名簿）（⑤の場合）'!$BD77,IF(VI$19&lt;='様式３（療養者名簿）（⑤の場合）'!$BE77,1,0),0),0)</f>
        <v>0</v>
      </c>
      <c r="VJ72" s="384">
        <f>IF(VJ$19-'様式３（療養者名簿）（⑤の場合）'!$BD77+1&lt;=15,IF(VJ$19&gt;='様式３（療養者名簿）（⑤の場合）'!$BD77,IF(VJ$19&lt;='様式３（療養者名簿）（⑤の場合）'!$BE77,1,0),0),0)</f>
        <v>0</v>
      </c>
      <c r="VK72" s="384">
        <f>IF(VK$19-'様式３（療養者名簿）（⑤の場合）'!$BD77+1&lt;=15,IF(VK$19&gt;='様式３（療養者名簿）（⑤の場合）'!$BD77,IF(VK$19&lt;='様式３（療養者名簿）（⑤の場合）'!$BE77,1,0),0),0)</f>
        <v>0</v>
      </c>
      <c r="VL72" s="384">
        <f>IF(VL$19-'様式３（療養者名簿）（⑤の場合）'!$BD77+1&lt;=15,IF(VL$19&gt;='様式３（療養者名簿）（⑤の場合）'!$BD77,IF(VL$19&lt;='様式３（療養者名簿）（⑤の場合）'!$BE77,1,0),0),0)</f>
        <v>0</v>
      </c>
      <c r="VM72" s="384">
        <f>IF(VM$19-'様式３（療養者名簿）（⑤の場合）'!$BD77+1&lt;=15,IF(VM$19&gt;='様式３（療養者名簿）（⑤の場合）'!$BD77,IF(VM$19&lt;='様式３（療養者名簿）（⑤の場合）'!$BE77,1,0),0),0)</f>
        <v>0</v>
      </c>
      <c r="VN72" s="384">
        <f>IF(VN$19-'様式３（療養者名簿）（⑤の場合）'!$BD77+1&lt;=15,IF(VN$19&gt;='様式３（療養者名簿）（⑤の場合）'!$BD77,IF(VN$19&lt;='様式３（療養者名簿）（⑤の場合）'!$BE77,1,0),0),0)</f>
        <v>0</v>
      </c>
      <c r="VO72" s="384">
        <f>IF(VO$19-'様式３（療養者名簿）（⑤の場合）'!$BD77+1&lt;=15,IF(VO$19&gt;='様式３（療養者名簿）（⑤の場合）'!$BD77,IF(VO$19&lt;='様式３（療養者名簿）（⑤の場合）'!$BE77,1,0),0),0)</f>
        <v>0</v>
      </c>
      <c r="VP72" s="384">
        <f>IF(VP$19-'様式３（療養者名簿）（⑤の場合）'!$BD77+1&lt;=15,IF(VP$19&gt;='様式３（療養者名簿）（⑤の場合）'!$BD77,IF(VP$19&lt;='様式３（療養者名簿）（⑤の場合）'!$BE77,1,0),0),0)</f>
        <v>0</v>
      </c>
      <c r="VQ72" s="384">
        <f>IF(VQ$19-'様式３（療養者名簿）（⑤の場合）'!$BD77+1&lt;=15,IF(VQ$19&gt;='様式３（療養者名簿）（⑤の場合）'!$BD77,IF(VQ$19&lt;='様式３（療養者名簿）（⑤の場合）'!$BE77,1,0),0),0)</f>
        <v>0</v>
      </c>
      <c r="VR72" s="384">
        <f>IF(VR$19-'様式３（療養者名簿）（⑤の場合）'!$BD77+1&lt;=15,IF(VR$19&gt;='様式３（療養者名簿）（⑤の場合）'!$BD77,IF(VR$19&lt;='様式３（療養者名簿）（⑤の場合）'!$BE77,1,0),0),0)</f>
        <v>0</v>
      </c>
      <c r="VS72" s="384">
        <f>IF(VS$19-'様式３（療養者名簿）（⑤の場合）'!$BD77+1&lt;=15,IF(VS$19&gt;='様式３（療養者名簿）（⑤の場合）'!$BD77,IF(VS$19&lt;='様式３（療養者名簿）（⑤の場合）'!$BE77,1,0),0),0)</f>
        <v>0</v>
      </c>
      <c r="VT72" s="384">
        <f>IF(VT$19-'様式３（療養者名簿）（⑤の場合）'!$BD77+1&lt;=15,IF(VT$19&gt;='様式３（療養者名簿）（⑤の場合）'!$BD77,IF(VT$19&lt;='様式３（療養者名簿）（⑤の場合）'!$BE77,1,0),0),0)</f>
        <v>0</v>
      </c>
      <c r="VU72" s="384">
        <f>IF(VU$19-'様式３（療養者名簿）（⑤の場合）'!$BD77+1&lt;=15,IF(VU$19&gt;='様式３（療養者名簿）（⑤の場合）'!$BD77,IF(VU$19&lt;='様式３（療養者名簿）（⑤の場合）'!$BE77,1,0),0),0)</f>
        <v>0</v>
      </c>
      <c r="VV72" s="384">
        <f>IF(VV$19-'様式３（療養者名簿）（⑤の場合）'!$BD77+1&lt;=15,IF(VV$19&gt;='様式３（療養者名簿）（⑤の場合）'!$BD77,IF(VV$19&lt;='様式３（療養者名簿）（⑤の場合）'!$BE77,1,0),0),0)</f>
        <v>0</v>
      </c>
      <c r="VW72" s="384">
        <f>IF(VW$19-'様式３（療養者名簿）（⑤の場合）'!$BD77+1&lt;=15,IF(VW$19&gt;='様式３（療養者名簿）（⑤の場合）'!$BD77,IF(VW$19&lt;='様式３（療養者名簿）（⑤の場合）'!$BE77,1,0),0),0)</f>
        <v>0</v>
      </c>
      <c r="VX72" s="384">
        <f>IF(VX$19-'様式３（療養者名簿）（⑤の場合）'!$BD77+1&lt;=15,IF(VX$19&gt;='様式３（療養者名簿）（⑤の場合）'!$BD77,IF(VX$19&lt;='様式３（療養者名簿）（⑤の場合）'!$BE77,1,0),0),0)</f>
        <v>0</v>
      </c>
      <c r="VY72" s="384">
        <f>IF(VY$19-'様式３（療養者名簿）（⑤の場合）'!$BD77+1&lt;=15,IF(VY$19&gt;='様式３（療養者名簿）（⑤の場合）'!$BD77,IF(VY$19&lt;='様式３（療養者名簿）（⑤の場合）'!$BE77,1,0),0),0)</f>
        <v>0</v>
      </c>
      <c r="VZ72" s="384">
        <f>IF(VZ$19-'様式３（療養者名簿）（⑤の場合）'!$BD77+1&lt;=15,IF(VZ$19&gt;='様式３（療養者名簿）（⑤の場合）'!$BD77,IF(VZ$19&lt;='様式３（療養者名簿）（⑤の場合）'!$BE77,1,0),0),0)</f>
        <v>0</v>
      </c>
      <c r="WA72" s="384">
        <f>IF(WA$19-'様式３（療養者名簿）（⑤の場合）'!$BD77+1&lt;=15,IF(WA$19&gt;='様式３（療養者名簿）（⑤の場合）'!$BD77,IF(WA$19&lt;='様式３（療養者名簿）（⑤の場合）'!$BE77,1,0),0),0)</f>
        <v>0</v>
      </c>
      <c r="WB72" s="384">
        <f>IF(WB$19-'様式３（療養者名簿）（⑤の場合）'!$BD77+1&lt;=15,IF(WB$19&gt;='様式３（療養者名簿）（⑤の場合）'!$BD77,IF(WB$19&lt;='様式３（療養者名簿）（⑤の場合）'!$BE77,1,0),0),0)</f>
        <v>0</v>
      </c>
      <c r="WC72" s="384">
        <f>IF(WC$19-'様式３（療養者名簿）（⑤の場合）'!$BD77+1&lt;=15,IF(WC$19&gt;='様式３（療養者名簿）（⑤の場合）'!$BD77,IF(WC$19&lt;='様式３（療養者名簿）（⑤の場合）'!$BE77,1,0),0),0)</f>
        <v>0</v>
      </c>
      <c r="WD72" s="384">
        <f>IF(WD$19-'様式３（療養者名簿）（⑤の場合）'!$BD77+1&lt;=15,IF(WD$19&gt;='様式３（療養者名簿）（⑤の場合）'!$BD77,IF(WD$19&lt;='様式３（療養者名簿）（⑤の場合）'!$BE77,1,0),0),0)</f>
        <v>0</v>
      </c>
      <c r="WE72" s="384">
        <f>IF(WE$19-'様式３（療養者名簿）（⑤の場合）'!$BD77+1&lt;=15,IF(WE$19&gt;='様式３（療養者名簿）（⑤の場合）'!$BD77,IF(WE$19&lt;='様式３（療養者名簿）（⑤の場合）'!$BE77,1,0),0),0)</f>
        <v>0</v>
      </c>
      <c r="WF72" s="384">
        <f>IF(WF$19-'様式３（療養者名簿）（⑤の場合）'!$BD77+1&lt;=15,IF(WF$19&gt;='様式３（療養者名簿）（⑤の場合）'!$BD77,IF(WF$19&lt;='様式３（療養者名簿）（⑤の場合）'!$BE77,1,0),0),0)</f>
        <v>0</v>
      </c>
      <c r="WG72" s="384">
        <f>IF(WG$19-'様式３（療養者名簿）（⑤の場合）'!$BD77+1&lt;=15,IF(WG$19&gt;='様式３（療養者名簿）（⑤の場合）'!$BD77,IF(WG$19&lt;='様式３（療養者名簿）（⑤の場合）'!$BE77,1,0),0),0)</f>
        <v>0</v>
      </c>
      <c r="WH72" s="384">
        <f>IF(WH$19-'様式３（療養者名簿）（⑤の場合）'!$BD77+1&lt;=15,IF(WH$19&gt;='様式３（療養者名簿）（⑤の場合）'!$BD77,IF(WH$19&lt;='様式３（療養者名簿）（⑤の場合）'!$BE77,1,0),0),0)</f>
        <v>0</v>
      </c>
      <c r="WI72" s="384">
        <f>IF(WI$19-'様式３（療養者名簿）（⑤の場合）'!$BD77+1&lt;=15,IF(WI$19&gt;='様式３（療養者名簿）（⑤の場合）'!$BD77,IF(WI$19&lt;='様式３（療養者名簿）（⑤の場合）'!$BE77,1,0),0),0)</f>
        <v>0</v>
      </c>
      <c r="WJ72" s="384">
        <f>IF(WJ$19-'様式３（療養者名簿）（⑤の場合）'!$BD77+1&lt;=15,IF(WJ$19&gt;='様式３（療養者名簿）（⑤の場合）'!$BD77,IF(WJ$19&lt;='様式３（療養者名簿）（⑤の場合）'!$BE77,1,0),0),0)</f>
        <v>0</v>
      </c>
      <c r="WK72" s="384">
        <f>IF(WK$19-'様式３（療養者名簿）（⑤の場合）'!$BD77+1&lt;=15,IF(WK$19&gt;='様式３（療養者名簿）（⑤の場合）'!$BD77,IF(WK$19&lt;='様式３（療養者名簿）（⑤の場合）'!$BE77,1,0),0),0)</f>
        <v>0</v>
      </c>
      <c r="WL72" s="384">
        <f>IF(WL$19-'様式３（療養者名簿）（⑤の場合）'!$BD77+1&lt;=15,IF(WL$19&gt;='様式３（療養者名簿）（⑤の場合）'!$BD77,IF(WL$19&lt;='様式３（療養者名簿）（⑤の場合）'!$BE77,1,0),0),0)</f>
        <v>0</v>
      </c>
      <c r="WM72" s="384">
        <f>IF(WM$19-'様式３（療養者名簿）（⑤の場合）'!$BD77+1&lt;=15,IF(WM$19&gt;='様式３（療養者名簿）（⑤の場合）'!$BD77,IF(WM$19&lt;='様式３（療養者名簿）（⑤の場合）'!$BE77,1,0),0),0)</f>
        <v>0</v>
      </c>
      <c r="WN72" s="384">
        <f>IF(WN$19-'様式３（療養者名簿）（⑤の場合）'!$BD77+1&lt;=15,IF(WN$19&gt;='様式３（療養者名簿）（⑤の場合）'!$BD77,IF(WN$19&lt;='様式３（療養者名簿）（⑤の場合）'!$BE77,1,0),0),0)</f>
        <v>0</v>
      </c>
      <c r="WO72" s="384">
        <f>IF(WO$19-'様式３（療養者名簿）（⑤の場合）'!$BD77+1&lt;=15,IF(WO$19&gt;='様式３（療養者名簿）（⑤の場合）'!$BD77,IF(WO$19&lt;='様式３（療養者名簿）（⑤の場合）'!$BE77,1,0),0),0)</f>
        <v>0</v>
      </c>
      <c r="WP72" s="384">
        <f>IF(WP$19-'様式３（療養者名簿）（⑤の場合）'!$BD77+1&lt;=15,IF(WP$19&gt;='様式３（療養者名簿）（⑤の場合）'!$BD77,IF(WP$19&lt;='様式３（療養者名簿）（⑤の場合）'!$BE77,1,0),0),0)</f>
        <v>0</v>
      </c>
      <c r="WQ72" s="384">
        <f>IF(WQ$19-'様式３（療養者名簿）（⑤の場合）'!$BD77+1&lt;=15,IF(WQ$19&gt;='様式３（療養者名簿）（⑤の場合）'!$BD77,IF(WQ$19&lt;='様式３（療養者名簿）（⑤の場合）'!$BE77,1,0),0),0)</f>
        <v>0</v>
      </c>
      <c r="WR72" s="384">
        <f>IF(WR$19-'様式３（療養者名簿）（⑤の場合）'!$BD77+1&lt;=15,IF(WR$19&gt;='様式３（療養者名簿）（⑤の場合）'!$BD77,IF(WR$19&lt;='様式３（療養者名簿）（⑤の場合）'!$BE77,1,0),0),0)</f>
        <v>0</v>
      </c>
      <c r="WS72" s="384">
        <f>IF(WS$19-'様式３（療養者名簿）（⑤の場合）'!$BD77+1&lt;=15,IF(WS$19&gt;='様式３（療養者名簿）（⑤の場合）'!$BD77,IF(WS$19&lt;='様式３（療養者名簿）（⑤の場合）'!$BE77,1,0),0),0)</f>
        <v>0</v>
      </c>
      <c r="WT72" s="384">
        <f>IF(WT$19-'様式３（療養者名簿）（⑤の場合）'!$BD77+1&lt;=15,IF(WT$19&gt;='様式３（療養者名簿）（⑤の場合）'!$BD77,IF(WT$19&lt;='様式３（療養者名簿）（⑤の場合）'!$BE77,1,0),0),0)</f>
        <v>0</v>
      </c>
      <c r="WU72" s="384">
        <f>IF(WU$19-'様式３（療養者名簿）（⑤の場合）'!$BD77+1&lt;=15,IF(WU$19&gt;='様式３（療養者名簿）（⑤の場合）'!$BD77,IF(WU$19&lt;='様式３（療養者名簿）（⑤の場合）'!$BE77,1,0),0),0)</f>
        <v>0</v>
      </c>
      <c r="WV72" s="384">
        <f>IF(WV$19-'様式３（療養者名簿）（⑤の場合）'!$BD77+1&lt;=15,IF(WV$19&gt;='様式３（療養者名簿）（⑤の場合）'!$BD77,IF(WV$19&lt;='様式３（療養者名簿）（⑤の場合）'!$BE77,1,0),0),0)</f>
        <v>0</v>
      </c>
      <c r="WW72" s="384">
        <f>IF(WW$19-'様式３（療養者名簿）（⑤の場合）'!$BD77+1&lt;=15,IF(WW$19&gt;='様式３（療養者名簿）（⑤の場合）'!$BD77,IF(WW$19&lt;='様式３（療養者名簿）（⑤の場合）'!$BE77,1,0),0),0)</f>
        <v>0</v>
      </c>
      <c r="WX72" s="384">
        <f>IF(WX$19-'様式３（療養者名簿）（⑤の場合）'!$BD77+1&lt;=15,IF(WX$19&gt;='様式３（療養者名簿）（⑤の場合）'!$BD77,IF(WX$19&lt;='様式３（療養者名簿）（⑤の場合）'!$BE77,1,0),0),0)</f>
        <v>0</v>
      </c>
      <c r="WY72" s="384">
        <f>IF(WY$19-'様式３（療養者名簿）（⑤の場合）'!$BD77+1&lt;=15,IF(WY$19&gt;='様式３（療養者名簿）（⑤の場合）'!$BD77,IF(WY$19&lt;='様式３（療養者名簿）（⑤の場合）'!$BE77,1,0),0),0)</f>
        <v>0</v>
      </c>
      <c r="WZ72" s="384">
        <f>IF(WZ$19-'様式３（療養者名簿）（⑤の場合）'!$BD77+1&lt;=15,IF(WZ$19&gt;='様式３（療養者名簿）（⑤の場合）'!$BD77,IF(WZ$19&lt;='様式３（療養者名簿）（⑤の場合）'!$BE77,1,0),0),0)</f>
        <v>0</v>
      </c>
      <c r="XA72" s="384">
        <f>IF(XA$19-'様式３（療養者名簿）（⑤の場合）'!$BD77+1&lt;=15,IF(XA$19&gt;='様式３（療養者名簿）（⑤の場合）'!$BD77,IF(XA$19&lt;='様式３（療養者名簿）（⑤の場合）'!$BE77,1,0),0),0)</f>
        <v>0</v>
      </c>
      <c r="XB72" s="384">
        <f>IF(XB$19-'様式３（療養者名簿）（⑤の場合）'!$BD77+1&lt;=15,IF(XB$19&gt;='様式３（療養者名簿）（⑤の場合）'!$BD77,IF(XB$19&lt;='様式３（療養者名簿）（⑤の場合）'!$BE77,1,0),0),0)</f>
        <v>0</v>
      </c>
      <c r="XC72" s="384">
        <f>IF(XC$19-'様式３（療養者名簿）（⑤の場合）'!$BD77+1&lt;=15,IF(XC$19&gt;='様式３（療養者名簿）（⑤の場合）'!$BD77,IF(XC$19&lt;='様式３（療養者名簿）（⑤の場合）'!$BE77,1,0),0),0)</f>
        <v>0</v>
      </c>
      <c r="XD72" s="384">
        <f>IF(XD$19-'様式３（療養者名簿）（⑤の場合）'!$BD77+1&lt;=15,IF(XD$19&gt;='様式３（療養者名簿）（⑤の場合）'!$BD77,IF(XD$19&lt;='様式３（療養者名簿）（⑤の場合）'!$BE77,1,0),0),0)</f>
        <v>0</v>
      </c>
      <c r="XE72" s="384">
        <f>IF(XE$19-'様式３（療養者名簿）（⑤の場合）'!$BD77+1&lt;=15,IF(XE$19&gt;='様式３（療養者名簿）（⑤の場合）'!$BD77,IF(XE$19&lt;='様式３（療養者名簿）（⑤の場合）'!$BE77,1,0),0),0)</f>
        <v>0</v>
      </c>
      <c r="XF72" s="384">
        <f>IF(XF$19-'様式３（療養者名簿）（⑤の場合）'!$BD77+1&lt;=15,IF(XF$19&gt;='様式３（療養者名簿）（⑤の場合）'!$BD77,IF(XF$19&lt;='様式３（療養者名簿）（⑤の場合）'!$BE77,1,0),0),0)</f>
        <v>0</v>
      </c>
      <c r="XG72" s="384">
        <f>IF(XG$19-'様式３（療養者名簿）（⑤の場合）'!$BD77+1&lt;=15,IF(XG$19&gt;='様式３（療養者名簿）（⑤の場合）'!$BD77,IF(XG$19&lt;='様式３（療養者名簿）（⑤の場合）'!$BE77,1,0),0),0)</f>
        <v>0</v>
      </c>
      <c r="XH72" s="384">
        <f>IF(XH$19-'様式３（療養者名簿）（⑤の場合）'!$BD77+1&lt;=15,IF(XH$19&gt;='様式３（療養者名簿）（⑤の場合）'!$BD77,IF(XH$19&lt;='様式３（療養者名簿）（⑤の場合）'!$BE77,1,0),0),0)</f>
        <v>0</v>
      </c>
      <c r="XI72" s="384">
        <f>IF(XI$19-'様式３（療養者名簿）（⑤の場合）'!$BD77+1&lt;=15,IF(XI$19&gt;='様式３（療養者名簿）（⑤の場合）'!$BD77,IF(XI$19&lt;='様式３（療養者名簿）（⑤の場合）'!$BE77,1,0),0),0)</f>
        <v>0</v>
      </c>
      <c r="XJ72" s="384">
        <f>IF(XJ$19-'様式３（療養者名簿）（⑤の場合）'!$BD77+1&lt;=15,IF(XJ$19&gt;='様式３（療養者名簿）（⑤の場合）'!$BD77,IF(XJ$19&lt;='様式３（療養者名簿）（⑤の場合）'!$BE77,1,0),0),0)</f>
        <v>0</v>
      </c>
      <c r="XK72" s="384">
        <f>IF(XK$19-'様式３（療養者名簿）（⑤の場合）'!$BD77+1&lt;=15,IF(XK$19&gt;='様式３（療養者名簿）（⑤の場合）'!$BD77,IF(XK$19&lt;='様式３（療養者名簿）（⑤の場合）'!$BE77,1,0),0),0)</f>
        <v>0</v>
      </c>
      <c r="XL72" s="384">
        <f>IF(XL$19-'様式３（療養者名簿）（⑤の場合）'!$BD77+1&lt;=15,IF(XL$19&gt;='様式３（療養者名簿）（⑤の場合）'!$BD77,IF(XL$19&lt;='様式３（療養者名簿）（⑤の場合）'!$BE77,1,0),0),0)</f>
        <v>0</v>
      </c>
      <c r="XM72" s="384">
        <f>IF(XM$19-'様式３（療養者名簿）（⑤の場合）'!$BD77+1&lt;=15,IF(XM$19&gt;='様式３（療養者名簿）（⑤の場合）'!$BD77,IF(XM$19&lt;='様式３（療養者名簿）（⑤の場合）'!$BE77,1,0),0),0)</f>
        <v>0</v>
      </c>
      <c r="XN72" s="384">
        <f>IF(XN$19-'様式３（療養者名簿）（⑤の場合）'!$BD77+1&lt;=15,IF(XN$19&gt;='様式３（療養者名簿）（⑤の場合）'!$BD77,IF(XN$19&lt;='様式３（療養者名簿）（⑤の場合）'!$BE77,1,0),0),0)</f>
        <v>0</v>
      </c>
      <c r="XO72" s="384">
        <f>IF(XO$19-'様式３（療養者名簿）（⑤の場合）'!$BD77+1&lt;=15,IF(XO$19&gt;='様式３（療養者名簿）（⑤の場合）'!$BD77,IF(XO$19&lt;='様式３（療養者名簿）（⑤の場合）'!$BE77,1,0),0),0)</f>
        <v>0</v>
      </c>
      <c r="XP72" s="384">
        <f>IF(XP$19-'様式３（療養者名簿）（⑤の場合）'!$BD77+1&lt;=15,IF(XP$19&gt;='様式３（療養者名簿）（⑤の場合）'!$BD77,IF(XP$19&lt;='様式３（療養者名簿）（⑤の場合）'!$BE77,1,0),0),0)</f>
        <v>0</v>
      </c>
      <c r="XQ72" s="384">
        <f>IF(XQ$19-'様式３（療養者名簿）（⑤の場合）'!$BD77+1&lt;=15,IF(XQ$19&gt;='様式３（療養者名簿）（⑤の場合）'!$BD77,IF(XQ$19&lt;='様式３（療養者名簿）（⑤の場合）'!$BE77,1,0),0),0)</f>
        <v>0</v>
      </c>
      <c r="XR72" s="384">
        <f>IF(XR$19-'様式３（療養者名簿）（⑤の場合）'!$BD77+1&lt;=15,IF(XR$19&gt;='様式３（療養者名簿）（⑤の場合）'!$BD77,IF(XR$19&lt;='様式３（療養者名簿）（⑤の場合）'!$BE77,1,0),0),0)</f>
        <v>0</v>
      </c>
      <c r="XS72" s="384">
        <f>IF(XS$19-'様式３（療養者名簿）（⑤の場合）'!$BD77+1&lt;=15,IF(XS$19&gt;='様式３（療養者名簿）（⑤の場合）'!$BD77,IF(XS$19&lt;='様式３（療養者名簿）（⑤の場合）'!$BE77,1,0),0),0)</f>
        <v>0</v>
      </c>
      <c r="XT72" s="384">
        <f>IF(XT$19-'様式３（療養者名簿）（⑤の場合）'!$BD77+1&lt;=15,IF(XT$19&gt;='様式３（療養者名簿）（⑤の場合）'!$BD77,IF(XT$19&lt;='様式３（療養者名簿）（⑤の場合）'!$BE77,1,0),0),0)</f>
        <v>0</v>
      </c>
      <c r="XU72" s="384">
        <f>IF(XU$19-'様式３（療養者名簿）（⑤の場合）'!$BD77+1&lt;=15,IF(XU$19&gt;='様式３（療養者名簿）（⑤の場合）'!$BD77,IF(XU$19&lt;='様式３（療養者名簿）（⑤の場合）'!$BE77,1,0),0),0)</f>
        <v>0</v>
      </c>
      <c r="XV72" s="384">
        <f>IF(XV$19-'様式３（療養者名簿）（⑤の場合）'!$BD77+1&lt;=15,IF(XV$19&gt;='様式３（療養者名簿）（⑤の場合）'!$BD77,IF(XV$19&lt;='様式３（療養者名簿）（⑤の場合）'!$BE77,1,0),0),0)</f>
        <v>0</v>
      </c>
      <c r="XW72" s="384">
        <f>IF(XW$19-'様式３（療養者名簿）（⑤の場合）'!$BD77+1&lt;=15,IF(XW$19&gt;='様式３（療養者名簿）（⑤の場合）'!$BD77,IF(XW$19&lt;='様式３（療養者名簿）（⑤の場合）'!$BE77,1,0),0),0)</f>
        <v>0</v>
      </c>
      <c r="XX72" s="384">
        <f>IF(XX$19-'様式３（療養者名簿）（⑤の場合）'!$BD77+1&lt;=15,IF(XX$19&gt;='様式３（療養者名簿）（⑤の場合）'!$BD77,IF(XX$19&lt;='様式３（療養者名簿）（⑤の場合）'!$BE77,1,0),0),0)</f>
        <v>0</v>
      </c>
      <c r="XY72" s="384">
        <f>IF(XY$19-'様式３（療養者名簿）（⑤の場合）'!$BD77+1&lt;=15,IF(XY$19&gt;='様式３（療養者名簿）（⑤の場合）'!$BD77,IF(XY$19&lt;='様式３（療養者名簿）（⑤の場合）'!$BE77,1,0),0),0)</f>
        <v>0</v>
      </c>
      <c r="XZ72" s="384">
        <f>IF(XZ$19-'様式３（療養者名簿）（⑤の場合）'!$BD77+1&lt;=15,IF(XZ$19&gt;='様式３（療養者名簿）（⑤の場合）'!$BD77,IF(XZ$19&lt;='様式３（療養者名簿）（⑤の場合）'!$BE77,1,0),0),0)</f>
        <v>0</v>
      </c>
      <c r="YA72" s="384">
        <f>IF(YA$19-'様式３（療養者名簿）（⑤の場合）'!$BD77+1&lt;=15,IF(YA$19&gt;='様式３（療養者名簿）（⑤の場合）'!$BD77,IF(YA$19&lt;='様式３（療養者名簿）（⑤の場合）'!$BE77,1,0),0),0)</f>
        <v>0</v>
      </c>
      <c r="YB72" s="384">
        <f>IF(YB$19-'様式３（療養者名簿）（⑤の場合）'!$BD77+1&lt;=15,IF(YB$19&gt;='様式３（療養者名簿）（⑤の場合）'!$BD77,IF(YB$19&lt;='様式３（療養者名簿）（⑤の場合）'!$BE77,1,0),0),0)</f>
        <v>0</v>
      </c>
      <c r="YC72" s="384">
        <f>IF(YC$19-'様式３（療養者名簿）（⑤の場合）'!$BD77+1&lt;=15,IF(YC$19&gt;='様式３（療養者名簿）（⑤の場合）'!$BD77,IF(YC$19&lt;='様式３（療養者名簿）（⑤の場合）'!$BE77,1,0),0),0)</f>
        <v>0</v>
      </c>
      <c r="YD72" s="384">
        <f>IF(YD$19-'様式３（療養者名簿）（⑤の場合）'!$BD77+1&lt;=15,IF(YD$19&gt;='様式３（療養者名簿）（⑤の場合）'!$BD77,IF(YD$19&lt;='様式３（療養者名簿）（⑤の場合）'!$BE77,1,0),0),0)</f>
        <v>0</v>
      </c>
      <c r="YE72" s="384">
        <f>IF(YE$19-'様式３（療養者名簿）（⑤の場合）'!$BD77+1&lt;=15,IF(YE$19&gt;='様式３（療養者名簿）（⑤の場合）'!$BD77,IF(YE$19&lt;='様式３（療養者名簿）（⑤の場合）'!$BE77,1,0),0),0)</f>
        <v>0</v>
      </c>
      <c r="YF72" s="384">
        <f>IF(YF$19-'様式３（療養者名簿）（⑤の場合）'!$BD77+1&lt;=15,IF(YF$19&gt;='様式３（療養者名簿）（⑤の場合）'!$BD77,IF(YF$19&lt;='様式３（療養者名簿）（⑤の場合）'!$BE77,1,0),0),0)</f>
        <v>0</v>
      </c>
      <c r="YG72" s="384">
        <f>IF(YG$19-'様式３（療養者名簿）（⑤の場合）'!$BD77+1&lt;=15,IF(YG$19&gt;='様式３（療養者名簿）（⑤の場合）'!$BD77,IF(YG$19&lt;='様式３（療養者名簿）（⑤の場合）'!$BE77,1,0),0),0)</f>
        <v>0</v>
      </c>
      <c r="YH72" s="384">
        <f>IF(YH$19-'様式３（療養者名簿）（⑤の場合）'!$BD77+1&lt;=15,IF(YH$19&gt;='様式３（療養者名簿）（⑤の場合）'!$BD77,IF(YH$19&lt;='様式３（療養者名簿）（⑤の場合）'!$BE77,1,0),0),0)</f>
        <v>0</v>
      </c>
      <c r="YI72" s="384">
        <f>IF(YI$19-'様式３（療養者名簿）（⑤の場合）'!$BD77+1&lt;=15,IF(YI$19&gt;='様式３（療養者名簿）（⑤の場合）'!$BD77,IF(YI$19&lt;='様式３（療養者名簿）（⑤の場合）'!$BE77,1,0),0),0)</f>
        <v>0</v>
      </c>
      <c r="YJ72" s="384">
        <f>IF(YJ$19-'様式３（療養者名簿）（⑤の場合）'!$BD77+1&lt;=15,IF(YJ$19&gt;='様式３（療養者名簿）（⑤の場合）'!$BD77,IF(YJ$19&lt;='様式３（療養者名簿）（⑤の場合）'!$BE77,1,0),0),0)</f>
        <v>0</v>
      </c>
      <c r="YK72" s="384">
        <f>IF(YK$19-'様式３（療養者名簿）（⑤の場合）'!$BD77+1&lt;=15,IF(YK$19&gt;='様式３（療養者名簿）（⑤の場合）'!$BD77,IF(YK$19&lt;='様式３（療養者名簿）（⑤の場合）'!$BE77,1,0),0),0)</f>
        <v>0</v>
      </c>
      <c r="YL72" s="384">
        <f>IF(YL$19-'様式３（療養者名簿）（⑤の場合）'!$BD77+1&lt;=15,IF(YL$19&gt;='様式３（療養者名簿）（⑤の場合）'!$BD77,IF(YL$19&lt;='様式３（療養者名簿）（⑤の場合）'!$BE77,1,0),0),0)</f>
        <v>0</v>
      </c>
      <c r="YM72" s="384">
        <f>IF(YM$19-'様式３（療養者名簿）（⑤の場合）'!$BD77+1&lt;=15,IF(YM$19&gt;='様式３（療養者名簿）（⑤の場合）'!$BD77,IF(YM$19&lt;='様式３（療養者名簿）（⑤の場合）'!$BE77,1,0),0),0)</f>
        <v>0</v>
      </c>
      <c r="YN72" s="384">
        <f>IF(YN$19-'様式３（療養者名簿）（⑤の場合）'!$BD77+1&lt;=15,IF(YN$19&gt;='様式３（療養者名簿）（⑤の場合）'!$BD77,IF(YN$19&lt;='様式３（療養者名簿）（⑤の場合）'!$BE77,1,0),0),0)</f>
        <v>0</v>
      </c>
      <c r="YO72" s="384">
        <f>IF(YO$19-'様式３（療養者名簿）（⑤の場合）'!$BD77+1&lt;=15,IF(YO$19&gt;='様式３（療養者名簿）（⑤の場合）'!$BD77,IF(YO$19&lt;='様式３（療養者名簿）（⑤の場合）'!$BE77,1,0),0),0)</f>
        <v>0</v>
      </c>
      <c r="YP72" s="384">
        <f>IF(YP$19-'様式３（療養者名簿）（⑤の場合）'!$BD77+1&lt;=15,IF(YP$19&gt;='様式３（療養者名簿）（⑤の場合）'!$BD77,IF(YP$19&lt;='様式３（療養者名簿）（⑤の場合）'!$BE77,1,0),0),0)</f>
        <v>0</v>
      </c>
      <c r="YQ72" s="384">
        <f>IF(YQ$19-'様式３（療養者名簿）（⑤の場合）'!$BD77+1&lt;=15,IF(YQ$19&gt;='様式３（療養者名簿）（⑤の場合）'!$BD77,IF(YQ$19&lt;='様式３（療養者名簿）（⑤の場合）'!$BE77,1,0),0),0)</f>
        <v>0</v>
      </c>
      <c r="YR72" s="384">
        <f>IF(YR$19-'様式３（療養者名簿）（⑤の場合）'!$BD77+1&lt;=15,IF(YR$19&gt;='様式３（療養者名簿）（⑤の場合）'!$BD77,IF(YR$19&lt;='様式３（療養者名簿）（⑤の場合）'!$BE77,1,0),0),0)</f>
        <v>0</v>
      </c>
      <c r="YS72" s="384">
        <f>IF(YS$19-'様式３（療養者名簿）（⑤の場合）'!$BD77+1&lt;=15,IF(YS$19&gt;='様式３（療養者名簿）（⑤の場合）'!$BD77,IF(YS$19&lt;='様式３（療養者名簿）（⑤の場合）'!$BE77,1,0),0),0)</f>
        <v>0</v>
      </c>
      <c r="YT72" s="384">
        <f>IF(YT$19-'様式３（療養者名簿）（⑤の場合）'!$BD77+1&lt;=15,IF(YT$19&gt;='様式３（療養者名簿）（⑤の場合）'!$BD77,IF(YT$19&lt;='様式３（療養者名簿）（⑤の場合）'!$BE77,1,0),0),0)</f>
        <v>0</v>
      </c>
      <c r="YU72" s="384">
        <f>IF(YU$19-'様式３（療養者名簿）（⑤の場合）'!$BD77+1&lt;=15,IF(YU$19&gt;='様式３（療養者名簿）（⑤の場合）'!$BD77,IF(YU$19&lt;='様式３（療養者名簿）（⑤の場合）'!$BE77,1,0),0),0)</f>
        <v>0</v>
      </c>
      <c r="YV72" s="384">
        <f>IF(YV$19-'様式３（療養者名簿）（⑤の場合）'!$BD77+1&lt;=15,IF(YV$19&gt;='様式３（療養者名簿）（⑤の場合）'!$BD77,IF(YV$19&lt;='様式３（療養者名簿）（⑤の場合）'!$BE77,1,0),0),0)</f>
        <v>0</v>
      </c>
      <c r="YW72" s="384">
        <f>IF(YW$19-'様式３（療養者名簿）（⑤の場合）'!$BD77+1&lt;=15,IF(YW$19&gt;='様式３（療養者名簿）（⑤の場合）'!$BD77,IF(YW$19&lt;='様式３（療養者名簿）（⑤の場合）'!$BE77,1,0),0),0)</f>
        <v>0</v>
      </c>
      <c r="YX72" s="384">
        <f>IF(YX$19-'様式３（療養者名簿）（⑤の場合）'!$BD77+1&lt;=15,IF(YX$19&gt;='様式３（療養者名簿）（⑤の場合）'!$BD77,IF(YX$19&lt;='様式３（療養者名簿）（⑤の場合）'!$BE77,1,0),0),0)</f>
        <v>0</v>
      </c>
      <c r="YY72" s="384">
        <f>IF(YY$19-'様式３（療養者名簿）（⑤の場合）'!$BD77+1&lt;=15,IF(YY$19&gt;='様式３（療養者名簿）（⑤の場合）'!$BD77,IF(YY$19&lt;='様式３（療養者名簿）（⑤の場合）'!$BE77,1,0),0),0)</f>
        <v>0</v>
      </c>
      <c r="YZ72" s="384">
        <f>IF(YZ$19-'様式３（療養者名簿）（⑤の場合）'!$BD77+1&lt;=15,IF(YZ$19&gt;='様式３（療養者名簿）（⑤の場合）'!$BD77,IF(YZ$19&lt;='様式３（療養者名簿）（⑤の場合）'!$BE77,1,0),0),0)</f>
        <v>0</v>
      </c>
      <c r="ZA72" s="384">
        <f>IF(ZA$19-'様式３（療養者名簿）（⑤の場合）'!$BD77+1&lt;=15,IF(ZA$19&gt;='様式３（療養者名簿）（⑤の場合）'!$BD77,IF(ZA$19&lt;='様式３（療養者名簿）（⑤の場合）'!$BE77,1,0),0),0)</f>
        <v>0</v>
      </c>
      <c r="ZB72" s="384">
        <f>IF(ZB$19-'様式３（療養者名簿）（⑤の場合）'!$BD77+1&lt;=15,IF(ZB$19&gt;='様式３（療養者名簿）（⑤の場合）'!$BD77,IF(ZB$19&lt;='様式３（療養者名簿）（⑤の場合）'!$BE77,1,0),0),0)</f>
        <v>0</v>
      </c>
      <c r="ZC72" s="384">
        <f>IF(ZC$19-'様式３（療養者名簿）（⑤の場合）'!$BD77+1&lt;=15,IF(ZC$19&gt;='様式３（療養者名簿）（⑤の場合）'!$BD77,IF(ZC$19&lt;='様式３（療養者名簿）（⑤の場合）'!$BE77,1,0),0),0)</f>
        <v>0</v>
      </c>
      <c r="ZD72" s="384">
        <f>IF(ZD$19-'様式３（療養者名簿）（⑤の場合）'!$BD77+1&lt;=15,IF(ZD$19&gt;='様式３（療養者名簿）（⑤の場合）'!$BD77,IF(ZD$19&lt;='様式３（療養者名簿）（⑤の場合）'!$BE77,1,0),0),0)</f>
        <v>0</v>
      </c>
      <c r="ZE72" s="384">
        <f>IF(ZE$19-'様式３（療養者名簿）（⑤の場合）'!$BD77+1&lt;=15,IF(ZE$19&gt;='様式３（療養者名簿）（⑤の場合）'!$BD77,IF(ZE$19&lt;='様式３（療養者名簿）（⑤の場合）'!$BE77,1,0),0),0)</f>
        <v>0</v>
      </c>
      <c r="ZF72" s="384">
        <f>IF(ZF$19-'様式３（療養者名簿）（⑤の場合）'!$BD77+1&lt;=15,IF(ZF$19&gt;='様式３（療養者名簿）（⑤の場合）'!$BD77,IF(ZF$19&lt;='様式３（療養者名簿）（⑤の場合）'!$BE77,1,0),0),0)</f>
        <v>0</v>
      </c>
      <c r="ZG72" s="384">
        <f>IF(ZG$19-'様式３（療養者名簿）（⑤の場合）'!$BD77+1&lt;=15,IF(ZG$19&gt;='様式３（療養者名簿）（⑤の場合）'!$BD77,IF(ZG$19&lt;='様式３（療養者名簿）（⑤の場合）'!$BE77,1,0),0),0)</f>
        <v>0</v>
      </c>
      <c r="ZH72" s="384">
        <f>IF(ZH$19-'様式３（療養者名簿）（⑤の場合）'!$BD77+1&lt;=15,IF(ZH$19&gt;='様式３（療養者名簿）（⑤の場合）'!$BD77,IF(ZH$19&lt;='様式３（療養者名簿）（⑤の場合）'!$BE77,1,0),0),0)</f>
        <v>0</v>
      </c>
      <c r="ZI72" s="384">
        <f>IF(ZI$19-'様式３（療養者名簿）（⑤の場合）'!$BD77+1&lt;=15,IF(ZI$19&gt;='様式３（療養者名簿）（⑤の場合）'!$BD77,IF(ZI$19&lt;='様式３（療養者名簿）（⑤の場合）'!$BE77,1,0),0),0)</f>
        <v>0</v>
      </c>
      <c r="ZJ72" s="384">
        <f>IF(ZJ$19-'様式３（療養者名簿）（⑤の場合）'!$BD77+1&lt;=15,IF(ZJ$19&gt;='様式３（療養者名簿）（⑤の場合）'!$BD77,IF(ZJ$19&lt;='様式３（療養者名簿）（⑤の場合）'!$BE77,1,0),0),0)</f>
        <v>0</v>
      </c>
      <c r="ZK72" s="384">
        <f>IF(ZK$19-'様式３（療養者名簿）（⑤の場合）'!$BD77+1&lt;=15,IF(ZK$19&gt;='様式３（療養者名簿）（⑤の場合）'!$BD77,IF(ZK$19&lt;='様式３（療養者名簿）（⑤の場合）'!$BE77,1,0),0),0)</f>
        <v>0</v>
      </c>
      <c r="ZL72" s="384">
        <f>IF(ZL$19-'様式３（療養者名簿）（⑤の場合）'!$BD77+1&lt;=15,IF(ZL$19&gt;='様式３（療養者名簿）（⑤の場合）'!$BD77,IF(ZL$19&lt;='様式３（療養者名簿）（⑤の場合）'!$BE77,1,0),0),0)</f>
        <v>0</v>
      </c>
      <c r="ZM72" s="384">
        <f>IF(ZM$19-'様式３（療養者名簿）（⑤の場合）'!$BD77+1&lt;=15,IF(ZM$19&gt;='様式３（療養者名簿）（⑤の場合）'!$BD77,IF(ZM$19&lt;='様式３（療養者名簿）（⑤の場合）'!$BE77,1,0),0),0)</f>
        <v>0</v>
      </c>
      <c r="ZN72" s="384">
        <f>IF(ZN$19-'様式３（療養者名簿）（⑤の場合）'!$BD77+1&lt;=15,IF(ZN$19&gt;='様式３（療養者名簿）（⑤の場合）'!$BD77,IF(ZN$19&lt;='様式３（療養者名簿）（⑤の場合）'!$BE77,1,0),0),0)</f>
        <v>0</v>
      </c>
      <c r="ZO72" s="384">
        <f>IF(ZO$19-'様式３（療養者名簿）（⑤の場合）'!$BD77+1&lt;=15,IF(ZO$19&gt;='様式３（療養者名簿）（⑤の場合）'!$BD77,IF(ZO$19&lt;='様式３（療養者名簿）（⑤の場合）'!$BE77,1,0),0),0)</f>
        <v>0</v>
      </c>
      <c r="ZP72" s="384">
        <f>IF(ZP$19-'様式３（療養者名簿）（⑤の場合）'!$BD77+1&lt;=15,IF(ZP$19&gt;='様式３（療養者名簿）（⑤の場合）'!$BD77,IF(ZP$19&lt;='様式３（療養者名簿）（⑤の場合）'!$BE77,1,0),0),0)</f>
        <v>0</v>
      </c>
      <c r="ZQ72" s="384">
        <f>IF(ZQ$19-'様式３（療養者名簿）（⑤の場合）'!$BD77+1&lt;=15,IF(ZQ$19&gt;='様式３（療養者名簿）（⑤の場合）'!$BD77,IF(ZQ$19&lt;='様式３（療養者名簿）（⑤の場合）'!$BE77,1,0),0),0)</f>
        <v>0</v>
      </c>
      <c r="ZR72" s="384">
        <f>IF(ZR$19-'様式３（療養者名簿）（⑤の場合）'!$BD77+1&lt;=15,IF(ZR$19&gt;='様式３（療養者名簿）（⑤の場合）'!$BD77,IF(ZR$19&lt;='様式３（療養者名簿）（⑤の場合）'!$BE77,1,0),0),0)</f>
        <v>0</v>
      </c>
      <c r="ZS72" s="384">
        <f>IF(ZS$19-'様式３（療養者名簿）（⑤の場合）'!$BD77+1&lt;=15,IF(ZS$19&gt;='様式３（療養者名簿）（⑤の場合）'!$BD77,IF(ZS$19&lt;='様式３（療養者名簿）（⑤の場合）'!$BE77,1,0),0),0)</f>
        <v>0</v>
      </c>
      <c r="ZT72" s="384">
        <f>IF(ZT$19-'様式３（療養者名簿）（⑤の場合）'!$BD77+1&lt;=15,IF(ZT$19&gt;='様式３（療養者名簿）（⑤の場合）'!$BD77,IF(ZT$19&lt;='様式３（療養者名簿）（⑤の場合）'!$BE77,1,0),0),0)</f>
        <v>0</v>
      </c>
      <c r="ZU72" s="384">
        <f>IF(ZU$19-'様式３（療養者名簿）（⑤の場合）'!$BD77+1&lt;=15,IF(ZU$19&gt;='様式３（療養者名簿）（⑤の場合）'!$BD77,IF(ZU$19&lt;='様式３（療養者名簿）（⑤の場合）'!$BE77,1,0),0),0)</f>
        <v>0</v>
      </c>
      <c r="ZV72" s="384">
        <f>IF(ZV$19-'様式３（療養者名簿）（⑤の場合）'!$BD77+1&lt;=15,IF(ZV$19&gt;='様式３（療養者名簿）（⑤の場合）'!$BD77,IF(ZV$19&lt;='様式３（療養者名簿）（⑤の場合）'!$BE77,1,0),0),0)</f>
        <v>0</v>
      </c>
      <c r="ZW72" s="384">
        <f>IF(ZW$19-'様式３（療養者名簿）（⑤の場合）'!$BD77+1&lt;=15,IF(ZW$19&gt;='様式３（療養者名簿）（⑤の場合）'!$BD77,IF(ZW$19&lt;='様式３（療養者名簿）（⑤の場合）'!$BE77,1,0),0),0)</f>
        <v>0</v>
      </c>
      <c r="ZX72" s="384">
        <f>IF(ZX$19-'様式３（療養者名簿）（⑤の場合）'!$BD77+1&lt;=15,IF(ZX$19&gt;='様式３（療養者名簿）（⑤の場合）'!$BD77,IF(ZX$19&lt;='様式３（療養者名簿）（⑤の場合）'!$BE77,1,0),0),0)</f>
        <v>0</v>
      </c>
      <c r="ZY72" s="384">
        <f>IF(ZY$19-'様式３（療養者名簿）（⑤の場合）'!$BD77+1&lt;=15,IF(ZY$19&gt;='様式３（療養者名簿）（⑤の場合）'!$BD77,IF(ZY$19&lt;='様式３（療養者名簿）（⑤の場合）'!$BE77,1,0),0),0)</f>
        <v>0</v>
      </c>
      <c r="ZZ72" s="384">
        <f>IF(ZZ$19-'様式３（療養者名簿）（⑤の場合）'!$BD77+1&lt;=15,IF(ZZ$19&gt;='様式３（療養者名簿）（⑤の場合）'!$BD77,IF(ZZ$19&lt;='様式３（療養者名簿）（⑤の場合）'!$BE77,1,0),0),0)</f>
        <v>0</v>
      </c>
      <c r="AAA72" s="384">
        <f>IF(AAA$19-'様式３（療養者名簿）（⑤の場合）'!$BD77+1&lt;=15,IF(AAA$19&gt;='様式３（療養者名簿）（⑤の場合）'!$BD77,IF(AAA$19&lt;='様式３（療養者名簿）（⑤の場合）'!$BE77,1,0),0),0)</f>
        <v>0</v>
      </c>
      <c r="AAB72" s="384">
        <f>IF(AAB$19-'様式３（療養者名簿）（⑤の場合）'!$BD77+1&lt;=15,IF(AAB$19&gt;='様式３（療養者名簿）（⑤の場合）'!$BD77,IF(AAB$19&lt;='様式３（療養者名簿）（⑤の場合）'!$BE77,1,0),0),0)</f>
        <v>0</v>
      </c>
      <c r="AAC72" s="384">
        <f>IF(AAC$19-'様式３（療養者名簿）（⑤の場合）'!$BD77+1&lt;=15,IF(AAC$19&gt;='様式３（療養者名簿）（⑤の場合）'!$BD77,IF(AAC$19&lt;='様式３（療養者名簿）（⑤の場合）'!$BE77,1,0),0),0)</f>
        <v>0</v>
      </c>
      <c r="AAD72" s="384">
        <f>IF(AAD$19-'様式３（療養者名簿）（⑤の場合）'!$BD77+1&lt;=15,IF(AAD$19&gt;='様式３（療養者名簿）（⑤の場合）'!$BD77,IF(AAD$19&lt;='様式３（療養者名簿）（⑤の場合）'!$BE77,1,0),0),0)</f>
        <v>0</v>
      </c>
      <c r="AAE72" s="384">
        <f>IF(AAE$19-'様式３（療養者名簿）（⑤の場合）'!$BD77+1&lt;=15,IF(AAE$19&gt;='様式３（療養者名簿）（⑤の場合）'!$BD77,IF(AAE$19&lt;='様式３（療養者名簿）（⑤の場合）'!$BE77,1,0),0),0)</f>
        <v>0</v>
      </c>
      <c r="AAF72" s="384">
        <f>IF(AAF$19-'様式３（療養者名簿）（⑤の場合）'!$BD77+1&lt;=15,IF(AAF$19&gt;='様式３（療養者名簿）（⑤の場合）'!$BD77,IF(AAF$19&lt;='様式３（療養者名簿）（⑤の場合）'!$BE77,1,0),0),0)</f>
        <v>0</v>
      </c>
      <c r="AAG72" s="384">
        <f>IF(AAG$19-'様式３（療養者名簿）（⑤の場合）'!$BD77+1&lt;=15,IF(AAG$19&gt;='様式３（療養者名簿）（⑤の場合）'!$BD77,IF(AAG$19&lt;='様式３（療養者名簿）（⑤の場合）'!$BE77,1,0),0),0)</f>
        <v>0</v>
      </c>
      <c r="AAH72" s="384">
        <f>IF(AAH$19-'様式３（療養者名簿）（⑤の場合）'!$BD77+1&lt;=15,IF(AAH$19&gt;='様式３（療養者名簿）（⑤の場合）'!$BD77,IF(AAH$19&lt;='様式３（療養者名簿）（⑤の場合）'!$BE77,1,0),0),0)</f>
        <v>0</v>
      </c>
      <c r="AAI72" s="384">
        <f>IF(AAI$19-'様式３（療養者名簿）（⑤の場合）'!$BD77+1&lt;=15,IF(AAI$19&gt;='様式３（療養者名簿）（⑤の場合）'!$BD77,IF(AAI$19&lt;='様式３（療養者名簿）（⑤の場合）'!$BE77,1,0),0),0)</f>
        <v>0</v>
      </c>
      <c r="AAJ72" s="384">
        <f>IF(AAJ$19-'様式３（療養者名簿）（⑤の場合）'!$BD77+1&lt;=15,IF(AAJ$19&gt;='様式３（療養者名簿）（⑤の場合）'!$BD77,IF(AAJ$19&lt;='様式３（療養者名簿）（⑤の場合）'!$BE77,1,0),0),0)</f>
        <v>0</v>
      </c>
      <c r="AAK72" s="384">
        <f>IF(AAK$19-'様式３（療養者名簿）（⑤の場合）'!$BD77+1&lt;=15,IF(AAK$19&gt;='様式３（療養者名簿）（⑤の場合）'!$BD77,IF(AAK$19&lt;='様式３（療養者名簿）（⑤の場合）'!$BE77,1,0),0),0)</f>
        <v>0</v>
      </c>
      <c r="AAL72" s="384">
        <f>IF(AAL$19-'様式３（療養者名簿）（⑤の場合）'!$BD77+1&lt;=15,IF(AAL$19&gt;='様式３（療養者名簿）（⑤の場合）'!$BD77,IF(AAL$19&lt;='様式３（療養者名簿）（⑤の場合）'!$BE77,1,0),0),0)</f>
        <v>0</v>
      </c>
      <c r="AAM72" s="384">
        <f>IF(AAM$19-'様式３（療養者名簿）（⑤の場合）'!$BD77+1&lt;=15,IF(AAM$19&gt;='様式３（療養者名簿）（⑤の場合）'!$BD77,IF(AAM$19&lt;='様式３（療養者名簿）（⑤の場合）'!$BE77,1,0),0),0)</f>
        <v>0</v>
      </c>
      <c r="AAN72" s="384">
        <f>IF(AAN$19-'様式３（療養者名簿）（⑤の場合）'!$BD77+1&lt;=15,IF(AAN$19&gt;='様式３（療養者名簿）（⑤の場合）'!$BD77,IF(AAN$19&lt;='様式３（療養者名簿）（⑤の場合）'!$BE77,1,0),0),0)</f>
        <v>0</v>
      </c>
      <c r="AAO72" s="384">
        <f>IF(AAO$19-'様式３（療養者名簿）（⑤の場合）'!$BD77+1&lt;=15,IF(AAO$19&gt;='様式３（療養者名簿）（⑤の場合）'!$BD77,IF(AAO$19&lt;='様式３（療養者名簿）（⑤の場合）'!$BE77,1,0),0),0)</f>
        <v>0</v>
      </c>
      <c r="AAP72" s="384">
        <f>IF(AAP$19-'様式３（療養者名簿）（⑤の場合）'!$BD77+1&lt;=15,IF(AAP$19&gt;='様式３（療養者名簿）（⑤の場合）'!$BD77,IF(AAP$19&lt;='様式３（療養者名簿）（⑤の場合）'!$BE77,1,0),0),0)</f>
        <v>0</v>
      </c>
      <c r="AAQ72" s="384">
        <f>IF(AAQ$19-'様式３（療養者名簿）（⑤の場合）'!$BD77+1&lt;=15,IF(AAQ$19&gt;='様式３（療養者名簿）（⑤の場合）'!$BD77,IF(AAQ$19&lt;='様式３（療養者名簿）（⑤の場合）'!$BE77,1,0),0),0)</f>
        <v>0</v>
      </c>
      <c r="AAR72" s="384">
        <f>IF(AAR$19-'様式３（療養者名簿）（⑤の場合）'!$BD77+1&lt;=15,IF(AAR$19&gt;='様式３（療養者名簿）（⑤の場合）'!$BD77,IF(AAR$19&lt;='様式３（療養者名簿）（⑤の場合）'!$BE77,1,0),0),0)</f>
        <v>0</v>
      </c>
      <c r="AAS72" s="384">
        <f>IF(AAS$19-'様式３（療養者名簿）（⑤の場合）'!$BD77+1&lt;=15,IF(AAS$19&gt;='様式３（療養者名簿）（⑤の場合）'!$BD77,IF(AAS$19&lt;='様式３（療養者名簿）（⑤の場合）'!$BE77,1,0),0),0)</f>
        <v>0</v>
      </c>
      <c r="AAT72" s="384">
        <f>IF(AAT$19-'様式３（療養者名簿）（⑤の場合）'!$BD77+1&lt;=15,IF(AAT$19&gt;='様式３（療養者名簿）（⑤の場合）'!$BD77,IF(AAT$19&lt;='様式３（療養者名簿）（⑤の場合）'!$BE77,1,0),0),0)</f>
        <v>0</v>
      </c>
      <c r="AAU72" s="384">
        <f>IF(AAU$19-'様式３（療養者名簿）（⑤の場合）'!$BD77+1&lt;=15,IF(AAU$19&gt;='様式３（療養者名簿）（⑤の場合）'!$BD77,IF(AAU$19&lt;='様式３（療養者名簿）（⑤の場合）'!$BE77,1,0),0),0)</f>
        <v>0</v>
      </c>
      <c r="AAV72" s="384">
        <f>IF(AAV$19-'様式３（療養者名簿）（⑤の場合）'!$BD77+1&lt;=15,IF(AAV$19&gt;='様式３（療養者名簿）（⑤の場合）'!$BD77,IF(AAV$19&lt;='様式３（療養者名簿）（⑤の場合）'!$BE77,1,0),0),0)</f>
        <v>0</v>
      </c>
      <c r="AAW72" s="384">
        <f>IF(AAW$19-'様式３（療養者名簿）（⑤の場合）'!$BD77+1&lt;=15,IF(AAW$19&gt;='様式３（療養者名簿）（⑤の場合）'!$BD77,IF(AAW$19&lt;='様式３（療養者名簿）（⑤の場合）'!$BE77,1,0),0),0)</f>
        <v>0</v>
      </c>
      <c r="AAX72" s="384">
        <f>IF(AAX$19-'様式３（療養者名簿）（⑤の場合）'!$BD77+1&lt;=15,IF(AAX$19&gt;='様式３（療養者名簿）（⑤の場合）'!$BD77,IF(AAX$19&lt;='様式３（療養者名簿）（⑤の場合）'!$BE77,1,0),0),0)</f>
        <v>0</v>
      </c>
      <c r="AAY72" s="384">
        <f>IF(AAY$19-'様式３（療養者名簿）（⑤の場合）'!$BD77+1&lt;=15,IF(AAY$19&gt;='様式３（療養者名簿）（⑤の場合）'!$BD77,IF(AAY$19&lt;='様式３（療養者名簿）（⑤の場合）'!$BE77,1,0),0),0)</f>
        <v>0</v>
      </c>
      <c r="AAZ72" s="384">
        <f>IF(AAZ$19-'様式３（療養者名簿）（⑤の場合）'!$BD77+1&lt;=15,IF(AAZ$19&gt;='様式３（療養者名簿）（⑤の場合）'!$BD77,IF(AAZ$19&lt;='様式３（療養者名簿）（⑤の場合）'!$BE77,1,0),0),0)</f>
        <v>0</v>
      </c>
      <c r="ABA72" s="384">
        <f>IF(ABA$19-'様式３（療養者名簿）（⑤の場合）'!$BD77+1&lt;=15,IF(ABA$19&gt;='様式３（療養者名簿）（⑤の場合）'!$BD77,IF(ABA$19&lt;='様式３（療養者名簿）（⑤の場合）'!$BE77,1,0),0),0)</f>
        <v>0</v>
      </c>
      <c r="ABB72" s="384">
        <f>IF(ABB$19-'様式３（療養者名簿）（⑤の場合）'!$BD77+1&lt;=15,IF(ABB$19&gt;='様式３（療養者名簿）（⑤の場合）'!$BD77,IF(ABB$19&lt;='様式３（療養者名簿）（⑤の場合）'!$BE77,1,0),0),0)</f>
        <v>0</v>
      </c>
      <c r="ABC72" s="384">
        <f>IF(ABC$19-'様式３（療養者名簿）（⑤の場合）'!$BD77+1&lt;=15,IF(ABC$19&gt;='様式３（療養者名簿）（⑤の場合）'!$BD77,IF(ABC$19&lt;='様式３（療養者名簿）（⑤の場合）'!$BE77,1,0),0),0)</f>
        <v>0</v>
      </c>
      <c r="ABD72" s="384">
        <f>IF(ABD$19-'様式３（療養者名簿）（⑤の場合）'!$BD77+1&lt;=15,IF(ABD$19&gt;='様式３（療養者名簿）（⑤の場合）'!$BD77,IF(ABD$19&lt;='様式３（療養者名簿）（⑤の場合）'!$BE77,1,0),0),0)</f>
        <v>0</v>
      </c>
    </row>
    <row r="73" spans="1:732" ht="42" customHeight="1">
      <c r="A73" s="259">
        <f>'様式３（療養者名簿）（⑤の場合）'!C78</f>
        <v>0</v>
      </c>
      <c r="B73" s="377">
        <f>IF(B$19-'様式３（療養者名簿）（⑤の場合）'!$BD78+1&lt;=15,IF(B$19&gt;='様式３（療養者名簿）（⑤の場合）'!$BD78,IF(B$19&lt;='様式３（療養者名簿）（⑤の場合）'!$BE78,1,0),0),0)</f>
        <v>0</v>
      </c>
      <c r="C73" s="377">
        <f>IF(C$19-'様式３（療養者名簿）（⑤の場合）'!$BD78+1&lt;=15,IF(C$19&gt;='様式３（療養者名簿）（⑤の場合）'!$BD78,IF(C$19&lt;='様式３（療養者名簿）（⑤の場合）'!$BE78,1,0),0),0)</f>
        <v>0</v>
      </c>
      <c r="D73" s="377">
        <f>IF(D$19-'様式３（療養者名簿）（⑤の場合）'!$BD78+1&lt;=15,IF(D$19&gt;='様式３（療養者名簿）（⑤の場合）'!$BD78,IF(D$19&lt;='様式３（療養者名簿）（⑤の場合）'!$BE78,1,0),0),0)</f>
        <v>0</v>
      </c>
      <c r="E73" s="377">
        <f>IF(E$19-'様式３（療養者名簿）（⑤の場合）'!$BD78+1&lt;=15,IF(E$19&gt;='様式３（療養者名簿）（⑤の場合）'!$BD78,IF(E$19&lt;='様式３（療養者名簿）（⑤の場合）'!$BE78,1,0),0),0)</f>
        <v>0</v>
      </c>
      <c r="F73" s="377">
        <f>IF(F$19-'様式３（療養者名簿）（⑤の場合）'!$BD78+1&lt;=15,IF(F$19&gt;='様式３（療養者名簿）（⑤の場合）'!$BD78,IF(F$19&lt;='様式３（療養者名簿）（⑤の場合）'!$BE78,1,0),0),0)</f>
        <v>0</v>
      </c>
      <c r="G73" s="377">
        <f>IF(G$19-'様式３（療養者名簿）（⑤の場合）'!$BD78+1&lt;=15,IF(G$19&gt;='様式３（療養者名簿）（⑤の場合）'!$BD78,IF(G$19&lt;='様式３（療養者名簿）（⑤の場合）'!$BE78,1,0),0),0)</f>
        <v>0</v>
      </c>
      <c r="H73" s="377">
        <f>IF(H$19-'様式３（療養者名簿）（⑤の場合）'!$BD78+1&lt;=15,IF(H$19&gt;='様式３（療養者名簿）（⑤の場合）'!$BD78,IF(H$19&lt;='様式３（療養者名簿）（⑤の場合）'!$BE78,1,0),0),0)</f>
        <v>0</v>
      </c>
      <c r="I73" s="377">
        <f>IF(I$19-'様式３（療養者名簿）（⑤の場合）'!$BD78+1&lt;=15,IF(I$19&gt;='様式３（療養者名簿）（⑤の場合）'!$BD78,IF(I$19&lt;='様式３（療養者名簿）（⑤の場合）'!$BE78,1,0),0),0)</f>
        <v>0</v>
      </c>
      <c r="J73" s="377">
        <f>IF(J$19-'様式３（療養者名簿）（⑤の場合）'!$BD78+1&lt;=15,IF(J$19&gt;='様式３（療養者名簿）（⑤の場合）'!$BD78,IF(J$19&lt;='様式３（療養者名簿）（⑤の場合）'!$BE78,1,0),0),0)</f>
        <v>0</v>
      </c>
      <c r="K73" s="377">
        <f>IF(K$19-'様式３（療養者名簿）（⑤の場合）'!$BD78+1&lt;=15,IF(K$19&gt;='様式３（療養者名簿）（⑤の場合）'!$BD78,IF(K$19&lt;='様式３（療養者名簿）（⑤の場合）'!$BE78,1,0),0),0)</f>
        <v>0</v>
      </c>
      <c r="L73" s="377">
        <f>IF(L$19-'様式３（療養者名簿）（⑤の場合）'!$BD78+1&lt;=15,IF(L$19&gt;='様式３（療養者名簿）（⑤の場合）'!$BD78,IF(L$19&lt;='様式３（療養者名簿）（⑤の場合）'!$BE78,1,0),0),0)</f>
        <v>0</v>
      </c>
      <c r="M73" s="377">
        <f>IF(M$19-'様式３（療養者名簿）（⑤の場合）'!$BD78+1&lt;=15,IF(M$19&gt;='様式３（療養者名簿）（⑤の場合）'!$BD78,IF(M$19&lt;='様式３（療養者名簿）（⑤の場合）'!$BE78,1,0),0),0)</f>
        <v>0</v>
      </c>
      <c r="N73" s="377">
        <f>IF(N$19-'様式３（療養者名簿）（⑤の場合）'!$BD78+1&lt;=15,IF(N$19&gt;='様式３（療養者名簿）（⑤の場合）'!$BD78,IF(N$19&lt;='様式３（療養者名簿）（⑤の場合）'!$BE78,1,0),0),0)</f>
        <v>0</v>
      </c>
      <c r="O73" s="377">
        <f>IF(O$19-'様式３（療養者名簿）（⑤の場合）'!$BD78+1&lt;=15,IF(O$19&gt;='様式３（療養者名簿）（⑤の場合）'!$BD78,IF(O$19&lt;='様式３（療養者名簿）（⑤の場合）'!$BE78,1,0),0),0)</f>
        <v>0</v>
      </c>
      <c r="P73" s="377">
        <f>IF(P$19-'様式３（療養者名簿）（⑤の場合）'!$BD78+1&lt;=15,IF(P$19&gt;='様式３（療養者名簿）（⑤の場合）'!$BD78,IF(P$19&lt;='様式３（療養者名簿）（⑤の場合）'!$BE78,1,0),0),0)</f>
        <v>0</v>
      </c>
      <c r="Q73" s="377">
        <f>IF(Q$19-'様式３（療養者名簿）（⑤の場合）'!$BD78+1&lt;=15,IF(Q$19&gt;='様式３（療養者名簿）（⑤の場合）'!$BD78,IF(Q$19&lt;='様式３（療養者名簿）（⑤の場合）'!$BE78,1,0),0),0)</f>
        <v>0</v>
      </c>
      <c r="R73" s="377">
        <f>IF(R$19-'様式３（療養者名簿）（⑤の場合）'!$BD78+1&lt;=15,IF(R$19&gt;='様式３（療養者名簿）（⑤の場合）'!$BD78,IF(R$19&lt;='様式３（療養者名簿）（⑤の場合）'!$BE78,1,0),0),0)</f>
        <v>0</v>
      </c>
      <c r="S73" s="377">
        <f>IF(S$19-'様式３（療養者名簿）（⑤の場合）'!$BD78+1&lt;=15,IF(S$19&gt;='様式３（療養者名簿）（⑤の場合）'!$BD78,IF(S$19&lt;='様式３（療養者名簿）（⑤の場合）'!$BE78,1,0),0),0)</f>
        <v>0</v>
      </c>
      <c r="T73" s="377">
        <f>IF(T$19-'様式３（療養者名簿）（⑤の場合）'!$BD78+1&lt;=15,IF(T$19&gt;='様式３（療養者名簿）（⑤の場合）'!$BD78,IF(T$19&lt;='様式３（療養者名簿）（⑤の場合）'!$BE78,1,0),0),0)</f>
        <v>0</v>
      </c>
      <c r="U73" s="377">
        <f>IF(U$19-'様式３（療養者名簿）（⑤の場合）'!$BD78+1&lt;=15,IF(U$19&gt;='様式３（療養者名簿）（⑤の場合）'!$BD78,IF(U$19&lt;='様式３（療養者名簿）（⑤の場合）'!$BE78,1,0),0),0)</f>
        <v>0</v>
      </c>
      <c r="V73" s="377">
        <f>IF(V$19-'様式３（療養者名簿）（⑤の場合）'!$BD78+1&lt;=15,IF(V$19&gt;='様式３（療養者名簿）（⑤の場合）'!$BD78,IF(V$19&lt;='様式３（療養者名簿）（⑤の場合）'!$BE78,1,0),0),0)</f>
        <v>0</v>
      </c>
      <c r="W73" s="377">
        <f>IF(W$19-'様式３（療養者名簿）（⑤の場合）'!$BD78+1&lt;=15,IF(W$19&gt;='様式３（療養者名簿）（⑤の場合）'!$BD78,IF(W$19&lt;='様式３（療養者名簿）（⑤の場合）'!$BE78,1,0),0),0)</f>
        <v>0</v>
      </c>
      <c r="X73" s="377">
        <f>IF(X$19-'様式３（療養者名簿）（⑤の場合）'!$BD78+1&lt;=15,IF(X$19&gt;='様式３（療養者名簿）（⑤の場合）'!$BD78,IF(X$19&lt;='様式３（療養者名簿）（⑤の場合）'!$BE78,1,0),0),0)</f>
        <v>0</v>
      </c>
      <c r="Y73" s="377">
        <f>IF(Y$19-'様式３（療養者名簿）（⑤の場合）'!$BD78+1&lt;=15,IF(Y$19&gt;='様式３（療養者名簿）（⑤の場合）'!$BD78,IF(Y$19&lt;='様式３（療養者名簿）（⑤の場合）'!$BE78,1,0),0),0)</f>
        <v>0</v>
      </c>
      <c r="Z73" s="377">
        <f>IF(Z$19-'様式３（療養者名簿）（⑤の場合）'!$BD78+1&lt;=15,IF(Z$19&gt;='様式３（療養者名簿）（⑤の場合）'!$BD78,IF(Z$19&lt;='様式３（療養者名簿）（⑤の場合）'!$BE78,1,0),0),0)</f>
        <v>0</v>
      </c>
      <c r="AA73" s="377">
        <f>IF(AA$19-'様式３（療養者名簿）（⑤の場合）'!$BD78+1&lt;=15,IF(AA$19&gt;='様式３（療養者名簿）（⑤の場合）'!$BD78,IF(AA$19&lt;='様式３（療養者名簿）（⑤の場合）'!$BE78,1,0),0),0)</f>
        <v>0</v>
      </c>
      <c r="AB73" s="377">
        <f>IF(AB$19-'様式３（療養者名簿）（⑤の場合）'!$BD78+1&lt;=15,IF(AB$19&gt;='様式３（療養者名簿）（⑤の場合）'!$BD78,IF(AB$19&lt;='様式３（療養者名簿）（⑤の場合）'!$BE78,1,0),0),0)</f>
        <v>0</v>
      </c>
      <c r="AC73" s="377">
        <f>IF(AC$19-'様式３（療養者名簿）（⑤の場合）'!$BD78+1&lt;=15,IF(AC$19&gt;='様式３（療養者名簿）（⑤の場合）'!$BD78,IF(AC$19&lt;='様式３（療養者名簿）（⑤の場合）'!$BE78,1,0),0),0)</f>
        <v>0</v>
      </c>
      <c r="AD73" s="377">
        <f>IF(AD$19-'様式３（療養者名簿）（⑤の場合）'!$BD78+1&lt;=15,IF(AD$19&gt;='様式３（療養者名簿）（⑤の場合）'!$BD78,IF(AD$19&lt;='様式３（療養者名簿）（⑤の場合）'!$BE78,1,0),0),0)</f>
        <v>0</v>
      </c>
      <c r="AE73" s="377">
        <f>IF(AE$19-'様式３（療養者名簿）（⑤の場合）'!$BD78+1&lt;=15,IF(AE$19&gt;='様式３（療養者名簿）（⑤の場合）'!$BD78,IF(AE$19&lt;='様式３（療養者名簿）（⑤の場合）'!$BE78,1,0),0),0)</f>
        <v>0</v>
      </c>
      <c r="AF73" s="377">
        <f>IF(AF$19-'様式３（療養者名簿）（⑤の場合）'!$BD78+1&lt;=15,IF(AF$19&gt;='様式３（療養者名簿）（⑤の場合）'!$BD78,IF(AF$19&lt;='様式３（療養者名簿）（⑤の場合）'!$BE78,1,0),0),0)</f>
        <v>0</v>
      </c>
      <c r="AG73" s="377">
        <f>IF(AG$19-'様式３（療養者名簿）（⑤の場合）'!$BD78+1&lt;=15,IF(AG$19&gt;='様式３（療養者名簿）（⑤の場合）'!$BD78,IF(AG$19&lt;='様式３（療養者名簿）（⑤の場合）'!$BE78,1,0),0),0)</f>
        <v>0</v>
      </c>
      <c r="AH73" s="377">
        <f>IF(AH$19-'様式３（療養者名簿）（⑤の場合）'!$BD78+1&lt;=15,IF(AH$19&gt;='様式３（療養者名簿）（⑤の場合）'!$BD78,IF(AH$19&lt;='様式３（療養者名簿）（⑤の場合）'!$BE78,1,0),0),0)</f>
        <v>0</v>
      </c>
      <c r="AI73" s="377">
        <f>IF(AI$19-'様式３（療養者名簿）（⑤の場合）'!$BD78+1&lt;=15,IF(AI$19&gt;='様式３（療養者名簿）（⑤の場合）'!$BD78,IF(AI$19&lt;='様式３（療養者名簿）（⑤の場合）'!$BE78,1,0),0),0)</f>
        <v>0</v>
      </c>
      <c r="AJ73" s="377">
        <f>IF(AJ$19-'様式３（療養者名簿）（⑤の場合）'!$BD78+1&lt;=15,IF(AJ$19&gt;='様式３（療養者名簿）（⑤の場合）'!$BD78,IF(AJ$19&lt;='様式３（療養者名簿）（⑤の場合）'!$BE78,1,0),0),0)</f>
        <v>0</v>
      </c>
      <c r="AK73" s="377">
        <f>IF(AK$19-'様式３（療養者名簿）（⑤の場合）'!$BD78+1&lt;=15,IF(AK$19&gt;='様式３（療養者名簿）（⑤の場合）'!$BD78,IF(AK$19&lt;='様式３（療養者名簿）（⑤の場合）'!$BE78,1,0),0),0)</f>
        <v>0</v>
      </c>
      <c r="AL73" s="377">
        <f>IF(AL$19-'様式３（療養者名簿）（⑤の場合）'!$BD78+1&lt;=15,IF(AL$19&gt;='様式３（療養者名簿）（⑤の場合）'!$BD78,IF(AL$19&lt;='様式３（療養者名簿）（⑤の場合）'!$BE78,1,0),0),0)</f>
        <v>0</v>
      </c>
      <c r="AM73" s="377">
        <f>IF(AM$19-'様式３（療養者名簿）（⑤の場合）'!$BD78+1&lt;=15,IF(AM$19&gt;='様式３（療養者名簿）（⑤の場合）'!$BD78,IF(AM$19&lt;='様式３（療養者名簿）（⑤の場合）'!$BE78,1,0),0),0)</f>
        <v>0</v>
      </c>
      <c r="AN73" s="377">
        <f>IF(AN$19-'様式３（療養者名簿）（⑤の場合）'!$BD78+1&lt;=15,IF(AN$19&gt;='様式３（療養者名簿）（⑤の場合）'!$BD78,IF(AN$19&lt;='様式３（療養者名簿）（⑤の場合）'!$BE78,1,0),0),0)</f>
        <v>0</v>
      </c>
      <c r="AO73" s="377">
        <f>IF(AO$19-'様式３（療養者名簿）（⑤の場合）'!$BD78+1&lt;=15,IF(AO$19&gt;='様式３（療養者名簿）（⑤の場合）'!$BD78,IF(AO$19&lt;='様式３（療養者名簿）（⑤の場合）'!$BE78,1,0),0),0)</f>
        <v>0</v>
      </c>
      <c r="AP73" s="377">
        <f>IF(AP$19-'様式３（療養者名簿）（⑤の場合）'!$BD78+1&lt;=15,IF(AP$19&gt;='様式３（療養者名簿）（⑤の場合）'!$BD78,IF(AP$19&lt;='様式３（療養者名簿）（⑤の場合）'!$BE78,1,0),0),0)</f>
        <v>0</v>
      </c>
      <c r="AQ73" s="377">
        <f>IF(AQ$19-'様式３（療養者名簿）（⑤の場合）'!$BD78+1&lt;=15,IF(AQ$19&gt;='様式３（療養者名簿）（⑤の場合）'!$BD78,IF(AQ$19&lt;='様式３（療養者名簿）（⑤の場合）'!$BE78,1,0),0),0)</f>
        <v>0</v>
      </c>
      <c r="AR73" s="377">
        <f>IF(AR$19-'様式３（療養者名簿）（⑤の場合）'!$BD78+1&lt;=15,IF(AR$19&gt;='様式３（療養者名簿）（⑤の場合）'!$BD78,IF(AR$19&lt;='様式３（療養者名簿）（⑤の場合）'!$BE78,1,0),0),0)</f>
        <v>0</v>
      </c>
      <c r="AS73" s="377">
        <f>IF(AS$19-'様式３（療養者名簿）（⑤の場合）'!$BD78+1&lt;=15,IF(AS$19&gt;='様式３（療養者名簿）（⑤の場合）'!$BD78,IF(AS$19&lt;='様式３（療養者名簿）（⑤の場合）'!$BE78,1,0),0),0)</f>
        <v>0</v>
      </c>
      <c r="AT73" s="377">
        <f>IF(AT$19-'様式３（療養者名簿）（⑤の場合）'!$BD78+1&lt;=15,IF(AT$19&gt;='様式３（療養者名簿）（⑤の場合）'!$BD78,IF(AT$19&lt;='様式３（療養者名簿）（⑤の場合）'!$BE78,1,0),0),0)</f>
        <v>0</v>
      </c>
      <c r="AU73" s="377">
        <f>IF(AU$19-'様式３（療養者名簿）（⑤の場合）'!$BD78+1&lt;=15,IF(AU$19&gt;='様式３（療養者名簿）（⑤の場合）'!$BD78,IF(AU$19&lt;='様式３（療養者名簿）（⑤の場合）'!$BE78,1,0),0),0)</f>
        <v>0</v>
      </c>
      <c r="AV73" s="377">
        <f>IF(AV$19-'様式３（療養者名簿）（⑤の場合）'!$BD78+1&lt;=15,IF(AV$19&gt;='様式３（療養者名簿）（⑤の場合）'!$BD78,IF(AV$19&lt;='様式３（療養者名簿）（⑤の場合）'!$BE78,1,0),0),0)</f>
        <v>0</v>
      </c>
      <c r="AW73" s="377">
        <f>IF(AW$19-'様式３（療養者名簿）（⑤の場合）'!$BD78+1&lt;=15,IF(AW$19&gt;='様式３（療養者名簿）（⑤の場合）'!$BD78,IF(AW$19&lt;='様式３（療養者名簿）（⑤の場合）'!$BE78,1,0),0),0)</f>
        <v>0</v>
      </c>
      <c r="AX73" s="377">
        <f>IF(AX$19-'様式３（療養者名簿）（⑤の場合）'!$BD78+1&lt;=15,IF(AX$19&gt;='様式３（療養者名簿）（⑤の場合）'!$BD78,IF(AX$19&lt;='様式３（療養者名簿）（⑤の場合）'!$BE78,1,0),0),0)</f>
        <v>0</v>
      </c>
      <c r="AY73" s="377">
        <f>IF(AY$19-'様式３（療養者名簿）（⑤の場合）'!$BD78+1&lt;=15,IF(AY$19&gt;='様式３（療養者名簿）（⑤の場合）'!$BD78,IF(AY$19&lt;='様式３（療養者名簿）（⑤の場合）'!$BE78,1,0),0),0)</f>
        <v>0</v>
      </c>
      <c r="AZ73" s="377">
        <f>IF(AZ$19-'様式３（療養者名簿）（⑤の場合）'!$BD78+1&lt;=15,IF(AZ$19&gt;='様式３（療養者名簿）（⑤の場合）'!$BD78,IF(AZ$19&lt;='様式３（療養者名簿）（⑤の場合）'!$BE78,1,0),0),0)</f>
        <v>0</v>
      </c>
      <c r="BA73" s="377">
        <f>IF(BA$19-'様式３（療養者名簿）（⑤の場合）'!$BD78+1&lt;=15,IF(BA$19&gt;='様式３（療養者名簿）（⑤の場合）'!$BD78,IF(BA$19&lt;='様式３（療養者名簿）（⑤の場合）'!$BE78,1,0),0),0)</f>
        <v>0</v>
      </c>
      <c r="BB73" s="377">
        <f>IF(BB$19-'様式３（療養者名簿）（⑤の場合）'!$BD78+1&lt;=15,IF(BB$19&gt;='様式３（療養者名簿）（⑤の場合）'!$BD78,IF(BB$19&lt;='様式３（療養者名簿）（⑤の場合）'!$BE78,1,0),0),0)</f>
        <v>0</v>
      </c>
      <c r="BC73" s="377">
        <f>IF(BC$19-'様式３（療養者名簿）（⑤の場合）'!$BD78+1&lt;=15,IF(BC$19&gt;='様式３（療養者名簿）（⑤の場合）'!$BD78,IF(BC$19&lt;='様式３（療養者名簿）（⑤の場合）'!$BE78,1,0),0),0)</f>
        <v>0</v>
      </c>
      <c r="BD73" s="377">
        <f>IF(BD$19-'様式３（療養者名簿）（⑤の場合）'!$BD78+1&lt;=15,IF(BD$19&gt;='様式３（療養者名簿）（⑤の場合）'!$BD78,IF(BD$19&lt;='様式３（療養者名簿）（⑤の場合）'!$BE78,1,0),0),0)</f>
        <v>0</v>
      </c>
      <c r="BE73" s="377">
        <f>IF(BE$19-'様式３（療養者名簿）（⑤の場合）'!$BD78+1&lt;=15,IF(BE$19&gt;='様式３（療養者名簿）（⑤の場合）'!$BD78,IF(BE$19&lt;='様式３（療養者名簿）（⑤の場合）'!$BE78,1,0),0),0)</f>
        <v>0</v>
      </c>
      <c r="BF73" s="377">
        <f>IF(BF$19-'様式３（療養者名簿）（⑤の場合）'!$BD78+1&lt;=15,IF(BF$19&gt;='様式３（療養者名簿）（⑤の場合）'!$BD78,IF(BF$19&lt;='様式３（療養者名簿）（⑤の場合）'!$BE78,1,0),0),0)</f>
        <v>0</v>
      </c>
      <c r="BG73" s="377">
        <f>IF(BG$19-'様式３（療養者名簿）（⑤の場合）'!$BD78+1&lt;=15,IF(BG$19&gt;='様式３（療養者名簿）（⑤の場合）'!$BD78,IF(BG$19&lt;='様式３（療養者名簿）（⑤の場合）'!$BE78,1,0),0),0)</f>
        <v>0</v>
      </c>
      <c r="BH73" s="377">
        <f>IF(BH$19-'様式３（療養者名簿）（⑤の場合）'!$BD78+1&lt;=15,IF(BH$19&gt;='様式３（療養者名簿）（⑤の場合）'!$BD78,IF(BH$19&lt;='様式３（療養者名簿）（⑤の場合）'!$BE78,1,0),0),0)</f>
        <v>0</v>
      </c>
      <c r="BI73" s="377">
        <f>IF(BI$19-'様式３（療養者名簿）（⑤の場合）'!$BD78+1&lt;=15,IF(BI$19&gt;='様式３（療養者名簿）（⑤の場合）'!$BD78,IF(BI$19&lt;='様式３（療養者名簿）（⑤の場合）'!$BE78,1,0),0),0)</f>
        <v>0</v>
      </c>
      <c r="BJ73" s="377">
        <f>IF(BJ$19-'様式３（療養者名簿）（⑤の場合）'!$BD78+1&lt;=15,IF(BJ$19&gt;='様式３（療養者名簿）（⑤の場合）'!$BD78,IF(BJ$19&lt;='様式３（療養者名簿）（⑤の場合）'!$BE78,1,0),0),0)</f>
        <v>0</v>
      </c>
      <c r="BK73" s="377">
        <f>IF(BK$19-'様式３（療養者名簿）（⑤の場合）'!$BD78+1&lt;=15,IF(BK$19&gt;='様式３（療養者名簿）（⑤の場合）'!$BD78,IF(BK$19&lt;='様式３（療養者名簿）（⑤の場合）'!$BE78,1,0),0),0)</f>
        <v>0</v>
      </c>
      <c r="BL73" s="377">
        <f>IF(BL$19-'様式３（療養者名簿）（⑤の場合）'!$BD78+1&lt;=15,IF(BL$19&gt;='様式３（療養者名簿）（⑤の場合）'!$BD78,IF(BL$19&lt;='様式３（療養者名簿）（⑤の場合）'!$BE78,1,0),0),0)</f>
        <v>0</v>
      </c>
      <c r="BM73" s="377">
        <f>IF(BM$19-'様式３（療養者名簿）（⑤の場合）'!$BD78+1&lt;=15,IF(BM$19&gt;='様式３（療養者名簿）（⑤の場合）'!$BD78,IF(BM$19&lt;='様式３（療養者名簿）（⑤の場合）'!$BE78,1,0),0),0)</f>
        <v>0</v>
      </c>
      <c r="BN73" s="377">
        <f>IF(BN$19-'様式３（療養者名簿）（⑤の場合）'!$BD78+1&lt;=15,IF(BN$19&gt;='様式３（療養者名簿）（⑤の場合）'!$BD78,IF(BN$19&lt;='様式３（療養者名簿）（⑤の場合）'!$BE78,1,0),0),0)</f>
        <v>0</v>
      </c>
      <c r="BO73" s="377">
        <f>IF(BO$19-'様式３（療養者名簿）（⑤の場合）'!$BD78+1&lt;=15,IF(BO$19&gt;='様式３（療養者名簿）（⑤の場合）'!$BD78,IF(BO$19&lt;='様式３（療養者名簿）（⑤の場合）'!$BE78,1,0),0),0)</f>
        <v>0</v>
      </c>
      <c r="BP73" s="377">
        <f>IF(BP$19-'様式３（療養者名簿）（⑤の場合）'!$BD78+1&lt;=15,IF(BP$19&gt;='様式３（療養者名簿）（⑤の場合）'!$BD78,IF(BP$19&lt;='様式３（療養者名簿）（⑤の場合）'!$BE78,1,0),0),0)</f>
        <v>0</v>
      </c>
      <c r="BQ73" s="377">
        <f>IF(BQ$19-'様式３（療養者名簿）（⑤の場合）'!$BD78+1&lt;=15,IF(BQ$19&gt;='様式３（療養者名簿）（⑤の場合）'!$BD78,IF(BQ$19&lt;='様式３（療養者名簿）（⑤の場合）'!$BE78,1,0),0),0)</f>
        <v>0</v>
      </c>
      <c r="BR73" s="377">
        <f>IF(BR$19-'様式３（療養者名簿）（⑤の場合）'!$BD78+1&lt;=15,IF(BR$19&gt;='様式３（療養者名簿）（⑤の場合）'!$BD78,IF(BR$19&lt;='様式３（療養者名簿）（⑤の場合）'!$BE78,1,0),0),0)</f>
        <v>0</v>
      </c>
      <c r="BS73" s="377">
        <f>IF(BS$19-'様式３（療養者名簿）（⑤の場合）'!$BD78+1&lt;=15,IF(BS$19&gt;='様式３（療養者名簿）（⑤の場合）'!$BD78,IF(BS$19&lt;='様式３（療養者名簿）（⑤の場合）'!$BE78,1,0),0),0)</f>
        <v>0</v>
      </c>
      <c r="BT73" s="377">
        <f>IF(BT$19-'様式３（療養者名簿）（⑤の場合）'!$BD78+1&lt;=15,IF(BT$19&gt;='様式３（療養者名簿）（⑤の場合）'!$BD78,IF(BT$19&lt;='様式３（療養者名簿）（⑤の場合）'!$BE78,1,0),0),0)</f>
        <v>0</v>
      </c>
      <c r="BU73" s="377">
        <f>IF(BU$19-'様式３（療養者名簿）（⑤の場合）'!$BD78+1&lt;=15,IF(BU$19&gt;='様式３（療養者名簿）（⑤の場合）'!$BD78,IF(BU$19&lt;='様式３（療養者名簿）（⑤の場合）'!$BE78,1,0),0),0)</f>
        <v>0</v>
      </c>
      <c r="BV73" s="377">
        <f>IF(BV$19-'様式３（療養者名簿）（⑤の場合）'!$BD78+1&lt;=15,IF(BV$19&gt;='様式３（療養者名簿）（⑤の場合）'!$BD78,IF(BV$19&lt;='様式３（療養者名簿）（⑤の場合）'!$BE78,1,0),0),0)</f>
        <v>0</v>
      </c>
      <c r="BW73" s="377">
        <f>IF(BW$19-'様式３（療養者名簿）（⑤の場合）'!$BD78+1&lt;=15,IF(BW$19&gt;='様式３（療養者名簿）（⑤の場合）'!$BD78,IF(BW$19&lt;='様式３（療養者名簿）（⑤の場合）'!$BE78,1,0),0),0)</f>
        <v>0</v>
      </c>
      <c r="BX73" s="377">
        <f>IF(BX$19-'様式３（療養者名簿）（⑤の場合）'!$BD78+1&lt;=15,IF(BX$19&gt;='様式３（療養者名簿）（⑤の場合）'!$BD78,IF(BX$19&lt;='様式３（療養者名簿）（⑤の場合）'!$BE78,1,0),0),0)</f>
        <v>0</v>
      </c>
      <c r="BY73" s="377">
        <f>IF(BY$19-'様式３（療養者名簿）（⑤の場合）'!$BD78+1&lt;=15,IF(BY$19&gt;='様式３（療養者名簿）（⑤の場合）'!$BD78,IF(BY$19&lt;='様式３（療養者名簿）（⑤の場合）'!$BE78,1,0),0),0)</f>
        <v>0</v>
      </c>
      <c r="BZ73" s="377">
        <f>IF(BZ$19-'様式３（療養者名簿）（⑤の場合）'!$BD78+1&lt;=15,IF(BZ$19&gt;='様式３（療養者名簿）（⑤の場合）'!$BD78,IF(BZ$19&lt;='様式３（療養者名簿）（⑤の場合）'!$BE78,1,0),0),0)</f>
        <v>0</v>
      </c>
      <c r="CA73" s="377">
        <f>IF(CA$19-'様式３（療養者名簿）（⑤の場合）'!$BD78+1&lt;=15,IF(CA$19&gt;='様式３（療養者名簿）（⑤の場合）'!$BD78,IF(CA$19&lt;='様式３（療養者名簿）（⑤の場合）'!$BE78,1,0),0),0)</f>
        <v>0</v>
      </c>
      <c r="CB73" s="377">
        <f>IF(CB$19-'様式３（療養者名簿）（⑤の場合）'!$BD78+1&lt;=15,IF(CB$19&gt;='様式３（療養者名簿）（⑤の場合）'!$BD78,IF(CB$19&lt;='様式３（療養者名簿）（⑤の場合）'!$BE78,1,0),0),0)</f>
        <v>0</v>
      </c>
      <c r="CC73" s="377">
        <f>IF(CC$19-'様式３（療養者名簿）（⑤の場合）'!$BD78+1&lt;=15,IF(CC$19&gt;='様式３（療養者名簿）（⑤の場合）'!$BD78,IF(CC$19&lt;='様式３（療養者名簿）（⑤の場合）'!$BE78,1,0),0),0)</f>
        <v>0</v>
      </c>
      <c r="CD73" s="377">
        <f>IF(CD$19-'様式３（療養者名簿）（⑤の場合）'!$BD78+1&lt;=15,IF(CD$19&gt;='様式３（療養者名簿）（⑤の場合）'!$BD78,IF(CD$19&lt;='様式３（療養者名簿）（⑤の場合）'!$BE78,1,0),0),0)</f>
        <v>0</v>
      </c>
      <c r="CE73" s="377">
        <f>IF(CE$19-'様式３（療養者名簿）（⑤の場合）'!$BD78+1&lt;=15,IF(CE$19&gt;='様式３（療養者名簿）（⑤の場合）'!$BD78,IF(CE$19&lt;='様式３（療養者名簿）（⑤の場合）'!$BE78,1,0),0),0)</f>
        <v>0</v>
      </c>
      <c r="CF73" s="377">
        <f>IF(CF$19-'様式３（療養者名簿）（⑤の場合）'!$BD78+1&lt;=15,IF(CF$19&gt;='様式３（療養者名簿）（⑤の場合）'!$BD78,IF(CF$19&lt;='様式３（療養者名簿）（⑤の場合）'!$BE78,1,0),0),0)</f>
        <v>0</v>
      </c>
      <c r="CG73" s="377">
        <f>IF(CG$19-'様式３（療養者名簿）（⑤の場合）'!$BD78+1&lt;=15,IF(CG$19&gt;='様式３（療養者名簿）（⑤の場合）'!$BD78,IF(CG$19&lt;='様式３（療養者名簿）（⑤の場合）'!$BE78,1,0),0),0)</f>
        <v>0</v>
      </c>
      <c r="CH73" s="377">
        <f>IF(CH$19-'様式３（療養者名簿）（⑤の場合）'!$BD78+1&lt;=15,IF(CH$19&gt;='様式３（療養者名簿）（⑤の場合）'!$BD78,IF(CH$19&lt;='様式３（療養者名簿）（⑤の場合）'!$BE78,1,0),0),0)</f>
        <v>0</v>
      </c>
      <c r="CI73" s="377">
        <f>IF(CI$19-'様式３（療養者名簿）（⑤の場合）'!$BD78+1&lt;=15,IF(CI$19&gt;='様式３（療養者名簿）（⑤の場合）'!$BD78,IF(CI$19&lt;='様式３（療養者名簿）（⑤の場合）'!$BE78,1,0),0),0)</f>
        <v>0</v>
      </c>
      <c r="CJ73" s="377">
        <f>IF(CJ$19-'様式３（療養者名簿）（⑤の場合）'!$BD78+1&lt;=15,IF(CJ$19&gt;='様式３（療養者名簿）（⑤の場合）'!$BD78,IF(CJ$19&lt;='様式３（療養者名簿）（⑤の場合）'!$BE78,1,0),0),0)</f>
        <v>0</v>
      </c>
      <c r="CK73" s="377">
        <f>IF(CK$19-'様式３（療養者名簿）（⑤の場合）'!$BD78+1&lt;=15,IF(CK$19&gt;='様式３（療養者名簿）（⑤の場合）'!$BD78,IF(CK$19&lt;='様式３（療養者名簿）（⑤の場合）'!$BE78,1,0),0),0)</f>
        <v>0</v>
      </c>
      <c r="CL73" s="377">
        <f>IF(CL$19-'様式３（療養者名簿）（⑤の場合）'!$BD78+1&lt;=15,IF(CL$19&gt;='様式３（療養者名簿）（⑤の場合）'!$BD78,IF(CL$19&lt;='様式３（療養者名簿）（⑤の場合）'!$BE78,1,0),0),0)</f>
        <v>0</v>
      </c>
      <c r="CM73" s="377">
        <f>IF(CM$19-'様式３（療養者名簿）（⑤の場合）'!$BD78+1&lt;=15,IF(CM$19&gt;='様式３（療養者名簿）（⑤の場合）'!$BD78,IF(CM$19&lt;='様式３（療養者名簿）（⑤の場合）'!$BE78,1,0),0),0)</f>
        <v>0</v>
      </c>
      <c r="CN73" s="377">
        <f>IF(CN$19-'様式３（療養者名簿）（⑤の場合）'!$BD78+1&lt;=15,IF(CN$19&gt;='様式３（療養者名簿）（⑤の場合）'!$BD78,IF(CN$19&lt;='様式３（療養者名簿）（⑤の場合）'!$BE78,1,0),0),0)</f>
        <v>0</v>
      </c>
      <c r="CO73" s="377">
        <f>IF(CO$19-'様式３（療養者名簿）（⑤の場合）'!$BD78+1&lt;=15,IF(CO$19&gt;='様式３（療養者名簿）（⑤の場合）'!$BD78,IF(CO$19&lt;='様式３（療養者名簿）（⑤の場合）'!$BE78,1,0),0),0)</f>
        <v>0</v>
      </c>
      <c r="CP73" s="377">
        <f>IF(CP$19-'様式３（療養者名簿）（⑤の場合）'!$BD78+1&lt;=15,IF(CP$19&gt;='様式３（療養者名簿）（⑤の場合）'!$BD78,IF(CP$19&lt;='様式３（療養者名簿）（⑤の場合）'!$BE78,1,0),0),0)</f>
        <v>0</v>
      </c>
      <c r="CQ73" s="377">
        <f>IF(CQ$19-'様式３（療養者名簿）（⑤の場合）'!$BD78+1&lt;=15,IF(CQ$19&gt;='様式３（療養者名簿）（⑤の場合）'!$BD78,IF(CQ$19&lt;='様式３（療養者名簿）（⑤の場合）'!$BE78,1,0),0),0)</f>
        <v>0</v>
      </c>
      <c r="CR73" s="377">
        <f>IF(CR$19-'様式３（療養者名簿）（⑤の場合）'!$BD78+1&lt;=15,IF(CR$19&gt;='様式３（療養者名簿）（⑤の場合）'!$BD78,IF(CR$19&lt;='様式３（療養者名簿）（⑤の場合）'!$BE78,1,0),0),0)</f>
        <v>0</v>
      </c>
      <c r="CS73" s="377">
        <f>IF(CS$19-'様式３（療養者名簿）（⑤の場合）'!$BD78+1&lt;=15,IF(CS$19&gt;='様式３（療養者名簿）（⑤の場合）'!$BD78,IF(CS$19&lt;='様式３（療養者名簿）（⑤の場合）'!$BE78,1,0),0),0)</f>
        <v>0</v>
      </c>
      <c r="CT73" s="377">
        <f>IF(CT$19-'様式３（療養者名簿）（⑤の場合）'!$BD78+1&lt;=15,IF(CT$19&gt;='様式３（療養者名簿）（⑤の場合）'!$BD78,IF(CT$19&lt;='様式３（療養者名簿）（⑤の場合）'!$BE78,1,0),0),0)</f>
        <v>0</v>
      </c>
      <c r="CU73" s="377">
        <f>IF(CU$19-'様式３（療養者名簿）（⑤の場合）'!$BD78+1&lt;=15,IF(CU$19&gt;='様式３（療養者名簿）（⑤の場合）'!$BD78,IF(CU$19&lt;='様式３（療養者名簿）（⑤の場合）'!$BE78,1,0),0),0)</f>
        <v>0</v>
      </c>
      <c r="CV73" s="377">
        <f>IF(CV$19-'様式３（療養者名簿）（⑤の場合）'!$BD78+1&lt;=15,IF(CV$19&gt;='様式３（療養者名簿）（⑤の場合）'!$BD78,IF(CV$19&lt;='様式３（療養者名簿）（⑤の場合）'!$BE78,1,0),0),0)</f>
        <v>0</v>
      </c>
      <c r="CW73" s="377">
        <f>IF(CW$19-'様式３（療養者名簿）（⑤の場合）'!$BD78+1&lt;=15,IF(CW$19&gt;='様式３（療養者名簿）（⑤の場合）'!$BD78,IF(CW$19&lt;='様式３（療養者名簿）（⑤の場合）'!$BE78,1,0),0),0)</f>
        <v>0</v>
      </c>
      <c r="CX73" s="377">
        <f>IF(CX$19-'様式３（療養者名簿）（⑤の場合）'!$BD78+1&lt;=15,IF(CX$19&gt;='様式３（療養者名簿）（⑤の場合）'!$BD78,IF(CX$19&lt;='様式３（療養者名簿）（⑤の場合）'!$BE78,1,0),0),0)</f>
        <v>0</v>
      </c>
      <c r="CY73" s="377">
        <f>IF(CY$19-'様式３（療養者名簿）（⑤の場合）'!$BD78+1&lt;=15,IF(CY$19&gt;='様式３（療養者名簿）（⑤の場合）'!$BD78,IF(CY$19&lt;='様式３（療養者名簿）（⑤の場合）'!$BE78,1,0),0),0)</f>
        <v>0</v>
      </c>
      <c r="CZ73" s="377">
        <f>IF(CZ$19-'様式３（療養者名簿）（⑤の場合）'!$BD78+1&lt;=15,IF(CZ$19&gt;='様式３（療養者名簿）（⑤の場合）'!$BD78,IF(CZ$19&lt;='様式３（療養者名簿）（⑤の場合）'!$BE78,1,0),0),0)</f>
        <v>0</v>
      </c>
      <c r="DA73" s="377">
        <f>IF(DA$19-'様式３（療養者名簿）（⑤の場合）'!$BD78+1&lt;=15,IF(DA$19&gt;='様式３（療養者名簿）（⑤の場合）'!$BD78,IF(DA$19&lt;='様式３（療養者名簿）（⑤の場合）'!$BE78,1,0),0),0)</f>
        <v>0</v>
      </c>
      <c r="DB73" s="377">
        <f>IF(DB$19-'様式３（療養者名簿）（⑤の場合）'!$BD78+1&lt;=15,IF(DB$19&gt;='様式３（療養者名簿）（⑤の場合）'!$BD78,IF(DB$19&lt;='様式３（療養者名簿）（⑤の場合）'!$BE78,1,0),0),0)</f>
        <v>0</v>
      </c>
      <c r="DC73" s="377">
        <f>IF(DC$19-'様式３（療養者名簿）（⑤の場合）'!$BD78+1&lt;=15,IF(DC$19&gt;='様式３（療養者名簿）（⑤の場合）'!$BD78,IF(DC$19&lt;='様式３（療養者名簿）（⑤の場合）'!$BE78,1,0),0),0)</f>
        <v>0</v>
      </c>
      <c r="DD73" s="377">
        <f>IF(DD$19-'様式３（療養者名簿）（⑤の場合）'!$BD78+1&lt;=15,IF(DD$19&gt;='様式３（療養者名簿）（⑤の場合）'!$BD78,IF(DD$19&lt;='様式３（療養者名簿）（⑤の場合）'!$BE78,1,0),0),0)</f>
        <v>0</v>
      </c>
      <c r="DE73" s="377">
        <f>IF(DE$19-'様式３（療養者名簿）（⑤の場合）'!$BD78+1&lt;=15,IF(DE$19&gt;='様式３（療養者名簿）（⑤の場合）'!$BD78,IF(DE$19&lt;='様式３（療養者名簿）（⑤の場合）'!$BE78,1,0),0),0)</f>
        <v>0</v>
      </c>
      <c r="DF73" s="377">
        <f>IF(DF$19-'様式３（療養者名簿）（⑤の場合）'!$BD78+1&lt;=15,IF(DF$19&gt;='様式３（療養者名簿）（⑤の場合）'!$BD78,IF(DF$19&lt;='様式３（療養者名簿）（⑤の場合）'!$BE78,1,0),0),0)</f>
        <v>0</v>
      </c>
      <c r="DG73" s="377">
        <f>IF(DG$19-'様式３（療養者名簿）（⑤の場合）'!$BD78+1&lt;=15,IF(DG$19&gt;='様式３（療養者名簿）（⑤の場合）'!$BD78,IF(DG$19&lt;='様式３（療養者名簿）（⑤の場合）'!$BE78,1,0),0),0)</f>
        <v>0</v>
      </c>
      <c r="DH73" s="377">
        <f>IF(DH$19-'様式３（療養者名簿）（⑤の場合）'!$BD78+1&lt;=15,IF(DH$19&gt;='様式３（療養者名簿）（⑤の場合）'!$BD78,IF(DH$19&lt;='様式３（療養者名簿）（⑤の場合）'!$BE78,1,0),0),0)</f>
        <v>0</v>
      </c>
      <c r="DI73" s="377">
        <f>IF(DI$19-'様式３（療養者名簿）（⑤の場合）'!$BD78+1&lt;=15,IF(DI$19&gt;='様式３（療養者名簿）（⑤の場合）'!$BD78,IF(DI$19&lt;='様式３（療養者名簿）（⑤の場合）'!$BE78,1,0),0),0)</f>
        <v>0</v>
      </c>
      <c r="DJ73" s="377">
        <f>IF(DJ$19-'様式３（療養者名簿）（⑤の場合）'!$BD78+1&lt;=15,IF(DJ$19&gt;='様式３（療養者名簿）（⑤の場合）'!$BD78,IF(DJ$19&lt;='様式３（療養者名簿）（⑤の場合）'!$BE78,1,0),0),0)</f>
        <v>0</v>
      </c>
      <c r="DK73" s="377">
        <f>IF(DK$19-'様式３（療養者名簿）（⑤の場合）'!$BD78+1&lt;=15,IF(DK$19&gt;='様式３（療養者名簿）（⑤の場合）'!$BD78,IF(DK$19&lt;='様式３（療養者名簿）（⑤の場合）'!$BE78,1,0),0),0)</f>
        <v>0</v>
      </c>
      <c r="DL73" s="377">
        <f>IF(DL$19-'様式３（療養者名簿）（⑤の場合）'!$BD78+1&lt;=15,IF(DL$19&gt;='様式３（療養者名簿）（⑤の場合）'!$BD78,IF(DL$19&lt;='様式３（療養者名簿）（⑤の場合）'!$BE78,1,0),0),0)</f>
        <v>0</v>
      </c>
      <c r="DM73" s="377">
        <f>IF(DM$19-'様式３（療養者名簿）（⑤の場合）'!$BD78+1&lt;=15,IF(DM$19&gt;='様式３（療養者名簿）（⑤の場合）'!$BD78,IF(DM$19&lt;='様式３（療養者名簿）（⑤の場合）'!$BE78,1,0),0),0)</f>
        <v>0</v>
      </c>
      <c r="DN73" s="377">
        <f>IF(DN$19-'様式３（療養者名簿）（⑤の場合）'!$BD78+1&lt;=15,IF(DN$19&gt;='様式３（療養者名簿）（⑤の場合）'!$BD78,IF(DN$19&lt;='様式３（療養者名簿）（⑤の場合）'!$BE78,1,0),0),0)</f>
        <v>0</v>
      </c>
      <c r="DO73" s="377">
        <f>IF(DO$19-'様式３（療養者名簿）（⑤の場合）'!$BD78+1&lt;=15,IF(DO$19&gt;='様式３（療養者名簿）（⑤の場合）'!$BD78,IF(DO$19&lt;='様式３（療養者名簿）（⑤の場合）'!$BE78,1,0),0),0)</f>
        <v>0</v>
      </c>
      <c r="DP73" s="377">
        <f>IF(DP$19-'様式３（療養者名簿）（⑤の場合）'!$BD78+1&lt;=15,IF(DP$19&gt;='様式３（療養者名簿）（⑤の場合）'!$BD78,IF(DP$19&lt;='様式３（療養者名簿）（⑤の場合）'!$BE78,1,0),0),0)</f>
        <v>0</v>
      </c>
      <c r="DQ73" s="377">
        <f>IF(DQ$19-'様式３（療養者名簿）（⑤の場合）'!$BD78+1&lt;=15,IF(DQ$19&gt;='様式３（療養者名簿）（⑤の場合）'!$BD78,IF(DQ$19&lt;='様式３（療養者名簿）（⑤の場合）'!$BE78,1,0),0),0)</f>
        <v>0</v>
      </c>
      <c r="DR73" s="377">
        <f>IF(DR$19-'様式３（療養者名簿）（⑤の場合）'!$BD78+1&lt;=15,IF(DR$19&gt;='様式３（療養者名簿）（⑤の場合）'!$BD78,IF(DR$19&lt;='様式３（療養者名簿）（⑤の場合）'!$BE78,1,0),0),0)</f>
        <v>0</v>
      </c>
      <c r="DS73" s="377">
        <f>IF(DS$19-'様式３（療養者名簿）（⑤の場合）'!$BD78+1&lt;=15,IF(DS$19&gt;='様式３（療養者名簿）（⑤の場合）'!$BD78,IF(DS$19&lt;='様式３（療養者名簿）（⑤の場合）'!$BE78,1,0),0),0)</f>
        <v>0</v>
      </c>
      <c r="DT73" s="377">
        <f>IF(DT$19-'様式３（療養者名簿）（⑤の場合）'!$BD78+1&lt;=15,IF(DT$19&gt;='様式３（療養者名簿）（⑤の場合）'!$BD78,IF(DT$19&lt;='様式３（療養者名簿）（⑤の場合）'!$BE78,1,0),0),0)</f>
        <v>0</v>
      </c>
      <c r="DU73" s="377">
        <f>IF(DU$19-'様式３（療養者名簿）（⑤の場合）'!$BD78+1&lt;=15,IF(DU$19&gt;='様式３（療養者名簿）（⑤の場合）'!$BD78,IF(DU$19&lt;='様式３（療養者名簿）（⑤の場合）'!$BE78,1,0),0),0)</f>
        <v>0</v>
      </c>
      <c r="DV73" s="377">
        <f>IF(DV$19-'様式３（療養者名簿）（⑤の場合）'!$BD78+1&lt;=15,IF(DV$19&gt;='様式３（療養者名簿）（⑤の場合）'!$BD78,IF(DV$19&lt;='様式３（療養者名簿）（⑤の場合）'!$BE78,1,0),0),0)</f>
        <v>0</v>
      </c>
      <c r="DW73" s="377">
        <f>IF(DW$19-'様式３（療養者名簿）（⑤の場合）'!$BD78+1&lt;=15,IF(DW$19&gt;='様式３（療養者名簿）（⑤の場合）'!$BD78,IF(DW$19&lt;='様式３（療養者名簿）（⑤の場合）'!$BE78,1,0),0),0)</f>
        <v>0</v>
      </c>
      <c r="DX73" s="377">
        <f>IF(DX$19-'様式３（療養者名簿）（⑤の場合）'!$BD78+1&lt;=15,IF(DX$19&gt;='様式３（療養者名簿）（⑤の場合）'!$BD78,IF(DX$19&lt;='様式３（療養者名簿）（⑤の場合）'!$BE78,1,0),0),0)</f>
        <v>0</v>
      </c>
      <c r="DY73" s="377">
        <f>IF(DY$19-'様式３（療養者名簿）（⑤の場合）'!$BD78+1&lt;=15,IF(DY$19&gt;='様式３（療養者名簿）（⑤の場合）'!$BD78,IF(DY$19&lt;='様式３（療養者名簿）（⑤の場合）'!$BE78,1,0),0),0)</f>
        <v>0</v>
      </c>
      <c r="DZ73" s="377">
        <f>IF(DZ$19-'様式３（療養者名簿）（⑤の場合）'!$BD78+1&lt;=15,IF(DZ$19&gt;='様式３（療養者名簿）（⑤の場合）'!$BD78,IF(DZ$19&lt;='様式３（療養者名簿）（⑤の場合）'!$BE78,1,0),0),0)</f>
        <v>0</v>
      </c>
      <c r="EA73" s="377">
        <f>IF(EA$19-'様式３（療養者名簿）（⑤の場合）'!$BD78+1&lt;=15,IF(EA$19&gt;='様式３（療養者名簿）（⑤の場合）'!$BD78,IF(EA$19&lt;='様式３（療養者名簿）（⑤の場合）'!$BE78,1,0),0),0)</f>
        <v>0</v>
      </c>
      <c r="EB73" s="377">
        <f>IF(EB$19-'様式３（療養者名簿）（⑤の場合）'!$BD78+1&lt;=15,IF(EB$19&gt;='様式３（療養者名簿）（⑤の場合）'!$BD78,IF(EB$19&lt;='様式３（療養者名簿）（⑤の場合）'!$BE78,1,0),0),0)</f>
        <v>0</v>
      </c>
      <c r="EC73" s="377">
        <f>IF(EC$19-'様式３（療養者名簿）（⑤の場合）'!$BD78+1&lt;=15,IF(EC$19&gt;='様式３（療養者名簿）（⑤の場合）'!$BD78,IF(EC$19&lt;='様式３（療養者名簿）（⑤の場合）'!$BE78,1,0),0),0)</f>
        <v>0</v>
      </c>
      <c r="ED73" s="377">
        <f>IF(ED$19-'様式３（療養者名簿）（⑤の場合）'!$BD78+1&lt;=15,IF(ED$19&gt;='様式３（療養者名簿）（⑤の場合）'!$BD78,IF(ED$19&lt;='様式３（療養者名簿）（⑤の場合）'!$BE78,1,0),0),0)</f>
        <v>0</v>
      </c>
      <c r="EE73" s="377">
        <f>IF(EE$19-'様式３（療養者名簿）（⑤の場合）'!$BD78+1&lt;=15,IF(EE$19&gt;='様式３（療養者名簿）（⑤の場合）'!$BD78,IF(EE$19&lt;='様式３（療養者名簿）（⑤の場合）'!$BE78,1,0),0),0)</f>
        <v>0</v>
      </c>
      <c r="EF73" s="377">
        <f>IF(EF$19-'様式３（療養者名簿）（⑤の場合）'!$BD78+1&lt;=15,IF(EF$19&gt;='様式３（療養者名簿）（⑤の場合）'!$BD78,IF(EF$19&lt;='様式３（療養者名簿）（⑤の場合）'!$BE78,1,0),0),0)</f>
        <v>0</v>
      </c>
      <c r="EG73" s="377">
        <f>IF(EG$19-'様式３（療養者名簿）（⑤の場合）'!$BD78+1&lt;=15,IF(EG$19&gt;='様式３（療養者名簿）（⑤の場合）'!$BD78,IF(EG$19&lt;='様式３（療養者名簿）（⑤の場合）'!$BE78,1,0),0),0)</f>
        <v>0</v>
      </c>
      <c r="EH73" s="377">
        <f>IF(EH$19-'様式３（療養者名簿）（⑤の場合）'!$BD78+1&lt;=15,IF(EH$19&gt;='様式３（療養者名簿）（⑤の場合）'!$BD78,IF(EH$19&lt;='様式３（療養者名簿）（⑤の場合）'!$BE78,1,0),0),0)</f>
        <v>0</v>
      </c>
      <c r="EI73" s="377">
        <f>IF(EI$19-'様式３（療養者名簿）（⑤の場合）'!$BD78+1&lt;=15,IF(EI$19&gt;='様式３（療養者名簿）（⑤の場合）'!$BD78,IF(EI$19&lt;='様式３（療養者名簿）（⑤の場合）'!$BE78,1,0),0),0)</f>
        <v>0</v>
      </c>
      <c r="EJ73" s="377">
        <f>IF(EJ$19-'様式３（療養者名簿）（⑤の場合）'!$BD78+1&lt;=15,IF(EJ$19&gt;='様式３（療養者名簿）（⑤の場合）'!$BD78,IF(EJ$19&lt;='様式３（療養者名簿）（⑤の場合）'!$BE78,1,0),0),0)</f>
        <v>0</v>
      </c>
      <c r="EK73" s="377">
        <f>IF(EK$19-'様式３（療養者名簿）（⑤の場合）'!$BD78+1&lt;=15,IF(EK$19&gt;='様式３（療養者名簿）（⑤の場合）'!$BD78,IF(EK$19&lt;='様式３（療養者名簿）（⑤の場合）'!$BE78,1,0),0),0)</f>
        <v>0</v>
      </c>
      <c r="EL73" s="377">
        <f>IF(EL$19-'様式３（療養者名簿）（⑤の場合）'!$BD78+1&lt;=15,IF(EL$19&gt;='様式３（療養者名簿）（⑤の場合）'!$BD78,IF(EL$19&lt;='様式３（療養者名簿）（⑤の場合）'!$BE78,1,0),0),0)</f>
        <v>0</v>
      </c>
      <c r="EM73" s="377">
        <f>IF(EM$19-'様式３（療養者名簿）（⑤の場合）'!$BD78+1&lt;=15,IF(EM$19&gt;='様式３（療養者名簿）（⑤の場合）'!$BD78,IF(EM$19&lt;='様式３（療養者名簿）（⑤の場合）'!$BE78,1,0),0),0)</f>
        <v>0</v>
      </c>
      <c r="EN73" s="377">
        <f>IF(EN$19-'様式３（療養者名簿）（⑤の場合）'!$BD78+1&lt;=15,IF(EN$19&gt;='様式３（療養者名簿）（⑤の場合）'!$BD78,IF(EN$19&lt;='様式３（療養者名簿）（⑤の場合）'!$BE78,1,0),0),0)</f>
        <v>0</v>
      </c>
      <c r="EO73" s="377">
        <f>IF(EO$19-'様式３（療養者名簿）（⑤の場合）'!$BD78+1&lt;=15,IF(EO$19&gt;='様式３（療養者名簿）（⑤の場合）'!$BD78,IF(EO$19&lt;='様式３（療養者名簿）（⑤の場合）'!$BE78,1,0),0),0)</f>
        <v>0</v>
      </c>
      <c r="EP73" s="377">
        <f>IF(EP$19-'様式３（療養者名簿）（⑤の場合）'!$BD78+1&lt;=15,IF(EP$19&gt;='様式３（療養者名簿）（⑤の場合）'!$BD78,IF(EP$19&lt;='様式３（療養者名簿）（⑤の場合）'!$BE78,1,0),0),0)</f>
        <v>0</v>
      </c>
      <c r="EQ73" s="377">
        <f>IF(EQ$19-'様式３（療養者名簿）（⑤の場合）'!$BD78+1&lt;=15,IF(EQ$19&gt;='様式３（療養者名簿）（⑤の場合）'!$BD78,IF(EQ$19&lt;='様式３（療養者名簿）（⑤の場合）'!$BE78,1,0),0),0)</f>
        <v>0</v>
      </c>
      <c r="ER73" s="377">
        <f>IF(ER$19-'様式３（療養者名簿）（⑤の場合）'!$BD78+1&lt;=15,IF(ER$19&gt;='様式３（療養者名簿）（⑤の場合）'!$BD78,IF(ER$19&lt;='様式３（療養者名簿）（⑤の場合）'!$BE78,1,0),0),0)</f>
        <v>0</v>
      </c>
      <c r="ES73" s="377">
        <f>IF(ES$19-'様式３（療養者名簿）（⑤の場合）'!$BD78+1&lt;=15,IF(ES$19&gt;='様式３（療養者名簿）（⑤の場合）'!$BD78,IF(ES$19&lt;='様式３（療養者名簿）（⑤の場合）'!$BE78,1,0),0),0)</f>
        <v>0</v>
      </c>
      <c r="ET73" s="377">
        <f>IF(ET$19-'様式３（療養者名簿）（⑤の場合）'!$BD78+1&lt;=15,IF(ET$19&gt;='様式３（療養者名簿）（⑤の場合）'!$BD78,IF(ET$19&lt;='様式３（療養者名簿）（⑤の場合）'!$BE78,1,0),0),0)</f>
        <v>0</v>
      </c>
      <c r="EU73" s="377">
        <f>IF(EU$19-'様式３（療養者名簿）（⑤の場合）'!$BD78+1&lt;=15,IF(EU$19&gt;='様式３（療養者名簿）（⑤の場合）'!$BD78,IF(EU$19&lt;='様式３（療養者名簿）（⑤の場合）'!$BE78,1,0),0),0)</f>
        <v>0</v>
      </c>
      <c r="EV73" s="377">
        <f>IF(EV$19-'様式３（療養者名簿）（⑤の場合）'!$BD78+1&lt;=15,IF(EV$19&gt;='様式３（療養者名簿）（⑤の場合）'!$BD78,IF(EV$19&lt;='様式３（療養者名簿）（⑤の場合）'!$BE78,1,0),0),0)</f>
        <v>0</v>
      </c>
      <c r="EW73" s="377">
        <f>IF(EW$19-'様式３（療養者名簿）（⑤の場合）'!$BD78+1&lt;=15,IF(EW$19&gt;='様式３（療養者名簿）（⑤の場合）'!$BD78,IF(EW$19&lt;='様式３（療養者名簿）（⑤の場合）'!$BE78,1,0),0),0)</f>
        <v>0</v>
      </c>
      <c r="EX73" s="377">
        <f>IF(EX$19-'様式３（療養者名簿）（⑤の場合）'!$BD78+1&lt;=15,IF(EX$19&gt;='様式３（療養者名簿）（⑤の場合）'!$BD78,IF(EX$19&lt;='様式３（療養者名簿）（⑤の場合）'!$BE78,1,0),0),0)</f>
        <v>0</v>
      </c>
      <c r="EY73" s="377">
        <f>IF(EY$19-'様式３（療養者名簿）（⑤の場合）'!$BD78+1&lt;=15,IF(EY$19&gt;='様式３（療養者名簿）（⑤の場合）'!$BD78,IF(EY$19&lt;='様式３（療養者名簿）（⑤の場合）'!$BE78,1,0),0),0)</f>
        <v>0</v>
      </c>
      <c r="EZ73" s="377">
        <f>IF(EZ$19-'様式３（療養者名簿）（⑤の場合）'!$BD78+1&lt;=15,IF(EZ$19&gt;='様式３（療養者名簿）（⑤の場合）'!$BD78,IF(EZ$19&lt;='様式３（療養者名簿）（⑤の場合）'!$BE78,1,0),0),0)</f>
        <v>0</v>
      </c>
      <c r="FA73" s="377">
        <f>IF(FA$19-'様式３（療養者名簿）（⑤の場合）'!$BD78+1&lt;=15,IF(FA$19&gt;='様式３（療養者名簿）（⑤の場合）'!$BD78,IF(FA$19&lt;='様式３（療養者名簿）（⑤の場合）'!$BE78,1,0),0),0)</f>
        <v>0</v>
      </c>
      <c r="FB73" s="377">
        <f>IF(FB$19-'様式３（療養者名簿）（⑤の場合）'!$BD78+1&lt;=15,IF(FB$19&gt;='様式３（療養者名簿）（⑤の場合）'!$BD78,IF(FB$19&lt;='様式３（療養者名簿）（⑤の場合）'!$BE78,1,0),0),0)</f>
        <v>0</v>
      </c>
      <c r="FC73" s="377">
        <f>IF(FC$19-'様式３（療養者名簿）（⑤の場合）'!$BD78+1&lt;=15,IF(FC$19&gt;='様式３（療養者名簿）（⑤の場合）'!$BD78,IF(FC$19&lt;='様式３（療養者名簿）（⑤の場合）'!$BE78,1,0),0),0)</f>
        <v>0</v>
      </c>
      <c r="FD73" s="377">
        <f>IF(FD$19-'様式３（療養者名簿）（⑤の場合）'!$BD78+1&lt;=15,IF(FD$19&gt;='様式３（療養者名簿）（⑤の場合）'!$BD78,IF(FD$19&lt;='様式３（療養者名簿）（⑤の場合）'!$BE78,1,0),0),0)</f>
        <v>0</v>
      </c>
      <c r="FE73" s="377">
        <f>IF(FE$19-'様式３（療養者名簿）（⑤の場合）'!$BD78+1&lt;=15,IF(FE$19&gt;='様式３（療養者名簿）（⑤の場合）'!$BD78,IF(FE$19&lt;='様式３（療養者名簿）（⑤の場合）'!$BE78,1,0),0),0)</f>
        <v>0</v>
      </c>
      <c r="FF73" s="377">
        <f>IF(FF$19-'様式３（療養者名簿）（⑤の場合）'!$BD78+1&lt;=15,IF(FF$19&gt;='様式３（療養者名簿）（⑤の場合）'!$BD78,IF(FF$19&lt;='様式３（療養者名簿）（⑤の場合）'!$BE78,1,0),0),0)</f>
        <v>0</v>
      </c>
      <c r="FG73" s="377">
        <f>IF(FG$19-'様式３（療養者名簿）（⑤の場合）'!$BD78+1&lt;=15,IF(FG$19&gt;='様式３（療養者名簿）（⑤の場合）'!$BD78,IF(FG$19&lt;='様式３（療養者名簿）（⑤の場合）'!$BE78,1,0),0),0)</f>
        <v>0</v>
      </c>
      <c r="FH73" s="377">
        <f>IF(FH$19-'様式３（療養者名簿）（⑤の場合）'!$BD78+1&lt;=15,IF(FH$19&gt;='様式３（療養者名簿）（⑤の場合）'!$BD78,IF(FH$19&lt;='様式３（療養者名簿）（⑤の場合）'!$BE78,1,0),0),0)</f>
        <v>0</v>
      </c>
      <c r="FI73" s="377">
        <f>IF(FI$19-'様式３（療養者名簿）（⑤の場合）'!$BD78+1&lt;=15,IF(FI$19&gt;='様式３（療養者名簿）（⑤の場合）'!$BD78,IF(FI$19&lt;='様式３（療養者名簿）（⑤の場合）'!$BE78,1,0),0),0)</f>
        <v>0</v>
      </c>
      <c r="FJ73" s="377">
        <f>IF(FJ$19-'様式３（療養者名簿）（⑤の場合）'!$BD78+1&lt;=15,IF(FJ$19&gt;='様式３（療養者名簿）（⑤の場合）'!$BD78,IF(FJ$19&lt;='様式３（療養者名簿）（⑤の場合）'!$BE78,1,0),0),0)</f>
        <v>0</v>
      </c>
      <c r="FK73" s="377">
        <f>IF(FK$19-'様式３（療養者名簿）（⑤の場合）'!$BD78+1&lt;=15,IF(FK$19&gt;='様式３（療養者名簿）（⑤の場合）'!$BD78,IF(FK$19&lt;='様式３（療養者名簿）（⑤の場合）'!$BE78,1,0),0),0)</f>
        <v>0</v>
      </c>
      <c r="FL73" s="377">
        <f>IF(FL$19-'様式３（療養者名簿）（⑤の場合）'!$BD78+1&lt;=15,IF(FL$19&gt;='様式３（療養者名簿）（⑤の場合）'!$BD78,IF(FL$19&lt;='様式３（療養者名簿）（⑤の場合）'!$BE78,1,0),0),0)</f>
        <v>0</v>
      </c>
      <c r="FM73" s="377">
        <f>IF(FM$19-'様式３（療養者名簿）（⑤の場合）'!$BD78+1&lt;=15,IF(FM$19&gt;='様式３（療養者名簿）（⑤の場合）'!$BD78,IF(FM$19&lt;='様式３（療養者名簿）（⑤の場合）'!$BE78,1,0),0),0)</f>
        <v>0</v>
      </c>
      <c r="FN73" s="377">
        <f>IF(FN$19-'様式３（療養者名簿）（⑤の場合）'!$BD78+1&lt;=15,IF(FN$19&gt;='様式３（療養者名簿）（⑤の場合）'!$BD78,IF(FN$19&lt;='様式３（療養者名簿）（⑤の場合）'!$BE78,1,0),0),0)</f>
        <v>0</v>
      </c>
      <c r="FO73" s="377">
        <f>IF(FO$19-'様式３（療養者名簿）（⑤の場合）'!$BD78+1&lt;=15,IF(FO$19&gt;='様式３（療養者名簿）（⑤の場合）'!$BD78,IF(FO$19&lt;='様式３（療養者名簿）（⑤の場合）'!$BE78,1,0),0),0)</f>
        <v>0</v>
      </c>
      <c r="FP73" s="377">
        <f>IF(FP$19-'様式３（療養者名簿）（⑤の場合）'!$BD78+1&lt;=15,IF(FP$19&gt;='様式３（療養者名簿）（⑤の場合）'!$BD78,IF(FP$19&lt;='様式３（療養者名簿）（⑤の場合）'!$BE78,1,0),0),0)</f>
        <v>0</v>
      </c>
      <c r="FQ73" s="377">
        <f>IF(FQ$19-'様式３（療養者名簿）（⑤の場合）'!$BD78+1&lt;=15,IF(FQ$19&gt;='様式３（療養者名簿）（⑤の場合）'!$BD78,IF(FQ$19&lt;='様式３（療養者名簿）（⑤の場合）'!$BE78,1,0),0),0)</f>
        <v>0</v>
      </c>
      <c r="FR73" s="377">
        <f>IF(FR$19-'様式３（療養者名簿）（⑤の場合）'!$BD78+1&lt;=15,IF(FR$19&gt;='様式３（療養者名簿）（⑤の場合）'!$BD78,IF(FR$19&lt;='様式３（療養者名簿）（⑤の場合）'!$BE78,1,0),0),0)</f>
        <v>0</v>
      </c>
      <c r="FS73" s="377">
        <f>IF(FS$19-'様式３（療養者名簿）（⑤の場合）'!$BD78+1&lt;=15,IF(FS$19&gt;='様式３（療養者名簿）（⑤の場合）'!$BD78,IF(FS$19&lt;='様式３（療養者名簿）（⑤の場合）'!$BE78,1,0),0),0)</f>
        <v>0</v>
      </c>
      <c r="FT73" s="377">
        <f>IF(FT$19-'様式３（療養者名簿）（⑤の場合）'!$BD78+1&lt;=15,IF(FT$19&gt;='様式３（療養者名簿）（⑤の場合）'!$BD78,IF(FT$19&lt;='様式３（療養者名簿）（⑤の場合）'!$BE78,1,0),0),0)</f>
        <v>0</v>
      </c>
      <c r="FU73" s="377">
        <f>IF(FU$19-'様式３（療養者名簿）（⑤の場合）'!$BD78+1&lt;=15,IF(FU$19&gt;='様式３（療養者名簿）（⑤の場合）'!$BD78,IF(FU$19&lt;='様式３（療養者名簿）（⑤の場合）'!$BE78,1,0),0),0)</f>
        <v>0</v>
      </c>
      <c r="FV73" s="377">
        <f>IF(FV$19-'様式３（療養者名簿）（⑤の場合）'!$BD78+1&lt;=15,IF(FV$19&gt;='様式３（療養者名簿）（⑤の場合）'!$BD78,IF(FV$19&lt;='様式３（療養者名簿）（⑤の場合）'!$BE78,1,0),0),0)</f>
        <v>0</v>
      </c>
      <c r="FW73" s="377">
        <f>IF(FW$19-'様式３（療養者名簿）（⑤の場合）'!$BD78+1&lt;=15,IF(FW$19&gt;='様式３（療養者名簿）（⑤の場合）'!$BD78,IF(FW$19&lt;='様式３（療養者名簿）（⑤の場合）'!$BE78,1,0),0),0)</f>
        <v>0</v>
      </c>
      <c r="FX73" s="377">
        <f>IF(FX$19-'様式３（療養者名簿）（⑤の場合）'!$BD78+1&lt;=15,IF(FX$19&gt;='様式３（療養者名簿）（⑤の場合）'!$BD78,IF(FX$19&lt;='様式３（療養者名簿）（⑤の場合）'!$BE78,1,0),0),0)</f>
        <v>0</v>
      </c>
      <c r="FY73" s="377">
        <f>IF(FY$19-'様式３（療養者名簿）（⑤の場合）'!$BD78+1&lt;=15,IF(FY$19&gt;='様式３（療養者名簿）（⑤の場合）'!$BD78,IF(FY$19&lt;='様式３（療養者名簿）（⑤の場合）'!$BE78,1,0),0),0)</f>
        <v>0</v>
      </c>
      <c r="FZ73" s="377">
        <f>IF(FZ$19-'様式３（療養者名簿）（⑤の場合）'!$BD78+1&lt;=15,IF(FZ$19&gt;='様式３（療養者名簿）（⑤の場合）'!$BD78,IF(FZ$19&lt;='様式３（療養者名簿）（⑤の場合）'!$BE78,1,0),0),0)</f>
        <v>0</v>
      </c>
      <c r="GA73" s="377">
        <f>IF(GA$19-'様式３（療養者名簿）（⑤の場合）'!$BD78+1&lt;=15,IF(GA$19&gt;='様式３（療養者名簿）（⑤の場合）'!$BD78,IF(GA$19&lt;='様式３（療養者名簿）（⑤の場合）'!$BE78,1,0),0),0)</f>
        <v>0</v>
      </c>
      <c r="GB73" s="377">
        <f>IF(GB$19-'様式３（療養者名簿）（⑤の場合）'!$BD78+1&lt;=15,IF(GB$19&gt;='様式３（療養者名簿）（⑤の場合）'!$BD78,IF(GB$19&lt;='様式３（療養者名簿）（⑤の場合）'!$BE78,1,0),0),0)</f>
        <v>0</v>
      </c>
      <c r="GC73" s="377">
        <f>IF(GC$19-'様式３（療養者名簿）（⑤の場合）'!$BD78+1&lt;=15,IF(GC$19&gt;='様式３（療養者名簿）（⑤の場合）'!$BD78,IF(GC$19&lt;='様式３（療養者名簿）（⑤の場合）'!$BE78,1,0),0),0)</f>
        <v>0</v>
      </c>
      <c r="GD73" s="377">
        <f>IF(GD$19-'様式３（療養者名簿）（⑤の場合）'!$BD78+1&lt;=15,IF(GD$19&gt;='様式３（療養者名簿）（⑤の場合）'!$BD78,IF(GD$19&lt;='様式３（療養者名簿）（⑤の場合）'!$BE78,1,0),0),0)</f>
        <v>0</v>
      </c>
      <c r="GE73" s="377">
        <f>IF(GE$19-'様式３（療養者名簿）（⑤の場合）'!$BD78+1&lt;=15,IF(GE$19&gt;='様式３（療養者名簿）（⑤の場合）'!$BD78,IF(GE$19&lt;='様式３（療養者名簿）（⑤の場合）'!$BE78,1,0),0),0)</f>
        <v>0</v>
      </c>
      <c r="GF73" s="377">
        <f>IF(GF$19-'様式３（療養者名簿）（⑤の場合）'!$BD78+1&lt;=15,IF(GF$19&gt;='様式３（療養者名簿）（⑤の場合）'!$BD78,IF(GF$19&lt;='様式３（療養者名簿）（⑤の場合）'!$BE78,1,0),0),0)</f>
        <v>0</v>
      </c>
      <c r="GG73" s="377">
        <f>IF(GG$19-'様式３（療養者名簿）（⑤の場合）'!$BD78+1&lt;=15,IF(GG$19&gt;='様式３（療養者名簿）（⑤の場合）'!$BD78,IF(GG$19&lt;='様式３（療養者名簿）（⑤の場合）'!$BE78,1,0),0),0)</f>
        <v>0</v>
      </c>
      <c r="GH73" s="377">
        <f>IF(GH$19-'様式３（療養者名簿）（⑤の場合）'!$BD78+1&lt;=15,IF(GH$19&gt;='様式３（療養者名簿）（⑤の場合）'!$BD78,IF(GH$19&lt;='様式３（療養者名簿）（⑤の場合）'!$BE78,1,0),0),0)</f>
        <v>0</v>
      </c>
      <c r="GI73" s="377">
        <f>IF(GI$19-'様式３（療養者名簿）（⑤の場合）'!$BD78+1&lt;=15,IF(GI$19&gt;='様式３（療養者名簿）（⑤の場合）'!$BD78,IF(GI$19&lt;='様式３（療養者名簿）（⑤の場合）'!$BE78,1,0),0),0)</f>
        <v>0</v>
      </c>
      <c r="GJ73" s="377">
        <f>IF(GJ$19-'様式３（療養者名簿）（⑤の場合）'!$BD78+1&lt;=15,IF(GJ$19&gt;='様式３（療養者名簿）（⑤の場合）'!$BD78,IF(GJ$19&lt;='様式３（療養者名簿）（⑤の場合）'!$BE78,1,0),0),0)</f>
        <v>0</v>
      </c>
      <c r="GK73" s="377">
        <f>IF(GK$19-'様式３（療養者名簿）（⑤の場合）'!$BD78+1&lt;=15,IF(GK$19&gt;='様式３（療養者名簿）（⑤の場合）'!$BD78,IF(GK$19&lt;='様式３（療養者名簿）（⑤の場合）'!$BE78,1,0),0),0)</f>
        <v>0</v>
      </c>
      <c r="GL73" s="377">
        <f>IF(GL$19-'様式３（療養者名簿）（⑤の場合）'!$BD78+1&lt;=15,IF(GL$19&gt;='様式３（療養者名簿）（⑤の場合）'!$BD78,IF(GL$19&lt;='様式３（療養者名簿）（⑤の場合）'!$BE78,1,0),0),0)</f>
        <v>0</v>
      </c>
      <c r="GM73" s="377">
        <f>IF(GM$19-'様式３（療養者名簿）（⑤の場合）'!$BD78+1&lt;=15,IF(GM$19&gt;='様式３（療養者名簿）（⑤の場合）'!$BD78,IF(GM$19&lt;='様式３（療養者名簿）（⑤の場合）'!$BE78,1,0),0),0)</f>
        <v>0</v>
      </c>
      <c r="GN73" s="377">
        <f>IF(GN$19-'様式３（療養者名簿）（⑤の場合）'!$BD78+1&lt;=15,IF(GN$19&gt;='様式３（療養者名簿）（⑤の場合）'!$BD78,IF(GN$19&lt;='様式３（療養者名簿）（⑤の場合）'!$BE78,1,0),0),0)</f>
        <v>0</v>
      </c>
      <c r="GO73" s="377">
        <f>IF(GO$19-'様式３（療養者名簿）（⑤の場合）'!$BD78+1&lt;=15,IF(GO$19&gt;='様式３（療養者名簿）（⑤の場合）'!$BD78,IF(GO$19&lt;='様式３（療養者名簿）（⑤の場合）'!$BE78,1,0),0),0)</f>
        <v>0</v>
      </c>
      <c r="GP73" s="377">
        <f>IF(GP$19-'様式３（療養者名簿）（⑤の場合）'!$BD78+1&lt;=15,IF(GP$19&gt;='様式３（療養者名簿）（⑤の場合）'!$BD78,IF(GP$19&lt;='様式３（療養者名簿）（⑤の場合）'!$BE78,1,0),0),0)</f>
        <v>0</v>
      </c>
      <c r="GQ73" s="377">
        <f>IF(GQ$19-'様式３（療養者名簿）（⑤の場合）'!$BD78+1&lt;=15,IF(GQ$19&gt;='様式３（療養者名簿）（⑤の場合）'!$BD78,IF(GQ$19&lt;='様式３（療養者名簿）（⑤の場合）'!$BE78,1,0),0),0)</f>
        <v>0</v>
      </c>
      <c r="GR73" s="377">
        <f>IF(GR$19-'様式３（療養者名簿）（⑤の場合）'!$BD78+1&lt;=15,IF(GR$19&gt;='様式３（療養者名簿）（⑤の場合）'!$BD78,IF(GR$19&lt;='様式３（療養者名簿）（⑤の場合）'!$BE78,1,0),0),0)</f>
        <v>0</v>
      </c>
      <c r="GS73" s="377">
        <f>IF(GS$19-'様式３（療養者名簿）（⑤の場合）'!$BD78+1&lt;=15,IF(GS$19&gt;='様式３（療養者名簿）（⑤の場合）'!$BD78,IF(GS$19&lt;='様式３（療養者名簿）（⑤の場合）'!$BE78,1,0),0),0)</f>
        <v>0</v>
      </c>
      <c r="GT73" s="377">
        <f>IF(GT$19-'様式３（療養者名簿）（⑤の場合）'!$BD78+1&lt;=15,IF(GT$19&gt;='様式３（療養者名簿）（⑤の場合）'!$BD78,IF(GT$19&lt;='様式３（療養者名簿）（⑤の場合）'!$BE78,1,0),0),0)</f>
        <v>0</v>
      </c>
      <c r="GU73" s="377">
        <f>IF(GU$19-'様式３（療養者名簿）（⑤の場合）'!$BD78+1&lt;=15,IF(GU$19&gt;='様式３（療養者名簿）（⑤の場合）'!$BD78,IF(GU$19&lt;='様式３（療養者名簿）（⑤の場合）'!$BE78,1,0),0),0)</f>
        <v>0</v>
      </c>
      <c r="GV73" s="377">
        <f>IF(GV$19-'様式３（療養者名簿）（⑤の場合）'!$BD78+1&lt;=15,IF(GV$19&gt;='様式３（療養者名簿）（⑤の場合）'!$BD78,IF(GV$19&lt;='様式３（療養者名簿）（⑤の場合）'!$BE78,1,0),0),0)</f>
        <v>0</v>
      </c>
      <c r="GW73" s="377">
        <f>IF(GW$19-'様式３（療養者名簿）（⑤の場合）'!$BD78+1&lt;=15,IF(GW$19&gt;='様式３（療養者名簿）（⑤の場合）'!$BD78,IF(GW$19&lt;='様式３（療養者名簿）（⑤の場合）'!$BE78,1,0),0),0)</f>
        <v>0</v>
      </c>
      <c r="GX73" s="377">
        <f>IF(GX$19-'様式３（療養者名簿）（⑤の場合）'!$BD78+1&lt;=15,IF(GX$19&gt;='様式３（療養者名簿）（⑤の場合）'!$BD78,IF(GX$19&lt;='様式３（療養者名簿）（⑤の場合）'!$BE78,1,0),0),0)</f>
        <v>0</v>
      </c>
      <c r="GY73" s="377">
        <f>IF(GY$19-'様式３（療養者名簿）（⑤の場合）'!$BD78+1&lt;=15,IF(GY$19&gt;='様式３（療養者名簿）（⑤の場合）'!$BD78,IF(GY$19&lt;='様式３（療養者名簿）（⑤の場合）'!$BE78,1,0),0),0)</f>
        <v>0</v>
      </c>
      <c r="GZ73" s="377">
        <f>IF(GZ$19-'様式３（療養者名簿）（⑤の場合）'!$BD78+1&lt;=15,IF(GZ$19&gt;='様式３（療養者名簿）（⑤の場合）'!$BD78,IF(GZ$19&lt;='様式３（療養者名簿）（⑤の場合）'!$BE78,1,0),0),0)</f>
        <v>0</v>
      </c>
      <c r="HA73" s="377">
        <f>IF(HA$19-'様式３（療養者名簿）（⑤の場合）'!$BD78+1&lt;=15,IF(HA$19&gt;='様式３（療養者名簿）（⑤の場合）'!$BD78,IF(HA$19&lt;='様式３（療養者名簿）（⑤の場合）'!$BE78,1,0),0),0)</f>
        <v>0</v>
      </c>
      <c r="HB73" s="377">
        <f>IF(HB$19-'様式３（療養者名簿）（⑤の場合）'!$BD78+1&lt;=15,IF(HB$19&gt;='様式３（療養者名簿）（⑤の場合）'!$BD78,IF(HB$19&lt;='様式３（療養者名簿）（⑤の場合）'!$BE78,1,0),0),0)</f>
        <v>0</v>
      </c>
      <c r="HC73" s="377">
        <f>IF(HC$19-'様式３（療養者名簿）（⑤の場合）'!$BD78+1&lt;=15,IF(HC$19&gt;='様式３（療養者名簿）（⑤の場合）'!$BD78,IF(HC$19&lt;='様式３（療養者名簿）（⑤の場合）'!$BE78,1,0),0),0)</f>
        <v>0</v>
      </c>
      <c r="HD73" s="377">
        <f>IF(HD$19-'様式３（療養者名簿）（⑤の場合）'!$BD78+1&lt;=15,IF(HD$19&gt;='様式３（療養者名簿）（⑤の場合）'!$BD78,IF(HD$19&lt;='様式３（療養者名簿）（⑤の場合）'!$BE78,1,0),0),0)</f>
        <v>0</v>
      </c>
      <c r="HE73" s="377">
        <f>IF(HE$19-'様式３（療養者名簿）（⑤の場合）'!$BD78+1&lt;=15,IF(HE$19&gt;='様式３（療養者名簿）（⑤の場合）'!$BD78,IF(HE$19&lt;='様式３（療養者名簿）（⑤の場合）'!$BE78,1,0),0),0)</f>
        <v>0</v>
      </c>
      <c r="HF73" s="377">
        <f>IF(HF$19-'様式３（療養者名簿）（⑤の場合）'!$BD78+1&lt;=15,IF(HF$19&gt;='様式３（療養者名簿）（⑤の場合）'!$BD78,IF(HF$19&lt;='様式３（療養者名簿）（⑤の場合）'!$BE78,1,0),0),0)</f>
        <v>0</v>
      </c>
      <c r="HG73" s="377">
        <f>IF(HG$19-'様式３（療養者名簿）（⑤の場合）'!$BD78+1&lt;=15,IF(HG$19&gt;='様式３（療養者名簿）（⑤の場合）'!$BD78,IF(HG$19&lt;='様式３（療養者名簿）（⑤の場合）'!$BE78,1,0),0),0)</f>
        <v>0</v>
      </c>
      <c r="HH73" s="377">
        <f>IF(HH$19-'様式３（療養者名簿）（⑤の場合）'!$BD78+1&lt;=15,IF(HH$19&gt;='様式３（療養者名簿）（⑤の場合）'!$BD78,IF(HH$19&lt;='様式３（療養者名簿）（⑤の場合）'!$BE78,1,0),0),0)</f>
        <v>0</v>
      </c>
      <c r="HI73" s="377">
        <f>IF(HI$19-'様式３（療養者名簿）（⑤の場合）'!$BD78+1&lt;=15,IF(HI$19&gt;='様式３（療養者名簿）（⑤の場合）'!$BD78,IF(HI$19&lt;='様式３（療養者名簿）（⑤の場合）'!$BE78,1,0),0),0)</f>
        <v>0</v>
      </c>
      <c r="HJ73" s="377">
        <f>IF(HJ$19-'様式３（療養者名簿）（⑤の場合）'!$BD78+1&lt;=15,IF(HJ$19&gt;='様式３（療養者名簿）（⑤の場合）'!$BD78,IF(HJ$19&lt;='様式３（療養者名簿）（⑤の場合）'!$BE78,1,0),0),0)</f>
        <v>0</v>
      </c>
      <c r="HK73" s="377">
        <f>IF(HK$19-'様式３（療養者名簿）（⑤の場合）'!$BD78+1&lt;=15,IF(HK$19&gt;='様式３（療養者名簿）（⑤の場合）'!$BD78,IF(HK$19&lt;='様式３（療養者名簿）（⑤の場合）'!$BE78,1,0),0),0)</f>
        <v>0</v>
      </c>
      <c r="HL73" s="377">
        <f>IF(HL$19-'様式３（療養者名簿）（⑤の場合）'!$BD78+1&lt;=15,IF(HL$19&gt;='様式３（療養者名簿）（⑤の場合）'!$BD78,IF(HL$19&lt;='様式３（療養者名簿）（⑤の場合）'!$BE78,1,0),0),0)</f>
        <v>0</v>
      </c>
      <c r="HM73" s="377">
        <f>IF(HM$19-'様式３（療養者名簿）（⑤の場合）'!$BD78+1&lt;=15,IF(HM$19&gt;='様式３（療養者名簿）（⑤の場合）'!$BD78,IF(HM$19&lt;='様式３（療養者名簿）（⑤の場合）'!$BE78,1,0),0),0)</f>
        <v>0</v>
      </c>
      <c r="HN73" s="377">
        <f>IF(HN$19-'様式３（療養者名簿）（⑤の場合）'!$BD78+1&lt;=15,IF(HN$19&gt;='様式３（療養者名簿）（⑤の場合）'!$BD78,IF(HN$19&lt;='様式３（療養者名簿）（⑤の場合）'!$BE78,1,0),0),0)</f>
        <v>0</v>
      </c>
      <c r="HO73" s="377">
        <f>IF(HO$19-'様式３（療養者名簿）（⑤の場合）'!$BD78+1&lt;=15,IF(HO$19&gt;='様式３（療養者名簿）（⑤の場合）'!$BD78,IF(HO$19&lt;='様式３（療養者名簿）（⑤の場合）'!$BE78,1,0),0),0)</f>
        <v>0</v>
      </c>
      <c r="HP73" s="377">
        <f>IF(HP$19-'様式３（療養者名簿）（⑤の場合）'!$BD78+1&lt;=15,IF(HP$19&gt;='様式３（療養者名簿）（⑤の場合）'!$BD78,IF(HP$19&lt;='様式３（療養者名簿）（⑤の場合）'!$BE78,1,0),0),0)</f>
        <v>0</v>
      </c>
      <c r="HQ73" s="377">
        <f>IF(HQ$19-'様式３（療養者名簿）（⑤の場合）'!$BD78+1&lt;=15,IF(HQ$19&gt;='様式３（療養者名簿）（⑤の場合）'!$BD78,IF(HQ$19&lt;='様式３（療養者名簿）（⑤の場合）'!$BE78,1,0),0),0)</f>
        <v>0</v>
      </c>
      <c r="HR73" s="377">
        <f>IF(HR$19-'様式３（療養者名簿）（⑤の場合）'!$BD78+1&lt;=15,IF(HR$19&gt;='様式３（療養者名簿）（⑤の場合）'!$BD78,IF(HR$19&lt;='様式３（療養者名簿）（⑤の場合）'!$BE78,1,0),0),0)</f>
        <v>0</v>
      </c>
      <c r="HS73" s="377">
        <f>IF(HS$19-'様式３（療養者名簿）（⑤の場合）'!$BD78+1&lt;=15,IF(HS$19&gt;='様式３（療養者名簿）（⑤の場合）'!$BD78,IF(HS$19&lt;='様式３（療養者名簿）（⑤の場合）'!$BE78,1,0),0),0)</f>
        <v>0</v>
      </c>
      <c r="HT73" s="377">
        <f>IF(HT$19-'様式３（療養者名簿）（⑤の場合）'!$BD78+1&lt;=15,IF(HT$19&gt;='様式３（療養者名簿）（⑤の場合）'!$BD78,IF(HT$19&lt;='様式３（療養者名簿）（⑤の場合）'!$BE78,1,0),0),0)</f>
        <v>0</v>
      </c>
      <c r="HU73" s="377">
        <f>IF(HU$19-'様式３（療養者名簿）（⑤の場合）'!$BD78+1&lt;=15,IF(HU$19&gt;='様式３（療養者名簿）（⑤の場合）'!$BD78,IF(HU$19&lt;='様式３（療養者名簿）（⑤の場合）'!$BE78,1,0),0),0)</f>
        <v>0</v>
      </c>
      <c r="HV73" s="377">
        <f>IF(HV$19-'様式３（療養者名簿）（⑤の場合）'!$BD78+1&lt;=15,IF(HV$19&gt;='様式３（療養者名簿）（⑤の場合）'!$BD78,IF(HV$19&lt;='様式３（療養者名簿）（⑤の場合）'!$BE78,1,0),0),0)</f>
        <v>0</v>
      </c>
      <c r="HW73" s="377">
        <f>IF(HW$19-'様式３（療養者名簿）（⑤の場合）'!$BD78+1&lt;=15,IF(HW$19&gt;='様式３（療養者名簿）（⑤の場合）'!$BD78,IF(HW$19&lt;='様式３（療養者名簿）（⑤の場合）'!$BE78,1,0),0),0)</f>
        <v>0</v>
      </c>
      <c r="HX73" s="377">
        <f>IF(HX$19-'様式３（療養者名簿）（⑤の場合）'!$BD78+1&lt;=15,IF(HX$19&gt;='様式３（療養者名簿）（⑤の場合）'!$BD78,IF(HX$19&lt;='様式３（療養者名簿）（⑤の場合）'!$BE78,1,0),0),0)</f>
        <v>0</v>
      </c>
      <c r="HY73" s="377">
        <f>IF(HY$19-'様式３（療養者名簿）（⑤の場合）'!$BD78+1&lt;=15,IF(HY$19&gt;='様式３（療養者名簿）（⑤の場合）'!$BD78,IF(HY$19&lt;='様式３（療養者名簿）（⑤の場合）'!$BE78,1,0),0),0)</f>
        <v>0</v>
      </c>
      <c r="HZ73" s="377">
        <f>IF(HZ$19-'様式３（療養者名簿）（⑤の場合）'!$BD78+1&lt;=15,IF(HZ$19&gt;='様式３（療養者名簿）（⑤の場合）'!$BD78,IF(HZ$19&lt;='様式３（療養者名簿）（⑤の場合）'!$BE78,1,0),0),0)</f>
        <v>0</v>
      </c>
      <c r="IA73" s="377">
        <f>IF(IA$19-'様式３（療養者名簿）（⑤の場合）'!$BD78+1&lt;=15,IF(IA$19&gt;='様式３（療養者名簿）（⑤の場合）'!$BD78,IF(IA$19&lt;='様式３（療養者名簿）（⑤の場合）'!$BE78,1,0),0),0)</f>
        <v>0</v>
      </c>
      <c r="IB73" s="377">
        <f>IF(IB$19-'様式３（療養者名簿）（⑤の場合）'!$BD78+1&lt;=15,IF(IB$19&gt;='様式３（療養者名簿）（⑤の場合）'!$BD78,IF(IB$19&lt;='様式３（療養者名簿）（⑤の場合）'!$BE78,1,0),0),0)</f>
        <v>0</v>
      </c>
      <c r="IC73" s="377">
        <f>IF(IC$19-'様式３（療養者名簿）（⑤の場合）'!$BD78+1&lt;=15,IF(IC$19&gt;='様式３（療養者名簿）（⑤の場合）'!$BD78,IF(IC$19&lt;='様式３（療養者名簿）（⑤の場合）'!$BE78,1,0),0),0)</f>
        <v>0</v>
      </c>
      <c r="ID73" s="377">
        <f>IF(ID$19-'様式３（療養者名簿）（⑤の場合）'!$BD78+1&lt;=15,IF(ID$19&gt;='様式３（療養者名簿）（⑤の場合）'!$BD78,IF(ID$19&lt;='様式３（療養者名簿）（⑤の場合）'!$BE78,1,0),0),0)</f>
        <v>0</v>
      </c>
      <c r="IE73" s="377">
        <f>IF(IE$19-'様式３（療養者名簿）（⑤の場合）'!$BD78+1&lt;=15,IF(IE$19&gt;='様式３（療養者名簿）（⑤の場合）'!$BD78,IF(IE$19&lt;='様式３（療養者名簿）（⑤の場合）'!$BE78,1,0),0),0)</f>
        <v>0</v>
      </c>
      <c r="IF73" s="377">
        <f>IF(IF$19-'様式３（療養者名簿）（⑤の場合）'!$BD78+1&lt;=15,IF(IF$19&gt;='様式３（療養者名簿）（⑤の場合）'!$BD78,IF(IF$19&lt;='様式３（療養者名簿）（⑤の場合）'!$BE78,1,0),0),0)</f>
        <v>0</v>
      </c>
      <c r="IG73" s="377">
        <f>IF(IG$19-'様式３（療養者名簿）（⑤の場合）'!$BD78+1&lt;=15,IF(IG$19&gt;='様式３（療養者名簿）（⑤の場合）'!$BD78,IF(IG$19&lt;='様式３（療養者名簿）（⑤の場合）'!$BE78,1,0),0),0)</f>
        <v>0</v>
      </c>
      <c r="IH73" s="377">
        <f>IF(IH$19-'様式３（療養者名簿）（⑤の場合）'!$BD78+1&lt;=15,IF(IH$19&gt;='様式３（療養者名簿）（⑤の場合）'!$BD78,IF(IH$19&lt;='様式３（療養者名簿）（⑤の場合）'!$BE78,1,0),0),0)</f>
        <v>0</v>
      </c>
      <c r="II73" s="377">
        <f>IF(II$19-'様式３（療養者名簿）（⑤の場合）'!$BD78+1&lt;=15,IF(II$19&gt;='様式３（療養者名簿）（⑤の場合）'!$BD78,IF(II$19&lt;='様式３（療養者名簿）（⑤の場合）'!$BE78,1,0),0),0)</f>
        <v>0</v>
      </c>
      <c r="IJ73" s="377">
        <f>IF(IJ$19-'様式３（療養者名簿）（⑤の場合）'!$BD78+1&lt;=15,IF(IJ$19&gt;='様式３（療養者名簿）（⑤の場合）'!$BD78,IF(IJ$19&lt;='様式３（療養者名簿）（⑤の場合）'!$BE78,1,0),0),0)</f>
        <v>0</v>
      </c>
      <c r="IK73" s="377">
        <f>IF(IK$19-'様式３（療養者名簿）（⑤の場合）'!$BD78+1&lt;=15,IF(IK$19&gt;='様式３（療養者名簿）（⑤の場合）'!$BD78,IF(IK$19&lt;='様式３（療養者名簿）（⑤の場合）'!$BE78,1,0),0),0)</f>
        <v>0</v>
      </c>
      <c r="IL73" s="377">
        <f>IF(IL$19-'様式３（療養者名簿）（⑤の場合）'!$BD78+1&lt;=15,IF(IL$19&gt;='様式３（療養者名簿）（⑤の場合）'!$BD78,IF(IL$19&lt;='様式３（療養者名簿）（⑤の場合）'!$BE78,1,0),0),0)</f>
        <v>0</v>
      </c>
      <c r="IM73" s="377">
        <f>IF(IM$19-'様式３（療養者名簿）（⑤の場合）'!$BD78+1&lt;=15,IF(IM$19&gt;='様式３（療養者名簿）（⑤の場合）'!$BD78,IF(IM$19&lt;='様式３（療養者名簿）（⑤の場合）'!$BE78,1,0),0),0)</f>
        <v>0</v>
      </c>
      <c r="IN73" s="377">
        <f>IF(IN$19-'様式３（療養者名簿）（⑤の場合）'!$BD78+1&lt;=15,IF(IN$19&gt;='様式３（療養者名簿）（⑤の場合）'!$BD78,IF(IN$19&lt;='様式３（療養者名簿）（⑤の場合）'!$BE78,1,0),0),0)</f>
        <v>0</v>
      </c>
      <c r="IO73" s="377">
        <f>IF(IO$19-'様式３（療養者名簿）（⑤の場合）'!$BD78+1&lt;=15,IF(IO$19&gt;='様式３（療養者名簿）（⑤の場合）'!$BD78,IF(IO$19&lt;='様式３（療養者名簿）（⑤の場合）'!$BE78,1,0),0),0)</f>
        <v>0</v>
      </c>
      <c r="IP73" s="377">
        <f>IF(IP$19-'様式３（療養者名簿）（⑤の場合）'!$BD78+1&lt;=15,IF(IP$19&gt;='様式３（療養者名簿）（⑤の場合）'!$BD78,IF(IP$19&lt;='様式３（療養者名簿）（⑤の場合）'!$BE78,1,0),0),0)</f>
        <v>0</v>
      </c>
      <c r="IQ73" s="377">
        <f>IF(IQ$19-'様式３（療養者名簿）（⑤の場合）'!$BD78+1&lt;=15,IF(IQ$19&gt;='様式３（療養者名簿）（⑤の場合）'!$BD78,IF(IQ$19&lt;='様式３（療養者名簿）（⑤の場合）'!$BE78,1,0),0),0)</f>
        <v>0</v>
      </c>
      <c r="IR73" s="377">
        <f>IF(IR$19-'様式３（療養者名簿）（⑤の場合）'!$BD78+1&lt;=15,IF(IR$19&gt;='様式３（療養者名簿）（⑤の場合）'!$BD78,IF(IR$19&lt;='様式３（療養者名簿）（⑤の場合）'!$BE78,1,0),0),0)</f>
        <v>0</v>
      </c>
      <c r="IS73" s="377">
        <f>IF(IS$19-'様式３（療養者名簿）（⑤の場合）'!$BD78+1&lt;=15,IF(IS$19&gt;='様式３（療養者名簿）（⑤の場合）'!$BD78,IF(IS$19&lt;='様式３（療養者名簿）（⑤の場合）'!$BE78,1,0),0),0)</f>
        <v>0</v>
      </c>
      <c r="IT73" s="377">
        <f>IF(IT$19-'様式３（療養者名簿）（⑤の場合）'!$BD78+1&lt;=15,IF(IT$19&gt;='様式３（療養者名簿）（⑤の場合）'!$BD78,IF(IT$19&lt;='様式３（療養者名簿）（⑤の場合）'!$BE78,1,0),0),0)</f>
        <v>0</v>
      </c>
      <c r="IU73" s="377">
        <f>IF(IU$19-'様式３（療養者名簿）（⑤の場合）'!$BD78+1&lt;=15,IF(IU$19&gt;='様式３（療養者名簿）（⑤の場合）'!$BD78,IF(IU$19&lt;='様式３（療養者名簿）（⑤の場合）'!$BE78,1,0),0),0)</f>
        <v>0</v>
      </c>
      <c r="IV73" s="377">
        <f>IF(IV$19-'様式３（療養者名簿）（⑤の場合）'!$BD78+1&lt;=15,IF(IV$19&gt;='様式３（療養者名簿）（⑤の場合）'!$BD78,IF(IV$19&lt;='様式３（療養者名簿）（⑤の場合）'!$BE78,1,0),0),0)</f>
        <v>0</v>
      </c>
      <c r="IW73" s="377">
        <f>IF(IW$19-'様式３（療養者名簿）（⑤の場合）'!$BD78+1&lt;=15,IF(IW$19&gt;='様式３（療養者名簿）（⑤の場合）'!$BD78,IF(IW$19&lt;='様式３（療養者名簿）（⑤の場合）'!$BE78,1,0),0),0)</f>
        <v>0</v>
      </c>
      <c r="IX73" s="377">
        <f>IF(IX$19-'様式３（療養者名簿）（⑤の場合）'!$BD78+1&lt;=15,IF(IX$19&gt;='様式３（療養者名簿）（⑤の場合）'!$BD78,IF(IX$19&lt;='様式３（療養者名簿）（⑤の場合）'!$BE78,1,0),0),0)</f>
        <v>0</v>
      </c>
      <c r="IY73" s="377">
        <f>IF(IY$19-'様式３（療養者名簿）（⑤の場合）'!$BD78+1&lt;=15,IF(IY$19&gt;='様式３（療養者名簿）（⑤の場合）'!$BD78,IF(IY$19&lt;='様式３（療養者名簿）（⑤の場合）'!$BE78,1,0),0),0)</f>
        <v>0</v>
      </c>
      <c r="IZ73" s="377">
        <f>IF(IZ$19-'様式３（療養者名簿）（⑤の場合）'!$BD78+1&lt;=15,IF(IZ$19&gt;='様式３（療養者名簿）（⑤の場合）'!$BD78,IF(IZ$19&lt;='様式３（療養者名簿）（⑤の場合）'!$BE78,1,0),0),0)</f>
        <v>0</v>
      </c>
      <c r="JA73" s="377">
        <f>IF(JA$19-'様式３（療養者名簿）（⑤の場合）'!$BD78+1&lt;=15,IF(JA$19&gt;='様式３（療養者名簿）（⑤の場合）'!$BD78,IF(JA$19&lt;='様式３（療養者名簿）（⑤の場合）'!$BE78,1,0),0),0)</f>
        <v>0</v>
      </c>
      <c r="JB73" s="377">
        <f>IF(JB$19-'様式３（療養者名簿）（⑤の場合）'!$BD78+1&lt;=15,IF(JB$19&gt;='様式３（療養者名簿）（⑤の場合）'!$BD78,IF(JB$19&lt;='様式３（療養者名簿）（⑤の場合）'!$BE78,1,0),0),0)</f>
        <v>0</v>
      </c>
      <c r="JC73" s="377">
        <f>IF(JC$19-'様式３（療養者名簿）（⑤の場合）'!$BD78+1&lt;=15,IF(JC$19&gt;='様式３（療養者名簿）（⑤の場合）'!$BD78,IF(JC$19&lt;='様式３（療養者名簿）（⑤の場合）'!$BE78,1,0),0),0)</f>
        <v>0</v>
      </c>
      <c r="JD73" s="377">
        <f>IF(JD$19-'様式３（療養者名簿）（⑤の場合）'!$BD78+1&lt;=15,IF(JD$19&gt;='様式３（療養者名簿）（⑤の場合）'!$BD78,IF(JD$19&lt;='様式３（療養者名簿）（⑤の場合）'!$BE78,1,0),0),0)</f>
        <v>0</v>
      </c>
      <c r="JE73" s="377">
        <f>IF(JE$19-'様式３（療養者名簿）（⑤の場合）'!$BD78+1&lt;=15,IF(JE$19&gt;='様式３（療養者名簿）（⑤の場合）'!$BD78,IF(JE$19&lt;='様式３（療養者名簿）（⑤の場合）'!$BE78,1,0),0),0)</f>
        <v>0</v>
      </c>
      <c r="JF73" s="377">
        <f>IF(JF$19-'様式３（療養者名簿）（⑤の場合）'!$BD78+1&lt;=15,IF(JF$19&gt;='様式３（療養者名簿）（⑤の場合）'!$BD78,IF(JF$19&lt;='様式３（療養者名簿）（⑤の場合）'!$BE78,1,0),0),0)</f>
        <v>0</v>
      </c>
      <c r="JG73" s="377">
        <f>IF(JG$19-'様式３（療養者名簿）（⑤の場合）'!$BD78+1&lt;=15,IF(JG$19&gt;='様式３（療養者名簿）（⑤の場合）'!$BD78,IF(JG$19&lt;='様式３（療養者名簿）（⑤の場合）'!$BE78,1,0),0),0)</f>
        <v>0</v>
      </c>
      <c r="JH73" s="377">
        <f>IF(JH$19-'様式３（療養者名簿）（⑤の場合）'!$BD78+1&lt;=15,IF(JH$19&gt;='様式３（療養者名簿）（⑤の場合）'!$BD78,IF(JH$19&lt;='様式３（療養者名簿）（⑤の場合）'!$BE78,1,0),0),0)</f>
        <v>0</v>
      </c>
      <c r="JI73" s="377">
        <f>IF(JI$19-'様式３（療養者名簿）（⑤の場合）'!$BD78+1&lt;=15,IF(JI$19&gt;='様式３（療養者名簿）（⑤の場合）'!$BD78,IF(JI$19&lt;='様式３（療養者名簿）（⑤の場合）'!$BE78,1,0),0),0)</f>
        <v>0</v>
      </c>
      <c r="JJ73" s="377">
        <f>IF(JJ$19-'様式３（療養者名簿）（⑤の場合）'!$BD78+1&lt;=15,IF(JJ$19&gt;='様式３（療養者名簿）（⑤の場合）'!$BD78,IF(JJ$19&lt;='様式３（療養者名簿）（⑤の場合）'!$BE78,1,0),0),0)</f>
        <v>0</v>
      </c>
      <c r="JK73" s="377">
        <f>IF(JK$19-'様式３（療養者名簿）（⑤の場合）'!$BD78+1&lt;=15,IF(JK$19&gt;='様式３（療養者名簿）（⑤の場合）'!$BD78,IF(JK$19&lt;='様式３（療養者名簿）（⑤の場合）'!$BE78,1,0),0),0)</f>
        <v>0</v>
      </c>
      <c r="JL73" s="377">
        <f>IF(JL$19-'様式３（療養者名簿）（⑤の場合）'!$BD78+1&lt;=15,IF(JL$19&gt;='様式３（療養者名簿）（⑤の場合）'!$BD78,IF(JL$19&lt;='様式３（療養者名簿）（⑤の場合）'!$BE78,1,0),0),0)</f>
        <v>0</v>
      </c>
      <c r="JM73" s="377">
        <f>IF(JM$19-'様式３（療養者名簿）（⑤の場合）'!$BD78+1&lt;=15,IF(JM$19&gt;='様式３（療養者名簿）（⑤の場合）'!$BD78,IF(JM$19&lt;='様式３（療養者名簿）（⑤の場合）'!$BE78,1,0),0),0)</f>
        <v>0</v>
      </c>
      <c r="JN73" s="377">
        <f>IF(JN$19-'様式３（療養者名簿）（⑤の場合）'!$BD78+1&lt;=15,IF(JN$19&gt;='様式３（療養者名簿）（⑤の場合）'!$BD78,IF(JN$19&lt;='様式３（療養者名簿）（⑤の場合）'!$BE78,1,0),0),0)</f>
        <v>0</v>
      </c>
      <c r="JO73" s="377">
        <f>IF(JO$19-'様式３（療養者名簿）（⑤の場合）'!$BD78+1&lt;=15,IF(JO$19&gt;='様式３（療養者名簿）（⑤の場合）'!$BD78,IF(JO$19&lt;='様式３（療養者名簿）（⑤の場合）'!$BE78,1,0),0),0)</f>
        <v>0</v>
      </c>
      <c r="JP73" s="377">
        <f>IF(JP$19-'様式３（療養者名簿）（⑤の場合）'!$BD78+1&lt;=15,IF(JP$19&gt;='様式３（療養者名簿）（⑤の場合）'!$BD78,IF(JP$19&lt;='様式３（療養者名簿）（⑤の場合）'!$BE78,1,0),0),0)</f>
        <v>0</v>
      </c>
      <c r="JQ73" s="377">
        <f>IF(JQ$19-'様式３（療養者名簿）（⑤の場合）'!$BD78+1&lt;=15,IF(JQ$19&gt;='様式３（療養者名簿）（⑤の場合）'!$BD78,IF(JQ$19&lt;='様式３（療養者名簿）（⑤の場合）'!$BE78,1,0),0),0)</f>
        <v>0</v>
      </c>
      <c r="JR73" s="377">
        <f>IF(JR$19-'様式３（療養者名簿）（⑤の場合）'!$BD78+1&lt;=15,IF(JR$19&gt;='様式３（療養者名簿）（⑤の場合）'!$BD78,IF(JR$19&lt;='様式３（療養者名簿）（⑤の場合）'!$BE78,1,0),0),0)</f>
        <v>0</v>
      </c>
      <c r="JS73" s="377">
        <f>IF(JS$19-'様式３（療養者名簿）（⑤の場合）'!$BD78+1&lt;=15,IF(JS$19&gt;='様式３（療養者名簿）（⑤の場合）'!$BD78,IF(JS$19&lt;='様式３（療養者名簿）（⑤の場合）'!$BE78,1,0),0),0)</f>
        <v>0</v>
      </c>
      <c r="JT73" s="377">
        <f>IF(JT$19-'様式３（療養者名簿）（⑤の場合）'!$BD78+1&lt;=15,IF(JT$19&gt;='様式３（療養者名簿）（⑤の場合）'!$BD78,IF(JT$19&lt;='様式３（療養者名簿）（⑤の場合）'!$BE78,1,0),0),0)</f>
        <v>0</v>
      </c>
      <c r="JU73" s="377">
        <f>IF(JU$19-'様式３（療養者名簿）（⑤の場合）'!$BD78+1&lt;=15,IF(JU$19&gt;='様式３（療養者名簿）（⑤の場合）'!$BD78,IF(JU$19&lt;='様式３（療養者名簿）（⑤の場合）'!$BE78,1,0),0),0)</f>
        <v>0</v>
      </c>
      <c r="JV73" s="377">
        <f>IF(JV$19-'様式３（療養者名簿）（⑤の場合）'!$BD78+1&lt;=15,IF(JV$19&gt;='様式３（療養者名簿）（⑤の場合）'!$BD78,IF(JV$19&lt;='様式３（療養者名簿）（⑤の場合）'!$BE78,1,0),0),0)</f>
        <v>0</v>
      </c>
      <c r="JW73" s="377">
        <f>IF(JW$19-'様式３（療養者名簿）（⑤の場合）'!$BD78+1&lt;=15,IF(JW$19&gt;='様式３（療養者名簿）（⑤の場合）'!$BD78,IF(JW$19&lt;='様式３（療養者名簿）（⑤の場合）'!$BE78,1,0),0),0)</f>
        <v>0</v>
      </c>
      <c r="JX73" s="377">
        <f>IF(JX$19-'様式３（療養者名簿）（⑤の場合）'!$BD78+1&lt;=15,IF(JX$19&gt;='様式３（療養者名簿）（⑤の場合）'!$BD78,IF(JX$19&lt;='様式３（療養者名簿）（⑤の場合）'!$BE78,1,0),0),0)</f>
        <v>0</v>
      </c>
      <c r="JY73" s="377">
        <f>IF(JY$19-'様式３（療養者名簿）（⑤の場合）'!$BD78+1&lt;=15,IF(JY$19&gt;='様式３（療養者名簿）（⑤の場合）'!$BD78,IF(JY$19&lt;='様式３（療養者名簿）（⑤の場合）'!$BE78,1,0),0),0)</f>
        <v>0</v>
      </c>
      <c r="JZ73" s="377">
        <f>IF(JZ$19-'様式３（療養者名簿）（⑤の場合）'!$BD78+1&lt;=15,IF(JZ$19&gt;='様式３（療養者名簿）（⑤の場合）'!$BD78,IF(JZ$19&lt;='様式３（療養者名簿）（⑤の場合）'!$BE78,1,0),0),0)</f>
        <v>0</v>
      </c>
      <c r="KA73" s="377">
        <f>IF(KA$19-'様式３（療養者名簿）（⑤の場合）'!$BD78+1&lt;=15,IF(KA$19&gt;='様式３（療養者名簿）（⑤の場合）'!$BD78,IF(KA$19&lt;='様式３（療養者名簿）（⑤の場合）'!$BE78,1,0),0),0)</f>
        <v>0</v>
      </c>
      <c r="KB73" s="377">
        <f>IF(KB$19-'様式３（療養者名簿）（⑤の場合）'!$BD78+1&lt;=15,IF(KB$19&gt;='様式３（療養者名簿）（⑤の場合）'!$BD78,IF(KB$19&lt;='様式３（療養者名簿）（⑤の場合）'!$BE78,1,0),0),0)</f>
        <v>0</v>
      </c>
      <c r="KC73" s="377">
        <f>IF(KC$19-'様式３（療養者名簿）（⑤の場合）'!$BD78+1&lt;=15,IF(KC$19&gt;='様式３（療養者名簿）（⑤の場合）'!$BD78,IF(KC$19&lt;='様式３（療養者名簿）（⑤の場合）'!$BE78,1,0),0),0)</f>
        <v>0</v>
      </c>
      <c r="KD73" s="377">
        <f>IF(KD$19-'様式３（療養者名簿）（⑤の場合）'!$BD78+1&lt;=15,IF(KD$19&gt;='様式３（療養者名簿）（⑤の場合）'!$BD78,IF(KD$19&lt;='様式３（療養者名簿）（⑤の場合）'!$BE78,1,0),0),0)</f>
        <v>0</v>
      </c>
      <c r="KE73" s="377">
        <f>IF(KE$19-'様式３（療養者名簿）（⑤の場合）'!$BD78+1&lt;=15,IF(KE$19&gt;='様式３（療養者名簿）（⑤の場合）'!$BD78,IF(KE$19&lt;='様式３（療養者名簿）（⑤の場合）'!$BE78,1,0),0),0)</f>
        <v>0</v>
      </c>
      <c r="KF73" s="377">
        <f>IF(KF$19-'様式３（療養者名簿）（⑤の場合）'!$BD78+1&lt;=15,IF(KF$19&gt;='様式３（療養者名簿）（⑤の場合）'!$BD78,IF(KF$19&lt;='様式３（療養者名簿）（⑤の場合）'!$BE78,1,0),0),0)</f>
        <v>0</v>
      </c>
      <c r="KG73" s="377">
        <f>IF(KG$19-'様式３（療養者名簿）（⑤の場合）'!$BD78+1&lt;=15,IF(KG$19&gt;='様式３（療養者名簿）（⑤の場合）'!$BD78,IF(KG$19&lt;='様式３（療養者名簿）（⑤の場合）'!$BE78,1,0),0),0)</f>
        <v>0</v>
      </c>
      <c r="KH73" s="377">
        <f>IF(KH$19-'様式３（療養者名簿）（⑤の場合）'!$BD78+1&lt;=15,IF(KH$19&gt;='様式３（療養者名簿）（⑤の場合）'!$BD78,IF(KH$19&lt;='様式３（療養者名簿）（⑤の場合）'!$BE78,1,0),0),0)</f>
        <v>0</v>
      </c>
      <c r="KI73" s="377">
        <f>IF(KI$19-'様式３（療養者名簿）（⑤の場合）'!$BD78+1&lt;=15,IF(KI$19&gt;='様式３（療養者名簿）（⑤の場合）'!$BD78,IF(KI$19&lt;='様式３（療養者名簿）（⑤の場合）'!$BE78,1,0),0),0)</f>
        <v>0</v>
      </c>
      <c r="KJ73" s="377">
        <f>IF(KJ$19-'様式３（療養者名簿）（⑤の場合）'!$BD78+1&lt;=15,IF(KJ$19&gt;='様式３（療養者名簿）（⑤の場合）'!$BD78,IF(KJ$19&lt;='様式３（療養者名簿）（⑤の場合）'!$BE78,1,0),0),0)</f>
        <v>0</v>
      </c>
      <c r="KK73" s="377">
        <f>IF(KK$19-'様式３（療養者名簿）（⑤の場合）'!$BD78+1&lt;=15,IF(KK$19&gt;='様式３（療養者名簿）（⑤の場合）'!$BD78,IF(KK$19&lt;='様式３（療養者名簿）（⑤の場合）'!$BE78,1,0),0),0)</f>
        <v>0</v>
      </c>
      <c r="KL73" s="377">
        <f>IF(KL$19-'様式３（療養者名簿）（⑤の場合）'!$BD78+1&lt;=15,IF(KL$19&gt;='様式３（療養者名簿）（⑤の場合）'!$BD78,IF(KL$19&lt;='様式３（療養者名簿）（⑤の場合）'!$BE78,1,0),0),0)</f>
        <v>0</v>
      </c>
      <c r="KM73" s="377">
        <f>IF(KM$19-'様式３（療養者名簿）（⑤の場合）'!$BD78+1&lt;=15,IF(KM$19&gt;='様式３（療養者名簿）（⑤の場合）'!$BD78,IF(KM$19&lt;='様式３（療養者名簿）（⑤の場合）'!$BE78,1,0),0),0)</f>
        <v>0</v>
      </c>
      <c r="KN73" s="377">
        <f>IF(KN$19-'様式３（療養者名簿）（⑤の場合）'!$BD78+1&lt;=15,IF(KN$19&gt;='様式３（療養者名簿）（⑤の場合）'!$BD78,IF(KN$19&lt;='様式３（療養者名簿）（⑤の場合）'!$BE78,1,0),0),0)</f>
        <v>0</v>
      </c>
      <c r="KO73" s="377">
        <f>IF(KO$19-'様式３（療養者名簿）（⑤の場合）'!$BD78+1&lt;=15,IF(KO$19&gt;='様式３（療養者名簿）（⑤の場合）'!$BD78,IF(KO$19&lt;='様式３（療養者名簿）（⑤の場合）'!$BE78,1,0),0),0)</f>
        <v>0</v>
      </c>
      <c r="KP73" s="377">
        <f>IF(KP$19-'様式３（療養者名簿）（⑤の場合）'!$BD78+1&lt;=15,IF(KP$19&gt;='様式３（療養者名簿）（⑤の場合）'!$BD78,IF(KP$19&lt;='様式３（療養者名簿）（⑤の場合）'!$BE78,1,0),0),0)</f>
        <v>0</v>
      </c>
      <c r="KQ73" s="377">
        <f>IF(KQ$19-'様式３（療養者名簿）（⑤の場合）'!$BD78+1&lt;=15,IF(KQ$19&gt;='様式３（療養者名簿）（⑤の場合）'!$BD78,IF(KQ$19&lt;='様式３（療養者名簿）（⑤の場合）'!$BE78,1,0),0),0)</f>
        <v>0</v>
      </c>
      <c r="KR73" s="377">
        <f>IF(KR$19-'様式３（療養者名簿）（⑤の場合）'!$BD78+1&lt;=15,IF(KR$19&gt;='様式３（療養者名簿）（⑤の場合）'!$BD78,IF(KR$19&lt;='様式３（療養者名簿）（⑤の場合）'!$BE78,1,0),0),0)</f>
        <v>0</v>
      </c>
      <c r="KS73" s="377">
        <f>IF(KS$19-'様式３（療養者名簿）（⑤の場合）'!$BD78+1&lt;=15,IF(KS$19&gt;='様式３（療養者名簿）（⑤の場合）'!$BD78,IF(KS$19&lt;='様式３（療養者名簿）（⑤の場合）'!$BE78,1,0),0),0)</f>
        <v>0</v>
      </c>
      <c r="KT73" s="377">
        <f>IF(KT$19-'様式３（療養者名簿）（⑤の場合）'!$BD78+1&lt;=15,IF(KT$19&gt;='様式３（療養者名簿）（⑤の場合）'!$BD78,IF(KT$19&lt;='様式３（療養者名簿）（⑤の場合）'!$BE78,1,0),0),0)</f>
        <v>0</v>
      </c>
      <c r="KU73" s="377">
        <f>IF(KU$19-'様式３（療養者名簿）（⑤の場合）'!$BD78+1&lt;=15,IF(KU$19&gt;='様式３（療養者名簿）（⑤の場合）'!$BD78,IF(KU$19&lt;='様式３（療養者名簿）（⑤の場合）'!$BE78,1,0),0),0)</f>
        <v>0</v>
      </c>
      <c r="KV73" s="377">
        <f>IF(KV$19-'様式３（療養者名簿）（⑤の場合）'!$BD78+1&lt;=15,IF(KV$19&gt;='様式３（療養者名簿）（⑤の場合）'!$BD78,IF(KV$19&lt;='様式３（療養者名簿）（⑤の場合）'!$BE78,1,0),0),0)</f>
        <v>0</v>
      </c>
      <c r="KW73" s="377">
        <f>IF(KW$19-'様式３（療養者名簿）（⑤の場合）'!$BD78+1&lt;=15,IF(KW$19&gt;='様式３（療養者名簿）（⑤の場合）'!$BD78,IF(KW$19&lt;='様式３（療養者名簿）（⑤の場合）'!$BE78,1,0),0),0)</f>
        <v>0</v>
      </c>
      <c r="KX73" s="377">
        <f>IF(KX$19-'様式３（療養者名簿）（⑤の場合）'!$BD78+1&lt;=15,IF(KX$19&gt;='様式３（療養者名簿）（⑤の場合）'!$BD78,IF(KX$19&lt;='様式３（療養者名簿）（⑤の場合）'!$BE78,1,0),0),0)</f>
        <v>0</v>
      </c>
      <c r="KY73" s="377">
        <f>IF(KY$19-'様式３（療養者名簿）（⑤の場合）'!$BD78+1&lt;=15,IF(KY$19&gt;='様式３（療養者名簿）（⑤の場合）'!$BD78,IF(KY$19&lt;='様式３（療養者名簿）（⑤の場合）'!$BE78,1,0),0),0)</f>
        <v>0</v>
      </c>
      <c r="KZ73" s="377">
        <f>IF(KZ$19-'様式３（療養者名簿）（⑤の場合）'!$BD78+1&lt;=15,IF(KZ$19&gt;='様式３（療養者名簿）（⑤の場合）'!$BD78,IF(KZ$19&lt;='様式３（療養者名簿）（⑤の場合）'!$BE78,1,0),0),0)</f>
        <v>0</v>
      </c>
      <c r="LA73" s="377">
        <f>IF(LA$19-'様式３（療養者名簿）（⑤の場合）'!$BD78+1&lt;=15,IF(LA$19&gt;='様式３（療養者名簿）（⑤の場合）'!$BD78,IF(LA$19&lt;='様式３（療養者名簿）（⑤の場合）'!$BE78,1,0),0),0)</f>
        <v>0</v>
      </c>
      <c r="LB73" s="377">
        <f>IF(LB$19-'様式３（療養者名簿）（⑤の場合）'!$BD78+1&lt;=15,IF(LB$19&gt;='様式３（療養者名簿）（⑤の場合）'!$BD78,IF(LB$19&lt;='様式３（療養者名簿）（⑤の場合）'!$BE78,1,0),0),0)</f>
        <v>0</v>
      </c>
      <c r="LC73" s="377">
        <f>IF(LC$19-'様式３（療養者名簿）（⑤の場合）'!$BD78+1&lt;=15,IF(LC$19&gt;='様式３（療養者名簿）（⑤の場合）'!$BD78,IF(LC$19&lt;='様式３（療養者名簿）（⑤の場合）'!$BE78,1,0),0),0)</f>
        <v>0</v>
      </c>
      <c r="LD73" s="377">
        <f>IF(LD$19-'様式３（療養者名簿）（⑤の場合）'!$BD78+1&lt;=15,IF(LD$19&gt;='様式３（療養者名簿）（⑤の場合）'!$BD78,IF(LD$19&lt;='様式３（療養者名簿）（⑤の場合）'!$BE78,1,0),0),0)</f>
        <v>0</v>
      </c>
      <c r="LE73" s="377">
        <f>IF(LE$19-'様式３（療養者名簿）（⑤の場合）'!$BD78+1&lt;=15,IF(LE$19&gt;='様式３（療養者名簿）（⑤の場合）'!$BD78,IF(LE$19&lt;='様式３（療養者名簿）（⑤の場合）'!$BE78,1,0),0),0)</f>
        <v>0</v>
      </c>
      <c r="LF73" s="377">
        <f>IF(LF$19-'様式３（療養者名簿）（⑤の場合）'!$BD78+1&lt;=15,IF(LF$19&gt;='様式３（療養者名簿）（⑤の場合）'!$BD78,IF(LF$19&lt;='様式３（療養者名簿）（⑤の場合）'!$BE78,1,0),0),0)</f>
        <v>0</v>
      </c>
      <c r="LG73" s="377">
        <f>IF(LG$19-'様式３（療養者名簿）（⑤の場合）'!$BD78+1&lt;=15,IF(LG$19&gt;='様式３（療養者名簿）（⑤の場合）'!$BD78,IF(LG$19&lt;='様式３（療養者名簿）（⑤の場合）'!$BE78,1,0),0),0)</f>
        <v>0</v>
      </c>
      <c r="LH73" s="377">
        <f>IF(LH$19-'様式３（療養者名簿）（⑤の場合）'!$BD78+1&lt;=15,IF(LH$19&gt;='様式３（療養者名簿）（⑤の場合）'!$BD78,IF(LH$19&lt;='様式３（療養者名簿）（⑤の場合）'!$BE78,1,0),0),0)</f>
        <v>0</v>
      </c>
      <c r="LI73" s="377">
        <f>IF(LI$19-'様式３（療養者名簿）（⑤の場合）'!$BD78+1&lt;=15,IF(LI$19&gt;='様式３（療養者名簿）（⑤の場合）'!$BD78,IF(LI$19&lt;='様式３（療養者名簿）（⑤の場合）'!$BE78,1,0),0),0)</f>
        <v>0</v>
      </c>
      <c r="LJ73" s="377">
        <f>IF(LJ$19-'様式３（療養者名簿）（⑤の場合）'!$BD78+1&lt;=15,IF(LJ$19&gt;='様式３（療養者名簿）（⑤の場合）'!$BD78,IF(LJ$19&lt;='様式３（療養者名簿）（⑤の場合）'!$BE78,1,0),0),0)</f>
        <v>0</v>
      </c>
      <c r="LK73" s="377">
        <f>IF(LK$19-'様式３（療養者名簿）（⑤の場合）'!$BD78+1&lt;=15,IF(LK$19&gt;='様式３（療養者名簿）（⑤の場合）'!$BD78,IF(LK$19&lt;='様式３（療養者名簿）（⑤の場合）'!$BE78,1,0),0),0)</f>
        <v>0</v>
      </c>
      <c r="LL73" s="377">
        <f>IF(LL$19-'様式３（療養者名簿）（⑤の場合）'!$BD78+1&lt;=15,IF(LL$19&gt;='様式３（療養者名簿）（⑤の場合）'!$BD78,IF(LL$19&lt;='様式３（療養者名簿）（⑤の場合）'!$BE78,1,0),0),0)</f>
        <v>0</v>
      </c>
      <c r="LM73" s="377">
        <f>IF(LM$19-'様式３（療養者名簿）（⑤の場合）'!$BD78+1&lt;=15,IF(LM$19&gt;='様式３（療養者名簿）（⑤の場合）'!$BD78,IF(LM$19&lt;='様式３（療養者名簿）（⑤の場合）'!$BE78,1,0),0),0)</f>
        <v>0</v>
      </c>
      <c r="LN73" s="377">
        <f>IF(LN$19-'様式３（療養者名簿）（⑤の場合）'!$BD78+1&lt;=15,IF(LN$19&gt;='様式３（療養者名簿）（⑤の場合）'!$BD78,IF(LN$19&lt;='様式３（療養者名簿）（⑤の場合）'!$BE78,1,0),0),0)</f>
        <v>0</v>
      </c>
      <c r="LO73" s="377">
        <f>IF(LO$19-'様式３（療養者名簿）（⑤の場合）'!$BD78+1&lt;=15,IF(LO$19&gt;='様式３（療養者名簿）（⑤の場合）'!$BD78,IF(LO$19&lt;='様式３（療養者名簿）（⑤の場合）'!$BE78,1,0),0),0)</f>
        <v>0</v>
      </c>
      <c r="LP73" s="377">
        <f>IF(LP$19-'様式３（療養者名簿）（⑤の場合）'!$BD78+1&lt;=15,IF(LP$19&gt;='様式３（療養者名簿）（⑤の場合）'!$BD78,IF(LP$19&lt;='様式３（療養者名簿）（⑤の場合）'!$BE78,1,0),0),0)</f>
        <v>0</v>
      </c>
      <c r="LQ73" s="377">
        <f>IF(LQ$19-'様式３（療養者名簿）（⑤の場合）'!$BD78+1&lt;=15,IF(LQ$19&gt;='様式３（療養者名簿）（⑤の場合）'!$BD78,IF(LQ$19&lt;='様式３（療養者名簿）（⑤の場合）'!$BE78,1,0),0),0)</f>
        <v>0</v>
      </c>
      <c r="LR73" s="377">
        <f>IF(LR$19-'様式３（療養者名簿）（⑤の場合）'!$BD78+1&lt;=15,IF(LR$19&gt;='様式３（療養者名簿）（⑤の場合）'!$BD78,IF(LR$19&lt;='様式３（療養者名簿）（⑤の場合）'!$BE78,1,0),0),0)</f>
        <v>0</v>
      </c>
      <c r="LS73" s="377">
        <f>IF(LS$19-'様式３（療養者名簿）（⑤の場合）'!$BD78+1&lt;=15,IF(LS$19&gt;='様式３（療養者名簿）（⑤の場合）'!$BD78,IF(LS$19&lt;='様式３（療養者名簿）（⑤の場合）'!$BE78,1,0),0),0)</f>
        <v>0</v>
      </c>
      <c r="LT73" s="377">
        <f>IF(LT$19-'様式３（療養者名簿）（⑤の場合）'!$BD78+1&lt;=15,IF(LT$19&gt;='様式３（療養者名簿）（⑤の場合）'!$BD78,IF(LT$19&lt;='様式３（療養者名簿）（⑤の場合）'!$BE78,1,0),0),0)</f>
        <v>0</v>
      </c>
      <c r="LU73" s="377">
        <f>IF(LU$19-'様式３（療養者名簿）（⑤の場合）'!$BD78+1&lt;=15,IF(LU$19&gt;='様式３（療養者名簿）（⑤の場合）'!$BD78,IF(LU$19&lt;='様式３（療養者名簿）（⑤の場合）'!$BE78,1,0),0),0)</f>
        <v>0</v>
      </c>
      <c r="LV73" s="377">
        <f>IF(LV$19-'様式３（療養者名簿）（⑤の場合）'!$BD78+1&lt;=15,IF(LV$19&gt;='様式３（療養者名簿）（⑤の場合）'!$BD78,IF(LV$19&lt;='様式３（療養者名簿）（⑤の場合）'!$BE78,1,0),0),0)</f>
        <v>0</v>
      </c>
      <c r="LW73" s="377">
        <f>IF(LW$19-'様式３（療養者名簿）（⑤の場合）'!$BD78+1&lt;=15,IF(LW$19&gt;='様式３（療養者名簿）（⑤の場合）'!$BD78,IF(LW$19&lt;='様式３（療養者名簿）（⑤の場合）'!$BE78,1,0),0),0)</f>
        <v>0</v>
      </c>
      <c r="LX73" s="377">
        <f>IF(LX$19-'様式３（療養者名簿）（⑤の場合）'!$BD78+1&lt;=15,IF(LX$19&gt;='様式３（療養者名簿）（⑤の場合）'!$BD78,IF(LX$19&lt;='様式３（療養者名簿）（⑤の場合）'!$BE78,1,0),0),0)</f>
        <v>0</v>
      </c>
      <c r="LY73" s="377">
        <f>IF(LY$19-'様式３（療養者名簿）（⑤の場合）'!$BD78+1&lt;=15,IF(LY$19&gt;='様式３（療養者名簿）（⑤の場合）'!$BD78,IF(LY$19&lt;='様式３（療養者名簿）（⑤の場合）'!$BE78,1,0),0),0)</f>
        <v>0</v>
      </c>
      <c r="LZ73" s="377">
        <f>IF(LZ$19-'様式３（療養者名簿）（⑤の場合）'!$BD78+1&lt;=15,IF(LZ$19&gt;='様式３（療養者名簿）（⑤の場合）'!$BD78,IF(LZ$19&lt;='様式３（療養者名簿）（⑤の場合）'!$BE78,1,0),0),0)</f>
        <v>0</v>
      </c>
      <c r="MA73" s="377">
        <f>IF(MA$19-'様式３（療養者名簿）（⑤の場合）'!$BD78+1&lt;=15,IF(MA$19&gt;='様式３（療養者名簿）（⑤の場合）'!$BD78,IF(MA$19&lt;='様式３（療養者名簿）（⑤の場合）'!$BE78,1,0),0),0)</f>
        <v>0</v>
      </c>
      <c r="MB73" s="377">
        <f>IF(MB$19-'様式３（療養者名簿）（⑤の場合）'!$BD78+1&lt;=15,IF(MB$19&gt;='様式３（療養者名簿）（⑤の場合）'!$BD78,IF(MB$19&lt;='様式３（療養者名簿）（⑤の場合）'!$BE78,1,0),0),0)</f>
        <v>0</v>
      </c>
      <c r="MC73" s="377">
        <f>IF(MC$19-'様式３（療養者名簿）（⑤の場合）'!$BD78+1&lt;=15,IF(MC$19&gt;='様式３（療養者名簿）（⑤の場合）'!$BD78,IF(MC$19&lt;='様式３（療養者名簿）（⑤の場合）'!$BE78,1,0),0),0)</f>
        <v>0</v>
      </c>
      <c r="MD73" s="377">
        <f>IF(MD$19-'様式３（療養者名簿）（⑤の場合）'!$BD78+1&lt;=15,IF(MD$19&gt;='様式３（療養者名簿）（⑤の場合）'!$BD78,IF(MD$19&lt;='様式３（療養者名簿）（⑤の場合）'!$BE78,1,0),0),0)</f>
        <v>0</v>
      </c>
      <c r="ME73" s="377">
        <f>IF(ME$19-'様式３（療養者名簿）（⑤の場合）'!$BD78+1&lt;=15,IF(ME$19&gt;='様式３（療養者名簿）（⑤の場合）'!$BD78,IF(ME$19&lt;='様式３（療養者名簿）（⑤の場合）'!$BE78,1,0),0),0)</f>
        <v>0</v>
      </c>
      <c r="MF73" s="377">
        <f>IF(MF$19-'様式３（療養者名簿）（⑤の場合）'!$BD78+1&lt;=15,IF(MF$19&gt;='様式３（療養者名簿）（⑤の場合）'!$BD78,IF(MF$19&lt;='様式３（療養者名簿）（⑤の場合）'!$BE78,1,0),0),0)</f>
        <v>0</v>
      </c>
      <c r="MG73" s="377">
        <f>IF(MG$19-'様式３（療養者名簿）（⑤の場合）'!$BD78+1&lt;=15,IF(MG$19&gt;='様式３（療養者名簿）（⑤の場合）'!$BD78,IF(MG$19&lt;='様式３（療養者名簿）（⑤の場合）'!$BE78,1,0),0),0)</f>
        <v>0</v>
      </c>
      <c r="MH73" s="377">
        <f>IF(MH$19-'様式３（療養者名簿）（⑤の場合）'!$BD78+1&lt;=15,IF(MH$19&gt;='様式３（療養者名簿）（⑤の場合）'!$BD78,IF(MH$19&lt;='様式３（療養者名簿）（⑤の場合）'!$BE78,1,0),0),0)</f>
        <v>0</v>
      </c>
      <c r="MI73" s="377">
        <f>IF(MI$19-'様式３（療養者名簿）（⑤の場合）'!$BD78+1&lt;=15,IF(MI$19&gt;='様式３（療養者名簿）（⑤の場合）'!$BD78,IF(MI$19&lt;='様式３（療養者名簿）（⑤の場合）'!$BE78,1,0),0),0)</f>
        <v>0</v>
      </c>
      <c r="MJ73" s="377">
        <f>IF(MJ$19-'様式３（療養者名簿）（⑤の場合）'!$BD78+1&lt;=15,IF(MJ$19&gt;='様式３（療養者名簿）（⑤の場合）'!$BD78,IF(MJ$19&lt;='様式３（療養者名簿）（⑤の場合）'!$BE78,1,0),0),0)</f>
        <v>0</v>
      </c>
      <c r="MK73" s="377">
        <f>IF(MK$19-'様式３（療養者名簿）（⑤の場合）'!$BD78+1&lt;=15,IF(MK$19&gt;='様式３（療養者名簿）（⑤の場合）'!$BD78,IF(MK$19&lt;='様式３（療養者名簿）（⑤の場合）'!$BE78,1,0),0),0)</f>
        <v>0</v>
      </c>
      <c r="ML73" s="377">
        <f>IF(ML$19-'様式３（療養者名簿）（⑤の場合）'!$BD78+1&lt;=15,IF(ML$19&gt;='様式３（療養者名簿）（⑤の場合）'!$BD78,IF(ML$19&lt;='様式３（療養者名簿）（⑤の場合）'!$BE78,1,0),0),0)</f>
        <v>0</v>
      </c>
      <c r="MM73" s="377">
        <f>IF(MM$19-'様式３（療養者名簿）（⑤の場合）'!$BD78+1&lt;=15,IF(MM$19&gt;='様式３（療養者名簿）（⑤の場合）'!$BD78,IF(MM$19&lt;='様式３（療養者名簿）（⑤の場合）'!$BE78,1,0),0),0)</f>
        <v>0</v>
      </c>
      <c r="MN73" s="377">
        <f>IF(MN$19-'様式３（療養者名簿）（⑤の場合）'!$BD78+1&lt;=15,IF(MN$19&gt;='様式３（療養者名簿）（⑤の場合）'!$BD78,IF(MN$19&lt;='様式３（療養者名簿）（⑤の場合）'!$BE78,1,0),0),0)</f>
        <v>0</v>
      </c>
      <c r="MO73" s="377">
        <f>IF(MO$19-'様式３（療養者名簿）（⑤の場合）'!$BD78+1&lt;=15,IF(MO$19&gt;='様式３（療養者名簿）（⑤の場合）'!$BD78,IF(MO$19&lt;='様式３（療養者名簿）（⑤の場合）'!$BE78,1,0),0),0)</f>
        <v>0</v>
      </c>
      <c r="MP73" s="377">
        <f>IF(MP$19-'様式３（療養者名簿）（⑤の場合）'!$BD78+1&lt;=15,IF(MP$19&gt;='様式３（療養者名簿）（⑤の場合）'!$BD78,IF(MP$19&lt;='様式３（療養者名簿）（⑤の場合）'!$BE78,1,0),0),0)</f>
        <v>0</v>
      </c>
      <c r="MQ73" s="377">
        <f>IF(MQ$19-'様式３（療養者名簿）（⑤の場合）'!$BD78+1&lt;=15,IF(MQ$19&gt;='様式３（療養者名簿）（⑤の場合）'!$BD78,IF(MQ$19&lt;='様式３（療養者名簿）（⑤の場合）'!$BE78,1,0),0),0)</f>
        <v>0</v>
      </c>
      <c r="MR73" s="377">
        <f>IF(MR$19-'様式３（療養者名簿）（⑤の場合）'!$BD78+1&lt;=15,IF(MR$19&gt;='様式３（療養者名簿）（⑤の場合）'!$BD78,IF(MR$19&lt;='様式３（療養者名簿）（⑤の場合）'!$BE78,1,0),0),0)</f>
        <v>0</v>
      </c>
      <c r="MS73" s="377">
        <f>IF(MS$19-'様式３（療養者名簿）（⑤の場合）'!$BD78+1&lt;=15,IF(MS$19&gt;='様式３（療養者名簿）（⑤の場合）'!$BD78,IF(MS$19&lt;='様式３（療養者名簿）（⑤の場合）'!$BE78,1,0),0),0)</f>
        <v>0</v>
      </c>
      <c r="MT73" s="377">
        <f>IF(MT$19-'様式３（療養者名簿）（⑤の場合）'!$BD78+1&lt;=15,IF(MT$19&gt;='様式３（療養者名簿）（⑤の場合）'!$BD78,IF(MT$19&lt;='様式３（療養者名簿）（⑤の場合）'!$BE78,1,0),0),0)</f>
        <v>0</v>
      </c>
      <c r="MU73" s="377">
        <f>IF(MU$19-'様式３（療養者名簿）（⑤の場合）'!$BD78+1&lt;=15,IF(MU$19&gt;='様式３（療養者名簿）（⑤の場合）'!$BD78,IF(MU$19&lt;='様式３（療養者名簿）（⑤の場合）'!$BE78,1,0),0),0)</f>
        <v>0</v>
      </c>
      <c r="MV73" s="377">
        <f>IF(MV$19-'様式３（療養者名簿）（⑤の場合）'!$BD78+1&lt;=15,IF(MV$19&gt;='様式３（療養者名簿）（⑤の場合）'!$BD78,IF(MV$19&lt;='様式３（療養者名簿）（⑤の場合）'!$BE78,1,0),0),0)</f>
        <v>0</v>
      </c>
      <c r="MW73" s="377">
        <f>IF(MW$19-'様式３（療養者名簿）（⑤の場合）'!$BD78+1&lt;=15,IF(MW$19&gt;='様式３（療養者名簿）（⑤の場合）'!$BD78,IF(MW$19&lt;='様式３（療養者名簿）（⑤の場合）'!$BE78,1,0),0),0)</f>
        <v>0</v>
      </c>
      <c r="MX73" s="377">
        <f>IF(MX$19-'様式３（療養者名簿）（⑤の場合）'!$BD78+1&lt;=15,IF(MX$19&gt;='様式３（療養者名簿）（⑤の場合）'!$BD78,IF(MX$19&lt;='様式３（療養者名簿）（⑤の場合）'!$BE78,1,0),0),0)</f>
        <v>0</v>
      </c>
      <c r="MY73" s="377">
        <f>IF(MY$19-'様式３（療養者名簿）（⑤の場合）'!$BD78+1&lt;=15,IF(MY$19&gt;='様式３（療養者名簿）（⑤の場合）'!$BD78,IF(MY$19&lt;='様式３（療養者名簿）（⑤の場合）'!$BE78,1,0),0),0)</f>
        <v>0</v>
      </c>
      <c r="MZ73" s="377">
        <f>IF(MZ$19-'様式３（療養者名簿）（⑤の場合）'!$BD78+1&lt;=15,IF(MZ$19&gt;='様式３（療養者名簿）（⑤の場合）'!$BD78,IF(MZ$19&lt;='様式３（療養者名簿）（⑤の場合）'!$BE78,1,0),0),0)</f>
        <v>0</v>
      </c>
      <c r="NA73" s="377">
        <f>IF(NA$19-'様式３（療養者名簿）（⑤の場合）'!$BD78+1&lt;=15,IF(NA$19&gt;='様式３（療養者名簿）（⑤の場合）'!$BD78,IF(NA$19&lt;='様式３（療養者名簿）（⑤の場合）'!$BE78,1,0),0),0)</f>
        <v>0</v>
      </c>
      <c r="NB73" s="377">
        <f>IF(NB$19-'様式３（療養者名簿）（⑤の場合）'!$BD78+1&lt;=15,IF(NB$19&gt;='様式３（療養者名簿）（⑤の場合）'!$BD78,IF(NB$19&lt;='様式３（療養者名簿）（⑤の場合）'!$BE78,1,0),0),0)</f>
        <v>0</v>
      </c>
      <c r="NC73" s="257">
        <f>IF(NC$19-'様式３（療養者名簿）（⑤の場合）'!$BD78+1&lt;=15,IF(NC$19&gt;='様式３（療養者名簿）（⑤の場合）'!$BD78,IF(NC$19&lt;='様式３（療養者名簿）（⑤の場合）'!$BE78,1,0),0),0)</f>
        <v>0</v>
      </c>
      <c r="ND73" s="257">
        <f>IF(ND$19-'様式３（療養者名簿）（⑤の場合）'!$BD78+1&lt;=15,IF(ND$19&gt;='様式３（療養者名簿）（⑤の場合）'!$BD78,IF(ND$19&lt;='様式３（療養者名簿）（⑤の場合）'!$BE78,1,0),0),0)</f>
        <v>0</v>
      </c>
      <c r="NE73" s="257">
        <f>IF(NE$19-'様式３（療養者名簿）（⑤の場合）'!$BD78+1&lt;=15,IF(NE$19&gt;='様式３（療養者名簿）（⑤の場合）'!$BD78,IF(NE$19&lt;='様式３（療養者名簿）（⑤の場合）'!$BE78,1,0),0),0)</f>
        <v>0</v>
      </c>
      <c r="NF73" s="257">
        <f>IF(NF$19-'様式３（療養者名簿）（⑤の場合）'!$BD78+1&lt;=15,IF(NF$19&gt;='様式３（療養者名簿）（⑤の場合）'!$BD78,IF(NF$19&lt;='様式３（療養者名簿）（⑤の場合）'!$BE78,1,0),0),0)</f>
        <v>0</v>
      </c>
      <c r="NG73" s="257">
        <f>IF(NG$19-'様式３（療養者名簿）（⑤の場合）'!$BD78+1&lt;=15,IF(NG$19&gt;='様式３（療養者名簿）（⑤の場合）'!$BD78,IF(NG$19&lt;='様式３（療養者名簿）（⑤の場合）'!$BE78,1,0),0),0)</f>
        <v>0</v>
      </c>
      <c r="NH73" s="257">
        <f>IF(NH$19-'様式３（療養者名簿）（⑤の場合）'!$BD78+1&lt;=15,IF(NH$19&gt;='様式３（療養者名簿）（⑤の場合）'!$BD78,IF(NH$19&lt;='様式３（療養者名簿）（⑤の場合）'!$BE78,1,0),0),0)</f>
        <v>0</v>
      </c>
      <c r="NI73" s="257">
        <f>IF(NI$19-'様式３（療養者名簿）（⑤の場合）'!$BD78+1&lt;=15,IF(NI$19&gt;='様式３（療養者名簿）（⑤の場合）'!$BD78,IF(NI$19&lt;='様式３（療養者名簿）（⑤の場合）'!$BE78,1,0),0),0)</f>
        <v>0</v>
      </c>
      <c r="NJ73" s="257">
        <f>IF(NJ$19-'様式３（療養者名簿）（⑤の場合）'!$BD78+1&lt;=15,IF(NJ$19&gt;='様式３（療養者名簿）（⑤の場合）'!$BD78,IF(NJ$19&lt;='様式３（療養者名簿）（⑤の場合）'!$BE78,1,0),0),0)</f>
        <v>0</v>
      </c>
      <c r="NK73" s="257">
        <f>IF(NK$19-'様式３（療養者名簿）（⑤の場合）'!$BD78+1&lt;=15,IF(NK$19&gt;='様式３（療養者名簿）（⑤の場合）'!$BD78,IF(NK$19&lt;='様式３（療養者名簿）（⑤の場合）'!$BE78,1,0),0),0)</f>
        <v>0</v>
      </c>
      <c r="NL73" s="257">
        <f>IF(NL$19-'様式３（療養者名簿）（⑤の場合）'!$BD78+1&lt;=15,IF(NL$19&gt;='様式３（療養者名簿）（⑤の場合）'!$BD78,IF(NL$19&lt;='様式３（療養者名簿）（⑤の場合）'!$BE78,1,0),0),0)</f>
        <v>0</v>
      </c>
      <c r="NM73" s="257">
        <f>IF(NM$19-'様式３（療養者名簿）（⑤の場合）'!$BD78+1&lt;=15,IF(NM$19&gt;='様式３（療養者名簿）（⑤の場合）'!$BD78,IF(NM$19&lt;='様式３（療養者名簿）（⑤の場合）'!$BE78,1,0),0),0)</f>
        <v>0</v>
      </c>
      <c r="NN73" s="257">
        <f>IF(NN$19-'様式３（療養者名簿）（⑤の場合）'!$BD78+1&lt;=15,IF(NN$19&gt;='様式３（療養者名簿）（⑤の場合）'!$BD78,IF(NN$19&lt;='様式３（療養者名簿）（⑤の場合）'!$BE78,1,0),0),0)</f>
        <v>0</v>
      </c>
      <c r="NO73" s="257">
        <f>IF(NO$19-'様式３（療養者名簿）（⑤の場合）'!$BD78+1&lt;=15,IF(NO$19&gt;='様式３（療養者名簿）（⑤の場合）'!$BD78,IF(NO$19&lt;='様式３（療養者名簿）（⑤の場合）'!$BE78,1,0),0),0)</f>
        <v>0</v>
      </c>
      <c r="NP73" s="257">
        <f>IF(NP$19-'様式３（療養者名簿）（⑤の場合）'!$BD78+1&lt;=15,IF(NP$19&gt;='様式３（療養者名簿）（⑤の場合）'!$BD78,IF(NP$19&lt;='様式３（療養者名簿）（⑤の場合）'!$BE78,1,0),0),0)</f>
        <v>0</v>
      </c>
      <c r="NQ73" s="257">
        <f>IF(NQ$19-'様式３（療養者名簿）（⑤の場合）'!$BD78+1&lt;=15,IF(NQ$19&gt;='様式３（療養者名簿）（⑤の場合）'!$BD78,IF(NQ$19&lt;='様式３（療養者名簿）（⑤の場合）'!$BE78,1,0),0),0)</f>
        <v>0</v>
      </c>
      <c r="NR73" s="257">
        <f>IF(NR$19-'様式３（療養者名簿）（⑤の場合）'!$BD78+1&lt;=15,IF(NR$19&gt;='様式３（療養者名簿）（⑤の場合）'!$BD78,IF(NR$19&lt;='様式３（療養者名簿）（⑤の場合）'!$BE78,1,0),0),0)</f>
        <v>0</v>
      </c>
      <c r="NS73" s="257">
        <f>IF(NS$19-'様式３（療養者名簿）（⑤の場合）'!$BD78+1&lt;=15,IF(NS$19&gt;='様式３（療養者名簿）（⑤の場合）'!$BD78,IF(NS$19&lt;='様式３（療養者名簿）（⑤の場合）'!$BE78,1,0),0),0)</f>
        <v>0</v>
      </c>
      <c r="NT73" s="257">
        <f>IF(NT$19-'様式３（療養者名簿）（⑤の場合）'!$BD78+1&lt;=15,IF(NT$19&gt;='様式３（療養者名簿）（⑤の場合）'!$BD78,IF(NT$19&lt;='様式３（療養者名簿）（⑤の場合）'!$BE78,1,0),0),0)</f>
        <v>0</v>
      </c>
      <c r="NU73" s="257">
        <f>IF(NU$19-'様式３（療養者名簿）（⑤の場合）'!$BD78+1&lt;=15,IF(NU$19&gt;='様式３（療養者名簿）（⑤の場合）'!$BD78,IF(NU$19&lt;='様式３（療養者名簿）（⑤の場合）'!$BE78,1,0),0),0)</f>
        <v>0</v>
      </c>
      <c r="NV73" s="257">
        <f>IF(NV$19-'様式３（療養者名簿）（⑤の場合）'!$BD78+1&lt;=15,IF(NV$19&gt;='様式３（療養者名簿）（⑤の場合）'!$BD78,IF(NV$19&lt;='様式３（療養者名簿）（⑤の場合）'!$BE78,1,0),0),0)</f>
        <v>0</v>
      </c>
      <c r="NW73" s="257">
        <f>IF(NW$19-'様式３（療養者名簿）（⑤の場合）'!$BD78+1&lt;=15,IF(NW$19&gt;='様式３（療養者名簿）（⑤の場合）'!$BD78,IF(NW$19&lt;='様式３（療養者名簿）（⑤の場合）'!$BE78,1,0),0),0)</f>
        <v>0</v>
      </c>
      <c r="NX73" s="257">
        <f>IF(NX$19-'様式３（療養者名簿）（⑤の場合）'!$BD78+1&lt;=15,IF(NX$19&gt;='様式３（療養者名簿）（⑤の場合）'!$BD78,IF(NX$19&lt;='様式３（療養者名簿）（⑤の場合）'!$BE78,1,0),0),0)</f>
        <v>0</v>
      </c>
      <c r="NY73" s="257">
        <f>IF(NY$19-'様式３（療養者名簿）（⑤の場合）'!$BD78+1&lt;=15,IF(NY$19&gt;='様式３（療養者名簿）（⑤の場合）'!$BD78,IF(NY$19&lt;='様式３（療養者名簿）（⑤の場合）'!$BE78,1,0),0),0)</f>
        <v>0</v>
      </c>
      <c r="NZ73" s="257">
        <f>IF(NZ$19-'様式３（療養者名簿）（⑤の場合）'!$BD78+1&lt;=15,IF(NZ$19&gt;='様式３（療養者名簿）（⑤の場合）'!$BD78,IF(NZ$19&lt;='様式３（療養者名簿）（⑤の場合）'!$BE78,1,0),0),0)</f>
        <v>0</v>
      </c>
      <c r="OA73" s="257">
        <f>IF(OA$19-'様式３（療養者名簿）（⑤の場合）'!$BD78+1&lt;=15,IF(OA$19&gt;='様式３（療養者名簿）（⑤の場合）'!$BD78,IF(OA$19&lt;='様式３（療養者名簿）（⑤の場合）'!$BE78,1,0),0),0)</f>
        <v>0</v>
      </c>
      <c r="OB73" s="257">
        <f>IF(OB$19-'様式３（療養者名簿）（⑤の場合）'!$BD78+1&lt;=15,IF(OB$19&gt;='様式３（療養者名簿）（⑤の場合）'!$BD78,IF(OB$19&lt;='様式３（療養者名簿）（⑤の場合）'!$BE78,1,0),0),0)</f>
        <v>0</v>
      </c>
      <c r="OC73" s="257">
        <f>IF(OC$19-'様式３（療養者名簿）（⑤の場合）'!$BD78+1&lt;=15,IF(OC$19&gt;='様式３（療養者名簿）（⑤の場合）'!$BD78,IF(OC$19&lt;='様式３（療養者名簿）（⑤の場合）'!$BE78,1,0),0),0)</f>
        <v>0</v>
      </c>
      <c r="OD73" s="257">
        <f>IF(OD$19-'様式３（療養者名簿）（⑤の場合）'!$BD78+1&lt;=15,IF(OD$19&gt;='様式３（療養者名簿）（⑤の場合）'!$BD78,IF(OD$19&lt;='様式３（療養者名簿）（⑤の場合）'!$BE78,1,0),0),0)</f>
        <v>0</v>
      </c>
      <c r="OE73" s="257">
        <f>IF(OE$19-'様式３（療養者名簿）（⑤の場合）'!$BD78+1&lt;=15,IF(OE$19&gt;='様式３（療養者名簿）（⑤の場合）'!$BD78,IF(OE$19&lt;='様式３（療養者名簿）（⑤の場合）'!$BE78,1,0),0),0)</f>
        <v>0</v>
      </c>
      <c r="OF73" s="257">
        <f>IF(OF$19-'様式３（療養者名簿）（⑤の場合）'!$BD78+1&lt;=15,IF(OF$19&gt;='様式３（療養者名簿）（⑤の場合）'!$BD78,IF(OF$19&lt;='様式３（療養者名簿）（⑤の場合）'!$BE78,1,0),0),0)</f>
        <v>0</v>
      </c>
      <c r="OG73" s="257">
        <f>IF(OG$19-'様式３（療養者名簿）（⑤の場合）'!$BD78+1&lt;=15,IF(OG$19&gt;='様式３（療養者名簿）（⑤の場合）'!$BD78,IF(OG$19&lt;='様式３（療養者名簿）（⑤の場合）'!$BE78,1,0),0),0)</f>
        <v>0</v>
      </c>
      <c r="OH73" s="257">
        <f>IF(OH$19-'様式３（療養者名簿）（⑤の場合）'!$BD78+1&lt;=15,IF(OH$19&gt;='様式３（療養者名簿）（⑤の場合）'!$BD78,IF(OH$19&lt;='様式３（療養者名簿）（⑤の場合）'!$BE78,1,0),0),0)</f>
        <v>0</v>
      </c>
      <c r="OI73" s="257">
        <f>IF(OI$19-'様式３（療養者名簿）（⑤の場合）'!$BD78+1&lt;=15,IF(OI$19&gt;='様式３（療養者名簿）（⑤の場合）'!$BD78,IF(OI$19&lt;='様式３（療養者名簿）（⑤の場合）'!$BE78,1,0),0),0)</f>
        <v>0</v>
      </c>
      <c r="OJ73" s="257">
        <f>IF(OJ$19-'様式３（療養者名簿）（⑤の場合）'!$BD78+1&lt;=15,IF(OJ$19&gt;='様式３（療養者名簿）（⑤の場合）'!$BD78,IF(OJ$19&lt;='様式３（療養者名簿）（⑤の場合）'!$BE78,1,0),0),0)</f>
        <v>0</v>
      </c>
      <c r="OK73" s="257">
        <f>IF(OK$19-'様式３（療養者名簿）（⑤の場合）'!$BD78+1&lt;=15,IF(OK$19&gt;='様式３（療養者名簿）（⑤の場合）'!$BD78,IF(OK$19&lt;='様式３（療養者名簿）（⑤の場合）'!$BE78,1,0),0),0)</f>
        <v>0</v>
      </c>
      <c r="OL73" s="257">
        <f>IF(OL$19-'様式３（療養者名簿）（⑤の場合）'!$BD78+1&lt;=15,IF(OL$19&gt;='様式３（療養者名簿）（⑤の場合）'!$BD78,IF(OL$19&lt;='様式３（療養者名簿）（⑤の場合）'!$BE78,1,0),0),0)</f>
        <v>0</v>
      </c>
      <c r="OM73" s="257">
        <f>IF(OM$19-'様式３（療養者名簿）（⑤の場合）'!$BD78+1&lt;=15,IF(OM$19&gt;='様式３（療養者名簿）（⑤の場合）'!$BD78,IF(OM$19&lt;='様式３（療養者名簿）（⑤の場合）'!$BE78,1,0),0),0)</f>
        <v>0</v>
      </c>
      <c r="ON73" s="257">
        <f>IF(ON$19-'様式３（療養者名簿）（⑤の場合）'!$BD78+1&lt;=15,IF(ON$19&gt;='様式３（療養者名簿）（⑤の場合）'!$BD78,IF(ON$19&lt;='様式３（療養者名簿）（⑤の場合）'!$BE78,1,0),0),0)</f>
        <v>0</v>
      </c>
      <c r="OO73" s="257">
        <f>IF(OO$19-'様式３（療養者名簿）（⑤の場合）'!$BD78+1&lt;=15,IF(OO$19&gt;='様式３（療養者名簿）（⑤の場合）'!$BD78,IF(OO$19&lt;='様式３（療養者名簿）（⑤の場合）'!$BE78,1,0),0),0)</f>
        <v>0</v>
      </c>
      <c r="OP73" s="257">
        <f>IF(OP$19-'様式３（療養者名簿）（⑤の場合）'!$BD78+1&lt;=15,IF(OP$19&gt;='様式３（療養者名簿）（⑤の場合）'!$BD78,IF(OP$19&lt;='様式３（療養者名簿）（⑤の場合）'!$BE78,1,0),0),0)</f>
        <v>0</v>
      </c>
      <c r="OQ73" s="257">
        <f>IF(OQ$19-'様式３（療養者名簿）（⑤の場合）'!$BD78+1&lt;=15,IF(OQ$19&gt;='様式３（療養者名簿）（⑤の場合）'!$BD78,IF(OQ$19&lt;='様式３（療養者名簿）（⑤の場合）'!$BE78,1,0),0),0)</f>
        <v>0</v>
      </c>
      <c r="OR73" s="257">
        <f>IF(OR$19-'様式３（療養者名簿）（⑤の場合）'!$BD78+1&lt;=15,IF(OR$19&gt;='様式３（療養者名簿）（⑤の場合）'!$BD78,IF(OR$19&lt;='様式３（療養者名簿）（⑤の場合）'!$BE78,1,0),0),0)</f>
        <v>0</v>
      </c>
      <c r="OS73" s="257">
        <f>IF(OS$19-'様式３（療養者名簿）（⑤の場合）'!$BD78+1&lt;=15,IF(OS$19&gt;='様式３（療養者名簿）（⑤の場合）'!$BD78,IF(OS$19&lt;='様式３（療養者名簿）（⑤の場合）'!$BE78,1,0),0),0)</f>
        <v>0</v>
      </c>
      <c r="OT73" s="257">
        <f>IF(OT$19-'様式３（療養者名簿）（⑤の場合）'!$BD78+1&lt;=15,IF(OT$19&gt;='様式３（療養者名簿）（⑤の場合）'!$BD78,IF(OT$19&lt;='様式３（療養者名簿）（⑤の場合）'!$BE78,1,0),0),0)</f>
        <v>0</v>
      </c>
      <c r="OU73" s="257">
        <f>IF(OU$19-'様式３（療養者名簿）（⑤の場合）'!$BD78+1&lt;=15,IF(OU$19&gt;='様式３（療養者名簿）（⑤の場合）'!$BD78,IF(OU$19&lt;='様式３（療養者名簿）（⑤の場合）'!$BE78,1,0),0),0)</f>
        <v>0</v>
      </c>
      <c r="OV73" s="257">
        <f>IF(OV$19-'様式３（療養者名簿）（⑤の場合）'!$BD78+1&lt;=15,IF(OV$19&gt;='様式３（療養者名簿）（⑤の場合）'!$BD78,IF(OV$19&lt;='様式３（療養者名簿）（⑤の場合）'!$BE78,1,0),0),0)</f>
        <v>0</v>
      </c>
      <c r="OW73" s="257">
        <f>IF(OW$19-'様式３（療養者名簿）（⑤の場合）'!$BD78+1&lt;=15,IF(OW$19&gt;='様式３（療養者名簿）（⑤の場合）'!$BD78,IF(OW$19&lt;='様式３（療養者名簿）（⑤の場合）'!$BE78,1,0),0),0)</f>
        <v>0</v>
      </c>
      <c r="OX73" s="257">
        <f>IF(OX$19-'様式３（療養者名簿）（⑤の場合）'!$BD78+1&lt;=15,IF(OX$19&gt;='様式３（療養者名簿）（⑤の場合）'!$BD78,IF(OX$19&lt;='様式３（療養者名簿）（⑤の場合）'!$BE78,1,0),0),0)</f>
        <v>0</v>
      </c>
      <c r="OY73" s="257">
        <f>IF(OY$19-'様式３（療養者名簿）（⑤の場合）'!$BD78+1&lt;=15,IF(OY$19&gt;='様式３（療養者名簿）（⑤の場合）'!$BD78,IF(OY$19&lt;='様式３（療養者名簿）（⑤の場合）'!$BE78,1,0),0),0)</f>
        <v>0</v>
      </c>
      <c r="OZ73" s="257">
        <f>IF(OZ$19-'様式３（療養者名簿）（⑤の場合）'!$BD78+1&lt;=15,IF(OZ$19&gt;='様式３（療養者名簿）（⑤の場合）'!$BD78,IF(OZ$19&lt;='様式３（療養者名簿）（⑤の場合）'!$BE78,1,0),0),0)</f>
        <v>0</v>
      </c>
      <c r="PA73" s="257">
        <f>IF(PA$19-'様式３（療養者名簿）（⑤の場合）'!$BD78+1&lt;=15,IF(PA$19&gt;='様式３（療養者名簿）（⑤の場合）'!$BD78,IF(PA$19&lt;='様式３（療養者名簿）（⑤の場合）'!$BE78,1,0),0),0)</f>
        <v>0</v>
      </c>
      <c r="PB73" s="257">
        <f>IF(PB$19-'様式３（療養者名簿）（⑤の場合）'!$BD78+1&lt;=15,IF(PB$19&gt;='様式３（療養者名簿）（⑤の場合）'!$BD78,IF(PB$19&lt;='様式３（療養者名簿）（⑤の場合）'!$BE78,1,0),0),0)</f>
        <v>0</v>
      </c>
      <c r="PC73" s="257">
        <f>IF(PC$19-'様式３（療養者名簿）（⑤の場合）'!$BD78+1&lt;=15,IF(PC$19&gt;='様式３（療養者名簿）（⑤の場合）'!$BD78,IF(PC$19&lt;='様式３（療養者名簿）（⑤の場合）'!$BE78,1,0),0),0)</f>
        <v>0</v>
      </c>
      <c r="PD73" s="257">
        <f>IF(PD$19-'様式３（療養者名簿）（⑤の場合）'!$BD78+1&lt;=15,IF(PD$19&gt;='様式３（療養者名簿）（⑤の場合）'!$BD78,IF(PD$19&lt;='様式３（療養者名簿）（⑤の場合）'!$BE78,1,0),0),0)</f>
        <v>0</v>
      </c>
      <c r="PE73" s="257">
        <f>IF(PE$19-'様式３（療養者名簿）（⑤の場合）'!$BD78+1&lt;=15,IF(PE$19&gt;='様式３（療養者名簿）（⑤の場合）'!$BD78,IF(PE$19&lt;='様式３（療養者名簿）（⑤の場合）'!$BE78,1,0),0),0)</f>
        <v>0</v>
      </c>
      <c r="PF73" s="257">
        <f>IF(PF$19-'様式３（療養者名簿）（⑤の場合）'!$BD78+1&lt;=15,IF(PF$19&gt;='様式３（療養者名簿）（⑤の場合）'!$BD78,IF(PF$19&lt;='様式３（療養者名簿）（⑤の場合）'!$BE78,1,0),0),0)</f>
        <v>0</v>
      </c>
      <c r="PG73" s="257">
        <f>IF(PG$19-'様式３（療養者名簿）（⑤の場合）'!$BD78+1&lt;=15,IF(PG$19&gt;='様式３（療養者名簿）（⑤の場合）'!$BD78,IF(PG$19&lt;='様式３（療養者名簿）（⑤の場合）'!$BE78,1,0),0),0)</f>
        <v>0</v>
      </c>
      <c r="PH73" s="257">
        <f>IF(PH$19-'様式３（療養者名簿）（⑤の場合）'!$BD78+1&lt;=15,IF(PH$19&gt;='様式３（療養者名簿）（⑤の場合）'!$BD78,IF(PH$19&lt;='様式３（療養者名簿）（⑤の場合）'!$BE78,1,0),0),0)</f>
        <v>0</v>
      </c>
      <c r="PI73" s="257">
        <f>IF(PI$19-'様式３（療養者名簿）（⑤の場合）'!$BD78+1&lt;=15,IF(PI$19&gt;='様式３（療養者名簿）（⑤の場合）'!$BD78,IF(PI$19&lt;='様式３（療養者名簿）（⑤の場合）'!$BE78,1,0),0),0)</f>
        <v>0</v>
      </c>
      <c r="PJ73" s="257">
        <f>IF(PJ$19-'様式３（療養者名簿）（⑤の場合）'!$BD78+1&lt;=15,IF(PJ$19&gt;='様式３（療養者名簿）（⑤の場合）'!$BD78,IF(PJ$19&lt;='様式３（療養者名簿）（⑤の場合）'!$BE78,1,0),0),0)</f>
        <v>0</v>
      </c>
      <c r="PK73" s="257">
        <f>IF(PK$19-'様式３（療養者名簿）（⑤の場合）'!$BD78+1&lt;=15,IF(PK$19&gt;='様式３（療養者名簿）（⑤の場合）'!$BD78,IF(PK$19&lt;='様式３（療養者名簿）（⑤の場合）'!$BE78,1,0),0),0)</f>
        <v>0</v>
      </c>
      <c r="PL73" s="257">
        <f>IF(PL$19-'様式３（療養者名簿）（⑤の場合）'!$BD78+1&lt;=15,IF(PL$19&gt;='様式３（療養者名簿）（⑤の場合）'!$BD78,IF(PL$19&lt;='様式３（療養者名簿）（⑤の場合）'!$BE78,1,0),0),0)</f>
        <v>0</v>
      </c>
      <c r="PM73" s="257">
        <f>IF(PM$19-'様式３（療養者名簿）（⑤の場合）'!$BD78+1&lt;=15,IF(PM$19&gt;='様式３（療養者名簿）（⑤の場合）'!$BD78,IF(PM$19&lt;='様式３（療養者名簿）（⑤の場合）'!$BE78,1,0),0),0)</f>
        <v>0</v>
      </c>
      <c r="PN73" s="257">
        <f>IF(PN$19-'様式３（療養者名簿）（⑤の場合）'!$BD78+1&lt;=15,IF(PN$19&gt;='様式３（療養者名簿）（⑤の場合）'!$BD78,IF(PN$19&lt;='様式３（療養者名簿）（⑤の場合）'!$BE78,1,0),0),0)</f>
        <v>0</v>
      </c>
      <c r="PO73" s="257">
        <f>IF(PO$19-'様式３（療養者名簿）（⑤の場合）'!$BD78+1&lt;=15,IF(PO$19&gt;='様式３（療養者名簿）（⑤の場合）'!$BD78,IF(PO$19&lt;='様式３（療養者名簿）（⑤の場合）'!$BE78,1,0),0),0)</f>
        <v>0</v>
      </c>
      <c r="PP73" s="257">
        <f>IF(PP$19-'様式３（療養者名簿）（⑤の場合）'!$BD78+1&lt;=15,IF(PP$19&gt;='様式３（療養者名簿）（⑤の場合）'!$BD78,IF(PP$19&lt;='様式３（療養者名簿）（⑤の場合）'!$BE78,1,0),0),0)</f>
        <v>0</v>
      </c>
      <c r="PQ73" s="257">
        <f>IF(PQ$19-'様式３（療養者名簿）（⑤の場合）'!$BD78+1&lt;=15,IF(PQ$19&gt;='様式３（療養者名簿）（⑤の場合）'!$BD78,IF(PQ$19&lt;='様式３（療養者名簿）（⑤の場合）'!$BE78,1,0),0),0)</f>
        <v>0</v>
      </c>
      <c r="PR73" s="257">
        <f>IF(PR$19-'様式３（療養者名簿）（⑤の場合）'!$BD78+1&lt;=15,IF(PR$19&gt;='様式３（療養者名簿）（⑤の場合）'!$BD78,IF(PR$19&lt;='様式３（療養者名簿）（⑤の場合）'!$BE78,1,0),0),0)</f>
        <v>0</v>
      </c>
      <c r="PS73" s="257">
        <f>IF(PS$19-'様式３（療養者名簿）（⑤の場合）'!$BD78+1&lt;=15,IF(PS$19&gt;='様式３（療養者名簿）（⑤の場合）'!$BD78,IF(PS$19&lt;='様式３（療養者名簿）（⑤の場合）'!$BE78,1,0),0),0)</f>
        <v>0</v>
      </c>
      <c r="PT73" s="257">
        <f>IF(PT$19-'様式３（療養者名簿）（⑤の場合）'!$BD78+1&lt;=15,IF(PT$19&gt;='様式３（療養者名簿）（⑤の場合）'!$BD78,IF(PT$19&lt;='様式３（療養者名簿）（⑤の場合）'!$BE78,1,0),0),0)</f>
        <v>0</v>
      </c>
      <c r="PU73" s="257">
        <f>IF(PU$19-'様式３（療養者名簿）（⑤の場合）'!$BD78+1&lt;=15,IF(PU$19&gt;='様式３（療養者名簿）（⑤の場合）'!$BD78,IF(PU$19&lt;='様式３（療養者名簿）（⑤の場合）'!$BE78,1,0),0),0)</f>
        <v>0</v>
      </c>
      <c r="PV73" s="257">
        <f>IF(PV$19-'様式３（療養者名簿）（⑤の場合）'!$BD78+1&lt;=15,IF(PV$19&gt;='様式３（療養者名簿）（⑤の場合）'!$BD78,IF(PV$19&lt;='様式３（療養者名簿）（⑤の場合）'!$BE78,1,0),0),0)</f>
        <v>0</v>
      </c>
      <c r="PW73" s="257">
        <f>IF(PW$19-'様式３（療養者名簿）（⑤の場合）'!$BD78+1&lt;=15,IF(PW$19&gt;='様式３（療養者名簿）（⑤の場合）'!$BD78,IF(PW$19&lt;='様式３（療養者名簿）（⑤の場合）'!$BE78,1,0),0),0)</f>
        <v>0</v>
      </c>
      <c r="PX73" s="257">
        <f>IF(PX$19-'様式３（療養者名簿）（⑤の場合）'!$BD78+1&lt;=15,IF(PX$19&gt;='様式３（療養者名簿）（⑤の場合）'!$BD78,IF(PX$19&lt;='様式３（療養者名簿）（⑤の場合）'!$BE78,1,0),0),0)</f>
        <v>0</v>
      </c>
      <c r="PY73" s="257">
        <f>IF(PY$19-'様式３（療養者名簿）（⑤の場合）'!$BD78+1&lt;=15,IF(PY$19&gt;='様式３（療養者名簿）（⑤の場合）'!$BD78,IF(PY$19&lt;='様式３（療養者名簿）（⑤の場合）'!$BE78,1,0),0),0)</f>
        <v>0</v>
      </c>
      <c r="PZ73" s="257">
        <f>IF(PZ$19-'様式３（療養者名簿）（⑤の場合）'!$BD78+1&lt;=15,IF(PZ$19&gt;='様式３（療養者名簿）（⑤の場合）'!$BD78,IF(PZ$19&lt;='様式３（療養者名簿）（⑤の場合）'!$BE78,1,0),0),0)</f>
        <v>0</v>
      </c>
      <c r="QA73" s="257">
        <f>IF(QA$19-'様式３（療養者名簿）（⑤の場合）'!$BD78+1&lt;=15,IF(QA$19&gt;='様式３（療養者名簿）（⑤の場合）'!$BD78,IF(QA$19&lt;='様式３（療養者名簿）（⑤の場合）'!$BE78,1,0),0),0)</f>
        <v>0</v>
      </c>
      <c r="QB73" s="257">
        <f>IF(QB$19-'様式３（療養者名簿）（⑤の場合）'!$BD78+1&lt;=15,IF(QB$19&gt;='様式３（療養者名簿）（⑤の場合）'!$BD78,IF(QB$19&lt;='様式３（療養者名簿）（⑤の場合）'!$BE78,1,0),0),0)</f>
        <v>0</v>
      </c>
      <c r="QC73" s="257">
        <f>IF(QC$19-'様式３（療養者名簿）（⑤の場合）'!$BD78+1&lt;=15,IF(QC$19&gt;='様式３（療養者名簿）（⑤の場合）'!$BD78,IF(QC$19&lt;='様式３（療養者名簿）（⑤の場合）'!$BE78,1,0),0),0)</f>
        <v>0</v>
      </c>
      <c r="QD73" s="257">
        <f>IF(QD$19-'様式３（療養者名簿）（⑤の場合）'!$BD78+1&lt;=15,IF(QD$19&gt;='様式３（療養者名簿）（⑤の場合）'!$BD78,IF(QD$19&lt;='様式３（療養者名簿）（⑤の場合）'!$BE78,1,0),0),0)</f>
        <v>0</v>
      </c>
      <c r="QE73" s="257">
        <f>IF(QE$19-'様式３（療養者名簿）（⑤の場合）'!$BD78+1&lt;=15,IF(QE$19&gt;='様式３（療養者名簿）（⑤の場合）'!$BD78,IF(QE$19&lt;='様式３（療養者名簿）（⑤の場合）'!$BE78,1,0),0),0)</f>
        <v>0</v>
      </c>
      <c r="QF73" s="257">
        <f>IF(QF$19-'様式３（療養者名簿）（⑤の場合）'!$BD78+1&lt;=15,IF(QF$19&gt;='様式３（療養者名簿）（⑤の場合）'!$BD78,IF(QF$19&lt;='様式３（療養者名簿）（⑤の場合）'!$BE78,1,0),0),0)</f>
        <v>0</v>
      </c>
      <c r="QG73" s="257">
        <f>IF(QG$19-'様式３（療養者名簿）（⑤の場合）'!$BD78+1&lt;=15,IF(QG$19&gt;='様式３（療養者名簿）（⑤の場合）'!$BD78,IF(QG$19&lt;='様式３（療養者名簿）（⑤の場合）'!$BE78,1,0),0),0)</f>
        <v>0</v>
      </c>
      <c r="QH73" s="257">
        <f>IF(QH$19-'様式３（療養者名簿）（⑤の場合）'!$BD78+1&lt;=15,IF(QH$19&gt;='様式３（療養者名簿）（⑤の場合）'!$BD78,IF(QH$19&lt;='様式３（療養者名簿）（⑤の場合）'!$BE78,1,0),0),0)</f>
        <v>0</v>
      </c>
      <c r="QI73" s="257">
        <f>IF(QI$19-'様式３（療養者名簿）（⑤の場合）'!$BD78+1&lt;=15,IF(QI$19&gt;='様式３（療養者名簿）（⑤の場合）'!$BD78,IF(QI$19&lt;='様式３（療養者名簿）（⑤の場合）'!$BE78,1,0),0),0)</f>
        <v>0</v>
      </c>
      <c r="QJ73" s="257">
        <f>IF(QJ$19-'様式３（療養者名簿）（⑤の場合）'!$BD78+1&lt;=15,IF(QJ$19&gt;='様式３（療養者名簿）（⑤の場合）'!$BD78,IF(QJ$19&lt;='様式３（療養者名簿）（⑤の場合）'!$BE78,1,0),0),0)</f>
        <v>0</v>
      </c>
      <c r="QK73" s="257">
        <f>IF(QK$19-'様式３（療養者名簿）（⑤の場合）'!$BD78+1&lt;=15,IF(QK$19&gt;='様式３（療養者名簿）（⑤の場合）'!$BD78,IF(QK$19&lt;='様式３（療養者名簿）（⑤の場合）'!$BE78,1,0),0),0)</f>
        <v>0</v>
      </c>
      <c r="QL73" s="257">
        <f>IF(QL$19-'様式３（療養者名簿）（⑤の場合）'!$BD78+1&lt;=15,IF(QL$19&gt;='様式３（療養者名簿）（⑤の場合）'!$BD78,IF(QL$19&lt;='様式３（療養者名簿）（⑤の場合）'!$BE78,1,0),0),0)</f>
        <v>0</v>
      </c>
      <c r="QM73" s="257">
        <f>IF(QM$19-'様式３（療養者名簿）（⑤の場合）'!$BD78+1&lt;=15,IF(QM$19&gt;='様式３（療養者名簿）（⑤の場合）'!$BD78,IF(QM$19&lt;='様式３（療養者名簿）（⑤の場合）'!$BE78,1,0),0),0)</f>
        <v>0</v>
      </c>
      <c r="QN73" s="257">
        <f>IF(QN$19-'様式３（療養者名簿）（⑤の場合）'!$BD78+1&lt;=15,IF(QN$19&gt;='様式３（療養者名簿）（⑤の場合）'!$BD78,IF(QN$19&lt;='様式３（療養者名簿）（⑤の場合）'!$BE78,1,0),0),0)</f>
        <v>0</v>
      </c>
      <c r="QO73" s="257">
        <f>IF(QO$19-'様式３（療養者名簿）（⑤の場合）'!$BD78+1&lt;=15,IF(QO$19&gt;='様式３（療養者名簿）（⑤の場合）'!$BD78,IF(QO$19&lt;='様式３（療養者名簿）（⑤の場合）'!$BE78,1,0),0),0)</f>
        <v>0</v>
      </c>
      <c r="QP73" s="257">
        <f>IF(QP$19-'様式３（療養者名簿）（⑤の場合）'!$BD78+1&lt;=15,IF(QP$19&gt;='様式３（療養者名簿）（⑤の場合）'!$BD78,IF(QP$19&lt;='様式３（療養者名簿）（⑤の場合）'!$BE78,1,0),0),0)</f>
        <v>0</v>
      </c>
      <c r="QQ73" s="257">
        <f>IF(QQ$19-'様式３（療養者名簿）（⑤の場合）'!$BD78+1&lt;=15,IF(QQ$19&gt;='様式３（療養者名簿）（⑤の場合）'!$BD78,IF(QQ$19&lt;='様式３（療養者名簿）（⑤の場合）'!$BE78,1,0),0),0)</f>
        <v>0</v>
      </c>
      <c r="QR73" s="257">
        <f>IF(QR$19-'様式３（療養者名簿）（⑤の場合）'!$BD78+1&lt;=15,IF(QR$19&gt;='様式３（療養者名簿）（⑤の場合）'!$BD78,IF(QR$19&lt;='様式３（療養者名簿）（⑤の場合）'!$BE78,1,0),0),0)</f>
        <v>0</v>
      </c>
      <c r="QS73" s="257">
        <f>IF(QS$19-'様式３（療養者名簿）（⑤の場合）'!$BD78+1&lt;=15,IF(QS$19&gt;='様式３（療養者名簿）（⑤の場合）'!$BD78,IF(QS$19&lt;='様式３（療養者名簿）（⑤の場合）'!$BE78,1,0),0),0)</f>
        <v>0</v>
      </c>
      <c r="QT73" s="257">
        <f>IF(QT$19-'様式３（療養者名簿）（⑤の場合）'!$BD78+1&lt;=15,IF(QT$19&gt;='様式３（療養者名簿）（⑤の場合）'!$BD78,IF(QT$19&lt;='様式３（療養者名簿）（⑤の場合）'!$BE78,1,0),0),0)</f>
        <v>0</v>
      </c>
      <c r="QU73" s="257">
        <f>IF(QU$19-'様式３（療養者名簿）（⑤の場合）'!$BD78+1&lt;=15,IF(QU$19&gt;='様式３（療養者名簿）（⑤の場合）'!$BD78,IF(QU$19&lt;='様式３（療養者名簿）（⑤の場合）'!$BE78,1,0),0),0)</f>
        <v>0</v>
      </c>
      <c r="QV73" s="257">
        <f>IF(QV$19-'様式３（療養者名簿）（⑤の場合）'!$BD78+1&lt;=15,IF(QV$19&gt;='様式３（療養者名簿）（⑤の場合）'!$BD78,IF(QV$19&lt;='様式３（療養者名簿）（⑤の場合）'!$BE78,1,0),0),0)</f>
        <v>0</v>
      </c>
      <c r="QW73" s="257">
        <f>IF(QW$19-'様式３（療養者名簿）（⑤の場合）'!$BD78+1&lt;=15,IF(QW$19&gt;='様式３（療養者名簿）（⑤の場合）'!$BD78,IF(QW$19&lt;='様式３（療養者名簿）（⑤の場合）'!$BE78,1,0),0),0)</f>
        <v>0</v>
      </c>
      <c r="QX73" s="257">
        <f>IF(QX$19-'様式３（療養者名簿）（⑤の場合）'!$BD78+1&lt;=15,IF(QX$19&gt;='様式３（療養者名簿）（⑤の場合）'!$BD78,IF(QX$19&lt;='様式３（療養者名簿）（⑤の場合）'!$BE78,1,0),0),0)</f>
        <v>0</v>
      </c>
      <c r="QY73" s="257">
        <f>IF(QY$19-'様式３（療養者名簿）（⑤の場合）'!$BD78+1&lt;=15,IF(QY$19&gt;='様式３（療養者名簿）（⑤の場合）'!$BD78,IF(QY$19&lt;='様式３（療養者名簿）（⑤の場合）'!$BE78,1,0),0),0)</f>
        <v>0</v>
      </c>
      <c r="QZ73" s="257">
        <f>IF(QZ$19-'様式３（療養者名簿）（⑤の場合）'!$BD78+1&lt;=15,IF(QZ$19&gt;='様式３（療養者名簿）（⑤の場合）'!$BD78,IF(QZ$19&lt;='様式３（療養者名簿）（⑤の場合）'!$BE78,1,0),0),0)</f>
        <v>0</v>
      </c>
      <c r="RA73" s="257">
        <f>IF(RA$19-'様式３（療養者名簿）（⑤の場合）'!$BD78+1&lt;=15,IF(RA$19&gt;='様式３（療養者名簿）（⑤の場合）'!$BD78,IF(RA$19&lt;='様式３（療養者名簿）（⑤の場合）'!$BE78,1,0),0),0)</f>
        <v>0</v>
      </c>
      <c r="RB73" s="257">
        <f>IF(RB$19-'様式３（療養者名簿）（⑤の場合）'!$BD78+1&lt;=15,IF(RB$19&gt;='様式３（療養者名簿）（⑤の場合）'!$BD78,IF(RB$19&lt;='様式３（療養者名簿）（⑤の場合）'!$BE78,1,0),0),0)</f>
        <v>0</v>
      </c>
      <c r="RC73" s="257">
        <f>IF(RC$19-'様式３（療養者名簿）（⑤の場合）'!$BD78+1&lt;=15,IF(RC$19&gt;='様式３（療養者名簿）（⑤の場合）'!$BD78,IF(RC$19&lt;='様式３（療養者名簿）（⑤の場合）'!$BE78,1,0),0),0)</f>
        <v>0</v>
      </c>
      <c r="RD73" s="257">
        <f>IF(RD$19-'様式３（療養者名簿）（⑤の場合）'!$BD78+1&lt;=15,IF(RD$19&gt;='様式３（療養者名簿）（⑤の場合）'!$BD78,IF(RD$19&lt;='様式３（療養者名簿）（⑤の場合）'!$BE78,1,0),0),0)</f>
        <v>0</v>
      </c>
      <c r="RE73" s="257">
        <f>IF(RE$19-'様式３（療養者名簿）（⑤の場合）'!$BD78+1&lt;=15,IF(RE$19&gt;='様式３（療養者名簿）（⑤の場合）'!$BD78,IF(RE$19&lt;='様式３（療養者名簿）（⑤の場合）'!$BE78,1,0),0),0)</f>
        <v>0</v>
      </c>
      <c r="RF73" s="257">
        <f>IF(RF$19-'様式３（療養者名簿）（⑤の場合）'!$BD78+1&lt;=15,IF(RF$19&gt;='様式３（療養者名簿）（⑤の場合）'!$BD78,IF(RF$19&lt;='様式３（療養者名簿）（⑤の場合）'!$BE78,1,0),0),0)</f>
        <v>0</v>
      </c>
      <c r="RG73" s="257">
        <f>IF(RG$19-'様式３（療養者名簿）（⑤の場合）'!$BD78+1&lt;=15,IF(RG$19&gt;='様式３（療養者名簿）（⑤の場合）'!$BD78,IF(RG$19&lt;='様式３（療養者名簿）（⑤の場合）'!$BE78,1,0),0),0)</f>
        <v>0</v>
      </c>
      <c r="RH73" s="257">
        <f>IF(RH$19-'様式３（療養者名簿）（⑤の場合）'!$BD78+1&lt;=15,IF(RH$19&gt;='様式３（療養者名簿）（⑤の場合）'!$BD78,IF(RH$19&lt;='様式３（療養者名簿）（⑤の場合）'!$BE78,1,0),0),0)</f>
        <v>0</v>
      </c>
      <c r="RI73" s="257">
        <f>IF(RI$19-'様式３（療養者名簿）（⑤の場合）'!$BD78+1&lt;=15,IF(RI$19&gt;='様式３（療養者名簿）（⑤の場合）'!$BD78,IF(RI$19&lt;='様式３（療養者名簿）（⑤の場合）'!$BE78,1,0),0),0)</f>
        <v>0</v>
      </c>
      <c r="RJ73" s="257">
        <f>IF(RJ$19-'様式３（療養者名簿）（⑤の場合）'!$BD78+1&lt;=15,IF(RJ$19&gt;='様式３（療養者名簿）（⑤の場合）'!$BD78,IF(RJ$19&lt;='様式３（療養者名簿）（⑤の場合）'!$BE78,1,0),0),0)</f>
        <v>0</v>
      </c>
      <c r="RK73" s="257">
        <f>IF(RK$19-'様式３（療養者名簿）（⑤の場合）'!$BD78+1&lt;=15,IF(RK$19&gt;='様式３（療養者名簿）（⑤の場合）'!$BD78,IF(RK$19&lt;='様式３（療養者名簿）（⑤の場合）'!$BE78,1,0),0),0)</f>
        <v>0</v>
      </c>
      <c r="RL73" s="257">
        <f>IF(RL$19-'様式３（療養者名簿）（⑤の場合）'!$BD78+1&lt;=15,IF(RL$19&gt;='様式３（療養者名簿）（⑤の場合）'!$BD78,IF(RL$19&lt;='様式３（療養者名簿）（⑤の場合）'!$BE78,1,0),0),0)</f>
        <v>0</v>
      </c>
      <c r="RM73" s="257">
        <f>IF(RM$19-'様式３（療養者名簿）（⑤の場合）'!$BD78+1&lt;=15,IF(RM$19&gt;='様式３（療養者名簿）（⑤の場合）'!$BD78,IF(RM$19&lt;='様式３（療養者名簿）（⑤の場合）'!$BE78,1,0),0),0)</f>
        <v>0</v>
      </c>
      <c r="RN73" s="257">
        <f>IF(RN$19-'様式３（療養者名簿）（⑤の場合）'!$BD78+1&lt;=15,IF(RN$19&gt;='様式３（療養者名簿）（⑤の場合）'!$BD78,IF(RN$19&lt;='様式３（療養者名簿）（⑤の場合）'!$BE78,1,0),0),0)</f>
        <v>0</v>
      </c>
      <c r="RO73" s="257">
        <f>IF(RO$19-'様式３（療養者名簿）（⑤の場合）'!$BD78+1&lt;=15,IF(RO$19&gt;='様式３（療養者名簿）（⑤の場合）'!$BD78,IF(RO$19&lt;='様式３（療養者名簿）（⑤の場合）'!$BE78,1,0),0),0)</f>
        <v>0</v>
      </c>
      <c r="RP73" s="257">
        <f>IF(RP$19-'様式３（療養者名簿）（⑤の場合）'!$BD78+1&lt;=15,IF(RP$19&gt;='様式３（療養者名簿）（⑤の場合）'!$BD78,IF(RP$19&lt;='様式３（療養者名簿）（⑤の場合）'!$BE78,1,0),0),0)</f>
        <v>0</v>
      </c>
      <c r="RQ73" s="257">
        <f>IF(RQ$19-'様式３（療養者名簿）（⑤の場合）'!$BD78+1&lt;=15,IF(RQ$19&gt;='様式３（療養者名簿）（⑤の場合）'!$BD78,IF(RQ$19&lt;='様式３（療養者名簿）（⑤の場合）'!$BE78,1,0),0),0)</f>
        <v>0</v>
      </c>
      <c r="RR73" s="257">
        <f>IF(RR$19-'様式３（療養者名簿）（⑤の場合）'!$BD78+1&lt;=15,IF(RR$19&gt;='様式３（療養者名簿）（⑤の場合）'!$BD78,IF(RR$19&lt;='様式３（療養者名簿）（⑤の場合）'!$BE78,1,0),0),0)</f>
        <v>0</v>
      </c>
      <c r="RS73" s="257">
        <f>IF(RS$19-'様式３（療養者名簿）（⑤の場合）'!$BD78+1&lt;=15,IF(RS$19&gt;='様式３（療養者名簿）（⑤の場合）'!$BD78,IF(RS$19&lt;='様式３（療養者名簿）（⑤の場合）'!$BE78,1,0),0),0)</f>
        <v>0</v>
      </c>
      <c r="RT73" s="257">
        <f>IF(RT$19-'様式３（療養者名簿）（⑤の場合）'!$BD78+1&lt;=15,IF(RT$19&gt;='様式３（療養者名簿）（⑤の場合）'!$BD78,IF(RT$19&lt;='様式３（療養者名簿）（⑤の場合）'!$BE78,1,0),0),0)</f>
        <v>0</v>
      </c>
      <c r="RU73" s="257">
        <f>IF(RU$19-'様式３（療養者名簿）（⑤の場合）'!$BD78+1&lt;=15,IF(RU$19&gt;='様式３（療養者名簿）（⑤の場合）'!$BD78,IF(RU$19&lt;='様式３（療養者名簿）（⑤の場合）'!$BE78,1,0),0),0)</f>
        <v>0</v>
      </c>
      <c r="RV73" s="257">
        <f>IF(RV$19-'様式３（療養者名簿）（⑤の場合）'!$BD78+1&lt;=15,IF(RV$19&gt;='様式３（療養者名簿）（⑤の場合）'!$BD78,IF(RV$19&lt;='様式３（療養者名簿）（⑤の場合）'!$BE78,1,0),0),0)</f>
        <v>0</v>
      </c>
      <c r="RW73" s="257">
        <f>IF(RW$19-'様式３（療養者名簿）（⑤の場合）'!$BD78+1&lt;=15,IF(RW$19&gt;='様式３（療養者名簿）（⑤の場合）'!$BD78,IF(RW$19&lt;='様式３（療養者名簿）（⑤の場合）'!$BE78,1,0),0),0)</f>
        <v>0</v>
      </c>
      <c r="RX73" s="257">
        <f>IF(RX$19-'様式３（療養者名簿）（⑤の場合）'!$BD78+1&lt;=15,IF(RX$19&gt;='様式３（療養者名簿）（⑤の場合）'!$BD78,IF(RX$19&lt;='様式３（療養者名簿）（⑤の場合）'!$BE78,1,0),0),0)</f>
        <v>0</v>
      </c>
      <c r="RY73" s="257">
        <f>IF(RY$19-'様式３（療養者名簿）（⑤の場合）'!$BD78+1&lt;=15,IF(RY$19&gt;='様式３（療養者名簿）（⑤の場合）'!$BD78,IF(RY$19&lt;='様式３（療養者名簿）（⑤の場合）'!$BE78,1,0),0),0)</f>
        <v>0</v>
      </c>
      <c r="RZ73" s="257">
        <f>IF(RZ$19-'様式３（療養者名簿）（⑤の場合）'!$BD78+1&lt;=15,IF(RZ$19&gt;='様式３（療養者名簿）（⑤の場合）'!$BD78,IF(RZ$19&lt;='様式３（療養者名簿）（⑤の場合）'!$BE78,1,0),0),0)</f>
        <v>0</v>
      </c>
      <c r="SA73" s="257">
        <f>IF(SA$19-'様式３（療養者名簿）（⑤の場合）'!$BD78+1&lt;=15,IF(SA$19&gt;='様式３（療養者名簿）（⑤の場合）'!$BD78,IF(SA$19&lt;='様式３（療養者名簿）（⑤の場合）'!$BE78,1,0),0),0)</f>
        <v>0</v>
      </c>
      <c r="SB73" s="257">
        <f>IF(SB$19-'様式３（療養者名簿）（⑤の場合）'!$BD78+1&lt;=15,IF(SB$19&gt;='様式３（療養者名簿）（⑤の場合）'!$BD78,IF(SB$19&lt;='様式３（療養者名簿）（⑤の場合）'!$BE78,1,0),0),0)</f>
        <v>0</v>
      </c>
      <c r="SC73" s="257">
        <f>IF(SC$19-'様式３（療養者名簿）（⑤の場合）'!$BD78+1&lt;=15,IF(SC$19&gt;='様式３（療養者名簿）（⑤の場合）'!$BD78,IF(SC$19&lt;='様式３（療養者名簿）（⑤の場合）'!$BE78,1,0),0),0)</f>
        <v>0</v>
      </c>
      <c r="SD73" s="257">
        <f>IF(SD$19-'様式３（療養者名簿）（⑤の場合）'!$BD78+1&lt;=15,IF(SD$19&gt;='様式３（療養者名簿）（⑤の場合）'!$BD78,IF(SD$19&lt;='様式３（療養者名簿）（⑤の場合）'!$BE78,1,0),0),0)</f>
        <v>0</v>
      </c>
      <c r="SE73" s="257">
        <f>IF(SE$19-'様式３（療養者名簿）（⑤の場合）'!$BD78+1&lt;=15,IF(SE$19&gt;='様式３（療養者名簿）（⑤の場合）'!$BD78,IF(SE$19&lt;='様式３（療養者名簿）（⑤の場合）'!$BE78,1,0),0),0)</f>
        <v>0</v>
      </c>
      <c r="SF73" s="257">
        <f>IF(SF$19-'様式３（療養者名簿）（⑤の場合）'!$BD78+1&lt;=15,IF(SF$19&gt;='様式３（療養者名簿）（⑤の場合）'!$BD78,IF(SF$19&lt;='様式３（療養者名簿）（⑤の場合）'!$BE78,1,0),0),0)</f>
        <v>0</v>
      </c>
      <c r="SG73" s="257">
        <f>IF(SG$19-'様式３（療養者名簿）（⑤の場合）'!$BD78+1&lt;=15,IF(SG$19&gt;='様式３（療養者名簿）（⑤の場合）'!$BD78,IF(SG$19&lt;='様式３（療養者名簿）（⑤の場合）'!$BE78,1,0),0),0)</f>
        <v>0</v>
      </c>
      <c r="SH73" s="257">
        <f>IF(SH$19-'様式３（療養者名簿）（⑤の場合）'!$BD78+1&lt;=15,IF(SH$19&gt;='様式３（療養者名簿）（⑤の場合）'!$BD78,IF(SH$19&lt;='様式３（療養者名簿）（⑤の場合）'!$BE78,1,0),0),0)</f>
        <v>0</v>
      </c>
      <c r="SI73" s="257">
        <f>IF(SI$19-'様式３（療養者名簿）（⑤の場合）'!$BD78+1&lt;=15,IF(SI$19&gt;='様式３（療養者名簿）（⑤の場合）'!$BD78,IF(SI$19&lt;='様式３（療養者名簿）（⑤の場合）'!$BE78,1,0),0),0)</f>
        <v>0</v>
      </c>
      <c r="SJ73" s="257">
        <f>IF(SJ$19-'様式３（療養者名簿）（⑤の場合）'!$BD78+1&lt;=15,IF(SJ$19&gt;='様式３（療養者名簿）（⑤の場合）'!$BD78,IF(SJ$19&lt;='様式３（療養者名簿）（⑤の場合）'!$BE78,1,0),0),0)</f>
        <v>0</v>
      </c>
      <c r="SK73" s="257">
        <f>IF(SK$19-'様式３（療養者名簿）（⑤の場合）'!$BD78+1&lt;=15,IF(SK$19&gt;='様式３（療養者名簿）（⑤の場合）'!$BD78,IF(SK$19&lt;='様式３（療養者名簿）（⑤の場合）'!$BE78,1,0),0),0)</f>
        <v>0</v>
      </c>
      <c r="SL73" s="257">
        <f>IF(SL$19-'様式３（療養者名簿）（⑤の場合）'!$BD78+1&lt;=15,IF(SL$19&gt;='様式３（療養者名簿）（⑤の場合）'!$BD78,IF(SL$19&lt;='様式３（療養者名簿）（⑤の場合）'!$BE78,1,0),0),0)</f>
        <v>0</v>
      </c>
      <c r="SM73" s="257">
        <f>IF(SM$19-'様式３（療養者名簿）（⑤の場合）'!$BD78+1&lt;=15,IF(SM$19&gt;='様式３（療養者名簿）（⑤の場合）'!$BD78,IF(SM$19&lt;='様式３（療養者名簿）（⑤の場合）'!$BE78,1,0),0),0)</f>
        <v>0</v>
      </c>
      <c r="SN73" s="257">
        <f>IF(SN$19-'様式３（療養者名簿）（⑤の場合）'!$BD78+1&lt;=15,IF(SN$19&gt;='様式３（療養者名簿）（⑤の場合）'!$BD78,IF(SN$19&lt;='様式３（療養者名簿）（⑤の場合）'!$BE78,1,0),0),0)</f>
        <v>0</v>
      </c>
      <c r="SO73" s="257">
        <f>IF(SO$19-'様式３（療養者名簿）（⑤の場合）'!$BD78+1&lt;=15,IF(SO$19&gt;='様式３（療養者名簿）（⑤の場合）'!$BD78,IF(SO$19&lt;='様式３（療養者名簿）（⑤の場合）'!$BE78,1,0),0),0)</f>
        <v>0</v>
      </c>
      <c r="SP73" s="257">
        <f>IF(SP$19-'様式３（療養者名簿）（⑤の場合）'!$BD78+1&lt;=15,IF(SP$19&gt;='様式３（療養者名簿）（⑤の場合）'!$BD78,IF(SP$19&lt;='様式３（療養者名簿）（⑤の場合）'!$BE78,1,0),0),0)</f>
        <v>0</v>
      </c>
      <c r="SQ73" s="257">
        <f>IF(SQ$19-'様式３（療養者名簿）（⑤の場合）'!$BD78+1&lt;=15,IF(SQ$19&gt;='様式３（療養者名簿）（⑤の場合）'!$BD78,IF(SQ$19&lt;='様式３（療養者名簿）（⑤の場合）'!$BE78,1,0),0),0)</f>
        <v>0</v>
      </c>
      <c r="SR73" s="257">
        <f>IF(SR$19-'様式３（療養者名簿）（⑤の場合）'!$BD78+1&lt;=15,IF(SR$19&gt;='様式３（療養者名簿）（⑤の場合）'!$BD78,IF(SR$19&lt;='様式３（療養者名簿）（⑤の場合）'!$BE78,1,0),0),0)</f>
        <v>0</v>
      </c>
      <c r="SS73" s="257">
        <f>IF(SS$19-'様式３（療養者名簿）（⑤の場合）'!$BD78+1&lt;=15,IF(SS$19&gt;='様式３（療養者名簿）（⑤の場合）'!$BD78,IF(SS$19&lt;='様式３（療養者名簿）（⑤の場合）'!$BE78,1,0),0),0)</f>
        <v>0</v>
      </c>
      <c r="ST73" s="257">
        <f>IF(ST$19-'様式３（療養者名簿）（⑤の場合）'!$BD78+1&lt;=15,IF(ST$19&gt;='様式３（療養者名簿）（⑤の場合）'!$BD78,IF(ST$19&lt;='様式３（療養者名簿）（⑤の場合）'!$BE78,1,0),0),0)</f>
        <v>0</v>
      </c>
      <c r="SU73" s="257">
        <f>IF(SU$19-'様式３（療養者名簿）（⑤の場合）'!$BD78+1&lt;=15,IF(SU$19&gt;='様式３（療養者名簿）（⑤の場合）'!$BD78,IF(SU$19&lt;='様式３（療養者名簿）（⑤の場合）'!$BE78,1,0),0),0)</f>
        <v>0</v>
      </c>
      <c r="SV73" s="257">
        <f>IF(SV$19-'様式３（療養者名簿）（⑤の場合）'!$BD78+1&lt;=15,IF(SV$19&gt;='様式３（療養者名簿）（⑤の場合）'!$BD78,IF(SV$19&lt;='様式３（療養者名簿）（⑤の場合）'!$BE78,1,0),0),0)</f>
        <v>0</v>
      </c>
      <c r="SW73" s="257">
        <f>IF(SW$19-'様式３（療養者名簿）（⑤の場合）'!$BD78+1&lt;=15,IF(SW$19&gt;='様式３（療養者名簿）（⑤の場合）'!$BD78,IF(SW$19&lt;='様式３（療養者名簿）（⑤の場合）'!$BE78,1,0),0),0)</f>
        <v>0</v>
      </c>
      <c r="SX73" s="257">
        <f>IF(SX$19-'様式３（療養者名簿）（⑤の場合）'!$BD78+1&lt;=15,IF(SX$19&gt;='様式３（療養者名簿）（⑤の場合）'!$BD78,IF(SX$19&lt;='様式３（療養者名簿）（⑤の場合）'!$BE78,1,0),0),0)</f>
        <v>0</v>
      </c>
      <c r="SY73" s="257">
        <f>IF(SY$19-'様式３（療養者名簿）（⑤の場合）'!$BD78+1&lt;=15,IF(SY$19&gt;='様式３（療養者名簿）（⑤の場合）'!$BD78,IF(SY$19&lt;='様式３（療養者名簿）（⑤の場合）'!$BE78,1,0),0),0)</f>
        <v>0</v>
      </c>
      <c r="SZ73" s="257">
        <f>IF(SZ$19-'様式３（療養者名簿）（⑤の場合）'!$BD78+1&lt;=15,IF(SZ$19&gt;='様式３（療養者名簿）（⑤の場合）'!$BD78,IF(SZ$19&lt;='様式３（療養者名簿）（⑤の場合）'!$BE78,1,0),0),0)</f>
        <v>0</v>
      </c>
      <c r="TA73" s="257">
        <f>IF(TA$19-'様式３（療養者名簿）（⑤の場合）'!$BD78+1&lt;=15,IF(TA$19&gt;='様式３（療養者名簿）（⑤の場合）'!$BD78,IF(TA$19&lt;='様式３（療養者名簿）（⑤の場合）'!$BE78,1,0),0),0)</f>
        <v>0</v>
      </c>
      <c r="TB73" s="257">
        <f>IF(TB$19-'様式３（療養者名簿）（⑤の場合）'!$BD78+1&lt;=15,IF(TB$19&gt;='様式３（療養者名簿）（⑤の場合）'!$BD78,IF(TB$19&lt;='様式３（療養者名簿）（⑤の場合）'!$BE78,1,0),0),0)</f>
        <v>0</v>
      </c>
      <c r="TC73" s="257">
        <f>IF(TC$19-'様式３（療養者名簿）（⑤の場合）'!$BD78+1&lt;=15,IF(TC$19&gt;='様式３（療養者名簿）（⑤の場合）'!$BD78,IF(TC$19&lt;='様式３（療養者名簿）（⑤の場合）'!$BE78,1,0),0),0)</f>
        <v>0</v>
      </c>
      <c r="TD73" s="257">
        <f>IF(TD$19-'様式３（療養者名簿）（⑤の場合）'!$BD78+1&lt;=15,IF(TD$19&gt;='様式３（療養者名簿）（⑤の場合）'!$BD78,IF(TD$19&lt;='様式３（療養者名簿）（⑤の場合）'!$BE78,1,0),0),0)</f>
        <v>0</v>
      </c>
      <c r="TE73" s="257">
        <f>IF(TE$19-'様式３（療養者名簿）（⑤の場合）'!$BD78+1&lt;=15,IF(TE$19&gt;='様式３（療養者名簿）（⑤の場合）'!$BD78,IF(TE$19&lt;='様式３（療養者名簿）（⑤の場合）'!$BE78,1,0),0),0)</f>
        <v>0</v>
      </c>
      <c r="TF73" s="257">
        <f>IF(TF$19-'様式３（療養者名簿）（⑤の場合）'!$BD78+1&lt;=15,IF(TF$19&gt;='様式３（療養者名簿）（⑤の場合）'!$BD78,IF(TF$19&lt;='様式３（療養者名簿）（⑤の場合）'!$BE78,1,0),0),0)</f>
        <v>0</v>
      </c>
      <c r="TG73" s="257">
        <f>IF(TG$19-'様式３（療養者名簿）（⑤の場合）'!$BD78+1&lt;=15,IF(TG$19&gt;='様式３（療養者名簿）（⑤の場合）'!$BD78,IF(TG$19&lt;='様式３（療養者名簿）（⑤の場合）'!$BE78,1,0),0),0)</f>
        <v>0</v>
      </c>
      <c r="TH73" s="257">
        <f>IF(TH$19-'様式３（療養者名簿）（⑤の場合）'!$BD78+1&lt;=15,IF(TH$19&gt;='様式３（療養者名簿）（⑤の場合）'!$BD78,IF(TH$19&lt;='様式３（療養者名簿）（⑤の場合）'!$BE78,1,0),0),0)</f>
        <v>0</v>
      </c>
      <c r="TI73" s="257">
        <f>IF(TI$19-'様式３（療養者名簿）（⑤の場合）'!$BD78+1&lt;=15,IF(TI$19&gt;='様式３（療養者名簿）（⑤の場合）'!$BD78,IF(TI$19&lt;='様式３（療養者名簿）（⑤の場合）'!$BE78,1,0),0),0)</f>
        <v>0</v>
      </c>
      <c r="TJ73" s="257">
        <f>IF(TJ$19-'様式３（療養者名簿）（⑤の場合）'!$BD78+1&lt;=15,IF(TJ$19&gt;='様式３（療養者名簿）（⑤の場合）'!$BD78,IF(TJ$19&lt;='様式３（療養者名簿）（⑤の場合）'!$BE78,1,0),0),0)</f>
        <v>0</v>
      </c>
      <c r="TK73" s="257">
        <f>IF(TK$19-'様式３（療養者名簿）（⑤の場合）'!$BD78+1&lt;=15,IF(TK$19&gt;='様式３（療養者名簿）（⑤の場合）'!$BD78,IF(TK$19&lt;='様式３（療養者名簿）（⑤の場合）'!$BE78,1,0),0),0)</f>
        <v>0</v>
      </c>
      <c r="TL73" s="257">
        <f>IF(TL$19-'様式３（療養者名簿）（⑤の場合）'!$BD78+1&lt;=15,IF(TL$19&gt;='様式３（療養者名簿）（⑤の場合）'!$BD78,IF(TL$19&lt;='様式３（療養者名簿）（⑤の場合）'!$BE78,1,0),0),0)</f>
        <v>0</v>
      </c>
      <c r="TM73" s="257">
        <f>IF(TM$19-'様式３（療養者名簿）（⑤の場合）'!$BD78+1&lt;=15,IF(TM$19&gt;='様式３（療養者名簿）（⑤の場合）'!$BD78,IF(TM$19&lt;='様式３（療養者名簿）（⑤の場合）'!$BE78,1,0),0),0)</f>
        <v>0</v>
      </c>
      <c r="TN73" s="257">
        <f>IF(TN$19-'様式３（療養者名簿）（⑤の場合）'!$BD78+1&lt;=15,IF(TN$19&gt;='様式３（療養者名簿）（⑤の場合）'!$BD78,IF(TN$19&lt;='様式３（療養者名簿）（⑤の場合）'!$BE78,1,0),0),0)</f>
        <v>0</v>
      </c>
      <c r="TO73" s="257">
        <f>IF(TO$19-'様式３（療養者名簿）（⑤の場合）'!$BD78+1&lt;=15,IF(TO$19&gt;='様式３（療養者名簿）（⑤の場合）'!$BD78,IF(TO$19&lt;='様式３（療養者名簿）（⑤の場合）'!$BE78,1,0),0),0)</f>
        <v>0</v>
      </c>
      <c r="TP73" s="257">
        <f>IF(TP$19-'様式３（療養者名簿）（⑤の場合）'!$BD78+1&lt;=15,IF(TP$19&gt;='様式３（療養者名簿）（⑤の場合）'!$BD78,IF(TP$19&lt;='様式３（療養者名簿）（⑤の場合）'!$BE78,1,0),0),0)</f>
        <v>0</v>
      </c>
      <c r="TQ73" s="257">
        <f>IF(TQ$19-'様式３（療養者名簿）（⑤の場合）'!$BD78+1&lt;=15,IF(TQ$19&gt;='様式３（療養者名簿）（⑤の場合）'!$BD78,IF(TQ$19&lt;='様式３（療養者名簿）（⑤の場合）'!$BE78,1,0),0),0)</f>
        <v>0</v>
      </c>
      <c r="TR73" s="257">
        <f>IF(TR$19-'様式３（療養者名簿）（⑤の場合）'!$BD78+1&lt;=15,IF(TR$19&gt;='様式３（療養者名簿）（⑤の場合）'!$BD78,IF(TR$19&lt;='様式３（療養者名簿）（⑤の場合）'!$BE78,1,0),0),0)</f>
        <v>0</v>
      </c>
      <c r="TS73" s="257">
        <f>IF(TS$19-'様式３（療養者名簿）（⑤の場合）'!$BD78+1&lt;=15,IF(TS$19&gt;='様式３（療養者名簿）（⑤の場合）'!$BD78,IF(TS$19&lt;='様式３（療養者名簿）（⑤の場合）'!$BE78,1,0),0),0)</f>
        <v>0</v>
      </c>
      <c r="TT73" s="257">
        <f>IF(TT$19-'様式３（療養者名簿）（⑤の場合）'!$BD78+1&lt;=15,IF(TT$19&gt;='様式３（療養者名簿）（⑤の場合）'!$BD78,IF(TT$19&lt;='様式３（療養者名簿）（⑤の場合）'!$BE78,1,0),0),0)</f>
        <v>0</v>
      </c>
      <c r="TU73" s="257">
        <f>IF(TU$19-'様式３（療養者名簿）（⑤の場合）'!$BD78+1&lt;=15,IF(TU$19&gt;='様式３（療養者名簿）（⑤の場合）'!$BD78,IF(TU$19&lt;='様式３（療養者名簿）（⑤の場合）'!$BE78,1,0),0),0)</f>
        <v>0</v>
      </c>
      <c r="TV73" s="257">
        <f>IF(TV$19-'様式３（療養者名簿）（⑤の場合）'!$BD78+1&lt;=15,IF(TV$19&gt;='様式３（療養者名簿）（⑤の場合）'!$BD78,IF(TV$19&lt;='様式３（療養者名簿）（⑤の場合）'!$BE78,1,0),0),0)</f>
        <v>0</v>
      </c>
      <c r="TW73" s="257">
        <f>IF(TW$19-'様式３（療養者名簿）（⑤の場合）'!$BD78+1&lt;=15,IF(TW$19&gt;='様式３（療養者名簿）（⑤の場合）'!$BD78,IF(TW$19&lt;='様式３（療養者名簿）（⑤の場合）'!$BE78,1,0),0),0)</f>
        <v>0</v>
      </c>
      <c r="TX73" s="257">
        <f>IF(TX$19-'様式３（療養者名簿）（⑤の場合）'!$BD78+1&lt;=15,IF(TX$19&gt;='様式３（療養者名簿）（⑤の場合）'!$BD78,IF(TX$19&lt;='様式３（療養者名簿）（⑤の場合）'!$BE78,1,0),0),0)</f>
        <v>0</v>
      </c>
      <c r="TY73" s="257">
        <f>IF(TY$19-'様式３（療養者名簿）（⑤の場合）'!$BD78+1&lt;=15,IF(TY$19&gt;='様式３（療養者名簿）（⑤の場合）'!$BD78,IF(TY$19&lt;='様式３（療養者名簿）（⑤の場合）'!$BE78,1,0),0),0)</f>
        <v>0</v>
      </c>
      <c r="TZ73" s="257">
        <f>IF(TZ$19-'様式３（療養者名簿）（⑤の場合）'!$BD78+1&lt;=15,IF(TZ$19&gt;='様式３（療養者名簿）（⑤の場合）'!$BD78,IF(TZ$19&lt;='様式３（療養者名簿）（⑤の場合）'!$BE78,1,0),0),0)</f>
        <v>0</v>
      </c>
      <c r="UA73" s="257">
        <f>IF(UA$19-'様式３（療養者名簿）（⑤の場合）'!$BD78+1&lt;=15,IF(UA$19&gt;='様式３（療養者名簿）（⑤の場合）'!$BD78,IF(UA$19&lt;='様式３（療養者名簿）（⑤の場合）'!$BE78,1,0),0),0)</f>
        <v>0</v>
      </c>
      <c r="UB73" s="257">
        <f>IF(UB$19-'様式３（療養者名簿）（⑤の場合）'!$BD78+1&lt;=15,IF(UB$19&gt;='様式３（療養者名簿）（⑤の場合）'!$BD78,IF(UB$19&lt;='様式３（療養者名簿）（⑤の場合）'!$BE78,1,0),0),0)</f>
        <v>0</v>
      </c>
      <c r="UC73" s="257">
        <f>IF(UC$19-'様式３（療養者名簿）（⑤の場合）'!$BD78+1&lt;=15,IF(UC$19&gt;='様式３（療養者名簿）（⑤の場合）'!$BD78,IF(UC$19&lt;='様式３（療養者名簿）（⑤の場合）'!$BE78,1,0),0),0)</f>
        <v>0</v>
      </c>
      <c r="UD73" s="384">
        <f>IF(UD$19-'様式３（療養者名簿）（⑤の場合）'!$BD78+1&lt;=15,IF(UD$19&gt;='様式３（療養者名簿）（⑤の場合）'!$BD78,IF(UD$19&lt;='様式３（療養者名簿）（⑤の場合）'!$BE78,1,0),0),0)</f>
        <v>0</v>
      </c>
      <c r="UE73" s="384">
        <f>IF(UE$19-'様式３（療養者名簿）（⑤の場合）'!$BD78+1&lt;=15,IF(UE$19&gt;='様式３（療養者名簿）（⑤の場合）'!$BD78,IF(UE$19&lt;='様式３（療養者名簿）（⑤の場合）'!$BE78,1,0),0),0)</f>
        <v>0</v>
      </c>
      <c r="UF73" s="384">
        <f>IF(UF$19-'様式３（療養者名簿）（⑤の場合）'!$BD78+1&lt;=15,IF(UF$19&gt;='様式３（療養者名簿）（⑤の場合）'!$BD78,IF(UF$19&lt;='様式３（療養者名簿）（⑤の場合）'!$BE78,1,0),0),0)</f>
        <v>0</v>
      </c>
      <c r="UG73" s="384">
        <f>IF(UG$19-'様式３（療養者名簿）（⑤の場合）'!$BD78+1&lt;=15,IF(UG$19&gt;='様式３（療養者名簿）（⑤の場合）'!$BD78,IF(UG$19&lt;='様式３（療養者名簿）（⑤の場合）'!$BE78,1,0),0),0)</f>
        <v>0</v>
      </c>
      <c r="UH73" s="384">
        <f>IF(UH$19-'様式３（療養者名簿）（⑤の場合）'!$BD78+1&lt;=15,IF(UH$19&gt;='様式３（療養者名簿）（⑤の場合）'!$BD78,IF(UH$19&lt;='様式３（療養者名簿）（⑤の場合）'!$BE78,1,0),0),0)</f>
        <v>0</v>
      </c>
      <c r="UI73" s="384">
        <f>IF(UI$19-'様式３（療養者名簿）（⑤の場合）'!$BD78+1&lt;=15,IF(UI$19&gt;='様式３（療養者名簿）（⑤の場合）'!$BD78,IF(UI$19&lt;='様式３（療養者名簿）（⑤の場合）'!$BE78,1,0),0),0)</f>
        <v>0</v>
      </c>
      <c r="UJ73" s="384">
        <f>IF(UJ$19-'様式３（療養者名簿）（⑤の場合）'!$BD78+1&lt;=15,IF(UJ$19&gt;='様式３（療養者名簿）（⑤の場合）'!$BD78,IF(UJ$19&lt;='様式３（療養者名簿）（⑤の場合）'!$BE78,1,0),0),0)</f>
        <v>0</v>
      </c>
      <c r="UK73" s="384">
        <f>IF(UK$19-'様式３（療養者名簿）（⑤の場合）'!$BD78+1&lt;=15,IF(UK$19&gt;='様式３（療養者名簿）（⑤の場合）'!$BD78,IF(UK$19&lt;='様式３（療養者名簿）（⑤の場合）'!$BE78,1,0),0),0)</f>
        <v>0</v>
      </c>
      <c r="UL73" s="384">
        <f>IF(UL$19-'様式３（療養者名簿）（⑤の場合）'!$BD78+1&lt;=15,IF(UL$19&gt;='様式３（療養者名簿）（⑤の場合）'!$BD78,IF(UL$19&lt;='様式３（療養者名簿）（⑤の場合）'!$BE78,1,0),0),0)</f>
        <v>0</v>
      </c>
      <c r="UM73" s="384">
        <f>IF(UM$19-'様式３（療養者名簿）（⑤の場合）'!$BD78+1&lt;=15,IF(UM$19&gt;='様式３（療養者名簿）（⑤の場合）'!$BD78,IF(UM$19&lt;='様式３（療養者名簿）（⑤の場合）'!$BE78,1,0),0),0)</f>
        <v>0</v>
      </c>
      <c r="UN73" s="384">
        <f>IF(UN$19-'様式３（療養者名簿）（⑤の場合）'!$BD78+1&lt;=15,IF(UN$19&gt;='様式３（療養者名簿）（⑤の場合）'!$BD78,IF(UN$19&lt;='様式３（療養者名簿）（⑤の場合）'!$BE78,1,0),0),0)</f>
        <v>0</v>
      </c>
      <c r="UO73" s="384">
        <f>IF(UO$19-'様式３（療養者名簿）（⑤の場合）'!$BD78+1&lt;=15,IF(UO$19&gt;='様式３（療養者名簿）（⑤の場合）'!$BD78,IF(UO$19&lt;='様式３（療養者名簿）（⑤の場合）'!$BE78,1,0),0),0)</f>
        <v>0</v>
      </c>
      <c r="UP73" s="384">
        <f>IF(UP$19-'様式３（療養者名簿）（⑤の場合）'!$BD78+1&lt;=15,IF(UP$19&gt;='様式３（療養者名簿）（⑤の場合）'!$BD78,IF(UP$19&lt;='様式３（療養者名簿）（⑤の場合）'!$BE78,1,0),0),0)</f>
        <v>0</v>
      </c>
      <c r="UQ73" s="384">
        <f>IF(UQ$19-'様式３（療養者名簿）（⑤の場合）'!$BD78+1&lt;=15,IF(UQ$19&gt;='様式３（療養者名簿）（⑤の場合）'!$BD78,IF(UQ$19&lt;='様式３（療養者名簿）（⑤の場合）'!$BE78,1,0),0),0)</f>
        <v>0</v>
      </c>
      <c r="UR73" s="384">
        <f>IF(UR$19-'様式３（療養者名簿）（⑤の場合）'!$BD78+1&lt;=15,IF(UR$19&gt;='様式３（療養者名簿）（⑤の場合）'!$BD78,IF(UR$19&lt;='様式３（療養者名簿）（⑤の場合）'!$BE78,1,0),0),0)</f>
        <v>0</v>
      </c>
      <c r="US73" s="384">
        <f>IF(US$19-'様式３（療養者名簿）（⑤の場合）'!$BD78+1&lt;=15,IF(US$19&gt;='様式３（療養者名簿）（⑤の場合）'!$BD78,IF(US$19&lt;='様式３（療養者名簿）（⑤の場合）'!$BE78,1,0),0),0)</f>
        <v>0</v>
      </c>
      <c r="UT73" s="384">
        <f>IF(UT$19-'様式３（療養者名簿）（⑤の場合）'!$BD78+1&lt;=15,IF(UT$19&gt;='様式３（療養者名簿）（⑤の場合）'!$BD78,IF(UT$19&lt;='様式３（療養者名簿）（⑤の場合）'!$BE78,1,0),0),0)</f>
        <v>0</v>
      </c>
      <c r="UU73" s="384">
        <f>IF(UU$19-'様式３（療養者名簿）（⑤の場合）'!$BD78+1&lt;=15,IF(UU$19&gt;='様式３（療養者名簿）（⑤の場合）'!$BD78,IF(UU$19&lt;='様式３（療養者名簿）（⑤の場合）'!$BE78,1,0),0),0)</f>
        <v>0</v>
      </c>
      <c r="UV73" s="384">
        <f>IF(UV$19-'様式３（療養者名簿）（⑤の場合）'!$BD78+1&lt;=15,IF(UV$19&gt;='様式３（療養者名簿）（⑤の場合）'!$BD78,IF(UV$19&lt;='様式３（療養者名簿）（⑤の場合）'!$BE78,1,0),0),0)</f>
        <v>0</v>
      </c>
      <c r="UW73" s="384">
        <f>IF(UW$19-'様式３（療養者名簿）（⑤の場合）'!$BD78+1&lt;=15,IF(UW$19&gt;='様式３（療養者名簿）（⑤の場合）'!$BD78,IF(UW$19&lt;='様式３（療養者名簿）（⑤の場合）'!$BE78,1,0),0),0)</f>
        <v>0</v>
      </c>
      <c r="UX73" s="384">
        <f>IF(UX$19-'様式３（療養者名簿）（⑤の場合）'!$BD78+1&lt;=15,IF(UX$19&gt;='様式３（療養者名簿）（⑤の場合）'!$BD78,IF(UX$19&lt;='様式３（療養者名簿）（⑤の場合）'!$BE78,1,0),0),0)</f>
        <v>0</v>
      </c>
      <c r="UY73" s="384">
        <f>IF(UY$19-'様式３（療養者名簿）（⑤の場合）'!$BD78+1&lt;=15,IF(UY$19&gt;='様式３（療養者名簿）（⑤の場合）'!$BD78,IF(UY$19&lt;='様式３（療養者名簿）（⑤の場合）'!$BE78,1,0),0),0)</f>
        <v>0</v>
      </c>
      <c r="UZ73" s="384">
        <f>IF(UZ$19-'様式３（療養者名簿）（⑤の場合）'!$BD78+1&lt;=15,IF(UZ$19&gt;='様式３（療養者名簿）（⑤の場合）'!$BD78,IF(UZ$19&lt;='様式３（療養者名簿）（⑤の場合）'!$BE78,1,0),0),0)</f>
        <v>0</v>
      </c>
      <c r="VA73" s="384">
        <f>IF(VA$19-'様式３（療養者名簿）（⑤の場合）'!$BD78+1&lt;=15,IF(VA$19&gt;='様式３（療養者名簿）（⑤の場合）'!$BD78,IF(VA$19&lt;='様式３（療養者名簿）（⑤の場合）'!$BE78,1,0),0),0)</f>
        <v>0</v>
      </c>
      <c r="VB73" s="384">
        <f>IF(VB$19-'様式３（療養者名簿）（⑤の場合）'!$BD78+1&lt;=15,IF(VB$19&gt;='様式３（療養者名簿）（⑤の場合）'!$BD78,IF(VB$19&lt;='様式３（療養者名簿）（⑤の場合）'!$BE78,1,0),0),0)</f>
        <v>0</v>
      </c>
      <c r="VC73" s="384">
        <f>IF(VC$19-'様式３（療養者名簿）（⑤の場合）'!$BD78+1&lt;=15,IF(VC$19&gt;='様式３（療養者名簿）（⑤の場合）'!$BD78,IF(VC$19&lt;='様式３（療養者名簿）（⑤の場合）'!$BE78,1,0),0),0)</f>
        <v>0</v>
      </c>
      <c r="VD73" s="384">
        <f>IF(VD$19-'様式３（療養者名簿）（⑤の場合）'!$BD78+1&lt;=15,IF(VD$19&gt;='様式３（療養者名簿）（⑤の場合）'!$BD78,IF(VD$19&lt;='様式３（療養者名簿）（⑤の場合）'!$BE78,1,0),0),0)</f>
        <v>0</v>
      </c>
      <c r="VE73" s="384">
        <f>IF(VE$19-'様式３（療養者名簿）（⑤の場合）'!$BD78+1&lt;=15,IF(VE$19&gt;='様式３（療養者名簿）（⑤の場合）'!$BD78,IF(VE$19&lt;='様式３（療養者名簿）（⑤の場合）'!$BE78,1,0),0),0)</f>
        <v>0</v>
      </c>
      <c r="VF73" s="384">
        <f>IF(VF$19-'様式３（療養者名簿）（⑤の場合）'!$BD78+1&lt;=15,IF(VF$19&gt;='様式３（療養者名簿）（⑤の場合）'!$BD78,IF(VF$19&lt;='様式３（療養者名簿）（⑤の場合）'!$BE78,1,0),0),0)</f>
        <v>0</v>
      </c>
      <c r="VG73" s="384">
        <f>IF(VG$19-'様式３（療養者名簿）（⑤の場合）'!$BD78+1&lt;=15,IF(VG$19&gt;='様式３（療養者名簿）（⑤の場合）'!$BD78,IF(VG$19&lt;='様式３（療養者名簿）（⑤の場合）'!$BE78,1,0),0),0)</f>
        <v>0</v>
      </c>
      <c r="VH73" s="384">
        <f>IF(VH$19-'様式３（療養者名簿）（⑤の場合）'!$BD78+1&lt;=15,IF(VH$19&gt;='様式３（療養者名簿）（⑤の場合）'!$BD78,IF(VH$19&lt;='様式３（療養者名簿）（⑤の場合）'!$BE78,1,0),0),0)</f>
        <v>0</v>
      </c>
      <c r="VI73" s="384">
        <f>IF(VI$19-'様式３（療養者名簿）（⑤の場合）'!$BD78+1&lt;=15,IF(VI$19&gt;='様式３（療養者名簿）（⑤の場合）'!$BD78,IF(VI$19&lt;='様式３（療養者名簿）（⑤の場合）'!$BE78,1,0),0),0)</f>
        <v>0</v>
      </c>
      <c r="VJ73" s="384">
        <f>IF(VJ$19-'様式３（療養者名簿）（⑤の場合）'!$BD78+1&lt;=15,IF(VJ$19&gt;='様式３（療養者名簿）（⑤の場合）'!$BD78,IF(VJ$19&lt;='様式３（療養者名簿）（⑤の場合）'!$BE78,1,0),0),0)</f>
        <v>0</v>
      </c>
      <c r="VK73" s="384">
        <f>IF(VK$19-'様式３（療養者名簿）（⑤の場合）'!$BD78+1&lt;=15,IF(VK$19&gt;='様式３（療養者名簿）（⑤の場合）'!$BD78,IF(VK$19&lt;='様式３（療養者名簿）（⑤の場合）'!$BE78,1,0),0),0)</f>
        <v>0</v>
      </c>
      <c r="VL73" s="384">
        <f>IF(VL$19-'様式３（療養者名簿）（⑤の場合）'!$BD78+1&lt;=15,IF(VL$19&gt;='様式３（療養者名簿）（⑤の場合）'!$BD78,IF(VL$19&lt;='様式３（療養者名簿）（⑤の場合）'!$BE78,1,0),0),0)</f>
        <v>0</v>
      </c>
      <c r="VM73" s="384">
        <f>IF(VM$19-'様式３（療養者名簿）（⑤の場合）'!$BD78+1&lt;=15,IF(VM$19&gt;='様式３（療養者名簿）（⑤の場合）'!$BD78,IF(VM$19&lt;='様式３（療養者名簿）（⑤の場合）'!$BE78,1,0),0),0)</f>
        <v>0</v>
      </c>
      <c r="VN73" s="384">
        <f>IF(VN$19-'様式３（療養者名簿）（⑤の場合）'!$BD78+1&lt;=15,IF(VN$19&gt;='様式３（療養者名簿）（⑤の場合）'!$BD78,IF(VN$19&lt;='様式３（療養者名簿）（⑤の場合）'!$BE78,1,0),0),0)</f>
        <v>0</v>
      </c>
      <c r="VO73" s="384">
        <f>IF(VO$19-'様式３（療養者名簿）（⑤の場合）'!$BD78+1&lt;=15,IF(VO$19&gt;='様式３（療養者名簿）（⑤の場合）'!$BD78,IF(VO$19&lt;='様式３（療養者名簿）（⑤の場合）'!$BE78,1,0),0),0)</f>
        <v>0</v>
      </c>
      <c r="VP73" s="384">
        <f>IF(VP$19-'様式３（療養者名簿）（⑤の場合）'!$BD78+1&lt;=15,IF(VP$19&gt;='様式３（療養者名簿）（⑤の場合）'!$BD78,IF(VP$19&lt;='様式３（療養者名簿）（⑤の場合）'!$BE78,1,0),0),0)</f>
        <v>0</v>
      </c>
      <c r="VQ73" s="384">
        <f>IF(VQ$19-'様式３（療養者名簿）（⑤の場合）'!$BD78+1&lt;=15,IF(VQ$19&gt;='様式３（療養者名簿）（⑤の場合）'!$BD78,IF(VQ$19&lt;='様式３（療養者名簿）（⑤の場合）'!$BE78,1,0),0),0)</f>
        <v>0</v>
      </c>
      <c r="VR73" s="384">
        <f>IF(VR$19-'様式３（療養者名簿）（⑤の場合）'!$BD78+1&lt;=15,IF(VR$19&gt;='様式３（療養者名簿）（⑤の場合）'!$BD78,IF(VR$19&lt;='様式３（療養者名簿）（⑤の場合）'!$BE78,1,0),0),0)</f>
        <v>0</v>
      </c>
      <c r="VS73" s="384">
        <f>IF(VS$19-'様式３（療養者名簿）（⑤の場合）'!$BD78+1&lt;=15,IF(VS$19&gt;='様式３（療養者名簿）（⑤の場合）'!$BD78,IF(VS$19&lt;='様式３（療養者名簿）（⑤の場合）'!$BE78,1,0),0),0)</f>
        <v>0</v>
      </c>
      <c r="VT73" s="384">
        <f>IF(VT$19-'様式３（療養者名簿）（⑤の場合）'!$BD78+1&lt;=15,IF(VT$19&gt;='様式３（療養者名簿）（⑤の場合）'!$BD78,IF(VT$19&lt;='様式３（療養者名簿）（⑤の場合）'!$BE78,1,0),0),0)</f>
        <v>0</v>
      </c>
      <c r="VU73" s="384">
        <f>IF(VU$19-'様式３（療養者名簿）（⑤の場合）'!$BD78+1&lt;=15,IF(VU$19&gt;='様式３（療養者名簿）（⑤の場合）'!$BD78,IF(VU$19&lt;='様式３（療養者名簿）（⑤の場合）'!$BE78,1,0),0),0)</f>
        <v>0</v>
      </c>
      <c r="VV73" s="384">
        <f>IF(VV$19-'様式３（療養者名簿）（⑤の場合）'!$BD78+1&lt;=15,IF(VV$19&gt;='様式３（療養者名簿）（⑤の場合）'!$BD78,IF(VV$19&lt;='様式３（療養者名簿）（⑤の場合）'!$BE78,1,0),0),0)</f>
        <v>0</v>
      </c>
      <c r="VW73" s="384">
        <f>IF(VW$19-'様式３（療養者名簿）（⑤の場合）'!$BD78+1&lt;=15,IF(VW$19&gt;='様式３（療養者名簿）（⑤の場合）'!$BD78,IF(VW$19&lt;='様式３（療養者名簿）（⑤の場合）'!$BE78,1,0),0),0)</f>
        <v>0</v>
      </c>
      <c r="VX73" s="384">
        <f>IF(VX$19-'様式３（療養者名簿）（⑤の場合）'!$BD78+1&lt;=15,IF(VX$19&gt;='様式３（療養者名簿）（⑤の場合）'!$BD78,IF(VX$19&lt;='様式３（療養者名簿）（⑤の場合）'!$BE78,1,0),0),0)</f>
        <v>0</v>
      </c>
      <c r="VY73" s="384">
        <f>IF(VY$19-'様式３（療養者名簿）（⑤の場合）'!$BD78+1&lt;=15,IF(VY$19&gt;='様式３（療養者名簿）（⑤の場合）'!$BD78,IF(VY$19&lt;='様式３（療養者名簿）（⑤の場合）'!$BE78,1,0),0),0)</f>
        <v>0</v>
      </c>
      <c r="VZ73" s="384">
        <f>IF(VZ$19-'様式３（療養者名簿）（⑤の場合）'!$BD78+1&lt;=15,IF(VZ$19&gt;='様式３（療養者名簿）（⑤の場合）'!$BD78,IF(VZ$19&lt;='様式３（療養者名簿）（⑤の場合）'!$BE78,1,0),0),0)</f>
        <v>0</v>
      </c>
      <c r="WA73" s="384">
        <f>IF(WA$19-'様式３（療養者名簿）（⑤の場合）'!$BD78+1&lt;=15,IF(WA$19&gt;='様式３（療養者名簿）（⑤の場合）'!$BD78,IF(WA$19&lt;='様式３（療養者名簿）（⑤の場合）'!$BE78,1,0),0),0)</f>
        <v>0</v>
      </c>
      <c r="WB73" s="384">
        <f>IF(WB$19-'様式３（療養者名簿）（⑤の場合）'!$BD78+1&lt;=15,IF(WB$19&gt;='様式３（療養者名簿）（⑤の場合）'!$BD78,IF(WB$19&lt;='様式３（療養者名簿）（⑤の場合）'!$BE78,1,0),0),0)</f>
        <v>0</v>
      </c>
      <c r="WC73" s="384">
        <f>IF(WC$19-'様式３（療養者名簿）（⑤の場合）'!$BD78+1&lt;=15,IF(WC$19&gt;='様式３（療養者名簿）（⑤の場合）'!$BD78,IF(WC$19&lt;='様式３（療養者名簿）（⑤の場合）'!$BE78,1,0),0),0)</f>
        <v>0</v>
      </c>
      <c r="WD73" s="384">
        <f>IF(WD$19-'様式３（療養者名簿）（⑤の場合）'!$BD78+1&lt;=15,IF(WD$19&gt;='様式３（療養者名簿）（⑤の場合）'!$BD78,IF(WD$19&lt;='様式３（療養者名簿）（⑤の場合）'!$BE78,1,0),0),0)</f>
        <v>0</v>
      </c>
      <c r="WE73" s="384">
        <f>IF(WE$19-'様式３（療養者名簿）（⑤の場合）'!$BD78+1&lt;=15,IF(WE$19&gt;='様式３（療養者名簿）（⑤の場合）'!$BD78,IF(WE$19&lt;='様式３（療養者名簿）（⑤の場合）'!$BE78,1,0),0),0)</f>
        <v>0</v>
      </c>
      <c r="WF73" s="384">
        <f>IF(WF$19-'様式３（療養者名簿）（⑤の場合）'!$BD78+1&lt;=15,IF(WF$19&gt;='様式３（療養者名簿）（⑤の場合）'!$BD78,IF(WF$19&lt;='様式３（療養者名簿）（⑤の場合）'!$BE78,1,0),0),0)</f>
        <v>0</v>
      </c>
      <c r="WG73" s="384">
        <f>IF(WG$19-'様式３（療養者名簿）（⑤の場合）'!$BD78+1&lt;=15,IF(WG$19&gt;='様式３（療養者名簿）（⑤の場合）'!$BD78,IF(WG$19&lt;='様式３（療養者名簿）（⑤の場合）'!$BE78,1,0),0),0)</f>
        <v>0</v>
      </c>
      <c r="WH73" s="384">
        <f>IF(WH$19-'様式３（療養者名簿）（⑤の場合）'!$BD78+1&lt;=15,IF(WH$19&gt;='様式３（療養者名簿）（⑤の場合）'!$BD78,IF(WH$19&lt;='様式３（療養者名簿）（⑤の場合）'!$BE78,1,0),0),0)</f>
        <v>0</v>
      </c>
      <c r="WI73" s="384">
        <f>IF(WI$19-'様式３（療養者名簿）（⑤の場合）'!$BD78+1&lt;=15,IF(WI$19&gt;='様式３（療養者名簿）（⑤の場合）'!$BD78,IF(WI$19&lt;='様式３（療養者名簿）（⑤の場合）'!$BE78,1,0),0),0)</f>
        <v>0</v>
      </c>
      <c r="WJ73" s="384">
        <f>IF(WJ$19-'様式３（療養者名簿）（⑤の場合）'!$BD78+1&lt;=15,IF(WJ$19&gt;='様式３（療養者名簿）（⑤の場合）'!$BD78,IF(WJ$19&lt;='様式３（療養者名簿）（⑤の場合）'!$BE78,1,0),0),0)</f>
        <v>0</v>
      </c>
      <c r="WK73" s="384">
        <f>IF(WK$19-'様式３（療養者名簿）（⑤の場合）'!$BD78+1&lt;=15,IF(WK$19&gt;='様式３（療養者名簿）（⑤の場合）'!$BD78,IF(WK$19&lt;='様式３（療養者名簿）（⑤の場合）'!$BE78,1,0),0),0)</f>
        <v>0</v>
      </c>
      <c r="WL73" s="384">
        <f>IF(WL$19-'様式３（療養者名簿）（⑤の場合）'!$BD78+1&lt;=15,IF(WL$19&gt;='様式３（療養者名簿）（⑤の場合）'!$BD78,IF(WL$19&lt;='様式３（療養者名簿）（⑤の場合）'!$BE78,1,0),0),0)</f>
        <v>0</v>
      </c>
      <c r="WM73" s="384">
        <f>IF(WM$19-'様式３（療養者名簿）（⑤の場合）'!$BD78+1&lt;=15,IF(WM$19&gt;='様式３（療養者名簿）（⑤の場合）'!$BD78,IF(WM$19&lt;='様式３（療養者名簿）（⑤の場合）'!$BE78,1,0),0),0)</f>
        <v>0</v>
      </c>
      <c r="WN73" s="384">
        <f>IF(WN$19-'様式３（療養者名簿）（⑤の場合）'!$BD78+1&lt;=15,IF(WN$19&gt;='様式３（療養者名簿）（⑤の場合）'!$BD78,IF(WN$19&lt;='様式３（療養者名簿）（⑤の場合）'!$BE78,1,0),0),0)</f>
        <v>0</v>
      </c>
      <c r="WO73" s="384">
        <f>IF(WO$19-'様式３（療養者名簿）（⑤の場合）'!$BD78+1&lt;=15,IF(WO$19&gt;='様式３（療養者名簿）（⑤の場合）'!$BD78,IF(WO$19&lt;='様式３（療養者名簿）（⑤の場合）'!$BE78,1,0),0),0)</f>
        <v>0</v>
      </c>
      <c r="WP73" s="384">
        <f>IF(WP$19-'様式３（療養者名簿）（⑤の場合）'!$BD78+1&lt;=15,IF(WP$19&gt;='様式３（療養者名簿）（⑤の場合）'!$BD78,IF(WP$19&lt;='様式３（療養者名簿）（⑤の場合）'!$BE78,1,0),0),0)</f>
        <v>0</v>
      </c>
      <c r="WQ73" s="384">
        <f>IF(WQ$19-'様式３（療養者名簿）（⑤の場合）'!$BD78+1&lt;=15,IF(WQ$19&gt;='様式３（療養者名簿）（⑤の場合）'!$BD78,IF(WQ$19&lt;='様式３（療養者名簿）（⑤の場合）'!$BE78,1,0),0),0)</f>
        <v>0</v>
      </c>
      <c r="WR73" s="384">
        <f>IF(WR$19-'様式３（療養者名簿）（⑤の場合）'!$BD78+1&lt;=15,IF(WR$19&gt;='様式３（療養者名簿）（⑤の場合）'!$BD78,IF(WR$19&lt;='様式３（療養者名簿）（⑤の場合）'!$BE78,1,0),0),0)</f>
        <v>0</v>
      </c>
      <c r="WS73" s="384">
        <f>IF(WS$19-'様式３（療養者名簿）（⑤の場合）'!$BD78+1&lt;=15,IF(WS$19&gt;='様式３（療養者名簿）（⑤の場合）'!$BD78,IF(WS$19&lt;='様式３（療養者名簿）（⑤の場合）'!$BE78,1,0),0),0)</f>
        <v>0</v>
      </c>
      <c r="WT73" s="384">
        <f>IF(WT$19-'様式３（療養者名簿）（⑤の場合）'!$BD78+1&lt;=15,IF(WT$19&gt;='様式３（療養者名簿）（⑤の場合）'!$BD78,IF(WT$19&lt;='様式３（療養者名簿）（⑤の場合）'!$BE78,1,0),0),0)</f>
        <v>0</v>
      </c>
      <c r="WU73" s="384">
        <f>IF(WU$19-'様式３（療養者名簿）（⑤の場合）'!$BD78+1&lt;=15,IF(WU$19&gt;='様式３（療養者名簿）（⑤の場合）'!$BD78,IF(WU$19&lt;='様式３（療養者名簿）（⑤の場合）'!$BE78,1,0),0),0)</f>
        <v>0</v>
      </c>
      <c r="WV73" s="384">
        <f>IF(WV$19-'様式３（療養者名簿）（⑤の場合）'!$BD78+1&lt;=15,IF(WV$19&gt;='様式３（療養者名簿）（⑤の場合）'!$BD78,IF(WV$19&lt;='様式３（療養者名簿）（⑤の場合）'!$BE78,1,0),0),0)</f>
        <v>0</v>
      </c>
      <c r="WW73" s="384">
        <f>IF(WW$19-'様式３（療養者名簿）（⑤の場合）'!$BD78+1&lt;=15,IF(WW$19&gt;='様式３（療養者名簿）（⑤の場合）'!$BD78,IF(WW$19&lt;='様式３（療養者名簿）（⑤の場合）'!$BE78,1,0),0),0)</f>
        <v>0</v>
      </c>
      <c r="WX73" s="384">
        <f>IF(WX$19-'様式３（療養者名簿）（⑤の場合）'!$BD78+1&lt;=15,IF(WX$19&gt;='様式３（療養者名簿）（⑤の場合）'!$BD78,IF(WX$19&lt;='様式３（療養者名簿）（⑤の場合）'!$BE78,1,0),0),0)</f>
        <v>0</v>
      </c>
      <c r="WY73" s="384">
        <f>IF(WY$19-'様式３（療養者名簿）（⑤の場合）'!$BD78+1&lt;=15,IF(WY$19&gt;='様式３（療養者名簿）（⑤の場合）'!$BD78,IF(WY$19&lt;='様式３（療養者名簿）（⑤の場合）'!$BE78,1,0),0),0)</f>
        <v>0</v>
      </c>
      <c r="WZ73" s="384">
        <f>IF(WZ$19-'様式３（療養者名簿）（⑤の場合）'!$BD78+1&lt;=15,IF(WZ$19&gt;='様式３（療養者名簿）（⑤の場合）'!$BD78,IF(WZ$19&lt;='様式３（療養者名簿）（⑤の場合）'!$BE78,1,0),0),0)</f>
        <v>0</v>
      </c>
      <c r="XA73" s="384">
        <f>IF(XA$19-'様式３（療養者名簿）（⑤の場合）'!$BD78+1&lt;=15,IF(XA$19&gt;='様式３（療養者名簿）（⑤の場合）'!$BD78,IF(XA$19&lt;='様式３（療養者名簿）（⑤の場合）'!$BE78,1,0),0),0)</f>
        <v>0</v>
      </c>
      <c r="XB73" s="384">
        <f>IF(XB$19-'様式３（療養者名簿）（⑤の場合）'!$BD78+1&lt;=15,IF(XB$19&gt;='様式３（療養者名簿）（⑤の場合）'!$BD78,IF(XB$19&lt;='様式３（療養者名簿）（⑤の場合）'!$BE78,1,0),0),0)</f>
        <v>0</v>
      </c>
      <c r="XC73" s="384">
        <f>IF(XC$19-'様式３（療養者名簿）（⑤の場合）'!$BD78+1&lt;=15,IF(XC$19&gt;='様式３（療養者名簿）（⑤の場合）'!$BD78,IF(XC$19&lt;='様式３（療養者名簿）（⑤の場合）'!$BE78,1,0),0),0)</f>
        <v>0</v>
      </c>
      <c r="XD73" s="384">
        <f>IF(XD$19-'様式３（療養者名簿）（⑤の場合）'!$BD78+1&lt;=15,IF(XD$19&gt;='様式３（療養者名簿）（⑤の場合）'!$BD78,IF(XD$19&lt;='様式３（療養者名簿）（⑤の場合）'!$BE78,1,0),0),0)</f>
        <v>0</v>
      </c>
      <c r="XE73" s="384">
        <f>IF(XE$19-'様式３（療養者名簿）（⑤の場合）'!$BD78+1&lt;=15,IF(XE$19&gt;='様式３（療養者名簿）（⑤の場合）'!$BD78,IF(XE$19&lt;='様式３（療養者名簿）（⑤の場合）'!$BE78,1,0),0),0)</f>
        <v>0</v>
      </c>
      <c r="XF73" s="384">
        <f>IF(XF$19-'様式３（療養者名簿）（⑤の場合）'!$BD78+1&lt;=15,IF(XF$19&gt;='様式３（療養者名簿）（⑤の場合）'!$BD78,IF(XF$19&lt;='様式３（療養者名簿）（⑤の場合）'!$BE78,1,0),0),0)</f>
        <v>0</v>
      </c>
      <c r="XG73" s="384">
        <f>IF(XG$19-'様式３（療養者名簿）（⑤の場合）'!$BD78+1&lt;=15,IF(XG$19&gt;='様式３（療養者名簿）（⑤の場合）'!$BD78,IF(XG$19&lt;='様式３（療養者名簿）（⑤の場合）'!$BE78,1,0),0),0)</f>
        <v>0</v>
      </c>
      <c r="XH73" s="384">
        <f>IF(XH$19-'様式３（療養者名簿）（⑤の場合）'!$BD78+1&lt;=15,IF(XH$19&gt;='様式３（療養者名簿）（⑤の場合）'!$BD78,IF(XH$19&lt;='様式３（療養者名簿）（⑤の場合）'!$BE78,1,0),0),0)</f>
        <v>0</v>
      </c>
      <c r="XI73" s="384">
        <f>IF(XI$19-'様式３（療養者名簿）（⑤の場合）'!$BD78+1&lt;=15,IF(XI$19&gt;='様式３（療養者名簿）（⑤の場合）'!$BD78,IF(XI$19&lt;='様式３（療養者名簿）（⑤の場合）'!$BE78,1,0),0),0)</f>
        <v>0</v>
      </c>
      <c r="XJ73" s="384">
        <f>IF(XJ$19-'様式３（療養者名簿）（⑤の場合）'!$BD78+1&lt;=15,IF(XJ$19&gt;='様式３（療養者名簿）（⑤の場合）'!$BD78,IF(XJ$19&lt;='様式３（療養者名簿）（⑤の場合）'!$BE78,1,0),0),0)</f>
        <v>0</v>
      </c>
      <c r="XK73" s="384">
        <f>IF(XK$19-'様式３（療養者名簿）（⑤の場合）'!$BD78+1&lt;=15,IF(XK$19&gt;='様式３（療養者名簿）（⑤の場合）'!$BD78,IF(XK$19&lt;='様式３（療養者名簿）（⑤の場合）'!$BE78,1,0),0),0)</f>
        <v>0</v>
      </c>
      <c r="XL73" s="384">
        <f>IF(XL$19-'様式３（療養者名簿）（⑤の場合）'!$BD78+1&lt;=15,IF(XL$19&gt;='様式３（療養者名簿）（⑤の場合）'!$BD78,IF(XL$19&lt;='様式３（療養者名簿）（⑤の場合）'!$BE78,1,0),0),0)</f>
        <v>0</v>
      </c>
      <c r="XM73" s="384">
        <f>IF(XM$19-'様式３（療養者名簿）（⑤の場合）'!$BD78+1&lt;=15,IF(XM$19&gt;='様式３（療養者名簿）（⑤の場合）'!$BD78,IF(XM$19&lt;='様式３（療養者名簿）（⑤の場合）'!$BE78,1,0),0),0)</f>
        <v>0</v>
      </c>
      <c r="XN73" s="384">
        <f>IF(XN$19-'様式３（療養者名簿）（⑤の場合）'!$BD78+1&lt;=15,IF(XN$19&gt;='様式３（療養者名簿）（⑤の場合）'!$BD78,IF(XN$19&lt;='様式３（療養者名簿）（⑤の場合）'!$BE78,1,0),0),0)</f>
        <v>0</v>
      </c>
      <c r="XO73" s="384">
        <f>IF(XO$19-'様式３（療養者名簿）（⑤の場合）'!$BD78+1&lt;=15,IF(XO$19&gt;='様式３（療養者名簿）（⑤の場合）'!$BD78,IF(XO$19&lt;='様式３（療養者名簿）（⑤の場合）'!$BE78,1,0),0),0)</f>
        <v>0</v>
      </c>
      <c r="XP73" s="384">
        <f>IF(XP$19-'様式３（療養者名簿）（⑤の場合）'!$BD78+1&lt;=15,IF(XP$19&gt;='様式３（療養者名簿）（⑤の場合）'!$BD78,IF(XP$19&lt;='様式３（療養者名簿）（⑤の場合）'!$BE78,1,0),0),0)</f>
        <v>0</v>
      </c>
      <c r="XQ73" s="384">
        <f>IF(XQ$19-'様式３（療養者名簿）（⑤の場合）'!$BD78+1&lt;=15,IF(XQ$19&gt;='様式３（療養者名簿）（⑤の場合）'!$BD78,IF(XQ$19&lt;='様式３（療養者名簿）（⑤の場合）'!$BE78,1,0),0),0)</f>
        <v>0</v>
      </c>
      <c r="XR73" s="384">
        <f>IF(XR$19-'様式３（療養者名簿）（⑤の場合）'!$BD78+1&lt;=15,IF(XR$19&gt;='様式３（療養者名簿）（⑤の場合）'!$BD78,IF(XR$19&lt;='様式３（療養者名簿）（⑤の場合）'!$BE78,1,0),0),0)</f>
        <v>0</v>
      </c>
      <c r="XS73" s="384">
        <f>IF(XS$19-'様式３（療養者名簿）（⑤の場合）'!$BD78+1&lt;=15,IF(XS$19&gt;='様式３（療養者名簿）（⑤の場合）'!$BD78,IF(XS$19&lt;='様式３（療養者名簿）（⑤の場合）'!$BE78,1,0),0),0)</f>
        <v>0</v>
      </c>
      <c r="XT73" s="384">
        <f>IF(XT$19-'様式３（療養者名簿）（⑤の場合）'!$BD78+1&lt;=15,IF(XT$19&gt;='様式３（療養者名簿）（⑤の場合）'!$BD78,IF(XT$19&lt;='様式３（療養者名簿）（⑤の場合）'!$BE78,1,0),0),0)</f>
        <v>0</v>
      </c>
      <c r="XU73" s="384">
        <f>IF(XU$19-'様式３（療養者名簿）（⑤の場合）'!$BD78+1&lt;=15,IF(XU$19&gt;='様式３（療養者名簿）（⑤の場合）'!$BD78,IF(XU$19&lt;='様式３（療養者名簿）（⑤の場合）'!$BE78,1,0),0),0)</f>
        <v>0</v>
      </c>
      <c r="XV73" s="384">
        <f>IF(XV$19-'様式３（療養者名簿）（⑤の場合）'!$BD78+1&lt;=15,IF(XV$19&gt;='様式３（療養者名簿）（⑤の場合）'!$BD78,IF(XV$19&lt;='様式３（療養者名簿）（⑤の場合）'!$BE78,1,0),0),0)</f>
        <v>0</v>
      </c>
      <c r="XW73" s="384">
        <f>IF(XW$19-'様式３（療養者名簿）（⑤の場合）'!$BD78+1&lt;=15,IF(XW$19&gt;='様式３（療養者名簿）（⑤の場合）'!$BD78,IF(XW$19&lt;='様式３（療養者名簿）（⑤の場合）'!$BE78,1,0),0),0)</f>
        <v>0</v>
      </c>
      <c r="XX73" s="384">
        <f>IF(XX$19-'様式３（療養者名簿）（⑤の場合）'!$BD78+1&lt;=15,IF(XX$19&gt;='様式３（療養者名簿）（⑤の場合）'!$BD78,IF(XX$19&lt;='様式３（療養者名簿）（⑤の場合）'!$BE78,1,0),0),0)</f>
        <v>0</v>
      </c>
      <c r="XY73" s="384">
        <f>IF(XY$19-'様式３（療養者名簿）（⑤の場合）'!$BD78+1&lt;=15,IF(XY$19&gt;='様式３（療養者名簿）（⑤の場合）'!$BD78,IF(XY$19&lt;='様式３（療養者名簿）（⑤の場合）'!$BE78,1,0),0),0)</f>
        <v>0</v>
      </c>
      <c r="XZ73" s="384">
        <f>IF(XZ$19-'様式３（療養者名簿）（⑤の場合）'!$BD78+1&lt;=15,IF(XZ$19&gt;='様式３（療養者名簿）（⑤の場合）'!$BD78,IF(XZ$19&lt;='様式３（療養者名簿）（⑤の場合）'!$BE78,1,0),0),0)</f>
        <v>0</v>
      </c>
      <c r="YA73" s="384">
        <f>IF(YA$19-'様式３（療養者名簿）（⑤の場合）'!$BD78+1&lt;=15,IF(YA$19&gt;='様式３（療養者名簿）（⑤の場合）'!$BD78,IF(YA$19&lt;='様式３（療養者名簿）（⑤の場合）'!$BE78,1,0),0),0)</f>
        <v>0</v>
      </c>
      <c r="YB73" s="384">
        <f>IF(YB$19-'様式３（療養者名簿）（⑤の場合）'!$BD78+1&lt;=15,IF(YB$19&gt;='様式３（療養者名簿）（⑤の場合）'!$BD78,IF(YB$19&lt;='様式３（療養者名簿）（⑤の場合）'!$BE78,1,0),0),0)</f>
        <v>0</v>
      </c>
      <c r="YC73" s="384">
        <f>IF(YC$19-'様式３（療養者名簿）（⑤の場合）'!$BD78+1&lt;=15,IF(YC$19&gt;='様式３（療養者名簿）（⑤の場合）'!$BD78,IF(YC$19&lt;='様式３（療養者名簿）（⑤の場合）'!$BE78,1,0),0),0)</f>
        <v>0</v>
      </c>
      <c r="YD73" s="384">
        <f>IF(YD$19-'様式３（療養者名簿）（⑤の場合）'!$BD78+1&lt;=15,IF(YD$19&gt;='様式３（療養者名簿）（⑤の場合）'!$BD78,IF(YD$19&lt;='様式３（療養者名簿）（⑤の場合）'!$BE78,1,0),0),0)</f>
        <v>0</v>
      </c>
      <c r="YE73" s="384">
        <f>IF(YE$19-'様式３（療養者名簿）（⑤の場合）'!$BD78+1&lt;=15,IF(YE$19&gt;='様式３（療養者名簿）（⑤の場合）'!$BD78,IF(YE$19&lt;='様式３（療養者名簿）（⑤の場合）'!$BE78,1,0),0),0)</f>
        <v>0</v>
      </c>
      <c r="YF73" s="384">
        <f>IF(YF$19-'様式３（療養者名簿）（⑤の場合）'!$BD78+1&lt;=15,IF(YF$19&gt;='様式３（療養者名簿）（⑤の場合）'!$BD78,IF(YF$19&lt;='様式３（療養者名簿）（⑤の場合）'!$BE78,1,0),0),0)</f>
        <v>0</v>
      </c>
      <c r="YG73" s="384">
        <f>IF(YG$19-'様式３（療養者名簿）（⑤の場合）'!$BD78+1&lt;=15,IF(YG$19&gt;='様式３（療養者名簿）（⑤の場合）'!$BD78,IF(YG$19&lt;='様式３（療養者名簿）（⑤の場合）'!$BE78,1,0),0),0)</f>
        <v>0</v>
      </c>
      <c r="YH73" s="384">
        <f>IF(YH$19-'様式３（療養者名簿）（⑤の場合）'!$BD78+1&lt;=15,IF(YH$19&gt;='様式３（療養者名簿）（⑤の場合）'!$BD78,IF(YH$19&lt;='様式３（療養者名簿）（⑤の場合）'!$BE78,1,0),0),0)</f>
        <v>0</v>
      </c>
      <c r="YI73" s="384">
        <f>IF(YI$19-'様式３（療養者名簿）（⑤の場合）'!$BD78+1&lt;=15,IF(YI$19&gt;='様式３（療養者名簿）（⑤の場合）'!$BD78,IF(YI$19&lt;='様式３（療養者名簿）（⑤の場合）'!$BE78,1,0),0),0)</f>
        <v>0</v>
      </c>
      <c r="YJ73" s="384">
        <f>IF(YJ$19-'様式３（療養者名簿）（⑤の場合）'!$BD78+1&lt;=15,IF(YJ$19&gt;='様式３（療養者名簿）（⑤の場合）'!$BD78,IF(YJ$19&lt;='様式３（療養者名簿）（⑤の場合）'!$BE78,1,0),0),0)</f>
        <v>0</v>
      </c>
      <c r="YK73" s="384">
        <f>IF(YK$19-'様式３（療養者名簿）（⑤の場合）'!$BD78+1&lt;=15,IF(YK$19&gt;='様式３（療養者名簿）（⑤の場合）'!$BD78,IF(YK$19&lt;='様式３（療養者名簿）（⑤の場合）'!$BE78,1,0),0),0)</f>
        <v>0</v>
      </c>
      <c r="YL73" s="384">
        <f>IF(YL$19-'様式３（療養者名簿）（⑤の場合）'!$BD78+1&lt;=15,IF(YL$19&gt;='様式３（療養者名簿）（⑤の場合）'!$BD78,IF(YL$19&lt;='様式３（療養者名簿）（⑤の場合）'!$BE78,1,0),0),0)</f>
        <v>0</v>
      </c>
      <c r="YM73" s="384">
        <f>IF(YM$19-'様式３（療養者名簿）（⑤の場合）'!$BD78+1&lt;=15,IF(YM$19&gt;='様式３（療養者名簿）（⑤の場合）'!$BD78,IF(YM$19&lt;='様式３（療養者名簿）（⑤の場合）'!$BE78,1,0),0),0)</f>
        <v>0</v>
      </c>
      <c r="YN73" s="384">
        <f>IF(YN$19-'様式３（療養者名簿）（⑤の場合）'!$BD78+1&lt;=15,IF(YN$19&gt;='様式３（療養者名簿）（⑤の場合）'!$BD78,IF(YN$19&lt;='様式３（療養者名簿）（⑤の場合）'!$BE78,1,0),0),0)</f>
        <v>0</v>
      </c>
      <c r="YO73" s="384">
        <f>IF(YO$19-'様式３（療養者名簿）（⑤の場合）'!$BD78+1&lt;=15,IF(YO$19&gt;='様式３（療養者名簿）（⑤の場合）'!$BD78,IF(YO$19&lt;='様式３（療養者名簿）（⑤の場合）'!$BE78,1,0),0),0)</f>
        <v>0</v>
      </c>
      <c r="YP73" s="384">
        <f>IF(YP$19-'様式３（療養者名簿）（⑤の場合）'!$BD78+1&lt;=15,IF(YP$19&gt;='様式３（療養者名簿）（⑤の場合）'!$BD78,IF(YP$19&lt;='様式３（療養者名簿）（⑤の場合）'!$BE78,1,0),0),0)</f>
        <v>0</v>
      </c>
      <c r="YQ73" s="384">
        <f>IF(YQ$19-'様式３（療養者名簿）（⑤の場合）'!$BD78+1&lt;=15,IF(YQ$19&gt;='様式３（療養者名簿）（⑤の場合）'!$BD78,IF(YQ$19&lt;='様式３（療養者名簿）（⑤の場合）'!$BE78,1,0),0),0)</f>
        <v>0</v>
      </c>
      <c r="YR73" s="384">
        <f>IF(YR$19-'様式３（療養者名簿）（⑤の場合）'!$BD78+1&lt;=15,IF(YR$19&gt;='様式３（療養者名簿）（⑤の場合）'!$BD78,IF(YR$19&lt;='様式３（療養者名簿）（⑤の場合）'!$BE78,1,0),0),0)</f>
        <v>0</v>
      </c>
      <c r="YS73" s="384">
        <f>IF(YS$19-'様式３（療養者名簿）（⑤の場合）'!$BD78+1&lt;=15,IF(YS$19&gt;='様式３（療養者名簿）（⑤の場合）'!$BD78,IF(YS$19&lt;='様式３（療養者名簿）（⑤の場合）'!$BE78,1,0),0),0)</f>
        <v>0</v>
      </c>
      <c r="YT73" s="384">
        <f>IF(YT$19-'様式３（療養者名簿）（⑤の場合）'!$BD78+1&lt;=15,IF(YT$19&gt;='様式３（療養者名簿）（⑤の場合）'!$BD78,IF(YT$19&lt;='様式３（療養者名簿）（⑤の場合）'!$BE78,1,0),0),0)</f>
        <v>0</v>
      </c>
      <c r="YU73" s="384">
        <f>IF(YU$19-'様式３（療養者名簿）（⑤の場合）'!$BD78+1&lt;=15,IF(YU$19&gt;='様式３（療養者名簿）（⑤の場合）'!$BD78,IF(YU$19&lt;='様式３（療養者名簿）（⑤の場合）'!$BE78,1,0),0),0)</f>
        <v>0</v>
      </c>
      <c r="YV73" s="384">
        <f>IF(YV$19-'様式３（療養者名簿）（⑤の場合）'!$BD78+1&lt;=15,IF(YV$19&gt;='様式３（療養者名簿）（⑤の場合）'!$BD78,IF(YV$19&lt;='様式３（療養者名簿）（⑤の場合）'!$BE78,1,0),0),0)</f>
        <v>0</v>
      </c>
      <c r="YW73" s="384">
        <f>IF(YW$19-'様式３（療養者名簿）（⑤の場合）'!$BD78+1&lt;=15,IF(YW$19&gt;='様式３（療養者名簿）（⑤の場合）'!$BD78,IF(YW$19&lt;='様式３（療養者名簿）（⑤の場合）'!$BE78,1,0),0),0)</f>
        <v>0</v>
      </c>
      <c r="YX73" s="384">
        <f>IF(YX$19-'様式３（療養者名簿）（⑤の場合）'!$BD78+1&lt;=15,IF(YX$19&gt;='様式３（療養者名簿）（⑤の場合）'!$BD78,IF(YX$19&lt;='様式３（療養者名簿）（⑤の場合）'!$BE78,1,0),0),0)</f>
        <v>0</v>
      </c>
      <c r="YY73" s="384">
        <f>IF(YY$19-'様式３（療養者名簿）（⑤の場合）'!$BD78+1&lt;=15,IF(YY$19&gt;='様式３（療養者名簿）（⑤の場合）'!$BD78,IF(YY$19&lt;='様式３（療養者名簿）（⑤の場合）'!$BE78,1,0),0),0)</f>
        <v>0</v>
      </c>
      <c r="YZ73" s="384">
        <f>IF(YZ$19-'様式３（療養者名簿）（⑤の場合）'!$BD78+1&lt;=15,IF(YZ$19&gt;='様式３（療養者名簿）（⑤の場合）'!$BD78,IF(YZ$19&lt;='様式３（療養者名簿）（⑤の場合）'!$BE78,1,0),0),0)</f>
        <v>0</v>
      </c>
      <c r="ZA73" s="384">
        <f>IF(ZA$19-'様式３（療養者名簿）（⑤の場合）'!$BD78+1&lt;=15,IF(ZA$19&gt;='様式３（療養者名簿）（⑤の場合）'!$BD78,IF(ZA$19&lt;='様式３（療養者名簿）（⑤の場合）'!$BE78,1,0),0),0)</f>
        <v>0</v>
      </c>
      <c r="ZB73" s="384">
        <f>IF(ZB$19-'様式３（療養者名簿）（⑤の場合）'!$BD78+1&lt;=15,IF(ZB$19&gt;='様式３（療養者名簿）（⑤の場合）'!$BD78,IF(ZB$19&lt;='様式３（療養者名簿）（⑤の場合）'!$BE78,1,0),0),0)</f>
        <v>0</v>
      </c>
      <c r="ZC73" s="384">
        <f>IF(ZC$19-'様式３（療養者名簿）（⑤の場合）'!$BD78+1&lt;=15,IF(ZC$19&gt;='様式３（療養者名簿）（⑤の場合）'!$BD78,IF(ZC$19&lt;='様式３（療養者名簿）（⑤の場合）'!$BE78,1,0),0),0)</f>
        <v>0</v>
      </c>
      <c r="ZD73" s="384">
        <f>IF(ZD$19-'様式３（療養者名簿）（⑤の場合）'!$BD78+1&lt;=15,IF(ZD$19&gt;='様式３（療養者名簿）（⑤の場合）'!$BD78,IF(ZD$19&lt;='様式３（療養者名簿）（⑤の場合）'!$BE78,1,0),0),0)</f>
        <v>0</v>
      </c>
      <c r="ZE73" s="384">
        <f>IF(ZE$19-'様式３（療養者名簿）（⑤の場合）'!$BD78+1&lt;=15,IF(ZE$19&gt;='様式３（療養者名簿）（⑤の場合）'!$BD78,IF(ZE$19&lt;='様式３（療養者名簿）（⑤の場合）'!$BE78,1,0),0),0)</f>
        <v>0</v>
      </c>
      <c r="ZF73" s="384">
        <f>IF(ZF$19-'様式３（療養者名簿）（⑤の場合）'!$BD78+1&lt;=15,IF(ZF$19&gt;='様式３（療養者名簿）（⑤の場合）'!$BD78,IF(ZF$19&lt;='様式３（療養者名簿）（⑤の場合）'!$BE78,1,0),0),0)</f>
        <v>0</v>
      </c>
      <c r="ZG73" s="384">
        <f>IF(ZG$19-'様式３（療養者名簿）（⑤の場合）'!$BD78+1&lt;=15,IF(ZG$19&gt;='様式３（療養者名簿）（⑤の場合）'!$BD78,IF(ZG$19&lt;='様式３（療養者名簿）（⑤の場合）'!$BE78,1,0),0),0)</f>
        <v>0</v>
      </c>
      <c r="ZH73" s="384">
        <f>IF(ZH$19-'様式３（療養者名簿）（⑤の場合）'!$BD78+1&lt;=15,IF(ZH$19&gt;='様式３（療養者名簿）（⑤の場合）'!$BD78,IF(ZH$19&lt;='様式３（療養者名簿）（⑤の場合）'!$BE78,1,0),0),0)</f>
        <v>0</v>
      </c>
      <c r="ZI73" s="384">
        <f>IF(ZI$19-'様式３（療養者名簿）（⑤の場合）'!$BD78+1&lt;=15,IF(ZI$19&gt;='様式３（療養者名簿）（⑤の場合）'!$BD78,IF(ZI$19&lt;='様式３（療養者名簿）（⑤の場合）'!$BE78,1,0),0),0)</f>
        <v>0</v>
      </c>
      <c r="ZJ73" s="384">
        <f>IF(ZJ$19-'様式３（療養者名簿）（⑤の場合）'!$BD78+1&lt;=15,IF(ZJ$19&gt;='様式３（療養者名簿）（⑤の場合）'!$BD78,IF(ZJ$19&lt;='様式３（療養者名簿）（⑤の場合）'!$BE78,1,0),0),0)</f>
        <v>0</v>
      </c>
      <c r="ZK73" s="384">
        <f>IF(ZK$19-'様式３（療養者名簿）（⑤の場合）'!$BD78+1&lt;=15,IF(ZK$19&gt;='様式３（療養者名簿）（⑤の場合）'!$BD78,IF(ZK$19&lt;='様式３（療養者名簿）（⑤の場合）'!$BE78,1,0),0),0)</f>
        <v>0</v>
      </c>
      <c r="ZL73" s="384">
        <f>IF(ZL$19-'様式３（療養者名簿）（⑤の場合）'!$BD78+1&lt;=15,IF(ZL$19&gt;='様式３（療養者名簿）（⑤の場合）'!$BD78,IF(ZL$19&lt;='様式３（療養者名簿）（⑤の場合）'!$BE78,1,0),0),0)</f>
        <v>0</v>
      </c>
      <c r="ZM73" s="384">
        <f>IF(ZM$19-'様式３（療養者名簿）（⑤の場合）'!$BD78+1&lt;=15,IF(ZM$19&gt;='様式３（療養者名簿）（⑤の場合）'!$BD78,IF(ZM$19&lt;='様式３（療養者名簿）（⑤の場合）'!$BE78,1,0),0),0)</f>
        <v>0</v>
      </c>
      <c r="ZN73" s="384">
        <f>IF(ZN$19-'様式３（療養者名簿）（⑤の場合）'!$BD78+1&lt;=15,IF(ZN$19&gt;='様式３（療養者名簿）（⑤の場合）'!$BD78,IF(ZN$19&lt;='様式３（療養者名簿）（⑤の場合）'!$BE78,1,0),0),0)</f>
        <v>0</v>
      </c>
      <c r="ZO73" s="384">
        <f>IF(ZO$19-'様式３（療養者名簿）（⑤の場合）'!$BD78+1&lt;=15,IF(ZO$19&gt;='様式３（療養者名簿）（⑤の場合）'!$BD78,IF(ZO$19&lt;='様式３（療養者名簿）（⑤の場合）'!$BE78,1,0),0),0)</f>
        <v>0</v>
      </c>
      <c r="ZP73" s="384">
        <f>IF(ZP$19-'様式３（療養者名簿）（⑤の場合）'!$BD78+1&lt;=15,IF(ZP$19&gt;='様式３（療養者名簿）（⑤の場合）'!$BD78,IF(ZP$19&lt;='様式３（療養者名簿）（⑤の場合）'!$BE78,1,0),0),0)</f>
        <v>0</v>
      </c>
      <c r="ZQ73" s="384">
        <f>IF(ZQ$19-'様式３（療養者名簿）（⑤の場合）'!$BD78+1&lt;=15,IF(ZQ$19&gt;='様式３（療養者名簿）（⑤の場合）'!$BD78,IF(ZQ$19&lt;='様式３（療養者名簿）（⑤の場合）'!$BE78,1,0),0),0)</f>
        <v>0</v>
      </c>
      <c r="ZR73" s="384">
        <f>IF(ZR$19-'様式３（療養者名簿）（⑤の場合）'!$BD78+1&lt;=15,IF(ZR$19&gt;='様式３（療養者名簿）（⑤の場合）'!$BD78,IF(ZR$19&lt;='様式３（療養者名簿）（⑤の場合）'!$BE78,1,0),0),0)</f>
        <v>0</v>
      </c>
      <c r="ZS73" s="384">
        <f>IF(ZS$19-'様式３（療養者名簿）（⑤の場合）'!$BD78+1&lt;=15,IF(ZS$19&gt;='様式３（療養者名簿）（⑤の場合）'!$BD78,IF(ZS$19&lt;='様式３（療養者名簿）（⑤の場合）'!$BE78,1,0),0),0)</f>
        <v>0</v>
      </c>
      <c r="ZT73" s="384">
        <f>IF(ZT$19-'様式３（療養者名簿）（⑤の場合）'!$BD78+1&lt;=15,IF(ZT$19&gt;='様式３（療養者名簿）（⑤の場合）'!$BD78,IF(ZT$19&lt;='様式３（療養者名簿）（⑤の場合）'!$BE78,1,0),0),0)</f>
        <v>0</v>
      </c>
      <c r="ZU73" s="384">
        <f>IF(ZU$19-'様式３（療養者名簿）（⑤の場合）'!$BD78+1&lt;=15,IF(ZU$19&gt;='様式３（療養者名簿）（⑤の場合）'!$BD78,IF(ZU$19&lt;='様式３（療養者名簿）（⑤の場合）'!$BE78,1,0),0),0)</f>
        <v>0</v>
      </c>
      <c r="ZV73" s="384">
        <f>IF(ZV$19-'様式３（療養者名簿）（⑤の場合）'!$BD78+1&lt;=15,IF(ZV$19&gt;='様式３（療養者名簿）（⑤の場合）'!$BD78,IF(ZV$19&lt;='様式３（療養者名簿）（⑤の場合）'!$BE78,1,0),0),0)</f>
        <v>0</v>
      </c>
      <c r="ZW73" s="384">
        <f>IF(ZW$19-'様式３（療養者名簿）（⑤の場合）'!$BD78+1&lt;=15,IF(ZW$19&gt;='様式３（療養者名簿）（⑤の場合）'!$BD78,IF(ZW$19&lt;='様式３（療養者名簿）（⑤の場合）'!$BE78,1,0),0),0)</f>
        <v>0</v>
      </c>
      <c r="ZX73" s="384">
        <f>IF(ZX$19-'様式３（療養者名簿）（⑤の場合）'!$BD78+1&lt;=15,IF(ZX$19&gt;='様式３（療養者名簿）（⑤の場合）'!$BD78,IF(ZX$19&lt;='様式３（療養者名簿）（⑤の場合）'!$BE78,1,0),0),0)</f>
        <v>0</v>
      </c>
      <c r="ZY73" s="384">
        <f>IF(ZY$19-'様式３（療養者名簿）（⑤の場合）'!$BD78+1&lt;=15,IF(ZY$19&gt;='様式３（療養者名簿）（⑤の場合）'!$BD78,IF(ZY$19&lt;='様式３（療養者名簿）（⑤の場合）'!$BE78,1,0),0),0)</f>
        <v>0</v>
      </c>
      <c r="ZZ73" s="384">
        <f>IF(ZZ$19-'様式３（療養者名簿）（⑤の場合）'!$BD78+1&lt;=15,IF(ZZ$19&gt;='様式３（療養者名簿）（⑤の場合）'!$BD78,IF(ZZ$19&lt;='様式３（療養者名簿）（⑤の場合）'!$BE78,1,0),0),0)</f>
        <v>0</v>
      </c>
      <c r="AAA73" s="384">
        <f>IF(AAA$19-'様式３（療養者名簿）（⑤の場合）'!$BD78+1&lt;=15,IF(AAA$19&gt;='様式３（療養者名簿）（⑤の場合）'!$BD78,IF(AAA$19&lt;='様式３（療養者名簿）（⑤の場合）'!$BE78,1,0),0),0)</f>
        <v>0</v>
      </c>
      <c r="AAB73" s="384">
        <f>IF(AAB$19-'様式３（療養者名簿）（⑤の場合）'!$BD78+1&lt;=15,IF(AAB$19&gt;='様式３（療養者名簿）（⑤の場合）'!$BD78,IF(AAB$19&lt;='様式３（療養者名簿）（⑤の場合）'!$BE78,1,0),0),0)</f>
        <v>0</v>
      </c>
      <c r="AAC73" s="384">
        <f>IF(AAC$19-'様式３（療養者名簿）（⑤の場合）'!$BD78+1&lt;=15,IF(AAC$19&gt;='様式３（療養者名簿）（⑤の場合）'!$BD78,IF(AAC$19&lt;='様式３（療養者名簿）（⑤の場合）'!$BE78,1,0),0),0)</f>
        <v>0</v>
      </c>
      <c r="AAD73" s="384">
        <f>IF(AAD$19-'様式３（療養者名簿）（⑤の場合）'!$BD78+1&lt;=15,IF(AAD$19&gt;='様式３（療養者名簿）（⑤の場合）'!$BD78,IF(AAD$19&lt;='様式３（療養者名簿）（⑤の場合）'!$BE78,1,0),0),0)</f>
        <v>0</v>
      </c>
      <c r="AAE73" s="384">
        <f>IF(AAE$19-'様式３（療養者名簿）（⑤の場合）'!$BD78+1&lt;=15,IF(AAE$19&gt;='様式３（療養者名簿）（⑤の場合）'!$BD78,IF(AAE$19&lt;='様式３（療養者名簿）（⑤の場合）'!$BE78,1,0),0),0)</f>
        <v>0</v>
      </c>
      <c r="AAF73" s="384">
        <f>IF(AAF$19-'様式３（療養者名簿）（⑤の場合）'!$BD78+1&lt;=15,IF(AAF$19&gt;='様式３（療養者名簿）（⑤の場合）'!$BD78,IF(AAF$19&lt;='様式３（療養者名簿）（⑤の場合）'!$BE78,1,0),0),0)</f>
        <v>0</v>
      </c>
      <c r="AAG73" s="384">
        <f>IF(AAG$19-'様式３（療養者名簿）（⑤の場合）'!$BD78+1&lt;=15,IF(AAG$19&gt;='様式３（療養者名簿）（⑤の場合）'!$BD78,IF(AAG$19&lt;='様式３（療養者名簿）（⑤の場合）'!$BE78,1,0),0),0)</f>
        <v>0</v>
      </c>
      <c r="AAH73" s="384">
        <f>IF(AAH$19-'様式３（療養者名簿）（⑤の場合）'!$BD78+1&lt;=15,IF(AAH$19&gt;='様式３（療養者名簿）（⑤の場合）'!$BD78,IF(AAH$19&lt;='様式３（療養者名簿）（⑤の場合）'!$BE78,1,0),0),0)</f>
        <v>0</v>
      </c>
      <c r="AAI73" s="384">
        <f>IF(AAI$19-'様式３（療養者名簿）（⑤の場合）'!$BD78+1&lt;=15,IF(AAI$19&gt;='様式３（療養者名簿）（⑤の場合）'!$BD78,IF(AAI$19&lt;='様式３（療養者名簿）（⑤の場合）'!$BE78,1,0),0),0)</f>
        <v>0</v>
      </c>
      <c r="AAJ73" s="384">
        <f>IF(AAJ$19-'様式３（療養者名簿）（⑤の場合）'!$BD78+1&lt;=15,IF(AAJ$19&gt;='様式３（療養者名簿）（⑤の場合）'!$BD78,IF(AAJ$19&lt;='様式３（療養者名簿）（⑤の場合）'!$BE78,1,0),0),0)</f>
        <v>0</v>
      </c>
      <c r="AAK73" s="384">
        <f>IF(AAK$19-'様式３（療養者名簿）（⑤の場合）'!$BD78+1&lt;=15,IF(AAK$19&gt;='様式３（療養者名簿）（⑤の場合）'!$BD78,IF(AAK$19&lt;='様式３（療養者名簿）（⑤の場合）'!$BE78,1,0),0),0)</f>
        <v>0</v>
      </c>
      <c r="AAL73" s="384">
        <f>IF(AAL$19-'様式３（療養者名簿）（⑤の場合）'!$BD78+1&lt;=15,IF(AAL$19&gt;='様式３（療養者名簿）（⑤の場合）'!$BD78,IF(AAL$19&lt;='様式３（療養者名簿）（⑤の場合）'!$BE78,1,0),0),0)</f>
        <v>0</v>
      </c>
      <c r="AAM73" s="384">
        <f>IF(AAM$19-'様式３（療養者名簿）（⑤の場合）'!$BD78+1&lt;=15,IF(AAM$19&gt;='様式３（療養者名簿）（⑤の場合）'!$BD78,IF(AAM$19&lt;='様式３（療養者名簿）（⑤の場合）'!$BE78,1,0),0),0)</f>
        <v>0</v>
      </c>
      <c r="AAN73" s="384">
        <f>IF(AAN$19-'様式３（療養者名簿）（⑤の場合）'!$BD78+1&lt;=15,IF(AAN$19&gt;='様式３（療養者名簿）（⑤の場合）'!$BD78,IF(AAN$19&lt;='様式３（療養者名簿）（⑤の場合）'!$BE78,1,0),0),0)</f>
        <v>0</v>
      </c>
      <c r="AAO73" s="384">
        <f>IF(AAO$19-'様式３（療養者名簿）（⑤の場合）'!$BD78+1&lt;=15,IF(AAO$19&gt;='様式３（療養者名簿）（⑤の場合）'!$BD78,IF(AAO$19&lt;='様式３（療養者名簿）（⑤の場合）'!$BE78,1,0),0),0)</f>
        <v>0</v>
      </c>
      <c r="AAP73" s="384">
        <f>IF(AAP$19-'様式３（療養者名簿）（⑤の場合）'!$BD78+1&lt;=15,IF(AAP$19&gt;='様式３（療養者名簿）（⑤の場合）'!$BD78,IF(AAP$19&lt;='様式３（療養者名簿）（⑤の場合）'!$BE78,1,0),0),0)</f>
        <v>0</v>
      </c>
      <c r="AAQ73" s="384">
        <f>IF(AAQ$19-'様式３（療養者名簿）（⑤の場合）'!$BD78+1&lt;=15,IF(AAQ$19&gt;='様式３（療養者名簿）（⑤の場合）'!$BD78,IF(AAQ$19&lt;='様式３（療養者名簿）（⑤の場合）'!$BE78,1,0),0),0)</f>
        <v>0</v>
      </c>
      <c r="AAR73" s="384">
        <f>IF(AAR$19-'様式３（療養者名簿）（⑤の場合）'!$BD78+1&lt;=15,IF(AAR$19&gt;='様式３（療養者名簿）（⑤の場合）'!$BD78,IF(AAR$19&lt;='様式３（療養者名簿）（⑤の場合）'!$BE78,1,0),0),0)</f>
        <v>0</v>
      </c>
      <c r="AAS73" s="384">
        <f>IF(AAS$19-'様式３（療養者名簿）（⑤の場合）'!$BD78+1&lt;=15,IF(AAS$19&gt;='様式３（療養者名簿）（⑤の場合）'!$BD78,IF(AAS$19&lt;='様式３（療養者名簿）（⑤の場合）'!$BE78,1,0),0),0)</f>
        <v>0</v>
      </c>
      <c r="AAT73" s="384">
        <f>IF(AAT$19-'様式３（療養者名簿）（⑤の場合）'!$BD78+1&lt;=15,IF(AAT$19&gt;='様式３（療養者名簿）（⑤の場合）'!$BD78,IF(AAT$19&lt;='様式３（療養者名簿）（⑤の場合）'!$BE78,1,0),0),0)</f>
        <v>0</v>
      </c>
      <c r="AAU73" s="384">
        <f>IF(AAU$19-'様式３（療養者名簿）（⑤の場合）'!$BD78+1&lt;=15,IF(AAU$19&gt;='様式３（療養者名簿）（⑤の場合）'!$BD78,IF(AAU$19&lt;='様式３（療養者名簿）（⑤の場合）'!$BE78,1,0),0),0)</f>
        <v>0</v>
      </c>
      <c r="AAV73" s="384">
        <f>IF(AAV$19-'様式３（療養者名簿）（⑤の場合）'!$BD78+1&lt;=15,IF(AAV$19&gt;='様式３（療養者名簿）（⑤の場合）'!$BD78,IF(AAV$19&lt;='様式３（療養者名簿）（⑤の場合）'!$BE78,1,0),0),0)</f>
        <v>0</v>
      </c>
      <c r="AAW73" s="384">
        <f>IF(AAW$19-'様式３（療養者名簿）（⑤の場合）'!$BD78+1&lt;=15,IF(AAW$19&gt;='様式３（療養者名簿）（⑤の場合）'!$BD78,IF(AAW$19&lt;='様式３（療養者名簿）（⑤の場合）'!$BE78,1,0),0),0)</f>
        <v>0</v>
      </c>
      <c r="AAX73" s="384">
        <f>IF(AAX$19-'様式３（療養者名簿）（⑤の場合）'!$BD78+1&lt;=15,IF(AAX$19&gt;='様式３（療養者名簿）（⑤の場合）'!$BD78,IF(AAX$19&lt;='様式３（療養者名簿）（⑤の場合）'!$BE78,1,0),0),0)</f>
        <v>0</v>
      </c>
      <c r="AAY73" s="384">
        <f>IF(AAY$19-'様式３（療養者名簿）（⑤の場合）'!$BD78+1&lt;=15,IF(AAY$19&gt;='様式３（療養者名簿）（⑤の場合）'!$BD78,IF(AAY$19&lt;='様式３（療養者名簿）（⑤の場合）'!$BE78,1,0),0),0)</f>
        <v>0</v>
      </c>
      <c r="AAZ73" s="384">
        <f>IF(AAZ$19-'様式３（療養者名簿）（⑤の場合）'!$BD78+1&lt;=15,IF(AAZ$19&gt;='様式３（療養者名簿）（⑤の場合）'!$BD78,IF(AAZ$19&lt;='様式３（療養者名簿）（⑤の場合）'!$BE78,1,0),0),0)</f>
        <v>0</v>
      </c>
      <c r="ABA73" s="384">
        <f>IF(ABA$19-'様式３（療養者名簿）（⑤の場合）'!$BD78+1&lt;=15,IF(ABA$19&gt;='様式３（療養者名簿）（⑤の場合）'!$BD78,IF(ABA$19&lt;='様式３（療養者名簿）（⑤の場合）'!$BE78,1,0),0),0)</f>
        <v>0</v>
      </c>
      <c r="ABB73" s="384">
        <f>IF(ABB$19-'様式３（療養者名簿）（⑤の場合）'!$BD78+1&lt;=15,IF(ABB$19&gt;='様式３（療養者名簿）（⑤の場合）'!$BD78,IF(ABB$19&lt;='様式３（療養者名簿）（⑤の場合）'!$BE78,1,0),0),0)</f>
        <v>0</v>
      </c>
      <c r="ABC73" s="384">
        <f>IF(ABC$19-'様式３（療養者名簿）（⑤の場合）'!$BD78+1&lt;=15,IF(ABC$19&gt;='様式３（療養者名簿）（⑤の場合）'!$BD78,IF(ABC$19&lt;='様式３（療養者名簿）（⑤の場合）'!$BE78,1,0),0),0)</f>
        <v>0</v>
      </c>
      <c r="ABD73" s="384">
        <f>IF(ABD$19-'様式３（療養者名簿）（⑤の場合）'!$BD78+1&lt;=15,IF(ABD$19&gt;='様式３（療養者名簿）（⑤の場合）'!$BD78,IF(ABD$19&lt;='様式３（療養者名簿）（⑤の場合）'!$BE78,1,0),0),0)</f>
        <v>0</v>
      </c>
    </row>
    <row r="74" spans="1:732" ht="42" customHeight="1">
      <c r="A74" s="259">
        <f>'様式３（療養者名簿）（⑤の場合）'!C79</f>
        <v>0</v>
      </c>
      <c r="B74" s="377">
        <f>IF(B$19-'様式３（療養者名簿）（⑤の場合）'!$BD79+1&lt;=15,IF(B$19&gt;='様式３（療養者名簿）（⑤の場合）'!$BD79,IF(B$19&lt;='様式３（療養者名簿）（⑤の場合）'!$BE79,1,0),0),0)</f>
        <v>0</v>
      </c>
      <c r="C74" s="377">
        <f>IF(C$19-'様式３（療養者名簿）（⑤の場合）'!$BD79+1&lt;=15,IF(C$19&gt;='様式３（療養者名簿）（⑤の場合）'!$BD79,IF(C$19&lt;='様式３（療養者名簿）（⑤の場合）'!$BE79,1,0),0),0)</f>
        <v>0</v>
      </c>
      <c r="D74" s="377">
        <f>IF(D$19-'様式３（療養者名簿）（⑤の場合）'!$BD79+1&lt;=15,IF(D$19&gt;='様式３（療養者名簿）（⑤の場合）'!$BD79,IF(D$19&lt;='様式３（療養者名簿）（⑤の場合）'!$BE79,1,0),0),0)</f>
        <v>0</v>
      </c>
      <c r="E74" s="377">
        <f>IF(E$19-'様式３（療養者名簿）（⑤の場合）'!$BD79+1&lt;=15,IF(E$19&gt;='様式３（療養者名簿）（⑤の場合）'!$BD79,IF(E$19&lt;='様式３（療養者名簿）（⑤の場合）'!$BE79,1,0),0),0)</f>
        <v>0</v>
      </c>
      <c r="F74" s="377">
        <f>IF(F$19-'様式３（療養者名簿）（⑤の場合）'!$BD79+1&lt;=15,IF(F$19&gt;='様式３（療養者名簿）（⑤の場合）'!$BD79,IF(F$19&lt;='様式３（療養者名簿）（⑤の場合）'!$BE79,1,0),0),0)</f>
        <v>0</v>
      </c>
      <c r="G74" s="377">
        <f>IF(G$19-'様式３（療養者名簿）（⑤の場合）'!$BD79+1&lt;=15,IF(G$19&gt;='様式３（療養者名簿）（⑤の場合）'!$BD79,IF(G$19&lt;='様式３（療養者名簿）（⑤の場合）'!$BE79,1,0),0),0)</f>
        <v>0</v>
      </c>
      <c r="H74" s="377">
        <f>IF(H$19-'様式３（療養者名簿）（⑤の場合）'!$BD79+1&lt;=15,IF(H$19&gt;='様式３（療養者名簿）（⑤の場合）'!$BD79,IF(H$19&lt;='様式３（療養者名簿）（⑤の場合）'!$BE79,1,0),0),0)</f>
        <v>0</v>
      </c>
      <c r="I74" s="377">
        <f>IF(I$19-'様式３（療養者名簿）（⑤の場合）'!$BD79+1&lt;=15,IF(I$19&gt;='様式３（療養者名簿）（⑤の場合）'!$BD79,IF(I$19&lt;='様式３（療養者名簿）（⑤の場合）'!$BE79,1,0),0),0)</f>
        <v>0</v>
      </c>
      <c r="J74" s="377">
        <f>IF(J$19-'様式３（療養者名簿）（⑤の場合）'!$BD79+1&lt;=15,IF(J$19&gt;='様式３（療養者名簿）（⑤の場合）'!$BD79,IF(J$19&lt;='様式３（療養者名簿）（⑤の場合）'!$BE79,1,0),0),0)</f>
        <v>0</v>
      </c>
      <c r="K74" s="377">
        <f>IF(K$19-'様式３（療養者名簿）（⑤の場合）'!$BD79+1&lt;=15,IF(K$19&gt;='様式３（療養者名簿）（⑤の場合）'!$BD79,IF(K$19&lt;='様式３（療養者名簿）（⑤の場合）'!$BE79,1,0),0),0)</f>
        <v>0</v>
      </c>
      <c r="L74" s="377">
        <f>IF(L$19-'様式３（療養者名簿）（⑤の場合）'!$BD79+1&lt;=15,IF(L$19&gt;='様式３（療養者名簿）（⑤の場合）'!$BD79,IF(L$19&lt;='様式３（療養者名簿）（⑤の場合）'!$BE79,1,0),0),0)</f>
        <v>0</v>
      </c>
      <c r="M74" s="377">
        <f>IF(M$19-'様式３（療養者名簿）（⑤の場合）'!$BD79+1&lt;=15,IF(M$19&gt;='様式３（療養者名簿）（⑤の場合）'!$BD79,IF(M$19&lt;='様式３（療養者名簿）（⑤の場合）'!$BE79,1,0),0),0)</f>
        <v>0</v>
      </c>
      <c r="N74" s="377">
        <f>IF(N$19-'様式３（療養者名簿）（⑤の場合）'!$BD79+1&lt;=15,IF(N$19&gt;='様式３（療養者名簿）（⑤の場合）'!$BD79,IF(N$19&lt;='様式３（療養者名簿）（⑤の場合）'!$BE79,1,0),0),0)</f>
        <v>0</v>
      </c>
      <c r="O74" s="377">
        <f>IF(O$19-'様式３（療養者名簿）（⑤の場合）'!$BD79+1&lt;=15,IF(O$19&gt;='様式３（療養者名簿）（⑤の場合）'!$BD79,IF(O$19&lt;='様式３（療養者名簿）（⑤の場合）'!$BE79,1,0),0),0)</f>
        <v>0</v>
      </c>
      <c r="P74" s="377">
        <f>IF(P$19-'様式３（療養者名簿）（⑤の場合）'!$BD79+1&lt;=15,IF(P$19&gt;='様式３（療養者名簿）（⑤の場合）'!$BD79,IF(P$19&lt;='様式３（療養者名簿）（⑤の場合）'!$BE79,1,0),0),0)</f>
        <v>0</v>
      </c>
      <c r="Q74" s="377">
        <f>IF(Q$19-'様式３（療養者名簿）（⑤の場合）'!$BD79+1&lt;=15,IF(Q$19&gt;='様式３（療養者名簿）（⑤の場合）'!$BD79,IF(Q$19&lt;='様式３（療養者名簿）（⑤の場合）'!$BE79,1,0),0),0)</f>
        <v>0</v>
      </c>
      <c r="R74" s="377">
        <f>IF(R$19-'様式３（療養者名簿）（⑤の場合）'!$BD79+1&lt;=15,IF(R$19&gt;='様式３（療養者名簿）（⑤の場合）'!$BD79,IF(R$19&lt;='様式３（療養者名簿）（⑤の場合）'!$BE79,1,0),0),0)</f>
        <v>0</v>
      </c>
      <c r="S74" s="377">
        <f>IF(S$19-'様式３（療養者名簿）（⑤の場合）'!$BD79+1&lt;=15,IF(S$19&gt;='様式３（療養者名簿）（⑤の場合）'!$BD79,IF(S$19&lt;='様式３（療養者名簿）（⑤の場合）'!$BE79,1,0),0),0)</f>
        <v>0</v>
      </c>
      <c r="T74" s="377">
        <f>IF(T$19-'様式３（療養者名簿）（⑤の場合）'!$BD79+1&lt;=15,IF(T$19&gt;='様式３（療養者名簿）（⑤の場合）'!$BD79,IF(T$19&lt;='様式３（療養者名簿）（⑤の場合）'!$BE79,1,0),0),0)</f>
        <v>0</v>
      </c>
      <c r="U74" s="377">
        <f>IF(U$19-'様式３（療養者名簿）（⑤の場合）'!$BD79+1&lt;=15,IF(U$19&gt;='様式３（療養者名簿）（⑤の場合）'!$BD79,IF(U$19&lt;='様式３（療養者名簿）（⑤の場合）'!$BE79,1,0),0),0)</f>
        <v>0</v>
      </c>
      <c r="V74" s="377">
        <f>IF(V$19-'様式３（療養者名簿）（⑤の場合）'!$BD79+1&lt;=15,IF(V$19&gt;='様式３（療養者名簿）（⑤の場合）'!$BD79,IF(V$19&lt;='様式３（療養者名簿）（⑤の場合）'!$BE79,1,0),0),0)</f>
        <v>0</v>
      </c>
      <c r="W74" s="377">
        <f>IF(W$19-'様式３（療養者名簿）（⑤の場合）'!$BD79+1&lt;=15,IF(W$19&gt;='様式３（療養者名簿）（⑤の場合）'!$BD79,IF(W$19&lt;='様式３（療養者名簿）（⑤の場合）'!$BE79,1,0),0),0)</f>
        <v>0</v>
      </c>
      <c r="X74" s="377">
        <f>IF(X$19-'様式３（療養者名簿）（⑤の場合）'!$BD79+1&lt;=15,IF(X$19&gt;='様式３（療養者名簿）（⑤の場合）'!$BD79,IF(X$19&lt;='様式３（療養者名簿）（⑤の場合）'!$BE79,1,0),0),0)</f>
        <v>0</v>
      </c>
      <c r="Y74" s="377">
        <f>IF(Y$19-'様式３（療養者名簿）（⑤の場合）'!$BD79+1&lt;=15,IF(Y$19&gt;='様式３（療養者名簿）（⑤の場合）'!$BD79,IF(Y$19&lt;='様式３（療養者名簿）（⑤の場合）'!$BE79,1,0),0),0)</f>
        <v>0</v>
      </c>
      <c r="Z74" s="377">
        <f>IF(Z$19-'様式３（療養者名簿）（⑤の場合）'!$BD79+1&lt;=15,IF(Z$19&gt;='様式３（療養者名簿）（⑤の場合）'!$BD79,IF(Z$19&lt;='様式３（療養者名簿）（⑤の場合）'!$BE79,1,0),0),0)</f>
        <v>0</v>
      </c>
      <c r="AA74" s="377">
        <f>IF(AA$19-'様式３（療養者名簿）（⑤の場合）'!$BD79+1&lt;=15,IF(AA$19&gt;='様式３（療養者名簿）（⑤の場合）'!$BD79,IF(AA$19&lt;='様式３（療養者名簿）（⑤の場合）'!$BE79,1,0),0),0)</f>
        <v>0</v>
      </c>
      <c r="AB74" s="377">
        <f>IF(AB$19-'様式３（療養者名簿）（⑤の場合）'!$BD79+1&lt;=15,IF(AB$19&gt;='様式３（療養者名簿）（⑤の場合）'!$BD79,IF(AB$19&lt;='様式３（療養者名簿）（⑤の場合）'!$BE79,1,0),0),0)</f>
        <v>0</v>
      </c>
      <c r="AC74" s="377">
        <f>IF(AC$19-'様式３（療養者名簿）（⑤の場合）'!$BD79+1&lt;=15,IF(AC$19&gt;='様式３（療養者名簿）（⑤の場合）'!$BD79,IF(AC$19&lt;='様式３（療養者名簿）（⑤の場合）'!$BE79,1,0),0),0)</f>
        <v>0</v>
      </c>
      <c r="AD74" s="377">
        <f>IF(AD$19-'様式３（療養者名簿）（⑤の場合）'!$BD79+1&lt;=15,IF(AD$19&gt;='様式３（療養者名簿）（⑤の場合）'!$BD79,IF(AD$19&lt;='様式３（療養者名簿）（⑤の場合）'!$BE79,1,0),0),0)</f>
        <v>0</v>
      </c>
      <c r="AE74" s="377">
        <f>IF(AE$19-'様式３（療養者名簿）（⑤の場合）'!$BD79+1&lt;=15,IF(AE$19&gt;='様式３（療養者名簿）（⑤の場合）'!$BD79,IF(AE$19&lt;='様式３（療養者名簿）（⑤の場合）'!$BE79,1,0),0),0)</f>
        <v>0</v>
      </c>
      <c r="AF74" s="377">
        <f>IF(AF$19-'様式３（療養者名簿）（⑤の場合）'!$BD79+1&lt;=15,IF(AF$19&gt;='様式３（療養者名簿）（⑤の場合）'!$BD79,IF(AF$19&lt;='様式３（療養者名簿）（⑤の場合）'!$BE79,1,0),0),0)</f>
        <v>0</v>
      </c>
      <c r="AG74" s="377">
        <f>IF(AG$19-'様式３（療養者名簿）（⑤の場合）'!$BD79+1&lt;=15,IF(AG$19&gt;='様式３（療養者名簿）（⑤の場合）'!$BD79,IF(AG$19&lt;='様式３（療養者名簿）（⑤の場合）'!$BE79,1,0),0),0)</f>
        <v>0</v>
      </c>
      <c r="AH74" s="377">
        <f>IF(AH$19-'様式３（療養者名簿）（⑤の場合）'!$BD79+1&lt;=15,IF(AH$19&gt;='様式３（療養者名簿）（⑤の場合）'!$BD79,IF(AH$19&lt;='様式３（療養者名簿）（⑤の場合）'!$BE79,1,0),0),0)</f>
        <v>0</v>
      </c>
      <c r="AI74" s="377">
        <f>IF(AI$19-'様式３（療養者名簿）（⑤の場合）'!$BD79+1&lt;=15,IF(AI$19&gt;='様式３（療養者名簿）（⑤の場合）'!$BD79,IF(AI$19&lt;='様式３（療養者名簿）（⑤の場合）'!$BE79,1,0),0),0)</f>
        <v>0</v>
      </c>
      <c r="AJ74" s="377">
        <f>IF(AJ$19-'様式３（療養者名簿）（⑤の場合）'!$BD79+1&lt;=15,IF(AJ$19&gt;='様式３（療養者名簿）（⑤の場合）'!$BD79,IF(AJ$19&lt;='様式３（療養者名簿）（⑤の場合）'!$BE79,1,0),0),0)</f>
        <v>0</v>
      </c>
      <c r="AK74" s="377">
        <f>IF(AK$19-'様式３（療養者名簿）（⑤の場合）'!$BD79+1&lt;=15,IF(AK$19&gt;='様式３（療養者名簿）（⑤の場合）'!$BD79,IF(AK$19&lt;='様式３（療養者名簿）（⑤の場合）'!$BE79,1,0),0),0)</f>
        <v>0</v>
      </c>
      <c r="AL74" s="377">
        <f>IF(AL$19-'様式３（療養者名簿）（⑤の場合）'!$BD79+1&lt;=15,IF(AL$19&gt;='様式３（療養者名簿）（⑤の場合）'!$BD79,IF(AL$19&lt;='様式３（療養者名簿）（⑤の場合）'!$BE79,1,0),0),0)</f>
        <v>0</v>
      </c>
      <c r="AM74" s="377">
        <f>IF(AM$19-'様式３（療養者名簿）（⑤の場合）'!$BD79+1&lt;=15,IF(AM$19&gt;='様式３（療養者名簿）（⑤の場合）'!$BD79,IF(AM$19&lt;='様式３（療養者名簿）（⑤の場合）'!$BE79,1,0),0),0)</f>
        <v>0</v>
      </c>
      <c r="AN74" s="377">
        <f>IF(AN$19-'様式３（療養者名簿）（⑤の場合）'!$BD79+1&lt;=15,IF(AN$19&gt;='様式３（療養者名簿）（⑤の場合）'!$BD79,IF(AN$19&lt;='様式３（療養者名簿）（⑤の場合）'!$BE79,1,0),0),0)</f>
        <v>0</v>
      </c>
      <c r="AO74" s="377">
        <f>IF(AO$19-'様式３（療養者名簿）（⑤の場合）'!$BD79+1&lt;=15,IF(AO$19&gt;='様式３（療養者名簿）（⑤の場合）'!$BD79,IF(AO$19&lt;='様式３（療養者名簿）（⑤の場合）'!$BE79,1,0),0),0)</f>
        <v>0</v>
      </c>
      <c r="AP74" s="377">
        <f>IF(AP$19-'様式３（療養者名簿）（⑤の場合）'!$BD79+1&lt;=15,IF(AP$19&gt;='様式３（療養者名簿）（⑤の場合）'!$BD79,IF(AP$19&lt;='様式３（療養者名簿）（⑤の場合）'!$BE79,1,0),0),0)</f>
        <v>0</v>
      </c>
      <c r="AQ74" s="377">
        <f>IF(AQ$19-'様式３（療養者名簿）（⑤の場合）'!$BD79+1&lt;=15,IF(AQ$19&gt;='様式３（療養者名簿）（⑤の場合）'!$BD79,IF(AQ$19&lt;='様式３（療養者名簿）（⑤の場合）'!$BE79,1,0),0),0)</f>
        <v>0</v>
      </c>
      <c r="AR74" s="377">
        <f>IF(AR$19-'様式３（療養者名簿）（⑤の場合）'!$BD79+1&lt;=15,IF(AR$19&gt;='様式３（療養者名簿）（⑤の場合）'!$BD79,IF(AR$19&lt;='様式３（療養者名簿）（⑤の場合）'!$BE79,1,0),0),0)</f>
        <v>0</v>
      </c>
      <c r="AS74" s="377">
        <f>IF(AS$19-'様式３（療養者名簿）（⑤の場合）'!$BD79+1&lt;=15,IF(AS$19&gt;='様式３（療養者名簿）（⑤の場合）'!$BD79,IF(AS$19&lt;='様式３（療養者名簿）（⑤の場合）'!$BE79,1,0),0),0)</f>
        <v>0</v>
      </c>
      <c r="AT74" s="377">
        <f>IF(AT$19-'様式３（療養者名簿）（⑤の場合）'!$BD79+1&lt;=15,IF(AT$19&gt;='様式３（療養者名簿）（⑤の場合）'!$BD79,IF(AT$19&lt;='様式３（療養者名簿）（⑤の場合）'!$BE79,1,0),0),0)</f>
        <v>0</v>
      </c>
      <c r="AU74" s="377">
        <f>IF(AU$19-'様式３（療養者名簿）（⑤の場合）'!$BD79+1&lt;=15,IF(AU$19&gt;='様式３（療養者名簿）（⑤の場合）'!$BD79,IF(AU$19&lt;='様式３（療養者名簿）（⑤の場合）'!$BE79,1,0),0),0)</f>
        <v>0</v>
      </c>
      <c r="AV74" s="377">
        <f>IF(AV$19-'様式３（療養者名簿）（⑤の場合）'!$BD79+1&lt;=15,IF(AV$19&gt;='様式３（療養者名簿）（⑤の場合）'!$BD79,IF(AV$19&lt;='様式３（療養者名簿）（⑤の場合）'!$BE79,1,0),0),0)</f>
        <v>0</v>
      </c>
      <c r="AW74" s="377">
        <f>IF(AW$19-'様式３（療養者名簿）（⑤の場合）'!$BD79+1&lt;=15,IF(AW$19&gt;='様式３（療養者名簿）（⑤の場合）'!$BD79,IF(AW$19&lt;='様式３（療養者名簿）（⑤の場合）'!$BE79,1,0),0),0)</f>
        <v>0</v>
      </c>
      <c r="AX74" s="377">
        <f>IF(AX$19-'様式３（療養者名簿）（⑤の場合）'!$BD79+1&lt;=15,IF(AX$19&gt;='様式３（療養者名簿）（⑤の場合）'!$BD79,IF(AX$19&lt;='様式３（療養者名簿）（⑤の場合）'!$BE79,1,0),0),0)</f>
        <v>0</v>
      </c>
      <c r="AY74" s="377">
        <f>IF(AY$19-'様式３（療養者名簿）（⑤の場合）'!$BD79+1&lt;=15,IF(AY$19&gt;='様式３（療養者名簿）（⑤の場合）'!$BD79,IF(AY$19&lt;='様式３（療養者名簿）（⑤の場合）'!$BE79,1,0),0),0)</f>
        <v>0</v>
      </c>
      <c r="AZ74" s="377">
        <f>IF(AZ$19-'様式３（療養者名簿）（⑤の場合）'!$BD79+1&lt;=15,IF(AZ$19&gt;='様式３（療養者名簿）（⑤の場合）'!$BD79,IF(AZ$19&lt;='様式３（療養者名簿）（⑤の場合）'!$BE79,1,0),0),0)</f>
        <v>0</v>
      </c>
      <c r="BA74" s="377">
        <f>IF(BA$19-'様式３（療養者名簿）（⑤の場合）'!$BD79+1&lt;=15,IF(BA$19&gt;='様式３（療養者名簿）（⑤の場合）'!$BD79,IF(BA$19&lt;='様式３（療養者名簿）（⑤の場合）'!$BE79,1,0),0),0)</f>
        <v>0</v>
      </c>
      <c r="BB74" s="377">
        <f>IF(BB$19-'様式３（療養者名簿）（⑤の場合）'!$BD79+1&lt;=15,IF(BB$19&gt;='様式３（療養者名簿）（⑤の場合）'!$BD79,IF(BB$19&lt;='様式３（療養者名簿）（⑤の場合）'!$BE79,1,0),0),0)</f>
        <v>0</v>
      </c>
      <c r="BC74" s="377">
        <f>IF(BC$19-'様式３（療養者名簿）（⑤の場合）'!$BD79+1&lt;=15,IF(BC$19&gt;='様式３（療養者名簿）（⑤の場合）'!$BD79,IF(BC$19&lt;='様式３（療養者名簿）（⑤の場合）'!$BE79,1,0),0),0)</f>
        <v>0</v>
      </c>
      <c r="BD74" s="377">
        <f>IF(BD$19-'様式３（療養者名簿）（⑤の場合）'!$BD79+1&lt;=15,IF(BD$19&gt;='様式３（療養者名簿）（⑤の場合）'!$BD79,IF(BD$19&lt;='様式３（療養者名簿）（⑤の場合）'!$BE79,1,0),0),0)</f>
        <v>0</v>
      </c>
      <c r="BE74" s="377">
        <f>IF(BE$19-'様式３（療養者名簿）（⑤の場合）'!$BD79+1&lt;=15,IF(BE$19&gt;='様式３（療養者名簿）（⑤の場合）'!$BD79,IF(BE$19&lt;='様式３（療養者名簿）（⑤の場合）'!$BE79,1,0),0),0)</f>
        <v>0</v>
      </c>
      <c r="BF74" s="377">
        <f>IF(BF$19-'様式３（療養者名簿）（⑤の場合）'!$BD79+1&lt;=15,IF(BF$19&gt;='様式３（療養者名簿）（⑤の場合）'!$BD79,IF(BF$19&lt;='様式３（療養者名簿）（⑤の場合）'!$BE79,1,0),0),0)</f>
        <v>0</v>
      </c>
      <c r="BG74" s="377">
        <f>IF(BG$19-'様式３（療養者名簿）（⑤の場合）'!$BD79+1&lt;=15,IF(BG$19&gt;='様式３（療養者名簿）（⑤の場合）'!$BD79,IF(BG$19&lt;='様式３（療養者名簿）（⑤の場合）'!$BE79,1,0),0),0)</f>
        <v>0</v>
      </c>
      <c r="BH74" s="377">
        <f>IF(BH$19-'様式３（療養者名簿）（⑤の場合）'!$BD79+1&lt;=15,IF(BH$19&gt;='様式３（療養者名簿）（⑤の場合）'!$BD79,IF(BH$19&lt;='様式３（療養者名簿）（⑤の場合）'!$BE79,1,0),0),0)</f>
        <v>0</v>
      </c>
      <c r="BI74" s="377">
        <f>IF(BI$19-'様式３（療養者名簿）（⑤の場合）'!$BD79+1&lt;=15,IF(BI$19&gt;='様式３（療養者名簿）（⑤の場合）'!$BD79,IF(BI$19&lt;='様式３（療養者名簿）（⑤の場合）'!$BE79,1,0),0),0)</f>
        <v>0</v>
      </c>
      <c r="BJ74" s="377">
        <f>IF(BJ$19-'様式３（療養者名簿）（⑤の場合）'!$BD79+1&lt;=15,IF(BJ$19&gt;='様式３（療養者名簿）（⑤の場合）'!$BD79,IF(BJ$19&lt;='様式３（療養者名簿）（⑤の場合）'!$BE79,1,0),0),0)</f>
        <v>0</v>
      </c>
      <c r="BK74" s="377">
        <f>IF(BK$19-'様式３（療養者名簿）（⑤の場合）'!$BD79+1&lt;=15,IF(BK$19&gt;='様式３（療養者名簿）（⑤の場合）'!$BD79,IF(BK$19&lt;='様式３（療養者名簿）（⑤の場合）'!$BE79,1,0),0),0)</f>
        <v>0</v>
      </c>
      <c r="BL74" s="377">
        <f>IF(BL$19-'様式３（療養者名簿）（⑤の場合）'!$BD79+1&lt;=15,IF(BL$19&gt;='様式３（療養者名簿）（⑤の場合）'!$BD79,IF(BL$19&lt;='様式３（療養者名簿）（⑤の場合）'!$BE79,1,0),0),0)</f>
        <v>0</v>
      </c>
      <c r="BM74" s="377">
        <f>IF(BM$19-'様式３（療養者名簿）（⑤の場合）'!$BD79+1&lt;=15,IF(BM$19&gt;='様式３（療養者名簿）（⑤の場合）'!$BD79,IF(BM$19&lt;='様式３（療養者名簿）（⑤の場合）'!$BE79,1,0),0),0)</f>
        <v>0</v>
      </c>
      <c r="BN74" s="377">
        <f>IF(BN$19-'様式３（療養者名簿）（⑤の場合）'!$BD79+1&lt;=15,IF(BN$19&gt;='様式３（療養者名簿）（⑤の場合）'!$BD79,IF(BN$19&lt;='様式３（療養者名簿）（⑤の場合）'!$BE79,1,0),0),0)</f>
        <v>0</v>
      </c>
      <c r="BO74" s="377">
        <f>IF(BO$19-'様式３（療養者名簿）（⑤の場合）'!$BD79+1&lt;=15,IF(BO$19&gt;='様式３（療養者名簿）（⑤の場合）'!$BD79,IF(BO$19&lt;='様式３（療養者名簿）（⑤の場合）'!$BE79,1,0),0),0)</f>
        <v>0</v>
      </c>
      <c r="BP74" s="377">
        <f>IF(BP$19-'様式３（療養者名簿）（⑤の場合）'!$BD79+1&lt;=15,IF(BP$19&gt;='様式３（療養者名簿）（⑤の場合）'!$BD79,IF(BP$19&lt;='様式３（療養者名簿）（⑤の場合）'!$BE79,1,0),0),0)</f>
        <v>0</v>
      </c>
      <c r="BQ74" s="377">
        <f>IF(BQ$19-'様式３（療養者名簿）（⑤の場合）'!$BD79+1&lt;=15,IF(BQ$19&gt;='様式３（療養者名簿）（⑤の場合）'!$BD79,IF(BQ$19&lt;='様式３（療養者名簿）（⑤の場合）'!$BE79,1,0),0),0)</f>
        <v>0</v>
      </c>
      <c r="BR74" s="377">
        <f>IF(BR$19-'様式３（療養者名簿）（⑤の場合）'!$BD79+1&lt;=15,IF(BR$19&gt;='様式３（療養者名簿）（⑤の場合）'!$BD79,IF(BR$19&lt;='様式３（療養者名簿）（⑤の場合）'!$BE79,1,0),0),0)</f>
        <v>0</v>
      </c>
      <c r="BS74" s="377">
        <f>IF(BS$19-'様式３（療養者名簿）（⑤の場合）'!$BD79+1&lt;=15,IF(BS$19&gt;='様式３（療養者名簿）（⑤の場合）'!$BD79,IF(BS$19&lt;='様式３（療養者名簿）（⑤の場合）'!$BE79,1,0),0),0)</f>
        <v>0</v>
      </c>
      <c r="BT74" s="377">
        <f>IF(BT$19-'様式３（療養者名簿）（⑤の場合）'!$BD79+1&lt;=15,IF(BT$19&gt;='様式３（療養者名簿）（⑤の場合）'!$BD79,IF(BT$19&lt;='様式３（療養者名簿）（⑤の場合）'!$BE79,1,0),0),0)</f>
        <v>0</v>
      </c>
      <c r="BU74" s="377">
        <f>IF(BU$19-'様式３（療養者名簿）（⑤の場合）'!$BD79+1&lt;=15,IF(BU$19&gt;='様式３（療養者名簿）（⑤の場合）'!$BD79,IF(BU$19&lt;='様式３（療養者名簿）（⑤の場合）'!$BE79,1,0),0),0)</f>
        <v>0</v>
      </c>
      <c r="BV74" s="377">
        <f>IF(BV$19-'様式３（療養者名簿）（⑤の場合）'!$BD79+1&lt;=15,IF(BV$19&gt;='様式３（療養者名簿）（⑤の場合）'!$BD79,IF(BV$19&lt;='様式３（療養者名簿）（⑤の場合）'!$BE79,1,0),0),0)</f>
        <v>0</v>
      </c>
      <c r="BW74" s="377">
        <f>IF(BW$19-'様式３（療養者名簿）（⑤の場合）'!$BD79+1&lt;=15,IF(BW$19&gt;='様式３（療養者名簿）（⑤の場合）'!$BD79,IF(BW$19&lt;='様式３（療養者名簿）（⑤の場合）'!$BE79,1,0),0),0)</f>
        <v>0</v>
      </c>
      <c r="BX74" s="377">
        <f>IF(BX$19-'様式３（療養者名簿）（⑤の場合）'!$BD79+1&lt;=15,IF(BX$19&gt;='様式３（療養者名簿）（⑤の場合）'!$BD79,IF(BX$19&lt;='様式３（療養者名簿）（⑤の場合）'!$BE79,1,0),0),0)</f>
        <v>0</v>
      </c>
      <c r="BY74" s="377">
        <f>IF(BY$19-'様式３（療養者名簿）（⑤の場合）'!$BD79+1&lt;=15,IF(BY$19&gt;='様式３（療養者名簿）（⑤の場合）'!$BD79,IF(BY$19&lt;='様式３（療養者名簿）（⑤の場合）'!$BE79,1,0),0),0)</f>
        <v>0</v>
      </c>
      <c r="BZ74" s="377">
        <f>IF(BZ$19-'様式３（療養者名簿）（⑤の場合）'!$BD79+1&lt;=15,IF(BZ$19&gt;='様式３（療養者名簿）（⑤の場合）'!$BD79,IF(BZ$19&lt;='様式３（療養者名簿）（⑤の場合）'!$BE79,1,0),0),0)</f>
        <v>0</v>
      </c>
      <c r="CA74" s="377">
        <f>IF(CA$19-'様式３（療養者名簿）（⑤の場合）'!$BD79+1&lt;=15,IF(CA$19&gt;='様式３（療養者名簿）（⑤の場合）'!$BD79,IF(CA$19&lt;='様式３（療養者名簿）（⑤の場合）'!$BE79,1,0),0),0)</f>
        <v>0</v>
      </c>
      <c r="CB74" s="377">
        <f>IF(CB$19-'様式３（療養者名簿）（⑤の場合）'!$BD79+1&lt;=15,IF(CB$19&gt;='様式３（療養者名簿）（⑤の場合）'!$BD79,IF(CB$19&lt;='様式３（療養者名簿）（⑤の場合）'!$BE79,1,0),0),0)</f>
        <v>0</v>
      </c>
      <c r="CC74" s="377">
        <f>IF(CC$19-'様式３（療養者名簿）（⑤の場合）'!$BD79+1&lt;=15,IF(CC$19&gt;='様式３（療養者名簿）（⑤の場合）'!$BD79,IF(CC$19&lt;='様式３（療養者名簿）（⑤の場合）'!$BE79,1,0),0),0)</f>
        <v>0</v>
      </c>
      <c r="CD74" s="377">
        <f>IF(CD$19-'様式３（療養者名簿）（⑤の場合）'!$BD79+1&lt;=15,IF(CD$19&gt;='様式３（療養者名簿）（⑤の場合）'!$BD79,IF(CD$19&lt;='様式３（療養者名簿）（⑤の場合）'!$BE79,1,0),0),0)</f>
        <v>0</v>
      </c>
      <c r="CE74" s="377">
        <f>IF(CE$19-'様式３（療養者名簿）（⑤の場合）'!$BD79+1&lt;=15,IF(CE$19&gt;='様式３（療養者名簿）（⑤の場合）'!$BD79,IF(CE$19&lt;='様式３（療養者名簿）（⑤の場合）'!$BE79,1,0),0),0)</f>
        <v>0</v>
      </c>
      <c r="CF74" s="377">
        <f>IF(CF$19-'様式３（療養者名簿）（⑤の場合）'!$BD79+1&lt;=15,IF(CF$19&gt;='様式３（療養者名簿）（⑤の場合）'!$BD79,IF(CF$19&lt;='様式３（療養者名簿）（⑤の場合）'!$BE79,1,0),0),0)</f>
        <v>0</v>
      </c>
      <c r="CG74" s="377">
        <f>IF(CG$19-'様式３（療養者名簿）（⑤の場合）'!$BD79+1&lt;=15,IF(CG$19&gt;='様式３（療養者名簿）（⑤の場合）'!$BD79,IF(CG$19&lt;='様式３（療養者名簿）（⑤の場合）'!$BE79,1,0),0),0)</f>
        <v>0</v>
      </c>
      <c r="CH74" s="377">
        <f>IF(CH$19-'様式３（療養者名簿）（⑤の場合）'!$BD79+1&lt;=15,IF(CH$19&gt;='様式３（療養者名簿）（⑤の場合）'!$BD79,IF(CH$19&lt;='様式３（療養者名簿）（⑤の場合）'!$BE79,1,0),0),0)</f>
        <v>0</v>
      </c>
      <c r="CI74" s="377">
        <f>IF(CI$19-'様式３（療養者名簿）（⑤の場合）'!$BD79+1&lt;=15,IF(CI$19&gt;='様式３（療養者名簿）（⑤の場合）'!$BD79,IF(CI$19&lt;='様式３（療養者名簿）（⑤の場合）'!$BE79,1,0),0),0)</f>
        <v>0</v>
      </c>
      <c r="CJ74" s="377">
        <f>IF(CJ$19-'様式３（療養者名簿）（⑤の場合）'!$BD79+1&lt;=15,IF(CJ$19&gt;='様式３（療養者名簿）（⑤の場合）'!$BD79,IF(CJ$19&lt;='様式３（療養者名簿）（⑤の場合）'!$BE79,1,0),0),0)</f>
        <v>0</v>
      </c>
      <c r="CK74" s="377">
        <f>IF(CK$19-'様式３（療養者名簿）（⑤の場合）'!$BD79+1&lt;=15,IF(CK$19&gt;='様式３（療養者名簿）（⑤の場合）'!$BD79,IF(CK$19&lt;='様式３（療養者名簿）（⑤の場合）'!$BE79,1,0),0),0)</f>
        <v>0</v>
      </c>
      <c r="CL74" s="377">
        <f>IF(CL$19-'様式３（療養者名簿）（⑤の場合）'!$BD79+1&lt;=15,IF(CL$19&gt;='様式３（療養者名簿）（⑤の場合）'!$BD79,IF(CL$19&lt;='様式３（療養者名簿）（⑤の場合）'!$BE79,1,0),0),0)</f>
        <v>0</v>
      </c>
      <c r="CM74" s="377">
        <f>IF(CM$19-'様式３（療養者名簿）（⑤の場合）'!$BD79+1&lt;=15,IF(CM$19&gt;='様式３（療養者名簿）（⑤の場合）'!$BD79,IF(CM$19&lt;='様式３（療養者名簿）（⑤の場合）'!$BE79,1,0),0),0)</f>
        <v>0</v>
      </c>
      <c r="CN74" s="377">
        <f>IF(CN$19-'様式３（療養者名簿）（⑤の場合）'!$BD79+1&lt;=15,IF(CN$19&gt;='様式３（療養者名簿）（⑤の場合）'!$BD79,IF(CN$19&lt;='様式３（療養者名簿）（⑤の場合）'!$BE79,1,0),0),0)</f>
        <v>0</v>
      </c>
      <c r="CO74" s="377">
        <f>IF(CO$19-'様式３（療養者名簿）（⑤の場合）'!$BD79+1&lt;=15,IF(CO$19&gt;='様式３（療養者名簿）（⑤の場合）'!$BD79,IF(CO$19&lt;='様式３（療養者名簿）（⑤の場合）'!$BE79,1,0),0),0)</f>
        <v>0</v>
      </c>
      <c r="CP74" s="377">
        <f>IF(CP$19-'様式３（療養者名簿）（⑤の場合）'!$BD79+1&lt;=15,IF(CP$19&gt;='様式３（療養者名簿）（⑤の場合）'!$BD79,IF(CP$19&lt;='様式３（療養者名簿）（⑤の場合）'!$BE79,1,0),0),0)</f>
        <v>0</v>
      </c>
      <c r="CQ74" s="377">
        <f>IF(CQ$19-'様式３（療養者名簿）（⑤の場合）'!$BD79+1&lt;=15,IF(CQ$19&gt;='様式３（療養者名簿）（⑤の場合）'!$BD79,IF(CQ$19&lt;='様式３（療養者名簿）（⑤の場合）'!$BE79,1,0),0),0)</f>
        <v>0</v>
      </c>
      <c r="CR74" s="377">
        <f>IF(CR$19-'様式３（療養者名簿）（⑤の場合）'!$BD79+1&lt;=15,IF(CR$19&gt;='様式３（療養者名簿）（⑤の場合）'!$BD79,IF(CR$19&lt;='様式３（療養者名簿）（⑤の場合）'!$BE79,1,0),0),0)</f>
        <v>0</v>
      </c>
      <c r="CS74" s="377">
        <f>IF(CS$19-'様式３（療養者名簿）（⑤の場合）'!$BD79+1&lt;=15,IF(CS$19&gt;='様式３（療養者名簿）（⑤の場合）'!$BD79,IF(CS$19&lt;='様式３（療養者名簿）（⑤の場合）'!$BE79,1,0),0),0)</f>
        <v>0</v>
      </c>
      <c r="CT74" s="377">
        <f>IF(CT$19-'様式３（療養者名簿）（⑤の場合）'!$BD79+1&lt;=15,IF(CT$19&gt;='様式３（療養者名簿）（⑤の場合）'!$BD79,IF(CT$19&lt;='様式３（療養者名簿）（⑤の場合）'!$BE79,1,0),0),0)</f>
        <v>0</v>
      </c>
      <c r="CU74" s="377">
        <f>IF(CU$19-'様式３（療養者名簿）（⑤の場合）'!$BD79+1&lt;=15,IF(CU$19&gt;='様式３（療養者名簿）（⑤の場合）'!$BD79,IF(CU$19&lt;='様式３（療養者名簿）（⑤の場合）'!$BE79,1,0),0),0)</f>
        <v>0</v>
      </c>
      <c r="CV74" s="377">
        <f>IF(CV$19-'様式３（療養者名簿）（⑤の場合）'!$BD79+1&lt;=15,IF(CV$19&gt;='様式３（療養者名簿）（⑤の場合）'!$BD79,IF(CV$19&lt;='様式３（療養者名簿）（⑤の場合）'!$BE79,1,0),0),0)</f>
        <v>0</v>
      </c>
      <c r="CW74" s="377">
        <f>IF(CW$19-'様式３（療養者名簿）（⑤の場合）'!$BD79+1&lt;=15,IF(CW$19&gt;='様式３（療養者名簿）（⑤の場合）'!$BD79,IF(CW$19&lt;='様式３（療養者名簿）（⑤の場合）'!$BE79,1,0),0),0)</f>
        <v>0</v>
      </c>
      <c r="CX74" s="377">
        <f>IF(CX$19-'様式３（療養者名簿）（⑤の場合）'!$BD79+1&lt;=15,IF(CX$19&gt;='様式３（療養者名簿）（⑤の場合）'!$BD79,IF(CX$19&lt;='様式３（療養者名簿）（⑤の場合）'!$BE79,1,0),0),0)</f>
        <v>0</v>
      </c>
      <c r="CY74" s="377">
        <f>IF(CY$19-'様式３（療養者名簿）（⑤の場合）'!$BD79+1&lt;=15,IF(CY$19&gt;='様式３（療養者名簿）（⑤の場合）'!$BD79,IF(CY$19&lt;='様式３（療養者名簿）（⑤の場合）'!$BE79,1,0),0),0)</f>
        <v>0</v>
      </c>
      <c r="CZ74" s="377">
        <f>IF(CZ$19-'様式３（療養者名簿）（⑤の場合）'!$BD79+1&lt;=15,IF(CZ$19&gt;='様式３（療養者名簿）（⑤の場合）'!$BD79,IF(CZ$19&lt;='様式３（療養者名簿）（⑤の場合）'!$BE79,1,0),0),0)</f>
        <v>0</v>
      </c>
      <c r="DA74" s="377">
        <f>IF(DA$19-'様式３（療養者名簿）（⑤の場合）'!$BD79+1&lt;=15,IF(DA$19&gt;='様式３（療養者名簿）（⑤の場合）'!$BD79,IF(DA$19&lt;='様式３（療養者名簿）（⑤の場合）'!$BE79,1,0),0),0)</f>
        <v>0</v>
      </c>
      <c r="DB74" s="377">
        <f>IF(DB$19-'様式３（療養者名簿）（⑤の場合）'!$BD79+1&lt;=15,IF(DB$19&gt;='様式３（療養者名簿）（⑤の場合）'!$BD79,IF(DB$19&lt;='様式３（療養者名簿）（⑤の場合）'!$BE79,1,0),0),0)</f>
        <v>0</v>
      </c>
      <c r="DC74" s="377">
        <f>IF(DC$19-'様式３（療養者名簿）（⑤の場合）'!$BD79+1&lt;=15,IF(DC$19&gt;='様式３（療養者名簿）（⑤の場合）'!$BD79,IF(DC$19&lt;='様式３（療養者名簿）（⑤の場合）'!$BE79,1,0),0),0)</f>
        <v>0</v>
      </c>
      <c r="DD74" s="377">
        <f>IF(DD$19-'様式３（療養者名簿）（⑤の場合）'!$BD79+1&lt;=15,IF(DD$19&gt;='様式３（療養者名簿）（⑤の場合）'!$BD79,IF(DD$19&lt;='様式３（療養者名簿）（⑤の場合）'!$BE79,1,0),0),0)</f>
        <v>0</v>
      </c>
      <c r="DE74" s="377">
        <f>IF(DE$19-'様式３（療養者名簿）（⑤の場合）'!$BD79+1&lt;=15,IF(DE$19&gt;='様式３（療養者名簿）（⑤の場合）'!$BD79,IF(DE$19&lt;='様式３（療養者名簿）（⑤の場合）'!$BE79,1,0),0),0)</f>
        <v>0</v>
      </c>
      <c r="DF74" s="377">
        <f>IF(DF$19-'様式３（療養者名簿）（⑤の場合）'!$BD79+1&lt;=15,IF(DF$19&gt;='様式３（療養者名簿）（⑤の場合）'!$BD79,IF(DF$19&lt;='様式３（療養者名簿）（⑤の場合）'!$BE79,1,0),0),0)</f>
        <v>0</v>
      </c>
      <c r="DG74" s="377">
        <f>IF(DG$19-'様式３（療養者名簿）（⑤の場合）'!$BD79+1&lt;=15,IF(DG$19&gt;='様式３（療養者名簿）（⑤の場合）'!$BD79,IF(DG$19&lt;='様式３（療養者名簿）（⑤の場合）'!$BE79,1,0),0),0)</f>
        <v>0</v>
      </c>
      <c r="DH74" s="377">
        <f>IF(DH$19-'様式３（療養者名簿）（⑤の場合）'!$BD79+1&lt;=15,IF(DH$19&gt;='様式３（療養者名簿）（⑤の場合）'!$BD79,IF(DH$19&lt;='様式３（療養者名簿）（⑤の場合）'!$BE79,1,0),0),0)</f>
        <v>0</v>
      </c>
      <c r="DI74" s="377">
        <f>IF(DI$19-'様式３（療養者名簿）（⑤の場合）'!$BD79+1&lt;=15,IF(DI$19&gt;='様式３（療養者名簿）（⑤の場合）'!$BD79,IF(DI$19&lt;='様式３（療養者名簿）（⑤の場合）'!$BE79,1,0),0),0)</f>
        <v>0</v>
      </c>
      <c r="DJ74" s="377">
        <f>IF(DJ$19-'様式３（療養者名簿）（⑤の場合）'!$BD79+1&lt;=15,IF(DJ$19&gt;='様式３（療養者名簿）（⑤の場合）'!$BD79,IF(DJ$19&lt;='様式３（療養者名簿）（⑤の場合）'!$BE79,1,0),0),0)</f>
        <v>0</v>
      </c>
      <c r="DK74" s="377">
        <f>IF(DK$19-'様式３（療養者名簿）（⑤の場合）'!$BD79+1&lt;=15,IF(DK$19&gt;='様式３（療養者名簿）（⑤の場合）'!$BD79,IF(DK$19&lt;='様式３（療養者名簿）（⑤の場合）'!$BE79,1,0),0),0)</f>
        <v>0</v>
      </c>
      <c r="DL74" s="377">
        <f>IF(DL$19-'様式３（療養者名簿）（⑤の場合）'!$BD79+1&lt;=15,IF(DL$19&gt;='様式３（療養者名簿）（⑤の場合）'!$BD79,IF(DL$19&lt;='様式３（療養者名簿）（⑤の場合）'!$BE79,1,0),0),0)</f>
        <v>0</v>
      </c>
      <c r="DM74" s="377">
        <f>IF(DM$19-'様式３（療養者名簿）（⑤の場合）'!$BD79+1&lt;=15,IF(DM$19&gt;='様式３（療養者名簿）（⑤の場合）'!$BD79,IF(DM$19&lt;='様式３（療養者名簿）（⑤の場合）'!$BE79,1,0),0),0)</f>
        <v>0</v>
      </c>
      <c r="DN74" s="377">
        <f>IF(DN$19-'様式３（療養者名簿）（⑤の場合）'!$BD79+1&lt;=15,IF(DN$19&gt;='様式３（療養者名簿）（⑤の場合）'!$BD79,IF(DN$19&lt;='様式３（療養者名簿）（⑤の場合）'!$BE79,1,0),0),0)</f>
        <v>0</v>
      </c>
      <c r="DO74" s="377">
        <f>IF(DO$19-'様式３（療養者名簿）（⑤の場合）'!$BD79+1&lt;=15,IF(DO$19&gt;='様式３（療養者名簿）（⑤の場合）'!$BD79,IF(DO$19&lt;='様式３（療養者名簿）（⑤の場合）'!$BE79,1,0),0),0)</f>
        <v>0</v>
      </c>
      <c r="DP74" s="377">
        <f>IF(DP$19-'様式３（療養者名簿）（⑤の場合）'!$BD79+1&lt;=15,IF(DP$19&gt;='様式３（療養者名簿）（⑤の場合）'!$BD79,IF(DP$19&lt;='様式３（療養者名簿）（⑤の場合）'!$BE79,1,0),0),0)</f>
        <v>0</v>
      </c>
      <c r="DQ74" s="377">
        <f>IF(DQ$19-'様式３（療養者名簿）（⑤の場合）'!$BD79+1&lt;=15,IF(DQ$19&gt;='様式３（療養者名簿）（⑤の場合）'!$BD79,IF(DQ$19&lt;='様式３（療養者名簿）（⑤の場合）'!$BE79,1,0),0),0)</f>
        <v>0</v>
      </c>
      <c r="DR74" s="377">
        <f>IF(DR$19-'様式３（療養者名簿）（⑤の場合）'!$BD79+1&lt;=15,IF(DR$19&gt;='様式３（療養者名簿）（⑤の場合）'!$BD79,IF(DR$19&lt;='様式３（療養者名簿）（⑤の場合）'!$BE79,1,0),0),0)</f>
        <v>0</v>
      </c>
      <c r="DS74" s="377">
        <f>IF(DS$19-'様式３（療養者名簿）（⑤の場合）'!$BD79+1&lt;=15,IF(DS$19&gt;='様式３（療養者名簿）（⑤の場合）'!$BD79,IF(DS$19&lt;='様式３（療養者名簿）（⑤の場合）'!$BE79,1,0),0),0)</f>
        <v>0</v>
      </c>
      <c r="DT74" s="377">
        <f>IF(DT$19-'様式３（療養者名簿）（⑤の場合）'!$BD79+1&lt;=15,IF(DT$19&gt;='様式３（療養者名簿）（⑤の場合）'!$BD79,IF(DT$19&lt;='様式３（療養者名簿）（⑤の場合）'!$BE79,1,0),0),0)</f>
        <v>0</v>
      </c>
      <c r="DU74" s="377">
        <f>IF(DU$19-'様式３（療養者名簿）（⑤の場合）'!$BD79+1&lt;=15,IF(DU$19&gt;='様式３（療養者名簿）（⑤の場合）'!$BD79,IF(DU$19&lt;='様式３（療養者名簿）（⑤の場合）'!$BE79,1,0),0),0)</f>
        <v>0</v>
      </c>
      <c r="DV74" s="377">
        <f>IF(DV$19-'様式３（療養者名簿）（⑤の場合）'!$BD79+1&lt;=15,IF(DV$19&gt;='様式３（療養者名簿）（⑤の場合）'!$BD79,IF(DV$19&lt;='様式３（療養者名簿）（⑤の場合）'!$BE79,1,0),0),0)</f>
        <v>0</v>
      </c>
      <c r="DW74" s="377">
        <f>IF(DW$19-'様式３（療養者名簿）（⑤の場合）'!$BD79+1&lt;=15,IF(DW$19&gt;='様式３（療養者名簿）（⑤の場合）'!$BD79,IF(DW$19&lt;='様式３（療養者名簿）（⑤の場合）'!$BE79,1,0),0),0)</f>
        <v>0</v>
      </c>
      <c r="DX74" s="377">
        <f>IF(DX$19-'様式３（療養者名簿）（⑤の場合）'!$BD79+1&lt;=15,IF(DX$19&gt;='様式３（療養者名簿）（⑤の場合）'!$BD79,IF(DX$19&lt;='様式３（療養者名簿）（⑤の場合）'!$BE79,1,0),0),0)</f>
        <v>0</v>
      </c>
      <c r="DY74" s="377">
        <f>IF(DY$19-'様式３（療養者名簿）（⑤の場合）'!$BD79+1&lt;=15,IF(DY$19&gt;='様式３（療養者名簿）（⑤の場合）'!$BD79,IF(DY$19&lt;='様式３（療養者名簿）（⑤の場合）'!$BE79,1,0),0),0)</f>
        <v>0</v>
      </c>
      <c r="DZ74" s="377">
        <f>IF(DZ$19-'様式３（療養者名簿）（⑤の場合）'!$BD79+1&lt;=15,IF(DZ$19&gt;='様式３（療養者名簿）（⑤の場合）'!$BD79,IF(DZ$19&lt;='様式３（療養者名簿）（⑤の場合）'!$BE79,1,0),0),0)</f>
        <v>0</v>
      </c>
      <c r="EA74" s="377">
        <f>IF(EA$19-'様式３（療養者名簿）（⑤の場合）'!$BD79+1&lt;=15,IF(EA$19&gt;='様式３（療養者名簿）（⑤の場合）'!$BD79,IF(EA$19&lt;='様式３（療養者名簿）（⑤の場合）'!$BE79,1,0),0),0)</f>
        <v>0</v>
      </c>
      <c r="EB74" s="377">
        <f>IF(EB$19-'様式３（療養者名簿）（⑤の場合）'!$BD79+1&lt;=15,IF(EB$19&gt;='様式３（療養者名簿）（⑤の場合）'!$BD79,IF(EB$19&lt;='様式３（療養者名簿）（⑤の場合）'!$BE79,1,0),0),0)</f>
        <v>0</v>
      </c>
      <c r="EC74" s="377">
        <f>IF(EC$19-'様式３（療養者名簿）（⑤の場合）'!$BD79+1&lt;=15,IF(EC$19&gt;='様式３（療養者名簿）（⑤の場合）'!$BD79,IF(EC$19&lt;='様式３（療養者名簿）（⑤の場合）'!$BE79,1,0),0),0)</f>
        <v>0</v>
      </c>
      <c r="ED74" s="377">
        <f>IF(ED$19-'様式３（療養者名簿）（⑤の場合）'!$BD79+1&lt;=15,IF(ED$19&gt;='様式３（療養者名簿）（⑤の場合）'!$BD79,IF(ED$19&lt;='様式３（療養者名簿）（⑤の場合）'!$BE79,1,0),0),0)</f>
        <v>0</v>
      </c>
      <c r="EE74" s="377">
        <f>IF(EE$19-'様式３（療養者名簿）（⑤の場合）'!$BD79+1&lt;=15,IF(EE$19&gt;='様式３（療養者名簿）（⑤の場合）'!$BD79,IF(EE$19&lt;='様式３（療養者名簿）（⑤の場合）'!$BE79,1,0),0),0)</f>
        <v>0</v>
      </c>
      <c r="EF74" s="377">
        <f>IF(EF$19-'様式３（療養者名簿）（⑤の場合）'!$BD79+1&lt;=15,IF(EF$19&gt;='様式３（療養者名簿）（⑤の場合）'!$BD79,IF(EF$19&lt;='様式３（療養者名簿）（⑤の場合）'!$BE79,1,0),0),0)</f>
        <v>0</v>
      </c>
      <c r="EG74" s="377">
        <f>IF(EG$19-'様式３（療養者名簿）（⑤の場合）'!$BD79+1&lt;=15,IF(EG$19&gt;='様式３（療養者名簿）（⑤の場合）'!$BD79,IF(EG$19&lt;='様式３（療養者名簿）（⑤の場合）'!$BE79,1,0),0),0)</f>
        <v>0</v>
      </c>
      <c r="EH74" s="377">
        <f>IF(EH$19-'様式３（療養者名簿）（⑤の場合）'!$BD79+1&lt;=15,IF(EH$19&gt;='様式３（療養者名簿）（⑤の場合）'!$BD79,IF(EH$19&lt;='様式３（療養者名簿）（⑤の場合）'!$BE79,1,0),0),0)</f>
        <v>0</v>
      </c>
      <c r="EI74" s="377">
        <f>IF(EI$19-'様式３（療養者名簿）（⑤の場合）'!$BD79+1&lt;=15,IF(EI$19&gt;='様式３（療養者名簿）（⑤の場合）'!$BD79,IF(EI$19&lt;='様式３（療養者名簿）（⑤の場合）'!$BE79,1,0),0),0)</f>
        <v>0</v>
      </c>
      <c r="EJ74" s="377">
        <f>IF(EJ$19-'様式３（療養者名簿）（⑤の場合）'!$BD79+1&lt;=15,IF(EJ$19&gt;='様式３（療養者名簿）（⑤の場合）'!$BD79,IF(EJ$19&lt;='様式３（療養者名簿）（⑤の場合）'!$BE79,1,0),0),0)</f>
        <v>0</v>
      </c>
      <c r="EK74" s="377">
        <f>IF(EK$19-'様式３（療養者名簿）（⑤の場合）'!$BD79+1&lt;=15,IF(EK$19&gt;='様式３（療養者名簿）（⑤の場合）'!$BD79,IF(EK$19&lt;='様式３（療養者名簿）（⑤の場合）'!$BE79,1,0),0),0)</f>
        <v>0</v>
      </c>
      <c r="EL74" s="377">
        <f>IF(EL$19-'様式３（療養者名簿）（⑤の場合）'!$BD79+1&lt;=15,IF(EL$19&gt;='様式３（療養者名簿）（⑤の場合）'!$BD79,IF(EL$19&lt;='様式３（療養者名簿）（⑤の場合）'!$BE79,1,0),0),0)</f>
        <v>0</v>
      </c>
      <c r="EM74" s="377">
        <f>IF(EM$19-'様式３（療養者名簿）（⑤の場合）'!$BD79+1&lt;=15,IF(EM$19&gt;='様式３（療養者名簿）（⑤の場合）'!$BD79,IF(EM$19&lt;='様式３（療養者名簿）（⑤の場合）'!$BE79,1,0),0),0)</f>
        <v>0</v>
      </c>
      <c r="EN74" s="377">
        <f>IF(EN$19-'様式３（療養者名簿）（⑤の場合）'!$BD79+1&lt;=15,IF(EN$19&gt;='様式３（療養者名簿）（⑤の場合）'!$BD79,IF(EN$19&lt;='様式３（療養者名簿）（⑤の場合）'!$BE79,1,0),0),0)</f>
        <v>0</v>
      </c>
      <c r="EO74" s="377">
        <f>IF(EO$19-'様式３（療養者名簿）（⑤の場合）'!$BD79+1&lt;=15,IF(EO$19&gt;='様式３（療養者名簿）（⑤の場合）'!$BD79,IF(EO$19&lt;='様式３（療養者名簿）（⑤の場合）'!$BE79,1,0),0),0)</f>
        <v>0</v>
      </c>
      <c r="EP74" s="377">
        <f>IF(EP$19-'様式３（療養者名簿）（⑤の場合）'!$BD79+1&lt;=15,IF(EP$19&gt;='様式３（療養者名簿）（⑤の場合）'!$BD79,IF(EP$19&lt;='様式３（療養者名簿）（⑤の場合）'!$BE79,1,0),0),0)</f>
        <v>0</v>
      </c>
      <c r="EQ74" s="377">
        <f>IF(EQ$19-'様式３（療養者名簿）（⑤の場合）'!$BD79+1&lt;=15,IF(EQ$19&gt;='様式３（療養者名簿）（⑤の場合）'!$BD79,IF(EQ$19&lt;='様式３（療養者名簿）（⑤の場合）'!$BE79,1,0),0),0)</f>
        <v>0</v>
      </c>
      <c r="ER74" s="377">
        <f>IF(ER$19-'様式３（療養者名簿）（⑤の場合）'!$BD79+1&lt;=15,IF(ER$19&gt;='様式３（療養者名簿）（⑤の場合）'!$BD79,IF(ER$19&lt;='様式３（療養者名簿）（⑤の場合）'!$BE79,1,0),0),0)</f>
        <v>0</v>
      </c>
      <c r="ES74" s="377">
        <f>IF(ES$19-'様式３（療養者名簿）（⑤の場合）'!$BD79+1&lt;=15,IF(ES$19&gt;='様式３（療養者名簿）（⑤の場合）'!$BD79,IF(ES$19&lt;='様式３（療養者名簿）（⑤の場合）'!$BE79,1,0),0),0)</f>
        <v>0</v>
      </c>
      <c r="ET74" s="377">
        <f>IF(ET$19-'様式３（療養者名簿）（⑤の場合）'!$BD79+1&lt;=15,IF(ET$19&gt;='様式３（療養者名簿）（⑤の場合）'!$BD79,IF(ET$19&lt;='様式３（療養者名簿）（⑤の場合）'!$BE79,1,0),0),0)</f>
        <v>0</v>
      </c>
      <c r="EU74" s="377">
        <f>IF(EU$19-'様式３（療養者名簿）（⑤の場合）'!$BD79+1&lt;=15,IF(EU$19&gt;='様式３（療養者名簿）（⑤の場合）'!$BD79,IF(EU$19&lt;='様式３（療養者名簿）（⑤の場合）'!$BE79,1,0),0),0)</f>
        <v>0</v>
      </c>
      <c r="EV74" s="377">
        <f>IF(EV$19-'様式３（療養者名簿）（⑤の場合）'!$BD79+1&lt;=15,IF(EV$19&gt;='様式３（療養者名簿）（⑤の場合）'!$BD79,IF(EV$19&lt;='様式３（療養者名簿）（⑤の場合）'!$BE79,1,0),0),0)</f>
        <v>0</v>
      </c>
      <c r="EW74" s="377">
        <f>IF(EW$19-'様式３（療養者名簿）（⑤の場合）'!$BD79+1&lt;=15,IF(EW$19&gt;='様式３（療養者名簿）（⑤の場合）'!$BD79,IF(EW$19&lt;='様式３（療養者名簿）（⑤の場合）'!$BE79,1,0),0),0)</f>
        <v>0</v>
      </c>
      <c r="EX74" s="377">
        <f>IF(EX$19-'様式３（療養者名簿）（⑤の場合）'!$BD79+1&lt;=15,IF(EX$19&gt;='様式３（療養者名簿）（⑤の場合）'!$BD79,IF(EX$19&lt;='様式３（療養者名簿）（⑤の場合）'!$BE79,1,0),0),0)</f>
        <v>0</v>
      </c>
      <c r="EY74" s="377">
        <f>IF(EY$19-'様式３（療養者名簿）（⑤の場合）'!$BD79+1&lt;=15,IF(EY$19&gt;='様式３（療養者名簿）（⑤の場合）'!$BD79,IF(EY$19&lt;='様式３（療養者名簿）（⑤の場合）'!$BE79,1,0),0),0)</f>
        <v>0</v>
      </c>
      <c r="EZ74" s="377">
        <f>IF(EZ$19-'様式３（療養者名簿）（⑤の場合）'!$BD79+1&lt;=15,IF(EZ$19&gt;='様式３（療養者名簿）（⑤の場合）'!$BD79,IF(EZ$19&lt;='様式３（療養者名簿）（⑤の場合）'!$BE79,1,0),0),0)</f>
        <v>0</v>
      </c>
      <c r="FA74" s="377">
        <f>IF(FA$19-'様式３（療養者名簿）（⑤の場合）'!$BD79+1&lt;=15,IF(FA$19&gt;='様式３（療養者名簿）（⑤の場合）'!$BD79,IF(FA$19&lt;='様式３（療養者名簿）（⑤の場合）'!$BE79,1,0),0),0)</f>
        <v>0</v>
      </c>
      <c r="FB74" s="377">
        <f>IF(FB$19-'様式３（療養者名簿）（⑤の場合）'!$BD79+1&lt;=15,IF(FB$19&gt;='様式３（療養者名簿）（⑤の場合）'!$BD79,IF(FB$19&lt;='様式３（療養者名簿）（⑤の場合）'!$BE79,1,0),0),0)</f>
        <v>0</v>
      </c>
      <c r="FC74" s="377">
        <f>IF(FC$19-'様式３（療養者名簿）（⑤の場合）'!$BD79+1&lt;=15,IF(FC$19&gt;='様式３（療養者名簿）（⑤の場合）'!$BD79,IF(FC$19&lt;='様式３（療養者名簿）（⑤の場合）'!$BE79,1,0),0),0)</f>
        <v>0</v>
      </c>
      <c r="FD74" s="377">
        <f>IF(FD$19-'様式３（療養者名簿）（⑤の場合）'!$BD79+1&lt;=15,IF(FD$19&gt;='様式３（療養者名簿）（⑤の場合）'!$BD79,IF(FD$19&lt;='様式３（療養者名簿）（⑤の場合）'!$BE79,1,0),0),0)</f>
        <v>0</v>
      </c>
      <c r="FE74" s="377">
        <f>IF(FE$19-'様式３（療養者名簿）（⑤の場合）'!$BD79+1&lt;=15,IF(FE$19&gt;='様式３（療養者名簿）（⑤の場合）'!$BD79,IF(FE$19&lt;='様式３（療養者名簿）（⑤の場合）'!$BE79,1,0),0),0)</f>
        <v>0</v>
      </c>
      <c r="FF74" s="377">
        <f>IF(FF$19-'様式３（療養者名簿）（⑤の場合）'!$BD79+1&lt;=15,IF(FF$19&gt;='様式３（療養者名簿）（⑤の場合）'!$BD79,IF(FF$19&lt;='様式３（療養者名簿）（⑤の場合）'!$BE79,1,0),0),0)</f>
        <v>0</v>
      </c>
      <c r="FG74" s="377">
        <f>IF(FG$19-'様式３（療養者名簿）（⑤の場合）'!$BD79+1&lt;=15,IF(FG$19&gt;='様式３（療養者名簿）（⑤の場合）'!$BD79,IF(FG$19&lt;='様式３（療養者名簿）（⑤の場合）'!$BE79,1,0),0),0)</f>
        <v>0</v>
      </c>
      <c r="FH74" s="377">
        <f>IF(FH$19-'様式３（療養者名簿）（⑤の場合）'!$BD79+1&lt;=15,IF(FH$19&gt;='様式３（療養者名簿）（⑤の場合）'!$BD79,IF(FH$19&lt;='様式３（療養者名簿）（⑤の場合）'!$BE79,1,0),0),0)</f>
        <v>0</v>
      </c>
      <c r="FI74" s="377">
        <f>IF(FI$19-'様式３（療養者名簿）（⑤の場合）'!$BD79+1&lt;=15,IF(FI$19&gt;='様式３（療養者名簿）（⑤の場合）'!$BD79,IF(FI$19&lt;='様式３（療養者名簿）（⑤の場合）'!$BE79,1,0),0),0)</f>
        <v>0</v>
      </c>
      <c r="FJ74" s="377">
        <f>IF(FJ$19-'様式３（療養者名簿）（⑤の場合）'!$BD79+1&lt;=15,IF(FJ$19&gt;='様式３（療養者名簿）（⑤の場合）'!$BD79,IF(FJ$19&lt;='様式３（療養者名簿）（⑤の場合）'!$BE79,1,0),0),0)</f>
        <v>0</v>
      </c>
      <c r="FK74" s="377">
        <f>IF(FK$19-'様式３（療養者名簿）（⑤の場合）'!$BD79+1&lt;=15,IF(FK$19&gt;='様式３（療養者名簿）（⑤の場合）'!$BD79,IF(FK$19&lt;='様式３（療養者名簿）（⑤の場合）'!$BE79,1,0),0),0)</f>
        <v>0</v>
      </c>
      <c r="FL74" s="377">
        <f>IF(FL$19-'様式３（療養者名簿）（⑤の場合）'!$BD79+1&lt;=15,IF(FL$19&gt;='様式３（療養者名簿）（⑤の場合）'!$BD79,IF(FL$19&lt;='様式３（療養者名簿）（⑤の場合）'!$BE79,1,0),0),0)</f>
        <v>0</v>
      </c>
      <c r="FM74" s="377">
        <f>IF(FM$19-'様式３（療養者名簿）（⑤の場合）'!$BD79+1&lt;=15,IF(FM$19&gt;='様式３（療養者名簿）（⑤の場合）'!$BD79,IF(FM$19&lt;='様式３（療養者名簿）（⑤の場合）'!$BE79,1,0),0),0)</f>
        <v>0</v>
      </c>
      <c r="FN74" s="377">
        <f>IF(FN$19-'様式３（療養者名簿）（⑤の場合）'!$BD79+1&lt;=15,IF(FN$19&gt;='様式３（療養者名簿）（⑤の場合）'!$BD79,IF(FN$19&lt;='様式３（療養者名簿）（⑤の場合）'!$BE79,1,0),0),0)</f>
        <v>0</v>
      </c>
      <c r="FO74" s="377">
        <f>IF(FO$19-'様式３（療養者名簿）（⑤の場合）'!$BD79+1&lt;=15,IF(FO$19&gt;='様式３（療養者名簿）（⑤の場合）'!$BD79,IF(FO$19&lt;='様式３（療養者名簿）（⑤の場合）'!$BE79,1,0),0),0)</f>
        <v>0</v>
      </c>
      <c r="FP74" s="377">
        <f>IF(FP$19-'様式３（療養者名簿）（⑤の場合）'!$BD79+1&lt;=15,IF(FP$19&gt;='様式３（療養者名簿）（⑤の場合）'!$BD79,IF(FP$19&lt;='様式３（療養者名簿）（⑤の場合）'!$BE79,1,0),0),0)</f>
        <v>0</v>
      </c>
      <c r="FQ74" s="377">
        <f>IF(FQ$19-'様式３（療養者名簿）（⑤の場合）'!$BD79+1&lt;=15,IF(FQ$19&gt;='様式３（療養者名簿）（⑤の場合）'!$BD79,IF(FQ$19&lt;='様式３（療養者名簿）（⑤の場合）'!$BE79,1,0),0),0)</f>
        <v>0</v>
      </c>
      <c r="FR74" s="377">
        <f>IF(FR$19-'様式３（療養者名簿）（⑤の場合）'!$BD79+1&lt;=15,IF(FR$19&gt;='様式３（療養者名簿）（⑤の場合）'!$BD79,IF(FR$19&lt;='様式３（療養者名簿）（⑤の場合）'!$BE79,1,0),0),0)</f>
        <v>0</v>
      </c>
      <c r="FS74" s="377">
        <f>IF(FS$19-'様式３（療養者名簿）（⑤の場合）'!$BD79+1&lt;=15,IF(FS$19&gt;='様式３（療養者名簿）（⑤の場合）'!$BD79,IF(FS$19&lt;='様式３（療養者名簿）（⑤の場合）'!$BE79,1,0),0),0)</f>
        <v>0</v>
      </c>
      <c r="FT74" s="377">
        <f>IF(FT$19-'様式３（療養者名簿）（⑤の場合）'!$BD79+1&lt;=15,IF(FT$19&gt;='様式３（療養者名簿）（⑤の場合）'!$BD79,IF(FT$19&lt;='様式３（療養者名簿）（⑤の場合）'!$BE79,1,0),0),0)</f>
        <v>0</v>
      </c>
      <c r="FU74" s="377">
        <f>IF(FU$19-'様式３（療養者名簿）（⑤の場合）'!$BD79+1&lt;=15,IF(FU$19&gt;='様式３（療養者名簿）（⑤の場合）'!$BD79,IF(FU$19&lt;='様式３（療養者名簿）（⑤の場合）'!$BE79,1,0),0),0)</f>
        <v>0</v>
      </c>
      <c r="FV74" s="377">
        <f>IF(FV$19-'様式３（療養者名簿）（⑤の場合）'!$BD79+1&lt;=15,IF(FV$19&gt;='様式３（療養者名簿）（⑤の場合）'!$BD79,IF(FV$19&lt;='様式３（療養者名簿）（⑤の場合）'!$BE79,1,0),0),0)</f>
        <v>0</v>
      </c>
      <c r="FW74" s="377">
        <f>IF(FW$19-'様式３（療養者名簿）（⑤の場合）'!$BD79+1&lt;=15,IF(FW$19&gt;='様式３（療養者名簿）（⑤の場合）'!$BD79,IF(FW$19&lt;='様式３（療養者名簿）（⑤の場合）'!$BE79,1,0),0),0)</f>
        <v>0</v>
      </c>
      <c r="FX74" s="377">
        <f>IF(FX$19-'様式３（療養者名簿）（⑤の場合）'!$BD79+1&lt;=15,IF(FX$19&gt;='様式３（療養者名簿）（⑤の場合）'!$BD79,IF(FX$19&lt;='様式３（療養者名簿）（⑤の場合）'!$BE79,1,0),0),0)</f>
        <v>0</v>
      </c>
      <c r="FY74" s="377">
        <f>IF(FY$19-'様式３（療養者名簿）（⑤の場合）'!$BD79+1&lt;=15,IF(FY$19&gt;='様式３（療養者名簿）（⑤の場合）'!$BD79,IF(FY$19&lt;='様式３（療養者名簿）（⑤の場合）'!$BE79,1,0),0),0)</f>
        <v>0</v>
      </c>
      <c r="FZ74" s="377">
        <f>IF(FZ$19-'様式３（療養者名簿）（⑤の場合）'!$BD79+1&lt;=15,IF(FZ$19&gt;='様式３（療養者名簿）（⑤の場合）'!$BD79,IF(FZ$19&lt;='様式３（療養者名簿）（⑤の場合）'!$BE79,1,0),0),0)</f>
        <v>0</v>
      </c>
      <c r="GA74" s="377">
        <f>IF(GA$19-'様式３（療養者名簿）（⑤の場合）'!$BD79+1&lt;=15,IF(GA$19&gt;='様式３（療養者名簿）（⑤の場合）'!$BD79,IF(GA$19&lt;='様式３（療養者名簿）（⑤の場合）'!$BE79,1,0),0),0)</f>
        <v>0</v>
      </c>
      <c r="GB74" s="377">
        <f>IF(GB$19-'様式３（療養者名簿）（⑤の場合）'!$BD79+1&lt;=15,IF(GB$19&gt;='様式３（療養者名簿）（⑤の場合）'!$BD79,IF(GB$19&lt;='様式３（療養者名簿）（⑤の場合）'!$BE79,1,0),0),0)</f>
        <v>0</v>
      </c>
      <c r="GC74" s="377">
        <f>IF(GC$19-'様式３（療養者名簿）（⑤の場合）'!$BD79+1&lt;=15,IF(GC$19&gt;='様式３（療養者名簿）（⑤の場合）'!$BD79,IF(GC$19&lt;='様式３（療養者名簿）（⑤の場合）'!$BE79,1,0),0),0)</f>
        <v>0</v>
      </c>
      <c r="GD74" s="377">
        <f>IF(GD$19-'様式３（療養者名簿）（⑤の場合）'!$BD79+1&lt;=15,IF(GD$19&gt;='様式３（療養者名簿）（⑤の場合）'!$BD79,IF(GD$19&lt;='様式３（療養者名簿）（⑤の場合）'!$BE79,1,0),0),0)</f>
        <v>0</v>
      </c>
      <c r="GE74" s="377">
        <f>IF(GE$19-'様式３（療養者名簿）（⑤の場合）'!$BD79+1&lt;=15,IF(GE$19&gt;='様式３（療養者名簿）（⑤の場合）'!$BD79,IF(GE$19&lt;='様式３（療養者名簿）（⑤の場合）'!$BE79,1,0),0),0)</f>
        <v>0</v>
      </c>
      <c r="GF74" s="377">
        <f>IF(GF$19-'様式３（療養者名簿）（⑤の場合）'!$BD79+1&lt;=15,IF(GF$19&gt;='様式３（療養者名簿）（⑤の場合）'!$BD79,IF(GF$19&lt;='様式３（療養者名簿）（⑤の場合）'!$BE79,1,0),0),0)</f>
        <v>0</v>
      </c>
      <c r="GG74" s="377">
        <f>IF(GG$19-'様式３（療養者名簿）（⑤の場合）'!$BD79+1&lt;=15,IF(GG$19&gt;='様式３（療養者名簿）（⑤の場合）'!$BD79,IF(GG$19&lt;='様式３（療養者名簿）（⑤の場合）'!$BE79,1,0),0),0)</f>
        <v>0</v>
      </c>
      <c r="GH74" s="377">
        <f>IF(GH$19-'様式３（療養者名簿）（⑤の場合）'!$BD79+1&lt;=15,IF(GH$19&gt;='様式３（療養者名簿）（⑤の場合）'!$BD79,IF(GH$19&lt;='様式３（療養者名簿）（⑤の場合）'!$BE79,1,0),0),0)</f>
        <v>0</v>
      </c>
      <c r="GI74" s="377">
        <f>IF(GI$19-'様式３（療養者名簿）（⑤の場合）'!$BD79+1&lt;=15,IF(GI$19&gt;='様式３（療養者名簿）（⑤の場合）'!$BD79,IF(GI$19&lt;='様式３（療養者名簿）（⑤の場合）'!$BE79,1,0),0),0)</f>
        <v>0</v>
      </c>
      <c r="GJ74" s="377">
        <f>IF(GJ$19-'様式３（療養者名簿）（⑤の場合）'!$BD79+1&lt;=15,IF(GJ$19&gt;='様式３（療養者名簿）（⑤の場合）'!$BD79,IF(GJ$19&lt;='様式３（療養者名簿）（⑤の場合）'!$BE79,1,0),0),0)</f>
        <v>0</v>
      </c>
      <c r="GK74" s="377">
        <f>IF(GK$19-'様式３（療養者名簿）（⑤の場合）'!$BD79+1&lt;=15,IF(GK$19&gt;='様式３（療養者名簿）（⑤の場合）'!$BD79,IF(GK$19&lt;='様式３（療養者名簿）（⑤の場合）'!$BE79,1,0),0),0)</f>
        <v>0</v>
      </c>
      <c r="GL74" s="377">
        <f>IF(GL$19-'様式３（療養者名簿）（⑤の場合）'!$BD79+1&lt;=15,IF(GL$19&gt;='様式３（療養者名簿）（⑤の場合）'!$BD79,IF(GL$19&lt;='様式３（療養者名簿）（⑤の場合）'!$BE79,1,0),0),0)</f>
        <v>0</v>
      </c>
      <c r="GM74" s="377">
        <f>IF(GM$19-'様式３（療養者名簿）（⑤の場合）'!$BD79+1&lt;=15,IF(GM$19&gt;='様式３（療養者名簿）（⑤の場合）'!$BD79,IF(GM$19&lt;='様式３（療養者名簿）（⑤の場合）'!$BE79,1,0),0),0)</f>
        <v>0</v>
      </c>
      <c r="GN74" s="377">
        <f>IF(GN$19-'様式３（療養者名簿）（⑤の場合）'!$BD79+1&lt;=15,IF(GN$19&gt;='様式３（療養者名簿）（⑤の場合）'!$BD79,IF(GN$19&lt;='様式３（療養者名簿）（⑤の場合）'!$BE79,1,0),0),0)</f>
        <v>0</v>
      </c>
      <c r="GO74" s="377">
        <f>IF(GO$19-'様式３（療養者名簿）（⑤の場合）'!$BD79+1&lt;=15,IF(GO$19&gt;='様式３（療養者名簿）（⑤の場合）'!$BD79,IF(GO$19&lt;='様式３（療養者名簿）（⑤の場合）'!$BE79,1,0),0),0)</f>
        <v>0</v>
      </c>
      <c r="GP74" s="377">
        <f>IF(GP$19-'様式３（療養者名簿）（⑤の場合）'!$BD79+1&lt;=15,IF(GP$19&gt;='様式３（療養者名簿）（⑤の場合）'!$BD79,IF(GP$19&lt;='様式３（療養者名簿）（⑤の場合）'!$BE79,1,0),0),0)</f>
        <v>0</v>
      </c>
      <c r="GQ74" s="377">
        <f>IF(GQ$19-'様式３（療養者名簿）（⑤の場合）'!$BD79+1&lt;=15,IF(GQ$19&gt;='様式３（療養者名簿）（⑤の場合）'!$BD79,IF(GQ$19&lt;='様式３（療養者名簿）（⑤の場合）'!$BE79,1,0),0),0)</f>
        <v>0</v>
      </c>
      <c r="GR74" s="377">
        <f>IF(GR$19-'様式３（療養者名簿）（⑤の場合）'!$BD79+1&lt;=15,IF(GR$19&gt;='様式３（療養者名簿）（⑤の場合）'!$BD79,IF(GR$19&lt;='様式３（療養者名簿）（⑤の場合）'!$BE79,1,0),0),0)</f>
        <v>0</v>
      </c>
      <c r="GS74" s="377">
        <f>IF(GS$19-'様式３（療養者名簿）（⑤の場合）'!$BD79+1&lt;=15,IF(GS$19&gt;='様式３（療養者名簿）（⑤の場合）'!$BD79,IF(GS$19&lt;='様式３（療養者名簿）（⑤の場合）'!$BE79,1,0),0),0)</f>
        <v>0</v>
      </c>
      <c r="GT74" s="377">
        <f>IF(GT$19-'様式３（療養者名簿）（⑤の場合）'!$BD79+1&lt;=15,IF(GT$19&gt;='様式３（療養者名簿）（⑤の場合）'!$BD79,IF(GT$19&lt;='様式３（療養者名簿）（⑤の場合）'!$BE79,1,0),0),0)</f>
        <v>0</v>
      </c>
      <c r="GU74" s="377">
        <f>IF(GU$19-'様式３（療養者名簿）（⑤の場合）'!$BD79+1&lt;=15,IF(GU$19&gt;='様式３（療養者名簿）（⑤の場合）'!$BD79,IF(GU$19&lt;='様式３（療養者名簿）（⑤の場合）'!$BE79,1,0),0),0)</f>
        <v>0</v>
      </c>
      <c r="GV74" s="377">
        <f>IF(GV$19-'様式３（療養者名簿）（⑤の場合）'!$BD79+1&lt;=15,IF(GV$19&gt;='様式３（療養者名簿）（⑤の場合）'!$BD79,IF(GV$19&lt;='様式３（療養者名簿）（⑤の場合）'!$BE79,1,0),0),0)</f>
        <v>0</v>
      </c>
      <c r="GW74" s="377">
        <f>IF(GW$19-'様式３（療養者名簿）（⑤の場合）'!$BD79+1&lt;=15,IF(GW$19&gt;='様式３（療養者名簿）（⑤の場合）'!$BD79,IF(GW$19&lt;='様式３（療養者名簿）（⑤の場合）'!$BE79,1,0),0),0)</f>
        <v>0</v>
      </c>
      <c r="GX74" s="377">
        <f>IF(GX$19-'様式３（療養者名簿）（⑤の場合）'!$BD79+1&lt;=15,IF(GX$19&gt;='様式３（療養者名簿）（⑤の場合）'!$BD79,IF(GX$19&lt;='様式３（療養者名簿）（⑤の場合）'!$BE79,1,0),0),0)</f>
        <v>0</v>
      </c>
      <c r="GY74" s="377">
        <f>IF(GY$19-'様式３（療養者名簿）（⑤の場合）'!$BD79+1&lt;=15,IF(GY$19&gt;='様式３（療養者名簿）（⑤の場合）'!$BD79,IF(GY$19&lt;='様式３（療養者名簿）（⑤の場合）'!$BE79,1,0),0),0)</f>
        <v>0</v>
      </c>
      <c r="GZ74" s="377">
        <f>IF(GZ$19-'様式３（療養者名簿）（⑤の場合）'!$BD79+1&lt;=15,IF(GZ$19&gt;='様式３（療養者名簿）（⑤の場合）'!$BD79,IF(GZ$19&lt;='様式３（療養者名簿）（⑤の場合）'!$BE79,1,0),0),0)</f>
        <v>0</v>
      </c>
      <c r="HA74" s="377">
        <f>IF(HA$19-'様式３（療養者名簿）（⑤の場合）'!$BD79+1&lt;=15,IF(HA$19&gt;='様式３（療養者名簿）（⑤の場合）'!$BD79,IF(HA$19&lt;='様式３（療養者名簿）（⑤の場合）'!$BE79,1,0),0),0)</f>
        <v>0</v>
      </c>
      <c r="HB74" s="377">
        <f>IF(HB$19-'様式３（療養者名簿）（⑤の場合）'!$BD79+1&lt;=15,IF(HB$19&gt;='様式３（療養者名簿）（⑤の場合）'!$BD79,IF(HB$19&lt;='様式３（療養者名簿）（⑤の場合）'!$BE79,1,0),0),0)</f>
        <v>0</v>
      </c>
      <c r="HC74" s="377">
        <f>IF(HC$19-'様式３（療養者名簿）（⑤の場合）'!$BD79+1&lt;=15,IF(HC$19&gt;='様式３（療養者名簿）（⑤の場合）'!$BD79,IF(HC$19&lt;='様式３（療養者名簿）（⑤の場合）'!$BE79,1,0),0),0)</f>
        <v>0</v>
      </c>
      <c r="HD74" s="377">
        <f>IF(HD$19-'様式３（療養者名簿）（⑤の場合）'!$BD79+1&lt;=15,IF(HD$19&gt;='様式３（療養者名簿）（⑤の場合）'!$BD79,IF(HD$19&lt;='様式３（療養者名簿）（⑤の場合）'!$BE79,1,0),0),0)</f>
        <v>0</v>
      </c>
      <c r="HE74" s="377">
        <f>IF(HE$19-'様式３（療養者名簿）（⑤の場合）'!$BD79+1&lt;=15,IF(HE$19&gt;='様式３（療養者名簿）（⑤の場合）'!$BD79,IF(HE$19&lt;='様式３（療養者名簿）（⑤の場合）'!$BE79,1,0),0),0)</f>
        <v>0</v>
      </c>
      <c r="HF74" s="377">
        <f>IF(HF$19-'様式３（療養者名簿）（⑤の場合）'!$BD79+1&lt;=15,IF(HF$19&gt;='様式３（療養者名簿）（⑤の場合）'!$BD79,IF(HF$19&lt;='様式３（療養者名簿）（⑤の場合）'!$BE79,1,0),0),0)</f>
        <v>0</v>
      </c>
      <c r="HG74" s="377">
        <f>IF(HG$19-'様式３（療養者名簿）（⑤の場合）'!$BD79+1&lt;=15,IF(HG$19&gt;='様式３（療養者名簿）（⑤の場合）'!$BD79,IF(HG$19&lt;='様式３（療養者名簿）（⑤の場合）'!$BE79,1,0),0),0)</f>
        <v>0</v>
      </c>
      <c r="HH74" s="377">
        <f>IF(HH$19-'様式３（療養者名簿）（⑤の場合）'!$BD79+1&lt;=15,IF(HH$19&gt;='様式３（療養者名簿）（⑤の場合）'!$BD79,IF(HH$19&lt;='様式３（療養者名簿）（⑤の場合）'!$BE79,1,0),0),0)</f>
        <v>0</v>
      </c>
      <c r="HI74" s="377">
        <f>IF(HI$19-'様式３（療養者名簿）（⑤の場合）'!$BD79+1&lt;=15,IF(HI$19&gt;='様式３（療養者名簿）（⑤の場合）'!$BD79,IF(HI$19&lt;='様式３（療養者名簿）（⑤の場合）'!$BE79,1,0),0),0)</f>
        <v>0</v>
      </c>
      <c r="HJ74" s="377">
        <f>IF(HJ$19-'様式３（療養者名簿）（⑤の場合）'!$BD79+1&lt;=15,IF(HJ$19&gt;='様式３（療養者名簿）（⑤の場合）'!$BD79,IF(HJ$19&lt;='様式３（療養者名簿）（⑤の場合）'!$BE79,1,0),0),0)</f>
        <v>0</v>
      </c>
      <c r="HK74" s="377">
        <f>IF(HK$19-'様式３（療養者名簿）（⑤の場合）'!$BD79+1&lt;=15,IF(HK$19&gt;='様式３（療養者名簿）（⑤の場合）'!$BD79,IF(HK$19&lt;='様式３（療養者名簿）（⑤の場合）'!$BE79,1,0),0),0)</f>
        <v>0</v>
      </c>
      <c r="HL74" s="377">
        <f>IF(HL$19-'様式３（療養者名簿）（⑤の場合）'!$BD79+1&lt;=15,IF(HL$19&gt;='様式３（療養者名簿）（⑤の場合）'!$BD79,IF(HL$19&lt;='様式３（療養者名簿）（⑤の場合）'!$BE79,1,0),0),0)</f>
        <v>0</v>
      </c>
      <c r="HM74" s="377">
        <f>IF(HM$19-'様式３（療養者名簿）（⑤の場合）'!$BD79+1&lt;=15,IF(HM$19&gt;='様式３（療養者名簿）（⑤の場合）'!$BD79,IF(HM$19&lt;='様式３（療養者名簿）（⑤の場合）'!$BE79,1,0),0),0)</f>
        <v>0</v>
      </c>
      <c r="HN74" s="377">
        <f>IF(HN$19-'様式３（療養者名簿）（⑤の場合）'!$BD79+1&lt;=15,IF(HN$19&gt;='様式３（療養者名簿）（⑤の場合）'!$BD79,IF(HN$19&lt;='様式３（療養者名簿）（⑤の場合）'!$BE79,1,0),0),0)</f>
        <v>0</v>
      </c>
      <c r="HO74" s="377">
        <f>IF(HO$19-'様式３（療養者名簿）（⑤の場合）'!$BD79+1&lt;=15,IF(HO$19&gt;='様式３（療養者名簿）（⑤の場合）'!$BD79,IF(HO$19&lt;='様式３（療養者名簿）（⑤の場合）'!$BE79,1,0),0),0)</f>
        <v>0</v>
      </c>
      <c r="HP74" s="377">
        <f>IF(HP$19-'様式３（療養者名簿）（⑤の場合）'!$BD79+1&lt;=15,IF(HP$19&gt;='様式３（療養者名簿）（⑤の場合）'!$BD79,IF(HP$19&lt;='様式３（療養者名簿）（⑤の場合）'!$BE79,1,0),0),0)</f>
        <v>0</v>
      </c>
      <c r="HQ74" s="377">
        <f>IF(HQ$19-'様式３（療養者名簿）（⑤の場合）'!$BD79+1&lt;=15,IF(HQ$19&gt;='様式３（療養者名簿）（⑤の場合）'!$BD79,IF(HQ$19&lt;='様式３（療養者名簿）（⑤の場合）'!$BE79,1,0),0),0)</f>
        <v>0</v>
      </c>
      <c r="HR74" s="377">
        <f>IF(HR$19-'様式３（療養者名簿）（⑤の場合）'!$BD79+1&lt;=15,IF(HR$19&gt;='様式３（療養者名簿）（⑤の場合）'!$BD79,IF(HR$19&lt;='様式３（療養者名簿）（⑤の場合）'!$BE79,1,0),0),0)</f>
        <v>0</v>
      </c>
      <c r="HS74" s="377">
        <f>IF(HS$19-'様式３（療養者名簿）（⑤の場合）'!$BD79+1&lt;=15,IF(HS$19&gt;='様式３（療養者名簿）（⑤の場合）'!$BD79,IF(HS$19&lt;='様式３（療養者名簿）（⑤の場合）'!$BE79,1,0),0),0)</f>
        <v>0</v>
      </c>
      <c r="HT74" s="377">
        <f>IF(HT$19-'様式３（療養者名簿）（⑤の場合）'!$BD79+1&lt;=15,IF(HT$19&gt;='様式３（療養者名簿）（⑤の場合）'!$BD79,IF(HT$19&lt;='様式３（療養者名簿）（⑤の場合）'!$BE79,1,0),0),0)</f>
        <v>0</v>
      </c>
      <c r="HU74" s="377">
        <f>IF(HU$19-'様式３（療養者名簿）（⑤の場合）'!$BD79+1&lt;=15,IF(HU$19&gt;='様式３（療養者名簿）（⑤の場合）'!$BD79,IF(HU$19&lt;='様式３（療養者名簿）（⑤の場合）'!$BE79,1,0),0),0)</f>
        <v>0</v>
      </c>
      <c r="HV74" s="377">
        <f>IF(HV$19-'様式３（療養者名簿）（⑤の場合）'!$BD79+1&lt;=15,IF(HV$19&gt;='様式３（療養者名簿）（⑤の場合）'!$BD79,IF(HV$19&lt;='様式３（療養者名簿）（⑤の場合）'!$BE79,1,0),0),0)</f>
        <v>0</v>
      </c>
      <c r="HW74" s="377">
        <f>IF(HW$19-'様式３（療養者名簿）（⑤の場合）'!$BD79+1&lt;=15,IF(HW$19&gt;='様式３（療養者名簿）（⑤の場合）'!$BD79,IF(HW$19&lt;='様式３（療養者名簿）（⑤の場合）'!$BE79,1,0),0),0)</f>
        <v>0</v>
      </c>
      <c r="HX74" s="377">
        <f>IF(HX$19-'様式３（療養者名簿）（⑤の場合）'!$BD79+1&lt;=15,IF(HX$19&gt;='様式３（療養者名簿）（⑤の場合）'!$BD79,IF(HX$19&lt;='様式３（療養者名簿）（⑤の場合）'!$BE79,1,0),0),0)</f>
        <v>0</v>
      </c>
      <c r="HY74" s="377">
        <f>IF(HY$19-'様式３（療養者名簿）（⑤の場合）'!$BD79+1&lt;=15,IF(HY$19&gt;='様式３（療養者名簿）（⑤の場合）'!$BD79,IF(HY$19&lt;='様式３（療養者名簿）（⑤の場合）'!$BE79,1,0),0),0)</f>
        <v>0</v>
      </c>
      <c r="HZ74" s="377">
        <f>IF(HZ$19-'様式３（療養者名簿）（⑤の場合）'!$BD79+1&lt;=15,IF(HZ$19&gt;='様式３（療養者名簿）（⑤の場合）'!$BD79,IF(HZ$19&lt;='様式３（療養者名簿）（⑤の場合）'!$BE79,1,0),0),0)</f>
        <v>0</v>
      </c>
      <c r="IA74" s="377">
        <f>IF(IA$19-'様式３（療養者名簿）（⑤の場合）'!$BD79+1&lt;=15,IF(IA$19&gt;='様式３（療養者名簿）（⑤の場合）'!$BD79,IF(IA$19&lt;='様式３（療養者名簿）（⑤の場合）'!$BE79,1,0),0),0)</f>
        <v>0</v>
      </c>
      <c r="IB74" s="377">
        <f>IF(IB$19-'様式３（療養者名簿）（⑤の場合）'!$BD79+1&lt;=15,IF(IB$19&gt;='様式３（療養者名簿）（⑤の場合）'!$BD79,IF(IB$19&lt;='様式３（療養者名簿）（⑤の場合）'!$BE79,1,0),0),0)</f>
        <v>0</v>
      </c>
      <c r="IC74" s="377">
        <f>IF(IC$19-'様式３（療養者名簿）（⑤の場合）'!$BD79+1&lt;=15,IF(IC$19&gt;='様式３（療養者名簿）（⑤の場合）'!$BD79,IF(IC$19&lt;='様式３（療養者名簿）（⑤の場合）'!$BE79,1,0),0),0)</f>
        <v>0</v>
      </c>
      <c r="ID74" s="377">
        <f>IF(ID$19-'様式３（療養者名簿）（⑤の場合）'!$BD79+1&lt;=15,IF(ID$19&gt;='様式３（療養者名簿）（⑤の場合）'!$BD79,IF(ID$19&lt;='様式３（療養者名簿）（⑤の場合）'!$BE79,1,0),0),0)</f>
        <v>0</v>
      </c>
      <c r="IE74" s="377">
        <f>IF(IE$19-'様式３（療養者名簿）（⑤の場合）'!$BD79+1&lt;=15,IF(IE$19&gt;='様式３（療養者名簿）（⑤の場合）'!$BD79,IF(IE$19&lt;='様式３（療養者名簿）（⑤の場合）'!$BE79,1,0),0),0)</f>
        <v>0</v>
      </c>
      <c r="IF74" s="377">
        <f>IF(IF$19-'様式３（療養者名簿）（⑤の場合）'!$BD79+1&lt;=15,IF(IF$19&gt;='様式３（療養者名簿）（⑤の場合）'!$BD79,IF(IF$19&lt;='様式３（療養者名簿）（⑤の場合）'!$BE79,1,0),0),0)</f>
        <v>0</v>
      </c>
      <c r="IG74" s="377">
        <f>IF(IG$19-'様式３（療養者名簿）（⑤の場合）'!$BD79+1&lt;=15,IF(IG$19&gt;='様式３（療養者名簿）（⑤の場合）'!$BD79,IF(IG$19&lt;='様式３（療養者名簿）（⑤の場合）'!$BE79,1,0),0),0)</f>
        <v>0</v>
      </c>
      <c r="IH74" s="377">
        <f>IF(IH$19-'様式３（療養者名簿）（⑤の場合）'!$BD79+1&lt;=15,IF(IH$19&gt;='様式３（療養者名簿）（⑤の場合）'!$BD79,IF(IH$19&lt;='様式３（療養者名簿）（⑤の場合）'!$BE79,1,0),0),0)</f>
        <v>0</v>
      </c>
      <c r="II74" s="377">
        <f>IF(II$19-'様式３（療養者名簿）（⑤の場合）'!$BD79+1&lt;=15,IF(II$19&gt;='様式３（療養者名簿）（⑤の場合）'!$BD79,IF(II$19&lt;='様式３（療養者名簿）（⑤の場合）'!$BE79,1,0),0),0)</f>
        <v>0</v>
      </c>
      <c r="IJ74" s="377">
        <f>IF(IJ$19-'様式３（療養者名簿）（⑤の場合）'!$BD79+1&lt;=15,IF(IJ$19&gt;='様式３（療養者名簿）（⑤の場合）'!$BD79,IF(IJ$19&lt;='様式３（療養者名簿）（⑤の場合）'!$BE79,1,0),0),0)</f>
        <v>0</v>
      </c>
      <c r="IK74" s="377">
        <f>IF(IK$19-'様式３（療養者名簿）（⑤の場合）'!$BD79+1&lt;=15,IF(IK$19&gt;='様式３（療養者名簿）（⑤の場合）'!$BD79,IF(IK$19&lt;='様式３（療養者名簿）（⑤の場合）'!$BE79,1,0),0),0)</f>
        <v>0</v>
      </c>
      <c r="IL74" s="377">
        <f>IF(IL$19-'様式３（療養者名簿）（⑤の場合）'!$BD79+1&lt;=15,IF(IL$19&gt;='様式３（療養者名簿）（⑤の場合）'!$BD79,IF(IL$19&lt;='様式３（療養者名簿）（⑤の場合）'!$BE79,1,0),0),0)</f>
        <v>0</v>
      </c>
      <c r="IM74" s="377">
        <f>IF(IM$19-'様式３（療養者名簿）（⑤の場合）'!$BD79+1&lt;=15,IF(IM$19&gt;='様式３（療養者名簿）（⑤の場合）'!$BD79,IF(IM$19&lt;='様式３（療養者名簿）（⑤の場合）'!$BE79,1,0),0),0)</f>
        <v>0</v>
      </c>
      <c r="IN74" s="377">
        <f>IF(IN$19-'様式３（療養者名簿）（⑤の場合）'!$BD79+1&lt;=15,IF(IN$19&gt;='様式３（療養者名簿）（⑤の場合）'!$BD79,IF(IN$19&lt;='様式３（療養者名簿）（⑤の場合）'!$BE79,1,0),0),0)</f>
        <v>0</v>
      </c>
      <c r="IO74" s="377">
        <f>IF(IO$19-'様式３（療養者名簿）（⑤の場合）'!$BD79+1&lt;=15,IF(IO$19&gt;='様式３（療養者名簿）（⑤の場合）'!$BD79,IF(IO$19&lt;='様式３（療養者名簿）（⑤の場合）'!$BE79,1,0),0),0)</f>
        <v>0</v>
      </c>
      <c r="IP74" s="377">
        <f>IF(IP$19-'様式３（療養者名簿）（⑤の場合）'!$BD79+1&lt;=15,IF(IP$19&gt;='様式３（療養者名簿）（⑤の場合）'!$BD79,IF(IP$19&lt;='様式３（療養者名簿）（⑤の場合）'!$BE79,1,0),0),0)</f>
        <v>0</v>
      </c>
      <c r="IQ74" s="377">
        <f>IF(IQ$19-'様式３（療養者名簿）（⑤の場合）'!$BD79+1&lt;=15,IF(IQ$19&gt;='様式３（療養者名簿）（⑤の場合）'!$BD79,IF(IQ$19&lt;='様式３（療養者名簿）（⑤の場合）'!$BE79,1,0),0),0)</f>
        <v>0</v>
      </c>
      <c r="IR74" s="377">
        <f>IF(IR$19-'様式３（療養者名簿）（⑤の場合）'!$BD79+1&lt;=15,IF(IR$19&gt;='様式３（療養者名簿）（⑤の場合）'!$BD79,IF(IR$19&lt;='様式３（療養者名簿）（⑤の場合）'!$BE79,1,0),0),0)</f>
        <v>0</v>
      </c>
      <c r="IS74" s="377">
        <f>IF(IS$19-'様式３（療養者名簿）（⑤の場合）'!$BD79+1&lt;=15,IF(IS$19&gt;='様式３（療養者名簿）（⑤の場合）'!$BD79,IF(IS$19&lt;='様式３（療養者名簿）（⑤の場合）'!$BE79,1,0),0),0)</f>
        <v>0</v>
      </c>
      <c r="IT74" s="377">
        <f>IF(IT$19-'様式３（療養者名簿）（⑤の場合）'!$BD79+1&lt;=15,IF(IT$19&gt;='様式３（療養者名簿）（⑤の場合）'!$BD79,IF(IT$19&lt;='様式３（療養者名簿）（⑤の場合）'!$BE79,1,0),0),0)</f>
        <v>0</v>
      </c>
      <c r="IU74" s="377">
        <f>IF(IU$19-'様式３（療養者名簿）（⑤の場合）'!$BD79+1&lt;=15,IF(IU$19&gt;='様式３（療養者名簿）（⑤の場合）'!$BD79,IF(IU$19&lt;='様式３（療養者名簿）（⑤の場合）'!$BE79,1,0),0),0)</f>
        <v>0</v>
      </c>
      <c r="IV74" s="377">
        <f>IF(IV$19-'様式３（療養者名簿）（⑤の場合）'!$BD79+1&lt;=15,IF(IV$19&gt;='様式３（療養者名簿）（⑤の場合）'!$BD79,IF(IV$19&lt;='様式３（療養者名簿）（⑤の場合）'!$BE79,1,0),0),0)</f>
        <v>0</v>
      </c>
      <c r="IW74" s="377">
        <f>IF(IW$19-'様式３（療養者名簿）（⑤の場合）'!$BD79+1&lt;=15,IF(IW$19&gt;='様式３（療養者名簿）（⑤の場合）'!$BD79,IF(IW$19&lt;='様式３（療養者名簿）（⑤の場合）'!$BE79,1,0),0),0)</f>
        <v>0</v>
      </c>
      <c r="IX74" s="377">
        <f>IF(IX$19-'様式３（療養者名簿）（⑤の場合）'!$BD79+1&lt;=15,IF(IX$19&gt;='様式３（療養者名簿）（⑤の場合）'!$BD79,IF(IX$19&lt;='様式３（療養者名簿）（⑤の場合）'!$BE79,1,0),0),0)</f>
        <v>0</v>
      </c>
      <c r="IY74" s="377">
        <f>IF(IY$19-'様式３（療養者名簿）（⑤の場合）'!$BD79+1&lt;=15,IF(IY$19&gt;='様式３（療養者名簿）（⑤の場合）'!$BD79,IF(IY$19&lt;='様式３（療養者名簿）（⑤の場合）'!$BE79,1,0),0),0)</f>
        <v>0</v>
      </c>
      <c r="IZ74" s="377">
        <f>IF(IZ$19-'様式３（療養者名簿）（⑤の場合）'!$BD79+1&lt;=15,IF(IZ$19&gt;='様式３（療養者名簿）（⑤の場合）'!$BD79,IF(IZ$19&lt;='様式３（療養者名簿）（⑤の場合）'!$BE79,1,0),0),0)</f>
        <v>0</v>
      </c>
      <c r="JA74" s="377">
        <f>IF(JA$19-'様式３（療養者名簿）（⑤の場合）'!$BD79+1&lt;=15,IF(JA$19&gt;='様式３（療養者名簿）（⑤の場合）'!$BD79,IF(JA$19&lt;='様式３（療養者名簿）（⑤の場合）'!$BE79,1,0),0),0)</f>
        <v>0</v>
      </c>
      <c r="JB74" s="377">
        <f>IF(JB$19-'様式３（療養者名簿）（⑤の場合）'!$BD79+1&lt;=15,IF(JB$19&gt;='様式３（療養者名簿）（⑤の場合）'!$BD79,IF(JB$19&lt;='様式３（療養者名簿）（⑤の場合）'!$BE79,1,0),0),0)</f>
        <v>0</v>
      </c>
      <c r="JC74" s="377">
        <f>IF(JC$19-'様式３（療養者名簿）（⑤の場合）'!$BD79+1&lt;=15,IF(JC$19&gt;='様式３（療養者名簿）（⑤の場合）'!$BD79,IF(JC$19&lt;='様式３（療養者名簿）（⑤の場合）'!$BE79,1,0),0),0)</f>
        <v>0</v>
      </c>
      <c r="JD74" s="377">
        <f>IF(JD$19-'様式３（療養者名簿）（⑤の場合）'!$BD79+1&lt;=15,IF(JD$19&gt;='様式３（療養者名簿）（⑤の場合）'!$BD79,IF(JD$19&lt;='様式３（療養者名簿）（⑤の場合）'!$BE79,1,0),0),0)</f>
        <v>0</v>
      </c>
      <c r="JE74" s="377">
        <f>IF(JE$19-'様式３（療養者名簿）（⑤の場合）'!$BD79+1&lt;=15,IF(JE$19&gt;='様式３（療養者名簿）（⑤の場合）'!$BD79,IF(JE$19&lt;='様式３（療養者名簿）（⑤の場合）'!$BE79,1,0),0),0)</f>
        <v>0</v>
      </c>
      <c r="JF74" s="377">
        <f>IF(JF$19-'様式３（療養者名簿）（⑤の場合）'!$BD79+1&lt;=15,IF(JF$19&gt;='様式３（療養者名簿）（⑤の場合）'!$BD79,IF(JF$19&lt;='様式３（療養者名簿）（⑤の場合）'!$BE79,1,0),0),0)</f>
        <v>0</v>
      </c>
      <c r="JG74" s="377">
        <f>IF(JG$19-'様式３（療養者名簿）（⑤の場合）'!$BD79+1&lt;=15,IF(JG$19&gt;='様式３（療養者名簿）（⑤の場合）'!$BD79,IF(JG$19&lt;='様式３（療養者名簿）（⑤の場合）'!$BE79,1,0),0),0)</f>
        <v>0</v>
      </c>
      <c r="JH74" s="377">
        <f>IF(JH$19-'様式３（療養者名簿）（⑤の場合）'!$BD79+1&lt;=15,IF(JH$19&gt;='様式３（療養者名簿）（⑤の場合）'!$BD79,IF(JH$19&lt;='様式３（療養者名簿）（⑤の場合）'!$BE79,1,0),0),0)</f>
        <v>0</v>
      </c>
      <c r="JI74" s="377">
        <f>IF(JI$19-'様式３（療養者名簿）（⑤の場合）'!$BD79+1&lt;=15,IF(JI$19&gt;='様式３（療養者名簿）（⑤の場合）'!$BD79,IF(JI$19&lt;='様式３（療養者名簿）（⑤の場合）'!$BE79,1,0),0),0)</f>
        <v>0</v>
      </c>
      <c r="JJ74" s="377">
        <f>IF(JJ$19-'様式３（療養者名簿）（⑤の場合）'!$BD79+1&lt;=15,IF(JJ$19&gt;='様式３（療養者名簿）（⑤の場合）'!$BD79,IF(JJ$19&lt;='様式３（療養者名簿）（⑤の場合）'!$BE79,1,0),0),0)</f>
        <v>0</v>
      </c>
      <c r="JK74" s="377">
        <f>IF(JK$19-'様式３（療養者名簿）（⑤の場合）'!$BD79+1&lt;=15,IF(JK$19&gt;='様式３（療養者名簿）（⑤の場合）'!$BD79,IF(JK$19&lt;='様式３（療養者名簿）（⑤の場合）'!$BE79,1,0),0),0)</f>
        <v>0</v>
      </c>
      <c r="JL74" s="377">
        <f>IF(JL$19-'様式３（療養者名簿）（⑤の場合）'!$BD79+1&lt;=15,IF(JL$19&gt;='様式３（療養者名簿）（⑤の場合）'!$BD79,IF(JL$19&lt;='様式３（療養者名簿）（⑤の場合）'!$BE79,1,0),0),0)</f>
        <v>0</v>
      </c>
      <c r="JM74" s="377">
        <f>IF(JM$19-'様式３（療養者名簿）（⑤の場合）'!$BD79+1&lt;=15,IF(JM$19&gt;='様式３（療養者名簿）（⑤の場合）'!$BD79,IF(JM$19&lt;='様式３（療養者名簿）（⑤の場合）'!$BE79,1,0),0),0)</f>
        <v>0</v>
      </c>
      <c r="JN74" s="377">
        <f>IF(JN$19-'様式３（療養者名簿）（⑤の場合）'!$BD79+1&lt;=15,IF(JN$19&gt;='様式３（療養者名簿）（⑤の場合）'!$BD79,IF(JN$19&lt;='様式３（療養者名簿）（⑤の場合）'!$BE79,1,0),0),0)</f>
        <v>0</v>
      </c>
      <c r="JO74" s="377">
        <f>IF(JO$19-'様式３（療養者名簿）（⑤の場合）'!$BD79+1&lt;=15,IF(JO$19&gt;='様式３（療養者名簿）（⑤の場合）'!$BD79,IF(JO$19&lt;='様式３（療養者名簿）（⑤の場合）'!$BE79,1,0),0),0)</f>
        <v>0</v>
      </c>
      <c r="JP74" s="377">
        <f>IF(JP$19-'様式３（療養者名簿）（⑤の場合）'!$BD79+1&lt;=15,IF(JP$19&gt;='様式３（療養者名簿）（⑤の場合）'!$BD79,IF(JP$19&lt;='様式３（療養者名簿）（⑤の場合）'!$BE79,1,0),0),0)</f>
        <v>0</v>
      </c>
      <c r="JQ74" s="377">
        <f>IF(JQ$19-'様式３（療養者名簿）（⑤の場合）'!$BD79+1&lt;=15,IF(JQ$19&gt;='様式３（療養者名簿）（⑤の場合）'!$BD79,IF(JQ$19&lt;='様式３（療養者名簿）（⑤の場合）'!$BE79,1,0),0),0)</f>
        <v>0</v>
      </c>
      <c r="JR74" s="377">
        <f>IF(JR$19-'様式３（療養者名簿）（⑤の場合）'!$BD79+1&lt;=15,IF(JR$19&gt;='様式３（療養者名簿）（⑤の場合）'!$BD79,IF(JR$19&lt;='様式３（療養者名簿）（⑤の場合）'!$BE79,1,0),0),0)</f>
        <v>0</v>
      </c>
      <c r="JS74" s="377">
        <f>IF(JS$19-'様式３（療養者名簿）（⑤の場合）'!$BD79+1&lt;=15,IF(JS$19&gt;='様式３（療養者名簿）（⑤の場合）'!$BD79,IF(JS$19&lt;='様式３（療養者名簿）（⑤の場合）'!$BE79,1,0),0),0)</f>
        <v>0</v>
      </c>
      <c r="JT74" s="377">
        <f>IF(JT$19-'様式３（療養者名簿）（⑤の場合）'!$BD79+1&lt;=15,IF(JT$19&gt;='様式３（療養者名簿）（⑤の場合）'!$BD79,IF(JT$19&lt;='様式３（療養者名簿）（⑤の場合）'!$BE79,1,0),0),0)</f>
        <v>0</v>
      </c>
      <c r="JU74" s="377">
        <f>IF(JU$19-'様式３（療養者名簿）（⑤の場合）'!$BD79+1&lt;=15,IF(JU$19&gt;='様式３（療養者名簿）（⑤の場合）'!$BD79,IF(JU$19&lt;='様式３（療養者名簿）（⑤の場合）'!$BE79,1,0),0),0)</f>
        <v>0</v>
      </c>
      <c r="JV74" s="377">
        <f>IF(JV$19-'様式３（療養者名簿）（⑤の場合）'!$BD79+1&lt;=15,IF(JV$19&gt;='様式３（療養者名簿）（⑤の場合）'!$BD79,IF(JV$19&lt;='様式３（療養者名簿）（⑤の場合）'!$BE79,1,0),0),0)</f>
        <v>0</v>
      </c>
      <c r="JW74" s="377">
        <f>IF(JW$19-'様式３（療養者名簿）（⑤の場合）'!$BD79+1&lt;=15,IF(JW$19&gt;='様式３（療養者名簿）（⑤の場合）'!$BD79,IF(JW$19&lt;='様式３（療養者名簿）（⑤の場合）'!$BE79,1,0),0),0)</f>
        <v>0</v>
      </c>
      <c r="JX74" s="377">
        <f>IF(JX$19-'様式３（療養者名簿）（⑤の場合）'!$BD79+1&lt;=15,IF(JX$19&gt;='様式３（療養者名簿）（⑤の場合）'!$BD79,IF(JX$19&lt;='様式３（療養者名簿）（⑤の場合）'!$BE79,1,0),0),0)</f>
        <v>0</v>
      </c>
      <c r="JY74" s="377">
        <f>IF(JY$19-'様式３（療養者名簿）（⑤の場合）'!$BD79+1&lt;=15,IF(JY$19&gt;='様式３（療養者名簿）（⑤の場合）'!$BD79,IF(JY$19&lt;='様式３（療養者名簿）（⑤の場合）'!$BE79,1,0),0),0)</f>
        <v>0</v>
      </c>
      <c r="JZ74" s="377">
        <f>IF(JZ$19-'様式３（療養者名簿）（⑤の場合）'!$BD79+1&lt;=15,IF(JZ$19&gt;='様式３（療養者名簿）（⑤の場合）'!$BD79,IF(JZ$19&lt;='様式３（療養者名簿）（⑤の場合）'!$BE79,1,0),0),0)</f>
        <v>0</v>
      </c>
      <c r="KA74" s="377">
        <f>IF(KA$19-'様式３（療養者名簿）（⑤の場合）'!$BD79+1&lt;=15,IF(KA$19&gt;='様式３（療養者名簿）（⑤の場合）'!$BD79,IF(KA$19&lt;='様式３（療養者名簿）（⑤の場合）'!$BE79,1,0),0),0)</f>
        <v>0</v>
      </c>
      <c r="KB74" s="377">
        <f>IF(KB$19-'様式３（療養者名簿）（⑤の場合）'!$BD79+1&lt;=15,IF(KB$19&gt;='様式３（療養者名簿）（⑤の場合）'!$BD79,IF(KB$19&lt;='様式３（療養者名簿）（⑤の場合）'!$BE79,1,0),0),0)</f>
        <v>0</v>
      </c>
      <c r="KC74" s="377">
        <f>IF(KC$19-'様式３（療養者名簿）（⑤の場合）'!$BD79+1&lt;=15,IF(KC$19&gt;='様式３（療養者名簿）（⑤の場合）'!$BD79,IF(KC$19&lt;='様式３（療養者名簿）（⑤の場合）'!$BE79,1,0),0),0)</f>
        <v>0</v>
      </c>
      <c r="KD74" s="377">
        <f>IF(KD$19-'様式３（療養者名簿）（⑤の場合）'!$BD79+1&lt;=15,IF(KD$19&gt;='様式３（療養者名簿）（⑤の場合）'!$BD79,IF(KD$19&lt;='様式３（療養者名簿）（⑤の場合）'!$BE79,1,0),0),0)</f>
        <v>0</v>
      </c>
      <c r="KE74" s="377">
        <f>IF(KE$19-'様式３（療養者名簿）（⑤の場合）'!$BD79+1&lt;=15,IF(KE$19&gt;='様式３（療養者名簿）（⑤の場合）'!$BD79,IF(KE$19&lt;='様式３（療養者名簿）（⑤の場合）'!$BE79,1,0),0),0)</f>
        <v>0</v>
      </c>
      <c r="KF74" s="377">
        <f>IF(KF$19-'様式３（療養者名簿）（⑤の場合）'!$BD79+1&lt;=15,IF(KF$19&gt;='様式３（療養者名簿）（⑤の場合）'!$BD79,IF(KF$19&lt;='様式３（療養者名簿）（⑤の場合）'!$BE79,1,0),0),0)</f>
        <v>0</v>
      </c>
      <c r="KG74" s="377">
        <f>IF(KG$19-'様式３（療養者名簿）（⑤の場合）'!$BD79+1&lt;=15,IF(KG$19&gt;='様式３（療養者名簿）（⑤の場合）'!$BD79,IF(KG$19&lt;='様式３（療養者名簿）（⑤の場合）'!$BE79,1,0),0),0)</f>
        <v>0</v>
      </c>
      <c r="KH74" s="377">
        <f>IF(KH$19-'様式３（療養者名簿）（⑤の場合）'!$BD79+1&lt;=15,IF(KH$19&gt;='様式３（療養者名簿）（⑤の場合）'!$BD79,IF(KH$19&lt;='様式３（療養者名簿）（⑤の場合）'!$BE79,1,0),0),0)</f>
        <v>0</v>
      </c>
      <c r="KI74" s="377">
        <f>IF(KI$19-'様式３（療養者名簿）（⑤の場合）'!$BD79+1&lt;=15,IF(KI$19&gt;='様式３（療養者名簿）（⑤の場合）'!$BD79,IF(KI$19&lt;='様式３（療養者名簿）（⑤の場合）'!$BE79,1,0),0),0)</f>
        <v>0</v>
      </c>
      <c r="KJ74" s="377">
        <f>IF(KJ$19-'様式３（療養者名簿）（⑤の場合）'!$BD79+1&lt;=15,IF(KJ$19&gt;='様式３（療養者名簿）（⑤の場合）'!$BD79,IF(KJ$19&lt;='様式３（療養者名簿）（⑤の場合）'!$BE79,1,0),0),0)</f>
        <v>0</v>
      </c>
      <c r="KK74" s="377">
        <f>IF(KK$19-'様式３（療養者名簿）（⑤の場合）'!$BD79+1&lt;=15,IF(KK$19&gt;='様式３（療養者名簿）（⑤の場合）'!$BD79,IF(KK$19&lt;='様式３（療養者名簿）（⑤の場合）'!$BE79,1,0),0),0)</f>
        <v>0</v>
      </c>
      <c r="KL74" s="377">
        <f>IF(KL$19-'様式３（療養者名簿）（⑤の場合）'!$BD79+1&lt;=15,IF(KL$19&gt;='様式３（療養者名簿）（⑤の場合）'!$BD79,IF(KL$19&lt;='様式３（療養者名簿）（⑤の場合）'!$BE79,1,0),0),0)</f>
        <v>0</v>
      </c>
      <c r="KM74" s="377">
        <f>IF(KM$19-'様式３（療養者名簿）（⑤の場合）'!$BD79+1&lt;=15,IF(KM$19&gt;='様式３（療養者名簿）（⑤の場合）'!$BD79,IF(KM$19&lt;='様式３（療養者名簿）（⑤の場合）'!$BE79,1,0),0),0)</f>
        <v>0</v>
      </c>
      <c r="KN74" s="377">
        <f>IF(KN$19-'様式３（療養者名簿）（⑤の場合）'!$BD79+1&lt;=15,IF(KN$19&gt;='様式３（療養者名簿）（⑤の場合）'!$BD79,IF(KN$19&lt;='様式３（療養者名簿）（⑤の場合）'!$BE79,1,0),0),0)</f>
        <v>0</v>
      </c>
      <c r="KO74" s="377">
        <f>IF(KO$19-'様式３（療養者名簿）（⑤の場合）'!$BD79+1&lt;=15,IF(KO$19&gt;='様式３（療養者名簿）（⑤の場合）'!$BD79,IF(KO$19&lt;='様式３（療養者名簿）（⑤の場合）'!$BE79,1,0),0),0)</f>
        <v>0</v>
      </c>
      <c r="KP74" s="377">
        <f>IF(KP$19-'様式３（療養者名簿）（⑤の場合）'!$BD79+1&lt;=15,IF(KP$19&gt;='様式３（療養者名簿）（⑤の場合）'!$BD79,IF(KP$19&lt;='様式３（療養者名簿）（⑤の場合）'!$BE79,1,0),0),0)</f>
        <v>0</v>
      </c>
      <c r="KQ74" s="377">
        <f>IF(KQ$19-'様式３（療養者名簿）（⑤の場合）'!$BD79+1&lt;=15,IF(KQ$19&gt;='様式３（療養者名簿）（⑤の場合）'!$BD79,IF(KQ$19&lt;='様式３（療養者名簿）（⑤の場合）'!$BE79,1,0),0),0)</f>
        <v>0</v>
      </c>
      <c r="KR74" s="377">
        <f>IF(KR$19-'様式３（療養者名簿）（⑤の場合）'!$BD79+1&lt;=15,IF(KR$19&gt;='様式３（療養者名簿）（⑤の場合）'!$BD79,IF(KR$19&lt;='様式３（療養者名簿）（⑤の場合）'!$BE79,1,0),0),0)</f>
        <v>0</v>
      </c>
      <c r="KS74" s="377">
        <f>IF(KS$19-'様式３（療養者名簿）（⑤の場合）'!$BD79+1&lt;=15,IF(KS$19&gt;='様式３（療養者名簿）（⑤の場合）'!$BD79,IF(KS$19&lt;='様式３（療養者名簿）（⑤の場合）'!$BE79,1,0),0),0)</f>
        <v>0</v>
      </c>
      <c r="KT74" s="377">
        <f>IF(KT$19-'様式３（療養者名簿）（⑤の場合）'!$BD79+1&lt;=15,IF(KT$19&gt;='様式３（療養者名簿）（⑤の場合）'!$BD79,IF(KT$19&lt;='様式３（療養者名簿）（⑤の場合）'!$BE79,1,0),0),0)</f>
        <v>0</v>
      </c>
      <c r="KU74" s="377">
        <f>IF(KU$19-'様式３（療養者名簿）（⑤の場合）'!$BD79+1&lt;=15,IF(KU$19&gt;='様式３（療養者名簿）（⑤の場合）'!$BD79,IF(KU$19&lt;='様式３（療養者名簿）（⑤の場合）'!$BE79,1,0),0),0)</f>
        <v>0</v>
      </c>
      <c r="KV74" s="377">
        <f>IF(KV$19-'様式３（療養者名簿）（⑤の場合）'!$BD79+1&lt;=15,IF(KV$19&gt;='様式３（療養者名簿）（⑤の場合）'!$BD79,IF(KV$19&lt;='様式３（療養者名簿）（⑤の場合）'!$BE79,1,0),0),0)</f>
        <v>0</v>
      </c>
      <c r="KW74" s="377">
        <f>IF(KW$19-'様式３（療養者名簿）（⑤の場合）'!$BD79+1&lt;=15,IF(KW$19&gt;='様式３（療養者名簿）（⑤の場合）'!$BD79,IF(KW$19&lt;='様式３（療養者名簿）（⑤の場合）'!$BE79,1,0),0),0)</f>
        <v>0</v>
      </c>
      <c r="KX74" s="377">
        <f>IF(KX$19-'様式３（療養者名簿）（⑤の場合）'!$BD79+1&lt;=15,IF(KX$19&gt;='様式３（療養者名簿）（⑤の場合）'!$BD79,IF(KX$19&lt;='様式３（療養者名簿）（⑤の場合）'!$BE79,1,0),0),0)</f>
        <v>0</v>
      </c>
      <c r="KY74" s="377">
        <f>IF(KY$19-'様式３（療養者名簿）（⑤の場合）'!$BD79+1&lt;=15,IF(KY$19&gt;='様式３（療養者名簿）（⑤の場合）'!$BD79,IF(KY$19&lt;='様式３（療養者名簿）（⑤の場合）'!$BE79,1,0),0),0)</f>
        <v>0</v>
      </c>
      <c r="KZ74" s="377">
        <f>IF(KZ$19-'様式３（療養者名簿）（⑤の場合）'!$BD79+1&lt;=15,IF(KZ$19&gt;='様式３（療養者名簿）（⑤の場合）'!$BD79,IF(KZ$19&lt;='様式３（療養者名簿）（⑤の場合）'!$BE79,1,0),0),0)</f>
        <v>0</v>
      </c>
      <c r="LA74" s="377">
        <f>IF(LA$19-'様式３（療養者名簿）（⑤の場合）'!$BD79+1&lt;=15,IF(LA$19&gt;='様式３（療養者名簿）（⑤の場合）'!$BD79,IF(LA$19&lt;='様式３（療養者名簿）（⑤の場合）'!$BE79,1,0),0),0)</f>
        <v>0</v>
      </c>
      <c r="LB74" s="377">
        <f>IF(LB$19-'様式３（療養者名簿）（⑤の場合）'!$BD79+1&lt;=15,IF(LB$19&gt;='様式３（療養者名簿）（⑤の場合）'!$BD79,IF(LB$19&lt;='様式３（療養者名簿）（⑤の場合）'!$BE79,1,0),0),0)</f>
        <v>0</v>
      </c>
      <c r="LC74" s="377">
        <f>IF(LC$19-'様式３（療養者名簿）（⑤の場合）'!$BD79+1&lt;=15,IF(LC$19&gt;='様式３（療養者名簿）（⑤の場合）'!$BD79,IF(LC$19&lt;='様式３（療養者名簿）（⑤の場合）'!$BE79,1,0),0),0)</f>
        <v>0</v>
      </c>
      <c r="LD74" s="377">
        <f>IF(LD$19-'様式３（療養者名簿）（⑤の場合）'!$BD79+1&lt;=15,IF(LD$19&gt;='様式３（療養者名簿）（⑤の場合）'!$BD79,IF(LD$19&lt;='様式３（療養者名簿）（⑤の場合）'!$BE79,1,0),0),0)</f>
        <v>0</v>
      </c>
      <c r="LE74" s="377">
        <f>IF(LE$19-'様式３（療養者名簿）（⑤の場合）'!$BD79+1&lt;=15,IF(LE$19&gt;='様式３（療養者名簿）（⑤の場合）'!$BD79,IF(LE$19&lt;='様式３（療養者名簿）（⑤の場合）'!$BE79,1,0),0),0)</f>
        <v>0</v>
      </c>
      <c r="LF74" s="377">
        <f>IF(LF$19-'様式３（療養者名簿）（⑤の場合）'!$BD79+1&lt;=15,IF(LF$19&gt;='様式３（療養者名簿）（⑤の場合）'!$BD79,IF(LF$19&lt;='様式３（療養者名簿）（⑤の場合）'!$BE79,1,0),0),0)</f>
        <v>0</v>
      </c>
      <c r="LG74" s="377">
        <f>IF(LG$19-'様式３（療養者名簿）（⑤の場合）'!$BD79+1&lt;=15,IF(LG$19&gt;='様式３（療養者名簿）（⑤の場合）'!$BD79,IF(LG$19&lt;='様式３（療養者名簿）（⑤の場合）'!$BE79,1,0),0),0)</f>
        <v>0</v>
      </c>
      <c r="LH74" s="377">
        <f>IF(LH$19-'様式３（療養者名簿）（⑤の場合）'!$BD79+1&lt;=15,IF(LH$19&gt;='様式３（療養者名簿）（⑤の場合）'!$BD79,IF(LH$19&lt;='様式３（療養者名簿）（⑤の場合）'!$BE79,1,0),0),0)</f>
        <v>0</v>
      </c>
      <c r="LI74" s="377">
        <f>IF(LI$19-'様式３（療養者名簿）（⑤の場合）'!$BD79+1&lt;=15,IF(LI$19&gt;='様式３（療養者名簿）（⑤の場合）'!$BD79,IF(LI$19&lt;='様式３（療養者名簿）（⑤の場合）'!$BE79,1,0),0),0)</f>
        <v>0</v>
      </c>
      <c r="LJ74" s="377">
        <f>IF(LJ$19-'様式３（療養者名簿）（⑤の場合）'!$BD79+1&lt;=15,IF(LJ$19&gt;='様式３（療養者名簿）（⑤の場合）'!$BD79,IF(LJ$19&lt;='様式３（療養者名簿）（⑤の場合）'!$BE79,1,0),0),0)</f>
        <v>0</v>
      </c>
      <c r="LK74" s="377">
        <f>IF(LK$19-'様式３（療養者名簿）（⑤の場合）'!$BD79+1&lt;=15,IF(LK$19&gt;='様式３（療養者名簿）（⑤の場合）'!$BD79,IF(LK$19&lt;='様式３（療養者名簿）（⑤の場合）'!$BE79,1,0),0),0)</f>
        <v>0</v>
      </c>
      <c r="LL74" s="377">
        <f>IF(LL$19-'様式３（療養者名簿）（⑤の場合）'!$BD79+1&lt;=15,IF(LL$19&gt;='様式３（療養者名簿）（⑤の場合）'!$BD79,IF(LL$19&lt;='様式３（療養者名簿）（⑤の場合）'!$BE79,1,0),0),0)</f>
        <v>0</v>
      </c>
      <c r="LM74" s="377">
        <f>IF(LM$19-'様式３（療養者名簿）（⑤の場合）'!$BD79+1&lt;=15,IF(LM$19&gt;='様式３（療養者名簿）（⑤の場合）'!$BD79,IF(LM$19&lt;='様式３（療養者名簿）（⑤の場合）'!$BE79,1,0),0),0)</f>
        <v>0</v>
      </c>
      <c r="LN74" s="377">
        <f>IF(LN$19-'様式３（療養者名簿）（⑤の場合）'!$BD79+1&lt;=15,IF(LN$19&gt;='様式３（療養者名簿）（⑤の場合）'!$BD79,IF(LN$19&lt;='様式３（療養者名簿）（⑤の場合）'!$BE79,1,0),0),0)</f>
        <v>0</v>
      </c>
      <c r="LO74" s="377">
        <f>IF(LO$19-'様式３（療養者名簿）（⑤の場合）'!$BD79+1&lt;=15,IF(LO$19&gt;='様式３（療養者名簿）（⑤の場合）'!$BD79,IF(LO$19&lt;='様式３（療養者名簿）（⑤の場合）'!$BE79,1,0),0),0)</f>
        <v>0</v>
      </c>
      <c r="LP74" s="377">
        <f>IF(LP$19-'様式３（療養者名簿）（⑤の場合）'!$BD79+1&lt;=15,IF(LP$19&gt;='様式３（療養者名簿）（⑤の場合）'!$BD79,IF(LP$19&lt;='様式３（療養者名簿）（⑤の場合）'!$BE79,1,0),0),0)</f>
        <v>0</v>
      </c>
      <c r="LQ74" s="377">
        <f>IF(LQ$19-'様式３（療養者名簿）（⑤の場合）'!$BD79+1&lt;=15,IF(LQ$19&gt;='様式３（療養者名簿）（⑤の場合）'!$BD79,IF(LQ$19&lt;='様式３（療養者名簿）（⑤の場合）'!$BE79,1,0),0),0)</f>
        <v>0</v>
      </c>
      <c r="LR74" s="377">
        <f>IF(LR$19-'様式３（療養者名簿）（⑤の場合）'!$BD79+1&lt;=15,IF(LR$19&gt;='様式３（療養者名簿）（⑤の場合）'!$BD79,IF(LR$19&lt;='様式３（療養者名簿）（⑤の場合）'!$BE79,1,0),0),0)</f>
        <v>0</v>
      </c>
      <c r="LS74" s="377">
        <f>IF(LS$19-'様式３（療養者名簿）（⑤の場合）'!$BD79+1&lt;=15,IF(LS$19&gt;='様式３（療養者名簿）（⑤の場合）'!$BD79,IF(LS$19&lt;='様式３（療養者名簿）（⑤の場合）'!$BE79,1,0),0),0)</f>
        <v>0</v>
      </c>
      <c r="LT74" s="377">
        <f>IF(LT$19-'様式３（療養者名簿）（⑤の場合）'!$BD79+1&lt;=15,IF(LT$19&gt;='様式３（療養者名簿）（⑤の場合）'!$BD79,IF(LT$19&lt;='様式３（療養者名簿）（⑤の場合）'!$BE79,1,0),0),0)</f>
        <v>0</v>
      </c>
      <c r="LU74" s="377">
        <f>IF(LU$19-'様式３（療養者名簿）（⑤の場合）'!$BD79+1&lt;=15,IF(LU$19&gt;='様式３（療養者名簿）（⑤の場合）'!$BD79,IF(LU$19&lt;='様式３（療養者名簿）（⑤の場合）'!$BE79,1,0),0),0)</f>
        <v>0</v>
      </c>
      <c r="LV74" s="377">
        <f>IF(LV$19-'様式３（療養者名簿）（⑤の場合）'!$BD79+1&lt;=15,IF(LV$19&gt;='様式３（療養者名簿）（⑤の場合）'!$BD79,IF(LV$19&lt;='様式３（療養者名簿）（⑤の場合）'!$BE79,1,0),0),0)</f>
        <v>0</v>
      </c>
      <c r="LW74" s="377">
        <f>IF(LW$19-'様式３（療養者名簿）（⑤の場合）'!$BD79+1&lt;=15,IF(LW$19&gt;='様式３（療養者名簿）（⑤の場合）'!$BD79,IF(LW$19&lt;='様式３（療養者名簿）（⑤の場合）'!$BE79,1,0),0),0)</f>
        <v>0</v>
      </c>
      <c r="LX74" s="377">
        <f>IF(LX$19-'様式３（療養者名簿）（⑤の場合）'!$BD79+1&lt;=15,IF(LX$19&gt;='様式３（療養者名簿）（⑤の場合）'!$BD79,IF(LX$19&lt;='様式３（療養者名簿）（⑤の場合）'!$BE79,1,0),0),0)</f>
        <v>0</v>
      </c>
      <c r="LY74" s="377">
        <f>IF(LY$19-'様式３（療養者名簿）（⑤の場合）'!$BD79+1&lt;=15,IF(LY$19&gt;='様式３（療養者名簿）（⑤の場合）'!$BD79,IF(LY$19&lt;='様式３（療養者名簿）（⑤の場合）'!$BE79,1,0),0),0)</f>
        <v>0</v>
      </c>
      <c r="LZ74" s="377">
        <f>IF(LZ$19-'様式３（療養者名簿）（⑤の場合）'!$BD79+1&lt;=15,IF(LZ$19&gt;='様式３（療養者名簿）（⑤の場合）'!$BD79,IF(LZ$19&lt;='様式３（療養者名簿）（⑤の場合）'!$BE79,1,0),0),0)</f>
        <v>0</v>
      </c>
      <c r="MA74" s="377">
        <f>IF(MA$19-'様式３（療養者名簿）（⑤の場合）'!$BD79+1&lt;=15,IF(MA$19&gt;='様式３（療養者名簿）（⑤の場合）'!$BD79,IF(MA$19&lt;='様式３（療養者名簿）（⑤の場合）'!$BE79,1,0),0),0)</f>
        <v>0</v>
      </c>
      <c r="MB74" s="377">
        <f>IF(MB$19-'様式３（療養者名簿）（⑤の場合）'!$BD79+1&lt;=15,IF(MB$19&gt;='様式３（療養者名簿）（⑤の場合）'!$BD79,IF(MB$19&lt;='様式３（療養者名簿）（⑤の場合）'!$BE79,1,0),0),0)</f>
        <v>0</v>
      </c>
      <c r="MC74" s="377">
        <f>IF(MC$19-'様式３（療養者名簿）（⑤の場合）'!$BD79+1&lt;=15,IF(MC$19&gt;='様式３（療養者名簿）（⑤の場合）'!$BD79,IF(MC$19&lt;='様式３（療養者名簿）（⑤の場合）'!$BE79,1,0),0),0)</f>
        <v>0</v>
      </c>
      <c r="MD74" s="377">
        <f>IF(MD$19-'様式３（療養者名簿）（⑤の場合）'!$BD79+1&lt;=15,IF(MD$19&gt;='様式３（療養者名簿）（⑤の場合）'!$BD79,IF(MD$19&lt;='様式３（療養者名簿）（⑤の場合）'!$BE79,1,0),0),0)</f>
        <v>0</v>
      </c>
      <c r="ME74" s="377">
        <f>IF(ME$19-'様式３（療養者名簿）（⑤の場合）'!$BD79+1&lt;=15,IF(ME$19&gt;='様式３（療養者名簿）（⑤の場合）'!$BD79,IF(ME$19&lt;='様式３（療養者名簿）（⑤の場合）'!$BE79,1,0),0),0)</f>
        <v>0</v>
      </c>
      <c r="MF74" s="377">
        <f>IF(MF$19-'様式３（療養者名簿）（⑤の場合）'!$BD79+1&lt;=15,IF(MF$19&gt;='様式３（療養者名簿）（⑤の場合）'!$BD79,IF(MF$19&lt;='様式３（療養者名簿）（⑤の場合）'!$BE79,1,0),0),0)</f>
        <v>0</v>
      </c>
      <c r="MG74" s="377">
        <f>IF(MG$19-'様式３（療養者名簿）（⑤の場合）'!$BD79+1&lt;=15,IF(MG$19&gt;='様式３（療養者名簿）（⑤の場合）'!$BD79,IF(MG$19&lt;='様式３（療養者名簿）（⑤の場合）'!$BE79,1,0),0),0)</f>
        <v>0</v>
      </c>
      <c r="MH74" s="377">
        <f>IF(MH$19-'様式３（療養者名簿）（⑤の場合）'!$BD79+1&lt;=15,IF(MH$19&gt;='様式３（療養者名簿）（⑤の場合）'!$BD79,IF(MH$19&lt;='様式３（療養者名簿）（⑤の場合）'!$BE79,1,0),0),0)</f>
        <v>0</v>
      </c>
      <c r="MI74" s="377">
        <f>IF(MI$19-'様式３（療養者名簿）（⑤の場合）'!$BD79+1&lt;=15,IF(MI$19&gt;='様式３（療養者名簿）（⑤の場合）'!$BD79,IF(MI$19&lt;='様式３（療養者名簿）（⑤の場合）'!$BE79,1,0),0),0)</f>
        <v>0</v>
      </c>
      <c r="MJ74" s="377">
        <f>IF(MJ$19-'様式３（療養者名簿）（⑤の場合）'!$BD79+1&lt;=15,IF(MJ$19&gt;='様式３（療養者名簿）（⑤の場合）'!$BD79,IF(MJ$19&lt;='様式３（療養者名簿）（⑤の場合）'!$BE79,1,0),0),0)</f>
        <v>0</v>
      </c>
      <c r="MK74" s="377">
        <f>IF(MK$19-'様式３（療養者名簿）（⑤の場合）'!$BD79+1&lt;=15,IF(MK$19&gt;='様式３（療養者名簿）（⑤の場合）'!$BD79,IF(MK$19&lt;='様式３（療養者名簿）（⑤の場合）'!$BE79,1,0),0),0)</f>
        <v>0</v>
      </c>
      <c r="ML74" s="377">
        <f>IF(ML$19-'様式３（療養者名簿）（⑤の場合）'!$BD79+1&lt;=15,IF(ML$19&gt;='様式３（療養者名簿）（⑤の場合）'!$BD79,IF(ML$19&lt;='様式３（療養者名簿）（⑤の場合）'!$BE79,1,0),0),0)</f>
        <v>0</v>
      </c>
      <c r="MM74" s="377">
        <f>IF(MM$19-'様式３（療養者名簿）（⑤の場合）'!$BD79+1&lt;=15,IF(MM$19&gt;='様式３（療養者名簿）（⑤の場合）'!$BD79,IF(MM$19&lt;='様式３（療養者名簿）（⑤の場合）'!$BE79,1,0),0),0)</f>
        <v>0</v>
      </c>
      <c r="MN74" s="377">
        <f>IF(MN$19-'様式３（療養者名簿）（⑤の場合）'!$BD79+1&lt;=15,IF(MN$19&gt;='様式３（療養者名簿）（⑤の場合）'!$BD79,IF(MN$19&lt;='様式３（療養者名簿）（⑤の場合）'!$BE79,1,0),0),0)</f>
        <v>0</v>
      </c>
      <c r="MO74" s="377">
        <f>IF(MO$19-'様式３（療養者名簿）（⑤の場合）'!$BD79+1&lt;=15,IF(MO$19&gt;='様式３（療養者名簿）（⑤の場合）'!$BD79,IF(MO$19&lt;='様式３（療養者名簿）（⑤の場合）'!$BE79,1,0),0),0)</f>
        <v>0</v>
      </c>
      <c r="MP74" s="377">
        <f>IF(MP$19-'様式３（療養者名簿）（⑤の場合）'!$BD79+1&lt;=15,IF(MP$19&gt;='様式３（療養者名簿）（⑤の場合）'!$BD79,IF(MP$19&lt;='様式３（療養者名簿）（⑤の場合）'!$BE79,1,0),0),0)</f>
        <v>0</v>
      </c>
      <c r="MQ74" s="377">
        <f>IF(MQ$19-'様式３（療養者名簿）（⑤の場合）'!$BD79+1&lt;=15,IF(MQ$19&gt;='様式３（療養者名簿）（⑤の場合）'!$BD79,IF(MQ$19&lt;='様式３（療養者名簿）（⑤の場合）'!$BE79,1,0),0),0)</f>
        <v>0</v>
      </c>
      <c r="MR74" s="377">
        <f>IF(MR$19-'様式３（療養者名簿）（⑤の場合）'!$BD79+1&lt;=15,IF(MR$19&gt;='様式３（療養者名簿）（⑤の場合）'!$BD79,IF(MR$19&lt;='様式３（療養者名簿）（⑤の場合）'!$BE79,1,0),0),0)</f>
        <v>0</v>
      </c>
      <c r="MS74" s="377">
        <f>IF(MS$19-'様式３（療養者名簿）（⑤の場合）'!$BD79+1&lt;=15,IF(MS$19&gt;='様式３（療養者名簿）（⑤の場合）'!$BD79,IF(MS$19&lt;='様式３（療養者名簿）（⑤の場合）'!$BE79,1,0),0),0)</f>
        <v>0</v>
      </c>
      <c r="MT74" s="377">
        <f>IF(MT$19-'様式３（療養者名簿）（⑤の場合）'!$BD79+1&lt;=15,IF(MT$19&gt;='様式３（療養者名簿）（⑤の場合）'!$BD79,IF(MT$19&lt;='様式３（療養者名簿）（⑤の場合）'!$BE79,1,0),0),0)</f>
        <v>0</v>
      </c>
      <c r="MU74" s="377">
        <f>IF(MU$19-'様式３（療養者名簿）（⑤の場合）'!$BD79+1&lt;=15,IF(MU$19&gt;='様式３（療養者名簿）（⑤の場合）'!$BD79,IF(MU$19&lt;='様式３（療養者名簿）（⑤の場合）'!$BE79,1,0),0),0)</f>
        <v>0</v>
      </c>
      <c r="MV74" s="377">
        <f>IF(MV$19-'様式３（療養者名簿）（⑤の場合）'!$BD79+1&lt;=15,IF(MV$19&gt;='様式３（療養者名簿）（⑤の場合）'!$BD79,IF(MV$19&lt;='様式３（療養者名簿）（⑤の場合）'!$BE79,1,0),0),0)</f>
        <v>0</v>
      </c>
      <c r="MW74" s="377">
        <f>IF(MW$19-'様式３（療養者名簿）（⑤の場合）'!$BD79+1&lt;=15,IF(MW$19&gt;='様式３（療養者名簿）（⑤の場合）'!$BD79,IF(MW$19&lt;='様式３（療養者名簿）（⑤の場合）'!$BE79,1,0),0),0)</f>
        <v>0</v>
      </c>
      <c r="MX74" s="377">
        <f>IF(MX$19-'様式３（療養者名簿）（⑤の場合）'!$BD79+1&lt;=15,IF(MX$19&gt;='様式３（療養者名簿）（⑤の場合）'!$BD79,IF(MX$19&lt;='様式３（療養者名簿）（⑤の場合）'!$BE79,1,0),0),0)</f>
        <v>0</v>
      </c>
      <c r="MY74" s="377">
        <f>IF(MY$19-'様式３（療養者名簿）（⑤の場合）'!$BD79+1&lt;=15,IF(MY$19&gt;='様式３（療養者名簿）（⑤の場合）'!$BD79,IF(MY$19&lt;='様式３（療養者名簿）（⑤の場合）'!$BE79,1,0),0),0)</f>
        <v>0</v>
      </c>
      <c r="MZ74" s="377">
        <f>IF(MZ$19-'様式３（療養者名簿）（⑤の場合）'!$BD79+1&lt;=15,IF(MZ$19&gt;='様式３（療養者名簿）（⑤の場合）'!$BD79,IF(MZ$19&lt;='様式３（療養者名簿）（⑤の場合）'!$BE79,1,0),0),0)</f>
        <v>0</v>
      </c>
      <c r="NA74" s="377">
        <f>IF(NA$19-'様式３（療養者名簿）（⑤の場合）'!$BD79+1&lt;=15,IF(NA$19&gt;='様式３（療養者名簿）（⑤の場合）'!$BD79,IF(NA$19&lt;='様式３（療養者名簿）（⑤の場合）'!$BE79,1,0),0),0)</f>
        <v>0</v>
      </c>
      <c r="NB74" s="377">
        <f>IF(NB$19-'様式３（療養者名簿）（⑤の場合）'!$BD79+1&lt;=15,IF(NB$19&gt;='様式３（療養者名簿）（⑤の場合）'!$BD79,IF(NB$19&lt;='様式３（療養者名簿）（⑤の場合）'!$BE79,1,0),0),0)</f>
        <v>0</v>
      </c>
      <c r="NC74" s="257">
        <f>IF(NC$19-'様式３（療養者名簿）（⑤の場合）'!$BD79+1&lt;=15,IF(NC$19&gt;='様式３（療養者名簿）（⑤の場合）'!$BD79,IF(NC$19&lt;='様式３（療養者名簿）（⑤の場合）'!$BE79,1,0),0),0)</f>
        <v>0</v>
      </c>
      <c r="ND74" s="257">
        <f>IF(ND$19-'様式３（療養者名簿）（⑤の場合）'!$BD79+1&lt;=15,IF(ND$19&gt;='様式３（療養者名簿）（⑤の場合）'!$BD79,IF(ND$19&lt;='様式３（療養者名簿）（⑤の場合）'!$BE79,1,0),0),0)</f>
        <v>0</v>
      </c>
      <c r="NE74" s="257">
        <f>IF(NE$19-'様式３（療養者名簿）（⑤の場合）'!$BD79+1&lt;=15,IF(NE$19&gt;='様式３（療養者名簿）（⑤の場合）'!$BD79,IF(NE$19&lt;='様式３（療養者名簿）（⑤の場合）'!$BE79,1,0),0),0)</f>
        <v>0</v>
      </c>
      <c r="NF74" s="257">
        <f>IF(NF$19-'様式３（療養者名簿）（⑤の場合）'!$BD79+1&lt;=15,IF(NF$19&gt;='様式３（療養者名簿）（⑤の場合）'!$BD79,IF(NF$19&lt;='様式３（療養者名簿）（⑤の場合）'!$BE79,1,0),0),0)</f>
        <v>0</v>
      </c>
      <c r="NG74" s="257">
        <f>IF(NG$19-'様式３（療養者名簿）（⑤の場合）'!$BD79+1&lt;=15,IF(NG$19&gt;='様式３（療養者名簿）（⑤の場合）'!$BD79,IF(NG$19&lt;='様式３（療養者名簿）（⑤の場合）'!$BE79,1,0),0),0)</f>
        <v>0</v>
      </c>
      <c r="NH74" s="257">
        <f>IF(NH$19-'様式３（療養者名簿）（⑤の場合）'!$BD79+1&lt;=15,IF(NH$19&gt;='様式３（療養者名簿）（⑤の場合）'!$BD79,IF(NH$19&lt;='様式３（療養者名簿）（⑤の場合）'!$BE79,1,0),0),0)</f>
        <v>0</v>
      </c>
      <c r="NI74" s="257">
        <f>IF(NI$19-'様式３（療養者名簿）（⑤の場合）'!$BD79+1&lt;=15,IF(NI$19&gt;='様式３（療養者名簿）（⑤の場合）'!$BD79,IF(NI$19&lt;='様式３（療養者名簿）（⑤の場合）'!$BE79,1,0),0),0)</f>
        <v>0</v>
      </c>
      <c r="NJ74" s="257">
        <f>IF(NJ$19-'様式３（療養者名簿）（⑤の場合）'!$BD79+1&lt;=15,IF(NJ$19&gt;='様式３（療養者名簿）（⑤の場合）'!$BD79,IF(NJ$19&lt;='様式３（療養者名簿）（⑤の場合）'!$BE79,1,0),0),0)</f>
        <v>0</v>
      </c>
      <c r="NK74" s="257">
        <f>IF(NK$19-'様式３（療養者名簿）（⑤の場合）'!$BD79+1&lt;=15,IF(NK$19&gt;='様式３（療養者名簿）（⑤の場合）'!$BD79,IF(NK$19&lt;='様式３（療養者名簿）（⑤の場合）'!$BE79,1,0),0),0)</f>
        <v>0</v>
      </c>
      <c r="NL74" s="257">
        <f>IF(NL$19-'様式３（療養者名簿）（⑤の場合）'!$BD79+1&lt;=15,IF(NL$19&gt;='様式３（療養者名簿）（⑤の場合）'!$BD79,IF(NL$19&lt;='様式３（療養者名簿）（⑤の場合）'!$BE79,1,0),0),0)</f>
        <v>0</v>
      </c>
      <c r="NM74" s="257">
        <f>IF(NM$19-'様式３（療養者名簿）（⑤の場合）'!$BD79+1&lt;=15,IF(NM$19&gt;='様式３（療養者名簿）（⑤の場合）'!$BD79,IF(NM$19&lt;='様式３（療養者名簿）（⑤の場合）'!$BE79,1,0),0),0)</f>
        <v>0</v>
      </c>
      <c r="NN74" s="257">
        <f>IF(NN$19-'様式３（療養者名簿）（⑤の場合）'!$BD79+1&lt;=15,IF(NN$19&gt;='様式３（療養者名簿）（⑤の場合）'!$BD79,IF(NN$19&lt;='様式３（療養者名簿）（⑤の場合）'!$BE79,1,0),0),0)</f>
        <v>0</v>
      </c>
      <c r="NO74" s="257">
        <f>IF(NO$19-'様式３（療養者名簿）（⑤の場合）'!$BD79+1&lt;=15,IF(NO$19&gt;='様式３（療養者名簿）（⑤の場合）'!$BD79,IF(NO$19&lt;='様式３（療養者名簿）（⑤の場合）'!$BE79,1,0),0),0)</f>
        <v>0</v>
      </c>
      <c r="NP74" s="257">
        <f>IF(NP$19-'様式３（療養者名簿）（⑤の場合）'!$BD79+1&lt;=15,IF(NP$19&gt;='様式３（療養者名簿）（⑤の場合）'!$BD79,IF(NP$19&lt;='様式３（療養者名簿）（⑤の場合）'!$BE79,1,0),0),0)</f>
        <v>0</v>
      </c>
      <c r="NQ74" s="257">
        <f>IF(NQ$19-'様式３（療養者名簿）（⑤の場合）'!$BD79+1&lt;=15,IF(NQ$19&gt;='様式３（療養者名簿）（⑤の場合）'!$BD79,IF(NQ$19&lt;='様式３（療養者名簿）（⑤の場合）'!$BE79,1,0),0),0)</f>
        <v>0</v>
      </c>
      <c r="NR74" s="257">
        <f>IF(NR$19-'様式３（療養者名簿）（⑤の場合）'!$BD79+1&lt;=15,IF(NR$19&gt;='様式３（療養者名簿）（⑤の場合）'!$BD79,IF(NR$19&lt;='様式３（療養者名簿）（⑤の場合）'!$BE79,1,0),0),0)</f>
        <v>0</v>
      </c>
      <c r="NS74" s="257">
        <f>IF(NS$19-'様式３（療養者名簿）（⑤の場合）'!$BD79+1&lt;=15,IF(NS$19&gt;='様式３（療養者名簿）（⑤の場合）'!$BD79,IF(NS$19&lt;='様式３（療養者名簿）（⑤の場合）'!$BE79,1,0),0),0)</f>
        <v>0</v>
      </c>
      <c r="NT74" s="257">
        <f>IF(NT$19-'様式３（療養者名簿）（⑤の場合）'!$BD79+1&lt;=15,IF(NT$19&gt;='様式３（療養者名簿）（⑤の場合）'!$BD79,IF(NT$19&lt;='様式３（療養者名簿）（⑤の場合）'!$BE79,1,0),0),0)</f>
        <v>0</v>
      </c>
      <c r="NU74" s="257">
        <f>IF(NU$19-'様式３（療養者名簿）（⑤の場合）'!$BD79+1&lt;=15,IF(NU$19&gt;='様式３（療養者名簿）（⑤の場合）'!$BD79,IF(NU$19&lt;='様式３（療養者名簿）（⑤の場合）'!$BE79,1,0),0),0)</f>
        <v>0</v>
      </c>
      <c r="NV74" s="257">
        <f>IF(NV$19-'様式３（療養者名簿）（⑤の場合）'!$BD79+1&lt;=15,IF(NV$19&gt;='様式３（療養者名簿）（⑤の場合）'!$BD79,IF(NV$19&lt;='様式３（療養者名簿）（⑤の場合）'!$BE79,1,0),0),0)</f>
        <v>0</v>
      </c>
      <c r="NW74" s="257">
        <f>IF(NW$19-'様式３（療養者名簿）（⑤の場合）'!$BD79+1&lt;=15,IF(NW$19&gt;='様式３（療養者名簿）（⑤の場合）'!$BD79,IF(NW$19&lt;='様式３（療養者名簿）（⑤の場合）'!$BE79,1,0),0),0)</f>
        <v>0</v>
      </c>
      <c r="NX74" s="257">
        <f>IF(NX$19-'様式３（療養者名簿）（⑤の場合）'!$BD79+1&lt;=15,IF(NX$19&gt;='様式３（療養者名簿）（⑤の場合）'!$BD79,IF(NX$19&lt;='様式３（療養者名簿）（⑤の場合）'!$BE79,1,0),0),0)</f>
        <v>0</v>
      </c>
      <c r="NY74" s="257">
        <f>IF(NY$19-'様式３（療養者名簿）（⑤の場合）'!$BD79+1&lt;=15,IF(NY$19&gt;='様式３（療養者名簿）（⑤の場合）'!$BD79,IF(NY$19&lt;='様式３（療養者名簿）（⑤の場合）'!$BE79,1,0),0),0)</f>
        <v>0</v>
      </c>
      <c r="NZ74" s="257">
        <f>IF(NZ$19-'様式３（療養者名簿）（⑤の場合）'!$BD79+1&lt;=15,IF(NZ$19&gt;='様式３（療養者名簿）（⑤の場合）'!$BD79,IF(NZ$19&lt;='様式３（療養者名簿）（⑤の場合）'!$BE79,1,0),0),0)</f>
        <v>0</v>
      </c>
      <c r="OA74" s="257">
        <f>IF(OA$19-'様式３（療養者名簿）（⑤の場合）'!$BD79+1&lt;=15,IF(OA$19&gt;='様式３（療養者名簿）（⑤の場合）'!$BD79,IF(OA$19&lt;='様式３（療養者名簿）（⑤の場合）'!$BE79,1,0),0),0)</f>
        <v>0</v>
      </c>
      <c r="OB74" s="257">
        <f>IF(OB$19-'様式３（療養者名簿）（⑤の場合）'!$BD79+1&lt;=15,IF(OB$19&gt;='様式３（療養者名簿）（⑤の場合）'!$BD79,IF(OB$19&lt;='様式３（療養者名簿）（⑤の場合）'!$BE79,1,0),0),0)</f>
        <v>0</v>
      </c>
      <c r="OC74" s="257">
        <f>IF(OC$19-'様式３（療養者名簿）（⑤の場合）'!$BD79+1&lt;=15,IF(OC$19&gt;='様式３（療養者名簿）（⑤の場合）'!$BD79,IF(OC$19&lt;='様式３（療養者名簿）（⑤の場合）'!$BE79,1,0),0),0)</f>
        <v>0</v>
      </c>
      <c r="OD74" s="257">
        <f>IF(OD$19-'様式３（療養者名簿）（⑤の場合）'!$BD79+1&lt;=15,IF(OD$19&gt;='様式３（療養者名簿）（⑤の場合）'!$BD79,IF(OD$19&lt;='様式３（療養者名簿）（⑤の場合）'!$BE79,1,0),0),0)</f>
        <v>0</v>
      </c>
      <c r="OE74" s="257">
        <f>IF(OE$19-'様式３（療養者名簿）（⑤の場合）'!$BD79+1&lt;=15,IF(OE$19&gt;='様式３（療養者名簿）（⑤の場合）'!$BD79,IF(OE$19&lt;='様式３（療養者名簿）（⑤の場合）'!$BE79,1,0),0),0)</f>
        <v>0</v>
      </c>
      <c r="OF74" s="257">
        <f>IF(OF$19-'様式３（療養者名簿）（⑤の場合）'!$BD79+1&lt;=15,IF(OF$19&gt;='様式３（療養者名簿）（⑤の場合）'!$BD79,IF(OF$19&lt;='様式３（療養者名簿）（⑤の場合）'!$BE79,1,0),0),0)</f>
        <v>0</v>
      </c>
      <c r="OG74" s="257">
        <f>IF(OG$19-'様式３（療養者名簿）（⑤の場合）'!$BD79+1&lt;=15,IF(OG$19&gt;='様式３（療養者名簿）（⑤の場合）'!$BD79,IF(OG$19&lt;='様式３（療養者名簿）（⑤の場合）'!$BE79,1,0),0),0)</f>
        <v>0</v>
      </c>
      <c r="OH74" s="257">
        <f>IF(OH$19-'様式３（療養者名簿）（⑤の場合）'!$BD79+1&lt;=15,IF(OH$19&gt;='様式３（療養者名簿）（⑤の場合）'!$BD79,IF(OH$19&lt;='様式３（療養者名簿）（⑤の場合）'!$BE79,1,0),0),0)</f>
        <v>0</v>
      </c>
      <c r="OI74" s="257">
        <f>IF(OI$19-'様式３（療養者名簿）（⑤の場合）'!$BD79+1&lt;=15,IF(OI$19&gt;='様式３（療養者名簿）（⑤の場合）'!$BD79,IF(OI$19&lt;='様式３（療養者名簿）（⑤の場合）'!$BE79,1,0),0),0)</f>
        <v>0</v>
      </c>
      <c r="OJ74" s="257">
        <f>IF(OJ$19-'様式３（療養者名簿）（⑤の場合）'!$BD79+1&lt;=15,IF(OJ$19&gt;='様式３（療養者名簿）（⑤の場合）'!$BD79,IF(OJ$19&lt;='様式３（療養者名簿）（⑤の場合）'!$BE79,1,0),0),0)</f>
        <v>0</v>
      </c>
      <c r="OK74" s="257">
        <f>IF(OK$19-'様式３（療養者名簿）（⑤の場合）'!$BD79+1&lt;=15,IF(OK$19&gt;='様式３（療養者名簿）（⑤の場合）'!$BD79,IF(OK$19&lt;='様式３（療養者名簿）（⑤の場合）'!$BE79,1,0),0),0)</f>
        <v>0</v>
      </c>
      <c r="OL74" s="257">
        <f>IF(OL$19-'様式３（療養者名簿）（⑤の場合）'!$BD79+1&lt;=15,IF(OL$19&gt;='様式３（療養者名簿）（⑤の場合）'!$BD79,IF(OL$19&lt;='様式３（療養者名簿）（⑤の場合）'!$BE79,1,0),0),0)</f>
        <v>0</v>
      </c>
      <c r="OM74" s="257">
        <f>IF(OM$19-'様式３（療養者名簿）（⑤の場合）'!$BD79+1&lt;=15,IF(OM$19&gt;='様式３（療養者名簿）（⑤の場合）'!$BD79,IF(OM$19&lt;='様式３（療養者名簿）（⑤の場合）'!$BE79,1,0),0),0)</f>
        <v>0</v>
      </c>
      <c r="ON74" s="257">
        <f>IF(ON$19-'様式３（療養者名簿）（⑤の場合）'!$BD79+1&lt;=15,IF(ON$19&gt;='様式３（療養者名簿）（⑤の場合）'!$BD79,IF(ON$19&lt;='様式３（療養者名簿）（⑤の場合）'!$BE79,1,0),0),0)</f>
        <v>0</v>
      </c>
      <c r="OO74" s="257">
        <f>IF(OO$19-'様式３（療養者名簿）（⑤の場合）'!$BD79+1&lt;=15,IF(OO$19&gt;='様式３（療養者名簿）（⑤の場合）'!$BD79,IF(OO$19&lt;='様式３（療養者名簿）（⑤の場合）'!$BE79,1,0),0),0)</f>
        <v>0</v>
      </c>
      <c r="OP74" s="257">
        <f>IF(OP$19-'様式３（療養者名簿）（⑤の場合）'!$BD79+1&lt;=15,IF(OP$19&gt;='様式３（療養者名簿）（⑤の場合）'!$BD79,IF(OP$19&lt;='様式３（療養者名簿）（⑤の場合）'!$BE79,1,0),0),0)</f>
        <v>0</v>
      </c>
      <c r="OQ74" s="257">
        <f>IF(OQ$19-'様式３（療養者名簿）（⑤の場合）'!$BD79+1&lt;=15,IF(OQ$19&gt;='様式３（療養者名簿）（⑤の場合）'!$BD79,IF(OQ$19&lt;='様式３（療養者名簿）（⑤の場合）'!$BE79,1,0),0),0)</f>
        <v>0</v>
      </c>
      <c r="OR74" s="257">
        <f>IF(OR$19-'様式３（療養者名簿）（⑤の場合）'!$BD79+1&lt;=15,IF(OR$19&gt;='様式３（療養者名簿）（⑤の場合）'!$BD79,IF(OR$19&lt;='様式３（療養者名簿）（⑤の場合）'!$BE79,1,0),0),0)</f>
        <v>0</v>
      </c>
      <c r="OS74" s="257">
        <f>IF(OS$19-'様式３（療養者名簿）（⑤の場合）'!$BD79+1&lt;=15,IF(OS$19&gt;='様式３（療養者名簿）（⑤の場合）'!$BD79,IF(OS$19&lt;='様式３（療養者名簿）（⑤の場合）'!$BE79,1,0),0),0)</f>
        <v>0</v>
      </c>
      <c r="OT74" s="257">
        <f>IF(OT$19-'様式３（療養者名簿）（⑤の場合）'!$BD79+1&lt;=15,IF(OT$19&gt;='様式３（療養者名簿）（⑤の場合）'!$BD79,IF(OT$19&lt;='様式３（療養者名簿）（⑤の場合）'!$BE79,1,0),0),0)</f>
        <v>0</v>
      </c>
      <c r="OU74" s="257">
        <f>IF(OU$19-'様式３（療養者名簿）（⑤の場合）'!$BD79+1&lt;=15,IF(OU$19&gt;='様式３（療養者名簿）（⑤の場合）'!$BD79,IF(OU$19&lt;='様式３（療養者名簿）（⑤の場合）'!$BE79,1,0),0),0)</f>
        <v>0</v>
      </c>
      <c r="OV74" s="257">
        <f>IF(OV$19-'様式３（療養者名簿）（⑤の場合）'!$BD79+1&lt;=15,IF(OV$19&gt;='様式３（療養者名簿）（⑤の場合）'!$BD79,IF(OV$19&lt;='様式３（療養者名簿）（⑤の場合）'!$BE79,1,0),0),0)</f>
        <v>0</v>
      </c>
      <c r="OW74" s="257">
        <f>IF(OW$19-'様式３（療養者名簿）（⑤の場合）'!$BD79+1&lt;=15,IF(OW$19&gt;='様式３（療養者名簿）（⑤の場合）'!$BD79,IF(OW$19&lt;='様式３（療養者名簿）（⑤の場合）'!$BE79,1,0),0),0)</f>
        <v>0</v>
      </c>
      <c r="OX74" s="257">
        <f>IF(OX$19-'様式３（療養者名簿）（⑤の場合）'!$BD79+1&lt;=15,IF(OX$19&gt;='様式３（療養者名簿）（⑤の場合）'!$BD79,IF(OX$19&lt;='様式３（療養者名簿）（⑤の場合）'!$BE79,1,0),0),0)</f>
        <v>0</v>
      </c>
      <c r="OY74" s="257">
        <f>IF(OY$19-'様式３（療養者名簿）（⑤の場合）'!$BD79+1&lt;=15,IF(OY$19&gt;='様式３（療養者名簿）（⑤の場合）'!$BD79,IF(OY$19&lt;='様式３（療養者名簿）（⑤の場合）'!$BE79,1,0),0),0)</f>
        <v>0</v>
      </c>
      <c r="OZ74" s="257">
        <f>IF(OZ$19-'様式３（療養者名簿）（⑤の場合）'!$BD79+1&lt;=15,IF(OZ$19&gt;='様式３（療養者名簿）（⑤の場合）'!$BD79,IF(OZ$19&lt;='様式３（療養者名簿）（⑤の場合）'!$BE79,1,0),0),0)</f>
        <v>0</v>
      </c>
      <c r="PA74" s="257">
        <f>IF(PA$19-'様式３（療養者名簿）（⑤の場合）'!$BD79+1&lt;=15,IF(PA$19&gt;='様式３（療養者名簿）（⑤の場合）'!$BD79,IF(PA$19&lt;='様式３（療養者名簿）（⑤の場合）'!$BE79,1,0),0),0)</f>
        <v>0</v>
      </c>
      <c r="PB74" s="257">
        <f>IF(PB$19-'様式３（療養者名簿）（⑤の場合）'!$BD79+1&lt;=15,IF(PB$19&gt;='様式３（療養者名簿）（⑤の場合）'!$BD79,IF(PB$19&lt;='様式３（療養者名簿）（⑤の場合）'!$BE79,1,0),0),0)</f>
        <v>0</v>
      </c>
      <c r="PC74" s="257">
        <f>IF(PC$19-'様式３（療養者名簿）（⑤の場合）'!$BD79+1&lt;=15,IF(PC$19&gt;='様式３（療養者名簿）（⑤の場合）'!$BD79,IF(PC$19&lt;='様式３（療養者名簿）（⑤の場合）'!$BE79,1,0),0),0)</f>
        <v>0</v>
      </c>
      <c r="PD74" s="257">
        <f>IF(PD$19-'様式３（療養者名簿）（⑤の場合）'!$BD79+1&lt;=15,IF(PD$19&gt;='様式３（療養者名簿）（⑤の場合）'!$BD79,IF(PD$19&lt;='様式３（療養者名簿）（⑤の場合）'!$BE79,1,0),0),0)</f>
        <v>0</v>
      </c>
      <c r="PE74" s="257">
        <f>IF(PE$19-'様式３（療養者名簿）（⑤の場合）'!$BD79+1&lt;=15,IF(PE$19&gt;='様式３（療養者名簿）（⑤の場合）'!$BD79,IF(PE$19&lt;='様式３（療養者名簿）（⑤の場合）'!$BE79,1,0),0),0)</f>
        <v>0</v>
      </c>
      <c r="PF74" s="257">
        <f>IF(PF$19-'様式３（療養者名簿）（⑤の場合）'!$BD79+1&lt;=15,IF(PF$19&gt;='様式３（療養者名簿）（⑤の場合）'!$BD79,IF(PF$19&lt;='様式３（療養者名簿）（⑤の場合）'!$BE79,1,0),0),0)</f>
        <v>0</v>
      </c>
      <c r="PG74" s="257">
        <f>IF(PG$19-'様式３（療養者名簿）（⑤の場合）'!$BD79+1&lt;=15,IF(PG$19&gt;='様式３（療養者名簿）（⑤の場合）'!$BD79,IF(PG$19&lt;='様式３（療養者名簿）（⑤の場合）'!$BE79,1,0),0),0)</f>
        <v>0</v>
      </c>
      <c r="PH74" s="257">
        <f>IF(PH$19-'様式３（療養者名簿）（⑤の場合）'!$BD79+1&lt;=15,IF(PH$19&gt;='様式３（療養者名簿）（⑤の場合）'!$BD79,IF(PH$19&lt;='様式３（療養者名簿）（⑤の場合）'!$BE79,1,0),0),0)</f>
        <v>0</v>
      </c>
      <c r="PI74" s="257">
        <f>IF(PI$19-'様式３（療養者名簿）（⑤の場合）'!$BD79+1&lt;=15,IF(PI$19&gt;='様式３（療養者名簿）（⑤の場合）'!$BD79,IF(PI$19&lt;='様式３（療養者名簿）（⑤の場合）'!$BE79,1,0),0),0)</f>
        <v>0</v>
      </c>
      <c r="PJ74" s="257">
        <f>IF(PJ$19-'様式３（療養者名簿）（⑤の場合）'!$BD79+1&lt;=15,IF(PJ$19&gt;='様式３（療養者名簿）（⑤の場合）'!$BD79,IF(PJ$19&lt;='様式３（療養者名簿）（⑤の場合）'!$BE79,1,0),0),0)</f>
        <v>0</v>
      </c>
      <c r="PK74" s="257">
        <f>IF(PK$19-'様式３（療養者名簿）（⑤の場合）'!$BD79+1&lt;=15,IF(PK$19&gt;='様式３（療養者名簿）（⑤の場合）'!$BD79,IF(PK$19&lt;='様式３（療養者名簿）（⑤の場合）'!$BE79,1,0),0),0)</f>
        <v>0</v>
      </c>
      <c r="PL74" s="257">
        <f>IF(PL$19-'様式３（療養者名簿）（⑤の場合）'!$BD79+1&lt;=15,IF(PL$19&gt;='様式３（療養者名簿）（⑤の場合）'!$BD79,IF(PL$19&lt;='様式３（療養者名簿）（⑤の場合）'!$BE79,1,0),0),0)</f>
        <v>0</v>
      </c>
      <c r="PM74" s="257">
        <f>IF(PM$19-'様式３（療養者名簿）（⑤の場合）'!$BD79+1&lt;=15,IF(PM$19&gt;='様式３（療養者名簿）（⑤の場合）'!$BD79,IF(PM$19&lt;='様式３（療養者名簿）（⑤の場合）'!$BE79,1,0),0),0)</f>
        <v>0</v>
      </c>
      <c r="PN74" s="257">
        <f>IF(PN$19-'様式３（療養者名簿）（⑤の場合）'!$BD79+1&lt;=15,IF(PN$19&gt;='様式３（療養者名簿）（⑤の場合）'!$BD79,IF(PN$19&lt;='様式３（療養者名簿）（⑤の場合）'!$BE79,1,0),0),0)</f>
        <v>0</v>
      </c>
      <c r="PO74" s="257">
        <f>IF(PO$19-'様式３（療養者名簿）（⑤の場合）'!$BD79+1&lt;=15,IF(PO$19&gt;='様式３（療養者名簿）（⑤の場合）'!$BD79,IF(PO$19&lt;='様式３（療養者名簿）（⑤の場合）'!$BE79,1,0),0),0)</f>
        <v>0</v>
      </c>
      <c r="PP74" s="257">
        <f>IF(PP$19-'様式３（療養者名簿）（⑤の場合）'!$BD79+1&lt;=15,IF(PP$19&gt;='様式３（療養者名簿）（⑤の場合）'!$BD79,IF(PP$19&lt;='様式３（療養者名簿）（⑤の場合）'!$BE79,1,0),0),0)</f>
        <v>0</v>
      </c>
      <c r="PQ74" s="257">
        <f>IF(PQ$19-'様式３（療養者名簿）（⑤の場合）'!$BD79+1&lt;=15,IF(PQ$19&gt;='様式３（療養者名簿）（⑤の場合）'!$BD79,IF(PQ$19&lt;='様式３（療養者名簿）（⑤の場合）'!$BE79,1,0),0),0)</f>
        <v>0</v>
      </c>
      <c r="PR74" s="257">
        <f>IF(PR$19-'様式３（療養者名簿）（⑤の場合）'!$BD79+1&lt;=15,IF(PR$19&gt;='様式３（療養者名簿）（⑤の場合）'!$BD79,IF(PR$19&lt;='様式３（療養者名簿）（⑤の場合）'!$BE79,1,0),0),0)</f>
        <v>0</v>
      </c>
      <c r="PS74" s="257">
        <f>IF(PS$19-'様式３（療養者名簿）（⑤の場合）'!$BD79+1&lt;=15,IF(PS$19&gt;='様式３（療養者名簿）（⑤の場合）'!$BD79,IF(PS$19&lt;='様式３（療養者名簿）（⑤の場合）'!$BE79,1,0),0),0)</f>
        <v>0</v>
      </c>
      <c r="PT74" s="257">
        <f>IF(PT$19-'様式３（療養者名簿）（⑤の場合）'!$BD79+1&lt;=15,IF(PT$19&gt;='様式３（療養者名簿）（⑤の場合）'!$BD79,IF(PT$19&lt;='様式３（療養者名簿）（⑤の場合）'!$BE79,1,0),0),0)</f>
        <v>0</v>
      </c>
      <c r="PU74" s="257">
        <f>IF(PU$19-'様式３（療養者名簿）（⑤の場合）'!$BD79+1&lt;=15,IF(PU$19&gt;='様式３（療養者名簿）（⑤の場合）'!$BD79,IF(PU$19&lt;='様式３（療養者名簿）（⑤の場合）'!$BE79,1,0),0),0)</f>
        <v>0</v>
      </c>
      <c r="PV74" s="257">
        <f>IF(PV$19-'様式３（療養者名簿）（⑤の場合）'!$BD79+1&lt;=15,IF(PV$19&gt;='様式３（療養者名簿）（⑤の場合）'!$BD79,IF(PV$19&lt;='様式３（療養者名簿）（⑤の場合）'!$BE79,1,0),0),0)</f>
        <v>0</v>
      </c>
      <c r="PW74" s="257">
        <f>IF(PW$19-'様式３（療養者名簿）（⑤の場合）'!$BD79+1&lt;=15,IF(PW$19&gt;='様式３（療養者名簿）（⑤の場合）'!$BD79,IF(PW$19&lt;='様式３（療養者名簿）（⑤の場合）'!$BE79,1,0),0),0)</f>
        <v>0</v>
      </c>
      <c r="PX74" s="257">
        <f>IF(PX$19-'様式３（療養者名簿）（⑤の場合）'!$BD79+1&lt;=15,IF(PX$19&gt;='様式３（療養者名簿）（⑤の場合）'!$BD79,IF(PX$19&lt;='様式３（療養者名簿）（⑤の場合）'!$BE79,1,0),0),0)</f>
        <v>0</v>
      </c>
      <c r="PY74" s="257">
        <f>IF(PY$19-'様式３（療養者名簿）（⑤の場合）'!$BD79+1&lt;=15,IF(PY$19&gt;='様式３（療養者名簿）（⑤の場合）'!$BD79,IF(PY$19&lt;='様式３（療養者名簿）（⑤の場合）'!$BE79,1,0),0),0)</f>
        <v>0</v>
      </c>
      <c r="PZ74" s="257">
        <f>IF(PZ$19-'様式３（療養者名簿）（⑤の場合）'!$BD79+1&lt;=15,IF(PZ$19&gt;='様式３（療養者名簿）（⑤の場合）'!$BD79,IF(PZ$19&lt;='様式３（療養者名簿）（⑤の場合）'!$BE79,1,0),0),0)</f>
        <v>0</v>
      </c>
      <c r="QA74" s="257">
        <f>IF(QA$19-'様式３（療養者名簿）（⑤の場合）'!$BD79+1&lt;=15,IF(QA$19&gt;='様式３（療養者名簿）（⑤の場合）'!$BD79,IF(QA$19&lt;='様式３（療養者名簿）（⑤の場合）'!$BE79,1,0),0),0)</f>
        <v>0</v>
      </c>
      <c r="QB74" s="257">
        <f>IF(QB$19-'様式３（療養者名簿）（⑤の場合）'!$BD79+1&lt;=15,IF(QB$19&gt;='様式３（療養者名簿）（⑤の場合）'!$BD79,IF(QB$19&lt;='様式３（療養者名簿）（⑤の場合）'!$BE79,1,0),0),0)</f>
        <v>0</v>
      </c>
      <c r="QC74" s="257">
        <f>IF(QC$19-'様式３（療養者名簿）（⑤の場合）'!$BD79+1&lt;=15,IF(QC$19&gt;='様式３（療養者名簿）（⑤の場合）'!$BD79,IF(QC$19&lt;='様式３（療養者名簿）（⑤の場合）'!$BE79,1,0),0),0)</f>
        <v>0</v>
      </c>
      <c r="QD74" s="257">
        <f>IF(QD$19-'様式３（療養者名簿）（⑤の場合）'!$BD79+1&lt;=15,IF(QD$19&gt;='様式３（療養者名簿）（⑤の場合）'!$BD79,IF(QD$19&lt;='様式３（療養者名簿）（⑤の場合）'!$BE79,1,0),0),0)</f>
        <v>0</v>
      </c>
      <c r="QE74" s="257">
        <f>IF(QE$19-'様式３（療養者名簿）（⑤の場合）'!$BD79+1&lt;=15,IF(QE$19&gt;='様式３（療養者名簿）（⑤の場合）'!$BD79,IF(QE$19&lt;='様式３（療養者名簿）（⑤の場合）'!$BE79,1,0),0),0)</f>
        <v>0</v>
      </c>
      <c r="QF74" s="257">
        <f>IF(QF$19-'様式３（療養者名簿）（⑤の場合）'!$BD79+1&lt;=15,IF(QF$19&gt;='様式３（療養者名簿）（⑤の場合）'!$BD79,IF(QF$19&lt;='様式３（療養者名簿）（⑤の場合）'!$BE79,1,0),0),0)</f>
        <v>0</v>
      </c>
      <c r="QG74" s="257">
        <f>IF(QG$19-'様式３（療養者名簿）（⑤の場合）'!$BD79+1&lt;=15,IF(QG$19&gt;='様式３（療養者名簿）（⑤の場合）'!$BD79,IF(QG$19&lt;='様式３（療養者名簿）（⑤の場合）'!$BE79,1,0),0),0)</f>
        <v>0</v>
      </c>
      <c r="QH74" s="257">
        <f>IF(QH$19-'様式３（療養者名簿）（⑤の場合）'!$BD79+1&lt;=15,IF(QH$19&gt;='様式３（療養者名簿）（⑤の場合）'!$BD79,IF(QH$19&lt;='様式３（療養者名簿）（⑤の場合）'!$BE79,1,0),0),0)</f>
        <v>0</v>
      </c>
      <c r="QI74" s="257">
        <f>IF(QI$19-'様式３（療養者名簿）（⑤の場合）'!$BD79+1&lt;=15,IF(QI$19&gt;='様式３（療養者名簿）（⑤の場合）'!$BD79,IF(QI$19&lt;='様式３（療養者名簿）（⑤の場合）'!$BE79,1,0),0),0)</f>
        <v>0</v>
      </c>
      <c r="QJ74" s="257">
        <f>IF(QJ$19-'様式３（療養者名簿）（⑤の場合）'!$BD79+1&lt;=15,IF(QJ$19&gt;='様式３（療養者名簿）（⑤の場合）'!$BD79,IF(QJ$19&lt;='様式３（療養者名簿）（⑤の場合）'!$BE79,1,0),0),0)</f>
        <v>0</v>
      </c>
      <c r="QK74" s="257">
        <f>IF(QK$19-'様式３（療養者名簿）（⑤の場合）'!$BD79+1&lt;=15,IF(QK$19&gt;='様式３（療養者名簿）（⑤の場合）'!$BD79,IF(QK$19&lt;='様式３（療養者名簿）（⑤の場合）'!$BE79,1,0),0),0)</f>
        <v>0</v>
      </c>
      <c r="QL74" s="257">
        <f>IF(QL$19-'様式３（療養者名簿）（⑤の場合）'!$BD79+1&lt;=15,IF(QL$19&gt;='様式３（療養者名簿）（⑤の場合）'!$BD79,IF(QL$19&lt;='様式３（療養者名簿）（⑤の場合）'!$BE79,1,0),0),0)</f>
        <v>0</v>
      </c>
      <c r="QM74" s="257">
        <f>IF(QM$19-'様式３（療養者名簿）（⑤の場合）'!$BD79+1&lt;=15,IF(QM$19&gt;='様式３（療養者名簿）（⑤の場合）'!$BD79,IF(QM$19&lt;='様式３（療養者名簿）（⑤の場合）'!$BE79,1,0),0),0)</f>
        <v>0</v>
      </c>
      <c r="QN74" s="257">
        <f>IF(QN$19-'様式３（療養者名簿）（⑤の場合）'!$BD79+1&lt;=15,IF(QN$19&gt;='様式３（療養者名簿）（⑤の場合）'!$BD79,IF(QN$19&lt;='様式３（療養者名簿）（⑤の場合）'!$BE79,1,0),0),0)</f>
        <v>0</v>
      </c>
      <c r="QO74" s="257">
        <f>IF(QO$19-'様式３（療養者名簿）（⑤の場合）'!$BD79+1&lt;=15,IF(QO$19&gt;='様式３（療養者名簿）（⑤の場合）'!$BD79,IF(QO$19&lt;='様式３（療養者名簿）（⑤の場合）'!$BE79,1,0),0),0)</f>
        <v>0</v>
      </c>
      <c r="QP74" s="257">
        <f>IF(QP$19-'様式３（療養者名簿）（⑤の場合）'!$BD79+1&lt;=15,IF(QP$19&gt;='様式３（療養者名簿）（⑤の場合）'!$BD79,IF(QP$19&lt;='様式３（療養者名簿）（⑤の場合）'!$BE79,1,0),0),0)</f>
        <v>0</v>
      </c>
      <c r="QQ74" s="257">
        <f>IF(QQ$19-'様式３（療養者名簿）（⑤の場合）'!$BD79+1&lt;=15,IF(QQ$19&gt;='様式３（療養者名簿）（⑤の場合）'!$BD79,IF(QQ$19&lt;='様式３（療養者名簿）（⑤の場合）'!$BE79,1,0),0),0)</f>
        <v>0</v>
      </c>
      <c r="QR74" s="257">
        <f>IF(QR$19-'様式３（療養者名簿）（⑤の場合）'!$BD79+1&lt;=15,IF(QR$19&gt;='様式３（療養者名簿）（⑤の場合）'!$BD79,IF(QR$19&lt;='様式３（療養者名簿）（⑤の場合）'!$BE79,1,0),0),0)</f>
        <v>0</v>
      </c>
      <c r="QS74" s="257">
        <f>IF(QS$19-'様式３（療養者名簿）（⑤の場合）'!$BD79+1&lt;=15,IF(QS$19&gt;='様式３（療養者名簿）（⑤の場合）'!$BD79,IF(QS$19&lt;='様式３（療養者名簿）（⑤の場合）'!$BE79,1,0),0),0)</f>
        <v>0</v>
      </c>
      <c r="QT74" s="257">
        <f>IF(QT$19-'様式３（療養者名簿）（⑤の場合）'!$BD79+1&lt;=15,IF(QT$19&gt;='様式３（療養者名簿）（⑤の場合）'!$BD79,IF(QT$19&lt;='様式３（療養者名簿）（⑤の場合）'!$BE79,1,0),0),0)</f>
        <v>0</v>
      </c>
      <c r="QU74" s="257">
        <f>IF(QU$19-'様式３（療養者名簿）（⑤の場合）'!$BD79+1&lt;=15,IF(QU$19&gt;='様式３（療養者名簿）（⑤の場合）'!$BD79,IF(QU$19&lt;='様式３（療養者名簿）（⑤の場合）'!$BE79,1,0),0),0)</f>
        <v>0</v>
      </c>
      <c r="QV74" s="257">
        <f>IF(QV$19-'様式３（療養者名簿）（⑤の場合）'!$BD79+1&lt;=15,IF(QV$19&gt;='様式３（療養者名簿）（⑤の場合）'!$BD79,IF(QV$19&lt;='様式３（療養者名簿）（⑤の場合）'!$BE79,1,0),0),0)</f>
        <v>0</v>
      </c>
      <c r="QW74" s="257">
        <f>IF(QW$19-'様式３（療養者名簿）（⑤の場合）'!$BD79+1&lt;=15,IF(QW$19&gt;='様式３（療養者名簿）（⑤の場合）'!$BD79,IF(QW$19&lt;='様式３（療養者名簿）（⑤の場合）'!$BE79,1,0),0),0)</f>
        <v>0</v>
      </c>
      <c r="QX74" s="257">
        <f>IF(QX$19-'様式３（療養者名簿）（⑤の場合）'!$BD79+1&lt;=15,IF(QX$19&gt;='様式３（療養者名簿）（⑤の場合）'!$BD79,IF(QX$19&lt;='様式３（療養者名簿）（⑤の場合）'!$BE79,1,0),0),0)</f>
        <v>0</v>
      </c>
      <c r="QY74" s="257">
        <f>IF(QY$19-'様式３（療養者名簿）（⑤の場合）'!$BD79+1&lt;=15,IF(QY$19&gt;='様式３（療養者名簿）（⑤の場合）'!$BD79,IF(QY$19&lt;='様式３（療養者名簿）（⑤の場合）'!$BE79,1,0),0),0)</f>
        <v>0</v>
      </c>
      <c r="QZ74" s="257">
        <f>IF(QZ$19-'様式３（療養者名簿）（⑤の場合）'!$BD79+1&lt;=15,IF(QZ$19&gt;='様式３（療養者名簿）（⑤の場合）'!$BD79,IF(QZ$19&lt;='様式３（療養者名簿）（⑤の場合）'!$BE79,1,0),0),0)</f>
        <v>0</v>
      </c>
      <c r="RA74" s="257">
        <f>IF(RA$19-'様式３（療養者名簿）（⑤の場合）'!$BD79+1&lt;=15,IF(RA$19&gt;='様式３（療養者名簿）（⑤の場合）'!$BD79,IF(RA$19&lt;='様式３（療養者名簿）（⑤の場合）'!$BE79,1,0),0),0)</f>
        <v>0</v>
      </c>
      <c r="RB74" s="257">
        <f>IF(RB$19-'様式３（療養者名簿）（⑤の場合）'!$BD79+1&lt;=15,IF(RB$19&gt;='様式３（療養者名簿）（⑤の場合）'!$BD79,IF(RB$19&lt;='様式３（療養者名簿）（⑤の場合）'!$BE79,1,0),0),0)</f>
        <v>0</v>
      </c>
      <c r="RC74" s="257">
        <f>IF(RC$19-'様式３（療養者名簿）（⑤の場合）'!$BD79+1&lt;=15,IF(RC$19&gt;='様式３（療養者名簿）（⑤の場合）'!$BD79,IF(RC$19&lt;='様式３（療養者名簿）（⑤の場合）'!$BE79,1,0),0),0)</f>
        <v>0</v>
      </c>
      <c r="RD74" s="257">
        <f>IF(RD$19-'様式３（療養者名簿）（⑤の場合）'!$BD79+1&lt;=15,IF(RD$19&gt;='様式３（療養者名簿）（⑤の場合）'!$BD79,IF(RD$19&lt;='様式３（療養者名簿）（⑤の場合）'!$BE79,1,0),0),0)</f>
        <v>0</v>
      </c>
      <c r="RE74" s="257">
        <f>IF(RE$19-'様式３（療養者名簿）（⑤の場合）'!$BD79+1&lt;=15,IF(RE$19&gt;='様式３（療養者名簿）（⑤の場合）'!$BD79,IF(RE$19&lt;='様式３（療養者名簿）（⑤の場合）'!$BE79,1,0),0),0)</f>
        <v>0</v>
      </c>
      <c r="RF74" s="257">
        <f>IF(RF$19-'様式３（療養者名簿）（⑤の場合）'!$BD79+1&lt;=15,IF(RF$19&gt;='様式３（療養者名簿）（⑤の場合）'!$BD79,IF(RF$19&lt;='様式３（療養者名簿）（⑤の場合）'!$BE79,1,0),0),0)</f>
        <v>0</v>
      </c>
      <c r="RG74" s="257">
        <f>IF(RG$19-'様式３（療養者名簿）（⑤の場合）'!$BD79+1&lt;=15,IF(RG$19&gt;='様式３（療養者名簿）（⑤の場合）'!$BD79,IF(RG$19&lt;='様式３（療養者名簿）（⑤の場合）'!$BE79,1,0),0),0)</f>
        <v>0</v>
      </c>
      <c r="RH74" s="257">
        <f>IF(RH$19-'様式３（療養者名簿）（⑤の場合）'!$BD79+1&lt;=15,IF(RH$19&gt;='様式３（療養者名簿）（⑤の場合）'!$BD79,IF(RH$19&lt;='様式３（療養者名簿）（⑤の場合）'!$BE79,1,0),0),0)</f>
        <v>0</v>
      </c>
      <c r="RI74" s="257">
        <f>IF(RI$19-'様式３（療養者名簿）（⑤の場合）'!$BD79+1&lt;=15,IF(RI$19&gt;='様式３（療養者名簿）（⑤の場合）'!$BD79,IF(RI$19&lt;='様式３（療養者名簿）（⑤の場合）'!$BE79,1,0),0),0)</f>
        <v>0</v>
      </c>
      <c r="RJ74" s="257">
        <f>IF(RJ$19-'様式３（療養者名簿）（⑤の場合）'!$BD79+1&lt;=15,IF(RJ$19&gt;='様式３（療養者名簿）（⑤の場合）'!$BD79,IF(RJ$19&lt;='様式３（療養者名簿）（⑤の場合）'!$BE79,1,0),0),0)</f>
        <v>0</v>
      </c>
      <c r="RK74" s="257">
        <f>IF(RK$19-'様式３（療養者名簿）（⑤の場合）'!$BD79+1&lt;=15,IF(RK$19&gt;='様式３（療養者名簿）（⑤の場合）'!$BD79,IF(RK$19&lt;='様式３（療養者名簿）（⑤の場合）'!$BE79,1,0),0),0)</f>
        <v>0</v>
      </c>
      <c r="RL74" s="257">
        <f>IF(RL$19-'様式３（療養者名簿）（⑤の場合）'!$BD79+1&lt;=15,IF(RL$19&gt;='様式３（療養者名簿）（⑤の場合）'!$BD79,IF(RL$19&lt;='様式３（療養者名簿）（⑤の場合）'!$BE79,1,0),0),0)</f>
        <v>0</v>
      </c>
      <c r="RM74" s="257">
        <f>IF(RM$19-'様式３（療養者名簿）（⑤の場合）'!$BD79+1&lt;=15,IF(RM$19&gt;='様式３（療養者名簿）（⑤の場合）'!$BD79,IF(RM$19&lt;='様式３（療養者名簿）（⑤の場合）'!$BE79,1,0),0),0)</f>
        <v>0</v>
      </c>
      <c r="RN74" s="257">
        <f>IF(RN$19-'様式３（療養者名簿）（⑤の場合）'!$BD79+1&lt;=15,IF(RN$19&gt;='様式３（療養者名簿）（⑤の場合）'!$BD79,IF(RN$19&lt;='様式３（療養者名簿）（⑤の場合）'!$BE79,1,0),0),0)</f>
        <v>0</v>
      </c>
      <c r="RO74" s="257">
        <f>IF(RO$19-'様式３（療養者名簿）（⑤の場合）'!$BD79+1&lt;=15,IF(RO$19&gt;='様式３（療養者名簿）（⑤の場合）'!$BD79,IF(RO$19&lt;='様式３（療養者名簿）（⑤の場合）'!$BE79,1,0),0),0)</f>
        <v>0</v>
      </c>
      <c r="RP74" s="257">
        <f>IF(RP$19-'様式３（療養者名簿）（⑤の場合）'!$BD79+1&lt;=15,IF(RP$19&gt;='様式３（療養者名簿）（⑤の場合）'!$BD79,IF(RP$19&lt;='様式３（療養者名簿）（⑤の場合）'!$BE79,1,0),0),0)</f>
        <v>0</v>
      </c>
      <c r="RQ74" s="257">
        <f>IF(RQ$19-'様式３（療養者名簿）（⑤の場合）'!$BD79+1&lt;=15,IF(RQ$19&gt;='様式３（療養者名簿）（⑤の場合）'!$BD79,IF(RQ$19&lt;='様式３（療養者名簿）（⑤の場合）'!$BE79,1,0),0),0)</f>
        <v>0</v>
      </c>
      <c r="RR74" s="257">
        <f>IF(RR$19-'様式３（療養者名簿）（⑤の場合）'!$BD79+1&lt;=15,IF(RR$19&gt;='様式３（療養者名簿）（⑤の場合）'!$BD79,IF(RR$19&lt;='様式３（療養者名簿）（⑤の場合）'!$BE79,1,0),0),0)</f>
        <v>0</v>
      </c>
      <c r="RS74" s="257">
        <f>IF(RS$19-'様式３（療養者名簿）（⑤の場合）'!$BD79+1&lt;=15,IF(RS$19&gt;='様式３（療養者名簿）（⑤の場合）'!$BD79,IF(RS$19&lt;='様式３（療養者名簿）（⑤の場合）'!$BE79,1,0),0),0)</f>
        <v>0</v>
      </c>
      <c r="RT74" s="257">
        <f>IF(RT$19-'様式３（療養者名簿）（⑤の場合）'!$BD79+1&lt;=15,IF(RT$19&gt;='様式３（療養者名簿）（⑤の場合）'!$BD79,IF(RT$19&lt;='様式３（療養者名簿）（⑤の場合）'!$BE79,1,0),0),0)</f>
        <v>0</v>
      </c>
      <c r="RU74" s="257">
        <f>IF(RU$19-'様式３（療養者名簿）（⑤の場合）'!$BD79+1&lt;=15,IF(RU$19&gt;='様式３（療養者名簿）（⑤の場合）'!$BD79,IF(RU$19&lt;='様式３（療養者名簿）（⑤の場合）'!$BE79,1,0),0),0)</f>
        <v>0</v>
      </c>
      <c r="RV74" s="257">
        <f>IF(RV$19-'様式３（療養者名簿）（⑤の場合）'!$BD79+1&lt;=15,IF(RV$19&gt;='様式３（療養者名簿）（⑤の場合）'!$BD79,IF(RV$19&lt;='様式３（療養者名簿）（⑤の場合）'!$BE79,1,0),0),0)</f>
        <v>0</v>
      </c>
      <c r="RW74" s="257">
        <f>IF(RW$19-'様式３（療養者名簿）（⑤の場合）'!$BD79+1&lt;=15,IF(RW$19&gt;='様式３（療養者名簿）（⑤の場合）'!$BD79,IF(RW$19&lt;='様式３（療養者名簿）（⑤の場合）'!$BE79,1,0),0),0)</f>
        <v>0</v>
      </c>
      <c r="RX74" s="257">
        <f>IF(RX$19-'様式３（療養者名簿）（⑤の場合）'!$BD79+1&lt;=15,IF(RX$19&gt;='様式３（療養者名簿）（⑤の場合）'!$BD79,IF(RX$19&lt;='様式３（療養者名簿）（⑤の場合）'!$BE79,1,0),0),0)</f>
        <v>0</v>
      </c>
      <c r="RY74" s="257">
        <f>IF(RY$19-'様式３（療養者名簿）（⑤の場合）'!$BD79+1&lt;=15,IF(RY$19&gt;='様式３（療養者名簿）（⑤の場合）'!$BD79,IF(RY$19&lt;='様式３（療養者名簿）（⑤の場合）'!$BE79,1,0),0),0)</f>
        <v>0</v>
      </c>
      <c r="RZ74" s="257">
        <f>IF(RZ$19-'様式３（療養者名簿）（⑤の場合）'!$BD79+1&lt;=15,IF(RZ$19&gt;='様式３（療養者名簿）（⑤の場合）'!$BD79,IF(RZ$19&lt;='様式３（療養者名簿）（⑤の場合）'!$BE79,1,0),0),0)</f>
        <v>0</v>
      </c>
      <c r="SA74" s="257">
        <f>IF(SA$19-'様式３（療養者名簿）（⑤の場合）'!$BD79+1&lt;=15,IF(SA$19&gt;='様式３（療養者名簿）（⑤の場合）'!$BD79,IF(SA$19&lt;='様式３（療養者名簿）（⑤の場合）'!$BE79,1,0),0),0)</f>
        <v>0</v>
      </c>
      <c r="SB74" s="257">
        <f>IF(SB$19-'様式３（療養者名簿）（⑤の場合）'!$BD79+1&lt;=15,IF(SB$19&gt;='様式３（療養者名簿）（⑤の場合）'!$BD79,IF(SB$19&lt;='様式３（療養者名簿）（⑤の場合）'!$BE79,1,0),0),0)</f>
        <v>0</v>
      </c>
      <c r="SC74" s="257">
        <f>IF(SC$19-'様式３（療養者名簿）（⑤の場合）'!$BD79+1&lt;=15,IF(SC$19&gt;='様式３（療養者名簿）（⑤の場合）'!$BD79,IF(SC$19&lt;='様式３（療養者名簿）（⑤の場合）'!$BE79,1,0),0),0)</f>
        <v>0</v>
      </c>
      <c r="SD74" s="257">
        <f>IF(SD$19-'様式３（療養者名簿）（⑤の場合）'!$BD79+1&lt;=15,IF(SD$19&gt;='様式３（療養者名簿）（⑤の場合）'!$BD79,IF(SD$19&lt;='様式３（療養者名簿）（⑤の場合）'!$BE79,1,0),0),0)</f>
        <v>0</v>
      </c>
      <c r="SE74" s="257">
        <f>IF(SE$19-'様式３（療養者名簿）（⑤の場合）'!$BD79+1&lt;=15,IF(SE$19&gt;='様式３（療養者名簿）（⑤の場合）'!$BD79,IF(SE$19&lt;='様式３（療養者名簿）（⑤の場合）'!$BE79,1,0),0),0)</f>
        <v>0</v>
      </c>
      <c r="SF74" s="257">
        <f>IF(SF$19-'様式３（療養者名簿）（⑤の場合）'!$BD79+1&lt;=15,IF(SF$19&gt;='様式３（療養者名簿）（⑤の場合）'!$BD79,IF(SF$19&lt;='様式３（療養者名簿）（⑤の場合）'!$BE79,1,0),0),0)</f>
        <v>0</v>
      </c>
      <c r="SG74" s="257">
        <f>IF(SG$19-'様式３（療養者名簿）（⑤の場合）'!$BD79+1&lt;=15,IF(SG$19&gt;='様式３（療養者名簿）（⑤の場合）'!$BD79,IF(SG$19&lt;='様式３（療養者名簿）（⑤の場合）'!$BE79,1,0),0),0)</f>
        <v>0</v>
      </c>
      <c r="SH74" s="257">
        <f>IF(SH$19-'様式３（療養者名簿）（⑤の場合）'!$BD79+1&lt;=15,IF(SH$19&gt;='様式３（療養者名簿）（⑤の場合）'!$BD79,IF(SH$19&lt;='様式３（療養者名簿）（⑤の場合）'!$BE79,1,0),0),0)</f>
        <v>0</v>
      </c>
      <c r="SI74" s="257">
        <f>IF(SI$19-'様式３（療養者名簿）（⑤の場合）'!$BD79+1&lt;=15,IF(SI$19&gt;='様式３（療養者名簿）（⑤の場合）'!$BD79,IF(SI$19&lt;='様式３（療養者名簿）（⑤の場合）'!$BE79,1,0),0),0)</f>
        <v>0</v>
      </c>
      <c r="SJ74" s="257">
        <f>IF(SJ$19-'様式３（療養者名簿）（⑤の場合）'!$BD79+1&lt;=15,IF(SJ$19&gt;='様式３（療養者名簿）（⑤の場合）'!$BD79,IF(SJ$19&lt;='様式３（療養者名簿）（⑤の場合）'!$BE79,1,0),0),0)</f>
        <v>0</v>
      </c>
      <c r="SK74" s="257">
        <f>IF(SK$19-'様式３（療養者名簿）（⑤の場合）'!$BD79+1&lt;=15,IF(SK$19&gt;='様式３（療養者名簿）（⑤の場合）'!$BD79,IF(SK$19&lt;='様式３（療養者名簿）（⑤の場合）'!$BE79,1,0),0),0)</f>
        <v>0</v>
      </c>
      <c r="SL74" s="257">
        <f>IF(SL$19-'様式３（療養者名簿）（⑤の場合）'!$BD79+1&lt;=15,IF(SL$19&gt;='様式３（療養者名簿）（⑤の場合）'!$BD79,IF(SL$19&lt;='様式３（療養者名簿）（⑤の場合）'!$BE79,1,0),0),0)</f>
        <v>0</v>
      </c>
      <c r="SM74" s="257">
        <f>IF(SM$19-'様式３（療養者名簿）（⑤の場合）'!$BD79+1&lt;=15,IF(SM$19&gt;='様式３（療養者名簿）（⑤の場合）'!$BD79,IF(SM$19&lt;='様式３（療養者名簿）（⑤の場合）'!$BE79,1,0),0),0)</f>
        <v>0</v>
      </c>
      <c r="SN74" s="257">
        <f>IF(SN$19-'様式３（療養者名簿）（⑤の場合）'!$BD79+1&lt;=15,IF(SN$19&gt;='様式３（療養者名簿）（⑤の場合）'!$BD79,IF(SN$19&lt;='様式３（療養者名簿）（⑤の場合）'!$BE79,1,0),0),0)</f>
        <v>0</v>
      </c>
      <c r="SO74" s="257">
        <f>IF(SO$19-'様式３（療養者名簿）（⑤の場合）'!$BD79+1&lt;=15,IF(SO$19&gt;='様式３（療養者名簿）（⑤の場合）'!$BD79,IF(SO$19&lt;='様式３（療養者名簿）（⑤の場合）'!$BE79,1,0),0),0)</f>
        <v>0</v>
      </c>
      <c r="SP74" s="257">
        <f>IF(SP$19-'様式３（療養者名簿）（⑤の場合）'!$BD79+1&lt;=15,IF(SP$19&gt;='様式３（療養者名簿）（⑤の場合）'!$BD79,IF(SP$19&lt;='様式３（療養者名簿）（⑤の場合）'!$BE79,1,0),0),0)</f>
        <v>0</v>
      </c>
      <c r="SQ74" s="257">
        <f>IF(SQ$19-'様式３（療養者名簿）（⑤の場合）'!$BD79+1&lt;=15,IF(SQ$19&gt;='様式３（療養者名簿）（⑤の場合）'!$BD79,IF(SQ$19&lt;='様式３（療養者名簿）（⑤の場合）'!$BE79,1,0),0),0)</f>
        <v>0</v>
      </c>
      <c r="SR74" s="257">
        <f>IF(SR$19-'様式３（療養者名簿）（⑤の場合）'!$BD79+1&lt;=15,IF(SR$19&gt;='様式３（療養者名簿）（⑤の場合）'!$BD79,IF(SR$19&lt;='様式３（療養者名簿）（⑤の場合）'!$BE79,1,0),0),0)</f>
        <v>0</v>
      </c>
      <c r="SS74" s="257">
        <f>IF(SS$19-'様式３（療養者名簿）（⑤の場合）'!$BD79+1&lt;=15,IF(SS$19&gt;='様式３（療養者名簿）（⑤の場合）'!$BD79,IF(SS$19&lt;='様式３（療養者名簿）（⑤の場合）'!$BE79,1,0),0),0)</f>
        <v>0</v>
      </c>
      <c r="ST74" s="257">
        <f>IF(ST$19-'様式３（療養者名簿）（⑤の場合）'!$BD79+1&lt;=15,IF(ST$19&gt;='様式３（療養者名簿）（⑤の場合）'!$BD79,IF(ST$19&lt;='様式３（療養者名簿）（⑤の場合）'!$BE79,1,0),0),0)</f>
        <v>0</v>
      </c>
      <c r="SU74" s="257">
        <f>IF(SU$19-'様式３（療養者名簿）（⑤の場合）'!$BD79+1&lt;=15,IF(SU$19&gt;='様式３（療養者名簿）（⑤の場合）'!$BD79,IF(SU$19&lt;='様式３（療養者名簿）（⑤の場合）'!$BE79,1,0),0),0)</f>
        <v>0</v>
      </c>
      <c r="SV74" s="257">
        <f>IF(SV$19-'様式３（療養者名簿）（⑤の場合）'!$BD79+1&lt;=15,IF(SV$19&gt;='様式３（療養者名簿）（⑤の場合）'!$BD79,IF(SV$19&lt;='様式３（療養者名簿）（⑤の場合）'!$BE79,1,0),0),0)</f>
        <v>0</v>
      </c>
      <c r="SW74" s="257">
        <f>IF(SW$19-'様式３（療養者名簿）（⑤の場合）'!$BD79+1&lt;=15,IF(SW$19&gt;='様式３（療養者名簿）（⑤の場合）'!$BD79,IF(SW$19&lt;='様式３（療養者名簿）（⑤の場合）'!$BE79,1,0),0),0)</f>
        <v>0</v>
      </c>
      <c r="SX74" s="257">
        <f>IF(SX$19-'様式３（療養者名簿）（⑤の場合）'!$BD79+1&lt;=15,IF(SX$19&gt;='様式３（療養者名簿）（⑤の場合）'!$BD79,IF(SX$19&lt;='様式３（療養者名簿）（⑤の場合）'!$BE79,1,0),0),0)</f>
        <v>0</v>
      </c>
      <c r="SY74" s="257">
        <f>IF(SY$19-'様式３（療養者名簿）（⑤の場合）'!$BD79+1&lt;=15,IF(SY$19&gt;='様式３（療養者名簿）（⑤の場合）'!$BD79,IF(SY$19&lt;='様式３（療養者名簿）（⑤の場合）'!$BE79,1,0),0),0)</f>
        <v>0</v>
      </c>
      <c r="SZ74" s="257">
        <f>IF(SZ$19-'様式３（療養者名簿）（⑤の場合）'!$BD79+1&lt;=15,IF(SZ$19&gt;='様式３（療養者名簿）（⑤の場合）'!$BD79,IF(SZ$19&lt;='様式３（療養者名簿）（⑤の場合）'!$BE79,1,0),0),0)</f>
        <v>0</v>
      </c>
      <c r="TA74" s="257">
        <f>IF(TA$19-'様式３（療養者名簿）（⑤の場合）'!$BD79+1&lt;=15,IF(TA$19&gt;='様式３（療養者名簿）（⑤の場合）'!$BD79,IF(TA$19&lt;='様式３（療養者名簿）（⑤の場合）'!$BE79,1,0),0),0)</f>
        <v>0</v>
      </c>
      <c r="TB74" s="257">
        <f>IF(TB$19-'様式３（療養者名簿）（⑤の場合）'!$BD79+1&lt;=15,IF(TB$19&gt;='様式３（療養者名簿）（⑤の場合）'!$BD79,IF(TB$19&lt;='様式３（療養者名簿）（⑤の場合）'!$BE79,1,0),0),0)</f>
        <v>0</v>
      </c>
      <c r="TC74" s="257">
        <f>IF(TC$19-'様式３（療養者名簿）（⑤の場合）'!$BD79+1&lt;=15,IF(TC$19&gt;='様式３（療養者名簿）（⑤の場合）'!$BD79,IF(TC$19&lt;='様式３（療養者名簿）（⑤の場合）'!$BE79,1,0),0),0)</f>
        <v>0</v>
      </c>
      <c r="TD74" s="257">
        <f>IF(TD$19-'様式３（療養者名簿）（⑤の場合）'!$BD79+1&lt;=15,IF(TD$19&gt;='様式３（療養者名簿）（⑤の場合）'!$BD79,IF(TD$19&lt;='様式３（療養者名簿）（⑤の場合）'!$BE79,1,0),0),0)</f>
        <v>0</v>
      </c>
      <c r="TE74" s="257">
        <f>IF(TE$19-'様式３（療養者名簿）（⑤の場合）'!$BD79+1&lt;=15,IF(TE$19&gt;='様式３（療養者名簿）（⑤の場合）'!$BD79,IF(TE$19&lt;='様式３（療養者名簿）（⑤の場合）'!$BE79,1,0),0),0)</f>
        <v>0</v>
      </c>
      <c r="TF74" s="257">
        <f>IF(TF$19-'様式３（療養者名簿）（⑤の場合）'!$BD79+1&lt;=15,IF(TF$19&gt;='様式３（療養者名簿）（⑤の場合）'!$BD79,IF(TF$19&lt;='様式３（療養者名簿）（⑤の場合）'!$BE79,1,0),0),0)</f>
        <v>0</v>
      </c>
      <c r="TG74" s="257">
        <f>IF(TG$19-'様式３（療養者名簿）（⑤の場合）'!$BD79+1&lt;=15,IF(TG$19&gt;='様式３（療養者名簿）（⑤の場合）'!$BD79,IF(TG$19&lt;='様式３（療養者名簿）（⑤の場合）'!$BE79,1,0),0),0)</f>
        <v>0</v>
      </c>
      <c r="TH74" s="257">
        <f>IF(TH$19-'様式３（療養者名簿）（⑤の場合）'!$BD79+1&lt;=15,IF(TH$19&gt;='様式３（療養者名簿）（⑤の場合）'!$BD79,IF(TH$19&lt;='様式３（療養者名簿）（⑤の場合）'!$BE79,1,0),0),0)</f>
        <v>0</v>
      </c>
      <c r="TI74" s="257">
        <f>IF(TI$19-'様式３（療養者名簿）（⑤の場合）'!$BD79+1&lt;=15,IF(TI$19&gt;='様式３（療養者名簿）（⑤の場合）'!$BD79,IF(TI$19&lt;='様式３（療養者名簿）（⑤の場合）'!$BE79,1,0),0),0)</f>
        <v>0</v>
      </c>
      <c r="TJ74" s="257">
        <f>IF(TJ$19-'様式３（療養者名簿）（⑤の場合）'!$BD79+1&lt;=15,IF(TJ$19&gt;='様式３（療養者名簿）（⑤の場合）'!$BD79,IF(TJ$19&lt;='様式３（療養者名簿）（⑤の場合）'!$BE79,1,0),0),0)</f>
        <v>0</v>
      </c>
      <c r="TK74" s="257">
        <f>IF(TK$19-'様式３（療養者名簿）（⑤の場合）'!$BD79+1&lt;=15,IF(TK$19&gt;='様式３（療養者名簿）（⑤の場合）'!$BD79,IF(TK$19&lt;='様式３（療養者名簿）（⑤の場合）'!$BE79,1,0),0),0)</f>
        <v>0</v>
      </c>
      <c r="TL74" s="257">
        <f>IF(TL$19-'様式３（療養者名簿）（⑤の場合）'!$BD79+1&lt;=15,IF(TL$19&gt;='様式３（療養者名簿）（⑤の場合）'!$BD79,IF(TL$19&lt;='様式３（療養者名簿）（⑤の場合）'!$BE79,1,0),0),0)</f>
        <v>0</v>
      </c>
      <c r="TM74" s="257">
        <f>IF(TM$19-'様式３（療養者名簿）（⑤の場合）'!$BD79+1&lt;=15,IF(TM$19&gt;='様式３（療養者名簿）（⑤の場合）'!$BD79,IF(TM$19&lt;='様式３（療養者名簿）（⑤の場合）'!$BE79,1,0),0),0)</f>
        <v>0</v>
      </c>
      <c r="TN74" s="257">
        <f>IF(TN$19-'様式３（療養者名簿）（⑤の場合）'!$BD79+1&lt;=15,IF(TN$19&gt;='様式３（療養者名簿）（⑤の場合）'!$BD79,IF(TN$19&lt;='様式３（療養者名簿）（⑤の場合）'!$BE79,1,0),0),0)</f>
        <v>0</v>
      </c>
      <c r="TO74" s="257">
        <f>IF(TO$19-'様式３（療養者名簿）（⑤の場合）'!$BD79+1&lt;=15,IF(TO$19&gt;='様式３（療養者名簿）（⑤の場合）'!$BD79,IF(TO$19&lt;='様式３（療養者名簿）（⑤の場合）'!$BE79,1,0),0),0)</f>
        <v>0</v>
      </c>
      <c r="TP74" s="257">
        <f>IF(TP$19-'様式３（療養者名簿）（⑤の場合）'!$BD79+1&lt;=15,IF(TP$19&gt;='様式３（療養者名簿）（⑤の場合）'!$BD79,IF(TP$19&lt;='様式３（療養者名簿）（⑤の場合）'!$BE79,1,0),0),0)</f>
        <v>0</v>
      </c>
      <c r="TQ74" s="257">
        <f>IF(TQ$19-'様式３（療養者名簿）（⑤の場合）'!$BD79+1&lt;=15,IF(TQ$19&gt;='様式３（療養者名簿）（⑤の場合）'!$BD79,IF(TQ$19&lt;='様式３（療養者名簿）（⑤の場合）'!$BE79,1,0),0),0)</f>
        <v>0</v>
      </c>
      <c r="TR74" s="257">
        <f>IF(TR$19-'様式３（療養者名簿）（⑤の場合）'!$BD79+1&lt;=15,IF(TR$19&gt;='様式３（療養者名簿）（⑤の場合）'!$BD79,IF(TR$19&lt;='様式３（療養者名簿）（⑤の場合）'!$BE79,1,0),0),0)</f>
        <v>0</v>
      </c>
      <c r="TS74" s="257">
        <f>IF(TS$19-'様式３（療養者名簿）（⑤の場合）'!$BD79+1&lt;=15,IF(TS$19&gt;='様式３（療養者名簿）（⑤の場合）'!$BD79,IF(TS$19&lt;='様式３（療養者名簿）（⑤の場合）'!$BE79,1,0),0),0)</f>
        <v>0</v>
      </c>
      <c r="TT74" s="257">
        <f>IF(TT$19-'様式３（療養者名簿）（⑤の場合）'!$BD79+1&lt;=15,IF(TT$19&gt;='様式３（療養者名簿）（⑤の場合）'!$BD79,IF(TT$19&lt;='様式３（療養者名簿）（⑤の場合）'!$BE79,1,0),0),0)</f>
        <v>0</v>
      </c>
      <c r="TU74" s="257">
        <f>IF(TU$19-'様式３（療養者名簿）（⑤の場合）'!$BD79+1&lt;=15,IF(TU$19&gt;='様式３（療養者名簿）（⑤の場合）'!$BD79,IF(TU$19&lt;='様式３（療養者名簿）（⑤の場合）'!$BE79,1,0),0),0)</f>
        <v>0</v>
      </c>
      <c r="TV74" s="257">
        <f>IF(TV$19-'様式３（療養者名簿）（⑤の場合）'!$BD79+1&lt;=15,IF(TV$19&gt;='様式３（療養者名簿）（⑤の場合）'!$BD79,IF(TV$19&lt;='様式３（療養者名簿）（⑤の場合）'!$BE79,1,0),0),0)</f>
        <v>0</v>
      </c>
      <c r="TW74" s="257">
        <f>IF(TW$19-'様式３（療養者名簿）（⑤の場合）'!$BD79+1&lt;=15,IF(TW$19&gt;='様式３（療養者名簿）（⑤の場合）'!$BD79,IF(TW$19&lt;='様式３（療養者名簿）（⑤の場合）'!$BE79,1,0),0),0)</f>
        <v>0</v>
      </c>
      <c r="TX74" s="257">
        <f>IF(TX$19-'様式３（療養者名簿）（⑤の場合）'!$BD79+1&lt;=15,IF(TX$19&gt;='様式３（療養者名簿）（⑤の場合）'!$BD79,IF(TX$19&lt;='様式３（療養者名簿）（⑤の場合）'!$BE79,1,0),0),0)</f>
        <v>0</v>
      </c>
      <c r="TY74" s="257">
        <f>IF(TY$19-'様式３（療養者名簿）（⑤の場合）'!$BD79+1&lt;=15,IF(TY$19&gt;='様式３（療養者名簿）（⑤の場合）'!$BD79,IF(TY$19&lt;='様式３（療養者名簿）（⑤の場合）'!$BE79,1,0),0),0)</f>
        <v>0</v>
      </c>
      <c r="TZ74" s="257">
        <f>IF(TZ$19-'様式３（療養者名簿）（⑤の場合）'!$BD79+1&lt;=15,IF(TZ$19&gt;='様式３（療養者名簿）（⑤の場合）'!$BD79,IF(TZ$19&lt;='様式３（療養者名簿）（⑤の場合）'!$BE79,1,0),0),0)</f>
        <v>0</v>
      </c>
      <c r="UA74" s="257">
        <f>IF(UA$19-'様式３（療養者名簿）（⑤の場合）'!$BD79+1&lt;=15,IF(UA$19&gt;='様式３（療養者名簿）（⑤の場合）'!$BD79,IF(UA$19&lt;='様式３（療養者名簿）（⑤の場合）'!$BE79,1,0),0),0)</f>
        <v>0</v>
      </c>
      <c r="UB74" s="257">
        <f>IF(UB$19-'様式３（療養者名簿）（⑤の場合）'!$BD79+1&lt;=15,IF(UB$19&gt;='様式３（療養者名簿）（⑤の場合）'!$BD79,IF(UB$19&lt;='様式３（療養者名簿）（⑤の場合）'!$BE79,1,0),0),0)</f>
        <v>0</v>
      </c>
      <c r="UC74" s="257">
        <f>IF(UC$19-'様式３（療養者名簿）（⑤の場合）'!$BD79+1&lt;=15,IF(UC$19&gt;='様式３（療養者名簿）（⑤の場合）'!$BD79,IF(UC$19&lt;='様式３（療養者名簿）（⑤の場合）'!$BE79,1,0),0),0)</f>
        <v>0</v>
      </c>
      <c r="UD74" s="384">
        <f>IF(UD$19-'様式３（療養者名簿）（⑤の場合）'!$BD79+1&lt;=15,IF(UD$19&gt;='様式３（療養者名簿）（⑤の場合）'!$BD79,IF(UD$19&lt;='様式３（療養者名簿）（⑤の場合）'!$BE79,1,0),0),0)</f>
        <v>0</v>
      </c>
      <c r="UE74" s="384">
        <f>IF(UE$19-'様式３（療養者名簿）（⑤の場合）'!$BD79+1&lt;=15,IF(UE$19&gt;='様式３（療養者名簿）（⑤の場合）'!$BD79,IF(UE$19&lt;='様式３（療養者名簿）（⑤の場合）'!$BE79,1,0),0),0)</f>
        <v>0</v>
      </c>
      <c r="UF74" s="384">
        <f>IF(UF$19-'様式３（療養者名簿）（⑤の場合）'!$BD79+1&lt;=15,IF(UF$19&gt;='様式３（療養者名簿）（⑤の場合）'!$BD79,IF(UF$19&lt;='様式３（療養者名簿）（⑤の場合）'!$BE79,1,0),0),0)</f>
        <v>0</v>
      </c>
      <c r="UG74" s="384">
        <f>IF(UG$19-'様式３（療養者名簿）（⑤の場合）'!$BD79+1&lt;=15,IF(UG$19&gt;='様式３（療養者名簿）（⑤の場合）'!$BD79,IF(UG$19&lt;='様式３（療養者名簿）（⑤の場合）'!$BE79,1,0),0),0)</f>
        <v>0</v>
      </c>
      <c r="UH74" s="384">
        <f>IF(UH$19-'様式３（療養者名簿）（⑤の場合）'!$BD79+1&lt;=15,IF(UH$19&gt;='様式３（療養者名簿）（⑤の場合）'!$BD79,IF(UH$19&lt;='様式３（療養者名簿）（⑤の場合）'!$BE79,1,0),0),0)</f>
        <v>0</v>
      </c>
      <c r="UI74" s="384">
        <f>IF(UI$19-'様式３（療養者名簿）（⑤の場合）'!$BD79+1&lt;=15,IF(UI$19&gt;='様式３（療養者名簿）（⑤の場合）'!$BD79,IF(UI$19&lt;='様式３（療養者名簿）（⑤の場合）'!$BE79,1,0),0),0)</f>
        <v>0</v>
      </c>
      <c r="UJ74" s="384">
        <f>IF(UJ$19-'様式３（療養者名簿）（⑤の場合）'!$BD79+1&lt;=15,IF(UJ$19&gt;='様式３（療養者名簿）（⑤の場合）'!$BD79,IF(UJ$19&lt;='様式３（療養者名簿）（⑤の場合）'!$BE79,1,0),0),0)</f>
        <v>0</v>
      </c>
      <c r="UK74" s="384">
        <f>IF(UK$19-'様式３（療養者名簿）（⑤の場合）'!$BD79+1&lt;=15,IF(UK$19&gt;='様式３（療養者名簿）（⑤の場合）'!$BD79,IF(UK$19&lt;='様式３（療養者名簿）（⑤の場合）'!$BE79,1,0),0),0)</f>
        <v>0</v>
      </c>
      <c r="UL74" s="384">
        <f>IF(UL$19-'様式３（療養者名簿）（⑤の場合）'!$BD79+1&lt;=15,IF(UL$19&gt;='様式３（療養者名簿）（⑤の場合）'!$BD79,IF(UL$19&lt;='様式３（療養者名簿）（⑤の場合）'!$BE79,1,0),0),0)</f>
        <v>0</v>
      </c>
      <c r="UM74" s="384">
        <f>IF(UM$19-'様式３（療養者名簿）（⑤の場合）'!$BD79+1&lt;=15,IF(UM$19&gt;='様式３（療養者名簿）（⑤の場合）'!$BD79,IF(UM$19&lt;='様式３（療養者名簿）（⑤の場合）'!$BE79,1,0),0),0)</f>
        <v>0</v>
      </c>
      <c r="UN74" s="384">
        <f>IF(UN$19-'様式３（療養者名簿）（⑤の場合）'!$BD79+1&lt;=15,IF(UN$19&gt;='様式３（療養者名簿）（⑤の場合）'!$BD79,IF(UN$19&lt;='様式３（療養者名簿）（⑤の場合）'!$BE79,1,0),0),0)</f>
        <v>0</v>
      </c>
      <c r="UO74" s="384">
        <f>IF(UO$19-'様式３（療養者名簿）（⑤の場合）'!$BD79+1&lt;=15,IF(UO$19&gt;='様式３（療養者名簿）（⑤の場合）'!$BD79,IF(UO$19&lt;='様式３（療養者名簿）（⑤の場合）'!$BE79,1,0),0),0)</f>
        <v>0</v>
      </c>
      <c r="UP74" s="384">
        <f>IF(UP$19-'様式３（療養者名簿）（⑤の場合）'!$BD79+1&lt;=15,IF(UP$19&gt;='様式３（療養者名簿）（⑤の場合）'!$BD79,IF(UP$19&lt;='様式３（療養者名簿）（⑤の場合）'!$BE79,1,0),0),0)</f>
        <v>0</v>
      </c>
      <c r="UQ74" s="384">
        <f>IF(UQ$19-'様式３（療養者名簿）（⑤の場合）'!$BD79+1&lt;=15,IF(UQ$19&gt;='様式３（療養者名簿）（⑤の場合）'!$BD79,IF(UQ$19&lt;='様式３（療養者名簿）（⑤の場合）'!$BE79,1,0),0),0)</f>
        <v>0</v>
      </c>
      <c r="UR74" s="384">
        <f>IF(UR$19-'様式３（療養者名簿）（⑤の場合）'!$BD79+1&lt;=15,IF(UR$19&gt;='様式３（療養者名簿）（⑤の場合）'!$BD79,IF(UR$19&lt;='様式３（療養者名簿）（⑤の場合）'!$BE79,1,0),0),0)</f>
        <v>0</v>
      </c>
      <c r="US74" s="384">
        <f>IF(US$19-'様式３（療養者名簿）（⑤の場合）'!$BD79+1&lt;=15,IF(US$19&gt;='様式３（療養者名簿）（⑤の場合）'!$BD79,IF(US$19&lt;='様式３（療養者名簿）（⑤の場合）'!$BE79,1,0),0),0)</f>
        <v>0</v>
      </c>
      <c r="UT74" s="384">
        <f>IF(UT$19-'様式３（療養者名簿）（⑤の場合）'!$BD79+1&lt;=15,IF(UT$19&gt;='様式３（療養者名簿）（⑤の場合）'!$BD79,IF(UT$19&lt;='様式３（療養者名簿）（⑤の場合）'!$BE79,1,0),0),0)</f>
        <v>0</v>
      </c>
      <c r="UU74" s="384">
        <f>IF(UU$19-'様式３（療養者名簿）（⑤の場合）'!$BD79+1&lt;=15,IF(UU$19&gt;='様式３（療養者名簿）（⑤の場合）'!$BD79,IF(UU$19&lt;='様式３（療養者名簿）（⑤の場合）'!$BE79,1,0),0),0)</f>
        <v>0</v>
      </c>
      <c r="UV74" s="384">
        <f>IF(UV$19-'様式３（療養者名簿）（⑤の場合）'!$BD79+1&lt;=15,IF(UV$19&gt;='様式３（療養者名簿）（⑤の場合）'!$BD79,IF(UV$19&lt;='様式３（療養者名簿）（⑤の場合）'!$BE79,1,0),0),0)</f>
        <v>0</v>
      </c>
      <c r="UW74" s="384">
        <f>IF(UW$19-'様式３（療養者名簿）（⑤の場合）'!$BD79+1&lt;=15,IF(UW$19&gt;='様式３（療養者名簿）（⑤の場合）'!$BD79,IF(UW$19&lt;='様式３（療養者名簿）（⑤の場合）'!$BE79,1,0),0),0)</f>
        <v>0</v>
      </c>
      <c r="UX74" s="384">
        <f>IF(UX$19-'様式３（療養者名簿）（⑤の場合）'!$BD79+1&lt;=15,IF(UX$19&gt;='様式３（療養者名簿）（⑤の場合）'!$BD79,IF(UX$19&lt;='様式３（療養者名簿）（⑤の場合）'!$BE79,1,0),0),0)</f>
        <v>0</v>
      </c>
      <c r="UY74" s="384">
        <f>IF(UY$19-'様式３（療養者名簿）（⑤の場合）'!$BD79+1&lt;=15,IF(UY$19&gt;='様式３（療養者名簿）（⑤の場合）'!$BD79,IF(UY$19&lt;='様式３（療養者名簿）（⑤の場合）'!$BE79,1,0),0),0)</f>
        <v>0</v>
      </c>
      <c r="UZ74" s="384">
        <f>IF(UZ$19-'様式３（療養者名簿）（⑤の場合）'!$BD79+1&lt;=15,IF(UZ$19&gt;='様式３（療養者名簿）（⑤の場合）'!$BD79,IF(UZ$19&lt;='様式３（療養者名簿）（⑤の場合）'!$BE79,1,0),0),0)</f>
        <v>0</v>
      </c>
      <c r="VA74" s="384">
        <f>IF(VA$19-'様式３（療養者名簿）（⑤の場合）'!$BD79+1&lt;=15,IF(VA$19&gt;='様式３（療養者名簿）（⑤の場合）'!$BD79,IF(VA$19&lt;='様式３（療養者名簿）（⑤の場合）'!$BE79,1,0),0),0)</f>
        <v>0</v>
      </c>
      <c r="VB74" s="384">
        <f>IF(VB$19-'様式３（療養者名簿）（⑤の場合）'!$BD79+1&lt;=15,IF(VB$19&gt;='様式３（療養者名簿）（⑤の場合）'!$BD79,IF(VB$19&lt;='様式３（療養者名簿）（⑤の場合）'!$BE79,1,0),0),0)</f>
        <v>0</v>
      </c>
      <c r="VC74" s="384">
        <f>IF(VC$19-'様式３（療養者名簿）（⑤の場合）'!$BD79+1&lt;=15,IF(VC$19&gt;='様式３（療養者名簿）（⑤の場合）'!$BD79,IF(VC$19&lt;='様式３（療養者名簿）（⑤の場合）'!$BE79,1,0),0),0)</f>
        <v>0</v>
      </c>
      <c r="VD74" s="384">
        <f>IF(VD$19-'様式３（療養者名簿）（⑤の場合）'!$BD79+1&lt;=15,IF(VD$19&gt;='様式３（療養者名簿）（⑤の場合）'!$BD79,IF(VD$19&lt;='様式３（療養者名簿）（⑤の場合）'!$BE79,1,0),0),0)</f>
        <v>0</v>
      </c>
      <c r="VE74" s="384">
        <f>IF(VE$19-'様式３（療養者名簿）（⑤の場合）'!$BD79+1&lt;=15,IF(VE$19&gt;='様式３（療養者名簿）（⑤の場合）'!$BD79,IF(VE$19&lt;='様式３（療養者名簿）（⑤の場合）'!$BE79,1,0),0),0)</f>
        <v>0</v>
      </c>
      <c r="VF74" s="384">
        <f>IF(VF$19-'様式３（療養者名簿）（⑤の場合）'!$BD79+1&lt;=15,IF(VF$19&gt;='様式３（療養者名簿）（⑤の場合）'!$BD79,IF(VF$19&lt;='様式３（療養者名簿）（⑤の場合）'!$BE79,1,0),0),0)</f>
        <v>0</v>
      </c>
      <c r="VG74" s="384">
        <f>IF(VG$19-'様式３（療養者名簿）（⑤の場合）'!$BD79+1&lt;=15,IF(VG$19&gt;='様式３（療養者名簿）（⑤の場合）'!$BD79,IF(VG$19&lt;='様式３（療養者名簿）（⑤の場合）'!$BE79,1,0),0),0)</f>
        <v>0</v>
      </c>
      <c r="VH74" s="384">
        <f>IF(VH$19-'様式３（療養者名簿）（⑤の場合）'!$BD79+1&lt;=15,IF(VH$19&gt;='様式３（療養者名簿）（⑤の場合）'!$BD79,IF(VH$19&lt;='様式３（療養者名簿）（⑤の場合）'!$BE79,1,0),0),0)</f>
        <v>0</v>
      </c>
      <c r="VI74" s="384">
        <f>IF(VI$19-'様式３（療養者名簿）（⑤の場合）'!$BD79+1&lt;=15,IF(VI$19&gt;='様式３（療養者名簿）（⑤の場合）'!$BD79,IF(VI$19&lt;='様式３（療養者名簿）（⑤の場合）'!$BE79,1,0),0),0)</f>
        <v>0</v>
      </c>
      <c r="VJ74" s="384">
        <f>IF(VJ$19-'様式３（療養者名簿）（⑤の場合）'!$BD79+1&lt;=15,IF(VJ$19&gt;='様式３（療養者名簿）（⑤の場合）'!$BD79,IF(VJ$19&lt;='様式３（療養者名簿）（⑤の場合）'!$BE79,1,0),0),0)</f>
        <v>0</v>
      </c>
      <c r="VK74" s="384">
        <f>IF(VK$19-'様式３（療養者名簿）（⑤の場合）'!$BD79+1&lt;=15,IF(VK$19&gt;='様式３（療養者名簿）（⑤の場合）'!$BD79,IF(VK$19&lt;='様式３（療養者名簿）（⑤の場合）'!$BE79,1,0),0),0)</f>
        <v>0</v>
      </c>
      <c r="VL74" s="384">
        <f>IF(VL$19-'様式３（療養者名簿）（⑤の場合）'!$BD79+1&lt;=15,IF(VL$19&gt;='様式３（療養者名簿）（⑤の場合）'!$BD79,IF(VL$19&lt;='様式３（療養者名簿）（⑤の場合）'!$BE79,1,0),0),0)</f>
        <v>0</v>
      </c>
      <c r="VM74" s="384">
        <f>IF(VM$19-'様式３（療養者名簿）（⑤の場合）'!$BD79+1&lt;=15,IF(VM$19&gt;='様式３（療養者名簿）（⑤の場合）'!$BD79,IF(VM$19&lt;='様式３（療養者名簿）（⑤の場合）'!$BE79,1,0),0),0)</f>
        <v>0</v>
      </c>
      <c r="VN74" s="384">
        <f>IF(VN$19-'様式３（療養者名簿）（⑤の場合）'!$BD79+1&lt;=15,IF(VN$19&gt;='様式３（療養者名簿）（⑤の場合）'!$BD79,IF(VN$19&lt;='様式３（療養者名簿）（⑤の場合）'!$BE79,1,0),0),0)</f>
        <v>0</v>
      </c>
      <c r="VO74" s="384">
        <f>IF(VO$19-'様式３（療養者名簿）（⑤の場合）'!$BD79+1&lt;=15,IF(VO$19&gt;='様式３（療養者名簿）（⑤の場合）'!$BD79,IF(VO$19&lt;='様式３（療養者名簿）（⑤の場合）'!$BE79,1,0),0),0)</f>
        <v>0</v>
      </c>
      <c r="VP74" s="384">
        <f>IF(VP$19-'様式３（療養者名簿）（⑤の場合）'!$BD79+1&lt;=15,IF(VP$19&gt;='様式３（療養者名簿）（⑤の場合）'!$BD79,IF(VP$19&lt;='様式３（療養者名簿）（⑤の場合）'!$BE79,1,0),0),0)</f>
        <v>0</v>
      </c>
      <c r="VQ74" s="384">
        <f>IF(VQ$19-'様式３（療養者名簿）（⑤の場合）'!$BD79+1&lt;=15,IF(VQ$19&gt;='様式３（療養者名簿）（⑤の場合）'!$BD79,IF(VQ$19&lt;='様式３（療養者名簿）（⑤の場合）'!$BE79,1,0),0),0)</f>
        <v>0</v>
      </c>
      <c r="VR74" s="384">
        <f>IF(VR$19-'様式３（療養者名簿）（⑤の場合）'!$BD79+1&lt;=15,IF(VR$19&gt;='様式３（療養者名簿）（⑤の場合）'!$BD79,IF(VR$19&lt;='様式３（療養者名簿）（⑤の場合）'!$BE79,1,0),0),0)</f>
        <v>0</v>
      </c>
      <c r="VS74" s="384">
        <f>IF(VS$19-'様式３（療養者名簿）（⑤の場合）'!$BD79+1&lt;=15,IF(VS$19&gt;='様式３（療養者名簿）（⑤の場合）'!$BD79,IF(VS$19&lt;='様式３（療養者名簿）（⑤の場合）'!$BE79,1,0),0),0)</f>
        <v>0</v>
      </c>
      <c r="VT74" s="384">
        <f>IF(VT$19-'様式３（療養者名簿）（⑤の場合）'!$BD79+1&lt;=15,IF(VT$19&gt;='様式３（療養者名簿）（⑤の場合）'!$BD79,IF(VT$19&lt;='様式３（療養者名簿）（⑤の場合）'!$BE79,1,0),0),0)</f>
        <v>0</v>
      </c>
      <c r="VU74" s="384">
        <f>IF(VU$19-'様式３（療養者名簿）（⑤の場合）'!$BD79+1&lt;=15,IF(VU$19&gt;='様式３（療養者名簿）（⑤の場合）'!$BD79,IF(VU$19&lt;='様式３（療養者名簿）（⑤の場合）'!$BE79,1,0),0),0)</f>
        <v>0</v>
      </c>
      <c r="VV74" s="384">
        <f>IF(VV$19-'様式３（療養者名簿）（⑤の場合）'!$BD79+1&lt;=15,IF(VV$19&gt;='様式３（療養者名簿）（⑤の場合）'!$BD79,IF(VV$19&lt;='様式３（療養者名簿）（⑤の場合）'!$BE79,1,0),0),0)</f>
        <v>0</v>
      </c>
      <c r="VW74" s="384">
        <f>IF(VW$19-'様式３（療養者名簿）（⑤の場合）'!$BD79+1&lt;=15,IF(VW$19&gt;='様式３（療養者名簿）（⑤の場合）'!$BD79,IF(VW$19&lt;='様式３（療養者名簿）（⑤の場合）'!$BE79,1,0),0),0)</f>
        <v>0</v>
      </c>
      <c r="VX74" s="384">
        <f>IF(VX$19-'様式３（療養者名簿）（⑤の場合）'!$BD79+1&lt;=15,IF(VX$19&gt;='様式３（療養者名簿）（⑤の場合）'!$BD79,IF(VX$19&lt;='様式３（療養者名簿）（⑤の場合）'!$BE79,1,0),0),0)</f>
        <v>0</v>
      </c>
      <c r="VY74" s="384">
        <f>IF(VY$19-'様式３（療養者名簿）（⑤の場合）'!$BD79+1&lt;=15,IF(VY$19&gt;='様式３（療養者名簿）（⑤の場合）'!$BD79,IF(VY$19&lt;='様式３（療養者名簿）（⑤の場合）'!$BE79,1,0),0),0)</f>
        <v>0</v>
      </c>
      <c r="VZ74" s="384">
        <f>IF(VZ$19-'様式３（療養者名簿）（⑤の場合）'!$BD79+1&lt;=15,IF(VZ$19&gt;='様式３（療養者名簿）（⑤の場合）'!$BD79,IF(VZ$19&lt;='様式３（療養者名簿）（⑤の場合）'!$BE79,1,0),0),0)</f>
        <v>0</v>
      </c>
      <c r="WA74" s="384">
        <f>IF(WA$19-'様式３（療養者名簿）（⑤の場合）'!$BD79+1&lt;=15,IF(WA$19&gt;='様式３（療養者名簿）（⑤の場合）'!$BD79,IF(WA$19&lt;='様式３（療養者名簿）（⑤の場合）'!$BE79,1,0),0),0)</f>
        <v>0</v>
      </c>
      <c r="WB74" s="384">
        <f>IF(WB$19-'様式３（療養者名簿）（⑤の場合）'!$BD79+1&lt;=15,IF(WB$19&gt;='様式３（療養者名簿）（⑤の場合）'!$BD79,IF(WB$19&lt;='様式３（療養者名簿）（⑤の場合）'!$BE79,1,0),0),0)</f>
        <v>0</v>
      </c>
      <c r="WC74" s="384">
        <f>IF(WC$19-'様式３（療養者名簿）（⑤の場合）'!$BD79+1&lt;=15,IF(WC$19&gt;='様式３（療養者名簿）（⑤の場合）'!$BD79,IF(WC$19&lt;='様式３（療養者名簿）（⑤の場合）'!$BE79,1,0),0),0)</f>
        <v>0</v>
      </c>
      <c r="WD74" s="384">
        <f>IF(WD$19-'様式３（療養者名簿）（⑤の場合）'!$BD79+1&lt;=15,IF(WD$19&gt;='様式３（療養者名簿）（⑤の場合）'!$BD79,IF(WD$19&lt;='様式３（療養者名簿）（⑤の場合）'!$BE79,1,0),0),0)</f>
        <v>0</v>
      </c>
      <c r="WE74" s="384">
        <f>IF(WE$19-'様式３（療養者名簿）（⑤の場合）'!$BD79+1&lt;=15,IF(WE$19&gt;='様式３（療養者名簿）（⑤の場合）'!$BD79,IF(WE$19&lt;='様式３（療養者名簿）（⑤の場合）'!$BE79,1,0),0),0)</f>
        <v>0</v>
      </c>
      <c r="WF74" s="384">
        <f>IF(WF$19-'様式３（療養者名簿）（⑤の場合）'!$BD79+1&lt;=15,IF(WF$19&gt;='様式３（療養者名簿）（⑤の場合）'!$BD79,IF(WF$19&lt;='様式３（療養者名簿）（⑤の場合）'!$BE79,1,0),0),0)</f>
        <v>0</v>
      </c>
      <c r="WG74" s="384">
        <f>IF(WG$19-'様式３（療養者名簿）（⑤の場合）'!$BD79+1&lt;=15,IF(WG$19&gt;='様式３（療養者名簿）（⑤の場合）'!$BD79,IF(WG$19&lt;='様式３（療養者名簿）（⑤の場合）'!$BE79,1,0),0),0)</f>
        <v>0</v>
      </c>
      <c r="WH74" s="384">
        <f>IF(WH$19-'様式３（療養者名簿）（⑤の場合）'!$BD79+1&lt;=15,IF(WH$19&gt;='様式３（療養者名簿）（⑤の場合）'!$BD79,IF(WH$19&lt;='様式３（療養者名簿）（⑤の場合）'!$BE79,1,0),0),0)</f>
        <v>0</v>
      </c>
      <c r="WI74" s="384">
        <f>IF(WI$19-'様式３（療養者名簿）（⑤の場合）'!$BD79+1&lt;=15,IF(WI$19&gt;='様式３（療養者名簿）（⑤の場合）'!$BD79,IF(WI$19&lt;='様式３（療養者名簿）（⑤の場合）'!$BE79,1,0),0),0)</f>
        <v>0</v>
      </c>
      <c r="WJ74" s="384">
        <f>IF(WJ$19-'様式３（療養者名簿）（⑤の場合）'!$BD79+1&lt;=15,IF(WJ$19&gt;='様式３（療養者名簿）（⑤の場合）'!$BD79,IF(WJ$19&lt;='様式３（療養者名簿）（⑤の場合）'!$BE79,1,0),0),0)</f>
        <v>0</v>
      </c>
      <c r="WK74" s="384">
        <f>IF(WK$19-'様式３（療養者名簿）（⑤の場合）'!$BD79+1&lt;=15,IF(WK$19&gt;='様式３（療養者名簿）（⑤の場合）'!$BD79,IF(WK$19&lt;='様式３（療養者名簿）（⑤の場合）'!$BE79,1,0),0),0)</f>
        <v>0</v>
      </c>
      <c r="WL74" s="384">
        <f>IF(WL$19-'様式３（療養者名簿）（⑤の場合）'!$BD79+1&lt;=15,IF(WL$19&gt;='様式３（療養者名簿）（⑤の場合）'!$BD79,IF(WL$19&lt;='様式３（療養者名簿）（⑤の場合）'!$BE79,1,0),0),0)</f>
        <v>0</v>
      </c>
      <c r="WM74" s="384">
        <f>IF(WM$19-'様式３（療養者名簿）（⑤の場合）'!$BD79+1&lt;=15,IF(WM$19&gt;='様式３（療養者名簿）（⑤の場合）'!$BD79,IF(WM$19&lt;='様式３（療養者名簿）（⑤の場合）'!$BE79,1,0),0),0)</f>
        <v>0</v>
      </c>
      <c r="WN74" s="384">
        <f>IF(WN$19-'様式３（療養者名簿）（⑤の場合）'!$BD79+1&lt;=15,IF(WN$19&gt;='様式３（療養者名簿）（⑤の場合）'!$BD79,IF(WN$19&lt;='様式３（療養者名簿）（⑤の場合）'!$BE79,1,0),0),0)</f>
        <v>0</v>
      </c>
      <c r="WO74" s="384">
        <f>IF(WO$19-'様式３（療養者名簿）（⑤の場合）'!$BD79+1&lt;=15,IF(WO$19&gt;='様式３（療養者名簿）（⑤の場合）'!$BD79,IF(WO$19&lt;='様式３（療養者名簿）（⑤の場合）'!$BE79,1,0),0),0)</f>
        <v>0</v>
      </c>
      <c r="WP74" s="384">
        <f>IF(WP$19-'様式３（療養者名簿）（⑤の場合）'!$BD79+1&lt;=15,IF(WP$19&gt;='様式３（療養者名簿）（⑤の場合）'!$BD79,IF(WP$19&lt;='様式３（療養者名簿）（⑤の場合）'!$BE79,1,0),0),0)</f>
        <v>0</v>
      </c>
      <c r="WQ74" s="384">
        <f>IF(WQ$19-'様式３（療養者名簿）（⑤の場合）'!$BD79+1&lt;=15,IF(WQ$19&gt;='様式３（療養者名簿）（⑤の場合）'!$BD79,IF(WQ$19&lt;='様式３（療養者名簿）（⑤の場合）'!$BE79,1,0),0),0)</f>
        <v>0</v>
      </c>
      <c r="WR74" s="384">
        <f>IF(WR$19-'様式３（療養者名簿）（⑤の場合）'!$BD79+1&lt;=15,IF(WR$19&gt;='様式３（療養者名簿）（⑤の場合）'!$BD79,IF(WR$19&lt;='様式３（療養者名簿）（⑤の場合）'!$BE79,1,0),0),0)</f>
        <v>0</v>
      </c>
      <c r="WS74" s="384">
        <f>IF(WS$19-'様式３（療養者名簿）（⑤の場合）'!$BD79+1&lt;=15,IF(WS$19&gt;='様式３（療養者名簿）（⑤の場合）'!$BD79,IF(WS$19&lt;='様式３（療養者名簿）（⑤の場合）'!$BE79,1,0),0),0)</f>
        <v>0</v>
      </c>
      <c r="WT74" s="384">
        <f>IF(WT$19-'様式３（療養者名簿）（⑤の場合）'!$BD79+1&lt;=15,IF(WT$19&gt;='様式３（療養者名簿）（⑤の場合）'!$BD79,IF(WT$19&lt;='様式３（療養者名簿）（⑤の場合）'!$BE79,1,0),0),0)</f>
        <v>0</v>
      </c>
      <c r="WU74" s="384">
        <f>IF(WU$19-'様式３（療養者名簿）（⑤の場合）'!$BD79+1&lt;=15,IF(WU$19&gt;='様式３（療養者名簿）（⑤の場合）'!$BD79,IF(WU$19&lt;='様式３（療養者名簿）（⑤の場合）'!$BE79,1,0),0),0)</f>
        <v>0</v>
      </c>
      <c r="WV74" s="384">
        <f>IF(WV$19-'様式３（療養者名簿）（⑤の場合）'!$BD79+1&lt;=15,IF(WV$19&gt;='様式３（療養者名簿）（⑤の場合）'!$BD79,IF(WV$19&lt;='様式３（療養者名簿）（⑤の場合）'!$BE79,1,0),0),0)</f>
        <v>0</v>
      </c>
      <c r="WW74" s="384">
        <f>IF(WW$19-'様式３（療養者名簿）（⑤の場合）'!$BD79+1&lt;=15,IF(WW$19&gt;='様式３（療養者名簿）（⑤の場合）'!$BD79,IF(WW$19&lt;='様式３（療養者名簿）（⑤の場合）'!$BE79,1,0),0),0)</f>
        <v>0</v>
      </c>
      <c r="WX74" s="384">
        <f>IF(WX$19-'様式３（療養者名簿）（⑤の場合）'!$BD79+1&lt;=15,IF(WX$19&gt;='様式３（療養者名簿）（⑤の場合）'!$BD79,IF(WX$19&lt;='様式３（療養者名簿）（⑤の場合）'!$BE79,1,0),0),0)</f>
        <v>0</v>
      </c>
      <c r="WY74" s="384">
        <f>IF(WY$19-'様式３（療養者名簿）（⑤の場合）'!$BD79+1&lt;=15,IF(WY$19&gt;='様式３（療養者名簿）（⑤の場合）'!$BD79,IF(WY$19&lt;='様式３（療養者名簿）（⑤の場合）'!$BE79,1,0),0),0)</f>
        <v>0</v>
      </c>
      <c r="WZ74" s="384">
        <f>IF(WZ$19-'様式３（療養者名簿）（⑤の場合）'!$BD79+1&lt;=15,IF(WZ$19&gt;='様式３（療養者名簿）（⑤の場合）'!$BD79,IF(WZ$19&lt;='様式３（療養者名簿）（⑤の場合）'!$BE79,1,0),0),0)</f>
        <v>0</v>
      </c>
      <c r="XA74" s="384">
        <f>IF(XA$19-'様式３（療養者名簿）（⑤の場合）'!$BD79+1&lt;=15,IF(XA$19&gt;='様式３（療養者名簿）（⑤の場合）'!$BD79,IF(XA$19&lt;='様式３（療養者名簿）（⑤の場合）'!$BE79,1,0),0),0)</f>
        <v>0</v>
      </c>
      <c r="XB74" s="384">
        <f>IF(XB$19-'様式３（療養者名簿）（⑤の場合）'!$BD79+1&lt;=15,IF(XB$19&gt;='様式３（療養者名簿）（⑤の場合）'!$BD79,IF(XB$19&lt;='様式３（療養者名簿）（⑤の場合）'!$BE79,1,0),0),0)</f>
        <v>0</v>
      </c>
      <c r="XC74" s="384">
        <f>IF(XC$19-'様式３（療養者名簿）（⑤の場合）'!$BD79+1&lt;=15,IF(XC$19&gt;='様式３（療養者名簿）（⑤の場合）'!$BD79,IF(XC$19&lt;='様式３（療養者名簿）（⑤の場合）'!$BE79,1,0),0),0)</f>
        <v>0</v>
      </c>
      <c r="XD74" s="384">
        <f>IF(XD$19-'様式３（療養者名簿）（⑤の場合）'!$BD79+1&lt;=15,IF(XD$19&gt;='様式３（療養者名簿）（⑤の場合）'!$BD79,IF(XD$19&lt;='様式３（療養者名簿）（⑤の場合）'!$BE79,1,0),0),0)</f>
        <v>0</v>
      </c>
      <c r="XE74" s="384">
        <f>IF(XE$19-'様式３（療養者名簿）（⑤の場合）'!$BD79+1&lt;=15,IF(XE$19&gt;='様式３（療養者名簿）（⑤の場合）'!$BD79,IF(XE$19&lt;='様式３（療養者名簿）（⑤の場合）'!$BE79,1,0),0),0)</f>
        <v>0</v>
      </c>
      <c r="XF74" s="384">
        <f>IF(XF$19-'様式３（療養者名簿）（⑤の場合）'!$BD79+1&lt;=15,IF(XF$19&gt;='様式３（療養者名簿）（⑤の場合）'!$BD79,IF(XF$19&lt;='様式３（療養者名簿）（⑤の場合）'!$BE79,1,0),0),0)</f>
        <v>0</v>
      </c>
      <c r="XG74" s="384">
        <f>IF(XG$19-'様式３（療養者名簿）（⑤の場合）'!$BD79+1&lt;=15,IF(XG$19&gt;='様式３（療養者名簿）（⑤の場合）'!$BD79,IF(XG$19&lt;='様式３（療養者名簿）（⑤の場合）'!$BE79,1,0),0),0)</f>
        <v>0</v>
      </c>
      <c r="XH74" s="384">
        <f>IF(XH$19-'様式３（療養者名簿）（⑤の場合）'!$BD79+1&lt;=15,IF(XH$19&gt;='様式３（療養者名簿）（⑤の場合）'!$BD79,IF(XH$19&lt;='様式３（療養者名簿）（⑤の場合）'!$BE79,1,0),0),0)</f>
        <v>0</v>
      </c>
      <c r="XI74" s="384">
        <f>IF(XI$19-'様式３（療養者名簿）（⑤の場合）'!$BD79+1&lt;=15,IF(XI$19&gt;='様式３（療養者名簿）（⑤の場合）'!$BD79,IF(XI$19&lt;='様式３（療養者名簿）（⑤の場合）'!$BE79,1,0),0),0)</f>
        <v>0</v>
      </c>
      <c r="XJ74" s="384">
        <f>IF(XJ$19-'様式３（療養者名簿）（⑤の場合）'!$BD79+1&lt;=15,IF(XJ$19&gt;='様式３（療養者名簿）（⑤の場合）'!$BD79,IF(XJ$19&lt;='様式３（療養者名簿）（⑤の場合）'!$BE79,1,0),0),0)</f>
        <v>0</v>
      </c>
      <c r="XK74" s="384">
        <f>IF(XK$19-'様式３（療養者名簿）（⑤の場合）'!$BD79+1&lt;=15,IF(XK$19&gt;='様式３（療養者名簿）（⑤の場合）'!$BD79,IF(XK$19&lt;='様式３（療養者名簿）（⑤の場合）'!$BE79,1,0),0),0)</f>
        <v>0</v>
      </c>
      <c r="XL74" s="384">
        <f>IF(XL$19-'様式３（療養者名簿）（⑤の場合）'!$BD79+1&lt;=15,IF(XL$19&gt;='様式３（療養者名簿）（⑤の場合）'!$BD79,IF(XL$19&lt;='様式３（療養者名簿）（⑤の場合）'!$BE79,1,0),0),0)</f>
        <v>0</v>
      </c>
      <c r="XM74" s="384">
        <f>IF(XM$19-'様式３（療養者名簿）（⑤の場合）'!$BD79+1&lt;=15,IF(XM$19&gt;='様式３（療養者名簿）（⑤の場合）'!$BD79,IF(XM$19&lt;='様式３（療養者名簿）（⑤の場合）'!$BE79,1,0),0),0)</f>
        <v>0</v>
      </c>
      <c r="XN74" s="384">
        <f>IF(XN$19-'様式３（療養者名簿）（⑤の場合）'!$BD79+1&lt;=15,IF(XN$19&gt;='様式３（療養者名簿）（⑤の場合）'!$BD79,IF(XN$19&lt;='様式３（療養者名簿）（⑤の場合）'!$BE79,1,0),0),0)</f>
        <v>0</v>
      </c>
      <c r="XO74" s="384">
        <f>IF(XO$19-'様式３（療養者名簿）（⑤の場合）'!$BD79+1&lt;=15,IF(XO$19&gt;='様式３（療養者名簿）（⑤の場合）'!$BD79,IF(XO$19&lt;='様式３（療養者名簿）（⑤の場合）'!$BE79,1,0),0),0)</f>
        <v>0</v>
      </c>
      <c r="XP74" s="384">
        <f>IF(XP$19-'様式３（療養者名簿）（⑤の場合）'!$BD79+1&lt;=15,IF(XP$19&gt;='様式３（療養者名簿）（⑤の場合）'!$BD79,IF(XP$19&lt;='様式３（療養者名簿）（⑤の場合）'!$BE79,1,0),0),0)</f>
        <v>0</v>
      </c>
      <c r="XQ74" s="384">
        <f>IF(XQ$19-'様式３（療養者名簿）（⑤の場合）'!$BD79+1&lt;=15,IF(XQ$19&gt;='様式３（療養者名簿）（⑤の場合）'!$BD79,IF(XQ$19&lt;='様式３（療養者名簿）（⑤の場合）'!$BE79,1,0),0),0)</f>
        <v>0</v>
      </c>
      <c r="XR74" s="384">
        <f>IF(XR$19-'様式３（療養者名簿）（⑤の場合）'!$BD79+1&lt;=15,IF(XR$19&gt;='様式３（療養者名簿）（⑤の場合）'!$BD79,IF(XR$19&lt;='様式３（療養者名簿）（⑤の場合）'!$BE79,1,0),0),0)</f>
        <v>0</v>
      </c>
      <c r="XS74" s="384">
        <f>IF(XS$19-'様式３（療養者名簿）（⑤の場合）'!$BD79+1&lt;=15,IF(XS$19&gt;='様式３（療養者名簿）（⑤の場合）'!$BD79,IF(XS$19&lt;='様式３（療養者名簿）（⑤の場合）'!$BE79,1,0),0),0)</f>
        <v>0</v>
      </c>
      <c r="XT74" s="384">
        <f>IF(XT$19-'様式３（療養者名簿）（⑤の場合）'!$BD79+1&lt;=15,IF(XT$19&gt;='様式３（療養者名簿）（⑤の場合）'!$BD79,IF(XT$19&lt;='様式３（療養者名簿）（⑤の場合）'!$BE79,1,0),0),0)</f>
        <v>0</v>
      </c>
      <c r="XU74" s="384">
        <f>IF(XU$19-'様式３（療養者名簿）（⑤の場合）'!$BD79+1&lt;=15,IF(XU$19&gt;='様式３（療養者名簿）（⑤の場合）'!$BD79,IF(XU$19&lt;='様式３（療養者名簿）（⑤の場合）'!$BE79,1,0),0),0)</f>
        <v>0</v>
      </c>
      <c r="XV74" s="384">
        <f>IF(XV$19-'様式３（療養者名簿）（⑤の場合）'!$BD79+1&lt;=15,IF(XV$19&gt;='様式３（療養者名簿）（⑤の場合）'!$BD79,IF(XV$19&lt;='様式３（療養者名簿）（⑤の場合）'!$BE79,1,0),0),0)</f>
        <v>0</v>
      </c>
      <c r="XW74" s="384">
        <f>IF(XW$19-'様式３（療養者名簿）（⑤の場合）'!$BD79+1&lt;=15,IF(XW$19&gt;='様式３（療養者名簿）（⑤の場合）'!$BD79,IF(XW$19&lt;='様式３（療養者名簿）（⑤の場合）'!$BE79,1,0),0),0)</f>
        <v>0</v>
      </c>
      <c r="XX74" s="384">
        <f>IF(XX$19-'様式３（療養者名簿）（⑤の場合）'!$BD79+1&lt;=15,IF(XX$19&gt;='様式３（療養者名簿）（⑤の場合）'!$BD79,IF(XX$19&lt;='様式３（療養者名簿）（⑤の場合）'!$BE79,1,0),0),0)</f>
        <v>0</v>
      </c>
      <c r="XY74" s="384">
        <f>IF(XY$19-'様式３（療養者名簿）（⑤の場合）'!$BD79+1&lt;=15,IF(XY$19&gt;='様式３（療養者名簿）（⑤の場合）'!$BD79,IF(XY$19&lt;='様式３（療養者名簿）（⑤の場合）'!$BE79,1,0),0),0)</f>
        <v>0</v>
      </c>
      <c r="XZ74" s="384">
        <f>IF(XZ$19-'様式３（療養者名簿）（⑤の場合）'!$BD79+1&lt;=15,IF(XZ$19&gt;='様式３（療養者名簿）（⑤の場合）'!$BD79,IF(XZ$19&lt;='様式３（療養者名簿）（⑤の場合）'!$BE79,1,0),0),0)</f>
        <v>0</v>
      </c>
      <c r="YA74" s="384">
        <f>IF(YA$19-'様式３（療養者名簿）（⑤の場合）'!$BD79+1&lt;=15,IF(YA$19&gt;='様式３（療養者名簿）（⑤の場合）'!$BD79,IF(YA$19&lt;='様式３（療養者名簿）（⑤の場合）'!$BE79,1,0),0),0)</f>
        <v>0</v>
      </c>
      <c r="YB74" s="384">
        <f>IF(YB$19-'様式３（療養者名簿）（⑤の場合）'!$BD79+1&lt;=15,IF(YB$19&gt;='様式３（療養者名簿）（⑤の場合）'!$BD79,IF(YB$19&lt;='様式３（療養者名簿）（⑤の場合）'!$BE79,1,0),0),0)</f>
        <v>0</v>
      </c>
      <c r="YC74" s="384">
        <f>IF(YC$19-'様式３（療養者名簿）（⑤の場合）'!$BD79+1&lt;=15,IF(YC$19&gt;='様式３（療養者名簿）（⑤の場合）'!$BD79,IF(YC$19&lt;='様式３（療養者名簿）（⑤の場合）'!$BE79,1,0),0),0)</f>
        <v>0</v>
      </c>
      <c r="YD74" s="384">
        <f>IF(YD$19-'様式３（療養者名簿）（⑤の場合）'!$BD79+1&lt;=15,IF(YD$19&gt;='様式３（療養者名簿）（⑤の場合）'!$BD79,IF(YD$19&lt;='様式３（療養者名簿）（⑤の場合）'!$BE79,1,0),0),0)</f>
        <v>0</v>
      </c>
      <c r="YE74" s="384">
        <f>IF(YE$19-'様式３（療養者名簿）（⑤の場合）'!$BD79+1&lt;=15,IF(YE$19&gt;='様式３（療養者名簿）（⑤の場合）'!$BD79,IF(YE$19&lt;='様式３（療養者名簿）（⑤の場合）'!$BE79,1,0),0),0)</f>
        <v>0</v>
      </c>
      <c r="YF74" s="384">
        <f>IF(YF$19-'様式３（療養者名簿）（⑤の場合）'!$BD79+1&lt;=15,IF(YF$19&gt;='様式３（療養者名簿）（⑤の場合）'!$BD79,IF(YF$19&lt;='様式３（療養者名簿）（⑤の場合）'!$BE79,1,0),0),0)</f>
        <v>0</v>
      </c>
      <c r="YG74" s="384">
        <f>IF(YG$19-'様式３（療養者名簿）（⑤の場合）'!$BD79+1&lt;=15,IF(YG$19&gt;='様式３（療養者名簿）（⑤の場合）'!$BD79,IF(YG$19&lt;='様式３（療養者名簿）（⑤の場合）'!$BE79,1,0),0),0)</f>
        <v>0</v>
      </c>
      <c r="YH74" s="384">
        <f>IF(YH$19-'様式３（療養者名簿）（⑤の場合）'!$BD79+1&lt;=15,IF(YH$19&gt;='様式３（療養者名簿）（⑤の場合）'!$BD79,IF(YH$19&lt;='様式３（療養者名簿）（⑤の場合）'!$BE79,1,0),0),0)</f>
        <v>0</v>
      </c>
      <c r="YI74" s="384">
        <f>IF(YI$19-'様式３（療養者名簿）（⑤の場合）'!$BD79+1&lt;=15,IF(YI$19&gt;='様式３（療養者名簿）（⑤の場合）'!$BD79,IF(YI$19&lt;='様式３（療養者名簿）（⑤の場合）'!$BE79,1,0),0),0)</f>
        <v>0</v>
      </c>
      <c r="YJ74" s="384">
        <f>IF(YJ$19-'様式３（療養者名簿）（⑤の場合）'!$BD79+1&lt;=15,IF(YJ$19&gt;='様式３（療養者名簿）（⑤の場合）'!$BD79,IF(YJ$19&lt;='様式３（療養者名簿）（⑤の場合）'!$BE79,1,0),0),0)</f>
        <v>0</v>
      </c>
      <c r="YK74" s="384">
        <f>IF(YK$19-'様式３（療養者名簿）（⑤の場合）'!$BD79+1&lt;=15,IF(YK$19&gt;='様式３（療養者名簿）（⑤の場合）'!$BD79,IF(YK$19&lt;='様式３（療養者名簿）（⑤の場合）'!$BE79,1,0),0),0)</f>
        <v>0</v>
      </c>
      <c r="YL74" s="384">
        <f>IF(YL$19-'様式３（療養者名簿）（⑤の場合）'!$BD79+1&lt;=15,IF(YL$19&gt;='様式３（療養者名簿）（⑤の場合）'!$BD79,IF(YL$19&lt;='様式３（療養者名簿）（⑤の場合）'!$BE79,1,0),0),0)</f>
        <v>0</v>
      </c>
      <c r="YM74" s="384">
        <f>IF(YM$19-'様式３（療養者名簿）（⑤の場合）'!$BD79+1&lt;=15,IF(YM$19&gt;='様式３（療養者名簿）（⑤の場合）'!$BD79,IF(YM$19&lt;='様式３（療養者名簿）（⑤の場合）'!$BE79,1,0),0),0)</f>
        <v>0</v>
      </c>
      <c r="YN74" s="384">
        <f>IF(YN$19-'様式３（療養者名簿）（⑤の場合）'!$BD79+1&lt;=15,IF(YN$19&gt;='様式３（療養者名簿）（⑤の場合）'!$BD79,IF(YN$19&lt;='様式３（療養者名簿）（⑤の場合）'!$BE79,1,0),0),0)</f>
        <v>0</v>
      </c>
      <c r="YO74" s="384">
        <f>IF(YO$19-'様式３（療養者名簿）（⑤の場合）'!$BD79+1&lt;=15,IF(YO$19&gt;='様式３（療養者名簿）（⑤の場合）'!$BD79,IF(YO$19&lt;='様式３（療養者名簿）（⑤の場合）'!$BE79,1,0),0),0)</f>
        <v>0</v>
      </c>
      <c r="YP74" s="384">
        <f>IF(YP$19-'様式３（療養者名簿）（⑤の場合）'!$BD79+1&lt;=15,IF(YP$19&gt;='様式３（療養者名簿）（⑤の場合）'!$BD79,IF(YP$19&lt;='様式３（療養者名簿）（⑤の場合）'!$BE79,1,0),0),0)</f>
        <v>0</v>
      </c>
      <c r="YQ74" s="384">
        <f>IF(YQ$19-'様式３（療養者名簿）（⑤の場合）'!$BD79+1&lt;=15,IF(YQ$19&gt;='様式３（療養者名簿）（⑤の場合）'!$BD79,IF(YQ$19&lt;='様式３（療養者名簿）（⑤の場合）'!$BE79,1,0),0),0)</f>
        <v>0</v>
      </c>
      <c r="YR74" s="384">
        <f>IF(YR$19-'様式３（療養者名簿）（⑤の場合）'!$BD79+1&lt;=15,IF(YR$19&gt;='様式３（療養者名簿）（⑤の場合）'!$BD79,IF(YR$19&lt;='様式３（療養者名簿）（⑤の場合）'!$BE79,1,0),0),0)</f>
        <v>0</v>
      </c>
      <c r="YS74" s="384">
        <f>IF(YS$19-'様式３（療養者名簿）（⑤の場合）'!$BD79+1&lt;=15,IF(YS$19&gt;='様式３（療養者名簿）（⑤の場合）'!$BD79,IF(YS$19&lt;='様式３（療養者名簿）（⑤の場合）'!$BE79,1,0),0),0)</f>
        <v>0</v>
      </c>
      <c r="YT74" s="384">
        <f>IF(YT$19-'様式３（療養者名簿）（⑤の場合）'!$BD79+1&lt;=15,IF(YT$19&gt;='様式３（療養者名簿）（⑤の場合）'!$BD79,IF(YT$19&lt;='様式３（療養者名簿）（⑤の場合）'!$BE79,1,0),0),0)</f>
        <v>0</v>
      </c>
      <c r="YU74" s="384">
        <f>IF(YU$19-'様式３（療養者名簿）（⑤の場合）'!$BD79+1&lt;=15,IF(YU$19&gt;='様式３（療養者名簿）（⑤の場合）'!$BD79,IF(YU$19&lt;='様式３（療養者名簿）（⑤の場合）'!$BE79,1,0),0),0)</f>
        <v>0</v>
      </c>
      <c r="YV74" s="384">
        <f>IF(YV$19-'様式３（療養者名簿）（⑤の場合）'!$BD79+1&lt;=15,IF(YV$19&gt;='様式３（療養者名簿）（⑤の場合）'!$BD79,IF(YV$19&lt;='様式３（療養者名簿）（⑤の場合）'!$BE79,1,0),0),0)</f>
        <v>0</v>
      </c>
      <c r="YW74" s="384">
        <f>IF(YW$19-'様式３（療養者名簿）（⑤の場合）'!$BD79+1&lt;=15,IF(YW$19&gt;='様式３（療養者名簿）（⑤の場合）'!$BD79,IF(YW$19&lt;='様式３（療養者名簿）（⑤の場合）'!$BE79,1,0),0),0)</f>
        <v>0</v>
      </c>
      <c r="YX74" s="384">
        <f>IF(YX$19-'様式３（療養者名簿）（⑤の場合）'!$BD79+1&lt;=15,IF(YX$19&gt;='様式３（療養者名簿）（⑤の場合）'!$BD79,IF(YX$19&lt;='様式３（療養者名簿）（⑤の場合）'!$BE79,1,0),0),0)</f>
        <v>0</v>
      </c>
      <c r="YY74" s="384">
        <f>IF(YY$19-'様式３（療養者名簿）（⑤の場合）'!$BD79+1&lt;=15,IF(YY$19&gt;='様式３（療養者名簿）（⑤の場合）'!$BD79,IF(YY$19&lt;='様式３（療養者名簿）（⑤の場合）'!$BE79,1,0),0),0)</f>
        <v>0</v>
      </c>
      <c r="YZ74" s="384">
        <f>IF(YZ$19-'様式３（療養者名簿）（⑤の場合）'!$BD79+1&lt;=15,IF(YZ$19&gt;='様式３（療養者名簿）（⑤の場合）'!$BD79,IF(YZ$19&lt;='様式３（療養者名簿）（⑤の場合）'!$BE79,1,0),0),0)</f>
        <v>0</v>
      </c>
      <c r="ZA74" s="384">
        <f>IF(ZA$19-'様式３（療養者名簿）（⑤の場合）'!$BD79+1&lt;=15,IF(ZA$19&gt;='様式３（療養者名簿）（⑤の場合）'!$BD79,IF(ZA$19&lt;='様式３（療養者名簿）（⑤の場合）'!$BE79,1,0),0),0)</f>
        <v>0</v>
      </c>
      <c r="ZB74" s="384">
        <f>IF(ZB$19-'様式３（療養者名簿）（⑤の場合）'!$BD79+1&lt;=15,IF(ZB$19&gt;='様式３（療養者名簿）（⑤の場合）'!$BD79,IF(ZB$19&lt;='様式３（療養者名簿）（⑤の場合）'!$BE79,1,0),0),0)</f>
        <v>0</v>
      </c>
      <c r="ZC74" s="384">
        <f>IF(ZC$19-'様式３（療養者名簿）（⑤の場合）'!$BD79+1&lt;=15,IF(ZC$19&gt;='様式３（療養者名簿）（⑤の場合）'!$BD79,IF(ZC$19&lt;='様式３（療養者名簿）（⑤の場合）'!$BE79,1,0),0),0)</f>
        <v>0</v>
      </c>
      <c r="ZD74" s="384">
        <f>IF(ZD$19-'様式３（療養者名簿）（⑤の場合）'!$BD79+1&lt;=15,IF(ZD$19&gt;='様式３（療養者名簿）（⑤の場合）'!$BD79,IF(ZD$19&lt;='様式３（療養者名簿）（⑤の場合）'!$BE79,1,0),0),0)</f>
        <v>0</v>
      </c>
      <c r="ZE74" s="384">
        <f>IF(ZE$19-'様式３（療養者名簿）（⑤の場合）'!$BD79+1&lt;=15,IF(ZE$19&gt;='様式３（療養者名簿）（⑤の場合）'!$BD79,IF(ZE$19&lt;='様式３（療養者名簿）（⑤の場合）'!$BE79,1,0),0),0)</f>
        <v>0</v>
      </c>
      <c r="ZF74" s="384">
        <f>IF(ZF$19-'様式３（療養者名簿）（⑤の場合）'!$BD79+1&lt;=15,IF(ZF$19&gt;='様式３（療養者名簿）（⑤の場合）'!$BD79,IF(ZF$19&lt;='様式３（療養者名簿）（⑤の場合）'!$BE79,1,0),0),0)</f>
        <v>0</v>
      </c>
      <c r="ZG74" s="384">
        <f>IF(ZG$19-'様式３（療養者名簿）（⑤の場合）'!$BD79+1&lt;=15,IF(ZG$19&gt;='様式３（療養者名簿）（⑤の場合）'!$BD79,IF(ZG$19&lt;='様式３（療養者名簿）（⑤の場合）'!$BE79,1,0),0),0)</f>
        <v>0</v>
      </c>
      <c r="ZH74" s="384">
        <f>IF(ZH$19-'様式３（療養者名簿）（⑤の場合）'!$BD79+1&lt;=15,IF(ZH$19&gt;='様式３（療養者名簿）（⑤の場合）'!$BD79,IF(ZH$19&lt;='様式３（療養者名簿）（⑤の場合）'!$BE79,1,0),0),0)</f>
        <v>0</v>
      </c>
      <c r="ZI74" s="384">
        <f>IF(ZI$19-'様式３（療養者名簿）（⑤の場合）'!$BD79+1&lt;=15,IF(ZI$19&gt;='様式３（療養者名簿）（⑤の場合）'!$BD79,IF(ZI$19&lt;='様式３（療養者名簿）（⑤の場合）'!$BE79,1,0),0),0)</f>
        <v>0</v>
      </c>
      <c r="ZJ74" s="384">
        <f>IF(ZJ$19-'様式３（療養者名簿）（⑤の場合）'!$BD79+1&lt;=15,IF(ZJ$19&gt;='様式３（療養者名簿）（⑤の場合）'!$BD79,IF(ZJ$19&lt;='様式３（療養者名簿）（⑤の場合）'!$BE79,1,0),0),0)</f>
        <v>0</v>
      </c>
      <c r="ZK74" s="384">
        <f>IF(ZK$19-'様式３（療養者名簿）（⑤の場合）'!$BD79+1&lt;=15,IF(ZK$19&gt;='様式３（療養者名簿）（⑤の場合）'!$BD79,IF(ZK$19&lt;='様式３（療養者名簿）（⑤の場合）'!$BE79,1,0),0),0)</f>
        <v>0</v>
      </c>
      <c r="ZL74" s="384">
        <f>IF(ZL$19-'様式３（療養者名簿）（⑤の場合）'!$BD79+1&lt;=15,IF(ZL$19&gt;='様式３（療養者名簿）（⑤の場合）'!$BD79,IF(ZL$19&lt;='様式３（療養者名簿）（⑤の場合）'!$BE79,1,0),0),0)</f>
        <v>0</v>
      </c>
      <c r="ZM74" s="384">
        <f>IF(ZM$19-'様式３（療養者名簿）（⑤の場合）'!$BD79+1&lt;=15,IF(ZM$19&gt;='様式３（療養者名簿）（⑤の場合）'!$BD79,IF(ZM$19&lt;='様式３（療養者名簿）（⑤の場合）'!$BE79,1,0),0),0)</f>
        <v>0</v>
      </c>
      <c r="ZN74" s="384">
        <f>IF(ZN$19-'様式３（療養者名簿）（⑤の場合）'!$BD79+1&lt;=15,IF(ZN$19&gt;='様式３（療養者名簿）（⑤の場合）'!$BD79,IF(ZN$19&lt;='様式３（療養者名簿）（⑤の場合）'!$BE79,1,0),0),0)</f>
        <v>0</v>
      </c>
      <c r="ZO74" s="384">
        <f>IF(ZO$19-'様式３（療養者名簿）（⑤の場合）'!$BD79+1&lt;=15,IF(ZO$19&gt;='様式３（療養者名簿）（⑤の場合）'!$BD79,IF(ZO$19&lt;='様式３（療養者名簿）（⑤の場合）'!$BE79,1,0),0),0)</f>
        <v>0</v>
      </c>
      <c r="ZP74" s="384">
        <f>IF(ZP$19-'様式３（療養者名簿）（⑤の場合）'!$BD79+1&lt;=15,IF(ZP$19&gt;='様式３（療養者名簿）（⑤の場合）'!$BD79,IF(ZP$19&lt;='様式３（療養者名簿）（⑤の場合）'!$BE79,1,0),0),0)</f>
        <v>0</v>
      </c>
      <c r="ZQ74" s="384">
        <f>IF(ZQ$19-'様式３（療養者名簿）（⑤の場合）'!$BD79+1&lt;=15,IF(ZQ$19&gt;='様式３（療養者名簿）（⑤の場合）'!$BD79,IF(ZQ$19&lt;='様式３（療養者名簿）（⑤の場合）'!$BE79,1,0),0),0)</f>
        <v>0</v>
      </c>
      <c r="ZR74" s="384">
        <f>IF(ZR$19-'様式３（療養者名簿）（⑤の場合）'!$BD79+1&lt;=15,IF(ZR$19&gt;='様式３（療養者名簿）（⑤の場合）'!$BD79,IF(ZR$19&lt;='様式３（療養者名簿）（⑤の場合）'!$BE79,1,0),0),0)</f>
        <v>0</v>
      </c>
      <c r="ZS74" s="384">
        <f>IF(ZS$19-'様式３（療養者名簿）（⑤の場合）'!$BD79+1&lt;=15,IF(ZS$19&gt;='様式３（療養者名簿）（⑤の場合）'!$BD79,IF(ZS$19&lt;='様式３（療養者名簿）（⑤の場合）'!$BE79,1,0),0),0)</f>
        <v>0</v>
      </c>
      <c r="ZT74" s="384">
        <f>IF(ZT$19-'様式３（療養者名簿）（⑤の場合）'!$BD79+1&lt;=15,IF(ZT$19&gt;='様式３（療養者名簿）（⑤の場合）'!$BD79,IF(ZT$19&lt;='様式３（療養者名簿）（⑤の場合）'!$BE79,1,0),0),0)</f>
        <v>0</v>
      </c>
      <c r="ZU74" s="384">
        <f>IF(ZU$19-'様式３（療養者名簿）（⑤の場合）'!$BD79+1&lt;=15,IF(ZU$19&gt;='様式３（療養者名簿）（⑤の場合）'!$BD79,IF(ZU$19&lt;='様式３（療養者名簿）（⑤の場合）'!$BE79,1,0),0),0)</f>
        <v>0</v>
      </c>
      <c r="ZV74" s="384">
        <f>IF(ZV$19-'様式３（療養者名簿）（⑤の場合）'!$BD79+1&lt;=15,IF(ZV$19&gt;='様式３（療養者名簿）（⑤の場合）'!$BD79,IF(ZV$19&lt;='様式３（療養者名簿）（⑤の場合）'!$BE79,1,0),0),0)</f>
        <v>0</v>
      </c>
      <c r="ZW74" s="384">
        <f>IF(ZW$19-'様式３（療養者名簿）（⑤の場合）'!$BD79+1&lt;=15,IF(ZW$19&gt;='様式３（療養者名簿）（⑤の場合）'!$BD79,IF(ZW$19&lt;='様式３（療養者名簿）（⑤の場合）'!$BE79,1,0),0),0)</f>
        <v>0</v>
      </c>
      <c r="ZX74" s="384">
        <f>IF(ZX$19-'様式３（療養者名簿）（⑤の場合）'!$BD79+1&lt;=15,IF(ZX$19&gt;='様式３（療養者名簿）（⑤の場合）'!$BD79,IF(ZX$19&lt;='様式３（療養者名簿）（⑤の場合）'!$BE79,1,0),0),0)</f>
        <v>0</v>
      </c>
      <c r="ZY74" s="384">
        <f>IF(ZY$19-'様式３（療養者名簿）（⑤の場合）'!$BD79+1&lt;=15,IF(ZY$19&gt;='様式３（療養者名簿）（⑤の場合）'!$BD79,IF(ZY$19&lt;='様式３（療養者名簿）（⑤の場合）'!$BE79,1,0),0),0)</f>
        <v>0</v>
      </c>
      <c r="ZZ74" s="384">
        <f>IF(ZZ$19-'様式３（療養者名簿）（⑤の場合）'!$BD79+1&lt;=15,IF(ZZ$19&gt;='様式３（療養者名簿）（⑤の場合）'!$BD79,IF(ZZ$19&lt;='様式３（療養者名簿）（⑤の場合）'!$BE79,1,0),0),0)</f>
        <v>0</v>
      </c>
      <c r="AAA74" s="384">
        <f>IF(AAA$19-'様式３（療養者名簿）（⑤の場合）'!$BD79+1&lt;=15,IF(AAA$19&gt;='様式３（療養者名簿）（⑤の場合）'!$BD79,IF(AAA$19&lt;='様式３（療養者名簿）（⑤の場合）'!$BE79,1,0),0),0)</f>
        <v>0</v>
      </c>
      <c r="AAB74" s="384">
        <f>IF(AAB$19-'様式３（療養者名簿）（⑤の場合）'!$BD79+1&lt;=15,IF(AAB$19&gt;='様式３（療養者名簿）（⑤の場合）'!$BD79,IF(AAB$19&lt;='様式３（療養者名簿）（⑤の場合）'!$BE79,1,0),0),0)</f>
        <v>0</v>
      </c>
      <c r="AAC74" s="384">
        <f>IF(AAC$19-'様式３（療養者名簿）（⑤の場合）'!$BD79+1&lt;=15,IF(AAC$19&gt;='様式３（療養者名簿）（⑤の場合）'!$BD79,IF(AAC$19&lt;='様式３（療養者名簿）（⑤の場合）'!$BE79,1,0),0),0)</f>
        <v>0</v>
      </c>
      <c r="AAD74" s="384">
        <f>IF(AAD$19-'様式３（療養者名簿）（⑤の場合）'!$BD79+1&lt;=15,IF(AAD$19&gt;='様式３（療養者名簿）（⑤の場合）'!$BD79,IF(AAD$19&lt;='様式３（療養者名簿）（⑤の場合）'!$BE79,1,0),0),0)</f>
        <v>0</v>
      </c>
      <c r="AAE74" s="384">
        <f>IF(AAE$19-'様式３（療養者名簿）（⑤の場合）'!$BD79+1&lt;=15,IF(AAE$19&gt;='様式３（療養者名簿）（⑤の場合）'!$BD79,IF(AAE$19&lt;='様式３（療養者名簿）（⑤の場合）'!$BE79,1,0),0),0)</f>
        <v>0</v>
      </c>
      <c r="AAF74" s="384">
        <f>IF(AAF$19-'様式３（療養者名簿）（⑤の場合）'!$BD79+1&lt;=15,IF(AAF$19&gt;='様式３（療養者名簿）（⑤の場合）'!$BD79,IF(AAF$19&lt;='様式３（療養者名簿）（⑤の場合）'!$BE79,1,0),0),0)</f>
        <v>0</v>
      </c>
      <c r="AAG74" s="384">
        <f>IF(AAG$19-'様式３（療養者名簿）（⑤の場合）'!$BD79+1&lt;=15,IF(AAG$19&gt;='様式３（療養者名簿）（⑤の場合）'!$BD79,IF(AAG$19&lt;='様式３（療養者名簿）（⑤の場合）'!$BE79,1,0),0),0)</f>
        <v>0</v>
      </c>
      <c r="AAH74" s="384">
        <f>IF(AAH$19-'様式３（療養者名簿）（⑤の場合）'!$BD79+1&lt;=15,IF(AAH$19&gt;='様式３（療養者名簿）（⑤の場合）'!$BD79,IF(AAH$19&lt;='様式３（療養者名簿）（⑤の場合）'!$BE79,1,0),0),0)</f>
        <v>0</v>
      </c>
      <c r="AAI74" s="384">
        <f>IF(AAI$19-'様式３（療養者名簿）（⑤の場合）'!$BD79+1&lt;=15,IF(AAI$19&gt;='様式３（療養者名簿）（⑤の場合）'!$BD79,IF(AAI$19&lt;='様式３（療養者名簿）（⑤の場合）'!$BE79,1,0),0),0)</f>
        <v>0</v>
      </c>
      <c r="AAJ74" s="384">
        <f>IF(AAJ$19-'様式３（療養者名簿）（⑤の場合）'!$BD79+1&lt;=15,IF(AAJ$19&gt;='様式３（療養者名簿）（⑤の場合）'!$BD79,IF(AAJ$19&lt;='様式３（療養者名簿）（⑤の場合）'!$BE79,1,0),0),0)</f>
        <v>0</v>
      </c>
      <c r="AAK74" s="384">
        <f>IF(AAK$19-'様式３（療養者名簿）（⑤の場合）'!$BD79+1&lt;=15,IF(AAK$19&gt;='様式３（療養者名簿）（⑤の場合）'!$BD79,IF(AAK$19&lt;='様式３（療養者名簿）（⑤の場合）'!$BE79,1,0),0),0)</f>
        <v>0</v>
      </c>
      <c r="AAL74" s="384">
        <f>IF(AAL$19-'様式３（療養者名簿）（⑤の場合）'!$BD79+1&lt;=15,IF(AAL$19&gt;='様式３（療養者名簿）（⑤の場合）'!$BD79,IF(AAL$19&lt;='様式３（療養者名簿）（⑤の場合）'!$BE79,1,0),0),0)</f>
        <v>0</v>
      </c>
      <c r="AAM74" s="384">
        <f>IF(AAM$19-'様式３（療養者名簿）（⑤の場合）'!$BD79+1&lt;=15,IF(AAM$19&gt;='様式３（療養者名簿）（⑤の場合）'!$BD79,IF(AAM$19&lt;='様式３（療養者名簿）（⑤の場合）'!$BE79,1,0),0),0)</f>
        <v>0</v>
      </c>
      <c r="AAN74" s="384">
        <f>IF(AAN$19-'様式３（療養者名簿）（⑤の場合）'!$BD79+1&lt;=15,IF(AAN$19&gt;='様式３（療養者名簿）（⑤の場合）'!$BD79,IF(AAN$19&lt;='様式３（療養者名簿）（⑤の場合）'!$BE79,1,0),0),0)</f>
        <v>0</v>
      </c>
      <c r="AAO74" s="384">
        <f>IF(AAO$19-'様式３（療養者名簿）（⑤の場合）'!$BD79+1&lt;=15,IF(AAO$19&gt;='様式３（療養者名簿）（⑤の場合）'!$BD79,IF(AAO$19&lt;='様式３（療養者名簿）（⑤の場合）'!$BE79,1,0),0),0)</f>
        <v>0</v>
      </c>
      <c r="AAP74" s="384">
        <f>IF(AAP$19-'様式３（療養者名簿）（⑤の場合）'!$BD79+1&lt;=15,IF(AAP$19&gt;='様式３（療養者名簿）（⑤の場合）'!$BD79,IF(AAP$19&lt;='様式３（療養者名簿）（⑤の場合）'!$BE79,1,0),0),0)</f>
        <v>0</v>
      </c>
      <c r="AAQ74" s="384">
        <f>IF(AAQ$19-'様式３（療養者名簿）（⑤の場合）'!$BD79+1&lt;=15,IF(AAQ$19&gt;='様式３（療養者名簿）（⑤の場合）'!$BD79,IF(AAQ$19&lt;='様式３（療養者名簿）（⑤の場合）'!$BE79,1,0),0),0)</f>
        <v>0</v>
      </c>
      <c r="AAR74" s="384">
        <f>IF(AAR$19-'様式３（療養者名簿）（⑤の場合）'!$BD79+1&lt;=15,IF(AAR$19&gt;='様式３（療養者名簿）（⑤の場合）'!$BD79,IF(AAR$19&lt;='様式３（療養者名簿）（⑤の場合）'!$BE79,1,0),0),0)</f>
        <v>0</v>
      </c>
      <c r="AAS74" s="384">
        <f>IF(AAS$19-'様式３（療養者名簿）（⑤の場合）'!$BD79+1&lt;=15,IF(AAS$19&gt;='様式３（療養者名簿）（⑤の場合）'!$BD79,IF(AAS$19&lt;='様式３（療養者名簿）（⑤の場合）'!$BE79,1,0),0),0)</f>
        <v>0</v>
      </c>
      <c r="AAT74" s="384">
        <f>IF(AAT$19-'様式３（療養者名簿）（⑤の場合）'!$BD79+1&lt;=15,IF(AAT$19&gt;='様式３（療養者名簿）（⑤の場合）'!$BD79,IF(AAT$19&lt;='様式３（療養者名簿）（⑤の場合）'!$BE79,1,0),0),0)</f>
        <v>0</v>
      </c>
      <c r="AAU74" s="384">
        <f>IF(AAU$19-'様式３（療養者名簿）（⑤の場合）'!$BD79+1&lt;=15,IF(AAU$19&gt;='様式３（療養者名簿）（⑤の場合）'!$BD79,IF(AAU$19&lt;='様式３（療養者名簿）（⑤の場合）'!$BE79,1,0),0),0)</f>
        <v>0</v>
      </c>
      <c r="AAV74" s="384">
        <f>IF(AAV$19-'様式３（療養者名簿）（⑤の場合）'!$BD79+1&lt;=15,IF(AAV$19&gt;='様式３（療養者名簿）（⑤の場合）'!$BD79,IF(AAV$19&lt;='様式３（療養者名簿）（⑤の場合）'!$BE79,1,0),0),0)</f>
        <v>0</v>
      </c>
      <c r="AAW74" s="384">
        <f>IF(AAW$19-'様式３（療養者名簿）（⑤の場合）'!$BD79+1&lt;=15,IF(AAW$19&gt;='様式３（療養者名簿）（⑤の場合）'!$BD79,IF(AAW$19&lt;='様式３（療養者名簿）（⑤の場合）'!$BE79,1,0),0),0)</f>
        <v>0</v>
      </c>
      <c r="AAX74" s="384">
        <f>IF(AAX$19-'様式３（療養者名簿）（⑤の場合）'!$BD79+1&lt;=15,IF(AAX$19&gt;='様式３（療養者名簿）（⑤の場合）'!$BD79,IF(AAX$19&lt;='様式３（療養者名簿）（⑤の場合）'!$BE79,1,0),0),0)</f>
        <v>0</v>
      </c>
      <c r="AAY74" s="384">
        <f>IF(AAY$19-'様式３（療養者名簿）（⑤の場合）'!$BD79+1&lt;=15,IF(AAY$19&gt;='様式３（療養者名簿）（⑤の場合）'!$BD79,IF(AAY$19&lt;='様式３（療養者名簿）（⑤の場合）'!$BE79,1,0),0),0)</f>
        <v>0</v>
      </c>
      <c r="AAZ74" s="384">
        <f>IF(AAZ$19-'様式３（療養者名簿）（⑤の場合）'!$BD79+1&lt;=15,IF(AAZ$19&gt;='様式３（療養者名簿）（⑤の場合）'!$BD79,IF(AAZ$19&lt;='様式３（療養者名簿）（⑤の場合）'!$BE79,1,0),0),0)</f>
        <v>0</v>
      </c>
      <c r="ABA74" s="384">
        <f>IF(ABA$19-'様式３（療養者名簿）（⑤の場合）'!$BD79+1&lt;=15,IF(ABA$19&gt;='様式３（療養者名簿）（⑤の場合）'!$BD79,IF(ABA$19&lt;='様式３（療養者名簿）（⑤の場合）'!$BE79,1,0),0),0)</f>
        <v>0</v>
      </c>
      <c r="ABB74" s="384">
        <f>IF(ABB$19-'様式３（療養者名簿）（⑤の場合）'!$BD79+1&lt;=15,IF(ABB$19&gt;='様式３（療養者名簿）（⑤の場合）'!$BD79,IF(ABB$19&lt;='様式３（療養者名簿）（⑤の場合）'!$BE79,1,0),0),0)</f>
        <v>0</v>
      </c>
      <c r="ABC74" s="384">
        <f>IF(ABC$19-'様式３（療養者名簿）（⑤の場合）'!$BD79+1&lt;=15,IF(ABC$19&gt;='様式３（療養者名簿）（⑤の場合）'!$BD79,IF(ABC$19&lt;='様式３（療養者名簿）（⑤の場合）'!$BE79,1,0),0),0)</f>
        <v>0</v>
      </c>
      <c r="ABD74" s="384">
        <f>IF(ABD$19-'様式３（療養者名簿）（⑤の場合）'!$BD79+1&lt;=15,IF(ABD$19&gt;='様式３（療養者名簿）（⑤の場合）'!$BD79,IF(ABD$19&lt;='様式３（療養者名簿）（⑤の場合）'!$BE79,1,0),0),0)</f>
        <v>0</v>
      </c>
    </row>
    <row r="75" spans="1:732" ht="42" customHeight="1">
      <c r="A75" s="259">
        <f>'様式３（療養者名簿）（⑤の場合）'!C80</f>
        <v>0</v>
      </c>
      <c r="B75" s="377">
        <f>IF(B$19-'様式３（療養者名簿）（⑤の場合）'!$BD80+1&lt;=15,IF(B$19&gt;='様式３（療養者名簿）（⑤の場合）'!$BD80,IF(B$19&lt;='様式３（療養者名簿）（⑤の場合）'!$BE80,1,0),0),0)</f>
        <v>0</v>
      </c>
      <c r="C75" s="377">
        <f>IF(C$19-'様式３（療養者名簿）（⑤の場合）'!$BD80+1&lt;=15,IF(C$19&gt;='様式３（療養者名簿）（⑤の場合）'!$BD80,IF(C$19&lt;='様式３（療養者名簿）（⑤の場合）'!$BE80,1,0),0),0)</f>
        <v>0</v>
      </c>
      <c r="D75" s="377">
        <f>IF(D$19-'様式３（療養者名簿）（⑤の場合）'!$BD80+1&lt;=15,IF(D$19&gt;='様式３（療養者名簿）（⑤の場合）'!$BD80,IF(D$19&lt;='様式３（療養者名簿）（⑤の場合）'!$BE80,1,0),0),0)</f>
        <v>0</v>
      </c>
      <c r="E75" s="377">
        <f>IF(E$19-'様式３（療養者名簿）（⑤の場合）'!$BD80+1&lt;=15,IF(E$19&gt;='様式３（療養者名簿）（⑤の場合）'!$BD80,IF(E$19&lt;='様式３（療養者名簿）（⑤の場合）'!$BE80,1,0),0),0)</f>
        <v>0</v>
      </c>
      <c r="F75" s="377">
        <f>IF(F$19-'様式３（療養者名簿）（⑤の場合）'!$BD80+1&lt;=15,IF(F$19&gt;='様式３（療養者名簿）（⑤の場合）'!$BD80,IF(F$19&lt;='様式３（療養者名簿）（⑤の場合）'!$BE80,1,0),0),0)</f>
        <v>0</v>
      </c>
      <c r="G75" s="377">
        <f>IF(G$19-'様式３（療養者名簿）（⑤の場合）'!$BD80+1&lt;=15,IF(G$19&gt;='様式３（療養者名簿）（⑤の場合）'!$BD80,IF(G$19&lt;='様式３（療養者名簿）（⑤の場合）'!$BE80,1,0),0),0)</f>
        <v>0</v>
      </c>
      <c r="H75" s="377">
        <f>IF(H$19-'様式３（療養者名簿）（⑤の場合）'!$BD80+1&lt;=15,IF(H$19&gt;='様式３（療養者名簿）（⑤の場合）'!$BD80,IF(H$19&lt;='様式３（療養者名簿）（⑤の場合）'!$BE80,1,0),0),0)</f>
        <v>0</v>
      </c>
      <c r="I75" s="377">
        <f>IF(I$19-'様式３（療養者名簿）（⑤の場合）'!$BD80+1&lt;=15,IF(I$19&gt;='様式３（療養者名簿）（⑤の場合）'!$BD80,IF(I$19&lt;='様式３（療養者名簿）（⑤の場合）'!$BE80,1,0),0),0)</f>
        <v>0</v>
      </c>
      <c r="J75" s="377">
        <f>IF(J$19-'様式３（療養者名簿）（⑤の場合）'!$BD80+1&lt;=15,IF(J$19&gt;='様式３（療養者名簿）（⑤の場合）'!$BD80,IF(J$19&lt;='様式３（療養者名簿）（⑤の場合）'!$BE80,1,0),0),0)</f>
        <v>0</v>
      </c>
      <c r="K75" s="377">
        <f>IF(K$19-'様式３（療養者名簿）（⑤の場合）'!$BD80+1&lt;=15,IF(K$19&gt;='様式３（療養者名簿）（⑤の場合）'!$BD80,IF(K$19&lt;='様式３（療養者名簿）（⑤の場合）'!$BE80,1,0),0),0)</f>
        <v>0</v>
      </c>
      <c r="L75" s="377">
        <f>IF(L$19-'様式３（療養者名簿）（⑤の場合）'!$BD80+1&lt;=15,IF(L$19&gt;='様式３（療養者名簿）（⑤の場合）'!$BD80,IF(L$19&lt;='様式３（療養者名簿）（⑤の場合）'!$BE80,1,0),0),0)</f>
        <v>0</v>
      </c>
      <c r="M75" s="377">
        <f>IF(M$19-'様式３（療養者名簿）（⑤の場合）'!$BD80+1&lt;=15,IF(M$19&gt;='様式３（療養者名簿）（⑤の場合）'!$BD80,IF(M$19&lt;='様式３（療養者名簿）（⑤の場合）'!$BE80,1,0),0),0)</f>
        <v>0</v>
      </c>
      <c r="N75" s="377">
        <f>IF(N$19-'様式３（療養者名簿）（⑤の場合）'!$BD80+1&lt;=15,IF(N$19&gt;='様式３（療養者名簿）（⑤の場合）'!$BD80,IF(N$19&lt;='様式３（療養者名簿）（⑤の場合）'!$BE80,1,0),0),0)</f>
        <v>0</v>
      </c>
      <c r="O75" s="377">
        <f>IF(O$19-'様式３（療養者名簿）（⑤の場合）'!$BD80+1&lt;=15,IF(O$19&gt;='様式３（療養者名簿）（⑤の場合）'!$BD80,IF(O$19&lt;='様式３（療養者名簿）（⑤の場合）'!$BE80,1,0),0),0)</f>
        <v>0</v>
      </c>
      <c r="P75" s="377">
        <f>IF(P$19-'様式３（療養者名簿）（⑤の場合）'!$BD80+1&lt;=15,IF(P$19&gt;='様式３（療養者名簿）（⑤の場合）'!$BD80,IF(P$19&lt;='様式３（療養者名簿）（⑤の場合）'!$BE80,1,0),0),0)</f>
        <v>0</v>
      </c>
      <c r="Q75" s="377">
        <f>IF(Q$19-'様式３（療養者名簿）（⑤の場合）'!$BD80+1&lt;=15,IF(Q$19&gt;='様式３（療養者名簿）（⑤の場合）'!$BD80,IF(Q$19&lt;='様式３（療養者名簿）（⑤の場合）'!$BE80,1,0),0),0)</f>
        <v>0</v>
      </c>
      <c r="R75" s="377">
        <f>IF(R$19-'様式３（療養者名簿）（⑤の場合）'!$BD80+1&lt;=15,IF(R$19&gt;='様式３（療養者名簿）（⑤の場合）'!$BD80,IF(R$19&lt;='様式３（療養者名簿）（⑤の場合）'!$BE80,1,0),0),0)</f>
        <v>0</v>
      </c>
      <c r="S75" s="377">
        <f>IF(S$19-'様式３（療養者名簿）（⑤の場合）'!$BD80+1&lt;=15,IF(S$19&gt;='様式３（療養者名簿）（⑤の場合）'!$BD80,IF(S$19&lt;='様式３（療養者名簿）（⑤の場合）'!$BE80,1,0),0),0)</f>
        <v>0</v>
      </c>
      <c r="T75" s="377">
        <f>IF(T$19-'様式３（療養者名簿）（⑤の場合）'!$BD80+1&lt;=15,IF(T$19&gt;='様式３（療養者名簿）（⑤の場合）'!$BD80,IF(T$19&lt;='様式３（療養者名簿）（⑤の場合）'!$BE80,1,0),0),0)</f>
        <v>0</v>
      </c>
      <c r="U75" s="377">
        <f>IF(U$19-'様式３（療養者名簿）（⑤の場合）'!$BD80+1&lt;=15,IF(U$19&gt;='様式３（療養者名簿）（⑤の場合）'!$BD80,IF(U$19&lt;='様式３（療養者名簿）（⑤の場合）'!$BE80,1,0),0),0)</f>
        <v>0</v>
      </c>
      <c r="V75" s="377">
        <f>IF(V$19-'様式３（療養者名簿）（⑤の場合）'!$BD80+1&lt;=15,IF(V$19&gt;='様式３（療養者名簿）（⑤の場合）'!$BD80,IF(V$19&lt;='様式３（療養者名簿）（⑤の場合）'!$BE80,1,0),0),0)</f>
        <v>0</v>
      </c>
      <c r="W75" s="377">
        <f>IF(W$19-'様式３（療養者名簿）（⑤の場合）'!$BD80+1&lt;=15,IF(W$19&gt;='様式３（療養者名簿）（⑤の場合）'!$BD80,IF(W$19&lt;='様式３（療養者名簿）（⑤の場合）'!$BE80,1,0),0),0)</f>
        <v>0</v>
      </c>
      <c r="X75" s="377">
        <f>IF(X$19-'様式３（療養者名簿）（⑤の場合）'!$BD80+1&lt;=15,IF(X$19&gt;='様式３（療養者名簿）（⑤の場合）'!$BD80,IF(X$19&lt;='様式３（療養者名簿）（⑤の場合）'!$BE80,1,0),0),0)</f>
        <v>0</v>
      </c>
      <c r="Y75" s="377">
        <f>IF(Y$19-'様式３（療養者名簿）（⑤の場合）'!$BD80+1&lt;=15,IF(Y$19&gt;='様式３（療養者名簿）（⑤の場合）'!$BD80,IF(Y$19&lt;='様式３（療養者名簿）（⑤の場合）'!$BE80,1,0),0),0)</f>
        <v>0</v>
      </c>
      <c r="Z75" s="377">
        <f>IF(Z$19-'様式３（療養者名簿）（⑤の場合）'!$BD80+1&lt;=15,IF(Z$19&gt;='様式３（療養者名簿）（⑤の場合）'!$BD80,IF(Z$19&lt;='様式３（療養者名簿）（⑤の場合）'!$BE80,1,0),0),0)</f>
        <v>0</v>
      </c>
      <c r="AA75" s="377">
        <f>IF(AA$19-'様式３（療養者名簿）（⑤の場合）'!$BD80+1&lt;=15,IF(AA$19&gt;='様式３（療養者名簿）（⑤の場合）'!$BD80,IF(AA$19&lt;='様式３（療養者名簿）（⑤の場合）'!$BE80,1,0),0),0)</f>
        <v>0</v>
      </c>
      <c r="AB75" s="377">
        <f>IF(AB$19-'様式３（療養者名簿）（⑤の場合）'!$BD80+1&lt;=15,IF(AB$19&gt;='様式３（療養者名簿）（⑤の場合）'!$BD80,IF(AB$19&lt;='様式３（療養者名簿）（⑤の場合）'!$BE80,1,0),0),0)</f>
        <v>0</v>
      </c>
      <c r="AC75" s="377">
        <f>IF(AC$19-'様式３（療養者名簿）（⑤の場合）'!$BD80+1&lt;=15,IF(AC$19&gt;='様式３（療養者名簿）（⑤の場合）'!$BD80,IF(AC$19&lt;='様式３（療養者名簿）（⑤の場合）'!$BE80,1,0),0),0)</f>
        <v>0</v>
      </c>
      <c r="AD75" s="377">
        <f>IF(AD$19-'様式３（療養者名簿）（⑤の場合）'!$BD80+1&lt;=15,IF(AD$19&gt;='様式３（療養者名簿）（⑤の場合）'!$BD80,IF(AD$19&lt;='様式３（療養者名簿）（⑤の場合）'!$BE80,1,0),0),0)</f>
        <v>0</v>
      </c>
      <c r="AE75" s="377">
        <f>IF(AE$19-'様式３（療養者名簿）（⑤の場合）'!$BD80+1&lt;=15,IF(AE$19&gt;='様式３（療養者名簿）（⑤の場合）'!$BD80,IF(AE$19&lt;='様式３（療養者名簿）（⑤の場合）'!$BE80,1,0),0),0)</f>
        <v>0</v>
      </c>
      <c r="AF75" s="377">
        <f>IF(AF$19-'様式３（療養者名簿）（⑤の場合）'!$BD80+1&lt;=15,IF(AF$19&gt;='様式３（療養者名簿）（⑤の場合）'!$BD80,IF(AF$19&lt;='様式３（療養者名簿）（⑤の場合）'!$BE80,1,0),0),0)</f>
        <v>0</v>
      </c>
      <c r="AG75" s="377">
        <f>IF(AG$19-'様式３（療養者名簿）（⑤の場合）'!$BD80+1&lt;=15,IF(AG$19&gt;='様式３（療養者名簿）（⑤の場合）'!$BD80,IF(AG$19&lt;='様式３（療養者名簿）（⑤の場合）'!$BE80,1,0),0),0)</f>
        <v>0</v>
      </c>
      <c r="AH75" s="377">
        <f>IF(AH$19-'様式３（療養者名簿）（⑤の場合）'!$BD80+1&lt;=15,IF(AH$19&gt;='様式３（療養者名簿）（⑤の場合）'!$BD80,IF(AH$19&lt;='様式３（療養者名簿）（⑤の場合）'!$BE80,1,0),0),0)</f>
        <v>0</v>
      </c>
      <c r="AI75" s="377">
        <f>IF(AI$19-'様式３（療養者名簿）（⑤の場合）'!$BD80+1&lt;=15,IF(AI$19&gt;='様式３（療養者名簿）（⑤の場合）'!$BD80,IF(AI$19&lt;='様式３（療養者名簿）（⑤の場合）'!$BE80,1,0),0),0)</f>
        <v>0</v>
      </c>
      <c r="AJ75" s="377">
        <f>IF(AJ$19-'様式３（療養者名簿）（⑤の場合）'!$BD80+1&lt;=15,IF(AJ$19&gt;='様式３（療養者名簿）（⑤の場合）'!$BD80,IF(AJ$19&lt;='様式３（療養者名簿）（⑤の場合）'!$BE80,1,0),0),0)</f>
        <v>0</v>
      </c>
      <c r="AK75" s="377">
        <f>IF(AK$19-'様式３（療養者名簿）（⑤の場合）'!$BD80+1&lt;=15,IF(AK$19&gt;='様式３（療養者名簿）（⑤の場合）'!$BD80,IF(AK$19&lt;='様式３（療養者名簿）（⑤の場合）'!$BE80,1,0),0),0)</f>
        <v>0</v>
      </c>
      <c r="AL75" s="377">
        <f>IF(AL$19-'様式３（療養者名簿）（⑤の場合）'!$BD80+1&lt;=15,IF(AL$19&gt;='様式３（療養者名簿）（⑤の場合）'!$BD80,IF(AL$19&lt;='様式３（療養者名簿）（⑤の場合）'!$BE80,1,0),0),0)</f>
        <v>0</v>
      </c>
      <c r="AM75" s="377">
        <f>IF(AM$19-'様式３（療養者名簿）（⑤の場合）'!$BD80+1&lt;=15,IF(AM$19&gt;='様式３（療養者名簿）（⑤の場合）'!$BD80,IF(AM$19&lt;='様式３（療養者名簿）（⑤の場合）'!$BE80,1,0),0),0)</f>
        <v>0</v>
      </c>
      <c r="AN75" s="377">
        <f>IF(AN$19-'様式３（療養者名簿）（⑤の場合）'!$BD80+1&lt;=15,IF(AN$19&gt;='様式３（療養者名簿）（⑤の場合）'!$BD80,IF(AN$19&lt;='様式３（療養者名簿）（⑤の場合）'!$BE80,1,0),0),0)</f>
        <v>0</v>
      </c>
      <c r="AO75" s="377">
        <f>IF(AO$19-'様式３（療養者名簿）（⑤の場合）'!$BD80+1&lt;=15,IF(AO$19&gt;='様式３（療養者名簿）（⑤の場合）'!$BD80,IF(AO$19&lt;='様式３（療養者名簿）（⑤の場合）'!$BE80,1,0),0),0)</f>
        <v>0</v>
      </c>
      <c r="AP75" s="377">
        <f>IF(AP$19-'様式３（療養者名簿）（⑤の場合）'!$BD80+1&lt;=15,IF(AP$19&gt;='様式３（療養者名簿）（⑤の場合）'!$BD80,IF(AP$19&lt;='様式３（療養者名簿）（⑤の場合）'!$BE80,1,0),0),0)</f>
        <v>0</v>
      </c>
      <c r="AQ75" s="377">
        <f>IF(AQ$19-'様式３（療養者名簿）（⑤の場合）'!$BD80+1&lt;=15,IF(AQ$19&gt;='様式３（療養者名簿）（⑤の場合）'!$BD80,IF(AQ$19&lt;='様式３（療養者名簿）（⑤の場合）'!$BE80,1,0),0),0)</f>
        <v>0</v>
      </c>
      <c r="AR75" s="377">
        <f>IF(AR$19-'様式３（療養者名簿）（⑤の場合）'!$BD80+1&lt;=15,IF(AR$19&gt;='様式３（療養者名簿）（⑤の場合）'!$BD80,IF(AR$19&lt;='様式３（療養者名簿）（⑤の場合）'!$BE80,1,0),0),0)</f>
        <v>0</v>
      </c>
      <c r="AS75" s="377">
        <f>IF(AS$19-'様式３（療養者名簿）（⑤の場合）'!$BD80+1&lt;=15,IF(AS$19&gt;='様式３（療養者名簿）（⑤の場合）'!$BD80,IF(AS$19&lt;='様式３（療養者名簿）（⑤の場合）'!$BE80,1,0),0),0)</f>
        <v>0</v>
      </c>
      <c r="AT75" s="377">
        <f>IF(AT$19-'様式３（療養者名簿）（⑤の場合）'!$BD80+1&lt;=15,IF(AT$19&gt;='様式３（療養者名簿）（⑤の場合）'!$BD80,IF(AT$19&lt;='様式３（療養者名簿）（⑤の場合）'!$BE80,1,0),0),0)</f>
        <v>0</v>
      </c>
      <c r="AU75" s="377">
        <f>IF(AU$19-'様式３（療養者名簿）（⑤の場合）'!$BD80+1&lt;=15,IF(AU$19&gt;='様式３（療養者名簿）（⑤の場合）'!$BD80,IF(AU$19&lt;='様式３（療養者名簿）（⑤の場合）'!$BE80,1,0),0),0)</f>
        <v>0</v>
      </c>
      <c r="AV75" s="377">
        <f>IF(AV$19-'様式３（療養者名簿）（⑤の場合）'!$BD80+1&lt;=15,IF(AV$19&gt;='様式３（療養者名簿）（⑤の場合）'!$BD80,IF(AV$19&lt;='様式３（療養者名簿）（⑤の場合）'!$BE80,1,0),0),0)</f>
        <v>0</v>
      </c>
      <c r="AW75" s="377">
        <f>IF(AW$19-'様式３（療養者名簿）（⑤の場合）'!$BD80+1&lt;=15,IF(AW$19&gt;='様式３（療養者名簿）（⑤の場合）'!$BD80,IF(AW$19&lt;='様式３（療養者名簿）（⑤の場合）'!$BE80,1,0),0),0)</f>
        <v>0</v>
      </c>
      <c r="AX75" s="377">
        <f>IF(AX$19-'様式３（療養者名簿）（⑤の場合）'!$BD80+1&lt;=15,IF(AX$19&gt;='様式３（療養者名簿）（⑤の場合）'!$BD80,IF(AX$19&lt;='様式３（療養者名簿）（⑤の場合）'!$BE80,1,0),0),0)</f>
        <v>0</v>
      </c>
      <c r="AY75" s="377">
        <f>IF(AY$19-'様式３（療養者名簿）（⑤の場合）'!$BD80+1&lt;=15,IF(AY$19&gt;='様式３（療養者名簿）（⑤の場合）'!$BD80,IF(AY$19&lt;='様式３（療養者名簿）（⑤の場合）'!$BE80,1,0),0),0)</f>
        <v>0</v>
      </c>
      <c r="AZ75" s="377">
        <f>IF(AZ$19-'様式３（療養者名簿）（⑤の場合）'!$BD80+1&lt;=15,IF(AZ$19&gt;='様式３（療養者名簿）（⑤の場合）'!$BD80,IF(AZ$19&lt;='様式３（療養者名簿）（⑤の場合）'!$BE80,1,0),0),0)</f>
        <v>0</v>
      </c>
      <c r="BA75" s="377">
        <f>IF(BA$19-'様式３（療養者名簿）（⑤の場合）'!$BD80+1&lt;=15,IF(BA$19&gt;='様式３（療養者名簿）（⑤の場合）'!$BD80,IF(BA$19&lt;='様式３（療養者名簿）（⑤の場合）'!$BE80,1,0),0),0)</f>
        <v>0</v>
      </c>
      <c r="BB75" s="377">
        <f>IF(BB$19-'様式３（療養者名簿）（⑤の場合）'!$BD80+1&lt;=15,IF(BB$19&gt;='様式３（療養者名簿）（⑤の場合）'!$BD80,IF(BB$19&lt;='様式３（療養者名簿）（⑤の場合）'!$BE80,1,0),0),0)</f>
        <v>0</v>
      </c>
      <c r="BC75" s="377">
        <f>IF(BC$19-'様式３（療養者名簿）（⑤の場合）'!$BD80+1&lt;=15,IF(BC$19&gt;='様式３（療養者名簿）（⑤の場合）'!$BD80,IF(BC$19&lt;='様式３（療養者名簿）（⑤の場合）'!$BE80,1,0),0),0)</f>
        <v>0</v>
      </c>
      <c r="BD75" s="377">
        <f>IF(BD$19-'様式３（療養者名簿）（⑤の場合）'!$BD80+1&lt;=15,IF(BD$19&gt;='様式３（療養者名簿）（⑤の場合）'!$BD80,IF(BD$19&lt;='様式３（療養者名簿）（⑤の場合）'!$BE80,1,0),0),0)</f>
        <v>0</v>
      </c>
      <c r="BE75" s="377">
        <f>IF(BE$19-'様式３（療養者名簿）（⑤の場合）'!$BD80+1&lt;=15,IF(BE$19&gt;='様式３（療養者名簿）（⑤の場合）'!$BD80,IF(BE$19&lt;='様式３（療養者名簿）（⑤の場合）'!$BE80,1,0),0),0)</f>
        <v>0</v>
      </c>
      <c r="BF75" s="377">
        <f>IF(BF$19-'様式３（療養者名簿）（⑤の場合）'!$BD80+1&lt;=15,IF(BF$19&gt;='様式３（療養者名簿）（⑤の場合）'!$BD80,IF(BF$19&lt;='様式３（療養者名簿）（⑤の場合）'!$BE80,1,0),0),0)</f>
        <v>0</v>
      </c>
      <c r="BG75" s="377">
        <f>IF(BG$19-'様式３（療養者名簿）（⑤の場合）'!$BD80+1&lt;=15,IF(BG$19&gt;='様式３（療養者名簿）（⑤の場合）'!$BD80,IF(BG$19&lt;='様式３（療養者名簿）（⑤の場合）'!$BE80,1,0),0),0)</f>
        <v>0</v>
      </c>
      <c r="BH75" s="377">
        <f>IF(BH$19-'様式３（療養者名簿）（⑤の場合）'!$BD80+1&lt;=15,IF(BH$19&gt;='様式３（療養者名簿）（⑤の場合）'!$BD80,IF(BH$19&lt;='様式３（療養者名簿）（⑤の場合）'!$BE80,1,0),0),0)</f>
        <v>0</v>
      </c>
      <c r="BI75" s="377">
        <f>IF(BI$19-'様式３（療養者名簿）（⑤の場合）'!$BD80+1&lt;=15,IF(BI$19&gt;='様式３（療養者名簿）（⑤の場合）'!$BD80,IF(BI$19&lt;='様式３（療養者名簿）（⑤の場合）'!$BE80,1,0),0),0)</f>
        <v>0</v>
      </c>
      <c r="BJ75" s="377">
        <f>IF(BJ$19-'様式３（療養者名簿）（⑤の場合）'!$BD80+1&lt;=15,IF(BJ$19&gt;='様式３（療養者名簿）（⑤の場合）'!$BD80,IF(BJ$19&lt;='様式３（療養者名簿）（⑤の場合）'!$BE80,1,0),0),0)</f>
        <v>0</v>
      </c>
      <c r="BK75" s="377">
        <f>IF(BK$19-'様式３（療養者名簿）（⑤の場合）'!$BD80+1&lt;=15,IF(BK$19&gt;='様式３（療養者名簿）（⑤の場合）'!$BD80,IF(BK$19&lt;='様式３（療養者名簿）（⑤の場合）'!$BE80,1,0),0),0)</f>
        <v>0</v>
      </c>
      <c r="BL75" s="377">
        <f>IF(BL$19-'様式３（療養者名簿）（⑤の場合）'!$BD80+1&lt;=15,IF(BL$19&gt;='様式３（療養者名簿）（⑤の場合）'!$BD80,IF(BL$19&lt;='様式３（療養者名簿）（⑤の場合）'!$BE80,1,0),0),0)</f>
        <v>0</v>
      </c>
      <c r="BM75" s="377">
        <f>IF(BM$19-'様式３（療養者名簿）（⑤の場合）'!$BD80+1&lt;=15,IF(BM$19&gt;='様式３（療養者名簿）（⑤の場合）'!$BD80,IF(BM$19&lt;='様式３（療養者名簿）（⑤の場合）'!$BE80,1,0),0),0)</f>
        <v>0</v>
      </c>
      <c r="BN75" s="377">
        <f>IF(BN$19-'様式３（療養者名簿）（⑤の場合）'!$BD80+1&lt;=15,IF(BN$19&gt;='様式３（療養者名簿）（⑤の場合）'!$BD80,IF(BN$19&lt;='様式３（療養者名簿）（⑤の場合）'!$BE80,1,0),0),0)</f>
        <v>0</v>
      </c>
      <c r="BO75" s="377">
        <f>IF(BO$19-'様式３（療養者名簿）（⑤の場合）'!$BD80+1&lt;=15,IF(BO$19&gt;='様式３（療養者名簿）（⑤の場合）'!$BD80,IF(BO$19&lt;='様式３（療養者名簿）（⑤の場合）'!$BE80,1,0),0),0)</f>
        <v>0</v>
      </c>
      <c r="BP75" s="377">
        <f>IF(BP$19-'様式３（療養者名簿）（⑤の場合）'!$BD80+1&lt;=15,IF(BP$19&gt;='様式３（療養者名簿）（⑤の場合）'!$BD80,IF(BP$19&lt;='様式３（療養者名簿）（⑤の場合）'!$BE80,1,0),0),0)</f>
        <v>0</v>
      </c>
      <c r="BQ75" s="377">
        <f>IF(BQ$19-'様式３（療養者名簿）（⑤の場合）'!$BD80+1&lt;=15,IF(BQ$19&gt;='様式３（療養者名簿）（⑤の場合）'!$BD80,IF(BQ$19&lt;='様式３（療養者名簿）（⑤の場合）'!$BE80,1,0),0),0)</f>
        <v>0</v>
      </c>
      <c r="BR75" s="377">
        <f>IF(BR$19-'様式３（療養者名簿）（⑤の場合）'!$BD80+1&lt;=15,IF(BR$19&gt;='様式３（療養者名簿）（⑤の場合）'!$BD80,IF(BR$19&lt;='様式３（療養者名簿）（⑤の場合）'!$BE80,1,0),0),0)</f>
        <v>0</v>
      </c>
      <c r="BS75" s="377">
        <f>IF(BS$19-'様式３（療養者名簿）（⑤の場合）'!$BD80+1&lt;=15,IF(BS$19&gt;='様式３（療養者名簿）（⑤の場合）'!$BD80,IF(BS$19&lt;='様式３（療養者名簿）（⑤の場合）'!$BE80,1,0),0),0)</f>
        <v>0</v>
      </c>
      <c r="BT75" s="377">
        <f>IF(BT$19-'様式３（療養者名簿）（⑤の場合）'!$BD80+1&lt;=15,IF(BT$19&gt;='様式３（療養者名簿）（⑤の場合）'!$BD80,IF(BT$19&lt;='様式３（療養者名簿）（⑤の場合）'!$BE80,1,0),0),0)</f>
        <v>0</v>
      </c>
      <c r="BU75" s="377">
        <f>IF(BU$19-'様式３（療養者名簿）（⑤の場合）'!$BD80+1&lt;=15,IF(BU$19&gt;='様式３（療養者名簿）（⑤の場合）'!$BD80,IF(BU$19&lt;='様式３（療養者名簿）（⑤の場合）'!$BE80,1,0),0),0)</f>
        <v>0</v>
      </c>
      <c r="BV75" s="377">
        <f>IF(BV$19-'様式３（療養者名簿）（⑤の場合）'!$BD80+1&lt;=15,IF(BV$19&gt;='様式３（療養者名簿）（⑤の場合）'!$BD80,IF(BV$19&lt;='様式３（療養者名簿）（⑤の場合）'!$BE80,1,0),0),0)</f>
        <v>0</v>
      </c>
      <c r="BW75" s="377">
        <f>IF(BW$19-'様式３（療養者名簿）（⑤の場合）'!$BD80+1&lt;=15,IF(BW$19&gt;='様式３（療養者名簿）（⑤の場合）'!$BD80,IF(BW$19&lt;='様式３（療養者名簿）（⑤の場合）'!$BE80,1,0),0),0)</f>
        <v>0</v>
      </c>
      <c r="BX75" s="377">
        <f>IF(BX$19-'様式３（療養者名簿）（⑤の場合）'!$BD80+1&lt;=15,IF(BX$19&gt;='様式３（療養者名簿）（⑤の場合）'!$BD80,IF(BX$19&lt;='様式３（療養者名簿）（⑤の場合）'!$BE80,1,0),0),0)</f>
        <v>0</v>
      </c>
      <c r="BY75" s="377">
        <f>IF(BY$19-'様式３（療養者名簿）（⑤の場合）'!$BD80+1&lt;=15,IF(BY$19&gt;='様式３（療養者名簿）（⑤の場合）'!$BD80,IF(BY$19&lt;='様式３（療養者名簿）（⑤の場合）'!$BE80,1,0),0),0)</f>
        <v>0</v>
      </c>
      <c r="BZ75" s="377">
        <f>IF(BZ$19-'様式３（療養者名簿）（⑤の場合）'!$BD80+1&lt;=15,IF(BZ$19&gt;='様式３（療養者名簿）（⑤の場合）'!$BD80,IF(BZ$19&lt;='様式３（療養者名簿）（⑤の場合）'!$BE80,1,0),0),0)</f>
        <v>0</v>
      </c>
      <c r="CA75" s="377">
        <f>IF(CA$19-'様式３（療養者名簿）（⑤の場合）'!$BD80+1&lt;=15,IF(CA$19&gt;='様式３（療養者名簿）（⑤の場合）'!$BD80,IF(CA$19&lt;='様式３（療養者名簿）（⑤の場合）'!$BE80,1,0),0),0)</f>
        <v>0</v>
      </c>
      <c r="CB75" s="377">
        <f>IF(CB$19-'様式３（療養者名簿）（⑤の場合）'!$BD80+1&lt;=15,IF(CB$19&gt;='様式３（療養者名簿）（⑤の場合）'!$BD80,IF(CB$19&lt;='様式３（療養者名簿）（⑤の場合）'!$BE80,1,0),0),0)</f>
        <v>0</v>
      </c>
      <c r="CC75" s="377">
        <f>IF(CC$19-'様式３（療養者名簿）（⑤の場合）'!$BD80+1&lt;=15,IF(CC$19&gt;='様式３（療養者名簿）（⑤の場合）'!$BD80,IF(CC$19&lt;='様式３（療養者名簿）（⑤の場合）'!$BE80,1,0),0),0)</f>
        <v>0</v>
      </c>
      <c r="CD75" s="377">
        <f>IF(CD$19-'様式３（療養者名簿）（⑤の場合）'!$BD80+1&lt;=15,IF(CD$19&gt;='様式３（療養者名簿）（⑤の場合）'!$BD80,IF(CD$19&lt;='様式３（療養者名簿）（⑤の場合）'!$BE80,1,0),0),0)</f>
        <v>0</v>
      </c>
      <c r="CE75" s="377">
        <f>IF(CE$19-'様式３（療養者名簿）（⑤の場合）'!$BD80+1&lt;=15,IF(CE$19&gt;='様式３（療養者名簿）（⑤の場合）'!$BD80,IF(CE$19&lt;='様式３（療養者名簿）（⑤の場合）'!$BE80,1,0),0),0)</f>
        <v>0</v>
      </c>
      <c r="CF75" s="377">
        <f>IF(CF$19-'様式３（療養者名簿）（⑤の場合）'!$BD80+1&lt;=15,IF(CF$19&gt;='様式３（療養者名簿）（⑤の場合）'!$BD80,IF(CF$19&lt;='様式３（療養者名簿）（⑤の場合）'!$BE80,1,0),0),0)</f>
        <v>0</v>
      </c>
      <c r="CG75" s="377">
        <f>IF(CG$19-'様式３（療養者名簿）（⑤の場合）'!$BD80+1&lt;=15,IF(CG$19&gt;='様式３（療養者名簿）（⑤の場合）'!$BD80,IF(CG$19&lt;='様式３（療養者名簿）（⑤の場合）'!$BE80,1,0),0),0)</f>
        <v>0</v>
      </c>
      <c r="CH75" s="377">
        <f>IF(CH$19-'様式３（療養者名簿）（⑤の場合）'!$BD80+1&lt;=15,IF(CH$19&gt;='様式３（療養者名簿）（⑤の場合）'!$BD80,IF(CH$19&lt;='様式３（療養者名簿）（⑤の場合）'!$BE80,1,0),0),0)</f>
        <v>0</v>
      </c>
      <c r="CI75" s="377">
        <f>IF(CI$19-'様式３（療養者名簿）（⑤の場合）'!$BD80+1&lt;=15,IF(CI$19&gt;='様式３（療養者名簿）（⑤の場合）'!$BD80,IF(CI$19&lt;='様式３（療養者名簿）（⑤の場合）'!$BE80,1,0),0),0)</f>
        <v>0</v>
      </c>
      <c r="CJ75" s="377">
        <f>IF(CJ$19-'様式３（療養者名簿）（⑤の場合）'!$BD80+1&lt;=15,IF(CJ$19&gt;='様式３（療養者名簿）（⑤の場合）'!$BD80,IF(CJ$19&lt;='様式３（療養者名簿）（⑤の場合）'!$BE80,1,0),0),0)</f>
        <v>0</v>
      </c>
      <c r="CK75" s="377">
        <f>IF(CK$19-'様式３（療養者名簿）（⑤の場合）'!$BD80+1&lt;=15,IF(CK$19&gt;='様式３（療養者名簿）（⑤の場合）'!$BD80,IF(CK$19&lt;='様式３（療養者名簿）（⑤の場合）'!$BE80,1,0),0),0)</f>
        <v>0</v>
      </c>
      <c r="CL75" s="377">
        <f>IF(CL$19-'様式３（療養者名簿）（⑤の場合）'!$BD80+1&lt;=15,IF(CL$19&gt;='様式３（療養者名簿）（⑤の場合）'!$BD80,IF(CL$19&lt;='様式３（療養者名簿）（⑤の場合）'!$BE80,1,0),0),0)</f>
        <v>0</v>
      </c>
      <c r="CM75" s="377">
        <f>IF(CM$19-'様式３（療養者名簿）（⑤の場合）'!$BD80+1&lt;=15,IF(CM$19&gt;='様式３（療養者名簿）（⑤の場合）'!$BD80,IF(CM$19&lt;='様式３（療養者名簿）（⑤の場合）'!$BE80,1,0),0),0)</f>
        <v>0</v>
      </c>
      <c r="CN75" s="377">
        <f>IF(CN$19-'様式３（療養者名簿）（⑤の場合）'!$BD80+1&lt;=15,IF(CN$19&gt;='様式３（療養者名簿）（⑤の場合）'!$BD80,IF(CN$19&lt;='様式３（療養者名簿）（⑤の場合）'!$BE80,1,0),0),0)</f>
        <v>0</v>
      </c>
      <c r="CO75" s="377">
        <f>IF(CO$19-'様式３（療養者名簿）（⑤の場合）'!$BD80+1&lt;=15,IF(CO$19&gt;='様式３（療養者名簿）（⑤の場合）'!$BD80,IF(CO$19&lt;='様式３（療養者名簿）（⑤の場合）'!$BE80,1,0),0),0)</f>
        <v>0</v>
      </c>
      <c r="CP75" s="377">
        <f>IF(CP$19-'様式３（療養者名簿）（⑤の場合）'!$BD80+1&lt;=15,IF(CP$19&gt;='様式３（療養者名簿）（⑤の場合）'!$BD80,IF(CP$19&lt;='様式３（療養者名簿）（⑤の場合）'!$BE80,1,0),0),0)</f>
        <v>0</v>
      </c>
      <c r="CQ75" s="377">
        <f>IF(CQ$19-'様式３（療養者名簿）（⑤の場合）'!$BD80+1&lt;=15,IF(CQ$19&gt;='様式３（療養者名簿）（⑤の場合）'!$BD80,IF(CQ$19&lt;='様式３（療養者名簿）（⑤の場合）'!$BE80,1,0),0),0)</f>
        <v>0</v>
      </c>
      <c r="CR75" s="377">
        <f>IF(CR$19-'様式３（療養者名簿）（⑤の場合）'!$BD80+1&lt;=15,IF(CR$19&gt;='様式３（療養者名簿）（⑤の場合）'!$BD80,IF(CR$19&lt;='様式３（療養者名簿）（⑤の場合）'!$BE80,1,0),0),0)</f>
        <v>0</v>
      </c>
      <c r="CS75" s="377">
        <f>IF(CS$19-'様式３（療養者名簿）（⑤の場合）'!$BD80+1&lt;=15,IF(CS$19&gt;='様式３（療養者名簿）（⑤の場合）'!$BD80,IF(CS$19&lt;='様式３（療養者名簿）（⑤の場合）'!$BE80,1,0),0),0)</f>
        <v>0</v>
      </c>
      <c r="CT75" s="377">
        <f>IF(CT$19-'様式３（療養者名簿）（⑤の場合）'!$BD80+1&lt;=15,IF(CT$19&gt;='様式３（療養者名簿）（⑤の場合）'!$BD80,IF(CT$19&lt;='様式３（療養者名簿）（⑤の場合）'!$BE80,1,0),0),0)</f>
        <v>0</v>
      </c>
      <c r="CU75" s="377">
        <f>IF(CU$19-'様式３（療養者名簿）（⑤の場合）'!$BD80+1&lt;=15,IF(CU$19&gt;='様式３（療養者名簿）（⑤の場合）'!$BD80,IF(CU$19&lt;='様式３（療養者名簿）（⑤の場合）'!$BE80,1,0),0),0)</f>
        <v>0</v>
      </c>
      <c r="CV75" s="377">
        <f>IF(CV$19-'様式３（療養者名簿）（⑤の場合）'!$BD80+1&lt;=15,IF(CV$19&gt;='様式３（療養者名簿）（⑤の場合）'!$BD80,IF(CV$19&lt;='様式３（療養者名簿）（⑤の場合）'!$BE80,1,0),0),0)</f>
        <v>0</v>
      </c>
      <c r="CW75" s="377">
        <f>IF(CW$19-'様式３（療養者名簿）（⑤の場合）'!$BD80+1&lt;=15,IF(CW$19&gt;='様式３（療養者名簿）（⑤の場合）'!$BD80,IF(CW$19&lt;='様式３（療養者名簿）（⑤の場合）'!$BE80,1,0),0),0)</f>
        <v>0</v>
      </c>
      <c r="CX75" s="377">
        <f>IF(CX$19-'様式３（療養者名簿）（⑤の場合）'!$BD80+1&lt;=15,IF(CX$19&gt;='様式３（療養者名簿）（⑤の場合）'!$BD80,IF(CX$19&lt;='様式３（療養者名簿）（⑤の場合）'!$BE80,1,0),0),0)</f>
        <v>0</v>
      </c>
      <c r="CY75" s="377">
        <f>IF(CY$19-'様式３（療養者名簿）（⑤の場合）'!$BD80+1&lt;=15,IF(CY$19&gt;='様式３（療養者名簿）（⑤の場合）'!$BD80,IF(CY$19&lt;='様式３（療養者名簿）（⑤の場合）'!$BE80,1,0),0),0)</f>
        <v>0</v>
      </c>
      <c r="CZ75" s="377">
        <f>IF(CZ$19-'様式３（療養者名簿）（⑤の場合）'!$BD80+1&lt;=15,IF(CZ$19&gt;='様式３（療養者名簿）（⑤の場合）'!$BD80,IF(CZ$19&lt;='様式３（療養者名簿）（⑤の場合）'!$BE80,1,0),0),0)</f>
        <v>0</v>
      </c>
      <c r="DA75" s="377">
        <f>IF(DA$19-'様式３（療養者名簿）（⑤の場合）'!$BD80+1&lt;=15,IF(DA$19&gt;='様式３（療養者名簿）（⑤の場合）'!$BD80,IF(DA$19&lt;='様式３（療養者名簿）（⑤の場合）'!$BE80,1,0),0),0)</f>
        <v>0</v>
      </c>
      <c r="DB75" s="377">
        <f>IF(DB$19-'様式３（療養者名簿）（⑤の場合）'!$BD80+1&lt;=15,IF(DB$19&gt;='様式３（療養者名簿）（⑤の場合）'!$BD80,IF(DB$19&lt;='様式３（療養者名簿）（⑤の場合）'!$BE80,1,0),0),0)</f>
        <v>0</v>
      </c>
      <c r="DC75" s="377">
        <f>IF(DC$19-'様式３（療養者名簿）（⑤の場合）'!$BD80+1&lt;=15,IF(DC$19&gt;='様式３（療養者名簿）（⑤の場合）'!$BD80,IF(DC$19&lt;='様式３（療養者名簿）（⑤の場合）'!$BE80,1,0),0),0)</f>
        <v>0</v>
      </c>
      <c r="DD75" s="377">
        <f>IF(DD$19-'様式３（療養者名簿）（⑤の場合）'!$BD80+1&lt;=15,IF(DD$19&gt;='様式３（療養者名簿）（⑤の場合）'!$BD80,IF(DD$19&lt;='様式３（療養者名簿）（⑤の場合）'!$BE80,1,0),0),0)</f>
        <v>0</v>
      </c>
      <c r="DE75" s="377">
        <f>IF(DE$19-'様式３（療養者名簿）（⑤の場合）'!$BD80+1&lt;=15,IF(DE$19&gt;='様式３（療養者名簿）（⑤の場合）'!$BD80,IF(DE$19&lt;='様式３（療養者名簿）（⑤の場合）'!$BE80,1,0),0),0)</f>
        <v>0</v>
      </c>
      <c r="DF75" s="377">
        <f>IF(DF$19-'様式３（療養者名簿）（⑤の場合）'!$BD80+1&lt;=15,IF(DF$19&gt;='様式３（療養者名簿）（⑤の場合）'!$BD80,IF(DF$19&lt;='様式３（療養者名簿）（⑤の場合）'!$BE80,1,0),0),0)</f>
        <v>0</v>
      </c>
      <c r="DG75" s="377">
        <f>IF(DG$19-'様式３（療養者名簿）（⑤の場合）'!$BD80+1&lt;=15,IF(DG$19&gt;='様式３（療養者名簿）（⑤の場合）'!$BD80,IF(DG$19&lt;='様式３（療養者名簿）（⑤の場合）'!$BE80,1,0),0),0)</f>
        <v>0</v>
      </c>
      <c r="DH75" s="377">
        <f>IF(DH$19-'様式３（療養者名簿）（⑤の場合）'!$BD80+1&lt;=15,IF(DH$19&gt;='様式３（療養者名簿）（⑤の場合）'!$BD80,IF(DH$19&lt;='様式３（療養者名簿）（⑤の場合）'!$BE80,1,0),0),0)</f>
        <v>0</v>
      </c>
      <c r="DI75" s="377">
        <f>IF(DI$19-'様式３（療養者名簿）（⑤の場合）'!$BD80+1&lt;=15,IF(DI$19&gt;='様式３（療養者名簿）（⑤の場合）'!$BD80,IF(DI$19&lt;='様式３（療養者名簿）（⑤の場合）'!$BE80,1,0),0),0)</f>
        <v>0</v>
      </c>
      <c r="DJ75" s="377">
        <f>IF(DJ$19-'様式３（療養者名簿）（⑤の場合）'!$BD80+1&lt;=15,IF(DJ$19&gt;='様式３（療養者名簿）（⑤の場合）'!$BD80,IF(DJ$19&lt;='様式３（療養者名簿）（⑤の場合）'!$BE80,1,0),0),0)</f>
        <v>0</v>
      </c>
      <c r="DK75" s="377">
        <f>IF(DK$19-'様式３（療養者名簿）（⑤の場合）'!$BD80+1&lt;=15,IF(DK$19&gt;='様式３（療養者名簿）（⑤の場合）'!$BD80,IF(DK$19&lt;='様式３（療養者名簿）（⑤の場合）'!$BE80,1,0),0),0)</f>
        <v>0</v>
      </c>
      <c r="DL75" s="377">
        <f>IF(DL$19-'様式３（療養者名簿）（⑤の場合）'!$BD80+1&lt;=15,IF(DL$19&gt;='様式３（療養者名簿）（⑤の場合）'!$BD80,IF(DL$19&lt;='様式３（療養者名簿）（⑤の場合）'!$BE80,1,0),0),0)</f>
        <v>0</v>
      </c>
      <c r="DM75" s="377">
        <f>IF(DM$19-'様式３（療養者名簿）（⑤の場合）'!$BD80+1&lt;=15,IF(DM$19&gt;='様式３（療養者名簿）（⑤の場合）'!$BD80,IF(DM$19&lt;='様式３（療養者名簿）（⑤の場合）'!$BE80,1,0),0),0)</f>
        <v>0</v>
      </c>
      <c r="DN75" s="377">
        <f>IF(DN$19-'様式３（療養者名簿）（⑤の場合）'!$BD80+1&lt;=15,IF(DN$19&gt;='様式３（療養者名簿）（⑤の場合）'!$BD80,IF(DN$19&lt;='様式３（療養者名簿）（⑤の場合）'!$BE80,1,0),0),0)</f>
        <v>0</v>
      </c>
      <c r="DO75" s="377">
        <f>IF(DO$19-'様式３（療養者名簿）（⑤の場合）'!$BD80+1&lt;=15,IF(DO$19&gt;='様式３（療養者名簿）（⑤の場合）'!$BD80,IF(DO$19&lt;='様式３（療養者名簿）（⑤の場合）'!$BE80,1,0),0),0)</f>
        <v>0</v>
      </c>
      <c r="DP75" s="377">
        <f>IF(DP$19-'様式３（療養者名簿）（⑤の場合）'!$BD80+1&lt;=15,IF(DP$19&gt;='様式３（療養者名簿）（⑤の場合）'!$BD80,IF(DP$19&lt;='様式３（療養者名簿）（⑤の場合）'!$BE80,1,0),0),0)</f>
        <v>0</v>
      </c>
      <c r="DQ75" s="377">
        <f>IF(DQ$19-'様式３（療養者名簿）（⑤の場合）'!$BD80+1&lt;=15,IF(DQ$19&gt;='様式３（療養者名簿）（⑤の場合）'!$BD80,IF(DQ$19&lt;='様式３（療養者名簿）（⑤の場合）'!$BE80,1,0),0),0)</f>
        <v>0</v>
      </c>
      <c r="DR75" s="377">
        <f>IF(DR$19-'様式３（療養者名簿）（⑤の場合）'!$BD80+1&lt;=15,IF(DR$19&gt;='様式３（療養者名簿）（⑤の場合）'!$BD80,IF(DR$19&lt;='様式３（療養者名簿）（⑤の場合）'!$BE80,1,0),0),0)</f>
        <v>0</v>
      </c>
      <c r="DS75" s="377">
        <f>IF(DS$19-'様式３（療養者名簿）（⑤の場合）'!$BD80+1&lt;=15,IF(DS$19&gt;='様式３（療養者名簿）（⑤の場合）'!$BD80,IF(DS$19&lt;='様式３（療養者名簿）（⑤の場合）'!$BE80,1,0),0),0)</f>
        <v>0</v>
      </c>
      <c r="DT75" s="377">
        <f>IF(DT$19-'様式３（療養者名簿）（⑤の場合）'!$BD80+1&lt;=15,IF(DT$19&gt;='様式３（療養者名簿）（⑤の場合）'!$BD80,IF(DT$19&lt;='様式３（療養者名簿）（⑤の場合）'!$BE80,1,0),0),0)</f>
        <v>0</v>
      </c>
      <c r="DU75" s="377">
        <f>IF(DU$19-'様式３（療養者名簿）（⑤の場合）'!$BD80+1&lt;=15,IF(DU$19&gt;='様式３（療養者名簿）（⑤の場合）'!$BD80,IF(DU$19&lt;='様式３（療養者名簿）（⑤の場合）'!$BE80,1,0),0),0)</f>
        <v>0</v>
      </c>
      <c r="DV75" s="377">
        <f>IF(DV$19-'様式３（療養者名簿）（⑤の場合）'!$BD80+1&lt;=15,IF(DV$19&gt;='様式３（療養者名簿）（⑤の場合）'!$BD80,IF(DV$19&lt;='様式３（療養者名簿）（⑤の場合）'!$BE80,1,0),0),0)</f>
        <v>0</v>
      </c>
      <c r="DW75" s="377">
        <f>IF(DW$19-'様式３（療養者名簿）（⑤の場合）'!$BD80+1&lt;=15,IF(DW$19&gt;='様式３（療養者名簿）（⑤の場合）'!$BD80,IF(DW$19&lt;='様式３（療養者名簿）（⑤の場合）'!$BE80,1,0),0),0)</f>
        <v>0</v>
      </c>
      <c r="DX75" s="377">
        <f>IF(DX$19-'様式３（療養者名簿）（⑤の場合）'!$BD80+1&lt;=15,IF(DX$19&gt;='様式３（療養者名簿）（⑤の場合）'!$BD80,IF(DX$19&lt;='様式３（療養者名簿）（⑤の場合）'!$BE80,1,0),0),0)</f>
        <v>0</v>
      </c>
      <c r="DY75" s="377">
        <f>IF(DY$19-'様式３（療養者名簿）（⑤の場合）'!$BD80+1&lt;=15,IF(DY$19&gt;='様式３（療養者名簿）（⑤の場合）'!$BD80,IF(DY$19&lt;='様式３（療養者名簿）（⑤の場合）'!$BE80,1,0),0),0)</f>
        <v>0</v>
      </c>
      <c r="DZ75" s="377">
        <f>IF(DZ$19-'様式３（療養者名簿）（⑤の場合）'!$BD80+1&lt;=15,IF(DZ$19&gt;='様式３（療養者名簿）（⑤の場合）'!$BD80,IF(DZ$19&lt;='様式３（療養者名簿）（⑤の場合）'!$BE80,1,0),0),0)</f>
        <v>0</v>
      </c>
      <c r="EA75" s="377">
        <f>IF(EA$19-'様式３（療養者名簿）（⑤の場合）'!$BD80+1&lt;=15,IF(EA$19&gt;='様式３（療養者名簿）（⑤の場合）'!$BD80,IF(EA$19&lt;='様式３（療養者名簿）（⑤の場合）'!$BE80,1,0),0),0)</f>
        <v>0</v>
      </c>
      <c r="EB75" s="377">
        <f>IF(EB$19-'様式３（療養者名簿）（⑤の場合）'!$BD80+1&lt;=15,IF(EB$19&gt;='様式３（療養者名簿）（⑤の場合）'!$BD80,IF(EB$19&lt;='様式３（療養者名簿）（⑤の場合）'!$BE80,1,0),0),0)</f>
        <v>0</v>
      </c>
      <c r="EC75" s="377">
        <f>IF(EC$19-'様式３（療養者名簿）（⑤の場合）'!$BD80+1&lt;=15,IF(EC$19&gt;='様式３（療養者名簿）（⑤の場合）'!$BD80,IF(EC$19&lt;='様式３（療養者名簿）（⑤の場合）'!$BE80,1,0),0),0)</f>
        <v>0</v>
      </c>
      <c r="ED75" s="377">
        <f>IF(ED$19-'様式３（療養者名簿）（⑤の場合）'!$BD80+1&lt;=15,IF(ED$19&gt;='様式３（療養者名簿）（⑤の場合）'!$BD80,IF(ED$19&lt;='様式３（療養者名簿）（⑤の場合）'!$BE80,1,0),0),0)</f>
        <v>0</v>
      </c>
      <c r="EE75" s="377">
        <f>IF(EE$19-'様式３（療養者名簿）（⑤の場合）'!$BD80+1&lt;=15,IF(EE$19&gt;='様式３（療養者名簿）（⑤の場合）'!$BD80,IF(EE$19&lt;='様式３（療養者名簿）（⑤の場合）'!$BE80,1,0),0),0)</f>
        <v>0</v>
      </c>
      <c r="EF75" s="377">
        <f>IF(EF$19-'様式３（療養者名簿）（⑤の場合）'!$BD80+1&lt;=15,IF(EF$19&gt;='様式３（療養者名簿）（⑤の場合）'!$BD80,IF(EF$19&lt;='様式３（療養者名簿）（⑤の場合）'!$BE80,1,0),0),0)</f>
        <v>0</v>
      </c>
      <c r="EG75" s="377">
        <f>IF(EG$19-'様式３（療養者名簿）（⑤の場合）'!$BD80+1&lt;=15,IF(EG$19&gt;='様式３（療養者名簿）（⑤の場合）'!$BD80,IF(EG$19&lt;='様式３（療養者名簿）（⑤の場合）'!$BE80,1,0),0),0)</f>
        <v>0</v>
      </c>
      <c r="EH75" s="377">
        <f>IF(EH$19-'様式３（療養者名簿）（⑤の場合）'!$BD80+1&lt;=15,IF(EH$19&gt;='様式３（療養者名簿）（⑤の場合）'!$BD80,IF(EH$19&lt;='様式３（療養者名簿）（⑤の場合）'!$BE80,1,0),0),0)</f>
        <v>0</v>
      </c>
      <c r="EI75" s="377">
        <f>IF(EI$19-'様式３（療養者名簿）（⑤の場合）'!$BD80+1&lt;=15,IF(EI$19&gt;='様式３（療養者名簿）（⑤の場合）'!$BD80,IF(EI$19&lt;='様式３（療養者名簿）（⑤の場合）'!$BE80,1,0),0),0)</f>
        <v>0</v>
      </c>
      <c r="EJ75" s="377">
        <f>IF(EJ$19-'様式３（療養者名簿）（⑤の場合）'!$BD80+1&lt;=15,IF(EJ$19&gt;='様式３（療養者名簿）（⑤の場合）'!$BD80,IF(EJ$19&lt;='様式３（療養者名簿）（⑤の場合）'!$BE80,1,0),0),0)</f>
        <v>0</v>
      </c>
      <c r="EK75" s="377">
        <f>IF(EK$19-'様式３（療養者名簿）（⑤の場合）'!$BD80+1&lt;=15,IF(EK$19&gt;='様式３（療養者名簿）（⑤の場合）'!$BD80,IF(EK$19&lt;='様式３（療養者名簿）（⑤の場合）'!$BE80,1,0),0),0)</f>
        <v>0</v>
      </c>
      <c r="EL75" s="377">
        <f>IF(EL$19-'様式３（療養者名簿）（⑤の場合）'!$BD80+1&lt;=15,IF(EL$19&gt;='様式３（療養者名簿）（⑤の場合）'!$BD80,IF(EL$19&lt;='様式３（療養者名簿）（⑤の場合）'!$BE80,1,0),0),0)</f>
        <v>0</v>
      </c>
      <c r="EM75" s="377">
        <f>IF(EM$19-'様式３（療養者名簿）（⑤の場合）'!$BD80+1&lt;=15,IF(EM$19&gt;='様式３（療養者名簿）（⑤の場合）'!$BD80,IF(EM$19&lt;='様式３（療養者名簿）（⑤の場合）'!$BE80,1,0),0),0)</f>
        <v>0</v>
      </c>
      <c r="EN75" s="377">
        <f>IF(EN$19-'様式３（療養者名簿）（⑤の場合）'!$BD80+1&lt;=15,IF(EN$19&gt;='様式３（療養者名簿）（⑤の場合）'!$BD80,IF(EN$19&lt;='様式３（療養者名簿）（⑤の場合）'!$BE80,1,0),0),0)</f>
        <v>0</v>
      </c>
      <c r="EO75" s="377">
        <f>IF(EO$19-'様式３（療養者名簿）（⑤の場合）'!$BD80+1&lt;=15,IF(EO$19&gt;='様式３（療養者名簿）（⑤の場合）'!$BD80,IF(EO$19&lt;='様式３（療養者名簿）（⑤の場合）'!$BE80,1,0),0),0)</f>
        <v>0</v>
      </c>
      <c r="EP75" s="377">
        <f>IF(EP$19-'様式３（療養者名簿）（⑤の場合）'!$BD80+1&lt;=15,IF(EP$19&gt;='様式３（療養者名簿）（⑤の場合）'!$BD80,IF(EP$19&lt;='様式３（療養者名簿）（⑤の場合）'!$BE80,1,0),0),0)</f>
        <v>0</v>
      </c>
      <c r="EQ75" s="377">
        <f>IF(EQ$19-'様式３（療養者名簿）（⑤の場合）'!$BD80+1&lt;=15,IF(EQ$19&gt;='様式３（療養者名簿）（⑤の場合）'!$BD80,IF(EQ$19&lt;='様式３（療養者名簿）（⑤の場合）'!$BE80,1,0),0),0)</f>
        <v>0</v>
      </c>
      <c r="ER75" s="377">
        <f>IF(ER$19-'様式３（療養者名簿）（⑤の場合）'!$BD80+1&lt;=15,IF(ER$19&gt;='様式３（療養者名簿）（⑤の場合）'!$BD80,IF(ER$19&lt;='様式３（療養者名簿）（⑤の場合）'!$BE80,1,0),0),0)</f>
        <v>0</v>
      </c>
      <c r="ES75" s="377">
        <f>IF(ES$19-'様式３（療養者名簿）（⑤の場合）'!$BD80+1&lt;=15,IF(ES$19&gt;='様式３（療養者名簿）（⑤の場合）'!$BD80,IF(ES$19&lt;='様式３（療養者名簿）（⑤の場合）'!$BE80,1,0),0),0)</f>
        <v>0</v>
      </c>
      <c r="ET75" s="377">
        <f>IF(ET$19-'様式３（療養者名簿）（⑤の場合）'!$BD80+1&lt;=15,IF(ET$19&gt;='様式３（療養者名簿）（⑤の場合）'!$BD80,IF(ET$19&lt;='様式３（療養者名簿）（⑤の場合）'!$BE80,1,0),0),0)</f>
        <v>0</v>
      </c>
      <c r="EU75" s="377">
        <f>IF(EU$19-'様式３（療養者名簿）（⑤の場合）'!$BD80+1&lt;=15,IF(EU$19&gt;='様式３（療養者名簿）（⑤の場合）'!$BD80,IF(EU$19&lt;='様式３（療養者名簿）（⑤の場合）'!$BE80,1,0),0),0)</f>
        <v>0</v>
      </c>
      <c r="EV75" s="377">
        <f>IF(EV$19-'様式３（療養者名簿）（⑤の場合）'!$BD80+1&lt;=15,IF(EV$19&gt;='様式３（療養者名簿）（⑤の場合）'!$BD80,IF(EV$19&lt;='様式３（療養者名簿）（⑤の場合）'!$BE80,1,0),0),0)</f>
        <v>0</v>
      </c>
      <c r="EW75" s="377">
        <f>IF(EW$19-'様式３（療養者名簿）（⑤の場合）'!$BD80+1&lt;=15,IF(EW$19&gt;='様式３（療養者名簿）（⑤の場合）'!$BD80,IF(EW$19&lt;='様式３（療養者名簿）（⑤の場合）'!$BE80,1,0),0),0)</f>
        <v>0</v>
      </c>
      <c r="EX75" s="377">
        <f>IF(EX$19-'様式３（療養者名簿）（⑤の場合）'!$BD80+1&lt;=15,IF(EX$19&gt;='様式３（療養者名簿）（⑤の場合）'!$BD80,IF(EX$19&lt;='様式３（療養者名簿）（⑤の場合）'!$BE80,1,0),0),0)</f>
        <v>0</v>
      </c>
      <c r="EY75" s="377">
        <f>IF(EY$19-'様式３（療養者名簿）（⑤の場合）'!$BD80+1&lt;=15,IF(EY$19&gt;='様式３（療養者名簿）（⑤の場合）'!$BD80,IF(EY$19&lt;='様式３（療養者名簿）（⑤の場合）'!$BE80,1,0),0),0)</f>
        <v>0</v>
      </c>
      <c r="EZ75" s="377">
        <f>IF(EZ$19-'様式３（療養者名簿）（⑤の場合）'!$BD80+1&lt;=15,IF(EZ$19&gt;='様式３（療養者名簿）（⑤の場合）'!$BD80,IF(EZ$19&lt;='様式３（療養者名簿）（⑤の場合）'!$BE80,1,0),0),0)</f>
        <v>0</v>
      </c>
      <c r="FA75" s="377">
        <f>IF(FA$19-'様式３（療養者名簿）（⑤の場合）'!$BD80+1&lt;=15,IF(FA$19&gt;='様式３（療養者名簿）（⑤の場合）'!$BD80,IF(FA$19&lt;='様式３（療養者名簿）（⑤の場合）'!$BE80,1,0),0),0)</f>
        <v>0</v>
      </c>
      <c r="FB75" s="377">
        <f>IF(FB$19-'様式３（療養者名簿）（⑤の場合）'!$BD80+1&lt;=15,IF(FB$19&gt;='様式３（療養者名簿）（⑤の場合）'!$BD80,IF(FB$19&lt;='様式３（療養者名簿）（⑤の場合）'!$BE80,1,0),0),0)</f>
        <v>0</v>
      </c>
      <c r="FC75" s="377">
        <f>IF(FC$19-'様式３（療養者名簿）（⑤の場合）'!$BD80+1&lt;=15,IF(FC$19&gt;='様式３（療養者名簿）（⑤の場合）'!$BD80,IF(FC$19&lt;='様式３（療養者名簿）（⑤の場合）'!$BE80,1,0),0),0)</f>
        <v>0</v>
      </c>
      <c r="FD75" s="377">
        <f>IF(FD$19-'様式３（療養者名簿）（⑤の場合）'!$BD80+1&lt;=15,IF(FD$19&gt;='様式３（療養者名簿）（⑤の場合）'!$BD80,IF(FD$19&lt;='様式３（療養者名簿）（⑤の場合）'!$BE80,1,0),0),0)</f>
        <v>0</v>
      </c>
      <c r="FE75" s="377">
        <f>IF(FE$19-'様式３（療養者名簿）（⑤の場合）'!$BD80+1&lt;=15,IF(FE$19&gt;='様式３（療養者名簿）（⑤の場合）'!$BD80,IF(FE$19&lt;='様式３（療養者名簿）（⑤の場合）'!$BE80,1,0),0),0)</f>
        <v>0</v>
      </c>
      <c r="FF75" s="377">
        <f>IF(FF$19-'様式３（療養者名簿）（⑤の場合）'!$BD80+1&lt;=15,IF(FF$19&gt;='様式３（療養者名簿）（⑤の場合）'!$BD80,IF(FF$19&lt;='様式３（療養者名簿）（⑤の場合）'!$BE80,1,0),0),0)</f>
        <v>0</v>
      </c>
      <c r="FG75" s="377">
        <f>IF(FG$19-'様式３（療養者名簿）（⑤の場合）'!$BD80+1&lt;=15,IF(FG$19&gt;='様式３（療養者名簿）（⑤の場合）'!$BD80,IF(FG$19&lt;='様式３（療養者名簿）（⑤の場合）'!$BE80,1,0),0),0)</f>
        <v>0</v>
      </c>
      <c r="FH75" s="377">
        <f>IF(FH$19-'様式３（療養者名簿）（⑤の場合）'!$BD80+1&lt;=15,IF(FH$19&gt;='様式３（療養者名簿）（⑤の場合）'!$BD80,IF(FH$19&lt;='様式３（療養者名簿）（⑤の場合）'!$BE80,1,0),0),0)</f>
        <v>0</v>
      </c>
      <c r="FI75" s="377">
        <f>IF(FI$19-'様式３（療養者名簿）（⑤の場合）'!$BD80+1&lt;=15,IF(FI$19&gt;='様式３（療養者名簿）（⑤の場合）'!$BD80,IF(FI$19&lt;='様式３（療養者名簿）（⑤の場合）'!$BE80,1,0),0),0)</f>
        <v>0</v>
      </c>
      <c r="FJ75" s="377">
        <f>IF(FJ$19-'様式３（療養者名簿）（⑤の場合）'!$BD80+1&lt;=15,IF(FJ$19&gt;='様式３（療養者名簿）（⑤の場合）'!$BD80,IF(FJ$19&lt;='様式３（療養者名簿）（⑤の場合）'!$BE80,1,0),0),0)</f>
        <v>0</v>
      </c>
      <c r="FK75" s="377">
        <f>IF(FK$19-'様式３（療養者名簿）（⑤の場合）'!$BD80+1&lt;=15,IF(FK$19&gt;='様式３（療養者名簿）（⑤の場合）'!$BD80,IF(FK$19&lt;='様式３（療養者名簿）（⑤の場合）'!$BE80,1,0),0),0)</f>
        <v>0</v>
      </c>
      <c r="FL75" s="377">
        <f>IF(FL$19-'様式３（療養者名簿）（⑤の場合）'!$BD80+1&lt;=15,IF(FL$19&gt;='様式３（療養者名簿）（⑤の場合）'!$BD80,IF(FL$19&lt;='様式３（療養者名簿）（⑤の場合）'!$BE80,1,0),0),0)</f>
        <v>0</v>
      </c>
      <c r="FM75" s="377">
        <f>IF(FM$19-'様式３（療養者名簿）（⑤の場合）'!$BD80+1&lt;=15,IF(FM$19&gt;='様式３（療養者名簿）（⑤の場合）'!$BD80,IF(FM$19&lt;='様式３（療養者名簿）（⑤の場合）'!$BE80,1,0),0),0)</f>
        <v>0</v>
      </c>
      <c r="FN75" s="377">
        <f>IF(FN$19-'様式３（療養者名簿）（⑤の場合）'!$BD80+1&lt;=15,IF(FN$19&gt;='様式３（療養者名簿）（⑤の場合）'!$BD80,IF(FN$19&lt;='様式３（療養者名簿）（⑤の場合）'!$BE80,1,0),0),0)</f>
        <v>0</v>
      </c>
      <c r="FO75" s="377">
        <f>IF(FO$19-'様式３（療養者名簿）（⑤の場合）'!$BD80+1&lt;=15,IF(FO$19&gt;='様式３（療養者名簿）（⑤の場合）'!$BD80,IF(FO$19&lt;='様式３（療養者名簿）（⑤の場合）'!$BE80,1,0),0),0)</f>
        <v>0</v>
      </c>
      <c r="FP75" s="377">
        <f>IF(FP$19-'様式３（療養者名簿）（⑤の場合）'!$BD80+1&lt;=15,IF(FP$19&gt;='様式３（療養者名簿）（⑤の場合）'!$BD80,IF(FP$19&lt;='様式３（療養者名簿）（⑤の場合）'!$BE80,1,0),0),0)</f>
        <v>0</v>
      </c>
      <c r="FQ75" s="377">
        <f>IF(FQ$19-'様式３（療養者名簿）（⑤の場合）'!$BD80+1&lt;=15,IF(FQ$19&gt;='様式３（療養者名簿）（⑤の場合）'!$BD80,IF(FQ$19&lt;='様式３（療養者名簿）（⑤の場合）'!$BE80,1,0),0),0)</f>
        <v>0</v>
      </c>
      <c r="FR75" s="377">
        <f>IF(FR$19-'様式３（療養者名簿）（⑤の場合）'!$BD80+1&lt;=15,IF(FR$19&gt;='様式３（療養者名簿）（⑤の場合）'!$BD80,IF(FR$19&lt;='様式３（療養者名簿）（⑤の場合）'!$BE80,1,0),0),0)</f>
        <v>0</v>
      </c>
      <c r="FS75" s="377">
        <f>IF(FS$19-'様式３（療養者名簿）（⑤の場合）'!$BD80+1&lt;=15,IF(FS$19&gt;='様式３（療養者名簿）（⑤の場合）'!$BD80,IF(FS$19&lt;='様式３（療養者名簿）（⑤の場合）'!$BE80,1,0),0),0)</f>
        <v>0</v>
      </c>
      <c r="FT75" s="377">
        <f>IF(FT$19-'様式３（療養者名簿）（⑤の場合）'!$BD80+1&lt;=15,IF(FT$19&gt;='様式３（療養者名簿）（⑤の場合）'!$BD80,IF(FT$19&lt;='様式３（療養者名簿）（⑤の場合）'!$BE80,1,0),0),0)</f>
        <v>0</v>
      </c>
      <c r="FU75" s="377">
        <f>IF(FU$19-'様式３（療養者名簿）（⑤の場合）'!$BD80+1&lt;=15,IF(FU$19&gt;='様式３（療養者名簿）（⑤の場合）'!$BD80,IF(FU$19&lt;='様式３（療養者名簿）（⑤の場合）'!$BE80,1,0),0),0)</f>
        <v>0</v>
      </c>
      <c r="FV75" s="377">
        <f>IF(FV$19-'様式３（療養者名簿）（⑤の場合）'!$BD80+1&lt;=15,IF(FV$19&gt;='様式３（療養者名簿）（⑤の場合）'!$BD80,IF(FV$19&lt;='様式３（療養者名簿）（⑤の場合）'!$BE80,1,0),0),0)</f>
        <v>0</v>
      </c>
      <c r="FW75" s="377">
        <f>IF(FW$19-'様式３（療養者名簿）（⑤の場合）'!$BD80+1&lt;=15,IF(FW$19&gt;='様式３（療養者名簿）（⑤の場合）'!$BD80,IF(FW$19&lt;='様式３（療養者名簿）（⑤の場合）'!$BE80,1,0),0),0)</f>
        <v>0</v>
      </c>
      <c r="FX75" s="377">
        <f>IF(FX$19-'様式３（療養者名簿）（⑤の場合）'!$BD80+1&lt;=15,IF(FX$19&gt;='様式３（療養者名簿）（⑤の場合）'!$BD80,IF(FX$19&lt;='様式３（療養者名簿）（⑤の場合）'!$BE80,1,0),0),0)</f>
        <v>0</v>
      </c>
      <c r="FY75" s="377">
        <f>IF(FY$19-'様式３（療養者名簿）（⑤の場合）'!$BD80+1&lt;=15,IF(FY$19&gt;='様式３（療養者名簿）（⑤の場合）'!$BD80,IF(FY$19&lt;='様式３（療養者名簿）（⑤の場合）'!$BE80,1,0),0),0)</f>
        <v>0</v>
      </c>
      <c r="FZ75" s="377">
        <f>IF(FZ$19-'様式３（療養者名簿）（⑤の場合）'!$BD80+1&lt;=15,IF(FZ$19&gt;='様式３（療養者名簿）（⑤の場合）'!$BD80,IF(FZ$19&lt;='様式３（療養者名簿）（⑤の場合）'!$BE80,1,0),0),0)</f>
        <v>0</v>
      </c>
      <c r="GA75" s="377">
        <f>IF(GA$19-'様式３（療養者名簿）（⑤の場合）'!$BD80+1&lt;=15,IF(GA$19&gt;='様式３（療養者名簿）（⑤の場合）'!$BD80,IF(GA$19&lt;='様式３（療養者名簿）（⑤の場合）'!$BE80,1,0),0),0)</f>
        <v>0</v>
      </c>
      <c r="GB75" s="377">
        <f>IF(GB$19-'様式３（療養者名簿）（⑤の場合）'!$BD80+1&lt;=15,IF(GB$19&gt;='様式３（療養者名簿）（⑤の場合）'!$BD80,IF(GB$19&lt;='様式３（療養者名簿）（⑤の場合）'!$BE80,1,0),0),0)</f>
        <v>0</v>
      </c>
      <c r="GC75" s="377">
        <f>IF(GC$19-'様式３（療養者名簿）（⑤の場合）'!$BD80+1&lt;=15,IF(GC$19&gt;='様式３（療養者名簿）（⑤の場合）'!$BD80,IF(GC$19&lt;='様式３（療養者名簿）（⑤の場合）'!$BE80,1,0),0),0)</f>
        <v>0</v>
      </c>
      <c r="GD75" s="377">
        <f>IF(GD$19-'様式３（療養者名簿）（⑤の場合）'!$BD80+1&lt;=15,IF(GD$19&gt;='様式３（療養者名簿）（⑤の場合）'!$BD80,IF(GD$19&lt;='様式３（療養者名簿）（⑤の場合）'!$BE80,1,0),0),0)</f>
        <v>0</v>
      </c>
      <c r="GE75" s="377">
        <f>IF(GE$19-'様式３（療養者名簿）（⑤の場合）'!$BD80+1&lt;=15,IF(GE$19&gt;='様式３（療養者名簿）（⑤の場合）'!$BD80,IF(GE$19&lt;='様式３（療養者名簿）（⑤の場合）'!$BE80,1,0),0),0)</f>
        <v>0</v>
      </c>
      <c r="GF75" s="377">
        <f>IF(GF$19-'様式３（療養者名簿）（⑤の場合）'!$BD80+1&lt;=15,IF(GF$19&gt;='様式３（療養者名簿）（⑤の場合）'!$BD80,IF(GF$19&lt;='様式３（療養者名簿）（⑤の場合）'!$BE80,1,0),0),0)</f>
        <v>0</v>
      </c>
      <c r="GG75" s="377">
        <f>IF(GG$19-'様式３（療養者名簿）（⑤の場合）'!$BD80+1&lt;=15,IF(GG$19&gt;='様式３（療養者名簿）（⑤の場合）'!$BD80,IF(GG$19&lt;='様式３（療養者名簿）（⑤の場合）'!$BE80,1,0),0),0)</f>
        <v>0</v>
      </c>
      <c r="GH75" s="377">
        <f>IF(GH$19-'様式３（療養者名簿）（⑤の場合）'!$BD80+1&lt;=15,IF(GH$19&gt;='様式３（療養者名簿）（⑤の場合）'!$BD80,IF(GH$19&lt;='様式３（療養者名簿）（⑤の場合）'!$BE80,1,0),0),0)</f>
        <v>0</v>
      </c>
      <c r="GI75" s="377">
        <f>IF(GI$19-'様式３（療養者名簿）（⑤の場合）'!$BD80+1&lt;=15,IF(GI$19&gt;='様式３（療養者名簿）（⑤の場合）'!$BD80,IF(GI$19&lt;='様式３（療養者名簿）（⑤の場合）'!$BE80,1,0),0),0)</f>
        <v>0</v>
      </c>
      <c r="GJ75" s="377">
        <f>IF(GJ$19-'様式３（療養者名簿）（⑤の場合）'!$BD80+1&lt;=15,IF(GJ$19&gt;='様式３（療養者名簿）（⑤の場合）'!$BD80,IF(GJ$19&lt;='様式３（療養者名簿）（⑤の場合）'!$BE80,1,0),0),0)</f>
        <v>0</v>
      </c>
      <c r="GK75" s="377">
        <f>IF(GK$19-'様式３（療養者名簿）（⑤の場合）'!$BD80+1&lt;=15,IF(GK$19&gt;='様式３（療養者名簿）（⑤の場合）'!$BD80,IF(GK$19&lt;='様式３（療養者名簿）（⑤の場合）'!$BE80,1,0),0),0)</f>
        <v>0</v>
      </c>
      <c r="GL75" s="377">
        <f>IF(GL$19-'様式３（療養者名簿）（⑤の場合）'!$BD80+1&lt;=15,IF(GL$19&gt;='様式３（療養者名簿）（⑤の場合）'!$BD80,IF(GL$19&lt;='様式３（療養者名簿）（⑤の場合）'!$BE80,1,0),0),0)</f>
        <v>0</v>
      </c>
      <c r="GM75" s="377">
        <f>IF(GM$19-'様式３（療養者名簿）（⑤の場合）'!$BD80+1&lt;=15,IF(GM$19&gt;='様式３（療養者名簿）（⑤の場合）'!$BD80,IF(GM$19&lt;='様式３（療養者名簿）（⑤の場合）'!$BE80,1,0),0),0)</f>
        <v>0</v>
      </c>
      <c r="GN75" s="377">
        <f>IF(GN$19-'様式３（療養者名簿）（⑤の場合）'!$BD80+1&lt;=15,IF(GN$19&gt;='様式３（療養者名簿）（⑤の場合）'!$BD80,IF(GN$19&lt;='様式３（療養者名簿）（⑤の場合）'!$BE80,1,0),0),0)</f>
        <v>0</v>
      </c>
      <c r="GO75" s="377">
        <f>IF(GO$19-'様式３（療養者名簿）（⑤の場合）'!$BD80+1&lt;=15,IF(GO$19&gt;='様式３（療養者名簿）（⑤の場合）'!$BD80,IF(GO$19&lt;='様式３（療養者名簿）（⑤の場合）'!$BE80,1,0),0),0)</f>
        <v>0</v>
      </c>
      <c r="GP75" s="377">
        <f>IF(GP$19-'様式３（療養者名簿）（⑤の場合）'!$BD80+1&lt;=15,IF(GP$19&gt;='様式３（療養者名簿）（⑤の場合）'!$BD80,IF(GP$19&lt;='様式３（療養者名簿）（⑤の場合）'!$BE80,1,0),0),0)</f>
        <v>0</v>
      </c>
      <c r="GQ75" s="377">
        <f>IF(GQ$19-'様式３（療養者名簿）（⑤の場合）'!$BD80+1&lt;=15,IF(GQ$19&gt;='様式３（療養者名簿）（⑤の場合）'!$BD80,IF(GQ$19&lt;='様式３（療養者名簿）（⑤の場合）'!$BE80,1,0),0),0)</f>
        <v>0</v>
      </c>
      <c r="GR75" s="377">
        <f>IF(GR$19-'様式３（療養者名簿）（⑤の場合）'!$BD80+1&lt;=15,IF(GR$19&gt;='様式３（療養者名簿）（⑤の場合）'!$BD80,IF(GR$19&lt;='様式３（療養者名簿）（⑤の場合）'!$BE80,1,0),0),0)</f>
        <v>0</v>
      </c>
      <c r="GS75" s="377">
        <f>IF(GS$19-'様式３（療養者名簿）（⑤の場合）'!$BD80+1&lt;=15,IF(GS$19&gt;='様式３（療養者名簿）（⑤の場合）'!$BD80,IF(GS$19&lt;='様式３（療養者名簿）（⑤の場合）'!$BE80,1,0),0),0)</f>
        <v>0</v>
      </c>
      <c r="GT75" s="377">
        <f>IF(GT$19-'様式３（療養者名簿）（⑤の場合）'!$BD80+1&lt;=15,IF(GT$19&gt;='様式３（療養者名簿）（⑤の場合）'!$BD80,IF(GT$19&lt;='様式３（療養者名簿）（⑤の場合）'!$BE80,1,0),0),0)</f>
        <v>0</v>
      </c>
      <c r="GU75" s="377">
        <f>IF(GU$19-'様式３（療養者名簿）（⑤の場合）'!$BD80+1&lt;=15,IF(GU$19&gt;='様式３（療養者名簿）（⑤の場合）'!$BD80,IF(GU$19&lt;='様式３（療養者名簿）（⑤の場合）'!$BE80,1,0),0),0)</f>
        <v>0</v>
      </c>
      <c r="GV75" s="377">
        <f>IF(GV$19-'様式３（療養者名簿）（⑤の場合）'!$BD80+1&lt;=15,IF(GV$19&gt;='様式３（療養者名簿）（⑤の場合）'!$BD80,IF(GV$19&lt;='様式３（療養者名簿）（⑤の場合）'!$BE80,1,0),0),0)</f>
        <v>0</v>
      </c>
      <c r="GW75" s="377">
        <f>IF(GW$19-'様式３（療養者名簿）（⑤の場合）'!$BD80+1&lt;=15,IF(GW$19&gt;='様式３（療養者名簿）（⑤の場合）'!$BD80,IF(GW$19&lt;='様式３（療養者名簿）（⑤の場合）'!$BE80,1,0),0),0)</f>
        <v>0</v>
      </c>
      <c r="GX75" s="377">
        <f>IF(GX$19-'様式３（療養者名簿）（⑤の場合）'!$BD80+1&lt;=15,IF(GX$19&gt;='様式３（療養者名簿）（⑤の場合）'!$BD80,IF(GX$19&lt;='様式３（療養者名簿）（⑤の場合）'!$BE80,1,0),0),0)</f>
        <v>0</v>
      </c>
      <c r="GY75" s="377">
        <f>IF(GY$19-'様式３（療養者名簿）（⑤の場合）'!$BD80+1&lt;=15,IF(GY$19&gt;='様式３（療養者名簿）（⑤の場合）'!$BD80,IF(GY$19&lt;='様式３（療養者名簿）（⑤の場合）'!$BE80,1,0),0),0)</f>
        <v>0</v>
      </c>
      <c r="GZ75" s="377">
        <f>IF(GZ$19-'様式３（療養者名簿）（⑤の場合）'!$BD80+1&lt;=15,IF(GZ$19&gt;='様式３（療養者名簿）（⑤の場合）'!$BD80,IF(GZ$19&lt;='様式３（療養者名簿）（⑤の場合）'!$BE80,1,0),0),0)</f>
        <v>0</v>
      </c>
      <c r="HA75" s="377">
        <f>IF(HA$19-'様式３（療養者名簿）（⑤の場合）'!$BD80+1&lt;=15,IF(HA$19&gt;='様式３（療養者名簿）（⑤の場合）'!$BD80,IF(HA$19&lt;='様式３（療養者名簿）（⑤の場合）'!$BE80,1,0),0),0)</f>
        <v>0</v>
      </c>
      <c r="HB75" s="377">
        <f>IF(HB$19-'様式３（療養者名簿）（⑤の場合）'!$BD80+1&lt;=15,IF(HB$19&gt;='様式３（療養者名簿）（⑤の場合）'!$BD80,IF(HB$19&lt;='様式３（療養者名簿）（⑤の場合）'!$BE80,1,0),0),0)</f>
        <v>0</v>
      </c>
      <c r="HC75" s="377">
        <f>IF(HC$19-'様式３（療養者名簿）（⑤の場合）'!$BD80+1&lt;=15,IF(HC$19&gt;='様式３（療養者名簿）（⑤の場合）'!$BD80,IF(HC$19&lt;='様式３（療養者名簿）（⑤の場合）'!$BE80,1,0),0),0)</f>
        <v>0</v>
      </c>
      <c r="HD75" s="377">
        <f>IF(HD$19-'様式３（療養者名簿）（⑤の場合）'!$BD80+1&lt;=15,IF(HD$19&gt;='様式３（療養者名簿）（⑤の場合）'!$BD80,IF(HD$19&lt;='様式３（療養者名簿）（⑤の場合）'!$BE80,1,0),0),0)</f>
        <v>0</v>
      </c>
      <c r="HE75" s="377">
        <f>IF(HE$19-'様式３（療養者名簿）（⑤の場合）'!$BD80+1&lt;=15,IF(HE$19&gt;='様式３（療養者名簿）（⑤の場合）'!$BD80,IF(HE$19&lt;='様式３（療養者名簿）（⑤の場合）'!$BE80,1,0),0),0)</f>
        <v>0</v>
      </c>
      <c r="HF75" s="377">
        <f>IF(HF$19-'様式３（療養者名簿）（⑤の場合）'!$BD80+1&lt;=15,IF(HF$19&gt;='様式３（療養者名簿）（⑤の場合）'!$BD80,IF(HF$19&lt;='様式３（療養者名簿）（⑤の場合）'!$BE80,1,0),0),0)</f>
        <v>0</v>
      </c>
      <c r="HG75" s="377">
        <f>IF(HG$19-'様式３（療養者名簿）（⑤の場合）'!$BD80+1&lt;=15,IF(HG$19&gt;='様式３（療養者名簿）（⑤の場合）'!$BD80,IF(HG$19&lt;='様式３（療養者名簿）（⑤の場合）'!$BE80,1,0),0),0)</f>
        <v>0</v>
      </c>
      <c r="HH75" s="377">
        <f>IF(HH$19-'様式３（療養者名簿）（⑤の場合）'!$BD80+1&lt;=15,IF(HH$19&gt;='様式３（療養者名簿）（⑤の場合）'!$BD80,IF(HH$19&lt;='様式３（療養者名簿）（⑤の場合）'!$BE80,1,0),0),0)</f>
        <v>0</v>
      </c>
      <c r="HI75" s="377">
        <f>IF(HI$19-'様式３（療養者名簿）（⑤の場合）'!$BD80+1&lt;=15,IF(HI$19&gt;='様式３（療養者名簿）（⑤の場合）'!$BD80,IF(HI$19&lt;='様式３（療養者名簿）（⑤の場合）'!$BE80,1,0),0),0)</f>
        <v>0</v>
      </c>
      <c r="HJ75" s="377">
        <f>IF(HJ$19-'様式３（療養者名簿）（⑤の場合）'!$BD80+1&lt;=15,IF(HJ$19&gt;='様式３（療養者名簿）（⑤の場合）'!$BD80,IF(HJ$19&lt;='様式３（療養者名簿）（⑤の場合）'!$BE80,1,0),0),0)</f>
        <v>0</v>
      </c>
      <c r="HK75" s="377">
        <f>IF(HK$19-'様式３（療養者名簿）（⑤の場合）'!$BD80+1&lt;=15,IF(HK$19&gt;='様式３（療養者名簿）（⑤の場合）'!$BD80,IF(HK$19&lt;='様式３（療養者名簿）（⑤の場合）'!$BE80,1,0),0),0)</f>
        <v>0</v>
      </c>
      <c r="HL75" s="377">
        <f>IF(HL$19-'様式３（療養者名簿）（⑤の場合）'!$BD80+1&lt;=15,IF(HL$19&gt;='様式３（療養者名簿）（⑤の場合）'!$BD80,IF(HL$19&lt;='様式３（療養者名簿）（⑤の場合）'!$BE80,1,0),0),0)</f>
        <v>0</v>
      </c>
      <c r="HM75" s="377">
        <f>IF(HM$19-'様式３（療養者名簿）（⑤の場合）'!$BD80+1&lt;=15,IF(HM$19&gt;='様式３（療養者名簿）（⑤の場合）'!$BD80,IF(HM$19&lt;='様式３（療養者名簿）（⑤の場合）'!$BE80,1,0),0),0)</f>
        <v>0</v>
      </c>
      <c r="HN75" s="377">
        <f>IF(HN$19-'様式３（療養者名簿）（⑤の場合）'!$BD80+1&lt;=15,IF(HN$19&gt;='様式３（療養者名簿）（⑤の場合）'!$BD80,IF(HN$19&lt;='様式３（療養者名簿）（⑤の場合）'!$BE80,1,0),0),0)</f>
        <v>0</v>
      </c>
      <c r="HO75" s="377">
        <f>IF(HO$19-'様式３（療養者名簿）（⑤の場合）'!$BD80+1&lt;=15,IF(HO$19&gt;='様式３（療養者名簿）（⑤の場合）'!$BD80,IF(HO$19&lt;='様式３（療養者名簿）（⑤の場合）'!$BE80,1,0),0),0)</f>
        <v>0</v>
      </c>
      <c r="HP75" s="377">
        <f>IF(HP$19-'様式３（療養者名簿）（⑤の場合）'!$BD80+1&lt;=15,IF(HP$19&gt;='様式３（療養者名簿）（⑤の場合）'!$BD80,IF(HP$19&lt;='様式３（療養者名簿）（⑤の場合）'!$BE80,1,0),0),0)</f>
        <v>0</v>
      </c>
      <c r="HQ75" s="377">
        <f>IF(HQ$19-'様式３（療養者名簿）（⑤の場合）'!$BD80+1&lt;=15,IF(HQ$19&gt;='様式３（療養者名簿）（⑤の場合）'!$BD80,IF(HQ$19&lt;='様式３（療養者名簿）（⑤の場合）'!$BE80,1,0),0),0)</f>
        <v>0</v>
      </c>
      <c r="HR75" s="377">
        <f>IF(HR$19-'様式３（療養者名簿）（⑤の場合）'!$BD80+1&lt;=15,IF(HR$19&gt;='様式３（療養者名簿）（⑤の場合）'!$BD80,IF(HR$19&lt;='様式３（療養者名簿）（⑤の場合）'!$BE80,1,0),0),0)</f>
        <v>0</v>
      </c>
      <c r="HS75" s="377">
        <f>IF(HS$19-'様式３（療養者名簿）（⑤の場合）'!$BD80+1&lt;=15,IF(HS$19&gt;='様式３（療養者名簿）（⑤の場合）'!$BD80,IF(HS$19&lt;='様式３（療養者名簿）（⑤の場合）'!$BE80,1,0),0),0)</f>
        <v>0</v>
      </c>
      <c r="HT75" s="377">
        <f>IF(HT$19-'様式３（療養者名簿）（⑤の場合）'!$BD80+1&lt;=15,IF(HT$19&gt;='様式３（療養者名簿）（⑤の場合）'!$BD80,IF(HT$19&lt;='様式３（療養者名簿）（⑤の場合）'!$BE80,1,0),0),0)</f>
        <v>0</v>
      </c>
      <c r="HU75" s="377">
        <f>IF(HU$19-'様式３（療養者名簿）（⑤の場合）'!$BD80+1&lt;=15,IF(HU$19&gt;='様式３（療養者名簿）（⑤の場合）'!$BD80,IF(HU$19&lt;='様式３（療養者名簿）（⑤の場合）'!$BE80,1,0),0),0)</f>
        <v>0</v>
      </c>
      <c r="HV75" s="377">
        <f>IF(HV$19-'様式３（療養者名簿）（⑤の場合）'!$BD80+1&lt;=15,IF(HV$19&gt;='様式３（療養者名簿）（⑤の場合）'!$BD80,IF(HV$19&lt;='様式３（療養者名簿）（⑤の場合）'!$BE80,1,0),0),0)</f>
        <v>0</v>
      </c>
      <c r="HW75" s="377">
        <f>IF(HW$19-'様式３（療養者名簿）（⑤の場合）'!$BD80+1&lt;=15,IF(HW$19&gt;='様式３（療養者名簿）（⑤の場合）'!$BD80,IF(HW$19&lt;='様式３（療養者名簿）（⑤の場合）'!$BE80,1,0),0),0)</f>
        <v>0</v>
      </c>
      <c r="HX75" s="377">
        <f>IF(HX$19-'様式３（療養者名簿）（⑤の場合）'!$BD80+1&lt;=15,IF(HX$19&gt;='様式３（療養者名簿）（⑤の場合）'!$BD80,IF(HX$19&lt;='様式３（療養者名簿）（⑤の場合）'!$BE80,1,0),0),0)</f>
        <v>0</v>
      </c>
      <c r="HY75" s="377">
        <f>IF(HY$19-'様式３（療養者名簿）（⑤の場合）'!$BD80+1&lt;=15,IF(HY$19&gt;='様式３（療養者名簿）（⑤の場合）'!$BD80,IF(HY$19&lt;='様式３（療養者名簿）（⑤の場合）'!$BE80,1,0),0),0)</f>
        <v>0</v>
      </c>
      <c r="HZ75" s="377">
        <f>IF(HZ$19-'様式３（療養者名簿）（⑤の場合）'!$BD80+1&lt;=15,IF(HZ$19&gt;='様式３（療養者名簿）（⑤の場合）'!$BD80,IF(HZ$19&lt;='様式３（療養者名簿）（⑤の場合）'!$BE80,1,0),0),0)</f>
        <v>0</v>
      </c>
      <c r="IA75" s="377">
        <f>IF(IA$19-'様式３（療養者名簿）（⑤の場合）'!$BD80+1&lt;=15,IF(IA$19&gt;='様式３（療養者名簿）（⑤の場合）'!$BD80,IF(IA$19&lt;='様式３（療養者名簿）（⑤の場合）'!$BE80,1,0),0),0)</f>
        <v>0</v>
      </c>
      <c r="IB75" s="377">
        <f>IF(IB$19-'様式３（療養者名簿）（⑤の場合）'!$BD80+1&lt;=15,IF(IB$19&gt;='様式３（療養者名簿）（⑤の場合）'!$BD80,IF(IB$19&lt;='様式３（療養者名簿）（⑤の場合）'!$BE80,1,0),0),0)</f>
        <v>0</v>
      </c>
      <c r="IC75" s="377">
        <f>IF(IC$19-'様式３（療養者名簿）（⑤の場合）'!$BD80+1&lt;=15,IF(IC$19&gt;='様式３（療養者名簿）（⑤の場合）'!$BD80,IF(IC$19&lt;='様式３（療養者名簿）（⑤の場合）'!$BE80,1,0),0),0)</f>
        <v>0</v>
      </c>
      <c r="ID75" s="377">
        <f>IF(ID$19-'様式３（療養者名簿）（⑤の場合）'!$BD80+1&lt;=15,IF(ID$19&gt;='様式３（療養者名簿）（⑤の場合）'!$BD80,IF(ID$19&lt;='様式３（療養者名簿）（⑤の場合）'!$BE80,1,0),0),0)</f>
        <v>0</v>
      </c>
      <c r="IE75" s="377">
        <f>IF(IE$19-'様式３（療養者名簿）（⑤の場合）'!$BD80+1&lt;=15,IF(IE$19&gt;='様式３（療養者名簿）（⑤の場合）'!$BD80,IF(IE$19&lt;='様式３（療養者名簿）（⑤の場合）'!$BE80,1,0),0),0)</f>
        <v>0</v>
      </c>
      <c r="IF75" s="377">
        <f>IF(IF$19-'様式３（療養者名簿）（⑤の場合）'!$BD80+1&lt;=15,IF(IF$19&gt;='様式３（療養者名簿）（⑤の場合）'!$BD80,IF(IF$19&lt;='様式３（療養者名簿）（⑤の場合）'!$BE80,1,0),0),0)</f>
        <v>0</v>
      </c>
      <c r="IG75" s="377">
        <f>IF(IG$19-'様式３（療養者名簿）（⑤の場合）'!$BD80+1&lt;=15,IF(IG$19&gt;='様式３（療養者名簿）（⑤の場合）'!$BD80,IF(IG$19&lt;='様式３（療養者名簿）（⑤の場合）'!$BE80,1,0),0),0)</f>
        <v>0</v>
      </c>
      <c r="IH75" s="377">
        <f>IF(IH$19-'様式３（療養者名簿）（⑤の場合）'!$BD80+1&lt;=15,IF(IH$19&gt;='様式３（療養者名簿）（⑤の場合）'!$BD80,IF(IH$19&lt;='様式３（療養者名簿）（⑤の場合）'!$BE80,1,0),0),0)</f>
        <v>0</v>
      </c>
      <c r="II75" s="377">
        <f>IF(II$19-'様式３（療養者名簿）（⑤の場合）'!$BD80+1&lt;=15,IF(II$19&gt;='様式３（療養者名簿）（⑤の場合）'!$BD80,IF(II$19&lt;='様式３（療養者名簿）（⑤の場合）'!$BE80,1,0),0),0)</f>
        <v>0</v>
      </c>
      <c r="IJ75" s="377">
        <f>IF(IJ$19-'様式３（療養者名簿）（⑤の場合）'!$BD80+1&lt;=15,IF(IJ$19&gt;='様式３（療養者名簿）（⑤の場合）'!$BD80,IF(IJ$19&lt;='様式３（療養者名簿）（⑤の場合）'!$BE80,1,0),0),0)</f>
        <v>0</v>
      </c>
      <c r="IK75" s="377">
        <f>IF(IK$19-'様式３（療養者名簿）（⑤の場合）'!$BD80+1&lt;=15,IF(IK$19&gt;='様式３（療養者名簿）（⑤の場合）'!$BD80,IF(IK$19&lt;='様式３（療養者名簿）（⑤の場合）'!$BE80,1,0),0),0)</f>
        <v>0</v>
      </c>
      <c r="IL75" s="377">
        <f>IF(IL$19-'様式３（療養者名簿）（⑤の場合）'!$BD80+1&lt;=15,IF(IL$19&gt;='様式３（療養者名簿）（⑤の場合）'!$BD80,IF(IL$19&lt;='様式３（療養者名簿）（⑤の場合）'!$BE80,1,0),0),0)</f>
        <v>0</v>
      </c>
      <c r="IM75" s="377">
        <f>IF(IM$19-'様式３（療養者名簿）（⑤の場合）'!$BD80+1&lt;=15,IF(IM$19&gt;='様式３（療養者名簿）（⑤の場合）'!$BD80,IF(IM$19&lt;='様式３（療養者名簿）（⑤の場合）'!$BE80,1,0),0),0)</f>
        <v>0</v>
      </c>
      <c r="IN75" s="377">
        <f>IF(IN$19-'様式３（療養者名簿）（⑤の場合）'!$BD80+1&lt;=15,IF(IN$19&gt;='様式３（療養者名簿）（⑤の場合）'!$BD80,IF(IN$19&lt;='様式３（療養者名簿）（⑤の場合）'!$BE80,1,0),0),0)</f>
        <v>0</v>
      </c>
      <c r="IO75" s="377">
        <f>IF(IO$19-'様式３（療養者名簿）（⑤の場合）'!$BD80+1&lt;=15,IF(IO$19&gt;='様式３（療養者名簿）（⑤の場合）'!$BD80,IF(IO$19&lt;='様式３（療養者名簿）（⑤の場合）'!$BE80,1,0),0),0)</f>
        <v>0</v>
      </c>
      <c r="IP75" s="377">
        <f>IF(IP$19-'様式３（療養者名簿）（⑤の場合）'!$BD80+1&lt;=15,IF(IP$19&gt;='様式３（療養者名簿）（⑤の場合）'!$BD80,IF(IP$19&lt;='様式３（療養者名簿）（⑤の場合）'!$BE80,1,0),0),0)</f>
        <v>0</v>
      </c>
      <c r="IQ75" s="377">
        <f>IF(IQ$19-'様式３（療養者名簿）（⑤の場合）'!$BD80+1&lt;=15,IF(IQ$19&gt;='様式３（療養者名簿）（⑤の場合）'!$BD80,IF(IQ$19&lt;='様式３（療養者名簿）（⑤の場合）'!$BE80,1,0),0),0)</f>
        <v>0</v>
      </c>
      <c r="IR75" s="377">
        <f>IF(IR$19-'様式３（療養者名簿）（⑤の場合）'!$BD80+1&lt;=15,IF(IR$19&gt;='様式３（療養者名簿）（⑤の場合）'!$BD80,IF(IR$19&lt;='様式３（療養者名簿）（⑤の場合）'!$BE80,1,0),0),0)</f>
        <v>0</v>
      </c>
      <c r="IS75" s="377">
        <f>IF(IS$19-'様式３（療養者名簿）（⑤の場合）'!$BD80+1&lt;=15,IF(IS$19&gt;='様式３（療養者名簿）（⑤の場合）'!$BD80,IF(IS$19&lt;='様式３（療養者名簿）（⑤の場合）'!$BE80,1,0),0),0)</f>
        <v>0</v>
      </c>
      <c r="IT75" s="377">
        <f>IF(IT$19-'様式３（療養者名簿）（⑤の場合）'!$BD80+1&lt;=15,IF(IT$19&gt;='様式３（療養者名簿）（⑤の場合）'!$BD80,IF(IT$19&lt;='様式３（療養者名簿）（⑤の場合）'!$BE80,1,0),0),0)</f>
        <v>0</v>
      </c>
      <c r="IU75" s="377">
        <f>IF(IU$19-'様式３（療養者名簿）（⑤の場合）'!$BD80+1&lt;=15,IF(IU$19&gt;='様式３（療養者名簿）（⑤の場合）'!$BD80,IF(IU$19&lt;='様式３（療養者名簿）（⑤の場合）'!$BE80,1,0),0),0)</f>
        <v>0</v>
      </c>
      <c r="IV75" s="377">
        <f>IF(IV$19-'様式３（療養者名簿）（⑤の場合）'!$BD80+1&lt;=15,IF(IV$19&gt;='様式３（療養者名簿）（⑤の場合）'!$BD80,IF(IV$19&lt;='様式３（療養者名簿）（⑤の場合）'!$BE80,1,0),0),0)</f>
        <v>0</v>
      </c>
      <c r="IW75" s="377">
        <f>IF(IW$19-'様式３（療養者名簿）（⑤の場合）'!$BD80+1&lt;=15,IF(IW$19&gt;='様式３（療養者名簿）（⑤の場合）'!$BD80,IF(IW$19&lt;='様式３（療養者名簿）（⑤の場合）'!$BE80,1,0),0),0)</f>
        <v>0</v>
      </c>
      <c r="IX75" s="377">
        <f>IF(IX$19-'様式３（療養者名簿）（⑤の場合）'!$BD80+1&lt;=15,IF(IX$19&gt;='様式３（療養者名簿）（⑤の場合）'!$BD80,IF(IX$19&lt;='様式３（療養者名簿）（⑤の場合）'!$BE80,1,0),0),0)</f>
        <v>0</v>
      </c>
      <c r="IY75" s="377">
        <f>IF(IY$19-'様式３（療養者名簿）（⑤の場合）'!$BD80+1&lt;=15,IF(IY$19&gt;='様式３（療養者名簿）（⑤の場合）'!$BD80,IF(IY$19&lt;='様式３（療養者名簿）（⑤の場合）'!$BE80,1,0),0),0)</f>
        <v>0</v>
      </c>
      <c r="IZ75" s="377">
        <f>IF(IZ$19-'様式３（療養者名簿）（⑤の場合）'!$BD80+1&lt;=15,IF(IZ$19&gt;='様式３（療養者名簿）（⑤の場合）'!$BD80,IF(IZ$19&lt;='様式３（療養者名簿）（⑤の場合）'!$BE80,1,0),0),0)</f>
        <v>0</v>
      </c>
      <c r="JA75" s="377">
        <f>IF(JA$19-'様式３（療養者名簿）（⑤の場合）'!$BD80+1&lt;=15,IF(JA$19&gt;='様式３（療養者名簿）（⑤の場合）'!$BD80,IF(JA$19&lt;='様式３（療養者名簿）（⑤の場合）'!$BE80,1,0),0),0)</f>
        <v>0</v>
      </c>
      <c r="JB75" s="377">
        <f>IF(JB$19-'様式３（療養者名簿）（⑤の場合）'!$BD80+1&lt;=15,IF(JB$19&gt;='様式３（療養者名簿）（⑤の場合）'!$BD80,IF(JB$19&lt;='様式３（療養者名簿）（⑤の場合）'!$BE80,1,0),0),0)</f>
        <v>0</v>
      </c>
      <c r="JC75" s="377">
        <f>IF(JC$19-'様式３（療養者名簿）（⑤の場合）'!$BD80+1&lt;=15,IF(JC$19&gt;='様式３（療養者名簿）（⑤の場合）'!$BD80,IF(JC$19&lt;='様式３（療養者名簿）（⑤の場合）'!$BE80,1,0),0),0)</f>
        <v>0</v>
      </c>
      <c r="JD75" s="377">
        <f>IF(JD$19-'様式３（療養者名簿）（⑤の場合）'!$BD80+1&lt;=15,IF(JD$19&gt;='様式３（療養者名簿）（⑤の場合）'!$BD80,IF(JD$19&lt;='様式３（療養者名簿）（⑤の場合）'!$BE80,1,0),0),0)</f>
        <v>0</v>
      </c>
      <c r="JE75" s="377">
        <f>IF(JE$19-'様式３（療養者名簿）（⑤の場合）'!$BD80+1&lt;=15,IF(JE$19&gt;='様式３（療養者名簿）（⑤の場合）'!$BD80,IF(JE$19&lt;='様式３（療養者名簿）（⑤の場合）'!$BE80,1,0),0),0)</f>
        <v>0</v>
      </c>
      <c r="JF75" s="377">
        <f>IF(JF$19-'様式３（療養者名簿）（⑤の場合）'!$BD80+1&lt;=15,IF(JF$19&gt;='様式３（療養者名簿）（⑤の場合）'!$BD80,IF(JF$19&lt;='様式３（療養者名簿）（⑤の場合）'!$BE80,1,0),0),0)</f>
        <v>0</v>
      </c>
      <c r="JG75" s="377">
        <f>IF(JG$19-'様式３（療養者名簿）（⑤の場合）'!$BD80+1&lt;=15,IF(JG$19&gt;='様式３（療養者名簿）（⑤の場合）'!$BD80,IF(JG$19&lt;='様式３（療養者名簿）（⑤の場合）'!$BE80,1,0),0),0)</f>
        <v>0</v>
      </c>
      <c r="JH75" s="377">
        <f>IF(JH$19-'様式３（療養者名簿）（⑤の場合）'!$BD80+1&lt;=15,IF(JH$19&gt;='様式３（療養者名簿）（⑤の場合）'!$BD80,IF(JH$19&lt;='様式３（療養者名簿）（⑤の場合）'!$BE80,1,0),0),0)</f>
        <v>0</v>
      </c>
      <c r="JI75" s="377">
        <f>IF(JI$19-'様式３（療養者名簿）（⑤の場合）'!$BD80+1&lt;=15,IF(JI$19&gt;='様式３（療養者名簿）（⑤の場合）'!$BD80,IF(JI$19&lt;='様式３（療養者名簿）（⑤の場合）'!$BE80,1,0),0),0)</f>
        <v>0</v>
      </c>
      <c r="JJ75" s="377">
        <f>IF(JJ$19-'様式３（療養者名簿）（⑤の場合）'!$BD80+1&lt;=15,IF(JJ$19&gt;='様式３（療養者名簿）（⑤の場合）'!$BD80,IF(JJ$19&lt;='様式３（療養者名簿）（⑤の場合）'!$BE80,1,0),0),0)</f>
        <v>0</v>
      </c>
      <c r="JK75" s="377">
        <f>IF(JK$19-'様式３（療養者名簿）（⑤の場合）'!$BD80+1&lt;=15,IF(JK$19&gt;='様式３（療養者名簿）（⑤の場合）'!$BD80,IF(JK$19&lt;='様式３（療養者名簿）（⑤の場合）'!$BE80,1,0),0),0)</f>
        <v>0</v>
      </c>
      <c r="JL75" s="377">
        <f>IF(JL$19-'様式３（療養者名簿）（⑤の場合）'!$BD80+1&lt;=15,IF(JL$19&gt;='様式３（療養者名簿）（⑤の場合）'!$BD80,IF(JL$19&lt;='様式３（療養者名簿）（⑤の場合）'!$BE80,1,0),0),0)</f>
        <v>0</v>
      </c>
      <c r="JM75" s="377">
        <f>IF(JM$19-'様式３（療養者名簿）（⑤の場合）'!$BD80+1&lt;=15,IF(JM$19&gt;='様式３（療養者名簿）（⑤の場合）'!$BD80,IF(JM$19&lt;='様式３（療養者名簿）（⑤の場合）'!$BE80,1,0),0),0)</f>
        <v>0</v>
      </c>
      <c r="JN75" s="377">
        <f>IF(JN$19-'様式３（療養者名簿）（⑤の場合）'!$BD80+1&lt;=15,IF(JN$19&gt;='様式３（療養者名簿）（⑤の場合）'!$BD80,IF(JN$19&lt;='様式３（療養者名簿）（⑤の場合）'!$BE80,1,0),0),0)</f>
        <v>0</v>
      </c>
      <c r="JO75" s="377">
        <f>IF(JO$19-'様式３（療養者名簿）（⑤の場合）'!$BD80+1&lt;=15,IF(JO$19&gt;='様式３（療養者名簿）（⑤の場合）'!$BD80,IF(JO$19&lt;='様式３（療養者名簿）（⑤の場合）'!$BE80,1,0),0),0)</f>
        <v>0</v>
      </c>
      <c r="JP75" s="377">
        <f>IF(JP$19-'様式３（療養者名簿）（⑤の場合）'!$BD80+1&lt;=15,IF(JP$19&gt;='様式３（療養者名簿）（⑤の場合）'!$BD80,IF(JP$19&lt;='様式３（療養者名簿）（⑤の場合）'!$BE80,1,0),0),0)</f>
        <v>0</v>
      </c>
      <c r="JQ75" s="377">
        <f>IF(JQ$19-'様式３（療養者名簿）（⑤の場合）'!$BD80+1&lt;=15,IF(JQ$19&gt;='様式３（療養者名簿）（⑤の場合）'!$BD80,IF(JQ$19&lt;='様式３（療養者名簿）（⑤の場合）'!$BE80,1,0),0),0)</f>
        <v>0</v>
      </c>
      <c r="JR75" s="377">
        <f>IF(JR$19-'様式３（療養者名簿）（⑤の場合）'!$BD80+1&lt;=15,IF(JR$19&gt;='様式３（療養者名簿）（⑤の場合）'!$BD80,IF(JR$19&lt;='様式３（療養者名簿）（⑤の場合）'!$BE80,1,0),0),0)</f>
        <v>0</v>
      </c>
      <c r="JS75" s="377">
        <f>IF(JS$19-'様式３（療養者名簿）（⑤の場合）'!$BD80+1&lt;=15,IF(JS$19&gt;='様式３（療養者名簿）（⑤の場合）'!$BD80,IF(JS$19&lt;='様式３（療養者名簿）（⑤の場合）'!$BE80,1,0),0),0)</f>
        <v>0</v>
      </c>
      <c r="JT75" s="377">
        <f>IF(JT$19-'様式３（療養者名簿）（⑤の場合）'!$BD80+1&lt;=15,IF(JT$19&gt;='様式３（療養者名簿）（⑤の場合）'!$BD80,IF(JT$19&lt;='様式３（療養者名簿）（⑤の場合）'!$BE80,1,0),0),0)</f>
        <v>0</v>
      </c>
      <c r="JU75" s="377">
        <f>IF(JU$19-'様式３（療養者名簿）（⑤の場合）'!$BD80+1&lt;=15,IF(JU$19&gt;='様式３（療養者名簿）（⑤の場合）'!$BD80,IF(JU$19&lt;='様式３（療養者名簿）（⑤の場合）'!$BE80,1,0),0),0)</f>
        <v>0</v>
      </c>
      <c r="JV75" s="377">
        <f>IF(JV$19-'様式３（療養者名簿）（⑤の場合）'!$BD80+1&lt;=15,IF(JV$19&gt;='様式３（療養者名簿）（⑤の場合）'!$BD80,IF(JV$19&lt;='様式３（療養者名簿）（⑤の場合）'!$BE80,1,0),0),0)</f>
        <v>0</v>
      </c>
      <c r="JW75" s="377">
        <f>IF(JW$19-'様式３（療養者名簿）（⑤の場合）'!$BD80+1&lt;=15,IF(JW$19&gt;='様式３（療養者名簿）（⑤の場合）'!$BD80,IF(JW$19&lt;='様式３（療養者名簿）（⑤の場合）'!$BE80,1,0),0),0)</f>
        <v>0</v>
      </c>
      <c r="JX75" s="377">
        <f>IF(JX$19-'様式３（療養者名簿）（⑤の場合）'!$BD80+1&lt;=15,IF(JX$19&gt;='様式３（療養者名簿）（⑤の場合）'!$BD80,IF(JX$19&lt;='様式３（療養者名簿）（⑤の場合）'!$BE80,1,0),0),0)</f>
        <v>0</v>
      </c>
      <c r="JY75" s="377">
        <f>IF(JY$19-'様式３（療養者名簿）（⑤の場合）'!$BD80+1&lt;=15,IF(JY$19&gt;='様式３（療養者名簿）（⑤の場合）'!$BD80,IF(JY$19&lt;='様式３（療養者名簿）（⑤の場合）'!$BE80,1,0),0),0)</f>
        <v>0</v>
      </c>
      <c r="JZ75" s="377">
        <f>IF(JZ$19-'様式３（療養者名簿）（⑤の場合）'!$BD80+1&lt;=15,IF(JZ$19&gt;='様式３（療養者名簿）（⑤の場合）'!$BD80,IF(JZ$19&lt;='様式３（療養者名簿）（⑤の場合）'!$BE80,1,0),0),0)</f>
        <v>0</v>
      </c>
      <c r="KA75" s="377">
        <f>IF(KA$19-'様式３（療養者名簿）（⑤の場合）'!$BD80+1&lt;=15,IF(KA$19&gt;='様式３（療養者名簿）（⑤の場合）'!$BD80,IF(KA$19&lt;='様式３（療養者名簿）（⑤の場合）'!$BE80,1,0),0),0)</f>
        <v>0</v>
      </c>
      <c r="KB75" s="377">
        <f>IF(KB$19-'様式３（療養者名簿）（⑤の場合）'!$BD80+1&lt;=15,IF(KB$19&gt;='様式３（療養者名簿）（⑤の場合）'!$BD80,IF(KB$19&lt;='様式３（療養者名簿）（⑤の場合）'!$BE80,1,0),0),0)</f>
        <v>0</v>
      </c>
      <c r="KC75" s="377">
        <f>IF(KC$19-'様式３（療養者名簿）（⑤の場合）'!$BD80+1&lt;=15,IF(KC$19&gt;='様式３（療養者名簿）（⑤の場合）'!$BD80,IF(KC$19&lt;='様式３（療養者名簿）（⑤の場合）'!$BE80,1,0),0),0)</f>
        <v>0</v>
      </c>
      <c r="KD75" s="377">
        <f>IF(KD$19-'様式３（療養者名簿）（⑤の場合）'!$BD80+1&lt;=15,IF(KD$19&gt;='様式３（療養者名簿）（⑤の場合）'!$BD80,IF(KD$19&lt;='様式３（療養者名簿）（⑤の場合）'!$BE80,1,0),0),0)</f>
        <v>0</v>
      </c>
      <c r="KE75" s="377">
        <f>IF(KE$19-'様式３（療養者名簿）（⑤の場合）'!$BD80+1&lt;=15,IF(KE$19&gt;='様式３（療養者名簿）（⑤の場合）'!$BD80,IF(KE$19&lt;='様式３（療養者名簿）（⑤の場合）'!$BE80,1,0),0),0)</f>
        <v>0</v>
      </c>
      <c r="KF75" s="377">
        <f>IF(KF$19-'様式３（療養者名簿）（⑤の場合）'!$BD80+1&lt;=15,IF(KF$19&gt;='様式３（療養者名簿）（⑤の場合）'!$BD80,IF(KF$19&lt;='様式３（療養者名簿）（⑤の場合）'!$BE80,1,0),0),0)</f>
        <v>0</v>
      </c>
      <c r="KG75" s="377">
        <f>IF(KG$19-'様式３（療養者名簿）（⑤の場合）'!$BD80+1&lt;=15,IF(KG$19&gt;='様式３（療養者名簿）（⑤の場合）'!$BD80,IF(KG$19&lt;='様式３（療養者名簿）（⑤の場合）'!$BE80,1,0),0),0)</f>
        <v>0</v>
      </c>
      <c r="KH75" s="377">
        <f>IF(KH$19-'様式３（療養者名簿）（⑤の場合）'!$BD80+1&lt;=15,IF(KH$19&gt;='様式３（療養者名簿）（⑤の場合）'!$BD80,IF(KH$19&lt;='様式３（療養者名簿）（⑤の場合）'!$BE80,1,0),0),0)</f>
        <v>0</v>
      </c>
      <c r="KI75" s="377">
        <f>IF(KI$19-'様式３（療養者名簿）（⑤の場合）'!$BD80+1&lt;=15,IF(KI$19&gt;='様式３（療養者名簿）（⑤の場合）'!$BD80,IF(KI$19&lt;='様式３（療養者名簿）（⑤の場合）'!$BE80,1,0),0),0)</f>
        <v>0</v>
      </c>
      <c r="KJ75" s="377">
        <f>IF(KJ$19-'様式３（療養者名簿）（⑤の場合）'!$BD80+1&lt;=15,IF(KJ$19&gt;='様式３（療養者名簿）（⑤の場合）'!$BD80,IF(KJ$19&lt;='様式３（療養者名簿）（⑤の場合）'!$BE80,1,0),0),0)</f>
        <v>0</v>
      </c>
      <c r="KK75" s="377">
        <f>IF(KK$19-'様式３（療養者名簿）（⑤の場合）'!$BD80+1&lt;=15,IF(KK$19&gt;='様式３（療養者名簿）（⑤の場合）'!$BD80,IF(KK$19&lt;='様式３（療養者名簿）（⑤の場合）'!$BE80,1,0),0),0)</f>
        <v>0</v>
      </c>
      <c r="KL75" s="377">
        <f>IF(KL$19-'様式３（療養者名簿）（⑤の場合）'!$BD80+1&lt;=15,IF(KL$19&gt;='様式３（療養者名簿）（⑤の場合）'!$BD80,IF(KL$19&lt;='様式３（療養者名簿）（⑤の場合）'!$BE80,1,0),0),0)</f>
        <v>0</v>
      </c>
      <c r="KM75" s="377">
        <f>IF(KM$19-'様式３（療養者名簿）（⑤の場合）'!$BD80+1&lt;=15,IF(KM$19&gt;='様式３（療養者名簿）（⑤の場合）'!$BD80,IF(KM$19&lt;='様式３（療養者名簿）（⑤の場合）'!$BE80,1,0),0),0)</f>
        <v>0</v>
      </c>
      <c r="KN75" s="377">
        <f>IF(KN$19-'様式３（療養者名簿）（⑤の場合）'!$BD80+1&lt;=15,IF(KN$19&gt;='様式３（療養者名簿）（⑤の場合）'!$BD80,IF(KN$19&lt;='様式３（療養者名簿）（⑤の場合）'!$BE80,1,0),0),0)</f>
        <v>0</v>
      </c>
      <c r="KO75" s="377">
        <f>IF(KO$19-'様式３（療養者名簿）（⑤の場合）'!$BD80+1&lt;=15,IF(KO$19&gt;='様式３（療養者名簿）（⑤の場合）'!$BD80,IF(KO$19&lt;='様式３（療養者名簿）（⑤の場合）'!$BE80,1,0),0),0)</f>
        <v>0</v>
      </c>
      <c r="KP75" s="377">
        <f>IF(KP$19-'様式３（療養者名簿）（⑤の場合）'!$BD80+1&lt;=15,IF(KP$19&gt;='様式３（療養者名簿）（⑤の場合）'!$BD80,IF(KP$19&lt;='様式３（療養者名簿）（⑤の場合）'!$BE80,1,0),0),0)</f>
        <v>0</v>
      </c>
      <c r="KQ75" s="377">
        <f>IF(KQ$19-'様式３（療養者名簿）（⑤の場合）'!$BD80+1&lt;=15,IF(KQ$19&gt;='様式３（療養者名簿）（⑤の場合）'!$BD80,IF(KQ$19&lt;='様式３（療養者名簿）（⑤の場合）'!$BE80,1,0),0),0)</f>
        <v>0</v>
      </c>
      <c r="KR75" s="377">
        <f>IF(KR$19-'様式３（療養者名簿）（⑤の場合）'!$BD80+1&lt;=15,IF(KR$19&gt;='様式３（療養者名簿）（⑤の場合）'!$BD80,IF(KR$19&lt;='様式３（療養者名簿）（⑤の場合）'!$BE80,1,0),0),0)</f>
        <v>0</v>
      </c>
      <c r="KS75" s="377">
        <f>IF(KS$19-'様式３（療養者名簿）（⑤の場合）'!$BD80+1&lt;=15,IF(KS$19&gt;='様式３（療養者名簿）（⑤の場合）'!$BD80,IF(KS$19&lt;='様式３（療養者名簿）（⑤の場合）'!$BE80,1,0),0),0)</f>
        <v>0</v>
      </c>
      <c r="KT75" s="377">
        <f>IF(KT$19-'様式３（療養者名簿）（⑤の場合）'!$BD80+1&lt;=15,IF(KT$19&gt;='様式３（療養者名簿）（⑤の場合）'!$BD80,IF(KT$19&lt;='様式３（療養者名簿）（⑤の場合）'!$BE80,1,0),0),0)</f>
        <v>0</v>
      </c>
      <c r="KU75" s="377">
        <f>IF(KU$19-'様式３（療養者名簿）（⑤の場合）'!$BD80+1&lt;=15,IF(KU$19&gt;='様式３（療養者名簿）（⑤の場合）'!$BD80,IF(KU$19&lt;='様式３（療養者名簿）（⑤の場合）'!$BE80,1,0),0),0)</f>
        <v>0</v>
      </c>
      <c r="KV75" s="377">
        <f>IF(KV$19-'様式３（療養者名簿）（⑤の場合）'!$BD80+1&lt;=15,IF(KV$19&gt;='様式３（療養者名簿）（⑤の場合）'!$BD80,IF(KV$19&lt;='様式３（療養者名簿）（⑤の場合）'!$BE80,1,0),0),0)</f>
        <v>0</v>
      </c>
      <c r="KW75" s="377">
        <f>IF(KW$19-'様式３（療養者名簿）（⑤の場合）'!$BD80+1&lt;=15,IF(KW$19&gt;='様式３（療養者名簿）（⑤の場合）'!$BD80,IF(KW$19&lt;='様式３（療養者名簿）（⑤の場合）'!$BE80,1,0),0),0)</f>
        <v>0</v>
      </c>
      <c r="KX75" s="377">
        <f>IF(KX$19-'様式３（療養者名簿）（⑤の場合）'!$BD80+1&lt;=15,IF(KX$19&gt;='様式３（療養者名簿）（⑤の場合）'!$BD80,IF(KX$19&lt;='様式３（療養者名簿）（⑤の場合）'!$BE80,1,0),0),0)</f>
        <v>0</v>
      </c>
      <c r="KY75" s="377">
        <f>IF(KY$19-'様式３（療養者名簿）（⑤の場合）'!$BD80+1&lt;=15,IF(KY$19&gt;='様式３（療養者名簿）（⑤の場合）'!$BD80,IF(KY$19&lt;='様式３（療養者名簿）（⑤の場合）'!$BE80,1,0),0),0)</f>
        <v>0</v>
      </c>
      <c r="KZ75" s="377">
        <f>IF(KZ$19-'様式３（療養者名簿）（⑤の場合）'!$BD80+1&lt;=15,IF(KZ$19&gt;='様式３（療養者名簿）（⑤の場合）'!$BD80,IF(KZ$19&lt;='様式３（療養者名簿）（⑤の場合）'!$BE80,1,0),0),0)</f>
        <v>0</v>
      </c>
      <c r="LA75" s="377">
        <f>IF(LA$19-'様式３（療養者名簿）（⑤の場合）'!$BD80+1&lt;=15,IF(LA$19&gt;='様式３（療養者名簿）（⑤の場合）'!$BD80,IF(LA$19&lt;='様式３（療養者名簿）（⑤の場合）'!$BE80,1,0),0),0)</f>
        <v>0</v>
      </c>
      <c r="LB75" s="377">
        <f>IF(LB$19-'様式３（療養者名簿）（⑤の場合）'!$BD80+1&lt;=15,IF(LB$19&gt;='様式３（療養者名簿）（⑤の場合）'!$BD80,IF(LB$19&lt;='様式３（療養者名簿）（⑤の場合）'!$BE80,1,0),0),0)</f>
        <v>0</v>
      </c>
      <c r="LC75" s="377">
        <f>IF(LC$19-'様式３（療養者名簿）（⑤の場合）'!$BD80+1&lt;=15,IF(LC$19&gt;='様式３（療養者名簿）（⑤の場合）'!$BD80,IF(LC$19&lt;='様式３（療養者名簿）（⑤の場合）'!$BE80,1,0),0),0)</f>
        <v>0</v>
      </c>
      <c r="LD75" s="377">
        <f>IF(LD$19-'様式３（療養者名簿）（⑤の場合）'!$BD80+1&lt;=15,IF(LD$19&gt;='様式３（療養者名簿）（⑤の場合）'!$BD80,IF(LD$19&lt;='様式３（療養者名簿）（⑤の場合）'!$BE80,1,0),0),0)</f>
        <v>0</v>
      </c>
      <c r="LE75" s="377">
        <f>IF(LE$19-'様式３（療養者名簿）（⑤の場合）'!$BD80+1&lt;=15,IF(LE$19&gt;='様式３（療養者名簿）（⑤の場合）'!$BD80,IF(LE$19&lt;='様式３（療養者名簿）（⑤の場合）'!$BE80,1,0),0),0)</f>
        <v>0</v>
      </c>
      <c r="LF75" s="377">
        <f>IF(LF$19-'様式３（療養者名簿）（⑤の場合）'!$BD80+1&lt;=15,IF(LF$19&gt;='様式３（療養者名簿）（⑤の場合）'!$BD80,IF(LF$19&lt;='様式３（療養者名簿）（⑤の場合）'!$BE80,1,0),0),0)</f>
        <v>0</v>
      </c>
      <c r="LG75" s="377">
        <f>IF(LG$19-'様式３（療養者名簿）（⑤の場合）'!$BD80+1&lt;=15,IF(LG$19&gt;='様式３（療養者名簿）（⑤の場合）'!$BD80,IF(LG$19&lt;='様式３（療養者名簿）（⑤の場合）'!$BE80,1,0),0),0)</f>
        <v>0</v>
      </c>
      <c r="LH75" s="377">
        <f>IF(LH$19-'様式３（療養者名簿）（⑤の場合）'!$BD80+1&lt;=15,IF(LH$19&gt;='様式３（療養者名簿）（⑤の場合）'!$BD80,IF(LH$19&lt;='様式３（療養者名簿）（⑤の場合）'!$BE80,1,0),0),0)</f>
        <v>0</v>
      </c>
      <c r="LI75" s="377">
        <f>IF(LI$19-'様式３（療養者名簿）（⑤の場合）'!$BD80+1&lt;=15,IF(LI$19&gt;='様式３（療養者名簿）（⑤の場合）'!$BD80,IF(LI$19&lt;='様式３（療養者名簿）（⑤の場合）'!$BE80,1,0),0),0)</f>
        <v>0</v>
      </c>
      <c r="LJ75" s="377">
        <f>IF(LJ$19-'様式３（療養者名簿）（⑤の場合）'!$BD80+1&lt;=15,IF(LJ$19&gt;='様式３（療養者名簿）（⑤の場合）'!$BD80,IF(LJ$19&lt;='様式３（療養者名簿）（⑤の場合）'!$BE80,1,0),0),0)</f>
        <v>0</v>
      </c>
      <c r="LK75" s="377">
        <f>IF(LK$19-'様式３（療養者名簿）（⑤の場合）'!$BD80+1&lt;=15,IF(LK$19&gt;='様式３（療養者名簿）（⑤の場合）'!$BD80,IF(LK$19&lt;='様式３（療養者名簿）（⑤の場合）'!$BE80,1,0),0),0)</f>
        <v>0</v>
      </c>
      <c r="LL75" s="377">
        <f>IF(LL$19-'様式３（療養者名簿）（⑤の場合）'!$BD80+1&lt;=15,IF(LL$19&gt;='様式３（療養者名簿）（⑤の場合）'!$BD80,IF(LL$19&lt;='様式３（療養者名簿）（⑤の場合）'!$BE80,1,0),0),0)</f>
        <v>0</v>
      </c>
      <c r="LM75" s="377">
        <f>IF(LM$19-'様式３（療養者名簿）（⑤の場合）'!$BD80+1&lt;=15,IF(LM$19&gt;='様式３（療養者名簿）（⑤の場合）'!$BD80,IF(LM$19&lt;='様式３（療養者名簿）（⑤の場合）'!$BE80,1,0),0),0)</f>
        <v>0</v>
      </c>
      <c r="LN75" s="377">
        <f>IF(LN$19-'様式３（療養者名簿）（⑤の場合）'!$BD80+1&lt;=15,IF(LN$19&gt;='様式３（療養者名簿）（⑤の場合）'!$BD80,IF(LN$19&lt;='様式３（療養者名簿）（⑤の場合）'!$BE80,1,0),0),0)</f>
        <v>0</v>
      </c>
      <c r="LO75" s="377">
        <f>IF(LO$19-'様式３（療養者名簿）（⑤の場合）'!$BD80+1&lt;=15,IF(LO$19&gt;='様式３（療養者名簿）（⑤の場合）'!$BD80,IF(LO$19&lt;='様式３（療養者名簿）（⑤の場合）'!$BE80,1,0),0),0)</f>
        <v>0</v>
      </c>
      <c r="LP75" s="377">
        <f>IF(LP$19-'様式３（療養者名簿）（⑤の場合）'!$BD80+1&lt;=15,IF(LP$19&gt;='様式３（療養者名簿）（⑤の場合）'!$BD80,IF(LP$19&lt;='様式３（療養者名簿）（⑤の場合）'!$BE80,1,0),0),0)</f>
        <v>0</v>
      </c>
      <c r="LQ75" s="377">
        <f>IF(LQ$19-'様式３（療養者名簿）（⑤の場合）'!$BD80+1&lt;=15,IF(LQ$19&gt;='様式３（療養者名簿）（⑤の場合）'!$BD80,IF(LQ$19&lt;='様式３（療養者名簿）（⑤の場合）'!$BE80,1,0),0),0)</f>
        <v>0</v>
      </c>
      <c r="LR75" s="377">
        <f>IF(LR$19-'様式３（療養者名簿）（⑤の場合）'!$BD80+1&lt;=15,IF(LR$19&gt;='様式３（療養者名簿）（⑤の場合）'!$BD80,IF(LR$19&lt;='様式３（療養者名簿）（⑤の場合）'!$BE80,1,0),0),0)</f>
        <v>0</v>
      </c>
      <c r="LS75" s="377">
        <f>IF(LS$19-'様式３（療養者名簿）（⑤の場合）'!$BD80+1&lt;=15,IF(LS$19&gt;='様式３（療養者名簿）（⑤の場合）'!$BD80,IF(LS$19&lt;='様式３（療養者名簿）（⑤の場合）'!$BE80,1,0),0),0)</f>
        <v>0</v>
      </c>
      <c r="LT75" s="377">
        <f>IF(LT$19-'様式３（療養者名簿）（⑤の場合）'!$BD80+1&lt;=15,IF(LT$19&gt;='様式３（療養者名簿）（⑤の場合）'!$BD80,IF(LT$19&lt;='様式３（療養者名簿）（⑤の場合）'!$BE80,1,0),0),0)</f>
        <v>0</v>
      </c>
      <c r="LU75" s="377">
        <f>IF(LU$19-'様式３（療養者名簿）（⑤の場合）'!$BD80+1&lt;=15,IF(LU$19&gt;='様式３（療養者名簿）（⑤の場合）'!$BD80,IF(LU$19&lt;='様式３（療養者名簿）（⑤の場合）'!$BE80,1,0),0),0)</f>
        <v>0</v>
      </c>
      <c r="LV75" s="377">
        <f>IF(LV$19-'様式３（療養者名簿）（⑤の場合）'!$BD80+1&lt;=15,IF(LV$19&gt;='様式３（療養者名簿）（⑤の場合）'!$BD80,IF(LV$19&lt;='様式３（療養者名簿）（⑤の場合）'!$BE80,1,0),0),0)</f>
        <v>0</v>
      </c>
      <c r="LW75" s="377">
        <f>IF(LW$19-'様式３（療養者名簿）（⑤の場合）'!$BD80+1&lt;=15,IF(LW$19&gt;='様式３（療養者名簿）（⑤の場合）'!$BD80,IF(LW$19&lt;='様式３（療養者名簿）（⑤の場合）'!$BE80,1,0),0),0)</f>
        <v>0</v>
      </c>
      <c r="LX75" s="377">
        <f>IF(LX$19-'様式３（療養者名簿）（⑤の場合）'!$BD80+1&lt;=15,IF(LX$19&gt;='様式３（療養者名簿）（⑤の場合）'!$BD80,IF(LX$19&lt;='様式３（療養者名簿）（⑤の場合）'!$BE80,1,0),0),0)</f>
        <v>0</v>
      </c>
      <c r="LY75" s="377">
        <f>IF(LY$19-'様式３（療養者名簿）（⑤の場合）'!$BD80+1&lt;=15,IF(LY$19&gt;='様式３（療養者名簿）（⑤の場合）'!$BD80,IF(LY$19&lt;='様式３（療養者名簿）（⑤の場合）'!$BE80,1,0),0),0)</f>
        <v>0</v>
      </c>
      <c r="LZ75" s="377">
        <f>IF(LZ$19-'様式３（療養者名簿）（⑤の場合）'!$BD80+1&lt;=15,IF(LZ$19&gt;='様式３（療養者名簿）（⑤の場合）'!$BD80,IF(LZ$19&lt;='様式３（療養者名簿）（⑤の場合）'!$BE80,1,0),0),0)</f>
        <v>0</v>
      </c>
      <c r="MA75" s="377">
        <f>IF(MA$19-'様式３（療養者名簿）（⑤の場合）'!$BD80+1&lt;=15,IF(MA$19&gt;='様式３（療養者名簿）（⑤の場合）'!$BD80,IF(MA$19&lt;='様式３（療養者名簿）（⑤の場合）'!$BE80,1,0),0),0)</f>
        <v>0</v>
      </c>
      <c r="MB75" s="377">
        <f>IF(MB$19-'様式３（療養者名簿）（⑤の場合）'!$BD80+1&lt;=15,IF(MB$19&gt;='様式３（療養者名簿）（⑤の場合）'!$BD80,IF(MB$19&lt;='様式３（療養者名簿）（⑤の場合）'!$BE80,1,0),0),0)</f>
        <v>0</v>
      </c>
      <c r="MC75" s="377">
        <f>IF(MC$19-'様式３（療養者名簿）（⑤の場合）'!$BD80+1&lt;=15,IF(MC$19&gt;='様式３（療養者名簿）（⑤の場合）'!$BD80,IF(MC$19&lt;='様式３（療養者名簿）（⑤の場合）'!$BE80,1,0),0),0)</f>
        <v>0</v>
      </c>
      <c r="MD75" s="377">
        <f>IF(MD$19-'様式３（療養者名簿）（⑤の場合）'!$BD80+1&lt;=15,IF(MD$19&gt;='様式３（療養者名簿）（⑤の場合）'!$BD80,IF(MD$19&lt;='様式３（療養者名簿）（⑤の場合）'!$BE80,1,0),0),0)</f>
        <v>0</v>
      </c>
      <c r="ME75" s="377">
        <f>IF(ME$19-'様式３（療養者名簿）（⑤の場合）'!$BD80+1&lt;=15,IF(ME$19&gt;='様式３（療養者名簿）（⑤の場合）'!$BD80,IF(ME$19&lt;='様式３（療養者名簿）（⑤の場合）'!$BE80,1,0),0),0)</f>
        <v>0</v>
      </c>
      <c r="MF75" s="377">
        <f>IF(MF$19-'様式３（療養者名簿）（⑤の場合）'!$BD80+1&lt;=15,IF(MF$19&gt;='様式３（療養者名簿）（⑤の場合）'!$BD80,IF(MF$19&lt;='様式３（療養者名簿）（⑤の場合）'!$BE80,1,0),0),0)</f>
        <v>0</v>
      </c>
      <c r="MG75" s="377">
        <f>IF(MG$19-'様式３（療養者名簿）（⑤の場合）'!$BD80+1&lt;=15,IF(MG$19&gt;='様式３（療養者名簿）（⑤の場合）'!$BD80,IF(MG$19&lt;='様式３（療養者名簿）（⑤の場合）'!$BE80,1,0),0),0)</f>
        <v>0</v>
      </c>
      <c r="MH75" s="377">
        <f>IF(MH$19-'様式３（療養者名簿）（⑤の場合）'!$BD80+1&lt;=15,IF(MH$19&gt;='様式３（療養者名簿）（⑤の場合）'!$BD80,IF(MH$19&lt;='様式３（療養者名簿）（⑤の場合）'!$BE80,1,0),0),0)</f>
        <v>0</v>
      </c>
      <c r="MI75" s="377">
        <f>IF(MI$19-'様式３（療養者名簿）（⑤の場合）'!$BD80+1&lt;=15,IF(MI$19&gt;='様式３（療養者名簿）（⑤の場合）'!$BD80,IF(MI$19&lt;='様式３（療養者名簿）（⑤の場合）'!$BE80,1,0),0),0)</f>
        <v>0</v>
      </c>
      <c r="MJ75" s="377">
        <f>IF(MJ$19-'様式３（療養者名簿）（⑤の場合）'!$BD80+1&lt;=15,IF(MJ$19&gt;='様式３（療養者名簿）（⑤の場合）'!$BD80,IF(MJ$19&lt;='様式３（療養者名簿）（⑤の場合）'!$BE80,1,0),0),0)</f>
        <v>0</v>
      </c>
      <c r="MK75" s="377">
        <f>IF(MK$19-'様式３（療養者名簿）（⑤の場合）'!$BD80+1&lt;=15,IF(MK$19&gt;='様式３（療養者名簿）（⑤の場合）'!$BD80,IF(MK$19&lt;='様式３（療養者名簿）（⑤の場合）'!$BE80,1,0),0),0)</f>
        <v>0</v>
      </c>
      <c r="ML75" s="377">
        <f>IF(ML$19-'様式３（療養者名簿）（⑤の場合）'!$BD80+1&lt;=15,IF(ML$19&gt;='様式３（療養者名簿）（⑤の場合）'!$BD80,IF(ML$19&lt;='様式３（療養者名簿）（⑤の場合）'!$BE80,1,0),0),0)</f>
        <v>0</v>
      </c>
      <c r="MM75" s="377">
        <f>IF(MM$19-'様式３（療養者名簿）（⑤の場合）'!$BD80+1&lt;=15,IF(MM$19&gt;='様式３（療養者名簿）（⑤の場合）'!$BD80,IF(MM$19&lt;='様式３（療養者名簿）（⑤の場合）'!$BE80,1,0),0),0)</f>
        <v>0</v>
      </c>
      <c r="MN75" s="377">
        <f>IF(MN$19-'様式３（療養者名簿）（⑤の場合）'!$BD80+1&lt;=15,IF(MN$19&gt;='様式３（療養者名簿）（⑤の場合）'!$BD80,IF(MN$19&lt;='様式３（療養者名簿）（⑤の場合）'!$BE80,1,0),0),0)</f>
        <v>0</v>
      </c>
      <c r="MO75" s="377">
        <f>IF(MO$19-'様式３（療養者名簿）（⑤の場合）'!$BD80+1&lt;=15,IF(MO$19&gt;='様式３（療養者名簿）（⑤の場合）'!$BD80,IF(MO$19&lt;='様式３（療養者名簿）（⑤の場合）'!$BE80,1,0),0),0)</f>
        <v>0</v>
      </c>
      <c r="MP75" s="377">
        <f>IF(MP$19-'様式３（療養者名簿）（⑤の場合）'!$BD80+1&lt;=15,IF(MP$19&gt;='様式３（療養者名簿）（⑤の場合）'!$BD80,IF(MP$19&lt;='様式３（療養者名簿）（⑤の場合）'!$BE80,1,0),0),0)</f>
        <v>0</v>
      </c>
      <c r="MQ75" s="377">
        <f>IF(MQ$19-'様式３（療養者名簿）（⑤の場合）'!$BD80+1&lt;=15,IF(MQ$19&gt;='様式３（療養者名簿）（⑤の場合）'!$BD80,IF(MQ$19&lt;='様式３（療養者名簿）（⑤の場合）'!$BE80,1,0),0),0)</f>
        <v>0</v>
      </c>
      <c r="MR75" s="377">
        <f>IF(MR$19-'様式３（療養者名簿）（⑤の場合）'!$BD80+1&lt;=15,IF(MR$19&gt;='様式３（療養者名簿）（⑤の場合）'!$BD80,IF(MR$19&lt;='様式３（療養者名簿）（⑤の場合）'!$BE80,1,0),0),0)</f>
        <v>0</v>
      </c>
      <c r="MS75" s="377">
        <f>IF(MS$19-'様式３（療養者名簿）（⑤の場合）'!$BD80+1&lt;=15,IF(MS$19&gt;='様式３（療養者名簿）（⑤の場合）'!$BD80,IF(MS$19&lt;='様式３（療養者名簿）（⑤の場合）'!$BE80,1,0),0),0)</f>
        <v>0</v>
      </c>
      <c r="MT75" s="377">
        <f>IF(MT$19-'様式３（療養者名簿）（⑤の場合）'!$BD80+1&lt;=15,IF(MT$19&gt;='様式３（療養者名簿）（⑤の場合）'!$BD80,IF(MT$19&lt;='様式３（療養者名簿）（⑤の場合）'!$BE80,1,0),0),0)</f>
        <v>0</v>
      </c>
      <c r="MU75" s="377">
        <f>IF(MU$19-'様式３（療養者名簿）（⑤の場合）'!$BD80+1&lt;=15,IF(MU$19&gt;='様式３（療養者名簿）（⑤の場合）'!$BD80,IF(MU$19&lt;='様式３（療養者名簿）（⑤の場合）'!$BE80,1,0),0),0)</f>
        <v>0</v>
      </c>
      <c r="MV75" s="377">
        <f>IF(MV$19-'様式３（療養者名簿）（⑤の場合）'!$BD80+1&lt;=15,IF(MV$19&gt;='様式３（療養者名簿）（⑤の場合）'!$BD80,IF(MV$19&lt;='様式３（療養者名簿）（⑤の場合）'!$BE80,1,0),0),0)</f>
        <v>0</v>
      </c>
      <c r="MW75" s="377">
        <f>IF(MW$19-'様式３（療養者名簿）（⑤の場合）'!$BD80+1&lt;=15,IF(MW$19&gt;='様式３（療養者名簿）（⑤の場合）'!$BD80,IF(MW$19&lt;='様式３（療養者名簿）（⑤の場合）'!$BE80,1,0),0),0)</f>
        <v>0</v>
      </c>
      <c r="MX75" s="377">
        <f>IF(MX$19-'様式３（療養者名簿）（⑤の場合）'!$BD80+1&lt;=15,IF(MX$19&gt;='様式３（療養者名簿）（⑤の場合）'!$BD80,IF(MX$19&lt;='様式３（療養者名簿）（⑤の場合）'!$BE80,1,0),0),0)</f>
        <v>0</v>
      </c>
      <c r="MY75" s="377">
        <f>IF(MY$19-'様式３（療養者名簿）（⑤の場合）'!$BD80+1&lt;=15,IF(MY$19&gt;='様式３（療養者名簿）（⑤の場合）'!$BD80,IF(MY$19&lt;='様式３（療養者名簿）（⑤の場合）'!$BE80,1,0),0),0)</f>
        <v>0</v>
      </c>
      <c r="MZ75" s="377">
        <f>IF(MZ$19-'様式３（療養者名簿）（⑤の場合）'!$BD80+1&lt;=15,IF(MZ$19&gt;='様式３（療養者名簿）（⑤の場合）'!$BD80,IF(MZ$19&lt;='様式３（療養者名簿）（⑤の場合）'!$BE80,1,0),0),0)</f>
        <v>0</v>
      </c>
      <c r="NA75" s="377">
        <f>IF(NA$19-'様式３（療養者名簿）（⑤の場合）'!$BD80+1&lt;=15,IF(NA$19&gt;='様式３（療養者名簿）（⑤の場合）'!$BD80,IF(NA$19&lt;='様式３（療養者名簿）（⑤の場合）'!$BE80,1,0),0),0)</f>
        <v>0</v>
      </c>
      <c r="NB75" s="377">
        <f>IF(NB$19-'様式３（療養者名簿）（⑤の場合）'!$BD80+1&lt;=15,IF(NB$19&gt;='様式３（療養者名簿）（⑤の場合）'!$BD80,IF(NB$19&lt;='様式３（療養者名簿）（⑤の場合）'!$BE80,1,0),0),0)</f>
        <v>0</v>
      </c>
      <c r="NC75" s="257">
        <f>IF(NC$19-'様式３（療養者名簿）（⑤の場合）'!$BD80+1&lt;=15,IF(NC$19&gt;='様式３（療養者名簿）（⑤の場合）'!$BD80,IF(NC$19&lt;='様式３（療養者名簿）（⑤の場合）'!$BE80,1,0),0),0)</f>
        <v>0</v>
      </c>
      <c r="ND75" s="257">
        <f>IF(ND$19-'様式３（療養者名簿）（⑤の場合）'!$BD80+1&lt;=15,IF(ND$19&gt;='様式３（療養者名簿）（⑤の場合）'!$BD80,IF(ND$19&lt;='様式３（療養者名簿）（⑤の場合）'!$BE80,1,0),0),0)</f>
        <v>0</v>
      </c>
      <c r="NE75" s="257">
        <f>IF(NE$19-'様式３（療養者名簿）（⑤の場合）'!$BD80+1&lt;=15,IF(NE$19&gt;='様式３（療養者名簿）（⑤の場合）'!$BD80,IF(NE$19&lt;='様式３（療養者名簿）（⑤の場合）'!$BE80,1,0),0),0)</f>
        <v>0</v>
      </c>
      <c r="NF75" s="257">
        <f>IF(NF$19-'様式３（療養者名簿）（⑤の場合）'!$BD80+1&lt;=15,IF(NF$19&gt;='様式３（療養者名簿）（⑤の場合）'!$BD80,IF(NF$19&lt;='様式３（療養者名簿）（⑤の場合）'!$BE80,1,0),0),0)</f>
        <v>0</v>
      </c>
      <c r="NG75" s="257">
        <f>IF(NG$19-'様式３（療養者名簿）（⑤の場合）'!$BD80+1&lt;=15,IF(NG$19&gt;='様式３（療養者名簿）（⑤の場合）'!$BD80,IF(NG$19&lt;='様式３（療養者名簿）（⑤の場合）'!$BE80,1,0),0),0)</f>
        <v>0</v>
      </c>
      <c r="NH75" s="257">
        <f>IF(NH$19-'様式３（療養者名簿）（⑤の場合）'!$BD80+1&lt;=15,IF(NH$19&gt;='様式３（療養者名簿）（⑤の場合）'!$BD80,IF(NH$19&lt;='様式３（療養者名簿）（⑤の場合）'!$BE80,1,0),0),0)</f>
        <v>0</v>
      </c>
      <c r="NI75" s="257">
        <f>IF(NI$19-'様式３（療養者名簿）（⑤の場合）'!$BD80+1&lt;=15,IF(NI$19&gt;='様式３（療養者名簿）（⑤の場合）'!$BD80,IF(NI$19&lt;='様式３（療養者名簿）（⑤の場合）'!$BE80,1,0),0),0)</f>
        <v>0</v>
      </c>
      <c r="NJ75" s="257">
        <f>IF(NJ$19-'様式３（療養者名簿）（⑤の場合）'!$BD80+1&lt;=15,IF(NJ$19&gt;='様式３（療養者名簿）（⑤の場合）'!$BD80,IF(NJ$19&lt;='様式３（療養者名簿）（⑤の場合）'!$BE80,1,0),0),0)</f>
        <v>0</v>
      </c>
      <c r="NK75" s="257">
        <f>IF(NK$19-'様式３（療養者名簿）（⑤の場合）'!$BD80+1&lt;=15,IF(NK$19&gt;='様式３（療養者名簿）（⑤の場合）'!$BD80,IF(NK$19&lt;='様式３（療養者名簿）（⑤の場合）'!$BE80,1,0),0),0)</f>
        <v>0</v>
      </c>
      <c r="NL75" s="257">
        <f>IF(NL$19-'様式３（療養者名簿）（⑤の場合）'!$BD80+1&lt;=15,IF(NL$19&gt;='様式３（療養者名簿）（⑤の場合）'!$BD80,IF(NL$19&lt;='様式３（療養者名簿）（⑤の場合）'!$BE80,1,0),0),0)</f>
        <v>0</v>
      </c>
      <c r="NM75" s="257">
        <f>IF(NM$19-'様式３（療養者名簿）（⑤の場合）'!$BD80+1&lt;=15,IF(NM$19&gt;='様式３（療養者名簿）（⑤の場合）'!$BD80,IF(NM$19&lt;='様式３（療養者名簿）（⑤の場合）'!$BE80,1,0),0),0)</f>
        <v>0</v>
      </c>
      <c r="NN75" s="257">
        <f>IF(NN$19-'様式３（療養者名簿）（⑤の場合）'!$BD80+1&lt;=15,IF(NN$19&gt;='様式３（療養者名簿）（⑤の場合）'!$BD80,IF(NN$19&lt;='様式３（療養者名簿）（⑤の場合）'!$BE80,1,0),0),0)</f>
        <v>0</v>
      </c>
      <c r="NO75" s="257">
        <f>IF(NO$19-'様式３（療養者名簿）（⑤の場合）'!$BD80+1&lt;=15,IF(NO$19&gt;='様式３（療養者名簿）（⑤の場合）'!$BD80,IF(NO$19&lt;='様式３（療養者名簿）（⑤の場合）'!$BE80,1,0),0),0)</f>
        <v>0</v>
      </c>
      <c r="NP75" s="257">
        <f>IF(NP$19-'様式３（療養者名簿）（⑤の場合）'!$BD80+1&lt;=15,IF(NP$19&gt;='様式３（療養者名簿）（⑤の場合）'!$BD80,IF(NP$19&lt;='様式３（療養者名簿）（⑤の場合）'!$BE80,1,0),0),0)</f>
        <v>0</v>
      </c>
      <c r="NQ75" s="257">
        <f>IF(NQ$19-'様式３（療養者名簿）（⑤の場合）'!$BD80+1&lt;=15,IF(NQ$19&gt;='様式３（療養者名簿）（⑤の場合）'!$BD80,IF(NQ$19&lt;='様式３（療養者名簿）（⑤の場合）'!$BE80,1,0),0),0)</f>
        <v>0</v>
      </c>
      <c r="NR75" s="257">
        <f>IF(NR$19-'様式３（療養者名簿）（⑤の場合）'!$BD80+1&lt;=15,IF(NR$19&gt;='様式３（療養者名簿）（⑤の場合）'!$BD80,IF(NR$19&lt;='様式３（療養者名簿）（⑤の場合）'!$BE80,1,0),0),0)</f>
        <v>0</v>
      </c>
      <c r="NS75" s="257">
        <f>IF(NS$19-'様式３（療養者名簿）（⑤の場合）'!$BD80+1&lt;=15,IF(NS$19&gt;='様式３（療養者名簿）（⑤の場合）'!$BD80,IF(NS$19&lt;='様式３（療養者名簿）（⑤の場合）'!$BE80,1,0),0),0)</f>
        <v>0</v>
      </c>
      <c r="NT75" s="257">
        <f>IF(NT$19-'様式３（療養者名簿）（⑤の場合）'!$BD80+1&lt;=15,IF(NT$19&gt;='様式３（療養者名簿）（⑤の場合）'!$BD80,IF(NT$19&lt;='様式３（療養者名簿）（⑤の場合）'!$BE80,1,0),0),0)</f>
        <v>0</v>
      </c>
      <c r="NU75" s="257">
        <f>IF(NU$19-'様式３（療養者名簿）（⑤の場合）'!$BD80+1&lt;=15,IF(NU$19&gt;='様式３（療養者名簿）（⑤の場合）'!$BD80,IF(NU$19&lt;='様式３（療養者名簿）（⑤の場合）'!$BE80,1,0),0),0)</f>
        <v>0</v>
      </c>
      <c r="NV75" s="257">
        <f>IF(NV$19-'様式３（療養者名簿）（⑤の場合）'!$BD80+1&lt;=15,IF(NV$19&gt;='様式３（療養者名簿）（⑤の場合）'!$BD80,IF(NV$19&lt;='様式３（療養者名簿）（⑤の場合）'!$BE80,1,0),0),0)</f>
        <v>0</v>
      </c>
      <c r="NW75" s="257">
        <f>IF(NW$19-'様式３（療養者名簿）（⑤の場合）'!$BD80+1&lt;=15,IF(NW$19&gt;='様式３（療養者名簿）（⑤の場合）'!$BD80,IF(NW$19&lt;='様式３（療養者名簿）（⑤の場合）'!$BE80,1,0),0),0)</f>
        <v>0</v>
      </c>
      <c r="NX75" s="257">
        <f>IF(NX$19-'様式３（療養者名簿）（⑤の場合）'!$BD80+1&lt;=15,IF(NX$19&gt;='様式３（療養者名簿）（⑤の場合）'!$BD80,IF(NX$19&lt;='様式３（療養者名簿）（⑤の場合）'!$BE80,1,0),0),0)</f>
        <v>0</v>
      </c>
      <c r="NY75" s="257">
        <f>IF(NY$19-'様式３（療養者名簿）（⑤の場合）'!$BD80+1&lt;=15,IF(NY$19&gt;='様式３（療養者名簿）（⑤の場合）'!$BD80,IF(NY$19&lt;='様式３（療養者名簿）（⑤の場合）'!$BE80,1,0),0),0)</f>
        <v>0</v>
      </c>
      <c r="NZ75" s="257">
        <f>IF(NZ$19-'様式３（療養者名簿）（⑤の場合）'!$BD80+1&lt;=15,IF(NZ$19&gt;='様式３（療養者名簿）（⑤の場合）'!$BD80,IF(NZ$19&lt;='様式３（療養者名簿）（⑤の場合）'!$BE80,1,0),0),0)</f>
        <v>0</v>
      </c>
      <c r="OA75" s="257">
        <f>IF(OA$19-'様式３（療養者名簿）（⑤の場合）'!$BD80+1&lt;=15,IF(OA$19&gt;='様式３（療養者名簿）（⑤の場合）'!$BD80,IF(OA$19&lt;='様式３（療養者名簿）（⑤の場合）'!$BE80,1,0),0),0)</f>
        <v>0</v>
      </c>
      <c r="OB75" s="257">
        <f>IF(OB$19-'様式３（療養者名簿）（⑤の場合）'!$BD80+1&lt;=15,IF(OB$19&gt;='様式３（療養者名簿）（⑤の場合）'!$BD80,IF(OB$19&lt;='様式３（療養者名簿）（⑤の場合）'!$BE80,1,0),0),0)</f>
        <v>0</v>
      </c>
      <c r="OC75" s="257">
        <f>IF(OC$19-'様式３（療養者名簿）（⑤の場合）'!$BD80+1&lt;=15,IF(OC$19&gt;='様式３（療養者名簿）（⑤の場合）'!$BD80,IF(OC$19&lt;='様式３（療養者名簿）（⑤の場合）'!$BE80,1,0),0),0)</f>
        <v>0</v>
      </c>
      <c r="OD75" s="257">
        <f>IF(OD$19-'様式３（療養者名簿）（⑤の場合）'!$BD80+1&lt;=15,IF(OD$19&gt;='様式３（療養者名簿）（⑤の場合）'!$BD80,IF(OD$19&lt;='様式３（療養者名簿）（⑤の場合）'!$BE80,1,0),0),0)</f>
        <v>0</v>
      </c>
      <c r="OE75" s="257">
        <f>IF(OE$19-'様式３（療養者名簿）（⑤の場合）'!$BD80+1&lt;=15,IF(OE$19&gt;='様式３（療養者名簿）（⑤の場合）'!$BD80,IF(OE$19&lt;='様式３（療養者名簿）（⑤の場合）'!$BE80,1,0),0),0)</f>
        <v>0</v>
      </c>
      <c r="OF75" s="257">
        <f>IF(OF$19-'様式３（療養者名簿）（⑤の場合）'!$BD80+1&lt;=15,IF(OF$19&gt;='様式３（療養者名簿）（⑤の場合）'!$BD80,IF(OF$19&lt;='様式３（療養者名簿）（⑤の場合）'!$BE80,1,0),0),0)</f>
        <v>0</v>
      </c>
      <c r="OG75" s="257">
        <f>IF(OG$19-'様式３（療養者名簿）（⑤の場合）'!$BD80+1&lt;=15,IF(OG$19&gt;='様式３（療養者名簿）（⑤の場合）'!$BD80,IF(OG$19&lt;='様式３（療養者名簿）（⑤の場合）'!$BE80,1,0),0),0)</f>
        <v>0</v>
      </c>
      <c r="OH75" s="257">
        <f>IF(OH$19-'様式３（療養者名簿）（⑤の場合）'!$BD80+1&lt;=15,IF(OH$19&gt;='様式３（療養者名簿）（⑤の場合）'!$BD80,IF(OH$19&lt;='様式３（療養者名簿）（⑤の場合）'!$BE80,1,0),0),0)</f>
        <v>0</v>
      </c>
      <c r="OI75" s="257">
        <f>IF(OI$19-'様式３（療養者名簿）（⑤の場合）'!$BD80+1&lt;=15,IF(OI$19&gt;='様式３（療養者名簿）（⑤の場合）'!$BD80,IF(OI$19&lt;='様式３（療養者名簿）（⑤の場合）'!$BE80,1,0),0),0)</f>
        <v>0</v>
      </c>
      <c r="OJ75" s="257">
        <f>IF(OJ$19-'様式３（療養者名簿）（⑤の場合）'!$BD80+1&lt;=15,IF(OJ$19&gt;='様式３（療養者名簿）（⑤の場合）'!$BD80,IF(OJ$19&lt;='様式３（療養者名簿）（⑤の場合）'!$BE80,1,0),0),0)</f>
        <v>0</v>
      </c>
      <c r="OK75" s="257">
        <f>IF(OK$19-'様式３（療養者名簿）（⑤の場合）'!$BD80+1&lt;=15,IF(OK$19&gt;='様式３（療養者名簿）（⑤の場合）'!$BD80,IF(OK$19&lt;='様式３（療養者名簿）（⑤の場合）'!$BE80,1,0),0),0)</f>
        <v>0</v>
      </c>
      <c r="OL75" s="257">
        <f>IF(OL$19-'様式３（療養者名簿）（⑤の場合）'!$BD80+1&lt;=15,IF(OL$19&gt;='様式３（療養者名簿）（⑤の場合）'!$BD80,IF(OL$19&lt;='様式３（療養者名簿）（⑤の場合）'!$BE80,1,0),0),0)</f>
        <v>0</v>
      </c>
      <c r="OM75" s="257">
        <f>IF(OM$19-'様式３（療養者名簿）（⑤の場合）'!$BD80+1&lt;=15,IF(OM$19&gt;='様式３（療養者名簿）（⑤の場合）'!$BD80,IF(OM$19&lt;='様式３（療養者名簿）（⑤の場合）'!$BE80,1,0),0),0)</f>
        <v>0</v>
      </c>
      <c r="ON75" s="257">
        <f>IF(ON$19-'様式３（療養者名簿）（⑤の場合）'!$BD80+1&lt;=15,IF(ON$19&gt;='様式３（療養者名簿）（⑤の場合）'!$BD80,IF(ON$19&lt;='様式３（療養者名簿）（⑤の場合）'!$BE80,1,0),0),0)</f>
        <v>0</v>
      </c>
      <c r="OO75" s="257">
        <f>IF(OO$19-'様式３（療養者名簿）（⑤の場合）'!$BD80+1&lt;=15,IF(OO$19&gt;='様式３（療養者名簿）（⑤の場合）'!$BD80,IF(OO$19&lt;='様式３（療養者名簿）（⑤の場合）'!$BE80,1,0),0),0)</f>
        <v>0</v>
      </c>
      <c r="OP75" s="257">
        <f>IF(OP$19-'様式３（療養者名簿）（⑤の場合）'!$BD80+1&lt;=15,IF(OP$19&gt;='様式３（療養者名簿）（⑤の場合）'!$BD80,IF(OP$19&lt;='様式３（療養者名簿）（⑤の場合）'!$BE80,1,0),0),0)</f>
        <v>0</v>
      </c>
      <c r="OQ75" s="257">
        <f>IF(OQ$19-'様式３（療養者名簿）（⑤の場合）'!$BD80+1&lt;=15,IF(OQ$19&gt;='様式３（療養者名簿）（⑤の場合）'!$BD80,IF(OQ$19&lt;='様式３（療養者名簿）（⑤の場合）'!$BE80,1,0),0),0)</f>
        <v>0</v>
      </c>
      <c r="OR75" s="257">
        <f>IF(OR$19-'様式３（療養者名簿）（⑤の場合）'!$BD80+1&lt;=15,IF(OR$19&gt;='様式３（療養者名簿）（⑤の場合）'!$BD80,IF(OR$19&lt;='様式３（療養者名簿）（⑤の場合）'!$BE80,1,0),0),0)</f>
        <v>0</v>
      </c>
      <c r="OS75" s="257">
        <f>IF(OS$19-'様式３（療養者名簿）（⑤の場合）'!$BD80+1&lt;=15,IF(OS$19&gt;='様式３（療養者名簿）（⑤の場合）'!$BD80,IF(OS$19&lt;='様式３（療養者名簿）（⑤の場合）'!$BE80,1,0),0),0)</f>
        <v>0</v>
      </c>
      <c r="OT75" s="257">
        <f>IF(OT$19-'様式３（療養者名簿）（⑤の場合）'!$BD80+1&lt;=15,IF(OT$19&gt;='様式３（療養者名簿）（⑤の場合）'!$BD80,IF(OT$19&lt;='様式３（療養者名簿）（⑤の場合）'!$BE80,1,0),0),0)</f>
        <v>0</v>
      </c>
      <c r="OU75" s="257">
        <f>IF(OU$19-'様式３（療養者名簿）（⑤の場合）'!$BD80+1&lt;=15,IF(OU$19&gt;='様式３（療養者名簿）（⑤の場合）'!$BD80,IF(OU$19&lt;='様式３（療養者名簿）（⑤の場合）'!$BE80,1,0),0),0)</f>
        <v>0</v>
      </c>
      <c r="OV75" s="257">
        <f>IF(OV$19-'様式３（療養者名簿）（⑤の場合）'!$BD80+1&lt;=15,IF(OV$19&gt;='様式３（療養者名簿）（⑤の場合）'!$BD80,IF(OV$19&lt;='様式３（療養者名簿）（⑤の場合）'!$BE80,1,0),0),0)</f>
        <v>0</v>
      </c>
      <c r="OW75" s="257">
        <f>IF(OW$19-'様式３（療養者名簿）（⑤の場合）'!$BD80+1&lt;=15,IF(OW$19&gt;='様式３（療養者名簿）（⑤の場合）'!$BD80,IF(OW$19&lt;='様式３（療養者名簿）（⑤の場合）'!$BE80,1,0),0),0)</f>
        <v>0</v>
      </c>
      <c r="OX75" s="257">
        <f>IF(OX$19-'様式３（療養者名簿）（⑤の場合）'!$BD80+1&lt;=15,IF(OX$19&gt;='様式３（療養者名簿）（⑤の場合）'!$BD80,IF(OX$19&lt;='様式３（療養者名簿）（⑤の場合）'!$BE80,1,0),0),0)</f>
        <v>0</v>
      </c>
      <c r="OY75" s="257">
        <f>IF(OY$19-'様式３（療養者名簿）（⑤の場合）'!$BD80+1&lt;=15,IF(OY$19&gt;='様式３（療養者名簿）（⑤の場合）'!$BD80,IF(OY$19&lt;='様式３（療養者名簿）（⑤の場合）'!$BE80,1,0),0),0)</f>
        <v>0</v>
      </c>
      <c r="OZ75" s="257">
        <f>IF(OZ$19-'様式３（療養者名簿）（⑤の場合）'!$BD80+1&lt;=15,IF(OZ$19&gt;='様式３（療養者名簿）（⑤の場合）'!$BD80,IF(OZ$19&lt;='様式３（療養者名簿）（⑤の場合）'!$BE80,1,0),0),0)</f>
        <v>0</v>
      </c>
      <c r="PA75" s="257">
        <f>IF(PA$19-'様式３（療養者名簿）（⑤の場合）'!$BD80+1&lt;=15,IF(PA$19&gt;='様式３（療養者名簿）（⑤の場合）'!$BD80,IF(PA$19&lt;='様式３（療養者名簿）（⑤の場合）'!$BE80,1,0),0),0)</f>
        <v>0</v>
      </c>
      <c r="PB75" s="257">
        <f>IF(PB$19-'様式３（療養者名簿）（⑤の場合）'!$BD80+1&lt;=15,IF(PB$19&gt;='様式３（療養者名簿）（⑤の場合）'!$BD80,IF(PB$19&lt;='様式３（療養者名簿）（⑤の場合）'!$BE80,1,0),0),0)</f>
        <v>0</v>
      </c>
      <c r="PC75" s="257">
        <f>IF(PC$19-'様式３（療養者名簿）（⑤の場合）'!$BD80+1&lt;=15,IF(PC$19&gt;='様式３（療養者名簿）（⑤の場合）'!$BD80,IF(PC$19&lt;='様式３（療養者名簿）（⑤の場合）'!$BE80,1,0),0),0)</f>
        <v>0</v>
      </c>
      <c r="PD75" s="257">
        <f>IF(PD$19-'様式３（療養者名簿）（⑤の場合）'!$BD80+1&lt;=15,IF(PD$19&gt;='様式３（療養者名簿）（⑤の場合）'!$BD80,IF(PD$19&lt;='様式３（療養者名簿）（⑤の場合）'!$BE80,1,0),0),0)</f>
        <v>0</v>
      </c>
      <c r="PE75" s="257">
        <f>IF(PE$19-'様式３（療養者名簿）（⑤の場合）'!$BD80+1&lt;=15,IF(PE$19&gt;='様式３（療養者名簿）（⑤の場合）'!$BD80,IF(PE$19&lt;='様式３（療養者名簿）（⑤の場合）'!$BE80,1,0),0),0)</f>
        <v>0</v>
      </c>
      <c r="PF75" s="257">
        <f>IF(PF$19-'様式３（療養者名簿）（⑤の場合）'!$BD80+1&lt;=15,IF(PF$19&gt;='様式３（療養者名簿）（⑤の場合）'!$BD80,IF(PF$19&lt;='様式３（療養者名簿）（⑤の場合）'!$BE80,1,0),0),0)</f>
        <v>0</v>
      </c>
      <c r="PG75" s="257">
        <f>IF(PG$19-'様式３（療養者名簿）（⑤の場合）'!$BD80+1&lt;=15,IF(PG$19&gt;='様式３（療養者名簿）（⑤の場合）'!$BD80,IF(PG$19&lt;='様式３（療養者名簿）（⑤の場合）'!$BE80,1,0),0),0)</f>
        <v>0</v>
      </c>
      <c r="PH75" s="257">
        <f>IF(PH$19-'様式３（療養者名簿）（⑤の場合）'!$BD80+1&lt;=15,IF(PH$19&gt;='様式３（療養者名簿）（⑤の場合）'!$BD80,IF(PH$19&lt;='様式３（療養者名簿）（⑤の場合）'!$BE80,1,0),0),0)</f>
        <v>0</v>
      </c>
      <c r="PI75" s="257">
        <f>IF(PI$19-'様式３（療養者名簿）（⑤の場合）'!$BD80+1&lt;=15,IF(PI$19&gt;='様式３（療養者名簿）（⑤の場合）'!$BD80,IF(PI$19&lt;='様式３（療養者名簿）（⑤の場合）'!$BE80,1,0),0),0)</f>
        <v>0</v>
      </c>
      <c r="PJ75" s="257">
        <f>IF(PJ$19-'様式３（療養者名簿）（⑤の場合）'!$BD80+1&lt;=15,IF(PJ$19&gt;='様式３（療養者名簿）（⑤の場合）'!$BD80,IF(PJ$19&lt;='様式３（療養者名簿）（⑤の場合）'!$BE80,1,0),0),0)</f>
        <v>0</v>
      </c>
      <c r="PK75" s="257">
        <f>IF(PK$19-'様式３（療養者名簿）（⑤の場合）'!$BD80+1&lt;=15,IF(PK$19&gt;='様式３（療養者名簿）（⑤の場合）'!$BD80,IF(PK$19&lt;='様式３（療養者名簿）（⑤の場合）'!$BE80,1,0),0),0)</f>
        <v>0</v>
      </c>
      <c r="PL75" s="257">
        <f>IF(PL$19-'様式３（療養者名簿）（⑤の場合）'!$BD80+1&lt;=15,IF(PL$19&gt;='様式３（療養者名簿）（⑤の場合）'!$BD80,IF(PL$19&lt;='様式３（療養者名簿）（⑤の場合）'!$BE80,1,0),0),0)</f>
        <v>0</v>
      </c>
      <c r="PM75" s="257">
        <f>IF(PM$19-'様式３（療養者名簿）（⑤の場合）'!$BD80+1&lt;=15,IF(PM$19&gt;='様式３（療養者名簿）（⑤の場合）'!$BD80,IF(PM$19&lt;='様式３（療養者名簿）（⑤の場合）'!$BE80,1,0),0),0)</f>
        <v>0</v>
      </c>
      <c r="PN75" s="257">
        <f>IF(PN$19-'様式３（療養者名簿）（⑤の場合）'!$BD80+1&lt;=15,IF(PN$19&gt;='様式３（療養者名簿）（⑤の場合）'!$BD80,IF(PN$19&lt;='様式３（療養者名簿）（⑤の場合）'!$BE80,1,0),0),0)</f>
        <v>0</v>
      </c>
      <c r="PO75" s="257">
        <f>IF(PO$19-'様式３（療養者名簿）（⑤の場合）'!$BD80+1&lt;=15,IF(PO$19&gt;='様式３（療養者名簿）（⑤の場合）'!$BD80,IF(PO$19&lt;='様式３（療養者名簿）（⑤の場合）'!$BE80,1,0),0),0)</f>
        <v>0</v>
      </c>
      <c r="PP75" s="257">
        <f>IF(PP$19-'様式３（療養者名簿）（⑤の場合）'!$BD80+1&lt;=15,IF(PP$19&gt;='様式３（療養者名簿）（⑤の場合）'!$BD80,IF(PP$19&lt;='様式３（療養者名簿）（⑤の場合）'!$BE80,1,0),0),0)</f>
        <v>0</v>
      </c>
      <c r="PQ75" s="257">
        <f>IF(PQ$19-'様式３（療養者名簿）（⑤の場合）'!$BD80+1&lt;=15,IF(PQ$19&gt;='様式３（療養者名簿）（⑤の場合）'!$BD80,IF(PQ$19&lt;='様式３（療養者名簿）（⑤の場合）'!$BE80,1,0),0),0)</f>
        <v>0</v>
      </c>
      <c r="PR75" s="257">
        <f>IF(PR$19-'様式３（療養者名簿）（⑤の場合）'!$BD80+1&lt;=15,IF(PR$19&gt;='様式３（療養者名簿）（⑤の場合）'!$BD80,IF(PR$19&lt;='様式３（療養者名簿）（⑤の場合）'!$BE80,1,0),0),0)</f>
        <v>0</v>
      </c>
      <c r="PS75" s="257">
        <f>IF(PS$19-'様式３（療養者名簿）（⑤の場合）'!$BD80+1&lt;=15,IF(PS$19&gt;='様式３（療養者名簿）（⑤の場合）'!$BD80,IF(PS$19&lt;='様式３（療養者名簿）（⑤の場合）'!$BE80,1,0),0),0)</f>
        <v>0</v>
      </c>
      <c r="PT75" s="257">
        <f>IF(PT$19-'様式３（療養者名簿）（⑤の場合）'!$BD80+1&lt;=15,IF(PT$19&gt;='様式３（療養者名簿）（⑤の場合）'!$BD80,IF(PT$19&lt;='様式３（療養者名簿）（⑤の場合）'!$BE80,1,0),0),0)</f>
        <v>0</v>
      </c>
      <c r="PU75" s="257">
        <f>IF(PU$19-'様式３（療養者名簿）（⑤の場合）'!$BD80+1&lt;=15,IF(PU$19&gt;='様式３（療養者名簿）（⑤の場合）'!$BD80,IF(PU$19&lt;='様式３（療養者名簿）（⑤の場合）'!$BE80,1,0),0),0)</f>
        <v>0</v>
      </c>
      <c r="PV75" s="257">
        <f>IF(PV$19-'様式３（療養者名簿）（⑤の場合）'!$BD80+1&lt;=15,IF(PV$19&gt;='様式３（療養者名簿）（⑤の場合）'!$BD80,IF(PV$19&lt;='様式３（療養者名簿）（⑤の場合）'!$BE80,1,0),0),0)</f>
        <v>0</v>
      </c>
      <c r="PW75" s="257">
        <f>IF(PW$19-'様式３（療養者名簿）（⑤の場合）'!$BD80+1&lt;=15,IF(PW$19&gt;='様式３（療養者名簿）（⑤の場合）'!$BD80,IF(PW$19&lt;='様式３（療養者名簿）（⑤の場合）'!$BE80,1,0),0),0)</f>
        <v>0</v>
      </c>
      <c r="PX75" s="257">
        <f>IF(PX$19-'様式３（療養者名簿）（⑤の場合）'!$BD80+1&lt;=15,IF(PX$19&gt;='様式３（療養者名簿）（⑤の場合）'!$BD80,IF(PX$19&lt;='様式３（療養者名簿）（⑤の場合）'!$BE80,1,0),0),0)</f>
        <v>0</v>
      </c>
      <c r="PY75" s="257">
        <f>IF(PY$19-'様式３（療養者名簿）（⑤の場合）'!$BD80+1&lt;=15,IF(PY$19&gt;='様式３（療養者名簿）（⑤の場合）'!$BD80,IF(PY$19&lt;='様式３（療養者名簿）（⑤の場合）'!$BE80,1,0),0),0)</f>
        <v>0</v>
      </c>
      <c r="PZ75" s="257">
        <f>IF(PZ$19-'様式３（療養者名簿）（⑤の場合）'!$BD80+1&lt;=15,IF(PZ$19&gt;='様式３（療養者名簿）（⑤の場合）'!$BD80,IF(PZ$19&lt;='様式３（療養者名簿）（⑤の場合）'!$BE80,1,0),0),0)</f>
        <v>0</v>
      </c>
      <c r="QA75" s="257">
        <f>IF(QA$19-'様式３（療養者名簿）（⑤の場合）'!$BD80+1&lt;=15,IF(QA$19&gt;='様式３（療養者名簿）（⑤の場合）'!$BD80,IF(QA$19&lt;='様式３（療養者名簿）（⑤の場合）'!$BE80,1,0),0),0)</f>
        <v>0</v>
      </c>
      <c r="QB75" s="257">
        <f>IF(QB$19-'様式３（療養者名簿）（⑤の場合）'!$BD80+1&lt;=15,IF(QB$19&gt;='様式３（療養者名簿）（⑤の場合）'!$BD80,IF(QB$19&lt;='様式３（療養者名簿）（⑤の場合）'!$BE80,1,0),0),0)</f>
        <v>0</v>
      </c>
      <c r="QC75" s="257">
        <f>IF(QC$19-'様式３（療養者名簿）（⑤の場合）'!$BD80+1&lt;=15,IF(QC$19&gt;='様式３（療養者名簿）（⑤の場合）'!$BD80,IF(QC$19&lt;='様式３（療養者名簿）（⑤の場合）'!$BE80,1,0),0),0)</f>
        <v>0</v>
      </c>
      <c r="QD75" s="257">
        <f>IF(QD$19-'様式３（療養者名簿）（⑤の場合）'!$BD80+1&lt;=15,IF(QD$19&gt;='様式３（療養者名簿）（⑤の場合）'!$BD80,IF(QD$19&lt;='様式３（療養者名簿）（⑤の場合）'!$BE80,1,0),0),0)</f>
        <v>0</v>
      </c>
      <c r="QE75" s="257">
        <f>IF(QE$19-'様式３（療養者名簿）（⑤の場合）'!$BD80+1&lt;=15,IF(QE$19&gt;='様式３（療養者名簿）（⑤の場合）'!$BD80,IF(QE$19&lt;='様式３（療養者名簿）（⑤の場合）'!$BE80,1,0),0),0)</f>
        <v>0</v>
      </c>
      <c r="QF75" s="257">
        <f>IF(QF$19-'様式３（療養者名簿）（⑤の場合）'!$BD80+1&lt;=15,IF(QF$19&gt;='様式３（療養者名簿）（⑤の場合）'!$BD80,IF(QF$19&lt;='様式３（療養者名簿）（⑤の場合）'!$BE80,1,0),0),0)</f>
        <v>0</v>
      </c>
      <c r="QG75" s="257">
        <f>IF(QG$19-'様式３（療養者名簿）（⑤の場合）'!$BD80+1&lt;=15,IF(QG$19&gt;='様式３（療養者名簿）（⑤の場合）'!$BD80,IF(QG$19&lt;='様式３（療養者名簿）（⑤の場合）'!$BE80,1,0),0),0)</f>
        <v>0</v>
      </c>
      <c r="QH75" s="257">
        <f>IF(QH$19-'様式３（療養者名簿）（⑤の場合）'!$BD80+1&lt;=15,IF(QH$19&gt;='様式３（療養者名簿）（⑤の場合）'!$BD80,IF(QH$19&lt;='様式３（療養者名簿）（⑤の場合）'!$BE80,1,0),0),0)</f>
        <v>0</v>
      </c>
      <c r="QI75" s="257">
        <f>IF(QI$19-'様式３（療養者名簿）（⑤の場合）'!$BD80+1&lt;=15,IF(QI$19&gt;='様式３（療養者名簿）（⑤の場合）'!$BD80,IF(QI$19&lt;='様式３（療養者名簿）（⑤の場合）'!$BE80,1,0),0),0)</f>
        <v>0</v>
      </c>
      <c r="QJ75" s="257">
        <f>IF(QJ$19-'様式３（療養者名簿）（⑤の場合）'!$BD80+1&lt;=15,IF(QJ$19&gt;='様式３（療養者名簿）（⑤の場合）'!$BD80,IF(QJ$19&lt;='様式３（療養者名簿）（⑤の場合）'!$BE80,1,0),0),0)</f>
        <v>0</v>
      </c>
      <c r="QK75" s="257">
        <f>IF(QK$19-'様式３（療養者名簿）（⑤の場合）'!$BD80+1&lt;=15,IF(QK$19&gt;='様式３（療養者名簿）（⑤の場合）'!$BD80,IF(QK$19&lt;='様式３（療養者名簿）（⑤の場合）'!$BE80,1,0),0),0)</f>
        <v>0</v>
      </c>
      <c r="QL75" s="257">
        <f>IF(QL$19-'様式３（療養者名簿）（⑤の場合）'!$BD80+1&lt;=15,IF(QL$19&gt;='様式３（療養者名簿）（⑤の場合）'!$BD80,IF(QL$19&lt;='様式３（療養者名簿）（⑤の場合）'!$BE80,1,0),0),0)</f>
        <v>0</v>
      </c>
      <c r="QM75" s="257">
        <f>IF(QM$19-'様式３（療養者名簿）（⑤の場合）'!$BD80+1&lt;=15,IF(QM$19&gt;='様式３（療養者名簿）（⑤の場合）'!$BD80,IF(QM$19&lt;='様式３（療養者名簿）（⑤の場合）'!$BE80,1,0),0),0)</f>
        <v>0</v>
      </c>
      <c r="QN75" s="257">
        <f>IF(QN$19-'様式３（療養者名簿）（⑤の場合）'!$BD80+1&lt;=15,IF(QN$19&gt;='様式３（療養者名簿）（⑤の場合）'!$BD80,IF(QN$19&lt;='様式３（療養者名簿）（⑤の場合）'!$BE80,1,0),0),0)</f>
        <v>0</v>
      </c>
      <c r="QO75" s="257">
        <f>IF(QO$19-'様式３（療養者名簿）（⑤の場合）'!$BD80+1&lt;=15,IF(QO$19&gt;='様式３（療養者名簿）（⑤の場合）'!$BD80,IF(QO$19&lt;='様式３（療養者名簿）（⑤の場合）'!$BE80,1,0),0),0)</f>
        <v>0</v>
      </c>
      <c r="QP75" s="257">
        <f>IF(QP$19-'様式３（療養者名簿）（⑤の場合）'!$BD80+1&lt;=15,IF(QP$19&gt;='様式３（療養者名簿）（⑤の場合）'!$BD80,IF(QP$19&lt;='様式３（療養者名簿）（⑤の場合）'!$BE80,1,0),0),0)</f>
        <v>0</v>
      </c>
      <c r="QQ75" s="257">
        <f>IF(QQ$19-'様式３（療養者名簿）（⑤の場合）'!$BD80+1&lt;=15,IF(QQ$19&gt;='様式３（療養者名簿）（⑤の場合）'!$BD80,IF(QQ$19&lt;='様式３（療養者名簿）（⑤の場合）'!$BE80,1,0),0),0)</f>
        <v>0</v>
      </c>
      <c r="QR75" s="257">
        <f>IF(QR$19-'様式３（療養者名簿）（⑤の場合）'!$BD80+1&lt;=15,IF(QR$19&gt;='様式３（療養者名簿）（⑤の場合）'!$BD80,IF(QR$19&lt;='様式３（療養者名簿）（⑤の場合）'!$BE80,1,0),0),0)</f>
        <v>0</v>
      </c>
      <c r="QS75" s="257">
        <f>IF(QS$19-'様式３（療養者名簿）（⑤の場合）'!$BD80+1&lt;=15,IF(QS$19&gt;='様式３（療養者名簿）（⑤の場合）'!$BD80,IF(QS$19&lt;='様式３（療養者名簿）（⑤の場合）'!$BE80,1,0),0),0)</f>
        <v>0</v>
      </c>
      <c r="QT75" s="257">
        <f>IF(QT$19-'様式３（療養者名簿）（⑤の場合）'!$BD80+1&lt;=15,IF(QT$19&gt;='様式３（療養者名簿）（⑤の場合）'!$BD80,IF(QT$19&lt;='様式３（療養者名簿）（⑤の場合）'!$BE80,1,0),0),0)</f>
        <v>0</v>
      </c>
      <c r="QU75" s="257">
        <f>IF(QU$19-'様式３（療養者名簿）（⑤の場合）'!$BD80+1&lt;=15,IF(QU$19&gt;='様式３（療養者名簿）（⑤の場合）'!$BD80,IF(QU$19&lt;='様式３（療養者名簿）（⑤の場合）'!$BE80,1,0),0),0)</f>
        <v>0</v>
      </c>
      <c r="QV75" s="257">
        <f>IF(QV$19-'様式３（療養者名簿）（⑤の場合）'!$BD80+1&lt;=15,IF(QV$19&gt;='様式３（療養者名簿）（⑤の場合）'!$BD80,IF(QV$19&lt;='様式３（療養者名簿）（⑤の場合）'!$BE80,1,0),0),0)</f>
        <v>0</v>
      </c>
      <c r="QW75" s="257">
        <f>IF(QW$19-'様式３（療養者名簿）（⑤の場合）'!$BD80+1&lt;=15,IF(QW$19&gt;='様式３（療養者名簿）（⑤の場合）'!$BD80,IF(QW$19&lt;='様式３（療養者名簿）（⑤の場合）'!$BE80,1,0),0),0)</f>
        <v>0</v>
      </c>
      <c r="QX75" s="257">
        <f>IF(QX$19-'様式３（療養者名簿）（⑤の場合）'!$BD80+1&lt;=15,IF(QX$19&gt;='様式３（療養者名簿）（⑤の場合）'!$BD80,IF(QX$19&lt;='様式３（療養者名簿）（⑤の場合）'!$BE80,1,0),0),0)</f>
        <v>0</v>
      </c>
      <c r="QY75" s="257">
        <f>IF(QY$19-'様式３（療養者名簿）（⑤の場合）'!$BD80+1&lt;=15,IF(QY$19&gt;='様式３（療養者名簿）（⑤の場合）'!$BD80,IF(QY$19&lt;='様式３（療養者名簿）（⑤の場合）'!$BE80,1,0),0),0)</f>
        <v>0</v>
      </c>
      <c r="QZ75" s="257">
        <f>IF(QZ$19-'様式３（療養者名簿）（⑤の場合）'!$BD80+1&lt;=15,IF(QZ$19&gt;='様式３（療養者名簿）（⑤の場合）'!$BD80,IF(QZ$19&lt;='様式３（療養者名簿）（⑤の場合）'!$BE80,1,0),0),0)</f>
        <v>0</v>
      </c>
      <c r="RA75" s="257">
        <f>IF(RA$19-'様式３（療養者名簿）（⑤の場合）'!$BD80+1&lt;=15,IF(RA$19&gt;='様式３（療養者名簿）（⑤の場合）'!$BD80,IF(RA$19&lt;='様式３（療養者名簿）（⑤の場合）'!$BE80,1,0),0),0)</f>
        <v>0</v>
      </c>
      <c r="RB75" s="257">
        <f>IF(RB$19-'様式３（療養者名簿）（⑤の場合）'!$BD80+1&lt;=15,IF(RB$19&gt;='様式３（療養者名簿）（⑤の場合）'!$BD80,IF(RB$19&lt;='様式３（療養者名簿）（⑤の場合）'!$BE80,1,0),0),0)</f>
        <v>0</v>
      </c>
      <c r="RC75" s="257">
        <f>IF(RC$19-'様式３（療養者名簿）（⑤の場合）'!$BD80+1&lt;=15,IF(RC$19&gt;='様式３（療養者名簿）（⑤の場合）'!$BD80,IF(RC$19&lt;='様式３（療養者名簿）（⑤の場合）'!$BE80,1,0),0),0)</f>
        <v>0</v>
      </c>
      <c r="RD75" s="257">
        <f>IF(RD$19-'様式３（療養者名簿）（⑤の場合）'!$BD80+1&lt;=15,IF(RD$19&gt;='様式３（療養者名簿）（⑤の場合）'!$BD80,IF(RD$19&lt;='様式３（療養者名簿）（⑤の場合）'!$BE80,1,0),0),0)</f>
        <v>0</v>
      </c>
      <c r="RE75" s="257">
        <f>IF(RE$19-'様式３（療養者名簿）（⑤の場合）'!$BD80+1&lt;=15,IF(RE$19&gt;='様式３（療養者名簿）（⑤の場合）'!$BD80,IF(RE$19&lt;='様式３（療養者名簿）（⑤の場合）'!$BE80,1,0),0),0)</f>
        <v>0</v>
      </c>
      <c r="RF75" s="257">
        <f>IF(RF$19-'様式３（療養者名簿）（⑤の場合）'!$BD80+1&lt;=15,IF(RF$19&gt;='様式３（療養者名簿）（⑤の場合）'!$BD80,IF(RF$19&lt;='様式３（療養者名簿）（⑤の場合）'!$BE80,1,0),0),0)</f>
        <v>0</v>
      </c>
      <c r="RG75" s="257">
        <f>IF(RG$19-'様式３（療養者名簿）（⑤の場合）'!$BD80+1&lt;=15,IF(RG$19&gt;='様式３（療養者名簿）（⑤の場合）'!$BD80,IF(RG$19&lt;='様式３（療養者名簿）（⑤の場合）'!$BE80,1,0),0),0)</f>
        <v>0</v>
      </c>
      <c r="RH75" s="257">
        <f>IF(RH$19-'様式３（療養者名簿）（⑤の場合）'!$BD80+1&lt;=15,IF(RH$19&gt;='様式３（療養者名簿）（⑤の場合）'!$BD80,IF(RH$19&lt;='様式３（療養者名簿）（⑤の場合）'!$BE80,1,0),0),0)</f>
        <v>0</v>
      </c>
      <c r="RI75" s="257">
        <f>IF(RI$19-'様式３（療養者名簿）（⑤の場合）'!$BD80+1&lt;=15,IF(RI$19&gt;='様式３（療養者名簿）（⑤の場合）'!$BD80,IF(RI$19&lt;='様式３（療養者名簿）（⑤の場合）'!$BE80,1,0),0),0)</f>
        <v>0</v>
      </c>
      <c r="RJ75" s="257">
        <f>IF(RJ$19-'様式３（療養者名簿）（⑤の場合）'!$BD80+1&lt;=15,IF(RJ$19&gt;='様式３（療養者名簿）（⑤の場合）'!$BD80,IF(RJ$19&lt;='様式３（療養者名簿）（⑤の場合）'!$BE80,1,0),0),0)</f>
        <v>0</v>
      </c>
      <c r="RK75" s="257">
        <f>IF(RK$19-'様式３（療養者名簿）（⑤の場合）'!$BD80+1&lt;=15,IF(RK$19&gt;='様式３（療養者名簿）（⑤の場合）'!$BD80,IF(RK$19&lt;='様式３（療養者名簿）（⑤の場合）'!$BE80,1,0),0),0)</f>
        <v>0</v>
      </c>
      <c r="RL75" s="257">
        <f>IF(RL$19-'様式３（療養者名簿）（⑤の場合）'!$BD80+1&lt;=15,IF(RL$19&gt;='様式３（療養者名簿）（⑤の場合）'!$BD80,IF(RL$19&lt;='様式３（療養者名簿）（⑤の場合）'!$BE80,1,0),0),0)</f>
        <v>0</v>
      </c>
      <c r="RM75" s="257">
        <f>IF(RM$19-'様式３（療養者名簿）（⑤の場合）'!$BD80+1&lt;=15,IF(RM$19&gt;='様式３（療養者名簿）（⑤の場合）'!$BD80,IF(RM$19&lt;='様式３（療養者名簿）（⑤の場合）'!$BE80,1,0),0),0)</f>
        <v>0</v>
      </c>
      <c r="RN75" s="257">
        <f>IF(RN$19-'様式３（療養者名簿）（⑤の場合）'!$BD80+1&lt;=15,IF(RN$19&gt;='様式３（療養者名簿）（⑤の場合）'!$BD80,IF(RN$19&lt;='様式３（療養者名簿）（⑤の場合）'!$BE80,1,0),0),0)</f>
        <v>0</v>
      </c>
      <c r="RO75" s="257">
        <f>IF(RO$19-'様式３（療養者名簿）（⑤の場合）'!$BD80+1&lt;=15,IF(RO$19&gt;='様式３（療養者名簿）（⑤の場合）'!$BD80,IF(RO$19&lt;='様式３（療養者名簿）（⑤の場合）'!$BE80,1,0),0),0)</f>
        <v>0</v>
      </c>
      <c r="RP75" s="257">
        <f>IF(RP$19-'様式３（療養者名簿）（⑤の場合）'!$BD80+1&lt;=15,IF(RP$19&gt;='様式３（療養者名簿）（⑤の場合）'!$BD80,IF(RP$19&lt;='様式３（療養者名簿）（⑤の場合）'!$BE80,1,0),0),0)</f>
        <v>0</v>
      </c>
      <c r="RQ75" s="257">
        <f>IF(RQ$19-'様式３（療養者名簿）（⑤の場合）'!$BD80+1&lt;=15,IF(RQ$19&gt;='様式３（療養者名簿）（⑤の場合）'!$BD80,IF(RQ$19&lt;='様式３（療養者名簿）（⑤の場合）'!$BE80,1,0),0),0)</f>
        <v>0</v>
      </c>
      <c r="RR75" s="257">
        <f>IF(RR$19-'様式３（療養者名簿）（⑤の場合）'!$BD80+1&lt;=15,IF(RR$19&gt;='様式３（療養者名簿）（⑤の場合）'!$BD80,IF(RR$19&lt;='様式３（療養者名簿）（⑤の場合）'!$BE80,1,0),0),0)</f>
        <v>0</v>
      </c>
      <c r="RS75" s="257">
        <f>IF(RS$19-'様式３（療養者名簿）（⑤の場合）'!$BD80+1&lt;=15,IF(RS$19&gt;='様式３（療養者名簿）（⑤の場合）'!$BD80,IF(RS$19&lt;='様式３（療養者名簿）（⑤の場合）'!$BE80,1,0),0),0)</f>
        <v>0</v>
      </c>
      <c r="RT75" s="257">
        <f>IF(RT$19-'様式３（療養者名簿）（⑤の場合）'!$BD80+1&lt;=15,IF(RT$19&gt;='様式３（療養者名簿）（⑤の場合）'!$BD80,IF(RT$19&lt;='様式３（療養者名簿）（⑤の場合）'!$BE80,1,0),0),0)</f>
        <v>0</v>
      </c>
      <c r="RU75" s="257">
        <f>IF(RU$19-'様式３（療養者名簿）（⑤の場合）'!$BD80+1&lt;=15,IF(RU$19&gt;='様式３（療養者名簿）（⑤の場合）'!$BD80,IF(RU$19&lt;='様式３（療養者名簿）（⑤の場合）'!$BE80,1,0),0),0)</f>
        <v>0</v>
      </c>
      <c r="RV75" s="257">
        <f>IF(RV$19-'様式３（療養者名簿）（⑤の場合）'!$BD80+1&lt;=15,IF(RV$19&gt;='様式３（療養者名簿）（⑤の場合）'!$BD80,IF(RV$19&lt;='様式３（療養者名簿）（⑤の場合）'!$BE80,1,0),0),0)</f>
        <v>0</v>
      </c>
      <c r="RW75" s="257">
        <f>IF(RW$19-'様式３（療養者名簿）（⑤の場合）'!$BD80+1&lt;=15,IF(RW$19&gt;='様式３（療養者名簿）（⑤の場合）'!$BD80,IF(RW$19&lt;='様式３（療養者名簿）（⑤の場合）'!$BE80,1,0),0),0)</f>
        <v>0</v>
      </c>
      <c r="RX75" s="257">
        <f>IF(RX$19-'様式３（療養者名簿）（⑤の場合）'!$BD80+1&lt;=15,IF(RX$19&gt;='様式３（療養者名簿）（⑤の場合）'!$BD80,IF(RX$19&lt;='様式３（療養者名簿）（⑤の場合）'!$BE80,1,0),0),0)</f>
        <v>0</v>
      </c>
      <c r="RY75" s="257">
        <f>IF(RY$19-'様式３（療養者名簿）（⑤の場合）'!$BD80+1&lt;=15,IF(RY$19&gt;='様式３（療養者名簿）（⑤の場合）'!$BD80,IF(RY$19&lt;='様式３（療養者名簿）（⑤の場合）'!$BE80,1,0),0),0)</f>
        <v>0</v>
      </c>
      <c r="RZ75" s="257">
        <f>IF(RZ$19-'様式３（療養者名簿）（⑤の場合）'!$BD80+1&lt;=15,IF(RZ$19&gt;='様式３（療養者名簿）（⑤の場合）'!$BD80,IF(RZ$19&lt;='様式３（療養者名簿）（⑤の場合）'!$BE80,1,0),0),0)</f>
        <v>0</v>
      </c>
      <c r="SA75" s="257">
        <f>IF(SA$19-'様式３（療養者名簿）（⑤の場合）'!$BD80+1&lt;=15,IF(SA$19&gt;='様式３（療養者名簿）（⑤の場合）'!$BD80,IF(SA$19&lt;='様式３（療養者名簿）（⑤の場合）'!$BE80,1,0),0),0)</f>
        <v>0</v>
      </c>
      <c r="SB75" s="257">
        <f>IF(SB$19-'様式３（療養者名簿）（⑤の場合）'!$BD80+1&lt;=15,IF(SB$19&gt;='様式３（療養者名簿）（⑤の場合）'!$BD80,IF(SB$19&lt;='様式３（療養者名簿）（⑤の場合）'!$BE80,1,0),0),0)</f>
        <v>0</v>
      </c>
      <c r="SC75" s="257">
        <f>IF(SC$19-'様式３（療養者名簿）（⑤の場合）'!$BD80+1&lt;=15,IF(SC$19&gt;='様式３（療養者名簿）（⑤の場合）'!$BD80,IF(SC$19&lt;='様式３（療養者名簿）（⑤の場合）'!$BE80,1,0),0),0)</f>
        <v>0</v>
      </c>
      <c r="SD75" s="257">
        <f>IF(SD$19-'様式３（療養者名簿）（⑤の場合）'!$BD80+1&lt;=15,IF(SD$19&gt;='様式３（療養者名簿）（⑤の場合）'!$BD80,IF(SD$19&lt;='様式３（療養者名簿）（⑤の場合）'!$BE80,1,0),0),0)</f>
        <v>0</v>
      </c>
      <c r="SE75" s="257">
        <f>IF(SE$19-'様式３（療養者名簿）（⑤の場合）'!$BD80+1&lt;=15,IF(SE$19&gt;='様式３（療養者名簿）（⑤の場合）'!$BD80,IF(SE$19&lt;='様式３（療養者名簿）（⑤の場合）'!$BE80,1,0),0),0)</f>
        <v>0</v>
      </c>
      <c r="SF75" s="257">
        <f>IF(SF$19-'様式３（療養者名簿）（⑤の場合）'!$BD80+1&lt;=15,IF(SF$19&gt;='様式３（療養者名簿）（⑤の場合）'!$BD80,IF(SF$19&lt;='様式３（療養者名簿）（⑤の場合）'!$BE80,1,0),0),0)</f>
        <v>0</v>
      </c>
      <c r="SG75" s="257">
        <f>IF(SG$19-'様式３（療養者名簿）（⑤の場合）'!$BD80+1&lt;=15,IF(SG$19&gt;='様式３（療養者名簿）（⑤の場合）'!$BD80,IF(SG$19&lt;='様式３（療養者名簿）（⑤の場合）'!$BE80,1,0),0),0)</f>
        <v>0</v>
      </c>
      <c r="SH75" s="257">
        <f>IF(SH$19-'様式３（療養者名簿）（⑤の場合）'!$BD80+1&lt;=15,IF(SH$19&gt;='様式３（療養者名簿）（⑤の場合）'!$BD80,IF(SH$19&lt;='様式３（療養者名簿）（⑤の場合）'!$BE80,1,0),0),0)</f>
        <v>0</v>
      </c>
      <c r="SI75" s="257">
        <f>IF(SI$19-'様式３（療養者名簿）（⑤の場合）'!$BD80+1&lt;=15,IF(SI$19&gt;='様式３（療養者名簿）（⑤の場合）'!$BD80,IF(SI$19&lt;='様式３（療養者名簿）（⑤の場合）'!$BE80,1,0),0),0)</f>
        <v>0</v>
      </c>
      <c r="SJ75" s="257">
        <f>IF(SJ$19-'様式３（療養者名簿）（⑤の場合）'!$BD80+1&lt;=15,IF(SJ$19&gt;='様式３（療養者名簿）（⑤の場合）'!$BD80,IF(SJ$19&lt;='様式３（療養者名簿）（⑤の場合）'!$BE80,1,0),0),0)</f>
        <v>0</v>
      </c>
      <c r="SK75" s="257">
        <f>IF(SK$19-'様式３（療養者名簿）（⑤の場合）'!$BD80+1&lt;=15,IF(SK$19&gt;='様式３（療養者名簿）（⑤の場合）'!$BD80,IF(SK$19&lt;='様式３（療養者名簿）（⑤の場合）'!$BE80,1,0),0),0)</f>
        <v>0</v>
      </c>
      <c r="SL75" s="257">
        <f>IF(SL$19-'様式３（療養者名簿）（⑤の場合）'!$BD80+1&lt;=15,IF(SL$19&gt;='様式３（療養者名簿）（⑤の場合）'!$BD80,IF(SL$19&lt;='様式３（療養者名簿）（⑤の場合）'!$BE80,1,0),0),0)</f>
        <v>0</v>
      </c>
      <c r="SM75" s="257">
        <f>IF(SM$19-'様式３（療養者名簿）（⑤の場合）'!$BD80+1&lt;=15,IF(SM$19&gt;='様式３（療養者名簿）（⑤の場合）'!$BD80,IF(SM$19&lt;='様式３（療養者名簿）（⑤の場合）'!$BE80,1,0),0),0)</f>
        <v>0</v>
      </c>
      <c r="SN75" s="257">
        <f>IF(SN$19-'様式３（療養者名簿）（⑤の場合）'!$BD80+1&lt;=15,IF(SN$19&gt;='様式３（療養者名簿）（⑤の場合）'!$BD80,IF(SN$19&lt;='様式３（療養者名簿）（⑤の場合）'!$BE80,1,0),0),0)</f>
        <v>0</v>
      </c>
      <c r="SO75" s="257">
        <f>IF(SO$19-'様式３（療養者名簿）（⑤の場合）'!$BD80+1&lt;=15,IF(SO$19&gt;='様式３（療養者名簿）（⑤の場合）'!$BD80,IF(SO$19&lt;='様式３（療養者名簿）（⑤の場合）'!$BE80,1,0),0),0)</f>
        <v>0</v>
      </c>
      <c r="SP75" s="257">
        <f>IF(SP$19-'様式３（療養者名簿）（⑤の場合）'!$BD80+1&lt;=15,IF(SP$19&gt;='様式３（療養者名簿）（⑤の場合）'!$BD80,IF(SP$19&lt;='様式３（療養者名簿）（⑤の場合）'!$BE80,1,0),0),0)</f>
        <v>0</v>
      </c>
      <c r="SQ75" s="257">
        <f>IF(SQ$19-'様式３（療養者名簿）（⑤の場合）'!$BD80+1&lt;=15,IF(SQ$19&gt;='様式３（療養者名簿）（⑤の場合）'!$BD80,IF(SQ$19&lt;='様式３（療養者名簿）（⑤の場合）'!$BE80,1,0),0),0)</f>
        <v>0</v>
      </c>
      <c r="SR75" s="257">
        <f>IF(SR$19-'様式３（療養者名簿）（⑤の場合）'!$BD80+1&lt;=15,IF(SR$19&gt;='様式３（療養者名簿）（⑤の場合）'!$BD80,IF(SR$19&lt;='様式３（療養者名簿）（⑤の場合）'!$BE80,1,0),0),0)</f>
        <v>0</v>
      </c>
      <c r="SS75" s="257">
        <f>IF(SS$19-'様式３（療養者名簿）（⑤の場合）'!$BD80+1&lt;=15,IF(SS$19&gt;='様式３（療養者名簿）（⑤の場合）'!$BD80,IF(SS$19&lt;='様式３（療養者名簿）（⑤の場合）'!$BE80,1,0),0),0)</f>
        <v>0</v>
      </c>
      <c r="ST75" s="257">
        <f>IF(ST$19-'様式３（療養者名簿）（⑤の場合）'!$BD80+1&lt;=15,IF(ST$19&gt;='様式３（療養者名簿）（⑤の場合）'!$BD80,IF(ST$19&lt;='様式３（療養者名簿）（⑤の場合）'!$BE80,1,0),0),0)</f>
        <v>0</v>
      </c>
      <c r="SU75" s="257">
        <f>IF(SU$19-'様式３（療養者名簿）（⑤の場合）'!$BD80+1&lt;=15,IF(SU$19&gt;='様式３（療養者名簿）（⑤の場合）'!$BD80,IF(SU$19&lt;='様式３（療養者名簿）（⑤の場合）'!$BE80,1,0),0),0)</f>
        <v>0</v>
      </c>
      <c r="SV75" s="257">
        <f>IF(SV$19-'様式３（療養者名簿）（⑤の場合）'!$BD80+1&lt;=15,IF(SV$19&gt;='様式３（療養者名簿）（⑤の場合）'!$BD80,IF(SV$19&lt;='様式３（療養者名簿）（⑤の場合）'!$BE80,1,0),0),0)</f>
        <v>0</v>
      </c>
      <c r="SW75" s="257">
        <f>IF(SW$19-'様式３（療養者名簿）（⑤の場合）'!$BD80+1&lt;=15,IF(SW$19&gt;='様式３（療養者名簿）（⑤の場合）'!$BD80,IF(SW$19&lt;='様式３（療養者名簿）（⑤の場合）'!$BE80,1,0),0),0)</f>
        <v>0</v>
      </c>
      <c r="SX75" s="257">
        <f>IF(SX$19-'様式３（療養者名簿）（⑤の場合）'!$BD80+1&lt;=15,IF(SX$19&gt;='様式３（療養者名簿）（⑤の場合）'!$BD80,IF(SX$19&lt;='様式３（療養者名簿）（⑤の場合）'!$BE80,1,0),0),0)</f>
        <v>0</v>
      </c>
      <c r="SY75" s="257">
        <f>IF(SY$19-'様式３（療養者名簿）（⑤の場合）'!$BD80+1&lt;=15,IF(SY$19&gt;='様式３（療養者名簿）（⑤の場合）'!$BD80,IF(SY$19&lt;='様式３（療養者名簿）（⑤の場合）'!$BE80,1,0),0),0)</f>
        <v>0</v>
      </c>
      <c r="SZ75" s="257">
        <f>IF(SZ$19-'様式３（療養者名簿）（⑤の場合）'!$BD80+1&lt;=15,IF(SZ$19&gt;='様式３（療養者名簿）（⑤の場合）'!$BD80,IF(SZ$19&lt;='様式３（療養者名簿）（⑤の場合）'!$BE80,1,0),0),0)</f>
        <v>0</v>
      </c>
      <c r="TA75" s="257">
        <f>IF(TA$19-'様式３（療養者名簿）（⑤の場合）'!$BD80+1&lt;=15,IF(TA$19&gt;='様式３（療養者名簿）（⑤の場合）'!$BD80,IF(TA$19&lt;='様式３（療養者名簿）（⑤の場合）'!$BE80,1,0),0),0)</f>
        <v>0</v>
      </c>
      <c r="TB75" s="257">
        <f>IF(TB$19-'様式３（療養者名簿）（⑤の場合）'!$BD80+1&lt;=15,IF(TB$19&gt;='様式３（療養者名簿）（⑤の場合）'!$BD80,IF(TB$19&lt;='様式３（療養者名簿）（⑤の場合）'!$BE80,1,0),0),0)</f>
        <v>0</v>
      </c>
      <c r="TC75" s="257">
        <f>IF(TC$19-'様式３（療養者名簿）（⑤の場合）'!$BD80+1&lt;=15,IF(TC$19&gt;='様式３（療養者名簿）（⑤の場合）'!$BD80,IF(TC$19&lt;='様式３（療養者名簿）（⑤の場合）'!$BE80,1,0),0),0)</f>
        <v>0</v>
      </c>
      <c r="TD75" s="257">
        <f>IF(TD$19-'様式３（療養者名簿）（⑤の場合）'!$BD80+1&lt;=15,IF(TD$19&gt;='様式３（療養者名簿）（⑤の場合）'!$BD80,IF(TD$19&lt;='様式３（療養者名簿）（⑤の場合）'!$BE80,1,0),0),0)</f>
        <v>0</v>
      </c>
      <c r="TE75" s="257">
        <f>IF(TE$19-'様式３（療養者名簿）（⑤の場合）'!$BD80+1&lt;=15,IF(TE$19&gt;='様式３（療養者名簿）（⑤の場合）'!$BD80,IF(TE$19&lt;='様式３（療養者名簿）（⑤の場合）'!$BE80,1,0),0),0)</f>
        <v>0</v>
      </c>
      <c r="TF75" s="257">
        <f>IF(TF$19-'様式３（療養者名簿）（⑤の場合）'!$BD80+1&lt;=15,IF(TF$19&gt;='様式３（療養者名簿）（⑤の場合）'!$BD80,IF(TF$19&lt;='様式３（療養者名簿）（⑤の場合）'!$BE80,1,0),0),0)</f>
        <v>0</v>
      </c>
      <c r="TG75" s="257">
        <f>IF(TG$19-'様式３（療養者名簿）（⑤の場合）'!$BD80+1&lt;=15,IF(TG$19&gt;='様式３（療養者名簿）（⑤の場合）'!$BD80,IF(TG$19&lt;='様式３（療養者名簿）（⑤の場合）'!$BE80,1,0),0),0)</f>
        <v>0</v>
      </c>
      <c r="TH75" s="257">
        <f>IF(TH$19-'様式３（療養者名簿）（⑤の場合）'!$BD80+1&lt;=15,IF(TH$19&gt;='様式３（療養者名簿）（⑤の場合）'!$BD80,IF(TH$19&lt;='様式３（療養者名簿）（⑤の場合）'!$BE80,1,0),0),0)</f>
        <v>0</v>
      </c>
      <c r="TI75" s="257">
        <f>IF(TI$19-'様式３（療養者名簿）（⑤の場合）'!$BD80+1&lt;=15,IF(TI$19&gt;='様式３（療養者名簿）（⑤の場合）'!$BD80,IF(TI$19&lt;='様式３（療養者名簿）（⑤の場合）'!$BE80,1,0),0),0)</f>
        <v>0</v>
      </c>
      <c r="TJ75" s="257">
        <f>IF(TJ$19-'様式３（療養者名簿）（⑤の場合）'!$BD80+1&lt;=15,IF(TJ$19&gt;='様式３（療養者名簿）（⑤の場合）'!$BD80,IF(TJ$19&lt;='様式３（療養者名簿）（⑤の場合）'!$BE80,1,0),0),0)</f>
        <v>0</v>
      </c>
      <c r="TK75" s="257">
        <f>IF(TK$19-'様式３（療養者名簿）（⑤の場合）'!$BD80+1&lt;=15,IF(TK$19&gt;='様式３（療養者名簿）（⑤の場合）'!$BD80,IF(TK$19&lt;='様式３（療養者名簿）（⑤の場合）'!$BE80,1,0),0),0)</f>
        <v>0</v>
      </c>
      <c r="TL75" s="257">
        <f>IF(TL$19-'様式３（療養者名簿）（⑤の場合）'!$BD80+1&lt;=15,IF(TL$19&gt;='様式３（療養者名簿）（⑤の場合）'!$BD80,IF(TL$19&lt;='様式３（療養者名簿）（⑤の場合）'!$BE80,1,0),0),0)</f>
        <v>0</v>
      </c>
      <c r="TM75" s="257">
        <f>IF(TM$19-'様式３（療養者名簿）（⑤の場合）'!$BD80+1&lt;=15,IF(TM$19&gt;='様式３（療養者名簿）（⑤の場合）'!$BD80,IF(TM$19&lt;='様式３（療養者名簿）（⑤の場合）'!$BE80,1,0),0),0)</f>
        <v>0</v>
      </c>
      <c r="TN75" s="257">
        <f>IF(TN$19-'様式３（療養者名簿）（⑤の場合）'!$BD80+1&lt;=15,IF(TN$19&gt;='様式３（療養者名簿）（⑤の場合）'!$BD80,IF(TN$19&lt;='様式３（療養者名簿）（⑤の場合）'!$BE80,1,0),0),0)</f>
        <v>0</v>
      </c>
      <c r="TO75" s="257">
        <f>IF(TO$19-'様式３（療養者名簿）（⑤の場合）'!$BD80+1&lt;=15,IF(TO$19&gt;='様式３（療養者名簿）（⑤の場合）'!$BD80,IF(TO$19&lt;='様式３（療養者名簿）（⑤の場合）'!$BE80,1,0),0),0)</f>
        <v>0</v>
      </c>
      <c r="TP75" s="257">
        <f>IF(TP$19-'様式３（療養者名簿）（⑤の場合）'!$BD80+1&lt;=15,IF(TP$19&gt;='様式３（療養者名簿）（⑤の場合）'!$BD80,IF(TP$19&lt;='様式３（療養者名簿）（⑤の場合）'!$BE80,1,0),0),0)</f>
        <v>0</v>
      </c>
      <c r="TQ75" s="257">
        <f>IF(TQ$19-'様式３（療養者名簿）（⑤の場合）'!$BD80+1&lt;=15,IF(TQ$19&gt;='様式３（療養者名簿）（⑤の場合）'!$BD80,IF(TQ$19&lt;='様式３（療養者名簿）（⑤の場合）'!$BE80,1,0),0),0)</f>
        <v>0</v>
      </c>
      <c r="TR75" s="257">
        <f>IF(TR$19-'様式３（療養者名簿）（⑤の場合）'!$BD80+1&lt;=15,IF(TR$19&gt;='様式３（療養者名簿）（⑤の場合）'!$BD80,IF(TR$19&lt;='様式３（療養者名簿）（⑤の場合）'!$BE80,1,0),0),0)</f>
        <v>0</v>
      </c>
      <c r="TS75" s="257">
        <f>IF(TS$19-'様式３（療養者名簿）（⑤の場合）'!$BD80+1&lt;=15,IF(TS$19&gt;='様式３（療養者名簿）（⑤の場合）'!$BD80,IF(TS$19&lt;='様式３（療養者名簿）（⑤の場合）'!$BE80,1,0),0),0)</f>
        <v>0</v>
      </c>
      <c r="TT75" s="257">
        <f>IF(TT$19-'様式３（療養者名簿）（⑤の場合）'!$BD80+1&lt;=15,IF(TT$19&gt;='様式３（療養者名簿）（⑤の場合）'!$BD80,IF(TT$19&lt;='様式３（療養者名簿）（⑤の場合）'!$BE80,1,0),0),0)</f>
        <v>0</v>
      </c>
      <c r="TU75" s="257">
        <f>IF(TU$19-'様式３（療養者名簿）（⑤の場合）'!$BD80+1&lt;=15,IF(TU$19&gt;='様式３（療養者名簿）（⑤の場合）'!$BD80,IF(TU$19&lt;='様式３（療養者名簿）（⑤の場合）'!$BE80,1,0),0),0)</f>
        <v>0</v>
      </c>
      <c r="TV75" s="257">
        <f>IF(TV$19-'様式３（療養者名簿）（⑤の場合）'!$BD80+1&lt;=15,IF(TV$19&gt;='様式３（療養者名簿）（⑤の場合）'!$BD80,IF(TV$19&lt;='様式３（療養者名簿）（⑤の場合）'!$BE80,1,0),0),0)</f>
        <v>0</v>
      </c>
      <c r="TW75" s="257">
        <f>IF(TW$19-'様式３（療養者名簿）（⑤の場合）'!$BD80+1&lt;=15,IF(TW$19&gt;='様式３（療養者名簿）（⑤の場合）'!$BD80,IF(TW$19&lt;='様式３（療養者名簿）（⑤の場合）'!$BE80,1,0),0),0)</f>
        <v>0</v>
      </c>
      <c r="TX75" s="257">
        <f>IF(TX$19-'様式３（療養者名簿）（⑤の場合）'!$BD80+1&lt;=15,IF(TX$19&gt;='様式３（療養者名簿）（⑤の場合）'!$BD80,IF(TX$19&lt;='様式３（療養者名簿）（⑤の場合）'!$BE80,1,0),0),0)</f>
        <v>0</v>
      </c>
      <c r="TY75" s="257">
        <f>IF(TY$19-'様式３（療養者名簿）（⑤の場合）'!$BD80+1&lt;=15,IF(TY$19&gt;='様式３（療養者名簿）（⑤の場合）'!$BD80,IF(TY$19&lt;='様式３（療養者名簿）（⑤の場合）'!$BE80,1,0),0),0)</f>
        <v>0</v>
      </c>
      <c r="TZ75" s="257">
        <f>IF(TZ$19-'様式３（療養者名簿）（⑤の場合）'!$BD80+1&lt;=15,IF(TZ$19&gt;='様式３（療養者名簿）（⑤の場合）'!$BD80,IF(TZ$19&lt;='様式３（療養者名簿）（⑤の場合）'!$BE80,1,0),0),0)</f>
        <v>0</v>
      </c>
      <c r="UA75" s="257">
        <f>IF(UA$19-'様式３（療養者名簿）（⑤の場合）'!$BD80+1&lt;=15,IF(UA$19&gt;='様式３（療養者名簿）（⑤の場合）'!$BD80,IF(UA$19&lt;='様式３（療養者名簿）（⑤の場合）'!$BE80,1,0),0),0)</f>
        <v>0</v>
      </c>
      <c r="UB75" s="257">
        <f>IF(UB$19-'様式３（療養者名簿）（⑤の場合）'!$BD80+1&lt;=15,IF(UB$19&gt;='様式３（療養者名簿）（⑤の場合）'!$BD80,IF(UB$19&lt;='様式３（療養者名簿）（⑤の場合）'!$BE80,1,0),0),0)</f>
        <v>0</v>
      </c>
      <c r="UC75" s="257">
        <f>IF(UC$19-'様式３（療養者名簿）（⑤の場合）'!$BD80+1&lt;=15,IF(UC$19&gt;='様式３（療養者名簿）（⑤の場合）'!$BD80,IF(UC$19&lt;='様式３（療養者名簿）（⑤の場合）'!$BE80,1,0),0),0)</f>
        <v>0</v>
      </c>
      <c r="UD75" s="384">
        <f>IF(UD$19-'様式３（療養者名簿）（⑤の場合）'!$BD80+1&lt;=15,IF(UD$19&gt;='様式３（療養者名簿）（⑤の場合）'!$BD80,IF(UD$19&lt;='様式３（療養者名簿）（⑤の場合）'!$BE80,1,0),0),0)</f>
        <v>0</v>
      </c>
      <c r="UE75" s="384">
        <f>IF(UE$19-'様式３（療養者名簿）（⑤の場合）'!$BD80+1&lt;=15,IF(UE$19&gt;='様式３（療養者名簿）（⑤の場合）'!$BD80,IF(UE$19&lt;='様式３（療養者名簿）（⑤の場合）'!$BE80,1,0),0),0)</f>
        <v>0</v>
      </c>
      <c r="UF75" s="384">
        <f>IF(UF$19-'様式３（療養者名簿）（⑤の場合）'!$BD80+1&lt;=15,IF(UF$19&gt;='様式３（療養者名簿）（⑤の場合）'!$BD80,IF(UF$19&lt;='様式３（療養者名簿）（⑤の場合）'!$BE80,1,0),0),0)</f>
        <v>0</v>
      </c>
      <c r="UG75" s="384">
        <f>IF(UG$19-'様式３（療養者名簿）（⑤の場合）'!$BD80+1&lt;=15,IF(UG$19&gt;='様式３（療養者名簿）（⑤の場合）'!$BD80,IF(UG$19&lt;='様式３（療養者名簿）（⑤の場合）'!$BE80,1,0),0),0)</f>
        <v>0</v>
      </c>
      <c r="UH75" s="384">
        <f>IF(UH$19-'様式３（療養者名簿）（⑤の場合）'!$BD80+1&lt;=15,IF(UH$19&gt;='様式３（療養者名簿）（⑤の場合）'!$BD80,IF(UH$19&lt;='様式３（療養者名簿）（⑤の場合）'!$BE80,1,0),0),0)</f>
        <v>0</v>
      </c>
      <c r="UI75" s="384">
        <f>IF(UI$19-'様式３（療養者名簿）（⑤の場合）'!$BD80+1&lt;=15,IF(UI$19&gt;='様式３（療養者名簿）（⑤の場合）'!$BD80,IF(UI$19&lt;='様式３（療養者名簿）（⑤の場合）'!$BE80,1,0),0),0)</f>
        <v>0</v>
      </c>
      <c r="UJ75" s="384">
        <f>IF(UJ$19-'様式３（療養者名簿）（⑤の場合）'!$BD80+1&lt;=15,IF(UJ$19&gt;='様式３（療養者名簿）（⑤の場合）'!$BD80,IF(UJ$19&lt;='様式３（療養者名簿）（⑤の場合）'!$BE80,1,0),0),0)</f>
        <v>0</v>
      </c>
      <c r="UK75" s="384">
        <f>IF(UK$19-'様式３（療養者名簿）（⑤の場合）'!$BD80+1&lt;=15,IF(UK$19&gt;='様式３（療養者名簿）（⑤の場合）'!$BD80,IF(UK$19&lt;='様式３（療養者名簿）（⑤の場合）'!$BE80,1,0),0),0)</f>
        <v>0</v>
      </c>
      <c r="UL75" s="384">
        <f>IF(UL$19-'様式３（療養者名簿）（⑤の場合）'!$BD80+1&lt;=15,IF(UL$19&gt;='様式３（療養者名簿）（⑤の場合）'!$BD80,IF(UL$19&lt;='様式３（療養者名簿）（⑤の場合）'!$BE80,1,0),0),0)</f>
        <v>0</v>
      </c>
      <c r="UM75" s="384">
        <f>IF(UM$19-'様式３（療養者名簿）（⑤の場合）'!$BD80+1&lt;=15,IF(UM$19&gt;='様式３（療養者名簿）（⑤の場合）'!$BD80,IF(UM$19&lt;='様式３（療養者名簿）（⑤の場合）'!$BE80,1,0),0),0)</f>
        <v>0</v>
      </c>
      <c r="UN75" s="384">
        <f>IF(UN$19-'様式３（療養者名簿）（⑤の場合）'!$BD80+1&lt;=15,IF(UN$19&gt;='様式３（療養者名簿）（⑤の場合）'!$BD80,IF(UN$19&lt;='様式３（療養者名簿）（⑤の場合）'!$BE80,1,0),0),0)</f>
        <v>0</v>
      </c>
      <c r="UO75" s="384">
        <f>IF(UO$19-'様式３（療養者名簿）（⑤の場合）'!$BD80+1&lt;=15,IF(UO$19&gt;='様式３（療養者名簿）（⑤の場合）'!$BD80,IF(UO$19&lt;='様式３（療養者名簿）（⑤の場合）'!$BE80,1,0),0),0)</f>
        <v>0</v>
      </c>
      <c r="UP75" s="384">
        <f>IF(UP$19-'様式３（療養者名簿）（⑤の場合）'!$BD80+1&lt;=15,IF(UP$19&gt;='様式３（療養者名簿）（⑤の場合）'!$BD80,IF(UP$19&lt;='様式３（療養者名簿）（⑤の場合）'!$BE80,1,0),0),0)</f>
        <v>0</v>
      </c>
      <c r="UQ75" s="384">
        <f>IF(UQ$19-'様式３（療養者名簿）（⑤の場合）'!$BD80+1&lt;=15,IF(UQ$19&gt;='様式３（療養者名簿）（⑤の場合）'!$BD80,IF(UQ$19&lt;='様式３（療養者名簿）（⑤の場合）'!$BE80,1,0),0),0)</f>
        <v>0</v>
      </c>
      <c r="UR75" s="384">
        <f>IF(UR$19-'様式３（療養者名簿）（⑤の場合）'!$BD80+1&lt;=15,IF(UR$19&gt;='様式３（療養者名簿）（⑤の場合）'!$BD80,IF(UR$19&lt;='様式３（療養者名簿）（⑤の場合）'!$BE80,1,0),0),0)</f>
        <v>0</v>
      </c>
      <c r="US75" s="384">
        <f>IF(US$19-'様式３（療養者名簿）（⑤の場合）'!$BD80+1&lt;=15,IF(US$19&gt;='様式３（療養者名簿）（⑤の場合）'!$BD80,IF(US$19&lt;='様式３（療養者名簿）（⑤の場合）'!$BE80,1,0),0),0)</f>
        <v>0</v>
      </c>
      <c r="UT75" s="384">
        <f>IF(UT$19-'様式３（療養者名簿）（⑤の場合）'!$BD80+1&lt;=15,IF(UT$19&gt;='様式３（療養者名簿）（⑤の場合）'!$BD80,IF(UT$19&lt;='様式３（療養者名簿）（⑤の場合）'!$BE80,1,0),0),0)</f>
        <v>0</v>
      </c>
      <c r="UU75" s="384">
        <f>IF(UU$19-'様式３（療養者名簿）（⑤の場合）'!$BD80+1&lt;=15,IF(UU$19&gt;='様式３（療養者名簿）（⑤の場合）'!$BD80,IF(UU$19&lt;='様式３（療養者名簿）（⑤の場合）'!$BE80,1,0),0),0)</f>
        <v>0</v>
      </c>
      <c r="UV75" s="384">
        <f>IF(UV$19-'様式３（療養者名簿）（⑤の場合）'!$BD80+1&lt;=15,IF(UV$19&gt;='様式３（療養者名簿）（⑤の場合）'!$BD80,IF(UV$19&lt;='様式３（療養者名簿）（⑤の場合）'!$BE80,1,0),0),0)</f>
        <v>0</v>
      </c>
      <c r="UW75" s="384">
        <f>IF(UW$19-'様式３（療養者名簿）（⑤の場合）'!$BD80+1&lt;=15,IF(UW$19&gt;='様式３（療養者名簿）（⑤の場合）'!$BD80,IF(UW$19&lt;='様式３（療養者名簿）（⑤の場合）'!$BE80,1,0),0),0)</f>
        <v>0</v>
      </c>
      <c r="UX75" s="384">
        <f>IF(UX$19-'様式３（療養者名簿）（⑤の場合）'!$BD80+1&lt;=15,IF(UX$19&gt;='様式３（療養者名簿）（⑤の場合）'!$BD80,IF(UX$19&lt;='様式３（療養者名簿）（⑤の場合）'!$BE80,1,0),0),0)</f>
        <v>0</v>
      </c>
      <c r="UY75" s="384">
        <f>IF(UY$19-'様式３（療養者名簿）（⑤の場合）'!$BD80+1&lt;=15,IF(UY$19&gt;='様式３（療養者名簿）（⑤の場合）'!$BD80,IF(UY$19&lt;='様式３（療養者名簿）（⑤の場合）'!$BE80,1,0),0),0)</f>
        <v>0</v>
      </c>
      <c r="UZ75" s="384">
        <f>IF(UZ$19-'様式３（療養者名簿）（⑤の場合）'!$BD80+1&lt;=15,IF(UZ$19&gt;='様式３（療養者名簿）（⑤の場合）'!$BD80,IF(UZ$19&lt;='様式３（療養者名簿）（⑤の場合）'!$BE80,1,0),0),0)</f>
        <v>0</v>
      </c>
      <c r="VA75" s="384">
        <f>IF(VA$19-'様式３（療養者名簿）（⑤の場合）'!$BD80+1&lt;=15,IF(VA$19&gt;='様式３（療養者名簿）（⑤の場合）'!$BD80,IF(VA$19&lt;='様式３（療養者名簿）（⑤の場合）'!$BE80,1,0),0),0)</f>
        <v>0</v>
      </c>
      <c r="VB75" s="384">
        <f>IF(VB$19-'様式３（療養者名簿）（⑤の場合）'!$BD80+1&lt;=15,IF(VB$19&gt;='様式３（療養者名簿）（⑤の場合）'!$BD80,IF(VB$19&lt;='様式３（療養者名簿）（⑤の場合）'!$BE80,1,0),0),0)</f>
        <v>0</v>
      </c>
      <c r="VC75" s="384">
        <f>IF(VC$19-'様式３（療養者名簿）（⑤の場合）'!$BD80+1&lt;=15,IF(VC$19&gt;='様式３（療養者名簿）（⑤の場合）'!$BD80,IF(VC$19&lt;='様式３（療養者名簿）（⑤の場合）'!$BE80,1,0),0),0)</f>
        <v>0</v>
      </c>
      <c r="VD75" s="384">
        <f>IF(VD$19-'様式３（療養者名簿）（⑤の場合）'!$BD80+1&lt;=15,IF(VD$19&gt;='様式３（療養者名簿）（⑤の場合）'!$BD80,IF(VD$19&lt;='様式３（療養者名簿）（⑤の場合）'!$BE80,1,0),0),0)</f>
        <v>0</v>
      </c>
      <c r="VE75" s="384">
        <f>IF(VE$19-'様式３（療養者名簿）（⑤の場合）'!$BD80+1&lt;=15,IF(VE$19&gt;='様式３（療養者名簿）（⑤の場合）'!$BD80,IF(VE$19&lt;='様式３（療養者名簿）（⑤の場合）'!$BE80,1,0),0),0)</f>
        <v>0</v>
      </c>
      <c r="VF75" s="384">
        <f>IF(VF$19-'様式３（療養者名簿）（⑤の場合）'!$BD80+1&lt;=15,IF(VF$19&gt;='様式３（療養者名簿）（⑤の場合）'!$BD80,IF(VF$19&lt;='様式３（療養者名簿）（⑤の場合）'!$BE80,1,0),0),0)</f>
        <v>0</v>
      </c>
      <c r="VG75" s="384">
        <f>IF(VG$19-'様式３（療養者名簿）（⑤の場合）'!$BD80+1&lt;=15,IF(VG$19&gt;='様式３（療養者名簿）（⑤の場合）'!$BD80,IF(VG$19&lt;='様式３（療養者名簿）（⑤の場合）'!$BE80,1,0),0),0)</f>
        <v>0</v>
      </c>
      <c r="VH75" s="384">
        <f>IF(VH$19-'様式３（療養者名簿）（⑤の場合）'!$BD80+1&lt;=15,IF(VH$19&gt;='様式３（療養者名簿）（⑤の場合）'!$BD80,IF(VH$19&lt;='様式３（療養者名簿）（⑤の場合）'!$BE80,1,0),0),0)</f>
        <v>0</v>
      </c>
      <c r="VI75" s="384">
        <f>IF(VI$19-'様式３（療養者名簿）（⑤の場合）'!$BD80+1&lt;=15,IF(VI$19&gt;='様式３（療養者名簿）（⑤の場合）'!$BD80,IF(VI$19&lt;='様式３（療養者名簿）（⑤の場合）'!$BE80,1,0),0),0)</f>
        <v>0</v>
      </c>
      <c r="VJ75" s="384">
        <f>IF(VJ$19-'様式３（療養者名簿）（⑤の場合）'!$BD80+1&lt;=15,IF(VJ$19&gt;='様式３（療養者名簿）（⑤の場合）'!$BD80,IF(VJ$19&lt;='様式３（療養者名簿）（⑤の場合）'!$BE80,1,0),0),0)</f>
        <v>0</v>
      </c>
      <c r="VK75" s="384">
        <f>IF(VK$19-'様式３（療養者名簿）（⑤の場合）'!$BD80+1&lt;=15,IF(VK$19&gt;='様式３（療養者名簿）（⑤の場合）'!$BD80,IF(VK$19&lt;='様式３（療養者名簿）（⑤の場合）'!$BE80,1,0),0),0)</f>
        <v>0</v>
      </c>
      <c r="VL75" s="384">
        <f>IF(VL$19-'様式３（療養者名簿）（⑤の場合）'!$BD80+1&lt;=15,IF(VL$19&gt;='様式３（療養者名簿）（⑤の場合）'!$BD80,IF(VL$19&lt;='様式３（療養者名簿）（⑤の場合）'!$BE80,1,0),0),0)</f>
        <v>0</v>
      </c>
      <c r="VM75" s="384">
        <f>IF(VM$19-'様式３（療養者名簿）（⑤の場合）'!$BD80+1&lt;=15,IF(VM$19&gt;='様式３（療養者名簿）（⑤の場合）'!$BD80,IF(VM$19&lt;='様式３（療養者名簿）（⑤の場合）'!$BE80,1,0),0),0)</f>
        <v>0</v>
      </c>
      <c r="VN75" s="384">
        <f>IF(VN$19-'様式３（療養者名簿）（⑤の場合）'!$BD80+1&lt;=15,IF(VN$19&gt;='様式３（療養者名簿）（⑤の場合）'!$BD80,IF(VN$19&lt;='様式３（療養者名簿）（⑤の場合）'!$BE80,1,0),0),0)</f>
        <v>0</v>
      </c>
      <c r="VO75" s="384">
        <f>IF(VO$19-'様式３（療養者名簿）（⑤の場合）'!$BD80+1&lt;=15,IF(VO$19&gt;='様式３（療養者名簿）（⑤の場合）'!$BD80,IF(VO$19&lt;='様式３（療養者名簿）（⑤の場合）'!$BE80,1,0),0),0)</f>
        <v>0</v>
      </c>
      <c r="VP75" s="384">
        <f>IF(VP$19-'様式３（療養者名簿）（⑤の場合）'!$BD80+1&lt;=15,IF(VP$19&gt;='様式３（療養者名簿）（⑤の場合）'!$BD80,IF(VP$19&lt;='様式３（療養者名簿）（⑤の場合）'!$BE80,1,0),0),0)</f>
        <v>0</v>
      </c>
      <c r="VQ75" s="384">
        <f>IF(VQ$19-'様式３（療養者名簿）（⑤の場合）'!$BD80+1&lt;=15,IF(VQ$19&gt;='様式３（療養者名簿）（⑤の場合）'!$BD80,IF(VQ$19&lt;='様式３（療養者名簿）（⑤の場合）'!$BE80,1,0),0),0)</f>
        <v>0</v>
      </c>
      <c r="VR75" s="384">
        <f>IF(VR$19-'様式３（療養者名簿）（⑤の場合）'!$BD80+1&lt;=15,IF(VR$19&gt;='様式３（療養者名簿）（⑤の場合）'!$BD80,IF(VR$19&lt;='様式３（療養者名簿）（⑤の場合）'!$BE80,1,0),0),0)</f>
        <v>0</v>
      </c>
      <c r="VS75" s="384">
        <f>IF(VS$19-'様式３（療養者名簿）（⑤の場合）'!$BD80+1&lt;=15,IF(VS$19&gt;='様式３（療養者名簿）（⑤の場合）'!$BD80,IF(VS$19&lt;='様式３（療養者名簿）（⑤の場合）'!$BE80,1,0),0),0)</f>
        <v>0</v>
      </c>
      <c r="VT75" s="384">
        <f>IF(VT$19-'様式３（療養者名簿）（⑤の場合）'!$BD80+1&lt;=15,IF(VT$19&gt;='様式３（療養者名簿）（⑤の場合）'!$BD80,IF(VT$19&lt;='様式３（療養者名簿）（⑤の場合）'!$BE80,1,0),0),0)</f>
        <v>0</v>
      </c>
      <c r="VU75" s="384">
        <f>IF(VU$19-'様式３（療養者名簿）（⑤の場合）'!$BD80+1&lt;=15,IF(VU$19&gt;='様式３（療養者名簿）（⑤の場合）'!$BD80,IF(VU$19&lt;='様式３（療養者名簿）（⑤の場合）'!$BE80,1,0),0),0)</f>
        <v>0</v>
      </c>
      <c r="VV75" s="384">
        <f>IF(VV$19-'様式３（療養者名簿）（⑤の場合）'!$BD80+1&lt;=15,IF(VV$19&gt;='様式３（療養者名簿）（⑤の場合）'!$BD80,IF(VV$19&lt;='様式３（療養者名簿）（⑤の場合）'!$BE80,1,0),0),0)</f>
        <v>0</v>
      </c>
      <c r="VW75" s="384">
        <f>IF(VW$19-'様式３（療養者名簿）（⑤の場合）'!$BD80+1&lt;=15,IF(VW$19&gt;='様式３（療養者名簿）（⑤の場合）'!$BD80,IF(VW$19&lt;='様式３（療養者名簿）（⑤の場合）'!$BE80,1,0),0),0)</f>
        <v>0</v>
      </c>
      <c r="VX75" s="384">
        <f>IF(VX$19-'様式３（療養者名簿）（⑤の場合）'!$BD80+1&lt;=15,IF(VX$19&gt;='様式３（療養者名簿）（⑤の場合）'!$BD80,IF(VX$19&lt;='様式３（療養者名簿）（⑤の場合）'!$BE80,1,0),0),0)</f>
        <v>0</v>
      </c>
      <c r="VY75" s="384">
        <f>IF(VY$19-'様式３（療養者名簿）（⑤の場合）'!$BD80+1&lt;=15,IF(VY$19&gt;='様式３（療養者名簿）（⑤の場合）'!$BD80,IF(VY$19&lt;='様式３（療養者名簿）（⑤の場合）'!$BE80,1,0),0),0)</f>
        <v>0</v>
      </c>
      <c r="VZ75" s="384">
        <f>IF(VZ$19-'様式３（療養者名簿）（⑤の場合）'!$BD80+1&lt;=15,IF(VZ$19&gt;='様式３（療養者名簿）（⑤の場合）'!$BD80,IF(VZ$19&lt;='様式３（療養者名簿）（⑤の場合）'!$BE80,1,0),0),0)</f>
        <v>0</v>
      </c>
      <c r="WA75" s="384">
        <f>IF(WA$19-'様式３（療養者名簿）（⑤の場合）'!$BD80+1&lt;=15,IF(WA$19&gt;='様式３（療養者名簿）（⑤の場合）'!$BD80,IF(WA$19&lt;='様式３（療養者名簿）（⑤の場合）'!$BE80,1,0),0),0)</f>
        <v>0</v>
      </c>
      <c r="WB75" s="384">
        <f>IF(WB$19-'様式３（療養者名簿）（⑤の場合）'!$BD80+1&lt;=15,IF(WB$19&gt;='様式３（療養者名簿）（⑤の場合）'!$BD80,IF(WB$19&lt;='様式３（療養者名簿）（⑤の場合）'!$BE80,1,0),0),0)</f>
        <v>0</v>
      </c>
      <c r="WC75" s="384">
        <f>IF(WC$19-'様式３（療養者名簿）（⑤の場合）'!$BD80+1&lt;=15,IF(WC$19&gt;='様式３（療養者名簿）（⑤の場合）'!$BD80,IF(WC$19&lt;='様式３（療養者名簿）（⑤の場合）'!$BE80,1,0),0),0)</f>
        <v>0</v>
      </c>
      <c r="WD75" s="384">
        <f>IF(WD$19-'様式３（療養者名簿）（⑤の場合）'!$BD80+1&lt;=15,IF(WD$19&gt;='様式３（療養者名簿）（⑤の場合）'!$BD80,IF(WD$19&lt;='様式３（療養者名簿）（⑤の場合）'!$BE80,1,0),0),0)</f>
        <v>0</v>
      </c>
      <c r="WE75" s="384">
        <f>IF(WE$19-'様式３（療養者名簿）（⑤の場合）'!$BD80+1&lt;=15,IF(WE$19&gt;='様式３（療養者名簿）（⑤の場合）'!$BD80,IF(WE$19&lt;='様式３（療養者名簿）（⑤の場合）'!$BE80,1,0),0),0)</f>
        <v>0</v>
      </c>
      <c r="WF75" s="384">
        <f>IF(WF$19-'様式３（療養者名簿）（⑤の場合）'!$BD80+1&lt;=15,IF(WF$19&gt;='様式３（療養者名簿）（⑤の場合）'!$BD80,IF(WF$19&lt;='様式３（療養者名簿）（⑤の場合）'!$BE80,1,0),0),0)</f>
        <v>0</v>
      </c>
      <c r="WG75" s="384">
        <f>IF(WG$19-'様式３（療養者名簿）（⑤の場合）'!$BD80+1&lt;=15,IF(WG$19&gt;='様式３（療養者名簿）（⑤の場合）'!$BD80,IF(WG$19&lt;='様式３（療養者名簿）（⑤の場合）'!$BE80,1,0),0),0)</f>
        <v>0</v>
      </c>
      <c r="WH75" s="384">
        <f>IF(WH$19-'様式３（療養者名簿）（⑤の場合）'!$BD80+1&lt;=15,IF(WH$19&gt;='様式３（療養者名簿）（⑤の場合）'!$BD80,IF(WH$19&lt;='様式３（療養者名簿）（⑤の場合）'!$BE80,1,0),0),0)</f>
        <v>0</v>
      </c>
      <c r="WI75" s="384">
        <f>IF(WI$19-'様式３（療養者名簿）（⑤の場合）'!$BD80+1&lt;=15,IF(WI$19&gt;='様式３（療養者名簿）（⑤の場合）'!$BD80,IF(WI$19&lt;='様式３（療養者名簿）（⑤の場合）'!$BE80,1,0),0),0)</f>
        <v>0</v>
      </c>
      <c r="WJ75" s="384">
        <f>IF(WJ$19-'様式３（療養者名簿）（⑤の場合）'!$BD80+1&lt;=15,IF(WJ$19&gt;='様式３（療養者名簿）（⑤の場合）'!$BD80,IF(WJ$19&lt;='様式３（療養者名簿）（⑤の場合）'!$BE80,1,0),0),0)</f>
        <v>0</v>
      </c>
      <c r="WK75" s="384">
        <f>IF(WK$19-'様式３（療養者名簿）（⑤の場合）'!$BD80+1&lt;=15,IF(WK$19&gt;='様式３（療養者名簿）（⑤の場合）'!$BD80,IF(WK$19&lt;='様式３（療養者名簿）（⑤の場合）'!$BE80,1,0),0),0)</f>
        <v>0</v>
      </c>
      <c r="WL75" s="384">
        <f>IF(WL$19-'様式３（療養者名簿）（⑤の場合）'!$BD80+1&lt;=15,IF(WL$19&gt;='様式３（療養者名簿）（⑤の場合）'!$BD80,IF(WL$19&lt;='様式３（療養者名簿）（⑤の場合）'!$BE80,1,0),0),0)</f>
        <v>0</v>
      </c>
      <c r="WM75" s="384">
        <f>IF(WM$19-'様式３（療養者名簿）（⑤の場合）'!$BD80+1&lt;=15,IF(WM$19&gt;='様式３（療養者名簿）（⑤の場合）'!$BD80,IF(WM$19&lt;='様式３（療養者名簿）（⑤の場合）'!$BE80,1,0),0),0)</f>
        <v>0</v>
      </c>
      <c r="WN75" s="384">
        <f>IF(WN$19-'様式３（療養者名簿）（⑤の場合）'!$BD80+1&lt;=15,IF(WN$19&gt;='様式３（療養者名簿）（⑤の場合）'!$BD80,IF(WN$19&lt;='様式３（療養者名簿）（⑤の場合）'!$BE80,1,0),0),0)</f>
        <v>0</v>
      </c>
      <c r="WO75" s="384">
        <f>IF(WO$19-'様式３（療養者名簿）（⑤の場合）'!$BD80+1&lt;=15,IF(WO$19&gt;='様式３（療養者名簿）（⑤の場合）'!$BD80,IF(WO$19&lt;='様式３（療養者名簿）（⑤の場合）'!$BE80,1,0),0),0)</f>
        <v>0</v>
      </c>
      <c r="WP75" s="384">
        <f>IF(WP$19-'様式３（療養者名簿）（⑤の場合）'!$BD80+1&lt;=15,IF(WP$19&gt;='様式３（療養者名簿）（⑤の場合）'!$BD80,IF(WP$19&lt;='様式３（療養者名簿）（⑤の場合）'!$BE80,1,0),0),0)</f>
        <v>0</v>
      </c>
      <c r="WQ75" s="384">
        <f>IF(WQ$19-'様式３（療養者名簿）（⑤の場合）'!$BD80+1&lt;=15,IF(WQ$19&gt;='様式３（療養者名簿）（⑤の場合）'!$BD80,IF(WQ$19&lt;='様式３（療養者名簿）（⑤の場合）'!$BE80,1,0),0),0)</f>
        <v>0</v>
      </c>
      <c r="WR75" s="384">
        <f>IF(WR$19-'様式３（療養者名簿）（⑤の場合）'!$BD80+1&lt;=15,IF(WR$19&gt;='様式３（療養者名簿）（⑤の場合）'!$BD80,IF(WR$19&lt;='様式３（療養者名簿）（⑤の場合）'!$BE80,1,0),0),0)</f>
        <v>0</v>
      </c>
      <c r="WS75" s="384">
        <f>IF(WS$19-'様式３（療養者名簿）（⑤の場合）'!$BD80+1&lt;=15,IF(WS$19&gt;='様式３（療養者名簿）（⑤の場合）'!$BD80,IF(WS$19&lt;='様式３（療養者名簿）（⑤の場合）'!$BE80,1,0),0),0)</f>
        <v>0</v>
      </c>
      <c r="WT75" s="384">
        <f>IF(WT$19-'様式３（療養者名簿）（⑤の場合）'!$BD80+1&lt;=15,IF(WT$19&gt;='様式３（療養者名簿）（⑤の場合）'!$BD80,IF(WT$19&lt;='様式３（療養者名簿）（⑤の場合）'!$BE80,1,0),0),0)</f>
        <v>0</v>
      </c>
      <c r="WU75" s="384">
        <f>IF(WU$19-'様式３（療養者名簿）（⑤の場合）'!$BD80+1&lt;=15,IF(WU$19&gt;='様式３（療養者名簿）（⑤の場合）'!$BD80,IF(WU$19&lt;='様式３（療養者名簿）（⑤の場合）'!$BE80,1,0),0),0)</f>
        <v>0</v>
      </c>
      <c r="WV75" s="384">
        <f>IF(WV$19-'様式３（療養者名簿）（⑤の場合）'!$BD80+1&lt;=15,IF(WV$19&gt;='様式３（療養者名簿）（⑤の場合）'!$BD80,IF(WV$19&lt;='様式３（療養者名簿）（⑤の場合）'!$BE80,1,0),0),0)</f>
        <v>0</v>
      </c>
      <c r="WW75" s="384">
        <f>IF(WW$19-'様式３（療養者名簿）（⑤の場合）'!$BD80+1&lt;=15,IF(WW$19&gt;='様式３（療養者名簿）（⑤の場合）'!$BD80,IF(WW$19&lt;='様式３（療養者名簿）（⑤の場合）'!$BE80,1,0),0),0)</f>
        <v>0</v>
      </c>
      <c r="WX75" s="384">
        <f>IF(WX$19-'様式３（療養者名簿）（⑤の場合）'!$BD80+1&lt;=15,IF(WX$19&gt;='様式３（療養者名簿）（⑤の場合）'!$BD80,IF(WX$19&lt;='様式３（療養者名簿）（⑤の場合）'!$BE80,1,0),0),0)</f>
        <v>0</v>
      </c>
      <c r="WY75" s="384">
        <f>IF(WY$19-'様式３（療養者名簿）（⑤の場合）'!$BD80+1&lt;=15,IF(WY$19&gt;='様式３（療養者名簿）（⑤の場合）'!$BD80,IF(WY$19&lt;='様式３（療養者名簿）（⑤の場合）'!$BE80,1,0),0),0)</f>
        <v>0</v>
      </c>
      <c r="WZ75" s="384">
        <f>IF(WZ$19-'様式３（療養者名簿）（⑤の場合）'!$BD80+1&lt;=15,IF(WZ$19&gt;='様式３（療養者名簿）（⑤の場合）'!$BD80,IF(WZ$19&lt;='様式３（療養者名簿）（⑤の場合）'!$BE80,1,0),0),0)</f>
        <v>0</v>
      </c>
      <c r="XA75" s="384">
        <f>IF(XA$19-'様式３（療養者名簿）（⑤の場合）'!$BD80+1&lt;=15,IF(XA$19&gt;='様式３（療養者名簿）（⑤の場合）'!$BD80,IF(XA$19&lt;='様式３（療養者名簿）（⑤の場合）'!$BE80,1,0),0),0)</f>
        <v>0</v>
      </c>
      <c r="XB75" s="384">
        <f>IF(XB$19-'様式３（療養者名簿）（⑤の場合）'!$BD80+1&lt;=15,IF(XB$19&gt;='様式３（療養者名簿）（⑤の場合）'!$BD80,IF(XB$19&lt;='様式３（療養者名簿）（⑤の場合）'!$BE80,1,0),0),0)</f>
        <v>0</v>
      </c>
      <c r="XC75" s="384">
        <f>IF(XC$19-'様式３（療養者名簿）（⑤の場合）'!$BD80+1&lt;=15,IF(XC$19&gt;='様式３（療養者名簿）（⑤の場合）'!$BD80,IF(XC$19&lt;='様式３（療養者名簿）（⑤の場合）'!$BE80,1,0),0),0)</f>
        <v>0</v>
      </c>
      <c r="XD75" s="384">
        <f>IF(XD$19-'様式３（療養者名簿）（⑤の場合）'!$BD80+1&lt;=15,IF(XD$19&gt;='様式３（療養者名簿）（⑤の場合）'!$BD80,IF(XD$19&lt;='様式３（療養者名簿）（⑤の場合）'!$BE80,1,0),0),0)</f>
        <v>0</v>
      </c>
      <c r="XE75" s="384">
        <f>IF(XE$19-'様式３（療養者名簿）（⑤の場合）'!$BD80+1&lt;=15,IF(XE$19&gt;='様式３（療養者名簿）（⑤の場合）'!$BD80,IF(XE$19&lt;='様式３（療養者名簿）（⑤の場合）'!$BE80,1,0),0),0)</f>
        <v>0</v>
      </c>
      <c r="XF75" s="384">
        <f>IF(XF$19-'様式３（療養者名簿）（⑤の場合）'!$BD80+1&lt;=15,IF(XF$19&gt;='様式３（療養者名簿）（⑤の場合）'!$BD80,IF(XF$19&lt;='様式３（療養者名簿）（⑤の場合）'!$BE80,1,0),0),0)</f>
        <v>0</v>
      </c>
      <c r="XG75" s="384">
        <f>IF(XG$19-'様式３（療養者名簿）（⑤の場合）'!$BD80+1&lt;=15,IF(XG$19&gt;='様式３（療養者名簿）（⑤の場合）'!$BD80,IF(XG$19&lt;='様式３（療養者名簿）（⑤の場合）'!$BE80,1,0),0),0)</f>
        <v>0</v>
      </c>
      <c r="XH75" s="384">
        <f>IF(XH$19-'様式３（療養者名簿）（⑤の場合）'!$BD80+1&lt;=15,IF(XH$19&gt;='様式３（療養者名簿）（⑤の場合）'!$BD80,IF(XH$19&lt;='様式３（療養者名簿）（⑤の場合）'!$BE80,1,0),0),0)</f>
        <v>0</v>
      </c>
      <c r="XI75" s="384">
        <f>IF(XI$19-'様式３（療養者名簿）（⑤の場合）'!$BD80+1&lt;=15,IF(XI$19&gt;='様式３（療養者名簿）（⑤の場合）'!$BD80,IF(XI$19&lt;='様式３（療養者名簿）（⑤の場合）'!$BE80,1,0),0),0)</f>
        <v>0</v>
      </c>
      <c r="XJ75" s="384">
        <f>IF(XJ$19-'様式３（療養者名簿）（⑤の場合）'!$BD80+1&lt;=15,IF(XJ$19&gt;='様式３（療養者名簿）（⑤の場合）'!$BD80,IF(XJ$19&lt;='様式３（療養者名簿）（⑤の場合）'!$BE80,1,0),0),0)</f>
        <v>0</v>
      </c>
      <c r="XK75" s="384">
        <f>IF(XK$19-'様式３（療養者名簿）（⑤の場合）'!$BD80+1&lt;=15,IF(XK$19&gt;='様式３（療養者名簿）（⑤の場合）'!$BD80,IF(XK$19&lt;='様式３（療養者名簿）（⑤の場合）'!$BE80,1,0),0),0)</f>
        <v>0</v>
      </c>
      <c r="XL75" s="384">
        <f>IF(XL$19-'様式３（療養者名簿）（⑤の場合）'!$BD80+1&lt;=15,IF(XL$19&gt;='様式３（療養者名簿）（⑤の場合）'!$BD80,IF(XL$19&lt;='様式３（療養者名簿）（⑤の場合）'!$BE80,1,0),0),0)</f>
        <v>0</v>
      </c>
      <c r="XM75" s="384">
        <f>IF(XM$19-'様式３（療養者名簿）（⑤の場合）'!$BD80+1&lt;=15,IF(XM$19&gt;='様式３（療養者名簿）（⑤の場合）'!$BD80,IF(XM$19&lt;='様式３（療養者名簿）（⑤の場合）'!$BE80,1,0),0),0)</f>
        <v>0</v>
      </c>
      <c r="XN75" s="384">
        <f>IF(XN$19-'様式３（療養者名簿）（⑤の場合）'!$BD80+1&lt;=15,IF(XN$19&gt;='様式３（療養者名簿）（⑤の場合）'!$BD80,IF(XN$19&lt;='様式３（療養者名簿）（⑤の場合）'!$BE80,1,0),0),0)</f>
        <v>0</v>
      </c>
      <c r="XO75" s="384">
        <f>IF(XO$19-'様式３（療養者名簿）（⑤の場合）'!$BD80+1&lt;=15,IF(XO$19&gt;='様式３（療養者名簿）（⑤の場合）'!$BD80,IF(XO$19&lt;='様式３（療養者名簿）（⑤の場合）'!$BE80,1,0),0),0)</f>
        <v>0</v>
      </c>
      <c r="XP75" s="384">
        <f>IF(XP$19-'様式３（療養者名簿）（⑤の場合）'!$BD80+1&lt;=15,IF(XP$19&gt;='様式３（療養者名簿）（⑤の場合）'!$BD80,IF(XP$19&lt;='様式３（療養者名簿）（⑤の場合）'!$BE80,1,0),0),0)</f>
        <v>0</v>
      </c>
      <c r="XQ75" s="384">
        <f>IF(XQ$19-'様式３（療養者名簿）（⑤の場合）'!$BD80+1&lt;=15,IF(XQ$19&gt;='様式３（療養者名簿）（⑤の場合）'!$BD80,IF(XQ$19&lt;='様式３（療養者名簿）（⑤の場合）'!$BE80,1,0),0),0)</f>
        <v>0</v>
      </c>
      <c r="XR75" s="384">
        <f>IF(XR$19-'様式３（療養者名簿）（⑤の場合）'!$BD80+1&lt;=15,IF(XR$19&gt;='様式３（療養者名簿）（⑤の場合）'!$BD80,IF(XR$19&lt;='様式３（療養者名簿）（⑤の場合）'!$BE80,1,0),0),0)</f>
        <v>0</v>
      </c>
      <c r="XS75" s="384">
        <f>IF(XS$19-'様式３（療養者名簿）（⑤の場合）'!$BD80+1&lt;=15,IF(XS$19&gt;='様式３（療養者名簿）（⑤の場合）'!$BD80,IF(XS$19&lt;='様式３（療養者名簿）（⑤の場合）'!$BE80,1,0),0),0)</f>
        <v>0</v>
      </c>
      <c r="XT75" s="384">
        <f>IF(XT$19-'様式３（療養者名簿）（⑤の場合）'!$BD80+1&lt;=15,IF(XT$19&gt;='様式３（療養者名簿）（⑤の場合）'!$BD80,IF(XT$19&lt;='様式３（療養者名簿）（⑤の場合）'!$BE80,1,0),0),0)</f>
        <v>0</v>
      </c>
      <c r="XU75" s="384">
        <f>IF(XU$19-'様式３（療養者名簿）（⑤の場合）'!$BD80+1&lt;=15,IF(XU$19&gt;='様式３（療養者名簿）（⑤の場合）'!$BD80,IF(XU$19&lt;='様式３（療養者名簿）（⑤の場合）'!$BE80,1,0),0),0)</f>
        <v>0</v>
      </c>
      <c r="XV75" s="384">
        <f>IF(XV$19-'様式３（療養者名簿）（⑤の場合）'!$BD80+1&lt;=15,IF(XV$19&gt;='様式３（療養者名簿）（⑤の場合）'!$BD80,IF(XV$19&lt;='様式３（療養者名簿）（⑤の場合）'!$BE80,1,0),0),0)</f>
        <v>0</v>
      </c>
      <c r="XW75" s="384">
        <f>IF(XW$19-'様式３（療養者名簿）（⑤の場合）'!$BD80+1&lt;=15,IF(XW$19&gt;='様式３（療養者名簿）（⑤の場合）'!$BD80,IF(XW$19&lt;='様式３（療養者名簿）（⑤の場合）'!$BE80,1,0),0),0)</f>
        <v>0</v>
      </c>
      <c r="XX75" s="384">
        <f>IF(XX$19-'様式３（療養者名簿）（⑤の場合）'!$BD80+1&lt;=15,IF(XX$19&gt;='様式３（療養者名簿）（⑤の場合）'!$BD80,IF(XX$19&lt;='様式３（療養者名簿）（⑤の場合）'!$BE80,1,0),0),0)</f>
        <v>0</v>
      </c>
      <c r="XY75" s="384">
        <f>IF(XY$19-'様式３（療養者名簿）（⑤の場合）'!$BD80+1&lt;=15,IF(XY$19&gt;='様式３（療養者名簿）（⑤の場合）'!$BD80,IF(XY$19&lt;='様式３（療養者名簿）（⑤の場合）'!$BE80,1,0),0),0)</f>
        <v>0</v>
      </c>
      <c r="XZ75" s="384">
        <f>IF(XZ$19-'様式３（療養者名簿）（⑤の場合）'!$BD80+1&lt;=15,IF(XZ$19&gt;='様式３（療養者名簿）（⑤の場合）'!$BD80,IF(XZ$19&lt;='様式３（療養者名簿）（⑤の場合）'!$BE80,1,0),0),0)</f>
        <v>0</v>
      </c>
      <c r="YA75" s="384">
        <f>IF(YA$19-'様式３（療養者名簿）（⑤の場合）'!$BD80+1&lt;=15,IF(YA$19&gt;='様式３（療養者名簿）（⑤の場合）'!$BD80,IF(YA$19&lt;='様式３（療養者名簿）（⑤の場合）'!$BE80,1,0),0),0)</f>
        <v>0</v>
      </c>
      <c r="YB75" s="384">
        <f>IF(YB$19-'様式３（療養者名簿）（⑤の場合）'!$BD80+1&lt;=15,IF(YB$19&gt;='様式３（療養者名簿）（⑤の場合）'!$BD80,IF(YB$19&lt;='様式３（療養者名簿）（⑤の場合）'!$BE80,1,0),0),0)</f>
        <v>0</v>
      </c>
      <c r="YC75" s="384">
        <f>IF(YC$19-'様式３（療養者名簿）（⑤の場合）'!$BD80+1&lt;=15,IF(YC$19&gt;='様式３（療養者名簿）（⑤の場合）'!$BD80,IF(YC$19&lt;='様式３（療養者名簿）（⑤の場合）'!$BE80,1,0),0),0)</f>
        <v>0</v>
      </c>
      <c r="YD75" s="384">
        <f>IF(YD$19-'様式３（療養者名簿）（⑤の場合）'!$BD80+1&lt;=15,IF(YD$19&gt;='様式３（療養者名簿）（⑤の場合）'!$BD80,IF(YD$19&lt;='様式３（療養者名簿）（⑤の場合）'!$BE80,1,0),0),0)</f>
        <v>0</v>
      </c>
      <c r="YE75" s="384">
        <f>IF(YE$19-'様式３（療養者名簿）（⑤の場合）'!$BD80+1&lt;=15,IF(YE$19&gt;='様式３（療養者名簿）（⑤の場合）'!$BD80,IF(YE$19&lt;='様式３（療養者名簿）（⑤の場合）'!$BE80,1,0),0),0)</f>
        <v>0</v>
      </c>
      <c r="YF75" s="384">
        <f>IF(YF$19-'様式３（療養者名簿）（⑤の場合）'!$BD80+1&lt;=15,IF(YF$19&gt;='様式３（療養者名簿）（⑤の場合）'!$BD80,IF(YF$19&lt;='様式３（療養者名簿）（⑤の場合）'!$BE80,1,0),0),0)</f>
        <v>0</v>
      </c>
      <c r="YG75" s="384">
        <f>IF(YG$19-'様式３（療養者名簿）（⑤の場合）'!$BD80+1&lt;=15,IF(YG$19&gt;='様式３（療養者名簿）（⑤の場合）'!$BD80,IF(YG$19&lt;='様式３（療養者名簿）（⑤の場合）'!$BE80,1,0),0),0)</f>
        <v>0</v>
      </c>
      <c r="YH75" s="384">
        <f>IF(YH$19-'様式３（療養者名簿）（⑤の場合）'!$BD80+1&lt;=15,IF(YH$19&gt;='様式３（療養者名簿）（⑤の場合）'!$BD80,IF(YH$19&lt;='様式３（療養者名簿）（⑤の場合）'!$BE80,1,0),0),0)</f>
        <v>0</v>
      </c>
      <c r="YI75" s="384">
        <f>IF(YI$19-'様式３（療養者名簿）（⑤の場合）'!$BD80+1&lt;=15,IF(YI$19&gt;='様式３（療養者名簿）（⑤の場合）'!$BD80,IF(YI$19&lt;='様式３（療養者名簿）（⑤の場合）'!$BE80,1,0),0),0)</f>
        <v>0</v>
      </c>
      <c r="YJ75" s="384">
        <f>IF(YJ$19-'様式３（療養者名簿）（⑤の場合）'!$BD80+1&lt;=15,IF(YJ$19&gt;='様式３（療養者名簿）（⑤の場合）'!$BD80,IF(YJ$19&lt;='様式３（療養者名簿）（⑤の場合）'!$BE80,1,0),0),0)</f>
        <v>0</v>
      </c>
      <c r="YK75" s="384">
        <f>IF(YK$19-'様式３（療養者名簿）（⑤の場合）'!$BD80+1&lt;=15,IF(YK$19&gt;='様式３（療養者名簿）（⑤の場合）'!$BD80,IF(YK$19&lt;='様式３（療養者名簿）（⑤の場合）'!$BE80,1,0),0),0)</f>
        <v>0</v>
      </c>
      <c r="YL75" s="384">
        <f>IF(YL$19-'様式３（療養者名簿）（⑤の場合）'!$BD80+1&lt;=15,IF(YL$19&gt;='様式３（療養者名簿）（⑤の場合）'!$BD80,IF(YL$19&lt;='様式３（療養者名簿）（⑤の場合）'!$BE80,1,0),0),0)</f>
        <v>0</v>
      </c>
      <c r="YM75" s="384">
        <f>IF(YM$19-'様式３（療養者名簿）（⑤の場合）'!$BD80+1&lt;=15,IF(YM$19&gt;='様式３（療養者名簿）（⑤の場合）'!$BD80,IF(YM$19&lt;='様式３（療養者名簿）（⑤の場合）'!$BE80,1,0),0),0)</f>
        <v>0</v>
      </c>
      <c r="YN75" s="384">
        <f>IF(YN$19-'様式３（療養者名簿）（⑤の場合）'!$BD80+1&lt;=15,IF(YN$19&gt;='様式３（療養者名簿）（⑤の場合）'!$BD80,IF(YN$19&lt;='様式３（療養者名簿）（⑤の場合）'!$BE80,1,0),0),0)</f>
        <v>0</v>
      </c>
      <c r="YO75" s="384">
        <f>IF(YO$19-'様式３（療養者名簿）（⑤の場合）'!$BD80+1&lt;=15,IF(YO$19&gt;='様式３（療養者名簿）（⑤の場合）'!$BD80,IF(YO$19&lt;='様式３（療養者名簿）（⑤の場合）'!$BE80,1,0),0),0)</f>
        <v>0</v>
      </c>
      <c r="YP75" s="384">
        <f>IF(YP$19-'様式３（療養者名簿）（⑤の場合）'!$BD80+1&lt;=15,IF(YP$19&gt;='様式３（療養者名簿）（⑤の場合）'!$BD80,IF(YP$19&lt;='様式３（療養者名簿）（⑤の場合）'!$BE80,1,0),0),0)</f>
        <v>0</v>
      </c>
      <c r="YQ75" s="384">
        <f>IF(YQ$19-'様式３（療養者名簿）（⑤の場合）'!$BD80+1&lt;=15,IF(YQ$19&gt;='様式３（療養者名簿）（⑤の場合）'!$BD80,IF(YQ$19&lt;='様式３（療養者名簿）（⑤の場合）'!$BE80,1,0),0),0)</f>
        <v>0</v>
      </c>
      <c r="YR75" s="384">
        <f>IF(YR$19-'様式３（療養者名簿）（⑤の場合）'!$BD80+1&lt;=15,IF(YR$19&gt;='様式３（療養者名簿）（⑤の場合）'!$BD80,IF(YR$19&lt;='様式３（療養者名簿）（⑤の場合）'!$BE80,1,0),0),0)</f>
        <v>0</v>
      </c>
      <c r="YS75" s="384">
        <f>IF(YS$19-'様式３（療養者名簿）（⑤の場合）'!$BD80+1&lt;=15,IF(YS$19&gt;='様式３（療養者名簿）（⑤の場合）'!$BD80,IF(YS$19&lt;='様式３（療養者名簿）（⑤の場合）'!$BE80,1,0),0),0)</f>
        <v>0</v>
      </c>
      <c r="YT75" s="384">
        <f>IF(YT$19-'様式３（療養者名簿）（⑤の場合）'!$BD80+1&lt;=15,IF(YT$19&gt;='様式３（療養者名簿）（⑤の場合）'!$BD80,IF(YT$19&lt;='様式３（療養者名簿）（⑤の場合）'!$BE80,1,0),0),0)</f>
        <v>0</v>
      </c>
      <c r="YU75" s="384">
        <f>IF(YU$19-'様式３（療養者名簿）（⑤の場合）'!$BD80+1&lt;=15,IF(YU$19&gt;='様式３（療養者名簿）（⑤の場合）'!$BD80,IF(YU$19&lt;='様式３（療養者名簿）（⑤の場合）'!$BE80,1,0),0),0)</f>
        <v>0</v>
      </c>
      <c r="YV75" s="384">
        <f>IF(YV$19-'様式３（療養者名簿）（⑤の場合）'!$BD80+1&lt;=15,IF(YV$19&gt;='様式３（療養者名簿）（⑤の場合）'!$BD80,IF(YV$19&lt;='様式３（療養者名簿）（⑤の場合）'!$BE80,1,0),0),0)</f>
        <v>0</v>
      </c>
      <c r="YW75" s="384">
        <f>IF(YW$19-'様式３（療養者名簿）（⑤の場合）'!$BD80+1&lt;=15,IF(YW$19&gt;='様式３（療養者名簿）（⑤の場合）'!$BD80,IF(YW$19&lt;='様式３（療養者名簿）（⑤の場合）'!$BE80,1,0),0),0)</f>
        <v>0</v>
      </c>
      <c r="YX75" s="384">
        <f>IF(YX$19-'様式３（療養者名簿）（⑤の場合）'!$BD80+1&lt;=15,IF(YX$19&gt;='様式３（療養者名簿）（⑤の場合）'!$BD80,IF(YX$19&lt;='様式３（療養者名簿）（⑤の場合）'!$BE80,1,0),0),0)</f>
        <v>0</v>
      </c>
      <c r="YY75" s="384">
        <f>IF(YY$19-'様式３（療養者名簿）（⑤の場合）'!$BD80+1&lt;=15,IF(YY$19&gt;='様式３（療養者名簿）（⑤の場合）'!$BD80,IF(YY$19&lt;='様式３（療養者名簿）（⑤の場合）'!$BE80,1,0),0),0)</f>
        <v>0</v>
      </c>
      <c r="YZ75" s="384">
        <f>IF(YZ$19-'様式３（療養者名簿）（⑤の場合）'!$BD80+1&lt;=15,IF(YZ$19&gt;='様式３（療養者名簿）（⑤の場合）'!$BD80,IF(YZ$19&lt;='様式３（療養者名簿）（⑤の場合）'!$BE80,1,0),0),0)</f>
        <v>0</v>
      </c>
      <c r="ZA75" s="384">
        <f>IF(ZA$19-'様式３（療養者名簿）（⑤の場合）'!$BD80+1&lt;=15,IF(ZA$19&gt;='様式３（療養者名簿）（⑤の場合）'!$BD80,IF(ZA$19&lt;='様式３（療養者名簿）（⑤の場合）'!$BE80,1,0),0),0)</f>
        <v>0</v>
      </c>
      <c r="ZB75" s="384">
        <f>IF(ZB$19-'様式３（療養者名簿）（⑤の場合）'!$BD80+1&lt;=15,IF(ZB$19&gt;='様式３（療養者名簿）（⑤の場合）'!$BD80,IF(ZB$19&lt;='様式３（療養者名簿）（⑤の場合）'!$BE80,1,0),0),0)</f>
        <v>0</v>
      </c>
      <c r="ZC75" s="384">
        <f>IF(ZC$19-'様式３（療養者名簿）（⑤の場合）'!$BD80+1&lt;=15,IF(ZC$19&gt;='様式３（療養者名簿）（⑤の場合）'!$BD80,IF(ZC$19&lt;='様式３（療養者名簿）（⑤の場合）'!$BE80,1,0),0),0)</f>
        <v>0</v>
      </c>
      <c r="ZD75" s="384">
        <f>IF(ZD$19-'様式３（療養者名簿）（⑤の場合）'!$BD80+1&lt;=15,IF(ZD$19&gt;='様式３（療養者名簿）（⑤の場合）'!$BD80,IF(ZD$19&lt;='様式３（療養者名簿）（⑤の場合）'!$BE80,1,0),0),0)</f>
        <v>0</v>
      </c>
      <c r="ZE75" s="384">
        <f>IF(ZE$19-'様式３（療養者名簿）（⑤の場合）'!$BD80+1&lt;=15,IF(ZE$19&gt;='様式３（療養者名簿）（⑤の場合）'!$BD80,IF(ZE$19&lt;='様式３（療養者名簿）（⑤の場合）'!$BE80,1,0),0),0)</f>
        <v>0</v>
      </c>
      <c r="ZF75" s="384">
        <f>IF(ZF$19-'様式３（療養者名簿）（⑤の場合）'!$BD80+1&lt;=15,IF(ZF$19&gt;='様式３（療養者名簿）（⑤の場合）'!$BD80,IF(ZF$19&lt;='様式３（療養者名簿）（⑤の場合）'!$BE80,1,0),0),0)</f>
        <v>0</v>
      </c>
      <c r="ZG75" s="384">
        <f>IF(ZG$19-'様式３（療養者名簿）（⑤の場合）'!$BD80+1&lt;=15,IF(ZG$19&gt;='様式３（療養者名簿）（⑤の場合）'!$BD80,IF(ZG$19&lt;='様式３（療養者名簿）（⑤の場合）'!$BE80,1,0),0),0)</f>
        <v>0</v>
      </c>
      <c r="ZH75" s="384">
        <f>IF(ZH$19-'様式３（療養者名簿）（⑤の場合）'!$BD80+1&lt;=15,IF(ZH$19&gt;='様式３（療養者名簿）（⑤の場合）'!$BD80,IF(ZH$19&lt;='様式３（療養者名簿）（⑤の場合）'!$BE80,1,0),0),0)</f>
        <v>0</v>
      </c>
      <c r="ZI75" s="384">
        <f>IF(ZI$19-'様式３（療養者名簿）（⑤の場合）'!$BD80+1&lt;=15,IF(ZI$19&gt;='様式３（療養者名簿）（⑤の場合）'!$BD80,IF(ZI$19&lt;='様式３（療養者名簿）（⑤の場合）'!$BE80,1,0),0),0)</f>
        <v>0</v>
      </c>
      <c r="ZJ75" s="384">
        <f>IF(ZJ$19-'様式３（療養者名簿）（⑤の場合）'!$BD80+1&lt;=15,IF(ZJ$19&gt;='様式３（療養者名簿）（⑤の場合）'!$BD80,IF(ZJ$19&lt;='様式３（療養者名簿）（⑤の場合）'!$BE80,1,0),0),0)</f>
        <v>0</v>
      </c>
      <c r="ZK75" s="384">
        <f>IF(ZK$19-'様式３（療養者名簿）（⑤の場合）'!$BD80+1&lt;=15,IF(ZK$19&gt;='様式３（療養者名簿）（⑤の場合）'!$BD80,IF(ZK$19&lt;='様式３（療養者名簿）（⑤の場合）'!$BE80,1,0),0),0)</f>
        <v>0</v>
      </c>
      <c r="ZL75" s="384">
        <f>IF(ZL$19-'様式３（療養者名簿）（⑤の場合）'!$BD80+1&lt;=15,IF(ZL$19&gt;='様式３（療養者名簿）（⑤の場合）'!$BD80,IF(ZL$19&lt;='様式３（療養者名簿）（⑤の場合）'!$BE80,1,0),0),0)</f>
        <v>0</v>
      </c>
      <c r="ZM75" s="384">
        <f>IF(ZM$19-'様式３（療養者名簿）（⑤の場合）'!$BD80+1&lt;=15,IF(ZM$19&gt;='様式３（療養者名簿）（⑤の場合）'!$BD80,IF(ZM$19&lt;='様式３（療養者名簿）（⑤の場合）'!$BE80,1,0),0),0)</f>
        <v>0</v>
      </c>
      <c r="ZN75" s="384">
        <f>IF(ZN$19-'様式３（療養者名簿）（⑤の場合）'!$BD80+1&lt;=15,IF(ZN$19&gt;='様式３（療養者名簿）（⑤の場合）'!$BD80,IF(ZN$19&lt;='様式３（療養者名簿）（⑤の場合）'!$BE80,1,0),0),0)</f>
        <v>0</v>
      </c>
      <c r="ZO75" s="384">
        <f>IF(ZO$19-'様式３（療養者名簿）（⑤の場合）'!$BD80+1&lt;=15,IF(ZO$19&gt;='様式３（療養者名簿）（⑤の場合）'!$BD80,IF(ZO$19&lt;='様式３（療養者名簿）（⑤の場合）'!$BE80,1,0),0),0)</f>
        <v>0</v>
      </c>
      <c r="ZP75" s="384">
        <f>IF(ZP$19-'様式３（療養者名簿）（⑤の場合）'!$BD80+1&lt;=15,IF(ZP$19&gt;='様式３（療養者名簿）（⑤の場合）'!$BD80,IF(ZP$19&lt;='様式３（療養者名簿）（⑤の場合）'!$BE80,1,0),0),0)</f>
        <v>0</v>
      </c>
      <c r="ZQ75" s="384">
        <f>IF(ZQ$19-'様式３（療養者名簿）（⑤の場合）'!$BD80+1&lt;=15,IF(ZQ$19&gt;='様式３（療養者名簿）（⑤の場合）'!$BD80,IF(ZQ$19&lt;='様式３（療養者名簿）（⑤の場合）'!$BE80,1,0),0),0)</f>
        <v>0</v>
      </c>
      <c r="ZR75" s="384">
        <f>IF(ZR$19-'様式３（療養者名簿）（⑤の場合）'!$BD80+1&lt;=15,IF(ZR$19&gt;='様式３（療養者名簿）（⑤の場合）'!$BD80,IF(ZR$19&lt;='様式３（療養者名簿）（⑤の場合）'!$BE80,1,0),0),0)</f>
        <v>0</v>
      </c>
      <c r="ZS75" s="384">
        <f>IF(ZS$19-'様式３（療養者名簿）（⑤の場合）'!$BD80+1&lt;=15,IF(ZS$19&gt;='様式３（療養者名簿）（⑤の場合）'!$BD80,IF(ZS$19&lt;='様式３（療養者名簿）（⑤の場合）'!$BE80,1,0),0),0)</f>
        <v>0</v>
      </c>
      <c r="ZT75" s="384">
        <f>IF(ZT$19-'様式３（療養者名簿）（⑤の場合）'!$BD80+1&lt;=15,IF(ZT$19&gt;='様式３（療養者名簿）（⑤の場合）'!$BD80,IF(ZT$19&lt;='様式３（療養者名簿）（⑤の場合）'!$BE80,1,0),0),0)</f>
        <v>0</v>
      </c>
      <c r="ZU75" s="384">
        <f>IF(ZU$19-'様式３（療養者名簿）（⑤の場合）'!$BD80+1&lt;=15,IF(ZU$19&gt;='様式３（療養者名簿）（⑤の場合）'!$BD80,IF(ZU$19&lt;='様式３（療養者名簿）（⑤の場合）'!$BE80,1,0),0),0)</f>
        <v>0</v>
      </c>
      <c r="ZV75" s="384">
        <f>IF(ZV$19-'様式３（療養者名簿）（⑤の場合）'!$BD80+1&lt;=15,IF(ZV$19&gt;='様式３（療養者名簿）（⑤の場合）'!$BD80,IF(ZV$19&lt;='様式３（療養者名簿）（⑤の場合）'!$BE80,1,0),0),0)</f>
        <v>0</v>
      </c>
      <c r="ZW75" s="384">
        <f>IF(ZW$19-'様式３（療養者名簿）（⑤の場合）'!$BD80+1&lt;=15,IF(ZW$19&gt;='様式３（療養者名簿）（⑤の場合）'!$BD80,IF(ZW$19&lt;='様式３（療養者名簿）（⑤の場合）'!$BE80,1,0),0),0)</f>
        <v>0</v>
      </c>
      <c r="ZX75" s="384">
        <f>IF(ZX$19-'様式３（療養者名簿）（⑤の場合）'!$BD80+1&lt;=15,IF(ZX$19&gt;='様式３（療養者名簿）（⑤の場合）'!$BD80,IF(ZX$19&lt;='様式３（療養者名簿）（⑤の場合）'!$BE80,1,0),0),0)</f>
        <v>0</v>
      </c>
      <c r="ZY75" s="384">
        <f>IF(ZY$19-'様式３（療養者名簿）（⑤の場合）'!$BD80+1&lt;=15,IF(ZY$19&gt;='様式３（療養者名簿）（⑤の場合）'!$BD80,IF(ZY$19&lt;='様式３（療養者名簿）（⑤の場合）'!$BE80,1,0),0),0)</f>
        <v>0</v>
      </c>
      <c r="ZZ75" s="384">
        <f>IF(ZZ$19-'様式３（療養者名簿）（⑤の場合）'!$BD80+1&lt;=15,IF(ZZ$19&gt;='様式３（療養者名簿）（⑤の場合）'!$BD80,IF(ZZ$19&lt;='様式３（療養者名簿）（⑤の場合）'!$BE80,1,0),0),0)</f>
        <v>0</v>
      </c>
      <c r="AAA75" s="384">
        <f>IF(AAA$19-'様式３（療養者名簿）（⑤の場合）'!$BD80+1&lt;=15,IF(AAA$19&gt;='様式３（療養者名簿）（⑤の場合）'!$BD80,IF(AAA$19&lt;='様式３（療養者名簿）（⑤の場合）'!$BE80,1,0),0),0)</f>
        <v>0</v>
      </c>
      <c r="AAB75" s="384">
        <f>IF(AAB$19-'様式３（療養者名簿）（⑤の場合）'!$BD80+1&lt;=15,IF(AAB$19&gt;='様式３（療養者名簿）（⑤の場合）'!$BD80,IF(AAB$19&lt;='様式３（療養者名簿）（⑤の場合）'!$BE80,1,0),0),0)</f>
        <v>0</v>
      </c>
      <c r="AAC75" s="384">
        <f>IF(AAC$19-'様式３（療養者名簿）（⑤の場合）'!$BD80+1&lt;=15,IF(AAC$19&gt;='様式３（療養者名簿）（⑤の場合）'!$BD80,IF(AAC$19&lt;='様式３（療養者名簿）（⑤の場合）'!$BE80,1,0),0),0)</f>
        <v>0</v>
      </c>
      <c r="AAD75" s="384">
        <f>IF(AAD$19-'様式３（療養者名簿）（⑤の場合）'!$BD80+1&lt;=15,IF(AAD$19&gt;='様式３（療養者名簿）（⑤の場合）'!$BD80,IF(AAD$19&lt;='様式３（療養者名簿）（⑤の場合）'!$BE80,1,0),0),0)</f>
        <v>0</v>
      </c>
      <c r="AAE75" s="384">
        <f>IF(AAE$19-'様式３（療養者名簿）（⑤の場合）'!$BD80+1&lt;=15,IF(AAE$19&gt;='様式３（療養者名簿）（⑤の場合）'!$BD80,IF(AAE$19&lt;='様式３（療養者名簿）（⑤の場合）'!$BE80,1,0),0),0)</f>
        <v>0</v>
      </c>
      <c r="AAF75" s="384">
        <f>IF(AAF$19-'様式３（療養者名簿）（⑤の場合）'!$BD80+1&lt;=15,IF(AAF$19&gt;='様式３（療養者名簿）（⑤の場合）'!$BD80,IF(AAF$19&lt;='様式３（療養者名簿）（⑤の場合）'!$BE80,1,0),0),0)</f>
        <v>0</v>
      </c>
      <c r="AAG75" s="384">
        <f>IF(AAG$19-'様式３（療養者名簿）（⑤の場合）'!$BD80+1&lt;=15,IF(AAG$19&gt;='様式３（療養者名簿）（⑤の場合）'!$BD80,IF(AAG$19&lt;='様式３（療養者名簿）（⑤の場合）'!$BE80,1,0),0),0)</f>
        <v>0</v>
      </c>
      <c r="AAH75" s="384">
        <f>IF(AAH$19-'様式３（療養者名簿）（⑤の場合）'!$BD80+1&lt;=15,IF(AAH$19&gt;='様式３（療養者名簿）（⑤の場合）'!$BD80,IF(AAH$19&lt;='様式３（療養者名簿）（⑤の場合）'!$BE80,1,0),0),0)</f>
        <v>0</v>
      </c>
      <c r="AAI75" s="384">
        <f>IF(AAI$19-'様式３（療養者名簿）（⑤の場合）'!$BD80+1&lt;=15,IF(AAI$19&gt;='様式３（療養者名簿）（⑤の場合）'!$BD80,IF(AAI$19&lt;='様式３（療養者名簿）（⑤の場合）'!$BE80,1,0),0),0)</f>
        <v>0</v>
      </c>
      <c r="AAJ75" s="384">
        <f>IF(AAJ$19-'様式３（療養者名簿）（⑤の場合）'!$BD80+1&lt;=15,IF(AAJ$19&gt;='様式３（療養者名簿）（⑤の場合）'!$BD80,IF(AAJ$19&lt;='様式３（療養者名簿）（⑤の場合）'!$BE80,1,0),0),0)</f>
        <v>0</v>
      </c>
      <c r="AAK75" s="384">
        <f>IF(AAK$19-'様式３（療養者名簿）（⑤の場合）'!$BD80+1&lt;=15,IF(AAK$19&gt;='様式３（療養者名簿）（⑤の場合）'!$BD80,IF(AAK$19&lt;='様式３（療養者名簿）（⑤の場合）'!$BE80,1,0),0),0)</f>
        <v>0</v>
      </c>
      <c r="AAL75" s="384">
        <f>IF(AAL$19-'様式３（療養者名簿）（⑤の場合）'!$BD80+1&lt;=15,IF(AAL$19&gt;='様式３（療養者名簿）（⑤の場合）'!$BD80,IF(AAL$19&lt;='様式３（療養者名簿）（⑤の場合）'!$BE80,1,0),0),0)</f>
        <v>0</v>
      </c>
      <c r="AAM75" s="384">
        <f>IF(AAM$19-'様式３（療養者名簿）（⑤の場合）'!$BD80+1&lt;=15,IF(AAM$19&gt;='様式３（療養者名簿）（⑤の場合）'!$BD80,IF(AAM$19&lt;='様式３（療養者名簿）（⑤の場合）'!$BE80,1,0),0),0)</f>
        <v>0</v>
      </c>
      <c r="AAN75" s="384">
        <f>IF(AAN$19-'様式３（療養者名簿）（⑤の場合）'!$BD80+1&lt;=15,IF(AAN$19&gt;='様式３（療養者名簿）（⑤の場合）'!$BD80,IF(AAN$19&lt;='様式３（療養者名簿）（⑤の場合）'!$BE80,1,0),0),0)</f>
        <v>0</v>
      </c>
      <c r="AAO75" s="384">
        <f>IF(AAO$19-'様式３（療養者名簿）（⑤の場合）'!$BD80+1&lt;=15,IF(AAO$19&gt;='様式３（療養者名簿）（⑤の場合）'!$BD80,IF(AAO$19&lt;='様式３（療養者名簿）（⑤の場合）'!$BE80,1,0),0),0)</f>
        <v>0</v>
      </c>
      <c r="AAP75" s="384">
        <f>IF(AAP$19-'様式３（療養者名簿）（⑤の場合）'!$BD80+1&lt;=15,IF(AAP$19&gt;='様式３（療養者名簿）（⑤の場合）'!$BD80,IF(AAP$19&lt;='様式３（療養者名簿）（⑤の場合）'!$BE80,1,0),0),0)</f>
        <v>0</v>
      </c>
      <c r="AAQ75" s="384">
        <f>IF(AAQ$19-'様式３（療養者名簿）（⑤の場合）'!$BD80+1&lt;=15,IF(AAQ$19&gt;='様式３（療養者名簿）（⑤の場合）'!$BD80,IF(AAQ$19&lt;='様式３（療養者名簿）（⑤の場合）'!$BE80,1,0),0),0)</f>
        <v>0</v>
      </c>
      <c r="AAR75" s="384">
        <f>IF(AAR$19-'様式３（療養者名簿）（⑤の場合）'!$BD80+1&lt;=15,IF(AAR$19&gt;='様式３（療養者名簿）（⑤の場合）'!$BD80,IF(AAR$19&lt;='様式３（療養者名簿）（⑤の場合）'!$BE80,1,0),0),0)</f>
        <v>0</v>
      </c>
      <c r="AAS75" s="384">
        <f>IF(AAS$19-'様式３（療養者名簿）（⑤の場合）'!$BD80+1&lt;=15,IF(AAS$19&gt;='様式３（療養者名簿）（⑤の場合）'!$BD80,IF(AAS$19&lt;='様式３（療養者名簿）（⑤の場合）'!$BE80,1,0),0),0)</f>
        <v>0</v>
      </c>
      <c r="AAT75" s="384">
        <f>IF(AAT$19-'様式３（療養者名簿）（⑤の場合）'!$BD80+1&lt;=15,IF(AAT$19&gt;='様式３（療養者名簿）（⑤の場合）'!$BD80,IF(AAT$19&lt;='様式３（療養者名簿）（⑤の場合）'!$BE80,1,0),0),0)</f>
        <v>0</v>
      </c>
      <c r="AAU75" s="384">
        <f>IF(AAU$19-'様式３（療養者名簿）（⑤の場合）'!$BD80+1&lt;=15,IF(AAU$19&gt;='様式３（療養者名簿）（⑤の場合）'!$BD80,IF(AAU$19&lt;='様式３（療養者名簿）（⑤の場合）'!$BE80,1,0),0),0)</f>
        <v>0</v>
      </c>
      <c r="AAV75" s="384">
        <f>IF(AAV$19-'様式３（療養者名簿）（⑤の場合）'!$BD80+1&lt;=15,IF(AAV$19&gt;='様式３（療養者名簿）（⑤の場合）'!$BD80,IF(AAV$19&lt;='様式３（療養者名簿）（⑤の場合）'!$BE80,1,0),0),0)</f>
        <v>0</v>
      </c>
      <c r="AAW75" s="384">
        <f>IF(AAW$19-'様式３（療養者名簿）（⑤の場合）'!$BD80+1&lt;=15,IF(AAW$19&gt;='様式３（療養者名簿）（⑤の場合）'!$BD80,IF(AAW$19&lt;='様式３（療養者名簿）（⑤の場合）'!$BE80,1,0),0),0)</f>
        <v>0</v>
      </c>
      <c r="AAX75" s="384">
        <f>IF(AAX$19-'様式３（療養者名簿）（⑤の場合）'!$BD80+1&lt;=15,IF(AAX$19&gt;='様式３（療養者名簿）（⑤の場合）'!$BD80,IF(AAX$19&lt;='様式３（療養者名簿）（⑤の場合）'!$BE80,1,0),0),0)</f>
        <v>0</v>
      </c>
      <c r="AAY75" s="384">
        <f>IF(AAY$19-'様式３（療養者名簿）（⑤の場合）'!$BD80+1&lt;=15,IF(AAY$19&gt;='様式３（療養者名簿）（⑤の場合）'!$BD80,IF(AAY$19&lt;='様式３（療養者名簿）（⑤の場合）'!$BE80,1,0),0),0)</f>
        <v>0</v>
      </c>
      <c r="AAZ75" s="384">
        <f>IF(AAZ$19-'様式３（療養者名簿）（⑤の場合）'!$BD80+1&lt;=15,IF(AAZ$19&gt;='様式３（療養者名簿）（⑤の場合）'!$BD80,IF(AAZ$19&lt;='様式３（療養者名簿）（⑤の場合）'!$BE80,1,0),0),0)</f>
        <v>0</v>
      </c>
      <c r="ABA75" s="384">
        <f>IF(ABA$19-'様式３（療養者名簿）（⑤の場合）'!$BD80+1&lt;=15,IF(ABA$19&gt;='様式３（療養者名簿）（⑤の場合）'!$BD80,IF(ABA$19&lt;='様式３（療養者名簿）（⑤の場合）'!$BE80,1,0),0),0)</f>
        <v>0</v>
      </c>
      <c r="ABB75" s="384">
        <f>IF(ABB$19-'様式３（療養者名簿）（⑤の場合）'!$BD80+1&lt;=15,IF(ABB$19&gt;='様式３（療養者名簿）（⑤の場合）'!$BD80,IF(ABB$19&lt;='様式３（療養者名簿）（⑤の場合）'!$BE80,1,0),0),0)</f>
        <v>0</v>
      </c>
      <c r="ABC75" s="384">
        <f>IF(ABC$19-'様式３（療養者名簿）（⑤の場合）'!$BD80+1&lt;=15,IF(ABC$19&gt;='様式３（療養者名簿）（⑤の場合）'!$BD80,IF(ABC$19&lt;='様式３（療養者名簿）（⑤の場合）'!$BE80,1,0),0),0)</f>
        <v>0</v>
      </c>
      <c r="ABD75" s="384">
        <f>IF(ABD$19-'様式３（療養者名簿）（⑤の場合）'!$BD80+1&lt;=15,IF(ABD$19&gt;='様式３（療養者名簿）（⑤の場合）'!$BD80,IF(ABD$19&lt;='様式３（療養者名簿）（⑤の場合）'!$BE80,1,0),0),0)</f>
        <v>0</v>
      </c>
    </row>
    <row r="76" spans="1:732" ht="42" customHeight="1">
      <c r="A76" s="259">
        <f>'様式３（療養者名簿）（⑤の場合）'!C81</f>
        <v>0</v>
      </c>
      <c r="B76" s="377">
        <f>IF(B$19-'様式３（療養者名簿）（⑤の場合）'!$BD81+1&lt;=15,IF(B$19&gt;='様式３（療養者名簿）（⑤の場合）'!$BD81,IF(B$19&lt;='様式３（療養者名簿）（⑤の場合）'!$BE81,1,0),0),0)</f>
        <v>0</v>
      </c>
      <c r="C76" s="377">
        <f>IF(C$19-'様式３（療養者名簿）（⑤の場合）'!$BD81+1&lt;=15,IF(C$19&gt;='様式３（療養者名簿）（⑤の場合）'!$BD81,IF(C$19&lt;='様式３（療養者名簿）（⑤の場合）'!$BE81,1,0),0),0)</f>
        <v>0</v>
      </c>
      <c r="D76" s="377">
        <f>IF(D$19-'様式３（療養者名簿）（⑤の場合）'!$BD81+1&lt;=15,IF(D$19&gt;='様式３（療養者名簿）（⑤の場合）'!$BD81,IF(D$19&lt;='様式３（療養者名簿）（⑤の場合）'!$BE81,1,0),0),0)</f>
        <v>0</v>
      </c>
      <c r="E76" s="377">
        <f>IF(E$19-'様式３（療養者名簿）（⑤の場合）'!$BD81+1&lt;=15,IF(E$19&gt;='様式３（療養者名簿）（⑤の場合）'!$BD81,IF(E$19&lt;='様式３（療養者名簿）（⑤の場合）'!$BE81,1,0),0),0)</f>
        <v>0</v>
      </c>
      <c r="F76" s="377">
        <f>IF(F$19-'様式３（療養者名簿）（⑤の場合）'!$BD81+1&lt;=15,IF(F$19&gt;='様式３（療養者名簿）（⑤の場合）'!$BD81,IF(F$19&lt;='様式３（療養者名簿）（⑤の場合）'!$BE81,1,0),0),0)</f>
        <v>0</v>
      </c>
      <c r="G76" s="377">
        <f>IF(G$19-'様式３（療養者名簿）（⑤の場合）'!$BD81+1&lt;=15,IF(G$19&gt;='様式３（療養者名簿）（⑤の場合）'!$BD81,IF(G$19&lt;='様式３（療養者名簿）（⑤の場合）'!$BE81,1,0),0),0)</f>
        <v>0</v>
      </c>
      <c r="H76" s="377">
        <f>IF(H$19-'様式３（療養者名簿）（⑤の場合）'!$BD81+1&lt;=15,IF(H$19&gt;='様式３（療養者名簿）（⑤の場合）'!$BD81,IF(H$19&lt;='様式３（療養者名簿）（⑤の場合）'!$BE81,1,0),0),0)</f>
        <v>0</v>
      </c>
      <c r="I76" s="377">
        <f>IF(I$19-'様式３（療養者名簿）（⑤の場合）'!$BD81+1&lt;=15,IF(I$19&gt;='様式３（療養者名簿）（⑤の場合）'!$BD81,IF(I$19&lt;='様式３（療養者名簿）（⑤の場合）'!$BE81,1,0),0),0)</f>
        <v>0</v>
      </c>
      <c r="J76" s="377">
        <f>IF(J$19-'様式３（療養者名簿）（⑤の場合）'!$BD81+1&lt;=15,IF(J$19&gt;='様式３（療養者名簿）（⑤の場合）'!$BD81,IF(J$19&lt;='様式３（療養者名簿）（⑤の場合）'!$BE81,1,0),0),0)</f>
        <v>0</v>
      </c>
      <c r="K76" s="377">
        <f>IF(K$19-'様式３（療養者名簿）（⑤の場合）'!$BD81+1&lt;=15,IF(K$19&gt;='様式３（療養者名簿）（⑤の場合）'!$BD81,IF(K$19&lt;='様式３（療養者名簿）（⑤の場合）'!$BE81,1,0),0),0)</f>
        <v>0</v>
      </c>
      <c r="L76" s="377">
        <f>IF(L$19-'様式３（療養者名簿）（⑤の場合）'!$BD81+1&lt;=15,IF(L$19&gt;='様式３（療養者名簿）（⑤の場合）'!$BD81,IF(L$19&lt;='様式３（療養者名簿）（⑤の場合）'!$BE81,1,0),0),0)</f>
        <v>0</v>
      </c>
      <c r="M76" s="377">
        <f>IF(M$19-'様式３（療養者名簿）（⑤の場合）'!$BD81+1&lt;=15,IF(M$19&gt;='様式３（療養者名簿）（⑤の場合）'!$BD81,IF(M$19&lt;='様式３（療養者名簿）（⑤の場合）'!$BE81,1,0),0),0)</f>
        <v>0</v>
      </c>
      <c r="N76" s="377">
        <f>IF(N$19-'様式３（療養者名簿）（⑤の場合）'!$BD81+1&lt;=15,IF(N$19&gt;='様式３（療養者名簿）（⑤の場合）'!$BD81,IF(N$19&lt;='様式３（療養者名簿）（⑤の場合）'!$BE81,1,0),0),0)</f>
        <v>0</v>
      </c>
      <c r="O76" s="377">
        <f>IF(O$19-'様式３（療養者名簿）（⑤の場合）'!$BD81+1&lt;=15,IF(O$19&gt;='様式３（療養者名簿）（⑤の場合）'!$BD81,IF(O$19&lt;='様式３（療養者名簿）（⑤の場合）'!$BE81,1,0),0),0)</f>
        <v>0</v>
      </c>
      <c r="P76" s="377">
        <f>IF(P$19-'様式３（療養者名簿）（⑤の場合）'!$BD81+1&lt;=15,IF(P$19&gt;='様式３（療養者名簿）（⑤の場合）'!$BD81,IF(P$19&lt;='様式３（療養者名簿）（⑤の場合）'!$BE81,1,0),0),0)</f>
        <v>0</v>
      </c>
      <c r="Q76" s="377">
        <f>IF(Q$19-'様式３（療養者名簿）（⑤の場合）'!$BD81+1&lt;=15,IF(Q$19&gt;='様式３（療養者名簿）（⑤の場合）'!$BD81,IF(Q$19&lt;='様式３（療養者名簿）（⑤の場合）'!$BE81,1,0),0),0)</f>
        <v>0</v>
      </c>
      <c r="R76" s="377">
        <f>IF(R$19-'様式３（療養者名簿）（⑤の場合）'!$BD81+1&lt;=15,IF(R$19&gt;='様式３（療養者名簿）（⑤の場合）'!$BD81,IF(R$19&lt;='様式３（療養者名簿）（⑤の場合）'!$BE81,1,0),0),0)</f>
        <v>0</v>
      </c>
      <c r="S76" s="377">
        <f>IF(S$19-'様式３（療養者名簿）（⑤の場合）'!$BD81+1&lt;=15,IF(S$19&gt;='様式３（療養者名簿）（⑤の場合）'!$BD81,IF(S$19&lt;='様式３（療養者名簿）（⑤の場合）'!$BE81,1,0),0),0)</f>
        <v>0</v>
      </c>
      <c r="T76" s="377">
        <f>IF(T$19-'様式３（療養者名簿）（⑤の場合）'!$BD81+1&lt;=15,IF(T$19&gt;='様式３（療養者名簿）（⑤の場合）'!$BD81,IF(T$19&lt;='様式３（療養者名簿）（⑤の場合）'!$BE81,1,0),0),0)</f>
        <v>0</v>
      </c>
      <c r="U76" s="377">
        <f>IF(U$19-'様式３（療養者名簿）（⑤の場合）'!$BD81+1&lt;=15,IF(U$19&gt;='様式３（療養者名簿）（⑤の場合）'!$BD81,IF(U$19&lt;='様式３（療養者名簿）（⑤の場合）'!$BE81,1,0),0),0)</f>
        <v>0</v>
      </c>
      <c r="V76" s="377">
        <f>IF(V$19-'様式３（療養者名簿）（⑤の場合）'!$BD81+1&lt;=15,IF(V$19&gt;='様式３（療養者名簿）（⑤の場合）'!$BD81,IF(V$19&lt;='様式３（療養者名簿）（⑤の場合）'!$BE81,1,0),0),0)</f>
        <v>0</v>
      </c>
      <c r="W76" s="377">
        <f>IF(W$19-'様式３（療養者名簿）（⑤の場合）'!$BD81+1&lt;=15,IF(W$19&gt;='様式３（療養者名簿）（⑤の場合）'!$BD81,IF(W$19&lt;='様式３（療養者名簿）（⑤の場合）'!$BE81,1,0),0),0)</f>
        <v>0</v>
      </c>
      <c r="X76" s="377">
        <f>IF(X$19-'様式３（療養者名簿）（⑤の場合）'!$BD81+1&lt;=15,IF(X$19&gt;='様式３（療養者名簿）（⑤の場合）'!$BD81,IF(X$19&lt;='様式３（療養者名簿）（⑤の場合）'!$BE81,1,0),0),0)</f>
        <v>0</v>
      </c>
      <c r="Y76" s="377">
        <f>IF(Y$19-'様式３（療養者名簿）（⑤の場合）'!$BD81+1&lt;=15,IF(Y$19&gt;='様式３（療養者名簿）（⑤の場合）'!$BD81,IF(Y$19&lt;='様式３（療養者名簿）（⑤の場合）'!$BE81,1,0),0),0)</f>
        <v>0</v>
      </c>
      <c r="Z76" s="377">
        <f>IF(Z$19-'様式３（療養者名簿）（⑤の場合）'!$BD81+1&lt;=15,IF(Z$19&gt;='様式３（療養者名簿）（⑤の場合）'!$BD81,IF(Z$19&lt;='様式３（療養者名簿）（⑤の場合）'!$BE81,1,0),0),0)</f>
        <v>0</v>
      </c>
      <c r="AA76" s="377">
        <f>IF(AA$19-'様式３（療養者名簿）（⑤の場合）'!$BD81+1&lt;=15,IF(AA$19&gt;='様式３（療養者名簿）（⑤の場合）'!$BD81,IF(AA$19&lt;='様式３（療養者名簿）（⑤の場合）'!$BE81,1,0),0),0)</f>
        <v>0</v>
      </c>
      <c r="AB76" s="377">
        <f>IF(AB$19-'様式３（療養者名簿）（⑤の場合）'!$BD81+1&lt;=15,IF(AB$19&gt;='様式３（療養者名簿）（⑤の場合）'!$BD81,IF(AB$19&lt;='様式３（療養者名簿）（⑤の場合）'!$BE81,1,0),0),0)</f>
        <v>0</v>
      </c>
      <c r="AC76" s="377">
        <f>IF(AC$19-'様式３（療養者名簿）（⑤の場合）'!$BD81+1&lt;=15,IF(AC$19&gt;='様式３（療養者名簿）（⑤の場合）'!$BD81,IF(AC$19&lt;='様式３（療養者名簿）（⑤の場合）'!$BE81,1,0),0),0)</f>
        <v>0</v>
      </c>
      <c r="AD76" s="377">
        <f>IF(AD$19-'様式３（療養者名簿）（⑤の場合）'!$BD81+1&lt;=15,IF(AD$19&gt;='様式３（療養者名簿）（⑤の場合）'!$BD81,IF(AD$19&lt;='様式３（療養者名簿）（⑤の場合）'!$BE81,1,0),0),0)</f>
        <v>0</v>
      </c>
      <c r="AE76" s="377">
        <f>IF(AE$19-'様式３（療養者名簿）（⑤の場合）'!$BD81+1&lt;=15,IF(AE$19&gt;='様式３（療養者名簿）（⑤の場合）'!$BD81,IF(AE$19&lt;='様式３（療養者名簿）（⑤の場合）'!$BE81,1,0),0),0)</f>
        <v>0</v>
      </c>
      <c r="AF76" s="377">
        <f>IF(AF$19-'様式３（療養者名簿）（⑤の場合）'!$BD81+1&lt;=15,IF(AF$19&gt;='様式３（療養者名簿）（⑤の場合）'!$BD81,IF(AF$19&lt;='様式３（療養者名簿）（⑤の場合）'!$BE81,1,0),0),0)</f>
        <v>0</v>
      </c>
      <c r="AG76" s="377">
        <f>IF(AG$19-'様式３（療養者名簿）（⑤の場合）'!$BD81+1&lt;=15,IF(AG$19&gt;='様式３（療養者名簿）（⑤の場合）'!$BD81,IF(AG$19&lt;='様式３（療養者名簿）（⑤の場合）'!$BE81,1,0),0),0)</f>
        <v>0</v>
      </c>
      <c r="AH76" s="377">
        <f>IF(AH$19-'様式３（療養者名簿）（⑤の場合）'!$BD81+1&lt;=15,IF(AH$19&gt;='様式３（療養者名簿）（⑤の場合）'!$BD81,IF(AH$19&lt;='様式３（療養者名簿）（⑤の場合）'!$BE81,1,0),0),0)</f>
        <v>0</v>
      </c>
      <c r="AI76" s="377">
        <f>IF(AI$19-'様式３（療養者名簿）（⑤の場合）'!$BD81+1&lt;=15,IF(AI$19&gt;='様式３（療養者名簿）（⑤の場合）'!$BD81,IF(AI$19&lt;='様式３（療養者名簿）（⑤の場合）'!$BE81,1,0),0),0)</f>
        <v>0</v>
      </c>
      <c r="AJ76" s="377">
        <f>IF(AJ$19-'様式３（療養者名簿）（⑤の場合）'!$BD81+1&lt;=15,IF(AJ$19&gt;='様式３（療養者名簿）（⑤の場合）'!$BD81,IF(AJ$19&lt;='様式３（療養者名簿）（⑤の場合）'!$BE81,1,0),0),0)</f>
        <v>0</v>
      </c>
      <c r="AK76" s="377">
        <f>IF(AK$19-'様式３（療養者名簿）（⑤の場合）'!$BD81+1&lt;=15,IF(AK$19&gt;='様式３（療養者名簿）（⑤の場合）'!$BD81,IF(AK$19&lt;='様式３（療養者名簿）（⑤の場合）'!$BE81,1,0),0),0)</f>
        <v>0</v>
      </c>
      <c r="AL76" s="377">
        <f>IF(AL$19-'様式３（療養者名簿）（⑤の場合）'!$BD81+1&lt;=15,IF(AL$19&gt;='様式３（療養者名簿）（⑤の場合）'!$BD81,IF(AL$19&lt;='様式３（療養者名簿）（⑤の場合）'!$BE81,1,0),0),0)</f>
        <v>0</v>
      </c>
      <c r="AM76" s="377">
        <f>IF(AM$19-'様式３（療養者名簿）（⑤の場合）'!$BD81+1&lt;=15,IF(AM$19&gt;='様式３（療養者名簿）（⑤の場合）'!$BD81,IF(AM$19&lt;='様式３（療養者名簿）（⑤の場合）'!$BE81,1,0),0),0)</f>
        <v>0</v>
      </c>
      <c r="AN76" s="377">
        <f>IF(AN$19-'様式３（療養者名簿）（⑤の場合）'!$BD81+1&lt;=15,IF(AN$19&gt;='様式３（療養者名簿）（⑤の場合）'!$BD81,IF(AN$19&lt;='様式３（療養者名簿）（⑤の場合）'!$BE81,1,0),0),0)</f>
        <v>0</v>
      </c>
      <c r="AO76" s="377">
        <f>IF(AO$19-'様式３（療養者名簿）（⑤の場合）'!$BD81+1&lt;=15,IF(AO$19&gt;='様式３（療養者名簿）（⑤の場合）'!$BD81,IF(AO$19&lt;='様式３（療養者名簿）（⑤の場合）'!$BE81,1,0),0),0)</f>
        <v>0</v>
      </c>
      <c r="AP76" s="377">
        <f>IF(AP$19-'様式３（療養者名簿）（⑤の場合）'!$BD81+1&lt;=15,IF(AP$19&gt;='様式３（療養者名簿）（⑤の場合）'!$BD81,IF(AP$19&lt;='様式３（療養者名簿）（⑤の場合）'!$BE81,1,0),0),0)</f>
        <v>0</v>
      </c>
      <c r="AQ76" s="377">
        <f>IF(AQ$19-'様式３（療養者名簿）（⑤の場合）'!$BD81+1&lt;=15,IF(AQ$19&gt;='様式３（療養者名簿）（⑤の場合）'!$BD81,IF(AQ$19&lt;='様式３（療養者名簿）（⑤の場合）'!$BE81,1,0),0),0)</f>
        <v>0</v>
      </c>
      <c r="AR76" s="377">
        <f>IF(AR$19-'様式３（療養者名簿）（⑤の場合）'!$BD81+1&lt;=15,IF(AR$19&gt;='様式３（療養者名簿）（⑤の場合）'!$BD81,IF(AR$19&lt;='様式３（療養者名簿）（⑤の場合）'!$BE81,1,0),0),0)</f>
        <v>0</v>
      </c>
      <c r="AS76" s="377">
        <f>IF(AS$19-'様式３（療養者名簿）（⑤の場合）'!$BD81+1&lt;=15,IF(AS$19&gt;='様式３（療養者名簿）（⑤の場合）'!$BD81,IF(AS$19&lt;='様式３（療養者名簿）（⑤の場合）'!$BE81,1,0),0),0)</f>
        <v>0</v>
      </c>
      <c r="AT76" s="377">
        <f>IF(AT$19-'様式３（療養者名簿）（⑤の場合）'!$BD81+1&lt;=15,IF(AT$19&gt;='様式３（療養者名簿）（⑤の場合）'!$BD81,IF(AT$19&lt;='様式３（療養者名簿）（⑤の場合）'!$BE81,1,0),0),0)</f>
        <v>0</v>
      </c>
      <c r="AU76" s="377">
        <f>IF(AU$19-'様式３（療養者名簿）（⑤の場合）'!$BD81+1&lt;=15,IF(AU$19&gt;='様式３（療養者名簿）（⑤の場合）'!$BD81,IF(AU$19&lt;='様式３（療養者名簿）（⑤の場合）'!$BE81,1,0),0),0)</f>
        <v>0</v>
      </c>
      <c r="AV76" s="377">
        <f>IF(AV$19-'様式３（療養者名簿）（⑤の場合）'!$BD81+1&lt;=15,IF(AV$19&gt;='様式３（療養者名簿）（⑤の場合）'!$BD81,IF(AV$19&lt;='様式３（療養者名簿）（⑤の場合）'!$BE81,1,0),0),0)</f>
        <v>0</v>
      </c>
      <c r="AW76" s="377">
        <f>IF(AW$19-'様式３（療養者名簿）（⑤の場合）'!$BD81+1&lt;=15,IF(AW$19&gt;='様式３（療養者名簿）（⑤の場合）'!$BD81,IF(AW$19&lt;='様式３（療養者名簿）（⑤の場合）'!$BE81,1,0),0),0)</f>
        <v>0</v>
      </c>
      <c r="AX76" s="377">
        <f>IF(AX$19-'様式３（療養者名簿）（⑤の場合）'!$BD81+1&lt;=15,IF(AX$19&gt;='様式３（療養者名簿）（⑤の場合）'!$BD81,IF(AX$19&lt;='様式３（療養者名簿）（⑤の場合）'!$BE81,1,0),0),0)</f>
        <v>0</v>
      </c>
      <c r="AY76" s="377">
        <f>IF(AY$19-'様式３（療養者名簿）（⑤の場合）'!$BD81+1&lt;=15,IF(AY$19&gt;='様式３（療養者名簿）（⑤の場合）'!$BD81,IF(AY$19&lt;='様式３（療養者名簿）（⑤の場合）'!$BE81,1,0),0),0)</f>
        <v>0</v>
      </c>
      <c r="AZ76" s="377">
        <f>IF(AZ$19-'様式３（療養者名簿）（⑤の場合）'!$BD81+1&lt;=15,IF(AZ$19&gt;='様式３（療養者名簿）（⑤の場合）'!$BD81,IF(AZ$19&lt;='様式３（療養者名簿）（⑤の場合）'!$BE81,1,0),0),0)</f>
        <v>0</v>
      </c>
      <c r="BA76" s="377">
        <f>IF(BA$19-'様式３（療養者名簿）（⑤の場合）'!$BD81+1&lt;=15,IF(BA$19&gt;='様式３（療養者名簿）（⑤の場合）'!$BD81,IF(BA$19&lt;='様式３（療養者名簿）（⑤の場合）'!$BE81,1,0),0),0)</f>
        <v>0</v>
      </c>
      <c r="BB76" s="377">
        <f>IF(BB$19-'様式３（療養者名簿）（⑤の場合）'!$BD81+1&lt;=15,IF(BB$19&gt;='様式３（療養者名簿）（⑤の場合）'!$BD81,IF(BB$19&lt;='様式３（療養者名簿）（⑤の場合）'!$BE81,1,0),0),0)</f>
        <v>0</v>
      </c>
      <c r="BC76" s="377">
        <f>IF(BC$19-'様式３（療養者名簿）（⑤の場合）'!$BD81+1&lt;=15,IF(BC$19&gt;='様式３（療養者名簿）（⑤の場合）'!$BD81,IF(BC$19&lt;='様式３（療養者名簿）（⑤の場合）'!$BE81,1,0),0),0)</f>
        <v>0</v>
      </c>
      <c r="BD76" s="377">
        <f>IF(BD$19-'様式３（療養者名簿）（⑤の場合）'!$BD81+1&lt;=15,IF(BD$19&gt;='様式３（療養者名簿）（⑤の場合）'!$BD81,IF(BD$19&lt;='様式３（療養者名簿）（⑤の場合）'!$BE81,1,0),0),0)</f>
        <v>0</v>
      </c>
      <c r="BE76" s="377">
        <f>IF(BE$19-'様式３（療養者名簿）（⑤の場合）'!$BD81+1&lt;=15,IF(BE$19&gt;='様式３（療養者名簿）（⑤の場合）'!$BD81,IF(BE$19&lt;='様式３（療養者名簿）（⑤の場合）'!$BE81,1,0),0),0)</f>
        <v>0</v>
      </c>
      <c r="BF76" s="377">
        <f>IF(BF$19-'様式３（療養者名簿）（⑤の場合）'!$BD81+1&lt;=15,IF(BF$19&gt;='様式３（療養者名簿）（⑤の場合）'!$BD81,IF(BF$19&lt;='様式３（療養者名簿）（⑤の場合）'!$BE81,1,0),0),0)</f>
        <v>0</v>
      </c>
      <c r="BG76" s="377">
        <f>IF(BG$19-'様式３（療養者名簿）（⑤の場合）'!$BD81+1&lt;=15,IF(BG$19&gt;='様式３（療養者名簿）（⑤の場合）'!$BD81,IF(BG$19&lt;='様式３（療養者名簿）（⑤の場合）'!$BE81,1,0),0),0)</f>
        <v>0</v>
      </c>
      <c r="BH76" s="377">
        <f>IF(BH$19-'様式３（療養者名簿）（⑤の場合）'!$BD81+1&lt;=15,IF(BH$19&gt;='様式３（療養者名簿）（⑤の場合）'!$BD81,IF(BH$19&lt;='様式３（療養者名簿）（⑤の場合）'!$BE81,1,0),0),0)</f>
        <v>0</v>
      </c>
      <c r="BI76" s="377">
        <f>IF(BI$19-'様式３（療養者名簿）（⑤の場合）'!$BD81+1&lt;=15,IF(BI$19&gt;='様式３（療養者名簿）（⑤の場合）'!$BD81,IF(BI$19&lt;='様式３（療養者名簿）（⑤の場合）'!$BE81,1,0),0),0)</f>
        <v>0</v>
      </c>
      <c r="BJ76" s="377">
        <f>IF(BJ$19-'様式３（療養者名簿）（⑤の場合）'!$BD81+1&lt;=15,IF(BJ$19&gt;='様式３（療養者名簿）（⑤の場合）'!$BD81,IF(BJ$19&lt;='様式３（療養者名簿）（⑤の場合）'!$BE81,1,0),0),0)</f>
        <v>0</v>
      </c>
      <c r="BK76" s="377">
        <f>IF(BK$19-'様式３（療養者名簿）（⑤の場合）'!$BD81+1&lt;=15,IF(BK$19&gt;='様式３（療養者名簿）（⑤の場合）'!$BD81,IF(BK$19&lt;='様式３（療養者名簿）（⑤の場合）'!$BE81,1,0),0),0)</f>
        <v>0</v>
      </c>
      <c r="BL76" s="377">
        <f>IF(BL$19-'様式３（療養者名簿）（⑤の場合）'!$BD81+1&lt;=15,IF(BL$19&gt;='様式３（療養者名簿）（⑤の場合）'!$BD81,IF(BL$19&lt;='様式３（療養者名簿）（⑤の場合）'!$BE81,1,0),0),0)</f>
        <v>0</v>
      </c>
      <c r="BM76" s="377">
        <f>IF(BM$19-'様式３（療養者名簿）（⑤の場合）'!$BD81+1&lt;=15,IF(BM$19&gt;='様式３（療養者名簿）（⑤の場合）'!$BD81,IF(BM$19&lt;='様式３（療養者名簿）（⑤の場合）'!$BE81,1,0),0),0)</f>
        <v>0</v>
      </c>
      <c r="BN76" s="377">
        <f>IF(BN$19-'様式３（療養者名簿）（⑤の場合）'!$BD81+1&lt;=15,IF(BN$19&gt;='様式３（療養者名簿）（⑤の場合）'!$BD81,IF(BN$19&lt;='様式３（療養者名簿）（⑤の場合）'!$BE81,1,0),0),0)</f>
        <v>0</v>
      </c>
      <c r="BO76" s="377">
        <f>IF(BO$19-'様式３（療養者名簿）（⑤の場合）'!$BD81+1&lt;=15,IF(BO$19&gt;='様式３（療養者名簿）（⑤の場合）'!$BD81,IF(BO$19&lt;='様式３（療養者名簿）（⑤の場合）'!$BE81,1,0),0),0)</f>
        <v>0</v>
      </c>
      <c r="BP76" s="377">
        <f>IF(BP$19-'様式３（療養者名簿）（⑤の場合）'!$BD81+1&lt;=15,IF(BP$19&gt;='様式３（療養者名簿）（⑤の場合）'!$BD81,IF(BP$19&lt;='様式３（療養者名簿）（⑤の場合）'!$BE81,1,0),0),0)</f>
        <v>0</v>
      </c>
      <c r="BQ76" s="377">
        <f>IF(BQ$19-'様式３（療養者名簿）（⑤の場合）'!$BD81+1&lt;=15,IF(BQ$19&gt;='様式３（療養者名簿）（⑤の場合）'!$BD81,IF(BQ$19&lt;='様式３（療養者名簿）（⑤の場合）'!$BE81,1,0),0),0)</f>
        <v>0</v>
      </c>
      <c r="BR76" s="377">
        <f>IF(BR$19-'様式３（療養者名簿）（⑤の場合）'!$BD81+1&lt;=15,IF(BR$19&gt;='様式３（療養者名簿）（⑤の場合）'!$BD81,IF(BR$19&lt;='様式３（療養者名簿）（⑤の場合）'!$BE81,1,0),0),0)</f>
        <v>0</v>
      </c>
      <c r="BS76" s="377">
        <f>IF(BS$19-'様式３（療養者名簿）（⑤の場合）'!$BD81+1&lt;=15,IF(BS$19&gt;='様式３（療養者名簿）（⑤の場合）'!$BD81,IF(BS$19&lt;='様式３（療養者名簿）（⑤の場合）'!$BE81,1,0),0),0)</f>
        <v>0</v>
      </c>
      <c r="BT76" s="377">
        <f>IF(BT$19-'様式３（療養者名簿）（⑤の場合）'!$BD81+1&lt;=15,IF(BT$19&gt;='様式３（療養者名簿）（⑤の場合）'!$BD81,IF(BT$19&lt;='様式３（療養者名簿）（⑤の場合）'!$BE81,1,0),0),0)</f>
        <v>0</v>
      </c>
      <c r="BU76" s="377">
        <f>IF(BU$19-'様式３（療養者名簿）（⑤の場合）'!$BD81+1&lt;=15,IF(BU$19&gt;='様式３（療養者名簿）（⑤の場合）'!$BD81,IF(BU$19&lt;='様式３（療養者名簿）（⑤の場合）'!$BE81,1,0),0),0)</f>
        <v>0</v>
      </c>
      <c r="BV76" s="377">
        <f>IF(BV$19-'様式３（療養者名簿）（⑤の場合）'!$BD81+1&lt;=15,IF(BV$19&gt;='様式３（療養者名簿）（⑤の場合）'!$BD81,IF(BV$19&lt;='様式３（療養者名簿）（⑤の場合）'!$BE81,1,0),0),0)</f>
        <v>0</v>
      </c>
      <c r="BW76" s="377">
        <f>IF(BW$19-'様式３（療養者名簿）（⑤の場合）'!$BD81+1&lt;=15,IF(BW$19&gt;='様式３（療養者名簿）（⑤の場合）'!$BD81,IF(BW$19&lt;='様式３（療養者名簿）（⑤の場合）'!$BE81,1,0),0),0)</f>
        <v>0</v>
      </c>
      <c r="BX76" s="377">
        <f>IF(BX$19-'様式３（療養者名簿）（⑤の場合）'!$BD81+1&lt;=15,IF(BX$19&gt;='様式３（療養者名簿）（⑤の場合）'!$BD81,IF(BX$19&lt;='様式３（療養者名簿）（⑤の場合）'!$BE81,1,0),0),0)</f>
        <v>0</v>
      </c>
      <c r="BY76" s="377">
        <f>IF(BY$19-'様式３（療養者名簿）（⑤の場合）'!$BD81+1&lt;=15,IF(BY$19&gt;='様式３（療養者名簿）（⑤の場合）'!$BD81,IF(BY$19&lt;='様式３（療養者名簿）（⑤の場合）'!$BE81,1,0),0),0)</f>
        <v>0</v>
      </c>
      <c r="BZ76" s="377">
        <f>IF(BZ$19-'様式３（療養者名簿）（⑤の場合）'!$BD81+1&lt;=15,IF(BZ$19&gt;='様式３（療養者名簿）（⑤の場合）'!$BD81,IF(BZ$19&lt;='様式３（療養者名簿）（⑤の場合）'!$BE81,1,0),0),0)</f>
        <v>0</v>
      </c>
      <c r="CA76" s="377">
        <f>IF(CA$19-'様式３（療養者名簿）（⑤の場合）'!$BD81+1&lt;=15,IF(CA$19&gt;='様式３（療養者名簿）（⑤の場合）'!$BD81,IF(CA$19&lt;='様式３（療養者名簿）（⑤の場合）'!$BE81,1,0),0),0)</f>
        <v>0</v>
      </c>
      <c r="CB76" s="377">
        <f>IF(CB$19-'様式３（療養者名簿）（⑤の場合）'!$BD81+1&lt;=15,IF(CB$19&gt;='様式３（療養者名簿）（⑤の場合）'!$BD81,IF(CB$19&lt;='様式３（療養者名簿）（⑤の場合）'!$BE81,1,0),0),0)</f>
        <v>0</v>
      </c>
      <c r="CC76" s="377">
        <f>IF(CC$19-'様式３（療養者名簿）（⑤の場合）'!$BD81+1&lt;=15,IF(CC$19&gt;='様式３（療養者名簿）（⑤の場合）'!$BD81,IF(CC$19&lt;='様式３（療養者名簿）（⑤の場合）'!$BE81,1,0),0),0)</f>
        <v>0</v>
      </c>
      <c r="CD76" s="377">
        <f>IF(CD$19-'様式３（療養者名簿）（⑤の場合）'!$BD81+1&lt;=15,IF(CD$19&gt;='様式３（療養者名簿）（⑤の場合）'!$BD81,IF(CD$19&lt;='様式３（療養者名簿）（⑤の場合）'!$BE81,1,0),0),0)</f>
        <v>0</v>
      </c>
      <c r="CE76" s="377">
        <f>IF(CE$19-'様式３（療養者名簿）（⑤の場合）'!$BD81+1&lt;=15,IF(CE$19&gt;='様式３（療養者名簿）（⑤の場合）'!$BD81,IF(CE$19&lt;='様式３（療養者名簿）（⑤の場合）'!$BE81,1,0),0),0)</f>
        <v>0</v>
      </c>
      <c r="CF76" s="377">
        <f>IF(CF$19-'様式３（療養者名簿）（⑤の場合）'!$BD81+1&lt;=15,IF(CF$19&gt;='様式３（療養者名簿）（⑤の場合）'!$BD81,IF(CF$19&lt;='様式３（療養者名簿）（⑤の場合）'!$BE81,1,0),0),0)</f>
        <v>0</v>
      </c>
      <c r="CG76" s="377">
        <f>IF(CG$19-'様式３（療養者名簿）（⑤の場合）'!$BD81+1&lt;=15,IF(CG$19&gt;='様式３（療養者名簿）（⑤の場合）'!$BD81,IF(CG$19&lt;='様式３（療養者名簿）（⑤の場合）'!$BE81,1,0),0),0)</f>
        <v>0</v>
      </c>
      <c r="CH76" s="377">
        <f>IF(CH$19-'様式３（療養者名簿）（⑤の場合）'!$BD81+1&lt;=15,IF(CH$19&gt;='様式３（療養者名簿）（⑤の場合）'!$BD81,IF(CH$19&lt;='様式３（療養者名簿）（⑤の場合）'!$BE81,1,0),0),0)</f>
        <v>0</v>
      </c>
      <c r="CI76" s="377">
        <f>IF(CI$19-'様式３（療養者名簿）（⑤の場合）'!$BD81+1&lt;=15,IF(CI$19&gt;='様式３（療養者名簿）（⑤の場合）'!$BD81,IF(CI$19&lt;='様式３（療養者名簿）（⑤の場合）'!$BE81,1,0),0),0)</f>
        <v>0</v>
      </c>
      <c r="CJ76" s="377">
        <f>IF(CJ$19-'様式３（療養者名簿）（⑤の場合）'!$BD81+1&lt;=15,IF(CJ$19&gt;='様式３（療養者名簿）（⑤の場合）'!$BD81,IF(CJ$19&lt;='様式３（療養者名簿）（⑤の場合）'!$BE81,1,0),0),0)</f>
        <v>0</v>
      </c>
      <c r="CK76" s="377">
        <f>IF(CK$19-'様式３（療養者名簿）（⑤の場合）'!$BD81+1&lt;=15,IF(CK$19&gt;='様式３（療養者名簿）（⑤の場合）'!$BD81,IF(CK$19&lt;='様式３（療養者名簿）（⑤の場合）'!$BE81,1,0),0),0)</f>
        <v>0</v>
      </c>
      <c r="CL76" s="377">
        <f>IF(CL$19-'様式３（療養者名簿）（⑤の場合）'!$BD81+1&lt;=15,IF(CL$19&gt;='様式３（療養者名簿）（⑤の場合）'!$BD81,IF(CL$19&lt;='様式３（療養者名簿）（⑤の場合）'!$BE81,1,0),0),0)</f>
        <v>0</v>
      </c>
      <c r="CM76" s="377">
        <f>IF(CM$19-'様式３（療養者名簿）（⑤の場合）'!$BD81+1&lt;=15,IF(CM$19&gt;='様式３（療養者名簿）（⑤の場合）'!$BD81,IF(CM$19&lt;='様式３（療養者名簿）（⑤の場合）'!$BE81,1,0),0),0)</f>
        <v>0</v>
      </c>
      <c r="CN76" s="377">
        <f>IF(CN$19-'様式３（療養者名簿）（⑤の場合）'!$BD81+1&lt;=15,IF(CN$19&gt;='様式３（療養者名簿）（⑤の場合）'!$BD81,IF(CN$19&lt;='様式３（療養者名簿）（⑤の場合）'!$BE81,1,0),0),0)</f>
        <v>0</v>
      </c>
      <c r="CO76" s="377">
        <f>IF(CO$19-'様式３（療養者名簿）（⑤の場合）'!$BD81+1&lt;=15,IF(CO$19&gt;='様式３（療養者名簿）（⑤の場合）'!$BD81,IF(CO$19&lt;='様式３（療養者名簿）（⑤の場合）'!$BE81,1,0),0),0)</f>
        <v>0</v>
      </c>
      <c r="CP76" s="377">
        <f>IF(CP$19-'様式３（療養者名簿）（⑤の場合）'!$BD81+1&lt;=15,IF(CP$19&gt;='様式３（療養者名簿）（⑤の場合）'!$BD81,IF(CP$19&lt;='様式３（療養者名簿）（⑤の場合）'!$BE81,1,0),0),0)</f>
        <v>0</v>
      </c>
      <c r="CQ76" s="377">
        <f>IF(CQ$19-'様式３（療養者名簿）（⑤の場合）'!$BD81+1&lt;=15,IF(CQ$19&gt;='様式３（療養者名簿）（⑤の場合）'!$BD81,IF(CQ$19&lt;='様式３（療養者名簿）（⑤の場合）'!$BE81,1,0),0),0)</f>
        <v>0</v>
      </c>
      <c r="CR76" s="377">
        <f>IF(CR$19-'様式３（療養者名簿）（⑤の場合）'!$BD81+1&lt;=15,IF(CR$19&gt;='様式３（療養者名簿）（⑤の場合）'!$BD81,IF(CR$19&lt;='様式３（療養者名簿）（⑤の場合）'!$BE81,1,0),0),0)</f>
        <v>0</v>
      </c>
      <c r="CS76" s="377">
        <f>IF(CS$19-'様式３（療養者名簿）（⑤の場合）'!$BD81+1&lt;=15,IF(CS$19&gt;='様式３（療養者名簿）（⑤の場合）'!$BD81,IF(CS$19&lt;='様式３（療養者名簿）（⑤の場合）'!$BE81,1,0),0),0)</f>
        <v>0</v>
      </c>
      <c r="CT76" s="377">
        <f>IF(CT$19-'様式３（療養者名簿）（⑤の場合）'!$BD81+1&lt;=15,IF(CT$19&gt;='様式３（療養者名簿）（⑤の場合）'!$BD81,IF(CT$19&lt;='様式３（療養者名簿）（⑤の場合）'!$BE81,1,0),0),0)</f>
        <v>0</v>
      </c>
      <c r="CU76" s="377">
        <f>IF(CU$19-'様式３（療養者名簿）（⑤の場合）'!$BD81+1&lt;=15,IF(CU$19&gt;='様式３（療養者名簿）（⑤の場合）'!$BD81,IF(CU$19&lt;='様式３（療養者名簿）（⑤の場合）'!$BE81,1,0),0),0)</f>
        <v>0</v>
      </c>
      <c r="CV76" s="377">
        <f>IF(CV$19-'様式３（療養者名簿）（⑤の場合）'!$BD81+1&lt;=15,IF(CV$19&gt;='様式３（療養者名簿）（⑤の場合）'!$BD81,IF(CV$19&lt;='様式３（療養者名簿）（⑤の場合）'!$BE81,1,0),0),0)</f>
        <v>0</v>
      </c>
      <c r="CW76" s="377">
        <f>IF(CW$19-'様式３（療養者名簿）（⑤の場合）'!$BD81+1&lt;=15,IF(CW$19&gt;='様式３（療養者名簿）（⑤の場合）'!$BD81,IF(CW$19&lt;='様式３（療養者名簿）（⑤の場合）'!$BE81,1,0),0),0)</f>
        <v>0</v>
      </c>
      <c r="CX76" s="377">
        <f>IF(CX$19-'様式３（療養者名簿）（⑤の場合）'!$BD81+1&lt;=15,IF(CX$19&gt;='様式３（療養者名簿）（⑤の場合）'!$BD81,IF(CX$19&lt;='様式３（療養者名簿）（⑤の場合）'!$BE81,1,0),0),0)</f>
        <v>0</v>
      </c>
      <c r="CY76" s="377">
        <f>IF(CY$19-'様式３（療養者名簿）（⑤の場合）'!$BD81+1&lt;=15,IF(CY$19&gt;='様式３（療養者名簿）（⑤の場合）'!$BD81,IF(CY$19&lt;='様式３（療養者名簿）（⑤の場合）'!$BE81,1,0),0),0)</f>
        <v>0</v>
      </c>
      <c r="CZ76" s="377">
        <f>IF(CZ$19-'様式３（療養者名簿）（⑤の場合）'!$BD81+1&lt;=15,IF(CZ$19&gt;='様式３（療養者名簿）（⑤の場合）'!$BD81,IF(CZ$19&lt;='様式３（療養者名簿）（⑤の場合）'!$BE81,1,0),0),0)</f>
        <v>0</v>
      </c>
      <c r="DA76" s="377">
        <f>IF(DA$19-'様式３（療養者名簿）（⑤の場合）'!$BD81+1&lt;=15,IF(DA$19&gt;='様式３（療養者名簿）（⑤の場合）'!$BD81,IF(DA$19&lt;='様式３（療養者名簿）（⑤の場合）'!$BE81,1,0),0),0)</f>
        <v>0</v>
      </c>
      <c r="DB76" s="377">
        <f>IF(DB$19-'様式３（療養者名簿）（⑤の場合）'!$BD81+1&lt;=15,IF(DB$19&gt;='様式３（療養者名簿）（⑤の場合）'!$BD81,IF(DB$19&lt;='様式３（療養者名簿）（⑤の場合）'!$BE81,1,0),0),0)</f>
        <v>0</v>
      </c>
      <c r="DC76" s="377">
        <f>IF(DC$19-'様式３（療養者名簿）（⑤の場合）'!$BD81+1&lt;=15,IF(DC$19&gt;='様式３（療養者名簿）（⑤の場合）'!$BD81,IF(DC$19&lt;='様式３（療養者名簿）（⑤の場合）'!$BE81,1,0),0),0)</f>
        <v>0</v>
      </c>
      <c r="DD76" s="377">
        <f>IF(DD$19-'様式３（療養者名簿）（⑤の場合）'!$BD81+1&lt;=15,IF(DD$19&gt;='様式３（療養者名簿）（⑤の場合）'!$BD81,IF(DD$19&lt;='様式３（療養者名簿）（⑤の場合）'!$BE81,1,0),0),0)</f>
        <v>0</v>
      </c>
      <c r="DE76" s="377">
        <f>IF(DE$19-'様式３（療養者名簿）（⑤の場合）'!$BD81+1&lt;=15,IF(DE$19&gt;='様式３（療養者名簿）（⑤の場合）'!$BD81,IF(DE$19&lt;='様式３（療養者名簿）（⑤の場合）'!$BE81,1,0),0),0)</f>
        <v>0</v>
      </c>
      <c r="DF76" s="377">
        <f>IF(DF$19-'様式３（療養者名簿）（⑤の場合）'!$BD81+1&lt;=15,IF(DF$19&gt;='様式３（療養者名簿）（⑤の場合）'!$BD81,IF(DF$19&lt;='様式３（療養者名簿）（⑤の場合）'!$BE81,1,0),0),0)</f>
        <v>0</v>
      </c>
      <c r="DG76" s="377">
        <f>IF(DG$19-'様式３（療養者名簿）（⑤の場合）'!$BD81+1&lt;=15,IF(DG$19&gt;='様式３（療養者名簿）（⑤の場合）'!$BD81,IF(DG$19&lt;='様式３（療養者名簿）（⑤の場合）'!$BE81,1,0),0),0)</f>
        <v>0</v>
      </c>
      <c r="DH76" s="377">
        <f>IF(DH$19-'様式３（療養者名簿）（⑤の場合）'!$BD81+1&lt;=15,IF(DH$19&gt;='様式３（療養者名簿）（⑤の場合）'!$BD81,IF(DH$19&lt;='様式３（療養者名簿）（⑤の場合）'!$BE81,1,0),0),0)</f>
        <v>0</v>
      </c>
      <c r="DI76" s="377">
        <f>IF(DI$19-'様式３（療養者名簿）（⑤の場合）'!$BD81+1&lt;=15,IF(DI$19&gt;='様式３（療養者名簿）（⑤の場合）'!$BD81,IF(DI$19&lt;='様式３（療養者名簿）（⑤の場合）'!$BE81,1,0),0),0)</f>
        <v>0</v>
      </c>
      <c r="DJ76" s="377">
        <f>IF(DJ$19-'様式３（療養者名簿）（⑤の場合）'!$BD81+1&lt;=15,IF(DJ$19&gt;='様式３（療養者名簿）（⑤の場合）'!$BD81,IF(DJ$19&lt;='様式３（療養者名簿）（⑤の場合）'!$BE81,1,0),0),0)</f>
        <v>0</v>
      </c>
      <c r="DK76" s="377">
        <f>IF(DK$19-'様式３（療養者名簿）（⑤の場合）'!$BD81+1&lt;=15,IF(DK$19&gt;='様式３（療養者名簿）（⑤の場合）'!$BD81,IF(DK$19&lt;='様式３（療養者名簿）（⑤の場合）'!$BE81,1,0),0),0)</f>
        <v>0</v>
      </c>
      <c r="DL76" s="377">
        <f>IF(DL$19-'様式３（療養者名簿）（⑤の場合）'!$BD81+1&lt;=15,IF(DL$19&gt;='様式３（療養者名簿）（⑤の場合）'!$BD81,IF(DL$19&lt;='様式３（療養者名簿）（⑤の場合）'!$BE81,1,0),0),0)</f>
        <v>0</v>
      </c>
      <c r="DM76" s="377">
        <f>IF(DM$19-'様式３（療養者名簿）（⑤の場合）'!$BD81+1&lt;=15,IF(DM$19&gt;='様式３（療養者名簿）（⑤の場合）'!$BD81,IF(DM$19&lt;='様式３（療養者名簿）（⑤の場合）'!$BE81,1,0),0),0)</f>
        <v>0</v>
      </c>
      <c r="DN76" s="377">
        <f>IF(DN$19-'様式３（療養者名簿）（⑤の場合）'!$BD81+1&lt;=15,IF(DN$19&gt;='様式３（療養者名簿）（⑤の場合）'!$BD81,IF(DN$19&lt;='様式３（療養者名簿）（⑤の場合）'!$BE81,1,0),0),0)</f>
        <v>0</v>
      </c>
      <c r="DO76" s="377">
        <f>IF(DO$19-'様式３（療養者名簿）（⑤の場合）'!$BD81+1&lt;=15,IF(DO$19&gt;='様式３（療養者名簿）（⑤の場合）'!$BD81,IF(DO$19&lt;='様式３（療養者名簿）（⑤の場合）'!$BE81,1,0),0),0)</f>
        <v>0</v>
      </c>
      <c r="DP76" s="377">
        <f>IF(DP$19-'様式３（療養者名簿）（⑤の場合）'!$BD81+1&lt;=15,IF(DP$19&gt;='様式３（療養者名簿）（⑤の場合）'!$BD81,IF(DP$19&lt;='様式３（療養者名簿）（⑤の場合）'!$BE81,1,0),0),0)</f>
        <v>0</v>
      </c>
      <c r="DQ76" s="377">
        <f>IF(DQ$19-'様式３（療養者名簿）（⑤の場合）'!$BD81+1&lt;=15,IF(DQ$19&gt;='様式３（療養者名簿）（⑤の場合）'!$BD81,IF(DQ$19&lt;='様式３（療養者名簿）（⑤の場合）'!$BE81,1,0),0),0)</f>
        <v>0</v>
      </c>
      <c r="DR76" s="377">
        <f>IF(DR$19-'様式３（療養者名簿）（⑤の場合）'!$BD81+1&lt;=15,IF(DR$19&gt;='様式３（療養者名簿）（⑤の場合）'!$BD81,IF(DR$19&lt;='様式３（療養者名簿）（⑤の場合）'!$BE81,1,0),0),0)</f>
        <v>0</v>
      </c>
      <c r="DS76" s="377">
        <f>IF(DS$19-'様式３（療養者名簿）（⑤の場合）'!$BD81+1&lt;=15,IF(DS$19&gt;='様式３（療養者名簿）（⑤の場合）'!$BD81,IF(DS$19&lt;='様式３（療養者名簿）（⑤の場合）'!$BE81,1,0),0),0)</f>
        <v>0</v>
      </c>
      <c r="DT76" s="377">
        <f>IF(DT$19-'様式３（療養者名簿）（⑤の場合）'!$BD81+1&lt;=15,IF(DT$19&gt;='様式３（療養者名簿）（⑤の場合）'!$BD81,IF(DT$19&lt;='様式３（療養者名簿）（⑤の場合）'!$BE81,1,0),0),0)</f>
        <v>0</v>
      </c>
      <c r="DU76" s="377">
        <f>IF(DU$19-'様式３（療養者名簿）（⑤の場合）'!$BD81+1&lt;=15,IF(DU$19&gt;='様式３（療養者名簿）（⑤の場合）'!$BD81,IF(DU$19&lt;='様式３（療養者名簿）（⑤の場合）'!$BE81,1,0),0),0)</f>
        <v>0</v>
      </c>
      <c r="DV76" s="377">
        <f>IF(DV$19-'様式３（療養者名簿）（⑤の場合）'!$BD81+1&lt;=15,IF(DV$19&gt;='様式３（療養者名簿）（⑤の場合）'!$BD81,IF(DV$19&lt;='様式３（療養者名簿）（⑤の場合）'!$BE81,1,0),0),0)</f>
        <v>0</v>
      </c>
      <c r="DW76" s="377">
        <f>IF(DW$19-'様式３（療養者名簿）（⑤の場合）'!$BD81+1&lt;=15,IF(DW$19&gt;='様式３（療養者名簿）（⑤の場合）'!$BD81,IF(DW$19&lt;='様式３（療養者名簿）（⑤の場合）'!$BE81,1,0),0),0)</f>
        <v>0</v>
      </c>
      <c r="DX76" s="377">
        <f>IF(DX$19-'様式３（療養者名簿）（⑤の場合）'!$BD81+1&lt;=15,IF(DX$19&gt;='様式３（療養者名簿）（⑤の場合）'!$BD81,IF(DX$19&lt;='様式３（療養者名簿）（⑤の場合）'!$BE81,1,0),0),0)</f>
        <v>0</v>
      </c>
      <c r="DY76" s="377">
        <f>IF(DY$19-'様式３（療養者名簿）（⑤の場合）'!$BD81+1&lt;=15,IF(DY$19&gt;='様式３（療養者名簿）（⑤の場合）'!$BD81,IF(DY$19&lt;='様式３（療養者名簿）（⑤の場合）'!$BE81,1,0),0),0)</f>
        <v>0</v>
      </c>
      <c r="DZ76" s="377">
        <f>IF(DZ$19-'様式３（療養者名簿）（⑤の場合）'!$BD81+1&lt;=15,IF(DZ$19&gt;='様式３（療養者名簿）（⑤の場合）'!$BD81,IF(DZ$19&lt;='様式３（療養者名簿）（⑤の場合）'!$BE81,1,0),0),0)</f>
        <v>0</v>
      </c>
      <c r="EA76" s="377">
        <f>IF(EA$19-'様式３（療養者名簿）（⑤の場合）'!$BD81+1&lt;=15,IF(EA$19&gt;='様式３（療養者名簿）（⑤の場合）'!$BD81,IF(EA$19&lt;='様式３（療養者名簿）（⑤の場合）'!$BE81,1,0),0),0)</f>
        <v>0</v>
      </c>
      <c r="EB76" s="377">
        <f>IF(EB$19-'様式３（療養者名簿）（⑤の場合）'!$BD81+1&lt;=15,IF(EB$19&gt;='様式３（療養者名簿）（⑤の場合）'!$BD81,IF(EB$19&lt;='様式３（療養者名簿）（⑤の場合）'!$BE81,1,0),0),0)</f>
        <v>0</v>
      </c>
      <c r="EC76" s="377">
        <f>IF(EC$19-'様式３（療養者名簿）（⑤の場合）'!$BD81+1&lt;=15,IF(EC$19&gt;='様式３（療養者名簿）（⑤の場合）'!$BD81,IF(EC$19&lt;='様式３（療養者名簿）（⑤の場合）'!$BE81,1,0),0),0)</f>
        <v>0</v>
      </c>
      <c r="ED76" s="377">
        <f>IF(ED$19-'様式３（療養者名簿）（⑤の場合）'!$BD81+1&lt;=15,IF(ED$19&gt;='様式３（療養者名簿）（⑤の場合）'!$BD81,IF(ED$19&lt;='様式３（療養者名簿）（⑤の場合）'!$BE81,1,0),0),0)</f>
        <v>0</v>
      </c>
      <c r="EE76" s="377">
        <f>IF(EE$19-'様式３（療養者名簿）（⑤の場合）'!$BD81+1&lt;=15,IF(EE$19&gt;='様式３（療養者名簿）（⑤の場合）'!$BD81,IF(EE$19&lt;='様式３（療養者名簿）（⑤の場合）'!$BE81,1,0),0),0)</f>
        <v>0</v>
      </c>
      <c r="EF76" s="377">
        <f>IF(EF$19-'様式３（療養者名簿）（⑤の場合）'!$BD81+1&lt;=15,IF(EF$19&gt;='様式３（療養者名簿）（⑤の場合）'!$BD81,IF(EF$19&lt;='様式３（療養者名簿）（⑤の場合）'!$BE81,1,0),0),0)</f>
        <v>0</v>
      </c>
      <c r="EG76" s="377">
        <f>IF(EG$19-'様式３（療養者名簿）（⑤の場合）'!$BD81+1&lt;=15,IF(EG$19&gt;='様式３（療養者名簿）（⑤の場合）'!$BD81,IF(EG$19&lt;='様式３（療養者名簿）（⑤の場合）'!$BE81,1,0),0),0)</f>
        <v>0</v>
      </c>
      <c r="EH76" s="377">
        <f>IF(EH$19-'様式３（療養者名簿）（⑤の場合）'!$BD81+1&lt;=15,IF(EH$19&gt;='様式３（療養者名簿）（⑤の場合）'!$BD81,IF(EH$19&lt;='様式３（療養者名簿）（⑤の場合）'!$BE81,1,0),0),0)</f>
        <v>0</v>
      </c>
      <c r="EI76" s="377">
        <f>IF(EI$19-'様式３（療養者名簿）（⑤の場合）'!$BD81+1&lt;=15,IF(EI$19&gt;='様式３（療養者名簿）（⑤の場合）'!$BD81,IF(EI$19&lt;='様式３（療養者名簿）（⑤の場合）'!$BE81,1,0),0),0)</f>
        <v>0</v>
      </c>
      <c r="EJ76" s="377">
        <f>IF(EJ$19-'様式３（療養者名簿）（⑤の場合）'!$BD81+1&lt;=15,IF(EJ$19&gt;='様式３（療養者名簿）（⑤の場合）'!$BD81,IF(EJ$19&lt;='様式３（療養者名簿）（⑤の場合）'!$BE81,1,0),0),0)</f>
        <v>0</v>
      </c>
      <c r="EK76" s="377">
        <f>IF(EK$19-'様式３（療養者名簿）（⑤の場合）'!$BD81+1&lt;=15,IF(EK$19&gt;='様式３（療養者名簿）（⑤の場合）'!$BD81,IF(EK$19&lt;='様式３（療養者名簿）（⑤の場合）'!$BE81,1,0),0),0)</f>
        <v>0</v>
      </c>
      <c r="EL76" s="377">
        <f>IF(EL$19-'様式３（療養者名簿）（⑤の場合）'!$BD81+1&lt;=15,IF(EL$19&gt;='様式３（療養者名簿）（⑤の場合）'!$BD81,IF(EL$19&lt;='様式３（療養者名簿）（⑤の場合）'!$BE81,1,0),0),0)</f>
        <v>0</v>
      </c>
      <c r="EM76" s="377">
        <f>IF(EM$19-'様式３（療養者名簿）（⑤の場合）'!$BD81+1&lt;=15,IF(EM$19&gt;='様式３（療養者名簿）（⑤の場合）'!$BD81,IF(EM$19&lt;='様式３（療養者名簿）（⑤の場合）'!$BE81,1,0),0),0)</f>
        <v>0</v>
      </c>
      <c r="EN76" s="377">
        <f>IF(EN$19-'様式３（療養者名簿）（⑤の場合）'!$BD81+1&lt;=15,IF(EN$19&gt;='様式３（療養者名簿）（⑤の場合）'!$BD81,IF(EN$19&lt;='様式３（療養者名簿）（⑤の場合）'!$BE81,1,0),0),0)</f>
        <v>0</v>
      </c>
      <c r="EO76" s="377">
        <f>IF(EO$19-'様式３（療養者名簿）（⑤の場合）'!$BD81+1&lt;=15,IF(EO$19&gt;='様式３（療養者名簿）（⑤の場合）'!$BD81,IF(EO$19&lt;='様式３（療養者名簿）（⑤の場合）'!$BE81,1,0),0),0)</f>
        <v>0</v>
      </c>
      <c r="EP76" s="377">
        <f>IF(EP$19-'様式３（療養者名簿）（⑤の場合）'!$BD81+1&lt;=15,IF(EP$19&gt;='様式３（療養者名簿）（⑤の場合）'!$BD81,IF(EP$19&lt;='様式３（療養者名簿）（⑤の場合）'!$BE81,1,0),0),0)</f>
        <v>0</v>
      </c>
      <c r="EQ76" s="377">
        <f>IF(EQ$19-'様式３（療養者名簿）（⑤の場合）'!$BD81+1&lt;=15,IF(EQ$19&gt;='様式３（療養者名簿）（⑤の場合）'!$BD81,IF(EQ$19&lt;='様式３（療養者名簿）（⑤の場合）'!$BE81,1,0),0),0)</f>
        <v>0</v>
      </c>
      <c r="ER76" s="377">
        <f>IF(ER$19-'様式３（療養者名簿）（⑤の場合）'!$BD81+1&lt;=15,IF(ER$19&gt;='様式３（療養者名簿）（⑤の場合）'!$BD81,IF(ER$19&lt;='様式３（療養者名簿）（⑤の場合）'!$BE81,1,0),0),0)</f>
        <v>0</v>
      </c>
      <c r="ES76" s="377">
        <f>IF(ES$19-'様式３（療養者名簿）（⑤の場合）'!$BD81+1&lt;=15,IF(ES$19&gt;='様式３（療養者名簿）（⑤の場合）'!$BD81,IF(ES$19&lt;='様式３（療養者名簿）（⑤の場合）'!$BE81,1,0),0),0)</f>
        <v>0</v>
      </c>
      <c r="ET76" s="377">
        <f>IF(ET$19-'様式３（療養者名簿）（⑤の場合）'!$BD81+1&lt;=15,IF(ET$19&gt;='様式３（療養者名簿）（⑤の場合）'!$BD81,IF(ET$19&lt;='様式３（療養者名簿）（⑤の場合）'!$BE81,1,0),0),0)</f>
        <v>0</v>
      </c>
      <c r="EU76" s="377">
        <f>IF(EU$19-'様式３（療養者名簿）（⑤の場合）'!$BD81+1&lt;=15,IF(EU$19&gt;='様式３（療養者名簿）（⑤の場合）'!$BD81,IF(EU$19&lt;='様式３（療養者名簿）（⑤の場合）'!$BE81,1,0),0),0)</f>
        <v>0</v>
      </c>
      <c r="EV76" s="377">
        <f>IF(EV$19-'様式３（療養者名簿）（⑤の場合）'!$BD81+1&lt;=15,IF(EV$19&gt;='様式３（療養者名簿）（⑤の場合）'!$BD81,IF(EV$19&lt;='様式３（療養者名簿）（⑤の場合）'!$BE81,1,0),0),0)</f>
        <v>0</v>
      </c>
      <c r="EW76" s="377">
        <f>IF(EW$19-'様式３（療養者名簿）（⑤の場合）'!$BD81+1&lt;=15,IF(EW$19&gt;='様式３（療養者名簿）（⑤の場合）'!$BD81,IF(EW$19&lt;='様式３（療養者名簿）（⑤の場合）'!$BE81,1,0),0),0)</f>
        <v>0</v>
      </c>
      <c r="EX76" s="377">
        <f>IF(EX$19-'様式３（療養者名簿）（⑤の場合）'!$BD81+1&lt;=15,IF(EX$19&gt;='様式３（療養者名簿）（⑤の場合）'!$BD81,IF(EX$19&lt;='様式３（療養者名簿）（⑤の場合）'!$BE81,1,0),0),0)</f>
        <v>0</v>
      </c>
      <c r="EY76" s="377">
        <f>IF(EY$19-'様式３（療養者名簿）（⑤の場合）'!$BD81+1&lt;=15,IF(EY$19&gt;='様式３（療養者名簿）（⑤の場合）'!$BD81,IF(EY$19&lt;='様式３（療養者名簿）（⑤の場合）'!$BE81,1,0),0),0)</f>
        <v>0</v>
      </c>
      <c r="EZ76" s="377">
        <f>IF(EZ$19-'様式３（療養者名簿）（⑤の場合）'!$BD81+1&lt;=15,IF(EZ$19&gt;='様式３（療養者名簿）（⑤の場合）'!$BD81,IF(EZ$19&lt;='様式３（療養者名簿）（⑤の場合）'!$BE81,1,0),0),0)</f>
        <v>0</v>
      </c>
      <c r="FA76" s="377">
        <f>IF(FA$19-'様式３（療養者名簿）（⑤の場合）'!$BD81+1&lt;=15,IF(FA$19&gt;='様式３（療養者名簿）（⑤の場合）'!$BD81,IF(FA$19&lt;='様式３（療養者名簿）（⑤の場合）'!$BE81,1,0),0),0)</f>
        <v>0</v>
      </c>
      <c r="FB76" s="377">
        <f>IF(FB$19-'様式３（療養者名簿）（⑤の場合）'!$BD81+1&lt;=15,IF(FB$19&gt;='様式３（療養者名簿）（⑤の場合）'!$BD81,IF(FB$19&lt;='様式３（療養者名簿）（⑤の場合）'!$BE81,1,0),0),0)</f>
        <v>0</v>
      </c>
      <c r="FC76" s="377">
        <f>IF(FC$19-'様式３（療養者名簿）（⑤の場合）'!$BD81+1&lt;=15,IF(FC$19&gt;='様式３（療養者名簿）（⑤の場合）'!$BD81,IF(FC$19&lt;='様式３（療養者名簿）（⑤の場合）'!$BE81,1,0),0),0)</f>
        <v>0</v>
      </c>
      <c r="FD76" s="377">
        <f>IF(FD$19-'様式３（療養者名簿）（⑤の場合）'!$BD81+1&lt;=15,IF(FD$19&gt;='様式３（療養者名簿）（⑤の場合）'!$BD81,IF(FD$19&lt;='様式３（療養者名簿）（⑤の場合）'!$BE81,1,0),0),0)</f>
        <v>0</v>
      </c>
      <c r="FE76" s="377">
        <f>IF(FE$19-'様式３（療養者名簿）（⑤の場合）'!$BD81+1&lt;=15,IF(FE$19&gt;='様式３（療養者名簿）（⑤の場合）'!$BD81,IF(FE$19&lt;='様式３（療養者名簿）（⑤の場合）'!$BE81,1,0),0),0)</f>
        <v>0</v>
      </c>
      <c r="FF76" s="377">
        <f>IF(FF$19-'様式３（療養者名簿）（⑤の場合）'!$BD81+1&lt;=15,IF(FF$19&gt;='様式３（療養者名簿）（⑤の場合）'!$BD81,IF(FF$19&lt;='様式３（療養者名簿）（⑤の場合）'!$BE81,1,0),0),0)</f>
        <v>0</v>
      </c>
      <c r="FG76" s="377">
        <f>IF(FG$19-'様式３（療養者名簿）（⑤の場合）'!$BD81+1&lt;=15,IF(FG$19&gt;='様式３（療養者名簿）（⑤の場合）'!$BD81,IF(FG$19&lt;='様式３（療養者名簿）（⑤の場合）'!$BE81,1,0),0),0)</f>
        <v>0</v>
      </c>
      <c r="FH76" s="377">
        <f>IF(FH$19-'様式３（療養者名簿）（⑤の場合）'!$BD81+1&lt;=15,IF(FH$19&gt;='様式３（療養者名簿）（⑤の場合）'!$BD81,IF(FH$19&lt;='様式３（療養者名簿）（⑤の場合）'!$BE81,1,0),0),0)</f>
        <v>0</v>
      </c>
      <c r="FI76" s="377">
        <f>IF(FI$19-'様式３（療養者名簿）（⑤の場合）'!$BD81+1&lt;=15,IF(FI$19&gt;='様式３（療養者名簿）（⑤の場合）'!$BD81,IF(FI$19&lt;='様式３（療養者名簿）（⑤の場合）'!$BE81,1,0),0),0)</f>
        <v>0</v>
      </c>
      <c r="FJ76" s="377">
        <f>IF(FJ$19-'様式３（療養者名簿）（⑤の場合）'!$BD81+1&lt;=15,IF(FJ$19&gt;='様式３（療養者名簿）（⑤の場合）'!$BD81,IF(FJ$19&lt;='様式３（療養者名簿）（⑤の場合）'!$BE81,1,0),0),0)</f>
        <v>0</v>
      </c>
      <c r="FK76" s="377">
        <f>IF(FK$19-'様式３（療養者名簿）（⑤の場合）'!$BD81+1&lt;=15,IF(FK$19&gt;='様式３（療養者名簿）（⑤の場合）'!$BD81,IF(FK$19&lt;='様式３（療養者名簿）（⑤の場合）'!$BE81,1,0),0),0)</f>
        <v>0</v>
      </c>
      <c r="FL76" s="377">
        <f>IF(FL$19-'様式３（療養者名簿）（⑤の場合）'!$BD81+1&lt;=15,IF(FL$19&gt;='様式３（療養者名簿）（⑤の場合）'!$BD81,IF(FL$19&lt;='様式３（療養者名簿）（⑤の場合）'!$BE81,1,0),0),0)</f>
        <v>0</v>
      </c>
      <c r="FM76" s="377">
        <f>IF(FM$19-'様式３（療養者名簿）（⑤の場合）'!$BD81+1&lt;=15,IF(FM$19&gt;='様式３（療養者名簿）（⑤の場合）'!$BD81,IF(FM$19&lt;='様式３（療養者名簿）（⑤の場合）'!$BE81,1,0),0),0)</f>
        <v>0</v>
      </c>
      <c r="FN76" s="377">
        <f>IF(FN$19-'様式３（療養者名簿）（⑤の場合）'!$BD81+1&lt;=15,IF(FN$19&gt;='様式３（療養者名簿）（⑤の場合）'!$BD81,IF(FN$19&lt;='様式３（療養者名簿）（⑤の場合）'!$BE81,1,0),0),0)</f>
        <v>0</v>
      </c>
      <c r="FO76" s="377">
        <f>IF(FO$19-'様式３（療養者名簿）（⑤の場合）'!$BD81+1&lt;=15,IF(FO$19&gt;='様式３（療養者名簿）（⑤の場合）'!$BD81,IF(FO$19&lt;='様式３（療養者名簿）（⑤の場合）'!$BE81,1,0),0),0)</f>
        <v>0</v>
      </c>
      <c r="FP76" s="377">
        <f>IF(FP$19-'様式３（療養者名簿）（⑤の場合）'!$BD81+1&lt;=15,IF(FP$19&gt;='様式３（療養者名簿）（⑤の場合）'!$BD81,IF(FP$19&lt;='様式３（療養者名簿）（⑤の場合）'!$BE81,1,0),0),0)</f>
        <v>0</v>
      </c>
      <c r="FQ76" s="377">
        <f>IF(FQ$19-'様式３（療養者名簿）（⑤の場合）'!$BD81+1&lt;=15,IF(FQ$19&gt;='様式３（療養者名簿）（⑤の場合）'!$BD81,IF(FQ$19&lt;='様式３（療養者名簿）（⑤の場合）'!$BE81,1,0),0),0)</f>
        <v>0</v>
      </c>
      <c r="FR76" s="377">
        <f>IF(FR$19-'様式３（療養者名簿）（⑤の場合）'!$BD81+1&lt;=15,IF(FR$19&gt;='様式３（療養者名簿）（⑤の場合）'!$BD81,IF(FR$19&lt;='様式３（療養者名簿）（⑤の場合）'!$BE81,1,0),0),0)</f>
        <v>0</v>
      </c>
      <c r="FS76" s="377">
        <f>IF(FS$19-'様式３（療養者名簿）（⑤の場合）'!$BD81+1&lt;=15,IF(FS$19&gt;='様式３（療養者名簿）（⑤の場合）'!$BD81,IF(FS$19&lt;='様式３（療養者名簿）（⑤の場合）'!$BE81,1,0),0),0)</f>
        <v>0</v>
      </c>
      <c r="FT76" s="377">
        <f>IF(FT$19-'様式３（療養者名簿）（⑤の場合）'!$BD81+1&lt;=15,IF(FT$19&gt;='様式３（療養者名簿）（⑤の場合）'!$BD81,IF(FT$19&lt;='様式３（療養者名簿）（⑤の場合）'!$BE81,1,0),0),0)</f>
        <v>0</v>
      </c>
      <c r="FU76" s="377">
        <f>IF(FU$19-'様式３（療養者名簿）（⑤の場合）'!$BD81+1&lt;=15,IF(FU$19&gt;='様式３（療養者名簿）（⑤の場合）'!$BD81,IF(FU$19&lt;='様式３（療養者名簿）（⑤の場合）'!$BE81,1,0),0),0)</f>
        <v>0</v>
      </c>
      <c r="FV76" s="377">
        <f>IF(FV$19-'様式３（療養者名簿）（⑤の場合）'!$BD81+1&lt;=15,IF(FV$19&gt;='様式３（療養者名簿）（⑤の場合）'!$BD81,IF(FV$19&lt;='様式３（療養者名簿）（⑤の場合）'!$BE81,1,0),0),0)</f>
        <v>0</v>
      </c>
      <c r="FW76" s="377">
        <f>IF(FW$19-'様式３（療養者名簿）（⑤の場合）'!$BD81+1&lt;=15,IF(FW$19&gt;='様式３（療養者名簿）（⑤の場合）'!$BD81,IF(FW$19&lt;='様式３（療養者名簿）（⑤の場合）'!$BE81,1,0),0),0)</f>
        <v>0</v>
      </c>
      <c r="FX76" s="377">
        <f>IF(FX$19-'様式３（療養者名簿）（⑤の場合）'!$BD81+1&lt;=15,IF(FX$19&gt;='様式３（療養者名簿）（⑤の場合）'!$BD81,IF(FX$19&lt;='様式３（療養者名簿）（⑤の場合）'!$BE81,1,0),0),0)</f>
        <v>0</v>
      </c>
      <c r="FY76" s="377">
        <f>IF(FY$19-'様式３（療養者名簿）（⑤の場合）'!$BD81+1&lt;=15,IF(FY$19&gt;='様式３（療養者名簿）（⑤の場合）'!$BD81,IF(FY$19&lt;='様式３（療養者名簿）（⑤の場合）'!$BE81,1,0),0),0)</f>
        <v>0</v>
      </c>
      <c r="FZ76" s="377">
        <f>IF(FZ$19-'様式３（療養者名簿）（⑤の場合）'!$BD81+1&lt;=15,IF(FZ$19&gt;='様式３（療養者名簿）（⑤の場合）'!$BD81,IF(FZ$19&lt;='様式３（療養者名簿）（⑤の場合）'!$BE81,1,0),0),0)</f>
        <v>0</v>
      </c>
      <c r="GA76" s="377">
        <f>IF(GA$19-'様式３（療養者名簿）（⑤の場合）'!$BD81+1&lt;=15,IF(GA$19&gt;='様式３（療養者名簿）（⑤の場合）'!$BD81,IF(GA$19&lt;='様式３（療養者名簿）（⑤の場合）'!$BE81,1,0),0),0)</f>
        <v>0</v>
      </c>
      <c r="GB76" s="377">
        <f>IF(GB$19-'様式３（療養者名簿）（⑤の場合）'!$BD81+1&lt;=15,IF(GB$19&gt;='様式３（療養者名簿）（⑤の場合）'!$BD81,IF(GB$19&lt;='様式３（療養者名簿）（⑤の場合）'!$BE81,1,0),0),0)</f>
        <v>0</v>
      </c>
      <c r="GC76" s="377">
        <f>IF(GC$19-'様式３（療養者名簿）（⑤の場合）'!$BD81+1&lt;=15,IF(GC$19&gt;='様式３（療養者名簿）（⑤の場合）'!$BD81,IF(GC$19&lt;='様式３（療養者名簿）（⑤の場合）'!$BE81,1,0),0),0)</f>
        <v>0</v>
      </c>
      <c r="GD76" s="377">
        <f>IF(GD$19-'様式３（療養者名簿）（⑤の場合）'!$BD81+1&lt;=15,IF(GD$19&gt;='様式３（療養者名簿）（⑤の場合）'!$BD81,IF(GD$19&lt;='様式３（療養者名簿）（⑤の場合）'!$BE81,1,0),0),0)</f>
        <v>0</v>
      </c>
      <c r="GE76" s="377">
        <f>IF(GE$19-'様式３（療養者名簿）（⑤の場合）'!$BD81+1&lt;=15,IF(GE$19&gt;='様式３（療養者名簿）（⑤の場合）'!$BD81,IF(GE$19&lt;='様式３（療養者名簿）（⑤の場合）'!$BE81,1,0),0),0)</f>
        <v>0</v>
      </c>
      <c r="GF76" s="377">
        <f>IF(GF$19-'様式３（療養者名簿）（⑤の場合）'!$BD81+1&lt;=15,IF(GF$19&gt;='様式３（療養者名簿）（⑤の場合）'!$BD81,IF(GF$19&lt;='様式３（療養者名簿）（⑤の場合）'!$BE81,1,0),0),0)</f>
        <v>0</v>
      </c>
      <c r="GG76" s="377">
        <f>IF(GG$19-'様式３（療養者名簿）（⑤の場合）'!$BD81+1&lt;=15,IF(GG$19&gt;='様式３（療養者名簿）（⑤の場合）'!$BD81,IF(GG$19&lt;='様式３（療養者名簿）（⑤の場合）'!$BE81,1,0),0),0)</f>
        <v>0</v>
      </c>
      <c r="GH76" s="377">
        <f>IF(GH$19-'様式３（療養者名簿）（⑤の場合）'!$BD81+1&lt;=15,IF(GH$19&gt;='様式３（療養者名簿）（⑤の場合）'!$BD81,IF(GH$19&lt;='様式３（療養者名簿）（⑤の場合）'!$BE81,1,0),0),0)</f>
        <v>0</v>
      </c>
      <c r="GI76" s="377">
        <f>IF(GI$19-'様式３（療養者名簿）（⑤の場合）'!$BD81+1&lt;=15,IF(GI$19&gt;='様式３（療養者名簿）（⑤の場合）'!$BD81,IF(GI$19&lt;='様式３（療養者名簿）（⑤の場合）'!$BE81,1,0),0),0)</f>
        <v>0</v>
      </c>
      <c r="GJ76" s="377">
        <f>IF(GJ$19-'様式３（療養者名簿）（⑤の場合）'!$BD81+1&lt;=15,IF(GJ$19&gt;='様式３（療養者名簿）（⑤の場合）'!$BD81,IF(GJ$19&lt;='様式３（療養者名簿）（⑤の場合）'!$BE81,1,0),0),0)</f>
        <v>0</v>
      </c>
      <c r="GK76" s="377">
        <f>IF(GK$19-'様式３（療養者名簿）（⑤の場合）'!$BD81+1&lt;=15,IF(GK$19&gt;='様式３（療養者名簿）（⑤の場合）'!$BD81,IF(GK$19&lt;='様式３（療養者名簿）（⑤の場合）'!$BE81,1,0),0),0)</f>
        <v>0</v>
      </c>
      <c r="GL76" s="377">
        <f>IF(GL$19-'様式３（療養者名簿）（⑤の場合）'!$BD81+1&lt;=15,IF(GL$19&gt;='様式３（療養者名簿）（⑤の場合）'!$BD81,IF(GL$19&lt;='様式３（療養者名簿）（⑤の場合）'!$BE81,1,0),0),0)</f>
        <v>0</v>
      </c>
      <c r="GM76" s="377">
        <f>IF(GM$19-'様式３（療養者名簿）（⑤の場合）'!$BD81+1&lt;=15,IF(GM$19&gt;='様式３（療養者名簿）（⑤の場合）'!$BD81,IF(GM$19&lt;='様式３（療養者名簿）（⑤の場合）'!$BE81,1,0),0),0)</f>
        <v>0</v>
      </c>
      <c r="GN76" s="377">
        <f>IF(GN$19-'様式３（療養者名簿）（⑤の場合）'!$BD81+1&lt;=15,IF(GN$19&gt;='様式３（療養者名簿）（⑤の場合）'!$BD81,IF(GN$19&lt;='様式３（療養者名簿）（⑤の場合）'!$BE81,1,0),0),0)</f>
        <v>0</v>
      </c>
      <c r="GO76" s="377">
        <f>IF(GO$19-'様式３（療養者名簿）（⑤の場合）'!$BD81+1&lt;=15,IF(GO$19&gt;='様式３（療養者名簿）（⑤の場合）'!$BD81,IF(GO$19&lt;='様式３（療養者名簿）（⑤の場合）'!$BE81,1,0),0),0)</f>
        <v>0</v>
      </c>
      <c r="GP76" s="377">
        <f>IF(GP$19-'様式３（療養者名簿）（⑤の場合）'!$BD81+1&lt;=15,IF(GP$19&gt;='様式３（療養者名簿）（⑤の場合）'!$BD81,IF(GP$19&lt;='様式３（療養者名簿）（⑤の場合）'!$BE81,1,0),0),0)</f>
        <v>0</v>
      </c>
      <c r="GQ76" s="377">
        <f>IF(GQ$19-'様式３（療養者名簿）（⑤の場合）'!$BD81+1&lt;=15,IF(GQ$19&gt;='様式３（療養者名簿）（⑤の場合）'!$BD81,IF(GQ$19&lt;='様式３（療養者名簿）（⑤の場合）'!$BE81,1,0),0),0)</f>
        <v>0</v>
      </c>
      <c r="GR76" s="377">
        <f>IF(GR$19-'様式３（療養者名簿）（⑤の場合）'!$BD81+1&lt;=15,IF(GR$19&gt;='様式３（療養者名簿）（⑤の場合）'!$BD81,IF(GR$19&lt;='様式３（療養者名簿）（⑤の場合）'!$BE81,1,0),0),0)</f>
        <v>0</v>
      </c>
      <c r="GS76" s="377">
        <f>IF(GS$19-'様式３（療養者名簿）（⑤の場合）'!$BD81+1&lt;=15,IF(GS$19&gt;='様式３（療養者名簿）（⑤の場合）'!$BD81,IF(GS$19&lt;='様式３（療養者名簿）（⑤の場合）'!$BE81,1,0),0),0)</f>
        <v>0</v>
      </c>
      <c r="GT76" s="377">
        <f>IF(GT$19-'様式３（療養者名簿）（⑤の場合）'!$BD81+1&lt;=15,IF(GT$19&gt;='様式３（療養者名簿）（⑤の場合）'!$BD81,IF(GT$19&lt;='様式３（療養者名簿）（⑤の場合）'!$BE81,1,0),0),0)</f>
        <v>0</v>
      </c>
      <c r="GU76" s="377">
        <f>IF(GU$19-'様式３（療養者名簿）（⑤の場合）'!$BD81+1&lt;=15,IF(GU$19&gt;='様式３（療養者名簿）（⑤の場合）'!$BD81,IF(GU$19&lt;='様式３（療養者名簿）（⑤の場合）'!$BE81,1,0),0),0)</f>
        <v>0</v>
      </c>
      <c r="GV76" s="377">
        <f>IF(GV$19-'様式３（療養者名簿）（⑤の場合）'!$BD81+1&lt;=15,IF(GV$19&gt;='様式３（療養者名簿）（⑤の場合）'!$BD81,IF(GV$19&lt;='様式３（療養者名簿）（⑤の場合）'!$BE81,1,0),0),0)</f>
        <v>0</v>
      </c>
      <c r="GW76" s="377">
        <f>IF(GW$19-'様式３（療養者名簿）（⑤の場合）'!$BD81+1&lt;=15,IF(GW$19&gt;='様式３（療養者名簿）（⑤の場合）'!$BD81,IF(GW$19&lt;='様式３（療養者名簿）（⑤の場合）'!$BE81,1,0),0),0)</f>
        <v>0</v>
      </c>
      <c r="GX76" s="377">
        <f>IF(GX$19-'様式３（療養者名簿）（⑤の場合）'!$BD81+1&lt;=15,IF(GX$19&gt;='様式３（療養者名簿）（⑤の場合）'!$BD81,IF(GX$19&lt;='様式３（療養者名簿）（⑤の場合）'!$BE81,1,0),0),0)</f>
        <v>0</v>
      </c>
      <c r="GY76" s="377">
        <f>IF(GY$19-'様式３（療養者名簿）（⑤の場合）'!$BD81+1&lt;=15,IF(GY$19&gt;='様式３（療養者名簿）（⑤の場合）'!$BD81,IF(GY$19&lt;='様式３（療養者名簿）（⑤の場合）'!$BE81,1,0),0),0)</f>
        <v>0</v>
      </c>
      <c r="GZ76" s="377">
        <f>IF(GZ$19-'様式３（療養者名簿）（⑤の場合）'!$BD81+1&lt;=15,IF(GZ$19&gt;='様式３（療養者名簿）（⑤の場合）'!$BD81,IF(GZ$19&lt;='様式３（療養者名簿）（⑤の場合）'!$BE81,1,0),0),0)</f>
        <v>0</v>
      </c>
      <c r="HA76" s="377">
        <f>IF(HA$19-'様式３（療養者名簿）（⑤の場合）'!$BD81+1&lt;=15,IF(HA$19&gt;='様式３（療養者名簿）（⑤の場合）'!$BD81,IF(HA$19&lt;='様式３（療養者名簿）（⑤の場合）'!$BE81,1,0),0),0)</f>
        <v>0</v>
      </c>
      <c r="HB76" s="377">
        <f>IF(HB$19-'様式３（療養者名簿）（⑤の場合）'!$BD81+1&lt;=15,IF(HB$19&gt;='様式３（療養者名簿）（⑤の場合）'!$BD81,IF(HB$19&lt;='様式３（療養者名簿）（⑤の場合）'!$BE81,1,0),0),0)</f>
        <v>0</v>
      </c>
      <c r="HC76" s="377">
        <f>IF(HC$19-'様式３（療養者名簿）（⑤の場合）'!$BD81+1&lt;=15,IF(HC$19&gt;='様式３（療養者名簿）（⑤の場合）'!$BD81,IF(HC$19&lt;='様式３（療養者名簿）（⑤の場合）'!$BE81,1,0),0),0)</f>
        <v>0</v>
      </c>
      <c r="HD76" s="377">
        <f>IF(HD$19-'様式３（療養者名簿）（⑤の場合）'!$BD81+1&lt;=15,IF(HD$19&gt;='様式３（療養者名簿）（⑤の場合）'!$BD81,IF(HD$19&lt;='様式３（療養者名簿）（⑤の場合）'!$BE81,1,0),0),0)</f>
        <v>0</v>
      </c>
      <c r="HE76" s="377">
        <f>IF(HE$19-'様式３（療養者名簿）（⑤の場合）'!$BD81+1&lt;=15,IF(HE$19&gt;='様式３（療養者名簿）（⑤の場合）'!$BD81,IF(HE$19&lt;='様式３（療養者名簿）（⑤の場合）'!$BE81,1,0),0),0)</f>
        <v>0</v>
      </c>
      <c r="HF76" s="377">
        <f>IF(HF$19-'様式３（療養者名簿）（⑤の場合）'!$BD81+1&lt;=15,IF(HF$19&gt;='様式３（療養者名簿）（⑤の場合）'!$BD81,IF(HF$19&lt;='様式３（療養者名簿）（⑤の場合）'!$BE81,1,0),0),0)</f>
        <v>0</v>
      </c>
      <c r="HG76" s="377">
        <f>IF(HG$19-'様式３（療養者名簿）（⑤の場合）'!$BD81+1&lt;=15,IF(HG$19&gt;='様式３（療養者名簿）（⑤の場合）'!$BD81,IF(HG$19&lt;='様式３（療養者名簿）（⑤の場合）'!$BE81,1,0),0),0)</f>
        <v>0</v>
      </c>
      <c r="HH76" s="377">
        <f>IF(HH$19-'様式３（療養者名簿）（⑤の場合）'!$BD81+1&lt;=15,IF(HH$19&gt;='様式３（療養者名簿）（⑤の場合）'!$BD81,IF(HH$19&lt;='様式３（療養者名簿）（⑤の場合）'!$BE81,1,0),0),0)</f>
        <v>0</v>
      </c>
      <c r="HI76" s="377">
        <f>IF(HI$19-'様式３（療養者名簿）（⑤の場合）'!$BD81+1&lt;=15,IF(HI$19&gt;='様式３（療養者名簿）（⑤の場合）'!$BD81,IF(HI$19&lt;='様式３（療養者名簿）（⑤の場合）'!$BE81,1,0),0),0)</f>
        <v>0</v>
      </c>
      <c r="HJ76" s="377">
        <f>IF(HJ$19-'様式３（療養者名簿）（⑤の場合）'!$BD81+1&lt;=15,IF(HJ$19&gt;='様式３（療養者名簿）（⑤の場合）'!$BD81,IF(HJ$19&lt;='様式３（療養者名簿）（⑤の場合）'!$BE81,1,0),0),0)</f>
        <v>0</v>
      </c>
      <c r="HK76" s="377">
        <f>IF(HK$19-'様式３（療養者名簿）（⑤の場合）'!$BD81+1&lt;=15,IF(HK$19&gt;='様式３（療養者名簿）（⑤の場合）'!$BD81,IF(HK$19&lt;='様式３（療養者名簿）（⑤の場合）'!$BE81,1,0),0),0)</f>
        <v>0</v>
      </c>
      <c r="HL76" s="377">
        <f>IF(HL$19-'様式３（療養者名簿）（⑤の場合）'!$BD81+1&lt;=15,IF(HL$19&gt;='様式３（療養者名簿）（⑤の場合）'!$BD81,IF(HL$19&lt;='様式３（療養者名簿）（⑤の場合）'!$BE81,1,0),0),0)</f>
        <v>0</v>
      </c>
      <c r="HM76" s="377">
        <f>IF(HM$19-'様式３（療養者名簿）（⑤の場合）'!$BD81+1&lt;=15,IF(HM$19&gt;='様式３（療養者名簿）（⑤の場合）'!$BD81,IF(HM$19&lt;='様式３（療養者名簿）（⑤の場合）'!$BE81,1,0),0),0)</f>
        <v>0</v>
      </c>
      <c r="HN76" s="377">
        <f>IF(HN$19-'様式３（療養者名簿）（⑤の場合）'!$BD81+1&lt;=15,IF(HN$19&gt;='様式３（療養者名簿）（⑤の場合）'!$BD81,IF(HN$19&lt;='様式３（療養者名簿）（⑤の場合）'!$BE81,1,0),0),0)</f>
        <v>0</v>
      </c>
      <c r="HO76" s="377">
        <f>IF(HO$19-'様式３（療養者名簿）（⑤の場合）'!$BD81+1&lt;=15,IF(HO$19&gt;='様式３（療養者名簿）（⑤の場合）'!$BD81,IF(HO$19&lt;='様式３（療養者名簿）（⑤の場合）'!$BE81,1,0),0),0)</f>
        <v>0</v>
      </c>
      <c r="HP76" s="377">
        <f>IF(HP$19-'様式３（療養者名簿）（⑤の場合）'!$BD81+1&lt;=15,IF(HP$19&gt;='様式３（療養者名簿）（⑤の場合）'!$BD81,IF(HP$19&lt;='様式３（療養者名簿）（⑤の場合）'!$BE81,1,0),0),0)</f>
        <v>0</v>
      </c>
      <c r="HQ76" s="377">
        <f>IF(HQ$19-'様式３（療養者名簿）（⑤の場合）'!$BD81+1&lt;=15,IF(HQ$19&gt;='様式３（療養者名簿）（⑤の場合）'!$BD81,IF(HQ$19&lt;='様式３（療養者名簿）（⑤の場合）'!$BE81,1,0),0),0)</f>
        <v>0</v>
      </c>
      <c r="HR76" s="377">
        <f>IF(HR$19-'様式３（療養者名簿）（⑤の場合）'!$BD81+1&lt;=15,IF(HR$19&gt;='様式３（療養者名簿）（⑤の場合）'!$BD81,IF(HR$19&lt;='様式３（療養者名簿）（⑤の場合）'!$BE81,1,0),0),0)</f>
        <v>0</v>
      </c>
      <c r="HS76" s="377">
        <f>IF(HS$19-'様式３（療養者名簿）（⑤の場合）'!$BD81+1&lt;=15,IF(HS$19&gt;='様式３（療養者名簿）（⑤の場合）'!$BD81,IF(HS$19&lt;='様式３（療養者名簿）（⑤の場合）'!$BE81,1,0),0),0)</f>
        <v>0</v>
      </c>
      <c r="HT76" s="377">
        <f>IF(HT$19-'様式３（療養者名簿）（⑤の場合）'!$BD81+1&lt;=15,IF(HT$19&gt;='様式３（療養者名簿）（⑤の場合）'!$BD81,IF(HT$19&lt;='様式３（療養者名簿）（⑤の場合）'!$BE81,1,0),0),0)</f>
        <v>0</v>
      </c>
      <c r="HU76" s="377">
        <f>IF(HU$19-'様式３（療養者名簿）（⑤の場合）'!$BD81+1&lt;=15,IF(HU$19&gt;='様式３（療養者名簿）（⑤の場合）'!$BD81,IF(HU$19&lt;='様式３（療養者名簿）（⑤の場合）'!$BE81,1,0),0),0)</f>
        <v>0</v>
      </c>
      <c r="HV76" s="377">
        <f>IF(HV$19-'様式３（療養者名簿）（⑤の場合）'!$BD81+1&lt;=15,IF(HV$19&gt;='様式３（療養者名簿）（⑤の場合）'!$BD81,IF(HV$19&lt;='様式３（療養者名簿）（⑤の場合）'!$BE81,1,0),0),0)</f>
        <v>0</v>
      </c>
      <c r="HW76" s="377">
        <f>IF(HW$19-'様式３（療養者名簿）（⑤の場合）'!$BD81+1&lt;=15,IF(HW$19&gt;='様式３（療養者名簿）（⑤の場合）'!$BD81,IF(HW$19&lt;='様式３（療養者名簿）（⑤の場合）'!$BE81,1,0),0),0)</f>
        <v>0</v>
      </c>
      <c r="HX76" s="377">
        <f>IF(HX$19-'様式３（療養者名簿）（⑤の場合）'!$BD81+1&lt;=15,IF(HX$19&gt;='様式３（療養者名簿）（⑤の場合）'!$BD81,IF(HX$19&lt;='様式３（療養者名簿）（⑤の場合）'!$BE81,1,0),0),0)</f>
        <v>0</v>
      </c>
      <c r="HY76" s="377">
        <f>IF(HY$19-'様式３（療養者名簿）（⑤の場合）'!$BD81+1&lt;=15,IF(HY$19&gt;='様式３（療養者名簿）（⑤の場合）'!$BD81,IF(HY$19&lt;='様式３（療養者名簿）（⑤の場合）'!$BE81,1,0),0),0)</f>
        <v>0</v>
      </c>
      <c r="HZ76" s="377">
        <f>IF(HZ$19-'様式３（療養者名簿）（⑤の場合）'!$BD81+1&lt;=15,IF(HZ$19&gt;='様式３（療養者名簿）（⑤の場合）'!$BD81,IF(HZ$19&lt;='様式３（療養者名簿）（⑤の場合）'!$BE81,1,0),0),0)</f>
        <v>0</v>
      </c>
      <c r="IA76" s="377">
        <f>IF(IA$19-'様式３（療養者名簿）（⑤の場合）'!$BD81+1&lt;=15,IF(IA$19&gt;='様式３（療養者名簿）（⑤の場合）'!$BD81,IF(IA$19&lt;='様式３（療養者名簿）（⑤の場合）'!$BE81,1,0),0),0)</f>
        <v>0</v>
      </c>
      <c r="IB76" s="377">
        <f>IF(IB$19-'様式３（療養者名簿）（⑤の場合）'!$BD81+1&lt;=15,IF(IB$19&gt;='様式３（療養者名簿）（⑤の場合）'!$BD81,IF(IB$19&lt;='様式３（療養者名簿）（⑤の場合）'!$BE81,1,0),0),0)</f>
        <v>0</v>
      </c>
      <c r="IC76" s="377">
        <f>IF(IC$19-'様式３（療養者名簿）（⑤の場合）'!$BD81+1&lt;=15,IF(IC$19&gt;='様式３（療養者名簿）（⑤の場合）'!$BD81,IF(IC$19&lt;='様式３（療養者名簿）（⑤の場合）'!$BE81,1,0),0),0)</f>
        <v>0</v>
      </c>
      <c r="ID76" s="377">
        <f>IF(ID$19-'様式３（療養者名簿）（⑤の場合）'!$BD81+1&lt;=15,IF(ID$19&gt;='様式３（療養者名簿）（⑤の場合）'!$BD81,IF(ID$19&lt;='様式３（療養者名簿）（⑤の場合）'!$BE81,1,0),0),0)</f>
        <v>0</v>
      </c>
      <c r="IE76" s="377">
        <f>IF(IE$19-'様式３（療養者名簿）（⑤の場合）'!$BD81+1&lt;=15,IF(IE$19&gt;='様式３（療養者名簿）（⑤の場合）'!$BD81,IF(IE$19&lt;='様式３（療養者名簿）（⑤の場合）'!$BE81,1,0),0),0)</f>
        <v>0</v>
      </c>
      <c r="IF76" s="377">
        <f>IF(IF$19-'様式３（療養者名簿）（⑤の場合）'!$BD81+1&lt;=15,IF(IF$19&gt;='様式３（療養者名簿）（⑤の場合）'!$BD81,IF(IF$19&lt;='様式３（療養者名簿）（⑤の場合）'!$BE81,1,0),0),0)</f>
        <v>0</v>
      </c>
      <c r="IG76" s="377">
        <f>IF(IG$19-'様式３（療養者名簿）（⑤の場合）'!$BD81+1&lt;=15,IF(IG$19&gt;='様式３（療養者名簿）（⑤の場合）'!$BD81,IF(IG$19&lt;='様式３（療養者名簿）（⑤の場合）'!$BE81,1,0),0),0)</f>
        <v>0</v>
      </c>
      <c r="IH76" s="377">
        <f>IF(IH$19-'様式３（療養者名簿）（⑤の場合）'!$BD81+1&lt;=15,IF(IH$19&gt;='様式３（療養者名簿）（⑤の場合）'!$BD81,IF(IH$19&lt;='様式３（療養者名簿）（⑤の場合）'!$BE81,1,0),0),0)</f>
        <v>0</v>
      </c>
      <c r="II76" s="377">
        <f>IF(II$19-'様式３（療養者名簿）（⑤の場合）'!$BD81+1&lt;=15,IF(II$19&gt;='様式３（療養者名簿）（⑤の場合）'!$BD81,IF(II$19&lt;='様式３（療養者名簿）（⑤の場合）'!$BE81,1,0),0),0)</f>
        <v>0</v>
      </c>
      <c r="IJ76" s="377">
        <f>IF(IJ$19-'様式３（療養者名簿）（⑤の場合）'!$BD81+1&lt;=15,IF(IJ$19&gt;='様式３（療養者名簿）（⑤の場合）'!$BD81,IF(IJ$19&lt;='様式３（療養者名簿）（⑤の場合）'!$BE81,1,0),0),0)</f>
        <v>0</v>
      </c>
      <c r="IK76" s="377">
        <f>IF(IK$19-'様式３（療養者名簿）（⑤の場合）'!$BD81+1&lt;=15,IF(IK$19&gt;='様式３（療養者名簿）（⑤の場合）'!$BD81,IF(IK$19&lt;='様式３（療養者名簿）（⑤の場合）'!$BE81,1,0),0),0)</f>
        <v>0</v>
      </c>
      <c r="IL76" s="377">
        <f>IF(IL$19-'様式３（療養者名簿）（⑤の場合）'!$BD81+1&lt;=15,IF(IL$19&gt;='様式３（療養者名簿）（⑤の場合）'!$BD81,IF(IL$19&lt;='様式３（療養者名簿）（⑤の場合）'!$BE81,1,0),0),0)</f>
        <v>0</v>
      </c>
      <c r="IM76" s="377">
        <f>IF(IM$19-'様式３（療養者名簿）（⑤の場合）'!$BD81+1&lt;=15,IF(IM$19&gt;='様式３（療養者名簿）（⑤の場合）'!$BD81,IF(IM$19&lt;='様式３（療養者名簿）（⑤の場合）'!$BE81,1,0),0),0)</f>
        <v>0</v>
      </c>
      <c r="IN76" s="377">
        <f>IF(IN$19-'様式３（療養者名簿）（⑤の場合）'!$BD81+1&lt;=15,IF(IN$19&gt;='様式３（療養者名簿）（⑤の場合）'!$BD81,IF(IN$19&lt;='様式３（療養者名簿）（⑤の場合）'!$BE81,1,0),0),0)</f>
        <v>0</v>
      </c>
      <c r="IO76" s="377">
        <f>IF(IO$19-'様式３（療養者名簿）（⑤の場合）'!$BD81+1&lt;=15,IF(IO$19&gt;='様式３（療養者名簿）（⑤の場合）'!$BD81,IF(IO$19&lt;='様式３（療養者名簿）（⑤の場合）'!$BE81,1,0),0),0)</f>
        <v>0</v>
      </c>
      <c r="IP76" s="377">
        <f>IF(IP$19-'様式３（療養者名簿）（⑤の場合）'!$BD81+1&lt;=15,IF(IP$19&gt;='様式３（療養者名簿）（⑤の場合）'!$BD81,IF(IP$19&lt;='様式３（療養者名簿）（⑤の場合）'!$BE81,1,0),0),0)</f>
        <v>0</v>
      </c>
      <c r="IQ76" s="377">
        <f>IF(IQ$19-'様式３（療養者名簿）（⑤の場合）'!$BD81+1&lt;=15,IF(IQ$19&gt;='様式３（療養者名簿）（⑤の場合）'!$BD81,IF(IQ$19&lt;='様式３（療養者名簿）（⑤の場合）'!$BE81,1,0),0),0)</f>
        <v>0</v>
      </c>
      <c r="IR76" s="377">
        <f>IF(IR$19-'様式３（療養者名簿）（⑤の場合）'!$BD81+1&lt;=15,IF(IR$19&gt;='様式３（療養者名簿）（⑤の場合）'!$BD81,IF(IR$19&lt;='様式３（療養者名簿）（⑤の場合）'!$BE81,1,0),0),0)</f>
        <v>0</v>
      </c>
      <c r="IS76" s="377">
        <f>IF(IS$19-'様式３（療養者名簿）（⑤の場合）'!$BD81+1&lt;=15,IF(IS$19&gt;='様式３（療養者名簿）（⑤の場合）'!$BD81,IF(IS$19&lt;='様式３（療養者名簿）（⑤の場合）'!$BE81,1,0),0),0)</f>
        <v>0</v>
      </c>
      <c r="IT76" s="377">
        <f>IF(IT$19-'様式３（療養者名簿）（⑤の場合）'!$BD81+1&lt;=15,IF(IT$19&gt;='様式３（療養者名簿）（⑤の場合）'!$BD81,IF(IT$19&lt;='様式３（療養者名簿）（⑤の場合）'!$BE81,1,0),0),0)</f>
        <v>0</v>
      </c>
      <c r="IU76" s="377">
        <f>IF(IU$19-'様式３（療養者名簿）（⑤の場合）'!$BD81+1&lt;=15,IF(IU$19&gt;='様式３（療養者名簿）（⑤の場合）'!$BD81,IF(IU$19&lt;='様式３（療養者名簿）（⑤の場合）'!$BE81,1,0),0),0)</f>
        <v>0</v>
      </c>
      <c r="IV76" s="377">
        <f>IF(IV$19-'様式３（療養者名簿）（⑤の場合）'!$BD81+1&lt;=15,IF(IV$19&gt;='様式３（療養者名簿）（⑤の場合）'!$BD81,IF(IV$19&lt;='様式３（療養者名簿）（⑤の場合）'!$BE81,1,0),0),0)</f>
        <v>0</v>
      </c>
      <c r="IW76" s="377">
        <f>IF(IW$19-'様式３（療養者名簿）（⑤の場合）'!$BD81+1&lt;=15,IF(IW$19&gt;='様式３（療養者名簿）（⑤の場合）'!$BD81,IF(IW$19&lt;='様式３（療養者名簿）（⑤の場合）'!$BE81,1,0),0),0)</f>
        <v>0</v>
      </c>
      <c r="IX76" s="377">
        <f>IF(IX$19-'様式３（療養者名簿）（⑤の場合）'!$BD81+1&lt;=15,IF(IX$19&gt;='様式３（療養者名簿）（⑤の場合）'!$BD81,IF(IX$19&lt;='様式３（療養者名簿）（⑤の場合）'!$BE81,1,0),0),0)</f>
        <v>0</v>
      </c>
      <c r="IY76" s="377">
        <f>IF(IY$19-'様式３（療養者名簿）（⑤の場合）'!$BD81+1&lt;=15,IF(IY$19&gt;='様式３（療養者名簿）（⑤の場合）'!$BD81,IF(IY$19&lt;='様式３（療養者名簿）（⑤の場合）'!$BE81,1,0),0),0)</f>
        <v>0</v>
      </c>
      <c r="IZ76" s="377">
        <f>IF(IZ$19-'様式３（療養者名簿）（⑤の場合）'!$BD81+1&lt;=15,IF(IZ$19&gt;='様式３（療養者名簿）（⑤の場合）'!$BD81,IF(IZ$19&lt;='様式３（療養者名簿）（⑤の場合）'!$BE81,1,0),0),0)</f>
        <v>0</v>
      </c>
      <c r="JA76" s="377">
        <f>IF(JA$19-'様式３（療養者名簿）（⑤の場合）'!$BD81+1&lt;=15,IF(JA$19&gt;='様式３（療養者名簿）（⑤の場合）'!$BD81,IF(JA$19&lt;='様式３（療養者名簿）（⑤の場合）'!$BE81,1,0),0),0)</f>
        <v>0</v>
      </c>
      <c r="JB76" s="377">
        <f>IF(JB$19-'様式３（療養者名簿）（⑤の場合）'!$BD81+1&lt;=15,IF(JB$19&gt;='様式３（療養者名簿）（⑤の場合）'!$BD81,IF(JB$19&lt;='様式３（療養者名簿）（⑤の場合）'!$BE81,1,0),0),0)</f>
        <v>0</v>
      </c>
      <c r="JC76" s="377">
        <f>IF(JC$19-'様式３（療養者名簿）（⑤の場合）'!$BD81+1&lt;=15,IF(JC$19&gt;='様式３（療養者名簿）（⑤の場合）'!$BD81,IF(JC$19&lt;='様式３（療養者名簿）（⑤の場合）'!$BE81,1,0),0),0)</f>
        <v>0</v>
      </c>
      <c r="JD76" s="377">
        <f>IF(JD$19-'様式３（療養者名簿）（⑤の場合）'!$BD81+1&lt;=15,IF(JD$19&gt;='様式３（療養者名簿）（⑤の場合）'!$BD81,IF(JD$19&lt;='様式３（療養者名簿）（⑤の場合）'!$BE81,1,0),0),0)</f>
        <v>0</v>
      </c>
      <c r="JE76" s="377">
        <f>IF(JE$19-'様式３（療養者名簿）（⑤の場合）'!$BD81+1&lt;=15,IF(JE$19&gt;='様式３（療養者名簿）（⑤の場合）'!$BD81,IF(JE$19&lt;='様式３（療養者名簿）（⑤の場合）'!$BE81,1,0),0),0)</f>
        <v>0</v>
      </c>
      <c r="JF76" s="377">
        <f>IF(JF$19-'様式３（療養者名簿）（⑤の場合）'!$BD81+1&lt;=15,IF(JF$19&gt;='様式３（療養者名簿）（⑤の場合）'!$BD81,IF(JF$19&lt;='様式３（療養者名簿）（⑤の場合）'!$BE81,1,0),0),0)</f>
        <v>0</v>
      </c>
      <c r="JG76" s="377">
        <f>IF(JG$19-'様式３（療養者名簿）（⑤の場合）'!$BD81+1&lt;=15,IF(JG$19&gt;='様式３（療養者名簿）（⑤の場合）'!$BD81,IF(JG$19&lt;='様式３（療養者名簿）（⑤の場合）'!$BE81,1,0),0),0)</f>
        <v>0</v>
      </c>
      <c r="JH76" s="377">
        <f>IF(JH$19-'様式３（療養者名簿）（⑤の場合）'!$BD81+1&lt;=15,IF(JH$19&gt;='様式３（療養者名簿）（⑤の場合）'!$BD81,IF(JH$19&lt;='様式３（療養者名簿）（⑤の場合）'!$BE81,1,0),0),0)</f>
        <v>0</v>
      </c>
      <c r="JI76" s="377">
        <f>IF(JI$19-'様式３（療養者名簿）（⑤の場合）'!$BD81+1&lt;=15,IF(JI$19&gt;='様式３（療養者名簿）（⑤の場合）'!$BD81,IF(JI$19&lt;='様式３（療養者名簿）（⑤の場合）'!$BE81,1,0),0),0)</f>
        <v>0</v>
      </c>
      <c r="JJ76" s="377">
        <f>IF(JJ$19-'様式３（療養者名簿）（⑤の場合）'!$BD81+1&lt;=15,IF(JJ$19&gt;='様式３（療養者名簿）（⑤の場合）'!$BD81,IF(JJ$19&lt;='様式３（療養者名簿）（⑤の場合）'!$BE81,1,0),0),0)</f>
        <v>0</v>
      </c>
      <c r="JK76" s="377">
        <f>IF(JK$19-'様式３（療養者名簿）（⑤の場合）'!$BD81+1&lt;=15,IF(JK$19&gt;='様式３（療養者名簿）（⑤の場合）'!$BD81,IF(JK$19&lt;='様式３（療養者名簿）（⑤の場合）'!$BE81,1,0),0),0)</f>
        <v>0</v>
      </c>
      <c r="JL76" s="377">
        <f>IF(JL$19-'様式３（療養者名簿）（⑤の場合）'!$BD81+1&lt;=15,IF(JL$19&gt;='様式３（療養者名簿）（⑤の場合）'!$BD81,IF(JL$19&lt;='様式３（療養者名簿）（⑤の場合）'!$BE81,1,0),0),0)</f>
        <v>0</v>
      </c>
      <c r="JM76" s="377">
        <f>IF(JM$19-'様式３（療養者名簿）（⑤の場合）'!$BD81+1&lt;=15,IF(JM$19&gt;='様式３（療養者名簿）（⑤の場合）'!$BD81,IF(JM$19&lt;='様式３（療養者名簿）（⑤の場合）'!$BE81,1,0),0),0)</f>
        <v>0</v>
      </c>
      <c r="JN76" s="377">
        <f>IF(JN$19-'様式３（療養者名簿）（⑤の場合）'!$BD81+1&lt;=15,IF(JN$19&gt;='様式３（療養者名簿）（⑤の場合）'!$BD81,IF(JN$19&lt;='様式３（療養者名簿）（⑤の場合）'!$BE81,1,0),0),0)</f>
        <v>0</v>
      </c>
      <c r="JO76" s="377">
        <f>IF(JO$19-'様式３（療養者名簿）（⑤の場合）'!$BD81+1&lt;=15,IF(JO$19&gt;='様式３（療養者名簿）（⑤の場合）'!$BD81,IF(JO$19&lt;='様式３（療養者名簿）（⑤の場合）'!$BE81,1,0),0),0)</f>
        <v>0</v>
      </c>
      <c r="JP76" s="377">
        <f>IF(JP$19-'様式３（療養者名簿）（⑤の場合）'!$BD81+1&lt;=15,IF(JP$19&gt;='様式３（療養者名簿）（⑤の場合）'!$BD81,IF(JP$19&lt;='様式３（療養者名簿）（⑤の場合）'!$BE81,1,0),0),0)</f>
        <v>0</v>
      </c>
      <c r="JQ76" s="377">
        <f>IF(JQ$19-'様式３（療養者名簿）（⑤の場合）'!$BD81+1&lt;=15,IF(JQ$19&gt;='様式３（療養者名簿）（⑤の場合）'!$BD81,IF(JQ$19&lt;='様式３（療養者名簿）（⑤の場合）'!$BE81,1,0),0),0)</f>
        <v>0</v>
      </c>
      <c r="JR76" s="377">
        <f>IF(JR$19-'様式３（療養者名簿）（⑤の場合）'!$BD81+1&lt;=15,IF(JR$19&gt;='様式３（療養者名簿）（⑤の場合）'!$BD81,IF(JR$19&lt;='様式３（療養者名簿）（⑤の場合）'!$BE81,1,0),0),0)</f>
        <v>0</v>
      </c>
      <c r="JS76" s="377">
        <f>IF(JS$19-'様式３（療養者名簿）（⑤の場合）'!$BD81+1&lt;=15,IF(JS$19&gt;='様式３（療養者名簿）（⑤の場合）'!$BD81,IF(JS$19&lt;='様式３（療養者名簿）（⑤の場合）'!$BE81,1,0),0),0)</f>
        <v>0</v>
      </c>
      <c r="JT76" s="377">
        <f>IF(JT$19-'様式３（療養者名簿）（⑤の場合）'!$BD81+1&lt;=15,IF(JT$19&gt;='様式３（療養者名簿）（⑤の場合）'!$BD81,IF(JT$19&lt;='様式３（療養者名簿）（⑤の場合）'!$BE81,1,0),0),0)</f>
        <v>0</v>
      </c>
      <c r="JU76" s="377">
        <f>IF(JU$19-'様式３（療養者名簿）（⑤の場合）'!$BD81+1&lt;=15,IF(JU$19&gt;='様式３（療養者名簿）（⑤の場合）'!$BD81,IF(JU$19&lt;='様式３（療養者名簿）（⑤の場合）'!$BE81,1,0),0),0)</f>
        <v>0</v>
      </c>
      <c r="JV76" s="377">
        <f>IF(JV$19-'様式３（療養者名簿）（⑤の場合）'!$BD81+1&lt;=15,IF(JV$19&gt;='様式３（療養者名簿）（⑤の場合）'!$BD81,IF(JV$19&lt;='様式３（療養者名簿）（⑤の場合）'!$BE81,1,0),0),0)</f>
        <v>0</v>
      </c>
      <c r="JW76" s="377">
        <f>IF(JW$19-'様式３（療養者名簿）（⑤の場合）'!$BD81+1&lt;=15,IF(JW$19&gt;='様式３（療養者名簿）（⑤の場合）'!$BD81,IF(JW$19&lt;='様式３（療養者名簿）（⑤の場合）'!$BE81,1,0),0),0)</f>
        <v>0</v>
      </c>
      <c r="JX76" s="377">
        <f>IF(JX$19-'様式３（療養者名簿）（⑤の場合）'!$BD81+1&lt;=15,IF(JX$19&gt;='様式３（療養者名簿）（⑤の場合）'!$BD81,IF(JX$19&lt;='様式３（療養者名簿）（⑤の場合）'!$BE81,1,0),0),0)</f>
        <v>0</v>
      </c>
      <c r="JY76" s="377">
        <f>IF(JY$19-'様式３（療養者名簿）（⑤の場合）'!$BD81+1&lt;=15,IF(JY$19&gt;='様式３（療養者名簿）（⑤の場合）'!$BD81,IF(JY$19&lt;='様式３（療養者名簿）（⑤の場合）'!$BE81,1,0),0),0)</f>
        <v>0</v>
      </c>
      <c r="JZ76" s="377">
        <f>IF(JZ$19-'様式３（療養者名簿）（⑤の場合）'!$BD81+1&lt;=15,IF(JZ$19&gt;='様式３（療養者名簿）（⑤の場合）'!$BD81,IF(JZ$19&lt;='様式３（療養者名簿）（⑤の場合）'!$BE81,1,0),0),0)</f>
        <v>0</v>
      </c>
      <c r="KA76" s="377">
        <f>IF(KA$19-'様式３（療養者名簿）（⑤の場合）'!$BD81+1&lt;=15,IF(KA$19&gt;='様式３（療養者名簿）（⑤の場合）'!$BD81,IF(KA$19&lt;='様式３（療養者名簿）（⑤の場合）'!$BE81,1,0),0),0)</f>
        <v>0</v>
      </c>
      <c r="KB76" s="377">
        <f>IF(KB$19-'様式３（療養者名簿）（⑤の場合）'!$BD81+1&lt;=15,IF(KB$19&gt;='様式３（療養者名簿）（⑤の場合）'!$BD81,IF(KB$19&lt;='様式３（療養者名簿）（⑤の場合）'!$BE81,1,0),0),0)</f>
        <v>0</v>
      </c>
      <c r="KC76" s="377">
        <f>IF(KC$19-'様式３（療養者名簿）（⑤の場合）'!$BD81+1&lt;=15,IF(KC$19&gt;='様式３（療養者名簿）（⑤の場合）'!$BD81,IF(KC$19&lt;='様式３（療養者名簿）（⑤の場合）'!$BE81,1,0),0),0)</f>
        <v>0</v>
      </c>
      <c r="KD76" s="377">
        <f>IF(KD$19-'様式３（療養者名簿）（⑤の場合）'!$BD81+1&lt;=15,IF(KD$19&gt;='様式３（療養者名簿）（⑤の場合）'!$BD81,IF(KD$19&lt;='様式３（療養者名簿）（⑤の場合）'!$BE81,1,0),0),0)</f>
        <v>0</v>
      </c>
      <c r="KE76" s="377">
        <f>IF(KE$19-'様式３（療養者名簿）（⑤の場合）'!$BD81+1&lt;=15,IF(KE$19&gt;='様式３（療養者名簿）（⑤の場合）'!$BD81,IF(KE$19&lt;='様式３（療養者名簿）（⑤の場合）'!$BE81,1,0),0),0)</f>
        <v>0</v>
      </c>
      <c r="KF76" s="377">
        <f>IF(KF$19-'様式３（療養者名簿）（⑤の場合）'!$BD81+1&lt;=15,IF(KF$19&gt;='様式３（療養者名簿）（⑤の場合）'!$BD81,IF(KF$19&lt;='様式３（療養者名簿）（⑤の場合）'!$BE81,1,0),0),0)</f>
        <v>0</v>
      </c>
      <c r="KG76" s="377">
        <f>IF(KG$19-'様式３（療養者名簿）（⑤の場合）'!$BD81+1&lt;=15,IF(KG$19&gt;='様式３（療養者名簿）（⑤の場合）'!$BD81,IF(KG$19&lt;='様式３（療養者名簿）（⑤の場合）'!$BE81,1,0),0),0)</f>
        <v>0</v>
      </c>
      <c r="KH76" s="377">
        <f>IF(KH$19-'様式３（療養者名簿）（⑤の場合）'!$BD81+1&lt;=15,IF(KH$19&gt;='様式３（療養者名簿）（⑤の場合）'!$BD81,IF(KH$19&lt;='様式３（療養者名簿）（⑤の場合）'!$BE81,1,0),0),0)</f>
        <v>0</v>
      </c>
      <c r="KI76" s="377">
        <f>IF(KI$19-'様式３（療養者名簿）（⑤の場合）'!$BD81+1&lt;=15,IF(KI$19&gt;='様式３（療養者名簿）（⑤の場合）'!$BD81,IF(KI$19&lt;='様式３（療養者名簿）（⑤の場合）'!$BE81,1,0),0),0)</f>
        <v>0</v>
      </c>
      <c r="KJ76" s="377">
        <f>IF(KJ$19-'様式３（療養者名簿）（⑤の場合）'!$BD81+1&lt;=15,IF(KJ$19&gt;='様式３（療養者名簿）（⑤の場合）'!$BD81,IF(KJ$19&lt;='様式３（療養者名簿）（⑤の場合）'!$BE81,1,0),0),0)</f>
        <v>0</v>
      </c>
      <c r="KK76" s="377">
        <f>IF(KK$19-'様式３（療養者名簿）（⑤の場合）'!$BD81+1&lt;=15,IF(KK$19&gt;='様式３（療養者名簿）（⑤の場合）'!$BD81,IF(KK$19&lt;='様式３（療養者名簿）（⑤の場合）'!$BE81,1,0),0),0)</f>
        <v>0</v>
      </c>
      <c r="KL76" s="377">
        <f>IF(KL$19-'様式３（療養者名簿）（⑤の場合）'!$BD81+1&lt;=15,IF(KL$19&gt;='様式３（療養者名簿）（⑤の場合）'!$BD81,IF(KL$19&lt;='様式３（療養者名簿）（⑤の場合）'!$BE81,1,0),0),0)</f>
        <v>0</v>
      </c>
      <c r="KM76" s="377">
        <f>IF(KM$19-'様式３（療養者名簿）（⑤の場合）'!$BD81+1&lt;=15,IF(KM$19&gt;='様式３（療養者名簿）（⑤の場合）'!$BD81,IF(KM$19&lt;='様式３（療養者名簿）（⑤の場合）'!$BE81,1,0),0),0)</f>
        <v>0</v>
      </c>
      <c r="KN76" s="377">
        <f>IF(KN$19-'様式３（療養者名簿）（⑤の場合）'!$BD81+1&lt;=15,IF(KN$19&gt;='様式３（療養者名簿）（⑤の場合）'!$BD81,IF(KN$19&lt;='様式３（療養者名簿）（⑤の場合）'!$BE81,1,0),0),0)</f>
        <v>0</v>
      </c>
      <c r="KO76" s="377">
        <f>IF(KO$19-'様式３（療養者名簿）（⑤の場合）'!$BD81+1&lt;=15,IF(KO$19&gt;='様式３（療養者名簿）（⑤の場合）'!$BD81,IF(KO$19&lt;='様式３（療養者名簿）（⑤の場合）'!$BE81,1,0),0),0)</f>
        <v>0</v>
      </c>
      <c r="KP76" s="377">
        <f>IF(KP$19-'様式３（療養者名簿）（⑤の場合）'!$BD81+1&lt;=15,IF(KP$19&gt;='様式３（療養者名簿）（⑤の場合）'!$BD81,IF(KP$19&lt;='様式３（療養者名簿）（⑤の場合）'!$BE81,1,0),0),0)</f>
        <v>0</v>
      </c>
      <c r="KQ76" s="377">
        <f>IF(KQ$19-'様式３（療養者名簿）（⑤の場合）'!$BD81+1&lt;=15,IF(KQ$19&gt;='様式３（療養者名簿）（⑤の場合）'!$BD81,IF(KQ$19&lt;='様式３（療養者名簿）（⑤の場合）'!$BE81,1,0),0),0)</f>
        <v>0</v>
      </c>
      <c r="KR76" s="377">
        <f>IF(KR$19-'様式３（療養者名簿）（⑤の場合）'!$BD81+1&lt;=15,IF(KR$19&gt;='様式３（療養者名簿）（⑤の場合）'!$BD81,IF(KR$19&lt;='様式３（療養者名簿）（⑤の場合）'!$BE81,1,0),0),0)</f>
        <v>0</v>
      </c>
      <c r="KS76" s="377">
        <f>IF(KS$19-'様式３（療養者名簿）（⑤の場合）'!$BD81+1&lt;=15,IF(KS$19&gt;='様式３（療養者名簿）（⑤の場合）'!$BD81,IF(KS$19&lt;='様式３（療養者名簿）（⑤の場合）'!$BE81,1,0),0),0)</f>
        <v>0</v>
      </c>
      <c r="KT76" s="377">
        <f>IF(KT$19-'様式３（療養者名簿）（⑤の場合）'!$BD81+1&lt;=15,IF(KT$19&gt;='様式３（療養者名簿）（⑤の場合）'!$BD81,IF(KT$19&lt;='様式３（療養者名簿）（⑤の場合）'!$BE81,1,0),0),0)</f>
        <v>0</v>
      </c>
      <c r="KU76" s="377">
        <f>IF(KU$19-'様式３（療養者名簿）（⑤の場合）'!$BD81+1&lt;=15,IF(KU$19&gt;='様式３（療養者名簿）（⑤の場合）'!$BD81,IF(KU$19&lt;='様式３（療養者名簿）（⑤の場合）'!$BE81,1,0),0),0)</f>
        <v>0</v>
      </c>
      <c r="KV76" s="377">
        <f>IF(KV$19-'様式３（療養者名簿）（⑤の場合）'!$BD81+1&lt;=15,IF(KV$19&gt;='様式３（療養者名簿）（⑤の場合）'!$BD81,IF(KV$19&lt;='様式３（療養者名簿）（⑤の場合）'!$BE81,1,0),0),0)</f>
        <v>0</v>
      </c>
      <c r="KW76" s="377">
        <f>IF(KW$19-'様式３（療養者名簿）（⑤の場合）'!$BD81+1&lt;=15,IF(KW$19&gt;='様式３（療養者名簿）（⑤の場合）'!$BD81,IF(KW$19&lt;='様式３（療養者名簿）（⑤の場合）'!$BE81,1,0),0),0)</f>
        <v>0</v>
      </c>
      <c r="KX76" s="377">
        <f>IF(KX$19-'様式３（療養者名簿）（⑤の場合）'!$BD81+1&lt;=15,IF(KX$19&gt;='様式３（療養者名簿）（⑤の場合）'!$BD81,IF(KX$19&lt;='様式３（療養者名簿）（⑤の場合）'!$BE81,1,0),0),0)</f>
        <v>0</v>
      </c>
      <c r="KY76" s="377">
        <f>IF(KY$19-'様式３（療養者名簿）（⑤の場合）'!$BD81+1&lt;=15,IF(KY$19&gt;='様式３（療養者名簿）（⑤の場合）'!$BD81,IF(KY$19&lt;='様式３（療養者名簿）（⑤の場合）'!$BE81,1,0),0),0)</f>
        <v>0</v>
      </c>
      <c r="KZ76" s="377">
        <f>IF(KZ$19-'様式３（療養者名簿）（⑤の場合）'!$BD81+1&lt;=15,IF(KZ$19&gt;='様式３（療養者名簿）（⑤の場合）'!$BD81,IF(KZ$19&lt;='様式３（療養者名簿）（⑤の場合）'!$BE81,1,0),0),0)</f>
        <v>0</v>
      </c>
      <c r="LA76" s="377">
        <f>IF(LA$19-'様式３（療養者名簿）（⑤の場合）'!$BD81+1&lt;=15,IF(LA$19&gt;='様式３（療養者名簿）（⑤の場合）'!$BD81,IF(LA$19&lt;='様式３（療養者名簿）（⑤の場合）'!$BE81,1,0),0),0)</f>
        <v>0</v>
      </c>
      <c r="LB76" s="377">
        <f>IF(LB$19-'様式３（療養者名簿）（⑤の場合）'!$BD81+1&lt;=15,IF(LB$19&gt;='様式３（療養者名簿）（⑤の場合）'!$BD81,IF(LB$19&lt;='様式３（療養者名簿）（⑤の場合）'!$BE81,1,0),0),0)</f>
        <v>0</v>
      </c>
      <c r="LC76" s="377">
        <f>IF(LC$19-'様式３（療養者名簿）（⑤の場合）'!$BD81+1&lt;=15,IF(LC$19&gt;='様式３（療養者名簿）（⑤の場合）'!$BD81,IF(LC$19&lt;='様式３（療養者名簿）（⑤の場合）'!$BE81,1,0),0),0)</f>
        <v>0</v>
      </c>
      <c r="LD76" s="377">
        <f>IF(LD$19-'様式３（療養者名簿）（⑤の場合）'!$BD81+1&lt;=15,IF(LD$19&gt;='様式３（療養者名簿）（⑤の場合）'!$BD81,IF(LD$19&lt;='様式３（療養者名簿）（⑤の場合）'!$BE81,1,0),0),0)</f>
        <v>0</v>
      </c>
      <c r="LE76" s="377">
        <f>IF(LE$19-'様式３（療養者名簿）（⑤の場合）'!$BD81+1&lt;=15,IF(LE$19&gt;='様式３（療養者名簿）（⑤の場合）'!$BD81,IF(LE$19&lt;='様式３（療養者名簿）（⑤の場合）'!$BE81,1,0),0),0)</f>
        <v>0</v>
      </c>
      <c r="LF76" s="377">
        <f>IF(LF$19-'様式３（療養者名簿）（⑤の場合）'!$BD81+1&lt;=15,IF(LF$19&gt;='様式３（療養者名簿）（⑤の場合）'!$BD81,IF(LF$19&lt;='様式３（療養者名簿）（⑤の場合）'!$BE81,1,0),0),0)</f>
        <v>0</v>
      </c>
      <c r="LG76" s="377">
        <f>IF(LG$19-'様式３（療養者名簿）（⑤の場合）'!$BD81+1&lt;=15,IF(LG$19&gt;='様式３（療養者名簿）（⑤の場合）'!$BD81,IF(LG$19&lt;='様式３（療養者名簿）（⑤の場合）'!$BE81,1,0),0),0)</f>
        <v>0</v>
      </c>
      <c r="LH76" s="377">
        <f>IF(LH$19-'様式３（療養者名簿）（⑤の場合）'!$BD81+1&lt;=15,IF(LH$19&gt;='様式３（療養者名簿）（⑤の場合）'!$BD81,IF(LH$19&lt;='様式３（療養者名簿）（⑤の場合）'!$BE81,1,0),0),0)</f>
        <v>0</v>
      </c>
      <c r="LI76" s="377">
        <f>IF(LI$19-'様式３（療養者名簿）（⑤の場合）'!$BD81+1&lt;=15,IF(LI$19&gt;='様式３（療養者名簿）（⑤の場合）'!$BD81,IF(LI$19&lt;='様式３（療養者名簿）（⑤の場合）'!$BE81,1,0),0),0)</f>
        <v>0</v>
      </c>
      <c r="LJ76" s="377">
        <f>IF(LJ$19-'様式３（療養者名簿）（⑤の場合）'!$BD81+1&lt;=15,IF(LJ$19&gt;='様式３（療養者名簿）（⑤の場合）'!$BD81,IF(LJ$19&lt;='様式３（療養者名簿）（⑤の場合）'!$BE81,1,0),0),0)</f>
        <v>0</v>
      </c>
      <c r="LK76" s="377">
        <f>IF(LK$19-'様式３（療養者名簿）（⑤の場合）'!$BD81+1&lt;=15,IF(LK$19&gt;='様式３（療養者名簿）（⑤の場合）'!$BD81,IF(LK$19&lt;='様式３（療養者名簿）（⑤の場合）'!$BE81,1,0),0),0)</f>
        <v>0</v>
      </c>
      <c r="LL76" s="377">
        <f>IF(LL$19-'様式３（療養者名簿）（⑤の場合）'!$BD81+1&lt;=15,IF(LL$19&gt;='様式３（療養者名簿）（⑤の場合）'!$BD81,IF(LL$19&lt;='様式３（療養者名簿）（⑤の場合）'!$BE81,1,0),0),0)</f>
        <v>0</v>
      </c>
      <c r="LM76" s="377">
        <f>IF(LM$19-'様式３（療養者名簿）（⑤の場合）'!$BD81+1&lt;=15,IF(LM$19&gt;='様式３（療養者名簿）（⑤の場合）'!$BD81,IF(LM$19&lt;='様式３（療養者名簿）（⑤の場合）'!$BE81,1,0),0),0)</f>
        <v>0</v>
      </c>
      <c r="LN76" s="377">
        <f>IF(LN$19-'様式３（療養者名簿）（⑤の場合）'!$BD81+1&lt;=15,IF(LN$19&gt;='様式３（療養者名簿）（⑤の場合）'!$BD81,IF(LN$19&lt;='様式３（療養者名簿）（⑤の場合）'!$BE81,1,0),0),0)</f>
        <v>0</v>
      </c>
      <c r="LO76" s="377">
        <f>IF(LO$19-'様式３（療養者名簿）（⑤の場合）'!$BD81+1&lt;=15,IF(LO$19&gt;='様式３（療養者名簿）（⑤の場合）'!$BD81,IF(LO$19&lt;='様式３（療養者名簿）（⑤の場合）'!$BE81,1,0),0),0)</f>
        <v>0</v>
      </c>
      <c r="LP76" s="377">
        <f>IF(LP$19-'様式３（療養者名簿）（⑤の場合）'!$BD81+1&lt;=15,IF(LP$19&gt;='様式３（療養者名簿）（⑤の場合）'!$BD81,IF(LP$19&lt;='様式３（療養者名簿）（⑤の場合）'!$BE81,1,0),0),0)</f>
        <v>0</v>
      </c>
      <c r="LQ76" s="377">
        <f>IF(LQ$19-'様式３（療養者名簿）（⑤の場合）'!$BD81+1&lt;=15,IF(LQ$19&gt;='様式３（療養者名簿）（⑤の場合）'!$BD81,IF(LQ$19&lt;='様式３（療養者名簿）（⑤の場合）'!$BE81,1,0),0),0)</f>
        <v>0</v>
      </c>
      <c r="LR76" s="377">
        <f>IF(LR$19-'様式３（療養者名簿）（⑤の場合）'!$BD81+1&lt;=15,IF(LR$19&gt;='様式３（療養者名簿）（⑤の場合）'!$BD81,IF(LR$19&lt;='様式３（療養者名簿）（⑤の場合）'!$BE81,1,0),0),0)</f>
        <v>0</v>
      </c>
      <c r="LS76" s="377">
        <f>IF(LS$19-'様式３（療養者名簿）（⑤の場合）'!$BD81+1&lt;=15,IF(LS$19&gt;='様式３（療養者名簿）（⑤の場合）'!$BD81,IF(LS$19&lt;='様式３（療養者名簿）（⑤の場合）'!$BE81,1,0),0),0)</f>
        <v>0</v>
      </c>
      <c r="LT76" s="377">
        <f>IF(LT$19-'様式３（療養者名簿）（⑤の場合）'!$BD81+1&lt;=15,IF(LT$19&gt;='様式３（療養者名簿）（⑤の場合）'!$BD81,IF(LT$19&lt;='様式３（療養者名簿）（⑤の場合）'!$BE81,1,0),0),0)</f>
        <v>0</v>
      </c>
      <c r="LU76" s="377">
        <f>IF(LU$19-'様式３（療養者名簿）（⑤の場合）'!$BD81+1&lt;=15,IF(LU$19&gt;='様式３（療養者名簿）（⑤の場合）'!$BD81,IF(LU$19&lt;='様式３（療養者名簿）（⑤の場合）'!$BE81,1,0),0),0)</f>
        <v>0</v>
      </c>
      <c r="LV76" s="377">
        <f>IF(LV$19-'様式３（療養者名簿）（⑤の場合）'!$BD81+1&lt;=15,IF(LV$19&gt;='様式３（療養者名簿）（⑤の場合）'!$BD81,IF(LV$19&lt;='様式３（療養者名簿）（⑤の場合）'!$BE81,1,0),0),0)</f>
        <v>0</v>
      </c>
      <c r="LW76" s="377">
        <f>IF(LW$19-'様式３（療養者名簿）（⑤の場合）'!$BD81+1&lt;=15,IF(LW$19&gt;='様式３（療養者名簿）（⑤の場合）'!$BD81,IF(LW$19&lt;='様式３（療養者名簿）（⑤の場合）'!$BE81,1,0),0),0)</f>
        <v>0</v>
      </c>
      <c r="LX76" s="377">
        <f>IF(LX$19-'様式３（療養者名簿）（⑤の場合）'!$BD81+1&lt;=15,IF(LX$19&gt;='様式３（療養者名簿）（⑤の場合）'!$BD81,IF(LX$19&lt;='様式３（療養者名簿）（⑤の場合）'!$BE81,1,0),0),0)</f>
        <v>0</v>
      </c>
      <c r="LY76" s="377">
        <f>IF(LY$19-'様式３（療養者名簿）（⑤の場合）'!$BD81+1&lt;=15,IF(LY$19&gt;='様式３（療養者名簿）（⑤の場合）'!$BD81,IF(LY$19&lt;='様式３（療養者名簿）（⑤の場合）'!$BE81,1,0),0),0)</f>
        <v>0</v>
      </c>
      <c r="LZ76" s="377">
        <f>IF(LZ$19-'様式３（療養者名簿）（⑤の場合）'!$BD81+1&lt;=15,IF(LZ$19&gt;='様式３（療養者名簿）（⑤の場合）'!$BD81,IF(LZ$19&lt;='様式３（療養者名簿）（⑤の場合）'!$BE81,1,0),0),0)</f>
        <v>0</v>
      </c>
      <c r="MA76" s="377">
        <f>IF(MA$19-'様式３（療養者名簿）（⑤の場合）'!$BD81+1&lt;=15,IF(MA$19&gt;='様式３（療養者名簿）（⑤の場合）'!$BD81,IF(MA$19&lt;='様式３（療養者名簿）（⑤の場合）'!$BE81,1,0),0),0)</f>
        <v>0</v>
      </c>
      <c r="MB76" s="377">
        <f>IF(MB$19-'様式３（療養者名簿）（⑤の場合）'!$BD81+1&lt;=15,IF(MB$19&gt;='様式３（療養者名簿）（⑤の場合）'!$BD81,IF(MB$19&lt;='様式３（療養者名簿）（⑤の場合）'!$BE81,1,0),0),0)</f>
        <v>0</v>
      </c>
      <c r="MC76" s="377">
        <f>IF(MC$19-'様式３（療養者名簿）（⑤の場合）'!$BD81+1&lt;=15,IF(MC$19&gt;='様式３（療養者名簿）（⑤の場合）'!$BD81,IF(MC$19&lt;='様式３（療養者名簿）（⑤の場合）'!$BE81,1,0),0),0)</f>
        <v>0</v>
      </c>
      <c r="MD76" s="377">
        <f>IF(MD$19-'様式３（療養者名簿）（⑤の場合）'!$BD81+1&lt;=15,IF(MD$19&gt;='様式３（療養者名簿）（⑤の場合）'!$BD81,IF(MD$19&lt;='様式３（療養者名簿）（⑤の場合）'!$BE81,1,0),0),0)</f>
        <v>0</v>
      </c>
      <c r="ME76" s="377">
        <f>IF(ME$19-'様式３（療養者名簿）（⑤の場合）'!$BD81+1&lt;=15,IF(ME$19&gt;='様式３（療養者名簿）（⑤の場合）'!$BD81,IF(ME$19&lt;='様式３（療養者名簿）（⑤の場合）'!$BE81,1,0),0),0)</f>
        <v>0</v>
      </c>
      <c r="MF76" s="377">
        <f>IF(MF$19-'様式３（療養者名簿）（⑤の場合）'!$BD81+1&lt;=15,IF(MF$19&gt;='様式３（療養者名簿）（⑤の場合）'!$BD81,IF(MF$19&lt;='様式３（療養者名簿）（⑤の場合）'!$BE81,1,0),0),0)</f>
        <v>0</v>
      </c>
      <c r="MG76" s="377">
        <f>IF(MG$19-'様式３（療養者名簿）（⑤の場合）'!$BD81+1&lt;=15,IF(MG$19&gt;='様式３（療養者名簿）（⑤の場合）'!$BD81,IF(MG$19&lt;='様式３（療養者名簿）（⑤の場合）'!$BE81,1,0),0),0)</f>
        <v>0</v>
      </c>
      <c r="MH76" s="377">
        <f>IF(MH$19-'様式３（療養者名簿）（⑤の場合）'!$BD81+1&lt;=15,IF(MH$19&gt;='様式３（療養者名簿）（⑤の場合）'!$BD81,IF(MH$19&lt;='様式３（療養者名簿）（⑤の場合）'!$BE81,1,0),0),0)</f>
        <v>0</v>
      </c>
      <c r="MI76" s="377">
        <f>IF(MI$19-'様式３（療養者名簿）（⑤の場合）'!$BD81+1&lt;=15,IF(MI$19&gt;='様式３（療養者名簿）（⑤の場合）'!$BD81,IF(MI$19&lt;='様式３（療養者名簿）（⑤の場合）'!$BE81,1,0),0),0)</f>
        <v>0</v>
      </c>
      <c r="MJ76" s="377">
        <f>IF(MJ$19-'様式３（療養者名簿）（⑤の場合）'!$BD81+1&lt;=15,IF(MJ$19&gt;='様式３（療養者名簿）（⑤の場合）'!$BD81,IF(MJ$19&lt;='様式３（療養者名簿）（⑤の場合）'!$BE81,1,0),0),0)</f>
        <v>0</v>
      </c>
      <c r="MK76" s="377">
        <f>IF(MK$19-'様式３（療養者名簿）（⑤の場合）'!$BD81+1&lt;=15,IF(MK$19&gt;='様式３（療養者名簿）（⑤の場合）'!$BD81,IF(MK$19&lt;='様式３（療養者名簿）（⑤の場合）'!$BE81,1,0),0),0)</f>
        <v>0</v>
      </c>
      <c r="ML76" s="377">
        <f>IF(ML$19-'様式３（療養者名簿）（⑤の場合）'!$BD81+1&lt;=15,IF(ML$19&gt;='様式３（療養者名簿）（⑤の場合）'!$BD81,IF(ML$19&lt;='様式３（療養者名簿）（⑤の場合）'!$BE81,1,0),0),0)</f>
        <v>0</v>
      </c>
      <c r="MM76" s="377">
        <f>IF(MM$19-'様式３（療養者名簿）（⑤の場合）'!$BD81+1&lt;=15,IF(MM$19&gt;='様式３（療養者名簿）（⑤の場合）'!$BD81,IF(MM$19&lt;='様式３（療養者名簿）（⑤の場合）'!$BE81,1,0),0),0)</f>
        <v>0</v>
      </c>
      <c r="MN76" s="377">
        <f>IF(MN$19-'様式３（療養者名簿）（⑤の場合）'!$BD81+1&lt;=15,IF(MN$19&gt;='様式３（療養者名簿）（⑤の場合）'!$BD81,IF(MN$19&lt;='様式３（療養者名簿）（⑤の場合）'!$BE81,1,0),0),0)</f>
        <v>0</v>
      </c>
      <c r="MO76" s="377">
        <f>IF(MO$19-'様式３（療養者名簿）（⑤の場合）'!$BD81+1&lt;=15,IF(MO$19&gt;='様式３（療養者名簿）（⑤の場合）'!$BD81,IF(MO$19&lt;='様式３（療養者名簿）（⑤の場合）'!$BE81,1,0),0),0)</f>
        <v>0</v>
      </c>
      <c r="MP76" s="377">
        <f>IF(MP$19-'様式３（療養者名簿）（⑤の場合）'!$BD81+1&lt;=15,IF(MP$19&gt;='様式３（療養者名簿）（⑤の場合）'!$BD81,IF(MP$19&lt;='様式３（療養者名簿）（⑤の場合）'!$BE81,1,0),0),0)</f>
        <v>0</v>
      </c>
      <c r="MQ76" s="377">
        <f>IF(MQ$19-'様式３（療養者名簿）（⑤の場合）'!$BD81+1&lt;=15,IF(MQ$19&gt;='様式３（療養者名簿）（⑤の場合）'!$BD81,IF(MQ$19&lt;='様式３（療養者名簿）（⑤の場合）'!$BE81,1,0),0),0)</f>
        <v>0</v>
      </c>
      <c r="MR76" s="377">
        <f>IF(MR$19-'様式３（療養者名簿）（⑤の場合）'!$BD81+1&lt;=15,IF(MR$19&gt;='様式３（療養者名簿）（⑤の場合）'!$BD81,IF(MR$19&lt;='様式３（療養者名簿）（⑤の場合）'!$BE81,1,0),0),0)</f>
        <v>0</v>
      </c>
      <c r="MS76" s="377">
        <f>IF(MS$19-'様式３（療養者名簿）（⑤の場合）'!$BD81+1&lt;=15,IF(MS$19&gt;='様式３（療養者名簿）（⑤の場合）'!$BD81,IF(MS$19&lt;='様式３（療養者名簿）（⑤の場合）'!$BE81,1,0),0),0)</f>
        <v>0</v>
      </c>
      <c r="MT76" s="377">
        <f>IF(MT$19-'様式３（療養者名簿）（⑤の場合）'!$BD81+1&lt;=15,IF(MT$19&gt;='様式３（療養者名簿）（⑤の場合）'!$BD81,IF(MT$19&lt;='様式３（療養者名簿）（⑤の場合）'!$BE81,1,0),0),0)</f>
        <v>0</v>
      </c>
      <c r="MU76" s="377">
        <f>IF(MU$19-'様式３（療養者名簿）（⑤の場合）'!$BD81+1&lt;=15,IF(MU$19&gt;='様式３（療養者名簿）（⑤の場合）'!$BD81,IF(MU$19&lt;='様式３（療養者名簿）（⑤の場合）'!$BE81,1,0),0),0)</f>
        <v>0</v>
      </c>
      <c r="MV76" s="377">
        <f>IF(MV$19-'様式３（療養者名簿）（⑤の場合）'!$BD81+1&lt;=15,IF(MV$19&gt;='様式３（療養者名簿）（⑤の場合）'!$BD81,IF(MV$19&lt;='様式３（療養者名簿）（⑤の場合）'!$BE81,1,0),0),0)</f>
        <v>0</v>
      </c>
      <c r="MW76" s="377">
        <f>IF(MW$19-'様式３（療養者名簿）（⑤の場合）'!$BD81+1&lt;=15,IF(MW$19&gt;='様式３（療養者名簿）（⑤の場合）'!$BD81,IF(MW$19&lt;='様式３（療養者名簿）（⑤の場合）'!$BE81,1,0),0),0)</f>
        <v>0</v>
      </c>
      <c r="MX76" s="377">
        <f>IF(MX$19-'様式３（療養者名簿）（⑤の場合）'!$BD81+1&lt;=15,IF(MX$19&gt;='様式３（療養者名簿）（⑤の場合）'!$BD81,IF(MX$19&lt;='様式３（療養者名簿）（⑤の場合）'!$BE81,1,0),0),0)</f>
        <v>0</v>
      </c>
      <c r="MY76" s="377">
        <f>IF(MY$19-'様式３（療養者名簿）（⑤の場合）'!$BD81+1&lt;=15,IF(MY$19&gt;='様式３（療養者名簿）（⑤の場合）'!$BD81,IF(MY$19&lt;='様式３（療養者名簿）（⑤の場合）'!$BE81,1,0),0),0)</f>
        <v>0</v>
      </c>
      <c r="MZ76" s="377">
        <f>IF(MZ$19-'様式３（療養者名簿）（⑤の場合）'!$BD81+1&lt;=15,IF(MZ$19&gt;='様式３（療養者名簿）（⑤の場合）'!$BD81,IF(MZ$19&lt;='様式３（療養者名簿）（⑤の場合）'!$BE81,1,0),0),0)</f>
        <v>0</v>
      </c>
      <c r="NA76" s="377">
        <f>IF(NA$19-'様式３（療養者名簿）（⑤の場合）'!$BD81+1&lt;=15,IF(NA$19&gt;='様式３（療養者名簿）（⑤の場合）'!$BD81,IF(NA$19&lt;='様式３（療養者名簿）（⑤の場合）'!$BE81,1,0),0),0)</f>
        <v>0</v>
      </c>
      <c r="NB76" s="377">
        <f>IF(NB$19-'様式３（療養者名簿）（⑤の場合）'!$BD81+1&lt;=15,IF(NB$19&gt;='様式３（療養者名簿）（⑤の場合）'!$BD81,IF(NB$19&lt;='様式３（療養者名簿）（⑤の場合）'!$BE81,1,0),0),0)</f>
        <v>0</v>
      </c>
      <c r="NC76" s="257">
        <f>IF(NC$19-'様式３（療養者名簿）（⑤の場合）'!$BD81+1&lt;=15,IF(NC$19&gt;='様式３（療養者名簿）（⑤の場合）'!$BD81,IF(NC$19&lt;='様式３（療養者名簿）（⑤の場合）'!$BE81,1,0),0),0)</f>
        <v>0</v>
      </c>
      <c r="ND76" s="257">
        <f>IF(ND$19-'様式３（療養者名簿）（⑤の場合）'!$BD81+1&lt;=15,IF(ND$19&gt;='様式３（療養者名簿）（⑤の場合）'!$BD81,IF(ND$19&lt;='様式３（療養者名簿）（⑤の場合）'!$BE81,1,0),0),0)</f>
        <v>0</v>
      </c>
      <c r="NE76" s="257">
        <f>IF(NE$19-'様式３（療養者名簿）（⑤の場合）'!$BD81+1&lt;=15,IF(NE$19&gt;='様式３（療養者名簿）（⑤の場合）'!$BD81,IF(NE$19&lt;='様式３（療養者名簿）（⑤の場合）'!$BE81,1,0),0),0)</f>
        <v>0</v>
      </c>
      <c r="NF76" s="257">
        <f>IF(NF$19-'様式３（療養者名簿）（⑤の場合）'!$BD81+1&lt;=15,IF(NF$19&gt;='様式３（療養者名簿）（⑤の場合）'!$BD81,IF(NF$19&lt;='様式３（療養者名簿）（⑤の場合）'!$BE81,1,0),0),0)</f>
        <v>0</v>
      </c>
      <c r="NG76" s="257">
        <f>IF(NG$19-'様式３（療養者名簿）（⑤の場合）'!$BD81+1&lt;=15,IF(NG$19&gt;='様式３（療養者名簿）（⑤の場合）'!$BD81,IF(NG$19&lt;='様式３（療養者名簿）（⑤の場合）'!$BE81,1,0),0),0)</f>
        <v>0</v>
      </c>
      <c r="NH76" s="257">
        <f>IF(NH$19-'様式３（療養者名簿）（⑤の場合）'!$BD81+1&lt;=15,IF(NH$19&gt;='様式３（療養者名簿）（⑤の場合）'!$BD81,IF(NH$19&lt;='様式３（療養者名簿）（⑤の場合）'!$BE81,1,0),0),0)</f>
        <v>0</v>
      </c>
      <c r="NI76" s="257">
        <f>IF(NI$19-'様式３（療養者名簿）（⑤の場合）'!$BD81+1&lt;=15,IF(NI$19&gt;='様式３（療養者名簿）（⑤の場合）'!$BD81,IF(NI$19&lt;='様式３（療養者名簿）（⑤の場合）'!$BE81,1,0),0),0)</f>
        <v>0</v>
      </c>
      <c r="NJ76" s="257">
        <f>IF(NJ$19-'様式３（療養者名簿）（⑤の場合）'!$BD81+1&lt;=15,IF(NJ$19&gt;='様式３（療養者名簿）（⑤の場合）'!$BD81,IF(NJ$19&lt;='様式３（療養者名簿）（⑤の場合）'!$BE81,1,0),0),0)</f>
        <v>0</v>
      </c>
      <c r="NK76" s="257">
        <f>IF(NK$19-'様式３（療養者名簿）（⑤の場合）'!$BD81+1&lt;=15,IF(NK$19&gt;='様式３（療養者名簿）（⑤の場合）'!$BD81,IF(NK$19&lt;='様式３（療養者名簿）（⑤の場合）'!$BE81,1,0),0),0)</f>
        <v>0</v>
      </c>
      <c r="NL76" s="257">
        <f>IF(NL$19-'様式３（療養者名簿）（⑤の場合）'!$BD81+1&lt;=15,IF(NL$19&gt;='様式３（療養者名簿）（⑤の場合）'!$BD81,IF(NL$19&lt;='様式３（療養者名簿）（⑤の場合）'!$BE81,1,0),0),0)</f>
        <v>0</v>
      </c>
      <c r="NM76" s="257">
        <f>IF(NM$19-'様式３（療養者名簿）（⑤の場合）'!$BD81+1&lt;=15,IF(NM$19&gt;='様式３（療養者名簿）（⑤の場合）'!$BD81,IF(NM$19&lt;='様式３（療養者名簿）（⑤の場合）'!$BE81,1,0),0),0)</f>
        <v>0</v>
      </c>
      <c r="NN76" s="257">
        <f>IF(NN$19-'様式３（療養者名簿）（⑤の場合）'!$BD81+1&lt;=15,IF(NN$19&gt;='様式３（療養者名簿）（⑤の場合）'!$BD81,IF(NN$19&lt;='様式３（療養者名簿）（⑤の場合）'!$BE81,1,0),0),0)</f>
        <v>0</v>
      </c>
      <c r="NO76" s="257">
        <f>IF(NO$19-'様式３（療養者名簿）（⑤の場合）'!$BD81+1&lt;=15,IF(NO$19&gt;='様式３（療養者名簿）（⑤の場合）'!$BD81,IF(NO$19&lt;='様式３（療養者名簿）（⑤の場合）'!$BE81,1,0),0),0)</f>
        <v>0</v>
      </c>
      <c r="NP76" s="257">
        <f>IF(NP$19-'様式３（療養者名簿）（⑤の場合）'!$BD81+1&lt;=15,IF(NP$19&gt;='様式３（療養者名簿）（⑤の場合）'!$BD81,IF(NP$19&lt;='様式３（療養者名簿）（⑤の場合）'!$BE81,1,0),0),0)</f>
        <v>0</v>
      </c>
      <c r="NQ76" s="257">
        <f>IF(NQ$19-'様式３（療養者名簿）（⑤の場合）'!$BD81+1&lt;=15,IF(NQ$19&gt;='様式３（療養者名簿）（⑤の場合）'!$BD81,IF(NQ$19&lt;='様式３（療養者名簿）（⑤の場合）'!$BE81,1,0),0),0)</f>
        <v>0</v>
      </c>
      <c r="NR76" s="257">
        <f>IF(NR$19-'様式３（療養者名簿）（⑤の場合）'!$BD81+1&lt;=15,IF(NR$19&gt;='様式３（療養者名簿）（⑤の場合）'!$BD81,IF(NR$19&lt;='様式３（療養者名簿）（⑤の場合）'!$BE81,1,0),0),0)</f>
        <v>0</v>
      </c>
      <c r="NS76" s="257">
        <f>IF(NS$19-'様式３（療養者名簿）（⑤の場合）'!$BD81+1&lt;=15,IF(NS$19&gt;='様式３（療養者名簿）（⑤の場合）'!$BD81,IF(NS$19&lt;='様式３（療養者名簿）（⑤の場合）'!$BE81,1,0),0),0)</f>
        <v>0</v>
      </c>
      <c r="NT76" s="257">
        <f>IF(NT$19-'様式３（療養者名簿）（⑤の場合）'!$BD81+1&lt;=15,IF(NT$19&gt;='様式３（療養者名簿）（⑤の場合）'!$BD81,IF(NT$19&lt;='様式３（療養者名簿）（⑤の場合）'!$BE81,1,0),0),0)</f>
        <v>0</v>
      </c>
      <c r="NU76" s="257">
        <f>IF(NU$19-'様式３（療養者名簿）（⑤の場合）'!$BD81+1&lt;=15,IF(NU$19&gt;='様式３（療養者名簿）（⑤の場合）'!$BD81,IF(NU$19&lt;='様式３（療養者名簿）（⑤の場合）'!$BE81,1,0),0),0)</f>
        <v>0</v>
      </c>
      <c r="NV76" s="257">
        <f>IF(NV$19-'様式３（療養者名簿）（⑤の場合）'!$BD81+1&lt;=15,IF(NV$19&gt;='様式３（療養者名簿）（⑤の場合）'!$BD81,IF(NV$19&lt;='様式３（療養者名簿）（⑤の場合）'!$BE81,1,0),0),0)</f>
        <v>0</v>
      </c>
      <c r="NW76" s="257">
        <f>IF(NW$19-'様式３（療養者名簿）（⑤の場合）'!$BD81+1&lt;=15,IF(NW$19&gt;='様式３（療養者名簿）（⑤の場合）'!$BD81,IF(NW$19&lt;='様式３（療養者名簿）（⑤の場合）'!$BE81,1,0),0),0)</f>
        <v>0</v>
      </c>
      <c r="NX76" s="257">
        <f>IF(NX$19-'様式３（療養者名簿）（⑤の場合）'!$BD81+1&lt;=15,IF(NX$19&gt;='様式３（療養者名簿）（⑤の場合）'!$BD81,IF(NX$19&lt;='様式３（療養者名簿）（⑤の場合）'!$BE81,1,0),0),0)</f>
        <v>0</v>
      </c>
      <c r="NY76" s="257">
        <f>IF(NY$19-'様式３（療養者名簿）（⑤の場合）'!$BD81+1&lt;=15,IF(NY$19&gt;='様式３（療養者名簿）（⑤の場合）'!$BD81,IF(NY$19&lt;='様式３（療養者名簿）（⑤の場合）'!$BE81,1,0),0),0)</f>
        <v>0</v>
      </c>
      <c r="NZ76" s="257">
        <f>IF(NZ$19-'様式３（療養者名簿）（⑤の場合）'!$BD81+1&lt;=15,IF(NZ$19&gt;='様式３（療養者名簿）（⑤の場合）'!$BD81,IF(NZ$19&lt;='様式３（療養者名簿）（⑤の場合）'!$BE81,1,0),0),0)</f>
        <v>0</v>
      </c>
      <c r="OA76" s="257">
        <f>IF(OA$19-'様式３（療養者名簿）（⑤の場合）'!$BD81+1&lt;=15,IF(OA$19&gt;='様式３（療養者名簿）（⑤の場合）'!$BD81,IF(OA$19&lt;='様式３（療養者名簿）（⑤の場合）'!$BE81,1,0),0),0)</f>
        <v>0</v>
      </c>
      <c r="OB76" s="257">
        <f>IF(OB$19-'様式３（療養者名簿）（⑤の場合）'!$BD81+1&lt;=15,IF(OB$19&gt;='様式３（療養者名簿）（⑤の場合）'!$BD81,IF(OB$19&lt;='様式３（療養者名簿）（⑤の場合）'!$BE81,1,0),0),0)</f>
        <v>0</v>
      </c>
      <c r="OC76" s="257">
        <f>IF(OC$19-'様式３（療養者名簿）（⑤の場合）'!$BD81+1&lt;=15,IF(OC$19&gt;='様式３（療養者名簿）（⑤の場合）'!$BD81,IF(OC$19&lt;='様式３（療養者名簿）（⑤の場合）'!$BE81,1,0),0),0)</f>
        <v>0</v>
      </c>
      <c r="OD76" s="257">
        <f>IF(OD$19-'様式３（療養者名簿）（⑤の場合）'!$BD81+1&lt;=15,IF(OD$19&gt;='様式３（療養者名簿）（⑤の場合）'!$BD81,IF(OD$19&lt;='様式３（療養者名簿）（⑤の場合）'!$BE81,1,0),0),0)</f>
        <v>0</v>
      </c>
      <c r="OE76" s="257">
        <f>IF(OE$19-'様式３（療養者名簿）（⑤の場合）'!$BD81+1&lt;=15,IF(OE$19&gt;='様式３（療養者名簿）（⑤の場合）'!$BD81,IF(OE$19&lt;='様式３（療養者名簿）（⑤の場合）'!$BE81,1,0),0),0)</f>
        <v>0</v>
      </c>
      <c r="OF76" s="257">
        <f>IF(OF$19-'様式３（療養者名簿）（⑤の場合）'!$BD81+1&lt;=15,IF(OF$19&gt;='様式３（療養者名簿）（⑤の場合）'!$BD81,IF(OF$19&lt;='様式３（療養者名簿）（⑤の場合）'!$BE81,1,0),0),0)</f>
        <v>0</v>
      </c>
      <c r="OG76" s="257">
        <f>IF(OG$19-'様式３（療養者名簿）（⑤の場合）'!$BD81+1&lt;=15,IF(OG$19&gt;='様式３（療養者名簿）（⑤の場合）'!$BD81,IF(OG$19&lt;='様式３（療養者名簿）（⑤の場合）'!$BE81,1,0),0),0)</f>
        <v>0</v>
      </c>
      <c r="OH76" s="257">
        <f>IF(OH$19-'様式３（療養者名簿）（⑤の場合）'!$BD81+1&lt;=15,IF(OH$19&gt;='様式３（療養者名簿）（⑤の場合）'!$BD81,IF(OH$19&lt;='様式３（療養者名簿）（⑤の場合）'!$BE81,1,0),0),0)</f>
        <v>0</v>
      </c>
      <c r="OI76" s="257">
        <f>IF(OI$19-'様式３（療養者名簿）（⑤の場合）'!$BD81+1&lt;=15,IF(OI$19&gt;='様式３（療養者名簿）（⑤の場合）'!$BD81,IF(OI$19&lt;='様式３（療養者名簿）（⑤の場合）'!$BE81,1,0),0),0)</f>
        <v>0</v>
      </c>
      <c r="OJ76" s="257">
        <f>IF(OJ$19-'様式３（療養者名簿）（⑤の場合）'!$BD81+1&lt;=15,IF(OJ$19&gt;='様式３（療養者名簿）（⑤の場合）'!$BD81,IF(OJ$19&lt;='様式３（療養者名簿）（⑤の場合）'!$BE81,1,0),0),0)</f>
        <v>0</v>
      </c>
      <c r="OK76" s="257">
        <f>IF(OK$19-'様式３（療養者名簿）（⑤の場合）'!$BD81+1&lt;=15,IF(OK$19&gt;='様式３（療養者名簿）（⑤の場合）'!$BD81,IF(OK$19&lt;='様式３（療養者名簿）（⑤の場合）'!$BE81,1,0),0),0)</f>
        <v>0</v>
      </c>
      <c r="OL76" s="257">
        <f>IF(OL$19-'様式３（療養者名簿）（⑤の場合）'!$BD81+1&lt;=15,IF(OL$19&gt;='様式３（療養者名簿）（⑤の場合）'!$BD81,IF(OL$19&lt;='様式３（療養者名簿）（⑤の場合）'!$BE81,1,0),0),0)</f>
        <v>0</v>
      </c>
      <c r="OM76" s="257">
        <f>IF(OM$19-'様式３（療養者名簿）（⑤の場合）'!$BD81+1&lt;=15,IF(OM$19&gt;='様式３（療養者名簿）（⑤の場合）'!$BD81,IF(OM$19&lt;='様式３（療養者名簿）（⑤の場合）'!$BE81,1,0),0),0)</f>
        <v>0</v>
      </c>
      <c r="ON76" s="257">
        <f>IF(ON$19-'様式３（療養者名簿）（⑤の場合）'!$BD81+1&lt;=15,IF(ON$19&gt;='様式３（療養者名簿）（⑤の場合）'!$BD81,IF(ON$19&lt;='様式３（療養者名簿）（⑤の場合）'!$BE81,1,0),0),0)</f>
        <v>0</v>
      </c>
      <c r="OO76" s="257">
        <f>IF(OO$19-'様式３（療養者名簿）（⑤の場合）'!$BD81+1&lt;=15,IF(OO$19&gt;='様式３（療養者名簿）（⑤の場合）'!$BD81,IF(OO$19&lt;='様式３（療養者名簿）（⑤の場合）'!$BE81,1,0),0),0)</f>
        <v>0</v>
      </c>
      <c r="OP76" s="257">
        <f>IF(OP$19-'様式３（療養者名簿）（⑤の場合）'!$BD81+1&lt;=15,IF(OP$19&gt;='様式３（療養者名簿）（⑤の場合）'!$BD81,IF(OP$19&lt;='様式３（療養者名簿）（⑤の場合）'!$BE81,1,0),0),0)</f>
        <v>0</v>
      </c>
      <c r="OQ76" s="257">
        <f>IF(OQ$19-'様式３（療養者名簿）（⑤の場合）'!$BD81+1&lt;=15,IF(OQ$19&gt;='様式３（療養者名簿）（⑤の場合）'!$BD81,IF(OQ$19&lt;='様式３（療養者名簿）（⑤の場合）'!$BE81,1,0),0),0)</f>
        <v>0</v>
      </c>
      <c r="OR76" s="257">
        <f>IF(OR$19-'様式３（療養者名簿）（⑤の場合）'!$BD81+1&lt;=15,IF(OR$19&gt;='様式３（療養者名簿）（⑤の場合）'!$BD81,IF(OR$19&lt;='様式３（療養者名簿）（⑤の場合）'!$BE81,1,0),0),0)</f>
        <v>0</v>
      </c>
      <c r="OS76" s="257">
        <f>IF(OS$19-'様式３（療養者名簿）（⑤の場合）'!$BD81+1&lt;=15,IF(OS$19&gt;='様式３（療養者名簿）（⑤の場合）'!$BD81,IF(OS$19&lt;='様式３（療養者名簿）（⑤の場合）'!$BE81,1,0),0),0)</f>
        <v>0</v>
      </c>
      <c r="OT76" s="257">
        <f>IF(OT$19-'様式３（療養者名簿）（⑤の場合）'!$BD81+1&lt;=15,IF(OT$19&gt;='様式３（療養者名簿）（⑤の場合）'!$BD81,IF(OT$19&lt;='様式３（療養者名簿）（⑤の場合）'!$BE81,1,0),0),0)</f>
        <v>0</v>
      </c>
      <c r="OU76" s="257">
        <f>IF(OU$19-'様式３（療養者名簿）（⑤の場合）'!$BD81+1&lt;=15,IF(OU$19&gt;='様式３（療養者名簿）（⑤の場合）'!$BD81,IF(OU$19&lt;='様式３（療養者名簿）（⑤の場合）'!$BE81,1,0),0),0)</f>
        <v>0</v>
      </c>
      <c r="OV76" s="257">
        <f>IF(OV$19-'様式３（療養者名簿）（⑤の場合）'!$BD81+1&lt;=15,IF(OV$19&gt;='様式３（療養者名簿）（⑤の場合）'!$BD81,IF(OV$19&lt;='様式３（療養者名簿）（⑤の場合）'!$BE81,1,0),0),0)</f>
        <v>0</v>
      </c>
      <c r="OW76" s="257">
        <f>IF(OW$19-'様式３（療養者名簿）（⑤の場合）'!$BD81+1&lt;=15,IF(OW$19&gt;='様式３（療養者名簿）（⑤の場合）'!$BD81,IF(OW$19&lt;='様式３（療養者名簿）（⑤の場合）'!$BE81,1,0),0),0)</f>
        <v>0</v>
      </c>
      <c r="OX76" s="257">
        <f>IF(OX$19-'様式３（療養者名簿）（⑤の場合）'!$BD81+1&lt;=15,IF(OX$19&gt;='様式３（療養者名簿）（⑤の場合）'!$BD81,IF(OX$19&lt;='様式３（療養者名簿）（⑤の場合）'!$BE81,1,0),0),0)</f>
        <v>0</v>
      </c>
      <c r="OY76" s="257">
        <f>IF(OY$19-'様式３（療養者名簿）（⑤の場合）'!$BD81+1&lt;=15,IF(OY$19&gt;='様式３（療養者名簿）（⑤の場合）'!$BD81,IF(OY$19&lt;='様式３（療養者名簿）（⑤の場合）'!$BE81,1,0),0),0)</f>
        <v>0</v>
      </c>
      <c r="OZ76" s="257">
        <f>IF(OZ$19-'様式３（療養者名簿）（⑤の場合）'!$BD81+1&lt;=15,IF(OZ$19&gt;='様式３（療養者名簿）（⑤の場合）'!$BD81,IF(OZ$19&lt;='様式３（療養者名簿）（⑤の場合）'!$BE81,1,0),0),0)</f>
        <v>0</v>
      </c>
      <c r="PA76" s="257">
        <f>IF(PA$19-'様式３（療養者名簿）（⑤の場合）'!$BD81+1&lt;=15,IF(PA$19&gt;='様式３（療養者名簿）（⑤の場合）'!$BD81,IF(PA$19&lt;='様式３（療養者名簿）（⑤の場合）'!$BE81,1,0),0),0)</f>
        <v>0</v>
      </c>
      <c r="PB76" s="257">
        <f>IF(PB$19-'様式３（療養者名簿）（⑤の場合）'!$BD81+1&lt;=15,IF(PB$19&gt;='様式３（療養者名簿）（⑤の場合）'!$BD81,IF(PB$19&lt;='様式３（療養者名簿）（⑤の場合）'!$BE81,1,0),0),0)</f>
        <v>0</v>
      </c>
      <c r="PC76" s="257">
        <f>IF(PC$19-'様式３（療養者名簿）（⑤の場合）'!$BD81+1&lt;=15,IF(PC$19&gt;='様式３（療養者名簿）（⑤の場合）'!$BD81,IF(PC$19&lt;='様式３（療養者名簿）（⑤の場合）'!$BE81,1,0),0),0)</f>
        <v>0</v>
      </c>
      <c r="PD76" s="257">
        <f>IF(PD$19-'様式３（療養者名簿）（⑤の場合）'!$BD81+1&lt;=15,IF(PD$19&gt;='様式３（療養者名簿）（⑤の場合）'!$BD81,IF(PD$19&lt;='様式３（療養者名簿）（⑤の場合）'!$BE81,1,0),0),0)</f>
        <v>0</v>
      </c>
      <c r="PE76" s="257">
        <f>IF(PE$19-'様式３（療養者名簿）（⑤の場合）'!$BD81+1&lt;=15,IF(PE$19&gt;='様式３（療養者名簿）（⑤の場合）'!$BD81,IF(PE$19&lt;='様式３（療養者名簿）（⑤の場合）'!$BE81,1,0),0),0)</f>
        <v>0</v>
      </c>
      <c r="PF76" s="257">
        <f>IF(PF$19-'様式３（療養者名簿）（⑤の場合）'!$BD81+1&lt;=15,IF(PF$19&gt;='様式３（療養者名簿）（⑤の場合）'!$BD81,IF(PF$19&lt;='様式３（療養者名簿）（⑤の場合）'!$BE81,1,0),0),0)</f>
        <v>0</v>
      </c>
      <c r="PG76" s="257">
        <f>IF(PG$19-'様式３（療養者名簿）（⑤の場合）'!$BD81+1&lt;=15,IF(PG$19&gt;='様式３（療養者名簿）（⑤の場合）'!$BD81,IF(PG$19&lt;='様式３（療養者名簿）（⑤の場合）'!$BE81,1,0),0),0)</f>
        <v>0</v>
      </c>
      <c r="PH76" s="257">
        <f>IF(PH$19-'様式３（療養者名簿）（⑤の場合）'!$BD81+1&lt;=15,IF(PH$19&gt;='様式３（療養者名簿）（⑤の場合）'!$BD81,IF(PH$19&lt;='様式３（療養者名簿）（⑤の場合）'!$BE81,1,0),0),0)</f>
        <v>0</v>
      </c>
      <c r="PI76" s="257">
        <f>IF(PI$19-'様式３（療養者名簿）（⑤の場合）'!$BD81+1&lt;=15,IF(PI$19&gt;='様式３（療養者名簿）（⑤の場合）'!$BD81,IF(PI$19&lt;='様式３（療養者名簿）（⑤の場合）'!$BE81,1,0),0),0)</f>
        <v>0</v>
      </c>
      <c r="PJ76" s="257">
        <f>IF(PJ$19-'様式３（療養者名簿）（⑤の場合）'!$BD81+1&lt;=15,IF(PJ$19&gt;='様式３（療養者名簿）（⑤の場合）'!$BD81,IF(PJ$19&lt;='様式３（療養者名簿）（⑤の場合）'!$BE81,1,0),0),0)</f>
        <v>0</v>
      </c>
      <c r="PK76" s="257">
        <f>IF(PK$19-'様式３（療養者名簿）（⑤の場合）'!$BD81+1&lt;=15,IF(PK$19&gt;='様式３（療養者名簿）（⑤の場合）'!$BD81,IF(PK$19&lt;='様式３（療養者名簿）（⑤の場合）'!$BE81,1,0),0),0)</f>
        <v>0</v>
      </c>
      <c r="PL76" s="257">
        <f>IF(PL$19-'様式３（療養者名簿）（⑤の場合）'!$BD81+1&lt;=15,IF(PL$19&gt;='様式３（療養者名簿）（⑤の場合）'!$BD81,IF(PL$19&lt;='様式３（療養者名簿）（⑤の場合）'!$BE81,1,0),0),0)</f>
        <v>0</v>
      </c>
      <c r="PM76" s="257">
        <f>IF(PM$19-'様式３（療養者名簿）（⑤の場合）'!$BD81+1&lt;=15,IF(PM$19&gt;='様式３（療養者名簿）（⑤の場合）'!$BD81,IF(PM$19&lt;='様式３（療養者名簿）（⑤の場合）'!$BE81,1,0),0),0)</f>
        <v>0</v>
      </c>
      <c r="PN76" s="257">
        <f>IF(PN$19-'様式３（療養者名簿）（⑤の場合）'!$BD81+1&lt;=15,IF(PN$19&gt;='様式３（療養者名簿）（⑤の場合）'!$BD81,IF(PN$19&lt;='様式３（療養者名簿）（⑤の場合）'!$BE81,1,0),0),0)</f>
        <v>0</v>
      </c>
      <c r="PO76" s="257">
        <f>IF(PO$19-'様式３（療養者名簿）（⑤の場合）'!$BD81+1&lt;=15,IF(PO$19&gt;='様式３（療養者名簿）（⑤の場合）'!$BD81,IF(PO$19&lt;='様式３（療養者名簿）（⑤の場合）'!$BE81,1,0),0),0)</f>
        <v>0</v>
      </c>
      <c r="PP76" s="257">
        <f>IF(PP$19-'様式３（療養者名簿）（⑤の場合）'!$BD81+1&lt;=15,IF(PP$19&gt;='様式３（療養者名簿）（⑤の場合）'!$BD81,IF(PP$19&lt;='様式３（療養者名簿）（⑤の場合）'!$BE81,1,0),0),0)</f>
        <v>0</v>
      </c>
      <c r="PQ76" s="257">
        <f>IF(PQ$19-'様式３（療養者名簿）（⑤の場合）'!$BD81+1&lt;=15,IF(PQ$19&gt;='様式３（療養者名簿）（⑤の場合）'!$BD81,IF(PQ$19&lt;='様式３（療養者名簿）（⑤の場合）'!$BE81,1,0),0),0)</f>
        <v>0</v>
      </c>
      <c r="PR76" s="257">
        <f>IF(PR$19-'様式３（療養者名簿）（⑤の場合）'!$BD81+1&lt;=15,IF(PR$19&gt;='様式３（療養者名簿）（⑤の場合）'!$BD81,IF(PR$19&lt;='様式３（療養者名簿）（⑤の場合）'!$BE81,1,0),0),0)</f>
        <v>0</v>
      </c>
      <c r="PS76" s="257">
        <f>IF(PS$19-'様式３（療養者名簿）（⑤の場合）'!$BD81+1&lt;=15,IF(PS$19&gt;='様式３（療養者名簿）（⑤の場合）'!$BD81,IF(PS$19&lt;='様式３（療養者名簿）（⑤の場合）'!$BE81,1,0),0),0)</f>
        <v>0</v>
      </c>
      <c r="PT76" s="257">
        <f>IF(PT$19-'様式３（療養者名簿）（⑤の場合）'!$BD81+1&lt;=15,IF(PT$19&gt;='様式３（療養者名簿）（⑤の場合）'!$BD81,IF(PT$19&lt;='様式３（療養者名簿）（⑤の場合）'!$BE81,1,0),0),0)</f>
        <v>0</v>
      </c>
      <c r="PU76" s="257">
        <f>IF(PU$19-'様式３（療養者名簿）（⑤の場合）'!$BD81+1&lt;=15,IF(PU$19&gt;='様式３（療養者名簿）（⑤の場合）'!$BD81,IF(PU$19&lt;='様式３（療養者名簿）（⑤の場合）'!$BE81,1,0),0),0)</f>
        <v>0</v>
      </c>
      <c r="PV76" s="257">
        <f>IF(PV$19-'様式３（療養者名簿）（⑤の場合）'!$BD81+1&lt;=15,IF(PV$19&gt;='様式３（療養者名簿）（⑤の場合）'!$BD81,IF(PV$19&lt;='様式３（療養者名簿）（⑤の場合）'!$BE81,1,0),0),0)</f>
        <v>0</v>
      </c>
      <c r="PW76" s="257">
        <f>IF(PW$19-'様式３（療養者名簿）（⑤の場合）'!$BD81+1&lt;=15,IF(PW$19&gt;='様式３（療養者名簿）（⑤の場合）'!$BD81,IF(PW$19&lt;='様式３（療養者名簿）（⑤の場合）'!$BE81,1,0),0),0)</f>
        <v>0</v>
      </c>
      <c r="PX76" s="257">
        <f>IF(PX$19-'様式３（療養者名簿）（⑤の場合）'!$BD81+1&lt;=15,IF(PX$19&gt;='様式３（療養者名簿）（⑤の場合）'!$BD81,IF(PX$19&lt;='様式３（療養者名簿）（⑤の場合）'!$BE81,1,0),0),0)</f>
        <v>0</v>
      </c>
      <c r="PY76" s="257">
        <f>IF(PY$19-'様式３（療養者名簿）（⑤の場合）'!$BD81+1&lt;=15,IF(PY$19&gt;='様式３（療養者名簿）（⑤の場合）'!$BD81,IF(PY$19&lt;='様式３（療養者名簿）（⑤の場合）'!$BE81,1,0),0),0)</f>
        <v>0</v>
      </c>
      <c r="PZ76" s="257">
        <f>IF(PZ$19-'様式３（療養者名簿）（⑤の場合）'!$BD81+1&lt;=15,IF(PZ$19&gt;='様式３（療養者名簿）（⑤の場合）'!$BD81,IF(PZ$19&lt;='様式３（療養者名簿）（⑤の場合）'!$BE81,1,0),0),0)</f>
        <v>0</v>
      </c>
      <c r="QA76" s="257">
        <f>IF(QA$19-'様式３（療養者名簿）（⑤の場合）'!$BD81+1&lt;=15,IF(QA$19&gt;='様式３（療養者名簿）（⑤の場合）'!$BD81,IF(QA$19&lt;='様式３（療養者名簿）（⑤の場合）'!$BE81,1,0),0),0)</f>
        <v>0</v>
      </c>
      <c r="QB76" s="257">
        <f>IF(QB$19-'様式３（療養者名簿）（⑤の場合）'!$BD81+1&lt;=15,IF(QB$19&gt;='様式３（療養者名簿）（⑤の場合）'!$BD81,IF(QB$19&lt;='様式３（療養者名簿）（⑤の場合）'!$BE81,1,0),0),0)</f>
        <v>0</v>
      </c>
      <c r="QC76" s="257">
        <f>IF(QC$19-'様式３（療養者名簿）（⑤の場合）'!$BD81+1&lt;=15,IF(QC$19&gt;='様式３（療養者名簿）（⑤の場合）'!$BD81,IF(QC$19&lt;='様式３（療養者名簿）（⑤の場合）'!$BE81,1,0),0),0)</f>
        <v>0</v>
      </c>
      <c r="QD76" s="257">
        <f>IF(QD$19-'様式３（療養者名簿）（⑤の場合）'!$BD81+1&lt;=15,IF(QD$19&gt;='様式３（療養者名簿）（⑤の場合）'!$BD81,IF(QD$19&lt;='様式３（療養者名簿）（⑤の場合）'!$BE81,1,0),0),0)</f>
        <v>0</v>
      </c>
      <c r="QE76" s="257">
        <f>IF(QE$19-'様式３（療養者名簿）（⑤の場合）'!$BD81+1&lt;=15,IF(QE$19&gt;='様式３（療養者名簿）（⑤の場合）'!$BD81,IF(QE$19&lt;='様式３（療養者名簿）（⑤の場合）'!$BE81,1,0),0),0)</f>
        <v>0</v>
      </c>
      <c r="QF76" s="257">
        <f>IF(QF$19-'様式３（療養者名簿）（⑤の場合）'!$BD81+1&lt;=15,IF(QF$19&gt;='様式３（療養者名簿）（⑤の場合）'!$BD81,IF(QF$19&lt;='様式３（療養者名簿）（⑤の場合）'!$BE81,1,0),0),0)</f>
        <v>0</v>
      </c>
      <c r="QG76" s="257">
        <f>IF(QG$19-'様式３（療養者名簿）（⑤の場合）'!$BD81+1&lt;=15,IF(QG$19&gt;='様式３（療養者名簿）（⑤の場合）'!$BD81,IF(QG$19&lt;='様式３（療養者名簿）（⑤の場合）'!$BE81,1,0),0),0)</f>
        <v>0</v>
      </c>
      <c r="QH76" s="257">
        <f>IF(QH$19-'様式３（療養者名簿）（⑤の場合）'!$BD81+1&lt;=15,IF(QH$19&gt;='様式３（療養者名簿）（⑤の場合）'!$BD81,IF(QH$19&lt;='様式３（療養者名簿）（⑤の場合）'!$BE81,1,0),0),0)</f>
        <v>0</v>
      </c>
      <c r="QI76" s="257">
        <f>IF(QI$19-'様式３（療養者名簿）（⑤の場合）'!$BD81+1&lt;=15,IF(QI$19&gt;='様式３（療養者名簿）（⑤の場合）'!$BD81,IF(QI$19&lt;='様式３（療養者名簿）（⑤の場合）'!$BE81,1,0),0),0)</f>
        <v>0</v>
      </c>
      <c r="QJ76" s="257">
        <f>IF(QJ$19-'様式３（療養者名簿）（⑤の場合）'!$BD81+1&lt;=15,IF(QJ$19&gt;='様式３（療養者名簿）（⑤の場合）'!$BD81,IF(QJ$19&lt;='様式３（療養者名簿）（⑤の場合）'!$BE81,1,0),0),0)</f>
        <v>0</v>
      </c>
      <c r="QK76" s="257">
        <f>IF(QK$19-'様式３（療養者名簿）（⑤の場合）'!$BD81+1&lt;=15,IF(QK$19&gt;='様式３（療養者名簿）（⑤の場合）'!$BD81,IF(QK$19&lt;='様式３（療養者名簿）（⑤の場合）'!$BE81,1,0),0),0)</f>
        <v>0</v>
      </c>
      <c r="QL76" s="257">
        <f>IF(QL$19-'様式３（療養者名簿）（⑤の場合）'!$BD81+1&lt;=15,IF(QL$19&gt;='様式３（療養者名簿）（⑤の場合）'!$BD81,IF(QL$19&lt;='様式３（療養者名簿）（⑤の場合）'!$BE81,1,0),0),0)</f>
        <v>0</v>
      </c>
      <c r="QM76" s="257">
        <f>IF(QM$19-'様式３（療養者名簿）（⑤の場合）'!$BD81+1&lt;=15,IF(QM$19&gt;='様式３（療養者名簿）（⑤の場合）'!$BD81,IF(QM$19&lt;='様式３（療養者名簿）（⑤の場合）'!$BE81,1,0),0),0)</f>
        <v>0</v>
      </c>
      <c r="QN76" s="257">
        <f>IF(QN$19-'様式３（療養者名簿）（⑤の場合）'!$BD81+1&lt;=15,IF(QN$19&gt;='様式３（療養者名簿）（⑤の場合）'!$BD81,IF(QN$19&lt;='様式３（療養者名簿）（⑤の場合）'!$BE81,1,0),0),0)</f>
        <v>0</v>
      </c>
      <c r="QO76" s="257">
        <f>IF(QO$19-'様式３（療養者名簿）（⑤の場合）'!$BD81+1&lt;=15,IF(QO$19&gt;='様式３（療養者名簿）（⑤の場合）'!$BD81,IF(QO$19&lt;='様式３（療養者名簿）（⑤の場合）'!$BE81,1,0),0),0)</f>
        <v>0</v>
      </c>
      <c r="QP76" s="257">
        <f>IF(QP$19-'様式３（療養者名簿）（⑤の場合）'!$BD81+1&lt;=15,IF(QP$19&gt;='様式３（療養者名簿）（⑤の場合）'!$BD81,IF(QP$19&lt;='様式３（療養者名簿）（⑤の場合）'!$BE81,1,0),0),0)</f>
        <v>0</v>
      </c>
      <c r="QQ76" s="257">
        <f>IF(QQ$19-'様式３（療養者名簿）（⑤の場合）'!$BD81+1&lt;=15,IF(QQ$19&gt;='様式３（療養者名簿）（⑤の場合）'!$BD81,IF(QQ$19&lt;='様式３（療養者名簿）（⑤の場合）'!$BE81,1,0),0),0)</f>
        <v>0</v>
      </c>
      <c r="QR76" s="257">
        <f>IF(QR$19-'様式３（療養者名簿）（⑤の場合）'!$BD81+1&lt;=15,IF(QR$19&gt;='様式３（療養者名簿）（⑤の場合）'!$BD81,IF(QR$19&lt;='様式３（療養者名簿）（⑤の場合）'!$BE81,1,0),0),0)</f>
        <v>0</v>
      </c>
      <c r="QS76" s="257">
        <f>IF(QS$19-'様式３（療養者名簿）（⑤の場合）'!$BD81+1&lt;=15,IF(QS$19&gt;='様式３（療養者名簿）（⑤の場合）'!$BD81,IF(QS$19&lt;='様式３（療養者名簿）（⑤の場合）'!$BE81,1,0),0),0)</f>
        <v>0</v>
      </c>
      <c r="QT76" s="257">
        <f>IF(QT$19-'様式３（療養者名簿）（⑤の場合）'!$BD81+1&lt;=15,IF(QT$19&gt;='様式３（療養者名簿）（⑤の場合）'!$BD81,IF(QT$19&lt;='様式３（療養者名簿）（⑤の場合）'!$BE81,1,0),0),0)</f>
        <v>0</v>
      </c>
      <c r="QU76" s="257">
        <f>IF(QU$19-'様式３（療養者名簿）（⑤の場合）'!$BD81+1&lt;=15,IF(QU$19&gt;='様式３（療養者名簿）（⑤の場合）'!$BD81,IF(QU$19&lt;='様式３（療養者名簿）（⑤の場合）'!$BE81,1,0),0),0)</f>
        <v>0</v>
      </c>
      <c r="QV76" s="257">
        <f>IF(QV$19-'様式３（療養者名簿）（⑤の場合）'!$BD81+1&lt;=15,IF(QV$19&gt;='様式３（療養者名簿）（⑤の場合）'!$BD81,IF(QV$19&lt;='様式３（療養者名簿）（⑤の場合）'!$BE81,1,0),0),0)</f>
        <v>0</v>
      </c>
      <c r="QW76" s="257">
        <f>IF(QW$19-'様式３（療養者名簿）（⑤の場合）'!$BD81+1&lt;=15,IF(QW$19&gt;='様式３（療養者名簿）（⑤の場合）'!$BD81,IF(QW$19&lt;='様式３（療養者名簿）（⑤の場合）'!$BE81,1,0),0),0)</f>
        <v>0</v>
      </c>
      <c r="QX76" s="257">
        <f>IF(QX$19-'様式３（療養者名簿）（⑤の場合）'!$BD81+1&lt;=15,IF(QX$19&gt;='様式３（療養者名簿）（⑤の場合）'!$BD81,IF(QX$19&lt;='様式３（療養者名簿）（⑤の場合）'!$BE81,1,0),0),0)</f>
        <v>0</v>
      </c>
      <c r="QY76" s="257">
        <f>IF(QY$19-'様式３（療養者名簿）（⑤の場合）'!$BD81+1&lt;=15,IF(QY$19&gt;='様式３（療養者名簿）（⑤の場合）'!$BD81,IF(QY$19&lt;='様式３（療養者名簿）（⑤の場合）'!$BE81,1,0),0),0)</f>
        <v>0</v>
      </c>
      <c r="QZ76" s="257">
        <f>IF(QZ$19-'様式３（療養者名簿）（⑤の場合）'!$BD81+1&lt;=15,IF(QZ$19&gt;='様式３（療養者名簿）（⑤の場合）'!$BD81,IF(QZ$19&lt;='様式３（療養者名簿）（⑤の場合）'!$BE81,1,0),0),0)</f>
        <v>0</v>
      </c>
      <c r="RA76" s="257">
        <f>IF(RA$19-'様式３（療養者名簿）（⑤の場合）'!$BD81+1&lt;=15,IF(RA$19&gt;='様式３（療養者名簿）（⑤の場合）'!$BD81,IF(RA$19&lt;='様式３（療養者名簿）（⑤の場合）'!$BE81,1,0),0),0)</f>
        <v>0</v>
      </c>
      <c r="RB76" s="257">
        <f>IF(RB$19-'様式３（療養者名簿）（⑤の場合）'!$BD81+1&lt;=15,IF(RB$19&gt;='様式３（療養者名簿）（⑤の場合）'!$BD81,IF(RB$19&lt;='様式３（療養者名簿）（⑤の場合）'!$BE81,1,0),0),0)</f>
        <v>0</v>
      </c>
      <c r="RC76" s="257">
        <f>IF(RC$19-'様式３（療養者名簿）（⑤の場合）'!$BD81+1&lt;=15,IF(RC$19&gt;='様式３（療養者名簿）（⑤の場合）'!$BD81,IF(RC$19&lt;='様式３（療養者名簿）（⑤の場合）'!$BE81,1,0),0),0)</f>
        <v>0</v>
      </c>
      <c r="RD76" s="257">
        <f>IF(RD$19-'様式３（療養者名簿）（⑤の場合）'!$BD81+1&lt;=15,IF(RD$19&gt;='様式３（療養者名簿）（⑤の場合）'!$BD81,IF(RD$19&lt;='様式３（療養者名簿）（⑤の場合）'!$BE81,1,0),0),0)</f>
        <v>0</v>
      </c>
      <c r="RE76" s="257">
        <f>IF(RE$19-'様式３（療養者名簿）（⑤の場合）'!$BD81+1&lt;=15,IF(RE$19&gt;='様式３（療養者名簿）（⑤の場合）'!$BD81,IF(RE$19&lt;='様式３（療養者名簿）（⑤の場合）'!$BE81,1,0),0),0)</f>
        <v>0</v>
      </c>
      <c r="RF76" s="257">
        <f>IF(RF$19-'様式３（療養者名簿）（⑤の場合）'!$BD81+1&lt;=15,IF(RF$19&gt;='様式３（療養者名簿）（⑤の場合）'!$BD81,IF(RF$19&lt;='様式３（療養者名簿）（⑤の場合）'!$BE81,1,0),0),0)</f>
        <v>0</v>
      </c>
      <c r="RG76" s="257">
        <f>IF(RG$19-'様式３（療養者名簿）（⑤の場合）'!$BD81+1&lt;=15,IF(RG$19&gt;='様式３（療養者名簿）（⑤の場合）'!$BD81,IF(RG$19&lt;='様式３（療養者名簿）（⑤の場合）'!$BE81,1,0),0),0)</f>
        <v>0</v>
      </c>
      <c r="RH76" s="257">
        <f>IF(RH$19-'様式３（療養者名簿）（⑤の場合）'!$BD81+1&lt;=15,IF(RH$19&gt;='様式３（療養者名簿）（⑤の場合）'!$BD81,IF(RH$19&lt;='様式３（療養者名簿）（⑤の場合）'!$BE81,1,0),0),0)</f>
        <v>0</v>
      </c>
      <c r="RI76" s="257">
        <f>IF(RI$19-'様式３（療養者名簿）（⑤の場合）'!$BD81+1&lt;=15,IF(RI$19&gt;='様式３（療養者名簿）（⑤の場合）'!$BD81,IF(RI$19&lt;='様式３（療養者名簿）（⑤の場合）'!$BE81,1,0),0),0)</f>
        <v>0</v>
      </c>
      <c r="RJ76" s="257">
        <f>IF(RJ$19-'様式３（療養者名簿）（⑤の場合）'!$BD81+1&lt;=15,IF(RJ$19&gt;='様式３（療養者名簿）（⑤の場合）'!$BD81,IF(RJ$19&lt;='様式３（療養者名簿）（⑤の場合）'!$BE81,1,0),0),0)</f>
        <v>0</v>
      </c>
      <c r="RK76" s="257">
        <f>IF(RK$19-'様式３（療養者名簿）（⑤の場合）'!$BD81+1&lt;=15,IF(RK$19&gt;='様式３（療養者名簿）（⑤の場合）'!$BD81,IF(RK$19&lt;='様式３（療養者名簿）（⑤の場合）'!$BE81,1,0),0),0)</f>
        <v>0</v>
      </c>
      <c r="RL76" s="257">
        <f>IF(RL$19-'様式３（療養者名簿）（⑤の場合）'!$BD81+1&lt;=15,IF(RL$19&gt;='様式３（療養者名簿）（⑤の場合）'!$BD81,IF(RL$19&lt;='様式３（療養者名簿）（⑤の場合）'!$BE81,1,0),0),0)</f>
        <v>0</v>
      </c>
      <c r="RM76" s="257">
        <f>IF(RM$19-'様式３（療養者名簿）（⑤の場合）'!$BD81+1&lt;=15,IF(RM$19&gt;='様式３（療養者名簿）（⑤の場合）'!$BD81,IF(RM$19&lt;='様式３（療養者名簿）（⑤の場合）'!$BE81,1,0),0),0)</f>
        <v>0</v>
      </c>
      <c r="RN76" s="257">
        <f>IF(RN$19-'様式３（療養者名簿）（⑤の場合）'!$BD81+1&lt;=15,IF(RN$19&gt;='様式３（療養者名簿）（⑤の場合）'!$BD81,IF(RN$19&lt;='様式３（療養者名簿）（⑤の場合）'!$BE81,1,0),0),0)</f>
        <v>0</v>
      </c>
      <c r="RO76" s="257">
        <f>IF(RO$19-'様式３（療養者名簿）（⑤の場合）'!$BD81+1&lt;=15,IF(RO$19&gt;='様式３（療養者名簿）（⑤の場合）'!$BD81,IF(RO$19&lt;='様式３（療養者名簿）（⑤の場合）'!$BE81,1,0),0),0)</f>
        <v>0</v>
      </c>
      <c r="RP76" s="257">
        <f>IF(RP$19-'様式３（療養者名簿）（⑤の場合）'!$BD81+1&lt;=15,IF(RP$19&gt;='様式３（療養者名簿）（⑤の場合）'!$BD81,IF(RP$19&lt;='様式３（療養者名簿）（⑤の場合）'!$BE81,1,0),0),0)</f>
        <v>0</v>
      </c>
      <c r="RQ76" s="257">
        <f>IF(RQ$19-'様式３（療養者名簿）（⑤の場合）'!$BD81+1&lt;=15,IF(RQ$19&gt;='様式３（療養者名簿）（⑤の場合）'!$BD81,IF(RQ$19&lt;='様式３（療養者名簿）（⑤の場合）'!$BE81,1,0),0),0)</f>
        <v>0</v>
      </c>
      <c r="RR76" s="257">
        <f>IF(RR$19-'様式３（療養者名簿）（⑤の場合）'!$BD81+1&lt;=15,IF(RR$19&gt;='様式３（療養者名簿）（⑤の場合）'!$BD81,IF(RR$19&lt;='様式３（療養者名簿）（⑤の場合）'!$BE81,1,0),0),0)</f>
        <v>0</v>
      </c>
      <c r="RS76" s="257">
        <f>IF(RS$19-'様式３（療養者名簿）（⑤の場合）'!$BD81+1&lt;=15,IF(RS$19&gt;='様式３（療養者名簿）（⑤の場合）'!$BD81,IF(RS$19&lt;='様式３（療養者名簿）（⑤の場合）'!$BE81,1,0),0),0)</f>
        <v>0</v>
      </c>
      <c r="RT76" s="257">
        <f>IF(RT$19-'様式３（療養者名簿）（⑤の場合）'!$BD81+1&lt;=15,IF(RT$19&gt;='様式３（療養者名簿）（⑤の場合）'!$BD81,IF(RT$19&lt;='様式３（療養者名簿）（⑤の場合）'!$BE81,1,0),0),0)</f>
        <v>0</v>
      </c>
      <c r="RU76" s="257">
        <f>IF(RU$19-'様式３（療養者名簿）（⑤の場合）'!$BD81+1&lt;=15,IF(RU$19&gt;='様式３（療養者名簿）（⑤の場合）'!$BD81,IF(RU$19&lt;='様式３（療養者名簿）（⑤の場合）'!$BE81,1,0),0),0)</f>
        <v>0</v>
      </c>
      <c r="RV76" s="257">
        <f>IF(RV$19-'様式３（療養者名簿）（⑤の場合）'!$BD81+1&lt;=15,IF(RV$19&gt;='様式３（療養者名簿）（⑤の場合）'!$BD81,IF(RV$19&lt;='様式３（療養者名簿）（⑤の場合）'!$BE81,1,0),0),0)</f>
        <v>0</v>
      </c>
      <c r="RW76" s="257">
        <f>IF(RW$19-'様式３（療養者名簿）（⑤の場合）'!$BD81+1&lt;=15,IF(RW$19&gt;='様式３（療養者名簿）（⑤の場合）'!$BD81,IF(RW$19&lt;='様式３（療養者名簿）（⑤の場合）'!$BE81,1,0),0),0)</f>
        <v>0</v>
      </c>
      <c r="RX76" s="257">
        <f>IF(RX$19-'様式３（療養者名簿）（⑤の場合）'!$BD81+1&lt;=15,IF(RX$19&gt;='様式３（療養者名簿）（⑤の場合）'!$BD81,IF(RX$19&lt;='様式３（療養者名簿）（⑤の場合）'!$BE81,1,0),0),0)</f>
        <v>0</v>
      </c>
      <c r="RY76" s="257">
        <f>IF(RY$19-'様式３（療養者名簿）（⑤の場合）'!$BD81+1&lt;=15,IF(RY$19&gt;='様式３（療養者名簿）（⑤の場合）'!$BD81,IF(RY$19&lt;='様式３（療養者名簿）（⑤の場合）'!$BE81,1,0),0),0)</f>
        <v>0</v>
      </c>
      <c r="RZ76" s="257">
        <f>IF(RZ$19-'様式３（療養者名簿）（⑤の場合）'!$BD81+1&lt;=15,IF(RZ$19&gt;='様式３（療養者名簿）（⑤の場合）'!$BD81,IF(RZ$19&lt;='様式３（療養者名簿）（⑤の場合）'!$BE81,1,0),0),0)</f>
        <v>0</v>
      </c>
      <c r="SA76" s="257">
        <f>IF(SA$19-'様式３（療養者名簿）（⑤の場合）'!$BD81+1&lt;=15,IF(SA$19&gt;='様式３（療養者名簿）（⑤の場合）'!$BD81,IF(SA$19&lt;='様式３（療養者名簿）（⑤の場合）'!$BE81,1,0),0),0)</f>
        <v>0</v>
      </c>
      <c r="SB76" s="257">
        <f>IF(SB$19-'様式３（療養者名簿）（⑤の場合）'!$BD81+1&lt;=15,IF(SB$19&gt;='様式３（療養者名簿）（⑤の場合）'!$BD81,IF(SB$19&lt;='様式３（療養者名簿）（⑤の場合）'!$BE81,1,0),0),0)</f>
        <v>0</v>
      </c>
      <c r="SC76" s="257">
        <f>IF(SC$19-'様式３（療養者名簿）（⑤の場合）'!$BD81+1&lt;=15,IF(SC$19&gt;='様式３（療養者名簿）（⑤の場合）'!$BD81,IF(SC$19&lt;='様式３（療養者名簿）（⑤の場合）'!$BE81,1,0),0),0)</f>
        <v>0</v>
      </c>
      <c r="SD76" s="257">
        <f>IF(SD$19-'様式３（療養者名簿）（⑤の場合）'!$BD81+1&lt;=15,IF(SD$19&gt;='様式３（療養者名簿）（⑤の場合）'!$BD81,IF(SD$19&lt;='様式３（療養者名簿）（⑤の場合）'!$BE81,1,0),0),0)</f>
        <v>0</v>
      </c>
      <c r="SE76" s="257">
        <f>IF(SE$19-'様式３（療養者名簿）（⑤の場合）'!$BD81+1&lt;=15,IF(SE$19&gt;='様式３（療養者名簿）（⑤の場合）'!$BD81,IF(SE$19&lt;='様式３（療養者名簿）（⑤の場合）'!$BE81,1,0),0),0)</f>
        <v>0</v>
      </c>
      <c r="SF76" s="257">
        <f>IF(SF$19-'様式３（療養者名簿）（⑤の場合）'!$BD81+1&lt;=15,IF(SF$19&gt;='様式３（療養者名簿）（⑤の場合）'!$BD81,IF(SF$19&lt;='様式３（療養者名簿）（⑤の場合）'!$BE81,1,0),0),0)</f>
        <v>0</v>
      </c>
      <c r="SG76" s="257">
        <f>IF(SG$19-'様式３（療養者名簿）（⑤の場合）'!$BD81+1&lt;=15,IF(SG$19&gt;='様式３（療養者名簿）（⑤の場合）'!$BD81,IF(SG$19&lt;='様式３（療養者名簿）（⑤の場合）'!$BE81,1,0),0),0)</f>
        <v>0</v>
      </c>
      <c r="SH76" s="257">
        <f>IF(SH$19-'様式３（療養者名簿）（⑤の場合）'!$BD81+1&lt;=15,IF(SH$19&gt;='様式３（療養者名簿）（⑤の場合）'!$BD81,IF(SH$19&lt;='様式３（療養者名簿）（⑤の場合）'!$BE81,1,0),0),0)</f>
        <v>0</v>
      </c>
      <c r="SI76" s="257">
        <f>IF(SI$19-'様式３（療養者名簿）（⑤の場合）'!$BD81+1&lt;=15,IF(SI$19&gt;='様式３（療養者名簿）（⑤の場合）'!$BD81,IF(SI$19&lt;='様式３（療養者名簿）（⑤の場合）'!$BE81,1,0),0),0)</f>
        <v>0</v>
      </c>
      <c r="SJ76" s="257">
        <f>IF(SJ$19-'様式３（療養者名簿）（⑤の場合）'!$BD81+1&lt;=15,IF(SJ$19&gt;='様式３（療養者名簿）（⑤の場合）'!$BD81,IF(SJ$19&lt;='様式３（療養者名簿）（⑤の場合）'!$BE81,1,0),0),0)</f>
        <v>0</v>
      </c>
      <c r="SK76" s="257">
        <f>IF(SK$19-'様式３（療養者名簿）（⑤の場合）'!$BD81+1&lt;=15,IF(SK$19&gt;='様式３（療養者名簿）（⑤の場合）'!$BD81,IF(SK$19&lt;='様式３（療養者名簿）（⑤の場合）'!$BE81,1,0),0),0)</f>
        <v>0</v>
      </c>
      <c r="SL76" s="257">
        <f>IF(SL$19-'様式３（療養者名簿）（⑤の場合）'!$BD81+1&lt;=15,IF(SL$19&gt;='様式３（療養者名簿）（⑤の場合）'!$BD81,IF(SL$19&lt;='様式３（療養者名簿）（⑤の場合）'!$BE81,1,0),0),0)</f>
        <v>0</v>
      </c>
      <c r="SM76" s="257">
        <f>IF(SM$19-'様式３（療養者名簿）（⑤の場合）'!$BD81+1&lt;=15,IF(SM$19&gt;='様式３（療養者名簿）（⑤の場合）'!$BD81,IF(SM$19&lt;='様式３（療養者名簿）（⑤の場合）'!$BE81,1,0),0),0)</f>
        <v>0</v>
      </c>
      <c r="SN76" s="257">
        <f>IF(SN$19-'様式３（療養者名簿）（⑤の場合）'!$BD81+1&lt;=15,IF(SN$19&gt;='様式３（療養者名簿）（⑤の場合）'!$BD81,IF(SN$19&lt;='様式３（療養者名簿）（⑤の場合）'!$BE81,1,0),0),0)</f>
        <v>0</v>
      </c>
      <c r="SO76" s="257">
        <f>IF(SO$19-'様式３（療養者名簿）（⑤の場合）'!$BD81+1&lt;=15,IF(SO$19&gt;='様式３（療養者名簿）（⑤の場合）'!$BD81,IF(SO$19&lt;='様式３（療養者名簿）（⑤の場合）'!$BE81,1,0),0),0)</f>
        <v>0</v>
      </c>
      <c r="SP76" s="257">
        <f>IF(SP$19-'様式３（療養者名簿）（⑤の場合）'!$BD81+1&lt;=15,IF(SP$19&gt;='様式３（療養者名簿）（⑤の場合）'!$BD81,IF(SP$19&lt;='様式３（療養者名簿）（⑤の場合）'!$BE81,1,0),0),0)</f>
        <v>0</v>
      </c>
      <c r="SQ76" s="257">
        <f>IF(SQ$19-'様式３（療養者名簿）（⑤の場合）'!$BD81+1&lt;=15,IF(SQ$19&gt;='様式３（療養者名簿）（⑤の場合）'!$BD81,IF(SQ$19&lt;='様式３（療養者名簿）（⑤の場合）'!$BE81,1,0),0),0)</f>
        <v>0</v>
      </c>
      <c r="SR76" s="257">
        <f>IF(SR$19-'様式３（療養者名簿）（⑤の場合）'!$BD81+1&lt;=15,IF(SR$19&gt;='様式３（療養者名簿）（⑤の場合）'!$BD81,IF(SR$19&lt;='様式３（療養者名簿）（⑤の場合）'!$BE81,1,0),0),0)</f>
        <v>0</v>
      </c>
      <c r="SS76" s="257">
        <f>IF(SS$19-'様式３（療養者名簿）（⑤の場合）'!$BD81+1&lt;=15,IF(SS$19&gt;='様式３（療養者名簿）（⑤の場合）'!$BD81,IF(SS$19&lt;='様式３（療養者名簿）（⑤の場合）'!$BE81,1,0),0),0)</f>
        <v>0</v>
      </c>
      <c r="ST76" s="257">
        <f>IF(ST$19-'様式３（療養者名簿）（⑤の場合）'!$BD81+1&lt;=15,IF(ST$19&gt;='様式３（療養者名簿）（⑤の場合）'!$BD81,IF(ST$19&lt;='様式３（療養者名簿）（⑤の場合）'!$BE81,1,0),0),0)</f>
        <v>0</v>
      </c>
      <c r="SU76" s="257">
        <f>IF(SU$19-'様式３（療養者名簿）（⑤の場合）'!$BD81+1&lt;=15,IF(SU$19&gt;='様式３（療養者名簿）（⑤の場合）'!$BD81,IF(SU$19&lt;='様式３（療養者名簿）（⑤の場合）'!$BE81,1,0),0),0)</f>
        <v>0</v>
      </c>
      <c r="SV76" s="257">
        <f>IF(SV$19-'様式３（療養者名簿）（⑤の場合）'!$BD81+1&lt;=15,IF(SV$19&gt;='様式３（療養者名簿）（⑤の場合）'!$BD81,IF(SV$19&lt;='様式３（療養者名簿）（⑤の場合）'!$BE81,1,0),0),0)</f>
        <v>0</v>
      </c>
      <c r="SW76" s="257">
        <f>IF(SW$19-'様式３（療養者名簿）（⑤の場合）'!$BD81+1&lt;=15,IF(SW$19&gt;='様式３（療養者名簿）（⑤の場合）'!$BD81,IF(SW$19&lt;='様式３（療養者名簿）（⑤の場合）'!$BE81,1,0),0),0)</f>
        <v>0</v>
      </c>
      <c r="SX76" s="257">
        <f>IF(SX$19-'様式３（療養者名簿）（⑤の場合）'!$BD81+1&lt;=15,IF(SX$19&gt;='様式３（療養者名簿）（⑤の場合）'!$BD81,IF(SX$19&lt;='様式３（療養者名簿）（⑤の場合）'!$BE81,1,0),0),0)</f>
        <v>0</v>
      </c>
      <c r="SY76" s="257">
        <f>IF(SY$19-'様式３（療養者名簿）（⑤の場合）'!$BD81+1&lt;=15,IF(SY$19&gt;='様式３（療養者名簿）（⑤の場合）'!$BD81,IF(SY$19&lt;='様式３（療養者名簿）（⑤の場合）'!$BE81,1,0),0),0)</f>
        <v>0</v>
      </c>
      <c r="SZ76" s="257">
        <f>IF(SZ$19-'様式３（療養者名簿）（⑤の場合）'!$BD81+1&lt;=15,IF(SZ$19&gt;='様式３（療養者名簿）（⑤の場合）'!$BD81,IF(SZ$19&lt;='様式３（療養者名簿）（⑤の場合）'!$BE81,1,0),0),0)</f>
        <v>0</v>
      </c>
      <c r="TA76" s="257">
        <f>IF(TA$19-'様式３（療養者名簿）（⑤の場合）'!$BD81+1&lt;=15,IF(TA$19&gt;='様式３（療養者名簿）（⑤の場合）'!$BD81,IF(TA$19&lt;='様式３（療養者名簿）（⑤の場合）'!$BE81,1,0),0),0)</f>
        <v>0</v>
      </c>
      <c r="TB76" s="257">
        <f>IF(TB$19-'様式３（療養者名簿）（⑤の場合）'!$BD81+1&lt;=15,IF(TB$19&gt;='様式３（療養者名簿）（⑤の場合）'!$BD81,IF(TB$19&lt;='様式３（療養者名簿）（⑤の場合）'!$BE81,1,0),0),0)</f>
        <v>0</v>
      </c>
      <c r="TC76" s="257">
        <f>IF(TC$19-'様式３（療養者名簿）（⑤の場合）'!$BD81+1&lt;=15,IF(TC$19&gt;='様式３（療養者名簿）（⑤の場合）'!$BD81,IF(TC$19&lt;='様式３（療養者名簿）（⑤の場合）'!$BE81,1,0),0),0)</f>
        <v>0</v>
      </c>
      <c r="TD76" s="257">
        <f>IF(TD$19-'様式３（療養者名簿）（⑤の場合）'!$BD81+1&lt;=15,IF(TD$19&gt;='様式３（療養者名簿）（⑤の場合）'!$BD81,IF(TD$19&lt;='様式３（療養者名簿）（⑤の場合）'!$BE81,1,0),0),0)</f>
        <v>0</v>
      </c>
      <c r="TE76" s="257">
        <f>IF(TE$19-'様式３（療養者名簿）（⑤の場合）'!$BD81+1&lt;=15,IF(TE$19&gt;='様式３（療養者名簿）（⑤の場合）'!$BD81,IF(TE$19&lt;='様式３（療養者名簿）（⑤の場合）'!$BE81,1,0),0),0)</f>
        <v>0</v>
      </c>
      <c r="TF76" s="257">
        <f>IF(TF$19-'様式３（療養者名簿）（⑤の場合）'!$BD81+1&lt;=15,IF(TF$19&gt;='様式３（療養者名簿）（⑤の場合）'!$BD81,IF(TF$19&lt;='様式３（療養者名簿）（⑤の場合）'!$BE81,1,0),0),0)</f>
        <v>0</v>
      </c>
      <c r="TG76" s="257">
        <f>IF(TG$19-'様式３（療養者名簿）（⑤の場合）'!$BD81+1&lt;=15,IF(TG$19&gt;='様式３（療養者名簿）（⑤の場合）'!$BD81,IF(TG$19&lt;='様式３（療養者名簿）（⑤の場合）'!$BE81,1,0),0),0)</f>
        <v>0</v>
      </c>
      <c r="TH76" s="257">
        <f>IF(TH$19-'様式３（療養者名簿）（⑤の場合）'!$BD81+1&lt;=15,IF(TH$19&gt;='様式３（療養者名簿）（⑤の場合）'!$BD81,IF(TH$19&lt;='様式３（療養者名簿）（⑤の場合）'!$BE81,1,0),0),0)</f>
        <v>0</v>
      </c>
      <c r="TI76" s="257">
        <f>IF(TI$19-'様式３（療養者名簿）（⑤の場合）'!$BD81+1&lt;=15,IF(TI$19&gt;='様式３（療養者名簿）（⑤の場合）'!$BD81,IF(TI$19&lt;='様式３（療養者名簿）（⑤の場合）'!$BE81,1,0),0),0)</f>
        <v>0</v>
      </c>
      <c r="TJ76" s="257">
        <f>IF(TJ$19-'様式３（療養者名簿）（⑤の場合）'!$BD81+1&lt;=15,IF(TJ$19&gt;='様式３（療養者名簿）（⑤の場合）'!$BD81,IF(TJ$19&lt;='様式３（療養者名簿）（⑤の場合）'!$BE81,1,0),0),0)</f>
        <v>0</v>
      </c>
      <c r="TK76" s="257">
        <f>IF(TK$19-'様式３（療養者名簿）（⑤の場合）'!$BD81+1&lt;=15,IF(TK$19&gt;='様式３（療養者名簿）（⑤の場合）'!$BD81,IF(TK$19&lt;='様式３（療養者名簿）（⑤の場合）'!$BE81,1,0),0),0)</f>
        <v>0</v>
      </c>
      <c r="TL76" s="257">
        <f>IF(TL$19-'様式３（療養者名簿）（⑤の場合）'!$BD81+1&lt;=15,IF(TL$19&gt;='様式３（療養者名簿）（⑤の場合）'!$BD81,IF(TL$19&lt;='様式３（療養者名簿）（⑤の場合）'!$BE81,1,0),0),0)</f>
        <v>0</v>
      </c>
      <c r="TM76" s="257">
        <f>IF(TM$19-'様式３（療養者名簿）（⑤の場合）'!$BD81+1&lt;=15,IF(TM$19&gt;='様式３（療養者名簿）（⑤の場合）'!$BD81,IF(TM$19&lt;='様式３（療養者名簿）（⑤の場合）'!$BE81,1,0),0),0)</f>
        <v>0</v>
      </c>
      <c r="TN76" s="257">
        <f>IF(TN$19-'様式３（療養者名簿）（⑤の場合）'!$BD81+1&lt;=15,IF(TN$19&gt;='様式３（療養者名簿）（⑤の場合）'!$BD81,IF(TN$19&lt;='様式３（療養者名簿）（⑤の場合）'!$BE81,1,0),0),0)</f>
        <v>0</v>
      </c>
      <c r="TO76" s="257">
        <f>IF(TO$19-'様式３（療養者名簿）（⑤の場合）'!$BD81+1&lt;=15,IF(TO$19&gt;='様式３（療養者名簿）（⑤の場合）'!$BD81,IF(TO$19&lt;='様式３（療養者名簿）（⑤の場合）'!$BE81,1,0),0),0)</f>
        <v>0</v>
      </c>
      <c r="TP76" s="257">
        <f>IF(TP$19-'様式３（療養者名簿）（⑤の場合）'!$BD81+1&lt;=15,IF(TP$19&gt;='様式３（療養者名簿）（⑤の場合）'!$BD81,IF(TP$19&lt;='様式３（療養者名簿）（⑤の場合）'!$BE81,1,0),0),0)</f>
        <v>0</v>
      </c>
      <c r="TQ76" s="257">
        <f>IF(TQ$19-'様式３（療養者名簿）（⑤の場合）'!$BD81+1&lt;=15,IF(TQ$19&gt;='様式３（療養者名簿）（⑤の場合）'!$BD81,IF(TQ$19&lt;='様式３（療養者名簿）（⑤の場合）'!$BE81,1,0),0),0)</f>
        <v>0</v>
      </c>
      <c r="TR76" s="257">
        <f>IF(TR$19-'様式３（療養者名簿）（⑤の場合）'!$BD81+1&lt;=15,IF(TR$19&gt;='様式３（療養者名簿）（⑤の場合）'!$BD81,IF(TR$19&lt;='様式３（療養者名簿）（⑤の場合）'!$BE81,1,0),0),0)</f>
        <v>0</v>
      </c>
      <c r="TS76" s="257">
        <f>IF(TS$19-'様式３（療養者名簿）（⑤の場合）'!$BD81+1&lt;=15,IF(TS$19&gt;='様式３（療養者名簿）（⑤の場合）'!$BD81,IF(TS$19&lt;='様式３（療養者名簿）（⑤の場合）'!$BE81,1,0),0),0)</f>
        <v>0</v>
      </c>
      <c r="TT76" s="257">
        <f>IF(TT$19-'様式３（療養者名簿）（⑤の場合）'!$BD81+1&lt;=15,IF(TT$19&gt;='様式３（療養者名簿）（⑤の場合）'!$BD81,IF(TT$19&lt;='様式３（療養者名簿）（⑤の場合）'!$BE81,1,0),0),0)</f>
        <v>0</v>
      </c>
      <c r="TU76" s="257">
        <f>IF(TU$19-'様式３（療養者名簿）（⑤の場合）'!$BD81+1&lt;=15,IF(TU$19&gt;='様式３（療養者名簿）（⑤の場合）'!$BD81,IF(TU$19&lt;='様式３（療養者名簿）（⑤の場合）'!$BE81,1,0),0),0)</f>
        <v>0</v>
      </c>
      <c r="TV76" s="257">
        <f>IF(TV$19-'様式３（療養者名簿）（⑤の場合）'!$BD81+1&lt;=15,IF(TV$19&gt;='様式３（療養者名簿）（⑤の場合）'!$BD81,IF(TV$19&lt;='様式３（療養者名簿）（⑤の場合）'!$BE81,1,0),0),0)</f>
        <v>0</v>
      </c>
      <c r="TW76" s="257">
        <f>IF(TW$19-'様式３（療養者名簿）（⑤の場合）'!$BD81+1&lt;=15,IF(TW$19&gt;='様式３（療養者名簿）（⑤の場合）'!$BD81,IF(TW$19&lt;='様式３（療養者名簿）（⑤の場合）'!$BE81,1,0),0),0)</f>
        <v>0</v>
      </c>
      <c r="TX76" s="257">
        <f>IF(TX$19-'様式３（療養者名簿）（⑤の場合）'!$BD81+1&lt;=15,IF(TX$19&gt;='様式３（療養者名簿）（⑤の場合）'!$BD81,IF(TX$19&lt;='様式３（療養者名簿）（⑤の場合）'!$BE81,1,0),0),0)</f>
        <v>0</v>
      </c>
      <c r="TY76" s="257">
        <f>IF(TY$19-'様式３（療養者名簿）（⑤の場合）'!$BD81+1&lt;=15,IF(TY$19&gt;='様式３（療養者名簿）（⑤の場合）'!$BD81,IF(TY$19&lt;='様式３（療養者名簿）（⑤の場合）'!$BE81,1,0),0),0)</f>
        <v>0</v>
      </c>
      <c r="TZ76" s="257">
        <f>IF(TZ$19-'様式３（療養者名簿）（⑤の場合）'!$BD81+1&lt;=15,IF(TZ$19&gt;='様式３（療養者名簿）（⑤の場合）'!$BD81,IF(TZ$19&lt;='様式３（療養者名簿）（⑤の場合）'!$BE81,1,0),0),0)</f>
        <v>0</v>
      </c>
      <c r="UA76" s="257">
        <f>IF(UA$19-'様式３（療養者名簿）（⑤の場合）'!$BD81+1&lt;=15,IF(UA$19&gt;='様式３（療養者名簿）（⑤の場合）'!$BD81,IF(UA$19&lt;='様式３（療養者名簿）（⑤の場合）'!$BE81,1,0),0),0)</f>
        <v>0</v>
      </c>
      <c r="UB76" s="257">
        <f>IF(UB$19-'様式３（療養者名簿）（⑤の場合）'!$BD81+1&lt;=15,IF(UB$19&gt;='様式３（療養者名簿）（⑤の場合）'!$BD81,IF(UB$19&lt;='様式３（療養者名簿）（⑤の場合）'!$BE81,1,0),0),0)</f>
        <v>0</v>
      </c>
      <c r="UC76" s="257">
        <f>IF(UC$19-'様式３（療養者名簿）（⑤の場合）'!$BD81+1&lt;=15,IF(UC$19&gt;='様式３（療養者名簿）（⑤の場合）'!$BD81,IF(UC$19&lt;='様式３（療養者名簿）（⑤の場合）'!$BE81,1,0),0),0)</f>
        <v>0</v>
      </c>
      <c r="UD76" s="384">
        <f>IF(UD$19-'様式３（療養者名簿）（⑤の場合）'!$BD81+1&lt;=15,IF(UD$19&gt;='様式３（療養者名簿）（⑤の場合）'!$BD81,IF(UD$19&lt;='様式３（療養者名簿）（⑤の場合）'!$BE81,1,0),0),0)</f>
        <v>0</v>
      </c>
      <c r="UE76" s="384">
        <f>IF(UE$19-'様式３（療養者名簿）（⑤の場合）'!$BD81+1&lt;=15,IF(UE$19&gt;='様式３（療養者名簿）（⑤の場合）'!$BD81,IF(UE$19&lt;='様式３（療養者名簿）（⑤の場合）'!$BE81,1,0),0),0)</f>
        <v>0</v>
      </c>
      <c r="UF76" s="384">
        <f>IF(UF$19-'様式３（療養者名簿）（⑤の場合）'!$BD81+1&lt;=15,IF(UF$19&gt;='様式３（療養者名簿）（⑤の場合）'!$BD81,IF(UF$19&lt;='様式３（療養者名簿）（⑤の場合）'!$BE81,1,0),0),0)</f>
        <v>0</v>
      </c>
      <c r="UG76" s="384">
        <f>IF(UG$19-'様式３（療養者名簿）（⑤の場合）'!$BD81+1&lt;=15,IF(UG$19&gt;='様式３（療養者名簿）（⑤の場合）'!$BD81,IF(UG$19&lt;='様式３（療養者名簿）（⑤の場合）'!$BE81,1,0),0),0)</f>
        <v>0</v>
      </c>
      <c r="UH76" s="384">
        <f>IF(UH$19-'様式３（療養者名簿）（⑤の場合）'!$BD81+1&lt;=15,IF(UH$19&gt;='様式３（療養者名簿）（⑤の場合）'!$BD81,IF(UH$19&lt;='様式３（療養者名簿）（⑤の場合）'!$BE81,1,0),0),0)</f>
        <v>0</v>
      </c>
      <c r="UI76" s="384">
        <f>IF(UI$19-'様式３（療養者名簿）（⑤の場合）'!$BD81+1&lt;=15,IF(UI$19&gt;='様式３（療養者名簿）（⑤の場合）'!$BD81,IF(UI$19&lt;='様式３（療養者名簿）（⑤の場合）'!$BE81,1,0),0),0)</f>
        <v>0</v>
      </c>
      <c r="UJ76" s="384">
        <f>IF(UJ$19-'様式３（療養者名簿）（⑤の場合）'!$BD81+1&lt;=15,IF(UJ$19&gt;='様式３（療養者名簿）（⑤の場合）'!$BD81,IF(UJ$19&lt;='様式３（療養者名簿）（⑤の場合）'!$BE81,1,0),0),0)</f>
        <v>0</v>
      </c>
      <c r="UK76" s="384">
        <f>IF(UK$19-'様式３（療養者名簿）（⑤の場合）'!$BD81+1&lt;=15,IF(UK$19&gt;='様式３（療養者名簿）（⑤の場合）'!$BD81,IF(UK$19&lt;='様式３（療養者名簿）（⑤の場合）'!$BE81,1,0),0),0)</f>
        <v>0</v>
      </c>
      <c r="UL76" s="384">
        <f>IF(UL$19-'様式３（療養者名簿）（⑤の場合）'!$BD81+1&lt;=15,IF(UL$19&gt;='様式３（療養者名簿）（⑤の場合）'!$BD81,IF(UL$19&lt;='様式３（療養者名簿）（⑤の場合）'!$BE81,1,0),0),0)</f>
        <v>0</v>
      </c>
      <c r="UM76" s="384">
        <f>IF(UM$19-'様式３（療養者名簿）（⑤の場合）'!$BD81+1&lt;=15,IF(UM$19&gt;='様式３（療養者名簿）（⑤の場合）'!$BD81,IF(UM$19&lt;='様式３（療養者名簿）（⑤の場合）'!$BE81,1,0),0),0)</f>
        <v>0</v>
      </c>
      <c r="UN76" s="384">
        <f>IF(UN$19-'様式３（療養者名簿）（⑤の場合）'!$BD81+1&lt;=15,IF(UN$19&gt;='様式３（療養者名簿）（⑤の場合）'!$BD81,IF(UN$19&lt;='様式３（療養者名簿）（⑤の場合）'!$BE81,1,0),0),0)</f>
        <v>0</v>
      </c>
      <c r="UO76" s="384">
        <f>IF(UO$19-'様式３（療養者名簿）（⑤の場合）'!$BD81+1&lt;=15,IF(UO$19&gt;='様式３（療養者名簿）（⑤の場合）'!$BD81,IF(UO$19&lt;='様式３（療養者名簿）（⑤の場合）'!$BE81,1,0),0),0)</f>
        <v>0</v>
      </c>
      <c r="UP76" s="384">
        <f>IF(UP$19-'様式３（療養者名簿）（⑤の場合）'!$BD81+1&lt;=15,IF(UP$19&gt;='様式３（療養者名簿）（⑤の場合）'!$BD81,IF(UP$19&lt;='様式３（療養者名簿）（⑤の場合）'!$BE81,1,0),0),0)</f>
        <v>0</v>
      </c>
      <c r="UQ76" s="384">
        <f>IF(UQ$19-'様式３（療養者名簿）（⑤の場合）'!$BD81+1&lt;=15,IF(UQ$19&gt;='様式３（療養者名簿）（⑤の場合）'!$BD81,IF(UQ$19&lt;='様式３（療養者名簿）（⑤の場合）'!$BE81,1,0),0),0)</f>
        <v>0</v>
      </c>
      <c r="UR76" s="384">
        <f>IF(UR$19-'様式３（療養者名簿）（⑤の場合）'!$BD81+1&lt;=15,IF(UR$19&gt;='様式３（療養者名簿）（⑤の場合）'!$BD81,IF(UR$19&lt;='様式３（療養者名簿）（⑤の場合）'!$BE81,1,0),0),0)</f>
        <v>0</v>
      </c>
      <c r="US76" s="384">
        <f>IF(US$19-'様式３（療養者名簿）（⑤の場合）'!$BD81+1&lt;=15,IF(US$19&gt;='様式３（療養者名簿）（⑤の場合）'!$BD81,IF(US$19&lt;='様式３（療養者名簿）（⑤の場合）'!$BE81,1,0),0),0)</f>
        <v>0</v>
      </c>
      <c r="UT76" s="384">
        <f>IF(UT$19-'様式３（療養者名簿）（⑤の場合）'!$BD81+1&lt;=15,IF(UT$19&gt;='様式３（療養者名簿）（⑤の場合）'!$BD81,IF(UT$19&lt;='様式３（療養者名簿）（⑤の場合）'!$BE81,1,0),0),0)</f>
        <v>0</v>
      </c>
      <c r="UU76" s="384">
        <f>IF(UU$19-'様式３（療養者名簿）（⑤の場合）'!$BD81+1&lt;=15,IF(UU$19&gt;='様式３（療養者名簿）（⑤の場合）'!$BD81,IF(UU$19&lt;='様式３（療養者名簿）（⑤の場合）'!$BE81,1,0),0),0)</f>
        <v>0</v>
      </c>
      <c r="UV76" s="384">
        <f>IF(UV$19-'様式３（療養者名簿）（⑤の場合）'!$BD81+1&lt;=15,IF(UV$19&gt;='様式３（療養者名簿）（⑤の場合）'!$BD81,IF(UV$19&lt;='様式３（療養者名簿）（⑤の場合）'!$BE81,1,0),0),0)</f>
        <v>0</v>
      </c>
      <c r="UW76" s="384">
        <f>IF(UW$19-'様式３（療養者名簿）（⑤の場合）'!$BD81+1&lt;=15,IF(UW$19&gt;='様式３（療養者名簿）（⑤の場合）'!$BD81,IF(UW$19&lt;='様式３（療養者名簿）（⑤の場合）'!$BE81,1,0),0),0)</f>
        <v>0</v>
      </c>
      <c r="UX76" s="384">
        <f>IF(UX$19-'様式３（療養者名簿）（⑤の場合）'!$BD81+1&lt;=15,IF(UX$19&gt;='様式３（療養者名簿）（⑤の場合）'!$BD81,IF(UX$19&lt;='様式３（療養者名簿）（⑤の場合）'!$BE81,1,0),0),0)</f>
        <v>0</v>
      </c>
      <c r="UY76" s="384">
        <f>IF(UY$19-'様式３（療養者名簿）（⑤の場合）'!$BD81+1&lt;=15,IF(UY$19&gt;='様式３（療養者名簿）（⑤の場合）'!$BD81,IF(UY$19&lt;='様式３（療養者名簿）（⑤の場合）'!$BE81,1,0),0),0)</f>
        <v>0</v>
      </c>
      <c r="UZ76" s="384">
        <f>IF(UZ$19-'様式３（療養者名簿）（⑤の場合）'!$BD81+1&lt;=15,IF(UZ$19&gt;='様式３（療養者名簿）（⑤の場合）'!$BD81,IF(UZ$19&lt;='様式３（療養者名簿）（⑤の場合）'!$BE81,1,0),0),0)</f>
        <v>0</v>
      </c>
      <c r="VA76" s="384">
        <f>IF(VA$19-'様式３（療養者名簿）（⑤の場合）'!$BD81+1&lt;=15,IF(VA$19&gt;='様式３（療養者名簿）（⑤の場合）'!$BD81,IF(VA$19&lt;='様式３（療養者名簿）（⑤の場合）'!$BE81,1,0),0),0)</f>
        <v>0</v>
      </c>
      <c r="VB76" s="384">
        <f>IF(VB$19-'様式３（療養者名簿）（⑤の場合）'!$BD81+1&lt;=15,IF(VB$19&gt;='様式３（療養者名簿）（⑤の場合）'!$BD81,IF(VB$19&lt;='様式３（療養者名簿）（⑤の場合）'!$BE81,1,0),0),0)</f>
        <v>0</v>
      </c>
      <c r="VC76" s="384">
        <f>IF(VC$19-'様式３（療養者名簿）（⑤の場合）'!$BD81+1&lt;=15,IF(VC$19&gt;='様式３（療養者名簿）（⑤の場合）'!$BD81,IF(VC$19&lt;='様式３（療養者名簿）（⑤の場合）'!$BE81,1,0),0),0)</f>
        <v>0</v>
      </c>
      <c r="VD76" s="384">
        <f>IF(VD$19-'様式３（療養者名簿）（⑤の場合）'!$BD81+1&lt;=15,IF(VD$19&gt;='様式３（療養者名簿）（⑤の場合）'!$BD81,IF(VD$19&lt;='様式３（療養者名簿）（⑤の場合）'!$BE81,1,0),0),0)</f>
        <v>0</v>
      </c>
      <c r="VE76" s="384">
        <f>IF(VE$19-'様式３（療養者名簿）（⑤の場合）'!$BD81+1&lt;=15,IF(VE$19&gt;='様式３（療養者名簿）（⑤の場合）'!$BD81,IF(VE$19&lt;='様式３（療養者名簿）（⑤の場合）'!$BE81,1,0),0),0)</f>
        <v>0</v>
      </c>
      <c r="VF76" s="384">
        <f>IF(VF$19-'様式３（療養者名簿）（⑤の場合）'!$BD81+1&lt;=15,IF(VF$19&gt;='様式３（療養者名簿）（⑤の場合）'!$BD81,IF(VF$19&lt;='様式３（療養者名簿）（⑤の場合）'!$BE81,1,0),0),0)</f>
        <v>0</v>
      </c>
      <c r="VG76" s="384">
        <f>IF(VG$19-'様式３（療養者名簿）（⑤の場合）'!$BD81+1&lt;=15,IF(VG$19&gt;='様式３（療養者名簿）（⑤の場合）'!$BD81,IF(VG$19&lt;='様式３（療養者名簿）（⑤の場合）'!$BE81,1,0),0),0)</f>
        <v>0</v>
      </c>
      <c r="VH76" s="384">
        <f>IF(VH$19-'様式３（療養者名簿）（⑤の場合）'!$BD81+1&lt;=15,IF(VH$19&gt;='様式３（療養者名簿）（⑤の場合）'!$BD81,IF(VH$19&lt;='様式３（療養者名簿）（⑤の場合）'!$BE81,1,0),0),0)</f>
        <v>0</v>
      </c>
      <c r="VI76" s="384">
        <f>IF(VI$19-'様式３（療養者名簿）（⑤の場合）'!$BD81+1&lt;=15,IF(VI$19&gt;='様式３（療養者名簿）（⑤の場合）'!$BD81,IF(VI$19&lt;='様式３（療養者名簿）（⑤の場合）'!$BE81,1,0),0),0)</f>
        <v>0</v>
      </c>
      <c r="VJ76" s="384">
        <f>IF(VJ$19-'様式３（療養者名簿）（⑤の場合）'!$BD81+1&lt;=15,IF(VJ$19&gt;='様式３（療養者名簿）（⑤の場合）'!$BD81,IF(VJ$19&lt;='様式３（療養者名簿）（⑤の場合）'!$BE81,1,0),0),0)</f>
        <v>0</v>
      </c>
      <c r="VK76" s="384">
        <f>IF(VK$19-'様式３（療養者名簿）（⑤の場合）'!$BD81+1&lt;=15,IF(VK$19&gt;='様式３（療養者名簿）（⑤の場合）'!$BD81,IF(VK$19&lt;='様式３（療養者名簿）（⑤の場合）'!$BE81,1,0),0),0)</f>
        <v>0</v>
      </c>
      <c r="VL76" s="384">
        <f>IF(VL$19-'様式３（療養者名簿）（⑤の場合）'!$BD81+1&lt;=15,IF(VL$19&gt;='様式３（療養者名簿）（⑤の場合）'!$BD81,IF(VL$19&lt;='様式３（療養者名簿）（⑤の場合）'!$BE81,1,0),0),0)</f>
        <v>0</v>
      </c>
      <c r="VM76" s="384">
        <f>IF(VM$19-'様式３（療養者名簿）（⑤の場合）'!$BD81+1&lt;=15,IF(VM$19&gt;='様式３（療養者名簿）（⑤の場合）'!$BD81,IF(VM$19&lt;='様式３（療養者名簿）（⑤の場合）'!$BE81,1,0),0),0)</f>
        <v>0</v>
      </c>
      <c r="VN76" s="384">
        <f>IF(VN$19-'様式３（療養者名簿）（⑤の場合）'!$BD81+1&lt;=15,IF(VN$19&gt;='様式３（療養者名簿）（⑤の場合）'!$BD81,IF(VN$19&lt;='様式３（療養者名簿）（⑤の場合）'!$BE81,1,0),0),0)</f>
        <v>0</v>
      </c>
      <c r="VO76" s="384">
        <f>IF(VO$19-'様式３（療養者名簿）（⑤の場合）'!$BD81+1&lt;=15,IF(VO$19&gt;='様式３（療養者名簿）（⑤の場合）'!$BD81,IF(VO$19&lt;='様式３（療養者名簿）（⑤の場合）'!$BE81,1,0),0),0)</f>
        <v>0</v>
      </c>
      <c r="VP76" s="384">
        <f>IF(VP$19-'様式３（療養者名簿）（⑤の場合）'!$BD81+1&lt;=15,IF(VP$19&gt;='様式３（療養者名簿）（⑤の場合）'!$BD81,IF(VP$19&lt;='様式３（療養者名簿）（⑤の場合）'!$BE81,1,0),0),0)</f>
        <v>0</v>
      </c>
      <c r="VQ76" s="384">
        <f>IF(VQ$19-'様式３（療養者名簿）（⑤の場合）'!$BD81+1&lt;=15,IF(VQ$19&gt;='様式３（療養者名簿）（⑤の場合）'!$BD81,IF(VQ$19&lt;='様式３（療養者名簿）（⑤の場合）'!$BE81,1,0),0),0)</f>
        <v>0</v>
      </c>
      <c r="VR76" s="384">
        <f>IF(VR$19-'様式３（療養者名簿）（⑤の場合）'!$BD81+1&lt;=15,IF(VR$19&gt;='様式３（療養者名簿）（⑤の場合）'!$BD81,IF(VR$19&lt;='様式３（療養者名簿）（⑤の場合）'!$BE81,1,0),0),0)</f>
        <v>0</v>
      </c>
      <c r="VS76" s="384">
        <f>IF(VS$19-'様式３（療養者名簿）（⑤の場合）'!$BD81+1&lt;=15,IF(VS$19&gt;='様式３（療養者名簿）（⑤の場合）'!$BD81,IF(VS$19&lt;='様式３（療養者名簿）（⑤の場合）'!$BE81,1,0),0),0)</f>
        <v>0</v>
      </c>
      <c r="VT76" s="384">
        <f>IF(VT$19-'様式３（療養者名簿）（⑤の場合）'!$BD81+1&lt;=15,IF(VT$19&gt;='様式３（療養者名簿）（⑤の場合）'!$BD81,IF(VT$19&lt;='様式３（療養者名簿）（⑤の場合）'!$BE81,1,0),0),0)</f>
        <v>0</v>
      </c>
      <c r="VU76" s="384">
        <f>IF(VU$19-'様式３（療養者名簿）（⑤の場合）'!$BD81+1&lt;=15,IF(VU$19&gt;='様式３（療養者名簿）（⑤の場合）'!$BD81,IF(VU$19&lt;='様式３（療養者名簿）（⑤の場合）'!$BE81,1,0),0),0)</f>
        <v>0</v>
      </c>
      <c r="VV76" s="384">
        <f>IF(VV$19-'様式３（療養者名簿）（⑤の場合）'!$BD81+1&lt;=15,IF(VV$19&gt;='様式３（療養者名簿）（⑤の場合）'!$BD81,IF(VV$19&lt;='様式３（療養者名簿）（⑤の場合）'!$BE81,1,0),0),0)</f>
        <v>0</v>
      </c>
      <c r="VW76" s="384">
        <f>IF(VW$19-'様式３（療養者名簿）（⑤の場合）'!$BD81+1&lt;=15,IF(VW$19&gt;='様式３（療養者名簿）（⑤の場合）'!$BD81,IF(VW$19&lt;='様式３（療養者名簿）（⑤の場合）'!$BE81,1,0),0),0)</f>
        <v>0</v>
      </c>
      <c r="VX76" s="384">
        <f>IF(VX$19-'様式３（療養者名簿）（⑤の場合）'!$BD81+1&lt;=15,IF(VX$19&gt;='様式３（療養者名簿）（⑤の場合）'!$BD81,IF(VX$19&lt;='様式３（療養者名簿）（⑤の場合）'!$BE81,1,0),0),0)</f>
        <v>0</v>
      </c>
      <c r="VY76" s="384">
        <f>IF(VY$19-'様式３（療養者名簿）（⑤の場合）'!$BD81+1&lt;=15,IF(VY$19&gt;='様式３（療養者名簿）（⑤の場合）'!$BD81,IF(VY$19&lt;='様式３（療養者名簿）（⑤の場合）'!$BE81,1,0),0),0)</f>
        <v>0</v>
      </c>
      <c r="VZ76" s="384">
        <f>IF(VZ$19-'様式３（療養者名簿）（⑤の場合）'!$BD81+1&lt;=15,IF(VZ$19&gt;='様式３（療養者名簿）（⑤の場合）'!$BD81,IF(VZ$19&lt;='様式３（療養者名簿）（⑤の場合）'!$BE81,1,0),0),0)</f>
        <v>0</v>
      </c>
      <c r="WA76" s="384">
        <f>IF(WA$19-'様式３（療養者名簿）（⑤の場合）'!$BD81+1&lt;=15,IF(WA$19&gt;='様式３（療養者名簿）（⑤の場合）'!$BD81,IF(WA$19&lt;='様式３（療養者名簿）（⑤の場合）'!$BE81,1,0),0),0)</f>
        <v>0</v>
      </c>
      <c r="WB76" s="384">
        <f>IF(WB$19-'様式３（療養者名簿）（⑤の場合）'!$BD81+1&lt;=15,IF(WB$19&gt;='様式３（療養者名簿）（⑤の場合）'!$BD81,IF(WB$19&lt;='様式３（療養者名簿）（⑤の場合）'!$BE81,1,0),0),0)</f>
        <v>0</v>
      </c>
      <c r="WC76" s="384">
        <f>IF(WC$19-'様式３（療養者名簿）（⑤の場合）'!$BD81+1&lt;=15,IF(WC$19&gt;='様式３（療養者名簿）（⑤の場合）'!$BD81,IF(WC$19&lt;='様式３（療養者名簿）（⑤の場合）'!$BE81,1,0),0),0)</f>
        <v>0</v>
      </c>
      <c r="WD76" s="384">
        <f>IF(WD$19-'様式３（療養者名簿）（⑤の場合）'!$BD81+1&lt;=15,IF(WD$19&gt;='様式３（療養者名簿）（⑤の場合）'!$BD81,IF(WD$19&lt;='様式３（療養者名簿）（⑤の場合）'!$BE81,1,0),0),0)</f>
        <v>0</v>
      </c>
      <c r="WE76" s="384">
        <f>IF(WE$19-'様式３（療養者名簿）（⑤の場合）'!$BD81+1&lt;=15,IF(WE$19&gt;='様式３（療養者名簿）（⑤の場合）'!$BD81,IF(WE$19&lt;='様式３（療養者名簿）（⑤の場合）'!$BE81,1,0),0),0)</f>
        <v>0</v>
      </c>
      <c r="WF76" s="384">
        <f>IF(WF$19-'様式３（療養者名簿）（⑤の場合）'!$BD81+1&lt;=15,IF(WF$19&gt;='様式３（療養者名簿）（⑤の場合）'!$BD81,IF(WF$19&lt;='様式３（療養者名簿）（⑤の場合）'!$BE81,1,0),0),0)</f>
        <v>0</v>
      </c>
      <c r="WG76" s="384">
        <f>IF(WG$19-'様式３（療養者名簿）（⑤の場合）'!$BD81+1&lt;=15,IF(WG$19&gt;='様式３（療養者名簿）（⑤の場合）'!$BD81,IF(WG$19&lt;='様式３（療養者名簿）（⑤の場合）'!$BE81,1,0),0),0)</f>
        <v>0</v>
      </c>
      <c r="WH76" s="384">
        <f>IF(WH$19-'様式３（療養者名簿）（⑤の場合）'!$BD81+1&lt;=15,IF(WH$19&gt;='様式３（療養者名簿）（⑤の場合）'!$BD81,IF(WH$19&lt;='様式３（療養者名簿）（⑤の場合）'!$BE81,1,0),0),0)</f>
        <v>0</v>
      </c>
      <c r="WI76" s="384">
        <f>IF(WI$19-'様式３（療養者名簿）（⑤の場合）'!$BD81+1&lt;=15,IF(WI$19&gt;='様式３（療養者名簿）（⑤の場合）'!$BD81,IF(WI$19&lt;='様式３（療養者名簿）（⑤の場合）'!$BE81,1,0),0),0)</f>
        <v>0</v>
      </c>
      <c r="WJ76" s="384">
        <f>IF(WJ$19-'様式３（療養者名簿）（⑤の場合）'!$BD81+1&lt;=15,IF(WJ$19&gt;='様式３（療養者名簿）（⑤の場合）'!$BD81,IF(WJ$19&lt;='様式３（療養者名簿）（⑤の場合）'!$BE81,1,0),0),0)</f>
        <v>0</v>
      </c>
      <c r="WK76" s="384">
        <f>IF(WK$19-'様式３（療養者名簿）（⑤の場合）'!$BD81+1&lt;=15,IF(WK$19&gt;='様式３（療養者名簿）（⑤の場合）'!$BD81,IF(WK$19&lt;='様式３（療養者名簿）（⑤の場合）'!$BE81,1,0),0),0)</f>
        <v>0</v>
      </c>
      <c r="WL76" s="384">
        <f>IF(WL$19-'様式３（療養者名簿）（⑤の場合）'!$BD81+1&lt;=15,IF(WL$19&gt;='様式３（療養者名簿）（⑤の場合）'!$BD81,IF(WL$19&lt;='様式３（療養者名簿）（⑤の場合）'!$BE81,1,0),0),0)</f>
        <v>0</v>
      </c>
      <c r="WM76" s="384">
        <f>IF(WM$19-'様式３（療養者名簿）（⑤の場合）'!$BD81+1&lt;=15,IF(WM$19&gt;='様式３（療養者名簿）（⑤の場合）'!$BD81,IF(WM$19&lt;='様式３（療養者名簿）（⑤の場合）'!$BE81,1,0),0),0)</f>
        <v>0</v>
      </c>
      <c r="WN76" s="384">
        <f>IF(WN$19-'様式３（療養者名簿）（⑤の場合）'!$BD81+1&lt;=15,IF(WN$19&gt;='様式３（療養者名簿）（⑤の場合）'!$BD81,IF(WN$19&lt;='様式３（療養者名簿）（⑤の場合）'!$BE81,1,0),0),0)</f>
        <v>0</v>
      </c>
      <c r="WO76" s="384">
        <f>IF(WO$19-'様式３（療養者名簿）（⑤の場合）'!$BD81+1&lt;=15,IF(WO$19&gt;='様式３（療養者名簿）（⑤の場合）'!$BD81,IF(WO$19&lt;='様式３（療養者名簿）（⑤の場合）'!$BE81,1,0),0),0)</f>
        <v>0</v>
      </c>
      <c r="WP76" s="384">
        <f>IF(WP$19-'様式３（療養者名簿）（⑤の場合）'!$BD81+1&lt;=15,IF(WP$19&gt;='様式３（療養者名簿）（⑤の場合）'!$BD81,IF(WP$19&lt;='様式３（療養者名簿）（⑤の場合）'!$BE81,1,0),0),0)</f>
        <v>0</v>
      </c>
      <c r="WQ76" s="384">
        <f>IF(WQ$19-'様式３（療養者名簿）（⑤の場合）'!$BD81+1&lt;=15,IF(WQ$19&gt;='様式３（療養者名簿）（⑤の場合）'!$BD81,IF(WQ$19&lt;='様式３（療養者名簿）（⑤の場合）'!$BE81,1,0),0),0)</f>
        <v>0</v>
      </c>
      <c r="WR76" s="384">
        <f>IF(WR$19-'様式３（療養者名簿）（⑤の場合）'!$BD81+1&lt;=15,IF(WR$19&gt;='様式３（療養者名簿）（⑤の場合）'!$BD81,IF(WR$19&lt;='様式３（療養者名簿）（⑤の場合）'!$BE81,1,0),0),0)</f>
        <v>0</v>
      </c>
      <c r="WS76" s="384">
        <f>IF(WS$19-'様式３（療養者名簿）（⑤の場合）'!$BD81+1&lt;=15,IF(WS$19&gt;='様式３（療養者名簿）（⑤の場合）'!$BD81,IF(WS$19&lt;='様式３（療養者名簿）（⑤の場合）'!$BE81,1,0),0),0)</f>
        <v>0</v>
      </c>
      <c r="WT76" s="384">
        <f>IF(WT$19-'様式３（療養者名簿）（⑤の場合）'!$BD81+1&lt;=15,IF(WT$19&gt;='様式３（療養者名簿）（⑤の場合）'!$BD81,IF(WT$19&lt;='様式３（療養者名簿）（⑤の場合）'!$BE81,1,0),0),0)</f>
        <v>0</v>
      </c>
      <c r="WU76" s="384">
        <f>IF(WU$19-'様式３（療養者名簿）（⑤の場合）'!$BD81+1&lt;=15,IF(WU$19&gt;='様式３（療養者名簿）（⑤の場合）'!$BD81,IF(WU$19&lt;='様式３（療養者名簿）（⑤の場合）'!$BE81,1,0),0),0)</f>
        <v>0</v>
      </c>
      <c r="WV76" s="384">
        <f>IF(WV$19-'様式３（療養者名簿）（⑤の場合）'!$BD81+1&lt;=15,IF(WV$19&gt;='様式３（療養者名簿）（⑤の場合）'!$BD81,IF(WV$19&lt;='様式３（療養者名簿）（⑤の場合）'!$BE81,1,0),0),0)</f>
        <v>0</v>
      </c>
      <c r="WW76" s="384">
        <f>IF(WW$19-'様式３（療養者名簿）（⑤の場合）'!$BD81+1&lt;=15,IF(WW$19&gt;='様式３（療養者名簿）（⑤の場合）'!$BD81,IF(WW$19&lt;='様式３（療養者名簿）（⑤の場合）'!$BE81,1,0),0),0)</f>
        <v>0</v>
      </c>
      <c r="WX76" s="384">
        <f>IF(WX$19-'様式３（療養者名簿）（⑤の場合）'!$BD81+1&lt;=15,IF(WX$19&gt;='様式３（療養者名簿）（⑤の場合）'!$BD81,IF(WX$19&lt;='様式３（療養者名簿）（⑤の場合）'!$BE81,1,0),0),0)</f>
        <v>0</v>
      </c>
      <c r="WY76" s="384">
        <f>IF(WY$19-'様式３（療養者名簿）（⑤の場合）'!$BD81+1&lt;=15,IF(WY$19&gt;='様式３（療養者名簿）（⑤の場合）'!$BD81,IF(WY$19&lt;='様式３（療養者名簿）（⑤の場合）'!$BE81,1,0),0),0)</f>
        <v>0</v>
      </c>
      <c r="WZ76" s="384">
        <f>IF(WZ$19-'様式３（療養者名簿）（⑤の場合）'!$BD81+1&lt;=15,IF(WZ$19&gt;='様式３（療養者名簿）（⑤の場合）'!$BD81,IF(WZ$19&lt;='様式３（療養者名簿）（⑤の場合）'!$BE81,1,0),0),0)</f>
        <v>0</v>
      </c>
      <c r="XA76" s="384">
        <f>IF(XA$19-'様式３（療養者名簿）（⑤の場合）'!$BD81+1&lt;=15,IF(XA$19&gt;='様式３（療養者名簿）（⑤の場合）'!$BD81,IF(XA$19&lt;='様式３（療養者名簿）（⑤の場合）'!$BE81,1,0),0),0)</f>
        <v>0</v>
      </c>
      <c r="XB76" s="384">
        <f>IF(XB$19-'様式３（療養者名簿）（⑤の場合）'!$BD81+1&lt;=15,IF(XB$19&gt;='様式３（療養者名簿）（⑤の場合）'!$BD81,IF(XB$19&lt;='様式３（療養者名簿）（⑤の場合）'!$BE81,1,0),0),0)</f>
        <v>0</v>
      </c>
      <c r="XC76" s="384">
        <f>IF(XC$19-'様式３（療養者名簿）（⑤の場合）'!$BD81+1&lt;=15,IF(XC$19&gt;='様式３（療養者名簿）（⑤の場合）'!$BD81,IF(XC$19&lt;='様式３（療養者名簿）（⑤の場合）'!$BE81,1,0),0),0)</f>
        <v>0</v>
      </c>
      <c r="XD76" s="384">
        <f>IF(XD$19-'様式３（療養者名簿）（⑤の場合）'!$BD81+1&lt;=15,IF(XD$19&gt;='様式３（療養者名簿）（⑤の場合）'!$BD81,IF(XD$19&lt;='様式３（療養者名簿）（⑤の場合）'!$BE81,1,0),0),0)</f>
        <v>0</v>
      </c>
      <c r="XE76" s="384">
        <f>IF(XE$19-'様式３（療養者名簿）（⑤の場合）'!$BD81+1&lt;=15,IF(XE$19&gt;='様式３（療養者名簿）（⑤の場合）'!$BD81,IF(XE$19&lt;='様式３（療養者名簿）（⑤の場合）'!$BE81,1,0),0),0)</f>
        <v>0</v>
      </c>
      <c r="XF76" s="384">
        <f>IF(XF$19-'様式３（療養者名簿）（⑤の場合）'!$BD81+1&lt;=15,IF(XF$19&gt;='様式３（療養者名簿）（⑤の場合）'!$BD81,IF(XF$19&lt;='様式３（療養者名簿）（⑤の場合）'!$BE81,1,0),0),0)</f>
        <v>0</v>
      </c>
      <c r="XG76" s="384">
        <f>IF(XG$19-'様式３（療養者名簿）（⑤の場合）'!$BD81+1&lt;=15,IF(XG$19&gt;='様式３（療養者名簿）（⑤の場合）'!$BD81,IF(XG$19&lt;='様式３（療養者名簿）（⑤の場合）'!$BE81,1,0),0),0)</f>
        <v>0</v>
      </c>
      <c r="XH76" s="384">
        <f>IF(XH$19-'様式３（療養者名簿）（⑤の場合）'!$BD81+1&lt;=15,IF(XH$19&gt;='様式３（療養者名簿）（⑤の場合）'!$BD81,IF(XH$19&lt;='様式３（療養者名簿）（⑤の場合）'!$BE81,1,0),0),0)</f>
        <v>0</v>
      </c>
      <c r="XI76" s="384">
        <f>IF(XI$19-'様式３（療養者名簿）（⑤の場合）'!$BD81+1&lt;=15,IF(XI$19&gt;='様式３（療養者名簿）（⑤の場合）'!$BD81,IF(XI$19&lt;='様式３（療養者名簿）（⑤の場合）'!$BE81,1,0),0),0)</f>
        <v>0</v>
      </c>
      <c r="XJ76" s="384">
        <f>IF(XJ$19-'様式３（療養者名簿）（⑤の場合）'!$BD81+1&lt;=15,IF(XJ$19&gt;='様式３（療養者名簿）（⑤の場合）'!$BD81,IF(XJ$19&lt;='様式３（療養者名簿）（⑤の場合）'!$BE81,1,0),0),0)</f>
        <v>0</v>
      </c>
      <c r="XK76" s="384">
        <f>IF(XK$19-'様式３（療養者名簿）（⑤の場合）'!$BD81+1&lt;=15,IF(XK$19&gt;='様式３（療養者名簿）（⑤の場合）'!$BD81,IF(XK$19&lt;='様式３（療養者名簿）（⑤の場合）'!$BE81,1,0),0),0)</f>
        <v>0</v>
      </c>
      <c r="XL76" s="384">
        <f>IF(XL$19-'様式３（療養者名簿）（⑤の場合）'!$BD81+1&lt;=15,IF(XL$19&gt;='様式３（療養者名簿）（⑤の場合）'!$BD81,IF(XL$19&lt;='様式３（療養者名簿）（⑤の場合）'!$BE81,1,0),0),0)</f>
        <v>0</v>
      </c>
      <c r="XM76" s="384">
        <f>IF(XM$19-'様式３（療養者名簿）（⑤の場合）'!$BD81+1&lt;=15,IF(XM$19&gt;='様式３（療養者名簿）（⑤の場合）'!$BD81,IF(XM$19&lt;='様式３（療養者名簿）（⑤の場合）'!$BE81,1,0),0),0)</f>
        <v>0</v>
      </c>
      <c r="XN76" s="384">
        <f>IF(XN$19-'様式３（療養者名簿）（⑤の場合）'!$BD81+1&lt;=15,IF(XN$19&gt;='様式３（療養者名簿）（⑤の場合）'!$BD81,IF(XN$19&lt;='様式３（療養者名簿）（⑤の場合）'!$BE81,1,0),0),0)</f>
        <v>0</v>
      </c>
      <c r="XO76" s="384">
        <f>IF(XO$19-'様式３（療養者名簿）（⑤の場合）'!$BD81+1&lt;=15,IF(XO$19&gt;='様式３（療養者名簿）（⑤の場合）'!$BD81,IF(XO$19&lt;='様式３（療養者名簿）（⑤の場合）'!$BE81,1,0),0),0)</f>
        <v>0</v>
      </c>
      <c r="XP76" s="384">
        <f>IF(XP$19-'様式３（療養者名簿）（⑤の場合）'!$BD81+1&lt;=15,IF(XP$19&gt;='様式３（療養者名簿）（⑤の場合）'!$BD81,IF(XP$19&lt;='様式３（療養者名簿）（⑤の場合）'!$BE81,1,0),0),0)</f>
        <v>0</v>
      </c>
      <c r="XQ76" s="384">
        <f>IF(XQ$19-'様式３（療養者名簿）（⑤の場合）'!$BD81+1&lt;=15,IF(XQ$19&gt;='様式３（療養者名簿）（⑤の場合）'!$BD81,IF(XQ$19&lt;='様式３（療養者名簿）（⑤の場合）'!$BE81,1,0),0),0)</f>
        <v>0</v>
      </c>
      <c r="XR76" s="384">
        <f>IF(XR$19-'様式３（療養者名簿）（⑤の場合）'!$BD81+1&lt;=15,IF(XR$19&gt;='様式３（療養者名簿）（⑤の場合）'!$BD81,IF(XR$19&lt;='様式３（療養者名簿）（⑤の場合）'!$BE81,1,0),0),0)</f>
        <v>0</v>
      </c>
      <c r="XS76" s="384">
        <f>IF(XS$19-'様式３（療養者名簿）（⑤の場合）'!$BD81+1&lt;=15,IF(XS$19&gt;='様式３（療養者名簿）（⑤の場合）'!$BD81,IF(XS$19&lt;='様式３（療養者名簿）（⑤の場合）'!$BE81,1,0),0),0)</f>
        <v>0</v>
      </c>
      <c r="XT76" s="384">
        <f>IF(XT$19-'様式３（療養者名簿）（⑤の場合）'!$BD81+1&lt;=15,IF(XT$19&gt;='様式３（療養者名簿）（⑤の場合）'!$BD81,IF(XT$19&lt;='様式３（療養者名簿）（⑤の場合）'!$BE81,1,0),0),0)</f>
        <v>0</v>
      </c>
      <c r="XU76" s="384">
        <f>IF(XU$19-'様式３（療養者名簿）（⑤の場合）'!$BD81+1&lt;=15,IF(XU$19&gt;='様式３（療養者名簿）（⑤の場合）'!$BD81,IF(XU$19&lt;='様式３（療養者名簿）（⑤の場合）'!$BE81,1,0),0),0)</f>
        <v>0</v>
      </c>
      <c r="XV76" s="384">
        <f>IF(XV$19-'様式３（療養者名簿）（⑤の場合）'!$BD81+1&lt;=15,IF(XV$19&gt;='様式３（療養者名簿）（⑤の場合）'!$BD81,IF(XV$19&lt;='様式３（療養者名簿）（⑤の場合）'!$BE81,1,0),0),0)</f>
        <v>0</v>
      </c>
      <c r="XW76" s="384">
        <f>IF(XW$19-'様式３（療養者名簿）（⑤の場合）'!$BD81+1&lt;=15,IF(XW$19&gt;='様式３（療養者名簿）（⑤の場合）'!$BD81,IF(XW$19&lt;='様式３（療養者名簿）（⑤の場合）'!$BE81,1,0),0),0)</f>
        <v>0</v>
      </c>
      <c r="XX76" s="384">
        <f>IF(XX$19-'様式３（療養者名簿）（⑤の場合）'!$BD81+1&lt;=15,IF(XX$19&gt;='様式３（療養者名簿）（⑤の場合）'!$BD81,IF(XX$19&lt;='様式３（療養者名簿）（⑤の場合）'!$BE81,1,0),0),0)</f>
        <v>0</v>
      </c>
      <c r="XY76" s="384">
        <f>IF(XY$19-'様式３（療養者名簿）（⑤の場合）'!$BD81+1&lt;=15,IF(XY$19&gt;='様式３（療養者名簿）（⑤の場合）'!$BD81,IF(XY$19&lt;='様式３（療養者名簿）（⑤の場合）'!$BE81,1,0),0),0)</f>
        <v>0</v>
      </c>
      <c r="XZ76" s="384">
        <f>IF(XZ$19-'様式３（療養者名簿）（⑤の場合）'!$BD81+1&lt;=15,IF(XZ$19&gt;='様式３（療養者名簿）（⑤の場合）'!$BD81,IF(XZ$19&lt;='様式３（療養者名簿）（⑤の場合）'!$BE81,1,0),0),0)</f>
        <v>0</v>
      </c>
      <c r="YA76" s="384">
        <f>IF(YA$19-'様式３（療養者名簿）（⑤の場合）'!$BD81+1&lt;=15,IF(YA$19&gt;='様式３（療養者名簿）（⑤の場合）'!$BD81,IF(YA$19&lt;='様式３（療養者名簿）（⑤の場合）'!$BE81,1,0),0),0)</f>
        <v>0</v>
      </c>
      <c r="YB76" s="384">
        <f>IF(YB$19-'様式３（療養者名簿）（⑤の場合）'!$BD81+1&lt;=15,IF(YB$19&gt;='様式３（療養者名簿）（⑤の場合）'!$BD81,IF(YB$19&lt;='様式３（療養者名簿）（⑤の場合）'!$BE81,1,0),0),0)</f>
        <v>0</v>
      </c>
      <c r="YC76" s="384">
        <f>IF(YC$19-'様式３（療養者名簿）（⑤の場合）'!$BD81+1&lt;=15,IF(YC$19&gt;='様式３（療養者名簿）（⑤の場合）'!$BD81,IF(YC$19&lt;='様式３（療養者名簿）（⑤の場合）'!$BE81,1,0),0),0)</f>
        <v>0</v>
      </c>
      <c r="YD76" s="384">
        <f>IF(YD$19-'様式３（療養者名簿）（⑤の場合）'!$BD81+1&lt;=15,IF(YD$19&gt;='様式３（療養者名簿）（⑤の場合）'!$BD81,IF(YD$19&lt;='様式３（療養者名簿）（⑤の場合）'!$BE81,1,0),0),0)</f>
        <v>0</v>
      </c>
      <c r="YE76" s="384">
        <f>IF(YE$19-'様式３（療養者名簿）（⑤の場合）'!$BD81+1&lt;=15,IF(YE$19&gt;='様式３（療養者名簿）（⑤の場合）'!$BD81,IF(YE$19&lt;='様式３（療養者名簿）（⑤の場合）'!$BE81,1,0),0),0)</f>
        <v>0</v>
      </c>
      <c r="YF76" s="384">
        <f>IF(YF$19-'様式３（療養者名簿）（⑤の場合）'!$BD81+1&lt;=15,IF(YF$19&gt;='様式３（療養者名簿）（⑤の場合）'!$BD81,IF(YF$19&lt;='様式３（療養者名簿）（⑤の場合）'!$BE81,1,0),0),0)</f>
        <v>0</v>
      </c>
      <c r="YG76" s="384">
        <f>IF(YG$19-'様式３（療養者名簿）（⑤の場合）'!$BD81+1&lt;=15,IF(YG$19&gt;='様式３（療養者名簿）（⑤の場合）'!$BD81,IF(YG$19&lt;='様式３（療養者名簿）（⑤の場合）'!$BE81,1,0),0),0)</f>
        <v>0</v>
      </c>
      <c r="YH76" s="384">
        <f>IF(YH$19-'様式３（療養者名簿）（⑤の場合）'!$BD81+1&lt;=15,IF(YH$19&gt;='様式３（療養者名簿）（⑤の場合）'!$BD81,IF(YH$19&lt;='様式３（療養者名簿）（⑤の場合）'!$BE81,1,0),0),0)</f>
        <v>0</v>
      </c>
      <c r="YI76" s="384">
        <f>IF(YI$19-'様式３（療養者名簿）（⑤の場合）'!$BD81+1&lt;=15,IF(YI$19&gt;='様式３（療養者名簿）（⑤の場合）'!$BD81,IF(YI$19&lt;='様式３（療養者名簿）（⑤の場合）'!$BE81,1,0),0),0)</f>
        <v>0</v>
      </c>
      <c r="YJ76" s="384">
        <f>IF(YJ$19-'様式３（療養者名簿）（⑤の場合）'!$BD81+1&lt;=15,IF(YJ$19&gt;='様式３（療養者名簿）（⑤の場合）'!$BD81,IF(YJ$19&lt;='様式３（療養者名簿）（⑤の場合）'!$BE81,1,0),0),0)</f>
        <v>0</v>
      </c>
      <c r="YK76" s="384">
        <f>IF(YK$19-'様式３（療養者名簿）（⑤の場合）'!$BD81+1&lt;=15,IF(YK$19&gt;='様式３（療養者名簿）（⑤の場合）'!$BD81,IF(YK$19&lt;='様式３（療養者名簿）（⑤の場合）'!$BE81,1,0),0),0)</f>
        <v>0</v>
      </c>
      <c r="YL76" s="384">
        <f>IF(YL$19-'様式３（療養者名簿）（⑤の場合）'!$BD81+1&lt;=15,IF(YL$19&gt;='様式３（療養者名簿）（⑤の場合）'!$BD81,IF(YL$19&lt;='様式３（療養者名簿）（⑤の場合）'!$BE81,1,0),0),0)</f>
        <v>0</v>
      </c>
      <c r="YM76" s="384">
        <f>IF(YM$19-'様式３（療養者名簿）（⑤の場合）'!$BD81+1&lt;=15,IF(YM$19&gt;='様式３（療養者名簿）（⑤の場合）'!$BD81,IF(YM$19&lt;='様式３（療養者名簿）（⑤の場合）'!$BE81,1,0),0),0)</f>
        <v>0</v>
      </c>
      <c r="YN76" s="384">
        <f>IF(YN$19-'様式３（療養者名簿）（⑤の場合）'!$BD81+1&lt;=15,IF(YN$19&gt;='様式３（療養者名簿）（⑤の場合）'!$BD81,IF(YN$19&lt;='様式３（療養者名簿）（⑤の場合）'!$BE81,1,0),0),0)</f>
        <v>0</v>
      </c>
      <c r="YO76" s="384">
        <f>IF(YO$19-'様式３（療養者名簿）（⑤の場合）'!$BD81+1&lt;=15,IF(YO$19&gt;='様式３（療養者名簿）（⑤の場合）'!$BD81,IF(YO$19&lt;='様式３（療養者名簿）（⑤の場合）'!$BE81,1,0),0),0)</f>
        <v>0</v>
      </c>
      <c r="YP76" s="384">
        <f>IF(YP$19-'様式３（療養者名簿）（⑤の場合）'!$BD81+1&lt;=15,IF(YP$19&gt;='様式３（療養者名簿）（⑤の場合）'!$BD81,IF(YP$19&lt;='様式３（療養者名簿）（⑤の場合）'!$BE81,1,0),0),0)</f>
        <v>0</v>
      </c>
      <c r="YQ76" s="384">
        <f>IF(YQ$19-'様式３（療養者名簿）（⑤の場合）'!$BD81+1&lt;=15,IF(YQ$19&gt;='様式３（療養者名簿）（⑤の場合）'!$BD81,IF(YQ$19&lt;='様式３（療養者名簿）（⑤の場合）'!$BE81,1,0),0),0)</f>
        <v>0</v>
      </c>
      <c r="YR76" s="384">
        <f>IF(YR$19-'様式３（療養者名簿）（⑤の場合）'!$BD81+1&lt;=15,IF(YR$19&gt;='様式３（療養者名簿）（⑤の場合）'!$BD81,IF(YR$19&lt;='様式３（療養者名簿）（⑤の場合）'!$BE81,1,0),0),0)</f>
        <v>0</v>
      </c>
      <c r="YS76" s="384">
        <f>IF(YS$19-'様式３（療養者名簿）（⑤の場合）'!$BD81+1&lt;=15,IF(YS$19&gt;='様式３（療養者名簿）（⑤の場合）'!$BD81,IF(YS$19&lt;='様式３（療養者名簿）（⑤の場合）'!$BE81,1,0),0),0)</f>
        <v>0</v>
      </c>
      <c r="YT76" s="384">
        <f>IF(YT$19-'様式３（療養者名簿）（⑤の場合）'!$BD81+1&lt;=15,IF(YT$19&gt;='様式３（療養者名簿）（⑤の場合）'!$BD81,IF(YT$19&lt;='様式３（療養者名簿）（⑤の場合）'!$BE81,1,0),0),0)</f>
        <v>0</v>
      </c>
      <c r="YU76" s="384">
        <f>IF(YU$19-'様式３（療養者名簿）（⑤の場合）'!$BD81+1&lt;=15,IF(YU$19&gt;='様式３（療養者名簿）（⑤の場合）'!$BD81,IF(YU$19&lt;='様式３（療養者名簿）（⑤の場合）'!$BE81,1,0),0),0)</f>
        <v>0</v>
      </c>
      <c r="YV76" s="384">
        <f>IF(YV$19-'様式３（療養者名簿）（⑤の場合）'!$BD81+1&lt;=15,IF(YV$19&gt;='様式３（療養者名簿）（⑤の場合）'!$BD81,IF(YV$19&lt;='様式３（療養者名簿）（⑤の場合）'!$BE81,1,0),0),0)</f>
        <v>0</v>
      </c>
      <c r="YW76" s="384">
        <f>IF(YW$19-'様式３（療養者名簿）（⑤の場合）'!$BD81+1&lt;=15,IF(YW$19&gt;='様式３（療養者名簿）（⑤の場合）'!$BD81,IF(YW$19&lt;='様式３（療養者名簿）（⑤の場合）'!$BE81,1,0),0),0)</f>
        <v>0</v>
      </c>
      <c r="YX76" s="384">
        <f>IF(YX$19-'様式３（療養者名簿）（⑤の場合）'!$BD81+1&lt;=15,IF(YX$19&gt;='様式３（療養者名簿）（⑤の場合）'!$BD81,IF(YX$19&lt;='様式３（療養者名簿）（⑤の場合）'!$BE81,1,0),0),0)</f>
        <v>0</v>
      </c>
      <c r="YY76" s="384">
        <f>IF(YY$19-'様式３（療養者名簿）（⑤の場合）'!$BD81+1&lt;=15,IF(YY$19&gt;='様式３（療養者名簿）（⑤の場合）'!$BD81,IF(YY$19&lt;='様式３（療養者名簿）（⑤の場合）'!$BE81,1,0),0),0)</f>
        <v>0</v>
      </c>
      <c r="YZ76" s="384">
        <f>IF(YZ$19-'様式３（療養者名簿）（⑤の場合）'!$BD81+1&lt;=15,IF(YZ$19&gt;='様式３（療養者名簿）（⑤の場合）'!$BD81,IF(YZ$19&lt;='様式３（療養者名簿）（⑤の場合）'!$BE81,1,0),0),0)</f>
        <v>0</v>
      </c>
      <c r="ZA76" s="384">
        <f>IF(ZA$19-'様式３（療養者名簿）（⑤の場合）'!$BD81+1&lt;=15,IF(ZA$19&gt;='様式３（療養者名簿）（⑤の場合）'!$BD81,IF(ZA$19&lt;='様式３（療養者名簿）（⑤の場合）'!$BE81,1,0),0),0)</f>
        <v>0</v>
      </c>
      <c r="ZB76" s="384">
        <f>IF(ZB$19-'様式３（療養者名簿）（⑤の場合）'!$BD81+1&lt;=15,IF(ZB$19&gt;='様式３（療養者名簿）（⑤の場合）'!$BD81,IF(ZB$19&lt;='様式３（療養者名簿）（⑤の場合）'!$BE81,1,0),0),0)</f>
        <v>0</v>
      </c>
      <c r="ZC76" s="384">
        <f>IF(ZC$19-'様式３（療養者名簿）（⑤の場合）'!$BD81+1&lt;=15,IF(ZC$19&gt;='様式３（療養者名簿）（⑤の場合）'!$BD81,IF(ZC$19&lt;='様式３（療養者名簿）（⑤の場合）'!$BE81,1,0),0),0)</f>
        <v>0</v>
      </c>
      <c r="ZD76" s="384">
        <f>IF(ZD$19-'様式３（療養者名簿）（⑤の場合）'!$BD81+1&lt;=15,IF(ZD$19&gt;='様式３（療養者名簿）（⑤の場合）'!$BD81,IF(ZD$19&lt;='様式３（療養者名簿）（⑤の場合）'!$BE81,1,0),0),0)</f>
        <v>0</v>
      </c>
      <c r="ZE76" s="384">
        <f>IF(ZE$19-'様式３（療養者名簿）（⑤の場合）'!$BD81+1&lt;=15,IF(ZE$19&gt;='様式３（療養者名簿）（⑤の場合）'!$BD81,IF(ZE$19&lt;='様式３（療養者名簿）（⑤の場合）'!$BE81,1,0),0),0)</f>
        <v>0</v>
      </c>
      <c r="ZF76" s="384">
        <f>IF(ZF$19-'様式３（療養者名簿）（⑤の場合）'!$BD81+1&lt;=15,IF(ZF$19&gt;='様式３（療養者名簿）（⑤の場合）'!$BD81,IF(ZF$19&lt;='様式３（療養者名簿）（⑤の場合）'!$BE81,1,0),0),0)</f>
        <v>0</v>
      </c>
      <c r="ZG76" s="384">
        <f>IF(ZG$19-'様式３（療養者名簿）（⑤の場合）'!$BD81+1&lt;=15,IF(ZG$19&gt;='様式３（療養者名簿）（⑤の場合）'!$BD81,IF(ZG$19&lt;='様式３（療養者名簿）（⑤の場合）'!$BE81,1,0),0),0)</f>
        <v>0</v>
      </c>
      <c r="ZH76" s="384">
        <f>IF(ZH$19-'様式３（療養者名簿）（⑤の場合）'!$BD81+1&lt;=15,IF(ZH$19&gt;='様式３（療養者名簿）（⑤の場合）'!$BD81,IF(ZH$19&lt;='様式３（療養者名簿）（⑤の場合）'!$BE81,1,0),0),0)</f>
        <v>0</v>
      </c>
      <c r="ZI76" s="384">
        <f>IF(ZI$19-'様式３（療養者名簿）（⑤の場合）'!$BD81+1&lt;=15,IF(ZI$19&gt;='様式３（療養者名簿）（⑤の場合）'!$BD81,IF(ZI$19&lt;='様式３（療養者名簿）（⑤の場合）'!$BE81,1,0),0),0)</f>
        <v>0</v>
      </c>
      <c r="ZJ76" s="384">
        <f>IF(ZJ$19-'様式３（療養者名簿）（⑤の場合）'!$BD81+1&lt;=15,IF(ZJ$19&gt;='様式３（療養者名簿）（⑤の場合）'!$BD81,IF(ZJ$19&lt;='様式３（療養者名簿）（⑤の場合）'!$BE81,1,0),0),0)</f>
        <v>0</v>
      </c>
      <c r="ZK76" s="384">
        <f>IF(ZK$19-'様式３（療養者名簿）（⑤の場合）'!$BD81+1&lt;=15,IF(ZK$19&gt;='様式３（療養者名簿）（⑤の場合）'!$BD81,IF(ZK$19&lt;='様式３（療養者名簿）（⑤の場合）'!$BE81,1,0),0),0)</f>
        <v>0</v>
      </c>
      <c r="ZL76" s="384">
        <f>IF(ZL$19-'様式３（療養者名簿）（⑤の場合）'!$BD81+1&lt;=15,IF(ZL$19&gt;='様式３（療養者名簿）（⑤の場合）'!$BD81,IF(ZL$19&lt;='様式３（療養者名簿）（⑤の場合）'!$BE81,1,0),0),0)</f>
        <v>0</v>
      </c>
      <c r="ZM76" s="384">
        <f>IF(ZM$19-'様式３（療養者名簿）（⑤の場合）'!$BD81+1&lt;=15,IF(ZM$19&gt;='様式３（療養者名簿）（⑤の場合）'!$BD81,IF(ZM$19&lt;='様式３（療養者名簿）（⑤の場合）'!$BE81,1,0),0),0)</f>
        <v>0</v>
      </c>
      <c r="ZN76" s="384">
        <f>IF(ZN$19-'様式３（療養者名簿）（⑤の場合）'!$BD81+1&lt;=15,IF(ZN$19&gt;='様式３（療養者名簿）（⑤の場合）'!$BD81,IF(ZN$19&lt;='様式３（療養者名簿）（⑤の場合）'!$BE81,1,0),0),0)</f>
        <v>0</v>
      </c>
      <c r="ZO76" s="384">
        <f>IF(ZO$19-'様式３（療養者名簿）（⑤の場合）'!$BD81+1&lt;=15,IF(ZO$19&gt;='様式３（療養者名簿）（⑤の場合）'!$BD81,IF(ZO$19&lt;='様式３（療養者名簿）（⑤の場合）'!$BE81,1,0),0),0)</f>
        <v>0</v>
      </c>
      <c r="ZP76" s="384">
        <f>IF(ZP$19-'様式３（療養者名簿）（⑤の場合）'!$BD81+1&lt;=15,IF(ZP$19&gt;='様式３（療養者名簿）（⑤の場合）'!$BD81,IF(ZP$19&lt;='様式３（療養者名簿）（⑤の場合）'!$BE81,1,0),0),0)</f>
        <v>0</v>
      </c>
      <c r="ZQ76" s="384">
        <f>IF(ZQ$19-'様式３（療養者名簿）（⑤の場合）'!$BD81+1&lt;=15,IF(ZQ$19&gt;='様式３（療養者名簿）（⑤の場合）'!$BD81,IF(ZQ$19&lt;='様式３（療養者名簿）（⑤の場合）'!$BE81,1,0),0),0)</f>
        <v>0</v>
      </c>
      <c r="ZR76" s="384">
        <f>IF(ZR$19-'様式３（療養者名簿）（⑤の場合）'!$BD81+1&lt;=15,IF(ZR$19&gt;='様式３（療養者名簿）（⑤の場合）'!$BD81,IF(ZR$19&lt;='様式３（療養者名簿）（⑤の場合）'!$BE81,1,0),0),0)</f>
        <v>0</v>
      </c>
      <c r="ZS76" s="384">
        <f>IF(ZS$19-'様式３（療養者名簿）（⑤の場合）'!$BD81+1&lt;=15,IF(ZS$19&gt;='様式３（療養者名簿）（⑤の場合）'!$BD81,IF(ZS$19&lt;='様式３（療養者名簿）（⑤の場合）'!$BE81,1,0),0),0)</f>
        <v>0</v>
      </c>
      <c r="ZT76" s="384">
        <f>IF(ZT$19-'様式３（療養者名簿）（⑤の場合）'!$BD81+1&lt;=15,IF(ZT$19&gt;='様式３（療養者名簿）（⑤の場合）'!$BD81,IF(ZT$19&lt;='様式３（療養者名簿）（⑤の場合）'!$BE81,1,0),0),0)</f>
        <v>0</v>
      </c>
      <c r="ZU76" s="384">
        <f>IF(ZU$19-'様式３（療養者名簿）（⑤の場合）'!$BD81+1&lt;=15,IF(ZU$19&gt;='様式３（療養者名簿）（⑤の場合）'!$BD81,IF(ZU$19&lt;='様式３（療養者名簿）（⑤の場合）'!$BE81,1,0),0),0)</f>
        <v>0</v>
      </c>
      <c r="ZV76" s="384">
        <f>IF(ZV$19-'様式３（療養者名簿）（⑤の場合）'!$BD81+1&lt;=15,IF(ZV$19&gt;='様式３（療養者名簿）（⑤の場合）'!$BD81,IF(ZV$19&lt;='様式３（療養者名簿）（⑤の場合）'!$BE81,1,0),0),0)</f>
        <v>0</v>
      </c>
      <c r="ZW76" s="384">
        <f>IF(ZW$19-'様式３（療養者名簿）（⑤の場合）'!$BD81+1&lt;=15,IF(ZW$19&gt;='様式３（療養者名簿）（⑤の場合）'!$BD81,IF(ZW$19&lt;='様式３（療養者名簿）（⑤の場合）'!$BE81,1,0),0),0)</f>
        <v>0</v>
      </c>
      <c r="ZX76" s="384">
        <f>IF(ZX$19-'様式３（療養者名簿）（⑤の場合）'!$BD81+1&lt;=15,IF(ZX$19&gt;='様式３（療養者名簿）（⑤の場合）'!$BD81,IF(ZX$19&lt;='様式３（療養者名簿）（⑤の場合）'!$BE81,1,0),0),0)</f>
        <v>0</v>
      </c>
      <c r="ZY76" s="384">
        <f>IF(ZY$19-'様式３（療養者名簿）（⑤の場合）'!$BD81+1&lt;=15,IF(ZY$19&gt;='様式３（療養者名簿）（⑤の場合）'!$BD81,IF(ZY$19&lt;='様式３（療養者名簿）（⑤の場合）'!$BE81,1,0),0),0)</f>
        <v>0</v>
      </c>
      <c r="ZZ76" s="384">
        <f>IF(ZZ$19-'様式３（療養者名簿）（⑤の場合）'!$BD81+1&lt;=15,IF(ZZ$19&gt;='様式３（療養者名簿）（⑤の場合）'!$BD81,IF(ZZ$19&lt;='様式３（療養者名簿）（⑤の場合）'!$BE81,1,0),0),0)</f>
        <v>0</v>
      </c>
      <c r="AAA76" s="384">
        <f>IF(AAA$19-'様式３（療養者名簿）（⑤の場合）'!$BD81+1&lt;=15,IF(AAA$19&gt;='様式３（療養者名簿）（⑤の場合）'!$BD81,IF(AAA$19&lt;='様式３（療養者名簿）（⑤の場合）'!$BE81,1,0),0),0)</f>
        <v>0</v>
      </c>
      <c r="AAB76" s="384">
        <f>IF(AAB$19-'様式３（療養者名簿）（⑤の場合）'!$BD81+1&lt;=15,IF(AAB$19&gt;='様式３（療養者名簿）（⑤の場合）'!$BD81,IF(AAB$19&lt;='様式３（療養者名簿）（⑤の場合）'!$BE81,1,0),0),0)</f>
        <v>0</v>
      </c>
      <c r="AAC76" s="384">
        <f>IF(AAC$19-'様式３（療養者名簿）（⑤の場合）'!$BD81+1&lt;=15,IF(AAC$19&gt;='様式３（療養者名簿）（⑤の場合）'!$BD81,IF(AAC$19&lt;='様式３（療養者名簿）（⑤の場合）'!$BE81,1,0),0),0)</f>
        <v>0</v>
      </c>
      <c r="AAD76" s="384">
        <f>IF(AAD$19-'様式３（療養者名簿）（⑤の場合）'!$BD81+1&lt;=15,IF(AAD$19&gt;='様式３（療養者名簿）（⑤の場合）'!$BD81,IF(AAD$19&lt;='様式３（療養者名簿）（⑤の場合）'!$BE81,1,0),0),0)</f>
        <v>0</v>
      </c>
      <c r="AAE76" s="384">
        <f>IF(AAE$19-'様式３（療養者名簿）（⑤の場合）'!$BD81+1&lt;=15,IF(AAE$19&gt;='様式３（療養者名簿）（⑤の場合）'!$BD81,IF(AAE$19&lt;='様式３（療養者名簿）（⑤の場合）'!$BE81,1,0),0),0)</f>
        <v>0</v>
      </c>
      <c r="AAF76" s="384">
        <f>IF(AAF$19-'様式３（療養者名簿）（⑤の場合）'!$BD81+1&lt;=15,IF(AAF$19&gt;='様式３（療養者名簿）（⑤の場合）'!$BD81,IF(AAF$19&lt;='様式３（療養者名簿）（⑤の場合）'!$BE81,1,0),0),0)</f>
        <v>0</v>
      </c>
      <c r="AAG76" s="384">
        <f>IF(AAG$19-'様式３（療養者名簿）（⑤の場合）'!$BD81+1&lt;=15,IF(AAG$19&gt;='様式３（療養者名簿）（⑤の場合）'!$BD81,IF(AAG$19&lt;='様式３（療養者名簿）（⑤の場合）'!$BE81,1,0),0),0)</f>
        <v>0</v>
      </c>
      <c r="AAH76" s="384">
        <f>IF(AAH$19-'様式３（療養者名簿）（⑤の場合）'!$BD81+1&lt;=15,IF(AAH$19&gt;='様式３（療養者名簿）（⑤の場合）'!$BD81,IF(AAH$19&lt;='様式３（療養者名簿）（⑤の場合）'!$BE81,1,0),0),0)</f>
        <v>0</v>
      </c>
      <c r="AAI76" s="384">
        <f>IF(AAI$19-'様式３（療養者名簿）（⑤の場合）'!$BD81+1&lt;=15,IF(AAI$19&gt;='様式３（療養者名簿）（⑤の場合）'!$BD81,IF(AAI$19&lt;='様式３（療養者名簿）（⑤の場合）'!$BE81,1,0),0),0)</f>
        <v>0</v>
      </c>
      <c r="AAJ76" s="384">
        <f>IF(AAJ$19-'様式３（療養者名簿）（⑤の場合）'!$BD81+1&lt;=15,IF(AAJ$19&gt;='様式３（療養者名簿）（⑤の場合）'!$BD81,IF(AAJ$19&lt;='様式３（療養者名簿）（⑤の場合）'!$BE81,1,0),0),0)</f>
        <v>0</v>
      </c>
      <c r="AAK76" s="384">
        <f>IF(AAK$19-'様式３（療養者名簿）（⑤の場合）'!$BD81+1&lt;=15,IF(AAK$19&gt;='様式３（療養者名簿）（⑤の場合）'!$BD81,IF(AAK$19&lt;='様式３（療養者名簿）（⑤の場合）'!$BE81,1,0),0),0)</f>
        <v>0</v>
      </c>
      <c r="AAL76" s="384">
        <f>IF(AAL$19-'様式３（療養者名簿）（⑤の場合）'!$BD81+1&lt;=15,IF(AAL$19&gt;='様式３（療養者名簿）（⑤の場合）'!$BD81,IF(AAL$19&lt;='様式３（療養者名簿）（⑤の場合）'!$BE81,1,0),0),0)</f>
        <v>0</v>
      </c>
      <c r="AAM76" s="384">
        <f>IF(AAM$19-'様式３（療養者名簿）（⑤の場合）'!$BD81+1&lt;=15,IF(AAM$19&gt;='様式３（療養者名簿）（⑤の場合）'!$BD81,IF(AAM$19&lt;='様式３（療養者名簿）（⑤の場合）'!$BE81,1,0),0),0)</f>
        <v>0</v>
      </c>
      <c r="AAN76" s="384">
        <f>IF(AAN$19-'様式３（療養者名簿）（⑤の場合）'!$BD81+1&lt;=15,IF(AAN$19&gt;='様式３（療養者名簿）（⑤の場合）'!$BD81,IF(AAN$19&lt;='様式３（療養者名簿）（⑤の場合）'!$BE81,1,0),0),0)</f>
        <v>0</v>
      </c>
      <c r="AAO76" s="384">
        <f>IF(AAO$19-'様式３（療養者名簿）（⑤の場合）'!$BD81+1&lt;=15,IF(AAO$19&gt;='様式３（療養者名簿）（⑤の場合）'!$BD81,IF(AAO$19&lt;='様式３（療養者名簿）（⑤の場合）'!$BE81,1,0),0),0)</f>
        <v>0</v>
      </c>
      <c r="AAP76" s="384">
        <f>IF(AAP$19-'様式３（療養者名簿）（⑤の場合）'!$BD81+1&lt;=15,IF(AAP$19&gt;='様式３（療養者名簿）（⑤の場合）'!$BD81,IF(AAP$19&lt;='様式３（療養者名簿）（⑤の場合）'!$BE81,1,0),0),0)</f>
        <v>0</v>
      </c>
      <c r="AAQ76" s="384">
        <f>IF(AAQ$19-'様式３（療養者名簿）（⑤の場合）'!$BD81+1&lt;=15,IF(AAQ$19&gt;='様式３（療養者名簿）（⑤の場合）'!$BD81,IF(AAQ$19&lt;='様式３（療養者名簿）（⑤の場合）'!$BE81,1,0),0),0)</f>
        <v>0</v>
      </c>
      <c r="AAR76" s="384">
        <f>IF(AAR$19-'様式３（療養者名簿）（⑤の場合）'!$BD81+1&lt;=15,IF(AAR$19&gt;='様式３（療養者名簿）（⑤の場合）'!$BD81,IF(AAR$19&lt;='様式３（療養者名簿）（⑤の場合）'!$BE81,1,0),0),0)</f>
        <v>0</v>
      </c>
      <c r="AAS76" s="384">
        <f>IF(AAS$19-'様式３（療養者名簿）（⑤の場合）'!$BD81+1&lt;=15,IF(AAS$19&gt;='様式３（療養者名簿）（⑤の場合）'!$BD81,IF(AAS$19&lt;='様式３（療養者名簿）（⑤の場合）'!$BE81,1,0),0),0)</f>
        <v>0</v>
      </c>
      <c r="AAT76" s="384">
        <f>IF(AAT$19-'様式３（療養者名簿）（⑤の場合）'!$BD81+1&lt;=15,IF(AAT$19&gt;='様式３（療養者名簿）（⑤の場合）'!$BD81,IF(AAT$19&lt;='様式３（療養者名簿）（⑤の場合）'!$BE81,1,0),0),0)</f>
        <v>0</v>
      </c>
      <c r="AAU76" s="384">
        <f>IF(AAU$19-'様式３（療養者名簿）（⑤の場合）'!$BD81+1&lt;=15,IF(AAU$19&gt;='様式３（療養者名簿）（⑤の場合）'!$BD81,IF(AAU$19&lt;='様式３（療養者名簿）（⑤の場合）'!$BE81,1,0),0),0)</f>
        <v>0</v>
      </c>
      <c r="AAV76" s="384">
        <f>IF(AAV$19-'様式３（療養者名簿）（⑤の場合）'!$BD81+1&lt;=15,IF(AAV$19&gt;='様式３（療養者名簿）（⑤の場合）'!$BD81,IF(AAV$19&lt;='様式３（療養者名簿）（⑤の場合）'!$BE81,1,0),0),0)</f>
        <v>0</v>
      </c>
      <c r="AAW76" s="384">
        <f>IF(AAW$19-'様式３（療養者名簿）（⑤の場合）'!$BD81+1&lt;=15,IF(AAW$19&gt;='様式３（療養者名簿）（⑤の場合）'!$BD81,IF(AAW$19&lt;='様式３（療養者名簿）（⑤の場合）'!$BE81,1,0),0),0)</f>
        <v>0</v>
      </c>
      <c r="AAX76" s="384">
        <f>IF(AAX$19-'様式３（療養者名簿）（⑤の場合）'!$BD81+1&lt;=15,IF(AAX$19&gt;='様式３（療養者名簿）（⑤の場合）'!$BD81,IF(AAX$19&lt;='様式３（療養者名簿）（⑤の場合）'!$BE81,1,0),0),0)</f>
        <v>0</v>
      </c>
      <c r="AAY76" s="384">
        <f>IF(AAY$19-'様式３（療養者名簿）（⑤の場合）'!$BD81+1&lt;=15,IF(AAY$19&gt;='様式３（療養者名簿）（⑤の場合）'!$BD81,IF(AAY$19&lt;='様式３（療養者名簿）（⑤の場合）'!$BE81,1,0),0),0)</f>
        <v>0</v>
      </c>
      <c r="AAZ76" s="384">
        <f>IF(AAZ$19-'様式３（療養者名簿）（⑤の場合）'!$BD81+1&lt;=15,IF(AAZ$19&gt;='様式３（療養者名簿）（⑤の場合）'!$BD81,IF(AAZ$19&lt;='様式３（療養者名簿）（⑤の場合）'!$BE81,1,0),0),0)</f>
        <v>0</v>
      </c>
      <c r="ABA76" s="384">
        <f>IF(ABA$19-'様式３（療養者名簿）（⑤の場合）'!$BD81+1&lt;=15,IF(ABA$19&gt;='様式３（療養者名簿）（⑤の場合）'!$BD81,IF(ABA$19&lt;='様式３（療養者名簿）（⑤の場合）'!$BE81,1,0),0),0)</f>
        <v>0</v>
      </c>
      <c r="ABB76" s="384">
        <f>IF(ABB$19-'様式３（療養者名簿）（⑤の場合）'!$BD81+1&lt;=15,IF(ABB$19&gt;='様式３（療養者名簿）（⑤の場合）'!$BD81,IF(ABB$19&lt;='様式３（療養者名簿）（⑤の場合）'!$BE81,1,0),0),0)</f>
        <v>0</v>
      </c>
      <c r="ABC76" s="384">
        <f>IF(ABC$19-'様式３（療養者名簿）（⑤の場合）'!$BD81+1&lt;=15,IF(ABC$19&gt;='様式３（療養者名簿）（⑤の場合）'!$BD81,IF(ABC$19&lt;='様式３（療養者名簿）（⑤の場合）'!$BE81,1,0),0),0)</f>
        <v>0</v>
      </c>
      <c r="ABD76" s="384">
        <f>IF(ABD$19-'様式３（療養者名簿）（⑤の場合）'!$BD81+1&lt;=15,IF(ABD$19&gt;='様式３（療養者名簿）（⑤の場合）'!$BD81,IF(ABD$19&lt;='様式３（療養者名簿）（⑤の場合）'!$BE81,1,0),0),0)</f>
        <v>0</v>
      </c>
    </row>
    <row r="77" spans="1:732" ht="42" customHeight="1">
      <c r="A77" s="259">
        <f>'様式３（療養者名簿）（⑤の場合）'!C82</f>
        <v>0</v>
      </c>
      <c r="B77" s="377">
        <f>IF(B$19-'様式３（療養者名簿）（⑤の場合）'!$BD82+1&lt;=15,IF(B$19&gt;='様式３（療養者名簿）（⑤の場合）'!$BD82,IF(B$19&lt;='様式３（療養者名簿）（⑤の場合）'!$BE82,1,0),0),0)</f>
        <v>0</v>
      </c>
      <c r="C77" s="377">
        <f>IF(C$19-'様式３（療養者名簿）（⑤の場合）'!$BD82+1&lt;=15,IF(C$19&gt;='様式３（療養者名簿）（⑤の場合）'!$BD82,IF(C$19&lt;='様式３（療養者名簿）（⑤の場合）'!$BE82,1,0),0),0)</f>
        <v>0</v>
      </c>
      <c r="D77" s="377">
        <f>IF(D$19-'様式３（療養者名簿）（⑤の場合）'!$BD82+1&lt;=15,IF(D$19&gt;='様式３（療養者名簿）（⑤の場合）'!$BD82,IF(D$19&lt;='様式３（療養者名簿）（⑤の場合）'!$BE82,1,0),0),0)</f>
        <v>0</v>
      </c>
      <c r="E77" s="377">
        <f>IF(E$19-'様式３（療養者名簿）（⑤の場合）'!$BD82+1&lt;=15,IF(E$19&gt;='様式３（療養者名簿）（⑤の場合）'!$BD82,IF(E$19&lt;='様式３（療養者名簿）（⑤の場合）'!$BE82,1,0),0),0)</f>
        <v>0</v>
      </c>
      <c r="F77" s="377">
        <f>IF(F$19-'様式３（療養者名簿）（⑤の場合）'!$BD82+1&lt;=15,IF(F$19&gt;='様式３（療養者名簿）（⑤の場合）'!$BD82,IF(F$19&lt;='様式３（療養者名簿）（⑤の場合）'!$BE82,1,0),0),0)</f>
        <v>0</v>
      </c>
      <c r="G77" s="377">
        <f>IF(G$19-'様式３（療養者名簿）（⑤の場合）'!$BD82+1&lt;=15,IF(G$19&gt;='様式３（療養者名簿）（⑤の場合）'!$BD82,IF(G$19&lt;='様式３（療養者名簿）（⑤の場合）'!$BE82,1,0),0),0)</f>
        <v>0</v>
      </c>
      <c r="H77" s="377">
        <f>IF(H$19-'様式３（療養者名簿）（⑤の場合）'!$BD82+1&lt;=15,IF(H$19&gt;='様式３（療養者名簿）（⑤の場合）'!$BD82,IF(H$19&lt;='様式３（療養者名簿）（⑤の場合）'!$BE82,1,0),0),0)</f>
        <v>0</v>
      </c>
      <c r="I77" s="377">
        <f>IF(I$19-'様式３（療養者名簿）（⑤の場合）'!$BD82+1&lt;=15,IF(I$19&gt;='様式３（療養者名簿）（⑤の場合）'!$BD82,IF(I$19&lt;='様式３（療養者名簿）（⑤の場合）'!$BE82,1,0),0),0)</f>
        <v>0</v>
      </c>
      <c r="J77" s="377">
        <f>IF(J$19-'様式３（療養者名簿）（⑤の場合）'!$BD82+1&lt;=15,IF(J$19&gt;='様式３（療養者名簿）（⑤の場合）'!$BD82,IF(J$19&lt;='様式３（療養者名簿）（⑤の場合）'!$BE82,1,0),0),0)</f>
        <v>0</v>
      </c>
      <c r="K77" s="377">
        <f>IF(K$19-'様式３（療養者名簿）（⑤の場合）'!$BD82+1&lt;=15,IF(K$19&gt;='様式３（療養者名簿）（⑤の場合）'!$BD82,IF(K$19&lt;='様式３（療養者名簿）（⑤の場合）'!$BE82,1,0),0),0)</f>
        <v>0</v>
      </c>
      <c r="L77" s="377">
        <f>IF(L$19-'様式３（療養者名簿）（⑤の場合）'!$BD82+1&lt;=15,IF(L$19&gt;='様式３（療養者名簿）（⑤の場合）'!$BD82,IF(L$19&lt;='様式３（療養者名簿）（⑤の場合）'!$BE82,1,0),0),0)</f>
        <v>0</v>
      </c>
      <c r="M77" s="377">
        <f>IF(M$19-'様式３（療養者名簿）（⑤の場合）'!$BD82+1&lt;=15,IF(M$19&gt;='様式３（療養者名簿）（⑤の場合）'!$BD82,IF(M$19&lt;='様式３（療養者名簿）（⑤の場合）'!$BE82,1,0),0),0)</f>
        <v>0</v>
      </c>
      <c r="N77" s="377">
        <f>IF(N$19-'様式３（療養者名簿）（⑤の場合）'!$BD82+1&lt;=15,IF(N$19&gt;='様式３（療養者名簿）（⑤の場合）'!$BD82,IF(N$19&lt;='様式３（療養者名簿）（⑤の場合）'!$BE82,1,0),0),0)</f>
        <v>0</v>
      </c>
      <c r="O77" s="377">
        <f>IF(O$19-'様式３（療養者名簿）（⑤の場合）'!$BD82+1&lt;=15,IF(O$19&gt;='様式３（療養者名簿）（⑤の場合）'!$BD82,IF(O$19&lt;='様式３（療養者名簿）（⑤の場合）'!$BE82,1,0),0),0)</f>
        <v>0</v>
      </c>
      <c r="P77" s="377">
        <f>IF(P$19-'様式３（療養者名簿）（⑤の場合）'!$BD82+1&lt;=15,IF(P$19&gt;='様式３（療養者名簿）（⑤の場合）'!$BD82,IF(P$19&lt;='様式３（療養者名簿）（⑤の場合）'!$BE82,1,0),0),0)</f>
        <v>0</v>
      </c>
      <c r="Q77" s="377">
        <f>IF(Q$19-'様式３（療養者名簿）（⑤の場合）'!$BD82+1&lt;=15,IF(Q$19&gt;='様式３（療養者名簿）（⑤の場合）'!$BD82,IF(Q$19&lt;='様式３（療養者名簿）（⑤の場合）'!$BE82,1,0),0),0)</f>
        <v>0</v>
      </c>
      <c r="R77" s="377">
        <f>IF(R$19-'様式３（療養者名簿）（⑤の場合）'!$BD82+1&lt;=15,IF(R$19&gt;='様式３（療養者名簿）（⑤の場合）'!$BD82,IF(R$19&lt;='様式３（療養者名簿）（⑤の場合）'!$BE82,1,0),0),0)</f>
        <v>0</v>
      </c>
      <c r="S77" s="377">
        <f>IF(S$19-'様式３（療養者名簿）（⑤の場合）'!$BD82+1&lt;=15,IF(S$19&gt;='様式３（療養者名簿）（⑤の場合）'!$BD82,IF(S$19&lt;='様式３（療養者名簿）（⑤の場合）'!$BE82,1,0),0),0)</f>
        <v>0</v>
      </c>
      <c r="T77" s="377">
        <f>IF(T$19-'様式３（療養者名簿）（⑤の場合）'!$BD82+1&lt;=15,IF(T$19&gt;='様式３（療養者名簿）（⑤の場合）'!$BD82,IF(T$19&lt;='様式３（療養者名簿）（⑤の場合）'!$BE82,1,0),0),0)</f>
        <v>0</v>
      </c>
      <c r="U77" s="377">
        <f>IF(U$19-'様式３（療養者名簿）（⑤の場合）'!$BD82+1&lt;=15,IF(U$19&gt;='様式３（療養者名簿）（⑤の場合）'!$BD82,IF(U$19&lt;='様式３（療養者名簿）（⑤の場合）'!$BE82,1,0),0),0)</f>
        <v>0</v>
      </c>
      <c r="V77" s="377">
        <f>IF(V$19-'様式３（療養者名簿）（⑤の場合）'!$BD82+1&lt;=15,IF(V$19&gt;='様式３（療養者名簿）（⑤の場合）'!$BD82,IF(V$19&lt;='様式３（療養者名簿）（⑤の場合）'!$BE82,1,0),0),0)</f>
        <v>0</v>
      </c>
      <c r="W77" s="377">
        <f>IF(W$19-'様式３（療養者名簿）（⑤の場合）'!$BD82+1&lt;=15,IF(W$19&gt;='様式３（療養者名簿）（⑤の場合）'!$BD82,IF(W$19&lt;='様式３（療養者名簿）（⑤の場合）'!$BE82,1,0),0),0)</f>
        <v>0</v>
      </c>
      <c r="X77" s="377">
        <f>IF(X$19-'様式３（療養者名簿）（⑤の場合）'!$BD82+1&lt;=15,IF(X$19&gt;='様式３（療養者名簿）（⑤の場合）'!$BD82,IF(X$19&lt;='様式３（療養者名簿）（⑤の場合）'!$BE82,1,0),0),0)</f>
        <v>0</v>
      </c>
      <c r="Y77" s="377">
        <f>IF(Y$19-'様式３（療養者名簿）（⑤の場合）'!$BD82+1&lt;=15,IF(Y$19&gt;='様式３（療養者名簿）（⑤の場合）'!$BD82,IF(Y$19&lt;='様式３（療養者名簿）（⑤の場合）'!$BE82,1,0),0),0)</f>
        <v>0</v>
      </c>
      <c r="Z77" s="377">
        <f>IF(Z$19-'様式３（療養者名簿）（⑤の場合）'!$BD82+1&lt;=15,IF(Z$19&gt;='様式３（療養者名簿）（⑤の場合）'!$BD82,IF(Z$19&lt;='様式３（療養者名簿）（⑤の場合）'!$BE82,1,0),0),0)</f>
        <v>0</v>
      </c>
      <c r="AA77" s="377">
        <f>IF(AA$19-'様式３（療養者名簿）（⑤の場合）'!$BD82+1&lt;=15,IF(AA$19&gt;='様式３（療養者名簿）（⑤の場合）'!$BD82,IF(AA$19&lt;='様式３（療養者名簿）（⑤の場合）'!$BE82,1,0),0),0)</f>
        <v>0</v>
      </c>
      <c r="AB77" s="377">
        <f>IF(AB$19-'様式３（療養者名簿）（⑤の場合）'!$BD82+1&lt;=15,IF(AB$19&gt;='様式３（療養者名簿）（⑤の場合）'!$BD82,IF(AB$19&lt;='様式３（療養者名簿）（⑤の場合）'!$BE82,1,0),0),0)</f>
        <v>0</v>
      </c>
      <c r="AC77" s="377">
        <f>IF(AC$19-'様式３（療養者名簿）（⑤の場合）'!$BD82+1&lt;=15,IF(AC$19&gt;='様式３（療養者名簿）（⑤の場合）'!$BD82,IF(AC$19&lt;='様式３（療養者名簿）（⑤の場合）'!$BE82,1,0),0),0)</f>
        <v>0</v>
      </c>
      <c r="AD77" s="377">
        <f>IF(AD$19-'様式３（療養者名簿）（⑤の場合）'!$BD82+1&lt;=15,IF(AD$19&gt;='様式３（療養者名簿）（⑤の場合）'!$BD82,IF(AD$19&lt;='様式３（療養者名簿）（⑤の場合）'!$BE82,1,0),0),0)</f>
        <v>0</v>
      </c>
      <c r="AE77" s="377">
        <f>IF(AE$19-'様式３（療養者名簿）（⑤の場合）'!$BD82+1&lt;=15,IF(AE$19&gt;='様式３（療養者名簿）（⑤の場合）'!$BD82,IF(AE$19&lt;='様式３（療養者名簿）（⑤の場合）'!$BE82,1,0),0),0)</f>
        <v>0</v>
      </c>
      <c r="AF77" s="377">
        <f>IF(AF$19-'様式３（療養者名簿）（⑤の場合）'!$BD82+1&lt;=15,IF(AF$19&gt;='様式３（療養者名簿）（⑤の場合）'!$BD82,IF(AF$19&lt;='様式３（療養者名簿）（⑤の場合）'!$BE82,1,0),0),0)</f>
        <v>0</v>
      </c>
      <c r="AG77" s="377">
        <f>IF(AG$19-'様式３（療養者名簿）（⑤の場合）'!$BD82+1&lt;=15,IF(AG$19&gt;='様式３（療養者名簿）（⑤の場合）'!$BD82,IF(AG$19&lt;='様式３（療養者名簿）（⑤の場合）'!$BE82,1,0),0),0)</f>
        <v>0</v>
      </c>
      <c r="AH77" s="377">
        <f>IF(AH$19-'様式３（療養者名簿）（⑤の場合）'!$BD82+1&lt;=15,IF(AH$19&gt;='様式３（療養者名簿）（⑤の場合）'!$BD82,IF(AH$19&lt;='様式３（療養者名簿）（⑤の場合）'!$BE82,1,0),0),0)</f>
        <v>0</v>
      </c>
      <c r="AI77" s="377">
        <f>IF(AI$19-'様式３（療養者名簿）（⑤の場合）'!$BD82+1&lt;=15,IF(AI$19&gt;='様式３（療養者名簿）（⑤の場合）'!$BD82,IF(AI$19&lt;='様式３（療養者名簿）（⑤の場合）'!$BE82,1,0),0),0)</f>
        <v>0</v>
      </c>
      <c r="AJ77" s="377">
        <f>IF(AJ$19-'様式３（療養者名簿）（⑤の場合）'!$BD82+1&lt;=15,IF(AJ$19&gt;='様式３（療養者名簿）（⑤の場合）'!$BD82,IF(AJ$19&lt;='様式３（療養者名簿）（⑤の場合）'!$BE82,1,0),0),0)</f>
        <v>0</v>
      </c>
      <c r="AK77" s="377">
        <f>IF(AK$19-'様式３（療養者名簿）（⑤の場合）'!$BD82+1&lt;=15,IF(AK$19&gt;='様式３（療養者名簿）（⑤の場合）'!$BD82,IF(AK$19&lt;='様式３（療養者名簿）（⑤の場合）'!$BE82,1,0),0),0)</f>
        <v>0</v>
      </c>
      <c r="AL77" s="377">
        <f>IF(AL$19-'様式３（療養者名簿）（⑤の場合）'!$BD82+1&lt;=15,IF(AL$19&gt;='様式３（療養者名簿）（⑤の場合）'!$BD82,IF(AL$19&lt;='様式３（療養者名簿）（⑤の場合）'!$BE82,1,0),0),0)</f>
        <v>0</v>
      </c>
      <c r="AM77" s="377">
        <f>IF(AM$19-'様式３（療養者名簿）（⑤の場合）'!$BD82+1&lt;=15,IF(AM$19&gt;='様式３（療養者名簿）（⑤の場合）'!$BD82,IF(AM$19&lt;='様式３（療養者名簿）（⑤の場合）'!$BE82,1,0),0),0)</f>
        <v>0</v>
      </c>
      <c r="AN77" s="377">
        <f>IF(AN$19-'様式３（療養者名簿）（⑤の場合）'!$BD82+1&lt;=15,IF(AN$19&gt;='様式３（療養者名簿）（⑤の場合）'!$BD82,IF(AN$19&lt;='様式３（療養者名簿）（⑤の場合）'!$BE82,1,0),0),0)</f>
        <v>0</v>
      </c>
      <c r="AO77" s="377">
        <f>IF(AO$19-'様式３（療養者名簿）（⑤の場合）'!$BD82+1&lt;=15,IF(AO$19&gt;='様式３（療養者名簿）（⑤の場合）'!$BD82,IF(AO$19&lt;='様式３（療養者名簿）（⑤の場合）'!$BE82,1,0),0),0)</f>
        <v>0</v>
      </c>
      <c r="AP77" s="377">
        <f>IF(AP$19-'様式３（療養者名簿）（⑤の場合）'!$BD82+1&lt;=15,IF(AP$19&gt;='様式３（療養者名簿）（⑤の場合）'!$BD82,IF(AP$19&lt;='様式３（療養者名簿）（⑤の場合）'!$BE82,1,0),0),0)</f>
        <v>0</v>
      </c>
      <c r="AQ77" s="377">
        <f>IF(AQ$19-'様式３（療養者名簿）（⑤の場合）'!$BD82+1&lt;=15,IF(AQ$19&gt;='様式３（療養者名簿）（⑤の場合）'!$BD82,IF(AQ$19&lt;='様式３（療養者名簿）（⑤の場合）'!$BE82,1,0),0),0)</f>
        <v>0</v>
      </c>
      <c r="AR77" s="377">
        <f>IF(AR$19-'様式３（療養者名簿）（⑤の場合）'!$BD82+1&lt;=15,IF(AR$19&gt;='様式３（療養者名簿）（⑤の場合）'!$BD82,IF(AR$19&lt;='様式３（療養者名簿）（⑤の場合）'!$BE82,1,0),0),0)</f>
        <v>0</v>
      </c>
      <c r="AS77" s="377">
        <f>IF(AS$19-'様式３（療養者名簿）（⑤の場合）'!$BD82+1&lt;=15,IF(AS$19&gt;='様式３（療養者名簿）（⑤の場合）'!$BD82,IF(AS$19&lt;='様式３（療養者名簿）（⑤の場合）'!$BE82,1,0),0),0)</f>
        <v>0</v>
      </c>
      <c r="AT77" s="377">
        <f>IF(AT$19-'様式３（療養者名簿）（⑤の場合）'!$BD82+1&lt;=15,IF(AT$19&gt;='様式３（療養者名簿）（⑤の場合）'!$BD82,IF(AT$19&lt;='様式３（療養者名簿）（⑤の場合）'!$BE82,1,0),0),0)</f>
        <v>0</v>
      </c>
      <c r="AU77" s="377">
        <f>IF(AU$19-'様式３（療養者名簿）（⑤の場合）'!$BD82+1&lt;=15,IF(AU$19&gt;='様式３（療養者名簿）（⑤の場合）'!$BD82,IF(AU$19&lt;='様式３（療養者名簿）（⑤の場合）'!$BE82,1,0),0),0)</f>
        <v>0</v>
      </c>
      <c r="AV77" s="377">
        <f>IF(AV$19-'様式３（療養者名簿）（⑤の場合）'!$BD82+1&lt;=15,IF(AV$19&gt;='様式３（療養者名簿）（⑤の場合）'!$BD82,IF(AV$19&lt;='様式３（療養者名簿）（⑤の場合）'!$BE82,1,0),0),0)</f>
        <v>0</v>
      </c>
      <c r="AW77" s="377">
        <f>IF(AW$19-'様式３（療養者名簿）（⑤の場合）'!$BD82+1&lt;=15,IF(AW$19&gt;='様式３（療養者名簿）（⑤の場合）'!$BD82,IF(AW$19&lt;='様式３（療養者名簿）（⑤の場合）'!$BE82,1,0),0),0)</f>
        <v>0</v>
      </c>
      <c r="AX77" s="377">
        <f>IF(AX$19-'様式３（療養者名簿）（⑤の場合）'!$BD82+1&lt;=15,IF(AX$19&gt;='様式３（療養者名簿）（⑤の場合）'!$BD82,IF(AX$19&lt;='様式３（療養者名簿）（⑤の場合）'!$BE82,1,0),0),0)</f>
        <v>0</v>
      </c>
      <c r="AY77" s="377">
        <f>IF(AY$19-'様式３（療養者名簿）（⑤の場合）'!$BD82+1&lt;=15,IF(AY$19&gt;='様式３（療養者名簿）（⑤の場合）'!$BD82,IF(AY$19&lt;='様式３（療養者名簿）（⑤の場合）'!$BE82,1,0),0),0)</f>
        <v>0</v>
      </c>
      <c r="AZ77" s="377">
        <f>IF(AZ$19-'様式３（療養者名簿）（⑤の場合）'!$BD82+1&lt;=15,IF(AZ$19&gt;='様式３（療養者名簿）（⑤の場合）'!$BD82,IF(AZ$19&lt;='様式３（療養者名簿）（⑤の場合）'!$BE82,1,0),0),0)</f>
        <v>0</v>
      </c>
      <c r="BA77" s="377">
        <f>IF(BA$19-'様式３（療養者名簿）（⑤の場合）'!$BD82+1&lt;=15,IF(BA$19&gt;='様式３（療養者名簿）（⑤の場合）'!$BD82,IF(BA$19&lt;='様式３（療養者名簿）（⑤の場合）'!$BE82,1,0),0),0)</f>
        <v>0</v>
      </c>
      <c r="BB77" s="377">
        <f>IF(BB$19-'様式３（療養者名簿）（⑤の場合）'!$BD82+1&lt;=15,IF(BB$19&gt;='様式３（療養者名簿）（⑤の場合）'!$BD82,IF(BB$19&lt;='様式３（療養者名簿）（⑤の場合）'!$BE82,1,0),0),0)</f>
        <v>0</v>
      </c>
      <c r="BC77" s="377">
        <f>IF(BC$19-'様式３（療養者名簿）（⑤の場合）'!$BD82+1&lt;=15,IF(BC$19&gt;='様式３（療養者名簿）（⑤の場合）'!$BD82,IF(BC$19&lt;='様式３（療養者名簿）（⑤の場合）'!$BE82,1,0),0),0)</f>
        <v>0</v>
      </c>
      <c r="BD77" s="377">
        <f>IF(BD$19-'様式３（療養者名簿）（⑤の場合）'!$BD82+1&lt;=15,IF(BD$19&gt;='様式３（療養者名簿）（⑤の場合）'!$BD82,IF(BD$19&lt;='様式３（療養者名簿）（⑤の場合）'!$BE82,1,0),0),0)</f>
        <v>0</v>
      </c>
      <c r="BE77" s="377">
        <f>IF(BE$19-'様式３（療養者名簿）（⑤の場合）'!$BD82+1&lt;=15,IF(BE$19&gt;='様式３（療養者名簿）（⑤の場合）'!$BD82,IF(BE$19&lt;='様式３（療養者名簿）（⑤の場合）'!$BE82,1,0),0),0)</f>
        <v>0</v>
      </c>
      <c r="BF77" s="377">
        <f>IF(BF$19-'様式３（療養者名簿）（⑤の場合）'!$BD82+1&lt;=15,IF(BF$19&gt;='様式３（療養者名簿）（⑤の場合）'!$BD82,IF(BF$19&lt;='様式３（療養者名簿）（⑤の場合）'!$BE82,1,0),0),0)</f>
        <v>0</v>
      </c>
      <c r="BG77" s="377">
        <f>IF(BG$19-'様式３（療養者名簿）（⑤の場合）'!$BD82+1&lt;=15,IF(BG$19&gt;='様式３（療養者名簿）（⑤の場合）'!$BD82,IF(BG$19&lt;='様式３（療養者名簿）（⑤の場合）'!$BE82,1,0),0),0)</f>
        <v>0</v>
      </c>
      <c r="BH77" s="377">
        <f>IF(BH$19-'様式３（療養者名簿）（⑤の場合）'!$BD82+1&lt;=15,IF(BH$19&gt;='様式３（療養者名簿）（⑤の場合）'!$BD82,IF(BH$19&lt;='様式３（療養者名簿）（⑤の場合）'!$BE82,1,0),0),0)</f>
        <v>0</v>
      </c>
      <c r="BI77" s="377">
        <f>IF(BI$19-'様式３（療養者名簿）（⑤の場合）'!$BD82+1&lt;=15,IF(BI$19&gt;='様式３（療養者名簿）（⑤の場合）'!$BD82,IF(BI$19&lt;='様式３（療養者名簿）（⑤の場合）'!$BE82,1,0),0),0)</f>
        <v>0</v>
      </c>
      <c r="BJ77" s="377">
        <f>IF(BJ$19-'様式３（療養者名簿）（⑤の場合）'!$BD82+1&lt;=15,IF(BJ$19&gt;='様式３（療養者名簿）（⑤の場合）'!$BD82,IF(BJ$19&lt;='様式３（療養者名簿）（⑤の場合）'!$BE82,1,0),0),0)</f>
        <v>0</v>
      </c>
      <c r="BK77" s="377">
        <f>IF(BK$19-'様式３（療養者名簿）（⑤の場合）'!$BD82+1&lt;=15,IF(BK$19&gt;='様式３（療養者名簿）（⑤の場合）'!$BD82,IF(BK$19&lt;='様式３（療養者名簿）（⑤の場合）'!$BE82,1,0),0),0)</f>
        <v>0</v>
      </c>
      <c r="BL77" s="377">
        <f>IF(BL$19-'様式３（療養者名簿）（⑤の場合）'!$BD82+1&lt;=15,IF(BL$19&gt;='様式３（療養者名簿）（⑤の場合）'!$BD82,IF(BL$19&lt;='様式３（療養者名簿）（⑤の場合）'!$BE82,1,0),0),0)</f>
        <v>0</v>
      </c>
      <c r="BM77" s="377">
        <f>IF(BM$19-'様式３（療養者名簿）（⑤の場合）'!$BD82+1&lt;=15,IF(BM$19&gt;='様式３（療養者名簿）（⑤の場合）'!$BD82,IF(BM$19&lt;='様式３（療養者名簿）（⑤の場合）'!$BE82,1,0),0),0)</f>
        <v>0</v>
      </c>
      <c r="BN77" s="377">
        <f>IF(BN$19-'様式３（療養者名簿）（⑤の場合）'!$BD82+1&lt;=15,IF(BN$19&gt;='様式３（療養者名簿）（⑤の場合）'!$BD82,IF(BN$19&lt;='様式３（療養者名簿）（⑤の場合）'!$BE82,1,0),0),0)</f>
        <v>0</v>
      </c>
      <c r="BO77" s="377">
        <f>IF(BO$19-'様式３（療養者名簿）（⑤の場合）'!$BD82+1&lt;=15,IF(BO$19&gt;='様式３（療養者名簿）（⑤の場合）'!$BD82,IF(BO$19&lt;='様式３（療養者名簿）（⑤の場合）'!$BE82,1,0),0),0)</f>
        <v>0</v>
      </c>
      <c r="BP77" s="377">
        <f>IF(BP$19-'様式３（療養者名簿）（⑤の場合）'!$BD82+1&lt;=15,IF(BP$19&gt;='様式３（療養者名簿）（⑤の場合）'!$BD82,IF(BP$19&lt;='様式３（療養者名簿）（⑤の場合）'!$BE82,1,0),0),0)</f>
        <v>0</v>
      </c>
      <c r="BQ77" s="377">
        <f>IF(BQ$19-'様式３（療養者名簿）（⑤の場合）'!$BD82+1&lt;=15,IF(BQ$19&gt;='様式３（療養者名簿）（⑤の場合）'!$BD82,IF(BQ$19&lt;='様式３（療養者名簿）（⑤の場合）'!$BE82,1,0),0),0)</f>
        <v>0</v>
      </c>
      <c r="BR77" s="377">
        <f>IF(BR$19-'様式３（療養者名簿）（⑤の場合）'!$BD82+1&lt;=15,IF(BR$19&gt;='様式３（療養者名簿）（⑤の場合）'!$BD82,IF(BR$19&lt;='様式３（療養者名簿）（⑤の場合）'!$BE82,1,0),0),0)</f>
        <v>0</v>
      </c>
      <c r="BS77" s="377">
        <f>IF(BS$19-'様式３（療養者名簿）（⑤の場合）'!$BD82+1&lt;=15,IF(BS$19&gt;='様式３（療養者名簿）（⑤の場合）'!$BD82,IF(BS$19&lt;='様式３（療養者名簿）（⑤の場合）'!$BE82,1,0),0),0)</f>
        <v>0</v>
      </c>
      <c r="BT77" s="377">
        <f>IF(BT$19-'様式３（療養者名簿）（⑤の場合）'!$BD82+1&lt;=15,IF(BT$19&gt;='様式３（療養者名簿）（⑤の場合）'!$BD82,IF(BT$19&lt;='様式３（療養者名簿）（⑤の場合）'!$BE82,1,0),0),0)</f>
        <v>0</v>
      </c>
      <c r="BU77" s="377">
        <f>IF(BU$19-'様式３（療養者名簿）（⑤の場合）'!$BD82+1&lt;=15,IF(BU$19&gt;='様式３（療養者名簿）（⑤の場合）'!$BD82,IF(BU$19&lt;='様式３（療養者名簿）（⑤の場合）'!$BE82,1,0),0),0)</f>
        <v>0</v>
      </c>
      <c r="BV77" s="377">
        <f>IF(BV$19-'様式３（療養者名簿）（⑤の場合）'!$BD82+1&lt;=15,IF(BV$19&gt;='様式３（療養者名簿）（⑤の場合）'!$BD82,IF(BV$19&lt;='様式３（療養者名簿）（⑤の場合）'!$BE82,1,0),0),0)</f>
        <v>0</v>
      </c>
      <c r="BW77" s="377">
        <f>IF(BW$19-'様式３（療養者名簿）（⑤の場合）'!$BD82+1&lt;=15,IF(BW$19&gt;='様式３（療養者名簿）（⑤の場合）'!$BD82,IF(BW$19&lt;='様式３（療養者名簿）（⑤の場合）'!$BE82,1,0),0),0)</f>
        <v>0</v>
      </c>
      <c r="BX77" s="377">
        <f>IF(BX$19-'様式３（療養者名簿）（⑤の場合）'!$BD82+1&lt;=15,IF(BX$19&gt;='様式３（療養者名簿）（⑤の場合）'!$BD82,IF(BX$19&lt;='様式３（療養者名簿）（⑤の場合）'!$BE82,1,0),0),0)</f>
        <v>0</v>
      </c>
      <c r="BY77" s="377">
        <f>IF(BY$19-'様式３（療養者名簿）（⑤の場合）'!$BD82+1&lt;=15,IF(BY$19&gt;='様式３（療養者名簿）（⑤の場合）'!$BD82,IF(BY$19&lt;='様式３（療養者名簿）（⑤の場合）'!$BE82,1,0),0),0)</f>
        <v>0</v>
      </c>
      <c r="BZ77" s="377">
        <f>IF(BZ$19-'様式３（療養者名簿）（⑤の場合）'!$BD82+1&lt;=15,IF(BZ$19&gt;='様式３（療養者名簿）（⑤の場合）'!$BD82,IF(BZ$19&lt;='様式３（療養者名簿）（⑤の場合）'!$BE82,1,0),0),0)</f>
        <v>0</v>
      </c>
      <c r="CA77" s="377">
        <f>IF(CA$19-'様式３（療養者名簿）（⑤の場合）'!$BD82+1&lt;=15,IF(CA$19&gt;='様式３（療養者名簿）（⑤の場合）'!$BD82,IF(CA$19&lt;='様式３（療養者名簿）（⑤の場合）'!$BE82,1,0),0),0)</f>
        <v>0</v>
      </c>
      <c r="CB77" s="377">
        <f>IF(CB$19-'様式３（療養者名簿）（⑤の場合）'!$BD82+1&lt;=15,IF(CB$19&gt;='様式３（療養者名簿）（⑤の場合）'!$BD82,IF(CB$19&lt;='様式３（療養者名簿）（⑤の場合）'!$BE82,1,0),0),0)</f>
        <v>0</v>
      </c>
      <c r="CC77" s="377">
        <f>IF(CC$19-'様式３（療養者名簿）（⑤の場合）'!$BD82+1&lt;=15,IF(CC$19&gt;='様式３（療養者名簿）（⑤の場合）'!$BD82,IF(CC$19&lt;='様式３（療養者名簿）（⑤の場合）'!$BE82,1,0),0),0)</f>
        <v>0</v>
      </c>
      <c r="CD77" s="377">
        <f>IF(CD$19-'様式３（療養者名簿）（⑤の場合）'!$BD82+1&lt;=15,IF(CD$19&gt;='様式３（療養者名簿）（⑤の場合）'!$BD82,IF(CD$19&lt;='様式３（療養者名簿）（⑤の場合）'!$BE82,1,0),0),0)</f>
        <v>0</v>
      </c>
      <c r="CE77" s="377">
        <f>IF(CE$19-'様式３（療養者名簿）（⑤の場合）'!$BD82+1&lt;=15,IF(CE$19&gt;='様式３（療養者名簿）（⑤の場合）'!$BD82,IF(CE$19&lt;='様式３（療養者名簿）（⑤の場合）'!$BE82,1,0),0),0)</f>
        <v>0</v>
      </c>
      <c r="CF77" s="377">
        <f>IF(CF$19-'様式３（療養者名簿）（⑤の場合）'!$BD82+1&lt;=15,IF(CF$19&gt;='様式３（療養者名簿）（⑤の場合）'!$BD82,IF(CF$19&lt;='様式３（療養者名簿）（⑤の場合）'!$BE82,1,0),0),0)</f>
        <v>0</v>
      </c>
      <c r="CG77" s="377">
        <f>IF(CG$19-'様式３（療養者名簿）（⑤の場合）'!$BD82+1&lt;=15,IF(CG$19&gt;='様式３（療養者名簿）（⑤の場合）'!$BD82,IF(CG$19&lt;='様式３（療養者名簿）（⑤の場合）'!$BE82,1,0),0),0)</f>
        <v>0</v>
      </c>
      <c r="CH77" s="377">
        <f>IF(CH$19-'様式３（療養者名簿）（⑤の場合）'!$BD82+1&lt;=15,IF(CH$19&gt;='様式３（療養者名簿）（⑤の場合）'!$BD82,IF(CH$19&lt;='様式３（療養者名簿）（⑤の場合）'!$BE82,1,0),0),0)</f>
        <v>0</v>
      </c>
      <c r="CI77" s="377">
        <f>IF(CI$19-'様式３（療養者名簿）（⑤の場合）'!$BD82+1&lt;=15,IF(CI$19&gt;='様式３（療養者名簿）（⑤の場合）'!$BD82,IF(CI$19&lt;='様式３（療養者名簿）（⑤の場合）'!$BE82,1,0),0),0)</f>
        <v>0</v>
      </c>
      <c r="CJ77" s="377">
        <f>IF(CJ$19-'様式３（療養者名簿）（⑤の場合）'!$BD82+1&lt;=15,IF(CJ$19&gt;='様式３（療養者名簿）（⑤の場合）'!$BD82,IF(CJ$19&lt;='様式３（療養者名簿）（⑤の場合）'!$BE82,1,0),0),0)</f>
        <v>0</v>
      </c>
      <c r="CK77" s="377">
        <f>IF(CK$19-'様式３（療養者名簿）（⑤の場合）'!$BD82+1&lt;=15,IF(CK$19&gt;='様式３（療養者名簿）（⑤の場合）'!$BD82,IF(CK$19&lt;='様式３（療養者名簿）（⑤の場合）'!$BE82,1,0),0),0)</f>
        <v>0</v>
      </c>
      <c r="CL77" s="377">
        <f>IF(CL$19-'様式３（療養者名簿）（⑤の場合）'!$BD82+1&lt;=15,IF(CL$19&gt;='様式３（療養者名簿）（⑤の場合）'!$BD82,IF(CL$19&lt;='様式３（療養者名簿）（⑤の場合）'!$BE82,1,0),0),0)</f>
        <v>0</v>
      </c>
      <c r="CM77" s="377">
        <f>IF(CM$19-'様式３（療養者名簿）（⑤の場合）'!$BD82+1&lt;=15,IF(CM$19&gt;='様式３（療養者名簿）（⑤の場合）'!$BD82,IF(CM$19&lt;='様式３（療養者名簿）（⑤の場合）'!$BE82,1,0),0),0)</f>
        <v>0</v>
      </c>
      <c r="CN77" s="377">
        <f>IF(CN$19-'様式３（療養者名簿）（⑤の場合）'!$BD82+1&lt;=15,IF(CN$19&gt;='様式３（療養者名簿）（⑤の場合）'!$BD82,IF(CN$19&lt;='様式３（療養者名簿）（⑤の場合）'!$BE82,1,0),0),0)</f>
        <v>0</v>
      </c>
      <c r="CO77" s="377">
        <f>IF(CO$19-'様式３（療養者名簿）（⑤の場合）'!$BD82+1&lt;=15,IF(CO$19&gt;='様式３（療養者名簿）（⑤の場合）'!$BD82,IF(CO$19&lt;='様式３（療養者名簿）（⑤の場合）'!$BE82,1,0),0),0)</f>
        <v>0</v>
      </c>
      <c r="CP77" s="377">
        <f>IF(CP$19-'様式３（療養者名簿）（⑤の場合）'!$BD82+1&lt;=15,IF(CP$19&gt;='様式３（療養者名簿）（⑤の場合）'!$BD82,IF(CP$19&lt;='様式３（療養者名簿）（⑤の場合）'!$BE82,1,0),0),0)</f>
        <v>0</v>
      </c>
      <c r="CQ77" s="377">
        <f>IF(CQ$19-'様式３（療養者名簿）（⑤の場合）'!$BD82+1&lt;=15,IF(CQ$19&gt;='様式３（療養者名簿）（⑤の場合）'!$BD82,IF(CQ$19&lt;='様式３（療養者名簿）（⑤の場合）'!$BE82,1,0),0),0)</f>
        <v>0</v>
      </c>
      <c r="CR77" s="377">
        <f>IF(CR$19-'様式３（療養者名簿）（⑤の場合）'!$BD82+1&lt;=15,IF(CR$19&gt;='様式３（療養者名簿）（⑤の場合）'!$BD82,IF(CR$19&lt;='様式３（療養者名簿）（⑤の場合）'!$BE82,1,0),0),0)</f>
        <v>0</v>
      </c>
      <c r="CS77" s="377">
        <f>IF(CS$19-'様式３（療養者名簿）（⑤の場合）'!$BD82+1&lt;=15,IF(CS$19&gt;='様式３（療養者名簿）（⑤の場合）'!$BD82,IF(CS$19&lt;='様式３（療養者名簿）（⑤の場合）'!$BE82,1,0),0),0)</f>
        <v>0</v>
      </c>
      <c r="CT77" s="377">
        <f>IF(CT$19-'様式３（療養者名簿）（⑤の場合）'!$BD82+1&lt;=15,IF(CT$19&gt;='様式３（療養者名簿）（⑤の場合）'!$BD82,IF(CT$19&lt;='様式３（療養者名簿）（⑤の場合）'!$BE82,1,0),0),0)</f>
        <v>0</v>
      </c>
      <c r="CU77" s="377">
        <f>IF(CU$19-'様式３（療養者名簿）（⑤の場合）'!$BD82+1&lt;=15,IF(CU$19&gt;='様式３（療養者名簿）（⑤の場合）'!$BD82,IF(CU$19&lt;='様式３（療養者名簿）（⑤の場合）'!$BE82,1,0),0),0)</f>
        <v>0</v>
      </c>
      <c r="CV77" s="377">
        <f>IF(CV$19-'様式３（療養者名簿）（⑤の場合）'!$BD82+1&lt;=15,IF(CV$19&gt;='様式３（療養者名簿）（⑤の場合）'!$BD82,IF(CV$19&lt;='様式３（療養者名簿）（⑤の場合）'!$BE82,1,0),0),0)</f>
        <v>0</v>
      </c>
      <c r="CW77" s="377">
        <f>IF(CW$19-'様式３（療養者名簿）（⑤の場合）'!$BD82+1&lt;=15,IF(CW$19&gt;='様式３（療養者名簿）（⑤の場合）'!$BD82,IF(CW$19&lt;='様式３（療養者名簿）（⑤の場合）'!$BE82,1,0),0),0)</f>
        <v>0</v>
      </c>
      <c r="CX77" s="377">
        <f>IF(CX$19-'様式３（療養者名簿）（⑤の場合）'!$BD82+1&lt;=15,IF(CX$19&gt;='様式３（療養者名簿）（⑤の場合）'!$BD82,IF(CX$19&lt;='様式３（療養者名簿）（⑤の場合）'!$BE82,1,0),0),0)</f>
        <v>0</v>
      </c>
      <c r="CY77" s="377">
        <f>IF(CY$19-'様式３（療養者名簿）（⑤の場合）'!$BD82+1&lt;=15,IF(CY$19&gt;='様式３（療養者名簿）（⑤の場合）'!$BD82,IF(CY$19&lt;='様式３（療養者名簿）（⑤の場合）'!$BE82,1,0),0),0)</f>
        <v>0</v>
      </c>
      <c r="CZ77" s="377">
        <f>IF(CZ$19-'様式３（療養者名簿）（⑤の場合）'!$BD82+1&lt;=15,IF(CZ$19&gt;='様式３（療養者名簿）（⑤の場合）'!$BD82,IF(CZ$19&lt;='様式３（療養者名簿）（⑤の場合）'!$BE82,1,0),0),0)</f>
        <v>0</v>
      </c>
      <c r="DA77" s="377">
        <f>IF(DA$19-'様式３（療養者名簿）（⑤の場合）'!$BD82+1&lt;=15,IF(DA$19&gt;='様式３（療養者名簿）（⑤の場合）'!$BD82,IF(DA$19&lt;='様式３（療養者名簿）（⑤の場合）'!$BE82,1,0),0),0)</f>
        <v>0</v>
      </c>
      <c r="DB77" s="377">
        <f>IF(DB$19-'様式３（療養者名簿）（⑤の場合）'!$BD82+1&lt;=15,IF(DB$19&gt;='様式３（療養者名簿）（⑤の場合）'!$BD82,IF(DB$19&lt;='様式３（療養者名簿）（⑤の場合）'!$BE82,1,0),0),0)</f>
        <v>0</v>
      </c>
      <c r="DC77" s="377">
        <f>IF(DC$19-'様式３（療養者名簿）（⑤の場合）'!$BD82+1&lt;=15,IF(DC$19&gt;='様式３（療養者名簿）（⑤の場合）'!$BD82,IF(DC$19&lt;='様式３（療養者名簿）（⑤の場合）'!$BE82,1,0),0),0)</f>
        <v>0</v>
      </c>
      <c r="DD77" s="377">
        <f>IF(DD$19-'様式３（療養者名簿）（⑤の場合）'!$BD82+1&lt;=15,IF(DD$19&gt;='様式３（療養者名簿）（⑤の場合）'!$BD82,IF(DD$19&lt;='様式３（療養者名簿）（⑤の場合）'!$BE82,1,0),0),0)</f>
        <v>0</v>
      </c>
      <c r="DE77" s="377">
        <f>IF(DE$19-'様式３（療養者名簿）（⑤の場合）'!$BD82+1&lt;=15,IF(DE$19&gt;='様式３（療養者名簿）（⑤の場合）'!$BD82,IF(DE$19&lt;='様式３（療養者名簿）（⑤の場合）'!$BE82,1,0),0),0)</f>
        <v>0</v>
      </c>
      <c r="DF77" s="377">
        <f>IF(DF$19-'様式３（療養者名簿）（⑤の場合）'!$BD82+1&lt;=15,IF(DF$19&gt;='様式３（療養者名簿）（⑤の場合）'!$BD82,IF(DF$19&lt;='様式３（療養者名簿）（⑤の場合）'!$BE82,1,0),0),0)</f>
        <v>0</v>
      </c>
      <c r="DG77" s="377">
        <f>IF(DG$19-'様式３（療養者名簿）（⑤の場合）'!$BD82+1&lt;=15,IF(DG$19&gt;='様式３（療養者名簿）（⑤の場合）'!$BD82,IF(DG$19&lt;='様式３（療養者名簿）（⑤の場合）'!$BE82,1,0),0),0)</f>
        <v>0</v>
      </c>
      <c r="DH77" s="377">
        <f>IF(DH$19-'様式３（療養者名簿）（⑤の場合）'!$BD82+1&lt;=15,IF(DH$19&gt;='様式３（療養者名簿）（⑤の場合）'!$BD82,IF(DH$19&lt;='様式３（療養者名簿）（⑤の場合）'!$BE82,1,0),0),0)</f>
        <v>0</v>
      </c>
      <c r="DI77" s="377">
        <f>IF(DI$19-'様式３（療養者名簿）（⑤の場合）'!$BD82+1&lt;=15,IF(DI$19&gt;='様式３（療養者名簿）（⑤の場合）'!$BD82,IF(DI$19&lt;='様式３（療養者名簿）（⑤の場合）'!$BE82,1,0),0),0)</f>
        <v>0</v>
      </c>
      <c r="DJ77" s="377">
        <f>IF(DJ$19-'様式３（療養者名簿）（⑤の場合）'!$BD82+1&lt;=15,IF(DJ$19&gt;='様式３（療養者名簿）（⑤の場合）'!$BD82,IF(DJ$19&lt;='様式３（療養者名簿）（⑤の場合）'!$BE82,1,0),0),0)</f>
        <v>0</v>
      </c>
      <c r="DK77" s="377">
        <f>IF(DK$19-'様式３（療養者名簿）（⑤の場合）'!$BD82+1&lt;=15,IF(DK$19&gt;='様式３（療養者名簿）（⑤の場合）'!$BD82,IF(DK$19&lt;='様式３（療養者名簿）（⑤の場合）'!$BE82,1,0),0),0)</f>
        <v>0</v>
      </c>
      <c r="DL77" s="377">
        <f>IF(DL$19-'様式３（療養者名簿）（⑤の場合）'!$BD82+1&lt;=15,IF(DL$19&gt;='様式３（療養者名簿）（⑤の場合）'!$BD82,IF(DL$19&lt;='様式３（療養者名簿）（⑤の場合）'!$BE82,1,0),0),0)</f>
        <v>0</v>
      </c>
      <c r="DM77" s="377">
        <f>IF(DM$19-'様式３（療養者名簿）（⑤の場合）'!$BD82+1&lt;=15,IF(DM$19&gt;='様式３（療養者名簿）（⑤の場合）'!$BD82,IF(DM$19&lt;='様式３（療養者名簿）（⑤の場合）'!$BE82,1,0),0),0)</f>
        <v>0</v>
      </c>
      <c r="DN77" s="377">
        <f>IF(DN$19-'様式３（療養者名簿）（⑤の場合）'!$BD82+1&lt;=15,IF(DN$19&gt;='様式３（療養者名簿）（⑤の場合）'!$BD82,IF(DN$19&lt;='様式３（療養者名簿）（⑤の場合）'!$BE82,1,0),0),0)</f>
        <v>0</v>
      </c>
      <c r="DO77" s="377">
        <f>IF(DO$19-'様式３（療養者名簿）（⑤の場合）'!$BD82+1&lt;=15,IF(DO$19&gt;='様式３（療養者名簿）（⑤の場合）'!$BD82,IF(DO$19&lt;='様式３（療養者名簿）（⑤の場合）'!$BE82,1,0),0),0)</f>
        <v>0</v>
      </c>
      <c r="DP77" s="377">
        <f>IF(DP$19-'様式３（療養者名簿）（⑤の場合）'!$BD82+1&lt;=15,IF(DP$19&gt;='様式３（療養者名簿）（⑤の場合）'!$BD82,IF(DP$19&lt;='様式３（療養者名簿）（⑤の場合）'!$BE82,1,0),0),0)</f>
        <v>0</v>
      </c>
      <c r="DQ77" s="377">
        <f>IF(DQ$19-'様式３（療養者名簿）（⑤の場合）'!$BD82+1&lt;=15,IF(DQ$19&gt;='様式３（療養者名簿）（⑤の場合）'!$BD82,IF(DQ$19&lt;='様式３（療養者名簿）（⑤の場合）'!$BE82,1,0),0),0)</f>
        <v>0</v>
      </c>
      <c r="DR77" s="377">
        <f>IF(DR$19-'様式３（療養者名簿）（⑤の場合）'!$BD82+1&lt;=15,IF(DR$19&gt;='様式３（療養者名簿）（⑤の場合）'!$BD82,IF(DR$19&lt;='様式３（療養者名簿）（⑤の場合）'!$BE82,1,0),0),0)</f>
        <v>0</v>
      </c>
      <c r="DS77" s="377">
        <f>IF(DS$19-'様式３（療養者名簿）（⑤の場合）'!$BD82+1&lt;=15,IF(DS$19&gt;='様式３（療養者名簿）（⑤の場合）'!$BD82,IF(DS$19&lt;='様式３（療養者名簿）（⑤の場合）'!$BE82,1,0),0),0)</f>
        <v>0</v>
      </c>
      <c r="DT77" s="377">
        <f>IF(DT$19-'様式３（療養者名簿）（⑤の場合）'!$BD82+1&lt;=15,IF(DT$19&gt;='様式３（療養者名簿）（⑤の場合）'!$BD82,IF(DT$19&lt;='様式３（療養者名簿）（⑤の場合）'!$BE82,1,0),0),0)</f>
        <v>0</v>
      </c>
      <c r="DU77" s="377">
        <f>IF(DU$19-'様式３（療養者名簿）（⑤の場合）'!$BD82+1&lt;=15,IF(DU$19&gt;='様式３（療養者名簿）（⑤の場合）'!$BD82,IF(DU$19&lt;='様式３（療養者名簿）（⑤の場合）'!$BE82,1,0),0),0)</f>
        <v>0</v>
      </c>
      <c r="DV77" s="377">
        <f>IF(DV$19-'様式３（療養者名簿）（⑤の場合）'!$BD82+1&lt;=15,IF(DV$19&gt;='様式３（療養者名簿）（⑤の場合）'!$BD82,IF(DV$19&lt;='様式３（療養者名簿）（⑤の場合）'!$BE82,1,0),0),0)</f>
        <v>0</v>
      </c>
      <c r="DW77" s="377">
        <f>IF(DW$19-'様式３（療養者名簿）（⑤の場合）'!$BD82+1&lt;=15,IF(DW$19&gt;='様式３（療養者名簿）（⑤の場合）'!$BD82,IF(DW$19&lt;='様式３（療養者名簿）（⑤の場合）'!$BE82,1,0),0),0)</f>
        <v>0</v>
      </c>
      <c r="DX77" s="377">
        <f>IF(DX$19-'様式３（療養者名簿）（⑤の場合）'!$BD82+1&lt;=15,IF(DX$19&gt;='様式３（療養者名簿）（⑤の場合）'!$BD82,IF(DX$19&lt;='様式３（療養者名簿）（⑤の場合）'!$BE82,1,0),0),0)</f>
        <v>0</v>
      </c>
      <c r="DY77" s="377">
        <f>IF(DY$19-'様式３（療養者名簿）（⑤の場合）'!$BD82+1&lt;=15,IF(DY$19&gt;='様式３（療養者名簿）（⑤の場合）'!$BD82,IF(DY$19&lt;='様式３（療養者名簿）（⑤の場合）'!$BE82,1,0),0),0)</f>
        <v>0</v>
      </c>
      <c r="DZ77" s="377">
        <f>IF(DZ$19-'様式３（療養者名簿）（⑤の場合）'!$BD82+1&lt;=15,IF(DZ$19&gt;='様式３（療養者名簿）（⑤の場合）'!$BD82,IF(DZ$19&lt;='様式３（療養者名簿）（⑤の場合）'!$BE82,1,0),0),0)</f>
        <v>0</v>
      </c>
      <c r="EA77" s="377">
        <f>IF(EA$19-'様式３（療養者名簿）（⑤の場合）'!$BD82+1&lt;=15,IF(EA$19&gt;='様式３（療養者名簿）（⑤の場合）'!$BD82,IF(EA$19&lt;='様式３（療養者名簿）（⑤の場合）'!$BE82,1,0),0),0)</f>
        <v>0</v>
      </c>
      <c r="EB77" s="377">
        <f>IF(EB$19-'様式３（療養者名簿）（⑤の場合）'!$BD82+1&lt;=15,IF(EB$19&gt;='様式３（療養者名簿）（⑤の場合）'!$BD82,IF(EB$19&lt;='様式３（療養者名簿）（⑤の場合）'!$BE82,1,0),0),0)</f>
        <v>0</v>
      </c>
      <c r="EC77" s="377">
        <f>IF(EC$19-'様式３（療養者名簿）（⑤の場合）'!$BD82+1&lt;=15,IF(EC$19&gt;='様式３（療養者名簿）（⑤の場合）'!$BD82,IF(EC$19&lt;='様式３（療養者名簿）（⑤の場合）'!$BE82,1,0),0),0)</f>
        <v>0</v>
      </c>
      <c r="ED77" s="377">
        <f>IF(ED$19-'様式３（療養者名簿）（⑤の場合）'!$BD82+1&lt;=15,IF(ED$19&gt;='様式３（療養者名簿）（⑤の場合）'!$BD82,IF(ED$19&lt;='様式３（療養者名簿）（⑤の場合）'!$BE82,1,0),0),0)</f>
        <v>0</v>
      </c>
      <c r="EE77" s="377">
        <f>IF(EE$19-'様式３（療養者名簿）（⑤の場合）'!$BD82+1&lt;=15,IF(EE$19&gt;='様式３（療養者名簿）（⑤の場合）'!$BD82,IF(EE$19&lt;='様式３（療養者名簿）（⑤の場合）'!$BE82,1,0),0),0)</f>
        <v>0</v>
      </c>
      <c r="EF77" s="377">
        <f>IF(EF$19-'様式３（療養者名簿）（⑤の場合）'!$BD82+1&lt;=15,IF(EF$19&gt;='様式３（療養者名簿）（⑤の場合）'!$BD82,IF(EF$19&lt;='様式３（療養者名簿）（⑤の場合）'!$BE82,1,0),0),0)</f>
        <v>0</v>
      </c>
      <c r="EG77" s="377">
        <f>IF(EG$19-'様式３（療養者名簿）（⑤の場合）'!$BD82+1&lt;=15,IF(EG$19&gt;='様式３（療養者名簿）（⑤の場合）'!$BD82,IF(EG$19&lt;='様式３（療養者名簿）（⑤の場合）'!$BE82,1,0),0),0)</f>
        <v>0</v>
      </c>
      <c r="EH77" s="377">
        <f>IF(EH$19-'様式３（療養者名簿）（⑤の場合）'!$BD82+1&lt;=15,IF(EH$19&gt;='様式３（療養者名簿）（⑤の場合）'!$BD82,IF(EH$19&lt;='様式３（療養者名簿）（⑤の場合）'!$BE82,1,0),0),0)</f>
        <v>0</v>
      </c>
      <c r="EI77" s="377">
        <f>IF(EI$19-'様式３（療養者名簿）（⑤の場合）'!$BD82+1&lt;=15,IF(EI$19&gt;='様式３（療養者名簿）（⑤の場合）'!$BD82,IF(EI$19&lt;='様式３（療養者名簿）（⑤の場合）'!$BE82,1,0),0),0)</f>
        <v>0</v>
      </c>
      <c r="EJ77" s="377">
        <f>IF(EJ$19-'様式３（療養者名簿）（⑤の場合）'!$BD82+1&lt;=15,IF(EJ$19&gt;='様式３（療養者名簿）（⑤の場合）'!$BD82,IF(EJ$19&lt;='様式３（療養者名簿）（⑤の場合）'!$BE82,1,0),0),0)</f>
        <v>0</v>
      </c>
      <c r="EK77" s="377">
        <f>IF(EK$19-'様式３（療養者名簿）（⑤の場合）'!$BD82+1&lt;=15,IF(EK$19&gt;='様式３（療養者名簿）（⑤の場合）'!$BD82,IF(EK$19&lt;='様式３（療養者名簿）（⑤の場合）'!$BE82,1,0),0),0)</f>
        <v>0</v>
      </c>
      <c r="EL77" s="377">
        <f>IF(EL$19-'様式３（療養者名簿）（⑤の場合）'!$BD82+1&lt;=15,IF(EL$19&gt;='様式３（療養者名簿）（⑤の場合）'!$BD82,IF(EL$19&lt;='様式３（療養者名簿）（⑤の場合）'!$BE82,1,0),0),0)</f>
        <v>0</v>
      </c>
      <c r="EM77" s="377">
        <f>IF(EM$19-'様式３（療養者名簿）（⑤の場合）'!$BD82+1&lt;=15,IF(EM$19&gt;='様式３（療養者名簿）（⑤の場合）'!$BD82,IF(EM$19&lt;='様式３（療養者名簿）（⑤の場合）'!$BE82,1,0),0),0)</f>
        <v>0</v>
      </c>
      <c r="EN77" s="377">
        <f>IF(EN$19-'様式３（療養者名簿）（⑤の場合）'!$BD82+1&lt;=15,IF(EN$19&gt;='様式３（療養者名簿）（⑤の場合）'!$BD82,IF(EN$19&lt;='様式３（療養者名簿）（⑤の場合）'!$BE82,1,0),0),0)</f>
        <v>0</v>
      </c>
      <c r="EO77" s="377">
        <f>IF(EO$19-'様式３（療養者名簿）（⑤の場合）'!$BD82+1&lt;=15,IF(EO$19&gt;='様式３（療養者名簿）（⑤の場合）'!$BD82,IF(EO$19&lt;='様式３（療養者名簿）（⑤の場合）'!$BE82,1,0),0),0)</f>
        <v>0</v>
      </c>
      <c r="EP77" s="377">
        <f>IF(EP$19-'様式３（療養者名簿）（⑤の場合）'!$BD82+1&lt;=15,IF(EP$19&gt;='様式３（療養者名簿）（⑤の場合）'!$BD82,IF(EP$19&lt;='様式３（療養者名簿）（⑤の場合）'!$BE82,1,0),0),0)</f>
        <v>0</v>
      </c>
      <c r="EQ77" s="377">
        <f>IF(EQ$19-'様式３（療養者名簿）（⑤の場合）'!$BD82+1&lt;=15,IF(EQ$19&gt;='様式３（療養者名簿）（⑤の場合）'!$BD82,IF(EQ$19&lt;='様式３（療養者名簿）（⑤の場合）'!$BE82,1,0),0),0)</f>
        <v>0</v>
      </c>
      <c r="ER77" s="377">
        <f>IF(ER$19-'様式３（療養者名簿）（⑤の場合）'!$BD82+1&lt;=15,IF(ER$19&gt;='様式３（療養者名簿）（⑤の場合）'!$BD82,IF(ER$19&lt;='様式３（療養者名簿）（⑤の場合）'!$BE82,1,0),0),0)</f>
        <v>0</v>
      </c>
      <c r="ES77" s="377">
        <f>IF(ES$19-'様式３（療養者名簿）（⑤の場合）'!$BD82+1&lt;=15,IF(ES$19&gt;='様式３（療養者名簿）（⑤の場合）'!$BD82,IF(ES$19&lt;='様式３（療養者名簿）（⑤の場合）'!$BE82,1,0),0),0)</f>
        <v>0</v>
      </c>
      <c r="ET77" s="377">
        <f>IF(ET$19-'様式３（療養者名簿）（⑤の場合）'!$BD82+1&lt;=15,IF(ET$19&gt;='様式３（療養者名簿）（⑤の場合）'!$BD82,IF(ET$19&lt;='様式３（療養者名簿）（⑤の場合）'!$BE82,1,0),0),0)</f>
        <v>0</v>
      </c>
      <c r="EU77" s="377">
        <f>IF(EU$19-'様式３（療養者名簿）（⑤の場合）'!$BD82+1&lt;=15,IF(EU$19&gt;='様式３（療養者名簿）（⑤の場合）'!$BD82,IF(EU$19&lt;='様式３（療養者名簿）（⑤の場合）'!$BE82,1,0),0),0)</f>
        <v>0</v>
      </c>
      <c r="EV77" s="377">
        <f>IF(EV$19-'様式３（療養者名簿）（⑤の場合）'!$BD82+1&lt;=15,IF(EV$19&gt;='様式３（療養者名簿）（⑤の場合）'!$BD82,IF(EV$19&lt;='様式３（療養者名簿）（⑤の場合）'!$BE82,1,0),0),0)</f>
        <v>0</v>
      </c>
      <c r="EW77" s="377">
        <f>IF(EW$19-'様式３（療養者名簿）（⑤の場合）'!$BD82+1&lt;=15,IF(EW$19&gt;='様式３（療養者名簿）（⑤の場合）'!$BD82,IF(EW$19&lt;='様式３（療養者名簿）（⑤の場合）'!$BE82,1,0),0),0)</f>
        <v>0</v>
      </c>
      <c r="EX77" s="377">
        <f>IF(EX$19-'様式３（療養者名簿）（⑤の場合）'!$BD82+1&lt;=15,IF(EX$19&gt;='様式３（療養者名簿）（⑤の場合）'!$BD82,IF(EX$19&lt;='様式３（療養者名簿）（⑤の場合）'!$BE82,1,0),0),0)</f>
        <v>0</v>
      </c>
      <c r="EY77" s="377">
        <f>IF(EY$19-'様式３（療養者名簿）（⑤の場合）'!$BD82+1&lt;=15,IF(EY$19&gt;='様式３（療養者名簿）（⑤の場合）'!$BD82,IF(EY$19&lt;='様式３（療養者名簿）（⑤の場合）'!$BE82,1,0),0),0)</f>
        <v>0</v>
      </c>
      <c r="EZ77" s="377">
        <f>IF(EZ$19-'様式３（療養者名簿）（⑤の場合）'!$BD82+1&lt;=15,IF(EZ$19&gt;='様式３（療養者名簿）（⑤の場合）'!$BD82,IF(EZ$19&lt;='様式３（療養者名簿）（⑤の場合）'!$BE82,1,0),0),0)</f>
        <v>0</v>
      </c>
      <c r="FA77" s="377">
        <f>IF(FA$19-'様式３（療養者名簿）（⑤の場合）'!$BD82+1&lt;=15,IF(FA$19&gt;='様式３（療養者名簿）（⑤の場合）'!$BD82,IF(FA$19&lt;='様式３（療養者名簿）（⑤の場合）'!$BE82,1,0),0),0)</f>
        <v>0</v>
      </c>
      <c r="FB77" s="377">
        <f>IF(FB$19-'様式３（療養者名簿）（⑤の場合）'!$BD82+1&lt;=15,IF(FB$19&gt;='様式３（療養者名簿）（⑤の場合）'!$BD82,IF(FB$19&lt;='様式３（療養者名簿）（⑤の場合）'!$BE82,1,0),0),0)</f>
        <v>0</v>
      </c>
      <c r="FC77" s="377">
        <f>IF(FC$19-'様式３（療養者名簿）（⑤の場合）'!$BD82+1&lt;=15,IF(FC$19&gt;='様式３（療養者名簿）（⑤の場合）'!$BD82,IF(FC$19&lt;='様式３（療養者名簿）（⑤の場合）'!$BE82,1,0),0),0)</f>
        <v>0</v>
      </c>
      <c r="FD77" s="377">
        <f>IF(FD$19-'様式３（療養者名簿）（⑤の場合）'!$BD82+1&lt;=15,IF(FD$19&gt;='様式３（療養者名簿）（⑤の場合）'!$BD82,IF(FD$19&lt;='様式３（療養者名簿）（⑤の場合）'!$BE82,1,0),0),0)</f>
        <v>0</v>
      </c>
      <c r="FE77" s="377">
        <f>IF(FE$19-'様式３（療養者名簿）（⑤の場合）'!$BD82+1&lt;=15,IF(FE$19&gt;='様式３（療養者名簿）（⑤の場合）'!$BD82,IF(FE$19&lt;='様式３（療養者名簿）（⑤の場合）'!$BE82,1,0),0),0)</f>
        <v>0</v>
      </c>
      <c r="FF77" s="377">
        <f>IF(FF$19-'様式３（療養者名簿）（⑤の場合）'!$BD82+1&lt;=15,IF(FF$19&gt;='様式３（療養者名簿）（⑤の場合）'!$BD82,IF(FF$19&lt;='様式３（療養者名簿）（⑤の場合）'!$BE82,1,0),0),0)</f>
        <v>0</v>
      </c>
      <c r="FG77" s="377">
        <f>IF(FG$19-'様式３（療養者名簿）（⑤の場合）'!$BD82+1&lt;=15,IF(FG$19&gt;='様式３（療養者名簿）（⑤の場合）'!$BD82,IF(FG$19&lt;='様式３（療養者名簿）（⑤の場合）'!$BE82,1,0),0),0)</f>
        <v>0</v>
      </c>
      <c r="FH77" s="377">
        <f>IF(FH$19-'様式３（療養者名簿）（⑤の場合）'!$BD82+1&lt;=15,IF(FH$19&gt;='様式３（療養者名簿）（⑤の場合）'!$BD82,IF(FH$19&lt;='様式３（療養者名簿）（⑤の場合）'!$BE82,1,0),0),0)</f>
        <v>0</v>
      </c>
      <c r="FI77" s="377">
        <f>IF(FI$19-'様式３（療養者名簿）（⑤の場合）'!$BD82+1&lt;=15,IF(FI$19&gt;='様式３（療養者名簿）（⑤の場合）'!$BD82,IF(FI$19&lt;='様式３（療養者名簿）（⑤の場合）'!$BE82,1,0),0),0)</f>
        <v>0</v>
      </c>
      <c r="FJ77" s="377">
        <f>IF(FJ$19-'様式３（療養者名簿）（⑤の場合）'!$BD82+1&lt;=15,IF(FJ$19&gt;='様式３（療養者名簿）（⑤の場合）'!$BD82,IF(FJ$19&lt;='様式３（療養者名簿）（⑤の場合）'!$BE82,1,0),0),0)</f>
        <v>0</v>
      </c>
      <c r="FK77" s="377">
        <f>IF(FK$19-'様式３（療養者名簿）（⑤の場合）'!$BD82+1&lt;=15,IF(FK$19&gt;='様式３（療養者名簿）（⑤の場合）'!$BD82,IF(FK$19&lt;='様式３（療養者名簿）（⑤の場合）'!$BE82,1,0),0),0)</f>
        <v>0</v>
      </c>
      <c r="FL77" s="377">
        <f>IF(FL$19-'様式３（療養者名簿）（⑤の場合）'!$BD82+1&lt;=15,IF(FL$19&gt;='様式３（療養者名簿）（⑤の場合）'!$BD82,IF(FL$19&lt;='様式３（療養者名簿）（⑤の場合）'!$BE82,1,0),0),0)</f>
        <v>0</v>
      </c>
      <c r="FM77" s="377">
        <f>IF(FM$19-'様式３（療養者名簿）（⑤の場合）'!$BD82+1&lt;=15,IF(FM$19&gt;='様式３（療養者名簿）（⑤の場合）'!$BD82,IF(FM$19&lt;='様式３（療養者名簿）（⑤の場合）'!$BE82,1,0),0),0)</f>
        <v>0</v>
      </c>
      <c r="FN77" s="377">
        <f>IF(FN$19-'様式３（療養者名簿）（⑤の場合）'!$BD82+1&lt;=15,IF(FN$19&gt;='様式３（療養者名簿）（⑤の場合）'!$BD82,IF(FN$19&lt;='様式３（療養者名簿）（⑤の場合）'!$BE82,1,0),0),0)</f>
        <v>0</v>
      </c>
      <c r="FO77" s="377">
        <f>IF(FO$19-'様式３（療養者名簿）（⑤の場合）'!$BD82+1&lt;=15,IF(FO$19&gt;='様式３（療養者名簿）（⑤の場合）'!$BD82,IF(FO$19&lt;='様式３（療養者名簿）（⑤の場合）'!$BE82,1,0),0),0)</f>
        <v>0</v>
      </c>
      <c r="FP77" s="377">
        <f>IF(FP$19-'様式３（療養者名簿）（⑤の場合）'!$BD82+1&lt;=15,IF(FP$19&gt;='様式３（療養者名簿）（⑤の場合）'!$BD82,IF(FP$19&lt;='様式３（療養者名簿）（⑤の場合）'!$BE82,1,0),0),0)</f>
        <v>0</v>
      </c>
      <c r="FQ77" s="377">
        <f>IF(FQ$19-'様式３（療養者名簿）（⑤の場合）'!$BD82+1&lt;=15,IF(FQ$19&gt;='様式３（療養者名簿）（⑤の場合）'!$BD82,IF(FQ$19&lt;='様式３（療養者名簿）（⑤の場合）'!$BE82,1,0),0),0)</f>
        <v>0</v>
      </c>
      <c r="FR77" s="377">
        <f>IF(FR$19-'様式３（療養者名簿）（⑤の場合）'!$BD82+1&lt;=15,IF(FR$19&gt;='様式３（療養者名簿）（⑤の場合）'!$BD82,IF(FR$19&lt;='様式３（療養者名簿）（⑤の場合）'!$BE82,1,0),0),0)</f>
        <v>0</v>
      </c>
      <c r="FS77" s="377">
        <f>IF(FS$19-'様式３（療養者名簿）（⑤の場合）'!$BD82+1&lt;=15,IF(FS$19&gt;='様式３（療養者名簿）（⑤の場合）'!$BD82,IF(FS$19&lt;='様式３（療養者名簿）（⑤の場合）'!$BE82,1,0),0),0)</f>
        <v>0</v>
      </c>
      <c r="FT77" s="377">
        <f>IF(FT$19-'様式３（療養者名簿）（⑤の場合）'!$BD82+1&lt;=15,IF(FT$19&gt;='様式３（療養者名簿）（⑤の場合）'!$BD82,IF(FT$19&lt;='様式３（療養者名簿）（⑤の場合）'!$BE82,1,0),0),0)</f>
        <v>0</v>
      </c>
      <c r="FU77" s="377">
        <f>IF(FU$19-'様式３（療養者名簿）（⑤の場合）'!$BD82+1&lt;=15,IF(FU$19&gt;='様式３（療養者名簿）（⑤の場合）'!$BD82,IF(FU$19&lt;='様式３（療養者名簿）（⑤の場合）'!$BE82,1,0),0),0)</f>
        <v>0</v>
      </c>
      <c r="FV77" s="377">
        <f>IF(FV$19-'様式３（療養者名簿）（⑤の場合）'!$BD82+1&lt;=15,IF(FV$19&gt;='様式３（療養者名簿）（⑤の場合）'!$BD82,IF(FV$19&lt;='様式３（療養者名簿）（⑤の場合）'!$BE82,1,0),0),0)</f>
        <v>0</v>
      </c>
      <c r="FW77" s="377">
        <f>IF(FW$19-'様式３（療養者名簿）（⑤の場合）'!$BD82+1&lt;=15,IF(FW$19&gt;='様式３（療養者名簿）（⑤の場合）'!$BD82,IF(FW$19&lt;='様式３（療養者名簿）（⑤の場合）'!$BE82,1,0),0),0)</f>
        <v>0</v>
      </c>
      <c r="FX77" s="377">
        <f>IF(FX$19-'様式３（療養者名簿）（⑤の場合）'!$BD82+1&lt;=15,IF(FX$19&gt;='様式３（療養者名簿）（⑤の場合）'!$BD82,IF(FX$19&lt;='様式３（療養者名簿）（⑤の場合）'!$BE82,1,0),0),0)</f>
        <v>0</v>
      </c>
      <c r="FY77" s="377">
        <f>IF(FY$19-'様式３（療養者名簿）（⑤の場合）'!$BD82+1&lt;=15,IF(FY$19&gt;='様式３（療養者名簿）（⑤の場合）'!$BD82,IF(FY$19&lt;='様式３（療養者名簿）（⑤の場合）'!$BE82,1,0),0),0)</f>
        <v>0</v>
      </c>
      <c r="FZ77" s="377">
        <f>IF(FZ$19-'様式３（療養者名簿）（⑤の場合）'!$BD82+1&lt;=15,IF(FZ$19&gt;='様式３（療養者名簿）（⑤の場合）'!$BD82,IF(FZ$19&lt;='様式３（療養者名簿）（⑤の場合）'!$BE82,1,0),0),0)</f>
        <v>0</v>
      </c>
      <c r="GA77" s="377">
        <f>IF(GA$19-'様式３（療養者名簿）（⑤の場合）'!$BD82+1&lt;=15,IF(GA$19&gt;='様式３（療養者名簿）（⑤の場合）'!$BD82,IF(GA$19&lt;='様式３（療養者名簿）（⑤の場合）'!$BE82,1,0),0),0)</f>
        <v>0</v>
      </c>
      <c r="GB77" s="377">
        <f>IF(GB$19-'様式３（療養者名簿）（⑤の場合）'!$BD82+1&lt;=15,IF(GB$19&gt;='様式３（療養者名簿）（⑤の場合）'!$BD82,IF(GB$19&lt;='様式３（療養者名簿）（⑤の場合）'!$BE82,1,0),0),0)</f>
        <v>0</v>
      </c>
      <c r="GC77" s="377">
        <f>IF(GC$19-'様式３（療養者名簿）（⑤の場合）'!$BD82+1&lt;=15,IF(GC$19&gt;='様式３（療養者名簿）（⑤の場合）'!$BD82,IF(GC$19&lt;='様式３（療養者名簿）（⑤の場合）'!$BE82,1,0),0),0)</f>
        <v>0</v>
      </c>
      <c r="GD77" s="377">
        <f>IF(GD$19-'様式３（療養者名簿）（⑤の場合）'!$BD82+1&lt;=15,IF(GD$19&gt;='様式３（療養者名簿）（⑤の場合）'!$BD82,IF(GD$19&lt;='様式３（療養者名簿）（⑤の場合）'!$BE82,1,0),0),0)</f>
        <v>0</v>
      </c>
      <c r="GE77" s="377">
        <f>IF(GE$19-'様式３（療養者名簿）（⑤の場合）'!$BD82+1&lt;=15,IF(GE$19&gt;='様式３（療養者名簿）（⑤の場合）'!$BD82,IF(GE$19&lt;='様式３（療養者名簿）（⑤の場合）'!$BE82,1,0),0),0)</f>
        <v>0</v>
      </c>
      <c r="GF77" s="377">
        <f>IF(GF$19-'様式３（療養者名簿）（⑤の場合）'!$BD82+1&lt;=15,IF(GF$19&gt;='様式３（療養者名簿）（⑤の場合）'!$BD82,IF(GF$19&lt;='様式３（療養者名簿）（⑤の場合）'!$BE82,1,0),0),0)</f>
        <v>0</v>
      </c>
      <c r="GG77" s="377">
        <f>IF(GG$19-'様式３（療養者名簿）（⑤の場合）'!$BD82+1&lt;=15,IF(GG$19&gt;='様式３（療養者名簿）（⑤の場合）'!$BD82,IF(GG$19&lt;='様式３（療養者名簿）（⑤の場合）'!$BE82,1,0),0),0)</f>
        <v>0</v>
      </c>
      <c r="GH77" s="377">
        <f>IF(GH$19-'様式３（療養者名簿）（⑤の場合）'!$BD82+1&lt;=15,IF(GH$19&gt;='様式３（療養者名簿）（⑤の場合）'!$BD82,IF(GH$19&lt;='様式３（療養者名簿）（⑤の場合）'!$BE82,1,0),0),0)</f>
        <v>0</v>
      </c>
      <c r="GI77" s="377">
        <f>IF(GI$19-'様式３（療養者名簿）（⑤の場合）'!$BD82+1&lt;=15,IF(GI$19&gt;='様式３（療養者名簿）（⑤の場合）'!$BD82,IF(GI$19&lt;='様式３（療養者名簿）（⑤の場合）'!$BE82,1,0),0),0)</f>
        <v>0</v>
      </c>
      <c r="GJ77" s="377">
        <f>IF(GJ$19-'様式３（療養者名簿）（⑤の場合）'!$BD82+1&lt;=15,IF(GJ$19&gt;='様式３（療養者名簿）（⑤の場合）'!$BD82,IF(GJ$19&lt;='様式３（療養者名簿）（⑤の場合）'!$BE82,1,0),0),0)</f>
        <v>0</v>
      </c>
      <c r="GK77" s="377">
        <f>IF(GK$19-'様式３（療養者名簿）（⑤の場合）'!$BD82+1&lt;=15,IF(GK$19&gt;='様式３（療養者名簿）（⑤の場合）'!$BD82,IF(GK$19&lt;='様式３（療養者名簿）（⑤の場合）'!$BE82,1,0),0),0)</f>
        <v>0</v>
      </c>
      <c r="GL77" s="377">
        <f>IF(GL$19-'様式３（療養者名簿）（⑤の場合）'!$BD82+1&lt;=15,IF(GL$19&gt;='様式３（療養者名簿）（⑤の場合）'!$BD82,IF(GL$19&lt;='様式３（療養者名簿）（⑤の場合）'!$BE82,1,0),0),0)</f>
        <v>0</v>
      </c>
      <c r="GM77" s="377">
        <f>IF(GM$19-'様式３（療養者名簿）（⑤の場合）'!$BD82+1&lt;=15,IF(GM$19&gt;='様式３（療養者名簿）（⑤の場合）'!$BD82,IF(GM$19&lt;='様式３（療養者名簿）（⑤の場合）'!$BE82,1,0),0),0)</f>
        <v>0</v>
      </c>
      <c r="GN77" s="377">
        <f>IF(GN$19-'様式３（療養者名簿）（⑤の場合）'!$BD82+1&lt;=15,IF(GN$19&gt;='様式３（療養者名簿）（⑤の場合）'!$BD82,IF(GN$19&lt;='様式３（療養者名簿）（⑤の場合）'!$BE82,1,0),0),0)</f>
        <v>0</v>
      </c>
      <c r="GO77" s="377">
        <f>IF(GO$19-'様式３（療養者名簿）（⑤の場合）'!$BD82+1&lt;=15,IF(GO$19&gt;='様式３（療養者名簿）（⑤の場合）'!$BD82,IF(GO$19&lt;='様式３（療養者名簿）（⑤の場合）'!$BE82,1,0),0),0)</f>
        <v>0</v>
      </c>
      <c r="GP77" s="377">
        <f>IF(GP$19-'様式３（療養者名簿）（⑤の場合）'!$BD82+1&lt;=15,IF(GP$19&gt;='様式３（療養者名簿）（⑤の場合）'!$BD82,IF(GP$19&lt;='様式３（療養者名簿）（⑤の場合）'!$BE82,1,0),0),0)</f>
        <v>0</v>
      </c>
      <c r="GQ77" s="377">
        <f>IF(GQ$19-'様式３（療養者名簿）（⑤の場合）'!$BD82+1&lt;=15,IF(GQ$19&gt;='様式３（療養者名簿）（⑤の場合）'!$BD82,IF(GQ$19&lt;='様式３（療養者名簿）（⑤の場合）'!$BE82,1,0),0),0)</f>
        <v>0</v>
      </c>
      <c r="GR77" s="377">
        <f>IF(GR$19-'様式３（療養者名簿）（⑤の場合）'!$BD82+1&lt;=15,IF(GR$19&gt;='様式３（療養者名簿）（⑤の場合）'!$BD82,IF(GR$19&lt;='様式３（療養者名簿）（⑤の場合）'!$BE82,1,0),0),0)</f>
        <v>0</v>
      </c>
      <c r="GS77" s="377">
        <f>IF(GS$19-'様式３（療養者名簿）（⑤の場合）'!$BD82+1&lt;=15,IF(GS$19&gt;='様式３（療養者名簿）（⑤の場合）'!$BD82,IF(GS$19&lt;='様式３（療養者名簿）（⑤の場合）'!$BE82,1,0),0),0)</f>
        <v>0</v>
      </c>
      <c r="GT77" s="377">
        <f>IF(GT$19-'様式３（療養者名簿）（⑤の場合）'!$BD82+1&lt;=15,IF(GT$19&gt;='様式３（療養者名簿）（⑤の場合）'!$BD82,IF(GT$19&lt;='様式３（療養者名簿）（⑤の場合）'!$BE82,1,0),0),0)</f>
        <v>0</v>
      </c>
      <c r="GU77" s="377">
        <f>IF(GU$19-'様式３（療養者名簿）（⑤の場合）'!$BD82+1&lt;=15,IF(GU$19&gt;='様式３（療養者名簿）（⑤の場合）'!$BD82,IF(GU$19&lt;='様式３（療養者名簿）（⑤の場合）'!$BE82,1,0),0),0)</f>
        <v>0</v>
      </c>
      <c r="GV77" s="377">
        <f>IF(GV$19-'様式３（療養者名簿）（⑤の場合）'!$BD82+1&lt;=15,IF(GV$19&gt;='様式３（療養者名簿）（⑤の場合）'!$BD82,IF(GV$19&lt;='様式３（療養者名簿）（⑤の場合）'!$BE82,1,0),0),0)</f>
        <v>0</v>
      </c>
      <c r="GW77" s="377">
        <f>IF(GW$19-'様式３（療養者名簿）（⑤の場合）'!$BD82+1&lt;=15,IF(GW$19&gt;='様式３（療養者名簿）（⑤の場合）'!$BD82,IF(GW$19&lt;='様式３（療養者名簿）（⑤の場合）'!$BE82,1,0),0),0)</f>
        <v>0</v>
      </c>
      <c r="GX77" s="377">
        <f>IF(GX$19-'様式３（療養者名簿）（⑤の場合）'!$BD82+1&lt;=15,IF(GX$19&gt;='様式３（療養者名簿）（⑤の場合）'!$BD82,IF(GX$19&lt;='様式３（療養者名簿）（⑤の場合）'!$BE82,1,0),0),0)</f>
        <v>0</v>
      </c>
      <c r="GY77" s="377">
        <f>IF(GY$19-'様式３（療養者名簿）（⑤の場合）'!$BD82+1&lt;=15,IF(GY$19&gt;='様式３（療養者名簿）（⑤の場合）'!$BD82,IF(GY$19&lt;='様式３（療養者名簿）（⑤の場合）'!$BE82,1,0),0),0)</f>
        <v>0</v>
      </c>
      <c r="GZ77" s="377">
        <f>IF(GZ$19-'様式３（療養者名簿）（⑤の場合）'!$BD82+1&lt;=15,IF(GZ$19&gt;='様式３（療養者名簿）（⑤の場合）'!$BD82,IF(GZ$19&lt;='様式３（療養者名簿）（⑤の場合）'!$BE82,1,0),0),0)</f>
        <v>0</v>
      </c>
      <c r="HA77" s="377">
        <f>IF(HA$19-'様式３（療養者名簿）（⑤の場合）'!$BD82+1&lt;=15,IF(HA$19&gt;='様式３（療養者名簿）（⑤の場合）'!$BD82,IF(HA$19&lt;='様式３（療養者名簿）（⑤の場合）'!$BE82,1,0),0),0)</f>
        <v>0</v>
      </c>
      <c r="HB77" s="377">
        <f>IF(HB$19-'様式３（療養者名簿）（⑤の場合）'!$BD82+1&lt;=15,IF(HB$19&gt;='様式３（療養者名簿）（⑤の場合）'!$BD82,IF(HB$19&lt;='様式３（療養者名簿）（⑤の場合）'!$BE82,1,0),0),0)</f>
        <v>0</v>
      </c>
      <c r="HC77" s="377">
        <f>IF(HC$19-'様式３（療養者名簿）（⑤の場合）'!$BD82+1&lt;=15,IF(HC$19&gt;='様式３（療養者名簿）（⑤の場合）'!$BD82,IF(HC$19&lt;='様式３（療養者名簿）（⑤の場合）'!$BE82,1,0),0),0)</f>
        <v>0</v>
      </c>
      <c r="HD77" s="377">
        <f>IF(HD$19-'様式３（療養者名簿）（⑤の場合）'!$BD82+1&lt;=15,IF(HD$19&gt;='様式３（療養者名簿）（⑤の場合）'!$BD82,IF(HD$19&lt;='様式３（療養者名簿）（⑤の場合）'!$BE82,1,0),0),0)</f>
        <v>0</v>
      </c>
      <c r="HE77" s="377">
        <f>IF(HE$19-'様式３（療養者名簿）（⑤の場合）'!$BD82+1&lt;=15,IF(HE$19&gt;='様式３（療養者名簿）（⑤の場合）'!$BD82,IF(HE$19&lt;='様式３（療養者名簿）（⑤の場合）'!$BE82,1,0),0),0)</f>
        <v>0</v>
      </c>
      <c r="HF77" s="377">
        <f>IF(HF$19-'様式３（療養者名簿）（⑤の場合）'!$BD82+1&lt;=15,IF(HF$19&gt;='様式３（療養者名簿）（⑤の場合）'!$BD82,IF(HF$19&lt;='様式３（療養者名簿）（⑤の場合）'!$BE82,1,0),0),0)</f>
        <v>0</v>
      </c>
      <c r="HG77" s="377">
        <f>IF(HG$19-'様式３（療養者名簿）（⑤の場合）'!$BD82+1&lt;=15,IF(HG$19&gt;='様式３（療養者名簿）（⑤の場合）'!$BD82,IF(HG$19&lt;='様式３（療養者名簿）（⑤の場合）'!$BE82,1,0),0),0)</f>
        <v>0</v>
      </c>
      <c r="HH77" s="377">
        <f>IF(HH$19-'様式３（療養者名簿）（⑤の場合）'!$BD82+1&lt;=15,IF(HH$19&gt;='様式３（療養者名簿）（⑤の場合）'!$BD82,IF(HH$19&lt;='様式３（療養者名簿）（⑤の場合）'!$BE82,1,0),0),0)</f>
        <v>0</v>
      </c>
      <c r="HI77" s="377">
        <f>IF(HI$19-'様式３（療養者名簿）（⑤の場合）'!$BD82+1&lt;=15,IF(HI$19&gt;='様式３（療養者名簿）（⑤の場合）'!$BD82,IF(HI$19&lt;='様式３（療養者名簿）（⑤の場合）'!$BE82,1,0),0),0)</f>
        <v>0</v>
      </c>
      <c r="HJ77" s="377">
        <f>IF(HJ$19-'様式３（療養者名簿）（⑤の場合）'!$BD82+1&lt;=15,IF(HJ$19&gt;='様式３（療養者名簿）（⑤の場合）'!$BD82,IF(HJ$19&lt;='様式３（療養者名簿）（⑤の場合）'!$BE82,1,0),0),0)</f>
        <v>0</v>
      </c>
      <c r="HK77" s="377">
        <f>IF(HK$19-'様式３（療養者名簿）（⑤の場合）'!$BD82+1&lt;=15,IF(HK$19&gt;='様式３（療養者名簿）（⑤の場合）'!$BD82,IF(HK$19&lt;='様式３（療養者名簿）（⑤の場合）'!$BE82,1,0),0),0)</f>
        <v>0</v>
      </c>
      <c r="HL77" s="377">
        <f>IF(HL$19-'様式３（療養者名簿）（⑤の場合）'!$BD82+1&lt;=15,IF(HL$19&gt;='様式３（療養者名簿）（⑤の場合）'!$BD82,IF(HL$19&lt;='様式３（療養者名簿）（⑤の場合）'!$BE82,1,0),0),0)</f>
        <v>0</v>
      </c>
      <c r="HM77" s="377">
        <f>IF(HM$19-'様式３（療養者名簿）（⑤の場合）'!$BD82+1&lt;=15,IF(HM$19&gt;='様式３（療養者名簿）（⑤の場合）'!$BD82,IF(HM$19&lt;='様式３（療養者名簿）（⑤の場合）'!$BE82,1,0),0),0)</f>
        <v>0</v>
      </c>
      <c r="HN77" s="377">
        <f>IF(HN$19-'様式３（療養者名簿）（⑤の場合）'!$BD82+1&lt;=15,IF(HN$19&gt;='様式３（療養者名簿）（⑤の場合）'!$BD82,IF(HN$19&lt;='様式３（療養者名簿）（⑤の場合）'!$BE82,1,0),0),0)</f>
        <v>0</v>
      </c>
      <c r="HO77" s="377">
        <f>IF(HO$19-'様式３（療養者名簿）（⑤の場合）'!$BD82+1&lt;=15,IF(HO$19&gt;='様式３（療養者名簿）（⑤の場合）'!$BD82,IF(HO$19&lt;='様式３（療養者名簿）（⑤の場合）'!$BE82,1,0),0),0)</f>
        <v>0</v>
      </c>
      <c r="HP77" s="377">
        <f>IF(HP$19-'様式３（療養者名簿）（⑤の場合）'!$BD82+1&lt;=15,IF(HP$19&gt;='様式３（療養者名簿）（⑤の場合）'!$BD82,IF(HP$19&lt;='様式３（療養者名簿）（⑤の場合）'!$BE82,1,0),0),0)</f>
        <v>0</v>
      </c>
      <c r="HQ77" s="377">
        <f>IF(HQ$19-'様式３（療養者名簿）（⑤の場合）'!$BD82+1&lt;=15,IF(HQ$19&gt;='様式３（療養者名簿）（⑤の場合）'!$BD82,IF(HQ$19&lt;='様式３（療養者名簿）（⑤の場合）'!$BE82,1,0),0),0)</f>
        <v>0</v>
      </c>
      <c r="HR77" s="377">
        <f>IF(HR$19-'様式３（療養者名簿）（⑤の場合）'!$BD82+1&lt;=15,IF(HR$19&gt;='様式３（療養者名簿）（⑤の場合）'!$BD82,IF(HR$19&lt;='様式３（療養者名簿）（⑤の場合）'!$BE82,1,0),0),0)</f>
        <v>0</v>
      </c>
      <c r="HS77" s="377">
        <f>IF(HS$19-'様式３（療養者名簿）（⑤の場合）'!$BD82+1&lt;=15,IF(HS$19&gt;='様式３（療養者名簿）（⑤の場合）'!$BD82,IF(HS$19&lt;='様式３（療養者名簿）（⑤の場合）'!$BE82,1,0),0),0)</f>
        <v>0</v>
      </c>
      <c r="HT77" s="377">
        <f>IF(HT$19-'様式３（療養者名簿）（⑤の場合）'!$BD82+1&lt;=15,IF(HT$19&gt;='様式３（療養者名簿）（⑤の場合）'!$BD82,IF(HT$19&lt;='様式３（療養者名簿）（⑤の場合）'!$BE82,1,0),0),0)</f>
        <v>0</v>
      </c>
      <c r="HU77" s="377">
        <f>IF(HU$19-'様式３（療養者名簿）（⑤の場合）'!$BD82+1&lt;=15,IF(HU$19&gt;='様式３（療養者名簿）（⑤の場合）'!$BD82,IF(HU$19&lt;='様式３（療養者名簿）（⑤の場合）'!$BE82,1,0),0),0)</f>
        <v>0</v>
      </c>
      <c r="HV77" s="377">
        <f>IF(HV$19-'様式３（療養者名簿）（⑤の場合）'!$BD82+1&lt;=15,IF(HV$19&gt;='様式３（療養者名簿）（⑤の場合）'!$BD82,IF(HV$19&lt;='様式３（療養者名簿）（⑤の場合）'!$BE82,1,0),0),0)</f>
        <v>0</v>
      </c>
      <c r="HW77" s="377">
        <f>IF(HW$19-'様式３（療養者名簿）（⑤の場合）'!$BD82+1&lt;=15,IF(HW$19&gt;='様式３（療養者名簿）（⑤の場合）'!$BD82,IF(HW$19&lt;='様式３（療養者名簿）（⑤の場合）'!$BE82,1,0),0),0)</f>
        <v>0</v>
      </c>
      <c r="HX77" s="377">
        <f>IF(HX$19-'様式３（療養者名簿）（⑤の場合）'!$BD82+1&lt;=15,IF(HX$19&gt;='様式３（療養者名簿）（⑤の場合）'!$BD82,IF(HX$19&lt;='様式３（療養者名簿）（⑤の場合）'!$BE82,1,0),0),0)</f>
        <v>0</v>
      </c>
      <c r="HY77" s="377">
        <f>IF(HY$19-'様式３（療養者名簿）（⑤の場合）'!$BD82+1&lt;=15,IF(HY$19&gt;='様式３（療養者名簿）（⑤の場合）'!$BD82,IF(HY$19&lt;='様式３（療養者名簿）（⑤の場合）'!$BE82,1,0),0),0)</f>
        <v>0</v>
      </c>
      <c r="HZ77" s="377">
        <f>IF(HZ$19-'様式３（療養者名簿）（⑤の場合）'!$BD82+1&lt;=15,IF(HZ$19&gt;='様式３（療養者名簿）（⑤の場合）'!$BD82,IF(HZ$19&lt;='様式３（療養者名簿）（⑤の場合）'!$BE82,1,0),0),0)</f>
        <v>0</v>
      </c>
      <c r="IA77" s="377">
        <f>IF(IA$19-'様式３（療養者名簿）（⑤の場合）'!$BD82+1&lt;=15,IF(IA$19&gt;='様式３（療養者名簿）（⑤の場合）'!$BD82,IF(IA$19&lt;='様式３（療養者名簿）（⑤の場合）'!$BE82,1,0),0),0)</f>
        <v>0</v>
      </c>
      <c r="IB77" s="377">
        <f>IF(IB$19-'様式３（療養者名簿）（⑤の場合）'!$BD82+1&lt;=15,IF(IB$19&gt;='様式３（療養者名簿）（⑤の場合）'!$BD82,IF(IB$19&lt;='様式３（療養者名簿）（⑤の場合）'!$BE82,1,0),0),0)</f>
        <v>0</v>
      </c>
      <c r="IC77" s="377">
        <f>IF(IC$19-'様式３（療養者名簿）（⑤の場合）'!$BD82+1&lt;=15,IF(IC$19&gt;='様式３（療養者名簿）（⑤の場合）'!$BD82,IF(IC$19&lt;='様式３（療養者名簿）（⑤の場合）'!$BE82,1,0),0),0)</f>
        <v>0</v>
      </c>
      <c r="ID77" s="377">
        <f>IF(ID$19-'様式３（療養者名簿）（⑤の場合）'!$BD82+1&lt;=15,IF(ID$19&gt;='様式３（療養者名簿）（⑤の場合）'!$BD82,IF(ID$19&lt;='様式３（療養者名簿）（⑤の場合）'!$BE82,1,0),0),0)</f>
        <v>0</v>
      </c>
      <c r="IE77" s="377">
        <f>IF(IE$19-'様式３（療養者名簿）（⑤の場合）'!$BD82+1&lt;=15,IF(IE$19&gt;='様式３（療養者名簿）（⑤の場合）'!$BD82,IF(IE$19&lt;='様式３（療養者名簿）（⑤の場合）'!$BE82,1,0),0),0)</f>
        <v>0</v>
      </c>
      <c r="IF77" s="377">
        <f>IF(IF$19-'様式３（療養者名簿）（⑤の場合）'!$BD82+1&lt;=15,IF(IF$19&gt;='様式３（療養者名簿）（⑤の場合）'!$BD82,IF(IF$19&lt;='様式３（療養者名簿）（⑤の場合）'!$BE82,1,0),0),0)</f>
        <v>0</v>
      </c>
      <c r="IG77" s="377">
        <f>IF(IG$19-'様式３（療養者名簿）（⑤の場合）'!$BD82+1&lt;=15,IF(IG$19&gt;='様式３（療養者名簿）（⑤の場合）'!$BD82,IF(IG$19&lt;='様式３（療養者名簿）（⑤の場合）'!$BE82,1,0),0),0)</f>
        <v>0</v>
      </c>
      <c r="IH77" s="377">
        <f>IF(IH$19-'様式３（療養者名簿）（⑤の場合）'!$BD82+1&lt;=15,IF(IH$19&gt;='様式３（療養者名簿）（⑤の場合）'!$BD82,IF(IH$19&lt;='様式３（療養者名簿）（⑤の場合）'!$BE82,1,0),0),0)</f>
        <v>0</v>
      </c>
      <c r="II77" s="377">
        <f>IF(II$19-'様式３（療養者名簿）（⑤の場合）'!$BD82+1&lt;=15,IF(II$19&gt;='様式３（療養者名簿）（⑤の場合）'!$BD82,IF(II$19&lt;='様式３（療養者名簿）（⑤の場合）'!$BE82,1,0),0),0)</f>
        <v>0</v>
      </c>
      <c r="IJ77" s="377">
        <f>IF(IJ$19-'様式３（療養者名簿）（⑤の場合）'!$BD82+1&lt;=15,IF(IJ$19&gt;='様式３（療養者名簿）（⑤の場合）'!$BD82,IF(IJ$19&lt;='様式３（療養者名簿）（⑤の場合）'!$BE82,1,0),0),0)</f>
        <v>0</v>
      </c>
      <c r="IK77" s="377">
        <f>IF(IK$19-'様式３（療養者名簿）（⑤の場合）'!$BD82+1&lt;=15,IF(IK$19&gt;='様式３（療養者名簿）（⑤の場合）'!$BD82,IF(IK$19&lt;='様式３（療養者名簿）（⑤の場合）'!$BE82,1,0),0),0)</f>
        <v>0</v>
      </c>
      <c r="IL77" s="377">
        <f>IF(IL$19-'様式３（療養者名簿）（⑤の場合）'!$BD82+1&lt;=15,IF(IL$19&gt;='様式３（療養者名簿）（⑤の場合）'!$BD82,IF(IL$19&lt;='様式３（療養者名簿）（⑤の場合）'!$BE82,1,0),0),0)</f>
        <v>0</v>
      </c>
      <c r="IM77" s="377">
        <f>IF(IM$19-'様式３（療養者名簿）（⑤の場合）'!$BD82+1&lt;=15,IF(IM$19&gt;='様式３（療養者名簿）（⑤の場合）'!$BD82,IF(IM$19&lt;='様式３（療養者名簿）（⑤の場合）'!$BE82,1,0),0),0)</f>
        <v>0</v>
      </c>
      <c r="IN77" s="377">
        <f>IF(IN$19-'様式３（療養者名簿）（⑤の場合）'!$BD82+1&lt;=15,IF(IN$19&gt;='様式３（療養者名簿）（⑤の場合）'!$BD82,IF(IN$19&lt;='様式３（療養者名簿）（⑤の場合）'!$BE82,1,0),0),0)</f>
        <v>0</v>
      </c>
      <c r="IO77" s="377">
        <f>IF(IO$19-'様式３（療養者名簿）（⑤の場合）'!$BD82+1&lt;=15,IF(IO$19&gt;='様式３（療養者名簿）（⑤の場合）'!$BD82,IF(IO$19&lt;='様式３（療養者名簿）（⑤の場合）'!$BE82,1,0),0),0)</f>
        <v>0</v>
      </c>
      <c r="IP77" s="377">
        <f>IF(IP$19-'様式３（療養者名簿）（⑤の場合）'!$BD82+1&lt;=15,IF(IP$19&gt;='様式３（療養者名簿）（⑤の場合）'!$BD82,IF(IP$19&lt;='様式３（療養者名簿）（⑤の場合）'!$BE82,1,0),0),0)</f>
        <v>0</v>
      </c>
      <c r="IQ77" s="377">
        <f>IF(IQ$19-'様式３（療養者名簿）（⑤の場合）'!$BD82+1&lt;=15,IF(IQ$19&gt;='様式３（療養者名簿）（⑤の場合）'!$BD82,IF(IQ$19&lt;='様式３（療養者名簿）（⑤の場合）'!$BE82,1,0),0),0)</f>
        <v>0</v>
      </c>
      <c r="IR77" s="377">
        <f>IF(IR$19-'様式３（療養者名簿）（⑤の場合）'!$BD82+1&lt;=15,IF(IR$19&gt;='様式３（療養者名簿）（⑤の場合）'!$BD82,IF(IR$19&lt;='様式３（療養者名簿）（⑤の場合）'!$BE82,1,0),0),0)</f>
        <v>0</v>
      </c>
      <c r="IS77" s="377">
        <f>IF(IS$19-'様式３（療養者名簿）（⑤の場合）'!$BD82+1&lt;=15,IF(IS$19&gt;='様式３（療養者名簿）（⑤の場合）'!$BD82,IF(IS$19&lt;='様式３（療養者名簿）（⑤の場合）'!$BE82,1,0),0),0)</f>
        <v>0</v>
      </c>
      <c r="IT77" s="377">
        <f>IF(IT$19-'様式３（療養者名簿）（⑤の場合）'!$BD82+1&lt;=15,IF(IT$19&gt;='様式３（療養者名簿）（⑤の場合）'!$BD82,IF(IT$19&lt;='様式３（療養者名簿）（⑤の場合）'!$BE82,1,0),0),0)</f>
        <v>0</v>
      </c>
      <c r="IU77" s="377">
        <f>IF(IU$19-'様式３（療養者名簿）（⑤の場合）'!$BD82+1&lt;=15,IF(IU$19&gt;='様式３（療養者名簿）（⑤の場合）'!$BD82,IF(IU$19&lt;='様式３（療養者名簿）（⑤の場合）'!$BE82,1,0),0),0)</f>
        <v>0</v>
      </c>
      <c r="IV77" s="377">
        <f>IF(IV$19-'様式３（療養者名簿）（⑤の場合）'!$BD82+1&lt;=15,IF(IV$19&gt;='様式３（療養者名簿）（⑤の場合）'!$BD82,IF(IV$19&lt;='様式３（療養者名簿）（⑤の場合）'!$BE82,1,0),0),0)</f>
        <v>0</v>
      </c>
      <c r="IW77" s="377">
        <f>IF(IW$19-'様式３（療養者名簿）（⑤の場合）'!$BD82+1&lt;=15,IF(IW$19&gt;='様式３（療養者名簿）（⑤の場合）'!$BD82,IF(IW$19&lt;='様式３（療養者名簿）（⑤の場合）'!$BE82,1,0),0),0)</f>
        <v>0</v>
      </c>
      <c r="IX77" s="377">
        <f>IF(IX$19-'様式３（療養者名簿）（⑤の場合）'!$BD82+1&lt;=15,IF(IX$19&gt;='様式３（療養者名簿）（⑤の場合）'!$BD82,IF(IX$19&lt;='様式３（療養者名簿）（⑤の場合）'!$BE82,1,0),0),0)</f>
        <v>0</v>
      </c>
      <c r="IY77" s="377">
        <f>IF(IY$19-'様式３（療養者名簿）（⑤の場合）'!$BD82+1&lt;=15,IF(IY$19&gt;='様式３（療養者名簿）（⑤の場合）'!$BD82,IF(IY$19&lt;='様式３（療養者名簿）（⑤の場合）'!$BE82,1,0),0),0)</f>
        <v>0</v>
      </c>
      <c r="IZ77" s="377">
        <f>IF(IZ$19-'様式３（療養者名簿）（⑤の場合）'!$BD82+1&lt;=15,IF(IZ$19&gt;='様式３（療養者名簿）（⑤の場合）'!$BD82,IF(IZ$19&lt;='様式３（療養者名簿）（⑤の場合）'!$BE82,1,0),0),0)</f>
        <v>0</v>
      </c>
      <c r="JA77" s="377">
        <f>IF(JA$19-'様式３（療養者名簿）（⑤の場合）'!$BD82+1&lt;=15,IF(JA$19&gt;='様式３（療養者名簿）（⑤の場合）'!$BD82,IF(JA$19&lt;='様式３（療養者名簿）（⑤の場合）'!$BE82,1,0),0),0)</f>
        <v>0</v>
      </c>
      <c r="JB77" s="377">
        <f>IF(JB$19-'様式３（療養者名簿）（⑤の場合）'!$BD82+1&lt;=15,IF(JB$19&gt;='様式３（療養者名簿）（⑤の場合）'!$BD82,IF(JB$19&lt;='様式３（療養者名簿）（⑤の場合）'!$BE82,1,0),0),0)</f>
        <v>0</v>
      </c>
      <c r="JC77" s="377">
        <f>IF(JC$19-'様式３（療養者名簿）（⑤の場合）'!$BD82+1&lt;=15,IF(JC$19&gt;='様式３（療養者名簿）（⑤の場合）'!$BD82,IF(JC$19&lt;='様式３（療養者名簿）（⑤の場合）'!$BE82,1,0),0),0)</f>
        <v>0</v>
      </c>
      <c r="JD77" s="377">
        <f>IF(JD$19-'様式３（療養者名簿）（⑤の場合）'!$BD82+1&lt;=15,IF(JD$19&gt;='様式３（療養者名簿）（⑤の場合）'!$BD82,IF(JD$19&lt;='様式３（療養者名簿）（⑤の場合）'!$BE82,1,0),0),0)</f>
        <v>0</v>
      </c>
      <c r="JE77" s="377">
        <f>IF(JE$19-'様式３（療養者名簿）（⑤の場合）'!$BD82+1&lt;=15,IF(JE$19&gt;='様式３（療養者名簿）（⑤の場合）'!$BD82,IF(JE$19&lt;='様式３（療養者名簿）（⑤の場合）'!$BE82,1,0),0),0)</f>
        <v>0</v>
      </c>
      <c r="JF77" s="377">
        <f>IF(JF$19-'様式３（療養者名簿）（⑤の場合）'!$BD82+1&lt;=15,IF(JF$19&gt;='様式３（療養者名簿）（⑤の場合）'!$BD82,IF(JF$19&lt;='様式３（療養者名簿）（⑤の場合）'!$BE82,1,0),0),0)</f>
        <v>0</v>
      </c>
      <c r="JG77" s="377">
        <f>IF(JG$19-'様式３（療養者名簿）（⑤の場合）'!$BD82+1&lt;=15,IF(JG$19&gt;='様式３（療養者名簿）（⑤の場合）'!$BD82,IF(JG$19&lt;='様式３（療養者名簿）（⑤の場合）'!$BE82,1,0),0),0)</f>
        <v>0</v>
      </c>
      <c r="JH77" s="377">
        <f>IF(JH$19-'様式３（療養者名簿）（⑤の場合）'!$BD82+1&lt;=15,IF(JH$19&gt;='様式３（療養者名簿）（⑤の場合）'!$BD82,IF(JH$19&lt;='様式３（療養者名簿）（⑤の場合）'!$BE82,1,0),0),0)</f>
        <v>0</v>
      </c>
      <c r="JI77" s="377">
        <f>IF(JI$19-'様式３（療養者名簿）（⑤の場合）'!$BD82+1&lt;=15,IF(JI$19&gt;='様式３（療養者名簿）（⑤の場合）'!$BD82,IF(JI$19&lt;='様式３（療養者名簿）（⑤の場合）'!$BE82,1,0),0),0)</f>
        <v>0</v>
      </c>
      <c r="JJ77" s="377">
        <f>IF(JJ$19-'様式３（療養者名簿）（⑤の場合）'!$BD82+1&lt;=15,IF(JJ$19&gt;='様式３（療養者名簿）（⑤の場合）'!$BD82,IF(JJ$19&lt;='様式３（療養者名簿）（⑤の場合）'!$BE82,1,0),0),0)</f>
        <v>0</v>
      </c>
      <c r="JK77" s="377">
        <f>IF(JK$19-'様式３（療養者名簿）（⑤の場合）'!$BD82+1&lt;=15,IF(JK$19&gt;='様式３（療養者名簿）（⑤の場合）'!$BD82,IF(JK$19&lt;='様式３（療養者名簿）（⑤の場合）'!$BE82,1,0),0),0)</f>
        <v>0</v>
      </c>
      <c r="JL77" s="377">
        <f>IF(JL$19-'様式３（療養者名簿）（⑤の場合）'!$BD82+1&lt;=15,IF(JL$19&gt;='様式３（療養者名簿）（⑤の場合）'!$BD82,IF(JL$19&lt;='様式３（療養者名簿）（⑤の場合）'!$BE82,1,0),0),0)</f>
        <v>0</v>
      </c>
      <c r="JM77" s="377">
        <f>IF(JM$19-'様式３（療養者名簿）（⑤の場合）'!$BD82+1&lt;=15,IF(JM$19&gt;='様式３（療養者名簿）（⑤の場合）'!$BD82,IF(JM$19&lt;='様式３（療養者名簿）（⑤の場合）'!$BE82,1,0),0),0)</f>
        <v>0</v>
      </c>
      <c r="JN77" s="377">
        <f>IF(JN$19-'様式３（療養者名簿）（⑤の場合）'!$BD82+1&lt;=15,IF(JN$19&gt;='様式３（療養者名簿）（⑤の場合）'!$BD82,IF(JN$19&lt;='様式３（療養者名簿）（⑤の場合）'!$BE82,1,0),0),0)</f>
        <v>0</v>
      </c>
      <c r="JO77" s="377">
        <f>IF(JO$19-'様式３（療養者名簿）（⑤の場合）'!$BD82+1&lt;=15,IF(JO$19&gt;='様式３（療養者名簿）（⑤の場合）'!$BD82,IF(JO$19&lt;='様式３（療養者名簿）（⑤の場合）'!$BE82,1,0),0),0)</f>
        <v>0</v>
      </c>
      <c r="JP77" s="377">
        <f>IF(JP$19-'様式３（療養者名簿）（⑤の場合）'!$BD82+1&lt;=15,IF(JP$19&gt;='様式３（療養者名簿）（⑤の場合）'!$BD82,IF(JP$19&lt;='様式３（療養者名簿）（⑤の場合）'!$BE82,1,0),0),0)</f>
        <v>0</v>
      </c>
      <c r="JQ77" s="377">
        <f>IF(JQ$19-'様式３（療養者名簿）（⑤の場合）'!$BD82+1&lt;=15,IF(JQ$19&gt;='様式３（療養者名簿）（⑤の場合）'!$BD82,IF(JQ$19&lt;='様式３（療養者名簿）（⑤の場合）'!$BE82,1,0),0),0)</f>
        <v>0</v>
      </c>
      <c r="JR77" s="377">
        <f>IF(JR$19-'様式３（療養者名簿）（⑤の場合）'!$BD82+1&lt;=15,IF(JR$19&gt;='様式３（療養者名簿）（⑤の場合）'!$BD82,IF(JR$19&lt;='様式３（療養者名簿）（⑤の場合）'!$BE82,1,0),0),0)</f>
        <v>0</v>
      </c>
      <c r="JS77" s="377">
        <f>IF(JS$19-'様式３（療養者名簿）（⑤の場合）'!$BD82+1&lt;=15,IF(JS$19&gt;='様式３（療養者名簿）（⑤の場合）'!$BD82,IF(JS$19&lt;='様式３（療養者名簿）（⑤の場合）'!$BE82,1,0),0),0)</f>
        <v>0</v>
      </c>
      <c r="JT77" s="377">
        <f>IF(JT$19-'様式３（療養者名簿）（⑤の場合）'!$BD82+1&lt;=15,IF(JT$19&gt;='様式３（療養者名簿）（⑤の場合）'!$BD82,IF(JT$19&lt;='様式３（療養者名簿）（⑤の場合）'!$BE82,1,0),0),0)</f>
        <v>0</v>
      </c>
      <c r="JU77" s="377">
        <f>IF(JU$19-'様式３（療養者名簿）（⑤の場合）'!$BD82+1&lt;=15,IF(JU$19&gt;='様式３（療養者名簿）（⑤の場合）'!$BD82,IF(JU$19&lt;='様式３（療養者名簿）（⑤の場合）'!$BE82,1,0),0),0)</f>
        <v>0</v>
      </c>
      <c r="JV77" s="377">
        <f>IF(JV$19-'様式３（療養者名簿）（⑤の場合）'!$BD82+1&lt;=15,IF(JV$19&gt;='様式３（療養者名簿）（⑤の場合）'!$BD82,IF(JV$19&lt;='様式３（療養者名簿）（⑤の場合）'!$BE82,1,0),0),0)</f>
        <v>0</v>
      </c>
      <c r="JW77" s="377">
        <f>IF(JW$19-'様式３（療養者名簿）（⑤の場合）'!$BD82+1&lt;=15,IF(JW$19&gt;='様式３（療養者名簿）（⑤の場合）'!$BD82,IF(JW$19&lt;='様式３（療養者名簿）（⑤の場合）'!$BE82,1,0),0),0)</f>
        <v>0</v>
      </c>
      <c r="JX77" s="377">
        <f>IF(JX$19-'様式３（療養者名簿）（⑤の場合）'!$BD82+1&lt;=15,IF(JX$19&gt;='様式３（療養者名簿）（⑤の場合）'!$BD82,IF(JX$19&lt;='様式３（療養者名簿）（⑤の場合）'!$BE82,1,0),0),0)</f>
        <v>0</v>
      </c>
      <c r="JY77" s="377">
        <f>IF(JY$19-'様式３（療養者名簿）（⑤の場合）'!$BD82+1&lt;=15,IF(JY$19&gt;='様式３（療養者名簿）（⑤の場合）'!$BD82,IF(JY$19&lt;='様式３（療養者名簿）（⑤の場合）'!$BE82,1,0),0),0)</f>
        <v>0</v>
      </c>
      <c r="JZ77" s="377">
        <f>IF(JZ$19-'様式３（療養者名簿）（⑤の場合）'!$BD82+1&lt;=15,IF(JZ$19&gt;='様式３（療養者名簿）（⑤の場合）'!$BD82,IF(JZ$19&lt;='様式３（療養者名簿）（⑤の場合）'!$BE82,1,0),0),0)</f>
        <v>0</v>
      </c>
      <c r="KA77" s="377">
        <f>IF(KA$19-'様式３（療養者名簿）（⑤の場合）'!$BD82+1&lt;=15,IF(KA$19&gt;='様式３（療養者名簿）（⑤の場合）'!$BD82,IF(KA$19&lt;='様式３（療養者名簿）（⑤の場合）'!$BE82,1,0),0),0)</f>
        <v>0</v>
      </c>
      <c r="KB77" s="377">
        <f>IF(KB$19-'様式３（療養者名簿）（⑤の場合）'!$BD82+1&lt;=15,IF(KB$19&gt;='様式３（療養者名簿）（⑤の場合）'!$BD82,IF(KB$19&lt;='様式３（療養者名簿）（⑤の場合）'!$BE82,1,0),0),0)</f>
        <v>0</v>
      </c>
      <c r="KC77" s="377">
        <f>IF(KC$19-'様式３（療養者名簿）（⑤の場合）'!$BD82+1&lt;=15,IF(KC$19&gt;='様式３（療養者名簿）（⑤の場合）'!$BD82,IF(KC$19&lt;='様式３（療養者名簿）（⑤の場合）'!$BE82,1,0),0),0)</f>
        <v>0</v>
      </c>
      <c r="KD77" s="377">
        <f>IF(KD$19-'様式３（療養者名簿）（⑤の場合）'!$BD82+1&lt;=15,IF(KD$19&gt;='様式３（療養者名簿）（⑤の場合）'!$BD82,IF(KD$19&lt;='様式３（療養者名簿）（⑤の場合）'!$BE82,1,0),0),0)</f>
        <v>0</v>
      </c>
      <c r="KE77" s="377">
        <f>IF(KE$19-'様式３（療養者名簿）（⑤の場合）'!$BD82+1&lt;=15,IF(KE$19&gt;='様式３（療養者名簿）（⑤の場合）'!$BD82,IF(KE$19&lt;='様式３（療養者名簿）（⑤の場合）'!$BE82,1,0),0),0)</f>
        <v>0</v>
      </c>
      <c r="KF77" s="377">
        <f>IF(KF$19-'様式３（療養者名簿）（⑤の場合）'!$BD82+1&lt;=15,IF(KF$19&gt;='様式３（療養者名簿）（⑤の場合）'!$BD82,IF(KF$19&lt;='様式３（療養者名簿）（⑤の場合）'!$BE82,1,0),0),0)</f>
        <v>0</v>
      </c>
      <c r="KG77" s="377">
        <f>IF(KG$19-'様式３（療養者名簿）（⑤の場合）'!$BD82+1&lt;=15,IF(KG$19&gt;='様式３（療養者名簿）（⑤の場合）'!$BD82,IF(KG$19&lt;='様式３（療養者名簿）（⑤の場合）'!$BE82,1,0),0),0)</f>
        <v>0</v>
      </c>
      <c r="KH77" s="377">
        <f>IF(KH$19-'様式３（療養者名簿）（⑤の場合）'!$BD82+1&lt;=15,IF(KH$19&gt;='様式３（療養者名簿）（⑤の場合）'!$BD82,IF(KH$19&lt;='様式３（療養者名簿）（⑤の場合）'!$BE82,1,0),0),0)</f>
        <v>0</v>
      </c>
      <c r="KI77" s="377">
        <f>IF(KI$19-'様式３（療養者名簿）（⑤の場合）'!$BD82+1&lt;=15,IF(KI$19&gt;='様式３（療養者名簿）（⑤の場合）'!$BD82,IF(KI$19&lt;='様式３（療養者名簿）（⑤の場合）'!$BE82,1,0),0),0)</f>
        <v>0</v>
      </c>
      <c r="KJ77" s="377">
        <f>IF(KJ$19-'様式３（療養者名簿）（⑤の場合）'!$BD82+1&lt;=15,IF(KJ$19&gt;='様式３（療養者名簿）（⑤の場合）'!$BD82,IF(KJ$19&lt;='様式３（療養者名簿）（⑤の場合）'!$BE82,1,0),0),0)</f>
        <v>0</v>
      </c>
      <c r="KK77" s="377">
        <f>IF(KK$19-'様式３（療養者名簿）（⑤の場合）'!$BD82+1&lt;=15,IF(KK$19&gt;='様式３（療養者名簿）（⑤の場合）'!$BD82,IF(KK$19&lt;='様式３（療養者名簿）（⑤の場合）'!$BE82,1,0),0),0)</f>
        <v>0</v>
      </c>
      <c r="KL77" s="377">
        <f>IF(KL$19-'様式３（療養者名簿）（⑤の場合）'!$BD82+1&lt;=15,IF(KL$19&gt;='様式３（療養者名簿）（⑤の場合）'!$BD82,IF(KL$19&lt;='様式３（療養者名簿）（⑤の場合）'!$BE82,1,0),0),0)</f>
        <v>0</v>
      </c>
      <c r="KM77" s="377">
        <f>IF(KM$19-'様式３（療養者名簿）（⑤の場合）'!$BD82+1&lt;=15,IF(KM$19&gt;='様式３（療養者名簿）（⑤の場合）'!$BD82,IF(KM$19&lt;='様式３（療養者名簿）（⑤の場合）'!$BE82,1,0),0),0)</f>
        <v>0</v>
      </c>
      <c r="KN77" s="377">
        <f>IF(KN$19-'様式３（療養者名簿）（⑤の場合）'!$BD82+1&lt;=15,IF(KN$19&gt;='様式３（療養者名簿）（⑤の場合）'!$BD82,IF(KN$19&lt;='様式３（療養者名簿）（⑤の場合）'!$BE82,1,0),0),0)</f>
        <v>0</v>
      </c>
      <c r="KO77" s="377">
        <f>IF(KO$19-'様式３（療養者名簿）（⑤の場合）'!$BD82+1&lt;=15,IF(KO$19&gt;='様式３（療養者名簿）（⑤の場合）'!$BD82,IF(KO$19&lt;='様式３（療養者名簿）（⑤の場合）'!$BE82,1,0),0),0)</f>
        <v>0</v>
      </c>
      <c r="KP77" s="377">
        <f>IF(KP$19-'様式３（療養者名簿）（⑤の場合）'!$BD82+1&lt;=15,IF(KP$19&gt;='様式３（療養者名簿）（⑤の場合）'!$BD82,IF(KP$19&lt;='様式３（療養者名簿）（⑤の場合）'!$BE82,1,0),0),0)</f>
        <v>0</v>
      </c>
      <c r="KQ77" s="377">
        <f>IF(KQ$19-'様式３（療養者名簿）（⑤の場合）'!$BD82+1&lt;=15,IF(KQ$19&gt;='様式３（療養者名簿）（⑤の場合）'!$BD82,IF(KQ$19&lt;='様式３（療養者名簿）（⑤の場合）'!$BE82,1,0),0),0)</f>
        <v>0</v>
      </c>
      <c r="KR77" s="377">
        <f>IF(KR$19-'様式３（療養者名簿）（⑤の場合）'!$BD82+1&lt;=15,IF(KR$19&gt;='様式３（療養者名簿）（⑤の場合）'!$BD82,IF(KR$19&lt;='様式３（療養者名簿）（⑤の場合）'!$BE82,1,0),0),0)</f>
        <v>0</v>
      </c>
      <c r="KS77" s="377">
        <f>IF(KS$19-'様式３（療養者名簿）（⑤の場合）'!$BD82+1&lt;=15,IF(KS$19&gt;='様式３（療養者名簿）（⑤の場合）'!$BD82,IF(KS$19&lt;='様式３（療養者名簿）（⑤の場合）'!$BE82,1,0),0),0)</f>
        <v>0</v>
      </c>
      <c r="KT77" s="377">
        <f>IF(KT$19-'様式３（療養者名簿）（⑤の場合）'!$BD82+1&lt;=15,IF(KT$19&gt;='様式３（療養者名簿）（⑤の場合）'!$BD82,IF(KT$19&lt;='様式３（療養者名簿）（⑤の場合）'!$BE82,1,0),0),0)</f>
        <v>0</v>
      </c>
      <c r="KU77" s="377">
        <f>IF(KU$19-'様式３（療養者名簿）（⑤の場合）'!$BD82+1&lt;=15,IF(KU$19&gt;='様式３（療養者名簿）（⑤の場合）'!$BD82,IF(KU$19&lt;='様式３（療養者名簿）（⑤の場合）'!$BE82,1,0),0),0)</f>
        <v>0</v>
      </c>
      <c r="KV77" s="377">
        <f>IF(KV$19-'様式３（療養者名簿）（⑤の場合）'!$BD82+1&lt;=15,IF(KV$19&gt;='様式３（療養者名簿）（⑤の場合）'!$BD82,IF(KV$19&lt;='様式３（療養者名簿）（⑤の場合）'!$BE82,1,0),0),0)</f>
        <v>0</v>
      </c>
      <c r="KW77" s="377">
        <f>IF(KW$19-'様式３（療養者名簿）（⑤の場合）'!$BD82+1&lt;=15,IF(KW$19&gt;='様式３（療養者名簿）（⑤の場合）'!$BD82,IF(KW$19&lt;='様式３（療養者名簿）（⑤の場合）'!$BE82,1,0),0),0)</f>
        <v>0</v>
      </c>
      <c r="KX77" s="377">
        <f>IF(KX$19-'様式３（療養者名簿）（⑤の場合）'!$BD82+1&lt;=15,IF(KX$19&gt;='様式３（療養者名簿）（⑤の場合）'!$BD82,IF(KX$19&lt;='様式３（療養者名簿）（⑤の場合）'!$BE82,1,0),0),0)</f>
        <v>0</v>
      </c>
      <c r="KY77" s="377">
        <f>IF(KY$19-'様式３（療養者名簿）（⑤の場合）'!$BD82+1&lt;=15,IF(KY$19&gt;='様式３（療養者名簿）（⑤の場合）'!$BD82,IF(KY$19&lt;='様式３（療養者名簿）（⑤の場合）'!$BE82,1,0),0),0)</f>
        <v>0</v>
      </c>
      <c r="KZ77" s="377">
        <f>IF(KZ$19-'様式３（療養者名簿）（⑤の場合）'!$BD82+1&lt;=15,IF(KZ$19&gt;='様式３（療養者名簿）（⑤の場合）'!$BD82,IF(KZ$19&lt;='様式３（療養者名簿）（⑤の場合）'!$BE82,1,0),0),0)</f>
        <v>0</v>
      </c>
      <c r="LA77" s="377">
        <f>IF(LA$19-'様式３（療養者名簿）（⑤の場合）'!$BD82+1&lt;=15,IF(LA$19&gt;='様式３（療養者名簿）（⑤の場合）'!$BD82,IF(LA$19&lt;='様式３（療養者名簿）（⑤の場合）'!$BE82,1,0),0),0)</f>
        <v>0</v>
      </c>
      <c r="LB77" s="377">
        <f>IF(LB$19-'様式３（療養者名簿）（⑤の場合）'!$BD82+1&lt;=15,IF(LB$19&gt;='様式３（療養者名簿）（⑤の場合）'!$BD82,IF(LB$19&lt;='様式３（療養者名簿）（⑤の場合）'!$BE82,1,0),0),0)</f>
        <v>0</v>
      </c>
      <c r="LC77" s="377">
        <f>IF(LC$19-'様式３（療養者名簿）（⑤の場合）'!$BD82+1&lt;=15,IF(LC$19&gt;='様式３（療養者名簿）（⑤の場合）'!$BD82,IF(LC$19&lt;='様式３（療養者名簿）（⑤の場合）'!$BE82,1,0),0),0)</f>
        <v>0</v>
      </c>
      <c r="LD77" s="377">
        <f>IF(LD$19-'様式３（療養者名簿）（⑤の場合）'!$BD82+1&lt;=15,IF(LD$19&gt;='様式３（療養者名簿）（⑤の場合）'!$BD82,IF(LD$19&lt;='様式３（療養者名簿）（⑤の場合）'!$BE82,1,0),0),0)</f>
        <v>0</v>
      </c>
      <c r="LE77" s="377">
        <f>IF(LE$19-'様式３（療養者名簿）（⑤の場合）'!$BD82+1&lt;=15,IF(LE$19&gt;='様式３（療養者名簿）（⑤の場合）'!$BD82,IF(LE$19&lt;='様式３（療養者名簿）（⑤の場合）'!$BE82,1,0),0),0)</f>
        <v>0</v>
      </c>
      <c r="LF77" s="377">
        <f>IF(LF$19-'様式３（療養者名簿）（⑤の場合）'!$BD82+1&lt;=15,IF(LF$19&gt;='様式３（療養者名簿）（⑤の場合）'!$BD82,IF(LF$19&lt;='様式３（療養者名簿）（⑤の場合）'!$BE82,1,0),0),0)</f>
        <v>0</v>
      </c>
      <c r="LG77" s="377">
        <f>IF(LG$19-'様式３（療養者名簿）（⑤の場合）'!$BD82+1&lt;=15,IF(LG$19&gt;='様式３（療養者名簿）（⑤の場合）'!$BD82,IF(LG$19&lt;='様式３（療養者名簿）（⑤の場合）'!$BE82,1,0),0),0)</f>
        <v>0</v>
      </c>
      <c r="LH77" s="377">
        <f>IF(LH$19-'様式３（療養者名簿）（⑤の場合）'!$BD82+1&lt;=15,IF(LH$19&gt;='様式３（療養者名簿）（⑤の場合）'!$BD82,IF(LH$19&lt;='様式３（療養者名簿）（⑤の場合）'!$BE82,1,0),0),0)</f>
        <v>0</v>
      </c>
      <c r="LI77" s="377">
        <f>IF(LI$19-'様式３（療養者名簿）（⑤の場合）'!$BD82+1&lt;=15,IF(LI$19&gt;='様式３（療養者名簿）（⑤の場合）'!$BD82,IF(LI$19&lt;='様式３（療養者名簿）（⑤の場合）'!$BE82,1,0),0),0)</f>
        <v>0</v>
      </c>
      <c r="LJ77" s="377">
        <f>IF(LJ$19-'様式３（療養者名簿）（⑤の場合）'!$BD82+1&lt;=15,IF(LJ$19&gt;='様式３（療養者名簿）（⑤の場合）'!$BD82,IF(LJ$19&lt;='様式３（療養者名簿）（⑤の場合）'!$BE82,1,0),0),0)</f>
        <v>0</v>
      </c>
      <c r="LK77" s="377">
        <f>IF(LK$19-'様式３（療養者名簿）（⑤の場合）'!$BD82+1&lt;=15,IF(LK$19&gt;='様式３（療養者名簿）（⑤の場合）'!$BD82,IF(LK$19&lt;='様式３（療養者名簿）（⑤の場合）'!$BE82,1,0),0),0)</f>
        <v>0</v>
      </c>
      <c r="LL77" s="377">
        <f>IF(LL$19-'様式３（療養者名簿）（⑤の場合）'!$BD82+1&lt;=15,IF(LL$19&gt;='様式３（療養者名簿）（⑤の場合）'!$BD82,IF(LL$19&lt;='様式３（療養者名簿）（⑤の場合）'!$BE82,1,0),0),0)</f>
        <v>0</v>
      </c>
      <c r="LM77" s="377">
        <f>IF(LM$19-'様式３（療養者名簿）（⑤の場合）'!$BD82+1&lt;=15,IF(LM$19&gt;='様式３（療養者名簿）（⑤の場合）'!$BD82,IF(LM$19&lt;='様式３（療養者名簿）（⑤の場合）'!$BE82,1,0),0),0)</f>
        <v>0</v>
      </c>
      <c r="LN77" s="377">
        <f>IF(LN$19-'様式３（療養者名簿）（⑤の場合）'!$BD82+1&lt;=15,IF(LN$19&gt;='様式３（療養者名簿）（⑤の場合）'!$BD82,IF(LN$19&lt;='様式３（療養者名簿）（⑤の場合）'!$BE82,1,0),0),0)</f>
        <v>0</v>
      </c>
      <c r="LO77" s="377">
        <f>IF(LO$19-'様式３（療養者名簿）（⑤の場合）'!$BD82+1&lt;=15,IF(LO$19&gt;='様式３（療養者名簿）（⑤の場合）'!$BD82,IF(LO$19&lt;='様式３（療養者名簿）（⑤の場合）'!$BE82,1,0),0),0)</f>
        <v>0</v>
      </c>
      <c r="LP77" s="377">
        <f>IF(LP$19-'様式３（療養者名簿）（⑤の場合）'!$BD82+1&lt;=15,IF(LP$19&gt;='様式３（療養者名簿）（⑤の場合）'!$BD82,IF(LP$19&lt;='様式３（療養者名簿）（⑤の場合）'!$BE82,1,0),0),0)</f>
        <v>0</v>
      </c>
      <c r="LQ77" s="377">
        <f>IF(LQ$19-'様式３（療養者名簿）（⑤の場合）'!$BD82+1&lt;=15,IF(LQ$19&gt;='様式３（療養者名簿）（⑤の場合）'!$BD82,IF(LQ$19&lt;='様式３（療養者名簿）（⑤の場合）'!$BE82,1,0),0),0)</f>
        <v>0</v>
      </c>
      <c r="LR77" s="377">
        <f>IF(LR$19-'様式３（療養者名簿）（⑤の場合）'!$BD82+1&lt;=15,IF(LR$19&gt;='様式３（療養者名簿）（⑤の場合）'!$BD82,IF(LR$19&lt;='様式３（療養者名簿）（⑤の場合）'!$BE82,1,0),0),0)</f>
        <v>0</v>
      </c>
      <c r="LS77" s="377">
        <f>IF(LS$19-'様式３（療養者名簿）（⑤の場合）'!$BD82+1&lt;=15,IF(LS$19&gt;='様式３（療養者名簿）（⑤の場合）'!$BD82,IF(LS$19&lt;='様式３（療養者名簿）（⑤の場合）'!$BE82,1,0),0),0)</f>
        <v>0</v>
      </c>
      <c r="LT77" s="377">
        <f>IF(LT$19-'様式３（療養者名簿）（⑤の場合）'!$BD82+1&lt;=15,IF(LT$19&gt;='様式３（療養者名簿）（⑤の場合）'!$BD82,IF(LT$19&lt;='様式３（療養者名簿）（⑤の場合）'!$BE82,1,0),0),0)</f>
        <v>0</v>
      </c>
      <c r="LU77" s="377">
        <f>IF(LU$19-'様式３（療養者名簿）（⑤の場合）'!$BD82+1&lt;=15,IF(LU$19&gt;='様式３（療養者名簿）（⑤の場合）'!$BD82,IF(LU$19&lt;='様式３（療養者名簿）（⑤の場合）'!$BE82,1,0),0),0)</f>
        <v>0</v>
      </c>
      <c r="LV77" s="377">
        <f>IF(LV$19-'様式３（療養者名簿）（⑤の場合）'!$BD82+1&lt;=15,IF(LV$19&gt;='様式３（療養者名簿）（⑤の場合）'!$BD82,IF(LV$19&lt;='様式３（療養者名簿）（⑤の場合）'!$BE82,1,0),0),0)</f>
        <v>0</v>
      </c>
      <c r="LW77" s="377">
        <f>IF(LW$19-'様式３（療養者名簿）（⑤の場合）'!$BD82+1&lt;=15,IF(LW$19&gt;='様式３（療養者名簿）（⑤の場合）'!$BD82,IF(LW$19&lt;='様式３（療養者名簿）（⑤の場合）'!$BE82,1,0),0),0)</f>
        <v>0</v>
      </c>
      <c r="LX77" s="377">
        <f>IF(LX$19-'様式３（療養者名簿）（⑤の場合）'!$BD82+1&lt;=15,IF(LX$19&gt;='様式３（療養者名簿）（⑤の場合）'!$BD82,IF(LX$19&lt;='様式３（療養者名簿）（⑤の場合）'!$BE82,1,0),0),0)</f>
        <v>0</v>
      </c>
      <c r="LY77" s="377">
        <f>IF(LY$19-'様式３（療養者名簿）（⑤の場合）'!$BD82+1&lt;=15,IF(LY$19&gt;='様式３（療養者名簿）（⑤の場合）'!$BD82,IF(LY$19&lt;='様式３（療養者名簿）（⑤の場合）'!$BE82,1,0),0),0)</f>
        <v>0</v>
      </c>
      <c r="LZ77" s="377">
        <f>IF(LZ$19-'様式３（療養者名簿）（⑤の場合）'!$BD82+1&lt;=15,IF(LZ$19&gt;='様式３（療養者名簿）（⑤の場合）'!$BD82,IF(LZ$19&lt;='様式３（療養者名簿）（⑤の場合）'!$BE82,1,0),0),0)</f>
        <v>0</v>
      </c>
      <c r="MA77" s="377">
        <f>IF(MA$19-'様式３（療養者名簿）（⑤の場合）'!$BD82+1&lt;=15,IF(MA$19&gt;='様式３（療養者名簿）（⑤の場合）'!$BD82,IF(MA$19&lt;='様式３（療養者名簿）（⑤の場合）'!$BE82,1,0),0),0)</f>
        <v>0</v>
      </c>
      <c r="MB77" s="377">
        <f>IF(MB$19-'様式３（療養者名簿）（⑤の場合）'!$BD82+1&lt;=15,IF(MB$19&gt;='様式３（療養者名簿）（⑤の場合）'!$BD82,IF(MB$19&lt;='様式３（療養者名簿）（⑤の場合）'!$BE82,1,0),0),0)</f>
        <v>0</v>
      </c>
      <c r="MC77" s="377">
        <f>IF(MC$19-'様式３（療養者名簿）（⑤の場合）'!$BD82+1&lt;=15,IF(MC$19&gt;='様式３（療養者名簿）（⑤の場合）'!$BD82,IF(MC$19&lt;='様式３（療養者名簿）（⑤の場合）'!$BE82,1,0),0),0)</f>
        <v>0</v>
      </c>
      <c r="MD77" s="377">
        <f>IF(MD$19-'様式３（療養者名簿）（⑤の場合）'!$BD82+1&lt;=15,IF(MD$19&gt;='様式３（療養者名簿）（⑤の場合）'!$BD82,IF(MD$19&lt;='様式３（療養者名簿）（⑤の場合）'!$BE82,1,0),0),0)</f>
        <v>0</v>
      </c>
      <c r="ME77" s="377">
        <f>IF(ME$19-'様式３（療養者名簿）（⑤の場合）'!$BD82+1&lt;=15,IF(ME$19&gt;='様式３（療養者名簿）（⑤の場合）'!$BD82,IF(ME$19&lt;='様式３（療養者名簿）（⑤の場合）'!$BE82,1,0),0),0)</f>
        <v>0</v>
      </c>
      <c r="MF77" s="377">
        <f>IF(MF$19-'様式３（療養者名簿）（⑤の場合）'!$BD82+1&lt;=15,IF(MF$19&gt;='様式３（療養者名簿）（⑤の場合）'!$BD82,IF(MF$19&lt;='様式３（療養者名簿）（⑤の場合）'!$BE82,1,0),0),0)</f>
        <v>0</v>
      </c>
      <c r="MG77" s="377">
        <f>IF(MG$19-'様式３（療養者名簿）（⑤の場合）'!$BD82+1&lt;=15,IF(MG$19&gt;='様式３（療養者名簿）（⑤の場合）'!$BD82,IF(MG$19&lt;='様式３（療養者名簿）（⑤の場合）'!$BE82,1,0),0),0)</f>
        <v>0</v>
      </c>
      <c r="MH77" s="377">
        <f>IF(MH$19-'様式３（療養者名簿）（⑤の場合）'!$BD82+1&lt;=15,IF(MH$19&gt;='様式３（療養者名簿）（⑤の場合）'!$BD82,IF(MH$19&lt;='様式３（療養者名簿）（⑤の場合）'!$BE82,1,0),0),0)</f>
        <v>0</v>
      </c>
      <c r="MI77" s="377">
        <f>IF(MI$19-'様式３（療養者名簿）（⑤の場合）'!$BD82+1&lt;=15,IF(MI$19&gt;='様式３（療養者名簿）（⑤の場合）'!$BD82,IF(MI$19&lt;='様式３（療養者名簿）（⑤の場合）'!$BE82,1,0),0),0)</f>
        <v>0</v>
      </c>
      <c r="MJ77" s="377">
        <f>IF(MJ$19-'様式３（療養者名簿）（⑤の場合）'!$BD82+1&lt;=15,IF(MJ$19&gt;='様式３（療養者名簿）（⑤の場合）'!$BD82,IF(MJ$19&lt;='様式３（療養者名簿）（⑤の場合）'!$BE82,1,0),0),0)</f>
        <v>0</v>
      </c>
      <c r="MK77" s="377">
        <f>IF(MK$19-'様式３（療養者名簿）（⑤の場合）'!$BD82+1&lt;=15,IF(MK$19&gt;='様式３（療養者名簿）（⑤の場合）'!$BD82,IF(MK$19&lt;='様式３（療養者名簿）（⑤の場合）'!$BE82,1,0),0),0)</f>
        <v>0</v>
      </c>
      <c r="ML77" s="377">
        <f>IF(ML$19-'様式３（療養者名簿）（⑤の場合）'!$BD82+1&lt;=15,IF(ML$19&gt;='様式３（療養者名簿）（⑤の場合）'!$BD82,IF(ML$19&lt;='様式３（療養者名簿）（⑤の場合）'!$BE82,1,0),0),0)</f>
        <v>0</v>
      </c>
      <c r="MM77" s="377">
        <f>IF(MM$19-'様式３（療養者名簿）（⑤の場合）'!$BD82+1&lt;=15,IF(MM$19&gt;='様式３（療養者名簿）（⑤の場合）'!$BD82,IF(MM$19&lt;='様式３（療養者名簿）（⑤の場合）'!$BE82,1,0),0),0)</f>
        <v>0</v>
      </c>
      <c r="MN77" s="377">
        <f>IF(MN$19-'様式３（療養者名簿）（⑤の場合）'!$BD82+1&lt;=15,IF(MN$19&gt;='様式３（療養者名簿）（⑤の場合）'!$BD82,IF(MN$19&lt;='様式３（療養者名簿）（⑤の場合）'!$BE82,1,0),0),0)</f>
        <v>0</v>
      </c>
      <c r="MO77" s="377">
        <f>IF(MO$19-'様式３（療養者名簿）（⑤の場合）'!$BD82+1&lt;=15,IF(MO$19&gt;='様式３（療養者名簿）（⑤の場合）'!$BD82,IF(MO$19&lt;='様式３（療養者名簿）（⑤の場合）'!$BE82,1,0),0),0)</f>
        <v>0</v>
      </c>
      <c r="MP77" s="377">
        <f>IF(MP$19-'様式３（療養者名簿）（⑤の場合）'!$BD82+1&lt;=15,IF(MP$19&gt;='様式３（療養者名簿）（⑤の場合）'!$BD82,IF(MP$19&lt;='様式３（療養者名簿）（⑤の場合）'!$BE82,1,0),0),0)</f>
        <v>0</v>
      </c>
      <c r="MQ77" s="377">
        <f>IF(MQ$19-'様式３（療養者名簿）（⑤の場合）'!$BD82+1&lt;=15,IF(MQ$19&gt;='様式３（療養者名簿）（⑤の場合）'!$BD82,IF(MQ$19&lt;='様式３（療養者名簿）（⑤の場合）'!$BE82,1,0),0),0)</f>
        <v>0</v>
      </c>
      <c r="MR77" s="377">
        <f>IF(MR$19-'様式３（療養者名簿）（⑤の場合）'!$BD82+1&lt;=15,IF(MR$19&gt;='様式３（療養者名簿）（⑤の場合）'!$BD82,IF(MR$19&lt;='様式３（療養者名簿）（⑤の場合）'!$BE82,1,0),0),0)</f>
        <v>0</v>
      </c>
      <c r="MS77" s="377">
        <f>IF(MS$19-'様式３（療養者名簿）（⑤の場合）'!$BD82+1&lt;=15,IF(MS$19&gt;='様式３（療養者名簿）（⑤の場合）'!$BD82,IF(MS$19&lt;='様式３（療養者名簿）（⑤の場合）'!$BE82,1,0),0),0)</f>
        <v>0</v>
      </c>
      <c r="MT77" s="377">
        <f>IF(MT$19-'様式３（療養者名簿）（⑤の場合）'!$BD82+1&lt;=15,IF(MT$19&gt;='様式３（療養者名簿）（⑤の場合）'!$BD82,IF(MT$19&lt;='様式３（療養者名簿）（⑤の場合）'!$BE82,1,0),0),0)</f>
        <v>0</v>
      </c>
      <c r="MU77" s="377">
        <f>IF(MU$19-'様式３（療養者名簿）（⑤の場合）'!$BD82+1&lt;=15,IF(MU$19&gt;='様式３（療養者名簿）（⑤の場合）'!$BD82,IF(MU$19&lt;='様式３（療養者名簿）（⑤の場合）'!$BE82,1,0),0),0)</f>
        <v>0</v>
      </c>
      <c r="MV77" s="377">
        <f>IF(MV$19-'様式３（療養者名簿）（⑤の場合）'!$BD82+1&lt;=15,IF(MV$19&gt;='様式３（療養者名簿）（⑤の場合）'!$BD82,IF(MV$19&lt;='様式３（療養者名簿）（⑤の場合）'!$BE82,1,0),0),0)</f>
        <v>0</v>
      </c>
      <c r="MW77" s="377">
        <f>IF(MW$19-'様式３（療養者名簿）（⑤の場合）'!$BD82+1&lt;=15,IF(MW$19&gt;='様式３（療養者名簿）（⑤の場合）'!$BD82,IF(MW$19&lt;='様式３（療養者名簿）（⑤の場合）'!$BE82,1,0),0),0)</f>
        <v>0</v>
      </c>
      <c r="MX77" s="377">
        <f>IF(MX$19-'様式３（療養者名簿）（⑤の場合）'!$BD82+1&lt;=15,IF(MX$19&gt;='様式３（療養者名簿）（⑤の場合）'!$BD82,IF(MX$19&lt;='様式３（療養者名簿）（⑤の場合）'!$BE82,1,0),0),0)</f>
        <v>0</v>
      </c>
      <c r="MY77" s="377">
        <f>IF(MY$19-'様式３（療養者名簿）（⑤の場合）'!$BD82+1&lt;=15,IF(MY$19&gt;='様式３（療養者名簿）（⑤の場合）'!$BD82,IF(MY$19&lt;='様式３（療養者名簿）（⑤の場合）'!$BE82,1,0),0),0)</f>
        <v>0</v>
      </c>
      <c r="MZ77" s="377">
        <f>IF(MZ$19-'様式３（療養者名簿）（⑤の場合）'!$BD82+1&lt;=15,IF(MZ$19&gt;='様式３（療養者名簿）（⑤の場合）'!$BD82,IF(MZ$19&lt;='様式３（療養者名簿）（⑤の場合）'!$BE82,1,0),0),0)</f>
        <v>0</v>
      </c>
      <c r="NA77" s="377">
        <f>IF(NA$19-'様式３（療養者名簿）（⑤の場合）'!$BD82+1&lt;=15,IF(NA$19&gt;='様式３（療養者名簿）（⑤の場合）'!$BD82,IF(NA$19&lt;='様式３（療養者名簿）（⑤の場合）'!$BE82,1,0),0),0)</f>
        <v>0</v>
      </c>
      <c r="NB77" s="377">
        <f>IF(NB$19-'様式３（療養者名簿）（⑤の場合）'!$BD82+1&lt;=15,IF(NB$19&gt;='様式３（療養者名簿）（⑤の場合）'!$BD82,IF(NB$19&lt;='様式３（療養者名簿）（⑤の場合）'!$BE82,1,0),0),0)</f>
        <v>0</v>
      </c>
      <c r="NC77" s="257">
        <f>IF(NC$19-'様式３（療養者名簿）（⑤の場合）'!$BD82+1&lt;=15,IF(NC$19&gt;='様式３（療養者名簿）（⑤の場合）'!$BD82,IF(NC$19&lt;='様式３（療養者名簿）（⑤の場合）'!$BE82,1,0),0),0)</f>
        <v>0</v>
      </c>
      <c r="ND77" s="257">
        <f>IF(ND$19-'様式３（療養者名簿）（⑤の場合）'!$BD82+1&lt;=15,IF(ND$19&gt;='様式３（療養者名簿）（⑤の場合）'!$BD82,IF(ND$19&lt;='様式３（療養者名簿）（⑤の場合）'!$BE82,1,0),0),0)</f>
        <v>0</v>
      </c>
      <c r="NE77" s="257">
        <f>IF(NE$19-'様式３（療養者名簿）（⑤の場合）'!$BD82+1&lt;=15,IF(NE$19&gt;='様式３（療養者名簿）（⑤の場合）'!$BD82,IF(NE$19&lt;='様式３（療養者名簿）（⑤の場合）'!$BE82,1,0),0),0)</f>
        <v>0</v>
      </c>
      <c r="NF77" s="257">
        <f>IF(NF$19-'様式３（療養者名簿）（⑤の場合）'!$BD82+1&lt;=15,IF(NF$19&gt;='様式３（療養者名簿）（⑤の場合）'!$BD82,IF(NF$19&lt;='様式３（療養者名簿）（⑤の場合）'!$BE82,1,0),0),0)</f>
        <v>0</v>
      </c>
      <c r="NG77" s="257">
        <f>IF(NG$19-'様式３（療養者名簿）（⑤の場合）'!$BD82+1&lt;=15,IF(NG$19&gt;='様式３（療養者名簿）（⑤の場合）'!$BD82,IF(NG$19&lt;='様式３（療養者名簿）（⑤の場合）'!$BE82,1,0),0),0)</f>
        <v>0</v>
      </c>
      <c r="NH77" s="257">
        <f>IF(NH$19-'様式３（療養者名簿）（⑤の場合）'!$BD82+1&lt;=15,IF(NH$19&gt;='様式３（療養者名簿）（⑤の場合）'!$BD82,IF(NH$19&lt;='様式３（療養者名簿）（⑤の場合）'!$BE82,1,0),0),0)</f>
        <v>0</v>
      </c>
      <c r="NI77" s="257">
        <f>IF(NI$19-'様式３（療養者名簿）（⑤の場合）'!$BD82+1&lt;=15,IF(NI$19&gt;='様式３（療養者名簿）（⑤の場合）'!$BD82,IF(NI$19&lt;='様式３（療養者名簿）（⑤の場合）'!$BE82,1,0),0),0)</f>
        <v>0</v>
      </c>
      <c r="NJ77" s="257">
        <f>IF(NJ$19-'様式３（療養者名簿）（⑤の場合）'!$BD82+1&lt;=15,IF(NJ$19&gt;='様式３（療養者名簿）（⑤の場合）'!$BD82,IF(NJ$19&lt;='様式３（療養者名簿）（⑤の場合）'!$BE82,1,0),0),0)</f>
        <v>0</v>
      </c>
      <c r="NK77" s="257">
        <f>IF(NK$19-'様式３（療養者名簿）（⑤の場合）'!$BD82+1&lt;=15,IF(NK$19&gt;='様式３（療養者名簿）（⑤の場合）'!$BD82,IF(NK$19&lt;='様式３（療養者名簿）（⑤の場合）'!$BE82,1,0),0),0)</f>
        <v>0</v>
      </c>
      <c r="NL77" s="257">
        <f>IF(NL$19-'様式３（療養者名簿）（⑤の場合）'!$BD82+1&lt;=15,IF(NL$19&gt;='様式３（療養者名簿）（⑤の場合）'!$BD82,IF(NL$19&lt;='様式３（療養者名簿）（⑤の場合）'!$BE82,1,0),0),0)</f>
        <v>0</v>
      </c>
      <c r="NM77" s="257">
        <f>IF(NM$19-'様式３（療養者名簿）（⑤の場合）'!$BD82+1&lt;=15,IF(NM$19&gt;='様式３（療養者名簿）（⑤の場合）'!$BD82,IF(NM$19&lt;='様式３（療養者名簿）（⑤の場合）'!$BE82,1,0),0),0)</f>
        <v>0</v>
      </c>
      <c r="NN77" s="257">
        <f>IF(NN$19-'様式３（療養者名簿）（⑤の場合）'!$BD82+1&lt;=15,IF(NN$19&gt;='様式３（療養者名簿）（⑤の場合）'!$BD82,IF(NN$19&lt;='様式３（療養者名簿）（⑤の場合）'!$BE82,1,0),0),0)</f>
        <v>0</v>
      </c>
      <c r="NO77" s="257">
        <f>IF(NO$19-'様式３（療養者名簿）（⑤の場合）'!$BD82+1&lt;=15,IF(NO$19&gt;='様式３（療養者名簿）（⑤の場合）'!$BD82,IF(NO$19&lt;='様式３（療養者名簿）（⑤の場合）'!$BE82,1,0),0),0)</f>
        <v>0</v>
      </c>
      <c r="NP77" s="257">
        <f>IF(NP$19-'様式３（療養者名簿）（⑤の場合）'!$BD82+1&lt;=15,IF(NP$19&gt;='様式３（療養者名簿）（⑤の場合）'!$BD82,IF(NP$19&lt;='様式３（療養者名簿）（⑤の場合）'!$BE82,1,0),0),0)</f>
        <v>0</v>
      </c>
      <c r="NQ77" s="257">
        <f>IF(NQ$19-'様式３（療養者名簿）（⑤の場合）'!$BD82+1&lt;=15,IF(NQ$19&gt;='様式３（療養者名簿）（⑤の場合）'!$BD82,IF(NQ$19&lt;='様式３（療養者名簿）（⑤の場合）'!$BE82,1,0),0),0)</f>
        <v>0</v>
      </c>
      <c r="NR77" s="257">
        <f>IF(NR$19-'様式３（療養者名簿）（⑤の場合）'!$BD82+1&lt;=15,IF(NR$19&gt;='様式３（療養者名簿）（⑤の場合）'!$BD82,IF(NR$19&lt;='様式３（療養者名簿）（⑤の場合）'!$BE82,1,0),0),0)</f>
        <v>0</v>
      </c>
      <c r="NS77" s="257">
        <f>IF(NS$19-'様式３（療養者名簿）（⑤の場合）'!$BD82+1&lt;=15,IF(NS$19&gt;='様式３（療養者名簿）（⑤の場合）'!$BD82,IF(NS$19&lt;='様式３（療養者名簿）（⑤の場合）'!$BE82,1,0),0),0)</f>
        <v>0</v>
      </c>
      <c r="NT77" s="257">
        <f>IF(NT$19-'様式３（療養者名簿）（⑤の場合）'!$BD82+1&lt;=15,IF(NT$19&gt;='様式３（療養者名簿）（⑤の場合）'!$BD82,IF(NT$19&lt;='様式３（療養者名簿）（⑤の場合）'!$BE82,1,0),0),0)</f>
        <v>0</v>
      </c>
      <c r="NU77" s="257">
        <f>IF(NU$19-'様式３（療養者名簿）（⑤の場合）'!$BD82+1&lt;=15,IF(NU$19&gt;='様式３（療養者名簿）（⑤の場合）'!$BD82,IF(NU$19&lt;='様式３（療養者名簿）（⑤の場合）'!$BE82,1,0),0),0)</f>
        <v>0</v>
      </c>
      <c r="NV77" s="257">
        <f>IF(NV$19-'様式３（療養者名簿）（⑤の場合）'!$BD82+1&lt;=15,IF(NV$19&gt;='様式３（療養者名簿）（⑤の場合）'!$BD82,IF(NV$19&lt;='様式３（療養者名簿）（⑤の場合）'!$BE82,1,0),0),0)</f>
        <v>0</v>
      </c>
      <c r="NW77" s="257">
        <f>IF(NW$19-'様式３（療養者名簿）（⑤の場合）'!$BD82+1&lt;=15,IF(NW$19&gt;='様式３（療養者名簿）（⑤の場合）'!$BD82,IF(NW$19&lt;='様式３（療養者名簿）（⑤の場合）'!$BE82,1,0),0),0)</f>
        <v>0</v>
      </c>
      <c r="NX77" s="257">
        <f>IF(NX$19-'様式３（療養者名簿）（⑤の場合）'!$BD82+1&lt;=15,IF(NX$19&gt;='様式３（療養者名簿）（⑤の場合）'!$BD82,IF(NX$19&lt;='様式３（療養者名簿）（⑤の場合）'!$BE82,1,0),0),0)</f>
        <v>0</v>
      </c>
      <c r="NY77" s="257">
        <f>IF(NY$19-'様式３（療養者名簿）（⑤の場合）'!$BD82+1&lt;=15,IF(NY$19&gt;='様式３（療養者名簿）（⑤の場合）'!$BD82,IF(NY$19&lt;='様式３（療養者名簿）（⑤の場合）'!$BE82,1,0),0),0)</f>
        <v>0</v>
      </c>
      <c r="NZ77" s="257">
        <f>IF(NZ$19-'様式３（療養者名簿）（⑤の場合）'!$BD82+1&lt;=15,IF(NZ$19&gt;='様式３（療養者名簿）（⑤の場合）'!$BD82,IF(NZ$19&lt;='様式３（療養者名簿）（⑤の場合）'!$BE82,1,0),0),0)</f>
        <v>0</v>
      </c>
      <c r="OA77" s="257">
        <f>IF(OA$19-'様式３（療養者名簿）（⑤の場合）'!$BD82+1&lt;=15,IF(OA$19&gt;='様式３（療養者名簿）（⑤の場合）'!$BD82,IF(OA$19&lt;='様式３（療養者名簿）（⑤の場合）'!$BE82,1,0),0),0)</f>
        <v>0</v>
      </c>
      <c r="OB77" s="257">
        <f>IF(OB$19-'様式３（療養者名簿）（⑤の場合）'!$BD82+1&lt;=15,IF(OB$19&gt;='様式３（療養者名簿）（⑤の場合）'!$BD82,IF(OB$19&lt;='様式３（療養者名簿）（⑤の場合）'!$BE82,1,0),0),0)</f>
        <v>0</v>
      </c>
      <c r="OC77" s="257">
        <f>IF(OC$19-'様式３（療養者名簿）（⑤の場合）'!$BD82+1&lt;=15,IF(OC$19&gt;='様式３（療養者名簿）（⑤の場合）'!$BD82,IF(OC$19&lt;='様式３（療養者名簿）（⑤の場合）'!$BE82,1,0),0),0)</f>
        <v>0</v>
      </c>
      <c r="OD77" s="257">
        <f>IF(OD$19-'様式３（療養者名簿）（⑤の場合）'!$BD82+1&lt;=15,IF(OD$19&gt;='様式３（療養者名簿）（⑤の場合）'!$BD82,IF(OD$19&lt;='様式３（療養者名簿）（⑤の場合）'!$BE82,1,0),0),0)</f>
        <v>0</v>
      </c>
      <c r="OE77" s="257">
        <f>IF(OE$19-'様式３（療養者名簿）（⑤の場合）'!$BD82+1&lt;=15,IF(OE$19&gt;='様式３（療養者名簿）（⑤の場合）'!$BD82,IF(OE$19&lt;='様式３（療養者名簿）（⑤の場合）'!$BE82,1,0),0),0)</f>
        <v>0</v>
      </c>
      <c r="OF77" s="257">
        <f>IF(OF$19-'様式３（療養者名簿）（⑤の場合）'!$BD82+1&lt;=15,IF(OF$19&gt;='様式３（療養者名簿）（⑤の場合）'!$BD82,IF(OF$19&lt;='様式３（療養者名簿）（⑤の場合）'!$BE82,1,0),0),0)</f>
        <v>0</v>
      </c>
      <c r="OG77" s="257">
        <f>IF(OG$19-'様式３（療養者名簿）（⑤の場合）'!$BD82+1&lt;=15,IF(OG$19&gt;='様式３（療養者名簿）（⑤の場合）'!$BD82,IF(OG$19&lt;='様式３（療養者名簿）（⑤の場合）'!$BE82,1,0),0),0)</f>
        <v>0</v>
      </c>
      <c r="OH77" s="257">
        <f>IF(OH$19-'様式３（療養者名簿）（⑤の場合）'!$BD82+1&lt;=15,IF(OH$19&gt;='様式３（療養者名簿）（⑤の場合）'!$BD82,IF(OH$19&lt;='様式３（療養者名簿）（⑤の場合）'!$BE82,1,0),0),0)</f>
        <v>0</v>
      </c>
      <c r="OI77" s="257">
        <f>IF(OI$19-'様式３（療養者名簿）（⑤の場合）'!$BD82+1&lt;=15,IF(OI$19&gt;='様式３（療養者名簿）（⑤の場合）'!$BD82,IF(OI$19&lt;='様式３（療養者名簿）（⑤の場合）'!$BE82,1,0),0),0)</f>
        <v>0</v>
      </c>
      <c r="OJ77" s="257">
        <f>IF(OJ$19-'様式３（療養者名簿）（⑤の場合）'!$BD82+1&lt;=15,IF(OJ$19&gt;='様式３（療養者名簿）（⑤の場合）'!$BD82,IF(OJ$19&lt;='様式３（療養者名簿）（⑤の場合）'!$BE82,1,0),0),0)</f>
        <v>0</v>
      </c>
      <c r="OK77" s="257">
        <f>IF(OK$19-'様式３（療養者名簿）（⑤の場合）'!$BD82+1&lt;=15,IF(OK$19&gt;='様式３（療養者名簿）（⑤の場合）'!$BD82,IF(OK$19&lt;='様式３（療養者名簿）（⑤の場合）'!$BE82,1,0),0),0)</f>
        <v>0</v>
      </c>
      <c r="OL77" s="257">
        <f>IF(OL$19-'様式３（療養者名簿）（⑤の場合）'!$BD82+1&lt;=15,IF(OL$19&gt;='様式３（療養者名簿）（⑤の場合）'!$BD82,IF(OL$19&lt;='様式３（療養者名簿）（⑤の場合）'!$BE82,1,0),0),0)</f>
        <v>0</v>
      </c>
      <c r="OM77" s="257">
        <f>IF(OM$19-'様式３（療養者名簿）（⑤の場合）'!$BD82+1&lt;=15,IF(OM$19&gt;='様式３（療養者名簿）（⑤の場合）'!$BD82,IF(OM$19&lt;='様式３（療養者名簿）（⑤の場合）'!$BE82,1,0),0),0)</f>
        <v>0</v>
      </c>
      <c r="ON77" s="257">
        <f>IF(ON$19-'様式３（療養者名簿）（⑤の場合）'!$BD82+1&lt;=15,IF(ON$19&gt;='様式３（療養者名簿）（⑤の場合）'!$BD82,IF(ON$19&lt;='様式３（療養者名簿）（⑤の場合）'!$BE82,1,0),0),0)</f>
        <v>0</v>
      </c>
      <c r="OO77" s="257">
        <f>IF(OO$19-'様式３（療養者名簿）（⑤の場合）'!$BD82+1&lt;=15,IF(OO$19&gt;='様式３（療養者名簿）（⑤の場合）'!$BD82,IF(OO$19&lt;='様式３（療養者名簿）（⑤の場合）'!$BE82,1,0),0),0)</f>
        <v>0</v>
      </c>
      <c r="OP77" s="257">
        <f>IF(OP$19-'様式３（療養者名簿）（⑤の場合）'!$BD82+1&lt;=15,IF(OP$19&gt;='様式３（療養者名簿）（⑤の場合）'!$BD82,IF(OP$19&lt;='様式３（療養者名簿）（⑤の場合）'!$BE82,1,0),0),0)</f>
        <v>0</v>
      </c>
      <c r="OQ77" s="257">
        <f>IF(OQ$19-'様式３（療養者名簿）（⑤の場合）'!$BD82+1&lt;=15,IF(OQ$19&gt;='様式３（療養者名簿）（⑤の場合）'!$BD82,IF(OQ$19&lt;='様式３（療養者名簿）（⑤の場合）'!$BE82,1,0),0),0)</f>
        <v>0</v>
      </c>
      <c r="OR77" s="257">
        <f>IF(OR$19-'様式３（療養者名簿）（⑤の場合）'!$BD82+1&lt;=15,IF(OR$19&gt;='様式３（療養者名簿）（⑤の場合）'!$BD82,IF(OR$19&lt;='様式３（療養者名簿）（⑤の場合）'!$BE82,1,0),0),0)</f>
        <v>0</v>
      </c>
      <c r="OS77" s="257">
        <f>IF(OS$19-'様式３（療養者名簿）（⑤の場合）'!$BD82+1&lt;=15,IF(OS$19&gt;='様式３（療養者名簿）（⑤の場合）'!$BD82,IF(OS$19&lt;='様式３（療養者名簿）（⑤の場合）'!$BE82,1,0),0),0)</f>
        <v>0</v>
      </c>
      <c r="OT77" s="257">
        <f>IF(OT$19-'様式３（療養者名簿）（⑤の場合）'!$BD82+1&lt;=15,IF(OT$19&gt;='様式３（療養者名簿）（⑤の場合）'!$BD82,IF(OT$19&lt;='様式３（療養者名簿）（⑤の場合）'!$BE82,1,0),0),0)</f>
        <v>0</v>
      </c>
      <c r="OU77" s="257">
        <f>IF(OU$19-'様式３（療養者名簿）（⑤の場合）'!$BD82+1&lt;=15,IF(OU$19&gt;='様式３（療養者名簿）（⑤の場合）'!$BD82,IF(OU$19&lt;='様式３（療養者名簿）（⑤の場合）'!$BE82,1,0),0),0)</f>
        <v>0</v>
      </c>
      <c r="OV77" s="257">
        <f>IF(OV$19-'様式３（療養者名簿）（⑤の場合）'!$BD82+1&lt;=15,IF(OV$19&gt;='様式３（療養者名簿）（⑤の場合）'!$BD82,IF(OV$19&lt;='様式３（療養者名簿）（⑤の場合）'!$BE82,1,0),0),0)</f>
        <v>0</v>
      </c>
      <c r="OW77" s="257">
        <f>IF(OW$19-'様式３（療養者名簿）（⑤の場合）'!$BD82+1&lt;=15,IF(OW$19&gt;='様式３（療養者名簿）（⑤の場合）'!$BD82,IF(OW$19&lt;='様式３（療養者名簿）（⑤の場合）'!$BE82,1,0),0),0)</f>
        <v>0</v>
      </c>
      <c r="OX77" s="257">
        <f>IF(OX$19-'様式３（療養者名簿）（⑤の場合）'!$BD82+1&lt;=15,IF(OX$19&gt;='様式３（療養者名簿）（⑤の場合）'!$BD82,IF(OX$19&lt;='様式３（療養者名簿）（⑤の場合）'!$BE82,1,0),0),0)</f>
        <v>0</v>
      </c>
      <c r="OY77" s="257">
        <f>IF(OY$19-'様式３（療養者名簿）（⑤の場合）'!$BD82+1&lt;=15,IF(OY$19&gt;='様式３（療養者名簿）（⑤の場合）'!$BD82,IF(OY$19&lt;='様式３（療養者名簿）（⑤の場合）'!$BE82,1,0),0),0)</f>
        <v>0</v>
      </c>
      <c r="OZ77" s="257">
        <f>IF(OZ$19-'様式３（療養者名簿）（⑤の場合）'!$BD82+1&lt;=15,IF(OZ$19&gt;='様式３（療養者名簿）（⑤の場合）'!$BD82,IF(OZ$19&lt;='様式３（療養者名簿）（⑤の場合）'!$BE82,1,0),0),0)</f>
        <v>0</v>
      </c>
      <c r="PA77" s="257">
        <f>IF(PA$19-'様式３（療養者名簿）（⑤の場合）'!$BD82+1&lt;=15,IF(PA$19&gt;='様式３（療養者名簿）（⑤の場合）'!$BD82,IF(PA$19&lt;='様式３（療養者名簿）（⑤の場合）'!$BE82,1,0),0),0)</f>
        <v>0</v>
      </c>
      <c r="PB77" s="257">
        <f>IF(PB$19-'様式３（療養者名簿）（⑤の場合）'!$BD82+1&lt;=15,IF(PB$19&gt;='様式３（療養者名簿）（⑤の場合）'!$BD82,IF(PB$19&lt;='様式３（療養者名簿）（⑤の場合）'!$BE82,1,0),0),0)</f>
        <v>0</v>
      </c>
      <c r="PC77" s="257">
        <f>IF(PC$19-'様式３（療養者名簿）（⑤の場合）'!$BD82+1&lt;=15,IF(PC$19&gt;='様式３（療養者名簿）（⑤の場合）'!$BD82,IF(PC$19&lt;='様式３（療養者名簿）（⑤の場合）'!$BE82,1,0),0),0)</f>
        <v>0</v>
      </c>
      <c r="PD77" s="257">
        <f>IF(PD$19-'様式３（療養者名簿）（⑤の場合）'!$BD82+1&lt;=15,IF(PD$19&gt;='様式３（療養者名簿）（⑤の場合）'!$BD82,IF(PD$19&lt;='様式３（療養者名簿）（⑤の場合）'!$BE82,1,0),0),0)</f>
        <v>0</v>
      </c>
      <c r="PE77" s="257">
        <f>IF(PE$19-'様式３（療養者名簿）（⑤の場合）'!$BD82+1&lt;=15,IF(PE$19&gt;='様式３（療養者名簿）（⑤の場合）'!$BD82,IF(PE$19&lt;='様式３（療養者名簿）（⑤の場合）'!$BE82,1,0),0),0)</f>
        <v>0</v>
      </c>
      <c r="PF77" s="257">
        <f>IF(PF$19-'様式３（療養者名簿）（⑤の場合）'!$BD82+1&lt;=15,IF(PF$19&gt;='様式３（療養者名簿）（⑤の場合）'!$BD82,IF(PF$19&lt;='様式３（療養者名簿）（⑤の場合）'!$BE82,1,0),0),0)</f>
        <v>0</v>
      </c>
      <c r="PG77" s="257">
        <f>IF(PG$19-'様式３（療養者名簿）（⑤の場合）'!$BD82+1&lt;=15,IF(PG$19&gt;='様式３（療養者名簿）（⑤の場合）'!$BD82,IF(PG$19&lt;='様式３（療養者名簿）（⑤の場合）'!$BE82,1,0),0),0)</f>
        <v>0</v>
      </c>
      <c r="PH77" s="257">
        <f>IF(PH$19-'様式３（療養者名簿）（⑤の場合）'!$BD82+1&lt;=15,IF(PH$19&gt;='様式３（療養者名簿）（⑤の場合）'!$BD82,IF(PH$19&lt;='様式３（療養者名簿）（⑤の場合）'!$BE82,1,0),0),0)</f>
        <v>0</v>
      </c>
      <c r="PI77" s="257">
        <f>IF(PI$19-'様式３（療養者名簿）（⑤の場合）'!$BD82+1&lt;=15,IF(PI$19&gt;='様式３（療養者名簿）（⑤の場合）'!$BD82,IF(PI$19&lt;='様式３（療養者名簿）（⑤の場合）'!$BE82,1,0),0),0)</f>
        <v>0</v>
      </c>
      <c r="PJ77" s="257">
        <f>IF(PJ$19-'様式３（療養者名簿）（⑤の場合）'!$BD82+1&lt;=15,IF(PJ$19&gt;='様式３（療養者名簿）（⑤の場合）'!$BD82,IF(PJ$19&lt;='様式３（療養者名簿）（⑤の場合）'!$BE82,1,0),0),0)</f>
        <v>0</v>
      </c>
      <c r="PK77" s="257">
        <f>IF(PK$19-'様式３（療養者名簿）（⑤の場合）'!$BD82+1&lt;=15,IF(PK$19&gt;='様式３（療養者名簿）（⑤の場合）'!$BD82,IF(PK$19&lt;='様式３（療養者名簿）（⑤の場合）'!$BE82,1,0),0),0)</f>
        <v>0</v>
      </c>
      <c r="PL77" s="257">
        <f>IF(PL$19-'様式３（療養者名簿）（⑤の場合）'!$BD82+1&lt;=15,IF(PL$19&gt;='様式３（療養者名簿）（⑤の場合）'!$BD82,IF(PL$19&lt;='様式３（療養者名簿）（⑤の場合）'!$BE82,1,0),0),0)</f>
        <v>0</v>
      </c>
      <c r="PM77" s="257">
        <f>IF(PM$19-'様式３（療養者名簿）（⑤の場合）'!$BD82+1&lt;=15,IF(PM$19&gt;='様式３（療養者名簿）（⑤の場合）'!$BD82,IF(PM$19&lt;='様式３（療養者名簿）（⑤の場合）'!$BE82,1,0),0),0)</f>
        <v>0</v>
      </c>
      <c r="PN77" s="257">
        <f>IF(PN$19-'様式３（療養者名簿）（⑤の場合）'!$BD82+1&lt;=15,IF(PN$19&gt;='様式３（療養者名簿）（⑤の場合）'!$BD82,IF(PN$19&lt;='様式３（療養者名簿）（⑤の場合）'!$BE82,1,0),0),0)</f>
        <v>0</v>
      </c>
      <c r="PO77" s="257">
        <f>IF(PO$19-'様式３（療養者名簿）（⑤の場合）'!$BD82+1&lt;=15,IF(PO$19&gt;='様式３（療養者名簿）（⑤の場合）'!$BD82,IF(PO$19&lt;='様式３（療養者名簿）（⑤の場合）'!$BE82,1,0),0),0)</f>
        <v>0</v>
      </c>
      <c r="PP77" s="257">
        <f>IF(PP$19-'様式３（療養者名簿）（⑤の場合）'!$BD82+1&lt;=15,IF(PP$19&gt;='様式３（療養者名簿）（⑤の場合）'!$BD82,IF(PP$19&lt;='様式３（療養者名簿）（⑤の場合）'!$BE82,1,0),0),0)</f>
        <v>0</v>
      </c>
      <c r="PQ77" s="257">
        <f>IF(PQ$19-'様式３（療養者名簿）（⑤の場合）'!$BD82+1&lt;=15,IF(PQ$19&gt;='様式３（療養者名簿）（⑤の場合）'!$BD82,IF(PQ$19&lt;='様式３（療養者名簿）（⑤の場合）'!$BE82,1,0),0),0)</f>
        <v>0</v>
      </c>
      <c r="PR77" s="257">
        <f>IF(PR$19-'様式３（療養者名簿）（⑤の場合）'!$BD82+1&lt;=15,IF(PR$19&gt;='様式３（療養者名簿）（⑤の場合）'!$BD82,IF(PR$19&lt;='様式３（療養者名簿）（⑤の場合）'!$BE82,1,0),0),0)</f>
        <v>0</v>
      </c>
      <c r="PS77" s="257">
        <f>IF(PS$19-'様式３（療養者名簿）（⑤の場合）'!$BD82+1&lt;=15,IF(PS$19&gt;='様式３（療養者名簿）（⑤の場合）'!$BD82,IF(PS$19&lt;='様式３（療養者名簿）（⑤の場合）'!$BE82,1,0),0),0)</f>
        <v>0</v>
      </c>
      <c r="PT77" s="257">
        <f>IF(PT$19-'様式３（療養者名簿）（⑤の場合）'!$BD82+1&lt;=15,IF(PT$19&gt;='様式３（療養者名簿）（⑤の場合）'!$BD82,IF(PT$19&lt;='様式３（療養者名簿）（⑤の場合）'!$BE82,1,0),0),0)</f>
        <v>0</v>
      </c>
      <c r="PU77" s="257">
        <f>IF(PU$19-'様式３（療養者名簿）（⑤の場合）'!$BD82+1&lt;=15,IF(PU$19&gt;='様式３（療養者名簿）（⑤の場合）'!$BD82,IF(PU$19&lt;='様式３（療養者名簿）（⑤の場合）'!$BE82,1,0),0),0)</f>
        <v>0</v>
      </c>
      <c r="PV77" s="257">
        <f>IF(PV$19-'様式３（療養者名簿）（⑤の場合）'!$BD82+1&lt;=15,IF(PV$19&gt;='様式３（療養者名簿）（⑤の場合）'!$BD82,IF(PV$19&lt;='様式３（療養者名簿）（⑤の場合）'!$BE82,1,0),0),0)</f>
        <v>0</v>
      </c>
      <c r="PW77" s="257">
        <f>IF(PW$19-'様式３（療養者名簿）（⑤の場合）'!$BD82+1&lt;=15,IF(PW$19&gt;='様式３（療養者名簿）（⑤の場合）'!$BD82,IF(PW$19&lt;='様式３（療養者名簿）（⑤の場合）'!$BE82,1,0),0),0)</f>
        <v>0</v>
      </c>
      <c r="PX77" s="257">
        <f>IF(PX$19-'様式３（療養者名簿）（⑤の場合）'!$BD82+1&lt;=15,IF(PX$19&gt;='様式３（療養者名簿）（⑤の場合）'!$BD82,IF(PX$19&lt;='様式３（療養者名簿）（⑤の場合）'!$BE82,1,0),0),0)</f>
        <v>0</v>
      </c>
      <c r="PY77" s="257">
        <f>IF(PY$19-'様式３（療養者名簿）（⑤の場合）'!$BD82+1&lt;=15,IF(PY$19&gt;='様式３（療養者名簿）（⑤の場合）'!$BD82,IF(PY$19&lt;='様式３（療養者名簿）（⑤の場合）'!$BE82,1,0),0),0)</f>
        <v>0</v>
      </c>
      <c r="PZ77" s="257">
        <f>IF(PZ$19-'様式３（療養者名簿）（⑤の場合）'!$BD82+1&lt;=15,IF(PZ$19&gt;='様式３（療養者名簿）（⑤の場合）'!$BD82,IF(PZ$19&lt;='様式３（療養者名簿）（⑤の場合）'!$BE82,1,0),0),0)</f>
        <v>0</v>
      </c>
      <c r="QA77" s="257">
        <f>IF(QA$19-'様式３（療養者名簿）（⑤の場合）'!$BD82+1&lt;=15,IF(QA$19&gt;='様式３（療養者名簿）（⑤の場合）'!$BD82,IF(QA$19&lt;='様式３（療養者名簿）（⑤の場合）'!$BE82,1,0),0),0)</f>
        <v>0</v>
      </c>
      <c r="QB77" s="257">
        <f>IF(QB$19-'様式３（療養者名簿）（⑤の場合）'!$BD82+1&lt;=15,IF(QB$19&gt;='様式３（療養者名簿）（⑤の場合）'!$BD82,IF(QB$19&lt;='様式３（療養者名簿）（⑤の場合）'!$BE82,1,0),0),0)</f>
        <v>0</v>
      </c>
      <c r="QC77" s="257">
        <f>IF(QC$19-'様式３（療養者名簿）（⑤の場合）'!$BD82+1&lt;=15,IF(QC$19&gt;='様式３（療養者名簿）（⑤の場合）'!$BD82,IF(QC$19&lt;='様式３（療養者名簿）（⑤の場合）'!$BE82,1,0),0),0)</f>
        <v>0</v>
      </c>
      <c r="QD77" s="257">
        <f>IF(QD$19-'様式３（療養者名簿）（⑤の場合）'!$BD82+1&lt;=15,IF(QD$19&gt;='様式３（療養者名簿）（⑤の場合）'!$BD82,IF(QD$19&lt;='様式３（療養者名簿）（⑤の場合）'!$BE82,1,0),0),0)</f>
        <v>0</v>
      </c>
      <c r="QE77" s="257">
        <f>IF(QE$19-'様式３（療養者名簿）（⑤の場合）'!$BD82+1&lt;=15,IF(QE$19&gt;='様式３（療養者名簿）（⑤の場合）'!$BD82,IF(QE$19&lt;='様式３（療養者名簿）（⑤の場合）'!$BE82,1,0),0),0)</f>
        <v>0</v>
      </c>
      <c r="QF77" s="257">
        <f>IF(QF$19-'様式３（療養者名簿）（⑤の場合）'!$BD82+1&lt;=15,IF(QF$19&gt;='様式３（療養者名簿）（⑤の場合）'!$BD82,IF(QF$19&lt;='様式３（療養者名簿）（⑤の場合）'!$BE82,1,0),0),0)</f>
        <v>0</v>
      </c>
      <c r="QG77" s="257">
        <f>IF(QG$19-'様式３（療養者名簿）（⑤の場合）'!$BD82+1&lt;=15,IF(QG$19&gt;='様式３（療養者名簿）（⑤の場合）'!$BD82,IF(QG$19&lt;='様式３（療養者名簿）（⑤の場合）'!$BE82,1,0),0),0)</f>
        <v>0</v>
      </c>
      <c r="QH77" s="257">
        <f>IF(QH$19-'様式３（療養者名簿）（⑤の場合）'!$BD82+1&lt;=15,IF(QH$19&gt;='様式３（療養者名簿）（⑤の場合）'!$BD82,IF(QH$19&lt;='様式３（療養者名簿）（⑤の場合）'!$BE82,1,0),0),0)</f>
        <v>0</v>
      </c>
      <c r="QI77" s="257">
        <f>IF(QI$19-'様式３（療養者名簿）（⑤の場合）'!$BD82+1&lt;=15,IF(QI$19&gt;='様式３（療養者名簿）（⑤の場合）'!$BD82,IF(QI$19&lt;='様式３（療養者名簿）（⑤の場合）'!$BE82,1,0),0),0)</f>
        <v>0</v>
      </c>
      <c r="QJ77" s="257">
        <f>IF(QJ$19-'様式３（療養者名簿）（⑤の場合）'!$BD82+1&lt;=15,IF(QJ$19&gt;='様式３（療養者名簿）（⑤の場合）'!$BD82,IF(QJ$19&lt;='様式３（療養者名簿）（⑤の場合）'!$BE82,1,0),0),0)</f>
        <v>0</v>
      </c>
      <c r="QK77" s="257">
        <f>IF(QK$19-'様式３（療養者名簿）（⑤の場合）'!$BD82+1&lt;=15,IF(QK$19&gt;='様式３（療養者名簿）（⑤の場合）'!$BD82,IF(QK$19&lt;='様式３（療養者名簿）（⑤の場合）'!$BE82,1,0),0),0)</f>
        <v>0</v>
      </c>
      <c r="QL77" s="257">
        <f>IF(QL$19-'様式３（療養者名簿）（⑤の場合）'!$BD82+1&lt;=15,IF(QL$19&gt;='様式３（療養者名簿）（⑤の場合）'!$BD82,IF(QL$19&lt;='様式３（療養者名簿）（⑤の場合）'!$BE82,1,0),0),0)</f>
        <v>0</v>
      </c>
      <c r="QM77" s="257">
        <f>IF(QM$19-'様式３（療養者名簿）（⑤の場合）'!$BD82+1&lt;=15,IF(QM$19&gt;='様式３（療養者名簿）（⑤の場合）'!$BD82,IF(QM$19&lt;='様式３（療養者名簿）（⑤の場合）'!$BE82,1,0),0),0)</f>
        <v>0</v>
      </c>
      <c r="QN77" s="257">
        <f>IF(QN$19-'様式３（療養者名簿）（⑤の場合）'!$BD82+1&lt;=15,IF(QN$19&gt;='様式３（療養者名簿）（⑤の場合）'!$BD82,IF(QN$19&lt;='様式３（療養者名簿）（⑤の場合）'!$BE82,1,0),0),0)</f>
        <v>0</v>
      </c>
      <c r="QO77" s="257">
        <f>IF(QO$19-'様式３（療養者名簿）（⑤の場合）'!$BD82+1&lt;=15,IF(QO$19&gt;='様式３（療養者名簿）（⑤の場合）'!$BD82,IF(QO$19&lt;='様式３（療養者名簿）（⑤の場合）'!$BE82,1,0),0),0)</f>
        <v>0</v>
      </c>
      <c r="QP77" s="257">
        <f>IF(QP$19-'様式３（療養者名簿）（⑤の場合）'!$BD82+1&lt;=15,IF(QP$19&gt;='様式３（療養者名簿）（⑤の場合）'!$BD82,IF(QP$19&lt;='様式３（療養者名簿）（⑤の場合）'!$BE82,1,0),0),0)</f>
        <v>0</v>
      </c>
      <c r="QQ77" s="257">
        <f>IF(QQ$19-'様式３（療養者名簿）（⑤の場合）'!$BD82+1&lt;=15,IF(QQ$19&gt;='様式３（療養者名簿）（⑤の場合）'!$BD82,IF(QQ$19&lt;='様式３（療養者名簿）（⑤の場合）'!$BE82,1,0),0),0)</f>
        <v>0</v>
      </c>
      <c r="QR77" s="257">
        <f>IF(QR$19-'様式３（療養者名簿）（⑤の場合）'!$BD82+1&lt;=15,IF(QR$19&gt;='様式３（療養者名簿）（⑤の場合）'!$BD82,IF(QR$19&lt;='様式３（療養者名簿）（⑤の場合）'!$BE82,1,0),0),0)</f>
        <v>0</v>
      </c>
      <c r="QS77" s="257">
        <f>IF(QS$19-'様式３（療養者名簿）（⑤の場合）'!$BD82+1&lt;=15,IF(QS$19&gt;='様式３（療養者名簿）（⑤の場合）'!$BD82,IF(QS$19&lt;='様式３（療養者名簿）（⑤の場合）'!$BE82,1,0),0),0)</f>
        <v>0</v>
      </c>
      <c r="QT77" s="257">
        <f>IF(QT$19-'様式３（療養者名簿）（⑤の場合）'!$BD82+1&lt;=15,IF(QT$19&gt;='様式３（療養者名簿）（⑤の場合）'!$BD82,IF(QT$19&lt;='様式３（療養者名簿）（⑤の場合）'!$BE82,1,0),0),0)</f>
        <v>0</v>
      </c>
      <c r="QU77" s="257">
        <f>IF(QU$19-'様式３（療養者名簿）（⑤の場合）'!$BD82+1&lt;=15,IF(QU$19&gt;='様式３（療養者名簿）（⑤の場合）'!$BD82,IF(QU$19&lt;='様式３（療養者名簿）（⑤の場合）'!$BE82,1,0),0),0)</f>
        <v>0</v>
      </c>
      <c r="QV77" s="257">
        <f>IF(QV$19-'様式３（療養者名簿）（⑤の場合）'!$BD82+1&lt;=15,IF(QV$19&gt;='様式３（療養者名簿）（⑤の場合）'!$BD82,IF(QV$19&lt;='様式３（療養者名簿）（⑤の場合）'!$BE82,1,0),0),0)</f>
        <v>0</v>
      </c>
      <c r="QW77" s="257">
        <f>IF(QW$19-'様式３（療養者名簿）（⑤の場合）'!$BD82+1&lt;=15,IF(QW$19&gt;='様式３（療養者名簿）（⑤の場合）'!$BD82,IF(QW$19&lt;='様式３（療養者名簿）（⑤の場合）'!$BE82,1,0),0),0)</f>
        <v>0</v>
      </c>
      <c r="QX77" s="257">
        <f>IF(QX$19-'様式３（療養者名簿）（⑤の場合）'!$BD82+1&lt;=15,IF(QX$19&gt;='様式３（療養者名簿）（⑤の場合）'!$BD82,IF(QX$19&lt;='様式３（療養者名簿）（⑤の場合）'!$BE82,1,0),0),0)</f>
        <v>0</v>
      </c>
      <c r="QY77" s="257">
        <f>IF(QY$19-'様式３（療養者名簿）（⑤の場合）'!$BD82+1&lt;=15,IF(QY$19&gt;='様式３（療養者名簿）（⑤の場合）'!$BD82,IF(QY$19&lt;='様式３（療養者名簿）（⑤の場合）'!$BE82,1,0),0),0)</f>
        <v>0</v>
      </c>
      <c r="QZ77" s="257">
        <f>IF(QZ$19-'様式３（療養者名簿）（⑤の場合）'!$BD82+1&lt;=15,IF(QZ$19&gt;='様式３（療養者名簿）（⑤の場合）'!$BD82,IF(QZ$19&lt;='様式３（療養者名簿）（⑤の場合）'!$BE82,1,0),0),0)</f>
        <v>0</v>
      </c>
      <c r="RA77" s="257">
        <f>IF(RA$19-'様式３（療養者名簿）（⑤の場合）'!$BD82+1&lt;=15,IF(RA$19&gt;='様式３（療養者名簿）（⑤の場合）'!$BD82,IF(RA$19&lt;='様式３（療養者名簿）（⑤の場合）'!$BE82,1,0),0),0)</f>
        <v>0</v>
      </c>
      <c r="RB77" s="257">
        <f>IF(RB$19-'様式３（療養者名簿）（⑤の場合）'!$BD82+1&lt;=15,IF(RB$19&gt;='様式３（療養者名簿）（⑤の場合）'!$BD82,IF(RB$19&lt;='様式３（療養者名簿）（⑤の場合）'!$BE82,1,0),0),0)</f>
        <v>0</v>
      </c>
      <c r="RC77" s="257">
        <f>IF(RC$19-'様式３（療養者名簿）（⑤の場合）'!$BD82+1&lt;=15,IF(RC$19&gt;='様式３（療養者名簿）（⑤の場合）'!$BD82,IF(RC$19&lt;='様式３（療養者名簿）（⑤の場合）'!$BE82,1,0),0),0)</f>
        <v>0</v>
      </c>
      <c r="RD77" s="257">
        <f>IF(RD$19-'様式３（療養者名簿）（⑤の場合）'!$BD82+1&lt;=15,IF(RD$19&gt;='様式３（療養者名簿）（⑤の場合）'!$BD82,IF(RD$19&lt;='様式３（療養者名簿）（⑤の場合）'!$BE82,1,0),0),0)</f>
        <v>0</v>
      </c>
      <c r="RE77" s="257">
        <f>IF(RE$19-'様式３（療養者名簿）（⑤の場合）'!$BD82+1&lt;=15,IF(RE$19&gt;='様式３（療養者名簿）（⑤の場合）'!$BD82,IF(RE$19&lt;='様式３（療養者名簿）（⑤の場合）'!$BE82,1,0),0),0)</f>
        <v>0</v>
      </c>
      <c r="RF77" s="257">
        <f>IF(RF$19-'様式３（療養者名簿）（⑤の場合）'!$BD82+1&lt;=15,IF(RF$19&gt;='様式３（療養者名簿）（⑤の場合）'!$BD82,IF(RF$19&lt;='様式３（療養者名簿）（⑤の場合）'!$BE82,1,0),0),0)</f>
        <v>0</v>
      </c>
      <c r="RG77" s="257">
        <f>IF(RG$19-'様式３（療養者名簿）（⑤の場合）'!$BD82+1&lt;=15,IF(RG$19&gt;='様式３（療養者名簿）（⑤の場合）'!$BD82,IF(RG$19&lt;='様式３（療養者名簿）（⑤の場合）'!$BE82,1,0),0),0)</f>
        <v>0</v>
      </c>
      <c r="RH77" s="257">
        <f>IF(RH$19-'様式３（療養者名簿）（⑤の場合）'!$BD82+1&lt;=15,IF(RH$19&gt;='様式３（療養者名簿）（⑤の場合）'!$BD82,IF(RH$19&lt;='様式３（療養者名簿）（⑤の場合）'!$BE82,1,0),0),0)</f>
        <v>0</v>
      </c>
      <c r="RI77" s="257">
        <f>IF(RI$19-'様式３（療養者名簿）（⑤の場合）'!$BD82+1&lt;=15,IF(RI$19&gt;='様式３（療養者名簿）（⑤の場合）'!$BD82,IF(RI$19&lt;='様式３（療養者名簿）（⑤の場合）'!$BE82,1,0),0),0)</f>
        <v>0</v>
      </c>
      <c r="RJ77" s="257">
        <f>IF(RJ$19-'様式３（療養者名簿）（⑤の場合）'!$BD82+1&lt;=15,IF(RJ$19&gt;='様式３（療養者名簿）（⑤の場合）'!$BD82,IF(RJ$19&lt;='様式３（療養者名簿）（⑤の場合）'!$BE82,1,0),0),0)</f>
        <v>0</v>
      </c>
      <c r="RK77" s="257">
        <f>IF(RK$19-'様式３（療養者名簿）（⑤の場合）'!$BD82+1&lt;=15,IF(RK$19&gt;='様式３（療養者名簿）（⑤の場合）'!$BD82,IF(RK$19&lt;='様式３（療養者名簿）（⑤の場合）'!$BE82,1,0),0),0)</f>
        <v>0</v>
      </c>
      <c r="RL77" s="257">
        <f>IF(RL$19-'様式３（療養者名簿）（⑤の場合）'!$BD82+1&lt;=15,IF(RL$19&gt;='様式３（療養者名簿）（⑤の場合）'!$BD82,IF(RL$19&lt;='様式３（療養者名簿）（⑤の場合）'!$BE82,1,0),0),0)</f>
        <v>0</v>
      </c>
      <c r="RM77" s="257">
        <f>IF(RM$19-'様式３（療養者名簿）（⑤の場合）'!$BD82+1&lt;=15,IF(RM$19&gt;='様式３（療養者名簿）（⑤の場合）'!$BD82,IF(RM$19&lt;='様式３（療養者名簿）（⑤の場合）'!$BE82,1,0),0),0)</f>
        <v>0</v>
      </c>
      <c r="RN77" s="257">
        <f>IF(RN$19-'様式３（療養者名簿）（⑤の場合）'!$BD82+1&lt;=15,IF(RN$19&gt;='様式３（療養者名簿）（⑤の場合）'!$BD82,IF(RN$19&lt;='様式３（療養者名簿）（⑤の場合）'!$BE82,1,0),0),0)</f>
        <v>0</v>
      </c>
      <c r="RO77" s="257">
        <f>IF(RO$19-'様式３（療養者名簿）（⑤の場合）'!$BD82+1&lt;=15,IF(RO$19&gt;='様式３（療養者名簿）（⑤の場合）'!$BD82,IF(RO$19&lt;='様式３（療養者名簿）（⑤の場合）'!$BE82,1,0),0),0)</f>
        <v>0</v>
      </c>
      <c r="RP77" s="257">
        <f>IF(RP$19-'様式３（療養者名簿）（⑤の場合）'!$BD82+1&lt;=15,IF(RP$19&gt;='様式３（療養者名簿）（⑤の場合）'!$BD82,IF(RP$19&lt;='様式３（療養者名簿）（⑤の場合）'!$BE82,1,0),0),0)</f>
        <v>0</v>
      </c>
      <c r="RQ77" s="257">
        <f>IF(RQ$19-'様式３（療養者名簿）（⑤の場合）'!$BD82+1&lt;=15,IF(RQ$19&gt;='様式３（療養者名簿）（⑤の場合）'!$BD82,IF(RQ$19&lt;='様式３（療養者名簿）（⑤の場合）'!$BE82,1,0),0),0)</f>
        <v>0</v>
      </c>
      <c r="RR77" s="257">
        <f>IF(RR$19-'様式３（療養者名簿）（⑤の場合）'!$BD82+1&lt;=15,IF(RR$19&gt;='様式３（療養者名簿）（⑤の場合）'!$BD82,IF(RR$19&lt;='様式３（療養者名簿）（⑤の場合）'!$BE82,1,0),0),0)</f>
        <v>0</v>
      </c>
      <c r="RS77" s="257">
        <f>IF(RS$19-'様式３（療養者名簿）（⑤の場合）'!$BD82+1&lt;=15,IF(RS$19&gt;='様式３（療養者名簿）（⑤の場合）'!$BD82,IF(RS$19&lt;='様式３（療養者名簿）（⑤の場合）'!$BE82,1,0),0),0)</f>
        <v>0</v>
      </c>
      <c r="RT77" s="257">
        <f>IF(RT$19-'様式３（療養者名簿）（⑤の場合）'!$BD82+1&lt;=15,IF(RT$19&gt;='様式３（療養者名簿）（⑤の場合）'!$BD82,IF(RT$19&lt;='様式３（療養者名簿）（⑤の場合）'!$BE82,1,0),0),0)</f>
        <v>0</v>
      </c>
      <c r="RU77" s="257">
        <f>IF(RU$19-'様式３（療養者名簿）（⑤の場合）'!$BD82+1&lt;=15,IF(RU$19&gt;='様式３（療養者名簿）（⑤の場合）'!$BD82,IF(RU$19&lt;='様式３（療養者名簿）（⑤の場合）'!$BE82,1,0),0),0)</f>
        <v>0</v>
      </c>
      <c r="RV77" s="257">
        <f>IF(RV$19-'様式３（療養者名簿）（⑤の場合）'!$BD82+1&lt;=15,IF(RV$19&gt;='様式３（療養者名簿）（⑤の場合）'!$BD82,IF(RV$19&lt;='様式３（療養者名簿）（⑤の場合）'!$BE82,1,0),0),0)</f>
        <v>0</v>
      </c>
      <c r="RW77" s="257">
        <f>IF(RW$19-'様式３（療養者名簿）（⑤の場合）'!$BD82+1&lt;=15,IF(RW$19&gt;='様式３（療養者名簿）（⑤の場合）'!$BD82,IF(RW$19&lt;='様式３（療養者名簿）（⑤の場合）'!$BE82,1,0),0),0)</f>
        <v>0</v>
      </c>
      <c r="RX77" s="257">
        <f>IF(RX$19-'様式３（療養者名簿）（⑤の場合）'!$BD82+1&lt;=15,IF(RX$19&gt;='様式３（療養者名簿）（⑤の場合）'!$BD82,IF(RX$19&lt;='様式３（療養者名簿）（⑤の場合）'!$BE82,1,0),0),0)</f>
        <v>0</v>
      </c>
      <c r="RY77" s="257">
        <f>IF(RY$19-'様式３（療養者名簿）（⑤の場合）'!$BD82+1&lt;=15,IF(RY$19&gt;='様式３（療養者名簿）（⑤の場合）'!$BD82,IF(RY$19&lt;='様式３（療養者名簿）（⑤の場合）'!$BE82,1,0),0),0)</f>
        <v>0</v>
      </c>
      <c r="RZ77" s="257">
        <f>IF(RZ$19-'様式３（療養者名簿）（⑤の場合）'!$BD82+1&lt;=15,IF(RZ$19&gt;='様式３（療養者名簿）（⑤の場合）'!$BD82,IF(RZ$19&lt;='様式３（療養者名簿）（⑤の場合）'!$BE82,1,0),0),0)</f>
        <v>0</v>
      </c>
      <c r="SA77" s="257">
        <f>IF(SA$19-'様式３（療養者名簿）（⑤の場合）'!$BD82+1&lt;=15,IF(SA$19&gt;='様式３（療養者名簿）（⑤の場合）'!$BD82,IF(SA$19&lt;='様式３（療養者名簿）（⑤の場合）'!$BE82,1,0),0),0)</f>
        <v>0</v>
      </c>
      <c r="SB77" s="257">
        <f>IF(SB$19-'様式３（療養者名簿）（⑤の場合）'!$BD82+1&lt;=15,IF(SB$19&gt;='様式３（療養者名簿）（⑤の場合）'!$BD82,IF(SB$19&lt;='様式３（療養者名簿）（⑤の場合）'!$BE82,1,0),0),0)</f>
        <v>0</v>
      </c>
      <c r="SC77" s="257">
        <f>IF(SC$19-'様式３（療養者名簿）（⑤の場合）'!$BD82+1&lt;=15,IF(SC$19&gt;='様式３（療養者名簿）（⑤の場合）'!$BD82,IF(SC$19&lt;='様式３（療養者名簿）（⑤の場合）'!$BE82,1,0),0),0)</f>
        <v>0</v>
      </c>
      <c r="SD77" s="257">
        <f>IF(SD$19-'様式３（療養者名簿）（⑤の場合）'!$BD82+1&lt;=15,IF(SD$19&gt;='様式３（療養者名簿）（⑤の場合）'!$BD82,IF(SD$19&lt;='様式３（療養者名簿）（⑤の場合）'!$BE82,1,0),0),0)</f>
        <v>0</v>
      </c>
      <c r="SE77" s="257">
        <f>IF(SE$19-'様式３（療養者名簿）（⑤の場合）'!$BD82+1&lt;=15,IF(SE$19&gt;='様式３（療養者名簿）（⑤の場合）'!$BD82,IF(SE$19&lt;='様式３（療養者名簿）（⑤の場合）'!$BE82,1,0),0),0)</f>
        <v>0</v>
      </c>
      <c r="SF77" s="257">
        <f>IF(SF$19-'様式３（療養者名簿）（⑤の場合）'!$BD82+1&lt;=15,IF(SF$19&gt;='様式３（療養者名簿）（⑤の場合）'!$BD82,IF(SF$19&lt;='様式３（療養者名簿）（⑤の場合）'!$BE82,1,0),0),0)</f>
        <v>0</v>
      </c>
      <c r="SG77" s="257">
        <f>IF(SG$19-'様式３（療養者名簿）（⑤の場合）'!$BD82+1&lt;=15,IF(SG$19&gt;='様式３（療養者名簿）（⑤の場合）'!$BD82,IF(SG$19&lt;='様式３（療養者名簿）（⑤の場合）'!$BE82,1,0),0),0)</f>
        <v>0</v>
      </c>
      <c r="SH77" s="257">
        <f>IF(SH$19-'様式３（療養者名簿）（⑤の場合）'!$BD82+1&lt;=15,IF(SH$19&gt;='様式３（療養者名簿）（⑤の場合）'!$BD82,IF(SH$19&lt;='様式３（療養者名簿）（⑤の場合）'!$BE82,1,0),0),0)</f>
        <v>0</v>
      </c>
      <c r="SI77" s="257">
        <f>IF(SI$19-'様式３（療養者名簿）（⑤の場合）'!$BD82+1&lt;=15,IF(SI$19&gt;='様式３（療養者名簿）（⑤の場合）'!$BD82,IF(SI$19&lt;='様式３（療養者名簿）（⑤の場合）'!$BE82,1,0),0),0)</f>
        <v>0</v>
      </c>
      <c r="SJ77" s="257">
        <f>IF(SJ$19-'様式３（療養者名簿）（⑤の場合）'!$BD82+1&lt;=15,IF(SJ$19&gt;='様式３（療養者名簿）（⑤の場合）'!$BD82,IF(SJ$19&lt;='様式３（療養者名簿）（⑤の場合）'!$BE82,1,0),0),0)</f>
        <v>0</v>
      </c>
      <c r="SK77" s="257">
        <f>IF(SK$19-'様式３（療養者名簿）（⑤の場合）'!$BD82+1&lt;=15,IF(SK$19&gt;='様式３（療養者名簿）（⑤の場合）'!$BD82,IF(SK$19&lt;='様式３（療養者名簿）（⑤の場合）'!$BE82,1,0),0),0)</f>
        <v>0</v>
      </c>
      <c r="SL77" s="257">
        <f>IF(SL$19-'様式３（療養者名簿）（⑤の場合）'!$BD82+1&lt;=15,IF(SL$19&gt;='様式３（療養者名簿）（⑤の場合）'!$BD82,IF(SL$19&lt;='様式３（療養者名簿）（⑤の場合）'!$BE82,1,0),0),0)</f>
        <v>0</v>
      </c>
      <c r="SM77" s="257">
        <f>IF(SM$19-'様式３（療養者名簿）（⑤の場合）'!$BD82+1&lt;=15,IF(SM$19&gt;='様式３（療養者名簿）（⑤の場合）'!$BD82,IF(SM$19&lt;='様式３（療養者名簿）（⑤の場合）'!$BE82,1,0),0),0)</f>
        <v>0</v>
      </c>
      <c r="SN77" s="257">
        <f>IF(SN$19-'様式３（療養者名簿）（⑤の場合）'!$BD82+1&lt;=15,IF(SN$19&gt;='様式３（療養者名簿）（⑤の場合）'!$BD82,IF(SN$19&lt;='様式３（療養者名簿）（⑤の場合）'!$BE82,1,0),0),0)</f>
        <v>0</v>
      </c>
      <c r="SO77" s="257">
        <f>IF(SO$19-'様式３（療養者名簿）（⑤の場合）'!$BD82+1&lt;=15,IF(SO$19&gt;='様式３（療養者名簿）（⑤の場合）'!$BD82,IF(SO$19&lt;='様式３（療養者名簿）（⑤の場合）'!$BE82,1,0),0),0)</f>
        <v>0</v>
      </c>
      <c r="SP77" s="257">
        <f>IF(SP$19-'様式３（療養者名簿）（⑤の場合）'!$BD82+1&lt;=15,IF(SP$19&gt;='様式３（療養者名簿）（⑤の場合）'!$BD82,IF(SP$19&lt;='様式３（療養者名簿）（⑤の場合）'!$BE82,1,0),0),0)</f>
        <v>0</v>
      </c>
      <c r="SQ77" s="257">
        <f>IF(SQ$19-'様式３（療養者名簿）（⑤の場合）'!$BD82+1&lt;=15,IF(SQ$19&gt;='様式３（療養者名簿）（⑤の場合）'!$BD82,IF(SQ$19&lt;='様式３（療養者名簿）（⑤の場合）'!$BE82,1,0),0),0)</f>
        <v>0</v>
      </c>
      <c r="SR77" s="257">
        <f>IF(SR$19-'様式３（療養者名簿）（⑤の場合）'!$BD82+1&lt;=15,IF(SR$19&gt;='様式３（療養者名簿）（⑤の場合）'!$BD82,IF(SR$19&lt;='様式３（療養者名簿）（⑤の場合）'!$BE82,1,0),0),0)</f>
        <v>0</v>
      </c>
      <c r="SS77" s="257">
        <f>IF(SS$19-'様式３（療養者名簿）（⑤の場合）'!$BD82+1&lt;=15,IF(SS$19&gt;='様式３（療養者名簿）（⑤の場合）'!$BD82,IF(SS$19&lt;='様式３（療養者名簿）（⑤の場合）'!$BE82,1,0),0),0)</f>
        <v>0</v>
      </c>
      <c r="ST77" s="257">
        <f>IF(ST$19-'様式３（療養者名簿）（⑤の場合）'!$BD82+1&lt;=15,IF(ST$19&gt;='様式３（療養者名簿）（⑤の場合）'!$BD82,IF(ST$19&lt;='様式３（療養者名簿）（⑤の場合）'!$BE82,1,0),0),0)</f>
        <v>0</v>
      </c>
      <c r="SU77" s="257">
        <f>IF(SU$19-'様式３（療養者名簿）（⑤の場合）'!$BD82+1&lt;=15,IF(SU$19&gt;='様式３（療養者名簿）（⑤の場合）'!$BD82,IF(SU$19&lt;='様式３（療養者名簿）（⑤の場合）'!$BE82,1,0),0),0)</f>
        <v>0</v>
      </c>
      <c r="SV77" s="257">
        <f>IF(SV$19-'様式３（療養者名簿）（⑤の場合）'!$BD82+1&lt;=15,IF(SV$19&gt;='様式３（療養者名簿）（⑤の場合）'!$BD82,IF(SV$19&lt;='様式３（療養者名簿）（⑤の場合）'!$BE82,1,0),0),0)</f>
        <v>0</v>
      </c>
      <c r="SW77" s="257">
        <f>IF(SW$19-'様式３（療養者名簿）（⑤の場合）'!$BD82+1&lt;=15,IF(SW$19&gt;='様式３（療養者名簿）（⑤の場合）'!$BD82,IF(SW$19&lt;='様式３（療養者名簿）（⑤の場合）'!$BE82,1,0),0),0)</f>
        <v>0</v>
      </c>
      <c r="SX77" s="257">
        <f>IF(SX$19-'様式３（療養者名簿）（⑤の場合）'!$BD82+1&lt;=15,IF(SX$19&gt;='様式３（療養者名簿）（⑤の場合）'!$BD82,IF(SX$19&lt;='様式３（療養者名簿）（⑤の場合）'!$BE82,1,0),0),0)</f>
        <v>0</v>
      </c>
      <c r="SY77" s="257">
        <f>IF(SY$19-'様式３（療養者名簿）（⑤の場合）'!$BD82+1&lt;=15,IF(SY$19&gt;='様式３（療養者名簿）（⑤の場合）'!$BD82,IF(SY$19&lt;='様式３（療養者名簿）（⑤の場合）'!$BE82,1,0),0),0)</f>
        <v>0</v>
      </c>
      <c r="SZ77" s="257">
        <f>IF(SZ$19-'様式３（療養者名簿）（⑤の場合）'!$BD82+1&lt;=15,IF(SZ$19&gt;='様式３（療養者名簿）（⑤の場合）'!$BD82,IF(SZ$19&lt;='様式３（療養者名簿）（⑤の場合）'!$BE82,1,0),0),0)</f>
        <v>0</v>
      </c>
      <c r="TA77" s="257">
        <f>IF(TA$19-'様式３（療養者名簿）（⑤の場合）'!$BD82+1&lt;=15,IF(TA$19&gt;='様式３（療養者名簿）（⑤の場合）'!$BD82,IF(TA$19&lt;='様式３（療養者名簿）（⑤の場合）'!$BE82,1,0),0),0)</f>
        <v>0</v>
      </c>
      <c r="TB77" s="257">
        <f>IF(TB$19-'様式３（療養者名簿）（⑤の場合）'!$BD82+1&lt;=15,IF(TB$19&gt;='様式３（療養者名簿）（⑤の場合）'!$BD82,IF(TB$19&lt;='様式３（療養者名簿）（⑤の場合）'!$BE82,1,0),0),0)</f>
        <v>0</v>
      </c>
      <c r="TC77" s="257">
        <f>IF(TC$19-'様式３（療養者名簿）（⑤の場合）'!$BD82+1&lt;=15,IF(TC$19&gt;='様式３（療養者名簿）（⑤の場合）'!$BD82,IF(TC$19&lt;='様式３（療養者名簿）（⑤の場合）'!$BE82,1,0),0),0)</f>
        <v>0</v>
      </c>
      <c r="TD77" s="257">
        <f>IF(TD$19-'様式３（療養者名簿）（⑤の場合）'!$BD82+1&lt;=15,IF(TD$19&gt;='様式３（療養者名簿）（⑤の場合）'!$BD82,IF(TD$19&lt;='様式３（療養者名簿）（⑤の場合）'!$BE82,1,0),0),0)</f>
        <v>0</v>
      </c>
      <c r="TE77" s="257">
        <f>IF(TE$19-'様式３（療養者名簿）（⑤の場合）'!$BD82+1&lt;=15,IF(TE$19&gt;='様式３（療養者名簿）（⑤の場合）'!$BD82,IF(TE$19&lt;='様式３（療養者名簿）（⑤の場合）'!$BE82,1,0),0),0)</f>
        <v>0</v>
      </c>
      <c r="TF77" s="257">
        <f>IF(TF$19-'様式３（療養者名簿）（⑤の場合）'!$BD82+1&lt;=15,IF(TF$19&gt;='様式３（療養者名簿）（⑤の場合）'!$BD82,IF(TF$19&lt;='様式３（療養者名簿）（⑤の場合）'!$BE82,1,0),0),0)</f>
        <v>0</v>
      </c>
      <c r="TG77" s="257">
        <f>IF(TG$19-'様式３（療養者名簿）（⑤の場合）'!$BD82+1&lt;=15,IF(TG$19&gt;='様式３（療養者名簿）（⑤の場合）'!$BD82,IF(TG$19&lt;='様式３（療養者名簿）（⑤の場合）'!$BE82,1,0),0),0)</f>
        <v>0</v>
      </c>
      <c r="TH77" s="257">
        <f>IF(TH$19-'様式３（療養者名簿）（⑤の場合）'!$BD82+1&lt;=15,IF(TH$19&gt;='様式３（療養者名簿）（⑤の場合）'!$BD82,IF(TH$19&lt;='様式３（療養者名簿）（⑤の場合）'!$BE82,1,0),0),0)</f>
        <v>0</v>
      </c>
      <c r="TI77" s="257">
        <f>IF(TI$19-'様式３（療養者名簿）（⑤の場合）'!$BD82+1&lt;=15,IF(TI$19&gt;='様式３（療養者名簿）（⑤の場合）'!$BD82,IF(TI$19&lt;='様式３（療養者名簿）（⑤の場合）'!$BE82,1,0),0),0)</f>
        <v>0</v>
      </c>
      <c r="TJ77" s="257">
        <f>IF(TJ$19-'様式３（療養者名簿）（⑤の場合）'!$BD82+1&lt;=15,IF(TJ$19&gt;='様式３（療養者名簿）（⑤の場合）'!$BD82,IF(TJ$19&lt;='様式３（療養者名簿）（⑤の場合）'!$BE82,1,0),0),0)</f>
        <v>0</v>
      </c>
      <c r="TK77" s="257">
        <f>IF(TK$19-'様式３（療養者名簿）（⑤の場合）'!$BD82+1&lt;=15,IF(TK$19&gt;='様式３（療養者名簿）（⑤の場合）'!$BD82,IF(TK$19&lt;='様式３（療養者名簿）（⑤の場合）'!$BE82,1,0),0),0)</f>
        <v>0</v>
      </c>
      <c r="TL77" s="257">
        <f>IF(TL$19-'様式３（療養者名簿）（⑤の場合）'!$BD82+1&lt;=15,IF(TL$19&gt;='様式３（療養者名簿）（⑤の場合）'!$BD82,IF(TL$19&lt;='様式３（療養者名簿）（⑤の場合）'!$BE82,1,0),0),0)</f>
        <v>0</v>
      </c>
      <c r="TM77" s="257">
        <f>IF(TM$19-'様式３（療養者名簿）（⑤の場合）'!$BD82+1&lt;=15,IF(TM$19&gt;='様式３（療養者名簿）（⑤の場合）'!$BD82,IF(TM$19&lt;='様式３（療養者名簿）（⑤の場合）'!$BE82,1,0),0),0)</f>
        <v>0</v>
      </c>
      <c r="TN77" s="257">
        <f>IF(TN$19-'様式３（療養者名簿）（⑤の場合）'!$BD82+1&lt;=15,IF(TN$19&gt;='様式３（療養者名簿）（⑤の場合）'!$BD82,IF(TN$19&lt;='様式３（療養者名簿）（⑤の場合）'!$BE82,1,0),0),0)</f>
        <v>0</v>
      </c>
      <c r="TO77" s="257">
        <f>IF(TO$19-'様式３（療養者名簿）（⑤の場合）'!$BD82+1&lt;=15,IF(TO$19&gt;='様式３（療養者名簿）（⑤の場合）'!$BD82,IF(TO$19&lt;='様式３（療養者名簿）（⑤の場合）'!$BE82,1,0),0),0)</f>
        <v>0</v>
      </c>
      <c r="TP77" s="257">
        <f>IF(TP$19-'様式３（療養者名簿）（⑤の場合）'!$BD82+1&lt;=15,IF(TP$19&gt;='様式３（療養者名簿）（⑤の場合）'!$BD82,IF(TP$19&lt;='様式３（療養者名簿）（⑤の場合）'!$BE82,1,0),0),0)</f>
        <v>0</v>
      </c>
      <c r="TQ77" s="257">
        <f>IF(TQ$19-'様式３（療養者名簿）（⑤の場合）'!$BD82+1&lt;=15,IF(TQ$19&gt;='様式３（療養者名簿）（⑤の場合）'!$BD82,IF(TQ$19&lt;='様式３（療養者名簿）（⑤の場合）'!$BE82,1,0),0),0)</f>
        <v>0</v>
      </c>
      <c r="TR77" s="257">
        <f>IF(TR$19-'様式３（療養者名簿）（⑤の場合）'!$BD82+1&lt;=15,IF(TR$19&gt;='様式３（療養者名簿）（⑤の場合）'!$BD82,IF(TR$19&lt;='様式３（療養者名簿）（⑤の場合）'!$BE82,1,0),0),0)</f>
        <v>0</v>
      </c>
      <c r="TS77" s="257">
        <f>IF(TS$19-'様式３（療養者名簿）（⑤の場合）'!$BD82+1&lt;=15,IF(TS$19&gt;='様式３（療養者名簿）（⑤の場合）'!$BD82,IF(TS$19&lt;='様式３（療養者名簿）（⑤の場合）'!$BE82,1,0),0),0)</f>
        <v>0</v>
      </c>
      <c r="TT77" s="257">
        <f>IF(TT$19-'様式３（療養者名簿）（⑤の場合）'!$BD82+1&lt;=15,IF(TT$19&gt;='様式３（療養者名簿）（⑤の場合）'!$BD82,IF(TT$19&lt;='様式３（療養者名簿）（⑤の場合）'!$BE82,1,0),0),0)</f>
        <v>0</v>
      </c>
      <c r="TU77" s="257">
        <f>IF(TU$19-'様式３（療養者名簿）（⑤の場合）'!$BD82+1&lt;=15,IF(TU$19&gt;='様式３（療養者名簿）（⑤の場合）'!$BD82,IF(TU$19&lt;='様式３（療養者名簿）（⑤の場合）'!$BE82,1,0),0),0)</f>
        <v>0</v>
      </c>
      <c r="TV77" s="257">
        <f>IF(TV$19-'様式３（療養者名簿）（⑤の場合）'!$BD82+1&lt;=15,IF(TV$19&gt;='様式３（療養者名簿）（⑤の場合）'!$BD82,IF(TV$19&lt;='様式３（療養者名簿）（⑤の場合）'!$BE82,1,0),0),0)</f>
        <v>0</v>
      </c>
      <c r="TW77" s="257">
        <f>IF(TW$19-'様式３（療養者名簿）（⑤の場合）'!$BD82+1&lt;=15,IF(TW$19&gt;='様式３（療養者名簿）（⑤の場合）'!$BD82,IF(TW$19&lt;='様式３（療養者名簿）（⑤の場合）'!$BE82,1,0),0),0)</f>
        <v>0</v>
      </c>
      <c r="TX77" s="257">
        <f>IF(TX$19-'様式３（療養者名簿）（⑤の場合）'!$BD82+1&lt;=15,IF(TX$19&gt;='様式３（療養者名簿）（⑤の場合）'!$BD82,IF(TX$19&lt;='様式３（療養者名簿）（⑤の場合）'!$BE82,1,0),0),0)</f>
        <v>0</v>
      </c>
      <c r="TY77" s="257">
        <f>IF(TY$19-'様式３（療養者名簿）（⑤の場合）'!$BD82+1&lt;=15,IF(TY$19&gt;='様式３（療養者名簿）（⑤の場合）'!$BD82,IF(TY$19&lt;='様式３（療養者名簿）（⑤の場合）'!$BE82,1,0),0),0)</f>
        <v>0</v>
      </c>
      <c r="TZ77" s="257">
        <f>IF(TZ$19-'様式３（療養者名簿）（⑤の場合）'!$BD82+1&lt;=15,IF(TZ$19&gt;='様式３（療養者名簿）（⑤の場合）'!$BD82,IF(TZ$19&lt;='様式３（療養者名簿）（⑤の場合）'!$BE82,1,0),0),0)</f>
        <v>0</v>
      </c>
      <c r="UA77" s="257">
        <f>IF(UA$19-'様式３（療養者名簿）（⑤の場合）'!$BD82+1&lt;=15,IF(UA$19&gt;='様式３（療養者名簿）（⑤の場合）'!$BD82,IF(UA$19&lt;='様式３（療養者名簿）（⑤の場合）'!$BE82,1,0),0),0)</f>
        <v>0</v>
      </c>
      <c r="UB77" s="257">
        <f>IF(UB$19-'様式３（療養者名簿）（⑤の場合）'!$BD82+1&lt;=15,IF(UB$19&gt;='様式３（療養者名簿）（⑤の場合）'!$BD82,IF(UB$19&lt;='様式３（療養者名簿）（⑤の場合）'!$BE82,1,0),0),0)</f>
        <v>0</v>
      </c>
      <c r="UC77" s="257">
        <f>IF(UC$19-'様式３（療養者名簿）（⑤の場合）'!$BD82+1&lt;=15,IF(UC$19&gt;='様式３（療養者名簿）（⑤の場合）'!$BD82,IF(UC$19&lt;='様式３（療養者名簿）（⑤の場合）'!$BE82,1,0),0),0)</f>
        <v>0</v>
      </c>
      <c r="UD77" s="384">
        <f>IF(UD$19-'様式３（療養者名簿）（⑤の場合）'!$BD82+1&lt;=15,IF(UD$19&gt;='様式３（療養者名簿）（⑤の場合）'!$BD82,IF(UD$19&lt;='様式３（療養者名簿）（⑤の場合）'!$BE82,1,0),0),0)</f>
        <v>0</v>
      </c>
      <c r="UE77" s="384">
        <f>IF(UE$19-'様式３（療養者名簿）（⑤の場合）'!$BD82+1&lt;=15,IF(UE$19&gt;='様式３（療養者名簿）（⑤の場合）'!$BD82,IF(UE$19&lt;='様式３（療養者名簿）（⑤の場合）'!$BE82,1,0),0),0)</f>
        <v>0</v>
      </c>
      <c r="UF77" s="384">
        <f>IF(UF$19-'様式３（療養者名簿）（⑤の場合）'!$BD82+1&lt;=15,IF(UF$19&gt;='様式３（療養者名簿）（⑤の場合）'!$BD82,IF(UF$19&lt;='様式３（療養者名簿）（⑤の場合）'!$BE82,1,0),0),0)</f>
        <v>0</v>
      </c>
      <c r="UG77" s="384">
        <f>IF(UG$19-'様式３（療養者名簿）（⑤の場合）'!$BD82+1&lt;=15,IF(UG$19&gt;='様式３（療養者名簿）（⑤の場合）'!$BD82,IF(UG$19&lt;='様式３（療養者名簿）（⑤の場合）'!$BE82,1,0),0),0)</f>
        <v>0</v>
      </c>
      <c r="UH77" s="384">
        <f>IF(UH$19-'様式３（療養者名簿）（⑤の場合）'!$BD82+1&lt;=15,IF(UH$19&gt;='様式３（療養者名簿）（⑤の場合）'!$BD82,IF(UH$19&lt;='様式３（療養者名簿）（⑤の場合）'!$BE82,1,0),0),0)</f>
        <v>0</v>
      </c>
      <c r="UI77" s="384">
        <f>IF(UI$19-'様式３（療養者名簿）（⑤の場合）'!$BD82+1&lt;=15,IF(UI$19&gt;='様式３（療養者名簿）（⑤の場合）'!$BD82,IF(UI$19&lt;='様式３（療養者名簿）（⑤の場合）'!$BE82,1,0),0),0)</f>
        <v>0</v>
      </c>
      <c r="UJ77" s="384">
        <f>IF(UJ$19-'様式３（療養者名簿）（⑤の場合）'!$BD82+1&lt;=15,IF(UJ$19&gt;='様式３（療養者名簿）（⑤の場合）'!$BD82,IF(UJ$19&lt;='様式３（療養者名簿）（⑤の場合）'!$BE82,1,0),0),0)</f>
        <v>0</v>
      </c>
      <c r="UK77" s="384">
        <f>IF(UK$19-'様式３（療養者名簿）（⑤の場合）'!$BD82+1&lt;=15,IF(UK$19&gt;='様式３（療養者名簿）（⑤の場合）'!$BD82,IF(UK$19&lt;='様式３（療養者名簿）（⑤の場合）'!$BE82,1,0),0),0)</f>
        <v>0</v>
      </c>
      <c r="UL77" s="384">
        <f>IF(UL$19-'様式３（療養者名簿）（⑤の場合）'!$BD82+1&lt;=15,IF(UL$19&gt;='様式３（療養者名簿）（⑤の場合）'!$BD82,IF(UL$19&lt;='様式３（療養者名簿）（⑤の場合）'!$BE82,1,0),0),0)</f>
        <v>0</v>
      </c>
      <c r="UM77" s="384">
        <f>IF(UM$19-'様式３（療養者名簿）（⑤の場合）'!$BD82+1&lt;=15,IF(UM$19&gt;='様式３（療養者名簿）（⑤の場合）'!$BD82,IF(UM$19&lt;='様式３（療養者名簿）（⑤の場合）'!$BE82,1,0),0),0)</f>
        <v>0</v>
      </c>
      <c r="UN77" s="384">
        <f>IF(UN$19-'様式３（療養者名簿）（⑤の場合）'!$BD82+1&lt;=15,IF(UN$19&gt;='様式３（療養者名簿）（⑤の場合）'!$BD82,IF(UN$19&lt;='様式３（療養者名簿）（⑤の場合）'!$BE82,1,0),0),0)</f>
        <v>0</v>
      </c>
      <c r="UO77" s="384">
        <f>IF(UO$19-'様式３（療養者名簿）（⑤の場合）'!$BD82+1&lt;=15,IF(UO$19&gt;='様式３（療養者名簿）（⑤の場合）'!$BD82,IF(UO$19&lt;='様式３（療養者名簿）（⑤の場合）'!$BE82,1,0),0),0)</f>
        <v>0</v>
      </c>
      <c r="UP77" s="384">
        <f>IF(UP$19-'様式３（療養者名簿）（⑤の場合）'!$BD82+1&lt;=15,IF(UP$19&gt;='様式３（療養者名簿）（⑤の場合）'!$BD82,IF(UP$19&lt;='様式３（療養者名簿）（⑤の場合）'!$BE82,1,0),0),0)</f>
        <v>0</v>
      </c>
      <c r="UQ77" s="384">
        <f>IF(UQ$19-'様式３（療養者名簿）（⑤の場合）'!$BD82+1&lt;=15,IF(UQ$19&gt;='様式３（療養者名簿）（⑤の場合）'!$BD82,IF(UQ$19&lt;='様式３（療養者名簿）（⑤の場合）'!$BE82,1,0),0),0)</f>
        <v>0</v>
      </c>
      <c r="UR77" s="384">
        <f>IF(UR$19-'様式３（療養者名簿）（⑤の場合）'!$BD82+1&lt;=15,IF(UR$19&gt;='様式３（療養者名簿）（⑤の場合）'!$BD82,IF(UR$19&lt;='様式３（療養者名簿）（⑤の場合）'!$BE82,1,0),0),0)</f>
        <v>0</v>
      </c>
      <c r="US77" s="384">
        <f>IF(US$19-'様式３（療養者名簿）（⑤の場合）'!$BD82+1&lt;=15,IF(US$19&gt;='様式３（療養者名簿）（⑤の場合）'!$BD82,IF(US$19&lt;='様式３（療養者名簿）（⑤の場合）'!$BE82,1,0),0),0)</f>
        <v>0</v>
      </c>
      <c r="UT77" s="384">
        <f>IF(UT$19-'様式３（療養者名簿）（⑤の場合）'!$BD82+1&lt;=15,IF(UT$19&gt;='様式３（療養者名簿）（⑤の場合）'!$BD82,IF(UT$19&lt;='様式３（療養者名簿）（⑤の場合）'!$BE82,1,0),0),0)</f>
        <v>0</v>
      </c>
      <c r="UU77" s="384">
        <f>IF(UU$19-'様式３（療養者名簿）（⑤の場合）'!$BD82+1&lt;=15,IF(UU$19&gt;='様式３（療養者名簿）（⑤の場合）'!$BD82,IF(UU$19&lt;='様式３（療養者名簿）（⑤の場合）'!$BE82,1,0),0),0)</f>
        <v>0</v>
      </c>
      <c r="UV77" s="384">
        <f>IF(UV$19-'様式３（療養者名簿）（⑤の場合）'!$BD82+1&lt;=15,IF(UV$19&gt;='様式３（療養者名簿）（⑤の場合）'!$BD82,IF(UV$19&lt;='様式３（療養者名簿）（⑤の場合）'!$BE82,1,0),0),0)</f>
        <v>0</v>
      </c>
      <c r="UW77" s="384">
        <f>IF(UW$19-'様式３（療養者名簿）（⑤の場合）'!$BD82+1&lt;=15,IF(UW$19&gt;='様式３（療養者名簿）（⑤の場合）'!$BD82,IF(UW$19&lt;='様式３（療養者名簿）（⑤の場合）'!$BE82,1,0),0),0)</f>
        <v>0</v>
      </c>
      <c r="UX77" s="384">
        <f>IF(UX$19-'様式３（療養者名簿）（⑤の場合）'!$BD82+1&lt;=15,IF(UX$19&gt;='様式３（療養者名簿）（⑤の場合）'!$BD82,IF(UX$19&lt;='様式３（療養者名簿）（⑤の場合）'!$BE82,1,0),0),0)</f>
        <v>0</v>
      </c>
      <c r="UY77" s="384">
        <f>IF(UY$19-'様式３（療養者名簿）（⑤の場合）'!$BD82+1&lt;=15,IF(UY$19&gt;='様式３（療養者名簿）（⑤の場合）'!$BD82,IF(UY$19&lt;='様式３（療養者名簿）（⑤の場合）'!$BE82,1,0),0),0)</f>
        <v>0</v>
      </c>
      <c r="UZ77" s="384">
        <f>IF(UZ$19-'様式３（療養者名簿）（⑤の場合）'!$BD82+1&lt;=15,IF(UZ$19&gt;='様式３（療養者名簿）（⑤の場合）'!$BD82,IF(UZ$19&lt;='様式３（療養者名簿）（⑤の場合）'!$BE82,1,0),0),0)</f>
        <v>0</v>
      </c>
      <c r="VA77" s="384">
        <f>IF(VA$19-'様式３（療養者名簿）（⑤の場合）'!$BD82+1&lt;=15,IF(VA$19&gt;='様式３（療養者名簿）（⑤の場合）'!$BD82,IF(VA$19&lt;='様式３（療養者名簿）（⑤の場合）'!$BE82,1,0),0),0)</f>
        <v>0</v>
      </c>
      <c r="VB77" s="384">
        <f>IF(VB$19-'様式３（療養者名簿）（⑤の場合）'!$BD82+1&lt;=15,IF(VB$19&gt;='様式３（療養者名簿）（⑤の場合）'!$BD82,IF(VB$19&lt;='様式３（療養者名簿）（⑤の場合）'!$BE82,1,0),0),0)</f>
        <v>0</v>
      </c>
      <c r="VC77" s="384">
        <f>IF(VC$19-'様式３（療養者名簿）（⑤の場合）'!$BD82+1&lt;=15,IF(VC$19&gt;='様式３（療養者名簿）（⑤の場合）'!$BD82,IF(VC$19&lt;='様式３（療養者名簿）（⑤の場合）'!$BE82,1,0),0),0)</f>
        <v>0</v>
      </c>
      <c r="VD77" s="384">
        <f>IF(VD$19-'様式３（療養者名簿）（⑤の場合）'!$BD82+1&lt;=15,IF(VD$19&gt;='様式３（療養者名簿）（⑤の場合）'!$BD82,IF(VD$19&lt;='様式３（療養者名簿）（⑤の場合）'!$BE82,1,0),0),0)</f>
        <v>0</v>
      </c>
      <c r="VE77" s="384">
        <f>IF(VE$19-'様式３（療養者名簿）（⑤の場合）'!$BD82+1&lt;=15,IF(VE$19&gt;='様式３（療養者名簿）（⑤の場合）'!$BD82,IF(VE$19&lt;='様式３（療養者名簿）（⑤の場合）'!$BE82,1,0),0),0)</f>
        <v>0</v>
      </c>
      <c r="VF77" s="384">
        <f>IF(VF$19-'様式３（療養者名簿）（⑤の場合）'!$BD82+1&lt;=15,IF(VF$19&gt;='様式３（療養者名簿）（⑤の場合）'!$BD82,IF(VF$19&lt;='様式３（療養者名簿）（⑤の場合）'!$BE82,1,0),0),0)</f>
        <v>0</v>
      </c>
      <c r="VG77" s="384">
        <f>IF(VG$19-'様式３（療養者名簿）（⑤の場合）'!$BD82+1&lt;=15,IF(VG$19&gt;='様式３（療養者名簿）（⑤の場合）'!$BD82,IF(VG$19&lt;='様式３（療養者名簿）（⑤の場合）'!$BE82,1,0),0),0)</f>
        <v>0</v>
      </c>
      <c r="VH77" s="384">
        <f>IF(VH$19-'様式３（療養者名簿）（⑤の場合）'!$BD82+1&lt;=15,IF(VH$19&gt;='様式３（療養者名簿）（⑤の場合）'!$BD82,IF(VH$19&lt;='様式３（療養者名簿）（⑤の場合）'!$BE82,1,0),0),0)</f>
        <v>0</v>
      </c>
      <c r="VI77" s="384">
        <f>IF(VI$19-'様式３（療養者名簿）（⑤の場合）'!$BD82+1&lt;=15,IF(VI$19&gt;='様式３（療養者名簿）（⑤の場合）'!$BD82,IF(VI$19&lt;='様式３（療養者名簿）（⑤の場合）'!$BE82,1,0),0),0)</f>
        <v>0</v>
      </c>
      <c r="VJ77" s="384">
        <f>IF(VJ$19-'様式３（療養者名簿）（⑤の場合）'!$BD82+1&lt;=15,IF(VJ$19&gt;='様式３（療養者名簿）（⑤の場合）'!$BD82,IF(VJ$19&lt;='様式３（療養者名簿）（⑤の場合）'!$BE82,1,0),0),0)</f>
        <v>0</v>
      </c>
      <c r="VK77" s="384">
        <f>IF(VK$19-'様式３（療養者名簿）（⑤の場合）'!$BD82+1&lt;=15,IF(VK$19&gt;='様式３（療養者名簿）（⑤の場合）'!$BD82,IF(VK$19&lt;='様式３（療養者名簿）（⑤の場合）'!$BE82,1,0),0),0)</f>
        <v>0</v>
      </c>
      <c r="VL77" s="384">
        <f>IF(VL$19-'様式３（療養者名簿）（⑤の場合）'!$BD82+1&lt;=15,IF(VL$19&gt;='様式３（療養者名簿）（⑤の場合）'!$BD82,IF(VL$19&lt;='様式３（療養者名簿）（⑤の場合）'!$BE82,1,0),0),0)</f>
        <v>0</v>
      </c>
      <c r="VM77" s="384">
        <f>IF(VM$19-'様式３（療養者名簿）（⑤の場合）'!$BD82+1&lt;=15,IF(VM$19&gt;='様式３（療養者名簿）（⑤の場合）'!$BD82,IF(VM$19&lt;='様式３（療養者名簿）（⑤の場合）'!$BE82,1,0),0),0)</f>
        <v>0</v>
      </c>
      <c r="VN77" s="384">
        <f>IF(VN$19-'様式３（療養者名簿）（⑤の場合）'!$BD82+1&lt;=15,IF(VN$19&gt;='様式３（療養者名簿）（⑤の場合）'!$BD82,IF(VN$19&lt;='様式３（療養者名簿）（⑤の場合）'!$BE82,1,0),0),0)</f>
        <v>0</v>
      </c>
      <c r="VO77" s="384">
        <f>IF(VO$19-'様式３（療養者名簿）（⑤の場合）'!$BD82+1&lt;=15,IF(VO$19&gt;='様式３（療養者名簿）（⑤の場合）'!$BD82,IF(VO$19&lt;='様式３（療養者名簿）（⑤の場合）'!$BE82,1,0),0),0)</f>
        <v>0</v>
      </c>
      <c r="VP77" s="384">
        <f>IF(VP$19-'様式３（療養者名簿）（⑤の場合）'!$BD82+1&lt;=15,IF(VP$19&gt;='様式３（療養者名簿）（⑤の場合）'!$BD82,IF(VP$19&lt;='様式３（療養者名簿）（⑤の場合）'!$BE82,1,0),0),0)</f>
        <v>0</v>
      </c>
      <c r="VQ77" s="384">
        <f>IF(VQ$19-'様式３（療養者名簿）（⑤の場合）'!$BD82+1&lt;=15,IF(VQ$19&gt;='様式３（療養者名簿）（⑤の場合）'!$BD82,IF(VQ$19&lt;='様式３（療養者名簿）（⑤の場合）'!$BE82,1,0),0),0)</f>
        <v>0</v>
      </c>
      <c r="VR77" s="384">
        <f>IF(VR$19-'様式３（療養者名簿）（⑤の場合）'!$BD82+1&lt;=15,IF(VR$19&gt;='様式３（療養者名簿）（⑤の場合）'!$BD82,IF(VR$19&lt;='様式３（療養者名簿）（⑤の場合）'!$BE82,1,0),0),0)</f>
        <v>0</v>
      </c>
      <c r="VS77" s="384">
        <f>IF(VS$19-'様式３（療養者名簿）（⑤の場合）'!$BD82+1&lt;=15,IF(VS$19&gt;='様式３（療養者名簿）（⑤の場合）'!$BD82,IF(VS$19&lt;='様式３（療養者名簿）（⑤の場合）'!$BE82,1,0),0),0)</f>
        <v>0</v>
      </c>
      <c r="VT77" s="384">
        <f>IF(VT$19-'様式３（療養者名簿）（⑤の場合）'!$BD82+1&lt;=15,IF(VT$19&gt;='様式３（療養者名簿）（⑤の場合）'!$BD82,IF(VT$19&lt;='様式３（療養者名簿）（⑤の場合）'!$BE82,1,0),0),0)</f>
        <v>0</v>
      </c>
      <c r="VU77" s="384">
        <f>IF(VU$19-'様式３（療養者名簿）（⑤の場合）'!$BD82+1&lt;=15,IF(VU$19&gt;='様式３（療養者名簿）（⑤の場合）'!$BD82,IF(VU$19&lt;='様式３（療養者名簿）（⑤の場合）'!$BE82,1,0),0),0)</f>
        <v>0</v>
      </c>
      <c r="VV77" s="384">
        <f>IF(VV$19-'様式３（療養者名簿）（⑤の場合）'!$BD82+1&lt;=15,IF(VV$19&gt;='様式３（療養者名簿）（⑤の場合）'!$BD82,IF(VV$19&lt;='様式３（療養者名簿）（⑤の場合）'!$BE82,1,0),0),0)</f>
        <v>0</v>
      </c>
      <c r="VW77" s="384">
        <f>IF(VW$19-'様式３（療養者名簿）（⑤の場合）'!$BD82+1&lt;=15,IF(VW$19&gt;='様式３（療養者名簿）（⑤の場合）'!$BD82,IF(VW$19&lt;='様式３（療養者名簿）（⑤の場合）'!$BE82,1,0),0),0)</f>
        <v>0</v>
      </c>
      <c r="VX77" s="384">
        <f>IF(VX$19-'様式３（療養者名簿）（⑤の場合）'!$BD82+1&lt;=15,IF(VX$19&gt;='様式３（療養者名簿）（⑤の場合）'!$BD82,IF(VX$19&lt;='様式３（療養者名簿）（⑤の場合）'!$BE82,1,0),0),0)</f>
        <v>0</v>
      </c>
      <c r="VY77" s="384">
        <f>IF(VY$19-'様式３（療養者名簿）（⑤の場合）'!$BD82+1&lt;=15,IF(VY$19&gt;='様式３（療養者名簿）（⑤の場合）'!$BD82,IF(VY$19&lt;='様式３（療養者名簿）（⑤の場合）'!$BE82,1,0),0),0)</f>
        <v>0</v>
      </c>
      <c r="VZ77" s="384">
        <f>IF(VZ$19-'様式３（療養者名簿）（⑤の場合）'!$BD82+1&lt;=15,IF(VZ$19&gt;='様式３（療養者名簿）（⑤の場合）'!$BD82,IF(VZ$19&lt;='様式３（療養者名簿）（⑤の場合）'!$BE82,1,0),0),0)</f>
        <v>0</v>
      </c>
      <c r="WA77" s="384">
        <f>IF(WA$19-'様式３（療養者名簿）（⑤の場合）'!$BD82+1&lt;=15,IF(WA$19&gt;='様式３（療養者名簿）（⑤の場合）'!$BD82,IF(WA$19&lt;='様式３（療養者名簿）（⑤の場合）'!$BE82,1,0),0),0)</f>
        <v>0</v>
      </c>
      <c r="WB77" s="384">
        <f>IF(WB$19-'様式３（療養者名簿）（⑤の場合）'!$BD82+1&lt;=15,IF(WB$19&gt;='様式３（療養者名簿）（⑤の場合）'!$BD82,IF(WB$19&lt;='様式３（療養者名簿）（⑤の場合）'!$BE82,1,0),0),0)</f>
        <v>0</v>
      </c>
      <c r="WC77" s="384">
        <f>IF(WC$19-'様式３（療養者名簿）（⑤の場合）'!$BD82+1&lt;=15,IF(WC$19&gt;='様式３（療養者名簿）（⑤の場合）'!$BD82,IF(WC$19&lt;='様式３（療養者名簿）（⑤の場合）'!$BE82,1,0),0),0)</f>
        <v>0</v>
      </c>
      <c r="WD77" s="384">
        <f>IF(WD$19-'様式３（療養者名簿）（⑤の場合）'!$BD82+1&lt;=15,IF(WD$19&gt;='様式３（療養者名簿）（⑤の場合）'!$BD82,IF(WD$19&lt;='様式３（療養者名簿）（⑤の場合）'!$BE82,1,0),0),0)</f>
        <v>0</v>
      </c>
      <c r="WE77" s="384">
        <f>IF(WE$19-'様式３（療養者名簿）（⑤の場合）'!$BD82+1&lt;=15,IF(WE$19&gt;='様式３（療養者名簿）（⑤の場合）'!$BD82,IF(WE$19&lt;='様式３（療養者名簿）（⑤の場合）'!$BE82,1,0),0),0)</f>
        <v>0</v>
      </c>
      <c r="WF77" s="384">
        <f>IF(WF$19-'様式３（療養者名簿）（⑤の場合）'!$BD82+1&lt;=15,IF(WF$19&gt;='様式３（療養者名簿）（⑤の場合）'!$BD82,IF(WF$19&lt;='様式３（療養者名簿）（⑤の場合）'!$BE82,1,0),0),0)</f>
        <v>0</v>
      </c>
      <c r="WG77" s="384">
        <f>IF(WG$19-'様式３（療養者名簿）（⑤の場合）'!$BD82+1&lt;=15,IF(WG$19&gt;='様式３（療養者名簿）（⑤の場合）'!$BD82,IF(WG$19&lt;='様式３（療養者名簿）（⑤の場合）'!$BE82,1,0),0),0)</f>
        <v>0</v>
      </c>
      <c r="WH77" s="384">
        <f>IF(WH$19-'様式３（療養者名簿）（⑤の場合）'!$BD82+1&lt;=15,IF(WH$19&gt;='様式３（療養者名簿）（⑤の場合）'!$BD82,IF(WH$19&lt;='様式３（療養者名簿）（⑤の場合）'!$BE82,1,0),0),0)</f>
        <v>0</v>
      </c>
      <c r="WI77" s="384">
        <f>IF(WI$19-'様式３（療養者名簿）（⑤の場合）'!$BD82+1&lt;=15,IF(WI$19&gt;='様式３（療養者名簿）（⑤の場合）'!$BD82,IF(WI$19&lt;='様式３（療養者名簿）（⑤の場合）'!$BE82,1,0),0),0)</f>
        <v>0</v>
      </c>
      <c r="WJ77" s="384">
        <f>IF(WJ$19-'様式３（療養者名簿）（⑤の場合）'!$BD82+1&lt;=15,IF(WJ$19&gt;='様式３（療養者名簿）（⑤の場合）'!$BD82,IF(WJ$19&lt;='様式３（療養者名簿）（⑤の場合）'!$BE82,1,0),0),0)</f>
        <v>0</v>
      </c>
      <c r="WK77" s="384">
        <f>IF(WK$19-'様式３（療養者名簿）（⑤の場合）'!$BD82+1&lt;=15,IF(WK$19&gt;='様式３（療養者名簿）（⑤の場合）'!$BD82,IF(WK$19&lt;='様式３（療養者名簿）（⑤の場合）'!$BE82,1,0),0),0)</f>
        <v>0</v>
      </c>
      <c r="WL77" s="384">
        <f>IF(WL$19-'様式３（療養者名簿）（⑤の場合）'!$BD82+1&lt;=15,IF(WL$19&gt;='様式３（療養者名簿）（⑤の場合）'!$BD82,IF(WL$19&lt;='様式３（療養者名簿）（⑤の場合）'!$BE82,1,0),0),0)</f>
        <v>0</v>
      </c>
      <c r="WM77" s="384">
        <f>IF(WM$19-'様式３（療養者名簿）（⑤の場合）'!$BD82+1&lt;=15,IF(WM$19&gt;='様式３（療養者名簿）（⑤の場合）'!$BD82,IF(WM$19&lt;='様式３（療養者名簿）（⑤の場合）'!$BE82,1,0),0),0)</f>
        <v>0</v>
      </c>
      <c r="WN77" s="384">
        <f>IF(WN$19-'様式３（療養者名簿）（⑤の場合）'!$BD82+1&lt;=15,IF(WN$19&gt;='様式３（療養者名簿）（⑤の場合）'!$BD82,IF(WN$19&lt;='様式３（療養者名簿）（⑤の場合）'!$BE82,1,0),0),0)</f>
        <v>0</v>
      </c>
      <c r="WO77" s="384">
        <f>IF(WO$19-'様式３（療養者名簿）（⑤の場合）'!$BD82+1&lt;=15,IF(WO$19&gt;='様式３（療養者名簿）（⑤の場合）'!$BD82,IF(WO$19&lt;='様式３（療養者名簿）（⑤の場合）'!$BE82,1,0),0),0)</f>
        <v>0</v>
      </c>
      <c r="WP77" s="384">
        <f>IF(WP$19-'様式３（療養者名簿）（⑤の場合）'!$BD82+1&lt;=15,IF(WP$19&gt;='様式３（療養者名簿）（⑤の場合）'!$BD82,IF(WP$19&lt;='様式３（療養者名簿）（⑤の場合）'!$BE82,1,0),0),0)</f>
        <v>0</v>
      </c>
      <c r="WQ77" s="384">
        <f>IF(WQ$19-'様式３（療養者名簿）（⑤の場合）'!$BD82+1&lt;=15,IF(WQ$19&gt;='様式３（療養者名簿）（⑤の場合）'!$BD82,IF(WQ$19&lt;='様式３（療養者名簿）（⑤の場合）'!$BE82,1,0),0),0)</f>
        <v>0</v>
      </c>
      <c r="WR77" s="384">
        <f>IF(WR$19-'様式３（療養者名簿）（⑤の場合）'!$BD82+1&lt;=15,IF(WR$19&gt;='様式３（療養者名簿）（⑤の場合）'!$BD82,IF(WR$19&lt;='様式３（療養者名簿）（⑤の場合）'!$BE82,1,0),0),0)</f>
        <v>0</v>
      </c>
      <c r="WS77" s="384">
        <f>IF(WS$19-'様式３（療養者名簿）（⑤の場合）'!$BD82+1&lt;=15,IF(WS$19&gt;='様式３（療養者名簿）（⑤の場合）'!$BD82,IF(WS$19&lt;='様式３（療養者名簿）（⑤の場合）'!$BE82,1,0),0),0)</f>
        <v>0</v>
      </c>
      <c r="WT77" s="384">
        <f>IF(WT$19-'様式３（療養者名簿）（⑤の場合）'!$BD82+1&lt;=15,IF(WT$19&gt;='様式３（療養者名簿）（⑤の場合）'!$BD82,IF(WT$19&lt;='様式３（療養者名簿）（⑤の場合）'!$BE82,1,0),0),0)</f>
        <v>0</v>
      </c>
      <c r="WU77" s="384">
        <f>IF(WU$19-'様式３（療養者名簿）（⑤の場合）'!$BD82+1&lt;=15,IF(WU$19&gt;='様式３（療養者名簿）（⑤の場合）'!$BD82,IF(WU$19&lt;='様式３（療養者名簿）（⑤の場合）'!$BE82,1,0),0),0)</f>
        <v>0</v>
      </c>
      <c r="WV77" s="384">
        <f>IF(WV$19-'様式３（療養者名簿）（⑤の場合）'!$BD82+1&lt;=15,IF(WV$19&gt;='様式３（療養者名簿）（⑤の場合）'!$BD82,IF(WV$19&lt;='様式３（療養者名簿）（⑤の場合）'!$BE82,1,0),0),0)</f>
        <v>0</v>
      </c>
      <c r="WW77" s="384">
        <f>IF(WW$19-'様式３（療養者名簿）（⑤の場合）'!$BD82+1&lt;=15,IF(WW$19&gt;='様式３（療養者名簿）（⑤の場合）'!$BD82,IF(WW$19&lt;='様式３（療養者名簿）（⑤の場合）'!$BE82,1,0),0),0)</f>
        <v>0</v>
      </c>
      <c r="WX77" s="384">
        <f>IF(WX$19-'様式３（療養者名簿）（⑤の場合）'!$BD82+1&lt;=15,IF(WX$19&gt;='様式３（療養者名簿）（⑤の場合）'!$BD82,IF(WX$19&lt;='様式３（療養者名簿）（⑤の場合）'!$BE82,1,0),0),0)</f>
        <v>0</v>
      </c>
      <c r="WY77" s="384">
        <f>IF(WY$19-'様式３（療養者名簿）（⑤の場合）'!$BD82+1&lt;=15,IF(WY$19&gt;='様式３（療養者名簿）（⑤の場合）'!$BD82,IF(WY$19&lt;='様式３（療養者名簿）（⑤の場合）'!$BE82,1,0),0),0)</f>
        <v>0</v>
      </c>
      <c r="WZ77" s="384">
        <f>IF(WZ$19-'様式３（療養者名簿）（⑤の場合）'!$BD82+1&lt;=15,IF(WZ$19&gt;='様式３（療養者名簿）（⑤の場合）'!$BD82,IF(WZ$19&lt;='様式３（療養者名簿）（⑤の場合）'!$BE82,1,0),0),0)</f>
        <v>0</v>
      </c>
      <c r="XA77" s="384">
        <f>IF(XA$19-'様式３（療養者名簿）（⑤の場合）'!$BD82+1&lt;=15,IF(XA$19&gt;='様式３（療養者名簿）（⑤の場合）'!$BD82,IF(XA$19&lt;='様式３（療養者名簿）（⑤の場合）'!$BE82,1,0),0),0)</f>
        <v>0</v>
      </c>
      <c r="XB77" s="384">
        <f>IF(XB$19-'様式３（療養者名簿）（⑤の場合）'!$BD82+1&lt;=15,IF(XB$19&gt;='様式３（療養者名簿）（⑤の場合）'!$BD82,IF(XB$19&lt;='様式３（療養者名簿）（⑤の場合）'!$BE82,1,0),0),0)</f>
        <v>0</v>
      </c>
      <c r="XC77" s="384">
        <f>IF(XC$19-'様式３（療養者名簿）（⑤の場合）'!$BD82+1&lt;=15,IF(XC$19&gt;='様式３（療養者名簿）（⑤の場合）'!$BD82,IF(XC$19&lt;='様式３（療養者名簿）（⑤の場合）'!$BE82,1,0),0),0)</f>
        <v>0</v>
      </c>
      <c r="XD77" s="384">
        <f>IF(XD$19-'様式３（療養者名簿）（⑤の場合）'!$BD82+1&lt;=15,IF(XD$19&gt;='様式３（療養者名簿）（⑤の場合）'!$BD82,IF(XD$19&lt;='様式３（療養者名簿）（⑤の場合）'!$BE82,1,0),0),0)</f>
        <v>0</v>
      </c>
      <c r="XE77" s="384">
        <f>IF(XE$19-'様式３（療養者名簿）（⑤の場合）'!$BD82+1&lt;=15,IF(XE$19&gt;='様式３（療養者名簿）（⑤の場合）'!$BD82,IF(XE$19&lt;='様式３（療養者名簿）（⑤の場合）'!$BE82,1,0),0),0)</f>
        <v>0</v>
      </c>
      <c r="XF77" s="384">
        <f>IF(XF$19-'様式３（療養者名簿）（⑤の場合）'!$BD82+1&lt;=15,IF(XF$19&gt;='様式３（療養者名簿）（⑤の場合）'!$BD82,IF(XF$19&lt;='様式３（療養者名簿）（⑤の場合）'!$BE82,1,0),0),0)</f>
        <v>0</v>
      </c>
      <c r="XG77" s="384">
        <f>IF(XG$19-'様式３（療養者名簿）（⑤の場合）'!$BD82+1&lt;=15,IF(XG$19&gt;='様式３（療養者名簿）（⑤の場合）'!$BD82,IF(XG$19&lt;='様式３（療養者名簿）（⑤の場合）'!$BE82,1,0),0),0)</f>
        <v>0</v>
      </c>
      <c r="XH77" s="384">
        <f>IF(XH$19-'様式３（療養者名簿）（⑤の場合）'!$BD82+1&lt;=15,IF(XH$19&gt;='様式３（療養者名簿）（⑤の場合）'!$BD82,IF(XH$19&lt;='様式３（療養者名簿）（⑤の場合）'!$BE82,1,0),0),0)</f>
        <v>0</v>
      </c>
      <c r="XI77" s="384">
        <f>IF(XI$19-'様式３（療養者名簿）（⑤の場合）'!$BD82+1&lt;=15,IF(XI$19&gt;='様式３（療養者名簿）（⑤の場合）'!$BD82,IF(XI$19&lt;='様式３（療養者名簿）（⑤の場合）'!$BE82,1,0),0),0)</f>
        <v>0</v>
      </c>
      <c r="XJ77" s="384">
        <f>IF(XJ$19-'様式３（療養者名簿）（⑤の場合）'!$BD82+1&lt;=15,IF(XJ$19&gt;='様式３（療養者名簿）（⑤の場合）'!$BD82,IF(XJ$19&lt;='様式３（療養者名簿）（⑤の場合）'!$BE82,1,0),0),0)</f>
        <v>0</v>
      </c>
      <c r="XK77" s="384">
        <f>IF(XK$19-'様式３（療養者名簿）（⑤の場合）'!$BD82+1&lt;=15,IF(XK$19&gt;='様式３（療養者名簿）（⑤の場合）'!$BD82,IF(XK$19&lt;='様式３（療養者名簿）（⑤の場合）'!$BE82,1,0),0),0)</f>
        <v>0</v>
      </c>
      <c r="XL77" s="384">
        <f>IF(XL$19-'様式３（療養者名簿）（⑤の場合）'!$BD82+1&lt;=15,IF(XL$19&gt;='様式３（療養者名簿）（⑤の場合）'!$BD82,IF(XL$19&lt;='様式３（療養者名簿）（⑤の場合）'!$BE82,1,0),0),0)</f>
        <v>0</v>
      </c>
      <c r="XM77" s="384">
        <f>IF(XM$19-'様式３（療養者名簿）（⑤の場合）'!$BD82+1&lt;=15,IF(XM$19&gt;='様式３（療養者名簿）（⑤の場合）'!$BD82,IF(XM$19&lt;='様式３（療養者名簿）（⑤の場合）'!$BE82,1,0),0),0)</f>
        <v>0</v>
      </c>
      <c r="XN77" s="384">
        <f>IF(XN$19-'様式３（療養者名簿）（⑤の場合）'!$BD82+1&lt;=15,IF(XN$19&gt;='様式３（療養者名簿）（⑤の場合）'!$BD82,IF(XN$19&lt;='様式３（療養者名簿）（⑤の場合）'!$BE82,1,0),0),0)</f>
        <v>0</v>
      </c>
      <c r="XO77" s="384">
        <f>IF(XO$19-'様式３（療養者名簿）（⑤の場合）'!$BD82+1&lt;=15,IF(XO$19&gt;='様式３（療養者名簿）（⑤の場合）'!$BD82,IF(XO$19&lt;='様式３（療養者名簿）（⑤の場合）'!$BE82,1,0),0),0)</f>
        <v>0</v>
      </c>
      <c r="XP77" s="384">
        <f>IF(XP$19-'様式３（療養者名簿）（⑤の場合）'!$BD82+1&lt;=15,IF(XP$19&gt;='様式３（療養者名簿）（⑤の場合）'!$BD82,IF(XP$19&lt;='様式３（療養者名簿）（⑤の場合）'!$BE82,1,0),0),0)</f>
        <v>0</v>
      </c>
      <c r="XQ77" s="384">
        <f>IF(XQ$19-'様式３（療養者名簿）（⑤の場合）'!$BD82+1&lt;=15,IF(XQ$19&gt;='様式３（療養者名簿）（⑤の場合）'!$BD82,IF(XQ$19&lt;='様式３（療養者名簿）（⑤の場合）'!$BE82,1,0),0),0)</f>
        <v>0</v>
      </c>
      <c r="XR77" s="384">
        <f>IF(XR$19-'様式３（療養者名簿）（⑤の場合）'!$BD82+1&lt;=15,IF(XR$19&gt;='様式３（療養者名簿）（⑤の場合）'!$BD82,IF(XR$19&lt;='様式３（療養者名簿）（⑤の場合）'!$BE82,1,0),0),0)</f>
        <v>0</v>
      </c>
      <c r="XS77" s="384">
        <f>IF(XS$19-'様式３（療養者名簿）（⑤の場合）'!$BD82+1&lt;=15,IF(XS$19&gt;='様式３（療養者名簿）（⑤の場合）'!$BD82,IF(XS$19&lt;='様式３（療養者名簿）（⑤の場合）'!$BE82,1,0),0),0)</f>
        <v>0</v>
      </c>
      <c r="XT77" s="384">
        <f>IF(XT$19-'様式３（療養者名簿）（⑤の場合）'!$BD82+1&lt;=15,IF(XT$19&gt;='様式３（療養者名簿）（⑤の場合）'!$BD82,IF(XT$19&lt;='様式３（療養者名簿）（⑤の場合）'!$BE82,1,0),0),0)</f>
        <v>0</v>
      </c>
      <c r="XU77" s="384">
        <f>IF(XU$19-'様式３（療養者名簿）（⑤の場合）'!$BD82+1&lt;=15,IF(XU$19&gt;='様式３（療養者名簿）（⑤の場合）'!$BD82,IF(XU$19&lt;='様式３（療養者名簿）（⑤の場合）'!$BE82,1,0),0),0)</f>
        <v>0</v>
      </c>
      <c r="XV77" s="384">
        <f>IF(XV$19-'様式３（療養者名簿）（⑤の場合）'!$BD82+1&lt;=15,IF(XV$19&gt;='様式３（療養者名簿）（⑤の場合）'!$BD82,IF(XV$19&lt;='様式３（療養者名簿）（⑤の場合）'!$BE82,1,0),0),0)</f>
        <v>0</v>
      </c>
      <c r="XW77" s="384">
        <f>IF(XW$19-'様式３（療養者名簿）（⑤の場合）'!$BD82+1&lt;=15,IF(XW$19&gt;='様式３（療養者名簿）（⑤の場合）'!$BD82,IF(XW$19&lt;='様式３（療養者名簿）（⑤の場合）'!$BE82,1,0),0),0)</f>
        <v>0</v>
      </c>
      <c r="XX77" s="384">
        <f>IF(XX$19-'様式３（療養者名簿）（⑤の場合）'!$BD82+1&lt;=15,IF(XX$19&gt;='様式３（療養者名簿）（⑤の場合）'!$BD82,IF(XX$19&lt;='様式３（療養者名簿）（⑤の場合）'!$BE82,1,0),0),0)</f>
        <v>0</v>
      </c>
      <c r="XY77" s="384">
        <f>IF(XY$19-'様式３（療養者名簿）（⑤の場合）'!$BD82+1&lt;=15,IF(XY$19&gt;='様式３（療養者名簿）（⑤の場合）'!$BD82,IF(XY$19&lt;='様式３（療養者名簿）（⑤の場合）'!$BE82,1,0),0),0)</f>
        <v>0</v>
      </c>
      <c r="XZ77" s="384">
        <f>IF(XZ$19-'様式３（療養者名簿）（⑤の場合）'!$BD82+1&lt;=15,IF(XZ$19&gt;='様式３（療養者名簿）（⑤の場合）'!$BD82,IF(XZ$19&lt;='様式３（療養者名簿）（⑤の場合）'!$BE82,1,0),0),0)</f>
        <v>0</v>
      </c>
      <c r="YA77" s="384">
        <f>IF(YA$19-'様式３（療養者名簿）（⑤の場合）'!$BD82+1&lt;=15,IF(YA$19&gt;='様式３（療養者名簿）（⑤の場合）'!$BD82,IF(YA$19&lt;='様式３（療養者名簿）（⑤の場合）'!$BE82,1,0),0),0)</f>
        <v>0</v>
      </c>
      <c r="YB77" s="384">
        <f>IF(YB$19-'様式３（療養者名簿）（⑤の場合）'!$BD82+1&lt;=15,IF(YB$19&gt;='様式３（療養者名簿）（⑤の場合）'!$BD82,IF(YB$19&lt;='様式３（療養者名簿）（⑤の場合）'!$BE82,1,0),0),0)</f>
        <v>0</v>
      </c>
      <c r="YC77" s="384">
        <f>IF(YC$19-'様式３（療養者名簿）（⑤の場合）'!$BD82+1&lt;=15,IF(YC$19&gt;='様式３（療養者名簿）（⑤の場合）'!$BD82,IF(YC$19&lt;='様式３（療養者名簿）（⑤の場合）'!$BE82,1,0),0),0)</f>
        <v>0</v>
      </c>
      <c r="YD77" s="384">
        <f>IF(YD$19-'様式３（療養者名簿）（⑤の場合）'!$BD82+1&lt;=15,IF(YD$19&gt;='様式３（療養者名簿）（⑤の場合）'!$BD82,IF(YD$19&lt;='様式３（療養者名簿）（⑤の場合）'!$BE82,1,0),0),0)</f>
        <v>0</v>
      </c>
      <c r="YE77" s="384">
        <f>IF(YE$19-'様式３（療養者名簿）（⑤の場合）'!$BD82+1&lt;=15,IF(YE$19&gt;='様式３（療養者名簿）（⑤の場合）'!$BD82,IF(YE$19&lt;='様式３（療養者名簿）（⑤の場合）'!$BE82,1,0),0),0)</f>
        <v>0</v>
      </c>
      <c r="YF77" s="384">
        <f>IF(YF$19-'様式３（療養者名簿）（⑤の場合）'!$BD82+1&lt;=15,IF(YF$19&gt;='様式３（療養者名簿）（⑤の場合）'!$BD82,IF(YF$19&lt;='様式３（療養者名簿）（⑤の場合）'!$BE82,1,0),0),0)</f>
        <v>0</v>
      </c>
      <c r="YG77" s="384">
        <f>IF(YG$19-'様式３（療養者名簿）（⑤の場合）'!$BD82+1&lt;=15,IF(YG$19&gt;='様式３（療養者名簿）（⑤の場合）'!$BD82,IF(YG$19&lt;='様式３（療養者名簿）（⑤の場合）'!$BE82,1,0),0),0)</f>
        <v>0</v>
      </c>
      <c r="YH77" s="384">
        <f>IF(YH$19-'様式３（療養者名簿）（⑤の場合）'!$BD82+1&lt;=15,IF(YH$19&gt;='様式３（療養者名簿）（⑤の場合）'!$BD82,IF(YH$19&lt;='様式３（療養者名簿）（⑤の場合）'!$BE82,1,0),0),0)</f>
        <v>0</v>
      </c>
      <c r="YI77" s="384">
        <f>IF(YI$19-'様式３（療養者名簿）（⑤の場合）'!$BD82+1&lt;=15,IF(YI$19&gt;='様式３（療養者名簿）（⑤の場合）'!$BD82,IF(YI$19&lt;='様式３（療養者名簿）（⑤の場合）'!$BE82,1,0),0),0)</f>
        <v>0</v>
      </c>
      <c r="YJ77" s="384">
        <f>IF(YJ$19-'様式３（療養者名簿）（⑤の場合）'!$BD82+1&lt;=15,IF(YJ$19&gt;='様式３（療養者名簿）（⑤の場合）'!$BD82,IF(YJ$19&lt;='様式３（療養者名簿）（⑤の場合）'!$BE82,1,0),0),0)</f>
        <v>0</v>
      </c>
      <c r="YK77" s="384">
        <f>IF(YK$19-'様式３（療養者名簿）（⑤の場合）'!$BD82+1&lt;=15,IF(YK$19&gt;='様式３（療養者名簿）（⑤の場合）'!$BD82,IF(YK$19&lt;='様式３（療養者名簿）（⑤の場合）'!$BE82,1,0),0),0)</f>
        <v>0</v>
      </c>
      <c r="YL77" s="384">
        <f>IF(YL$19-'様式３（療養者名簿）（⑤の場合）'!$BD82+1&lt;=15,IF(YL$19&gt;='様式３（療養者名簿）（⑤の場合）'!$BD82,IF(YL$19&lt;='様式３（療養者名簿）（⑤の場合）'!$BE82,1,0),0),0)</f>
        <v>0</v>
      </c>
      <c r="YM77" s="384">
        <f>IF(YM$19-'様式３（療養者名簿）（⑤の場合）'!$BD82+1&lt;=15,IF(YM$19&gt;='様式３（療養者名簿）（⑤の場合）'!$BD82,IF(YM$19&lt;='様式３（療養者名簿）（⑤の場合）'!$BE82,1,0),0),0)</f>
        <v>0</v>
      </c>
      <c r="YN77" s="384">
        <f>IF(YN$19-'様式３（療養者名簿）（⑤の場合）'!$BD82+1&lt;=15,IF(YN$19&gt;='様式３（療養者名簿）（⑤の場合）'!$BD82,IF(YN$19&lt;='様式３（療養者名簿）（⑤の場合）'!$BE82,1,0),0),0)</f>
        <v>0</v>
      </c>
      <c r="YO77" s="384">
        <f>IF(YO$19-'様式３（療養者名簿）（⑤の場合）'!$BD82+1&lt;=15,IF(YO$19&gt;='様式３（療養者名簿）（⑤の場合）'!$BD82,IF(YO$19&lt;='様式３（療養者名簿）（⑤の場合）'!$BE82,1,0),0),0)</f>
        <v>0</v>
      </c>
      <c r="YP77" s="384">
        <f>IF(YP$19-'様式３（療養者名簿）（⑤の場合）'!$BD82+1&lt;=15,IF(YP$19&gt;='様式３（療養者名簿）（⑤の場合）'!$BD82,IF(YP$19&lt;='様式３（療養者名簿）（⑤の場合）'!$BE82,1,0),0),0)</f>
        <v>0</v>
      </c>
      <c r="YQ77" s="384">
        <f>IF(YQ$19-'様式３（療養者名簿）（⑤の場合）'!$BD82+1&lt;=15,IF(YQ$19&gt;='様式３（療養者名簿）（⑤の場合）'!$BD82,IF(YQ$19&lt;='様式３（療養者名簿）（⑤の場合）'!$BE82,1,0),0),0)</f>
        <v>0</v>
      </c>
      <c r="YR77" s="384">
        <f>IF(YR$19-'様式３（療養者名簿）（⑤の場合）'!$BD82+1&lt;=15,IF(YR$19&gt;='様式３（療養者名簿）（⑤の場合）'!$BD82,IF(YR$19&lt;='様式３（療養者名簿）（⑤の場合）'!$BE82,1,0),0),0)</f>
        <v>0</v>
      </c>
      <c r="YS77" s="384">
        <f>IF(YS$19-'様式３（療養者名簿）（⑤の場合）'!$BD82+1&lt;=15,IF(YS$19&gt;='様式３（療養者名簿）（⑤の場合）'!$BD82,IF(YS$19&lt;='様式３（療養者名簿）（⑤の場合）'!$BE82,1,0),0),0)</f>
        <v>0</v>
      </c>
      <c r="YT77" s="384">
        <f>IF(YT$19-'様式３（療養者名簿）（⑤の場合）'!$BD82+1&lt;=15,IF(YT$19&gt;='様式３（療養者名簿）（⑤の場合）'!$BD82,IF(YT$19&lt;='様式３（療養者名簿）（⑤の場合）'!$BE82,1,0),0),0)</f>
        <v>0</v>
      </c>
      <c r="YU77" s="384">
        <f>IF(YU$19-'様式３（療養者名簿）（⑤の場合）'!$BD82+1&lt;=15,IF(YU$19&gt;='様式３（療養者名簿）（⑤の場合）'!$BD82,IF(YU$19&lt;='様式３（療養者名簿）（⑤の場合）'!$BE82,1,0),0),0)</f>
        <v>0</v>
      </c>
      <c r="YV77" s="384">
        <f>IF(YV$19-'様式３（療養者名簿）（⑤の場合）'!$BD82+1&lt;=15,IF(YV$19&gt;='様式３（療養者名簿）（⑤の場合）'!$BD82,IF(YV$19&lt;='様式３（療養者名簿）（⑤の場合）'!$BE82,1,0),0),0)</f>
        <v>0</v>
      </c>
      <c r="YW77" s="384">
        <f>IF(YW$19-'様式３（療養者名簿）（⑤の場合）'!$BD82+1&lt;=15,IF(YW$19&gt;='様式３（療養者名簿）（⑤の場合）'!$BD82,IF(YW$19&lt;='様式３（療養者名簿）（⑤の場合）'!$BE82,1,0),0),0)</f>
        <v>0</v>
      </c>
      <c r="YX77" s="384">
        <f>IF(YX$19-'様式３（療養者名簿）（⑤の場合）'!$BD82+1&lt;=15,IF(YX$19&gt;='様式３（療養者名簿）（⑤の場合）'!$BD82,IF(YX$19&lt;='様式３（療養者名簿）（⑤の場合）'!$BE82,1,0),0),0)</f>
        <v>0</v>
      </c>
      <c r="YY77" s="384">
        <f>IF(YY$19-'様式３（療養者名簿）（⑤の場合）'!$BD82+1&lt;=15,IF(YY$19&gt;='様式３（療養者名簿）（⑤の場合）'!$BD82,IF(YY$19&lt;='様式３（療養者名簿）（⑤の場合）'!$BE82,1,0),0),0)</f>
        <v>0</v>
      </c>
      <c r="YZ77" s="384">
        <f>IF(YZ$19-'様式３（療養者名簿）（⑤の場合）'!$BD82+1&lt;=15,IF(YZ$19&gt;='様式３（療養者名簿）（⑤の場合）'!$BD82,IF(YZ$19&lt;='様式３（療養者名簿）（⑤の場合）'!$BE82,1,0),0),0)</f>
        <v>0</v>
      </c>
      <c r="ZA77" s="384">
        <f>IF(ZA$19-'様式３（療養者名簿）（⑤の場合）'!$BD82+1&lt;=15,IF(ZA$19&gt;='様式３（療養者名簿）（⑤の場合）'!$BD82,IF(ZA$19&lt;='様式３（療養者名簿）（⑤の場合）'!$BE82,1,0),0),0)</f>
        <v>0</v>
      </c>
      <c r="ZB77" s="384">
        <f>IF(ZB$19-'様式３（療養者名簿）（⑤の場合）'!$BD82+1&lt;=15,IF(ZB$19&gt;='様式３（療養者名簿）（⑤の場合）'!$BD82,IF(ZB$19&lt;='様式３（療養者名簿）（⑤の場合）'!$BE82,1,0),0),0)</f>
        <v>0</v>
      </c>
      <c r="ZC77" s="384">
        <f>IF(ZC$19-'様式３（療養者名簿）（⑤の場合）'!$BD82+1&lt;=15,IF(ZC$19&gt;='様式３（療養者名簿）（⑤の場合）'!$BD82,IF(ZC$19&lt;='様式３（療養者名簿）（⑤の場合）'!$BE82,1,0),0),0)</f>
        <v>0</v>
      </c>
      <c r="ZD77" s="384">
        <f>IF(ZD$19-'様式３（療養者名簿）（⑤の場合）'!$BD82+1&lt;=15,IF(ZD$19&gt;='様式３（療養者名簿）（⑤の場合）'!$BD82,IF(ZD$19&lt;='様式３（療養者名簿）（⑤の場合）'!$BE82,1,0),0),0)</f>
        <v>0</v>
      </c>
      <c r="ZE77" s="384">
        <f>IF(ZE$19-'様式３（療養者名簿）（⑤の場合）'!$BD82+1&lt;=15,IF(ZE$19&gt;='様式３（療養者名簿）（⑤の場合）'!$BD82,IF(ZE$19&lt;='様式３（療養者名簿）（⑤の場合）'!$BE82,1,0),0),0)</f>
        <v>0</v>
      </c>
      <c r="ZF77" s="384">
        <f>IF(ZF$19-'様式３（療養者名簿）（⑤の場合）'!$BD82+1&lt;=15,IF(ZF$19&gt;='様式３（療養者名簿）（⑤の場合）'!$BD82,IF(ZF$19&lt;='様式３（療養者名簿）（⑤の場合）'!$BE82,1,0),0),0)</f>
        <v>0</v>
      </c>
      <c r="ZG77" s="384">
        <f>IF(ZG$19-'様式３（療養者名簿）（⑤の場合）'!$BD82+1&lt;=15,IF(ZG$19&gt;='様式３（療養者名簿）（⑤の場合）'!$BD82,IF(ZG$19&lt;='様式３（療養者名簿）（⑤の場合）'!$BE82,1,0),0),0)</f>
        <v>0</v>
      </c>
      <c r="ZH77" s="384">
        <f>IF(ZH$19-'様式３（療養者名簿）（⑤の場合）'!$BD82+1&lt;=15,IF(ZH$19&gt;='様式３（療養者名簿）（⑤の場合）'!$BD82,IF(ZH$19&lt;='様式３（療養者名簿）（⑤の場合）'!$BE82,1,0),0),0)</f>
        <v>0</v>
      </c>
      <c r="ZI77" s="384">
        <f>IF(ZI$19-'様式３（療養者名簿）（⑤の場合）'!$BD82+1&lt;=15,IF(ZI$19&gt;='様式３（療養者名簿）（⑤の場合）'!$BD82,IF(ZI$19&lt;='様式３（療養者名簿）（⑤の場合）'!$BE82,1,0),0),0)</f>
        <v>0</v>
      </c>
      <c r="ZJ77" s="384">
        <f>IF(ZJ$19-'様式３（療養者名簿）（⑤の場合）'!$BD82+1&lt;=15,IF(ZJ$19&gt;='様式３（療養者名簿）（⑤の場合）'!$BD82,IF(ZJ$19&lt;='様式３（療養者名簿）（⑤の場合）'!$BE82,1,0),0),0)</f>
        <v>0</v>
      </c>
      <c r="ZK77" s="384">
        <f>IF(ZK$19-'様式３（療養者名簿）（⑤の場合）'!$BD82+1&lt;=15,IF(ZK$19&gt;='様式３（療養者名簿）（⑤の場合）'!$BD82,IF(ZK$19&lt;='様式３（療養者名簿）（⑤の場合）'!$BE82,1,0),0),0)</f>
        <v>0</v>
      </c>
      <c r="ZL77" s="384">
        <f>IF(ZL$19-'様式３（療養者名簿）（⑤の場合）'!$BD82+1&lt;=15,IF(ZL$19&gt;='様式３（療養者名簿）（⑤の場合）'!$BD82,IF(ZL$19&lt;='様式３（療養者名簿）（⑤の場合）'!$BE82,1,0),0),0)</f>
        <v>0</v>
      </c>
      <c r="ZM77" s="384">
        <f>IF(ZM$19-'様式３（療養者名簿）（⑤の場合）'!$BD82+1&lt;=15,IF(ZM$19&gt;='様式３（療養者名簿）（⑤の場合）'!$BD82,IF(ZM$19&lt;='様式３（療養者名簿）（⑤の場合）'!$BE82,1,0),0),0)</f>
        <v>0</v>
      </c>
      <c r="ZN77" s="384">
        <f>IF(ZN$19-'様式３（療養者名簿）（⑤の場合）'!$BD82+1&lt;=15,IF(ZN$19&gt;='様式３（療養者名簿）（⑤の場合）'!$BD82,IF(ZN$19&lt;='様式３（療養者名簿）（⑤の場合）'!$BE82,1,0),0),0)</f>
        <v>0</v>
      </c>
      <c r="ZO77" s="384">
        <f>IF(ZO$19-'様式３（療養者名簿）（⑤の場合）'!$BD82+1&lt;=15,IF(ZO$19&gt;='様式３（療養者名簿）（⑤の場合）'!$BD82,IF(ZO$19&lt;='様式３（療養者名簿）（⑤の場合）'!$BE82,1,0),0),0)</f>
        <v>0</v>
      </c>
      <c r="ZP77" s="384">
        <f>IF(ZP$19-'様式３（療養者名簿）（⑤の場合）'!$BD82+1&lt;=15,IF(ZP$19&gt;='様式３（療養者名簿）（⑤の場合）'!$BD82,IF(ZP$19&lt;='様式３（療養者名簿）（⑤の場合）'!$BE82,1,0),0),0)</f>
        <v>0</v>
      </c>
      <c r="ZQ77" s="384">
        <f>IF(ZQ$19-'様式３（療養者名簿）（⑤の場合）'!$BD82+1&lt;=15,IF(ZQ$19&gt;='様式３（療養者名簿）（⑤の場合）'!$BD82,IF(ZQ$19&lt;='様式３（療養者名簿）（⑤の場合）'!$BE82,1,0),0),0)</f>
        <v>0</v>
      </c>
      <c r="ZR77" s="384">
        <f>IF(ZR$19-'様式３（療養者名簿）（⑤の場合）'!$BD82+1&lt;=15,IF(ZR$19&gt;='様式３（療養者名簿）（⑤の場合）'!$BD82,IF(ZR$19&lt;='様式３（療養者名簿）（⑤の場合）'!$BE82,1,0),0),0)</f>
        <v>0</v>
      </c>
      <c r="ZS77" s="384">
        <f>IF(ZS$19-'様式３（療養者名簿）（⑤の場合）'!$BD82+1&lt;=15,IF(ZS$19&gt;='様式３（療養者名簿）（⑤の場合）'!$BD82,IF(ZS$19&lt;='様式３（療養者名簿）（⑤の場合）'!$BE82,1,0),0),0)</f>
        <v>0</v>
      </c>
      <c r="ZT77" s="384">
        <f>IF(ZT$19-'様式３（療養者名簿）（⑤の場合）'!$BD82+1&lt;=15,IF(ZT$19&gt;='様式３（療養者名簿）（⑤の場合）'!$BD82,IF(ZT$19&lt;='様式３（療養者名簿）（⑤の場合）'!$BE82,1,0),0),0)</f>
        <v>0</v>
      </c>
      <c r="ZU77" s="384">
        <f>IF(ZU$19-'様式３（療養者名簿）（⑤の場合）'!$BD82+1&lt;=15,IF(ZU$19&gt;='様式３（療養者名簿）（⑤の場合）'!$BD82,IF(ZU$19&lt;='様式３（療養者名簿）（⑤の場合）'!$BE82,1,0),0),0)</f>
        <v>0</v>
      </c>
      <c r="ZV77" s="384">
        <f>IF(ZV$19-'様式３（療養者名簿）（⑤の場合）'!$BD82+1&lt;=15,IF(ZV$19&gt;='様式３（療養者名簿）（⑤の場合）'!$BD82,IF(ZV$19&lt;='様式３（療養者名簿）（⑤の場合）'!$BE82,1,0),0),0)</f>
        <v>0</v>
      </c>
      <c r="ZW77" s="384">
        <f>IF(ZW$19-'様式３（療養者名簿）（⑤の場合）'!$BD82+1&lt;=15,IF(ZW$19&gt;='様式３（療養者名簿）（⑤の場合）'!$BD82,IF(ZW$19&lt;='様式３（療養者名簿）（⑤の場合）'!$BE82,1,0),0),0)</f>
        <v>0</v>
      </c>
      <c r="ZX77" s="384">
        <f>IF(ZX$19-'様式３（療養者名簿）（⑤の場合）'!$BD82+1&lt;=15,IF(ZX$19&gt;='様式３（療養者名簿）（⑤の場合）'!$BD82,IF(ZX$19&lt;='様式３（療養者名簿）（⑤の場合）'!$BE82,1,0),0),0)</f>
        <v>0</v>
      </c>
      <c r="ZY77" s="384">
        <f>IF(ZY$19-'様式３（療養者名簿）（⑤の場合）'!$BD82+1&lt;=15,IF(ZY$19&gt;='様式３（療養者名簿）（⑤の場合）'!$BD82,IF(ZY$19&lt;='様式３（療養者名簿）（⑤の場合）'!$BE82,1,0),0),0)</f>
        <v>0</v>
      </c>
      <c r="ZZ77" s="384">
        <f>IF(ZZ$19-'様式３（療養者名簿）（⑤の場合）'!$BD82+1&lt;=15,IF(ZZ$19&gt;='様式３（療養者名簿）（⑤の場合）'!$BD82,IF(ZZ$19&lt;='様式３（療養者名簿）（⑤の場合）'!$BE82,1,0),0),0)</f>
        <v>0</v>
      </c>
      <c r="AAA77" s="384">
        <f>IF(AAA$19-'様式３（療養者名簿）（⑤の場合）'!$BD82+1&lt;=15,IF(AAA$19&gt;='様式３（療養者名簿）（⑤の場合）'!$BD82,IF(AAA$19&lt;='様式３（療養者名簿）（⑤の場合）'!$BE82,1,0),0),0)</f>
        <v>0</v>
      </c>
      <c r="AAB77" s="384">
        <f>IF(AAB$19-'様式３（療養者名簿）（⑤の場合）'!$BD82+1&lt;=15,IF(AAB$19&gt;='様式３（療養者名簿）（⑤の場合）'!$BD82,IF(AAB$19&lt;='様式３（療養者名簿）（⑤の場合）'!$BE82,1,0),0),0)</f>
        <v>0</v>
      </c>
      <c r="AAC77" s="384">
        <f>IF(AAC$19-'様式３（療養者名簿）（⑤の場合）'!$BD82+1&lt;=15,IF(AAC$19&gt;='様式３（療養者名簿）（⑤の場合）'!$BD82,IF(AAC$19&lt;='様式３（療養者名簿）（⑤の場合）'!$BE82,1,0),0),0)</f>
        <v>0</v>
      </c>
      <c r="AAD77" s="384">
        <f>IF(AAD$19-'様式３（療養者名簿）（⑤の場合）'!$BD82+1&lt;=15,IF(AAD$19&gt;='様式３（療養者名簿）（⑤の場合）'!$BD82,IF(AAD$19&lt;='様式３（療養者名簿）（⑤の場合）'!$BE82,1,0),0),0)</f>
        <v>0</v>
      </c>
      <c r="AAE77" s="384">
        <f>IF(AAE$19-'様式３（療養者名簿）（⑤の場合）'!$BD82+1&lt;=15,IF(AAE$19&gt;='様式３（療養者名簿）（⑤の場合）'!$BD82,IF(AAE$19&lt;='様式３（療養者名簿）（⑤の場合）'!$BE82,1,0),0),0)</f>
        <v>0</v>
      </c>
      <c r="AAF77" s="384">
        <f>IF(AAF$19-'様式３（療養者名簿）（⑤の場合）'!$BD82+1&lt;=15,IF(AAF$19&gt;='様式３（療養者名簿）（⑤の場合）'!$BD82,IF(AAF$19&lt;='様式３（療養者名簿）（⑤の場合）'!$BE82,1,0),0),0)</f>
        <v>0</v>
      </c>
      <c r="AAG77" s="384">
        <f>IF(AAG$19-'様式３（療養者名簿）（⑤の場合）'!$BD82+1&lt;=15,IF(AAG$19&gt;='様式３（療養者名簿）（⑤の場合）'!$BD82,IF(AAG$19&lt;='様式３（療養者名簿）（⑤の場合）'!$BE82,1,0),0),0)</f>
        <v>0</v>
      </c>
      <c r="AAH77" s="384">
        <f>IF(AAH$19-'様式３（療養者名簿）（⑤の場合）'!$BD82+1&lt;=15,IF(AAH$19&gt;='様式３（療養者名簿）（⑤の場合）'!$BD82,IF(AAH$19&lt;='様式３（療養者名簿）（⑤の場合）'!$BE82,1,0),0),0)</f>
        <v>0</v>
      </c>
      <c r="AAI77" s="384">
        <f>IF(AAI$19-'様式３（療養者名簿）（⑤の場合）'!$BD82+1&lt;=15,IF(AAI$19&gt;='様式３（療養者名簿）（⑤の場合）'!$BD82,IF(AAI$19&lt;='様式３（療養者名簿）（⑤の場合）'!$BE82,1,0),0),0)</f>
        <v>0</v>
      </c>
      <c r="AAJ77" s="384">
        <f>IF(AAJ$19-'様式３（療養者名簿）（⑤の場合）'!$BD82+1&lt;=15,IF(AAJ$19&gt;='様式３（療養者名簿）（⑤の場合）'!$BD82,IF(AAJ$19&lt;='様式３（療養者名簿）（⑤の場合）'!$BE82,1,0),0),0)</f>
        <v>0</v>
      </c>
      <c r="AAK77" s="384">
        <f>IF(AAK$19-'様式３（療養者名簿）（⑤の場合）'!$BD82+1&lt;=15,IF(AAK$19&gt;='様式３（療養者名簿）（⑤の場合）'!$BD82,IF(AAK$19&lt;='様式３（療養者名簿）（⑤の場合）'!$BE82,1,0),0),0)</f>
        <v>0</v>
      </c>
      <c r="AAL77" s="384">
        <f>IF(AAL$19-'様式３（療養者名簿）（⑤の場合）'!$BD82+1&lt;=15,IF(AAL$19&gt;='様式３（療養者名簿）（⑤の場合）'!$BD82,IF(AAL$19&lt;='様式３（療養者名簿）（⑤の場合）'!$BE82,1,0),0),0)</f>
        <v>0</v>
      </c>
      <c r="AAM77" s="384">
        <f>IF(AAM$19-'様式３（療養者名簿）（⑤の場合）'!$BD82+1&lt;=15,IF(AAM$19&gt;='様式３（療養者名簿）（⑤の場合）'!$BD82,IF(AAM$19&lt;='様式３（療養者名簿）（⑤の場合）'!$BE82,1,0),0),0)</f>
        <v>0</v>
      </c>
      <c r="AAN77" s="384">
        <f>IF(AAN$19-'様式３（療養者名簿）（⑤の場合）'!$BD82+1&lt;=15,IF(AAN$19&gt;='様式３（療養者名簿）（⑤の場合）'!$BD82,IF(AAN$19&lt;='様式３（療養者名簿）（⑤の場合）'!$BE82,1,0),0),0)</f>
        <v>0</v>
      </c>
      <c r="AAO77" s="384">
        <f>IF(AAO$19-'様式３（療養者名簿）（⑤の場合）'!$BD82+1&lt;=15,IF(AAO$19&gt;='様式３（療養者名簿）（⑤の場合）'!$BD82,IF(AAO$19&lt;='様式３（療養者名簿）（⑤の場合）'!$BE82,1,0),0),0)</f>
        <v>0</v>
      </c>
      <c r="AAP77" s="384">
        <f>IF(AAP$19-'様式３（療養者名簿）（⑤の場合）'!$BD82+1&lt;=15,IF(AAP$19&gt;='様式３（療養者名簿）（⑤の場合）'!$BD82,IF(AAP$19&lt;='様式３（療養者名簿）（⑤の場合）'!$BE82,1,0),0),0)</f>
        <v>0</v>
      </c>
      <c r="AAQ77" s="384">
        <f>IF(AAQ$19-'様式３（療養者名簿）（⑤の場合）'!$BD82+1&lt;=15,IF(AAQ$19&gt;='様式３（療養者名簿）（⑤の場合）'!$BD82,IF(AAQ$19&lt;='様式３（療養者名簿）（⑤の場合）'!$BE82,1,0),0),0)</f>
        <v>0</v>
      </c>
      <c r="AAR77" s="384">
        <f>IF(AAR$19-'様式３（療養者名簿）（⑤の場合）'!$BD82+1&lt;=15,IF(AAR$19&gt;='様式３（療養者名簿）（⑤の場合）'!$BD82,IF(AAR$19&lt;='様式３（療養者名簿）（⑤の場合）'!$BE82,1,0),0),0)</f>
        <v>0</v>
      </c>
      <c r="AAS77" s="384">
        <f>IF(AAS$19-'様式３（療養者名簿）（⑤の場合）'!$BD82+1&lt;=15,IF(AAS$19&gt;='様式３（療養者名簿）（⑤の場合）'!$BD82,IF(AAS$19&lt;='様式３（療養者名簿）（⑤の場合）'!$BE82,1,0),0),0)</f>
        <v>0</v>
      </c>
      <c r="AAT77" s="384">
        <f>IF(AAT$19-'様式３（療養者名簿）（⑤の場合）'!$BD82+1&lt;=15,IF(AAT$19&gt;='様式３（療養者名簿）（⑤の場合）'!$BD82,IF(AAT$19&lt;='様式３（療養者名簿）（⑤の場合）'!$BE82,1,0),0),0)</f>
        <v>0</v>
      </c>
      <c r="AAU77" s="384">
        <f>IF(AAU$19-'様式３（療養者名簿）（⑤の場合）'!$BD82+1&lt;=15,IF(AAU$19&gt;='様式３（療養者名簿）（⑤の場合）'!$BD82,IF(AAU$19&lt;='様式３（療養者名簿）（⑤の場合）'!$BE82,1,0),0),0)</f>
        <v>0</v>
      </c>
      <c r="AAV77" s="384">
        <f>IF(AAV$19-'様式３（療養者名簿）（⑤の場合）'!$BD82+1&lt;=15,IF(AAV$19&gt;='様式３（療養者名簿）（⑤の場合）'!$BD82,IF(AAV$19&lt;='様式３（療養者名簿）（⑤の場合）'!$BE82,1,0),0),0)</f>
        <v>0</v>
      </c>
      <c r="AAW77" s="384">
        <f>IF(AAW$19-'様式３（療養者名簿）（⑤の場合）'!$BD82+1&lt;=15,IF(AAW$19&gt;='様式３（療養者名簿）（⑤の場合）'!$BD82,IF(AAW$19&lt;='様式３（療養者名簿）（⑤の場合）'!$BE82,1,0),0),0)</f>
        <v>0</v>
      </c>
      <c r="AAX77" s="384">
        <f>IF(AAX$19-'様式３（療養者名簿）（⑤の場合）'!$BD82+1&lt;=15,IF(AAX$19&gt;='様式３（療養者名簿）（⑤の場合）'!$BD82,IF(AAX$19&lt;='様式３（療養者名簿）（⑤の場合）'!$BE82,1,0),0),0)</f>
        <v>0</v>
      </c>
      <c r="AAY77" s="384">
        <f>IF(AAY$19-'様式３（療養者名簿）（⑤の場合）'!$BD82+1&lt;=15,IF(AAY$19&gt;='様式３（療養者名簿）（⑤の場合）'!$BD82,IF(AAY$19&lt;='様式３（療養者名簿）（⑤の場合）'!$BE82,1,0),0),0)</f>
        <v>0</v>
      </c>
      <c r="AAZ77" s="384">
        <f>IF(AAZ$19-'様式３（療養者名簿）（⑤の場合）'!$BD82+1&lt;=15,IF(AAZ$19&gt;='様式３（療養者名簿）（⑤の場合）'!$BD82,IF(AAZ$19&lt;='様式３（療養者名簿）（⑤の場合）'!$BE82,1,0),0),0)</f>
        <v>0</v>
      </c>
      <c r="ABA77" s="384">
        <f>IF(ABA$19-'様式３（療養者名簿）（⑤の場合）'!$BD82+1&lt;=15,IF(ABA$19&gt;='様式３（療養者名簿）（⑤の場合）'!$BD82,IF(ABA$19&lt;='様式３（療養者名簿）（⑤の場合）'!$BE82,1,0),0),0)</f>
        <v>0</v>
      </c>
      <c r="ABB77" s="384">
        <f>IF(ABB$19-'様式３（療養者名簿）（⑤の場合）'!$BD82+1&lt;=15,IF(ABB$19&gt;='様式３（療養者名簿）（⑤の場合）'!$BD82,IF(ABB$19&lt;='様式３（療養者名簿）（⑤の場合）'!$BE82,1,0),0),0)</f>
        <v>0</v>
      </c>
      <c r="ABC77" s="384">
        <f>IF(ABC$19-'様式３（療養者名簿）（⑤の場合）'!$BD82+1&lt;=15,IF(ABC$19&gt;='様式３（療養者名簿）（⑤の場合）'!$BD82,IF(ABC$19&lt;='様式３（療養者名簿）（⑤の場合）'!$BE82,1,0),0),0)</f>
        <v>0</v>
      </c>
      <c r="ABD77" s="384">
        <f>IF(ABD$19-'様式３（療養者名簿）（⑤の場合）'!$BD82+1&lt;=15,IF(ABD$19&gt;='様式３（療養者名簿）（⑤の場合）'!$BD82,IF(ABD$19&lt;='様式３（療養者名簿）（⑤の場合）'!$BE82,1,0),0),0)</f>
        <v>0</v>
      </c>
    </row>
    <row r="78" spans="1:732" ht="42" customHeight="1">
      <c r="A78" s="259">
        <f>'様式３（療養者名簿）（⑤の場合）'!C83</f>
        <v>0</v>
      </c>
      <c r="B78" s="377">
        <f>IF(B$19-'様式３（療養者名簿）（⑤の場合）'!$BD83+1&lt;=15,IF(B$19&gt;='様式３（療養者名簿）（⑤の場合）'!$BD83,IF(B$19&lt;='様式３（療養者名簿）（⑤の場合）'!$BE83,1,0),0),0)</f>
        <v>0</v>
      </c>
      <c r="C78" s="377">
        <f>IF(C$19-'様式３（療養者名簿）（⑤の場合）'!$BD83+1&lt;=15,IF(C$19&gt;='様式３（療養者名簿）（⑤の場合）'!$BD83,IF(C$19&lt;='様式３（療養者名簿）（⑤の場合）'!$BE83,1,0),0),0)</f>
        <v>0</v>
      </c>
      <c r="D78" s="377">
        <f>IF(D$19-'様式３（療養者名簿）（⑤の場合）'!$BD83+1&lt;=15,IF(D$19&gt;='様式３（療養者名簿）（⑤の場合）'!$BD83,IF(D$19&lt;='様式３（療養者名簿）（⑤の場合）'!$BE83,1,0),0),0)</f>
        <v>0</v>
      </c>
      <c r="E78" s="377">
        <f>IF(E$19-'様式３（療養者名簿）（⑤の場合）'!$BD83+1&lt;=15,IF(E$19&gt;='様式３（療養者名簿）（⑤の場合）'!$BD83,IF(E$19&lt;='様式３（療養者名簿）（⑤の場合）'!$BE83,1,0),0),0)</f>
        <v>0</v>
      </c>
      <c r="F78" s="377">
        <f>IF(F$19-'様式３（療養者名簿）（⑤の場合）'!$BD83+1&lt;=15,IF(F$19&gt;='様式３（療養者名簿）（⑤の場合）'!$BD83,IF(F$19&lt;='様式３（療養者名簿）（⑤の場合）'!$BE83,1,0),0),0)</f>
        <v>0</v>
      </c>
      <c r="G78" s="377">
        <f>IF(G$19-'様式３（療養者名簿）（⑤の場合）'!$BD83+1&lt;=15,IF(G$19&gt;='様式３（療養者名簿）（⑤の場合）'!$BD83,IF(G$19&lt;='様式３（療養者名簿）（⑤の場合）'!$BE83,1,0),0),0)</f>
        <v>0</v>
      </c>
      <c r="H78" s="377">
        <f>IF(H$19-'様式３（療養者名簿）（⑤の場合）'!$BD83+1&lt;=15,IF(H$19&gt;='様式３（療養者名簿）（⑤の場合）'!$BD83,IF(H$19&lt;='様式３（療養者名簿）（⑤の場合）'!$BE83,1,0),0),0)</f>
        <v>0</v>
      </c>
      <c r="I78" s="377">
        <f>IF(I$19-'様式３（療養者名簿）（⑤の場合）'!$BD83+1&lt;=15,IF(I$19&gt;='様式３（療養者名簿）（⑤の場合）'!$BD83,IF(I$19&lt;='様式３（療養者名簿）（⑤の場合）'!$BE83,1,0),0),0)</f>
        <v>0</v>
      </c>
      <c r="J78" s="377">
        <f>IF(J$19-'様式３（療養者名簿）（⑤の場合）'!$BD83+1&lt;=15,IF(J$19&gt;='様式３（療養者名簿）（⑤の場合）'!$BD83,IF(J$19&lt;='様式３（療養者名簿）（⑤の場合）'!$BE83,1,0),0),0)</f>
        <v>0</v>
      </c>
      <c r="K78" s="377">
        <f>IF(K$19-'様式３（療養者名簿）（⑤の場合）'!$BD83+1&lt;=15,IF(K$19&gt;='様式３（療養者名簿）（⑤の場合）'!$BD83,IF(K$19&lt;='様式３（療養者名簿）（⑤の場合）'!$BE83,1,0),0),0)</f>
        <v>0</v>
      </c>
      <c r="L78" s="377">
        <f>IF(L$19-'様式３（療養者名簿）（⑤の場合）'!$BD83+1&lt;=15,IF(L$19&gt;='様式３（療養者名簿）（⑤の場合）'!$BD83,IF(L$19&lt;='様式３（療養者名簿）（⑤の場合）'!$BE83,1,0),0),0)</f>
        <v>0</v>
      </c>
      <c r="M78" s="377">
        <f>IF(M$19-'様式３（療養者名簿）（⑤の場合）'!$BD83+1&lt;=15,IF(M$19&gt;='様式３（療養者名簿）（⑤の場合）'!$BD83,IF(M$19&lt;='様式３（療養者名簿）（⑤の場合）'!$BE83,1,0),0),0)</f>
        <v>0</v>
      </c>
      <c r="N78" s="377">
        <f>IF(N$19-'様式３（療養者名簿）（⑤の場合）'!$BD83+1&lt;=15,IF(N$19&gt;='様式３（療養者名簿）（⑤の場合）'!$BD83,IF(N$19&lt;='様式３（療養者名簿）（⑤の場合）'!$BE83,1,0),0),0)</f>
        <v>0</v>
      </c>
      <c r="O78" s="377">
        <f>IF(O$19-'様式３（療養者名簿）（⑤の場合）'!$BD83+1&lt;=15,IF(O$19&gt;='様式３（療養者名簿）（⑤の場合）'!$BD83,IF(O$19&lt;='様式３（療養者名簿）（⑤の場合）'!$BE83,1,0),0),0)</f>
        <v>0</v>
      </c>
      <c r="P78" s="377">
        <f>IF(P$19-'様式３（療養者名簿）（⑤の場合）'!$BD83+1&lt;=15,IF(P$19&gt;='様式３（療養者名簿）（⑤の場合）'!$BD83,IF(P$19&lt;='様式３（療養者名簿）（⑤の場合）'!$BE83,1,0),0),0)</f>
        <v>0</v>
      </c>
      <c r="Q78" s="377">
        <f>IF(Q$19-'様式３（療養者名簿）（⑤の場合）'!$BD83+1&lt;=15,IF(Q$19&gt;='様式３（療養者名簿）（⑤の場合）'!$BD83,IF(Q$19&lt;='様式３（療養者名簿）（⑤の場合）'!$BE83,1,0),0),0)</f>
        <v>0</v>
      </c>
      <c r="R78" s="377">
        <f>IF(R$19-'様式３（療養者名簿）（⑤の場合）'!$BD83+1&lt;=15,IF(R$19&gt;='様式３（療養者名簿）（⑤の場合）'!$BD83,IF(R$19&lt;='様式３（療養者名簿）（⑤の場合）'!$BE83,1,0),0),0)</f>
        <v>0</v>
      </c>
      <c r="S78" s="377">
        <f>IF(S$19-'様式３（療養者名簿）（⑤の場合）'!$BD83+1&lt;=15,IF(S$19&gt;='様式３（療養者名簿）（⑤の場合）'!$BD83,IF(S$19&lt;='様式３（療養者名簿）（⑤の場合）'!$BE83,1,0),0),0)</f>
        <v>0</v>
      </c>
      <c r="T78" s="377">
        <f>IF(T$19-'様式３（療養者名簿）（⑤の場合）'!$BD83+1&lt;=15,IF(T$19&gt;='様式３（療養者名簿）（⑤の場合）'!$BD83,IF(T$19&lt;='様式３（療養者名簿）（⑤の場合）'!$BE83,1,0),0),0)</f>
        <v>0</v>
      </c>
      <c r="U78" s="377">
        <f>IF(U$19-'様式３（療養者名簿）（⑤の場合）'!$BD83+1&lt;=15,IF(U$19&gt;='様式３（療養者名簿）（⑤の場合）'!$BD83,IF(U$19&lt;='様式３（療養者名簿）（⑤の場合）'!$BE83,1,0),0),0)</f>
        <v>0</v>
      </c>
      <c r="V78" s="377">
        <f>IF(V$19-'様式３（療養者名簿）（⑤の場合）'!$BD83+1&lt;=15,IF(V$19&gt;='様式３（療養者名簿）（⑤の場合）'!$BD83,IF(V$19&lt;='様式３（療養者名簿）（⑤の場合）'!$BE83,1,0),0),0)</f>
        <v>0</v>
      </c>
      <c r="W78" s="377">
        <f>IF(W$19-'様式３（療養者名簿）（⑤の場合）'!$BD83+1&lt;=15,IF(W$19&gt;='様式３（療養者名簿）（⑤の場合）'!$BD83,IF(W$19&lt;='様式３（療養者名簿）（⑤の場合）'!$BE83,1,0),0),0)</f>
        <v>0</v>
      </c>
      <c r="X78" s="377">
        <f>IF(X$19-'様式３（療養者名簿）（⑤の場合）'!$BD83+1&lt;=15,IF(X$19&gt;='様式３（療養者名簿）（⑤の場合）'!$BD83,IF(X$19&lt;='様式３（療養者名簿）（⑤の場合）'!$BE83,1,0),0),0)</f>
        <v>0</v>
      </c>
      <c r="Y78" s="377">
        <f>IF(Y$19-'様式３（療養者名簿）（⑤の場合）'!$BD83+1&lt;=15,IF(Y$19&gt;='様式３（療養者名簿）（⑤の場合）'!$BD83,IF(Y$19&lt;='様式３（療養者名簿）（⑤の場合）'!$BE83,1,0),0),0)</f>
        <v>0</v>
      </c>
      <c r="Z78" s="377">
        <f>IF(Z$19-'様式３（療養者名簿）（⑤の場合）'!$BD83+1&lt;=15,IF(Z$19&gt;='様式３（療養者名簿）（⑤の場合）'!$BD83,IF(Z$19&lt;='様式３（療養者名簿）（⑤の場合）'!$BE83,1,0),0),0)</f>
        <v>0</v>
      </c>
      <c r="AA78" s="377">
        <f>IF(AA$19-'様式３（療養者名簿）（⑤の場合）'!$BD83+1&lt;=15,IF(AA$19&gt;='様式３（療養者名簿）（⑤の場合）'!$BD83,IF(AA$19&lt;='様式３（療養者名簿）（⑤の場合）'!$BE83,1,0),0),0)</f>
        <v>0</v>
      </c>
      <c r="AB78" s="377">
        <f>IF(AB$19-'様式３（療養者名簿）（⑤の場合）'!$BD83+1&lt;=15,IF(AB$19&gt;='様式３（療養者名簿）（⑤の場合）'!$BD83,IF(AB$19&lt;='様式３（療養者名簿）（⑤の場合）'!$BE83,1,0),0),0)</f>
        <v>0</v>
      </c>
      <c r="AC78" s="377">
        <f>IF(AC$19-'様式３（療養者名簿）（⑤の場合）'!$BD83+1&lt;=15,IF(AC$19&gt;='様式３（療養者名簿）（⑤の場合）'!$BD83,IF(AC$19&lt;='様式３（療養者名簿）（⑤の場合）'!$BE83,1,0),0),0)</f>
        <v>0</v>
      </c>
      <c r="AD78" s="377">
        <f>IF(AD$19-'様式３（療養者名簿）（⑤の場合）'!$BD83+1&lt;=15,IF(AD$19&gt;='様式３（療養者名簿）（⑤の場合）'!$BD83,IF(AD$19&lt;='様式３（療養者名簿）（⑤の場合）'!$BE83,1,0),0),0)</f>
        <v>0</v>
      </c>
      <c r="AE78" s="377">
        <f>IF(AE$19-'様式３（療養者名簿）（⑤の場合）'!$BD83+1&lt;=15,IF(AE$19&gt;='様式３（療養者名簿）（⑤の場合）'!$BD83,IF(AE$19&lt;='様式３（療養者名簿）（⑤の場合）'!$BE83,1,0),0),0)</f>
        <v>0</v>
      </c>
      <c r="AF78" s="377">
        <f>IF(AF$19-'様式３（療養者名簿）（⑤の場合）'!$BD83+1&lt;=15,IF(AF$19&gt;='様式３（療養者名簿）（⑤の場合）'!$BD83,IF(AF$19&lt;='様式３（療養者名簿）（⑤の場合）'!$BE83,1,0),0),0)</f>
        <v>0</v>
      </c>
      <c r="AG78" s="377">
        <f>IF(AG$19-'様式３（療養者名簿）（⑤の場合）'!$BD83+1&lt;=15,IF(AG$19&gt;='様式３（療養者名簿）（⑤の場合）'!$BD83,IF(AG$19&lt;='様式３（療養者名簿）（⑤の場合）'!$BE83,1,0),0),0)</f>
        <v>0</v>
      </c>
      <c r="AH78" s="377">
        <f>IF(AH$19-'様式３（療養者名簿）（⑤の場合）'!$BD83+1&lt;=15,IF(AH$19&gt;='様式３（療養者名簿）（⑤の場合）'!$BD83,IF(AH$19&lt;='様式３（療養者名簿）（⑤の場合）'!$BE83,1,0),0),0)</f>
        <v>0</v>
      </c>
      <c r="AI78" s="377">
        <f>IF(AI$19-'様式３（療養者名簿）（⑤の場合）'!$BD83+1&lt;=15,IF(AI$19&gt;='様式３（療養者名簿）（⑤の場合）'!$BD83,IF(AI$19&lt;='様式３（療養者名簿）（⑤の場合）'!$BE83,1,0),0),0)</f>
        <v>0</v>
      </c>
      <c r="AJ78" s="377">
        <f>IF(AJ$19-'様式３（療養者名簿）（⑤の場合）'!$BD83+1&lt;=15,IF(AJ$19&gt;='様式３（療養者名簿）（⑤の場合）'!$BD83,IF(AJ$19&lt;='様式３（療養者名簿）（⑤の場合）'!$BE83,1,0),0),0)</f>
        <v>0</v>
      </c>
      <c r="AK78" s="377">
        <f>IF(AK$19-'様式３（療養者名簿）（⑤の場合）'!$BD83+1&lt;=15,IF(AK$19&gt;='様式３（療養者名簿）（⑤の場合）'!$BD83,IF(AK$19&lt;='様式３（療養者名簿）（⑤の場合）'!$BE83,1,0),0),0)</f>
        <v>0</v>
      </c>
      <c r="AL78" s="377">
        <f>IF(AL$19-'様式３（療養者名簿）（⑤の場合）'!$BD83+1&lt;=15,IF(AL$19&gt;='様式３（療養者名簿）（⑤の場合）'!$BD83,IF(AL$19&lt;='様式３（療養者名簿）（⑤の場合）'!$BE83,1,0),0),0)</f>
        <v>0</v>
      </c>
      <c r="AM78" s="377">
        <f>IF(AM$19-'様式３（療養者名簿）（⑤の場合）'!$BD83+1&lt;=15,IF(AM$19&gt;='様式３（療養者名簿）（⑤の場合）'!$BD83,IF(AM$19&lt;='様式３（療養者名簿）（⑤の場合）'!$BE83,1,0),0),0)</f>
        <v>0</v>
      </c>
      <c r="AN78" s="377">
        <f>IF(AN$19-'様式３（療養者名簿）（⑤の場合）'!$BD83+1&lt;=15,IF(AN$19&gt;='様式３（療養者名簿）（⑤の場合）'!$BD83,IF(AN$19&lt;='様式３（療養者名簿）（⑤の場合）'!$BE83,1,0),0),0)</f>
        <v>0</v>
      </c>
      <c r="AO78" s="377">
        <f>IF(AO$19-'様式３（療養者名簿）（⑤の場合）'!$BD83+1&lt;=15,IF(AO$19&gt;='様式３（療養者名簿）（⑤の場合）'!$BD83,IF(AO$19&lt;='様式３（療養者名簿）（⑤の場合）'!$BE83,1,0),0),0)</f>
        <v>0</v>
      </c>
      <c r="AP78" s="377">
        <f>IF(AP$19-'様式３（療養者名簿）（⑤の場合）'!$BD83+1&lt;=15,IF(AP$19&gt;='様式３（療養者名簿）（⑤の場合）'!$BD83,IF(AP$19&lt;='様式３（療養者名簿）（⑤の場合）'!$BE83,1,0),0),0)</f>
        <v>0</v>
      </c>
      <c r="AQ78" s="377">
        <f>IF(AQ$19-'様式３（療養者名簿）（⑤の場合）'!$BD83+1&lt;=15,IF(AQ$19&gt;='様式３（療養者名簿）（⑤の場合）'!$BD83,IF(AQ$19&lt;='様式３（療養者名簿）（⑤の場合）'!$BE83,1,0),0),0)</f>
        <v>0</v>
      </c>
      <c r="AR78" s="377">
        <f>IF(AR$19-'様式３（療養者名簿）（⑤の場合）'!$BD83+1&lt;=15,IF(AR$19&gt;='様式３（療養者名簿）（⑤の場合）'!$BD83,IF(AR$19&lt;='様式３（療養者名簿）（⑤の場合）'!$BE83,1,0),0),0)</f>
        <v>0</v>
      </c>
      <c r="AS78" s="377">
        <f>IF(AS$19-'様式３（療養者名簿）（⑤の場合）'!$BD83+1&lt;=15,IF(AS$19&gt;='様式３（療養者名簿）（⑤の場合）'!$BD83,IF(AS$19&lt;='様式３（療養者名簿）（⑤の場合）'!$BE83,1,0),0),0)</f>
        <v>0</v>
      </c>
      <c r="AT78" s="377">
        <f>IF(AT$19-'様式３（療養者名簿）（⑤の場合）'!$BD83+1&lt;=15,IF(AT$19&gt;='様式３（療養者名簿）（⑤の場合）'!$BD83,IF(AT$19&lt;='様式３（療養者名簿）（⑤の場合）'!$BE83,1,0),0),0)</f>
        <v>0</v>
      </c>
      <c r="AU78" s="377">
        <f>IF(AU$19-'様式３（療養者名簿）（⑤の場合）'!$BD83+1&lt;=15,IF(AU$19&gt;='様式３（療養者名簿）（⑤の場合）'!$BD83,IF(AU$19&lt;='様式３（療養者名簿）（⑤の場合）'!$BE83,1,0),0),0)</f>
        <v>0</v>
      </c>
      <c r="AV78" s="377">
        <f>IF(AV$19-'様式３（療養者名簿）（⑤の場合）'!$BD83+1&lt;=15,IF(AV$19&gt;='様式３（療養者名簿）（⑤の場合）'!$BD83,IF(AV$19&lt;='様式３（療養者名簿）（⑤の場合）'!$BE83,1,0),0),0)</f>
        <v>0</v>
      </c>
      <c r="AW78" s="377">
        <f>IF(AW$19-'様式３（療養者名簿）（⑤の場合）'!$BD83+1&lt;=15,IF(AW$19&gt;='様式３（療養者名簿）（⑤の場合）'!$BD83,IF(AW$19&lt;='様式３（療養者名簿）（⑤の場合）'!$BE83,1,0),0),0)</f>
        <v>0</v>
      </c>
      <c r="AX78" s="377">
        <f>IF(AX$19-'様式３（療養者名簿）（⑤の場合）'!$BD83+1&lt;=15,IF(AX$19&gt;='様式３（療養者名簿）（⑤の場合）'!$BD83,IF(AX$19&lt;='様式３（療養者名簿）（⑤の場合）'!$BE83,1,0),0),0)</f>
        <v>0</v>
      </c>
      <c r="AY78" s="377">
        <f>IF(AY$19-'様式３（療養者名簿）（⑤の場合）'!$BD83+1&lt;=15,IF(AY$19&gt;='様式３（療養者名簿）（⑤の場合）'!$BD83,IF(AY$19&lt;='様式３（療養者名簿）（⑤の場合）'!$BE83,1,0),0),0)</f>
        <v>0</v>
      </c>
      <c r="AZ78" s="377">
        <f>IF(AZ$19-'様式３（療養者名簿）（⑤の場合）'!$BD83+1&lt;=15,IF(AZ$19&gt;='様式３（療養者名簿）（⑤の場合）'!$BD83,IF(AZ$19&lt;='様式３（療養者名簿）（⑤の場合）'!$BE83,1,0),0),0)</f>
        <v>0</v>
      </c>
      <c r="BA78" s="377">
        <f>IF(BA$19-'様式３（療養者名簿）（⑤の場合）'!$BD83+1&lt;=15,IF(BA$19&gt;='様式３（療養者名簿）（⑤の場合）'!$BD83,IF(BA$19&lt;='様式３（療養者名簿）（⑤の場合）'!$BE83,1,0),0),0)</f>
        <v>0</v>
      </c>
      <c r="BB78" s="377">
        <f>IF(BB$19-'様式３（療養者名簿）（⑤の場合）'!$BD83+1&lt;=15,IF(BB$19&gt;='様式３（療養者名簿）（⑤の場合）'!$BD83,IF(BB$19&lt;='様式３（療養者名簿）（⑤の場合）'!$BE83,1,0),0),0)</f>
        <v>0</v>
      </c>
      <c r="BC78" s="377">
        <f>IF(BC$19-'様式３（療養者名簿）（⑤の場合）'!$BD83+1&lt;=15,IF(BC$19&gt;='様式３（療養者名簿）（⑤の場合）'!$BD83,IF(BC$19&lt;='様式３（療養者名簿）（⑤の場合）'!$BE83,1,0),0),0)</f>
        <v>0</v>
      </c>
      <c r="BD78" s="377">
        <f>IF(BD$19-'様式３（療養者名簿）（⑤の場合）'!$BD83+1&lt;=15,IF(BD$19&gt;='様式３（療養者名簿）（⑤の場合）'!$BD83,IF(BD$19&lt;='様式３（療養者名簿）（⑤の場合）'!$BE83,1,0),0),0)</f>
        <v>0</v>
      </c>
      <c r="BE78" s="377">
        <f>IF(BE$19-'様式３（療養者名簿）（⑤の場合）'!$BD83+1&lt;=15,IF(BE$19&gt;='様式３（療養者名簿）（⑤の場合）'!$BD83,IF(BE$19&lt;='様式３（療養者名簿）（⑤の場合）'!$BE83,1,0),0),0)</f>
        <v>0</v>
      </c>
      <c r="BF78" s="377">
        <f>IF(BF$19-'様式３（療養者名簿）（⑤の場合）'!$BD83+1&lt;=15,IF(BF$19&gt;='様式３（療養者名簿）（⑤の場合）'!$BD83,IF(BF$19&lt;='様式３（療養者名簿）（⑤の場合）'!$BE83,1,0),0),0)</f>
        <v>0</v>
      </c>
      <c r="BG78" s="377">
        <f>IF(BG$19-'様式３（療養者名簿）（⑤の場合）'!$BD83+1&lt;=15,IF(BG$19&gt;='様式３（療養者名簿）（⑤の場合）'!$BD83,IF(BG$19&lt;='様式３（療養者名簿）（⑤の場合）'!$BE83,1,0),0),0)</f>
        <v>0</v>
      </c>
      <c r="BH78" s="377">
        <f>IF(BH$19-'様式３（療養者名簿）（⑤の場合）'!$BD83+1&lt;=15,IF(BH$19&gt;='様式３（療養者名簿）（⑤の場合）'!$BD83,IF(BH$19&lt;='様式３（療養者名簿）（⑤の場合）'!$BE83,1,0),0),0)</f>
        <v>0</v>
      </c>
      <c r="BI78" s="377">
        <f>IF(BI$19-'様式３（療養者名簿）（⑤の場合）'!$BD83+1&lt;=15,IF(BI$19&gt;='様式３（療養者名簿）（⑤の場合）'!$BD83,IF(BI$19&lt;='様式３（療養者名簿）（⑤の場合）'!$BE83,1,0),0),0)</f>
        <v>0</v>
      </c>
      <c r="BJ78" s="377">
        <f>IF(BJ$19-'様式３（療養者名簿）（⑤の場合）'!$BD83+1&lt;=15,IF(BJ$19&gt;='様式３（療養者名簿）（⑤の場合）'!$BD83,IF(BJ$19&lt;='様式３（療養者名簿）（⑤の場合）'!$BE83,1,0),0),0)</f>
        <v>0</v>
      </c>
      <c r="BK78" s="377">
        <f>IF(BK$19-'様式３（療養者名簿）（⑤の場合）'!$BD83+1&lt;=15,IF(BK$19&gt;='様式３（療養者名簿）（⑤の場合）'!$BD83,IF(BK$19&lt;='様式３（療養者名簿）（⑤の場合）'!$BE83,1,0),0),0)</f>
        <v>0</v>
      </c>
      <c r="BL78" s="377">
        <f>IF(BL$19-'様式３（療養者名簿）（⑤の場合）'!$BD83+1&lt;=15,IF(BL$19&gt;='様式３（療養者名簿）（⑤の場合）'!$BD83,IF(BL$19&lt;='様式３（療養者名簿）（⑤の場合）'!$BE83,1,0),0),0)</f>
        <v>0</v>
      </c>
      <c r="BM78" s="377">
        <f>IF(BM$19-'様式３（療養者名簿）（⑤の場合）'!$BD83+1&lt;=15,IF(BM$19&gt;='様式３（療養者名簿）（⑤の場合）'!$BD83,IF(BM$19&lt;='様式３（療養者名簿）（⑤の場合）'!$BE83,1,0),0),0)</f>
        <v>0</v>
      </c>
      <c r="BN78" s="377">
        <f>IF(BN$19-'様式３（療養者名簿）（⑤の場合）'!$BD83+1&lt;=15,IF(BN$19&gt;='様式３（療養者名簿）（⑤の場合）'!$BD83,IF(BN$19&lt;='様式３（療養者名簿）（⑤の場合）'!$BE83,1,0),0),0)</f>
        <v>0</v>
      </c>
      <c r="BO78" s="377">
        <f>IF(BO$19-'様式３（療養者名簿）（⑤の場合）'!$BD83+1&lt;=15,IF(BO$19&gt;='様式３（療養者名簿）（⑤の場合）'!$BD83,IF(BO$19&lt;='様式３（療養者名簿）（⑤の場合）'!$BE83,1,0),0),0)</f>
        <v>0</v>
      </c>
      <c r="BP78" s="377">
        <f>IF(BP$19-'様式３（療養者名簿）（⑤の場合）'!$BD83+1&lt;=15,IF(BP$19&gt;='様式３（療養者名簿）（⑤の場合）'!$BD83,IF(BP$19&lt;='様式３（療養者名簿）（⑤の場合）'!$BE83,1,0),0),0)</f>
        <v>0</v>
      </c>
      <c r="BQ78" s="377">
        <f>IF(BQ$19-'様式３（療養者名簿）（⑤の場合）'!$BD83+1&lt;=15,IF(BQ$19&gt;='様式３（療養者名簿）（⑤の場合）'!$BD83,IF(BQ$19&lt;='様式３（療養者名簿）（⑤の場合）'!$BE83,1,0),0),0)</f>
        <v>0</v>
      </c>
      <c r="BR78" s="377">
        <f>IF(BR$19-'様式３（療養者名簿）（⑤の場合）'!$BD83+1&lt;=15,IF(BR$19&gt;='様式３（療養者名簿）（⑤の場合）'!$BD83,IF(BR$19&lt;='様式３（療養者名簿）（⑤の場合）'!$BE83,1,0),0),0)</f>
        <v>0</v>
      </c>
      <c r="BS78" s="377">
        <f>IF(BS$19-'様式３（療養者名簿）（⑤の場合）'!$BD83+1&lt;=15,IF(BS$19&gt;='様式３（療養者名簿）（⑤の場合）'!$BD83,IF(BS$19&lt;='様式３（療養者名簿）（⑤の場合）'!$BE83,1,0),0),0)</f>
        <v>0</v>
      </c>
      <c r="BT78" s="377">
        <f>IF(BT$19-'様式３（療養者名簿）（⑤の場合）'!$BD83+1&lt;=15,IF(BT$19&gt;='様式３（療養者名簿）（⑤の場合）'!$BD83,IF(BT$19&lt;='様式３（療養者名簿）（⑤の場合）'!$BE83,1,0),0),0)</f>
        <v>0</v>
      </c>
      <c r="BU78" s="377">
        <f>IF(BU$19-'様式３（療養者名簿）（⑤の場合）'!$BD83+1&lt;=15,IF(BU$19&gt;='様式３（療養者名簿）（⑤の場合）'!$BD83,IF(BU$19&lt;='様式３（療養者名簿）（⑤の場合）'!$BE83,1,0),0),0)</f>
        <v>0</v>
      </c>
      <c r="BV78" s="377">
        <f>IF(BV$19-'様式３（療養者名簿）（⑤の場合）'!$BD83+1&lt;=15,IF(BV$19&gt;='様式３（療養者名簿）（⑤の場合）'!$BD83,IF(BV$19&lt;='様式３（療養者名簿）（⑤の場合）'!$BE83,1,0),0),0)</f>
        <v>0</v>
      </c>
      <c r="BW78" s="377">
        <f>IF(BW$19-'様式３（療養者名簿）（⑤の場合）'!$BD83+1&lt;=15,IF(BW$19&gt;='様式３（療養者名簿）（⑤の場合）'!$BD83,IF(BW$19&lt;='様式３（療養者名簿）（⑤の場合）'!$BE83,1,0),0),0)</f>
        <v>0</v>
      </c>
      <c r="BX78" s="377">
        <f>IF(BX$19-'様式３（療養者名簿）（⑤の場合）'!$BD83+1&lt;=15,IF(BX$19&gt;='様式３（療養者名簿）（⑤の場合）'!$BD83,IF(BX$19&lt;='様式３（療養者名簿）（⑤の場合）'!$BE83,1,0),0),0)</f>
        <v>0</v>
      </c>
      <c r="BY78" s="377">
        <f>IF(BY$19-'様式３（療養者名簿）（⑤の場合）'!$BD83+1&lt;=15,IF(BY$19&gt;='様式３（療養者名簿）（⑤の場合）'!$BD83,IF(BY$19&lt;='様式３（療養者名簿）（⑤の場合）'!$BE83,1,0),0),0)</f>
        <v>0</v>
      </c>
      <c r="BZ78" s="377">
        <f>IF(BZ$19-'様式３（療養者名簿）（⑤の場合）'!$BD83+1&lt;=15,IF(BZ$19&gt;='様式３（療養者名簿）（⑤の場合）'!$BD83,IF(BZ$19&lt;='様式３（療養者名簿）（⑤の場合）'!$BE83,1,0),0),0)</f>
        <v>0</v>
      </c>
      <c r="CA78" s="377">
        <f>IF(CA$19-'様式３（療養者名簿）（⑤の場合）'!$BD83+1&lt;=15,IF(CA$19&gt;='様式３（療養者名簿）（⑤の場合）'!$BD83,IF(CA$19&lt;='様式３（療養者名簿）（⑤の場合）'!$BE83,1,0),0),0)</f>
        <v>0</v>
      </c>
      <c r="CB78" s="377">
        <f>IF(CB$19-'様式３（療養者名簿）（⑤の場合）'!$BD83+1&lt;=15,IF(CB$19&gt;='様式３（療養者名簿）（⑤の場合）'!$BD83,IF(CB$19&lt;='様式３（療養者名簿）（⑤の場合）'!$BE83,1,0),0),0)</f>
        <v>0</v>
      </c>
      <c r="CC78" s="377">
        <f>IF(CC$19-'様式３（療養者名簿）（⑤の場合）'!$BD83+1&lt;=15,IF(CC$19&gt;='様式３（療養者名簿）（⑤の場合）'!$BD83,IF(CC$19&lt;='様式３（療養者名簿）（⑤の場合）'!$BE83,1,0),0),0)</f>
        <v>0</v>
      </c>
      <c r="CD78" s="377">
        <f>IF(CD$19-'様式３（療養者名簿）（⑤の場合）'!$BD83+1&lt;=15,IF(CD$19&gt;='様式３（療養者名簿）（⑤の場合）'!$BD83,IF(CD$19&lt;='様式３（療養者名簿）（⑤の場合）'!$BE83,1,0),0),0)</f>
        <v>0</v>
      </c>
      <c r="CE78" s="377">
        <f>IF(CE$19-'様式３（療養者名簿）（⑤の場合）'!$BD83+1&lt;=15,IF(CE$19&gt;='様式３（療養者名簿）（⑤の場合）'!$BD83,IF(CE$19&lt;='様式３（療養者名簿）（⑤の場合）'!$BE83,1,0),0),0)</f>
        <v>0</v>
      </c>
      <c r="CF78" s="377">
        <f>IF(CF$19-'様式３（療養者名簿）（⑤の場合）'!$BD83+1&lt;=15,IF(CF$19&gt;='様式３（療養者名簿）（⑤の場合）'!$BD83,IF(CF$19&lt;='様式３（療養者名簿）（⑤の場合）'!$BE83,1,0),0),0)</f>
        <v>0</v>
      </c>
      <c r="CG78" s="377">
        <f>IF(CG$19-'様式３（療養者名簿）（⑤の場合）'!$BD83+1&lt;=15,IF(CG$19&gt;='様式３（療養者名簿）（⑤の場合）'!$BD83,IF(CG$19&lt;='様式３（療養者名簿）（⑤の場合）'!$BE83,1,0),0),0)</f>
        <v>0</v>
      </c>
      <c r="CH78" s="377">
        <f>IF(CH$19-'様式３（療養者名簿）（⑤の場合）'!$BD83+1&lt;=15,IF(CH$19&gt;='様式３（療養者名簿）（⑤の場合）'!$BD83,IF(CH$19&lt;='様式３（療養者名簿）（⑤の場合）'!$BE83,1,0),0),0)</f>
        <v>0</v>
      </c>
      <c r="CI78" s="377">
        <f>IF(CI$19-'様式３（療養者名簿）（⑤の場合）'!$BD83+1&lt;=15,IF(CI$19&gt;='様式３（療養者名簿）（⑤の場合）'!$BD83,IF(CI$19&lt;='様式３（療養者名簿）（⑤の場合）'!$BE83,1,0),0),0)</f>
        <v>0</v>
      </c>
      <c r="CJ78" s="377">
        <f>IF(CJ$19-'様式３（療養者名簿）（⑤の場合）'!$BD83+1&lt;=15,IF(CJ$19&gt;='様式３（療養者名簿）（⑤の場合）'!$BD83,IF(CJ$19&lt;='様式３（療養者名簿）（⑤の場合）'!$BE83,1,0),0),0)</f>
        <v>0</v>
      </c>
      <c r="CK78" s="377">
        <f>IF(CK$19-'様式３（療養者名簿）（⑤の場合）'!$BD83+1&lt;=15,IF(CK$19&gt;='様式３（療養者名簿）（⑤の場合）'!$BD83,IF(CK$19&lt;='様式３（療養者名簿）（⑤の場合）'!$BE83,1,0),0),0)</f>
        <v>0</v>
      </c>
      <c r="CL78" s="377">
        <f>IF(CL$19-'様式３（療養者名簿）（⑤の場合）'!$BD83+1&lt;=15,IF(CL$19&gt;='様式３（療養者名簿）（⑤の場合）'!$BD83,IF(CL$19&lt;='様式３（療養者名簿）（⑤の場合）'!$BE83,1,0),0),0)</f>
        <v>0</v>
      </c>
      <c r="CM78" s="377">
        <f>IF(CM$19-'様式３（療養者名簿）（⑤の場合）'!$BD83+1&lt;=15,IF(CM$19&gt;='様式３（療養者名簿）（⑤の場合）'!$BD83,IF(CM$19&lt;='様式３（療養者名簿）（⑤の場合）'!$BE83,1,0),0),0)</f>
        <v>0</v>
      </c>
      <c r="CN78" s="377">
        <f>IF(CN$19-'様式３（療養者名簿）（⑤の場合）'!$BD83+1&lt;=15,IF(CN$19&gt;='様式３（療養者名簿）（⑤の場合）'!$BD83,IF(CN$19&lt;='様式３（療養者名簿）（⑤の場合）'!$BE83,1,0),0),0)</f>
        <v>0</v>
      </c>
      <c r="CO78" s="377">
        <f>IF(CO$19-'様式３（療養者名簿）（⑤の場合）'!$BD83+1&lt;=15,IF(CO$19&gt;='様式３（療養者名簿）（⑤の場合）'!$BD83,IF(CO$19&lt;='様式３（療養者名簿）（⑤の場合）'!$BE83,1,0),0),0)</f>
        <v>0</v>
      </c>
      <c r="CP78" s="377">
        <f>IF(CP$19-'様式３（療養者名簿）（⑤の場合）'!$BD83+1&lt;=15,IF(CP$19&gt;='様式３（療養者名簿）（⑤の場合）'!$BD83,IF(CP$19&lt;='様式３（療養者名簿）（⑤の場合）'!$BE83,1,0),0),0)</f>
        <v>0</v>
      </c>
      <c r="CQ78" s="377">
        <f>IF(CQ$19-'様式３（療養者名簿）（⑤の場合）'!$BD83+1&lt;=15,IF(CQ$19&gt;='様式３（療養者名簿）（⑤の場合）'!$BD83,IF(CQ$19&lt;='様式３（療養者名簿）（⑤の場合）'!$BE83,1,0),0),0)</f>
        <v>0</v>
      </c>
      <c r="CR78" s="377">
        <f>IF(CR$19-'様式３（療養者名簿）（⑤の場合）'!$BD83+1&lt;=15,IF(CR$19&gt;='様式３（療養者名簿）（⑤の場合）'!$BD83,IF(CR$19&lt;='様式３（療養者名簿）（⑤の場合）'!$BE83,1,0),0),0)</f>
        <v>0</v>
      </c>
      <c r="CS78" s="377">
        <f>IF(CS$19-'様式３（療養者名簿）（⑤の場合）'!$BD83+1&lt;=15,IF(CS$19&gt;='様式３（療養者名簿）（⑤の場合）'!$BD83,IF(CS$19&lt;='様式３（療養者名簿）（⑤の場合）'!$BE83,1,0),0),0)</f>
        <v>0</v>
      </c>
      <c r="CT78" s="377">
        <f>IF(CT$19-'様式３（療養者名簿）（⑤の場合）'!$BD83+1&lt;=15,IF(CT$19&gt;='様式３（療養者名簿）（⑤の場合）'!$BD83,IF(CT$19&lt;='様式３（療養者名簿）（⑤の場合）'!$BE83,1,0),0),0)</f>
        <v>0</v>
      </c>
      <c r="CU78" s="377">
        <f>IF(CU$19-'様式３（療養者名簿）（⑤の場合）'!$BD83+1&lt;=15,IF(CU$19&gt;='様式３（療養者名簿）（⑤の場合）'!$BD83,IF(CU$19&lt;='様式３（療養者名簿）（⑤の場合）'!$BE83,1,0),0),0)</f>
        <v>0</v>
      </c>
      <c r="CV78" s="377">
        <f>IF(CV$19-'様式３（療養者名簿）（⑤の場合）'!$BD83+1&lt;=15,IF(CV$19&gt;='様式３（療養者名簿）（⑤の場合）'!$BD83,IF(CV$19&lt;='様式３（療養者名簿）（⑤の場合）'!$BE83,1,0),0),0)</f>
        <v>0</v>
      </c>
      <c r="CW78" s="377">
        <f>IF(CW$19-'様式３（療養者名簿）（⑤の場合）'!$BD83+1&lt;=15,IF(CW$19&gt;='様式３（療養者名簿）（⑤の場合）'!$BD83,IF(CW$19&lt;='様式３（療養者名簿）（⑤の場合）'!$BE83,1,0),0),0)</f>
        <v>0</v>
      </c>
      <c r="CX78" s="377">
        <f>IF(CX$19-'様式３（療養者名簿）（⑤の場合）'!$BD83+1&lt;=15,IF(CX$19&gt;='様式３（療養者名簿）（⑤の場合）'!$BD83,IF(CX$19&lt;='様式３（療養者名簿）（⑤の場合）'!$BE83,1,0),0),0)</f>
        <v>0</v>
      </c>
      <c r="CY78" s="377">
        <f>IF(CY$19-'様式３（療養者名簿）（⑤の場合）'!$BD83+1&lt;=15,IF(CY$19&gt;='様式３（療養者名簿）（⑤の場合）'!$BD83,IF(CY$19&lt;='様式３（療養者名簿）（⑤の場合）'!$BE83,1,0),0),0)</f>
        <v>0</v>
      </c>
      <c r="CZ78" s="377">
        <f>IF(CZ$19-'様式３（療養者名簿）（⑤の場合）'!$BD83+1&lt;=15,IF(CZ$19&gt;='様式３（療養者名簿）（⑤の場合）'!$BD83,IF(CZ$19&lt;='様式３（療養者名簿）（⑤の場合）'!$BE83,1,0),0),0)</f>
        <v>0</v>
      </c>
      <c r="DA78" s="377">
        <f>IF(DA$19-'様式３（療養者名簿）（⑤の場合）'!$BD83+1&lt;=15,IF(DA$19&gt;='様式３（療養者名簿）（⑤の場合）'!$BD83,IF(DA$19&lt;='様式３（療養者名簿）（⑤の場合）'!$BE83,1,0),0),0)</f>
        <v>0</v>
      </c>
      <c r="DB78" s="377">
        <f>IF(DB$19-'様式３（療養者名簿）（⑤の場合）'!$BD83+1&lt;=15,IF(DB$19&gt;='様式３（療養者名簿）（⑤の場合）'!$BD83,IF(DB$19&lt;='様式３（療養者名簿）（⑤の場合）'!$BE83,1,0),0),0)</f>
        <v>0</v>
      </c>
      <c r="DC78" s="377">
        <f>IF(DC$19-'様式３（療養者名簿）（⑤の場合）'!$BD83+1&lt;=15,IF(DC$19&gt;='様式３（療養者名簿）（⑤の場合）'!$BD83,IF(DC$19&lt;='様式３（療養者名簿）（⑤の場合）'!$BE83,1,0),0),0)</f>
        <v>0</v>
      </c>
      <c r="DD78" s="377">
        <f>IF(DD$19-'様式３（療養者名簿）（⑤の場合）'!$BD83+1&lt;=15,IF(DD$19&gt;='様式３（療養者名簿）（⑤の場合）'!$BD83,IF(DD$19&lt;='様式３（療養者名簿）（⑤の場合）'!$BE83,1,0),0),0)</f>
        <v>0</v>
      </c>
      <c r="DE78" s="377">
        <f>IF(DE$19-'様式３（療養者名簿）（⑤の場合）'!$BD83+1&lt;=15,IF(DE$19&gt;='様式３（療養者名簿）（⑤の場合）'!$BD83,IF(DE$19&lt;='様式３（療養者名簿）（⑤の場合）'!$BE83,1,0),0),0)</f>
        <v>0</v>
      </c>
      <c r="DF78" s="377">
        <f>IF(DF$19-'様式３（療養者名簿）（⑤の場合）'!$BD83+1&lt;=15,IF(DF$19&gt;='様式３（療養者名簿）（⑤の場合）'!$BD83,IF(DF$19&lt;='様式３（療養者名簿）（⑤の場合）'!$BE83,1,0),0),0)</f>
        <v>0</v>
      </c>
      <c r="DG78" s="377">
        <f>IF(DG$19-'様式３（療養者名簿）（⑤の場合）'!$BD83+1&lt;=15,IF(DG$19&gt;='様式３（療養者名簿）（⑤の場合）'!$BD83,IF(DG$19&lt;='様式３（療養者名簿）（⑤の場合）'!$BE83,1,0),0),0)</f>
        <v>0</v>
      </c>
      <c r="DH78" s="377">
        <f>IF(DH$19-'様式３（療養者名簿）（⑤の場合）'!$BD83+1&lt;=15,IF(DH$19&gt;='様式３（療養者名簿）（⑤の場合）'!$BD83,IF(DH$19&lt;='様式３（療養者名簿）（⑤の場合）'!$BE83,1,0),0),0)</f>
        <v>0</v>
      </c>
      <c r="DI78" s="377">
        <f>IF(DI$19-'様式３（療養者名簿）（⑤の場合）'!$BD83+1&lt;=15,IF(DI$19&gt;='様式３（療養者名簿）（⑤の場合）'!$BD83,IF(DI$19&lt;='様式３（療養者名簿）（⑤の場合）'!$BE83,1,0),0),0)</f>
        <v>0</v>
      </c>
      <c r="DJ78" s="377">
        <f>IF(DJ$19-'様式３（療養者名簿）（⑤の場合）'!$BD83+1&lt;=15,IF(DJ$19&gt;='様式３（療養者名簿）（⑤の場合）'!$BD83,IF(DJ$19&lt;='様式３（療養者名簿）（⑤の場合）'!$BE83,1,0),0),0)</f>
        <v>0</v>
      </c>
      <c r="DK78" s="377">
        <f>IF(DK$19-'様式３（療養者名簿）（⑤の場合）'!$BD83+1&lt;=15,IF(DK$19&gt;='様式３（療養者名簿）（⑤の場合）'!$BD83,IF(DK$19&lt;='様式３（療養者名簿）（⑤の場合）'!$BE83,1,0),0),0)</f>
        <v>0</v>
      </c>
      <c r="DL78" s="377">
        <f>IF(DL$19-'様式３（療養者名簿）（⑤の場合）'!$BD83+1&lt;=15,IF(DL$19&gt;='様式３（療養者名簿）（⑤の場合）'!$BD83,IF(DL$19&lt;='様式３（療養者名簿）（⑤の場合）'!$BE83,1,0),0),0)</f>
        <v>0</v>
      </c>
      <c r="DM78" s="377">
        <f>IF(DM$19-'様式３（療養者名簿）（⑤の場合）'!$BD83+1&lt;=15,IF(DM$19&gt;='様式３（療養者名簿）（⑤の場合）'!$BD83,IF(DM$19&lt;='様式３（療養者名簿）（⑤の場合）'!$BE83,1,0),0),0)</f>
        <v>0</v>
      </c>
      <c r="DN78" s="377">
        <f>IF(DN$19-'様式３（療養者名簿）（⑤の場合）'!$BD83+1&lt;=15,IF(DN$19&gt;='様式３（療養者名簿）（⑤の場合）'!$BD83,IF(DN$19&lt;='様式３（療養者名簿）（⑤の場合）'!$BE83,1,0),0),0)</f>
        <v>0</v>
      </c>
      <c r="DO78" s="377">
        <f>IF(DO$19-'様式３（療養者名簿）（⑤の場合）'!$BD83+1&lt;=15,IF(DO$19&gt;='様式３（療養者名簿）（⑤の場合）'!$BD83,IF(DO$19&lt;='様式３（療養者名簿）（⑤の場合）'!$BE83,1,0),0),0)</f>
        <v>0</v>
      </c>
      <c r="DP78" s="377">
        <f>IF(DP$19-'様式３（療養者名簿）（⑤の場合）'!$BD83+1&lt;=15,IF(DP$19&gt;='様式３（療養者名簿）（⑤の場合）'!$BD83,IF(DP$19&lt;='様式３（療養者名簿）（⑤の場合）'!$BE83,1,0),0),0)</f>
        <v>0</v>
      </c>
      <c r="DQ78" s="377">
        <f>IF(DQ$19-'様式３（療養者名簿）（⑤の場合）'!$BD83+1&lt;=15,IF(DQ$19&gt;='様式３（療養者名簿）（⑤の場合）'!$BD83,IF(DQ$19&lt;='様式３（療養者名簿）（⑤の場合）'!$BE83,1,0),0),0)</f>
        <v>0</v>
      </c>
      <c r="DR78" s="377">
        <f>IF(DR$19-'様式３（療養者名簿）（⑤の場合）'!$BD83+1&lt;=15,IF(DR$19&gt;='様式３（療養者名簿）（⑤の場合）'!$BD83,IF(DR$19&lt;='様式３（療養者名簿）（⑤の場合）'!$BE83,1,0),0),0)</f>
        <v>0</v>
      </c>
      <c r="DS78" s="377">
        <f>IF(DS$19-'様式３（療養者名簿）（⑤の場合）'!$BD83+1&lt;=15,IF(DS$19&gt;='様式３（療養者名簿）（⑤の場合）'!$BD83,IF(DS$19&lt;='様式３（療養者名簿）（⑤の場合）'!$BE83,1,0),0),0)</f>
        <v>0</v>
      </c>
      <c r="DT78" s="377">
        <f>IF(DT$19-'様式３（療養者名簿）（⑤の場合）'!$BD83+1&lt;=15,IF(DT$19&gt;='様式３（療養者名簿）（⑤の場合）'!$BD83,IF(DT$19&lt;='様式３（療養者名簿）（⑤の場合）'!$BE83,1,0),0),0)</f>
        <v>0</v>
      </c>
      <c r="DU78" s="377">
        <f>IF(DU$19-'様式３（療養者名簿）（⑤の場合）'!$BD83+1&lt;=15,IF(DU$19&gt;='様式３（療養者名簿）（⑤の場合）'!$BD83,IF(DU$19&lt;='様式３（療養者名簿）（⑤の場合）'!$BE83,1,0),0),0)</f>
        <v>0</v>
      </c>
      <c r="DV78" s="377">
        <f>IF(DV$19-'様式３（療養者名簿）（⑤の場合）'!$BD83+1&lt;=15,IF(DV$19&gt;='様式３（療養者名簿）（⑤の場合）'!$BD83,IF(DV$19&lt;='様式３（療養者名簿）（⑤の場合）'!$BE83,1,0),0),0)</f>
        <v>0</v>
      </c>
      <c r="DW78" s="377">
        <f>IF(DW$19-'様式３（療養者名簿）（⑤の場合）'!$BD83+1&lt;=15,IF(DW$19&gt;='様式３（療養者名簿）（⑤の場合）'!$BD83,IF(DW$19&lt;='様式３（療養者名簿）（⑤の場合）'!$BE83,1,0),0),0)</f>
        <v>0</v>
      </c>
      <c r="DX78" s="377">
        <f>IF(DX$19-'様式３（療養者名簿）（⑤の場合）'!$BD83+1&lt;=15,IF(DX$19&gt;='様式３（療養者名簿）（⑤の場合）'!$BD83,IF(DX$19&lt;='様式３（療養者名簿）（⑤の場合）'!$BE83,1,0),0),0)</f>
        <v>0</v>
      </c>
      <c r="DY78" s="377">
        <f>IF(DY$19-'様式３（療養者名簿）（⑤の場合）'!$BD83+1&lt;=15,IF(DY$19&gt;='様式３（療養者名簿）（⑤の場合）'!$BD83,IF(DY$19&lt;='様式３（療養者名簿）（⑤の場合）'!$BE83,1,0),0),0)</f>
        <v>0</v>
      </c>
      <c r="DZ78" s="377">
        <f>IF(DZ$19-'様式３（療養者名簿）（⑤の場合）'!$BD83+1&lt;=15,IF(DZ$19&gt;='様式３（療養者名簿）（⑤の場合）'!$BD83,IF(DZ$19&lt;='様式３（療養者名簿）（⑤の場合）'!$BE83,1,0),0),0)</f>
        <v>0</v>
      </c>
      <c r="EA78" s="377">
        <f>IF(EA$19-'様式３（療養者名簿）（⑤の場合）'!$BD83+1&lt;=15,IF(EA$19&gt;='様式３（療養者名簿）（⑤の場合）'!$BD83,IF(EA$19&lt;='様式３（療養者名簿）（⑤の場合）'!$BE83,1,0),0),0)</f>
        <v>0</v>
      </c>
      <c r="EB78" s="377">
        <f>IF(EB$19-'様式３（療養者名簿）（⑤の場合）'!$BD83+1&lt;=15,IF(EB$19&gt;='様式３（療養者名簿）（⑤の場合）'!$BD83,IF(EB$19&lt;='様式３（療養者名簿）（⑤の場合）'!$BE83,1,0),0),0)</f>
        <v>0</v>
      </c>
      <c r="EC78" s="377">
        <f>IF(EC$19-'様式３（療養者名簿）（⑤の場合）'!$BD83+1&lt;=15,IF(EC$19&gt;='様式３（療養者名簿）（⑤の場合）'!$BD83,IF(EC$19&lt;='様式３（療養者名簿）（⑤の場合）'!$BE83,1,0),0),0)</f>
        <v>0</v>
      </c>
      <c r="ED78" s="377">
        <f>IF(ED$19-'様式３（療養者名簿）（⑤の場合）'!$BD83+1&lt;=15,IF(ED$19&gt;='様式３（療養者名簿）（⑤の場合）'!$BD83,IF(ED$19&lt;='様式３（療養者名簿）（⑤の場合）'!$BE83,1,0),0),0)</f>
        <v>0</v>
      </c>
      <c r="EE78" s="377">
        <f>IF(EE$19-'様式３（療養者名簿）（⑤の場合）'!$BD83+1&lt;=15,IF(EE$19&gt;='様式３（療養者名簿）（⑤の場合）'!$BD83,IF(EE$19&lt;='様式３（療養者名簿）（⑤の場合）'!$BE83,1,0),0),0)</f>
        <v>0</v>
      </c>
      <c r="EF78" s="377">
        <f>IF(EF$19-'様式３（療養者名簿）（⑤の場合）'!$BD83+1&lt;=15,IF(EF$19&gt;='様式３（療養者名簿）（⑤の場合）'!$BD83,IF(EF$19&lt;='様式３（療養者名簿）（⑤の場合）'!$BE83,1,0),0),0)</f>
        <v>0</v>
      </c>
      <c r="EG78" s="377">
        <f>IF(EG$19-'様式３（療養者名簿）（⑤の場合）'!$BD83+1&lt;=15,IF(EG$19&gt;='様式３（療養者名簿）（⑤の場合）'!$BD83,IF(EG$19&lt;='様式３（療養者名簿）（⑤の場合）'!$BE83,1,0),0),0)</f>
        <v>0</v>
      </c>
      <c r="EH78" s="377">
        <f>IF(EH$19-'様式３（療養者名簿）（⑤の場合）'!$BD83+1&lt;=15,IF(EH$19&gt;='様式３（療養者名簿）（⑤の場合）'!$BD83,IF(EH$19&lt;='様式３（療養者名簿）（⑤の場合）'!$BE83,1,0),0),0)</f>
        <v>0</v>
      </c>
      <c r="EI78" s="377">
        <f>IF(EI$19-'様式３（療養者名簿）（⑤の場合）'!$BD83+1&lt;=15,IF(EI$19&gt;='様式３（療養者名簿）（⑤の場合）'!$BD83,IF(EI$19&lt;='様式３（療養者名簿）（⑤の場合）'!$BE83,1,0),0),0)</f>
        <v>0</v>
      </c>
      <c r="EJ78" s="377">
        <f>IF(EJ$19-'様式３（療養者名簿）（⑤の場合）'!$BD83+1&lt;=15,IF(EJ$19&gt;='様式３（療養者名簿）（⑤の場合）'!$BD83,IF(EJ$19&lt;='様式３（療養者名簿）（⑤の場合）'!$BE83,1,0),0),0)</f>
        <v>0</v>
      </c>
      <c r="EK78" s="377">
        <f>IF(EK$19-'様式３（療養者名簿）（⑤の場合）'!$BD83+1&lt;=15,IF(EK$19&gt;='様式３（療養者名簿）（⑤の場合）'!$BD83,IF(EK$19&lt;='様式３（療養者名簿）（⑤の場合）'!$BE83,1,0),0),0)</f>
        <v>0</v>
      </c>
      <c r="EL78" s="377">
        <f>IF(EL$19-'様式３（療養者名簿）（⑤の場合）'!$BD83+1&lt;=15,IF(EL$19&gt;='様式３（療養者名簿）（⑤の場合）'!$BD83,IF(EL$19&lt;='様式３（療養者名簿）（⑤の場合）'!$BE83,1,0),0),0)</f>
        <v>0</v>
      </c>
      <c r="EM78" s="377">
        <f>IF(EM$19-'様式３（療養者名簿）（⑤の場合）'!$BD83+1&lt;=15,IF(EM$19&gt;='様式３（療養者名簿）（⑤の場合）'!$BD83,IF(EM$19&lt;='様式３（療養者名簿）（⑤の場合）'!$BE83,1,0),0),0)</f>
        <v>0</v>
      </c>
      <c r="EN78" s="377">
        <f>IF(EN$19-'様式３（療養者名簿）（⑤の場合）'!$BD83+1&lt;=15,IF(EN$19&gt;='様式３（療養者名簿）（⑤の場合）'!$BD83,IF(EN$19&lt;='様式３（療養者名簿）（⑤の場合）'!$BE83,1,0),0),0)</f>
        <v>0</v>
      </c>
      <c r="EO78" s="377">
        <f>IF(EO$19-'様式３（療養者名簿）（⑤の場合）'!$BD83+1&lt;=15,IF(EO$19&gt;='様式３（療養者名簿）（⑤の場合）'!$BD83,IF(EO$19&lt;='様式３（療養者名簿）（⑤の場合）'!$BE83,1,0),0),0)</f>
        <v>0</v>
      </c>
      <c r="EP78" s="377">
        <f>IF(EP$19-'様式３（療養者名簿）（⑤の場合）'!$BD83+1&lt;=15,IF(EP$19&gt;='様式３（療養者名簿）（⑤の場合）'!$BD83,IF(EP$19&lt;='様式３（療養者名簿）（⑤の場合）'!$BE83,1,0),0),0)</f>
        <v>0</v>
      </c>
      <c r="EQ78" s="377">
        <f>IF(EQ$19-'様式３（療養者名簿）（⑤の場合）'!$BD83+1&lt;=15,IF(EQ$19&gt;='様式３（療養者名簿）（⑤の場合）'!$BD83,IF(EQ$19&lt;='様式３（療養者名簿）（⑤の場合）'!$BE83,1,0),0),0)</f>
        <v>0</v>
      </c>
      <c r="ER78" s="377">
        <f>IF(ER$19-'様式３（療養者名簿）（⑤の場合）'!$BD83+1&lt;=15,IF(ER$19&gt;='様式３（療養者名簿）（⑤の場合）'!$BD83,IF(ER$19&lt;='様式３（療養者名簿）（⑤の場合）'!$BE83,1,0),0),0)</f>
        <v>0</v>
      </c>
      <c r="ES78" s="377">
        <f>IF(ES$19-'様式３（療養者名簿）（⑤の場合）'!$BD83+1&lt;=15,IF(ES$19&gt;='様式３（療養者名簿）（⑤の場合）'!$BD83,IF(ES$19&lt;='様式３（療養者名簿）（⑤の場合）'!$BE83,1,0),0),0)</f>
        <v>0</v>
      </c>
      <c r="ET78" s="377">
        <f>IF(ET$19-'様式３（療養者名簿）（⑤の場合）'!$BD83+1&lt;=15,IF(ET$19&gt;='様式３（療養者名簿）（⑤の場合）'!$BD83,IF(ET$19&lt;='様式３（療養者名簿）（⑤の場合）'!$BE83,1,0),0),0)</f>
        <v>0</v>
      </c>
      <c r="EU78" s="377">
        <f>IF(EU$19-'様式３（療養者名簿）（⑤の場合）'!$BD83+1&lt;=15,IF(EU$19&gt;='様式３（療養者名簿）（⑤の場合）'!$BD83,IF(EU$19&lt;='様式３（療養者名簿）（⑤の場合）'!$BE83,1,0),0),0)</f>
        <v>0</v>
      </c>
      <c r="EV78" s="377">
        <f>IF(EV$19-'様式３（療養者名簿）（⑤の場合）'!$BD83+1&lt;=15,IF(EV$19&gt;='様式３（療養者名簿）（⑤の場合）'!$BD83,IF(EV$19&lt;='様式３（療養者名簿）（⑤の場合）'!$BE83,1,0),0),0)</f>
        <v>0</v>
      </c>
      <c r="EW78" s="377">
        <f>IF(EW$19-'様式３（療養者名簿）（⑤の場合）'!$BD83+1&lt;=15,IF(EW$19&gt;='様式３（療養者名簿）（⑤の場合）'!$BD83,IF(EW$19&lt;='様式３（療養者名簿）（⑤の場合）'!$BE83,1,0),0),0)</f>
        <v>0</v>
      </c>
      <c r="EX78" s="377">
        <f>IF(EX$19-'様式３（療養者名簿）（⑤の場合）'!$BD83+1&lt;=15,IF(EX$19&gt;='様式３（療養者名簿）（⑤の場合）'!$BD83,IF(EX$19&lt;='様式３（療養者名簿）（⑤の場合）'!$BE83,1,0),0),0)</f>
        <v>0</v>
      </c>
      <c r="EY78" s="377">
        <f>IF(EY$19-'様式３（療養者名簿）（⑤の場合）'!$BD83+1&lt;=15,IF(EY$19&gt;='様式３（療養者名簿）（⑤の場合）'!$BD83,IF(EY$19&lt;='様式３（療養者名簿）（⑤の場合）'!$BE83,1,0),0),0)</f>
        <v>0</v>
      </c>
      <c r="EZ78" s="377">
        <f>IF(EZ$19-'様式３（療養者名簿）（⑤の場合）'!$BD83+1&lt;=15,IF(EZ$19&gt;='様式３（療養者名簿）（⑤の場合）'!$BD83,IF(EZ$19&lt;='様式３（療養者名簿）（⑤の場合）'!$BE83,1,0),0),0)</f>
        <v>0</v>
      </c>
      <c r="FA78" s="377">
        <f>IF(FA$19-'様式３（療養者名簿）（⑤の場合）'!$BD83+1&lt;=15,IF(FA$19&gt;='様式３（療養者名簿）（⑤の場合）'!$BD83,IF(FA$19&lt;='様式３（療養者名簿）（⑤の場合）'!$BE83,1,0),0),0)</f>
        <v>0</v>
      </c>
      <c r="FB78" s="377">
        <f>IF(FB$19-'様式３（療養者名簿）（⑤の場合）'!$BD83+1&lt;=15,IF(FB$19&gt;='様式３（療養者名簿）（⑤の場合）'!$BD83,IF(FB$19&lt;='様式３（療養者名簿）（⑤の場合）'!$BE83,1,0),0),0)</f>
        <v>0</v>
      </c>
      <c r="FC78" s="377">
        <f>IF(FC$19-'様式３（療養者名簿）（⑤の場合）'!$BD83+1&lt;=15,IF(FC$19&gt;='様式３（療養者名簿）（⑤の場合）'!$BD83,IF(FC$19&lt;='様式３（療養者名簿）（⑤の場合）'!$BE83,1,0),0),0)</f>
        <v>0</v>
      </c>
      <c r="FD78" s="377">
        <f>IF(FD$19-'様式３（療養者名簿）（⑤の場合）'!$BD83+1&lt;=15,IF(FD$19&gt;='様式３（療養者名簿）（⑤の場合）'!$BD83,IF(FD$19&lt;='様式３（療養者名簿）（⑤の場合）'!$BE83,1,0),0),0)</f>
        <v>0</v>
      </c>
      <c r="FE78" s="377">
        <f>IF(FE$19-'様式３（療養者名簿）（⑤の場合）'!$BD83+1&lt;=15,IF(FE$19&gt;='様式３（療養者名簿）（⑤の場合）'!$BD83,IF(FE$19&lt;='様式３（療養者名簿）（⑤の場合）'!$BE83,1,0),0),0)</f>
        <v>0</v>
      </c>
      <c r="FF78" s="377">
        <f>IF(FF$19-'様式３（療養者名簿）（⑤の場合）'!$BD83+1&lt;=15,IF(FF$19&gt;='様式３（療養者名簿）（⑤の場合）'!$BD83,IF(FF$19&lt;='様式３（療養者名簿）（⑤の場合）'!$BE83,1,0),0),0)</f>
        <v>0</v>
      </c>
      <c r="FG78" s="377">
        <f>IF(FG$19-'様式３（療養者名簿）（⑤の場合）'!$BD83+1&lt;=15,IF(FG$19&gt;='様式３（療養者名簿）（⑤の場合）'!$BD83,IF(FG$19&lt;='様式３（療養者名簿）（⑤の場合）'!$BE83,1,0),0),0)</f>
        <v>0</v>
      </c>
      <c r="FH78" s="377">
        <f>IF(FH$19-'様式３（療養者名簿）（⑤の場合）'!$BD83+1&lt;=15,IF(FH$19&gt;='様式３（療養者名簿）（⑤の場合）'!$BD83,IF(FH$19&lt;='様式３（療養者名簿）（⑤の場合）'!$BE83,1,0),0),0)</f>
        <v>0</v>
      </c>
      <c r="FI78" s="377">
        <f>IF(FI$19-'様式３（療養者名簿）（⑤の場合）'!$BD83+1&lt;=15,IF(FI$19&gt;='様式３（療養者名簿）（⑤の場合）'!$BD83,IF(FI$19&lt;='様式３（療養者名簿）（⑤の場合）'!$BE83,1,0),0),0)</f>
        <v>0</v>
      </c>
      <c r="FJ78" s="377">
        <f>IF(FJ$19-'様式３（療養者名簿）（⑤の場合）'!$BD83+1&lt;=15,IF(FJ$19&gt;='様式３（療養者名簿）（⑤の場合）'!$BD83,IF(FJ$19&lt;='様式３（療養者名簿）（⑤の場合）'!$BE83,1,0),0),0)</f>
        <v>0</v>
      </c>
      <c r="FK78" s="377">
        <f>IF(FK$19-'様式３（療養者名簿）（⑤の場合）'!$BD83+1&lt;=15,IF(FK$19&gt;='様式３（療養者名簿）（⑤の場合）'!$BD83,IF(FK$19&lt;='様式３（療養者名簿）（⑤の場合）'!$BE83,1,0),0),0)</f>
        <v>0</v>
      </c>
      <c r="FL78" s="377">
        <f>IF(FL$19-'様式３（療養者名簿）（⑤の場合）'!$BD83+1&lt;=15,IF(FL$19&gt;='様式３（療養者名簿）（⑤の場合）'!$BD83,IF(FL$19&lt;='様式３（療養者名簿）（⑤の場合）'!$BE83,1,0),0),0)</f>
        <v>0</v>
      </c>
      <c r="FM78" s="377">
        <f>IF(FM$19-'様式３（療養者名簿）（⑤の場合）'!$BD83+1&lt;=15,IF(FM$19&gt;='様式３（療養者名簿）（⑤の場合）'!$BD83,IF(FM$19&lt;='様式３（療養者名簿）（⑤の場合）'!$BE83,1,0),0),0)</f>
        <v>0</v>
      </c>
      <c r="FN78" s="377">
        <f>IF(FN$19-'様式３（療養者名簿）（⑤の場合）'!$BD83+1&lt;=15,IF(FN$19&gt;='様式３（療養者名簿）（⑤の場合）'!$BD83,IF(FN$19&lt;='様式３（療養者名簿）（⑤の場合）'!$BE83,1,0),0),0)</f>
        <v>0</v>
      </c>
      <c r="FO78" s="377">
        <f>IF(FO$19-'様式３（療養者名簿）（⑤の場合）'!$BD83+1&lt;=15,IF(FO$19&gt;='様式３（療養者名簿）（⑤の場合）'!$BD83,IF(FO$19&lt;='様式３（療養者名簿）（⑤の場合）'!$BE83,1,0),0),0)</f>
        <v>0</v>
      </c>
      <c r="FP78" s="377">
        <f>IF(FP$19-'様式３（療養者名簿）（⑤の場合）'!$BD83+1&lt;=15,IF(FP$19&gt;='様式３（療養者名簿）（⑤の場合）'!$BD83,IF(FP$19&lt;='様式３（療養者名簿）（⑤の場合）'!$BE83,1,0),0),0)</f>
        <v>0</v>
      </c>
      <c r="FQ78" s="377">
        <f>IF(FQ$19-'様式３（療養者名簿）（⑤の場合）'!$BD83+1&lt;=15,IF(FQ$19&gt;='様式３（療養者名簿）（⑤の場合）'!$BD83,IF(FQ$19&lt;='様式３（療養者名簿）（⑤の場合）'!$BE83,1,0),0),0)</f>
        <v>0</v>
      </c>
      <c r="FR78" s="377">
        <f>IF(FR$19-'様式３（療養者名簿）（⑤の場合）'!$BD83+1&lt;=15,IF(FR$19&gt;='様式３（療養者名簿）（⑤の場合）'!$BD83,IF(FR$19&lt;='様式３（療養者名簿）（⑤の場合）'!$BE83,1,0),0),0)</f>
        <v>0</v>
      </c>
      <c r="FS78" s="377">
        <f>IF(FS$19-'様式３（療養者名簿）（⑤の場合）'!$BD83+1&lt;=15,IF(FS$19&gt;='様式３（療養者名簿）（⑤の場合）'!$BD83,IF(FS$19&lt;='様式３（療養者名簿）（⑤の場合）'!$BE83,1,0),0),0)</f>
        <v>0</v>
      </c>
      <c r="FT78" s="377">
        <f>IF(FT$19-'様式３（療養者名簿）（⑤の場合）'!$BD83+1&lt;=15,IF(FT$19&gt;='様式３（療養者名簿）（⑤の場合）'!$BD83,IF(FT$19&lt;='様式３（療養者名簿）（⑤の場合）'!$BE83,1,0),0),0)</f>
        <v>0</v>
      </c>
      <c r="FU78" s="377">
        <f>IF(FU$19-'様式３（療養者名簿）（⑤の場合）'!$BD83+1&lt;=15,IF(FU$19&gt;='様式３（療養者名簿）（⑤の場合）'!$BD83,IF(FU$19&lt;='様式３（療養者名簿）（⑤の場合）'!$BE83,1,0),0),0)</f>
        <v>0</v>
      </c>
      <c r="FV78" s="377">
        <f>IF(FV$19-'様式３（療養者名簿）（⑤の場合）'!$BD83+1&lt;=15,IF(FV$19&gt;='様式３（療養者名簿）（⑤の場合）'!$BD83,IF(FV$19&lt;='様式３（療養者名簿）（⑤の場合）'!$BE83,1,0),0),0)</f>
        <v>0</v>
      </c>
      <c r="FW78" s="377">
        <f>IF(FW$19-'様式３（療養者名簿）（⑤の場合）'!$BD83+1&lt;=15,IF(FW$19&gt;='様式３（療養者名簿）（⑤の場合）'!$BD83,IF(FW$19&lt;='様式３（療養者名簿）（⑤の場合）'!$BE83,1,0),0),0)</f>
        <v>0</v>
      </c>
      <c r="FX78" s="377">
        <f>IF(FX$19-'様式３（療養者名簿）（⑤の場合）'!$BD83+1&lt;=15,IF(FX$19&gt;='様式３（療養者名簿）（⑤の場合）'!$BD83,IF(FX$19&lt;='様式３（療養者名簿）（⑤の場合）'!$BE83,1,0),0),0)</f>
        <v>0</v>
      </c>
      <c r="FY78" s="377">
        <f>IF(FY$19-'様式３（療養者名簿）（⑤の場合）'!$BD83+1&lt;=15,IF(FY$19&gt;='様式３（療養者名簿）（⑤の場合）'!$BD83,IF(FY$19&lt;='様式３（療養者名簿）（⑤の場合）'!$BE83,1,0),0),0)</f>
        <v>0</v>
      </c>
      <c r="FZ78" s="377">
        <f>IF(FZ$19-'様式３（療養者名簿）（⑤の場合）'!$BD83+1&lt;=15,IF(FZ$19&gt;='様式３（療養者名簿）（⑤の場合）'!$BD83,IF(FZ$19&lt;='様式３（療養者名簿）（⑤の場合）'!$BE83,1,0),0),0)</f>
        <v>0</v>
      </c>
      <c r="GA78" s="377">
        <f>IF(GA$19-'様式３（療養者名簿）（⑤の場合）'!$BD83+1&lt;=15,IF(GA$19&gt;='様式３（療養者名簿）（⑤の場合）'!$BD83,IF(GA$19&lt;='様式３（療養者名簿）（⑤の場合）'!$BE83,1,0),0),0)</f>
        <v>0</v>
      </c>
      <c r="GB78" s="377">
        <f>IF(GB$19-'様式３（療養者名簿）（⑤の場合）'!$BD83+1&lt;=15,IF(GB$19&gt;='様式３（療養者名簿）（⑤の場合）'!$BD83,IF(GB$19&lt;='様式３（療養者名簿）（⑤の場合）'!$BE83,1,0),0),0)</f>
        <v>0</v>
      </c>
      <c r="GC78" s="377">
        <f>IF(GC$19-'様式３（療養者名簿）（⑤の場合）'!$BD83+1&lt;=15,IF(GC$19&gt;='様式３（療養者名簿）（⑤の場合）'!$BD83,IF(GC$19&lt;='様式３（療養者名簿）（⑤の場合）'!$BE83,1,0),0),0)</f>
        <v>0</v>
      </c>
      <c r="GD78" s="377">
        <f>IF(GD$19-'様式３（療養者名簿）（⑤の場合）'!$BD83+1&lt;=15,IF(GD$19&gt;='様式３（療養者名簿）（⑤の場合）'!$BD83,IF(GD$19&lt;='様式３（療養者名簿）（⑤の場合）'!$BE83,1,0),0),0)</f>
        <v>0</v>
      </c>
      <c r="GE78" s="377">
        <f>IF(GE$19-'様式３（療養者名簿）（⑤の場合）'!$BD83+1&lt;=15,IF(GE$19&gt;='様式３（療養者名簿）（⑤の場合）'!$BD83,IF(GE$19&lt;='様式３（療養者名簿）（⑤の場合）'!$BE83,1,0),0),0)</f>
        <v>0</v>
      </c>
      <c r="GF78" s="377">
        <f>IF(GF$19-'様式３（療養者名簿）（⑤の場合）'!$BD83+1&lt;=15,IF(GF$19&gt;='様式３（療養者名簿）（⑤の場合）'!$BD83,IF(GF$19&lt;='様式３（療養者名簿）（⑤の場合）'!$BE83,1,0),0),0)</f>
        <v>0</v>
      </c>
      <c r="GG78" s="377">
        <f>IF(GG$19-'様式３（療養者名簿）（⑤の場合）'!$BD83+1&lt;=15,IF(GG$19&gt;='様式３（療養者名簿）（⑤の場合）'!$BD83,IF(GG$19&lt;='様式３（療養者名簿）（⑤の場合）'!$BE83,1,0),0),0)</f>
        <v>0</v>
      </c>
      <c r="GH78" s="377">
        <f>IF(GH$19-'様式３（療養者名簿）（⑤の場合）'!$BD83+1&lt;=15,IF(GH$19&gt;='様式３（療養者名簿）（⑤の場合）'!$BD83,IF(GH$19&lt;='様式３（療養者名簿）（⑤の場合）'!$BE83,1,0),0),0)</f>
        <v>0</v>
      </c>
      <c r="GI78" s="377">
        <f>IF(GI$19-'様式３（療養者名簿）（⑤の場合）'!$BD83+1&lt;=15,IF(GI$19&gt;='様式３（療養者名簿）（⑤の場合）'!$BD83,IF(GI$19&lt;='様式３（療養者名簿）（⑤の場合）'!$BE83,1,0),0),0)</f>
        <v>0</v>
      </c>
      <c r="GJ78" s="377">
        <f>IF(GJ$19-'様式３（療養者名簿）（⑤の場合）'!$BD83+1&lt;=15,IF(GJ$19&gt;='様式３（療養者名簿）（⑤の場合）'!$BD83,IF(GJ$19&lt;='様式３（療養者名簿）（⑤の場合）'!$BE83,1,0),0),0)</f>
        <v>0</v>
      </c>
      <c r="GK78" s="377">
        <f>IF(GK$19-'様式３（療養者名簿）（⑤の場合）'!$BD83+1&lt;=15,IF(GK$19&gt;='様式３（療養者名簿）（⑤の場合）'!$BD83,IF(GK$19&lt;='様式３（療養者名簿）（⑤の場合）'!$BE83,1,0),0),0)</f>
        <v>0</v>
      </c>
      <c r="GL78" s="377">
        <f>IF(GL$19-'様式３（療養者名簿）（⑤の場合）'!$BD83+1&lt;=15,IF(GL$19&gt;='様式３（療養者名簿）（⑤の場合）'!$BD83,IF(GL$19&lt;='様式３（療養者名簿）（⑤の場合）'!$BE83,1,0),0),0)</f>
        <v>0</v>
      </c>
      <c r="GM78" s="377">
        <f>IF(GM$19-'様式３（療養者名簿）（⑤の場合）'!$BD83+1&lt;=15,IF(GM$19&gt;='様式３（療養者名簿）（⑤の場合）'!$BD83,IF(GM$19&lt;='様式３（療養者名簿）（⑤の場合）'!$BE83,1,0),0),0)</f>
        <v>0</v>
      </c>
      <c r="GN78" s="377">
        <f>IF(GN$19-'様式３（療養者名簿）（⑤の場合）'!$BD83+1&lt;=15,IF(GN$19&gt;='様式３（療養者名簿）（⑤の場合）'!$BD83,IF(GN$19&lt;='様式３（療養者名簿）（⑤の場合）'!$BE83,1,0),0),0)</f>
        <v>0</v>
      </c>
      <c r="GO78" s="377">
        <f>IF(GO$19-'様式３（療養者名簿）（⑤の場合）'!$BD83+1&lt;=15,IF(GO$19&gt;='様式３（療養者名簿）（⑤の場合）'!$BD83,IF(GO$19&lt;='様式３（療養者名簿）（⑤の場合）'!$BE83,1,0),0),0)</f>
        <v>0</v>
      </c>
      <c r="GP78" s="377">
        <f>IF(GP$19-'様式３（療養者名簿）（⑤の場合）'!$BD83+1&lt;=15,IF(GP$19&gt;='様式３（療養者名簿）（⑤の場合）'!$BD83,IF(GP$19&lt;='様式３（療養者名簿）（⑤の場合）'!$BE83,1,0),0),0)</f>
        <v>0</v>
      </c>
      <c r="GQ78" s="377">
        <f>IF(GQ$19-'様式３（療養者名簿）（⑤の場合）'!$BD83+1&lt;=15,IF(GQ$19&gt;='様式３（療養者名簿）（⑤の場合）'!$BD83,IF(GQ$19&lt;='様式３（療養者名簿）（⑤の場合）'!$BE83,1,0),0),0)</f>
        <v>0</v>
      </c>
      <c r="GR78" s="377">
        <f>IF(GR$19-'様式３（療養者名簿）（⑤の場合）'!$BD83+1&lt;=15,IF(GR$19&gt;='様式３（療養者名簿）（⑤の場合）'!$BD83,IF(GR$19&lt;='様式３（療養者名簿）（⑤の場合）'!$BE83,1,0),0),0)</f>
        <v>0</v>
      </c>
      <c r="GS78" s="377">
        <f>IF(GS$19-'様式３（療養者名簿）（⑤の場合）'!$BD83+1&lt;=15,IF(GS$19&gt;='様式３（療養者名簿）（⑤の場合）'!$BD83,IF(GS$19&lt;='様式３（療養者名簿）（⑤の場合）'!$BE83,1,0),0),0)</f>
        <v>0</v>
      </c>
      <c r="GT78" s="377">
        <f>IF(GT$19-'様式３（療養者名簿）（⑤の場合）'!$BD83+1&lt;=15,IF(GT$19&gt;='様式３（療養者名簿）（⑤の場合）'!$BD83,IF(GT$19&lt;='様式３（療養者名簿）（⑤の場合）'!$BE83,1,0),0),0)</f>
        <v>0</v>
      </c>
      <c r="GU78" s="377">
        <f>IF(GU$19-'様式３（療養者名簿）（⑤の場合）'!$BD83+1&lt;=15,IF(GU$19&gt;='様式３（療養者名簿）（⑤の場合）'!$BD83,IF(GU$19&lt;='様式３（療養者名簿）（⑤の場合）'!$BE83,1,0),0),0)</f>
        <v>0</v>
      </c>
      <c r="GV78" s="377">
        <f>IF(GV$19-'様式３（療養者名簿）（⑤の場合）'!$BD83+1&lt;=15,IF(GV$19&gt;='様式３（療養者名簿）（⑤の場合）'!$BD83,IF(GV$19&lt;='様式３（療養者名簿）（⑤の場合）'!$BE83,1,0),0),0)</f>
        <v>0</v>
      </c>
      <c r="GW78" s="377">
        <f>IF(GW$19-'様式３（療養者名簿）（⑤の場合）'!$BD83+1&lt;=15,IF(GW$19&gt;='様式３（療養者名簿）（⑤の場合）'!$BD83,IF(GW$19&lt;='様式３（療養者名簿）（⑤の場合）'!$BE83,1,0),0),0)</f>
        <v>0</v>
      </c>
      <c r="GX78" s="377">
        <f>IF(GX$19-'様式３（療養者名簿）（⑤の場合）'!$BD83+1&lt;=15,IF(GX$19&gt;='様式３（療養者名簿）（⑤の場合）'!$BD83,IF(GX$19&lt;='様式３（療養者名簿）（⑤の場合）'!$BE83,1,0),0),0)</f>
        <v>0</v>
      </c>
      <c r="GY78" s="377">
        <f>IF(GY$19-'様式３（療養者名簿）（⑤の場合）'!$BD83+1&lt;=15,IF(GY$19&gt;='様式３（療養者名簿）（⑤の場合）'!$BD83,IF(GY$19&lt;='様式３（療養者名簿）（⑤の場合）'!$BE83,1,0),0),0)</f>
        <v>0</v>
      </c>
      <c r="GZ78" s="377">
        <f>IF(GZ$19-'様式３（療養者名簿）（⑤の場合）'!$BD83+1&lt;=15,IF(GZ$19&gt;='様式３（療養者名簿）（⑤の場合）'!$BD83,IF(GZ$19&lt;='様式３（療養者名簿）（⑤の場合）'!$BE83,1,0),0),0)</f>
        <v>0</v>
      </c>
      <c r="HA78" s="377">
        <f>IF(HA$19-'様式３（療養者名簿）（⑤の場合）'!$BD83+1&lt;=15,IF(HA$19&gt;='様式３（療養者名簿）（⑤の場合）'!$BD83,IF(HA$19&lt;='様式３（療養者名簿）（⑤の場合）'!$BE83,1,0),0),0)</f>
        <v>0</v>
      </c>
      <c r="HB78" s="377">
        <f>IF(HB$19-'様式３（療養者名簿）（⑤の場合）'!$BD83+1&lt;=15,IF(HB$19&gt;='様式３（療養者名簿）（⑤の場合）'!$BD83,IF(HB$19&lt;='様式３（療養者名簿）（⑤の場合）'!$BE83,1,0),0),0)</f>
        <v>0</v>
      </c>
      <c r="HC78" s="377">
        <f>IF(HC$19-'様式３（療養者名簿）（⑤の場合）'!$BD83+1&lt;=15,IF(HC$19&gt;='様式３（療養者名簿）（⑤の場合）'!$BD83,IF(HC$19&lt;='様式３（療養者名簿）（⑤の場合）'!$BE83,1,0),0),0)</f>
        <v>0</v>
      </c>
      <c r="HD78" s="377">
        <f>IF(HD$19-'様式３（療養者名簿）（⑤の場合）'!$BD83+1&lt;=15,IF(HD$19&gt;='様式３（療養者名簿）（⑤の場合）'!$BD83,IF(HD$19&lt;='様式３（療養者名簿）（⑤の場合）'!$BE83,1,0),0),0)</f>
        <v>0</v>
      </c>
      <c r="HE78" s="377">
        <f>IF(HE$19-'様式３（療養者名簿）（⑤の場合）'!$BD83+1&lt;=15,IF(HE$19&gt;='様式３（療養者名簿）（⑤の場合）'!$BD83,IF(HE$19&lt;='様式３（療養者名簿）（⑤の場合）'!$BE83,1,0),0),0)</f>
        <v>0</v>
      </c>
      <c r="HF78" s="377">
        <f>IF(HF$19-'様式３（療養者名簿）（⑤の場合）'!$BD83+1&lt;=15,IF(HF$19&gt;='様式３（療養者名簿）（⑤の場合）'!$BD83,IF(HF$19&lt;='様式３（療養者名簿）（⑤の場合）'!$BE83,1,0),0),0)</f>
        <v>0</v>
      </c>
      <c r="HG78" s="377">
        <f>IF(HG$19-'様式３（療養者名簿）（⑤の場合）'!$BD83+1&lt;=15,IF(HG$19&gt;='様式３（療養者名簿）（⑤の場合）'!$BD83,IF(HG$19&lt;='様式３（療養者名簿）（⑤の場合）'!$BE83,1,0),0),0)</f>
        <v>0</v>
      </c>
      <c r="HH78" s="377">
        <f>IF(HH$19-'様式３（療養者名簿）（⑤の場合）'!$BD83+1&lt;=15,IF(HH$19&gt;='様式３（療養者名簿）（⑤の場合）'!$BD83,IF(HH$19&lt;='様式３（療養者名簿）（⑤の場合）'!$BE83,1,0),0),0)</f>
        <v>0</v>
      </c>
      <c r="HI78" s="377">
        <f>IF(HI$19-'様式３（療養者名簿）（⑤の場合）'!$BD83+1&lt;=15,IF(HI$19&gt;='様式３（療養者名簿）（⑤の場合）'!$BD83,IF(HI$19&lt;='様式３（療養者名簿）（⑤の場合）'!$BE83,1,0),0),0)</f>
        <v>0</v>
      </c>
      <c r="HJ78" s="377">
        <f>IF(HJ$19-'様式３（療養者名簿）（⑤の場合）'!$BD83+1&lt;=15,IF(HJ$19&gt;='様式３（療養者名簿）（⑤の場合）'!$BD83,IF(HJ$19&lt;='様式３（療養者名簿）（⑤の場合）'!$BE83,1,0),0),0)</f>
        <v>0</v>
      </c>
      <c r="HK78" s="377">
        <f>IF(HK$19-'様式３（療養者名簿）（⑤の場合）'!$BD83+1&lt;=15,IF(HK$19&gt;='様式３（療養者名簿）（⑤の場合）'!$BD83,IF(HK$19&lt;='様式３（療養者名簿）（⑤の場合）'!$BE83,1,0),0),0)</f>
        <v>0</v>
      </c>
      <c r="HL78" s="377">
        <f>IF(HL$19-'様式３（療養者名簿）（⑤の場合）'!$BD83+1&lt;=15,IF(HL$19&gt;='様式３（療養者名簿）（⑤の場合）'!$BD83,IF(HL$19&lt;='様式３（療養者名簿）（⑤の場合）'!$BE83,1,0),0),0)</f>
        <v>0</v>
      </c>
      <c r="HM78" s="377">
        <f>IF(HM$19-'様式３（療養者名簿）（⑤の場合）'!$BD83+1&lt;=15,IF(HM$19&gt;='様式３（療養者名簿）（⑤の場合）'!$BD83,IF(HM$19&lt;='様式３（療養者名簿）（⑤の場合）'!$BE83,1,0),0),0)</f>
        <v>0</v>
      </c>
      <c r="HN78" s="377">
        <f>IF(HN$19-'様式３（療養者名簿）（⑤の場合）'!$BD83+1&lt;=15,IF(HN$19&gt;='様式３（療養者名簿）（⑤の場合）'!$BD83,IF(HN$19&lt;='様式３（療養者名簿）（⑤の場合）'!$BE83,1,0),0),0)</f>
        <v>0</v>
      </c>
      <c r="HO78" s="377">
        <f>IF(HO$19-'様式３（療養者名簿）（⑤の場合）'!$BD83+1&lt;=15,IF(HO$19&gt;='様式３（療養者名簿）（⑤の場合）'!$BD83,IF(HO$19&lt;='様式３（療養者名簿）（⑤の場合）'!$BE83,1,0),0),0)</f>
        <v>0</v>
      </c>
      <c r="HP78" s="377">
        <f>IF(HP$19-'様式３（療養者名簿）（⑤の場合）'!$BD83+1&lt;=15,IF(HP$19&gt;='様式３（療養者名簿）（⑤の場合）'!$BD83,IF(HP$19&lt;='様式３（療養者名簿）（⑤の場合）'!$BE83,1,0),0),0)</f>
        <v>0</v>
      </c>
      <c r="HQ78" s="377">
        <f>IF(HQ$19-'様式３（療養者名簿）（⑤の場合）'!$BD83+1&lt;=15,IF(HQ$19&gt;='様式３（療養者名簿）（⑤の場合）'!$BD83,IF(HQ$19&lt;='様式３（療養者名簿）（⑤の場合）'!$BE83,1,0),0),0)</f>
        <v>0</v>
      </c>
      <c r="HR78" s="377">
        <f>IF(HR$19-'様式３（療養者名簿）（⑤の場合）'!$BD83+1&lt;=15,IF(HR$19&gt;='様式３（療養者名簿）（⑤の場合）'!$BD83,IF(HR$19&lt;='様式３（療養者名簿）（⑤の場合）'!$BE83,1,0),0),0)</f>
        <v>0</v>
      </c>
      <c r="HS78" s="377">
        <f>IF(HS$19-'様式３（療養者名簿）（⑤の場合）'!$BD83+1&lt;=15,IF(HS$19&gt;='様式３（療養者名簿）（⑤の場合）'!$BD83,IF(HS$19&lt;='様式３（療養者名簿）（⑤の場合）'!$BE83,1,0),0),0)</f>
        <v>0</v>
      </c>
      <c r="HT78" s="377">
        <f>IF(HT$19-'様式３（療養者名簿）（⑤の場合）'!$BD83+1&lt;=15,IF(HT$19&gt;='様式３（療養者名簿）（⑤の場合）'!$BD83,IF(HT$19&lt;='様式３（療養者名簿）（⑤の場合）'!$BE83,1,0),0),0)</f>
        <v>0</v>
      </c>
      <c r="HU78" s="377">
        <f>IF(HU$19-'様式３（療養者名簿）（⑤の場合）'!$BD83+1&lt;=15,IF(HU$19&gt;='様式３（療養者名簿）（⑤の場合）'!$BD83,IF(HU$19&lt;='様式３（療養者名簿）（⑤の場合）'!$BE83,1,0),0),0)</f>
        <v>0</v>
      </c>
      <c r="HV78" s="377">
        <f>IF(HV$19-'様式３（療養者名簿）（⑤の場合）'!$BD83+1&lt;=15,IF(HV$19&gt;='様式３（療養者名簿）（⑤の場合）'!$BD83,IF(HV$19&lt;='様式３（療養者名簿）（⑤の場合）'!$BE83,1,0),0),0)</f>
        <v>0</v>
      </c>
      <c r="HW78" s="377">
        <f>IF(HW$19-'様式３（療養者名簿）（⑤の場合）'!$BD83+1&lt;=15,IF(HW$19&gt;='様式３（療養者名簿）（⑤の場合）'!$BD83,IF(HW$19&lt;='様式３（療養者名簿）（⑤の場合）'!$BE83,1,0),0),0)</f>
        <v>0</v>
      </c>
      <c r="HX78" s="377">
        <f>IF(HX$19-'様式３（療養者名簿）（⑤の場合）'!$BD83+1&lt;=15,IF(HX$19&gt;='様式３（療養者名簿）（⑤の場合）'!$BD83,IF(HX$19&lt;='様式３（療養者名簿）（⑤の場合）'!$BE83,1,0),0),0)</f>
        <v>0</v>
      </c>
      <c r="HY78" s="377">
        <f>IF(HY$19-'様式３（療養者名簿）（⑤の場合）'!$BD83+1&lt;=15,IF(HY$19&gt;='様式３（療養者名簿）（⑤の場合）'!$BD83,IF(HY$19&lt;='様式３（療養者名簿）（⑤の場合）'!$BE83,1,0),0),0)</f>
        <v>0</v>
      </c>
      <c r="HZ78" s="377">
        <f>IF(HZ$19-'様式３（療養者名簿）（⑤の場合）'!$BD83+1&lt;=15,IF(HZ$19&gt;='様式３（療養者名簿）（⑤の場合）'!$BD83,IF(HZ$19&lt;='様式３（療養者名簿）（⑤の場合）'!$BE83,1,0),0),0)</f>
        <v>0</v>
      </c>
      <c r="IA78" s="377">
        <f>IF(IA$19-'様式３（療養者名簿）（⑤の場合）'!$BD83+1&lt;=15,IF(IA$19&gt;='様式３（療養者名簿）（⑤の場合）'!$BD83,IF(IA$19&lt;='様式３（療養者名簿）（⑤の場合）'!$BE83,1,0),0),0)</f>
        <v>0</v>
      </c>
      <c r="IB78" s="377">
        <f>IF(IB$19-'様式３（療養者名簿）（⑤の場合）'!$BD83+1&lt;=15,IF(IB$19&gt;='様式３（療養者名簿）（⑤の場合）'!$BD83,IF(IB$19&lt;='様式３（療養者名簿）（⑤の場合）'!$BE83,1,0),0),0)</f>
        <v>0</v>
      </c>
      <c r="IC78" s="377">
        <f>IF(IC$19-'様式３（療養者名簿）（⑤の場合）'!$BD83+1&lt;=15,IF(IC$19&gt;='様式３（療養者名簿）（⑤の場合）'!$BD83,IF(IC$19&lt;='様式３（療養者名簿）（⑤の場合）'!$BE83,1,0),0),0)</f>
        <v>0</v>
      </c>
      <c r="ID78" s="377">
        <f>IF(ID$19-'様式３（療養者名簿）（⑤の場合）'!$BD83+1&lt;=15,IF(ID$19&gt;='様式３（療養者名簿）（⑤の場合）'!$BD83,IF(ID$19&lt;='様式３（療養者名簿）（⑤の場合）'!$BE83,1,0),0),0)</f>
        <v>0</v>
      </c>
      <c r="IE78" s="377">
        <f>IF(IE$19-'様式３（療養者名簿）（⑤の場合）'!$BD83+1&lt;=15,IF(IE$19&gt;='様式３（療養者名簿）（⑤の場合）'!$BD83,IF(IE$19&lt;='様式３（療養者名簿）（⑤の場合）'!$BE83,1,0),0),0)</f>
        <v>0</v>
      </c>
      <c r="IF78" s="377">
        <f>IF(IF$19-'様式３（療養者名簿）（⑤の場合）'!$BD83+1&lt;=15,IF(IF$19&gt;='様式３（療養者名簿）（⑤の場合）'!$BD83,IF(IF$19&lt;='様式３（療養者名簿）（⑤の場合）'!$BE83,1,0),0),0)</f>
        <v>0</v>
      </c>
      <c r="IG78" s="377">
        <f>IF(IG$19-'様式３（療養者名簿）（⑤の場合）'!$BD83+1&lt;=15,IF(IG$19&gt;='様式３（療養者名簿）（⑤の場合）'!$BD83,IF(IG$19&lt;='様式３（療養者名簿）（⑤の場合）'!$BE83,1,0),0),0)</f>
        <v>0</v>
      </c>
      <c r="IH78" s="377">
        <f>IF(IH$19-'様式３（療養者名簿）（⑤の場合）'!$BD83+1&lt;=15,IF(IH$19&gt;='様式３（療養者名簿）（⑤の場合）'!$BD83,IF(IH$19&lt;='様式３（療養者名簿）（⑤の場合）'!$BE83,1,0),0),0)</f>
        <v>0</v>
      </c>
      <c r="II78" s="377">
        <f>IF(II$19-'様式３（療養者名簿）（⑤の場合）'!$BD83+1&lt;=15,IF(II$19&gt;='様式３（療養者名簿）（⑤の場合）'!$BD83,IF(II$19&lt;='様式３（療養者名簿）（⑤の場合）'!$BE83,1,0),0),0)</f>
        <v>0</v>
      </c>
      <c r="IJ78" s="377">
        <f>IF(IJ$19-'様式３（療養者名簿）（⑤の場合）'!$BD83+1&lt;=15,IF(IJ$19&gt;='様式３（療養者名簿）（⑤の場合）'!$BD83,IF(IJ$19&lt;='様式３（療養者名簿）（⑤の場合）'!$BE83,1,0),0),0)</f>
        <v>0</v>
      </c>
      <c r="IK78" s="377">
        <f>IF(IK$19-'様式３（療養者名簿）（⑤の場合）'!$BD83+1&lt;=15,IF(IK$19&gt;='様式３（療養者名簿）（⑤の場合）'!$BD83,IF(IK$19&lt;='様式３（療養者名簿）（⑤の場合）'!$BE83,1,0),0),0)</f>
        <v>0</v>
      </c>
      <c r="IL78" s="377">
        <f>IF(IL$19-'様式３（療養者名簿）（⑤の場合）'!$BD83+1&lt;=15,IF(IL$19&gt;='様式３（療養者名簿）（⑤の場合）'!$BD83,IF(IL$19&lt;='様式３（療養者名簿）（⑤の場合）'!$BE83,1,0),0),0)</f>
        <v>0</v>
      </c>
      <c r="IM78" s="377">
        <f>IF(IM$19-'様式３（療養者名簿）（⑤の場合）'!$BD83+1&lt;=15,IF(IM$19&gt;='様式３（療養者名簿）（⑤の場合）'!$BD83,IF(IM$19&lt;='様式３（療養者名簿）（⑤の場合）'!$BE83,1,0),0),0)</f>
        <v>0</v>
      </c>
      <c r="IN78" s="377">
        <f>IF(IN$19-'様式３（療養者名簿）（⑤の場合）'!$BD83+1&lt;=15,IF(IN$19&gt;='様式３（療養者名簿）（⑤の場合）'!$BD83,IF(IN$19&lt;='様式３（療養者名簿）（⑤の場合）'!$BE83,1,0),0),0)</f>
        <v>0</v>
      </c>
      <c r="IO78" s="377">
        <f>IF(IO$19-'様式３（療養者名簿）（⑤の場合）'!$BD83+1&lt;=15,IF(IO$19&gt;='様式３（療養者名簿）（⑤の場合）'!$BD83,IF(IO$19&lt;='様式３（療養者名簿）（⑤の場合）'!$BE83,1,0),0),0)</f>
        <v>0</v>
      </c>
      <c r="IP78" s="377">
        <f>IF(IP$19-'様式３（療養者名簿）（⑤の場合）'!$BD83+1&lt;=15,IF(IP$19&gt;='様式３（療養者名簿）（⑤の場合）'!$BD83,IF(IP$19&lt;='様式３（療養者名簿）（⑤の場合）'!$BE83,1,0),0),0)</f>
        <v>0</v>
      </c>
      <c r="IQ78" s="377">
        <f>IF(IQ$19-'様式３（療養者名簿）（⑤の場合）'!$BD83+1&lt;=15,IF(IQ$19&gt;='様式３（療養者名簿）（⑤の場合）'!$BD83,IF(IQ$19&lt;='様式３（療養者名簿）（⑤の場合）'!$BE83,1,0),0),0)</f>
        <v>0</v>
      </c>
      <c r="IR78" s="377">
        <f>IF(IR$19-'様式３（療養者名簿）（⑤の場合）'!$BD83+1&lt;=15,IF(IR$19&gt;='様式３（療養者名簿）（⑤の場合）'!$BD83,IF(IR$19&lt;='様式３（療養者名簿）（⑤の場合）'!$BE83,1,0),0),0)</f>
        <v>0</v>
      </c>
      <c r="IS78" s="377">
        <f>IF(IS$19-'様式３（療養者名簿）（⑤の場合）'!$BD83+1&lt;=15,IF(IS$19&gt;='様式３（療養者名簿）（⑤の場合）'!$BD83,IF(IS$19&lt;='様式３（療養者名簿）（⑤の場合）'!$BE83,1,0),0),0)</f>
        <v>0</v>
      </c>
      <c r="IT78" s="377">
        <f>IF(IT$19-'様式３（療養者名簿）（⑤の場合）'!$BD83+1&lt;=15,IF(IT$19&gt;='様式３（療養者名簿）（⑤の場合）'!$BD83,IF(IT$19&lt;='様式３（療養者名簿）（⑤の場合）'!$BE83,1,0),0),0)</f>
        <v>0</v>
      </c>
      <c r="IU78" s="377">
        <f>IF(IU$19-'様式３（療養者名簿）（⑤の場合）'!$BD83+1&lt;=15,IF(IU$19&gt;='様式３（療養者名簿）（⑤の場合）'!$BD83,IF(IU$19&lt;='様式３（療養者名簿）（⑤の場合）'!$BE83,1,0),0),0)</f>
        <v>0</v>
      </c>
      <c r="IV78" s="377">
        <f>IF(IV$19-'様式３（療養者名簿）（⑤の場合）'!$BD83+1&lt;=15,IF(IV$19&gt;='様式３（療養者名簿）（⑤の場合）'!$BD83,IF(IV$19&lt;='様式３（療養者名簿）（⑤の場合）'!$BE83,1,0),0),0)</f>
        <v>0</v>
      </c>
      <c r="IW78" s="377">
        <f>IF(IW$19-'様式３（療養者名簿）（⑤の場合）'!$BD83+1&lt;=15,IF(IW$19&gt;='様式３（療養者名簿）（⑤の場合）'!$BD83,IF(IW$19&lt;='様式３（療養者名簿）（⑤の場合）'!$BE83,1,0),0),0)</f>
        <v>0</v>
      </c>
      <c r="IX78" s="377">
        <f>IF(IX$19-'様式３（療養者名簿）（⑤の場合）'!$BD83+1&lt;=15,IF(IX$19&gt;='様式３（療養者名簿）（⑤の場合）'!$BD83,IF(IX$19&lt;='様式３（療養者名簿）（⑤の場合）'!$BE83,1,0),0),0)</f>
        <v>0</v>
      </c>
      <c r="IY78" s="377">
        <f>IF(IY$19-'様式３（療養者名簿）（⑤の場合）'!$BD83+1&lt;=15,IF(IY$19&gt;='様式３（療養者名簿）（⑤の場合）'!$BD83,IF(IY$19&lt;='様式３（療養者名簿）（⑤の場合）'!$BE83,1,0),0),0)</f>
        <v>0</v>
      </c>
      <c r="IZ78" s="377">
        <f>IF(IZ$19-'様式３（療養者名簿）（⑤の場合）'!$BD83+1&lt;=15,IF(IZ$19&gt;='様式３（療養者名簿）（⑤の場合）'!$BD83,IF(IZ$19&lt;='様式３（療養者名簿）（⑤の場合）'!$BE83,1,0),0),0)</f>
        <v>0</v>
      </c>
      <c r="JA78" s="377">
        <f>IF(JA$19-'様式３（療養者名簿）（⑤の場合）'!$BD83+1&lt;=15,IF(JA$19&gt;='様式３（療養者名簿）（⑤の場合）'!$BD83,IF(JA$19&lt;='様式３（療養者名簿）（⑤の場合）'!$BE83,1,0),0),0)</f>
        <v>0</v>
      </c>
      <c r="JB78" s="377">
        <f>IF(JB$19-'様式３（療養者名簿）（⑤の場合）'!$BD83+1&lt;=15,IF(JB$19&gt;='様式３（療養者名簿）（⑤の場合）'!$BD83,IF(JB$19&lt;='様式３（療養者名簿）（⑤の場合）'!$BE83,1,0),0),0)</f>
        <v>0</v>
      </c>
      <c r="JC78" s="377">
        <f>IF(JC$19-'様式３（療養者名簿）（⑤の場合）'!$BD83+1&lt;=15,IF(JC$19&gt;='様式３（療養者名簿）（⑤の場合）'!$BD83,IF(JC$19&lt;='様式３（療養者名簿）（⑤の場合）'!$BE83,1,0),0),0)</f>
        <v>0</v>
      </c>
      <c r="JD78" s="377">
        <f>IF(JD$19-'様式３（療養者名簿）（⑤の場合）'!$BD83+1&lt;=15,IF(JD$19&gt;='様式３（療養者名簿）（⑤の場合）'!$BD83,IF(JD$19&lt;='様式３（療養者名簿）（⑤の場合）'!$BE83,1,0),0),0)</f>
        <v>0</v>
      </c>
      <c r="JE78" s="377">
        <f>IF(JE$19-'様式３（療養者名簿）（⑤の場合）'!$BD83+1&lt;=15,IF(JE$19&gt;='様式３（療養者名簿）（⑤の場合）'!$BD83,IF(JE$19&lt;='様式３（療養者名簿）（⑤の場合）'!$BE83,1,0),0),0)</f>
        <v>0</v>
      </c>
      <c r="JF78" s="377">
        <f>IF(JF$19-'様式３（療養者名簿）（⑤の場合）'!$BD83+1&lt;=15,IF(JF$19&gt;='様式３（療養者名簿）（⑤の場合）'!$BD83,IF(JF$19&lt;='様式３（療養者名簿）（⑤の場合）'!$BE83,1,0),0),0)</f>
        <v>0</v>
      </c>
      <c r="JG78" s="377">
        <f>IF(JG$19-'様式３（療養者名簿）（⑤の場合）'!$BD83+1&lt;=15,IF(JG$19&gt;='様式３（療養者名簿）（⑤の場合）'!$BD83,IF(JG$19&lt;='様式３（療養者名簿）（⑤の場合）'!$BE83,1,0),0),0)</f>
        <v>0</v>
      </c>
      <c r="JH78" s="377">
        <f>IF(JH$19-'様式３（療養者名簿）（⑤の場合）'!$BD83+1&lt;=15,IF(JH$19&gt;='様式３（療養者名簿）（⑤の場合）'!$BD83,IF(JH$19&lt;='様式３（療養者名簿）（⑤の場合）'!$BE83,1,0),0),0)</f>
        <v>0</v>
      </c>
      <c r="JI78" s="377">
        <f>IF(JI$19-'様式３（療養者名簿）（⑤の場合）'!$BD83+1&lt;=15,IF(JI$19&gt;='様式３（療養者名簿）（⑤の場合）'!$BD83,IF(JI$19&lt;='様式３（療養者名簿）（⑤の場合）'!$BE83,1,0),0),0)</f>
        <v>0</v>
      </c>
      <c r="JJ78" s="377">
        <f>IF(JJ$19-'様式３（療養者名簿）（⑤の場合）'!$BD83+1&lt;=15,IF(JJ$19&gt;='様式３（療養者名簿）（⑤の場合）'!$BD83,IF(JJ$19&lt;='様式３（療養者名簿）（⑤の場合）'!$BE83,1,0),0),0)</f>
        <v>0</v>
      </c>
      <c r="JK78" s="377">
        <f>IF(JK$19-'様式３（療養者名簿）（⑤の場合）'!$BD83+1&lt;=15,IF(JK$19&gt;='様式３（療養者名簿）（⑤の場合）'!$BD83,IF(JK$19&lt;='様式３（療養者名簿）（⑤の場合）'!$BE83,1,0),0),0)</f>
        <v>0</v>
      </c>
      <c r="JL78" s="377">
        <f>IF(JL$19-'様式３（療養者名簿）（⑤の場合）'!$BD83+1&lt;=15,IF(JL$19&gt;='様式３（療養者名簿）（⑤の場合）'!$BD83,IF(JL$19&lt;='様式３（療養者名簿）（⑤の場合）'!$BE83,1,0),0),0)</f>
        <v>0</v>
      </c>
      <c r="JM78" s="377">
        <f>IF(JM$19-'様式３（療養者名簿）（⑤の場合）'!$BD83+1&lt;=15,IF(JM$19&gt;='様式３（療養者名簿）（⑤の場合）'!$BD83,IF(JM$19&lt;='様式３（療養者名簿）（⑤の場合）'!$BE83,1,0),0),0)</f>
        <v>0</v>
      </c>
      <c r="JN78" s="377">
        <f>IF(JN$19-'様式３（療養者名簿）（⑤の場合）'!$BD83+1&lt;=15,IF(JN$19&gt;='様式３（療養者名簿）（⑤の場合）'!$BD83,IF(JN$19&lt;='様式３（療養者名簿）（⑤の場合）'!$BE83,1,0),0),0)</f>
        <v>0</v>
      </c>
      <c r="JO78" s="377">
        <f>IF(JO$19-'様式３（療養者名簿）（⑤の場合）'!$BD83+1&lt;=15,IF(JO$19&gt;='様式３（療養者名簿）（⑤の場合）'!$BD83,IF(JO$19&lt;='様式３（療養者名簿）（⑤の場合）'!$BE83,1,0),0),0)</f>
        <v>0</v>
      </c>
      <c r="JP78" s="377">
        <f>IF(JP$19-'様式３（療養者名簿）（⑤の場合）'!$BD83+1&lt;=15,IF(JP$19&gt;='様式３（療養者名簿）（⑤の場合）'!$BD83,IF(JP$19&lt;='様式３（療養者名簿）（⑤の場合）'!$BE83,1,0),0),0)</f>
        <v>0</v>
      </c>
      <c r="JQ78" s="377">
        <f>IF(JQ$19-'様式３（療養者名簿）（⑤の場合）'!$BD83+1&lt;=15,IF(JQ$19&gt;='様式３（療養者名簿）（⑤の場合）'!$BD83,IF(JQ$19&lt;='様式３（療養者名簿）（⑤の場合）'!$BE83,1,0),0),0)</f>
        <v>0</v>
      </c>
      <c r="JR78" s="377">
        <f>IF(JR$19-'様式３（療養者名簿）（⑤の場合）'!$BD83+1&lt;=15,IF(JR$19&gt;='様式３（療養者名簿）（⑤の場合）'!$BD83,IF(JR$19&lt;='様式３（療養者名簿）（⑤の場合）'!$BE83,1,0),0),0)</f>
        <v>0</v>
      </c>
      <c r="JS78" s="377">
        <f>IF(JS$19-'様式３（療養者名簿）（⑤の場合）'!$BD83+1&lt;=15,IF(JS$19&gt;='様式３（療養者名簿）（⑤の場合）'!$BD83,IF(JS$19&lt;='様式３（療養者名簿）（⑤の場合）'!$BE83,1,0),0),0)</f>
        <v>0</v>
      </c>
      <c r="JT78" s="377">
        <f>IF(JT$19-'様式３（療養者名簿）（⑤の場合）'!$BD83+1&lt;=15,IF(JT$19&gt;='様式３（療養者名簿）（⑤の場合）'!$BD83,IF(JT$19&lt;='様式３（療養者名簿）（⑤の場合）'!$BE83,1,0),0),0)</f>
        <v>0</v>
      </c>
      <c r="JU78" s="377">
        <f>IF(JU$19-'様式３（療養者名簿）（⑤の場合）'!$BD83+1&lt;=15,IF(JU$19&gt;='様式３（療養者名簿）（⑤の場合）'!$BD83,IF(JU$19&lt;='様式３（療養者名簿）（⑤の場合）'!$BE83,1,0),0),0)</f>
        <v>0</v>
      </c>
      <c r="JV78" s="377">
        <f>IF(JV$19-'様式３（療養者名簿）（⑤の場合）'!$BD83+1&lt;=15,IF(JV$19&gt;='様式３（療養者名簿）（⑤の場合）'!$BD83,IF(JV$19&lt;='様式３（療養者名簿）（⑤の場合）'!$BE83,1,0),0),0)</f>
        <v>0</v>
      </c>
      <c r="JW78" s="377">
        <f>IF(JW$19-'様式３（療養者名簿）（⑤の場合）'!$BD83+1&lt;=15,IF(JW$19&gt;='様式３（療養者名簿）（⑤の場合）'!$BD83,IF(JW$19&lt;='様式３（療養者名簿）（⑤の場合）'!$BE83,1,0),0),0)</f>
        <v>0</v>
      </c>
      <c r="JX78" s="377">
        <f>IF(JX$19-'様式３（療養者名簿）（⑤の場合）'!$BD83+1&lt;=15,IF(JX$19&gt;='様式３（療養者名簿）（⑤の場合）'!$BD83,IF(JX$19&lt;='様式３（療養者名簿）（⑤の場合）'!$BE83,1,0),0),0)</f>
        <v>0</v>
      </c>
      <c r="JY78" s="377">
        <f>IF(JY$19-'様式３（療養者名簿）（⑤の場合）'!$BD83+1&lt;=15,IF(JY$19&gt;='様式３（療養者名簿）（⑤の場合）'!$BD83,IF(JY$19&lt;='様式３（療養者名簿）（⑤の場合）'!$BE83,1,0),0),0)</f>
        <v>0</v>
      </c>
      <c r="JZ78" s="377">
        <f>IF(JZ$19-'様式３（療養者名簿）（⑤の場合）'!$BD83+1&lt;=15,IF(JZ$19&gt;='様式３（療養者名簿）（⑤の場合）'!$BD83,IF(JZ$19&lt;='様式３（療養者名簿）（⑤の場合）'!$BE83,1,0),0),0)</f>
        <v>0</v>
      </c>
      <c r="KA78" s="377">
        <f>IF(KA$19-'様式３（療養者名簿）（⑤の場合）'!$BD83+1&lt;=15,IF(KA$19&gt;='様式３（療養者名簿）（⑤の場合）'!$BD83,IF(KA$19&lt;='様式３（療養者名簿）（⑤の場合）'!$BE83,1,0),0),0)</f>
        <v>0</v>
      </c>
      <c r="KB78" s="377">
        <f>IF(KB$19-'様式３（療養者名簿）（⑤の場合）'!$BD83+1&lt;=15,IF(KB$19&gt;='様式３（療養者名簿）（⑤の場合）'!$BD83,IF(KB$19&lt;='様式３（療養者名簿）（⑤の場合）'!$BE83,1,0),0),0)</f>
        <v>0</v>
      </c>
      <c r="KC78" s="377">
        <f>IF(KC$19-'様式３（療養者名簿）（⑤の場合）'!$BD83+1&lt;=15,IF(KC$19&gt;='様式３（療養者名簿）（⑤の場合）'!$BD83,IF(KC$19&lt;='様式３（療養者名簿）（⑤の場合）'!$BE83,1,0),0),0)</f>
        <v>0</v>
      </c>
      <c r="KD78" s="377">
        <f>IF(KD$19-'様式３（療養者名簿）（⑤の場合）'!$BD83+1&lt;=15,IF(KD$19&gt;='様式３（療養者名簿）（⑤の場合）'!$BD83,IF(KD$19&lt;='様式３（療養者名簿）（⑤の場合）'!$BE83,1,0),0),0)</f>
        <v>0</v>
      </c>
      <c r="KE78" s="377">
        <f>IF(KE$19-'様式３（療養者名簿）（⑤の場合）'!$BD83+1&lt;=15,IF(KE$19&gt;='様式３（療養者名簿）（⑤の場合）'!$BD83,IF(KE$19&lt;='様式３（療養者名簿）（⑤の場合）'!$BE83,1,0),0),0)</f>
        <v>0</v>
      </c>
      <c r="KF78" s="377">
        <f>IF(KF$19-'様式３（療養者名簿）（⑤の場合）'!$BD83+1&lt;=15,IF(KF$19&gt;='様式３（療養者名簿）（⑤の場合）'!$BD83,IF(KF$19&lt;='様式３（療養者名簿）（⑤の場合）'!$BE83,1,0),0),0)</f>
        <v>0</v>
      </c>
      <c r="KG78" s="377">
        <f>IF(KG$19-'様式３（療養者名簿）（⑤の場合）'!$BD83+1&lt;=15,IF(KG$19&gt;='様式３（療養者名簿）（⑤の場合）'!$BD83,IF(KG$19&lt;='様式３（療養者名簿）（⑤の場合）'!$BE83,1,0),0),0)</f>
        <v>0</v>
      </c>
      <c r="KH78" s="377">
        <f>IF(KH$19-'様式３（療養者名簿）（⑤の場合）'!$BD83+1&lt;=15,IF(KH$19&gt;='様式３（療養者名簿）（⑤の場合）'!$BD83,IF(KH$19&lt;='様式３（療養者名簿）（⑤の場合）'!$BE83,1,0),0),0)</f>
        <v>0</v>
      </c>
      <c r="KI78" s="377">
        <f>IF(KI$19-'様式３（療養者名簿）（⑤の場合）'!$BD83+1&lt;=15,IF(KI$19&gt;='様式３（療養者名簿）（⑤の場合）'!$BD83,IF(KI$19&lt;='様式３（療養者名簿）（⑤の場合）'!$BE83,1,0),0),0)</f>
        <v>0</v>
      </c>
      <c r="KJ78" s="377">
        <f>IF(KJ$19-'様式３（療養者名簿）（⑤の場合）'!$BD83+1&lt;=15,IF(KJ$19&gt;='様式３（療養者名簿）（⑤の場合）'!$BD83,IF(KJ$19&lt;='様式３（療養者名簿）（⑤の場合）'!$BE83,1,0),0),0)</f>
        <v>0</v>
      </c>
      <c r="KK78" s="377">
        <f>IF(KK$19-'様式３（療養者名簿）（⑤の場合）'!$BD83+1&lt;=15,IF(KK$19&gt;='様式３（療養者名簿）（⑤の場合）'!$BD83,IF(KK$19&lt;='様式３（療養者名簿）（⑤の場合）'!$BE83,1,0),0),0)</f>
        <v>0</v>
      </c>
      <c r="KL78" s="377">
        <f>IF(KL$19-'様式３（療養者名簿）（⑤の場合）'!$BD83+1&lt;=15,IF(KL$19&gt;='様式３（療養者名簿）（⑤の場合）'!$BD83,IF(KL$19&lt;='様式３（療養者名簿）（⑤の場合）'!$BE83,1,0),0),0)</f>
        <v>0</v>
      </c>
      <c r="KM78" s="377">
        <f>IF(KM$19-'様式３（療養者名簿）（⑤の場合）'!$BD83+1&lt;=15,IF(KM$19&gt;='様式３（療養者名簿）（⑤の場合）'!$BD83,IF(KM$19&lt;='様式３（療養者名簿）（⑤の場合）'!$BE83,1,0),0),0)</f>
        <v>0</v>
      </c>
      <c r="KN78" s="377">
        <f>IF(KN$19-'様式３（療養者名簿）（⑤の場合）'!$BD83+1&lt;=15,IF(KN$19&gt;='様式３（療養者名簿）（⑤の場合）'!$BD83,IF(KN$19&lt;='様式３（療養者名簿）（⑤の場合）'!$BE83,1,0),0),0)</f>
        <v>0</v>
      </c>
      <c r="KO78" s="377">
        <f>IF(KO$19-'様式３（療養者名簿）（⑤の場合）'!$BD83+1&lt;=15,IF(KO$19&gt;='様式３（療養者名簿）（⑤の場合）'!$BD83,IF(KO$19&lt;='様式３（療養者名簿）（⑤の場合）'!$BE83,1,0),0),0)</f>
        <v>0</v>
      </c>
      <c r="KP78" s="377">
        <f>IF(KP$19-'様式３（療養者名簿）（⑤の場合）'!$BD83+1&lt;=15,IF(KP$19&gt;='様式３（療養者名簿）（⑤の場合）'!$BD83,IF(KP$19&lt;='様式３（療養者名簿）（⑤の場合）'!$BE83,1,0),0),0)</f>
        <v>0</v>
      </c>
      <c r="KQ78" s="377">
        <f>IF(KQ$19-'様式３（療養者名簿）（⑤の場合）'!$BD83+1&lt;=15,IF(KQ$19&gt;='様式３（療養者名簿）（⑤の場合）'!$BD83,IF(KQ$19&lt;='様式３（療養者名簿）（⑤の場合）'!$BE83,1,0),0),0)</f>
        <v>0</v>
      </c>
      <c r="KR78" s="377">
        <f>IF(KR$19-'様式３（療養者名簿）（⑤の場合）'!$BD83+1&lt;=15,IF(KR$19&gt;='様式３（療養者名簿）（⑤の場合）'!$BD83,IF(KR$19&lt;='様式３（療養者名簿）（⑤の場合）'!$BE83,1,0),0),0)</f>
        <v>0</v>
      </c>
      <c r="KS78" s="377">
        <f>IF(KS$19-'様式３（療養者名簿）（⑤の場合）'!$BD83+1&lt;=15,IF(KS$19&gt;='様式３（療養者名簿）（⑤の場合）'!$BD83,IF(KS$19&lt;='様式３（療養者名簿）（⑤の場合）'!$BE83,1,0),0),0)</f>
        <v>0</v>
      </c>
      <c r="KT78" s="377">
        <f>IF(KT$19-'様式３（療養者名簿）（⑤の場合）'!$BD83+1&lt;=15,IF(KT$19&gt;='様式３（療養者名簿）（⑤の場合）'!$BD83,IF(KT$19&lt;='様式３（療養者名簿）（⑤の場合）'!$BE83,1,0),0),0)</f>
        <v>0</v>
      </c>
      <c r="KU78" s="377">
        <f>IF(KU$19-'様式３（療養者名簿）（⑤の場合）'!$BD83+1&lt;=15,IF(KU$19&gt;='様式３（療養者名簿）（⑤の場合）'!$BD83,IF(KU$19&lt;='様式３（療養者名簿）（⑤の場合）'!$BE83,1,0),0),0)</f>
        <v>0</v>
      </c>
      <c r="KV78" s="377">
        <f>IF(KV$19-'様式３（療養者名簿）（⑤の場合）'!$BD83+1&lt;=15,IF(KV$19&gt;='様式３（療養者名簿）（⑤の場合）'!$BD83,IF(KV$19&lt;='様式３（療養者名簿）（⑤の場合）'!$BE83,1,0),0),0)</f>
        <v>0</v>
      </c>
      <c r="KW78" s="377">
        <f>IF(KW$19-'様式３（療養者名簿）（⑤の場合）'!$BD83+1&lt;=15,IF(KW$19&gt;='様式３（療養者名簿）（⑤の場合）'!$BD83,IF(KW$19&lt;='様式３（療養者名簿）（⑤の場合）'!$BE83,1,0),0),0)</f>
        <v>0</v>
      </c>
      <c r="KX78" s="377">
        <f>IF(KX$19-'様式３（療養者名簿）（⑤の場合）'!$BD83+1&lt;=15,IF(KX$19&gt;='様式３（療養者名簿）（⑤の場合）'!$BD83,IF(KX$19&lt;='様式３（療養者名簿）（⑤の場合）'!$BE83,1,0),0),0)</f>
        <v>0</v>
      </c>
      <c r="KY78" s="377">
        <f>IF(KY$19-'様式３（療養者名簿）（⑤の場合）'!$BD83+1&lt;=15,IF(KY$19&gt;='様式３（療養者名簿）（⑤の場合）'!$BD83,IF(KY$19&lt;='様式３（療養者名簿）（⑤の場合）'!$BE83,1,0),0),0)</f>
        <v>0</v>
      </c>
      <c r="KZ78" s="377">
        <f>IF(KZ$19-'様式３（療養者名簿）（⑤の場合）'!$BD83+1&lt;=15,IF(KZ$19&gt;='様式３（療養者名簿）（⑤の場合）'!$BD83,IF(KZ$19&lt;='様式３（療養者名簿）（⑤の場合）'!$BE83,1,0),0),0)</f>
        <v>0</v>
      </c>
      <c r="LA78" s="377">
        <f>IF(LA$19-'様式３（療養者名簿）（⑤の場合）'!$BD83+1&lt;=15,IF(LA$19&gt;='様式３（療養者名簿）（⑤の場合）'!$BD83,IF(LA$19&lt;='様式３（療養者名簿）（⑤の場合）'!$BE83,1,0),0),0)</f>
        <v>0</v>
      </c>
      <c r="LB78" s="377">
        <f>IF(LB$19-'様式３（療養者名簿）（⑤の場合）'!$BD83+1&lt;=15,IF(LB$19&gt;='様式３（療養者名簿）（⑤の場合）'!$BD83,IF(LB$19&lt;='様式３（療養者名簿）（⑤の場合）'!$BE83,1,0),0),0)</f>
        <v>0</v>
      </c>
      <c r="LC78" s="377">
        <f>IF(LC$19-'様式３（療養者名簿）（⑤の場合）'!$BD83+1&lt;=15,IF(LC$19&gt;='様式３（療養者名簿）（⑤の場合）'!$BD83,IF(LC$19&lt;='様式３（療養者名簿）（⑤の場合）'!$BE83,1,0),0),0)</f>
        <v>0</v>
      </c>
      <c r="LD78" s="377">
        <f>IF(LD$19-'様式３（療養者名簿）（⑤の場合）'!$BD83+1&lt;=15,IF(LD$19&gt;='様式３（療養者名簿）（⑤の場合）'!$BD83,IF(LD$19&lt;='様式３（療養者名簿）（⑤の場合）'!$BE83,1,0),0),0)</f>
        <v>0</v>
      </c>
      <c r="LE78" s="377">
        <f>IF(LE$19-'様式３（療養者名簿）（⑤の場合）'!$BD83+1&lt;=15,IF(LE$19&gt;='様式３（療養者名簿）（⑤の場合）'!$BD83,IF(LE$19&lt;='様式３（療養者名簿）（⑤の場合）'!$BE83,1,0),0),0)</f>
        <v>0</v>
      </c>
      <c r="LF78" s="377">
        <f>IF(LF$19-'様式３（療養者名簿）（⑤の場合）'!$BD83+1&lt;=15,IF(LF$19&gt;='様式３（療養者名簿）（⑤の場合）'!$BD83,IF(LF$19&lt;='様式３（療養者名簿）（⑤の場合）'!$BE83,1,0),0),0)</f>
        <v>0</v>
      </c>
      <c r="LG78" s="377">
        <f>IF(LG$19-'様式３（療養者名簿）（⑤の場合）'!$BD83+1&lt;=15,IF(LG$19&gt;='様式３（療養者名簿）（⑤の場合）'!$BD83,IF(LG$19&lt;='様式３（療養者名簿）（⑤の場合）'!$BE83,1,0),0),0)</f>
        <v>0</v>
      </c>
      <c r="LH78" s="377">
        <f>IF(LH$19-'様式３（療養者名簿）（⑤の場合）'!$BD83+1&lt;=15,IF(LH$19&gt;='様式３（療養者名簿）（⑤の場合）'!$BD83,IF(LH$19&lt;='様式３（療養者名簿）（⑤の場合）'!$BE83,1,0),0),0)</f>
        <v>0</v>
      </c>
      <c r="LI78" s="377">
        <f>IF(LI$19-'様式３（療養者名簿）（⑤の場合）'!$BD83+1&lt;=15,IF(LI$19&gt;='様式３（療養者名簿）（⑤の場合）'!$BD83,IF(LI$19&lt;='様式３（療養者名簿）（⑤の場合）'!$BE83,1,0),0),0)</f>
        <v>0</v>
      </c>
      <c r="LJ78" s="377">
        <f>IF(LJ$19-'様式３（療養者名簿）（⑤の場合）'!$BD83+1&lt;=15,IF(LJ$19&gt;='様式３（療養者名簿）（⑤の場合）'!$BD83,IF(LJ$19&lt;='様式３（療養者名簿）（⑤の場合）'!$BE83,1,0),0),0)</f>
        <v>0</v>
      </c>
      <c r="LK78" s="377">
        <f>IF(LK$19-'様式３（療養者名簿）（⑤の場合）'!$BD83+1&lt;=15,IF(LK$19&gt;='様式３（療養者名簿）（⑤の場合）'!$BD83,IF(LK$19&lt;='様式３（療養者名簿）（⑤の場合）'!$BE83,1,0),0),0)</f>
        <v>0</v>
      </c>
      <c r="LL78" s="377">
        <f>IF(LL$19-'様式３（療養者名簿）（⑤の場合）'!$BD83+1&lt;=15,IF(LL$19&gt;='様式３（療養者名簿）（⑤の場合）'!$BD83,IF(LL$19&lt;='様式３（療養者名簿）（⑤の場合）'!$BE83,1,0),0),0)</f>
        <v>0</v>
      </c>
      <c r="LM78" s="377">
        <f>IF(LM$19-'様式３（療養者名簿）（⑤の場合）'!$BD83+1&lt;=15,IF(LM$19&gt;='様式３（療養者名簿）（⑤の場合）'!$BD83,IF(LM$19&lt;='様式３（療養者名簿）（⑤の場合）'!$BE83,1,0),0),0)</f>
        <v>0</v>
      </c>
      <c r="LN78" s="377">
        <f>IF(LN$19-'様式３（療養者名簿）（⑤の場合）'!$BD83+1&lt;=15,IF(LN$19&gt;='様式３（療養者名簿）（⑤の場合）'!$BD83,IF(LN$19&lt;='様式３（療養者名簿）（⑤の場合）'!$BE83,1,0),0),0)</f>
        <v>0</v>
      </c>
      <c r="LO78" s="377">
        <f>IF(LO$19-'様式３（療養者名簿）（⑤の場合）'!$BD83+1&lt;=15,IF(LO$19&gt;='様式３（療養者名簿）（⑤の場合）'!$BD83,IF(LO$19&lt;='様式３（療養者名簿）（⑤の場合）'!$BE83,1,0),0),0)</f>
        <v>0</v>
      </c>
      <c r="LP78" s="377">
        <f>IF(LP$19-'様式３（療養者名簿）（⑤の場合）'!$BD83+1&lt;=15,IF(LP$19&gt;='様式３（療養者名簿）（⑤の場合）'!$BD83,IF(LP$19&lt;='様式３（療養者名簿）（⑤の場合）'!$BE83,1,0),0),0)</f>
        <v>0</v>
      </c>
      <c r="LQ78" s="377">
        <f>IF(LQ$19-'様式３（療養者名簿）（⑤の場合）'!$BD83+1&lt;=15,IF(LQ$19&gt;='様式３（療養者名簿）（⑤の場合）'!$BD83,IF(LQ$19&lt;='様式３（療養者名簿）（⑤の場合）'!$BE83,1,0),0),0)</f>
        <v>0</v>
      </c>
      <c r="LR78" s="377">
        <f>IF(LR$19-'様式３（療養者名簿）（⑤の場合）'!$BD83+1&lt;=15,IF(LR$19&gt;='様式３（療養者名簿）（⑤の場合）'!$BD83,IF(LR$19&lt;='様式３（療養者名簿）（⑤の場合）'!$BE83,1,0),0),0)</f>
        <v>0</v>
      </c>
      <c r="LS78" s="377">
        <f>IF(LS$19-'様式３（療養者名簿）（⑤の場合）'!$BD83+1&lt;=15,IF(LS$19&gt;='様式３（療養者名簿）（⑤の場合）'!$BD83,IF(LS$19&lt;='様式３（療養者名簿）（⑤の場合）'!$BE83,1,0),0),0)</f>
        <v>0</v>
      </c>
      <c r="LT78" s="377">
        <f>IF(LT$19-'様式３（療養者名簿）（⑤の場合）'!$BD83+1&lt;=15,IF(LT$19&gt;='様式３（療養者名簿）（⑤の場合）'!$BD83,IF(LT$19&lt;='様式３（療養者名簿）（⑤の場合）'!$BE83,1,0),0),0)</f>
        <v>0</v>
      </c>
      <c r="LU78" s="377">
        <f>IF(LU$19-'様式３（療養者名簿）（⑤の場合）'!$BD83+1&lt;=15,IF(LU$19&gt;='様式３（療養者名簿）（⑤の場合）'!$BD83,IF(LU$19&lt;='様式３（療養者名簿）（⑤の場合）'!$BE83,1,0),0),0)</f>
        <v>0</v>
      </c>
      <c r="LV78" s="377">
        <f>IF(LV$19-'様式３（療養者名簿）（⑤の場合）'!$BD83+1&lt;=15,IF(LV$19&gt;='様式３（療養者名簿）（⑤の場合）'!$BD83,IF(LV$19&lt;='様式３（療養者名簿）（⑤の場合）'!$BE83,1,0),0),0)</f>
        <v>0</v>
      </c>
      <c r="LW78" s="377">
        <f>IF(LW$19-'様式３（療養者名簿）（⑤の場合）'!$BD83+1&lt;=15,IF(LW$19&gt;='様式３（療養者名簿）（⑤の場合）'!$BD83,IF(LW$19&lt;='様式３（療養者名簿）（⑤の場合）'!$BE83,1,0),0),0)</f>
        <v>0</v>
      </c>
      <c r="LX78" s="377">
        <f>IF(LX$19-'様式３（療養者名簿）（⑤の場合）'!$BD83+1&lt;=15,IF(LX$19&gt;='様式３（療養者名簿）（⑤の場合）'!$BD83,IF(LX$19&lt;='様式３（療養者名簿）（⑤の場合）'!$BE83,1,0),0),0)</f>
        <v>0</v>
      </c>
      <c r="LY78" s="377">
        <f>IF(LY$19-'様式３（療養者名簿）（⑤の場合）'!$BD83+1&lt;=15,IF(LY$19&gt;='様式３（療養者名簿）（⑤の場合）'!$BD83,IF(LY$19&lt;='様式３（療養者名簿）（⑤の場合）'!$BE83,1,0),0),0)</f>
        <v>0</v>
      </c>
      <c r="LZ78" s="377">
        <f>IF(LZ$19-'様式３（療養者名簿）（⑤の場合）'!$BD83+1&lt;=15,IF(LZ$19&gt;='様式３（療養者名簿）（⑤の場合）'!$BD83,IF(LZ$19&lt;='様式３（療養者名簿）（⑤の場合）'!$BE83,1,0),0),0)</f>
        <v>0</v>
      </c>
      <c r="MA78" s="377">
        <f>IF(MA$19-'様式３（療養者名簿）（⑤の場合）'!$BD83+1&lt;=15,IF(MA$19&gt;='様式３（療養者名簿）（⑤の場合）'!$BD83,IF(MA$19&lt;='様式３（療養者名簿）（⑤の場合）'!$BE83,1,0),0),0)</f>
        <v>0</v>
      </c>
      <c r="MB78" s="377">
        <f>IF(MB$19-'様式３（療養者名簿）（⑤の場合）'!$BD83+1&lt;=15,IF(MB$19&gt;='様式３（療養者名簿）（⑤の場合）'!$BD83,IF(MB$19&lt;='様式３（療養者名簿）（⑤の場合）'!$BE83,1,0),0),0)</f>
        <v>0</v>
      </c>
      <c r="MC78" s="377">
        <f>IF(MC$19-'様式３（療養者名簿）（⑤の場合）'!$BD83+1&lt;=15,IF(MC$19&gt;='様式３（療養者名簿）（⑤の場合）'!$BD83,IF(MC$19&lt;='様式３（療養者名簿）（⑤の場合）'!$BE83,1,0),0),0)</f>
        <v>0</v>
      </c>
      <c r="MD78" s="377">
        <f>IF(MD$19-'様式３（療養者名簿）（⑤の場合）'!$BD83+1&lt;=15,IF(MD$19&gt;='様式３（療養者名簿）（⑤の場合）'!$BD83,IF(MD$19&lt;='様式３（療養者名簿）（⑤の場合）'!$BE83,1,0),0),0)</f>
        <v>0</v>
      </c>
      <c r="ME78" s="377">
        <f>IF(ME$19-'様式３（療養者名簿）（⑤の場合）'!$BD83+1&lt;=15,IF(ME$19&gt;='様式３（療養者名簿）（⑤の場合）'!$BD83,IF(ME$19&lt;='様式３（療養者名簿）（⑤の場合）'!$BE83,1,0),0),0)</f>
        <v>0</v>
      </c>
      <c r="MF78" s="377">
        <f>IF(MF$19-'様式３（療養者名簿）（⑤の場合）'!$BD83+1&lt;=15,IF(MF$19&gt;='様式３（療養者名簿）（⑤の場合）'!$BD83,IF(MF$19&lt;='様式３（療養者名簿）（⑤の場合）'!$BE83,1,0),0),0)</f>
        <v>0</v>
      </c>
      <c r="MG78" s="377">
        <f>IF(MG$19-'様式３（療養者名簿）（⑤の場合）'!$BD83+1&lt;=15,IF(MG$19&gt;='様式３（療養者名簿）（⑤の場合）'!$BD83,IF(MG$19&lt;='様式３（療養者名簿）（⑤の場合）'!$BE83,1,0),0),0)</f>
        <v>0</v>
      </c>
      <c r="MH78" s="377">
        <f>IF(MH$19-'様式３（療養者名簿）（⑤の場合）'!$BD83+1&lt;=15,IF(MH$19&gt;='様式３（療養者名簿）（⑤の場合）'!$BD83,IF(MH$19&lt;='様式３（療養者名簿）（⑤の場合）'!$BE83,1,0),0),0)</f>
        <v>0</v>
      </c>
      <c r="MI78" s="377">
        <f>IF(MI$19-'様式３（療養者名簿）（⑤の場合）'!$BD83+1&lt;=15,IF(MI$19&gt;='様式３（療養者名簿）（⑤の場合）'!$BD83,IF(MI$19&lt;='様式３（療養者名簿）（⑤の場合）'!$BE83,1,0),0),0)</f>
        <v>0</v>
      </c>
      <c r="MJ78" s="377">
        <f>IF(MJ$19-'様式３（療養者名簿）（⑤の場合）'!$BD83+1&lt;=15,IF(MJ$19&gt;='様式３（療養者名簿）（⑤の場合）'!$BD83,IF(MJ$19&lt;='様式３（療養者名簿）（⑤の場合）'!$BE83,1,0),0),0)</f>
        <v>0</v>
      </c>
      <c r="MK78" s="377">
        <f>IF(MK$19-'様式３（療養者名簿）（⑤の場合）'!$BD83+1&lt;=15,IF(MK$19&gt;='様式３（療養者名簿）（⑤の場合）'!$BD83,IF(MK$19&lt;='様式３（療養者名簿）（⑤の場合）'!$BE83,1,0),0),0)</f>
        <v>0</v>
      </c>
      <c r="ML78" s="377">
        <f>IF(ML$19-'様式３（療養者名簿）（⑤の場合）'!$BD83+1&lt;=15,IF(ML$19&gt;='様式３（療養者名簿）（⑤の場合）'!$BD83,IF(ML$19&lt;='様式３（療養者名簿）（⑤の場合）'!$BE83,1,0),0),0)</f>
        <v>0</v>
      </c>
      <c r="MM78" s="377">
        <f>IF(MM$19-'様式３（療養者名簿）（⑤の場合）'!$BD83+1&lt;=15,IF(MM$19&gt;='様式３（療養者名簿）（⑤の場合）'!$BD83,IF(MM$19&lt;='様式３（療養者名簿）（⑤の場合）'!$BE83,1,0),0),0)</f>
        <v>0</v>
      </c>
      <c r="MN78" s="377">
        <f>IF(MN$19-'様式３（療養者名簿）（⑤の場合）'!$BD83+1&lt;=15,IF(MN$19&gt;='様式３（療養者名簿）（⑤の場合）'!$BD83,IF(MN$19&lt;='様式３（療養者名簿）（⑤の場合）'!$BE83,1,0),0),0)</f>
        <v>0</v>
      </c>
      <c r="MO78" s="377">
        <f>IF(MO$19-'様式３（療養者名簿）（⑤の場合）'!$BD83+1&lt;=15,IF(MO$19&gt;='様式３（療養者名簿）（⑤の場合）'!$BD83,IF(MO$19&lt;='様式３（療養者名簿）（⑤の場合）'!$BE83,1,0),0),0)</f>
        <v>0</v>
      </c>
      <c r="MP78" s="377">
        <f>IF(MP$19-'様式３（療養者名簿）（⑤の場合）'!$BD83+1&lt;=15,IF(MP$19&gt;='様式３（療養者名簿）（⑤の場合）'!$BD83,IF(MP$19&lt;='様式３（療養者名簿）（⑤の場合）'!$BE83,1,0),0),0)</f>
        <v>0</v>
      </c>
      <c r="MQ78" s="377">
        <f>IF(MQ$19-'様式３（療養者名簿）（⑤の場合）'!$BD83+1&lt;=15,IF(MQ$19&gt;='様式３（療養者名簿）（⑤の場合）'!$BD83,IF(MQ$19&lt;='様式３（療養者名簿）（⑤の場合）'!$BE83,1,0),0),0)</f>
        <v>0</v>
      </c>
      <c r="MR78" s="377">
        <f>IF(MR$19-'様式３（療養者名簿）（⑤の場合）'!$BD83+1&lt;=15,IF(MR$19&gt;='様式３（療養者名簿）（⑤の場合）'!$BD83,IF(MR$19&lt;='様式３（療養者名簿）（⑤の場合）'!$BE83,1,0),0),0)</f>
        <v>0</v>
      </c>
      <c r="MS78" s="377">
        <f>IF(MS$19-'様式３（療養者名簿）（⑤の場合）'!$BD83+1&lt;=15,IF(MS$19&gt;='様式３（療養者名簿）（⑤の場合）'!$BD83,IF(MS$19&lt;='様式３（療養者名簿）（⑤の場合）'!$BE83,1,0),0),0)</f>
        <v>0</v>
      </c>
      <c r="MT78" s="377">
        <f>IF(MT$19-'様式３（療養者名簿）（⑤の場合）'!$BD83+1&lt;=15,IF(MT$19&gt;='様式３（療養者名簿）（⑤の場合）'!$BD83,IF(MT$19&lt;='様式３（療養者名簿）（⑤の場合）'!$BE83,1,0),0),0)</f>
        <v>0</v>
      </c>
      <c r="MU78" s="377">
        <f>IF(MU$19-'様式３（療養者名簿）（⑤の場合）'!$BD83+1&lt;=15,IF(MU$19&gt;='様式３（療養者名簿）（⑤の場合）'!$BD83,IF(MU$19&lt;='様式３（療養者名簿）（⑤の場合）'!$BE83,1,0),0),0)</f>
        <v>0</v>
      </c>
      <c r="MV78" s="377">
        <f>IF(MV$19-'様式３（療養者名簿）（⑤の場合）'!$BD83+1&lt;=15,IF(MV$19&gt;='様式３（療養者名簿）（⑤の場合）'!$BD83,IF(MV$19&lt;='様式３（療養者名簿）（⑤の場合）'!$BE83,1,0),0),0)</f>
        <v>0</v>
      </c>
      <c r="MW78" s="377">
        <f>IF(MW$19-'様式３（療養者名簿）（⑤の場合）'!$BD83+1&lt;=15,IF(MW$19&gt;='様式３（療養者名簿）（⑤の場合）'!$BD83,IF(MW$19&lt;='様式３（療養者名簿）（⑤の場合）'!$BE83,1,0),0),0)</f>
        <v>0</v>
      </c>
      <c r="MX78" s="377">
        <f>IF(MX$19-'様式３（療養者名簿）（⑤の場合）'!$BD83+1&lt;=15,IF(MX$19&gt;='様式３（療養者名簿）（⑤の場合）'!$BD83,IF(MX$19&lt;='様式３（療養者名簿）（⑤の場合）'!$BE83,1,0),0),0)</f>
        <v>0</v>
      </c>
      <c r="MY78" s="377">
        <f>IF(MY$19-'様式３（療養者名簿）（⑤の場合）'!$BD83+1&lt;=15,IF(MY$19&gt;='様式３（療養者名簿）（⑤の場合）'!$BD83,IF(MY$19&lt;='様式３（療養者名簿）（⑤の場合）'!$BE83,1,0),0),0)</f>
        <v>0</v>
      </c>
      <c r="MZ78" s="377">
        <f>IF(MZ$19-'様式３（療養者名簿）（⑤の場合）'!$BD83+1&lt;=15,IF(MZ$19&gt;='様式３（療養者名簿）（⑤の場合）'!$BD83,IF(MZ$19&lt;='様式３（療養者名簿）（⑤の場合）'!$BE83,1,0),0),0)</f>
        <v>0</v>
      </c>
      <c r="NA78" s="377">
        <f>IF(NA$19-'様式３（療養者名簿）（⑤の場合）'!$BD83+1&lt;=15,IF(NA$19&gt;='様式３（療養者名簿）（⑤の場合）'!$BD83,IF(NA$19&lt;='様式３（療養者名簿）（⑤の場合）'!$BE83,1,0),0),0)</f>
        <v>0</v>
      </c>
      <c r="NB78" s="377">
        <f>IF(NB$19-'様式３（療養者名簿）（⑤の場合）'!$BD83+1&lt;=15,IF(NB$19&gt;='様式３（療養者名簿）（⑤の場合）'!$BD83,IF(NB$19&lt;='様式３（療養者名簿）（⑤の場合）'!$BE83,1,0),0),0)</f>
        <v>0</v>
      </c>
      <c r="NC78" s="257">
        <f>IF(NC$19-'様式３（療養者名簿）（⑤の場合）'!$BD83+1&lt;=15,IF(NC$19&gt;='様式３（療養者名簿）（⑤の場合）'!$BD83,IF(NC$19&lt;='様式３（療養者名簿）（⑤の場合）'!$BE83,1,0),0),0)</f>
        <v>0</v>
      </c>
      <c r="ND78" s="257">
        <f>IF(ND$19-'様式３（療養者名簿）（⑤の場合）'!$BD83+1&lt;=15,IF(ND$19&gt;='様式３（療養者名簿）（⑤の場合）'!$BD83,IF(ND$19&lt;='様式３（療養者名簿）（⑤の場合）'!$BE83,1,0),0),0)</f>
        <v>0</v>
      </c>
      <c r="NE78" s="257">
        <f>IF(NE$19-'様式３（療養者名簿）（⑤の場合）'!$BD83+1&lt;=15,IF(NE$19&gt;='様式３（療養者名簿）（⑤の場合）'!$BD83,IF(NE$19&lt;='様式３（療養者名簿）（⑤の場合）'!$BE83,1,0),0),0)</f>
        <v>0</v>
      </c>
      <c r="NF78" s="257">
        <f>IF(NF$19-'様式３（療養者名簿）（⑤の場合）'!$BD83+1&lt;=15,IF(NF$19&gt;='様式３（療養者名簿）（⑤の場合）'!$BD83,IF(NF$19&lt;='様式３（療養者名簿）（⑤の場合）'!$BE83,1,0),0),0)</f>
        <v>0</v>
      </c>
      <c r="NG78" s="257">
        <f>IF(NG$19-'様式３（療養者名簿）（⑤の場合）'!$BD83+1&lt;=15,IF(NG$19&gt;='様式３（療養者名簿）（⑤の場合）'!$BD83,IF(NG$19&lt;='様式３（療養者名簿）（⑤の場合）'!$BE83,1,0),0),0)</f>
        <v>0</v>
      </c>
      <c r="NH78" s="257">
        <f>IF(NH$19-'様式３（療養者名簿）（⑤の場合）'!$BD83+1&lt;=15,IF(NH$19&gt;='様式３（療養者名簿）（⑤の場合）'!$BD83,IF(NH$19&lt;='様式３（療養者名簿）（⑤の場合）'!$BE83,1,0),0),0)</f>
        <v>0</v>
      </c>
      <c r="NI78" s="257">
        <f>IF(NI$19-'様式３（療養者名簿）（⑤の場合）'!$BD83+1&lt;=15,IF(NI$19&gt;='様式３（療養者名簿）（⑤の場合）'!$BD83,IF(NI$19&lt;='様式３（療養者名簿）（⑤の場合）'!$BE83,1,0),0),0)</f>
        <v>0</v>
      </c>
      <c r="NJ78" s="257">
        <f>IF(NJ$19-'様式３（療養者名簿）（⑤の場合）'!$BD83+1&lt;=15,IF(NJ$19&gt;='様式３（療養者名簿）（⑤の場合）'!$BD83,IF(NJ$19&lt;='様式３（療養者名簿）（⑤の場合）'!$BE83,1,0),0),0)</f>
        <v>0</v>
      </c>
      <c r="NK78" s="257">
        <f>IF(NK$19-'様式３（療養者名簿）（⑤の場合）'!$BD83+1&lt;=15,IF(NK$19&gt;='様式３（療養者名簿）（⑤の場合）'!$BD83,IF(NK$19&lt;='様式３（療養者名簿）（⑤の場合）'!$BE83,1,0),0),0)</f>
        <v>0</v>
      </c>
      <c r="NL78" s="257">
        <f>IF(NL$19-'様式３（療養者名簿）（⑤の場合）'!$BD83+1&lt;=15,IF(NL$19&gt;='様式３（療養者名簿）（⑤の場合）'!$BD83,IF(NL$19&lt;='様式３（療養者名簿）（⑤の場合）'!$BE83,1,0),0),0)</f>
        <v>0</v>
      </c>
      <c r="NM78" s="257">
        <f>IF(NM$19-'様式３（療養者名簿）（⑤の場合）'!$BD83+1&lt;=15,IF(NM$19&gt;='様式３（療養者名簿）（⑤の場合）'!$BD83,IF(NM$19&lt;='様式３（療養者名簿）（⑤の場合）'!$BE83,1,0),0),0)</f>
        <v>0</v>
      </c>
      <c r="NN78" s="257">
        <f>IF(NN$19-'様式３（療養者名簿）（⑤の場合）'!$BD83+1&lt;=15,IF(NN$19&gt;='様式３（療養者名簿）（⑤の場合）'!$BD83,IF(NN$19&lt;='様式３（療養者名簿）（⑤の場合）'!$BE83,1,0),0),0)</f>
        <v>0</v>
      </c>
      <c r="NO78" s="257">
        <f>IF(NO$19-'様式３（療養者名簿）（⑤の場合）'!$BD83+1&lt;=15,IF(NO$19&gt;='様式３（療養者名簿）（⑤の場合）'!$BD83,IF(NO$19&lt;='様式３（療養者名簿）（⑤の場合）'!$BE83,1,0),0),0)</f>
        <v>0</v>
      </c>
      <c r="NP78" s="257">
        <f>IF(NP$19-'様式３（療養者名簿）（⑤の場合）'!$BD83+1&lt;=15,IF(NP$19&gt;='様式３（療養者名簿）（⑤の場合）'!$BD83,IF(NP$19&lt;='様式３（療養者名簿）（⑤の場合）'!$BE83,1,0),0),0)</f>
        <v>0</v>
      </c>
      <c r="NQ78" s="257">
        <f>IF(NQ$19-'様式３（療養者名簿）（⑤の場合）'!$BD83+1&lt;=15,IF(NQ$19&gt;='様式３（療養者名簿）（⑤の場合）'!$BD83,IF(NQ$19&lt;='様式３（療養者名簿）（⑤の場合）'!$BE83,1,0),0),0)</f>
        <v>0</v>
      </c>
      <c r="NR78" s="257">
        <f>IF(NR$19-'様式３（療養者名簿）（⑤の場合）'!$BD83+1&lt;=15,IF(NR$19&gt;='様式３（療養者名簿）（⑤の場合）'!$BD83,IF(NR$19&lt;='様式３（療養者名簿）（⑤の場合）'!$BE83,1,0),0),0)</f>
        <v>0</v>
      </c>
      <c r="NS78" s="257">
        <f>IF(NS$19-'様式３（療養者名簿）（⑤の場合）'!$BD83+1&lt;=15,IF(NS$19&gt;='様式３（療養者名簿）（⑤の場合）'!$BD83,IF(NS$19&lt;='様式３（療養者名簿）（⑤の場合）'!$BE83,1,0),0),0)</f>
        <v>0</v>
      </c>
      <c r="NT78" s="257">
        <f>IF(NT$19-'様式３（療養者名簿）（⑤の場合）'!$BD83+1&lt;=15,IF(NT$19&gt;='様式３（療養者名簿）（⑤の場合）'!$BD83,IF(NT$19&lt;='様式３（療養者名簿）（⑤の場合）'!$BE83,1,0),0),0)</f>
        <v>0</v>
      </c>
      <c r="NU78" s="257">
        <f>IF(NU$19-'様式３（療養者名簿）（⑤の場合）'!$BD83+1&lt;=15,IF(NU$19&gt;='様式３（療養者名簿）（⑤の場合）'!$BD83,IF(NU$19&lt;='様式３（療養者名簿）（⑤の場合）'!$BE83,1,0),0),0)</f>
        <v>0</v>
      </c>
      <c r="NV78" s="257">
        <f>IF(NV$19-'様式３（療養者名簿）（⑤の場合）'!$BD83+1&lt;=15,IF(NV$19&gt;='様式３（療養者名簿）（⑤の場合）'!$BD83,IF(NV$19&lt;='様式３（療養者名簿）（⑤の場合）'!$BE83,1,0),0),0)</f>
        <v>0</v>
      </c>
      <c r="NW78" s="257">
        <f>IF(NW$19-'様式３（療養者名簿）（⑤の場合）'!$BD83+1&lt;=15,IF(NW$19&gt;='様式３（療養者名簿）（⑤の場合）'!$BD83,IF(NW$19&lt;='様式３（療養者名簿）（⑤の場合）'!$BE83,1,0),0),0)</f>
        <v>0</v>
      </c>
      <c r="NX78" s="257">
        <f>IF(NX$19-'様式３（療養者名簿）（⑤の場合）'!$BD83+1&lt;=15,IF(NX$19&gt;='様式３（療養者名簿）（⑤の場合）'!$BD83,IF(NX$19&lt;='様式３（療養者名簿）（⑤の場合）'!$BE83,1,0),0),0)</f>
        <v>0</v>
      </c>
      <c r="NY78" s="257">
        <f>IF(NY$19-'様式３（療養者名簿）（⑤の場合）'!$BD83+1&lt;=15,IF(NY$19&gt;='様式３（療養者名簿）（⑤の場合）'!$BD83,IF(NY$19&lt;='様式３（療養者名簿）（⑤の場合）'!$BE83,1,0),0),0)</f>
        <v>0</v>
      </c>
      <c r="NZ78" s="257">
        <f>IF(NZ$19-'様式３（療養者名簿）（⑤の場合）'!$BD83+1&lt;=15,IF(NZ$19&gt;='様式３（療養者名簿）（⑤の場合）'!$BD83,IF(NZ$19&lt;='様式３（療養者名簿）（⑤の場合）'!$BE83,1,0),0),0)</f>
        <v>0</v>
      </c>
      <c r="OA78" s="257">
        <f>IF(OA$19-'様式３（療養者名簿）（⑤の場合）'!$BD83+1&lt;=15,IF(OA$19&gt;='様式３（療養者名簿）（⑤の場合）'!$BD83,IF(OA$19&lt;='様式３（療養者名簿）（⑤の場合）'!$BE83,1,0),0),0)</f>
        <v>0</v>
      </c>
      <c r="OB78" s="257">
        <f>IF(OB$19-'様式３（療養者名簿）（⑤の場合）'!$BD83+1&lt;=15,IF(OB$19&gt;='様式３（療養者名簿）（⑤の場合）'!$BD83,IF(OB$19&lt;='様式３（療養者名簿）（⑤の場合）'!$BE83,1,0),0),0)</f>
        <v>0</v>
      </c>
      <c r="OC78" s="257">
        <f>IF(OC$19-'様式３（療養者名簿）（⑤の場合）'!$BD83+1&lt;=15,IF(OC$19&gt;='様式３（療養者名簿）（⑤の場合）'!$BD83,IF(OC$19&lt;='様式３（療養者名簿）（⑤の場合）'!$BE83,1,0),0),0)</f>
        <v>0</v>
      </c>
      <c r="OD78" s="257">
        <f>IF(OD$19-'様式３（療養者名簿）（⑤の場合）'!$BD83+1&lt;=15,IF(OD$19&gt;='様式３（療養者名簿）（⑤の場合）'!$BD83,IF(OD$19&lt;='様式３（療養者名簿）（⑤の場合）'!$BE83,1,0),0),0)</f>
        <v>0</v>
      </c>
      <c r="OE78" s="257">
        <f>IF(OE$19-'様式３（療養者名簿）（⑤の場合）'!$BD83+1&lt;=15,IF(OE$19&gt;='様式３（療養者名簿）（⑤の場合）'!$BD83,IF(OE$19&lt;='様式３（療養者名簿）（⑤の場合）'!$BE83,1,0),0),0)</f>
        <v>0</v>
      </c>
      <c r="OF78" s="257">
        <f>IF(OF$19-'様式３（療養者名簿）（⑤の場合）'!$BD83+1&lt;=15,IF(OF$19&gt;='様式３（療養者名簿）（⑤の場合）'!$BD83,IF(OF$19&lt;='様式３（療養者名簿）（⑤の場合）'!$BE83,1,0),0),0)</f>
        <v>0</v>
      </c>
      <c r="OG78" s="257">
        <f>IF(OG$19-'様式３（療養者名簿）（⑤の場合）'!$BD83+1&lt;=15,IF(OG$19&gt;='様式３（療養者名簿）（⑤の場合）'!$BD83,IF(OG$19&lt;='様式３（療養者名簿）（⑤の場合）'!$BE83,1,0),0),0)</f>
        <v>0</v>
      </c>
      <c r="OH78" s="257">
        <f>IF(OH$19-'様式３（療養者名簿）（⑤の場合）'!$BD83+1&lt;=15,IF(OH$19&gt;='様式３（療養者名簿）（⑤の場合）'!$BD83,IF(OH$19&lt;='様式３（療養者名簿）（⑤の場合）'!$BE83,1,0),0),0)</f>
        <v>0</v>
      </c>
      <c r="OI78" s="257">
        <f>IF(OI$19-'様式３（療養者名簿）（⑤の場合）'!$BD83+1&lt;=15,IF(OI$19&gt;='様式３（療養者名簿）（⑤の場合）'!$BD83,IF(OI$19&lt;='様式３（療養者名簿）（⑤の場合）'!$BE83,1,0),0),0)</f>
        <v>0</v>
      </c>
      <c r="OJ78" s="257">
        <f>IF(OJ$19-'様式３（療養者名簿）（⑤の場合）'!$BD83+1&lt;=15,IF(OJ$19&gt;='様式３（療養者名簿）（⑤の場合）'!$BD83,IF(OJ$19&lt;='様式３（療養者名簿）（⑤の場合）'!$BE83,1,0),0),0)</f>
        <v>0</v>
      </c>
      <c r="OK78" s="257">
        <f>IF(OK$19-'様式３（療養者名簿）（⑤の場合）'!$BD83+1&lt;=15,IF(OK$19&gt;='様式３（療養者名簿）（⑤の場合）'!$BD83,IF(OK$19&lt;='様式３（療養者名簿）（⑤の場合）'!$BE83,1,0),0),0)</f>
        <v>0</v>
      </c>
      <c r="OL78" s="257">
        <f>IF(OL$19-'様式３（療養者名簿）（⑤の場合）'!$BD83+1&lt;=15,IF(OL$19&gt;='様式３（療養者名簿）（⑤の場合）'!$BD83,IF(OL$19&lt;='様式３（療養者名簿）（⑤の場合）'!$BE83,1,0),0),0)</f>
        <v>0</v>
      </c>
      <c r="OM78" s="257">
        <f>IF(OM$19-'様式３（療養者名簿）（⑤の場合）'!$BD83+1&lt;=15,IF(OM$19&gt;='様式３（療養者名簿）（⑤の場合）'!$BD83,IF(OM$19&lt;='様式３（療養者名簿）（⑤の場合）'!$BE83,1,0),0),0)</f>
        <v>0</v>
      </c>
      <c r="ON78" s="257">
        <f>IF(ON$19-'様式３（療養者名簿）（⑤の場合）'!$BD83+1&lt;=15,IF(ON$19&gt;='様式３（療養者名簿）（⑤の場合）'!$BD83,IF(ON$19&lt;='様式３（療養者名簿）（⑤の場合）'!$BE83,1,0),0),0)</f>
        <v>0</v>
      </c>
      <c r="OO78" s="257">
        <f>IF(OO$19-'様式３（療養者名簿）（⑤の場合）'!$BD83+1&lt;=15,IF(OO$19&gt;='様式３（療養者名簿）（⑤の場合）'!$BD83,IF(OO$19&lt;='様式３（療養者名簿）（⑤の場合）'!$BE83,1,0),0),0)</f>
        <v>0</v>
      </c>
      <c r="OP78" s="257">
        <f>IF(OP$19-'様式３（療養者名簿）（⑤の場合）'!$BD83+1&lt;=15,IF(OP$19&gt;='様式３（療養者名簿）（⑤の場合）'!$BD83,IF(OP$19&lt;='様式３（療養者名簿）（⑤の場合）'!$BE83,1,0),0),0)</f>
        <v>0</v>
      </c>
      <c r="OQ78" s="257">
        <f>IF(OQ$19-'様式３（療養者名簿）（⑤の場合）'!$BD83+1&lt;=15,IF(OQ$19&gt;='様式３（療養者名簿）（⑤の場合）'!$BD83,IF(OQ$19&lt;='様式３（療養者名簿）（⑤の場合）'!$BE83,1,0),0),0)</f>
        <v>0</v>
      </c>
      <c r="OR78" s="257">
        <f>IF(OR$19-'様式３（療養者名簿）（⑤の場合）'!$BD83+1&lt;=15,IF(OR$19&gt;='様式３（療養者名簿）（⑤の場合）'!$BD83,IF(OR$19&lt;='様式３（療養者名簿）（⑤の場合）'!$BE83,1,0),0),0)</f>
        <v>0</v>
      </c>
      <c r="OS78" s="257">
        <f>IF(OS$19-'様式３（療養者名簿）（⑤の場合）'!$BD83+1&lt;=15,IF(OS$19&gt;='様式３（療養者名簿）（⑤の場合）'!$BD83,IF(OS$19&lt;='様式３（療養者名簿）（⑤の場合）'!$BE83,1,0),0),0)</f>
        <v>0</v>
      </c>
      <c r="OT78" s="257">
        <f>IF(OT$19-'様式３（療養者名簿）（⑤の場合）'!$BD83+1&lt;=15,IF(OT$19&gt;='様式３（療養者名簿）（⑤の場合）'!$BD83,IF(OT$19&lt;='様式３（療養者名簿）（⑤の場合）'!$BE83,1,0),0),0)</f>
        <v>0</v>
      </c>
      <c r="OU78" s="257">
        <f>IF(OU$19-'様式３（療養者名簿）（⑤の場合）'!$BD83+1&lt;=15,IF(OU$19&gt;='様式３（療養者名簿）（⑤の場合）'!$BD83,IF(OU$19&lt;='様式３（療養者名簿）（⑤の場合）'!$BE83,1,0),0),0)</f>
        <v>0</v>
      </c>
      <c r="OV78" s="257">
        <f>IF(OV$19-'様式３（療養者名簿）（⑤の場合）'!$BD83+1&lt;=15,IF(OV$19&gt;='様式３（療養者名簿）（⑤の場合）'!$BD83,IF(OV$19&lt;='様式３（療養者名簿）（⑤の場合）'!$BE83,1,0),0),0)</f>
        <v>0</v>
      </c>
      <c r="OW78" s="257">
        <f>IF(OW$19-'様式３（療養者名簿）（⑤の場合）'!$BD83+1&lt;=15,IF(OW$19&gt;='様式３（療養者名簿）（⑤の場合）'!$BD83,IF(OW$19&lt;='様式３（療養者名簿）（⑤の場合）'!$BE83,1,0),0),0)</f>
        <v>0</v>
      </c>
      <c r="OX78" s="257">
        <f>IF(OX$19-'様式３（療養者名簿）（⑤の場合）'!$BD83+1&lt;=15,IF(OX$19&gt;='様式３（療養者名簿）（⑤の場合）'!$BD83,IF(OX$19&lt;='様式３（療養者名簿）（⑤の場合）'!$BE83,1,0),0),0)</f>
        <v>0</v>
      </c>
      <c r="OY78" s="257">
        <f>IF(OY$19-'様式３（療養者名簿）（⑤の場合）'!$BD83+1&lt;=15,IF(OY$19&gt;='様式３（療養者名簿）（⑤の場合）'!$BD83,IF(OY$19&lt;='様式３（療養者名簿）（⑤の場合）'!$BE83,1,0),0),0)</f>
        <v>0</v>
      </c>
      <c r="OZ78" s="257">
        <f>IF(OZ$19-'様式３（療養者名簿）（⑤の場合）'!$BD83+1&lt;=15,IF(OZ$19&gt;='様式３（療養者名簿）（⑤の場合）'!$BD83,IF(OZ$19&lt;='様式３（療養者名簿）（⑤の場合）'!$BE83,1,0),0),0)</f>
        <v>0</v>
      </c>
      <c r="PA78" s="257">
        <f>IF(PA$19-'様式３（療養者名簿）（⑤の場合）'!$BD83+1&lt;=15,IF(PA$19&gt;='様式３（療養者名簿）（⑤の場合）'!$BD83,IF(PA$19&lt;='様式３（療養者名簿）（⑤の場合）'!$BE83,1,0),0),0)</f>
        <v>0</v>
      </c>
      <c r="PB78" s="257">
        <f>IF(PB$19-'様式３（療養者名簿）（⑤の場合）'!$BD83+1&lt;=15,IF(PB$19&gt;='様式３（療養者名簿）（⑤の場合）'!$BD83,IF(PB$19&lt;='様式３（療養者名簿）（⑤の場合）'!$BE83,1,0),0),0)</f>
        <v>0</v>
      </c>
      <c r="PC78" s="257">
        <f>IF(PC$19-'様式３（療養者名簿）（⑤の場合）'!$BD83+1&lt;=15,IF(PC$19&gt;='様式３（療養者名簿）（⑤の場合）'!$BD83,IF(PC$19&lt;='様式３（療養者名簿）（⑤の場合）'!$BE83,1,0),0),0)</f>
        <v>0</v>
      </c>
      <c r="PD78" s="257">
        <f>IF(PD$19-'様式３（療養者名簿）（⑤の場合）'!$BD83+1&lt;=15,IF(PD$19&gt;='様式３（療養者名簿）（⑤の場合）'!$BD83,IF(PD$19&lt;='様式３（療養者名簿）（⑤の場合）'!$BE83,1,0),0),0)</f>
        <v>0</v>
      </c>
      <c r="PE78" s="257">
        <f>IF(PE$19-'様式３（療養者名簿）（⑤の場合）'!$BD83+1&lt;=15,IF(PE$19&gt;='様式３（療養者名簿）（⑤の場合）'!$BD83,IF(PE$19&lt;='様式３（療養者名簿）（⑤の場合）'!$BE83,1,0),0),0)</f>
        <v>0</v>
      </c>
      <c r="PF78" s="257">
        <f>IF(PF$19-'様式３（療養者名簿）（⑤の場合）'!$BD83+1&lt;=15,IF(PF$19&gt;='様式３（療養者名簿）（⑤の場合）'!$BD83,IF(PF$19&lt;='様式３（療養者名簿）（⑤の場合）'!$BE83,1,0),0),0)</f>
        <v>0</v>
      </c>
      <c r="PG78" s="257">
        <f>IF(PG$19-'様式３（療養者名簿）（⑤の場合）'!$BD83+1&lt;=15,IF(PG$19&gt;='様式３（療養者名簿）（⑤の場合）'!$BD83,IF(PG$19&lt;='様式３（療養者名簿）（⑤の場合）'!$BE83,1,0),0),0)</f>
        <v>0</v>
      </c>
      <c r="PH78" s="257">
        <f>IF(PH$19-'様式３（療養者名簿）（⑤の場合）'!$BD83+1&lt;=15,IF(PH$19&gt;='様式３（療養者名簿）（⑤の場合）'!$BD83,IF(PH$19&lt;='様式３（療養者名簿）（⑤の場合）'!$BE83,1,0),0),0)</f>
        <v>0</v>
      </c>
      <c r="PI78" s="257">
        <f>IF(PI$19-'様式３（療養者名簿）（⑤の場合）'!$BD83+1&lt;=15,IF(PI$19&gt;='様式３（療養者名簿）（⑤の場合）'!$BD83,IF(PI$19&lt;='様式３（療養者名簿）（⑤の場合）'!$BE83,1,0),0),0)</f>
        <v>0</v>
      </c>
      <c r="PJ78" s="257">
        <f>IF(PJ$19-'様式３（療養者名簿）（⑤の場合）'!$BD83+1&lt;=15,IF(PJ$19&gt;='様式３（療養者名簿）（⑤の場合）'!$BD83,IF(PJ$19&lt;='様式３（療養者名簿）（⑤の場合）'!$BE83,1,0),0),0)</f>
        <v>0</v>
      </c>
      <c r="PK78" s="257">
        <f>IF(PK$19-'様式３（療養者名簿）（⑤の場合）'!$BD83+1&lt;=15,IF(PK$19&gt;='様式３（療養者名簿）（⑤の場合）'!$BD83,IF(PK$19&lt;='様式３（療養者名簿）（⑤の場合）'!$BE83,1,0),0),0)</f>
        <v>0</v>
      </c>
      <c r="PL78" s="257">
        <f>IF(PL$19-'様式３（療養者名簿）（⑤の場合）'!$BD83+1&lt;=15,IF(PL$19&gt;='様式３（療養者名簿）（⑤の場合）'!$BD83,IF(PL$19&lt;='様式３（療養者名簿）（⑤の場合）'!$BE83,1,0),0),0)</f>
        <v>0</v>
      </c>
      <c r="PM78" s="257">
        <f>IF(PM$19-'様式３（療養者名簿）（⑤の場合）'!$BD83+1&lt;=15,IF(PM$19&gt;='様式３（療養者名簿）（⑤の場合）'!$BD83,IF(PM$19&lt;='様式３（療養者名簿）（⑤の場合）'!$BE83,1,0),0),0)</f>
        <v>0</v>
      </c>
      <c r="PN78" s="257">
        <f>IF(PN$19-'様式３（療養者名簿）（⑤の場合）'!$BD83+1&lt;=15,IF(PN$19&gt;='様式３（療養者名簿）（⑤の場合）'!$BD83,IF(PN$19&lt;='様式３（療養者名簿）（⑤の場合）'!$BE83,1,0),0),0)</f>
        <v>0</v>
      </c>
      <c r="PO78" s="257">
        <f>IF(PO$19-'様式３（療養者名簿）（⑤の場合）'!$BD83+1&lt;=15,IF(PO$19&gt;='様式３（療養者名簿）（⑤の場合）'!$BD83,IF(PO$19&lt;='様式３（療養者名簿）（⑤の場合）'!$BE83,1,0),0),0)</f>
        <v>0</v>
      </c>
      <c r="PP78" s="257">
        <f>IF(PP$19-'様式３（療養者名簿）（⑤の場合）'!$BD83+1&lt;=15,IF(PP$19&gt;='様式３（療養者名簿）（⑤の場合）'!$BD83,IF(PP$19&lt;='様式３（療養者名簿）（⑤の場合）'!$BE83,1,0),0),0)</f>
        <v>0</v>
      </c>
      <c r="PQ78" s="257">
        <f>IF(PQ$19-'様式３（療養者名簿）（⑤の場合）'!$BD83+1&lt;=15,IF(PQ$19&gt;='様式３（療養者名簿）（⑤の場合）'!$BD83,IF(PQ$19&lt;='様式３（療養者名簿）（⑤の場合）'!$BE83,1,0),0),0)</f>
        <v>0</v>
      </c>
      <c r="PR78" s="257">
        <f>IF(PR$19-'様式３（療養者名簿）（⑤の場合）'!$BD83+1&lt;=15,IF(PR$19&gt;='様式３（療養者名簿）（⑤の場合）'!$BD83,IF(PR$19&lt;='様式３（療養者名簿）（⑤の場合）'!$BE83,1,0),0),0)</f>
        <v>0</v>
      </c>
      <c r="PS78" s="257">
        <f>IF(PS$19-'様式３（療養者名簿）（⑤の場合）'!$BD83+1&lt;=15,IF(PS$19&gt;='様式３（療養者名簿）（⑤の場合）'!$BD83,IF(PS$19&lt;='様式３（療養者名簿）（⑤の場合）'!$BE83,1,0),0),0)</f>
        <v>0</v>
      </c>
      <c r="PT78" s="257">
        <f>IF(PT$19-'様式３（療養者名簿）（⑤の場合）'!$BD83+1&lt;=15,IF(PT$19&gt;='様式３（療養者名簿）（⑤の場合）'!$BD83,IF(PT$19&lt;='様式３（療養者名簿）（⑤の場合）'!$BE83,1,0),0),0)</f>
        <v>0</v>
      </c>
      <c r="PU78" s="257">
        <f>IF(PU$19-'様式３（療養者名簿）（⑤の場合）'!$BD83+1&lt;=15,IF(PU$19&gt;='様式３（療養者名簿）（⑤の場合）'!$BD83,IF(PU$19&lt;='様式３（療養者名簿）（⑤の場合）'!$BE83,1,0),0),0)</f>
        <v>0</v>
      </c>
      <c r="PV78" s="257">
        <f>IF(PV$19-'様式３（療養者名簿）（⑤の場合）'!$BD83+1&lt;=15,IF(PV$19&gt;='様式３（療養者名簿）（⑤の場合）'!$BD83,IF(PV$19&lt;='様式３（療養者名簿）（⑤の場合）'!$BE83,1,0),0),0)</f>
        <v>0</v>
      </c>
      <c r="PW78" s="257">
        <f>IF(PW$19-'様式３（療養者名簿）（⑤の場合）'!$BD83+1&lt;=15,IF(PW$19&gt;='様式３（療養者名簿）（⑤の場合）'!$BD83,IF(PW$19&lt;='様式３（療養者名簿）（⑤の場合）'!$BE83,1,0),0),0)</f>
        <v>0</v>
      </c>
      <c r="PX78" s="257">
        <f>IF(PX$19-'様式３（療養者名簿）（⑤の場合）'!$BD83+1&lt;=15,IF(PX$19&gt;='様式３（療養者名簿）（⑤の場合）'!$BD83,IF(PX$19&lt;='様式３（療養者名簿）（⑤の場合）'!$BE83,1,0),0),0)</f>
        <v>0</v>
      </c>
      <c r="PY78" s="257">
        <f>IF(PY$19-'様式３（療養者名簿）（⑤の場合）'!$BD83+1&lt;=15,IF(PY$19&gt;='様式３（療養者名簿）（⑤の場合）'!$BD83,IF(PY$19&lt;='様式３（療養者名簿）（⑤の場合）'!$BE83,1,0),0),0)</f>
        <v>0</v>
      </c>
      <c r="PZ78" s="257">
        <f>IF(PZ$19-'様式３（療養者名簿）（⑤の場合）'!$BD83+1&lt;=15,IF(PZ$19&gt;='様式３（療養者名簿）（⑤の場合）'!$BD83,IF(PZ$19&lt;='様式３（療養者名簿）（⑤の場合）'!$BE83,1,0),0),0)</f>
        <v>0</v>
      </c>
      <c r="QA78" s="257">
        <f>IF(QA$19-'様式３（療養者名簿）（⑤の場合）'!$BD83+1&lt;=15,IF(QA$19&gt;='様式３（療養者名簿）（⑤の場合）'!$BD83,IF(QA$19&lt;='様式３（療養者名簿）（⑤の場合）'!$BE83,1,0),0),0)</f>
        <v>0</v>
      </c>
      <c r="QB78" s="257">
        <f>IF(QB$19-'様式３（療養者名簿）（⑤の場合）'!$BD83+1&lt;=15,IF(QB$19&gt;='様式３（療養者名簿）（⑤の場合）'!$BD83,IF(QB$19&lt;='様式３（療養者名簿）（⑤の場合）'!$BE83,1,0),0),0)</f>
        <v>0</v>
      </c>
      <c r="QC78" s="257">
        <f>IF(QC$19-'様式３（療養者名簿）（⑤の場合）'!$BD83+1&lt;=15,IF(QC$19&gt;='様式３（療養者名簿）（⑤の場合）'!$BD83,IF(QC$19&lt;='様式３（療養者名簿）（⑤の場合）'!$BE83,1,0),0),0)</f>
        <v>0</v>
      </c>
      <c r="QD78" s="257">
        <f>IF(QD$19-'様式３（療養者名簿）（⑤の場合）'!$BD83+1&lt;=15,IF(QD$19&gt;='様式３（療養者名簿）（⑤の場合）'!$BD83,IF(QD$19&lt;='様式３（療養者名簿）（⑤の場合）'!$BE83,1,0),0),0)</f>
        <v>0</v>
      </c>
      <c r="QE78" s="257">
        <f>IF(QE$19-'様式３（療養者名簿）（⑤の場合）'!$BD83+1&lt;=15,IF(QE$19&gt;='様式３（療養者名簿）（⑤の場合）'!$BD83,IF(QE$19&lt;='様式３（療養者名簿）（⑤の場合）'!$BE83,1,0),0),0)</f>
        <v>0</v>
      </c>
      <c r="QF78" s="257">
        <f>IF(QF$19-'様式３（療養者名簿）（⑤の場合）'!$BD83+1&lt;=15,IF(QF$19&gt;='様式３（療養者名簿）（⑤の場合）'!$BD83,IF(QF$19&lt;='様式３（療養者名簿）（⑤の場合）'!$BE83,1,0),0),0)</f>
        <v>0</v>
      </c>
      <c r="QG78" s="257">
        <f>IF(QG$19-'様式３（療養者名簿）（⑤の場合）'!$BD83+1&lt;=15,IF(QG$19&gt;='様式３（療養者名簿）（⑤の場合）'!$BD83,IF(QG$19&lt;='様式３（療養者名簿）（⑤の場合）'!$BE83,1,0),0),0)</f>
        <v>0</v>
      </c>
      <c r="QH78" s="257">
        <f>IF(QH$19-'様式３（療養者名簿）（⑤の場合）'!$BD83+1&lt;=15,IF(QH$19&gt;='様式３（療養者名簿）（⑤の場合）'!$BD83,IF(QH$19&lt;='様式３（療養者名簿）（⑤の場合）'!$BE83,1,0),0),0)</f>
        <v>0</v>
      </c>
      <c r="QI78" s="257">
        <f>IF(QI$19-'様式３（療養者名簿）（⑤の場合）'!$BD83+1&lt;=15,IF(QI$19&gt;='様式３（療養者名簿）（⑤の場合）'!$BD83,IF(QI$19&lt;='様式３（療養者名簿）（⑤の場合）'!$BE83,1,0),0),0)</f>
        <v>0</v>
      </c>
      <c r="QJ78" s="257">
        <f>IF(QJ$19-'様式３（療養者名簿）（⑤の場合）'!$BD83+1&lt;=15,IF(QJ$19&gt;='様式３（療養者名簿）（⑤の場合）'!$BD83,IF(QJ$19&lt;='様式３（療養者名簿）（⑤の場合）'!$BE83,1,0),0),0)</f>
        <v>0</v>
      </c>
      <c r="QK78" s="257">
        <f>IF(QK$19-'様式３（療養者名簿）（⑤の場合）'!$BD83+1&lt;=15,IF(QK$19&gt;='様式３（療養者名簿）（⑤の場合）'!$BD83,IF(QK$19&lt;='様式３（療養者名簿）（⑤の場合）'!$BE83,1,0),0),0)</f>
        <v>0</v>
      </c>
      <c r="QL78" s="257">
        <f>IF(QL$19-'様式３（療養者名簿）（⑤の場合）'!$BD83+1&lt;=15,IF(QL$19&gt;='様式３（療養者名簿）（⑤の場合）'!$BD83,IF(QL$19&lt;='様式３（療養者名簿）（⑤の場合）'!$BE83,1,0),0),0)</f>
        <v>0</v>
      </c>
      <c r="QM78" s="257">
        <f>IF(QM$19-'様式３（療養者名簿）（⑤の場合）'!$BD83+1&lt;=15,IF(QM$19&gt;='様式３（療養者名簿）（⑤の場合）'!$BD83,IF(QM$19&lt;='様式３（療養者名簿）（⑤の場合）'!$BE83,1,0),0),0)</f>
        <v>0</v>
      </c>
      <c r="QN78" s="257">
        <f>IF(QN$19-'様式３（療養者名簿）（⑤の場合）'!$BD83+1&lt;=15,IF(QN$19&gt;='様式３（療養者名簿）（⑤の場合）'!$BD83,IF(QN$19&lt;='様式３（療養者名簿）（⑤の場合）'!$BE83,1,0),0),0)</f>
        <v>0</v>
      </c>
      <c r="QO78" s="257">
        <f>IF(QO$19-'様式３（療養者名簿）（⑤の場合）'!$BD83+1&lt;=15,IF(QO$19&gt;='様式３（療養者名簿）（⑤の場合）'!$BD83,IF(QO$19&lt;='様式３（療養者名簿）（⑤の場合）'!$BE83,1,0),0),0)</f>
        <v>0</v>
      </c>
      <c r="QP78" s="257">
        <f>IF(QP$19-'様式３（療養者名簿）（⑤の場合）'!$BD83+1&lt;=15,IF(QP$19&gt;='様式３（療養者名簿）（⑤の場合）'!$BD83,IF(QP$19&lt;='様式３（療養者名簿）（⑤の場合）'!$BE83,1,0),0),0)</f>
        <v>0</v>
      </c>
      <c r="QQ78" s="257">
        <f>IF(QQ$19-'様式３（療養者名簿）（⑤の場合）'!$BD83+1&lt;=15,IF(QQ$19&gt;='様式３（療養者名簿）（⑤の場合）'!$BD83,IF(QQ$19&lt;='様式３（療養者名簿）（⑤の場合）'!$BE83,1,0),0),0)</f>
        <v>0</v>
      </c>
      <c r="QR78" s="257">
        <f>IF(QR$19-'様式３（療養者名簿）（⑤の場合）'!$BD83+1&lt;=15,IF(QR$19&gt;='様式３（療養者名簿）（⑤の場合）'!$BD83,IF(QR$19&lt;='様式３（療養者名簿）（⑤の場合）'!$BE83,1,0),0),0)</f>
        <v>0</v>
      </c>
      <c r="QS78" s="257">
        <f>IF(QS$19-'様式３（療養者名簿）（⑤の場合）'!$BD83+1&lt;=15,IF(QS$19&gt;='様式３（療養者名簿）（⑤の場合）'!$BD83,IF(QS$19&lt;='様式３（療養者名簿）（⑤の場合）'!$BE83,1,0),0),0)</f>
        <v>0</v>
      </c>
      <c r="QT78" s="257">
        <f>IF(QT$19-'様式３（療養者名簿）（⑤の場合）'!$BD83+1&lt;=15,IF(QT$19&gt;='様式３（療養者名簿）（⑤の場合）'!$BD83,IF(QT$19&lt;='様式３（療養者名簿）（⑤の場合）'!$BE83,1,0),0),0)</f>
        <v>0</v>
      </c>
      <c r="QU78" s="257">
        <f>IF(QU$19-'様式３（療養者名簿）（⑤の場合）'!$BD83+1&lt;=15,IF(QU$19&gt;='様式３（療養者名簿）（⑤の場合）'!$BD83,IF(QU$19&lt;='様式３（療養者名簿）（⑤の場合）'!$BE83,1,0),0),0)</f>
        <v>0</v>
      </c>
      <c r="QV78" s="257">
        <f>IF(QV$19-'様式３（療養者名簿）（⑤の場合）'!$BD83+1&lt;=15,IF(QV$19&gt;='様式３（療養者名簿）（⑤の場合）'!$BD83,IF(QV$19&lt;='様式３（療養者名簿）（⑤の場合）'!$BE83,1,0),0),0)</f>
        <v>0</v>
      </c>
      <c r="QW78" s="257">
        <f>IF(QW$19-'様式３（療養者名簿）（⑤の場合）'!$BD83+1&lt;=15,IF(QW$19&gt;='様式３（療養者名簿）（⑤の場合）'!$BD83,IF(QW$19&lt;='様式３（療養者名簿）（⑤の場合）'!$BE83,1,0),0),0)</f>
        <v>0</v>
      </c>
      <c r="QX78" s="257">
        <f>IF(QX$19-'様式３（療養者名簿）（⑤の場合）'!$BD83+1&lt;=15,IF(QX$19&gt;='様式３（療養者名簿）（⑤の場合）'!$BD83,IF(QX$19&lt;='様式３（療養者名簿）（⑤の場合）'!$BE83,1,0),0),0)</f>
        <v>0</v>
      </c>
      <c r="QY78" s="257">
        <f>IF(QY$19-'様式３（療養者名簿）（⑤の場合）'!$BD83+1&lt;=15,IF(QY$19&gt;='様式３（療養者名簿）（⑤の場合）'!$BD83,IF(QY$19&lt;='様式３（療養者名簿）（⑤の場合）'!$BE83,1,0),0),0)</f>
        <v>0</v>
      </c>
      <c r="QZ78" s="257">
        <f>IF(QZ$19-'様式３（療養者名簿）（⑤の場合）'!$BD83+1&lt;=15,IF(QZ$19&gt;='様式３（療養者名簿）（⑤の場合）'!$BD83,IF(QZ$19&lt;='様式３（療養者名簿）（⑤の場合）'!$BE83,1,0),0),0)</f>
        <v>0</v>
      </c>
      <c r="RA78" s="257">
        <f>IF(RA$19-'様式３（療養者名簿）（⑤の場合）'!$BD83+1&lt;=15,IF(RA$19&gt;='様式３（療養者名簿）（⑤の場合）'!$BD83,IF(RA$19&lt;='様式３（療養者名簿）（⑤の場合）'!$BE83,1,0),0),0)</f>
        <v>0</v>
      </c>
      <c r="RB78" s="257">
        <f>IF(RB$19-'様式３（療養者名簿）（⑤の場合）'!$BD83+1&lt;=15,IF(RB$19&gt;='様式３（療養者名簿）（⑤の場合）'!$BD83,IF(RB$19&lt;='様式３（療養者名簿）（⑤の場合）'!$BE83,1,0),0),0)</f>
        <v>0</v>
      </c>
      <c r="RC78" s="257">
        <f>IF(RC$19-'様式３（療養者名簿）（⑤の場合）'!$BD83+1&lt;=15,IF(RC$19&gt;='様式３（療養者名簿）（⑤の場合）'!$BD83,IF(RC$19&lt;='様式３（療養者名簿）（⑤の場合）'!$BE83,1,0),0),0)</f>
        <v>0</v>
      </c>
      <c r="RD78" s="257">
        <f>IF(RD$19-'様式３（療養者名簿）（⑤の場合）'!$BD83+1&lt;=15,IF(RD$19&gt;='様式３（療養者名簿）（⑤の場合）'!$BD83,IF(RD$19&lt;='様式３（療養者名簿）（⑤の場合）'!$BE83,1,0),0),0)</f>
        <v>0</v>
      </c>
      <c r="RE78" s="257">
        <f>IF(RE$19-'様式３（療養者名簿）（⑤の場合）'!$BD83+1&lt;=15,IF(RE$19&gt;='様式３（療養者名簿）（⑤の場合）'!$BD83,IF(RE$19&lt;='様式３（療養者名簿）（⑤の場合）'!$BE83,1,0),0),0)</f>
        <v>0</v>
      </c>
      <c r="RF78" s="257">
        <f>IF(RF$19-'様式３（療養者名簿）（⑤の場合）'!$BD83+1&lt;=15,IF(RF$19&gt;='様式３（療養者名簿）（⑤の場合）'!$BD83,IF(RF$19&lt;='様式３（療養者名簿）（⑤の場合）'!$BE83,1,0),0),0)</f>
        <v>0</v>
      </c>
      <c r="RG78" s="257">
        <f>IF(RG$19-'様式３（療養者名簿）（⑤の場合）'!$BD83+1&lt;=15,IF(RG$19&gt;='様式３（療養者名簿）（⑤の場合）'!$BD83,IF(RG$19&lt;='様式３（療養者名簿）（⑤の場合）'!$BE83,1,0),0),0)</f>
        <v>0</v>
      </c>
      <c r="RH78" s="257">
        <f>IF(RH$19-'様式３（療養者名簿）（⑤の場合）'!$BD83+1&lt;=15,IF(RH$19&gt;='様式３（療養者名簿）（⑤の場合）'!$BD83,IF(RH$19&lt;='様式３（療養者名簿）（⑤の場合）'!$BE83,1,0),0),0)</f>
        <v>0</v>
      </c>
      <c r="RI78" s="257">
        <f>IF(RI$19-'様式３（療養者名簿）（⑤の場合）'!$BD83+1&lt;=15,IF(RI$19&gt;='様式３（療養者名簿）（⑤の場合）'!$BD83,IF(RI$19&lt;='様式３（療養者名簿）（⑤の場合）'!$BE83,1,0),0),0)</f>
        <v>0</v>
      </c>
      <c r="RJ78" s="257">
        <f>IF(RJ$19-'様式３（療養者名簿）（⑤の場合）'!$BD83+1&lt;=15,IF(RJ$19&gt;='様式３（療養者名簿）（⑤の場合）'!$BD83,IF(RJ$19&lt;='様式３（療養者名簿）（⑤の場合）'!$BE83,1,0),0),0)</f>
        <v>0</v>
      </c>
      <c r="RK78" s="257">
        <f>IF(RK$19-'様式３（療養者名簿）（⑤の場合）'!$BD83+1&lt;=15,IF(RK$19&gt;='様式３（療養者名簿）（⑤の場合）'!$BD83,IF(RK$19&lt;='様式３（療養者名簿）（⑤の場合）'!$BE83,1,0),0),0)</f>
        <v>0</v>
      </c>
      <c r="RL78" s="257">
        <f>IF(RL$19-'様式３（療養者名簿）（⑤の場合）'!$BD83+1&lt;=15,IF(RL$19&gt;='様式３（療養者名簿）（⑤の場合）'!$BD83,IF(RL$19&lt;='様式３（療養者名簿）（⑤の場合）'!$BE83,1,0),0),0)</f>
        <v>0</v>
      </c>
      <c r="RM78" s="257">
        <f>IF(RM$19-'様式３（療養者名簿）（⑤の場合）'!$BD83+1&lt;=15,IF(RM$19&gt;='様式３（療養者名簿）（⑤の場合）'!$BD83,IF(RM$19&lt;='様式３（療養者名簿）（⑤の場合）'!$BE83,1,0),0),0)</f>
        <v>0</v>
      </c>
      <c r="RN78" s="257">
        <f>IF(RN$19-'様式３（療養者名簿）（⑤の場合）'!$BD83+1&lt;=15,IF(RN$19&gt;='様式３（療養者名簿）（⑤の場合）'!$BD83,IF(RN$19&lt;='様式３（療養者名簿）（⑤の場合）'!$BE83,1,0),0),0)</f>
        <v>0</v>
      </c>
      <c r="RO78" s="257">
        <f>IF(RO$19-'様式３（療養者名簿）（⑤の場合）'!$BD83+1&lt;=15,IF(RO$19&gt;='様式３（療養者名簿）（⑤の場合）'!$BD83,IF(RO$19&lt;='様式３（療養者名簿）（⑤の場合）'!$BE83,1,0),0),0)</f>
        <v>0</v>
      </c>
      <c r="RP78" s="257">
        <f>IF(RP$19-'様式３（療養者名簿）（⑤の場合）'!$BD83+1&lt;=15,IF(RP$19&gt;='様式３（療養者名簿）（⑤の場合）'!$BD83,IF(RP$19&lt;='様式３（療養者名簿）（⑤の場合）'!$BE83,1,0),0),0)</f>
        <v>0</v>
      </c>
      <c r="RQ78" s="257">
        <f>IF(RQ$19-'様式３（療養者名簿）（⑤の場合）'!$BD83+1&lt;=15,IF(RQ$19&gt;='様式３（療養者名簿）（⑤の場合）'!$BD83,IF(RQ$19&lt;='様式３（療養者名簿）（⑤の場合）'!$BE83,1,0),0),0)</f>
        <v>0</v>
      </c>
      <c r="RR78" s="257">
        <f>IF(RR$19-'様式３（療養者名簿）（⑤の場合）'!$BD83+1&lt;=15,IF(RR$19&gt;='様式３（療養者名簿）（⑤の場合）'!$BD83,IF(RR$19&lt;='様式３（療養者名簿）（⑤の場合）'!$BE83,1,0),0),0)</f>
        <v>0</v>
      </c>
      <c r="RS78" s="257">
        <f>IF(RS$19-'様式３（療養者名簿）（⑤の場合）'!$BD83+1&lt;=15,IF(RS$19&gt;='様式３（療養者名簿）（⑤の場合）'!$BD83,IF(RS$19&lt;='様式３（療養者名簿）（⑤の場合）'!$BE83,1,0),0),0)</f>
        <v>0</v>
      </c>
      <c r="RT78" s="257">
        <f>IF(RT$19-'様式３（療養者名簿）（⑤の場合）'!$BD83+1&lt;=15,IF(RT$19&gt;='様式３（療養者名簿）（⑤の場合）'!$BD83,IF(RT$19&lt;='様式３（療養者名簿）（⑤の場合）'!$BE83,1,0),0),0)</f>
        <v>0</v>
      </c>
      <c r="RU78" s="257">
        <f>IF(RU$19-'様式３（療養者名簿）（⑤の場合）'!$BD83+1&lt;=15,IF(RU$19&gt;='様式３（療養者名簿）（⑤の場合）'!$BD83,IF(RU$19&lt;='様式３（療養者名簿）（⑤の場合）'!$BE83,1,0),0),0)</f>
        <v>0</v>
      </c>
      <c r="RV78" s="257">
        <f>IF(RV$19-'様式３（療養者名簿）（⑤の場合）'!$BD83+1&lt;=15,IF(RV$19&gt;='様式３（療養者名簿）（⑤の場合）'!$BD83,IF(RV$19&lt;='様式３（療養者名簿）（⑤の場合）'!$BE83,1,0),0),0)</f>
        <v>0</v>
      </c>
      <c r="RW78" s="257">
        <f>IF(RW$19-'様式３（療養者名簿）（⑤の場合）'!$BD83+1&lt;=15,IF(RW$19&gt;='様式３（療養者名簿）（⑤の場合）'!$BD83,IF(RW$19&lt;='様式３（療養者名簿）（⑤の場合）'!$BE83,1,0),0),0)</f>
        <v>0</v>
      </c>
      <c r="RX78" s="257">
        <f>IF(RX$19-'様式３（療養者名簿）（⑤の場合）'!$BD83+1&lt;=15,IF(RX$19&gt;='様式３（療養者名簿）（⑤の場合）'!$BD83,IF(RX$19&lt;='様式３（療養者名簿）（⑤の場合）'!$BE83,1,0),0),0)</f>
        <v>0</v>
      </c>
      <c r="RY78" s="257">
        <f>IF(RY$19-'様式３（療養者名簿）（⑤の場合）'!$BD83+1&lt;=15,IF(RY$19&gt;='様式３（療養者名簿）（⑤の場合）'!$BD83,IF(RY$19&lt;='様式３（療養者名簿）（⑤の場合）'!$BE83,1,0),0),0)</f>
        <v>0</v>
      </c>
      <c r="RZ78" s="257">
        <f>IF(RZ$19-'様式３（療養者名簿）（⑤の場合）'!$BD83+1&lt;=15,IF(RZ$19&gt;='様式３（療養者名簿）（⑤の場合）'!$BD83,IF(RZ$19&lt;='様式３（療養者名簿）（⑤の場合）'!$BE83,1,0),0),0)</f>
        <v>0</v>
      </c>
      <c r="SA78" s="257">
        <f>IF(SA$19-'様式３（療養者名簿）（⑤の場合）'!$BD83+1&lt;=15,IF(SA$19&gt;='様式３（療養者名簿）（⑤の場合）'!$BD83,IF(SA$19&lt;='様式３（療養者名簿）（⑤の場合）'!$BE83,1,0),0),0)</f>
        <v>0</v>
      </c>
      <c r="SB78" s="257">
        <f>IF(SB$19-'様式３（療養者名簿）（⑤の場合）'!$BD83+1&lt;=15,IF(SB$19&gt;='様式３（療養者名簿）（⑤の場合）'!$BD83,IF(SB$19&lt;='様式３（療養者名簿）（⑤の場合）'!$BE83,1,0),0),0)</f>
        <v>0</v>
      </c>
      <c r="SC78" s="257">
        <f>IF(SC$19-'様式３（療養者名簿）（⑤の場合）'!$BD83+1&lt;=15,IF(SC$19&gt;='様式３（療養者名簿）（⑤の場合）'!$BD83,IF(SC$19&lt;='様式３（療養者名簿）（⑤の場合）'!$BE83,1,0),0),0)</f>
        <v>0</v>
      </c>
      <c r="SD78" s="257">
        <f>IF(SD$19-'様式３（療養者名簿）（⑤の場合）'!$BD83+1&lt;=15,IF(SD$19&gt;='様式３（療養者名簿）（⑤の場合）'!$BD83,IF(SD$19&lt;='様式３（療養者名簿）（⑤の場合）'!$BE83,1,0),0),0)</f>
        <v>0</v>
      </c>
      <c r="SE78" s="257">
        <f>IF(SE$19-'様式３（療養者名簿）（⑤の場合）'!$BD83+1&lt;=15,IF(SE$19&gt;='様式３（療養者名簿）（⑤の場合）'!$BD83,IF(SE$19&lt;='様式３（療養者名簿）（⑤の場合）'!$BE83,1,0),0),0)</f>
        <v>0</v>
      </c>
      <c r="SF78" s="257">
        <f>IF(SF$19-'様式３（療養者名簿）（⑤の場合）'!$BD83+1&lt;=15,IF(SF$19&gt;='様式３（療養者名簿）（⑤の場合）'!$BD83,IF(SF$19&lt;='様式３（療養者名簿）（⑤の場合）'!$BE83,1,0),0),0)</f>
        <v>0</v>
      </c>
      <c r="SG78" s="257">
        <f>IF(SG$19-'様式３（療養者名簿）（⑤の場合）'!$BD83+1&lt;=15,IF(SG$19&gt;='様式３（療養者名簿）（⑤の場合）'!$BD83,IF(SG$19&lt;='様式３（療養者名簿）（⑤の場合）'!$BE83,1,0),0),0)</f>
        <v>0</v>
      </c>
      <c r="SH78" s="257">
        <f>IF(SH$19-'様式３（療養者名簿）（⑤の場合）'!$BD83+1&lt;=15,IF(SH$19&gt;='様式３（療養者名簿）（⑤の場合）'!$BD83,IF(SH$19&lt;='様式３（療養者名簿）（⑤の場合）'!$BE83,1,0),0),0)</f>
        <v>0</v>
      </c>
      <c r="SI78" s="257">
        <f>IF(SI$19-'様式３（療養者名簿）（⑤の場合）'!$BD83+1&lt;=15,IF(SI$19&gt;='様式３（療養者名簿）（⑤の場合）'!$BD83,IF(SI$19&lt;='様式３（療養者名簿）（⑤の場合）'!$BE83,1,0),0),0)</f>
        <v>0</v>
      </c>
      <c r="SJ78" s="257">
        <f>IF(SJ$19-'様式３（療養者名簿）（⑤の場合）'!$BD83+1&lt;=15,IF(SJ$19&gt;='様式３（療養者名簿）（⑤の場合）'!$BD83,IF(SJ$19&lt;='様式３（療養者名簿）（⑤の場合）'!$BE83,1,0),0),0)</f>
        <v>0</v>
      </c>
      <c r="SK78" s="257">
        <f>IF(SK$19-'様式３（療養者名簿）（⑤の場合）'!$BD83+1&lt;=15,IF(SK$19&gt;='様式３（療養者名簿）（⑤の場合）'!$BD83,IF(SK$19&lt;='様式３（療養者名簿）（⑤の場合）'!$BE83,1,0),0),0)</f>
        <v>0</v>
      </c>
      <c r="SL78" s="257">
        <f>IF(SL$19-'様式３（療養者名簿）（⑤の場合）'!$BD83+1&lt;=15,IF(SL$19&gt;='様式３（療養者名簿）（⑤の場合）'!$BD83,IF(SL$19&lt;='様式３（療養者名簿）（⑤の場合）'!$BE83,1,0),0),0)</f>
        <v>0</v>
      </c>
      <c r="SM78" s="257">
        <f>IF(SM$19-'様式３（療養者名簿）（⑤の場合）'!$BD83+1&lt;=15,IF(SM$19&gt;='様式３（療養者名簿）（⑤の場合）'!$BD83,IF(SM$19&lt;='様式３（療養者名簿）（⑤の場合）'!$BE83,1,0),0),0)</f>
        <v>0</v>
      </c>
      <c r="SN78" s="257">
        <f>IF(SN$19-'様式３（療養者名簿）（⑤の場合）'!$BD83+1&lt;=15,IF(SN$19&gt;='様式３（療養者名簿）（⑤の場合）'!$BD83,IF(SN$19&lt;='様式３（療養者名簿）（⑤の場合）'!$BE83,1,0),0),0)</f>
        <v>0</v>
      </c>
      <c r="SO78" s="257">
        <f>IF(SO$19-'様式３（療養者名簿）（⑤の場合）'!$BD83+1&lt;=15,IF(SO$19&gt;='様式３（療養者名簿）（⑤の場合）'!$BD83,IF(SO$19&lt;='様式３（療養者名簿）（⑤の場合）'!$BE83,1,0),0),0)</f>
        <v>0</v>
      </c>
      <c r="SP78" s="257">
        <f>IF(SP$19-'様式３（療養者名簿）（⑤の場合）'!$BD83+1&lt;=15,IF(SP$19&gt;='様式３（療養者名簿）（⑤の場合）'!$BD83,IF(SP$19&lt;='様式３（療養者名簿）（⑤の場合）'!$BE83,1,0),0),0)</f>
        <v>0</v>
      </c>
      <c r="SQ78" s="257">
        <f>IF(SQ$19-'様式３（療養者名簿）（⑤の場合）'!$BD83+1&lt;=15,IF(SQ$19&gt;='様式３（療養者名簿）（⑤の場合）'!$BD83,IF(SQ$19&lt;='様式３（療養者名簿）（⑤の場合）'!$BE83,1,0),0),0)</f>
        <v>0</v>
      </c>
      <c r="SR78" s="257">
        <f>IF(SR$19-'様式３（療養者名簿）（⑤の場合）'!$BD83+1&lt;=15,IF(SR$19&gt;='様式３（療養者名簿）（⑤の場合）'!$BD83,IF(SR$19&lt;='様式３（療養者名簿）（⑤の場合）'!$BE83,1,0),0),0)</f>
        <v>0</v>
      </c>
      <c r="SS78" s="257">
        <f>IF(SS$19-'様式３（療養者名簿）（⑤の場合）'!$BD83+1&lt;=15,IF(SS$19&gt;='様式３（療養者名簿）（⑤の場合）'!$BD83,IF(SS$19&lt;='様式３（療養者名簿）（⑤の場合）'!$BE83,1,0),0),0)</f>
        <v>0</v>
      </c>
      <c r="ST78" s="257">
        <f>IF(ST$19-'様式３（療養者名簿）（⑤の場合）'!$BD83+1&lt;=15,IF(ST$19&gt;='様式３（療養者名簿）（⑤の場合）'!$BD83,IF(ST$19&lt;='様式３（療養者名簿）（⑤の場合）'!$BE83,1,0),0),0)</f>
        <v>0</v>
      </c>
      <c r="SU78" s="257">
        <f>IF(SU$19-'様式３（療養者名簿）（⑤の場合）'!$BD83+1&lt;=15,IF(SU$19&gt;='様式３（療養者名簿）（⑤の場合）'!$BD83,IF(SU$19&lt;='様式３（療養者名簿）（⑤の場合）'!$BE83,1,0),0),0)</f>
        <v>0</v>
      </c>
      <c r="SV78" s="257">
        <f>IF(SV$19-'様式３（療養者名簿）（⑤の場合）'!$BD83+1&lt;=15,IF(SV$19&gt;='様式３（療養者名簿）（⑤の場合）'!$BD83,IF(SV$19&lt;='様式３（療養者名簿）（⑤の場合）'!$BE83,1,0),0),0)</f>
        <v>0</v>
      </c>
      <c r="SW78" s="257">
        <f>IF(SW$19-'様式３（療養者名簿）（⑤の場合）'!$BD83+1&lt;=15,IF(SW$19&gt;='様式３（療養者名簿）（⑤の場合）'!$BD83,IF(SW$19&lt;='様式３（療養者名簿）（⑤の場合）'!$BE83,1,0),0),0)</f>
        <v>0</v>
      </c>
      <c r="SX78" s="257">
        <f>IF(SX$19-'様式３（療養者名簿）（⑤の場合）'!$BD83+1&lt;=15,IF(SX$19&gt;='様式３（療養者名簿）（⑤の場合）'!$BD83,IF(SX$19&lt;='様式３（療養者名簿）（⑤の場合）'!$BE83,1,0),0),0)</f>
        <v>0</v>
      </c>
      <c r="SY78" s="257">
        <f>IF(SY$19-'様式３（療養者名簿）（⑤の場合）'!$BD83+1&lt;=15,IF(SY$19&gt;='様式３（療養者名簿）（⑤の場合）'!$BD83,IF(SY$19&lt;='様式３（療養者名簿）（⑤の場合）'!$BE83,1,0),0),0)</f>
        <v>0</v>
      </c>
      <c r="SZ78" s="257">
        <f>IF(SZ$19-'様式３（療養者名簿）（⑤の場合）'!$BD83+1&lt;=15,IF(SZ$19&gt;='様式３（療養者名簿）（⑤の場合）'!$BD83,IF(SZ$19&lt;='様式３（療養者名簿）（⑤の場合）'!$BE83,1,0),0),0)</f>
        <v>0</v>
      </c>
      <c r="TA78" s="257">
        <f>IF(TA$19-'様式３（療養者名簿）（⑤の場合）'!$BD83+1&lt;=15,IF(TA$19&gt;='様式３（療養者名簿）（⑤の場合）'!$BD83,IF(TA$19&lt;='様式３（療養者名簿）（⑤の場合）'!$BE83,1,0),0),0)</f>
        <v>0</v>
      </c>
      <c r="TB78" s="257">
        <f>IF(TB$19-'様式３（療養者名簿）（⑤の場合）'!$BD83+1&lt;=15,IF(TB$19&gt;='様式３（療養者名簿）（⑤の場合）'!$BD83,IF(TB$19&lt;='様式３（療養者名簿）（⑤の場合）'!$BE83,1,0),0),0)</f>
        <v>0</v>
      </c>
      <c r="TC78" s="257">
        <f>IF(TC$19-'様式３（療養者名簿）（⑤の場合）'!$BD83+1&lt;=15,IF(TC$19&gt;='様式３（療養者名簿）（⑤の場合）'!$BD83,IF(TC$19&lt;='様式３（療養者名簿）（⑤の場合）'!$BE83,1,0),0),0)</f>
        <v>0</v>
      </c>
      <c r="TD78" s="257">
        <f>IF(TD$19-'様式３（療養者名簿）（⑤の場合）'!$BD83+1&lt;=15,IF(TD$19&gt;='様式３（療養者名簿）（⑤の場合）'!$BD83,IF(TD$19&lt;='様式３（療養者名簿）（⑤の場合）'!$BE83,1,0),0),0)</f>
        <v>0</v>
      </c>
      <c r="TE78" s="257">
        <f>IF(TE$19-'様式３（療養者名簿）（⑤の場合）'!$BD83+1&lt;=15,IF(TE$19&gt;='様式３（療養者名簿）（⑤の場合）'!$BD83,IF(TE$19&lt;='様式３（療養者名簿）（⑤の場合）'!$BE83,1,0),0),0)</f>
        <v>0</v>
      </c>
      <c r="TF78" s="257">
        <f>IF(TF$19-'様式３（療養者名簿）（⑤の場合）'!$BD83+1&lt;=15,IF(TF$19&gt;='様式３（療養者名簿）（⑤の場合）'!$BD83,IF(TF$19&lt;='様式３（療養者名簿）（⑤の場合）'!$BE83,1,0),0),0)</f>
        <v>0</v>
      </c>
      <c r="TG78" s="257">
        <f>IF(TG$19-'様式３（療養者名簿）（⑤の場合）'!$BD83+1&lt;=15,IF(TG$19&gt;='様式３（療養者名簿）（⑤の場合）'!$BD83,IF(TG$19&lt;='様式３（療養者名簿）（⑤の場合）'!$BE83,1,0),0),0)</f>
        <v>0</v>
      </c>
      <c r="TH78" s="257">
        <f>IF(TH$19-'様式３（療養者名簿）（⑤の場合）'!$BD83+1&lt;=15,IF(TH$19&gt;='様式３（療養者名簿）（⑤の場合）'!$BD83,IF(TH$19&lt;='様式３（療養者名簿）（⑤の場合）'!$BE83,1,0),0),0)</f>
        <v>0</v>
      </c>
      <c r="TI78" s="257">
        <f>IF(TI$19-'様式３（療養者名簿）（⑤の場合）'!$BD83+1&lt;=15,IF(TI$19&gt;='様式３（療養者名簿）（⑤の場合）'!$BD83,IF(TI$19&lt;='様式３（療養者名簿）（⑤の場合）'!$BE83,1,0),0),0)</f>
        <v>0</v>
      </c>
      <c r="TJ78" s="257">
        <f>IF(TJ$19-'様式３（療養者名簿）（⑤の場合）'!$BD83+1&lt;=15,IF(TJ$19&gt;='様式３（療養者名簿）（⑤の場合）'!$BD83,IF(TJ$19&lt;='様式３（療養者名簿）（⑤の場合）'!$BE83,1,0),0),0)</f>
        <v>0</v>
      </c>
      <c r="TK78" s="257">
        <f>IF(TK$19-'様式３（療養者名簿）（⑤の場合）'!$BD83+1&lt;=15,IF(TK$19&gt;='様式３（療養者名簿）（⑤の場合）'!$BD83,IF(TK$19&lt;='様式３（療養者名簿）（⑤の場合）'!$BE83,1,0),0),0)</f>
        <v>0</v>
      </c>
      <c r="TL78" s="257">
        <f>IF(TL$19-'様式３（療養者名簿）（⑤の場合）'!$BD83+1&lt;=15,IF(TL$19&gt;='様式３（療養者名簿）（⑤の場合）'!$BD83,IF(TL$19&lt;='様式３（療養者名簿）（⑤の場合）'!$BE83,1,0),0),0)</f>
        <v>0</v>
      </c>
      <c r="TM78" s="257">
        <f>IF(TM$19-'様式３（療養者名簿）（⑤の場合）'!$BD83+1&lt;=15,IF(TM$19&gt;='様式３（療養者名簿）（⑤の場合）'!$BD83,IF(TM$19&lt;='様式３（療養者名簿）（⑤の場合）'!$BE83,1,0),0),0)</f>
        <v>0</v>
      </c>
      <c r="TN78" s="257">
        <f>IF(TN$19-'様式３（療養者名簿）（⑤の場合）'!$BD83+1&lt;=15,IF(TN$19&gt;='様式３（療養者名簿）（⑤の場合）'!$BD83,IF(TN$19&lt;='様式３（療養者名簿）（⑤の場合）'!$BE83,1,0),0),0)</f>
        <v>0</v>
      </c>
      <c r="TO78" s="257">
        <f>IF(TO$19-'様式３（療養者名簿）（⑤の場合）'!$BD83+1&lt;=15,IF(TO$19&gt;='様式３（療養者名簿）（⑤の場合）'!$BD83,IF(TO$19&lt;='様式３（療養者名簿）（⑤の場合）'!$BE83,1,0),0),0)</f>
        <v>0</v>
      </c>
      <c r="TP78" s="257">
        <f>IF(TP$19-'様式３（療養者名簿）（⑤の場合）'!$BD83+1&lt;=15,IF(TP$19&gt;='様式３（療養者名簿）（⑤の場合）'!$BD83,IF(TP$19&lt;='様式３（療養者名簿）（⑤の場合）'!$BE83,1,0),0),0)</f>
        <v>0</v>
      </c>
      <c r="TQ78" s="257">
        <f>IF(TQ$19-'様式３（療養者名簿）（⑤の場合）'!$BD83+1&lt;=15,IF(TQ$19&gt;='様式３（療養者名簿）（⑤の場合）'!$BD83,IF(TQ$19&lt;='様式３（療養者名簿）（⑤の場合）'!$BE83,1,0),0),0)</f>
        <v>0</v>
      </c>
      <c r="TR78" s="257">
        <f>IF(TR$19-'様式３（療養者名簿）（⑤の場合）'!$BD83+1&lt;=15,IF(TR$19&gt;='様式３（療養者名簿）（⑤の場合）'!$BD83,IF(TR$19&lt;='様式３（療養者名簿）（⑤の場合）'!$BE83,1,0),0),0)</f>
        <v>0</v>
      </c>
      <c r="TS78" s="257">
        <f>IF(TS$19-'様式３（療養者名簿）（⑤の場合）'!$BD83+1&lt;=15,IF(TS$19&gt;='様式３（療養者名簿）（⑤の場合）'!$BD83,IF(TS$19&lt;='様式３（療養者名簿）（⑤の場合）'!$BE83,1,0),0),0)</f>
        <v>0</v>
      </c>
      <c r="TT78" s="257">
        <f>IF(TT$19-'様式３（療養者名簿）（⑤の場合）'!$BD83+1&lt;=15,IF(TT$19&gt;='様式３（療養者名簿）（⑤の場合）'!$BD83,IF(TT$19&lt;='様式３（療養者名簿）（⑤の場合）'!$BE83,1,0),0),0)</f>
        <v>0</v>
      </c>
      <c r="TU78" s="257">
        <f>IF(TU$19-'様式３（療養者名簿）（⑤の場合）'!$BD83+1&lt;=15,IF(TU$19&gt;='様式３（療養者名簿）（⑤の場合）'!$BD83,IF(TU$19&lt;='様式３（療養者名簿）（⑤の場合）'!$BE83,1,0),0),0)</f>
        <v>0</v>
      </c>
      <c r="TV78" s="257">
        <f>IF(TV$19-'様式３（療養者名簿）（⑤の場合）'!$BD83+1&lt;=15,IF(TV$19&gt;='様式３（療養者名簿）（⑤の場合）'!$BD83,IF(TV$19&lt;='様式３（療養者名簿）（⑤の場合）'!$BE83,1,0),0),0)</f>
        <v>0</v>
      </c>
      <c r="TW78" s="257">
        <f>IF(TW$19-'様式３（療養者名簿）（⑤の場合）'!$BD83+1&lt;=15,IF(TW$19&gt;='様式３（療養者名簿）（⑤の場合）'!$BD83,IF(TW$19&lt;='様式３（療養者名簿）（⑤の場合）'!$BE83,1,0),0),0)</f>
        <v>0</v>
      </c>
      <c r="TX78" s="257">
        <f>IF(TX$19-'様式３（療養者名簿）（⑤の場合）'!$BD83+1&lt;=15,IF(TX$19&gt;='様式３（療養者名簿）（⑤の場合）'!$BD83,IF(TX$19&lt;='様式３（療養者名簿）（⑤の場合）'!$BE83,1,0),0),0)</f>
        <v>0</v>
      </c>
      <c r="TY78" s="257">
        <f>IF(TY$19-'様式３（療養者名簿）（⑤の場合）'!$BD83+1&lt;=15,IF(TY$19&gt;='様式３（療養者名簿）（⑤の場合）'!$BD83,IF(TY$19&lt;='様式３（療養者名簿）（⑤の場合）'!$BE83,1,0),0),0)</f>
        <v>0</v>
      </c>
      <c r="TZ78" s="257">
        <f>IF(TZ$19-'様式３（療養者名簿）（⑤の場合）'!$BD83+1&lt;=15,IF(TZ$19&gt;='様式３（療養者名簿）（⑤の場合）'!$BD83,IF(TZ$19&lt;='様式３（療養者名簿）（⑤の場合）'!$BE83,1,0),0),0)</f>
        <v>0</v>
      </c>
      <c r="UA78" s="257">
        <f>IF(UA$19-'様式３（療養者名簿）（⑤の場合）'!$BD83+1&lt;=15,IF(UA$19&gt;='様式３（療養者名簿）（⑤の場合）'!$BD83,IF(UA$19&lt;='様式３（療養者名簿）（⑤の場合）'!$BE83,1,0),0),0)</f>
        <v>0</v>
      </c>
      <c r="UB78" s="257">
        <f>IF(UB$19-'様式３（療養者名簿）（⑤の場合）'!$BD83+1&lt;=15,IF(UB$19&gt;='様式３（療養者名簿）（⑤の場合）'!$BD83,IF(UB$19&lt;='様式３（療養者名簿）（⑤の場合）'!$BE83,1,0),0),0)</f>
        <v>0</v>
      </c>
      <c r="UC78" s="257">
        <f>IF(UC$19-'様式３（療養者名簿）（⑤の場合）'!$BD83+1&lt;=15,IF(UC$19&gt;='様式３（療養者名簿）（⑤の場合）'!$BD83,IF(UC$19&lt;='様式３（療養者名簿）（⑤の場合）'!$BE83,1,0),0),0)</f>
        <v>0</v>
      </c>
      <c r="UD78" s="384">
        <f>IF(UD$19-'様式３（療養者名簿）（⑤の場合）'!$BD83+1&lt;=15,IF(UD$19&gt;='様式３（療養者名簿）（⑤の場合）'!$BD83,IF(UD$19&lt;='様式３（療養者名簿）（⑤の場合）'!$BE83,1,0),0),0)</f>
        <v>0</v>
      </c>
      <c r="UE78" s="384">
        <f>IF(UE$19-'様式３（療養者名簿）（⑤の場合）'!$BD83+1&lt;=15,IF(UE$19&gt;='様式３（療養者名簿）（⑤の場合）'!$BD83,IF(UE$19&lt;='様式３（療養者名簿）（⑤の場合）'!$BE83,1,0),0),0)</f>
        <v>0</v>
      </c>
      <c r="UF78" s="384">
        <f>IF(UF$19-'様式３（療養者名簿）（⑤の場合）'!$BD83+1&lt;=15,IF(UF$19&gt;='様式３（療養者名簿）（⑤の場合）'!$BD83,IF(UF$19&lt;='様式３（療養者名簿）（⑤の場合）'!$BE83,1,0),0),0)</f>
        <v>0</v>
      </c>
      <c r="UG78" s="384">
        <f>IF(UG$19-'様式３（療養者名簿）（⑤の場合）'!$BD83+1&lt;=15,IF(UG$19&gt;='様式３（療養者名簿）（⑤の場合）'!$BD83,IF(UG$19&lt;='様式３（療養者名簿）（⑤の場合）'!$BE83,1,0),0),0)</f>
        <v>0</v>
      </c>
      <c r="UH78" s="384">
        <f>IF(UH$19-'様式３（療養者名簿）（⑤の場合）'!$BD83+1&lt;=15,IF(UH$19&gt;='様式３（療養者名簿）（⑤の場合）'!$BD83,IF(UH$19&lt;='様式３（療養者名簿）（⑤の場合）'!$BE83,1,0),0),0)</f>
        <v>0</v>
      </c>
      <c r="UI78" s="384">
        <f>IF(UI$19-'様式３（療養者名簿）（⑤の場合）'!$BD83+1&lt;=15,IF(UI$19&gt;='様式３（療養者名簿）（⑤の場合）'!$BD83,IF(UI$19&lt;='様式３（療養者名簿）（⑤の場合）'!$BE83,1,0),0),0)</f>
        <v>0</v>
      </c>
      <c r="UJ78" s="384">
        <f>IF(UJ$19-'様式３（療養者名簿）（⑤の場合）'!$BD83+1&lt;=15,IF(UJ$19&gt;='様式３（療養者名簿）（⑤の場合）'!$BD83,IF(UJ$19&lt;='様式３（療養者名簿）（⑤の場合）'!$BE83,1,0),0),0)</f>
        <v>0</v>
      </c>
      <c r="UK78" s="384">
        <f>IF(UK$19-'様式３（療養者名簿）（⑤の場合）'!$BD83+1&lt;=15,IF(UK$19&gt;='様式３（療養者名簿）（⑤の場合）'!$BD83,IF(UK$19&lt;='様式３（療養者名簿）（⑤の場合）'!$BE83,1,0),0),0)</f>
        <v>0</v>
      </c>
      <c r="UL78" s="384">
        <f>IF(UL$19-'様式３（療養者名簿）（⑤の場合）'!$BD83+1&lt;=15,IF(UL$19&gt;='様式３（療養者名簿）（⑤の場合）'!$BD83,IF(UL$19&lt;='様式３（療養者名簿）（⑤の場合）'!$BE83,1,0),0),0)</f>
        <v>0</v>
      </c>
      <c r="UM78" s="384">
        <f>IF(UM$19-'様式３（療養者名簿）（⑤の場合）'!$BD83+1&lt;=15,IF(UM$19&gt;='様式３（療養者名簿）（⑤の場合）'!$BD83,IF(UM$19&lt;='様式３（療養者名簿）（⑤の場合）'!$BE83,1,0),0),0)</f>
        <v>0</v>
      </c>
      <c r="UN78" s="384">
        <f>IF(UN$19-'様式３（療養者名簿）（⑤の場合）'!$BD83+1&lt;=15,IF(UN$19&gt;='様式３（療養者名簿）（⑤の場合）'!$BD83,IF(UN$19&lt;='様式３（療養者名簿）（⑤の場合）'!$BE83,1,0),0),0)</f>
        <v>0</v>
      </c>
      <c r="UO78" s="384">
        <f>IF(UO$19-'様式３（療養者名簿）（⑤の場合）'!$BD83+1&lt;=15,IF(UO$19&gt;='様式３（療養者名簿）（⑤の場合）'!$BD83,IF(UO$19&lt;='様式３（療養者名簿）（⑤の場合）'!$BE83,1,0),0),0)</f>
        <v>0</v>
      </c>
      <c r="UP78" s="384">
        <f>IF(UP$19-'様式３（療養者名簿）（⑤の場合）'!$BD83+1&lt;=15,IF(UP$19&gt;='様式３（療養者名簿）（⑤の場合）'!$BD83,IF(UP$19&lt;='様式３（療養者名簿）（⑤の場合）'!$BE83,1,0),0),0)</f>
        <v>0</v>
      </c>
      <c r="UQ78" s="384">
        <f>IF(UQ$19-'様式３（療養者名簿）（⑤の場合）'!$BD83+1&lt;=15,IF(UQ$19&gt;='様式３（療養者名簿）（⑤の場合）'!$BD83,IF(UQ$19&lt;='様式３（療養者名簿）（⑤の場合）'!$BE83,1,0),0),0)</f>
        <v>0</v>
      </c>
      <c r="UR78" s="384">
        <f>IF(UR$19-'様式３（療養者名簿）（⑤の場合）'!$BD83+1&lt;=15,IF(UR$19&gt;='様式３（療養者名簿）（⑤の場合）'!$BD83,IF(UR$19&lt;='様式３（療養者名簿）（⑤の場合）'!$BE83,1,0),0),0)</f>
        <v>0</v>
      </c>
      <c r="US78" s="384">
        <f>IF(US$19-'様式３（療養者名簿）（⑤の場合）'!$BD83+1&lt;=15,IF(US$19&gt;='様式３（療養者名簿）（⑤の場合）'!$BD83,IF(US$19&lt;='様式３（療養者名簿）（⑤の場合）'!$BE83,1,0),0),0)</f>
        <v>0</v>
      </c>
      <c r="UT78" s="384">
        <f>IF(UT$19-'様式３（療養者名簿）（⑤の場合）'!$BD83+1&lt;=15,IF(UT$19&gt;='様式３（療養者名簿）（⑤の場合）'!$BD83,IF(UT$19&lt;='様式３（療養者名簿）（⑤の場合）'!$BE83,1,0),0),0)</f>
        <v>0</v>
      </c>
      <c r="UU78" s="384">
        <f>IF(UU$19-'様式３（療養者名簿）（⑤の場合）'!$BD83+1&lt;=15,IF(UU$19&gt;='様式３（療養者名簿）（⑤の場合）'!$BD83,IF(UU$19&lt;='様式３（療養者名簿）（⑤の場合）'!$BE83,1,0),0),0)</f>
        <v>0</v>
      </c>
      <c r="UV78" s="384">
        <f>IF(UV$19-'様式３（療養者名簿）（⑤の場合）'!$BD83+1&lt;=15,IF(UV$19&gt;='様式３（療養者名簿）（⑤の場合）'!$BD83,IF(UV$19&lt;='様式３（療養者名簿）（⑤の場合）'!$BE83,1,0),0),0)</f>
        <v>0</v>
      </c>
      <c r="UW78" s="384">
        <f>IF(UW$19-'様式３（療養者名簿）（⑤の場合）'!$BD83+1&lt;=15,IF(UW$19&gt;='様式３（療養者名簿）（⑤の場合）'!$BD83,IF(UW$19&lt;='様式３（療養者名簿）（⑤の場合）'!$BE83,1,0),0),0)</f>
        <v>0</v>
      </c>
      <c r="UX78" s="384">
        <f>IF(UX$19-'様式３（療養者名簿）（⑤の場合）'!$BD83+1&lt;=15,IF(UX$19&gt;='様式３（療養者名簿）（⑤の場合）'!$BD83,IF(UX$19&lt;='様式３（療養者名簿）（⑤の場合）'!$BE83,1,0),0),0)</f>
        <v>0</v>
      </c>
      <c r="UY78" s="384">
        <f>IF(UY$19-'様式３（療養者名簿）（⑤の場合）'!$BD83+1&lt;=15,IF(UY$19&gt;='様式３（療養者名簿）（⑤の場合）'!$BD83,IF(UY$19&lt;='様式３（療養者名簿）（⑤の場合）'!$BE83,1,0),0),0)</f>
        <v>0</v>
      </c>
      <c r="UZ78" s="384">
        <f>IF(UZ$19-'様式３（療養者名簿）（⑤の場合）'!$BD83+1&lt;=15,IF(UZ$19&gt;='様式３（療養者名簿）（⑤の場合）'!$BD83,IF(UZ$19&lt;='様式３（療養者名簿）（⑤の場合）'!$BE83,1,0),0),0)</f>
        <v>0</v>
      </c>
      <c r="VA78" s="384">
        <f>IF(VA$19-'様式３（療養者名簿）（⑤の場合）'!$BD83+1&lt;=15,IF(VA$19&gt;='様式３（療養者名簿）（⑤の場合）'!$BD83,IF(VA$19&lt;='様式３（療養者名簿）（⑤の場合）'!$BE83,1,0),0),0)</f>
        <v>0</v>
      </c>
      <c r="VB78" s="384">
        <f>IF(VB$19-'様式３（療養者名簿）（⑤の場合）'!$BD83+1&lt;=15,IF(VB$19&gt;='様式３（療養者名簿）（⑤の場合）'!$BD83,IF(VB$19&lt;='様式３（療養者名簿）（⑤の場合）'!$BE83,1,0),0),0)</f>
        <v>0</v>
      </c>
      <c r="VC78" s="384">
        <f>IF(VC$19-'様式３（療養者名簿）（⑤の場合）'!$BD83+1&lt;=15,IF(VC$19&gt;='様式３（療養者名簿）（⑤の場合）'!$BD83,IF(VC$19&lt;='様式３（療養者名簿）（⑤の場合）'!$BE83,1,0),0),0)</f>
        <v>0</v>
      </c>
      <c r="VD78" s="384">
        <f>IF(VD$19-'様式３（療養者名簿）（⑤の場合）'!$BD83+1&lt;=15,IF(VD$19&gt;='様式３（療養者名簿）（⑤の場合）'!$BD83,IF(VD$19&lt;='様式３（療養者名簿）（⑤の場合）'!$BE83,1,0),0),0)</f>
        <v>0</v>
      </c>
      <c r="VE78" s="384">
        <f>IF(VE$19-'様式３（療養者名簿）（⑤の場合）'!$BD83+1&lt;=15,IF(VE$19&gt;='様式３（療養者名簿）（⑤の場合）'!$BD83,IF(VE$19&lt;='様式３（療養者名簿）（⑤の場合）'!$BE83,1,0),0),0)</f>
        <v>0</v>
      </c>
      <c r="VF78" s="384">
        <f>IF(VF$19-'様式３（療養者名簿）（⑤の場合）'!$BD83+1&lt;=15,IF(VF$19&gt;='様式３（療養者名簿）（⑤の場合）'!$BD83,IF(VF$19&lt;='様式３（療養者名簿）（⑤の場合）'!$BE83,1,0),0),0)</f>
        <v>0</v>
      </c>
      <c r="VG78" s="384">
        <f>IF(VG$19-'様式３（療養者名簿）（⑤の場合）'!$BD83+1&lt;=15,IF(VG$19&gt;='様式３（療養者名簿）（⑤の場合）'!$BD83,IF(VG$19&lt;='様式３（療養者名簿）（⑤の場合）'!$BE83,1,0),0),0)</f>
        <v>0</v>
      </c>
      <c r="VH78" s="384">
        <f>IF(VH$19-'様式３（療養者名簿）（⑤の場合）'!$BD83+1&lt;=15,IF(VH$19&gt;='様式３（療養者名簿）（⑤の場合）'!$BD83,IF(VH$19&lt;='様式３（療養者名簿）（⑤の場合）'!$BE83,1,0),0),0)</f>
        <v>0</v>
      </c>
      <c r="VI78" s="384">
        <f>IF(VI$19-'様式３（療養者名簿）（⑤の場合）'!$BD83+1&lt;=15,IF(VI$19&gt;='様式３（療養者名簿）（⑤の場合）'!$BD83,IF(VI$19&lt;='様式３（療養者名簿）（⑤の場合）'!$BE83,1,0),0),0)</f>
        <v>0</v>
      </c>
      <c r="VJ78" s="384">
        <f>IF(VJ$19-'様式３（療養者名簿）（⑤の場合）'!$BD83+1&lt;=15,IF(VJ$19&gt;='様式３（療養者名簿）（⑤の場合）'!$BD83,IF(VJ$19&lt;='様式３（療養者名簿）（⑤の場合）'!$BE83,1,0),0),0)</f>
        <v>0</v>
      </c>
      <c r="VK78" s="384">
        <f>IF(VK$19-'様式３（療養者名簿）（⑤の場合）'!$BD83+1&lt;=15,IF(VK$19&gt;='様式３（療養者名簿）（⑤の場合）'!$BD83,IF(VK$19&lt;='様式３（療養者名簿）（⑤の場合）'!$BE83,1,0),0),0)</f>
        <v>0</v>
      </c>
      <c r="VL78" s="384">
        <f>IF(VL$19-'様式３（療養者名簿）（⑤の場合）'!$BD83+1&lt;=15,IF(VL$19&gt;='様式３（療養者名簿）（⑤の場合）'!$BD83,IF(VL$19&lt;='様式３（療養者名簿）（⑤の場合）'!$BE83,1,0),0),0)</f>
        <v>0</v>
      </c>
      <c r="VM78" s="384">
        <f>IF(VM$19-'様式３（療養者名簿）（⑤の場合）'!$BD83+1&lt;=15,IF(VM$19&gt;='様式３（療養者名簿）（⑤の場合）'!$BD83,IF(VM$19&lt;='様式３（療養者名簿）（⑤の場合）'!$BE83,1,0),0),0)</f>
        <v>0</v>
      </c>
      <c r="VN78" s="384">
        <f>IF(VN$19-'様式３（療養者名簿）（⑤の場合）'!$BD83+1&lt;=15,IF(VN$19&gt;='様式３（療養者名簿）（⑤の場合）'!$BD83,IF(VN$19&lt;='様式３（療養者名簿）（⑤の場合）'!$BE83,1,0),0),0)</f>
        <v>0</v>
      </c>
      <c r="VO78" s="384">
        <f>IF(VO$19-'様式３（療養者名簿）（⑤の場合）'!$BD83+1&lt;=15,IF(VO$19&gt;='様式３（療養者名簿）（⑤の場合）'!$BD83,IF(VO$19&lt;='様式３（療養者名簿）（⑤の場合）'!$BE83,1,0),0),0)</f>
        <v>0</v>
      </c>
      <c r="VP78" s="384">
        <f>IF(VP$19-'様式３（療養者名簿）（⑤の場合）'!$BD83+1&lt;=15,IF(VP$19&gt;='様式３（療養者名簿）（⑤の場合）'!$BD83,IF(VP$19&lt;='様式３（療養者名簿）（⑤の場合）'!$BE83,1,0),0),0)</f>
        <v>0</v>
      </c>
      <c r="VQ78" s="384">
        <f>IF(VQ$19-'様式３（療養者名簿）（⑤の場合）'!$BD83+1&lt;=15,IF(VQ$19&gt;='様式３（療養者名簿）（⑤の場合）'!$BD83,IF(VQ$19&lt;='様式３（療養者名簿）（⑤の場合）'!$BE83,1,0),0),0)</f>
        <v>0</v>
      </c>
      <c r="VR78" s="384">
        <f>IF(VR$19-'様式３（療養者名簿）（⑤の場合）'!$BD83+1&lt;=15,IF(VR$19&gt;='様式３（療養者名簿）（⑤の場合）'!$BD83,IF(VR$19&lt;='様式３（療養者名簿）（⑤の場合）'!$BE83,1,0),0),0)</f>
        <v>0</v>
      </c>
      <c r="VS78" s="384">
        <f>IF(VS$19-'様式３（療養者名簿）（⑤の場合）'!$BD83+1&lt;=15,IF(VS$19&gt;='様式３（療養者名簿）（⑤の場合）'!$BD83,IF(VS$19&lt;='様式３（療養者名簿）（⑤の場合）'!$BE83,1,0),0),0)</f>
        <v>0</v>
      </c>
      <c r="VT78" s="384">
        <f>IF(VT$19-'様式３（療養者名簿）（⑤の場合）'!$BD83+1&lt;=15,IF(VT$19&gt;='様式３（療養者名簿）（⑤の場合）'!$BD83,IF(VT$19&lt;='様式３（療養者名簿）（⑤の場合）'!$BE83,1,0),0),0)</f>
        <v>0</v>
      </c>
      <c r="VU78" s="384">
        <f>IF(VU$19-'様式３（療養者名簿）（⑤の場合）'!$BD83+1&lt;=15,IF(VU$19&gt;='様式３（療養者名簿）（⑤の場合）'!$BD83,IF(VU$19&lt;='様式３（療養者名簿）（⑤の場合）'!$BE83,1,0),0),0)</f>
        <v>0</v>
      </c>
      <c r="VV78" s="384">
        <f>IF(VV$19-'様式３（療養者名簿）（⑤の場合）'!$BD83+1&lt;=15,IF(VV$19&gt;='様式３（療養者名簿）（⑤の場合）'!$BD83,IF(VV$19&lt;='様式３（療養者名簿）（⑤の場合）'!$BE83,1,0),0),0)</f>
        <v>0</v>
      </c>
      <c r="VW78" s="384">
        <f>IF(VW$19-'様式３（療養者名簿）（⑤の場合）'!$BD83+1&lt;=15,IF(VW$19&gt;='様式３（療養者名簿）（⑤の場合）'!$BD83,IF(VW$19&lt;='様式３（療養者名簿）（⑤の場合）'!$BE83,1,0),0),0)</f>
        <v>0</v>
      </c>
      <c r="VX78" s="384">
        <f>IF(VX$19-'様式３（療養者名簿）（⑤の場合）'!$BD83+1&lt;=15,IF(VX$19&gt;='様式３（療養者名簿）（⑤の場合）'!$BD83,IF(VX$19&lt;='様式３（療養者名簿）（⑤の場合）'!$BE83,1,0),0),0)</f>
        <v>0</v>
      </c>
      <c r="VY78" s="384">
        <f>IF(VY$19-'様式３（療養者名簿）（⑤の場合）'!$BD83+1&lt;=15,IF(VY$19&gt;='様式３（療養者名簿）（⑤の場合）'!$BD83,IF(VY$19&lt;='様式３（療養者名簿）（⑤の場合）'!$BE83,1,0),0),0)</f>
        <v>0</v>
      </c>
      <c r="VZ78" s="384">
        <f>IF(VZ$19-'様式３（療養者名簿）（⑤の場合）'!$BD83+1&lt;=15,IF(VZ$19&gt;='様式３（療養者名簿）（⑤の場合）'!$BD83,IF(VZ$19&lt;='様式３（療養者名簿）（⑤の場合）'!$BE83,1,0),0),0)</f>
        <v>0</v>
      </c>
      <c r="WA78" s="384">
        <f>IF(WA$19-'様式３（療養者名簿）（⑤の場合）'!$BD83+1&lt;=15,IF(WA$19&gt;='様式３（療養者名簿）（⑤の場合）'!$BD83,IF(WA$19&lt;='様式３（療養者名簿）（⑤の場合）'!$BE83,1,0),0),0)</f>
        <v>0</v>
      </c>
      <c r="WB78" s="384">
        <f>IF(WB$19-'様式３（療養者名簿）（⑤の場合）'!$BD83+1&lt;=15,IF(WB$19&gt;='様式３（療養者名簿）（⑤の場合）'!$BD83,IF(WB$19&lt;='様式３（療養者名簿）（⑤の場合）'!$BE83,1,0),0),0)</f>
        <v>0</v>
      </c>
      <c r="WC78" s="384">
        <f>IF(WC$19-'様式３（療養者名簿）（⑤の場合）'!$BD83+1&lt;=15,IF(WC$19&gt;='様式３（療養者名簿）（⑤の場合）'!$BD83,IF(WC$19&lt;='様式３（療養者名簿）（⑤の場合）'!$BE83,1,0),0),0)</f>
        <v>0</v>
      </c>
      <c r="WD78" s="384">
        <f>IF(WD$19-'様式３（療養者名簿）（⑤の場合）'!$BD83+1&lt;=15,IF(WD$19&gt;='様式３（療養者名簿）（⑤の場合）'!$BD83,IF(WD$19&lt;='様式３（療養者名簿）（⑤の場合）'!$BE83,1,0),0),0)</f>
        <v>0</v>
      </c>
      <c r="WE78" s="384">
        <f>IF(WE$19-'様式３（療養者名簿）（⑤の場合）'!$BD83+1&lt;=15,IF(WE$19&gt;='様式３（療養者名簿）（⑤の場合）'!$BD83,IF(WE$19&lt;='様式３（療養者名簿）（⑤の場合）'!$BE83,1,0),0),0)</f>
        <v>0</v>
      </c>
      <c r="WF78" s="384">
        <f>IF(WF$19-'様式３（療養者名簿）（⑤の場合）'!$BD83+1&lt;=15,IF(WF$19&gt;='様式３（療養者名簿）（⑤の場合）'!$BD83,IF(WF$19&lt;='様式３（療養者名簿）（⑤の場合）'!$BE83,1,0),0),0)</f>
        <v>0</v>
      </c>
      <c r="WG78" s="384">
        <f>IF(WG$19-'様式３（療養者名簿）（⑤の場合）'!$BD83+1&lt;=15,IF(WG$19&gt;='様式３（療養者名簿）（⑤の場合）'!$BD83,IF(WG$19&lt;='様式３（療養者名簿）（⑤の場合）'!$BE83,1,0),0),0)</f>
        <v>0</v>
      </c>
      <c r="WH78" s="384">
        <f>IF(WH$19-'様式３（療養者名簿）（⑤の場合）'!$BD83+1&lt;=15,IF(WH$19&gt;='様式３（療養者名簿）（⑤の場合）'!$BD83,IF(WH$19&lt;='様式３（療養者名簿）（⑤の場合）'!$BE83,1,0),0),0)</f>
        <v>0</v>
      </c>
      <c r="WI78" s="384">
        <f>IF(WI$19-'様式３（療養者名簿）（⑤の場合）'!$BD83+1&lt;=15,IF(WI$19&gt;='様式３（療養者名簿）（⑤の場合）'!$BD83,IF(WI$19&lt;='様式３（療養者名簿）（⑤の場合）'!$BE83,1,0),0),0)</f>
        <v>0</v>
      </c>
      <c r="WJ78" s="384">
        <f>IF(WJ$19-'様式３（療養者名簿）（⑤の場合）'!$BD83+1&lt;=15,IF(WJ$19&gt;='様式３（療養者名簿）（⑤の場合）'!$BD83,IF(WJ$19&lt;='様式３（療養者名簿）（⑤の場合）'!$BE83,1,0),0),0)</f>
        <v>0</v>
      </c>
      <c r="WK78" s="384">
        <f>IF(WK$19-'様式３（療養者名簿）（⑤の場合）'!$BD83+1&lt;=15,IF(WK$19&gt;='様式３（療養者名簿）（⑤の場合）'!$BD83,IF(WK$19&lt;='様式３（療養者名簿）（⑤の場合）'!$BE83,1,0),0),0)</f>
        <v>0</v>
      </c>
      <c r="WL78" s="384">
        <f>IF(WL$19-'様式３（療養者名簿）（⑤の場合）'!$BD83+1&lt;=15,IF(WL$19&gt;='様式３（療養者名簿）（⑤の場合）'!$BD83,IF(WL$19&lt;='様式３（療養者名簿）（⑤の場合）'!$BE83,1,0),0),0)</f>
        <v>0</v>
      </c>
      <c r="WM78" s="384">
        <f>IF(WM$19-'様式３（療養者名簿）（⑤の場合）'!$BD83+1&lt;=15,IF(WM$19&gt;='様式３（療養者名簿）（⑤の場合）'!$BD83,IF(WM$19&lt;='様式３（療養者名簿）（⑤の場合）'!$BE83,1,0),0),0)</f>
        <v>0</v>
      </c>
      <c r="WN78" s="384">
        <f>IF(WN$19-'様式３（療養者名簿）（⑤の場合）'!$BD83+1&lt;=15,IF(WN$19&gt;='様式３（療養者名簿）（⑤の場合）'!$BD83,IF(WN$19&lt;='様式３（療養者名簿）（⑤の場合）'!$BE83,1,0),0),0)</f>
        <v>0</v>
      </c>
      <c r="WO78" s="384">
        <f>IF(WO$19-'様式３（療養者名簿）（⑤の場合）'!$BD83+1&lt;=15,IF(WO$19&gt;='様式３（療養者名簿）（⑤の場合）'!$BD83,IF(WO$19&lt;='様式３（療養者名簿）（⑤の場合）'!$BE83,1,0),0),0)</f>
        <v>0</v>
      </c>
      <c r="WP78" s="384">
        <f>IF(WP$19-'様式３（療養者名簿）（⑤の場合）'!$BD83+1&lt;=15,IF(WP$19&gt;='様式３（療養者名簿）（⑤の場合）'!$BD83,IF(WP$19&lt;='様式３（療養者名簿）（⑤の場合）'!$BE83,1,0),0),0)</f>
        <v>0</v>
      </c>
      <c r="WQ78" s="384">
        <f>IF(WQ$19-'様式３（療養者名簿）（⑤の場合）'!$BD83+1&lt;=15,IF(WQ$19&gt;='様式３（療養者名簿）（⑤の場合）'!$BD83,IF(WQ$19&lt;='様式３（療養者名簿）（⑤の場合）'!$BE83,1,0),0),0)</f>
        <v>0</v>
      </c>
      <c r="WR78" s="384">
        <f>IF(WR$19-'様式３（療養者名簿）（⑤の場合）'!$BD83+1&lt;=15,IF(WR$19&gt;='様式３（療養者名簿）（⑤の場合）'!$BD83,IF(WR$19&lt;='様式３（療養者名簿）（⑤の場合）'!$BE83,1,0),0),0)</f>
        <v>0</v>
      </c>
      <c r="WS78" s="384">
        <f>IF(WS$19-'様式３（療養者名簿）（⑤の場合）'!$BD83+1&lt;=15,IF(WS$19&gt;='様式３（療養者名簿）（⑤の場合）'!$BD83,IF(WS$19&lt;='様式３（療養者名簿）（⑤の場合）'!$BE83,1,0),0),0)</f>
        <v>0</v>
      </c>
      <c r="WT78" s="384">
        <f>IF(WT$19-'様式３（療養者名簿）（⑤の場合）'!$BD83+1&lt;=15,IF(WT$19&gt;='様式３（療養者名簿）（⑤の場合）'!$BD83,IF(WT$19&lt;='様式３（療養者名簿）（⑤の場合）'!$BE83,1,0),0),0)</f>
        <v>0</v>
      </c>
      <c r="WU78" s="384">
        <f>IF(WU$19-'様式３（療養者名簿）（⑤の場合）'!$BD83+1&lt;=15,IF(WU$19&gt;='様式３（療養者名簿）（⑤の場合）'!$BD83,IF(WU$19&lt;='様式３（療養者名簿）（⑤の場合）'!$BE83,1,0),0),0)</f>
        <v>0</v>
      </c>
      <c r="WV78" s="384">
        <f>IF(WV$19-'様式３（療養者名簿）（⑤の場合）'!$BD83+1&lt;=15,IF(WV$19&gt;='様式３（療養者名簿）（⑤の場合）'!$BD83,IF(WV$19&lt;='様式３（療養者名簿）（⑤の場合）'!$BE83,1,0),0),0)</f>
        <v>0</v>
      </c>
      <c r="WW78" s="384">
        <f>IF(WW$19-'様式３（療養者名簿）（⑤の場合）'!$BD83+1&lt;=15,IF(WW$19&gt;='様式３（療養者名簿）（⑤の場合）'!$BD83,IF(WW$19&lt;='様式３（療養者名簿）（⑤の場合）'!$BE83,1,0),0),0)</f>
        <v>0</v>
      </c>
      <c r="WX78" s="384">
        <f>IF(WX$19-'様式３（療養者名簿）（⑤の場合）'!$BD83+1&lt;=15,IF(WX$19&gt;='様式３（療養者名簿）（⑤の場合）'!$BD83,IF(WX$19&lt;='様式３（療養者名簿）（⑤の場合）'!$BE83,1,0),0),0)</f>
        <v>0</v>
      </c>
      <c r="WY78" s="384">
        <f>IF(WY$19-'様式３（療養者名簿）（⑤の場合）'!$BD83+1&lt;=15,IF(WY$19&gt;='様式３（療養者名簿）（⑤の場合）'!$BD83,IF(WY$19&lt;='様式３（療養者名簿）（⑤の場合）'!$BE83,1,0),0),0)</f>
        <v>0</v>
      </c>
      <c r="WZ78" s="384">
        <f>IF(WZ$19-'様式３（療養者名簿）（⑤の場合）'!$BD83+1&lt;=15,IF(WZ$19&gt;='様式３（療養者名簿）（⑤の場合）'!$BD83,IF(WZ$19&lt;='様式３（療養者名簿）（⑤の場合）'!$BE83,1,0),0),0)</f>
        <v>0</v>
      </c>
      <c r="XA78" s="384">
        <f>IF(XA$19-'様式３（療養者名簿）（⑤の場合）'!$BD83+1&lt;=15,IF(XA$19&gt;='様式３（療養者名簿）（⑤の場合）'!$BD83,IF(XA$19&lt;='様式３（療養者名簿）（⑤の場合）'!$BE83,1,0),0),0)</f>
        <v>0</v>
      </c>
      <c r="XB78" s="384">
        <f>IF(XB$19-'様式３（療養者名簿）（⑤の場合）'!$BD83+1&lt;=15,IF(XB$19&gt;='様式３（療養者名簿）（⑤の場合）'!$BD83,IF(XB$19&lt;='様式３（療養者名簿）（⑤の場合）'!$BE83,1,0),0),0)</f>
        <v>0</v>
      </c>
      <c r="XC78" s="384">
        <f>IF(XC$19-'様式３（療養者名簿）（⑤の場合）'!$BD83+1&lt;=15,IF(XC$19&gt;='様式３（療養者名簿）（⑤の場合）'!$BD83,IF(XC$19&lt;='様式３（療養者名簿）（⑤の場合）'!$BE83,1,0),0),0)</f>
        <v>0</v>
      </c>
      <c r="XD78" s="384">
        <f>IF(XD$19-'様式３（療養者名簿）（⑤の場合）'!$BD83+1&lt;=15,IF(XD$19&gt;='様式３（療養者名簿）（⑤の場合）'!$BD83,IF(XD$19&lt;='様式３（療養者名簿）（⑤の場合）'!$BE83,1,0),0),0)</f>
        <v>0</v>
      </c>
      <c r="XE78" s="384">
        <f>IF(XE$19-'様式３（療養者名簿）（⑤の場合）'!$BD83+1&lt;=15,IF(XE$19&gt;='様式３（療養者名簿）（⑤の場合）'!$BD83,IF(XE$19&lt;='様式３（療養者名簿）（⑤の場合）'!$BE83,1,0),0),0)</f>
        <v>0</v>
      </c>
      <c r="XF78" s="384">
        <f>IF(XF$19-'様式３（療養者名簿）（⑤の場合）'!$BD83+1&lt;=15,IF(XF$19&gt;='様式３（療養者名簿）（⑤の場合）'!$BD83,IF(XF$19&lt;='様式３（療養者名簿）（⑤の場合）'!$BE83,1,0),0),0)</f>
        <v>0</v>
      </c>
      <c r="XG78" s="384">
        <f>IF(XG$19-'様式３（療養者名簿）（⑤の場合）'!$BD83+1&lt;=15,IF(XG$19&gt;='様式３（療養者名簿）（⑤の場合）'!$BD83,IF(XG$19&lt;='様式３（療養者名簿）（⑤の場合）'!$BE83,1,0),0),0)</f>
        <v>0</v>
      </c>
      <c r="XH78" s="384">
        <f>IF(XH$19-'様式３（療養者名簿）（⑤の場合）'!$BD83+1&lt;=15,IF(XH$19&gt;='様式３（療養者名簿）（⑤の場合）'!$BD83,IF(XH$19&lt;='様式３（療養者名簿）（⑤の場合）'!$BE83,1,0),0),0)</f>
        <v>0</v>
      </c>
      <c r="XI78" s="384">
        <f>IF(XI$19-'様式３（療養者名簿）（⑤の場合）'!$BD83+1&lt;=15,IF(XI$19&gt;='様式３（療養者名簿）（⑤の場合）'!$BD83,IF(XI$19&lt;='様式３（療養者名簿）（⑤の場合）'!$BE83,1,0),0),0)</f>
        <v>0</v>
      </c>
      <c r="XJ78" s="384">
        <f>IF(XJ$19-'様式３（療養者名簿）（⑤の場合）'!$BD83+1&lt;=15,IF(XJ$19&gt;='様式３（療養者名簿）（⑤の場合）'!$BD83,IF(XJ$19&lt;='様式３（療養者名簿）（⑤の場合）'!$BE83,1,0),0),0)</f>
        <v>0</v>
      </c>
      <c r="XK78" s="384">
        <f>IF(XK$19-'様式３（療養者名簿）（⑤の場合）'!$BD83+1&lt;=15,IF(XK$19&gt;='様式３（療養者名簿）（⑤の場合）'!$BD83,IF(XK$19&lt;='様式３（療養者名簿）（⑤の場合）'!$BE83,1,0),0),0)</f>
        <v>0</v>
      </c>
      <c r="XL78" s="384">
        <f>IF(XL$19-'様式３（療養者名簿）（⑤の場合）'!$BD83+1&lt;=15,IF(XL$19&gt;='様式３（療養者名簿）（⑤の場合）'!$BD83,IF(XL$19&lt;='様式３（療養者名簿）（⑤の場合）'!$BE83,1,0),0),0)</f>
        <v>0</v>
      </c>
      <c r="XM78" s="384">
        <f>IF(XM$19-'様式３（療養者名簿）（⑤の場合）'!$BD83+1&lt;=15,IF(XM$19&gt;='様式３（療養者名簿）（⑤の場合）'!$BD83,IF(XM$19&lt;='様式３（療養者名簿）（⑤の場合）'!$BE83,1,0),0),0)</f>
        <v>0</v>
      </c>
      <c r="XN78" s="384">
        <f>IF(XN$19-'様式３（療養者名簿）（⑤の場合）'!$BD83+1&lt;=15,IF(XN$19&gt;='様式３（療養者名簿）（⑤の場合）'!$BD83,IF(XN$19&lt;='様式３（療養者名簿）（⑤の場合）'!$BE83,1,0),0),0)</f>
        <v>0</v>
      </c>
      <c r="XO78" s="384">
        <f>IF(XO$19-'様式３（療養者名簿）（⑤の場合）'!$BD83+1&lt;=15,IF(XO$19&gt;='様式３（療養者名簿）（⑤の場合）'!$BD83,IF(XO$19&lt;='様式３（療養者名簿）（⑤の場合）'!$BE83,1,0),0),0)</f>
        <v>0</v>
      </c>
      <c r="XP78" s="384">
        <f>IF(XP$19-'様式３（療養者名簿）（⑤の場合）'!$BD83+1&lt;=15,IF(XP$19&gt;='様式３（療養者名簿）（⑤の場合）'!$BD83,IF(XP$19&lt;='様式３（療養者名簿）（⑤の場合）'!$BE83,1,0),0),0)</f>
        <v>0</v>
      </c>
      <c r="XQ78" s="384">
        <f>IF(XQ$19-'様式３（療養者名簿）（⑤の場合）'!$BD83+1&lt;=15,IF(XQ$19&gt;='様式３（療養者名簿）（⑤の場合）'!$BD83,IF(XQ$19&lt;='様式３（療養者名簿）（⑤の場合）'!$BE83,1,0),0),0)</f>
        <v>0</v>
      </c>
      <c r="XR78" s="384">
        <f>IF(XR$19-'様式３（療養者名簿）（⑤の場合）'!$BD83+1&lt;=15,IF(XR$19&gt;='様式３（療養者名簿）（⑤の場合）'!$BD83,IF(XR$19&lt;='様式３（療養者名簿）（⑤の場合）'!$BE83,1,0),0),0)</f>
        <v>0</v>
      </c>
      <c r="XS78" s="384">
        <f>IF(XS$19-'様式３（療養者名簿）（⑤の場合）'!$BD83+1&lt;=15,IF(XS$19&gt;='様式３（療養者名簿）（⑤の場合）'!$BD83,IF(XS$19&lt;='様式３（療養者名簿）（⑤の場合）'!$BE83,1,0),0),0)</f>
        <v>0</v>
      </c>
      <c r="XT78" s="384">
        <f>IF(XT$19-'様式３（療養者名簿）（⑤の場合）'!$BD83+1&lt;=15,IF(XT$19&gt;='様式３（療養者名簿）（⑤の場合）'!$BD83,IF(XT$19&lt;='様式３（療養者名簿）（⑤の場合）'!$BE83,1,0),0),0)</f>
        <v>0</v>
      </c>
      <c r="XU78" s="384">
        <f>IF(XU$19-'様式３（療養者名簿）（⑤の場合）'!$BD83+1&lt;=15,IF(XU$19&gt;='様式３（療養者名簿）（⑤の場合）'!$BD83,IF(XU$19&lt;='様式３（療養者名簿）（⑤の場合）'!$BE83,1,0),0),0)</f>
        <v>0</v>
      </c>
      <c r="XV78" s="384">
        <f>IF(XV$19-'様式３（療養者名簿）（⑤の場合）'!$BD83+1&lt;=15,IF(XV$19&gt;='様式３（療養者名簿）（⑤の場合）'!$BD83,IF(XV$19&lt;='様式３（療養者名簿）（⑤の場合）'!$BE83,1,0),0),0)</f>
        <v>0</v>
      </c>
      <c r="XW78" s="384">
        <f>IF(XW$19-'様式３（療養者名簿）（⑤の場合）'!$BD83+1&lt;=15,IF(XW$19&gt;='様式３（療養者名簿）（⑤の場合）'!$BD83,IF(XW$19&lt;='様式３（療養者名簿）（⑤の場合）'!$BE83,1,0),0),0)</f>
        <v>0</v>
      </c>
      <c r="XX78" s="384">
        <f>IF(XX$19-'様式３（療養者名簿）（⑤の場合）'!$BD83+1&lt;=15,IF(XX$19&gt;='様式３（療養者名簿）（⑤の場合）'!$BD83,IF(XX$19&lt;='様式３（療養者名簿）（⑤の場合）'!$BE83,1,0),0),0)</f>
        <v>0</v>
      </c>
      <c r="XY78" s="384">
        <f>IF(XY$19-'様式３（療養者名簿）（⑤の場合）'!$BD83+1&lt;=15,IF(XY$19&gt;='様式３（療養者名簿）（⑤の場合）'!$BD83,IF(XY$19&lt;='様式３（療養者名簿）（⑤の場合）'!$BE83,1,0),0),0)</f>
        <v>0</v>
      </c>
      <c r="XZ78" s="384">
        <f>IF(XZ$19-'様式３（療養者名簿）（⑤の場合）'!$BD83+1&lt;=15,IF(XZ$19&gt;='様式３（療養者名簿）（⑤の場合）'!$BD83,IF(XZ$19&lt;='様式３（療養者名簿）（⑤の場合）'!$BE83,1,0),0),0)</f>
        <v>0</v>
      </c>
      <c r="YA78" s="384">
        <f>IF(YA$19-'様式３（療養者名簿）（⑤の場合）'!$BD83+1&lt;=15,IF(YA$19&gt;='様式３（療養者名簿）（⑤の場合）'!$BD83,IF(YA$19&lt;='様式３（療養者名簿）（⑤の場合）'!$BE83,1,0),0),0)</f>
        <v>0</v>
      </c>
      <c r="YB78" s="384">
        <f>IF(YB$19-'様式３（療養者名簿）（⑤の場合）'!$BD83+1&lt;=15,IF(YB$19&gt;='様式３（療養者名簿）（⑤の場合）'!$BD83,IF(YB$19&lt;='様式３（療養者名簿）（⑤の場合）'!$BE83,1,0),0),0)</f>
        <v>0</v>
      </c>
      <c r="YC78" s="384">
        <f>IF(YC$19-'様式３（療養者名簿）（⑤の場合）'!$BD83+1&lt;=15,IF(YC$19&gt;='様式３（療養者名簿）（⑤の場合）'!$BD83,IF(YC$19&lt;='様式３（療養者名簿）（⑤の場合）'!$BE83,1,0),0),0)</f>
        <v>0</v>
      </c>
      <c r="YD78" s="384">
        <f>IF(YD$19-'様式３（療養者名簿）（⑤の場合）'!$BD83+1&lt;=15,IF(YD$19&gt;='様式３（療養者名簿）（⑤の場合）'!$BD83,IF(YD$19&lt;='様式３（療養者名簿）（⑤の場合）'!$BE83,1,0),0),0)</f>
        <v>0</v>
      </c>
      <c r="YE78" s="384">
        <f>IF(YE$19-'様式３（療養者名簿）（⑤の場合）'!$BD83+1&lt;=15,IF(YE$19&gt;='様式３（療養者名簿）（⑤の場合）'!$BD83,IF(YE$19&lt;='様式３（療養者名簿）（⑤の場合）'!$BE83,1,0),0),0)</f>
        <v>0</v>
      </c>
      <c r="YF78" s="384">
        <f>IF(YF$19-'様式３（療養者名簿）（⑤の場合）'!$BD83+1&lt;=15,IF(YF$19&gt;='様式３（療養者名簿）（⑤の場合）'!$BD83,IF(YF$19&lt;='様式３（療養者名簿）（⑤の場合）'!$BE83,1,0),0),0)</f>
        <v>0</v>
      </c>
      <c r="YG78" s="384">
        <f>IF(YG$19-'様式３（療養者名簿）（⑤の場合）'!$BD83+1&lt;=15,IF(YG$19&gt;='様式３（療養者名簿）（⑤の場合）'!$BD83,IF(YG$19&lt;='様式３（療養者名簿）（⑤の場合）'!$BE83,1,0),0),0)</f>
        <v>0</v>
      </c>
      <c r="YH78" s="384">
        <f>IF(YH$19-'様式３（療養者名簿）（⑤の場合）'!$BD83+1&lt;=15,IF(YH$19&gt;='様式３（療養者名簿）（⑤の場合）'!$BD83,IF(YH$19&lt;='様式３（療養者名簿）（⑤の場合）'!$BE83,1,0),0),0)</f>
        <v>0</v>
      </c>
      <c r="YI78" s="384">
        <f>IF(YI$19-'様式３（療養者名簿）（⑤の場合）'!$BD83+1&lt;=15,IF(YI$19&gt;='様式３（療養者名簿）（⑤の場合）'!$BD83,IF(YI$19&lt;='様式３（療養者名簿）（⑤の場合）'!$BE83,1,0),0),0)</f>
        <v>0</v>
      </c>
      <c r="YJ78" s="384">
        <f>IF(YJ$19-'様式３（療養者名簿）（⑤の場合）'!$BD83+1&lt;=15,IF(YJ$19&gt;='様式３（療養者名簿）（⑤の場合）'!$BD83,IF(YJ$19&lt;='様式３（療養者名簿）（⑤の場合）'!$BE83,1,0),0),0)</f>
        <v>0</v>
      </c>
      <c r="YK78" s="384">
        <f>IF(YK$19-'様式３（療養者名簿）（⑤の場合）'!$BD83+1&lt;=15,IF(YK$19&gt;='様式３（療養者名簿）（⑤の場合）'!$BD83,IF(YK$19&lt;='様式３（療養者名簿）（⑤の場合）'!$BE83,1,0),0),0)</f>
        <v>0</v>
      </c>
      <c r="YL78" s="384">
        <f>IF(YL$19-'様式３（療養者名簿）（⑤の場合）'!$BD83+1&lt;=15,IF(YL$19&gt;='様式３（療養者名簿）（⑤の場合）'!$BD83,IF(YL$19&lt;='様式３（療養者名簿）（⑤の場合）'!$BE83,1,0),0),0)</f>
        <v>0</v>
      </c>
      <c r="YM78" s="384">
        <f>IF(YM$19-'様式３（療養者名簿）（⑤の場合）'!$BD83+1&lt;=15,IF(YM$19&gt;='様式３（療養者名簿）（⑤の場合）'!$BD83,IF(YM$19&lt;='様式３（療養者名簿）（⑤の場合）'!$BE83,1,0),0),0)</f>
        <v>0</v>
      </c>
      <c r="YN78" s="384">
        <f>IF(YN$19-'様式３（療養者名簿）（⑤の場合）'!$BD83+1&lt;=15,IF(YN$19&gt;='様式３（療養者名簿）（⑤の場合）'!$BD83,IF(YN$19&lt;='様式３（療養者名簿）（⑤の場合）'!$BE83,1,0),0),0)</f>
        <v>0</v>
      </c>
      <c r="YO78" s="384">
        <f>IF(YO$19-'様式３（療養者名簿）（⑤の場合）'!$BD83+1&lt;=15,IF(YO$19&gt;='様式３（療養者名簿）（⑤の場合）'!$BD83,IF(YO$19&lt;='様式３（療養者名簿）（⑤の場合）'!$BE83,1,0),0),0)</f>
        <v>0</v>
      </c>
      <c r="YP78" s="384">
        <f>IF(YP$19-'様式３（療養者名簿）（⑤の場合）'!$BD83+1&lt;=15,IF(YP$19&gt;='様式３（療養者名簿）（⑤の場合）'!$BD83,IF(YP$19&lt;='様式３（療養者名簿）（⑤の場合）'!$BE83,1,0),0),0)</f>
        <v>0</v>
      </c>
      <c r="YQ78" s="384">
        <f>IF(YQ$19-'様式３（療養者名簿）（⑤の場合）'!$BD83+1&lt;=15,IF(YQ$19&gt;='様式３（療養者名簿）（⑤の場合）'!$BD83,IF(YQ$19&lt;='様式３（療養者名簿）（⑤の場合）'!$BE83,1,0),0),0)</f>
        <v>0</v>
      </c>
      <c r="YR78" s="384">
        <f>IF(YR$19-'様式３（療養者名簿）（⑤の場合）'!$BD83+1&lt;=15,IF(YR$19&gt;='様式３（療養者名簿）（⑤の場合）'!$BD83,IF(YR$19&lt;='様式３（療養者名簿）（⑤の場合）'!$BE83,1,0),0),0)</f>
        <v>0</v>
      </c>
      <c r="YS78" s="384">
        <f>IF(YS$19-'様式３（療養者名簿）（⑤の場合）'!$BD83+1&lt;=15,IF(YS$19&gt;='様式３（療養者名簿）（⑤の場合）'!$BD83,IF(YS$19&lt;='様式３（療養者名簿）（⑤の場合）'!$BE83,1,0),0),0)</f>
        <v>0</v>
      </c>
      <c r="YT78" s="384">
        <f>IF(YT$19-'様式３（療養者名簿）（⑤の場合）'!$BD83+1&lt;=15,IF(YT$19&gt;='様式３（療養者名簿）（⑤の場合）'!$BD83,IF(YT$19&lt;='様式３（療養者名簿）（⑤の場合）'!$BE83,1,0),0),0)</f>
        <v>0</v>
      </c>
      <c r="YU78" s="384">
        <f>IF(YU$19-'様式３（療養者名簿）（⑤の場合）'!$BD83+1&lt;=15,IF(YU$19&gt;='様式３（療養者名簿）（⑤の場合）'!$BD83,IF(YU$19&lt;='様式３（療養者名簿）（⑤の場合）'!$BE83,1,0),0),0)</f>
        <v>0</v>
      </c>
      <c r="YV78" s="384">
        <f>IF(YV$19-'様式３（療養者名簿）（⑤の場合）'!$BD83+1&lt;=15,IF(YV$19&gt;='様式３（療養者名簿）（⑤の場合）'!$BD83,IF(YV$19&lt;='様式３（療養者名簿）（⑤の場合）'!$BE83,1,0),0),0)</f>
        <v>0</v>
      </c>
      <c r="YW78" s="384">
        <f>IF(YW$19-'様式３（療養者名簿）（⑤の場合）'!$BD83+1&lt;=15,IF(YW$19&gt;='様式３（療養者名簿）（⑤の場合）'!$BD83,IF(YW$19&lt;='様式３（療養者名簿）（⑤の場合）'!$BE83,1,0),0),0)</f>
        <v>0</v>
      </c>
      <c r="YX78" s="384">
        <f>IF(YX$19-'様式３（療養者名簿）（⑤の場合）'!$BD83+1&lt;=15,IF(YX$19&gt;='様式３（療養者名簿）（⑤の場合）'!$BD83,IF(YX$19&lt;='様式３（療養者名簿）（⑤の場合）'!$BE83,1,0),0),0)</f>
        <v>0</v>
      </c>
      <c r="YY78" s="384">
        <f>IF(YY$19-'様式３（療養者名簿）（⑤の場合）'!$BD83+1&lt;=15,IF(YY$19&gt;='様式３（療養者名簿）（⑤の場合）'!$BD83,IF(YY$19&lt;='様式３（療養者名簿）（⑤の場合）'!$BE83,1,0),0),0)</f>
        <v>0</v>
      </c>
      <c r="YZ78" s="384">
        <f>IF(YZ$19-'様式３（療養者名簿）（⑤の場合）'!$BD83+1&lt;=15,IF(YZ$19&gt;='様式３（療養者名簿）（⑤の場合）'!$BD83,IF(YZ$19&lt;='様式３（療養者名簿）（⑤の場合）'!$BE83,1,0),0),0)</f>
        <v>0</v>
      </c>
      <c r="ZA78" s="384">
        <f>IF(ZA$19-'様式３（療養者名簿）（⑤の場合）'!$BD83+1&lt;=15,IF(ZA$19&gt;='様式３（療養者名簿）（⑤の場合）'!$BD83,IF(ZA$19&lt;='様式３（療養者名簿）（⑤の場合）'!$BE83,1,0),0),0)</f>
        <v>0</v>
      </c>
      <c r="ZB78" s="384">
        <f>IF(ZB$19-'様式３（療養者名簿）（⑤の場合）'!$BD83+1&lt;=15,IF(ZB$19&gt;='様式３（療養者名簿）（⑤の場合）'!$BD83,IF(ZB$19&lt;='様式３（療養者名簿）（⑤の場合）'!$BE83,1,0),0),0)</f>
        <v>0</v>
      </c>
      <c r="ZC78" s="384">
        <f>IF(ZC$19-'様式３（療養者名簿）（⑤の場合）'!$BD83+1&lt;=15,IF(ZC$19&gt;='様式３（療養者名簿）（⑤の場合）'!$BD83,IF(ZC$19&lt;='様式３（療養者名簿）（⑤の場合）'!$BE83,1,0),0),0)</f>
        <v>0</v>
      </c>
      <c r="ZD78" s="384">
        <f>IF(ZD$19-'様式３（療養者名簿）（⑤の場合）'!$BD83+1&lt;=15,IF(ZD$19&gt;='様式３（療養者名簿）（⑤の場合）'!$BD83,IF(ZD$19&lt;='様式３（療養者名簿）（⑤の場合）'!$BE83,1,0),0),0)</f>
        <v>0</v>
      </c>
      <c r="ZE78" s="384">
        <f>IF(ZE$19-'様式３（療養者名簿）（⑤の場合）'!$BD83+1&lt;=15,IF(ZE$19&gt;='様式３（療養者名簿）（⑤の場合）'!$BD83,IF(ZE$19&lt;='様式３（療養者名簿）（⑤の場合）'!$BE83,1,0),0),0)</f>
        <v>0</v>
      </c>
      <c r="ZF78" s="384">
        <f>IF(ZF$19-'様式３（療養者名簿）（⑤の場合）'!$BD83+1&lt;=15,IF(ZF$19&gt;='様式３（療養者名簿）（⑤の場合）'!$BD83,IF(ZF$19&lt;='様式３（療養者名簿）（⑤の場合）'!$BE83,1,0),0),0)</f>
        <v>0</v>
      </c>
      <c r="ZG78" s="384">
        <f>IF(ZG$19-'様式３（療養者名簿）（⑤の場合）'!$BD83+1&lt;=15,IF(ZG$19&gt;='様式３（療養者名簿）（⑤の場合）'!$BD83,IF(ZG$19&lt;='様式３（療養者名簿）（⑤の場合）'!$BE83,1,0),0),0)</f>
        <v>0</v>
      </c>
      <c r="ZH78" s="384">
        <f>IF(ZH$19-'様式３（療養者名簿）（⑤の場合）'!$BD83+1&lt;=15,IF(ZH$19&gt;='様式３（療養者名簿）（⑤の場合）'!$BD83,IF(ZH$19&lt;='様式３（療養者名簿）（⑤の場合）'!$BE83,1,0),0),0)</f>
        <v>0</v>
      </c>
      <c r="ZI78" s="384">
        <f>IF(ZI$19-'様式３（療養者名簿）（⑤の場合）'!$BD83+1&lt;=15,IF(ZI$19&gt;='様式３（療養者名簿）（⑤の場合）'!$BD83,IF(ZI$19&lt;='様式３（療養者名簿）（⑤の場合）'!$BE83,1,0),0),0)</f>
        <v>0</v>
      </c>
      <c r="ZJ78" s="384">
        <f>IF(ZJ$19-'様式３（療養者名簿）（⑤の場合）'!$BD83+1&lt;=15,IF(ZJ$19&gt;='様式３（療養者名簿）（⑤の場合）'!$BD83,IF(ZJ$19&lt;='様式３（療養者名簿）（⑤の場合）'!$BE83,1,0),0),0)</f>
        <v>0</v>
      </c>
      <c r="ZK78" s="384">
        <f>IF(ZK$19-'様式３（療養者名簿）（⑤の場合）'!$BD83+1&lt;=15,IF(ZK$19&gt;='様式３（療養者名簿）（⑤の場合）'!$BD83,IF(ZK$19&lt;='様式３（療養者名簿）（⑤の場合）'!$BE83,1,0),0),0)</f>
        <v>0</v>
      </c>
      <c r="ZL78" s="384">
        <f>IF(ZL$19-'様式３（療養者名簿）（⑤の場合）'!$BD83+1&lt;=15,IF(ZL$19&gt;='様式３（療養者名簿）（⑤の場合）'!$BD83,IF(ZL$19&lt;='様式３（療養者名簿）（⑤の場合）'!$BE83,1,0),0),0)</f>
        <v>0</v>
      </c>
      <c r="ZM78" s="384">
        <f>IF(ZM$19-'様式３（療養者名簿）（⑤の場合）'!$BD83+1&lt;=15,IF(ZM$19&gt;='様式３（療養者名簿）（⑤の場合）'!$BD83,IF(ZM$19&lt;='様式３（療養者名簿）（⑤の場合）'!$BE83,1,0),0),0)</f>
        <v>0</v>
      </c>
      <c r="ZN78" s="384">
        <f>IF(ZN$19-'様式３（療養者名簿）（⑤の場合）'!$BD83+1&lt;=15,IF(ZN$19&gt;='様式３（療養者名簿）（⑤の場合）'!$BD83,IF(ZN$19&lt;='様式３（療養者名簿）（⑤の場合）'!$BE83,1,0),0),0)</f>
        <v>0</v>
      </c>
      <c r="ZO78" s="384">
        <f>IF(ZO$19-'様式３（療養者名簿）（⑤の場合）'!$BD83+1&lt;=15,IF(ZO$19&gt;='様式３（療養者名簿）（⑤の場合）'!$BD83,IF(ZO$19&lt;='様式３（療養者名簿）（⑤の場合）'!$BE83,1,0),0),0)</f>
        <v>0</v>
      </c>
      <c r="ZP78" s="384">
        <f>IF(ZP$19-'様式３（療養者名簿）（⑤の場合）'!$BD83+1&lt;=15,IF(ZP$19&gt;='様式３（療養者名簿）（⑤の場合）'!$BD83,IF(ZP$19&lt;='様式３（療養者名簿）（⑤の場合）'!$BE83,1,0),0),0)</f>
        <v>0</v>
      </c>
      <c r="ZQ78" s="384">
        <f>IF(ZQ$19-'様式３（療養者名簿）（⑤の場合）'!$BD83+1&lt;=15,IF(ZQ$19&gt;='様式３（療養者名簿）（⑤の場合）'!$BD83,IF(ZQ$19&lt;='様式３（療養者名簿）（⑤の場合）'!$BE83,1,0),0),0)</f>
        <v>0</v>
      </c>
      <c r="ZR78" s="384">
        <f>IF(ZR$19-'様式３（療養者名簿）（⑤の場合）'!$BD83+1&lt;=15,IF(ZR$19&gt;='様式３（療養者名簿）（⑤の場合）'!$BD83,IF(ZR$19&lt;='様式３（療養者名簿）（⑤の場合）'!$BE83,1,0),0),0)</f>
        <v>0</v>
      </c>
      <c r="ZS78" s="384">
        <f>IF(ZS$19-'様式３（療養者名簿）（⑤の場合）'!$BD83+1&lt;=15,IF(ZS$19&gt;='様式３（療養者名簿）（⑤の場合）'!$BD83,IF(ZS$19&lt;='様式３（療養者名簿）（⑤の場合）'!$BE83,1,0),0),0)</f>
        <v>0</v>
      </c>
      <c r="ZT78" s="384">
        <f>IF(ZT$19-'様式３（療養者名簿）（⑤の場合）'!$BD83+1&lt;=15,IF(ZT$19&gt;='様式３（療養者名簿）（⑤の場合）'!$BD83,IF(ZT$19&lt;='様式３（療養者名簿）（⑤の場合）'!$BE83,1,0),0),0)</f>
        <v>0</v>
      </c>
      <c r="ZU78" s="384">
        <f>IF(ZU$19-'様式３（療養者名簿）（⑤の場合）'!$BD83+1&lt;=15,IF(ZU$19&gt;='様式３（療養者名簿）（⑤の場合）'!$BD83,IF(ZU$19&lt;='様式３（療養者名簿）（⑤の場合）'!$BE83,1,0),0),0)</f>
        <v>0</v>
      </c>
      <c r="ZV78" s="384">
        <f>IF(ZV$19-'様式３（療養者名簿）（⑤の場合）'!$BD83+1&lt;=15,IF(ZV$19&gt;='様式３（療養者名簿）（⑤の場合）'!$BD83,IF(ZV$19&lt;='様式３（療養者名簿）（⑤の場合）'!$BE83,1,0),0),0)</f>
        <v>0</v>
      </c>
      <c r="ZW78" s="384">
        <f>IF(ZW$19-'様式３（療養者名簿）（⑤の場合）'!$BD83+1&lt;=15,IF(ZW$19&gt;='様式３（療養者名簿）（⑤の場合）'!$BD83,IF(ZW$19&lt;='様式３（療養者名簿）（⑤の場合）'!$BE83,1,0),0),0)</f>
        <v>0</v>
      </c>
      <c r="ZX78" s="384">
        <f>IF(ZX$19-'様式３（療養者名簿）（⑤の場合）'!$BD83+1&lt;=15,IF(ZX$19&gt;='様式３（療養者名簿）（⑤の場合）'!$BD83,IF(ZX$19&lt;='様式３（療養者名簿）（⑤の場合）'!$BE83,1,0),0),0)</f>
        <v>0</v>
      </c>
      <c r="ZY78" s="384">
        <f>IF(ZY$19-'様式３（療養者名簿）（⑤の場合）'!$BD83+1&lt;=15,IF(ZY$19&gt;='様式３（療養者名簿）（⑤の場合）'!$BD83,IF(ZY$19&lt;='様式３（療養者名簿）（⑤の場合）'!$BE83,1,0),0),0)</f>
        <v>0</v>
      </c>
      <c r="ZZ78" s="384">
        <f>IF(ZZ$19-'様式３（療養者名簿）（⑤の場合）'!$BD83+1&lt;=15,IF(ZZ$19&gt;='様式３（療養者名簿）（⑤の場合）'!$BD83,IF(ZZ$19&lt;='様式３（療養者名簿）（⑤の場合）'!$BE83,1,0),0),0)</f>
        <v>0</v>
      </c>
      <c r="AAA78" s="384">
        <f>IF(AAA$19-'様式３（療養者名簿）（⑤の場合）'!$BD83+1&lt;=15,IF(AAA$19&gt;='様式３（療養者名簿）（⑤の場合）'!$BD83,IF(AAA$19&lt;='様式３（療養者名簿）（⑤の場合）'!$BE83,1,0),0),0)</f>
        <v>0</v>
      </c>
      <c r="AAB78" s="384">
        <f>IF(AAB$19-'様式３（療養者名簿）（⑤の場合）'!$BD83+1&lt;=15,IF(AAB$19&gt;='様式３（療養者名簿）（⑤の場合）'!$BD83,IF(AAB$19&lt;='様式３（療養者名簿）（⑤の場合）'!$BE83,1,0),0),0)</f>
        <v>0</v>
      </c>
      <c r="AAC78" s="384">
        <f>IF(AAC$19-'様式３（療養者名簿）（⑤の場合）'!$BD83+1&lt;=15,IF(AAC$19&gt;='様式３（療養者名簿）（⑤の場合）'!$BD83,IF(AAC$19&lt;='様式３（療養者名簿）（⑤の場合）'!$BE83,1,0),0),0)</f>
        <v>0</v>
      </c>
      <c r="AAD78" s="384">
        <f>IF(AAD$19-'様式３（療養者名簿）（⑤の場合）'!$BD83+1&lt;=15,IF(AAD$19&gt;='様式３（療養者名簿）（⑤の場合）'!$BD83,IF(AAD$19&lt;='様式３（療養者名簿）（⑤の場合）'!$BE83,1,0),0),0)</f>
        <v>0</v>
      </c>
      <c r="AAE78" s="384">
        <f>IF(AAE$19-'様式３（療養者名簿）（⑤の場合）'!$BD83+1&lt;=15,IF(AAE$19&gt;='様式３（療養者名簿）（⑤の場合）'!$BD83,IF(AAE$19&lt;='様式３（療養者名簿）（⑤の場合）'!$BE83,1,0),0),0)</f>
        <v>0</v>
      </c>
      <c r="AAF78" s="384">
        <f>IF(AAF$19-'様式３（療養者名簿）（⑤の場合）'!$BD83+1&lt;=15,IF(AAF$19&gt;='様式３（療養者名簿）（⑤の場合）'!$BD83,IF(AAF$19&lt;='様式３（療養者名簿）（⑤の場合）'!$BE83,1,0),0),0)</f>
        <v>0</v>
      </c>
      <c r="AAG78" s="384">
        <f>IF(AAG$19-'様式３（療養者名簿）（⑤の場合）'!$BD83+1&lt;=15,IF(AAG$19&gt;='様式３（療養者名簿）（⑤の場合）'!$BD83,IF(AAG$19&lt;='様式３（療養者名簿）（⑤の場合）'!$BE83,1,0),0),0)</f>
        <v>0</v>
      </c>
      <c r="AAH78" s="384">
        <f>IF(AAH$19-'様式３（療養者名簿）（⑤の場合）'!$BD83+1&lt;=15,IF(AAH$19&gt;='様式３（療養者名簿）（⑤の場合）'!$BD83,IF(AAH$19&lt;='様式３（療養者名簿）（⑤の場合）'!$BE83,1,0),0),0)</f>
        <v>0</v>
      </c>
      <c r="AAI78" s="384">
        <f>IF(AAI$19-'様式３（療養者名簿）（⑤の場合）'!$BD83+1&lt;=15,IF(AAI$19&gt;='様式３（療養者名簿）（⑤の場合）'!$BD83,IF(AAI$19&lt;='様式３（療養者名簿）（⑤の場合）'!$BE83,1,0),0),0)</f>
        <v>0</v>
      </c>
      <c r="AAJ78" s="384">
        <f>IF(AAJ$19-'様式３（療養者名簿）（⑤の場合）'!$BD83+1&lt;=15,IF(AAJ$19&gt;='様式３（療養者名簿）（⑤の場合）'!$BD83,IF(AAJ$19&lt;='様式３（療養者名簿）（⑤の場合）'!$BE83,1,0),0),0)</f>
        <v>0</v>
      </c>
      <c r="AAK78" s="384">
        <f>IF(AAK$19-'様式３（療養者名簿）（⑤の場合）'!$BD83+1&lt;=15,IF(AAK$19&gt;='様式３（療養者名簿）（⑤の場合）'!$BD83,IF(AAK$19&lt;='様式３（療養者名簿）（⑤の場合）'!$BE83,1,0),0),0)</f>
        <v>0</v>
      </c>
      <c r="AAL78" s="384">
        <f>IF(AAL$19-'様式３（療養者名簿）（⑤の場合）'!$BD83+1&lt;=15,IF(AAL$19&gt;='様式３（療養者名簿）（⑤の場合）'!$BD83,IF(AAL$19&lt;='様式３（療養者名簿）（⑤の場合）'!$BE83,1,0),0),0)</f>
        <v>0</v>
      </c>
      <c r="AAM78" s="384">
        <f>IF(AAM$19-'様式３（療養者名簿）（⑤の場合）'!$BD83+1&lt;=15,IF(AAM$19&gt;='様式３（療養者名簿）（⑤の場合）'!$BD83,IF(AAM$19&lt;='様式３（療養者名簿）（⑤の場合）'!$BE83,1,0),0),0)</f>
        <v>0</v>
      </c>
      <c r="AAN78" s="384">
        <f>IF(AAN$19-'様式３（療養者名簿）（⑤の場合）'!$BD83+1&lt;=15,IF(AAN$19&gt;='様式３（療養者名簿）（⑤の場合）'!$BD83,IF(AAN$19&lt;='様式３（療養者名簿）（⑤の場合）'!$BE83,1,0),0),0)</f>
        <v>0</v>
      </c>
      <c r="AAO78" s="384">
        <f>IF(AAO$19-'様式３（療養者名簿）（⑤の場合）'!$BD83+1&lt;=15,IF(AAO$19&gt;='様式３（療養者名簿）（⑤の場合）'!$BD83,IF(AAO$19&lt;='様式３（療養者名簿）（⑤の場合）'!$BE83,1,0),0),0)</f>
        <v>0</v>
      </c>
      <c r="AAP78" s="384">
        <f>IF(AAP$19-'様式３（療養者名簿）（⑤の場合）'!$BD83+1&lt;=15,IF(AAP$19&gt;='様式３（療養者名簿）（⑤の場合）'!$BD83,IF(AAP$19&lt;='様式３（療養者名簿）（⑤の場合）'!$BE83,1,0),0),0)</f>
        <v>0</v>
      </c>
      <c r="AAQ78" s="384">
        <f>IF(AAQ$19-'様式３（療養者名簿）（⑤の場合）'!$BD83+1&lt;=15,IF(AAQ$19&gt;='様式３（療養者名簿）（⑤の場合）'!$BD83,IF(AAQ$19&lt;='様式３（療養者名簿）（⑤の場合）'!$BE83,1,0),0),0)</f>
        <v>0</v>
      </c>
      <c r="AAR78" s="384">
        <f>IF(AAR$19-'様式３（療養者名簿）（⑤の場合）'!$BD83+1&lt;=15,IF(AAR$19&gt;='様式３（療養者名簿）（⑤の場合）'!$BD83,IF(AAR$19&lt;='様式３（療養者名簿）（⑤の場合）'!$BE83,1,0),0),0)</f>
        <v>0</v>
      </c>
      <c r="AAS78" s="384">
        <f>IF(AAS$19-'様式３（療養者名簿）（⑤の場合）'!$BD83+1&lt;=15,IF(AAS$19&gt;='様式３（療養者名簿）（⑤の場合）'!$BD83,IF(AAS$19&lt;='様式３（療養者名簿）（⑤の場合）'!$BE83,1,0),0),0)</f>
        <v>0</v>
      </c>
      <c r="AAT78" s="384">
        <f>IF(AAT$19-'様式３（療養者名簿）（⑤の場合）'!$BD83+1&lt;=15,IF(AAT$19&gt;='様式３（療養者名簿）（⑤の場合）'!$BD83,IF(AAT$19&lt;='様式３（療養者名簿）（⑤の場合）'!$BE83,1,0),0),0)</f>
        <v>0</v>
      </c>
      <c r="AAU78" s="384">
        <f>IF(AAU$19-'様式３（療養者名簿）（⑤の場合）'!$BD83+1&lt;=15,IF(AAU$19&gt;='様式３（療養者名簿）（⑤の場合）'!$BD83,IF(AAU$19&lt;='様式３（療養者名簿）（⑤の場合）'!$BE83,1,0),0),0)</f>
        <v>0</v>
      </c>
      <c r="AAV78" s="384">
        <f>IF(AAV$19-'様式３（療養者名簿）（⑤の場合）'!$BD83+1&lt;=15,IF(AAV$19&gt;='様式３（療養者名簿）（⑤の場合）'!$BD83,IF(AAV$19&lt;='様式３（療養者名簿）（⑤の場合）'!$BE83,1,0),0),0)</f>
        <v>0</v>
      </c>
      <c r="AAW78" s="384">
        <f>IF(AAW$19-'様式３（療養者名簿）（⑤の場合）'!$BD83+1&lt;=15,IF(AAW$19&gt;='様式３（療養者名簿）（⑤の場合）'!$BD83,IF(AAW$19&lt;='様式３（療養者名簿）（⑤の場合）'!$BE83,1,0),0),0)</f>
        <v>0</v>
      </c>
      <c r="AAX78" s="384">
        <f>IF(AAX$19-'様式３（療養者名簿）（⑤の場合）'!$BD83+1&lt;=15,IF(AAX$19&gt;='様式３（療養者名簿）（⑤の場合）'!$BD83,IF(AAX$19&lt;='様式３（療養者名簿）（⑤の場合）'!$BE83,1,0),0),0)</f>
        <v>0</v>
      </c>
      <c r="AAY78" s="384">
        <f>IF(AAY$19-'様式３（療養者名簿）（⑤の場合）'!$BD83+1&lt;=15,IF(AAY$19&gt;='様式３（療養者名簿）（⑤の場合）'!$BD83,IF(AAY$19&lt;='様式３（療養者名簿）（⑤の場合）'!$BE83,1,0),0),0)</f>
        <v>0</v>
      </c>
      <c r="AAZ78" s="384">
        <f>IF(AAZ$19-'様式３（療養者名簿）（⑤の場合）'!$BD83+1&lt;=15,IF(AAZ$19&gt;='様式３（療養者名簿）（⑤の場合）'!$BD83,IF(AAZ$19&lt;='様式３（療養者名簿）（⑤の場合）'!$BE83,1,0),0),0)</f>
        <v>0</v>
      </c>
      <c r="ABA78" s="384">
        <f>IF(ABA$19-'様式３（療養者名簿）（⑤の場合）'!$BD83+1&lt;=15,IF(ABA$19&gt;='様式３（療養者名簿）（⑤の場合）'!$BD83,IF(ABA$19&lt;='様式３（療養者名簿）（⑤の場合）'!$BE83,1,0),0),0)</f>
        <v>0</v>
      </c>
      <c r="ABB78" s="384">
        <f>IF(ABB$19-'様式３（療養者名簿）（⑤の場合）'!$BD83+1&lt;=15,IF(ABB$19&gt;='様式３（療養者名簿）（⑤の場合）'!$BD83,IF(ABB$19&lt;='様式３（療養者名簿）（⑤の場合）'!$BE83,1,0),0),0)</f>
        <v>0</v>
      </c>
      <c r="ABC78" s="384">
        <f>IF(ABC$19-'様式３（療養者名簿）（⑤の場合）'!$BD83+1&lt;=15,IF(ABC$19&gt;='様式３（療養者名簿）（⑤の場合）'!$BD83,IF(ABC$19&lt;='様式３（療養者名簿）（⑤の場合）'!$BE83,1,0),0),0)</f>
        <v>0</v>
      </c>
      <c r="ABD78" s="384">
        <f>IF(ABD$19-'様式３（療養者名簿）（⑤の場合）'!$BD83+1&lt;=15,IF(ABD$19&gt;='様式３（療養者名簿）（⑤の場合）'!$BD83,IF(ABD$19&lt;='様式３（療養者名簿）（⑤の場合）'!$BE83,1,0),0),0)</f>
        <v>0</v>
      </c>
    </row>
    <row r="79" spans="1:732" ht="42" customHeight="1">
      <c r="A79" s="259">
        <f>'様式３（療養者名簿）（⑤の場合）'!C84</f>
        <v>0</v>
      </c>
      <c r="B79" s="377">
        <f>IF(B$19-'様式３（療養者名簿）（⑤の場合）'!$BD84+1&lt;=15,IF(B$19&gt;='様式３（療養者名簿）（⑤の場合）'!$BD84,IF(B$19&lt;='様式３（療養者名簿）（⑤の場合）'!$BE84,1,0),0),0)</f>
        <v>0</v>
      </c>
      <c r="C79" s="377">
        <f>IF(C$19-'様式３（療養者名簿）（⑤の場合）'!$BD84+1&lt;=15,IF(C$19&gt;='様式３（療養者名簿）（⑤の場合）'!$BD84,IF(C$19&lt;='様式３（療養者名簿）（⑤の場合）'!$BE84,1,0),0),0)</f>
        <v>0</v>
      </c>
      <c r="D79" s="377">
        <f>IF(D$19-'様式３（療養者名簿）（⑤の場合）'!$BD84+1&lt;=15,IF(D$19&gt;='様式３（療養者名簿）（⑤の場合）'!$BD84,IF(D$19&lt;='様式３（療養者名簿）（⑤の場合）'!$BE84,1,0),0),0)</f>
        <v>0</v>
      </c>
      <c r="E79" s="377">
        <f>IF(E$19-'様式３（療養者名簿）（⑤の場合）'!$BD84+1&lt;=15,IF(E$19&gt;='様式３（療養者名簿）（⑤の場合）'!$BD84,IF(E$19&lt;='様式３（療養者名簿）（⑤の場合）'!$BE84,1,0),0),0)</f>
        <v>0</v>
      </c>
      <c r="F79" s="377">
        <f>IF(F$19-'様式３（療養者名簿）（⑤の場合）'!$BD84+1&lt;=15,IF(F$19&gt;='様式３（療養者名簿）（⑤の場合）'!$BD84,IF(F$19&lt;='様式３（療養者名簿）（⑤の場合）'!$BE84,1,0),0),0)</f>
        <v>0</v>
      </c>
      <c r="G79" s="377">
        <f>IF(G$19-'様式３（療養者名簿）（⑤の場合）'!$BD84+1&lt;=15,IF(G$19&gt;='様式３（療養者名簿）（⑤の場合）'!$BD84,IF(G$19&lt;='様式３（療養者名簿）（⑤の場合）'!$BE84,1,0),0),0)</f>
        <v>0</v>
      </c>
      <c r="H79" s="377">
        <f>IF(H$19-'様式３（療養者名簿）（⑤の場合）'!$BD84+1&lt;=15,IF(H$19&gt;='様式３（療養者名簿）（⑤の場合）'!$BD84,IF(H$19&lt;='様式３（療養者名簿）（⑤の場合）'!$BE84,1,0),0),0)</f>
        <v>0</v>
      </c>
      <c r="I79" s="377">
        <f>IF(I$19-'様式３（療養者名簿）（⑤の場合）'!$BD84+1&lt;=15,IF(I$19&gt;='様式３（療養者名簿）（⑤の場合）'!$BD84,IF(I$19&lt;='様式３（療養者名簿）（⑤の場合）'!$BE84,1,0),0),0)</f>
        <v>0</v>
      </c>
      <c r="J79" s="377">
        <f>IF(J$19-'様式３（療養者名簿）（⑤の場合）'!$BD84+1&lt;=15,IF(J$19&gt;='様式３（療養者名簿）（⑤の場合）'!$BD84,IF(J$19&lt;='様式３（療養者名簿）（⑤の場合）'!$BE84,1,0),0),0)</f>
        <v>0</v>
      </c>
      <c r="K79" s="377">
        <f>IF(K$19-'様式３（療養者名簿）（⑤の場合）'!$BD84+1&lt;=15,IF(K$19&gt;='様式３（療養者名簿）（⑤の場合）'!$BD84,IF(K$19&lt;='様式３（療養者名簿）（⑤の場合）'!$BE84,1,0),0),0)</f>
        <v>0</v>
      </c>
      <c r="L79" s="377">
        <f>IF(L$19-'様式３（療養者名簿）（⑤の場合）'!$BD84+1&lt;=15,IF(L$19&gt;='様式３（療養者名簿）（⑤の場合）'!$BD84,IF(L$19&lt;='様式３（療養者名簿）（⑤の場合）'!$BE84,1,0),0),0)</f>
        <v>0</v>
      </c>
      <c r="M79" s="377">
        <f>IF(M$19-'様式３（療養者名簿）（⑤の場合）'!$BD84+1&lt;=15,IF(M$19&gt;='様式３（療養者名簿）（⑤の場合）'!$BD84,IF(M$19&lt;='様式３（療養者名簿）（⑤の場合）'!$BE84,1,0),0),0)</f>
        <v>0</v>
      </c>
      <c r="N79" s="377">
        <f>IF(N$19-'様式３（療養者名簿）（⑤の場合）'!$BD84+1&lt;=15,IF(N$19&gt;='様式３（療養者名簿）（⑤の場合）'!$BD84,IF(N$19&lt;='様式３（療養者名簿）（⑤の場合）'!$BE84,1,0),0),0)</f>
        <v>0</v>
      </c>
      <c r="O79" s="377">
        <f>IF(O$19-'様式３（療養者名簿）（⑤の場合）'!$BD84+1&lt;=15,IF(O$19&gt;='様式３（療養者名簿）（⑤の場合）'!$BD84,IF(O$19&lt;='様式３（療養者名簿）（⑤の場合）'!$BE84,1,0),0),0)</f>
        <v>0</v>
      </c>
      <c r="P79" s="377">
        <f>IF(P$19-'様式３（療養者名簿）（⑤の場合）'!$BD84+1&lt;=15,IF(P$19&gt;='様式３（療養者名簿）（⑤の場合）'!$BD84,IF(P$19&lt;='様式３（療養者名簿）（⑤の場合）'!$BE84,1,0),0),0)</f>
        <v>0</v>
      </c>
      <c r="Q79" s="377">
        <f>IF(Q$19-'様式３（療養者名簿）（⑤の場合）'!$BD84+1&lt;=15,IF(Q$19&gt;='様式３（療養者名簿）（⑤の場合）'!$BD84,IF(Q$19&lt;='様式３（療養者名簿）（⑤の場合）'!$BE84,1,0),0),0)</f>
        <v>0</v>
      </c>
      <c r="R79" s="377">
        <f>IF(R$19-'様式３（療養者名簿）（⑤の場合）'!$BD84+1&lt;=15,IF(R$19&gt;='様式３（療養者名簿）（⑤の場合）'!$BD84,IF(R$19&lt;='様式３（療養者名簿）（⑤の場合）'!$BE84,1,0),0),0)</f>
        <v>0</v>
      </c>
      <c r="S79" s="377">
        <f>IF(S$19-'様式３（療養者名簿）（⑤の場合）'!$BD84+1&lt;=15,IF(S$19&gt;='様式３（療養者名簿）（⑤の場合）'!$BD84,IF(S$19&lt;='様式３（療養者名簿）（⑤の場合）'!$BE84,1,0),0),0)</f>
        <v>0</v>
      </c>
      <c r="T79" s="377">
        <f>IF(T$19-'様式３（療養者名簿）（⑤の場合）'!$BD84+1&lt;=15,IF(T$19&gt;='様式３（療養者名簿）（⑤の場合）'!$BD84,IF(T$19&lt;='様式３（療養者名簿）（⑤の場合）'!$BE84,1,0),0),0)</f>
        <v>0</v>
      </c>
      <c r="U79" s="377">
        <f>IF(U$19-'様式３（療養者名簿）（⑤の場合）'!$BD84+1&lt;=15,IF(U$19&gt;='様式３（療養者名簿）（⑤の場合）'!$BD84,IF(U$19&lt;='様式３（療養者名簿）（⑤の場合）'!$BE84,1,0),0),0)</f>
        <v>0</v>
      </c>
      <c r="V79" s="377">
        <f>IF(V$19-'様式３（療養者名簿）（⑤の場合）'!$BD84+1&lt;=15,IF(V$19&gt;='様式３（療養者名簿）（⑤の場合）'!$BD84,IF(V$19&lt;='様式３（療養者名簿）（⑤の場合）'!$BE84,1,0),0),0)</f>
        <v>0</v>
      </c>
      <c r="W79" s="377">
        <f>IF(W$19-'様式３（療養者名簿）（⑤の場合）'!$BD84+1&lt;=15,IF(W$19&gt;='様式３（療養者名簿）（⑤の場合）'!$BD84,IF(W$19&lt;='様式３（療養者名簿）（⑤の場合）'!$BE84,1,0),0),0)</f>
        <v>0</v>
      </c>
      <c r="X79" s="377">
        <f>IF(X$19-'様式３（療養者名簿）（⑤の場合）'!$BD84+1&lt;=15,IF(X$19&gt;='様式３（療養者名簿）（⑤の場合）'!$BD84,IF(X$19&lt;='様式３（療養者名簿）（⑤の場合）'!$BE84,1,0),0),0)</f>
        <v>0</v>
      </c>
      <c r="Y79" s="377">
        <f>IF(Y$19-'様式３（療養者名簿）（⑤の場合）'!$BD84+1&lt;=15,IF(Y$19&gt;='様式３（療養者名簿）（⑤の場合）'!$BD84,IF(Y$19&lt;='様式３（療養者名簿）（⑤の場合）'!$BE84,1,0),0),0)</f>
        <v>0</v>
      </c>
      <c r="Z79" s="377">
        <f>IF(Z$19-'様式３（療養者名簿）（⑤の場合）'!$BD84+1&lt;=15,IF(Z$19&gt;='様式３（療養者名簿）（⑤の場合）'!$BD84,IF(Z$19&lt;='様式３（療養者名簿）（⑤の場合）'!$BE84,1,0),0),0)</f>
        <v>0</v>
      </c>
      <c r="AA79" s="377">
        <f>IF(AA$19-'様式３（療養者名簿）（⑤の場合）'!$BD84+1&lt;=15,IF(AA$19&gt;='様式３（療養者名簿）（⑤の場合）'!$BD84,IF(AA$19&lt;='様式３（療養者名簿）（⑤の場合）'!$BE84,1,0),0),0)</f>
        <v>0</v>
      </c>
      <c r="AB79" s="377">
        <f>IF(AB$19-'様式３（療養者名簿）（⑤の場合）'!$BD84+1&lt;=15,IF(AB$19&gt;='様式３（療養者名簿）（⑤の場合）'!$BD84,IF(AB$19&lt;='様式３（療養者名簿）（⑤の場合）'!$BE84,1,0),0),0)</f>
        <v>0</v>
      </c>
      <c r="AC79" s="377">
        <f>IF(AC$19-'様式３（療養者名簿）（⑤の場合）'!$BD84+1&lt;=15,IF(AC$19&gt;='様式３（療養者名簿）（⑤の場合）'!$BD84,IF(AC$19&lt;='様式３（療養者名簿）（⑤の場合）'!$BE84,1,0),0),0)</f>
        <v>0</v>
      </c>
      <c r="AD79" s="377">
        <f>IF(AD$19-'様式３（療養者名簿）（⑤の場合）'!$BD84+1&lt;=15,IF(AD$19&gt;='様式３（療養者名簿）（⑤の場合）'!$BD84,IF(AD$19&lt;='様式３（療養者名簿）（⑤の場合）'!$BE84,1,0),0),0)</f>
        <v>0</v>
      </c>
      <c r="AE79" s="377">
        <f>IF(AE$19-'様式３（療養者名簿）（⑤の場合）'!$BD84+1&lt;=15,IF(AE$19&gt;='様式３（療養者名簿）（⑤の場合）'!$BD84,IF(AE$19&lt;='様式３（療養者名簿）（⑤の場合）'!$BE84,1,0),0),0)</f>
        <v>0</v>
      </c>
      <c r="AF79" s="377">
        <f>IF(AF$19-'様式３（療養者名簿）（⑤の場合）'!$BD84+1&lt;=15,IF(AF$19&gt;='様式３（療養者名簿）（⑤の場合）'!$BD84,IF(AF$19&lt;='様式３（療養者名簿）（⑤の場合）'!$BE84,1,0),0),0)</f>
        <v>0</v>
      </c>
      <c r="AG79" s="377">
        <f>IF(AG$19-'様式３（療養者名簿）（⑤の場合）'!$BD84+1&lt;=15,IF(AG$19&gt;='様式３（療養者名簿）（⑤の場合）'!$BD84,IF(AG$19&lt;='様式３（療養者名簿）（⑤の場合）'!$BE84,1,0),0),0)</f>
        <v>0</v>
      </c>
      <c r="AH79" s="377">
        <f>IF(AH$19-'様式３（療養者名簿）（⑤の場合）'!$BD84+1&lt;=15,IF(AH$19&gt;='様式３（療養者名簿）（⑤の場合）'!$BD84,IF(AH$19&lt;='様式３（療養者名簿）（⑤の場合）'!$BE84,1,0),0),0)</f>
        <v>0</v>
      </c>
      <c r="AI79" s="377">
        <f>IF(AI$19-'様式３（療養者名簿）（⑤の場合）'!$BD84+1&lt;=15,IF(AI$19&gt;='様式３（療養者名簿）（⑤の場合）'!$BD84,IF(AI$19&lt;='様式３（療養者名簿）（⑤の場合）'!$BE84,1,0),0),0)</f>
        <v>0</v>
      </c>
      <c r="AJ79" s="377">
        <f>IF(AJ$19-'様式３（療養者名簿）（⑤の場合）'!$BD84+1&lt;=15,IF(AJ$19&gt;='様式３（療養者名簿）（⑤の場合）'!$BD84,IF(AJ$19&lt;='様式３（療養者名簿）（⑤の場合）'!$BE84,1,0),0),0)</f>
        <v>0</v>
      </c>
      <c r="AK79" s="377">
        <f>IF(AK$19-'様式３（療養者名簿）（⑤の場合）'!$BD84+1&lt;=15,IF(AK$19&gt;='様式３（療養者名簿）（⑤の場合）'!$BD84,IF(AK$19&lt;='様式３（療養者名簿）（⑤の場合）'!$BE84,1,0),0),0)</f>
        <v>0</v>
      </c>
      <c r="AL79" s="377">
        <f>IF(AL$19-'様式３（療養者名簿）（⑤の場合）'!$BD84+1&lt;=15,IF(AL$19&gt;='様式３（療養者名簿）（⑤の場合）'!$BD84,IF(AL$19&lt;='様式３（療養者名簿）（⑤の場合）'!$BE84,1,0),0),0)</f>
        <v>0</v>
      </c>
      <c r="AM79" s="377">
        <f>IF(AM$19-'様式３（療養者名簿）（⑤の場合）'!$BD84+1&lt;=15,IF(AM$19&gt;='様式３（療養者名簿）（⑤の場合）'!$BD84,IF(AM$19&lt;='様式３（療養者名簿）（⑤の場合）'!$BE84,1,0),0),0)</f>
        <v>0</v>
      </c>
      <c r="AN79" s="377">
        <f>IF(AN$19-'様式３（療養者名簿）（⑤の場合）'!$BD84+1&lt;=15,IF(AN$19&gt;='様式３（療養者名簿）（⑤の場合）'!$BD84,IF(AN$19&lt;='様式３（療養者名簿）（⑤の場合）'!$BE84,1,0),0),0)</f>
        <v>0</v>
      </c>
      <c r="AO79" s="377">
        <f>IF(AO$19-'様式３（療養者名簿）（⑤の場合）'!$BD84+1&lt;=15,IF(AO$19&gt;='様式３（療養者名簿）（⑤の場合）'!$BD84,IF(AO$19&lt;='様式３（療養者名簿）（⑤の場合）'!$BE84,1,0),0),0)</f>
        <v>0</v>
      </c>
      <c r="AP79" s="377">
        <f>IF(AP$19-'様式３（療養者名簿）（⑤の場合）'!$BD84+1&lt;=15,IF(AP$19&gt;='様式３（療養者名簿）（⑤の場合）'!$BD84,IF(AP$19&lt;='様式３（療養者名簿）（⑤の場合）'!$BE84,1,0),0),0)</f>
        <v>0</v>
      </c>
      <c r="AQ79" s="377">
        <f>IF(AQ$19-'様式３（療養者名簿）（⑤の場合）'!$BD84+1&lt;=15,IF(AQ$19&gt;='様式３（療養者名簿）（⑤の場合）'!$BD84,IF(AQ$19&lt;='様式３（療養者名簿）（⑤の場合）'!$BE84,1,0),0),0)</f>
        <v>0</v>
      </c>
      <c r="AR79" s="377">
        <f>IF(AR$19-'様式３（療養者名簿）（⑤の場合）'!$BD84+1&lt;=15,IF(AR$19&gt;='様式３（療養者名簿）（⑤の場合）'!$BD84,IF(AR$19&lt;='様式３（療養者名簿）（⑤の場合）'!$BE84,1,0),0),0)</f>
        <v>0</v>
      </c>
      <c r="AS79" s="377">
        <f>IF(AS$19-'様式３（療養者名簿）（⑤の場合）'!$BD84+1&lt;=15,IF(AS$19&gt;='様式３（療養者名簿）（⑤の場合）'!$BD84,IF(AS$19&lt;='様式３（療養者名簿）（⑤の場合）'!$BE84,1,0),0),0)</f>
        <v>0</v>
      </c>
      <c r="AT79" s="377">
        <f>IF(AT$19-'様式３（療養者名簿）（⑤の場合）'!$BD84+1&lt;=15,IF(AT$19&gt;='様式３（療養者名簿）（⑤の場合）'!$BD84,IF(AT$19&lt;='様式３（療養者名簿）（⑤の場合）'!$BE84,1,0),0),0)</f>
        <v>0</v>
      </c>
      <c r="AU79" s="377">
        <f>IF(AU$19-'様式３（療養者名簿）（⑤の場合）'!$BD84+1&lt;=15,IF(AU$19&gt;='様式３（療養者名簿）（⑤の場合）'!$BD84,IF(AU$19&lt;='様式３（療養者名簿）（⑤の場合）'!$BE84,1,0),0),0)</f>
        <v>0</v>
      </c>
      <c r="AV79" s="377">
        <f>IF(AV$19-'様式３（療養者名簿）（⑤の場合）'!$BD84+1&lt;=15,IF(AV$19&gt;='様式３（療養者名簿）（⑤の場合）'!$BD84,IF(AV$19&lt;='様式３（療養者名簿）（⑤の場合）'!$BE84,1,0),0),0)</f>
        <v>0</v>
      </c>
      <c r="AW79" s="377">
        <f>IF(AW$19-'様式３（療養者名簿）（⑤の場合）'!$BD84+1&lt;=15,IF(AW$19&gt;='様式３（療養者名簿）（⑤の場合）'!$BD84,IF(AW$19&lt;='様式３（療養者名簿）（⑤の場合）'!$BE84,1,0),0),0)</f>
        <v>0</v>
      </c>
      <c r="AX79" s="377">
        <f>IF(AX$19-'様式３（療養者名簿）（⑤の場合）'!$BD84+1&lt;=15,IF(AX$19&gt;='様式３（療養者名簿）（⑤の場合）'!$BD84,IF(AX$19&lt;='様式３（療養者名簿）（⑤の場合）'!$BE84,1,0),0),0)</f>
        <v>0</v>
      </c>
      <c r="AY79" s="377">
        <f>IF(AY$19-'様式３（療養者名簿）（⑤の場合）'!$BD84+1&lt;=15,IF(AY$19&gt;='様式３（療養者名簿）（⑤の場合）'!$BD84,IF(AY$19&lt;='様式３（療養者名簿）（⑤の場合）'!$BE84,1,0),0),0)</f>
        <v>0</v>
      </c>
      <c r="AZ79" s="377">
        <f>IF(AZ$19-'様式３（療養者名簿）（⑤の場合）'!$BD84+1&lt;=15,IF(AZ$19&gt;='様式３（療養者名簿）（⑤の場合）'!$BD84,IF(AZ$19&lt;='様式３（療養者名簿）（⑤の場合）'!$BE84,1,0),0),0)</f>
        <v>0</v>
      </c>
      <c r="BA79" s="377">
        <f>IF(BA$19-'様式３（療養者名簿）（⑤の場合）'!$BD84+1&lt;=15,IF(BA$19&gt;='様式３（療養者名簿）（⑤の場合）'!$BD84,IF(BA$19&lt;='様式３（療養者名簿）（⑤の場合）'!$BE84,1,0),0),0)</f>
        <v>0</v>
      </c>
      <c r="BB79" s="377">
        <f>IF(BB$19-'様式３（療養者名簿）（⑤の場合）'!$BD84+1&lt;=15,IF(BB$19&gt;='様式３（療養者名簿）（⑤の場合）'!$BD84,IF(BB$19&lt;='様式３（療養者名簿）（⑤の場合）'!$BE84,1,0),0),0)</f>
        <v>0</v>
      </c>
      <c r="BC79" s="377">
        <f>IF(BC$19-'様式３（療養者名簿）（⑤の場合）'!$BD84+1&lt;=15,IF(BC$19&gt;='様式３（療養者名簿）（⑤の場合）'!$BD84,IF(BC$19&lt;='様式３（療養者名簿）（⑤の場合）'!$BE84,1,0),0),0)</f>
        <v>0</v>
      </c>
      <c r="BD79" s="377">
        <f>IF(BD$19-'様式３（療養者名簿）（⑤の場合）'!$BD84+1&lt;=15,IF(BD$19&gt;='様式３（療養者名簿）（⑤の場合）'!$BD84,IF(BD$19&lt;='様式３（療養者名簿）（⑤の場合）'!$BE84,1,0),0),0)</f>
        <v>0</v>
      </c>
      <c r="BE79" s="377">
        <f>IF(BE$19-'様式３（療養者名簿）（⑤の場合）'!$BD84+1&lt;=15,IF(BE$19&gt;='様式３（療養者名簿）（⑤の場合）'!$BD84,IF(BE$19&lt;='様式３（療養者名簿）（⑤の場合）'!$BE84,1,0),0),0)</f>
        <v>0</v>
      </c>
      <c r="BF79" s="377">
        <f>IF(BF$19-'様式３（療養者名簿）（⑤の場合）'!$BD84+1&lt;=15,IF(BF$19&gt;='様式３（療養者名簿）（⑤の場合）'!$BD84,IF(BF$19&lt;='様式３（療養者名簿）（⑤の場合）'!$BE84,1,0),0),0)</f>
        <v>0</v>
      </c>
      <c r="BG79" s="377">
        <f>IF(BG$19-'様式３（療養者名簿）（⑤の場合）'!$BD84+1&lt;=15,IF(BG$19&gt;='様式３（療養者名簿）（⑤の場合）'!$BD84,IF(BG$19&lt;='様式３（療養者名簿）（⑤の場合）'!$BE84,1,0),0),0)</f>
        <v>0</v>
      </c>
      <c r="BH79" s="377">
        <f>IF(BH$19-'様式３（療養者名簿）（⑤の場合）'!$BD84+1&lt;=15,IF(BH$19&gt;='様式３（療養者名簿）（⑤の場合）'!$BD84,IF(BH$19&lt;='様式３（療養者名簿）（⑤の場合）'!$BE84,1,0),0),0)</f>
        <v>0</v>
      </c>
      <c r="BI79" s="377">
        <f>IF(BI$19-'様式３（療養者名簿）（⑤の場合）'!$BD84+1&lt;=15,IF(BI$19&gt;='様式３（療養者名簿）（⑤の場合）'!$BD84,IF(BI$19&lt;='様式３（療養者名簿）（⑤の場合）'!$BE84,1,0),0),0)</f>
        <v>0</v>
      </c>
      <c r="BJ79" s="377">
        <f>IF(BJ$19-'様式３（療養者名簿）（⑤の場合）'!$BD84+1&lt;=15,IF(BJ$19&gt;='様式３（療養者名簿）（⑤の場合）'!$BD84,IF(BJ$19&lt;='様式３（療養者名簿）（⑤の場合）'!$BE84,1,0),0),0)</f>
        <v>0</v>
      </c>
      <c r="BK79" s="377">
        <f>IF(BK$19-'様式３（療養者名簿）（⑤の場合）'!$BD84+1&lt;=15,IF(BK$19&gt;='様式３（療養者名簿）（⑤の場合）'!$BD84,IF(BK$19&lt;='様式３（療養者名簿）（⑤の場合）'!$BE84,1,0),0),0)</f>
        <v>0</v>
      </c>
      <c r="BL79" s="377">
        <f>IF(BL$19-'様式３（療養者名簿）（⑤の場合）'!$BD84+1&lt;=15,IF(BL$19&gt;='様式３（療養者名簿）（⑤の場合）'!$BD84,IF(BL$19&lt;='様式３（療養者名簿）（⑤の場合）'!$BE84,1,0),0),0)</f>
        <v>0</v>
      </c>
      <c r="BM79" s="377">
        <f>IF(BM$19-'様式３（療養者名簿）（⑤の場合）'!$BD84+1&lt;=15,IF(BM$19&gt;='様式３（療養者名簿）（⑤の場合）'!$BD84,IF(BM$19&lt;='様式３（療養者名簿）（⑤の場合）'!$BE84,1,0),0),0)</f>
        <v>0</v>
      </c>
      <c r="BN79" s="377">
        <f>IF(BN$19-'様式３（療養者名簿）（⑤の場合）'!$BD84+1&lt;=15,IF(BN$19&gt;='様式３（療養者名簿）（⑤の場合）'!$BD84,IF(BN$19&lt;='様式３（療養者名簿）（⑤の場合）'!$BE84,1,0),0),0)</f>
        <v>0</v>
      </c>
      <c r="BO79" s="377">
        <f>IF(BO$19-'様式３（療養者名簿）（⑤の場合）'!$BD84+1&lt;=15,IF(BO$19&gt;='様式３（療養者名簿）（⑤の場合）'!$BD84,IF(BO$19&lt;='様式３（療養者名簿）（⑤の場合）'!$BE84,1,0),0),0)</f>
        <v>0</v>
      </c>
      <c r="BP79" s="377">
        <f>IF(BP$19-'様式３（療養者名簿）（⑤の場合）'!$BD84+1&lt;=15,IF(BP$19&gt;='様式３（療養者名簿）（⑤の場合）'!$BD84,IF(BP$19&lt;='様式３（療養者名簿）（⑤の場合）'!$BE84,1,0),0),0)</f>
        <v>0</v>
      </c>
      <c r="BQ79" s="377">
        <f>IF(BQ$19-'様式３（療養者名簿）（⑤の場合）'!$BD84+1&lt;=15,IF(BQ$19&gt;='様式３（療養者名簿）（⑤の場合）'!$BD84,IF(BQ$19&lt;='様式３（療養者名簿）（⑤の場合）'!$BE84,1,0),0),0)</f>
        <v>0</v>
      </c>
      <c r="BR79" s="377">
        <f>IF(BR$19-'様式３（療養者名簿）（⑤の場合）'!$BD84+1&lt;=15,IF(BR$19&gt;='様式３（療養者名簿）（⑤の場合）'!$BD84,IF(BR$19&lt;='様式３（療養者名簿）（⑤の場合）'!$BE84,1,0),0),0)</f>
        <v>0</v>
      </c>
      <c r="BS79" s="377">
        <f>IF(BS$19-'様式３（療養者名簿）（⑤の場合）'!$BD84+1&lt;=15,IF(BS$19&gt;='様式３（療養者名簿）（⑤の場合）'!$BD84,IF(BS$19&lt;='様式３（療養者名簿）（⑤の場合）'!$BE84,1,0),0),0)</f>
        <v>0</v>
      </c>
      <c r="BT79" s="377">
        <f>IF(BT$19-'様式３（療養者名簿）（⑤の場合）'!$BD84+1&lt;=15,IF(BT$19&gt;='様式３（療養者名簿）（⑤の場合）'!$BD84,IF(BT$19&lt;='様式３（療養者名簿）（⑤の場合）'!$BE84,1,0),0),0)</f>
        <v>0</v>
      </c>
      <c r="BU79" s="377">
        <f>IF(BU$19-'様式３（療養者名簿）（⑤の場合）'!$BD84+1&lt;=15,IF(BU$19&gt;='様式３（療養者名簿）（⑤の場合）'!$BD84,IF(BU$19&lt;='様式３（療養者名簿）（⑤の場合）'!$BE84,1,0),0),0)</f>
        <v>0</v>
      </c>
      <c r="BV79" s="377">
        <f>IF(BV$19-'様式３（療養者名簿）（⑤の場合）'!$BD84+1&lt;=15,IF(BV$19&gt;='様式３（療養者名簿）（⑤の場合）'!$BD84,IF(BV$19&lt;='様式３（療養者名簿）（⑤の場合）'!$BE84,1,0),0),0)</f>
        <v>0</v>
      </c>
      <c r="BW79" s="377">
        <f>IF(BW$19-'様式３（療養者名簿）（⑤の場合）'!$BD84+1&lt;=15,IF(BW$19&gt;='様式３（療養者名簿）（⑤の場合）'!$BD84,IF(BW$19&lt;='様式３（療養者名簿）（⑤の場合）'!$BE84,1,0),0),0)</f>
        <v>0</v>
      </c>
      <c r="BX79" s="377">
        <f>IF(BX$19-'様式３（療養者名簿）（⑤の場合）'!$BD84+1&lt;=15,IF(BX$19&gt;='様式３（療養者名簿）（⑤の場合）'!$BD84,IF(BX$19&lt;='様式３（療養者名簿）（⑤の場合）'!$BE84,1,0),0),0)</f>
        <v>0</v>
      </c>
      <c r="BY79" s="377">
        <f>IF(BY$19-'様式３（療養者名簿）（⑤の場合）'!$BD84+1&lt;=15,IF(BY$19&gt;='様式３（療養者名簿）（⑤の場合）'!$BD84,IF(BY$19&lt;='様式３（療養者名簿）（⑤の場合）'!$BE84,1,0),0),0)</f>
        <v>0</v>
      </c>
      <c r="BZ79" s="377">
        <f>IF(BZ$19-'様式３（療養者名簿）（⑤の場合）'!$BD84+1&lt;=15,IF(BZ$19&gt;='様式３（療養者名簿）（⑤の場合）'!$BD84,IF(BZ$19&lt;='様式３（療養者名簿）（⑤の場合）'!$BE84,1,0),0),0)</f>
        <v>0</v>
      </c>
      <c r="CA79" s="377">
        <f>IF(CA$19-'様式３（療養者名簿）（⑤の場合）'!$BD84+1&lt;=15,IF(CA$19&gt;='様式３（療養者名簿）（⑤の場合）'!$BD84,IF(CA$19&lt;='様式３（療養者名簿）（⑤の場合）'!$BE84,1,0),0),0)</f>
        <v>0</v>
      </c>
      <c r="CB79" s="377">
        <f>IF(CB$19-'様式３（療養者名簿）（⑤の場合）'!$BD84+1&lt;=15,IF(CB$19&gt;='様式３（療養者名簿）（⑤の場合）'!$BD84,IF(CB$19&lt;='様式３（療養者名簿）（⑤の場合）'!$BE84,1,0),0),0)</f>
        <v>0</v>
      </c>
      <c r="CC79" s="377">
        <f>IF(CC$19-'様式３（療養者名簿）（⑤の場合）'!$BD84+1&lt;=15,IF(CC$19&gt;='様式３（療養者名簿）（⑤の場合）'!$BD84,IF(CC$19&lt;='様式３（療養者名簿）（⑤の場合）'!$BE84,1,0),0),0)</f>
        <v>0</v>
      </c>
      <c r="CD79" s="377">
        <f>IF(CD$19-'様式３（療養者名簿）（⑤の場合）'!$BD84+1&lt;=15,IF(CD$19&gt;='様式３（療養者名簿）（⑤の場合）'!$BD84,IF(CD$19&lt;='様式３（療養者名簿）（⑤の場合）'!$BE84,1,0),0),0)</f>
        <v>0</v>
      </c>
      <c r="CE79" s="377">
        <f>IF(CE$19-'様式３（療養者名簿）（⑤の場合）'!$BD84+1&lt;=15,IF(CE$19&gt;='様式３（療養者名簿）（⑤の場合）'!$BD84,IF(CE$19&lt;='様式３（療養者名簿）（⑤の場合）'!$BE84,1,0),0),0)</f>
        <v>0</v>
      </c>
      <c r="CF79" s="377">
        <f>IF(CF$19-'様式３（療養者名簿）（⑤の場合）'!$BD84+1&lt;=15,IF(CF$19&gt;='様式３（療養者名簿）（⑤の場合）'!$BD84,IF(CF$19&lt;='様式３（療養者名簿）（⑤の場合）'!$BE84,1,0),0),0)</f>
        <v>0</v>
      </c>
      <c r="CG79" s="377">
        <f>IF(CG$19-'様式３（療養者名簿）（⑤の場合）'!$BD84+1&lt;=15,IF(CG$19&gt;='様式３（療養者名簿）（⑤の場合）'!$BD84,IF(CG$19&lt;='様式３（療養者名簿）（⑤の場合）'!$BE84,1,0),0),0)</f>
        <v>0</v>
      </c>
      <c r="CH79" s="377">
        <f>IF(CH$19-'様式３（療養者名簿）（⑤の場合）'!$BD84+1&lt;=15,IF(CH$19&gt;='様式３（療養者名簿）（⑤の場合）'!$BD84,IF(CH$19&lt;='様式３（療養者名簿）（⑤の場合）'!$BE84,1,0),0),0)</f>
        <v>0</v>
      </c>
      <c r="CI79" s="377">
        <f>IF(CI$19-'様式３（療養者名簿）（⑤の場合）'!$BD84+1&lt;=15,IF(CI$19&gt;='様式３（療養者名簿）（⑤の場合）'!$BD84,IF(CI$19&lt;='様式３（療養者名簿）（⑤の場合）'!$BE84,1,0),0),0)</f>
        <v>0</v>
      </c>
      <c r="CJ79" s="377">
        <f>IF(CJ$19-'様式３（療養者名簿）（⑤の場合）'!$BD84+1&lt;=15,IF(CJ$19&gt;='様式３（療養者名簿）（⑤の場合）'!$BD84,IF(CJ$19&lt;='様式３（療養者名簿）（⑤の場合）'!$BE84,1,0),0),0)</f>
        <v>0</v>
      </c>
      <c r="CK79" s="377">
        <f>IF(CK$19-'様式３（療養者名簿）（⑤の場合）'!$BD84+1&lt;=15,IF(CK$19&gt;='様式３（療養者名簿）（⑤の場合）'!$BD84,IF(CK$19&lt;='様式３（療養者名簿）（⑤の場合）'!$BE84,1,0),0),0)</f>
        <v>0</v>
      </c>
      <c r="CL79" s="377">
        <f>IF(CL$19-'様式３（療養者名簿）（⑤の場合）'!$BD84+1&lt;=15,IF(CL$19&gt;='様式３（療養者名簿）（⑤の場合）'!$BD84,IF(CL$19&lt;='様式３（療養者名簿）（⑤の場合）'!$BE84,1,0),0),0)</f>
        <v>0</v>
      </c>
      <c r="CM79" s="377">
        <f>IF(CM$19-'様式３（療養者名簿）（⑤の場合）'!$BD84+1&lt;=15,IF(CM$19&gt;='様式３（療養者名簿）（⑤の場合）'!$BD84,IF(CM$19&lt;='様式３（療養者名簿）（⑤の場合）'!$BE84,1,0),0),0)</f>
        <v>0</v>
      </c>
      <c r="CN79" s="377">
        <f>IF(CN$19-'様式３（療養者名簿）（⑤の場合）'!$BD84+1&lt;=15,IF(CN$19&gt;='様式３（療養者名簿）（⑤の場合）'!$BD84,IF(CN$19&lt;='様式３（療養者名簿）（⑤の場合）'!$BE84,1,0),0),0)</f>
        <v>0</v>
      </c>
      <c r="CO79" s="377">
        <f>IF(CO$19-'様式３（療養者名簿）（⑤の場合）'!$BD84+1&lt;=15,IF(CO$19&gt;='様式３（療養者名簿）（⑤の場合）'!$BD84,IF(CO$19&lt;='様式３（療養者名簿）（⑤の場合）'!$BE84,1,0),0),0)</f>
        <v>0</v>
      </c>
      <c r="CP79" s="377">
        <f>IF(CP$19-'様式３（療養者名簿）（⑤の場合）'!$BD84+1&lt;=15,IF(CP$19&gt;='様式３（療養者名簿）（⑤の場合）'!$BD84,IF(CP$19&lt;='様式３（療養者名簿）（⑤の場合）'!$BE84,1,0),0),0)</f>
        <v>0</v>
      </c>
      <c r="CQ79" s="377">
        <f>IF(CQ$19-'様式３（療養者名簿）（⑤の場合）'!$BD84+1&lt;=15,IF(CQ$19&gt;='様式３（療養者名簿）（⑤の場合）'!$BD84,IF(CQ$19&lt;='様式３（療養者名簿）（⑤の場合）'!$BE84,1,0),0),0)</f>
        <v>0</v>
      </c>
      <c r="CR79" s="377">
        <f>IF(CR$19-'様式３（療養者名簿）（⑤の場合）'!$BD84+1&lt;=15,IF(CR$19&gt;='様式３（療養者名簿）（⑤の場合）'!$BD84,IF(CR$19&lt;='様式３（療養者名簿）（⑤の場合）'!$BE84,1,0),0),0)</f>
        <v>0</v>
      </c>
      <c r="CS79" s="377">
        <f>IF(CS$19-'様式３（療養者名簿）（⑤の場合）'!$BD84+1&lt;=15,IF(CS$19&gt;='様式３（療養者名簿）（⑤の場合）'!$BD84,IF(CS$19&lt;='様式３（療養者名簿）（⑤の場合）'!$BE84,1,0),0),0)</f>
        <v>0</v>
      </c>
      <c r="CT79" s="377">
        <f>IF(CT$19-'様式３（療養者名簿）（⑤の場合）'!$BD84+1&lt;=15,IF(CT$19&gt;='様式３（療養者名簿）（⑤の場合）'!$BD84,IF(CT$19&lt;='様式３（療養者名簿）（⑤の場合）'!$BE84,1,0),0),0)</f>
        <v>0</v>
      </c>
      <c r="CU79" s="377">
        <f>IF(CU$19-'様式３（療養者名簿）（⑤の場合）'!$BD84+1&lt;=15,IF(CU$19&gt;='様式３（療養者名簿）（⑤の場合）'!$BD84,IF(CU$19&lt;='様式３（療養者名簿）（⑤の場合）'!$BE84,1,0),0),0)</f>
        <v>0</v>
      </c>
      <c r="CV79" s="377">
        <f>IF(CV$19-'様式３（療養者名簿）（⑤の場合）'!$BD84+1&lt;=15,IF(CV$19&gt;='様式３（療養者名簿）（⑤の場合）'!$BD84,IF(CV$19&lt;='様式３（療養者名簿）（⑤の場合）'!$BE84,1,0),0),0)</f>
        <v>0</v>
      </c>
      <c r="CW79" s="377">
        <f>IF(CW$19-'様式３（療養者名簿）（⑤の場合）'!$BD84+1&lt;=15,IF(CW$19&gt;='様式３（療養者名簿）（⑤の場合）'!$BD84,IF(CW$19&lt;='様式３（療養者名簿）（⑤の場合）'!$BE84,1,0),0),0)</f>
        <v>0</v>
      </c>
      <c r="CX79" s="377">
        <f>IF(CX$19-'様式３（療養者名簿）（⑤の場合）'!$BD84+1&lt;=15,IF(CX$19&gt;='様式３（療養者名簿）（⑤の場合）'!$BD84,IF(CX$19&lt;='様式３（療養者名簿）（⑤の場合）'!$BE84,1,0),0),0)</f>
        <v>0</v>
      </c>
      <c r="CY79" s="377">
        <f>IF(CY$19-'様式３（療養者名簿）（⑤の場合）'!$BD84+1&lt;=15,IF(CY$19&gt;='様式３（療養者名簿）（⑤の場合）'!$BD84,IF(CY$19&lt;='様式３（療養者名簿）（⑤の場合）'!$BE84,1,0),0),0)</f>
        <v>0</v>
      </c>
      <c r="CZ79" s="377">
        <f>IF(CZ$19-'様式３（療養者名簿）（⑤の場合）'!$BD84+1&lt;=15,IF(CZ$19&gt;='様式３（療養者名簿）（⑤の場合）'!$BD84,IF(CZ$19&lt;='様式３（療養者名簿）（⑤の場合）'!$BE84,1,0),0),0)</f>
        <v>0</v>
      </c>
      <c r="DA79" s="377">
        <f>IF(DA$19-'様式３（療養者名簿）（⑤の場合）'!$BD84+1&lt;=15,IF(DA$19&gt;='様式３（療養者名簿）（⑤の場合）'!$BD84,IF(DA$19&lt;='様式３（療養者名簿）（⑤の場合）'!$BE84,1,0),0),0)</f>
        <v>0</v>
      </c>
      <c r="DB79" s="377">
        <f>IF(DB$19-'様式３（療養者名簿）（⑤の場合）'!$BD84+1&lt;=15,IF(DB$19&gt;='様式３（療養者名簿）（⑤の場合）'!$BD84,IF(DB$19&lt;='様式３（療養者名簿）（⑤の場合）'!$BE84,1,0),0),0)</f>
        <v>0</v>
      </c>
      <c r="DC79" s="377">
        <f>IF(DC$19-'様式３（療養者名簿）（⑤の場合）'!$BD84+1&lt;=15,IF(DC$19&gt;='様式３（療養者名簿）（⑤の場合）'!$BD84,IF(DC$19&lt;='様式３（療養者名簿）（⑤の場合）'!$BE84,1,0),0),0)</f>
        <v>0</v>
      </c>
      <c r="DD79" s="377">
        <f>IF(DD$19-'様式３（療養者名簿）（⑤の場合）'!$BD84+1&lt;=15,IF(DD$19&gt;='様式３（療養者名簿）（⑤の場合）'!$BD84,IF(DD$19&lt;='様式３（療養者名簿）（⑤の場合）'!$BE84,1,0),0),0)</f>
        <v>0</v>
      </c>
      <c r="DE79" s="377">
        <f>IF(DE$19-'様式３（療養者名簿）（⑤の場合）'!$BD84+1&lt;=15,IF(DE$19&gt;='様式３（療養者名簿）（⑤の場合）'!$BD84,IF(DE$19&lt;='様式３（療養者名簿）（⑤の場合）'!$BE84,1,0),0),0)</f>
        <v>0</v>
      </c>
      <c r="DF79" s="377">
        <f>IF(DF$19-'様式３（療養者名簿）（⑤の場合）'!$BD84+1&lt;=15,IF(DF$19&gt;='様式３（療養者名簿）（⑤の場合）'!$BD84,IF(DF$19&lt;='様式３（療養者名簿）（⑤の場合）'!$BE84,1,0),0),0)</f>
        <v>0</v>
      </c>
      <c r="DG79" s="377">
        <f>IF(DG$19-'様式３（療養者名簿）（⑤の場合）'!$BD84+1&lt;=15,IF(DG$19&gt;='様式３（療養者名簿）（⑤の場合）'!$BD84,IF(DG$19&lt;='様式３（療養者名簿）（⑤の場合）'!$BE84,1,0),0),0)</f>
        <v>0</v>
      </c>
      <c r="DH79" s="377">
        <f>IF(DH$19-'様式３（療養者名簿）（⑤の場合）'!$BD84+1&lt;=15,IF(DH$19&gt;='様式３（療養者名簿）（⑤の場合）'!$BD84,IF(DH$19&lt;='様式３（療養者名簿）（⑤の場合）'!$BE84,1,0),0),0)</f>
        <v>0</v>
      </c>
      <c r="DI79" s="377">
        <f>IF(DI$19-'様式３（療養者名簿）（⑤の場合）'!$BD84+1&lt;=15,IF(DI$19&gt;='様式３（療養者名簿）（⑤の場合）'!$BD84,IF(DI$19&lt;='様式３（療養者名簿）（⑤の場合）'!$BE84,1,0),0),0)</f>
        <v>0</v>
      </c>
      <c r="DJ79" s="377">
        <f>IF(DJ$19-'様式３（療養者名簿）（⑤の場合）'!$BD84+1&lt;=15,IF(DJ$19&gt;='様式３（療養者名簿）（⑤の場合）'!$BD84,IF(DJ$19&lt;='様式３（療養者名簿）（⑤の場合）'!$BE84,1,0),0),0)</f>
        <v>0</v>
      </c>
      <c r="DK79" s="377">
        <f>IF(DK$19-'様式３（療養者名簿）（⑤の場合）'!$BD84+1&lt;=15,IF(DK$19&gt;='様式３（療養者名簿）（⑤の場合）'!$BD84,IF(DK$19&lt;='様式３（療養者名簿）（⑤の場合）'!$BE84,1,0),0),0)</f>
        <v>0</v>
      </c>
      <c r="DL79" s="377">
        <f>IF(DL$19-'様式３（療養者名簿）（⑤の場合）'!$BD84+1&lt;=15,IF(DL$19&gt;='様式３（療養者名簿）（⑤の場合）'!$BD84,IF(DL$19&lt;='様式３（療養者名簿）（⑤の場合）'!$BE84,1,0),0),0)</f>
        <v>0</v>
      </c>
      <c r="DM79" s="377">
        <f>IF(DM$19-'様式３（療養者名簿）（⑤の場合）'!$BD84+1&lt;=15,IF(DM$19&gt;='様式３（療養者名簿）（⑤の場合）'!$BD84,IF(DM$19&lt;='様式３（療養者名簿）（⑤の場合）'!$BE84,1,0),0),0)</f>
        <v>0</v>
      </c>
      <c r="DN79" s="377">
        <f>IF(DN$19-'様式３（療養者名簿）（⑤の場合）'!$BD84+1&lt;=15,IF(DN$19&gt;='様式３（療養者名簿）（⑤の場合）'!$BD84,IF(DN$19&lt;='様式３（療養者名簿）（⑤の場合）'!$BE84,1,0),0),0)</f>
        <v>0</v>
      </c>
      <c r="DO79" s="377">
        <f>IF(DO$19-'様式３（療養者名簿）（⑤の場合）'!$BD84+1&lt;=15,IF(DO$19&gt;='様式３（療養者名簿）（⑤の場合）'!$BD84,IF(DO$19&lt;='様式３（療養者名簿）（⑤の場合）'!$BE84,1,0),0),0)</f>
        <v>0</v>
      </c>
      <c r="DP79" s="377">
        <f>IF(DP$19-'様式３（療養者名簿）（⑤の場合）'!$BD84+1&lt;=15,IF(DP$19&gt;='様式３（療養者名簿）（⑤の場合）'!$BD84,IF(DP$19&lt;='様式３（療養者名簿）（⑤の場合）'!$BE84,1,0),0),0)</f>
        <v>0</v>
      </c>
      <c r="DQ79" s="377">
        <f>IF(DQ$19-'様式３（療養者名簿）（⑤の場合）'!$BD84+1&lt;=15,IF(DQ$19&gt;='様式３（療養者名簿）（⑤の場合）'!$BD84,IF(DQ$19&lt;='様式３（療養者名簿）（⑤の場合）'!$BE84,1,0),0),0)</f>
        <v>0</v>
      </c>
      <c r="DR79" s="377">
        <f>IF(DR$19-'様式３（療養者名簿）（⑤の場合）'!$BD84+1&lt;=15,IF(DR$19&gt;='様式３（療養者名簿）（⑤の場合）'!$BD84,IF(DR$19&lt;='様式３（療養者名簿）（⑤の場合）'!$BE84,1,0),0),0)</f>
        <v>0</v>
      </c>
      <c r="DS79" s="377">
        <f>IF(DS$19-'様式３（療養者名簿）（⑤の場合）'!$BD84+1&lt;=15,IF(DS$19&gt;='様式３（療養者名簿）（⑤の場合）'!$BD84,IF(DS$19&lt;='様式３（療養者名簿）（⑤の場合）'!$BE84,1,0),0),0)</f>
        <v>0</v>
      </c>
      <c r="DT79" s="377">
        <f>IF(DT$19-'様式３（療養者名簿）（⑤の場合）'!$BD84+1&lt;=15,IF(DT$19&gt;='様式３（療養者名簿）（⑤の場合）'!$BD84,IF(DT$19&lt;='様式３（療養者名簿）（⑤の場合）'!$BE84,1,0),0),0)</f>
        <v>0</v>
      </c>
      <c r="DU79" s="377">
        <f>IF(DU$19-'様式３（療養者名簿）（⑤の場合）'!$BD84+1&lt;=15,IF(DU$19&gt;='様式３（療養者名簿）（⑤の場合）'!$BD84,IF(DU$19&lt;='様式３（療養者名簿）（⑤の場合）'!$BE84,1,0),0),0)</f>
        <v>0</v>
      </c>
      <c r="DV79" s="377">
        <f>IF(DV$19-'様式３（療養者名簿）（⑤の場合）'!$BD84+1&lt;=15,IF(DV$19&gt;='様式３（療養者名簿）（⑤の場合）'!$BD84,IF(DV$19&lt;='様式３（療養者名簿）（⑤の場合）'!$BE84,1,0),0),0)</f>
        <v>0</v>
      </c>
      <c r="DW79" s="377">
        <f>IF(DW$19-'様式３（療養者名簿）（⑤の場合）'!$BD84+1&lt;=15,IF(DW$19&gt;='様式３（療養者名簿）（⑤の場合）'!$BD84,IF(DW$19&lt;='様式３（療養者名簿）（⑤の場合）'!$BE84,1,0),0),0)</f>
        <v>0</v>
      </c>
      <c r="DX79" s="377">
        <f>IF(DX$19-'様式３（療養者名簿）（⑤の場合）'!$BD84+1&lt;=15,IF(DX$19&gt;='様式３（療養者名簿）（⑤の場合）'!$BD84,IF(DX$19&lt;='様式３（療養者名簿）（⑤の場合）'!$BE84,1,0),0),0)</f>
        <v>0</v>
      </c>
      <c r="DY79" s="377">
        <f>IF(DY$19-'様式３（療養者名簿）（⑤の場合）'!$BD84+1&lt;=15,IF(DY$19&gt;='様式３（療養者名簿）（⑤の場合）'!$BD84,IF(DY$19&lt;='様式３（療養者名簿）（⑤の場合）'!$BE84,1,0),0),0)</f>
        <v>0</v>
      </c>
      <c r="DZ79" s="377">
        <f>IF(DZ$19-'様式３（療養者名簿）（⑤の場合）'!$BD84+1&lt;=15,IF(DZ$19&gt;='様式３（療養者名簿）（⑤の場合）'!$BD84,IF(DZ$19&lt;='様式３（療養者名簿）（⑤の場合）'!$BE84,1,0),0),0)</f>
        <v>0</v>
      </c>
      <c r="EA79" s="377">
        <f>IF(EA$19-'様式３（療養者名簿）（⑤の場合）'!$BD84+1&lt;=15,IF(EA$19&gt;='様式３（療養者名簿）（⑤の場合）'!$BD84,IF(EA$19&lt;='様式３（療養者名簿）（⑤の場合）'!$BE84,1,0),0),0)</f>
        <v>0</v>
      </c>
      <c r="EB79" s="377">
        <f>IF(EB$19-'様式３（療養者名簿）（⑤の場合）'!$BD84+1&lt;=15,IF(EB$19&gt;='様式３（療養者名簿）（⑤の場合）'!$BD84,IF(EB$19&lt;='様式３（療養者名簿）（⑤の場合）'!$BE84,1,0),0),0)</f>
        <v>0</v>
      </c>
      <c r="EC79" s="377">
        <f>IF(EC$19-'様式３（療養者名簿）（⑤の場合）'!$BD84+1&lt;=15,IF(EC$19&gt;='様式３（療養者名簿）（⑤の場合）'!$BD84,IF(EC$19&lt;='様式３（療養者名簿）（⑤の場合）'!$BE84,1,0),0),0)</f>
        <v>0</v>
      </c>
      <c r="ED79" s="377">
        <f>IF(ED$19-'様式３（療養者名簿）（⑤の場合）'!$BD84+1&lt;=15,IF(ED$19&gt;='様式３（療養者名簿）（⑤の場合）'!$BD84,IF(ED$19&lt;='様式３（療養者名簿）（⑤の場合）'!$BE84,1,0),0),0)</f>
        <v>0</v>
      </c>
      <c r="EE79" s="377">
        <f>IF(EE$19-'様式３（療養者名簿）（⑤の場合）'!$BD84+1&lt;=15,IF(EE$19&gt;='様式３（療養者名簿）（⑤の場合）'!$BD84,IF(EE$19&lt;='様式３（療養者名簿）（⑤の場合）'!$BE84,1,0),0),0)</f>
        <v>0</v>
      </c>
      <c r="EF79" s="377">
        <f>IF(EF$19-'様式３（療養者名簿）（⑤の場合）'!$BD84+1&lt;=15,IF(EF$19&gt;='様式３（療養者名簿）（⑤の場合）'!$BD84,IF(EF$19&lt;='様式３（療養者名簿）（⑤の場合）'!$BE84,1,0),0),0)</f>
        <v>0</v>
      </c>
      <c r="EG79" s="377">
        <f>IF(EG$19-'様式３（療養者名簿）（⑤の場合）'!$BD84+1&lt;=15,IF(EG$19&gt;='様式３（療養者名簿）（⑤の場合）'!$BD84,IF(EG$19&lt;='様式３（療養者名簿）（⑤の場合）'!$BE84,1,0),0),0)</f>
        <v>0</v>
      </c>
      <c r="EH79" s="377">
        <f>IF(EH$19-'様式３（療養者名簿）（⑤の場合）'!$BD84+1&lt;=15,IF(EH$19&gt;='様式３（療養者名簿）（⑤の場合）'!$BD84,IF(EH$19&lt;='様式３（療養者名簿）（⑤の場合）'!$BE84,1,0),0),0)</f>
        <v>0</v>
      </c>
      <c r="EI79" s="377">
        <f>IF(EI$19-'様式３（療養者名簿）（⑤の場合）'!$BD84+1&lt;=15,IF(EI$19&gt;='様式３（療養者名簿）（⑤の場合）'!$BD84,IF(EI$19&lt;='様式３（療養者名簿）（⑤の場合）'!$BE84,1,0),0),0)</f>
        <v>0</v>
      </c>
      <c r="EJ79" s="377">
        <f>IF(EJ$19-'様式３（療養者名簿）（⑤の場合）'!$BD84+1&lt;=15,IF(EJ$19&gt;='様式３（療養者名簿）（⑤の場合）'!$BD84,IF(EJ$19&lt;='様式３（療養者名簿）（⑤の場合）'!$BE84,1,0),0),0)</f>
        <v>0</v>
      </c>
      <c r="EK79" s="377">
        <f>IF(EK$19-'様式３（療養者名簿）（⑤の場合）'!$BD84+1&lt;=15,IF(EK$19&gt;='様式３（療養者名簿）（⑤の場合）'!$BD84,IF(EK$19&lt;='様式３（療養者名簿）（⑤の場合）'!$BE84,1,0),0),0)</f>
        <v>0</v>
      </c>
      <c r="EL79" s="377">
        <f>IF(EL$19-'様式３（療養者名簿）（⑤の場合）'!$BD84+1&lt;=15,IF(EL$19&gt;='様式３（療養者名簿）（⑤の場合）'!$BD84,IF(EL$19&lt;='様式３（療養者名簿）（⑤の場合）'!$BE84,1,0),0),0)</f>
        <v>0</v>
      </c>
      <c r="EM79" s="377">
        <f>IF(EM$19-'様式３（療養者名簿）（⑤の場合）'!$BD84+1&lt;=15,IF(EM$19&gt;='様式３（療養者名簿）（⑤の場合）'!$BD84,IF(EM$19&lt;='様式３（療養者名簿）（⑤の場合）'!$BE84,1,0),0),0)</f>
        <v>0</v>
      </c>
      <c r="EN79" s="377">
        <f>IF(EN$19-'様式３（療養者名簿）（⑤の場合）'!$BD84+1&lt;=15,IF(EN$19&gt;='様式３（療養者名簿）（⑤の場合）'!$BD84,IF(EN$19&lt;='様式３（療養者名簿）（⑤の場合）'!$BE84,1,0),0),0)</f>
        <v>0</v>
      </c>
      <c r="EO79" s="377">
        <f>IF(EO$19-'様式３（療養者名簿）（⑤の場合）'!$BD84+1&lt;=15,IF(EO$19&gt;='様式３（療養者名簿）（⑤の場合）'!$BD84,IF(EO$19&lt;='様式３（療養者名簿）（⑤の場合）'!$BE84,1,0),0),0)</f>
        <v>0</v>
      </c>
      <c r="EP79" s="377">
        <f>IF(EP$19-'様式３（療養者名簿）（⑤の場合）'!$BD84+1&lt;=15,IF(EP$19&gt;='様式３（療養者名簿）（⑤の場合）'!$BD84,IF(EP$19&lt;='様式３（療養者名簿）（⑤の場合）'!$BE84,1,0),0),0)</f>
        <v>0</v>
      </c>
      <c r="EQ79" s="377">
        <f>IF(EQ$19-'様式３（療養者名簿）（⑤の場合）'!$BD84+1&lt;=15,IF(EQ$19&gt;='様式３（療養者名簿）（⑤の場合）'!$BD84,IF(EQ$19&lt;='様式３（療養者名簿）（⑤の場合）'!$BE84,1,0),0),0)</f>
        <v>0</v>
      </c>
      <c r="ER79" s="377">
        <f>IF(ER$19-'様式３（療養者名簿）（⑤の場合）'!$BD84+1&lt;=15,IF(ER$19&gt;='様式３（療養者名簿）（⑤の場合）'!$BD84,IF(ER$19&lt;='様式３（療養者名簿）（⑤の場合）'!$BE84,1,0),0),0)</f>
        <v>0</v>
      </c>
      <c r="ES79" s="377">
        <f>IF(ES$19-'様式３（療養者名簿）（⑤の場合）'!$BD84+1&lt;=15,IF(ES$19&gt;='様式３（療養者名簿）（⑤の場合）'!$BD84,IF(ES$19&lt;='様式３（療養者名簿）（⑤の場合）'!$BE84,1,0),0),0)</f>
        <v>0</v>
      </c>
      <c r="ET79" s="377">
        <f>IF(ET$19-'様式３（療養者名簿）（⑤の場合）'!$BD84+1&lt;=15,IF(ET$19&gt;='様式３（療養者名簿）（⑤の場合）'!$BD84,IF(ET$19&lt;='様式３（療養者名簿）（⑤の場合）'!$BE84,1,0),0),0)</f>
        <v>0</v>
      </c>
      <c r="EU79" s="377">
        <f>IF(EU$19-'様式３（療養者名簿）（⑤の場合）'!$BD84+1&lt;=15,IF(EU$19&gt;='様式３（療養者名簿）（⑤の場合）'!$BD84,IF(EU$19&lt;='様式３（療養者名簿）（⑤の場合）'!$BE84,1,0),0),0)</f>
        <v>0</v>
      </c>
      <c r="EV79" s="377">
        <f>IF(EV$19-'様式３（療養者名簿）（⑤の場合）'!$BD84+1&lt;=15,IF(EV$19&gt;='様式３（療養者名簿）（⑤の場合）'!$BD84,IF(EV$19&lt;='様式３（療養者名簿）（⑤の場合）'!$BE84,1,0),0),0)</f>
        <v>0</v>
      </c>
      <c r="EW79" s="377">
        <f>IF(EW$19-'様式３（療養者名簿）（⑤の場合）'!$BD84+1&lt;=15,IF(EW$19&gt;='様式３（療養者名簿）（⑤の場合）'!$BD84,IF(EW$19&lt;='様式３（療養者名簿）（⑤の場合）'!$BE84,1,0),0),0)</f>
        <v>0</v>
      </c>
      <c r="EX79" s="377">
        <f>IF(EX$19-'様式３（療養者名簿）（⑤の場合）'!$BD84+1&lt;=15,IF(EX$19&gt;='様式３（療養者名簿）（⑤の場合）'!$BD84,IF(EX$19&lt;='様式３（療養者名簿）（⑤の場合）'!$BE84,1,0),0),0)</f>
        <v>0</v>
      </c>
      <c r="EY79" s="377">
        <f>IF(EY$19-'様式３（療養者名簿）（⑤の場合）'!$BD84+1&lt;=15,IF(EY$19&gt;='様式３（療養者名簿）（⑤の場合）'!$BD84,IF(EY$19&lt;='様式３（療養者名簿）（⑤の場合）'!$BE84,1,0),0),0)</f>
        <v>0</v>
      </c>
      <c r="EZ79" s="377">
        <f>IF(EZ$19-'様式３（療養者名簿）（⑤の場合）'!$BD84+1&lt;=15,IF(EZ$19&gt;='様式３（療養者名簿）（⑤の場合）'!$BD84,IF(EZ$19&lt;='様式３（療養者名簿）（⑤の場合）'!$BE84,1,0),0),0)</f>
        <v>0</v>
      </c>
      <c r="FA79" s="377">
        <f>IF(FA$19-'様式３（療養者名簿）（⑤の場合）'!$BD84+1&lt;=15,IF(FA$19&gt;='様式３（療養者名簿）（⑤の場合）'!$BD84,IF(FA$19&lt;='様式３（療養者名簿）（⑤の場合）'!$BE84,1,0),0),0)</f>
        <v>0</v>
      </c>
      <c r="FB79" s="377">
        <f>IF(FB$19-'様式３（療養者名簿）（⑤の場合）'!$BD84+1&lt;=15,IF(FB$19&gt;='様式３（療養者名簿）（⑤の場合）'!$BD84,IF(FB$19&lt;='様式３（療養者名簿）（⑤の場合）'!$BE84,1,0),0),0)</f>
        <v>0</v>
      </c>
      <c r="FC79" s="377">
        <f>IF(FC$19-'様式３（療養者名簿）（⑤の場合）'!$BD84+1&lt;=15,IF(FC$19&gt;='様式３（療養者名簿）（⑤の場合）'!$BD84,IF(FC$19&lt;='様式３（療養者名簿）（⑤の場合）'!$BE84,1,0),0),0)</f>
        <v>0</v>
      </c>
      <c r="FD79" s="377">
        <f>IF(FD$19-'様式３（療養者名簿）（⑤の場合）'!$BD84+1&lt;=15,IF(FD$19&gt;='様式３（療養者名簿）（⑤の場合）'!$BD84,IF(FD$19&lt;='様式３（療養者名簿）（⑤の場合）'!$BE84,1,0),0),0)</f>
        <v>0</v>
      </c>
      <c r="FE79" s="377">
        <f>IF(FE$19-'様式３（療養者名簿）（⑤の場合）'!$BD84+1&lt;=15,IF(FE$19&gt;='様式３（療養者名簿）（⑤の場合）'!$BD84,IF(FE$19&lt;='様式３（療養者名簿）（⑤の場合）'!$BE84,1,0),0),0)</f>
        <v>0</v>
      </c>
      <c r="FF79" s="377">
        <f>IF(FF$19-'様式３（療養者名簿）（⑤の場合）'!$BD84+1&lt;=15,IF(FF$19&gt;='様式３（療養者名簿）（⑤の場合）'!$BD84,IF(FF$19&lt;='様式３（療養者名簿）（⑤の場合）'!$BE84,1,0),0),0)</f>
        <v>0</v>
      </c>
      <c r="FG79" s="377">
        <f>IF(FG$19-'様式３（療養者名簿）（⑤の場合）'!$BD84+1&lt;=15,IF(FG$19&gt;='様式３（療養者名簿）（⑤の場合）'!$BD84,IF(FG$19&lt;='様式３（療養者名簿）（⑤の場合）'!$BE84,1,0),0),0)</f>
        <v>0</v>
      </c>
      <c r="FH79" s="377">
        <f>IF(FH$19-'様式３（療養者名簿）（⑤の場合）'!$BD84+1&lt;=15,IF(FH$19&gt;='様式３（療養者名簿）（⑤の場合）'!$BD84,IF(FH$19&lt;='様式３（療養者名簿）（⑤の場合）'!$BE84,1,0),0),0)</f>
        <v>0</v>
      </c>
      <c r="FI79" s="377">
        <f>IF(FI$19-'様式３（療養者名簿）（⑤の場合）'!$BD84+1&lt;=15,IF(FI$19&gt;='様式３（療養者名簿）（⑤の場合）'!$BD84,IF(FI$19&lt;='様式３（療養者名簿）（⑤の場合）'!$BE84,1,0),0),0)</f>
        <v>0</v>
      </c>
      <c r="FJ79" s="377">
        <f>IF(FJ$19-'様式３（療養者名簿）（⑤の場合）'!$BD84+1&lt;=15,IF(FJ$19&gt;='様式３（療養者名簿）（⑤の場合）'!$BD84,IF(FJ$19&lt;='様式３（療養者名簿）（⑤の場合）'!$BE84,1,0),0),0)</f>
        <v>0</v>
      </c>
      <c r="FK79" s="377">
        <f>IF(FK$19-'様式３（療養者名簿）（⑤の場合）'!$BD84+1&lt;=15,IF(FK$19&gt;='様式３（療養者名簿）（⑤の場合）'!$BD84,IF(FK$19&lt;='様式３（療養者名簿）（⑤の場合）'!$BE84,1,0),0),0)</f>
        <v>0</v>
      </c>
      <c r="FL79" s="377">
        <f>IF(FL$19-'様式３（療養者名簿）（⑤の場合）'!$BD84+1&lt;=15,IF(FL$19&gt;='様式３（療養者名簿）（⑤の場合）'!$BD84,IF(FL$19&lt;='様式３（療養者名簿）（⑤の場合）'!$BE84,1,0),0),0)</f>
        <v>0</v>
      </c>
      <c r="FM79" s="377">
        <f>IF(FM$19-'様式３（療養者名簿）（⑤の場合）'!$BD84+1&lt;=15,IF(FM$19&gt;='様式３（療養者名簿）（⑤の場合）'!$BD84,IF(FM$19&lt;='様式３（療養者名簿）（⑤の場合）'!$BE84,1,0),0),0)</f>
        <v>0</v>
      </c>
      <c r="FN79" s="377">
        <f>IF(FN$19-'様式３（療養者名簿）（⑤の場合）'!$BD84+1&lt;=15,IF(FN$19&gt;='様式３（療養者名簿）（⑤の場合）'!$BD84,IF(FN$19&lt;='様式３（療養者名簿）（⑤の場合）'!$BE84,1,0),0),0)</f>
        <v>0</v>
      </c>
      <c r="FO79" s="377">
        <f>IF(FO$19-'様式３（療養者名簿）（⑤の場合）'!$BD84+1&lt;=15,IF(FO$19&gt;='様式３（療養者名簿）（⑤の場合）'!$BD84,IF(FO$19&lt;='様式３（療養者名簿）（⑤の場合）'!$BE84,1,0),0),0)</f>
        <v>0</v>
      </c>
      <c r="FP79" s="377">
        <f>IF(FP$19-'様式３（療養者名簿）（⑤の場合）'!$BD84+1&lt;=15,IF(FP$19&gt;='様式３（療養者名簿）（⑤の場合）'!$BD84,IF(FP$19&lt;='様式３（療養者名簿）（⑤の場合）'!$BE84,1,0),0),0)</f>
        <v>0</v>
      </c>
      <c r="FQ79" s="377">
        <f>IF(FQ$19-'様式３（療養者名簿）（⑤の場合）'!$BD84+1&lt;=15,IF(FQ$19&gt;='様式３（療養者名簿）（⑤の場合）'!$BD84,IF(FQ$19&lt;='様式３（療養者名簿）（⑤の場合）'!$BE84,1,0),0),0)</f>
        <v>0</v>
      </c>
      <c r="FR79" s="377">
        <f>IF(FR$19-'様式３（療養者名簿）（⑤の場合）'!$BD84+1&lt;=15,IF(FR$19&gt;='様式３（療養者名簿）（⑤の場合）'!$BD84,IF(FR$19&lt;='様式３（療養者名簿）（⑤の場合）'!$BE84,1,0),0),0)</f>
        <v>0</v>
      </c>
      <c r="FS79" s="377">
        <f>IF(FS$19-'様式３（療養者名簿）（⑤の場合）'!$BD84+1&lt;=15,IF(FS$19&gt;='様式３（療養者名簿）（⑤の場合）'!$BD84,IF(FS$19&lt;='様式３（療養者名簿）（⑤の場合）'!$BE84,1,0),0),0)</f>
        <v>0</v>
      </c>
      <c r="FT79" s="377">
        <f>IF(FT$19-'様式３（療養者名簿）（⑤の場合）'!$BD84+1&lt;=15,IF(FT$19&gt;='様式３（療養者名簿）（⑤の場合）'!$BD84,IF(FT$19&lt;='様式３（療養者名簿）（⑤の場合）'!$BE84,1,0),0),0)</f>
        <v>0</v>
      </c>
      <c r="FU79" s="377">
        <f>IF(FU$19-'様式３（療養者名簿）（⑤の場合）'!$BD84+1&lt;=15,IF(FU$19&gt;='様式３（療養者名簿）（⑤の場合）'!$BD84,IF(FU$19&lt;='様式３（療養者名簿）（⑤の場合）'!$BE84,1,0),0),0)</f>
        <v>0</v>
      </c>
      <c r="FV79" s="377">
        <f>IF(FV$19-'様式３（療養者名簿）（⑤の場合）'!$BD84+1&lt;=15,IF(FV$19&gt;='様式３（療養者名簿）（⑤の場合）'!$BD84,IF(FV$19&lt;='様式３（療養者名簿）（⑤の場合）'!$BE84,1,0),0),0)</f>
        <v>0</v>
      </c>
      <c r="FW79" s="377">
        <f>IF(FW$19-'様式３（療養者名簿）（⑤の場合）'!$BD84+1&lt;=15,IF(FW$19&gt;='様式３（療養者名簿）（⑤の場合）'!$BD84,IF(FW$19&lt;='様式３（療養者名簿）（⑤の場合）'!$BE84,1,0),0),0)</f>
        <v>0</v>
      </c>
      <c r="FX79" s="377">
        <f>IF(FX$19-'様式３（療養者名簿）（⑤の場合）'!$BD84+1&lt;=15,IF(FX$19&gt;='様式３（療養者名簿）（⑤の場合）'!$BD84,IF(FX$19&lt;='様式３（療養者名簿）（⑤の場合）'!$BE84,1,0),0),0)</f>
        <v>0</v>
      </c>
      <c r="FY79" s="377">
        <f>IF(FY$19-'様式３（療養者名簿）（⑤の場合）'!$BD84+1&lt;=15,IF(FY$19&gt;='様式３（療養者名簿）（⑤の場合）'!$BD84,IF(FY$19&lt;='様式３（療養者名簿）（⑤の場合）'!$BE84,1,0),0),0)</f>
        <v>0</v>
      </c>
      <c r="FZ79" s="377">
        <f>IF(FZ$19-'様式３（療養者名簿）（⑤の場合）'!$BD84+1&lt;=15,IF(FZ$19&gt;='様式３（療養者名簿）（⑤の場合）'!$BD84,IF(FZ$19&lt;='様式３（療養者名簿）（⑤の場合）'!$BE84,1,0),0),0)</f>
        <v>0</v>
      </c>
      <c r="GA79" s="377">
        <f>IF(GA$19-'様式３（療養者名簿）（⑤の場合）'!$BD84+1&lt;=15,IF(GA$19&gt;='様式３（療養者名簿）（⑤の場合）'!$BD84,IF(GA$19&lt;='様式３（療養者名簿）（⑤の場合）'!$BE84,1,0),0),0)</f>
        <v>0</v>
      </c>
      <c r="GB79" s="377">
        <f>IF(GB$19-'様式３（療養者名簿）（⑤の場合）'!$BD84+1&lt;=15,IF(GB$19&gt;='様式３（療養者名簿）（⑤の場合）'!$BD84,IF(GB$19&lt;='様式３（療養者名簿）（⑤の場合）'!$BE84,1,0),0),0)</f>
        <v>0</v>
      </c>
      <c r="GC79" s="377">
        <f>IF(GC$19-'様式３（療養者名簿）（⑤の場合）'!$BD84+1&lt;=15,IF(GC$19&gt;='様式３（療養者名簿）（⑤の場合）'!$BD84,IF(GC$19&lt;='様式３（療養者名簿）（⑤の場合）'!$BE84,1,0),0),0)</f>
        <v>0</v>
      </c>
      <c r="GD79" s="377">
        <f>IF(GD$19-'様式３（療養者名簿）（⑤の場合）'!$BD84+1&lt;=15,IF(GD$19&gt;='様式３（療養者名簿）（⑤の場合）'!$BD84,IF(GD$19&lt;='様式３（療養者名簿）（⑤の場合）'!$BE84,1,0),0),0)</f>
        <v>0</v>
      </c>
      <c r="GE79" s="377">
        <f>IF(GE$19-'様式３（療養者名簿）（⑤の場合）'!$BD84+1&lt;=15,IF(GE$19&gt;='様式３（療養者名簿）（⑤の場合）'!$BD84,IF(GE$19&lt;='様式３（療養者名簿）（⑤の場合）'!$BE84,1,0),0),0)</f>
        <v>0</v>
      </c>
      <c r="GF79" s="377">
        <f>IF(GF$19-'様式３（療養者名簿）（⑤の場合）'!$BD84+1&lt;=15,IF(GF$19&gt;='様式３（療養者名簿）（⑤の場合）'!$BD84,IF(GF$19&lt;='様式３（療養者名簿）（⑤の場合）'!$BE84,1,0),0),0)</f>
        <v>0</v>
      </c>
      <c r="GG79" s="377">
        <f>IF(GG$19-'様式３（療養者名簿）（⑤の場合）'!$BD84+1&lt;=15,IF(GG$19&gt;='様式３（療養者名簿）（⑤の場合）'!$BD84,IF(GG$19&lt;='様式３（療養者名簿）（⑤の場合）'!$BE84,1,0),0),0)</f>
        <v>0</v>
      </c>
      <c r="GH79" s="377">
        <f>IF(GH$19-'様式３（療養者名簿）（⑤の場合）'!$BD84+1&lt;=15,IF(GH$19&gt;='様式３（療養者名簿）（⑤の場合）'!$BD84,IF(GH$19&lt;='様式３（療養者名簿）（⑤の場合）'!$BE84,1,0),0),0)</f>
        <v>0</v>
      </c>
      <c r="GI79" s="377">
        <f>IF(GI$19-'様式３（療養者名簿）（⑤の場合）'!$BD84+1&lt;=15,IF(GI$19&gt;='様式３（療養者名簿）（⑤の場合）'!$BD84,IF(GI$19&lt;='様式３（療養者名簿）（⑤の場合）'!$BE84,1,0),0),0)</f>
        <v>0</v>
      </c>
      <c r="GJ79" s="377">
        <f>IF(GJ$19-'様式３（療養者名簿）（⑤の場合）'!$BD84+1&lt;=15,IF(GJ$19&gt;='様式３（療養者名簿）（⑤の場合）'!$BD84,IF(GJ$19&lt;='様式３（療養者名簿）（⑤の場合）'!$BE84,1,0),0),0)</f>
        <v>0</v>
      </c>
      <c r="GK79" s="377">
        <f>IF(GK$19-'様式３（療養者名簿）（⑤の場合）'!$BD84+1&lt;=15,IF(GK$19&gt;='様式３（療養者名簿）（⑤の場合）'!$BD84,IF(GK$19&lt;='様式３（療養者名簿）（⑤の場合）'!$BE84,1,0),0),0)</f>
        <v>0</v>
      </c>
      <c r="GL79" s="377">
        <f>IF(GL$19-'様式３（療養者名簿）（⑤の場合）'!$BD84+1&lt;=15,IF(GL$19&gt;='様式３（療養者名簿）（⑤の場合）'!$BD84,IF(GL$19&lt;='様式３（療養者名簿）（⑤の場合）'!$BE84,1,0),0),0)</f>
        <v>0</v>
      </c>
      <c r="GM79" s="377">
        <f>IF(GM$19-'様式３（療養者名簿）（⑤の場合）'!$BD84+1&lt;=15,IF(GM$19&gt;='様式３（療養者名簿）（⑤の場合）'!$BD84,IF(GM$19&lt;='様式３（療養者名簿）（⑤の場合）'!$BE84,1,0),0),0)</f>
        <v>0</v>
      </c>
      <c r="GN79" s="377">
        <f>IF(GN$19-'様式３（療養者名簿）（⑤の場合）'!$BD84+1&lt;=15,IF(GN$19&gt;='様式３（療養者名簿）（⑤の場合）'!$BD84,IF(GN$19&lt;='様式３（療養者名簿）（⑤の場合）'!$BE84,1,0),0),0)</f>
        <v>0</v>
      </c>
      <c r="GO79" s="377">
        <f>IF(GO$19-'様式３（療養者名簿）（⑤の場合）'!$BD84+1&lt;=15,IF(GO$19&gt;='様式３（療養者名簿）（⑤の場合）'!$BD84,IF(GO$19&lt;='様式３（療養者名簿）（⑤の場合）'!$BE84,1,0),0),0)</f>
        <v>0</v>
      </c>
      <c r="GP79" s="377">
        <f>IF(GP$19-'様式３（療養者名簿）（⑤の場合）'!$BD84+1&lt;=15,IF(GP$19&gt;='様式３（療養者名簿）（⑤の場合）'!$BD84,IF(GP$19&lt;='様式３（療養者名簿）（⑤の場合）'!$BE84,1,0),0),0)</f>
        <v>0</v>
      </c>
      <c r="GQ79" s="377">
        <f>IF(GQ$19-'様式３（療養者名簿）（⑤の場合）'!$BD84+1&lt;=15,IF(GQ$19&gt;='様式３（療養者名簿）（⑤の場合）'!$BD84,IF(GQ$19&lt;='様式３（療養者名簿）（⑤の場合）'!$BE84,1,0),0),0)</f>
        <v>0</v>
      </c>
      <c r="GR79" s="377">
        <f>IF(GR$19-'様式３（療養者名簿）（⑤の場合）'!$BD84+1&lt;=15,IF(GR$19&gt;='様式３（療養者名簿）（⑤の場合）'!$BD84,IF(GR$19&lt;='様式３（療養者名簿）（⑤の場合）'!$BE84,1,0),0),0)</f>
        <v>0</v>
      </c>
      <c r="GS79" s="377">
        <f>IF(GS$19-'様式３（療養者名簿）（⑤の場合）'!$BD84+1&lt;=15,IF(GS$19&gt;='様式３（療養者名簿）（⑤の場合）'!$BD84,IF(GS$19&lt;='様式３（療養者名簿）（⑤の場合）'!$BE84,1,0),0),0)</f>
        <v>0</v>
      </c>
      <c r="GT79" s="377">
        <f>IF(GT$19-'様式３（療養者名簿）（⑤の場合）'!$BD84+1&lt;=15,IF(GT$19&gt;='様式３（療養者名簿）（⑤の場合）'!$BD84,IF(GT$19&lt;='様式３（療養者名簿）（⑤の場合）'!$BE84,1,0),0),0)</f>
        <v>0</v>
      </c>
      <c r="GU79" s="377">
        <f>IF(GU$19-'様式３（療養者名簿）（⑤の場合）'!$BD84+1&lt;=15,IF(GU$19&gt;='様式３（療養者名簿）（⑤の場合）'!$BD84,IF(GU$19&lt;='様式３（療養者名簿）（⑤の場合）'!$BE84,1,0),0),0)</f>
        <v>0</v>
      </c>
      <c r="GV79" s="377">
        <f>IF(GV$19-'様式３（療養者名簿）（⑤の場合）'!$BD84+1&lt;=15,IF(GV$19&gt;='様式３（療養者名簿）（⑤の場合）'!$BD84,IF(GV$19&lt;='様式３（療養者名簿）（⑤の場合）'!$BE84,1,0),0),0)</f>
        <v>0</v>
      </c>
      <c r="GW79" s="377">
        <f>IF(GW$19-'様式３（療養者名簿）（⑤の場合）'!$BD84+1&lt;=15,IF(GW$19&gt;='様式３（療養者名簿）（⑤の場合）'!$BD84,IF(GW$19&lt;='様式３（療養者名簿）（⑤の場合）'!$BE84,1,0),0),0)</f>
        <v>0</v>
      </c>
      <c r="GX79" s="377">
        <f>IF(GX$19-'様式３（療養者名簿）（⑤の場合）'!$BD84+1&lt;=15,IF(GX$19&gt;='様式３（療養者名簿）（⑤の場合）'!$BD84,IF(GX$19&lt;='様式３（療養者名簿）（⑤の場合）'!$BE84,1,0),0),0)</f>
        <v>0</v>
      </c>
      <c r="GY79" s="377">
        <f>IF(GY$19-'様式３（療養者名簿）（⑤の場合）'!$BD84+1&lt;=15,IF(GY$19&gt;='様式３（療養者名簿）（⑤の場合）'!$BD84,IF(GY$19&lt;='様式３（療養者名簿）（⑤の場合）'!$BE84,1,0),0),0)</f>
        <v>0</v>
      </c>
      <c r="GZ79" s="377">
        <f>IF(GZ$19-'様式３（療養者名簿）（⑤の場合）'!$BD84+1&lt;=15,IF(GZ$19&gt;='様式３（療養者名簿）（⑤の場合）'!$BD84,IF(GZ$19&lt;='様式３（療養者名簿）（⑤の場合）'!$BE84,1,0),0),0)</f>
        <v>0</v>
      </c>
      <c r="HA79" s="377">
        <f>IF(HA$19-'様式３（療養者名簿）（⑤の場合）'!$BD84+1&lt;=15,IF(HA$19&gt;='様式３（療養者名簿）（⑤の場合）'!$BD84,IF(HA$19&lt;='様式３（療養者名簿）（⑤の場合）'!$BE84,1,0),0),0)</f>
        <v>0</v>
      </c>
      <c r="HB79" s="377">
        <f>IF(HB$19-'様式３（療養者名簿）（⑤の場合）'!$BD84+1&lt;=15,IF(HB$19&gt;='様式３（療養者名簿）（⑤の場合）'!$BD84,IF(HB$19&lt;='様式３（療養者名簿）（⑤の場合）'!$BE84,1,0),0),0)</f>
        <v>0</v>
      </c>
      <c r="HC79" s="377">
        <f>IF(HC$19-'様式３（療養者名簿）（⑤の場合）'!$BD84+1&lt;=15,IF(HC$19&gt;='様式３（療養者名簿）（⑤の場合）'!$BD84,IF(HC$19&lt;='様式３（療養者名簿）（⑤の場合）'!$BE84,1,0),0),0)</f>
        <v>0</v>
      </c>
      <c r="HD79" s="377">
        <f>IF(HD$19-'様式３（療養者名簿）（⑤の場合）'!$BD84+1&lt;=15,IF(HD$19&gt;='様式３（療養者名簿）（⑤の場合）'!$BD84,IF(HD$19&lt;='様式３（療養者名簿）（⑤の場合）'!$BE84,1,0),0),0)</f>
        <v>0</v>
      </c>
      <c r="HE79" s="377">
        <f>IF(HE$19-'様式３（療養者名簿）（⑤の場合）'!$BD84+1&lt;=15,IF(HE$19&gt;='様式３（療養者名簿）（⑤の場合）'!$BD84,IF(HE$19&lt;='様式３（療養者名簿）（⑤の場合）'!$BE84,1,0),0),0)</f>
        <v>0</v>
      </c>
      <c r="HF79" s="377">
        <f>IF(HF$19-'様式３（療養者名簿）（⑤の場合）'!$BD84+1&lt;=15,IF(HF$19&gt;='様式３（療養者名簿）（⑤の場合）'!$BD84,IF(HF$19&lt;='様式３（療養者名簿）（⑤の場合）'!$BE84,1,0),0),0)</f>
        <v>0</v>
      </c>
      <c r="HG79" s="377">
        <f>IF(HG$19-'様式３（療養者名簿）（⑤の場合）'!$BD84+1&lt;=15,IF(HG$19&gt;='様式３（療養者名簿）（⑤の場合）'!$BD84,IF(HG$19&lt;='様式３（療養者名簿）（⑤の場合）'!$BE84,1,0),0),0)</f>
        <v>0</v>
      </c>
      <c r="HH79" s="377">
        <f>IF(HH$19-'様式３（療養者名簿）（⑤の場合）'!$BD84+1&lt;=15,IF(HH$19&gt;='様式３（療養者名簿）（⑤の場合）'!$BD84,IF(HH$19&lt;='様式３（療養者名簿）（⑤の場合）'!$BE84,1,0),0),0)</f>
        <v>0</v>
      </c>
      <c r="HI79" s="377">
        <f>IF(HI$19-'様式３（療養者名簿）（⑤の場合）'!$BD84+1&lt;=15,IF(HI$19&gt;='様式３（療養者名簿）（⑤の場合）'!$BD84,IF(HI$19&lt;='様式３（療養者名簿）（⑤の場合）'!$BE84,1,0),0),0)</f>
        <v>0</v>
      </c>
      <c r="HJ79" s="377">
        <f>IF(HJ$19-'様式３（療養者名簿）（⑤の場合）'!$BD84+1&lt;=15,IF(HJ$19&gt;='様式３（療養者名簿）（⑤の場合）'!$BD84,IF(HJ$19&lt;='様式３（療養者名簿）（⑤の場合）'!$BE84,1,0),0),0)</f>
        <v>0</v>
      </c>
      <c r="HK79" s="377">
        <f>IF(HK$19-'様式３（療養者名簿）（⑤の場合）'!$BD84+1&lt;=15,IF(HK$19&gt;='様式３（療養者名簿）（⑤の場合）'!$BD84,IF(HK$19&lt;='様式３（療養者名簿）（⑤の場合）'!$BE84,1,0),0),0)</f>
        <v>0</v>
      </c>
      <c r="HL79" s="377">
        <f>IF(HL$19-'様式３（療養者名簿）（⑤の場合）'!$BD84+1&lt;=15,IF(HL$19&gt;='様式３（療養者名簿）（⑤の場合）'!$BD84,IF(HL$19&lt;='様式３（療養者名簿）（⑤の場合）'!$BE84,1,0),0),0)</f>
        <v>0</v>
      </c>
      <c r="HM79" s="377">
        <f>IF(HM$19-'様式３（療養者名簿）（⑤の場合）'!$BD84+1&lt;=15,IF(HM$19&gt;='様式３（療養者名簿）（⑤の場合）'!$BD84,IF(HM$19&lt;='様式３（療養者名簿）（⑤の場合）'!$BE84,1,0),0),0)</f>
        <v>0</v>
      </c>
      <c r="HN79" s="377">
        <f>IF(HN$19-'様式３（療養者名簿）（⑤の場合）'!$BD84+1&lt;=15,IF(HN$19&gt;='様式３（療養者名簿）（⑤の場合）'!$BD84,IF(HN$19&lt;='様式３（療養者名簿）（⑤の場合）'!$BE84,1,0),0),0)</f>
        <v>0</v>
      </c>
      <c r="HO79" s="377">
        <f>IF(HO$19-'様式３（療養者名簿）（⑤の場合）'!$BD84+1&lt;=15,IF(HO$19&gt;='様式３（療養者名簿）（⑤の場合）'!$BD84,IF(HO$19&lt;='様式３（療養者名簿）（⑤の場合）'!$BE84,1,0),0),0)</f>
        <v>0</v>
      </c>
      <c r="HP79" s="377">
        <f>IF(HP$19-'様式３（療養者名簿）（⑤の場合）'!$BD84+1&lt;=15,IF(HP$19&gt;='様式３（療養者名簿）（⑤の場合）'!$BD84,IF(HP$19&lt;='様式３（療養者名簿）（⑤の場合）'!$BE84,1,0),0),0)</f>
        <v>0</v>
      </c>
      <c r="HQ79" s="377">
        <f>IF(HQ$19-'様式３（療養者名簿）（⑤の場合）'!$BD84+1&lt;=15,IF(HQ$19&gt;='様式３（療養者名簿）（⑤の場合）'!$BD84,IF(HQ$19&lt;='様式３（療養者名簿）（⑤の場合）'!$BE84,1,0),0),0)</f>
        <v>0</v>
      </c>
      <c r="HR79" s="377">
        <f>IF(HR$19-'様式３（療養者名簿）（⑤の場合）'!$BD84+1&lt;=15,IF(HR$19&gt;='様式３（療養者名簿）（⑤の場合）'!$BD84,IF(HR$19&lt;='様式３（療養者名簿）（⑤の場合）'!$BE84,1,0),0),0)</f>
        <v>0</v>
      </c>
      <c r="HS79" s="377">
        <f>IF(HS$19-'様式３（療養者名簿）（⑤の場合）'!$BD84+1&lt;=15,IF(HS$19&gt;='様式３（療養者名簿）（⑤の場合）'!$BD84,IF(HS$19&lt;='様式３（療養者名簿）（⑤の場合）'!$BE84,1,0),0),0)</f>
        <v>0</v>
      </c>
      <c r="HT79" s="377">
        <f>IF(HT$19-'様式３（療養者名簿）（⑤の場合）'!$BD84+1&lt;=15,IF(HT$19&gt;='様式３（療養者名簿）（⑤の場合）'!$BD84,IF(HT$19&lt;='様式３（療養者名簿）（⑤の場合）'!$BE84,1,0),0),0)</f>
        <v>0</v>
      </c>
      <c r="HU79" s="377">
        <f>IF(HU$19-'様式３（療養者名簿）（⑤の場合）'!$BD84+1&lt;=15,IF(HU$19&gt;='様式３（療養者名簿）（⑤の場合）'!$BD84,IF(HU$19&lt;='様式３（療養者名簿）（⑤の場合）'!$BE84,1,0),0),0)</f>
        <v>0</v>
      </c>
      <c r="HV79" s="377">
        <f>IF(HV$19-'様式３（療養者名簿）（⑤の場合）'!$BD84+1&lt;=15,IF(HV$19&gt;='様式３（療養者名簿）（⑤の場合）'!$BD84,IF(HV$19&lt;='様式３（療養者名簿）（⑤の場合）'!$BE84,1,0),0),0)</f>
        <v>0</v>
      </c>
      <c r="HW79" s="377">
        <f>IF(HW$19-'様式３（療養者名簿）（⑤の場合）'!$BD84+1&lt;=15,IF(HW$19&gt;='様式３（療養者名簿）（⑤の場合）'!$BD84,IF(HW$19&lt;='様式３（療養者名簿）（⑤の場合）'!$BE84,1,0),0),0)</f>
        <v>0</v>
      </c>
      <c r="HX79" s="377">
        <f>IF(HX$19-'様式３（療養者名簿）（⑤の場合）'!$BD84+1&lt;=15,IF(HX$19&gt;='様式３（療養者名簿）（⑤の場合）'!$BD84,IF(HX$19&lt;='様式３（療養者名簿）（⑤の場合）'!$BE84,1,0),0),0)</f>
        <v>0</v>
      </c>
      <c r="HY79" s="377">
        <f>IF(HY$19-'様式３（療養者名簿）（⑤の場合）'!$BD84+1&lt;=15,IF(HY$19&gt;='様式３（療養者名簿）（⑤の場合）'!$BD84,IF(HY$19&lt;='様式３（療養者名簿）（⑤の場合）'!$BE84,1,0),0),0)</f>
        <v>0</v>
      </c>
      <c r="HZ79" s="377">
        <f>IF(HZ$19-'様式３（療養者名簿）（⑤の場合）'!$BD84+1&lt;=15,IF(HZ$19&gt;='様式３（療養者名簿）（⑤の場合）'!$BD84,IF(HZ$19&lt;='様式３（療養者名簿）（⑤の場合）'!$BE84,1,0),0),0)</f>
        <v>0</v>
      </c>
      <c r="IA79" s="377">
        <f>IF(IA$19-'様式３（療養者名簿）（⑤の場合）'!$BD84+1&lt;=15,IF(IA$19&gt;='様式３（療養者名簿）（⑤の場合）'!$BD84,IF(IA$19&lt;='様式３（療養者名簿）（⑤の場合）'!$BE84,1,0),0),0)</f>
        <v>0</v>
      </c>
      <c r="IB79" s="377">
        <f>IF(IB$19-'様式３（療養者名簿）（⑤の場合）'!$BD84+1&lt;=15,IF(IB$19&gt;='様式３（療養者名簿）（⑤の場合）'!$BD84,IF(IB$19&lt;='様式３（療養者名簿）（⑤の場合）'!$BE84,1,0),0),0)</f>
        <v>0</v>
      </c>
      <c r="IC79" s="377">
        <f>IF(IC$19-'様式３（療養者名簿）（⑤の場合）'!$BD84+1&lt;=15,IF(IC$19&gt;='様式３（療養者名簿）（⑤の場合）'!$BD84,IF(IC$19&lt;='様式３（療養者名簿）（⑤の場合）'!$BE84,1,0),0),0)</f>
        <v>0</v>
      </c>
      <c r="ID79" s="377">
        <f>IF(ID$19-'様式３（療養者名簿）（⑤の場合）'!$BD84+1&lt;=15,IF(ID$19&gt;='様式３（療養者名簿）（⑤の場合）'!$BD84,IF(ID$19&lt;='様式３（療養者名簿）（⑤の場合）'!$BE84,1,0),0),0)</f>
        <v>0</v>
      </c>
      <c r="IE79" s="377">
        <f>IF(IE$19-'様式３（療養者名簿）（⑤の場合）'!$BD84+1&lt;=15,IF(IE$19&gt;='様式３（療養者名簿）（⑤の場合）'!$BD84,IF(IE$19&lt;='様式３（療養者名簿）（⑤の場合）'!$BE84,1,0),0),0)</f>
        <v>0</v>
      </c>
      <c r="IF79" s="377">
        <f>IF(IF$19-'様式３（療養者名簿）（⑤の場合）'!$BD84+1&lt;=15,IF(IF$19&gt;='様式３（療養者名簿）（⑤の場合）'!$BD84,IF(IF$19&lt;='様式３（療養者名簿）（⑤の場合）'!$BE84,1,0),0),0)</f>
        <v>0</v>
      </c>
      <c r="IG79" s="377">
        <f>IF(IG$19-'様式３（療養者名簿）（⑤の場合）'!$BD84+1&lt;=15,IF(IG$19&gt;='様式３（療養者名簿）（⑤の場合）'!$BD84,IF(IG$19&lt;='様式３（療養者名簿）（⑤の場合）'!$BE84,1,0),0),0)</f>
        <v>0</v>
      </c>
      <c r="IH79" s="377">
        <f>IF(IH$19-'様式３（療養者名簿）（⑤の場合）'!$BD84+1&lt;=15,IF(IH$19&gt;='様式３（療養者名簿）（⑤の場合）'!$BD84,IF(IH$19&lt;='様式３（療養者名簿）（⑤の場合）'!$BE84,1,0),0),0)</f>
        <v>0</v>
      </c>
      <c r="II79" s="377">
        <f>IF(II$19-'様式３（療養者名簿）（⑤の場合）'!$BD84+1&lt;=15,IF(II$19&gt;='様式３（療養者名簿）（⑤の場合）'!$BD84,IF(II$19&lt;='様式３（療養者名簿）（⑤の場合）'!$BE84,1,0),0),0)</f>
        <v>0</v>
      </c>
      <c r="IJ79" s="377">
        <f>IF(IJ$19-'様式３（療養者名簿）（⑤の場合）'!$BD84+1&lt;=15,IF(IJ$19&gt;='様式３（療養者名簿）（⑤の場合）'!$BD84,IF(IJ$19&lt;='様式３（療養者名簿）（⑤の場合）'!$BE84,1,0),0),0)</f>
        <v>0</v>
      </c>
      <c r="IK79" s="377">
        <f>IF(IK$19-'様式３（療養者名簿）（⑤の場合）'!$BD84+1&lt;=15,IF(IK$19&gt;='様式３（療養者名簿）（⑤の場合）'!$BD84,IF(IK$19&lt;='様式３（療養者名簿）（⑤の場合）'!$BE84,1,0),0),0)</f>
        <v>0</v>
      </c>
      <c r="IL79" s="377">
        <f>IF(IL$19-'様式３（療養者名簿）（⑤の場合）'!$BD84+1&lt;=15,IF(IL$19&gt;='様式３（療養者名簿）（⑤の場合）'!$BD84,IF(IL$19&lt;='様式３（療養者名簿）（⑤の場合）'!$BE84,1,0),0),0)</f>
        <v>0</v>
      </c>
      <c r="IM79" s="377">
        <f>IF(IM$19-'様式３（療養者名簿）（⑤の場合）'!$BD84+1&lt;=15,IF(IM$19&gt;='様式３（療養者名簿）（⑤の場合）'!$BD84,IF(IM$19&lt;='様式３（療養者名簿）（⑤の場合）'!$BE84,1,0),0),0)</f>
        <v>0</v>
      </c>
      <c r="IN79" s="377">
        <f>IF(IN$19-'様式３（療養者名簿）（⑤の場合）'!$BD84+1&lt;=15,IF(IN$19&gt;='様式３（療養者名簿）（⑤の場合）'!$BD84,IF(IN$19&lt;='様式３（療養者名簿）（⑤の場合）'!$BE84,1,0),0),0)</f>
        <v>0</v>
      </c>
      <c r="IO79" s="377">
        <f>IF(IO$19-'様式３（療養者名簿）（⑤の場合）'!$BD84+1&lt;=15,IF(IO$19&gt;='様式３（療養者名簿）（⑤の場合）'!$BD84,IF(IO$19&lt;='様式３（療養者名簿）（⑤の場合）'!$BE84,1,0),0),0)</f>
        <v>0</v>
      </c>
      <c r="IP79" s="377">
        <f>IF(IP$19-'様式３（療養者名簿）（⑤の場合）'!$BD84+1&lt;=15,IF(IP$19&gt;='様式３（療養者名簿）（⑤の場合）'!$BD84,IF(IP$19&lt;='様式３（療養者名簿）（⑤の場合）'!$BE84,1,0),0),0)</f>
        <v>0</v>
      </c>
      <c r="IQ79" s="377">
        <f>IF(IQ$19-'様式３（療養者名簿）（⑤の場合）'!$BD84+1&lt;=15,IF(IQ$19&gt;='様式３（療養者名簿）（⑤の場合）'!$BD84,IF(IQ$19&lt;='様式３（療養者名簿）（⑤の場合）'!$BE84,1,0),0),0)</f>
        <v>0</v>
      </c>
      <c r="IR79" s="377">
        <f>IF(IR$19-'様式３（療養者名簿）（⑤の場合）'!$BD84+1&lt;=15,IF(IR$19&gt;='様式３（療養者名簿）（⑤の場合）'!$BD84,IF(IR$19&lt;='様式３（療養者名簿）（⑤の場合）'!$BE84,1,0),0),0)</f>
        <v>0</v>
      </c>
      <c r="IS79" s="377">
        <f>IF(IS$19-'様式３（療養者名簿）（⑤の場合）'!$BD84+1&lt;=15,IF(IS$19&gt;='様式３（療養者名簿）（⑤の場合）'!$BD84,IF(IS$19&lt;='様式３（療養者名簿）（⑤の場合）'!$BE84,1,0),0),0)</f>
        <v>0</v>
      </c>
      <c r="IT79" s="377">
        <f>IF(IT$19-'様式３（療養者名簿）（⑤の場合）'!$BD84+1&lt;=15,IF(IT$19&gt;='様式３（療養者名簿）（⑤の場合）'!$BD84,IF(IT$19&lt;='様式３（療養者名簿）（⑤の場合）'!$BE84,1,0),0),0)</f>
        <v>0</v>
      </c>
      <c r="IU79" s="377">
        <f>IF(IU$19-'様式３（療養者名簿）（⑤の場合）'!$BD84+1&lt;=15,IF(IU$19&gt;='様式３（療養者名簿）（⑤の場合）'!$BD84,IF(IU$19&lt;='様式３（療養者名簿）（⑤の場合）'!$BE84,1,0),0),0)</f>
        <v>0</v>
      </c>
      <c r="IV79" s="377">
        <f>IF(IV$19-'様式３（療養者名簿）（⑤の場合）'!$BD84+1&lt;=15,IF(IV$19&gt;='様式３（療養者名簿）（⑤の場合）'!$BD84,IF(IV$19&lt;='様式３（療養者名簿）（⑤の場合）'!$BE84,1,0),0),0)</f>
        <v>0</v>
      </c>
      <c r="IW79" s="377">
        <f>IF(IW$19-'様式３（療養者名簿）（⑤の場合）'!$BD84+1&lt;=15,IF(IW$19&gt;='様式３（療養者名簿）（⑤の場合）'!$BD84,IF(IW$19&lt;='様式３（療養者名簿）（⑤の場合）'!$BE84,1,0),0),0)</f>
        <v>0</v>
      </c>
      <c r="IX79" s="377">
        <f>IF(IX$19-'様式３（療養者名簿）（⑤の場合）'!$BD84+1&lt;=15,IF(IX$19&gt;='様式３（療養者名簿）（⑤の場合）'!$BD84,IF(IX$19&lt;='様式３（療養者名簿）（⑤の場合）'!$BE84,1,0),0),0)</f>
        <v>0</v>
      </c>
      <c r="IY79" s="377">
        <f>IF(IY$19-'様式３（療養者名簿）（⑤の場合）'!$BD84+1&lt;=15,IF(IY$19&gt;='様式３（療養者名簿）（⑤の場合）'!$BD84,IF(IY$19&lt;='様式３（療養者名簿）（⑤の場合）'!$BE84,1,0),0),0)</f>
        <v>0</v>
      </c>
      <c r="IZ79" s="377">
        <f>IF(IZ$19-'様式３（療養者名簿）（⑤の場合）'!$BD84+1&lt;=15,IF(IZ$19&gt;='様式３（療養者名簿）（⑤の場合）'!$BD84,IF(IZ$19&lt;='様式３（療養者名簿）（⑤の場合）'!$BE84,1,0),0),0)</f>
        <v>0</v>
      </c>
      <c r="JA79" s="377">
        <f>IF(JA$19-'様式３（療養者名簿）（⑤の場合）'!$BD84+1&lt;=15,IF(JA$19&gt;='様式３（療養者名簿）（⑤の場合）'!$BD84,IF(JA$19&lt;='様式３（療養者名簿）（⑤の場合）'!$BE84,1,0),0),0)</f>
        <v>0</v>
      </c>
      <c r="JB79" s="377">
        <f>IF(JB$19-'様式３（療養者名簿）（⑤の場合）'!$BD84+1&lt;=15,IF(JB$19&gt;='様式３（療養者名簿）（⑤の場合）'!$BD84,IF(JB$19&lt;='様式３（療養者名簿）（⑤の場合）'!$BE84,1,0),0),0)</f>
        <v>0</v>
      </c>
      <c r="JC79" s="377">
        <f>IF(JC$19-'様式３（療養者名簿）（⑤の場合）'!$BD84+1&lt;=15,IF(JC$19&gt;='様式３（療養者名簿）（⑤の場合）'!$BD84,IF(JC$19&lt;='様式３（療養者名簿）（⑤の場合）'!$BE84,1,0),0),0)</f>
        <v>0</v>
      </c>
      <c r="JD79" s="377">
        <f>IF(JD$19-'様式３（療養者名簿）（⑤の場合）'!$BD84+1&lt;=15,IF(JD$19&gt;='様式３（療養者名簿）（⑤の場合）'!$BD84,IF(JD$19&lt;='様式３（療養者名簿）（⑤の場合）'!$BE84,1,0),0),0)</f>
        <v>0</v>
      </c>
      <c r="JE79" s="377">
        <f>IF(JE$19-'様式３（療養者名簿）（⑤の場合）'!$BD84+1&lt;=15,IF(JE$19&gt;='様式３（療養者名簿）（⑤の場合）'!$BD84,IF(JE$19&lt;='様式３（療養者名簿）（⑤の場合）'!$BE84,1,0),0),0)</f>
        <v>0</v>
      </c>
      <c r="JF79" s="377">
        <f>IF(JF$19-'様式３（療養者名簿）（⑤の場合）'!$BD84+1&lt;=15,IF(JF$19&gt;='様式３（療養者名簿）（⑤の場合）'!$BD84,IF(JF$19&lt;='様式３（療養者名簿）（⑤の場合）'!$BE84,1,0),0),0)</f>
        <v>0</v>
      </c>
      <c r="JG79" s="377">
        <f>IF(JG$19-'様式３（療養者名簿）（⑤の場合）'!$BD84+1&lt;=15,IF(JG$19&gt;='様式３（療養者名簿）（⑤の場合）'!$BD84,IF(JG$19&lt;='様式３（療養者名簿）（⑤の場合）'!$BE84,1,0),0),0)</f>
        <v>0</v>
      </c>
      <c r="JH79" s="377">
        <f>IF(JH$19-'様式３（療養者名簿）（⑤の場合）'!$BD84+1&lt;=15,IF(JH$19&gt;='様式３（療養者名簿）（⑤の場合）'!$BD84,IF(JH$19&lt;='様式３（療養者名簿）（⑤の場合）'!$BE84,1,0),0),0)</f>
        <v>0</v>
      </c>
      <c r="JI79" s="377">
        <f>IF(JI$19-'様式３（療養者名簿）（⑤の場合）'!$BD84+1&lt;=15,IF(JI$19&gt;='様式３（療養者名簿）（⑤の場合）'!$BD84,IF(JI$19&lt;='様式３（療養者名簿）（⑤の場合）'!$BE84,1,0),0),0)</f>
        <v>0</v>
      </c>
      <c r="JJ79" s="377">
        <f>IF(JJ$19-'様式３（療養者名簿）（⑤の場合）'!$BD84+1&lt;=15,IF(JJ$19&gt;='様式３（療養者名簿）（⑤の場合）'!$BD84,IF(JJ$19&lt;='様式３（療養者名簿）（⑤の場合）'!$BE84,1,0),0),0)</f>
        <v>0</v>
      </c>
      <c r="JK79" s="377">
        <f>IF(JK$19-'様式３（療養者名簿）（⑤の場合）'!$BD84+1&lt;=15,IF(JK$19&gt;='様式３（療養者名簿）（⑤の場合）'!$BD84,IF(JK$19&lt;='様式３（療養者名簿）（⑤の場合）'!$BE84,1,0),0),0)</f>
        <v>0</v>
      </c>
      <c r="JL79" s="377">
        <f>IF(JL$19-'様式３（療養者名簿）（⑤の場合）'!$BD84+1&lt;=15,IF(JL$19&gt;='様式３（療養者名簿）（⑤の場合）'!$BD84,IF(JL$19&lt;='様式３（療養者名簿）（⑤の場合）'!$BE84,1,0),0),0)</f>
        <v>0</v>
      </c>
      <c r="JM79" s="377">
        <f>IF(JM$19-'様式３（療養者名簿）（⑤の場合）'!$BD84+1&lt;=15,IF(JM$19&gt;='様式３（療養者名簿）（⑤の場合）'!$BD84,IF(JM$19&lt;='様式３（療養者名簿）（⑤の場合）'!$BE84,1,0),0),0)</f>
        <v>0</v>
      </c>
      <c r="JN79" s="377">
        <f>IF(JN$19-'様式３（療養者名簿）（⑤の場合）'!$BD84+1&lt;=15,IF(JN$19&gt;='様式３（療養者名簿）（⑤の場合）'!$BD84,IF(JN$19&lt;='様式３（療養者名簿）（⑤の場合）'!$BE84,1,0),0),0)</f>
        <v>0</v>
      </c>
      <c r="JO79" s="377">
        <f>IF(JO$19-'様式３（療養者名簿）（⑤の場合）'!$BD84+1&lt;=15,IF(JO$19&gt;='様式３（療養者名簿）（⑤の場合）'!$BD84,IF(JO$19&lt;='様式３（療養者名簿）（⑤の場合）'!$BE84,1,0),0),0)</f>
        <v>0</v>
      </c>
      <c r="JP79" s="377">
        <f>IF(JP$19-'様式３（療養者名簿）（⑤の場合）'!$BD84+1&lt;=15,IF(JP$19&gt;='様式３（療養者名簿）（⑤の場合）'!$BD84,IF(JP$19&lt;='様式３（療養者名簿）（⑤の場合）'!$BE84,1,0),0),0)</f>
        <v>0</v>
      </c>
      <c r="JQ79" s="377">
        <f>IF(JQ$19-'様式３（療養者名簿）（⑤の場合）'!$BD84+1&lt;=15,IF(JQ$19&gt;='様式３（療養者名簿）（⑤の場合）'!$BD84,IF(JQ$19&lt;='様式３（療養者名簿）（⑤の場合）'!$BE84,1,0),0),0)</f>
        <v>0</v>
      </c>
      <c r="JR79" s="377">
        <f>IF(JR$19-'様式３（療養者名簿）（⑤の場合）'!$BD84+1&lt;=15,IF(JR$19&gt;='様式３（療養者名簿）（⑤の場合）'!$BD84,IF(JR$19&lt;='様式３（療養者名簿）（⑤の場合）'!$BE84,1,0),0),0)</f>
        <v>0</v>
      </c>
      <c r="JS79" s="377">
        <f>IF(JS$19-'様式３（療養者名簿）（⑤の場合）'!$BD84+1&lt;=15,IF(JS$19&gt;='様式３（療養者名簿）（⑤の場合）'!$BD84,IF(JS$19&lt;='様式３（療養者名簿）（⑤の場合）'!$BE84,1,0),0),0)</f>
        <v>0</v>
      </c>
      <c r="JT79" s="377">
        <f>IF(JT$19-'様式３（療養者名簿）（⑤の場合）'!$BD84+1&lt;=15,IF(JT$19&gt;='様式３（療養者名簿）（⑤の場合）'!$BD84,IF(JT$19&lt;='様式３（療養者名簿）（⑤の場合）'!$BE84,1,0),0),0)</f>
        <v>0</v>
      </c>
      <c r="JU79" s="377">
        <f>IF(JU$19-'様式３（療養者名簿）（⑤の場合）'!$BD84+1&lt;=15,IF(JU$19&gt;='様式３（療養者名簿）（⑤の場合）'!$BD84,IF(JU$19&lt;='様式３（療養者名簿）（⑤の場合）'!$BE84,1,0),0),0)</f>
        <v>0</v>
      </c>
      <c r="JV79" s="377">
        <f>IF(JV$19-'様式３（療養者名簿）（⑤の場合）'!$BD84+1&lt;=15,IF(JV$19&gt;='様式３（療養者名簿）（⑤の場合）'!$BD84,IF(JV$19&lt;='様式３（療養者名簿）（⑤の場合）'!$BE84,1,0),0),0)</f>
        <v>0</v>
      </c>
      <c r="JW79" s="377">
        <f>IF(JW$19-'様式３（療養者名簿）（⑤の場合）'!$BD84+1&lt;=15,IF(JW$19&gt;='様式３（療養者名簿）（⑤の場合）'!$BD84,IF(JW$19&lt;='様式３（療養者名簿）（⑤の場合）'!$BE84,1,0),0),0)</f>
        <v>0</v>
      </c>
      <c r="JX79" s="377">
        <f>IF(JX$19-'様式３（療養者名簿）（⑤の場合）'!$BD84+1&lt;=15,IF(JX$19&gt;='様式３（療養者名簿）（⑤の場合）'!$BD84,IF(JX$19&lt;='様式３（療養者名簿）（⑤の場合）'!$BE84,1,0),0),0)</f>
        <v>0</v>
      </c>
      <c r="JY79" s="377">
        <f>IF(JY$19-'様式３（療養者名簿）（⑤の場合）'!$BD84+1&lt;=15,IF(JY$19&gt;='様式３（療養者名簿）（⑤の場合）'!$BD84,IF(JY$19&lt;='様式３（療養者名簿）（⑤の場合）'!$BE84,1,0),0),0)</f>
        <v>0</v>
      </c>
      <c r="JZ79" s="377">
        <f>IF(JZ$19-'様式３（療養者名簿）（⑤の場合）'!$BD84+1&lt;=15,IF(JZ$19&gt;='様式３（療養者名簿）（⑤の場合）'!$BD84,IF(JZ$19&lt;='様式３（療養者名簿）（⑤の場合）'!$BE84,1,0),0),0)</f>
        <v>0</v>
      </c>
      <c r="KA79" s="377">
        <f>IF(KA$19-'様式３（療養者名簿）（⑤の場合）'!$BD84+1&lt;=15,IF(KA$19&gt;='様式３（療養者名簿）（⑤の場合）'!$BD84,IF(KA$19&lt;='様式３（療養者名簿）（⑤の場合）'!$BE84,1,0),0),0)</f>
        <v>0</v>
      </c>
      <c r="KB79" s="377">
        <f>IF(KB$19-'様式３（療養者名簿）（⑤の場合）'!$BD84+1&lt;=15,IF(KB$19&gt;='様式３（療養者名簿）（⑤の場合）'!$BD84,IF(KB$19&lt;='様式３（療養者名簿）（⑤の場合）'!$BE84,1,0),0),0)</f>
        <v>0</v>
      </c>
      <c r="KC79" s="377">
        <f>IF(KC$19-'様式３（療養者名簿）（⑤の場合）'!$BD84+1&lt;=15,IF(KC$19&gt;='様式３（療養者名簿）（⑤の場合）'!$BD84,IF(KC$19&lt;='様式３（療養者名簿）（⑤の場合）'!$BE84,1,0),0),0)</f>
        <v>0</v>
      </c>
      <c r="KD79" s="377">
        <f>IF(KD$19-'様式３（療養者名簿）（⑤の場合）'!$BD84+1&lt;=15,IF(KD$19&gt;='様式３（療養者名簿）（⑤の場合）'!$BD84,IF(KD$19&lt;='様式３（療養者名簿）（⑤の場合）'!$BE84,1,0),0),0)</f>
        <v>0</v>
      </c>
      <c r="KE79" s="377">
        <f>IF(KE$19-'様式３（療養者名簿）（⑤の場合）'!$BD84+1&lt;=15,IF(KE$19&gt;='様式３（療養者名簿）（⑤の場合）'!$BD84,IF(KE$19&lt;='様式３（療養者名簿）（⑤の場合）'!$BE84,1,0),0),0)</f>
        <v>0</v>
      </c>
      <c r="KF79" s="377">
        <f>IF(KF$19-'様式３（療養者名簿）（⑤の場合）'!$BD84+1&lt;=15,IF(KF$19&gt;='様式３（療養者名簿）（⑤の場合）'!$BD84,IF(KF$19&lt;='様式３（療養者名簿）（⑤の場合）'!$BE84,1,0),0),0)</f>
        <v>0</v>
      </c>
      <c r="KG79" s="377">
        <f>IF(KG$19-'様式３（療養者名簿）（⑤の場合）'!$BD84+1&lt;=15,IF(KG$19&gt;='様式３（療養者名簿）（⑤の場合）'!$BD84,IF(KG$19&lt;='様式３（療養者名簿）（⑤の場合）'!$BE84,1,0),0),0)</f>
        <v>0</v>
      </c>
      <c r="KH79" s="377">
        <f>IF(KH$19-'様式３（療養者名簿）（⑤の場合）'!$BD84+1&lt;=15,IF(KH$19&gt;='様式３（療養者名簿）（⑤の場合）'!$BD84,IF(KH$19&lt;='様式３（療養者名簿）（⑤の場合）'!$BE84,1,0),0),0)</f>
        <v>0</v>
      </c>
      <c r="KI79" s="377">
        <f>IF(KI$19-'様式３（療養者名簿）（⑤の場合）'!$BD84+1&lt;=15,IF(KI$19&gt;='様式３（療養者名簿）（⑤の場合）'!$BD84,IF(KI$19&lt;='様式３（療養者名簿）（⑤の場合）'!$BE84,1,0),0),0)</f>
        <v>0</v>
      </c>
      <c r="KJ79" s="377">
        <f>IF(KJ$19-'様式３（療養者名簿）（⑤の場合）'!$BD84+1&lt;=15,IF(KJ$19&gt;='様式３（療養者名簿）（⑤の場合）'!$BD84,IF(KJ$19&lt;='様式３（療養者名簿）（⑤の場合）'!$BE84,1,0),0),0)</f>
        <v>0</v>
      </c>
      <c r="KK79" s="377">
        <f>IF(KK$19-'様式３（療養者名簿）（⑤の場合）'!$BD84+1&lt;=15,IF(KK$19&gt;='様式３（療養者名簿）（⑤の場合）'!$BD84,IF(KK$19&lt;='様式３（療養者名簿）（⑤の場合）'!$BE84,1,0),0),0)</f>
        <v>0</v>
      </c>
      <c r="KL79" s="377">
        <f>IF(KL$19-'様式３（療養者名簿）（⑤の場合）'!$BD84+1&lt;=15,IF(KL$19&gt;='様式３（療養者名簿）（⑤の場合）'!$BD84,IF(KL$19&lt;='様式３（療養者名簿）（⑤の場合）'!$BE84,1,0),0),0)</f>
        <v>0</v>
      </c>
      <c r="KM79" s="377">
        <f>IF(KM$19-'様式３（療養者名簿）（⑤の場合）'!$BD84+1&lt;=15,IF(KM$19&gt;='様式３（療養者名簿）（⑤の場合）'!$BD84,IF(KM$19&lt;='様式３（療養者名簿）（⑤の場合）'!$BE84,1,0),0),0)</f>
        <v>0</v>
      </c>
      <c r="KN79" s="377">
        <f>IF(KN$19-'様式３（療養者名簿）（⑤の場合）'!$BD84+1&lt;=15,IF(KN$19&gt;='様式３（療養者名簿）（⑤の場合）'!$BD84,IF(KN$19&lt;='様式３（療養者名簿）（⑤の場合）'!$BE84,1,0),0),0)</f>
        <v>0</v>
      </c>
      <c r="KO79" s="377">
        <f>IF(KO$19-'様式３（療養者名簿）（⑤の場合）'!$BD84+1&lt;=15,IF(KO$19&gt;='様式３（療養者名簿）（⑤の場合）'!$BD84,IF(KO$19&lt;='様式３（療養者名簿）（⑤の場合）'!$BE84,1,0),0),0)</f>
        <v>0</v>
      </c>
      <c r="KP79" s="377">
        <f>IF(KP$19-'様式３（療養者名簿）（⑤の場合）'!$BD84+1&lt;=15,IF(KP$19&gt;='様式３（療養者名簿）（⑤の場合）'!$BD84,IF(KP$19&lt;='様式３（療養者名簿）（⑤の場合）'!$BE84,1,0),0),0)</f>
        <v>0</v>
      </c>
      <c r="KQ79" s="377">
        <f>IF(KQ$19-'様式３（療養者名簿）（⑤の場合）'!$BD84+1&lt;=15,IF(KQ$19&gt;='様式３（療養者名簿）（⑤の場合）'!$BD84,IF(KQ$19&lt;='様式３（療養者名簿）（⑤の場合）'!$BE84,1,0),0),0)</f>
        <v>0</v>
      </c>
      <c r="KR79" s="377">
        <f>IF(KR$19-'様式３（療養者名簿）（⑤の場合）'!$BD84+1&lt;=15,IF(KR$19&gt;='様式３（療養者名簿）（⑤の場合）'!$BD84,IF(KR$19&lt;='様式３（療養者名簿）（⑤の場合）'!$BE84,1,0),0),0)</f>
        <v>0</v>
      </c>
      <c r="KS79" s="377">
        <f>IF(KS$19-'様式３（療養者名簿）（⑤の場合）'!$BD84+1&lt;=15,IF(KS$19&gt;='様式３（療養者名簿）（⑤の場合）'!$BD84,IF(KS$19&lt;='様式３（療養者名簿）（⑤の場合）'!$BE84,1,0),0),0)</f>
        <v>0</v>
      </c>
      <c r="KT79" s="377">
        <f>IF(KT$19-'様式３（療養者名簿）（⑤の場合）'!$BD84+1&lt;=15,IF(KT$19&gt;='様式３（療養者名簿）（⑤の場合）'!$BD84,IF(KT$19&lt;='様式３（療養者名簿）（⑤の場合）'!$BE84,1,0),0),0)</f>
        <v>0</v>
      </c>
      <c r="KU79" s="377">
        <f>IF(KU$19-'様式３（療養者名簿）（⑤の場合）'!$BD84+1&lt;=15,IF(KU$19&gt;='様式３（療養者名簿）（⑤の場合）'!$BD84,IF(KU$19&lt;='様式３（療養者名簿）（⑤の場合）'!$BE84,1,0),0),0)</f>
        <v>0</v>
      </c>
      <c r="KV79" s="377">
        <f>IF(KV$19-'様式３（療養者名簿）（⑤の場合）'!$BD84+1&lt;=15,IF(KV$19&gt;='様式３（療養者名簿）（⑤の場合）'!$BD84,IF(KV$19&lt;='様式３（療養者名簿）（⑤の場合）'!$BE84,1,0),0),0)</f>
        <v>0</v>
      </c>
      <c r="KW79" s="377">
        <f>IF(KW$19-'様式３（療養者名簿）（⑤の場合）'!$BD84+1&lt;=15,IF(KW$19&gt;='様式３（療養者名簿）（⑤の場合）'!$BD84,IF(KW$19&lt;='様式３（療養者名簿）（⑤の場合）'!$BE84,1,0),0),0)</f>
        <v>0</v>
      </c>
      <c r="KX79" s="377">
        <f>IF(KX$19-'様式３（療養者名簿）（⑤の場合）'!$BD84+1&lt;=15,IF(KX$19&gt;='様式３（療養者名簿）（⑤の場合）'!$BD84,IF(KX$19&lt;='様式３（療養者名簿）（⑤の場合）'!$BE84,1,0),0),0)</f>
        <v>0</v>
      </c>
      <c r="KY79" s="377">
        <f>IF(KY$19-'様式３（療養者名簿）（⑤の場合）'!$BD84+1&lt;=15,IF(KY$19&gt;='様式３（療養者名簿）（⑤の場合）'!$BD84,IF(KY$19&lt;='様式３（療養者名簿）（⑤の場合）'!$BE84,1,0),0),0)</f>
        <v>0</v>
      </c>
      <c r="KZ79" s="377">
        <f>IF(KZ$19-'様式３（療養者名簿）（⑤の場合）'!$BD84+1&lt;=15,IF(KZ$19&gt;='様式３（療養者名簿）（⑤の場合）'!$BD84,IF(KZ$19&lt;='様式３（療養者名簿）（⑤の場合）'!$BE84,1,0),0),0)</f>
        <v>0</v>
      </c>
      <c r="LA79" s="377">
        <f>IF(LA$19-'様式３（療養者名簿）（⑤の場合）'!$BD84+1&lt;=15,IF(LA$19&gt;='様式３（療養者名簿）（⑤の場合）'!$BD84,IF(LA$19&lt;='様式３（療養者名簿）（⑤の場合）'!$BE84,1,0),0),0)</f>
        <v>0</v>
      </c>
      <c r="LB79" s="377">
        <f>IF(LB$19-'様式３（療養者名簿）（⑤の場合）'!$BD84+1&lt;=15,IF(LB$19&gt;='様式３（療養者名簿）（⑤の場合）'!$BD84,IF(LB$19&lt;='様式３（療養者名簿）（⑤の場合）'!$BE84,1,0),0),0)</f>
        <v>0</v>
      </c>
      <c r="LC79" s="377">
        <f>IF(LC$19-'様式３（療養者名簿）（⑤の場合）'!$BD84+1&lt;=15,IF(LC$19&gt;='様式３（療養者名簿）（⑤の場合）'!$BD84,IF(LC$19&lt;='様式３（療養者名簿）（⑤の場合）'!$BE84,1,0),0),0)</f>
        <v>0</v>
      </c>
      <c r="LD79" s="377">
        <f>IF(LD$19-'様式３（療養者名簿）（⑤の場合）'!$BD84+1&lt;=15,IF(LD$19&gt;='様式３（療養者名簿）（⑤の場合）'!$BD84,IF(LD$19&lt;='様式３（療養者名簿）（⑤の場合）'!$BE84,1,0),0),0)</f>
        <v>0</v>
      </c>
      <c r="LE79" s="377">
        <f>IF(LE$19-'様式３（療養者名簿）（⑤の場合）'!$BD84+1&lt;=15,IF(LE$19&gt;='様式３（療養者名簿）（⑤の場合）'!$BD84,IF(LE$19&lt;='様式３（療養者名簿）（⑤の場合）'!$BE84,1,0),0),0)</f>
        <v>0</v>
      </c>
      <c r="LF79" s="377">
        <f>IF(LF$19-'様式３（療養者名簿）（⑤の場合）'!$BD84+1&lt;=15,IF(LF$19&gt;='様式３（療養者名簿）（⑤の場合）'!$BD84,IF(LF$19&lt;='様式３（療養者名簿）（⑤の場合）'!$BE84,1,0),0),0)</f>
        <v>0</v>
      </c>
      <c r="LG79" s="377">
        <f>IF(LG$19-'様式３（療養者名簿）（⑤の場合）'!$BD84+1&lt;=15,IF(LG$19&gt;='様式３（療養者名簿）（⑤の場合）'!$BD84,IF(LG$19&lt;='様式３（療養者名簿）（⑤の場合）'!$BE84,1,0),0),0)</f>
        <v>0</v>
      </c>
      <c r="LH79" s="377">
        <f>IF(LH$19-'様式３（療養者名簿）（⑤の場合）'!$BD84+1&lt;=15,IF(LH$19&gt;='様式３（療養者名簿）（⑤の場合）'!$BD84,IF(LH$19&lt;='様式３（療養者名簿）（⑤の場合）'!$BE84,1,0),0),0)</f>
        <v>0</v>
      </c>
      <c r="LI79" s="377">
        <f>IF(LI$19-'様式３（療養者名簿）（⑤の場合）'!$BD84+1&lt;=15,IF(LI$19&gt;='様式３（療養者名簿）（⑤の場合）'!$BD84,IF(LI$19&lt;='様式３（療養者名簿）（⑤の場合）'!$BE84,1,0),0),0)</f>
        <v>0</v>
      </c>
      <c r="LJ79" s="377">
        <f>IF(LJ$19-'様式３（療養者名簿）（⑤の場合）'!$BD84+1&lt;=15,IF(LJ$19&gt;='様式３（療養者名簿）（⑤の場合）'!$BD84,IF(LJ$19&lt;='様式３（療養者名簿）（⑤の場合）'!$BE84,1,0),0),0)</f>
        <v>0</v>
      </c>
      <c r="LK79" s="377">
        <f>IF(LK$19-'様式３（療養者名簿）（⑤の場合）'!$BD84+1&lt;=15,IF(LK$19&gt;='様式３（療養者名簿）（⑤の場合）'!$BD84,IF(LK$19&lt;='様式３（療養者名簿）（⑤の場合）'!$BE84,1,0),0),0)</f>
        <v>0</v>
      </c>
      <c r="LL79" s="377">
        <f>IF(LL$19-'様式３（療養者名簿）（⑤の場合）'!$BD84+1&lt;=15,IF(LL$19&gt;='様式３（療養者名簿）（⑤の場合）'!$BD84,IF(LL$19&lt;='様式３（療養者名簿）（⑤の場合）'!$BE84,1,0),0),0)</f>
        <v>0</v>
      </c>
      <c r="LM79" s="377">
        <f>IF(LM$19-'様式３（療養者名簿）（⑤の場合）'!$BD84+1&lt;=15,IF(LM$19&gt;='様式３（療養者名簿）（⑤の場合）'!$BD84,IF(LM$19&lt;='様式３（療養者名簿）（⑤の場合）'!$BE84,1,0),0),0)</f>
        <v>0</v>
      </c>
      <c r="LN79" s="377">
        <f>IF(LN$19-'様式３（療養者名簿）（⑤の場合）'!$BD84+1&lt;=15,IF(LN$19&gt;='様式３（療養者名簿）（⑤の場合）'!$BD84,IF(LN$19&lt;='様式３（療養者名簿）（⑤の場合）'!$BE84,1,0),0),0)</f>
        <v>0</v>
      </c>
      <c r="LO79" s="377">
        <f>IF(LO$19-'様式３（療養者名簿）（⑤の場合）'!$BD84+1&lt;=15,IF(LO$19&gt;='様式３（療養者名簿）（⑤の場合）'!$BD84,IF(LO$19&lt;='様式３（療養者名簿）（⑤の場合）'!$BE84,1,0),0),0)</f>
        <v>0</v>
      </c>
      <c r="LP79" s="377">
        <f>IF(LP$19-'様式３（療養者名簿）（⑤の場合）'!$BD84+1&lt;=15,IF(LP$19&gt;='様式３（療養者名簿）（⑤の場合）'!$BD84,IF(LP$19&lt;='様式３（療養者名簿）（⑤の場合）'!$BE84,1,0),0),0)</f>
        <v>0</v>
      </c>
      <c r="LQ79" s="377">
        <f>IF(LQ$19-'様式３（療養者名簿）（⑤の場合）'!$BD84+1&lt;=15,IF(LQ$19&gt;='様式３（療養者名簿）（⑤の場合）'!$BD84,IF(LQ$19&lt;='様式３（療養者名簿）（⑤の場合）'!$BE84,1,0),0),0)</f>
        <v>0</v>
      </c>
      <c r="LR79" s="377">
        <f>IF(LR$19-'様式３（療養者名簿）（⑤の場合）'!$BD84+1&lt;=15,IF(LR$19&gt;='様式３（療養者名簿）（⑤の場合）'!$BD84,IF(LR$19&lt;='様式３（療養者名簿）（⑤の場合）'!$BE84,1,0),0),0)</f>
        <v>0</v>
      </c>
      <c r="LS79" s="377">
        <f>IF(LS$19-'様式３（療養者名簿）（⑤の場合）'!$BD84+1&lt;=15,IF(LS$19&gt;='様式３（療養者名簿）（⑤の場合）'!$BD84,IF(LS$19&lt;='様式３（療養者名簿）（⑤の場合）'!$BE84,1,0),0),0)</f>
        <v>0</v>
      </c>
      <c r="LT79" s="377">
        <f>IF(LT$19-'様式３（療養者名簿）（⑤の場合）'!$BD84+1&lt;=15,IF(LT$19&gt;='様式３（療養者名簿）（⑤の場合）'!$BD84,IF(LT$19&lt;='様式３（療養者名簿）（⑤の場合）'!$BE84,1,0),0),0)</f>
        <v>0</v>
      </c>
      <c r="LU79" s="377">
        <f>IF(LU$19-'様式３（療養者名簿）（⑤の場合）'!$BD84+1&lt;=15,IF(LU$19&gt;='様式３（療養者名簿）（⑤の場合）'!$BD84,IF(LU$19&lt;='様式３（療養者名簿）（⑤の場合）'!$BE84,1,0),0),0)</f>
        <v>0</v>
      </c>
      <c r="LV79" s="377">
        <f>IF(LV$19-'様式３（療養者名簿）（⑤の場合）'!$BD84+1&lt;=15,IF(LV$19&gt;='様式３（療養者名簿）（⑤の場合）'!$BD84,IF(LV$19&lt;='様式３（療養者名簿）（⑤の場合）'!$BE84,1,0),0),0)</f>
        <v>0</v>
      </c>
      <c r="LW79" s="377">
        <f>IF(LW$19-'様式３（療養者名簿）（⑤の場合）'!$BD84+1&lt;=15,IF(LW$19&gt;='様式３（療養者名簿）（⑤の場合）'!$BD84,IF(LW$19&lt;='様式３（療養者名簿）（⑤の場合）'!$BE84,1,0),0),0)</f>
        <v>0</v>
      </c>
      <c r="LX79" s="377">
        <f>IF(LX$19-'様式３（療養者名簿）（⑤の場合）'!$BD84+1&lt;=15,IF(LX$19&gt;='様式３（療養者名簿）（⑤の場合）'!$BD84,IF(LX$19&lt;='様式３（療養者名簿）（⑤の場合）'!$BE84,1,0),0),0)</f>
        <v>0</v>
      </c>
      <c r="LY79" s="377">
        <f>IF(LY$19-'様式３（療養者名簿）（⑤の場合）'!$BD84+1&lt;=15,IF(LY$19&gt;='様式３（療養者名簿）（⑤の場合）'!$BD84,IF(LY$19&lt;='様式３（療養者名簿）（⑤の場合）'!$BE84,1,0),0),0)</f>
        <v>0</v>
      </c>
      <c r="LZ79" s="377">
        <f>IF(LZ$19-'様式３（療養者名簿）（⑤の場合）'!$BD84+1&lt;=15,IF(LZ$19&gt;='様式３（療養者名簿）（⑤の場合）'!$BD84,IF(LZ$19&lt;='様式３（療養者名簿）（⑤の場合）'!$BE84,1,0),0),0)</f>
        <v>0</v>
      </c>
      <c r="MA79" s="377">
        <f>IF(MA$19-'様式３（療養者名簿）（⑤の場合）'!$BD84+1&lt;=15,IF(MA$19&gt;='様式３（療養者名簿）（⑤の場合）'!$BD84,IF(MA$19&lt;='様式３（療養者名簿）（⑤の場合）'!$BE84,1,0),0),0)</f>
        <v>0</v>
      </c>
      <c r="MB79" s="377">
        <f>IF(MB$19-'様式３（療養者名簿）（⑤の場合）'!$BD84+1&lt;=15,IF(MB$19&gt;='様式３（療養者名簿）（⑤の場合）'!$BD84,IF(MB$19&lt;='様式３（療養者名簿）（⑤の場合）'!$BE84,1,0),0),0)</f>
        <v>0</v>
      </c>
      <c r="MC79" s="377">
        <f>IF(MC$19-'様式３（療養者名簿）（⑤の場合）'!$BD84+1&lt;=15,IF(MC$19&gt;='様式３（療養者名簿）（⑤の場合）'!$BD84,IF(MC$19&lt;='様式３（療養者名簿）（⑤の場合）'!$BE84,1,0),0),0)</f>
        <v>0</v>
      </c>
      <c r="MD79" s="377">
        <f>IF(MD$19-'様式３（療養者名簿）（⑤の場合）'!$BD84+1&lt;=15,IF(MD$19&gt;='様式３（療養者名簿）（⑤の場合）'!$BD84,IF(MD$19&lt;='様式３（療養者名簿）（⑤の場合）'!$BE84,1,0),0),0)</f>
        <v>0</v>
      </c>
      <c r="ME79" s="377">
        <f>IF(ME$19-'様式３（療養者名簿）（⑤の場合）'!$BD84+1&lt;=15,IF(ME$19&gt;='様式３（療養者名簿）（⑤の場合）'!$BD84,IF(ME$19&lt;='様式３（療養者名簿）（⑤の場合）'!$BE84,1,0),0),0)</f>
        <v>0</v>
      </c>
      <c r="MF79" s="377">
        <f>IF(MF$19-'様式３（療養者名簿）（⑤の場合）'!$BD84+1&lt;=15,IF(MF$19&gt;='様式３（療養者名簿）（⑤の場合）'!$BD84,IF(MF$19&lt;='様式３（療養者名簿）（⑤の場合）'!$BE84,1,0),0),0)</f>
        <v>0</v>
      </c>
      <c r="MG79" s="377">
        <f>IF(MG$19-'様式３（療養者名簿）（⑤の場合）'!$BD84+1&lt;=15,IF(MG$19&gt;='様式３（療養者名簿）（⑤の場合）'!$BD84,IF(MG$19&lt;='様式３（療養者名簿）（⑤の場合）'!$BE84,1,0),0),0)</f>
        <v>0</v>
      </c>
      <c r="MH79" s="377">
        <f>IF(MH$19-'様式３（療養者名簿）（⑤の場合）'!$BD84+1&lt;=15,IF(MH$19&gt;='様式３（療養者名簿）（⑤の場合）'!$BD84,IF(MH$19&lt;='様式３（療養者名簿）（⑤の場合）'!$BE84,1,0),0),0)</f>
        <v>0</v>
      </c>
      <c r="MI79" s="377">
        <f>IF(MI$19-'様式３（療養者名簿）（⑤の場合）'!$BD84+1&lt;=15,IF(MI$19&gt;='様式３（療養者名簿）（⑤の場合）'!$BD84,IF(MI$19&lt;='様式３（療養者名簿）（⑤の場合）'!$BE84,1,0),0),0)</f>
        <v>0</v>
      </c>
      <c r="MJ79" s="377">
        <f>IF(MJ$19-'様式３（療養者名簿）（⑤の場合）'!$BD84+1&lt;=15,IF(MJ$19&gt;='様式３（療養者名簿）（⑤の場合）'!$BD84,IF(MJ$19&lt;='様式３（療養者名簿）（⑤の場合）'!$BE84,1,0),0),0)</f>
        <v>0</v>
      </c>
      <c r="MK79" s="377">
        <f>IF(MK$19-'様式３（療養者名簿）（⑤の場合）'!$BD84+1&lt;=15,IF(MK$19&gt;='様式３（療養者名簿）（⑤の場合）'!$BD84,IF(MK$19&lt;='様式３（療養者名簿）（⑤の場合）'!$BE84,1,0),0),0)</f>
        <v>0</v>
      </c>
      <c r="ML79" s="377">
        <f>IF(ML$19-'様式３（療養者名簿）（⑤の場合）'!$BD84+1&lt;=15,IF(ML$19&gt;='様式３（療養者名簿）（⑤の場合）'!$BD84,IF(ML$19&lt;='様式３（療養者名簿）（⑤の場合）'!$BE84,1,0),0),0)</f>
        <v>0</v>
      </c>
      <c r="MM79" s="377">
        <f>IF(MM$19-'様式３（療養者名簿）（⑤の場合）'!$BD84+1&lt;=15,IF(MM$19&gt;='様式３（療養者名簿）（⑤の場合）'!$BD84,IF(MM$19&lt;='様式３（療養者名簿）（⑤の場合）'!$BE84,1,0),0),0)</f>
        <v>0</v>
      </c>
      <c r="MN79" s="377">
        <f>IF(MN$19-'様式３（療養者名簿）（⑤の場合）'!$BD84+1&lt;=15,IF(MN$19&gt;='様式３（療養者名簿）（⑤の場合）'!$BD84,IF(MN$19&lt;='様式３（療養者名簿）（⑤の場合）'!$BE84,1,0),0),0)</f>
        <v>0</v>
      </c>
      <c r="MO79" s="377">
        <f>IF(MO$19-'様式３（療養者名簿）（⑤の場合）'!$BD84+1&lt;=15,IF(MO$19&gt;='様式３（療養者名簿）（⑤の場合）'!$BD84,IF(MO$19&lt;='様式３（療養者名簿）（⑤の場合）'!$BE84,1,0),0),0)</f>
        <v>0</v>
      </c>
      <c r="MP79" s="377">
        <f>IF(MP$19-'様式３（療養者名簿）（⑤の場合）'!$BD84+1&lt;=15,IF(MP$19&gt;='様式３（療養者名簿）（⑤の場合）'!$BD84,IF(MP$19&lt;='様式３（療養者名簿）（⑤の場合）'!$BE84,1,0),0),0)</f>
        <v>0</v>
      </c>
      <c r="MQ79" s="377">
        <f>IF(MQ$19-'様式３（療養者名簿）（⑤の場合）'!$BD84+1&lt;=15,IF(MQ$19&gt;='様式３（療養者名簿）（⑤の場合）'!$BD84,IF(MQ$19&lt;='様式３（療養者名簿）（⑤の場合）'!$BE84,1,0),0),0)</f>
        <v>0</v>
      </c>
      <c r="MR79" s="377">
        <f>IF(MR$19-'様式３（療養者名簿）（⑤の場合）'!$BD84+1&lt;=15,IF(MR$19&gt;='様式３（療養者名簿）（⑤の場合）'!$BD84,IF(MR$19&lt;='様式３（療養者名簿）（⑤の場合）'!$BE84,1,0),0),0)</f>
        <v>0</v>
      </c>
      <c r="MS79" s="377">
        <f>IF(MS$19-'様式３（療養者名簿）（⑤の場合）'!$BD84+1&lt;=15,IF(MS$19&gt;='様式３（療養者名簿）（⑤の場合）'!$BD84,IF(MS$19&lt;='様式３（療養者名簿）（⑤の場合）'!$BE84,1,0),0),0)</f>
        <v>0</v>
      </c>
      <c r="MT79" s="377">
        <f>IF(MT$19-'様式３（療養者名簿）（⑤の場合）'!$BD84+1&lt;=15,IF(MT$19&gt;='様式３（療養者名簿）（⑤の場合）'!$BD84,IF(MT$19&lt;='様式３（療養者名簿）（⑤の場合）'!$BE84,1,0),0),0)</f>
        <v>0</v>
      </c>
      <c r="MU79" s="377">
        <f>IF(MU$19-'様式３（療養者名簿）（⑤の場合）'!$BD84+1&lt;=15,IF(MU$19&gt;='様式３（療養者名簿）（⑤の場合）'!$BD84,IF(MU$19&lt;='様式３（療養者名簿）（⑤の場合）'!$BE84,1,0),0),0)</f>
        <v>0</v>
      </c>
      <c r="MV79" s="377">
        <f>IF(MV$19-'様式３（療養者名簿）（⑤の場合）'!$BD84+1&lt;=15,IF(MV$19&gt;='様式３（療養者名簿）（⑤の場合）'!$BD84,IF(MV$19&lt;='様式３（療養者名簿）（⑤の場合）'!$BE84,1,0),0),0)</f>
        <v>0</v>
      </c>
      <c r="MW79" s="377">
        <f>IF(MW$19-'様式３（療養者名簿）（⑤の場合）'!$BD84+1&lt;=15,IF(MW$19&gt;='様式３（療養者名簿）（⑤の場合）'!$BD84,IF(MW$19&lt;='様式３（療養者名簿）（⑤の場合）'!$BE84,1,0),0),0)</f>
        <v>0</v>
      </c>
      <c r="MX79" s="377">
        <f>IF(MX$19-'様式３（療養者名簿）（⑤の場合）'!$BD84+1&lt;=15,IF(MX$19&gt;='様式３（療養者名簿）（⑤の場合）'!$BD84,IF(MX$19&lt;='様式３（療養者名簿）（⑤の場合）'!$BE84,1,0),0),0)</f>
        <v>0</v>
      </c>
      <c r="MY79" s="377">
        <f>IF(MY$19-'様式３（療養者名簿）（⑤の場合）'!$BD84+1&lt;=15,IF(MY$19&gt;='様式３（療養者名簿）（⑤の場合）'!$BD84,IF(MY$19&lt;='様式３（療養者名簿）（⑤の場合）'!$BE84,1,0),0),0)</f>
        <v>0</v>
      </c>
      <c r="MZ79" s="377">
        <f>IF(MZ$19-'様式３（療養者名簿）（⑤の場合）'!$BD84+1&lt;=15,IF(MZ$19&gt;='様式３（療養者名簿）（⑤の場合）'!$BD84,IF(MZ$19&lt;='様式３（療養者名簿）（⑤の場合）'!$BE84,1,0),0),0)</f>
        <v>0</v>
      </c>
      <c r="NA79" s="377">
        <f>IF(NA$19-'様式３（療養者名簿）（⑤の場合）'!$BD84+1&lt;=15,IF(NA$19&gt;='様式３（療養者名簿）（⑤の場合）'!$BD84,IF(NA$19&lt;='様式３（療養者名簿）（⑤の場合）'!$BE84,1,0),0),0)</f>
        <v>0</v>
      </c>
      <c r="NB79" s="377">
        <f>IF(NB$19-'様式３（療養者名簿）（⑤の場合）'!$BD84+1&lt;=15,IF(NB$19&gt;='様式３（療養者名簿）（⑤の場合）'!$BD84,IF(NB$19&lt;='様式３（療養者名簿）（⑤の場合）'!$BE84,1,0),0),0)</f>
        <v>0</v>
      </c>
      <c r="NC79" s="257">
        <f>IF(NC$19-'様式３（療養者名簿）（⑤の場合）'!$BD84+1&lt;=15,IF(NC$19&gt;='様式３（療養者名簿）（⑤の場合）'!$BD84,IF(NC$19&lt;='様式３（療養者名簿）（⑤の場合）'!$BE84,1,0),0),0)</f>
        <v>0</v>
      </c>
      <c r="ND79" s="257">
        <f>IF(ND$19-'様式３（療養者名簿）（⑤の場合）'!$BD84+1&lt;=15,IF(ND$19&gt;='様式３（療養者名簿）（⑤の場合）'!$BD84,IF(ND$19&lt;='様式３（療養者名簿）（⑤の場合）'!$BE84,1,0),0),0)</f>
        <v>0</v>
      </c>
      <c r="NE79" s="257">
        <f>IF(NE$19-'様式３（療養者名簿）（⑤の場合）'!$BD84+1&lt;=15,IF(NE$19&gt;='様式３（療養者名簿）（⑤の場合）'!$BD84,IF(NE$19&lt;='様式３（療養者名簿）（⑤の場合）'!$BE84,1,0),0),0)</f>
        <v>0</v>
      </c>
      <c r="NF79" s="257">
        <f>IF(NF$19-'様式３（療養者名簿）（⑤の場合）'!$BD84+1&lt;=15,IF(NF$19&gt;='様式３（療養者名簿）（⑤の場合）'!$BD84,IF(NF$19&lt;='様式３（療養者名簿）（⑤の場合）'!$BE84,1,0),0),0)</f>
        <v>0</v>
      </c>
      <c r="NG79" s="257">
        <f>IF(NG$19-'様式３（療養者名簿）（⑤の場合）'!$BD84+1&lt;=15,IF(NG$19&gt;='様式３（療養者名簿）（⑤の場合）'!$BD84,IF(NG$19&lt;='様式３（療養者名簿）（⑤の場合）'!$BE84,1,0),0),0)</f>
        <v>0</v>
      </c>
      <c r="NH79" s="257">
        <f>IF(NH$19-'様式３（療養者名簿）（⑤の場合）'!$BD84+1&lt;=15,IF(NH$19&gt;='様式３（療養者名簿）（⑤の場合）'!$BD84,IF(NH$19&lt;='様式３（療養者名簿）（⑤の場合）'!$BE84,1,0),0),0)</f>
        <v>0</v>
      </c>
      <c r="NI79" s="257">
        <f>IF(NI$19-'様式３（療養者名簿）（⑤の場合）'!$BD84+1&lt;=15,IF(NI$19&gt;='様式３（療養者名簿）（⑤の場合）'!$BD84,IF(NI$19&lt;='様式３（療養者名簿）（⑤の場合）'!$BE84,1,0),0),0)</f>
        <v>0</v>
      </c>
      <c r="NJ79" s="257">
        <f>IF(NJ$19-'様式３（療養者名簿）（⑤の場合）'!$BD84+1&lt;=15,IF(NJ$19&gt;='様式３（療養者名簿）（⑤の場合）'!$BD84,IF(NJ$19&lt;='様式３（療養者名簿）（⑤の場合）'!$BE84,1,0),0),0)</f>
        <v>0</v>
      </c>
      <c r="NK79" s="257">
        <f>IF(NK$19-'様式３（療養者名簿）（⑤の場合）'!$BD84+1&lt;=15,IF(NK$19&gt;='様式３（療養者名簿）（⑤の場合）'!$BD84,IF(NK$19&lt;='様式３（療養者名簿）（⑤の場合）'!$BE84,1,0),0),0)</f>
        <v>0</v>
      </c>
      <c r="NL79" s="257">
        <f>IF(NL$19-'様式３（療養者名簿）（⑤の場合）'!$BD84+1&lt;=15,IF(NL$19&gt;='様式３（療養者名簿）（⑤の場合）'!$BD84,IF(NL$19&lt;='様式３（療養者名簿）（⑤の場合）'!$BE84,1,0),0),0)</f>
        <v>0</v>
      </c>
      <c r="NM79" s="257">
        <f>IF(NM$19-'様式３（療養者名簿）（⑤の場合）'!$BD84+1&lt;=15,IF(NM$19&gt;='様式３（療養者名簿）（⑤の場合）'!$BD84,IF(NM$19&lt;='様式３（療養者名簿）（⑤の場合）'!$BE84,1,0),0),0)</f>
        <v>0</v>
      </c>
      <c r="NN79" s="257">
        <f>IF(NN$19-'様式３（療養者名簿）（⑤の場合）'!$BD84+1&lt;=15,IF(NN$19&gt;='様式３（療養者名簿）（⑤の場合）'!$BD84,IF(NN$19&lt;='様式３（療養者名簿）（⑤の場合）'!$BE84,1,0),0),0)</f>
        <v>0</v>
      </c>
      <c r="NO79" s="257">
        <f>IF(NO$19-'様式３（療養者名簿）（⑤の場合）'!$BD84+1&lt;=15,IF(NO$19&gt;='様式３（療養者名簿）（⑤の場合）'!$BD84,IF(NO$19&lt;='様式３（療養者名簿）（⑤の場合）'!$BE84,1,0),0),0)</f>
        <v>0</v>
      </c>
      <c r="NP79" s="257">
        <f>IF(NP$19-'様式３（療養者名簿）（⑤の場合）'!$BD84+1&lt;=15,IF(NP$19&gt;='様式３（療養者名簿）（⑤の場合）'!$BD84,IF(NP$19&lt;='様式３（療養者名簿）（⑤の場合）'!$BE84,1,0),0),0)</f>
        <v>0</v>
      </c>
      <c r="NQ79" s="257">
        <f>IF(NQ$19-'様式３（療養者名簿）（⑤の場合）'!$BD84+1&lt;=15,IF(NQ$19&gt;='様式３（療養者名簿）（⑤の場合）'!$BD84,IF(NQ$19&lt;='様式３（療養者名簿）（⑤の場合）'!$BE84,1,0),0),0)</f>
        <v>0</v>
      </c>
      <c r="NR79" s="257">
        <f>IF(NR$19-'様式３（療養者名簿）（⑤の場合）'!$BD84+1&lt;=15,IF(NR$19&gt;='様式３（療養者名簿）（⑤の場合）'!$BD84,IF(NR$19&lt;='様式３（療養者名簿）（⑤の場合）'!$BE84,1,0),0),0)</f>
        <v>0</v>
      </c>
      <c r="NS79" s="257">
        <f>IF(NS$19-'様式３（療養者名簿）（⑤の場合）'!$BD84+1&lt;=15,IF(NS$19&gt;='様式３（療養者名簿）（⑤の場合）'!$BD84,IF(NS$19&lt;='様式３（療養者名簿）（⑤の場合）'!$BE84,1,0),0),0)</f>
        <v>0</v>
      </c>
      <c r="NT79" s="257">
        <f>IF(NT$19-'様式３（療養者名簿）（⑤の場合）'!$BD84+1&lt;=15,IF(NT$19&gt;='様式３（療養者名簿）（⑤の場合）'!$BD84,IF(NT$19&lt;='様式３（療養者名簿）（⑤の場合）'!$BE84,1,0),0),0)</f>
        <v>0</v>
      </c>
      <c r="NU79" s="257">
        <f>IF(NU$19-'様式３（療養者名簿）（⑤の場合）'!$BD84+1&lt;=15,IF(NU$19&gt;='様式３（療養者名簿）（⑤の場合）'!$BD84,IF(NU$19&lt;='様式３（療養者名簿）（⑤の場合）'!$BE84,1,0),0),0)</f>
        <v>0</v>
      </c>
      <c r="NV79" s="257">
        <f>IF(NV$19-'様式３（療養者名簿）（⑤の場合）'!$BD84+1&lt;=15,IF(NV$19&gt;='様式３（療養者名簿）（⑤の場合）'!$BD84,IF(NV$19&lt;='様式３（療養者名簿）（⑤の場合）'!$BE84,1,0),0),0)</f>
        <v>0</v>
      </c>
      <c r="NW79" s="257">
        <f>IF(NW$19-'様式３（療養者名簿）（⑤の場合）'!$BD84+1&lt;=15,IF(NW$19&gt;='様式３（療養者名簿）（⑤の場合）'!$BD84,IF(NW$19&lt;='様式３（療養者名簿）（⑤の場合）'!$BE84,1,0),0),0)</f>
        <v>0</v>
      </c>
      <c r="NX79" s="257">
        <f>IF(NX$19-'様式３（療養者名簿）（⑤の場合）'!$BD84+1&lt;=15,IF(NX$19&gt;='様式３（療養者名簿）（⑤の場合）'!$BD84,IF(NX$19&lt;='様式３（療養者名簿）（⑤の場合）'!$BE84,1,0),0),0)</f>
        <v>0</v>
      </c>
      <c r="NY79" s="257">
        <f>IF(NY$19-'様式３（療養者名簿）（⑤の場合）'!$BD84+1&lt;=15,IF(NY$19&gt;='様式３（療養者名簿）（⑤の場合）'!$BD84,IF(NY$19&lt;='様式３（療養者名簿）（⑤の場合）'!$BE84,1,0),0),0)</f>
        <v>0</v>
      </c>
      <c r="NZ79" s="257">
        <f>IF(NZ$19-'様式３（療養者名簿）（⑤の場合）'!$BD84+1&lt;=15,IF(NZ$19&gt;='様式３（療養者名簿）（⑤の場合）'!$BD84,IF(NZ$19&lt;='様式３（療養者名簿）（⑤の場合）'!$BE84,1,0),0),0)</f>
        <v>0</v>
      </c>
      <c r="OA79" s="257">
        <f>IF(OA$19-'様式３（療養者名簿）（⑤の場合）'!$BD84+1&lt;=15,IF(OA$19&gt;='様式３（療養者名簿）（⑤の場合）'!$BD84,IF(OA$19&lt;='様式３（療養者名簿）（⑤の場合）'!$BE84,1,0),0),0)</f>
        <v>0</v>
      </c>
      <c r="OB79" s="257">
        <f>IF(OB$19-'様式３（療養者名簿）（⑤の場合）'!$BD84+1&lt;=15,IF(OB$19&gt;='様式３（療養者名簿）（⑤の場合）'!$BD84,IF(OB$19&lt;='様式３（療養者名簿）（⑤の場合）'!$BE84,1,0),0),0)</f>
        <v>0</v>
      </c>
      <c r="OC79" s="257">
        <f>IF(OC$19-'様式３（療養者名簿）（⑤の場合）'!$BD84+1&lt;=15,IF(OC$19&gt;='様式３（療養者名簿）（⑤の場合）'!$BD84,IF(OC$19&lt;='様式３（療養者名簿）（⑤の場合）'!$BE84,1,0),0),0)</f>
        <v>0</v>
      </c>
      <c r="OD79" s="257">
        <f>IF(OD$19-'様式３（療養者名簿）（⑤の場合）'!$BD84+1&lt;=15,IF(OD$19&gt;='様式３（療養者名簿）（⑤の場合）'!$BD84,IF(OD$19&lt;='様式３（療養者名簿）（⑤の場合）'!$BE84,1,0),0),0)</f>
        <v>0</v>
      </c>
      <c r="OE79" s="257">
        <f>IF(OE$19-'様式３（療養者名簿）（⑤の場合）'!$BD84+1&lt;=15,IF(OE$19&gt;='様式３（療養者名簿）（⑤の場合）'!$BD84,IF(OE$19&lt;='様式３（療養者名簿）（⑤の場合）'!$BE84,1,0),0),0)</f>
        <v>0</v>
      </c>
      <c r="OF79" s="257">
        <f>IF(OF$19-'様式３（療養者名簿）（⑤の場合）'!$BD84+1&lt;=15,IF(OF$19&gt;='様式３（療養者名簿）（⑤の場合）'!$BD84,IF(OF$19&lt;='様式３（療養者名簿）（⑤の場合）'!$BE84,1,0),0),0)</f>
        <v>0</v>
      </c>
      <c r="OG79" s="257">
        <f>IF(OG$19-'様式３（療養者名簿）（⑤の場合）'!$BD84+1&lt;=15,IF(OG$19&gt;='様式３（療養者名簿）（⑤の場合）'!$BD84,IF(OG$19&lt;='様式３（療養者名簿）（⑤の場合）'!$BE84,1,0),0),0)</f>
        <v>0</v>
      </c>
      <c r="OH79" s="257">
        <f>IF(OH$19-'様式３（療養者名簿）（⑤の場合）'!$BD84+1&lt;=15,IF(OH$19&gt;='様式３（療養者名簿）（⑤の場合）'!$BD84,IF(OH$19&lt;='様式３（療養者名簿）（⑤の場合）'!$BE84,1,0),0),0)</f>
        <v>0</v>
      </c>
      <c r="OI79" s="257">
        <f>IF(OI$19-'様式３（療養者名簿）（⑤の場合）'!$BD84+1&lt;=15,IF(OI$19&gt;='様式３（療養者名簿）（⑤の場合）'!$BD84,IF(OI$19&lt;='様式３（療養者名簿）（⑤の場合）'!$BE84,1,0),0),0)</f>
        <v>0</v>
      </c>
      <c r="OJ79" s="257">
        <f>IF(OJ$19-'様式３（療養者名簿）（⑤の場合）'!$BD84+1&lt;=15,IF(OJ$19&gt;='様式３（療養者名簿）（⑤の場合）'!$BD84,IF(OJ$19&lt;='様式３（療養者名簿）（⑤の場合）'!$BE84,1,0),0),0)</f>
        <v>0</v>
      </c>
      <c r="OK79" s="257">
        <f>IF(OK$19-'様式３（療養者名簿）（⑤の場合）'!$BD84+1&lt;=15,IF(OK$19&gt;='様式３（療養者名簿）（⑤の場合）'!$BD84,IF(OK$19&lt;='様式３（療養者名簿）（⑤の場合）'!$BE84,1,0),0),0)</f>
        <v>0</v>
      </c>
      <c r="OL79" s="257">
        <f>IF(OL$19-'様式３（療養者名簿）（⑤の場合）'!$BD84+1&lt;=15,IF(OL$19&gt;='様式３（療養者名簿）（⑤の場合）'!$BD84,IF(OL$19&lt;='様式３（療養者名簿）（⑤の場合）'!$BE84,1,0),0),0)</f>
        <v>0</v>
      </c>
      <c r="OM79" s="257">
        <f>IF(OM$19-'様式３（療養者名簿）（⑤の場合）'!$BD84+1&lt;=15,IF(OM$19&gt;='様式３（療養者名簿）（⑤の場合）'!$BD84,IF(OM$19&lt;='様式３（療養者名簿）（⑤の場合）'!$BE84,1,0),0),0)</f>
        <v>0</v>
      </c>
      <c r="ON79" s="257">
        <f>IF(ON$19-'様式３（療養者名簿）（⑤の場合）'!$BD84+1&lt;=15,IF(ON$19&gt;='様式３（療養者名簿）（⑤の場合）'!$BD84,IF(ON$19&lt;='様式３（療養者名簿）（⑤の場合）'!$BE84,1,0),0),0)</f>
        <v>0</v>
      </c>
      <c r="OO79" s="257">
        <f>IF(OO$19-'様式３（療養者名簿）（⑤の場合）'!$BD84+1&lt;=15,IF(OO$19&gt;='様式３（療養者名簿）（⑤の場合）'!$BD84,IF(OO$19&lt;='様式３（療養者名簿）（⑤の場合）'!$BE84,1,0),0),0)</f>
        <v>0</v>
      </c>
      <c r="OP79" s="257">
        <f>IF(OP$19-'様式３（療養者名簿）（⑤の場合）'!$BD84+1&lt;=15,IF(OP$19&gt;='様式３（療養者名簿）（⑤の場合）'!$BD84,IF(OP$19&lt;='様式３（療養者名簿）（⑤の場合）'!$BE84,1,0),0),0)</f>
        <v>0</v>
      </c>
      <c r="OQ79" s="257">
        <f>IF(OQ$19-'様式３（療養者名簿）（⑤の場合）'!$BD84+1&lt;=15,IF(OQ$19&gt;='様式３（療養者名簿）（⑤の場合）'!$BD84,IF(OQ$19&lt;='様式３（療養者名簿）（⑤の場合）'!$BE84,1,0),0),0)</f>
        <v>0</v>
      </c>
      <c r="OR79" s="257">
        <f>IF(OR$19-'様式３（療養者名簿）（⑤の場合）'!$BD84+1&lt;=15,IF(OR$19&gt;='様式３（療養者名簿）（⑤の場合）'!$BD84,IF(OR$19&lt;='様式３（療養者名簿）（⑤の場合）'!$BE84,1,0),0),0)</f>
        <v>0</v>
      </c>
      <c r="OS79" s="257">
        <f>IF(OS$19-'様式３（療養者名簿）（⑤の場合）'!$BD84+1&lt;=15,IF(OS$19&gt;='様式３（療養者名簿）（⑤の場合）'!$BD84,IF(OS$19&lt;='様式３（療養者名簿）（⑤の場合）'!$BE84,1,0),0),0)</f>
        <v>0</v>
      </c>
      <c r="OT79" s="257">
        <f>IF(OT$19-'様式３（療養者名簿）（⑤の場合）'!$BD84+1&lt;=15,IF(OT$19&gt;='様式３（療養者名簿）（⑤の場合）'!$BD84,IF(OT$19&lt;='様式３（療養者名簿）（⑤の場合）'!$BE84,1,0),0),0)</f>
        <v>0</v>
      </c>
      <c r="OU79" s="257">
        <f>IF(OU$19-'様式３（療養者名簿）（⑤の場合）'!$BD84+1&lt;=15,IF(OU$19&gt;='様式３（療養者名簿）（⑤の場合）'!$BD84,IF(OU$19&lt;='様式３（療養者名簿）（⑤の場合）'!$BE84,1,0),0),0)</f>
        <v>0</v>
      </c>
      <c r="OV79" s="257">
        <f>IF(OV$19-'様式３（療養者名簿）（⑤の場合）'!$BD84+1&lt;=15,IF(OV$19&gt;='様式３（療養者名簿）（⑤の場合）'!$BD84,IF(OV$19&lt;='様式３（療養者名簿）（⑤の場合）'!$BE84,1,0),0),0)</f>
        <v>0</v>
      </c>
      <c r="OW79" s="257">
        <f>IF(OW$19-'様式３（療養者名簿）（⑤の場合）'!$BD84+1&lt;=15,IF(OW$19&gt;='様式３（療養者名簿）（⑤の場合）'!$BD84,IF(OW$19&lt;='様式３（療養者名簿）（⑤の場合）'!$BE84,1,0),0),0)</f>
        <v>0</v>
      </c>
      <c r="OX79" s="257">
        <f>IF(OX$19-'様式３（療養者名簿）（⑤の場合）'!$BD84+1&lt;=15,IF(OX$19&gt;='様式３（療養者名簿）（⑤の場合）'!$BD84,IF(OX$19&lt;='様式３（療養者名簿）（⑤の場合）'!$BE84,1,0),0),0)</f>
        <v>0</v>
      </c>
      <c r="OY79" s="257">
        <f>IF(OY$19-'様式３（療養者名簿）（⑤の場合）'!$BD84+1&lt;=15,IF(OY$19&gt;='様式３（療養者名簿）（⑤の場合）'!$BD84,IF(OY$19&lt;='様式３（療養者名簿）（⑤の場合）'!$BE84,1,0),0),0)</f>
        <v>0</v>
      </c>
      <c r="OZ79" s="257">
        <f>IF(OZ$19-'様式３（療養者名簿）（⑤の場合）'!$BD84+1&lt;=15,IF(OZ$19&gt;='様式３（療養者名簿）（⑤の場合）'!$BD84,IF(OZ$19&lt;='様式３（療養者名簿）（⑤の場合）'!$BE84,1,0),0),0)</f>
        <v>0</v>
      </c>
      <c r="PA79" s="257">
        <f>IF(PA$19-'様式３（療養者名簿）（⑤の場合）'!$BD84+1&lt;=15,IF(PA$19&gt;='様式３（療養者名簿）（⑤の場合）'!$BD84,IF(PA$19&lt;='様式３（療養者名簿）（⑤の場合）'!$BE84,1,0),0),0)</f>
        <v>0</v>
      </c>
      <c r="PB79" s="257">
        <f>IF(PB$19-'様式３（療養者名簿）（⑤の場合）'!$BD84+1&lt;=15,IF(PB$19&gt;='様式３（療養者名簿）（⑤の場合）'!$BD84,IF(PB$19&lt;='様式３（療養者名簿）（⑤の場合）'!$BE84,1,0),0),0)</f>
        <v>0</v>
      </c>
      <c r="PC79" s="257">
        <f>IF(PC$19-'様式３（療養者名簿）（⑤の場合）'!$BD84+1&lt;=15,IF(PC$19&gt;='様式３（療養者名簿）（⑤の場合）'!$BD84,IF(PC$19&lt;='様式３（療養者名簿）（⑤の場合）'!$BE84,1,0),0),0)</f>
        <v>0</v>
      </c>
      <c r="PD79" s="257">
        <f>IF(PD$19-'様式３（療養者名簿）（⑤の場合）'!$BD84+1&lt;=15,IF(PD$19&gt;='様式３（療養者名簿）（⑤の場合）'!$BD84,IF(PD$19&lt;='様式３（療養者名簿）（⑤の場合）'!$BE84,1,0),0),0)</f>
        <v>0</v>
      </c>
      <c r="PE79" s="257">
        <f>IF(PE$19-'様式３（療養者名簿）（⑤の場合）'!$BD84+1&lt;=15,IF(PE$19&gt;='様式３（療養者名簿）（⑤の場合）'!$BD84,IF(PE$19&lt;='様式３（療養者名簿）（⑤の場合）'!$BE84,1,0),0),0)</f>
        <v>0</v>
      </c>
      <c r="PF79" s="257">
        <f>IF(PF$19-'様式３（療養者名簿）（⑤の場合）'!$BD84+1&lt;=15,IF(PF$19&gt;='様式３（療養者名簿）（⑤の場合）'!$BD84,IF(PF$19&lt;='様式３（療養者名簿）（⑤の場合）'!$BE84,1,0),0),0)</f>
        <v>0</v>
      </c>
      <c r="PG79" s="257">
        <f>IF(PG$19-'様式３（療養者名簿）（⑤の場合）'!$BD84+1&lt;=15,IF(PG$19&gt;='様式３（療養者名簿）（⑤の場合）'!$BD84,IF(PG$19&lt;='様式３（療養者名簿）（⑤の場合）'!$BE84,1,0),0),0)</f>
        <v>0</v>
      </c>
      <c r="PH79" s="257">
        <f>IF(PH$19-'様式３（療養者名簿）（⑤の場合）'!$BD84+1&lt;=15,IF(PH$19&gt;='様式３（療養者名簿）（⑤の場合）'!$BD84,IF(PH$19&lt;='様式３（療養者名簿）（⑤の場合）'!$BE84,1,0),0),0)</f>
        <v>0</v>
      </c>
      <c r="PI79" s="257">
        <f>IF(PI$19-'様式３（療養者名簿）（⑤の場合）'!$BD84+1&lt;=15,IF(PI$19&gt;='様式３（療養者名簿）（⑤の場合）'!$BD84,IF(PI$19&lt;='様式３（療養者名簿）（⑤の場合）'!$BE84,1,0),0),0)</f>
        <v>0</v>
      </c>
      <c r="PJ79" s="257">
        <f>IF(PJ$19-'様式３（療養者名簿）（⑤の場合）'!$BD84+1&lt;=15,IF(PJ$19&gt;='様式３（療養者名簿）（⑤の場合）'!$BD84,IF(PJ$19&lt;='様式３（療養者名簿）（⑤の場合）'!$BE84,1,0),0),0)</f>
        <v>0</v>
      </c>
      <c r="PK79" s="257">
        <f>IF(PK$19-'様式３（療養者名簿）（⑤の場合）'!$BD84+1&lt;=15,IF(PK$19&gt;='様式３（療養者名簿）（⑤の場合）'!$BD84,IF(PK$19&lt;='様式３（療養者名簿）（⑤の場合）'!$BE84,1,0),0),0)</f>
        <v>0</v>
      </c>
      <c r="PL79" s="257">
        <f>IF(PL$19-'様式３（療養者名簿）（⑤の場合）'!$BD84+1&lt;=15,IF(PL$19&gt;='様式３（療養者名簿）（⑤の場合）'!$BD84,IF(PL$19&lt;='様式３（療養者名簿）（⑤の場合）'!$BE84,1,0),0),0)</f>
        <v>0</v>
      </c>
      <c r="PM79" s="257">
        <f>IF(PM$19-'様式３（療養者名簿）（⑤の場合）'!$BD84+1&lt;=15,IF(PM$19&gt;='様式３（療養者名簿）（⑤の場合）'!$BD84,IF(PM$19&lt;='様式３（療養者名簿）（⑤の場合）'!$BE84,1,0),0),0)</f>
        <v>0</v>
      </c>
      <c r="PN79" s="257">
        <f>IF(PN$19-'様式３（療養者名簿）（⑤の場合）'!$BD84+1&lt;=15,IF(PN$19&gt;='様式３（療養者名簿）（⑤の場合）'!$BD84,IF(PN$19&lt;='様式３（療養者名簿）（⑤の場合）'!$BE84,1,0),0),0)</f>
        <v>0</v>
      </c>
      <c r="PO79" s="257">
        <f>IF(PO$19-'様式３（療養者名簿）（⑤の場合）'!$BD84+1&lt;=15,IF(PO$19&gt;='様式３（療養者名簿）（⑤の場合）'!$BD84,IF(PO$19&lt;='様式３（療養者名簿）（⑤の場合）'!$BE84,1,0),0),0)</f>
        <v>0</v>
      </c>
      <c r="PP79" s="257">
        <f>IF(PP$19-'様式３（療養者名簿）（⑤の場合）'!$BD84+1&lt;=15,IF(PP$19&gt;='様式３（療養者名簿）（⑤の場合）'!$BD84,IF(PP$19&lt;='様式３（療養者名簿）（⑤の場合）'!$BE84,1,0),0),0)</f>
        <v>0</v>
      </c>
      <c r="PQ79" s="257">
        <f>IF(PQ$19-'様式３（療養者名簿）（⑤の場合）'!$BD84+1&lt;=15,IF(PQ$19&gt;='様式３（療養者名簿）（⑤の場合）'!$BD84,IF(PQ$19&lt;='様式３（療養者名簿）（⑤の場合）'!$BE84,1,0),0),0)</f>
        <v>0</v>
      </c>
      <c r="PR79" s="257">
        <f>IF(PR$19-'様式３（療養者名簿）（⑤の場合）'!$BD84+1&lt;=15,IF(PR$19&gt;='様式３（療養者名簿）（⑤の場合）'!$BD84,IF(PR$19&lt;='様式３（療養者名簿）（⑤の場合）'!$BE84,1,0),0),0)</f>
        <v>0</v>
      </c>
      <c r="PS79" s="257">
        <f>IF(PS$19-'様式３（療養者名簿）（⑤の場合）'!$BD84+1&lt;=15,IF(PS$19&gt;='様式３（療養者名簿）（⑤の場合）'!$BD84,IF(PS$19&lt;='様式３（療養者名簿）（⑤の場合）'!$BE84,1,0),0),0)</f>
        <v>0</v>
      </c>
      <c r="PT79" s="257">
        <f>IF(PT$19-'様式３（療養者名簿）（⑤の場合）'!$BD84+1&lt;=15,IF(PT$19&gt;='様式３（療養者名簿）（⑤の場合）'!$BD84,IF(PT$19&lt;='様式３（療養者名簿）（⑤の場合）'!$BE84,1,0),0),0)</f>
        <v>0</v>
      </c>
      <c r="PU79" s="257">
        <f>IF(PU$19-'様式３（療養者名簿）（⑤の場合）'!$BD84+1&lt;=15,IF(PU$19&gt;='様式３（療養者名簿）（⑤の場合）'!$BD84,IF(PU$19&lt;='様式３（療養者名簿）（⑤の場合）'!$BE84,1,0),0),0)</f>
        <v>0</v>
      </c>
      <c r="PV79" s="257">
        <f>IF(PV$19-'様式３（療養者名簿）（⑤の場合）'!$BD84+1&lt;=15,IF(PV$19&gt;='様式３（療養者名簿）（⑤の場合）'!$BD84,IF(PV$19&lt;='様式３（療養者名簿）（⑤の場合）'!$BE84,1,0),0),0)</f>
        <v>0</v>
      </c>
      <c r="PW79" s="257">
        <f>IF(PW$19-'様式３（療養者名簿）（⑤の場合）'!$BD84+1&lt;=15,IF(PW$19&gt;='様式３（療養者名簿）（⑤の場合）'!$BD84,IF(PW$19&lt;='様式３（療養者名簿）（⑤の場合）'!$BE84,1,0),0),0)</f>
        <v>0</v>
      </c>
      <c r="PX79" s="257">
        <f>IF(PX$19-'様式３（療養者名簿）（⑤の場合）'!$BD84+1&lt;=15,IF(PX$19&gt;='様式３（療養者名簿）（⑤の場合）'!$BD84,IF(PX$19&lt;='様式３（療養者名簿）（⑤の場合）'!$BE84,1,0),0),0)</f>
        <v>0</v>
      </c>
      <c r="PY79" s="257">
        <f>IF(PY$19-'様式３（療養者名簿）（⑤の場合）'!$BD84+1&lt;=15,IF(PY$19&gt;='様式３（療養者名簿）（⑤の場合）'!$BD84,IF(PY$19&lt;='様式３（療養者名簿）（⑤の場合）'!$BE84,1,0),0),0)</f>
        <v>0</v>
      </c>
      <c r="PZ79" s="257">
        <f>IF(PZ$19-'様式３（療養者名簿）（⑤の場合）'!$BD84+1&lt;=15,IF(PZ$19&gt;='様式３（療養者名簿）（⑤の場合）'!$BD84,IF(PZ$19&lt;='様式３（療養者名簿）（⑤の場合）'!$BE84,1,0),0),0)</f>
        <v>0</v>
      </c>
      <c r="QA79" s="257">
        <f>IF(QA$19-'様式３（療養者名簿）（⑤の場合）'!$BD84+1&lt;=15,IF(QA$19&gt;='様式３（療養者名簿）（⑤の場合）'!$BD84,IF(QA$19&lt;='様式３（療養者名簿）（⑤の場合）'!$BE84,1,0),0),0)</f>
        <v>0</v>
      </c>
      <c r="QB79" s="257">
        <f>IF(QB$19-'様式３（療養者名簿）（⑤の場合）'!$BD84+1&lt;=15,IF(QB$19&gt;='様式３（療養者名簿）（⑤の場合）'!$BD84,IF(QB$19&lt;='様式３（療養者名簿）（⑤の場合）'!$BE84,1,0),0),0)</f>
        <v>0</v>
      </c>
      <c r="QC79" s="257">
        <f>IF(QC$19-'様式３（療養者名簿）（⑤の場合）'!$BD84+1&lt;=15,IF(QC$19&gt;='様式３（療養者名簿）（⑤の場合）'!$BD84,IF(QC$19&lt;='様式３（療養者名簿）（⑤の場合）'!$BE84,1,0),0),0)</f>
        <v>0</v>
      </c>
      <c r="QD79" s="257">
        <f>IF(QD$19-'様式３（療養者名簿）（⑤の場合）'!$BD84+1&lt;=15,IF(QD$19&gt;='様式３（療養者名簿）（⑤の場合）'!$BD84,IF(QD$19&lt;='様式３（療養者名簿）（⑤の場合）'!$BE84,1,0),0),0)</f>
        <v>0</v>
      </c>
      <c r="QE79" s="257">
        <f>IF(QE$19-'様式３（療養者名簿）（⑤の場合）'!$BD84+1&lt;=15,IF(QE$19&gt;='様式３（療養者名簿）（⑤の場合）'!$BD84,IF(QE$19&lt;='様式３（療養者名簿）（⑤の場合）'!$BE84,1,0),0),0)</f>
        <v>0</v>
      </c>
      <c r="QF79" s="257">
        <f>IF(QF$19-'様式３（療養者名簿）（⑤の場合）'!$BD84+1&lt;=15,IF(QF$19&gt;='様式３（療養者名簿）（⑤の場合）'!$BD84,IF(QF$19&lt;='様式３（療養者名簿）（⑤の場合）'!$BE84,1,0),0),0)</f>
        <v>0</v>
      </c>
      <c r="QG79" s="257">
        <f>IF(QG$19-'様式３（療養者名簿）（⑤の場合）'!$BD84+1&lt;=15,IF(QG$19&gt;='様式３（療養者名簿）（⑤の場合）'!$BD84,IF(QG$19&lt;='様式３（療養者名簿）（⑤の場合）'!$BE84,1,0),0),0)</f>
        <v>0</v>
      </c>
      <c r="QH79" s="257">
        <f>IF(QH$19-'様式３（療養者名簿）（⑤の場合）'!$BD84+1&lt;=15,IF(QH$19&gt;='様式３（療養者名簿）（⑤の場合）'!$BD84,IF(QH$19&lt;='様式３（療養者名簿）（⑤の場合）'!$BE84,1,0),0),0)</f>
        <v>0</v>
      </c>
      <c r="QI79" s="257">
        <f>IF(QI$19-'様式３（療養者名簿）（⑤の場合）'!$BD84+1&lt;=15,IF(QI$19&gt;='様式３（療養者名簿）（⑤の場合）'!$BD84,IF(QI$19&lt;='様式３（療養者名簿）（⑤の場合）'!$BE84,1,0),0),0)</f>
        <v>0</v>
      </c>
      <c r="QJ79" s="257">
        <f>IF(QJ$19-'様式３（療養者名簿）（⑤の場合）'!$BD84+1&lt;=15,IF(QJ$19&gt;='様式３（療養者名簿）（⑤の場合）'!$BD84,IF(QJ$19&lt;='様式３（療養者名簿）（⑤の場合）'!$BE84,1,0),0),0)</f>
        <v>0</v>
      </c>
      <c r="QK79" s="257">
        <f>IF(QK$19-'様式３（療養者名簿）（⑤の場合）'!$BD84+1&lt;=15,IF(QK$19&gt;='様式３（療養者名簿）（⑤の場合）'!$BD84,IF(QK$19&lt;='様式３（療養者名簿）（⑤の場合）'!$BE84,1,0),0),0)</f>
        <v>0</v>
      </c>
      <c r="QL79" s="257">
        <f>IF(QL$19-'様式３（療養者名簿）（⑤の場合）'!$BD84+1&lt;=15,IF(QL$19&gt;='様式３（療養者名簿）（⑤の場合）'!$BD84,IF(QL$19&lt;='様式３（療養者名簿）（⑤の場合）'!$BE84,1,0),0),0)</f>
        <v>0</v>
      </c>
      <c r="QM79" s="257">
        <f>IF(QM$19-'様式３（療養者名簿）（⑤の場合）'!$BD84+1&lt;=15,IF(QM$19&gt;='様式３（療養者名簿）（⑤の場合）'!$BD84,IF(QM$19&lt;='様式３（療養者名簿）（⑤の場合）'!$BE84,1,0),0),0)</f>
        <v>0</v>
      </c>
      <c r="QN79" s="257">
        <f>IF(QN$19-'様式３（療養者名簿）（⑤の場合）'!$BD84+1&lt;=15,IF(QN$19&gt;='様式３（療養者名簿）（⑤の場合）'!$BD84,IF(QN$19&lt;='様式３（療養者名簿）（⑤の場合）'!$BE84,1,0),0),0)</f>
        <v>0</v>
      </c>
      <c r="QO79" s="257">
        <f>IF(QO$19-'様式３（療養者名簿）（⑤の場合）'!$BD84+1&lt;=15,IF(QO$19&gt;='様式３（療養者名簿）（⑤の場合）'!$BD84,IF(QO$19&lt;='様式３（療養者名簿）（⑤の場合）'!$BE84,1,0),0),0)</f>
        <v>0</v>
      </c>
      <c r="QP79" s="257">
        <f>IF(QP$19-'様式３（療養者名簿）（⑤の場合）'!$BD84+1&lt;=15,IF(QP$19&gt;='様式３（療養者名簿）（⑤の場合）'!$BD84,IF(QP$19&lt;='様式３（療養者名簿）（⑤の場合）'!$BE84,1,0),0),0)</f>
        <v>0</v>
      </c>
      <c r="QQ79" s="257">
        <f>IF(QQ$19-'様式３（療養者名簿）（⑤の場合）'!$BD84+1&lt;=15,IF(QQ$19&gt;='様式３（療養者名簿）（⑤の場合）'!$BD84,IF(QQ$19&lt;='様式３（療養者名簿）（⑤の場合）'!$BE84,1,0),0),0)</f>
        <v>0</v>
      </c>
      <c r="QR79" s="257">
        <f>IF(QR$19-'様式３（療養者名簿）（⑤の場合）'!$BD84+1&lt;=15,IF(QR$19&gt;='様式３（療養者名簿）（⑤の場合）'!$BD84,IF(QR$19&lt;='様式３（療養者名簿）（⑤の場合）'!$BE84,1,0),0),0)</f>
        <v>0</v>
      </c>
      <c r="QS79" s="257">
        <f>IF(QS$19-'様式３（療養者名簿）（⑤の場合）'!$BD84+1&lt;=15,IF(QS$19&gt;='様式３（療養者名簿）（⑤の場合）'!$BD84,IF(QS$19&lt;='様式３（療養者名簿）（⑤の場合）'!$BE84,1,0),0),0)</f>
        <v>0</v>
      </c>
      <c r="QT79" s="257">
        <f>IF(QT$19-'様式３（療養者名簿）（⑤の場合）'!$BD84+1&lt;=15,IF(QT$19&gt;='様式３（療養者名簿）（⑤の場合）'!$BD84,IF(QT$19&lt;='様式３（療養者名簿）（⑤の場合）'!$BE84,1,0),0),0)</f>
        <v>0</v>
      </c>
      <c r="QU79" s="257">
        <f>IF(QU$19-'様式３（療養者名簿）（⑤の場合）'!$BD84+1&lt;=15,IF(QU$19&gt;='様式３（療養者名簿）（⑤の場合）'!$BD84,IF(QU$19&lt;='様式３（療養者名簿）（⑤の場合）'!$BE84,1,0),0),0)</f>
        <v>0</v>
      </c>
      <c r="QV79" s="257">
        <f>IF(QV$19-'様式３（療養者名簿）（⑤の場合）'!$BD84+1&lt;=15,IF(QV$19&gt;='様式３（療養者名簿）（⑤の場合）'!$BD84,IF(QV$19&lt;='様式３（療養者名簿）（⑤の場合）'!$BE84,1,0),0),0)</f>
        <v>0</v>
      </c>
      <c r="QW79" s="257">
        <f>IF(QW$19-'様式３（療養者名簿）（⑤の場合）'!$BD84+1&lt;=15,IF(QW$19&gt;='様式３（療養者名簿）（⑤の場合）'!$BD84,IF(QW$19&lt;='様式３（療養者名簿）（⑤の場合）'!$BE84,1,0),0),0)</f>
        <v>0</v>
      </c>
      <c r="QX79" s="257">
        <f>IF(QX$19-'様式３（療養者名簿）（⑤の場合）'!$BD84+1&lt;=15,IF(QX$19&gt;='様式３（療養者名簿）（⑤の場合）'!$BD84,IF(QX$19&lt;='様式３（療養者名簿）（⑤の場合）'!$BE84,1,0),0),0)</f>
        <v>0</v>
      </c>
      <c r="QY79" s="257">
        <f>IF(QY$19-'様式３（療養者名簿）（⑤の場合）'!$BD84+1&lt;=15,IF(QY$19&gt;='様式３（療養者名簿）（⑤の場合）'!$BD84,IF(QY$19&lt;='様式３（療養者名簿）（⑤の場合）'!$BE84,1,0),0),0)</f>
        <v>0</v>
      </c>
      <c r="QZ79" s="257">
        <f>IF(QZ$19-'様式３（療養者名簿）（⑤の場合）'!$BD84+1&lt;=15,IF(QZ$19&gt;='様式３（療養者名簿）（⑤の場合）'!$BD84,IF(QZ$19&lt;='様式３（療養者名簿）（⑤の場合）'!$BE84,1,0),0),0)</f>
        <v>0</v>
      </c>
      <c r="RA79" s="257">
        <f>IF(RA$19-'様式３（療養者名簿）（⑤の場合）'!$BD84+1&lt;=15,IF(RA$19&gt;='様式３（療養者名簿）（⑤の場合）'!$BD84,IF(RA$19&lt;='様式３（療養者名簿）（⑤の場合）'!$BE84,1,0),0),0)</f>
        <v>0</v>
      </c>
      <c r="RB79" s="257">
        <f>IF(RB$19-'様式３（療養者名簿）（⑤の場合）'!$BD84+1&lt;=15,IF(RB$19&gt;='様式３（療養者名簿）（⑤の場合）'!$BD84,IF(RB$19&lt;='様式３（療養者名簿）（⑤の場合）'!$BE84,1,0),0),0)</f>
        <v>0</v>
      </c>
      <c r="RC79" s="257">
        <f>IF(RC$19-'様式３（療養者名簿）（⑤の場合）'!$BD84+1&lt;=15,IF(RC$19&gt;='様式３（療養者名簿）（⑤の場合）'!$BD84,IF(RC$19&lt;='様式３（療養者名簿）（⑤の場合）'!$BE84,1,0),0),0)</f>
        <v>0</v>
      </c>
      <c r="RD79" s="257">
        <f>IF(RD$19-'様式３（療養者名簿）（⑤の場合）'!$BD84+1&lt;=15,IF(RD$19&gt;='様式３（療養者名簿）（⑤の場合）'!$BD84,IF(RD$19&lt;='様式３（療養者名簿）（⑤の場合）'!$BE84,1,0),0),0)</f>
        <v>0</v>
      </c>
      <c r="RE79" s="257">
        <f>IF(RE$19-'様式３（療養者名簿）（⑤の場合）'!$BD84+1&lt;=15,IF(RE$19&gt;='様式３（療養者名簿）（⑤の場合）'!$BD84,IF(RE$19&lt;='様式３（療養者名簿）（⑤の場合）'!$BE84,1,0),0),0)</f>
        <v>0</v>
      </c>
      <c r="RF79" s="257">
        <f>IF(RF$19-'様式３（療養者名簿）（⑤の場合）'!$BD84+1&lt;=15,IF(RF$19&gt;='様式３（療養者名簿）（⑤の場合）'!$BD84,IF(RF$19&lt;='様式３（療養者名簿）（⑤の場合）'!$BE84,1,0),0),0)</f>
        <v>0</v>
      </c>
      <c r="RG79" s="257">
        <f>IF(RG$19-'様式３（療養者名簿）（⑤の場合）'!$BD84+1&lt;=15,IF(RG$19&gt;='様式３（療養者名簿）（⑤の場合）'!$BD84,IF(RG$19&lt;='様式３（療養者名簿）（⑤の場合）'!$BE84,1,0),0),0)</f>
        <v>0</v>
      </c>
      <c r="RH79" s="257">
        <f>IF(RH$19-'様式３（療養者名簿）（⑤の場合）'!$BD84+1&lt;=15,IF(RH$19&gt;='様式３（療養者名簿）（⑤の場合）'!$BD84,IF(RH$19&lt;='様式３（療養者名簿）（⑤の場合）'!$BE84,1,0),0),0)</f>
        <v>0</v>
      </c>
      <c r="RI79" s="257">
        <f>IF(RI$19-'様式３（療養者名簿）（⑤の場合）'!$BD84+1&lt;=15,IF(RI$19&gt;='様式３（療養者名簿）（⑤の場合）'!$BD84,IF(RI$19&lt;='様式３（療養者名簿）（⑤の場合）'!$BE84,1,0),0),0)</f>
        <v>0</v>
      </c>
      <c r="RJ79" s="257">
        <f>IF(RJ$19-'様式３（療養者名簿）（⑤の場合）'!$BD84+1&lt;=15,IF(RJ$19&gt;='様式３（療養者名簿）（⑤の場合）'!$BD84,IF(RJ$19&lt;='様式３（療養者名簿）（⑤の場合）'!$BE84,1,0),0),0)</f>
        <v>0</v>
      </c>
      <c r="RK79" s="257">
        <f>IF(RK$19-'様式３（療養者名簿）（⑤の場合）'!$BD84+1&lt;=15,IF(RK$19&gt;='様式３（療養者名簿）（⑤の場合）'!$BD84,IF(RK$19&lt;='様式３（療養者名簿）（⑤の場合）'!$BE84,1,0),0),0)</f>
        <v>0</v>
      </c>
      <c r="RL79" s="257">
        <f>IF(RL$19-'様式３（療養者名簿）（⑤の場合）'!$BD84+1&lt;=15,IF(RL$19&gt;='様式３（療養者名簿）（⑤の場合）'!$BD84,IF(RL$19&lt;='様式３（療養者名簿）（⑤の場合）'!$BE84,1,0),0),0)</f>
        <v>0</v>
      </c>
      <c r="RM79" s="257">
        <f>IF(RM$19-'様式３（療養者名簿）（⑤の場合）'!$BD84+1&lt;=15,IF(RM$19&gt;='様式３（療養者名簿）（⑤の場合）'!$BD84,IF(RM$19&lt;='様式３（療養者名簿）（⑤の場合）'!$BE84,1,0),0),0)</f>
        <v>0</v>
      </c>
      <c r="RN79" s="257">
        <f>IF(RN$19-'様式３（療養者名簿）（⑤の場合）'!$BD84+1&lt;=15,IF(RN$19&gt;='様式３（療養者名簿）（⑤の場合）'!$BD84,IF(RN$19&lt;='様式３（療養者名簿）（⑤の場合）'!$BE84,1,0),0),0)</f>
        <v>0</v>
      </c>
      <c r="RO79" s="257">
        <f>IF(RO$19-'様式３（療養者名簿）（⑤の場合）'!$BD84+1&lt;=15,IF(RO$19&gt;='様式３（療養者名簿）（⑤の場合）'!$BD84,IF(RO$19&lt;='様式３（療養者名簿）（⑤の場合）'!$BE84,1,0),0),0)</f>
        <v>0</v>
      </c>
      <c r="RP79" s="257">
        <f>IF(RP$19-'様式３（療養者名簿）（⑤の場合）'!$BD84+1&lt;=15,IF(RP$19&gt;='様式３（療養者名簿）（⑤の場合）'!$BD84,IF(RP$19&lt;='様式３（療養者名簿）（⑤の場合）'!$BE84,1,0),0),0)</f>
        <v>0</v>
      </c>
      <c r="RQ79" s="257">
        <f>IF(RQ$19-'様式３（療養者名簿）（⑤の場合）'!$BD84+1&lt;=15,IF(RQ$19&gt;='様式３（療養者名簿）（⑤の場合）'!$BD84,IF(RQ$19&lt;='様式３（療養者名簿）（⑤の場合）'!$BE84,1,0),0),0)</f>
        <v>0</v>
      </c>
      <c r="RR79" s="257">
        <f>IF(RR$19-'様式３（療養者名簿）（⑤の場合）'!$BD84+1&lt;=15,IF(RR$19&gt;='様式３（療養者名簿）（⑤の場合）'!$BD84,IF(RR$19&lt;='様式３（療養者名簿）（⑤の場合）'!$BE84,1,0),0),0)</f>
        <v>0</v>
      </c>
      <c r="RS79" s="257">
        <f>IF(RS$19-'様式３（療養者名簿）（⑤の場合）'!$BD84+1&lt;=15,IF(RS$19&gt;='様式３（療養者名簿）（⑤の場合）'!$BD84,IF(RS$19&lt;='様式３（療養者名簿）（⑤の場合）'!$BE84,1,0),0),0)</f>
        <v>0</v>
      </c>
      <c r="RT79" s="257">
        <f>IF(RT$19-'様式３（療養者名簿）（⑤の場合）'!$BD84+1&lt;=15,IF(RT$19&gt;='様式３（療養者名簿）（⑤の場合）'!$BD84,IF(RT$19&lt;='様式３（療養者名簿）（⑤の場合）'!$BE84,1,0),0),0)</f>
        <v>0</v>
      </c>
      <c r="RU79" s="257">
        <f>IF(RU$19-'様式３（療養者名簿）（⑤の場合）'!$BD84+1&lt;=15,IF(RU$19&gt;='様式３（療養者名簿）（⑤の場合）'!$BD84,IF(RU$19&lt;='様式３（療養者名簿）（⑤の場合）'!$BE84,1,0),0),0)</f>
        <v>0</v>
      </c>
      <c r="RV79" s="257">
        <f>IF(RV$19-'様式３（療養者名簿）（⑤の場合）'!$BD84+1&lt;=15,IF(RV$19&gt;='様式３（療養者名簿）（⑤の場合）'!$BD84,IF(RV$19&lt;='様式３（療養者名簿）（⑤の場合）'!$BE84,1,0),0),0)</f>
        <v>0</v>
      </c>
      <c r="RW79" s="257">
        <f>IF(RW$19-'様式３（療養者名簿）（⑤の場合）'!$BD84+1&lt;=15,IF(RW$19&gt;='様式３（療養者名簿）（⑤の場合）'!$BD84,IF(RW$19&lt;='様式３（療養者名簿）（⑤の場合）'!$BE84,1,0),0),0)</f>
        <v>0</v>
      </c>
      <c r="RX79" s="257">
        <f>IF(RX$19-'様式３（療養者名簿）（⑤の場合）'!$BD84+1&lt;=15,IF(RX$19&gt;='様式３（療養者名簿）（⑤の場合）'!$BD84,IF(RX$19&lt;='様式３（療養者名簿）（⑤の場合）'!$BE84,1,0),0),0)</f>
        <v>0</v>
      </c>
      <c r="RY79" s="257">
        <f>IF(RY$19-'様式３（療養者名簿）（⑤の場合）'!$BD84+1&lt;=15,IF(RY$19&gt;='様式３（療養者名簿）（⑤の場合）'!$BD84,IF(RY$19&lt;='様式３（療養者名簿）（⑤の場合）'!$BE84,1,0),0),0)</f>
        <v>0</v>
      </c>
      <c r="RZ79" s="257">
        <f>IF(RZ$19-'様式３（療養者名簿）（⑤の場合）'!$BD84+1&lt;=15,IF(RZ$19&gt;='様式３（療養者名簿）（⑤の場合）'!$BD84,IF(RZ$19&lt;='様式３（療養者名簿）（⑤の場合）'!$BE84,1,0),0),0)</f>
        <v>0</v>
      </c>
      <c r="SA79" s="257">
        <f>IF(SA$19-'様式３（療養者名簿）（⑤の場合）'!$BD84+1&lt;=15,IF(SA$19&gt;='様式３（療養者名簿）（⑤の場合）'!$BD84,IF(SA$19&lt;='様式３（療養者名簿）（⑤の場合）'!$BE84,1,0),0),0)</f>
        <v>0</v>
      </c>
      <c r="SB79" s="257">
        <f>IF(SB$19-'様式３（療養者名簿）（⑤の場合）'!$BD84+1&lt;=15,IF(SB$19&gt;='様式３（療養者名簿）（⑤の場合）'!$BD84,IF(SB$19&lt;='様式３（療養者名簿）（⑤の場合）'!$BE84,1,0),0),0)</f>
        <v>0</v>
      </c>
      <c r="SC79" s="257">
        <f>IF(SC$19-'様式３（療養者名簿）（⑤の場合）'!$BD84+1&lt;=15,IF(SC$19&gt;='様式３（療養者名簿）（⑤の場合）'!$BD84,IF(SC$19&lt;='様式３（療養者名簿）（⑤の場合）'!$BE84,1,0),0),0)</f>
        <v>0</v>
      </c>
      <c r="SD79" s="257">
        <f>IF(SD$19-'様式３（療養者名簿）（⑤の場合）'!$BD84+1&lt;=15,IF(SD$19&gt;='様式３（療養者名簿）（⑤の場合）'!$BD84,IF(SD$19&lt;='様式３（療養者名簿）（⑤の場合）'!$BE84,1,0),0),0)</f>
        <v>0</v>
      </c>
      <c r="SE79" s="257">
        <f>IF(SE$19-'様式３（療養者名簿）（⑤の場合）'!$BD84+1&lt;=15,IF(SE$19&gt;='様式３（療養者名簿）（⑤の場合）'!$BD84,IF(SE$19&lt;='様式３（療養者名簿）（⑤の場合）'!$BE84,1,0),0),0)</f>
        <v>0</v>
      </c>
      <c r="SF79" s="257">
        <f>IF(SF$19-'様式３（療養者名簿）（⑤の場合）'!$BD84+1&lt;=15,IF(SF$19&gt;='様式３（療養者名簿）（⑤の場合）'!$BD84,IF(SF$19&lt;='様式３（療養者名簿）（⑤の場合）'!$BE84,1,0),0),0)</f>
        <v>0</v>
      </c>
      <c r="SG79" s="257">
        <f>IF(SG$19-'様式３（療養者名簿）（⑤の場合）'!$BD84+1&lt;=15,IF(SG$19&gt;='様式３（療養者名簿）（⑤の場合）'!$BD84,IF(SG$19&lt;='様式３（療養者名簿）（⑤の場合）'!$BE84,1,0),0),0)</f>
        <v>0</v>
      </c>
      <c r="SH79" s="257">
        <f>IF(SH$19-'様式３（療養者名簿）（⑤の場合）'!$BD84+1&lt;=15,IF(SH$19&gt;='様式３（療養者名簿）（⑤の場合）'!$BD84,IF(SH$19&lt;='様式３（療養者名簿）（⑤の場合）'!$BE84,1,0),0),0)</f>
        <v>0</v>
      </c>
      <c r="SI79" s="257">
        <f>IF(SI$19-'様式３（療養者名簿）（⑤の場合）'!$BD84+1&lt;=15,IF(SI$19&gt;='様式３（療養者名簿）（⑤の場合）'!$BD84,IF(SI$19&lt;='様式３（療養者名簿）（⑤の場合）'!$BE84,1,0),0),0)</f>
        <v>0</v>
      </c>
      <c r="SJ79" s="257">
        <f>IF(SJ$19-'様式３（療養者名簿）（⑤の場合）'!$BD84+1&lt;=15,IF(SJ$19&gt;='様式３（療養者名簿）（⑤の場合）'!$BD84,IF(SJ$19&lt;='様式３（療養者名簿）（⑤の場合）'!$BE84,1,0),0),0)</f>
        <v>0</v>
      </c>
      <c r="SK79" s="257">
        <f>IF(SK$19-'様式３（療養者名簿）（⑤の場合）'!$BD84+1&lt;=15,IF(SK$19&gt;='様式３（療養者名簿）（⑤の場合）'!$BD84,IF(SK$19&lt;='様式３（療養者名簿）（⑤の場合）'!$BE84,1,0),0),0)</f>
        <v>0</v>
      </c>
      <c r="SL79" s="257">
        <f>IF(SL$19-'様式３（療養者名簿）（⑤の場合）'!$BD84+1&lt;=15,IF(SL$19&gt;='様式３（療養者名簿）（⑤の場合）'!$BD84,IF(SL$19&lt;='様式３（療養者名簿）（⑤の場合）'!$BE84,1,0),0),0)</f>
        <v>0</v>
      </c>
      <c r="SM79" s="257">
        <f>IF(SM$19-'様式３（療養者名簿）（⑤の場合）'!$BD84+1&lt;=15,IF(SM$19&gt;='様式３（療養者名簿）（⑤の場合）'!$BD84,IF(SM$19&lt;='様式３（療養者名簿）（⑤の場合）'!$BE84,1,0),0),0)</f>
        <v>0</v>
      </c>
      <c r="SN79" s="257">
        <f>IF(SN$19-'様式３（療養者名簿）（⑤の場合）'!$BD84+1&lt;=15,IF(SN$19&gt;='様式３（療養者名簿）（⑤の場合）'!$BD84,IF(SN$19&lt;='様式３（療養者名簿）（⑤の場合）'!$BE84,1,0),0),0)</f>
        <v>0</v>
      </c>
      <c r="SO79" s="257">
        <f>IF(SO$19-'様式３（療養者名簿）（⑤の場合）'!$BD84+1&lt;=15,IF(SO$19&gt;='様式３（療養者名簿）（⑤の場合）'!$BD84,IF(SO$19&lt;='様式３（療養者名簿）（⑤の場合）'!$BE84,1,0),0),0)</f>
        <v>0</v>
      </c>
      <c r="SP79" s="257">
        <f>IF(SP$19-'様式３（療養者名簿）（⑤の場合）'!$BD84+1&lt;=15,IF(SP$19&gt;='様式３（療養者名簿）（⑤の場合）'!$BD84,IF(SP$19&lt;='様式３（療養者名簿）（⑤の場合）'!$BE84,1,0),0),0)</f>
        <v>0</v>
      </c>
      <c r="SQ79" s="257">
        <f>IF(SQ$19-'様式３（療養者名簿）（⑤の場合）'!$BD84+1&lt;=15,IF(SQ$19&gt;='様式３（療養者名簿）（⑤の場合）'!$BD84,IF(SQ$19&lt;='様式３（療養者名簿）（⑤の場合）'!$BE84,1,0),0),0)</f>
        <v>0</v>
      </c>
      <c r="SR79" s="257">
        <f>IF(SR$19-'様式３（療養者名簿）（⑤の場合）'!$BD84+1&lt;=15,IF(SR$19&gt;='様式３（療養者名簿）（⑤の場合）'!$BD84,IF(SR$19&lt;='様式３（療養者名簿）（⑤の場合）'!$BE84,1,0),0),0)</f>
        <v>0</v>
      </c>
      <c r="SS79" s="257">
        <f>IF(SS$19-'様式３（療養者名簿）（⑤の場合）'!$BD84+1&lt;=15,IF(SS$19&gt;='様式３（療養者名簿）（⑤の場合）'!$BD84,IF(SS$19&lt;='様式３（療養者名簿）（⑤の場合）'!$BE84,1,0),0),0)</f>
        <v>0</v>
      </c>
      <c r="ST79" s="257">
        <f>IF(ST$19-'様式３（療養者名簿）（⑤の場合）'!$BD84+1&lt;=15,IF(ST$19&gt;='様式３（療養者名簿）（⑤の場合）'!$BD84,IF(ST$19&lt;='様式３（療養者名簿）（⑤の場合）'!$BE84,1,0),0),0)</f>
        <v>0</v>
      </c>
      <c r="SU79" s="257">
        <f>IF(SU$19-'様式３（療養者名簿）（⑤の場合）'!$BD84+1&lt;=15,IF(SU$19&gt;='様式３（療養者名簿）（⑤の場合）'!$BD84,IF(SU$19&lt;='様式３（療養者名簿）（⑤の場合）'!$BE84,1,0),0),0)</f>
        <v>0</v>
      </c>
      <c r="SV79" s="257">
        <f>IF(SV$19-'様式３（療養者名簿）（⑤の場合）'!$BD84+1&lt;=15,IF(SV$19&gt;='様式３（療養者名簿）（⑤の場合）'!$BD84,IF(SV$19&lt;='様式３（療養者名簿）（⑤の場合）'!$BE84,1,0),0),0)</f>
        <v>0</v>
      </c>
      <c r="SW79" s="257">
        <f>IF(SW$19-'様式３（療養者名簿）（⑤の場合）'!$BD84+1&lt;=15,IF(SW$19&gt;='様式３（療養者名簿）（⑤の場合）'!$BD84,IF(SW$19&lt;='様式３（療養者名簿）（⑤の場合）'!$BE84,1,0),0),0)</f>
        <v>0</v>
      </c>
      <c r="SX79" s="257">
        <f>IF(SX$19-'様式３（療養者名簿）（⑤の場合）'!$BD84+1&lt;=15,IF(SX$19&gt;='様式３（療養者名簿）（⑤の場合）'!$BD84,IF(SX$19&lt;='様式３（療養者名簿）（⑤の場合）'!$BE84,1,0),0),0)</f>
        <v>0</v>
      </c>
      <c r="SY79" s="257">
        <f>IF(SY$19-'様式３（療養者名簿）（⑤の場合）'!$BD84+1&lt;=15,IF(SY$19&gt;='様式３（療養者名簿）（⑤の場合）'!$BD84,IF(SY$19&lt;='様式３（療養者名簿）（⑤の場合）'!$BE84,1,0),0),0)</f>
        <v>0</v>
      </c>
      <c r="SZ79" s="257">
        <f>IF(SZ$19-'様式３（療養者名簿）（⑤の場合）'!$BD84+1&lt;=15,IF(SZ$19&gt;='様式３（療養者名簿）（⑤の場合）'!$BD84,IF(SZ$19&lt;='様式３（療養者名簿）（⑤の場合）'!$BE84,1,0),0),0)</f>
        <v>0</v>
      </c>
      <c r="TA79" s="257">
        <f>IF(TA$19-'様式３（療養者名簿）（⑤の場合）'!$BD84+1&lt;=15,IF(TA$19&gt;='様式３（療養者名簿）（⑤の場合）'!$BD84,IF(TA$19&lt;='様式３（療養者名簿）（⑤の場合）'!$BE84,1,0),0),0)</f>
        <v>0</v>
      </c>
      <c r="TB79" s="257">
        <f>IF(TB$19-'様式３（療養者名簿）（⑤の場合）'!$BD84+1&lt;=15,IF(TB$19&gt;='様式３（療養者名簿）（⑤の場合）'!$BD84,IF(TB$19&lt;='様式３（療養者名簿）（⑤の場合）'!$BE84,1,0),0),0)</f>
        <v>0</v>
      </c>
      <c r="TC79" s="257">
        <f>IF(TC$19-'様式３（療養者名簿）（⑤の場合）'!$BD84+1&lt;=15,IF(TC$19&gt;='様式３（療養者名簿）（⑤の場合）'!$BD84,IF(TC$19&lt;='様式３（療養者名簿）（⑤の場合）'!$BE84,1,0),0),0)</f>
        <v>0</v>
      </c>
      <c r="TD79" s="257">
        <f>IF(TD$19-'様式３（療養者名簿）（⑤の場合）'!$BD84+1&lt;=15,IF(TD$19&gt;='様式３（療養者名簿）（⑤の場合）'!$BD84,IF(TD$19&lt;='様式３（療養者名簿）（⑤の場合）'!$BE84,1,0),0),0)</f>
        <v>0</v>
      </c>
      <c r="TE79" s="257">
        <f>IF(TE$19-'様式３（療養者名簿）（⑤の場合）'!$BD84+1&lt;=15,IF(TE$19&gt;='様式３（療養者名簿）（⑤の場合）'!$BD84,IF(TE$19&lt;='様式３（療養者名簿）（⑤の場合）'!$BE84,1,0),0),0)</f>
        <v>0</v>
      </c>
      <c r="TF79" s="257">
        <f>IF(TF$19-'様式３（療養者名簿）（⑤の場合）'!$BD84+1&lt;=15,IF(TF$19&gt;='様式３（療養者名簿）（⑤の場合）'!$BD84,IF(TF$19&lt;='様式３（療養者名簿）（⑤の場合）'!$BE84,1,0),0),0)</f>
        <v>0</v>
      </c>
      <c r="TG79" s="257">
        <f>IF(TG$19-'様式３（療養者名簿）（⑤の場合）'!$BD84+1&lt;=15,IF(TG$19&gt;='様式３（療養者名簿）（⑤の場合）'!$BD84,IF(TG$19&lt;='様式３（療養者名簿）（⑤の場合）'!$BE84,1,0),0),0)</f>
        <v>0</v>
      </c>
      <c r="TH79" s="257">
        <f>IF(TH$19-'様式３（療養者名簿）（⑤の場合）'!$BD84+1&lt;=15,IF(TH$19&gt;='様式３（療養者名簿）（⑤の場合）'!$BD84,IF(TH$19&lt;='様式３（療養者名簿）（⑤の場合）'!$BE84,1,0),0),0)</f>
        <v>0</v>
      </c>
      <c r="TI79" s="257">
        <f>IF(TI$19-'様式３（療養者名簿）（⑤の場合）'!$BD84+1&lt;=15,IF(TI$19&gt;='様式３（療養者名簿）（⑤の場合）'!$BD84,IF(TI$19&lt;='様式３（療養者名簿）（⑤の場合）'!$BE84,1,0),0),0)</f>
        <v>0</v>
      </c>
      <c r="TJ79" s="257">
        <f>IF(TJ$19-'様式３（療養者名簿）（⑤の場合）'!$BD84+1&lt;=15,IF(TJ$19&gt;='様式３（療養者名簿）（⑤の場合）'!$BD84,IF(TJ$19&lt;='様式３（療養者名簿）（⑤の場合）'!$BE84,1,0),0),0)</f>
        <v>0</v>
      </c>
      <c r="TK79" s="257">
        <f>IF(TK$19-'様式３（療養者名簿）（⑤の場合）'!$BD84+1&lt;=15,IF(TK$19&gt;='様式３（療養者名簿）（⑤の場合）'!$BD84,IF(TK$19&lt;='様式３（療養者名簿）（⑤の場合）'!$BE84,1,0),0),0)</f>
        <v>0</v>
      </c>
      <c r="TL79" s="257">
        <f>IF(TL$19-'様式３（療養者名簿）（⑤の場合）'!$BD84+1&lt;=15,IF(TL$19&gt;='様式３（療養者名簿）（⑤の場合）'!$BD84,IF(TL$19&lt;='様式３（療養者名簿）（⑤の場合）'!$BE84,1,0),0),0)</f>
        <v>0</v>
      </c>
      <c r="TM79" s="257">
        <f>IF(TM$19-'様式３（療養者名簿）（⑤の場合）'!$BD84+1&lt;=15,IF(TM$19&gt;='様式３（療養者名簿）（⑤の場合）'!$BD84,IF(TM$19&lt;='様式３（療養者名簿）（⑤の場合）'!$BE84,1,0),0),0)</f>
        <v>0</v>
      </c>
      <c r="TN79" s="257">
        <f>IF(TN$19-'様式３（療養者名簿）（⑤の場合）'!$BD84+1&lt;=15,IF(TN$19&gt;='様式３（療養者名簿）（⑤の場合）'!$BD84,IF(TN$19&lt;='様式３（療養者名簿）（⑤の場合）'!$BE84,1,0),0),0)</f>
        <v>0</v>
      </c>
      <c r="TO79" s="257">
        <f>IF(TO$19-'様式３（療養者名簿）（⑤の場合）'!$BD84+1&lt;=15,IF(TO$19&gt;='様式３（療養者名簿）（⑤の場合）'!$BD84,IF(TO$19&lt;='様式３（療養者名簿）（⑤の場合）'!$BE84,1,0),0),0)</f>
        <v>0</v>
      </c>
      <c r="TP79" s="257">
        <f>IF(TP$19-'様式３（療養者名簿）（⑤の場合）'!$BD84+1&lt;=15,IF(TP$19&gt;='様式３（療養者名簿）（⑤の場合）'!$BD84,IF(TP$19&lt;='様式３（療養者名簿）（⑤の場合）'!$BE84,1,0),0),0)</f>
        <v>0</v>
      </c>
      <c r="TQ79" s="257">
        <f>IF(TQ$19-'様式３（療養者名簿）（⑤の場合）'!$BD84+1&lt;=15,IF(TQ$19&gt;='様式３（療養者名簿）（⑤の場合）'!$BD84,IF(TQ$19&lt;='様式３（療養者名簿）（⑤の場合）'!$BE84,1,0),0),0)</f>
        <v>0</v>
      </c>
      <c r="TR79" s="257">
        <f>IF(TR$19-'様式３（療養者名簿）（⑤の場合）'!$BD84+1&lt;=15,IF(TR$19&gt;='様式３（療養者名簿）（⑤の場合）'!$BD84,IF(TR$19&lt;='様式３（療養者名簿）（⑤の場合）'!$BE84,1,0),0),0)</f>
        <v>0</v>
      </c>
      <c r="TS79" s="257">
        <f>IF(TS$19-'様式３（療養者名簿）（⑤の場合）'!$BD84+1&lt;=15,IF(TS$19&gt;='様式３（療養者名簿）（⑤の場合）'!$BD84,IF(TS$19&lt;='様式３（療養者名簿）（⑤の場合）'!$BE84,1,0),0),0)</f>
        <v>0</v>
      </c>
      <c r="TT79" s="257">
        <f>IF(TT$19-'様式３（療養者名簿）（⑤の場合）'!$BD84+1&lt;=15,IF(TT$19&gt;='様式３（療養者名簿）（⑤の場合）'!$BD84,IF(TT$19&lt;='様式３（療養者名簿）（⑤の場合）'!$BE84,1,0),0),0)</f>
        <v>0</v>
      </c>
      <c r="TU79" s="257">
        <f>IF(TU$19-'様式３（療養者名簿）（⑤の場合）'!$BD84+1&lt;=15,IF(TU$19&gt;='様式３（療養者名簿）（⑤の場合）'!$BD84,IF(TU$19&lt;='様式３（療養者名簿）（⑤の場合）'!$BE84,1,0),0),0)</f>
        <v>0</v>
      </c>
      <c r="TV79" s="257">
        <f>IF(TV$19-'様式３（療養者名簿）（⑤の場合）'!$BD84+1&lt;=15,IF(TV$19&gt;='様式３（療養者名簿）（⑤の場合）'!$BD84,IF(TV$19&lt;='様式３（療養者名簿）（⑤の場合）'!$BE84,1,0),0),0)</f>
        <v>0</v>
      </c>
      <c r="TW79" s="257">
        <f>IF(TW$19-'様式３（療養者名簿）（⑤の場合）'!$BD84+1&lt;=15,IF(TW$19&gt;='様式３（療養者名簿）（⑤の場合）'!$BD84,IF(TW$19&lt;='様式３（療養者名簿）（⑤の場合）'!$BE84,1,0),0),0)</f>
        <v>0</v>
      </c>
      <c r="TX79" s="257">
        <f>IF(TX$19-'様式３（療養者名簿）（⑤の場合）'!$BD84+1&lt;=15,IF(TX$19&gt;='様式３（療養者名簿）（⑤の場合）'!$BD84,IF(TX$19&lt;='様式３（療養者名簿）（⑤の場合）'!$BE84,1,0),0),0)</f>
        <v>0</v>
      </c>
      <c r="TY79" s="257">
        <f>IF(TY$19-'様式３（療養者名簿）（⑤の場合）'!$BD84+1&lt;=15,IF(TY$19&gt;='様式３（療養者名簿）（⑤の場合）'!$BD84,IF(TY$19&lt;='様式３（療養者名簿）（⑤の場合）'!$BE84,1,0),0),0)</f>
        <v>0</v>
      </c>
      <c r="TZ79" s="257">
        <f>IF(TZ$19-'様式３（療養者名簿）（⑤の場合）'!$BD84+1&lt;=15,IF(TZ$19&gt;='様式３（療養者名簿）（⑤の場合）'!$BD84,IF(TZ$19&lt;='様式３（療養者名簿）（⑤の場合）'!$BE84,1,0),0),0)</f>
        <v>0</v>
      </c>
      <c r="UA79" s="257">
        <f>IF(UA$19-'様式３（療養者名簿）（⑤の場合）'!$BD84+1&lt;=15,IF(UA$19&gt;='様式３（療養者名簿）（⑤の場合）'!$BD84,IF(UA$19&lt;='様式３（療養者名簿）（⑤の場合）'!$BE84,1,0),0),0)</f>
        <v>0</v>
      </c>
      <c r="UB79" s="257">
        <f>IF(UB$19-'様式３（療養者名簿）（⑤の場合）'!$BD84+1&lt;=15,IF(UB$19&gt;='様式３（療養者名簿）（⑤の場合）'!$BD84,IF(UB$19&lt;='様式３（療養者名簿）（⑤の場合）'!$BE84,1,0),0),0)</f>
        <v>0</v>
      </c>
      <c r="UC79" s="257">
        <f>IF(UC$19-'様式３（療養者名簿）（⑤の場合）'!$BD84+1&lt;=15,IF(UC$19&gt;='様式３（療養者名簿）（⑤の場合）'!$BD84,IF(UC$19&lt;='様式３（療養者名簿）（⑤の場合）'!$BE84,1,0),0),0)</f>
        <v>0</v>
      </c>
      <c r="UD79" s="384">
        <f>IF(UD$19-'様式３（療養者名簿）（⑤の場合）'!$BD84+1&lt;=15,IF(UD$19&gt;='様式３（療養者名簿）（⑤の場合）'!$BD84,IF(UD$19&lt;='様式３（療養者名簿）（⑤の場合）'!$BE84,1,0),0),0)</f>
        <v>0</v>
      </c>
      <c r="UE79" s="384">
        <f>IF(UE$19-'様式３（療養者名簿）（⑤の場合）'!$BD84+1&lt;=15,IF(UE$19&gt;='様式３（療養者名簿）（⑤の場合）'!$BD84,IF(UE$19&lt;='様式３（療養者名簿）（⑤の場合）'!$BE84,1,0),0),0)</f>
        <v>0</v>
      </c>
      <c r="UF79" s="384">
        <f>IF(UF$19-'様式３（療養者名簿）（⑤の場合）'!$BD84+1&lt;=15,IF(UF$19&gt;='様式３（療養者名簿）（⑤の場合）'!$BD84,IF(UF$19&lt;='様式３（療養者名簿）（⑤の場合）'!$BE84,1,0),0),0)</f>
        <v>0</v>
      </c>
      <c r="UG79" s="384">
        <f>IF(UG$19-'様式３（療養者名簿）（⑤の場合）'!$BD84+1&lt;=15,IF(UG$19&gt;='様式３（療養者名簿）（⑤の場合）'!$BD84,IF(UG$19&lt;='様式３（療養者名簿）（⑤の場合）'!$BE84,1,0),0),0)</f>
        <v>0</v>
      </c>
      <c r="UH79" s="384">
        <f>IF(UH$19-'様式３（療養者名簿）（⑤の場合）'!$BD84+1&lt;=15,IF(UH$19&gt;='様式３（療養者名簿）（⑤の場合）'!$BD84,IF(UH$19&lt;='様式３（療養者名簿）（⑤の場合）'!$BE84,1,0),0),0)</f>
        <v>0</v>
      </c>
      <c r="UI79" s="384">
        <f>IF(UI$19-'様式３（療養者名簿）（⑤の場合）'!$BD84+1&lt;=15,IF(UI$19&gt;='様式３（療養者名簿）（⑤の場合）'!$BD84,IF(UI$19&lt;='様式３（療養者名簿）（⑤の場合）'!$BE84,1,0),0),0)</f>
        <v>0</v>
      </c>
      <c r="UJ79" s="384">
        <f>IF(UJ$19-'様式３（療養者名簿）（⑤の場合）'!$BD84+1&lt;=15,IF(UJ$19&gt;='様式３（療養者名簿）（⑤の場合）'!$BD84,IF(UJ$19&lt;='様式３（療養者名簿）（⑤の場合）'!$BE84,1,0),0),0)</f>
        <v>0</v>
      </c>
      <c r="UK79" s="384">
        <f>IF(UK$19-'様式３（療養者名簿）（⑤の場合）'!$BD84+1&lt;=15,IF(UK$19&gt;='様式３（療養者名簿）（⑤の場合）'!$BD84,IF(UK$19&lt;='様式３（療養者名簿）（⑤の場合）'!$BE84,1,0),0),0)</f>
        <v>0</v>
      </c>
      <c r="UL79" s="384">
        <f>IF(UL$19-'様式３（療養者名簿）（⑤の場合）'!$BD84+1&lt;=15,IF(UL$19&gt;='様式３（療養者名簿）（⑤の場合）'!$BD84,IF(UL$19&lt;='様式３（療養者名簿）（⑤の場合）'!$BE84,1,0),0),0)</f>
        <v>0</v>
      </c>
      <c r="UM79" s="384">
        <f>IF(UM$19-'様式３（療養者名簿）（⑤の場合）'!$BD84+1&lt;=15,IF(UM$19&gt;='様式３（療養者名簿）（⑤の場合）'!$BD84,IF(UM$19&lt;='様式３（療養者名簿）（⑤の場合）'!$BE84,1,0),0),0)</f>
        <v>0</v>
      </c>
      <c r="UN79" s="384">
        <f>IF(UN$19-'様式３（療養者名簿）（⑤の場合）'!$BD84+1&lt;=15,IF(UN$19&gt;='様式３（療養者名簿）（⑤の場合）'!$BD84,IF(UN$19&lt;='様式３（療養者名簿）（⑤の場合）'!$BE84,1,0),0),0)</f>
        <v>0</v>
      </c>
      <c r="UO79" s="384">
        <f>IF(UO$19-'様式３（療養者名簿）（⑤の場合）'!$BD84+1&lt;=15,IF(UO$19&gt;='様式３（療養者名簿）（⑤の場合）'!$BD84,IF(UO$19&lt;='様式３（療養者名簿）（⑤の場合）'!$BE84,1,0),0),0)</f>
        <v>0</v>
      </c>
      <c r="UP79" s="384">
        <f>IF(UP$19-'様式３（療養者名簿）（⑤の場合）'!$BD84+1&lt;=15,IF(UP$19&gt;='様式３（療養者名簿）（⑤の場合）'!$BD84,IF(UP$19&lt;='様式３（療養者名簿）（⑤の場合）'!$BE84,1,0),0),0)</f>
        <v>0</v>
      </c>
      <c r="UQ79" s="384">
        <f>IF(UQ$19-'様式３（療養者名簿）（⑤の場合）'!$BD84+1&lt;=15,IF(UQ$19&gt;='様式３（療養者名簿）（⑤の場合）'!$BD84,IF(UQ$19&lt;='様式３（療養者名簿）（⑤の場合）'!$BE84,1,0),0),0)</f>
        <v>0</v>
      </c>
      <c r="UR79" s="384">
        <f>IF(UR$19-'様式３（療養者名簿）（⑤の場合）'!$BD84+1&lt;=15,IF(UR$19&gt;='様式３（療養者名簿）（⑤の場合）'!$BD84,IF(UR$19&lt;='様式３（療養者名簿）（⑤の場合）'!$BE84,1,0),0),0)</f>
        <v>0</v>
      </c>
      <c r="US79" s="384">
        <f>IF(US$19-'様式３（療養者名簿）（⑤の場合）'!$BD84+1&lt;=15,IF(US$19&gt;='様式３（療養者名簿）（⑤の場合）'!$BD84,IF(US$19&lt;='様式３（療養者名簿）（⑤の場合）'!$BE84,1,0),0),0)</f>
        <v>0</v>
      </c>
      <c r="UT79" s="384">
        <f>IF(UT$19-'様式３（療養者名簿）（⑤の場合）'!$BD84+1&lt;=15,IF(UT$19&gt;='様式３（療養者名簿）（⑤の場合）'!$BD84,IF(UT$19&lt;='様式３（療養者名簿）（⑤の場合）'!$BE84,1,0),0),0)</f>
        <v>0</v>
      </c>
      <c r="UU79" s="384">
        <f>IF(UU$19-'様式３（療養者名簿）（⑤の場合）'!$BD84+1&lt;=15,IF(UU$19&gt;='様式３（療養者名簿）（⑤の場合）'!$BD84,IF(UU$19&lt;='様式３（療養者名簿）（⑤の場合）'!$BE84,1,0),0),0)</f>
        <v>0</v>
      </c>
      <c r="UV79" s="384">
        <f>IF(UV$19-'様式３（療養者名簿）（⑤の場合）'!$BD84+1&lt;=15,IF(UV$19&gt;='様式３（療養者名簿）（⑤の場合）'!$BD84,IF(UV$19&lt;='様式３（療養者名簿）（⑤の場合）'!$BE84,1,0),0),0)</f>
        <v>0</v>
      </c>
      <c r="UW79" s="384">
        <f>IF(UW$19-'様式３（療養者名簿）（⑤の場合）'!$BD84+1&lt;=15,IF(UW$19&gt;='様式３（療養者名簿）（⑤の場合）'!$BD84,IF(UW$19&lt;='様式３（療養者名簿）（⑤の場合）'!$BE84,1,0),0),0)</f>
        <v>0</v>
      </c>
      <c r="UX79" s="384">
        <f>IF(UX$19-'様式３（療養者名簿）（⑤の場合）'!$BD84+1&lt;=15,IF(UX$19&gt;='様式３（療養者名簿）（⑤の場合）'!$BD84,IF(UX$19&lt;='様式３（療養者名簿）（⑤の場合）'!$BE84,1,0),0),0)</f>
        <v>0</v>
      </c>
      <c r="UY79" s="384">
        <f>IF(UY$19-'様式３（療養者名簿）（⑤の場合）'!$BD84+1&lt;=15,IF(UY$19&gt;='様式３（療養者名簿）（⑤の場合）'!$BD84,IF(UY$19&lt;='様式３（療養者名簿）（⑤の場合）'!$BE84,1,0),0),0)</f>
        <v>0</v>
      </c>
      <c r="UZ79" s="384">
        <f>IF(UZ$19-'様式３（療養者名簿）（⑤の場合）'!$BD84+1&lt;=15,IF(UZ$19&gt;='様式３（療養者名簿）（⑤の場合）'!$BD84,IF(UZ$19&lt;='様式３（療養者名簿）（⑤の場合）'!$BE84,1,0),0),0)</f>
        <v>0</v>
      </c>
      <c r="VA79" s="384">
        <f>IF(VA$19-'様式３（療養者名簿）（⑤の場合）'!$BD84+1&lt;=15,IF(VA$19&gt;='様式３（療養者名簿）（⑤の場合）'!$BD84,IF(VA$19&lt;='様式３（療養者名簿）（⑤の場合）'!$BE84,1,0),0),0)</f>
        <v>0</v>
      </c>
      <c r="VB79" s="384">
        <f>IF(VB$19-'様式３（療養者名簿）（⑤の場合）'!$BD84+1&lt;=15,IF(VB$19&gt;='様式３（療養者名簿）（⑤の場合）'!$BD84,IF(VB$19&lt;='様式３（療養者名簿）（⑤の場合）'!$BE84,1,0),0),0)</f>
        <v>0</v>
      </c>
      <c r="VC79" s="384">
        <f>IF(VC$19-'様式３（療養者名簿）（⑤の場合）'!$BD84+1&lt;=15,IF(VC$19&gt;='様式３（療養者名簿）（⑤の場合）'!$BD84,IF(VC$19&lt;='様式３（療養者名簿）（⑤の場合）'!$BE84,1,0),0),0)</f>
        <v>0</v>
      </c>
      <c r="VD79" s="384">
        <f>IF(VD$19-'様式３（療養者名簿）（⑤の場合）'!$BD84+1&lt;=15,IF(VD$19&gt;='様式３（療養者名簿）（⑤の場合）'!$BD84,IF(VD$19&lt;='様式３（療養者名簿）（⑤の場合）'!$BE84,1,0),0),0)</f>
        <v>0</v>
      </c>
      <c r="VE79" s="384">
        <f>IF(VE$19-'様式３（療養者名簿）（⑤の場合）'!$BD84+1&lt;=15,IF(VE$19&gt;='様式３（療養者名簿）（⑤の場合）'!$BD84,IF(VE$19&lt;='様式３（療養者名簿）（⑤の場合）'!$BE84,1,0),0),0)</f>
        <v>0</v>
      </c>
      <c r="VF79" s="384">
        <f>IF(VF$19-'様式３（療養者名簿）（⑤の場合）'!$BD84+1&lt;=15,IF(VF$19&gt;='様式３（療養者名簿）（⑤の場合）'!$BD84,IF(VF$19&lt;='様式３（療養者名簿）（⑤の場合）'!$BE84,1,0),0),0)</f>
        <v>0</v>
      </c>
      <c r="VG79" s="384">
        <f>IF(VG$19-'様式３（療養者名簿）（⑤の場合）'!$BD84+1&lt;=15,IF(VG$19&gt;='様式３（療養者名簿）（⑤の場合）'!$BD84,IF(VG$19&lt;='様式３（療養者名簿）（⑤の場合）'!$BE84,1,0),0),0)</f>
        <v>0</v>
      </c>
      <c r="VH79" s="384">
        <f>IF(VH$19-'様式３（療養者名簿）（⑤の場合）'!$BD84+1&lt;=15,IF(VH$19&gt;='様式３（療養者名簿）（⑤の場合）'!$BD84,IF(VH$19&lt;='様式３（療養者名簿）（⑤の場合）'!$BE84,1,0),0),0)</f>
        <v>0</v>
      </c>
      <c r="VI79" s="384">
        <f>IF(VI$19-'様式３（療養者名簿）（⑤の場合）'!$BD84+1&lt;=15,IF(VI$19&gt;='様式３（療養者名簿）（⑤の場合）'!$BD84,IF(VI$19&lt;='様式３（療養者名簿）（⑤の場合）'!$BE84,1,0),0),0)</f>
        <v>0</v>
      </c>
      <c r="VJ79" s="384">
        <f>IF(VJ$19-'様式３（療養者名簿）（⑤の場合）'!$BD84+1&lt;=15,IF(VJ$19&gt;='様式３（療養者名簿）（⑤の場合）'!$BD84,IF(VJ$19&lt;='様式３（療養者名簿）（⑤の場合）'!$BE84,1,0),0),0)</f>
        <v>0</v>
      </c>
      <c r="VK79" s="384">
        <f>IF(VK$19-'様式３（療養者名簿）（⑤の場合）'!$BD84+1&lt;=15,IF(VK$19&gt;='様式３（療養者名簿）（⑤の場合）'!$BD84,IF(VK$19&lt;='様式３（療養者名簿）（⑤の場合）'!$BE84,1,0),0),0)</f>
        <v>0</v>
      </c>
      <c r="VL79" s="384">
        <f>IF(VL$19-'様式３（療養者名簿）（⑤の場合）'!$BD84+1&lt;=15,IF(VL$19&gt;='様式３（療養者名簿）（⑤の場合）'!$BD84,IF(VL$19&lt;='様式３（療養者名簿）（⑤の場合）'!$BE84,1,0),0),0)</f>
        <v>0</v>
      </c>
      <c r="VM79" s="384">
        <f>IF(VM$19-'様式３（療養者名簿）（⑤の場合）'!$BD84+1&lt;=15,IF(VM$19&gt;='様式３（療養者名簿）（⑤の場合）'!$BD84,IF(VM$19&lt;='様式３（療養者名簿）（⑤の場合）'!$BE84,1,0),0),0)</f>
        <v>0</v>
      </c>
      <c r="VN79" s="384">
        <f>IF(VN$19-'様式３（療養者名簿）（⑤の場合）'!$BD84+1&lt;=15,IF(VN$19&gt;='様式３（療養者名簿）（⑤の場合）'!$BD84,IF(VN$19&lt;='様式３（療養者名簿）（⑤の場合）'!$BE84,1,0),0),0)</f>
        <v>0</v>
      </c>
      <c r="VO79" s="384">
        <f>IF(VO$19-'様式３（療養者名簿）（⑤の場合）'!$BD84+1&lt;=15,IF(VO$19&gt;='様式３（療養者名簿）（⑤の場合）'!$BD84,IF(VO$19&lt;='様式３（療養者名簿）（⑤の場合）'!$BE84,1,0),0),0)</f>
        <v>0</v>
      </c>
      <c r="VP79" s="384">
        <f>IF(VP$19-'様式３（療養者名簿）（⑤の場合）'!$BD84+1&lt;=15,IF(VP$19&gt;='様式３（療養者名簿）（⑤の場合）'!$BD84,IF(VP$19&lt;='様式３（療養者名簿）（⑤の場合）'!$BE84,1,0),0),0)</f>
        <v>0</v>
      </c>
      <c r="VQ79" s="384">
        <f>IF(VQ$19-'様式３（療養者名簿）（⑤の場合）'!$BD84+1&lt;=15,IF(VQ$19&gt;='様式３（療養者名簿）（⑤の場合）'!$BD84,IF(VQ$19&lt;='様式３（療養者名簿）（⑤の場合）'!$BE84,1,0),0),0)</f>
        <v>0</v>
      </c>
      <c r="VR79" s="384">
        <f>IF(VR$19-'様式３（療養者名簿）（⑤の場合）'!$BD84+1&lt;=15,IF(VR$19&gt;='様式３（療養者名簿）（⑤の場合）'!$BD84,IF(VR$19&lt;='様式３（療養者名簿）（⑤の場合）'!$BE84,1,0),0),0)</f>
        <v>0</v>
      </c>
      <c r="VS79" s="384">
        <f>IF(VS$19-'様式３（療養者名簿）（⑤の場合）'!$BD84+1&lt;=15,IF(VS$19&gt;='様式３（療養者名簿）（⑤の場合）'!$BD84,IF(VS$19&lt;='様式３（療養者名簿）（⑤の場合）'!$BE84,1,0),0),0)</f>
        <v>0</v>
      </c>
      <c r="VT79" s="384">
        <f>IF(VT$19-'様式３（療養者名簿）（⑤の場合）'!$BD84+1&lt;=15,IF(VT$19&gt;='様式３（療養者名簿）（⑤の場合）'!$BD84,IF(VT$19&lt;='様式３（療養者名簿）（⑤の場合）'!$BE84,1,0),0),0)</f>
        <v>0</v>
      </c>
      <c r="VU79" s="384">
        <f>IF(VU$19-'様式３（療養者名簿）（⑤の場合）'!$BD84+1&lt;=15,IF(VU$19&gt;='様式３（療養者名簿）（⑤の場合）'!$BD84,IF(VU$19&lt;='様式３（療養者名簿）（⑤の場合）'!$BE84,1,0),0),0)</f>
        <v>0</v>
      </c>
      <c r="VV79" s="384">
        <f>IF(VV$19-'様式３（療養者名簿）（⑤の場合）'!$BD84+1&lt;=15,IF(VV$19&gt;='様式３（療養者名簿）（⑤の場合）'!$BD84,IF(VV$19&lt;='様式３（療養者名簿）（⑤の場合）'!$BE84,1,0),0),0)</f>
        <v>0</v>
      </c>
      <c r="VW79" s="384">
        <f>IF(VW$19-'様式３（療養者名簿）（⑤の場合）'!$BD84+1&lt;=15,IF(VW$19&gt;='様式３（療養者名簿）（⑤の場合）'!$BD84,IF(VW$19&lt;='様式３（療養者名簿）（⑤の場合）'!$BE84,1,0),0),0)</f>
        <v>0</v>
      </c>
      <c r="VX79" s="384">
        <f>IF(VX$19-'様式３（療養者名簿）（⑤の場合）'!$BD84+1&lt;=15,IF(VX$19&gt;='様式３（療養者名簿）（⑤の場合）'!$BD84,IF(VX$19&lt;='様式３（療養者名簿）（⑤の場合）'!$BE84,1,0),0),0)</f>
        <v>0</v>
      </c>
      <c r="VY79" s="384">
        <f>IF(VY$19-'様式３（療養者名簿）（⑤の場合）'!$BD84+1&lt;=15,IF(VY$19&gt;='様式３（療養者名簿）（⑤の場合）'!$BD84,IF(VY$19&lt;='様式３（療養者名簿）（⑤の場合）'!$BE84,1,0),0),0)</f>
        <v>0</v>
      </c>
      <c r="VZ79" s="384">
        <f>IF(VZ$19-'様式３（療養者名簿）（⑤の場合）'!$BD84+1&lt;=15,IF(VZ$19&gt;='様式３（療養者名簿）（⑤の場合）'!$BD84,IF(VZ$19&lt;='様式３（療養者名簿）（⑤の場合）'!$BE84,1,0),0),0)</f>
        <v>0</v>
      </c>
      <c r="WA79" s="384">
        <f>IF(WA$19-'様式３（療養者名簿）（⑤の場合）'!$BD84+1&lt;=15,IF(WA$19&gt;='様式３（療養者名簿）（⑤の場合）'!$BD84,IF(WA$19&lt;='様式３（療養者名簿）（⑤の場合）'!$BE84,1,0),0),0)</f>
        <v>0</v>
      </c>
      <c r="WB79" s="384">
        <f>IF(WB$19-'様式３（療養者名簿）（⑤の場合）'!$BD84+1&lt;=15,IF(WB$19&gt;='様式３（療養者名簿）（⑤の場合）'!$BD84,IF(WB$19&lt;='様式３（療養者名簿）（⑤の場合）'!$BE84,1,0),0),0)</f>
        <v>0</v>
      </c>
      <c r="WC79" s="384">
        <f>IF(WC$19-'様式３（療養者名簿）（⑤の場合）'!$BD84+1&lt;=15,IF(WC$19&gt;='様式３（療養者名簿）（⑤の場合）'!$BD84,IF(WC$19&lt;='様式３（療養者名簿）（⑤の場合）'!$BE84,1,0),0),0)</f>
        <v>0</v>
      </c>
      <c r="WD79" s="384">
        <f>IF(WD$19-'様式３（療養者名簿）（⑤の場合）'!$BD84+1&lt;=15,IF(WD$19&gt;='様式３（療養者名簿）（⑤の場合）'!$BD84,IF(WD$19&lt;='様式３（療養者名簿）（⑤の場合）'!$BE84,1,0),0),0)</f>
        <v>0</v>
      </c>
      <c r="WE79" s="384">
        <f>IF(WE$19-'様式３（療養者名簿）（⑤の場合）'!$BD84+1&lt;=15,IF(WE$19&gt;='様式３（療養者名簿）（⑤の場合）'!$BD84,IF(WE$19&lt;='様式３（療養者名簿）（⑤の場合）'!$BE84,1,0),0),0)</f>
        <v>0</v>
      </c>
      <c r="WF79" s="384">
        <f>IF(WF$19-'様式３（療養者名簿）（⑤の場合）'!$BD84+1&lt;=15,IF(WF$19&gt;='様式３（療養者名簿）（⑤の場合）'!$BD84,IF(WF$19&lt;='様式３（療養者名簿）（⑤の場合）'!$BE84,1,0),0),0)</f>
        <v>0</v>
      </c>
      <c r="WG79" s="384">
        <f>IF(WG$19-'様式３（療養者名簿）（⑤の場合）'!$BD84+1&lt;=15,IF(WG$19&gt;='様式３（療養者名簿）（⑤の場合）'!$BD84,IF(WG$19&lt;='様式３（療養者名簿）（⑤の場合）'!$BE84,1,0),0),0)</f>
        <v>0</v>
      </c>
      <c r="WH79" s="384">
        <f>IF(WH$19-'様式３（療養者名簿）（⑤の場合）'!$BD84+1&lt;=15,IF(WH$19&gt;='様式３（療養者名簿）（⑤の場合）'!$BD84,IF(WH$19&lt;='様式３（療養者名簿）（⑤の場合）'!$BE84,1,0),0),0)</f>
        <v>0</v>
      </c>
      <c r="WI79" s="384">
        <f>IF(WI$19-'様式３（療養者名簿）（⑤の場合）'!$BD84+1&lt;=15,IF(WI$19&gt;='様式３（療養者名簿）（⑤の場合）'!$BD84,IF(WI$19&lt;='様式３（療養者名簿）（⑤の場合）'!$BE84,1,0),0),0)</f>
        <v>0</v>
      </c>
      <c r="WJ79" s="384">
        <f>IF(WJ$19-'様式３（療養者名簿）（⑤の場合）'!$BD84+1&lt;=15,IF(WJ$19&gt;='様式３（療養者名簿）（⑤の場合）'!$BD84,IF(WJ$19&lt;='様式３（療養者名簿）（⑤の場合）'!$BE84,1,0),0),0)</f>
        <v>0</v>
      </c>
      <c r="WK79" s="384">
        <f>IF(WK$19-'様式３（療養者名簿）（⑤の場合）'!$BD84+1&lt;=15,IF(WK$19&gt;='様式３（療養者名簿）（⑤の場合）'!$BD84,IF(WK$19&lt;='様式３（療養者名簿）（⑤の場合）'!$BE84,1,0),0),0)</f>
        <v>0</v>
      </c>
      <c r="WL79" s="384">
        <f>IF(WL$19-'様式３（療養者名簿）（⑤の場合）'!$BD84+1&lt;=15,IF(WL$19&gt;='様式３（療養者名簿）（⑤の場合）'!$BD84,IF(WL$19&lt;='様式３（療養者名簿）（⑤の場合）'!$BE84,1,0),0),0)</f>
        <v>0</v>
      </c>
      <c r="WM79" s="384">
        <f>IF(WM$19-'様式３（療養者名簿）（⑤の場合）'!$BD84+1&lt;=15,IF(WM$19&gt;='様式３（療養者名簿）（⑤の場合）'!$BD84,IF(WM$19&lt;='様式３（療養者名簿）（⑤の場合）'!$BE84,1,0),0),0)</f>
        <v>0</v>
      </c>
      <c r="WN79" s="384">
        <f>IF(WN$19-'様式３（療養者名簿）（⑤の場合）'!$BD84+1&lt;=15,IF(WN$19&gt;='様式３（療養者名簿）（⑤の場合）'!$BD84,IF(WN$19&lt;='様式３（療養者名簿）（⑤の場合）'!$BE84,1,0),0),0)</f>
        <v>0</v>
      </c>
      <c r="WO79" s="384">
        <f>IF(WO$19-'様式３（療養者名簿）（⑤の場合）'!$BD84+1&lt;=15,IF(WO$19&gt;='様式３（療養者名簿）（⑤の場合）'!$BD84,IF(WO$19&lt;='様式３（療養者名簿）（⑤の場合）'!$BE84,1,0),0),0)</f>
        <v>0</v>
      </c>
      <c r="WP79" s="384">
        <f>IF(WP$19-'様式３（療養者名簿）（⑤の場合）'!$BD84+1&lt;=15,IF(WP$19&gt;='様式３（療養者名簿）（⑤の場合）'!$BD84,IF(WP$19&lt;='様式３（療養者名簿）（⑤の場合）'!$BE84,1,0),0),0)</f>
        <v>0</v>
      </c>
      <c r="WQ79" s="384">
        <f>IF(WQ$19-'様式３（療養者名簿）（⑤の場合）'!$BD84+1&lt;=15,IF(WQ$19&gt;='様式３（療養者名簿）（⑤の場合）'!$BD84,IF(WQ$19&lt;='様式３（療養者名簿）（⑤の場合）'!$BE84,1,0),0),0)</f>
        <v>0</v>
      </c>
      <c r="WR79" s="384">
        <f>IF(WR$19-'様式３（療養者名簿）（⑤の場合）'!$BD84+1&lt;=15,IF(WR$19&gt;='様式３（療養者名簿）（⑤の場合）'!$BD84,IF(WR$19&lt;='様式３（療養者名簿）（⑤の場合）'!$BE84,1,0),0),0)</f>
        <v>0</v>
      </c>
      <c r="WS79" s="384">
        <f>IF(WS$19-'様式３（療養者名簿）（⑤の場合）'!$BD84+1&lt;=15,IF(WS$19&gt;='様式３（療養者名簿）（⑤の場合）'!$BD84,IF(WS$19&lt;='様式３（療養者名簿）（⑤の場合）'!$BE84,1,0),0),0)</f>
        <v>0</v>
      </c>
      <c r="WT79" s="384">
        <f>IF(WT$19-'様式３（療養者名簿）（⑤の場合）'!$BD84+1&lt;=15,IF(WT$19&gt;='様式３（療養者名簿）（⑤の場合）'!$BD84,IF(WT$19&lt;='様式３（療養者名簿）（⑤の場合）'!$BE84,1,0),0),0)</f>
        <v>0</v>
      </c>
      <c r="WU79" s="384">
        <f>IF(WU$19-'様式３（療養者名簿）（⑤の場合）'!$BD84+1&lt;=15,IF(WU$19&gt;='様式３（療養者名簿）（⑤の場合）'!$BD84,IF(WU$19&lt;='様式３（療養者名簿）（⑤の場合）'!$BE84,1,0),0),0)</f>
        <v>0</v>
      </c>
      <c r="WV79" s="384">
        <f>IF(WV$19-'様式３（療養者名簿）（⑤の場合）'!$BD84+1&lt;=15,IF(WV$19&gt;='様式３（療養者名簿）（⑤の場合）'!$BD84,IF(WV$19&lt;='様式３（療養者名簿）（⑤の場合）'!$BE84,1,0),0),0)</f>
        <v>0</v>
      </c>
      <c r="WW79" s="384">
        <f>IF(WW$19-'様式３（療養者名簿）（⑤の場合）'!$BD84+1&lt;=15,IF(WW$19&gt;='様式３（療養者名簿）（⑤の場合）'!$BD84,IF(WW$19&lt;='様式３（療養者名簿）（⑤の場合）'!$BE84,1,0),0),0)</f>
        <v>0</v>
      </c>
      <c r="WX79" s="384">
        <f>IF(WX$19-'様式３（療養者名簿）（⑤の場合）'!$BD84+1&lt;=15,IF(WX$19&gt;='様式３（療養者名簿）（⑤の場合）'!$BD84,IF(WX$19&lt;='様式３（療養者名簿）（⑤の場合）'!$BE84,1,0),0),0)</f>
        <v>0</v>
      </c>
      <c r="WY79" s="384">
        <f>IF(WY$19-'様式３（療養者名簿）（⑤の場合）'!$BD84+1&lt;=15,IF(WY$19&gt;='様式３（療養者名簿）（⑤の場合）'!$BD84,IF(WY$19&lt;='様式３（療養者名簿）（⑤の場合）'!$BE84,1,0),0),0)</f>
        <v>0</v>
      </c>
      <c r="WZ79" s="384">
        <f>IF(WZ$19-'様式３（療養者名簿）（⑤の場合）'!$BD84+1&lt;=15,IF(WZ$19&gt;='様式３（療養者名簿）（⑤の場合）'!$BD84,IF(WZ$19&lt;='様式３（療養者名簿）（⑤の場合）'!$BE84,1,0),0),0)</f>
        <v>0</v>
      </c>
      <c r="XA79" s="384">
        <f>IF(XA$19-'様式３（療養者名簿）（⑤の場合）'!$BD84+1&lt;=15,IF(XA$19&gt;='様式３（療養者名簿）（⑤の場合）'!$BD84,IF(XA$19&lt;='様式３（療養者名簿）（⑤の場合）'!$BE84,1,0),0),0)</f>
        <v>0</v>
      </c>
      <c r="XB79" s="384">
        <f>IF(XB$19-'様式３（療養者名簿）（⑤の場合）'!$BD84+1&lt;=15,IF(XB$19&gt;='様式３（療養者名簿）（⑤の場合）'!$BD84,IF(XB$19&lt;='様式３（療養者名簿）（⑤の場合）'!$BE84,1,0),0),0)</f>
        <v>0</v>
      </c>
      <c r="XC79" s="384">
        <f>IF(XC$19-'様式３（療養者名簿）（⑤の場合）'!$BD84+1&lt;=15,IF(XC$19&gt;='様式３（療養者名簿）（⑤の場合）'!$BD84,IF(XC$19&lt;='様式３（療養者名簿）（⑤の場合）'!$BE84,1,0),0),0)</f>
        <v>0</v>
      </c>
      <c r="XD79" s="384">
        <f>IF(XD$19-'様式３（療養者名簿）（⑤の場合）'!$BD84+1&lt;=15,IF(XD$19&gt;='様式３（療養者名簿）（⑤の場合）'!$BD84,IF(XD$19&lt;='様式３（療養者名簿）（⑤の場合）'!$BE84,1,0),0),0)</f>
        <v>0</v>
      </c>
      <c r="XE79" s="384">
        <f>IF(XE$19-'様式３（療養者名簿）（⑤の場合）'!$BD84+1&lt;=15,IF(XE$19&gt;='様式３（療養者名簿）（⑤の場合）'!$BD84,IF(XE$19&lt;='様式３（療養者名簿）（⑤の場合）'!$BE84,1,0),0),0)</f>
        <v>0</v>
      </c>
      <c r="XF79" s="384">
        <f>IF(XF$19-'様式３（療養者名簿）（⑤の場合）'!$BD84+1&lt;=15,IF(XF$19&gt;='様式３（療養者名簿）（⑤の場合）'!$BD84,IF(XF$19&lt;='様式３（療養者名簿）（⑤の場合）'!$BE84,1,0),0),0)</f>
        <v>0</v>
      </c>
      <c r="XG79" s="384">
        <f>IF(XG$19-'様式３（療養者名簿）（⑤の場合）'!$BD84+1&lt;=15,IF(XG$19&gt;='様式３（療養者名簿）（⑤の場合）'!$BD84,IF(XG$19&lt;='様式３（療養者名簿）（⑤の場合）'!$BE84,1,0),0),0)</f>
        <v>0</v>
      </c>
      <c r="XH79" s="384">
        <f>IF(XH$19-'様式３（療養者名簿）（⑤の場合）'!$BD84+1&lt;=15,IF(XH$19&gt;='様式３（療養者名簿）（⑤の場合）'!$BD84,IF(XH$19&lt;='様式３（療養者名簿）（⑤の場合）'!$BE84,1,0),0),0)</f>
        <v>0</v>
      </c>
      <c r="XI79" s="384">
        <f>IF(XI$19-'様式３（療養者名簿）（⑤の場合）'!$BD84+1&lt;=15,IF(XI$19&gt;='様式３（療養者名簿）（⑤の場合）'!$BD84,IF(XI$19&lt;='様式３（療養者名簿）（⑤の場合）'!$BE84,1,0),0),0)</f>
        <v>0</v>
      </c>
      <c r="XJ79" s="384">
        <f>IF(XJ$19-'様式３（療養者名簿）（⑤の場合）'!$BD84+1&lt;=15,IF(XJ$19&gt;='様式３（療養者名簿）（⑤の場合）'!$BD84,IF(XJ$19&lt;='様式３（療養者名簿）（⑤の場合）'!$BE84,1,0),0),0)</f>
        <v>0</v>
      </c>
      <c r="XK79" s="384">
        <f>IF(XK$19-'様式３（療養者名簿）（⑤の場合）'!$BD84+1&lt;=15,IF(XK$19&gt;='様式３（療養者名簿）（⑤の場合）'!$BD84,IF(XK$19&lt;='様式３（療養者名簿）（⑤の場合）'!$BE84,1,0),0),0)</f>
        <v>0</v>
      </c>
      <c r="XL79" s="384">
        <f>IF(XL$19-'様式３（療養者名簿）（⑤の場合）'!$BD84+1&lt;=15,IF(XL$19&gt;='様式３（療養者名簿）（⑤の場合）'!$BD84,IF(XL$19&lt;='様式３（療養者名簿）（⑤の場合）'!$BE84,1,0),0),0)</f>
        <v>0</v>
      </c>
      <c r="XM79" s="384">
        <f>IF(XM$19-'様式３（療養者名簿）（⑤の場合）'!$BD84+1&lt;=15,IF(XM$19&gt;='様式３（療養者名簿）（⑤の場合）'!$BD84,IF(XM$19&lt;='様式３（療養者名簿）（⑤の場合）'!$BE84,1,0),0),0)</f>
        <v>0</v>
      </c>
      <c r="XN79" s="384">
        <f>IF(XN$19-'様式３（療養者名簿）（⑤の場合）'!$BD84+1&lt;=15,IF(XN$19&gt;='様式３（療養者名簿）（⑤の場合）'!$BD84,IF(XN$19&lt;='様式３（療養者名簿）（⑤の場合）'!$BE84,1,0),0),0)</f>
        <v>0</v>
      </c>
      <c r="XO79" s="384">
        <f>IF(XO$19-'様式３（療養者名簿）（⑤の場合）'!$BD84+1&lt;=15,IF(XO$19&gt;='様式３（療養者名簿）（⑤の場合）'!$BD84,IF(XO$19&lt;='様式３（療養者名簿）（⑤の場合）'!$BE84,1,0),0),0)</f>
        <v>0</v>
      </c>
      <c r="XP79" s="384">
        <f>IF(XP$19-'様式３（療養者名簿）（⑤の場合）'!$BD84+1&lt;=15,IF(XP$19&gt;='様式３（療養者名簿）（⑤の場合）'!$BD84,IF(XP$19&lt;='様式３（療養者名簿）（⑤の場合）'!$BE84,1,0),0),0)</f>
        <v>0</v>
      </c>
      <c r="XQ79" s="384">
        <f>IF(XQ$19-'様式３（療養者名簿）（⑤の場合）'!$BD84+1&lt;=15,IF(XQ$19&gt;='様式３（療養者名簿）（⑤の場合）'!$BD84,IF(XQ$19&lt;='様式３（療養者名簿）（⑤の場合）'!$BE84,1,0),0),0)</f>
        <v>0</v>
      </c>
      <c r="XR79" s="384">
        <f>IF(XR$19-'様式３（療養者名簿）（⑤の場合）'!$BD84+1&lt;=15,IF(XR$19&gt;='様式３（療養者名簿）（⑤の場合）'!$BD84,IF(XR$19&lt;='様式３（療養者名簿）（⑤の場合）'!$BE84,1,0),0),0)</f>
        <v>0</v>
      </c>
      <c r="XS79" s="384">
        <f>IF(XS$19-'様式３（療養者名簿）（⑤の場合）'!$BD84+1&lt;=15,IF(XS$19&gt;='様式３（療養者名簿）（⑤の場合）'!$BD84,IF(XS$19&lt;='様式３（療養者名簿）（⑤の場合）'!$BE84,1,0),0),0)</f>
        <v>0</v>
      </c>
      <c r="XT79" s="384">
        <f>IF(XT$19-'様式３（療養者名簿）（⑤の場合）'!$BD84+1&lt;=15,IF(XT$19&gt;='様式３（療養者名簿）（⑤の場合）'!$BD84,IF(XT$19&lt;='様式３（療養者名簿）（⑤の場合）'!$BE84,1,0),0),0)</f>
        <v>0</v>
      </c>
      <c r="XU79" s="384">
        <f>IF(XU$19-'様式３（療養者名簿）（⑤の場合）'!$BD84+1&lt;=15,IF(XU$19&gt;='様式３（療養者名簿）（⑤の場合）'!$BD84,IF(XU$19&lt;='様式３（療養者名簿）（⑤の場合）'!$BE84,1,0),0),0)</f>
        <v>0</v>
      </c>
      <c r="XV79" s="384">
        <f>IF(XV$19-'様式３（療養者名簿）（⑤の場合）'!$BD84+1&lt;=15,IF(XV$19&gt;='様式３（療養者名簿）（⑤の場合）'!$BD84,IF(XV$19&lt;='様式３（療養者名簿）（⑤の場合）'!$BE84,1,0),0),0)</f>
        <v>0</v>
      </c>
      <c r="XW79" s="384">
        <f>IF(XW$19-'様式３（療養者名簿）（⑤の場合）'!$BD84+1&lt;=15,IF(XW$19&gt;='様式３（療養者名簿）（⑤の場合）'!$BD84,IF(XW$19&lt;='様式３（療養者名簿）（⑤の場合）'!$BE84,1,0),0),0)</f>
        <v>0</v>
      </c>
      <c r="XX79" s="384">
        <f>IF(XX$19-'様式３（療養者名簿）（⑤の場合）'!$BD84+1&lt;=15,IF(XX$19&gt;='様式３（療養者名簿）（⑤の場合）'!$BD84,IF(XX$19&lt;='様式３（療養者名簿）（⑤の場合）'!$BE84,1,0),0),0)</f>
        <v>0</v>
      </c>
      <c r="XY79" s="384">
        <f>IF(XY$19-'様式３（療養者名簿）（⑤の場合）'!$BD84+1&lt;=15,IF(XY$19&gt;='様式３（療養者名簿）（⑤の場合）'!$BD84,IF(XY$19&lt;='様式３（療養者名簿）（⑤の場合）'!$BE84,1,0),0),0)</f>
        <v>0</v>
      </c>
      <c r="XZ79" s="384">
        <f>IF(XZ$19-'様式３（療養者名簿）（⑤の場合）'!$BD84+1&lt;=15,IF(XZ$19&gt;='様式３（療養者名簿）（⑤の場合）'!$BD84,IF(XZ$19&lt;='様式３（療養者名簿）（⑤の場合）'!$BE84,1,0),0),0)</f>
        <v>0</v>
      </c>
      <c r="YA79" s="384">
        <f>IF(YA$19-'様式３（療養者名簿）（⑤の場合）'!$BD84+1&lt;=15,IF(YA$19&gt;='様式３（療養者名簿）（⑤の場合）'!$BD84,IF(YA$19&lt;='様式３（療養者名簿）（⑤の場合）'!$BE84,1,0),0),0)</f>
        <v>0</v>
      </c>
      <c r="YB79" s="384">
        <f>IF(YB$19-'様式３（療養者名簿）（⑤の場合）'!$BD84+1&lt;=15,IF(YB$19&gt;='様式３（療養者名簿）（⑤の場合）'!$BD84,IF(YB$19&lt;='様式３（療養者名簿）（⑤の場合）'!$BE84,1,0),0),0)</f>
        <v>0</v>
      </c>
      <c r="YC79" s="384">
        <f>IF(YC$19-'様式３（療養者名簿）（⑤の場合）'!$BD84+1&lt;=15,IF(YC$19&gt;='様式３（療養者名簿）（⑤の場合）'!$BD84,IF(YC$19&lt;='様式３（療養者名簿）（⑤の場合）'!$BE84,1,0),0),0)</f>
        <v>0</v>
      </c>
      <c r="YD79" s="384">
        <f>IF(YD$19-'様式３（療養者名簿）（⑤の場合）'!$BD84+1&lt;=15,IF(YD$19&gt;='様式３（療養者名簿）（⑤の場合）'!$BD84,IF(YD$19&lt;='様式３（療養者名簿）（⑤の場合）'!$BE84,1,0),0),0)</f>
        <v>0</v>
      </c>
      <c r="YE79" s="384">
        <f>IF(YE$19-'様式３（療養者名簿）（⑤の場合）'!$BD84+1&lt;=15,IF(YE$19&gt;='様式３（療養者名簿）（⑤の場合）'!$BD84,IF(YE$19&lt;='様式３（療養者名簿）（⑤の場合）'!$BE84,1,0),0),0)</f>
        <v>0</v>
      </c>
      <c r="YF79" s="384">
        <f>IF(YF$19-'様式３（療養者名簿）（⑤の場合）'!$BD84+1&lt;=15,IF(YF$19&gt;='様式３（療養者名簿）（⑤の場合）'!$BD84,IF(YF$19&lt;='様式３（療養者名簿）（⑤の場合）'!$BE84,1,0),0),0)</f>
        <v>0</v>
      </c>
      <c r="YG79" s="384">
        <f>IF(YG$19-'様式３（療養者名簿）（⑤の場合）'!$BD84+1&lt;=15,IF(YG$19&gt;='様式３（療養者名簿）（⑤の場合）'!$BD84,IF(YG$19&lt;='様式３（療養者名簿）（⑤の場合）'!$BE84,1,0),0),0)</f>
        <v>0</v>
      </c>
      <c r="YH79" s="384">
        <f>IF(YH$19-'様式３（療養者名簿）（⑤の場合）'!$BD84+1&lt;=15,IF(YH$19&gt;='様式３（療養者名簿）（⑤の場合）'!$BD84,IF(YH$19&lt;='様式３（療養者名簿）（⑤の場合）'!$BE84,1,0),0),0)</f>
        <v>0</v>
      </c>
      <c r="YI79" s="384">
        <f>IF(YI$19-'様式３（療養者名簿）（⑤の場合）'!$BD84+1&lt;=15,IF(YI$19&gt;='様式３（療養者名簿）（⑤の場合）'!$BD84,IF(YI$19&lt;='様式３（療養者名簿）（⑤の場合）'!$BE84,1,0),0),0)</f>
        <v>0</v>
      </c>
      <c r="YJ79" s="384">
        <f>IF(YJ$19-'様式３（療養者名簿）（⑤の場合）'!$BD84+1&lt;=15,IF(YJ$19&gt;='様式３（療養者名簿）（⑤の場合）'!$BD84,IF(YJ$19&lt;='様式３（療養者名簿）（⑤の場合）'!$BE84,1,0),0),0)</f>
        <v>0</v>
      </c>
      <c r="YK79" s="384">
        <f>IF(YK$19-'様式３（療養者名簿）（⑤の場合）'!$BD84+1&lt;=15,IF(YK$19&gt;='様式３（療養者名簿）（⑤の場合）'!$BD84,IF(YK$19&lt;='様式３（療養者名簿）（⑤の場合）'!$BE84,1,0),0),0)</f>
        <v>0</v>
      </c>
      <c r="YL79" s="384">
        <f>IF(YL$19-'様式３（療養者名簿）（⑤の場合）'!$BD84+1&lt;=15,IF(YL$19&gt;='様式３（療養者名簿）（⑤の場合）'!$BD84,IF(YL$19&lt;='様式３（療養者名簿）（⑤の場合）'!$BE84,1,0),0),0)</f>
        <v>0</v>
      </c>
      <c r="YM79" s="384">
        <f>IF(YM$19-'様式３（療養者名簿）（⑤の場合）'!$BD84+1&lt;=15,IF(YM$19&gt;='様式３（療養者名簿）（⑤の場合）'!$BD84,IF(YM$19&lt;='様式３（療養者名簿）（⑤の場合）'!$BE84,1,0),0),0)</f>
        <v>0</v>
      </c>
      <c r="YN79" s="384">
        <f>IF(YN$19-'様式３（療養者名簿）（⑤の場合）'!$BD84+1&lt;=15,IF(YN$19&gt;='様式３（療養者名簿）（⑤の場合）'!$BD84,IF(YN$19&lt;='様式３（療養者名簿）（⑤の場合）'!$BE84,1,0),0),0)</f>
        <v>0</v>
      </c>
      <c r="YO79" s="384">
        <f>IF(YO$19-'様式３（療養者名簿）（⑤の場合）'!$BD84+1&lt;=15,IF(YO$19&gt;='様式３（療養者名簿）（⑤の場合）'!$BD84,IF(YO$19&lt;='様式３（療養者名簿）（⑤の場合）'!$BE84,1,0),0),0)</f>
        <v>0</v>
      </c>
      <c r="YP79" s="384">
        <f>IF(YP$19-'様式３（療養者名簿）（⑤の場合）'!$BD84+1&lt;=15,IF(YP$19&gt;='様式３（療養者名簿）（⑤の場合）'!$BD84,IF(YP$19&lt;='様式３（療養者名簿）（⑤の場合）'!$BE84,1,0),0),0)</f>
        <v>0</v>
      </c>
      <c r="YQ79" s="384">
        <f>IF(YQ$19-'様式３（療養者名簿）（⑤の場合）'!$BD84+1&lt;=15,IF(YQ$19&gt;='様式３（療養者名簿）（⑤の場合）'!$BD84,IF(YQ$19&lt;='様式３（療養者名簿）（⑤の場合）'!$BE84,1,0),0),0)</f>
        <v>0</v>
      </c>
      <c r="YR79" s="384">
        <f>IF(YR$19-'様式３（療養者名簿）（⑤の場合）'!$BD84+1&lt;=15,IF(YR$19&gt;='様式３（療養者名簿）（⑤の場合）'!$BD84,IF(YR$19&lt;='様式３（療養者名簿）（⑤の場合）'!$BE84,1,0),0),0)</f>
        <v>0</v>
      </c>
      <c r="YS79" s="384">
        <f>IF(YS$19-'様式３（療養者名簿）（⑤の場合）'!$BD84+1&lt;=15,IF(YS$19&gt;='様式３（療養者名簿）（⑤の場合）'!$BD84,IF(YS$19&lt;='様式３（療養者名簿）（⑤の場合）'!$BE84,1,0),0),0)</f>
        <v>0</v>
      </c>
      <c r="YT79" s="384">
        <f>IF(YT$19-'様式３（療養者名簿）（⑤の場合）'!$BD84+1&lt;=15,IF(YT$19&gt;='様式３（療養者名簿）（⑤の場合）'!$BD84,IF(YT$19&lt;='様式３（療養者名簿）（⑤の場合）'!$BE84,1,0),0),0)</f>
        <v>0</v>
      </c>
      <c r="YU79" s="384">
        <f>IF(YU$19-'様式３（療養者名簿）（⑤の場合）'!$BD84+1&lt;=15,IF(YU$19&gt;='様式３（療養者名簿）（⑤の場合）'!$BD84,IF(YU$19&lt;='様式３（療養者名簿）（⑤の場合）'!$BE84,1,0),0),0)</f>
        <v>0</v>
      </c>
      <c r="YV79" s="384">
        <f>IF(YV$19-'様式３（療養者名簿）（⑤の場合）'!$BD84+1&lt;=15,IF(YV$19&gt;='様式３（療養者名簿）（⑤の場合）'!$BD84,IF(YV$19&lt;='様式３（療養者名簿）（⑤の場合）'!$BE84,1,0),0),0)</f>
        <v>0</v>
      </c>
      <c r="YW79" s="384">
        <f>IF(YW$19-'様式３（療養者名簿）（⑤の場合）'!$BD84+1&lt;=15,IF(YW$19&gt;='様式３（療養者名簿）（⑤の場合）'!$BD84,IF(YW$19&lt;='様式３（療養者名簿）（⑤の場合）'!$BE84,1,0),0),0)</f>
        <v>0</v>
      </c>
      <c r="YX79" s="384">
        <f>IF(YX$19-'様式３（療養者名簿）（⑤の場合）'!$BD84+1&lt;=15,IF(YX$19&gt;='様式３（療養者名簿）（⑤の場合）'!$BD84,IF(YX$19&lt;='様式３（療養者名簿）（⑤の場合）'!$BE84,1,0),0),0)</f>
        <v>0</v>
      </c>
      <c r="YY79" s="384">
        <f>IF(YY$19-'様式３（療養者名簿）（⑤の場合）'!$BD84+1&lt;=15,IF(YY$19&gt;='様式３（療養者名簿）（⑤の場合）'!$BD84,IF(YY$19&lt;='様式３（療養者名簿）（⑤の場合）'!$BE84,1,0),0),0)</f>
        <v>0</v>
      </c>
      <c r="YZ79" s="384">
        <f>IF(YZ$19-'様式３（療養者名簿）（⑤の場合）'!$BD84+1&lt;=15,IF(YZ$19&gt;='様式３（療養者名簿）（⑤の場合）'!$BD84,IF(YZ$19&lt;='様式３（療養者名簿）（⑤の場合）'!$BE84,1,0),0),0)</f>
        <v>0</v>
      </c>
      <c r="ZA79" s="384">
        <f>IF(ZA$19-'様式３（療養者名簿）（⑤の場合）'!$BD84+1&lt;=15,IF(ZA$19&gt;='様式３（療養者名簿）（⑤の場合）'!$BD84,IF(ZA$19&lt;='様式３（療養者名簿）（⑤の場合）'!$BE84,1,0),0),0)</f>
        <v>0</v>
      </c>
      <c r="ZB79" s="384">
        <f>IF(ZB$19-'様式３（療養者名簿）（⑤の場合）'!$BD84+1&lt;=15,IF(ZB$19&gt;='様式３（療養者名簿）（⑤の場合）'!$BD84,IF(ZB$19&lt;='様式３（療養者名簿）（⑤の場合）'!$BE84,1,0),0),0)</f>
        <v>0</v>
      </c>
      <c r="ZC79" s="384">
        <f>IF(ZC$19-'様式３（療養者名簿）（⑤の場合）'!$BD84+1&lt;=15,IF(ZC$19&gt;='様式３（療養者名簿）（⑤の場合）'!$BD84,IF(ZC$19&lt;='様式３（療養者名簿）（⑤の場合）'!$BE84,1,0),0),0)</f>
        <v>0</v>
      </c>
      <c r="ZD79" s="384">
        <f>IF(ZD$19-'様式３（療養者名簿）（⑤の場合）'!$BD84+1&lt;=15,IF(ZD$19&gt;='様式３（療養者名簿）（⑤の場合）'!$BD84,IF(ZD$19&lt;='様式３（療養者名簿）（⑤の場合）'!$BE84,1,0),0),0)</f>
        <v>0</v>
      </c>
      <c r="ZE79" s="384">
        <f>IF(ZE$19-'様式３（療養者名簿）（⑤の場合）'!$BD84+1&lt;=15,IF(ZE$19&gt;='様式３（療養者名簿）（⑤の場合）'!$BD84,IF(ZE$19&lt;='様式３（療養者名簿）（⑤の場合）'!$BE84,1,0),0),0)</f>
        <v>0</v>
      </c>
      <c r="ZF79" s="384">
        <f>IF(ZF$19-'様式３（療養者名簿）（⑤の場合）'!$BD84+1&lt;=15,IF(ZF$19&gt;='様式３（療養者名簿）（⑤の場合）'!$BD84,IF(ZF$19&lt;='様式３（療養者名簿）（⑤の場合）'!$BE84,1,0),0),0)</f>
        <v>0</v>
      </c>
      <c r="ZG79" s="384">
        <f>IF(ZG$19-'様式３（療養者名簿）（⑤の場合）'!$BD84+1&lt;=15,IF(ZG$19&gt;='様式３（療養者名簿）（⑤の場合）'!$BD84,IF(ZG$19&lt;='様式３（療養者名簿）（⑤の場合）'!$BE84,1,0),0),0)</f>
        <v>0</v>
      </c>
      <c r="ZH79" s="384">
        <f>IF(ZH$19-'様式３（療養者名簿）（⑤の場合）'!$BD84+1&lt;=15,IF(ZH$19&gt;='様式３（療養者名簿）（⑤の場合）'!$BD84,IF(ZH$19&lt;='様式３（療養者名簿）（⑤の場合）'!$BE84,1,0),0),0)</f>
        <v>0</v>
      </c>
      <c r="ZI79" s="384">
        <f>IF(ZI$19-'様式３（療養者名簿）（⑤の場合）'!$BD84+1&lt;=15,IF(ZI$19&gt;='様式３（療養者名簿）（⑤の場合）'!$BD84,IF(ZI$19&lt;='様式３（療養者名簿）（⑤の場合）'!$BE84,1,0),0),0)</f>
        <v>0</v>
      </c>
      <c r="ZJ79" s="384">
        <f>IF(ZJ$19-'様式３（療養者名簿）（⑤の場合）'!$BD84+1&lt;=15,IF(ZJ$19&gt;='様式３（療養者名簿）（⑤の場合）'!$BD84,IF(ZJ$19&lt;='様式３（療養者名簿）（⑤の場合）'!$BE84,1,0),0),0)</f>
        <v>0</v>
      </c>
      <c r="ZK79" s="384">
        <f>IF(ZK$19-'様式３（療養者名簿）（⑤の場合）'!$BD84+1&lt;=15,IF(ZK$19&gt;='様式３（療養者名簿）（⑤の場合）'!$BD84,IF(ZK$19&lt;='様式３（療養者名簿）（⑤の場合）'!$BE84,1,0),0),0)</f>
        <v>0</v>
      </c>
      <c r="ZL79" s="384">
        <f>IF(ZL$19-'様式３（療養者名簿）（⑤の場合）'!$BD84+1&lt;=15,IF(ZL$19&gt;='様式３（療養者名簿）（⑤の場合）'!$BD84,IF(ZL$19&lt;='様式３（療養者名簿）（⑤の場合）'!$BE84,1,0),0),0)</f>
        <v>0</v>
      </c>
      <c r="ZM79" s="384">
        <f>IF(ZM$19-'様式３（療養者名簿）（⑤の場合）'!$BD84+1&lt;=15,IF(ZM$19&gt;='様式３（療養者名簿）（⑤の場合）'!$BD84,IF(ZM$19&lt;='様式３（療養者名簿）（⑤の場合）'!$BE84,1,0),0),0)</f>
        <v>0</v>
      </c>
      <c r="ZN79" s="384">
        <f>IF(ZN$19-'様式３（療養者名簿）（⑤の場合）'!$BD84+1&lt;=15,IF(ZN$19&gt;='様式３（療養者名簿）（⑤の場合）'!$BD84,IF(ZN$19&lt;='様式３（療養者名簿）（⑤の場合）'!$BE84,1,0),0),0)</f>
        <v>0</v>
      </c>
      <c r="ZO79" s="384">
        <f>IF(ZO$19-'様式３（療養者名簿）（⑤の場合）'!$BD84+1&lt;=15,IF(ZO$19&gt;='様式３（療養者名簿）（⑤の場合）'!$BD84,IF(ZO$19&lt;='様式３（療養者名簿）（⑤の場合）'!$BE84,1,0),0),0)</f>
        <v>0</v>
      </c>
      <c r="ZP79" s="384">
        <f>IF(ZP$19-'様式３（療養者名簿）（⑤の場合）'!$BD84+1&lt;=15,IF(ZP$19&gt;='様式３（療養者名簿）（⑤の場合）'!$BD84,IF(ZP$19&lt;='様式３（療養者名簿）（⑤の場合）'!$BE84,1,0),0),0)</f>
        <v>0</v>
      </c>
      <c r="ZQ79" s="384">
        <f>IF(ZQ$19-'様式３（療養者名簿）（⑤の場合）'!$BD84+1&lt;=15,IF(ZQ$19&gt;='様式３（療養者名簿）（⑤の場合）'!$BD84,IF(ZQ$19&lt;='様式３（療養者名簿）（⑤の場合）'!$BE84,1,0),0),0)</f>
        <v>0</v>
      </c>
      <c r="ZR79" s="384">
        <f>IF(ZR$19-'様式３（療養者名簿）（⑤の場合）'!$BD84+1&lt;=15,IF(ZR$19&gt;='様式３（療養者名簿）（⑤の場合）'!$BD84,IF(ZR$19&lt;='様式３（療養者名簿）（⑤の場合）'!$BE84,1,0),0),0)</f>
        <v>0</v>
      </c>
      <c r="ZS79" s="384">
        <f>IF(ZS$19-'様式３（療養者名簿）（⑤の場合）'!$BD84+1&lt;=15,IF(ZS$19&gt;='様式３（療養者名簿）（⑤の場合）'!$BD84,IF(ZS$19&lt;='様式３（療養者名簿）（⑤の場合）'!$BE84,1,0),0),0)</f>
        <v>0</v>
      </c>
      <c r="ZT79" s="384">
        <f>IF(ZT$19-'様式３（療養者名簿）（⑤の場合）'!$BD84+1&lt;=15,IF(ZT$19&gt;='様式３（療養者名簿）（⑤の場合）'!$BD84,IF(ZT$19&lt;='様式３（療養者名簿）（⑤の場合）'!$BE84,1,0),0),0)</f>
        <v>0</v>
      </c>
      <c r="ZU79" s="384">
        <f>IF(ZU$19-'様式３（療養者名簿）（⑤の場合）'!$BD84+1&lt;=15,IF(ZU$19&gt;='様式３（療養者名簿）（⑤の場合）'!$BD84,IF(ZU$19&lt;='様式３（療養者名簿）（⑤の場合）'!$BE84,1,0),0),0)</f>
        <v>0</v>
      </c>
      <c r="ZV79" s="384">
        <f>IF(ZV$19-'様式３（療養者名簿）（⑤の場合）'!$BD84+1&lt;=15,IF(ZV$19&gt;='様式３（療養者名簿）（⑤の場合）'!$BD84,IF(ZV$19&lt;='様式３（療養者名簿）（⑤の場合）'!$BE84,1,0),0),0)</f>
        <v>0</v>
      </c>
      <c r="ZW79" s="384">
        <f>IF(ZW$19-'様式３（療養者名簿）（⑤の場合）'!$BD84+1&lt;=15,IF(ZW$19&gt;='様式３（療養者名簿）（⑤の場合）'!$BD84,IF(ZW$19&lt;='様式３（療養者名簿）（⑤の場合）'!$BE84,1,0),0),0)</f>
        <v>0</v>
      </c>
      <c r="ZX79" s="384">
        <f>IF(ZX$19-'様式３（療養者名簿）（⑤の場合）'!$BD84+1&lt;=15,IF(ZX$19&gt;='様式３（療養者名簿）（⑤の場合）'!$BD84,IF(ZX$19&lt;='様式３（療養者名簿）（⑤の場合）'!$BE84,1,0),0),0)</f>
        <v>0</v>
      </c>
      <c r="ZY79" s="384">
        <f>IF(ZY$19-'様式３（療養者名簿）（⑤の場合）'!$BD84+1&lt;=15,IF(ZY$19&gt;='様式３（療養者名簿）（⑤の場合）'!$BD84,IF(ZY$19&lt;='様式３（療養者名簿）（⑤の場合）'!$BE84,1,0),0),0)</f>
        <v>0</v>
      </c>
      <c r="ZZ79" s="384">
        <f>IF(ZZ$19-'様式３（療養者名簿）（⑤の場合）'!$BD84+1&lt;=15,IF(ZZ$19&gt;='様式３（療養者名簿）（⑤の場合）'!$BD84,IF(ZZ$19&lt;='様式３（療養者名簿）（⑤の場合）'!$BE84,1,0),0),0)</f>
        <v>0</v>
      </c>
      <c r="AAA79" s="384">
        <f>IF(AAA$19-'様式３（療養者名簿）（⑤の場合）'!$BD84+1&lt;=15,IF(AAA$19&gt;='様式３（療養者名簿）（⑤の場合）'!$BD84,IF(AAA$19&lt;='様式３（療養者名簿）（⑤の場合）'!$BE84,1,0),0),0)</f>
        <v>0</v>
      </c>
      <c r="AAB79" s="384">
        <f>IF(AAB$19-'様式３（療養者名簿）（⑤の場合）'!$BD84+1&lt;=15,IF(AAB$19&gt;='様式３（療養者名簿）（⑤の場合）'!$BD84,IF(AAB$19&lt;='様式３（療養者名簿）（⑤の場合）'!$BE84,1,0),0),0)</f>
        <v>0</v>
      </c>
      <c r="AAC79" s="384">
        <f>IF(AAC$19-'様式３（療養者名簿）（⑤の場合）'!$BD84+1&lt;=15,IF(AAC$19&gt;='様式３（療養者名簿）（⑤の場合）'!$BD84,IF(AAC$19&lt;='様式３（療養者名簿）（⑤の場合）'!$BE84,1,0),0),0)</f>
        <v>0</v>
      </c>
      <c r="AAD79" s="384">
        <f>IF(AAD$19-'様式３（療養者名簿）（⑤の場合）'!$BD84+1&lt;=15,IF(AAD$19&gt;='様式３（療養者名簿）（⑤の場合）'!$BD84,IF(AAD$19&lt;='様式３（療養者名簿）（⑤の場合）'!$BE84,1,0),0),0)</f>
        <v>0</v>
      </c>
      <c r="AAE79" s="384">
        <f>IF(AAE$19-'様式３（療養者名簿）（⑤の場合）'!$BD84+1&lt;=15,IF(AAE$19&gt;='様式３（療養者名簿）（⑤の場合）'!$BD84,IF(AAE$19&lt;='様式３（療養者名簿）（⑤の場合）'!$BE84,1,0),0),0)</f>
        <v>0</v>
      </c>
      <c r="AAF79" s="384">
        <f>IF(AAF$19-'様式３（療養者名簿）（⑤の場合）'!$BD84+1&lt;=15,IF(AAF$19&gt;='様式３（療養者名簿）（⑤の場合）'!$BD84,IF(AAF$19&lt;='様式３（療養者名簿）（⑤の場合）'!$BE84,1,0),0),0)</f>
        <v>0</v>
      </c>
      <c r="AAG79" s="384">
        <f>IF(AAG$19-'様式３（療養者名簿）（⑤の場合）'!$BD84+1&lt;=15,IF(AAG$19&gt;='様式３（療養者名簿）（⑤の場合）'!$BD84,IF(AAG$19&lt;='様式３（療養者名簿）（⑤の場合）'!$BE84,1,0),0),0)</f>
        <v>0</v>
      </c>
      <c r="AAH79" s="384">
        <f>IF(AAH$19-'様式３（療養者名簿）（⑤の場合）'!$BD84+1&lt;=15,IF(AAH$19&gt;='様式３（療養者名簿）（⑤の場合）'!$BD84,IF(AAH$19&lt;='様式３（療養者名簿）（⑤の場合）'!$BE84,1,0),0),0)</f>
        <v>0</v>
      </c>
      <c r="AAI79" s="384">
        <f>IF(AAI$19-'様式３（療養者名簿）（⑤の場合）'!$BD84+1&lt;=15,IF(AAI$19&gt;='様式３（療養者名簿）（⑤の場合）'!$BD84,IF(AAI$19&lt;='様式３（療養者名簿）（⑤の場合）'!$BE84,1,0),0),0)</f>
        <v>0</v>
      </c>
      <c r="AAJ79" s="384">
        <f>IF(AAJ$19-'様式３（療養者名簿）（⑤の場合）'!$BD84+1&lt;=15,IF(AAJ$19&gt;='様式３（療養者名簿）（⑤の場合）'!$BD84,IF(AAJ$19&lt;='様式３（療養者名簿）（⑤の場合）'!$BE84,1,0),0),0)</f>
        <v>0</v>
      </c>
      <c r="AAK79" s="384">
        <f>IF(AAK$19-'様式３（療養者名簿）（⑤の場合）'!$BD84+1&lt;=15,IF(AAK$19&gt;='様式３（療養者名簿）（⑤の場合）'!$BD84,IF(AAK$19&lt;='様式３（療養者名簿）（⑤の場合）'!$BE84,1,0),0),0)</f>
        <v>0</v>
      </c>
      <c r="AAL79" s="384">
        <f>IF(AAL$19-'様式３（療養者名簿）（⑤の場合）'!$BD84+1&lt;=15,IF(AAL$19&gt;='様式３（療養者名簿）（⑤の場合）'!$BD84,IF(AAL$19&lt;='様式３（療養者名簿）（⑤の場合）'!$BE84,1,0),0),0)</f>
        <v>0</v>
      </c>
      <c r="AAM79" s="384">
        <f>IF(AAM$19-'様式３（療養者名簿）（⑤の場合）'!$BD84+1&lt;=15,IF(AAM$19&gt;='様式３（療養者名簿）（⑤の場合）'!$BD84,IF(AAM$19&lt;='様式３（療養者名簿）（⑤の場合）'!$BE84,1,0),0),0)</f>
        <v>0</v>
      </c>
      <c r="AAN79" s="384">
        <f>IF(AAN$19-'様式３（療養者名簿）（⑤の場合）'!$BD84+1&lt;=15,IF(AAN$19&gt;='様式３（療養者名簿）（⑤の場合）'!$BD84,IF(AAN$19&lt;='様式３（療養者名簿）（⑤の場合）'!$BE84,1,0),0),0)</f>
        <v>0</v>
      </c>
      <c r="AAO79" s="384">
        <f>IF(AAO$19-'様式３（療養者名簿）（⑤の場合）'!$BD84+1&lt;=15,IF(AAO$19&gt;='様式３（療養者名簿）（⑤の場合）'!$BD84,IF(AAO$19&lt;='様式３（療養者名簿）（⑤の場合）'!$BE84,1,0),0),0)</f>
        <v>0</v>
      </c>
      <c r="AAP79" s="384">
        <f>IF(AAP$19-'様式３（療養者名簿）（⑤の場合）'!$BD84+1&lt;=15,IF(AAP$19&gt;='様式３（療養者名簿）（⑤の場合）'!$BD84,IF(AAP$19&lt;='様式３（療養者名簿）（⑤の場合）'!$BE84,1,0),0),0)</f>
        <v>0</v>
      </c>
      <c r="AAQ79" s="384">
        <f>IF(AAQ$19-'様式３（療養者名簿）（⑤の場合）'!$BD84+1&lt;=15,IF(AAQ$19&gt;='様式３（療養者名簿）（⑤の場合）'!$BD84,IF(AAQ$19&lt;='様式３（療養者名簿）（⑤の場合）'!$BE84,1,0),0),0)</f>
        <v>0</v>
      </c>
      <c r="AAR79" s="384">
        <f>IF(AAR$19-'様式３（療養者名簿）（⑤の場合）'!$BD84+1&lt;=15,IF(AAR$19&gt;='様式３（療養者名簿）（⑤の場合）'!$BD84,IF(AAR$19&lt;='様式３（療養者名簿）（⑤の場合）'!$BE84,1,0),0),0)</f>
        <v>0</v>
      </c>
      <c r="AAS79" s="384">
        <f>IF(AAS$19-'様式３（療養者名簿）（⑤の場合）'!$BD84+1&lt;=15,IF(AAS$19&gt;='様式３（療養者名簿）（⑤の場合）'!$BD84,IF(AAS$19&lt;='様式３（療養者名簿）（⑤の場合）'!$BE84,1,0),0),0)</f>
        <v>0</v>
      </c>
      <c r="AAT79" s="384">
        <f>IF(AAT$19-'様式３（療養者名簿）（⑤の場合）'!$BD84+1&lt;=15,IF(AAT$19&gt;='様式３（療養者名簿）（⑤の場合）'!$BD84,IF(AAT$19&lt;='様式３（療養者名簿）（⑤の場合）'!$BE84,1,0),0),0)</f>
        <v>0</v>
      </c>
      <c r="AAU79" s="384">
        <f>IF(AAU$19-'様式３（療養者名簿）（⑤の場合）'!$BD84+1&lt;=15,IF(AAU$19&gt;='様式３（療養者名簿）（⑤の場合）'!$BD84,IF(AAU$19&lt;='様式３（療養者名簿）（⑤の場合）'!$BE84,1,0),0),0)</f>
        <v>0</v>
      </c>
      <c r="AAV79" s="384">
        <f>IF(AAV$19-'様式３（療養者名簿）（⑤の場合）'!$BD84+1&lt;=15,IF(AAV$19&gt;='様式３（療養者名簿）（⑤の場合）'!$BD84,IF(AAV$19&lt;='様式３（療養者名簿）（⑤の場合）'!$BE84,1,0),0),0)</f>
        <v>0</v>
      </c>
      <c r="AAW79" s="384">
        <f>IF(AAW$19-'様式３（療養者名簿）（⑤の場合）'!$BD84+1&lt;=15,IF(AAW$19&gt;='様式３（療養者名簿）（⑤の場合）'!$BD84,IF(AAW$19&lt;='様式３（療養者名簿）（⑤の場合）'!$BE84,1,0),0),0)</f>
        <v>0</v>
      </c>
      <c r="AAX79" s="384">
        <f>IF(AAX$19-'様式３（療養者名簿）（⑤の場合）'!$BD84+1&lt;=15,IF(AAX$19&gt;='様式３（療養者名簿）（⑤の場合）'!$BD84,IF(AAX$19&lt;='様式３（療養者名簿）（⑤の場合）'!$BE84,1,0),0),0)</f>
        <v>0</v>
      </c>
      <c r="AAY79" s="384">
        <f>IF(AAY$19-'様式３（療養者名簿）（⑤の場合）'!$BD84+1&lt;=15,IF(AAY$19&gt;='様式３（療養者名簿）（⑤の場合）'!$BD84,IF(AAY$19&lt;='様式３（療養者名簿）（⑤の場合）'!$BE84,1,0),0),0)</f>
        <v>0</v>
      </c>
      <c r="AAZ79" s="384">
        <f>IF(AAZ$19-'様式３（療養者名簿）（⑤の場合）'!$BD84+1&lt;=15,IF(AAZ$19&gt;='様式３（療養者名簿）（⑤の場合）'!$BD84,IF(AAZ$19&lt;='様式３（療養者名簿）（⑤の場合）'!$BE84,1,0),0),0)</f>
        <v>0</v>
      </c>
      <c r="ABA79" s="384">
        <f>IF(ABA$19-'様式３（療養者名簿）（⑤の場合）'!$BD84+1&lt;=15,IF(ABA$19&gt;='様式３（療養者名簿）（⑤の場合）'!$BD84,IF(ABA$19&lt;='様式３（療養者名簿）（⑤の場合）'!$BE84,1,0),0),0)</f>
        <v>0</v>
      </c>
      <c r="ABB79" s="384">
        <f>IF(ABB$19-'様式３（療養者名簿）（⑤の場合）'!$BD84+1&lt;=15,IF(ABB$19&gt;='様式３（療養者名簿）（⑤の場合）'!$BD84,IF(ABB$19&lt;='様式３（療養者名簿）（⑤の場合）'!$BE84,1,0),0),0)</f>
        <v>0</v>
      </c>
      <c r="ABC79" s="384">
        <f>IF(ABC$19-'様式３（療養者名簿）（⑤の場合）'!$BD84+1&lt;=15,IF(ABC$19&gt;='様式３（療養者名簿）（⑤の場合）'!$BD84,IF(ABC$19&lt;='様式３（療養者名簿）（⑤の場合）'!$BE84,1,0),0),0)</f>
        <v>0</v>
      </c>
      <c r="ABD79" s="384">
        <f>IF(ABD$19-'様式３（療養者名簿）（⑤の場合）'!$BD84+1&lt;=15,IF(ABD$19&gt;='様式３（療養者名簿）（⑤の場合）'!$BD84,IF(ABD$19&lt;='様式３（療養者名簿）（⑤の場合）'!$BE84,1,0),0),0)</f>
        <v>0</v>
      </c>
    </row>
    <row r="80" spans="1:732" ht="42" customHeight="1">
      <c r="A80" s="259">
        <f>'様式３（療養者名簿）（⑤の場合）'!C85</f>
        <v>0</v>
      </c>
      <c r="B80" s="377">
        <f>IF(B$19-'様式３（療養者名簿）（⑤の場合）'!$BD85+1&lt;=15,IF(B$19&gt;='様式３（療養者名簿）（⑤の場合）'!$BD85,IF(B$19&lt;='様式３（療養者名簿）（⑤の場合）'!$BE85,1,0),0),0)</f>
        <v>0</v>
      </c>
      <c r="C80" s="377">
        <f>IF(C$19-'様式３（療養者名簿）（⑤の場合）'!$BD85+1&lt;=15,IF(C$19&gt;='様式３（療養者名簿）（⑤の場合）'!$BD85,IF(C$19&lt;='様式３（療養者名簿）（⑤の場合）'!$BE85,1,0),0),0)</f>
        <v>0</v>
      </c>
      <c r="D80" s="377">
        <f>IF(D$19-'様式３（療養者名簿）（⑤の場合）'!$BD85+1&lt;=15,IF(D$19&gt;='様式３（療養者名簿）（⑤の場合）'!$BD85,IF(D$19&lt;='様式３（療養者名簿）（⑤の場合）'!$BE85,1,0),0),0)</f>
        <v>0</v>
      </c>
      <c r="E80" s="377">
        <f>IF(E$19-'様式３（療養者名簿）（⑤の場合）'!$BD85+1&lt;=15,IF(E$19&gt;='様式３（療養者名簿）（⑤の場合）'!$BD85,IF(E$19&lt;='様式３（療養者名簿）（⑤の場合）'!$BE85,1,0),0),0)</f>
        <v>0</v>
      </c>
      <c r="F80" s="377">
        <f>IF(F$19-'様式３（療養者名簿）（⑤の場合）'!$BD85+1&lt;=15,IF(F$19&gt;='様式３（療養者名簿）（⑤の場合）'!$BD85,IF(F$19&lt;='様式３（療養者名簿）（⑤の場合）'!$BE85,1,0),0),0)</f>
        <v>0</v>
      </c>
      <c r="G80" s="377">
        <f>IF(G$19-'様式３（療養者名簿）（⑤の場合）'!$BD85+1&lt;=15,IF(G$19&gt;='様式３（療養者名簿）（⑤の場合）'!$BD85,IF(G$19&lt;='様式３（療養者名簿）（⑤の場合）'!$BE85,1,0),0),0)</f>
        <v>0</v>
      </c>
      <c r="H80" s="377">
        <f>IF(H$19-'様式３（療養者名簿）（⑤の場合）'!$BD85+1&lt;=15,IF(H$19&gt;='様式３（療養者名簿）（⑤の場合）'!$BD85,IF(H$19&lt;='様式３（療養者名簿）（⑤の場合）'!$BE85,1,0),0),0)</f>
        <v>0</v>
      </c>
      <c r="I80" s="377">
        <f>IF(I$19-'様式３（療養者名簿）（⑤の場合）'!$BD85+1&lt;=15,IF(I$19&gt;='様式３（療養者名簿）（⑤の場合）'!$BD85,IF(I$19&lt;='様式３（療養者名簿）（⑤の場合）'!$BE85,1,0),0),0)</f>
        <v>0</v>
      </c>
      <c r="J80" s="377">
        <f>IF(J$19-'様式３（療養者名簿）（⑤の場合）'!$BD85+1&lt;=15,IF(J$19&gt;='様式３（療養者名簿）（⑤の場合）'!$BD85,IF(J$19&lt;='様式３（療養者名簿）（⑤の場合）'!$BE85,1,0),0),0)</f>
        <v>0</v>
      </c>
      <c r="K80" s="377">
        <f>IF(K$19-'様式３（療養者名簿）（⑤の場合）'!$BD85+1&lt;=15,IF(K$19&gt;='様式３（療養者名簿）（⑤の場合）'!$BD85,IF(K$19&lt;='様式３（療養者名簿）（⑤の場合）'!$BE85,1,0),0),0)</f>
        <v>0</v>
      </c>
      <c r="L80" s="377">
        <f>IF(L$19-'様式３（療養者名簿）（⑤の場合）'!$BD85+1&lt;=15,IF(L$19&gt;='様式３（療養者名簿）（⑤の場合）'!$BD85,IF(L$19&lt;='様式３（療養者名簿）（⑤の場合）'!$BE85,1,0),0),0)</f>
        <v>0</v>
      </c>
      <c r="M80" s="377">
        <f>IF(M$19-'様式３（療養者名簿）（⑤の場合）'!$BD85+1&lt;=15,IF(M$19&gt;='様式３（療養者名簿）（⑤の場合）'!$BD85,IF(M$19&lt;='様式３（療養者名簿）（⑤の場合）'!$BE85,1,0),0),0)</f>
        <v>0</v>
      </c>
      <c r="N80" s="377">
        <f>IF(N$19-'様式３（療養者名簿）（⑤の場合）'!$BD85+1&lt;=15,IF(N$19&gt;='様式３（療養者名簿）（⑤の場合）'!$BD85,IF(N$19&lt;='様式３（療養者名簿）（⑤の場合）'!$BE85,1,0),0),0)</f>
        <v>0</v>
      </c>
      <c r="O80" s="377">
        <f>IF(O$19-'様式３（療養者名簿）（⑤の場合）'!$BD85+1&lt;=15,IF(O$19&gt;='様式３（療養者名簿）（⑤の場合）'!$BD85,IF(O$19&lt;='様式３（療養者名簿）（⑤の場合）'!$BE85,1,0),0),0)</f>
        <v>0</v>
      </c>
      <c r="P80" s="377">
        <f>IF(P$19-'様式３（療養者名簿）（⑤の場合）'!$BD85+1&lt;=15,IF(P$19&gt;='様式３（療養者名簿）（⑤の場合）'!$BD85,IF(P$19&lt;='様式３（療養者名簿）（⑤の場合）'!$BE85,1,0),0),0)</f>
        <v>0</v>
      </c>
      <c r="Q80" s="377">
        <f>IF(Q$19-'様式３（療養者名簿）（⑤の場合）'!$BD85+1&lt;=15,IF(Q$19&gt;='様式３（療養者名簿）（⑤の場合）'!$BD85,IF(Q$19&lt;='様式３（療養者名簿）（⑤の場合）'!$BE85,1,0),0),0)</f>
        <v>0</v>
      </c>
      <c r="R80" s="377">
        <f>IF(R$19-'様式３（療養者名簿）（⑤の場合）'!$BD85+1&lt;=15,IF(R$19&gt;='様式３（療養者名簿）（⑤の場合）'!$BD85,IF(R$19&lt;='様式３（療養者名簿）（⑤の場合）'!$BE85,1,0),0),0)</f>
        <v>0</v>
      </c>
      <c r="S80" s="377">
        <f>IF(S$19-'様式３（療養者名簿）（⑤の場合）'!$BD85+1&lt;=15,IF(S$19&gt;='様式３（療養者名簿）（⑤の場合）'!$BD85,IF(S$19&lt;='様式３（療養者名簿）（⑤の場合）'!$BE85,1,0),0),0)</f>
        <v>0</v>
      </c>
      <c r="T80" s="377">
        <f>IF(T$19-'様式３（療養者名簿）（⑤の場合）'!$BD85+1&lt;=15,IF(T$19&gt;='様式３（療養者名簿）（⑤の場合）'!$BD85,IF(T$19&lt;='様式３（療養者名簿）（⑤の場合）'!$BE85,1,0),0),0)</f>
        <v>0</v>
      </c>
      <c r="U80" s="377">
        <f>IF(U$19-'様式３（療養者名簿）（⑤の場合）'!$BD85+1&lt;=15,IF(U$19&gt;='様式３（療養者名簿）（⑤の場合）'!$BD85,IF(U$19&lt;='様式３（療養者名簿）（⑤の場合）'!$BE85,1,0),0),0)</f>
        <v>0</v>
      </c>
      <c r="V80" s="377">
        <f>IF(V$19-'様式３（療養者名簿）（⑤の場合）'!$BD85+1&lt;=15,IF(V$19&gt;='様式３（療養者名簿）（⑤の場合）'!$BD85,IF(V$19&lt;='様式３（療養者名簿）（⑤の場合）'!$BE85,1,0),0),0)</f>
        <v>0</v>
      </c>
      <c r="W80" s="377">
        <f>IF(W$19-'様式３（療養者名簿）（⑤の場合）'!$BD85+1&lt;=15,IF(W$19&gt;='様式３（療養者名簿）（⑤の場合）'!$BD85,IF(W$19&lt;='様式３（療養者名簿）（⑤の場合）'!$BE85,1,0),0),0)</f>
        <v>0</v>
      </c>
      <c r="X80" s="377">
        <f>IF(X$19-'様式３（療養者名簿）（⑤の場合）'!$BD85+1&lt;=15,IF(X$19&gt;='様式３（療養者名簿）（⑤の場合）'!$BD85,IF(X$19&lt;='様式３（療養者名簿）（⑤の場合）'!$BE85,1,0),0),0)</f>
        <v>0</v>
      </c>
      <c r="Y80" s="377">
        <f>IF(Y$19-'様式３（療養者名簿）（⑤の場合）'!$BD85+1&lt;=15,IF(Y$19&gt;='様式３（療養者名簿）（⑤の場合）'!$BD85,IF(Y$19&lt;='様式３（療養者名簿）（⑤の場合）'!$BE85,1,0),0),0)</f>
        <v>0</v>
      </c>
      <c r="Z80" s="377">
        <f>IF(Z$19-'様式３（療養者名簿）（⑤の場合）'!$BD85+1&lt;=15,IF(Z$19&gt;='様式３（療養者名簿）（⑤の場合）'!$BD85,IF(Z$19&lt;='様式３（療養者名簿）（⑤の場合）'!$BE85,1,0),0),0)</f>
        <v>0</v>
      </c>
      <c r="AA80" s="377">
        <f>IF(AA$19-'様式３（療養者名簿）（⑤の場合）'!$BD85+1&lt;=15,IF(AA$19&gt;='様式３（療養者名簿）（⑤の場合）'!$BD85,IF(AA$19&lt;='様式３（療養者名簿）（⑤の場合）'!$BE85,1,0),0),0)</f>
        <v>0</v>
      </c>
      <c r="AB80" s="377">
        <f>IF(AB$19-'様式３（療養者名簿）（⑤の場合）'!$BD85+1&lt;=15,IF(AB$19&gt;='様式３（療養者名簿）（⑤の場合）'!$BD85,IF(AB$19&lt;='様式３（療養者名簿）（⑤の場合）'!$BE85,1,0),0),0)</f>
        <v>0</v>
      </c>
      <c r="AC80" s="377">
        <f>IF(AC$19-'様式３（療養者名簿）（⑤の場合）'!$BD85+1&lt;=15,IF(AC$19&gt;='様式３（療養者名簿）（⑤の場合）'!$BD85,IF(AC$19&lt;='様式３（療養者名簿）（⑤の場合）'!$BE85,1,0),0),0)</f>
        <v>0</v>
      </c>
      <c r="AD80" s="377">
        <f>IF(AD$19-'様式３（療養者名簿）（⑤の場合）'!$BD85+1&lt;=15,IF(AD$19&gt;='様式３（療養者名簿）（⑤の場合）'!$BD85,IF(AD$19&lt;='様式３（療養者名簿）（⑤の場合）'!$BE85,1,0),0),0)</f>
        <v>0</v>
      </c>
      <c r="AE80" s="377">
        <f>IF(AE$19-'様式３（療養者名簿）（⑤の場合）'!$BD85+1&lt;=15,IF(AE$19&gt;='様式３（療養者名簿）（⑤の場合）'!$BD85,IF(AE$19&lt;='様式３（療養者名簿）（⑤の場合）'!$BE85,1,0),0),0)</f>
        <v>0</v>
      </c>
      <c r="AF80" s="377">
        <f>IF(AF$19-'様式３（療養者名簿）（⑤の場合）'!$BD85+1&lt;=15,IF(AF$19&gt;='様式３（療養者名簿）（⑤の場合）'!$BD85,IF(AF$19&lt;='様式３（療養者名簿）（⑤の場合）'!$BE85,1,0),0),0)</f>
        <v>0</v>
      </c>
      <c r="AG80" s="377">
        <f>IF(AG$19-'様式３（療養者名簿）（⑤の場合）'!$BD85+1&lt;=15,IF(AG$19&gt;='様式３（療養者名簿）（⑤の場合）'!$BD85,IF(AG$19&lt;='様式３（療養者名簿）（⑤の場合）'!$BE85,1,0),0),0)</f>
        <v>0</v>
      </c>
      <c r="AH80" s="377">
        <f>IF(AH$19-'様式３（療養者名簿）（⑤の場合）'!$BD85+1&lt;=15,IF(AH$19&gt;='様式３（療養者名簿）（⑤の場合）'!$BD85,IF(AH$19&lt;='様式３（療養者名簿）（⑤の場合）'!$BE85,1,0),0),0)</f>
        <v>0</v>
      </c>
      <c r="AI80" s="377">
        <f>IF(AI$19-'様式３（療養者名簿）（⑤の場合）'!$BD85+1&lt;=15,IF(AI$19&gt;='様式３（療養者名簿）（⑤の場合）'!$BD85,IF(AI$19&lt;='様式３（療養者名簿）（⑤の場合）'!$BE85,1,0),0),0)</f>
        <v>0</v>
      </c>
      <c r="AJ80" s="377">
        <f>IF(AJ$19-'様式３（療養者名簿）（⑤の場合）'!$BD85+1&lt;=15,IF(AJ$19&gt;='様式３（療養者名簿）（⑤の場合）'!$BD85,IF(AJ$19&lt;='様式３（療養者名簿）（⑤の場合）'!$BE85,1,0),0),0)</f>
        <v>0</v>
      </c>
      <c r="AK80" s="377">
        <f>IF(AK$19-'様式３（療養者名簿）（⑤の場合）'!$BD85+1&lt;=15,IF(AK$19&gt;='様式３（療養者名簿）（⑤の場合）'!$BD85,IF(AK$19&lt;='様式３（療養者名簿）（⑤の場合）'!$BE85,1,0),0),0)</f>
        <v>0</v>
      </c>
      <c r="AL80" s="377">
        <f>IF(AL$19-'様式３（療養者名簿）（⑤の場合）'!$BD85+1&lt;=15,IF(AL$19&gt;='様式３（療養者名簿）（⑤の場合）'!$BD85,IF(AL$19&lt;='様式３（療養者名簿）（⑤の場合）'!$BE85,1,0),0),0)</f>
        <v>0</v>
      </c>
      <c r="AM80" s="377">
        <f>IF(AM$19-'様式３（療養者名簿）（⑤の場合）'!$BD85+1&lt;=15,IF(AM$19&gt;='様式３（療養者名簿）（⑤の場合）'!$BD85,IF(AM$19&lt;='様式３（療養者名簿）（⑤の場合）'!$BE85,1,0),0),0)</f>
        <v>0</v>
      </c>
      <c r="AN80" s="377">
        <f>IF(AN$19-'様式３（療養者名簿）（⑤の場合）'!$BD85+1&lt;=15,IF(AN$19&gt;='様式３（療養者名簿）（⑤の場合）'!$BD85,IF(AN$19&lt;='様式３（療養者名簿）（⑤の場合）'!$BE85,1,0),0),0)</f>
        <v>0</v>
      </c>
      <c r="AO80" s="377">
        <f>IF(AO$19-'様式３（療養者名簿）（⑤の場合）'!$BD85+1&lt;=15,IF(AO$19&gt;='様式３（療養者名簿）（⑤の場合）'!$BD85,IF(AO$19&lt;='様式３（療養者名簿）（⑤の場合）'!$BE85,1,0),0),0)</f>
        <v>0</v>
      </c>
      <c r="AP80" s="377">
        <f>IF(AP$19-'様式３（療養者名簿）（⑤の場合）'!$BD85+1&lt;=15,IF(AP$19&gt;='様式３（療養者名簿）（⑤の場合）'!$BD85,IF(AP$19&lt;='様式３（療養者名簿）（⑤の場合）'!$BE85,1,0),0),0)</f>
        <v>0</v>
      </c>
      <c r="AQ80" s="377">
        <f>IF(AQ$19-'様式３（療養者名簿）（⑤の場合）'!$BD85+1&lt;=15,IF(AQ$19&gt;='様式３（療養者名簿）（⑤の場合）'!$BD85,IF(AQ$19&lt;='様式３（療養者名簿）（⑤の場合）'!$BE85,1,0),0),0)</f>
        <v>0</v>
      </c>
      <c r="AR80" s="377">
        <f>IF(AR$19-'様式３（療養者名簿）（⑤の場合）'!$BD85+1&lt;=15,IF(AR$19&gt;='様式３（療養者名簿）（⑤の場合）'!$BD85,IF(AR$19&lt;='様式３（療養者名簿）（⑤の場合）'!$BE85,1,0),0),0)</f>
        <v>0</v>
      </c>
      <c r="AS80" s="377">
        <f>IF(AS$19-'様式３（療養者名簿）（⑤の場合）'!$BD85+1&lt;=15,IF(AS$19&gt;='様式３（療養者名簿）（⑤の場合）'!$BD85,IF(AS$19&lt;='様式３（療養者名簿）（⑤の場合）'!$BE85,1,0),0),0)</f>
        <v>0</v>
      </c>
      <c r="AT80" s="377">
        <f>IF(AT$19-'様式３（療養者名簿）（⑤の場合）'!$BD85+1&lt;=15,IF(AT$19&gt;='様式３（療養者名簿）（⑤の場合）'!$BD85,IF(AT$19&lt;='様式３（療養者名簿）（⑤の場合）'!$BE85,1,0),0),0)</f>
        <v>0</v>
      </c>
      <c r="AU80" s="377">
        <f>IF(AU$19-'様式３（療養者名簿）（⑤の場合）'!$BD85+1&lt;=15,IF(AU$19&gt;='様式３（療養者名簿）（⑤の場合）'!$BD85,IF(AU$19&lt;='様式３（療養者名簿）（⑤の場合）'!$BE85,1,0),0),0)</f>
        <v>0</v>
      </c>
      <c r="AV80" s="377">
        <f>IF(AV$19-'様式３（療養者名簿）（⑤の場合）'!$BD85+1&lt;=15,IF(AV$19&gt;='様式３（療養者名簿）（⑤の場合）'!$BD85,IF(AV$19&lt;='様式３（療養者名簿）（⑤の場合）'!$BE85,1,0),0),0)</f>
        <v>0</v>
      </c>
      <c r="AW80" s="377">
        <f>IF(AW$19-'様式３（療養者名簿）（⑤の場合）'!$BD85+1&lt;=15,IF(AW$19&gt;='様式３（療養者名簿）（⑤の場合）'!$BD85,IF(AW$19&lt;='様式３（療養者名簿）（⑤の場合）'!$BE85,1,0),0),0)</f>
        <v>0</v>
      </c>
      <c r="AX80" s="377">
        <f>IF(AX$19-'様式３（療養者名簿）（⑤の場合）'!$BD85+1&lt;=15,IF(AX$19&gt;='様式３（療養者名簿）（⑤の場合）'!$BD85,IF(AX$19&lt;='様式３（療養者名簿）（⑤の場合）'!$BE85,1,0),0),0)</f>
        <v>0</v>
      </c>
      <c r="AY80" s="377">
        <f>IF(AY$19-'様式３（療養者名簿）（⑤の場合）'!$BD85+1&lt;=15,IF(AY$19&gt;='様式３（療養者名簿）（⑤の場合）'!$BD85,IF(AY$19&lt;='様式３（療養者名簿）（⑤の場合）'!$BE85,1,0),0),0)</f>
        <v>0</v>
      </c>
      <c r="AZ80" s="377">
        <f>IF(AZ$19-'様式３（療養者名簿）（⑤の場合）'!$BD85+1&lt;=15,IF(AZ$19&gt;='様式３（療養者名簿）（⑤の場合）'!$BD85,IF(AZ$19&lt;='様式３（療養者名簿）（⑤の場合）'!$BE85,1,0),0),0)</f>
        <v>0</v>
      </c>
      <c r="BA80" s="377">
        <f>IF(BA$19-'様式３（療養者名簿）（⑤の場合）'!$BD85+1&lt;=15,IF(BA$19&gt;='様式３（療養者名簿）（⑤の場合）'!$BD85,IF(BA$19&lt;='様式３（療養者名簿）（⑤の場合）'!$BE85,1,0),0),0)</f>
        <v>0</v>
      </c>
      <c r="BB80" s="377">
        <f>IF(BB$19-'様式３（療養者名簿）（⑤の場合）'!$BD85+1&lt;=15,IF(BB$19&gt;='様式３（療養者名簿）（⑤の場合）'!$BD85,IF(BB$19&lt;='様式３（療養者名簿）（⑤の場合）'!$BE85,1,0),0),0)</f>
        <v>0</v>
      </c>
      <c r="BC80" s="377">
        <f>IF(BC$19-'様式３（療養者名簿）（⑤の場合）'!$BD85+1&lt;=15,IF(BC$19&gt;='様式３（療養者名簿）（⑤の場合）'!$BD85,IF(BC$19&lt;='様式３（療養者名簿）（⑤の場合）'!$BE85,1,0),0),0)</f>
        <v>0</v>
      </c>
      <c r="BD80" s="377">
        <f>IF(BD$19-'様式３（療養者名簿）（⑤の場合）'!$BD85+1&lt;=15,IF(BD$19&gt;='様式３（療養者名簿）（⑤の場合）'!$BD85,IF(BD$19&lt;='様式３（療養者名簿）（⑤の場合）'!$BE85,1,0),0),0)</f>
        <v>0</v>
      </c>
      <c r="BE80" s="377">
        <f>IF(BE$19-'様式３（療養者名簿）（⑤の場合）'!$BD85+1&lt;=15,IF(BE$19&gt;='様式３（療養者名簿）（⑤の場合）'!$BD85,IF(BE$19&lt;='様式３（療養者名簿）（⑤の場合）'!$BE85,1,0),0),0)</f>
        <v>0</v>
      </c>
      <c r="BF80" s="377">
        <f>IF(BF$19-'様式３（療養者名簿）（⑤の場合）'!$BD85+1&lt;=15,IF(BF$19&gt;='様式３（療養者名簿）（⑤の場合）'!$BD85,IF(BF$19&lt;='様式３（療養者名簿）（⑤の場合）'!$BE85,1,0),0),0)</f>
        <v>0</v>
      </c>
      <c r="BG80" s="377">
        <f>IF(BG$19-'様式３（療養者名簿）（⑤の場合）'!$BD85+1&lt;=15,IF(BG$19&gt;='様式３（療養者名簿）（⑤の場合）'!$BD85,IF(BG$19&lt;='様式３（療養者名簿）（⑤の場合）'!$BE85,1,0),0),0)</f>
        <v>0</v>
      </c>
      <c r="BH80" s="377">
        <f>IF(BH$19-'様式３（療養者名簿）（⑤の場合）'!$BD85+1&lt;=15,IF(BH$19&gt;='様式３（療養者名簿）（⑤の場合）'!$BD85,IF(BH$19&lt;='様式３（療養者名簿）（⑤の場合）'!$BE85,1,0),0),0)</f>
        <v>0</v>
      </c>
      <c r="BI80" s="377">
        <f>IF(BI$19-'様式３（療養者名簿）（⑤の場合）'!$BD85+1&lt;=15,IF(BI$19&gt;='様式３（療養者名簿）（⑤の場合）'!$BD85,IF(BI$19&lt;='様式３（療養者名簿）（⑤の場合）'!$BE85,1,0),0),0)</f>
        <v>0</v>
      </c>
      <c r="BJ80" s="377">
        <f>IF(BJ$19-'様式３（療養者名簿）（⑤の場合）'!$BD85+1&lt;=15,IF(BJ$19&gt;='様式３（療養者名簿）（⑤の場合）'!$BD85,IF(BJ$19&lt;='様式３（療養者名簿）（⑤の場合）'!$BE85,1,0),0),0)</f>
        <v>0</v>
      </c>
      <c r="BK80" s="377">
        <f>IF(BK$19-'様式３（療養者名簿）（⑤の場合）'!$BD85+1&lt;=15,IF(BK$19&gt;='様式３（療養者名簿）（⑤の場合）'!$BD85,IF(BK$19&lt;='様式３（療養者名簿）（⑤の場合）'!$BE85,1,0),0),0)</f>
        <v>0</v>
      </c>
      <c r="BL80" s="377">
        <f>IF(BL$19-'様式３（療養者名簿）（⑤の場合）'!$BD85+1&lt;=15,IF(BL$19&gt;='様式３（療養者名簿）（⑤の場合）'!$BD85,IF(BL$19&lt;='様式３（療養者名簿）（⑤の場合）'!$BE85,1,0),0),0)</f>
        <v>0</v>
      </c>
      <c r="BM80" s="377">
        <f>IF(BM$19-'様式３（療養者名簿）（⑤の場合）'!$BD85+1&lt;=15,IF(BM$19&gt;='様式３（療養者名簿）（⑤の場合）'!$BD85,IF(BM$19&lt;='様式３（療養者名簿）（⑤の場合）'!$BE85,1,0),0),0)</f>
        <v>0</v>
      </c>
      <c r="BN80" s="377">
        <f>IF(BN$19-'様式３（療養者名簿）（⑤の場合）'!$BD85+1&lt;=15,IF(BN$19&gt;='様式３（療養者名簿）（⑤の場合）'!$BD85,IF(BN$19&lt;='様式３（療養者名簿）（⑤の場合）'!$BE85,1,0),0),0)</f>
        <v>0</v>
      </c>
      <c r="BO80" s="377">
        <f>IF(BO$19-'様式３（療養者名簿）（⑤の場合）'!$BD85+1&lt;=15,IF(BO$19&gt;='様式３（療養者名簿）（⑤の場合）'!$BD85,IF(BO$19&lt;='様式３（療養者名簿）（⑤の場合）'!$BE85,1,0),0),0)</f>
        <v>0</v>
      </c>
      <c r="BP80" s="377">
        <f>IF(BP$19-'様式３（療養者名簿）（⑤の場合）'!$BD85+1&lt;=15,IF(BP$19&gt;='様式３（療養者名簿）（⑤の場合）'!$BD85,IF(BP$19&lt;='様式３（療養者名簿）（⑤の場合）'!$BE85,1,0),0),0)</f>
        <v>0</v>
      </c>
      <c r="BQ80" s="377">
        <f>IF(BQ$19-'様式３（療養者名簿）（⑤の場合）'!$BD85+1&lt;=15,IF(BQ$19&gt;='様式３（療養者名簿）（⑤の場合）'!$BD85,IF(BQ$19&lt;='様式３（療養者名簿）（⑤の場合）'!$BE85,1,0),0),0)</f>
        <v>0</v>
      </c>
      <c r="BR80" s="377">
        <f>IF(BR$19-'様式３（療養者名簿）（⑤の場合）'!$BD85+1&lt;=15,IF(BR$19&gt;='様式３（療養者名簿）（⑤の場合）'!$BD85,IF(BR$19&lt;='様式３（療養者名簿）（⑤の場合）'!$BE85,1,0),0),0)</f>
        <v>0</v>
      </c>
      <c r="BS80" s="377">
        <f>IF(BS$19-'様式３（療養者名簿）（⑤の場合）'!$BD85+1&lt;=15,IF(BS$19&gt;='様式３（療養者名簿）（⑤の場合）'!$BD85,IF(BS$19&lt;='様式３（療養者名簿）（⑤の場合）'!$BE85,1,0),0),0)</f>
        <v>0</v>
      </c>
      <c r="BT80" s="377">
        <f>IF(BT$19-'様式３（療養者名簿）（⑤の場合）'!$BD85+1&lt;=15,IF(BT$19&gt;='様式３（療養者名簿）（⑤の場合）'!$BD85,IF(BT$19&lt;='様式３（療養者名簿）（⑤の場合）'!$BE85,1,0),0),0)</f>
        <v>0</v>
      </c>
      <c r="BU80" s="377">
        <f>IF(BU$19-'様式３（療養者名簿）（⑤の場合）'!$BD85+1&lt;=15,IF(BU$19&gt;='様式３（療養者名簿）（⑤の場合）'!$BD85,IF(BU$19&lt;='様式３（療養者名簿）（⑤の場合）'!$BE85,1,0),0),0)</f>
        <v>0</v>
      </c>
      <c r="BV80" s="377">
        <f>IF(BV$19-'様式３（療養者名簿）（⑤の場合）'!$BD85+1&lt;=15,IF(BV$19&gt;='様式３（療養者名簿）（⑤の場合）'!$BD85,IF(BV$19&lt;='様式３（療養者名簿）（⑤の場合）'!$BE85,1,0),0),0)</f>
        <v>0</v>
      </c>
      <c r="BW80" s="377">
        <f>IF(BW$19-'様式３（療養者名簿）（⑤の場合）'!$BD85+1&lt;=15,IF(BW$19&gt;='様式３（療養者名簿）（⑤の場合）'!$BD85,IF(BW$19&lt;='様式３（療養者名簿）（⑤の場合）'!$BE85,1,0),0),0)</f>
        <v>0</v>
      </c>
      <c r="BX80" s="377">
        <f>IF(BX$19-'様式３（療養者名簿）（⑤の場合）'!$BD85+1&lt;=15,IF(BX$19&gt;='様式３（療養者名簿）（⑤の場合）'!$BD85,IF(BX$19&lt;='様式３（療養者名簿）（⑤の場合）'!$BE85,1,0),0),0)</f>
        <v>0</v>
      </c>
      <c r="BY80" s="377">
        <f>IF(BY$19-'様式３（療養者名簿）（⑤の場合）'!$BD85+1&lt;=15,IF(BY$19&gt;='様式３（療養者名簿）（⑤の場合）'!$BD85,IF(BY$19&lt;='様式３（療養者名簿）（⑤の場合）'!$BE85,1,0),0),0)</f>
        <v>0</v>
      </c>
      <c r="BZ80" s="377">
        <f>IF(BZ$19-'様式３（療養者名簿）（⑤の場合）'!$BD85+1&lt;=15,IF(BZ$19&gt;='様式３（療養者名簿）（⑤の場合）'!$BD85,IF(BZ$19&lt;='様式３（療養者名簿）（⑤の場合）'!$BE85,1,0),0),0)</f>
        <v>0</v>
      </c>
      <c r="CA80" s="377">
        <f>IF(CA$19-'様式３（療養者名簿）（⑤の場合）'!$BD85+1&lt;=15,IF(CA$19&gt;='様式３（療養者名簿）（⑤の場合）'!$BD85,IF(CA$19&lt;='様式３（療養者名簿）（⑤の場合）'!$BE85,1,0),0),0)</f>
        <v>0</v>
      </c>
      <c r="CB80" s="377">
        <f>IF(CB$19-'様式３（療養者名簿）（⑤の場合）'!$BD85+1&lt;=15,IF(CB$19&gt;='様式３（療養者名簿）（⑤の場合）'!$BD85,IF(CB$19&lt;='様式３（療養者名簿）（⑤の場合）'!$BE85,1,0),0),0)</f>
        <v>0</v>
      </c>
      <c r="CC80" s="377">
        <f>IF(CC$19-'様式３（療養者名簿）（⑤の場合）'!$BD85+1&lt;=15,IF(CC$19&gt;='様式３（療養者名簿）（⑤の場合）'!$BD85,IF(CC$19&lt;='様式３（療養者名簿）（⑤の場合）'!$BE85,1,0),0),0)</f>
        <v>0</v>
      </c>
      <c r="CD80" s="377">
        <f>IF(CD$19-'様式３（療養者名簿）（⑤の場合）'!$BD85+1&lt;=15,IF(CD$19&gt;='様式３（療養者名簿）（⑤の場合）'!$BD85,IF(CD$19&lt;='様式３（療養者名簿）（⑤の場合）'!$BE85,1,0),0),0)</f>
        <v>0</v>
      </c>
      <c r="CE80" s="377">
        <f>IF(CE$19-'様式３（療養者名簿）（⑤の場合）'!$BD85+1&lt;=15,IF(CE$19&gt;='様式３（療養者名簿）（⑤の場合）'!$BD85,IF(CE$19&lt;='様式３（療養者名簿）（⑤の場合）'!$BE85,1,0),0),0)</f>
        <v>0</v>
      </c>
      <c r="CF80" s="377">
        <f>IF(CF$19-'様式３（療養者名簿）（⑤の場合）'!$BD85+1&lt;=15,IF(CF$19&gt;='様式３（療養者名簿）（⑤の場合）'!$BD85,IF(CF$19&lt;='様式３（療養者名簿）（⑤の場合）'!$BE85,1,0),0),0)</f>
        <v>0</v>
      </c>
      <c r="CG80" s="377">
        <f>IF(CG$19-'様式３（療養者名簿）（⑤の場合）'!$BD85+1&lt;=15,IF(CG$19&gt;='様式３（療養者名簿）（⑤の場合）'!$BD85,IF(CG$19&lt;='様式３（療養者名簿）（⑤の場合）'!$BE85,1,0),0),0)</f>
        <v>0</v>
      </c>
      <c r="CH80" s="377">
        <f>IF(CH$19-'様式３（療養者名簿）（⑤の場合）'!$BD85+1&lt;=15,IF(CH$19&gt;='様式３（療養者名簿）（⑤の場合）'!$BD85,IF(CH$19&lt;='様式３（療養者名簿）（⑤の場合）'!$BE85,1,0),0),0)</f>
        <v>0</v>
      </c>
      <c r="CI80" s="377">
        <f>IF(CI$19-'様式３（療養者名簿）（⑤の場合）'!$BD85+1&lt;=15,IF(CI$19&gt;='様式３（療養者名簿）（⑤の場合）'!$BD85,IF(CI$19&lt;='様式３（療養者名簿）（⑤の場合）'!$BE85,1,0),0),0)</f>
        <v>0</v>
      </c>
      <c r="CJ80" s="377">
        <f>IF(CJ$19-'様式３（療養者名簿）（⑤の場合）'!$BD85+1&lt;=15,IF(CJ$19&gt;='様式３（療養者名簿）（⑤の場合）'!$BD85,IF(CJ$19&lt;='様式３（療養者名簿）（⑤の場合）'!$BE85,1,0),0),0)</f>
        <v>0</v>
      </c>
      <c r="CK80" s="377">
        <f>IF(CK$19-'様式３（療養者名簿）（⑤の場合）'!$BD85+1&lt;=15,IF(CK$19&gt;='様式３（療養者名簿）（⑤の場合）'!$BD85,IF(CK$19&lt;='様式３（療養者名簿）（⑤の場合）'!$BE85,1,0),0),0)</f>
        <v>0</v>
      </c>
      <c r="CL80" s="377">
        <f>IF(CL$19-'様式３（療養者名簿）（⑤の場合）'!$BD85+1&lt;=15,IF(CL$19&gt;='様式３（療養者名簿）（⑤の場合）'!$BD85,IF(CL$19&lt;='様式３（療養者名簿）（⑤の場合）'!$BE85,1,0),0),0)</f>
        <v>0</v>
      </c>
      <c r="CM80" s="377">
        <f>IF(CM$19-'様式３（療養者名簿）（⑤の場合）'!$BD85+1&lt;=15,IF(CM$19&gt;='様式３（療養者名簿）（⑤の場合）'!$BD85,IF(CM$19&lt;='様式３（療養者名簿）（⑤の場合）'!$BE85,1,0),0),0)</f>
        <v>0</v>
      </c>
      <c r="CN80" s="377">
        <f>IF(CN$19-'様式３（療養者名簿）（⑤の場合）'!$BD85+1&lt;=15,IF(CN$19&gt;='様式３（療養者名簿）（⑤の場合）'!$BD85,IF(CN$19&lt;='様式３（療養者名簿）（⑤の場合）'!$BE85,1,0),0),0)</f>
        <v>0</v>
      </c>
      <c r="CO80" s="377">
        <f>IF(CO$19-'様式３（療養者名簿）（⑤の場合）'!$BD85+1&lt;=15,IF(CO$19&gt;='様式３（療養者名簿）（⑤の場合）'!$BD85,IF(CO$19&lt;='様式３（療養者名簿）（⑤の場合）'!$BE85,1,0),0),0)</f>
        <v>0</v>
      </c>
      <c r="CP80" s="377">
        <f>IF(CP$19-'様式３（療養者名簿）（⑤の場合）'!$BD85+1&lt;=15,IF(CP$19&gt;='様式３（療養者名簿）（⑤の場合）'!$BD85,IF(CP$19&lt;='様式３（療養者名簿）（⑤の場合）'!$BE85,1,0),0),0)</f>
        <v>0</v>
      </c>
      <c r="CQ80" s="377">
        <f>IF(CQ$19-'様式３（療養者名簿）（⑤の場合）'!$BD85+1&lt;=15,IF(CQ$19&gt;='様式３（療養者名簿）（⑤の場合）'!$BD85,IF(CQ$19&lt;='様式３（療養者名簿）（⑤の場合）'!$BE85,1,0),0),0)</f>
        <v>0</v>
      </c>
      <c r="CR80" s="377">
        <f>IF(CR$19-'様式３（療養者名簿）（⑤の場合）'!$BD85+1&lt;=15,IF(CR$19&gt;='様式３（療養者名簿）（⑤の場合）'!$BD85,IF(CR$19&lt;='様式３（療養者名簿）（⑤の場合）'!$BE85,1,0),0),0)</f>
        <v>0</v>
      </c>
      <c r="CS80" s="377">
        <f>IF(CS$19-'様式３（療養者名簿）（⑤の場合）'!$BD85+1&lt;=15,IF(CS$19&gt;='様式３（療養者名簿）（⑤の場合）'!$BD85,IF(CS$19&lt;='様式３（療養者名簿）（⑤の場合）'!$BE85,1,0),0),0)</f>
        <v>0</v>
      </c>
      <c r="CT80" s="377">
        <f>IF(CT$19-'様式３（療養者名簿）（⑤の場合）'!$BD85+1&lt;=15,IF(CT$19&gt;='様式３（療養者名簿）（⑤の場合）'!$BD85,IF(CT$19&lt;='様式３（療養者名簿）（⑤の場合）'!$BE85,1,0),0),0)</f>
        <v>0</v>
      </c>
      <c r="CU80" s="377">
        <f>IF(CU$19-'様式３（療養者名簿）（⑤の場合）'!$BD85+1&lt;=15,IF(CU$19&gt;='様式３（療養者名簿）（⑤の場合）'!$BD85,IF(CU$19&lt;='様式３（療養者名簿）（⑤の場合）'!$BE85,1,0),0),0)</f>
        <v>0</v>
      </c>
      <c r="CV80" s="377">
        <f>IF(CV$19-'様式３（療養者名簿）（⑤の場合）'!$BD85+1&lt;=15,IF(CV$19&gt;='様式３（療養者名簿）（⑤の場合）'!$BD85,IF(CV$19&lt;='様式３（療養者名簿）（⑤の場合）'!$BE85,1,0),0),0)</f>
        <v>0</v>
      </c>
      <c r="CW80" s="377">
        <f>IF(CW$19-'様式３（療養者名簿）（⑤の場合）'!$BD85+1&lt;=15,IF(CW$19&gt;='様式３（療養者名簿）（⑤の場合）'!$BD85,IF(CW$19&lt;='様式３（療養者名簿）（⑤の場合）'!$BE85,1,0),0),0)</f>
        <v>0</v>
      </c>
      <c r="CX80" s="377">
        <f>IF(CX$19-'様式３（療養者名簿）（⑤の場合）'!$BD85+1&lt;=15,IF(CX$19&gt;='様式３（療養者名簿）（⑤の場合）'!$BD85,IF(CX$19&lt;='様式３（療養者名簿）（⑤の場合）'!$BE85,1,0),0),0)</f>
        <v>0</v>
      </c>
      <c r="CY80" s="377">
        <f>IF(CY$19-'様式３（療養者名簿）（⑤の場合）'!$BD85+1&lt;=15,IF(CY$19&gt;='様式３（療養者名簿）（⑤の場合）'!$BD85,IF(CY$19&lt;='様式３（療養者名簿）（⑤の場合）'!$BE85,1,0),0),0)</f>
        <v>0</v>
      </c>
      <c r="CZ80" s="377">
        <f>IF(CZ$19-'様式３（療養者名簿）（⑤の場合）'!$BD85+1&lt;=15,IF(CZ$19&gt;='様式３（療養者名簿）（⑤の場合）'!$BD85,IF(CZ$19&lt;='様式３（療養者名簿）（⑤の場合）'!$BE85,1,0),0),0)</f>
        <v>0</v>
      </c>
      <c r="DA80" s="377">
        <f>IF(DA$19-'様式３（療養者名簿）（⑤の場合）'!$BD85+1&lt;=15,IF(DA$19&gt;='様式３（療養者名簿）（⑤の場合）'!$BD85,IF(DA$19&lt;='様式３（療養者名簿）（⑤の場合）'!$BE85,1,0),0),0)</f>
        <v>0</v>
      </c>
      <c r="DB80" s="377">
        <f>IF(DB$19-'様式３（療養者名簿）（⑤の場合）'!$BD85+1&lt;=15,IF(DB$19&gt;='様式３（療養者名簿）（⑤の場合）'!$BD85,IF(DB$19&lt;='様式３（療養者名簿）（⑤の場合）'!$BE85,1,0),0),0)</f>
        <v>0</v>
      </c>
      <c r="DC80" s="377">
        <f>IF(DC$19-'様式３（療養者名簿）（⑤の場合）'!$BD85+1&lt;=15,IF(DC$19&gt;='様式３（療養者名簿）（⑤の場合）'!$BD85,IF(DC$19&lt;='様式３（療養者名簿）（⑤の場合）'!$BE85,1,0),0),0)</f>
        <v>0</v>
      </c>
      <c r="DD80" s="377">
        <f>IF(DD$19-'様式３（療養者名簿）（⑤の場合）'!$BD85+1&lt;=15,IF(DD$19&gt;='様式３（療養者名簿）（⑤の場合）'!$BD85,IF(DD$19&lt;='様式３（療養者名簿）（⑤の場合）'!$BE85,1,0),0),0)</f>
        <v>0</v>
      </c>
      <c r="DE80" s="377">
        <f>IF(DE$19-'様式３（療養者名簿）（⑤の場合）'!$BD85+1&lt;=15,IF(DE$19&gt;='様式３（療養者名簿）（⑤の場合）'!$BD85,IF(DE$19&lt;='様式３（療養者名簿）（⑤の場合）'!$BE85,1,0),0),0)</f>
        <v>0</v>
      </c>
      <c r="DF80" s="377">
        <f>IF(DF$19-'様式３（療養者名簿）（⑤の場合）'!$BD85+1&lt;=15,IF(DF$19&gt;='様式３（療養者名簿）（⑤の場合）'!$BD85,IF(DF$19&lt;='様式３（療養者名簿）（⑤の場合）'!$BE85,1,0),0),0)</f>
        <v>0</v>
      </c>
      <c r="DG80" s="377">
        <f>IF(DG$19-'様式３（療養者名簿）（⑤の場合）'!$BD85+1&lt;=15,IF(DG$19&gt;='様式３（療養者名簿）（⑤の場合）'!$BD85,IF(DG$19&lt;='様式３（療養者名簿）（⑤の場合）'!$BE85,1,0),0),0)</f>
        <v>0</v>
      </c>
      <c r="DH80" s="377">
        <f>IF(DH$19-'様式３（療養者名簿）（⑤の場合）'!$BD85+1&lt;=15,IF(DH$19&gt;='様式３（療養者名簿）（⑤の場合）'!$BD85,IF(DH$19&lt;='様式３（療養者名簿）（⑤の場合）'!$BE85,1,0),0),0)</f>
        <v>0</v>
      </c>
      <c r="DI80" s="377">
        <f>IF(DI$19-'様式３（療養者名簿）（⑤の場合）'!$BD85+1&lt;=15,IF(DI$19&gt;='様式３（療養者名簿）（⑤の場合）'!$BD85,IF(DI$19&lt;='様式３（療養者名簿）（⑤の場合）'!$BE85,1,0),0),0)</f>
        <v>0</v>
      </c>
      <c r="DJ80" s="377">
        <f>IF(DJ$19-'様式３（療養者名簿）（⑤の場合）'!$BD85+1&lt;=15,IF(DJ$19&gt;='様式３（療養者名簿）（⑤の場合）'!$BD85,IF(DJ$19&lt;='様式３（療養者名簿）（⑤の場合）'!$BE85,1,0),0),0)</f>
        <v>0</v>
      </c>
      <c r="DK80" s="377">
        <f>IF(DK$19-'様式３（療養者名簿）（⑤の場合）'!$BD85+1&lt;=15,IF(DK$19&gt;='様式３（療養者名簿）（⑤の場合）'!$BD85,IF(DK$19&lt;='様式３（療養者名簿）（⑤の場合）'!$BE85,1,0),0),0)</f>
        <v>0</v>
      </c>
      <c r="DL80" s="377">
        <f>IF(DL$19-'様式３（療養者名簿）（⑤の場合）'!$BD85+1&lt;=15,IF(DL$19&gt;='様式３（療養者名簿）（⑤の場合）'!$BD85,IF(DL$19&lt;='様式３（療養者名簿）（⑤の場合）'!$BE85,1,0),0),0)</f>
        <v>0</v>
      </c>
      <c r="DM80" s="377">
        <f>IF(DM$19-'様式３（療養者名簿）（⑤の場合）'!$BD85+1&lt;=15,IF(DM$19&gt;='様式３（療養者名簿）（⑤の場合）'!$BD85,IF(DM$19&lt;='様式３（療養者名簿）（⑤の場合）'!$BE85,1,0),0),0)</f>
        <v>0</v>
      </c>
      <c r="DN80" s="377">
        <f>IF(DN$19-'様式３（療養者名簿）（⑤の場合）'!$BD85+1&lt;=15,IF(DN$19&gt;='様式３（療養者名簿）（⑤の場合）'!$BD85,IF(DN$19&lt;='様式３（療養者名簿）（⑤の場合）'!$BE85,1,0),0),0)</f>
        <v>0</v>
      </c>
      <c r="DO80" s="377">
        <f>IF(DO$19-'様式３（療養者名簿）（⑤の場合）'!$BD85+1&lt;=15,IF(DO$19&gt;='様式３（療養者名簿）（⑤の場合）'!$BD85,IF(DO$19&lt;='様式３（療養者名簿）（⑤の場合）'!$BE85,1,0),0),0)</f>
        <v>0</v>
      </c>
      <c r="DP80" s="377">
        <f>IF(DP$19-'様式３（療養者名簿）（⑤の場合）'!$BD85+1&lt;=15,IF(DP$19&gt;='様式３（療養者名簿）（⑤の場合）'!$BD85,IF(DP$19&lt;='様式３（療養者名簿）（⑤の場合）'!$BE85,1,0),0),0)</f>
        <v>0</v>
      </c>
      <c r="DQ80" s="377">
        <f>IF(DQ$19-'様式３（療養者名簿）（⑤の場合）'!$BD85+1&lt;=15,IF(DQ$19&gt;='様式３（療養者名簿）（⑤の場合）'!$BD85,IF(DQ$19&lt;='様式３（療養者名簿）（⑤の場合）'!$BE85,1,0),0),0)</f>
        <v>0</v>
      </c>
      <c r="DR80" s="377">
        <f>IF(DR$19-'様式３（療養者名簿）（⑤の場合）'!$BD85+1&lt;=15,IF(DR$19&gt;='様式３（療養者名簿）（⑤の場合）'!$BD85,IF(DR$19&lt;='様式３（療養者名簿）（⑤の場合）'!$BE85,1,0),0),0)</f>
        <v>0</v>
      </c>
      <c r="DS80" s="377">
        <f>IF(DS$19-'様式３（療養者名簿）（⑤の場合）'!$BD85+1&lt;=15,IF(DS$19&gt;='様式３（療養者名簿）（⑤の場合）'!$BD85,IF(DS$19&lt;='様式３（療養者名簿）（⑤の場合）'!$BE85,1,0),0),0)</f>
        <v>0</v>
      </c>
      <c r="DT80" s="377">
        <f>IF(DT$19-'様式３（療養者名簿）（⑤の場合）'!$BD85+1&lt;=15,IF(DT$19&gt;='様式３（療養者名簿）（⑤の場合）'!$BD85,IF(DT$19&lt;='様式３（療養者名簿）（⑤の場合）'!$BE85,1,0),0),0)</f>
        <v>0</v>
      </c>
      <c r="DU80" s="377">
        <f>IF(DU$19-'様式３（療養者名簿）（⑤の場合）'!$BD85+1&lt;=15,IF(DU$19&gt;='様式３（療養者名簿）（⑤の場合）'!$BD85,IF(DU$19&lt;='様式３（療養者名簿）（⑤の場合）'!$BE85,1,0),0),0)</f>
        <v>0</v>
      </c>
      <c r="DV80" s="377">
        <f>IF(DV$19-'様式３（療養者名簿）（⑤の場合）'!$BD85+1&lt;=15,IF(DV$19&gt;='様式３（療養者名簿）（⑤の場合）'!$BD85,IF(DV$19&lt;='様式３（療養者名簿）（⑤の場合）'!$BE85,1,0),0),0)</f>
        <v>0</v>
      </c>
      <c r="DW80" s="377">
        <f>IF(DW$19-'様式３（療養者名簿）（⑤の場合）'!$BD85+1&lt;=15,IF(DW$19&gt;='様式３（療養者名簿）（⑤の場合）'!$BD85,IF(DW$19&lt;='様式３（療養者名簿）（⑤の場合）'!$BE85,1,0),0),0)</f>
        <v>0</v>
      </c>
      <c r="DX80" s="377">
        <f>IF(DX$19-'様式３（療養者名簿）（⑤の場合）'!$BD85+1&lt;=15,IF(DX$19&gt;='様式３（療養者名簿）（⑤の場合）'!$BD85,IF(DX$19&lt;='様式３（療養者名簿）（⑤の場合）'!$BE85,1,0),0),0)</f>
        <v>0</v>
      </c>
      <c r="DY80" s="377">
        <f>IF(DY$19-'様式３（療養者名簿）（⑤の場合）'!$BD85+1&lt;=15,IF(DY$19&gt;='様式３（療養者名簿）（⑤の場合）'!$BD85,IF(DY$19&lt;='様式３（療養者名簿）（⑤の場合）'!$BE85,1,0),0),0)</f>
        <v>0</v>
      </c>
      <c r="DZ80" s="377">
        <f>IF(DZ$19-'様式３（療養者名簿）（⑤の場合）'!$BD85+1&lt;=15,IF(DZ$19&gt;='様式３（療養者名簿）（⑤の場合）'!$BD85,IF(DZ$19&lt;='様式３（療養者名簿）（⑤の場合）'!$BE85,1,0),0),0)</f>
        <v>0</v>
      </c>
      <c r="EA80" s="377">
        <f>IF(EA$19-'様式３（療養者名簿）（⑤の場合）'!$BD85+1&lt;=15,IF(EA$19&gt;='様式３（療養者名簿）（⑤の場合）'!$BD85,IF(EA$19&lt;='様式３（療養者名簿）（⑤の場合）'!$BE85,1,0),0),0)</f>
        <v>0</v>
      </c>
      <c r="EB80" s="377">
        <f>IF(EB$19-'様式３（療養者名簿）（⑤の場合）'!$BD85+1&lt;=15,IF(EB$19&gt;='様式３（療養者名簿）（⑤の場合）'!$BD85,IF(EB$19&lt;='様式３（療養者名簿）（⑤の場合）'!$BE85,1,0),0),0)</f>
        <v>0</v>
      </c>
      <c r="EC80" s="377">
        <f>IF(EC$19-'様式３（療養者名簿）（⑤の場合）'!$BD85+1&lt;=15,IF(EC$19&gt;='様式３（療養者名簿）（⑤の場合）'!$BD85,IF(EC$19&lt;='様式３（療養者名簿）（⑤の場合）'!$BE85,1,0),0),0)</f>
        <v>0</v>
      </c>
      <c r="ED80" s="377">
        <f>IF(ED$19-'様式３（療養者名簿）（⑤の場合）'!$BD85+1&lt;=15,IF(ED$19&gt;='様式３（療養者名簿）（⑤の場合）'!$BD85,IF(ED$19&lt;='様式３（療養者名簿）（⑤の場合）'!$BE85,1,0),0),0)</f>
        <v>0</v>
      </c>
      <c r="EE80" s="377">
        <f>IF(EE$19-'様式３（療養者名簿）（⑤の場合）'!$BD85+1&lt;=15,IF(EE$19&gt;='様式３（療養者名簿）（⑤の場合）'!$BD85,IF(EE$19&lt;='様式３（療養者名簿）（⑤の場合）'!$BE85,1,0),0),0)</f>
        <v>0</v>
      </c>
      <c r="EF80" s="377">
        <f>IF(EF$19-'様式３（療養者名簿）（⑤の場合）'!$BD85+1&lt;=15,IF(EF$19&gt;='様式３（療養者名簿）（⑤の場合）'!$BD85,IF(EF$19&lt;='様式３（療養者名簿）（⑤の場合）'!$BE85,1,0),0),0)</f>
        <v>0</v>
      </c>
      <c r="EG80" s="377">
        <f>IF(EG$19-'様式３（療養者名簿）（⑤の場合）'!$BD85+1&lt;=15,IF(EG$19&gt;='様式３（療養者名簿）（⑤の場合）'!$BD85,IF(EG$19&lt;='様式３（療養者名簿）（⑤の場合）'!$BE85,1,0),0),0)</f>
        <v>0</v>
      </c>
      <c r="EH80" s="377">
        <f>IF(EH$19-'様式３（療養者名簿）（⑤の場合）'!$BD85+1&lt;=15,IF(EH$19&gt;='様式３（療養者名簿）（⑤の場合）'!$BD85,IF(EH$19&lt;='様式３（療養者名簿）（⑤の場合）'!$BE85,1,0),0),0)</f>
        <v>0</v>
      </c>
      <c r="EI80" s="377">
        <f>IF(EI$19-'様式３（療養者名簿）（⑤の場合）'!$BD85+1&lt;=15,IF(EI$19&gt;='様式３（療養者名簿）（⑤の場合）'!$BD85,IF(EI$19&lt;='様式３（療養者名簿）（⑤の場合）'!$BE85,1,0),0),0)</f>
        <v>0</v>
      </c>
      <c r="EJ80" s="377">
        <f>IF(EJ$19-'様式３（療養者名簿）（⑤の場合）'!$BD85+1&lt;=15,IF(EJ$19&gt;='様式３（療養者名簿）（⑤の場合）'!$BD85,IF(EJ$19&lt;='様式３（療養者名簿）（⑤の場合）'!$BE85,1,0),0),0)</f>
        <v>0</v>
      </c>
      <c r="EK80" s="377">
        <f>IF(EK$19-'様式３（療養者名簿）（⑤の場合）'!$BD85+1&lt;=15,IF(EK$19&gt;='様式３（療養者名簿）（⑤の場合）'!$BD85,IF(EK$19&lt;='様式３（療養者名簿）（⑤の場合）'!$BE85,1,0),0),0)</f>
        <v>0</v>
      </c>
      <c r="EL80" s="377">
        <f>IF(EL$19-'様式３（療養者名簿）（⑤の場合）'!$BD85+1&lt;=15,IF(EL$19&gt;='様式３（療養者名簿）（⑤の場合）'!$BD85,IF(EL$19&lt;='様式３（療養者名簿）（⑤の場合）'!$BE85,1,0),0),0)</f>
        <v>0</v>
      </c>
      <c r="EM80" s="377">
        <f>IF(EM$19-'様式３（療養者名簿）（⑤の場合）'!$BD85+1&lt;=15,IF(EM$19&gt;='様式３（療養者名簿）（⑤の場合）'!$BD85,IF(EM$19&lt;='様式３（療養者名簿）（⑤の場合）'!$BE85,1,0),0),0)</f>
        <v>0</v>
      </c>
      <c r="EN80" s="377">
        <f>IF(EN$19-'様式３（療養者名簿）（⑤の場合）'!$BD85+1&lt;=15,IF(EN$19&gt;='様式３（療養者名簿）（⑤の場合）'!$BD85,IF(EN$19&lt;='様式３（療養者名簿）（⑤の場合）'!$BE85,1,0),0),0)</f>
        <v>0</v>
      </c>
      <c r="EO80" s="377">
        <f>IF(EO$19-'様式３（療養者名簿）（⑤の場合）'!$BD85+1&lt;=15,IF(EO$19&gt;='様式３（療養者名簿）（⑤の場合）'!$BD85,IF(EO$19&lt;='様式３（療養者名簿）（⑤の場合）'!$BE85,1,0),0),0)</f>
        <v>0</v>
      </c>
      <c r="EP80" s="377">
        <f>IF(EP$19-'様式３（療養者名簿）（⑤の場合）'!$BD85+1&lt;=15,IF(EP$19&gt;='様式３（療養者名簿）（⑤の場合）'!$BD85,IF(EP$19&lt;='様式３（療養者名簿）（⑤の場合）'!$BE85,1,0),0),0)</f>
        <v>0</v>
      </c>
      <c r="EQ80" s="377">
        <f>IF(EQ$19-'様式３（療養者名簿）（⑤の場合）'!$BD85+1&lt;=15,IF(EQ$19&gt;='様式３（療養者名簿）（⑤の場合）'!$BD85,IF(EQ$19&lt;='様式３（療養者名簿）（⑤の場合）'!$BE85,1,0),0),0)</f>
        <v>0</v>
      </c>
      <c r="ER80" s="377">
        <f>IF(ER$19-'様式３（療養者名簿）（⑤の場合）'!$BD85+1&lt;=15,IF(ER$19&gt;='様式３（療養者名簿）（⑤の場合）'!$BD85,IF(ER$19&lt;='様式３（療養者名簿）（⑤の場合）'!$BE85,1,0),0),0)</f>
        <v>0</v>
      </c>
      <c r="ES80" s="377">
        <f>IF(ES$19-'様式３（療養者名簿）（⑤の場合）'!$BD85+1&lt;=15,IF(ES$19&gt;='様式３（療養者名簿）（⑤の場合）'!$BD85,IF(ES$19&lt;='様式３（療養者名簿）（⑤の場合）'!$BE85,1,0),0),0)</f>
        <v>0</v>
      </c>
      <c r="ET80" s="377">
        <f>IF(ET$19-'様式３（療養者名簿）（⑤の場合）'!$BD85+1&lt;=15,IF(ET$19&gt;='様式３（療養者名簿）（⑤の場合）'!$BD85,IF(ET$19&lt;='様式３（療養者名簿）（⑤の場合）'!$BE85,1,0),0),0)</f>
        <v>0</v>
      </c>
      <c r="EU80" s="377">
        <f>IF(EU$19-'様式３（療養者名簿）（⑤の場合）'!$BD85+1&lt;=15,IF(EU$19&gt;='様式３（療養者名簿）（⑤の場合）'!$BD85,IF(EU$19&lt;='様式３（療養者名簿）（⑤の場合）'!$BE85,1,0),0),0)</f>
        <v>0</v>
      </c>
      <c r="EV80" s="377">
        <f>IF(EV$19-'様式３（療養者名簿）（⑤の場合）'!$BD85+1&lt;=15,IF(EV$19&gt;='様式３（療養者名簿）（⑤の場合）'!$BD85,IF(EV$19&lt;='様式３（療養者名簿）（⑤の場合）'!$BE85,1,0),0),0)</f>
        <v>0</v>
      </c>
      <c r="EW80" s="377">
        <f>IF(EW$19-'様式３（療養者名簿）（⑤の場合）'!$BD85+1&lt;=15,IF(EW$19&gt;='様式３（療養者名簿）（⑤の場合）'!$BD85,IF(EW$19&lt;='様式３（療養者名簿）（⑤の場合）'!$BE85,1,0),0),0)</f>
        <v>0</v>
      </c>
      <c r="EX80" s="377">
        <f>IF(EX$19-'様式３（療養者名簿）（⑤の場合）'!$BD85+1&lt;=15,IF(EX$19&gt;='様式３（療養者名簿）（⑤の場合）'!$BD85,IF(EX$19&lt;='様式３（療養者名簿）（⑤の場合）'!$BE85,1,0),0),0)</f>
        <v>0</v>
      </c>
      <c r="EY80" s="377">
        <f>IF(EY$19-'様式３（療養者名簿）（⑤の場合）'!$BD85+1&lt;=15,IF(EY$19&gt;='様式３（療養者名簿）（⑤の場合）'!$BD85,IF(EY$19&lt;='様式３（療養者名簿）（⑤の場合）'!$BE85,1,0),0),0)</f>
        <v>0</v>
      </c>
      <c r="EZ80" s="377">
        <f>IF(EZ$19-'様式３（療養者名簿）（⑤の場合）'!$BD85+1&lt;=15,IF(EZ$19&gt;='様式３（療養者名簿）（⑤の場合）'!$BD85,IF(EZ$19&lt;='様式３（療養者名簿）（⑤の場合）'!$BE85,1,0),0),0)</f>
        <v>0</v>
      </c>
      <c r="FA80" s="377">
        <f>IF(FA$19-'様式３（療養者名簿）（⑤の場合）'!$BD85+1&lt;=15,IF(FA$19&gt;='様式３（療養者名簿）（⑤の場合）'!$BD85,IF(FA$19&lt;='様式３（療養者名簿）（⑤の場合）'!$BE85,1,0),0),0)</f>
        <v>0</v>
      </c>
      <c r="FB80" s="377">
        <f>IF(FB$19-'様式３（療養者名簿）（⑤の場合）'!$BD85+1&lt;=15,IF(FB$19&gt;='様式３（療養者名簿）（⑤の場合）'!$BD85,IF(FB$19&lt;='様式３（療養者名簿）（⑤の場合）'!$BE85,1,0),0),0)</f>
        <v>0</v>
      </c>
      <c r="FC80" s="377">
        <f>IF(FC$19-'様式３（療養者名簿）（⑤の場合）'!$BD85+1&lt;=15,IF(FC$19&gt;='様式３（療養者名簿）（⑤の場合）'!$BD85,IF(FC$19&lt;='様式３（療養者名簿）（⑤の場合）'!$BE85,1,0),0),0)</f>
        <v>0</v>
      </c>
      <c r="FD80" s="377">
        <f>IF(FD$19-'様式３（療養者名簿）（⑤の場合）'!$BD85+1&lt;=15,IF(FD$19&gt;='様式３（療養者名簿）（⑤の場合）'!$BD85,IF(FD$19&lt;='様式３（療養者名簿）（⑤の場合）'!$BE85,1,0),0),0)</f>
        <v>0</v>
      </c>
      <c r="FE80" s="377">
        <f>IF(FE$19-'様式３（療養者名簿）（⑤の場合）'!$BD85+1&lt;=15,IF(FE$19&gt;='様式３（療養者名簿）（⑤の場合）'!$BD85,IF(FE$19&lt;='様式３（療養者名簿）（⑤の場合）'!$BE85,1,0),0),0)</f>
        <v>0</v>
      </c>
      <c r="FF80" s="377">
        <f>IF(FF$19-'様式３（療養者名簿）（⑤の場合）'!$BD85+1&lt;=15,IF(FF$19&gt;='様式３（療養者名簿）（⑤の場合）'!$BD85,IF(FF$19&lt;='様式３（療養者名簿）（⑤の場合）'!$BE85,1,0),0),0)</f>
        <v>0</v>
      </c>
      <c r="FG80" s="377">
        <f>IF(FG$19-'様式３（療養者名簿）（⑤の場合）'!$BD85+1&lt;=15,IF(FG$19&gt;='様式３（療養者名簿）（⑤の場合）'!$BD85,IF(FG$19&lt;='様式３（療養者名簿）（⑤の場合）'!$BE85,1,0),0),0)</f>
        <v>0</v>
      </c>
      <c r="FH80" s="377">
        <f>IF(FH$19-'様式３（療養者名簿）（⑤の場合）'!$BD85+1&lt;=15,IF(FH$19&gt;='様式３（療養者名簿）（⑤の場合）'!$BD85,IF(FH$19&lt;='様式３（療養者名簿）（⑤の場合）'!$BE85,1,0),0),0)</f>
        <v>0</v>
      </c>
      <c r="FI80" s="377">
        <f>IF(FI$19-'様式３（療養者名簿）（⑤の場合）'!$BD85+1&lt;=15,IF(FI$19&gt;='様式３（療養者名簿）（⑤の場合）'!$BD85,IF(FI$19&lt;='様式３（療養者名簿）（⑤の場合）'!$BE85,1,0),0),0)</f>
        <v>0</v>
      </c>
      <c r="FJ80" s="377">
        <f>IF(FJ$19-'様式３（療養者名簿）（⑤の場合）'!$BD85+1&lt;=15,IF(FJ$19&gt;='様式３（療養者名簿）（⑤の場合）'!$BD85,IF(FJ$19&lt;='様式３（療養者名簿）（⑤の場合）'!$BE85,1,0),0),0)</f>
        <v>0</v>
      </c>
      <c r="FK80" s="377">
        <f>IF(FK$19-'様式３（療養者名簿）（⑤の場合）'!$BD85+1&lt;=15,IF(FK$19&gt;='様式３（療養者名簿）（⑤の場合）'!$BD85,IF(FK$19&lt;='様式３（療養者名簿）（⑤の場合）'!$BE85,1,0),0),0)</f>
        <v>0</v>
      </c>
      <c r="FL80" s="377">
        <f>IF(FL$19-'様式３（療養者名簿）（⑤の場合）'!$BD85+1&lt;=15,IF(FL$19&gt;='様式３（療養者名簿）（⑤の場合）'!$BD85,IF(FL$19&lt;='様式３（療養者名簿）（⑤の場合）'!$BE85,1,0),0),0)</f>
        <v>0</v>
      </c>
      <c r="FM80" s="377">
        <f>IF(FM$19-'様式３（療養者名簿）（⑤の場合）'!$BD85+1&lt;=15,IF(FM$19&gt;='様式３（療養者名簿）（⑤の場合）'!$BD85,IF(FM$19&lt;='様式３（療養者名簿）（⑤の場合）'!$BE85,1,0),0),0)</f>
        <v>0</v>
      </c>
      <c r="FN80" s="377">
        <f>IF(FN$19-'様式３（療養者名簿）（⑤の場合）'!$BD85+1&lt;=15,IF(FN$19&gt;='様式３（療養者名簿）（⑤の場合）'!$BD85,IF(FN$19&lt;='様式３（療養者名簿）（⑤の場合）'!$BE85,1,0),0),0)</f>
        <v>0</v>
      </c>
      <c r="FO80" s="377">
        <f>IF(FO$19-'様式３（療養者名簿）（⑤の場合）'!$BD85+1&lt;=15,IF(FO$19&gt;='様式３（療養者名簿）（⑤の場合）'!$BD85,IF(FO$19&lt;='様式３（療養者名簿）（⑤の場合）'!$BE85,1,0),0),0)</f>
        <v>0</v>
      </c>
      <c r="FP80" s="377">
        <f>IF(FP$19-'様式３（療養者名簿）（⑤の場合）'!$BD85+1&lt;=15,IF(FP$19&gt;='様式３（療養者名簿）（⑤の場合）'!$BD85,IF(FP$19&lt;='様式３（療養者名簿）（⑤の場合）'!$BE85,1,0),0),0)</f>
        <v>0</v>
      </c>
      <c r="FQ80" s="377">
        <f>IF(FQ$19-'様式３（療養者名簿）（⑤の場合）'!$BD85+1&lt;=15,IF(FQ$19&gt;='様式３（療養者名簿）（⑤の場合）'!$BD85,IF(FQ$19&lt;='様式３（療養者名簿）（⑤の場合）'!$BE85,1,0),0),0)</f>
        <v>0</v>
      </c>
      <c r="FR80" s="377">
        <f>IF(FR$19-'様式３（療養者名簿）（⑤の場合）'!$BD85+1&lt;=15,IF(FR$19&gt;='様式３（療養者名簿）（⑤の場合）'!$BD85,IF(FR$19&lt;='様式３（療養者名簿）（⑤の場合）'!$BE85,1,0),0),0)</f>
        <v>0</v>
      </c>
      <c r="FS80" s="377">
        <f>IF(FS$19-'様式３（療養者名簿）（⑤の場合）'!$BD85+1&lt;=15,IF(FS$19&gt;='様式３（療養者名簿）（⑤の場合）'!$BD85,IF(FS$19&lt;='様式３（療養者名簿）（⑤の場合）'!$BE85,1,0),0),0)</f>
        <v>0</v>
      </c>
      <c r="FT80" s="377">
        <f>IF(FT$19-'様式３（療養者名簿）（⑤の場合）'!$BD85+1&lt;=15,IF(FT$19&gt;='様式３（療養者名簿）（⑤の場合）'!$BD85,IF(FT$19&lt;='様式３（療養者名簿）（⑤の場合）'!$BE85,1,0),0),0)</f>
        <v>0</v>
      </c>
      <c r="FU80" s="377">
        <f>IF(FU$19-'様式３（療養者名簿）（⑤の場合）'!$BD85+1&lt;=15,IF(FU$19&gt;='様式３（療養者名簿）（⑤の場合）'!$BD85,IF(FU$19&lt;='様式３（療養者名簿）（⑤の場合）'!$BE85,1,0),0),0)</f>
        <v>0</v>
      </c>
      <c r="FV80" s="377">
        <f>IF(FV$19-'様式３（療養者名簿）（⑤の場合）'!$BD85+1&lt;=15,IF(FV$19&gt;='様式３（療養者名簿）（⑤の場合）'!$BD85,IF(FV$19&lt;='様式３（療養者名簿）（⑤の場合）'!$BE85,1,0),0),0)</f>
        <v>0</v>
      </c>
      <c r="FW80" s="377">
        <f>IF(FW$19-'様式３（療養者名簿）（⑤の場合）'!$BD85+1&lt;=15,IF(FW$19&gt;='様式３（療養者名簿）（⑤の場合）'!$BD85,IF(FW$19&lt;='様式３（療養者名簿）（⑤の場合）'!$BE85,1,0),0),0)</f>
        <v>0</v>
      </c>
      <c r="FX80" s="377">
        <f>IF(FX$19-'様式３（療養者名簿）（⑤の場合）'!$BD85+1&lt;=15,IF(FX$19&gt;='様式３（療養者名簿）（⑤の場合）'!$BD85,IF(FX$19&lt;='様式３（療養者名簿）（⑤の場合）'!$BE85,1,0),0),0)</f>
        <v>0</v>
      </c>
      <c r="FY80" s="377">
        <f>IF(FY$19-'様式３（療養者名簿）（⑤の場合）'!$BD85+1&lt;=15,IF(FY$19&gt;='様式３（療養者名簿）（⑤の場合）'!$BD85,IF(FY$19&lt;='様式３（療養者名簿）（⑤の場合）'!$BE85,1,0),0),0)</f>
        <v>0</v>
      </c>
      <c r="FZ80" s="377">
        <f>IF(FZ$19-'様式３（療養者名簿）（⑤の場合）'!$BD85+1&lt;=15,IF(FZ$19&gt;='様式３（療養者名簿）（⑤の場合）'!$BD85,IF(FZ$19&lt;='様式３（療養者名簿）（⑤の場合）'!$BE85,1,0),0),0)</f>
        <v>0</v>
      </c>
      <c r="GA80" s="377">
        <f>IF(GA$19-'様式３（療養者名簿）（⑤の場合）'!$BD85+1&lt;=15,IF(GA$19&gt;='様式３（療養者名簿）（⑤の場合）'!$BD85,IF(GA$19&lt;='様式３（療養者名簿）（⑤の場合）'!$BE85,1,0),0),0)</f>
        <v>0</v>
      </c>
      <c r="GB80" s="377">
        <f>IF(GB$19-'様式３（療養者名簿）（⑤の場合）'!$BD85+1&lt;=15,IF(GB$19&gt;='様式３（療養者名簿）（⑤の場合）'!$BD85,IF(GB$19&lt;='様式３（療養者名簿）（⑤の場合）'!$BE85,1,0),0),0)</f>
        <v>0</v>
      </c>
      <c r="GC80" s="377">
        <f>IF(GC$19-'様式３（療養者名簿）（⑤の場合）'!$BD85+1&lt;=15,IF(GC$19&gt;='様式３（療養者名簿）（⑤の場合）'!$BD85,IF(GC$19&lt;='様式３（療養者名簿）（⑤の場合）'!$BE85,1,0),0),0)</f>
        <v>0</v>
      </c>
      <c r="GD80" s="377">
        <f>IF(GD$19-'様式３（療養者名簿）（⑤の場合）'!$BD85+1&lt;=15,IF(GD$19&gt;='様式３（療養者名簿）（⑤の場合）'!$BD85,IF(GD$19&lt;='様式３（療養者名簿）（⑤の場合）'!$BE85,1,0),0),0)</f>
        <v>0</v>
      </c>
      <c r="GE80" s="377">
        <f>IF(GE$19-'様式３（療養者名簿）（⑤の場合）'!$BD85+1&lt;=15,IF(GE$19&gt;='様式３（療養者名簿）（⑤の場合）'!$BD85,IF(GE$19&lt;='様式３（療養者名簿）（⑤の場合）'!$BE85,1,0),0),0)</f>
        <v>0</v>
      </c>
      <c r="GF80" s="377">
        <f>IF(GF$19-'様式３（療養者名簿）（⑤の場合）'!$BD85+1&lt;=15,IF(GF$19&gt;='様式３（療養者名簿）（⑤の場合）'!$BD85,IF(GF$19&lt;='様式３（療養者名簿）（⑤の場合）'!$BE85,1,0),0),0)</f>
        <v>0</v>
      </c>
      <c r="GG80" s="377">
        <f>IF(GG$19-'様式３（療養者名簿）（⑤の場合）'!$BD85+1&lt;=15,IF(GG$19&gt;='様式３（療養者名簿）（⑤の場合）'!$BD85,IF(GG$19&lt;='様式３（療養者名簿）（⑤の場合）'!$BE85,1,0),0),0)</f>
        <v>0</v>
      </c>
      <c r="GH80" s="377">
        <f>IF(GH$19-'様式３（療養者名簿）（⑤の場合）'!$BD85+1&lt;=15,IF(GH$19&gt;='様式３（療養者名簿）（⑤の場合）'!$BD85,IF(GH$19&lt;='様式３（療養者名簿）（⑤の場合）'!$BE85,1,0),0),0)</f>
        <v>0</v>
      </c>
      <c r="GI80" s="377">
        <f>IF(GI$19-'様式３（療養者名簿）（⑤の場合）'!$BD85+1&lt;=15,IF(GI$19&gt;='様式３（療養者名簿）（⑤の場合）'!$BD85,IF(GI$19&lt;='様式３（療養者名簿）（⑤の場合）'!$BE85,1,0),0),0)</f>
        <v>0</v>
      </c>
      <c r="GJ80" s="377">
        <f>IF(GJ$19-'様式３（療養者名簿）（⑤の場合）'!$BD85+1&lt;=15,IF(GJ$19&gt;='様式３（療養者名簿）（⑤の場合）'!$BD85,IF(GJ$19&lt;='様式３（療養者名簿）（⑤の場合）'!$BE85,1,0),0),0)</f>
        <v>0</v>
      </c>
      <c r="GK80" s="377">
        <f>IF(GK$19-'様式３（療養者名簿）（⑤の場合）'!$BD85+1&lt;=15,IF(GK$19&gt;='様式３（療養者名簿）（⑤の場合）'!$BD85,IF(GK$19&lt;='様式３（療養者名簿）（⑤の場合）'!$BE85,1,0),0),0)</f>
        <v>0</v>
      </c>
      <c r="GL80" s="377">
        <f>IF(GL$19-'様式３（療養者名簿）（⑤の場合）'!$BD85+1&lt;=15,IF(GL$19&gt;='様式３（療養者名簿）（⑤の場合）'!$BD85,IF(GL$19&lt;='様式３（療養者名簿）（⑤の場合）'!$BE85,1,0),0),0)</f>
        <v>0</v>
      </c>
      <c r="GM80" s="377">
        <f>IF(GM$19-'様式３（療養者名簿）（⑤の場合）'!$BD85+1&lt;=15,IF(GM$19&gt;='様式３（療養者名簿）（⑤の場合）'!$BD85,IF(GM$19&lt;='様式３（療養者名簿）（⑤の場合）'!$BE85,1,0),0),0)</f>
        <v>0</v>
      </c>
      <c r="GN80" s="377">
        <f>IF(GN$19-'様式３（療養者名簿）（⑤の場合）'!$BD85+1&lt;=15,IF(GN$19&gt;='様式３（療養者名簿）（⑤の場合）'!$BD85,IF(GN$19&lt;='様式３（療養者名簿）（⑤の場合）'!$BE85,1,0),0),0)</f>
        <v>0</v>
      </c>
      <c r="GO80" s="377">
        <f>IF(GO$19-'様式３（療養者名簿）（⑤の場合）'!$BD85+1&lt;=15,IF(GO$19&gt;='様式３（療養者名簿）（⑤の場合）'!$BD85,IF(GO$19&lt;='様式３（療養者名簿）（⑤の場合）'!$BE85,1,0),0),0)</f>
        <v>0</v>
      </c>
      <c r="GP80" s="377">
        <f>IF(GP$19-'様式３（療養者名簿）（⑤の場合）'!$BD85+1&lt;=15,IF(GP$19&gt;='様式３（療養者名簿）（⑤の場合）'!$BD85,IF(GP$19&lt;='様式３（療養者名簿）（⑤の場合）'!$BE85,1,0),0),0)</f>
        <v>0</v>
      </c>
      <c r="GQ80" s="377">
        <f>IF(GQ$19-'様式３（療養者名簿）（⑤の場合）'!$BD85+1&lt;=15,IF(GQ$19&gt;='様式３（療養者名簿）（⑤の場合）'!$BD85,IF(GQ$19&lt;='様式３（療養者名簿）（⑤の場合）'!$BE85,1,0),0),0)</f>
        <v>0</v>
      </c>
      <c r="GR80" s="377">
        <f>IF(GR$19-'様式３（療養者名簿）（⑤の場合）'!$BD85+1&lt;=15,IF(GR$19&gt;='様式３（療養者名簿）（⑤の場合）'!$BD85,IF(GR$19&lt;='様式３（療養者名簿）（⑤の場合）'!$BE85,1,0),0),0)</f>
        <v>0</v>
      </c>
      <c r="GS80" s="377">
        <f>IF(GS$19-'様式３（療養者名簿）（⑤の場合）'!$BD85+1&lt;=15,IF(GS$19&gt;='様式３（療養者名簿）（⑤の場合）'!$BD85,IF(GS$19&lt;='様式３（療養者名簿）（⑤の場合）'!$BE85,1,0),0),0)</f>
        <v>0</v>
      </c>
      <c r="GT80" s="377">
        <f>IF(GT$19-'様式３（療養者名簿）（⑤の場合）'!$BD85+1&lt;=15,IF(GT$19&gt;='様式３（療養者名簿）（⑤の場合）'!$BD85,IF(GT$19&lt;='様式３（療養者名簿）（⑤の場合）'!$BE85,1,0),0),0)</f>
        <v>0</v>
      </c>
      <c r="GU80" s="377">
        <f>IF(GU$19-'様式３（療養者名簿）（⑤の場合）'!$BD85+1&lt;=15,IF(GU$19&gt;='様式３（療養者名簿）（⑤の場合）'!$BD85,IF(GU$19&lt;='様式３（療養者名簿）（⑤の場合）'!$BE85,1,0),0),0)</f>
        <v>0</v>
      </c>
      <c r="GV80" s="377">
        <f>IF(GV$19-'様式３（療養者名簿）（⑤の場合）'!$BD85+1&lt;=15,IF(GV$19&gt;='様式３（療養者名簿）（⑤の場合）'!$BD85,IF(GV$19&lt;='様式３（療養者名簿）（⑤の場合）'!$BE85,1,0),0),0)</f>
        <v>0</v>
      </c>
      <c r="GW80" s="377">
        <f>IF(GW$19-'様式３（療養者名簿）（⑤の場合）'!$BD85+1&lt;=15,IF(GW$19&gt;='様式３（療養者名簿）（⑤の場合）'!$BD85,IF(GW$19&lt;='様式３（療養者名簿）（⑤の場合）'!$BE85,1,0),0),0)</f>
        <v>0</v>
      </c>
      <c r="GX80" s="377">
        <f>IF(GX$19-'様式３（療養者名簿）（⑤の場合）'!$BD85+1&lt;=15,IF(GX$19&gt;='様式３（療養者名簿）（⑤の場合）'!$BD85,IF(GX$19&lt;='様式３（療養者名簿）（⑤の場合）'!$BE85,1,0),0),0)</f>
        <v>0</v>
      </c>
      <c r="GY80" s="377">
        <f>IF(GY$19-'様式３（療養者名簿）（⑤の場合）'!$BD85+1&lt;=15,IF(GY$19&gt;='様式３（療養者名簿）（⑤の場合）'!$BD85,IF(GY$19&lt;='様式３（療養者名簿）（⑤の場合）'!$BE85,1,0),0),0)</f>
        <v>0</v>
      </c>
      <c r="GZ80" s="377">
        <f>IF(GZ$19-'様式３（療養者名簿）（⑤の場合）'!$BD85+1&lt;=15,IF(GZ$19&gt;='様式３（療養者名簿）（⑤の場合）'!$BD85,IF(GZ$19&lt;='様式３（療養者名簿）（⑤の場合）'!$BE85,1,0),0),0)</f>
        <v>0</v>
      </c>
      <c r="HA80" s="377">
        <f>IF(HA$19-'様式３（療養者名簿）（⑤の場合）'!$BD85+1&lt;=15,IF(HA$19&gt;='様式３（療養者名簿）（⑤の場合）'!$BD85,IF(HA$19&lt;='様式３（療養者名簿）（⑤の場合）'!$BE85,1,0),0),0)</f>
        <v>0</v>
      </c>
      <c r="HB80" s="377">
        <f>IF(HB$19-'様式３（療養者名簿）（⑤の場合）'!$BD85+1&lt;=15,IF(HB$19&gt;='様式３（療養者名簿）（⑤の場合）'!$BD85,IF(HB$19&lt;='様式３（療養者名簿）（⑤の場合）'!$BE85,1,0),0),0)</f>
        <v>0</v>
      </c>
      <c r="HC80" s="377">
        <f>IF(HC$19-'様式３（療養者名簿）（⑤の場合）'!$BD85+1&lt;=15,IF(HC$19&gt;='様式３（療養者名簿）（⑤の場合）'!$BD85,IF(HC$19&lt;='様式３（療養者名簿）（⑤の場合）'!$BE85,1,0),0),0)</f>
        <v>0</v>
      </c>
      <c r="HD80" s="377">
        <f>IF(HD$19-'様式３（療養者名簿）（⑤の場合）'!$BD85+1&lt;=15,IF(HD$19&gt;='様式３（療養者名簿）（⑤の場合）'!$BD85,IF(HD$19&lt;='様式３（療養者名簿）（⑤の場合）'!$BE85,1,0),0),0)</f>
        <v>0</v>
      </c>
      <c r="HE80" s="377">
        <f>IF(HE$19-'様式３（療養者名簿）（⑤の場合）'!$BD85+1&lt;=15,IF(HE$19&gt;='様式３（療養者名簿）（⑤の場合）'!$BD85,IF(HE$19&lt;='様式３（療養者名簿）（⑤の場合）'!$BE85,1,0),0),0)</f>
        <v>0</v>
      </c>
      <c r="HF80" s="377">
        <f>IF(HF$19-'様式３（療養者名簿）（⑤の場合）'!$BD85+1&lt;=15,IF(HF$19&gt;='様式３（療養者名簿）（⑤の場合）'!$BD85,IF(HF$19&lt;='様式３（療養者名簿）（⑤の場合）'!$BE85,1,0),0),0)</f>
        <v>0</v>
      </c>
      <c r="HG80" s="377">
        <f>IF(HG$19-'様式３（療養者名簿）（⑤の場合）'!$BD85+1&lt;=15,IF(HG$19&gt;='様式３（療養者名簿）（⑤の場合）'!$BD85,IF(HG$19&lt;='様式３（療養者名簿）（⑤の場合）'!$BE85,1,0),0),0)</f>
        <v>0</v>
      </c>
      <c r="HH80" s="377">
        <f>IF(HH$19-'様式３（療養者名簿）（⑤の場合）'!$BD85+1&lt;=15,IF(HH$19&gt;='様式３（療養者名簿）（⑤の場合）'!$BD85,IF(HH$19&lt;='様式３（療養者名簿）（⑤の場合）'!$BE85,1,0),0),0)</f>
        <v>0</v>
      </c>
      <c r="HI80" s="377">
        <f>IF(HI$19-'様式３（療養者名簿）（⑤の場合）'!$BD85+1&lt;=15,IF(HI$19&gt;='様式３（療養者名簿）（⑤の場合）'!$BD85,IF(HI$19&lt;='様式３（療養者名簿）（⑤の場合）'!$BE85,1,0),0),0)</f>
        <v>0</v>
      </c>
      <c r="HJ80" s="377">
        <f>IF(HJ$19-'様式３（療養者名簿）（⑤の場合）'!$BD85+1&lt;=15,IF(HJ$19&gt;='様式３（療養者名簿）（⑤の場合）'!$BD85,IF(HJ$19&lt;='様式３（療養者名簿）（⑤の場合）'!$BE85,1,0),0),0)</f>
        <v>0</v>
      </c>
      <c r="HK80" s="377">
        <f>IF(HK$19-'様式３（療養者名簿）（⑤の場合）'!$BD85+1&lt;=15,IF(HK$19&gt;='様式３（療養者名簿）（⑤の場合）'!$BD85,IF(HK$19&lt;='様式３（療養者名簿）（⑤の場合）'!$BE85,1,0),0),0)</f>
        <v>0</v>
      </c>
      <c r="HL80" s="377">
        <f>IF(HL$19-'様式３（療養者名簿）（⑤の場合）'!$BD85+1&lt;=15,IF(HL$19&gt;='様式３（療養者名簿）（⑤の場合）'!$BD85,IF(HL$19&lt;='様式３（療養者名簿）（⑤の場合）'!$BE85,1,0),0),0)</f>
        <v>0</v>
      </c>
      <c r="HM80" s="377">
        <f>IF(HM$19-'様式３（療養者名簿）（⑤の場合）'!$BD85+1&lt;=15,IF(HM$19&gt;='様式３（療養者名簿）（⑤の場合）'!$BD85,IF(HM$19&lt;='様式３（療養者名簿）（⑤の場合）'!$BE85,1,0),0),0)</f>
        <v>0</v>
      </c>
      <c r="HN80" s="377">
        <f>IF(HN$19-'様式３（療養者名簿）（⑤の場合）'!$BD85+1&lt;=15,IF(HN$19&gt;='様式３（療養者名簿）（⑤の場合）'!$BD85,IF(HN$19&lt;='様式３（療養者名簿）（⑤の場合）'!$BE85,1,0),0),0)</f>
        <v>0</v>
      </c>
      <c r="HO80" s="377">
        <f>IF(HO$19-'様式３（療養者名簿）（⑤の場合）'!$BD85+1&lt;=15,IF(HO$19&gt;='様式３（療養者名簿）（⑤の場合）'!$BD85,IF(HO$19&lt;='様式３（療養者名簿）（⑤の場合）'!$BE85,1,0),0),0)</f>
        <v>0</v>
      </c>
      <c r="HP80" s="377">
        <f>IF(HP$19-'様式３（療養者名簿）（⑤の場合）'!$BD85+1&lt;=15,IF(HP$19&gt;='様式３（療養者名簿）（⑤の場合）'!$BD85,IF(HP$19&lt;='様式３（療養者名簿）（⑤の場合）'!$BE85,1,0),0),0)</f>
        <v>0</v>
      </c>
      <c r="HQ80" s="377">
        <f>IF(HQ$19-'様式３（療養者名簿）（⑤の場合）'!$BD85+1&lt;=15,IF(HQ$19&gt;='様式３（療養者名簿）（⑤の場合）'!$BD85,IF(HQ$19&lt;='様式３（療養者名簿）（⑤の場合）'!$BE85,1,0),0),0)</f>
        <v>0</v>
      </c>
      <c r="HR80" s="377">
        <f>IF(HR$19-'様式３（療養者名簿）（⑤の場合）'!$BD85+1&lt;=15,IF(HR$19&gt;='様式３（療養者名簿）（⑤の場合）'!$BD85,IF(HR$19&lt;='様式３（療養者名簿）（⑤の場合）'!$BE85,1,0),0),0)</f>
        <v>0</v>
      </c>
      <c r="HS80" s="377">
        <f>IF(HS$19-'様式３（療養者名簿）（⑤の場合）'!$BD85+1&lt;=15,IF(HS$19&gt;='様式３（療養者名簿）（⑤の場合）'!$BD85,IF(HS$19&lt;='様式３（療養者名簿）（⑤の場合）'!$BE85,1,0),0),0)</f>
        <v>0</v>
      </c>
      <c r="HT80" s="377">
        <f>IF(HT$19-'様式３（療養者名簿）（⑤の場合）'!$BD85+1&lt;=15,IF(HT$19&gt;='様式３（療養者名簿）（⑤の場合）'!$BD85,IF(HT$19&lt;='様式３（療養者名簿）（⑤の場合）'!$BE85,1,0),0),0)</f>
        <v>0</v>
      </c>
      <c r="HU80" s="377">
        <f>IF(HU$19-'様式３（療養者名簿）（⑤の場合）'!$BD85+1&lt;=15,IF(HU$19&gt;='様式３（療養者名簿）（⑤の場合）'!$BD85,IF(HU$19&lt;='様式３（療養者名簿）（⑤の場合）'!$BE85,1,0),0),0)</f>
        <v>0</v>
      </c>
      <c r="HV80" s="377">
        <f>IF(HV$19-'様式３（療養者名簿）（⑤の場合）'!$BD85+1&lt;=15,IF(HV$19&gt;='様式３（療養者名簿）（⑤の場合）'!$BD85,IF(HV$19&lt;='様式３（療養者名簿）（⑤の場合）'!$BE85,1,0),0),0)</f>
        <v>0</v>
      </c>
      <c r="HW80" s="377">
        <f>IF(HW$19-'様式３（療養者名簿）（⑤の場合）'!$BD85+1&lt;=15,IF(HW$19&gt;='様式３（療養者名簿）（⑤の場合）'!$BD85,IF(HW$19&lt;='様式３（療養者名簿）（⑤の場合）'!$BE85,1,0),0),0)</f>
        <v>0</v>
      </c>
      <c r="HX80" s="377">
        <f>IF(HX$19-'様式３（療養者名簿）（⑤の場合）'!$BD85+1&lt;=15,IF(HX$19&gt;='様式３（療養者名簿）（⑤の場合）'!$BD85,IF(HX$19&lt;='様式３（療養者名簿）（⑤の場合）'!$BE85,1,0),0),0)</f>
        <v>0</v>
      </c>
      <c r="HY80" s="377">
        <f>IF(HY$19-'様式３（療養者名簿）（⑤の場合）'!$BD85+1&lt;=15,IF(HY$19&gt;='様式３（療養者名簿）（⑤の場合）'!$BD85,IF(HY$19&lt;='様式３（療養者名簿）（⑤の場合）'!$BE85,1,0),0),0)</f>
        <v>0</v>
      </c>
      <c r="HZ80" s="377">
        <f>IF(HZ$19-'様式３（療養者名簿）（⑤の場合）'!$BD85+1&lt;=15,IF(HZ$19&gt;='様式３（療養者名簿）（⑤の場合）'!$BD85,IF(HZ$19&lt;='様式３（療養者名簿）（⑤の場合）'!$BE85,1,0),0),0)</f>
        <v>0</v>
      </c>
      <c r="IA80" s="377">
        <f>IF(IA$19-'様式３（療養者名簿）（⑤の場合）'!$BD85+1&lt;=15,IF(IA$19&gt;='様式３（療養者名簿）（⑤の場合）'!$BD85,IF(IA$19&lt;='様式３（療養者名簿）（⑤の場合）'!$BE85,1,0),0),0)</f>
        <v>0</v>
      </c>
      <c r="IB80" s="377">
        <f>IF(IB$19-'様式３（療養者名簿）（⑤の場合）'!$BD85+1&lt;=15,IF(IB$19&gt;='様式３（療養者名簿）（⑤の場合）'!$BD85,IF(IB$19&lt;='様式３（療養者名簿）（⑤の場合）'!$BE85,1,0),0),0)</f>
        <v>0</v>
      </c>
      <c r="IC80" s="377">
        <f>IF(IC$19-'様式３（療養者名簿）（⑤の場合）'!$BD85+1&lt;=15,IF(IC$19&gt;='様式３（療養者名簿）（⑤の場合）'!$BD85,IF(IC$19&lt;='様式３（療養者名簿）（⑤の場合）'!$BE85,1,0),0),0)</f>
        <v>0</v>
      </c>
      <c r="ID80" s="377">
        <f>IF(ID$19-'様式３（療養者名簿）（⑤の場合）'!$BD85+1&lt;=15,IF(ID$19&gt;='様式３（療養者名簿）（⑤の場合）'!$BD85,IF(ID$19&lt;='様式３（療養者名簿）（⑤の場合）'!$BE85,1,0),0),0)</f>
        <v>0</v>
      </c>
      <c r="IE80" s="377">
        <f>IF(IE$19-'様式３（療養者名簿）（⑤の場合）'!$BD85+1&lt;=15,IF(IE$19&gt;='様式３（療養者名簿）（⑤の場合）'!$BD85,IF(IE$19&lt;='様式３（療養者名簿）（⑤の場合）'!$BE85,1,0),0),0)</f>
        <v>0</v>
      </c>
      <c r="IF80" s="377">
        <f>IF(IF$19-'様式３（療養者名簿）（⑤の場合）'!$BD85+1&lt;=15,IF(IF$19&gt;='様式３（療養者名簿）（⑤の場合）'!$BD85,IF(IF$19&lt;='様式３（療養者名簿）（⑤の場合）'!$BE85,1,0),0),0)</f>
        <v>0</v>
      </c>
      <c r="IG80" s="377">
        <f>IF(IG$19-'様式３（療養者名簿）（⑤の場合）'!$BD85+1&lt;=15,IF(IG$19&gt;='様式３（療養者名簿）（⑤の場合）'!$BD85,IF(IG$19&lt;='様式３（療養者名簿）（⑤の場合）'!$BE85,1,0),0),0)</f>
        <v>0</v>
      </c>
      <c r="IH80" s="377">
        <f>IF(IH$19-'様式３（療養者名簿）（⑤の場合）'!$BD85+1&lt;=15,IF(IH$19&gt;='様式３（療養者名簿）（⑤の場合）'!$BD85,IF(IH$19&lt;='様式３（療養者名簿）（⑤の場合）'!$BE85,1,0),0),0)</f>
        <v>0</v>
      </c>
      <c r="II80" s="377">
        <f>IF(II$19-'様式３（療養者名簿）（⑤の場合）'!$BD85+1&lt;=15,IF(II$19&gt;='様式３（療養者名簿）（⑤の場合）'!$BD85,IF(II$19&lt;='様式３（療養者名簿）（⑤の場合）'!$BE85,1,0),0),0)</f>
        <v>0</v>
      </c>
      <c r="IJ80" s="377">
        <f>IF(IJ$19-'様式３（療養者名簿）（⑤の場合）'!$BD85+1&lt;=15,IF(IJ$19&gt;='様式３（療養者名簿）（⑤の場合）'!$BD85,IF(IJ$19&lt;='様式３（療養者名簿）（⑤の場合）'!$BE85,1,0),0),0)</f>
        <v>0</v>
      </c>
      <c r="IK80" s="377">
        <f>IF(IK$19-'様式３（療養者名簿）（⑤の場合）'!$BD85+1&lt;=15,IF(IK$19&gt;='様式３（療養者名簿）（⑤の場合）'!$BD85,IF(IK$19&lt;='様式３（療養者名簿）（⑤の場合）'!$BE85,1,0),0),0)</f>
        <v>0</v>
      </c>
      <c r="IL80" s="377">
        <f>IF(IL$19-'様式３（療養者名簿）（⑤の場合）'!$BD85+1&lt;=15,IF(IL$19&gt;='様式３（療養者名簿）（⑤の場合）'!$BD85,IF(IL$19&lt;='様式３（療養者名簿）（⑤の場合）'!$BE85,1,0),0),0)</f>
        <v>0</v>
      </c>
      <c r="IM80" s="377">
        <f>IF(IM$19-'様式３（療養者名簿）（⑤の場合）'!$BD85+1&lt;=15,IF(IM$19&gt;='様式３（療養者名簿）（⑤の場合）'!$BD85,IF(IM$19&lt;='様式３（療養者名簿）（⑤の場合）'!$BE85,1,0),0),0)</f>
        <v>0</v>
      </c>
      <c r="IN80" s="377">
        <f>IF(IN$19-'様式３（療養者名簿）（⑤の場合）'!$BD85+1&lt;=15,IF(IN$19&gt;='様式３（療養者名簿）（⑤の場合）'!$BD85,IF(IN$19&lt;='様式３（療養者名簿）（⑤の場合）'!$BE85,1,0),0),0)</f>
        <v>0</v>
      </c>
      <c r="IO80" s="377">
        <f>IF(IO$19-'様式３（療養者名簿）（⑤の場合）'!$BD85+1&lt;=15,IF(IO$19&gt;='様式３（療養者名簿）（⑤の場合）'!$BD85,IF(IO$19&lt;='様式３（療養者名簿）（⑤の場合）'!$BE85,1,0),0),0)</f>
        <v>0</v>
      </c>
      <c r="IP80" s="377">
        <f>IF(IP$19-'様式３（療養者名簿）（⑤の場合）'!$BD85+1&lt;=15,IF(IP$19&gt;='様式３（療養者名簿）（⑤の場合）'!$BD85,IF(IP$19&lt;='様式３（療養者名簿）（⑤の場合）'!$BE85,1,0),0),0)</f>
        <v>0</v>
      </c>
      <c r="IQ80" s="377">
        <f>IF(IQ$19-'様式３（療養者名簿）（⑤の場合）'!$BD85+1&lt;=15,IF(IQ$19&gt;='様式３（療養者名簿）（⑤の場合）'!$BD85,IF(IQ$19&lt;='様式３（療養者名簿）（⑤の場合）'!$BE85,1,0),0),0)</f>
        <v>0</v>
      </c>
      <c r="IR80" s="377">
        <f>IF(IR$19-'様式３（療養者名簿）（⑤の場合）'!$BD85+1&lt;=15,IF(IR$19&gt;='様式３（療養者名簿）（⑤の場合）'!$BD85,IF(IR$19&lt;='様式３（療養者名簿）（⑤の場合）'!$BE85,1,0),0),0)</f>
        <v>0</v>
      </c>
      <c r="IS80" s="377">
        <f>IF(IS$19-'様式３（療養者名簿）（⑤の場合）'!$BD85+1&lt;=15,IF(IS$19&gt;='様式３（療養者名簿）（⑤の場合）'!$BD85,IF(IS$19&lt;='様式３（療養者名簿）（⑤の場合）'!$BE85,1,0),0),0)</f>
        <v>0</v>
      </c>
      <c r="IT80" s="377">
        <f>IF(IT$19-'様式３（療養者名簿）（⑤の場合）'!$BD85+1&lt;=15,IF(IT$19&gt;='様式３（療養者名簿）（⑤の場合）'!$BD85,IF(IT$19&lt;='様式３（療養者名簿）（⑤の場合）'!$BE85,1,0),0),0)</f>
        <v>0</v>
      </c>
      <c r="IU80" s="377">
        <f>IF(IU$19-'様式３（療養者名簿）（⑤の場合）'!$BD85+1&lt;=15,IF(IU$19&gt;='様式３（療養者名簿）（⑤の場合）'!$BD85,IF(IU$19&lt;='様式３（療養者名簿）（⑤の場合）'!$BE85,1,0),0),0)</f>
        <v>0</v>
      </c>
      <c r="IV80" s="377">
        <f>IF(IV$19-'様式３（療養者名簿）（⑤の場合）'!$BD85+1&lt;=15,IF(IV$19&gt;='様式３（療養者名簿）（⑤の場合）'!$BD85,IF(IV$19&lt;='様式３（療養者名簿）（⑤の場合）'!$BE85,1,0),0),0)</f>
        <v>0</v>
      </c>
      <c r="IW80" s="377">
        <f>IF(IW$19-'様式３（療養者名簿）（⑤の場合）'!$BD85+1&lt;=15,IF(IW$19&gt;='様式３（療養者名簿）（⑤の場合）'!$BD85,IF(IW$19&lt;='様式３（療養者名簿）（⑤の場合）'!$BE85,1,0),0),0)</f>
        <v>0</v>
      </c>
      <c r="IX80" s="377">
        <f>IF(IX$19-'様式３（療養者名簿）（⑤の場合）'!$BD85+1&lt;=15,IF(IX$19&gt;='様式３（療養者名簿）（⑤の場合）'!$BD85,IF(IX$19&lt;='様式３（療養者名簿）（⑤の場合）'!$BE85,1,0),0),0)</f>
        <v>0</v>
      </c>
      <c r="IY80" s="377">
        <f>IF(IY$19-'様式３（療養者名簿）（⑤の場合）'!$BD85+1&lt;=15,IF(IY$19&gt;='様式３（療養者名簿）（⑤の場合）'!$BD85,IF(IY$19&lt;='様式３（療養者名簿）（⑤の場合）'!$BE85,1,0),0),0)</f>
        <v>0</v>
      </c>
      <c r="IZ80" s="377">
        <f>IF(IZ$19-'様式３（療養者名簿）（⑤の場合）'!$BD85+1&lt;=15,IF(IZ$19&gt;='様式３（療養者名簿）（⑤の場合）'!$BD85,IF(IZ$19&lt;='様式３（療養者名簿）（⑤の場合）'!$BE85,1,0),0),0)</f>
        <v>0</v>
      </c>
      <c r="JA80" s="377">
        <f>IF(JA$19-'様式３（療養者名簿）（⑤の場合）'!$BD85+1&lt;=15,IF(JA$19&gt;='様式３（療養者名簿）（⑤の場合）'!$BD85,IF(JA$19&lt;='様式３（療養者名簿）（⑤の場合）'!$BE85,1,0),0),0)</f>
        <v>0</v>
      </c>
      <c r="JB80" s="377">
        <f>IF(JB$19-'様式３（療養者名簿）（⑤の場合）'!$BD85+1&lt;=15,IF(JB$19&gt;='様式３（療養者名簿）（⑤の場合）'!$BD85,IF(JB$19&lt;='様式３（療養者名簿）（⑤の場合）'!$BE85,1,0),0),0)</f>
        <v>0</v>
      </c>
      <c r="JC80" s="377">
        <f>IF(JC$19-'様式３（療養者名簿）（⑤の場合）'!$BD85+1&lt;=15,IF(JC$19&gt;='様式３（療養者名簿）（⑤の場合）'!$BD85,IF(JC$19&lt;='様式３（療養者名簿）（⑤の場合）'!$BE85,1,0),0),0)</f>
        <v>0</v>
      </c>
      <c r="JD80" s="377">
        <f>IF(JD$19-'様式３（療養者名簿）（⑤の場合）'!$BD85+1&lt;=15,IF(JD$19&gt;='様式３（療養者名簿）（⑤の場合）'!$BD85,IF(JD$19&lt;='様式３（療養者名簿）（⑤の場合）'!$BE85,1,0),0),0)</f>
        <v>0</v>
      </c>
      <c r="JE80" s="377">
        <f>IF(JE$19-'様式３（療養者名簿）（⑤の場合）'!$BD85+1&lt;=15,IF(JE$19&gt;='様式３（療養者名簿）（⑤の場合）'!$BD85,IF(JE$19&lt;='様式３（療養者名簿）（⑤の場合）'!$BE85,1,0),0),0)</f>
        <v>0</v>
      </c>
      <c r="JF80" s="377">
        <f>IF(JF$19-'様式３（療養者名簿）（⑤の場合）'!$BD85+1&lt;=15,IF(JF$19&gt;='様式３（療養者名簿）（⑤の場合）'!$BD85,IF(JF$19&lt;='様式３（療養者名簿）（⑤の場合）'!$BE85,1,0),0),0)</f>
        <v>0</v>
      </c>
      <c r="JG80" s="377">
        <f>IF(JG$19-'様式３（療養者名簿）（⑤の場合）'!$BD85+1&lt;=15,IF(JG$19&gt;='様式３（療養者名簿）（⑤の場合）'!$BD85,IF(JG$19&lt;='様式３（療養者名簿）（⑤の場合）'!$BE85,1,0),0),0)</f>
        <v>0</v>
      </c>
      <c r="JH80" s="377">
        <f>IF(JH$19-'様式３（療養者名簿）（⑤の場合）'!$BD85+1&lt;=15,IF(JH$19&gt;='様式３（療養者名簿）（⑤の場合）'!$BD85,IF(JH$19&lt;='様式３（療養者名簿）（⑤の場合）'!$BE85,1,0),0),0)</f>
        <v>0</v>
      </c>
      <c r="JI80" s="377">
        <f>IF(JI$19-'様式３（療養者名簿）（⑤の場合）'!$BD85+1&lt;=15,IF(JI$19&gt;='様式３（療養者名簿）（⑤の場合）'!$BD85,IF(JI$19&lt;='様式３（療養者名簿）（⑤の場合）'!$BE85,1,0),0),0)</f>
        <v>0</v>
      </c>
      <c r="JJ80" s="377">
        <f>IF(JJ$19-'様式３（療養者名簿）（⑤の場合）'!$BD85+1&lt;=15,IF(JJ$19&gt;='様式３（療養者名簿）（⑤の場合）'!$BD85,IF(JJ$19&lt;='様式３（療養者名簿）（⑤の場合）'!$BE85,1,0),0),0)</f>
        <v>0</v>
      </c>
      <c r="JK80" s="377">
        <f>IF(JK$19-'様式３（療養者名簿）（⑤の場合）'!$BD85+1&lt;=15,IF(JK$19&gt;='様式３（療養者名簿）（⑤の場合）'!$BD85,IF(JK$19&lt;='様式３（療養者名簿）（⑤の場合）'!$BE85,1,0),0),0)</f>
        <v>0</v>
      </c>
      <c r="JL80" s="377">
        <f>IF(JL$19-'様式３（療養者名簿）（⑤の場合）'!$BD85+1&lt;=15,IF(JL$19&gt;='様式３（療養者名簿）（⑤の場合）'!$BD85,IF(JL$19&lt;='様式３（療養者名簿）（⑤の場合）'!$BE85,1,0),0),0)</f>
        <v>0</v>
      </c>
      <c r="JM80" s="377">
        <f>IF(JM$19-'様式３（療養者名簿）（⑤の場合）'!$BD85+1&lt;=15,IF(JM$19&gt;='様式３（療養者名簿）（⑤の場合）'!$BD85,IF(JM$19&lt;='様式３（療養者名簿）（⑤の場合）'!$BE85,1,0),0),0)</f>
        <v>0</v>
      </c>
      <c r="JN80" s="377">
        <f>IF(JN$19-'様式３（療養者名簿）（⑤の場合）'!$BD85+1&lt;=15,IF(JN$19&gt;='様式３（療養者名簿）（⑤の場合）'!$BD85,IF(JN$19&lt;='様式３（療養者名簿）（⑤の場合）'!$BE85,1,0),0),0)</f>
        <v>0</v>
      </c>
      <c r="JO80" s="377">
        <f>IF(JO$19-'様式３（療養者名簿）（⑤の場合）'!$BD85+1&lt;=15,IF(JO$19&gt;='様式３（療養者名簿）（⑤の場合）'!$BD85,IF(JO$19&lt;='様式３（療養者名簿）（⑤の場合）'!$BE85,1,0),0),0)</f>
        <v>0</v>
      </c>
      <c r="JP80" s="377">
        <f>IF(JP$19-'様式３（療養者名簿）（⑤の場合）'!$BD85+1&lt;=15,IF(JP$19&gt;='様式３（療養者名簿）（⑤の場合）'!$BD85,IF(JP$19&lt;='様式３（療養者名簿）（⑤の場合）'!$BE85,1,0),0),0)</f>
        <v>0</v>
      </c>
      <c r="JQ80" s="377">
        <f>IF(JQ$19-'様式３（療養者名簿）（⑤の場合）'!$BD85+1&lt;=15,IF(JQ$19&gt;='様式３（療養者名簿）（⑤の場合）'!$BD85,IF(JQ$19&lt;='様式３（療養者名簿）（⑤の場合）'!$BE85,1,0),0),0)</f>
        <v>0</v>
      </c>
      <c r="JR80" s="377">
        <f>IF(JR$19-'様式３（療養者名簿）（⑤の場合）'!$BD85+1&lt;=15,IF(JR$19&gt;='様式３（療養者名簿）（⑤の場合）'!$BD85,IF(JR$19&lt;='様式３（療養者名簿）（⑤の場合）'!$BE85,1,0),0),0)</f>
        <v>0</v>
      </c>
      <c r="JS80" s="377">
        <f>IF(JS$19-'様式３（療養者名簿）（⑤の場合）'!$BD85+1&lt;=15,IF(JS$19&gt;='様式３（療養者名簿）（⑤の場合）'!$BD85,IF(JS$19&lt;='様式３（療養者名簿）（⑤の場合）'!$BE85,1,0),0),0)</f>
        <v>0</v>
      </c>
      <c r="JT80" s="377">
        <f>IF(JT$19-'様式３（療養者名簿）（⑤の場合）'!$BD85+1&lt;=15,IF(JT$19&gt;='様式３（療養者名簿）（⑤の場合）'!$BD85,IF(JT$19&lt;='様式３（療養者名簿）（⑤の場合）'!$BE85,1,0),0),0)</f>
        <v>0</v>
      </c>
      <c r="JU80" s="377">
        <f>IF(JU$19-'様式３（療養者名簿）（⑤の場合）'!$BD85+1&lt;=15,IF(JU$19&gt;='様式３（療養者名簿）（⑤の場合）'!$BD85,IF(JU$19&lt;='様式３（療養者名簿）（⑤の場合）'!$BE85,1,0),0),0)</f>
        <v>0</v>
      </c>
      <c r="JV80" s="377">
        <f>IF(JV$19-'様式３（療養者名簿）（⑤の場合）'!$BD85+1&lt;=15,IF(JV$19&gt;='様式３（療養者名簿）（⑤の場合）'!$BD85,IF(JV$19&lt;='様式３（療養者名簿）（⑤の場合）'!$BE85,1,0),0),0)</f>
        <v>0</v>
      </c>
      <c r="JW80" s="377">
        <f>IF(JW$19-'様式３（療養者名簿）（⑤の場合）'!$BD85+1&lt;=15,IF(JW$19&gt;='様式３（療養者名簿）（⑤の場合）'!$BD85,IF(JW$19&lt;='様式３（療養者名簿）（⑤の場合）'!$BE85,1,0),0),0)</f>
        <v>0</v>
      </c>
      <c r="JX80" s="377">
        <f>IF(JX$19-'様式３（療養者名簿）（⑤の場合）'!$BD85+1&lt;=15,IF(JX$19&gt;='様式３（療養者名簿）（⑤の場合）'!$BD85,IF(JX$19&lt;='様式３（療養者名簿）（⑤の場合）'!$BE85,1,0),0),0)</f>
        <v>0</v>
      </c>
      <c r="JY80" s="377">
        <f>IF(JY$19-'様式３（療養者名簿）（⑤の場合）'!$BD85+1&lt;=15,IF(JY$19&gt;='様式３（療養者名簿）（⑤の場合）'!$BD85,IF(JY$19&lt;='様式３（療養者名簿）（⑤の場合）'!$BE85,1,0),0),0)</f>
        <v>0</v>
      </c>
      <c r="JZ80" s="377">
        <f>IF(JZ$19-'様式３（療養者名簿）（⑤の場合）'!$BD85+1&lt;=15,IF(JZ$19&gt;='様式３（療養者名簿）（⑤の場合）'!$BD85,IF(JZ$19&lt;='様式３（療養者名簿）（⑤の場合）'!$BE85,1,0),0),0)</f>
        <v>0</v>
      </c>
      <c r="KA80" s="377">
        <f>IF(KA$19-'様式３（療養者名簿）（⑤の場合）'!$BD85+1&lt;=15,IF(KA$19&gt;='様式３（療養者名簿）（⑤の場合）'!$BD85,IF(KA$19&lt;='様式３（療養者名簿）（⑤の場合）'!$BE85,1,0),0),0)</f>
        <v>0</v>
      </c>
      <c r="KB80" s="377">
        <f>IF(KB$19-'様式３（療養者名簿）（⑤の場合）'!$BD85+1&lt;=15,IF(KB$19&gt;='様式３（療養者名簿）（⑤の場合）'!$BD85,IF(KB$19&lt;='様式３（療養者名簿）（⑤の場合）'!$BE85,1,0),0),0)</f>
        <v>0</v>
      </c>
      <c r="KC80" s="377">
        <f>IF(KC$19-'様式３（療養者名簿）（⑤の場合）'!$BD85+1&lt;=15,IF(KC$19&gt;='様式３（療養者名簿）（⑤の場合）'!$BD85,IF(KC$19&lt;='様式３（療養者名簿）（⑤の場合）'!$BE85,1,0),0),0)</f>
        <v>0</v>
      </c>
      <c r="KD80" s="377">
        <f>IF(KD$19-'様式３（療養者名簿）（⑤の場合）'!$BD85+1&lt;=15,IF(KD$19&gt;='様式３（療養者名簿）（⑤の場合）'!$BD85,IF(KD$19&lt;='様式３（療養者名簿）（⑤の場合）'!$BE85,1,0),0),0)</f>
        <v>0</v>
      </c>
      <c r="KE80" s="377">
        <f>IF(KE$19-'様式３（療養者名簿）（⑤の場合）'!$BD85+1&lt;=15,IF(KE$19&gt;='様式３（療養者名簿）（⑤の場合）'!$BD85,IF(KE$19&lt;='様式３（療養者名簿）（⑤の場合）'!$BE85,1,0),0),0)</f>
        <v>0</v>
      </c>
      <c r="KF80" s="377">
        <f>IF(KF$19-'様式３（療養者名簿）（⑤の場合）'!$BD85+1&lt;=15,IF(KF$19&gt;='様式３（療養者名簿）（⑤の場合）'!$BD85,IF(KF$19&lt;='様式３（療養者名簿）（⑤の場合）'!$BE85,1,0),0),0)</f>
        <v>0</v>
      </c>
      <c r="KG80" s="377">
        <f>IF(KG$19-'様式３（療養者名簿）（⑤の場合）'!$BD85+1&lt;=15,IF(KG$19&gt;='様式３（療養者名簿）（⑤の場合）'!$BD85,IF(KG$19&lt;='様式３（療養者名簿）（⑤の場合）'!$BE85,1,0),0),0)</f>
        <v>0</v>
      </c>
      <c r="KH80" s="377">
        <f>IF(KH$19-'様式３（療養者名簿）（⑤の場合）'!$BD85+1&lt;=15,IF(KH$19&gt;='様式３（療養者名簿）（⑤の場合）'!$BD85,IF(KH$19&lt;='様式３（療養者名簿）（⑤の場合）'!$BE85,1,0),0),0)</f>
        <v>0</v>
      </c>
      <c r="KI80" s="377">
        <f>IF(KI$19-'様式３（療養者名簿）（⑤の場合）'!$BD85+1&lt;=15,IF(KI$19&gt;='様式３（療養者名簿）（⑤の場合）'!$BD85,IF(KI$19&lt;='様式３（療養者名簿）（⑤の場合）'!$BE85,1,0),0),0)</f>
        <v>0</v>
      </c>
      <c r="KJ80" s="377">
        <f>IF(KJ$19-'様式３（療養者名簿）（⑤の場合）'!$BD85+1&lt;=15,IF(KJ$19&gt;='様式３（療養者名簿）（⑤の場合）'!$BD85,IF(KJ$19&lt;='様式３（療養者名簿）（⑤の場合）'!$BE85,1,0),0),0)</f>
        <v>0</v>
      </c>
      <c r="KK80" s="377">
        <f>IF(KK$19-'様式３（療養者名簿）（⑤の場合）'!$BD85+1&lt;=15,IF(KK$19&gt;='様式３（療養者名簿）（⑤の場合）'!$BD85,IF(KK$19&lt;='様式３（療養者名簿）（⑤の場合）'!$BE85,1,0),0),0)</f>
        <v>0</v>
      </c>
      <c r="KL80" s="377">
        <f>IF(KL$19-'様式３（療養者名簿）（⑤の場合）'!$BD85+1&lt;=15,IF(KL$19&gt;='様式３（療養者名簿）（⑤の場合）'!$BD85,IF(KL$19&lt;='様式３（療養者名簿）（⑤の場合）'!$BE85,1,0),0),0)</f>
        <v>0</v>
      </c>
      <c r="KM80" s="377">
        <f>IF(KM$19-'様式３（療養者名簿）（⑤の場合）'!$BD85+1&lt;=15,IF(KM$19&gt;='様式３（療養者名簿）（⑤の場合）'!$BD85,IF(KM$19&lt;='様式３（療養者名簿）（⑤の場合）'!$BE85,1,0),0),0)</f>
        <v>0</v>
      </c>
      <c r="KN80" s="377">
        <f>IF(KN$19-'様式３（療養者名簿）（⑤の場合）'!$BD85+1&lt;=15,IF(KN$19&gt;='様式３（療養者名簿）（⑤の場合）'!$BD85,IF(KN$19&lt;='様式３（療養者名簿）（⑤の場合）'!$BE85,1,0),0),0)</f>
        <v>0</v>
      </c>
      <c r="KO80" s="377">
        <f>IF(KO$19-'様式３（療養者名簿）（⑤の場合）'!$BD85+1&lt;=15,IF(KO$19&gt;='様式３（療養者名簿）（⑤の場合）'!$BD85,IF(KO$19&lt;='様式３（療養者名簿）（⑤の場合）'!$BE85,1,0),0),0)</f>
        <v>0</v>
      </c>
      <c r="KP80" s="377">
        <f>IF(KP$19-'様式３（療養者名簿）（⑤の場合）'!$BD85+1&lt;=15,IF(KP$19&gt;='様式３（療養者名簿）（⑤の場合）'!$BD85,IF(KP$19&lt;='様式３（療養者名簿）（⑤の場合）'!$BE85,1,0),0),0)</f>
        <v>0</v>
      </c>
      <c r="KQ80" s="377">
        <f>IF(KQ$19-'様式３（療養者名簿）（⑤の場合）'!$BD85+1&lt;=15,IF(KQ$19&gt;='様式３（療養者名簿）（⑤の場合）'!$BD85,IF(KQ$19&lt;='様式３（療養者名簿）（⑤の場合）'!$BE85,1,0),0),0)</f>
        <v>0</v>
      </c>
      <c r="KR80" s="377">
        <f>IF(KR$19-'様式３（療養者名簿）（⑤の場合）'!$BD85+1&lt;=15,IF(KR$19&gt;='様式３（療養者名簿）（⑤の場合）'!$BD85,IF(KR$19&lt;='様式３（療養者名簿）（⑤の場合）'!$BE85,1,0),0),0)</f>
        <v>0</v>
      </c>
      <c r="KS80" s="377">
        <f>IF(KS$19-'様式３（療養者名簿）（⑤の場合）'!$BD85+1&lt;=15,IF(KS$19&gt;='様式３（療養者名簿）（⑤の場合）'!$BD85,IF(KS$19&lt;='様式３（療養者名簿）（⑤の場合）'!$BE85,1,0),0),0)</f>
        <v>0</v>
      </c>
      <c r="KT80" s="377">
        <f>IF(KT$19-'様式３（療養者名簿）（⑤の場合）'!$BD85+1&lt;=15,IF(KT$19&gt;='様式３（療養者名簿）（⑤の場合）'!$BD85,IF(KT$19&lt;='様式３（療養者名簿）（⑤の場合）'!$BE85,1,0),0),0)</f>
        <v>0</v>
      </c>
      <c r="KU80" s="377">
        <f>IF(KU$19-'様式３（療養者名簿）（⑤の場合）'!$BD85+1&lt;=15,IF(KU$19&gt;='様式３（療養者名簿）（⑤の場合）'!$BD85,IF(KU$19&lt;='様式３（療養者名簿）（⑤の場合）'!$BE85,1,0),0),0)</f>
        <v>0</v>
      </c>
      <c r="KV80" s="377">
        <f>IF(KV$19-'様式３（療養者名簿）（⑤の場合）'!$BD85+1&lt;=15,IF(KV$19&gt;='様式３（療養者名簿）（⑤の場合）'!$BD85,IF(KV$19&lt;='様式３（療養者名簿）（⑤の場合）'!$BE85,1,0),0),0)</f>
        <v>0</v>
      </c>
      <c r="KW80" s="377">
        <f>IF(KW$19-'様式３（療養者名簿）（⑤の場合）'!$BD85+1&lt;=15,IF(KW$19&gt;='様式３（療養者名簿）（⑤の場合）'!$BD85,IF(KW$19&lt;='様式３（療養者名簿）（⑤の場合）'!$BE85,1,0),0),0)</f>
        <v>0</v>
      </c>
      <c r="KX80" s="377">
        <f>IF(KX$19-'様式３（療養者名簿）（⑤の場合）'!$BD85+1&lt;=15,IF(KX$19&gt;='様式３（療養者名簿）（⑤の場合）'!$BD85,IF(KX$19&lt;='様式３（療養者名簿）（⑤の場合）'!$BE85,1,0),0),0)</f>
        <v>0</v>
      </c>
      <c r="KY80" s="377">
        <f>IF(KY$19-'様式３（療養者名簿）（⑤の場合）'!$BD85+1&lt;=15,IF(KY$19&gt;='様式３（療養者名簿）（⑤の場合）'!$BD85,IF(KY$19&lt;='様式３（療養者名簿）（⑤の場合）'!$BE85,1,0),0),0)</f>
        <v>0</v>
      </c>
      <c r="KZ80" s="377">
        <f>IF(KZ$19-'様式３（療養者名簿）（⑤の場合）'!$BD85+1&lt;=15,IF(KZ$19&gt;='様式３（療養者名簿）（⑤の場合）'!$BD85,IF(KZ$19&lt;='様式３（療養者名簿）（⑤の場合）'!$BE85,1,0),0),0)</f>
        <v>0</v>
      </c>
      <c r="LA80" s="377">
        <f>IF(LA$19-'様式３（療養者名簿）（⑤の場合）'!$BD85+1&lt;=15,IF(LA$19&gt;='様式３（療養者名簿）（⑤の場合）'!$BD85,IF(LA$19&lt;='様式３（療養者名簿）（⑤の場合）'!$BE85,1,0),0),0)</f>
        <v>0</v>
      </c>
      <c r="LB80" s="377">
        <f>IF(LB$19-'様式３（療養者名簿）（⑤の場合）'!$BD85+1&lt;=15,IF(LB$19&gt;='様式３（療養者名簿）（⑤の場合）'!$BD85,IF(LB$19&lt;='様式３（療養者名簿）（⑤の場合）'!$BE85,1,0),0),0)</f>
        <v>0</v>
      </c>
      <c r="LC80" s="377">
        <f>IF(LC$19-'様式３（療養者名簿）（⑤の場合）'!$BD85+1&lt;=15,IF(LC$19&gt;='様式３（療養者名簿）（⑤の場合）'!$BD85,IF(LC$19&lt;='様式３（療養者名簿）（⑤の場合）'!$BE85,1,0),0),0)</f>
        <v>0</v>
      </c>
      <c r="LD80" s="377">
        <f>IF(LD$19-'様式３（療養者名簿）（⑤の場合）'!$BD85+1&lt;=15,IF(LD$19&gt;='様式３（療養者名簿）（⑤の場合）'!$BD85,IF(LD$19&lt;='様式３（療養者名簿）（⑤の場合）'!$BE85,1,0),0),0)</f>
        <v>0</v>
      </c>
      <c r="LE80" s="377">
        <f>IF(LE$19-'様式３（療養者名簿）（⑤の場合）'!$BD85+1&lt;=15,IF(LE$19&gt;='様式３（療養者名簿）（⑤の場合）'!$BD85,IF(LE$19&lt;='様式３（療養者名簿）（⑤の場合）'!$BE85,1,0),0),0)</f>
        <v>0</v>
      </c>
      <c r="LF80" s="377">
        <f>IF(LF$19-'様式３（療養者名簿）（⑤の場合）'!$BD85+1&lt;=15,IF(LF$19&gt;='様式３（療養者名簿）（⑤の場合）'!$BD85,IF(LF$19&lt;='様式３（療養者名簿）（⑤の場合）'!$BE85,1,0),0),0)</f>
        <v>0</v>
      </c>
      <c r="LG80" s="377">
        <f>IF(LG$19-'様式３（療養者名簿）（⑤の場合）'!$BD85+1&lt;=15,IF(LG$19&gt;='様式３（療養者名簿）（⑤の場合）'!$BD85,IF(LG$19&lt;='様式３（療養者名簿）（⑤の場合）'!$BE85,1,0),0),0)</f>
        <v>0</v>
      </c>
      <c r="LH80" s="377">
        <f>IF(LH$19-'様式３（療養者名簿）（⑤の場合）'!$BD85+1&lt;=15,IF(LH$19&gt;='様式３（療養者名簿）（⑤の場合）'!$BD85,IF(LH$19&lt;='様式３（療養者名簿）（⑤の場合）'!$BE85,1,0),0),0)</f>
        <v>0</v>
      </c>
      <c r="LI80" s="377">
        <f>IF(LI$19-'様式３（療養者名簿）（⑤の場合）'!$BD85+1&lt;=15,IF(LI$19&gt;='様式３（療養者名簿）（⑤の場合）'!$BD85,IF(LI$19&lt;='様式３（療養者名簿）（⑤の場合）'!$BE85,1,0),0),0)</f>
        <v>0</v>
      </c>
      <c r="LJ80" s="377">
        <f>IF(LJ$19-'様式３（療養者名簿）（⑤の場合）'!$BD85+1&lt;=15,IF(LJ$19&gt;='様式３（療養者名簿）（⑤の場合）'!$BD85,IF(LJ$19&lt;='様式３（療養者名簿）（⑤の場合）'!$BE85,1,0),0),0)</f>
        <v>0</v>
      </c>
      <c r="LK80" s="377">
        <f>IF(LK$19-'様式３（療養者名簿）（⑤の場合）'!$BD85+1&lt;=15,IF(LK$19&gt;='様式３（療養者名簿）（⑤の場合）'!$BD85,IF(LK$19&lt;='様式３（療養者名簿）（⑤の場合）'!$BE85,1,0),0),0)</f>
        <v>0</v>
      </c>
      <c r="LL80" s="377">
        <f>IF(LL$19-'様式３（療養者名簿）（⑤の場合）'!$BD85+1&lt;=15,IF(LL$19&gt;='様式３（療養者名簿）（⑤の場合）'!$BD85,IF(LL$19&lt;='様式３（療養者名簿）（⑤の場合）'!$BE85,1,0),0),0)</f>
        <v>0</v>
      </c>
      <c r="LM80" s="377">
        <f>IF(LM$19-'様式３（療養者名簿）（⑤の場合）'!$BD85+1&lt;=15,IF(LM$19&gt;='様式３（療養者名簿）（⑤の場合）'!$BD85,IF(LM$19&lt;='様式３（療養者名簿）（⑤の場合）'!$BE85,1,0),0),0)</f>
        <v>0</v>
      </c>
      <c r="LN80" s="377">
        <f>IF(LN$19-'様式３（療養者名簿）（⑤の場合）'!$BD85+1&lt;=15,IF(LN$19&gt;='様式３（療養者名簿）（⑤の場合）'!$BD85,IF(LN$19&lt;='様式３（療養者名簿）（⑤の場合）'!$BE85,1,0),0),0)</f>
        <v>0</v>
      </c>
      <c r="LO80" s="377">
        <f>IF(LO$19-'様式３（療養者名簿）（⑤の場合）'!$BD85+1&lt;=15,IF(LO$19&gt;='様式３（療養者名簿）（⑤の場合）'!$BD85,IF(LO$19&lt;='様式３（療養者名簿）（⑤の場合）'!$BE85,1,0),0),0)</f>
        <v>0</v>
      </c>
      <c r="LP80" s="377">
        <f>IF(LP$19-'様式３（療養者名簿）（⑤の場合）'!$BD85+1&lt;=15,IF(LP$19&gt;='様式３（療養者名簿）（⑤の場合）'!$BD85,IF(LP$19&lt;='様式３（療養者名簿）（⑤の場合）'!$BE85,1,0),0),0)</f>
        <v>0</v>
      </c>
      <c r="LQ80" s="377">
        <f>IF(LQ$19-'様式３（療養者名簿）（⑤の場合）'!$BD85+1&lt;=15,IF(LQ$19&gt;='様式３（療養者名簿）（⑤の場合）'!$BD85,IF(LQ$19&lt;='様式３（療養者名簿）（⑤の場合）'!$BE85,1,0),0),0)</f>
        <v>0</v>
      </c>
      <c r="LR80" s="377">
        <f>IF(LR$19-'様式３（療養者名簿）（⑤の場合）'!$BD85+1&lt;=15,IF(LR$19&gt;='様式３（療養者名簿）（⑤の場合）'!$BD85,IF(LR$19&lt;='様式３（療養者名簿）（⑤の場合）'!$BE85,1,0),0),0)</f>
        <v>0</v>
      </c>
      <c r="LS80" s="377">
        <f>IF(LS$19-'様式３（療養者名簿）（⑤の場合）'!$BD85+1&lt;=15,IF(LS$19&gt;='様式３（療養者名簿）（⑤の場合）'!$BD85,IF(LS$19&lt;='様式３（療養者名簿）（⑤の場合）'!$BE85,1,0),0),0)</f>
        <v>0</v>
      </c>
      <c r="LT80" s="377">
        <f>IF(LT$19-'様式３（療養者名簿）（⑤の場合）'!$BD85+1&lt;=15,IF(LT$19&gt;='様式３（療養者名簿）（⑤の場合）'!$BD85,IF(LT$19&lt;='様式３（療養者名簿）（⑤の場合）'!$BE85,1,0),0),0)</f>
        <v>0</v>
      </c>
      <c r="LU80" s="377">
        <f>IF(LU$19-'様式３（療養者名簿）（⑤の場合）'!$BD85+1&lt;=15,IF(LU$19&gt;='様式３（療養者名簿）（⑤の場合）'!$BD85,IF(LU$19&lt;='様式３（療養者名簿）（⑤の場合）'!$BE85,1,0),0),0)</f>
        <v>0</v>
      </c>
      <c r="LV80" s="377">
        <f>IF(LV$19-'様式３（療養者名簿）（⑤の場合）'!$BD85+1&lt;=15,IF(LV$19&gt;='様式３（療養者名簿）（⑤の場合）'!$BD85,IF(LV$19&lt;='様式３（療養者名簿）（⑤の場合）'!$BE85,1,0),0),0)</f>
        <v>0</v>
      </c>
      <c r="LW80" s="377">
        <f>IF(LW$19-'様式３（療養者名簿）（⑤の場合）'!$BD85+1&lt;=15,IF(LW$19&gt;='様式３（療養者名簿）（⑤の場合）'!$BD85,IF(LW$19&lt;='様式３（療養者名簿）（⑤の場合）'!$BE85,1,0),0),0)</f>
        <v>0</v>
      </c>
      <c r="LX80" s="377">
        <f>IF(LX$19-'様式３（療養者名簿）（⑤の場合）'!$BD85+1&lt;=15,IF(LX$19&gt;='様式３（療養者名簿）（⑤の場合）'!$BD85,IF(LX$19&lt;='様式３（療養者名簿）（⑤の場合）'!$BE85,1,0),0),0)</f>
        <v>0</v>
      </c>
      <c r="LY80" s="377">
        <f>IF(LY$19-'様式３（療養者名簿）（⑤の場合）'!$BD85+1&lt;=15,IF(LY$19&gt;='様式３（療養者名簿）（⑤の場合）'!$BD85,IF(LY$19&lt;='様式３（療養者名簿）（⑤の場合）'!$BE85,1,0),0),0)</f>
        <v>0</v>
      </c>
      <c r="LZ80" s="377">
        <f>IF(LZ$19-'様式３（療養者名簿）（⑤の場合）'!$BD85+1&lt;=15,IF(LZ$19&gt;='様式３（療養者名簿）（⑤の場合）'!$BD85,IF(LZ$19&lt;='様式３（療養者名簿）（⑤の場合）'!$BE85,1,0),0),0)</f>
        <v>0</v>
      </c>
      <c r="MA80" s="377">
        <f>IF(MA$19-'様式３（療養者名簿）（⑤の場合）'!$BD85+1&lt;=15,IF(MA$19&gt;='様式３（療養者名簿）（⑤の場合）'!$BD85,IF(MA$19&lt;='様式３（療養者名簿）（⑤の場合）'!$BE85,1,0),0),0)</f>
        <v>0</v>
      </c>
      <c r="MB80" s="377">
        <f>IF(MB$19-'様式３（療養者名簿）（⑤の場合）'!$BD85+1&lt;=15,IF(MB$19&gt;='様式３（療養者名簿）（⑤の場合）'!$BD85,IF(MB$19&lt;='様式３（療養者名簿）（⑤の場合）'!$BE85,1,0),0),0)</f>
        <v>0</v>
      </c>
      <c r="MC80" s="377">
        <f>IF(MC$19-'様式３（療養者名簿）（⑤の場合）'!$BD85+1&lt;=15,IF(MC$19&gt;='様式３（療養者名簿）（⑤の場合）'!$BD85,IF(MC$19&lt;='様式３（療養者名簿）（⑤の場合）'!$BE85,1,0),0),0)</f>
        <v>0</v>
      </c>
      <c r="MD80" s="377">
        <f>IF(MD$19-'様式３（療養者名簿）（⑤の場合）'!$BD85+1&lt;=15,IF(MD$19&gt;='様式３（療養者名簿）（⑤の場合）'!$BD85,IF(MD$19&lt;='様式３（療養者名簿）（⑤の場合）'!$BE85,1,0),0),0)</f>
        <v>0</v>
      </c>
      <c r="ME80" s="377">
        <f>IF(ME$19-'様式３（療養者名簿）（⑤の場合）'!$BD85+1&lt;=15,IF(ME$19&gt;='様式３（療養者名簿）（⑤の場合）'!$BD85,IF(ME$19&lt;='様式３（療養者名簿）（⑤の場合）'!$BE85,1,0),0),0)</f>
        <v>0</v>
      </c>
      <c r="MF80" s="377">
        <f>IF(MF$19-'様式３（療養者名簿）（⑤の場合）'!$BD85+1&lt;=15,IF(MF$19&gt;='様式３（療養者名簿）（⑤の場合）'!$BD85,IF(MF$19&lt;='様式３（療養者名簿）（⑤の場合）'!$BE85,1,0),0),0)</f>
        <v>0</v>
      </c>
      <c r="MG80" s="377">
        <f>IF(MG$19-'様式３（療養者名簿）（⑤の場合）'!$BD85+1&lt;=15,IF(MG$19&gt;='様式３（療養者名簿）（⑤の場合）'!$BD85,IF(MG$19&lt;='様式３（療養者名簿）（⑤の場合）'!$BE85,1,0),0),0)</f>
        <v>0</v>
      </c>
      <c r="MH80" s="377">
        <f>IF(MH$19-'様式３（療養者名簿）（⑤の場合）'!$BD85+1&lt;=15,IF(MH$19&gt;='様式３（療養者名簿）（⑤の場合）'!$BD85,IF(MH$19&lt;='様式３（療養者名簿）（⑤の場合）'!$BE85,1,0),0),0)</f>
        <v>0</v>
      </c>
      <c r="MI80" s="377">
        <f>IF(MI$19-'様式３（療養者名簿）（⑤の場合）'!$BD85+1&lt;=15,IF(MI$19&gt;='様式３（療養者名簿）（⑤の場合）'!$BD85,IF(MI$19&lt;='様式３（療養者名簿）（⑤の場合）'!$BE85,1,0),0),0)</f>
        <v>0</v>
      </c>
      <c r="MJ80" s="377">
        <f>IF(MJ$19-'様式３（療養者名簿）（⑤の場合）'!$BD85+1&lt;=15,IF(MJ$19&gt;='様式３（療養者名簿）（⑤の場合）'!$BD85,IF(MJ$19&lt;='様式３（療養者名簿）（⑤の場合）'!$BE85,1,0),0),0)</f>
        <v>0</v>
      </c>
      <c r="MK80" s="377">
        <f>IF(MK$19-'様式３（療養者名簿）（⑤の場合）'!$BD85+1&lt;=15,IF(MK$19&gt;='様式３（療養者名簿）（⑤の場合）'!$BD85,IF(MK$19&lt;='様式３（療養者名簿）（⑤の場合）'!$BE85,1,0),0),0)</f>
        <v>0</v>
      </c>
      <c r="ML80" s="377">
        <f>IF(ML$19-'様式３（療養者名簿）（⑤の場合）'!$BD85+1&lt;=15,IF(ML$19&gt;='様式３（療養者名簿）（⑤の場合）'!$BD85,IF(ML$19&lt;='様式３（療養者名簿）（⑤の場合）'!$BE85,1,0),0),0)</f>
        <v>0</v>
      </c>
      <c r="MM80" s="377">
        <f>IF(MM$19-'様式３（療養者名簿）（⑤の場合）'!$BD85+1&lt;=15,IF(MM$19&gt;='様式３（療養者名簿）（⑤の場合）'!$BD85,IF(MM$19&lt;='様式３（療養者名簿）（⑤の場合）'!$BE85,1,0),0),0)</f>
        <v>0</v>
      </c>
      <c r="MN80" s="377">
        <f>IF(MN$19-'様式３（療養者名簿）（⑤の場合）'!$BD85+1&lt;=15,IF(MN$19&gt;='様式３（療養者名簿）（⑤の場合）'!$BD85,IF(MN$19&lt;='様式３（療養者名簿）（⑤の場合）'!$BE85,1,0),0),0)</f>
        <v>0</v>
      </c>
      <c r="MO80" s="377">
        <f>IF(MO$19-'様式３（療養者名簿）（⑤の場合）'!$BD85+1&lt;=15,IF(MO$19&gt;='様式３（療養者名簿）（⑤の場合）'!$BD85,IF(MO$19&lt;='様式３（療養者名簿）（⑤の場合）'!$BE85,1,0),0),0)</f>
        <v>0</v>
      </c>
      <c r="MP80" s="377">
        <f>IF(MP$19-'様式３（療養者名簿）（⑤の場合）'!$BD85+1&lt;=15,IF(MP$19&gt;='様式３（療養者名簿）（⑤の場合）'!$BD85,IF(MP$19&lt;='様式３（療養者名簿）（⑤の場合）'!$BE85,1,0),0),0)</f>
        <v>0</v>
      </c>
      <c r="MQ80" s="377">
        <f>IF(MQ$19-'様式３（療養者名簿）（⑤の場合）'!$BD85+1&lt;=15,IF(MQ$19&gt;='様式３（療養者名簿）（⑤の場合）'!$BD85,IF(MQ$19&lt;='様式３（療養者名簿）（⑤の場合）'!$BE85,1,0),0),0)</f>
        <v>0</v>
      </c>
      <c r="MR80" s="377">
        <f>IF(MR$19-'様式３（療養者名簿）（⑤の場合）'!$BD85+1&lt;=15,IF(MR$19&gt;='様式３（療養者名簿）（⑤の場合）'!$BD85,IF(MR$19&lt;='様式３（療養者名簿）（⑤の場合）'!$BE85,1,0),0),0)</f>
        <v>0</v>
      </c>
      <c r="MS80" s="377">
        <f>IF(MS$19-'様式３（療養者名簿）（⑤の場合）'!$BD85+1&lt;=15,IF(MS$19&gt;='様式３（療養者名簿）（⑤の場合）'!$BD85,IF(MS$19&lt;='様式３（療養者名簿）（⑤の場合）'!$BE85,1,0),0),0)</f>
        <v>0</v>
      </c>
      <c r="MT80" s="377">
        <f>IF(MT$19-'様式３（療養者名簿）（⑤の場合）'!$BD85+1&lt;=15,IF(MT$19&gt;='様式３（療養者名簿）（⑤の場合）'!$BD85,IF(MT$19&lt;='様式３（療養者名簿）（⑤の場合）'!$BE85,1,0),0),0)</f>
        <v>0</v>
      </c>
      <c r="MU80" s="377">
        <f>IF(MU$19-'様式３（療養者名簿）（⑤の場合）'!$BD85+1&lt;=15,IF(MU$19&gt;='様式３（療養者名簿）（⑤の場合）'!$BD85,IF(MU$19&lt;='様式３（療養者名簿）（⑤の場合）'!$BE85,1,0),0),0)</f>
        <v>0</v>
      </c>
      <c r="MV80" s="377">
        <f>IF(MV$19-'様式３（療養者名簿）（⑤の場合）'!$BD85+1&lt;=15,IF(MV$19&gt;='様式３（療養者名簿）（⑤の場合）'!$BD85,IF(MV$19&lt;='様式３（療養者名簿）（⑤の場合）'!$BE85,1,0),0),0)</f>
        <v>0</v>
      </c>
      <c r="MW80" s="377">
        <f>IF(MW$19-'様式３（療養者名簿）（⑤の場合）'!$BD85+1&lt;=15,IF(MW$19&gt;='様式３（療養者名簿）（⑤の場合）'!$BD85,IF(MW$19&lt;='様式３（療養者名簿）（⑤の場合）'!$BE85,1,0),0),0)</f>
        <v>0</v>
      </c>
      <c r="MX80" s="377">
        <f>IF(MX$19-'様式３（療養者名簿）（⑤の場合）'!$BD85+1&lt;=15,IF(MX$19&gt;='様式３（療養者名簿）（⑤の場合）'!$BD85,IF(MX$19&lt;='様式３（療養者名簿）（⑤の場合）'!$BE85,1,0),0),0)</f>
        <v>0</v>
      </c>
      <c r="MY80" s="377">
        <f>IF(MY$19-'様式３（療養者名簿）（⑤の場合）'!$BD85+1&lt;=15,IF(MY$19&gt;='様式３（療養者名簿）（⑤の場合）'!$BD85,IF(MY$19&lt;='様式３（療養者名簿）（⑤の場合）'!$BE85,1,0),0),0)</f>
        <v>0</v>
      </c>
      <c r="MZ80" s="377">
        <f>IF(MZ$19-'様式３（療養者名簿）（⑤の場合）'!$BD85+1&lt;=15,IF(MZ$19&gt;='様式３（療養者名簿）（⑤の場合）'!$BD85,IF(MZ$19&lt;='様式３（療養者名簿）（⑤の場合）'!$BE85,1,0),0),0)</f>
        <v>0</v>
      </c>
      <c r="NA80" s="377">
        <f>IF(NA$19-'様式３（療養者名簿）（⑤の場合）'!$BD85+1&lt;=15,IF(NA$19&gt;='様式３（療養者名簿）（⑤の場合）'!$BD85,IF(NA$19&lt;='様式３（療養者名簿）（⑤の場合）'!$BE85,1,0),0),0)</f>
        <v>0</v>
      </c>
      <c r="NB80" s="377">
        <f>IF(NB$19-'様式３（療養者名簿）（⑤の場合）'!$BD85+1&lt;=15,IF(NB$19&gt;='様式３（療養者名簿）（⑤の場合）'!$BD85,IF(NB$19&lt;='様式３（療養者名簿）（⑤の場合）'!$BE85,1,0),0),0)</f>
        <v>0</v>
      </c>
      <c r="NC80" s="257">
        <f>IF(NC$19-'様式３（療養者名簿）（⑤の場合）'!$BD85+1&lt;=15,IF(NC$19&gt;='様式３（療養者名簿）（⑤の場合）'!$BD85,IF(NC$19&lt;='様式３（療養者名簿）（⑤の場合）'!$BE85,1,0),0),0)</f>
        <v>0</v>
      </c>
      <c r="ND80" s="257">
        <f>IF(ND$19-'様式３（療養者名簿）（⑤の場合）'!$BD85+1&lt;=15,IF(ND$19&gt;='様式３（療養者名簿）（⑤の場合）'!$BD85,IF(ND$19&lt;='様式３（療養者名簿）（⑤の場合）'!$BE85,1,0),0),0)</f>
        <v>0</v>
      </c>
      <c r="NE80" s="257">
        <f>IF(NE$19-'様式３（療養者名簿）（⑤の場合）'!$BD85+1&lt;=15,IF(NE$19&gt;='様式３（療養者名簿）（⑤の場合）'!$BD85,IF(NE$19&lt;='様式３（療養者名簿）（⑤の場合）'!$BE85,1,0),0),0)</f>
        <v>0</v>
      </c>
      <c r="NF80" s="257">
        <f>IF(NF$19-'様式３（療養者名簿）（⑤の場合）'!$BD85+1&lt;=15,IF(NF$19&gt;='様式３（療養者名簿）（⑤の場合）'!$BD85,IF(NF$19&lt;='様式３（療養者名簿）（⑤の場合）'!$BE85,1,0),0),0)</f>
        <v>0</v>
      </c>
      <c r="NG80" s="257">
        <f>IF(NG$19-'様式３（療養者名簿）（⑤の場合）'!$BD85+1&lt;=15,IF(NG$19&gt;='様式３（療養者名簿）（⑤の場合）'!$BD85,IF(NG$19&lt;='様式３（療養者名簿）（⑤の場合）'!$BE85,1,0),0),0)</f>
        <v>0</v>
      </c>
      <c r="NH80" s="257">
        <f>IF(NH$19-'様式３（療養者名簿）（⑤の場合）'!$BD85+1&lt;=15,IF(NH$19&gt;='様式３（療養者名簿）（⑤の場合）'!$BD85,IF(NH$19&lt;='様式３（療養者名簿）（⑤の場合）'!$BE85,1,0),0),0)</f>
        <v>0</v>
      </c>
      <c r="NI80" s="257">
        <f>IF(NI$19-'様式３（療養者名簿）（⑤の場合）'!$BD85+1&lt;=15,IF(NI$19&gt;='様式３（療養者名簿）（⑤の場合）'!$BD85,IF(NI$19&lt;='様式３（療養者名簿）（⑤の場合）'!$BE85,1,0),0),0)</f>
        <v>0</v>
      </c>
      <c r="NJ80" s="257">
        <f>IF(NJ$19-'様式３（療養者名簿）（⑤の場合）'!$BD85+1&lt;=15,IF(NJ$19&gt;='様式３（療養者名簿）（⑤の場合）'!$BD85,IF(NJ$19&lt;='様式３（療養者名簿）（⑤の場合）'!$BE85,1,0),0),0)</f>
        <v>0</v>
      </c>
      <c r="NK80" s="257">
        <f>IF(NK$19-'様式３（療養者名簿）（⑤の場合）'!$BD85+1&lt;=15,IF(NK$19&gt;='様式３（療養者名簿）（⑤の場合）'!$BD85,IF(NK$19&lt;='様式３（療養者名簿）（⑤の場合）'!$BE85,1,0),0),0)</f>
        <v>0</v>
      </c>
      <c r="NL80" s="257">
        <f>IF(NL$19-'様式３（療養者名簿）（⑤の場合）'!$BD85+1&lt;=15,IF(NL$19&gt;='様式３（療養者名簿）（⑤の場合）'!$BD85,IF(NL$19&lt;='様式３（療養者名簿）（⑤の場合）'!$BE85,1,0),0),0)</f>
        <v>0</v>
      </c>
      <c r="NM80" s="257">
        <f>IF(NM$19-'様式３（療養者名簿）（⑤の場合）'!$BD85+1&lt;=15,IF(NM$19&gt;='様式３（療養者名簿）（⑤の場合）'!$BD85,IF(NM$19&lt;='様式３（療養者名簿）（⑤の場合）'!$BE85,1,0),0),0)</f>
        <v>0</v>
      </c>
      <c r="NN80" s="257">
        <f>IF(NN$19-'様式３（療養者名簿）（⑤の場合）'!$BD85+1&lt;=15,IF(NN$19&gt;='様式３（療養者名簿）（⑤の場合）'!$BD85,IF(NN$19&lt;='様式３（療養者名簿）（⑤の場合）'!$BE85,1,0),0),0)</f>
        <v>0</v>
      </c>
      <c r="NO80" s="257">
        <f>IF(NO$19-'様式３（療養者名簿）（⑤の場合）'!$BD85+1&lt;=15,IF(NO$19&gt;='様式３（療養者名簿）（⑤の場合）'!$BD85,IF(NO$19&lt;='様式３（療養者名簿）（⑤の場合）'!$BE85,1,0),0),0)</f>
        <v>0</v>
      </c>
      <c r="NP80" s="257">
        <f>IF(NP$19-'様式３（療養者名簿）（⑤の場合）'!$BD85+1&lt;=15,IF(NP$19&gt;='様式３（療養者名簿）（⑤の場合）'!$BD85,IF(NP$19&lt;='様式３（療養者名簿）（⑤の場合）'!$BE85,1,0),0),0)</f>
        <v>0</v>
      </c>
      <c r="NQ80" s="257">
        <f>IF(NQ$19-'様式３（療養者名簿）（⑤の場合）'!$BD85+1&lt;=15,IF(NQ$19&gt;='様式３（療養者名簿）（⑤の場合）'!$BD85,IF(NQ$19&lt;='様式３（療養者名簿）（⑤の場合）'!$BE85,1,0),0),0)</f>
        <v>0</v>
      </c>
      <c r="NR80" s="257">
        <f>IF(NR$19-'様式３（療養者名簿）（⑤の場合）'!$BD85+1&lt;=15,IF(NR$19&gt;='様式３（療養者名簿）（⑤の場合）'!$BD85,IF(NR$19&lt;='様式３（療養者名簿）（⑤の場合）'!$BE85,1,0),0),0)</f>
        <v>0</v>
      </c>
      <c r="NS80" s="257">
        <f>IF(NS$19-'様式３（療養者名簿）（⑤の場合）'!$BD85+1&lt;=15,IF(NS$19&gt;='様式３（療養者名簿）（⑤の場合）'!$BD85,IF(NS$19&lt;='様式３（療養者名簿）（⑤の場合）'!$BE85,1,0),0),0)</f>
        <v>0</v>
      </c>
      <c r="NT80" s="257">
        <f>IF(NT$19-'様式３（療養者名簿）（⑤の場合）'!$BD85+1&lt;=15,IF(NT$19&gt;='様式３（療養者名簿）（⑤の場合）'!$BD85,IF(NT$19&lt;='様式３（療養者名簿）（⑤の場合）'!$BE85,1,0),0),0)</f>
        <v>0</v>
      </c>
      <c r="NU80" s="257">
        <f>IF(NU$19-'様式３（療養者名簿）（⑤の場合）'!$BD85+1&lt;=15,IF(NU$19&gt;='様式３（療養者名簿）（⑤の場合）'!$BD85,IF(NU$19&lt;='様式３（療養者名簿）（⑤の場合）'!$BE85,1,0),0),0)</f>
        <v>0</v>
      </c>
      <c r="NV80" s="257">
        <f>IF(NV$19-'様式３（療養者名簿）（⑤の場合）'!$BD85+1&lt;=15,IF(NV$19&gt;='様式３（療養者名簿）（⑤の場合）'!$BD85,IF(NV$19&lt;='様式３（療養者名簿）（⑤の場合）'!$BE85,1,0),0),0)</f>
        <v>0</v>
      </c>
      <c r="NW80" s="257">
        <f>IF(NW$19-'様式３（療養者名簿）（⑤の場合）'!$BD85+1&lt;=15,IF(NW$19&gt;='様式３（療養者名簿）（⑤の場合）'!$BD85,IF(NW$19&lt;='様式３（療養者名簿）（⑤の場合）'!$BE85,1,0),0),0)</f>
        <v>0</v>
      </c>
      <c r="NX80" s="257">
        <f>IF(NX$19-'様式３（療養者名簿）（⑤の場合）'!$BD85+1&lt;=15,IF(NX$19&gt;='様式３（療養者名簿）（⑤の場合）'!$BD85,IF(NX$19&lt;='様式３（療養者名簿）（⑤の場合）'!$BE85,1,0),0),0)</f>
        <v>0</v>
      </c>
      <c r="NY80" s="257">
        <f>IF(NY$19-'様式３（療養者名簿）（⑤の場合）'!$BD85+1&lt;=15,IF(NY$19&gt;='様式３（療養者名簿）（⑤の場合）'!$BD85,IF(NY$19&lt;='様式３（療養者名簿）（⑤の場合）'!$BE85,1,0),0),0)</f>
        <v>0</v>
      </c>
      <c r="NZ80" s="257">
        <f>IF(NZ$19-'様式３（療養者名簿）（⑤の場合）'!$BD85+1&lt;=15,IF(NZ$19&gt;='様式３（療養者名簿）（⑤の場合）'!$BD85,IF(NZ$19&lt;='様式３（療養者名簿）（⑤の場合）'!$BE85,1,0),0),0)</f>
        <v>0</v>
      </c>
      <c r="OA80" s="257">
        <f>IF(OA$19-'様式３（療養者名簿）（⑤の場合）'!$BD85+1&lt;=15,IF(OA$19&gt;='様式３（療養者名簿）（⑤の場合）'!$BD85,IF(OA$19&lt;='様式３（療養者名簿）（⑤の場合）'!$BE85,1,0),0),0)</f>
        <v>0</v>
      </c>
      <c r="OB80" s="257">
        <f>IF(OB$19-'様式３（療養者名簿）（⑤の場合）'!$BD85+1&lt;=15,IF(OB$19&gt;='様式３（療養者名簿）（⑤の場合）'!$BD85,IF(OB$19&lt;='様式３（療養者名簿）（⑤の場合）'!$BE85,1,0),0),0)</f>
        <v>0</v>
      </c>
      <c r="OC80" s="257">
        <f>IF(OC$19-'様式３（療養者名簿）（⑤の場合）'!$BD85+1&lt;=15,IF(OC$19&gt;='様式３（療養者名簿）（⑤の場合）'!$BD85,IF(OC$19&lt;='様式３（療養者名簿）（⑤の場合）'!$BE85,1,0),0),0)</f>
        <v>0</v>
      </c>
      <c r="OD80" s="257">
        <f>IF(OD$19-'様式３（療養者名簿）（⑤の場合）'!$BD85+1&lt;=15,IF(OD$19&gt;='様式３（療養者名簿）（⑤の場合）'!$BD85,IF(OD$19&lt;='様式３（療養者名簿）（⑤の場合）'!$BE85,1,0),0),0)</f>
        <v>0</v>
      </c>
      <c r="OE80" s="257">
        <f>IF(OE$19-'様式３（療養者名簿）（⑤の場合）'!$BD85+1&lt;=15,IF(OE$19&gt;='様式３（療養者名簿）（⑤の場合）'!$BD85,IF(OE$19&lt;='様式３（療養者名簿）（⑤の場合）'!$BE85,1,0),0),0)</f>
        <v>0</v>
      </c>
      <c r="OF80" s="257">
        <f>IF(OF$19-'様式３（療養者名簿）（⑤の場合）'!$BD85+1&lt;=15,IF(OF$19&gt;='様式３（療養者名簿）（⑤の場合）'!$BD85,IF(OF$19&lt;='様式３（療養者名簿）（⑤の場合）'!$BE85,1,0),0),0)</f>
        <v>0</v>
      </c>
      <c r="OG80" s="257">
        <f>IF(OG$19-'様式３（療養者名簿）（⑤の場合）'!$BD85+1&lt;=15,IF(OG$19&gt;='様式３（療養者名簿）（⑤の場合）'!$BD85,IF(OG$19&lt;='様式３（療養者名簿）（⑤の場合）'!$BE85,1,0),0),0)</f>
        <v>0</v>
      </c>
      <c r="OH80" s="257">
        <f>IF(OH$19-'様式３（療養者名簿）（⑤の場合）'!$BD85+1&lt;=15,IF(OH$19&gt;='様式３（療養者名簿）（⑤の場合）'!$BD85,IF(OH$19&lt;='様式３（療養者名簿）（⑤の場合）'!$BE85,1,0),0),0)</f>
        <v>0</v>
      </c>
      <c r="OI80" s="257">
        <f>IF(OI$19-'様式３（療養者名簿）（⑤の場合）'!$BD85+1&lt;=15,IF(OI$19&gt;='様式３（療養者名簿）（⑤の場合）'!$BD85,IF(OI$19&lt;='様式３（療養者名簿）（⑤の場合）'!$BE85,1,0),0),0)</f>
        <v>0</v>
      </c>
      <c r="OJ80" s="257">
        <f>IF(OJ$19-'様式３（療養者名簿）（⑤の場合）'!$BD85+1&lt;=15,IF(OJ$19&gt;='様式３（療養者名簿）（⑤の場合）'!$BD85,IF(OJ$19&lt;='様式３（療養者名簿）（⑤の場合）'!$BE85,1,0),0),0)</f>
        <v>0</v>
      </c>
      <c r="OK80" s="257">
        <f>IF(OK$19-'様式３（療養者名簿）（⑤の場合）'!$BD85+1&lt;=15,IF(OK$19&gt;='様式３（療養者名簿）（⑤の場合）'!$BD85,IF(OK$19&lt;='様式３（療養者名簿）（⑤の場合）'!$BE85,1,0),0),0)</f>
        <v>0</v>
      </c>
      <c r="OL80" s="257">
        <f>IF(OL$19-'様式３（療養者名簿）（⑤の場合）'!$BD85+1&lt;=15,IF(OL$19&gt;='様式３（療養者名簿）（⑤の場合）'!$BD85,IF(OL$19&lt;='様式３（療養者名簿）（⑤の場合）'!$BE85,1,0),0),0)</f>
        <v>0</v>
      </c>
      <c r="OM80" s="257">
        <f>IF(OM$19-'様式３（療養者名簿）（⑤の場合）'!$BD85+1&lt;=15,IF(OM$19&gt;='様式３（療養者名簿）（⑤の場合）'!$BD85,IF(OM$19&lt;='様式３（療養者名簿）（⑤の場合）'!$BE85,1,0),0),0)</f>
        <v>0</v>
      </c>
      <c r="ON80" s="257">
        <f>IF(ON$19-'様式３（療養者名簿）（⑤の場合）'!$BD85+1&lt;=15,IF(ON$19&gt;='様式３（療養者名簿）（⑤の場合）'!$BD85,IF(ON$19&lt;='様式３（療養者名簿）（⑤の場合）'!$BE85,1,0),0),0)</f>
        <v>0</v>
      </c>
      <c r="OO80" s="257">
        <f>IF(OO$19-'様式３（療養者名簿）（⑤の場合）'!$BD85+1&lt;=15,IF(OO$19&gt;='様式３（療養者名簿）（⑤の場合）'!$BD85,IF(OO$19&lt;='様式３（療養者名簿）（⑤の場合）'!$BE85,1,0),0),0)</f>
        <v>0</v>
      </c>
      <c r="OP80" s="257">
        <f>IF(OP$19-'様式３（療養者名簿）（⑤の場合）'!$BD85+1&lt;=15,IF(OP$19&gt;='様式３（療養者名簿）（⑤の場合）'!$BD85,IF(OP$19&lt;='様式３（療養者名簿）（⑤の場合）'!$BE85,1,0),0),0)</f>
        <v>0</v>
      </c>
      <c r="OQ80" s="257">
        <f>IF(OQ$19-'様式３（療養者名簿）（⑤の場合）'!$BD85+1&lt;=15,IF(OQ$19&gt;='様式３（療養者名簿）（⑤の場合）'!$BD85,IF(OQ$19&lt;='様式３（療養者名簿）（⑤の場合）'!$BE85,1,0),0),0)</f>
        <v>0</v>
      </c>
      <c r="OR80" s="257">
        <f>IF(OR$19-'様式３（療養者名簿）（⑤の場合）'!$BD85+1&lt;=15,IF(OR$19&gt;='様式３（療養者名簿）（⑤の場合）'!$BD85,IF(OR$19&lt;='様式３（療養者名簿）（⑤の場合）'!$BE85,1,0),0),0)</f>
        <v>0</v>
      </c>
      <c r="OS80" s="257">
        <f>IF(OS$19-'様式３（療養者名簿）（⑤の場合）'!$BD85+1&lt;=15,IF(OS$19&gt;='様式３（療養者名簿）（⑤の場合）'!$BD85,IF(OS$19&lt;='様式３（療養者名簿）（⑤の場合）'!$BE85,1,0),0),0)</f>
        <v>0</v>
      </c>
      <c r="OT80" s="257">
        <f>IF(OT$19-'様式３（療養者名簿）（⑤の場合）'!$BD85+1&lt;=15,IF(OT$19&gt;='様式３（療養者名簿）（⑤の場合）'!$BD85,IF(OT$19&lt;='様式３（療養者名簿）（⑤の場合）'!$BE85,1,0),0),0)</f>
        <v>0</v>
      </c>
      <c r="OU80" s="257">
        <f>IF(OU$19-'様式３（療養者名簿）（⑤の場合）'!$BD85+1&lt;=15,IF(OU$19&gt;='様式３（療養者名簿）（⑤の場合）'!$BD85,IF(OU$19&lt;='様式３（療養者名簿）（⑤の場合）'!$BE85,1,0),0),0)</f>
        <v>0</v>
      </c>
      <c r="OV80" s="257">
        <f>IF(OV$19-'様式３（療養者名簿）（⑤の場合）'!$BD85+1&lt;=15,IF(OV$19&gt;='様式３（療養者名簿）（⑤の場合）'!$BD85,IF(OV$19&lt;='様式３（療養者名簿）（⑤の場合）'!$BE85,1,0),0),0)</f>
        <v>0</v>
      </c>
      <c r="OW80" s="257">
        <f>IF(OW$19-'様式３（療養者名簿）（⑤の場合）'!$BD85+1&lt;=15,IF(OW$19&gt;='様式３（療養者名簿）（⑤の場合）'!$BD85,IF(OW$19&lt;='様式３（療養者名簿）（⑤の場合）'!$BE85,1,0),0),0)</f>
        <v>0</v>
      </c>
      <c r="OX80" s="257">
        <f>IF(OX$19-'様式３（療養者名簿）（⑤の場合）'!$BD85+1&lt;=15,IF(OX$19&gt;='様式３（療養者名簿）（⑤の場合）'!$BD85,IF(OX$19&lt;='様式３（療養者名簿）（⑤の場合）'!$BE85,1,0),0),0)</f>
        <v>0</v>
      </c>
      <c r="OY80" s="257">
        <f>IF(OY$19-'様式３（療養者名簿）（⑤の場合）'!$BD85+1&lt;=15,IF(OY$19&gt;='様式３（療養者名簿）（⑤の場合）'!$BD85,IF(OY$19&lt;='様式３（療養者名簿）（⑤の場合）'!$BE85,1,0),0),0)</f>
        <v>0</v>
      </c>
      <c r="OZ80" s="257">
        <f>IF(OZ$19-'様式３（療養者名簿）（⑤の場合）'!$BD85+1&lt;=15,IF(OZ$19&gt;='様式３（療養者名簿）（⑤の場合）'!$BD85,IF(OZ$19&lt;='様式３（療養者名簿）（⑤の場合）'!$BE85,1,0),0),0)</f>
        <v>0</v>
      </c>
      <c r="PA80" s="257">
        <f>IF(PA$19-'様式３（療養者名簿）（⑤の場合）'!$BD85+1&lt;=15,IF(PA$19&gt;='様式３（療養者名簿）（⑤の場合）'!$BD85,IF(PA$19&lt;='様式３（療養者名簿）（⑤の場合）'!$BE85,1,0),0),0)</f>
        <v>0</v>
      </c>
      <c r="PB80" s="257">
        <f>IF(PB$19-'様式３（療養者名簿）（⑤の場合）'!$BD85+1&lt;=15,IF(PB$19&gt;='様式３（療養者名簿）（⑤の場合）'!$BD85,IF(PB$19&lt;='様式３（療養者名簿）（⑤の場合）'!$BE85,1,0),0),0)</f>
        <v>0</v>
      </c>
      <c r="PC80" s="257">
        <f>IF(PC$19-'様式３（療養者名簿）（⑤の場合）'!$BD85+1&lt;=15,IF(PC$19&gt;='様式３（療養者名簿）（⑤の場合）'!$BD85,IF(PC$19&lt;='様式３（療養者名簿）（⑤の場合）'!$BE85,1,0),0),0)</f>
        <v>0</v>
      </c>
      <c r="PD80" s="257">
        <f>IF(PD$19-'様式３（療養者名簿）（⑤の場合）'!$BD85+1&lt;=15,IF(PD$19&gt;='様式３（療養者名簿）（⑤の場合）'!$BD85,IF(PD$19&lt;='様式３（療養者名簿）（⑤の場合）'!$BE85,1,0),0),0)</f>
        <v>0</v>
      </c>
      <c r="PE80" s="257">
        <f>IF(PE$19-'様式３（療養者名簿）（⑤の場合）'!$BD85+1&lt;=15,IF(PE$19&gt;='様式３（療養者名簿）（⑤の場合）'!$BD85,IF(PE$19&lt;='様式３（療養者名簿）（⑤の場合）'!$BE85,1,0),0),0)</f>
        <v>0</v>
      </c>
      <c r="PF80" s="257">
        <f>IF(PF$19-'様式３（療養者名簿）（⑤の場合）'!$BD85+1&lt;=15,IF(PF$19&gt;='様式３（療養者名簿）（⑤の場合）'!$BD85,IF(PF$19&lt;='様式３（療養者名簿）（⑤の場合）'!$BE85,1,0),0),0)</f>
        <v>0</v>
      </c>
      <c r="PG80" s="257">
        <f>IF(PG$19-'様式３（療養者名簿）（⑤の場合）'!$BD85+1&lt;=15,IF(PG$19&gt;='様式３（療養者名簿）（⑤の場合）'!$BD85,IF(PG$19&lt;='様式３（療養者名簿）（⑤の場合）'!$BE85,1,0),0),0)</f>
        <v>0</v>
      </c>
      <c r="PH80" s="257">
        <f>IF(PH$19-'様式３（療養者名簿）（⑤の場合）'!$BD85+1&lt;=15,IF(PH$19&gt;='様式３（療養者名簿）（⑤の場合）'!$BD85,IF(PH$19&lt;='様式３（療養者名簿）（⑤の場合）'!$BE85,1,0),0),0)</f>
        <v>0</v>
      </c>
      <c r="PI80" s="257">
        <f>IF(PI$19-'様式３（療養者名簿）（⑤の場合）'!$BD85+1&lt;=15,IF(PI$19&gt;='様式３（療養者名簿）（⑤の場合）'!$BD85,IF(PI$19&lt;='様式３（療養者名簿）（⑤の場合）'!$BE85,1,0),0),0)</f>
        <v>0</v>
      </c>
      <c r="PJ80" s="257">
        <f>IF(PJ$19-'様式３（療養者名簿）（⑤の場合）'!$BD85+1&lt;=15,IF(PJ$19&gt;='様式３（療養者名簿）（⑤の場合）'!$BD85,IF(PJ$19&lt;='様式３（療養者名簿）（⑤の場合）'!$BE85,1,0),0),0)</f>
        <v>0</v>
      </c>
      <c r="PK80" s="257">
        <f>IF(PK$19-'様式３（療養者名簿）（⑤の場合）'!$BD85+1&lt;=15,IF(PK$19&gt;='様式３（療養者名簿）（⑤の場合）'!$BD85,IF(PK$19&lt;='様式３（療養者名簿）（⑤の場合）'!$BE85,1,0),0),0)</f>
        <v>0</v>
      </c>
      <c r="PL80" s="257">
        <f>IF(PL$19-'様式３（療養者名簿）（⑤の場合）'!$BD85+1&lt;=15,IF(PL$19&gt;='様式３（療養者名簿）（⑤の場合）'!$BD85,IF(PL$19&lt;='様式３（療養者名簿）（⑤の場合）'!$BE85,1,0),0),0)</f>
        <v>0</v>
      </c>
      <c r="PM80" s="257">
        <f>IF(PM$19-'様式３（療養者名簿）（⑤の場合）'!$BD85+1&lt;=15,IF(PM$19&gt;='様式３（療養者名簿）（⑤の場合）'!$BD85,IF(PM$19&lt;='様式３（療養者名簿）（⑤の場合）'!$BE85,1,0),0),0)</f>
        <v>0</v>
      </c>
      <c r="PN80" s="257">
        <f>IF(PN$19-'様式３（療養者名簿）（⑤の場合）'!$BD85+1&lt;=15,IF(PN$19&gt;='様式３（療養者名簿）（⑤の場合）'!$BD85,IF(PN$19&lt;='様式３（療養者名簿）（⑤の場合）'!$BE85,1,0),0),0)</f>
        <v>0</v>
      </c>
      <c r="PO80" s="257">
        <f>IF(PO$19-'様式３（療養者名簿）（⑤の場合）'!$BD85+1&lt;=15,IF(PO$19&gt;='様式３（療養者名簿）（⑤の場合）'!$BD85,IF(PO$19&lt;='様式３（療養者名簿）（⑤の場合）'!$BE85,1,0),0),0)</f>
        <v>0</v>
      </c>
      <c r="PP80" s="257">
        <f>IF(PP$19-'様式３（療養者名簿）（⑤の場合）'!$BD85+1&lt;=15,IF(PP$19&gt;='様式３（療養者名簿）（⑤の場合）'!$BD85,IF(PP$19&lt;='様式３（療養者名簿）（⑤の場合）'!$BE85,1,0),0),0)</f>
        <v>0</v>
      </c>
      <c r="PQ80" s="257">
        <f>IF(PQ$19-'様式３（療養者名簿）（⑤の場合）'!$BD85+1&lt;=15,IF(PQ$19&gt;='様式３（療養者名簿）（⑤の場合）'!$BD85,IF(PQ$19&lt;='様式３（療養者名簿）（⑤の場合）'!$BE85,1,0),0),0)</f>
        <v>0</v>
      </c>
      <c r="PR80" s="257">
        <f>IF(PR$19-'様式３（療養者名簿）（⑤の場合）'!$BD85+1&lt;=15,IF(PR$19&gt;='様式３（療養者名簿）（⑤の場合）'!$BD85,IF(PR$19&lt;='様式３（療養者名簿）（⑤の場合）'!$BE85,1,0),0),0)</f>
        <v>0</v>
      </c>
      <c r="PS80" s="257">
        <f>IF(PS$19-'様式３（療養者名簿）（⑤の場合）'!$BD85+1&lt;=15,IF(PS$19&gt;='様式３（療養者名簿）（⑤の場合）'!$BD85,IF(PS$19&lt;='様式３（療養者名簿）（⑤の場合）'!$BE85,1,0),0),0)</f>
        <v>0</v>
      </c>
      <c r="PT80" s="257">
        <f>IF(PT$19-'様式３（療養者名簿）（⑤の場合）'!$BD85+1&lt;=15,IF(PT$19&gt;='様式３（療養者名簿）（⑤の場合）'!$BD85,IF(PT$19&lt;='様式３（療養者名簿）（⑤の場合）'!$BE85,1,0),0),0)</f>
        <v>0</v>
      </c>
      <c r="PU80" s="257">
        <f>IF(PU$19-'様式３（療養者名簿）（⑤の場合）'!$BD85+1&lt;=15,IF(PU$19&gt;='様式３（療養者名簿）（⑤の場合）'!$BD85,IF(PU$19&lt;='様式３（療養者名簿）（⑤の場合）'!$BE85,1,0),0),0)</f>
        <v>0</v>
      </c>
      <c r="PV80" s="257">
        <f>IF(PV$19-'様式３（療養者名簿）（⑤の場合）'!$BD85+1&lt;=15,IF(PV$19&gt;='様式３（療養者名簿）（⑤の場合）'!$BD85,IF(PV$19&lt;='様式３（療養者名簿）（⑤の場合）'!$BE85,1,0),0),0)</f>
        <v>0</v>
      </c>
      <c r="PW80" s="257">
        <f>IF(PW$19-'様式３（療養者名簿）（⑤の場合）'!$BD85+1&lt;=15,IF(PW$19&gt;='様式３（療養者名簿）（⑤の場合）'!$BD85,IF(PW$19&lt;='様式３（療養者名簿）（⑤の場合）'!$BE85,1,0),0),0)</f>
        <v>0</v>
      </c>
      <c r="PX80" s="257">
        <f>IF(PX$19-'様式３（療養者名簿）（⑤の場合）'!$BD85+1&lt;=15,IF(PX$19&gt;='様式３（療養者名簿）（⑤の場合）'!$BD85,IF(PX$19&lt;='様式３（療養者名簿）（⑤の場合）'!$BE85,1,0),0),0)</f>
        <v>0</v>
      </c>
      <c r="PY80" s="257">
        <f>IF(PY$19-'様式３（療養者名簿）（⑤の場合）'!$BD85+1&lt;=15,IF(PY$19&gt;='様式３（療養者名簿）（⑤の場合）'!$BD85,IF(PY$19&lt;='様式３（療養者名簿）（⑤の場合）'!$BE85,1,0),0),0)</f>
        <v>0</v>
      </c>
      <c r="PZ80" s="257">
        <f>IF(PZ$19-'様式３（療養者名簿）（⑤の場合）'!$BD85+1&lt;=15,IF(PZ$19&gt;='様式３（療養者名簿）（⑤の場合）'!$BD85,IF(PZ$19&lt;='様式３（療養者名簿）（⑤の場合）'!$BE85,1,0),0),0)</f>
        <v>0</v>
      </c>
      <c r="QA80" s="257">
        <f>IF(QA$19-'様式３（療養者名簿）（⑤の場合）'!$BD85+1&lt;=15,IF(QA$19&gt;='様式３（療養者名簿）（⑤の場合）'!$BD85,IF(QA$19&lt;='様式３（療養者名簿）（⑤の場合）'!$BE85,1,0),0),0)</f>
        <v>0</v>
      </c>
      <c r="QB80" s="257">
        <f>IF(QB$19-'様式３（療養者名簿）（⑤の場合）'!$BD85+1&lt;=15,IF(QB$19&gt;='様式３（療養者名簿）（⑤の場合）'!$BD85,IF(QB$19&lt;='様式３（療養者名簿）（⑤の場合）'!$BE85,1,0),0),0)</f>
        <v>0</v>
      </c>
      <c r="QC80" s="257">
        <f>IF(QC$19-'様式３（療養者名簿）（⑤の場合）'!$BD85+1&lt;=15,IF(QC$19&gt;='様式３（療養者名簿）（⑤の場合）'!$BD85,IF(QC$19&lt;='様式３（療養者名簿）（⑤の場合）'!$BE85,1,0),0),0)</f>
        <v>0</v>
      </c>
      <c r="QD80" s="257">
        <f>IF(QD$19-'様式３（療養者名簿）（⑤の場合）'!$BD85+1&lt;=15,IF(QD$19&gt;='様式３（療養者名簿）（⑤の場合）'!$BD85,IF(QD$19&lt;='様式３（療養者名簿）（⑤の場合）'!$BE85,1,0),0),0)</f>
        <v>0</v>
      </c>
      <c r="QE80" s="257">
        <f>IF(QE$19-'様式３（療養者名簿）（⑤の場合）'!$BD85+1&lt;=15,IF(QE$19&gt;='様式３（療養者名簿）（⑤の場合）'!$BD85,IF(QE$19&lt;='様式３（療養者名簿）（⑤の場合）'!$BE85,1,0),0),0)</f>
        <v>0</v>
      </c>
      <c r="QF80" s="257">
        <f>IF(QF$19-'様式３（療養者名簿）（⑤の場合）'!$BD85+1&lt;=15,IF(QF$19&gt;='様式３（療養者名簿）（⑤の場合）'!$BD85,IF(QF$19&lt;='様式３（療養者名簿）（⑤の場合）'!$BE85,1,0),0),0)</f>
        <v>0</v>
      </c>
      <c r="QG80" s="257">
        <f>IF(QG$19-'様式３（療養者名簿）（⑤の場合）'!$BD85+1&lt;=15,IF(QG$19&gt;='様式３（療養者名簿）（⑤の場合）'!$BD85,IF(QG$19&lt;='様式３（療養者名簿）（⑤の場合）'!$BE85,1,0),0),0)</f>
        <v>0</v>
      </c>
      <c r="QH80" s="257">
        <f>IF(QH$19-'様式３（療養者名簿）（⑤の場合）'!$BD85+1&lt;=15,IF(QH$19&gt;='様式３（療養者名簿）（⑤の場合）'!$BD85,IF(QH$19&lt;='様式３（療養者名簿）（⑤の場合）'!$BE85,1,0),0),0)</f>
        <v>0</v>
      </c>
      <c r="QI80" s="257">
        <f>IF(QI$19-'様式３（療養者名簿）（⑤の場合）'!$BD85+1&lt;=15,IF(QI$19&gt;='様式３（療養者名簿）（⑤の場合）'!$BD85,IF(QI$19&lt;='様式３（療養者名簿）（⑤の場合）'!$BE85,1,0),0),0)</f>
        <v>0</v>
      </c>
      <c r="QJ80" s="257">
        <f>IF(QJ$19-'様式３（療養者名簿）（⑤の場合）'!$BD85+1&lt;=15,IF(QJ$19&gt;='様式３（療養者名簿）（⑤の場合）'!$BD85,IF(QJ$19&lt;='様式３（療養者名簿）（⑤の場合）'!$BE85,1,0),0),0)</f>
        <v>0</v>
      </c>
      <c r="QK80" s="257">
        <f>IF(QK$19-'様式３（療養者名簿）（⑤の場合）'!$BD85+1&lt;=15,IF(QK$19&gt;='様式３（療養者名簿）（⑤の場合）'!$BD85,IF(QK$19&lt;='様式３（療養者名簿）（⑤の場合）'!$BE85,1,0),0),0)</f>
        <v>0</v>
      </c>
      <c r="QL80" s="257">
        <f>IF(QL$19-'様式３（療養者名簿）（⑤の場合）'!$BD85+1&lt;=15,IF(QL$19&gt;='様式３（療養者名簿）（⑤の場合）'!$BD85,IF(QL$19&lt;='様式３（療養者名簿）（⑤の場合）'!$BE85,1,0),0),0)</f>
        <v>0</v>
      </c>
      <c r="QM80" s="257">
        <f>IF(QM$19-'様式３（療養者名簿）（⑤の場合）'!$BD85+1&lt;=15,IF(QM$19&gt;='様式３（療養者名簿）（⑤の場合）'!$BD85,IF(QM$19&lt;='様式３（療養者名簿）（⑤の場合）'!$BE85,1,0),0),0)</f>
        <v>0</v>
      </c>
      <c r="QN80" s="257">
        <f>IF(QN$19-'様式３（療養者名簿）（⑤の場合）'!$BD85+1&lt;=15,IF(QN$19&gt;='様式３（療養者名簿）（⑤の場合）'!$BD85,IF(QN$19&lt;='様式３（療養者名簿）（⑤の場合）'!$BE85,1,0),0),0)</f>
        <v>0</v>
      </c>
      <c r="QO80" s="257">
        <f>IF(QO$19-'様式３（療養者名簿）（⑤の場合）'!$BD85+1&lt;=15,IF(QO$19&gt;='様式３（療養者名簿）（⑤の場合）'!$BD85,IF(QO$19&lt;='様式３（療養者名簿）（⑤の場合）'!$BE85,1,0),0),0)</f>
        <v>0</v>
      </c>
      <c r="QP80" s="257">
        <f>IF(QP$19-'様式３（療養者名簿）（⑤の場合）'!$BD85+1&lt;=15,IF(QP$19&gt;='様式３（療養者名簿）（⑤の場合）'!$BD85,IF(QP$19&lt;='様式３（療養者名簿）（⑤の場合）'!$BE85,1,0),0),0)</f>
        <v>0</v>
      </c>
      <c r="QQ80" s="257">
        <f>IF(QQ$19-'様式３（療養者名簿）（⑤の場合）'!$BD85+1&lt;=15,IF(QQ$19&gt;='様式３（療養者名簿）（⑤の場合）'!$BD85,IF(QQ$19&lt;='様式３（療養者名簿）（⑤の場合）'!$BE85,1,0),0),0)</f>
        <v>0</v>
      </c>
      <c r="QR80" s="257">
        <f>IF(QR$19-'様式３（療養者名簿）（⑤の場合）'!$BD85+1&lt;=15,IF(QR$19&gt;='様式３（療養者名簿）（⑤の場合）'!$BD85,IF(QR$19&lt;='様式３（療養者名簿）（⑤の場合）'!$BE85,1,0),0),0)</f>
        <v>0</v>
      </c>
      <c r="QS80" s="257">
        <f>IF(QS$19-'様式３（療養者名簿）（⑤の場合）'!$BD85+1&lt;=15,IF(QS$19&gt;='様式３（療養者名簿）（⑤の場合）'!$BD85,IF(QS$19&lt;='様式３（療養者名簿）（⑤の場合）'!$BE85,1,0),0),0)</f>
        <v>0</v>
      </c>
      <c r="QT80" s="257">
        <f>IF(QT$19-'様式３（療養者名簿）（⑤の場合）'!$BD85+1&lt;=15,IF(QT$19&gt;='様式３（療養者名簿）（⑤の場合）'!$BD85,IF(QT$19&lt;='様式３（療養者名簿）（⑤の場合）'!$BE85,1,0),0),0)</f>
        <v>0</v>
      </c>
      <c r="QU80" s="257">
        <f>IF(QU$19-'様式３（療養者名簿）（⑤の場合）'!$BD85+1&lt;=15,IF(QU$19&gt;='様式３（療養者名簿）（⑤の場合）'!$BD85,IF(QU$19&lt;='様式３（療養者名簿）（⑤の場合）'!$BE85,1,0),0),0)</f>
        <v>0</v>
      </c>
      <c r="QV80" s="257">
        <f>IF(QV$19-'様式３（療養者名簿）（⑤の場合）'!$BD85+1&lt;=15,IF(QV$19&gt;='様式３（療養者名簿）（⑤の場合）'!$BD85,IF(QV$19&lt;='様式３（療養者名簿）（⑤の場合）'!$BE85,1,0),0),0)</f>
        <v>0</v>
      </c>
      <c r="QW80" s="257">
        <f>IF(QW$19-'様式３（療養者名簿）（⑤の場合）'!$BD85+1&lt;=15,IF(QW$19&gt;='様式３（療養者名簿）（⑤の場合）'!$BD85,IF(QW$19&lt;='様式３（療養者名簿）（⑤の場合）'!$BE85,1,0),0),0)</f>
        <v>0</v>
      </c>
      <c r="QX80" s="257">
        <f>IF(QX$19-'様式３（療養者名簿）（⑤の場合）'!$BD85+1&lt;=15,IF(QX$19&gt;='様式３（療養者名簿）（⑤の場合）'!$BD85,IF(QX$19&lt;='様式３（療養者名簿）（⑤の場合）'!$BE85,1,0),0),0)</f>
        <v>0</v>
      </c>
      <c r="QY80" s="257">
        <f>IF(QY$19-'様式３（療養者名簿）（⑤の場合）'!$BD85+1&lt;=15,IF(QY$19&gt;='様式３（療養者名簿）（⑤の場合）'!$BD85,IF(QY$19&lt;='様式３（療養者名簿）（⑤の場合）'!$BE85,1,0),0),0)</f>
        <v>0</v>
      </c>
      <c r="QZ80" s="257">
        <f>IF(QZ$19-'様式３（療養者名簿）（⑤の場合）'!$BD85+1&lt;=15,IF(QZ$19&gt;='様式３（療養者名簿）（⑤の場合）'!$BD85,IF(QZ$19&lt;='様式３（療養者名簿）（⑤の場合）'!$BE85,1,0),0),0)</f>
        <v>0</v>
      </c>
      <c r="RA80" s="257">
        <f>IF(RA$19-'様式３（療養者名簿）（⑤の場合）'!$BD85+1&lt;=15,IF(RA$19&gt;='様式３（療養者名簿）（⑤の場合）'!$BD85,IF(RA$19&lt;='様式３（療養者名簿）（⑤の場合）'!$BE85,1,0),0),0)</f>
        <v>0</v>
      </c>
      <c r="RB80" s="257">
        <f>IF(RB$19-'様式３（療養者名簿）（⑤の場合）'!$BD85+1&lt;=15,IF(RB$19&gt;='様式３（療養者名簿）（⑤の場合）'!$BD85,IF(RB$19&lt;='様式３（療養者名簿）（⑤の場合）'!$BE85,1,0),0),0)</f>
        <v>0</v>
      </c>
      <c r="RC80" s="257">
        <f>IF(RC$19-'様式３（療養者名簿）（⑤の場合）'!$BD85+1&lt;=15,IF(RC$19&gt;='様式３（療養者名簿）（⑤の場合）'!$BD85,IF(RC$19&lt;='様式３（療養者名簿）（⑤の場合）'!$BE85,1,0),0),0)</f>
        <v>0</v>
      </c>
      <c r="RD80" s="257">
        <f>IF(RD$19-'様式３（療養者名簿）（⑤の場合）'!$BD85+1&lt;=15,IF(RD$19&gt;='様式３（療養者名簿）（⑤の場合）'!$BD85,IF(RD$19&lt;='様式３（療養者名簿）（⑤の場合）'!$BE85,1,0),0),0)</f>
        <v>0</v>
      </c>
      <c r="RE80" s="257">
        <f>IF(RE$19-'様式３（療養者名簿）（⑤の場合）'!$BD85+1&lt;=15,IF(RE$19&gt;='様式３（療養者名簿）（⑤の場合）'!$BD85,IF(RE$19&lt;='様式３（療養者名簿）（⑤の場合）'!$BE85,1,0),0),0)</f>
        <v>0</v>
      </c>
      <c r="RF80" s="257">
        <f>IF(RF$19-'様式３（療養者名簿）（⑤の場合）'!$BD85+1&lt;=15,IF(RF$19&gt;='様式３（療養者名簿）（⑤の場合）'!$BD85,IF(RF$19&lt;='様式３（療養者名簿）（⑤の場合）'!$BE85,1,0),0),0)</f>
        <v>0</v>
      </c>
      <c r="RG80" s="257">
        <f>IF(RG$19-'様式３（療養者名簿）（⑤の場合）'!$BD85+1&lt;=15,IF(RG$19&gt;='様式３（療養者名簿）（⑤の場合）'!$BD85,IF(RG$19&lt;='様式３（療養者名簿）（⑤の場合）'!$BE85,1,0),0),0)</f>
        <v>0</v>
      </c>
      <c r="RH80" s="257">
        <f>IF(RH$19-'様式３（療養者名簿）（⑤の場合）'!$BD85+1&lt;=15,IF(RH$19&gt;='様式３（療養者名簿）（⑤の場合）'!$BD85,IF(RH$19&lt;='様式３（療養者名簿）（⑤の場合）'!$BE85,1,0),0),0)</f>
        <v>0</v>
      </c>
      <c r="RI80" s="257">
        <f>IF(RI$19-'様式３（療養者名簿）（⑤の場合）'!$BD85+1&lt;=15,IF(RI$19&gt;='様式３（療養者名簿）（⑤の場合）'!$BD85,IF(RI$19&lt;='様式３（療養者名簿）（⑤の場合）'!$BE85,1,0),0),0)</f>
        <v>0</v>
      </c>
      <c r="RJ80" s="257">
        <f>IF(RJ$19-'様式３（療養者名簿）（⑤の場合）'!$BD85+1&lt;=15,IF(RJ$19&gt;='様式３（療養者名簿）（⑤の場合）'!$BD85,IF(RJ$19&lt;='様式３（療養者名簿）（⑤の場合）'!$BE85,1,0),0),0)</f>
        <v>0</v>
      </c>
      <c r="RK80" s="257">
        <f>IF(RK$19-'様式３（療養者名簿）（⑤の場合）'!$BD85+1&lt;=15,IF(RK$19&gt;='様式３（療養者名簿）（⑤の場合）'!$BD85,IF(RK$19&lt;='様式３（療養者名簿）（⑤の場合）'!$BE85,1,0),0),0)</f>
        <v>0</v>
      </c>
      <c r="RL80" s="257">
        <f>IF(RL$19-'様式３（療養者名簿）（⑤の場合）'!$BD85+1&lt;=15,IF(RL$19&gt;='様式３（療養者名簿）（⑤の場合）'!$BD85,IF(RL$19&lt;='様式３（療養者名簿）（⑤の場合）'!$BE85,1,0),0),0)</f>
        <v>0</v>
      </c>
      <c r="RM80" s="257">
        <f>IF(RM$19-'様式３（療養者名簿）（⑤の場合）'!$BD85+1&lt;=15,IF(RM$19&gt;='様式３（療養者名簿）（⑤の場合）'!$BD85,IF(RM$19&lt;='様式３（療養者名簿）（⑤の場合）'!$BE85,1,0),0),0)</f>
        <v>0</v>
      </c>
      <c r="RN80" s="257">
        <f>IF(RN$19-'様式３（療養者名簿）（⑤の場合）'!$BD85+1&lt;=15,IF(RN$19&gt;='様式３（療養者名簿）（⑤の場合）'!$BD85,IF(RN$19&lt;='様式３（療養者名簿）（⑤の場合）'!$BE85,1,0),0),0)</f>
        <v>0</v>
      </c>
      <c r="RO80" s="257">
        <f>IF(RO$19-'様式３（療養者名簿）（⑤の場合）'!$BD85+1&lt;=15,IF(RO$19&gt;='様式３（療養者名簿）（⑤の場合）'!$BD85,IF(RO$19&lt;='様式３（療養者名簿）（⑤の場合）'!$BE85,1,0),0),0)</f>
        <v>0</v>
      </c>
      <c r="RP80" s="257">
        <f>IF(RP$19-'様式３（療養者名簿）（⑤の場合）'!$BD85+1&lt;=15,IF(RP$19&gt;='様式３（療養者名簿）（⑤の場合）'!$BD85,IF(RP$19&lt;='様式３（療養者名簿）（⑤の場合）'!$BE85,1,0),0),0)</f>
        <v>0</v>
      </c>
      <c r="RQ80" s="257">
        <f>IF(RQ$19-'様式３（療養者名簿）（⑤の場合）'!$BD85+1&lt;=15,IF(RQ$19&gt;='様式３（療養者名簿）（⑤の場合）'!$BD85,IF(RQ$19&lt;='様式３（療養者名簿）（⑤の場合）'!$BE85,1,0),0),0)</f>
        <v>0</v>
      </c>
      <c r="RR80" s="257">
        <f>IF(RR$19-'様式３（療養者名簿）（⑤の場合）'!$BD85+1&lt;=15,IF(RR$19&gt;='様式３（療養者名簿）（⑤の場合）'!$BD85,IF(RR$19&lt;='様式３（療養者名簿）（⑤の場合）'!$BE85,1,0),0),0)</f>
        <v>0</v>
      </c>
      <c r="RS80" s="257">
        <f>IF(RS$19-'様式３（療養者名簿）（⑤の場合）'!$BD85+1&lt;=15,IF(RS$19&gt;='様式３（療養者名簿）（⑤の場合）'!$BD85,IF(RS$19&lt;='様式３（療養者名簿）（⑤の場合）'!$BE85,1,0),0),0)</f>
        <v>0</v>
      </c>
      <c r="RT80" s="257">
        <f>IF(RT$19-'様式３（療養者名簿）（⑤の場合）'!$BD85+1&lt;=15,IF(RT$19&gt;='様式３（療養者名簿）（⑤の場合）'!$BD85,IF(RT$19&lt;='様式３（療養者名簿）（⑤の場合）'!$BE85,1,0),0),0)</f>
        <v>0</v>
      </c>
      <c r="RU80" s="257">
        <f>IF(RU$19-'様式３（療養者名簿）（⑤の場合）'!$BD85+1&lt;=15,IF(RU$19&gt;='様式３（療養者名簿）（⑤の場合）'!$BD85,IF(RU$19&lt;='様式３（療養者名簿）（⑤の場合）'!$BE85,1,0),0),0)</f>
        <v>0</v>
      </c>
      <c r="RV80" s="257">
        <f>IF(RV$19-'様式３（療養者名簿）（⑤の場合）'!$BD85+1&lt;=15,IF(RV$19&gt;='様式３（療養者名簿）（⑤の場合）'!$BD85,IF(RV$19&lt;='様式３（療養者名簿）（⑤の場合）'!$BE85,1,0),0),0)</f>
        <v>0</v>
      </c>
      <c r="RW80" s="257">
        <f>IF(RW$19-'様式３（療養者名簿）（⑤の場合）'!$BD85+1&lt;=15,IF(RW$19&gt;='様式３（療養者名簿）（⑤の場合）'!$BD85,IF(RW$19&lt;='様式３（療養者名簿）（⑤の場合）'!$BE85,1,0),0),0)</f>
        <v>0</v>
      </c>
      <c r="RX80" s="257">
        <f>IF(RX$19-'様式３（療養者名簿）（⑤の場合）'!$BD85+1&lt;=15,IF(RX$19&gt;='様式３（療養者名簿）（⑤の場合）'!$BD85,IF(RX$19&lt;='様式３（療養者名簿）（⑤の場合）'!$BE85,1,0),0),0)</f>
        <v>0</v>
      </c>
      <c r="RY80" s="257">
        <f>IF(RY$19-'様式３（療養者名簿）（⑤の場合）'!$BD85+1&lt;=15,IF(RY$19&gt;='様式３（療養者名簿）（⑤の場合）'!$BD85,IF(RY$19&lt;='様式３（療養者名簿）（⑤の場合）'!$BE85,1,0),0),0)</f>
        <v>0</v>
      </c>
      <c r="RZ80" s="257">
        <f>IF(RZ$19-'様式３（療養者名簿）（⑤の場合）'!$BD85+1&lt;=15,IF(RZ$19&gt;='様式３（療養者名簿）（⑤の場合）'!$BD85,IF(RZ$19&lt;='様式３（療養者名簿）（⑤の場合）'!$BE85,1,0),0),0)</f>
        <v>0</v>
      </c>
      <c r="SA80" s="257">
        <f>IF(SA$19-'様式３（療養者名簿）（⑤の場合）'!$BD85+1&lt;=15,IF(SA$19&gt;='様式３（療養者名簿）（⑤の場合）'!$BD85,IF(SA$19&lt;='様式３（療養者名簿）（⑤の場合）'!$BE85,1,0),0),0)</f>
        <v>0</v>
      </c>
      <c r="SB80" s="257">
        <f>IF(SB$19-'様式３（療養者名簿）（⑤の場合）'!$BD85+1&lt;=15,IF(SB$19&gt;='様式３（療養者名簿）（⑤の場合）'!$BD85,IF(SB$19&lt;='様式３（療養者名簿）（⑤の場合）'!$BE85,1,0),0),0)</f>
        <v>0</v>
      </c>
      <c r="SC80" s="257">
        <f>IF(SC$19-'様式３（療養者名簿）（⑤の場合）'!$BD85+1&lt;=15,IF(SC$19&gt;='様式３（療養者名簿）（⑤の場合）'!$BD85,IF(SC$19&lt;='様式３（療養者名簿）（⑤の場合）'!$BE85,1,0),0),0)</f>
        <v>0</v>
      </c>
      <c r="SD80" s="257">
        <f>IF(SD$19-'様式３（療養者名簿）（⑤の場合）'!$BD85+1&lt;=15,IF(SD$19&gt;='様式３（療養者名簿）（⑤の場合）'!$BD85,IF(SD$19&lt;='様式３（療養者名簿）（⑤の場合）'!$BE85,1,0),0),0)</f>
        <v>0</v>
      </c>
      <c r="SE80" s="257">
        <f>IF(SE$19-'様式３（療養者名簿）（⑤の場合）'!$BD85+1&lt;=15,IF(SE$19&gt;='様式３（療養者名簿）（⑤の場合）'!$BD85,IF(SE$19&lt;='様式３（療養者名簿）（⑤の場合）'!$BE85,1,0),0),0)</f>
        <v>0</v>
      </c>
      <c r="SF80" s="257">
        <f>IF(SF$19-'様式３（療養者名簿）（⑤の場合）'!$BD85+1&lt;=15,IF(SF$19&gt;='様式３（療養者名簿）（⑤の場合）'!$BD85,IF(SF$19&lt;='様式３（療養者名簿）（⑤の場合）'!$BE85,1,0),0),0)</f>
        <v>0</v>
      </c>
      <c r="SG80" s="257">
        <f>IF(SG$19-'様式３（療養者名簿）（⑤の場合）'!$BD85+1&lt;=15,IF(SG$19&gt;='様式３（療養者名簿）（⑤の場合）'!$BD85,IF(SG$19&lt;='様式３（療養者名簿）（⑤の場合）'!$BE85,1,0),0),0)</f>
        <v>0</v>
      </c>
      <c r="SH80" s="257">
        <f>IF(SH$19-'様式３（療養者名簿）（⑤の場合）'!$BD85+1&lt;=15,IF(SH$19&gt;='様式３（療養者名簿）（⑤の場合）'!$BD85,IF(SH$19&lt;='様式３（療養者名簿）（⑤の場合）'!$BE85,1,0),0),0)</f>
        <v>0</v>
      </c>
      <c r="SI80" s="257">
        <f>IF(SI$19-'様式３（療養者名簿）（⑤の場合）'!$BD85+1&lt;=15,IF(SI$19&gt;='様式３（療養者名簿）（⑤の場合）'!$BD85,IF(SI$19&lt;='様式３（療養者名簿）（⑤の場合）'!$BE85,1,0),0),0)</f>
        <v>0</v>
      </c>
      <c r="SJ80" s="257">
        <f>IF(SJ$19-'様式３（療養者名簿）（⑤の場合）'!$BD85+1&lt;=15,IF(SJ$19&gt;='様式３（療養者名簿）（⑤の場合）'!$BD85,IF(SJ$19&lt;='様式３（療養者名簿）（⑤の場合）'!$BE85,1,0),0),0)</f>
        <v>0</v>
      </c>
      <c r="SK80" s="257">
        <f>IF(SK$19-'様式３（療養者名簿）（⑤の場合）'!$BD85+1&lt;=15,IF(SK$19&gt;='様式３（療養者名簿）（⑤の場合）'!$BD85,IF(SK$19&lt;='様式３（療養者名簿）（⑤の場合）'!$BE85,1,0),0),0)</f>
        <v>0</v>
      </c>
      <c r="SL80" s="257">
        <f>IF(SL$19-'様式３（療養者名簿）（⑤の場合）'!$BD85+1&lt;=15,IF(SL$19&gt;='様式３（療養者名簿）（⑤の場合）'!$BD85,IF(SL$19&lt;='様式３（療養者名簿）（⑤の場合）'!$BE85,1,0),0),0)</f>
        <v>0</v>
      </c>
      <c r="SM80" s="257">
        <f>IF(SM$19-'様式３（療養者名簿）（⑤の場合）'!$BD85+1&lt;=15,IF(SM$19&gt;='様式３（療養者名簿）（⑤の場合）'!$BD85,IF(SM$19&lt;='様式３（療養者名簿）（⑤の場合）'!$BE85,1,0),0),0)</f>
        <v>0</v>
      </c>
      <c r="SN80" s="257">
        <f>IF(SN$19-'様式３（療養者名簿）（⑤の場合）'!$BD85+1&lt;=15,IF(SN$19&gt;='様式３（療養者名簿）（⑤の場合）'!$BD85,IF(SN$19&lt;='様式３（療養者名簿）（⑤の場合）'!$BE85,1,0),0),0)</f>
        <v>0</v>
      </c>
      <c r="SO80" s="257">
        <f>IF(SO$19-'様式３（療養者名簿）（⑤の場合）'!$BD85+1&lt;=15,IF(SO$19&gt;='様式３（療養者名簿）（⑤の場合）'!$BD85,IF(SO$19&lt;='様式３（療養者名簿）（⑤の場合）'!$BE85,1,0),0),0)</f>
        <v>0</v>
      </c>
      <c r="SP80" s="257">
        <f>IF(SP$19-'様式３（療養者名簿）（⑤の場合）'!$BD85+1&lt;=15,IF(SP$19&gt;='様式３（療養者名簿）（⑤の場合）'!$BD85,IF(SP$19&lt;='様式３（療養者名簿）（⑤の場合）'!$BE85,1,0),0),0)</f>
        <v>0</v>
      </c>
      <c r="SQ80" s="257">
        <f>IF(SQ$19-'様式３（療養者名簿）（⑤の場合）'!$BD85+1&lt;=15,IF(SQ$19&gt;='様式３（療養者名簿）（⑤の場合）'!$BD85,IF(SQ$19&lt;='様式３（療養者名簿）（⑤の場合）'!$BE85,1,0),0),0)</f>
        <v>0</v>
      </c>
      <c r="SR80" s="257">
        <f>IF(SR$19-'様式３（療養者名簿）（⑤の場合）'!$BD85+1&lt;=15,IF(SR$19&gt;='様式３（療養者名簿）（⑤の場合）'!$BD85,IF(SR$19&lt;='様式３（療養者名簿）（⑤の場合）'!$BE85,1,0),0),0)</f>
        <v>0</v>
      </c>
      <c r="SS80" s="257">
        <f>IF(SS$19-'様式３（療養者名簿）（⑤の場合）'!$BD85+1&lt;=15,IF(SS$19&gt;='様式３（療養者名簿）（⑤の場合）'!$BD85,IF(SS$19&lt;='様式３（療養者名簿）（⑤の場合）'!$BE85,1,0),0),0)</f>
        <v>0</v>
      </c>
      <c r="ST80" s="257">
        <f>IF(ST$19-'様式３（療養者名簿）（⑤の場合）'!$BD85+1&lt;=15,IF(ST$19&gt;='様式３（療養者名簿）（⑤の場合）'!$BD85,IF(ST$19&lt;='様式３（療養者名簿）（⑤の場合）'!$BE85,1,0),0),0)</f>
        <v>0</v>
      </c>
      <c r="SU80" s="257">
        <f>IF(SU$19-'様式３（療養者名簿）（⑤の場合）'!$BD85+1&lt;=15,IF(SU$19&gt;='様式３（療養者名簿）（⑤の場合）'!$BD85,IF(SU$19&lt;='様式３（療養者名簿）（⑤の場合）'!$BE85,1,0),0),0)</f>
        <v>0</v>
      </c>
      <c r="SV80" s="257">
        <f>IF(SV$19-'様式３（療養者名簿）（⑤の場合）'!$BD85+1&lt;=15,IF(SV$19&gt;='様式３（療養者名簿）（⑤の場合）'!$BD85,IF(SV$19&lt;='様式３（療養者名簿）（⑤の場合）'!$BE85,1,0),0),0)</f>
        <v>0</v>
      </c>
      <c r="SW80" s="257">
        <f>IF(SW$19-'様式３（療養者名簿）（⑤の場合）'!$BD85+1&lt;=15,IF(SW$19&gt;='様式３（療養者名簿）（⑤の場合）'!$BD85,IF(SW$19&lt;='様式３（療養者名簿）（⑤の場合）'!$BE85,1,0),0),0)</f>
        <v>0</v>
      </c>
      <c r="SX80" s="257">
        <f>IF(SX$19-'様式３（療養者名簿）（⑤の場合）'!$BD85+1&lt;=15,IF(SX$19&gt;='様式３（療養者名簿）（⑤の場合）'!$BD85,IF(SX$19&lt;='様式３（療養者名簿）（⑤の場合）'!$BE85,1,0),0),0)</f>
        <v>0</v>
      </c>
      <c r="SY80" s="257">
        <f>IF(SY$19-'様式３（療養者名簿）（⑤の場合）'!$BD85+1&lt;=15,IF(SY$19&gt;='様式３（療養者名簿）（⑤の場合）'!$BD85,IF(SY$19&lt;='様式３（療養者名簿）（⑤の場合）'!$BE85,1,0),0),0)</f>
        <v>0</v>
      </c>
      <c r="SZ80" s="257">
        <f>IF(SZ$19-'様式３（療養者名簿）（⑤の場合）'!$BD85+1&lt;=15,IF(SZ$19&gt;='様式３（療養者名簿）（⑤の場合）'!$BD85,IF(SZ$19&lt;='様式３（療養者名簿）（⑤の場合）'!$BE85,1,0),0),0)</f>
        <v>0</v>
      </c>
      <c r="TA80" s="257">
        <f>IF(TA$19-'様式３（療養者名簿）（⑤の場合）'!$BD85+1&lt;=15,IF(TA$19&gt;='様式３（療養者名簿）（⑤の場合）'!$BD85,IF(TA$19&lt;='様式３（療養者名簿）（⑤の場合）'!$BE85,1,0),0),0)</f>
        <v>0</v>
      </c>
      <c r="TB80" s="257">
        <f>IF(TB$19-'様式３（療養者名簿）（⑤の場合）'!$BD85+1&lt;=15,IF(TB$19&gt;='様式３（療養者名簿）（⑤の場合）'!$BD85,IF(TB$19&lt;='様式３（療養者名簿）（⑤の場合）'!$BE85,1,0),0),0)</f>
        <v>0</v>
      </c>
      <c r="TC80" s="257">
        <f>IF(TC$19-'様式３（療養者名簿）（⑤の場合）'!$BD85+1&lt;=15,IF(TC$19&gt;='様式３（療養者名簿）（⑤の場合）'!$BD85,IF(TC$19&lt;='様式３（療養者名簿）（⑤の場合）'!$BE85,1,0),0),0)</f>
        <v>0</v>
      </c>
      <c r="TD80" s="257">
        <f>IF(TD$19-'様式３（療養者名簿）（⑤の場合）'!$BD85+1&lt;=15,IF(TD$19&gt;='様式３（療養者名簿）（⑤の場合）'!$BD85,IF(TD$19&lt;='様式３（療養者名簿）（⑤の場合）'!$BE85,1,0),0),0)</f>
        <v>0</v>
      </c>
      <c r="TE80" s="257">
        <f>IF(TE$19-'様式３（療養者名簿）（⑤の場合）'!$BD85+1&lt;=15,IF(TE$19&gt;='様式３（療養者名簿）（⑤の場合）'!$BD85,IF(TE$19&lt;='様式３（療養者名簿）（⑤の場合）'!$BE85,1,0),0),0)</f>
        <v>0</v>
      </c>
      <c r="TF80" s="257">
        <f>IF(TF$19-'様式３（療養者名簿）（⑤の場合）'!$BD85+1&lt;=15,IF(TF$19&gt;='様式３（療養者名簿）（⑤の場合）'!$BD85,IF(TF$19&lt;='様式３（療養者名簿）（⑤の場合）'!$BE85,1,0),0),0)</f>
        <v>0</v>
      </c>
      <c r="TG80" s="257">
        <f>IF(TG$19-'様式３（療養者名簿）（⑤の場合）'!$BD85+1&lt;=15,IF(TG$19&gt;='様式３（療養者名簿）（⑤の場合）'!$BD85,IF(TG$19&lt;='様式３（療養者名簿）（⑤の場合）'!$BE85,1,0),0),0)</f>
        <v>0</v>
      </c>
      <c r="TH80" s="257">
        <f>IF(TH$19-'様式３（療養者名簿）（⑤の場合）'!$BD85+1&lt;=15,IF(TH$19&gt;='様式３（療養者名簿）（⑤の場合）'!$BD85,IF(TH$19&lt;='様式３（療養者名簿）（⑤の場合）'!$BE85,1,0),0),0)</f>
        <v>0</v>
      </c>
      <c r="TI80" s="257">
        <f>IF(TI$19-'様式３（療養者名簿）（⑤の場合）'!$BD85+1&lt;=15,IF(TI$19&gt;='様式３（療養者名簿）（⑤の場合）'!$BD85,IF(TI$19&lt;='様式３（療養者名簿）（⑤の場合）'!$BE85,1,0),0),0)</f>
        <v>0</v>
      </c>
      <c r="TJ80" s="257">
        <f>IF(TJ$19-'様式３（療養者名簿）（⑤の場合）'!$BD85+1&lt;=15,IF(TJ$19&gt;='様式３（療養者名簿）（⑤の場合）'!$BD85,IF(TJ$19&lt;='様式３（療養者名簿）（⑤の場合）'!$BE85,1,0),0),0)</f>
        <v>0</v>
      </c>
      <c r="TK80" s="257">
        <f>IF(TK$19-'様式３（療養者名簿）（⑤の場合）'!$BD85+1&lt;=15,IF(TK$19&gt;='様式３（療養者名簿）（⑤の場合）'!$BD85,IF(TK$19&lt;='様式３（療養者名簿）（⑤の場合）'!$BE85,1,0),0),0)</f>
        <v>0</v>
      </c>
      <c r="TL80" s="257">
        <f>IF(TL$19-'様式３（療養者名簿）（⑤の場合）'!$BD85+1&lt;=15,IF(TL$19&gt;='様式３（療養者名簿）（⑤の場合）'!$BD85,IF(TL$19&lt;='様式３（療養者名簿）（⑤の場合）'!$BE85,1,0),0),0)</f>
        <v>0</v>
      </c>
      <c r="TM80" s="257">
        <f>IF(TM$19-'様式３（療養者名簿）（⑤の場合）'!$BD85+1&lt;=15,IF(TM$19&gt;='様式３（療養者名簿）（⑤の場合）'!$BD85,IF(TM$19&lt;='様式３（療養者名簿）（⑤の場合）'!$BE85,1,0),0),0)</f>
        <v>0</v>
      </c>
      <c r="TN80" s="257">
        <f>IF(TN$19-'様式３（療養者名簿）（⑤の場合）'!$BD85+1&lt;=15,IF(TN$19&gt;='様式３（療養者名簿）（⑤の場合）'!$BD85,IF(TN$19&lt;='様式３（療養者名簿）（⑤の場合）'!$BE85,1,0),0),0)</f>
        <v>0</v>
      </c>
      <c r="TO80" s="257">
        <f>IF(TO$19-'様式３（療養者名簿）（⑤の場合）'!$BD85+1&lt;=15,IF(TO$19&gt;='様式３（療養者名簿）（⑤の場合）'!$BD85,IF(TO$19&lt;='様式３（療養者名簿）（⑤の場合）'!$BE85,1,0),0),0)</f>
        <v>0</v>
      </c>
      <c r="TP80" s="257">
        <f>IF(TP$19-'様式３（療養者名簿）（⑤の場合）'!$BD85+1&lt;=15,IF(TP$19&gt;='様式３（療養者名簿）（⑤の場合）'!$BD85,IF(TP$19&lt;='様式３（療養者名簿）（⑤の場合）'!$BE85,1,0),0),0)</f>
        <v>0</v>
      </c>
      <c r="TQ80" s="257">
        <f>IF(TQ$19-'様式３（療養者名簿）（⑤の場合）'!$BD85+1&lt;=15,IF(TQ$19&gt;='様式３（療養者名簿）（⑤の場合）'!$BD85,IF(TQ$19&lt;='様式３（療養者名簿）（⑤の場合）'!$BE85,1,0),0),0)</f>
        <v>0</v>
      </c>
      <c r="TR80" s="257">
        <f>IF(TR$19-'様式３（療養者名簿）（⑤の場合）'!$BD85+1&lt;=15,IF(TR$19&gt;='様式３（療養者名簿）（⑤の場合）'!$BD85,IF(TR$19&lt;='様式３（療養者名簿）（⑤の場合）'!$BE85,1,0),0),0)</f>
        <v>0</v>
      </c>
      <c r="TS80" s="257">
        <f>IF(TS$19-'様式３（療養者名簿）（⑤の場合）'!$BD85+1&lt;=15,IF(TS$19&gt;='様式３（療養者名簿）（⑤の場合）'!$BD85,IF(TS$19&lt;='様式３（療養者名簿）（⑤の場合）'!$BE85,1,0),0),0)</f>
        <v>0</v>
      </c>
      <c r="TT80" s="257">
        <f>IF(TT$19-'様式３（療養者名簿）（⑤の場合）'!$BD85+1&lt;=15,IF(TT$19&gt;='様式３（療養者名簿）（⑤の場合）'!$BD85,IF(TT$19&lt;='様式３（療養者名簿）（⑤の場合）'!$BE85,1,0),0),0)</f>
        <v>0</v>
      </c>
      <c r="TU80" s="257">
        <f>IF(TU$19-'様式３（療養者名簿）（⑤の場合）'!$BD85+1&lt;=15,IF(TU$19&gt;='様式３（療養者名簿）（⑤の場合）'!$BD85,IF(TU$19&lt;='様式３（療養者名簿）（⑤の場合）'!$BE85,1,0),0),0)</f>
        <v>0</v>
      </c>
      <c r="TV80" s="257">
        <f>IF(TV$19-'様式３（療養者名簿）（⑤の場合）'!$BD85+1&lt;=15,IF(TV$19&gt;='様式３（療養者名簿）（⑤の場合）'!$BD85,IF(TV$19&lt;='様式３（療養者名簿）（⑤の場合）'!$BE85,1,0),0),0)</f>
        <v>0</v>
      </c>
      <c r="TW80" s="257">
        <f>IF(TW$19-'様式３（療養者名簿）（⑤の場合）'!$BD85+1&lt;=15,IF(TW$19&gt;='様式３（療養者名簿）（⑤の場合）'!$BD85,IF(TW$19&lt;='様式３（療養者名簿）（⑤の場合）'!$BE85,1,0),0),0)</f>
        <v>0</v>
      </c>
      <c r="TX80" s="257">
        <f>IF(TX$19-'様式３（療養者名簿）（⑤の場合）'!$BD85+1&lt;=15,IF(TX$19&gt;='様式３（療養者名簿）（⑤の場合）'!$BD85,IF(TX$19&lt;='様式３（療養者名簿）（⑤の場合）'!$BE85,1,0),0),0)</f>
        <v>0</v>
      </c>
      <c r="TY80" s="257">
        <f>IF(TY$19-'様式３（療養者名簿）（⑤の場合）'!$BD85+1&lt;=15,IF(TY$19&gt;='様式３（療養者名簿）（⑤の場合）'!$BD85,IF(TY$19&lt;='様式３（療養者名簿）（⑤の場合）'!$BE85,1,0),0),0)</f>
        <v>0</v>
      </c>
      <c r="TZ80" s="257">
        <f>IF(TZ$19-'様式３（療養者名簿）（⑤の場合）'!$BD85+1&lt;=15,IF(TZ$19&gt;='様式３（療養者名簿）（⑤の場合）'!$BD85,IF(TZ$19&lt;='様式３（療養者名簿）（⑤の場合）'!$BE85,1,0),0),0)</f>
        <v>0</v>
      </c>
      <c r="UA80" s="257">
        <f>IF(UA$19-'様式３（療養者名簿）（⑤の場合）'!$BD85+1&lt;=15,IF(UA$19&gt;='様式３（療養者名簿）（⑤の場合）'!$BD85,IF(UA$19&lt;='様式３（療養者名簿）（⑤の場合）'!$BE85,1,0),0),0)</f>
        <v>0</v>
      </c>
      <c r="UB80" s="257">
        <f>IF(UB$19-'様式３（療養者名簿）（⑤の場合）'!$BD85+1&lt;=15,IF(UB$19&gt;='様式３（療養者名簿）（⑤の場合）'!$BD85,IF(UB$19&lt;='様式３（療養者名簿）（⑤の場合）'!$BE85,1,0),0),0)</f>
        <v>0</v>
      </c>
      <c r="UC80" s="257">
        <f>IF(UC$19-'様式３（療養者名簿）（⑤の場合）'!$BD85+1&lt;=15,IF(UC$19&gt;='様式３（療養者名簿）（⑤の場合）'!$BD85,IF(UC$19&lt;='様式３（療養者名簿）（⑤の場合）'!$BE85,1,0),0),0)</f>
        <v>0</v>
      </c>
      <c r="UD80" s="384">
        <f>IF(UD$19-'様式３（療養者名簿）（⑤の場合）'!$BD85+1&lt;=15,IF(UD$19&gt;='様式３（療養者名簿）（⑤の場合）'!$BD85,IF(UD$19&lt;='様式３（療養者名簿）（⑤の場合）'!$BE85,1,0),0),0)</f>
        <v>0</v>
      </c>
      <c r="UE80" s="384">
        <f>IF(UE$19-'様式３（療養者名簿）（⑤の場合）'!$BD85+1&lt;=15,IF(UE$19&gt;='様式３（療養者名簿）（⑤の場合）'!$BD85,IF(UE$19&lt;='様式３（療養者名簿）（⑤の場合）'!$BE85,1,0),0),0)</f>
        <v>0</v>
      </c>
      <c r="UF80" s="384">
        <f>IF(UF$19-'様式３（療養者名簿）（⑤の場合）'!$BD85+1&lt;=15,IF(UF$19&gt;='様式３（療養者名簿）（⑤の場合）'!$BD85,IF(UF$19&lt;='様式３（療養者名簿）（⑤の場合）'!$BE85,1,0),0),0)</f>
        <v>0</v>
      </c>
      <c r="UG80" s="384">
        <f>IF(UG$19-'様式３（療養者名簿）（⑤の場合）'!$BD85+1&lt;=15,IF(UG$19&gt;='様式３（療養者名簿）（⑤の場合）'!$BD85,IF(UG$19&lt;='様式３（療養者名簿）（⑤の場合）'!$BE85,1,0),0),0)</f>
        <v>0</v>
      </c>
      <c r="UH80" s="384">
        <f>IF(UH$19-'様式３（療養者名簿）（⑤の場合）'!$BD85+1&lt;=15,IF(UH$19&gt;='様式３（療養者名簿）（⑤の場合）'!$BD85,IF(UH$19&lt;='様式３（療養者名簿）（⑤の場合）'!$BE85,1,0),0),0)</f>
        <v>0</v>
      </c>
      <c r="UI80" s="384">
        <f>IF(UI$19-'様式３（療養者名簿）（⑤の場合）'!$BD85+1&lt;=15,IF(UI$19&gt;='様式３（療養者名簿）（⑤の場合）'!$BD85,IF(UI$19&lt;='様式３（療養者名簿）（⑤の場合）'!$BE85,1,0),0),0)</f>
        <v>0</v>
      </c>
      <c r="UJ80" s="384">
        <f>IF(UJ$19-'様式３（療養者名簿）（⑤の場合）'!$BD85+1&lt;=15,IF(UJ$19&gt;='様式３（療養者名簿）（⑤の場合）'!$BD85,IF(UJ$19&lt;='様式３（療養者名簿）（⑤の場合）'!$BE85,1,0),0),0)</f>
        <v>0</v>
      </c>
      <c r="UK80" s="384">
        <f>IF(UK$19-'様式３（療養者名簿）（⑤の場合）'!$BD85+1&lt;=15,IF(UK$19&gt;='様式３（療養者名簿）（⑤の場合）'!$BD85,IF(UK$19&lt;='様式３（療養者名簿）（⑤の場合）'!$BE85,1,0),0),0)</f>
        <v>0</v>
      </c>
      <c r="UL80" s="384">
        <f>IF(UL$19-'様式３（療養者名簿）（⑤の場合）'!$BD85+1&lt;=15,IF(UL$19&gt;='様式３（療養者名簿）（⑤の場合）'!$BD85,IF(UL$19&lt;='様式３（療養者名簿）（⑤の場合）'!$BE85,1,0),0),0)</f>
        <v>0</v>
      </c>
      <c r="UM80" s="384">
        <f>IF(UM$19-'様式３（療養者名簿）（⑤の場合）'!$BD85+1&lt;=15,IF(UM$19&gt;='様式３（療養者名簿）（⑤の場合）'!$BD85,IF(UM$19&lt;='様式３（療養者名簿）（⑤の場合）'!$BE85,1,0),0),0)</f>
        <v>0</v>
      </c>
      <c r="UN80" s="384">
        <f>IF(UN$19-'様式３（療養者名簿）（⑤の場合）'!$BD85+1&lt;=15,IF(UN$19&gt;='様式３（療養者名簿）（⑤の場合）'!$BD85,IF(UN$19&lt;='様式３（療養者名簿）（⑤の場合）'!$BE85,1,0),0),0)</f>
        <v>0</v>
      </c>
      <c r="UO80" s="384">
        <f>IF(UO$19-'様式３（療養者名簿）（⑤の場合）'!$BD85+1&lt;=15,IF(UO$19&gt;='様式３（療養者名簿）（⑤の場合）'!$BD85,IF(UO$19&lt;='様式３（療養者名簿）（⑤の場合）'!$BE85,1,0),0),0)</f>
        <v>0</v>
      </c>
      <c r="UP80" s="384">
        <f>IF(UP$19-'様式３（療養者名簿）（⑤の場合）'!$BD85+1&lt;=15,IF(UP$19&gt;='様式３（療養者名簿）（⑤の場合）'!$BD85,IF(UP$19&lt;='様式３（療養者名簿）（⑤の場合）'!$BE85,1,0),0),0)</f>
        <v>0</v>
      </c>
      <c r="UQ80" s="384">
        <f>IF(UQ$19-'様式３（療養者名簿）（⑤の場合）'!$BD85+1&lt;=15,IF(UQ$19&gt;='様式３（療養者名簿）（⑤の場合）'!$BD85,IF(UQ$19&lt;='様式３（療養者名簿）（⑤の場合）'!$BE85,1,0),0),0)</f>
        <v>0</v>
      </c>
      <c r="UR80" s="384">
        <f>IF(UR$19-'様式３（療養者名簿）（⑤の場合）'!$BD85+1&lt;=15,IF(UR$19&gt;='様式３（療養者名簿）（⑤の場合）'!$BD85,IF(UR$19&lt;='様式３（療養者名簿）（⑤の場合）'!$BE85,1,0),0),0)</f>
        <v>0</v>
      </c>
      <c r="US80" s="384">
        <f>IF(US$19-'様式３（療養者名簿）（⑤の場合）'!$BD85+1&lt;=15,IF(US$19&gt;='様式３（療養者名簿）（⑤の場合）'!$BD85,IF(US$19&lt;='様式３（療養者名簿）（⑤の場合）'!$BE85,1,0),0),0)</f>
        <v>0</v>
      </c>
      <c r="UT80" s="384">
        <f>IF(UT$19-'様式３（療養者名簿）（⑤の場合）'!$BD85+1&lt;=15,IF(UT$19&gt;='様式３（療養者名簿）（⑤の場合）'!$BD85,IF(UT$19&lt;='様式３（療養者名簿）（⑤の場合）'!$BE85,1,0),0),0)</f>
        <v>0</v>
      </c>
      <c r="UU80" s="384">
        <f>IF(UU$19-'様式３（療養者名簿）（⑤の場合）'!$BD85+1&lt;=15,IF(UU$19&gt;='様式３（療養者名簿）（⑤の場合）'!$BD85,IF(UU$19&lt;='様式３（療養者名簿）（⑤の場合）'!$BE85,1,0),0),0)</f>
        <v>0</v>
      </c>
      <c r="UV80" s="384">
        <f>IF(UV$19-'様式３（療養者名簿）（⑤の場合）'!$BD85+1&lt;=15,IF(UV$19&gt;='様式３（療養者名簿）（⑤の場合）'!$BD85,IF(UV$19&lt;='様式３（療養者名簿）（⑤の場合）'!$BE85,1,0),0),0)</f>
        <v>0</v>
      </c>
      <c r="UW80" s="384">
        <f>IF(UW$19-'様式３（療養者名簿）（⑤の場合）'!$BD85+1&lt;=15,IF(UW$19&gt;='様式３（療養者名簿）（⑤の場合）'!$BD85,IF(UW$19&lt;='様式３（療養者名簿）（⑤の場合）'!$BE85,1,0),0),0)</f>
        <v>0</v>
      </c>
      <c r="UX80" s="384">
        <f>IF(UX$19-'様式３（療養者名簿）（⑤の場合）'!$BD85+1&lt;=15,IF(UX$19&gt;='様式３（療養者名簿）（⑤の場合）'!$BD85,IF(UX$19&lt;='様式３（療養者名簿）（⑤の場合）'!$BE85,1,0),0),0)</f>
        <v>0</v>
      </c>
      <c r="UY80" s="384">
        <f>IF(UY$19-'様式３（療養者名簿）（⑤の場合）'!$BD85+1&lt;=15,IF(UY$19&gt;='様式３（療養者名簿）（⑤の場合）'!$BD85,IF(UY$19&lt;='様式３（療養者名簿）（⑤の場合）'!$BE85,1,0),0),0)</f>
        <v>0</v>
      </c>
      <c r="UZ80" s="384">
        <f>IF(UZ$19-'様式３（療養者名簿）（⑤の場合）'!$BD85+1&lt;=15,IF(UZ$19&gt;='様式３（療養者名簿）（⑤の場合）'!$BD85,IF(UZ$19&lt;='様式３（療養者名簿）（⑤の場合）'!$BE85,1,0),0),0)</f>
        <v>0</v>
      </c>
      <c r="VA80" s="384">
        <f>IF(VA$19-'様式３（療養者名簿）（⑤の場合）'!$BD85+1&lt;=15,IF(VA$19&gt;='様式３（療養者名簿）（⑤の場合）'!$BD85,IF(VA$19&lt;='様式３（療養者名簿）（⑤の場合）'!$BE85,1,0),0),0)</f>
        <v>0</v>
      </c>
      <c r="VB80" s="384">
        <f>IF(VB$19-'様式３（療養者名簿）（⑤の場合）'!$BD85+1&lt;=15,IF(VB$19&gt;='様式３（療養者名簿）（⑤の場合）'!$BD85,IF(VB$19&lt;='様式３（療養者名簿）（⑤の場合）'!$BE85,1,0),0),0)</f>
        <v>0</v>
      </c>
      <c r="VC80" s="384">
        <f>IF(VC$19-'様式３（療養者名簿）（⑤の場合）'!$BD85+1&lt;=15,IF(VC$19&gt;='様式３（療養者名簿）（⑤の場合）'!$BD85,IF(VC$19&lt;='様式３（療養者名簿）（⑤の場合）'!$BE85,1,0),0),0)</f>
        <v>0</v>
      </c>
      <c r="VD80" s="384">
        <f>IF(VD$19-'様式３（療養者名簿）（⑤の場合）'!$BD85+1&lt;=15,IF(VD$19&gt;='様式３（療養者名簿）（⑤の場合）'!$BD85,IF(VD$19&lt;='様式３（療養者名簿）（⑤の場合）'!$BE85,1,0),0),0)</f>
        <v>0</v>
      </c>
      <c r="VE80" s="384">
        <f>IF(VE$19-'様式３（療養者名簿）（⑤の場合）'!$BD85+1&lt;=15,IF(VE$19&gt;='様式３（療養者名簿）（⑤の場合）'!$BD85,IF(VE$19&lt;='様式３（療養者名簿）（⑤の場合）'!$BE85,1,0),0),0)</f>
        <v>0</v>
      </c>
      <c r="VF80" s="384">
        <f>IF(VF$19-'様式３（療養者名簿）（⑤の場合）'!$BD85+1&lt;=15,IF(VF$19&gt;='様式３（療養者名簿）（⑤の場合）'!$BD85,IF(VF$19&lt;='様式３（療養者名簿）（⑤の場合）'!$BE85,1,0),0),0)</f>
        <v>0</v>
      </c>
      <c r="VG80" s="384">
        <f>IF(VG$19-'様式３（療養者名簿）（⑤の場合）'!$BD85+1&lt;=15,IF(VG$19&gt;='様式３（療養者名簿）（⑤の場合）'!$BD85,IF(VG$19&lt;='様式３（療養者名簿）（⑤の場合）'!$BE85,1,0),0),0)</f>
        <v>0</v>
      </c>
      <c r="VH80" s="384">
        <f>IF(VH$19-'様式３（療養者名簿）（⑤の場合）'!$BD85+1&lt;=15,IF(VH$19&gt;='様式３（療養者名簿）（⑤の場合）'!$BD85,IF(VH$19&lt;='様式３（療養者名簿）（⑤の場合）'!$BE85,1,0),0),0)</f>
        <v>0</v>
      </c>
      <c r="VI80" s="384">
        <f>IF(VI$19-'様式３（療養者名簿）（⑤の場合）'!$BD85+1&lt;=15,IF(VI$19&gt;='様式３（療養者名簿）（⑤の場合）'!$BD85,IF(VI$19&lt;='様式３（療養者名簿）（⑤の場合）'!$BE85,1,0),0),0)</f>
        <v>0</v>
      </c>
      <c r="VJ80" s="384">
        <f>IF(VJ$19-'様式３（療養者名簿）（⑤の場合）'!$BD85+1&lt;=15,IF(VJ$19&gt;='様式３（療養者名簿）（⑤の場合）'!$BD85,IF(VJ$19&lt;='様式３（療養者名簿）（⑤の場合）'!$BE85,1,0),0),0)</f>
        <v>0</v>
      </c>
      <c r="VK80" s="384">
        <f>IF(VK$19-'様式３（療養者名簿）（⑤の場合）'!$BD85+1&lt;=15,IF(VK$19&gt;='様式３（療養者名簿）（⑤の場合）'!$BD85,IF(VK$19&lt;='様式３（療養者名簿）（⑤の場合）'!$BE85,1,0),0),0)</f>
        <v>0</v>
      </c>
      <c r="VL80" s="384">
        <f>IF(VL$19-'様式３（療養者名簿）（⑤の場合）'!$BD85+1&lt;=15,IF(VL$19&gt;='様式３（療養者名簿）（⑤の場合）'!$BD85,IF(VL$19&lt;='様式３（療養者名簿）（⑤の場合）'!$BE85,1,0),0),0)</f>
        <v>0</v>
      </c>
      <c r="VM80" s="384">
        <f>IF(VM$19-'様式３（療養者名簿）（⑤の場合）'!$BD85+1&lt;=15,IF(VM$19&gt;='様式３（療養者名簿）（⑤の場合）'!$BD85,IF(VM$19&lt;='様式３（療養者名簿）（⑤の場合）'!$BE85,1,0),0),0)</f>
        <v>0</v>
      </c>
      <c r="VN80" s="384">
        <f>IF(VN$19-'様式３（療養者名簿）（⑤の場合）'!$BD85+1&lt;=15,IF(VN$19&gt;='様式３（療養者名簿）（⑤の場合）'!$BD85,IF(VN$19&lt;='様式３（療養者名簿）（⑤の場合）'!$BE85,1,0),0),0)</f>
        <v>0</v>
      </c>
      <c r="VO80" s="384">
        <f>IF(VO$19-'様式３（療養者名簿）（⑤の場合）'!$BD85+1&lt;=15,IF(VO$19&gt;='様式３（療養者名簿）（⑤の場合）'!$BD85,IF(VO$19&lt;='様式３（療養者名簿）（⑤の場合）'!$BE85,1,0),0),0)</f>
        <v>0</v>
      </c>
      <c r="VP80" s="384">
        <f>IF(VP$19-'様式３（療養者名簿）（⑤の場合）'!$BD85+1&lt;=15,IF(VP$19&gt;='様式３（療養者名簿）（⑤の場合）'!$BD85,IF(VP$19&lt;='様式３（療養者名簿）（⑤の場合）'!$BE85,1,0),0),0)</f>
        <v>0</v>
      </c>
      <c r="VQ80" s="384">
        <f>IF(VQ$19-'様式３（療養者名簿）（⑤の場合）'!$BD85+1&lt;=15,IF(VQ$19&gt;='様式３（療養者名簿）（⑤の場合）'!$BD85,IF(VQ$19&lt;='様式３（療養者名簿）（⑤の場合）'!$BE85,1,0),0),0)</f>
        <v>0</v>
      </c>
      <c r="VR80" s="384">
        <f>IF(VR$19-'様式３（療養者名簿）（⑤の場合）'!$BD85+1&lt;=15,IF(VR$19&gt;='様式３（療養者名簿）（⑤の場合）'!$BD85,IF(VR$19&lt;='様式３（療養者名簿）（⑤の場合）'!$BE85,1,0),0),0)</f>
        <v>0</v>
      </c>
      <c r="VS80" s="384">
        <f>IF(VS$19-'様式３（療養者名簿）（⑤の場合）'!$BD85+1&lt;=15,IF(VS$19&gt;='様式３（療養者名簿）（⑤の場合）'!$BD85,IF(VS$19&lt;='様式３（療養者名簿）（⑤の場合）'!$BE85,1,0),0),0)</f>
        <v>0</v>
      </c>
      <c r="VT80" s="384">
        <f>IF(VT$19-'様式３（療養者名簿）（⑤の場合）'!$BD85+1&lt;=15,IF(VT$19&gt;='様式３（療養者名簿）（⑤の場合）'!$BD85,IF(VT$19&lt;='様式３（療養者名簿）（⑤の場合）'!$BE85,1,0),0),0)</f>
        <v>0</v>
      </c>
      <c r="VU80" s="384">
        <f>IF(VU$19-'様式３（療養者名簿）（⑤の場合）'!$BD85+1&lt;=15,IF(VU$19&gt;='様式３（療養者名簿）（⑤の場合）'!$BD85,IF(VU$19&lt;='様式３（療養者名簿）（⑤の場合）'!$BE85,1,0),0),0)</f>
        <v>0</v>
      </c>
      <c r="VV80" s="384">
        <f>IF(VV$19-'様式３（療養者名簿）（⑤の場合）'!$BD85+1&lt;=15,IF(VV$19&gt;='様式３（療養者名簿）（⑤の場合）'!$BD85,IF(VV$19&lt;='様式３（療養者名簿）（⑤の場合）'!$BE85,1,0),0),0)</f>
        <v>0</v>
      </c>
      <c r="VW80" s="384">
        <f>IF(VW$19-'様式３（療養者名簿）（⑤の場合）'!$BD85+1&lt;=15,IF(VW$19&gt;='様式３（療養者名簿）（⑤の場合）'!$BD85,IF(VW$19&lt;='様式３（療養者名簿）（⑤の場合）'!$BE85,1,0),0),0)</f>
        <v>0</v>
      </c>
      <c r="VX80" s="384">
        <f>IF(VX$19-'様式３（療養者名簿）（⑤の場合）'!$BD85+1&lt;=15,IF(VX$19&gt;='様式３（療養者名簿）（⑤の場合）'!$BD85,IF(VX$19&lt;='様式３（療養者名簿）（⑤の場合）'!$BE85,1,0),0),0)</f>
        <v>0</v>
      </c>
      <c r="VY80" s="384">
        <f>IF(VY$19-'様式３（療養者名簿）（⑤の場合）'!$BD85+1&lt;=15,IF(VY$19&gt;='様式３（療養者名簿）（⑤の場合）'!$BD85,IF(VY$19&lt;='様式３（療養者名簿）（⑤の場合）'!$BE85,1,0),0),0)</f>
        <v>0</v>
      </c>
      <c r="VZ80" s="384">
        <f>IF(VZ$19-'様式３（療養者名簿）（⑤の場合）'!$BD85+1&lt;=15,IF(VZ$19&gt;='様式３（療養者名簿）（⑤の場合）'!$BD85,IF(VZ$19&lt;='様式３（療養者名簿）（⑤の場合）'!$BE85,1,0),0),0)</f>
        <v>0</v>
      </c>
      <c r="WA80" s="384">
        <f>IF(WA$19-'様式３（療養者名簿）（⑤の場合）'!$BD85+1&lt;=15,IF(WA$19&gt;='様式３（療養者名簿）（⑤の場合）'!$BD85,IF(WA$19&lt;='様式３（療養者名簿）（⑤の場合）'!$BE85,1,0),0),0)</f>
        <v>0</v>
      </c>
      <c r="WB80" s="384">
        <f>IF(WB$19-'様式３（療養者名簿）（⑤の場合）'!$BD85+1&lt;=15,IF(WB$19&gt;='様式３（療養者名簿）（⑤の場合）'!$BD85,IF(WB$19&lt;='様式３（療養者名簿）（⑤の場合）'!$BE85,1,0),0),0)</f>
        <v>0</v>
      </c>
      <c r="WC80" s="384">
        <f>IF(WC$19-'様式３（療養者名簿）（⑤の場合）'!$BD85+1&lt;=15,IF(WC$19&gt;='様式３（療養者名簿）（⑤の場合）'!$BD85,IF(WC$19&lt;='様式３（療養者名簿）（⑤の場合）'!$BE85,1,0),0),0)</f>
        <v>0</v>
      </c>
      <c r="WD80" s="384">
        <f>IF(WD$19-'様式３（療養者名簿）（⑤の場合）'!$BD85+1&lt;=15,IF(WD$19&gt;='様式３（療養者名簿）（⑤の場合）'!$BD85,IF(WD$19&lt;='様式３（療養者名簿）（⑤の場合）'!$BE85,1,0),0),0)</f>
        <v>0</v>
      </c>
      <c r="WE80" s="384">
        <f>IF(WE$19-'様式３（療養者名簿）（⑤の場合）'!$BD85+1&lt;=15,IF(WE$19&gt;='様式３（療養者名簿）（⑤の場合）'!$BD85,IF(WE$19&lt;='様式３（療養者名簿）（⑤の場合）'!$BE85,1,0),0),0)</f>
        <v>0</v>
      </c>
      <c r="WF80" s="384">
        <f>IF(WF$19-'様式３（療養者名簿）（⑤の場合）'!$BD85+1&lt;=15,IF(WF$19&gt;='様式３（療養者名簿）（⑤の場合）'!$BD85,IF(WF$19&lt;='様式３（療養者名簿）（⑤の場合）'!$BE85,1,0),0),0)</f>
        <v>0</v>
      </c>
      <c r="WG80" s="384">
        <f>IF(WG$19-'様式３（療養者名簿）（⑤の場合）'!$BD85+1&lt;=15,IF(WG$19&gt;='様式３（療養者名簿）（⑤の場合）'!$BD85,IF(WG$19&lt;='様式３（療養者名簿）（⑤の場合）'!$BE85,1,0),0),0)</f>
        <v>0</v>
      </c>
      <c r="WH80" s="384">
        <f>IF(WH$19-'様式３（療養者名簿）（⑤の場合）'!$BD85+1&lt;=15,IF(WH$19&gt;='様式３（療養者名簿）（⑤の場合）'!$BD85,IF(WH$19&lt;='様式３（療養者名簿）（⑤の場合）'!$BE85,1,0),0),0)</f>
        <v>0</v>
      </c>
      <c r="WI80" s="384">
        <f>IF(WI$19-'様式３（療養者名簿）（⑤の場合）'!$BD85+1&lt;=15,IF(WI$19&gt;='様式３（療養者名簿）（⑤の場合）'!$BD85,IF(WI$19&lt;='様式３（療養者名簿）（⑤の場合）'!$BE85,1,0),0),0)</f>
        <v>0</v>
      </c>
      <c r="WJ80" s="384">
        <f>IF(WJ$19-'様式３（療養者名簿）（⑤の場合）'!$BD85+1&lt;=15,IF(WJ$19&gt;='様式３（療養者名簿）（⑤の場合）'!$BD85,IF(WJ$19&lt;='様式３（療養者名簿）（⑤の場合）'!$BE85,1,0),0),0)</f>
        <v>0</v>
      </c>
      <c r="WK80" s="384">
        <f>IF(WK$19-'様式３（療養者名簿）（⑤の場合）'!$BD85+1&lt;=15,IF(WK$19&gt;='様式３（療養者名簿）（⑤の場合）'!$BD85,IF(WK$19&lt;='様式３（療養者名簿）（⑤の場合）'!$BE85,1,0),0),0)</f>
        <v>0</v>
      </c>
      <c r="WL80" s="384">
        <f>IF(WL$19-'様式３（療養者名簿）（⑤の場合）'!$BD85+1&lt;=15,IF(WL$19&gt;='様式３（療養者名簿）（⑤の場合）'!$BD85,IF(WL$19&lt;='様式３（療養者名簿）（⑤の場合）'!$BE85,1,0),0),0)</f>
        <v>0</v>
      </c>
      <c r="WM80" s="384">
        <f>IF(WM$19-'様式３（療養者名簿）（⑤の場合）'!$BD85+1&lt;=15,IF(WM$19&gt;='様式３（療養者名簿）（⑤の場合）'!$BD85,IF(WM$19&lt;='様式３（療養者名簿）（⑤の場合）'!$BE85,1,0),0),0)</f>
        <v>0</v>
      </c>
      <c r="WN80" s="384">
        <f>IF(WN$19-'様式３（療養者名簿）（⑤の場合）'!$BD85+1&lt;=15,IF(WN$19&gt;='様式３（療養者名簿）（⑤の場合）'!$BD85,IF(WN$19&lt;='様式３（療養者名簿）（⑤の場合）'!$BE85,1,0),0),0)</f>
        <v>0</v>
      </c>
      <c r="WO80" s="384">
        <f>IF(WO$19-'様式３（療養者名簿）（⑤の場合）'!$BD85+1&lt;=15,IF(WO$19&gt;='様式３（療養者名簿）（⑤の場合）'!$BD85,IF(WO$19&lt;='様式３（療養者名簿）（⑤の場合）'!$BE85,1,0),0),0)</f>
        <v>0</v>
      </c>
      <c r="WP80" s="384">
        <f>IF(WP$19-'様式３（療養者名簿）（⑤の場合）'!$BD85+1&lt;=15,IF(WP$19&gt;='様式３（療養者名簿）（⑤の場合）'!$BD85,IF(WP$19&lt;='様式３（療養者名簿）（⑤の場合）'!$BE85,1,0),0),0)</f>
        <v>0</v>
      </c>
      <c r="WQ80" s="384">
        <f>IF(WQ$19-'様式３（療養者名簿）（⑤の場合）'!$BD85+1&lt;=15,IF(WQ$19&gt;='様式３（療養者名簿）（⑤の場合）'!$BD85,IF(WQ$19&lt;='様式３（療養者名簿）（⑤の場合）'!$BE85,1,0),0),0)</f>
        <v>0</v>
      </c>
      <c r="WR80" s="384">
        <f>IF(WR$19-'様式３（療養者名簿）（⑤の場合）'!$BD85+1&lt;=15,IF(WR$19&gt;='様式３（療養者名簿）（⑤の場合）'!$BD85,IF(WR$19&lt;='様式３（療養者名簿）（⑤の場合）'!$BE85,1,0),0),0)</f>
        <v>0</v>
      </c>
      <c r="WS80" s="384">
        <f>IF(WS$19-'様式３（療養者名簿）（⑤の場合）'!$BD85+1&lt;=15,IF(WS$19&gt;='様式３（療養者名簿）（⑤の場合）'!$BD85,IF(WS$19&lt;='様式３（療養者名簿）（⑤の場合）'!$BE85,1,0),0),0)</f>
        <v>0</v>
      </c>
      <c r="WT80" s="384">
        <f>IF(WT$19-'様式３（療養者名簿）（⑤の場合）'!$BD85+1&lt;=15,IF(WT$19&gt;='様式３（療養者名簿）（⑤の場合）'!$BD85,IF(WT$19&lt;='様式３（療養者名簿）（⑤の場合）'!$BE85,1,0),0),0)</f>
        <v>0</v>
      </c>
      <c r="WU80" s="384">
        <f>IF(WU$19-'様式３（療養者名簿）（⑤の場合）'!$BD85+1&lt;=15,IF(WU$19&gt;='様式３（療養者名簿）（⑤の場合）'!$BD85,IF(WU$19&lt;='様式３（療養者名簿）（⑤の場合）'!$BE85,1,0),0),0)</f>
        <v>0</v>
      </c>
      <c r="WV80" s="384">
        <f>IF(WV$19-'様式３（療養者名簿）（⑤の場合）'!$BD85+1&lt;=15,IF(WV$19&gt;='様式３（療養者名簿）（⑤の場合）'!$BD85,IF(WV$19&lt;='様式３（療養者名簿）（⑤の場合）'!$BE85,1,0),0),0)</f>
        <v>0</v>
      </c>
      <c r="WW80" s="384">
        <f>IF(WW$19-'様式３（療養者名簿）（⑤の場合）'!$BD85+1&lt;=15,IF(WW$19&gt;='様式３（療養者名簿）（⑤の場合）'!$BD85,IF(WW$19&lt;='様式３（療養者名簿）（⑤の場合）'!$BE85,1,0),0),0)</f>
        <v>0</v>
      </c>
      <c r="WX80" s="384">
        <f>IF(WX$19-'様式３（療養者名簿）（⑤の場合）'!$BD85+1&lt;=15,IF(WX$19&gt;='様式３（療養者名簿）（⑤の場合）'!$BD85,IF(WX$19&lt;='様式３（療養者名簿）（⑤の場合）'!$BE85,1,0),0),0)</f>
        <v>0</v>
      </c>
      <c r="WY80" s="384">
        <f>IF(WY$19-'様式３（療養者名簿）（⑤の場合）'!$BD85+1&lt;=15,IF(WY$19&gt;='様式３（療養者名簿）（⑤の場合）'!$BD85,IF(WY$19&lt;='様式３（療養者名簿）（⑤の場合）'!$BE85,1,0),0),0)</f>
        <v>0</v>
      </c>
      <c r="WZ80" s="384">
        <f>IF(WZ$19-'様式３（療養者名簿）（⑤の場合）'!$BD85+1&lt;=15,IF(WZ$19&gt;='様式３（療養者名簿）（⑤の場合）'!$BD85,IF(WZ$19&lt;='様式３（療養者名簿）（⑤の場合）'!$BE85,1,0),0),0)</f>
        <v>0</v>
      </c>
      <c r="XA80" s="384">
        <f>IF(XA$19-'様式３（療養者名簿）（⑤の場合）'!$BD85+1&lt;=15,IF(XA$19&gt;='様式３（療養者名簿）（⑤の場合）'!$BD85,IF(XA$19&lt;='様式３（療養者名簿）（⑤の場合）'!$BE85,1,0),0),0)</f>
        <v>0</v>
      </c>
      <c r="XB80" s="384">
        <f>IF(XB$19-'様式３（療養者名簿）（⑤の場合）'!$BD85+1&lt;=15,IF(XB$19&gt;='様式３（療養者名簿）（⑤の場合）'!$BD85,IF(XB$19&lt;='様式３（療養者名簿）（⑤の場合）'!$BE85,1,0),0),0)</f>
        <v>0</v>
      </c>
      <c r="XC80" s="384">
        <f>IF(XC$19-'様式３（療養者名簿）（⑤の場合）'!$BD85+1&lt;=15,IF(XC$19&gt;='様式３（療養者名簿）（⑤の場合）'!$BD85,IF(XC$19&lt;='様式３（療養者名簿）（⑤の場合）'!$BE85,1,0),0),0)</f>
        <v>0</v>
      </c>
      <c r="XD80" s="384">
        <f>IF(XD$19-'様式３（療養者名簿）（⑤の場合）'!$BD85+1&lt;=15,IF(XD$19&gt;='様式３（療養者名簿）（⑤の場合）'!$BD85,IF(XD$19&lt;='様式３（療養者名簿）（⑤の場合）'!$BE85,1,0),0),0)</f>
        <v>0</v>
      </c>
      <c r="XE80" s="384">
        <f>IF(XE$19-'様式３（療養者名簿）（⑤の場合）'!$BD85+1&lt;=15,IF(XE$19&gt;='様式３（療養者名簿）（⑤の場合）'!$BD85,IF(XE$19&lt;='様式３（療養者名簿）（⑤の場合）'!$BE85,1,0),0),0)</f>
        <v>0</v>
      </c>
      <c r="XF80" s="384">
        <f>IF(XF$19-'様式３（療養者名簿）（⑤の場合）'!$BD85+1&lt;=15,IF(XF$19&gt;='様式３（療養者名簿）（⑤の場合）'!$BD85,IF(XF$19&lt;='様式３（療養者名簿）（⑤の場合）'!$BE85,1,0),0),0)</f>
        <v>0</v>
      </c>
      <c r="XG80" s="384">
        <f>IF(XG$19-'様式３（療養者名簿）（⑤の場合）'!$BD85+1&lt;=15,IF(XG$19&gt;='様式３（療養者名簿）（⑤の場合）'!$BD85,IF(XG$19&lt;='様式３（療養者名簿）（⑤の場合）'!$BE85,1,0),0),0)</f>
        <v>0</v>
      </c>
      <c r="XH80" s="384">
        <f>IF(XH$19-'様式３（療養者名簿）（⑤の場合）'!$BD85+1&lt;=15,IF(XH$19&gt;='様式３（療養者名簿）（⑤の場合）'!$BD85,IF(XH$19&lt;='様式３（療養者名簿）（⑤の場合）'!$BE85,1,0),0),0)</f>
        <v>0</v>
      </c>
      <c r="XI80" s="384">
        <f>IF(XI$19-'様式３（療養者名簿）（⑤の場合）'!$BD85+1&lt;=15,IF(XI$19&gt;='様式３（療養者名簿）（⑤の場合）'!$BD85,IF(XI$19&lt;='様式３（療養者名簿）（⑤の場合）'!$BE85,1,0),0),0)</f>
        <v>0</v>
      </c>
      <c r="XJ80" s="384">
        <f>IF(XJ$19-'様式３（療養者名簿）（⑤の場合）'!$BD85+1&lt;=15,IF(XJ$19&gt;='様式３（療養者名簿）（⑤の場合）'!$BD85,IF(XJ$19&lt;='様式３（療養者名簿）（⑤の場合）'!$BE85,1,0),0),0)</f>
        <v>0</v>
      </c>
      <c r="XK80" s="384">
        <f>IF(XK$19-'様式３（療養者名簿）（⑤の場合）'!$BD85+1&lt;=15,IF(XK$19&gt;='様式３（療養者名簿）（⑤の場合）'!$BD85,IF(XK$19&lt;='様式３（療養者名簿）（⑤の場合）'!$BE85,1,0),0),0)</f>
        <v>0</v>
      </c>
      <c r="XL80" s="384">
        <f>IF(XL$19-'様式３（療養者名簿）（⑤の場合）'!$BD85+1&lt;=15,IF(XL$19&gt;='様式３（療養者名簿）（⑤の場合）'!$BD85,IF(XL$19&lt;='様式３（療養者名簿）（⑤の場合）'!$BE85,1,0),0),0)</f>
        <v>0</v>
      </c>
      <c r="XM80" s="384">
        <f>IF(XM$19-'様式３（療養者名簿）（⑤の場合）'!$BD85+1&lt;=15,IF(XM$19&gt;='様式３（療養者名簿）（⑤の場合）'!$BD85,IF(XM$19&lt;='様式３（療養者名簿）（⑤の場合）'!$BE85,1,0),0),0)</f>
        <v>0</v>
      </c>
      <c r="XN80" s="384">
        <f>IF(XN$19-'様式３（療養者名簿）（⑤の場合）'!$BD85+1&lt;=15,IF(XN$19&gt;='様式３（療養者名簿）（⑤の場合）'!$BD85,IF(XN$19&lt;='様式３（療養者名簿）（⑤の場合）'!$BE85,1,0),0),0)</f>
        <v>0</v>
      </c>
      <c r="XO80" s="384">
        <f>IF(XO$19-'様式３（療養者名簿）（⑤の場合）'!$BD85+1&lt;=15,IF(XO$19&gt;='様式３（療養者名簿）（⑤の場合）'!$BD85,IF(XO$19&lt;='様式３（療養者名簿）（⑤の場合）'!$BE85,1,0),0),0)</f>
        <v>0</v>
      </c>
      <c r="XP80" s="384">
        <f>IF(XP$19-'様式３（療養者名簿）（⑤の場合）'!$BD85+1&lt;=15,IF(XP$19&gt;='様式３（療養者名簿）（⑤の場合）'!$BD85,IF(XP$19&lt;='様式３（療養者名簿）（⑤の場合）'!$BE85,1,0),0),0)</f>
        <v>0</v>
      </c>
      <c r="XQ80" s="384">
        <f>IF(XQ$19-'様式３（療養者名簿）（⑤の場合）'!$BD85+1&lt;=15,IF(XQ$19&gt;='様式３（療養者名簿）（⑤の場合）'!$BD85,IF(XQ$19&lt;='様式３（療養者名簿）（⑤の場合）'!$BE85,1,0),0),0)</f>
        <v>0</v>
      </c>
      <c r="XR80" s="384">
        <f>IF(XR$19-'様式３（療養者名簿）（⑤の場合）'!$BD85+1&lt;=15,IF(XR$19&gt;='様式３（療養者名簿）（⑤の場合）'!$BD85,IF(XR$19&lt;='様式３（療養者名簿）（⑤の場合）'!$BE85,1,0),0),0)</f>
        <v>0</v>
      </c>
      <c r="XS80" s="384">
        <f>IF(XS$19-'様式３（療養者名簿）（⑤の場合）'!$BD85+1&lt;=15,IF(XS$19&gt;='様式３（療養者名簿）（⑤の場合）'!$BD85,IF(XS$19&lt;='様式３（療養者名簿）（⑤の場合）'!$BE85,1,0),0),0)</f>
        <v>0</v>
      </c>
      <c r="XT80" s="384">
        <f>IF(XT$19-'様式３（療養者名簿）（⑤の場合）'!$BD85+1&lt;=15,IF(XT$19&gt;='様式３（療養者名簿）（⑤の場合）'!$BD85,IF(XT$19&lt;='様式３（療養者名簿）（⑤の場合）'!$BE85,1,0),0),0)</f>
        <v>0</v>
      </c>
      <c r="XU80" s="384">
        <f>IF(XU$19-'様式３（療養者名簿）（⑤の場合）'!$BD85+1&lt;=15,IF(XU$19&gt;='様式３（療養者名簿）（⑤の場合）'!$BD85,IF(XU$19&lt;='様式３（療養者名簿）（⑤の場合）'!$BE85,1,0),0),0)</f>
        <v>0</v>
      </c>
      <c r="XV80" s="384">
        <f>IF(XV$19-'様式３（療養者名簿）（⑤の場合）'!$BD85+1&lt;=15,IF(XV$19&gt;='様式３（療養者名簿）（⑤の場合）'!$BD85,IF(XV$19&lt;='様式３（療養者名簿）（⑤の場合）'!$BE85,1,0),0),0)</f>
        <v>0</v>
      </c>
      <c r="XW80" s="384">
        <f>IF(XW$19-'様式３（療養者名簿）（⑤の場合）'!$BD85+1&lt;=15,IF(XW$19&gt;='様式３（療養者名簿）（⑤の場合）'!$BD85,IF(XW$19&lt;='様式３（療養者名簿）（⑤の場合）'!$BE85,1,0),0),0)</f>
        <v>0</v>
      </c>
      <c r="XX80" s="384">
        <f>IF(XX$19-'様式３（療養者名簿）（⑤の場合）'!$BD85+1&lt;=15,IF(XX$19&gt;='様式３（療養者名簿）（⑤の場合）'!$BD85,IF(XX$19&lt;='様式３（療養者名簿）（⑤の場合）'!$BE85,1,0),0),0)</f>
        <v>0</v>
      </c>
      <c r="XY80" s="384">
        <f>IF(XY$19-'様式３（療養者名簿）（⑤の場合）'!$BD85+1&lt;=15,IF(XY$19&gt;='様式３（療養者名簿）（⑤の場合）'!$BD85,IF(XY$19&lt;='様式３（療養者名簿）（⑤の場合）'!$BE85,1,0),0),0)</f>
        <v>0</v>
      </c>
      <c r="XZ80" s="384">
        <f>IF(XZ$19-'様式３（療養者名簿）（⑤の場合）'!$BD85+1&lt;=15,IF(XZ$19&gt;='様式３（療養者名簿）（⑤の場合）'!$BD85,IF(XZ$19&lt;='様式３（療養者名簿）（⑤の場合）'!$BE85,1,0),0),0)</f>
        <v>0</v>
      </c>
      <c r="YA80" s="384">
        <f>IF(YA$19-'様式３（療養者名簿）（⑤の場合）'!$BD85+1&lt;=15,IF(YA$19&gt;='様式３（療養者名簿）（⑤の場合）'!$BD85,IF(YA$19&lt;='様式３（療養者名簿）（⑤の場合）'!$BE85,1,0),0),0)</f>
        <v>0</v>
      </c>
      <c r="YB80" s="384">
        <f>IF(YB$19-'様式３（療養者名簿）（⑤の場合）'!$BD85+1&lt;=15,IF(YB$19&gt;='様式３（療養者名簿）（⑤の場合）'!$BD85,IF(YB$19&lt;='様式３（療養者名簿）（⑤の場合）'!$BE85,1,0),0),0)</f>
        <v>0</v>
      </c>
      <c r="YC80" s="384">
        <f>IF(YC$19-'様式３（療養者名簿）（⑤の場合）'!$BD85+1&lt;=15,IF(YC$19&gt;='様式３（療養者名簿）（⑤の場合）'!$BD85,IF(YC$19&lt;='様式３（療養者名簿）（⑤の場合）'!$BE85,1,0),0),0)</f>
        <v>0</v>
      </c>
      <c r="YD80" s="384">
        <f>IF(YD$19-'様式３（療養者名簿）（⑤の場合）'!$BD85+1&lt;=15,IF(YD$19&gt;='様式３（療養者名簿）（⑤の場合）'!$BD85,IF(YD$19&lt;='様式３（療養者名簿）（⑤の場合）'!$BE85,1,0),0),0)</f>
        <v>0</v>
      </c>
      <c r="YE80" s="384">
        <f>IF(YE$19-'様式３（療養者名簿）（⑤の場合）'!$BD85+1&lt;=15,IF(YE$19&gt;='様式３（療養者名簿）（⑤の場合）'!$BD85,IF(YE$19&lt;='様式３（療養者名簿）（⑤の場合）'!$BE85,1,0),0),0)</f>
        <v>0</v>
      </c>
      <c r="YF80" s="384">
        <f>IF(YF$19-'様式３（療養者名簿）（⑤の場合）'!$BD85+1&lt;=15,IF(YF$19&gt;='様式３（療養者名簿）（⑤の場合）'!$BD85,IF(YF$19&lt;='様式３（療養者名簿）（⑤の場合）'!$BE85,1,0),0),0)</f>
        <v>0</v>
      </c>
      <c r="YG80" s="384">
        <f>IF(YG$19-'様式３（療養者名簿）（⑤の場合）'!$BD85+1&lt;=15,IF(YG$19&gt;='様式３（療養者名簿）（⑤の場合）'!$BD85,IF(YG$19&lt;='様式３（療養者名簿）（⑤の場合）'!$BE85,1,0),0),0)</f>
        <v>0</v>
      </c>
      <c r="YH80" s="384">
        <f>IF(YH$19-'様式３（療養者名簿）（⑤の場合）'!$BD85+1&lt;=15,IF(YH$19&gt;='様式３（療養者名簿）（⑤の場合）'!$BD85,IF(YH$19&lt;='様式３（療養者名簿）（⑤の場合）'!$BE85,1,0),0),0)</f>
        <v>0</v>
      </c>
      <c r="YI80" s="384">
        <f>IF(YI$19-'様式３（療養者名簿）（⑤の場合）'!$BD85+1&lt;=15,IF(YI$19&gt;='様式３（療養者名簿）（⑤の場合）'!$BD85,IF(YI$19&lt;='様式３（療養者名簿）（⑤の場合）'!$BE85,1,0),0),0)</f>
        <v>0</v>
      </c>
      <c r="YJ80" s="384">
        <f>IF(YJ$19-'様式３（療養者名簿）（⑤の場合）'!$BD85+1&lt;=15,IF(YJ$19&gt;='様式３（療養者名簿）（⑤の場合）'!$BD85,IF(YJ$19&lt;='様式３（療養者名簿）（⑤の場合）'!$BE85,1,0),0),0)</f>
        <v>0</v>
      </c>
      <c r="YK80" s="384">
        <f>IF(YK$19-'様式３（療養者名簿）（⑤の場合）'!$BD85+1&lt;=15,IF(YK$19&gt;='様式３（療養者名簿）（⑤の場合）'!$BD85,IF(YK$19&lt;='様式３（療養者名簿）（⑤の場合）'!$BE85,1,0),0),0)</f>
        <v>0</v>
      </c>
      <c r="YL80" s="384">
        <f>IF(YL$19-'様式３（療養者名簿）（⑤の場合）'!$BD85+1&lt;=15,IF(YL$19&gt;='様式３（療養者名簿）（⑤の場合）'!$BD85,IF(YL$19&lt;='様式３（療養者名簿）（⑤の場合）'!$BE85,1,0),0),0)</f>
        <v>0</v>
      </c>
      <c r="YM80" s="384">
        <f>IF(YM$19-'様式３（療養者名簿）（⑤の場合）'!$BD85+1&lt;=15,IF(YM$19&gt;='様式３（療養者名簿）（⑤の場合）'!$BD85,IF(YM$19&lt;='様式３（療養者名簿）（⑤の場合）'!$BE85,1,0),0),0)</f>
        <v>0</v>
      </c>
      <c r="YN80" s="384">
        <f>IF(YN$19-'様式３（療養者名簿）（⑤の場合）'!$BD85+1&lt;=15,IF(YN$19&gt;='様式３（療養者名簿）（⑤の場合）'!$BD85,IF(YN$19&lt;='様式３（療養者名簿）（⑤の場合）'!$BE85,1,0),0),0)</f>
        <v>0</v>
      </c>
      <c r="YO80" s="384">
        <f>IF(YO$19-'様式３（療養者名簿）（⑤の場合）'!$BD85+1&lt;=15,IF(YO$19&gt;='様式３（療養者名簿）（⑤の場合）'!$BD85,IF(YO$19&lt;='様式３（療養者名簿）（⑤の場合）'!$BE85,1,0),0),0)</f>
        <v>0</v>
      </c>
      <c r="YP80" s="384">
        <f>IF(YP$19-'様式３（療養者名簿）（⑤の場合）'!$BD85+1&lt;=15,IF(YP$19&gt;='様式３（療養者名簿）（⑤の場合）'!$BD85,IF(YP$19&lt;='様式３（療養者名簿）（⑤の場合）'!$BE85,1,0),0),0)</f>
        <v>0</v>
      </c>
      <c r="YQ80" s="384">
        <f>IF(YQ$19-'様式３（療養者名簿）（⑤の場合）'!$BD85+1&lt;=15,IF(YQ$19&gt;='様式３（療養者名簿）（⑤の場合）'!$BD85,IF(YQ$19&lt;='様式３（療養者名簿）（⑤の場合）'!$BE85,1,0),0),0)</f>
        <v>0</v>
      </c>
      <c r="YR80" s="384">
        <f>IF(YR$19-'様式３（療養者名簿）（⑤の場合）'!$BD85+1&lt;=15,IF(YR$19&gt;='様式３（療養者名簿）（⑤の場合）'!$BD85,IF(YR$19&lt;='様式３（療養者名簿）（⑤の場合）'!$BE85,1,0),0),0)</f>
        <v>0</v>
      </c>
      <c r="YS80" s="384">
        <f>IF(YS$19-'様式３（療養者名簿）（⑤の場合）'!$BD85+1&lt;=15,IF(YS$19&gt;='様式３（療養者名簿）（⑤の場合）'!$BD85,IF(YS$19&lt;='様式３（療養者名簿）（⑤の場合）'!$BE85,1,0),0),0)</f>
        <v>0</v>
      </c>
      <c r="YT80" s="384">
        <f>IF(YT$19-'様式３（療養者名簿）（⑤の場合）'!$BD85+1&lt;=15,IF(YT$19&gt;='様式３（療養者名簿）（⑤の場合）'!$BD85,IF(YT$19&lt;='様式３（療養者名簿）（⑤の場合）'!$BE85,1,0),0),0)</f>
        <v>0</v>
      </c>
      <c r="YU80" s="384">
        <f>IF(YU$19-'様式３（療養者名簿）（⑤の場合）'!$BD85+1&lt;=15,IF(YU$19&gt;='様式３（療養者名簿）（⑤の場合）'!$BD85,IF(YU$19&lt;='様式３（療養者名簿）（⑤の場合）'!$BE85,1,0),0),0)</f>
        <v>0</v>
      </c>
      <c r="YV80" s="384">
        <f>IF(YV$19-'様式３（療養者名簿）（⑤の場合）'!$BD85+1&lt;=15,IF(YV$19&gt;='様式３（療養者名簿）（⑤の場合）'!$BD85,IF(YV$19&lt;='様式３（療養者名簿）（⑤の場合）'!$BE85,1,0),0),0)</f>
        <v>0</v>
      </c>
      <c r="YW80" s="384">
        <f>IF(YW$19-'様式３（療養者名簿）（⑤の場合）'!$BD85+1&lt;=15,IF(YW$19&gt;='様式３（療養者名簿）（⑤の場合）'!$BD85,IF(YW$19&lt;='様式３（療養者名簿）（⑤の場合）'!$BE85,1,0),0),0)</f>
        <v>0</v>
      </c>
      <c r="YX80" s="384">
        <f>IF(YX$19-'様式３（療養者名簿）（⑤の場合）'!$BD85+1&lt;=15,IF(YX$19&gt;='様式３（療養者名簿）（⑤の場合）'!$BD85,IF(YX$19&lt;='様式３（療養者名簿）（⑤の場合）'!$BE85,1,0),0),0)</f>
        <v>0</v>
      </c>
      <c r="YY80" s="384">
        <f>IF(YY$19-'様式３（療養者名簿）（⑤の場合）'!$BD85+1&lt;=15,IF(YY$19&gt;='様式３（療養者名簿）（⑤の場合）'!$BD85,IF(YY$19&lt;='様式３（療養者名簿）（⑤の場合）'!$BE85,1,0),0),0)</f>
        <v>0</v>
      </c>
      <c r="YZ80" s="384">
        <f>IF(YZ$19-'様式３（療養者名簿）（⑤の場合）'!$BD85+1&lt;=15,IF(YZ$19&gt;='様式３（療養者名簿）（⑤の場合）'!$BD85,IF(YZ$19&lt;='様式３（療養者名簿）（⑤の場合）'!$BE85,1,0),0),0)</f>
        <v>0</v>
      </c>
      <c r="ZA80" s="384">
        <f>IF(ZA$19-'様式３（療養者名簿）（⑤の場合）'!$BD85+1&lt;=15,IF(ZA$19&gt;='様式３（療養者名簿）（⑤の場合）'!$BD85,IF(ZA$19&lt;='様式３（療養者名簿）（⑤の場合）'!$BE85,1,0),0),0)</f>
        <v>0</v>
      </c>
      <c r="ZB80" s="384">
        <f>IF(ZB$19-'様式３（療養者名簿）（⑤の場合）'!$BD85+1&lt;=15,IF(ZB$19&gt;='様式３（療養者名簿）（⑤の場合）'!$BD85,IF(ZB$19&lt;='様式３（療養者名簿）（⑤の場合）'!$BE85,1,0),0),0)</f>
        <v>0</v>
      </c>
      <c r="ZC80" s="384">
        <f>IF(ZC$19-'様式３（療養者名簿）（⑤の場合）'!$BD85+1&lt;=15,IF(ZC$19&gt;='様式３（療養者名簿）（⑤の場合）'!$BD85,IF(ZC$19&lt;='様式３（療養者名簿）（⑤の場合）'!$BE85,1,0),0),0)</f>
        <v>0</v>
      </c>
      <c r="ZD80" s="384">
        <f>IF(ZD$19-'様式３（療養者名簿）（⑤の場合）'!$BD85+1&lt;=15,IF(ZD$19&gt;='様式３（療養者名簿）（⑤の場合）'!$BD85,IF(ZD$19&lt;='様式３（療養者名簿）（⑤の場合）'!$BE85,1,0),0),0)</f>
        <v>0</v>
      </c>
      <c r="ZE80" s="384">
        <f>IF(ZE$19-'様式３（療養者名簿）（⑤の場合）'!$BD85+1&lt;=15,IF(ZE$19&gt;='様式３（療養者名簿）（⑤の場合）'!$BD85,IF(ZE$19&lt;='様式３（療養者名簿）（⑤の場合）'!$BE85,1,0),0),0)</f>
        <v>0</v>
      </c>
      <c r="ZF80" s="384">
        <f>IF(ZF$19-'様式３（療養者名簿）（⑤の場合）'!$BD85+1&lt;=15,IF(ZF$19&gt;='様式３（療養者名簿）（⑤の場合）'!$BD85,IF(ZF$19&lt;='様式３（療養者名簿）（⑤の場合）'!$BE85,1,0),0),0)</f>
        <v>0</v>
      </c>
      <c r="ZG80" s="384">
        <f>IF(ZG$19-'様式３（療養者名簿）（⑤の場合）'!$BD85+1&lt;=15,IF(ZG$19&gt;='様式３（療養者名簿）（⑤の場合）'!$BD85,IF(ZG$19&lt;='様式３（療養者名簿）（⑤の場合）'!$BE85,1,0),0),0)</f>
        <v>0</v>
      </c>
      <c r="ZH80" s="384">
        <f>IF(ZH$19-'様式３（療養者名簿）（⑤の場合）'!$BD85+1&lt;=15,IF(ZH$19&gt;='様式３（療養者名簿）（⑤の場合）'!$BD85,IF(ZH$19&lt;='様式３（療養者名簿）（⑤の場合）'!$BE85,1,0),0),0)</f>
        <v>0</v>
      </c>
      <c r="ZI80" s="384">
        <f>IF(ZI$19-'様式３（療養者名簿）（⑤の場合）'!$BD85+1&lt;=15,IF(ZI$19&gt;='様式３（療養者名簿）（⑤の場合）'!$BD85,IF(ZI$19&lt;='様式３（療養者名簿）（⑤の場合）'!$BE85,1,0),0),0)</f>
        <v>0</v>
      </c>
      <c r="ZJ80" s="384">
        <f>IF(ZJ$19-'様式３（療養者名簿）（⑤の場合）'!$BD85+1&lt;=15,IF(ZJ$19&gt;='様式３（療養者名簿）（⑤の場合）'!$BD85,IF(ZJ$19&lt;='様式３（療養者名簿）（⑤の場合）'!$BE85,1,0),0),0)</f>
        <v>0</v>
      </c>
      <c r="ZK80" s="384">
        <f>IF(ZK$19-'様式３（療養者名簿）（⑤の場合）'!$BD85+1&lt;=15,IF(ZK$19&gt;='様式３（療養者名簿）（⑤の場合）'!$BD85,IF(ZK$19&lt;='様式３（療養者名簿）（⑤の場合）'!$BE85,1,0),0),0)</f>
        <v>0</v>
      </c>
      <c r="ZL80" s="384">
        <f>IF(ZL$19-'様式３（療養者名簿）（⑤の場合）'!$BD85+1&lt;=15,IF(ZL$19&gt;='様式３（療養者名簿）（⑤の場合）'!$BD85,IF(ZL$19&lt;='様式３（療養者名簿）（⑤の場合）'!$BE85,1,0),0),0)</f>
        <v>0</v>
      </c>
      <c r="ZM80" s="384">
        <f>IF(ZM$19-'様式３（療養者名簿）（⑤の場合）'!$BD85+1&lt;=15,IF(ZM$19&gt;='様式３（療養者名簿）（⑤の場合）'!$BD85,IF(ZM$19&lt;='様式３（療養者名簿）（⑤の場合）'!$BE85,1,0),0),0)</f>
        <v>0</v>
      </c>
      <c r="ZN80" s="384">
        <f>IF(ZN$19-'様式３（療養者名簿）（⑤の場合）'!$BD85+1&lt;=15,IF(ZN$19&gt;='様式３（療養者名簿）（⑤の場合）'!$BD85,IF(ZN$19&lt;='様式３（療養者名簿）（⑤の場合）'!$BE85,1,0),0),0)</f>
        <v>0</v>
      </c>
      <c r="ZO80" s="384">
        <f>IF(ZO$19-'様式３（療養者名簿）（⑤の場合）'!$BD85+1&lt;=15,IF(ZO$19&gt;='様式３（療養者名簿）（⑤の場合）'!$BD85,IF(ZO$19&lt;='様式３（療養者名簿）（⑤の場合）'!$BE85,1,0),0),0)</f>
        <v>0</v>
      </c>
      <c r="ZP80" s="384">
        <f>IF(ZP$19-'様式３（療養者名簿）（⑤の場合）'!$BD85+1&lt;=15,IF(ZP$19&gt;='様式３（療養者名簿）（⑤の場合）'!$BD85,IF(ZP$19&lt;='様式３（療養者名簿）（⑤の場合）'!$BE85,1,0),0),0)</f>
        <v>0</v>
      </c>
      <c r="ZQ80" s="384">
        <f>IF(ZQ$19-'様式３（療養者名簿）（⑤の場合）'!$BD85+1&lt;=15,IF(ZQ$19&gt;='様式３（療養者名簿）（⑤の場合）'!$BD85,IF(ZQ$19&lt;='様式３（療養者名簿）（⑤の場合）'!$BE85,1,0),0),0)</f>
        <v>0</v>
      </c>
      <c r="ZR80" s="384">
        <f>IF(ZR$19-'様式３（療養者名簿）（⑤の場合）'!$BD85+1&lt;=15,IF(ZR$19&gt;='様式３（療養者名簿）（⑤の場合）'!$BD85,IF(ZR$19&lt;='様式３（療養者名簿）（⑤の場合）'!$BE85,1,0),0),0)</f>
        <v>0</v>
      </c>
      <c r="ZS80" s="384">
        <f>IF(ZS$19-'様式３（療養者名簿）（⑤の場合）'!$BD85+1&lt;=15,IF(ZS$19&gt;='様式３（療養者名簿）（⑤の場合）'!$BD85,IF(ZS$19&lt;='様式３（療養者名簿）（⑤の場合）'!$BE85,1,0),0),0)</f>
        <v>0</v>
      </c>
      <c r="ZT80" s="384">
        <f>IF(ZT$19-'様式３（療養者名簿）（⑤の場合）'!$BD85+1&lt;=15,IF(ZT$19&gt;='様式３（療養者名簿）（⑤の場合）'!$BD85,IF(ZT$19&lt;='様式３（療養者名簿）（⑤の場合）'!$BE85,1,0),0),0)</f>
        <v>0</v>
      </c>
      <c r="ZU80" s="384">
        <f>IF(ZU$19-'様式３（療養者名簿）（⑤の場合）'!$BD85+1&lt;=15,IF(ZU$19&gt;='様式３（療養者名簿）（⑤の場合）'!$BD85,IF(ZU$19&lt;='様式３（療養者名簿）（⑤の場合）'!$BE85,1,0),0),0)</f>
        <v>0</v>
      </c>
      <c r="ZV80" s="384">
        <f>IF(ZV$19-'様式３（療養者名簿）（⑤の場合）'!$BD85+1&lt;=15,IF(ZV$19&gt;='様式３（療養者名簿）（⑤の場合）'!$BD85,IF(ZV$19&lt;='様式３（療養者名簿）（⑤の場合）'!$BE85,1,0),0),0)</f>
        <v>0</v>
      </c>
      <c r="ZW80" s="384">
        <f>IF(ZW$19-'様式３（療養者名簿）（⑤の場合）'!$BD85+1&lt;=15,IF(ZW$19&gt;='様式３（療養者名簿）（⑤の場合）'!$BD85,IF(ZW$19&lt;='様式３（療養者名簿）（⑤の場合）'!$BE85,1,0),0),0)</f>
        <v>0</v>
      </c>
      <c r="ZX80" s="384">
        <f>IF(ZX$19-'様式３（療養者名簿）（⑤の場合）'!$BD85+1&lt;=15,IF(ZX$19&gt;='様式３（療養者名簿）（⑤の場合）'!$BD85,IF(ZX$19&lt;='様式３（療養者名簿）（⑤の場合）'!$BE85,1,0),0),0)</f>
        <v>0</v>
      </c>
      <c r="ZY80" s="384">
        <f>IF(ZY$19-'様式３（療養者名簿）（⑤の場合）'!$BD85+1&lt;=15,IF(ZY$19&gt;='様式３（療養者名簿）（⑤の場合）'!$BD85,IF(ZY$19&lt;='様式３（療養者名簿）（⑤の場合）'!$BE85,1,0),0),0)</f>
        <v>0</v>
      </c>
      <c r="ZZ80" s="384">
        <f>IF(ZZ$19-'様式３（療養者名簿）（⑤の場合）'!$BD85+1&lt;=15,IF(ZZ$19&gt;='様式３（療養者名簿）（⑤の場合）'!$BD85,IF(ZZ$19&lt;='様式３（療養者名簿）（⑤の場合）'!$BE85,1,0),0),0)</f>
        <v>0</v>
      </c>
      <c r="AAA80" s="384">
        <f>IF(AAA$19-'様式３（療養者名簿）（⑤の場合）'!$BD85+1&lt;=15,IF(AAA$19&gt;='様式３（療養者名簿）（⑤の場合）'!$BD85,IF(AAA$19&lt;='様式３（療養者名簿）（⑤の場合）'!$BE85,1,0),0),0)</f>
        <v>0</v>
      </c>
      <c r="AAB80" s="384">
        <f>IF(AAB$19-'様式３（療養者名簿）（⑤の場合）'!$BD85+1&lt;=15,IF(AAB$19&gt;='様式３（療養者名簿）（⑤の場合）'!$BD85,IF(AAB$19&lt;='様式３（療養者名簿）（⑤の場合）'!$BE85,1,0),0),0)</f>
        <v>0</v>
      </c>
      <c r="AAC80" s="384">
        <f>IF(AAC$19-'様式３（療養者名簿）（⑤の場合）'!$BD85+1&lt;=15,IF(AAC$19&gt;='様式３（療養者名簿）（⑤の場合）'!$BD85,IF(AAC$19&lt;='様式３（療養者名簿）（⑤の場合）'!$BE85,1,0),0),0)</f>
        <v>0</v>
      </c>
      <c r="AAD80" s="384">
        <f>IF(AAD$19-'様式３（療養者名簿）（⑤の場合）'!$BD85+1&lt;=15,IF(AAD$19&gt;='様式３（療養者名簿）（⑤の場合）'!$BD85,IF(AAD$19&lt;='様式３（療養者名簿）（⑤の場合）'!$BE85,1,0),0),0)</f>
        <v>0</v>
      </c>
      <c r="AAE80" s="384">
        <f>IF(AAE$19-'様式３（療養者名簿）（⑤の場合）'!$BD85+1&lt;=15,IF(AAE$19&gt;='様式３（療養者名簿）（⑤の場合）'!$BD85,IF(AAE$19&lt;='様式３（療養者名簿）（⑤の場合）'!$BE85,1,0),0),0)</f>
        <v>0</v>
      </c>
      <c r="AAF80" s="384">
        <f>IF(AAF$19-'様式３（療養者名簿）（⑤の場合）'!$BD85+1&lt;=15,IF(AAF$19&gt;='様式３（療養者名簿）（⑤の場合）'!$BD85,IF(AAF$19&lt;='様式３（療養者名簿）（⑤の場合）'!$BE85,1,0),0),0)</f>
        <v>0</v>
      </c>
      <c r="AAG80" s="384">
        <f>IF(AAG$19-'様式３（療養者名簿）（⑤の場合）'!$BD85+1&lt;=15,IF(AAG$19&gt;='様式３（療養者名簿）（⑤の場合）'!$BD85,IF(AAG$19&lt;='様式３（療養者名簿）（⑤の場合）'!$BE85,1,0),0),0)</f>
        <v>0</v>
      </c>
      <c r="AAH80" s="384">
        <f>IF(AAH$19-'様式３（療養者名簿）（⑤の場合）'!$BD85+1&lt;=15,IF(AAH$19&gt;='様式３（療養者名簿）（⑤の場合）'!$BD85,IF(AAH$19&lt;='様式３（療養者名簿）（⑤の場合）'!$BE85,1,0),0),0)</f>
        <v>0</v>
      </c>
      <c r="AAI80" s="384">
        <f>IF(AAI$19-'様式３（療養者名簿）（⑤の場合）'!$BD85+1&lt;=15,IF(AAI$19&gt;='様式３（療養者名簿）（⑤の場合）'!$BD85,IF(AAI$19&lt;='様式３（療養者名簿）（⑤の場合）'!$BE85,1,0),0),0)</f>
        <v>0</v>
      </c>
      <c r="AAJ80" s="384">
        <f>IF(AAJ$19-'様式３（療養者名簿）（⑤の場合）'!$BD85+1&lt;=15,IF(AAJ$19&gt;='様式３（療養者名簿）（⑤の場合）'!$BD85,IF(AAJ$19&lt;='様式３（療養者名簿）（⑤の場合）'!$BE85,1,0),0),0)</f>
        <v>0</v>
      </c>
      <c r="AAK80" s="384">
        <f>IF(AAK$19-'様式３（療養者名簿）（⑤の場合）'!$BD85+1&lt;=15,IF(AAK$19&gt;='様式３（療養者名簿）（⑤の場合）'!$BD85,IF(AAK$19&lt;='様式３（療養者名簿）（⑤の場合）'!$BE85,1,0),0),0)</f>
        <v>0</v>
      </c>
      <c r="AAL80" s="384">
        <f>IF(AAL$19-'様式３（療養者名簿）（⑤の場合）'!$BD85+1&lt;=15,IF(AAL$19&gt;='様式３（療養者名簿）（⑤の場合）'!$BD85,IF(AAL$19&lt;='様式３（療養者名簿）（⑤の場合）'!$BE85,1,0),0),0)</f>
        <v>0</v>
      </c>
      <c r="AAM80" s="384">
        <f>IF(AAM$19-'様式３（療養者名簿）（⑤の場合）'!$BD85+1&lt;=15,IF(AAM$19&gt;='様式３（療養者名簿）（⑤の場合）'!$BD85,IF(AAM$19&lt;='様式３（療養者名簿）（⑤の場合）'!$BE85,1,0),0),0)</f>
        <v>0</v>
      </c>
      <c r="AAN80" s="384">
        <f>IF(AAN$19-'様式３（療養者名簿）（⑤の場合）'!$BD85+1&lt;=15,IF(AAN$19&gt;='様式３（療養者名簿）（⑤の場合）'!$BD85,IF(AAN$19&lt;='様式３（療養者名簿）（⑤の場合）'!$BE85,1,0),0),0)</f>
        <v>0</v>
      </c>
      <c r="AAO80" s="384">
        <f>IF(AAO$19-'様式３（療養者名簿）（⑤の場合）'!$BD85+1&lt;=15,IF(AAO$19&gt;='様式３（療養者名簿）（⑤の場合）'!$BD85,IF(AAO$19&lt;='様式３（療養者名簿）（⑤の場合）'!$BE85,1,0),0),0)</f>
        <v>0</v>
      </c>
      <c r="AAP80" s="384">
        <f>IF(AAP$19-'様式３（療養者名簿）（⑤の場合）'!$BD85+1&lt;=15,IF(AAP$19&gt;='様式３（療養者名簿）（⑤の場合）'!$BD85,IF(AAP$19&lt;='様式３（療養者名簿）（⑤の場合）'!$BE85,1,0),0),0)</f>
        <v>0</v>
      </c>
      <c r="AAQ80" s="384">
        <f>IF(AAQ$19-'様式３（療養者名簿）（⑤の場合）'!$BD85+1&lt;=15,IF(AAQ$19&gt;='様式３（療養者名簿）（⑤の場合）'!$BD85,IF(AAQ$19&lt;='様式３（療養者名簿）（⑤の場合）'!$BE85,1,0),0),0)</f>
        <v>0</v>
      </c>
      <c r="AAR80" s="384">
        <f>IF(AAR$19-'様式３（療養者名簿）（⑤の場合）'!$BD85+1&lt;=15,IF(AAR$19&gt;='様式３（療養者名簿）（⑤の場合）'!$BD85,IF(AAR$19&lt;='様式３（療養者名簿）（⑤の場合）'!$BE85,1,0),0),0)</f>
        <v>0</v>
      </c>
      <c r="AAS80" s="384">
        <f>IF(AAS$19-'様式３（療養者名簿）（⑤の場合）'!$BD85+1&lt;=15,IF(AAS$19&gt;='様式３（療養者名簿）（⑤の場合）'!$BD85,IF(AAS$19&lt;='様式３（療養者名簿）（⑤の場合）'!$BE85,1,0),0),0)</f>
        <v>0</v>
      </c>
      <c r="AAT80" s="384">
        <f>IF(AAT$19-'様式３（療養者名簿）（⑤の場合）'!$BD85+1&lt;=15,IF(AAT$19&gt;='様式３（療養者名簿）（⑤の場合）'!$BD85,IF(AAT$19&lt;='様式３（療養者名簿）（⑤の場合）'!$BE85,1,0),0),0)</f>
        <v>0</v>
      </c>
      <c r="AAU80" s="384">
        <f>IF(AAU$19-'様式３（療養者名簿）（⑤の場合）'!$BD85+1&lt;=15,IF(AAU$19&gt;='様式３（療養者名簿）（⑤の場合）'!$BD85,IF(AAU$19&lt;='様式３（療養者名簿）（⑤の場合）'!$BE85,1,0),0),0)</f>
        <v>0</v>
      </c>
      <c r="AAV80" s="384">
        <f>IF(AAV$19-'様式３（療養者名簿）（⑤の場合）'!$BD85+1&lt;=15,IF(AAV$19&gt;='様式３（療養者名簿）（⑤の場合）'!$BD85,IF(AAV$19&lt;='様式３（療養者名簿）（⑤の場合）'!$BE85,1,0),0),0)</f>
        <v>0</v>
      </c>
      <c r="AAW80" s="384">
        <f>IF(AAW$19-'様式３（療養者名簿）（⑤の場合）'!$BD85+1&lt;=15,IF(AAW$19&gt;='様式３（療養者名簿）（⑤の場合）'!$BD85,IF(AAW$19&lt;='様式３（療養者名簿）（⑤の場合）'!$BE85,1,0),0),0)</f>
        <v>0</v>
      </c>
      <c r="AAX80" s="384">
        <f>IF(AAX$19-'様式３（療養者名簿）（⑤の場合）'!$BD85+1&lt;=15,IF(AAX$19&gt;='様式３（療養者名簿）（⑤の場合）'!$BD85,IF(AAX$19&lt;='様式３（療養者名簿）（⑤の場合）'!$BE85,1,0),0),0)</f>
        <v>0</v>
      </c>
      <c r="AAY80" s="384">
        <f>IF(AAY$19-'様式３（療養者名簿）（⑤の場合）'!$BD85+1&lt;=15,IF(AAY$19&gt;='様式３（療養者名簿）（⑤の場合）'!$BD85,IF(AAY$19&lt;='様式３（療養者名簿）（⑤の場合）'!$BE85,1,0),0),0)</f>
        <v>0</v>
      </c>
      <c r="AAZ80" s="384">
        <f>IF(AAZ$19-'様式３（療養者名簿）（⑤の場合）'!$BD85+1&lt;=15,IF(AAZ$19&gt;='様式３（療養者名簿）（⑤の場合）'!$BD85,IF(AAZ$19&lt;='様式３（療養者名簿）（⑤の場合）'!$BE85,1,0),0),0)</f>
        <v>0</v>
      </c>
      <c r="ABA80" s="384">
        <f>IF(ABA$19-'様式３（療養者名簿）（⑤の場合）'!$BD85+1&lt;=15,IF(ABA$19&gt;='様式３（療養者名簿）（⑤の場合）'!$BD85,IF(ABA$19&lt;='様式３（療養者名簿）（⑤の場合）'!$BE85,1,0),0),0)</f>
        <v>0</v>
      </c>
      <c r="ABB80" s="384">
        <f>IF(ABB$19-'様式３（療養者名簿）（⑤の場合）'!$BD85+1&lt;=15,IF(ABB$19&gt;='様式３（療養者名簿）（⑤の場合）'!$BD85,IF(ABB$19&lt;='様式３（療養者名簿）（⑤の場合）'!$BE85,1,0),0),0)</f>
        <v>0</v>
      </c>
      <c r="ABC80" s="384">
        <f>IF(ABC$19-'様式３（療養者名簿）（⑤の場合）'!$BD85+1&lt;=15,IF(ABC$19&gt;='様式３（療養者名簿）（⑤の場合）'!$BD85,IF(ABC$19&lt;='様式３（療養者名簿）（⑤の場合）'!$BE85,1,0),0),0)</f>
        <v>0</v>
      </c>
      <c r="ABD80" s="384">
        <f>IF(ABD$19-'様式３（療養者名簿）（⑤の場合）'!$BD85+1&lt;=15,IF(ABD$19&gt;='様式３（療養者名簿）（⑤の場合）'!$BD85,IF(ABD$19&lt;='様式３（療養者名簿）（⑤の場合）'!$BE85,1,0),0),0)</f>
        <v>0</v>
      </c>
    </row>
    <row r="81" spans="1:732" ht="42" customHeight="1">
      <c r="A81" s="259">
        <f>'様式３（療養者名簿）（⑤の場合）'!C86</f>
        <v>0</v>
      </c>
      <c r="B81" s="377">
        <f>IF(B$19-'様式３（療養者名簿）（⑤の場合）'!$BD86+1&lt;=15,IF(B$19&gt;='様式３（療養者名簿）（⑤の場合）'!$BD86,IF(B$19&lt;='様式３（療養者名簿）（⑤の場合）'!$BE86,1,0),0),0)</f>
        <v>0</v>
      </c>
      <c r="C81" s="377">
        <f>IF(C$19-'様式３（療養者名簿）（⑤の場合）'!$BD86+1&lt;=15,IF(C$19&gt;='様式３（療養者名簿）（⑤の場合）'!$BD86,IF(C$19&lt;='様式３（療養者名簿）（⑤の場合）'!$BE86,1,0),0),0)</f>
        <v>0</v>
      </c>
      <c r="D81" s="377">
        <f>IF(D$19-'様式３（療養者名簿）（⑤の場合）'!$BD86+1&lt;=15,IF(D$19&gt;='様式３（療養者名簿）（⑤の場合）'!$BD86,IF(D$19&lt;='様式３（療養者名簿）（⑤の場合）'!$BE86,1,0),0),0)</f>
        <v>0</v>
      </c>
      <c r="E81" s="377">
        <f>IF(E$19-'様式３（療養者名簿）（⑤の場合）'!$BD86+1&lt;=15,IF(E$19&gt;='様式３（療養者名簿）（⑤の場合）'!$BD86,IF(E$19&lt;='様式３（療養者名簿）（⑤の場合）'!$BE86,1,0),0),0)</f>
        <v>0</v>
      </c>
      <c r="F81" s="377">
        <f>IF(F$19-'様式３（療養者名簿）（⑤の場合）'!$BD86+1&lt;=15,IF(F$19&gt;='様式３（療養者名簿）（⑤の場合）'!$BD86,IF(F$19&lt;='様式３（療養者名簿）（⑤の場合）'!$BE86,1,0),0),0)</f>
        <v>0</v>
      </c>
      <c r="G81" s="377">
        <f>IF(G$19-'様式３（療養者名簿）（⑤の場合）'!$BD86+1&lt;=15,IF(G$19&gt;='様式３（療養者名簿）（⑤の場合）'!$BD86,IF(G$19&lt;='様式３（療養者名簿）（⑤の場合）'!$BE86,1,0),0),0)</f>
        <v>0</v>
      </c>
      <c r="H81" s="377">
        <f>IF(H$19-'様式３（療養者名簿）（⑤の場合）'!$BD86+1&lt;=15,IF(H$19&gt;='様式３（療養者名簿）（⑤の場合）'!$BD86,IF(H$19&lt;='様式３（療養者名簿）（⑤の場合）'!$BE86,1,0),0),0)</f>
        <v>0</v>
      </c>
      <c r="I81" s="377">
        <f>IF(I$19-'様式３（療養者名簿）（⑤の場合）'!$BD86+1&lt;=15,IF(I$19&gt;='様式３（療養者名簿）（⑤の場合）'!$BD86,IF(I$19&lt;='様式３（療養者名簿）（⑤の場合）'!$BE86,1,0),0),0)</f>
        <v>0</v>
      </c>
      <c r="J81" s="377">
        <f>IF(J$19-'様式３（療養者名簿）（⑤の場合）'!$BD86+1&lt;=15,IF(J$19&gt;='様式３（療養者名簿）（⑤の場合）'!$BD86,IF(J$19&lt;='様式３（療養者名簿）（⑤の場合）'!$BE86,1,0),0),0)</f>
        <v>0</v>
      </c>
      <c r="K81" s="377">
        <f>IF(K$19-'様式３（療養者名簿）（⑤の場合）'!$BD86+1&lt;=15,IF(K$19&gt;='様式３（療養者名簿）（⑤の場合）'!$BD86,IF(K$19&lt;='様式３（療養者名簿）（⑤の場合）'!$BE86,1,0),0),0)</f>
        <v>0</v>
      </c>
      <c r="L81" s="377">
        <f>IF(L$19-'様式３（療養者名簿）（⑤の場合）'!$BD86+1&lt;=15,IF(L$19&gt;='様式３（療養者名簿）（⑤の場合）'!$BD86,IF(L$19&lt;='様式３（療養者名簿）（⑤の場合）'!$BE86,1,0),0),0)</f>
        <v>0</v>
      </c>
      <c r="M81" s="377">
        <f>IF(M$19-'様式３（療養者名簿）（⑤の場合）'!$BD86+1&lt;=15,IF(M$19&gt;='様式３（療養者名簿）（⑤の場合）'!$BD86,IF(M$19&lt;='様式３（療養者名簿）（⑤の場合）'!$BE86,1,0),0),0)</f>
        <v>0</v>
      </c>
      <c r="N81" s="377">
        <f>IF(N$19-'様式３（療養者名簿）（⑤の場合）'!$BD86+1&lt;=15,IF(N$19&gt;='様式３（療養者名簿）（⑤の場合）'!$BD86,IF(N$19&lt;='様式３（療養者名簿）（⑤の場合）'!$BE86,1,0),0),0)</f>
        <v>0</v>
      </c>
      <c r="O81" s="377">
        <f>IF(O$19-'様式３（療養者名簿）（⑤の場合）'!$BD86+1&lt;=15,IF(O$19&gt;='様式３（療養者名簿）（⑤の場合）'!$BD86,IF(O$19&lt;='様式３（療養者名簿）（⑤の場合）'!$BE86,1,0),0),0)</f>
        <v>0</v>
      </c>
      <c r="P81" s="377">
        <f>IF(P$19-'様式３（療養者名簿）（⑤の場合）'!$BD86+1&lt;=15,IF(P$19&gt;='様式３（療養者名簿）（⑤の場合）'!$BD86,IF(P$19&lt;='様式３（療養者名簿）（⑤の場合）'!$BE86,1,0),0),0)</f>
        <v>0</v>
      </c>
      <c r="Q81" s="377">
        <f>IF(Q$19-'様式３（療養者名簿）（⑤の場合）'!$BD86+1&lt;=15,IF(Q$19&gt;='様式３（療養者名簿）（⑤の場合）'!$BD86,IF(Q$19&lt;='様式３（療養者名簿）（⑤の場合）'!$BE86,1,0),0),0)</f>
        <v>0</v>
      </c>
      <c r="R81" s="377">
        <f>IF(R$19-'様式３（療養者名簿）（⑤の場合）'!$BD86+1&lt;=15,IF(R$19&gt;='様式３（療養者名簿）（⑤の場合）'!$BD86,IF(R$19&lt;='様式３（療養者名簿）（⑤の場合）'!$BE86,1,0),0),0)</f>
        <v>0</v>
      </c>
      <c r="S81" s="377">
        <f>IF(S$19-'様式３（療養者名簿）（⑤の場合）'!$BD86+1&lt;=15,IF(S$19&gt;='様式３（療養者名簿）（⑤の場合）'!$BD86,IF(S$19&lt;='様式３（療養者名簿）（⑤の場合）'!$BE86,1,0),0),0)</f>
        <v>0</v>
      </c>
      <c r="T81" s="377">
        <f>IF(T$19-'様式３（療養者名簿）（⑤の場合）'!$BD86+1&lt;=15,IF(T$19&gt;='様式３（療養者名簿）（⑤の場合）'!$BD86,IF(T$19&lt;='様式３（療養者名簿）（⑤の場合）'!$BE86,1,0),0),0)</f>
        <v>0</v>
      </c>
      <c r="U81" s="377">
        <f>IF(U$19-'様式３（療養者名簿）（⑤の場合）'!$BD86+1&lt;=15,IF(U$19&gt;='様式３（療養者名簿）（⑤の場合）'!$BD86,IF(U$19&lt;='様式３（療養者名簿）（⑤の場合）'!$BE86,1,0),0),0)</f>
        <v>0</v>
      </c>
      <c r="V81" s="377">
        <f>IF(V$19-'様式３（療養者名簿）（⑤の場合）'!$BD86+1&lt;=15,IF(V$19&gt;='様式３（療養者名簿）（⑤の場合）'!$BD86,IF(V$19&lt;='様式３（療養者名簿）（⑤の場合）'!$BE86,1,0),0),0)</f>
        <v>0</v>
      </c>
      <c r="W81" s="377">
        <f>IF(W$19-'様式３（療養者名簿）（⑤の場合）'!$BD86+1&lt;=15,IF(W$19&gt;='様式３（療養者名簿）（⑤の場合）'!$BD86,IF(W$19&lt;='様式３（療養者名簿）（⑤の場合）'!$BE86,1,0),0),0)</f>
        <v>0</v>
      </c>
      <c r="X81" s="377">
        <f>IF(X$19-'様式３（療養者名簿）（⑤の場合）'!$BD86+1&lt;=15,IF(X$19&gt;='様式３（療養者名簿）（⑤の場合）'!$BD86,IF(X$19&lt;='様式３（療養者名簿）（⑤の場合）'!$BE86,1,0),0),0)</f>
        <v>0</v>
      </c>
      <c r="Y81" s="377">
        <f>IF(Y$19-'様式３（療養者名簿）（⑤の場合）'!$BD86+1&lt;=15,IF(Y$19&gt;='様式３（療養者名簿）（⑤の場合）'!$BD86,IF(Y$19&lt;='様式３（療養者名簿）（⑤の場合）'!$BE86,1,0),0),0)</f>
        <v>0</v>
      </c>
      <c r="Z81" s="377">
        <f>IF(Z$19-'様式３（療養者名簿）（⑤の場合）'!$BD86+1&lt;=15,IF(Z$19&gt;='様式３（療養者名簿）（⑤の場合）'!$BD86,IF(Z$19&lt;='様式３（療養者名簿）（⑤の場合）'!$BE86,1,0),0),0)</f>
        <v>0</v>
      </c>
      <c r="AA81" s="377">
        <f>IF(AA$19-'様式３（療養者名簿）（⑤の場合）'!$BD86+1&lt;=15,IF(AA$19&gt;='様式３（療養者名簿）（⑤の場合）'!$BD86,IF(AA$19&lt;='様式３（療養者名簿）（⑤の場合）'!$BE86,1,0),0),0)</f>
        <v>0</v>
      </c>
      <c r="AB81" s="377">
        <f>IF(AB$19-'様式３（療養者名簿）（⑤の場合）'!$BD86+1&lt;=15,IF(AB$19&gt;='様式３（療養者名簿）（⑤の場合）'!$BD86,IF(AB$19&lt;='様式３（療養者名簿）（⑤の場合）'!$BE86,1,0),0),0)</f>
        <v>0</v>
      </c>
      <c r="AC81" s="377">
        <f>IF(AC$19-'様式３（療養者名簿）（⑤の場合）'!$BD86+1&lt;=15,IF(AC$19&gt;='様式３（療養者名簿）（⑤の場合）'!$BD86,IF(AC$19&lt;='様式３（療養者名簿）（⑤の場合）'!$BE86,1,0),0),0)</f>
        <v>0</v>
      </c>
      <c r="AD81" s="377">
        <f>IF(AD$19-'様式３（療養者名簿）（⑤の場合）'!$BD86+1&lt;=15,IF(AD$19&gt;='様式３（療養者名簿）（⑤の場合）'!$BD86,IF(AD$19&lt;='様式３（療養者名簿）（⑤の場合）'!$BE86,1,0),0),0)</f>
        <v>0</v>
      </c>
      <c r="AE81" s="377">
        <f>IF(AE$19-'様式３（療養者名簿）（⑤の場合）'!$BD86+1&lt;=15,IF(AE$19&gt;='様式３（療養者名簿）（⑤の場合）'!$BD86,IF(AE$19&lt;='様式３（療養者名簿）（⑤の場合）'!$BE86,1,0),0),0)</f>
        <v>0</v>
      </c>
      <c r="AF81" s="377">
        <f>IF(AF$19-'様式３（療養者名簿）（⑤の場合）'!$BD86+1&lt;=15,IF(AF$19&gt;='様式３（療養者名簿）（⑤の場合）'!$BD86,IF(AF$19&lt;='様式３（療養者名簿）（⑤の場合）'!$BE86,1,0),0),0)</f>
        <v>0</v>
      </c>
      <c r="AG81" s="377">
        <f>IF(AG$19-'様式３（療養者名簿）（⑤の場合）'!$BD86+1&lt;=15,IF(AG$19&gt;='様式３（療養者名簿）（⑤の場合）'!$BD86,IF(AG$19&lt;='様式３（療養者名簿）（⑤の場合）'!$BE86,1,0),0),0)</f>
        <v>0</v>
      </c>
      <c r="AH81" s="377">
        <f>IF(AH$19-'様式３（療養者名簿）（⑤の場合）'!$BD86+1&lt;=15,IF(AH$19&gt;='様式３（療養者名簿）（⑤の場合）'!$BD86,IF(AH$19&lt;='様式３（療養者名簿）（⑤の場合）'!$BE86,1,0),0),0)</f>
        <v>0</v>
      </c>
      <c r="AI81" s="377">
        <f>IF(AI$19-'様式３（療養者名簿）（⑤の場合）'!$BD86+1&lt;=15,IF(AI$19&gt;='様式３（療養者名簿）（⑤の場合）'!$BD86,IF(AI$19&lt;='様式３（療養者名簿）（⑤の場合）'!$BE86,1,0),0),0)</f>
        <v>0</v>
      </c>
      <c r="AJ81" s="377">
        <f>IF(AJ$19-'様式３（療養者名簿）（⑤の場合）'!$BD86+1&lt;=15,IF(AJ$19&gt;='様式３（療養者名簿）（⑤の場合）'!$BD86,IF(AJ$19&lt;='様式３（療養者名簿）（⑤の場合）'!$BE86,1,0),0),0)</f>
        <v>0</v>
      </c>
      <c r="AK81" s="377">
        <f>IF(AK$19-'様式３（療養者名簿）（⑤の場合）'!$BD86+1&lt;=15,IF(AK$19&gt;='様式３（療養者名簿）（⑤の場合）'!$BD86,IF(AK$19&lt;='様式３（療養者名簿）（⑤の場合）'!$BE86,1,0),0),0)</f>
        <v>0</v>
      </c>
      <c r="AL81" s="377">
        <f>IF(AL$19-'様式３（療養者名簿）（⑤の場合）'!$BD86+1&lt;=15,IF(AL$19&gt;='様式３（療養者名簿）（⑤の場合）'!$BD86,IF(AL$19&lt;='様式３（療養者名簿）（⑤の場合）'!$BE86,1,0),0),0)</f>
        <v>0</v>
      </c>
      <c r="AM81" s="377">
        <f>IF(AM$19-'様式３（療養者名簿）（⑤の場合）'!$BD86+1&lt;=15,IF(AM$19&gt;='様式３（療養者名簿）（⑤の場合）'!$BD86,IF(AM$19&lt;='様式３（療養者名簿）（⑤の場合）'!$BE86,1,0),0),0)</f>
        <v>0</v>
      </c>
      <c r="AN81" s="377">
        <f>IF(AN$19-'様式３（療養者名簿）（⑤の場合）'!$BD86+1&lt;=15,IF(AN$19&gt;='様式３（療養者名簿）（⑤の場合）'!$BD86,IF(AN$19&lt;='様式３（療養者名簿）（⑤の場合）'!$BE86,1,0),0),0)</f>
        <v>0</v>
      </c>
      <c r="AO81" s="377">
        <f>IF(AO$19-'様式３（療養者名簿）（⑤の場合）'!$BD86+1&lt;=15,IF(AO$19&gt;='様式３（療養者名簿）（⑤の場合）'!$BD86,IF(AO$19&lt;='様式３（療養者名簿）（⑤の場合）'!$BE86,1,0),0),0)</f>
        <v>0</v>
      </c>
      <c r="AP81" s="377">
        <f>IF(AP$19-'様式３（療養者名簿）（⑤の場合）'!$BD86+1&lt;=15,IF(AP$19&gt;='様式３（療養者名簿）（⑤の場合）'!$BD86,IF(AP$19&lt;='様式３（療養者名簿）（⑤の場合）'!$BE86,1,0),0),0)</f>
        <v>0</v>
      </c>
      <c r="AQ81" s="377">
        <f>IF(AQ$19-'様式３（療養者名簿）（⑤の場合）'!$BD86+1&lt;=15,IF(AQ$19&gt;='様式３（療養者名簿）（⑤の場合）'!$BD86,IF(AQ$19&lt;='様式３（療養者名簿）（⑤の場合）'!$BE86,1,0),0),0)</f>
        <v>0</v>
      </c>
      <c r="AR81" s="377">
        <f>IF(AR$19-'様式３（療養者名簿）（⑤の場合）'!$BD86+1&lt;=15,IF(AR$19&gt;='様式３（療養者名簿）（⑤の場合）'!$BD86,IF(AR$19&lt;='様式３（療養者名簿）（⑤の場合）'!$BE86,1,0),0),0)</f>
        <v>0</v>
      </c>
      <c r="AS81" s="377">
        <f>IF(AS$19-'様式３（療養者名簿）（⑤の場合）'!$BD86+1&lt;=15,IF(AS$19&gt;='様式３（療養者名簿）（⑤の場合）'!$BD86,IF(AS$19&lt;='様式３（療養者名簿）（⑤の場合）'!$BE86,1,0),0),0)</f>
        <v>0</v>
      </c>
      <c r="AT81" s="377">
        <f>IF(AT$19-'様式３（療養者名簿）（⑤の場合）'!$BD86+1&lt;=15,IF(AT$19&gt;='様式３（療養者名簿）（⑤の場合）'!$BD86,IF(AT$19&lt;='様式３（療養者名簿）（⑤の場合）'!$BE86,1,0),0),0)</f>
        <v>0</v>
      </c>
      <c r="AU81" s="377">
        <f>IF(AU$19-'様式３（療養者名簿）（⑤の場合）'!$BD86+1&lt;=15,IF(AU$19&gt;='様式３（療養者名簿）（⑤の場合）'!$BD86,IF(AU$19&lt;='様式３（療養者名簿）（⑤の場合）'!$BE86,1,0),0),0)</f>
        <v>0</v>
      </c>
      <c r="AV81" s="377">
        <f>IF(AV$19-'様式３（療養者名簿）（⑤の場合）'!$BD86+1&lt;=15,IF(AV$19&gt;='様式３（療養者名簿）（⑤の場合）'!$BD86,IF(AV$19&lt;='様式３（療養者名簿）（⑤の場合）'!$BE86,1,0),0),0)</f>
        <v>0</v>
      </c>
      <c r="AW81" s="377">
        <f>IF(AW$19-'様式３（療養者名簿）（⑤の場合）'!$BD86+1&lt;=15,IF(AW$19&gt;='様式３（療養者名簿）（⑤の場合）'!$BD86,IF(AW$19&lt;='様式３（療養者名簿）（⑤の場合）'!$BE86,1,0),0),0)</f>
        <v>0</v>
      </c>
      <c r="AX81" s="377">
        <f>IF(AX$19-'様式３（療養者名簿）（⑤の場合）'!$BD86+1&lt;=15,IF(AX$19&gt;='様式３（療養者名簿）（⑤の場合）'!$BD86,IF(AX$19&lt;='様式３（療養者名簿）（⑤の場合）'!$BE86,1,0),0),0)</f>
        <v>0</v>
      </c>
      <c r="AY81" s="377">
        <f>IF(AY$19-'様式３（療養者名簿）（⑤の場合）'!$BD86+1&lt;=15,IF(AY$19&gt;='様式３（療養者名簿）（⑤の場合）'!$BD86,IF(AY$19&lt;='様式３（療養者名簿）（⑤の場合）'!$BE86,1,0),0),0)</f>
        <v>0</v>
      </c>
      <c r="AZ81" s="377">
        <f>IF(AZ$19-'様式３（療養者名簿）（⑤の場合）'!$BD86+1&lt;=15,IF(AZ$19&gt;='様式３（療養者名簿）（⑤の場合）'!$BD86,IF(AZ$19&lt;='様式３（療養者名簿）（⑤の場合）'!$BE86,1,0),0),0)</f>
        <v>0</v>
      </c>
      <c r="BA81" s="377">
        <f>IF(BA$19-'様式３（療養者名簿）（⑤の場合）'!$BD86+1&lt;=15,IF(BA$19&gt;='様式３（療養者名簿）（⑤の場合）'!$BD86,IF(BA$19&lt;='様式３（療養者名簿）（⑤の場合）'!$BE86,1,0),0),0)</f>
        <v>0</v>
      </c>
      <c r="BB81" s="377">
        <f>IF(BB$19-'様式３（療養者名簿）（⑤の場合）'!$BD86+1&lt;=15,IF(BB$19&gt;='様式３（療養者名簿）（⑤の場合）'!$BD86,IF(BB$19&lt;='様式３（療養者名簿）（⑤の場合）'!$BE86,1,0),0),0)</f>
        <v>0</v>
      </c>
      <c r="BC81" s="377">
        <f>IF(BC$19-'様式３（療養者名簿）（⑤の場合）'!$BD86+1&lt;=15,IF(BC$19&gt;='様式３（療養者名簿）（⑤の場合）'!$BD86,IF(BC$19&lt;='様式３（療養者名簿）（⑤の場合）'!$BE86,1,0),0),0)</f>
        <v>0</v>
      </c>
      <c r="BD81" s="377">
        <f>IF(BD$19-'様式３（療養者名簿）（⑤の場合）'!$BD86+1&lt;=15,IF(BD$19&gt;='様式３（療養者名簿）（⑤の場合）'!$BD86,IF(BD$19&lt;='様式３（療養者名簿）（⑤の場合）'!$BE86,1,0),0),0)</f>
        <v>0</v>
      </c>
      <c r="BE81" s="377">
        <f>IF(BE$19-'様式３（療養者名簿）（⑤の場合）'!$BD86+1&lt;=15,IF(BE$19&gt;='様式３（療養者名簿）（⑤の場合）'!$BD86,IF(BE$19&lt;='様式３（療養者名簿）（⑤の場合）'!$BE86,1,0),0),0)</f>
        <v>0</v>
      </c>
      <c r="BF81" s="377">
        <f>IF(BF$19-'様式３（療養者名簿）（⑤の場合）'!$BD86+1&lt;=15,IF(BF$19&gt;='様式３（療養者名簿）（⑤の場合）'!$BD86,IF(BF$19&lt;='様式３（療養者名簿）（⑤の場合）'!$BE86,1,0),0),0)</f>
        <v>0</v>
      </c>
      <c r="BG81" s="377">
        <f>IF(BG$19-'様式３（療養者名簿）（⑤の場合）'!$BD86+1&lt;=15,IF(BG$19&gt;='様式３（療養者名簿）（⑤の場合）'!$BD86,IF(BG$19&lt;='様式３（療養者名簿）（⑤の場合）'!$BE86,1,0),0),0)</f>
        <v>0</v>
      </c>
      <c r="BH81" s="377">
        <f>IF(BH$19-'様式３（療養者名簿）（⑤の場合）'!$BD86+1&lt;=15,IF(BH$19&gt;='様式３（療養者名簿）（⑤の場合）'!$BD86,IF(BH$19&lt;='様式３（療養者名簿）（⑤の場合）'!$BE86,1,0),0),0)</f>
        <v>0</v>
      </c>
      <c r="BI81" s="377">
        <f>IF(BI$19-'様式３（療養者名簿）（⑤の場合）'!$BD86+1&lt;=15,IF(BI$19&gt;='様式３（療養者名簿）（⑤の場合）'!$BD86,IF(BI$19&lt;='様式３（療養者名簿）（⑤の場合）'!$BE86,1,0),0),0)</f>
        <v>0</v>
      </c>
      <c r="BJ81" s="377">
        <f>IF(BJ$19-'様式３（療養者名簿）（⑤の場合）'!$BD86+1&lt;=15,IF(BJ$19&gt;='様式３（療養者名簿）（⑤の場合）'!$BD86,IF(BJ$19&lt;='様式３（療養者名簿）（⑤の場合）'!$BE86,1,0),0),0)</f>
        <v>0</v>
      </c>
      <c r="BK81" s="377">
        <f>IF(BK$19-'様式３（療養者名簿）（⑤の場合）'!$BD86+1&lt;=15,IF(BK$19&gt;='様式３（療養者名簿）（⑤の場合）'!$BD86,IF(BK$19&lt;='様式３（療養者名簿）（⑤の場合）'!$BE86,1,0),0),0)</f>
        <v>0</v>
      </c>
      <c r="BL81" s="377">
        <f>IF(BL$19-'様式３（療養者名簿）（⑤の場合）'!$BD86+1&lt;=15,IF(BL$19&gt;='様式３（療養者名簿）（⑤の場合）'!$BD86,IF(BL$19&lt;='様式３（療養者名簿）（⑤の場合）'!$BE86,1,0),0),0)</f>
        <v>0</v>
      </c>
      <c r="BM81" s="377">
        <f>IF(BM$19-'様式３（療養者名簿）（⑤の場合）'!$BD86+1&lt;=15,IF(BM$19&gt;='様式３（療養者名簿）（⑤の場合）'!$BD86,IF(BM$19&lt;='様式３（療養者名簿）（⑤の場合）'!$BE86,1,0),0),0)</f>
        <v>0</v>
      </c>
      <c r="BN81" s="377">
        <f>IF(BN$19-'様式３（療養者名簿）（⑤の場合）'!$BD86+1&lt;=15,IF(BN$19&gt;='様式３（療養者名簿）（⑤の場合）'!$BD86,IF(BN$19&lt;='様式３（療養者名簿）（⑤の場合）'!$BE86,1,0),0),0)</f>
        <v>0</v>
      </c>
      <c r="BO81" s="377">
        <f>IF(BO$19-'様式３（療養者名簿）（⑤の場合）'!$BD86+1&lt;=15,IF(BO$19&gt;='様式３（療養者名簿）（⑤の場合）'!$BD86,IF(BO$19&lt;='様式３（療養者名簿）（⑤の場合）'!$BE86,1,0),0),0)</f>
        <v>0</v>
      </c>
      <c r="BP81" s="377">
        <f>IF(BP$19-'様式３（療養者名簿）（⑤の場合）'!$BD86+1&lt;=15,IF(BP$19&gt;='様式３（療養者名簿）（⑤の場合）'!$BD86,IF(BP$19&lt;='様式３（療養者名簿）（⑤の場合）'!$BE86,1,0),0),0)</f>
        <v>0</v>
      </c>
      <c r="BQ81" s="377">
        <f>IF(BQ$19-'様式３（療養者名簿）（⑤の場合）'!$BD86+1&lt;=15,IF(BQ$19&gt;='様式３（療養者名簿）（⑤の場合）'!$BD86,IF(BQ$19&lt;='様式３（療養者名簿）（⑤の場合）'!$BE86,1,0),0),0)</f>
        <v>0</v>
      </c>
      <c r="BR81" s="377">
        <f>IF(BR$19-'様式３（療養者名簿）（⑤の場合）'!$BD86+1&lt;=15,IF(BR$19&gt;='様式３（療養者名簿）（⑤の場合）'!$BD86,IF(BR$19&lt;='様式３（療養者名簿）（⑤の場合）'!$BE86,1,0),0),0)</f>
        <v>0</v>
      </c>
      <c r="BS81" s="377">
        <f>IF(BS$19-'様式３（療養者名簿）（⑤の場合）'!$BD86+1&lt;=15,IF(BS$19&gt;='様式３（療養者名簿）（⑤の場合）'!$BD86,IF(BS$19&lt;='様式３（療養者名簿）（⑤の場合）'!$BE86,1,0),0),0)</f>
        <v>0</v>
      </c>
      <c r="BT81" s="377">
        <f>IF(BT$19-'様式３（療養者名簿）（⑤の場合）'!$BD86+1&lt;=15,IF(BT$19&gt;='様式３（療養者名簿）（⑤の場合）'!$BD86,IF(BT$19&lt;='様式３（療養者名簿）（⑤の場合）'!$BE86,1,0),0),0)</f>
        <v>0</v>
      </c>
      <c r="BU81" s="377">
        <f>IF(BU$19-'様式３（療養者名簿）（⑤の場合）'!$BD86+1&lt;=15,IF(BU$19&gt;='様式３（療養者名簿）（⑤の場合）'!$BD86,IF(BU$19&lt;='様式３（療養者名簿）（⑤の場合）'!$BE86,1,0),0),0)</f>
        <v>0</v>
      </c>
      <c r="BV81" s="377">
        <f>IF(BV$19-'様式３（療養者名簿）（⑤の場合）'!$BD86+1&lt;=15,IF(BV$19&gt;='様式３（療養者名簿）（⑤の場合）'!$BD86,IF(BV$19&lt;='様式３（療養者名簿）（⑤の場合）'!$BE86,1,0),0),0)</f>
        <v>0</v>
      </c>
      <c r="BW81" s="377">
        <f>IF(BW$19-'様式３（療養者名簿）（⑤の場合）'!$BD86+1&lt;=15,IF(BW$19&gt;='様式３（療養者名簿）（⑤の場合）'!$BD86,IF(BW$19&lt;='様式３（療養者名簿）（⑤の場合）'!$BE86,1,0),0),0)</f>
        <v>0</v>
      </c>
      <c r="BX81" s="377">
        <f>IF(BX$19-'様式３（療養者名簿）（⑤の場合）'!$BD86+1&lt;=15,IF(BX$19&gt;='様式３（療養者名簿）（⑤の場合）'!$BD86,IF(BX$19&lt;='様式３（療養者名簿）（⑤の場合）'!$BE86,1,0),0),0)</f>
        <v>0</v>
      </c>
      <c r="BY81" s="377">
        <f>IF(BY$19-'様式３（療養者名簿）（⑤の場合）'!$BD86+1&lt;=15,IF(BY$19&gt;='様式３（療養者名簿）（⑤の場合）'!$BD86,IF(BY$19&lt;='様式３（療養者名簿）（⑤の場合）'!$BE86,1,0),0),0)</f>
        <v>0</v>
      </c>
      <c r="BZ81" s="377">
        <f>IF(BZ$19-'様式３（療養者名簿）（⑤の場合）'!$BD86+1&lt;=15,IF(BZ$19&gt;='様式３（療養者名簿）（⑤の場合）'!$BD86,IF(BZ$19&lt;='様式３（療養者名簿）（⑤の場合）'!$BE86,1,0),0),0)</f>
        <v>0</v>
      </c>
      <c r="CA81" s="377">
        <f>IF(CA$19-'様式３（療養者名簿）（⑤の場合）'!$BD86+1&lt;=15,IF(CA$19&gt;='様式３（療養者名簿）（⑤の場合）'!$BD86,IF(CA$19&lt;='様式３（療養者名簿）（⑤の場合）'!$BE86,1,0),0),0)</f>
        <v>0</v>
      </c>
      <c r="CB81" s="377">
        <f>IF(CB$19-'様式３（療養者名簿）（⑤の場合）'!$BD86+1&lt;=15,IF(CB$19&gt;='様式３（療養者名簿）（⑤の場合）'!$BD86,IF(CB$19&lt;='様式３（療養者名簿）（⑤の場合）'!$BE86,1,0),0),0)</f>
        <v>0</v>
      </c>
      <c r="CC81" s="377">
        <f>IF(CC$19-'様式３（療養者名簿）（⑤の場合）'!$BD86+1&lt;=15,IF(CC$19&gt;='様式３（療養者名簿）（⑤の場合）'!$BD86,IF(CC$19&lt;='様式３（療養者名簿）（⑤の場合）'!$BE86,1,0),0),0)</f>
        <v>0</v>
      </c>
      <c r="CD81" s="377">
        <f>IF(CD$19-'様式３（療養者名簿）（⑤の場合）'!$BD86+1&lt;=15,IF(CD$19&gt;='様式３（療養者名簿）（⑤の場合）'!$BD86,IF(CD$19&lt;='様式３（療養者名簿）（⑤の場合）'!$BE86,1,0),0),0)</f>
        <v>0</v>
      </c>
      <c r="CE81" s="377">
        <f>IF(CE$19-'様式３（療養者名簿）（⑤の場合）'!$BD86+1&lt;=15,IF(CE$19&gt;='様式３（療養者名簿）（⑤の場合）'!$BD86,IF(CE$19&lt;='様式３（療養者名簿）（⑤の場合）'!$BE86,1,0),0),0)</f>
        <v>0</v>
      </c>
      <c r="CF81" s="377">
        <f>IF(CF$19-'様式３（療養者名簿）（⑤の場合）'!$BD86+1&lt;=15,IF(CF$19&gt;='様式３（療養者名簿）（⑤の場合）'!$BD86,IF(CF$19&lt;='様式３（療養者名簿）（⑤の場合）'!$BE86,1,0),0),0)</f>
        <v>0</v>
      </c>
      <c r="CG81" s="377">
        <f>IF(CG$19-'様式３（療養者名簿）（⑤の場合）'!$BD86+1&lt;=15,IF(CG$19&gt;='様式３（療養者名簿）（⑤の場合）'!$BD86,IF(CG$19&lt;='様式３（療養者名簿）（⑤の場合）'!$BE86,1,0),0),0)</f>
        <v>0</v>
      </c>
      <c r="CH81" s="377">
        <f>IF(CH$19-'様式３（療養者名簿）（⑤の場合）'!$BD86+1&lt;=15,IF(CH$19&gt;='様式３（療養者名簿）（⑤の場合）'!$BD86,IF(CH$19&lt;='様式３（療養者名簿）（⑤の場合）'!$BE86,1,0),0),0)</f>
        <v>0</v>
      </c>
      <c r="CI81" s="377">
        <f>IF(CI$19-'様式３（療養者名簿）（⑤の場合）'!$BD86+1&lt;=15,IF(CI$19&gt;='様式３（療養者名簿）（⑤の場合）'!$BD86,IF(CI$19&lt;='様式３（療養者名簿）（⑤の場合）'!$BE86,1,0),0),0)</f>
        <v>0</v>
      </c>
      <c r="CJ81" s="377">
        <f>IF(CJ$19-'様式３（療養者名簿）（⑤の場合）'!$BD86+1&lt;=15,IF(CJ$19&gt;='様式３（療養者名簿）（⑤の場合）'!$BD86,IF(CJ$19&lt;='様式３（療養者名簿）（⑤の場合）'!$BE86,1,0),0),0)</f>
        <v>0</v>
      </c>
      <c r="CK81" s="377">
        <f>IF(CK$19-'様式３（療養者名簿）（⑤の場合）'!$BD86+1&lt;=15,IF(CK$19&gt;='様式３（療養者名簿）（⑤の場合）'!$BD86,IF(CK$19&lt;='様式３（療養者名簿）（⑤の場合）'!$BE86,1,0),0),0)</f>
        <v>0</v>
      </c>
      <c r="CL81" s="377">
        <f>IF(CL$19-'様式３（療養者名簿）（⑤の場合）'!$BD86+1&lt;=15,IF(CL$19&gt;='様式３（療養者名簿）（⑤の場合）'!$BD86,IF(CL$19&lt;='様式３（療養者名簿）（⑤の場合）'!$BE86,1,0),0),0)</f>
        <v>0</v>
      </c>
      <c r="CM81" s="377">
        <f>IF(CM$19-'様式３（療養者名簿）（⑤の場合）'!$BD86+1&lt;=15,IF(CM$19&gt;='様式３（療養者名簿）（⑤の場合）'!$BD86,IF(CM$19&lt;='様式３（療養者名簿）（⑤の場合）'!$BE86,1,0),0),0)</f>
        <v>0</v>
      </c>
      <c r="CN81" s="377">
        <f>IF(CN$19-'様式３（療養者名簿）（⑤の場合）'!$BD86+1&lt;=15,IF(CN$19&gt;='様式３（療養者名簿）（⑤の場合）'!$BD86,IF(CN$19&lt;='様式３（療養者名簿）（⑤の場合）'!$BE86,1,0),0),0)</f>
        <v>0</v>
      </c>
      <c r="CO81" s="377">
        <f>IF(CO$19-'様式３（療養者名簿）（⑤の場合）'!$BD86+1&lt;=15,IF(CO$19&gt;='様式３（療養者名簿）（⑤の場合）'!$BD86,IF(CO$19&lt;='様式３（療養者名簿）（⑤の場合）'!$BE86,1,0),0),0)</f>
        <v>0</v>
      </c>
      <c r="CP81" s="377">
        <f>IF(CP$19-'様式３（療養者名簿）（⑤の場合）'!$BD86+1&lt;=15,IF(CP$19&gt;='様式３（療養者名簿）（⑤の場合）'!$BD86,IF(CP$19&lt;='様式３（療養者名簿）（⑤の場合）'!$BE86,1,0),0),0)</f>
        <v>0</v>
      </c>
      <c r="CQ81" s="377">
        <f>IF(CQ$19-'様式３（療養者名簿）（⑤の場合）'!$BD86+1&lt;=15,IF(CQ$19&gt;='様式３（療養者名簿）（⑤の場合）'!$BD86,IF(CQ$19&lt;='様式３（療養者名簿）（⑤の場合）'!$BE86,1,0),0),0)</f>
        <v>0</v>
      </c>
      <c r="CR81" s="377">
        <f>IF(CR$19-'様式３（療養者名簿）（⑤の場合）'!$BD86+1&lt;=15,IF(CR$19&gt;='様式３（療養者名簿）（⑤の場合）'!$BD86,IF(CR$19&lt;='様式３（療養者名簿）（⑤の場合）'!$BE86,1,0),0),0)</f>
        <v>0</v>
      </c>
      <c r="CS81" s="377">
        <f>IF(CS$19-'様式３（療養者名簿）（⑤の場合）'!$BD86+1&lt;=15,IF(CS$19&gt;='様式３（療養者名簿）（⑤の場合）'!$BD86,IF(CS$19&lt;='様式３（療養者名簿）（⑤の場合）'!$BE86,1,0),0),0)</f>
        <v>0</v>
      </c>
      <c r="CT81" s="377">
        <f>IF(CT$19-'様式３（療養者名簿）（⑤の場合）'!$BD86+1&lt;=15,IF(CT$19&gt;='様式３（療養者名簿）（⑤の場合）'!$BD86,IF(CT$19&lt;='様式３（療養者名簿）（⑤の場合）'!$BE86,1,0),0),0)</f>
        <v>0</v>
      </c>
      <c r="CU81" s="377">
        <f>IF(CU$19-'様式３（療養者名簿）（⑤の場合）'!$BD86+1&lt;=15,IF(CU$19&gt;='様式３（療養者名簿）（⑤の場合）'!$BD86,IF(CU$19&lt;='様式３（療養者名簿）（⑤の場合）'!$BE86,1,0),0),0)</f>
        <v>0</v>
      </c>
      <c r="CV81" s="377">
        <f>IF(CV$19-'様式３（療養者名簿）（⑤の場合）'!$BD86+1&lt;=15,IF(CV$19&gt;='様式３（療養者名簿）（⑤の場合）'!$BD86,IF(CV$19&lt;='様式３（療養者名簿）（⑤の場合）'!$BE86,1,0),0),0)</f>
        <v>0</v>
      </c>
      <c r="CW81" s="377">
        <f>IF(CW$19-'様式３（療養者名簿）（⑤の場合）'!$BD86+1&lt;=15,IF(CW$19&gt;='様式３（療養者名簿）（⑤の場合）'!$BD86,IF(CW$19&lt;='様式３（療養者名簿）（⑤の場合）'!$BE86,1,0),0),0)</f>
        <v>0</v>
      </c>
      <c r="CX81" s="377">
        <f>IF(CX$19-'様式３（療養者名簿）（⑤の場合）'!$BD86+1&lt;=15,IF(CX$19&gt;='様式３（療養者名簿）（⑤の場合）'!$BD86,IF(CX$19&lt;='様式３（療養者名簿）（⑤の場合）'!$BE86,1,0),0),0)</f>
        <v>0</v>
      </c>
      <c r="CY81" s="377">
        <f>IF(CY$19-'様式３（療養者名簿）（⑤の場合）'!$BD86+1&lt;=15,IF(CY$19&gt;='様式３（療養者名簿）（⑤の場合）'!$BD86,IF(CY$19&lt;='様式３（療養者名簿）（⑤の場合）'!$BE86,1,0),0),0)</f>
        <v>0</v>
      </c>
      <c r="CZ81" s="377">
        <f>IF(CZ$19-'様式３（療養者名簿）（⑤の場合）'!$BD86+1&lt;=15,IF(CZ$19&gt;='様式３（療養者名簿）（⑤の場合）'!$BD86,IF(CZ$19&lt;='様式３（療養者名簿）（⑤の場合）'!$BE86,1,0),0),0)</f>
        <v>0</v>
      </c>
      <c r="DA81" s="377">
        <f>IF(DA$19-'様式３（療養者名簿）（⑤の場合）'!$BD86+1&lt;=15,IF(DA$19&gt;='様式３（療養者名簿）（⑤の場合）'!$BD86,IF(DA$19&lt;='様式３（療養者名簿）（⑤の場合）'!$BE86,1,0),0),0)</f>
        <v>0</v>
      </c>
      <c r="DB81" s="377">
        <f>IF(DB$19-'様式３（療養者名簿）（⑤の場合）'!$BD86+1&lt;=15,IF(DB$19&gt;='様式３（療養者名簿）（⑤の場合）'!$BD86,IF(DB$19&lt;='様式３（療養者名簿）（⑤の場合）'!$BE86,1,0),0),0)</f>
        <v>0</v>
      </c>
      <c r="DC81" s="377">
        <f>IF(DC$19-'様式３（療養者名簿）（⑤の場合）'!$BD86+1&lt;=15,IF(DC$19&gt;='様式３（療養者名簿）（⑤の場合）'!$BD86,IF(DC$19&lt;='様式３（療養者名簿）（⑤の場合）'!$BE86,1,0),0),0)</f>
        <v>0</v>
      </c>
      <c r="DD81" s="377">
        <f>IF(DD$19-'様式３（療養者名簿）（⑤の場合）'!$BD86+1&lt;=15,IF(DD$19&gt;='様式３（療養者名簿）（⑤の場合）'!$BD86,IF(DD$19&lt;='様式３（療養者名簿）（⑤の場合）'!$BE86,1,0),0),0)</f>
        <v>0</v>
      </c>
      <c r="DE81" s="377">
        <f>IF(DE$19-'様式３（療養者名簿）（⑤の場合）'!$BD86+1&lt;=15,IF(DE$19&gt;='様式３（療養者名簿）（⑤の場合）'!$BD86,IF(DE$19&lt;='様式３（療養者名簿）（⑤の場合）'!$BE86,1,0),0),0)</f>
        <v>0</v>
      </c>
      <c r="DF81" s="377">
        <f>IF(DF$19-'様式３（療養者名簿）（⑤の場合）'!$BD86+1&lt;=15,IF(DF$19&gt;='様式３（療養者名簿）（⑤の場合）'!$BD86,IF(DF$19&lt;='様式３（療養者名簿）（⑤の場合）'!$BE86,1,0),0),0)</f>
        <v>0</v>
      </c>
      <c r="DG81" s="377">
        <f>IF(DG$19-'様式３（療養者名簿）（⑤の場合）'!$BD86+1&lt;=15,IF(DG$19&gt;='様式３（療養者名簿）（⑤の場合）'!$BD86,IF(DG$19&lt;='様式３（療養者名簿）（⑤の場合）'!$BE86,1,0),0),0)</f>
        <v>0</v>
      </c>
      <c r="DH81" s="377">
        <f>IF(DH$19-'様式３（療養者名簿）（⑤の場合）'!$BD86+1&lt;=15,IF(DH$19&gt;='様式３（療養者名簿）（⑤の場合）'!$BD86,IF(DH$19&lt;='様式３（療養者名簿）（⑤の場合）'!$BE86,1,0),0),0)</f>
        <v>0</v>
      </c>
      <c r="DI81" s="377">
        <f>IF(DI$19-'様式３（療養者名簿）（⑤の場合）'!$BD86+1&lt;=15,IF(DI$19&gt;='様式３（療養者名簿）（⑤の場合）'!$BD86,IF(DI$19&lt;='様式３（療養者名簿）（⑤の場合）'!$BE86,1,0),0),0)</f>
        <v>0</v>
      </c>
      <c r="DJ81" s="377">
        <f>IF(DJ$19-'様式３（療養者名簿）（⑤の場合）'!$BD86+1&lt;=15,IF(DJ$19&gt;='様式３（療養者名簿）（⑤の場合）'!$BD86,IF(DJ$19&lt;='様式３（療養者名簿）（⑤の場合）'!$BE86,1,0),0),0)</f>
        <v>0</v>
      </c>
      <c r="DK81" s="377">
        <f>IF(DK$19-'様式３（療養者名簿）（⑤の場合）'!$BD86+1&lt;=15,IF(DK$19&gt;='様式３（療養者名簿）（⑤の場合）'!$BD86,IF(DK$19&lt;='様式３（療養者名簿）（⑤の場合）'!$BE86,1,0),0),0)</f>
        <v>0</v>
      </c>
      <c r="DL81" s="377">
        <f>IF(DL$19-'様式３（療養者名簿）（⑤の場合）'!$BD86+1&lt;=15,IF(DL$19&gt;='様式３（療養者名簿）（⑤の場合）'!$BD86,IF(DL$19&lt;='様式３（療養者名簿）（⑤の場合）'!$BE86,1,0),0),0)</f>
        <v>0</v>
      </c>
      <c r="DM81" s="377">
        <f>IF(DM$19-'様式３（療養者名簿）（⑤の場合）'!$BD86+1&lt;=15,IF(DM$19&gt;='様式３（療養者名簿）（⑤の場合）'!$BD86,IF(DM$19&lt;='様式３（療養者名簿）（⑤の場合）'!$BE86,1,0),0),0)</f>
        <v>0</v>
      </c>
      <c r="DN81" s="377">
        <f>IF(DN$19-'様式３（療養者名簿）（⑤の場合）'!$BD86+1&lt;=15,IF(DN$19&gt;='様式３（療養者名簿）（⑤の場合）'!$BD86,IF(DN$19&lt;='様式３（療養者名簿）（⑤の場合）'!$BE86,1,0),0),0)</f>
        <v>0</v>
      </c>
      <c r="DO81" s="377">
        <f>IF(DO$19-'様式３（療養者名簿）（⑤の場合）'!$BD86+1&lt;=15,IF(DO$19&gt;='様式３（療養者名簿）（⑤の場合）'!$BD86,IF(DO$19&lt;='様式３（療養者名簿）（⑤の場合）'!$BE86,1,0),0),0)</f>
        <v>0</v>
      </c>
      <c r="DP81" s="377">
        <f>IF(DP$19-'様式３（療養者名簿）（⑤の場合）'!$BD86+1&lt;=15,IF(DP$19&gt;='様式３（療養者名簿）（⑤の場合）'!$BD86,IF(DP$19&lt;='様式３（療養者名簿）（⑤の場合）'!$BE86,1,0),0),0)</f>
        <v>0</v>
      </c>
      <c r="DQ81" s="377">
        <f>IF(DQ$19-'様式３（療養者名簿）（⑤の場合）'!$BD86+1&lt;=15,IF(DQ$19&gt;='様式３（療養者名簿）（⑤の場合）'!$BD86,IF(DQ$19&lt;='様式３（療養者名簿）（⑤の場合）'!$BE86,1,0),0),0)</f>
        <v>0</v>
      </c>
      <c r="DR81" s="377">
        <f>IF(DR$19-'様式３（療養者名簿）（⑤の場合）'!$BD86+1&lt;=15,IF(DR$19&gt;='様式３（療養者名簿）（⑤の場合）'!$BD86,IF(DR$19&lt;='様式３（療養者名簿）（⑤の場合）'!$BE86,1,0),0),0)</f>
        <v>0</v>
      </c>
      <c r="DS81" s="377">
        <f>IF(DS$19-'様式３（療養者名簿）（⑤の場合）'!$BD86+1&lt;=15,IF(DS$19&gt;='様式３（療養者名簿）（⑤の場合）'!$BD86,IF(DS$19&lt;='様式３（療養者名簿）（⑤の場合）'!$BE86,1,0),0),0)</f>
        <v>0</v>
      </c>
      <c r="DT81" s="377">
        <f>IF(DT$19-'様式３（療養者名簿）（⑤の場合）'!$BD86+1&lt;=15,IF(DT$19&gt;='様式３（療養者名簿）（⑤の場合）'!$BD86,IF(DT$19&lt;='様式３（療養者名簿）（⑤の場合）'!$BE86,1,0),0),0)</f>
        <v>0</v>
      </c>
      <c r="DU81" s="377">
        <f>IF(DU$19-'様式３（療養者名簿）（⑤の場合）'!$BD86+1&lt;=15,IF(DU$19&gt;='様式３（療養者名簿）（⑤の場合）'!$BD86,IF(DU$19&lt;='様式３（療養者名簿）（⑤の場合）'!$BE86,1,0),0),0)</f>
        <v>0</v>
      </c>
      <c r="DV81" s="377">
        <f>IF(DV$19-'様式３（療養者名簿）（⑤の場合）'!$BD86+1&lt;=15,IF(DV$19&gt;='様式３（療養者名簿）（⑤の場合）'!$BD86,IF(DV$19&lt;='様式３（療養者名簿）（⑤の場合）'!$BE86,1,0),0),0)</f>
        <v>0</v>
      </c>
      <c r="DW81" s="377">
        <f>IF(DW$19-'様式３（療養者名簿）（⑤の場合）'!$BD86+1&lt;=15,IF(DW$19&gt;='様式３（療養者名簿）（⑤の場合）'!$BD86,IF(DW$19&lt;='様式３（療養者名簿）（⑤の場合）'!$BE86,1,0),0),0)</f>
        <v>0</v>
      </c>
      <c r="DX81" s="377">
        <f>IF(DX$19-'様式３（療養者名簿）（⑤の場合）'!$BD86+1&lt;=15,IF(DX$19&gt;='様式３（療養者名簿）（⑤の場合）'!$BD86,IF(DX$19&lt;='様式３（療養者名簿）（⑤の場合）'!$BE86,1,0),0),0)</f>
        <v>0</v>
      </c>
      <c r="DY81" s="377">
        <f>IF(DY$19-'様式３（療養者名簿）（⑤の場合）'!$BD86+1&lt;=15,IF(DY$19&gt;='様式３（療養者名簿）（⑤の場合）'!$BD86,IF(DY$19&lt;='様式３（療養者名簿）（⑤の場合）'!$BE86,1,0),0),0)</f>
        <v>0</v>
      </c>
      <c r="DZ81" s="377">
        <f>IF(DZ$19-'様式３（療養者名簿）（⑤の場合）'!$BD86+1&lt;=15,IF(DZ$19&gt;='様式３（療養者名簿）（⑤の場合）'!$BD86,IF(DZ$19&lt;='様式３（療養者名簿）（⑤の場合）'!$BE86,1,0),0),0)</f>
        <v>0</v>
      </c>
      <c r="EA81" s="377">
        <f>IF(EA$19-'様式３（療養者名簿）（⑤の場合）'!$BD86+1&lt;=15,IF(EA$19&gt;='様式３（療養者名簿）（⑤の場合）'!$BD86,IF(EA$19&lt;='様式３（療養者名簿）（⑤の場合）'!$BE86,1,0),0),0)</f>
        <v>0</v>
      </c>
      <c r="EB81" s="377">
        <f>IF(EB$19-'様式３（療養者名簿）（⑤の場合）'!$BD86+1&lt;=15,IF(EB$19&gt;='様式３（療養者名簿）（⑤の場合）'!$BD86,IF(EB$19&lt;='様式３（療養者名簿）（⑤の場合）'!$BE86,1,0),0),0)</f>
        <v>0</v>
      </c>
      <c r="EC81" s="377">
        <f>IF(EC$19-'様式３（療養者名簿）（⑤の場合）'!$BD86+1&lt;=15,IF(EC$19&gt;='様式３（療養者名簿）（⑤の場合）'!$BD86,IF(EC$19&lt;='様式３（療養者名簿）（⑤の場合）'!$BE86,1,0),0),0)</f>
        <v>0</v>
      </c>
      <c r="ED81" s="377">
        <f>IF(ED$19-'様式３（療養者名簿）（⑤の場合）'!$BD86+1&lt;=15,IF(ED$19&gt;='様式３（療養者名簿）（⑤の場合）'!$BD86,IF(ED$19&lt;='様式３（療養者名簿）（⑤の場合）'!$BE86,1,0),0),0)</f>
        <v>0</v>
      </c>
      <c r="EE81" s="377">
        <f>IF(EE$19-'様式３（療養者名簿）（⑤の場合）'!$BD86+1&lt;=15,IF(EE$19&gt;='様式３（療養者名簿）（⑤の場合）'!$BD86,IF(EE$19&lt;='様式３（療養者名簿）（⑤の場合）'!$BE86,1,0),0),0)</f>
        <v>0</v>
      </c>
      <c r="EF81" s="377">
        <f>IF(EF$19-'様式３（療養者名簿）（⑤の場合）'!$BD86+1&lt;=15,IF(EF$19&gt;='様式３（療養者名簿）（⑤の場合）'!$BD86,IF(EF$19&lt;='様式３（療養者名簿）（⑤の場合）'!$BE86,1,0),0),0)</f>
        <v>0</v>
      </c>
      <c r="EG81" s="377">
        <f>IF(EG$19-'様式３（療養者名簿）（⑤の場合）'!$BD86+1&lt;=15,IF(EG$19&gt;='様式３（療養者名簿）（⑤の場合）'!$BD86,IF(EG$19&lt;='様式３（療養者名簿）（⑤の場合）'!$BE86,1,0),0),0)</f>
        <v>0</v>
      </c>
      <c r="EH81" s="377">
        <f>IF(EH$19-'様式３（療養者名簿）（⑤の場合）'!$BD86+1&lt;=15,IF(EH$19&gt;='様式３（療養者名簿）（⑤の場合）'!$BD86,IF(EH$19&lt;='様式３（療養者名簿）（⑤の場合）'!$BE86,1,0),0),0)</f>
        <v>0</v>
      </c>
      <c r="EI81" s="377">
        <f>IF(EI$19-'様式３（療養者名簿）（⑤の場合）'!$BD86+1&lt;=15,IF(EI$19&gt;='様式３（療養者名簿）（⑤の場合）'!$BD86,IF(EI$19&lt;='様式３（療養者名簿）（⑤の場合）'!$BE86,1,0),0),0)</f>
        <v>0</v>
      </c>
      <c r="EJ81" s="377">
        <f>IF(EJ$19-'様式３（療養者名簿）（⑤の場合）'!$BD86+1&lt;=15,IF(EJ$19&gt;='様式３（療養者名簿）（⑤の場合）'!$BD86,IF(EJ$19&lt;='様式３（療養者名簿）（⑤の場合）'!$BE86,1,0),0),0)</f>
        <v>0</v>
      </c>
      <c r="EK81" s="377">
        <f>IF(EK$19-'様式３（療養者名簿）（⑤の場合）'!$BD86+1&lt;=15,IF(EK$19&gt;='様式３（療養者名簿）（⑤の場合）'!$BD86,IF(EK$19&lt;='様式３（療養者名簿）（⑤の場合）'!$BE86,1,0),0),0)</f>
        <v>0</v>
      </c>
      <c r="EL81" s="377">
        <f>IF(EL$19-'様式３（療養者名簿）（⑤の場合）'!$BD86+1&lt;=15,IF(EL$19&gt;='様式３（療養者名簿）（⑤の場合）'!$BD86,IF(EL$19&lt;='様式３（療養者名簿）（⑤の場合）'!$BE86,1,0),0),0)</f>
        <v>0</v>
      </c>
      <c r="EM81" s="377">
        <f>IF(EM$19-'様式３（療養者名簿）（⑤の場合）'!$BD86+1&lt;=15,IF(EM$19&gt;='様式３（療養者名簿）（⑤の場合）'!$BD86,IF(EM$19&lt;='様式３（療養者名簿）（⑤の場合）'!$BE86,1,0),0),0)</f>
        <v>0</v>
      </c>
      <c r="EN81" s="377">
        <f>IF(EN$19-'様式３（療養者名簿）（⑤の場合）'!$BD86+1&lt;=15,IF(EN$19&gt;='様式３（療養者名簿）（⑤の場合）'!$BD86,IF(EN$19&lt;='様式３（療養者名簿）（⑤の場合）'!$BE86,1,0),0),0)</f>
        <v>0</v>
      </c>
      <c r="EO81" s="377">
        <f>IF(EO$19-'様式３（療養者名簿）（⑤の場合）'!$BD86+1&lt;=15,IF(EO$19&gt;='様式３（療養者名簿）（⑤の場合）'!$BD86,IF(EO$19&lt;='様式３（療養者名簿）（⑤の場合）'!$BE86,1,0),0),0)</f>
        <v>0</v>
      </c>
      <c r="EP81" s="377">
        <f>IF(EP$19-'様式３（療養者名簿）（⑤の場合）'!$BD86+1&lt;=15,IF(EP$19&gt;='様式３（療養者名簿）（⑤の場合）'!$BD86,IF(EP$19&lt;='様式３（療養者名簿）（⑤の場合）'!$BE86,1,0),0),0)</f>
        <v>0</v>
      </c>
      <c r="EQ81" s="377">
        <f>IF(EQ$19-'様式３（療養者名簿）（⑤の場合）'!$BD86+1&lt;=15,IF(EQ$19&gt;='様式３（療養者名簿）（⑤の場合）'!$BD86,IF(EQ$19&lt;='様式３（療養者名簿）（⑤の場合）'!$BE86,1,0),0),0)</f>
        <v>0</v>
      </c>
      <c r="ER81" s="377">
        <f>IF(ER$19-'様式３（療養者名簿）（⑤の場合）'!$BD86+1&lt;=15,IF(ER$19&gt;='様式３（療養者名簿）（⑤の場合）'!$BD86,IF(ER$19&lt;='様式３（療養者名簿）（⑤の場合）'!$BE86,1,0),0),0)</f>
        <v>0</v>
      </c>
      <c r="ES81" s="377">
        <f>IF(ES$19-'様式３（療養者名簿）（⑤の場合）'!$BD86+1&lt;=15,IF(ES$19&gt;='様式３（療養者名簿）（⑤の場合）'!$BD86,IF(ES$19&lt;='様式３（療養者名簿）（⑤の場合）'!$BE86,1,0),0),0)</f>
        <v>0</v>
      </c>
      <c r="ET81" s="377">
        <f>IF(ET$19-'様式３（療養者名簿）（⑤の場合）'!$BD86+1&lt;=15,IF(ET$19&gt;='様式３（療養者名簿）（⑤の場合）'!$BD86,IF(ET$19&lt;='様式３（療養者名簿）（⑤の場合）'!$BE86,1,0),0),0)</f>
        <v>0</v>
      </c>
      <c r="EU81" s="377">
        <f>IF(EU$19-'様式３（療養者名簿）（⑤の場合）'!$BD86+1&lt;=15,IF(EU$19&gt;='様式３（療養者名簿）（⑤の場合）'!$BD86,IF(EU$19&lt;='様式３（療養者名簿）（⑤の場合）'!$BE86,1,0),0),0)</f>
        <v>0</v>
      </c>
      <c r="EV81" s="377">
        <f>IF(EV$19-'様式３（療養者名簿）（⑤の場合）'!$BD86+1&lt;=15,IF(EV$19&gt;='様式３（療養者名簿）（⑤の場合）'!$BD86,IF(EV$19&lt;='様式３（療養者名簿）（⑤の場合）'!$BE86,1,0),0),0)</f>
        <v>0</v>
      </c>
      <c r="EW81" s="377">
        <f>IF(EW$19-'様式３（療養者名簿）（⑤の場合）'!$BD86+1&lt;=15,IF(EW$19&gt;='様式３（療養者名簿）（⑤の場合）'!$BD86,IF(EW$19&lt;='様式３（療養者名簿）（⑤の場合）'!$BE86,1,0),0),0)</f>
        <v>0</v>
      </c>
      <c r="EX81" s="377">
        <f>IF(EX$19-'様式３（療養者名簿）（⑤の場合）'!$BD86+1&lt;=15,IF(EX$19&gt;='様式３（療養者名簿）（⑤の場合）'!$BD86,IF(EX$19&lt;='様式３（療養者名簿）（⑤の場合）'!$BE86,1,0),0),0)</f>
        <v>0</v>
      </c>
      <c r="EY81" s="377">
        <f>IF(EY$19-'様式３（療養者名簿）（⑤の場合）'!$BD86+1&lt;=15,IF(EY$19&gt;='様式３（療養者名簿）（⑤の場合）'!$BD86,IF(EY$19&lt;='様式３（療養者名簿）（⑤の場合）'!$BE86,1,0),0),0)</f>
        <v>0</v>
      </c>
      <c r="EZ81" s="377">
        <f>IF(EZ$19-'様式３（療養者名簿）（⑤の場合）'!$BD86+1&lt;=15,IF(EZ$19&gt;='様式３（療養者名簿）（⑤の場合）'!$BD86,IF(EZ$19&lt;='様式３（療養者名簿）（⑤の場合）'!$BE86,1,0),0),0)</f>
        <v>0</v>
      </c>
      <c r="FA81" s="377">
        <f>IF(FA$19-'様式３（療養者名簿）（⑤の場合）'!$BD86+1&lt;=15,IF(FA$19&gt;='様式３（療養者名簿）（⑤の場合）'!$BD86,IF(FA$19&lt;='様式３（療養者名簿）（⑤の場合）'!$BE86,1,0),0),0)</f>
        <v>0</v>
      </c>
      <c r="FB81" s="377">
        <f>IF(FB$19-'様式３（療養者名簿）（⑤の場合）'!$BD86+1&lt;=15,IF(FB$19&gt;='様式３（療養者名簿）（⑤の場合）'!$BD86,IF(FB$19&lt;='様式３（療養者名簿）（⑤の場合）'!$BE86,1,0),0),0)</f>
        <v>0</v>
      </c>
      <c r="FC81" s="377">
        <f>IF(FC$19-'様式３（療養者名簿）（⑤の場合）'!$BD86+1&lt;=15,IF(FC$19&gt;='様式３（療養者名簿）（⑤の場合）'!$BD86,IF(FC$19&lt;='様式３（療養者名簿）（⑤の場合）'!$BE86,1,0),0),0)</f>
        <v>0</v>
      </c>
      <c r="FD81" s="377">
        <f>IF(FD$19-'様式３（療養者名簿）（⑤の場合）'!$BD86+1&lt;=15,IF(FD$19&gt;='様式３（療養者名簿）（⑤の場合）'!$BD86,IF(FD$19&lt;='様式３（療養者名簿）（⑤の場合）'!$BE86,1,0),0),0)</f>
        <v>0</v>
      </c>
      <c r="FE81" s="377">
        <f>IF(FE$19-'様式３（療養者名簿）（⑤の場合）'!$BD86+1&lt;=15,IF(FE$19&gt;='様式３（療養者名簿）（⑤の場合）'!$BD86,IF(FE$19&lt;='様式３（療養者名簿）（⑤の場合）'!$BE86,1,0),0),0)</f>
        <v>0</v>
      </c>
      <c r="FF81" s="377">
        <f>IF(FF$19-'様式３（療養者名簿）（⑤の場合）'!$BD86+1&lt;=15,IF(FF$19&gt;='様式３（療養者名簿）（⑤の場合）'!$BD86,IF(FF$19&lt;='様式３（療養者名簿）（⑤の場合）'!$BE86,1,0),0),0)</f>
        <v>0</v>
      </c>
      <c r="FG81" s="377">
        <f>IF(FG$19-'様式３（療養者名簿）（⑤の場合）'!$BD86+1&lt;=15,IF(FG$19&gt;='様式３（療養者名簿）（⑤の場合）'!$BD86,IF(FG$19&lt;='様式３（療養者名簿）（⑤の場合）'!$BE86,1,0),0),0)</f>
        <v>0</v>
      </c>
      <c r="FH81" s="377">
        <f>IF(FH$19-'様式３（療養者名簿）（⑤の場合）'!$BD86+1&lt;=15,IF(FH$19&gt;='様式３（療養者名簿）（⑤の場合）'!$BD86,IF(FH$19&lt;='様式３（療養者名簿）（⑤の場合）'!$BE86,1,0),0),0)</f>
        <v>0</v>
      </c>
      <c r="FI81" s="377">
        <f>IF(FI$19-'様式３（療養者名簿）（⑤の場合）'!$BD86+1&lt;=15,IF(FI$19&gt;='様式３（療養者名簿）（⑤の場合）'!$BD86,IF(FI$19&lt;='様式３（療養者名簿）（⑤の場合）'!$BE86,1,0),0),0)</f>
        <v>0</v>
      </c>
      <c r="FJ81" s="377">
        <f>IF(FJ$19-'様式３（療養者名簿）（⑤の場合）'!$BD86+1&lt;=15,IF(FJ$19&gt;='様式３（療養者名簿）（⑤の場合）'!$BD86,IF(FJ$19&lt;='様式３（療養者名簿）（⑤の場合）'!$BE86,1,0),0),0)</f>
        <v>0</v>
      </c>
      <c r="FK81" s="377">
        <f>IF(FK$19-'様式３（療養者名簿）（⑤の場合）'!$BD86+1&lt;=15,IF(FK$19&gt;='様式３（療養者名簿）（⑤の場合）'!$BD86,IF(FK$19&lt;='様式３（療養者名簿）（⑤の場合）'!$BE86,1,0),0),0)</f>
        <v>0</v>
      </c>
      <c r="FL81" s="377">
        <f>IF(FL$19-'様式３（療養者名簿）（⑤の場合）'!$BD86+1&lt;=15,IF(FL$19&gt;='様式３（療養者名簿）（⑤の場合）'!$BD86,IF(FL$19&lt;='様式３（療養者名簿）（⑤の場合）'!$BE86,1,0),0),0)</f>
        <v>0</v>
      </c>
      <c r="FM81" s="377">
        <f>IF(FM$19-'様式３（療養者名簿）（⑤の場合）'!$BD86+1&lt;=15,IF(FM$19&gt;='様式３（療養者名簿）（⑤の場合）'!$BD86,IF(FM$19&lt;='様式３（療養者名簿）（⑤の場合）'!$BE86,1,0),0),0)</f>
        <v>0</v>
      </c>
      <c r="FN81" s="377">
        <f>IF(FN$19-'様式３（療養者名簿）（⑤の場合）'!$BD86+1&lt;=15,IF(FN$19&gt;='様式３（療養者名簿）（⑤の場合）'!$BD86,IF(FN$19&lt;='様式３（療養者名簿）（⑤の場合）'!$BE86,1,0),0),0)</f>
        <v>0</v>
      </c>
      <c r="FO81" s="377">
        <f>IF(FO$19-'様式３（療養者名簿）（⑤の場合）'!$BD86+1&lt;=15,IF(FO$19&gt;='様式３（療養者名簿）（⑤の場合）'!$BD86,IF(FO$19&lt;='様式３（療養者名簿）（⑤の場合）'!$BE86,1,0),0),0)</f>
        <v>0</v>
      </c>
      <c r="FP81" s="377">
        <f>IF(FP$19-'様式３（療養者名簿）（⑤の場合）'!$BD86+1&lt;=15,IF(FP$19&gt;='様式３（療養者名簿）（⑤の場合）'!$BD86,IF(FP$19&lt;='様式３（療養者名簿）（⑤の場合）'!$BE86,1,0),0),0)</f>
        <v>0</v>
      </c>
      <c r="FQ81" s="377">
        <f>IF(FQ$19-'様式３（療養者名簿）（⑤の場合）'!$BD86+1&lt;=15,IF(FQ$19&gt;='様式３（療養者名簿）（⑤の場合）'!$BD86,IF(FQ$19&lt;='様式３（療養者名簿）（⑤の場合）'!$BE86,1,0),0),0)</f>
        <v>0</v>
      </c>
      <c r="FR81" s="377">
        <f>IF(FR$19-'様式３（療養者名簿）（⑤の場合）'!$BD86+1&lt;=15,IF(FR$19&gt;='様式３（療養者名簿）（⑤の場合）'!$BD86,IF(FR$19&lt;='様式３（療養者名簿）（⑤の場合）'!$BE86,1,0),0),0)</f>
        <v>0</v>
      </c>
      <c r="FS81" s="377">
        <f>IF(FS$19-'様式３（療養者名簿）（⑤の場合）'!$BD86+1&lt;=15,IF(FS$19&gt;='様式３（療養者名簿）（⑤の場合）'!$BD86,IF(FS$19&lt;='様式３（療養者名簿）（⑤の場合）'!$BE86,1,0),0),0)</f>
        <v>0</v>
      </c>
      <c r="FT81" s="377">
        <f>IF(FT$19-'様式３（療養者名簿）（⑤の場合）'!$BD86+1&lt;=15,IF(FT$19&gt;='様式３（療養者名簿）（⑤の場合）'!$BD86,IF(FT$19&lt;='様式３（療養者名簿）（⑤の場合）'!$BE86,1,0),0),0)</f>
        <v>0</v>
      </c>
      <c r="FU81" s="377">
        <f>IF(FU$19-'様式３（療養者名簿）（⑤の場合）'!$BD86+1&lt;=15,IF(FU$19&gt;='様式３（療養者名簿）（⑤の場合）'!$BD86,IF(FU$19&lt;='様式３（療養者名簿）（⑤の場合）'!$BE86,1,0),0),0)</f>
        <v>0</v>
      </c>
      <c r="FV81" s="377">
        <f>IF(FV$19-'様式３（療養者名簿）（⑤の場合）'!$BD86+1&lt;=15,IF(FV$19&gt;='様式３（療養者名簿）（⑤の場合）'!$BD86,IF(FV$19&lt;='様式３（療養者名簿）（⑤の場合）'!$BE86,1,0),0),0)</f>
        <v>0</v>
      </c>
      <c r="FW81" s="377">
        <f>IF(FW$19-'様式３（療養者名簿）（⑤の場合）'!$BD86+1&lt;=15,IF(FW$19&gt;='様式３（療養者名簿）（⑤の場合）'!$BD86,IF(FW$19&lt;='様式３（療養者名簿）（⑤の場合）'!$BE86,1,0),0),0)</f>
        <v>0</v>
      </c>
      <c r="FX81" s="377">
        <f>IF(FX$19-'様式３（療養者名簿）（⑤の場合）'!$BD86+1&lt;=15,IF(FX$19&gt;='様式３（療養者名簿）（⑤の場合）'!$BD86,IF(FX$19&lt;='様式３（療養者名簿）（⑤の場合）'!$BE86,1,0),0),0)</f>
        <v>0</v>
      </c>
      <c r="FY81" s="377">
        <f>IF(FY$19-'様式３（療養者名簿）（⑤の場合）'!$BD86+1&lt;=15,IF(FY$19&gt;='様式３（療養者名簿）（⑤の場合）'!$BD86,IF(FY$19&lt;='様式３（療養者名簿）（⑤の場合）'!$BE86,1,0),0),0)</f>
        <v>0</v>
      </c>
      <c r="FZ81" s="377">
        <f>IF(FZ$19-'様式３（療養者名簿）（⑤の場合）'!$BD86+1&lt;=15,IF(FZ$19&gt;='様式３（療養者名簿）（⑤の場合）'!$BD86,IF(FZ$19&lt;='様式３（療養者名簿）（⑤の場合）'!$BE86,1,0),0),0)</f>
        <v>0</v>
      </c>
      <c r="GA81" s="377">
        <f>IF(GA$19-'様式３（療養者名簿）（⑤の場合）'!$BD86+1&lt;=15,IF(GA$19&gt;='様式３（療養者名簿）（⑤の場合）'!$BD86,IF(GA$19&lt;='様式３（療養者名簿）（⑤の場合）'!$BE86,1,0),0),0)</f>
        <v>0</v>
      </c>
      <c r="GB81" s="377">
        <f>IF(GB$19-'様式３（療養者名簿）（⑤の場合）'!$BD86+1&lt;=15,IF(GB$19&gt;='様式３（療養者名簿）（⑤の場合）'!$BD86,IF(GB$19&lt;='様式３（療養者名簿）（⑤の場合）'!$BE86,1,0),0),0)</f>
        <v>0</v>
      </c>
      <c r="GC81" s="377">
        <f>IF(GC$19-'様式３（療養者名簿）（⑤の場合）'!$BD86+1&lt;=15,IF(GC$19&gt;='様式３（療養者名簿）（⑤の場合）'!$BD86,IF(GC$19&lt;='様式３（療養者名簿）（⑤の場合）'!$BE86,1,0),0),0)</f>
        <v>0</v>
      </c>
      <c r="GD81" s="377">
        <f>IF(GD$19-'様式３（療養者名簿）（⑤の場合）'!$BD86+1&lt;=15,IF(GD$19&gt;='様式３（療養者名簿）（⑤の場合）'!$BD86,IF(GD$19&lt;='様式３（療養者名簿）（⑤の場合）'!$BE86,1,0),0),0)</f>
        <v>0</v>
      </c>
      <c r="GE81" s="377">
        <f>IF(GE$19-'様式３（療養者名簿）（⑤の場合）'!$BD86+1&lt;=15,IF(GE$19&gt;='様式３（療養者名簿）（⑤の場合）'!$BD86,IF(GE$19&lt;='様式３（療養者名簿）（⑤の場合）'!$BE86,1,0),0),0)</f>
        <v>0</v>
      </c>
      <c r="GF81" s="377">
        <f>IF(GF$19-'様式３（療養者名簿）（⑤の場合）'!$BD86+1&lt;=15,IF(GF$19&gt;='様式３（療養者名簿）（⑤の場合）'!$BD86,IF(GF$19&lt;='様式３（療養者名簿）（⑤の場合）'!$BE86,1,0),0),0)</f>
        <v>0</v>
      </c>
      <c r="GG81" s="377">
        <f>IF(GG$19-'様式３（療養者名簿）（⑤の場合）'!$BD86+1&lt;=15,IF(GG$19&gt;='様式３（療養者名簿）（⑤の場合）'!$BD86,IF(GG$19&lt;='様式３（療養者名簿）（⑤の場合）'!$BE86,1,0),0),0)</f>
        <v>0</v>
      </c>
      <c r="GH81" s="377">
        <f>IF(GH$19-'様式３（療養者名簿）（⑤の場合）'!$BD86+1&lt;=15,IF(GH$19&gt;='様式３（療養者名簿）（⑤の場合）'!$BD86,IF(GH$19&lt;='様式３（療養者名簿）（⑤の場合）'!$BE86,1,0),0),0)</f>
        <v>0</v>
      </c>
      <c r="GI81" s="377">
        <f>IF(GI$19-'様式３（療養者名簿）（⑤の場合）'!$BD86+1&lt;=15,IF(GI$19&gt;='様式３（療養者名簿）（⑤の場合）'!$BD86,IF(GI$19&lt;='様式３（療養者名簿）（⑤の場合）'!$BE86,1,0),0),0)</f>
        <v>0</v>
      </c>
      <c r="GJ81" s="377">
        <f>IF(GJ$19-'様式３（療養者名簿）（⑤の場合）'!$BD86+1&lt;=15,IF(GJ$19&gt;='様式３（療養者名簿）（⑤の場合）'!$BD86,IF(GJ$19&lt;='様式３（療養者名簿）（⑤の場合）'!$BE86,1,0),0),0)</f>
        <v>0</v>
      </c>
      <c r="GK81" s="377">
        <f>IF(GK$19-'様式３（療養者名簿）（⑤の場合）'!$BD86+1&lt;=15,IF(GK$19&gt;='様式３（療養者名簿）（⑤の場合）'!$BD86,IF(GK$19&lt;='様式３（療養者名簿）（⑤の場合）'!$BE86,1,0),0),0)</f>
        <v>0</v>
      </c>
      <c r="GL81" s="377">
        <f>IF(GL$19-'様式３（療養者名簿）（⑤の場合）'!$BD86+1&lt;=15,IF(GL$19&gt;='様式３（療養者名簿）（⑤の場合）'!$BD86,IF(GL$19&lt;='様式３（療養者名簿）（⑤の場合）'!$BE86,1,0),0),0)</f>
        <v>0</v>
      </c>
      <c r="GM81" s="377">
        <f>IF(GM$19-'様式３（療養者名簿）（⑤の場合）'!$BD86+1&lt;=15,IF(GM$19&gt;='様式３（療養者名簿）（⑤の場合）'!$BD86,IF(GM$19&lt;='様式３（療養者名簿）（⑤の場合）'!$BE86,1,0),0),0)</f>
        <v>0</v>
      </c>
      <c r="GN81" s="377">
        <f>IF(GN$19-'様式３（療養者名簿）（⑤の場合）'!$BD86+1&lt;=15,IF(GN$19&gt;='様式３（療養者名簿）（⑤の場合）'!$BD86,IF(GN$19&lt;='様式３（療養者名簿）（⑤の場合）'!$BE86,1,0),0),0)</f>
        <v>0</v>
      </c>
      <c r="GO81" s="377">
        <f>IF(GO$19-'様式３（療養者名簿）（⑤の場合）'!$BD86+1&lt;=15,IF(GO$19&gt;='様式３（療養者名簿）（⑤の場合）'!$BD86,IF(GO$19&lt;='様式３（療養者名簿）（⑤の場合）'!$BE86,1,0),0),0)</f>
        <v>0</v>
      </c>
      <c r="GP81" s="377">
        <f>IF(GP$19-'様式３（療養者名簿）（⑤の場合）'!$BD86+1&lt;=15,IF(GP$19&gt;='様式３（療養者名簿）（⑤の場合）'!$BD86,IF(GP$19&lt;='様式３（療養者名簿）（⑤の場合）'!$BE86,1,0),0),0)</f>
        <v>0</v>
      </c>
      <c r="GQ81" s="377">
        <f>IF(GQ$19-'様式３（療養者名簿）（⑤の場合）'!$BD86+1&lt;=15,IF(GQ$19&gt;='様式３（療養者名簿）（⑤の場合）'!$BD86,IF(GQ$19&lt;='様式３（療養者名簿）（⑤の場合）'!$BE86,1,0),0),0)</f>
        <v>0</v>
      </c>
      <c r="GR81" s="377">
        <f>IF(GR$19-'様式３（療養者名簿）（⑤の場合）'!$BD86+1&lt;=15,IF(GR$19&gt;='様式３（療養者名簿）（⑤の場合）'!$BD86,IF(GR$19&lt;='様式３（療養者名簿）（⑤の場合）'!$BE86,1,0),0),0)</f>
        <v>0</v>
      </c>
      <c r="GS81" s="377">
        <f>IF(GS$19-'様式３（療養者名簿）（⑤の場合）'!$BD86+1&lt;=15,IF(GS$19&gt;='様式３（療養者名簿）（⑤の場合）'!$BD86,IF(GS$19&lt;='様式３（療養者名簿）（⑤の場合）'!$BE86,1,0),0),0)</f>
        <v>0</v>
      </c>
      <c r="GT81" s="377">
        <f>IF(GT$19-'様式３（療養者名簿）（⑤の場合）'!$BD86+1&lt;=15,IF(GT$19&gt;='様式３（療養者名簿）（⑤の場合）'!$BD86,IF(GT$19&lt;='様式３（療養者名簿）（⑤の場合）'!$BE86,1,0),0),0)</f>
        <v>0</v>
      </c>
      <c r="GU81" s="377">
        <f>IF(GU$19-'様式３（療養者名簿）（⑤の場合）'!$BD86+1&lt;=15,IF(GU$19&gt;='様式３（療養者名簿）（⑤の場合）'!$BD86,IF(GU$19&lt;='様式３（療養者名簿）（⑤の場合）'!$BE86,1,0),0),0)</f>
        <v>0</v>
      </c>
      <c r="GV81" s="377">
        <f>IF(GV$19-'様式３（療養者名簿）（⑤の場合）'!$BD86+1&lt;=15,IF(GV$19&gt;='様式３（療養者名簿）（⑤の場合）'!$BD86,IF(GV$19&lt;='様式３（療養者名簿）（⑤の場合）'!$BE86,1,0),0),0)</f>
        <v>0</v>
      </c>
      <c r="GW81" s="377">
        <f>IF(GW$19-'様式３（療養者名簿）（⑤の場合）'!$BD86+1&lt;=15,IF(GW$19&gt;='様式３（療養者名簿）（⑤の場合）'!$BD86,IF(GW$19&lt;='様式３（療養者名簿）（⑤の場合）'!$BE86,1,0),0),0)</f>
        <v>0</v>
      </c>
      <c r="GX81" s="377">
        <f>IF(GX$19-'様式３（療養者名簿）（⑤の場合）'!$BD86+1&lt;=15,IF(GX$19&gt;='様式３（療養者名簿）（⑤の場合）'!$BD86,IF(GX$19&lt;='様式３（療養者名簿）（⑤の場合）'!$BE86,1,0),0),0)</f>
        <v>0</v>
      </c>
      <c r="GY81" s="377">
        <f>IF(GY$19-'様式３（療養者名簿）（⑤の場合）'!$BD86+1&lt;=15,IF(GY$19&gt;='様式３（療養者名簿）（⑤の場合）'!$BD86,IF(GY$19&lt;='様式３（療養者名簿）（⑤の場合）'!$BE86,1,0),0),0)</f>
        <v>0</v>
      </c>
      <c r="GZ81" s="377">
        <f>IF(GZ$19-'様式３（療養者名簿）（⑤の場合）'!$BD86+1&lt;=15,IF(GZ$19&gt;='様式３（療養者名簿）（⑤の場合）'!$BD86,IF(GZ$19&lt;='様式３（療養者名簿）（⑤の場合）'!$BE86,1,0),0),0)</f>
        <v>0</v>
      </c>
      <c r="HA81" s="377">
        <f>IF(HA$19-'様式３（療養者名簿）（⑤の場合）'!$BD86+1&lt;=15,IF(HA$19&gt;='様式３（療養者名簿）（⑤の場合）'!$BD86,IF(HA$19&lt;='様式３（療養者名簿）（⑤の場合）'!$BE86,1,0),0),0)</f>
        <v>0</v>
      </c>
      <c r="HB81" s="377">
        <f>IF(HB$19-'様式３（療養者名簿）（⑤の場合）'!$BD86+1&lt;=15,IF(HB$19&gt;='様式３（療養者名簿）（⑤の場合）'!$BD86,IF(HB$19&lt;='様式３（療養者名簿）（⑤の場合）'!$BE86,1,0),0),0)</f>
        <v>0</v>
      </c>
      <c r="HC81" s="377">
        <f>IF(HC$19-'様式３（療養者名簿）（⑤の場合）'!$BD86+1&lt;=15,IF(HC$19&gt;='様式３（療養者名簿）（⑤の場合）'!$BD86,IF(HC$19&lt;='様式３（療養者名簿）（⑤の場合）'!$BE86,1,0),0),0)</f>
        <v>0</v>
      </c>
      <c r="HD81" s="377">
        <f>IF(HD$19-'様式３（療養者名簿）（⑤の場合）'!$BD86+1&lt;=15,IF(HD$19&gt;='様式３（療養者名簿）（⑤の場合）'!$BD86,IF(HD$19&lt;='様式３（療養者名簿）（⑤の場合）'!$BE86,1,0),0),0)</f>
        <v>0</v>
      </c>
      <c r="HE81" s="377">
        <f>IF(HE$19-'様式３（療養者名簿）（⑤の場合）'!$BD86+1&lt;=15,IF(HE$19&gt;='様式３（療養者名簿）（⑤の場合）'!$BD86,IF(HE$19&lt;='様式３（療養者名簿）（⑤の場合）'!$BE86,1,0),0),0)</f>
        <v>0</v>
      </c>
      <c r="HF81" s="377">
        <f>IF(HF$19-'様式３（療養者名簿）（⑤の場合）'!$BD86+1&lt;=15,IF(HF$19&gt;='様式３（療養者名簿）（⑤の場合）'!$BD86,IF(HF$19&lt;='様式３（療養者名簿）（⑤の場合）'!$BE86,1,0),0),0)</f>
        <v>0</v>
      </c>
      <c r="HG81" s="377">
        <f>IF(HG$19-'様式３（療養者名簿）（⑤の場合）'!$BD86+1&lt;=15,IF(HG$19&gt;='様式３（療養者名簿）（⑤の場合）'!$BD86,IF(HG$19&lt;='様式３（療養者名簿）（⑤の場合）'!$BE86,1,0),0),0)</f>
        <v>0</v>
      </c>
      <c r="HH81" s="377">
        <f>IF(HH$19-'様式３（療養者名簿）（⑤の場合）'!$BD86+1&lt;=15,IF(HH$19&gt;='様式３（療養者名簿）（⑤の場合）'!$BD86,IF(HH$19&lt;='様式３（療養者名簿）（⑤の場合）'!$BE86,1,0),0),0)</f>
        <v>0</v>
      </c>
      <c r="HI81" s="377">
        <f>IF(HI$19-'様式３（療養者名簿）（⑤の場合）'!$BD86+1&lt;=15,IF(HI$19&gt;='様式３（療養者名簿）（⑤の場合）'!$BD86,IF(HI$19&lt;='様式３（療養者名簿）（⑤の場合）'!$BE86,1,0),0),0)</f>
        <v>0</v>
      </c>
      <c r="HJ81" s="377">
        <f>IF(HJ$19-'様式３（療養者名簿）（⑤の場合）'!$BD86+1&lt;=15,IF(HJ$19&gt;='様式３（療養者名簿）（⑤の場合）'!$BD86,IF(HJ$19&lt;='様式３（療養者名簿）（⑤の場合）'!$BE86,1,0),0),0)</f>
        <v>0</v>
      </c>
      <c r="HK81" s="377">
        <f>IF(HK$19-'様式３（療養者名簿）（⑤の場合）'!$BD86+1&lt;=15,IF(HK$19&gt;='様式３（療養者名簿）（⑤の場合）'!$BD86,IF(HK$19&lt;='様式３（療養者名簿）（⑤の場合）'!$BE86,1,0),0),0)</f>
        <v>0</v>
      </c>
      <c r="HL81" s="377">
        <f>IF(HL$19-'様式３（療養者名簿）（⑤の場合）'!$BD86+1&lt;=15,IF(HL$19&gt;='様式３（療養者名簿）（⑤の場合）'!$BD86,IF(HL$19&lt;='様式３（療養者名簿）（⑤の場合）'!$BE86,1,0),0),0)</f>
        <v>0</v>
      </c>
      <c r="HM81" s="377">
        <f>IF(HM$19-'様式３（療養者名簿）（⑤の場合）'!$BD86+1&lt;=15,IF(HM$19&gt;='様式３（療養者名簿）（⑤の場合）'!$BD86,IF(HM$19&lt;='様式３（療養者名簿）（⑤の場合）'!$BE86,1,0),0),0)</f>
        <v>0</v>
      </c>
      <c r="HN81" s="377">
        <f>IF(HN$19-'様式３（療養者名簿）（⑤の場合）'!$BD86+1&lt;=15,IF(HN$19&gt;='様式３（療養者名簿）（⑤の場合）'!$BD86,IF(HN$19&lt;='様式３（療養者名簿）（⑤の場合）'!$BE86,1,0),0),0)</f>
        <v>0</v>
      </c>
      <c r="HO81" s="377">
        <f>IF(HO$19-'様式３（療養者名簿）（⑤の場合）'!$BD86+1&lt;=15,IF(HO$19&gt;='様式３（療養者名簿）（⑤の場合）'!$BD86,IF(HO$19&lt;='様式３（療養者名簿）（⑤の場合）'!$BE86,1,0),0),0)</f>
        <v>0</v>
      </c>
      <c r="HP81" s="377">
        <f>IF(HP$19-'様式３（療養者名簿）（⑤の場合）'!$BD86+1&lt;=15,IF(HP$19&gt;='様式３（療養者名簿）（⑤の場合）'!$BD86,IF(HP$19&lt;='様式３（療養者名簿）（⑤の場合）'!$BE86,1,0),0),0)</f>
        <v>0</v>
      </c>
      <c r="HQ81" s="377">
        <f>IF(HQ$19-'様式３（療養者名簿）（⑤の場合）'!$BD86+1&lt;=15,IF(HQ$19&gt;='様式３（療養者名簿）（⑤の場合）'!$BD86,IF(HQ$19&lt;='様式３（療養者名簿）（⑤の場合）'!$BE86,1,0),0),0)</f>
        <v>0</v>
      </c>
      <c r="HR81" s="377">
        <f>IF(HR$19-'様式３（療養者名簿）（⑤の場合）'!$BD86+1&lt;=15,IF(HR$19&gt;='様式３（療養者名簿）（⑤の場合）'!$BD86,IF(HR$19&lt;='様式３（療養者名簿）（⑤の場合）'!$BE86,1,0),0),0)</f>
        <v>0</v>
      </c>
      <c r="HS81" s="377">
        <f>IF(HS$19-'様式３（療養者名簿）（⑤の場合）'!$BD86+1&lt;=15,IF(HS$19&gt;='様式３（療養者名簿）（⑤の場合）'!$BD86,IF(HS$19&lt;='様式３（療養者名簿）（⑤の場合）'!$BE86,1,0),0),0)</f>
        <v>0</v>
      </c>
      <c r="HT81" s="377">
        <f>IF(HT$19-'様式３（療養者名簿）（⑤の場合）'!$BD86+1&lt;=15,IF(HT$19&gt;='様式３（療養者名簿）（⑤の場合）'!$BD86,IF(HT$19&lt;='様式３（療養者名簿）（⑤の場合）'!$BE86,1,0),0),0)</f>
        <v>0</v>
      </c>
      <c r="HU81" s="377">
        <f>IF(HU$19-'様式３（療養者名簿）（⑤の場合）'!$BD86+1&lt;=15,IF(HU$19&gt;='様式３（療養者名簿）（⑤の場合）'!$BD86,IF(HU$19&lt;='様式３（療養者名簿）（⑤の場合）'!$BE86,1,0),0),0)</f>
        <v>0</v>
      </c>
      <c r="HV81" s="377">
        <f>IF(HV$19-'様式３（療養者名簿）（⑤の場合）'!$BD86+1&lt;=15,IF(HV$19&gt;='様式３（療養者名簿）（⑤の場合）'!$BD86,IF(HV$19&lt;='様式３（療養者名簿）（⑤の場合）'!$BE86,1,0),0),0)</f>
        <v>0</v>
      </c>
      <c r="HW81" s="377">
        <f>IF(HW$19-'様式３（療養者名簿）（⑤の場合）'!$BD86+1&lt;=15,IF(HW$19&gt;='様式３（療養者名簿）（⑤の場合）'!$BD86,IF(HW$19&lt;='様式３（療養者名簿）（⑤の場合）'!$BE86,1,0),0),0)</f>
        <v>0</v>
      </c>
      <c r="HX81" s="377">
        <f>IF(HX$19-'様式３（療養者名簿）（⑤の場合）'!$BD86+1&lt;=15,IF(HX$19&gt;='様式３（療養者名簿）（⑤の場合）'!$BD86,IF(HX$19&lt;='様式３（療養者名簿）（⑤の場合）'!$BE86,1,0),0),0)</f>
        <v>0</v>
      </c>
      <c r="HY81" s="377">
        <f>IF(HY$19-'様式３（療養者名簿）（⑤の場合）'!$BD86+1&lt;=15,IF(HY$19&gt;='様式３（療養者名簿）（⑤の場合）'!$BD86,IF(HY$19&lt;='様式３（療養者名簿）（⑤の場合）'!$BE86,1,0),0),0)</f>
        <v>0</v>
      </c>
      <c r="HZ81" s="377">
        <f>IF(HZ$19-'様式３（療養者名簿）（⑤の場合）'!$BD86+1&lt;=15,IF(HZ$19&gt;='様式３（療養者名簿）（⑤の場合）'!$BD86,IF(HZ$19&lt;='様式３（療養者名簿）（⑤の場合）'!$BE86,1,0),0),0)</f>
        <v>0</v>
      </c>
      <c r="IA81" s="377">
        <f>IF(IA$19-'様式３（療養者名簿）（⑤の場合）'!$BD86+1&lt;=15,IF(IA$19&gt;='様式３（療養者名簿）（⑤の場合）'!$BD86,IF(IA$19&lt;='様式３（療養者名簿）（⑤の場合）'!$BE86,1,0),0),0)</f>
        <v>0</v>
      </c>
      <c r="IB81" s="377">
        <f>IF(IB$19-'様式３（療養者名簿）（⑤の場合）'!$BD86+1&lt;=15,IF(IB$19&gt;='様式３（療養者名簿）（⑤の場合）'!$BD86,IF(IB$19&lt;='様式３（療養者名簿）（⑤の場合）'!$BE86,1,0),0),0)</f>
        <v>0</v>
      </c>
      <c r="IC81" s="377">
        <f>IF(IC$19-'様式３（療養者名簿）（⑤の場合）'!$BD86+1&lt;=15,IF(IC$19&gt;='様式３（療養者名簿）（⑤の場合）'!$BD86,IF(IC$19&lt;='様式３（療養者名簿）（⑤の場合）'!$BE86,1,0),0),0)</f>
        <v>0</v>
      </c>
      <c r="ID81" s="377">
        <f>IF(ID$19-'様式３（療養者名簿）（⑤の場合）'!$BD86+1&lt;=15,IF(ID$19&gt;='様式３（療養者名簿）（⑤の場合）'!$BD86,IF(ID$19&lt;='様式３（療養者名簿）（⑤の場合）'!$BE86,1,0),0),0)</f>
        <v>0</v>
      </c>
      <c r="IE81" s="377">
        <f>IF(IE$19-'様式３（療養者名簿）（⑤の場合）'!$BD86+1&lt;=15,IF(IE$19&gt;='様式３（療養者名簿）（⑤の場合）'!$BD86,IF(IE$19&lt;='様式３（療養者名簿）（⑤の場合）'!$BE86,1,0),0),0)</f>
        <v>0</v>
      </c>
      <c r="IF81" s="377">
        <f>IF(IF$19-'様式３（療養者名簿）（⑤の場合）'!$BD86+1&lt;=15,IF(IF$19&gt;='様式３（療養者名簿）（⑤の場合）'!$BD86,IF(IF$19&lt;='様式３（療養者名簿）（⑤の場合）'!$BE86,1,0),0),0)</f>
        <v>0</v>
      </c>
      <c r="IG81" s="377">
        <f>IF(IG$19-'様式３（療養者名簿）（⑤の場合）'!$BD86+1&lt;=15,IF(IG$19&gt;='様式３（療養者名簿）（⑤の場合）'!$BD86,IF(IG$19&lt;='様式３（療養者名簿）（⑤の場合）'!$BE86,1,0),0),0)</f>
        <v>0</v>
      </c>
      <c r="IH81" s="377">
        <f>IF(IH$19-'様式３（療養者名簿）（⑤の場合）'!$BD86+1&lt;=15,IF(IH$19&gt;='様式３（療養者名簿）（⑤の場合）'!$BD86,IF(IH$19&lt;='様式３（療養者名簿）（⑤の場合）'!$BE86,1,0),0),0)</f>
        <v>0</v>
      </c>
      <c r="II81" s="377">
        <f>IF(II$19-'様式３（療養者名簿）（⑤の場合）'!$BD86+1&lt;=15,IF(II$19&gt;='様式３（療養者名簿）（⑤の場合）'!$BD86,IF(II$19&lt;='様式３（療養者名簿）（⑤の場合）'!$BE86,1,0),0),0)</f>
        <v>0</v>
      </c>
      <c r="IJ81" s="377">
        <f>IF(IJ$19-'様式３（療養者名簿）（⑤の場合）'!$BD86+1&lt;=15,IF(IJ$19&gt;='様式３（療養者名簿）（⑤の場合）'!$BD86,IF(IJ$19&lt;='様式３（療養者名簿）（⑤の場合）'!$BE86,1,0),0),0)</f>
        <v>0</v>
      </c>
      <c r="IK81" s="377">
        <f>IF(IK$19-'様式３（療養者名簿）（⑤の場合）'!$BD86+1&lt;=15,IF(IK$19&gt;='様式３（療養者名簿）（⑤の場合）'!$BD86,IF(IK$19&lt;='様式３（療養者名簿）（⑤の場合）'!$BE86,1,0),0),0)</f>
        <v>0</v>
      </c>
      <c r="IL81" s="377">
        <f>IF(IL$19-'様式３（療養者名簿）（⑤の場合）'!$BD86+1&lt;=15,IF(IL$19&gt;='様式３（療養者名簿）（⑤の場合）'!$BD86,IF(IL$19&lt;='様式３（療養者名簿）（⑤の場合）'!$BE86,1,0),0),0)</f>
        <v>0</v>
      </c>
      <c r="IM81" s="377">
        <f>IF(IM$19-'様式３（療養者名簿）（⑤の場合）'!$BD86+1&lt;=15,IF(IM$19&gt;='様式３（療養者名簿）（⑤の場合）'!$BD86,IF(IM$19&lt;='様式３（療養者名簿）（⑤の場合）'!$BE86,1,0),0),0)</f>
        <v>0</v>
      </c>
      <c r="IN81" s="377">
        <f>IF(IN$19-'様式３（療養者名簿）（⑤の場合）'!$BD86+1&lt;=15,IF(IN$19&gt;='様式３（療養者名簿）（⑤の場合）'!$BD86,IF(IN$19&lt;='様式３（療養者名簿）（⑤の場合）'!$BE86,1,0),0),0)</f>
        <v>0</v>
      </c>
      <c r="IO81" s="377">
        <f>IF(IO$19-'様式３（療養者名簿）（⑤の場合）'!$BD86+1&lt;=15,IF(IO$19&gt;='様式３（療養者名簿）（⑤の場合）'!$BD86,IF(IO$19&lt;='様式３（療養者名簿）（⑤の場合）'!$BE86,1,0),0),0)</f>
        <v>0</v>
      </c>
      <c r="IP81" s="377">
        <f>IF(IP$19-'様式３（療養者名簿）（⑤の場合）'!$BD86+1&lt;=15,IF(IP$19&gt;='様式３（療養者名簿）（⑤の場合）'!$BD86,IF(IP$19&lt;='様式３（療養者名簿）（⑤の場合）'!$BE86,1,0),0),0)</f>
        <v>0</v>
      </c>
      <c r="IQ81" s="377">
        <f>IF(IQ$19-'様式３（療養者名簿）（⑤の場合）'!$BD86+1&lt;=15,IF(IQ$19&gt;='様式３（療養者名簿）（⑤の場合）'!$BD86,IF(IQ$19&lt;='様式３（療養者名簿）（⑤の場合）'!$BE86,1,0),0),0)</f>
        <v>0</v>
      </c>
      <c r="IR81" s="377">
        <f>IF(IR$19-'様式３（療養者名簿）（⑤の場合）'!$BD86+1&lt;=15,IF(IR$19&gt;='様式３（療養者名簿）（⑤の場合）'!$BD86,IF(IR$19&lt;='様式３（療養者名簿）（⑤の場合）'!$BE86,1,0),0),0)</f>
        <v>0</v>
      </c>
      <c r="IS81" s="377">
        <f>IF(IS$19-'様式３（療養者名簿）（⑤の場合）'!$BD86+1&lt;=15,IF(IS$19&gt;='様式３（療養者名簿）（⑤の場合）'!$BD86,IF(IS$19&lt;='様式３（療養者名簿）（⑤の場合）'!$BE86,1,0),0),0)</f>
        <v>0</v>
      </c>
      <c r="IT81" s="377">
        <f>IF(IT$19-'様式３（療養者名簿）（⑤の場合）'!$BD86+1&lt;=15,IF(IT$19&gt;='様式３（療養者名簿）（⑤の場合）'!$BD86,IF(IT$19&lt;='様式３（療養者名簿）（⑤の場合）'!$BE86,1,0),0),0)</f>
        <v>0</v>
      </c>
      <c r="IU81" s="377">
        <f>IF(IU$19-'様式３（療養者名簿）（⑤の場合）'!$BD86+1&lt;=15,IF(IU$19&gt;='様式３（療養者名簿）（⑤の場合）'!$BD86,IF(IU$19&lt;='様式３（療養者名簿）（⑤の場合）'!$BE86,1,0),0),0)</f>
        <v>0</v>
      </c>
      <c r="IV81" s="377">
        <f>IF(IV$19-'様式３（療養者名簿）（⑤の場合）'!$BD86+1&lt;=15,IF(IV$19&gt;='様式３（療養者名簿）（⑤の場合）'!$BD86,IF(IV$19&lt;='様式３（療養者名簿）（⑤の場合）'!$BE86,1,0),0),0)</f>
        <v>0</v>
      </c>
      <c r="IW81" s="377">
        <f>IF(IW$19-'様式３（療養者名簿）（⑤の場合）'!$BD86+1&lt;=15,IF(IW$19&gt;='様式３（療養者名簿）（⑤の場合）'!$BD86,IF(IW$19&lt;='様式３（療養者名簿）（⑤の場合）'!$BE86,1,0),0),0)</f>
        <v>0</v>
      </c>
      <c r="IX81" s="377">
        <f>IF(IX$19-'様式３（療養者名簿）（⑤の場合）'!$BD86+1&lt;=15,IF(IX$19&gt;='様式３（療養者名簿）（⑤の場合）'!$BD86,IF(IX$19&lt;='様式３（療養者名簿）（⑤の場合）'!$BE86,1,0),0),0)</f>
        <v>0</v>
      </c>
      <c r="IY81" s="377">
        <f>IF(IY$19-'様式３（療養者名簿）（⑤の場合）'!$BD86+1&lt;=15,IF(IY$19&gt;='様式３（療養者名簿）（⑤の場合）'!$BD86,IF(IY$19&lt;='様式３（療養者名簿）（⑤の場合）'!$BE86,1,0),0),0)</f>
        <v>0</v>
      </c>
      <c r="IZ81" s="377">
        <f>IF(IZ$19-'様式３（療養者名簿）（⑤の場合）'!$BD86+1&lt;=15,IF(IZ$19&gt;='様式３（療養者名簿）（⑤の場合）'!$BD86,IF(IZ$19&lt;='様式３（療養者名簿）（⑤の場合）'!$BE86,1,0),0),0)</f>
        <v>0</v>
      </c>
      <c r="JA81" s="377">
        <f>IF(JA$19-'様式３（療養者名簿）（⑤の場合）'!$BD86+1&lt;=15,IF(JA$19&gt;='様式３（療養者名簿）（⑤の場合）'!$BD86,IF(JA$19&lt;='様式３（療養者名簿）（⑤の場合）'!$BE86,1,0),0),0)</f>
        <v>0</v>
      </c>
      <c r="JB81" s="377">
        <f>IF(JB$19-'様式３（療養者名簿）（⑤の場合）'!$BD86+1&lt;=15,IF(JB$19&gt;='様式３（療養者名簿）（⑤の場合）'!$BD86,IF(JB$19&lt;='様式３（療養者名簿）（⑤の場合）'!$BE86,1,0),0),0)</f>
        <v>0</v>
      </c>
      <c r="JC81" s="377">
        <f>IF(JC$19-'様式３（療養者名簿）（⑤の場合）'!$BD86+1&lt;=15,IF(JC$19&gt;='様式３（療養者名簿）（⑤の場合）'!$BD86,IF(JC$19&lt;='様式３（療養者名簿）（⑤の場合）'!$BE86,1,0),0),0)</f>
        <v>0</v>
      </c>
      <c r="JD81" s="377">
        <f>IF(JD$19-'様式３（療養者名簿）（⑤の場合）'!$BD86+1&lt;=15,IF(JD$19&gt;='様式３（療養者名簿）（⑤の場合）'!$BD86,IF(JD$19&lt;='様式３（療養者名簿）（⑤の場合）'!$BE86,1,0),0),0)</f>
        <v>0</v>
      </c>
      <c r="JE81" s="377">
        <f>IF(JE$19-'様式３（療養者名簿）（⑤の場合）'!$BD86+1&lt;=15,IF(JE$19&gt;='様式３（療養者名簿）（⑤の場合）'!$BD86,IF(JE$19&lt;='様式３（療養者名簿）（⑤の場合）'!$BE86,1,0),0),0)</f>
        <v>0</v>
      </c>
      <c r="JF81" s="377">
        <f>IF(JF$19-'様式３（療養者名簿）（⑤の場合）'!$BD86+1&lt;=15,IF(JF$19&gt;='様式３（療養者名簿）（⑤の場合）'!$BD86,IF(JF$19&lt;='様式３（療養者名簿）（⑤の場合）'!$BE86,1,0),0),0)</f>
        <v>0</v>
      </c>
      <c r="JG81" s="377">
        <f>IF(JG$19-'様式３（療養者名簿）（⑤の場合）'!$BD86+1&lt;=15,IF(JG$19&gt;='様式３（療養者名簿）（⑤の場合）'!$BD86,IF(JG$19&lt;='様式３（療養者名簿）（⑤の場合）'!$BE86,1,0),0),0)</f>
        <v>0</v>
      </c>
      <c r="JH81" s="377">
        <f>IF(JH$19-'様式３（療養者名簿）（⑤の場合）'!$BD86+1&lt;=15,IF(JH$19&gt;='様式３（療養者名簿）（⑤の場合）'!$BD86,IF(JH$19&lt;='様式３（療養者名簿）（⑤の場合）'!$BE86,1,0),0),0)</f>
        <v>0</v>
      </c>
      <c r="JI81" s="377">
        <f>IF(JI$19-'様式３（療養者名簿）（⑤の場合）'!$BD86+1&lt;=15,IF(JI$19&gt;='様式３（療養者名簿）（⑤の場合）'!$BD86,IF(JI$19&lt;='様式３（療養者名簿）（⑤の場合）'!$BE86,1,0),0),0)</f>
        <v>0</v>
      </c>
      <c r="JJ81" s="377">
        <f>IF(JJ$19-'様式３（療養者名簿）（⑤の場合）'!$BD86+1&lt;=15,IF(JJ$19&gt;='様式３（療養者名簿）（⑤の場合）'!$BD86,IF(JJ$19&lt;='様式３（療養者名簿）（⑤の場合）'!$BE86,1,0),0),0)</f>
        <v>0</v>
      </c>
      <c r="JK81" s="377">
        <f>IF(JK$19-'様式３（療養者名簿）（⑤の場合）'!$BD86+1&lt;=15,IF(JK$19&gt;='様式３（療養者名簿）（⑤の場合）'!$BD86,IF(JK$19&lt;='様式３（療養者名簿）（⑤の場合）'!$BE86,1,0),0),0)</f>
        <v>0</v>
      </c>
      <c r="JL81" s="377">
        <f>IF(JL$19-'様式３（療養者名簿）（⑤の場合）'!$BD86+1&lt;=15,IF(JL$19&gt;='様式３（療養者名簿）（⑤の場合）'!$BD86,IF(JL$19&lt;='様式３（療養者名簿）（⑤の場合）'!$BE86,1,0),0),0)</f>
        <v>0</v>
      </c>
      <c r="JM81" s="377">
        <f>IF(JM$19-'様式３（療養者名簿）（⑤の場合）'!$BD86+1&lt;=15,IF(JM$19&gt;='様式３（療養者名簿）（⑤の場合）'!$BD86,IF(JM$19&lt;='様式３（療養者名簿）（⑤の場合）'!$BE86,1,0),0),0)</f>
        <v>0</v>
      </c>
      <c r="JN81" s="377">
        <f>IF(JN$19-'様式３（療養者名簿）（⑤の場合）'!$BD86+1&lt;=15,IF(JN$19&gt;='様式３（療養者名簿）（⑤の場合）'!$BD86,IF(JN$19&lt;='様式３（療養者名簿）（⑤の場合）'!$BE86,1,0),0),0)</f>
        <v>0</v>
      </c>
      <c r="JO81" s="377">
        <f>IF(JO$19-'様式３（療養者名簿）（⑤の場合）'!$BD86+1&lt;=15,IF(JO$19&gt;='様式３（療養者名簿）（⑤の場合）'!$BD86,IF(JO$19&lt;='様式３（療養者名簿）（⑤の場合）'!$BE86,1,0),0),0)</f>
        <v>0</v>
      </c>
      <c r="JP81" s="377">
        <f>IF(JP$19-'様式３（療養者名簿）（⑤の場合）'!$BD86+1&lt;=15,IF(JP$19&gt;='様式３（療養者名簿）（⑤の場合）'!$BD86,IF(JP$19&lt;='様式３（療養者名簿）（⑤の場合）'!$BE86,1,0),0),0)</f>
        <v>0</v>
      </c>
      <c r="JQ81" s="377">
        <f>IF(JQ$19-'様式３（療養者名簿）（⑤の場合）'!$BD86+1&lt;=15,IF(JQ$19&gt;='様式３（療養者名簿）（⑤の場合）'!$BD86,IF(JQ$19&lt;='様式３（療養者名簿）（⑤の場合）'!$BE86,1,0),0),0)</f>
        <v>0</v>
      </c>
      <c r="JR81" s="377">
        <f>IF(JR$19-'様式３（療養者名簿）（⑤の場合）'!$BD86+1&lt;=15,IF(JR$19&gt;='様式３（療養者名簿）（⑤の場合）'!$BD86,IF(JR$19&lt;='様式３（療養者名簿）（⑤の場合）'!$BE86,1,0),0),0)</f>
        <v>0</v>
      </c>
      <c r="JS81" s="377">
        <f>IF(JS$19-'様式３（療養者名簿）（⑤の場合）'!$BD86+1&lt;=15,IF(JS$19&gt;='様式３（療養者名簿）（⑤の場合）'!$BD86,IF(JS$19&lt;='様式３（療養者名簿）（⑤の場合）'!$BE86,1,0),0),0)</f>
        <v>0</v>
      </c>
      <c r="JT81" s="377">
        <f>IF(JT$19-'様式３（療養者名簿）（⑤の場合）'!$BD86+1&lt;=15,IF(JT$19&gt;='様式３（療養者名簿）（⑤の場合）'!$BD86,IF(JT$19&lt;='様式３（療養者名簿）（⑤の場合）'!$BE86,1,0),0),0)</f>
        <v>0</v>
      </c>
      <c r="JU81" s="377">
        <f>IF(JU$19-'様式３（療養者名簿）（⑤の場合）'!$BD86+1&lt;=15,IF(JU$19&gt;='様式３（療養者名簿）（⑤の場合）'!$BD86,IF(JU$19&lt;='様式３（療養者名簿）（⑤の場合）'!$BE86,1,0),0),0)</f>
        <v>0</v>
      </c>
      <c r="JV81" s="377">
        <f>IF(JV$19-'様式３（療養者名簿）（⑤の場合）'!$BD86+1&lt;=15,IF(JV$19&gt;='様式３（療養者名簿）（⑤の場合）'!$BD86,IF(JV$19&lt;='様式３（療養者名簿）（⑤の場合）'!$BE86,1,0),0),0)</f>
        <v>0</v>
      </c>
      <c r="JW81" s="377">
        <f>IF(JW$19-'様式３（療養者名簿）（⑤の場合）'!$BD86+1&lt;=15,IF(JW$19&gt;='様式３（療養者名簿）（⑤の場合）'!$BD86,IF(JW$19&lt;='様式３（療養者名簿）（⑤の場合）'!$BE86,1,0),0),0)</f>
        <v>0</v>
      </c>
      <c r="JX81" s="377">
        <f>IF(JX$19-'様式３（療養者名簿）（⑤の場合）'!$BD86+1&lt;=15,IF(JX$19&gt;='様式３（療養者名簿）（⑤の場合）'!$BD86,IF(JX$19&lt;='様式３（療養者名簿）（⑤の場合）'!$BE86,1,0),0),0)</f>
        <v>0</v>
      </c>
      <c r="JY81" s="377">
        <f>IF(JY$19-'様式３（療養者名簿）（⑤の場合）'!$BD86+1&lt;=15,IF(JY$19&gt;='様式３（療養者名簿）（⑤の場合）'!$BD86,IF(JY$19&lt;='様式３（療養者名簿）（⑤の場合）'!$BE86,1,0),0),0)</f>
        <v>0</v>
      </c>
      <c r="JZ81" s="377">
        <f>IF(JZ$19-'様式３（療養者名簿）（⑤の場合）'!$BD86+1&lt;=15,IF(JZ$19&gt;='様式３（療養者名簿）（⑤の場合）'!$BD86,IF(JZ$19&lt;='様式３（療養者名簿）（⑤の場合）'!$BE86,1,0),0),0)</f>
        <v>0</v>
      </c>
      <c r="KA81" s="377">
        <f>IF(KA$19-'様式３（療養者名簿）（⑤の場合）'!$BD86+1&lt;=15,IF(KA$19&gt;='様式３（療養者名簿）（⑤の場合）'!$BD86,IF(KA$19&lt;='様式３（療養者名簿）（⑤の場合）'!$BE86,1,0),0),0)</f>
        <v>0</v>
      </c>
      <c r="KB81" s="377">
        <f>IF(KB$19-'様式３（療養者名簿）（⑤の場合）'!$BD86+1&lt;=15,IF(KB$19&gt;='様式３（療養者名簿）（⑤の場合）'!$BD86,IF(KB$19&lt;='様式３（療養者名簿）（⑤の場合）'!$BE86,1,0),0),0)</f>
        <v>0</v>
      </c>
      <c r="KC81" s="377">
        <f>IF(KC$19-'様式３（療養者名簿）（⑤の場合）'!$BD86+1&lt;=15,IF(KC$19&gt;='様式３（療養者名簿）（⑤の場合）'!$BD86,IF(KC$19&lt;='様式３（療養者名簿）（⑤の場合）'!$BE86,1,0),0),0)</f>
        <v>0</v>
      </c>
      <c r="KD81" s="377">
        <f>IF(KD$19-'様式３（療養者名簿）（⑤の場合）'!$BD86+1&lt;=15,IF(KD$19&gt;='様式３（療養者名簿）（⑤の場合）'!$BD86,IF(KD$19&lt;='様式３（療養者名簿）（⑤の場合）'!$BE86,1,0),0),0)</f>
        <v>0</v>
      </c>
      <c r="KE81" s="377">
        <f>IF(KE$19-'様式３（療養者名簿）（⑤の場合）'!$BD86+1&lt;=15,IF(KE$19&gt;='様式３（療養者名簿）（⑤の場合）'!$BD86,IF(KE$19&lt;='様式３（療養者名簿）（⑤の場合）'!$BE86,1,0),0),0)</f>
        <v>0</v>
      </c>
      <c r="KF81" s="377">
        <f>IF(KF$19-'様式３（療養者名簿）（⑤の場合）'!$BD86+1&lt;=15,IF(KF$19&gt;='様式３（療養者名簿）（⑤の場合）'!$BD86,IF(KF$19&lt;='様式３（療養者名簿）（⑤の場合）'!$BE86,1,0),0),0)</f>
        <v>0</v>
      </c>
      <c r="KG81" s="377">
        <f>IF(KG$19-'様式３（療養者名簿）（⑤の場合）'!$BD86+1&lt;=15,IF(KG$19&gt;='様式３（療養者名簿）（⑤の場合）'!$BD86,IF(KG$19&lt;='様式３（療養者名簿）（⑤の場合）'!$BE86,1,0),0),0)</f>
        <v>0</v>
      </c>
      <c r="KH81" s="377">
        <f>IF(KH$19-'様式３（療養者名簿）（⑤の場合）'!$BD86+1&lt;=15,IF(KH$19&gt;='様式３（療養者名簿）（⑤の場合）'!$BD86,IF(KH$19&lt;='様式３（療養者名簿）（⑤の場合）'!$BE86,1,0),0),0)</f>
        <v>0</v>
      </c>
      <c r="KI81" s="377">
        <f>IF(KI$19-'様式３（療養者名簿）（⑤の場合）'!$BD86+1&lt;=15,IF(KI$19&gt;='様式３（療養者名簿）（⑤の場合）'!$BD86,IF(KI$19&lt;='様式３（療養者名簿）（⑤の場合）'!$BE86,1,0),0),0)</f>
        <v>0</v>
      </c>
      <c r="KJ81" s="377">
        <f>IF(KJ$19-'様式３（療養者名簿）（⑤の場合）'!$BD86+1&lt;=15,IF(KJ$19&gt;='様式３（療養者名簿）（⑤の場合）'!$BD86,IF(KJ$19&lt;='様式３（療養者名簿）（⑤の場合）'!$BE86,1,0),0),0)</f>
        <v>0</v>
      </c>
      <c r="KK81" s="377">
        <f>IF(KK$19-'様式３（療養者名簿）（⑤の場合）'!$BD86+1&lt;=15,IF(KK$19&gt;='様式３（療養者名簿）（⑤の場合）'!$BD86,IF(KK$19&lt;='様式３（療養者名簿）（⑤の場合）'!$BE86,1,0),0),0)</f>
        <v>0</v>
      </c>
      <c r="KL81" s="377">
        <f>IF(KL$19-'様式３（療養者名簿）（⑤の場合）'!$BD86+1&lt;=15,IF(KL$19&gt;='様式３（療養者名簿）（⑤の場合）'!$BD86,IF(KL$19&lt;='様式３（療養者名簿）（⑤の場合）'!$BE86,1,0),0),0)</f>
        <v>0</v>
      </c>
      <c r="KM81" s="377">
        <f>IF(KM$19-'様式３（療養者名簿）（⑤の場合）'!$BD86+1&lt;=15,IF(KM$19&gt;='様式３（療養者名簿）（⑤の場合）'!$BD86,IF(KM$19&lt;='様式３（療養者名簿）（⑤の場合）'!$BE86,1,0),0),0)</f>
        <v>0</v>
      </c>
      <c r="KN81" s="377">
        <f>IF(KN$19-'様式３（療養者名簿）（⑤の場合）'!$BD86+1&lt;=15,IF(KN$19&gt;='様式３（療養者名簿）（⑤の場合）'!$BD86,IF(KN$19&lt;='様式３（療養者名簿）（⑤の場合）'!$BE86,1,0),0),0)</f>
        <v>0</v>
      </c>
      <c r="KO81" s="377">
        <f>IF(KO$19-'様式３（療養者名簿）（⑤の場合）'!$BD86+1&lt;=15,IF(KO$19&gt;='様式３（療養者名簿）（⑤の場合）'!$BD86,IF(KO$19&lt;='様式３（療養者名簿）（⑤の場合）'!$BE86,1,0),0),0)</f>
        <v>0</v>
      </c>
      <c r="KP81" s="377">
        <f>IF(KP$19-'様式３（療養者名簿）（⑤の場合）'!$BD86+1&lt;=15,IF(KP$19&gt;='様式３（療養者名簿）（⑤の場合）'!$BD86,IF(KP$19&lt;='様式３（療養者名簿）（⑤の場合）'!$BE86,1,0),0),0)</f>
        <v>0</v>
      </c>
      <c r="KQ81" s="377">
        <f>IF(KQ$19-'様式３（療養者名簿）（⑤の場合）'!$BD86+1&lt;=15,IF(KQ$19&gt;='様式３（療養者名簿）（⑤の場合）'!$BD86,IF(KQ$19&lt;='様式３（療養者名簿）（⑤の場合）'!$BE86,1,0),0),0)</f>
        <v>0</v>
      </c>
      <c r="KR81" s="377">
        <f>IF(KR$19-'様式３（療養者名簿）（⑤の場合）'!$BD86+1&lt;=15,IF(KR$19&gt;='様式３（療養者名簿）（⑤の場合）'!$BD86,IF(KR$19&lt;='様式３（療養者名簿）（⑤の場合）'!$BE86,1,0),0),0)</f>
        <v>0</v>
      </c>
      <c r="KS81" s="377">
        <f>IF(KS$19-'様式３（療養者名簿）（⑤の場合）'!$BD86+1&lt;=15,IF(KS$19&gt;='様式３（療養者名簿）（⑤の場合）'!$BD86,IF(KS$19&lt;='様式３（療養者名簿）（⑤の場合）'!$BE86,1,0),0),0)</f>
        <v>0</v>
      </c>
      <c r="KT81" s="377">
        <f>IF(KT$19-'様式３（療養者名簿）（⑤の場合）'!$BD86+1&lt;=15,IF(KT$19&gt;='様式３（療養者名簿）（⑤の場合）'!$BD86,IF(KT$19&lt;='様式３（療養者名簿）（⑤の場合）'!$BE86,1,0),0),0)</f>
        <v>0</v>
      </c>
      <c r="KU81" s="377">
        <f>IF(KU$19-'様式３（療養者名簿）（⑤の場合）'!$BD86+1&lt;=15,IF(KU$19&gt;='様式３（療養者名簿）（⑤の場合）'!$BD86,IF(KU$19&lt;='様式３（療養者名簿）（⑤の場合）'!$BE86,1,0),0),0)</f>
        <v>0</v>
      </c>
      <c r="KV81" s="377">
        <f>IF(KV$19-'様式３（療養者名簿）（⑤の場合）'!$BD86+1&lt;=15,IF(KV$19&gt;='様式３（療養者名簿）（⑤の場合）'!$BD86,IF(KV$19&lt;='様式３（療養者名簿）（⑤の場合）'!$BE86,1,0),0),0)</f>
        <v>0</v>
      </c>
      <c r="KW81" s="377">
        <f>IF(KW$19-'様式３（療養者名簿）（⑤の場合）'!$BD86+1&lt;=15,IF(KW$19&gt;='様式３（療養者名簿）（⑤の場合）'!$BD86,IF(KW$19&lt;='様式３（療養者名簿）（⑤の場合）'!$BE86,1,0),0),0)</f>
        <v>0</v>
      </c>
      <c r="KX81" s="377">
        <f>IF(KX$19-'様式３（療養者名簿）（⑤の場合）'!$BD86+1&lt;=15,IF(KX$19&gt;='様式３（療養者名簿）（⑤の場合）'!$BD86,IF(KX$19&lt;='様式３（療養者名簿）（⑤の場合）'!$BE86,1,0),0),0)</f>
        <v>0</v>
      </c>
      <c r="KY81" s="377">
        <f>IF(KY$19-'様式３（療養者名簿）（⑤の場合）'!$BD86+1&lt;=15,IF(KY$19&gt;='様式３（療養者名簿）（⑤の場合）'!$BD86,IF(KY$19&lt;='様式３（療養者名簿）（⑤の場合）'!$BE86,1,0),0),0)</f>
        <v>0</v>
      </c>
      <c r="KZ81" s="377">
        <f>IF(KZ$19-'様式３（療養者名簿）（⑤の場合）'!$BD86+1&lt;=15,IF(KZ$19&gt;='様式３（療養者名簿）（⑤の場合）'!$BD86,IF(KZ$19&lt;='様式３（療養者名簿）（⑤の場合）'!$BE86,1,0),0),0)</f>
        <v>0</v>
      </c>
      <c r="LA81" s="377">
        <f>IF(LA$19-'様式３（療養者名簿）（⑤の場合）'!$BD86+1&lt;=15,IF(LA$19&gt;='様式３（療養者名簿）（⑤の場合）'!$BD86,IF(LA$19&lt;='様式３（療養者名簿）（⑤の場合）'!$BE86,1,0),0),0)</f>
        <v>0</v>
      </c>
      <c r="LB81" s="377">
        <f>IF(LB$19-'様式３（療養者名簿）（⑤の場合）'!$BD86+1&lt;=15,IF(LB$19&gt;='様式３（療養者名簿）（⑤の場合）'!$BD86,IF(LB$19&lt;='様式３（療養者名簿）（⑤の場合）'!$BE86,1,0),0),0)</f>
        <v>0</v>
      </c>
      <c r="LC81" s="377">
        <f>IF(LC$19-'様式３（療養者名簿）（⑤の場合）'!$BD86+1&lt;=15,IF(LC$19&gt;='様式３（療養者名簿）（⑤の場合）'!$BD86,IF(LC$19&lt;='様式３（療養者名簿）（⑤の場合）'!$BE86,1,0),0),0)</f>
        <v>0</v>
      </c>
      <c r="LD81" s="377">
        <f>IF(LD$19-'様式３（療養者名簿）（⑤の場合）'!$BD86+1&lt;=15,IF(LD$19&gt;='様式３（療養者名簿）（⑤の場合）'!$BD86,IF(LD$19&lt;='様式３（療養者名簿）（⑤の場合）'!$BE86,1,0),0),0)</f>
        <v>0</v>
      </c>
      <c r="LE81" s="377">
        <f>IF(LE$19-'様式３（療養者名簿）（⑤の場合）'!$BD86+1&lt;=15,IF(LE$19&gt;='様式３（療養者名簿）（⑤の場合）'!$BD86,IF(LE$19&lt;='様式３（療養者名簿）（⑤の場合）'!$BE86,1,0),0),0)</f>
        <v>0</v>
      </c>
      <c r="LF81" s="377">
        <f>IF(LF$19-'様式３（療養者名簿）（⑤の場合）'!$BD86+1&lt;=15,IF(LF$19&gt;='様式３（療養者名簿）（⑤の場合）'!$BD86,IF(LF$19&lt;='様式３（療養者名簿）（⑤の場合）'!$BE86,1,0),0),0)</f>
        <v>0</v>
      </c>
      <c r="LG81" s="377">
        <f>IF(LG$19-'様式３（療養者名簿）（⑤の場合）'!$BD86+1&lt;=15,IF(LG$19&gt;='様式３（療養者名簿）（⑤の場合）'!$BD86,IF(LG$19&lt;='様式３（療養者名簿）（⑤の場合）'!$BE86,1,0),0),0)</f>
        <v>0</v>
      </c>
      <c r="LH81" s="377">
        <f>IF(LH$19-'様式３（療養者名簿）（⑤の場合）'!$BD86+1&lt;=15,IF(LH$19&gt;='様式３（療養者名簿）（⑤の場合）'!$BD86,IF(LH$19&lt;='様式３（療養者名簿）（⑤の場合）'!$BE86,1,0),0),0)</f>
        <v>0</v>
      </c>
      <c r="LI81" s="377">
        <f>IF(LI$19-'様式３（療養者名簿）（⑤の場合）'!$BD86+1&lt;=15,IF(LI$19&gt;='様式３（療養者名簿）（⑤の場合）'!$BD86,IF(LI$19&lt;='様式３（療養者名簿）（⑤の場合）'!$BE86,1,0),0),0)</f>
        <v>0</v>
      </c>
      <c r="LJ81" s="377">
        <f>IF(LJ$19-'様式３（療養者名簿）（⑤の場合）'!$BD86+1&lt;=15,IF(LJ$19&gt;='様式３（療養者名簿）（⑤の場合）'!$BD86,IF(LJ$19&lt;='様式３（療養者名簿）（⑤の場合）'!$BE86,1,0),0),0)</f>
        <v>0</v>
      </c>
      <c r="LK81" s="377">
        <f>IF(LK$19-'様式３（療養者名簿）（⑤の場合）'!$BD86+1&lt;=15,IF(LK$19&gt;='様式３（療養者名簿）（⑤の場合）'!$BD86,IF(LK$19&lt;='様式３（療養者名簿）（⑤の場合）'!$BE86,1,0),0),0)</f>
        <v>0</v>
      </c>
      <c r="LL81" s="377">
        <f>IF(LL$19-'様式３（療養者名簿）（⑤の場合）'!$BD86+1&lt;=15,IF(LL$19&gt;='様式３（療養者名簿）（⑤の場合）'!$BD86,IF(LL$19&lt;='様式３（療養者名簿）（⑤の場合）'!$BE86,1,0),0),0)</f>
        <v>0</v>
      </c>
      <c r="LM81" s="377">
        <f>IF(LM$19-'様式３（療養者名簿）（⑤の場合）'!$BD86+1&lt;=15,IF(LM$19&gt;='様式３（療養者名簿）（⑤の場合）'!$BD86,IF(LM$19&lt;='様式３（療養者名簿）（⑤の場合）'!$BE86,1,0),0),0)</f>
        <v>0</v>
      </c>
      <c r="LN81" s="377">
        <f>IF(LN$19-'様式３（療養者名簿）（⑤の場合）'!$BD86+1&lt;=15,IF(LN$19&gt;='様式３（療養者名簿）（⑤の場合）'!$BD86,IF(LN$19&lt;='様式３（療養者名簿）（⑤の場合）'!$BE86,1,0),0),0)</f>
        <v>0</v>
      </c>
      <c r="LO81" s="377">
        <f>IF(LO$19-'様式３（療養者名簿）（⑤の場合）'!$BD86+1&lt;=15,IF(LO$19&gt;='様式３（療養者名簿）（⑤の場合）'!$BD86,IF(LO$19&lt;='様式３（療養者名簿）（⑤の場合）'!$BE86,1,0),0),0)</f>
        <v>0</v>
      </c>
      <c r="LP81" s="377">
        <f>IF(LP$19-'様式３（療養者名簿）（⑤の場合）'!$BD86+1&lt;=15,IF(LP$19&gt;='様式３（療養者名簿）（⑤の場合）'!$BD86,IF(LP$19&lt;='様式３（療養者名簿）（⑤の場合）'!$BE86,1,0),0),0)</f>
        <v>0</v>
      </c>
      <c r="LQ81" s="377">
        <f>IF(LQ$19-'様式３（療養者名簿）（⑤の場合）'!$BD86+1&lt;=15,IF(LQ$19&gt;='様式３（療養者名簿）（⑤の場合）'!$BD86,IF(LQ$19&lt;='様式３（療養者名簿）（⑤の場合）'!$BE86,1,0),0),0)</f>
        <v>0</v>
      </c>
      <c r="LR81" s="377">
        <f>IF(LR$19-'様式３（療養者名簿）（⑤の場合）'!$BD86+1&lt;=15,IF(LR$19&gt;='様式３（療養者名簿）（⑤の場合）'!$BD86,IF(LR$19&lt;='様式３（療養者名簿）（⑤の場合）'!$BE86,1,0),0),0)</f>
        <v>0</v>
      </c>
      <c r="LS81" s="377">
        <f>IF(LS$19-'様式３（療養者名簿）（⑤の場合）'!$BD86+1&lt;=15,IF(LS$19&gt;='様式３（療養者名簿）（⑤の場合）'!$BD86,IF(LS$19&lt;='様式３（療養者名簿）（⑤の場合）'!$BE86,1,0),0),0)</f>
        <v>0</v>
      </c>
      <c r="LT81" s="377">
        <f>IF(LT$19-'様式３（療養者名簿）（⑤の場合）'!$BD86+1&lt;=15,IF(LT$19&gt;='様式３（療養者名簿）（⑤の場合）'!$BD86,IF(LT$19&lt;='様式３（療養者名簿）（⑤の場合）'!$BE86,1,0),0),0)</f>
        <v>0</v>
      </c>
      <c r="LU81" s="377">
        <f>IF(LU$19-'様式３（療養者名簿）（⑤の場合）'!$BD86+1&lt;=15,IF(LU$19&gt;='様式３（療養者名簿）（⑤の場合）'!$BD86,IF(LU$19&lt;='様式３（療養者名簿）（⑤の場合）'!$BE86,1,0),0),0)</f>
        <v>0</v>
      </c>
      <c r="LV81" s="377">
        <f>IF(LV$19-'様式３（療養者名簿）（⑤の場合）'!$BD86+1&lt;=15,IF(LV$19&gt;='様式３（療養者名簿）（⑤の場合）'!$BD86,IF(LV$19&lt;='様式３（療養者名簿）（⑤の場合）'!$BE86,1,0),0),0)</f>
        <v>0</v>
      </c>
      <c r="LW81" s="377">
        <f>IF(LW$19-'様式３（療養者名簿）（⑤の場合）'!$BD86+1&lt;=15,IF(LW$19&gt;='様式３（療養者名簿）（⑤の場合）'!$BD86,IF(LW$19&lt;='様式３（療養者名簿）（⑤の場合）'!$BE86,1,0),0),0)</f>
        <v>0</v>
      </c>
      <c r="LX81" s="377">
        <f>IF(LX$19-'様式３（療養者名簿）（⑤の場合）'!$BD86+1&lt;=15,IF(LX$19&gt;='様式３（療養者名簿）（⑤の場合）'!$BD86,IF(LX$19&lt;='様式３（療養者名簿）（⑤の場合）'!$BE86,1,0),0),0)</f>
        <v>0</v>
      </c>
      <c r="LY81" s="377">
        <f>IF(LY$19-'様式３（療養者名簿）（⑤の場合）'!$BD86+1&lt;=15,IF(LY$19&gt;='様式３（療養者名簿）（⑤の場合）'!$BD86,IF(LY$19&lt;='様式３（療養者名簿）（⑤の場合）'!$BE86,1,0),0),0)</f>
        <v>0</v>
      </c>
      <c r="LZ81" s="377">
        <f>IF(LZ$19-'様式３（療養者名簿）（⑤の場合）'!$BD86+1&lt;=15,IF(LZ$19&gt;='様式３（療養者名簿）（⑤の場合）'!$BD86,IF(LZ$19&lt;='様式３（療養者名簿）（⑤の場合）'!$BE86,1,0),0),0)</f>
        <v>0</v>
      </c>
      <c r="MA81" s="377">
        <f>IF(MA$19-'様式３（療養者名簿）（⑤の場合）'!$BD86+1&lt;=15,IF(MA$19&gt;='様式３（療養者名簿）（⑤の場合）'!$BD86,IF(MA$19&lt;='様式３（療養者名簿）（⑤の場合）'!$BE86,1,0),0),0)</f>
        <v>0</v>
      </c>
      <c r="MB81" s="377">
        <f>IF(MB$19-'様式３（療養者名簿）（⑤の場合）'!$BD86+1&lt;=15,IF(MB$19&gt;='様式３（療養者名簿）（⑤の場合）'!$BD86,IF(MB$19&lt;='様式３（療養者名簿）（⑤の場合）'!$BE86,1,0),0),0)</f>
        <v>0</v>
      </c>
      <c r="MC81" s="377">
        <f>IF(MC$19-'様式３（療養者名簿）（⑤の場合）'!$BD86+1&lt;=15,IF(MC$19&gt;='様式３（療養者名簿）（⑤の場合）'!$BD86,IF(MC$19&lt;='様式３（療養者名簿）（⑤の場合）'!$BE86,1,0),0),0)</f>
        <v>0</v>
      </c>
      <c r="MD81" s="377">
        <f>IF(MD$19-'様式３（療養者名簿）（⑤の場合）'!$BD86+1&lt;=15,IF(MD$19&gt;='様式３（療養者名簿）（⑤の場合）'!$BD86,IF(MD$19&lt;='様式３（療養者名簿）（⑤の場合）'!$BE86,1,0),0),0)</f>
        <v>0</v>
      </c>
      <c r="ME81" s="377">
        <f>IF(ME$19-'様式３（療養者名簿）（⑤の場合）'!$BD86+1&lt;=15,IF(ME$19&gt;='様式３（療養者名簿）（⑤の場合）'!$BD86,IF(ME$19&lt;='様式３（療養者名簿）（⑤の場合）'!$BE86,1,0),0),0)</f>
        <v>0</v>
      </c>
      <c r="MF81" s="377">
        <f>IF(MF$19-'様式３（療養者名簿）（⑤の場合）'!$BD86+1&lt;=15,IF(MF$19&gt;='様式３（療養者名簿）（⑤の場合）'!$BD86,IF(MF$19&lt;='様式３（療養者名簿）（⑤の場合）'!$BE86,1,0),0),0)</f>
        <v>0</v>
      </c>
      <c r="MG81" s="377">
        <f>IF(MG$19-'様式３（療養者名簿）（⑤の場合）'!$BD86+1&lt;=15,IF(MG$19&gt;='様式３（療養者名簿）（⑤の場合）'!$BD86,IF(MG$19&lt;='様式３（療養者名簿）（⑤の場合）'!$BE86,1,0),0),0)</f>
        <v>0</v>
      </c>
      <c r="MH81" s="377">
        <f>IF(MH$19-'様式３（療養者名簿）（⑤の場合）'!$BD86+1&lt;=15,IF(MH$19&gt;='様式３（療養者名簿）（⑤の場合）'!$BD86,IF(MH$19&lt;='様式３（療養者名簿）（⑤の場合）'!$BE86,1,0),0),0)</f>
        <v>0</v>
      </c>
      <c r="MI81" s="377">
        <f>IF(MI$19-'様式３（療養者名簿）（⑤の場合）'!$BD86+1&lt;=15,IF(MI$19&gt;='様式３（療養者名簿）（⑤の場合）'!$BD86,IF(MI$19&lt;='様式３（療養者名簿）（⑤の場合）'!$BE86,1,0),0),0)</f>
        <v>0</v>
      </c>
      <c r="MJ81" s="377">
        <f>IF(MJ$19-'様式３（療養者名簿）（⑤の場合）'!$BD86+1&lt;=15,IF(MJ$19&gt;='様式３（療養者名簿）（⑤の場合）'!$BD86,IF(MJ$19&lt;='様式３（療養者名簿）（⑤の場合）'!$BE86,1,0),0),0)</f>
        <v>0</v>
      </c>
      <c r="MK81" s="377">
        <f>IF(MK$19-'様式３（療養者名簿）（⑤の場合）'!$BD86+1&lt;=15,IF(MK$19&gt;='様式３（療養者名簿）（⑤の場合）'!$BD86,IF(MK$19&lt;='様式３（療養者名簿）（⑤の場合）'!$BE86,1,0),0),0)</f>
        <v>0</v>
      </c>
      <c r="ML81" s="377">
        <f>IF(ML$19-'様式３（療養者名簿）（⑤の場合）'!$BD86+1&lt;=15,IF(ML$19&gt;='様式３（療養者名簿）（⑤の場合）'!$BD86,IF(ML$19&lt;='様式３（療養者名簿）（⑤の場合）'!$BE86,1,0),0),0)</f>
        <v>0</v>
      </c>
      <c r="MM81" s="377">
        <f>IF(MM$19-'様式３（療養者名簿）（⑤の場合）'!$BD86+1&lt;=15,IF(MM$19&gt;='様式３（療養者名簿）（⑤の場合）'!$BD86,IF(MM$19&lt;='様式３（療養者名簿）（⑤の場合）'!$BE86,1,0),0),0)</f>
        <v>0</v>
      </c>
      <c r="MN81" s="377">
        <f>IF(MN$19-'様式３（療養者名簿）（⑤の場合）'!$BD86+1&lt;=15,IF(MN$19&gt;='様式３（療養者名簿）（⑤の場合）'!$BD86,IF(MN$19&lt;='様式３（療養者名簿）（⑤の場合）'!$BE86,1,0),0),0)</f>
        <v>0</v>
      </c>
      <c r="MO81" s="377">
        <f>IF(MO$19-'様式３（療養者名簿）（⑤の場合）'!$BD86+1&lt;=15,IF(MO$19&gt;='様式３（療養者名簿）（⑤の場合）'!$BD86,IF(MO$19&lt;='様式３（療養者名簿）（⑤の場合）'!$BE86,1,0),0),0)</f>
        <v>0</v>
      </c>
      <c r="MP81" s="377">
        <f>IF(MP$19-'様式３（療養者名簿）（⑤の場合）'!$BD86+1&lt;=15,IF(MP$19&gt;='様式３（療養者名簿）（⑤の場合）'!$BD86,IF(MP$19&lt;='様式３（療養者名簿）（⑤の場合）'!$BE86,1,0),0),0)</f>
        <v>0</v>
      </c>
      <c r="MQ81" s="377">
        <f>IF(MQ$19-'様式３（療養者名簿）（⑤の場合）'!$BD86+1&lt;=15,IF(MQ$19&gt;='様式３（療養者名簿）（⑤の場合）'!$BD86,IF(MQ$19&lt;='様式３（療養者名簿）（⑤の場合）'!$BE86,1,0),0),0)</f>
        <v>0</v>
      </c>
      <c r="MR81" s="377">
        <f>IF(MR$19-'様式３（療養者名簿）（⑤の場合）'!$BD86+1&lt;=15,IF(MR$19&gt;='様式３（療養者名簿）（⑤の場合）'!$BD86,IF(MR$19&lt;='様式３（療養者名簿）（⑤の場合）'!$BE86,1,0),0),0)</f>
        <v>0</v>
      </c>
      <c r="MS81" s="377">
        <f>IF(MS$19-'様式３（療養者名簿）（⑤の場合）'!$BD86+1&lt;=15,IF(MS$19&gt;='様式３（療養者名簿）（⑤の場合）'!$BD86,IF(MS$19&lt;='様式３（療養者名簿）（⑤の場合）'!$BE86,1,0),0),0)</f>
        <v>0</v>
      </c>
      <c r="MT81" s="377">
        <f>IF(MT$19-'様式３（療養者名簿）（⑤の場合）'!$BD86+1&lt;=15,IF(MT$19&gt;='様式３（療養者名簿）（⑤の場合）'!$BD86,IF(MT$19&lt;='様式３（療養者名簿）（⑤の場合）'!$BE86,1,0),0),0)</f>
        <v>0</v>
      </c>
      <c r="MU81" s="377">
        <f>IF(MU$19-'様式３（療養者名簿）（⑤の場合）'!$BD86+1&lt;=15,IF(MU$19&gt;='様式３（療養者名簿）（⑤の場合）'!$BD86,IF(MU$19&lt;='様式３（療養者名簿）（⑤の場合）'!$BE86,1,0),0),0)</f>
        <v>0</v>
      </c>
      <c r="MV81" s="377">
        <f>IF(MV$19-'様式３（療養者名簿）（⑤の場合）'!$BD86+1&lt;=15,IF(MV$19&gt;='様式３（療養者名簿）（⑤の場合）'!$BD86,IF(MV$19&lt;='様式３（療養者名簿）（⑤の場合）'!$BE86,1,0),0),0)</f>
        <v>0</v>
      </c>
      <c r="MW81" s="377">
        <f>IF(MW$19-'様式３（療養者名簿）（⑤の場合）'!$BD86+1&lt;=15,IF(MW$19&gt;='様式３（療養者名簿）（⑤の場合）'!$BD86,IF(MW$19&lt;='様式３（療養者名簿）（⑤の場合）'!$BE86,1,0),0),0)</f>
        <v>0</v>
      </c>
      <c r="MX81" s="377">
        <f>IF(MX$19-'様式３（療養者名簿）（⑤の場合）'!$BD86+1&lt;=15,IF(MX$19&gt;='様式３（療養者名簿）（⑤の場合）'!$BD86,IF(MX$19&lt;='様式３（療養者名簿）（⑤の場合）'!$BE86,1,0),0),0)</f>
        <v>0</v>
      </c>
      <c r="MY81" s="377">
        <f>IF(MY$19-'様式３（療養者名簿）（⑤の場合）'!$BD86+1&lt;=15,IF(MY$19&gt;='様式３（療養者名簿）（⑤の場合）'!$BD86,IF(MY$19&lt;='様式３（療養者名簿）（⑤の場合）'!$BE86,1,0),0),0)</f>
        <v>0</v>
      </c>
      <c r="MZ81" s="377">
        <f>IF(MZ$19-'様式３（療養者名簿）（⑤の場合）'!$BD86+1&lt;=15,IF(MZ$19&gt;='様式３（療養者名簿）（⑤の場合）'!$BD86,IF(MZ$19&lt;='様式３（療養者名簿）（⑤の場合）'!$BE86,1,0),0),0)</f>
        <v>0</v>
      </c>
      <c r="NA81" s="377">
        <f>IF(NA$19-'様式３（療養者名簿）（⑤の場合）'!$BD86+1&lt;=15,IF(NA$19&gt;='様式３（療養者名簿）（⑤の場合）'!$BD86,IF(NA$19&lt;='様式３（療養者名簿）（⑤の場合）'!$BE86,1,0),0),0)</f>
        <v>0</v>
      </c>
      <c r="NB81" s="377">
        <f>IF(NB$19-'様式３（療養者名簿）（⑤の場合）'!$BD86+1&lt;=15,IF(NB$19&gt;='様式３（療養者名簿）（⑤の場合）'!$BD86,IF(NB$19&lt;='様式３（療養者名簿）（⑤の場合）'!$BE86,1,0),0),0)</f>
        <v>0</v>
      </c>
      <c r="NC81" s="257">
        <f>IF(NC$19-'様式３（療養者名簿）（⑤の場合）'!$BD86+1&lt;=15,IF(NC$19&gt;='様式３（療養者名簿）（⑤の場合）'!$BD86,IF(NC$19&lt;='様式３（療養者名簿）（⑤の場合）'!$BE86,1,0),0),0)</f>
        <v>0</v>
      </c>
      <c r="ND81" s="257">
        <f>IF(ND$19-'様式３（療養者名簿）（⑤の場合）'!$BD86+1&lt;=15,IF(ND$19&gt;='様式３（療養者名簿）（⑤の場合）'!$BD86,IF(ND$19&lt;='様式３（療養者名簿）（⑤の場合）'!$BE86,1,0),0),0)</f>
        <v>0</v>
      </c>
      <c r="NE81" s="257">
        <f>IF(NE$19-'様式３（療養者名簿）（⑤の場合）'!$BD86+1&lt;=15,IF(NE$19&gt;='様式３（療養者名簿）（⑤の場合）'!$BD86,IF(NE$19&lt;='様式３（療養者名簿）（⑤の場合）'!$BE86,1,0),0),0)</f>
        <v>0</v>
      </c>
      <c r="NF81" s="257">
        <f>IF(NF$19-'様式３（療養者名簿）（⑤の場合）'!$BD86+1&lt;=15,IF(NF$19&gt;='様式３（療養者名簿）（⑤の場合）'!$BD86,IF(NF$19&lt;='様式３（療養者名簿）（⑤の場合）'!$BE86,1,0),0),0)</f>
        <v>0</v>
      </c>
      <c r="NG81" s="257">
        <f>IF(NG$19-'様式３（療養者名簿）（⑤の場合）'!$BD86+1&lt;=15,IF(NG$19&gt;='様式３（療養者名簿）（⑤の場合）'!$BD86,IF(NG$19&lt;='様式３（療養者名簿）（⑤の場合）'!$BE86,1,0),0),0)</f>
        <v>0</v>
      </c>
      <c r="NH81" s="257">
        <f>IF(NH$19-'様式３（療養者名簿）（⑤の場合）'!$BD86+1&lt;=15,IF(NH$19&gt;='様式３（療養者名簿）（⑤の場合）'!$BD86,IF(NH$19&lt;='様式３（療養者名簿）（⑤の場合）'!$BE86,1,0),0),0)</f>
        <v>0</v>
      </c>
      <c r="NI81" s="257">
        <f>IF(NI$19-'様式３（療養者名簿）（⑤の場合）'!$BD86+1&lt;=15,IF(NI$19&gt;='様式３（療養者名簿）（⑤の場合）'!$BD86,IF(NI$19&lt;='様式３（療養者名簿）（⑤の場合）'!$BE86,1,0),0),0)</f>
        <v>0</v>
      </c>
      <c r="NJ81" s="257">
        <f>IF(NJ$19-'様式３（療養者名簿）（⑤の場合）'!$BD86+1&lt;=15,IF(NJ$19&gt;='様式３（療養者名簿）（⑤の場合）'!$BD86,IF(NJ$19&lt;='様式３（療養者名簿）（⑤の場合）'!$BE86,1,0),0),0)</f>
        <v>0</v>
      </c>
      <c r="NK81" s="257">
        <f>IF(NK$19-'様式３（療養者名簿）（⑤の場合）'!$BD86+1&lt;=15,IF(NK$19&gt;='様式３（療養者名簿）（⑤の場合）'!$BD86,IF(NK$19&lt;='様式３（療養者名簿）（⑤の場合）'!$BE86,1,0),0),0)</f>
        <v>0</v>
      </c>
      <c r="NL81" s="257">
        <f>IF(NL$19-'様式３（療養者名簿）（⑤の場合）'!$BD86+1&lt;=15,IF(NL$19&gt;='様式３（療養者名簿）（⑤の場合）'!$BD86,IF(NL$19&lt;='様式３（療養者名簿）（⑤の場合）'!$BE86,1,0),0),0)</f>
        <v>0</v>
      </c>
      <c r="NM81" s="257">
        <f>IF(NM$19-'様式３（療養者名簿）（⑤の場合）'!$BD86+1&lt;=15,IF(NM$19&gt;='様式３（療養者名簿）（⑤の場合）'!$BD86,IF(NM$19&lt;='様式３（療養者名簿）（⑤の場合）'!$BE86,1,0),0),0)</f>
        <v>0</v>
      </c>
      <c r="NN81" s="257">
        <f>IF(NN$19-'様式３（療養者名簿）（⑤の場合）'!$BD86+1&lt;=15,IF(NN$19&gt;='様式３（療養者名簿）（⑤の場合）'!$BD86,IF(NN$19&lt;='様式３（療養者名簿）（⑤の場合）'!$BE86,1,0),0),0)</f>
        <v>0</v>
      </c>
      <c r="NO81" s="257">
        <f>IF(NO$19-'様式３（療養者名簿）（⑤の場合）'!$BD86+1&lt;=15,IF(NO$19&gt;='様式３（療養者名簿）（⑤の場合）'!$BD86,IF(NO$19&lt;='様式３（療養者名簿）（⑤の場合）'!$BE86,1,0),0),0)</f>
        <v>0</v>
      </c>
      <c r="NP81" s="257">
        <f>IF(NP$19-'様式３（療養者名簿）（⑤の場合）'!$BD86+1&lt;=15,IF(NP$19&gt;='様式３（療養者名簿）（⑤の場合）'!$BD86,IF(NP$19&lt;='様式３（療養者名簿）（⑤の場合）'!$BE86,1,0),0),0)</f>
        <v>0</v>
      </c>
      <c r="NQ81" s="257">
        <f>IF(NQ$19-'様式３（療養者名簿）（⑤の場合）'!$BD86+1&lt;=15,IF(NQ$19&gt;='様式３（療養者名簿）（⑤の場合）'!$BD86,IF(NQ$19&lt;='様式３（療養者名簿）（⑤の場合）'!$BE86,1,0),0),0)</f>
        <v>0</v>
      </c>
      <c r="NR81" s="257">
        <f>IF(NR$19-'様式３（療養者名簿）（⑤の場合）'!$BD86+1&lt;=15,IF(NR$19&gt;='様式３（療養者名簿）（⑤の場合）'!$BD86,IF(NR$19&lt;='様式３（療養者名簿）（⑤の場合）'!$BE86,1,0),0),0)</f>
        <v>0</v>
      </c>
      <c r="NS81" s="257">
        <f>IF(NS$19-'様式３（療養者名簿）（⑤の場合）'!$BD86+1&lt;=15,IF(NS$19&gt;='様式３（療養者名簿）（⑤の場合）'!$BD86,IF(NS$19&lt;='様式３（療養者名簿）（⑤の場合）'!$BE86,1,0),0),0)</f>
        <v>0</v>
      </c>
      <c r="NT81" s="257">
        <f>IF(NT$19-'様式３（療養者名簿）（⑤の場合）'!$BD86+1&lt;=15,IF(NT$19&gt;='様式３（療養者名簿）（⑤の場合）'!$BD86,IF(NT$19&lt;='様式３（療養者名簿）（⑤の場合）'!$BE86,1,0),0),0)</f>
        <v>0</v>
      </c>
      <c r="NU81" s="257">
        <f>IF(NU$19-'様式３（療養者名簿）（⑤の場合）'!$BD86+1&lt;=15,IF(NU$19&gt;='様式３（療養者名簿）（⑤の場合）'!$BD86,IF(NU$19&lt;='様式３（療養者名簿）（⑤の場合）'!$BE86,1,0),0),0)</f>
        <v>0</v>
      </c>
      <c r="NV81" s="257">
        <f>IF(NV$19-'様式３（療養者名簿）（⑤の場合）'!$BD86+1&lt;=15,IF(NV$19&gt;='様式３（療養者名簿）（⑤の場合）'!$BD86,IF(NV$19&lt;='様式３（療養者名簿）（⑤の場合）'!$BE86,1,0),0),0)</f>
        <v>0</v>
      </c>
      <c r="NW81" s="257">
        <f>IF(NW$19-'様式３（療養者名簿）（⑤の場合）'!$BD86+1&lt;=15,IF(NW$19&gt;='様式３（療養者名簿）（⑤の場合）'!$BD86,IF(NW$19&lt;='様式３（療養者名簿）（⑤の場合）'!$BE86,1,0),0),0)</f>
        <v>0</v>
      </c>
      <c r="NX81" s="257">
        <f>IF(NX$19-'様式３（療養者名簿）（⑤の場合）'!$BD86+1&lt;=15,IF(NX$19&gt;='様式３（療養者名簿）（⑤の場合）'!$BD86,IF(NX$19&lt;='様式３（療養者名簿）（⑤の場合）'!$BE86,1,0),0),0)</f>
        <v>0</v>
      </c>
      <c r="NY81" s="257">
        <f>IF(NY$19-'様式３（療養者名簿）（⑤の場合）'!$BD86+1&lt;=15,IF(NY$19&gt;='様式３（療養者名簿）（⑤の場合）'!$BD86,IF(NY$19&lt;='様式３（療養者名簿）（⑤の場合）'!$BE86,1,0),0),0)</f>
        <v>0</v>
      </c>
      <c r="NZ81" s="257">
        <f>IF(NZ$19-'様式３（療養者名簿）（⑤の場合）'!$BD86+1&lt;=15,IF(NZ$19&gt;='様式３（療養者名簿）（⑤の場合）'!$BD86,IF(NZ$19&lt;='様式３（療養者名簿）（⑤の場合）'!$BE86,1,0),0),0)</f>
        <v>0</v>
      </c>
      <c r="OA81" s="257">
        <f>IF(OA$19-'様式３（療養者名簿）（⑤の場合）'!$BD86+1&lt;=15,IF(OA$19&gt;='様式３（療養者名簿）（⑤の場合）'!$BD86,IF(OA$19&lt;='様式３（療養者名簿）（⑤の場合）'!$BE86,1,0),0),0)</f>
        <v>0</v>
      </c>
      <c r="OB81" s="257">
        <f>IF(OB$19-'様式３（療養者名簿）（⑤の場合）'!$BD86+1&lt;=15,IF(OB$19&gt;='様式３（療養者名簿）（⑤の場合）'!$BD86,IF(OB$19&lt;='様式３（療養者名簿）（⑤の場合）'!$BE86,1,0),0),0)</f>
        <v>0</v>
      </c>
      <c r="OC81" s="257">
        <f>IF(OC$19-'様式３（療養者名簿）（⑤の場合）'!$BD86+1&lt;=15,IF(OC$19&gt;='様式３（療養者名簿）（⑤の場合）'!$BD86,IF(OC$19&lt;='様式３（療養者名簿）（⑤の場合）'!$BE86,1,0),0),0)</f>
        <v>0</v>
      </c>
      <c r="OD81" s="257">
        <f>IF(OD$19-'様式３（療養者名簿）（⑤の場合）'!$BD86+1&lt;=15,IF(OD$19&gt;='様式３（療養者名簿）（⑤の場合）'!$BD86,IF(OD$19&lt;='様式３（療養者名簿）（⑤の場合）'!$BE86,1,0),0),0)</f>
        <v>0</v>
      </c>
      <c r="OE81" s="257">
        <f>IF(OE$19-'様式３（療養者名簿）（⑤の場合）'!$BD86+1&lt;=15,IF(OE$19&gt;='様式３（療養者名簿）（⑤の場合）'!$BD86,IF(OE$19&lt;='様式３（療養者名簿）（⑤の場合）'!$BE86,1,0),0),0)</f>
        <v>0</v>
      </c>
      <c r="OF81" s="257">
        <f>IF(OF$19-'様式３（療養者名簿）（⑤の場合）'!$BD86+1&lt;=15,IF(OF$19&gt;='様式３（療養者名簿）（⑤の場合）'!$BD86,IF(OF$19&lt;='様式３（療養者名簿）（⑤の場合）'!$BE86,1,0),0),0)</f>
        <v>0</v>
      </c>
      <c r="OG81" s="257">
        <f>IF(OG$19-'様式３（療養者名簿）（⑤の場合）'!$BD86+1&lt;=15,IF(OG$19&gt;='様式３（療養者名簿）（⑤の場合）'!$BD86,IF(OG$19&lt;='様式３（療養者名簿）（⑤の場合）'!$BE86,1,0),0),0)</f>
        <v>0</v>
      </c>
      <c r="OH81" s="257">
        <f>IF(OH$19-'様式３（療養者名簿）（⑤の場合）'!$BD86+1&lt;=15,IF(OH$19&gt;='様式３（療養者名簿）（⑤の場合）'!$BD86,IF(OH$19&lt;='様式３（療養者名簿）（⑤の場合）'!$BE86,1,0),0),0)</f>
        <v>0</v>
      </c>
      <c r="OI81" s="257">
        <f>IF(OI$19-'様式３（療養者名簿）（⑤の場合）'!$BD86+1&lt;=15,IF(OI$19&gt;='様式３（療養者名簿）（⑤の場合）'!$BD86,IF(OI$19&lt;='様式３（療養者名簿）（⑤の場合）'!$BE86,1,0),0),0)</f>
        <v>0</v>
      </c>
      <c r="OJ81" s="257">
        <f>IF(OJ$19-'様式３（療養者名簿）（⑤の場合）'!$BD86+1&lt;=15,IF(OJ$19&gt;='様式３（療養者名簿）（⑤の場合）'!$BD86,IF(OJ$19&lt;='様式３（療養者名簿）（⑤の場合）'!$BE86,1,0),0),0)</f>
        <v>0</v>
      </c>
      <c r="OK81" s="257">
        <f>IF(OK$19-'様式３（療養者名簿）（⑤の場合）'!$BD86+1&lt;=15,IF(OK$19&gt;='様式３（療養者名簿）（⑤の場合）'!$BD86,IF(OK$19&lt;='様式３（療養者名簿）（⑤の場合）'!$BE86,1,0),0),0)</f>
        <v>0</v>
      </c>
      <c r="OL81" s="257">
        <f>IF(OL$19-'様式３（療養者名簿）（⑤の場合）'!$BD86+1&lt;=15,IF(OL$19&gt;='様式３（療養者名簿）（⑤の場合）'!$BD86,IF(OL$19&lt;='様式３（療養者名簿）（⑤の場合）'!$BE86,1,0),0),0)</f>
        <v>0</v>
      </c>
      <c r="OM81" s="257">
        <f>IF(OM$19-'様式３（療養者名簿）（⑤の場合）'!$BD86+1&lt;=15,IF(OM$19&gt;='様式３（療養者名簿）（⑤の場合）'!$BD86,IF(OM$19&lt;='様式３（療養者名簿）（⑤の場合）'!$BE86,1,0),0),0)</f>
        <v>0</v>
      </c>
      <c r="ON81" s="257">
        <f>IF(ON$19-'様式３（療養者名簿）（⑤の場合）'!$BD86+1&lt;=15,IF(ON$19&gt;='様式３（療養者名簿）（⑤の場合）'!$BD86,IF(ON$19&lt;='様式３（療養者名簿）（⑤の場合）'!$BE86,1,0),0),0)</f>
        <v>0</v>
      </c>
      <c r="OO81" s="257">
        <f>IF(OO$19-'様式３（療養者名簿）（⑤の場合）'!$BD86+1&lt;=15,IF(OO$19&gt;='様式３（療養者名簿）（⑤の場合）'!$BD86,IF(OO$19&lt;='様式３（療養者名簿）（⑤の場合）'!$BE86,1,0),0),0)</f>
        <v>0</v>
      </c>
      <c r="OP81" s="257">
        <f>IF(OP$19-'様式３（療養者名簿）（⑤の場合）'!$BD86+1&lt;=15,IF(OP$19&gt;='様式３（療養者名簿）（⑤の場合）'!$BD86,IF(OP$19&lt;='様式３（療養者名簿）（⑤の場合）'!$BE86,1,0),0),0)</f>
        <v>0</v>
      </c>
      <c r="OQ81" s="257">
        <f>IF(OQ$19-'様式３（療養者名簿）（⑤の場合）'!$BD86+1&lt;=15,IF(OQ$19&gt;='様式３（療養者名簿）（⑤の場合）'!$BD86,IF(OQ$19&lt;='様式３（療養者名簿）（⑤の場合）'!$BE86,1,0),0),0)</f>
        <v>0</v>
      </c>
      <c r="OR81" s="257">
        <f>IF(OR$19-'様式３（療養者名簿）（⑤の場合）'!$BD86+1&lt;=15,IF(OR$19&gt;='様式３（療養者名簿）（⑤の場合）'!$BD86,IF(OR$19&lt;='様式３（療養者名簿）（⑤の場合）'!$BE86,1,0),0),0)</f>
        <v>0</v>
      </c>
      <c r="OS81" s="257">
        <f>IF(OS$19-'様式３（療養者名簿）（⑤の場合）'!$BD86+1&lt;=15,IF(OS$19&gt;='様式３（療養者名簿）（⑤の場合）'!$BD86,IF(OS$19&lt;='様式３（療養者名簿）（⑤の場合）'!$BE86,1,0),0),0)</f>
        <v>0</v>
      </c>
      <c r="OT81" s="257">
        <f>IF(OT$19-'様式３（療養者名簿）（⑤の場合）'!$BD86+1&lt;=15,IF(OT$19&gt;='様式３（療養者名簿）（⑤の場合）'!$BD86,IF(OT$19&lt;='様式３（療養者名簿）（⑤の場合）'!$BE86,1,0),0),0)</f>
        <v>0</v>
      </c>
      <c r="OU81" s="257">
        <f>IF(OU$19-'様式３（療養者名簿）（⑤の場合）'!$BD86+1&lt;=15,IF(OU$19&gt;='様式３（療養者名簿）（⑤の場合）'!$BD86,IF(OU$19&lt;='様式３（療養者名簿）（⑤の場合）'!$BE86,1,0),0),0)</f>
        <v>0</v>
      </c>
      <c r="OV81" s="257">
        <f>IF(OV$19-'様式３（療養者名簿）（⑤の場合）'!$BD86+1&lt;=15,IF(OV$19&gt;='様式３（療養者名簿）（⑤の場合）'!$BD86,IF(OV$19&lt;='様式３（療養者名簿）（⑤の場合）'!$BE86,1,0),0),0)</f>
        <v>0</v>
      </c>
      <c r="OW81" s="257">
        <f>IF(OW$19-'様式３（療養者名簿）（⑤の場合）'!$BD86+1&lt;=15,IF(OW$19&gt;='様式３（療養者名簿）（⑤の場合）'!$BD86,IF(OW$19&lt;='様式３（療養者名簿）（⑤の場合）'!$BE86,1,0),0),0)</f>
        <v>0</v>
      </c>
      <c r="OX81" s="257">
        <f>IF(OX$19-'様式３（療養者名簿）（⑤の場合）'!$BD86+1&lt;=15,IF(OX$19&gt;='様式３（療養者名簿）（⑤の場合）'!$BD86,IF(OX$19&lt;='様式３（療養者名簿）（⑤の場合）'!$BE86,1,0),0),0)</f>
        <v>0</v>
      </c>
      <c r="OY81" s="257">
        <f>IF(OY$19-'様式３（療養者名簿）（⑤の場合）'!$BD86+1&lt;=15,IF(OY$19&gt;='様式３（療養者名簿）（⑤の場合）'!$BD86,IF(OY$19&lt;='様式３（療養者名簿）（⑤の場合）'!$BE86,1,0),0),0)</f>
        <v>0</v>
      </c>
      <c r="OZ81" s="257">
        <f>IF(OZ$19-'様式３（療養者名簿）（⑤の場合）'!$BD86+1&lt;=15,IF(OZ$19&gt;='様式３（療養者名簿）（⑤の場合）'!$BD86,IF(OZ$19&lt;='様式３（療養者名簿）（⑤の場合）'!$BE86,1,0),0),0)</f>
        <v>0</v>
      </c>
      <c r="PA81" s="257">
        <f>IF(PA$19-'様式３（療養者名簿）（⑤の場合）'!$BD86+1&lt;=15,IF(PA$19&gt;='様式３（療養者名簿）（⑤の場合）'!$BD86,IF(PA$19&lt;='様式３（療養者名簿）（⑤の場合）'!$BE86,1,0),0),0)</f>
        <v>0</v>
      </c>
      <c r="PB81" s="257">
        <f>IF(PB$19-'様式３（療養者名簿）（⑤の場合）'!$BD86+1&lt;=15,IF(PB$19&gt;='様式３（療養者名簿）（⑤の場合）'!$BD86,IF(PB$19&lt;='様式３（療養者名簿）（⑤の場合）'!$BE86,1,0),0),0)</f>
        <v>0</v>
      </c>
      <c r="PC81" s="257">
        <f>IF(PC$19-'様式３（療養者名簿）（⑤の場合）'!$BD86+1&lt;=15,IF(PC$19&gt;='様式３（療養者名簿）（⑤の場合）'!$BD86,IF(PC$19&lt;='様式３（療養者名簿）（⑤の場合）'!$BE86,1,0),0),0)</f>
        <v>0</v>
      </c>
      <c r="PD81" s="257">
        <f>IF(PD$19-'様式３（療養者名簿）（⑤の場合）'!$BD86+1&lt;=15,IF(PD$19&gt;='様式３（療養者名簿）（⑤の場合）'!$BD86,IF(PD$19&lt;='様式３（療養者名簿）（⑤の場合）'!$BE86,1,0),0),0)</f>
        <v>0</v>
      </c>
      <c r="PE81" s="257">
        <f>IF(PE$19-'様式３（療養者名簿）（⑤の場合）'!$BD86+1&lt;=15,IF(PE$19&gt;='様式３（療養者名簿）（⑤の場合）'!$BD86,IF(PE$19&lt;='様式３（療養者名簿）（⑤の場合）'!$BE86,1,0),0),0)</f>
        <v>0</v>
      </c>
      <c r="PF81" s="257">
        <f>IF(PF$19-'様式３（療養者名簿）（⑤の場合）'!$BD86+1&lt;=15,IF(PF$19&gt;='様式３（療養者名簿）（⑤の場合）'!$BD86,IF(PF$19&lt;='様式３（療養者名簿）（⑤の場合）'!$BE86,1,0),0),0)</f>
        <v>0</v>
      </c>
      <c r="PG81" s="257">
        <f>IF(PG$19-'様式３（療養者名簿）（⑤の場合）'!$BD86+1&lt;=15,IF(PG$19&gt;='様式３（療養者名簿）（⑤の場合）'!$BD86,IF(PG$19&lt;='様式３（療養者名簿）（⑤の場合）'!$BE86,1,0),0),0)</f>
        <v>0</v>
      </c>
      <c r="PH81" s="257">
        <f>IF(PH$19-'様式３（療養者名簿）（⑤の場合）'!$BD86+1&lt;=15,IF(PH$19&gt;='様式３（療養者名簿）（⑤の場合）'!$BD86,IF(PH$19&lt;='様式３（療養者名簿）（⑤の場合）'!$BE86,1,0),0),0)</f>
        <v>0</v>
      </c>
      <c r="PI81" s="257">
        <f>IF(PI$19-'様式３（療養者名簿）（⑤の場合）'!$BD86+1&lt;=15,IF(PI$19&gt;='様式３（療養者名簿）（⑤の場合）'!$BD86,IF(PI$19&lt;='様式３（療養者名簿）（⑤の場合）'!$BE86,1,0),0),0)</f>
        <v>0</v>
      </c>
      <c r="PJ81" s="257">
        <f>IF(PJ$19-'様式３（療養者名簿）（⑤の場合）'!$BD86+1&lt;=15,IF(PJ$19&gt;='様式３（療養者名簿）（⑤の場合）'!$BD86,IF(PJ$19&lt;='様式３（療養者名簿）（⑤の場合）'!$BE86,1,0),0),0)</f>
        <v>0</v>
      </c>
      <c r="PK81" s="257">
        <f>IF(PK$19-'様式３（療養者名簿）（⑤の場合）'!$BD86+1&lt;=15,IF(PK$19&gt;='様式３（療養者名簿）（⑤の場合）'!$BD86,IF(PK$19&lt;='様式３（療養者名簿）（⑤の場合）'!$BE86,1,0),0),0)</f>
        <v>0</v>
      </c>
      <c r="PL81" s="257">
        <f>IF(PL$19-'様式３（療養者名簿）（⑤の場合）'!$BD86+1&lt;=15,IF(PL$19&gt;='様式３（療養者名簿）（⑤の場合）'!$BD86,IF(PL$19&lt;='様式３（療養者名簿）（⑤の場合）'!$BE86,1,0),0),0)</f>
        <v>0</v>
      </c>
      <c r="PM81" s="257">
        <f>IF(PM$19-'様式３（療養者名簿）（⑤の場合）'!$BD86+1&lt;=15,IF(PM$19&gt;='様式３（療養者名簿）（⑤の場合）'!$BD86,IF(PM$19&lt;='様式３（療養者名簿）（⑤の場合）'!$BE86,1,0),0),0)</f>
        <v>0</v>
      </c>
      <c r="PN81" s="257">
        <f>IF(PN$19-'様式３（療養者名簿）（⑤の場合）'!$BD86+1&lt;=15,IF(PN$19&gt;='様式３（療養者名簿）（⑤の場合）'!$BD86,IF(PN$19&lt;='様式３（療養者名簿）（⑤の場合）'!$BE86,1,0),0),0)</f>
        <v>0</v>
      </c>
      <c r="PO81" s="257">
        <f>IF(PO$19-'様式３（療養者名簿）（⑤の場合）'!$BD86+1&lt;=15,IF(PO$19&gt;='様式３（療養者名簿）（⑤の場合）'!$BD86,IF(PO$19&lt;='様式３（療養者名簿）（⑤の場合）'!$BE86,1,0),0),0)</f>
        <v>0</v>
      </c>
      <c r="PP81" s="257">
        <f>IF(PP$19-'様式３（療養者名簿）（⑤の場合）'!$BD86+1&lt;=15,IF(PP$19&gt;='様式３（療養者名簿）（⑤の場合）'!$BD86,IF(PP$19&lt;='様式３（療養者名簿）（⑤の場合）'!$BE86,1,0),0),0)</f>
        <v>0</v>
      </c>
      <c r="PQ81" s="257">
        <f>IF(PQ$19-'様式３（療養者名簿）（⑤の場合）'!$BD86+1&lt;=15,IF(PQ$19&gt;='様式３（療養者名簿）（⑤の場合）'!$BD86,IF(PQ$19&lt;='様式３（療養者名簿）（⑤の場合）'!$BE86,1,0),0),0)</f>
        <v>0</v>
      </c>
      <c r="PR81" s="257">
        <f>IF(PR$19-'様式３（療養者名簿）（⑤の場合）'!$BD86+1&lt;=15,IF(PR$19&gt;='様式３（療養者名簿）（⑤の場合）'!$BD86,IF(PR$19&lt;='様式３（療養者名簿）（⑤の場合）'!$BE86,1,0),0),0)</f>
        <v>0</v>
      </c>
      <c r="PS81" s="257">
        <f>IF(PS$19-'様式３（療養者名簿）（⑤の場合）'!$BD86+1&lt;=15,IF(PS$19&gt;='様式３（療養者名簿）（⑤の場合）'!$BD86,IF(PS$19&lt;='様式３（療養者名簿）（⑤の場合）'!$BE86,1,0),0),0)</f>
        <v>0</v>
      </c>
      <c r="PT81" s="257">
        <f>IF(PT$19-'様式３（療養者名簿）（⑤の場合）'!$BD86+1&lt;=15,IF(PT$19&gt;='様式３（療養者名簿）（⑤の場合）'!$BD86,IF(PT$19&lt;='様式３（療養者名簿）（⑤の場合）'!$BE86,1,0),0),0)</f>
        <v>0</v>
      </c>
      <c r="PU81" s="257">
        <f>IF(PU$19-'様式３（療養者名簿）（⑤の場合）'!$BD86+1&lt;=15,IF(PU$19&gt;='様式３（療養者名簿）（⑤の場合）'!$BD86,IF(PU$19&lt;='様式３（療養者名簿）（⑤の場合）'!$BE86,1,0),0),0)</f>
        <v>0</v>
      </c>
      <c r="PV81" s="257">
        <f>IF(PV$19-'様式３（療養者名簿）（⑤の場合）'!$BD86+1&lt;=15,IF(PV$19&gt;='様式３（療養者名簿）（⑤の場合）'!$BD86,IF(PV$19&lt;='様式３（療養者名簿）（⑤の場合）'!$BE86,1,0),0),0)</f>
        <v>0</v>
      </c>
      <c r="PW81" s="257">
        <f>IF(PW$19-'様式３（療養者名簿）（⑤の場合）'!$BD86+1&lt;=15,IF(PW$19&gt;='様式３（療養者名簿）（⑤の場合）'!$BD86,IF(PW$19&lt;='様式３（療養者名簿）（⑤の場合）'!$BE86,1,0),0),0)</f>
        <v>0</v>
      </c>
      <c r="PX81" s="257">
        <f>IF(PX$19-'様式３（療養者名簿）（⑤の場合）'!$BD86+1&lt;=15,IF(PX$19&gt;='様式３（療養者名簿）（⑤の場合）'!$BD86,IF(PX$19&lt;='様式３（療養者名簿）（⑤の場合）'!$BE86,1,0),0),0)</f>
        <v>0</v>
      </c>
      <c r="PY81" s="257">
        <f>IF(PY$19-'様式３（療養者名簿）（⑤の場合）'!$BD86+1&lt;=15,IF(PY$19&gt;='様式３（療養者名簿）（⑤の場合）'!$BD86,IF(PY$19&lt;='様式３（療養者名簿）（⑤の場合）'!$BE86,1,0),0),0)</f>
        <v>0</v>
      </c>
      <c r="PZ81" s="257">
        <f>IF(PZ$19-'様式３（療養者名簿）（⑤の場合）'!$BD86+1&lt;=15,IF(PZ$19&gt;='様式３（療養者名簿）（⑤の場合）'!$BD86,IF(PZ$19&lt;='様式３（療養者名簿）（⑤の場合）'!$BE86,1,0),0),0)</f>
        <v>0</v>
      </c>
      <c r="QA81" s="257">
        <f>IF(QA$19-'様式３（療養者名簿）（⑤の場合）'!$BD86+1&lt;=15,IF(QA$19&gt;='様式３（療養者名簿）（⑤の場合）'!$BD86,IF(QA$19&lt;='様式３（療養者名簿）（⑤の場合）'!$BE86,1,0),0),0)</f>
        <v>0</v>
      </c>
      <c r="QB81" s="257">
        <f>IF(QB$19-'様式３（療養者名簿）（⑤の場合）'!$BD86+1&lt;=15,IF(QB$19&gt;='様式３（療養者名簿）（⑤の場合）'!$BD86,IF(QB$19&lt;='様式３（療養者名簿）（⑤の場合）'!$BE86,1,0),0),0)</f>
        <v>0</v>
      </c>
      <c r="QC81" s="257">
        <f>IF(QC$19-'様式３（療養者名簿）（⑤の場合）'!$BD86+1&lt;=15,IF(QC$19&gt;='様式３（療養者名簿）（⑤の場合）'!$BD86,IF(QC$19&lt;='様式３（療養者名簿）（⑤の場合）'!$BE86,1,0),0),0)</f>
        <v>0</v>
      </c>
      <c r="QD81" s="257">
        <f>IF(QD$19-'様式３（療養者名簿）（⑤の場合）'!$BD86+1&lt;=15,IF(QD$19&gt;='様式３（療養者名簿）（⑤の場合）'!$BD86,IF(QD$19&lt;='様式３（療養者名簿）（⑤の場合）'!$BE86,1,0),0),0)</f>
        <v>0</v>
      </c>
      <c r="QE81" s="257">
        <f>IF(QE$19-'様式３（療養者名簿）（⑤の場合）'!$BD86+1&lt;=15,IF(QE$19&gt;='様式３（療養者名簿）（⑤の場合）'!$BD86,IF(QE$19&lt;='様式３（療養者名簿）（⑤の場合）'!$BE86,1,0),0),0)</f>
        <v>0</v>
      </c>
      <c r="QF81" s="257">
        <f>IF(QF$19-'様式３（療養者名簿）（⑤の場合）'!$BD86+1&lt;=15,IF(QF$19&gt;='様式３（療養者名簿）（⑤の場合）'!$BD86,IF(QF$19&lt;='様式３（療養者名簿）（⑤の場合）'!$BE86,1,0),0),0)</f>
        <v>0</v>
      </c>
      <c r="QG81" s="257">
        <f>IF(QG$19-'様式３（療養者名簿）（⑤の場合）'!$BD86+1&lt;=15,IF(QG$19&gt;='様式３（療養者名簿）（⑤の場合）'!$BD86,IF(QG$19&lt;='様式３（療養者名簿）（⑤の場合）'!$BE86,1,0),0),0)</f>
        <v>0</v>
      </c>
      <c r="QH81" s="257">
        <f>IF(QH$19-'様式３（療養者名簿）（⑤の場合）'!$BD86+1&lt;=15,IF(QH$19&gt;='様式３（療養者名簿）（⑤の場合）'!$BD86,IF(QH$19&lt;='様式３（療養者名簿）（⑤の場合）'!$BE86,1,0),0),0)</f>
        <v>0</v>
      </c>
      <c r="QI81" s="257">
        <f>IF(QI$19-'様式３（療養者名簿）（⑤の場合）'!$BD86+1&lt;=15,IF(QI$19&gt;='様式３（療養者名簿）（⑤の場合）'!$BD86,IF(QI$19&lt;='様式３（療養者名簿）（⑤の場合）'!$BE86,1,0),0),0)</f>
        <v>0</v>
      </c>
      <c r="QJ81" s="257">
        <f>IF(QJ$19-'様式３（療養者名簿）（⑤の場合）'!$BD86+1&lt;=15,IF(QJ$19&gt;='様式３（療養者名簿）（⑤の場合）'!$BD86,IF(QJ$19&lt;='様式３（療養者名簿）（⑤の場合）'!$BE86,1,0),0),0)</f>
        <v>0</v>
      </c>
      <c r="QK81" s="257">
        <f>IF(QK$19-'様式３（療養者名簿）（⑤の場合）'!$BD86+1&lt;=15,IF(QK$19&gt;='様式３（療養者名簿）（⑤の場合）'!$BD86,IF(QK$19&lt;='様式３（療養者名簿）（⑤の場合）'!$BE86,1,0),0),0)</f>
        <v>0</v>
      </c>
      <c r="QL81" s="257">
        <f>IF(QL$19-'様式３（療養者名簿）（⑤の場合）'!$BD86+1&lt;=15,IF(QL$19&gt;='様式３（療養者名簿）（⑤の場合）'!$BD86,IF(QL$19&lt;='様式３（療養者名簿）（⑤の場合）'!$BE86,1,0),0),0)</f>
        <v>0</v>
      </c>
      <c r="QM81" s="257">
        <f>IF(QM$19-'様式３（療養者名簿）（⑤の場合）'!$BD86+1&lt;=15,IF(QM$19&gt;='様式３（療養者名簿）（⑤の場合）'!$BD86,IF(QM$19&lt;='様式３（療養者名簿）（⑤の場合）'!$BE86,1,0),0),0)</f>
        <v>0</v>
      </c>
      <c r="QN81" s="257">
        <f>IF(QN$19-'様式３（療養者名簿）（⑤の場合）'!$BD86+1&lt;=15,IF(QN$19&gt;='様式３（療養者名簿）（⑤の場合）'!$BD86,IF(QN$19&lt;='様式３（療養者名簿）（⑤の場合）'!$BE86,1,0),0),0)</f>
        <v>0</v>
      </c>
      <c r="QO81" s="257">
        <f>IF(QO$19-'様式３（療養者名簿）（⑤の場合）'!$BD86+1&lt;=15,IF(QO$19&gt;='様式３（療養者名簿）（⑤の場合）'!$BD86,IF(QO$19&lt;='様式３（療養者名簿）（⑤の場合）'!$BE86,1,0),0),0)</f>
        <v>0</v>
      </c>
      <c r="QP81" s="257">
        <f>IF(QP$19-'様式３（療養者名簿）（⑤の場合）'!$BD86+1&lt;=15,IF(QP$19&gt;='様式３（療養者名簿）（⑤の場合）'!$BD86,IF(QP$19&lt;='様式３（療養者名簿）（⑤の場合）'!$BE86,1,0),0),0)</f>
        <v>0</v>
      </c>
      <c r="QQ81" s="257">
        <f>IF(QQ$19-'様式３（療養者名簿）（⑤の場合）'!$BD86+1&lt;=15,IF(QQ$19&gt;='様式３（療養者名簿）（⑤の場合）'!$BD86,IF(QQ$19&lt;='様式３（療養者名簿）（⑤の場合）'!$BE86,1,0),0),0)</f>
        <v>0</v>
      </c>
      <c r="QR81" s="257">
        <f>IF(QR$19-'様式３（療養者名簿）（⑤の場合）'!$BD86+1&lt;=15,IF(QR$19&gt;='様式３（療養者名簿）（⑤の場合）'!$BD86,IF(QR$19&lt;='様式３（療養者名簿）（⑤の場合）'!$BE86,1,0),0),0)</f>
        <v>0</v>
      </c>
      <c r="QS81" s="257">
        <f>IF(QS$19-'様式３（療養者名簿）（⑤の場合）'!$BD86+1&lt;=15,IF(QS$19&gt;='様式３（療養者名簿）（⑤の場合）'!$BD86,IF(QS$19&lt;='様式３（療養者名簿）（⑤の場合）'!$BE86,1,0),0),0)</f>
        <v>0</v>
      </c>
      <c r="QT81" s="257">
        <f>IF(QT$19-'様式３（療養者名簿）（⑤の場合）'!$BD86+1&lt;=15,IF(QT$19&gt;='様式３（療養者名簿）（⑤の場合）'!$BD86,IF(QT$19&lt;='様式３（療養者名簿）（⑤の場合）'!$BE86,1,0),0),0)</f>
        <v>0</v>
      </c>
      <c r="QU81" s="257">
        <f>IF(QU$19-'様式３（療養者名簿）（⑤の場合）'!$BD86+1&lt;=15,IF(QU$19&gt;='様式３（療養者名簿）（⑤の場合）'!$BD86,IF(QU$19&lt;='様式３（療養者名簿）（⑤の場合）'!$BE86,1,0),0),0)</f>
        <v>0</v>
      </c>
      <c r="QV81" s="257">
        <f>IF(QV$19-'様式３（療養者名簿）（⑤の場合）'!$BD86+1&lt;=15,IF(QV$19&gt;='様式３（療養者名簿）（⑤の場合）'!$BD86,IF(QV$19&lt;='様式３（療養者名簿）（⑤の場合）'!$BE86,1,0),0),0)</f>
        <v>0</v>
      </c>
      <c r="QW81" s="257">
        <f>IF(QW$19-'様式３（療養者名簿）（⑤の場合）'!$BD86+1&lt;=15,IF(QW$19&gt;='様式３（療養者名簿）（⑤の場合）'!$BD86,IF(QW$19&lt;='様式３（療養者名簿）（⑤の場合）'!$BE86,1,0),0),0)</f>
        <v>0</v>
      </c>
      <c r="QX81" s="257">
        <f>IF(QX$19-'様式３（療養者名簿）（⑤の場合）'!$BD86+1&lt;=15,IF(QX$19&gt;='様式３（療養者名簿）（⑤の場合）'!$BD86,IF(QX$19&lt;='様式３（療養者名簿）（⑤の場合）'!$BE86,1,0),0),0)</f>
        <v>0</v>
      </c>
      <c r="QY81" s="257">
        <f>IF(QY$19-'様式３（療養者名簿）（⑤の場合）'!$BD86+1&lt;=15,IF(QY$19&gt;='様式３（療養者名簿）（⑤の場合）'!$BD86,IF(QY$19&lt;='様式３（療養者名簿）（⑤の場合）'!$BE86,1,0),0),0)</f>
        <v>0</v>
      </c>
      <c r="QZ81" s="257">
        <f>IF(QZ$19-'様式３（療養者名簿）（⑤の場合）'!$BD86+1&lt;=15,IF(QZ$19&gt;='様式３（療養者名簿）（⑤の場合）'!$BD86,IF(QZ$19&lt;='様式３（療養者名簿）（⑤の場合）'!$BE86,1,0),0),0)</f>
        <v>0</v>
      </c>
      <c r="RA81" s="257">
        <f>IF(RA$19-'様式３（療養者名簿）（⑤の場合）'!$BD86+1&lt;=15,IF(RA$19&gt;='様式３（療養者名簿）（⑤の場合）'!$BD86,IF(RA$19&lt;='様式３（療養者名簿）（⑤の場合）'!$BE86,1,0),0),0)</f>
        <v>0</v>
      </c>
      <c r="RB81" s="257">
        <f>IF(RB$19-'様式３（療養者名簿）（⑤の場合）'!$BD86+1&lt;=15,IF(RB$19&gt;='様式３（療養者名簿）（⑤の場合）'!$BD86,IF(RB$19&lt;='様式３（療養者名簿）（⑤の場合）'!$BE86,1,0),0),0)</f>
        <v>0</v>
      </c>
      <c r="RC81" s="257">
        <f>IF(RC$19-'様式３（療養者名簿）（⑤の場合）'!$BD86+1&lt;=15,IF(RC$19&gt;='様式３（療養者名簿）（⑤の場合）'!$BD86,IF(RC$19&lt;='様式３（療養者名簿）（⑤の場合）'!$BE86,1,0),0),0)</f>
        <v>0</v>
      </c>
      <c r="RD81" s="257">
        <f>IF(RD$19-'様式３（療養者名簿）（⑤の場合）'!$BD86+1&lt;=15,IF(RD$19&gt;='様式３（療養者名簿）（⑤の場合）'!$BD86,IF(RD$19&lt;='様式３（療養者名簿）（⑤の場合）'!$BE86,1,0),0),0)</f>
        <v>0</v>
      </c>
      <c r="RE81" s="257">
        <f>IF(RE$19-'様式３（療養者名簿）（⑤の場合）'!$BD86+1&lt;=15,IF(RE$19&gt;='様式３（療養者名簿）（⑤の場合）'!$BD86,IF(RE$19&lt;='様式３（療養者名簿）（⑤の場合）'!$BE86,1,0),0),0)</f>
        <v>0</v>
      </c>
      <c r="RF81" s="257">
        <f>IF(RF$19-'様式３（療養者名簿）（⑤の場合）'!$BD86+1&lt;=15,IF(RF$19&gt;='様式３（療養者名簿）（⑤の場合）'!$BD86,IF(RF$19&lt;='様式３（療養者名簿）（⑤の場合）'!$BE86,1,0),0),0)</f>
        <v>0</v>
      </c>
      <c r="RG81" s="257">
        <f>IF(RG$19-'様式３（療養者名簿）（⑤の場合）'!$BD86+1&lt;=15,IF(RG$19&gt;='様式３（療養者名簿）（⑤の場合）'!$BD86,IF(RG$19&lt;='様式３（療養者名簿）（⑤の場合）'!$BE86,1,0),0),0)</f>
        <v>0</v>
      </c>
      <c r="RH81" s="257">
        <f>IF(RH$19-'様式３（療養者名簿）（⑤の場合）'!$BD86+1&lt;=15,IF(RH$19&gt;='様式３（療養者名簿）（⑤の場合）'!$BD86,IF(RH$19&lt;='様式３（療養者名簿）（⑤の場合）'!$BE86,1,0),0),0)</f>
        <v>0</v>
      </c>
      <c r="RI81" s="257">
        <f>IF(RI$19-'様式３（療養者名簿）（⑤の場合）'!$BD86+1&lt;=15,IF(RI$19&gt;='様式３（療養者名簿）（⑤の場合）'!$BD86,IF(RI$19&lt;='様式３（療養者名簿）（⑤の場合）'!$BE86,1,0),0),0)</f>
        <v>0</v>
      </c>
      <c r="RJ81" s="257">
        <f>IF(RJ$19-'様式３（療養者名簿）（⑤の場合）'!$BD86+1&lt;=15,IF(RJ$19&gt;='様式３（療養者名簿）（⑤の場合）'!$BD86,IF(RJ$19&lt;='様式３（療養者名簿）（⑤の場合）'!$BE86,1,0),0),0)</f>
        <v>0</v>
      </c>
      <c r="RK81" s="257">
        <f>IF(RK$19-'様式３（療養者名簿）（⑤の場合）'!$BD86+1&lt;=15,IF(RK$19&gt;='様式３（療養者名簿）（⑤の場合）'!$BD86,IF(RK$19&lt;='様式３（療養者名簿）（⑤の場合）'!$BE86,1,0),0),0)</f>
        <v>0</v>
      </c>
      <c r="RL81" s="257">
        <f>IF(RL$19-'様式３（療養者名簿）（⑤の場合）'!$BD86+1&lt;=15,IF(RL$19&gt;='様式３（療養者名簿）（⑤の場合）'!$BD86,IF(RL$19&lt;='様式３（療養者名簿）（⑤の場合）'!$BE86,1,0),0),0)</f>
        <v>0</v>
      </c>
      <c r="RM81" s="257">
        <f>IF(RM$19-'様式３（療養者名簿）（⑤の場合）'!$BD86+1&lt;=15,IF(RM$19&gt;='様式３（療養者名簿）（⑤の場合）'!$BD86,IF(RM$19&lt;='様式３（療養者名簿）（⑤の場合）'!$BE86,1,0),0),0)</f>
        <v>0</v>
      </c>
      <c r="RN81" s="257">
        <f>IF(RN$19-'様式３（療養者名簿）（⑤の場合）'!$BD86+1&lt;=15,IF(RN$19&gt;='様式３（療養者名簿）（⑤の場合）'!$BD86,IF(RN$19&lt;='様式３（療養者名簿）（⑤の場合）'!$BE86,1,0),0),0)</f>
        <v>0</v>
      </c>
      <c r="RO81" s="257">
        <f>IF(RO$19-'様式３（療養者名簿）（⑤の場合）'!$BD86+1&lt;=15,IF(RO$19&gt;='様式３（療養者名簿）（⑤の場合）'!$BD86,IF(RO$19&lt;='様式３（療養者名簿）（⑤の場合）'!$BE86,1,0),0),0)</f>
        <v>0</v>
      </c>
      <c r="RP81" s="257">
        <f>IF(RP$19-'様式３（療養者名簿）（⑤の場合）'!$BD86+1&lt;=15,IF(RP$19&gt;='様式３（療養者名簿）（⑤の場合）'!$BD86,IF(RP$19&lt;='様式３（療養者名簿）（⑤の場合）'!$BE86,1,0),0),0)</f>
        <v>0</v>
      </c>
      <c r="RQ81" s="257">
        <f>IF(RQ$19-'様式３（療養者名簿）（⑤の場合）'!$BD86+1&lt;=15,IF(RQ$19&gt;='様式３（療養者名簿）（⑤の場合）'!$BD86,IF(RQ$19&lt;='様式３（療養者名簿）（⑤の場合）'!$BE86,1,0),0),0)</f>
        <v>0</v>
      </c>
      <c r="RR81" s="257">
        <f>IF(RR$19-'様式３（療養者名簿）（⑤の場合）'!$BD86+1&lt;=15,IF(RR$19&gt;='様式３（療養者名簿）（⑤の場合）'!$BD86,IF(RR$19&lt;='様式３（療養者名簿）（⑤の場合）'!$BE86,1,0),0),0)</f>
        <v>0</v>
      </c>
      <c r="RS81" s="257">
        <f>IF(RS$19-'様式３（療養者名簿）（⑤の場合）'!$BD86+1&lt;=15,IF(RS$19&gt;='様式３（療養者名簿）（⑤の場合）'!$BD86,IF(RS$19&lt;='様式３（療養者名簿）（⑤の場合）'!$BE86,1,0),0),0)</f>
        <v>0</v>
      </c>
      <c r="RT81" s="257">
        <f>IF(RT$19-'様式３（療養者名簿）（⑤の場合）'!$BD86+1&lt;=15,IF(RT$19&gt;='様式３（療養者名簿）（⑤の場合）'!$BD86,IF(RT$19&lt;='様式３（療養者名簿）（⑤の場合）'!$BE86,1,0),0),0)</f>
        <v>0</v>
      </c>
      <c r="RU81" s="257">
        <f>IF(RU$19-'様式３（療養者名簿）（⑤の場合）'!$BD86+1&lt;=15,IF(RU$19&gt;='様式３（療養者名簿）（⑤の場合）'!$BD86,IF(RU$19&lt;='様式３（療養者名簿）（⑤の場合）'!$BE86,1,0),0),0)</f>
        <v>0</v>
      </c>
      <c r="RV81" s="257">
        <f>IF(RV$19-'様式３（療養者名簿）（⑤の場合）'!$BD86+1&lt;=15,IF(RV$19&gt;='様式３（療養者名簿）（⑤の場合）'!$BD86,IF(RV$19&lt;='様式３（療養者名簿）（⑤の場合）'!$BE86,1,0),0),0)</f>
        <v>0</v>
      </c>
      <c r="RW81" s="257">
        <f>IF(RW$19-'様式３（療養者名簿）（⑤の場合）'!$BD86+1&lt;=15,IF(RW$19&gt;='様式３（療養者名簿）（⑤の場合）'!$BD86,IF(RW$19&lt;='様式３（療養者名簿）（⑤の場合）'!$BE86,1,0),0),0)</f>
        <v>0</v>
      </c>
      <c r="RX81" s="257">
        <f>IF(RX$19-'様式３（療養者名簿）（⑤の場合）'!$BD86+1&lt;=15,IF(RX$19&gt;='様式３（療養者名簿）（⑤の場合）'!$BD86,IF(RX$19&lt;='様式３（療養者名簿）（⑤の場合）'!$BE86,1,0),0),0)</f>
        <v>0</v>
      </c>
      <c r="RY81" s="257">
        <f>IF(RY$19-'様式３（療養者名簿）（⑤の場合）'!$BD86+1&lt;=15,IF(RY$19&gt;='様式３（療養者名簿）（⑤の場合）'!$BD86,IF(RY$19&lt;='様式３（療養者名簿）（⑤の場合）'!$BE86,1,0),0),0)</f>
        <v>0</v>
      </c>
      <c r="RZ81" s="257">
        <f>IF(RZ$19-'様式３（療養者名簿）（⑤の場合）'!$BD86+1&lt;=15,IF(RZ$19&gt;='様式３（療養者名簿）（⑤の場合）'!$BD86,IF(RZ$19&lt;='様式３（療養者名簿）（⑤の場合）'!$BE86,1,0),0),0)</f>
        <v>0</v>
      </c>
      <c r="SA81" s="257">
        <f>IF(SA$19-'様式３（療養者名簿）（⑤の場合）'!$BD86+1&lt;=15,IF(SA$19&gt;='様式３（療養者名簿）（⑤の場合）'!$BD86,IF(SA$19&lt;='様式３（療養者名簿）（⑤の場合）'!$BE86,1,0),0),0)</f>
        <v>0</v>
      </c>
      <c r="SB81" s="257">
        <f>IF(SB$19-'様式３（療養者名簿）（⑤の場合）'!$BD86+1&lt;=15,IF(SB$19&gt;='様式３（療養者名簿）（⑤の場合）'!$BD86,IF(SB$19&lt;='様式３（療養者名簿）（⑤の場合）'!$BE86,1,0),0),0)</f>
        <v>0</v>
      </c>
      <c r="SC81" s="257">
        <f>IF(SC$19-'様式３（療養者名簿）（⑤の場合）'!$BD86+1&lt;=15,IF(SC$19&gt;='様式３（療養者名簿）（⑤の場合）'!$BD86,IF(SC$19&lt;='様式３（療養者名簿）（⑤の場合）'!$BE86,1,0),0),0)</f>
        <v>0</v>
      </c>
      <c r="SD81" s="257">
        <f>IF(SD$19-'様式３（療養者名簿）（⑤の場合）'!$BD86+1&lt;=15,IF(SD$19&gt;='様式３（療養者名簿）（⑤の場合）'!$BD86,IF(SD$19&lt;='様式３（療養者名簿）（⑤の場合）'!$BE86,1,0),0),0)</f>
        <v>0</v>
      </c>
      <c r="SE81" s="257">
        <f>IF(SE$19-'様式３（療養者名簿）（⑤の場合）'!$BD86+1&lt;=15,IF(SE$19&gt;='様式３（療養者名簿）（⑤の場合）'!$BD86,IF(SE$19&lt;='様式３（療養者名簿）（⑤の場合）'!$BE86,1,0),0),0)</f>
        <v>0</v>
      </c>
      <c r="SF81" s="257">
        <f>IF(SF$19-'様式３（療養者名簿）（⑤の場合）'!$BD86+1&lt;=15,IF(SF$19&gt;='様式３（療養者名簿）（⑤の場合）'!$BD86,IF(SF$19&lt;='様式３（療養者名簿）（⑤の場合）'!$BE86,1,0),0),0)</f>
        <v>0</v>
      </c>
      <c r="SG81" s="257">
        <f>IF(SG$19-'様式３（療養者名簿）（⑤の場合）'!$BD86+1&lt;=15,IF(SG$19&gt;='様式３（療養者名簿）（⑤の場合）'!$BD86,IF(SG$19&lt;='様式３（療養者名簿）（⑤の場合）'!$BE86,1,0),0),0)</f>
        <v>0</v>
      </c>
      <c r="SH81" s="257">
        <f>IF(SH$19-'様式３（療養者名簿）（⑤の場合）'!$BD86+1&lt;=15,IF(SH$19&gt;='様式３（療養者名簿）（⑤の場合）'!$BD86,IF(SH$19&lt;='様式３（療養者名簿）（⑤の場合）'!$BE86,1,0),0),0)</f>
        <v>0</v>
      </c>
      <c r="SI81" s="257">
        <f>IF(SI$19-'様式３（療養者名簿）（⑤の場合）'!$BD86+1&lt;=15,IF(SI$19&gt;='様式３（療養者名簿）（⑤の場合）'!$BD86,IF(SI$19&lt;='様式３（療養者名簿）（⑤の場合）'!$BE86,1,0),0),0)</f>
        <v>0</v>
      </c>
      <c r="SJ81" s="257">
        <f>IF(SJ$19-'様式３（療養者名簿）（⑤の場合）'!$BD86+1&lt;=15,IF(SJ$19&gt;='様式３（療養者名簿）（⑤の場合）'!$BD86,IF(SJ$19&lt;='様式３（療養者名簿）（⑤の場合）'!$BE86,1,0),0),0)</f>
        <v>0</v>
      </c>
      <c r="SK81" s="257">
        <f>IF(SK$19-'様式３（療養者名簿）（⑤の場合）'!$BD86+1&lt;=15,IF(SK$19&gt;='様式３（療養者名簿）（⑤の場合）'!$BD86,IF(SK$19&lt;='様式３（療養者名簿）（⑤の場合）'!$BE86,1,0),0),0)</f>
        <v>0</v>
      </c>
      <c r="SL81" s="257">
        <f>IF(SL$19-'様式３（療養者名簿）（⑤の場合）'!$BD86+1&lt;=15,IF(SL$19&gt;='様式３（療養者名簿）（⑤の場合）'!$BD86,IF(SL$19&lt;='様式３（療養者名簿）（⑤の場合）'!$BE86,1,0),0),0)</f>
        <v>0</v>
      </c>
      <c r="SM81" s="257">
        <f>IF(SM$19-'様式３（療養者名簿）（⑤の場合）'!$BD86+1&lt;=15,IF(SM$19&gt;='様式３（療養者名簿）（⑤の場合）'!$BD86,IF(SM$19&lt;='様式３（療養者名簿）（⑤の場合）'!$BE86,1,0),0),0)</f>
        <v>0</v>
      </c>
      <c r="SN81" s="257">
        <f>IF(SN$19-'様式３（療養者名簿）（⑤の場合）'!$BD86+1&lt;=15,IF(SN$19&gt;='様式３（療養者名簿）（⑤の場合）'!$BD86,IF(SN$19&lt;='様式３（療養者名簿）（⑤の場合）'!$BE86,1,0),0),0)</f>
        <v>0</v>
      </c>
      <c r="SO81" s="257">
        <f>IF(SO$19-'様式３（療養者名簿）（⑤の場合）'!$BD86+1&lt;=15,IF(SO$19&gt;='様式３（療養者名簿）（⑤の場合）'!$BD86,IF(SO$19&lt;='様式３（療養者名簿）（⑤の場合）'!$BE86,1,0),0),0)</f>
        <v>0</v>
      </c>
      <c r="SP81" s="257">
        <f>IF(SP$19-'様式３（療養者名簿）（⑤の場合）'!$BD86+1&lt;=15,IF(SP$19&gt;='様式３（療養者名簿）（⑤の場合）'!$BD86,IF(SP$19&lt;='様式３（療養者名簿）（⑤の場合）'!$BE86,1,0),0),0)</f>
        <v>0</v>
      </c>
      <c r="SQ81" s="257">
        <f>IF(SQ$19-'様式３（療養者名簿）（⑤の場合）'!$BD86+1&lt;=15,IF(SQ$19&gt;='様式３（療養者名簿）（⑤の場合）'!$BD86,IF(SQ$19&lt;='様式３（療養者名簿）（⑤の場合）'!$BE86,1,0),0),0)</f>
        <v>0</v>
      </c>
      <c r="SR81" s="257">
        <f>IF(SR$19-'様式３（療養者名簿）（⑤の場合）'!$BD86+1&lt;=15,IF(SR$19&gt;='様式３（療養者名簿）（⑤の場合）'!$BD86,IF(SR$19&lt;='様式３（療養者名簿）（⑤の場合）'!$BE86,1,0),0),0)</f>
        <v>0</v>
      </c>
      <c r="SS81" s="257">
        <f>IF(SS$19-'様式３（療養者名簿）（⑤の場合）'!$BD86+1&lt;=15,IF(SS$19&gt;='様式３（療養者名簿）（⑤の場合）'!$BD86,IF(SS$19&lt;='様式３（療養者名簿）（⑤の場合）'!$BE86,1,0),0),0)</f>
        <v>0</v>
      </c>
      <c r="ST81" s="257">
        <f>IF(ST$19-'様式３（療養者名簿）（⑤の場合）'!$BD86+1&lt;=15,IF(ST$19&gt;='様式３（療養者名簿）（⑤の場合）'!$BD86,IF(ST$19&lt;='様式３（療養者名簿）（⑤の場合）'!$BE86,1,0),0),0)</f>
        <v>0</v>
      </c>
      <c r="SU81" s="257">
        <f>IF(SU$19-'様式３（療養者名簿）（⑤の場合）'!$BD86+1&lt;=15,IF(SU$19&gt;='様式３（療養者名簿）（⑤の場合）'!$BD86,IF(SU$19&lt;='様式３（療養者名簿）（⑤の場合）'!$BE86,1,0),0),0)</f>
        <v>0</v>
      </c>
      <c r="SV81" s="257">
        <f>IF(SV$19-'様式３（療養者名簿）（⑤の場合）'!$BD86+1&lt;=15,IF(SV$19&gt;='様式３（療養者名簿）（⑤の場合）'!$BD86,IF(SV$19&lt;='様式３（療養者名簿）（⑤の場合）'!$BE86,1,0),0),0)</f>
        <v>0</v>
      </c>
      <c r="SW81" s="257">
        <f>IF(SW$19-'様式３（療養者名簿）（⑤の場合）'!$BD86+1&lt;=15,IF(SW$19&gt;='様式３（療養者名簿）（⑤の場合）'!$BD86,IF(SW$19&lt;='様式３（療養者名簿）（⑤の場合）'!$BE86,1,0),0),0)</f>
        <v>0</v>
      </c>
      <c r="SX81" s="257">
        <f>IF(SX$19-'様式３（療養者名簿）（⑤の場合）'!$BD86+1&lt;=15,IF(SX$19&gt;='様式３（療養者名簿）（⑤の場合）'!$BD86,IF(SX$19&lt;='様式３（療養者名簿）（⑤の場合）'!$BE86,1,0),0),0)</f>
        <v>0</v>
      </c>
      <c r="SY81" s="257">
        <f>IF(SY$19-'様式３（療養者名簿）（⑤の場合）'!$BD86+1&lt;=15,IF(SY$19&gt;='様式３（療養者名簿）（⑤の場合）'!$BD86,IF(SY$19&lt;='様式３（療養者名簿）（⑤の場合）'!$BE86,1,0),0),0)</f>
        <v>0</v>
      </c>
      <c r="SZ81" s="257">
        <f>IF(SZ$19-'様式３（療養者名簿）（⑤の場合）'!$BD86+1&lt;=15,IF(SZ$19&gt;='様式３（療養者名簿）（⑤の場合）'!$BD86,IF(SZ$19&lt;='様式３（療養者名簿）（⑤の場合）'!$BE86,1,0),0),0)</f>
        <v>0</v>
      </c>
      <c r="TA81" s="257">
        <f>IF(TA$19-'様式３（療養者名簿）（⑤の場合）'!$BD86+1&lt;=15,IF(TA$19&gt;='様式３（療養者名簿）（⑤の場合）'!$BD86,IF(TA$19&lt;='様式３（療養者名簿）（⑤の場合）'!$BE86,1,0),0),0)</f>
        <v>0</v>
      </c>
      <c r="TB81" s="257">
        <f>IF(TB$19-'様式３（療養者名簿）（⑤の場合）'!$BD86+1&lt;=15,IF(TB$19&gt;='様式３（療養者名簿）（⑤の場合）'!$BD86,IF(TB$19&lt;='様式３（療養者名簿）（⑤の場合）'!$BE86,1,0),0),0)</f>
        <v>0</v>
      </c>
      <c r="TC81" s="257">
        <f>IF(TC$19-'様式３（療養者名簿）（⑤の場合）'!$BD86+1&lt;=15,IF(TC$19&gt;='様式３（療養者名簿）（⑤の場合）'!$BD86,IF(TC$19&lt;='様式３（療養者名簿）（⑤の場合）'!$BE86,1,0),0),0)</f>
        <v>0</v>
      </c>
      <c r="TD81" s="257">
        <f>IF(TD$19-'様式３（療養者名簿）（⑤の場合）'!$BD86+1&lt;=15,IF(TD$19&gt;='様式３（療養者名簿）（⑤の場合）'!$BD86,IF(TD$19&lt;='様式３（療養者名簿）（⑤の場合）'!$BE86,1,0),0),0)</f>
        <v>0</v>
      </c>
      <c r="TE81" s="257">
        <f>IF(TE$19-'様式３（療養者名簿）（⑤の場合）'!$BD86+1&lt;=15,IF(TE$19&gt;='様式３（療養者名簿）（⑤の場合）'!$BD86,IF(TE$19&lt;='様式３（療養者名簿）（⑤の場合）'!$BE86,1,0),0),0)</f>
        <v>0</v>
      </c>
      <c r="TF81" s="257">
        <f>IF(TF$19-'様式３（療養者名簿）（⑤の場合）'!$BD86+1&lt;=15,IF(TF$19&gt;='様式３（療養者名簿）（⑤の場合）'!$BD86,IF(TF$19&lt;='様式３（療養者名簿）（⑤の場合）'!$BE86,1,0),0),0)</f>
        <v>0</v>
      </c>
      <c r="TG81" s="257">
        <f>IF(TG$19-'様式３（療養者名簿）（⑤の場合）'!$BD86+1&lt;=15,IF(TG$19&gt;='様式３（療養者名簿）（⑤の場合）'!$BD86,IF(TG$19&lt;='様式３（療養者名簿）（⑤の場合）'!$BE86,1,0),0),0)</f>
        <v>0</v>
      </c>
      <c r="TH81" s="257">
        <f>IF(TH$19-'様式３（療養者名簿）（⑤の場合）'!$BD86+1&lt;=15,IF(TH$19&gt;='様式３（療養者名簿）（⑤の場合）'!$BD86,IF(TH$19&lt;='様式３（療養者名簿）（⑤の場合）'!$BE86,1,0),0),0)</f>
        <v>0</v>
      </c>
      <c r="TI81" s="257">
        <f>IF(TI$19-'様式３（療養者名簿）（⑤の場合）'!$BD86+1&lt;=15,IF(TI$19&gt;='様式３（療養者名簿）（⑤の場合）'!$BD86,IF(TI$19&lt;='様式３（療養者名簿）（⑤の場合）'!$BE86,1,0),0),0)</f>
        <v>0</v>
      </c>
      <c r="TJ81" s="257">
        <f>IF(TJ$19-'様式３（療養者名簿）（⑤の場合）'!$BD86+1&lt;=15,IF(TJ$19&gt;='様式３（療養者名簿）（⑤の場合）'!$BD86,IF(TJ$19&lt;='様式３（療養者名簿）（⑤の場合）'!$BE86,1,0),0),0)</f>
        <v>0</v>
      </c>
      <c r="TK81" s="257">
        <f>IF(TK$19-'様式３（療養者名簿）（⑤の場合）'!$BD86+1&lt;=15,IF(TK$19&gt;='様式３（療養者名簿）（⑤の場合）'!$BD86,IF(TK$19&lt;='様式３（療養者名簿）（⑤の場合）'!$BE86,1,0),0),0)</f>
        <v>0</v>
      </c>
      <c r="TL81" s="257">
        <f>IF(TL$19-'様式３（療養者名簿）（⑤の場合）'!$BD86+1&lt;=15,IF(TL$19&gt;='様式３（療養者名簿）（⑤の場合）'!$BD86,IF(TL$19&lt;='様式３（療養者名簿）（⑤の場合）'!$BE86,1,0),0),0)</f>
        <v>0</v>
      </c>
      <c r="TM81" s="257">
        <f>IF(TM$19-'様式３（療養者名簿）（⑤の場合）'!$BD86+1&lt;=15,IF(TM$19&gt;='様式３（療養者名簿）（⑤の場合）'!$BD86,IF(TM$19&lt;='様式３（療養者名簿）（⑤の場合）'!$BE86,1,0),0),0)</f>
        <v>0</v>
      </c>
      <c r="TN81" s="257">
        <f>IF(TN$19-'様式３（療養者名簿）（⑤の場合）'!$BD86+1&lt;=15,IF(TN$19&gt;='様式３（療養者名簿）（⑤の場合）'!$BD86,IF(TN$19&lt;='様式３（療養者名簿）（⑤の場合）'!$BE86,1,0),0),0)</f>
        <v>0</v>
      </c>
      <c r="TO81" s="257">
        <f>IF(TO$19-'様式３（療養者名簿）（⑤の場合）'!$BD86+1&lt;=15,IF(TO$19&gt;='様式３（療養者名簿）（⑤の場合）'!$BD86,IF(TO$19&lt;='様式３（療養者名簿）（⑤の場合）'!$BE86,1,0),0),0)</f>
        <v>0</v>
      </c>
      <c r="TP81" s="257">
        <f>IF(TP$19-'様式３（療養者名簿）（⑤の場合）'!$BD86+1&lt;=15,IF(TP$19&gt;='様式３（療養者名簿）（⑤の場合）'!$BD86,IF(TP$19&lt;='様式３（療養者名簿）（⑤の場合）'!$BE86,1,0),0),0)</f>
        <v>0</v>
      </c>
      <c r="TQ81" s="257">
        <f>IF(TQ$19-'様式３（療養者名簿）（⑤の場合）'!$BD86+1&lt;=15,IF(TQ$19&gt;='様式３（療養者名簿）（⑤の場合）'!$BD86,IF(TQ$19&lt;='様式３（療養者名簿）（⑤の場合）'!$BE86,1,0),0),0)</f>
        <v>0</v>
      </c>
      <c r="TR81" s="257">
        <f>IF(TR$19-'様式３（療養者名簿）（⑤の場合）'!$BD86+1&lt;=15,IF(TR$19&gt;='様式３（療養者名簿）（⑤の場合）'!$BD86,IF(TR$19&lt;='様式３（療養者名簿）（⑤の場合）'!$BE86,1,0),0),0)</f>
        <v>0</v>
      </c>
      <c r="TS81" s="257">
        <f>IF(TS$19-'様式３（療養者名簿）（⑤の場合）'!$BD86+1&lt;=15,IF(TS$19&gt;='様式３（療養者名簿）（⑤の場合）'!$BD86,IF(TS$19&lt;='様式３（療養者名簿）（⑤の場合）'!$BE86,1,0),0),0)</f>
        <v>0</v>
      </c>
      <c r="TT81" s="257">
        <f>IF(TT$19-'様式３（療養者名簿）（⑤の場合）'!$BD86+1&lt;=15,IF(TT$19&gt;='様式３（療養者名簿）（⑤の場合）'!$BD86,IF(TT$19&lt;='様式３（療養者名簿）（⑤の場合）'!$BE86,1,0),0),0)</f>
        <v>0</v>
      </c>
      <c r="TU81" s="257">
        <f>IF(TU$19-'様式３（療養者名簿）（⑤の場合）'!$BD86+1&lt;=15,IF(TU$19&gt;='様式３（療養者名簿）（⑤の場合）'!$BD86,IF(TU$19&lt;='様式３（療養者名簿）（⑤の場合）'!$BE86,1,0),0),0)</f>
        <v>0</v>
      </c>
      <c r="TV81" s="257">
        <f>IF(TV$19-'様式３（療養者名簿）（⑤の場合）'!$BD86+1&lt;=15,IF(TV$19&gt;='様式３（療養者名簿）（⑤の場合）'!$BD86,IF(TV$19&lt;='様式３（療養者名簿）（⑤の場合）'!$BE86,1,0),0),0)</f>
        <v>0</v>
      </c>
      <c r="TW81" s="257">
        <f>IF(TW$19-'様式３（療養者名簿）（⑤の場合）'!$BD86+1&lt;=15,IF(TW$19&gt;='様式３（療養者名簿）（⑤の場合）'!$BD86,IF(TW$19&lt;='様式３（療養者名簿）（⑤の場合）'!$BE86,1,0),0),0)</f>
        <v>0</v>
      </c>
      <c r="TX81" s="257">
        <f>IF(TX$19-'様式３（療養者名簿）（⑤の場合）'!$BD86+1&lt;=15,IF(TX$19&gt;='様式３（療養者名簿）（⑤の場合）'!$BD86,IF(TX$19&lt;='様式３（療養者名簿）（⑤の場合）'!$BE86,1,0),0),0)</f>
        <v>0</v>
      </c>
      <c r="TY81" s="257">
        <f>IF(TY$19-'様式３（療養者名簿）（⑤の場合）'!$BD86+1&lt;=15,IF(TY$19&gt;='様式３（療養者名簿）（⑤の場合）'!$BD86,IF(TY$19&lt;='様式３（療養者名簿）（⑤の場合）'!$BE86,1,0),0),0)</f>
        <v>0</v>
      </c>
      <c r="TZ81" s="257">
        <f>IF(TZ$19-'様式３（療養者名簿）（⑤の場合）'!$BD86+1&lt;=15,IF(TZ$19&gt;='様式３（療養者名簿）（⑤の場合）'!$BD86,IF(TZ$19&lt;='様式３（療養者名簿）（⑤の場合）'!$BE86,1,0),0),0)</f>
        <v>0</v>
      </c>
      <c r="UA81" s="257">
        <f>IF(UA$19-'様式３（療養者名簿）（⑤の場合）'!$BD86+1&lt;=15,IF(UA$19&gt;='様式３（療養者名簿）（⑤の場合）'!$BD86,IF(UA$19&lt;='様式３（療養者名簿）（⑤の場合）'!$BE86,1,0),0),0)</f>
        <v>0</v>
      </c>
      <c r="UB81" s="257">
        <f>IF(UB$19-'様式３（療養者名簿）（⑤の場合）'!$BD86+1&lt;=15,IF(UB$19&gt;='様式３（療養者名簿）（⑤の場合）'!$BD86,IF(UB$19&lt;='様式３（療養者名簿）（⑤の場合）'!$BE86,1,0),0),0)</f>
        <v>0</v>
      </c>
      <c r="UC81" s="257">
        <f>IF(UC$19-'様式３（療養者名簿）（⑤の場合）'!$BD86+1&lt;=15,IF(UC$19&gt;='様式３（療養者名簿）（⑤の場合）'!$BD86,IF(UC$19&lt;='様式３（療養者名簿）（⑤の場合）'!$BE86,1,0),0),0)</f>
        <v>0</v>
      </c>
      <c r="UD81" s="384">
        <f>IF(UD$19-'様式３（療養者名簿）（⑤の場合）'!$BD86+1&lt;=15,IF(UD$19&gt;='様式３（療養者名簿）（⑤の場合）'!$BD86,IF(UD$19&lt;='様式３（療養者名簿）（⑤の場合）'!$BE86,1,0),0),0)</f>
        <v>0</v>
      </c>
      <c r="UE81" s="384">
        <f>IF(UE$19-'様式３（療養者名簿）（⑤の場合）'!$BD86+1&lt;=15,IF(UE$19&gt;='様式３（療養者名簿）（⑤の場合）'!$BD86,IF(UE$19&lt;='様式３（療養者名簿）（⑤の場合）'!$BE86,1,0),0),0)</f>
        <v>0</v>
      </c>
      <c r="UF81" s="384">
        <f>IF(UF$19-'様式３（療養者名簿）（⑤の場合）'!$BD86+1&lt;=15,IF(UF$19&gt;='様式３（療養者名簿）（⑤の場合）'!$BD86,IF(UF$19&lt;='様式３（療養者名簿）（⑤の場合）'!$BE86,1,0),0),0)</f>
        <v>0</v>
      </c>
      <c r="UG81" s="384">
        <f>IF(UG$19-'様式３（療養者名簿）（⑤の場合）'!$BD86+1&lt;=15,IF(UG$19&gt;='様式３（療養者名簿）（⑤の場合）'!$BD86,IF(UG$19&lt;='様式３（療養者名簿）（⑤の場合）'!$BE86,1,0),0),0)</f>
        <v>0</v>
      </c>
      <c r="UH81" s="384">
        <f>IF(UH$19-'様式３（療養者名簿）（⑤の場合）'!$BD86+1&lt;=15,IF(UH$19&gt;='様式３（療養者名簿）（⑤の場合）'!$BD86,IF(UH$19&lt;='様式３（療養者名簿）（⑤の場合）'!$BE86,1,0),0),0)</f>
        <v>0</v>
      </c>
      <c r="UI81" s="384">
        <f>IF(UI$19-'様式３（療養者名簿）（⑤の場合）'!$BD86+1&lt;=15,IF(UI$19&gt;='様式３（療養者名簿）（⑤の場合）'!$BD86,IF(UI$19&lt;='様式３（療養者名簿）（⑤の場合）'!$BE86,1,0),0),0)</f>
        <v>0</v>
      </c>
      <c r="UJ81" s="384">
        <f>IF(UJ$19-'様式３（療養者名簿）（⑤の場合）'!$BD86+1&lt;=15,IF(UJ$19&gt;='様式３（療養者名簿）（⑤の場合）'!$BD86,IF(UJ$19&lt;='様式３（療養者名簿）（⑤の場合）'!$BE86,1,0),0),0)</f>
        <v>0</v>
      </c>
      <c r="UK81" s="384">
        <f>IF(UK$19-'様式３（療養者名簿）（⑤の場合）'!$BD86+1&lt;=15,IF(UK$19&gt;='様式３（療養者名簿）（⑤の場合）'!$BD86,IF(UK$19&lt;='様式３（療養者名簿）（⑤の場合）'!$BE86,1,0),0),0)</f>
        <v>0</v>
      </c>
      <c r="UL81" s="384">
        <f>IF(UL$19-'様式３（療養者名簿）（⑤の場合）'!$BD86+1&lt;=15,IF(UL$19&gt;='様式３（療養者名簿）（⑤の場合）'!$BD86,IF(UL$19&lt;='様式３（療養者名簿）（⑤の場合）'!$BE86,1,0),0),0)</f>
        <v>0</v>
      </c>
      <c r="UM81" s="384">
        <f>IF(UM$19-'様式３（療養者名簿）（⑤の場合）'!$BD86+1&lt;=15,IF(UM$19&gt;='様式３（療養者名簿）（⑤の場合）'!$BD86,IF(UM$19&lt;='様式３（療養者名簿）（⑤の場合）'!$BE86,1,0),0),0)</f>
        <v>0</v>
      </c>
      <c r="UN81" s="384">
        <f>IF(UN$19-'様式３（療養者名簿）（⑤の場合）'!$BD86+1&lt;=15,IF(UN$19&gt;='様式３（療養者名簿）（⑤の場合）'!$BD86,IF(UN$19&lt;='様式３（療養者名簿）（⑤の場合）'!$BE86,1,0),0),0)</f>
        <v>0</v>
      </c>
      <c r="UO81" s="384">
        <f>IF(UO$19-'様式３（療養者名簿）（⑤の場合）'!$BD86+1&lt;=15,IF(UO$19&gt;='様式３（療養者名簿）（⑤の場合）'!$BD86,IF(UO$19&lt;='様式３（療養者名簿）（⑤の場合）'!$BE86,1,0),0),0)</f>
        <v>0</v>
      </c>
      <c r="UP81" s="384">
        <f>IF(UP$19-'様式３（療養者名簿）（⑤の場合）'!$BD86+1&lt;=15,IF(UP$19&gt;='様式３（療養者名簿）（⑤の場合）'!$BD86,IF(UP$19&lt;='様式３（療養者名簿）（⑤の場合）'!$BE86,1,0),0),0)</f>
        <v>0</v>
      </c>
      <c r="UQ81" s="384">
        <f>IF(UQ$19-'様式３（療養者名簿）（⑤の場合）'!$BD86+1&lt;=15,IF(UQ$19&gt;='様式３（療養者名簿）（⑤の場合）'!$BD86,IF(UQ$19&lt;='様式３（療養者名簿）（⑤の場合）'!$BE86,1,0),0),0)</f>
        <v>0</v>
      </c>
      <c r="UR81" s="384">
        <f>IF(UR$19-'様式３（療養者名簿）（⑤の場合）'!$BD86+1&lt;=15,IF(UR$19&gt;='様式３（療養者名簿）（⑤の場合）'!$BD86,IF(UR$19&lt;='様式３（療養者名簿）（⑤の場合）'!$BE86,1,0),0),0)</f>
        <v>0</v>
      </c>
      <c r="US81" s="384">
        <f>IF(US$19-'様式３（療養者名簿）（⑤の場合）'!$BD86+1&lt;=15,IF(US$19&gt;='様式３（療養者名簿）（⑤の場合）'!$BD86,IF(US$19&lt;='様式３（療養者名簿）（⑤の場合）'!$BE86,1,0),0),0)</f>
        <v>0</v>
      </c>
      <c r="UT81" s="384">
        <f>IF(UT$19-'様式３（療養者名簿）（⑤の場合）'!$BD86+1&lt;=15,IF(UT$19&gt;='様式３（療養者名簿）（⑤の場合）'!$BD86,IF(UT$19&lt;='様式３（療養者名簿）（⑤の場合）'!$BE86,1,0),0),0)</f>
        <v>0</v>
      </c>
      <c r="UU81" s="384">
        <f>IF(UU$19-'様式３（療養者名簿）（⑤の場合）'!$BD86+1&lt;=15,IF(UU$19&gt;='様式３（療養者名簿）（⑤の場合）'!$BD86,IF(UU$19&lt;='様式３（療養者名簿）（⑤の場合）'!$BE86,1,0),0),0)</f>
        <v>0</v>
      </c>
      <c r="UV81" s="384">
        <f>IF(UV$19-'様式３（療養者名簿）（⑤の場合）'!$BD86+1&lt;=15,IF(UV$19&gt;='様式３（療養者名簿）（⑤の場合）'!$BD86,IF(UV$19&lt;='様式３（療養者名簿）（⑤の場合）'!$BE86,1,0),0),0)</f>
        <v>0</v>
      </c>
      <c r="UW81" s="384">
        <f>IF(UW$19-'様式３（療養者名簿）（⑤の場合）'!$BD86+1&lt;=15,IF(UW$19&gt;='様式３（療養者名簿）（⑤の場合）'!$BD86,IF(UW$19&lt;='様式３（療養者名簿）（⑤の場合）'!$BE86,1,0),0),0)</f>
        <v>0</v>
      </c>
      <c r="UX81" s="384">
        <f>IF(UX$19-'様式３（療養者名簿）（⑤の場合）'!$BD86+1&lt;=15,IF(UX$19&gt;='様式３（療養者名簿）（⑤の場合）'!$BD86,IF(UX$19&lt;='様式３（療養者名簿）（⑤の場合）'!$BE86,1,0),0),0)</f>
        <v>0</v>
      </c>
      <c r="UY81" s="384">
        <f>IF(UY$19-'様式３（療養者名簿）（⑤の場合）'!$BD86+1&lt;=15,IF(UY$19&gt;='様式３（療養者名簿）（⑤の場合）'!$BD86,IF(UY$19&lt;='様式３（療養者名簿）（⑤の場合）'!$BE86,1,0),0),0)</f>
        <v>0</v>
      </c>
      <c r="UZ81" s="384">
        <f>IF(UZ$19-'様式３（療養者名簿）（⑤の場合）'!$BD86+1&lt;=15,IF(UZ$19&gt;='様式３（療養者名簿）（⑤の場合）'!$BD86,IF(UZ$19&lt;='様式３（療養者名簿）（⑤の場合）'!$BE86,1,0),0),0)</f>
        <v>0</v>
      </c>
      <c r="VA81" s="384">
        <f>IF(VA$19-'様式３（療養者名簿）（⑤の場合）'!$BD86+1&lt;=15,IF(VA$19&gt;='様式３（療養者名簿）（⑤の場合）'!$BD86,IF(VA$19&lt;='様式３（療養者名簿）（⑤の場合）'!$BE86,1,0),0),0)</f>
        <v>0</v>
      </c>
      <c r="VB81" s="384">
        <f>IF(VB$19-'様式３（療養者名簿）（⑤の場合）'!$BD86+1&lt;=15,IF(VB$19&gt;='様式３（療養者名簿）（⑤の場合）'!$BD86,IF(VB$19&lt;='様式３（療養者名簿）（⑤の場合）'!$BE86,1,0),0),0)</f>
        <v>0</v>
      </c>
      <c r="VC81" s="384">
        <f>IF(VC$19-'様式３（療養者名簿）（⑤の場合）'!$BD86+1&lt;=15,IF(VC$19&gt;='様式３（療養者名簿）（⑤の場合）'!$BD86,IF(VC$19&lt;='様式３（療養者名簿）（⑤の場合）'!$BE86,1,0),0),0)</f>
        <v>0</v>
      </c>
      <c r="VD81" s="384">
        <f>IF(VD$19-'様式３（療養者名簿）（⑤の場合）'!$BD86+1&lt;=15,IF(VD$19&gt;='様式３（療養者名簿）（⑤の場合）'!$BD86,IF(VD$19&lt;='様式３（療養者名簿）（⑤の場合）'!$BE86,1,0),0),0)</f>
        <v>0</v>
      </c>
      <c r="VE81" s="384">
        <f>IF(VE$19-'様式３（療養者名簿）（⑤の場合）'!$BD86+1&lt;=15,IF(VE$19&gt;='様式３（療養者名簿）（⑤の場合）'!$BD86,IF(VE$19&lt;='様式３（療養者名簿）（⑤の場合）'!$BE86,1,0),0),0)</f>
        <v>0</v>
      </c>
      <c r="VF81" s="384">
        <f>IF(VF$19-'様式３（療養者名簿）（⑤の場合）'!$BD86+1&lt;=15,IF(VF$19&gt;='様式３（療養者名簿）（⑤の場合）'!$BD86,IF(VF$19&lt;='様式３（療養者名簿）（⑤の場合）'!$BE86,1,0),0),0)</f>
        <v>0</v>
      </c>
      <c r="VG81" s="384">
        <f>IF(VG$19-'様式３（療養者名簿）（⑤の場合）'!$BD86+1&lt;=15,IF(VG$19&gt;='様式３（療養者名簿）（⑤の場合）'!$BD86,IF(VG$19&lt;='様式３（療養者名簿）（⑤の場合）'!$BE86,1,0),0),0)</f>
        <v>0</v>
      </c>
      <c r="VH81" s="384">
        <f>IF(VH$19-'様式３（療養者名簿）（⑤の場合）'!$BD86+1&lt;=15,IF(VH$19&gt;='様式３（療養者名簿）（⑤の場合）'!$BD86,IF(VH$19&lt;='様式３（療養者名簿）（⑤の場合）'!$BE86,1,0),0),0)</f>
        <v>0</v>
      </c>
      <c r="VI81" s="384">
        <f>IF(VI$19-'様式３（療養者名簿）（⑤の場合）'!$BD86+1&lt;=15,IF(VI$19&gt;='様式３（療養者名簿）（⑤の場合）'!$BD86,IF(VI$19&lt;='様式３（療養者名簿）（⑤の場合）'!$BE86,1,0),0),0)</f>
        <v>0</v>
      </c>
      <c r="VJ81" s="384">
        <f>IF(VJ$19-'様式３（療養者名簿）（⑤の場合）'!$BD86+1&lt;=15,IF(VJ$19&gt;='様式３（療養者名簿）（⑤の場合）'!$BD86,IF(VJ$19&lt;='様式３（療養者名簿）（⑤の場合）'!$BE86,1,0),0),0)</f>
        <v>0</v>
      </c>
      <c r="VK81" s="384">
        <f>IF(VK$19-'様式３（療養者名簿）（⑤の場合）'!$BD86+1&lt;=15,IF(VK$19&gt;='様式３（療養者名簿）（⑤の場合）'!$BD86,IF(VK$19&lt;='様式３（療養者名簿）（⑤の場合）'!$BE86,1,0),0),0)</f>
        <v>0</v>
      </c>
      <c r="VL81" s="384">
        <f>IF(VL$19-'様式３（療養者名簿）（⑤の場合）'!$BD86+1&lt;=15,IF(VL$19&gt;='様式３（療養者名簿）（⑤の場合）'!$BD86,IF(VL$19&lt;='様式３（療養者名簿）（⑤の場合）'!$BE86,1,0),0),0)</f>
        <v>0</v>
      </c>
      <c r="VM81" s="384">
        <f>IF(VM$19-'様式３（療養者名簿）（⑤の場合）'!$BD86+1&lt;=15,IF(VM$19&gt;='様式３（療養者名簿）（⑤の場合）'!$BD86,IF(VM$19&lt;='様式３（療養者名簿）（⑤の場合）'!$BE86,1,0),0),0)</f>
        <v>0</v>
      </c>
      <c r="VN81" s="384">
        <f>IF(VN$19-'様式３（療養者名簿）（⑤の場合）'!$BD86+1&lt;=15,IF(VN$19&gt;='様式３（療養者名簿）（⑤の場合）'!$BD86,IF(VN$19&lt;='様式３（療養者名簿）（⑤の場合）'!$BE86,1,0),0),0)</f>
        <v>0</v>
      </c>
      <c r="VO81" s="384">
        <f>IF(VO$19-'様式３（療養者名簿）（⑤の場合）'!$BD86+1&lt;=15,IF(VO$19&gt;='様式３（療養者名簿）（⑤の場合）'!$BD86,IF(VO$19&lt;='様式３（療養者名簿）（⑤の場合）'!$BE86,1,0),0),0)</f>
        <v>0</v>
      </c>
      <c r="VP81" s="384">
        <f>IF(VP$19-'様式３（療養者名簿）（⑤の場合）'!$BD86+1&lt;=15,IF(VP$19&gt;='様式３（療養者名簿）（⑤の場合）'!$BD86,IF(VP$19&lt;='様式３（療養者名簿）（⑤の場合）'!$BE86,1,0),0),0)</f>
        <v>0</v>
      </c>
      <c r="VQ81" s="384">
        <f>IF(VQ$19-'様式３（療養者名簿）（⑤の場合）'!$BD86+1&lt;=15,IF(VQ$19&gt;='様式３（療養者名簿）（⑤の場合）'!$BD86,IF(VQ$19&lt;='様式３（療養者名簿）（⑤の場合）'!$BE86,1,0),0),0)</f>
        <v>0</v>
      </c>
      <c r="VR81" s="384">
        <f>IF(VR$19-'様式３（療養者名簿）（⑤の場合）'!$BD86+1&lt;=15,IF(VR$19&gt;='様式３（療養者名簿）（⑤の場合）'!$BD86,IF(VR$19&lt;='様式３（療養者名簿）（⑤の場合）'!$BE86,1,0),0),0)</f>
        <v>0</v>
      </c>
      <c r="VS81" s="384">
        <f>IF(VS$19-'様式３（療養者名簿）（⑤の場合）'!$BD86+1&lt;=15,IF(VS$19&gt;='様式３（療養者名簿）（⑤の場合）'!$BD86,IF(VS$19&lt;='様式３（療養者名簿）（⑤の場合）'!$BE86,1,0),0),0)</f>
        <v>0</v>
      </c>
      <c r="VT81" s="384">
        <f>IF(VT$19-'様式３（療養者名簿）（⑤の場合）'!$BD86+1&lt;=15,IF(VT$19&gt;='様式３（療養者名簿）（⑤の場合）'!$BD86,IF(VT$19&lt;='様式３（療養者名簿）（⑤の場合）'!$BE86,1,0),0),0)</f>
        <v>0</v>
      </c>
      <c r="VU81" s="384">
        <f>IF(VU$19-'様式３（療養者名簿）（⑤の場合）'!$BD86+1&lt;=15,IF(VU$19&gt;='様式３（療養者名簿）（⑤の場合）'!$BD86,IF(VU$19&lt;='様式３（療養者名簿）（⑤の場合）'!$BE86,1,0),0),0)</f>
        <v>0</v>
      </c>
      <c r="VV81" s="384">
        <f>IF(VV$19-'様式３（療養者名簿）（⑤の場合）'!$BD86+1&lt;=15,IF(VV$19&gt;='様式３（療養者名簿）（⑤の場合）'!$BD86,IF(VV$19&lt;='様式３（療養者名簿）（⑤の場合）'!$BE86,1,0),0),0)</f>
        <v>0</v>
      </c>
      <c r="VW81" s="384">
        <f>IF(VW$19-'様式３（療養者名簿）（⑤の場合）'!$BD86+1&lt;=15,IF(VW$19&gt;='様式３（療養者名簿）（⑤の場合）'!$BD86,IF(VW$19&lt;='様式３（療養者名簿）（⑤の場合）'!$BE86,1,0),0),0)</f>
        <v>0</v>
      </c>
      <c r="VX81" s="384">
        <f>IF(VX$19-'様式３（療養者名簿）（⑤の場合）'!$BD86+1&lt;=15,IF(VX$19&gt;='様式３（療養者名簿）（⑤の場合）'!$BD86,IF(VX$19&lt;='様式３（療養者名簿）（⑤の場合）'!$BE86,1,0),0),0)</f>
        <v>0</v>
      </c>
      <c r="VY81" s="384">
        <f>IF(VY$19-'様式３（療養者名簿）（⑤の場合）'!$BD86+1&lt;=15,IF(VY$19&gt;='様式３（療養者名簿）（⑤の場合）'!$BD86,IF(VY$19&lt;='様式３（療養者名簿）（⑤の場合）'!$BE86,1,0),0),0)</f>
        <v>0</v>
      </c>
      <c r="VZ81" s="384">
        <f>IF(VZ$19-'様式３（療養者名簿）（⑤の場合）'!$BD86+1&lt;=15,IF(VZ$19&gt;='様式３（療養者名簿）（⑤の場合）'!$BD86,IF(VZ$19&lt;='様式３（療養者名簿）（⑤の場合）'!$BE86,1,0),0),0)</f>
        <v>0</v>
      </c>
      <c r="WA81" s="384">
        <f>IF(WA$19-'様式３（療養者名簿）（⑤の場合）'!$BD86+1&lt;=15,IF(WA$19&gt;='様式３（療養者名簿）（⑤の場合）'!$BD86,IF(WA$19&lt;='様式３（療養者名簿）（⑤の場合）'!$BE86,1,0),0),0)</f>
        <v>0</v>
      </c>
      <c r="WB81" s="384">
        <f>IF(WB$19-'様式３（療養者名簿）（⑤の場合）'!$BD86+1&lt;=15,IF(WB$19&gt;='様式３（療養者名簿）（⑤の場合）'!$BD86,IF(WB$19&lt;='様式３（療養者名簿）（⑤の場合）'!$BE86,1,0),0),0)</f>
        <v>0</v>
      </c>
      <c r="WC81" s="384">
        <f>IF(WC$19-'様式３（療養者名簿）（⑤の場合）'!$BD86+1&lt;=15,IF(WC$19&gt;='様式３（療養者名簿）（⑤の場合）'!$BD86,IF(WC$19&lt;='様式３（療養者名簿）（⑤の場合）'!$BE86,1,0),0),0)</f>
        <v>0</v>
      </c>
      <c r="WD81" s="384">
        <f>IF(WD$19-'様式３（療養者名簿）（⑤の場合）'!$BD86+1&lt;=15,IF(WD$19&gt;='様式３（療養者名簿）（⑤の場合）'!$BD86,IF(WD$19&lt;='様式３（療養者名簿）（⑤の場合）'!$BE86,1,0),0),0)</f>
        <v>0</v>
      </c>
      <c r="WE81" s="384">
        <f>IF(WE$19-'様式３（療養者名簿）（⑤の場合）'!$BD86+1&lt;=15,IF(WE$19&gt;='様式３（療養者名簿）（⑤の場合）'!$BD86,IF(WE$19&lt;='様式３（療養者名簿）（⑤の場合）'!$BE86,1,0),0),0)</f>
        <v>0</v>
      </c>
      <c r="WF81" s="384">
        <f>IF(WF$19-'様式３（療養者名簿）（⑤の場合）'!$BD86+1&lt;=15,IF(WF$19&gt;='様式３（療養者名簿）（⑤の場合）'!$BD86,IF(WF$19&lt;='様式３（療養者名簿）（⑤の場合）'!$BE86,1,0),0),0)</f>
        <v>0</v>
      </c>
      <c r="WG81" s="384">
        <f>IF(WG$19-'様式３（療養者名簿）（⑤の場合）'!$BD86+1&lt;=15,IF(WG$19&gt;='様式３（療養者名簿）（⑤の場合）'!$BD86,IF(WG$19&lt;='様式３（療養者名簿）（⑤の場合）'!$BE86,1,0),0),0)</f>
        <v>0</v>
      </c>
      <c r="WH81" s="384">
        <f>IF(WH$19-'様式３（療養者名簿）（⑤の場合）'!$BD86+1&lt;=15,IF(WH$19&gt;='様式３（療養者名簿）（⑤の場合）'!$BD86,IF(WH$19&lt;='様式３（療養者名簿）（⑤の場合）'!$BE86,1,0),0),0)</f>
        <v>0</v>
      </c>
      <c r="WI81" s="384">
        <f>IF(WI$19-'様式３（療養者名簿）（⑤の場合）'!$BD86+1&lt;=15,IF(WI$19&gt;='様式３（療養者名簿）（⑤の場合）'!$BD86,IF(WI$19&lt;='様式３（療養者名簿）（⑤の場合）'!$BE86,1,0),0),0)</f>
        <v>0</v>
      </c>
      <c r="WJ81" s="384">
        <f>IF(WJ$19-'様式３（療養者名簿）（⑤の場合）'!$BD86+1&lt;=15,IF(WJ$19&gt;='様式３（療養者名簿）（⑤の場合）'!$BD86,IF(WJ$19&lt;='様式３（療養者名簿）（⑤の場合）'!$BE86,1,0),0),0)</f>
        <v>0</v>
      </c>
      <c r="WK81" s="384">
        <f>IF(WK$19-'様式３（療養者名簿）（⑤の場合）'!$BD86+1&lt;=15,IF(WK$19&gt;='様式３（療養者名簿）（⑤の場合）'!$BD86,IF(WK$19&lt;='様式３（療養者名簿）（⑤の場合）'!$BE86,1,0),0),0)</f>
        <v>0</v>
      </c>
      <c r="WL81" s="384">
        <f>IF(WL$19-'様式３（療養者名簿）（⑤の場合）'!$BD86+1&lt;=15,IF(WL$19&gt;='様式３（療養者名簿）（⑤の場合）'!$BD86,IF(WL$19&lt;='様式３（療養者名簿）（⑤の場合）'!$BE86,1,0),0),0)</f>
        <v>0</v>
      </c>
      <c r="WM81" s="384">
        <f>IF(WM$19-'様式３（療養者名簿）（⑤の場合）'!$BD86+1&lt;=15,IF(WM$19&gt;='様式３（療養者名簿）（⑤の場合）'!$BD86,IF(WM$19&lt;='様式３（療養者名簿）（⑤の場合）'!$BE86,1,0),0),0)</f>
        <v>0</v>
      </c>
      <c r="WN81" s="384">
        <f>IF(WN$19-'様式３（療養者名簿）（⑤の場合）'!$BD86+1&lt;=15,IF(WN$19&gt;='様式３（療養者名簿）（⑤の場合）'!$BD86,IF(WN$19&lt;='様式３（療養者名簿）（⑤の場合）'!$BE86,1,0),0),0)</f>
        <v>0</v>
      </c>
      <c r="WO81" s="384">
        <f>IF(WO$19-'様式３（療養者名簿）（⑤の場合）'!$BD86+1&lt;=15,IF(WO$19&gt;='様式３（療養者名簿）（⑤の場合）'!$BD86,IF(WO$19&lt;='様式３（療養者名簿）（⑤の場合）'!$BE86,1,0),0),0)</f>
        <v>0</v>
      </c>
      <c r="WP81" s="384">
        <f>IF(WP$19-'様式３（療養者名簿）（⑤の場合）'!$BD86+1&lt;=15,IF(WP$19&gt;='様式３（療養者名簿）（⑤の場合）'!$BD86,IF(WP$19&lt;='様式３（療養者名簿）（⑤の場合）'!$BE86,1,0),0),0)</f>
        <v>0</v>
      </c>
      <c r="WQ81" s="384">
        <f>IF(WQ$19-'様式３（療養者名簿）（⑤の場合）'!$BD86+1&lt;=15,IF(WQ$19&gt;='様式３（療養者名簿）（⑤の場合）'!$BD86,IF(WQ$19&lt;='様式３（療養者名簿）（⑤の場合）'!$BE86,1,0),0),0)</f>
        <v>0</v>
      </c>
      <c r="WR81" s="384">
        <f>IF(WR$19-'様式３（療養者名簿）（⑤の場合）'!$BD86+1&lt;=15,IF(WR$19&gt;='様式３（療養者名簿）（⑤の場合）'!$BD86,IF(WR$19&lt;='様式３（療養者名簿）（⑤の場合）'!$BE86,1,0),0),0)</f>
        <v>0</v>
      </c>
      <c r="WS81" s="384">
        <f>IF(WS$19-'様式３（療養者名簿）（⑤の場合）'!$BD86+1&lt;=15,IF(WS$19&gt;='様式３（療養者名簿）（⑤の場合）'!$BD86,IF(WS$19&lt;='様式３（療養者名簿）（⑤の場合）'!$BE86,1,0),0),0)</f>
        <v>0</v>
      </c>
      <c r="WT81" s="384">
        <f>IF(WT$19-'様式３（療養者名簿）（⑤の場合）'!$BD86+1&lt;=15,IF(WT$19&gt;='様式３（療養者名簿）（⑤の場合）'!$BD86,IF(WT$19&lt;='様式３（療養者名簿）（⑤の場合）'!$BE86,1,0),0),0)</f>
        <v>0</v>
      </c>
      <c r="WU81" s="384">
        <f>IF(WU$19-'様式３（療養者名簿）（⑤の場合）'!$BD86+1&lt;=15,IF(WU$19&gt;='様式３（療養者名簿）（⑤の場合）'!$BD86,IF(WU$19&lt;='様式３（療養者名簿）（⑤の場合）'!$BE86,1,0),0),0)</f>
        <v>0</v>
      </c>
      <c r="WV81" s="384">
        <f>IF(WV$19-'様式３（療養者名簿）（⑤の場合）'!$BD86+1&lt;=15,IF(WV$19&gt;='様式３（療養者名簿）（⑤の場合）'!$BD86,IF(WV$19&lt;='様式３（療養者名簿）（⑤の場合）'!$BE86,1,0),0),0)</f>
        <v>0</v>
      </c>
      <c r="WW81" s="384">
        <f>IF(WW$19-'様式３（療養者名簿）（⑤の場合）'!$BD86+1&lt;=15,IF(WW$19&gt;='様式３（療養者名簿）（⑤の場合）'!$BD86,IF(WW$19&lt;='様式３（療養者名簿）（⑤の場合）'!$BE86,1,0),0),0)</f>
        <v>0</v>
      </c>
      <c r="WX81" s="384">
        <f>IF(WX$19-'様式３（療養者名簿）（⑤の場合）'!$BD86+1&lt;=15,IF(WX$19&gt;='様式３（療養者名簿）（⑤の場合）'!$BD86,IF(WX$19&lt;='様式３（療養者名簿）（⑤の場合）'!$BE86,1,0),0),0)</f>
        <v>0</v>
      </c>
      <c r="WY81" s="384">
        <f>IF(WY$19-'様式３（療養者名簿）（⑤の場合）'!$BD86+1&lt;=15,IF(WY$19&gt;='様式３（療養者名簿）（⑤の場合）'!$BD86,IF(WY$19&lt;='様式３（療養者名簿）（⑤の場合）'!$BE86,1,0),0),0)</f>
        <v>0</v>
      </c>
      <c r="WZ81" s="384">
        <f>IF(WZ$19-'様式３（療養者名簿）（⑤の場合）'!$BD86+1&lt;=15,IF(WZ$19&gt;='様式３（療養者名簿）（⑤の場合）'!$BD86,IF(WZ$19&lt;='様式３（療養者名簿）（⑤の場合）'!$BE86,1,0),0),0)</f>
        <v>0</v>
      </c>
      <c r="XA81" s="384">
        <f>IF(XA$19-'様式３（療養者名簿）（⑤の場合）'!$BD86+1&lt;=15,IF(XA$19&gt;='様式３（療養者名簿）（⑤の場合）'!$BD86,IF(XA$19&lt;='様式３（療養者名簿）（⑤の場合）'!$BE86,1,0),0),0)</f>
        <v>0</v>
      </c>
      <c r="XB81" s="384">
        <f>IF(XB$19-'様式３（療養者名簿）（⑤の場合）'!$BD86+1&lt;=15,IF(XB$19&gt;='様式３（療養者名簿）（⑤の場合）'!$BD86,IF(XB$19&lt;='様式３（療養者名簿）（⑤の場合）'!$BE86,1,0),0),0)</f>
        <v>0</v>
      </c>
      <c r="XC81" s="384">
        <f>IF(XC$19-'様式３（療養者名簿）（⑤の場合）'!$BD86+1&lt;=15,IF(XC$19&gt;='様式３（療養者名簿）（⑤の場合）'!$BD86,IF(XC$19&lt;='様式３（療養者名簿）（⑤の場合）'!$BE86,1,0),0),0)</f>
        <v>0</v>
      </c>
      <c r="XD81" s="384">
        <f>IF(XD$19-'様式３（療養者名簿）（⑤の場合）'!$BD86+1&lt;=15,IF(XD$19&gt;='様式３（療養者名簿）（⑤の場合）'!$BD86,IF(XD$19&lt;='様式３（療養者名簿）（⑤の場合）'!$BE86,1,0),0),0)</f>
        <v>0</v>
      </c>
      <c r="XE81" s="384">
        <f>IF(XE$19-'様式３（療養者名簿）（⑤の場合）'!$BD86+1&lt;=15,IF(XE$19&gt;='様式３（療養者名簿）（⑤の場合）'!$BD86,IF(XE$19&lt;='様式３（療養者名簿）（⑤の場合）'!$BE86,1,0),0),0)</f>
        <v>0</v>
      </c>
      <c r="XF81" s="384">
        <f>IF(XF$19-'様式３（療養者名簿）（⑤の場合）'!$BD86+1&lt;=15,IF(XF$19&gt;='様式３（療養者名簿）（⑤の場合）'!$BD86,IF(XF$19&lt;='様式３（療養者名簿）（⑤の場合）'!$BE86,1,0),0),0)</f>
        <v>0</v>
      </c>
      <c r="XG81" s="384">
        <f>IF(XG$19-'様式３（療養者名簿）（⑤の場合）'!$BD86+1&lt;=15,IF(XG$19&gt;='様式３（療養者名簿）（⑤の場合）'!$BD86,IF(XG$19&lt;='様式３（療養者名簿）（⑤の場合）'!$BE86,1,0),0),0)</f>
        <v>0</v>
      </c>
      <c r="XH81" s="384">
        <f>IF(XH$19-'様式３（療養者名簿）（⑤の場合）'!$BD86+1&lt;=15,IF(XH$19&gt;='様式３（療養者名簿）（⑤の場合）'!$BD86,IF(XH$19&lt;='様式３（療養者名簿）（⑤の場合）'!$BE86,1,0),0),0)</f>
        <v>0</v>
      </c>
      <c r="XI81" s="384">
        <f>IF(XI$19-'様式３（療養者名簿）（⑤の場合）'!$BD86+1&lt;=15,IF(XI$19&gt;='様式３（療養者名簿）（⑤の場合）'!$BD86,IF(XI$19&lt;='様式３（療養者名簿）（⑤の場合）'!$BE86,1,0),0),0)</f>
        <v>0</v>
      </c>
      <c r="XJ81" s="384">
        <f>IF(XJ$19-'様式３（療養者名簿）（⑤の場合）'!$BD86+1&lt;=15,IF(XJ$19&gt;='様式３（療養者名簿）（⑤の場合）'!$BD86,IF(XJ$19&lt;='様式３（療養者名簿）（⑤の場合）'!$BE86,1,0),0),0)</f>
        <v>0</v>
      </c>
      <c r="XK81" s="384">
        <f>IF(XK$19-'様式３（療養者名簿）（⑤の場合）'!$BD86+1&lt;=15,IF(XK$19&gt;='様式３（療養者名簿）（⑤の場合）'!$BD86,IF(XK$19&lt;='様式３（療養者名簿）（⑤の場合）'!$BE86,1,0),0),0)</f>
        <v>0</v>
      </c>
      <c r="XL81" s="384">
        <f>IF(XL$19-'様式３（療養者名簿）（⑤の場合）'!$BD86+1&lt;=15,IF(XL$19&gt;='様式３（療養者名簿）（⑤の場合）'!$BD86,IF(XL$19&lt;='様式３（療養者名簿）（⑤の場合）'!$BE86,1,0),0),0)</f>
        <v>0</v>
      </c>
      <c r="XM81" s="384">
        <f>IF(XM$19-'様式３（療養者名簿）（⑤の場合）'!$BD86+1&lt;=15,IF(XM$19&gt;='様式３（療養者名簿）（⑤の場合）'!$BD86,IF(XM$19&lt;='様式３（療養者名簿）（⑤の場合）'!$BE86,1,0),0),0)</f>
        <v>0</v>
      </c>
      <c r="XN81" s="384">
        <f>IF(XN$19-'様式３（療養者名簿）（⑤の場合）'!$BD86+1&lt;=15,IF(XN$19&gt;='様式３（療養者名簿）（⑤の場合）'!$BD86,IF(XN$19&lt;='様式３（療養者名簿）（⑤の場合）'!$BE86,1,0),0),0)</f>
        <v>0</v>
      </c>
      <c r="XO81" s="384">
        <f>IF(XO$19-'様式３（療養者名簿）（⑤の場合）'!$BD86+1&lt;=15,IF(XO$19&gt;='様式３（療養者名簿）（⑤の場合）'!$BD86,IF(XO$19&lt;='様式３（療養者名簿）（⑤の場合）'!$BE86,1,0),0),0)</f>
        <v>0</v>
      </c>
      <c r="XP81" s="384">
        <f>IF(XP$19-'様式３（療養者名簿）（⑤の場合）'!$BD86+1&lt;=15,IF(XP$19&gt;='様式３（療養者名簿）（⑤の場合）'!$BD86,IF(XP$19&lt;='様式３（療養者名簿）（⑤の場合）'!$BE86,1,0),0),0)</f>
        <v>0</v>
      </c>
      <c r="XQ81" s="384">
        <f>IF(XQ$19-'様式３（療養者名簿）（⑤の場合）'!$BD86+1&lt;=15,IF(XQ$19&gt;='様式３（療養者名簿）（⑤の場合）'!$BD86,IF(XQ$19&lt;='様式３（療養者名簿）（⑤の場合）'!$BE86,1,0),0),0)</f>
        <v>0</v>
      </c>
      <c r="XR81" s="384">
        <f>IF(XR$19-'様式３（療養者名簿）（⑤の場合）'!$BD86+1&lt;=15,IF(XR$19&gt;='様式３（療養者名簿）（⑤の場合）'!$BD86,IF(XR$19&lt;='様式３（療養者名簿）（⑤の場合）'!$BE86,1,0),0),0)</f>
        <v>0</v>
      </c>
      <c r="XS81" s="384">
        <f>IF(XS$19-'様式３（療養者名簿）（⑤の場合）'!$BD86+1&lt;=15,IF(XS$19&gt;='様式３（療養者名簿）（⑤の場合）'!$BD86,IF(XS$19&lt;='様式３（療養者名簿）（⑤の場合）'!$BE86,1,0),0),0)</f>
        <v>0</v>
      </c>
      <c r="XT81" s="384">
        <f>IF(XT$19-'様式３（療養者名簿）（⑤の場合）'!$BD86+1&lt;=15,IF(XT$19&gt;='様式３（療養者名簿）（⑤の場合）'!$BD86,IF(XT$19&lt;='様式３（療養者名簿）（⑤の場合）'!$BE86,1,0),0),0)</f>
        <v>0</v>
      </c>
      <c r="XU81" s="384">
        <f>IF(XU$19-'様式３（療養者名簿）（⑤の場合）'!$BD86+1&lt;=15,IF(XU$19&gt;='様式３（療養者名簿）（⑤の場合）'!$BD86,IF(XU$19&lt;='様式３（療養者名簿）（⑤の場合）'!$BE86,1,0),0),0)</f>
        <v>0</v>
      </c>
      <c r="XV81" s="384">
        <f>IF(XV$19-'様式３（療養者名簿）（⑤の場合）'!$BD86+1&lt;=15,IF(XV$19&gt;='様式３（療養者名簿）（⑤の場合）'!$BD86,IF(XV$19&lt;='様式３（療養者名簿）（⑤の場合）'!$BE86,1,0),0),0)</f>
        <v>0</v>
      </c>
      <c r="XW81" s="384">
        <f>IF(XW$19-'様式３（療養者名簿）（⑤の場合）'!$BD86+1&lt;=15,IF(XW$19&gt;='様式３（療養者名簿）（⑤の場合）'!$BD86,IF(XW$19&lt;='様式３（療養者名簿）（⑤の場合）'!$BE86,1,0),0),0)</f>
        <v>0</v>
      </c>
      <c r="XX81" s="384">
        <f>IF(XX$19-'様式３（療養者名簿）（⑤の場合）'!$BD86+1&lt;=15,IF(XX$19&gt;='様式３（療養者名簿）（⑤の場合）'!$BD86,IF(XX$19&lt;='様式３（療養者名簿）（⑤の場合）'!$BE86,1,0),0),0)</f>
        <v>0</v>
      </c>
      <c r="XY81" s="384">
        <f>IF(XY$19-'様式３（療養者名簿）（⑤の場合）'!$BD86+1&lt;=15,IF(XY$19&gt;='様式３（療養者名簿）（⑤の場合）'!$BD86,IF(XY$19&lt;='様式３（療養者名簿）（⑤の場合）'!$BE86,1,0),0),0)</f>
        <v>0</v>
      </c>
      <c r="XZ81" s="384">
        <f>IF(XZ$19-'様式３（療養者名簿）（⑤の場合）'!$BD86+1&lt;=15,IF(XZ$19&gt;='様式３（療養者名簿）（⑤の場合）'!$BD86,IF(XZ$19&lt;='様式３（療養者名簿）（⑤の場合）'!$BE86,1,0),0),0)</f>
        <v>0</v>
      </c>
      <c r="YA81" s="384">
        <f>IF(YA$19-'様式３（療養者名簿）（⑤の場合）'!$BD86+1&lt;=15,IF(YA$19&gt;='様式３（療養者名簿）（⑤の場合）'!$BD86,IF(YA$19&lt;='様式３（療養者名簿）（⑤の場合）'!$BE86,1,0),0),0)</f>
        <v>0</v>
      </c>
      <c r="YB81" s="384">
        <f>IF(YB$19-'様式３（療養者名簿）（⑤の場合）'!$BD86+1&lt;=15,IF(YB$19&gt;='様式３（療養者名簿）（⑤の場合）'!$BD86,IF(YB$19&lt;='様式３（療養者名簿）（⑤の場合）'!$BE86,1,0),0),0)</f>
        <v>0</v>
      </c>
      <c r="YC81" s="384">
        <f>IF(YC$19-'様式３（療養者名簿）（⑤の場合）'!$BD86+1&lt;=15,IF(YC$19&gt;='様式３（療養者名簿）（⑤の場合）'!$BD86,IF(YC$19&lt;='様式３（療養者名簿）（⑤の場合）'!$BE86,1,0),0),0)</f>
        <v>0</v>
      </c>
      <c r="YD81" s="384">
        <f>IF(YD$19-'様式３（療養者名簿）（⑤の場合）'!$BD86+1&lt;=15,IF(YD$19&gt;='様式３（療養者名簿）（⑤の場合）'!$BD86,IF(YD$19&lt;='様式３（療養者名簿）（⑤の場合）'!$BE86,1,0),0),0)</f>
        <v>0</v>
      </c>
      <c r="YE81" s="384">
        <f>IF(YE$19-'様式３（療養者名簿）（⑤の場合）'!$BD86+1&lt;=15,IF(YE$19&gt;='様式３（療養者名簿）（⑤の場合）'!$BD86,IF(YE$19&lt;='様式３（療養者名簿）（⑤の場合）'!$BE86,1,0),0),0)</f>
        <v>0</v>
      </c>
      <c r="YF81" s="384">
        <f>IF(YF$19-'様式３（療養者名簿）（⑤の場合）'!$BD86+1&lt;=15,IF(YF$19&gt;='様式３（療養者名簿）（⑤の場合）'!$BD86,IF(YF$19&lt;='様式３（療養者名簿）（⑤の場合）'!$BE86,1,0),0),0)</f>
        <v>0</v>
      </c>
      <c r="YG81" s="384">
        <f>IF(YG$19-'様式３（療養者名簿）（⑤の場合）'!$BD86+1&lt;=15,IF(YG$19&gt;='様式３（療養者名簿）（⑤の場合）'!$BD86,IF(YG$19&lt;='様式３（療養者名簿）（⑤の場合）'!$BE86,1,0),0),0)</f>
        <v>0</v>
      </c>
      <c r="YH81" s="384">
        <f>IF(YH$19-'様式３（療養者名簿）（⑤の場合）'!$BD86+1&lt;=15,IF(YH$19&gt;='様式３（療養者名簿）（⑤の場合）'!$BD86,IF(YH$19&lt;='様式３（療養者名簿）（⑤の場合）'!$BE86,1,0),0),0)</f>
        <v>0</v>
      </c>
      <c r="YI81" s="384">
        <f>IF(YI$19-'様式３（療養者名簿）（⑤の場合）'!$BD86+1&lt;=15,IF(YI$19&gt;='様式３（療養者名簿）（⑤の場合）'!$BD86,IF(YI$19&lt;='様式３（療養者名簿）（⑤の場合）'!$BE86,1,0),0),0)</f>
        <v>0</v>
      </c>
      <c r="YJ81" s="384">
        <f>IF(YJ$19-'様式３（療養者名簿）（⑤の場合）'!$BD86+1&lt;=15,IF(YJ$19&gt;='様式３（療養者名簿）（⑤の場合）'!$BD86,IF(YJ$19&lt;='様式３（療養者名簿）（⑤の場合）'!$BE86,1,0),0),0)</f>
        <v>0</v>
      </c>
      <c r="YK81" s="384">
        <f>IF(YK$19-'様式３（療養者名簿）（⑤の場合）'!$BD86+1&lt;=15,IF(YK$19&gt;='様式３（療養者名簿）（⑤の場合）'!$BD86,IF(YK$19&lt;='様式３（療養者名簿）（⑤の場合）'!$BE86,1,0),0),0)</f>
        <v>0</v>
      </c>
      <c r="YL81" s="384">
        <f>IF(YL$19-'様式３（療養者名簿）（⑤の場合）'!$BD86+1&lt;=15,IF(YL$19&gt;='様式３（療養者名簿）（⑤の場合）'!$BD86,IF(YL$19&lt;='様式３（療養者名簿）（⑤の場合）'!$BE86,1,0),0),0)</f>
        <v>0</v>
      </c>
      <c r="YM81" s="384">
        <f>IF(YM$19-'様式３（療養者名簿）（⑤の場合）'!$BD86+1&lt;=15,IF(YM$19&gt;='様式３（療養者名簿）（⑤の場合）'!$BD86,IF(YM$19&lt;='様式３（療養者名簿）（⑤の場合）'!$BE86,1,0),0),0)</f>
        <v>0</v>
      </c>
      <c r="YN81" s="384">
        <f>IF(YN$19-'様式３（療養者名簿）（⑤の場合）'!$BD86+1&lt;=15,IF(YN$19&gt;='様式３（療養者名簿）（⑤の場合）'!$BD86,IF(YN$19&lt;='様式３（療養者名簿）（⑤の場合）'!$BE86,1,0),0),0)</f>
        <v>0</v>
      </c>
      <c r="YO81" s="384">
        <f>IF(YO$19-'様式３（療養者名簿）（⑤の場合）'!$BD86+1&lt;=15,IF(YO$19&gt;='様式３（療養者名簿）（⑤の場合）'!$BD86,IF(YO$19&lt;='様式３（療養者名簿）（⑤の場合）'!$BE86,1,0),0),0)</f>
        <v>0</v>
      </c>
      <c r="YP81" s="384">
        <f>IF(YP$19-'様式３（療養者名簿）（⑤の場合）'!$BD86+1&lt;=15,IF(YP$19&gt;='様式３（療養者名簿）（⑤の場合）'!$BD86,IF(YP$19&lt;='様式３（療養者名簿）（⑤の場合）'!$BE86,1,0),0),0)</f>
        <v>0</v>
      </c>
      <c r="YQ81" s="384">
        <f>IF(YQ$19-'様式３（療養者名簿）（⑤の場合）'!$BD86+1&lt;=15,IF(YQ$19&gt;='様式３（療養者名簿）（⑤の場合）'!$BD86,IF(YQ$19&lt;='様式３（療養者名簿）（⑤の場合）'!$BE86,1,0),0),0)</f>
        <v>0</v>
      </c>
      <c r="YR81" s="384">
        <f>IF(YR$19-'様式３（療養者名簿）（⑤の場合）'!$BD86+1&lt;=15,IF(YR$19&gt;='様式３（療養者名簿）（⑤の場合）'!$BD86,IF(YR$19&lt;='様式３（療養者名簿）（⑤の場合）'!$BE86,1,0),0),0)</f>
        <v>0</v>
      </c>
      <c r="YS81" s="384">
        <f>IF(YS$19-'様式３（療養者名簿）（⑤の場合）'!$BD86+1&lt;=15,IF(YS$19&gt;='様式３（療養者名簿）（⑤の場合）'!$BD86,IF(YS$19&lt;='様式３（療養者名簿）（⑤の場合）'!$BE86,1,0),0),0)</f>
        <v>0</v>
      </c>
      <c r="YT81" s="384">
        <f>IF(YT$19-'様式３（療養者名簿）（⑤の場合）'!$BD86+1&lt;=15,IF(YT$19&gt;='様式３（療養者名簿）（⑤の場合）'!$BD86,IF(YT$19&lt;='様式３（療養者名簿）（⑤の場合）'!$BE86,1,0),0),0)</f>
        <v>0</v>
      </c>
      <c r="YU81" s="384">
        <f>IF(YU$19-'様式３（療養者名簿）（⑤の場合）'!$BD86+1&lt;=15,IF(YU$19&gt;='様式３（療養者名簿）（⑤の場合）'!$BD86,IF(YU$19&lt;='様式３（療養者名簿）（⑤の場合）'!$BE86,1,0),0),0)</f>
        <v>0</v>
      </c>
      <c r="YV81" s="384">
        <f>IF(YV$19-'様式３（療養者名簿）（⑤の場合）'!$BD86+1&lt;=15,IF(YV$19&gt;='様式３（療養者名簿）（⑤の場合）'!$BD86,IF(YV$19&lt;='様式３（療養者名簿）（⑤の場合）'!$BE86,1,0),0),0)</f>
        <v>0</v>
      </c>
      <c r="YW81" s="384">
        <f>IF(YW$19-'様式３（療養者名簿）（⑤の場合）'!$BD86+1&lt;=15,IF(YW$19&gt;='様式３（療養者名簿）（⑤の場合）'!$BD86,IF(YW$19&lt;='様式３（療養者名簿）（⑤の場合）'!$BE86,1,0),0),0)</f>
        <v>0</v>
      </c>
      <c r="YX81" s="384">
        <f>IF(YX$19-'様式３（療養者名簿）（⑤の場合）'!$BD86+1&lt;=15,IF(YX$19&gt;='様式３（療養者名簿）（⑤の場合）'!$BD86,IF(YX$19&lt;='様式３（療養者名簿）（⑤の場合）'!$BE86,1,0),0),0)</f>
        <v>0</v>
      </c>
      <c r="YY81" s="384">
        <f>IF(YY$19-'様式３（療養者名簿）（⑤の場合）'!$BD86+1&lt;=15,IF(YY$19&gt;='様式３（療養者名簿）（⑤の場合）'!$BD86,IF(YY$19&lt;='様式３（療養者名簿）（⑤の場合）'!$BE86,1,0),0),0)</f>
        <v>0</v>
      </c>
      <c r="YZ81" s="384">
        <f>IF(YZ$19-'様式３（療養者名簿）（⑤の場合）'!$BD86+1&lt;=15,IF(YZ$19&gt;='様式３（療養者名簿）（⑤の場合）'!$BD86,IF(YZ$19&lt;='様式３（療養者名簿）（⑤の場合）'!$BE86,1,0),0),0)</f>
        <v>0</v>
      </c>
      <c r="ZA81" s="384">
        <f>IF(ZA$19-'様式３（療養者名簿）（⑤の場合）'!$BD86+1&lt;=15,IF(ZA$19&gt;='様式３（療養者名簿）（⑤の場合）'!$BD86,IF(ZA$19&lt;='様式３（療養者名簿）（⑤の場合）'!$BE86,1,0),0),0)</f>
        <v>0</v>
      </c>
      <c r="ZB81" s="384">
        <f>IF(ZB$19-'様式３（療養者名簿）（⑤の場合）'!$BD86+1&lt;=15,IF(ZB$19&gt;='様式３（療養者名簿）（⑤の場合）'!$BD86,IF(ZB$19&lt;='様式３（療養者名簿）（⑤の場合）'!$BE86,1,0),0),0)</f>
        <v>0</v>
      </c>
      <c r="ZC81" s="384">
        <f>IF(ZC$19-'様式３（療養者名簿）（⑤の場合）'!$BD86+1&lt;=15,IF(ZC$19&gt;='様式３（療養者名簿）（⑤の場合）'!$BD86,IF(ZC$19&lt;='様式３（療養者名簿）（⑤の場合）'!$BE86,1,0),0),0)</f>
        <v>0</v>
      </c>
      <c r="ZD81" s="384">
        <f>IF(ZD$19-'様式３（療養者名簿）（⑤の場合）'!$BD86+1&lt;=15,IF(ZD$19&gt;='様式３（療養者名簿）（⑤の場合）'!$BD86,IF(ZD$19&lt;='様式３（療養者名簿）（⑤の場合）'!$BE86,1,0),0),0)</f>
        <v>0</v>
      </c>
      <c r="ZE81" s="384">
        <f>IF(ZE$19-'様式３（療養者名簿）（⑤の場合）'!$BD86+1&lt;=15,IF(ZE$19&gt;='様式３（療養者名簿）（⑤の場合）'!$BD86,IF(ZE$19&lt;='様式３（療養者名簿）（⑤の場合）'!$BE86,1,0),0),0)</f>
        <v>0</v>
      </c>
      <c r="ZF81" s="384">
        <f>IF(ZF$19-'様式３（療養者名簿）（⑤の場合）'!$BD86+1&lt;=15,IF(ZF$19&gt;='様式３（療養者名簿）（⑤の場合）'!$BD86,IF(ZF$19&lt;='様式３（療養者名簿）（⑤の場合）'!$BE86,1,0),0),0)</f>
        <v>0</v>
      </c>
      <c r="ZG81" s="384">
        <f>IF(ZG$19-'様式３（療養者名簿）（⑤の場合）'!$BD86+1&lt;=15,IF(ZG$19&gt;='様式３（療養者名簿）（⑤の場合）'!$BD86,IF(ZG$19&lt;='様式３（療養者名簿）（⑤の場合）'!$BE86,1,0),0),0)</f>
        <v>0</v>
      </c>
      <c r="ZH81" s="384">
        <f>IF(ZH$19-'様式３（療養者名簿）（⑤の場合）'!$BD86+1&lt;=15,IF(ZH$19&gt;='様式３（療養者名簿）（⑤の場合）'!$BD86,IF(ZH$19&lt;='様式３（療養者名簿）（⑤の場合）'!$BE86,1,0),0),0)</f>
        <v>0</v>
      </c>
      <c r="ZI81" s="384">
        <f>IF(ZI$19-'様式３（療養者名簿）（⑤の場合）'!$BD86+1&lt;=15,IF(ZI$19&gt;='様式３（療養者名簿）（⑤の場合）'!$BD86,IF(ZI$19&lt;='様式３（療養者名簿）（⑤の場合）'!$BE86,1,0),0),0)</f>
        <v>0</v>
      </c>
      <c r="ZJ81" s="384">
        <f>IF(ZJ$19-'様式３（療養者名簿）（⑤の場合）'!$BD86+1&lt;=15,IF(ZJ$19&gt;='様式３（療養者名簿）（⑤の場合）'!$BD86,IF(ZJ$19&lt;='様式３（療養者名簿）（⑤の場合）'!$BE86,1,0),0),0)</f>
        <v>0</v>
      </c>
      <c r="ZK81" s="384">
        <f>IF(ZK$19-'様式３（療養者名簿）（⑤の場合）'!$BD86+1&lt;=15,IF(ZK$19&gt;='様式３（療養者名簿）（⑤の場合）'!$BD86,IF(ZK$19&lt;='様式３（療養者名簿）（⑤の場合）'!$BE86,1,0),0),0)</f>
        <v>0</v>
      </c>
      <c r="ZL81" s="384">
        <f>IF(ZL$19-'様式３（療養者名簿）（⑤の場合）'!$BD86+1&lt;=15,IF(ZL$19&gt;='様式３（療養者名簿）（⑤の場合）'!$BD86,IF(ZL$19&lt;='様式３（療養者名簿）（⑤の場合）'!$BE86,1,0),0),0)</f>
        <v>0</v>
      </c>
      <c r="ZM81" s="384">
        <f>IF(ZM$19-'様式３（療養者名簿）（⑤の場合）'!$BD86+1&lt;=15,IF(ZM$19&gt;='様式３（療養者名簿）（⑤の場合）'!$BD86,IF(ZM$19&lt;='様式３（療養者名簿）（⑤の場合）'!$BE86,1,0),0),0)</f>
        <v>0</v>
      </c>
      <c r="ZN81" s="384">
        <f>IF(ZN$19-'様式３（療養者名簿）（⑤の場合）'!$BD86+1&lt;=15,IF(ZN$19&gt;='様式３（療養者名簿）（⑤の場合）'!$BD86,IF(ZN$19&lt;='様式３（療養者名簿）（⑤の場合）'!$BE86,1,0),0),0)</f>
        <v>0</v>
      </c>
      <c r="ZO81" s="384">
        <f>IF(ZO$19-'様式３（療養者名簿）（⑤の場合）'!$BD86+1&lt;=15,IF(ZO$19&gt;='様式３（療養者名簿）（⑤の場合）'!$BD86,IF(ZO$19&lt;='様式３（療養者名簿）（⑤の場合）'!$BE86,1,0),0),0)</f>
        <v>0</v>
      </c>
      <c r="ZP81" s="384">
        <f>IF(ZP$19-'様式３（療養者名簿）（⑤の場合）'!$BD86+1&lt;=15,IF(ZP$19&gt;='様式３（療養者名簿）（⑤の場合）'!$BD86,IF(ZP$19&lt;='様式３（療養者名簿）（⑤の場合）'!$BE86,1,0),0),0)</f>
        <v>0</v>
      </c>
      <c r="ZQ81" s="384">
        <f>IF(ZQ$19-'様式３（療養者名簿）（⑤の場合）'!$BD86+1&lt;=15,IF(ZQ$19&gt;='様式３（療養者名簿）（⑤の場合）'!$BD86,IF(ZQ$19&lt;='様式３（療養者名簿）（⑤の場合）'!$BE86,1,0),0),0)</f>
        <v>0</v>
      </c>
      <c r="ZR81" s="384">
        <f>IF(ZR$19-'様式３（療養者名簿）（⑤の場合）'!$BD86+1&lt;=15,IF(ZR$19&gt;='様式３（療養者名簿）（⑤の場合）'!$BD86,IF(ZR$19&lt;='様式３（療養者名簿）（⑤の場合）'!$BE86,1,0),0),0)</f>
        <v>0</v>
      </c>
      <c r="ZS81" s="384">
        <f>IF(ZS$19-'様式３（療養者名簿）（⑤の場合）'!$BD86+1&lt;=15,IF(ZS$19&gt;='様式３（療養者名簿）（⑤の場合）'!$BD86,IF(ZS$19&lt;='様式３（療養者名簿）（⑤の場合）'!$BE86,1,0),0),0)</f>
        <v>0</v>
      </c>
      <c r="ZT81" s="384">
        <f>IF(ZT$19-'様式３（療養者名簿）（⑤の場合）'!$BD86+1&lt;=15,IF(ZT$19&gt;='様式３（療養者名簿）（⑤の場合）'!$BD86,IF(ZT$19&lt;='様式３（療養者名簿）（⑤の場合）'!$BE86,1,0),0),0)</f>
        <v>0</v>
      </c>
      <c r="ZU81" s="384">
        <f>IF(ZU$19-'様式３（療養者名簿）（⑤の場合）'!$BD86+1&lt;=15,IF(ZU$19&gt;='様式３（療養者名簿）（⑤の場合）'!$BD86,IF(ZU$19&lt;='様式３（療養者名簿）（⑤の場合）'!$BE86,1,0),0),0)</f>
        <v>0</v>
      </c>
      <c r="ZV81" s="384">
        <f>IF(ZV$19-'様式３（療養者名簿）（⑤の場合）'!$BD86+1&lt;=15,IF(ZV$19&gt;='様式３（療養者名簿）（⑤の場合）'!$BD86,IF(ZV$19&lt;='様式３（療養者名簿）（⑤の場合）'!$BE86,1,0),0),0)</f>
        <v>0</v>
      </c>
      <c r="ZW81" s="384">
        <f>IF(ZW$19-'様式３（療養者名簿）（⑤の場合）'!$BD86+1&lt;=15,IF(ZW$19&gt;='様式３（療養者名簿）（⑤の場合）'!$BD86,IF(ZW$19&lt;='様式３（療養者名簿）（⑤の場合）'!$BE86,1,0),0),0)</f>
        <v>0</v>
      </c>
      <c r="ZX81" s="384">
        <f>IF(ZX$19-'様式３（療養者名簿）（⑤の場合）'!$BD86+1&lt;=15,IF(ZX$19&gt;='様式３（療養者名簿）（⑤の場合）'!$BD86,IF(ZX$19&lt;='様式３（療養者名簿）（⑤の場合）'!$BE86,1,0),0),0)</f>
        <v>0</v>
      </c>
      <c r="ZY81" s="384">
        <f>IF(ZY$19-'様式３（療養者名簿）（⑤の場合）'!$BD86+1&lt;=15,IF(ZY$19&gt;='様式３（療養者名簿）（⑤の場合）'!$BD86,IF(ZY$19&lt;='様式３（療養者名簿）（⑤の場合）'!$BE86,1,0),0),0)</f>
        <v>0</v>
      </c>
      <c r="ZZ81" s="384">
        <f>IF(ZZ$19-'様式３（療養者名簿）（⑤の場合）'!$BD86+1&lt;=15,IF(ZZ$19&gt;='様式３（療養者名簿）（⑤の場合）'!$BD86,IF(ZZ$19&lt;='様式３（療養者名簿）（⑤の場合）'!$BE86,1,0),0),0)</f>
        <v>0</v>
      </c>
      <c r="AAA81" s="384">
        <f>IF(AAA$19-'様式３（療養者名簿）（⑤の場合）'!$BD86+1&lt;=15,IF(AAA$19&gt;='様式３（療養者名簿）（⑤の場合）'!$BD86,IF(AAA$19&lt;='様式３（療養者名簿）（⑤の場合）'!$BE86,1,0),0),0)</f>
        <v>0</v>
      </c>
      <c r="AAB81" s="384">
        <f>IF(AAB$19-'様式３（療養者名簿）（⑤の場合）'!$BD86+1&lt;=15,IF(AAB$19&gt;='様式３（療養者名簿）（⑤の場合）'!$BD86,IF(AAB$19&lt;='様式３（療養者名簿）（⑤の場合）'!$BE86,1,0),0),0)</f>
        <v>0</v>
      </c>
      <c r="AAC81" s="384">
        <f>IF(AAC$19-'様式３（療養者名簿）（⑤の場合）'!$BD86+1&lt;=15,IF(AAC$19&gt;='様式３（療養者名簿）（⑤の場合）'!$BD86,IF(AAC$19&lt;='様式３（療養者名簿）（⑤の場合）'!$BE86,1,0),0),0)</f>
        <v>0</v>
      </c>
      <c r="AAD81" s="384">
        <f>IF(AAD$19-'様式３（療養者名簿）（⑤の場合）'!$BD86+1&lt;=15,IF(AAD$19&gt;='様式３（療養者名簿）（⑤の場合）'!$BD86,IF(AAD$19&lt;='様式３（療養者名簿）（⑤の場合）'!$BE86,1,0),0),0)</f>
        <v>0</v>
      </c>
      <c r="AAE81" s="384">
        <f>IF(AAE$19-'様式３（療養者名簿）（⑤の場合）'!$BD86+1&lt;=15,IF(AAE$19&gt;='様式３（療養者名簿）（⑤の場合）'!$BD86,IF(AAE$19&lt;='様式３（療養者名簿）（⑤の場合）'!$BE86,1,0),0),0)</f>
        <v>0</v>
      </c>
      <c r="AAF81" s="384">
        <f>IF(AAF$19-'様式３（療養者名簿）（⑤の場合）'!$BD86+1&lt;=15,IF(AAF$19&gt;='様式３（療養者名簿）（⑤の場合）'!$BD86,IF(AAF$19&lt;='様式３（療養者名簿）（⑤の場合）'!$BE86,1,0),0),0)</f>
        <v>0</v>
      </c>
      <c r="AAG81" s="384">
        <f>IF(AAG$19-'様式３（療養者名簿）（⑤の場合）'!$BD86+1&lt;=15,IF(AAG$19&gt;='様式３（療養者名簿）（⑤の場合）'!$BD86,IF(AAG$19&lt;='様式３（療養者名簿）（⑤の場合）'!$BE86,1,0),0),0)</f>
        <v>0</v>
      </c>
      <c r="AAH81" s="384">
        <f>IF(AAH$19-'様式３（療養者名簿）（⑤の場合）'!$BD86+1&lt;=15,IF(AAH$19&gt;='様式３（療養者名簿）（⑤の場合）'!$BD86,IF(AAH$19&lt;='様式３（療養者名簿）（⑤の場合）'!$BE86,1,0),0),0)</f>
        <v>0</v>
      </c>
      <c r="AAI81" s="384">
        <f>IF(AAI$19-'様式３（療養者名簿）（⑤の場合）'!$BD86+1&lt;=15,IF(AAI$19&gt;='様式３（療養者名簿）（⑤の場合）'!$BD86,IF(AAI$19&lt;='様式３（療養者名簿）（⑤の場合）'!$BE86,1,0),0),0)</f>
        <v>0</v>
      </c>
      <c r="AAJ81" s="384">
        <f>IF(AAJ$19-'様式３（療養者名簿）（⑤の場合）'!$BD86+1&lt;=15,IF(AAJ$19&gt;='様式３（療養者名簿）（⑤の場合）'!$BD86,IF(AAJ$19&lt;='様式３（療養者名簿）（⑤の場合）'!$BE86,1,0),0),0)</f>
        <v>0</v>
      </c>
      <c r="AAK81" s="384">
        <f>IF(AAK$19-'様式３（療養者名簿）（⑤の場合）'!$BD86+1&lt;=15,IF(AAK$19&gt;='様式３（療養者名簿）（⑤の場合）'!$BD86,IF(AAK$19&lt;='様式３（療養者名簿）（⑤の場合）'!$BE86,1,0),0),0)</f>
        <v>0</v>
      </c>
      <c r="AAL81" s="384">
        <f>IF(AAL$19-'様式３（療養者名簿）（⑤の場合）'!$BD86+1&lt;=15,IF(AAL$19&gt;='様式３（療養者名簿）（⑤の場合）'!$BD86,IF(AAL$19&lt;='様式３（療養者名簿）（⑤の場合）'!$BE86,1,0),0),0)</f>
        <v>0</v>
      </c>
      <c r="AAM81" s="384">
        <f>IF(AAM$19-'様式３（療養者名簿）（⑤の場合）'!$BD86+1&lt;=15,IF(AAM$19&gt;='様式３（療養者名簿）（⑤の場合）'!$BD86,IF(AAM$19&lt;='様式３（療養者名簿）（⑤の場合）'!$BE86,1,0),0),0)</f>
        <v>0</v>
      </c>
      <c r="AAN81" s="384">
        <f>IF(AAN$19-'様式３（療養者名簿）（⑤の場合）'!$BD86+1&lt;=15,IF(AAN$19&gt;='様式３（療養者名簿）（⑤の場合）'!$BD86,IF(AAN$19&lt;='様式３（療養者名簿）（⑤の場合）'!$BE86,1,0),0),0)</f>
        <v>0</v>
      </c>
      <c r="AAO81" s="384">
        <f>IF(AAO$19-'様式３（療養者名簿）（⑤の場合）'!$BD86+1&lt;=15,IF(AAO$19&gt;='様式３（療養者名簿）（⑤の場合）'!$BD86,IF(AAO$19&lt;='様式３（療養者名簿）（⑤の場合）'!$BE86,1,0),0),0)</f>
        <v>0</v>
      </c>
      <c r="AAP81" s="384">
        <f>IF(AAP$19-'様式３（療養者名簿）（⑤の場合）'!$BD86+1&lt;=15,IF(AAP$19&gt;='様式３（療養者名簿）（⑤の場合）'!$BD86,IF(AAP$19&lt;='様式３（療養者名簿）（⑤の場合）'!$BE86,1,0),0),0)</f>
        <v>0</v>
      </c>
      <c r="AAQ81" s="384">
        <f>IF(AAQ$19-'様式３（療養者名簿）（⑤の場合）'!$BD86+1&lt;=15,IF(AAQ$19&gt;='様式３（療養者名簿）（⑤の場合）'!$BD86,IF(AAQ$19&lt;='様式３（療養者名簿）（⑤の場合）'!$BE86,1,0),0),0)</f>
        <v>0</v>
      </c>
      <c r="AAR81" s="384">
        <f>IF(AAR$19-'様式３（療養者名簿）（⑤の場合）'!$BD86+1&lt;=15,IF(AAR$19&gt;='様式３（療養者名簿）（⑤の場合）'!$BD86,IF(AAR$19&lt;='様式３（療養者名簿）（⑤の場合）'!$BE86,1,0),0),0)</f>
        <v>0</v>
      </c>
      <c r="AAS81" s="384">
        <f>IF(AAS$19-'様式３（療養者名簿）（⑤の場合）'!$BD86+1&lt;=15,IF(AAS$19&gt;='様式３（療養者名簿）（⑤の場合）'!$BD86,IF(AAS$19&lt;='様式３（療養者名簿）（⑤の場合）'!$BE86,1,0),0),0)</f>
        <v>0</v>
      </c>
      <c r="AAT81" s="384">
        <f>IF(AAT$19-'様式３（療養者名簿）（⑤の場合）'!$BD86+1&lt;=15,IF(AAT$19&gt;='様式３（療養者名簿）（⑤の場合）'!$BD86,IF(AAT$19&lt;='様式３（療養者名簿）（⑤の場合）'!$BE86,1,0),0),0)</f>
        <v>0</v>
      </c>
      <c r="AAU81" s="384">
        <f>IF(AAU$19-'様式３（療養者名簿）（⑤の場合）'!$BD86+1&lt;=15,IF(AAU$19&gt;='様式３（療養者名簿）（⑤の場合）'!$BD86,IF(AAU$19&lt;='様式３（療養者名簿）（⑤の場合）'!$BE86,1,0),0),0)</f>
        <v>0</v>
      </c>
      <c r="AAV81" s="384">
        <f>IF(AAV$19-'様式３（療養者名簿）（⑤の場合）'!$BD86+1&lt;=15,IF(AAV$19&gt;='様式３（療養者名簿）（⑤の場合）'!$BD86,IF(AAV$19&lt;='様式３（療養者名簿）（⑤の場合）'!$BE86,1,0),0),0)</f>
        <v>0</v>
      </c>
      <c r="AAW81" s="384">
        <f>IF(AAW$19-'様式３（療養者名簿）（⑤の場合）'!$BD86+1&lt;=15,IF(AAW$19&gt;='様式３（療養者名簿）（⑤の場合）'!$BD86,IF(AAW$19&lt;='様式３（療養者名簿）（⑤の場合）'!$BE86,1,0),0),0)</f>
        <v>0</v>
      </c>
      <c r="AAX81" s="384">
        <f>IF(AAX$19-'様式３（療養者名簿）（⑤の場合）'!$BD86+1&lt;=15,IF(AAX$19&gt;='様式３（療養者名簿）（⑤の場合）'!$BD86,IF(AAX$19&lt;='様式３（療養者名簿）（⑤の場合）'!$BE86,1,0),0),0)</f>
        <v>0</v>
      </c>
      <c r="AAY81" s="384">
        <f>IF(AAY$19-'様式３（療養者名簿）（⑤の場合）'!$BD86+1&lt;=15,IF(AAY$19&gt;='様式３（療養者名簿）（⑤の場合）'!$BD86,IF(AAY$19&lt;='様式３（療養者名簿）（⑤の場合）'!$BE86,1,0),0),0)</f>
        <v>0</v>
      </c>
      <c r="AAZ81" s="384">
        <f>IF(AAZ$19-'様式３（療養者名簿）（⑤の場合）'!$BD86+1&lt;=15,IF(AAZ$19&gt;='様式３（療養者名簿）（⑤の場合）'!$BD86,IF(AAZ$19&lt;='様式３（療養者名簿）（⑤の場合）'!$BE86,1,0),0),0)</f>
        <v>0</v>
      </c>
      <c r="ABA81" s="384">
        <f>IF(ABA$19-'様式３（療養者名簿）（⑤の場合）'!$BD86+1&lt;=15,IF(ABA$19&gt;='様式３（療養者名簿）（⑤の場合）'!$BD86,IF(ABA$19&lt;='様式３（療養者名簿）（⑤の場合）'!$BE86,1,0),0),0)</f>
        <v>0</v>
      </c>
      <c r="ABB81" s="384">
        <f>IF(ABB$19-'様式３（療養者名簿）（⑤の場合）'!$BD86+1&lt;=15,IF(ABB$19&gt;='様式３（療養者名簿）（⑤の場合）'!$BD86,IF(ABB$19&lt;='様式３（療養者名簿）（⑤の場合）'!$BE86,1,0),0),0)</f>
        <v>0</v>
      </c>
      <c r="ABC81" s="384">
        <f>IF(ABC$19-'様式３（療養者名簿）（⑤の場合）'!$BD86+1&lt;=15,IF(ABC$19&gt;='様式３（療養者名簿）（⑤の場合）'!$BD86,IF(ABC$19&lt;='様式３（療養者名簿）（⑤の場合）'!$BE86,1,0),0),0)</f>
        <v>0</v>
      </c>
      <c r="ABD81" s="384">
        <f>IF(ABD$19-'様式３（療養者名簿）（⑤の場合）'!$BD86+1&lt;=15,IF(ABD$19&gt;='様式３（療養者名簿）（⑤の場合）'!$BD86,IF(ABD$19&lt;='様式３（療養者名簿）（⑤の場合）'!$BE86,1,0),0),0)</f>
        <v>0</v>
      </c>
    </row>
    <row r="82" spans="1:732" ht="42" customHeight="1">
      <c r="A82" s="259">
        <f>'様式３（療養者名簿）（⑤の場合）'!C87</f>
        <v>0</v>
      </c>
      <c r="B82" s="377">
        <f>IF(B$19-'様式３（療養者名簿）（⑤の場合）'!$BD87+1&lt;=15,IF(B$19&gt;='様式３（療養者名簿）（⑤の場合）'!$BD87,IF(B$19&lt;='様式３（療養者名簿）（⑤の場合）'!$BE87,1,0),0),0)</f>
        <v>0</v>
      </c>
      <c r="C82" s="377">
        <f>IF(C$19-'様式３（療養者名簿）（⑤の場合）'!$BD87+1&lt;=15,IF(C$19&gt;='様式３（療養者名簿）（⑤の場合）'!$BD87,IF(C$19&lt;='様式３（療養者名簿）（⑤の場合）'!$BE87,1,0),0),0)</f>
        <v>0</v>
      </c>
      <c r="D82" s="377">
        <f>IF(D$19-'様式３（療養者名簿）（⑤の場合）'!$BD87+1&lt;=15,IF(D$19&gt;='様式３（療養者名簿）（⑤の場合）'!$BD87,IF(D$19&lt;='様式３（療養者名簿）（⑤の場合）'!$BE87,1,0),0),0)</f>
        <v>0</v>
      </c>
      <c r="E82" s="377">
        <f>IF(E$19-'様式３（療養者名簿）（⑤の場合）'!$BD87+1&lt;=15,IF(E$19&gt;='様式３（療養者名簿）（⑤の場合）'!$BD87,IF(E$19&lt;='様式３（療養者名簿）（⑤の場合）'!$BE87,1,0),0),0)</f>
        <v>0</v>
      </c>
      <c r="F82" s="377">
        <f>IF(F$19-'様式３（療養者名簿）（⑤の場合）'!$BD87+1&lt;=15,IF(F$19&gt;='様式３（療養者名簿）（⑤の場合）'!$BD87,IF(F$19&lt;='様式３（療養者名簿）（⑤の場合）'!$BE87,1,0),0),0)</f>
        <v>0</v>
      </c>
      <c r="G82" s="377">
        <f>IF(G$19-'様式３（療養者名簿）（⑤の場合）'!$BD87+1&lt;=15,IF(G$19&gt;='様式３（療養者名簿）（⑤の場合）'!$BD87,IF(G$19&lt;='様式３（療養者名簿）（⑤の場合）'!$BE87,1,0),0),0)</f>
        <v>0</v>
      </c>
      <c r="H82" s="377">
        <f>IF(H$19-'様式３（療養者名簿）（⑤の場合）'!$BD87+1&lt;=15,IF(H$19&gt;='様式３（療養者名簿）（⑤の場合）'!$BD87,IF(H$19&lt;='様式３（療養者名簿）（⑤の場合）'!$BE87,1,0),0),0)</f>
        <v>0</v>
      </c>
      <c r="I82" s="377">
        <f>IF(I$19-'様式３（療養者名簿）（⑤の場合）'!$BD87+1&lt;=15,IF(I$19&gt;='様式３（療養者名簿）（⑤の場合）'!$BD87,IF(I$19&lt;='様式３（療養者名簿）（⑤の場合）'!$BE87,1,0),0),0)</f>
        <v>0</v>
      </c>
      <c r="J82" s="377">
        <f>IF(J$19-'様式３（療養者名簿）（⑤の場合）'!$BD87+1&lt;=15,IF(J$19&gt;='様式３（療養者名簿）（⑤の場合）'!$BD87,IF(J$19&lt;='様式３（療養者名簿）（⑤の場合）'!$BE87,1,0),0),0)</f>
        <v>0</v>
      </c>
      <c r="K82" s="377">
        <f>IF(K$19-'様式３（療養者名簿）（⑤の場合）'!$BD87+1&lt;=15,IF(K$19&gt;='様式３（療養者名簿）（⑤の場合）'!$BD87,IF(K$19&lt;='様式３（療養者名簿）（⑤の場合）'!$BE87,1,0),0),0)</f>
        <v>0</v>
      </c>
      <c r="L82" s="377">
        <f>IF(L$19-'様式３（療養者名簿）（⑤の場合）'!$BD87+1&lt;=15,IF(L$19&gt;='様式３（療養者名簿）（⑤の場合）'!$BD87,IF(L$19&lt;='様式３（療養者名簿）（⑤の場合）'!$BE87,1,0),0),0)</f>
        <v>0</v>
      </c>
      <c r="M82" s="377">
        <f>IF(M$19-'様式３（療養者名簿）（⑤の場合）'!$BD87+1&lt;=15,IF(M$19&gt;='様式３（療養者名簿）（⑤の場合）'!$BD87,IF(M$19&lt;='様式３（療養者名簿）（⑤の場合）'!$BE87,1,0),0),0)</f>
        <v>0</v>
      </c>
      <c r="N82" s="377">
        <f>IF(N$19-'様式３（療養者名簿）（⑤の場合）'!$BD87+1&lt;=15,IF(N$19&gt;='様式３（療養者名簿）（⑤の場合）'!$BD87,IF(N$19&lt;='様式３（療養者名簿）（⑤の場合）'!$BE87,1,0),0),0)</f>
        <v>0</v>
      </c>
      <c r="O82" s="377">
        <f>IF(O$19-'様式３（療養者名簿）（⑤の場合）'!$BD87+1&lt;=15,IF(O$19&gt;='様式３（療養者名簿）（⑤の場合）'!$BD87,IF(O$19&lt;='様式３（療養者名簿）（⑤の場合）'!$BE87,1,0),0),0)</f>
        <v>0</v>
      </c>
      <c r="P82" s="377">
        <f>IF(P$19-'様式３（療養者名簿）（⑤の場合）'!$BD87+1&lt;=15,IF(P$19&gt;='様式３（療養者名簿）（⑤の場合）'!$BD87,IF(P$19&lt;='様式３（療養者名簿）（⑤の場合）'!$BE87,1,0),0),0)</f>
        <v>0</v>
      </c>
      <c r="Q82" s="377">
        <f>IF(Q$19-'様式３（療養者名簿）（⑤の場合）'!$BD87+1&lt;=15,IF(Q$19&gt;='様式３（療養者名簿）（⑤の場合）'!$BD87,IF(Q$19&lt;='様式３（療養者名簿）（⑤の場合）'!$BE87,1,0),0),0)</f>
        <v>0</v>
      </c>
      <c r="R82" s="377">
        <f>IF(R$19-'様式３（療養者名簿）（⑤の場合）'!$BD87+1&lt;=15,IF(R$19&gt;='様式３（療養者名簿）（⑤の場合）'!$BD87,IF(R$19&lt;='様式３（療養者名簿）（⑤の場合）'!$BE87,1,0),0),0)</f>
        <v>0</v>
      </c>
      <c r="S82" s="377">
        <f>IF(S$19-'様式３（療養者名簿）（⑤の場合）'!$BD87+1&lt;=15,IF(S$19&gt;='様式３（療養者名簿）（⑤の場合）'!$BD87,IF(S$19&lt;='様式３（療養者名簿）（⑤の場合）'!$BE87,1,0),0),0)</f>
        <v>0</v>
      </c>
      <c r="T82" s="377">
        <f>IF(T$19-'様式３（療養者名簿）（⑤の場合）'!$BD87+1&lt;=15,IF(T$19&gt;='様式３（療養者名簿）（⑤の場合）'!$BD87,IF(T$19&lt;='様式３（療養者名簿）（⑤の場合）'!$BE87,1,0),0),0)</f>
        <v>0</v>
      </c>
      <c r="U82" s="377">
        <f>IF(U$19-'様式３（療養者名簿）（⑤の場合）'!$BD87+1&lt;=15,IF(U$19&gt;='様式３（療養者名簿）（⑤の場合）'!$BD87,IF(U$19&lt;='様式３（療養者名簿）（⑤の場合）'!$BE87,1,0),0),0)</f>
        <v>0</v>
      </c>
      <c r="V82" s="377">
        <f>IF(V$19-'様式３（療養者名簿）（⑤の場合）'!$BD87+1&lt;=15,IF(V$19&gt;='様式３（療養者名簿）（⑤の場合）'!$BD87,IF(V$19&lt;='様式３（療養者名簿）（⑤の場合）'!$BE87,1,0),0),0)</f>
        <v>0</v>
      </c>
      <c r="W82" s="377">
        <f>IF(W$19-'様式３（療養者名簿）（⑤の場合）'!$BD87+1&lt;=15,IF(W$19&gt;='様式３（療養者名簿）（⑤の場合）'!$BD87,IF(W$19&lt;='様式３（療養者名簿）（⑤の場合）'!$BE87,1,0),0),0)</f>
        <v>0</v>
      </c>
      <c r="X82" s="377">
        <f>IF(X$19-'様式３（療養者名簿）（⑤の場合）'!$BD87+1&lt;=15,IF(X$19&gt;='様式３（療養者名簿）（⑤の場合）'!$BD87,IF(X$19&lt;='様式３（療養者名簿）（⑤の場合）'!$BE87,1,0),0),0)</f>
        <v>0</v>
      </c>
      <c r="Y82" s="377">
        <f>IF(Y$19-'様式３（療養者名簿）（⑤の場合）'!$BD87+1&lt;=15,IF(Y$19&gt;='様式３（療養者名簿）（⑤の場合）'!$BD87,IF(Y$19&lt;='様式３（療養者名簿）（⑤の場合）'!$BE87,1,0),0),0)</f>
        <v>0</v>
      </c>
      <c r="Z82" s="377">
        <f>IF(Z$19-'様式３（療養者名簿）（⑤の場合）'!$BD87+1&lt;=15,IF(Z$19&gt;='様式３（療養者名簿）（⑤の場合）'!$BD87,IF(Z$19&lt;='様式３（療養者名簿）（⑤の場合）'!$BE87,1,0),0),0)</f>
        <v>0</v>
      </c>
      <c r="AA82" s="377">
        <f>IF(AA$19-'様式３（療養者名簿）（⑤の場合）'!$BD87+1&lt;=15,IF(AA$19&gt;='様式３（療養者名簿）（⑤の場合）'!$BD87,IF(AA$19&lt;='様式３（療養者名簿）（⑤の場合）'!$BE87,1,0),0),0)</f>
        <v>0</v>
      </c>
      <c r="AB82" s="377">
        <f>IF(AB$19-'様式３（療養者名簿）（⑤の場合）'!$BD87+1&lt;=15,IF(AB$19&gt;='様式３（療養者名簿）（⑤の場合）'!$BD87,IF(AB$19&lt;='様式３（療養者名簿）（⑤の場合）'!$BE87,1,0),0),0)</f>
        <v>0</v>
      </c>
      <c r="AC82" s="377">
        <f>IF(AC$19-'様式３（療養者名簿）（⑤の場合）'!$BD87+1&lt;=15,IF(AC$19&gt;='様式３（療養者名簿）（⑤の場合）'!$BD87,IF(AC$19&lt;='様式３（療養者名簿）（⑤の場合）'!$BE87,1,0),0),0)</f>
        <v>0</v>
      </c>
      <c r="AD82" s="377">
        <f>IF(AD$19-'様式３（療養者名簿）（⑤の場合）'!$BD87+1&lt;=15,IF(AD$19&gt;='様式３（療養者名簿）（⑤の場合）'!$BD87,IF(AD$19&lt;='様式３（療養者名簿）（⑤の場合）'!$BE87,1,0),0),0)</f>
        <v>0</v>
      </c>
      <c r="AE82" s="377">
        <f>IF(AE$19-'様式３（療養者名簿）（⑤の場合）'!$BD87+1&lt;=15,IF(AE$19&gt;='様式３（療養者名簿）（⑤の場合）'!$BD87,IF(AE$19&lt;='様式３（療養者名簿）（⑤の場合）'!$BE87,1,0),0),0)</f>
        <v>0</v>
      </c>
      <c r="AF82" s="377">
        <f>IF(AF$19-'様式３（療養者名簿）（⑤の場合）'!$BD87+1&lt;=15,IF(AF$19&gt;='様式３（療養者名簿）（⑤の場合）'!$BD87,IF(AF$19&lt;='様式３（療養者名簿）（⑤の場合）'!$BE87,1,0),0),0)</f>
        <v>0</v>
      </c>
      <c r="AG82" s="377">
        <f>IF(AG$19-'様式３（療養者名簿）（⑤の場合）'!$BD87+1&lt;=15,IF(AG$19&gt;='様式３（療養者名簿）（⑤の場合）'!$BD87,IF(AG$19&lt;='様式３（療養者名簿）（⑤の場合）'!$BE87,1,0),0),0)</f>
        <v>0</v>
      </c>
      <c r="AH82" s="377">
        <f>IF(AH$19-'様式３（療養者名簿）（⑤の場合）'!$BD87+1&lt;=15,IF(AH$19&gt;='様式３（療養者名簿）（⑤の場合）'!$BD87,IF(AH$19&lt;='様式３（療養者名簿）（⑤の場合）'!$BE87,1,0),0),0)</f>
        <v>0</v>
      </c>
      <c r="AI82" s="377">
        <f>IF(AI$19-'様式３（療養者名簿）（⑤の場合）'!$BD87+1&lt;=15,IF(AI$19&gt;='様式３（療養者名簿）（⑤の場合）'!$BD87,IF(AI$19&lt;='様式３（療養者名簿）（⑤の場合）'!$BE87,1,0),0),0)</f>
        <v>0</v>
      </c>
      <c r="AJ82" s="377">
        <f>IF(AJ$19-'様式３（療養者名簿）（⑤の場合）'!$BD87+1&lt;=15,IF(AJ$19&gt;='様式３（療養者名簿）（⑤の場合）'!$BD87,IF(AJ$19&lt;='様式３（療養者名簿）（⑤の場合）'!$BE87,1,0),0),0)</f>
        <v>0</v>
      </c>
      <c r="AK82" s="377">
        <f>IF(AK$19-'様式３（療養者名簿）（⑤の場合）'!$BD87+1&lt;=15,IF(AK$19&gt;='様式３（療養者名簿）（⑤の場合）'!$BD87,IF(AK$19&lt;='様式３（療養者名簿）（⑤の場合）'!$BE87,1,0),0),0)</f>
        <v>0</v>
      </c>
      <c r="AL82" s="377">
        <f>IF(AL$19-'様式３（療養者名簿）（⑤の場合）'!$BD87+1&lt;=15,IF(AL$19&gt;='様式３（療養者名簿）（⑤の場合）'!$BD87,IF(AL$19&lt;='様式３（療養者名簿）（⑤の場合）'!$BE87,1,0),0),0)</f>
        <v>0</v>
      </c>
      <c r="AM82" s="377">
        <f>IF(AM$19-'様式３（療養者名簿）（⑤の場合）'!$BD87+1&lt;=15,IF(AM$19&gt;='様式３（療養者名簿）（⑤の場合）'!$BD87,IF(AM$19&lt;='様式３（療養者名簿）（⑤の場合）'!$BE87,1,0),0),0)</f>
        <v>0</v>
      </c>
      <c r="AN82" s="377">
        <f>IF(AN$19-'様式３（療養者名簿）（⑤の場合）'!$BD87+1&lt;=15,IF(AN$19&gt;='様式３（療養者名簿）（⑤の場合）'!$BD87,IF(AN$19&lt;='様式３（療養者名簿）（⑤の場合）'!$BE87,1,0),0),0)</f>
        <v>0</v>
      </c>
      <c r="AO82" s="377">
        <f>IF(AO$19-'様式３（療養者名簿）（⑤の場合）'!$BD87+1&lt;=15,IF(AO$19&gt;='様式３（療養者名簿）（⑤の場合）'!$BD87,IF(AO$19&lt;='様式３（療養者名簿）（⑤の場合）'!$BE87,1,0),0),0)</f>
        <v>0</v>
      </c>
      <c r="AP82" s="377">
        <f>IF(AP$19-'様式３（療養者名簿）（⑤の場合）'!$BD87+1&lt;=15,IF(AP$19&gt;='様式３（療養者名簿）（⑤の場合）'!$BD87,IF(AP$19&lt;='様式３（療養者名簿）（⑤の場合）'!$BE87,1,0),0),0)</f>
        <v>0</v>
      </c>
      <c r="AQ82" s="377">
        <f>IF(AQ$19-'様式３（療養者名簿）（⑤の場合）'!$BD87+1&lt;=15,IF(AQ$19&gt;='様式３（療養者名簿）（⑤の場合）'!$BD87,IF(AQ$19&lt;='様式３（療養者名簿）（⑤の場合）'!$BE87,1,0),0),0)</f>
        <v>0</v>
      </c>
      <c r="AR82" s="377">
        <f>IF(AR$19-'様式３（療養者名簿）（⑤の場合）'!$BD87+1&lt;=15,IF(AR$19&gt;='様式３（療養者名簿）（⑤の場合）'!$BD87,IF(AR$19&lt;='様式３（療養者名簿）（⑤の場合）'!$BE87,1,0),0),0)</f>
        <v>0</v>
      </c>
      <c r="AS82" s="377">
        <f>IF(AS$19-'様式３（療養者名簿）（⑤の場合）'!$BD87+1&lt;=15,IF(AS$19&gt;='様式３（療養者名簿）（⑤の場合）'!$BD87,IF(AS$19&lt;='様式３（療養者名簿）（⑤の場合）'!$BE87,1,0),0),0)</f>
        <v>0</v>
      </c>
      <c r="AT82" s="377">
        <f>IF(AT$19-'様式３（療養者名簿）（⑤の場合）'!$BD87+1&lt;=15,IF(AT$19&gt;='様式３（療養者名簿）（⑤の場合）'!$BD87,IF(AT$19&lt;='様式３（療養者名簿）（⑤の場合）'!$BE87,1,0),0),0)</f>
        <v>0</v>
      </c>
      <c r="AU82" s="377">
        <f>IF(AU$19-'様式３（療養者名簿）（⑤の場合）'!$BD87+1&lt;=15,IF(AU$19&gt;='様式３（療養者名簿）（⑤の場合）'!$BD87,IF(AU$19&lt;='様式３（療養者名簿）（⑤の場合）'!$BE87,1,0),0),0)</f>
        <v>0</v>
      </c>
      <c r="AV82" s="377">
        <f>IF(AV$19-'様式３（療養者名簿）（⑤の場合）'!$BD87+1&lt;=15,IF(AV$19&gt;='様式３（療養者名簿）（⑤の場合）'!$BD87,IF(AV$19&lt;='様式３（療養者名簿）（⑤の場合）'!$BE87,1,0),0),0)</f>
        <v>0</v>
      </c>
      <c r="AW82" s="377">
        <f>IF(AW$19-'様式３（療養者名簿）（⑤の場合）'!$BD87+1&lt;=15,IF(AW$19&gt;='様式３（療養者名簿）（⑤の場合）'!$BD87,IF(AW$19&lt;='様式３（療養者名簿）（⑤の場合）'!$BE87,1,0),0),0)</f>
        <v>0</v>
      </c>
      <c r="AX82" s="377">
        <f>IF(AX$19-'様式３（療養者名簿）（⑤の場合）'!$BD87+1&lt;=15,IF(AX$19&gt;='様式３（療養者名簿）（⑤の場合）'!$BD87,IF(AX$19&lt;='様式３（療養者名簿）（⑤の場合）'!$BE87,1,0),0),0)</f>
        <v>0</v>
      </c>
      <c r="AY82" s="377">
        <f>IF(AY$19-'様式３（療養者名簿）（⑤の場合）'!$BD87+1&lt;=15,IF(AY$19&gt;='様式３（療養者名簿）（⑤の場合）'!$BD87,IF(AY$19&lt;='様式３（療養者名簿）（⑤の場合）'!$BE87,1,0),0),0)</f>
        <v>0</v>
      </c>
      <c r="AZ82" s="377">
        <f>IF(AZ$19-'様式３（療養者名簿）（⑤の場合）'!$BD87+1&lt;=15,IF(AZ$19&gt;='様式３（療養者名簿）（⑤の場合）'!$BD87,IF(AZ$19&lt;='様式３（療養者名簿）（⑤の場合）'!$BE87,1,0),0),0)</f>
        <v>0</v>
      </c>
      <c r="BA82" s="377">
        <f>IF(BA$19-'様式３（療養者名簿）（⑤の場合）'!$BD87+1&lt;=15,IF(BA$19&gt;='様式３（療養者名簿）（⑤の場合）'!$BD87,IF(BA$19&lt;='様式３（療養者名簿）（⑤の場合）'!$BE87,1,0),0),0)</f>
        <v>0</v>
      </c>
      <c r="BB82" s="377">
        <f>IF(BB$19-'様式３（療養者名簿）（⑤の場合）'!$BD87+1&lt;=15,IF(BB$19&gt;='様式３（療養者名簿）（⑤の場合）'!$BD87,IF(BB$19&lt;='様式３（療養者名簿）（⑤の場合）'!$BE87,1,0),0),0)</f>
        <v>0</v>
      </c>
      <c r="BC82" s="377">
        <f>IF(BC$19-'様式３（療養者名簿）（⑤の場合）'!$BD87+1&lt;=15,IF(BC$19&gt;='様式３（療養者名簿）（⑤の場合）'!$BD87,IF(BC$19&lt;='様式３（療養者名簿）（⑤の場合）'!$BE87,1,0),0),0)</f>
        <v>0</v>
      </c>
      <c r="BD82" s="377">
        <f>IF(BD$19-'様式３（療養者名簿）（⑤の場合）'!$BD87+1&lt;=15,IF(BD$19&gt;='様式３（療養者名簿）（⑤の場合）'!$BD87,IF(BD$19&lt;='様式３（療養者名簿）（⑤の場合）'!$BE87,1,0),0),0)</f>
        <v>0</v>
      </c>
      <c r="BE82" s="377">
        <f>IF(BE$19-'様式３（療養者名簿）（⑤の場合）'!$BD87+1&lt;=15,IF(BE$19&gt;='様式３（療養者名簿）（⑤の場合）'!$BD87,IF(BE$19&lt;='様式３（療養者名簿）（⑤の場合）'!$BE87,1,0),0),0)</f>
        <v>0</v>
      </c>
      <c r="BF82" s="377">
        <f>IF(BF$19-'様式３（療養者名簿）（⑤の場合）'!$BD87+1&lt;=15,IF(BF$19&gt;='様式３（療養者名簿）（⑤の場合）'!$BD87,IF(BF$19&lt;='様式３（療養者名簿）（⑤の場合）'!$BE87,1,0),0),0)</f>
        <v>0</v>
      </c>
      <c r="BG82" s="377">
        <f>IF(BG$19-'様式３（療養者名簿）（⑤の場合）'!$BD87+1&lt;=15,IF(BG$19&gt;='様式３（療養者名簿）（⑤の場合）'!$BD87,IF(BG$19&lt;='様式３（療養者名簿）（⑤の場合）'!$BE87,1,0),0),0)</f>
        <v>0</v>
      </c>
      <c r="BH82" s="377">
        <f>IF(BH$19-'様式３（療養者名簿）（⑤の場合）'!$BD87+1&lt;=15,IF(BH$19&gt;='様式３（療養者名簿）（⑤の場合）'!$BD87,IF(BH$19&lt;='様式３（療養者名簿）（⑤の場合）'!$BE87,1,0),0),0)</f>
        <v>0</v>
      </c>
      <c r="BI82" s="377">
        <f>IF(BI$19-'様式３（療養者名簿）（⑤の場合）'!$BD87+1&lt;=15,IF(BI$19&gt;='様式３（療養者名簿）（⑤の場合）'!$BD87,IF(BI$19&lt;='様式３（療養者名簿）（⑤の場合）'!$BE87,1,0),0),0)</f>
        <v>0</v>
      </c>
      <c r="BJ82" s="377">
        <f>IF(BJ$19-'様式３（療養者名簿）（⑤の場合）'!$BD87+1&lt;=15,IF(BJ$19&gt;='様式３（療養者名簿）（⑤の場合）'!$BD87,IF(BJ$19&lt;='様式３（療養者名簿）（⑤の場合）'!$BE87,1,0),0),0)</f>
        <v>0</v>
      </c>
      <c r="BK82" s="377">
        <f>IF(BK$19-'様式３（療養者名簿）（⑤の場合）'!$BD87+1&lt;=15,IF(BK$19&gt;='様式３（療養者名簿）（⑤の場合）'!$BD87,IF(BK$19&lt;='様式３（療養者名簿）（⑤の場合）'!$BE87,1,0),0),0)</f>
        <v>0</v>
      </c>
      <c r="BL82" s="377">
        <f>IF(BL$19-'様式３（療養者名簿）（⑤の場合）'!$BD87+1&lt;=15,IF(BL$19&gt;='様式３（療養者名簿）（⑤の場合）'!$BD87,IF(BL$19&lt;='様式３（療養者名簿）（⑤の場合）'!$BE87,1,0),0),0)</f>
        <v>0</v>
      </c>
      <c r="BM82" s="377">
        <f>IF(BM$19-'様式３（療養者名簿）（⑤の場合）'!$BD87+1&lt;=15,IF(BM$19&gt;='様式３（療養者名簿）（⑤の場合）'!$BD87,IF(BM$19&lt;='様式３（療養者名簿）（⑤の場合）'!$BE87,1,0),0),0)</f>
        <v>0</v>
      </c>
      <c r="BN82" s="377">
        <f>IF(BN$19-'様式３（療養者名簿）（⑤の場合）'!$BD87+1&lt;=15,IF(BN$19&gt;='様式３（療養者名簿）（⑤の場合）'!$BD87,IF(BN$19&lt;='様式３（療養者名簿）（⑤の場合）'!$BE87,1,0),0),0)</f>
        <v>0</v>
      </c>
      <c r="BO82" s="377">
        <f>IF(BO$19-'様式３（療養者名簿）（⑤の場合）'!$BD87+1&lt;=15,IF(BO$19&gt;='様式３（療養者名簿）（⑤の場合）'!$BD87,IF(BO$19&lt;='様式３（療養者名簿）（⑤の場合）'!$BE87,1,0),0),0)</f>
        <v>0</v>
      </c>
      <c r="BP82" s="377">
        <f>IF(BP$19-'様式３（療養者名簿）（⑤の場合）'!$BD87+1&lt;=15,IF(BP$19&gt;='様式３（療養者名簿）（⑤の場合）'!$BD87,IF(BP$19&lt;='様式３（療養者名簿）（⑤の場合）'!$BE87,1,0),0),0)</f>
        <v>0</v>
      </c>
      <c r="BQ82" s="377">
        <f>IF(BQ$19-'様式３（療養者名簿）（⑤の場合）'!$BD87+1&lt;=15,IF(BQ$19&gt;='様式３（療養者名簿）（⑤の場合）'!$BD87,IF(BQ$19&lt;='様式３（療養者名簿）（⑤の場合）'!$BE87,1,0),0),0)</f>
        <v>0</v>
      </c>
      <c r="BR82" s="377">
        <f>IF(BR$19-'様式３（療養者名簿）（⑤の場合）'!$BD87+1&lt;=15,IF(BR$19&gt;='様式３（療養者名簿）（⑤の場合）'!$BD87,IF(BR$19&lt;='様式３（療養者名簿）（⑤の場合）'!$BE87,1,0),0),0)</f>
        <v>0</v>
      </c>
      <c r="BS82" s="377">
        <f>IF(BS$19-'様式３（療養者名簿）（⑤の場合）'!$BD87+1&lt;=15,IF(BS$19&gt;='様式３（療養者名簿）（⑤の場合）'!$BD87,IF(BS$19&lt;='様式３（療養者名簿）（⑤の場合）'!$BE87,1,0),0),0)</f>
        <v>0</v>
      </c>
      <c r="BT82" s="377">
        <f>IF(BT$19-'様式３（療養者名簿）（⑤の場合）'!$BD87+1&lt;=15,IF(BT$19&gt;='様式３（療養者名簿）（⑤の場合）'!$BD87,IF(BT$19&lt;='様式３（療養者名簿）（⑤の場合）'!$BE87,1,0),0),0)</f>
        <v>0</v>
      </c>
      <c r="BU82" s="377">
        <f>IF(BU$19-'様式３（療養者名簿）（⑤の場合）'!$BD87+1&lt;=15,IF(BU$19&gt;='様式３（療養者名簿）（⑤の場合）'!$BD87,IF(BU$19&lt;='様式３（療養者名簿）（⑤の場合）'!$BE87,1,0),0),0)</f>
        <v>0</v>
      </c>
      <c r="BV82" s="377">
        <f>IF(BV$19-'様式３（療養者名簿）（⑤の場合）'!$BD87+1&lt;=15,IF(BV$19&gt;='様式３（療養者名簿）（⑤の場合）'!$BD87,IF(BV$19&lt;='様式３（療養者名簿）（⑤の場合）'!$BE87,1,0),0),0)</f>
        <v>0</v>
      </c>
      <c r="BW82" s="377">
        <f>IF(BW$19-'様式３（療養者名簿）（⑤の場合）'!$BD87+1&lt;=15,IF(BW$19&gt;='様式３（療養者名簿）（⑤の場合）'!$BD87,IF(BW$19&lt;='様式３（療養者名簿）（⑤の場合）'!$BE87,1,0),0),0)</f>
        <v>0</v>
      </c>
      <c r="BX82" s="377">
        <f>IF(BX$19-'様式３（療養者名簿）（⑤の場合）'!$BD87+1&lt;=15,IF(BX$19&gt;='様式３（療養者名簿）（⑤の場合）'!$BD87,IF(BX$19&lt;='様式３（療養者名簿）（⑤の場合）'!$BE87,1,0),0),0)</f>
        <v>0</v>
      </c>
      <c r="BY82" s="377">
        <f>IF(BY$19-'様式３（療養者名簿）（⑤の場合）'!$BD87+1&lt;=15,IF(BY$19&gt;='様式３（療養者名簿）（⑤の場合）'!$BD87,IF(BY$19&lt;='様式３（療養者名簿）（⑤の場合）'!$BE87,1,0),0),0)</f>
        <v>0</v>
      </c>
      <c r="BZ82" s="377">
        <f>IF(BZ$19-'様式３（療養者名簿）（⑤の場合）'!$BD87+1&lt;=15,IF(BZ$19&gt;='様式３（療養者名簿）（⑤の場合）'!$BD87,IF(BZ$19&lt;='様式３（療養者名簿）（⑤の場合）'!$BE87,1,0),0),0)</f>
        <v>0</v>
      </c>
      <c r="CA82" s="377">
        <f>IF(CA$19-'様式３（療養者名簿）（⑤の場合）'!$BD87+1&lt;=15,IF(CA$19&gt;='様式３（療養者名簿）（⑤の場合）'!$BD87,IF(CA$19&lt;='様式３（療養者名簿）（⑤の場合）'!$BE87,1,0),0),0)</f>
        <v>0</v>
      </c>
      <c r="CB82" s="377">
        <f>IF(CB$19-'様式３（療養者名簿）（⑤の場合）'!$BD87+1&lt;=15,IF(CB$19&gt;='様式３（療養者名簿）（⑤の場合）'!$BD87,IF(CB$19&lt;='様式３（療養者名簿）（⑤の場合）'!$BE87,1,0),0),0)</f>
        <v>0</v>
      </c>
      <c r="CC82" s="377">
        <f>IF(CC$19-'様式３（療養者名簿）（⑤の場合）'!$BD87+1&lt;=15,IF(CC$19&gt;='様式３（療養者名簿）（⑤の場合）'!$BD87,IF(CC$19&lt;='様式３（療養者名簿）（⑤の場合）'!$BE87,1,0),0),0)</f>
        <v>0</v>
      </c>
      <c r="CD82" s="377">
        <f>IF(CD$19-'様式３（療養者名簿）（⑤の場合）'!$BD87+1&lt;=15,IF(CD$19&gt;='様式３（療養者名簿）（⑤の場合）'!$BD87,IF(CD$19&lt;='様式３（療養者名簿）（⑤の場合）'!$BE87,1,0),0),0)</f>
        <v>0</v>
      </c>
      <c r="CE82" s="377">
        <f>IF(CE$19-'様式３（療養者名簿）（⑤の場合）'!$BD87+1&lt;=15,IF(CE$19&gt;='様式３（療養者名簿）（⑤の場合）'!$BD87,IF(CE$19&lt;='様式３（療養者名簿）（⑤の場合）'!$BE87,1,0),0),0)</f>
        <v>0</v>
      </c>
      <c r="CF82" s="377">
        <f>IF(CF$19-'様式３（療養者名簿）（⑤の場合）'!$BD87+1&lt;=15,IF(CF$19&gt;='様式３（療養者名簿）（⑤の場合）'!$BD87,IF(CF$19&lt;='様式３（療養者名簿）（⑤の場合）'!$BE87,1,0),0),0)</f>
        <v>0</v>
      </c>
      <c r="CG82" s="377">
        <f>IF(CG$19-'様式３（療養者名簿）（⑤の場合）'!$BD87+1&lt;=15,IF(CG$19&gt;='様式３（療養者名簿）（⑤の場合）'!$BD87,IF(CG$19&lt;='様式３（療養者名簿）（⑤の場合）'!$BE87,1,0),0),0)</f>
        <v>0</v>
      </c>
      <c r="CH82" s="377">
        <f>IF(CH$19-'様式３（療養者名簿）（⑤の場合）'!$BD87+1&lt;=15,IF(CH$19&gt;='様式３（療養者名簿）（⑤の場合）'!$BD87,IF(CH$19&lt;='様式３（療養者名簿）（⑤の場合）'!$BE87,1,0),0),0)</f>
        <v>0</v>
      </c>
      <c r="CI82" s="377">
        <f>IF(CI$19-'様式３（療養者名簿）（⑤の場合）'!$BD87+1&lt;=15,IF(CI$19&gt;='様式３（療養者名簿）（⑤の場合）'!$BD87,IF(CI$19&lt;='様式３（療養者名簿）（⑤の場合）'!$BE87,1,0),0),0)</f>
        <v>0</v>
      </c>
      <c r="CJ82" s="377">
        <f>IF(CJ$19-'様式３（療養者名簿）（⑤の場合）'!$BD87+1&lt;=15,IF(CJ$19&gt;='様式３（療養者名簿）（⑤の場合）'!$BD87,IF(CJ$19&lt;='様式３（療養者名簿）（⑤の場合）'!$BE87,1,0),0),0)</f>
        <v>0</v>
      </c>
      <c r="CK82" s="377">
        <f>IF(CK$19-'様式３（療養者名簿）（⑤の場合）'!$BD87+1&lt;=15,IF(CK$19&gt;='様式３（療養者名簿）（⑤の場合）'!$BD87,IF(CK$19&lt;='様式３（療養者名簿）（⑤の場合）'!$BE87,1,0),0),0)</f>
        <v>0</v>
      </c>
      <c r="CL82" s="377">
        <f>IF(CL$19-'様式３（療養者名簿）（⑤の場合）'!$BD87+1&lt;=15,IF(CL$19&gt;='様式３（療養者名簿）（⑤の場合）'!$BD87,IF(CL$19&lt;='様式３（療養者名簿）（⑤の場合）'!$BE87,1,0),0),0)</f>
        <v>0</v>
      </c>
      <c r="CM82" s="377">
        <f>IF(CM$19-'様式３（療養者名簿）（⑤の場合）'!$BD87+1&lt;=15,IF(CM$19&gt;='様式３（療養者名簿）（⑤の場合）'!$BD87,IF(CM$19&lt;='様式３（療養者名簿）（⑤の場合）'!$BE87,1,0),0),0)</f>
        <v>0</v>
      </c>
      <c r="CN82" s="377">
        <f>IF(CN$19-'様式３（療養者名簿）（⑤の場合）'!$BD87+1&lt;=15,IF(CN$19&gt;='様式３（療養者名簿）（⑤の場合）'!$BD87,IF(CN$19&lt;='様式３（療養者名簿）（⑤の場合）'!$BE87,1,0),0),0)</f>
        <v>0</v>
      </c>
      <c r="CO82" s="377">
        <f>IF(CO$19-'様式３（療養者名簿）（⑤の場合）'!$BD87+1&lt;=15,IF(CO$19&gt;='様式３（療養者名簿）（⑤の場合）'!$BD87,IF(CO$19&lt;='様式３（療養者名簿）（⑤の場合）'!$BE87,1,0),0),0)</f>
        <v>0</v>
      </c>
      <c r="CP82" s="377">
        <f>IF(CP$19-'様式３（療養者名簿）（⑤の場合）'!$BD87+1&lt;=15,IF(CP$19&gt;='様式３（療養者名簿）（⑤の場合）'!$BD87,IF(CP$19&lt;='様式３（療養者名簿）（⑤の場合）'!$BE87,1,0),0),0)</f>
        <v>0</v>
      </c>
      <c r="CQ82" s="377">
        <f>IF(CQ$19-'様式３（療養者名簿）（⑤の場合）'!$BD87+1&lt;=15,IF(CQ$19&gt;='様式３（療養者名簿）（⑤の場合）'!$BD87,IF(CQ$19&lt;='様式３（療養者名簿）（⑤の場合）'!$BE87,1,0),0),0)</f>
        <v>0</v>
      </c>
      <c r="CR82" s="377">
        <f>IF(CR$19-'様式３（療養者名簿）（⑤の場合）'!$BD87+1&lt;=15,IF(CR$19&gt;='様式３（療養者名簿）（⑤の場合）'!$BD87,IF(CR$19&lt;='様式３（療養者名簿）（⑤の場合）'!$BE87,1,0),0),0)</f>
        <v>0</v>
      </c>
      <c r="CS82" s="377">
        <f>IF(CS$19-'様式３（療養者名簿）（⑤の場合）'!$BD87+1&lt;=15,IF(CS$19&gt;='様式３（療養者名簿）（⑤の場合）'!$BD87,IF(CS$19&lt;='様式３（療養者名簿）（⑤の場合）'!$BE87,1,0),0),0)</f>
        <v>0</v>
      </c>
      <c r="CT82" s="377">
        <f>IF(CT$19-'様式３（療養者名簿）（⑤の場合）'!$BD87+1&lt;=15,IF(CT$19&gt;='様式３（療養者名簿）（⑤の場合）'!$BD87,IF(CT$19&lt;='様式３（療養者名簿）（⑤の場合）'!$BE87,1,0),0),0)</f>
        <v>0</v>
      </c>
      <c r="CU82" s="377">
        <f>IF(CU$19-'様式３（療養者名簿）（⑤の場合）'!$BD87+1&lt;=15,IF(CU$19&gt;='様式３（療養者名簿）（⑤の場合）'!$BD87,IF(CU$19&lt;='様式３（療養者名簿）（⑤の場合）'!$BE87,1,0),0),0)</f>
        <v>0</v>
      </c>
      <c r="CV82" s="377">
        <f>IF(CV$19-'様式３（療養者名簿）（⑤の場合）'!$BD87+1&lt;=15,IF(CV$19&gt;='様式３（療養者名簿）（⑤の場合）'!$BD87,IF(CV$19&lt;='様式３（療養者名簿）（⑤の場合）'!$BE87,1,0),0),0)</f>
        <v>0</v>
      </c>
      <c r="CW82" s="377">
        <f>IF(CW$19-'様式３（療養者名簿）（⑤の場合）'!$BD87+1&lt;=15,IF(CW$19&gt;='様式３（療養者名簿）（⑤の場合）'!$BD87,IF(CW$19&lt;='様式３（療養者名簿）（⑤の場合）'!$BE87,1,0),0),0)</f>
        <v>0</v>
      </c>
      <c r="CX82" s="377">
        <f>IF(CX$19-'様式３（療養者名簿）（⑤の場合）'!$BD87+1&lt;=15,IF(CX$19&gt;='様式３（療養者名簿）（⑤の場合）'!$BD87,IF(CX$19&lt;='様式３（療養者名簿）（⑤の場合）'!$BE87,1,0),0),0)</f>
        <v>0</v>
      </c>
      <c r="CY82" s="377">
        <f>IF(CY$19-'様式３（療養者名簿）（⑤の場合）'!$BD87+1&lt;=15,IF(CY$19&gt;='様式３（療養者名簿）（⑤の場合）'!$BD87,IF(CY$19&lt;='様式３（療養者名簿）（⑤の場合）'!$BE87,1,0),0),0)</f>
        <v>0</v>
      </c>
      <c r="CZ82" s="377">
        <f>IF(CZ$19-'様式３（療養者名簿）（⑤の場合）'!$BD87+1&lt;=15,IF(CZ$19&gt;='様式３（療養者名簿）（⑤の場合）'!$BD87,IF(CZ$19&lt;='様式３（療養者名簿）（⑤の場合）'!$BE87,1,0),0),0)</f>
        <v>0</v>
      </c>
      <c r="DA82" s="377">
        <f>IF(DA$19-'様式３（療養者名簿）（⑤の場合）'!$BD87+1&lt;=15,IF(DA$19&gt;='様式３（療養者名簿）（⑤の場合）'!$BD87,IF(DA$19&lt;='様式３（療養者名簿）（⑤の場合）'!$BE87,1,0),0),0)</f>
        <v>0</v>
      </c>
      <c r="DB82" s="377">
        <f>IF(DB$19-'様式３（療養者名簿）（⑤の場合）'!$BD87+1&lt;=15,IF(DB$19&gt;='様式３（療養者名簿）（⑤の場合）'!$BD87,IF(DB$19&lt;='様式３（療養者名簿）（⑤の場合）'!$BE87,1,0),0),0)</f>
        <v>0</v>
      </c>
      <c r="DC82" s="377">
        <f>IF(DC$19-'様式３（療養者名簿）（⑤の場合）'!$BD87+1&lt;=15,IF(DC$19&gt;='様式３（療養者名簿）（⑤の場合）'!$BD87,IF(DC$19&lt;='様式３（療養者名簿）（⑤の場合）'!$BE87,1,0),0),0)</f>
        <v>0</v>
      </c>
      <c r="DD82" s="377">
        <f>IF(DD$19-'様式３（療養者名簿）（⑤の場合）'!$BD87+1&lt;=15,IF(DD$19&gt;='様式３（療養者名簿）（⑤の場合）'!$BD87,IF(DD$19&lt;='様式３（療養者名簿）（⑤の場合）'!$BE87,1,0),0),0)</f>
        <v>0</v>
      </c>
      <c r="DE82" s="377">
        <f>IF(DE$19-'様式３（療養者名簿）（⑤の場合）'!$BD87+1&lt;=15,IF(DE$19&gt;='様式３（療養者名簿）（⑤の場合）'!$BD87,IF(DE$19&lt;='様式３（療養者名簿）（⑤の場合）'!$BE87,1,0),0),0)</f>
        <v>0</v>
      </c>
      <c r="DF82" s="377">
        <f>IF(DF$19-'様式３（療養者名簿）（⑤の場合）'!$BD87+1&lt;=15,IF(DF$19&gt;='様式３（療養者名簿）（⑤の場合）'!$BD87,IF(DF$19&lt;='様式３（療養者名簿）（⑤の場合）'!$BE87,1,0),0),0)</f>
        <v>0</v>
      </c>
      <c r="DG82" s="377">
        <f>IF(DG$19-'様式３（療養者名簿）（⑤の場合）'!$BD87+1&lt;=15,IF(DG$19&gt;='様式３（療養者名簿）（⑤の場合）'!$BD87,IF(DG$19&lt;='様式３（療養者名簿）（⑤の場合）'!$BE87,1,0),0),0)</f>
        <v>0</v>
      </c>
      <c r="DH82" s="377">
        <f>IF(DH$19-'様式３（療養者名簿）（⑤の場合）'!$BD87+1&lt;=15,IF(DH$19&gt;='様式３（療養者名簿）（⑤の場合）'!$BD87,IF(DH$19&lt;='様式３（療養者名簿）（⑤の場合）'!$BE87,1,0),0),0)</f>
        <v>0</v>
      </c>
      <c r="DI82" s="377">
        <f>IF(DI$19-'様式３（療養者名簿）（⑤の場合）'!$BD87+1&lt;=15,IF(DI$19&gt;='様式３（療養者名簿）（⑤の場合）'!$BD87,IF(DI$19&lt;='様式３（療養者名簿）（⑤の場合）'!$BE87,1,0),0),0)</f>
        <v>0</v>
      </c>
      <c r="DJ82" s="377">
        <f>IF(DJ$19-'様式３（療養者名簿）（⑤の場合）'!$BD87+1&lt;=15,IF(DJ$19&gt;='様式３（療養者名簿）（⑤の場合）'!$BD87,IF(DJ$19&lt;='様式３（療養者名簿）（⑤の場合）'!$BE87,1,0),0),0)</f>
        <v>0</v>
      </c>
      <c r="DK82" s="377">
        <f>IF(DK$19-'様式３（療養者名簿）（⑤の場合）'!$BD87+1&lt;=15,IF(DK$19&gt;='様式３（療養者名簿）（⑤の場合）'!$BD87,IF(DK$19&lt;='様式３（療養者名簿）（⑤の場合）'!$BE87,1,0),0),0)</f>
        <v>0</v>
      </c>
      <c r="DL82" s="377">
        <f>IF(DL$19-'様式３（療養者名簿）（⑤の場合）'!$BD87+1&lt;=15,IF(DL$19&gt;='様式３（療養者名簿）（⑤の場合）'!$BD87,IF(DL$19&lt;='様式３（療養者名簿）（⑤の場合）'!$BE87,1,0),0),0)</f>
        <v>0</v>
      </c>
      <c r="DM82" s="377">
        <f>IF(DM$19-'様式３（療養者名簿）（⑤の場合）'!$BD87+1&lt;=15,IF(DM$19&gt;='様式３（療養者名簿）（⑤の場合）'!$BD87,IF(DM$19&lt;='様式３（療養者名簿）（⑤の場合）'!$BE87,1,0),0),0)</f>
        <v>0</v>
      </c>
      <c r="DN82" s="377">
        <f>IF(DN$19-'様式３（療養者名簿）（⑤の場合）'!$BD87+1&lt;=15,IF(DN$19&gt;='様式３（療養者名簿）（⑤の場合）'!$BD87,IF(DN$19&lt;='様式３（療養者名簿）（⑤の場合）'!$BE87,1,0),0),0)</f>
        <v>0</v>
      </c>
      <c r="DO82" s="377">
        <f>IF(DO$19-'様式３（療養者名簿）（⑤の場合）'!$BD87+1&lt;=15,IF(DO$19&gt;='様式３（療養者名簿）（⑤の場合）'!$BD87,IF(DO$19&lt;='様式３（療養者名簿）（⑤の場合）'!$BE87,1,0),0),0)</f>
        <v>0</v>
      </c>
      <c r="DP82" s="377">
        <f>IF(DP$19-'様式３（療養者名簿）（⑤の場合）'!$BD87+1&lt;=15,IF(DP$19&gt;='様式３（療養者名簿）（⑤の場合）'!$BD87,IF(DP$19&lt;='様式３（療養者名簿）（⑤の場合）'!$BE87,1,0),0),0)</f>
        <v>0</v>
      </c>
      <c r="DQ82" s="377">
        <f>IF(DQ$19-'様式３（療養者名簿）（⑤の場合）'!$BD87+1&lt;=15,IF(DQ$19&gt;='様式３（療養者名簿）（⑤の場合）'!$BD87,IF(DQ$19&lt;='様式３（療養者名簿）（⑤の場合）'!$BE87,1,0),0),0)</f>
        <v>0</v>
      </c>
      <c r="DR82" s="377">
        <f>IF(DR$19-'様式３（療養者名簿）（⑤の場合）'!$BD87+1&lt;=15,IF(DR$19&gt;='様式３（療養者名簿）（⑤の場合）'!$BD87,IF(DR$19&lt;='様式３（療養者名簿）（⑤の場合）'!$BE87,1,0),0),0)</f>
        <v>0</v>
      </c>
      <c r="DS82" s="377">
        <f>IF(DS$19-'様式３（療養者名簿）（⑤の場合）'!$BD87+1&lt;=15,IF(DS$19&gt;='様式３（療養者名簿）（⑤の場合）'!$BD87,IF(DS$19&lt;='様式３（療養者名簿）（⑤の場合）'!$BE87,1,0),0),0)</f>
        <v>0</v>
      </c>
      <c r="DT82" s="377">
        <f>IF(DT$19-'様式３（療養者名簿）（⑤の場合）'!$BD87+1&lt;=15,IF(DT$19&gt;='様式３（療養者名簿）（⑤の場合）'!$BD87,IF(DT$19&lt;='様式３（療養者名簿）（⑤の場合）'!$BE87,1,0),0),0)</f>
        <v>0</v>
      </c>
      <c r="DU82" s="377">
        <f>IF(DU$19-'様式３（療養者名簿）（⑤の場合）'!$BD87+1&lt;=15,IF(DU$19&gt;='様式３（療養者名簿）（⑤の場合）'!$BD87,IF(DU$19&lt;='様式３（療養者名簿）（⑤の場合）'!$BE87,1,0),0),0)</f>
        <v>0</v>
      </c>
      <c r="DV82" s="377">
        <f>IF(DV$19-'様式３（療養者名簿）（⑤の場合）'!$BD87+1&lt;=15,IF(DV$19&gt;='様式３（療養者名簿）（⑤の場合）'!$BD87,IF(DV$19&lt;='様式３（療養者名簿）（⑤の場合）'!$BE87,1,0),0),0)</f>
        <v>0</v>
      </c>
      <c r="DW82" s="377">
        <f>IF(DW$19-'様式３（療養者名簿）（⑤の場合）'!$BD87+1&lt;=15,IF(DW$19&gt;='様式３（療養者名簿）（⑤の場合）'!$BD87,IF(DW$19&lt;='様式３（療養者名簿）（⑤の場合）'!$BE87,1,0),0),0)</f>
        <v>0</v>
      </c>
      <c r="DX82" s="377">
        <f>IF(DX$19-'様式３（療養者名簿）（⑤の場合）'!$BD87+1&lt;=15,IF(DX$19&gt;='様式３（療養者名簿）（⑤の場合）'!$BD87,IF(DX$19&lt;='様式３（療養者名簿）（⑤の場合）'!$BE87,1,0),0),0)</f>
        <v>0</v>
      </c>
      <c r="DY82" s="377">
        <f>IF(DY$19-'様式３（療養者名簿）（⑤の場合）'!$BD87+1&lt;=15,IF(DY$19&gt;='様式３（療養者名簿）（⑤の場合）'!$BD87,IF(DY$19&lt;='様式３（療養者名簿）（⑤の場合）'!$BE87,1,0),0),0)</f>
        <v>0</v>
      </c>
      <c r="DZ82" s="377">
        <f>IF(DZ$19-'様式３（療養者名簿）（⑤の場合）'!$BD87+1&lt;=15,IF(DZ$19&gt;='様式３（療養者名簿）（⑤の場合）'!$BD87,IF(DZ$19&lt;='様式３（療養者名簿）（⑤の場合）'!$BE87,1,0),0),0)</f>
        <v>0</v>
      </c>
      <c r="EA82" s="377">
        <f>IF(EA$19-'様式３（療養者名簿）（⑤の場合）'!$BD87+1&lt;=15,IF(EA$19&gt;='様式３（療養者名簿）（⑤の場合）'!$BD87,IF(EA$19&lt;='様式３（療養者名簿）（⑤の場合）'!$BE87,1,0),0),0)</f>
        <v>0</v>
      </c>
      <c r="EB82" s="377">
        <f>IF(EB$19-'様式３（療養者名簿）（⑤の場合）'!$BD87+1&lt;=15,IF(EB$19&gt;='様式３（療養者名簿）（⑤の場合）'!$BD87,IF(EB$19&lt;='様式３（療養者名簿）（⑤の場合）'!$BE87,1,0),0),0)</f>
        <v>0</v>
      </c>
      <c r="EC82" s="377">
        <f>IF(EC$19-'様式３（療養者名簿）（⑤の場合）'!$BD87+1&lt;=15,IF(EC$19&gt;='様式３（療養者名簿）（⑤の場合）'!$BD87,IF(EC$19&lt;='様式３（療養者名簿）（⑤の場合）'!$BE87,1,0),0),0)</f>
        <v>0</v>
      </c>
      <c r="ED82" s="377">
        <f>IF(ED$19-'様式３（療養者名簿）（⑤の場合）'!$BD87+1&lt;=15,IF(ED$19&gt;='様式３（療養者名簿）（⑤の場合）'!$BD87,IF(ED$19&lt;='様式３（療養者名簿）（⑤の場合）'!$BE87,1,0),0),0)</f>
        <v>0</v>
      </c>
      <c r="EE82" s="377">
        <f>IF(EE$19-'様式３（療養者名簿）（⑤の場合）'!$BD87+1&lt;=15,IF(EE$19&gt;='様式３（療養者名簿）（⑤の場合）'!$BD87,IF(EE$19&lt;='様式３（療養者名簿）（⑤の場合）'!$BE87,1,0),0),0)</f>
        <v>0</v>
      </c>
      <c r="EF82" s="377">
        <f>IF(EF$19-'様式３（療養者名簿）（⑤の場合）'!$BD87+1&lt;=15,IF(EF$19&gt;='様式３（療養者名簿）（⑤の場合）'!$BD87,IF(EF$19&lt;='様式３（療養者名簿）（⑤の場合）'!$BE87,1,0),0),0)</f>
        <v>0</v>
      </c>
      <c r="EG82" s="377">
        <f>IF(EG$19-'様式３（療養者名簿）（⑤の場合）'!$BD87+1&lt;=15,IF(EG$19&gt;='様式３（療養者名簿）（⑤の場合）'!$BD87,IF(EG$19&lt;='様式３（療養者名簿）（⑤の場合）'!$BE87,1,0),0),0)</f>
        <v>0</v>
      </c>
      <c r="EH82" s="377">
        <f>IF(EH$19-'様式３（療養者名簿）（⑤の場合）'!$BD87+1&lt;=15,IF(EH$19&gt;='様式３（療養者名簿）（⑤の場合）'!$BD87,IF(EH$19&lt;='様式３（療養者名簿）（⑤の場合）'!$BE87,1,0),0),0)</f>
        <v>0</v>
      </c>
      <c r="EI82" s="377">
        <f>IF(EI$19-'様式３（療養者名簿）（⑤の場合）'!$BD87+1&lt;=15,IF(EI$19&gt;='様式３（療養者名簿）（⑤の場合）'!$BD87,IF(EI$19&lt;='様式３（療養者名簿）（⑤の場合）'!$BE87,1,0),0),0)</f>
        <v>0</v>
      </c>
      <c r="EJ82" s="377">
        <f>IF(EJ$19-'様式３（療養者名簿）（⑤の場合）'!$BD87+1&lt;=15,IF(EJ$19&gt;='様式３（療養者名簿）（⑤の場合）'!$BD87,IF(EJ$19&lt;='様式３（療養者名簿）（⑤の場合）'!$BE87,1,0),0),0)</f>
        <v>0</v>
      </c>
      <c r="EK82" s="377">
        <f>IF(EK$19-'様式３（療養者名簿）（⑤の場合）'!$BD87+1&lt;=15,IF(EK$19&gt;='様式３（療養者名簿）（⑤の場合）'!$BD87,IF(EK$19&lt;='様式３（療養者名簿）（⑤の場合）'!$BE87,1,0),0),0)</f>
        <v>0</v>
      </c>
      <c r="EL82" s="377">
        <f>IF(EL$19-'様式３（療養者名簿）（⑤の場合）'!$BD87+1&lt;=15,IF(EL$19&gt;='様式３（療養者名簿）（⑤の場合）'!$BD87,IF(EL$19&lt;='様式３（療養者名簿）（⑤の場合）'!$BE87,1,0),0),0)</f>
        <v>0</v>
      </c>
      <c r="EM82" s="377">
        <f>IF(EM$19-'様式３（療養者名簿）（⑤の場合）'!$BD87+1&lt;=15,IF(EM$19&gt;='様式３（療養者名簿）（⑤の場合）'!$BD87,IF(EM$19&lt;='様式３（療養者名簿）（⑤の場合）'!$BE87,1,0),0),0)</f>
        <v>0</v>
      </c>
      <c r="EN82" s="377">
        <f>IF(EN$19-'様式３（療養者名簿）（⑤の場合）'!$BD87+1&lt;=15,IF(EN$19&gt;='様式３（療養者名簿）（⑤の場合）'!$BD87,IF(EN$19&lt;='様式３（療養者名簿）（⑤の場合）'!$BE87,1,0),0),0)</f>
        <v>0</v>
      </c>
      <c r="EO82" s="377">
        <f>IF(EO$19-'様式３（療養者名簿）（⑤の場合）'!$BD87+1&lt;=15,IF(EO$19&gt;='様式３（療養者名簿）（⑤の場合）'!$BD87,IF(EO$19&lt;='様式３（療養者名簿）（⑤の場合）'!$BE87,1,0),0),0)</f>
        <v>0</v>
      </c>
      <c r="EP82" s="377">
        <f>IF(EP$19-'様式３（療養者名簿）（⑤の場合）'!$BD87+1&lt;=15,IF(EP$19&gt;='様式３（療養者名簿）（⑤の場合）'!$BD87,IF(EP$19&lt;='様式３（療養者名簿）（⑤の場合）'!$BE87,1,0),0),0)</f>
        <v>0</v>
      </c>
      <c r="EQ82" s="377">
        <f>IF(EQ$19-'様式３（療養者名簿）（⑤の場合）'!$BD87+1&lt;=15,IF(EQ$19&gt;='様式３（療養者名簿）（⑤の場合）'!$BD87,IF(EQ$19&lt;='様式３（療養者名簿）（⑤の場合）'!$BE87,1,0),0),0)</f>
        <v>0</v>
      </c>
      <c r="ER82" s="377">
        <f>IF(ER$19-'様式３（療養者名簿）（⑤の場合）'!$BD87+1&lt;=15,IF(ER$19&gt;='様式３（療養者名簿）（⑤の場合）'!$BD87,IF(ER$19&lt;='様式３（療養者名簿）（⑤の場合）'!$BE87,1,0),0),0)</f>
        <v>0</v>
      </c>
      <c r="ES82" s="377">
        <f>IF(ES$19-'様式３（療養者名簿）（⑤の場合）'!$BD87+1&lt;=15,IF(ES$19&gt;='様式３（療養者名簿）（⑤の場合）'!$BD87,IF(ES$19&lt;='様式３（療養者名簿）（⑤の場合）'!$BE87,1,0),0),0)</f>
        <v>0</v>
      </c>
      <c r="ET82" s="377">
        <f>IF(ET$19-'様式３（療養者名簿）（⑤の場合）'!$BD87+1&lt;=15,IF(ET$19&gt;='様式３（療養者名簿）（⑤の場合）'!$BD87,IF(ET$19&lt;='様式３（療養者名簿）（⑤の場合）'!$BE87,1,0),0),0)</f>
        <v>0</v>
      </c>
      <c r="EU82" s="377">
        <f>IF(EU$19-'様式３（療養者名簿）（⑤の場合）'!$BD87+1&lt;=15,IF(EU$19&gt;='様式３（療養者名簿）（⑤の場合）'!$BD87,IF(EU$19&lt;='様式３（療養者名簿）（⑤の場合）'!$BE87,1,0),0),0)</f>
        <v>0</v>
      </c>
      <c r="EV82" s="377">
        <f>IF(EV$19-'様式３（療養者名簿）（⑤の場合）'!$BD87+1&lt;=15,IF(EV$19&gt;='様式３（療養者名簿）（⑤の場合）'!$BD87,IF(EV$19&lt;='様式３（療養者名簿）（⑤の場合）'!$BE87,1,0),0),0)</f>
        <v>0</v>
      </c>
      <c r="EW82" s="377">
        <f>IF(EW$19-'様式３（療養者名簿）（⑤の場合）'!$BD87+1&lt;=15,IF(EW$19&gt;='様式３（療養者名簿）（⑤の場合）'!$BD87,IF(EW$19&lt;='様式３（療養者名簿）（⑤の場合）'!$BE87,1,0),0),0)</f>
        <v>0</v>
      </c>
      <c r="EX82" s="377">
        <f>IF(EX$19-'様式３（療養者名簿）（⑤の場合）'!$BD87+1&lt;=15,IF(EX$19&gt;='様式３（療養者名簿）（⑤の場合）'!$BD87,IF(EX$19&lt;='様式３（療養者名簿）（⑤の場合）'!$BE87,1,0),0),0)</f>
        <v>0</v>
      </c>
      <c r="EY82" s="377">
        <f>IF(EY$19-'様式３（療養者名簿）（⑤の場合）'!$BD87+1&lt;=15,IF(EY$19&gt;='様式３（療養者名簿）（⑤の場合）'!$BD87,IF(EY$19&lt;='様式３（療養者名簿）（⑤の場合）'!$BE87,1,0),0),0)</f>
        <v>0</v>
      </c>
      <c r="EZ82" s="377">
        <f>IF(EZ$19-'様式３（療養者名簿）（⑤の場合）'!$BD87+1&lt;=15,IF(EZ$19&gt;='様式３（療養者名簿）（⑤の場合）'!$BD87,IF(EZ$19&lt;='様式３（療養者名簿）（⑤の場合）'!$BE87,1,0),0),0)</f>
        <v>0</v>
      </c>
      <c r="FA82" s="377">
        <f>IF(FA$19-'様式３（療養者名簿）（⑤の場合）'!$BD87+1&lt;=15,IF(FA$19&gt;='様式３（療養者名簿）（⑤の場合）'!$BD87,IF(FA$19&lt;='様式３（療養者名簿）（⑤の場合）'!$BE87,1,0),0),0)</f>
        <v>0</v>
      </c>
      <c r="FB82" s="377">
        <f>IF(FB$19-'様式３（療養者名簿）（⑤の場合）'!$BD87+1&lt;=15,IF(FB$19&gt;='様式３（療養者名簿）（⑤の場合）'!$BD87,IF(FB$19&lt;='様式３（療養者名簿）（⑤の場合）'!$BE87,1,0),0),0)</f>
        <v>0</v>
      </c>
      <c r="FC82" s="377">
        <f>IF(FC$19-'様式３（療養者名簿）（⑤の場合）'!$BD87+1&lt;=15,IF(FC$19&gt;='様式３（療養者名簿）（⑤の場合）'!$BD87,IF(FC$19&lt;='様式３（療養者名簿）（⑤の場合）'!$BE87,1,0),0),0)</f>
        <v>0</v>
      </c>
      <c r="FD82" s="377">
        <f>IF(FD$19-'様式３（療養者名簿）（⑤の場合）'!$BD87+1&lt;=15,IF(FD$19&gt;='様式３（療養者名簿）（⑤の場合）'!$BD87,IF(FD$19&lt;='様式３（療養者名簿）（⑤の場合）'!$BE87,1,0),0),0)</f>
        <v>0</v>
      </c>
      <c r="FE82" s="377">
        <f>IF(FE$19-'様式３（療養者名簿）（⑤の場合）'!$BD87+1&lt;=15,IF(FE$19&gt;='様式３（療養者名簿）（⑤の場合）'!$BD87,IF(FE$19&lt;='様式３（療養者名簿）（⑤の場合）'!$BE87,1,0),0),0)</f>
        <v>0</v>
      </c>
      <c r="FF82" s="377">
        <f>IF(FF$19-'様式３（療養者名簿）（⑤の場合）'!$BD87+1&lt;=15,IF(FF$19&gt;='様式３（療養者名簿）（⑤の場合）'!$BD87,IF(FF$19&lt;='様式３（療養者名簿）（⑤の場合）'!$BE87,1,0),0),0)</f>
        <v>0</v>
      </c>
      <c r="FG82" s="377">
        <f>IF(FG$19-'様式３（療養者名簿）（⑤の場合）'!$BD87+1&lt;=15,IF(FG$19&gt;='様式３（療養者名簿）（⑤の場合）'!$BD87,IF(FG$19&lt;='様式３（療養者名簿）（⑤の場合）'!$BE87,1,0),0),0)</f>
        <v>0</v>
      </c>
      <c r="FH82" s="377">
        <f>IF(FH$19-'様式３（療養者名簿）（⑤の場合）'!$BD87+1&lt;=15,IF(FH$19&gt;='様式３（療養者名簿）（⑤の場合）'!$BD87,IF(FH$19&lt;='様式３（療養者名簿）（⑤の場合）'!$BE87,1,0),0),0)</f>
        <v>0</v>
      </c>
      <c r="FI82" s="377">
        <f>IF(FI$19-'様式３（療養者名簿）（⑤の場合）'!$BD87+1&lt;=15,IF(FI$19&gt;='様式３（療養者名簿）（⑤の場合）'!$BD87,IF(FI$19&lt;='様式３（療養者名簿）（⑤の場合）'!$BE87,1,0),0),0)</f>
        <v>0</v>
      </c>
      <c r="FJ82" s="377">
        <f>IF(FJ$19-'様式３（療養者名簿）（⑤の場合）'!$BD87+1&lt;=15,IF(FJ$19&gt;='様式３（療養者名簿）（⑤の場合）'!$BD87,IF(FJ$19&lt;='様式３（療養者名簿）（⑤の場合）'!$BE87,1,0),0),0)</f>
        <v>0</v>
      </c>
      <c r="FK82" s="377">
        <f>IF(FK$19-'様式３（療養者名簿）（⑤の場合）'!$BD87+1&lt;=15,IF(FK$19&gt;='様式３（療養者名簿）（⑤の場合）'!$BD87,IF(FK$19&lt;='様式３（療養者名簿）（⑤の場合）'!$BE87,1,0),0),0)</f>
        <v>0</v>
      </c>
      <c r="FL82" s="377">
        <f>IF(FL$19-'様式３（療養者名簿）（⑤の場合）'!$BD87+1&lt;=15,IF(FL$19&gt;='様式３（療養者名簿）（⑤の場合）'!$BD87,IF(FL$19&lt;='様式３（療養者名簿）（⑤の場合）'!$BE87,1,0),0),0)</f>
        <v>0</v>
      </c>
      <c r="FM82" s="377">
        <f>IF(FM$19-'様式３（療養者名簿）（⑤の場合）'!$BD87+1&lt;=15,IF(FM$19&gt;='様式３（療養者名簿）（⑤の場合）'!$BD87,IF(FM$19&lt;='様式３（療養者名簿）（⑤の場合）'!$BE87,1,0),0),0)</f>
        <v>0</v>
      </c>
      <c r="FN82" s="377">
        <f>IF(FN$19-'様式３（療養者名簿）（⑤の場合）'!$BD87+1&lt;=15,IF(FN$19&gt;='様式３（療養者名簿）（⑤の場合）'!$BD87,IF(FN$19&lt;='様式３（療養者名簿）（⑤の場合）'!$BE87,1,0),0),0)</f>
        <v>0</v>
      </c>
      <c r="FO82" s="377">
        <f>IF(FO$19-'様式３（療養者名簿）（⑤の場合）'!$BD87+1&lt;=15,IF(FO$19&gt;='様式３（療養者名簿）（⑤の場合）'!$BD87,IF(FO$19&lt;='様式３（療養者名簿）（⑤の場合）'!$BE87,1,0),0),0)</f>
        <v>0</v>
      </c>
      <c r="FP82" s="377">
        <f>IF(FP$19-'様式３（療養者名簿）（⑤の場合）'!$BD87+1&lt;=15,IF(FP$19&gt;='様式３（療養者名簿）（⑤の場合）'!$BD87,IF(FP$19&lt;='様式３（療養者名簿）（⑤の場合）'!$BE87,1,0),0),0)</f>
        <v>0</v>
      </c>
      <c r="FQ82" s="377">
        <f>IF(FQ$19-'様式３（療養者名簿）（⑤の場合）'!$BD87+1&lt;=15,IF(FQ$19&gt;='様式３（療養者名簿）（⑤の場合）'!$BD87,IF(FQ$19&lt;='様式３（療養者名簿）（⑤の場合）'!$BE87,1,0),0),0)</f>
        <v>0</v>
      </c>
      <c r="FR82" s="377">
        <f>IF(FR$19-'様式３（療養者名簿）（⑤の場合）'!$BD87+1&lt;=15,IF(FR$19&gt;='様式３（療養者名簿）（⑤の場合）'!$BD87,IF(FR$19&lt;='様式３（療養者名簿）（⑤の場合）'!$BE87,1,0),0),0)</f>
        <v>0</v>
      </c>
      <c r="FS82" s="377">
        <f>IF(FS$19-'様式３（療養者名簿）（⑤の場合）'!$BD87+1&lt;=15,IF(FS$19&gt;='様式３（療養者名簿）（⑤の場合）'!$BD87,IF(FS$19&lt;='様式３（療養者名簿）（⑤の場合）'!$BE87,1,0),0),0)</f>
        <v>0</v>
      </c>
      <c r="FT82" s="377">
        <f>IF(FT$19-'様式３（療養者名簿）（⑤の場合）'!$BD87+1&lt;=15,IF(FT$19&gt;='様式３（療養者名簿）（⑤の場合）'!$BD87,IF(FT$19&lt;='様式３（療養者名簿）（⑤の場合）'!$BE87,1,0),0),0)</f>
        <v>0</v>
      </c>
      <c r="FU82" s="377">
        <f>IF(FU$19-'様式３（療養者名簿）（⑤の場合）'!$BD87+1&lt;=15,IF(FU$19&gt;='様式３（療養者名簿）（⑤の場合）'!$BD87,IF(FU$19&lt;='様式３（療養者名簿）（⑤の場合）'!$BE87,1,0),0),0)</f>
        <v>0</v>
      </c>
      <c r="FV82" s="377">
        <f>IF(FV$19-'様式３（療養者名簿）（⑤の場合）'!$BD87+1&lt;=15,IF(FV$19&gt;='様式３（療養者名簿）（⑤の場合）'!$BD87,IF(FV$19&lt;='様式３（療養者名簿）（⑤の場合）'!$BE87,1,0),0),0)</f>
        <v>0</v>
      </c>
      <c r="FW82" s="377">
        <f>IF(FW$19-'様式３（療養者名簿）（⑤の場合）'!$BD87+1&lt;=15,IF(FW$19&gt;='様式３（療養者名簿）（⑤の場合）'!$BD87,IF(FW$19&lt;='様式３（療養者名簿）（⑤の場合）'!$BE87,1,0),0),0)</f>
        <v>0</v>
      </c>
      <c r="FX82" s="377">
        <f>IF(FX$19-'様式３（療養者名簿）（⑤の場合）'!$BD87+1&lt;=15,IF(FX$19&gt;='様式３（療養者名簿）（⑤の場合）'!$BD87,IF(FX$19&lt;='様式３（療養者名簿）（⑤の場合）'!$BE87,1,0),0),0)</f>
        <v>0</v>
      </c>
      <c r="FY82" s="377">
        <f>IF(FY$19-'様式３（療養者名簿）（⑤の場合）'!$BD87+1&lt;=15,IF(FY$19&gt;='様式３（療養者名簿）（⑤の場合）'!$BD87,IF(FY$19&lt;='様式３（療養者名簿）（⑤の場合）'!$BE87,1,0),0),0)</f>
        <v>0</v>
      </c>
      <c r="FZ82" s="377">
        <f>IF(FZ$19-'様式３（療養者名簿）（⑤の場合）'!$BD87+1&lt;=15,IF(FZ$19&gt;='様式３（療養者名簿）（⑤の場合）'!$BD87,IF(FZ$19&lt;='様式３（療養者名簿）（⑤の場合）'!$BE87,1,0),0),0)</f>
        <v>0</v>
      </c>
      <c r="GA82" s="377">
        <f>IF(GA$19-'様式３（療養者名簿）（⑤の場合）'!$BD87+1&lt;=15,IF(GA$19&gt;='様式３（療養者名簿）（⑤の場合）'!$BD87,IF(GA$19&lt;='様式３（療養者名簿）（⑤の場合）'!$BE87,1,0),0),0)</f>
        <v>0</v>
      </c>
      <c r="GB82" s="377">
        <f>IF(GB$19-'様式３（療養者名簿）（⑤の場合）'!$BD87+1&lt;=15,IF(GB$19&gt;='様式３（療養者名簿）（⑤の場合）'!$BD87,IF(GB$19&lt;='様式３（療養者名簿）（⑤の場合）'!$BE87,1,0),0),0)</f>
        <v>0</v>
      </c>
      <c r="GC82" s="377">
        <f>IF(GC$19-'様式３（療養者名簿）（⑤の場合）'!$BD87+1&lt;=15,IF(GC$19&gt;='様式３（療養者名簿）（⑤の場合）'!$BD87,IF(GC$19&lt;='様式３（療養者名簿）（⑤の場合）'!$BE87,1,0),0),0)</f>
        <v>0</v>
      </c>
      <c r="GD82" s="377">
        <f>IF(GD$19-'様式３（療養者名簿）（⑤の場合）'!$BD87+1&lt;=15,IF(GD$19&gt;='様式３（療養者名簿）（⑤の場合）'!$BD87,IF(GD$19&lt;='様式３（療養者名簿）（⑤の場合）'!$BE87,1,0),0),0)</f>
        <v>0</v>
      </c>
      <c r="GE82" s="377">
        <f>IF(GE$19-'様式３（療養者名簿）（⑤の場合）'!$BD87+1&lt;=15,IF(GE$19&gt;='様式３（療養者名簿）（⑤の場合）'!$BD87,IF(GE$19&lt;='様式３（療養者名簿）（⑤の場合）'!$BE87,1,0),0),0)</f>
        <v>0</v>
      </c>
      <c r="GF82" s="377">
        <f>IF(GF$19-'様式３（療養者名簿）（⑤の場合）'!$BD87+1&lt;=15,IF(GF$19&gt;='様式３（療養者名簿）（⑤の場合）'!$BD87,IF(GF$19&lt;='様式３（療養者名簿）（⑤の場合）'!$BE87,1,0),0),0)</f>
        <v>0</v>
      </c>
      <c r="GG82" s="377">
        <f>IF(GG$19-'様式３（療養者名簿）（⑤の場合）'!$BD87+1&lt;=15,IF(GG$19&gt;='様式３（療養者名簿）（⑤の場合）'!$BD87,IF(GG$19&lt;='様式３（療養者名簿）（⑤の場合）'!$BE87,1,0),0),0)</f>
        <v>0</v>
      </c>
      <c r="GH82" s="377">
        <f>IF(GH$19-'様式３（療養者名簿）（⑤の場合）'!$BD87+1&lt;=15,IF(GH$19&gt;='様式３（療養者名簿）（⑤の場合）'!$BD87,IF(GH$19&lt;='様式３（療養者名簿）（⑤の場合）'!$BE87,1,0),0),0)</f>
        <v>0</v>
      </c>
      <c r="GI82" s="377">
        <f>IF(GI$19-'様式３（療養者名簿）（⑤の場合）'!$BD87+1&lt;=15,IF(GI$19&gt;='様式３（療養者名簿）（⑤の場合）'!$BD87,IF(GI$19&lt;='様式３（療養者名簿）（⑤の場合）'!$BE87,1,0),0),0)</f>
        <v>0</v>
      </c>
      <c r="GJ82" s="377">
        <f>IF(GJ$19-'様式３（療養者名簿）（⑤の場合）'!$BD87+1&lt;=15,IF(GJ$19&gt;='様式３（療養者名簿）（⑤の場合）'!$BD87,IF(GJ$19&lt;='様式３（療養者名簿）（⑤の場合）'!$BE87,1,0),0),0)</f>
        <v>0</v>
      </c>
      <c r="GK82" s="377">
        <f>IF(GK$19-'様式３（療養者名簿）（⑤の場合）'!$BD87+1&lt;=15,IF(GK$19&gt;='様式３（療養者名簿）（⑤の場合）'!$BD87,IF(GK$19&lt;='様式３（療養者名簿）（⑤の場合）'!$BE87,1,0),0),0)</f>
        <v>0</v>
      </c>
      <c r="GL82" s="377">
        <f>IF(GL$19-'様式３（療養者名簿）（⑤の場合）'!$BD87+1&lt;=15,IF(GL$19&gt;='様式３（療養者名簿）（⑤の場合）'!$BD87,IF(GL$19&lt;='様式３（療養者名簿）（⑤の場合）'!$BE87,1,0),0),0)</f>
        <v>0</v>
      </c>
      <c r="GM82" s="377">
        <f>IF(GM$19-'様式３（療養者名簿）（⑤の場合）'!$BD87+1&lt;=15,IF(GM$19&gt;='様式３（療養者名簿）（⑤の場合）'!$BD87,IF(GM$19&lt;='様式３（療養者名簿）（⑤の場合）'!$BE87,1,0),0),0)</f>
        <v>0</v>
      </c>
      <c r="GN82" s="377">
        <f>IF(GN$19-'様式３（療養者名簿）（⑤の場合）'!$BD87+1&lt;=15,IF(GN$19&gt;='様式３（療養者名簿）（⑤の場合）'!$BD87,IF(GN$19&lt;='様式３（療養者名簿）（⑤の場合）'!$BE87,1,0),0),0)</f>
        <v>0</v>
      </c>
      <c r="GO82" s="377">
        <f>IF(GO$19-'様式３（療養者名簿）（⑤の場合）'!$BD87+1&lt;=15,IF(GO$19&gt;='様式３（療養者名簿）（⑤の場合）'!$BD87,IF(GO$19&lt;='様式３（療養者名簿）（⑤の場合）'!$BE87,1,0),0),0)</f>
        <v>0</v>
      </c>
      <c r="GP82" s="377">
        <f>IF(GP$19-'様式３（療養者名簿）（⑤の場合）'!$BD87+1&lt;=15,IF(GP$19&gt;='様式３（療養者名簿）（⑤の場合）'!$BD87,IF(GP$19&lt;='様式３（療養者名簿）（⑤の場合）'!$BE87,1,0),0),0)</f>
        <v>0</v>
      </c>
      <c r="GQ82" s="377">
        <f>IF(GQ$19-'様式３（療養者名簿）（⑤の場合）'!$BD87+1&lt;=15,IF(GQ$19&gt;='様式３（療養者名簿）（⑤の場合）'!$BD87,IF(GQ$19&lt;='様式３（療養者名簿）（⑤の場合）'!$BE87,1,0),0),0)</f>
        <v>0</v>
      </c>
      <c r="GR82" s="377">
        <f>IF(GR$19-'様式３（療養者名簿）（⑤の場合）'!$BD87+1&lt;=15,IF(GR$19&gt;='様式３（療養者名簿）（⑤の場合）'!$BD87,IF(GR$19&lt;='様式３（療養者名簿）（⑤の場合）'!$BE87,1,0),0),0)</f>
        <v>0</v>
      </c>
      <c r="GS82" s="377">
        <f>IF(GS$19-'様式３（療養者名簿）（⑤の場合）'!$BD87+1&lt;=15,IF(GS$19&gt;='様式３（療養者名簿）（⑤の場合）'!$BD87,IF(GS$19&lt;='様式３（療養者名簿）（⑤の場合）'!$BE87,1,0),0),0)</f>
        <v>0</v>
      </c>
      <c r="GT82" s="377">
        <f>IF(GT$19-'様式３（療養者名簿）（⑤の場合）'!$BD87+1&lt;=15,IF(GT$19&gt;='様式３（療養者名簿）（⑤の場合）'!$BD87,IF(GT$19&lt;='様式３（療養者名簿）（⑤の場合）'!$BE87,1,0),0),0)</f>
        <v>0</v>
      </c>
      <c r="GU82" s="377">
        <f>IF(GU$19-'様式３（療養者名簿）（⑤の場合）'!$BD87+1&lt;=15,IF(GU$19&gt;='様式３（療養者名簿）（⑤の場合）'!$BD87,IF(GU$19&lt;='様式３（療養者名簿）（⑤の場合）'!$BE87,1,0),0),0)</f>
        <v>0</v>
      </c>
      <c r="GV82" s="377">
        <f>IF(GV$19-'様式３（療養者名簿）（⑤の場合）'!$BD87+1&lt;=15,IF(GV$19&gt;='様式３（療養者名簿）（⑤の場合）'!$BD87,IF(GV$19&lt;='様式３（療養者名簿）（⑤の場合）'!$BE87,1,0),0),0)</f>
        <v>0</v>
      </c>
      <c r="GW82" s="377">
        <f>IF(GW$19-'様式３（療養者名簿）（⑤の場合）'!$BD87+1&lt;=15,IF(GW$19&gt;='様式３（療養者名簿）（⑤の場合）'!$BD87,IF(GW$19&lt;='様式３（療養者名簿）（⑤の場合）'!$BE87,1,0),0),0)</f>
        <v>0</v>
      </c>
      <c r="GX82" s="377">
        <f>IF(GX$19-'様式３（療養者名簿）（⑤の場合）'!$BD87+1&lt;=15,IF(GX$19&gt;='様式３（療養者名簿）（⑤の場合）'!$BD87,IF(GX$19&lt;='様式３（療養者名簿）（⑤の場合）'!$BE87,1,0),0),0)</f>
        <v>0</v>
      </c>
      <c r="GY82" s="377">
        <f>IF(GY$19-'様式３（療養者名簿）（⑤の場合）'!$BD87+1&lt;=15,IF(GY$19&gt;='様式３（療養者名簿）（⑤の場合）'!$BD87,IF(GY$19&lt;='様式３（療養者名簿）（⑤の場合）'!$BE87,1,0),0),0)</f>
        <v>0</v>
      </c>
      <c r="GZ82" s="377">
        <f>IF(GZ$19-'様式３（療養者名簿）（⑤の場合）'!$BD87+1&lt;=15,IF(GZ$19&gt;='様式３（療養者名簿）（⑤の場合）'!$BD87,IF(GZ$19&lt;='様式３（療養者名簿）（⑤の場合）'!$BE87,1,0),0),0)</f>
        <v>0</v>
      </c>
      <c r="HA82" s="377">
        <f>IF(HA$19-'様式３（療養者名簿）（⑤の場合）'!$BD87+1&lt;=15,IF(HA$19&gt;='様式３（療養者名簿）（⑤の場合）'!$BD87,IF(HA$19&lt;='様式３（療養者名簿）（⑤の場合）'!$BE87,1,0),0),0)</f>
        <v>0</v>
      </c>
      <c r="HB82" s="377">
        <f>IF(HB$19-'様式３（療養者名簿）（⑤の場合）'!$BD87+1&lt;=15,IF(HB$19&gt;='様式３（療養者名簿）（⑤の場合）'!$BD87,IF(HB$19&lt;='様式３（療養者名簿）（⑤の場合）'!$BE87,1,0),0),0)</f>
        <v>0</v>
      </c>
      <c r="HC82" s="377">
        <f>IF(HC$19-'様式３（療養者名簿）（⑤の場合）'!$BD87+1&lt;=15,IF(HC$19&gt;='様式３（療養者名簿）（⑤の場合）'!$BD87,IF(HC$19&lt;='様式３（療養者名簿）（⑤の場合）'!$BE87,1,0),0),0)</f>
        <v>0</v>
      </c>
      <c r="HD82" s="377">
        <f>IF(HD$19-'様式３（療養者名簿）（⑤の場合）'!$BD87+1&lt;=15,IF(HD$19&gt;='様式３（療養者名簿）（⑤の場合）'!$BD87,IF(HD$19&lt;='様式３（療養者名簿）（⑤の場合）'!$BE87,1,0),0),0)</f>
        <v>0</v>
      </c>
      <c r="HE82" s="377">
        <f>IF(HE$19-'様式３（療養者名簿）（⑤の場合）'!$BD87+1&lt;=15,IF(HE$19&gt;='様式３（療養者名簿）（⑤の場合）'!$BD87,IF(HE$19&lt;='様式３（療養者名簿）（⑤の場合）'!$BE87,1,0),0),0)</f>
        <v>0</v>
      </c>
      <c r="HF82" s="377">
        <f>IF(HF$19-'様式３（療養者名簿）（⑤の場合）'!$BD87+1&lt;=15,IF(HF$19&gt;='様式３（療養者名簿）（⑤の場合）'!$BD87,IF(HF$19&lt;='様式３（療養者名簿）（⑤の場合）'!$BE87,1,0),0),0)</f>
        <v>0</v>
      </c>
      <c r="HG82" s="377">
        <f>IF(HG$19-'様式３（療養者名簿）（⑤の場合）'!$BD87+1&lt;=15,IF(HG$19&gt;='様式３（療養者名簿）（⑤の場合）'!$BD87,IF(HG$19&lt;='様式３（療養者名簿）（⑤の場合）'!$BE87,1,0),0),0)</f>
        <v>0</v>
      </c>
      <c r="HH82" s="377">
        <f>IF(HH$19-'様式３（療養者名簿）（⑤の場合）'!$BD87+1&lt;=15,IF(HH$19&gt;='様式３（療養者名簿）（⑤の場合）'!$BD87,IF(HH$19&lt;='様式３（療養者名簿）（⑤の場合）'!$BE87,1,0),0),0)</f>
        <v>0</v>
      </c>
      <c r="HI82" s="377">
        <f>IF(HI$19-'様式３（療養者名簿）（⑤の場合）'!$BD87+1&lt;=15,IF(HI$19&gt;='様式３（療養者名簿）（⑤の場合）'!$BD87,IF(HI$19&lt;='様式３（療養者名簿）（⑤の場合）'!$BE87,1,0),0),0)</f>
        <v>0</v>
      </c>
      <c r="HJ82" s="377">
        <f>IF(HJ$19-'様式３（療養者名簿）（⑤の場合）'!$BD87+1&lt;=15,IF(HJ$19&gt;='様式３（療養者名簿）（⑤の場合）'!$BD87,IF(HJ$19&lt;='様式３（療養者名簿）（⑤の場合）'!$BE87,1,0),0),0)</f>
        <v>0</v>
      </c>
      <c r="HK82" s="377">
        <f>IF(HK$19-'様式３（療養者名簿）（⑤の場合）'!$BD87+1&lt;=15,IF(HK$19&gt;='様式３（療養者名簿）（⑤の場合）'!$BD87,IF(HK$19&lt;='様式３（療養者名簿）（⑤の場合）'!$BE87,1,0),0),0)</f>
        <v>0</v>
      </c>
      <c r="HL82" s="377">
        <f>IF(HL$19-'様式３（療養者名簿）（⑤の場合）'!$BD87+1&lt;=15,IF(HL$19&gt;='様式３（療養者名簿）（⑤の場合）'!$BD87,IF(HL$19&lt;='様式３（療養者名簿）（⑤の場合）'!$BE87,1,0),0),0)</f>
        <v>0</v>
      </c>
      <c r="HM82" s="377">
        <f>IF(HM$19-'様式３（療養者名簿）（⑤の場合）'!$BD87+1&lt;=15,IF(HM$19&gt;='様式３（療養者名簿）（⑤の場合）'!$BD87,IF(HM$19&lt;='様式３（療養者名簿）（⑤の場合）'!$BE87,1,0),0),0)</f>
        <v>0</v>
      </c>
      <c r="HN82" s="377">
        <f>IF(HN$19-'様式３（療養者名簿）（⑤の場合）'!$BD87+1&lt;=15,IF(HN$19&gt;='様式３（療養者名簿）（⑤の場合）'!$BD87,IF(HN$19&lt;='様式３（療養者名簿）（⑤の場合）'!$BE87,1,0),0),0)</f>
        <v>0</v>
      </c>
      <c r="HO82" s="377">
        <f>IF(HO$19-'様式３（療養者名簿）（⑤の場合）'!$BD87+1&lt;=15,IF(HO$19&gt;='様式３（療養者名簿）（⑤の場合）'!$BD87,IF(HO$19&lt;='様式３（療養者名簿）（⑤の場合）'!$BE87,1,0),0),0)</f>
        <v>0</v>
      </c>
      <c r="HP82" s="377">
        <f>IF(HP$19-'様式３（療養者名簿）（⑤の場合）'!$BD87+1&lt;=15,IF(HP$19&gt;='様式３（療養者名簿）（⑤の場合）'!$BD87,IF(HP$19&lt;='様式３（療養者名簿）（⑤の場合）'!$BE87,1,0),0),0)</f>
        <v>0</v>
      </c>
      <c r="HQ82" s="377">
        <f>IF(HQ$19-'様式３（療養者名簿）（⑤の場合）'!$BD87+1&lt;=15,IF(HQ$19&gt;='様式３（療養者名簿）（⑤の場合）'!$BD87,IF(HQ$19&lt;='様式３（療養者名簿）（⑤の場合）'!$BE87,1,0),0),0)</f>
        <v>0</v>
      </c>
      <c r="HR82" s="377">
        <f>IF(HR$19-'様式３（療養者名簿）（⑤の場合）'!$BD87+1&lt;=15,IF(HR$19&gt;='様式３（療養者名簿）（⑤の場合）'!$BD87,IF(HR$19&lt;='様式３（療養者名簿）（⑤の場合）'!$BE87,1,0),0),0)</f>
        <v>0</v>
      </c>
      <c r="HS82" s="377">
        <f>IF(HS$19-'様式３（療養者名簿）（⑤の場合）'!$BD87+1&lt;=15,IF(HS$19&gt;='様式３（療養者名簿）（⑤の場合）'!$BD87,IF(HS$19&lt;='様式３（療養者名簿）（⑤の場合）'!$BE87,1,0),0),0)</f>
        <v>0</v>
      </c>
      <c r="HT82" s="377">
        <f>IF(HT$19-'様式３（療養者名簿）（⑤の場合）'!$BD87+1&lt;=15,IF(HT$19&gt;='様式３（療養者名簿）（⑤の場合）'!$BD87,IF(HT$19&lt;='様式３（療養者名簿）（⑤の場合）'!$BE87,1,0),0),0)</f>
        <v>0</v>
      </c>
      <c r="HU82" s="377">
        <f>IF(HU$19-'様式３（療養者名簿）（⑤の場合）'!$BD87+1&lt;=15,IF(HU$19&gt;='様式３（療養者名簿）（⑤の場合）'!$BD87,IF(HU$19&lt;='様式３（療養者名簿）（⑤の場合）'!$BE87,1,0),0),0)</f>
        <v>0</v>
      </c>
      <c r="HV82" s="377">
        <f>IF(HV$19-'様式３（療養者名簿）（⑤の場合）'!$BD87+1&lt;=15,IF(HV$19&gt;='様式３（療養者名簿）（⑤の場合）'!$BD87,IF(HV$19&lt;='様式３（療養者名簿）（⑤の場合）'!$BE87,1,0),0),0)</f>
        <v>0</v>
      </c>
      <c r="HW82" s="377">
        <f>IF(HW$19-'様式３（療養者名簿）（⑤の場合）'!$BD87+1&lt;=15,IF(HW$19&gt;='様式３（療養者名簿）（⑤の場合）'!$BD87,IF(HW$19&lt;='様式３（療養者名簿）（⑤の場合）'!$BE87,1,0),0),0)</f>
        <v>0</v>
      </c>
      <c r="HX82" s="377">
        <f>IF(HX$19-'様式３（療養者名簿）（⑤の場合）'!$BD87+1&lt;=15,IF(HX$19&gt;='様式３（療養者名簿）（⑤の場合）'!$BD87,IF(HX$19&lt;='様式３（療養者名簿）（⑤の場合）'!$BE87,1,0),0),0)</f>
        <v>0</v>
      </c>
      <c r="HY82" s="377">
        <f>IF(HY$19-'様式３（療養者名簿）（⑤の場合）'!$BD87+1&lt;=15,IF(HY$19&gt;='様式３（療養者名簿）（⑤の場合）'!$BD87,IF(HY$19&lt;='様式３（療養者名簿）（⑤の場合）'!$BE87,1,0),0),0)</f>
        <v>0</v>
      </c>
      <c r="HZ82" s="377">
        <f>IF(HZ$19-'様式３（療養者名簿）（⑤の場合）'!$BD87+1&lt;=15,IF(HZ$19&gt;='様式３（療養者名簿）（⑤の場合）'!$BD87,IF(HZ$19&lt;='様式３（療養者名簿）（⑤の場合）'!$BE87,1,0),0),0)</f>
        <v>0</v>
      </c>
      <c r="IA82" s="377">
        <f>IF(IA$19-'様式３（療養者名簿）（⑤の場合）'!$BD87+1&lt;=15,IF(IA$19&gt;='様式３（療養者名簿）（⑤の場合）'!$BD87,IF(IA$19&lt;='様式３（療養者名簿）（⑤の場合）'!$BE87,1,0),0),0)</f>
        <v>0</v>
      </c>
      <c r="IB82" s="377">
        <f>IF(IB$19-'様式３（療養者名簿）（⑤の場合）'!$BD87+1&lt;=15,IF(IB$19&gt;='様式３（療養者名簿）（⑤の場合）'!$BD87,IF(IB$19&lt;='様式３（療養者名簿）（⑤の場合）'!$BE87,1,0),0),0)</f>
        <v>0</v>
      </c>
      <c r="IC82" s="377">
        <f>IF(IC$19-'様式３（療養者名簿）（⑤の場合）'!$BD87+1&lt;=15,IF(IC$19&gt;='様式３（療養者名簿）（⑤の場合）'!$BD87,IF(IC$19&lt;='様式３（療養者名簿）（⑤の場合）'!$BE87,1,0),0),0)</f>
        <v>0</v>
      </c>
      <c r="ID82" s="377">
        <f>IF(ID$19-'様式３（療養者名簿）（⑤の場合）'!$BD87+1&lt;=15,IF(ID$19&gt;='様式３（療養者名簿）（⑤の場合）'!$BD87,IF(ID$19&lt;='様式３（療養者名簿）（⑤の場合）'!$BE87,1,0),0),0)</f>
        <v>0</v>
      </c>
      <c r="IE82" s="377">
        <f>IF(IE$19-'様式３（療養者名簿）（⑤の場合）'!$BD87+1&lt;=15,IF(IE$19&gt;='様式３（療養者名簿）（⑤の場合）'!$BD87,IF(IE$19&lt;='様式３（療養者名簿）（⑤の場合）'!$BE87,1,0),0),0)</f>
        <v>0</v>
      </c>
      <c r="IF82" s="377">
        <f>IF(IF$19-'様式３（療養者名簿）（⑤の場合）'!$BD87+1&lt;=15,IF(IF$19&gt;='様式３（療養者名簿）（⑤の場合）'!$BD87,IF(IF$19&lt;='様式３（療養者名簿）（⑤の場合）'!$BE87,1,0),0),0)</f>
        <v>0</v>
      </c>
      <c r="IG82" s="377">
        <f>IF(IG$19-'様式３（療養者名簿）（⑤の場合）'!$BD87+1&lt;=15,IF(IG$19&gt;='様式３（療養者名簿）（⑤の場合）'!$BD87,IF(IG$19&lt;='様式３（療養者名簿）（⑤の場合）'!$BE87,1,0),0),0)</f>
        <v>0</v>
      </c>
      <c r="IH82" s="377">
        <f>IF(IH$19-'様式３（療養者名簿）（⑤の場合）'!$BD87+1&lt;=15,IF(IH$19&gt;='様式３（療養者名簿）（⑤の場合）'!$BD87,IF(IH$19&lt;='様式３（療養者名簿）（⑤の場合）'!$BE87,1,0),0),0)</f>
        <v>0</v>
      </c>
      <c r="II82" s="377">
        <f>IF(II$19-'様式３（療養者名簿）（⑤の場合）'!$BD87+1&lt;=15,IF(II$19&gt;='様式３（療養者名簿）（⑤の場合）'!$BD87,IF(II$19&lt;='様式３（療養者名簿）（⑤の場合）'!$BE87,1,0),0),0)</f>
        <v>0</v>
      </c>
      <c r="IJ82" s="377">
        <f>IF(IJ$19-'様式３（療養者名簿）（⑤の場合）'!$BD87+1&lt;=15,IF(IJ$19&gt;='様式３（療養者名簿）（⑤の場合）'!$BD87,IF(IJ$19&lt;='様式３（療養者名簿）（⑤の場合）'!$BE87,1,0),0),0)</f>
        <v>0</v>
      </c>
      <c r="IK82" s="377">
        <f>IF(IK$19-'様式３（療養者名簿）（⑤の場合）'!$BD87+1&lt;=15,IF(IK$19&gt;='様式３（療養者名簿）（⑤の場合）'!$BD87,IF(IK$19&lt;='様式３（療養者名簿）（⑤の場合）'!$BE87,1,0),0),0)</f>
        <v>0</v>
      </c>
      <c r="IL82" s="377">
        <f>IF(IL$19-'様式３（療養者名簿）（⑤の場合）'!$BD87+1&lt;=15,IF(IL$19&gt;='様式３（療養者名簿）（⑤の場合）'!$BD87,IF(IL$19&lt;='様式３（療養者名簿）（⑤の場合）'!$BE87,1,0),0),0)</f>
        <v>0</v>
      </c>
      <c r="IM82" s="377">
        <f>IF(IM$19-'様式３（療養者名簿）（⑤の場合）'!$BD87+1&lt;=15,IF(IM$19&gt;='様式３（療養者名簿）（⑤の場合）'!$BD87,IF(IM$19&lt;='様式３（療養者名簿）（⑤の場合）'!$BE87,1,0),0),0)</f>
        <v>0</v>
      </c>
      <c r="IN82" s="377">
        <f>IF(IN$19-'様式３（療養者名簿）（⑤の場合）'!$BD87+1&lt;=15,IF(IN$19&gt;='様式３（療養者名簿）（⑤の場合）'!$BD87,IF(IN$19&lt;='様式３（療養者名簿）（⑤の場合）'!$BE87,1,0),0),0)</f>
        <v>0</v>
      </c>
      <c r="IO82" s="377">
        <f>IF(IO$19-'様式３（療養者名簿）（⑤の場合）'!$BD87+1&lt;=15,IF(IO$19&gt;='様式３（療養者名簿）（⑤の場合）'!$BD87,IF(IO$19&lt;='様式３（療養者名簿）（⑤の場合）'!$BE87,1,0),0),0)</f>
        <v>0</v>
      </c>
      <c r="IP82" s="377">
        <f>IF(IP$19-'様式３（療養者名簿）（⑤の場合）'!$BD87+1&lt;=15,IF(IP$19&gt;='様式３（療養者名簿）（⑤の場合）'!$BD87,IF(IP$19&lt;='様式３（療養者名簿）（⑤の場合）'!$BE87,1,0),0),0)</f>
        <v>0</v>
      </c>
      <c r="IQ82" s="377">
        <f>IF(IQ$19-'様式３（療養者名簿）（⑤の場合）'!$BD87+1&lt;=15,IF(IQ$19&gt;='様式３（療養者名簿）（⑤の場合）'!$BD87,IF(IQ$19&lt;='様式３（療養者名簿）（⑤の場合）'!$BE87,1,0),0),0)</f>
        <v>0</v>
      </c>
      <c r="IR82" s="377">
        <f>IF(IR$19-'様式３（療養者名簿）（⑤の場合）'!$BD87+1&lt;=15,IF(IR$19&gt;='様式３（療養者名簿）（⑤の場合）'!$BD87,IF(IR$19&lt;='様式３（療養者名簿）（⑤の場合）'!$BE87,1,0),0),0)</f>
        <v>0</v>
      </c>
      <c r="IS82" s="377">
        <f>IF(IS$19-'様式３（療養者名簿）（⑤の場合）'!$BD87+1&lt;=15,IF(IS$19&gt;='様式３（療養者名簿）（⑤の場合）'!$BD87,IF(IS$19&lt;='様式３（療養者名簿）（⑤の場合）'!$BE87,1,0),0),0)</f>
        <v>0</v>
      </c>
      <c r="IT82" s="377">
        <f>IF(IT$19-'様式３（療養者名簿）（⑤の場合）'!$BD87+1&lt;=15,IF(IT$19&gt;='様式３（療養者名簿）（⑤の場合）'!$BD87,IF(IT$19&lt;='様式３（療養者名簿）（⑤の場合）'!$BE87,1,0),0),0)</f>
        <v>0</v>
      </c>
      <c r="IU82" s="377">
        <f>IF(IU$19-'様式３（療養者名簿）（⑤の場合）'!$BD87+1&lt;=15,IF(IU$19&gt;='様式３（療養者名簿）（⑤の場合）'!$BD87,IF(IU$19&lt;='様式３（療養者名簿）（⑤の場合）'!$BE87,1,0),0),0)</f>
        <v>0</v>
      </c>
      <c r="IV82" s="377">
        <f>IF(IV$19-'様式３（療養者名簿）（⑤の場合）'!$BD87+1&lt;=15,IF(IV$19&gt;='様式３（療養者名簿）（⑤の場合）'!$BD87,IF(IV$19&lt;='様式３（療養者名簿）（⑤の場合）'!$BE87,1,0),0),0)</f>
        <v>0</v>
      </c>
      <c r="IW82" s="377">
        <f>IF(IW$19-'様式３（療養者名簿）（⑤の場合）'!$BD87+1&lt;=15,IF(IW$19&gt;='様式３（療養者名簿）（⑤の場合）'!$BD87,IF(IW$19&lt;='様式３（療養者名簿）（⑤の場合）'!$BE87,1,0),0),0)</f>
        <v>0</v>
      </c>
      <c r="IX82" s="377">
        <f>IF(IX$19-'様式３（療養者名簿）（⑤の場合）'!$BD87+1&lt;=15,IF(IX$19&gt;='様式３（療養者名簿）（⑤の場合）'!$BD87,IF(IX$19&lt;='様式３（療養者名簿）（⑤の場合）'!$BE87,1,0),0),0)</f>
        <v>0</v>
      </c>
      <c r="IY82" s="377">
        <f>IF(IY$19-'様式３（療養者名簿）（⑤の場合）'!$BD87+1&lt;=15,IF(IY$19&gt;='様式３（療養者名簿）（⑤の場合）'!$BD87,IF(IY$19&lt;='様式３（療養者名簿）（⑤の場合）'!$BE87,1,0),0),0)</f>
        <v>0</v>
      </c>
      <c r="IZ82" s="377">
        <f>IF(IZ$19-'様式３（療養者名簿）（⑤の場合）'!$BD87+1&lt;=15,IF(IZ$19&gt;='様式３（療養者名簿）（⑤の場合）'!$BD87,IF(IZ$19&lt;='様式３（療養者名簿）（⑤の場合）'!$BE87,1,0),0),0)</f>
        <v>0</v>
      </c>
      <c r="JA82" s="377">
        <f>IF(JA$19-'様式３（療養者名簿）（⑤の場合）'!$BD87+1&lt;=15,IF(JA$19&gt;='様式３（療養者名簿）（⑤の場合）'!$BD87,IF(JA$19&lt;='様式３（療養者名簿）（⑤の場合）'!$BE87,1,0),0),0)</f>
        <v>0</v>
      </c>
      <c r="JB82" s="377">
        <f>IF(JB$19-'様式３（療養者名簿）（⑤の場合）'!$BD87+1&lt;=15,IF(JB$19&gt;='様式３（療養者名簿）（⑤の場合）'!$BD87,IF(JB$19&lt;='様式３（療養者名簿）（⑤の場合）'!$BE87,1,0),0),0)</f>
        <v>0</v>
      </c>
      <c r="JC82" s="377">
        <f>IF(JC$19-'様式３（療養者名簿）（⑤の場合）'!$BD87+1&lt;=15,IF(JC$19&gt;='様式３（療養者名簿）（⑤の場合）'!$BD87,IF(JC$19&lt;='様式３（療養者名簿）（⑤の場合）'!$BE87,1,0),0),0)</f>
        <v>0</v>
      </c>
      <c r="JD82" s="377">
        <f>IF(JD$19-'様式３（療養者名簿）（⑤の場合）'!$BD87+1&lt;=15,IF(JD$19&gt;='様式３（療養者名簿）（⑤の場合）'!$BD87,IF(JD$19&lt;='様式３（療養者名簿）（⑤の場合）'!$BE87,1,0),0),0)</f>
        <v>0</v>
      </c>
      <c r="JE82" s="377">
        <f>IF(JE$19-'様式３（療養者名簿）（⑤の場合）'!$BD87+1&lt;=15,IF(JE$19&gt;='様式３（療養者名簿）（⑤の場合）'!$BD87,IF(JE$19&lt;='様式３（療養者名簿）（⑤の場合）'!$BE87,1,0),0),0)</f>
        <v>0</v>
      </c>
      <c r="JF82" s="377">
        <f>IF(JF$19-'様式３（療養者名簿）（⑤の場合）'!$BD87+1&lt;=15,IF(JF$19&gt;='様式３（療養者名簿）（⑤の場合）'!$BD87,IF(JF$19&lt;='様式３（療養者名簿）（⑤の場合）'!$BE87,1,0),0),0)</f>
        <v>0</v>
      </c>
      <c r="JG82" s="377">
        <f>IF(JG$19-'様式３（療養者名簿）（⑤の場合）'!$BD87+1&lt;=15,IF(JG$19&gt;='様式３（療養者名簿）（⑤の場合）'!$BD87,IF(JG$19&lt;='様式３（療養者名簿）（⑤の場合）'!$BE87,1,0),0),0)</f>
        <v>0</v>
      </c>
      <c r="JH82" s="377">
        <f>IF(JH$19-'様式３（療養者名簿）（⑤の場合）'!$BD87+1&lt;=15,IF(JH$19&gt;='様式３（療養者名簿）（⑤の場合）'!$BD87,IF(JH$19&lt;='様式３（療養者名簿）（⑤の場合）'!$BE87,1,0),0),0)</f>
        <v>0</v>
      </c>
      <c r="JI82" s="377">
        <f>IF(JI$19-'様式３（療養者名簿）（⑤の場合）'!$BD87+1&lt;=15,IF(JI$19&gt;='様式３（療養者名簿）（⑤の場合）'!$BD87,IF(JI$19&lt;='様式３（療養者名簿）（⑤の場合）'!$BE87,1,0),0),0)</f>
        <v>0</v>
      </c>
      <c r="JJ82" s="377">
        <f>IF(JJ$19-'様式３（療養者名簿）（⑤の場合）'!$BD87+1&lt;=15,IF(JJ$19&gt;='様式３（療養者名簿）（⑤の場合）'!$BD87,IF(JJ$19&lt;='様式３（療養者名簿）（⑤の場合）'!$BE87,1,0),0),0)</f>
        <v>0</v>
      </c>
      <c r="JK82" s="377">
        <f>IF(JK$19-'様式３（療養者名簿）（⑤の場合）'!$BD87+1&lt;=15,IF(JK$19&gt;='様式３（療養者名簿）（⑤の場合）'!$BD87,IF(JK$19&lt;='様式３（療養者名簿）（⑤の場合）'!$BE87,1,0),0),0)</f>
        <v>0</v>
      </c>
      <c r="JL82" s="377">
        <f>IF(JL$19-'様式３（療養者名簿）（⑤の場合）'!$BD87+1&lt;=15,IF(JL$19&gt;='様式３（療養者名簿）（⑤の場合）'!$BD87,IF(JL$19&lt;='様式３（療養者名簿）（⑤の場合）'!$BE87,1,0),0),0)</f>
        <v>0</v>
      </c>
      <c r="JM82" s="377">
        <f>IF(JM$19-'様式３（療養者名簿）（⑤の場合）'!$BD87+1&lt;=15,IF(JM$19&gt;='様式３（療養者名簿）（⑤の場合）'!$BD87,IF(JM$19&lt;='様式３（療養者名簿）（⑤の場合）'!$BE87,1,0),0),0)</f>
        <v>0</v>
      </c>
      <c r="JN82" s="377">
        <f>IF(JN$19-'様式３（療養者名簿）（⑤の場合）'!$BD87+1&lt;=15,IF(JN$19&gt;='様式３（療養者名簿）（⑤の場合）'!$BD87,IF(JN$19&lt;='様式３（療養者名簿）（⑤の場合）'!$BE87,1,0),0),0)</f>
        <v>0</v>
      </c>
      <c r="JO82" s="377">
        <f>IF(JO$19-'様式３（療養者名簿）（⑤の場合）'!$BD87+1&lt;=15,IF(JO$19&gt;='様式３（療養者名簿）（⑤の場合）'!$BD87,IF(JO$19&lt;='様式３（療養者名簿）（⑤の場合）'!$BE87,1,0),0),0)</f>
        <v>0</v>
      </c>
      <c r="JP82" s="377">
        <f>IF(JP$19-'様式３（療養者名簿）（⑤の場合）'!$BD87+1&lt;=15,IF(JP$19&gt;='様式３（療養者名簿）（⑤の場合）'!$BD87,IF(JP$19&lt;='様式３（療養者名簿）（⑤の場合）'!$BE87,1,0),0),0)</f>
        <v>0</v>
      </c>
      <c r="JQ82" s="377">
        <f>IF(JQ$19-'様式３（療養者名簿）（⑤の場合）'!$BD87+1&lt;=15,IF(JQ$19&gt;='様式３（療養者名簿）（⑤の場合）'!$BD87,IF(JQ$19&lt;='様式３（療養者名簿）（⑤の場合）'!$BE87,1,0),0),0)</f>
        <v>0</v>
      </c>
      <c r="JR82" s="377">
        <f>IF(JR$19-'様式３（療養者名簿）（⑤の場合）'!$BD87+1&lt;=15,IF(JR$19&gt;='様式３（療養者名簿）（⑤の場合）'!$BD87,IF(JR$19&lt;='様式３（療養者名簿）（⑤の場合）'!$BE87,1,0),0),0)</f>
        <v>0</v>
      </c>
      <c r="JS82" s="377">
        <f>IF(JS$19-'様式３（療養者名簿）（⑤の場合）'!$BD87+1&lt;=15,IF(JS$19&gt;='様式３（療養者名簿）（⑤の場合）'!$BD87,IF(JS$19&lt;='様式３（療養者名簿）（⑤の場合）'!$BE87,1,0),0),0)</f>
        <v>0</v>
      </c>
      <c r="JT82" s="377">
        <f>IF(JT$19-'様式３（療養者名簿）（⑤の場合）'!$BD87+1&lt;=15,IF(JT$19&gt;='様式３（療養者名簿）（⑤の場合）'!$BD87,IF(JT$19&lt;='様式３（療養者名簿）（⑤の場合）'!$BE87,1,0),0),0)</f>
        <v>0</v>
      </c>
      <c r="JU82" s="377">
        <f>IF(JU$19-'様式３（療養者名簿）（⑤の場合）'!$BD87+1&lt;=15,IF(JU$19&gt;='様式３（療養者名簿）（⑤の場合）'!$BD87,IF(JU$19&lt;='様式３（療養者名簿）（⑤の場合）'!$BE87,1,0),0),0)</f>
        <v>0</v>
      </c>
      <c r="JV82" s="377">
        <f>IF(JV$19-'様式３（療養者名簿）（⑤の場合）'!$BD87+1&lt;=15,IF(JV$19&gt;='様式３（療養者名簿）（⑤の場合）'!$BD87,IF(JV$19&lt;='様式３（療養者名簿）（⑤の場合）'!$BE87,1,0),0),0)</f>
        <v>0</v>
      </c>
      <c r="JW82" s="377">
        <f>IF(JW$19-'様式３（療養者名簿）（⑤の場合）'!$BD87+1&lt;=15,IF(JW$19&gt;='様式３（療養者名簿）（⑤の場合）'!$BD87,IF(JW$19&lt;='様式３（療養者名簿）（⑤の場合）'!$BE87,1,0),0),0)</f>
        <v>0</v>
      </c>
      <c r="JX82" s="377">
        <f>IF(JX$19-'様式３（療養者名簿）（⑤の場合）'!$BD87+1&lt;=15,IF(JX$19&gt;='様式３（療養者名簿）（⑤の場合）'!$BD87,IF(JX$19&lt;='様式３（療養者名簿）（⑤の場合）'!$BE87,1,0),0),0)</f>
        <v>0</v>
      </c>
      <c r="JY82" s="377">
        <f>IF(JY$19-'様式３（療養者名簿）（⑤の場合）'!$BD87+1&lt;=15,IF(JY$19&gt;='様式３（療養者名簿）（⑤の場合）'!$BD87,IF(JY$19&lt;='様式３（療養者名簿）（⑤の場合）'!$BE87,1,0),0),0)</f>
        <v>0</v>
      </c>
      <c r="JZ82" s="377">
        <f>IF(JZ$19-'様式３（療養者名簿）（⑤の場合）'!$BD87+1&lt;=15,IF(JZ$19&gt;='様式３（療養者名簿）（⑤の場合）'!$BD87,IF(JZ$19&lt;='様式３（療養者名簿）（⑤の場合）'!$BE87,1,0),0),0)</f>
        <v>0</v>
      </c>
      <c r="KA82" s="377">
        <f>IF(KA$19-'様式３（療養者名簿）（⑤の場合）'!$BD87+1&lt;=15,IF(KA$19&gt;='様式３（療養者名簿）（⑤の場合）'!$BD87,IF(KA$19&lt;='様式３（療養者名簿）（⑤の場合）'!$BE87,1,0),0),0)</f>
        <v>0</v>
      </c>
      <c r="KB82" s="377">
        <f>IF(KB$19-'様式３（療養者名簿）（⑤の場合）'!$BD87+1&lt;=15,IF(KB$19&gt;='様式３（療養者名簿）（⑤の場合）'!$BD87,IF(KB$19&lt;='様式３（療養者名簿）（⑤の場合）'!$BE87,1,0),0),0)</f>
        <v>0</v>
      </c>
      <c r="KC82" s="377">
        <f>IF(KC$19-'様式３（療養者名簿）（⑤の場合）'!$BD87+1&lt;=15,IF(KC$19&gt;='様式３（療養者名簿）（⑤の場合）'!$BD87,IF(KC$19&lt;='様式３（療養者名簿）（⑤の場合）'!$BE87,1,0),0),0)</f>
        <v>0</v>
      </c>
      <c r="KD82" s="377">
        <f>IF(KD$19-'様式３（療養者名簿）（⑤の場合）'!$BD87+1&lt;=15,IF(KD$19&gt;='様式３（療養者名簿）（⑤の場合）'!$BD87,IF(KD$19&lt;='様式３（療養者名簿）（⑤の場合）'!$BE87,1,0),0),0)</f>
        <v>0</v>
      </c>
      <c r="KE82" s="377">
        <f>IF(KE$19-'様式３（療養者名簿）（⑤の場合）'!$BD87+1&lt;=15,IF(KE$19&gt;='様式３（療養者名簿）（⑤の場合）'!$BD87,IF(KE$19&lt;='様式３（療養者名簿）（⑤の場合）'!$BE87,1,0),0),0)</f>
        <v>0</v>
      </c>
      <c r="KF82" s="377">
        <f>IF(KF$19-'様式３（療養者名簿）（⑤の場合）'!$BD87+1&lt;=15,IF(KF$19&gt;='様式３（療養者名簿）（⑤の場合）'!$BD87,IF(KF$19&lt;='様式３（療養者名簿）（⑤の場合）'!$BE87,1,0),0),0)</f>
        <v>0</v>
      </c>
      <c r="KG82" s="377">
        <f>IF(KG$19-'様式３（療養者名簿）（⑤の場合）'!$BD87+1&lt;=15,IF(KG$19&gt;='様式３（療養者名簿）（⑤の場合）'!$BD87,IF(KG$19&lt;='様式３（療養者名簿）（⑤の場合）'!$BE87,1,0),0),0)</f>
        <v>0</v>
      </c>
      <c r="KH82" s="377">
        <f>IF(KH$19-'様式３（療養者名簿）（⑤の場合）'!$BD87+1&lt;=15,IF(KH$19&gt;='様式３（療養者名簿）（⑤の場合）'!$BD87,IF(KH$19&lt;='様式３（療養者名簿）（⑤の場合）'!$BE87,1,0),0),0)</f>
        <v>0</v>
      </c>
      <c r="KI82" s="377">
        <f>IF(KI$19-'様式３（療養者名簿）（⑤の場合）'!$BD87+1&lt;=15,IF(KI$19&gt;='様式３（療養者名簿）（⑤の場合）'!$BD87,IF(KI$19&lt;='様式３（療養者名簿）（⑤の場合）'!$BE87,1,0),0),0)</f>
        <v>0</v>
      </c>
      <c r="KJ82" s="377">
        <f>IF(KJ$19-'様式３（療養者名簿）（⑤の場合）'!$BD87+1&lt;=15,IF(KJ$19&gt;='様式３（療養者名簿）（⑤の場合）'!$BD87,IF(KJ$19&lt;='様式３（療養者名簿）（⑤の場合）'!$BE87,1,0),0),0)</f>
        <v>0</v>
      </c>
      <c r="KK82" s="377">
        <f>IF(KK$19-'様式３（療養者名簿）（⑤の場合）'!$BD87+1&lt;=15,IF(KK$19&gt;='様式３（療養者名簿）（⑤の場合）'!$BD87,IF(KK$19&lt;='様式３（療養者名簿）（⑤の場合）'!$BE87,1,0),0),0)</f>
        <v>0</v>
      </c>
      <c r="KL82" s="377">
        <f>IF(KL$19-'様式３（療養者名簿）（⑤の場合）'!$BD87+1&lt;=15,IF(KL$19&gt;='様式３（療養者名簿）（⑤の場合）'!$BD87,IF(KL$19&lt;='様式３（療養者名簿）（⑤の場合）'!$BE87,1,0),0),0)</f>
        <v>0</v>
      </c>
      <c r="KM82" s="377">
        <f>IF(KM$19-'様式３（療養者名簿）（⑤の場合）'!$BD87+1&lt;=15,IF(KM$19&gt;='様式３（療養者名簿）（⑤の場合）'!$BD87,IF(KM$19&lt;='様式３（療養者名簿）（⑤の場合）'!$BE87,1,0),0),0)</f>
        <v>0</v>
      </c>
      <c r="KN82" s="377">
        <f>IF(KN$19-'様式３（療養者名簿）（⑤の場合）'!$BD87+1&lt;=15,IF(KN$19&gt;='様式３（療養者名簿）（⑤の場合）'!$BD87,IF(KN$19&lt;='様式３（療養者名簿）（⑤の場合）'!$BE87,1,0),0),0)</f>
        <v>0</v>
      </c>
      <c r="KO82" s="377">
        <f>IF(KO$19-'様式３（療養者名簿）（⑤の場合）'!$BD87+1&lt;=15,IF(KO$19&gt;='様式３（療養者名簿）（⑤の場合）'!$BD87,IF(KO$19&lt;='様式３（療養者名簿）（⑤の場合）'!$BE87,1,0),0),0)</f>
        <v>0</v>
      </c>
      <c r="KP82" s="377">
        <f>IF(KP$19-'様式３（療養者名簿）（⑤の場合）'!$BD87+1&lt;=15,IF(KP$19&gt;='様式３（療養者名簿）（⑤の場合）'!$BD87,IF(KP$19&lt;='様式３（療養者名簿）（⑤の場合）'!$BE87,1,0),0),0)</f>
        <v>0</v>
      </c>
      <c r="KQ82" s="377">
        <f>IF(KQ$19-'様式３（療養者名簿）（⑤の場合）'!$BD87+1&lt;=15,IF(KQ$19&gt;='様式３（療養者名簿）（⑤の場合）'!$BD87,IF(KQ$19&lt;='様式３（療養者名簿）（⑤の場合）'!$BE87,1,0),0),0)</f>
        <v>0</v>
      </c>
      <c r="KR82" s="377">
        <f>IF(KR$19-'様式３（療養者名簿）（⑤の場合）'!$BD87+1&lt;=15,IF(KR$19&gt;='様式３（療養者名簿）（⑤の場合）'!$BD87,IF(KR$19&lt;='様式３（療養者名簿）（⑤の場合）'!$BE87,1,0),0),0)</f>
        <v>0</v>
      </c>
      <c r="KS82" s="377">
        <f>IF(KS$19-'様式３（療養者名簿）（⑤の場合）'!$BD87+1&lt;=15,IF(KS$19&gt;='様式３（療養者名簿）（⑤の場合）'!$BD87,IF(KS$19&lt;='様式３（療養者名簿）（⑤の場合）'!$BE87,1,0),0),0)</f>
        <v>0</v>
      </c>
      <c r="KT82" s="377">
        <f>IF(KT$19-'様式３（療養者名簿）（⑤の場合）'!$BD87+1&lt;=15,IF(KT$19&gt;='様式３（療養者名簿）（⑤の場合）'!$BD87,IF(KT$19&lt;='様式３（療養者名簿）（⑤の場合）'!$BE87,1,0),0),0)</f>
        <v>0</v>
      </c>
      <c r="KU82" s="377">
        <f>IF(KU$19-'様式３（療養者名簿）（⑤の場合）'!$BD87+1&lt;=15,IF(KU$19&gt;='様式３（療養者名簿）（⑤の場合）'!$BD87,IF(KU$19&lt;='様式３（療養者名簿）（⑤の場合）'!$BE87,1,0),0),0)</f>
        <v>0</v>
      </c>
      <c r="KV82" s="377">
        <f>IF(KV$19-'様式３（療養者名簿）（⑤の場合）'!$BD87+1&lt;=15,IF(KV$19&gt;='様式３（療養者名簿）（⑤の場合）'!$BD87,IF(KV$19&lt;='様式３（療養者名簿）（⑤の場合）'!$BE87,1,0),0),0)</f>
        <v>0</v>
      </c>
      <c r="KW82" s="377">
        <f>IF(KW$19-'様式３（療養者名簿）（⑤の場合）'!$BD87+1&lt;=15,IF(KW$19&gt;='様式３（療養者名簿）（⑤の場合）'!$BD87,IF(KW$19&lt;='様式３（療養者名簿）（⑤の場合）'!$BE87,1,0),0),0)</f>
        <v>0</v>
      </c>
      <c r="KX82" s="377">
        <f>IF(KX$19-'様式３（療養者名簿）（⑤の場合）'!$BD87+1&lt;=15,IF(KX$19&gt;='様式３（療養者名簿）（⑤の場合）'!$BD87,IF(KX$19&lt;='様式３（療養者名簿）（⑤の場合）'!$BE87,1,0),0),0)</f>
        <v>0</v>
      </c>
      <c r="KY82" s="377">
        <f>IF(KY$19-'様式３（療養者名簿）（⑤の場合）'!$BD87+1&lt;=15,IF(KY$19&gt;='様式３（療養者名簿）（⑤の場合）'!$BD87,IF(KY$19&lt;='様式３（療養者名簿）（⑤の場合）'!$BE87,1,0),0),0)</f>
        <v>0</v>
      </c>
      <c r="KZ82" s="377">
        <f>IF(KZ$19-'様式３（療養者名簿）（⑤の場合）'!$BD87+1&lt;=15,IF(KZ$19&gt;='様式３（療養者名簿）（⑤の場合）'!$BD87,IF(KZ$19&lt;='様式３（療養者名簿）（⑤の場合）'!$BE87,1,0),0),0)</f>
        <v>0</v>
      </c>
      <c r="LA82" s="377">
        <f>IF(LA$19-'様式３（療養者名簿）（⑤の場合）'!$BD87+1&lt;=15,IF(LA$19&gt;='様式３（療養者名簿）（⑤の場合）'!$BD87,IF(LA$19&lt;='様式３（療養者名簿）（⑤の場合）'!$BE87,1,0),0),0)</f>
        <v>0</v>
      </c>
      <c r="LB82" s="377">
        <f>IF(LB$19-'様式３（療養者名簿）（⑤の場合）'!$BD87+1&lt;=15,IF(LB$19&gt;='様式３（療養者名簿）（⑤の場合）'!$BD87,IF(LB$19&lt;='様式３（療養者名簿）（⑤の場合）'!$BE87,1,0),0),0)</f>
        <v>0</v>
      </c>
      <c r="LC82" s="377">
        <f>IF(LC$19-'様式３（療養者名簿）（⑤の場合）'!$BD87+1&lt;=15,IF(LC$19&gt;='様式３（療養者名簿）（⑤の場合）'!$BD87,IF(LC$19&lt;='様式３（療養者名簿）（⑤の場合）'!$BE87,1,0),0),0)</f>
        <v>0</v>
      </c>
      <c r="LD82" s="377">
        <f>IF(LD$19-'様式３（療養者名簿）（⑤の場合）'!$BD87+1&lt;=15,IF(LD$19&gt;='様式３（療養者名簿）（⑤の場合）'!$BD87,IF(LD$19&lt;='様式３（療養者名簿）（⑤の場合）'!$BE87,1,0),0),0)</f>
        <v>0</v>
      </c>
      <c r="LE82" s="377">
        <f>IF(LE$19-'様式３（療養者名簿）（⑤の場合）'!$BD87+1&lt;=15,IF(LE$19&gt;='様式３（療養者名簿）（⑤の場合）'!$BD87,IF(LE$19&lt;='様式３（療養者名簿）（⑤の場合）'!$BE87,1,0),0),0)</f>
        <v>0</v>
      </c>
      <c r="LF82" s="377">
        <f>IF(LF$19-'様式３（療養者名簿）（⑤の場合）'!$BD87+1&lt;=15,IF(LF$19&gt;='様式３（療養者名簿）（⑤の場合）'!$BD87,IF(LF$19&lt;='様式３（療養者名簿）（⑤の場合）'!$BE87,1,0),0),0)</f>
        <v>0</v>
      </c>
      <c r="LG82" s="377">
        <f>IF(LG$19-'様式３（療養者名簿）（⑤の場合）'!$BD87+1&lt;=15,IF(LG$19&gt;='様式３（療養者名簿）（⑤の場合）'!$BD87,IF(LG$19&lt;='様式３（療養者名簿）（⑤の場合）'!$BE87,1,0),0),0)</f>
        <v>0</v>
      </c>
      <c r="LH82" s="377">
        <f>IF(LH$19-'様式３（療養者名簿）（⑤の場合）'!$BD87+1&lt;=15,IF(LH$19&gt;='様式３（療養者名簿）（⑤の場合）'!$BD87,IF(LH$19&lt;='様式３（療養者名簿）（⑤の場合）'!$BE87,1,0),0),0)</f>
        <v>0</v>
      </c>
      <c r="LI82" s="377">
        <f>IF(LI$19-'様式３（療養者名簿）（⑤の場合）'!$BD87+1&lt;=15,IF(LI$19&gt;='様式３（療養者名簿）（⑤の場合）'!$BD87,IF(LI$19&lt;='様式３（療養者名簿）（⑤の場合）'!$BE87,1,0),0),0)</f>
        <v>0</v>
      </c>
      <c r="LJ82" s="377">
        <f>IF(LJ$19-'様式３（療養者名簿）（⑤の場合）'!$BD87+1&lt;=15,IF(LJ$19&gt;='様式３（療養者名簿）（⑤の場合）'!$BD87,IF(LJ$19&lt;='様式３（療養者名簿）（⑤の場合）'!$BE87,1,0),0),0)</f>
        <v>0</v>
      </c>
      <c r="LK82" s="377">
        <f>IF(LK$19-'様式３（療養者名簿）（⑤の場合）'!$BD87+1&lt;=15,IF(LK$19&gt;='様式３（療養者名簿）（⑤の場合）'!$BD87,IF(LK$19&lt;='様式３（療養者名簿）（⑤の場合）'!$BE87,1,0),0),0)</f>
        <v>0</v>
      </c>
      <c r="LL82" s="377">
        <f>IF(LL$19-'様式３（療養者名簿）（⑤の場合）'!$BD87+1&lt;=15,IF(LL$19&gt;='様式３（療養者名簿）（⑤の場合）'!$BD87,IF(LL$19&lt;='様式３（療養者名簿）（⑤の場合）'!$BE87,1,0),0),0)</f>
        <v>0</v>
      </c>
      <c r="LM82" s="377">
        <f>IF(LM$19-'様式３（療養者名簿）（⑤の場合）'!$BD87+1&lt;=15,IF(LM$19&gt;='様式３（療養者名簿）（⑤の場合）'!$BD87,IF(LM$19&lt;='様式３（療養者名簿）（⑤の場合）'!$BE87,1,0),0),0)</f>
        <v>0</v>
      </c>
      <c r="LN82" s="377">
        <f>IF(LN$19-'様式３（療養者名簿）（⑤の場合）'!$BD87+1&lt;=15,IF(LN$19&gt;='様式３（療養者名簿）（⑤の場合）'!$BD87,IF(LN$19&lt;='様式３（療養者名簿）（⑤の場合）'!$BE87,1,0),0),0)</f>
        <v>0</v>
      </c>
      <c r="LO82" s="377">
        <f>IF(LO$19-'様式３（療養者名簿）（⑤の場合）'!$BD87+1&lt;=15,IF(LO$19&gt;='様式３（療養者名簿）（⑤の場合）'!$BD87,IF(LO$19&lt;='様式３（療養者名簿）（⑤の場合）'!$BE87,1,0),0),0)</f>
        <v>0</v>
      </c>
      <c r="LP82" s="377">
        <f>IF(LP$19-'様式３（療養者名簿）（⑤の場合）'!$BD87+1&lt;=15,IF(LP$19&gt;='様式３（療養者名簿）（⑤の場合）'!$BD87,IF(LP$19&lt;='様式３（療養者名簿）（⑤の場合）'!$BE87,1,0),0),0)</f>
        <v>0</v>
      </c>
      <c r="LQ82" s="377">
        <f>IF(LQ$19-'様式３（療養者名簿）（⑤の場合）'!$BD87+1&lt;=15,IF(LQ$19&gt;='様式３（療養者名簿）（⑤の場合）'!$BD87,IF(LQ$19&lt;='様式３（療養者名簿）（⑤の場合）'!$BE87,1,0),0),0)</f>
        <v>0</v>
      </c>
      <c r="LR82" s="377">
        <f>IF(LR$19-'様式３（療養者名簿）（⑤の場合）'!$BD87+1&lt;=15,IF(LR$19&gt;='様式３（療養者名簿）（⑤の場合）'!$BD87,IF(LR$19&lt;='様式３（療養者名簿）（⑤の場合）'!$BE87,1,0),0),0)</f>
        <v>0</v>
      </c>
      <c r="LS82" s="377">
        <f>IF(LS$19-'様式３（療養者名簿）（⑤の場合）'!$BD87+1&lt;=15,IF(LS$19&gt;='様式３（療養者名簿）（⑤の場合）'!$BD87,IF(LS$19&lt;='様式３（療養者名簿）（⑤の場合）'!$BE87,1,0),0),0)</f>
        <v>0</v>
      </c>
      <c r="LT82" s="377">
        <f>IF(LT$19-'様式３（療養者名簿）（⑤の場合）'!$BD87+1&lt;=15,IF(LT$19&gt;='様式３（療養者名簿）（⑤の場合）'!$BD87,IF(LT$19&lt;='様式３（療養者名簿）（⑤の場合）'!$BE87,1,0),0),0)</f>
        <v>0</v>
      </c>
      <c r="LU82" s="377">
        <f>IF(LU$19-'様式３（療養者名簿）（⑤の場合）'!$BD87+1&lt;=15,IF(LU$19&gt;='様式３（療養者名簿）（⑤の場合）'!$BD87,IF(LU$19&lt;='様式３（療養者名簿）（⑤の場合）'!$BE87,1,0),0),0)</f>
        <v>0</v>
      </c>
      <c r="LV82" s="377">
        <f>IF(LV$19-'様式３（療養者名簿）（⑤の場合）'!$BD87+1&lt;=15,IF(LV$19&gt;='様式３（療養者名簿）（⑤の場合）'!$BD87,IF(LV$19&lt;='様式３（療養者名簿）（⑤の場合）'!$BE87,1,0),0),0)</f>
        <v>0</v>
      </c>
      <c r="LW82" s="377">
        <f>IF(LW$19-'様式３（療養者名簿）（⑤の場合）'!$BD87+1&lt;=15,IF(LW$19&gt;='様式３（療養者名簿）（⑤の場合）'!$BD87,IF(LW$19&lt;='様式３（療養者名簿）（⑤の場合）'!$BE87,1,0),0),0)</f>
        <v>0</v>
      </c>
      <c r="LX82" s="377">
        <f>IF(LX$19-'様式３（療養者名簿）（⑤の場合）'!$BD87+1&lt;=15,IF(LX$19&gt;='様式３（療養者名簿）（⑤の場合）'!$BD87,IF(LX$19&lt;='様式３（療養者名簿）（⑤の場合）'!$BE87,1,0),0),0)</f>
        <v>0</v>
      </c>
      <c r="LY82" s="377">
        <f>IF(LY$19-'様式３（療養者名簿）（⑤の場合）'!$BD87+1&lt;=15,IF(LY$19&gt;='様式３（療養者名簿）（⑤の場合）'!$BD87,IF(LY$19&lt;='様式３（療養者名簿）（⑤の場合）'!$BE87,1,0),0),0)</f>
        <v>0</v>
      </c>
      <c r="LZ82" s="377">
        <f>IF(LZ$19-'様式３（療養者名簿）（⑤の場合）'!$BD87+1&lt;=15,IF(LZ$19&gt;='様式３（療養者名簿）（⑤の場合）'!$BD87,IF(LZ$19&lt;='様式３（療養者名簿）（⑤の場合）'!$BE87,1,0),0),0)</f>
        <v>0</v>
      </c>
      <c r="MA82" s="377">
        <f>IF(MA$19-'様式３（療養者名簿）（⑤の場合）'!$BD87+1&lt;=15,IF(MA$19&gt;='様式３（療養者名簿）（⑤の場合）'!$BD87,IF(MA$19&lt;='様式３（療養者名簿）（⑤の場合）'!$BE87,1,0),0),0)</f>
        <v>0</v>
      </c>
      <c r="MB82" s="377">
        <f>IF(MB$19-'様式３（療養者名簿）（⑤の場合）'!$BD87+1&lt;=15,IF(MB$19&gt;='様式３（療養者名簿）（⑤の場合）'!$BD87,IF(MB$19&lt;='様式３（療養者名簿）（⑤の場合）'!$BE87,1,0),0),0)</f>
        <v>0</v>
      </c>
      <c r="MC82" s="377">
        <f>IF(MC$19-'様式３（療養者名簿）（⑤の場合）'!$BD87+1&lt;=15,IF(MC$19&gt;='様式３（療養者名簿）（⑤の場合）'!$BD87,IF(MC$19&lt;='様式３（療養者名簿）（⑤の場合）'!$BE87,1,0),0),0)</f>
        <v>0</v>
      </c>
      <c r="MD82" s="377">
        <f>IF(MD$19-'様式３（療養者名簿）（⑤の場合）'!$BD87+1&lt;=15,IF(MD$19&gt;='様式３（療養者名簿）（⑤の場合）'!$BD87,IF(MD$19&lt;='様式３（療養者名簿）（⑤の場合）'!$BE87,1,0),0),0)</f>
        <v>0</v>
      </c>
      <c r="ME82" s="377">
        <f>IF(ME$19-'様式３（療養者名簿）（⑤の場合）'!$BD87+1&lt;=15,IF(ME$19&gt;='様式３（療養者名簿）（⑤の場合）'!$BD87,IF(ME$19&lt;='様式３（療養者名簿）（⑤の場合）'!$BE87,1,0),0),0)</f>
        <v>0</v>
      </c>
      <c r="MF82" s="377">
        <f>IF(MF$19-'様式３（療養者名簿）（⑤の場合）'!$BD87+1&lt;=15,IF(MF$19&gt;='様式３（療養者名簿）（⑤の場合）'!$BD87,IF(MF$19&lt;='様式３（療養者名簿）（⑤の場合）'!$BE87,1,0),0),0)</f>
        <v>0</v>
      </c>
      <c r="MG82" s="377">
        <f>IF(MG$19-'様式３（療養者名簿）（⑤の場合）'!$BD87+1&lt;=15,IF(MG$19&gt;='様式３（療養者名簿）（⑤の場合）'!$BD87,IF(MG$19&lt;='様式３（療養者名簿）（⑤の場合）'!$BE87,1,0),0),0)</f>
        <v>0</v>
      </c>
      <c r="MH82" s="377">
        <f>IF(MH$19-'様式３（療養者名簿）（⑤の場合）'!$BD87+1&lt;=15,IF(MH$19&gt;='様式３（療養者名簿）（⑤の場合）'!$BD87,IF(MH$19&lt;='様式３（療養者名簿）（⑤の場合）'!$BE87,1,0),0),0)</f>
        <v>0</v>
      </c>
      <c r="MI82" s="377">
        <f>IF(MI$19-'様式３（療養者名簿）（⑤の場合）'!$BD87+1&lt;=15,IF(MI$19&gt;='様式３（療養者名簿）（⑤の場合）'!$BD87,IF(MI$19&lt;='様式３（療養者名簿）（⑤の場合）'!$BE87,1,0),0),0)</f>
        <v>0</v>
      </c>
      <c r="MJ82" s="377">
        <f>IF(MJ$19-'様式３（療養者名簿）（⑤の場合）'!$BD87+1&lt;=15,IF(MJ$19&gt;='様式３（療養者名簿）（⑤の場合）'!$BD87,IF(MJ$19&lt;='様式３（療養者名簿）（⑤の場合）'!$BE87,1,0),0),0)</f>
        <v>0</v>
      </c>
      <c r="MK82" s="377">
        <f>IF(MK$19-'様式３（療養者名簿）（⑤の場合）'!$BD87+1&lt;=15,IF(MK$19&gt;='様式３（療養者名簿）（⑤の場合）'!$BD87,IF(MK$19&lt;='様式３（療養者名簿）（⑤の場合）'!$BE87,1,0),0),0)</f>
        <v>0</v>
      </c>
      <c r="ML82" s="377">
        <f>IF(ML$19-'様式３（療養者名簿）（⑤の場合）'!$BD87+1&lt;=15,IF(ML$19&gt;='様式３（療養者名簿）（⑤の場合）'!$BD87,IF(ML$19&lt;='様式３（療養者名簿）（⑤の場合）'!$BE87,1,0),0),0)</f>
        <v>0</v>
      </c>
      <c r="MM82" s="377">
        <f>IF(MM$19-'様式３（療養者名簿）（⑤の場合）'!$BD87+1&lt;=15,IF(MM$19&gt;='様式３（療養者名簿）（⑤の場合）'!$BD87,IF(MM$19&lt;='様式３（療養者名簿）（⑤の場合）'!$BE87,1,0),0),0)</f>
        <v>0</v>
      </c>
      <c r="MN82" s="377">
        <f>IF(MN$19-'様式３（療養者名簿）（⑤の場合）'!$BD87+1&lt;=15,IF(MN$19&gt;='様式３（療養者名簿）（⑤の場合）'!$BD87,IF(MN$19&lt;='様式３（療養者名簿）（⑤の場合）'!$BE87,1,0),0),0)</f>
        <v>0</v>
      </c>
      <c r="MO82" s="377">
        <f>IF(MO$19-'様式３（療養者名簿）（⑤の場合）'!$BD87+1&lt;=15,IF(MO$19&gt;='様式３（療養者名簿）（⑤の場合）'!$BD87,IF(MO$19&lt;='様式３（療養者名簿）（⑤の場合）'!$BE87,1,0),0),0)</f>
        <v>0</v>
      </c>
      <c r="MP82" s="377">
        <f>IF(MP$19-'様式３（療養者名簿）（⑤の場合）'!$BD87+1&lt;=15,IF(MP$19&gt;='様式３（療養者名簿）（⑤の場合）'!$BD87,IF(MP$19&lt;='様式３（療養者名簿）（⑤の場合）'!$BE87,1,0),0),0)</f>
        <v>0</v>
      </c>
      <c r="MQ82" s="377">
        <f>IF(MQ$19-'様式３（療養者名簿）（⑤の場合）'!$BD87+1&lt;=15,IF(MQ$19&gt;='様式３（療養者名簿）（⑤の場合）'!$BD87,IF(MQ$19&lt;='様式３（療養者名簿）（⑤の場合）'!$BE87,1,0),0),0)</f>
        <v>0</v>
      </c>
      <c r="MR82" s="377">
        <f>IF(MR$19-'様式３（療養者名簿）（⑤の場合）'!$BD87+1&lt;=15,IF(MR$19&gt;='様式３（療養者名簿）（⑤の場合）'!$BD87,IF(MR$19&lt;='様式３（療養者名簿）（⑤の場合）'!$BE87,1,0),0),0)</f>
        <v>0</v>
      </c>
      <c r="MS82" s="377">
        <f>IF(MS$19-'様式３（療養者名簿）（⑤の場合）'!$BD87+1&lt;=15,IF(MS$19&gt;='様式３（療養者名簿）（⑤の場合）'!$BD87,IF(MS$19&lt;='様式３（療養者名簿）（⑤の場合）'!$BE87,1,0),0),0)</f>
        <v>0</v>
      </c>
      <c r="MT82" s="377">
        <f>IF(MT$19-'様式３（療養者名簿）（⑤の場合）'!$BD87+1&lt;=15,IF(MT$19&gt;='様式３（療養者名簿）（⑤の場合）'!$BD87,IF(MT$19&lt;='様式３（療養者名簿）（⑤の場合）'!$BE87,1,0),0),0)</f>
        <v>0</v>
      </c>
      <c r="MU82" s="377">
        <f>IF(MU$19-'様式３（療養者名簿）（⑤の場合）'!$BD87+1&lt;=15,IF(MU$19&gt;='様式３（療養者名簿）（⑤の場合）'!$BD87,IF(MU$19&lt;='様式３（療養者名簿）（⑤の場合）'!$BE87,1,0),0),0)</f>
        <v>0</v>
      </c>
      <c r="MV82" s="377">
        <f>IF(MV$19-'様式３（療養者名簿）（⑤の場合）'!$BD87+1&lt;=15,IF(MV$19&gt;='様式３（療養者名簿）（⑤の場合）'!$BD87,IF(MV$19&lt;='様式３（療養者名簿）（⑤の場合）'!$BE87,1,0),0),0)</f>
        <v>0</v>
      </c>
      <c r="MW82" s="377">
        <f>IF(MW$19-'様式３（療養者名簿）（⑤の場合）'!$BD87+1&lt;=15,IF(MW$19&gt;='様式３（療養者名簿）（⑤の場合）'!$BD87,IF(MW$19&lt;='様式３（療養者名簿）（⑤の場合）'!$BE87,1,0),0),0)</f>
        <v>0</v>
      </c>
      <c r="MX82" s="377">
        <f>IF(MX$19-'様式３（療養者名簿）（⑤の場合）'!$BD87+1&lt;=15,IF(MX$19&gt;='様式３（療養者名簿）（⑤の場合）'!$BD87,IF(MX$19&lt;='様式３（療養者名簿）（⑤の場合）'!$BE87,1,0),0),0)</f>
        <v>0</v>
      </c>
      <c r="MY82" s="377">
        <f>IF(MY$19-'様式３（療養者名簿）（⑤の場合）'!$BD87+1&lt;=15,IF(MY$19&gt;='様式３（療養者名簿）（⑤の場合）'!$BD87,IF(MY$19&lt;='様式３（療養者名簿）（⑤の場合）'!$BE87,1,0),0),0)</f>
        <v>0</v>
      </c>
      <c r="MZ82" s="377">
        <f>IF(MZ$19-'様式３（療養者名簿）（⑤の場合）'!$BD87+1&lt;=15,IF(MZ$19&gt;='様式３（療養者名簿）（⑤の場合）'!$BD87,IF(MZ$19&lt;='様式３（療養者名簿）（⑤の場合）'!$BE87,1,0),0),0)</f>
        <v>0</v>
      </c>
      <c r="NA82" s="377">
        <f>IF(NA$19-'様式３（療養者名簿）（⑤の場合）'!$BD87+1&lt;=15,IF(NA$19&gt;='様式３（療養者名簿）（⑤の場合）'!$BD87,IF(NA$19&lt;='様式３（療養者名簿）（⑤の場合）'!$BE87,1,0),0),0)</f>
        <v>0</v>
      </c>
      <c r="NB82" s="377">
        <f>IF(NB$19-'様式３（療養者名簿）（⑤の場合）'!$BD87+1&lt;=15,IF(NB$19&gt;='様式３（療養者名簿）（⑤の場合）'!$BD87,IF(NB$19&lt;='様式３（療養者名簿）（⑤の場合）'!$BE87,1,0),0),0)</f>
        <v>0</v>
      </c>
      <c r="NC82" s="257">
        <f>IF(NC$19-'様式３（療養者名簿）（⑤の場合）'!$BD87+1&lt;=15,IF(NC$19&gt;='様式３（療養者名簿）（⑤の場合）'!$BD87,IF(NC$19&lt;='様式３（療養者名簿）（⑤の場合）'!$BE87,1,0),0),0)</f>
        <v>0</v>
      </c>
      <c r="ND82" s="257">
        <f>IF(ND$19-'様式３（療養者名簿）（⑤の場合）'!$BD87+1&lt;=15,IF(ND$19&gt;='様式３（療養者名簿）（⑤の場合）'!$BD87,IF(ND$19&lt;='様式３（療養者名簿）（⑤の場合）'!$BE87,1,0),0),0)</f>
        <v>0</v>
      </c>
      <c r="NE82" s="257">
        <f>IF(NE$19-'様式３（療養者名簿）（⑤の場合）'!$BD87+1&lt;=15,IF(NE$19&gt;='様式３（療養者名簿）（⑤の場合）'!$BD87,IF(NE$19&lt;='様式３（療養者名簿）（⑤の場合）'!$BE87,1,0),0),0)</f>
        <v>0</v>
      </c>
      <c r="NF82" s="257">
        <f>IF(NF$19-'様式３（療養者名簿）（⑤の場合）'!$BD87+1&lt;=15,IF(NF$19&gt;='様式３（療養者名簿）（⑤の場合）'!$BD87,IF(NF$19&lt;='様式３（療養者名簿）（⑤の場合）'!$BE87,1,0),0),0)</f>
        <v>0</v>
      </c>
      <c r="NG82" s="257">
        <f>IF(NG$19-'様式３（療養者名簿）（⑤の場合）'!$BD87+1&lt;=15,IF(NG$19&gt;='様式３（療養者名簿）（⑤の場合）'!$BD87,IF(NG$19&lt;='様式３（療養者名簿）（⑤の場合）'!$BE87,1,0),0),0)</f>
        <v>0</v>
      </c>
      <c r="NH82" s="257">
        <f>IF(NH$19-'様式３（療養者名簿）（⑤の場合）'!$BD87+1&lt;=15,IF(NH$19&gt;='様式３（療養者名簿）（⑤の場合）'!$BD87,IF(NH$19&lt;='様式３（療養者名簿）（⑤の場合）'!$BE87,1,0),0),0)</f>
        <v>0</v>
      </c>
      <c r="NI82" s="257">
        <f>IF(NI$19-'様式３（療養者名簿）（⑤の場合）'!$BD87+1&lt;=15,IF(NI$19&gt;='様式３（療養者名簿）（⑤の場合）'!$BD87,IF(NI$19&lt;='様式３（療養者名簿）（⑤の場合）'!$BE87,1,0),0),0)</f>
        <v>0</v>
      </c>
      <c r="NJ82" s="257">
        <f>IF(NJ$19-'様式３（療養者名簿）（⑤の場合）'!$BD87+1&lt;=15,IF(NJ$19&gt;='様式３（療養者名簿）（⑤の場合）'!$BD87,IF(NJ$19&lt;='様式３（療養者名簿）（⑤の場合）'!$BE87,1,0),0),0)</f>
        <v>0</v>
      </c>
      <c r="NK82" s="257">
        <f>IF(NK$19-'様式３（療養者名簿）（⑤の場合）'!$BD87+1&lt;=15,IF(NK$19&gt;='様式３（療養者名簿）（⑤の場合）'!$BD87,IF(NK$19&lt;='様式３（療養者名簿）（⑤の場合）'!$BE87,1,0),0),0)</f>
        <v>0</v>
      </c>
      <c r="NL82" s="257">
        <f>IF(NL$19-'様式３（療養者名簿）（⑤の場合）'!$BD87+1&lt;=15,IF(NL$19&gt;='様式３（療養者名簿）（⑤の場合）'!$BD87,IF(NL$19&lt;='様式３（療養者名簿）（⑤の場合）'!$BE87,1,0),0),0)</f>
        <v>0</v>
      </c>
      <c r="NM82" s="257">
        <f>IF(NM$19-'様式３（療養者名簿）（⑤の場合）'!$BD87+1&lt;=15,IF(NM$19&gt;='様式３（療養者名簿）（⑤の場合）'!$BD87,IF(NM$19&lt;='様式３（療養者名簿）（⑤の場合）'!$BE87,1,0),0),0)</f>
        <v>0</v>
      </c>
      <c r="NN82" s="257">
        <f>IF(NN$19-'様式３（療養者名簿）（⑤の場合）'!$BD87+1&lt;=15,IF(NN$19&gt;='様式３（療養者名簿）（⑤の場合）'!$BD87,IF(NN$19&lt;='様式３（療養者名簿）（⑤の場合）'!$BE87,1,0),0),0)</f>
        <v>0</v>
      </c>
      <c r="NO82" s="257">
        <f>IF(NO$19-'様式３（療養者名簿）（⑤の場合）'!$BD87+1&lt;=15,IF(NO$19&gt;='様式３（療養者名簿）（⑤の場合）'!$BD87,IF(NO$19&lt;='様式３（療養者名簿）（⑤の場合）'!$BE87,1,0),0),0)</f>
        <v>0</v>
      </c>
      <c r="NP82" s="257">
        <f>IF(NP$19-'様式３（療養者名簿）（⑤の場合）'!$BD87+1&lt;=15,IF(NP$19&gt;='様式３（療養者名簿）（⑤の場合）'!$BD87,IF(NP$19&lt;='様式３（療養者名簿）（⑤の場合）'!$BE87,1,0),0),0)</f>
        <v>0</v>
      </c>
      <c r="NQ82" s="257">
        <f>IF(NQ$19-'様式３（療養者名簿）（⑤の場合）'!$BD87+1&lt;=15,IF(NQ$19&gt;='様式３（療養者名簿）（⑤の場合）'!$BD87,IF(NQ$19&lt;='様式３（療養者名簿）（⑤の場合）'!$BE87,1,0),0),0)</f>
        <v>0</v>
      </c>
      <c r="NR82" s="257">
        <f>IF(NR$19-'様式３（療養者名簿）（⑤の場合）'!$BD87+1&lt;=15,IF(NR$19&gt;='様式３（療養者名簿）（⑤の場合）'!$BD87,IF(NR$19&lt;='様式３（療養者名簿）（⑤の場合）'!$BE87,1,0),0),0)</f>
        <v>0</v>
      </c>
      <c r="NS82" s="257">
        <f>IF(NS$19-'様式３（療養者名簿）（⑤の場合）'!$BD87+1&lt;=15,IF(NS$19&gt;='様式３（療養者名簿）（⑤の場合）'!$BD87,IF(NS$19&lt;='様式３（療養者名簿）（⑤の場合）'!$BE87,1,0),0),0)</f>
        <v>0</v>
      </c>
      <c r="NT82" s="257">
        <f>IF(NT$19-'様式３（療養者名簿）（⑤の場合）'!$BD87+1&lt;=15,IF(NT$19&gt;='様式３（療養者名簿）（⑤の場合）'!$BD87,IF(NT$19&lt;='様式３（療養者名簿）（⑤の場合）'!$BE87,1,0),0),0)</f>
        <v>0</v>
      </c>
      <c r="NU82" s="257">
        <f>IF(NU$19-'様式３（療養者名簿）（⑤の場合）'!$BD87+1&lt;=15,IF(NU$19&gt;='様式３（療養者名簿）（⑤の場合）'!$BD87,IF(NU$19&lt;='様式３（療養者名簿）（⑤の場合）'!$BE87,1,0),0),0)</f>
        <v>0</v>
      </c>
      <c r="NV82" s="257">
        <f>IF(NV$19-'様式３（療養者名簿）（⑤の場合）'!$BD87+1&lt;=15,IF(NV$19&gt;='様式３（療養者名簿）（⑤の場合）'!$BD87,IF(NV$19&lt;='様式３（療養者名簿）（⑤の場合）'!$BE87,1,0),0),0)</f>
        <v>0</v>
      </c>
      <c r="NW82" s="257">
        <f>IF(NW$19-'様式３（療養者名簿）（⑤の場合）'!$BD87+1&lt;=15,IF(NW$19&gt;='様式３（療養者名簿）（⑤の場合）'!$BD87,IF(NW$19&lt;='様式３（療養者名簿）（⑤の場合）'!$BE87,1,0),0),0)</f>
        <v>0</v>
      </c>
      <c r="NX82" s="257">
        <f>IF(NX$19-'様式３（療養者名簿）（⑤の場合）'!$BD87+1&lt;=15,IF(NX$19&gt;='様式３（療養者名簿）（⑤の場合）'!$BD87,IF(NX$19&lt;='様式３（療養者名簿）（⑤の場合）'!$BE87,1,0),0),0)</f>
        <v>0</v>
      </c>
      <c r="NY82" s="257">
        <f>IF(NY$19-'様式３（療養者名簿）（⑤の場合）'!$BD87+1&lt;=15,IF(NY$19&gt;='様式３（療養者名簿）（⑤の場合）'!$BD87,IF(NY$19&lt;='様式３（療養者名簿）（⑤の場合）'!$BE87,1,0),0),0)</f>
        <v>0</v>
      </c>
      <c r="NZ82" s="257">
        <f>IF(NZ$19-'様式３（療養者名簿）（⑤の場合）'!$BD87+1&lt;=15,IF(NZ$19&gt;='様式３（療養者名簿）（⑤の場合）'!$BD87,IF(NZ$19&lt;='様式３（療養者名簿）（⑤の場合）'!$BE87,1,0),0),0)</f>
        <v>0</v>
      </c>
      <c r="OA82" s="257">
        <f>IF(OA$19-'様式３（療養者名簿）（⑤の場合）'!$BD87+1&lt;=15,IF(OA$19&gt;='様式３（療養者名簿）（⑤の場合）'!$BD87,IF(OA$19&lt;='様式３（療養者名簿）（⑤の場合）'!$BE87,1,0),0),0)</f>
        <v>0</v>
      </c>
      <c r="OB82" s="257">
        <f>IF(OB$19-'様式３（療養者名簿）（⑤の場合）'!$BD87+1&lt;=15,IF(OB$19&gt;='様式３（療養者名簿）（⑤の場合）'!$BD87,IF(OB$19&lt;='様式３（療養者名簿）（⑤の場合）'!$BE87,1,0),0),0)</f>
        <v>0</v>
      </c>
      <c r="OC82" s="257">
        <f>IF(OC$19-'様式３（療養者名簿）（⑤の場合）'!$BD87+1&lt;=15,IF(OC$19&gt;='様式３（療養者名簿）（⑤の場合）'!$BD87,IF(OC$19&lt;='様式３（療養者名簿）（⑤の場合）'!$BE87,1,0),0),0)</f>
        <v>0</v>
      </c>
      <c r="OD82" s="257">
        <f>IF(OD$19-'様式３（療養者名簿）（⑤の場合）'!$BD87+1&lt;=15,IF(OD$19&gt;='様式３（療養者名簿）（⑤の場合）'!$BD87,IF(OD$19&lt;='様式３（療養者名簿）（⑤の場合）'!$BE87,1,0),0),0)</f>
        <v>0</v>
      </c>
      <c r="OE82" s="257">
        <f>IF(OE$19-'様式３（療養者名簿）（⑤の場合）'!$BD87+1&lt;=15,IF(OE$19&gt;='様式３（療養者名簿）（⑤の場合）'!$BD87,IF(OE$19&lt;='様式３（療養者名簿）（⑤の場合）'!$BE87,1,0),0),0)</f>
        <v>0</v>
      </c>
      <c r="OF82" s="257">
        <f>IF(OF$19-'様式３（療養者名簿）（⑤の場合）'!$BD87+1&lt;=15,IF(OF$19&gt;='様式３（療養者名簿）（⑤の場合）'!$BD87,IF(OF$19&lt;='様式３（療養者名簿）（⑤の場合）'!$BE87,1,0),0),0)</f>
        <v>0</v>
      </c>
      <c r="OG82" s="257">
        <f>IF(OG$19-'様式３（療養者名簿）（⑤の場合）'!$BD87+1&lt;=15,IF(OG$19&gt;='様式３（療養者名簿）（⑤の場合）'!$BD87,IF(OG$19&lt;='様式３（療養者名簿）（⑤の場合）'!$BE87,1,0),0),0)</f>
        <v>0</v>
      </c>
      <c r="OH82" s="257">
        <f>IF(OH$19-'様式３（療養者名簿）（⑤の場合）'!$BD87+1&lt;=15,IF(OH$19&gt;='様式３（療養者名簿）（⑤の場合）'!$BD87,IF(OH$19&lt;='様式３（療養者名簿）（⑤の場合）'!$BE87,1,0),0),0)</f>
        <v>0</v>
      </c>
      <c r="OI82" s="257">
        <f>IF(OI$19-'様式３（療養者名簿）（⑤の場合）'!$BD87+1&lt;=15,IF(OI$19&gt;='様式３（療養者名簿）（⑤の場合）'!$BD87,IF(OI$19&lt;='様式３（療養者名簿）（⑤の場合）'!$BE87,1,0),0),0)</f>
        <v>0</v>
      </c>
      <c r="OJ82" s="257">
        <f>IF(OJ$19-'様式３（療養者名簿）（⑤の場合）'!$BD87+1&lt;=15,IF(OJ$19&gt;='様式３（療養者名簿）（⑤の場合）'!$BD87,IF(OJ$19&lt;='様式３（療養者名簿）（⑤の場合）'!$BE87,1,0),0),0)</f>
        <v>0</v>
      </c>
      <c r="OK82" s="257">
        <f>IF(OK$19-'様式３（療養者名簿）（⑤の場合）'!$BD87+1&lt;=15,IF(OK$19&gt;='様式３（療養者名簿）（⑤の場合）'!$BD87,IF(OK$19&lt;='様式３（療養者名簿）（⑤の場合）'!$BE87,1,0),0),0)</f>
        <v>0</v>
      </c>
      <c r="OL82" s="257">
        <f>IF(OL$19-'様式３（療養者名簿）（⑤の場合）'!$BD87+1&lt;=15,IF(OL$19&gt;='様式３（療養者名簿）（⑤の場合）'!$BD87,IF(OL$19&lt;='様式３（療養者名簿）（⑤の場合）'!$BE87,1,0),0),0)</f>
        <v>0</v>
      </c>
      <c r="OM82" s="257">
        <f>IF(OM$19-'様式３（療養者名簿）（⑤の場合）'!$BD87+1&lt;=15,IF(OM$19&gt;='様式３（療養者名簿）（⑤の場合）'!$BD87,IF(OM$19&lt;='様式３（療養者名簿）（⑤の場合）'!$BE87,1,0),0),0)</f>
        <v>0</v>
      </c>
      <c r="ON82" s="257">
        <f>IF(ON$19-'様式３（療養者名簿）（⑤の場合）'!$BD87+1&lt;=15,IF(ON$19&gt;='様式３（療養者名簿）（⑤の場合）'!$BD87,IF(ON$19&lt;='様式３（療養者名簿）（⑤の場合）'!$BE87,1,0),0),0)</f>
        <v>0</v>
      </c>
      <c r="OO82" s="257">
        <f>IF(OO$19-'様式３（療養者名簿）（⑤の場合）'!$BD87+1&lt;=15,IF(OO$19&gt;='様式３（療養者名簿）（⑤の場合）'!$BD87,IF(OO$19&lt;='様式３（療養者名簿）（⑤の場合）'!$BE87,1,0),0),0)</f>
        <v>0</v>
      </c>
      <c r="OP82" s="257">
        <f>IF(OP$19-'様式３（療養者名簿）（⑤の場合）'!$BD87+1&lt;=15,IF(OP$19&gt;='様式３（療養者名簿）（⑤の場合）'!$BD87,IF(OP$19&lt;='様式３（療養者名簿）（⑤の場合）'!$BE87,1,0),0),0)</f>
        <v>0</v>
      </c>
      <c r="OQ82" s="257">
        <f>IF(OQ$19-'様式３（療養者名簿）（⑤の場合）'!$BD87+1&lt;=15,IF(OQ$19&gt;='様式３（療養者名簿）（⑤の場合）'!$BD87,IF(OQ$19&lt;='様式３（療養者名簿）（⑤の場合）'!$BE87,1,0),0),0)</f>
        <v>0</v>
      </c>
      <c r="OR82" s="257">
        <f>IF(OR$19-'様式３（療養者名簿）（⑤の場合）'!$BD87+1&lt;=15,IF(OR$19&gt;='様式３（療養者名簿）（⑤の場合）'!$BD87,IF(OR$19&lt;='様式３（療養者名簿）（⑤の場合）'!$BE87,1,0),0),0)</f>
        <v>0</v>
      </c>
      <c r="OS82" s="257">
        <f>IF(OS$19-'様式３（療養者名簿）（⑤の場合）'!$BD87+1&lt;=15,IF(OS$19&gt;='様式３（療養者名簿）（⑤の場合）'!$BD87,IF(OS$19&lt;='様式３（療養者名簿）（⑤の場合）'!$BE87,1,0),0),0)</f>
        <v>0</v>
      </c>
      <c r="OT82" s="257">
        <f>IF(OT$19-'様式３（療養者名簿）（⑤の場合）'!$BD87+1&lt;=15,IF(OT$19&gt;='様式３（療養者名簿）（⑤の場合）'!$BD87,IF(OT$19&lt;='様式３（療養者名簿）（⑤の場合）'!$BE87,1,0),0),0)</f>
        <v>0</v>
      </c>
      <c r="OU82" s="257">
        <f>IF(OU$19-'様式３（療養者名簿）（⑤の場合）'!$BD87+1&lt;=15,IF(OU$19&gt;='様式３（療養者名簿）（⑤の場合）'!$BD87,IF(OU$19&lt;='様式３（療養者名簿）（⑤の場合）'!$BE87,1,0),0),0)</f>
        <v>0</v>
      </c>
      <c r="OV82" s="257">
        <f>IF(OV$19-'様式３（療養者名簿）（⑤の場合）'!$BD87+1&lt;=15,IF(OV$19&gt;='様式３（療養者名簿）（⑤の場合）'!$BD87,IF(OV$19&lt;='様式３（療養者名簿）（⑤の場合）'!$BE87,1,0),0),0)</f>
        <v>0</v>
      </c>
      <c r="OW82" s="257">
        <f>IF(OW$19-'様式３（療養者名簿）（⑤の場合）'!$BD87+1&lt;=15,IF(OW$19&gt;='様式３（療養者名簿）（⑤の場合）'!$BD87,IF(OW$19&lt;='様式３（療養者名簿）（⑤の場合）'!$BE87,1,0),0),0)</f>
        <v>0</v>
      </c>
      <c r="OX82" s="257">
        <f>IF(OX$19-'様式３（療養者名簿）（⑤の場合）'!$BD87+1&lt;=15,IF(OX$19&gt;='様式３（療養者名簿）（⑤の場合）'!$BD87,IF(OX$19&lt;='様式３（療養者名簿）（⑤の場合）'!$BE87,1,0),0),0)</f>
        <v>0</v>
      </c>
      <c r="OY82" s="257">
        <f>IF(OY$19-'様式３（療養者名簿）（⑤の場合）'!$BD87+1&lt;=15,IF(OY$19&gt;='様式３（療養者名簿）（⑤の場合）'!$BD87,IF(OY$19&lt;='様式３（療養者名簿）（⑤の場合）'!$BE87,1,0),0),0)</f>
        <v>0</v>
      </c>
      <c r="OZ82" s="257">
        <f>IF(OZ$19-'様式３（療養者名簿）（⑤の場合）'!$BD87+1&lt;=15,IF(OZ$19&gt;='様式３（療養者名簿）（⑤の場合）'!$BD87,IF(OZ$19&lt;='様式３（療養者名簿）（⑤の場合）'!$BE87,1,0),0),0)</f>
        <v>0</v>
      </c>
      <c r="PA82" s="257">
        <f>IF(PA$19-'様式３（療養者名簿）（⑤の場合）'!$BD87+1&lt;=15,IF(PA$19&gt;='様式３（療養者名簿）（⑤の場合）'!$BD87,IF(PA$19&lt;='様式３（療養者名簿）（⑤の場合）'!$BE87,1,0),0),0)</f>
        <v>0</v>
      </c>
      <c r="PB82" s="257">
        <f>IF(PB$19-'様式３（療養者名簿）（⑤の場合）'!$BD87+1&lt;=15,IF(PB$19&gt;='様式３（療養者名簿）（⑤の場合）'!$BD87,IF(PB$19&lt;='様式３（療養者名簿）（⑤の場合）'!$BE87,1,0),0),0)</f>
        <v>0</v>
      </c>
      <c r="PC82" s="257">
        <f>IF(PC$19-'様式３（療養者名簿）（⑤の場合）'!$BD87+1&lt;=15,IF(PC$19&gt;='様式３（療養者名簿）（⑤の場合）'!$BD87,IF(PC$19&lt;='様式３（療養者名簿）（⑤の場合）'!$BE87,1,0),0),0)</f>
        <v>0</v>
      </c>
      <c r="PD82" s="257">
        <f>IF(PD$19-'様式３（療養者名簿）（⑤の場合）'!$BD87+1&lt;=15,IF(PD$19&gt;='様式３（療養者名簿）（⑤の場合）'!$BD87,IF(PD$19&lt;='様式３（療養者名簿）（⑤の場合）'!$BE87,1,0),0),0)</f>
        <v>0</v>
      </c>
      <c r="PE82" s="257">
        <f>IF(PE$19-'様式３（療養者名簿）（⑤の場合）'!$BD87+1&lt;=15,IF(PE$19&gt;='様式３（療養者名簿）（⑤の場合）'!$BD87,IF(PE$19&lt;='様式３（療養者名簿）（⑤の場合）'!$BE87,1,0),0),0)</f>
        <v>0</v>
      </c>
      <c r="PF82" s="257">
        <f>IF(PF$19-'様式３（療養者名簿）（⑤の場合）'!$BD87+1&lt;=15,IF(PF$19&gt;='様式３（療養者名簿）（⑤の場合）'!$BD87,IF(PF$19&lt;='様式３（療養者名簿）（⑤の場合）'!$BE87,1,0),0),0)</f>
        <v>0</v>
      </c>
      <c r="PG82" s="257">
        <f>IF(PG$19-'様式３（療養者名簿）（⑤の場合）'!$BD87+1&lt;=15,IF(PG$19&gt;='様式３（療養者名簿）（⑤の場合）'!$BD87,IF(PG$19&lt;='様式３（療養者名簿）（⑤の場合）'!$BE87,1,0),0),0)</f>
        <v>0</v>
      </c>
      <c r="PH82" s="257">
        <f>IF(PH$19-'様式３（療養者名簿）（⑤の場合）'!$BD87+1&lt;=15,IF(PH$19&gt;='様式３（療養者名簿）（⑤の場合）'!$BD87,IF(PH$19&lt;='様式３（療養者名簿）（⑤の場合）'!$BE87,1,0),0),0)</f>
        <v>0</v>
      </c>
      <c r="PI82" s="257">
        <f>IF(PI$19-'様式３（療養者名簿）（⑤の場合）'!$BD87+1&lt;=15,IF(PI$19&gt;='様式３（療養者名簿）（⑤の場合）'!$BD87,IF(PI$19&lt;='様式３（療養者名簿）（⑤の場合）'!$BE87,1,0),0),0)</f>
        <v>0</v>
      </c>
      <c r="PJ82" s="257">
        <f>IF(PJ$19-'様式３（療養者名簿）（⑤の場合）'!$BD87+1&lt;=15,IF(PJ$19&gt;='様式３（療養者名簿）（⑤の場合）'!$BD87,IF(PJ$19&lt;='様式３（療養者名簿）（⑤の場合）'!$BE87,1,0),0),0)</f>
        <v>0</v>
      </c>
      <c r="PK82" s="257">
        <f>IF(PK$19-'様式３（療養者名簿）（⑤の場合）'!$BD87+1&lt;=15,IF(PK$19&gt;='様式３（療養者名簿）（⑤の場合）'!$BD87,IF(PK$19&lt;='様式３（療養者名簿）（⑤の場合）'!$BE87,1,0),0),0)</f>
        <v>0</v>
      </c>
      <c r="PL82" s="257">
        <f>IF(PL$19-'様式３（療養者名簿）（⑤の場合）'!$BD87+1&lt;=15,IF(PL$19&gt;='様式３（療養者名簿）（⑤の場合）'!$BD87,IF(PL$19&lt;='様式３（療養者名簿）（⑤の場合）'!$BE87,1,0),0),0)</f>
        <v>0</v>
      </c>
      <c r="PM82" s="257">
        <f>IF(PM$19-'様式３（療養者名簿）（⑤の場合）'!$BD87+1&lt;=15,IF(PM$19&gt;='様式３（療養者名簿）（⑤の場合）'!$BD87,IF(PM$19&lt;='様式３（療養者名簿）（⑤の場合）'!$BE87,1,0),0),0)</f>
        <v>0</v>
      </c>
      <c r="PN82" s="257">
        <f>IF(PN$19-'様式３（療養者名簿）（⑤の場合）'!$BD87+1&lt;=15,IF(PN$19&gt;='様式３（療養者名簿）（⑤の場合）'!$BD87,IF(PN$19&lt;='様式３（療養者名簿）（⑤の場合）'!$BE87,1,0),0),0)</f>
        <v>0</v>
      </c>
      <c r="PO82" s="257">
        <f>IF(PO$19-'様式３（療養者名簿）（⑤の場合）'!$BD87+1&lt;=15,IF(PO$19&gt;='様式３（療養者名簿）（⑤の場合）'!$BD87,IF(PO$19&lt;='様式３（療養者名簿）（⑤の場合）'!$BE87,1,0),0),0)</f>
        <v>0</v>
      </c>
      <c r="PP82" s="257">
        <f>IF(PP$19-'様式３（療養者名簿）（⑤の場合）'!$BD87+1&lt;=15,IF(PP$19&gt;='様式３（療養者名簿）（⑤の場合）'!$BD87,IF(PP$19&lt;='様式３（療養者名簿）（⑤の場合）'!$BE87,1,0),0),0)</f>
        <v>0</v>
      </c>
      <c r="PQ82" s="257">
        <f>IF(PQ$19-'様式３（療養者名簿）（⑤の場合）'!$BD87+1&lt;=15,IF(PQ$19&gt;='様式３（療養者名簿）（⑤の場合）'!$BD87,IF(PQ$19&lt;='様式３（療養者名簿）（⑤の場合）'!$BE87,1,0),0),0)</f>
        <v>0</v>
      </c>
      <c r="PR82" s="257">
        <f>IF(PR$19-'様式３（療養者名簿）（⑤の場合）'!$BD87+1&lt;=15,IF(PR$19&gt;='様式３（療養者名簿）（⑤の場合）'!$BD87,IF(PR$19&lt;='様式３（療養者名簿）（⑤の場合）'!$BE87,1,0),0),0)</f>
        <v>0</v>
      </c>
      <c r="PS82" s="257">
        <f>IF(PS$19-'様式３（療養者名簿）（⑤の場合）'!$BD87+1&lt;=15,IF(PS$19&gt;='様式３（療養者名簿）（⑤の場合）'!$BD87,IF(PS$19&lt;='様式３（療養者名簿）（⑤の場合）'!$BE87,1,0),0),0)</f>
        <v>0</v>
      </c>
      <c r="PT82" s="257">
        <f>IF(PT$19-'様式３（療養者名簿）（⑤の場合）'!$BD87+1&lt;=15,IF(PT$19&gt;='様式３（療養者名簿）（⑤の場合）'!$BD87,IF(PT$19&lt;='様式３（療養者名簿）（⑤の場合）'!$BE87,1,0),0),0)</f>
        <v>0</v>
      </c>
      <c r="PU82" s="257">
        <f>IF(PU$19-'様式３（療養者名簿）（⑤の場合）'!$BD87+1&lt;=15,IF(PU$19&gt;='様式３（療養者名簿）（⑤の場合）'!$BD87,IF(PU$19&lt;='様式３（療養者名簿）（⑤の場合）'!$BE87,1,0),0),0)</f>
        <v>0</v>
      </c>
      <c r="PV82" s="257">
        <f>IF(PV$19-'様式３（療養者名簿）（⑤の場合）'!$BD87+1&lt;=15,IF(PV$19&gt;='様式３（療養者名簿）（⑤の場合）'!$BD87,IF(PV$19&lt;='様式３（療養者名簿）（⑤の場合）'!$BE87,1,0),0),0)</f>
        <v>0</v>
      </c>
      <c r="PW82" s="257">
        <f>IF(PW$19-'様式３（療養者名簿）（⑤の場合）'!$BD87+1&lt;=15,IF(PW$19&gt;='様式３（療養者名簿）（⑤の場合）'!$BD87,IF(PW$19&lt;='様式３（療養者名簿）（⑤の場合）'!$BE87,1,0),0),0)</f>
        <v>0</v>
      </c>
      <c r="PX82" s="257">
        <f>IF(PX$19-'様式３（療養者名簿）（⑤の場合）'!$BD87+1&lt;=15,IF(PX$19&gt;='様式３（療養者名簿）（⑤の場合）'!$BD87,IF(PX$19&lt;='様式３（療養者名簿）（⑤の場合）'!$BE87,1,0),0),0)</f>
        <v>0</v>
      </c>
      <c r="PY82" s="257">
        <f>IF(PY$19-'様式３（療養者名簿）（⑤の場合）'!$BD87+1&lt;=15,IF(PY$19&gt;='様式３（療養者名簿）（⑤の場合）'!$BD87,IF(PY$19&lt;='様式３（療養者名簿）（⑤の場合）'!$BE87,1,0),0),0)</f>
        <v>0</v>
      </c>
      <c r="PZ82" s="257">
        <f>IF(PZ$19-'様式３（療養者名簿）（⑤の場合）'!$BD87+1&lt;=15,IF(PZ$19&gt;='様式３（療養者名簿）（⑤の場合）'!$BD87,IF(PZ$19&lt;='様式３（療養者名簿）（⑤の場合）'!$BE87,1,0),0),0)</f>
        <v>0</v>
      </c>
      <c r="QA82" s="257">
        <f>IF(QA$19-'様式３（療養者名簿）（⑤の場合）'!$BD87+1&lt;=15,IF(QA$19&gt;='様式３（療養者名簿）（⑤の場合）'!$BD87,IF(QA$19&lt;='様式３（療養者名簿）（⑤の場合）'!$BE87,1,0),0),0)</f>
        <v>0</v>
      </c>
      <c r="QB82" s="257">
        <f>IF(QB$19-'様式３（療養者名簿）（⑤の場合）'!$BD87+1&lt;=15,IF(QB$19&gt;='様式３（療養者名簿）（⑤の場合）'!$BD87,IF(QB$19&lt;='様式３（療養者名簿）（⑤の場合）'!$BE87,1,0),0),0)</f>
        <v>0</v>
      </c>
      <c r="QC82" s="257">
        <f>IF(QC$19-'様式３（療養者名簿）（⑤の場合）'!$BD87+1&lt;=15,IF(QC$19&gt;='様式３（療養者名簿）（⑤の場合）'!$BD87,IF(QC$19&lt;='様式３（療養者名簿）（⑤の場合）'!$BE87,1,0),0),0)</f>
        <v>0</v>
      </c>
      <c r="QD82" s="257">
        <f>IF(QD$19-'様式３（療養者名簿）（⑤の場合）'!$BD87+1&lt;=15,IF(QD$19&gt;='様式３（療養者名簿）（⑤の場合）'!$BD87,IF(QD$19&lt;='様式３（療養者名簿）（⑤の場合）'!$BE87,1,0),0),0)</f>
        <v>0</v>
      </c>
      <c r="QE82" s="257">
        <f>IF(QE$19-'様式３（療養者名簿）（⑤の場合）'!$BD87+1&lt;=15,IF(QE$19&gt;='様式３（療養者名簿）（⑤の場合）'!$BD87,IF(QE$19&lt;='様式３（療養者名簿）（⑤の場合）'!$BE87,1,0),0),0)</f>
        <v>0</v>
      </c>
      <c r="QF82" s="257">
        <f>IF(QF$19-'様式３（療養者名簿）（⑤の場合）'!$BD87+1&lt;=15,IF(QF$19&gt;='様式３（療養者名簿）（⑤の場合）'!$BD87,IF(QF$19&lt;='様式３（療養者名簿）（⑤の場合）'!$BE87,1,0),0),0)</f>
        <v>0</v>
      </c>
      <c r="QG82" s="257">
        <f>IF(QG$19-'様式３（療養者名簿）（⑤の場合）'!$BD87+1&lt;=15,IF(QG$19&gt;='様式３（療養者名簿）（⑤の場合）'!$BD87,IF(QG$19&lt;='様式３（療養者名簿）（⑤の場合）'!$BE87,1,0),0),0)</f>
        <v>0</v>
      </c>
      <c r="QH82" s="257">
        <f>IF(QH$19-'様式３（療養者名簿）（⑤の場合）'!$BD87+1&lt;=15,IF(QH$19&gt;='様式３（療養者名簿）（⑤の場合）'!$BD87,IF(QH$19&lt;='様式３（療養者名簿）（⑤の場合）'!$BE87,1,0),0),0)</f>
        <v>0</v>
      </c>
      <c r="QI82" s="257">
        <f>IF(QI$19-'様式３（療養者名簿）（⑤の場合）'!$BD87+1&lt;=15,IF(QI$19&gt;='様式３（療養者名簿）（⑤の場合）'!$BD87,IF(QI$19&lt;='様式３（療養者名簿）（⑤の場合）'!$BE87,1,0),0),0)</f>
        <v>0</v>
      </c>
      <c r="QJ82" s="257">
        <f>IF(QJ$19-'様式３（療養者名簿）（⑤の場合）'!$BD87+1&lt;=15,IF(QJ$19&gt;='様式３（療養者名簿）（⑤の場合）'!$BD87,IF(QJ$19&lt;='様式３（療養者名簿）（⑤の場合）'!$BE87,1,0),0),0)</f>
        <v>0</v>
      </c>
      <c r="QK82" s="257">
        <f>IF(QK$19-'様式３（療養者名簿）（⑤の場合）'!$BD87+1&lt;=15,IF(QK$19&gt;='様式３（療養者名簿）（⑤の場合）'!$BD87,IF(QK$19&lt;='様式３（療養者名簿）（⑤の場合）'!$BE87,1,0),0),0)</f>
        <v>0</v>
      </c>
      <c r="QL82" s="257">
        <f>IF(QL$19-'様式３（療養者名簿）（⑤の場合）'!$BD87+1&lt;=15,IF(QL$19&gt;='様式３（療養者名簿）（⑤の場合）'!$BD87,IF(QL$19&lt;='様式３（療養者名簿）（⑤の場合）'!$BE87,1,0),0),0)</f>
        <v>0</v>
      </c>
      <c r="QM82" s="257">
        <f>IF(QM$19-'様式３（療養者名簿）（⑤の場合）'!$BD87+1&lt;=15,IF(QM$19&gt;='様式３（療養者名簿）（⑤の場合）'!$BD87,IF(QM$19&lt;='様式３（療養者名簿）（⑤の場合）'!$BE87,1,0),0),0)</f>
        <v>0</v>
      </c>
      <c r="QN82" s="257">
        <f>IF(QN$19-'様式３（療養者名簿）（⑤の場合）'!$BD87+1&lt;=15,IF(QN$19&gt;='様式３（療養者名簿）（⑤の場合）'!$BD87,IF(QN$19&lt;='様式３（療養者名簿）（⑤の場合）'!$BE87,1,0),0),0)</f>
        <v>0</v>
      </c>
      <c r="QO82" s="257">
        <f>IF(QO$19-'様式３（療養者名簿）（⑤の場合）'!$BD87+1&lt;=15,IF(QO$19&gt;='様式３（療養者名簿）（⑤の場合）'!$BD87,IF(QO$19&lt;='様式３（療養者名簿）（⑤の場合）'!$BE87,1,0),0),0)</f>
        <v>0</v>
      </c>
      <c r="QP82" s="257">
        <f>IF(QP$19-'様式３（療養者名簿）（⑤の場合）'!$BD87+1&lt;=15,IF(QP$19&gt;='様式３（療養者名簿）（⑤の場合）'!$BD87,IF(QP$19&lt;='様式３（療養者名簿）（⑤の場合）'!$BE87,1,0),0),0)</f>
        <v>0</v>
      </c>
      <c r="QQ82" s="257">
        <f>IF(QQ$19-'様式３（療養者名簿）（⑤の場合）'!$BD87+1&lt;=15,IF(QQ$19&gt;='様式３（療養者名簿）（⑤の場合）'!$BD87,IF(QQ$19&lt;='様式３（療養者名簿）（⑤の場合）'!$BE87,1,0),0),0)</f>
        <v>0</v>
      </c>
      <c r="QR82" s="257">
        <f>IF(QR$19-'様式３（療養者名簿）（⑤の場合）'!$BD87+1&lt;=15,IF(QR$19&gt;='様式３（療養者名簿）（⑤の場合）'!$BD87,IF(QR$19&lt;='様式３（療養者名簿）（⑤の場合）'!$BE87,1,0),0),0)</f>
        <v>0</v>
      </c>
      <c r="QS82" s="257">
        <f>IF(QS$19-'様式３（療養者名簿）（⑤の場合）'!$BD87+1&lt;=15,IF(QS$19&gt;='様式３（療養者名簿）（⑤の場合）'!$BD87,IF(QS$19&lt;='様式３（療養者名簿）（⑤の場合）'!$BE87,1,0),0),0)</f>
        <v>0</v>
      </c>
      <c r="QT82" s="257">
        <f>IF(QT$19-'様式３（療養者名簿）（⑤の場合）'!$BD87+1&lt;=15,IF(QT$19&gt;='様式３（療養者名簿）（⑤の場合）'!$BD87,IF(QT$19&lt;='様式３（療養者名簿）（⑤の場合）'!$BE87,1,0),0),0)</f>
        <v>0</v>
      </c>
      <c r="QU82" s="257">
        <f>IF(QU$19-'様式３（療養者名簿）（⑤の場合）'!$BD87+1&lt;=15,IF(QU$19&gt;='様式３（療養者名簿）（⑤の場合）'!$BD87,IF(QU$19&lt;='様式３（療養者名簿）（⑤の場合）'!$BE87,1,0),0),0)</f>
        <v>0</v>
      </c>
      <c r="QV82" s="257">
        <f>IF(QV$19-'様式３（療養者名簿）（⑤の場合）'!$BD87+1&lt;=15,IF(QV$19&gt;='様式３（療養者名簿）（⑤の場合）'!$BD87,IF(QV$19&lt;='様式３（療養者名簿）（⑤の場合）'!$BE87,1,0),0),0)</f>
        <v>0</v>
      </c>
      <c r="QW82" s="257">
        <f>IF(QW$19-'様式３（療養者名簿）（⑤の場合）'!$BD87+1&lt;=15,IF(QW$19&gt;='様式３（療養者名簿）（⑤の場合）'!$BD87,IF(QW$19&lt;='様式３（療養者名簿）（⑤の場合）'!$BE87,1,0),0),0)</f>
        <v>0</v>
      </c>
      <c r="QX82" s="257">
        <f>IF(QX$19-'様式３（療養者名簿）（⑤の場合）'!$BD87+1&lt;=15,IF(QX$19&gt;='様式３（療養者名簿）（⑤の場合）'!$BD87,IF(QX$19&lt;='様式３（療養者名簿）（⑤の場合）'!$BE87,1,0),0),0)</f>
        <v>0</v>
      </c>
      <c r="QY82" s="257">
        <f>IF(QY$19-'様式３（療養者名簿）（⑤の場合）'!$BD87+1&lt;=15,IF(QY$19&gt;='様式３（療養者名簿）（⑤の場合）'!$BD87,IF(QY$19&lt;='様式３（療養者名簿）（⑤の場合）'!$BE87,1,0),0),0)</f>
        <v>0</v>
      </c>
      <c r="QZ82" s="257">
        <f>IF(QZ$19-'様式３（療養者名簿）（⑤の場合）'!$BD87+1&lt;=15,IF(QZ$19&gt;='様式３（療養者名簿）（⑤の場合）'!$BD87,IF(QZ$19&lt;='様式３（療養者名簿）（⑤の場合）'!$BE87,1,0),0),0)</f>
        <v>0</v>
      </c>
      <c r="RA82" s="257">
        <f>IF(RA$19-'様式３（療養者名簿）（⑤の場合）'!$BD87+1&lt;=15,IF(RA$19&gt;='様式３（療養者名簿）（⑤の場合）'!$BD87,IF(RA$19&lt;='様式３（療養者名簿）（⑤の場合）'!$BE87,1,0),0),0)</f>
        <v>0</v>
      </c>
      <c r="RB82" s="257">
        <f>IF(RB$19-'様式３（療養者名簿）（⑤の場合）'!$BD87+1&lt;=15,IF(RB$19&gt;='様式３（療養者名簿）（⑤の場合）'!$BD87,IF(RB$19&lt;='様式３（療養者名簿）（⑤の場合）'!$BE87,1,0),0),0)</f>
        <v>0</v>
      </c>
      <c r="RC82" s="257">
        <f>IF(RC$19-'様式３（療養者名簿）（⑤の場合）'!$BD87+1&lt;=15,IF(RC$19&gt;='様式３（療養者名簿）（⑤の場合）'!$BD87,IF(RC$19&lt;='様式３（療養者名簿）（⑤の場合）'!$BE87,1,0),0),0)</f>
        <v>0</v>
      </c>
      <c r="RD82" s="257">
        <f>IF(RD$19-'様式３（療養者名簿）（⑤の場合）'!$BD87+1&lt;=15,IF(RD$19&gt;='様式３（療養者名簿）（⑤の場合）'!$BD87,IF(RD$19&lt;='様式３（療養者名簿）（⑤の場合）'!$BE87,1,0),0),0)</f>
        <v>0</v>
      </c>
      <c r="RE82" s="257">
        <f>IF(RE$19-'様式３（療養者名簿）（⑤の場合）'!$BD87+1&lt;=15,IF(RE$19&gt;='様式３（療養者名簿）（⑤の場合）'!$BD87,IF(RE$19&lt;='様式３（療養者名簿）（⑤の場合）'!$BE87,1,0),0),0)</f>
        <v>0</v>
      </c>
      <c r="RF82" s="257">
        <f>IF(RF$19-'様式３（療養者名簿）（⑤の場合）'!$BD87+1&lt;=15,IF(RF$19&gt;='様式３（療養者名簿）（⑤の場合）'!$BD87,IF(RF$19&lt;='様式３（療養者名簿）（⑤の場合）'!$BE87,1,0),0),0)</f>
        <v>0</v>
      </c>
      <c r="RG82" s="257">
        <f>IF(RG$19-'様式３（療養者名簿）（⑤の場合）'!$BD87+1&lt;=15,IF(RG$19&gt;='様式３（療養者名簿）（⑤の場合）'!$BD87,IF(RG$19&lt;='様式３（療養者名簿）（⑤の場合）'!$BE87,1,0),0),0)</f>
        <v>0</v>
      </c>
      <c r="RH82" s="257">
        <f>IF(RH$19-'様式３（療養者名簿）（⑤の場合）'!$BD87+1&lt;=15,IF(RH$19&gt;='様式３（療養者名簿）（⑤の場合）'!$BD87,IF(RH$19&lt;='様式３（療養者名簿）（⑤の場合）'!$BE87,1,0),0),0)</f>
        <v>0</v>
      </c>
      <c r="RI82" s="257">
        <f>IF(RI$19-'様式３（療養者名簿）（⑤の場合）'!$BD87+1&lt;=15,IF(RI$19&gt;='様式３（療養者名簿）（⑤の場合）'!$BD87,IF(RI$19&lt;='様式３（療養者名簿）（⑤の場合）'!$BE87,1,0),0),0)</f>
        <v>0</v>
      </c>
      <c r="RJ82" s="257">
        <f>IF(RJ$19-'様式３（療養者名簿）（⑤の場合）'!$BD87+1&lt;=15,IF(RJ$19&gt;='様式３（療養者名簿）（⑤の場合）'!$BD87,IF(RJ$19&lt;='様式３（療養者名簿）（⑤の場合）'!$BE87,1,0),0),0)</f>
        <v>0</v>
      </c>
      <c r="RK82" s="257">
        <f>IF(RK$19-'様式３（療養者名簿）（⑤の場合）'!$BD87+1&lt;=15,IF(RK$19&gt;='様式３（療養者名簿）（⑤の場合）'!$BD87,IF(RK$19&lt;='様式３（療養者名簿）（⑤の場合）'!$BE87,1,0),0),0)</f>
        <v>0</v>
      </c>
      <c r="RL82" s="257">
        <f>IF(RL$19-'様式３（療養者名簿）（⑤の場合）'!$BD87+1&lt;=15,IF(RL$19&gt;='様式３（療養者名簿）（⑤の場合）'!$BD87,IF(RL$19&lt;='様式３（療養者名簿）（⑤の場合）'!$BE87,1,0),0),0)</f>
        <v>0</v>
      </c>
      <c r="RM82" s="257">
        <f>IF(RM$19-'様式３（療養者名簿）（⑤の場合）'!$BD87+1&lt;=15,IF(RM$19&gt;='様式３（療養者名簿）（⑤の場合）'!$BD87,IF(RM$19&lt;='様式３（療養者名簿）（⑤の場合）'!$BE87,1,0),0),0)</f>
        <v>0</v>
      </c>
      <c r="RN82" s="257">
        <f>IF(RN$19-'様式３（療養者名簿）（⑤の場合）'!$BD87+1&lt;=15,IF(RN$19&gt;='様式３（療養者名簿）（⑤の場合）'!$BD87,IF(RN$19&lt;='様式３（療養者名簿）（⑤の場合）'!$BE87,1,0),0),0)</f>
        <v>0</v>
      </c>
      <c r="RO82" s="257">
        <f>IF(RO$19-'様式３（療養者名簿）（⑤の場合）'!$BD87+1&lt;=15,IF(RO$19&gt;='様式３（療養者名簿）（⑤の場合）'!$BD87,IF(RO$19&lt;='様式３（療養者名簿）（⑤の場合）'!$BE87,1,0),0),0)</f>
        <v>0</v>
      </c>
      <c r="RP82" s="257">
        <f>IF(RP$19-'様式３（療養者名簿）（⑤の場合）'!$BD87+1&lt;=15,IF(RP$19&gt;='様式３（療養者名簿）（⑤の場合）'!$BD87,IF(RP$19&lt;='様式３（療養者名簿）（⑤の場合）'!$BE87,1,0),0),0)</f>
        <v>0</v>
      </c>
      <c r="RQ82" s="257">
        <f>IF(RQ$19-'様式３（療養者名簿）（⑤の場合）'!$BD87+1&lt;=15,IF(RQ$19&gt;='様式３（療養者名簿）（⑤の場合）'!$BD87,IF(RQ$19&lt;='様式３（療養者名簿）（⑤の場合）'!$BE87,1,0),0),0)</f>
        <v>0</v>
      </c>
      <c r="RR82" s="257">
        <f>IF(RR$19-'様式３（療養者名簿）（⑤の場合）'!$BD87+1&lt;=15,IF(RR$19&gt;='様式３（療養者名簿）（⑤の場合）'!$BD87,IF(RR$19&lt;='様式３（療養者名簿）（⑤の場合）'!$BE87,1,0),0),0)</f>
        <v>0</v>
      </c>
      <c r="RS82" s="257">
        <f>IF(RS$19-'様式３（療養者名簿）（⑤の場合）'!$BD87+1&lt;=15,IF(RS$19&gt;='様式３（療養者名簿）（⑤の場合）'!$BD87,IF(RS$19&lt;='様式３（療養者名簿）（⑤の場合）'!$BE87,1,0),0),0)</f>
        <v>0</v>
      </c>
      <c r="RT82" s="257">
        <f>IF(RT$19-'様式３（療養者名簿）（⑤の場合）'!$BD87+1&lt;=15,IF(RT$19&gt;='様式３（療養者名簿）（⑤の場合）'!$BD87,IF(RT$19&lt;='様式３（療養者名簿）（⑤の場合）'!$BE87,1,0),0),0)</f>
        <v>0</v>
      </c>
      <c r="RU82" s="257">
        <f>IF(RU$19-'様式３（療養者名簿）（⑤の場合）'!$BD87+1&lt;=15,IF(RU$19&gt;='様式３（療養者名簿）（⑤の場合）'!$BD87,IF(RU$19&lt;='様式３（療養者名簿）（⑤の場合）'!$BE87,1,0),0),0)</f>
        <v>0</v>
      </c>
      <c r="RV82" s="257">
        <f>IF(RV$19-'様式３（療養者名簿）（⑤の場合）'!$BD87+1&lt;=15,IF(RV$19&gt;='様式３（療養者名簿）（⑤の場合）'!$BD87,IF(RV$19&lt;='様式３（療養者名簿）（⑤の場合）'!$BE87,1,0),0),0)</f>
        <v>0</v>
      </c>
      <c r="RW82" s="257">
        <f>IF(RW$19-'様式３（療養者名簿）（⑤の場合）'!$BD87+1&lt;=15,IF(RW$19&gt;='様式３（療養者名簿）（⑤の場合）'!$BD87,IF(RW$19&lt;='様式３（療養者名簿）（⑤の場合）'!$BE87,1,0),0),0)</f>
        <v>0</v>
      </c>
      <c r="RX82" s="257">
        <f>IF(RX$19-'様式３（療養者名簿）（⑤の場合）'!$BD87+1&lt;=15,IF(RX$19&gt;='様式３（療養者名簿）（⑤の場合）'!$BD87,IF(RX$19&lt;='様式３（療養者名簿）（⑤の場合）'!$BE87,1,0),0),0)</f>
        <v>0</v>
      </c>
      <c r="RY82" s="257">
        <f>IF(RY$19-'様式３（療養者名簿）（⑤の場合）'!$BD87+1&lt;=15,IF(RY$19&gt;='様式３（療養者名簿）（⑤の場合）'!$BD87,IF(RY$19&lt;='様式３（療養者名簿）（⑤の場合）'!$BE87,1,0),0),0)</f>
        <v>0</v>
      </c>
      <c r="RZ82" s="257">
        <f>IF(RZ$19-'様式３（療養者名簿）（⑤の場合）'!$BD87+1&lt;=15,IF(RZ$19&gt;='様式３（療養者名簿）（⑤の場合）'!$BD87,IF(RZ$19&lt;='様式３（療養者名簿）（⑤の場合）'!$BE87,1,0),0),0)</f>
        <v>0</v>
      </c>
      <c r="SA82" s="257">
        <f>IF(SA$19-'様式３（療養者名簿）（⑤の場合）'!$BD87+1&lt;=15,IF(SA$19&gt;='様式３（療養者名簿）（⑤の場合）'!$BD87,IF(SA$19&lt;='様式３（療養者名簿）（⑤の場合）'!$BE87,1,0),0),0)</f>
        <v>0</v>
      </c>
      <c r="SB82" s="257">
        <f>IF(SB$19-'様式３（療養者名簿）（⑤の場合）'!$BD87+1&lt;=15,IF(SB$19&gt;='様式３（療養者名簿）（⑤の場合）'!$BD87,IF(SB$19&lt;='様式３（療養者名簿）（⑤の場合）'!$BE87,1,0),0),0)</f>
        <v>0</v>
      </c>
      <c r="SC82" s="257">
        <f>IF(SC$19-'様式３（療養者名簿）（⑤の場合）'!$BD87+1&lt;=15,IF(SC$19&gt;='様式３（療養者名簿）（⑤の場合）'!$BD87,IF(SC$19&lt;='様式３（療養者名簿）（⑤の場合）'!$BE87,1,0),0),0)</f>
        <v>0</v>
      </c>
      <c r="SD82" s="257">
        <f>IF(SD$19-'様式３（療養者名簿）（⑤の場合）'!$BD87+1&lt;=15,IF(SD$19&gt;='様式３（療養者名簿）（⑤の場合）'!$BD87,IF(SD$19&lt;='様式３（療養者名簿）（⑤の場合）'!$BE87,1,0),0),0)</f>
        <v>0</v>
      </c>
      <c r="SE82" s="257">
        <f>IF(SE$19-'様式３（療養者名簿）（⑤の場合）'!$BD87+1&lt;=15,IF(SE$19&gt;='様式３（療養者名簿）（⑤の場合）'!$BD87,IF(SE$19&lt;='様式３（療養者名簿）（⑤の場合）'!$BE87,1,0),0),0)</f>
        <v>0</v>
      </c>
      <c r="SF82" s="257">
        <f>IF(SF$19-'様式３（療養者名簿）（⑤の場合）'!$BD87+1&lt;=15,IF(SF$19&gt;='様式３（療養者名簿）（⑤の場合）'!$BD87,IF(SF$19&lt;='様式３（療養者名簿）（⑤の場合）'!$BE87,1,0),0),0)</f>
        <v>0</v>
      </c>
      <c r="SG82" s="257">
        <f>IF(SG$19-'様式３（療養者名簿）（⑤の場合）'!$BD87+1&lt;=15,IF(SG$19&gt;='様式３（療養者名簿）（⑤の場合）'!$BD87,IF(SG$19&lt;='様式３（療養者名簿）（⑤の場合）'!$BE87,1,0),0),0)</f>
        <v>0</v>
      </c>
      <c r="SH82" s="257">
        <f>IF(SH$19-'様式３（療養者名簿）（⑤の場合）'!$BD87+1&lt;=15,IF(SH$19&gt;='様式３（療養者名簿）（⑤の場合）'!$BD87,IF(SH$19&lt;='様式３（療養者名簿）（⑤の場合）'!$BE87,1,0),0),0)</f>
        <v>0</v>
      </c>
      <c r="SI82" s="257">
        <f>IF(SI$19-'様式３（療養者名簿）（⑤の場合）'!$BD87+1&lt;=15,IF(SI$19&gt;='様式３（療養者名簿）（⑤の場合）'!$BD87,IF(SI$19&lt;='様式３（療養者名簿）（⑤の場合）'!$BE87,1,0),0),0)</f>
        <v>0</v>
      </c>
      <c r="SJ82" s="257">
        <f>IF(SJ$19-'様式３（療養者名簿）（⑤の場合）'!$BD87+1&lt;=15,IF(SJ$19&gt;='様式３（療養者名簿）（⑤の場合）'!$BD87,IF(SJ$19&lt;='様式３（療養者名簿）（⑤の場合）'!$BE87,1,0),0),0)</f>
        <v>0</v>
      </c>
      <c r="SK82" s="257">
        <f>IF(SK$19-'様式３（療養者名簿）（⑤の場合）'!$BD87+1&lt;=15,IF(SK$19&gt;='様式３（療養者名簿）（⑤の場合）'!$BD87,IF(SK$19&lt;='様式３（療養者名簿）（⑤の場合）'!$BE87,1,0),0),0)</f>
        <v>0</v>
      </c>
      <c r="SL82" s="257">
        <f>IF(SL$19-'様式３（療養者名簿）（⑤の場合）'!$BD87+1&lt;=15,IF(SL$19&gt;='様式３（療養者名簿）（⑤の場合）'!$BD87,IF(SL$19&lt;='様式３（療養者名簿）（⑤の場合）'!$BE87,1,0),0),0)</f>
        <v>0</v>
      </c>
      <c r="SM82" s="257">
        <f>IF(SM$19-'様式３（療養者名簿）（⑤の場合）'!$BD87+1&lt;=15,IF(SM$19&gt;='様式３（療養者名簿）（⑤の場合）'!$BD87,IF(SM$19&lt;='様式３（療養者名簿）（⑤の場合）'!$BE87,1,0),0),0)</f>
        <v>0</v>
      </c>
      <c r="SN82" s="257">
        <f>IF(SN$19-'様式３（療養者名簿）（⑤の場合）'!$BD87+1&lt;=15,IF(SN$19&gt;='様式３（療養者名簿）（⑤の場合）'!$BD87,IF(SN$19&lt;='様式３（療養者名簿）（⑤の場合）'!$BE87,1,0),0),0)</f>
        <v>0</v>
      </c>
      <c r="SO82" s="257">
        <f>IF(SO$19-'様式３（療養者名簿）（⑤の場合）'!$BD87+1&lt;=15,IF(SO$19&gt;='様式３（療養者名簿）（⑤の場合）'!$BD87,IF(SO$19&lt;='様式３（療養者名簿）（⑤の場合）'!$BE87,1,0),0),0)</f>
        <v>0</v>
      </c>
      <c r="SP82" s="257">
        <f>IF(SP$19-'様式３（療養者名簿）（⑤の場合）'!$BD87+1&lt;=15,IF(SP$19&gt;='様式３（療養者名簿）（⑤の場合）'!$BD87,IF(SP$19&lt;='様式３（療養者名簿）（⑤の場合）'!$BE87,1,0),0),0)</f>
        <v>0</v>
      </c>
      <c r="SQ82" s="257">
        <f>IF(SQ$19-'様式３（療養者名簿）（⑤の場合）'!$BD87+1&lt;=15,IF(SQ$19&gt;='様式３（療養者名簿）（⑤の場合）'!$BD87,IF(SQ$19&lt;='様式３（療養者名簿）（⑤の場合）'!$BE87,1,0),0),0)</f>
        <v>0</v>
      </c>
      <c r="SR82" s="257">
        <f>IF(SR$19-'様式３（療養者名簿）（⑤の場合）'!$BD87+1&lt;=15,IF(SR$19&gt;='様式３（療養者名簿）（⑤の場合）'!$BD87,IF(SR$19&lt;='様式３（療養者名簿）（⑤の場合）'!$BE87,1,0),0),0)</f>
        <v>0</v>
      </c>
      <c r="SS82" s="257">
        <f>IF(SS$19-'様式３（療養者名簿）（⑤の場合）'!$BD87+1&lt;=15,IF(SS$19&gt;='様式３（療養者名簿）（⑤の場合）'!$BD87,IF(SS$19&lt;='様式３（療養者名簿）（⑤の場合）'!$BE87,1,0),0),0)</f>
        <v>0</v>
      </c>
      <c r="ST82" s="257">
        <f>IF(ST$19-'様式３（療養者名簿）（⑤の場合）'!$BD87+1&lt;=15,IF(ST$19&gt;='様式３（療養者名簿）（⑤の場合）'!$BD87,IF(ST$19&lt;='様式３（療養者名簿）（⑤の場合）'!$BE87,1,0),0),0)</f>
        <v>0</v>
      </c>
      <c r="SU82" s="257">
        <f>IF(SU$19-'様式３（療養者名簿）（⑤の場合）'!$BD87+1&lt;=15,IF(SU$19&gt;='様式３（療養者名簿）（⑤の場合）'!$BD87,IF(SU$19&lt;='様式３（療養者名簿）（⑤の場合）'!$BE87,1,0),0),0)</f>
        <v>0</v>
      </c>
      <c r="SV82" s="257">
        <f>IF(SV$19-'様式３（療養者名簿）（⑤の場合）'!$BD87+1&lt;=15,IF(SV$19&gt;='様式３（療養者名簿）（⑤の場合）'!$BD87,IF(SV$19&lt;='様式３（療養者名簿）（⑤の場合）'!$BE87,1,0),0),0)</f>
        <v>0</v>
      </c>
      <c r="SW82" s="257">
        <f>IF(SW$19-'様式３（療養者名簿）（⑤の場合）'!$BD87+1&lt;=15,IF(SW$19&gt;='様式３（療養者名簿）（⑤の場合）'!$BD87,IF(SW$19&lt;='様式３（療養者名簿）（⑤の場合）'!$BE87,1,0),0),0)</f>
        <v>0</v>
      </c>
      <c r="SX82" s="257">
        <f>IF(SX$19-'様式３（療養者名簿）（⑤の場合）'!$BD87+1&lt;=15,IF(SX$19&gt;='様式３（療養者名簿）（⑤の場合）'!$BD87,IF(SX$19&lt;='様式３（療養者名簿）（⑤の場合）'!$BE87,1,0),0),0)</f>
        <v>0</v>
      </c>
      <c r="SY82" s="257">
        <f>IF(SY$19-'様式３（療養者名簿）（⑤の場合）'!$BD87+1&lt;=15,IF(SY$19&gt;='様式３（療養者名簿）（⑤の場合）'!$BD87,IF(SY$19&lt;='様式３（療養者名簿）（⑤の場合）'!$BE87,1,0),0),0)</f>
        <v>0</v>
      </c>
      <c r="SZ82" s="257">
        <f>IF(SZ$19-'様式３（療養者名簿）（⑤の場合）'!$BD87+1&lt;=15,IF(SZ$19&gt;='様式３（療養者名簿）（⑤の場合）'!$BD87,IF(SZ$19&lt;='様式３（療養者名簿）（⑤の場合）'!$BE87,1,0),0),0)</f>
        <v>0</v>
      </c>
      <c r="TA82" s="257">
        <f>IF(TA$19-'様式３（療養者名簿）（⑤の場合）'!$BD87+1&lt;=15,IF(TA$19&gt;='様式３（療養者名簿）（⑤の場合）'!$BD87,IF(TA$19&lt;='様式３（療養者名簿）（⑤の場合）'!$BE87,1,0),0),0)</f>
        <v>0</v>
      </c>
      <c r="TB82" s="257">
        <f>IF(TB$19-'様式３（療養者名簿）（⑤の場合）'!$BD87+1&lt;=15,IF(TB$19&gt;='様式３（療養者名簿）（⑤の場合）'!$BD87,IF(TB$19&lt;='様式３（療養者名簿）（⑤の場合）'!$BE87,1,0),0),0)</f>
        <v>0</v>
      </c>
      <c r="TC82" s="257">
        <f>IF(TC$19-'様式３（療養者名簿）（⑤の場合）'!$BD87+1&lt;=15,IF(TC$19&gt;='様式３（療養者名簿）（⑤の場合）'!$BD87,IF(TC$19&lt;='様式３（療養者名簿）（⑤の場合）'!$BE87,1,0),0),0)</f>
        <v>0</v>
      </c>
      <c r="TD82" s="257">
        <f>IF(TD$19-'様式３（療養者名簿）（⑤の場合）'!$BD87+1&lt;=15,IF(TD$19&gt;='様式３（療養者名簿）（⑤の場合）'!$BD87,IF(TD$19&lt;='様式３（療養者名簿）（⑤の場合）'!$BE87,1,0),0),0)</f>
        <v>0</v>
      </c>
      <c r="TE82" s="257">
        <f>IF(TE$19-'様式３（療養者名簿）（⑤の場合）'!$BD87+1&lt;=15,IF(TE$19&gt;='様式３（療養者名簿）（⑤の場合）'!$BD87,IF(TE$19&lt;='様式３（療養者名簿）（⑤の場合）'!$BE87,1,0),0),0)</f>
        <v>0</v>
      </c>
      <c r="TF82" s="257">
        <f>IF(TF$19-'様式３（療養者名簿）（⑤の場合）'!$BD87+1&lt;=15,IF(TF$19&gt;='様式３（療養者名簿）（⑤の場合）'!$BD87,IF(TF$19&lt;='様式３（療養者名簿）（⑤の場合）'!$BE87,1,0),0),0)</f>
        <v>0</v>
      </c>
      <c r="TG82" s="257">
        <f>IF(TG$19-'様式３（療養者名簿）（⑤の場合）'!$BD87+1&lt;=15,IF(TG$19&gt;='様式３（療養者名簿）（⑤の場合）'!$BD87,IF(TG$19&lt;='様式３（療養者名簿）（⑤の場合）'!$BE87,1,0),0),0)</f>
        <v>0</v>
      </c>
      <c r="TH82" s="257">
        <f>IF(TH$19-'様式３（療養者名簿）（⑤の場合）'!$BD87+1&lt;=15,IF(TH$19&gt;='様式３（療養者名簿）（⑤の場合）'!$BD87,IF(TH$19&lt;='様式３（療養者名簿）（⑤の場合）'!$BE87,1,0),0),0)</f>
        <v>0</v>
      </c>
      <c r="TI82" s="257">
        <f>IF(TI$19-'様式３（療養者名簿）（⑤の場合）'!$BD87+1&lt;=15,IF(TI$19&gt;='様式３（療養者名簿）（⑤の場合）'!$BD87,IF(TI$19&lt;='様式３（療養者名簿）（⑤の場合）'!$BE87,1,0),0),0)</f>
        <v>0</v>
      </c>
      <c r="TJ82" s="257">
        <f>IF(TJ$19-'様式３（療養者名簿）（⑤の場合）'!$BD87+1&lt;=15,IF(TJ$19&gt;='様式３（療養者名簿）（⑤の場合）'!$BD87,IF(TJ$19&lt;='様式３（療養者名簿）（⑤の場合）'!$BE87,1,0),0),0)</f>
        <v>0</v>
      </c>
      <c r="TK82" s="257">
        <f>IF(TK$19-'様式３（療養者名簿）（⑤の場合）'!$BD87+1&lt;=15,IF(TK$19&gt;='様式３（療養者名簿）（⑤の場合）'!$BD87,IF(TK$19&lt;='様式３（療養者名簿）（⑤の場合）'!$BE87,1,0),0),0)</f>
        <v>0</v>
      </c>
      <c r="TL82" s="257">
        <f>IF(TL$19-'様式３（療養者名簿）（⑤の場合）'!$BD87+1&lt;=15,IF(TL$19&gt;='様式３（療養者名簿）（⑤の場合）'!$BD87,IF(TL$19&lt;='様式３（療養者名簿）（⑤の場合）'!$BE87,1,0),0),0)</f>
        <v>0</v>
      </c>
      <c r="TM82" s="257">
        <f>IF(TM$19-'様式３（療養者名簿）（⑤の場合）'!$BD87+1&lt;=15,IF(TM$19&gt;='様式３（療養者名簿）（⑤の場合）'!$BD87,IF(TM$19&lt;='様式３（療養者名簿）（⑤の場合）'!$BE87,1,0),0),0)</f>
        <v>0</v>
      </c>
      <c r="TN82" s="257">
        <f>IF(TN$19-'様式３（療養者名簿）（⑤の場合）'!$BD87+1&lt;=15,IF(TN$19&gt;='様式３（療養者名簿）（⑤の場合）'!$BD87,IF(TN$19&lt;='様式３（療養者名簿）（⑤の場合）'!$BE87,1,0),0),0)</f>
        <v>0</v>
      </c>
      <c r="TO82" s="257">
        <f>IF(TO$19-'様式３（療養者名簿）（⑤の場合）'!$BD87+1&lt;=15,IF(TO$19&gt;='様式３（療養者名簿）（⑤の場合）'!$BD87,IF(TO$19&lt;='様式３（療養者名簿）（⑤の場合）'!$BE87,1,0),0),0)</f>
        <v>0</v>
      </c>
      <c r="TP82" s="257">
        <f>IF(TP$19-'様式３（療養者名簿）（⑤の場合）'!$BD87+1&lt;=15,IF(TP$19&gt;='様式３（療養者名簿）（⑤の場合）'!$BD87,IF(TP$19&lt;='様式３（療養者名簿）（⑤の場合）'!$BE87,1,0),0),0)</f>
        <v>0</v>
      </c>
      <c r="TQ82" s="257">
        <f>IF(TQ$19-'様式３（療養者名簿）（⑤の場合）'!$BD87+1&lt;=15,IF(TQ$19&gt;='様式３（療養者名簿）（⑤の場合）'!$BD87,IF(TQ$19&lt;='様式３（療養者名簿）（⑤の場合）'!$BE87,1,0),0),0)</f>
        <v>0</v>
      </c>
      <c r="TR82" s="257">
        <f>IF(TR$19-'様式３（療養者名簿）（⑤の場合）'!$BD87+1&lt;=15,IF(TR$19&gt;='様式３（療養者名簿）（⑤の場合）'!$BD87,IF(TR$19&lt;='様式３（療養者名簿）（⑤の場合）'!$BE87,1,0),0),0)</f>
        <v>0</v>
      </c>
      <c r="TS82" s="257">
        <f>IF(TS$19-'様式３（療養者名簿）（⑤の場合）'!$BD87+1&lt;=15,IF(TS$19&gt;='様式３（療養者名簿）（⑤の場合）'!$BD87,IF(TS$19&lt;='様式３（療養者名簿）（⑤の場合）'!$BE87,1,0),0),0)</f>
        <v>0</v>
      </c>
      <c r="TT82" s="257">
        <f>IF(TT$19-'様式３（療養者名簿）（⑤の場合）'!$BD87+1&lt;=15,IF(TT$19&gt;='様式３（療養者名簿）（⑤の場合）'!$BD87,IF(TT$19&lt;='様式３（療養者名簿）（⑤の場合）'!$BE87,1,0),0),0)</f>
        <v>0</v>
      </c>
      <c r="TU82" s="257">
        <f>IF(TU$19-'様式３（療養者名簿）（⑤の場合）'!$BD87+1&lt;=15,IF(TU$19&gt;='様式３（療養者名簿）（⑤の場合）'!$BD87,IF(TU$19&lt;='様式３（療養者名簿）（⑤の場合）'!$BE87,1,0),0),0)</f>
        <v>0</v>
      </c>
      <c r="TV82" s="257">
        <f>IF(TV$19-'様式３（療養者名簿）（⑤の場合）'!$BD87+1&lt;=15,IF(TV$19&gt;='様式３（療養者名簿）（⑤の場合）'!$BD87,IF(TV$19&lt;='様式３（療養者名簿）（⑤の場合）'!$BE87,1,0),0),0)</f>
        <v>0</v>
      </c>
      <c r="TW82" s="257">
        <f>IF(TW$19-'様式３（療養者名簿）（⑤の場合）'!$BD87+1&lt;=15,IF(TW$19&gt;='様式３（療養者名簿）（⑤の場合）'!$BD87,IF(TW$19&lt;='様式３（療養者名簿）（⑤の場合）'!$BE87,1,0),0),0)</f>
        <v>0</v>
      </c>
      <c r="TX82" s="257">
        <f>IF(TX$19-'様式３（療養者名簿）（⑤の場合）'!$BD87+1&lt;=15,IF(TX$19&gt;='様式３（療養者名簿）（⑤の場合）'!$BD87,IF(TX$19&lt;='様式３（療養者名簿）（⑤の場合）'!$BE87,1,0),0),0)</f>
        <v>0</v>
      </c>
      <c r="TY82" s="257">
        <f>IF(TY$19-'様式３（療養者名簿）（⑤の場合）'!$BD87+1&lt;=15,IF(TY$19&gt;='様式３（療養者名簿）（⑤の場合）'!$BD87,IF(TY$19&lt;='様式３（療養者名簿）（⑤の場合）'!$BE87,1,0),0),0)</f>
        <v>0</v>
      </c>
      <c r="TZ82" s="257">
        <f>IF(TZ$19-'様式３（療養者名簿）（⑤の場合）'!$BD87+1&lt;=15,IF(TZ$19&gt;='様式３（療養者名簿）（⑤の場合）'!$BD87,IF(TZ$19&lt;='様式３（療養者名簿）（⑤の場合）'!$BE87,1,0),0),0)</f>
        <v>0</v>
      </c>
      <c r="UA82" s="257">
        <f>IF(UA$19-'様式３（療養者名簿）（⑤の場合）'!$BD87+1&lt;=15,IF(UA$19&gt;='様式３（療養者名簿）（⑤の場合）'!$BD87,IF(UA$19&lt;='様式３（療養者名簿）（⑤の場合）'!$BE87,1,0),0),0)</f>
        <v>0</v>
      </c>
      <c r="UB82" s="257">
        <f>IF(UB$19-'様式３（療養者名簿）（⑤の場合）'!$BD87+1&lt;=15,IF(UB$19&gt;='様式３（療養者名簿）（⑤の場合）'!$BD87,IF(UB$19&lt;='様式３（療養者名簿）（⑤の場合）'!$BE87,1,0),0),0)</f>
        <v>0</v>
      </c>
      <c r="UC82" s="257">
        <f>IF(UC$19-'様式３（療養者名簿）（⑤の場合）'!$BD87+1&lt;=15,IF(UC$19&gt;='様式３（療養者名簿）（⑤の場合）'!$BD87,IF(UC$19&lt;='様式３（療養者名簿）（⑤の場合）'!$BE87,1,0),0),0)</f>
        <v>0</v>
      </c>
      <c r="UD82" s="384">
        <f>IF(UD$19-'様式３（療養者名簿）（⑤の場合）'!$BD87+1&lt;=15,IF(UD$19&gt;='様式３（療養者名簿）（⑤の場合）'!$BD87,IF(UD$19&lt;='様式３（療養者名簿）（⑤の場合）'!$BE87,1,0),0),0)</f>
        <v>0</v>
      </c>
      <c r="UE82" s="384">
        <f>IF(UE$19-'様式３（療養者名簿）（⑤の場合）'!$BD87+1&lt;=15,IF(UE$19&gt;='様式３（療養者名簿）（⑤の場合）'!$BD87,IF(UE$19&lt;='様式３（療養者名簿）（⑤の場合）'!$BE87,1,0),0),0)</f>
        <v>0</v>
      </c>
      <c r="UF82" s="384">
        <f>IF(UF$19-'様式３（療養者名簿）（⑤の場合）'!$BD87+1&lt;=15,IF(UF$19&gt;='様式３（療養者名簿）（⑤の場合）'!$BD87,IF(UF$19&lt;='様式３（療養者名簿）（⑤の場合）'!$BE87,1,0),0),0)</f>
        <v>0</v>
      </c>
      <c r="UG82" s="384">
        <f>IF(UG$19-'様式３（療養者名簿）（⑤の場合）'!$BD87+1&lt;=15,IF(UG$19&gt;='様式３（療養者名簿）（⑤の場合）'!$BD87,IF(UG$19&lt;='様式３（療養者名簿）（⑤の場合）'!$BE87,1,0),0),0)</f>
        <v>0</v>
      </c>
      <c r="UH82" s="384">
        <f>IF(UH$19-'様式３（療養者名簿）（⑤の場合）'!$BD87+1&lt;=15,IF(UH$19&gt;='様式３（療養者名簿）（⑤の場合）'!$BD87,IF(UH$19&lt;='様式３（療養者名簿）（⑤の場合）'!$BE87,1,0),0),0)</f>
        <v>0</v>
      </c>
      <c r="UI82" s="384">
        <f>IF(UI$19-'様式３（療養者名簿）（⑤の場合）'!$BD87+1&lt;=15,IF(UI$19&gt;='様式３（療養者名簿）（⑤の場合）'!$BD87,IF(UI$19&lt;='様式３（療養者名簿）（⑤の場合）'!$BE87,1,0),0),0)</f>
        <v>0</v>
      </c>
      <c r="UJ82" s="384">
        <f>IF(UJ$19-'様式３（療養者名簿）（⑤の場合）'!$BD87+1&lt;=15,IF(UJ$19&gt;='様式３（療養者名簿）（⑤の場合）'!$BD87,IF(UJ$19&lt;='様式３（療養者名簿）（⑤の場合）'!$BE87,1,0),0),0)</f>
        <v>0</v>
      </c>
      <c r="UK82" s="384">
        <f>IF(UK$19-'様式３（療養者名簿）（⑤の場合）'!$BD87+1&lt;=15,IF(UK$19&gt;='様式３（療養者名簿）（⑤の場合）'!$BD87,IF(UK$19&lt;='様式３（療養者名簿）（⑤の場合）'!$BE87,1,0),0),0)</f>
        <v>0</v>
      </c>
      <c r="UL82" s="384">
        <f>IF(UL$19-'様式３（療養者名簿）（⑤の場合）'!$BD87+1&lt;=15,IF(UL$19&gt;='様式３（療養者名簿）（⑤の場合）'!$BD87,IF(UL$19&lt;='様式３（療養者名簿）（⑤の場合）'!$BE87,1,0),0),0)</f>
        <v>0</v>
      </c>
      <c r="UM82" s="384">
        <f>IF(UM$19-'様式３（療養者名簿）（⑤の場合）'!$BD87+1&lt;=15,IF(UM$19&gt;='様式３（療養者名簿）（⑤の場合）'!$BD87,IF(UM$19&lt;='様式３（療養者名簿）（⑤の場合）'!$BE87,1,0),0),0)</f>
        <v>0</v>
      </c>
      <c r="UN82" s="384">
        <f>IF(UN$19-'様式３（療養者名簿）（⑤の場合）'!$BD87+1&lt;=15,IF(UN$19&gt;='様式３（療養者名簿）（⑤の場合）'!$BD87,IF(UN$19&lt;='様式３（療養者名簿）（⑤の場合）'!$BE87,1,0),0),0)</f>
        <v>0</v>
      </c>
      <c r="UO82" s="384">
        <f>IF(UO$19-'様式３（療養者名簿）（⑤の場合）'!$BD87+1&lt;=15,IF(UO$19&gt;='様式３（療養者名簿）（⑤の場合）'!$BD87,IF(UO$19&lt;='様式３（療養者名簿）（⑤の場合）'!$BE87,1,0),0),0)</f>
        <v>0</v>
      </c>
      <c r="UP82" s="384">
        <f>IF(UP$19-'様式３（療養者名簿）（⑤の場合）'!$BD87+1&lt;=15,IF(UP$19&gt;='様式３（療養者名簿）（⑤の場合）'!$BD87,IF(UP$19&lt;='様式３（療養者名簿）（⑤の場合）'!$BE87,1,0),0),0)</f>
        <v>0</v>
      </c>
      <c r="UQ82" s="384">
        <f>IF(UQ$19-'様式３（療養者名簿）（⑤の場合）'!$BD87+1&lt;=15,IF(UQ$19&gt;='様式３（療養者名簿）（⑤の場合）'!$BD87,IF(UQ$19&lt;='様式３（療養者名簿）（⑤の場合）'!$BE87,1,0),0),0)</f>
        <v>0</v>
      </c>
      <c r="UR82" s="384">
        <f>IF(UR$19-'様式３（療養者名簿）（⑤の場合）'!$BD87+1&lt;=15,IF(UR$19&gt;='様式３（療養者名簿）（⑤の場合）'!$BD87,IF(UR$19&lt;='様式３（療養者名簿）（⑤の場合）'!$BE87,1,0),0),0)</f>
        <v>0</v>
      </c>
      <c r="US82" s="384">
        <f>IF(US$19-'様式３（療養者名簿）（⑤の場合）'!$BD87+1&lt;=15,IF(US$19&gt;='様式３（療養者名簿）（⑤の場合）'!$BD87,IF(US$19&lt;='様式３（療養者名簿）（⑤の場合）'!$BE87,1,0),0),0)</f>
        <v>0</v>
      </c>
      <c r="UT82" s="384">
        <f>IF(UT$19-'様式３（療養者名簿）（⑤の場合）'!$BD87+1&lt;=15,IF(UT$19&gt;='様式３（療養者名簿）（⑤の場合）'!$BD87,IF(UT$19&lt;='様式３（療養者名簿）（⑤の場合）'!$BE87,1,0),0),0)</f>
        <v>0</v>
      </c>
      <c r="UU82" s="384">
        <f>IF(UU$19-'様式３（療養者名簿）（⑤の場合）'!$BD87+1&lt;=15,IF(UU$19&gt;='様式３（療養者名簿）（⑤の場合）'!$BD87,IF(UU$19&lt;='様式３（療養者名簿）（⑤の場合）'!$BE87,1,0),0),0)</f>
        <v>0</v>
      </c>
      <c r="UV82" s="384">
        <f>IF(UV$19-'様式３（療養者名簿）（⑤の場合）'!$BD87+1&lt;=15,IF(UV$19&gt;='様式３（療養者名簿）（⑤の場合）'!$BD87,IF(UV$19&lt;='様式３（療養者名簿）（⑤の場合）'!$BE87,1,0),0),0)</f>
        <v>0</v>
      </c>
      <c r="UW82" s="384">
        <f>IF(UW$19-'様式３（療養者名簿）（⑤の場合）'!$BD87+1&lt;=15,IF(UW$19&gt;='様式３（療養者名簿）（⑤の場合）'!$BD87,IF(UW$19&lt;='様式３（療養者名簿）（⑤の場合）'!$BE87,1,0),0),0)</f>
        <v>0</v>
      </c>
      <c r="UX82" s="384">
        <f>IF(UX$19-'様式３（療養者名簿）（⑤の場合）'!$BD87+1&lt;=15,IF(UX$19&gt;='様式３（療養者名簿）（⑤の場合）'!$BD87,IF(UX$19&lt;='様式３（療養者名簿）（⑤の場合）'!$BE87,1,0),0),0)</f>
        <v>0</v>
      </c>
      <c r="UY82" s="384">
        <f>IF(UY$19-'様式３（療養者名簿）（⑤の場合）'!$BD87+1&lt;=15,IF(UY$19&gt;='様式３（療養者名簿）（⑤の場合）'!$BD87,IF(UY$19&lt;='様式３（療養者名簿）（⑤の場合）'!$BE87,1,0),0),0)</f>
        <v>0</v>
      </c>
      <c r="UZ82" s="384">
        <f>IF(UZ$19-'様式３（療養者名簿）（⑤の場合）'!$BD87+1&lt;=15,IF(UZ$19&gt;='様式３（療養者名簿）（⑤の場合）'!$BD87,IF(UZ$19&lt;='様式３（療養者名簿）（⑤の場合）'!$BE87,1,0),0),0)</f>
        <v>0</v>
      </c>
      <c r="VA82" s="384">
        <f>IF(VA$19-'様式３（療養者名簿）（⑤の場合）'!$BD87+1&lt;=15,IF(VA$19&gt;='様式３（療養者名簿）（⑤の場合）'!$BD87,IF(VA$19&lt;='様式３（療養者名簿）（⑤の場合）'!$BE87,1,0),0),0)</f>
        <v>0</v>
      </c>
      <c r="VB82" s="384">
        <f>IF(VB$19-'様式３（療養者名簿）（⑤の場合）'!$BD87+1&lt;=15,IF(VB$19&gt;='様式３（療養者名簿）（⑤の場合）'!$BD87,IF(VB$19&lt;='様式３（療養者名簿）（⑤の場合）'!$BE87,1,0),0),0)</f>
        <v>0</v>
      </c>
      <c r="VC82" s="384">
        <f>IF(VC$19-'様式３（療養者名簿）（⑤の場合）'!$BD87+1&lt;=15,IF(VC$19&gt;='様式３（療養者名簿）（⑤の場合）'!$BD87,IF(VC$19&lt;='様式３（療養者名簿）（⑤の場合）'!$BE87,1,0),0),0)</f>
        <v>0</v>
      </c>
      <c r="VD82" s="384">
        <f>IF(VD$19-'様式３（療養者名簿）（⑤の場合）'!$BD87+1&lt;=15,IF(VD$19&gt;='様式３（療養者名簿）（⑤の場合）'!$BD87,IF(VD$19&lt;='様式３（療養者名簿）（⑤の場合）'!$BE87,1,0),0),0)</f>
        <v>0</v>
      </c>
      <c r="VE82" s="384">
        <f>IF(VE$19-'様式３（療養者名簿）（⑤の場合）'!$BD87+1&lt;=15,IF(VE$19&gt;='様式３（療養者名簿）（⑤の場合）'!$BD87,IF(VE$19&lt;='様式３（療養者名簿）（⑤の場合）'!$BE87,1,0),0),0)</f>
        <v>0</v>
      </c>
      <c r="VF82" s="384">
        <f>IF(VF$19-'様式３（療養者名簿）（⑤の場合）'!$BD87+1&lt;=15,IF(VF$19&gt;='様式３（療養者名簿）（⑤の場合）'!$BD87,IF(VF$19&lt;='様式３（療養者名簿）（⑤の場合）'!$BE87,1,0),0),0)</f>
        <v>0</v>
      </c>
      <c r="VG82" s="384">
        <f>IF(VG$19-'様式３（療養者名簿）（⑤の場合）'!$BD87+1&lt;=15,IF(VG$19&gt;='様式３（療養者名簿）（⑤の場合）'!$BD87,IF(VG$19&lt;='様式３（療養者名簿）（⑤の場合）'!$BE87,1,0),0),0)</f>
        <v>0</v>
      </c>
      <c r="VH82" s="384">
        <f>IF(VH$19-'様式３（療養者名簿）（⑤の場合）'!$BD87+1&lt;=15,IF(VH$19&gt;='様式３（療養者名簿）（⑤の場合）'!$BD87,IF(VH$19&lt;='様式３（療養者名簿）（⑤の場合）'!$BE87,1,0),0),0)</f>
        <v>0</v>
      </c>
      <c r="VI82" s="384">
        <f>IF(VI$19-'様式３（療養者名簿）（⑤の場合）'!$BD87+1&lt;=15,IF(VI$19&gt;='様式３（療養者名簿）（⑤の場合）'!$BD87,IF(VI$19&lt;='様式３（療養者名簿）（⑤の場合）'!$BE87,1,0),0),0)</f>
        <v>0</v>
      </c>
      <c r="VJ82" s="384">
        <f>IF(VJ$19-'様式３（療養者名簿）（⑤の場合）'!$BD87+1&lt;=15,IF(VJ$19&gt;='様式３（療養者名簿）（⑤の場合）'!$BD87,IF(VJ$19&lt;='様式３（療養者名簿）（⑤の場合）'!$BE87,1,0),0),0)</f>
        <v>0</v>
      </c>
      <c r="VK82" s="384">
        <f>IF(VK$19-'様式３（療養者名簿）（⑤の場合）'!$BD87+1&lt;=15,IF(VK$19&gt;='様式３（療養者名簿）（⑤の場合）'!$BD87,IF(VK$19&lt;='様式３（療養者名簿）（⑤の場合）'!$BE87,1,0),0),0)</f>
        <v>0</v>
      </c>
      <c r="VL82" s="384">
        <f>IF(VL$19-'様式３（療養者名簿）（⑤の場合）'!$BD87+1&lt;=15,IF(VL$19&gt;='様式３（療養者名簿）（⑤の場合）'!$BD87,IF(VL$19&lt;='様式３（療養者名簿）（⑤の場合）'!$BE87,1,0),0),0)</f>
        <v>0</v>
      </c>
      <c r="VM82" s="384">
        <f>IF(VM$19-'様式３（療養者名簿）（⑤の場合）'!$BD87+1&lt;=15,IF(VM$19&gt;='様式３（療養者名簿）（⑤の場合）'!$BD87,IF(VM$19&lt;='様式３（療養者名簿）（⑤の場合）'!$BE87,1,0),0),0)</f>
        <v>0</v>
      </c>
      <c r="VN82" s="384">
        <f>IF(VN$19-'様式３（療養者名簿）（⑤の場合）'!$BD87+1&lt;=15,IF(VN$19&gt;='様式３（療養者名簿）（⑤の場合）'!$BD87,IF(VN$19&lt;='様式３（療養者名簿）（⑤の場合）'!$BE87,1,0),0),0)</f>
        <v>0</v>
      </c>
      <c r="VO82" s="384">
        <f>IF(VO$19-'様式３（療養者名簿）（⑤の場合）'!$BD87+1&lt;=15,IF(VO$19&gt;='様式３（療養者名簿）（⑤の場合）'!$BD87,IF(VO$19&lt;='様式３（療養者名簿）（⑤の場合）'!$BE87,1,0),0),0)</f>
        <v>0</v>
      </c>
      <c r="VP82" s="384">
        <f>IF(VP$19-'様式３（療養者名簿）（⑤の場合）'!$BD87+1&lt;=15,IF(VP$19&gt;='様式３（療養者名簿）（⑤の場合）'!$BD87,IF(VP$19&lt;='様式３（療養者名簿）（⑤の場合）'!$BE87,1,0),0),0)</f>
        <v>0</v>
      </c>
      <c r="VQ82" s="384">
        <f>IF(VQ$19-'様式３（療養者名簿）（⑤の場合）'!$BD87+1&lt;=15,IF(VQ$19&gt;='様式３（療養者名簿）（⑤の場合）'!$BD87,IF(VQ$19&lt;='様式３（療養者名簿）（⑤の場合）'!$BE87,1,0),0),0)</f>
        <v>0</v>
      </c>
      <c r="VR82" s="384">
        <f>IF(VR$19-'様式３（療養者名簿）（⑤の場合）'!$BD87+1&lt;=15,IF(VR$19&gt;='様式３（療養者名簿）（⑤の場合）'!$BD87,IF(VR$19&lt;='様式３（療養者名簿）（⑤の場合）'!$BE87,1,0),0),0)</f>
        <v>0</v>
      </c>
      <c r="VS82" s="384">
        <f>IF(VS$19-'様式３（療養者名簿）（⑤の場合）'!$BD87+1&lt;=15,IF(VS$19&gt;='様式３（療養者名簿）（⑤の場合）'!$BD87,IF(VS$19&lt;='様式３（療養者名簿）（⑤の場合）'!$BE87,1,0),0),0)</f>
        <v>0</v>
      </c>
      <c r="VT82" s="384">
        <f>IF(VT$19-'様式３（療養者名簿）（⑤の場合）'!$BD87+1&lt;=15,IF(VT$19&gt;='様式３（療養者名簿）（⑤の場合）'!$BD87,IF(VT$19&lt;='様式３（療養者名簿）（⑤の場合）'!$BE87,1,0),0),0)</f>
        <v>0</v>
      </c>
      <c r="VU82" s="384">
        <f>IF(VU$19-'様式３（療養者名簿）（⑤の場合）'!$BD87+1&lt;=15,IF(VU$19&gt;='様式３（療養者名簿）（⑤の場合）'!$BD87,IF(VU$19&lt;='様式３（療養者名簿）（⑤の場合）'!$BE87,1,0),0),0)</f>
        <v>0</v>
      </c>
      <c r="VV82" s="384">
        <f>IF(VV$19-'様式３（療養者名簿）（⑤の場合）'!$BD87+1&lt;=15,IF(VV$19&gt;='様式３（療養者名簿）（⑤の場合）'!$BD87,IF(VV$19&lt;='様式３（療養者名簿）（⑤の場合）'!$BE87,1,0),0),0)</f>
        <v>0</v>
      </c>
      <c r="VW82" s="384">
        <f>IF(VW$19-'様式３（療養者名簿）（⑤の場合）'!$BD87+1&lt;=15,IF(VW$19&gt;='様式３（療養者名簿）（⑤の場合）'!$BD87,IF(VW$19&lt;='様式３（療養者名簿）（⑤の場合）'!$BE87,1,0),0),0)</f>
        <v>0</v>
      </c>
      <c r="VX82" s="384">
        <f>IF(VX$19-'様式３（療養者名簿）（⑤の場合）'!$BD87+1&lt;=15,IF(VX$19&gt;='様式３（療養者名簿）（⑤の場合）'!$BD87,IF(VX$19&lt;='様式３（療養者名簿）（⑤の場合）'!$BE87,1,0),0),0)</f>
        <v>0</v>
      </c>
      <c r="VY82" s="384">
        <f>IF(VY$19-'様式３（療養者名簿）（⑤の場合）'!$BD87+1&lt;=15,IF(VY$19&gt;='様式３（療養者名簿）（⑤の場合）'!$BD87,IF(VY$19&lt;='様式３（療養者名簿）（⑤の場合）'!$BE87,1,0),0),0)</f>
        <v>0</v>
      </c>
      <c r="VZ82" s="384">
        <f>IF(VZ$19-'様式３（療養者名簿）（⑤の場合）'!$BD87+1&lt;=15,IF(VZ$19&gt;='様式３（療養者名簿）（⑤の場合）'!$BD87,IF(VZ$19&lt;='様式３（療養者名簿）（⑤の場合）'!$BE87,1,0),0),0)</f>
        <v>0</v>
      </c>
      <c r="WA82" s="384">
        <f>IF(WA$19-'様式３（療養者名簿）（⑤の場合）'!$BD87+1&lt;=15,IF(WA$19&gt;='様式３（療養者名簿）（⑤の場合）'!$BD87,IF(WA$19&lt;='様式３（療養者名簿）（⑤の場合）'!$BE87,1,0),0),0)</f>
        <v>0</v>
      </c>
      <c r="WB82" s="384">
        <f>IF(WB$19-'様式３（療養者名簿）（⑤の場合）'!$BD87+1&lt;=15,IF(WB$19&gt;='様式３（療養者名簿）（⑤の場合）'!$BD87,IF(WB$19&lt;='様式３（療養者名簿）（⑤の場合）'!$BE87,1,0),0),0)</f>
        <v>0</v>
      </c>
      <c r="WC82" s="384">
        <f>IF(WC$19-'様式３（療養者名簿）（⑤の場合）'!$BD87+1&lt;=15,IF(WC$19&gt;='様式３（療養者名簿）（⑤の場合）'!$BD87,IF(WC$19&lt;='様式３（療養者名簿）（⑤の場合）'!$BE87,1,0),0),0)</f>
        <v>0</v>
      </c>
      <c r="WD82" s="384">
        <f>IF(WD$19-'様式３（療養者名簿）（⑤の場合）'!$BD87+1&lt;=15,IF(WD$19&gt;='様式３（療養者名簿）（⑤の場合）'!$BD87,IF(WD$19&lt;='様式３（療養者名簿）（⑤の場合）'!$BE87,1,0),0),0)</f>
        <v>0</v>
      </c>
      <c r="WE82" s="384">
        <f>IF(WE$19-'様式３（療養者名簿）（⑤の場合）'!$BD87+1&lt;=15,IF(WE$19&gt;='様式３（療養者名簿）（⑤の場合）'!$BD87,IF(WE$19&lt;='様式３（療養者名簿）（⑤の場合）'!$BE87,1,0),0),0)</f>
        <v>0</v>
      </c>
      <c r="WF82" s="384">
        <f>IF(WF$19-'様式３（療養者名簿）（⑤の場合）'!$BD87+1&lt;=15,IF(WF$19&gt;='様式３（療養者名簿）（⑤の場合）'!$BD87,IF(WF$19&lt;='様式３（療養者名簿）（⑤の場合）'!$BE87,1,0),0),0)</f>
        <v>0</v>
      </c>
      <c r="WG82" s="384">
        <f>IF(WG$19-'様式３（療養者名簿）（⑤の場合）'!$BD87+1&lt;=15,IF(WG$19&gt;='様式３（療養者名簿）（⑤の場合）'!$BD87,IF(WG$19&lt;='様式３（療養者名簿）（⑤の場合）'!$BE87,1,0),0),0)</f>
        <v>0</v>
      </c>
      <c r="WH82" s="384">
        <f>IF(WH$19-'様式３（療養者名簿）（⑤の場合）'!$BD87+1&lt;=15,IF(WH$19&gt;='様式３（療養者名簿）（⑤の場合）'!$BD87,IF(WH$19&lt;='様式３（療養者名簿）（⑤の場合）'!$BE87,1,0),0),0)</f>
        <v>0</v>
      </c>
      <c r="WI82" s="384">
        <f>IF(WI$19-'様式３（療養者名簿）（⑤の場合）'!$BD87+1&lt;=15,IF(WI$19&gt;='様式３（療養者名簿）（⑤の場合）'!$BD87,IF(WI$19&lt;='様式３（療養者名簿）（⑤の場合）'!$BE87,1,0),0),0)</f>
        <v>0</v>
      </c>
      <c r="WJ82" s="384">
        <f>IF(WJ$19-'様式３（療養者名簿）（⑤の場合）'!$BD87+1&lt;=15,IF(WJ$19&gt;='様式３（療養者名簿）（⑤の場合）'!$BD87,IF(WJ$19&lt;='様式３（療養者名簿）（⑤の場合）'!$BE87,1,0),0),0)</f>
        <v>0</v>
      </c>
      <c r="WK82" s="384">
        <f>IF(WK$19-'様式３（療養者名簿）（⑤の場合）'!$BD87+1&lt;=15,IF(WK$19&gt;='様式３（療養者名簿）（⑤の場合）'!$BD87,IF(WK$19&lt;='様式３（療養者名簿）（⑤の場合）'!$BE87,1,0),0),0)</f>
        <v>0</v>
      </c>
      <c r="WL82" s="384">
        <f>IF(WL$19-'様式３（療養者名簿）（⑤の場合）'!$BD87+1&lt;=15,IF(WL$19&gt;='様式３（療養者名簿）（⑤の場合）'!$BD87,IF(WL$19&lt;='様式３（療養者名簿）（⑤の場合）'!$BE87,1,0),0),0)</f>
        <v>0</v>
      </c>
      <c r="WM82" s="384">
        <f>IF(WM$19-'様式３（療養者名簿）（⑤の場合）'!$BD87+1&lt;=15,IF(WM$19&gt;='様式３（療養者名簿）（⑤の場合）'!$BD87,IF(WM$19&lt;='様式３（療養者名簿）（⑤の場合）'!$BE87,1,0),0),0)</f>
        <v>0</v>
      </c>
      <c r="WN82" s="384">
        <f>IF(WN$19-'様式３（療養者名簿）（⑤の場合）'!$BD87+1&lt;=15,IF(WN$19&gt;='様式３（療養者名簿）（⑤の場合）'!$BD87,IF(WN$19&lt;='様式３（療養者名簿）（⑤の場合）'!$BE87,1,0),0),0)</f>
        <v>0</v>
      </c>
      <c r="WO82" s="384">
        <f>IF(WO$19-'様式３（療養者名簿）（⑤の場合）'!$BD87+1&lt;=15,IF(WO$19&gt;='様式３（療養者名簿）（⑤の場合）'!$BD87,IF(WO$19&lt;='様式３（療養者名簿）（⑤の場合）'!$BE87,1,0),0),0)</f>
        <v>0</v>
      </c>
      <c r="WP82" s="384">
        <f>IF(WP$19-'様式３（療養者名簿）（⑤の場合）'!$BD87+1&lt;=15,IF(WP$19&gt;='様式３（療養者名簿）（⑤の場合）'!$BD87,IF(WP$19&lt;='様式３（療養者名簿）（⑤の場合）'!$BE87,1,0),0),0)</f>
        <v>0</v>
      </c>
      <c r="WQ82" s="384">
        <f>IF(WQ$19-'様式３（療養者名簿）（⑤の場合）'!$BD87+1&lt;=15,IF(WQ$19&gt;='様式３（療養者名簿）（⑤の場合）'!$BD87,IF(WQ$19&lt;='様式３（療養者名簿）（⑤の場合）'!$BE87,1,0),0),0)</f>
        <v>0</v>
      </c>
      <c r="WR82" s="384">
        <f>IF(WR$19-'様式３（療養者名簿）（⑤の場合）'!$BD87+1&lt;=15,IF(WR$19&gt;='様式３（療養者名簿）（⑤の場合）'!$BD87,IF(WR$19&lt;='様式３（療養者名簿）（⑤の場合）'!$BE87,1,0),0),0)</f>
        <v>0</v>
      </c>
      <c r="WS82" s="384">
        <f>IF(WS$19-'様式３（療養者名簿）（⑤の場合）'!$BD87+1&lt;=15,IF(WS$19&gt;='様式３（療養者名簿）（⑤の場合）'!$BD87,IF(WS$19&lt;='様式３（療養者名簿）（⑤の場合）'!$BE87,1,0),0),0)</f>
        <v>0</v>
      </c>
      <c r="WT82" s="384">
        <f>IF(WT$19-'様式３（療養者名簿）（⑤の場合）'!$BD87+1&lt;=15,IF(WT$19&gt;='様式３（療養者名簿）（⑤の場合）'!$BD87,IF(WT$19&lt;='様式３（療養者名簿）（⑤の場合）'!$BE87,1,0),0),0)</f>
        <v>0</v>
      </c>
      <c r="WU82" s="384">
        <f>IF(WU$19-'様式３（療養者名簿）（⑤の場合）'!$BD87+1&lt;=15,IF(WU$19&gt;='様式３（療養者名簿）（⑤の場合）'!$BD87,IF(WU$19&lt;='様式３（療養者名簿）（⑤の場合）'!$BE87,1,0),0),0)</f>
        <v>0</v>
      </c>
      <c r="WV82" s="384">
        <f>IF(WV$19-'様式３（療養者名簿）（⑤の場合）'!$BD87+1&lt;=15,IF(WV$19&gt;='様式３（療養者名簿）（⑤の場合）'!$BD87,IF(WV$19&lt;='様式３（療養者名簿）（⑤の場合）'!$BE87,1,0),0),0)</f>
        <v>0</v>
      </c>
      <c r="WW82" s="384">
        <f>IF(WW$19-'様式３（療養者名簿）（⑤の場合）'!$BD87+1&lt;=15,IF(WW$19&gt;='様式３（療養者名簿）（⑤の場合）'!$BD87,IF(WW$19&lt;='様式３（療養者名簿）（⑤の場合）'!$BE87,1,0),0),0)</f>
        <v>0</v>
      </c>
      <c r="WX82" s="384">
        <f>IF(WX$19-'様式３（療養者名簿）（⑤の場合）'!$BD87+1&lt;=15,IF(WX$19&gt;='様式３（療養者名簿）（⑤の場合）'!$BD87,IF(WX$19&lt;='様式３（療養者名簿）（⑤の場合）'!$BE87,1,0),0),0)</f>
        <v>0</v>
      </c>
      <c r="WY82" s="384">
        <f>IF(WY$19-'様式３（療養者名簿）（⑤の場合）'!$BD87+1&lt;=15,IF(WY$19&gt;='様式３（療養者名簿）（⑤の場合）'!$BD87,IF(WY$19&lt;='様式３（療養者名簿）（⑤の場合）'!$BE87,1,0),0),0)</f>
        <v>0</v>
      </c>
      <c r="WZ82" s="384">
        <f>IF(WZ$19-'様式３（療養者名簿）（⑤の場合）'!$BD87+1&lt;=15,IF(WZ$19&gt;='様式３（療養者名簿）（⑤の場合）'!$BD87,IF(WZ$19&lt;='様式３（療養者名簿）（⑤の場合）'!$BE87,1,0),0),0)</f>
        <v>0</v>
      </c>
      <c r="XA82" s="384">
        <f>IF(XA$19-'様式３（療養者名簿）（⑤の場合）'!$BD87+1&lt;=15,IF(XA$19&gt;='様式３（療養者名簿）（⑤の場合）'!$BD87,IF(XA$19&lt;='様式３（療養者名簿）（⑤の場合）'!$BE87,1,0),0),0)</f>
        <v>0</v>
      </c>
      <c r="XB82" s="384">
        <f>IF(XB$19-'様式３（療養者名簿）（⑤の場合）'!$BD87+1&lt;=15,IF(XB$19&gt;='様式３（療養者名簿）（⑤の場合）'!$BD87,IF(XB$19&lt;='様式３（療養者名簿）（⑤の場合）'!$BE87,1,0),0),0)</f>
        <v>0</v>
      </c>
      <c r="XC82" s="384">
        <f>IF(XC$19-'様式３（療養者名簿）（⑤の場合）'!$BD87+1&lt;=15,IF(XC$19&gt;='様式３（療養者名簿）（⑤の場合）'!$BD87,IF(XC$19&lt;='様式３（療養者名簿）（⑤の場合）'!$BE87,1,0),0),0)</f>
        <v>0</v>
      </c>
      <c r="XD82" s="384">
        <f>IF(XD$19-'様式３（療養者名簿）（⑤の場合）'!$BD87+1&lt;=15,IF(XD$19&gt;='様式３（療養者名簿）（⑤の場合）'!$BD87,IF(XD$19&lt;='様式３（療養者名簿）（⑤の場合）'!$BE87,1,0),0),0)</f>
        <v>0</v>
      </c>
      <c r="XE82" s="384">
        <f>IF(XE$19-'様式３（療養者名簿）（⑤の場合）'!$BD87+1&lt;=15,IF(XE$19&gt;='様式３（療養者名簿）（⑤の場合）'!$BD87,IF(XE$19&lt;='様式３（療養者名簿）（⑤の場合）'!$BE87,1,0),0),0)</f>
        <v>0</v>
      </c>
      <c r="XF82" s="384">
        <f>IF(XF$19-'様式３（療養者名簿）（⑤の場合）'!$BD87+1&lt;=15,IF(XF$19&gt;='様式３（療養者名簿）（⑤の場合）'!$BD87,IF(XF$19&lt;='様式３（療養者名簿）（⑤の場合）'!$BE87,1,0),0),0)</f>
        <v>0</v>
      </c>
      <c r="XG82" s="384">
        <f>IF(XG$19-'様式３（療養者名簿）（⑤の場合）'!$BD87+1&lt;=15,IF(XG$19&gt;='様式３（療養者名簿）（⑤の場合）'!$BD87,IF(XG$19&lt;='様式３（療養者名簿）（⑤の場合）'!$BE87,1,0),0),0)</f>
        <v>0</v>
      </c>
      <c r="XH82" s="384">
        <f>IF(XH$19-'様式３（療養者名簿）（⑤の場合）'!$BD87+1&lt;=15,IF(XH$19&gt;='様式３（療養者名簿）（⑤の場合）'!$BD87,IF(XH$19&lt;='様式３（療養者名簿）（⑤の場合）'!$BE87,1,0),0),0)</f>
        <v>0</v>
      </c>
      <c r="XI82" s="384">
        <f>IF(XI$19-'様式３（療養者名簿）（⑤の場合）'!$BD87+1&lt;=15,IF(XI$19&gt;='様式３（療養者名簿）（⑤の場合）'!$BD87,IF(XI$19&lt;='様式３（療養者名簿）（⑤の場合）'!$BE87,1,0),0),0)</f>
        <v>0</v>
      </c>
      <c r="XJ82" s="384">
        <f>IF(XJ$19-'様式３（療養者名簿）（⑤の場合）'!$BD87+1&lt;=15,IF(XJ$19&gt;='様式３（療養者名簿）（⑤の場合）'!$BD87,IF(XJ$19&lt;='様式３（療養者名簿）（⑤の場合）'!$BE87,1,0),0),0)</f>
        <v>0</v>
      </c>
      <c r="XK82" s="384">
        <f>IF(XK$19-'様式３（療養者名簿）（⑤の場合）'!$BD87+1&lt;=15,IF(XK$19&gt;='様式３（療養者名簿）（⑤の場合）'!$BD87,IF(XK$19&lt;='様式３（療養者名簿）（⑤の場合）'!$BE87,1,0),0),0)</f>
        <v>0</v>
      </c>
      <c r="XL82" s="384">
        <f>IF(XL$19-'様式３（療養者名簿）（⑤の場合）'!$BD87+1&lt;=15,IF(XL$19&gt;='様式３（療養者名簿）（⑤の場合）'!$BD87,IF(XL$19&lt;='様式３（療養者名簿）（⑤の場合）'!$BE87,1,0),0),0)</f>
        <v>0</v>
      </c>
      <c r="XM82" s="384">
        <f>IF(XM$19-'様式３（療養者名簿）（⑤の場合）'!$BD87+1&lt;=15,IF(XM$19&gt;='様式３（療養者名簿）（⑤の場合）'!$BD87,IF(XM$19&lt;='様式３（療養者名簿）（⑤の場合）'!$BE87,1,0),0),0)</f>
        <v>0</v>
      </c>
      <c r="XN82" s="384">
        <f>IF(XN$19-'様式３（療養者名簿）（⑤の場合）'!$BD87+1&lt;=15,IF(XN$19&gt;='様式３（療養者名簿）（⑤の場合）'!$BD87,IF(XN$19&lt;='様式３（療養者名簿）（⑤の場合）'!$BE87,1,0),0),0)</f>
        <v>0</v>
      </c>
      <c r="XO82" s="384">
        <f>IF(XO$19-'様式３（療養者名簿）（⑤の場合）'!$BD87+1&lt;=15,IF(XO$19&gt;='様式３（療養者名簿）（⑤の場合）'!$BD87,IF(XO$19&lt;='様式３（療養者名簿）（⑤の場合）'!$BE87,1,0),0),0)</f>
        <v>0</v>
      </c>
      <c r="XP82" s="384">
        <f>IF(XP$19-'様式３（療養者名簿）（⑤の場合）'!$BD87+1&lt;=15,IF(XP$19&gt;='様式３（療養者名簿）（⑤の場合）'!$BD87,IF(XP$19&lt;='様式３（療養者名簿）（⑤の場合）'!$BE87,1,0),0),0)</f>
        <v>0</v>
      </c>
      <c r="XQ82" s="384">
        <f>IF(XQ$19-'様式３（療養者名簿）（⑤の場合）'!$BD87+1&lt;=15,IF(XQ$19&gt;='様式３（療養者名簿）（⑤の場合）'!$BD87,IF(XQ$19&lt;='様式３（療養者名簿）（⑤の場合）'!$BE87,1,0),0),0)</f>
        <v>0</v>
      </c>
      <c r="XR82" s="384">
        <f>IF(XR$19-'様式３（療養者名簿）（⑤の場合）'!$BD87+1&lt;=15,IF(XR$19&gt;='様式３（療養者名簿）（⑤の場合）'!$BD87,IF(XR$19&lt;='様式３（療養者名簿）（⑤の場合）'!$BE87,1,0),0),0)</f>
        <v>0</v>
      </c>
      <c r="XS82" s="384">
        <f>IF(XS$19-'様式３（療養者名簿）（⑤の場合）'!$BD87+1&lt;=15,IF(XS$19&gt;='様式３（療養者名簿）（⑤の場合）'!$BD87,IF(XS$19&lt;='様式３（療養者名簿）（⑤の場合）'!$BE87,1,0),0),0)</f>
        <v>0</v>
      </c>
      <c r="XT82" s="384">
        <f>IF(XT$19-'様式３（療養者名簿）（⑤の場合）'!$BD87+1&lt;=15,IF(XT$19&gt;='様式３（療養者名簿）（⑤の場合）'!$BD87,IF(XT$19&lt;='様式３（療養者名簿）（⑤の場合）'!$BE87,1,0),0),0)</f>
        <v>0</v>
      </c>
      <c r="XU82" s="384">
        <f>IF(XU$19-'様式３（療養者名簿）（⑤の場合）'!$BD87+1&lt;=15,IF(XU$19&gt;='様式３（療養者名簿）（⑤の場合）'!$BD87,IF(XU$19&lt;='様式３（療養者名簿）（⑤の場合）'!$BE87,1,0),0),0)</f>
        <v>0</v>
      </c>
      <c r="XV82" s="384">
        <f>IF(XV$19-'様式３（療養者名簿）（⑤の場合）'!$BD87+1&lt;=15,IF(XV$19&gt;='様式３（療養者名簿）（⑤の場合）'!$BD87,IF(XV$19&lt;='様式３（療養者名簿）（⑤の場合）'!$BE87,1,0),0),0)</f>
        <v>0</v>
      </c>
      <c r="XW82" s="384">
        <f>IF(XW$19-'様式３（療養者名簿）（⑤の場合）'!$BD87+1&lt;=15,IF(XW$19&gt;='様式３（療養者名簿）（⑤の場合）'!$BD87,IF(XW$19&lt;='様式３（療養者名簿）（⑤の場合）'!$BE87,1,0),0),0)</f>
        <v>0</v>
      </c>
      <c r="XX82" s="384">
        <f>IF(XX$19-'様式３（療養者名簿）（⑤の場合）'!$BD87+1&lt;=15,IF(XX$19&gt;='様式３（療養者名簿）（⑤の場合）'!$BD87,IF(XX$19&lt;='様式３（療養者名簿）（⑤の場合）'!$BE87,1,0),0),0)</f>
        <v>0</v>
      </c>
      <c r="XY82" s="384">
        <f>IF(XY$19-'様式３（療養者名簿）（⑤の場合）'!$BD87+1&lt;=15,IF(XY$19&gt;='様式３（療養者名簿）（⑤の場合）'!$BD87,IF(XY$19&lt;='様式３（療養者名簿）（⑤の場合）'!$BE87,1,0),0),0)</f>
        <v>0</v>
      </c>
      <c r="XZ82" s="384">
        <f>IF(XZ$19-'様式３（療養者名簿）（⑤の場合）'!$BD87+1&lt;=15,IF(XZ$19&gt;='様式３（療養者名簿）（⑤の場合）'!$BD87,IF(XZ$19&lt;='様式３（療養者名簿）（⑤の場合）'!$BE87,1,0),0),0)</f>
        <v>0</v>
      </c>
      <c r="YA82" s="384">
        <f>IF(YA$19-'様式３（療養者名簿）（⑤の場合）'!$BD87+1&lt;=15,IF(YA$19&gt;='様式３（療養者名簿）（⑤の場合）'!$BD87,IF(YA$19&lt;='様式３（療養者名簿）（⑤の場合）'!$BE87,1,0),0),0)</f>
        <v>0</v>
      </c>
      <c r="YB82" s="384">
        <f>IF(YB$19-'様式３（療養者名簿）（⑤の場合）'!$BD87+1&lt;=15,IF(YB$19&gt;='様式３（療養者名簿）（⑤の場合）'!$BD87,IF(YB$19&lt;='様式３（療養者名簿）（⑤の場合）'!$BE87,1,0),0),0)</f>
        <v>0</v>
      </c>
      <c r="YC82" s="384">
        <f>IF(YC$19-'様式３（療養者名簿）（⑤の場合）'!$BD87+1&lt;=15,IF(YC$19&gt;='様式３（療養者名簿）（⑤の場合）'!$BD87,IF(YC$19&lt;='様式３（療養者名簿）（⑤の場合）'!$BE87,1,0),0),0)</f>
        <v>0</v>
      </c>
      <c r="YD82" s="384">
        <f>IF(YD$19-'様式３（療養者名簿）（⑤の場合）'!$BD87+1&lt;=15,IF(YD$19&gt;='様式３（療養者名簿）（⑤の場合）'!$BD87,IF(YD$19&lt;='様式３（療養者名簿）（⑤の場合）'!$BE87,1,0),0),0)</f>
        <v>0</v>
      </c>
      <c r="YE82" s="384">
        <f>IF(YE$19-'様式３（療養者名簿）（⑤の場合）'!$BD87+1&lt;=15,IF(YE$19&gt;='様式３（療養者名簿）（⑤の場合）'!$BD87,IF(YE$19&lt;='様式３（療養者名簿）（⑤の場合）'!$BE87,1,0),0),0)</f>
        <v>0</v>
      </c>
      <c r="YF82" s="384">
        <f>IF(YF$19-'様式３（療養者名簿）（⑤の場合）'!$BD87+1&lt;=15,IF(YF$19&gt;='様式３（療養者名簿）（⑤の場合）'!$BD87,IF(YF$19&lt;='様式３（療養者名簿）（⑤の場合）'!$BE87,1,0),0),0)</f>
        <v>0</v>
      </c>
      <c r="YG82" s="384">
        <f>IF(YG$19-'様式３（療養者名簿）（⑤の場合）'!$BD87+1&lt;=15,IF(YG$19&gt;='様式３（療養者名簿）（⑤の場合）'!$BD87,IF(YG$19&lt;='様式３（療養者名簿）（⑤の場合）'!$BE87,1,0),0),0)</f>
        <v>0</v>
      </c>
      <c r="YH82" s="384">
        <f>IF(YH$19-'様式３（療養者名簿）（⑤の場合）'!$BD87+1&lt;=15,IF(YH$19&gt;='様式３（療養者名簿）（⑤の場合）'!$BD87,IF(YH$19&lt;='様式３（療養者名簿）（⑤の場合）'!$BE87,1,0),0),0)</f>
        <v>0</v>
      </c>
      <c r="YI82" s="384">
        <f>IF(YI$19-'様式３（療養者名簿）（⑤の場合）'!$BD87+1&lt;=15,IF(YI$19&gt;='様式３（療養者名簿）（⑤の場合）'!$BD87,IF(YI$19&lt;='様式３（療養者名簿）（⑤の場合）'!$BE87,1,0),0),0)</f>
        <v>0</v>
      </c>
      <c r="YJ82" s="384">
        <f>IF(YJ$19-'様式３（療養者名簿）（⑤の場合）'!$BD87+1&lt;=15,IF(YJ$19&gt;='様式３（療養者名簿）（⑤の場合）'!$BD87,IF(YJ$19&lt;='様式３（療養者名簿）（⑤の場合）'!$BE87,1,0),0),0)</f>
        <v>0</v>
      </c>
      <c r="YK82" s="384">
        <f>IF(YK$19-'様式３（療養者名簿）（⑤の場合）'!$BD87+1&lt;=15,IF(YK$19&gt;='様式３（療養者名簿）（⑤の場合）'!$BD87,IF(YK$19&lt;='様式３（療養者名簿）（⑤の場合）'!$BE87,1,0),0),0)</f>
        <v>0</v>
      </c>
      <c r="YL82" s="384">
        <f>IF(YL$19-'様式３（療養者名簿）（⑤の場合）'!$BD87+1&lt;=15,IF(YL$19&gt;='様式３（療養者名簿）（⑤の場合）'!$BD87,IF(YL$19&lt;='様式３（療養者名簿）（⑤の場合）'!$BE87,1,0),0),0)</f>
        <v>0</v>
      </c>
      <c r="YM82" s="384">
        <f>IF(YM$19-'様式３（療養者名簿）（⑤の場合）'!$BD87+1&lt;=15,IF(YM$19&gt;='様式３（療養者名簿）（⑤の場合）'!$BD87,IF(YM$19&lt;='様式３（療養者名簿）（⑤の場合）'!$BE87,1,0),0),0)</f>
        <v>0</v>
      </c>
      <c r="YN82" s="384">
        <f>IF(YN$19-'様式３（療養者名簿）（⑤の場合）'!$BD87+1&lt;=15,IF(YN$19&gt;='様式３（療養者名簿）（⑤の場合）'!$BD87,IF(YN$19&lt;='様式３（療養者名簿）（⑤の場合）'!$BE87,1,0),0),0)</f>
        <v>0</v>
      </c>
      <c r="YO82" s="384">
        <f>IF(YO$19-'様式３（療養者名簿）（⑤の場合）'!$BD87+1&lt;=15,IF(YO$19&gt;='様式３（療養者名簿）（⑤の場合）'!$BD87,IF(YO$19&lt;='様式３（療養者名簿）（⑤の場合）'!$BE87,1,0),0),0)</f>
        <v>0</v>
      </c>
      <c r="YP82" s="384">
        <f>IF(YP$19-'様式３（療養者名簿）（⑤の場合）'!$BD87+1&lt;=15,IF(YP$19&gt;='様式３（療養者名簿）（⑤の場合）'!$BD87,IF(YP$19&lt;='様式３（療養者名簿）（⑤の場合）'!$BE87,1,0),0),0)</f>
        <v>0</v>
      </c>
      <c r="YQ82" s="384">
        <f>IF(YQ$19-'様式３（療養者名簿）（⑤の場合）'!$BD87+1&lt;=15,IF(YQ$19&gt;='様式３（療養者名簿）（⑤の場合）'!$BD87,IF(YQ$19&lt;='様式３（療養者名簿）（⑤の場合）'!$BE87,1,0),0),0)</f>
        <v>0</v>
      </c>
      <c r="YR82" s="384">
        <f>IF(YR$19-'様式３（療養者名簿）（⑤の場合）'!$BD87+1&lt;=15,IF(YR$19&gt;='様式３（療養者名簿）（⑤の場合）'!$BD87,IF(YR$19&lt;='様式３（療養者名簿）（⑤の場合）'!$BE87,1,0),0),0)</f>
        <v>0</v>
      </c>
      <c r="YS82" s="384">
        <f>IF(YS$19-'様式３（療養者名簿）（⑤の場合）'!$BD87+1&lt;=15,IF(YS$19&gt;='様式３（療養者名簿）（⑤の場合）'!$BD87,IF(YS$19&lt;='様式３（療養者名簿）（⑤の場合）'!$BE87,1,0),0),0)</f>
        <v>0</v>
      </c>
      <c r="YT82" s="384">
        <f>IF(YT$19-'様式３（療養者名簿）（⑤の場合）'!$BD87+1&lt;=15,IF(YT$19&gt;='様式３（療養者名簿）（⑤の場合）'!$BD87,IF(YT$19&lt;='様式３（療養者名簿）（⑤の場合）'!$BE87,1,0),0),0)</f>
        <v>0</v>
      </c>
      <c r="YU82" s="384">
        <f>IF(YU$19-'様式３（療養者名簿）（⑤の場合）'!$BD87+1&lt;=15,IF(YU$19&gt;='様式３（療養者名簿）（⑤の場合）'!$BD87,IF(YU$19&lt;='様式３（療養者名簿）（⑤の場合）'!$BE87,1,0),0),0)</f>
        <v>0</v>
      </c>
      <c r="YV82" s="384">
        <f>IF(YV$19-'様式３（療養者名簿）（⑤の場合）'!$BD87+1&lt;=15,IF(YV$19&gt;='様式３（療養者名簿）（⑤の場合）'!$BD87,IF(YV$19&lt;='様式３（療養者名簿）（⑤の場合）'!$BE87,1,0),0),0)</f>
        <v>0</v>
      </c>
      <c r="YW82" s="384">
        <f>IF(YW$19-'様式３（療養者名簿）（⑤の場合）'!$BD87+1&lt;=15,IF(YW$19&gt;='様式３（療養者名簿）（⑤の場合）'!$BD87,IF(YW$19&lt;='様式３（療養者名簿）（⑤の場合）'!$BE87,1,0),0),0)</f>
        <v>0</v>
      </c>
      <c r="YX82" s="384">
        <f>IF(YX$19-'様式３（療養者名簿）（⑤の場合）'!$BD87+1&lt;=15,IF(YX$19&gt;='様式３（療養者名簿）（⑤の場合）'!$BD87,IF(YX$19&lt;='様式３（療養者名簿）（⑤の場合）'!$BE87,1,0),0),0)</f>
        <v>0</v>
      </c>
      <c r="YY82" s="384">
        <f>IF(YY$19-'様式３（療養者名簿）（⑤の場合）'!$BD87+1&lt;=15,IF(YY$19&gt;='様式３（療養者名簿）（⑤の場合）'!$BD87,IF(YY$19&lt;='様式３（療養者名簿）（⑤の場合）'!$BE87,1,0),0),0)</f>
        <v>0</v>
      </c>
      <c r="YZ82" s="384">
        <f>IF(YZ$19-'様式３（療養者名簿）（⑤の場合）'!$BD87+1&lt;=15,IF(YZ$19&gt;='様式３（療養者名簿）（⑤の場合）'!$BD87,IF(YZ$19&lt;='様式３（療養者名簿）（⑤の場合）'!$BE87,1,0),0),0)</f>
        <v>0</v>
      </c>
      <c r="ZA82" s="384">
        <f>IF(ZA$19-'様式３（療養者名簿）（⑤の場合）'!$BD87+1&lt;=15,IF(ZA$19&gt;='様式３（療養者名簿）（⑤の場合）'!$BD87,IF(ZA$19&lt;='様式３（療養者名簿）（⑤の場合）'!$BE87,1,0),0),0)</f>
        <v>0</v>
      </c>
      <c r="ZB82" s="384">
        <f>IF(ZB$19-'様式３（療養者名簿）（⑤の場合）'!$BD87+1&lt;=15,IF(ZB$19&gt;='様式３（療養者名簿）（⑤の場合）'!$BD87,IF(ZB$19&lt;='様式３（療養者名簿）（⑤の場合）'!$BE87,1,0),0),0)</f>
        <v>0</v>
      </c>
      <c r="ZC82" s="384">
        <f>IF(ZC$19-'様式３（療養者名簿）（⑤の場合）'!$BD87+1&lt;=15,IF(ZC$19&gt;='様式３（療養者名簿）（⑤の場合）'!$BD87,IF(ZC$19&lt;='様式３（療養者名簿）（⑤の場合）'!$BE87,1,0),0),0)</f>
        <v>0</v>
      </c>
      <c r="ZD82" s="384">
        <f>IF(ZD$19-'様式３（療養者名簿）（⑤の場合）'!$BD87+1&lt;=15,IF(ZD$19&gt;='様式３（療養者名簿）（⑤の場合）'!$BD87,IF(ZD$19&lt;='様式３（療養者名簿）（⑤の場合）'!$BE87,1,0),0),0)</f>
        <v>0</v>
      </c>
      <c r="ZE82" s="384">
        <f>IF(ZE$19-'様式３（療養者名簿）（⑤の場合）'!$BD87+1&lt;=15,IF(ZE$19&gt;='様式３（療養者名簿）（⑤の場合）'!$BD87,IF(ZE$19&lt;='様式３（療養者名簿）（⑤の場合）'!$BE87,1,0),0),0)</f>
        <v>0</v>
      </c>
      <c r="ZF82" s="384">
        <f>IF(ZF$19-'様式３（療養者名簿）（⑤の場合）'!$BD87+1&lt;=15,IF(ZF$19&gt;='様式３（療養者名簿）（⑤の場合）'!$BD87,IF(ZF$19&lt;='様式３（療養者名簿）（⑤の場合）'!$BE87,1,0),0),0)</f>
        <v>0</v>
      </c>
      <c r="ZG82" s="384">
        <f>IF(ZG$19-'様式３（療養者名簿）（⑤の場合）'!$BD87+1&lt;=15,IF(ZG$19&gt;='様式３（療養者名簿）（⑤の場合）'!$BD87,IF(ZG$19&lt;='様式３（療養者名簿）（⑤の場合）'!$BE87,1,0),0),0)</f>
        <v>0</v>
      </c>
      <c r="ZH82" s="384">
        <f>IF(ZH$19-'様式３（療養者名簿）（⑤の場合）'!$BD87+1&lt;=15,IF(ZH$19&gt;='様式３（療養者名簿）（⑤の場合）'!$BD87,IF(ZH$19&lt;='様式３（療養者名簿）（⑤の場合）'!$BE87,1,0),0),0)</f>
        <v>0</v>
      </c>
      <c r="ZI82" s="384">
        <f>IF(ZI$19-'様式３（療養者名簿）（⑤の場合）'!$BD87+1&lt;=15,IF(ZI$19&gt;='様式３（療養者名簿）（⑤の場合）'!$BD87,IF(ZI$19&lt;='様式３（療養者名簿）（⑤の場合）'!$BE87,1,0),0),0)</f>
        <v>0</v>
      </c>
      <c r="ZJ82" s="384">
        <f>IF(ZJ$19-'様式３（療養者名簿）（⑤の場合）'!$BD87+1&lt;=15,IF(ZJ$19&gt;='様式３（療養者名簿）（⑤の場合）'!$BD87,IF(ZJ$19&lt;='様式３（療養者名簿）（⑤の場合）'!$BE87,1,0),0),0)</f>
        <v>0</v>
      </c>
      <c r="ZK82" s="384">
        <f>IF(ZK$19-'様式３（療養者名簿）（⑤の場合）'!$BD87+1&lt;=15,IF(ZK$19&gt;='様式３（療養者名簿）（⑤の場合）'!$BD87,IF(ZK$19&lt;='様式３（療養者名簿）（⑤の場合）'!$BE87,1,0),0),0)</f>
        <v>0</v>
      </c>
      <c r="ZL82" s="384">
        <f>IF(ZL$19-'様式３（療養者名簿）（⑤の場合）'!$BD87+1&lt;=15,IF(ZL$19&gt;='様式３（療養者名簿）（⑤の場合）'!$BD87,IF(ZL$19&lt;='様式３（療養者名簿）（⑤の場合）'!$BE87,1,0),0),0)</f>
        <v>0</v>
      </c>
      <c r="ZM82" s="384">
        <f>IF(ZM$19-'様式３（療養者名簿）（⑤の場合）'!$BD87+1&lt;=15,IF(ZM$19&gt;='様式３（療養者名簿）（⑤の場合）'!$BD87,IF(ZM$19&lt;='様式３（療養者名簿）（⑤の場合）'!$BE87,1,0),0),0)</f>
        <v>0</v>
      </c>
      <c r="ZN82" s="384">
        <f>IF(ZN$19-'様式３（療養者名簿）（⑤の場合）'!$BD87+1&lt;=15,IF(ZN$19&gt;='様式３（療養者名簿）（⑤の場合）'!$BD87,IF(ZN$19&lt;='様式３（療養者名簿）（⑤の場合）'!$BE87,1,0),0),0)</f>
        <v>0</v>
      </c>
      <c r="ZO82" s="384">
        <f>IF(ZO$19-'様式３（療養者名簿）（⑤の場合）'!$BD87+1&lt;=15,IF(ZO$19&gt;='様式３（療養者名簿）（⑤の場合）'!$BD87,IF(ZO$19&lt;='様式３（療養者名簿）（⑤の場合）'!$BE87,1,0),0),0)</f>
        <v>0</v>
      </c>
      <c r="ZP82" s="384">
        <f>IF(ZP$19-'様式３（療養者名簿）（⑤の場合）'!$BD87+1&lt;=15,IF(ZP$19&gt;='様式３（療養者名簿）（⑤の場合）'!$BD87,IF(ZP$19&lt;='様式３（療養者名簿）（⑤の場合）'!$BE87,1,0),0),0)</f>
        <v>0</v>
      </c>
      <c r="ZQ82" s="384">
        <f>IF(ZQ$19-'様式３（療養者名簿）（⑤の場合）'!$BD87+1&lt;=15,IF(ZQ$19&gt;='様式３（療養者名簿）（⑤の場合）'!$BD87,IF(ZQ$19&lt;='様式３（療養者名簿）（⑤の場合）'!$BE87,1,0),0),0)</f>
        <v>0</v>
      </c>
      <c r="ZR82" s="384">
        <f>IF(ZR$19-'様式３（療養者名簿）（⑤の場合）'!$BD87+1&lt;=15,IF(ZR$19&gt;='様式３（療養者名簿）（⑤の場合）'!$BD87,IF(ZR$19&lt;='様式３（療養者名簿）（⑤の場合）'!$BE87,1,0),0),0)</f>
        <v>0</v>
      </c>
      <c r="ZS82" s="384">
        <f>IF(ZS$19-'様式３（療養者名簿）（⑤の場合）'!$BD87+1&lt;=15,IF(ZS$19&gt;='様式３（療養者名簿）（⑤の場合）'!$BD87,IF(ZS$19&lt;='様式３（療養者名簿）（⑤の場合）'!$BE87,1,0),0),0)</f>
        <v>0</v>
      </c>
      <c r="ZT82" s="384">
        <f>IF(ZT$19-'様式３（療養者名簿）（⑤の場合）'!$BD87+1&lt;=15,IF(ZT$19&gt;='様式３（療養者名簿）（⑤の場合）'!$BD87,IF(ZT$19&lt;='様式３（療養者名簿）（⑤の場合）'!$BE87,1,0),0),0)</f>
        <v>0</v>
      </c>
      <c r="ZU82" s="384">
        <f>IF(ZU$19-'様式３（療養者名簿）（⑤の場合）'!$BD87+1&lt;=15,IF(ZU$19&gt;='様式３（療養者名簿）（⑤の場合）'!$BD87,IF(ZU$19&lt;='様式３（療養者名簿）（⑤の場合）'!$BE87,1,0),0),0)</f>
        <v>0</v>
      </c>
      <c r="ZV82" s="384">
        <f>IF(ZV$19-'様式３（療養者名簿）（⑤の場合）'!$BD87+1&lt;=15,IF(ZV$19&gt;='様式３（療養者名簿）（⑤の場合）'!$BD87,IF(ZV$19&lt;='様式３（療養者名簿）（⑤の場合）'!$BE87,1,0),0),0)</f>
        <v>0</v>
      </c>
      <c r="ZW82" s="384">
        <f>IF(ZW$19-'様式３（療養者名簿）（⑤の場合）'!$BD87+1&lt;=15,IF(ZW$19&gt;='様式３（療養者名簿）（⑤の場合）'!$BD87,IF(ZW$19&lt;='様式３（療養者名簿）（⑤の場合）'!$BE87,1,0),0),0)</f>
        <v>0</v>
      </c>
      <c r="ZX82" s="384">
        <f>IF(ZX$19-'様式３（療養者名簿）（⑤の場合）'!$BD87+1&lt;=15,IF(ZX$19&gt;='様式３（療養者名簿）（⑤の場合）'!$BD87,IF(ZX$19&lt;='様式３（療養者名簿）（⑤の場合）'!$BE87,1,0),0),0)</f>
        <v>0</v>
      </c>
      <c r="ZY82" s="384">
        <f>IF(ZY$19-'様式３（療養者名簿）（⑤の場合）'!$BD87+1&lt;=15,IF(ZY$19&gt;='様式３（療養者名簿）（⑤の場合）'!$BD87,IF(ZY$19&lt;='様式３（療養者名簿）（⑤の場合）'!$BE87,1,0),0),0)</f>
        <v>0</v>
      </c>
      <c r="ZZ82" s="384">
        <f>IF(ZZ$19-'様式３（療養者名簿）（⑤の場合）'!$BD87+1&lt;=15,IF(ZZ$19&gt;='様式３（療養者名簿）（⑤の場合）'!$BD87,IF(ZZ$19&lt;='様式３（療養者名簿）（⑤の場合）'!$BE87,1,0),0),0)</f>
        <v>0</v>
      </c>
      <c r="AAA82" s="384">
        <f>IF(AAA$19-'様式３（療養者名簿）（⑤の場合）'!$BD87+1&lt;=15,IF(AAA$19&gt;='様式３（療養者名簿）（⑤の場合）'!$BD87,IF(AAA$19&lt;='様式３（療養者名簿）（⑤の場合）'!$BE87,1,0),0),0)</f>
        <v>0</v>
      </c>
      <c r="AAB82" s="384">
        <f>IF(AAB$19-'様式３（療養者名簿）（⑤の場合）'!$BD87+1&lt;=15,IF(AAB$19&gt;='様式３（療養者名簿）（⑤の場合）'!$BD87,IF(AAB$19&lt;='様式３（療養者名簿）（⑤の場合）'!$BE87,1,0),0),0)</f>
        <v>0</v>
      </c>
      <c r="AAC82" s="384">
        <f>IF(AAC$19-'様式３（療養者名簿）（⑤の場合）'!$BD87+1&lt;=15,IF(AAC$19&gt;='様式３（療養者名簿）（⑤の場合）'!$BD87,IF(AAC$19&lt;='様式３（療養者名簿）（⑤の場合）'!$BE87,1,0),0),0)</f>
        <v>0</v>
      </c>
      <c r="AAD82" s="384">
        <f>IF(AAD$19-'様式３（療養者名簿）（⑤の場合）'!$BD87+1&lt;=15,IF(AAD$19&gt;='様式３（療養者名簿）（⑤の場合）'!$BD87,IF(AAD$19&lt;='様式３（療養者名簿）（⑤の場合）'!$BE87,1,0),0),0)</f>
        <v>0</v>
      </c>
      <c r="AAE82" s="384">
        <f>IF(AAE$19-'様式３（療養者名簿）（⑤の場合）'!$BD87+1&lt;=15,IF(AAE$19&gt;='様式３（療養者名簿）（⑤の場合）'!$BD87,IF(AAE$19&lt;='様式３（療養者名簿）（⑤の場合）'!$BE87,1,0),0),0)</f>
        <v>0</v>
      </c>
      <c r="AAF82" s="384">
        <f>IF(AAF$19-'様式３（療養者名簿）（⑤の場合）'!$BD87+1&lt;=15,IF(AAF$19&gt;='様式３（療養者名簿）（⑤の場合）'!$BD87,IF(AAF$19&lt;='様式３（療養者名簿）（⑤の場合）'!$BE87,1,0),0),0)</f>
        <v>0</v>
      </c>
      <c r="AAG82" s="384">
        <f>IF(AAG$19-'様式３（療養者名簿）（⑤の場合）'!$BD87+1&lt;=15,IF(AAG$19&gt;='様式３（療養者名簿）（⑤の場合）'!$BD87,IF(AAG$19&lt;='様式３（療養者名簿）（⑤の場合）'!$BE87,1,0),0),0)</f>
        <v>0</v>
      </c>
      <c r="AAH82" s="384">
        <f>IF(AAH$19-'様式３（療養者名簿）（⑤の場合）'!$BD87+1&lt;=15,IF(AAH$19&gt;='様式３（療養者名簿）（⑤の場合）'!$BD87,IF(AAH$19&lt;='様式３（療養者名簿）（⑤の場合）'!$BE87,1,0),0),0)</f>
        <v>0</v>
      </c>
      <c r="AAI82" s="384">
        <f>IF(AAI$19-'様式３（療養者名簿）（⑤の場合）'!$BD87+1&lt;=15,IF(AAI$19&gt;='様式３（療養者名簿）（⑤の場合）'!$BD87,IF(AAI$19&lt;='様式３（療養者名簿）（⑤の場合）'!$BE87,1,0),0),0)</f>
        <v>0</v>
      </c>
      <c r="AAJ82" s="384">
        <f>IF(AAJ$19-'様式３（療養者名簿）（⑤の場合）'!$BD87+1&lt;=15,IF(AAJ$19&gt;='様式３（療養者名簿）（⑤の場合）'!$BD87,IF(AAJ$19&lt;='様式３（療養者名簿）（⑤の場合）'!$BE87,1,0),0),0)</f>
        <v>0</v>
      </c>
      <c r="AAK82" s="384">
        <f>IF(AAK$19-'様式３（療養者名簿）（⑤の場合）'!$BD87+1&lt;=15,IF(AAK$19&gt;='様式３（療養者名簿）（⑤の場合）'!$BD87,IF(AAK$19&lt;='様式３（療養者名簿）（⑤の場合）'!$BE87,1,0),0),0)</f>
        <v>0</v>
      </c>
      <c r="AAL82" s="384">
        <f>IF(AAL$19-'様式３（療養者名簿）（⑤の場合）'!$BD87+1&lt;=15,IF(AAL$19&gt;='様式３（療養者名簿）（⑤の場合）'!$BD87,IF(AAL$19&lt;='様式３（療養者名簿）（⑤の場合）'!$BE87,1,0),0),0)</f>
        <v>0</v>
      </c>
      <c r="AAM82" s="384">
        <f>IF(AAM$19-'様式３（療養者名簿）（⑤の場合）'!$BD87+1&lt;=15,IF(AAM$19&gt;='様式３（療養者名簿）（⑤の場合）'!$BD87,IF(AAM$19&lt;='様式３（療養者名簿）（⑤の場合）'!$BE87,1,0),0),0)</f>
        <v>0</v>
      </c>
      <c r="AAN82" s="384">
        <f>IF(AAN$19-'様式３（療養者名簿）（⑤の場合）'!$BD87+1&lt;=15,IF(AAN$19&gt;='様式３（療養者名簿）（⑤の場合）'!$BD87,IF(AAN$19&lt;='様式３（療養者名簿）（⑤の場合）'!$BE87,1,0),0),0)</f>
        <v>0</v>
      </c>
      <c r="AAO82" s="384">
        <f>IF(AAO$19-'様式３（療養者名簿）（⑤の場合）'!$BD87+1&lt;=15,IF(AAO$19&gt;='様式３（療養者名簿）（⑤の場合）'!$BD87,IF(AAO$19&lt;='様式３（療養者名簿）（⑤の場合）'!$BE87,1,0),0),0)</f>
        <v>0</v>
      </c>
      <c r="AAP82" s="384">
        <f>IF(AAP$19-'様式３（療養者名簿）（⑤の場合）'!$BD87+1&lt;=15,IF(AAP$19&gt;='様式３（療養者名簿）（⑤の場合）'!$BD87,IF(AAP$19&lt;='様式３（療養者名簿）（⑤の場合）'!$BE87,1,0),0),0)</f>
        <v>0</v>
      </c>
      <c r="AAQ82" s="384">
        <f>IF(AAQ$19-'様式３（療養者名簿）（⑤の場合）'!$BD87+1&lt;=15,IF(AAQ$19&gt;='様式３（療養者名簿）（⑤の場合）'!$BD87,IF(AAQ$19&lt;='様式３（療養者名簿）（⑤の場合）'!$BE87,1,0),0),0)</f>
        <v>0</v>
      </c>
      <c r="AAR82" s="384">
        <f>IF(AAR$19-'様式３（療養者名簿）（⑤の場合）'!$BD87+1&lt;=15,IF(AAR$19&gt;='様式３（療養者名簿）（⑤の場合）'!$BD87,IF(AAR$19&lt;='様式３（療養者名簿）（⑤の場合）'!$BE87,1,0),0),0)</f>
        <v>0</v>
      </c>
      <c r="AAS82" s="384">
        <f>IF(AAS$19-'様式３（療養者名簿）（⑤の場合）'!$BD87+1&lt;=15,IF(AAS$19&gt;='様式３（療養者名簿）（⑤の場合）'!$BD87,IF(AAS$19&lt;='様式３（療養者名簿）（⑤の場合）'!$BE87,1,0),0),0)</f>
        <v>0</v>
      </c>
      <c r="AAT82" s="384">
        <f>IF(AAT$19-'様式３（療養者名簿）（⑤の場合）'!$BD87+1&lt;=15,IF(AAT$19&gt;='様式３（療養者名簿）（⑤の場合）'!$BD87,IF(AAT$19&lt;='様式３（療養者名簿）（⑤の場合）'!$BE87,1,0),0),0)</f>
        <v>0</v>
      </c>
      <c r="AAU82" s="384">
        <f>IF(AAU$19-'様式３（療養者名簿）（⑤の場合）'!$BD87+1&lt;=15,IF(AAU$19&gt;='様式３（療養者名簿）（⑤の場合）'!$BD87,IF(AAU$19&lt;='様式３（療養者名簿）（⑤の場合）'!$BE87,1,0),0),0)</f>
        <v>0</v>
      </c>
      <c r="AAV82" s="384">
        <f>IF(AAV$19-'様式３（療養者名簿）（⑤の場合）'!$BD87+1&lt;=15,IF(AAV$19&gt;='様式３（療養者名簿）（⑤の場合）'!$BD87,IF(AAV$19&lt;='様式３（療養者名簿）（⑤の場合）'!$BE87,1,0),0),0)</f>
        <v>0</v>
      </c>
      <c r="AAW82" s="384">
        <f>IF(AAW$19-'様式３（療養者名簿）（⑤の場合）'!$BD87+1&lt;=15,IF(AAW$19&gt;='様式３（療養者名簿）（⑤の場合）'!$BD87,IF(AAW$19&lt;='様式３（療養者名簿）（⑤の場合）'!$BE87,1,0),0),0)</f>
        <v>0</v>
      </c>
      <c r="AAX82" s="384">
        <f>IF(AAX$19-'様式３（療養者名簿）（⑤の場合）'!$BD87+1&lt;=15,IF(AAX$19&gt;='様式３（療養者名簿）（⑤の場合）'!$BD87,IF(AAX$19&lt;='様式３（療養者名簿）（⑤の場合）'!$BE87,1,0),0),0)</f>
        <v>0</v>
      </c>
      <c r="AAY82" s="384">
        <f>IF(AAY$19-'様式３（療養者名簿）（⑤の場合）'!$BD87+1&lt;=15,IF(AAY$19&gt;='様式３（療養者名簿）（⑤の場合）'!$BD87,IF(AAY$19&lt;='様式３（療養者名簿）（⑤の場合）'!$BE87,1,0),0),0)</f>
        <v>0</v>
      </c>
      <c r="AAZ82" s="384">
        <f>IF(AAZ$19-'様式３（療養者名簿）（⑤の場合）'!$BD87+1&lt;=15,IF(AAZ$19&gt;='様式３（療養者名簿）（⑤の場合）'!$BD87,IF(AAZ$19&lt;='様式３（療養者名簿）（⑤の場合）'!$BE87,1,0),0),0)</f>
        <v>0</v>
      </c>
      <c r="ABA82" s="384">
        <f>IF(ABA$19-'様式３（療養者名簿）（⑤の場合）'!$BD87+1&lt;=15,IF(ABA$19&gt;='様式３（療養者名簿）（⑤の場合）'!$BD87,IF(ABA$19&lt;='様式３（療養者名簿）（⑤の場合）'!$BE87,1,0),0),0)</f>
        <v>0</v>
      </c>
      <c r="ABB82" s="384">
        <f>IF(ABB$19-'様式３（療養者名簿）（⑤の場合）'!$BD87+1&lt;=15,IF(ABB$19&gt;='様式３（療養者名簿）（⑤の場合）'!$BD87,IF(ABB$19&lt;='様式３（療養者名簿）（⑤の場合）'!$BE87,1,0),0),0)</f>
        <v>0</v>
      </c>
      <c r="ABC82" s="384">
        <f>IF(ABC$19-'様式３（療養者名簿）（⑤の場合）'!$BD87+1&lt;=15,IF(ABC$19&gt;='様式３（療養者名簿）（⑤の場合）'!$BD87,IF(ABC$19&lt;='様式３（療養者名簿）（⑤の場合）'!$BE87,1,0),0),0)</f>
        <v>0</v>
      </c>
      <c r="ABD82" s="384">
        <f>IF(ABD$19-'様式３（療養者名簿）（⑤の場合）'!$BD87+1&lt;=15,IF(ABD$19&gt;='様式３（療養者名簿）（⑤の場合）'!$BD87,IF(ABD$19&lt;='様式３（療養者名簿）（⑤の場合）'!$BE87,1,0),0),0)</f>
        <v>0</v>
      </c>
    </row>
    <row r="83" spans="1:732" ht="42" customHeight="1">
      <c r="A83" s="259">
        <f>'様式３（療養者名簿）（⑤の場合）'!C88</f>
        <v>0</v>
      </c>
      <c r="B83" s="377">
        <f>IF(B$19-'様式３（療養者名簿）（⑤の場合）'!$BD88+1&lt;=15,IF(B$19&gt;='様式３（療養者名簿）（⑤の場合）'!$BD88,IF(B$19&lt;='様式３（療養者名簿）（⑤の場合）'!$BE88,1,0),0),0)</f>
        <v>0</v>
      </c>
      <c r="C83" s="377">
        <f>IF(C$19-'様式３（療養者名簿）（⑤の場合）'!$BD88+1&lt;=15,IF(C$19&gt;='様式３（療養者名簿）（⑤の場合）'!$BD88,IF(C$19&lt;='様式３（療養者名簿）（⑤の場合）'!$BE88,1,0),0),0)</f>
        <v>0</v>
      </c>
      <c r="D83" s="377">
        <f>IF(D$19-'様式３（療養者名簿）（⑤の場合）'!$BD88+1&lt;=15,IF(D$19&gt;='様式３（療養者名簿）（⑤の場合）'!$BD88,IF(D$19&lt;='様式３（療養者名簿）（⑤の場合）'!$BE88,1,0),0),0)</f>
        <v>0</v>
      </c>
      <c r="E83" s="377">
        <f>IF(E$19-'様式３（療養者名簿）（⑤の場合）'!$BD88+1&lt;=15,IF(E$19&gt;='様式３（療養者名簿）（⑤の場合）'!$BD88,IF(E$19&lt;='様式３（療養者名簿）（⑤の場合）'!$BE88,1,0),0),0)</f>
        <v>0</v>
      </c>
      <c r="F83" s="377">
        <f>IF(F$19-'様式３（療養者名簿）（⑤の場合）'!$BD88+1&lt;=15,IF(F$19&gt;='様式３（療養者名簿）（⑤の場合）'!$BD88,IF(F$19&lt;='様式３（療養者名簿）（⑤の場合）'!$BE88,1,0),0),0)</f>
        <v>0</v>
      </c>
      <c r="G83" s="377">
        <f>IF(G$19-'様式３（療養者名簿）（⑤の場合）'!$BD88+1&lt;=15,IF(G$19&gt;='様式３（療養者名簿）（⑤の場合）'!$BD88,IF(G$19&lt;='様式３（療養者名簿）（⑤の場合）'!$BE88,1,0),0),0)</f>
        <v>0</v>
      </c>
      <c r="H83" s="377">
        <f>IF(H$19-'様式３（療養者名簿）（⑤の場合）'!$BD88+1&lt;=15,IF(H$19&gt;='様式３（療養者名簿）（⑤の場合）'!$BD88,IF(H$19&lt;='様式３（療養者名簿）（⑤の場合）'!$BE88,1,0),0),0)</f>
        <v>0</v>
      </c>
      <c r="I83" s="377">
        <f>IF(I$19-'様式３（療養者名簿）（⑤の場合）'!$BD88+1&lt;=15,IF(I$19&gt;='様式３（療養者名簿）（⑤の場合）'!$BD88,IF(I$19&lt;='様式３（療養者名簿）（⑤の場合）'!$BE88,1,0),0),0)</f>
        <v>0</v>
      </c>
      <c r="J83" s="377">
        <f>IF(J$19-'様式３（療養者名簿）（⑤の場合）'!$BD88+1&lt;=15,IF(J$19&gt;='様式３（療養者名簿）（⑤の場合）'!$BD88,IF(J$19&lt;='様式３（療養者名簿）（⑤の場合）'!$BE88,1,0),0),0)</f>
        <v>0</v>
      </c>
      <c r="K83" s="377">
        <f>IF(K$19-'様式３（療養者名簿）（⑤の場合）'!$BD88+1&lt;=15,IF(K$19&gt;='様式３（療養者名簿）（⑤の場合）'!$BD88,IF(K$19&lt;='様式３（療養者名簿）（⑤の場合）'!$BE88,1,0),0),0)</f>
        <v>0</v>
      </c>
      <c r="L83" s="377">
        <f>IF(L$19-'様式３（療養者名簿）（⑤の場合）'!$BD88+1&lt;=15,IF(L$19&gt;='様式３（療養者名簿）（⑤の場合）'!$BD88,IF(L$19&lt;='様式３（療養者名簿）（⑤の場合）'!$BE88,1,0),0),0)</f>
        <v>0</v>
      </c>
      <c r="M83" s="377">
        <f>IF(M$19-'様式３（療養者名簿）（⑤の場合）'!$BD88+1&lt;=15,IF(M$19&gt;='様式３（療養者名簿）（⑤の場合）'!$BD88,IF(M$19&lt;='様式３（療養者名簿）（⑤の場合）'!$BE88,1,0),0),0)</f>
        <v>0</v>
      </c>
      <c r="N83" s="377">
        <f>IF(N$19-'様式３（療養者名簿）（⑤の場合）'!$BD88+1&lt;=15,IF(N$19&gt;='様式３（療養者名簿）（⑤の場合）'!$BD88,IF(N$19&lt;='様式３（療養者名簿）（⑤の場合）'!$BE88,1,0),0),0)</f>
        <v>0</v>
      </c>
      <c r="O83" s="377">
        <f>IF(O$19-'様式３（療養者名簿）（⑤の場合）'!$BD88+1&lt;=15,IF(O$19&gt;='様式３（療養者名簿）（⑤の場合）'!$BD88,IF(O$19&lt;='様式３（療養者名簿）（⑤の場合）'!$BE88,1,0),0),0)</f>
        <v>0</v>
      </c>
      <c r="P83" s="377">
        <f>IF(P$19-'様式３（療養者名簿）（⑤の場合）'!$BD88+1&lt;=15,IF(P$19&gt;='様式３（療養者名簿）（⑤の場合）'!$BD88,IF(P$19&lt;='様式３（療養者名簿）（⑤の場合）'!$BE88,1,0),0),0)</f>
        <v>0</v>
      </c>
      <c r="Q83" s="377">
        <f>IF(Q$19-'様式３（療養者名簿）（⑤の場合）'!$BD88+1&lt;=15,IF(Q$19&gt;='様式３（療養者名簿）（⑤の場合）'!$BD88,IF(Q$19&lt;='様式３（療養者名簿）（⑤の場合）'!$BE88,1,0),0),0)</f>
        <v>0</v>
      </c>
      <c r="R83" s="377">
        <f>IF(R$19-'様式３（療養者名簿）（⑤の場合）'!$BD88+1&lt;=15,IF(R$19&gt;='様式３（療養者名簿）（⑤の場合）'!$BD88,IF(R$19&lt;='様式３（療養者名簿）（⑤の場合）'!$BE88,1,0),0),0)</f>
        <v>0</v>
      </c>
      <c r="S83" s="377">
        <f>IF(S$19-'様式３（療養者名簿）（⑤の場合）'!$BD88+1&lt;=15,IF(S$19&gt;='様式３（療養者名簿）（⑤の場合）'!$BD88,IF(S$19&lt;='様式３（療養者名簿）（⑤の場合）'!$BE88,1,0),0),0)</f>
        <v>0</v>
      </c>
      <c r="T83" s="377">
        <f>IF(T$19-'様式３（療養者名簿）（⑤の場合）'!$BD88+1&lt;=15,IF(T$19&gt;='様式３（療養者名簿）（⑤の場合）'!$BD88,IF(T$19&lt;='様式３（療養者名簿）（⑤の場合）'!$BE88,1,0),0),0)</f>
        <v>0</v>
      </c>
      <c r="U83" s="377">
        <f>IF(U$19-'様式３（療養者名簿）（⑤の場合）'!$BD88+1&lt;=15,IF(U$19&gt;='様式３（療養者名簿）（⑤の場合）'!$BD88,IF(U$19&lt;='様式３（療養者名簿）（⑤の場合）'!$BE88,1,0),0),0)</f>
        <v>0</v>
      </c>
      <c r="V83" s="377">
        <f>IF(V$19-'様式３（療養者名簿）（⑤の場合）'!$BD88+1&lt;=15,IF(V$19&gt;='様式３（療養者名簿）（⑤の場合）'!$BD88,IF(V$19&lt;='様式３（療養者名簿）（⑤の場合）'!$BE88,1,0),0),0)</f>
        <v>0</v>
      </c>
      <c r="W83" s="377">
        <f>IF(W$19-'様式３（療養者名簿）（⑤の場合）'!$BD88+1&lt;=15,IF(W$19&gt;='様式３（療養者名簿）（⑤の場合）'!$BD88,IF(W$19&lt;='様式３（療養者名簿）（⑤の場合）'!$BE88,1,0),0),0)</f>
        <v>0</v>
      </c>
      <c r="X83" s="377">
        <f>IF(X$19-'様式３（療養者名簿）（⑤の場合）'!$BD88+1&lt;=15,IF(X$19&gt;='様式３（療養者名簿）（⑤の場合）'!$BD88,IF(X$19&lt;='様式３（療養者名簿）（⑤の場合）'!$BE88,1,0),0),0)</f>
        <v>0</v>
      </c>
      <c r="Y83" s="377">
        <f>IF(Y$19-'様式３（療養者名簿）（⑤の場合）'!$BD88+1&lt;=15,IF(Y$19&gt;='様式３（療養者名簿）（⑤の場合）'!$BD88,IF(Y$19&lt;='様式３（療養者名簿）（⑤の場合）'!$BE88,1,0),0),0)</f>
        <v>0</v>
      </c>
      <c r="Z83" s="377">
        <f>IF(Z$19-'様式３（療養者名簿）（⑤の場合）'!$BD88+1&lt;=15,IF(Z$19&gt;='様式３（療養者名簿）（⑤の場合）'!$BD88,IF(Z$19&lt;='様式３（療養者名簿）（⑤の場合）'!$BE88,1,0),0),0)</f>
        <v>0</v>
      </c>
      <c r="AA83" s="377">
        <f>IF(AA$19-'様式３（療養者名簿）（⑤の場合）'!$BD88+1&lt;=15,IF(AA$19&gt;='様式３（療養者名簿）（⑤の場合）'!$BD88,IF(AA$19&lt;='様式３（療養者名簿）（⑤の場合）'!$BE88,1,0),0),0)</f>
        <v>0</v>
      </c>
      <c r="AB83" s="377">
        <f>IF(AB$19-'様式３（療養者名簿）（⑤の場合）'!$BD88+1&lt;=15,IF(AB$19&gt;='様式３（療養者名簿）（⑤の場合）'!$BD88,IF(AB$19&lt;='様式３（療養者名簿）（⑤の場合）'!$BE88,1,0),0),0)</f>
        <v>0</v>
      </c>
      <c r="AC83" s="377">
        <f>IF(AC$19-'様式３（療養者名簿）（⑤の場合）'!$BD88+1&lt;=15,IF(AC$19&gt;='様式３（療養者名簿）（⑤の場合）'!$BD88,IF(AC$19&lt;='様式３（療養者名簿）（⑤の場合）'!$BE88,1,0),0),0)</f>
        <v>0</v>
      </c>
      <c r="AD83" s="377">
        <f>IF(AD$19-'様式３（療養者名簿）（⑤の場合）'!$BD88+1&lt;=15,IF(AD$19&gt;='様式３（療養者名簿）（⑤の場合）'!$BD88,IF(AD$19&lt;='様式３（療養者名簿）（⑤の場合）'!$BE88,1,0),0),0)</f>
        <v>0</v>
      </c>
      <c r="AE83" s="377">
        <f>IF(AE$19-'様式３（療養者名簿）（⑤の場合）'!$BD88+1&lt;=15,IF(AE$19&gt;='様式３（療養者名簿）（⑤の場合）'!$BD88,IF(AE$19&lt;='様式３（療養者名簿）（⑤の場合）'!$BE88,1,0),0),0)</f>
        <v>0</v>
      </c>
      <c r="AF83" s="377">
        <f>IF(AF$19-'様式３（療養者名簿）（⑤の場合）'!$BD88+1&lt;=15,IF(AF$19&gt;='様式３（療養者名簿）（⑤の場合）'!$BD88,IF(AF$19&lt;='様式３（療養者名簿）（⑤の場合）'!$BE88,1,0),0),0)</f>
        <v>0</v>
      </c>
      <c r="AG83" s="377">
        <f>IF(AG$19-'様式３（療養者名簿）（⑤の場合）'!$BD88+1&lt;=15,IF(AG$19&gt;='様式３（療養者名簿）（⑤の場合）'!$BD88,IF(AG$19&lt;='様式３（療養者名簿）（⑤の場合）'!$BE88,1,0),0),0)</f>
        <v>0</v>
      </c>
      <c r="AH83" s="377">
        <f>IF(AH$19-'様式３（療養者名簿）（⑤の場合）'!$BD88+1&lt;=15,IF(AH$19&gt;='様式３（療養者名簿）（⑤の場合）'!$BD88,IF(AH$19&lt;='様式３（療養者名簿）（⑤の場合）'!$BE88,1,0),0),0)</f>
        <v>0</v>
      </c>
      <c r="AI83" s="377">
        <f>IF(AI$19-'様式３（療養者名簿）（⑤の場合）'!$BD88+1&lt;=15,IF(AI$19&gt;='様式３（療養者名簿）（⑤の場合）'!$BD88,IF(AI$19&lt;='様式３（療養者名簿）（⑤の場合）'!$BE88,1,0),0),0)</f>
        <v>0</v>
      </c>
      <c r="AJ83" s="377">
        <f>IF(AJ$19-'様式３（療養者名簿）（⑤の場合）'!$BD88+1&lt;=15,IF(AJ$19&gt;='様式３（療養者名簿）（⑤の場合）'!$BD88,IF(AJ$19&lt;='様式３（療養者名簿）（⑤の場合）'!$BE88,1,0),0),0)</f>
        <v>0</v>
      </c>
      <c r="AK83" s="377">
        <f>IF(AK$19-'様式３（療養者名簿）（⑤の場合）'!$BD88+1&lt;=15,IF(AK$19&gt;='様式３（療養者名簿）（⑤の場合）'!$BD88,IF(AK$19&lt;='様式３（療養者名簿）（⑤の場合）'!$BE88,1,0),0),0)</f>
        <v>0</v>
      </c>
      <c r="AL83" s="377">
        <f>IF(AL$19-'様式３（療養者名簿）（⑤の場合）'!$BD88+1&lt;=15,IF(AL$19&gt;='様式３（療養者名簿）（⑤の場合）'!$BD88,IF(AL$19&lt;='様式３（療養者名簿）（⑤の場合）'!$BE88,1,0),0),0)</f>
        <v>0</v>
      </c>
      <c r="AM83" s="377">
        <f>IF(AM$19-'様式３（療養者名簿）（⑤の場合）'!$BD88+1&lt;=15,IF(AM$19&gt;='様式３（療養者名簿）（⑤の場合）'!$BD88,IF(AM$19&lt;='様式３（療養者名簿）（⑤の場合）'!$BE88,1,0),0),0)</f>
        <v>0</v>
      </c>
      <c r="AN83" s="377">
        <f>IF(AN$19-'様式３（療養者名簿）（⑤の場合）'!$BD88+1&lt;=15,IF(AN$19&gt;='様式３（療養者名簿）（⑤の場合）'!$BD88,IF(AN$19&lt;='様式３（療養者名簿）（⑤の場合）'!$BE88,1,0),0),0)</f>
        <v>0</v>
      </c>
      <c r="AO83" s="377">
        <f>IF(AO$19-'様式３（療養者名簿）（⑤の場合）'!$BD88+1&lt;=15,IF(AO$19&gt;='様式３（療養者名簿）（⑤の場合）'!$BD88,IF(AO$19&lt;='様式３（療養者名簿）（⑤の場合）'!$BE88,1,0),0),0)</f>
        <v>0</v>
      </c>
      <c r="AP83" s="377">
        <f>IF(AP$19-'様式３（療養者名簿）（⑤の場合）'!$BD88+1&lt;=15,IF(AP$19&gt;='様式３（療養者名簿）（⑤の場合）'!$BD88,IF(AP$19&lt;='様式３（療養者名簿）（⑤の場合）'!$BE88,1,0),0),0)</f>
        <v>0</v>
      </c>
      <c r="AQ83" s="377">
        <f>IF(AQ$19-'様式３（療養者名簿）（⑤の場合）'!$BD88+1&lt;=15,IF(AQ$19&gt;='様式３（療養者名簿）（⑤の場合）'!$BD88,IF(AQ$19&lt;='様式３（療養者名簿）（⑤の場合）'!$BE88,1,0),0),0)</f>
        <v>0</v>
      </c>
      <c r="AR83" s="377">
        <f>IF(AR$19-'様式３（療養者名簿）（⑤の場合）'!$BD88+1&lt;=15,IF(AR$19&gt;='様式３（療養者名簿）（⑤の場合）'!$BD88,IF(AR$19&lt;='様式３（療養者名簿）（⑤の場合）'!$BE88,1,0),0),0)</f>
        <v>0</v>
      </c>
      <c r="AS83" s="377">
        <f>IF(AS$19-'様式３（療養者名簿）（⑤の場合）'!$BD88+1&lt;=15,IF(AS$19&gt;='様式３（療養者名簿）（⑤の場合）'!$BD88,IF(AS$19&lt;='様式３（療養者名簿）（⑤の場合）'!$BE88,1,0),0),0)</f>
        <v>0</v>
      </c>
      <c r="AT83" s="377">
        <f>IF(AT$19-'様式３（療養者名簿）（⑤の場合）'!$BD88+1&lt;=15,IF(AT$19&gt;='様式３（療養者名簿）（⑤の場合）'!$BD88,IF(AT$19&lt;='様式３（療養者名簿）（⑤の場合）'!$BE88,1,0),0),0)</f>
        <v>0</v>
      </c>
      <c r="AU83" s="377">
        <f>IF(AU$19-'様式３（療養者名簿）（⑤の場合）'!$BD88+1&lt;=15,IF(AU$19&gt;='様式３（療養者名簿）（⑤の場合）'!$BD88,IF(AU$19&lt;='様式３（療養者名簿）（⑤の場合）'!$BE88,1,0),0),0)</f>
        <v>0</v>
      </c>
      <c r="AV83" s="377">
        <f>IF(AV$19-'様式３（療養者名簿）（⑤の場合）'!$BD88+1&lt;=15,IF(AV$19&gt;='様式３（療養者名簿）（⑤の場合）'!$BD88,IF(AV$19&lt;='様式３（療養者名簿）（⑤の場合）'!$BE88,1,0),0),0)</f>
        <v>0</v>
      </c>
      <c r="AW83" s="377">
        <f>IF(AW$19-'様式３（療養者名簿）（⑤の場合）'!$BD88+1&lt;=15,IF(AW$19&gt;='様式３（療養者名簿）（⑤の場合）'!$BD88,IF(AW$19&lt;='様式３（療養者名簿）（⑤の場合）'!$BE88,1,0),0),0)</f>
        <v>0</v>
      </c>
      <c r="AX83" s="377">
        <f>IF(AX$19-'様式３（療養者名簿）（⑤の場合）'!$BD88+1&lt;=15,IF(AX$19&gt;='様式３（療養者名簿）（⑤の場合）'!$BD88,IF(AX$19&lt;='様式３（療養者名簿）（⑤の場合）'!$BE88,1,0),0),0)</f>
        <v>0</v>
      </c>
      <c r="AY83" s="377">
        <f>IF(AY$19-'様式３（療養者名簿）（⑤の場合）'!$BD88+1&lt;=15,IF(AY$19&gt;='様式３（療養者名簿）（⑤の場合）'!$BD88,IF(AY$19&lt;='様式３（療養者名簿）（⑤の場合）'!$BE88,1,0),0),0)</f>
        <v>0</v>
      </c>
      <c r="AZ83" s="377">
        <f>IF(AZ$19-'様式３（療養者名簿）（⑤の場合）'!$BD88+1&lt;=15,IF(AZ$19&gt;='様式３（療養者名簿）（⑤の場合）'!$BD88,IF(AZ$19&lt;='様式３（療養者名簿）（⑤の場合）'!$BE88,1,0),0),0)</f>
        <v>0</v>
      </c>
      <c r="BA83" s="377">
        <f>IF(BA$19-'様式３（療養者名簿）（⑤の場合）'!$BD88+1&lt;=15,IF(BA$19&gt;='様式３（療養者名簿）（⑤の場合）'!$BD88,IF(BA$19&lt;='様式３（療養者名簿）（⑤の場合）'!$BE88,1,0),0),0)</f>
        <v>0</v>
      </c>
      <c r="BB83" s="377">
        <f>IF(BB$19-'様式３（療養者名簿）（⑤の場合）'!$BD88+1&lt;=15,IF(BB$19&gt;='様式３（療養者名簿）（⑤の場合）'!$BD88,IF(BB$19&lt;='様式３（療養者名簿）（⑤の場合）'!$BE88,1,0),0),0)</f>
        <v>0</v>
      </c>
      <c r="BC83" s="377">
        <f>IF(BC$19-'様式３（療養者名簿）（⑤の場合）'!$BD88+1&lt;=15,IF(BC$19&gt;='様式３（療養者名簿）（⑤の場合）'!$BD88,IF(BC$19&lt;='様式３（療養者名簿）（⑤の場合）'!$BE88,1,0),0),0)</f>
        <v>0</v>
      </c>
      <c r="BD83" s="377">
        <f>IF(BD$19-'様式３（療養者名簿）（⑤の場合）'!$BD88+1&lt;=15,IF(BD$19&gt;='様式３（療養者名簿）（⑤の場合）'!$BD88,IF(BD$19&lt;='様式３（療養者名簿）（⑤の場合）'!$BE88,1,0),0),0)</f>
        <v>0</v>
      </c>
      <c r="BE83" s="377">
        <f>IF(BE$19-'様式３（療養者名簿）（⑤の場合）'!$BD88+1&lt;=15,IF(BE$19&gt;='様式３（療養者名簿）（⑤の場合）'!$BD88,IF(BE$19&lt;='様式３（療養者名簿）（⑤の場合）'!$BE88,1,0),0),0)</f>
        <v>0</v>
      </c>
      <c r="BF83" s="377">
        <f>IF(BF$19-'様式３（療養者名簿）（⑤の場合）'!$BD88+1&lt;=15,IF(BF$19&gt;='様式３（療養者名簿）（⑤の場合）'!$BD88,IF(BF$19&lt;='様式３（療養者名簿）（⑤の場合）'!$BE88,1,0),0),0)</f>
        <v>0</v>
      </c>
      <c r="BG83" s="377">
        <f>IF(BG$19-'様式３（療養者名簿）（⑤の場合）'!$BD88+1&lt;=15,IF(BG$19&gt;='様式３（療養者名簿）（⑤の場合）'!$BD88,IF(BG$19&lt;='様式３（療養者名簿）（⑤の場合）'!$BE88,1,0),0),0)</f>
        <v>0</v>
      </c>
      <c r="BH83" s="377">
        <f>IF(BH$19-'様式３（療養者名簿）（⑤の場合）'!$BD88+1&lt;=15,IF(BH$19&gt;='様式３（療養者名簿）（⑤の場合）'!$BD88,IF(BH$19&lt;='様式３（療養者名簿）（⑤の場合）'!$BE88,1,0),0),0)</f>
        <v>0</v>
      </c>
      <c r="BI83" s="377">
        <f>IF(BI$19-'様式３（療養者名簿）（⑤の場合）'!$BD88+1&lt;=15,IF(BI$19&gt;='様式３（療養者名簿）（⑤の場合）'!$BD88,IF(BI$19&lt;='様式３（療養者名簿）（⑤の場合）'!$BE88,1,0),0),0)</f>
        <v>0</v>
      </c>
      <c r="BJ83" s="377">
        <f>IF(BJ$19-'様式３（療養者名簿）（⑤の場合）'!$BD88+1&lt;=15,IF(BJ$19&gt;='様式３（療養者名簿）（⑤の場合）'!$BD88,IF(BJ$19&lt;='様式３（療養者名簿）（⑤の場合）'!$BE88,1,0),0),0)</f>
        <v>0</v>
      </c>
      <c r="BK83" s="377">
        <f>IF(BK$19-'様式３（療養者名簿）（⑤の場合）'!$BD88+1&lt;=15,IF(BK$19&gt;='様式３（療養者名簿）（⑤の場合）'!$BD88,IF(BK$19&lt;='様式３（療養者名簿）（⑤の場合）'!$BE88,1,0),0),0)</f>
        <v>0</v>
      </c>
      <c r="BL83" s="377">
        <f>IF(BL$19-'様式３（療養者名簿）（⑤の場合）'!$BD88+1&lt;=15,IF(BL$19&gt;='様式３（療養者名簿）（⑤の場合）'!$BD88,IF(BL$19&lt;='様式３（療養者名簿）（⑤の場合）'!$BE88,1,0),0),0)</f>
        <v>0</v>
      </c>
      <c r="BM83" s="377">
        <f>IF(BM$19-'様式３（療養者名簿）（⑤の場合）'!$BD88+1&lt;=15,IF(BM$19&gt;='様式３（療養者名簿）（⑤の場合）'!$BD88,IF(BM$19&lt;='様式３（療養者名簿）（⑤の場合）'!$BE88,1,0),0),0)</f>
        <v>0</v>
      </c>
      <c r="BN83" s="377">
        <f>IF(BN$19-'様式３（療養者名簿）（⑤の場合）'!$BD88+1&lt;=15,IF(BN$19&gt;='様式３（療養者名簿）（⑤の場合）'!$BD88,IF(BN$19&lt;='様式３（療養者名簿）（⑤の場合）'!$BE88,1,0),0),0)</f>
        <v>0</v>
      </c>
      <c r="BO83" s="377">
        <f>IF(BO$19-'様式３（療養者名簿）（⑤の場合）'!$BD88+1&lt;=15,IF(BO$19&gt;='様式３（療養者名簿）（⑤の場合）'!$BD88,IF(BO$19&lt;='様式３（療養者名簿）（⑤の場合）'!$BE88,1,0),0),0)</f>
        <v>0</v>
      </c>
      <c r="BP83" s="377">
        <f>IF(BP$19-'様式３（療養者名簿）（⑤の場合）'!$BD88+1&lt;=15,IF(BP$19&gt;='様式３（療養者名簿）（⑤の場合）'!$BD88,IF(BP$19&lt;='様式３（療養者名簿）（⑤の場合）'!$BE88,1,0),0),0)</f>
        <v>0</v>
      </c>
      <c r="BQ83" s="377">
        <f>IF(BQ$19-'様式３（療養者名簿）（⑤の場合）'!$BD88+1&lt;=15,IF(BQ$19&gt;='様式３（療養者名簿）（⑤の場合）'!$BD88,IF(BQ$19&lt;='様式３（療養者名簿）（⑤の場合）'!$BE88,1,0),0),0)</f>
        <v>0</v>
      </c>
      <c r="BR83" s="377">
        <f>IF(BR$19-'様式３（療養者名簿）（⑤の場合）'!$BD88+1&lt;=15,IF(BR$19&gt;='様式３（療養者名簿）（⑤の場合）'!$BD88,IF(BR$19&lt;='様式３（療養者名簿）（⑤の場合）'!$BE88,1,0),0),0)</f>
        <v>0</v>
      </c>
      <c r="BS83" s="377">
        <f>IF(BS$19-'様式３（療養者名簿）（⑤の場合）'!$BD88+1&lt;=15,IF(BS$19&gt;='様式３（療養者名簿）（⑤の場合）'!$BD88,IF(BS$19&lt;='様式３（療養者名簿）（⑤の場合）'!$BE88,1,0),0),0)</f>
        <v>0</v>
      </c>
      <c r="BT83" s="377">
        <f>IF(BT$19-'様式３（療養者名簿）（⑤の場合）'!$BD88+1&lt;=15,IF(BT$19&gt;='様式３（療養者名簿）（⑤の場合）'!$BD88,IF(BT$19&lt;='様式３（療養者名簿）（⑤の場合）'!$BE88,1,0),0),0)</f>
        <v>0</v>
      </c>
      <c r="BU83" s="377">
        <f>IF(BU$19-'様式３（療養者名簿）（⑤の場合）'!$BD88+1&lt;=15,IF(BU$19&gt;='様式３（療養者名簿）（⑤の場合）'!$BD88,IF(BU$19&lt;='様式３（療養者名簿）（⑤の場合）'!$BE88,1,0),0),0)</f>
        <v>0</v>
      </c>
      <c r="BV83" s="377">
        <f>IF(BV$19-'様式３（療養者名簿）（⑤の場合）'!$BD88+1&lt;=15,IF(BV$19&gt;='様式３（療養者名簿）（⑤の場合）'!$BD88,IF(BV$19&lt;='様式３（療養者名簿）（⑤の場合）'!$BE88,1,0),0),0)</f>
        <v>0</v>
      </c>
      <c r="BW83" s="377">
        <f>IF(BW$19-'様式３（療養者名簿）（⑤の場合）'!$BD88+1&lt;=15,IF(BW$19&gt;='様式３（療養者名簿）（⑤の場合）'!$BD88,IF(BW$19&lt;='様式３（療養者名簿）（⑤の場合）'!$BE88,1,0),0),0)</f>
        <v>0</v>
      </c>
      <c r="BX83" s="377">
        <f>IF(BX$19-'様式３（療養者名簿）（⑤の場合）'!$BD88+1&lt;=15,IF(BX$19&gt;='様式３（療養者名簿）（⑤の場合）'!$BD88,IF(BX$19&lt;='様式３（療養者名簿）（⑤の場合）'!$BE88,1,0),0),0)</f>
        <v>0</v>
      </c>
      <c r="BY83" s="377">
        <f>IF(BY$19-'様式３（療養者名簿）（⑤の場合）'!$BD88+1&lt;=15,IF(BY$19&gt;='様式３（療養者名簿）（⑤の場合）'!$BD88,IF(BY$19&lt;='様式３（療養者名簿）（⑤の場合）'!$BE88,1,0),0),0)</f>
        <v>0</v>
      </c>
      <c r="BZ83" s="377">
        <f>IF(BZ$19-'様式３（療養者名簿）（⑤の場合）'!$BD88+1&lt;=15,IF(BZ$19&gt;='様式３（療養者名簿）（⑤の場合）'!$BD88,IF(BZ$19&lt;='様式３（療養者名簿）（⑤の場合）'!$BE88,1,0),0),0)</f>
        <v>0</v>
      </c>
      <c r="CA83" s="377">
        <f>IF(CA$19-'様式３（療養者名簿）（⑤の場合）'!$BD88+1&lt;=15,IF(CA$19&gt;='様式３（療養者名簿）（⑤の場合）'!$BD88,IF(CA$19&lt;='様式３（療養者名簿）（⑤の場合）'!$BE88,1,0),0),0)</f>
        <v>0</v>
      </c>
      <c r="CB83" s="377">
        <f>IF(CB$19-'様式３（療養者名簿）（⑤の場合）'!$BD88+1&lt;=15,IF(CB$19&gt;='様式３（療養者名簿）（⑤の場合）'!$BD88,IF(CB$19&lt;='様式３（療養者名簿）（⑤の場合）'!$BE88,1,0),0),0)</f>
        <v>0</v>
      </c>
      <c r="CC83" s="377">
        <f>IF(CC$19-'様式３（療養者名簿）（⑤の場合）'!$BD88+1&lt;=15,IF(CC$19&gt;='様式３（療養者名簿）（⑤の場合）'!$BD88,IF(CC$19&lt;='様式３（療養者名簿）（⑤の場合）'!$BE88,1,0),0),0)</f>
        <v>0</v>
      </c>
      <c r="CD83" s="377">
        <f>IF(CD$19-'様式３（療養者名簿）（⑤の場合）'!$BD88+1&lt;=15,IF(CD$19&gt;='様式３（療養者名簿）（⑤の場合）'!$BD88,IF(CD$19&lt;='様式３（療養者名簿）（⑤の場合）'!$BE88,1,0),0),0)</f>
        <v>0</v>
      </c>
      <c r="CE83" s="377">
        <f>IF(CE$19-'様式３（療養者名簿）（⑤の場合）'!$BD88+1&lt;=15,IF(CE$19&gt;='様式３（療養者名簿）（⑤の場合）'!$BD88,IF(CE$19&lt;='様式３（療養者名簿）（⑤の場合）'!$BE88,1,0),0),0)</f>
        <v>0</v>
      </c>
      <c r="CF83" s="377">
        <f>IF(CF$19-'様式３（療養者名簿）（⑤の場合）'!$BD88+1&lt;=15,IF(CF$19&gt;='様式３（療養者名簿）（⑤の場合）'!$BD88,IF(CF$19&lt;='様式３（療養者名簿）（⑤の場合）'!$BE88,1,0),0),0)</f>
        <v>0</v>
      </c>
      <c r="CG83" s="377">
        <f>IF(CG$19-'様式３（療養者名簿）（⑤の場合）'!$BD88+1&lt;=15,IF(CG$19&gt;='様式３（療養者名簿）（⑤の場合）'!$BD88,IF(CG$19&lt;='様式３（療養者名簿）（⑤の場合）'!$BE88,1,0),0),0)</f>
        <v>0</v>
      </c>
      <c r="CH83" s="377">
        <f>IF(CH$19-'様式３（療養者名簿）（⑤の場合）'!$BD88+1&lt;=15,IF(CH$19&gt;='様式３（療養者名簿）（⑤の場合）'!$BD88,IF(CH$19&lt;='様式３（療養者名簿）（⑤の場合）'!$BE88,1,0),0),0)</f>
        <v>0</v>
      </c>
      <c r="CI83" s="377">
        <f>IF(CI$19-'様式３（療養者名簿）（⑤の場合）'!$BD88+1&lt;=15,IF(CI$19&gt;='様式３（療養者名簿）（⑤の場合）'!$BD88,IF(CI$19&lt;='様式３（療養者名簿）（⑤の場合）'!$BE88,1,0),0),0)</f>
        <v>0</v>
      </c>
      <c r="CJ83" s="377">
        <f>IF(CJ$19-'様式３（療養者名簿）（⑤の場合）'!$BD88+1&lt;=15,IF(CJ$19&gt;='様式３（療養者名簿）（⑤の場合）'!$BD88,IF(CJ$19&lt;='様式３（療養者名簿）（⑤の場合）'!$BE88,1,0),0),0)</f>
        <v>0</v>
      </c>
      <c r="CK83" s="377">
        <f>IF(CK$19-'様式３（療養者名簿）（⑤の場合）'!$BD88+1&lt;=15,IF(CK$19&gt;='様式３（療養者名簿）（⑤の場合）'!$BD88,IF(CK$19&lt;='様式３（療養者名簿）（⑤の場合）'!$BE88,1,0),0),0)</f>
        <v>0</v>
      </c>
      <c r="CL83" s="377">
        <f>IF(CL$19-'様式３（療養者名簿）（⑤の場合）'!$BD88+1&lt;=15,IF(CL$19&gt;='様式３（療養者名簿）（⑤の場合）'!$BD88,IF(CL$19&lt;='様式３（療養者名簿）（⑤の場合）'!$BE88,1,0),0),0)</f>
        <v>0</v>
      </c>
      <c r="CM83" s="377">
        <f>IF(CM$19-'様式３（療養者名簿）（⑤の場合）'!$BD88+1&lt;=15,IF(CM$19&gt;='様式３（療養者名簿）（⑤の場合）'!$BD88,IF(CM$19&lt;='様式３（療養者名簿）（⑤の場合）'!$BE88,1,0),0),0)</f>
        <v>0</v>
      </c>
      <c r="CN83" s="377">
        <f>IF(CN$19-'様式３（療養者名簿）（⑤の場合）'!$BD88+1&lt;=15,IF(CN$19&gt;='様式３（療養者名簿）（⑤の場合）'!$BD88,IF(CN$19&lt;='様式３（療養者名簿）（⑤の場合）'!$BE88,1,0),0),0)</f>
        <v>0</v>
      </c>
      <c r="CO83" s="377">
        <f>IF(CO$19-'様式３（療養者名簿）（⑤の場合）'!$BD88+1&lt;=15,IF(CO$19&gt;='様式３（療養者名簿）（⑤の場合）'!$BD88,IF(CO$19&lt;='様式３（療養者名簿）（⑤の場合）'!$BE88,1,0),0),0)</f>
        <v>0</v>
      </c>
      <c r="CP83" s="377">
        <f>IF(CP$19-'様式３（療養者名簿）（⑤の場合）'!$BD88+1&lt;=15,IF(CP$19&gt;='様式３（療養者名簿）（⑤の場合）'!$BD88,IF(CP$19&lt;='様式３（療養者名簿）（⑤の場合）'!$BE88,1,0),0),0)</f>
        <v>0</v>
      </c>
      <c r="CQ83" s="377">
        <f>IF(CQ$19-'様式３（療養者名簿）（⑤の場合）'!$BD88+1&lt;=15,IF(CQ$19&gt;='様式３（療養者名簿）（⑤の場合）'!$BD88,IF(CQ$19&lt;='様式３（療養者名簿）（⑤の場合）'!$BE88,1,0),0),0)</f>
        <v>0</v>
      </c>
      <c r="CR83" s="377">
        <f>IF(CR$19-'様式３（療養者名簿）（⑤の場合）'!$BD88+1&lt;=15,IF(CR$19&gt;='様式３（療養者名簿）（⑤の場合）'!$BD88,IF(CR$19&lt;='様式３（療養者名簿）（⑤の場合）'!$BE88,1,0),0),0)</f>
        <v>0</v>
      </c>
      <c r="CS83" s="377">
        <f>IF(CS$19-'様式３（療養者名簿）（⑤の場合）'!$BD88+1&lt;=15,IF(CS$19&gt;='様式３（療養者名簿）（⑤の場合）'!$BD88,IF(CS$19&lt;='様式３（療養者名簿）（⑤の場合）'!$BE88,1,0),0),0)</f>
        <v>0</v>
      </c>
      <c r="CT83" s="377">
        <f>IF(CT$19-'様式３（療養者名簿）（⑤の場合）'!$BD88+1&lt;=15,IF(CT$19&gt;='様式３（療養者名簿）（⑤の場合）'!$BD88,IF(CT$19&lt;='様式３（療養者名簿）（⑤の場合）'!$BE88,1,0),0),0)</f>
        <v>0</v>
      </c>
      <c r="CU83" s="377">
        <f>IF(CU$19-'様式３（療養者名簿）（⑤の場合）'!$BD88+1&lt;=15,IF(CU$19&gt;='様式３（療養者名簿）（⑤の場合）'!$BD88,IF(CU$19&lt;='様式３（療養者名簿）（⑤の場合）'!$BE88,1,0),0),0)</f>
        <v>0</v>
      </c>
      <c r="CV83" s="377">
        <f>IF(CV$19-'様式３（療養者名簿）（⑤の場合）'!$BD88+1&lt;=15,IF(CV$19&gt;='様式３（療養者名簿）（⑤の場合）'!$BD88,IF(CV$19&lt;='様式３（療養者名簿）（⑤の場合）'!$BE88,1,0),0),0)</f>
        <v>0</v>
      </c>
      <c r="CW83" s="377">
        <f>IF(CW$19-'様式３（療養者名簿）（⑤の場合）'!$BD88+1&lt;=15,IF(CW$19&gt;='様式３（療養者名簿）（⑤の場合）'!$BD88,IF(CW$19&lt;='様式３（療養者名簿）（⑤の場合）'!$BE88,1,0),0),0)</f>
        <v>0</v>
      </c>
      <c r="CX83" s="377">
        <f>IF(CX$19-'様式３（療養者名簿）（⑤の場合）'!$BD88+1&lt;=15,IF(CX$19&gt;='様式３（療養者名簿）（⑤の場合）'!$BD88,IF(CX$19&lt;='様式３（療養者名簿）（⑤の場合）'!$BE88,1,0),0),0)</f>
        <v>0</v>
      </c>
      <c r="CY83" s="377">
        <f>IF(CY$19-'様式３（療養者名簿）（⑤の場合）'!$BD88+1&lt;=15,IF(CY$19&gt;='様式３（療養者名簿）（⑤の場合）'!$BD88,IF(CY$19&lt;='様式３（療養者名簿）（⑤の場合）'!$BE88,1,0),0),0)</f>
        <v>0</v>
      </c>
      <c r="CZ83" s="377">
        <f>IF(CZ$19-'様式３（療養者名簿）（⑤の場合）'!$BD88+1&lt;=15,IF(CZ$19&gt;='様式３（療養者名簿）（⑤の場合）'!$BD88,IF(CZ$19&lt;='様式３（療養者名簿）（⑤の場合）'!$BE88,1,0),0),0)</f>
        <v>0</v>
      </c>
      <c r="DA83" s="377">
        <f>IF(DA$19-'様式３（療養者名簿）（⑤の場合）'!$BD88+1&lt;=15,IF(DA$19&gt;='様式３（療養者名簿）（⑤の場合）'!$BD88,IF(DA$19&lt;='様式３（療養者名簿）（⑤の場合）'!$BE88,1,0),0),0)</f>
        <v>0</v>
      </c>
      <c r="DB83" s="377">
        <f>IF(DB$19-'様式３（療養者名簿）（⑤の場合）'!$BD88+1&lt;=15,IF(DB$19&gt;='様式３（療養者名簿）（⑤の場合）'!$BD88,IF(DB$19&lt;='様式３（療養者名簿）（⑤の場合）'!$BE88,1,0),0),0)</f>
        <v>0</v>
      </c>
      <c r="DC83" s="377">
        <f>IF(DC$19-'様式３（療養者名簿）（⑤の場合）'!$BD88+1&lt;=15,IF(DC$19&gt;='様式３（療養者名簿）（⑤の場合）'!$BD88,IF(DC$19&lt;='様式３（療養者名簿）（⑤の場合）'!$BE88,1,0),0),0)</f>
        <v>0</v>
      </c>
      <c r="DD83" s="377">
        <f>IF(DD$19-'様式３（療養者名簿）（⑤の場合）'!$BD88+1&lt;=15,IF(DD$19&gt;='様式３（療養者名簿）（⑤の場合）'!$BD88,IF(DD$19&lt;='様式３（療養者名簿）（⑤の場合）'!$BE88,1,0),0),0)</f>
        <v>0</v>
      </c>
      <c r="DE83" s="377">
        <f>IF(DE$19-'様式３（療養者名簿）（⑤の場合）'!$BD88+1&lt;=15,IF(DE$19&gt;='様式３（療養者名簿）（⑤の場合）'!$BD88,IF(DE$19&lt;='様式３（療養者名簿）（⑤の場合）'!$BE88,1,0),0),0)</f>
        <v>0</v>
      </c>
      <c r="DF83" s="377">
        <f>IF(DF$19-'様式３（療養者名簿）（⑤の場合）'!$BD88+1&lt;=15,IF(DF$19&gt;='様式３（療養者名簿）（⑤の場合）'!$BD88,IF(DF$19&lt;='様式３（療養者名簿）（⑤の場合）'!$BE88,1,0),0),0)</f>
        <v>0</v>
      </c>
      <c r="DG83" s="377">
        <f>IF(DG$19-'様式３（療養者名簿）（⑤の場合）'!$BD88+1&lt;=15,IF(DG$19&gt;='様式３（療養者名簿）（⑤の場合）'!$BD88,IF(DG$19&lt;='様式３（療養者名簿）（⑤の場合）'!$BE88,1,0),0),0)</f>
        <v>0</v>
      </c>
      <c r="DH83" s="377">
        <f>IF(DH$19-'様式３（療養者名簿）（⑤の場合）'!$BD88+1&lt;=15,IF(DH$19&gt;='様式３（療養者名簿）（⑤の場合）'!$BD88,IF(DH$19&lt;='様式３（療養者名簿）（⑤の場合）'!$BE88,1,0),0),0)</f>
        <v>0</v>
      </c>
      <c r="DI83" s="377">
        <f>IF(DI$19-'様式３（療養者名簿）（⑤の場合）'!$BD88+1&lt;=15,IF(DI$19&gt;='様式３（療養者名簿）（⑤の場合）'!$BD88,IF(DI$19&lt;='様式３（療養者名簿）（⑤の場合）'!$BE88,1,0),0),0)</f>
        <v>0</v>
      </c>
      <c r="DJ83" s="377">
        <f>IF(DJ$19-'様式３（療養者名簿）（⑤の場合）'!$BD88+1&lt;=15,IF(DJ$19&gt;='様式３（療養者名簿）（⑤の場合）'!$BD88,IF(DJ$19&lt;='様式３（療養者名簿）（⑤の場合）'!$BE88,1,0),0),0)</f>
        <v>0</v>
      </c>
      <c r="DK83" s="377">
        <f>IF(DK$19-'様式３（療養者名簿）（⑤の場合）'!$BD88+1&lt;=15,IF(DK$19&gt;='様式３（療養者名簿）（⑤の場合）'!$BD88,IF(DK$19&lt;='様式３（療養者名簿）（⑤の場合）'!$BE88,1,0),0),0)</f>
        <v>0</v>
      </c>
      <c r="DL83" s="377">
        <f>IF(DL$19-'様式３（療養者名簿）（⑤の場合）'!$BD88+1&lt;=15,IF(DL$19&gt;='様式３（療養者名簿）（⑤の場合）'!$BD88,IF(DL$19&lt;='様式３（療養者名簿）（⑤の場合）'!$BE88,1,0),0),0)</f>
        <v>0</v>
      </c>
      <c r="DM83" s="377">
        <f>IF(DM$19-'様式３（療養者名簿）（⑤の場合）'!$BD88+1&lt;=15,IF(DM$19&gt;='様式３（療養者名簿）（⑤の場合）'!$BD88,IF(DM$19&lt;='様式３（療養者名簿）（⑤の場合）'!$BE88,1,0),0),0)</f>
        <v>0</v>
      </c>
      <c r="DN83" s="377">
        <f>IF(DN$19-'様式３（療養者名簿）（⑤の場合）'!$BD88+1&lt;=15,IF(DN$19&gt;='様式３（療養者名簿）（⑤の場合）'!$BD88,IF(DN$19&lt;='様式３（療養者名簿）（⑤の場合）'!$BE88,1,0),0),0)</f>
        <v>0</v>
      </c>
      <c r="DO83" s="377">
        <f>IF(DO$19-'様式３（療養者名簿）（⑤の場合）'!$BD88+1&lt;=15,IF(DO$19&gt;='様式３（療養者名簿）（⑤の場合）'!$BD88,IF(DO$19&lt;='様式３（療養者名簿）（⑤の場合）'!$BE88,1,0),0),0)</f>
        <v>0</v>
      </c>
      <c r="DP83" s="377">
        <f>IF(DP$19-'様式３（療養者名簿）（⑤の場合）'!$BD88+1&lt;=15,IF(DP$19&gt;='様式３（療養者名簿）（⑤の場合）'!$BD88,IF(DP$19&lt;='様式３（療養者名簿）（⑤の場合）'!$BE88,1,0),0),0)</f>
        <v>0</v>
      </c>
      <c r="DQ83" s="377">
        <f>IF(DQ$19-'様式３（療養者名簿）（⑤の場合）'!$BD88+1&lt;=15,IF(DQ$19&gt;='様式３（療養者名簿）（⑤の場合）'!$BD88,IF(DQ$19&lt;='様式３（療養者名簿）（⑤の場合）'!$BE88,1,0),0),0)</f>
        <v>0</v>
      </c>
      <c r="DR83" s="377">
        <f>IF(DR$19-'様式３（療養者名簿）（⑤の場合）'!$BD88+1&lt;=15,IF(DR$19&gt;='様式３（療養者名簿）（⑤の場合）'!$BD88,IF(DR$19&lt;='様式３（療養者名簿）（⑤の場合）'!$BE88,1,0),0),0)</f>
        <v>0</v>
      </c>
      <c r="DS83" s="377">
        <f>IF(DS$19-'様式３（療養者名簿）（⑤の場合）'!$BD88+1&lt;=15,IF(DS$19&gt;='様式３（療養者名簿）（⑤の場合）'!$BD88,IF(DS$19&lt;='様式３（療養者名簿）（⑤の場合）'!$BE88,1,0),0),0)</f>
        <v>0</v>
      </c>
      <c r="DT83" s="377">
        <f>IF(DT$19-'様式３（療養者名簿）（⑤の場合）'!$BD88+1&lt;=15,IF(DT$19&gt;='様式３（療養者名簿）（⑤の場合）'!$BD88,IF(DT$19&lt;='様式３（療養者名簿）（⑤の場合）'!$BE88,1,0),0),0)</f>
        <v>0</v>
      </c>
      <c r="DU83" s="377">
        <f>IF(DU$19-'様式３（療養者名簿）（⑤の場合）'!$BD88+1&lt;=15,IF(DU$19&gt;='様式３（療養者名簿）（⑤の場合）'!$BD88,IF(DU$19&lt;='様式３（療養者名簿）（⑤の場合）'!$BE88,1,0),0),0)</f>
        <v>0</v>
      </c>
      <c r="DV83" s="377">
        <f>IF(DV$19-'様式３（療養者名簿）（⑤の場合）'!$BD88+1&lt;=15,IF(DV$19&gt;='様式３（療養者名簿）（⑤の場合）'!$BD88,IF(DV$19&lt;='様式３（療養者名簿）（⑤の場合）'!$BE88,1,0),0),0)</f>
        <v>0</v>
      </c>
      <c r="DW83" s="377">
        <f>IF(DW$19-'様式３（療養者名簿）（⑤の場合）'!$BD88+1&lt;=15,IF(DW$19&gt;='様式３（療養者名簿）（⑤の場合）'!$BD88,IF(DW$19&lt;='様式３（療養者名簿）（⑤の場合）'!$BE88,1,0),0),0)</f>
        <v>0</v>
      </c>
      <c r="DX83" s="377">
        <f>IF(DX$19-'様式３（療養者名簿）（⑤の場合）'!$BD88+1&lt;=15,IF(DX$19&gt;='様式３（療養者名簿）（⑤の場合）'!$BD88,IF(DX$19&lt;='様式３（療養者名簿）（⑤の場合）'!$BE88,1,0),0),0)</f>
        <v>0</v>
      </c>
      <c r="DY83" s="377">
        <f>IF(DY$19-'様式３（療養者名簿）（⑤の場合）'!$BD88+1&lt;=15,IF(DY$19&gt;='様式３（療養者名簿）（⑤の場合）'!$BD88,IF(DY$19&lt;='様式３（療養者名簿）（⑤の場合）'!$BE88,1,0),0),0)</f>
        <v>0</v>
      </c>
      <c r="DZ83" s="377">
        <f>IF(DZ$19-'様式３（療養者名簿）（⑤の場合）'!$BD88+1&lt;=15,IF(DZ$19&gt;='様式３（療養者名簿）（⑤の場合）'!$BD88,IF(DZ$19&lt;='様式３（療養者名簿）（⑤の場合）'!$BE88,1,0),0),0)</f>
        <v>0</v>
      </c>
      <c r="EA83" s="377">
        <f>IF(EA$19-'様式３（療養者名簿）（⑤の場合）'!$BD88+1&lt;=15,IF(EA$19&gt;='様式３（療養者名簿）（⑤の場合）'!$BD88,IF(EA$19&lt;='様式３（療養者名簿）（⑤の場合）'!$BE88,1,0),0),0)</f>
        <v>0</v>
      </c>
      <c r="EB83" s="377">
        <f>IF(EB$19-'様式３（療養者名簿）（⑤の場合）'!$BD88+1&lt;=15,IF(EB$19&gt;='様式３（療養者名簿）（⑤の場合）'!$BD88,IF(EB$19&lt;='様式３（療養者名簿）（⑤の場合）'!$BE88,1,0),0),0)</f>
        <v>0</v>
      </c>
      <c r="EC83" s="377">
        <f>IF(EC$19-'様式３（療養者名簿）（⑤の場合）'!$BD88+1&lt;=15,IF(EC$19&gt;='様式３（療養者名簿）（⑤の場合）'!$BD88,IF(EC$19&lt;='様式３（療養者名簿）（⑤の場合）'!$BE88,1,0),0),0)</f>
        <v>0</v>
      </c>
      <c r="ED83" s="377">
        <f>IF(ED$19-'様式３（療養者名簿）（⑤の場合）'!$BD88+1&lt;=15,IF(ED$19&gt;='様式３（療養者名簿）（⑤の場合）'!$BD88,IF(ED$19&lt;='様式３（療養者名簿）（⑤の場合）'!$BE88,1,0),0),0)</f>
        <v>0</v>
      </c>
      <c r="EE83" s="377">
        <f>IF(EE$19-'様式３（療養者名簿）（⑤の場合）'!$BD88+1&lt;=15,IF(EE$19&gt;='様式３（療養者名簿）（⑤の場合）'!$BD88,IF(EE$19&lt;='様式３（療養者名簿）（⑤の場合）'!$BE88,1,0),0),0)</f>
        <v>0</v>
      </c>
      <c r="EF83" s="377">
        <f>IF(EF$19-'様式３（療養者名簿）（⑤の場合）'!$BD88+1&lt;=15,IF(EF$19&gt;='様式３（療養者名簿）（⑤の場合）'!$BD88,IF(EF$19&lt;='様式３（療養者名簿）（⑤の場合）'!$BE88,1,0),0),0)</f>
        <v>0</v>
      </c>
      <c r="EG83" s="377">
        <f>IF(EG$19-'様式３（療養者名簿）（⑤の場合）'!$BD88+1&lt;=15,IF(EG$19&gt;='様式３（療養者名簿）（⑤の場合）'!$BD88,IF(EG$19&lt;='様式３（療養者名簿）（⑤の場合）'!$BE88,1,0),0),0)</f>
        <v>0</v>
      </c>
      <c r="EH83" s="377">
        <f>IF(EH$19-'様式３（療養者名簿）（⑤の場合）'!$BD88+1&lt;=15,IF(EH$19&gt;='様式３（療養者名簿）（⑤の場合）'!$BD88,IF(EH$19&lt;='様式３（療養者名簿）（⑤の場合）'!$BE88,1,0),0),0)</f>
        <v>0</v>
      </c>
      <c r="EI83" s="377">
        <f>IF(EI$19-'様式３（療養者名簿）（⑤の場合）'!$BD88+1&lt;=15,IF(EI$19&gt;='様式３（療養者名簿）（⑤の場合）'!$BD88,IF(EI$19&lt;='様式３（療養者名簿）（⑤の場合）'!$BE88,1,0),0),0)</f>
        <v>0</v>
      </c>
      <c r="EJ83" s="377">
        <f>IF(EJ$19-'様式３（療養者名簿）（⑤の場合）'!$BD88+1&lt;=15,IF(EJ$19&gt;='様式３（療養者名簿）（⑤の場合）'!$BD88,IF(EJ$19&lt;='様式３（療養者名簿）（⑤の場合）'!$BE88,1,0),0),0)</f>
        <v>0</v>
      </c>
      <c r="EK83" s="377">
        <f>IF(EK$19-'様式３（療養者名簿）（⑤の場合）'!$BD88+1&lt;=15,IF(EK$19&gt;='様式３（療養者名簿）（⑤の場合）'!$BD88,IF(EK$19&lt;='様式３（療養者名簿）（⑤の場合）'!$BE88,1,0),0),0)</f>
        <v>0</v>
      </c>
      <c r="EL83" s="377">
        <f>IF(EL$19-'様式３（療養者名簿）（⑤の場合）'!$BD88+1&lt;=15,IF(EL$19&gt;='様式３（療養者名簿）（⑤の場合）'!$BD88,IF(EL$19&lt;='様式３（療養者名簿）（⑤の場合）'!$BE88,1,0),0),0)</f>
        <v>0</v>
      </c>
      <c r="EM83" s="377">
        <f>IF(EM$19-'様式３（療養者名簿）（⑤の場合）'!$BD88+1&lt;=15,IF(EM$19&gt;='様式３（療養者名簿）（⑤の場合）'!$BD88,IF(EM$19&lt;='様式３（療養者名簿）（⑤の場合）'!$BE88,1,0),0),0)</f>
        <v>0</v>
      </c>
      <c r="EN83" s="377">
        <f>IF(EN$19-'様式３（療養者名簿）（⑤の場合）'!$BD88+1&lt;=15,IF(EN$19&gt;='様式３（療養者名簿）（⑤の場合）'!$BD88,IF(EN$19&lt;='様式３（療養者名簿）（⑤の場合）'!$BE88,1,0),0),0)</f>
        <v>0</v>
      </c>
      <c r="EO83" s="377">
        <f>IF(EO$19-'様式３（療養者名簿）（⑤の場合）'!$BD88+1&lt;=15,IF(EO$19&gt;='様式３（療養者名簿）（⑤の場合）'!$BD88,IF(EO$19&lt;='様式３（療養者名簿）（⑤の場合）'!$BE88,1,0),0),0)</f>
        <v>0</v>
      </c>
      <c r="EP83" s="377">
        <f>IF(EP$19-'様式３（療養者名簿）（⑤の場合）'!$BD88+1&lt;=15,IF(EP$19&gt;='様式３（療養者名簿）（⑤の場合）'!$BD88,IF(EP$19&lt;='様式３（療養者名簿）（⑤の場合）'!$BE88,1,0),0),0)</f>
        <v>0</v>
      </c>
      <c r="EQ83" s="377">
        <f>IF(EQ$19-'様式３（療養者名簿）（⑤の場合）'!$BD88+1&lt;=15,IF(EQ$19&gt;='様式３（療養者名簿）（⑤の場合）'!$BD88,IF(EQ$19&lt;='様式３（療養者名簿）（⑤の場合）'!$BE88,1,0),0),0)</f>
        <v>0</v>
      </c>
      <c r="ER83" s="377">
        <f>IF(ER$19-'様式３（療養者名簿）（⑤の場合）'!$BD88+1&lt;=15,IF(ER$19&gt;='様式３（療養者名簿）（⑤の場合）'!$BD88,IF(ER$19&lt;='様式３（療養者名簿）（⑤の場合）'!$BE88,1,0),0),0)</f>
        <v>0</v>
      </c>
      <c r="ES83" s="377">
        <f>IF(ES$19-'様式３（療養者名簿）（⑤の場合）'!$BD88+1&lt;=15,IF(ES$19&gt;='様式３（療養者名簿）（⑤の場合）'!$BD88,IF(ES$19&lt;='様式３（療養者名簿）（⑤の場合）'!$BE88,1,0),0),0)</f>
        <v>0</v>
      </c>
      <c r="ET83" s="377">
        <f>IF(ET$19-'様式３（療養者名簿）（⑤の場合）'!$BD88+1&lt;=15,IF(ET$19&gt;='様式３（療養者名簿）（⑤の場合）'!$BD88,IF(ET$19&lt;='様式３（療養者名簿）（⑤の場合）'!$BE88,1,0),0),0)</f>
        <v>0</v>
      </c>
      <c r="EU83" s="377">
        <f>IF(EU$19-'様式３（療養者名簿）（⑤の場合）'!$BD88+1&lt;=15,IF(EU$19&gt;='様式３（療養者名簿）（⑤の場合）'!$BD88,IF(EU$19&lt;='様式３（療養者名簿）（⑤の場合）'!$BE88,1,0),0),0)</f>
        <v>0</v>
      </c>
      <c r="EV83" s="377">
        <f>IF(EV$19-'様式３（療養者名簿）（⑤の場合）'!$BD88+1&lt;=15,IF(EV$19&gt;='様式３（療養者名簿）（⑤の場合）'!$BD88,IF(EV$19&lt;='様式３（療養者名簿）（⑤の場合）'!$BE88,1,0),0),0)</f>
        <v>0</v>
      </c>
      <c r="EW83" s="377">
        <f>IF(EW$19-'様式３（療養者名簿）（⑤の場合）'!$BD88+1&lt;=15,IF(EW$19&gt;='様式３（療養者名簿）（⑤の場合）'!$BD88,IF(EW$19&lt;='様式３（療養者名簿）（⑤の場合）'!$BE88,1,0),0),0)</f>
        <v>0</v>
      </c>
      <c r="EX83" s="377">
        <f>IF(EX$19-'様式３（療養者名簿）（⑤の場合）'!$BD88+1&lt;=15,IF(EX$19&gt;='様式３（療養者名簿）（⑤の場合）'!$BD88,IF(EX$19&lt;='様式３（療養者名簿）（⑤の場合）'!$BE88,1,0),0),0)</f>
        <v>0</v>
      </c>
      <c r="EY83" s="377">
        <f>IF(EY$19-'様式３（療養者名簿）（⑤の場合）'!$BD88+1&lt;=15,IF(EY$19&gt;='様式３（療養者名簿）（⑤の場合）'!$BD88,IF(EY$19&lt;='様式３（療養者名簿）（⑤の場合）'!$BE88,1,0),0),0)</f>
        <v>0</v>
      </c>
      <c r="EZ83" s="377">
        <f>IF(EZ$19-'様式３（療養者名簿）（⑤の場合）'!$BD88+1&lt;=15,IF(EZ$19&gt;='様式３（療養者名簿）（⑤の場合）'!$BD88,IF(EZ$19&lt;='様式３（療養者名簿）（⑤の場合）'!$BE88,1,0),0),0)</f>
        <v>0</v>
      </c>
      <c r="FA83" s="377">
        <f>IF(FA$19-'様式３（療養者名簿）（⑤の場合）'!$BD88+1&lt;=15,IF(FA$19&gt;='様式３（療養者名簿）（⑤の場合）'!$BD88,IF(FA$19&lt;='様式３（療養者名簿）（⑤の場合）'!$BE88,1,0),0),0)</f>
        <v>0</v>
      </c>
      <c r="FB83" s="377">
        <f>IF(FB$19-'様式３（療養者名簿）（⑤の場合）'!$BD88+1&lt;=15,IF(FB$19&gt;='様式３（療養者名簿）（⑤の場合）'!$BD88,IF(FB$19&lt;='様式３（療養者名簿）（⑤の場合）'!$BE88,1,0),0),0)</f>
        <v>0</v>
      </c>
      <c r="FC83" s="377">
        <f>IF(FC$19-'様式３（療養者名簿）（⑤の場合）'!$BD88+1&lt;=15,IF(FC$19&gt;='様式３（療養者名簿）（⑤の場合）'!$BD88,IF(FC$19&lt;='様式３（療養者名簿）（⑤の場合）'!$BE88,1,0),0),0)</f>
        <v>0</v>
      </c>
      <c r="FD83" s="377">
        <f>IF(FD$19-'様式３（療養者名簿）（⑤の場合）'!$BD88+1&lt;=15,IF(FD$19&gt;='様式３（療養者名簿）（⑤の場合）'!$BD88,IF(FD$19&lt;='様式３（療養者名簿）（⑤の場合）'!$BE88,1,0),0),0)</f>
        <v>0</v>
      </c>
      <c r="FE83" s="377">
        <f>IF(FE$19-'様式３（療養者名簿）（⑤の場合）'!$BD88+1&lt;=15,IF(FE$19&gt;='様式３（療養者名簿）（⑤の場合）'!$BD88,IF(FE$19&lt;='様式３（療養者名簿）（⑤の場合）'!$BE88,1,0),0),0)</f>
        <v>0</v>
      </c>
      <c r="FF83" s="377">
        <f>IF(FF$19-'様式３（療養者名簿）（⑤の場合）'!$BD88+1&lt;=15,IF(FF$19&gt;='様式３（療養者名簿）（⑤の場合）'!$BD88,IF(FF$19&lt;='様式３（療養者名簿）（⑤の場合）'!$BE88,1,0),0),0)</f>
        <v>0</v>
      </c>
      <c r="FG83" s="377">
        <f>IF(FG$19-'様式３（療養者名簿）（⑤の場合）'!$BD88+1&lt;=15,IF(FG$19&gt;='様式３（療養者名簿）（⑤の場合）'!$BD88,IF(FG$19&lt;='様式３（療養者名簿）（⑤の場合）'!$BE88,1,0),0),0)</f>
        <v>0</v>
      </c>
      <c r="FH83" s="377">
        <f>IF(FH$19-'様式３（療養者名簿）（⑤の場合）'!$BD88+1&lt;=15,IF(FH$19&gt;='様式３（療養者名簿）（⑤の場合）'!$BD88,IF(FH$19&lt;='様式３（療養者名簿）（⑤の場合）'!$BE88,1,0),0),0)</f>
        <v>0</v>
      </c>
      <c r="FI83" s="377">
        <f>IF(FI$19-'様式３（療養者名簿）（⑤の場合）'!$BD88+1&lt;=15,IF(FI$19&gt;='様式３（療養者名簿）（⑤の場合）'!$BD88,IF(FI$19&lt;='様式３（療養者名簿）（⑤の場合）'!$BE88,1,0),0),0)</f>
        <v>0</v>
      </c>
      <c r="FJ83" s="377">
        <f>IF(FJ$19-'様式３（療養者名簿）（⑤の場合）'!$BD88+1&lt;=15,IF(FJ$19&gt;='様式３（療養者名簿）（⑤の場合）'!$BD88,IF(FJ$19&lt;='様式３（療養者名簿）（⑤の場合）'!$BE88,1,0),0),0)</f>
        <v>0</v>
      </c>
      <c r="FK83" s="377">
        <f>IF(FK$19-'様式３（療養者名簿）（⑤の場合）'!$BD88+1&lt;=15,IF(FK$19&gt;='様式３（療養者名簿）（⑤の場合）'!$BD88,IF(FK$19&lt;='様式３（療養者名簿）（⑤の場合）'!$BE88,1,0),0),0)</f>
        <v>0</v>
      </c>
      <c r="FL83" s="377">
        <f>IF(FL$19-'様式３（療養者名簿）（⑤の場合）'!$BD88+1&lt;=15,IF(FL$19&gt;='様式３（療養者名簿）（⑤の場合）'!$BD88,IF(FL$19&lt;='様式３（療養者名簿）（⑤の場合）'!$BE88,1,0),0),0)</f>
        <v>0</v>
      </c>
      <c r="FM83" s="377">
        <f>IF(FM$19-'様式３（療養者名簿）（⑤の場合）'!$BD88+1&lt;=15,IF(FM$19&gt;='様式３（療養者名簿）（⑤の場合）'!$BD88,IF(FM$19&lt;='様式３（療養者名簿）（⑤の場合）'!$BE88,1,0),0),0)</f>
        <v>0</v>
      </c>
      <c r="FN83" s="377">
        <f>IF(FN$19-'様式３（療養者名簿）（⑤の場合）'!$BD88+1&lt;=15,IF(FN$19&gt;='様式３（療養者名簿）（⑤の場合）'!$BD88,IF(FN$19&lt;='様式３（療養者名簿）（⑤の場合）'!$BE88,1,0),0),0)</f>
        <v>0</v>
      </c>
      <c r="FO83" s="377">
        <f>IF(FO$19-'様式３（療養者名簿）（⑤の場合）'!$BD88+1&lt;=15,IF(FO$19&gt;='様式３（療養者名簿）（⑤の場合）'!$BD88,IF(FO$19&lt;='様式３（療養者名簿）（⑤の場合）'!$BE88,1,0),0),0)</f>
        <v>0</v>
      </c>
      <c r="FP83" s="377">
        <f>IF(FP$19-'様式３（療養者名簿）（⑤の場合）'!$BD88+1&lt;=15,IF(FP$19&gt;='様式３（療養者名簿）（⑤の場合）'!$BD88,IF(FP$19&lt;='様式３（療養者名簿）（⑤の場合）'!$BE88,1,0),0),0)</f>
        <v>0</v>
      </c>
      <c r="FQ83" s="377">
        <f>IF(FQ$19-'様式３（療養者名簿）（⑤の場合）'!$BD88+1&lt;=15,IF(FQ$19&gt;='様式３（療養者名簿）（⑤の場合）'!$BD88,IF(FQ$19&lt;='様式３（療養者名簿）（⑤の場合）'!$BE88,1,0),0),0)</f>
        <v>0</v>
      </c>
      <c r="FR83" s="377">
        <f>IF(FR$19-'様式３（療養者名簿）（⑤の場合）'!$BD88+1&lt;=15,IF(FR$19&gt;='様式３（療養者名簿）（⑤の場合）'!$BD88,IF(FR$19&lt;='様式３（療養者名簿）（⑤の場合）'!$BE88,1,0),0),0)</f>
        <v>0</v>
      </c>
      <c r="FS83" s="377">
        <f>IF(FS$19-'様式３（療養者名簿）（⑤の場合）'!$BD88+1&lt;=15,IF(FS$19&gt;='様式３（療養者名簿）（⑤の場合）'!$BD88,IF(FS$19&lt;='様式３（療養者名簿）（⑤の場合）'!$BE88,1,0),0),0)</f>
        <v>0</v>
      </c>
      <c r="FT83" s="377">
        <f>IF(FT$19-'様式３（療養者名簿）（⑤の場合）'!$BD88+1&lt;=15,IF(FT$19&gt;='様式３（療養者名簿）（⑤の場合）'!$BD88,IF(FT$19&lt;='様式３（療養者名簿）（⑤の場合）'!$BE88,1,0),0),0)</f>
        <v>0</v>
      </c>
      <c r="FU83" s="377">
        <f>IF(FU$19-'様式３（療養者名簿）（⑤の場合）'!$BD88+1&lt;=15,IF(FU$19&gt;='様式３（療養者名簿）（⑤の場合）'!$BD88,IF(FU$19&lt;='様式３（療養者名簿）（⑤の場合）'!$BE88,1,0),0),0)</f>
        <v>0</v>
      </c>
      <c r="FV83" s="377">
        <f>IF(FV$19-'様式３（療養者名簿）（⑤の場合）'!$BD88+1&lt;=15,IF(FV$19&gt;='様式３（療養者名簿）（⑤の場合）'!$BD88,IF(FV$19&lt;='様式３（療養者名簿）（⑤の場合）'!$BE88,1,0),0),0)</f>
        <v>0</v>
      </c>
      <c r="FW83" s="377">
        <f>IF(FW$19-'様式３（療養者名簿）（⑤の場合）'!$BD88+1&lt;=15,IF(FW$19&gt;='様式３（療養者名簿）（⑤の場合）'!$BD88,IF(FW$19&lt;='様式３（療養者名簿）（⑤の場合）'!$BE88,1,0),0),0)</f>
        <v>0</v>
      </c>
      <c r="FX83" s="377">
        <f>IF(FX$19-'様式３（療養者名簿）（⑤の場合）'!$BD88+1&lt;=15,IF(FX$19&gt;='様式３（療養者名簿）（⑤の場合）'!$BD88,IF(FX$19&lt;='様式３（療養者名簿）（⑤の場合）'!$BE88,1,0),0),0)</f>
        <v>0</v>
      </c>
      <c r="FY83" s="377">
        <f>IF(FY$19-'様式３（療養者名簿）（⑤の場合）'!$BD88+1&lt;=15,IF(FY$19&gt;='様式３（療養者名簿）（⑤の場合）'!$BD88,IF(FY$19&lt;='様式３（療養者名簿）（⑤の場合）'!$BE88,1,0),0),0)</f>
        <v>0</v>
      </c>
      <c r="FZ83" s="377">
        <f>IF(FZ$19-'様式３（療養者名簿）（⑤の場合）'!$BD88+1&lt;=15,IF(FZ$19&gt;='様式３（療養者名簿）（⑤の場合）'!$BD88,IF(FZ$19&lt;='様式３（療養者名簿）（⑤の場合）'!$BE88,1,0),0),0)</f>
        <v>0</v>
      </c>
      <c r="GA83" s="377">
        <f>IF(GA$19-'様式３（療養者名簿）（⑤の場合）'!$BD88+1&lt;=15,IF(GA$19&gt;='様式３（療養者名簿）（⑤の場合）'!$BD88,IF(GA$19&lt;='様式３（療養者名簿）（⑤の場合）'!$BE88,1,0),0),0)</f>
        <v>0</v>
      </c>
      <c r="GB83" s="377">
        <f>IF(GB$19-'様式３（療養者名簿）（⑤の場合）'!$BD88+1&lt;=15,IF(GB$19&gt;='様式３（療養者名簿）（⑤の場合）'!$BD88,IF(GB$19&lt;='様式３（療養者名簿）（⑤の場合）'!$BE88,1,0),0),0)</f>
        <v>0</v>
      </c>
      <c r="GC83" s="377">
        <f>IF(GC$19-'様式３（療養者名簿）（⑤の場合）'!$BD88+1&lt;=15,IF(GC$19&gt;='様式３（療養者名簿）（⑤の場合）'!$BD88,IF(GC$19&lt;='様式３（療養者名簿）（⑤の場合）'!$BE88,1,0),0),0)</f>
        <v>0</v>
      </c>
      <c r="GD83" s="377">
        <f>IF(GD$19-'様式３（療養者名簿）（⑤の場合）'!$BD88+1&lt;=15,IF(GD$19&gt;='様式３（療養者名簿）（⑤の場合）'!$BD88,IF(GD$19&lt;='様式３（療養者名簿）（⑤の場合）'!$BE88,1,0),0),0)</f>
        <v>0</v>
      </c>
      <c r="GE83" s="377">
        <f>IF(GE$19-'様式３（療養者名簿）（⑤の場合）'!$BD88+1&lt;=15,IF(GE$19&gt;='様式３（療養者名簿）（⑤の場合）'!$BD88,IF(GE$19&lt;='様式３（療養者名簿）（⑤の場合）'!$BE88,1,0),0),0)</f>
        <v>0</v>
      </c>
      <c r="GF83" s="377">
        <f>IF(GF$19-'様式３（療養者名簿）（⑤の場合）'!$BD88+1&lt;=15,IF(GF$19&gt;='様式３（療養者名簿）（⑤の場合）'!$BD88,IF(GF$19&lt;='様式３（療養者名簿）（⑤の場合）'!$BE88,1,0),0),0)</f>
        <v>0</v>
      </c>
      <c r="GG83" s="377">
        <f>IF(GG$19-'様式３（療養者名簿）（⑤の場合）'!$BD88+1&lt;=15,IF(GG$19&gt;='様式３（療養者名簿）（⑤の場合）'!$BD88,IF(GG$19&lt;='様式３（療養者名簿）（⑤の場合）'!$BE88,1,0),0),0)</f>
        <v>0</v>
      </c>
      <c r="GH83" s="377">
        <f>IF(GH$19-'様式３（療養者名簿）（⑤の場合）'!$BD88+1&lt;=15,IF(GH$19&gt;='様式３（療養者名簿）（⑤の場合）'!$BD88,IF(GH$19&lt;='様式３（療養者名簿）（⑤の場合）'!$BE88,1,0),0),0)</f>
        <v>0</v>
      </c>
      <c r="GI83" s="377">
        <f>IF(GI$19-'様式３（療養者名簿）（⑤の場合）'!$BD88+1&lt;=15,IF(GI$19&gt;='様式３（療養者名簿）（⑤の場合）'!$BD88,IF(GI$19&lt;='様式３（療養者名簿）（⑤の場合）'!$BE88,1,0),0),0)</f>
        <v>0</v>
      </c>
      <c r="GJ83" s="377">
        <f>IF(GJ$19-'様式３（療養者名簿）（⑤の場合）'!$BD88+1&lt;=15,IF(GJ$19&gt;='様式３（療養者名簿）（⑤の場合）'!$BD88,IF(GJ$19&lt;='様式３（療養者名簿）（⑤の場合）'!$BE88,1,0),0),0)</f>
        <v>0</v>
      </c>
      <c r="GK83" s="377">
        <f>IF(GK$19-'様式３（療養者名簿）（⑤の場合）'!$BD88+1&lt;=15,IF(GK$19&gt;='様式３（療養者名簿）（⑤の場合）'!$BD88,IF(GK$19&lt;='様式３（療養者名簿）（⑤の場合）'!$BE88,1,0),0),0)</f>
        <v>0</v>
      </c>
      <c r="GL83" s="377">
        <f>IF(GL$19-'様式３（療養者名簿）（⑤の場合）'!$BD88+1&lt;=15,IF(GL$19&gt;='様式３（療養者名簿）（⑤の場合）'!$BD88,IF(GL$19&lt;='様式３（療養者名簿）（⑤の場合）'!$BE88,1,0),0),0)</f>
        <v>0</v>
      </c>
      <c r="GM83" s="377">
        <f>IF(GM$19-'様式３（療養者名簿）（⑤の場合）'!$BD88+1&lt;=15,IF(GM$19&gt;='様式３（療養者名簿）（⑤の場合）'!$BD88,IF(GM$19&lt;='様式３（療養者名簿）（⑤の場合）'!$BE88,1,0),0),0)</f>
        <v>0</v>
      </c>
      <c r="GN83" s="377">
        <f>IF(GN$19-'様式３（療養者名簿）（⑤の場合）'!$BD88+1&lt;=15,IF(GN$19&gt;='様式３（療養者名簿）（⑤の場合）'!$BD88,IF(GN$19&lt;='様式３（療養者名簿）（⑤の場合）'!$BE88,1,0),0),0)</f>
        <v>0</v>
      </c>
      <c r="GO83" s="377">
        <f>IF(GO$19-'様式３（療養者名簿）（⑤の場合）'!$BD88+1&lt;=15,IF(GO$19&gt;='様式３（療養者名簿）（⑤の場合）'!$BD88,IF(GO$19&lt;='様式３（療養者名簿）（⑤の場合）'!$BE88,1,0),0),0)</f>
        <v>0</v>
      </c>
      <c r="GP83" s="377">
        <f>IF(GP$19-'様式３（療養者名簿）（⑤の場合）'!$BD88+1&lt;=15,IF(GP$19&gt;='様式３（療養者名簿）（⑤の場合）'!$BD88,IF(GP$19&lt;='様式３（療養者名簿）（⑤の場合）'!$BE88,1,0),0),0)</f>
        <v>0</v>
      </c>
      <c r="GQ83" s="377">
        <f>IF(GQ$19-'様式３（療養者名簿）（⑤の場合）'!$BD88+1&lt;=15,IF(GQ$19&gt;='様式３（療養者名簿）（⑤の場合）'!$BD88,IF(GQ$19&lt;='様式３（療養者名簿）（⑤の場合）'!$BE88,1,0),0),0)</f>
        <v>0</v>
      </c>
      <c r="GR83" s="377">
        <f>IF(GR$19-'様式３（療養者名簿）（⑤の場合）'!$BD88+1&lt;=15,IF(GR$19&gt;='様式３（療養者名簿）（⑤の場合）'!$BD88,IF(GR$19&lt;='様式３（療養者名簿）（⑤の場合）'!$BE88,1,0),0),0)</f>
        <v>0</v>
      </c>
      <c r="GS83" s="377">
        <f>IF(GS$19-'様式３（療養者名簿）（⑤の場合）'!$BD88+1&lt;=15,IF(GS$19&gt;='様式３（療養者名簿）（⑤の場合）'!$BD88,IF(GS$19&lt;='様式３（療養者名簿）（⑤の場合）'!$BE88,1,0),0),0)</f>
        <v>0</v>
      </c>
      <c r="GT83" s="377">
        <f>IF(GT$19-'様式３（療養者名簿）（⑤の場合）'!$BD88+1&lt;=15,IF(GT$19&gt;='様式３（療養者名簿）（⑤の場合）'!$BD88,IF(GT$19&lt;='様式３（療養者名簿）（⑤の場合）'!$BE88,1,0),0),0)</f>
        <v>0</v>
      </c>
      <c r="GU83" s="377">
        <f>IF(GU$19-'様式３（療養者名簿）（⑤の場合）'!$BD88+1&lt;=15,IF(GU$19&gt;='様式３（療養者名簿）（⑤の場合）'!$BD88,IF(GU$19&lt;='様式３（療養者名簿）（⑤の場合）'!$BE88,1,0),0),0)</f>
        <v>0</v>
      </c>
      <c r="GV83" s="377">
        <f>IF(GV$19-'様式３（療養者名簿）（⑤の場合）'!$BD88+1&lt;=15,IF(GV$19&gt;='様式３（療養者名簿）（⑤の場合）'!$BD88,IF(GV$19&lt;='様式３（療養者名簿）（⑤の場合）'!$BE88,1,0),0),0)</f>
        <v>0</v>
      </c>
      <c r="GW83" s="377">
        <f>IF(GW$19-'様式３（療養者名簿）（⑤の場合）'!$BD88+1&lt;=15,IF(GW$19&gt;='様式３（療養者名簿）（⑤の場合）'!$BD88,IF(GW$19&lt;='様式３（療養者名簿）（⑤の場合）'!$BE88,1,0),0),0)</f>
        <v>0</v>
      </c>
      <c r="GX83" s="377">
        <f>IF(GX$19-'様式３（療養者名簿）（⑤の場合）'!$BD88+1&lt;=15,IF(GX$19&gt;='様式３（療養者名簿）（⑤の場合）'!$BD88,IF(GX$19&lt;='様式３（療養者名簿）（⑤の場合）'!$BE88,1,0),0),0)</f>
        <v>0</v>
      </c>
      <c r="GY83" s="377">
        <f>IF(GY$19-'様式３（療養者名簿）（⑤の場合）'!$BD88+1&lt;=15,IF(GY$19&gt;='様式３（療養者名簿）（⑤の場合）'!$BD88,IF(GY$19&lt;='様式３（療養者名簿）（⑤の場合）'!$BE88,1,0),0),0)</f>
        <v>0</v>
      </c>
      <c r="GZ83" s="377">
        <f>IF(GZ$19-'様式３（療養者名簿）（⑤の場合）'!$BD88+1&lt;=15,IF(GZ$19&gt;='様式３（療養者名簿）（⑤の場合）'!$BD88,IF(GZ$19&lt;='様式３（療養者名簿）（⑤の場合）'!$BE88,1,0),0),0)</f>
        <v>0</v>
      </c>
      <c r="HA83" s="377">
        <f>IF(HA$19-'様式３（療養者名簿）（⑤の場合）'!$BD88+1&lt;=15,IF(HA$19&gt;='様式３（療養者名簿）（⑤の場合）'!$BD88,IF(HA$19&lt;='様式３（療養者名簿）（⑤の場合）'!$BE88,1,0),0),0)</f>
        <v>0</v>
      </c>
      <c r="HB83" s="377">
        <f>IF(HB$19-'様式３（療養者名簿）（⑤の場合）'!$BD88+1&lt;=15,IF(HB$19&gt;='様式３（療養者名簿）（⑤の場合）'!$BD88,IF(HB$19&lt;='様式３（療養者名簿）（⑤の場合）'!$BE88,1,0),0),0)</f>
        <v>0</v>
      </c>
      <c r="HC83" s="377">
        <f>IF(HC$19-'様式３（療養者名簿）（⑤の場合）'!$BD88+1&lt;=15,IF(HC$19&gt;='様式３（療養者名簿）（⑤の場合）'!$BD88,IF(HC$19&lt;='様式３（療養者名簿）（⑤の場合）'!$BE88,1,0),0),0)</f>
        <v>0</v>
      </c>
      <c r="HD83" s="377">
        <f>IF(HD$19-'様式３（療養者名簿）（⑤の場合）'!$BD88+1&lt;=15,IF(HD$19&gt;='様式３（療養者名簿）（⑤の場合）'!$BD88,IF(HD$19&lt;='様式３（療養者名簿）（⑤の場合）'!$BE88,1,0),0),0)</f>
        <v>0</v>
      </c>
      <c r="HE83" s="377">
        <f>IF(HE$19-'様式３（療養者名簿）（⑤の場合）'!$BD88+1&lt;=15,IF(HE$19&gt;='様式３（療養者名簿）（⑤の場合）'!$BD88,IF(HE$19&lt;='様式３（療養者名簿）（⑤の場合）'!$BE88,1,0),0),0)</f>
        <v>0</v>
      </c>
      <c r="HF83" s="377">
        <f>IF(HF$19-'様式３（療養者名簿）（⑤の場合）'!$BD88+1&lt;=15,IF(HF$19&gt;='様式３（療養者名簿）（⑤の場合）'!$BD88,IF(HF$19&lt;='様式３（療養者名簿）（⑤の場合）'!$BE88,1,0),0),0)</f>
        <v>0</v>
      </c>
      <c r="HG83" s="377">
        <f>IF(HG$19-'様式３（療養者名簿）（⑤の場合）'!$BD88+1&lt;=15,IF(HG$19&gt;='様式３（療養者名簿）（⑤の場合）'!$BD88,IF(HG$19&lt;='様式３（療養者名簿）（⑤の場合）'!$BE88,1,0),0),0)</f>
        <v>0</v>
      </c>
      <c r="HH83" s="377">
        <f>IF(HH$19-'様式３（療養者名簿）（⑤の場合）'!$BD88+1&lt;=15,IF(HH$19&gt;='様式３（療養者名簿）（⑤の場合）'!$BD88,IF(HH$19&lt;='様式３（療養者名簿）（⑤の場合）'!$BE88,1,0),0),0)</f>
        <v>0</v>
      </c>
      <c r="HI83" s="377">
        <f>IF(HI$19-'様式３（療養者名簿）（⑤の場合）'!$BD88+1&lt;=15,IF(HI$19&gt;='様式３（療養者名簿）（⑤の場合）'!$BD88,IF(HI$19&lt;='様式３（療養者名簿）（⑤の場合）'!$BE88,1,0),0),0)</f>
        <v>0</v>
      </c>
      <c r="HJ83" s="377">
        <f>IF(HJ$19-'様式３（療養者名簿）（⑤の場合）'!$BD88+1&lt;=15,IF(HJ$19&gt;='様式３（療養者名簿）（⑤の場合）'!$BD88,IF(HJ$19&lt;='様式３（療養者名簿）（⑤の場合）'!$BE88,1,0),0),0)</f>
        <v>0</v>
      </c>
      <c r="HK83" s="377">
        <f>IF(HK$19-'様式３（療養者名簿）（⑤の場合）'!$BD88+1&lt;=15,IF(HK$19&gt;='様式３（療養者名簿）（⑤の場合）'!$BD88,IF(HK$19&lt;='様式３（療養者名簿）（⑤の場合）'!$BE88,1,0),0),0)</f>
        <v>0</v>
      </c>
      <c r="HL83" s="377">
        <f>IF(HL$19-'様式３（療養者名簿）（⑤の場合）'!$BD88+1&lt;=15,IF(HL$19&gt;='様式３（療養者名簿）（⑤の場合）'!$BD88,IF(HL$19&lt;='様式３（療養者名簿）（⑤の場合）'!$BE88,1,0),0),0)</f>
        <v>0</v>
      </c>
      <c r="HM83" s="377">
        <f>IF(HM$19-'様式３（療養者名簿）（⑤の場合）'!$BD88+1&lt;=15,IF(HM$19&gt;='様式３（療養者名簿）（⑤の場合）'!$BD88,IF(HM$19&lt;='様式３（療養者名簿）（⑤の場合）'!$BE88,1,0),0),0)</f>
        <v>0</v>
      </c>
      <c r="HN83" s="377">
        <f>IF(HN$19-'様式３（療養者名簿）（⑤の場合）'!$BD88+1&lt;=15,IF(HN$19&gt;='様式３（療養者名簿）（⑤の場合）'!$BD88,IF(HN$19&lt;='様式３（療養者名簿）（⑤の場合）'!$BE88,1,0),0),0)</f>
        <v>0</v>
      </c>
      <c r="HO83" s="377">
        <f>IF(HO$19-'様式３（療養者名簿）（⑤の場合）'!$BD88+1&lt;=15,IF(HO$19&gt;='様式３（療養者名簿）（⑤の場合）'!$BD88,IF(HO$19&lt;='様式３（療養者名簿）（⑤の場合）'!$BE88,1,0),0),0)</f>
        <v>0</v>
      </c>
      <c r="HP83" s="377">
        <f>IF(HP$19-'様式３（療養者名簿）（⑤の場合）'!$BD88+1&lt;=15,IF(HP$19&gt;='様式３（療養者名簿）（⑤の場合）'!$BD88,IF(HP$19&lt;='様式３（療養者名簿）（⑤の場合）'!$BE88,1,0),0),0)</f>
        <v>0</v>
      </c>
      <c r="HQ83" s="377">
        <f>IF(HQ$19-'様式３（療養者名簿）（⑤の場合）'!$BD88+1&lt;=15,IF(HQ$19&gt;='様式３（療養者名簿）（⑤の場合）'!$BD88,IF(HQ$19&lt;='様式３（療養者名簿）（⑤の場合）'!$BE88,1,0),0),0)</f>
        <v>0</v>
      </c>
      <c r="HR83" s="377">
        <f>IF(HR$19-'様式３（療養者名簿）（⑤の場合）'!$BD88+1&lt;=15,IF(HR$19&gt;='様式３（療養者名簿）（⑤の場合）'!$BD88,IF(HR$19&lt;='様式３（療養者名簿）（⑤の場合）'!$BE88,1,0),0),0)</f>
        <v>0</v>
      </c>
      <c r="HS83" s="377">
        <f>IF(HS$19-'様式３（療養者名簿）（⑤の場合）'!$BD88+1&lt;=15,IF(HS$19&gt;='様式３（療養者名簿）（⑤の場合）'!$BD88,IF(HS$19&lt;='様式３（療養者名簿）（⑤の場合）'!$BE88,1,0),0),0)</f>
        <v>0</v>
      </c>
      <c r="HT83" s="377">
        <f>IF(HT$19-'様式３（療養者名簿）（⑤の場合）'!$BD88+1&lt;=15,IF(HT$19&gt;='様式３（療養者名簿）（⑤の場合）'!$BD88,IF(HT$19&lt;='様式３（療養者名簿）（⑤の場合）'!$BE88,1,0),0),0)</f>
        <v>0</v>
      </c>
      <c r="HU83" s="377">
        <f>IF(HU$19-'様式３（療養者名簿）（⑤の場合）'!$BD88+1&lt;=15,IF(HU$19&gt;='様式３（療養者名簿）（⑤の場合）'!$BD88,IF(HU$19&lt;='様式３（療養者名簿）（⑤の場合）'!$BE88,1,0),0),0)</f>
        <v>0</v>
      </c>
      <c r="HV83" s="377">
        <f>IF(HV$19-'様式３（療養者名簿）（⑤の場合）'!$BD88+1&lt;=15,IF(HV$19&gt;='様式３（療養者名簿）（⑤の場合）'!$BD88,IF(HV$19&lt;='様式３（療養者名簿）（⑤の場合）'!$BE88,1,0),0),0)</f>
        <v>0</v>
      </c>
      <c r="HW83" s="377">
        <f>IF(HW$19-'様式３（療養者名簿）（⑤の場合）'!$BD88+1&lt;=15,IF(HW$19&gt;='様式３（療養者名簿）（⑤の場合）'!$BD88,IF(HW$19&lt;='様式３（療養者名簿）（⑤の場合）'!$BE88,1,0),0),0)</f>
        <v>0</v>
      </c>
      <c r="HX83" s="377">
        <f>IF(HX$19-'様式３（療養者名簿）（⑤の場合）'!$BD88+1&lt;=15,IF(HX$19&gt;='様式３（療養者名簿）（⑤の場合）'!$BD88,IF(HX$19&lt;='様式３（療養者名簿）（⑤の場合）'!$BE88,1,0),0),0)</f>
        <v>0</v>
      </c>
      <c r="HY83" s="377">
        <f>IF(HY$19-'様式３（療養者名簿）（⑤の場合）'!$BD88+1&lt;=15,IF(HY$19&gt;='様式３（療養者名簿）（⑤の場合）'!$BD88,IF(HY$19&lt;='様式３（療養者名簿）（⑤の場合）'!$BE88,1,0),0),0)</f>
        <v>0</v>
      </c>
      <c r="HZ83" s="377">
        <f>IF(HZ$19-'様式３（療養者名簿）（⑤の場合）'!$BD88+1&lt;=15,IF(HZ$19&gt;='様式３（療養者名簿）（⑤の場合）'!$BD88,IF(HZ$19&lt;='様式３（療養者名簿）（⑤の場合）'!$BE88,1,0),0),0)</f>
        <v>0</v>
      </c>
      <c r="IA83" s="377">
        <f>IF(IA$19-'様式３（療養者名簿）（⑤の場合）'!$BD88+1&lt;=15,IF(IA$19&gt;='様式３（療養者名簿）（⑤の場合）'!$BD88,IF(IA$19&lt;='様式３（療養者名簿）（⑤の場合）'!$BE88,1,0),0),0)</f>
        <v>0</v>
      </c>
      <c r="IB83" s="377">
        <f>IF(IB$19-'様式３（療養者名簿）（⑤の場合）'!$BD88+1&lt;=15,IF(IB$19&gt;='様式３（療養者名簿）（⑤の場合）'!$BD88,IF(IB$19&lt;='様式３（療養者名簿）（⑤の場合）'!$BE88,1,0),0),0)</f>
        <v>0</v>
      </c>
      <c r="IC83" s="377">
        <f>IF(IC$19-'様式３（療養者名簿）（⑤の場合）'!$BD88+1&lt;=15,IF(IC$19&gt;='様式３（療養者名簿）（⑤の場合）'!$BD88,IF(IC$19&lt;='様式３（療養者名簿）（⑤の場合）'!$BE88,1,0),0),0)</f>
        <v>0</v>
      </c>
      <c r="ID83" s="377">
        <f>IF(ID$19-'様式３（療養者名簿）（⑤の場合）'!$BD88+1&lt;=15,IF(ID$19&gt;='様式３（療養者名簿）（⑤の場合）'!$BD88,IF(ID$19&lt;='様式３（療養者名簿）（⑤の場合）'!$BE88,1,0),0),0)</f>
        <v>0</v>
      </c>
      <c r="IE83" s="377">
        <f>IF(IE$19-'様式３（療養者名簿）（⑤の場合）'!$BD88+1&lt;=15,IF(IE$19&gt;='様式３（療養者名簿）（⑤の場合）'!$BD88,IF(IE$19&lt;='様式３（療養者名簿）（⑤の場合）'!$BE88,1,0),0),0)</f>
        <v>0</v>
      </c>
      <c r="IF83" s="377">
        <f>IF(IF$19-'様式３（療養者名簿）（⑤の場合）'!$BD88+1&lt;=15,IF(IF$19&gt;='様式３（療養者名簿）（⑤の場合）'!$BD88,IF(IF$19&lt;='様式３（療養者名簿）（⑤の場合）'!$BE88,1,0),0),0)</f>
        <v>0</v>
      </c>
      <c r="IG83" s="377">
        <f>IF(IG$19-'様式３（療養者名簿）（⑤の場合）'!$BD88+1&lt;=15,IF(IG$19&gt;='様式３（療養者名簿）（⑤の場合）'!$BD88,IF(IG$19&lt;='様式３（療養者名簿）（⑤の場合）'!$BE88,1,0),0),0)</f>
        <v>0</v>
      </c>
      <c r="IH83" s="377">
        <f>IF(IH$19-'様式３（療養者名簿）（⑤の場合）'!$BD88+1&lt;=15,IF(IH$19&gt;='様式３（療養者名簿）（⑤の場合）'!$BD88,IF(IH$19&lt;='様式３（療養者名簿）（⑤の場合）'!$BE88,1,0),0),0)</f>
        <v>0</v>
      </c>
      <c r="II83" s="377">
        <f>IF(II$19-'様式３（療養者名簿）（⑤の場合）'!$BD88+1&lt;=15,IF(II$19&gt;='様式３（療養者名簿）（⑤の場合）'!$BD88,IF(II$19&lt;='様式３（療養者名簿）（⑤の場合）'!$BE88,1,0),0),0)</f>
        <v>0</v>
      </c>
      <c r="IJ83" s="377">
        <f>IF(IJ$19-'様式３（療養者名簿）（⑤の場合）'!$BD88+1&lt;=15,IF(IJ$19&gt;='様式３（療養者名簿）（⑤の場合）'!$BD88,IF(IJ$19&lt;='様式３（療養者名簿）（⑤の場合）'!$BE88,1,0),0),0)</f>
        <v>0</v>
      </c>
      <c r="IK83" s="377">
        <f>IF(IK$19-'様式３（療養者名簿）（⑤の場合）'!$BD88+1&lt;=15,IF(IK$19&gt;='様式３（療養者名簿）（⑤の場合）'!$BD88,IF(IK$19&lt;='様式３（療養者名簿）（⑤の場合）'!$BE88,1,0),0),0)</f>
        <v>0</v>
      </c>
      <c r="IL83" s="377">
        <f>IF(IL$19-'様式３（療養者名簿）（⑤の場合）'!$BD88+1&lt;=15,IF(IL$19&gt;='様式３（療養者名簿）（⑤の場合）'!$BD88,IF(IL$19&lt;='様式３（療養者名簿）（⑤の場合）'!$BE88,1,0),0),0)</f>
        <v>0</v>
      </c>
      <c r="IM83" s="377">
        <f>IF(IM$19-'様式３（療養者名簿）（⑤の場合）'!$BD88+1&lt;=15,IF(IM$19&gt;='様式３（療養者名簿）（⑤の場合）'!$BD88,IF(IM$19&lt;='様式３（療養者名簿）（⑤の場合）'!$BE88,1,0),0),0)</f>
        <v>0</v>
      </c>
      <c r="IN83" s="377">
        <f>IF(IN$19-'様式３（療養者名簿）（⑤の場合）'!$BD88+1&lt;=15,IF(IN$19&gt;='様式３（療養者名簿）（⑤の場合）'!$BD88,IF(IN$19&lt;='様式３（療養者名簿）（⑤の場合）'!$BE88,1,0),0),0)</f>
        <v>0</v>
      </c>
      <c r="IO83" s="377">
        <f>IF(IO$19-'様式３（療養者名簿）（⑤の場合）'!$BD88+1&lt;=15,IF(IO$19&gt;='様式３（療養者名簿）（⑤の場合）'!$BD88,IF(IO$19&lt;='様式３（療養者名簿）（⑤の場合）'!$BE88,1,0),0),0)</f>
        <v>0</v>
      </c>
      <c r="IP83" s="377">
        <f>IF(IP$19-'様式３（療養者名簿）（⑤の場合）'!$BD88+1&lt;=15,IF(IP$19&gt;='様式３（療養者名簿）（⑤の場合）'!$BD88,IF(IP$19&lt;='様式３（療養者名簿）（⑤の場合）'!$BE88,1,0),0),0)</f>
        <v>0</v>
      </c>
      <c r="IQ83" s="377">
        <f>IF(IQ$19-'様式３（療養者名簿）（⑤の場合）'!$BD88+1&lt;=15,IF(IQ$19&gt;='様式３（療養者名簿）（⑤の場合）'!$BD88,IF(IQ$19&lt;='様式３（療養者名簿）（⑤の場合）'!$BE88,1,0),0),0)</f>
        <v>0</v>
      </c>
      <c r="IR83" s="377">
        <f>IF(IR$19-'様式３（療養者名簿）（⑤の場合）'!$BD88+1&lt;=15,IF(IR$19&gt;='様式３（療養者名簿）（⑤の場合）'!$BD88,IF(IR$19&lt;='様式３（療養者名簿）（⑤の場合）'!$BE88,1,0),0),0)</f>
        <v>0</v>
      </c>
      <c r="IS83" s="377">
        <f>IF(IS$19-'様式３（療養者名簿）（⑤の場合）'!$BD88+1&lt;=15,IF(IS$19&gt;='様式３（療養者名簿）（⑤の場合）'!$BD88,IF(IS$19&lt;='様式３（療養者名簿）（⑤の場合）'!$BE88,1,0),0),0)</f>
        <v>0</v>
      </c>
      <c r="IT83" s="377">
        <f>IF(IT$19-'様式３（療養者名簿）（⑤の場合）'!$BD88+1&lt;=15,IF(IT$19&gt;='様式３（療養者名簿）（⑤の場合）'!$BD88,IF(IT$19&lt;='様式３（療養者名簿）（⑤の場合）'!$BE88,1,0),0),0)</f>
        <v>0</v>
      </c>
      <c r="IU83" s="377">
        <f>IF(IU$19-'様式３（療養者名簿）（⑤の場合）'!$BD88+1&lt;=15,IF(IU$19&gt;='様式３（療養者名簿）（⑤の場合）'!$BD88,IF(IU$19&lt;='様式３（療養者名簿）（⑤の場合）'!$BE88,1,0),0),0)</f>
        <v>0</v>
      </c>
      <c r="IV83" s="377">
        <f>IF(IV$19-'様式３（療養者名簿）（⑤の場合）'!$BD88+1&lt;=15,IF(IV$19&gt;='様式３（療養者名簿）（⑤の場合）'!$BD88,IF(IV$19&lt;='様式３（療養者名簿）（⑤の場合）'!$BE88,1,0),0),0)</f>
        <v>0</v>
      </c>
      <c r="IW83" s="377">
        <f>IF(IW$19-'様式３（療養者名簿）（⑤の場合）'!$BD88+1&lt;=15,IF(IW$19&gt;='様式３（療養者名簿）（⑤の場合）'!$BD88,IF(IW$19&lt;='様式３（療養者名簿）（⑤の場合）'!$BE88,1,0),0),0)</f>
        <v>0</v>
      </c>
      <c r="IX83" s="377">
        <f>IF(IX$19-'様式３（療養者名簿）（⑤の場合）'!$BD88+1&lt;=15,IF(IX$19&gt;='様式３（療養者名簿）（⑤の場合）'!$BD88,IF(IX$19&lt;='様式３（療養者名簿）（⑤の場合）'!$BE88,1,0),0),0)</f>
        <v>0</v>
      </c>
      <c r="IY83" s="377">
        <f>IF(IY$19-'様式３（療養者名簿）（⑤の場合）'!$BD88+1&lt;=15,IF(IY$19&gt;='様式３（療養者名簿）（⑤の場合）'!$BD88,IF(IY$19&lt;='様式３（療養者名簿）（⑤の場合）'!$BE88,1,0),0),0)</f>
        <v>0</v>
      </c>
      <c r="IZ83" s="377">
        <f>IF(IZ$19-'様式３（療養者名簿）（⑤の場合）'!$BD88+1&lt;=15,IF(IZ$19&gt;='様式３（療養者名簿）（⑤の場合）'!$BD88,IF(IZ$19&lt;='様式３（療養者名簿）（⑤の場合）'!$BE88,1,0),0),0)</f>
        <v>0</v>
      </c>
      <c r="JA83" s="377">
        <f>IF(JA$19-'様式３（療養者名簿）（⑤の場合）'!$BD88+1&lt;=15,IF(JA$19&gt;='様式３（療養者名簿）（⑤の場合）'!$BD88,IF(JA$19&lt;='様式３（療養者名簿）（⑤の場合）'!$BE88,1,0),0),0)</f>
        <v>0</v>
      </c>
      <c r="JB83" s="377">
        <f>IF(JB$19-'様式３（療養者名簿）（⑤の場合）'!$BD88+1&lt;=15,IF(JB$19&gt;='様式３（療養者名簿）（⑤の場合）'!$BD88,IF(JB$19&lt;='様式３（療養者名簿）（⑤の場合）'!$BE88,1,0),0),0)</f>
        <v>0</v>
      </c>
      <c r="JC83" s="377">
        <f>IF(JC$19-'様式３（療養者名簿）（⑤の場合）'!$BD88+1&lt;=15,IF(JC$19&gt;='様式３（療養者名簿）（⑤の場合）'!$BD88,IF(JC$19&lt;='様式３（療養者名簿）（⑤の場合）'!$BE88,1,0),0),0)</f>
        <v>0</v>
      </c>
      <c r="JD83" s="377">
        <f>IF(JD$19-'様式３（療養者名簿）（⑤の場合）'!$BD88+1&lt;=15,IF(JD$19&gt;='様式３（療養者名簿）（⑤の場合）'!$BD88,IF(JD$19&lt;='様式３（療養者名簿）（⑤の場合）'!$BE88,1,0),0),0)</f>
        <v>0</v>
      </c>
      <c r="JE83" s="377">
        <f>IF(JE$19-'様式３（療養者名簿）（⑤の場合）'!$BD88+1&lt;=15,IF(JE$19&gt;='様式３（療養者名簿）（⑤の場合）'!$BD88,IF(JE$19&lt;='様式３（療養者名簿）（⑤の場合）'!$BE88,1,0),0),0)</f>
        <v>0</v>
      </c>
      <c r="JF83" s="377">
        <f>IF(JF$19-'様式３（療養者名簿）（⑤の場合）'!$BD88+1&lt;=15,IF(JF$19&gt;='様式３（療養者名簿）（⑤の場合）'!$BD88,IF(JF$19&lt;='様式３（療養者名簿）（⑤の場合）'!$BE88,1,0),0),0)</f>
        <v>0</v>
      </c>
      <c r="JG83" s="377">
        <f>IF(JG$19-'様式３（療養者名簿）（⑤の場合）'!$BD88+1&lt;=15,IF(JG$19&gt;='様式３（療養者名簿）（⑤の場合）'!$BD88,IF(JG$19&lt;='様式３（療養者名簿）（⑤の場合）'!$BE88,1,0),0),0)</f>
        <v>0</v>
      </c>
      <c r="JH83" s="377">
        <f>IF(JH$19-'様式３（療養者名簿）（⑤の場合）'!$BD88+1&lt;=15,IF(JH$19&gt;='様式３（療養者名簿）（⑤の場合）'!$BD88,IF(JH$19&lt;='様式３（療養者名簿）（⑤の場合）'!$BE88,1,0),0),0)</f>
        <v>0</v>
      </c>
      <c r="JI83" s="377">
        <f>IF(JI$19-'様式３（療養者名簿）（⑤の場合）'!$BD88+1&lt;=15,IF(JI$19&gt;='様式３（療養者名簿）（⑤の場合）'!$BD88,IF(JI$19&lt;='様式３（療養者名簿）（⑤の場合）'!$BE88,1,0),0),0)</f>
        <v>0</v>
      </c>
      <c r="JJ83" s="377">
        <f>IF(JJ$19-'様式３（療養者名簿）（⑤の場合）'!$BD88+1&lt;=15,IF(JJ$19&gt;='様式３（療養者名簿）（⑤の場合）'!$BD88,IF(JJ$19&lt;='様式３（療養者名簿）（⑤の場合）'!$BE88,1,0),0),0)</f>
        <v>0</v>
      </c>
      <c r="JK83" s="377">
        <f>IF(JK$19-'様式３（療養者名簿）（⑤の場合）'!$BD88+1&lt;=15,IF(JK$19&gt;='様式３（療養者名簿）（⑤の場合）'!$BD88,IF(JK$19&lt;='様式３（療養者名簿）（⑤の場合）'!$BE88,1,0),0),0)</f>
        <v>0</v>
      </c>
      <c r="JL83" s="377">
        <f>IF(JL$19-'様式３（療養者名簿）（⑤の場合）'!$BD88+1&lt;=15,IF(JL$19&gt;='様式３（療養者名簿）（⑤の場合）'!$BD88,IF(JL$19&lt;='様式３（療養者名簿）（⑤の場合）'!$BE88,1,0),0),0)</f>
        <v>0</v>
      </c>
      <c r="JM83" s="377">
        <f>IF(JM$19-'様式３（療養者名簿）（⑤の場合）'!$BD88+1&lt;=15,IF(JM$19&gt;='様式３（療養者名簿）（⑤の場合）'!$BD88,IF(JM$19&lt;='様式３（療養者名簿）（⑤の場合）'!$BE88,1,0),0),0)</f>
        <v>0</v>
      </c>
      <c r="JN83" s="377">
        <f>IF(JN$19-'様式３（療養者名簿）（⑤の場合）'!$BD88+1&lt;=15,IF(JN$19&gt;='様式３（療養者名簿）（⑤の場合）'!$BD88,IF(JN$19&lt;='様式３（療養者名簿）（⑤の場合）'!$BE88,1,0),0),0)</f>
        <v>0</v>
      </c>
      <c r="JO83" s="377">
        <f>IF(JO$19-'様式３（療養者名簿）（⑤の場合）'!$BD88+1&lt;=15,IF(JO$19&gt;='様式３（療養者名簿）（⑤の場合）'!$BD88,IF(JO$19&lt;='様式３（療養者名簿）（⑤の場合）'!$BE88,1,0),0),0)</f>
        <v>0</v>
      </c>
      <c r="JP83" s="377">
        <f>IF(JP$19-'様式３（療養者名簿）（⑤の場合）'!$BD88+1&lt;=15,IF(JP$19&gt;='様式３（療養者名簿）（⑤の場合）'!$BD88,IF(JP$19&lt;='様式３（療養者名簿）（⑤の場合）'!$BE88,1,0),0),0)</f>
        <v>0</v>
      </c>
      <c r="JQ83" s="377">
        <f>IF(JQ$19-'様式３（療養者名簿）（⑤の場合）'!$BD88+1&lt;=15,IF(JQ$19&gt;='様式３（療養者名簿）（⑤の場合）'!$BD88,IF(JQ$19&lt;='様式３（療養者名簿）（⑤の場合）'!$BE88,1,0),0),0)</f>
        <v>0</v>
      </c>
      <c r="JR83" s="377">
        <f>IF(JR$19-'様式３（療養者名簿）（⑤の場合）'!$BD88+1&lt;=15,IF(JR$19&gt;='様式３（療養者名簿）（⑤の場合）'!$BD88,IF(JR$19&lt;='様式３（療養者名簿）（⑤の場合）'!$BE88,1,0),0),0)</f>
        <v>0</v>
      </c>
      <c r="JS83" s="377">
        <f>IF(JS$19-'様式３（療養者名簿）（⑤の場合）'!$BD88+1&lt;=15,IF(JS$19&gt;='様式３（療養者名簿）（⑤の場合）'!$BD88,IF(JS$19&lt;='様式３（療養者名簿）（⑤の場合）'!$BE88,1,0),0),0)</f>
        <v>0</v>
      </c>
      <c r="JT83" s="377">
        <f>IF(JT$19-'様式３（療養者名簿）（⑤の場合）'!$BD88+1&lt;=15,IF(JT$19&gt;='様式３（療養者名簿）（⑤の場合）'!$BD88,IF(JT$19&lt;='様式３（療養者名簿）（⑤の場合）'!$BE88,1,0),0),0)</f>
        <v>0</v>
      </c>
      <c r="JU83" s="377">
        <f>IF(JU$19-'様式３（療養者名簿）（⑤の場合）'!$BD88+1&lt;=15,IF(JU$19&gt;='様式３（療養者名簿）（⑤の場合）'!$BD88,IF(JU$19&lt;='様式３（療養者名簿）（⑤の場合）'!$BE88,1,0),0),0)</f>
        <v>0</v>
      </c>
      <c r="JV83" s="377">
        <f>IF(JV$19-'様式３（療養者名簿）（⑤の場合）'!$BD88+1&lt;=15,IF(JV$19&gt;='様式３（療養者名簿）（⑤の場合）'!$BD88,IF(JV$19&lt;='様式３（療養者名簿）（⑤の場合）'!$BE88,1,0),0),0)</f>
        <v>0</v>
      </c>
      <c r="JW83" s="377">
        <f>IF(JW$19-'様式３（療養者名簿）（⑤の場合）'!$BD88+1&lt;=15,IF(JW$19&gt;='様式３（療養者名簿）（⑤の場合）'!$BD88,IF(JW$19&lt;='様式３（療養者名簿）（⑤の場合）'!$BE88,1,0),0),0)</f>
        <v>0</v>
      </c>
      <c r="JX83" s="377">
        <f>IF(JX$19-'様式３（療養者名簿）（⑤の場合）'!$BD88+1&lt;=15,IF(JX$19&gt;='様式３（療養者名簿）（⑤の場合）'!$BD88,IF(JX$19&lt;='様式３（療養者名簿）（⑤の場合）'!$BE88,1,0),0),0)</f>
        <v>0</v>
      </c>
      <c r="JY83" s="377">
        <f>IF(JY$19-'様式３（療養者名簿）（⑤の場合）'!$BD88+1&lt;=15,IF(JY$19&gt;='様式３（療養者名簿）（⑤の場合）'!$BD88,IF(JY$19&lt;='様式３（療養者名簿）（⑤の場合）'!$BE88,1,0),0),0)</f>
        <v>0</v>
      </c>
      <c r="JZ83" s="377">
        <f>IF(JZ$19-'様式３（療養者名簿）（⑤の場合）'!$BD88+1&lt;=15,IF(JZ$19&gt;='様式３（療養者名簿）（⑤の場合）'!$BD88,IF(JZ$19&lt;='様式３（療養者名簿）（⑤の場合）'!$BE88,1,0),0),0)</f>
        <v>0</v>
      </c>
      <c r="KA83" s="377">
        <f>IF(KA$19-'様式３（療養者名簿）（⑤の場合）'!$BD88+1&lt;=15,IF(KA$19&gt;='様式３（療養者名簿）（⑤の場合）'!$BD88,IF(KA$19&lt;='様式３（療養者名簿）（⑤の場合）'!$BE88,1,0),0),0)</f>
        <v>0</v>
      </c>
      <c r="KB83" s="377">
        <f>IF(KB$19-'様式３（療養者名簿）（⑤の場合）'!$BD88+1&lt;=15,IF(KB$19&gt;='様式３（療養者名簿）（⑤の場合）'!$BD88,IF(KB$19&lt;='様式３（療養者名簿）（⑤の場合）'!$BE88,1,0),0),0)</f>
        <v>0</v>
      </c>
      <c r="KC83" s="377">
        <f>IF(KC$19-'様式３（療養者名簿）（⑤の場合）'!$BD88+1&lt;=15,IF(KC$19&gt;='様式３（療養者名簿）（⑤の場合）'!$BD88,IF(KC$19&lt;='様式３（療養者名簿）（⑤の場合）'!$BE88,1,0),0),0)</f>
        <v>0</v>
      </c>
      <c r="KD83" s="377">
        <f>IF(KD$19-'様式３（療養者名簿）（⑤の場合）'!$BD88+1&lt;=15,IF(KD$19&gt;='様式３（療養者名簿）（⑤の場合）'!$BD88,IF(KD$19&lt;='様式３（療養者名簿）（⑤の場合）'!$BE88,1,0),0),0)</f>
        <v>0</v>
      </c>
      <c r="KE83" s="377">
        <f>IF(KE$19-'様式３（療養者名簿）（⑤の場合）'!$BD88+1&lt;=15,IF(KE$19&gt;='様式３（療養者名簿）（⑤の場合）'!$BD88,IF(KE$19&lt;='様式３（療養者名簿）（⑤の場合）'!$BE88,1,0),0),0)</f>
        <v>0</v>
      </c>
      <c r="KF83" s="377">
        <f>IF(KF$19-'様式３（療養者名簿）（⑤の場合）'!$BD88+1&lt;=15,IF(KF$19&gt;='様式３（療養者名簿）（⑤の場合）'!$BD88,IF(KF$19&lt;='様式３（療養者名簿）（⑤の場合）'!$BE88,1,0),0),0)</f>
        <v>0</v>
      </c>
      <c r="KG83" s="377">
        <f>IF(KG$19-'様式３（療養者名簿）（⑤の場合）'!$BD88+1&lt;=15,IF(KG$19&gt;='様式３（療養者名簿）（⑤の場合）'!$BD88,IF(KG$19&lt;='様式３（療養者名簿）（⑤の場合）'!$BE88,1,0),0),0)</f>
        <v>0</v>
      </c>
      <c r="KH83" s="377">
        <f>IF(KH$19-'様式３（療養者名簿）（⑤の場合）'!$BD88+1&lt;=15,IF(KH$19&gt;='様式３（療養者名簿）（⑤の場合）'!$BD88,IF(KH$19&lt;='様式３（療養者名簿）（⑤の場合）'!$BE88,1,0),0),0)</f>
        <v>0</v>
      </c>
      <c r="KI83" s="377">
        <f>IF(KI$19-'様式３（療養者名簿）（⑤の場合）'!$BD88+1&lt;=15,IF(KI$19&gt;='様式３（療養者名簿）（⑤の場合）'!$BD88,IF(KI$19&lt;='様式３（療養者名簿）（⑤の場合）'!$BE88,1,0),0),0)</f>
        <v>0</v>
      </c>
      <c r="KJ83" s="377">
        <f>IF(KJ$19-'様式３（療養者名簿）（⑤の場合）'!$BD88+1&lt;=15,IF(KJ$19&gt;='様式３（療養者名簿）（⑤の場合）'!$BD88,IF(KJ$19&lt;='様式３（療養者名簿）（⑤の場合）'!$BE88,1,0),0),0)</f>
        <v>0</v>
      </c>
      <c r="KK83" s="377">
        <f>IF(KK$19-'様式３（療養者名簿）（⑤の場合）'!$BD88+1&lt;=15,IF(KK$19&gt;='様式３（療養者名簿）（⑤の場合）'!$BD88,IF(KK$19&lt;='様式３（療養者名簿）（⑤の場合）'!$BE88,1,0),0),0)</f>
        <v>0</v>
      </c>
      <c r="KL83" s="377">
        <f>IF(KL$19-'様式３（療養者名簿）（⑤の場合）'!$BD88+1&lt;=15,IF(KL$19&gt;='様式３（療養者名簿）（⑤の場合）'!$BD88,IF(KL$19&lt;='様式３（療養者名簿）（⑤の場合）'!$BE88,1,0),0),0)</f>
        <v>0</v>
      </c>
      <c r="KM83" s="377">
        <f>IF(KM$19-'様式３（療養者名簿）（⑤の場合）'!$BD88+1&lt;=15,IF(KM$19&gt;='様式３（療養者名簿）（⑤の場合）'!$BD88,IF(KM$19&lt;='様式３（療養者名簿）（⑤の場合）'!$BE88,1,0),0),0)</f>
        <v>0</v>
      </c>
      <c r="KN83" s="377">
        <f>IF(KN$19-'様式３（療養者名簿）（⑤の場合）'!$BD88+1&lt;=15,IF(KN$19&gt;='様式３（療養者名簿）（⑤の場合）'!$BD88,IF(KN$19&lt;='様式３（療養者名簿）（⑤の場合）'!$BE88,1,0),0),0)</f>
        <v>0</v>
      </c>
      <c r="KO83" s="377">
        <f>IF(KO$19-'様式３（療養者名簿）（⑤の場合）'!$BD88+1&lt;=15,IF(KO$19&gt;='様式３（療養者名簿）（⑤の場合）'!$BD88,IF(KO$19&lt;='様式３（療養者名簿）（⑤の場合）'!$BE88,1,0),0),0)</f>
        <v>0</v>
      </c>
      <c r="KP83" s="377">
        <f>IF(KP$19-'様式３（療養者名簿）（⑤の場合）'!$BD88+1&lt;=15,IF(KP$19&gt;='様式３（療養者名簿）（⑤の場合）'!$BD88,IF(KP$19&lt;='様式３（療養者名簿）（⑤の場合）'!$BE88,1,0),0),0)</f>
        <v>0</v>
      </c>
      <c r="KQ83" s="377">
        <f>IF(KQ$19-'様式３（療養者名簿）（⑤の場合）'!$BD88+1&lt;=15,IF(KQ$19&gt;='様式３（療養者名簿）（⑤の場合）'!$BD88,IF(KQ$19&lt;='様式３（療養者名簿）（⑤の場合）'!$BE88,1,0),0),0)</f>
        <v>0</v>
      </c>
      <c r="KR83" s="377">
        <f>IF(KR$19-'様式３（療養者名簿）（⑤の場合）'!$BD88+1&lt;=15,IF(KR$19&gt;='様式３（療養者名簿）（⑤の場合）'!$BD88,IF(KR$19&lt;='様式３（療養者名簿）（⑤の場合）'!$BE88,1,0),0),0)</f>
        <v>0</v>
      </c>
      <c r="KS83" s="377">
        <f>IF(KS$19-'様式３（療養者名簿）（⑤の場合）'!$BD88+1&lt;=15,IF(KS$19&gt;='様式３（療養者名簿）（⑤の場合）'!$BD88,IF(KS$19&lt;='様式３（療養者名簿）（⑤の場合）'!$BE88,1,0),0),0)</f>
        <v>0</v>
      </c>
      <c r="KT83" s="377">
        <f>IF(KT$19-'様式３（療養者名簿）（⑤の場合）'!$BD88+1&lt;=15,IF(KT$19&gt;='様式３（療養者名簿）（⑤の場合）'!$BD88,IF(KT$19&lt;='様式３（療養者名簿）（⑤の場合）'!$BE88,1,0),0),0)</f>
        <v>0</v>
      </c>
      <c r="KU83" s="377">
        <f>IF(KU$19-'様式３（療養者名簿）（⑤の場合）'!$BD88+1&lt;=15,IF(KU$19&gt;='様式３（療養者名簿）（⑤の場合）'!$BD88,IF(KU$19&lt;='様式３（療養者名簿）（⑤の場合）'!$BE88,1,0),0),0)</f>
        <v>0</v>
      </c>
      <c r="KV83" s="377">
        <f>IF(KV$19-'様式３（療養者名簿）（⑤の場合）'!$BD88+1&lt;=15,IF(KV$19&gt;='様式３（療養者名簿）（⑤の場合）'!$BD88,IF(KV$19&lt;='様式３（療養者名簿）（⑤の場合）'!$BE88,1,0),0),0)</f>
        <v>0</v>
      </c>
      <c r="KW83" s="377">
        <f>IF(KW$19-'様式３（療養者名簿）（⑤の場合）'!$BD88+1&lt;=15,IF(KW$19&gt;='様式３（療養者名簿）（⑤の場合）'!$BD88,IF(KW$19&lt;='様式３（療養者名簿）（⑤の場合）'!$BE88,1,0),0),0)</f>
        <v>0</v>
      </c>
      <c r="KX83" s="377">
        <f>IF(KX$19-'様式３（療養者名簿）（⑤の場合）'!$BD88+1&lt;=15,IF(KX$19&gt;='様式３（療養者名簿）（⑤の場合）'!$BD88,IF(KX$19&lt;='様式３（療養者名簿）（⑤の場合）'!$BE88,1,0),0),0)</f>
        <v>0</v>
      </c>
      <c r="KY83" s="377">
        <f>IF(KY$19-'様式３（療養者名簿）（⑤の場合）'!$BD88+1&lt;=15,IF(KY$19&gt;='様式３（療養者名簿）（⑤の場合）'!$BD88,IF(KY$19&lt;='様式３（療養者名簿）（⑤の場合）'!$BE88,1,0),0),0)</f>
        <v>0</v>
      </c>
      <c r="KZ83" s="377">
        <f>IF(KZ$19-'様式３（療養者名簿）（⑤の場合）'!$BD88+1&lt;=15,IF(KZ$19&gt;='様式３（療養者名簿）（⑤の場合）'!$BD88,IF(KZ$19&lt;='様式３（療養者名簿）（⑤の場合）'!$BE88,1,0),0),0)</f>
        <v>0</v>
      </c>
      <c r="LA83" s="377">
        <f>IF(LA$19-'様式３（療養者名簿）（⑤の場合）'!$BD88+1&lt;=15,IF(LA$19&gt;='様式３（療養者名簿）（⑤の場合）'!$BD88,IF(LA$19&lt;='様式３（療養者名簿）（⑤の場合）'!$BE88,1,0),0),0)</f>
        <v>0</v>
      </c>
      <c r="LB83" s="377">
        <f>IF(LB$19-'様式３（療養者名簿）（⑤の場合）'!$BD88+1&lt;=15,IF(LB$19&gt;='様式３（療養者名簿）（⑤の場合）'!$BD88,IF(LB$19&lt;='様式３（療養者名簿）（⑤の場合）'!$BE88,1,0),0),0)</f>
        <v>0</v>
      </c>
      <c r="LC83" s="377">
        <f>IF(LC$19-'様式３（療養者名簿）（⑤の場合）'!$BD88+1&lt;=15,IF(LC$19&gt;='様式３（療養者名簿）（⑤の場合）'!$BD88,IF(LC$19&lt;='様式３（療養者名簿）（⑤の場合）'!$BE88,1,0),0),0)</f>
        <v>0</v>
      </c>
      <c r="LD83" s="377">
        <f>IF(LD$19-'様式３（療養者名簿）（⑤の場合）'!$BD88+1&lt;=15,IF(LD$19&gt;='様式３（療養者名簿）（⑤の場合）'!$BD88,IF(LD$19&lt;='様式３（療養者名簿）（⑤の場合）'!$BE88,1,0),0),0)</f>
        <v>0</v>
      </c>
      <c r="LE83" s="377">
        <f>IF(LE$19-'様式３（療養者名簿）（⑤の場合）'!$BD88+1&lt;=15,IF(LE$19&gt;='様式３（療養者名簿）（⑤の場合）'!$BD88,IF(LE$19&lt;='様式３（療養者名簿）（⑤の場合）'!$BE88,1,0),0),0)</f>
        <v>0</v>
      </c>
      <c r="LF83" s="377">
        <f>IF(LF$19-'様式３（療養者名簿）（⑤の場合）'!$BD88+1&lt;=15,IF(LF$19&gt;='様式３（療養者名簿）（⑤の場合）'!$BD88,IF(LF$19&lt;='様式３（療養者名簿）（⑤の場合）'!$BE88,1,0),0),0)</f>
        <v>0</v>
      </c>
      <c r="LG83" s="377">
        <f>IF(LG$19-'様式３（療養者名簿）（⑤の場合）'!$BD88+1&lt;=15,IF(LG$19&gt;='様式３（療養者名簿）（⑤の場合）'!$BD88,IF(LG$19&lt;='様式３（療養者名簿）（⑤の場合）'!$BE88,1,0),0),0)</f>
        <v>0</v>
      </c>
      <c r="LH83" s="377">
        <f>IF(LH$19-'様式３（療養者名簿）（⑤の場合）'!$BD88+1&lt;=15,IF(LH$19&gt;='様式３（療養者名簿）（⑤の場合）'!$BD88,IF(LH$19&lt;='様式３（療養者名簿）（⑤の場合）'!$BE88,1,0),0),0)</f>
        <v>0</v>
      </c>
      <c r="LI83" s="377">
        <f>IF(LI$19-'様式３（療養者名簿）（⑤の場合）'!$BD88+1&lt;=15,IF(LI$19&gt;='様式３（療養者名簿）（⑤の場合）'!$BD88,IF(LI$19&lt;='様式３（療養者名簿）（⑤の場合）'!$BE88,1,0),0),0)</f>
        <v>0</v>
      </c>
      <c r="LJ83" s="377">
        <f>IF(LJ$19-'様式３（療養者名簿）（⑤の場合）'!$BD88+1&lt;=15,IF(LJ$19&gt;='様式３（療養者名簿）（⑤の場合）'!$BD88,IF(LJ$19&lt;='様式３（療養者名簿）（⑤の場合）'!$BE88,1,0),0),0)</f>
        <v>0</v>
      </c>
      <c r="LK83" s="377">
        <f>IF(LK$19-'様式３（療養者名簿）（⑤の場合）'!$BD88+1&lt;=15,IF(LK$19&gt;='様式３（療養者名簿）（⑤の場合）'!$BD88,IF(LK$19&lt;='様式３（療養者名簿）（⑤の場合）'!$BE88,1,0),0),0)</f>
        <v>0</v>
      </c>
      <c r="LL83" s="377">
        <f>IF(LL$19-'様式３（療養者名簿）（⑤の場合）'!$BD88+1&lt;=15,IF(LL$19&gt;='様式３（療養者名簿）（⑤の場合）'!$BD88,IF(LL$19&lt;='様式３（療養者名簿）（⑤の場合）'!$BE88,1,0),0),0)</f>
        <v>0</v>
      </c>
      <c r="LM83" s="377">
        <f>IF(LM$19-'様式３（療養者名簿）（⑤の場合）'!$BD88+1&lt;=15,IF(LM$19&gt;='様式３（療養者名簿）（⑤の場合）'!$BD88,IF(LM$19&lt;='様式３（療養者名簿）（⑤の場合）'!$BE88,1,0),0),0)</f>
        <v>0</v>
      </c>
      <c r="LN83" s="377">
        <f>IF(LN$19-'様式３（療養者名簿）（⑤の場合）'!$BD88+1&lt;=15,IF(LN$19&gt;='様式３（療養者名簿）（⑤の場合）'!$BD88,IF(LN$19&lt;='様式３（療養者名簿）（⑤の場合）'!$BE88,1,0),0),0)</f>
        <v>0</v>
      </c>
      <c r="LO83" s="377">
        <f>IF(LO$19-'様式３（療養者名簿）（⑤の場合）'!$BD88+1&lt;=15,IF(LO$19&gt;='様式３（療養者名簿）（⑤の場合）'!$BD88,IF(LO$19&lt;='様式３（療養者名簿）（⑤の場合）'!$BE88,1,0),0),0)</f>
        <v>0</v>
      </c>
      <c r="LP83" s="377">
        <f>IF(LP$19-'様式３（療養者名簿）（⑤の場合）'!$BD88+1&lt;=15,IF(LP$19&gt;='様式３（療養者名簿）（⑤の場合）'!$BD88,IF(LP$19&lt;='様式３（療養者名簿）（⑤の場合）'!$BE88,1,0),0),0)</f>
        <v>0</v>
      </c>
      <c r="LQ83" s="377">
        <f>IF(LQ$19-'様式３（療養者名簿）（⑤の場合）'!$BD88+1&lt;=15,IF(LQ$19&gt;='様式３（療養者名簿）（⑤の場合）'!$BD88,IF(LQ$19&lt;='様式３（療養者名簿）（⑤の場合）'!$BE88,1,0),0),0)</f>
        <v>0</v>
      </c>
      <c r="LR83" s="377">
        <f>IF(LR$19-'様式３（療養者名簿）（⑤の場合）'!$BD88+1&lt;=15,IF(LR$19&gt;='様式３（療養者名簿）（⑤の場合）'!$BD88,IF(LR$19&lt;='様式３（療養者名簿）（⑤の場合）'!$BE88,1,0),0),0)</f>
        <v>0</v>
      </c>
      <c r="LS83" s="377">
        <f>IF(LS$19-'様式３（療養者名簿）（⑤の場合）'!$BD88+1&lt;=15,IF(LS$19&gt;='様式３（療養者名簿）（⑤の場合）'!$BD88,IF(LS$19&lt;='様式３（療養者名簿）（⑤の場合）'!$BE88,1,0),0),0)</f>
        <v>0</v>
      </c>
      <c r="LT83" s="377">
        <f>IF(LT$19-'様式３（療養者名簿）（⑤の場合）'!$BD88+1&lt;=15,IF(LT$19&gt;='様式３（療養者名簿）（⑤の場合）'!$BD88,IF(LT$19&lt;='様式３（療養者名簿）（⑤の場合）'!$BE88,1,0),0),0)</f>
        <v>0</v>
      </c>
      <c r="LU83" s="377">
        <f>IF(LU$19-'様式３（療養者名簿）（⑤の場合）'!$BD88+1&lt;=15,IF(LU$19&gt;='様式３（療養者名簿）（⑤の場合）'!$BD88,IF(LU$19&lt;='様式３（療養者名簿）（⑤の場合）'!$BE88,1,0),0),0)</f>
        <v>0</v>
      </c>
      <c r="LV83" s="377">
        <f>IF(LV$19-'様式３（療養者名簿）（⑤の場合）'!$BD88+1&lt;=15,IF(LV$19&gt;='様式３（療養者名簿）（⑤の場合）'!$BD88,IF(LV$19&lt;='様式３（療養者名簿）（⑤の場合）'!$BE88,1,0),0),0)</f>
        <v>0</v>
      </c>
      <c r="LW83" s="377">
        <f>IF(LW$19-'様式３（療養者名簿）（⑤の場合）'!$BD88+1&lt;=15,IF(LW$19&gt;='様式３（療養者名簿）（⑤の場合）'!$BD88,IF(LW$19&lt;='様式３（療養者名簿）（⑤の場合）'!$BE88,1,0),0),0)</f>
        <v>0</v>
      </c>
      <c r="LX83" s="377">
        <f>IF(LX$19-'様式３（療養者名簿）（⑤の場合）'!$BD88+1&lt;=15,IF(LX$19&gt;='様式３（療養者名簿）（⑤の場合）'!$BD88,IF(LX$19&lt;='様式３（療養者名簿）（⑤の場合）'!$BE88,1,0),0),0)</f>
        <v>0</v>
      </c>
      <c r="LY83" s="377">
        <f>IF(LY$19-'様式３（療養者名簿）（⑤の場合）'!$BD88+1&lt;=15,IF(LY$19&gt;='様式３（療養者名簿）（⑤の場合）'!$BD88,IF(LY$19&lt;='様式３（療養者名簿）（⑤の場合）'!$BE88,1,0),0),0)</f>
        <v>0</v>
      </c>
      <c r="LZ83" s="377">
        <f>IF(LZ$19-'様式３（療養者名簿）（⑤の場合）'!$BD88+1&lt;=15,IF(LZ$19&gt;='様式３（療養者名簿）（⑤の場合）'!$BD88,IF(LZ$19&lt;='様式３（療養者名簿）（⑤の場合）'!$BE88,1,0),0),0)</f>
        <v>0</v>
      </c>
      <c r="MA83" s="377">
        <f>IF(MA$19-'様式３（療養者名簿）（⑤の場合）'!$BD88+1&lt;=15,IF(MA$19&gt;='様式３（療養者名簿）（⑤の場合）'!$BD88,IF(MA$19&lt;='様式３（療養者名簿）（⑤の場合）'!$BE88,1,0),0),0)</f>
        <v>0</v>
      </c>
      <c r="MB83" s="377">
        <f>IF(MB$19-'様式３（療養者名簿）（⑤の場合）'!$BD88+1&lt;=15,IF(MB$19&gt;='様式３（療養者名簿）（⑤の場合）'!$BD88,IF(MB$19&lt;='様式３（療養者名簿）（⑤の場合）'!$BE88,1,0),0),0)</f>
        <v>0</v>
      </c>
      <c r="MC83" s="377">
        <f>IF(MC$19-'様式３（療養者名簿）（⑤の場合）'!$BD88+1&lt;=15,IF(MC$19&gt;='様式３（療養者名簿）（⑤の場合）'!$BD88,IF(MC$19&lt;='様式３（療養者名簿）（⑤の場合）'!$BE88,1,0),0),0)</f>
        <v>0</v>
      </c>
      <c r="MD83" s="377">
        <f>IF(MD$19-'様式３（療養者名簿）（⑤の場合）'!$BD88+1&lt;=15,IF(MD$19&gt;='様式３（療養者名簿）（⑤の場合）'!$BD88,IF(MD$19&lt;='様式３（療養者名簿）（⑤の場合）'!$BE88,1,0),0),0)</f>
        <v>0</v>
      </c>
      <c r="ME83" s="377">
        <f>IF(ME$19-'様式３（療養者名簿）（⑤の場合）'!$BD88+1&lt;=15,IF(ME$19&gt;='様式３（療養者名簿）（⑤の場合）'!$BD88,IF(ME$19&lt;='様式３（療養者名簿）（⑤の場合）'!$BE88,1,0),0),0)</f>
        <v>0</v>
      </c>
      <c r="MF83" s="377">
        <f>IF(MF$19-'様式３（療養者名簿）（⑤の場合）'!$BD88+1&lt;=15,IF(MF$19&gt;='様式３（療養者名簿）（⑤の場合）'!$BD88,IF(MF$19&lt;='様式３（療養者名簿）（⑤の場合）'!$BE88,1,0),0),0)</f>
        <v>0</v>
      </c>
      <c r="MG83" s="377">
        <f>IF(MG$19-'様式３（療養者名簿）（⑤の場合）'!$BD88+1&lt;=15,IF(MG$19&gt;='様式３（療養者名簿）（⑤の場合）'!$BD88,IF(MG$19&lt;='様式３（療養者名簿）（⑤の場合）'!$BE88,1,0),0),0)</f>
        <v>0</v>
      </c>
      <c r="MH83" s="377">
        <f>IF(MH$19-'様式３（療養者名簿）（⑤の場合）'!$BD88+1&lt;=15,IF(MH$19&gt;='様式３（療養者名簿）（⑤の場合）'!$BD88,IF(MH$19&lt;='様式３（療養者名簿）（⑤の場合）'!$BE88,1,0),0),0)</f>
        <v>0</v>
      </c>
      <c r="MI83" s="377">
        <f>IF(MI$19-'様式３（療養者名簿）（⑤の場合）'!$BD88+1&lt;=15,IF(MI$19&gt;='様式３（療養者名簿）（⑤の場合）'!$BD88,IF(MI$19&lt;='様式３（療養者名簿）（⑤の場合）'!$BE88,1,0),0),0)</f>
        <v>0</v>
      </c>
      <c r="MJ83" s="377">
        <f>IF(MJ$19-'様式３（療養者名簿）（⑤の場合）'!$BD88+1&lt;=15,IF(MJ$19&gt;='様式３（療養者名簿）（⑤の場合）'!$BD88,IF(MJ$19&lt;='様式３（療養者名簿）（⑤の場合）'!$BE88,1,0),0),0)</f>
        <v>0</v>
      </c>
      <c r="MK83" s="377">
        <f>IF(MK$19-'様式３（療養者名簿）（⑤の場合）'!$BD88+1&lt;=15,IF(MK$19&gt;='様式３（療養者名簿）（⑤の場合）'!$BD88,IF(MK$19&lt;='様式３（療養者名簿）（⑤の場合）'!$BE88,1,0),0),0)</f>
        <v>0</v>
      </c>
      <c r="ML83" s="377">
        <f>IF(ML$19-'様式３（療養者名簿）（⑤の場合）'!$BD88+1&lt;=15,IF(ML$19&gt;='様式３（療養者名簿）（⑤の場合）'!$BD88,IF(ML$19&lt;='様式３（療養者名簿）（⑤の場合）'!$BE88,1,0),0),0)</f>
        <v>0</v>
      </c>
      <c r="MM83" s="377">
        <f>IF(MM$19-'様式３（療養者名簿）（⑤の場合）'!$BD88+1&lt;=15,IF(MM$19&gt;='様式３（療養者名簿）（⑤の場合）'!$BD88,IF(MM$19&lt;='様式３（療養者名簿）（⑤の場合）'!$BE88,1,0),0),0)</f>
        <v>0</v>
      </c>
      <c r="MN83" s="377">
        <f>IF(MN$19-'様式３（療養者名簿）（⑤の場合）'!$BD88+1&lt;=15,IF(MN$19&gt;='様式３（療養者名簿）（⑤の場合）'!$BD88,IF(MN$19&lt;='様式３（療養者名簿）（⑤の場合）'!$BE88,1,0),0),0)</f>
        <v>0</v>
      </c>
      <c r="MO83" s="377">
        <f>IF(MO$19-'様式３（療養者名簿）（⑤の場合）'!$BD88+1&lt;=15,IF(MO$19&gt;='様式３（療養者名簿）（⑤の場合）'!$BD88,IF(MO$19&lt;='様式３（療養者名簿）（⑤の場合）'!$BE88,1,0),0),0)</f>
        <v>0</v>
      </c>
      <c r="MP83" s="377">
        <f>IF(MP$19-'様式３（療養者名簿）（⑤の場合）'!$BD88+1&lt;=15,IF(MP$19&gt;='様式３（療養者名簿）（⑤の場合）'!$BD88,IF(MP$19&lt;='様式３（療養者名簿）（⑤の場合）'!$BE88,1,0),0),0)</f>
        <v>0</v>
      </c>
      <c r="MQ83" s="377">
        <f>IF(MQ$19-'様式３（療養者名簿）（⑤の場合）'!$BD88+1&lt;=15,IF(MQ$19&gt;='様式３（療養者名簿）（⑤の場合）'!$BD88,IF(MQ$19&lt;='様式３（療養者名簿）（⑤の場合）'!$BE88,1,0),0),0)</f>
        <v>0</v>
      </c>
      <c r="MR83" s="377">
        <f>IF(MR$19-'様式３（療養者名簿）（⑤の場合）'!$BD88+1&lt;=15,IF(MR$19&gt;='様式３（療養者名簿）（⑤の場合）'!$BD88,IF(MR$19&lt;='様式３（療養者名簿）（⑤の場合）'!$BE88,1,0),0),0)</f>
        <v>0</v>
      </c>
      <c r="MS83" s="377">
        <f>IF(MS$19-'様式３（療養者名簿）（⑤の場合）'!$BD88+1&lt;=15,IF(MS$19&gt;='様式３（療養者名簿）（⑤の場合）'!$BD88,IF(MS$19&lt;='様式３（療養者名簿）（⑤の場合）'!$BE88,1,0),0),0)</f>
        <v>0</v>
      </c>
      <c r="MT83" s="377">
        <f>IF(MT$19-'様式３（療養者名簿）（⑤の場合）'!$BD88+1&lt;=15,IF(MT$19&gt;='様式３（療養者名簿）（⑤の場合）'!$BD88,IF(MT$19&lt;='様式３（療養者名簿）（⑤の場合）'!$BE88,1,0),0),0)</f>
        <v>0</v>
      </c>
      <c r="MU83" s="377">
        <f>IF(MU$19-'様式３（療養者名簿）（⑤の場合）'!$BD88+1&lt;=15,IF(MU$19&gt;='様式３（療養者名簿）（⑤の場合）'!$BD88,IF(MU$19&lt;='様式３（療養者名簿）（⑤の場合）'!$BE88,1,0),0),0)</f>
        <v>0</v>
      </c>
      <c r="MV83" s="377">
        <f>IF(MV$19-'様式３（療養者名簿）（⑤の場合）'!$BD88+1&lt;=15,IF(MV$19&gt;='様式３（療養者名簿）（⑤の場合）'!$BD88,IF(MV$19&lt;='様式３（療養者名簿）（⑤の場合）'!$BE88,1,0),0),0)</f>
        <v>0</v>
      </c>
      <c r="MW83" s="377">
        <f>IF(MW$19-'様式３（療養者名簿）（⑤の場合）'!$BD88+1&lt;=15,IF(MW$19&gt;='様式３（療養者名簿）（⑤の場合）'!$BD88,IF(MW$19&lt;='様式３（療養者名簿）（⑤の場合）'!$BE88,1,0),0),0)</f>
        <v>0</v>
      </c>
      <c r="MX83" s="377">
        <f>IF(MX$19-'様式３（療養者名簿）（⑤の場合）'!$BD88+1&lt;=15,IF(MX$19&gt;='様式３（療養者名簿）（⑤の場合）'!$BD88,IF(MX$19&lt;='様式３（療養者名簿）（⑤の場合）'!$BE88,1,0),0),0)</f>
        <v>0</v>
      </c>
      <c r="MY83" s="377">
        <f>IF(MY$19-'様式３（療養者名簿）（⑤の場合）'!$BD88+1&lt;=15,IF(MY$19&gt;='様式３（療養者名簿）（⑤の場合）'!$BD88,IF(MY$19&lt;='様式３（療養者名簿）（⑤の場合）'!$BE88,1,0),0),0)</f>
        <v>0</v>
      </c>
      <c r="MZ83" s="377">
        <f>IF(MZ$19-'様式３（療養者名簿）（⑤の場合）'!$BD88+1&lt;=15,IF(MZ$19&gt;='様式３（療養者名簿）（⑤の場合）'!$BD88,IF(MZ$19&lt;='様式３（療養者名簿）（⑤の場合）'!$BE88,1,0),0),0)</f>
        <v>0</v>
      </c>
      <c r="NA83" s="377">
        <f>IF(NA$19-'様式３（療養者名簿）（⑤の場合）'!$BD88+1&lt;=15,IF(NA$19&gt;='様式３（療養者名簿）（⑤の場合）'!$BD88,IF(NA$19&lt;='様式３（療養者名簿）（⑤の場合）'!$BE88,1,0),0),0)</f>
        <v>0</v>
      </c>
      <c r="NB83" s="377">
        <f>IF(NB$19-'様式３（療養者名簿）（⑤の場合）'!$BD88+1&lt;=15,IF(NB$19&gt;='様式３（療養者名簿）（⑤の場合）'!$BD88,IF(NB$19&lt;='様式３（療養者名簿）（⑤の場合）'!$BE88,1,0),0),0)</f>
        <v>0</v>
      </c>
      <c r="NC83" s="257">
        <f>IF(NC$19-'様式３（療養者名簿）（⑤の場合）'!$BD88+1&lt;=15,IF(NC$19&gt;='様式３（療養者名簿）（⑤の場合）'!$BD88,IF(NC$19&lt;='様式３（療養者名簿）（⑤の場合）'!$BE88,1,0),0),0)</f>
        <v>0</v>
      </c>
      <c r="ND83" s="257">
        <f>IF(ND$19-'様式３（療養者名簿）（⑤の場合）'!$BD88+1&lt;=15,IF(ND$19&gt;='様式３（療養者名簿）（⑤の場合）'!$BD88,IF(ND$19&lt;='様式３（療養者名簿）（⑤の場合）'!$BE88,1,0),0),0)</f>
        <v>0</v>
      </c>
      <c r="NE83" s="257">
        <f>IF(NE$19-'様式３（療養者名簿）（⑤の場合）'!$BD88+1&lt;=15,IF(NE$19&gt;='様式３（療養者名簿）（⑤の場合）'!$BD88,IF(NE$19&lt;='様式３（療養者名簿）（⑤の場合）'!$BE88,1,0),0),0)</f>
        <v>0</v>
      </c>
      <c r="NF83" s="257">
        <f>IF(NF$19-'様式３（療養者名簿）（⑤の場合）'!$BD88+1&lt;=15,IF(NF$19&gt;='様式３（療養者名簿）（⑤の場合）'!$BD88,IF(NF$19&lt;='様式３（療養者名簿）（⑤の場合）'!$BE88,1,0),0),0)</f>
        <v>0</v>
      </c>
      <c r="NG83" s="257">
        <f>IF(NG$19-'様式３（療養者名簿）（⑤の場合）'!$BD88+1&lt;=15,IF(NG$19&gt;='様式３（療養者名簿）（⑤の場合）'!$BD88,IF(NG$19&lt;='様式３（療養者名簿）（⑤の場合）'!$BE88,1,0),0),0)</f>
        <v>0</v>
      </c>
      <c r="NH83" s="257">
        <f>IF(NH$19-'様式３（療養者名簿）（⑤の場合）'!$BD88+1&lt;=15,IF(NH$19&gt;='様式３（療養者名簿）（⑤の場合）'!$BD88,IF(NH$19&lt;='様式３（療養者名簿）（⑤の場合）'!$BE88,1,0),0),0)</f>
        <v>0</v>
      </c>
      <c r="NI83" s="257">
        <f>IF(NI$19-'様式３（療養者名簿）（⑤の場合）'!$BD88+1&lt;=15,IF(NI$19&gt;='様式３（療養者名簿）（⑤の場合）'!$BD88,IF(NI$19&lt;='様式３（療養者名簿）（⑤の場合）'!$BE88,1,0),0),0)</f>
        <v>0</v>
      </c>
      <c r="NJ83" s="257">
        <f>IF(NJ$19-'様式３（療養者名簿）（⑤の場合）'!$BD88+1&lt;=15,IF(NJ$19&gt;='様式３（療養者名簿）（⑤の場合）'!$BD88,IF(NJ$19&lt;='様式３（療養者名簿）（⑤の場合）'!$BE88,1,0),0),0)</f>
        <v>0</v>
      </c>
      <c r="NK83" s="257">
        <f>IF(NK$19-'様式３（療養者名簿）（⑤の場合）'!$BD88+1&lt;=15,IF(NK$19&gt;='様式３（療養者名簿）（⑤の場合）'!$BD88,IF(NK$19&lt;='様式３（療養者名簿）（⑤の場合）'!$BE88,1,0),0),0)</f>
        <v>0</v>
      </c>
      <c r="NL83" s="257">
        <f>IF(NL$19-'様式３（療養者名簿）（⑤の場合）'!$BD88+1&lt;=15,IF(NL$19&gt;='様式３（療養者名簿）（⑤の場合）'!$BD88,IF(NL$19&lt;='様式３（療養者名簿）（⑤の場合）'!$BE88,1,0),0),0)</f>
        <v>0</v>
      </c>
      <c r="NM83" s="257">
        <f>IF(NM$19-'様式３（療養者名簿）（⑤の場合）'!$BD88+1&lt;=15,IF(NM$19&gt;='様式３（療養者名簿）（⑤の場合）'!$BD88,IF(NM$19&lt;='様式３（療養者名簿）（⑤の場合）'!$BE88,1,0),0),0)</f>
        <v>0</v>
      </c>
      <c r="NN83" s="257">
        <f>IF(NN$19-'様式３（療養者名簿）（⑤の場合）'!$BD88+1&lt;=15,IF(NN$19&gt;='様式３（療養者名簿）（⑤の場合）'!$BD88,IF(NN$19&lt;='様式３（療養者名簿）（⑤の場合）'!$BE88,1,0),0),0)</f>
        <v>0</v>
      </c>
      <c r="NO83" s="257">
        <f>IF(NO$19-'様式３（療養者名簿）（⑤の場合）'!$BD88+1&lt;=15,IF(NO$19&gt;='様式３（療養者名簿）（⑤の場合）'!$BD88,IF(NO$19&lt;='様式３（療養者名簿）（⑤の場合）'!$BE88,1,0),0),0)</f>
        <v>0</v>
      </c>
      <c r="NP83" s="257">
        <f>IF(NP$19-'様式３（療養者名簿）（⑤の場合）'!$BD88+1&lt;=15,IF(NP$19&gt;='様式３（療養者名簿）（⑤の場合）'!$BD88,IF(NP$19&lt;='様式３（療養者名簿）（⑤の場合）'!$BE88,1,0),0),0)</f>
        <v>0</v>
      </c>
      <c r="NQ83" s="257">
        <f>IF(NQ$19-'様式３（療養者名簿）（⑤の場合）'!$BD88+1&lt;=15,IF(NQ$19&gt;='様式３（療養者名簿）（⑤の場合）'!$BD88,IF(NQ$19&lt;='様式３（療養者名簿）（⑤の場合）'!$BE88,1,0),0),0)</f>
        <v>0</v>
      </c>
      <c r="NR83" s="257">
        <f>IF(NR$19-'様式３（療養者名簿）（⑤の場合）'!$BD88+1&lt;=15,IF(NR$19&gt;='様式３（療養者名簿）（⑤の場合）'!$BD88,IF(NR$19&lt;='様式３（療養者名簿）（⑤の場合）'!$BE88,1,0),0),0)</f>
        <v>0</v>
      </c>
      <c r="NS83" s="257">
        <f>IF(NS$19-'様式３（療養者名簿）（⑤の場合）'!$BD88+1&lt;=15,IF(NS$19&gt;='様式３（療養者名簿）（⑤の場合）'!$BD88,IF(NS$19&lt;='様式３（療養者名簿）（⑤の場合）'!$BE88,1,0),0),0)</f>
        <v>0</v>
      </c>
      <c r="NT83" s="257">
        <f>IF(NT$19-'様式３（療養者名簿）（⑤の場合）'!$BD88+1&lt;=15,IF(NT$19&gt;='様式３（療養者名簿）（⑤の場合）'!$BD88,IF(NT$19&lt;='様式３（療養者名簿）（⑤の場合）'!$BE88,1,0),0),0)</f>
        <v>0</v>
      </c>
      <c r="NU83" s="257">
        <f>IF(NU$19-'様式３（療養者名簿）（⑤の場合）'!$BD88+1&lt;=15,IF(NU$19&gt;='様式３（療養者名簿）（⑤の場合）'!$BD88,IF(NU$19&lt;='様式３（療養者名簿）（⑤の場合）'!$BE88,1,0),0),0)</f>
        <v>0</v>
      </c>
      <c r="NV83" s="257">
        <f>IF(NV$19-'様式３（療養者名簿）（⑤の場合）'!$BD88+1&lt;=15,IF(NV$19&gt;='様式３（療養者名簿）（⑤の場合）'!$BD88,IF(NV$19&lt;='様式３（療養者名簿）（⑤の場合）'!$BE88,1,0),0),0)</f>
        <v>0</v>
      </c>
      <c r="NW83" s="257">
        <f>IF(NW$19-'様式３（療養者名簿）（⑤の場合）'!$BD88+1&lt;=15,IF(NW$19&gt;='様式３（療養者名簿）（⑤の場合）'!$BD88,IF(NW$19&lt;='様式３（療養者名簿）（⑤の場合）'!$BE88,1,0),0),0)</f>
        <v>0</v>
      </c>
      <c r="NX83" s="257">
        <f>IF(NX$19-'様式３（療養者名簿）（⑤の場合）'!$BD88+1&lt;=15,IF(NX$19&gt;='様式３（療養者名簿）（⑤の場合）'!$BD88,IF(NX$19&lt;='様式３（療養者名簿）（⑤の場合）'!$BE88,1,0),0),0)</f>
        <v>0</v>
      </c>
      <c r="NY83" s="257">
        <f>IF(NY$19-'様式３（療養者名簿）（⑤の場合）'!$BD88+1&lt;=15,IF(NY$19&gt;='様式３（療養者名簿）（⑤の場合）'!$BD88,IF(NY$19&lt;='様式３（療養者名簿）（⑤の場合）'!$BE88,1,0),0),0)</f>
        <v>0</v>
      </c>
      <c r="NZ83" s="257">
        <f>IF(NZ$19-'様式３（療養者名簿）（⑤の場合）'!$BD88+1&lt;=15,IF(NZ$19&gt;='様式３（療養者名簿）（⑤の場合）'!$BD88,IF(NZ$19&lt;='様式３（療養者名簿）（⑤の場合）'!$BE88,1,0),0),0)</f>
        <v>0</v>
      </c>
      <c r="OA83" s="257">
        <f>IF(OA$19-'様式３（療養者名簿）（⑤の場合）'!$BD88+1&lt;=15,IF(OA$19&gt;='様式３（療養者名簿）（⑤の場合）'!$BD88,IF(OA$19&lt;='様式３（療養者名簿）（⑤の場合）'!$BE88,1,0),0),0)</f>
        <v>0</v>
      </c>
      <c r="OB83" s="257">
        <f>IF(OB$19-'様式３（療養者名簿）（⑤の場合）'!$BD88+1&lt;=15,IF(OB$19&gt;='様式３（療養者名簿）（⑤の場合）'!$BD88,IF(OB$19&lt;='様式３（療養者名簿）（⑤の場合）'!$BE88,1,0),0),0)</f>
        <v>0</v>
      </c>
      <c r="OC83" s="257">
        <f>IF(OC$19-'様式３（療養者名簿）（⑤の場合）'!$BD88+1&lt;=15,IF(OC$19&gt;='様式３（療養者名簿）（⑤の場合）'!$BD88,IF(OC$19&lt;='様式３（療養者名簿）（⑤の場合）'!$BE88,1,0),0),0)</f>
        <v>0</v>
      </c>
      <c r="OD83" s="257">
        <f>IF(OD$19-'様式３（療養者名簿）（⑤の場合）'!$BD88+1&lt;=15,IF(OD$19&gt;='様式３（療養者名簿）（⑤の場合）'!$BD88,IF(OD$19&lt;='様式３（療養者名簿）（⑤の場合）'!$BE88,1,0),0),0)</f>
        <v>0</v>
      </c>
      <c r="OE83" s="257">
        <f>IF(OE$19-'様式３（療養者名簿）（⑤の場合）'!$BD88+1&lt;=15,IF(OE$19&gt;='様式３（療養者名簿）（⑤の場合）'!$BD88,IF(OE$19&lt;='様式３（療養者名簿）（⑤の場合）'!$BE88,1,0),0),0)</f>
        <v>0</v>
      </c>
      <c r="OF83" s="257">
        <f>IF(OF$19-'様式３（療養者名簿）（⑤の場合）'!$BD88+1&lt;=15,IF(OF$19&gt;='様式３（療養者名簿）（⑤の場合）'!$BD88,IF(OF$19&lt;='様式３（療養者名簿）（⑤の場合）'!$BE88,1,0),0),0)</f>
        <v>0</v>
      </c>
      <c r="OG83" s="257">
        <f>IF(OG$19-'様式３（療養者名簿）（⑤の場合）'!$BD88+1&lt;=15,IF(OG$19&gt;='様式３（療養者名簿）（⑤の場合）'!$BD88,IF(OG$19&lt;='様式３（療養者名簿）（⑤の場合）'!$BE88,1,0),0),0)</f>
        <v>0</v>
      </c>
      <c r="OH83" s="257">
        <f>IF(OH$19-'様式３（療養者名簿）（⑤の場合）'!$BD88+1&lt;=15,IF(OH$19&gt;='様式３（療養者名簿）（⑤の場合）'!$BD88,IF(OH$19&lt;='様式３（療養者名簿）（⑤の場合）'!$BE88,1,0),0),0)</f>
        <v>0</v>
      </c>
      <c r="OI83" s="257">
        <f>IF(OI$19-'様式３（療養者名簿）（⑤の場合）'!$BD88+1&lt;=15,IF(OI$19&gt;='様式３（療養者名簿）（⑤の場合）'!$BD88,IF(OI$19&lt;='様式３（療養者名簿）（⑤の場合）'!$BE88,1,0),0),0)</f>
        <v>0</v>
      </c>
      <c r="OJ83" s="257">
        <f>IF(OJ$19-'様式３（療養者名簿）（⑤の場合）'!$BD88+1&lt;=15,IF(OJ$19&gt;='様式３（療養者名簿）（⑤の場合）'!$BD88,IF(OJ$19&lt;='様式３（療養者名簿）（⑤の場合）'!$BE88,1,0),0),0)</f>
        <v>0</v>
      </c>
      <c r="OK83" s="257">
        <f>IF(OK$19-'様式３（療養者名簿）（⑤の場合）'!$BD88+1&lt;=15,IF(OK$19&gt;='様式３（療養者名簿）（⑤の場合）'!$BD88,IF(OK$19&lt;='様式３（療養者名簿）（⑤の場合）'!$BE88,1,0),0),0)</f>
        <v>0</v>
      </c>
      <c r="OL83" s="257">
        <f>IF(OL$19-'様式３（療養者名簿）（⑤の場合）'!$BD88+1&lt;=15,IF(OL$19&gt;='様式３（療養者名簿）（⑤の場合）'!$BD88,IF(OL$19&lt;='様式３（療養者名簿）（⑤の場合）'!$BE88,1,0),0),0)</f>
        <v>0</v>
      </c>
      <c r="OM83" s="257">
        <f>IF(OM$19-'様式３（療養者名簿）（⑤の場合）'!$BD88+1&lt;=15,IF(OM$19&gt;='様式３（療養者名簿）（⑤の場合）'!$BD88,IF(OM$19&lt;='様式３（療養者名簿）（⑤の場合）'!$BE88,1,0),0),0)</f>
        <v>0</v>
      </c>
      <c r="ON83" s="257">
        <f>IF(ON$19-'様式３（療養者名簿）（⑤の場合）'!$BD88+1&lt;=15,IF(ON$19&gt;='様式３（療養者名簿）（⑤の場合）'!$BD88,IF(ON$19&lt;='様式３（療養者名簿）（⑤の場合）'!$BE88,1,0),0),0)</f>
        <v>0</v>
      </c>
      <c r="OO83" s="257">
        <f>IF(OO$19-'様式３（療養者名簿）（⑤の場合）'!$BD88+1&lt;=15,IF(OO$19&gt;='様式３（療養者名簿）（⑤の場合）'!$BD88,IF(OO$19&lt;='様式３（療養者名簿）（⑤の場合）'!$BE88,1,0),0),0)</f>
        <v>0</v>
      </c>
      <c r="OP83" s="257">
        <f>IF(OP$19-'様式３（療養者名簿）（⑤の場合）'!$BD88+1&lt;=15,IF(OP$19&gt;='様式３（療養者名簿）（⑤の場合）'!$BD88,IF(OP$19&lt;='様式３（療養者名簿）（⑤の場合）'!$BE88,1,0),0),0)</f>
        <v>0</v>
      </c>
      <c r="OQ83" s="257">
        <f>IF(OQ$19-'様式３（療養者名簿）（⑤の場合）'!$BD88+1&lt;=15,IF(OQ$19&gt;='様式３（療養者名簿）（⑤の場合）'!$BD88,IF(OQ$19&lt;='様式３（療養者名簿）（⑤の場合）'!$BE88,1,0),0),0)</f>
        <v>0</v>
      </c>
      <c r="OR83" s="257">
        <f>IF(OR$19-'様式３（療養者名簿）（⑤の場合）'!$BD88+1&lt;=15,IF(OR$19&gt;='様式３（療養者名簿）（⑤の場合）'!$BD88,IF(OR$19&lt;='様式３（療養者名簿）（⑤の場合）'!$BE88,1,0),0),0)</f>
        <v>0</v>
      </c>
      <c r="OS83" s="257">
        <f>IF(OS$19-'様式３（療養者名簿）（⑤の場合）'!$BD88+1&lt;=15,IF(OS$19&gt;='様式３（療養者名簿）（⑤の場合）'!$BD88,IF(OS$19&lt;='様式３（療養者名簿）（⑤の場合）'!$BE88,1,0),0),0)</f>
        <v>0</v>
      </c>
      <c r="OT83" s="257">
        <f>IF(OT$19-'様式３（療養者名簿）（⑤の場合）'!$BD88+1&lt;=15,IF(OT$19&gt;='様式３（療養者名簿）（⑤の場合）'!$BD88,IF(OT$19&lt;='様式３（療養者名簿）（⑤の場合）'!$BE88,1,0),0),0)</f>
        <v>0</v>
      </c>
      <c r="OU83" s="257">
        <f>IF(OU$19-'様式３（療養者名簿）（⑤の場合）'!$BD88+1&lt;=15,IF(OU$19&gt;='様式３（療養者名簿）（⑤の場合）'!$BD88,IF(OU$19&lt;='様式３（療養者名簿）（⑤の場合）'!$BE88,1,0),0),0)</f>
        <v>0</v>
      </c>
      <c r="OV83" s="257">
        <f>IF(OV$19-'様式３（療養者名簿）（⑤の場合）'!$BD88+1&lt;=15,IF(OV$19&gt;='様式３（療養者名簿）（⑤の場合）'!$BD88,IF(OV$19&lt;='様式３（療養者名簿）（⑤の場合）'!$BE88,1,0),0),0)</f>
        <v>0</v>
      </c>
      <c r="OW83" s="257">
        <f>IF(OW$19-'様式３（療養者名簿）（⑤の場合）'!$BD88+1&lt;=15,IF(OW$19&gt;='様式３（療養者名簿）（⑤の場合）'!$BD88,IF(OW$19&lt;='様式３（療養者名簿）（⑤の場合）'!$BE88,1,0),0),0)</f>
        <v>0</v>
      </c>
      <c r="OX83" s="257">
        <f>IF(OX$19-'様式３（療養者名簿）（⑤の場合）'!$BD88+1&lt;=15,IF(OX$19&gt;='様式３（療養者名簿）（⑤の場合）'!$BD88,IF(OX$19&lt;='様式３（療養者名簿）（⑤の場合）'!$BE88,1,0),0),0)</f>
        <v>0</v>
      </c>
      <c r="OY83" s="257">
        <f>IF(OY$19-'様式３（療養者名簿）（⑤の場合）'!$BD88+1&lt;=15,IF(OY$19&gt;='様式３（療養者名簿）（⑤の場合）'!$BD88,IF(OY$19&lt;='様式３（療養者名簿）（⑤の場合）'!$BE88,1,0),0),0)</f>
        <v>0</v>
      </c>
      <c r="OZ83" s="257">
        <f>IF(OZ$19-'様式３（療養者名簿）（⑤の場合）'!$BD88+1&lt;=15,IF(OZ$19&gt;='様式３（療養者名簿）（⑤の場合）'!$BD88,IF(OZ$19&lt;='様式３（療養者名簿）（⑤の場合）'!$BE88,1,0),0),0)</f>
        <v>0</v>
      </c>
      <c r="PA83" s="257">
        <f>IF(PA$19-'様式３（療養者名簿）（⑤の場合）'!$BD88+1&lt;=15,IF(PA$19&gt;='様式３（療養者名簿）（⑤の場合）'!$BD88,IF(PA$19&lt;='様式３（療養者名簿）（⑤の場合）'!$BE88,1,0),0),0)</f>
        <v>0</v>
      </c>
      <c r="PB83" s="257">
        <f>IF(PB$19-'様式３（療養者名簿）（⑤の場合）'!$BD88+1&lt;=15,IF(PB$19&gt;='様式３（療養者名簿）（⑤の場合）'!$BD88,IF(PB$19&lt;='様式３（療養者名簿）（⑤の場合）'!$BE88,1,0),0),0)</f>
        <v>0</v>
      </c>
      <c r="PC83" s="257">
        <f>IF(PC$19-'様式３（療養者名簿）（⑤の場合）'!$BD88+1&lt;=15,IF(PC$19&gt;='様式３（療養者名簿）（⑤の場合）'!$BD88,IF(PC$19&lt;='様式３（療養者名簿）（⑤の場合）'!$BE88,1,0),0),0)</f>
        <v>0</v>
      </c>
      <c r="PD83" s="257">
        <f>IF(PD$19-'様式３（療養者名簿）（⑤の場合）'!$BD88+1&lt;=15,IF(PD$19&gt;='様式３（療養者名簿）（⑤の場合）'!$BD88,IF(PD$19&lt;='様式３（療養者名簿）（⑤の場合）'!$BE88,1,0),0),0)</f>
        <v>0</v>
      </c>
      <c r="PE83" s="257">
        <f>IF(PE$19-'様式３（療養者名簿）（⑤の場合）'!$BD88+1&lt;=15,IF(PE$19&gt;='様式３（療養者名簿）（⑤の場合）'!$BD88,IF(PE$19&lt;='様式３（療養者名簿）（⑤の場合）'!$BE88,1,0),0),0)</f>
        <v>0</v>
      </c>
      <c r="PF83" s="257">
        <f>IF(PF$19-'様式３（療養者名簿）（⑤の場合）'!$BD88+1&lt;=15,IF(PF$19&gt;='様式３（療養者名簿）（⑤の場合）'!$BD88,IF(PF$19&lt;='様式３（療養者名簿）（⑤の場合）'!$BE88,1,0),0),0)</f>
        <v>0</v>
      </c>
      <c r="PG83" s="257">
        <f>IF(PG$19-'様式３（療養者名簿）（⑤の場合）'!$BD88+1&lt;=15,IF(PG$19&gt;='様式３（療養者名簿）（⑤の場合）'!$BD88,IF(PG$19&lt;='様式３（療養者名簿）（⑤の場合）'!$BE88,1,0),0),0)</f>
        <v>0</v>
      </c>
      <c r="PH83" s="257">
        <f>IF(PH$19-'様式３（療養者名簿）（⑤の場合）'!$BD88+1&lt;=15,IF(PH$19&gt;='様式３（療養者名簿）（⑤の場合）'!$BD88,IF(PH$19&lt;='様式３（療養者名簿）（⑤の場合）'!$BE88,1,0),0),0)</f>
        <v>0</v>
      </c>
      <c r="PI83" s="257">
        <f>IF(PI$19-'様式３（療養者名簿）（⑤の場合）'!$BD88+1&lt;=15,IF(PI$19&gt;='様式３（療養者名簿）（⑤の場合）'!$BD88,IF(PI$19&lt;='様式３（療養者名簿）（⑤の場合）'!$BE88,1,0),0),0)</f>
        <v>0</v>
      </c>
      <c r="PJ83" s="257">
        <f>IF(PJ$19-'様式３（療養者名簿）（⑤の場合）'!$BD88+1&lt;=15,IF(PJ$19&gt;='様式３（療養者名簿）（⑤の場合）'!$BD88,IF(PJ$19&lt;='様式３（療養者名簿）（⑤の場合）'!$BE88,1,0),0),0)</f>
        <v>0</v>
      </c>
      <c r="PK83" s="257">
        <f>IF(PK$19-'様式３（療養者名簿）（⑤の場合）'!$BD88+1&lt;=15,IF(PK$19&gt;='様式３（療養者名簿）（⑤の場合）'!$BD88,IF(PK$19&lt;='様式３（療養者名簿）（⑤の場合）'!$BE88,1,0),0),0)</f>
        <v>0</v>
      </c>
      <c r="PL83" s="257">
        <f>IF(PL$19-'様式３（療養者名簿）（⑤の場合）'!$BD88+1&lt;=15,IF(PL$19&gt;='様式３（療養者名簿）（⑤の場合）'!$BD88,IF(PL$19&lt;='様式３（療養者名簿）（⑤の場合）'!$BE88,1,0),0),0)</f>
        <v>0</v>
      </c>
      <c r="PM83" s="257">
        <f>IF(PM$19-'様式３（療養者名簿）（⑤の場合）'!$BD88+1&lt;=15,IF(PM$19&gt;='様式３（療養者名簿）（⑤の場合）'!$BD88,IF(PM$19&lt;='様式３（療養者名簿）（⑤の場合）'!$BE88,1,0),0),0)</f>
        <v>0</v>
      </c>
      <c r="PN83" s="257">
        <f>IF(PN$19-'様式３（療養者名簿）（⑤の場合）'!$BD88+1&lt;=15,IF(PN$19&gt;='様式３（療養者名簿）（⑤の場合）'!$BD88,IF(PN$19&lt;='様式３（療養者名簿）（⑤の場合）'!$BE88,1,0),0),0)</f>
        <v>0</v>
      </c>
      <c r="PO83" s="257">
        <f>IF(PO$19-'様式３（療養者名簿）（⑤の場合）'!$BD88+1&lt;=15,IF(PO$19&gt;='様式３（療養者名簿）（⑤の場合）'!$BD88,IF(PO$19&lt;='様式３（療養者名簿）（⑤の場合）'!$BE88,1,0),0),0)</f>
        <v>0</v>
      </c>
      <c r="PP83" s="257">
        <f>IF(PP$19-'様式３（療養者名簿）（⑤の場合）'!$BD88+1&lt;=15,IF(PP$19&gt;='様式３（療養者名簿）（⑤の場合）'!$BD88,IF(PP$19&lt;='様式３（療養者名簿）（⑤の場合）'!$BE88,1,0),0),0)</f>
        <v>0</v>
      </c>
      <c r="PQ83" s="257">
        <f>IF(PQ$19-'様式３（療養者名簿）（⑤の場合）'!$BD88+1&lt;=15,IF(PQ$19&gt;='様式３（療養者名簿）（⑤の場合）'!$BD88,IF(PQ$19&lt;='様式３（療養者名簿）（⑤の場合）'!$BE88,1,0),0),0)</f>
        <v>0</v>
      </c>
      <c r="PR83" s="257">
        <f>IF(PR$19-'様式３（療養者名簿）（⑤の場合）'!$BD88+1&lt;=15,IF(PR$19&gt;='様式３（療養者名簿）（⑤の場合）'!$BD88,IF(PR$19&lt;='様式３（療養者名簿）（⑤の場合）'!$BE88,1,0),0),0)</f>
        <v>0</v>
      </c>
      <c r="PS83" s="257">
        <f>IF(PS$19-'様式３（療養者名簿）（⑤の場合）'!$BD88+1&lt;=15,IF(PS$19&gt;='様式３（療養者名簿）（⑤の場合）'!$BD88,IF(PS$19&lt;='様式３（療養者名簿）（⑤の場合）'!$BE88,1,0),0),0)</f>
        <v>0</v>
      </c>
      <c r="PT83" s="257">
        <f>IF(PT$19-'様式３（療養者名簿）（⑤の場合）'!$BD88+1&lt;=15,IF(PT$19&gt;='様式３（療養者名簿）（⑤の場合）'!$BD88,IF(PT$19&lt;='様式３（療養者名簿）（⑤の場合）'!$BE88,1,0),0),0)</f>
        <v>0</v>
      </c>
      <c r="PU83" s="257">
        <f>IF(PU$19-'様式３（療養者名簿）（⑤の場合）'!$BD88+1&lt;=15,IF(PU$19&gt;='様式３（療養者名簿）（⑤の場合）'!$BD88,IF(PU$19&lt;='様式３（療養者名簿）（⑤の場合）'!$BE88,1,0),0),0)</f>
        <v>0</v>
      </c>
      <c r="PV83" s="257">
        <f>IF(PV$19-'様式３（療養者名簿）（⑤の場合）'!$BD88+1&lt;=15,IF(PV$19&gt;='様式３（療養者名簿）（⑤の場合）'!$BD88,IF(PV$19&lt;='様式３（療養者名簿）（⑤の場合）'!$BE88,1,0),0),0)</f>
        <v>0</v>
      </c>
      <c r="PW83" s="257">
        <f>IF(PW$19-'様式３（療養者名簿）（⑤の場合）'!$BD88+1&lt;=15,IF(PW$19&gt;='様式３（療養者名簿）（⑤の場合）'!$BD88,IF(PW$19&lt;='様式３（療養者名簿）（⑤の場合）'!$BE88,1,0),0),0)</f>
        <v>0</v>
      </c>
      <c r="PX83" s="257">
        <f>IF(PX$19-'様式３（療養者名簿）（⑤の場合）'!$BD88+1&lt;=15,IF(PX$19&gt;='様式３（療養者名簿）（⑤の場合）'!$BD88,IF(PX$19&lt;='様式３（療養者名簿）（⑤の場合）'!$BE88,1,0),0),0)</f>
        <v>0</v>
      </c>
      <c r="PY83" s="257">
        <f>IF(PY$19-'様式３（療養者名簿）（⑤の場合）'!$BD88+1&lt;=15,IF(PY$19&gt;='様式３（療養者名簿）（⑤の場合）'!$BD88,IF(PY$19&lt;='様式３（療養者名簿）（⑤の場合）'!$BE88,1,0),0),0)</f>
        <v>0</v>
      </c>
      <c r="PZ83" s="257">
        <f>IF(PZ$19-'様式３（療養者名簿）（⑤の場合）'!$BD88+1&lt;=15,IF(PZ$19&gt;='様式３（療養者名簿）（⑤の場合）'!$BD88,IF(PZ$19&lt;='様式３（療養者名簿）（⑤の場合）'!$BE88,1,0),0),0)</f>
        <v>0</v>
      </c>
      <c r="QA83" s="257">
        <f>IF(QA$19-'様式３（療養者名簿）（⑤の場合）'!$BD88+1&lt;=15,IF(QA$19&gt;='様式３（療養者名簿）（⑤の場合）'!$BD88,IF(QA$19&lt;='様式３（療養者名簿）（⑤の場合）'!$BE88,1,0),0),0)</f>
        <v>0</v>
      </c>
      <c r="QB83" s="257">
        <f>IF(QB$19-'様式３（療養者名簿）（⑤の場合）'!$BD88+1&lt;=15,IF(QB$19&gt;='様式３（療養者名簿）（⑤の場合）'!$BD88,IF(QB$19&lt;='様式３（療養者名簿）（⑤の場合）'!$BE88,1,0),0),0)</f>
        <v>0</v>
      </c>
      <c r="QC83" s="257">
        <f>IF(QC$19-'様式３（療養者名簿）（⑤の場合）'!$BD88+1&lt;=15,IF(QC$19&gt;='様式３（療養者名簿）（⑤の場合）'!$BD88,IF(QC$19&lt;='様式３（療養者名簿）（⑤の場合）'!$BE88,1,0),0),0)</f>
        <v>0</v>
      </c>
      <c r="QD83" s="257">
        <f>IF(QD$19-'様式３（療養者名簿）（⑤の場合）'!$BD88+1&lt;=15,IF(QD$19&gt;='様式３（療養者名簿）（⑤の場合）'!$BD88,IF(QD$19&lt;='様式３（療養者名簿）（⑤の場合）'!$BE88,1,0),0),0)</f>
        <v>0</v>
      </c>
      <c r="QE83" s="257">
        <f>IF(QE$19-'様式３（療養者名簿）（⑤の場合）'!$BD88+1&lt;=15,IF(QE$19&gt;='様式３（療養者名簿）（⑤の場合）'!$BD88,IF(QE$19&lt;='様式３（療養者名簿）（⑤の場合）'!$BE88,1,0),0),0)</f>
        <v>0</v>
      </c>
      <c r="QF83" s="257">
        <f>IF(QF$19-'様式３（療養者名簿）（⑤の場合）'!$BD88+1&lt;=15,IF(QF$19&gt;='様式３（療養者名簿）（⑤の場合）'!$BD88,IF(QF$19&lt;='様式３（療養者名簿）（⑤の場合）'!$BE88,1,0),0),0)</f>
        <v>0</v>
      </c>
      <c r="QG83" s="257">
        <f>IF(QG$19-'様式３（療養者名簿）（⑤の場合）'!$BD88+1&lt;=15,IF(QG$19&gt;='様式３（療養者名簿）（⑤の場合）'!$BD88,IF(QG$19&lt;='様式３（療養者名簿）（⑤の場合）'!$BE88,1,0),0),0)</f>
        <v>0</v>
      </c>
      <c r="QH83" s="257">
        <f>IF(QH$19-'様式３（療養者名簿）（⑤の場合）'!$BD88+1&lt;=15,IF(QH$19&gt;='様式３（療養者名簿）（⑤の場合）'!$BD88,IF(QH$19&lt;='様式３（療養者名簿）（⑤の場合）'!$BE88,1,0),0),0)</f>
        <v>0</v>
      </c>
      <c r="QI83" s="257">
        <f>IF(QI$19-'様式３（療養者名簿）（⑤の場合）'!$BD88+1&lt;=15,IF(QI$19&gt;='様式３（療養者名簿）（⑤の場合）'!$BD88,IF(QI$19&lt;='様式３（療養者名簿）（⑤の場合）'!$BE88,1,0),0),0)</f>
        <v>0</v>
      </c>
      <c r="QJ83" s="257">
        <f>IF(QJ$19-'様式３（療養者名簿）（⑤の場合）'!$BD88+1&lt;=15,IF(QJ$19&gt;='様式３（療養者名簿）（⑤の場合）'!$BD88,IF(QJ$19&lt;='様式３（療養者名簿）（⑤の場合）'!$BE88,1,0),0),0)</f>
        <v>0</v>
      </c>
      <c r="QK83" s="257">
        <f>IF(QK$19-'様式３（療養者名簿）（⑤の場合）'!$BD88+1&lt;=15,IF(QK$19&gt;='様式３（療養者名簿）（⑤の場合）'!$BD88,IF(QK$19&lt;='様式３（療養者名簿）（⑤の場合）'!$BE88,1,0),0),0)</f>
        <v>0</v>
      </c>
      <c r="QL83" s="257">
        <f>IF(QL$19-'様式３（療養者名簿）（⑤の場合）'!$BD88+1&lt;=15,IF(QL$19&gt;='様式３（療養者名簿）（⑤の場合）'!$BD88,IF(QL$19&lt;='様式３（療養者名簿）（⑤の場合）'!$BE88,1,0),0),0)</f>
        <v>0</v>
      </c>
      <c r="QM83" s="257">
        <f>IF(QM$19-'様式３（療養者名簿）（⑤の場合）'!$BD88+1&lt;=15,IF(QM$19&gt;='様式３（療養者名簿）（⑤の場合）'!$BD88,IF(QM$19&lt;='様式３（療養者名簿）（⑤の場合）'!$BE88,1,0),0),0)</f>
        <v>0</v>
      </c>
      <c r="QN83" s="257">
        <f>IF(QN$19-'様式３（療養者名簿）（⑤の場合）'!$BD88+1&lt;=15,IF(QN$19&gt;='様式３（療養者名簿）（⑤の場合）'!$BD88,IF(QN$19&lt;='様式３（療養者名簿）（⑤の場合）'!$BE88,1,0),0),0)</f>
        <v>0</v>
      </c>
      <c r="QO83" s="257">
        <f>IF(QO$19-'様式３（療養者名簿）（⑤の場合）'!$BD88+1&lt;=15,IF(QO$19&gt;='様式３（療養者名簿）（⑤の場合）'!$BD88,IF(QO$19&lt;='様式３（療養者名簿）（⑤の場合）'!$BE88,1,0),0),0)</f>
        <v>0</v>
      </c>
      <c r="QP83" s="257">
        <f>IF(QP$19-'様式３（療養者名簿）（⑤の場合）'!$BD88+1&lt;=15,IF(QP$19&gt;='様式３（療養者名簿）（⑤の場合）'!$BD88,IF(QP$19&lt;='様式３（療養者名簿）（⑤の場合）'!$BE88,1,0),0),0)</f>
        <v>0</v>
      </c>
      <c r="QQ83" s="257">
        <f>IF(QQ$19-'様式３（療養者名簿）（⑤の場合）'!$BD88+1&lt;=15,IF(QQ$19&gt;='様式３（療養者名簿）（⑤の場合）'!$BD88,IF(QQ$19&lt;='様式３（療養者名簿）（⑤の場合）'!$BE88,1,0),0),0)</f>
        <v>0</v>
      </c>
      <c r="QR83" s="257">
        <f>IF(QR$19-'様式３（療養者名簿）（⑤の場合）'!$BD88+1&lt;=15,IF(QR$19&gt;='様式３（療養者名簿）（⑤の場合）'!$BD88,IF(QR$19&lt;='様式３（療養者名簿）（⑤の場合）'!$BE88,1,0),0),0)</f>
        <v>0</v>
      </c>
      <c r="QS83" s="257">
        <f>IF(QS$19-'様式３（療養者名簿）（⑤の場合）'!$BD88+1&lt;=15,IF(QS$19&gt;='様式３（療養者名簿）（⑤の場合）'!$BD88,IF(QS$19&lt;='様式３（療養者名簿）（⑤の場合）'!$BE88,1,0),0),0)</f>
        <v>0</v>
      </c>
      <c r="QT83" s="257">
        <f>IF(QT$19-'様式３（療養者名簿）（⑤の場合）'!$BD88+1&lt;=15,IF(QT$19&gt;='様式３（療養者名簿）（⑤の場合）'!$BD88,IF(QT$19&lt;='様式３（療養者名簿）（⑤の場合）'!$BE88,1,0),0),0)</f>
        <v>0</v>
      </c>
      <c r="QU83" s="257">
        <f>IF(QU$19-'様式３（療養者名簿）（⑤の場合）'!$BD88+1&lt;=15,IF(QU$19&gt;='様式３（療養者名簿）（⑤の場合）'!$BD88,IF(QU$19&lt;='様式３（療養者名簿）（⑤の場合）'!$BE88,1,0),0),0)</f>
        <v>0</v>
      </c>
      <c r="QV83" s="257">
        <f>IF(QV$19-'様式３（療養者名簿）（⑤の場合）'!$BD88+1&lt;=15,IF(QV$19&gt;='様式３（療養者名簿）（⑤の場合）'!$BD88,IF(QV$19&lt;='様式３（療養者名簿）（⑤の場合）'!$BE88,1,0),0),0)</f>
        <v>0</v>
      </c>
      <c r="QW83" s="257">
        <f>IF(QW$19-'様式３（療養者名簿）（⑤の場合）'!$BD88+1&lt;=15,IF(QW$19&gt;='様式３（療養者名簿）（⑤の場合）'!$BD88,IF(QW$19&lt;='様式３（療養者名簿）（⑤の場合）'!$BE88,1,0),0),0)</f>
        <v>0</v>
      </c>
      <c r="QX83" s="257">
        <f>IF(QX$19-'様式３（療養者名簿）（⑤の場合）'!$BD88+1&lt;=15,IF(QX$19&gt;='様式３（療養者名簿）（⑤の場合）'!$BD88,IF(QX$19&lt;='様式３（療養者名簿）（⑤の場合）'!$BE88,1,0),0),0)</f>
        <v>0</v>
      </c>
      <c r="QY83" s="257">
        <f>IF(QY$19-'様式３（療養者名簿）（⑤の場合）'!$BD88+1&lt;=15,IF(QY$19&gt;='様式３（療養者名簿）（⑤の場合）'!$BD88,IF(QY$19&lt;='様式３（療養者名簿）（⑤の場合）'!$BE88,1,0),0),0)</f>
        <v>0</v>
      </c>
      <c r="QZ83" s="257">
        <f>IF(QZ$19-'様式３（療養者名簿）（⑤の場合）'!$BD88+1&lt;=15,IF(QZ$19&gt;='様式３（療養者名簿）（⑤の場合）'!$BD88,IF(QZ$19&lt;='様式３（療養者名簿）（⑤の場合）'!$BE88,1,0),0),0)</f>
        <v>0</v>
      </c>
      <c r="RA83" s="257">
        <f>IF(RA$19-'様式３（療養者名簿）（⑤の場合）'!$BD88+1&lt;=15,IF(RA$19&gt;='様式３（療養者名簿）（⑤の場合）'!$BD88,IF(RA$19&lt;='様式３（療養者名簿）（⑤の場合）'!$BE88,1,0),0),0)</f>
        <v>0</v>
      </c>
      <c r="RB83" s="257">
        <f>IF(RB$19-'様式３（療養者名簿）（⑤の場合）'!$BD88+1&lt;=15,IF(RB$19&gt;='様式３（療養者名簿）（⑤の場合）'!$BD88,IF(RB$19&lt;='様式３（療養者名簿）（⑤の場合）'!$BE88,1,0),0),0)</f>
        <v>0</v>
      </c>
      <c r="RC83" s="257">
        <f>IF(RC$19-'様式３（療養者名簿）（⑤の場合）'!$BD88+1&lt;=15,IF(RC$19&gt;='様式３（療養者名簿）（⑤の場合）'!$BD88,IF(RC$19&lt;='様式３（療養者名簿）（⑤の場合）'!$BE88,1,0),0),0)</f>
        <v>0</v>
      </c>
      <c r="RD83" s="257">
        <f>IF(RD$19-'様式３（療養者名簿）（⑤の場合）'!$BD88+1&lt;=15,IF(RD$19&gt;='様式３（療養者名簿）（⑤の場合）'!$BD88,IF(RD$19&lt;='様式３（療養者名簿）（⑤の場合）'!$BE88,1,0),0),0)</f>
        <v>0</v>
      </c>
      <c r="RE83" s="257">
        <f>IF(RE$19-'様式３（療養者名簿）（⑤の場合）'!$BD88+1&lt;=15,IF(RE$19&gt;='様式３（療養者名簿）（⑤の場合）'!$BD88,IF(RE$19&lt;='様式３（療養者名簿）（⑤の場合）'!$BE88,1,0),0),0)</f>
        <v>0</v>
      </c>
      <c r="RF83" s="257">
        <f>IF(RF$19-'様式３（療養者名簿）（⑤の場合）'!$BD88+1&lt;=15,IF(RF$19&gt;='様式３（療養者名簿）（⑤の場合）'!$BD88,IF(RF$19&lt;='様式３（療養者名簿）（⑤の場合）'!$BE88,1,0),0),0)</f>
        <v>0</v>
      </c>
      <c r="RG83" s="257">
        <f>IF(RG$19-'様式３（療養者名簿）（⑤の場合）'!$BD88+1&lt;=15,IF(RG$19&gt;='様式３（療養者名簿）（⑤の場合）'!$BD88,IF(RG$19&lt;='様式３（療養者名簿）（⑤の場合）'!$BE88,1,0),0),0)</f>
        <v>0</v>
      </c>
      <c r="RH83" s="257">
        <f>IF(RH$19-'様式３（療養者名簿）（⑤の場合）'!$BD88+1&lt;=15,IF(RH$19&gt;='様式３（療養者名簿）（⑤の場合）'!$BD88,IF(RH$19&lt;='様式３（療養者名簿）（⑤の場合）'!$BE88,1,0),0),0)</f>
        <v>0</v>
      </c>
      <c r="RI83" s="257">
        <f>IF(RI$19-'様式３（療養者名簿）（⑤の場合）'!$BD88+1&lt;=15,IF(RI$19&gt;='様式３（療養者名簿）（⑤の場合）'!$BD88,IF(RI$19&lt;='様式３（療養者名簿）（⑤の場合）'!$BE88,1,0),0),0)</f>
        <v>0</v>
      </c>
      <c r="RJ83" s="257">
        <f>IF(RJ$19-'様式３（療養者名簿）（⑤の場合）'!$BD88+1&lt;=15,IF(RJ$19&gt;='様式３（療養者名簿）（⑤の場合）'!$BD88,IF(RJ$19&lt;='様式３（療養者名簿）（⑤の場合）'!$BE88,1,0),0),0)</f>
        <v>0</v>
      </c>
      <c r="RK83" s="257">
        <f>IF(RK$19-'様式３（療養者名簿）（⑤の場合）'!$BD88+1&lt;=15,IF(RK$19&gt;='様式３（療養者名簿）（⑤の場合）'!$BD88,IF(RK$19&lt;='様式３（療養者名簿）（⑤の場合）'!$BE88,1,0),0),0)</f>
        <v>0</v>
      </c>
      <c r="RL83" s="257">
        <f>IF(RL$19-'様式３（療養者名簿）（⑤の場合）'!$BD88+1&lt;=15,IF(RL$19&gt;='様式３（療養者名簿）（⑤の場合）'!$BD88,IF(RL$19&lt;='様式３（療養者名簿）（⑤の場合）'!$BE88,1,0),0),0)</f>
        <v>0</v>
      </c>
      <c r="RM83" s="257">
        <f>IF(RM$19-'様式３（療養者名簿）（⑤の場合）'!$BD88+1&lt;=15,IF(RM$19&gt;='様式３（療養者名簿）（⑤の場合）'!$BD88,IF(RM$19&lt;='様式３（療養者名簿）（⑤の場合）'!$BE88,1,0),0),0)</f>
        <v>0</v>
      </c>
      <c r="RN83" s="257">
        <f>IF(RN$19-'様式３（療養者名簿）（⑤の場合）'!$BD88+1&lt;=15,IF(RN$19&gt;='様式３（療養者名簿）（⑤の場合）'!$BD88,IF(RN$19&lt;='様式３（療養者名簿）（⑤の場合）'!$BE88,1,0),0),0)</f>
        <v>0</v>
      </c>
      <c r="RO83" s="257">
        <f>IF(RO$19-'様式３（療養者名簿）（⑤の場合）'!$BD88+1&lt;=15,IF(RO$19&gt;='様式３（療養者名簿）（⑤の場合）'!$BD88,IF(RO$19&lt;='様式３（療養者名簿）（⑤の場合）'!$BE88,1,0),0),0)</f>
        <v>0</v>
      </c>
      <c r="RP83" s="257">
        <f>IF(RP$19-'様式３（療養者名簿）（⑤の場合）'!$BD88+1&lt;=15,IF(RP$19&gt;='様式３（療養者名簿）（⑤の場合）'!$BD88,IF(RP$19&lt;='様式３（療養者名簿）（⑤の場合）'!$BE88,1,0),0),0)</f>
        <v>0</v>
      </c>
      <c r="RQ83" s="257">
        <f>IF(RQ$19-'様式３（療養者名簿）（⑤の場合）'!$BD88+1&lt;=15,IF(RQ$19&gt;='様式３（療養者名簿）（⑤の場合）'!$BD88,IF(RQ$19&lt;='様式３（療養者名簿）（⑤の場合）'!$BE88,1,0),0),0)</f>
        <v>0</v>
      </c>
      <c r="RR83" s="257">
        <f>IF(RR$19-'様式３（療養者名簿）（⑤の場合）'!$BD88+1&lt;=15,IF(RR$19&gt;='様式３（療養者名簿）（⑤の場合）'!$BD88,IF(RR$19&lt;='様式３（療養者名簿）（⑤の場合）'!$BE88,1,0),0),0)</f>
        <v>0</v>
      </c>
      <c r="RS83" s="257">
        <f>IF(RS$19-'様式３（療養者名簿）（⑤の場合）'!$BD88+1&lt;=15,IF(RS$19&gt;='様式３（療養者名簿）（⑤の場合）'!$BD88,IF(RS$19&lt;='様式３（療養者名簿）（⑤の場合）'!$BE88,1,0),0),0)</f>
        <v>0</v>
      </c>
      <c r="RT83" s="257">
        <f>IF(RT$19-'様式３（療養者名簿）（⑤の場合）'!$BD88+1&lt;=15,IF(RT$19&gt;='様式３（療養者名簿）（⑤の場合）'!$BD88,IF(RT$19&lt;='様式３（療養者名簿）（⑤の場合）'!$BE88,1,0),0),0)</f>
        <v>0</v>
      </c>
      <c r="RU83" s="257">
        <f>IF(RU$19-'様式３（療養者名簿）（⑤の場合）'!$BD88+1&lt;=15,IF(RU$19&gt;='様式３（療養者名簿）（⑤の場合）'!$BD88,IF(RU$19&lt;='様式３（療養者名簿）（⑤の場合）'!$BE88,1,0),0),0)</f>
        <v>0</v>
      </c>
      <c r="RV83" s="257">
        <f>IF(RV$19-'様式３（療養者名簿）（⑤の場合）'!$BD88+1&lt;=15,IF(RV$19&gt;='様式３（療養者名簿）（⑤の場合）'!$BD88,IF(RV$19&lt;='様式３（療養者名簿）（⑤の場合）'!$BE88,1,0),0),0)</f>
        <v>0</v>
      </c>
      <c r="RW83" s="257">
        <f>IF(RW$19-'様式３（療養者名簿）（⑤の場合）'!$BD88+1&lt;=15,IF(RW$19&gt;='様式３（療養者名簿）（⑤の場合）'!$BD88,IF(RW$19&lt;='様式３（療養者名簿）（⑤の場合）'!$BE88,1,0),0),0)</f>
        <v>0</v>
      </c>
      <c r="RX83" s="257">
        <f>IF(RX$19-'様式３（療養者名簿）（⑤の場合）'!$BD88+1&lt;=15,IF(RX$19&gt;='様式３（療養者名簿）（⑤の場合）'!$BD88,IF(RX$19&lt;='様式３（療養者名簿）（⑤の場合）'!$BE88,1,0),0),0)</f>
        <v>0</v>
      </c>
      <c r="RY83" s="257">
        <f>IF(RY$19-'様式３（療養者名簿）（⑤の場合）'!$BD88+1&lt;=15,IF(RY$19&gt;='様式３（療養者名簿）（⑤の場合）'!$BD88,IF(RY$19&lt;='様式３（療養者名簿）（⑤の場合）'!$BE88,1,0),0),0)</f>
        <v>0</v>
      </c>
      <c r="RZ83" s="257">
        <f>IF(RZ$19-'様式３（療養者名簿）（⑤の場合）'!$BD88+1&lt;=15,IF(RZ$19&gt;='様式３（療養者名簿）（⑤の場合）'!$BD88,IF(RZ$19&lt;='様式３（療養者名簿）（⑤の場合）'!$BE88,1,0),0),0)</f>
        <v>0</v>
      </c>
      <c r="SA83" s="257">
        <f>IF(SA$19-'様式３（療養者名簿）（⑤の場合）'!$BD88+1&lt;=15,IF(SA$19&gt;='様式３（療養者名簿）（⑤の場合）'!$BD88,IF(SA$19&lt;='様式３（療養者名簿）（⑤の場合）'!$BE88,1,0),0),0)</f>
        <v>0</v>
      </c>
      <c r="SB83" s="257">
        <f>IF(SB$19-'様式３（療養者名簿）（⑤の場合）'!$BD88+1&lt;=15,IF(SB$19&gt;='様式３（療養者名簿）（⑤の場合）'!$BD88,IF(SB$19&lt;='様式３（療養者名簿）（⑤の場合）'!$BE88,1,0),0),0)</f>
        <v>0</v>
      </c>
      <c r="SC83" s="257">
        <f>IF(SC$19-'様式３（療養者名簿）（⑤の場合）'!$BD88+1&lt;=15,IF(SC$19&gt;='様式３（療養者名簿）（⑤の場合）'!$BD88,IF(SC$19&lt;='様式３（療養者名簿）（⑤の場合）'!$BE88,1,0),0),0)</f>
        <v>0</v>
      </c>
      <c r="SD83" s="257">
        <f>IF(SD$19-'様式３（療養者名簿）（⑤の場合）'!$BD88+1&lt;=15,IF(SD$19&gt;='様式３（療養者名簿）（⑤の場合）'!$BD88,IF(SD$19&lt;='様式３（療養者名簿）（⑤の場合）'!$BE88,1,0),0),0)</f>
        <v>0</v>
      </c>
      <c r="SE83" s="257">
        <f>IF(SE$19-'様式３（療養者名簿）（⑤の場合）'!$BD88+1&lt;=15,IF(SE$19&gt;='様式３（療養者名簿）（⑤の場合）'!$BD88,IF(SE$19&lt;='様式３（療養者名簿）（⑤の場合）'!$BE88,1,0),0),0)</f>
        <v>0</v>
      </c>
      <c r="SF83" s="257">
        <f>IF(SF$19-'様式３（療養者名簿）（⑤の場合）'!$BD88+1&lt;=15,IF(SF$19&gt;='様式３（療養者名簿）（⑤の場合）'!$BD88,IF(SF$19&lt;='様式３（療養者名簿）（⑤の場合）'!$BE88,1,0),0),0)</f>
        <v>0</v>
      </c>
      <c r="SG83" s="257">
        <f>IF(SG$19-'様式３（療養者名簿）（⑤の場合）'!$BD88+1&lt;=15,IF(SG$19&gt;='様式３（療養者名簿）（⑤の場合）'!$BD88,IF(SG$19&lt;='様式３（療養者名簿）（⑤の場合）'!$BE88,1,0),0),0)</f>
        <v>0</v>
      </c>
      <c r="SH83" s="257">
        <f>IF(SH$19-'様式３（療養者名簿）（⑤の場合）'!$BD88+1&lt;=15,IF(SH$19&gt;='様式３（療養者名簿）（⑤の場合）'!$BD88,IF(SH$19&lt;='様式３（療養者名簿）（⑤の場合）'!$BE88,1,0),0),0)</f>
        <v>0</v>
      </c>
      <c r="SI83" s="257">
        <f>IF(SI$19-'様式３（療養者名簿）（⑤の場合）'!$BD88+1&lt;=15,IF(SI$19&gt;='様式３（療養者名簿）（⑤の場合）'!$BD88,IF(SI$19&lt;='様式３（療養者名簿）（⑤の場合）'!$BE88,1,0),0),0)</f>
        <v>0</v>
      </c>
      <c r="SJ83" s="257">
        <f>IF(SJ$19-'様式３（療養者名簿）（⑤の場合）'!$BD88+1&lt;=15,IF(SJ$19&gt;='様式３（療養者名簿）（⑤の場合）'!$BD88,IF(SJ$19&lt;='様式３（療養者名簿）（⑤の場合）'!$BE88,1,0),0),0)</f>
        <v>0</v>
      </c>
      <c r="SK83" s="257">
        <f>IF(SK$19-'様式３（療養者名簿）（⑤の場合）'!$BD88+1&lt;=15,IF(SK$19&gt;='様式３（療養者名簿）（⑤の場合）'!$BD88,IF(SK$19&lt;='様式３（療養者名簿）（⑤の場合）'!$BE88,1,0),0),0)</f>
        <v>0</v>
      </c>
      <c r="SL83" s="257">
        <f>IF(SL$19-'様式３（療養者名簿）（⑤の場合）'!$BD88+1&lt;=15,IF(SL$19&gt;='様式３（療養者名簿）（⑤の場合）'!$BD88,IF(SL$19&lt;='様式３（療養者名簿）（⑤の場合）'!$BE88,1,0),0),0)</f>
        <v>0</v>
      </c>
      <c r="SM83" s="257">
        <f>IF(SM$19-'様式３（療養者名簿）（⑤の場合）'!$BD88+1&lt;=15,IF(SM$19&gt;='様式３（療養者名簿）（⑤の場合）'!$BD88,IF(SM$19&lt;='様式３（療養者名簿）（⑤の場合）'!$BE88,1,0),0),0)</f>
        <v>0</v>
      </c>
      <c r="SN83" s="257">
        <f>IF(SN$19-'様式３（療養者名簿）（⑤の場合）'!$BD88+1&lt;=15,IF(SN$19&gt;='様式３（療養者名簿）（⑤の場合）'!$BD88,IF(SN$19&lt;='様式３（療養者名簿）（⑤の場合）'!$BE88,1,0),0),0)</f>
        <v>0</v>
      </c>
      <c r="SO83" s="257">
        <f>IF(SO$19-'様式３（療養者名簿）（⑤の場合）'!$BD88+1&lt;=15,IF(SO$19&gt;='様式３（療養者名簿）（⑤の場合）'!$BD88,IF(SO$19&lt;='様式３（療養者名簿）（⑤の場合）'!$BE88,1,0),0),0)</f>
        <v>0</v>
      </c>
      <c r="SP83" s="257">
        <f>IF(SP$19-'様式３（療養者名簿）（⑤の場合）'!$BD88+1&lt;=15,IF(SP$19&gt;='様式３（療養者名簿）（⑤の場合）'!$BD88,IF(SP$19&lt;='様式３（療養者名簿）（⑤の場合）'!$BE88,1,0),0),0)</f>
        <v>0</v>
      </c>
      <c r="SQ83" s="257">
        <f>IF(SQ$19-'様式３（療養者名簿）（⑤の場合）'!$BD88+1&lt;=15,IF(SQ$19&gt;='様式３（療養者名簿）（⑤の場合）'!$BD88,IF(SQ$19&lt;='様式３（療養者名簿）（⑤の場合）'!$BE88,1,0),0),0)</f>
        <v>0</v>
      </c>
      <c r="SR83" s="257">
        <f>IF(SR$19-'様式３（療養者名簿）（⑤の場合）'!$BD88+1&lt;=15,IF(SR$19&gt;='様式３（療養者名簿）（⑤の場合）'!$BD88,IF(SR$19&lt;='様式３（療養者名簿）（⑤の場合）'!$BE88,1,0),0),0)</f>
        <v>0</v>
      </c>
      <c r="SS83" s="257">
        <f>IF(SS$19-'様式３（療養者名簿）（⑤の場合）'!$BD88+1&lt;=15,IF(SS$19&gt;='様式３（療養者名簿）（⑤の場合）'!$BD88,IF(SS$19&lt;='様式３（療養者名簿）（⑤の場合）'!$BE88,1,0),0),0)</f>
        <v>0</v>
      </c>
      <c r="ST83" s="257">
        <f>IF(ST$19-'様式３（療養者名簿）（⑤の場合）'!$BD88+1&lt;=15,IF(ST$19&gt;='様式３（療養者名簿）（⑤の場合）'!$BD88,IF(ST$19&lt;='様式３（療養者名簿）（⑤の場合）'!$BE88,1,0),0),0)</f>
        <v>0</v>
      </c>
      <c r="SU83" s="257">
        <f>IF(SU$19-'様式３（療養者名簿）（⑤の場合）'!$BD88+1&lt;=15,IF(SU$19&gt;='様式３（療養者名簿）（⑤の場合）'!$BD88,IF(SU$19&lt;='様式３（療養者名簿）（⑤の場合）'!$BE88,1,0),0),0)</f>
        <v>0</v>
      </c>
      <c r="SV83" s="257">
        <f>IF(SV$19-'様式３（療養者名簿）（⑤の場合）'!$BD88+1&lt;=15,IF(SV$19&gt;='様式３（療養者名簿）（⑤の場合）'!$BD88,IF(SV$19&lt;='様式３（療養者名簿）（⑤の場合）'!$BE88,1,0),0),0)</f>
        <v>0</v>
      </c>
      <c r="SW83" s="257">
        <f>IF(SW$19-'様式３（療養者名簿）（⑤の場合）'!$BD88+1&lt;=15,IF(SW$19&gt;='様式３（療養者名簿）（⑤の場合）'!$BD88,IF(SW$19&lt;='様式３（療養者名簿）（⑤の場合）'!$BE88,1,0),0),0)</f>
        <v>0</v>
      </c>
      <c r="SX83" s="257">
        <f>IF(SX$19-'様式３（療養者名簿）（⑤の場合）'!$BD88+1&lt;=15,IF(SX$19&gt;='様式３（療養者名簿）（⑤の場合）'!$BD88,IF(SX$19&lt;='様式３（療養者名簿）（⑤の場合）'!$BE88,1,0),0),0)</f>
        <v>0</v>
      </c>
      <c r="SY83" s="257">
        <f>IF(SY$19-'様式３（療養者名簿）（⑤の場合）'!$BD88+1&lt;=15,IF(SY$19&gt;='様式３（療養者名簿）（⑤の場合）'!$BD88,IF(SY$19&lt;='様式３（療養者名簿）（⑤の場合）'!$BE88,1,0),0),0)</f>
        <v>0</v>
      </c>
      <c r="SZ83" s="257">
        <f>IF(SZ$19-'様式３（療養者名簿）（⑤の場合）'!$BD88+1&lt;=15,IF(SZ$19&gt;='様式３（療養者名簿）（⑤の場合）'!$BD88,IF(SZ$19&lt;='様式３（療養者名簿）（⑤の場合）'!$BE88,1,0),0),0)</f>
        <v>0</v>
      </c>
      <c r="TA83" s="257">
        <f>IF(TA$19-'様式３（療養者名簿）（⑤の場合）'!$BD88+1&lt;=15,IF(TA$19&gt;='様式３（療養者名簿）（⑤の場合）'!$BD88,IF(TA$19&lt;='様式３（療養者名簿）（⑤の場合）'!$BE88,1,0),0),0)</f>
        <v>0</v>
      </c>
      <c r="TB83" s="257">
        <f>IF(TB$19-'様式３（療養者名簿）（⑤の場合）'!$BD88+1&lt;=15,IF(TB$19&gt;='様式３（療養者名簿）（⑤の場合）'!$BD88,IF(TB$19&lt;='様式３（療養者名簿）（⑤の場合）'!$BE88,1,0),0),0)</f>
        <v>0</v>
      </c>
      <c r="TC83" s="257">
        <f>IF(TC$19-'様式３（療養者名簿）（⑤の場合）'!$BD88+1&lt;=15,IF(TC$19&gt;='様式３（療養者名簿）（⑤の場合）'!$BD88,IF(TC$19&lt;='様式３（療養者名簿）（⑤の場合）'!$BE88,1,0),0),0)</f>
        <v>0</v>
      </c>
      <c r="TD83" s="257">
        <f>IF(TD$19-'様式３（療養者名簿）（⑤の場合）'!$BD88+1&lt;=15,IF(TD$19&gt;='様式３（療養者名簿）（⑤の場合）'!$BD88,IF(TD$19&lt;='様式３（療養者名簿）（⑤の場合）'!$BE88,1,0),0),0)</f>
        <v>0</v>
      </c>
      <c r="TE83" s="257">
        <f>IF(TE$19-'様式３（療養者名簿）（⑤の場合）'!$BD88+1&lt;=15,IF(TE$19&gt;='様式３（療養者名簿）（⑤の場合）'!$BD88,IF(TE$19&lt;='様式３（療養者名簿）（⑤の場合）'!$BE88,1,0),0),0)</f>
        <v>0</v>
      </c>
      <c r="TF83" s="257">
        <f>IF(TF$19-'様式３（療養者名簿）（⑤の場合）'!$BD88+1&lt;=15,IF(TF$19&gt;='様式３（療養者名簿）（⑤の場合）'!$BD88,IF(TF$19&lt;='様式３（療養者名簿）（⑤の場合）'!$BE88,1,0),0),0)</f>
        <v>0</v>
      </c>
      <c r="TG83" s="257">
        <f>IF(TG$19-'様式３（療養者名簿）（⑤の場合）'!$BD88+1&lt;=15,IF(TG$19&gt;='様式３（療養者名簿）（⑤の場合）'!$BD88,IF(TG$19&lt;='様式３（療養者名簿）（⑤の場合）'!$BE88,1,0),0),0)</f>
        <v>0</v>
      </c>
      <c r="TH83" s="257">
        <f>IF(TH$19-'様式３（療養者名簿）（⑤の場合）'!$BD88+1&lt;=15,IF(TH$19&gt;='様式３（療養者名簿）（⑤の場合）'!$BD88,IF(TH$19&lt;='様式３（療養者名簿）（⑤の場合）'!$BE88,1,0),0),0)</f>
        <v>0</v>
      </c>
      <c r="TI83" s="257">
        <f>IF(TI$19-'様式３（療養者名簿）（⑤の場合）'!$BD88+1&lt;=15,IF(TI$19&gt;='様式３（療養者名簿）（⑤の場合）'!$BD88,IF(TI$19&lt;='様式３（療養者名簿）（⑤の場合）'!$BE88,1,0),0),0)</f>
        <v>0</v>
      </c>
      <c r="TJ83" s="257">
        <f>IF(TJ$19-'様式３（療養者名簿）（⑤の場合）'!$BD88+1&lt;=15,IF(TJ$19&gt;='様式３（療養者名簿）（⑤の場合）'!$BD88,IF(TJ$19&lt;='様式３（療養者名簿）（⑤の場合）'!$BE88,1,0),0),0)</f>
        <v>0</v>
      </c>
      <c r="TK83" s="257">
        <f>IF(TK$19-'様式３（療養者名簿）（⑤の場合）'!$BD88+1&lt;=15,IF(TK$19&gt;='様式３（療養者名簿）（⑤の場合）'!$BD88,IF(TK$19&lt;='様式３（療養者名簿）（⑤の場合）'!$BE88,1,0),0),0)</f>
        <v>0</v>
      </c>
      <c r="TL83" s="257">
        <f>IF(TL$19-'様式３（療養者名簿）（⑤の場合）'!$BD88+1&lt;=15,IF(TL$19&gt;='様式３（療養者名簿）（⑤の場合）'!$BD88,IF(TL$19&lt;='様式３（療養者名簿）（⑤の場合）'!$BE88,1,0),0),0)</f>
        <v>0</v>
      </c>
      <c r="TM83" s="257">
        <f>IF(TM$19-'様式３（療養者名簿）（⑤の場合）'!$BD88+1&lt;=15,IF(TM$19&gt;='様式３（療養者名簿）（⑤の場合）'!$BD88,IF(TM$19&lt;='様式３（療養者名簿）（⑤の場合）'!$BE88,1,0),0),0)</f>
        <v>0</v>
      </c>
      <c r="TN83" s="257">
        <f>IF(TN$19-'様式３（療養者名簿）（⑤の場合）'!$BD88+1&lt;=15,IF(TN$19&gt;='様式３（療養者名簿）（⑤の場合）'!$BD88,IF(TN$19&lt;='様式３（療養者名簿）（⑤の場合）'!$BE88,1,0),0),0)</f>
        <v>0</v>
      </c>
      <c r="TO83" s="257">
        <f>IF(TO$19-'様式３（療養者名簿）（⑤の場合）'!$BD88+1&lt;=15,IF(TO$19&gt;='様式３（療養者名簿）（⑤の場合）'!$BD88,IF(TO$19&lt;='様式３（療養者名簿）（⑤の場合）'!$BE88,1,0),0),0)</f>
        <v>0</v>
      </c>
      <c r="TP83" s="257">
        <f>IF(TP$19-'様式３（療養者名簿）（⑤の場合）'!$BD88+1&lt;=15,IF(TP$19&gt;='様式３（療養者名簿）（⑤の場合）'!$BD88,IF(TP$19&lt;='様式３（療養者名簿）（⑤の場合）'!$BE88,1,0),0),0)</f>
        <v>0</v>
      </c>
      <c r="TQ83" s="257">
        <f>IF(TQ$19-'様式３（療養者名簿）（⑤の場合）'!$BD88+1&lt;=15,IF(TQ$19&gt;='様式３（療養者名簿）（⑤の場合）'!$BD88,IF(TQ$19&lt;='様式３（療養者名簿）（⑤の場合）'!$BE88,1,0),0),0)</f>
        <v>0</v>
      </c>
      <c r="TR83" s="257">
        <f>IF(TR$19-'様式３（療養者名簿）（⑤の場合）'!$BD88+1&lt;=15,IF(TR$19&gt;='様式３（療養者名簿）（⑤の場合）'!$BD88,IF(TR$19&lt;='様式３（療養者名簿）（⑤の場合）'!$BE88,1,0),0),0)</f>
        <v>0</v>
      </c>
      <c r="TS83" s="257">
        <f>IF(TS$19-'様式３（療養者名簿）（⑤の場合）'!$BD88+1&lt;=15,IF(TS$19&gt;='様式３（療養者名簿）（⑤の場合）'!$BD88,IF(TS$19&lt;='様式３（療養者名簿）（⑤の場合）'!$BE88,1,0),0),0)</f>
        <v>0</v>
      </c>
      <c r="TT83" s="257">
        <f>IF(TT$19-'様式３（療養者名簿）（⑤の場合）'!$BD88+1&lt;=15,IF(TT$19&gt;='様式３（療養者名簿）（⑤の場合）'!$BD88,IF(TT$19&lt;='様式３（療養者名簿）（⑤の場合）'!$BE88,1,0),0),0)</f>
        <v>0</v>
      </c>
      <c r="TU83" s="257">
        <f>IF(TU$19-'様式３（療養者名簿）（⑤の場合）'!$BD88+1&lt;=15,IF(TU$19&gt;='様式３（療養者名簿）（⑤の場合）'!$BD88,IF(TU$19&lt;='様式３（療養者名簿）（⑤の場合）'!$BE88,1,0),0),0)</f>
        <v>0</v>
      </c>
      <c r="TV83" s="257">
        <f>IF(TV$19-'様式３（療養者名簿）（⑤の場合）'!$BD88+1&lt;=15,IF(TV$19&gt;='様式３（療養者名簿）（⑤の場合）'!$BD88,IF(TV$19&lt;='様式３（療養者名簿）（⑤の場合）'!$BE88,1,0),0),0)</f>
        <v>0</v>
      </c>
      <c r="TW83" s="257">
        <f>IF(TW$19-'様式３（療養者名簿）（⑤の場合）'!$BD88+1&lt;=15,IF(TW$19&gt;='様式３（療養者名簿）（⑤の場合）'!$BD88,IF(TW$19&lt;='様式３（療養者名簿）（⑤の場合）'!$BE88,1,0),0),0)</f>
        <v>0</v>
      </c>
      <c r="TX83" s="257">
        <f>IF(TX$19-'様式３（療養者名簿）（⑤の場合）'!$BD88+1&lt;=15,IF(TX$19&gt;='様式３（療養者名簿）（⑤の場合）'!$BD88,IF(TX$19&lt;='様式３（療養者名簿）（⑤の場合）'!$BE88,1,0),0),0)</f>
        <v>0</v>
      </c>
      <c r="TY83" s="257">
        <f>IF(TY$19-'様式３（療養者名簿）（⑤の場合）'!$BD88+1&lt;=15,IF(TY$19&gt;='様式３（療養者名簿）（⑤の場合）'!$BD88,IF(TY$19&lt;='様式３（療養者名簿）（⑤の場合）'!$BE88,1,0),0),0)</f>
        <v>0</v>
      </c>
      <c r="TZ83" s="257">
        <f>IF(TZ$19-'様式３（療養者名簿）（⑤の場合）'!$BD88+1&lt;=15,IF(TZ$19&gt;='様式３（療養者名簿）（⑤の場合）'!$BD88,IF(TZ$19&lt;='様式３（療養者名簿）（⑤の場合）'!$BE88,1,0),0),0)</f>
        <v>0</v>
      </c>
      <c r="UA83" s="257">
        <f>IF(UA$19-'様式３（療養者名簿）（⑤の場合）'!$BD88+1&lt;=15,IF(UA$19&gt;='様式３（療養者名簿）（⑤の場合）'!$BD88,IF(UA$19&lt;='様式３（療養者名簿）（⑤の場合）'!$BE88,1,0),0),0)</f>
        <v>0</v>
      </c>
      <c r="UB83" s="257">
        <f>IF(UB$19-'様式３（療養者名簿）（⑤の場合）'!$BD88+1&lt;=15,IF(UB$19&gt;='様式３（療養者名簿）（⑤の場合）'!$BD88,IF(UB$19&lt;='様式３（療養者名簿）（⑤の場合）'!$BE88,1,0),0),0)</f>
        <v>0</v>
      </c>
      <c r="UC83" s="257">
        <f>IF(UC$19-'様式３（療養者名簿）（⑤の場合）'!$BD88+1&lt;=15,IF(UC$19&gt;='様式３（療養者名簿）（⑤の場合）'!$BD88,IF(UC$19&lt;='様式３（療養者名簿）（⑤の場合）'!$BE88,1,0),0),0)</f>
        <v>0</v>
      </c>
      <c r="UD83" s="384">
        <f>IF(UD$19-'様式３（療養者名簿）（⑤の場合）'!$BD88+1&lt;=15,IF(UD$19&gt;='様式３（療養者名簿）（⑤の場合）'!$BD88,IF(UD$19&lt;='様式３（療養者名簿）（⑤の場合）'!$BE88,1,0),0),0)</f>
        <v>0</v>
      </c>
      <c r="UE83" s="384">
        <f>IF(UE$19-'様式３（療養者名簿）（⑤の場合）'!$BD88+1&lt;=15,IF(UE$19&gt;='様式３（療養者名簿）（⑤の場合）'!$BD88,IF(UE$19&lt;='様式３（療養者名簿）（⑤の場合）'!$BE88,1,0),0),0)</f>
        <v>0</v>
      </c>
      <c r="UF83" s="384">
        <f>IF(UF$19-'様式３（療養者名簿）（⑤の場合）'!$BD88+1&lt;=15,IF(UF$19&gt;='様式３（療養者名簿）（⑤の場合）'!$BD88,IF(UF$19&lt;='様式３（療養者名簿）（⑤の場合）'!$BE88,1,0),0),0)</f>
        <v>0</v>
      </c>
      <c r="UG83" s="384">
        <f>IF(UG$19-'様式３（療養者名簿）（⑤の場合）'!$BD88+1&lt;=15,IF(UG$19&gt;='様式３（療養者名簿）（⑤の場合）'!$BD88,IF(UG$19&lt;='様式３（療養者名簿）（⑤の場合）'!$BE88,1,0),0),0)</f>
        <v>0</v>
      </c>
      <c r="UH83" s="384">
        <f>IF(UH$19-'様式３（療養者名簿）（⑤の場合）'!$BD88+1&lt;=15,IF(UH$19&gt;='様式３（療養者名簿）（⑤の場合）'!$BD88,IF(UH$19&lt;='様式３（療養者名簿）（⑤の場合）'!$BE88,1,0),0),0)</f>
        <v>0</v>
      </c>
      <c r="UI83" s="384">
        <f>IF(UI$19-'様式３（療養者名簿）（⑤の場合）'!$BD88+1&lt;=15,IF(UI$19&gt;='様式３（療養者名簿）（⑤の場合）'!$BD88,IF(UI$19&lt;='様式３（療養者名簿）（⑤の場合）'!$BE88,1,0),0),0)</f>
        <v>0</v>
      </c>
      <c r="UJ83" s="384">
        <f>IF(UJ$19-'様式３（療養者名簿）（⑤の場合）'!$BD88+1&lt;=15,IF(UJ$19&gt;='様式３（療養者名簿）（⑤の場合）'!$BD88,IF(UJ$19&lt;='様式３（療養者名簿）（⑤の場合）'!$BE88,1,0),0),0)</f>
        <v>0</v>
      </c>
      <c r="UK83" s="384">
        <f>IF(UK$19-'様式３（療養者名簿）（⑤の場合）'!$BD88+1&lt;=15,IF(UK$19&gt;='様式３（療養者名簿）（⑤の場合）'!$BD88,IF(UK$19&lt;='様式３（療養者名簿）（⑤の場合）'!$BE88,1,0),0),0)</f>
        <v>0</v>
      </c>
      <c r="UL83" s="384">
        <f>IF(UL$19-'様式３（療養者名簿）（⑤の場合）'!$BD88+1&lt;=15,IF(UL$19&gt;='様式３（療養者名簿）（⑤の場合）'!$BD88,IF(UL$19&lt;='様式３（療養者名簿）（⑤の場合）'!$BE88,1,0),0),0)</f>
        <v>0</v>
      </c>
      <c r="UM83" s="384">
        <f>IF(UM$19-'様式３（療養者名簿）（⑤の場合）'!$BD88+1&lt;=15,IF(UM$19&gt;='様式３（療養者名簿）（⑤の場合）'!$BD88,IF(UM$19&lt;='様式３（療養者名簿）（⑤の場合）'!$BE88,1,0),0),0)</f>
        <v>0</v>
      </c>
      <c r="UN83" s="384">
        <f>IF(UN$19-'様式３（療養者名簿）（⑤の場合）'!$BD88+1&lt;=15,IF(UN$19&gt;='様式３（療養者名簿）（⑤の場合）'!$BD88,IF(UN$19&lt;='様式３（療養者名簿）（⑤の場合）'!$BE88,1,0),0),0)</f>
        <v>0</v>
      </c>
      <c r="UO83" s="384">
        <f>IF(UO$19-'様式３（療養者名簿）（⑤の場合）'!$BD88+1&lt;=15,IF(UO$19&gt;='様式３（療養者名簿）（⑤の場合）'!$BD88,IF(UO$19&lt;='様式３（療養者名簿）（⑤の場合）'!$BE88,1,0),0),0)</f>
        <v>0</v>
      </c>
      <c r="UP83" s="384">
        <f>IF(UP$19-'様式３（療養者名簿）（⑤の場合）'!$BD88+1&lt;=15,IF(UP$19&gt;='様式３（療養者名簿）（⑤の場合）'!$BD88,IF(UP$19&lt;='様式３（療養者名簿）（⑤の場合）'!$BE88,1,0),0),0)</f>
        <v>0</v>
      </c>
      <c r="UQ83" s="384">
        <f>IF(UQ$19-'様式３（療養者名簿）（⑤の場合）'!$BD88+1&lt;=15,IF(UQ$19&gt;='様式３（療養者名簿）（⑤の場合）'!$BD88,IF(UQ$19&lt;='様式３（療養者名簿）（⑤の場合）'!$BE88,1,0),0),0)</f>
        <v>0</v>
      </c>
      <c r="UR83" s="384">
        <f>IF(UR$19-'様式３（療養者名簿）（⑤の場合）'!$BD88+1&lt;=15,IF(UR$19&gt;='様式３（療養者名簿）（⑤の場合）'!$BD88,IF(UR$19&lt;='様式３（療養者名簿）（⑤の場合）'!$BE88,1,0),0),0)</f>
        <v>0</v>
      </c>
      <c r="US83" s="384">
        <f>IF(US$19-'様式３（療養者名簿）（⑤の場合）'!$BD88+1&lt;=15,IF(US$19&gt;='様式３（療養者名簿）（⑤の場合）'!$BD88,IF(US$19&lt;='様式３（療養者名簿）（⑤の場合）'!$BE88,1,0),0),0)</f>
        <v>0</v>
      </c>
      <c r="UT83" s="384">
        <f>IF(UT$19-'様式３（療養者名簿）（⑤の場合）'!$BD88+1&lt;=15,IF(UT$19&gt;='様式３（療養者名簿）（⑤の場合）'!$BD88,IF(UT$19&lt;='様式３（療養者名簿）（⑤の場合）'!$BE88,1,0),0),0)</f>
        <v>0</v>
      </c>
      <c r="UU83" s="384">
        <f>IF(UU$19-'様式３（療養者名簿）（⑤の場合）'!$BD88+1&lt;=15,IF(UU$19&gt;='様式３（療養者名簿）（⑤の場合）'!$BD88,IF(UU$19&lt;='様式３（療養者名簿）（⑤の場合）'!$BE88,1,0),0),0)</f>
        <v>0</v>
      </c>
      <c r="UV83" s="384">
        <f>IF(UV$19-'様式３（療養者名簿）（⑤の場合）'!$BD88+1&lt;=15,IF(UV$19&gt;='様式３（療養者名簿）（⑤の場合）'!$BD88,IF(UV$19&lt;='様式３（療養者名簿）（⑤の場合）'!$BE88,1,0),0),0)</f>
        <v>0</v>
      </c>
      <c r="UW83" s="384">
        <f>IF(UW$19-'様式３（療養者名簿）（⑤の場合）'!$BD88+1&lt;=15,IF(UW$19&gt;='様式３（療養者名簿）（⑤の場合）'!$BD88,IF(UW$19&lt;='様式３（療養者名簿）（⑤の場合）'!$BE88,1,0),0),0)</f>
        <v>0</v>
      </c>
      <c r="UX83" s="384">
        <f>IF(UX$19-'様式３（療養者名簿）（⑤の場合）'!$BD88+1&lt;=15,IF(UX$19&gt;='様式３（療養者名簿）（⑤の場合）'!$BD88,IF(UX$19&lt;='様式３（療養者名簿）（⑤の場合）'!$BE88,1,0),0),0)</f>
        <v>0</v>
      </c>
      <c r="UY83" s="384">
        <f>IF(UY$19-'様式３（療養者名簿）（⑤の場合）'!$BD88+1&lt;=15,IF(UY$19&gt;='様式３（療養者名簿）（⑤の場合）'!$BD88,IF(UY$19&lt;='様式３（療養者名簿）（⑤の場合）'!$BE88,1,0),0),0)</f>
        <v>0</v>
      </c>
      <c r="UZ83" s="384">
        <f>IF(UZ$19-'様式３（療養者名簿）（⑤の場合）'!$BD88+1&lt;=15,IF(UZ$19&gt;='様式３（療養者名簿）（⑤の場合）'!$BD88,IF(UZ$19&lt;='様式３（療養者名簿）（⑤の場合）'!$BE88,1,0),0),0)</f>
        <v>0</v>
      </c>
      <c r="VA83" s="384">
        <f>IF(VA$19-'様式３（療養者名簿）（⑤の場合）'!$BD88+1&lt;=15,IF(VA$19&gt;='様式３（療養者名簿）（⑤の場合）'!$BD88,IF(VA$19&lt;='様式３（療養者名簿）（⑤の場合）'!$BE88,1,0),0),0)</f>
        <v>0</v>
      </c>
      <c r="VB83" s="384">
        <f>IF(VB$19-'様式３（療養者名簿）（⑤の場合）'!$BD88+1&lt;=15,IF(VB$19&gt;='様式３（療養者名簿）（⑤の場合）'!$BD88,IF(VB$19&lt;='様式３（療養者名簿）（⑤の場合）'!$BE88,1,0),0),0)</f>
        <v>0</v>
      </c>
      <c r="VC83" s="384">
        <f>IF(VC$19-'様式３（療養者名簿）（⑤の場合）'!$BD88+1&lt;=15,IF(VC$19&gt;='様式３（療養者名簿）（⑤の場合）'!$BD88,IF(VC$19&lt;='様式３（療養者名簿）（⑤の場合）'!$BE88,1,0),0),0)</f>
        <v>0</v>
      </c>
      <c r="VD83" s="384">
        <f>IF(VD$19-'様式３（療養者名簿）（⑤の場合）'!$BD88+1&lt;=15,IF(VD$19&gt;='様式３（療養者名簿）（⑤の場合）'!$BD88,IF(VD$19&lt;='様式３（療養者名簿）（⑤の場合）'!$BE88,1,0),0),0)</f>
        <v>0</v>
      </c>
      <c r="VE83" s="384">
        <f>IF(VE$19-'様式３（療養者名簿）（⑤の場合）'!$BD88+1&lt;=15,IF(VE$19&gt;='様式３（療養者名簿）（⑤の場合）'!$BD88,IF(VE$19&lt;='様式３（療養者名簿）（⑤の場合）'!$BE88,1,0),0),0)</f>
        <v>0</v>
      </c>
      <c r="VF83" s="384">
        <f>IF(VF$19-'様式３（療養者名簿）（⑤の場合）'!$BD88+1&lt;=15,IF(VF$19&gt;='様式３（療養者名簿）（⑤の場合）'!$BD88,IF(VF$19&lt;='様式３（療養者名簿）（⑤の場合）'!$BE88,1,0),0),0)</f>
        <v>0</v>
      </c>
      <c r="VG83" s="384">
        <f>IF(VG$19-'様式３（療養者名簿）（⑤の場合）'!$BD88+1&lt;=15,IF(VG$19&gt;='様式３（療養者名簿）（⑤の場合）'!$BD88,IF(VG$19&lt;='様式３（療養者名簿）（⑤の場合）'!$BE88,1,0),0),0)</f>
        <v>0</v>
      </c>
      <c r="VH83" s="384">
        <f>IF(VH$19-'様式３（療養者名簿）（⑤の場合）'!$BD88+1&lt;=15,IF(VH$19&gt;='様式３（療養者名簿）（⑤の場合）'!$BD88,IF(VH$19&lt;='様式３（療養者名簿）（⑤の場合）'!$BE88,1,0),0),0)</f>
        <v>0</v>
      </c>
      <c r="VI83" s="384">
        <f>IF(VI$19-'様式３（療養者名簿）（⑤の場合）'!$BD88+1&lt;=15,IF(VI$19&gt;='様式３（療養者名簿）（⑤の場合）'!$BD88,IF(VI$19&lt;='様式３（療養者名簿）（⑤の場合）'!$BE88,1,0),0),0)</f>
        <v>0</v>
      </c>
      <c r="VJ83" s="384">
        <f>IF(VJ$19-'様式３（療養者名簿）（⑤の場合）'!$BD88+1&lt;=15,IF(VJ$19&gt;='様式３（療養者名簿）（⑤の場合）'!$BD88,IF(VJ$19&lt;='様式３（療養者名簿）（⑤の場合）'!$BE88,1,0),0),0)</f>
        <v>0</v>
      </c>
      <c r="VK83" s="384">
        <f>IF(VK$19-'様式３（療養者名簿）（⑤の場合）'!$BD88+1&lt;=15,IF(VK$19&gt;='様式３（療養者名簿）（⑤の場合）'!$BD88,IF(VK$19&lt;='様式３（療養者名簿）（⑤の場合）'!$BE88,1,0),0),0)</f>
        <v>0</v>
      </c>
      <c r="VL83" s="384">
        <f>IF(VL$19-'様式３（療養者名簿）（⑤の場合）'!$BD88+1&lt;=15,IF(VL$19&gt;='様式３（療養者名簿）（⑤の場合）'!$BD88,IF(VL$19&lt;='様式３（療養者名簿）（⑤の場合）'!$BE88,1,0),0),0)</f>
        <v>0</v>
      </c>
      <c r="VM83" s="384">
        <f>IF(VM$19-'様式３（療養者名簿）（⑤の場合）'!$BD88+1&lt;=15,IF(VM$19&gt;='様式３（療養者名簿）（⑤の場合）'!$BD88,IF(VM$19&lt;='様式３（療養者名簿）（⑤の場合）'!$BE88,1,0),0),0)</f>
        <v>0</v>
      </c>
      <c r="VN83" s="384">
        <f>IF(VN$19-'様式３（療養者名簿）（⑤の場合）'!$BD88+1&lt;=15,IF(VN$19&gt;='様式３（療養者名簿）（⑤の場合）'!$BD88,IF(VN$19&lt;='様式３（療養者名簿）（⑤の場合）'!$BE88,1,0),0),0)</f>
        <v>0</v>
      </c>
      <c r="VO83" s="384">
        <f>IF(VO$19-'様式３（療養者名簿）（⑤の場合）'!$BD88+1&lt;=15,IF(VO$19&gt;='様式３（療養者名簿）（⑤の場合）'!$BD88,IF(VO$19&lt;='様式３（療養者名簿）（⑤の場合）'!$BE88,1,0),0),0)</f>
        <v>0</v>
      </c>
      <c r="VP83" s="384">
        <f>IF(VP$19-'様式３（療養者名簿）（⑤の場合）'!$BD88+1&lt;=15,IF(VP$19&gt;='様式３（療養者名簿）（⑤の場合）'!$BD88,IF(VP$19&lt;='様式３（療養者名簿）（⑤の場合）'!$BE88,1,0),0),0)</f>
        <v>0</v>
      </c>
      <c r="VQ83" s="384">
        <f>IF(VQ$19-'様式３（療養者名簿）（⑤の場合）'!$BD88+1&lt;=15,IF(VQ$19&gt;='様式３（療養者名簿）（⑤の場合）'!$BD88,IF(VQ$19&lt;='様式３（療養者名簿）（⑤の場合）'!$BE88,1,0),0),0)</f>
        <v>0</v>
      </c>
      <c r="VR83" s="384">
        <f>IF(VR$19-'様式３（療養者名簿）（⑤の場合）'!$BD88+1&lt;=15,IF(VR$19&gt;='様式３（療養者名簿）（⑤の場合）'!$BD88,IF(VR$19&lt;='様式３（療養者名簿）（⑤の場合）'!$BE88,1,0),0),0)</f>
        <v>0</v>
      </c>
      <c r="VS83" s="384">
        <f>IF(VS$19-'様式３（療養者名簿）（⑤の場合）'!$BD88+1&lt;=15,IF(VS$19&gt;='様式３（療養者名簿）（⑤の場合）'!$BD88,IF(VS$19&lt;='様式３（療養者名簿）（⑤の場合）'!$BE88,1,0),0),0)</f>
        <v>0</v>
      </c>
      <c r="VT83" s="384">
        <f>IF(VT$19-'様式３（療養者名簿）（⑤の場合）'!$BD88+1&lt;=15,IF(VT$19&gt;='様式３（療養者名簿）（⑤の場合）'!$BD88,IF(VT$19&lt;='様式３（療養者名簿）（⑤の場合）'!$BE88,1,0),0),0)</f>
        <v>0</v>
      </c>
      <c r="VU83" s="384">
        <f>IF(VU$19-'様式３（療養者名簿）（⑤の場合）'!$BD88+1&lt;=15,IF(VU$19&gt;='様式３（療養者名簿）（⑤の場合）'!$BD88,IF(VU$19&lt;='様式３（療養者名簿）（⑤の場合）'!$BE88,1,0),0),0)</f>
        <v>0</v>
      </c>
      <c r="VV83" s="384">
        <f>IF(VV$19-'様式３（療養者名簿）（⑤の場合）'!$BD88+1&lt;=15,IF(VV$19&gt;='様式３（療養者名簿）（⑤の場合）'!$BD88,IF(VV$19&lt;='様式３（療養者名簿）（⑤の場合）'!$BE88,1,0),0),0)</f>
        <v>0</v>
      </c>
      <c r="VW83" s="384">
        <f>IF(VW$19-'様式３（療養者名簿）（⑤の場合）'!$BD88+1&lt;=15,IF(VW$19&gt;='様式３（療養者名簿）（⑤の場合）'!$BD88,IF(VW$19&lt;='様式３（療養者名簿）（⑤の場合）'!$BE88,1,0),0),0)</f>
        <v>0</v>
      </c>
      <c r="VX83" s="384">
        <f>IF(VX$19-'様式３（療養者名簿）（⑤の場合）'!$BD88+1&lt;=15,IF(VX$19&gt;='様式３（療養者名簿）（⑤の場合）'!$BD88,IF(VX$19&lt;='様式３（療養者名簿）（⑤の場合）'!$BE88,1,0),0),0)</f>
        <v>0</v>
      </c>
      <c r="VY83" s="384">
        <f>IF(VY$19-'様式３（療養者名簿）（⑤の場合）'!$BD88+1&lt;=15,IF(VY$19&gt;='様式３（療養者名簿）（⑤の場合）'!$BD88,IF(VY$19&lt;='様式３（療養者名簿）（⑤の場合）'!$BE88,1,0),0),0)</f>
        <v>0</v>
      </c>
      <c r="VZ83" s="384">
        <f>IF(VZ$19-'様式３（療養者名簿）（⑤の場合）'!$BD88+1&lt;=15,IF(VZ$19&gt;='様式３（療養者名簿）（⑤の場合）'!$BD88,IF(VZ$19&lt;='様式３（療養者名簿）（⑤の場合）'!$BE88,1,0),0),0)</f>
        <v>0</v>
      </c>
      <c r="WA83" s="384">
        <f>IF(WA$19-'様式３（療養者名簿）（⑤の場合）'!$BD88+1&lt;=15,IF(WA$19&gt;='様式３（療養者名簿）（⑤の場合）'!$BD88,IF(WA$19&lt;='様式３（療養者名簿）（⑤の場合）'!$BE88,1,0),0),0)</f>
        <v>0</v>
      </c>
      <c r="WB83" s="384">
        <f>IF(WB$19-'様式３（療養者名簿）（⑤の場合）'!$BD88+1&lt;=15,IF(WB$19&gt;='様式３（療養者名簿）（⑤の場合）'!$BD88,IF(WB$19&lt;='様式３（療養者名簿）（⑤の場合）'!$BE88,1,0),0),0)</f>
        <v>0</v>
      </c>
      <c r="WC83" s="384">
        <f>IF(WC$19-'様式３（療養者名簿）（⑤の場合）'!$BD88+1&lt;=15,IF(WC$19&gt;='様式３（療養者名簿）（⑤の場合）'!$BD88,IF(WC$19&lt;='様式３（療養者名簿）（⑤の場合）'!$BE88,1,0),0),0)</f>
        <v>0</v>
      </c>
      <c r="WD83" s="384">
        <f>IF(WD$19-'様式３（療養者名簿）（⑤の場合）'!$BD88+1&lt;=15,IF(WD$19&gt;='様式３（療養者名簿）（⑤の場合）'!$BD88,IF(WD$19&lt;='様式３（療養者名簿）（⑤の場合）'!$BE88,1,0),0),0)</f>
        <v>0</v>
      </c>
      <c r="WE83" s="384">
        <f>IF(WE$19-'様式３（療養者名簿）（⑤の場合）'!$BD88+1&lt;=15,IF(WE$19&gt;='様式３（療養者名簿）（⑤の場合）'!$BD88,IF(WE$19&lt;='様式３（療養者名簿）（⑤の場合）'!$BE88,1,0),0),0)</f>
        <v>0</v>
      </c>
      <c r="WF83" s="384">
        <f>IF(WF$19-'様式３（療養者名簿）（⑤の場合）'!$BD88+1&lt;=15,IF(WF$19&gt;='様式３（療養者名簿）（⑤の場合）'!$BD88,IF(WF$19&lt;='様式３（療養者名簿）（⑤の場合）'!$BE88,1,0),0),0)</f>
        <v>0</v>
      </c>
      <c r="WG83" s="384">
        <f>IF(WG$19-'様式３（療養者名簿）（⑤の場合）'!$BD88+1&lt;=15,IF(WG$19&gt;='様式３（療養者名簿）（⑤の場合）'!$BD88,IF(WG$19&lt;='様式３（療養者名簿）（⑤の場合）'!$BE88,1,0),0),0)</f>
        <v>0</v>
      </c>
      <c r="WH83" s="384">
        <f>IF(WH$19-'様式３（療養者名簿）（⑤の場合）'!$BD88+1&lt;=15,IF(WH$19&gt;='様式３（療養者名簿）（⑤の場合）'!$BD88,IF(WH$19&lt;='様式３（療養者名簿）（⑤の場合）'!$BE88,1,0),0),0)</f>
        <v>0</v>
      </c>
      <c r="WI83" s="384">
        <f>IF(WI$19-'様式３（療養者名簿）（⑤の場合）'!$BD88+1&lt;=15,IF(WI$19&gt;='様式３（療養者名簿）（⑤の場合）'!$BD88,IF(WI$19&lt;='様式３（療養者名簿）（⑤の場合）'!$BE88,1,0),0),0)</f>
        <v>0</v>
      </c>
      <c r="WJ83" s="384">
        <f>IF(WJ$19-'様式３（療養者名簿）（⑤の場合）'!$BD88+1&lt;=15,IF(WJ$19&gt;='様式３（療養者名簿）（⑤の場合）'!$BD88,IF(WJ$19&lt;='様式３（療養者名簿）（⑤の場合）'!$BE88,1,0),0),0)</f>
        <v>0</v>
      </c>
      <c r="WK83" s="384">
        <f>IF(WK$19-'様式３（療養者名簿）（⑤の場合）'!$BD88+1&lt;=15,IF(WK$19&gt;='様式３（療養者名簿）（⑤の場合）'!$BD88,IF(WK$19&lt;='様式３（療養者名簿）（⑤の場合）'!$BE88,1,0),0),0)</f>
        <v>0</v>
      </c>
      <c r="WL83" s="384">
        <f>IF(WL$19-'様式３（療養者名簿）（⑤の場合）'!$BD88+1&lt;=15,IF(WL$19&gt;='様式３（療養者名簿）（⑤の場合）'!$BD88,IF(WL$19&lt;='様式３（療養者名簿）（⑤の場合）'!$BE88,1,0),0),0)</f>
        <v>0</v>
      </c>
      <c r="WM83" s="384">
        <f>IF(WM$19-'様式３（療養者名簿）（⑤の場合）'!$BD88+1&lt;=15,IF(WM$19&gt;='様式３（療養者名簿）（⑤の場合）'!$BD88,IF(WM$19&lt;='様式３（療養者名簿）（⑤の場合）'!$BE88,1,0),0),0)</f>
        <v>0</v>
      </c>
      <c r="WN83" s="384">
        <f>IF(WN$19-'様式３（療養者名簿）（⑤の場合）'!$BD88+1&lt;=15,IF(WN$19&gt;='様式３（療養者名簿）（⑤の場合）'!$BD88,IF(WN$19&lt;='様式３（療養者名簿）（⑤の場合）'!$BE88,1,0),0),0)</f>
        <v>0</v>
      </c>
      <c r="WO83" s="384">
        <f>IF(WO$19-'様式３（療養者名簿）（⑤の場合）'!$BD88+1&lt;=15,IF(WO$19&gt;='様式３（療養者名簿）（⑤の場合）'!$BD88,IF(WO$19&lt;='様式３（療養者名簿）（⑤の場合）'!$BE88,1,0),0),0)</f>
        <v>0</v>
      </c>
      <c r="WP83" s="384">
        <f>IF(WP$19-'様式３（療養者名簿）（⑤の場合）'!$BD88+1&lt;=15,IF(WP$19&gt;='様式３（療養者名簿）（⑤の場合）'!$BD88,IF(WP$19&lt;='様式３（療養者名簿）（⑤の場合）'!$BE88,1,0),0),0)</f>
        <v>0</v>
      </c>
      <c r="WQ83" s="384">
        <f>IF(WQ$19-'様式３（療養者名簿）（⑤の場合）'!$BD88+1&lt;=15,IF(WQ$19&gt;='様式３（療養者名簿）（⑤の場合）'!$BD88,IF(WQ$19&lt;='様式３（療養者名簿）（⑤の場合）'!$BE88,1,0),0),0)</f>
        <v>0</v>
      </c>
      <c r="WR83" s="384">
        <f>IF(WR$19-'様式３（療養者名簿）（⑤の場合）'!$BD88+1&lt;=15,IF(WR$19&gt;='様式３（療養者名簿）（⑤の場合）'!$BD88,IF(WR$19&lt;='様式３（療養者名簿）（⑤の場合）'!$BE88,1,0),0),0)</f>
        <v>0</v>
      </c>
      <c r="WS83" s="384">
        <f>IF(WS$19-'様式３（療養者名簿）（⑤の場合）'!$BD88+1&lt;=15,IF(WS$19&gt;='様式３（療養者名簿）（⑤の場合）'!$BD88,IF(WS$19&lt;='様式３（療養者名簿）（⑤の場合）'!$BE88,1,0),0),0)</f>
        <v>0</v>
      </c>
      <c r="WT83" s="384">
        <f>IF(WT$19-'様式３（療養者名簿）（⑤の場合）'!$BD88+1&lt;=15,IF(WT$19&gt;='様式３（療養者名簿）（⑤の場合）'!$BD88,IF(WT$19&lt;='様式３（療養者名簿）（⑤の場合）'!$BE88,1,0),0),0)</f>
        <v>0</v>
      </c>
      <c r="WU83" s="384">
        <f>IF(WU$19-'様式３（療養者名簿）（⑤の場合）'!$BD88+1&lt;=15,IF(WU$19&gt;='様式３（療養者名簿）（⑤の場合）'!$BD88,IF(WU$19&lt;='様式３（療養者名簿）（⑤の場合）'!$BE88,1,0),0),0)</f>
        <v>0</v>
      </c>
      <c r="WV83" s="384">
        <f>IF(WV$19-'様式３（療養者名簿）（⑤の場合）'!$BD88+1&lt;=15,IF(WV$19&gt;='様式３（療養者名簿）（⑤の場合）'!$BD88,IF(WV$19&lt;='様式３（療養者名簿）（⑤の場合）'!$BE88,1,0),0),0)</f>
        <v>0</v>
      </c>
      <c r="WW83" s="384">
        <f>IF(WW$19-'様式３（療養者名簿）（⑤の場合）'!$BD88+1&lt;=15,IF(WW$19&gt;='様式３（療養者名簿）（⑤の場合）'!$BD88,IF(WW$19&lt;='様式３（療養者名簿）（⑤の場合）'!$BE88,1,0),0),0)</f>
        <v>0</v>
      </c>
      <c r="WX83" s="384">
        <f>IF(WX$19-'様式３（療養者名簿）（⑤の場合）'!$BD88+1&lt;=15,IF(WX$19&gt;='様式３（療養者名簿）（⑤の場合）'!$BD88,IF(WX$19&lt;='様式３（療養者名簿）（⑤の場合）'!$BE88,1,0),0),0)</f>
        <v>0</v>
      </c>
      <c r="WY83" s="384">
        <f>IF(WY$19-'様式３（療養者名簿）（⑤の場合）'!$BD88+1&lt;=15,IF(WY$19&gt;='様式３（療養者名簿）（⑤の場合）'!$BD88,IF(WY$19&lt;='様式３（療養者名簿）（⑤の場合）'!$BE88,1,0),0),0)</f>
        <v>0</v>
      </c>
      <c r="WZ83" s="384">
        <f>IF(WZ$19-'様式３（療養者名簿）（⑤の場合）'!$BD88+1&lt;=15,IF(WZ$19&gt;='様式３（療養者名簿）（⑤の場合）'!$BD88,IF(WZ$19&lt;='様式３（療養者名簿）（⑤の場合）'!$BE88,1,0),0),0)</f>
        <v>0</v>
      </c>
      <c r="XA83" s="384">
        <f>IF(XA$19-'様式３（療養者名簿）（⑤の場合）'!$BD88+1&lt;=15,IF(XA$19&gt;='様式３（療養者名簿）（⑤の場合）'!$BD88,IF(XA$19&lt;='様式３（療養者名簿）（⑤の場合）'!$BE88,1,0),0),0)</f>
        <v>0</v>
      </c>
      <c r="XB83" s="384">
        <f>IF(XB$19-'様式３（療養者名簿）（⑤の場合）'!$BD88+1&lt;=15,IF(XB$19&gt;='様式３（療養者名簿）（⑤の場合）'!$BD88,IF(XB$19&lt;='様式３（療養者名簿）（⑤の場合）'!$BE88,1,0),0),0)</f>
        <v>0</v>
      </c>
      <c r="XC83" s="384">
        <f>IF(XC$19-'様式３（療養者名簿）（⑤の場合）'!$BD88+1&lt;=15,IF(XC$19&gt;='様式３（療養者名簿）（⑤の場合）'!$BD88,IF(XC$19&lt;='様式３（療養者名簿）（⑤の場合）'!$BE88,1,0),0),0)</f>
        <v>0</v>
      </c>
      <c r="XD83" s="384">
        <f>IF(XD$19-'様式３（療養者名簿）（⑤の場合）'!$BD88+1&lt;=15,IF(XD$19&gt;='様式３（療養者名簿）（⑤の場合）'!$BD88,IF(XD$19&lt;='様式３（療養者名簿）（⑤の場合）'!$BE88,1,0),0),0)</f>
        <v>0</v>
      </c>
      <c r="XE83" s="384">
        <f>IF(XE$19-'様式３（療養者名簿）（⑤の場合）'!$BD88+1&lt;=15,IF(XE$19&gt;='様式３（療養者名簿）（⑤の場合）'!$BD88,IF(XE$19&lt;='様式３（療養者名簿）（⑤の場合）'!$BE88,1,0),0),0)</f>
        <v>0</v>
      </c>
      <c r="XF83" s="384">
        <f>IF(XF$19-'様式３（療養者名簿）（⑤の場合）'!$BD88+1&lt;=15,IF(XF$19&gt;='様式３（療養者名簿）（⑤の場合）'!$BD88,IF(XF$19&lt;='様式３（療養者名簿）（⑤の場合）'!$BE88,1,0),0),0)</f>
        <v>0</v>
      </c>
      <c r="XG83" s="384">
        <f>IF(XG$19-'様式３（療養者名簿）（⑤の場合）'!$BD88+1&lt;=15,IF(XG$19&gt;='様式３（療養者名簿）（⑤の場合）'!$BD88,IF(XG$19&lt;='様式３（療養者名簿）（⑤の場合）'!$BE88,1,0),0),0)</f>
        <v>0</v>
      </c>
      <c r="XH83" s="384">
        <f>IF(XH$19-'様式３（療養者名簿）（⑤の場合）'!$BD88+1&lt;=15,IF(XH$19&gt;='様式３（療養者名簿）（⑤の場合）'!$BD88,IF(XH$19&lt;='様式３（療養者名簿）（⑤の場合）'!$BE88,1,0),0),0)</f>
        <v>0</v>
      </c>
      <c r="XI83" s="384">
        <f>IF(XI$19-'様式３（療養者名簿）（⑤の場合）'!$BD88+1&lt;=15,IF(XI$19&gt;='様式３（療養者名簿）（⑤の場合）'!$BD88,IF(XI$19&lt;='様式３（療養者名簿）（⑤の場合）'!$BE88,1,0),0),0)</f>
        <v>0</v>
      </c>
      <c r="XJ83" s="384">
        <f>IF(XJ$19-'様式３（療養者名簿）（⑤の場合）'!$BD88+1&lt;=15,IF(XJ$19&gt;='様式３（療養者名簿）（⑤の場合）'!$BD88,IF(XJ$19&lt;='様式３（療養者名簿）（⑤の場合）'!$BE88,1,0),0),0)</f>
        <v>0</v>
      </c>
      <c r="XK83" s="384">
        <f>IF(XK$19-'様式３（療養者名簿）（⑤の場合）'!$BD88+1&lt;=15,IF(XK$19&gt;='様式３（療養者名簿）（⑤の場合）'!$BD88,IF(XK$19&lt;='様式３（療養者名簿）（⑤の場合）'!$BE88,1,0),0),0)</f>
        <v>0</v>
      </c>
      <c r="XL83" s="384">
        <f>IF(XL$19-'様式３（療養者名簿）（⑤の場合）'!$BD88+1&lt;=15,IF(XL$19&gt;='様式３（療養者名簿）（⑤の場合）'!$BD88,IF(XL$19&lt;='様式３（療養者名簿）（⑤の場合）'!$BE88,1,0),0),0)</f>
        <v>0</v>
      </c>
      <c r="XM83" s="384">
        <f>IF(XM$19-'様式３（療養者名簿）（⑤の場合）'!$BD88+1&lt;=15,IF(XM$19&gt;='様式３（療養者名簿）（⑤の場合）'!$BD88,IF(XM$19&lt;='様式３（療養者名簿）（⑤の場合）'!$BE88,1,0),0),0)</f>
        <v>0</v>
      </c>
      <c r="XN83" s="384">
        <f>IF(XN$19-'様式３（療養者名簿）（⑤の場合）'!$BD88+1&lt;=15,IF(XN$19&gt;='様式３（療養者名簿）（⑤の場合）'!$BD88,IF(XN$19&lt;='様式３（療養者名簿）（⑤の場合）'!$BE88,1,0),0),0)</f>
        <v>0</v>
      </c>
      <c r="XO83" s="384">
        <f>IF(XO$19-'様式３（療養者名簿）（⑤の場合）'!$BD88+1&lt;=15,IF(XO$19&gt;='様式３（療養者名簿）（⑤の場合）'!$BD88,IF(XO$19&lt;='様式３（療養者名簿）（⑤の場合）'!$BE88,1,0),0),0)</f>
        <v>0</v>
      </c>
      <c r="XP83" s="384">
        <f>IF(XP$19-'様式３（療養者名簿）（⑤の場合）'!$BD88+1&lt;=15,IF(XP$19&gt;='様式３（療養者名簿）（⑤の場合）'!$BD88,IF(XP$19&lt;='様式３（療養者名簿）（⑤の場合）'!$BE88,1,0),0),0)</f>
        <v>0</v>
      </c>
      <c r="XQ83" s="384">
        <f>IF(XQ$19-'様式３（療養者名簿）（⑤の場合）'!$BD88+1&lt;=15,IF(XQ$19&gt;='様式３（療養者名簿）（⑤の場合）'!$BD88,IF(XQ$19&lt;='様式３（療養者名簿）（⑤の場合）'!$BE88,1,0),0),0)</f>
        <v>0</v>
      </c>
      <c r="XR83" s="384">
        <f>IF(XR$19-'様式３（療養者名簿）（⑤の場合）'!$BD88+1&lt;=15,IF(XR$19&gt;='様式３（療養者名簿）（⑤の場合）'!$BD88,IF(XR$19&lt;='様式３（療養者名簿）（⑤の場合）'!$BE88,1,0),0),0)</f>
        <v>0</v>
      </c>
      <c r="XS83" s="384">
        <f>IF(XS$19-'様式３（療養者名簿）（⑤の場合）'!$BD88+1&lt;=15,IF(XS$19&gt;='様式３（療養者名簿）（⑤の場合）'!$BD88,IF(XS$19&lt;='様式３（療養者名簿）（⑤の場合）'!$BE88,1,0),0),0)</f>
        <v>0</v>
      </c>
      <c r="XT83" s="384">
        <f>IF(XT$19-'様式３（療養者名簿）（⑤の場合）'!$BD88+1&lt;=15,IF(XT$19&gt;='様式３（療養者名簿）（⑤の場合）'!$BD88,IF(XT$19&lt;='様式３（療養者名簿）（⑤の場合）'!$BE88,1,0),0),0)</f>
        <v>0</v>
      </c>
      <c r="XU83" s="384">
        <f>IF(XU$19-'様式３（療養者名簿）（⑤の場合）'!$BD88+1&lt;=15,IF(XU$19&gt;='様式３（療養者名簿）（⑤の場合）'!$BD88,IF(XU$19&lt;='様式３（療養者名簿）（⑤の場合）'!$BE88,1,0),0),0)</f>
        <v>0</v>
      </c>
      <c r="XV83" s="384">
        <f>IF(XV$19-'様式３（療養者名簿）（⑤の場合）'!$BD88+1&lt;=15,IF(XV$19&gt;='様式３（療養者名簿）（⑤の場合）'!$BD88,IF(XV$19&lt;='様式３（療養者名簿）（⑤の場合）'!$BE88,1,0),0),0)</f>
        <v>0</v>
      </c>
      <c r="XW83" s="384">
        <f>IF(XW$19-'様式３（療養者名簿）（⑤の場合）'!$BD88+1&lt;=15,IF(XW$19&gt;='様式３（療養者名簿）（⑤の場合）'!$BD88,IF(XW$19&lt;='様式３（療養者名簿）（⑤の場合）'!$BE88,1,0),0),0)</f>
        <v>0</v>
      </c>
      <c r="XX83" s="384">
        <f>IF(XX$19-'様式３（療養者名簿）（⑤の場合）'!$BD88+1&lt;=15,IF(XX$19&gt;='様式３（療養者名簿）（⑤の場合）'!$BD88,IF(XX$19&lt;='様式３（療養者名簿）（⑤の場合）'!$BE88,1,0),0),0)</f>
        <v>0</v>
      </c>
      <c r="XY83" s="384">
        <f>IF(XY$19-'様式３（療養者名簿）（⑤の場合）'!$BD88+1&lt;=15,IF(XY$19&gt;='様式３（療養者名簿）（⑤の場合）'!$BD88,IF(XY$19&lt;='様式３（療養者名簿）（⑤の場合）'!$BE88,1,0),0),0)</f>
        <v>0</v>
      </c>
      <c r="XZ83" s="384">
        <f>IF(XZ$19-'様式３（療養者名簿）（⑤の場合）'!$BD88+1&lt;=15,IF(XZ$19&gt;='様式３（療養者名簿）（⑤の場合）'!$BD88,IF(XZ$19&lt;='様式３（療養者名簿）（⑤の場合）'!$BE88,1,0),0),0)</f>
        <v>0</v>
      </c>
      <c r="YA83" s="384">
        <f>IF(YA$19-'様式３（療養者名簿）（⑤の場合）'!$BD88+1&lt;=15,IF(YA$19&gt;='様式３（療養者名簿）（⑤の場合）'!$BD88,IF(YA$19&lt;='様式３（療養者名簿）（⑤の場合）'!$BE88,1,0),0),0)</f>
        <v>0</v>
      </c>
      <c r="YB83" s="384">
        <f>IF(YB$19-'様式３（療養者名簿）（⑤の場合）'!$BD88+1&lt;=15,IF(YB$19&gt;='様式３（療養者名簿）（⑤の場合）'!$BD88,IF(YB$19&lt;='様式３（療養者名簿）（⑤の場合）'!$BE88,1,0),0),0)</f>
        <v>0</v>
      </c>
      <c r="YC83" s="384">
        <f>IF(YC$19-'様式３（療養者名簿）（⑤の場合）'!$BD88+1&lt;=15,IF(YC$19&gt;='様式３（療養者名簿）（⑤の場合）'!$BD88,IF(YC$19&lt;='様式３（療養者名簿）（⑤の場合）'!$BE88,1,0),0),0)</f>
        <v>0</v>
      </c>
      <c r="YD83" s="384">
        <f>IF(YD$19-'様式３（療養者名簿）（⑤の場合）'!$BD88+1&lt;=15,IF(YD$19&gt;='様式３（療養者名簿）（⑤の場合）'!$BD88,IF(YD$19&lt;='様式３（療養者名簿）（⑤の場合）'!$BE88,1,0),0),0)</f>
        <v>0</v>
      </c>
      <c r="YE83" s="384">
        <f>IF(YE$19-'様式３（療養者名簿）（⑤の場合）'!$BD88+1&lt;=15,IF(YE$19&gt;='様式３（療養者名簿）（⑤の場合）'!$BD88,IF(YE$19&lt;='様式３（療養者名簿）（⑤の場合）'!$BE88,1,0),0),0)</f>
        <v>0</v>
      </c>
      <c r="YF83" s="384">
        <f>IF(YF$19-'様式３（療養者名簿）（⑤の場合）'!$BD88+1&lt;=15,IF(YF$19&gt;='様式３（療養者名簿）（⑤の場合）'!$BD88,IF(YF$19&lt;='様式３（療養者名簿）（⑤の場合）'!$BE88,1,0),0),0)</f>
        <v>0</v>
      </c>
      <c r="YG83" s="384">
        <f>IF(YG$19-'様式３（療養者名簿）（⑤の場合）'!$BD88+1&lt;=15,IF(YG$19&gt;='様式３（療養者名簿）（⑤の場合）'!$BD88,IF(YG$19&lt;='様式３（療養者名簿）（⑤の場合）'!$BE88,1,0),0),0)</f>
        <v>0</v>
      </c>
      <c r="YH83" s="384">
        <f>IF(YH$19-'様式３（療養者名簿）（⑤の場合）'!$BD88+1&lt;=15,IF(YH$19&gt;='様式３（療養者名簿）（⑤の場合）'!$BD88,IF(YH$19&lt;='様式３（療養者名簿）（⑤の場合）'!$BE88,1,0),0),0)</f>
        <v>0</v>
      </c>
      <c r="YI83" s="384">
        <f>IF(YI$19-'様式３（療養者名簿）（⑤の場合）'!$BD88+1&lt;=15,IF(YI$19&gt;='様式３（療養者名簿）（⑤の場合）'!$BD88,IF(YI$19&lt;='様式３（療養者名簿）（⑤の場合）'!$BE88,1,0),0),0)</f>
        <v>0</v>
      </c>
      <c r="YJ83" s="384">
        <f>IF(YJ$19-'様式３（療養者名簿）（⑤の場合）'!$BD88+1&lt;=15,IF(YJ$19&gt;='様式３（療養者名簿）（⑤の場合）'!$BD88,IF(YJ$19&lt;='様式３（療養者名簿）（⑤の場合）'!$BE88,1,0),0),0)</f>
        <v>0</v>
      </c>
      <c r="YK83" s="384">
        <f>IF(YK$19-'様式３（療養者名簿）（⑤の場合）'!$BD88+1&lt;=15,IF(YK$19&gt;='様式３（療養者名簿）（⑤の場合）'!$BD88,IF(YK$19&lt;='様式３（療養者名簿）（⑤の場合）'!$BE88,1,0),0),0)</f>
        <v>0</v>
      </c>
      <c r="YL83" s="384">
        <f>IF(YL$19-'様式３（療養者名簿）（⑤の場合）'!$BD88+1&lt;=15,IF(YL$19&gt;='様式３（療養者名簿）（⑤の場合）'!$BD88,IF(YL$19&lt;='様式３（療養者名簿）（⑤の場合）'!$BE88,1,0),0),0)</f>
        <v>0</v>
      </c>
      <c r="YM83" s="384">
        <f>IF(YM$19-'様式３（療養者名簿）（⑤の場合）'!$BD88+1&lt;=15,IF(YM$19&gt;='様式３（療養者名簿）（⑤の場合）'!$BD88,IF(YM$19&lt;='様式３（療養者名簿）（⑤の場合）'!$BE88,1,0),0),0)</f>
        <v>0</v>
      </c>
      <c r="YN83" s="384">
        <f>IF(YN$19-'様式３（療養者名簿）（⑤の場合）'!$BD88+1&lt;=15,IF(YN$19&gt;='様式３（療養者名簿）（⑤の場合）'!$BD88,IF(YN$19&lt;='様式３（療養者名簿）（⑤の場合）'!$BE88,1,0),0),0)</f>
        <v>0</v>
      </c>
      <c r="YO83" s="384">
        <f>IF(YO$19-'様式３（療養者名簿）（⑤の場合）'!$BD88+1&lt;=15,IF(YO$19&gt;='様式３（療養者名簿）（⑤の場合）'!$BD88,IF(YO$19&lt;='様式３（療養者名簿）（⑤の場合）'!$BE88,1,0),0),0)</f>
        <v>0</v>
      </c>
      <c r="YP83" s="384">
        <f>IF(YP$19-'様式３（療養者名簿）（⑤の場合）'!$BD88+1&lt;=15,IF(YP$19&gt;='様式３（療養者名簿）（⑤の場合）'!$BD88,IF(YP$19&lt;='様式３（療養者名簿）（⑤の場合）'!$BE88,1,0),0),0)</f>
        <v>0</v>
      </c>
      <c r="YQ83" s="384">
        <f>IF(YQ$19-'様式３（療養者名簿）（⑤の場合）'!$BD88+1&lt;=15,IF(YQ$19&gt;='様式３（療養者名簿）（⑤の場合）'!$BD88,IF(YQ$19&lt;='様式３（療養者名簿）（⑤の場合）'!$BE88,1,0),0),0)</f>
        <v>0</v>
      </c>
      <c r="YR83" s="384">
        <f>IF(YR$19-'様式３（療養者名簿）（⑤の場合）'!$BD88+1&lt;=15,IF(YR$19&gt;='様式３（療養者名簿）（⑤の場合）'!$BD88,IF(YR$19&lt;='様式３（療養者名簿）（⑤の場合）'!$BE88,1,0),0),0)</f>
        <v>0</v>
      </c>
      <c r="YS83" s="384">
        <f>IF(YS$19-'様式３（療養者名簿）（⑤の場合）'!$BD88+1&lt;=15,IF(YS$19&gt;='様式３（療養者名簿）（⑤の場合）'!$BD88,IF(YS$19&lt;='様式３（療養者名簿）（⑤の場合）'!$BE88,1,0),0),0)</f>
        <v>0</v>
      </c>
      <c r="YT83" s="384">
        <f>IF(YT$19-'様式３（療養者名簿）（⑤の場合）'!$BD88+1&lt;=15,IF(YT$19&gt;='様式３（療養者名簿）（⑤の場合）'!$BD88,IF(YT$19&lt;='様式３（療養者名簿）（⑤の場合）'!$BE88,1,0),0),0)</f>
        <v>0</v>
      </c>
      <c r="YU83" s="384">
        <f>IF(YU$19-'様式３（療養者名簿）（⑤の場合）'!$BD88+1&lt;=15,IF(YU$19&gt;='様式３（療養者名簿）（⑤の場合）'!$BD88,IF(YU$19&lt;='様式３（療養者名簿）（⑤の場合）'!$BE88,1,0),0),0)</f>
        <v>0</v>
      </c>
      <c r="YV83" s="384">
        <f>IF(YV$19-'様式３（療養者名簿）（⑤の場合）'!$BD88+1&lt;=15,IF(YV$19&gt;='様式３（療養者名簿）（⑤の場合）'!$BD88,IF(YV$19&lt;='様式３（療養者名簿）（⑤の場合）'!$BE88,1,0),0),0)</f>
        <v>0</v>
      </c>
      <c r="YW83" s="384">
        <f>IF(YW$19-'様式３（療養者名簿）（⑤の場合）'!$BD88+1&lt;=15,IF(YW$19&gt;='様式３（療養者名簿）（⑤の場合）'!$BD88,IF(YW$19&lt;='様式３（療養者名簿）（⑤の場合）'!$BE88,1,0),0),0)</f>
        <v>0</v>
      </c>
      <c r="YX83" s="384">
        <f>IF(YX$19-'様式３（療養者名簿）（⑤の場合）'!$BD88+1&lt;=15,IF(YX$19&gt;='様式３（療養者名簿）（⑤の場合）'!$BD88,IF(YX$19&lt;='様式３（療養者名簿）（⑤の場合）'!$BE88,1,0),0),0)</f>
        <v>0</v>
      </c>
      <c r="YY83" s="384">
        <f>IF(YY$19-'様式３（療養者名簿）（⑤の場合）'!$BD88+1&lt;=15,IF(YY$19&gt;='様式３（療養者名簿）（⑤の場合）'!$BD88,IF(YY$19&lt;='様式３（療養者名簿）（⑤の場合）'!$BE88,1,0),0),0)</f>
        <v>0</v>
      </c>
      <c r="YZ83" s="384">
        <f>IF(YZ$19-'様式３（療養者名簿）（⑤の場合）'!$BD88+1&lt;=15,IF(YZ$19&gt;='様式３（療養者名簿）（⑤の場合）'!$BD88,IF(YZ$19&lt;='様式３（療養者名簿）（⑤の場合）'!$BE88,1,0),0),0)</f>
        <v>0</v>
      </c>
      <c r="ZA83" s="384">
        <f>IF(ZA$19-'様式３（療養者名簿）（⑤の場合）'!$BD88+1&lt;=15,IF(ZA$19&gt;='様式３（療養者名簿）（⑤の場合）'!$BD88,IF(ZA$19&lt;='様式３（療養者名簿）（⑤の場合）'!$BE88,1,0),0),0)</f>
        <v>0</v>
      </c>
      <c r="ZB83" s="384">
        <f>IF(ZB$19-'様式３（療養者名簿）（⑤の場合）'!$BD88+1&lt;=15,IF(ZB$19&gt;='様式３（療養者名簿）（⑤の場合）'!$BD88,IF(ZB$19&lt;='様式３（療養者名簿）（⑤の場合）'!$BE88,1,0),0),0)</f>
        <v>0</v>
      </c>
      <c r="ZC83" s="384">
        <f>IF(ZC$19-'様式３（療養者名簿）（⑤の場合）'!$BD88+1&lt;=15,IF(ZC$19&gt;='様式３（療養者名簿）（⑤の場合）'!$BD88,IF(ZC$19&lt;='様式３（療養者名簿）（⑤の場合）'!$BE88,1,0),0),0)</f>
        <v>0</v>
      </c>
      <c r="ZD83" s="384">
        <f>IF(ZD$19-'様式３（療養者名簿）（⑤の場合）'!$BD88+1&lt;=15,IF(ZD$19&gt;='様式３（療養者名簿）（⑤の場合）'!$BD88,IF(ZD$19&lt;='様式３（療養者名簿）（⑤の場合）'!$BE88,1,0),0),0)</f>
        <v>0</v>
      </c>
      <c r="ZE83" s="384">
        <f>IF(ZE$19-'様式３（療養者名簿）（⑤の場合）'!$BD88+1&lt;=15,IF(ZE$19&gt;='様式３（療養者名簿）（⑤の場合）'!$BD88,IF(ZE$19&lt;='様式３（療養者名簿）（⑤の場合）'!$BE88,1,0),0),0)</f>
        <v>0</v>
      </c>
      <c r="ZF83" s="384">
        <f>IF(ZF$19-'様式３（療養者名簿）（⑤の場合）'!$BD88+1&lt;=15,IF(ZF$19&gt;='様式３（療養者名簿）（⑤の場合）'!$BD88,IF(ZF$19&lt;='様式３（療養者名簿）（⑤の場合）'!$BE88,1,0),0),0)</f>
        <v>0</v>
      </c>
      <c r="ZG83" s="384">
        <f>IF(ZG$19-'様式３（療養者名簿）（⑤の場合）'!$BD88+1&lt;=15,IF(ZG$19&gt;='様式３（療養者名簿）（⑤の場合）'!$BD88,IF(ZG$19&lt;='様式３（療養者名簿）（⑤の場合）'!$BE88,1,0),0),0)</f>
        <v>0</v>
      </c>
      <c r="ZH83" s="384">
        <f>IF(ZH$19-'様式３（療養者名簿）（⑤の場合）'!$BD88+1&lt;=15,IF(ZH$19&gt;='様式３（療養者名簿）（⑤の場合）'!$BD88,IF(ZH$19&lt;='様式３（療養者名簿）（⑤の場合）'!$BE88,1,0),0),0)</f>
        <v>0</v>
      </c>
      <c r="ZI83" s="384">
        <f>IF(ZI$19-'様式３（療養者名簿）（⑤の場合）'!$BD88+1&lt;=15,IF(ZI$19&gt;='様式３（療養者名簿）（⑤の場合）'!$BD88,IF(ZI$19&lt;='様式３（療養者名簿）（⑤の場合）'!$BE88,1,0),0),0)</f>
        <v>0</v>
      </c>
      <c r="ZJ83" s="384">
        <f>IF(ZJ$19-'様式３（療養者名簿）（⑤の場合）'!$BD88+1&lt;=15,IF(ZJ$19&gt;='様式３（療養者名簿）（⑤の場合）'!$BD88,IF(ZJ$19&lt;='様式３（療養者名簿）（⑤の場合）'!$BE88,1,0),0),0)</f>
        <v>0</v>
      </c>
      <c r="ZK83" s="384">
        <f>IF(ZK$19-'様式３（療養者名簿）（⑤の場合）'!$BD88+1&lt;=15,IF(ZK$19&gt;='様式３（療養者名簿）（⑤の場合）'!$BD88,IF(ZK$19&lt;='様式３（療養者名簿）（⑤の場合）'!$BE88,1,0),0),0)</f>
        <v>0</v>
      </c>
      <c r="ZL83" s="384">
        <f>IF(ZL$19-'様式３（療養者名簿）（⑤の場合）'!$BD88+1&lt;=15,IF(ZL$19&gt;='様式３（療養者名簿）（⑤の場合）'!$BD88,IF(ZL$19&lt;='様式３（療養者名簿）（⑤の場合）'!$BE88,1,0),0),0)</f>
        <v>0</v>
      </c>
      <c r="ZM83" s="384">
        <f>IF(ZM$19-'様式３（療養者名簿）（⑤の場合）'!$BD88+1&lt;=15,IF(ZM$19&gt;='様式３（療養者名簿）（⑤の場合）'!$BD88,IF(ZM$19&lt;='様式３（療養者名簿）（⑤の場合）'!$BE88,1,0),0),0)</f>
        <v>0</v>
      </c>
      <c r="ZN83" s="384">
        <f>IF(ZN$19-'様式３（療養者名簿）（⑤の場合）'!$BD88+1&lt;=15,IF(ZN$19&gt;='様式３（療養者名簿）（⑤の場合）'!$BD88,IF(ZN$19&lt;='様式３（療養者名簿）（⑤の場合）'!$BE88,1,0),0),0)</f>
        <v>0</v>
      </c>
      <c r="ZO83" s="384">
        <f>IF(ZO$19-'様式３（療養者名簿）（⑤の場合）'!$BD88+1&lt;=15,IF(ZO$19&gt;='様式３（療養者名簿）（⑤の場合）'!$BD88,IF(ZO$19&lt;='様式３（療養者名簿）（⑤の場合）'!$BE88,1,0),0),0)</f>
        <v>0</v>
      </c>
      <c r="ZP83" s="384">
        <f>IF(ZP$19-'様式３（療養者名簿）（⑤の場合）'!$BD88+1&lt;=15,IF(ZP$19&gt;='様式３（療養者名簿）（⑤の場合）'!$BD88,IF(ZP$19&lt;='様式３（療養者名簿）（⑤の場合）'!$BE88,1,0),0),0)</f>
        <v>0</v>
      </c>
      <c r="ZQ83" s="384">
        <f>IF(ZQ$19-'様式３（療養者名簿）（⑤の場合）'!$BD88+1&lt;=15,IF(ZQ$19&gt;='様式３（療養者名簿）（⑤の場合）'!$BD88,IF(ZQ$19&lt;='様式３（療養者名簿）（⑤の場合）'!$BE88,1,0),0),0)</f>
        <v>0</v>
      </c>
      <c r="ZR83" s="384">
        <f>IF(ZR$19-'様式３（療養者名簿）（⑤の場合）'!$BD88+1&lt;=15,IF(ZR$19&gt;='様式３（療養者名簿）（⑤の場合）'!$BD88,IF(ZR$19&lt;='様式３（療養者名簿）（⑤の場合）'!$BE88,1,0),0),0)</f>
        <v>0</v>
      </c>
      <c r="ZS83" s="384">
        <f>IF(ZS$19-'様式３（療養者名簿）（⑤の場合）'!$BD88+1&lt;=15,IF(ZS$19&gt;='様式３（療養者名簿）（⑤の場合）'!$BD88,IF(ZS$19&lt;='様式３（療養者名簿）（⑤の場合）'!$BE88,1,0),0),0)</f>
        <v>0</v>
      </c>
      <c r="ZT83" s="384">
        <f>IF(ZT$19-'様式３（療養者名簿）（⑤の場合）'!$BD88+1&lt;=15,IF(ZT$19&gt;='様式３（療養者名簿）（⑤の場合）'!$BD88,IF(ZT$19&lt;='様式３（療養者名簿）（⑤の場合）'!$BE88,1,0),0),0)</f>
        <v>0</v>
      </c>
      <c r="ZU83" s="384">
        <f>IF(ZU$19-'様式３（療養者名簿）（⑤の場合）'!$BD88+1&lt;=15,IF(ZU$19&gt;='様式３（療養者名簿）（⑤の場合）'!$BD88,IF(ZU$19&lt;='様式３（療養者名簿）（⑤の場合）'!$BE88,1,0),0),0)</f>
        <v>0</v>
      </c>
      <c r="ZV83" s="384">
        <f>IF(ZV$19-'様式３（療養者名簿）（⑤の場合）'!$BD88+1&lt;=15,IF(ZV$19&gt;='様式３（療養者名簿）（⑤の場合）'!$BD88,IF(ZV$19&lt;='様式３（療養者名簿）（⑤の場合）'!$BE88,1,0),0),0)</f>
        <v>0</v>
      </c>
      <c r="ZW83" s="384">
        <f>IF(ZW$19-'様式３（療養者名簿）（⑤の場合）'!$BD88+1&lt;=15,IF(ZW$19&gt;='様式３（療養者名簿）（⑤の場合）'!$BD88,IF(ZW$19&lt;='様式３（療養者名簿）（⑤の場合）'!$BE88,1,0),0),0)</f>
        <v>0</v>
      </c>
      <c r="ZX83" s="384">
        <f>IF(ZX$19-'様式３（療養者名簿）（⑤の場合）'!$BD88+1&lt;=15,IF(ZX$19&gt;='様式３（療養者名簿）（⑤の場合）'!$BD88,IF(ZX$19&lt;='様式３（療養者名簿）（⑤の場合）'!$BE88,1,0),0),0)</f>
        <v>0</v>
      </c>
      <c r="ZY83" s="384">
        <f>IF(ZY$19-'様式３（療養者名簿）（⑤の場合）'!$BD88+1&lt;=15,IF(ZY$19&gt;='様式３（療養者名簿）（⑤の場合）'!$BD88,IF(ZY$19&lt;='様式３（療養者名簿）（⑤の場合）'!$BE88,1,0),0),0)</f>
        <v>0</v>
      </c>
      <c r="ZZ83" s="384">
        <f>IF(ZZ$19-'様式３（療養者名簿）（⑤の場合）'!$BD88+1&lt;=15,IF(ZZ$19&gt;='様式３（療養者名簿）（⑤の場合）'!$BD88,IF(ZZ$19&lt;='様式３（療養者名簿）（⑤の場合）'!$BE88,1,0),0),0)</f>
        <v>0</v>
      </c>
      <c r="AAA83" s="384">
        <f>IF(AAA$19-'様式３（療養者名簿）（⑤の場合）'!$BD88+1&lt;=15,IF(AAA$19&gt;='様式３（療養者名簿）（⑤の場合）'!$BD88,IF(AAA$19&lt;='様式３（療養者名簿）（⑤の場合）'!$BE88,1,0),0),0)</f>
        <v>0</v>
      </c>
      <c r="AAB83" s="384">
        <f>IF(AAB$19-'様式３（療養者名簿）（⑤の場合）'!$BD88+1&lt;=15,IF(AAB$19&gt;='様式３（療養者名簿）（⑤の場合）'!$BD88,IF(AAB$19&lt;='様式３（療養者名簿）（⑤の場合）'!$BE88,1,0),0),0)</f>
        <v>0</v>
      </c>
      <c r="AAC83" s="384">
        <f>IF(AAC$19-'様式３（療養者名簿）（⑤の場合）'!$BD88+1&lt;=15,IF(AAC$19&gt;='様式３（療養者名簿）（⑤の場合）'!$BD88,IF(AAC$19&lt;='様式３（療養者名簿）（⑤の場合）'!$BE88,1,0),0),0)</f>
        <v>0</v>
      </c>
      <c r="AAD83" s="384">
        <f>IF(AAD$19-'様式３（療養者名簿）（⑤の場合）'!$BD88+1&lt;=15,IF(AAD$19&gt;='様式３（療養者名簿）（⑤の場合）'!$BD88,IF(AAD$19&lt;='様式３（療養者名簿）（⑤の場合）'!$BE88,1,0),0),0)</f>
        <v>0</v>
      </c>
      <c r="AAE83" s="384">
        <f>IF(AAE$19-'様式３（療養者名簿）（⑤の場合）'!$BD88+1&lt;=15,IF(AAE$19&gt;='様式３（療養者名簿）（⑤の場合）'!$BD88,IF(AAE$19&lt;='様式３（療養者名簿）（⑤の場合）'!$BE88,1,0),0),0)</f>
        <v>0</v>
      </c>
      <c r="AAF83" s="384">
        <f>IF(AAF$19-'様式３（療養者名簿）（⑤の場合）'!$BD88+1&lt;=15,IF(AAF$19&gt;='様式３（療養者名簿）（⑤の場合）'!$BD88,IF(AAF$19&lt;='様式３（療養者名簿）（⑤の場合）'!$BE88,1,0),0),0)</f>
        <v>0</v>
      </c>
      <c r="AAG83" s="384">
        <f>IF(AAG$19-'様式３（療養者名簿）（⑤の場合）'!$BD88+1&lt;=15,IF(AAG$19&gt;='様式３（療養者名簿）（⑤の場合）'!$BD88,IF(AAG$19&lt;='様式３（療養者名簿）（⑤の場合）'!$BE88,1,0),0),0)</f>
        <v>0</v>
      </c>
      <c r="AAH83" s="384">
        <f>IF(AAH$19-'様式３（療養者名簿）（⑤の場合）'!$BD88+1&lt;=15,IF(AAH$19&gt;='様式３（療養者名簿）（⑤の場合）'!$BD88,IF(AAH$19&lt;='様式３（療養者名簿）（⑤の場合）'!$BE88,1,0),0),0)</f>
        <v>0</v>
      </c>
      <c r="AAI83" s="384">
        <f>IF(AAI$19-'様式３（療養者名簿）（⑤の場合）'!$BD88+1&lt;=15,IF(AAI$19&gt;='様式３（療養者名簿）（⑤の場合）'!$BD88,IF(AAI$19&lt;='様式３（療養者名簿）（⑤の場合）'!$BE88,1,0),0),0)</f>
        <v>0</v>
      </c>
      <c r="AAJ83" s="384">
        <f>IF(AAJ$19-'様式３（療養者名簿）（⑤の場合）'!$BD88+1&lt;=15,IF(AAJ$19&gt;='様式３（療養者名簿）（⑤の場合）'!$BD88,IF(AAJ$19&lt;='様式３（療養者名簿）（⑤の場合）'!$BE88,1,0),0),0)</f>
        <v>0</v>
      </c>
      <c r="AAK83" s="384">
        <f>IF(AAK$19-'様式３（療養者名簿）（⑤の場合）'!$BD88+1&lt;=15,IF(AAK$19&gt;='様式３（療養者名簿）（⑤の場合）'!$BD88,IF(AAK$19&lt;='様式３（療養者名簿）（⑤の場合）'!$BE88,1,0),0),0)</f>
        <v>0</v>
      </c>
      <c r="AAL83" s="384">
        <f>IF(AAL$19-'様式３（療養者名簿）（⑤の場合）'!$BD88+1&lt;=15,IF(AAL$19&gt;='様式３（療養者名簿）（⑤の場合）'!$BD88,IF(AAL$19&lt;='様式３（療養者名簿）（⑤の場合）'!$BE88,1,0),0),0)</f>
        <v>0</v>
      </c>
      <c r="AAM83" s="384">
        <f>IF(AAM$19-'様式３（療養者名簿）（⑤の場合）'!$BD88+1&lt;=15,IF(AAM$19&gt;='様式３（療養者名簿）（⑤の場合）'!$BD88,IF(AAM$19&lt;='様式３（療養者名簿）（⑤の場合）'!$BE88,1,0),0),0)</f>
        <v>0</v>
      </c>
      <c r="AAN83" s="384">
        <f>IF(AAN$19-'様式３（療養者名簿）（⑤の場合）'!$BD88+1&lt;=15,IF(AAN$19&gt;='様式３（療養者名簿）（⑤の場合）'!$BD88,IF(AAN$19&lt;='様式３（療養者名簿）（⑤の場合）'!$BE88,1,0),0),0)</f>
        <v>0</v>
      </c>
      <c r="AAO83" s="384">
        <f>IF(AAO$19-'様式３（療養者名簿）（⑤の場合）'!$BD88+1&lt;=15,IF(AAO$19&gt;='様式３（療養者名簿）（⑤の場合）'!$BD88,IF(AAO$19&lt;='様式３（療養者名簿）（⑤の場合）'!$BE88,1,0),0),0)</f>
        <v>0</v>
      </c>
      <c r="AAP83" s="384">
        <f>IF(AAP$19-'様式３（療養者名簿）（⑤の場合）'!$BD88+1&lt;=15,IF(AAP$19&gt;='様式３（療養者名簿）（⑤の場合）'!$BD88,IF(AAP$19&lt;='様式３（療養者名簿）（⑤の場合）'!$BE88,1,0),0),0)</f>
        <v>0</v>
      </c>
      <c r="AAQ83" s="384">
        <f>IF(AAQ$19-'様式３（療養者名簿）（⑤の場合）'!$BD88+1&lt;=15,IF(AAQ$19&gt;='様式３（療養者名簿）（⑤の場合）'!$BD88,IF(AAQ$19&lt;='様式３（療養者名簿）（⑤の場合）'!$BE88,1,0),0),0)</f>
        <v>0</v>
      </c>
      <c r="AAR83" s="384">
        <f>IF(AAR$19-'様式３（療養者名簿）（⑤の場合）'!$BD88+1&lt;=15,IF(AAR$19&gt;='様式３（療養者名簿）（⑤の場合）'!$BD88,IF(AAR$19&lt;='様式３（療養者名簿）（⑤の場合）'!$BE88,1,0),0),0)</f>
        <v>0</v>
      </c>
      <c r="AAS83" s="384">
        <f>IF(AAS$19-'様式３（療養者名簿）（⑤の場合）'!$BD88+1&lt;=15,IF(AAS$19&gt;='様式３（療養者名簿）（⑤の場合）'!$BD88,IF(AAS$19&lt;='様式３（療養者名簿）（⑤の場合）'!$BE88,1,0),0),0)</f>
        <v>0</v>
      </c>
      <c r="AAT83" s="384">
        <f>IF(AAT$19-'様式３（療養者名簿）（⑤の場合）'!$BD88+1&lt;=15,IF(AAT$19&gt;='様式３（療養者名簿）（⑤の場合）'!$BD88,IF(AAT$19&lt;='様式３（療養者名簿）（⑤の場合）'!$BE88,1,0),0),0)</f>
        <v>0</v>
      </c>
      <c r="AAU83" s="384">
        <f>IF(AAU$19-'様式３（療養者名簿）（⑤の場合）'!$BD88+1&lt;=15,IF(AAU$19&gt;='様式３（療養者名簿）（⑤の場合）'!$BD88,IF(AAU$19&lt;='様式３（療養者名簿）（⑤の場合）'!$BE88,1,0),0),0)</f>
        <v>0</v>
      </c>
      <c r="AAV83" s="384">
        <f>IF(AAV$19-'様式３（療養者名簿）（⑤の場合）'!$BD88+1&lt;=15,IF(AAV$19&gt;='様式３（療養者名簿）（⑤の場合）'!$BD88,IF(AAV$19&lt;='様式３（療養者名簿）（⑤の場合）'!$BE88,1,0),0),0)</f>
        <v>0</v>
      </c>
      <c r="AAW83" s="384">
        <f>IF(AAW$19-'様式３（療養者名簿）（⑤の場合）'!$BD88+1&lt;=15,IF(AAW$19&gt;='様式３（療養者名簿）（⑤の場合）'!$BD88,IF(AAW$19&lt;='様式３（療養者名簿）（⑤の場合）'!$BE88,1,0),0),0)</f>
        <v>0</v>
      </c>
      <c r="AAX83" s="384">
        <f>IF(AAX$19-'様式３（療養者名簿）（⑤の場合）'!$BD88+1&lt;=15,IF(AAX$19&gt;='様式３（療養者名簿）（⑤の場合）'!$BD88,IF(AAX$19&lt;='様式３（療養者名簿）（⑤の場合）'!$BE88,1,0),0),0)</f>
        <v>0</v>
      </c>
      <c r="AAY83" s="384">
        <f>IF(AAY$19-'様式３（療養者名簿）（⑤の場合）'!$BD88+1&lt;=15,IF(AAY$19&gt;='様式３（療養者名簿）（⑤の場合）'!$BD88,IF(AAY$19&lt;='様式３（療養者名簿）（⑤の場合）'!$BE88,1,0),0),0)</f>
        <v>0</v>
      </c>
      <c r="AAZ83" s="384">
        <f>IF(AAZ$19-'様式３（療養者名簿）（⑤の場合）'!$BD88+1&lt;=15,IF(AAZ$19&gt;='様式３（療養者名簿）（⑤の場合）'!$BD88,IF(AAZ$19&lt;='様式３（療養者名簿）（⑤の場合）'!$BE88,1,0),0),0)</f>
        <v>0</v>
      </c>
      <c r="ABA83" s="384">
        <f>IF(ABA$19-'様式３（療養者名簿）（⑤の場合）'!$BD88+1&lt;=15,IF(ABA$19&gt;='様式３（療養者名簿）（⑤の場合）'!$BD88,IF(ABA$19&lt;='様式３（療養者名簿）（⑤の場合）'!$BE88,1,0),0),0)</f>
        <v>0</v>
      </c>
      <c r="ABB83" s="384">
        <f>IF(ABB$19-'様式３（療養者名簿）（⑤の場合）'!$BD88+1&lt;=15,IF(ABB$19&gt;='様式３（療養者名簿）（⑤の場合）'!$BD88,IF(ABB$19&lt;='様式３（療養者名簿）（⑤の場合）'!$BE88,1,0),0),0)</f>
        <v>0</v>
      </c>
      <c r="ABC83" s="384">
        <f>IF(ABC$19-'様式３（療養者名簿）（⑤の場合）'!$BD88+1&lt;=15,IF(ABC$19&gt;='様式３（療養者名簿）（⑤の場合）'!$BD88,IF(ABC$19&lt;='様式３（療養者名簿）（⑤の場合）'!$BE88,1,0),0),0)</f>
        <v>0</v>
      </c>
      <c r="ABD83" s="384">
        <f>IF(ABD$19-'様式３（療養者名簿）（⑤の場合）'!$BD88+1&lt;=15,IF(ABD$19&gt;='様式３（療養者名簿）（⑤の場合）'!$BD88,IF(ABD$19&lt;='様式３（療養者名簿）（⑤の場合）'!$BE88,1,0),0),0)</f>
        <v>0</v>
      </c>
    </row>
    <row r="84" spans="1:732" ht="42" customHeight="1">
      <c r="A84" s="259">
        <f>'様式３（療養者名簿）（⑤の場合）'!C89</f>
        <v>0</v>
      </c>
      <c r="B84" s="377">
        <f>IF(B$19-'様式３（療養者名簿）（⑤の場合）'!$BD89+1&lt;=15,IF(B$19&gt;='様式３（療養者名簿）（⑤の場合）'!$BD89,IF(B$19&lt;='様式３（療養者名簿）（⑤の場合）'!$BE89,1,0),0),0)</f>
        <v>0</v>
      </c>
      <c r="C84" s="377">
        <f>IF(C$19-'様式３（療養者名簿）（⑤の場合）'!$BD89+1&lt;=15,IF(C$19&gt;='様式３（療養者名簿）（⑤の場合）'!$BD89,IF(C$19&lt;='様式３（療養者名簿）（⑤の場合）'!$BE89,1,0),0),0)</f>
        <v>0</v>
      </c>
      <c r="D84" s="377">
        <f>IF(D$19-'様式３（療養者名簿）（⑤の場合）'!$BD89+1&lt;=15,IF(D$19&gt;='様式３（療養者名簿）（⑤の場合）'!$BD89,IF(D$19&lt;='様式３（療養者名簿）（⑤の場合）'!$BE89,1,0),0),0)</f>
        <v>0</v>
      </c>
      <c r="E84" s="377">
        <f>IF(E$19-'様式３（療養者名簿）（⑤の場合）'!$BD89+1&lt;=15,IF(E$19&gt;='様式３（療養者名簿）（⑤の場合）'!$BD89,IF(E$19&lt;='様式３（療養者名簿）（⑤の場合）'!$BE89,1,0),0),0)</f>
        <v>0</v>
      </c>
      <c r="F84" s="377">
        <f>IF(F$19-'様式３（療養者名簿）（⑤の場合）'!$BD89+1&lt;=15,IF(F$19&gt;='様式３（療養者名簿）（⑤の場合）'!$BD89,IF(F$19&lt;='様式３（療養者名簿）（⑤の場合）'!$BE89,1,0),0),0)</f>
        <v>0</v>
      </c>
      <c r="G84" s="377">
        <f>IF(G$19-'様式３（療養者名簿）（⑤の場合）'!$BD89+1&lt;=15,IF(G$19&gt;='様式３（療養者名簿）（⑤の場合）'!$BD89,IF(G$19&lt;='様式３（療養者名簿）（⑤の場合）'!$BE89,1,0),0),0)</f>
        <v>0</v>
      </c>
      <c r="H84" s="377">
        <f>IF(H$19-'様式３（療養者名簿）（⑤の場合）'!$BD89+1&lt;=15,IF(H$19&gt;='様式３（療養者名簿）（⑤の場合）'!$BD89,IF(H$19&lt;='様式３（療養者名簿）（⑤の場合）'!$BE89,1,0),0),0)</f>
        <v>0</v>
      </c>
      <c r="I84" s="377">
        <f>IF(I$19-'様式３（療養者名簿）（⑤の場合）'!$BD89+1&lt;=15,IF(I$19&gt;='様式３（療養者名簿）（⑤の場合）'!$BD89,IF(I$19&lt;='様式３（療養者名簿）（⑤の場合）'!$BE89,1,0),0),0)</f>
        <v>0</v>
      </c>
      <c r="J84" s="377">
        <f>IF(J$19-'様式３（療養者名簿）（⑤の場合）'!$BD89+1&lt;=15,IF(J$19&gt;='様式３（療養者名簿）（⑤の場合）'!$BD89,IF(J$19&lt;='様式３（療養者名簿）（⑤の場合）'!$BE89,1,0),0),0)</f>
        <v>0</v>
      </c>
      <c r="K84" s="377">
        <f>IF(K$19-'様式３（療養者名簿）（⑤の場合）'!$BD89+1&lt;=15,IF(K$19&gt;='様式３（療養者名簿）（⑤の場合）'!$BD89,IF(K$19&lt;='様式３（療養者名簿）（⑤の場合）'!$BE89,1,0),0),0)</f>
        <v>0</v>
      </c>
      <c r="L84" s="377">
        <f>IF(L$19-'様式３（療養者名簿）（⑤の場合）'!$BD89+1&lt;=15,IF(L$19&gt;='様式３（療養者名簿）（⑤の場合）'!$BD89,IF(L$19&lt;='様式３（療養者名簿）（⑤の場合）'!$BE89,1,0),0),0)</f>
        <v>0</v>
      </c>
      <c r="M84" s="377">
        <f>IF(M$19-'様式３（療養者名簿）（⑤の場合）'!$BD89+1&lt;=15,IF(M$19&gt;='様式３（療養者名簿）（⑤の場合）'!$BD89,IF(M$19&lt;='様式３（療養者名簿）（⑤の場合）'!$BE89,1,0),0),0)</f>
        <v>0</v>
      </c>
      <c r="N84" s="377">
        <f>IF(N$19-'様式３（療養者名簿）（⑤の場合）'!$BD89+1&lt;=15,IF(N$19&gt;='様式３（療養者名簿）（⑤の場合）'!$BD89,IF(N$19&lt;='様式３（療養者名簿）（⑤の場合）'!$BE89,1,0),0),0)</f>
        <v>0</v>
      </c>
      <c r="O84" s="377">
        <f>IF(O$19-'様式３（療養者名簿）（⑤の場合）'!$BD89+1&lt;=15,IF(O$19&gt;='様式３（療養者名簿）（⑤の場合）'!$BD89,IF(O$19&lt;='様式３（療養者名簿）（⑤の場合）'!$BE89,1,0),0),0)</f>
        <v>0</v>
      </c>
      <c r="P84" s="377">
        <f>IF(P$19-'様式３（療養者名簿）（⑤の場合）'!$BD89+1&lt;=15,IF(P$19&gt;='様式３（療養者名簿）（⑤の場合）'!$BD89,IF(P$19&lt;='様式３（療養者名簿）（⑤の場合）'!$BE89,1,0),0),0)</f>
        <v>0</v>
      </c>
      <c r="Q84" s="377">
        <f>IF(Q$19-'様式３（療養者名簿）（⑤の場合）'!$BD89+1&lt;=15,IF(Q$19&gt;='様式３（療養者名簿）（⑤の場合）'!$BD89,IF(Q$19&lt;='様式３（療養者名簿）（⑤の場合）'!$BE89,1,0),0),0)</f>
        <v>0</v>
      </c>
      <c r="R84" s="377">
        <f>IF(R$19-'様式３（療養者名簿）（⑤の場合）'!$BD89+1&lt;=15,IF(R$19&gt;='様式３（療養者名簿）（⑤の場合）'!$BD89,IF(R$19&lt;='様式３（療養者名簿）（⑤の場合）'!$BE89,1,0),0),0)</f>
        <v>0</v>
      </c>
      <c r="S84" s="377">
        <f>IF(S$19-'様式３（療養者名簿）（⑤の場合）'!$BD89+1&lt;=15,IF(S$19&gt;='様式３（療養者名簿）（⑤の場合）'!$BD89,IF(S$19&lt;='様式３（療養者名簿）（⑤の場合）'!$BE89,1,0),0),0)</f>
        <v>0</v>
      </c>
      <c r="T84" s="377">
        <f>IF(T$19-'様式３（療養者名簿）（⑤の場合）'!$BD89+1&lt;=15,IF(T$19&gt;='様式３（療養者名簿）（⑤の場合）'!$BD89,IF(T$19&lt;='様式３（療養者名簿）（⑤の場合）'!$BE89,1,0),0),0)</f>
        <v>0</v>
      </c>
      <c r="U84" s="377">
        <f>IF(U$19-'様式３（療養者名簿）（⑤の場合）'!$BD89+1&lt;=15,IF(U$19&gt;='様式３（療養者名簿）（⑤の場合）'!$BD89,IF(U$19&lt;='様式３（療養者名簿）（⑤の場合）'!$BE89,1,0),0),0)</f>
        <v>0</v>
      </c>
      <c r="V84" s="377">
        <f>IF(V$19-'様式３（療養者名簿）（⑤の場合）'!$BD89+1&lt;=15,IF(V$19&gt;='様式３（療養者名簿）（⑤の場合）'!$BD89,IF(V$19&lt;='様式３（療養者名簿）（⑤の場合）'!$BE89,1,0),0),0)</f>
        <v>0</v>
      </c>
      <c r="W84" s="377">
        <f>IF(W$19-'様式３（療養者名簿）（⑤の場合）'!$BD89+1&lt;=15,IF(W$19&gt;='様式３（療養者名簿）（⑤の場合）'!$BD89,IF(W$19&lt;='様式３（療養者名簿）（⑤の場合）'!$BE89,1,0),0),0)</f>
        <v>0</v>
      </c>
      <c r="X84" s="377">
        <f>IF(X$19-'様式３（療養者名簿）（⑤の場合）'!$BD89+1&lt;=15,IF(X$19&gt;='様式３（療養者名簿）（⑤の場合）'!$BD89,IF(X$19&lt;='様式３（療養者名簿）（⑤の場合）'!$BE89,1,0),0),0)</f>
        <v>0</v>
      </c>
      <c r="Y84" s="377">
        <f>IF(Y$19-'様式３（療養者名簿）（⑤の場合）'!$BD89+1&lt;=15,IF(Y$19&gt;='様式３（療養者名簿）（⑤の場合）'!$BD89,IF(Y$19&lt;='様式３（療養者名簿）（⑤の場合）'!$BE89,1,0),0),0)</f>
        <v>0</v>
      </c>
      <c r="Z84" s="377">
        <f>IF(Z$19-'様式３（療養者名簿）（⑤の場合）'!$BD89+1&lt;=15,IF(Z$19&gt;='様式３（療養者名簿）（⑤の場合）'!$BD89,IF(Z$19&lt;='様式３（療養者名簿）（⑤の場合）'!$BE89,1,0),0),0)</f>
        <v>0</v>
      </c>
      <c r="AA84" s="377">
        <f>IF(AA$19-'様式３（療養者名簿）（⑤の場合）'!$BD89+1&lt;=15,IF(AA$19&gt;='様式３（療養者名簿）（⑤の場合）'!$BD89,IF(AA$19&lt;='様式３（療養者名簿）（⑤の場合）'!$BE89,1,0),0),0)</f>
        <v>0</v>
      </c>
      <c r="AB84" s="377">
        <f>IF(AB$19-'様式３（療養者名簿）（⑤の場合）'!$BD89+1&lt;=15,IF(AB$19&gt;='様式３（療養者名簿）（⑤の場合）'!$BD89,IF(AB$19&lt;='様式３（療養者名簿）（⑤の場合）'!$BE89,1,0),0),0)</f>
        <v>0</v>
      </c>
      <c r="AC84" s="377">
        <f>IF(AC$19-'様式３（療養者名簿）（⑤の場合）'!$BD89+1&lt;=15,IF(AC$19&gt;='様式３（療養者名簿）（⑤の場合）'!$BD89,IF(AC$19&lt;='様式３（療養者名簿）（⑤の場合）'!$BE89,1,0),0),0)</f>
        <v>0</v>
      </c>
      <c r="AD84" s="377">
        <f>IF(AD$19-'様式３（療養者名簿）（⑤の場合）'!$BD89+1&lt;=15,IF(AD$19&gt;='様式３（療養者名簿）（⑤の場合）'!$BD89,IF(AD$19&lt;='様式３（療養者名簿）（⑤の場合）'!$BE89,1,0),0),0)</f>
        <v>0</v>
      </c>
      <c r="AE84" s="377">
        <f>IF(AE$19-'様式３（療養者名簿）（⑤の場合）'!$BD89+1&lt;=15,IF(AE$19&gt;='様式３（療養者名簿）（⑤の場合）'!$BD89,IF(AE$19&lt;='様式３（療養者名簿）（⑤の場合）'!$BE89,1,0),0),0)</f>
        <v>0</v>
      </c>
      <c r="AF84" s="377">
        <f>IF(AF$19-'様式３（療養者名簿）（⑤の場合）'!$BD89+1&lt;=15,IF(AF$19&gt;='様式３（療養者名簿）（⑤の場合）'!$BD89,IF(AF$19&lt;='様式３（療養者名簿）（⑤の場合）'!$BE89,1,0),0),0)</f>
        <v>0</v>
      </c>
      <c r="AG84" s="377">
        <f>IF(AG$19-'様式３（療養者名簿）（⑤の場合）'!$BD89+1&lt;=15,IF(AG$19&gt;='様式３（療養者名簿）（⑤の場合）'!$BD89,IF(AG$19&lt;='様式３（療養者名簿）（⑤の場合）'!$BE89,1,0),0),0)</f>
        <v>0</v>
      </c>
      <c r="AH84" s="377">
        <f>IF(AH$19-'様式３（療養者名簿）（⑤の場合）'!$BD89+1&lt;=15,IF(AH$19&gt;='様式３（療養者名簿）（⑤の場合）'!$BD89,IF(AH$19&lt;='様式３（療養者名簿）（⑤の場合）'!$BE89,1,0),0),0)</f>
        <v>0</v>
      </c>
      <c r="AI84" s="377">
        <f>IF(AI$19-'様式３（療養者名簿）（⑤の場合）'!$BD89+1&lt;=15,IF(AI$19&gt;='様式３（療養者名簿）（⑤の場合）'!$BD89,IF(AI$19&lt;='様式３（療養者名簿）（⑤の場合）'!$BE89,1,0),0),0)</f>
        <v>0</v>
      </c>
      <c r="AJ84" s="377">
        <f>IF(AJ$19-'様式３（療養者名簿）（⑤の場合）'!$BD89+1&lt;=15,IF(AJ$19&gt;='様式３（療養者名簿）（⑤の場合）'!$BD89,IF(AJ$19&lt;='様式３（療養者名簿）（⑤の場合）'!$BE89,1,0),0),0)</f>
        <v>0</v>
      </c>
      <c r="AK84" s="377">
        <f>IF(AK$19-'様式３（療養者名簿）（⑤の場合）'!$BD89+1&lt;=15,IF(AK$19&gt;='様式３（療養者名簿）（⑤の場合）'!$BD89,IF(AK$19&lt;='様式３（療養者名簿）（⑤の場合）'!$BE89,1,0),0),0)</f>
        <v>0</v>
      </c>
      <c r="AL84" s="377">
        <f>IF(AL$19-'様式３（療養者名簿）（⑤の場合）'!$BD89+1&lt;=15,IF(AL$19&gt;='様式３（療養者名簿）（⑤の場合）'!$BD89,IF(AL$19&lt;='様式３（療養者名簿）（⑤の場合）'!$BE89,1,0),0),0)</f>
        <v>0</v>
      </c>
      <c r="AM84" s="377">
        <f>IF(AM$19-'様式３（療養者名簿）（⑤の場合）'!$BD89+1&lt;=15,IF(AM$19&gt;='様式３（療養者名簿）（⑤の場合）'!$BD89,IF(AM$19&lt;='様式３（療養者名簿）（⑤の場合）'!$BE89,1,0),0),0)</f>
        <v>0</v>
      </c>
      <c r="AN84" s="377">
        <f>IF(AN$19-'様式３（療養者名簿）（⑤の場合）'!$BD89+1&lt;=15,IF(AN$19&gt;='様式３（療養者名簿）（⑤の場合）'!$BD89,IF(AN$19&lt;='様式３（療養者名簿）（⑤の場合）'!$BE89,1,0),0),0)</f>
        <v>0</v>
      </c>
      <c r="AO84" s="377">
        <f>IF(AO$19-'様式３（療養者名簿）（⑤の場合）'!$BD89+1&lt;=15,IF(AO$19&gt;='様式３（療養者名簿）（⑤の場合）'!$BD89,IF(AO$19&lt;='様式３（療養者名簿）（⑤の場合）'!$BE89,1,0),0),0)</f>
        <v>0</v>
      </c>
      <c r="AP84" s="377">
        <f>IF(AP$19-'様式３（療養者名簿）（⑤の場合）'!$BD89+1&lt;=15,IF(AP$19&gt;='様式３（療養者名簿）（⑤の場合）'!$BD89,IF(AP$19&lt;='様式３（療養者名簿）（⑤の場合）'!$BE89,1,0),0),0)</f>
        <v>0</v>
      </c>
      <c r="AQ84" s="377">
        <f>IF(AQ$19-'様式３（療養者名簿）（⑤の場合）'!$BD89+1&lt;=15,IF(AQ$19&gt;='様式３（療養者名簿）（⑤の場合）'!$BD89,IF(AQ$19&lt;='様式３（療養者名簿）（⑤の場合）'!$BE89,1,0),0),0)</f>
        <v>0</v>
      </c>
      <c r="AR84" s="377">
        <f>IF(AR$19-'様式３（療養者名簿）（⑤の場合）'!$BD89+1&lt;=15,IF(AR$19&gt;='様式３（療養者名簿）（⑤の場合）'!$BD89,IF(AR$19&lt;='様式３（療養者名簿）（⑤の場合）'!$BE89,1,0),0),0)</f>
        <v>0</v>
      </c>
      <c r="AS84" s="377">
        <f>IF(AS$19-'様式３（療養者名簿）（⑤の場合）'!$BD89+1&lt;=15,IF(AS$19&gt;='様式３（療養者名簿）（⑤の場合）'!$BD89,IF(AS$19&lt;='様式３（療養者名簿）（⑤の場合）'!$BE89,1,0),0),0)</f>
        <v>0</v>
      </c>
      <c r="AT84" s="377">
        <f>IF(AT$19-'様式３（療養者名簿）（⑤の場合）'!$BD89+1&lt;=15,IF(AT$19&gt;='様式３（療養者名簿）（⑤の場合）'!$BD89,IF(AT$19&lt;='様式３（療養者名簿）（⑤の場合）'!$BE89,1,0),0),0)</f>
        <v>0</v>
      </c>
      <c r="AU84" s="377">
        <f>IF(AU$19-'様式３（療養者名簿）（⑤の場合）'!$BD89+1&lt;=15,IF(AU$19&gt;='様式３（療養者名簿）（⑤の場合）'!$BD89,IF(AU$19&lt;='様式３（療養者名簿）（⑤の場合）'!$BE89,1,0),0),0)</f>
        <v>0</v>
      </c>
      <c r="AV84" s="377">
        <f>IF(AV$19-'様式３（療養者名簿）（⑤の場合）'!$BD89+1&lt;=15,IF(AV$19&gt;='様式３（療養者名簿）（⑤の場合）'!$BD89,IF(AV$19&lt;='様式３（療養者名簿）（⑤の場合）'!$BE89,1,0),0),0)</f>
        <v>0</v>
      </c>
      <c r="AW84" s="377">
        <f>IF(AW$19-'様式３（療養者名簿）（⑤の場合）'!$BD89+1&lt;=15,IF(AW$19&gt;='様式３（療養者名簿）（⑤の場合）'!$BD89,IF(AW$19&lt;='様式３（療養者名簿）（⑤の場合）'!$BE89,1,0),0),0)</f>
        <v>0</v>
      </c>
      <c r="AX84" s="377">
        <f>IF(AX$19-'様式３（療養者名簿）（⑤の場合）'!$BD89+1&lt;=15,IF(AX$19&gt;='様式３（療養者名簿）（⑤の場合）'!$BD89,IF(AX$19&lt;='様式３（療養者名簿）（⑤の場合）'!$BE89,1,0),0),0)</f>
        <v>0</v>
      </c>
      <c r="AY84" s="377">
        <f>IF(AY$19-'様式３（療養者名簿）（⑤の場合）'!$BD89+1&lt;=15,IF(AY$19&gt;='様式３（療養者名簿）（⑤の場合）'!$BD89,IF(AY$19&lt;='様式３（療養者名簿）（⑤の場合）'!$BE89,1,0),0),0)</f>
        <v>0</v>
      </c>
      <c r="AZ84" s="377">
        <f>IF(AZ$19-'様式３（療養者名簿）（⑤の場合）'!$BD89+1&lt;=15,IF(AZ$19&gt;='様式３（療養者名簿）（⑤の場合）'!$BD89,IF(AZ$19&lt;='様式３（療養者名簿）（⑤の場合）'!$BE89,1,0),0),0)</f>
        <v>0</v>
      </c>
      <c r="BA84" s="377">
        <f>IF(BA$19-'様式３（療養者名簿）（⑤の場合）'!$BD89+1&lt;=15,IF(BA$19&gt;='様式３（療養者名簿）（⑤の場合）'!$BD89,IF(BA$19&lt;='様式３（療養者名簿）（⑤の場合）'!$BE89,1,0),0),0)</f>
        <v>0</v>
      </c>
      <c r="BB84" s="377">
        <f>IF(BB$19-'様式３（療養者名簿）（⑤の場合）'!$BD89+1&lt;=15,IF(BB$19&gt;='様式３（療養者名簿）（⑤の場合）'!$BD89,IF(BB$19&lt;='様式３（療養者名簿）（⑤の場合）'!$BE89,1,0),0),0)</f>
        <v>0</v>
      </c>
      <c r="BC84" s="377">
        <f>IF(BC$19-'様式３（療養者名簿）（⑤の場合）'!$BD89+1&lt;=15,IF(BC$19&gt;='様式３（療養者名簿）（⑤の場合）'!$BD89,IF(BC$19&lt;='様式３（療養者名簿）（⑤の場合）'!$BE89,1,0),0),0)</f>
        <v>0</v>
      </c>
      <c r="BD84" s="377">
        <f>IF(BD$19-'様式３（療養者名簿）（⑤の場合）'!$BD89+1&lt;=15,IF(BD$19&gt;='様式３（療養者名簿）（⑤の場合）'!$BD89,IF(BD$19&lt;='様式３（療養者名簿）（⑤の場合）'!$BE89,1,0),0),0)</f>
        <v>0</v>
      </c>
      <c r="BE84" s="377">
        <f>IF(BE$19-'様式３（療養者名簿）（⑤の場合）'!$BD89+1&lt;=15,IF(BE$19&gt;='様式３（療養者名簿）（⑤の場合）'!$BD89,IF(BE$19&lt;='様式３（療養者名簿）（⑤の場合）'!$BE89,1,0),0),0)</f>
        <v>0</v>
      </c>
      <c r="BF84" s="377">
        <f>IF(BF$19-'様式３（療養者名簿）（⑤の場合）'!$BD89+1&lt;=15,IF(BF$19&gt;='様式３（療養者名簿）（⑤の場合）'!$BD89,IF(BF$19&lt;='様式３（療養者名簿）（⑤の場合）'!$BE89,1,0),0),0)</f>
        <v>0</v>
      </c>
      <c r="BG84" s="377">
        <f>IF(BG$19-'様式３（療養者名簿）（⑤の場合）'!$BD89+1&lt;=15,IF(BG$19&gt;='様式３（療養者名簿）（⑤の場合）'!$BD89,IF(BG$19&lt;='様式３（療養者名簿）（⑤の場合）'!$BE89,1,0),0),0)</f>
        <v>0</v>
      </c>
      <c r="BH84" s="377">
        <f>IF(BH$19-'様式３（療養者名簿）（⑤の場合）'!$BD89+1&lt;=15,IF(BH$19&gt;='様式３（療養者名簿）（⑤の場合）'!$BD89,IF(BH$19&lt;='様式３（療養者名簿）（⑤の場合）'!$BE89,1,0),0),0)</f>
        <v>0</v>
      </c>
      <c r="BI84" s="377">
        <f>IF(BI$19-'様式３（療養者名簿）（⑤の場合）'!$BD89+1&lt;=15,IF(BI$19&gt;='様式３（療養者名簿）（⑤の場合）'!$BD89,IF(BI$19&lt;='様式３（療養者名簿）（⑤の場合）'!$BE89,1,0),0),0)</f>
        <v>0</v>
      </c>
      <c r="BJ84" s="377">
        <f>IF(BJ$19-'様式３（療養者名簿）（⑤の場合）'!$BD89+1&lt;=15,IF(BJ$19&gt;='様式３（療養者名簿）（⑤の場合）'!$BD89,IF(BJ$19&lt;='様式３（療養者名簿）（⑤の場合）'!$BE89,1,0),0),0)</f>
        <v>0</v>
      </c>
      <c r="BK84" s="377">
        <f>IF(BK$19-'様式３（療養者名簿）（⑤の場合）'!$BD89+1&lt;=15,IF(BK$19&gt;='様式３（療養者名簿）（⑤の場合）'!$BD89,IF(BK$19&lt;='様式３（療養者名簿）（⑤の場合）'!$BE89,1,0),0),0)</f>
        <v>0</v>
      </c>
      <c r="BL84" s="377">
        <f>IF(BL$19-'様式３（療養者名簿）（⑤の場合）'!$BD89+1&lt;=15,IF(BL$19&gt;='様式３（療養者名簿）（⑤の場合）'!$BD89,IF(BL$19&lt;='様式３（療養者名簿）（⑤の場合）'!$BE89,1,0),0),0)</f>
        <v>0</v>
      </c>
      <c r="BM84" s="377">
        <f>IF(BM$19-'様式３（療養者名簿）（⑤の場合）'!$BD89+1&lt;=15,IF(BM$19&gt;='様式３（療養者名簿）（⑤の場合）'!$BD89,IF(BM$19&lt;='様式３（療養者名簿）（⑤の場合）'!$BE89,1,0),0),0)</f>
        <v>0</v>
      </c>
      <c r="BN84" s="377">
        <f>IF(BN$19-'様式３（療養者名簿）（⑤の場合）'!$BD89+1&lt;=15,IF(BN$19&gt;='様式３（療養者名簿）（⑤の場合）'!$BD89,IF(BN$19&lt;='様式３（療養者名簿）（⑤の場合）'!$BE89,1,0),0),0)</f>
        <v>0</v>
      </c>
      <c r="BO84" s="377">
        <f>IF(BO$19-'様式３（療養者名簿）（⑤の場合）'!$BD89+1&lt;=15,IF(BO$19&gt;='様式３（療養者名簿）（⑤の場合）'!$BD89,IF(BO$19&lt;='様式３（療養者名簿）（⑤の場合）'!$BE89,1,0),0),0)</f>
        <v>0</v>
      </c>
      <c r="BP84" s="377">
        <f>IF(BP$19-'様式３（療養者名簿）（⑤の場合）'!$BD89+1&lt;=15,IF(BP$19&gt;='様式３（療養者名簿）（⑤の場合）'!$BD89,IF(BP$19&lt;='様式３（療養者名簿）（⑤の場合）'!$BE89,1,0),0),0)</f>
        <v>0</v>
      </c>
      <c r="BQ84" s="377">
        <f>IF(BQ$19-'様式３（療養者名簿）（⑤の場合）'!$BD89+1&lt;=15,IF(BQ$19&gt;='様式３（療養者名簿）（⑤の場合）'!$BD89,IF(BQ$19&lt;='様式３（療養者名簿）（⑤の場合）'!$BE89,1,0),0),0)</f>
        <v>0</v>
      </c>
      <c r="BR84" s="377">
        <f>IF(BR$19-'様式３（療養者名簿）（⑤の場合）'!$BD89+1&lt;=15,IF(BR$19&gt;='様式３（療養者名簿）（⑤の場合）'!$BD89,IF(BR$19&lt;='様式３（療養者名簿）（⑤の場合）'!$BE89,1,0),0),0)</f>
        <v>0</v>
      </c>
      <c r="BS84" s="377">
        <f>IF(BS$19-'様式３（療養者名簿）（⑤の場合）'!$BD89+1&lt;=15,IF(BS$19&gt;='様式３（療養者名簿）（⑤の場合）'!$BD89,IF(BS$19&lt;='様式３（療養者名簿）（⑤の場合）'!$BE89,1,0),0),0)</f>
        <v>0</v>
      </c>
      <c r="BT84" s="377">
        <f>IF(BT$19-'様式３（療養者名簿）（⑤の場合）'!$BD89+1&lt;=15,IF(BT$19&gt;='様式３（療養者名簿）（⑤の場合）'!$BD89,IF(BT$19&lt;='様式３（療養者名簿）（⑤の場合）'!$BE89,1,0),0),0)</f>
        <v>0</v>
      </c>
      <c r="BU84" s="377">
        <f>IF(BU$19-'様式３（療養者名簿）（⑤の場合）'!$BD89+1&lt;=15,IF(BU$19&gt;='様式３（療養者名簿）（⑤の場合）'!$BD89,IF(BU$19&lt;='様式３（療養者名簿）（⑤の場合）'!$BE89,1,0),0),0)</f>
        <v>0</v>
      </c>
      <c r="BV84" s="377">
        <f>IF(BV$19-'様式３（療養者名簿）（⑤の場合）'!$BD89+1&lt;=15,IF(BV$19&gt;='様式３（療養者名簿）（⑤の場合）'!$BD89,IF(BV$19&lt;='様式３（療養者名簿）（⑤の場合）'!$BE89,1,0),0),0)</f>
        <v>0</v>
      </c>
      <c r="BW84" s="377">
        <f>IF(BW$19-'様式３（療養者名簿）（⑤の場合）'!$BD89+1&lt;=15,IF(BW$19&gt;='様式３（療養者名簿）（⑤の場合）'!$BD89,IF(BW$19&lt;='様式３（療養者名簿）（⑤の場合）'!$BE89,1,0),0),0)</f>
        <v>0</v>
      </c>
      <c r="BX84" s="377">
        <f>IF(BX$19-'様式３（療養者名簿）（⑤の場合）'!$BD89+1&lt;=15,IF(BX$19&gt;='様式３（療養者名簿）（⑤の場合）'!$BD89,IF(BX$19&lt;='様式３（療養者名簿）（⑤の場合）'!$BE89,1,0),0),0)</f>
        <v>0</v>
      </c>
      <c r="BY84" s="377">
        <f>IF(BY$19-'様式３（療養者名簿）（⑤の場合）'!$BD89+1&lt;=15,IF(BY$19&gt;='様式３（療養者名簿）（⑤の場合）'!$BD89,IF(BY$19&lt;='様式３（療養者名簿）（⑤の場合）'!$BE89,1,0),0),0)</f>
        <v>0</v>
      </c>
      <c r="BZ84" s="377">
        <f>IF(BZ$19-'様式３（療養者名簿）（⑤の場合）'!$BD89+1&lt;=15,IF(BZ$19&gt;='様式３（療養者名簿）（⑤の場合）'!$BD89,IF(BZ$19&lt;='様式３（療養者名簿）（⑤の場合）'!$BE89,1,0),0),0)</f>
        <v>0</v>
      </c>
      <c r="CA84" s="377">
        <f>IF(CA$19-'様式３（療養者名簿）（⑤の場合）'!$BD89+1&lt;=15,IF(CA$19&gt;='様式３（療養者名簿）（⑤の場合）'!$BD89,IF(CA$19&lt;='様式３（療養者名簿）（⑤の場合）'!$BE89,1,0),0),0)</f>
        <v>0</v>
      </c>
      <c r="CB84" s="377">
        <f>IF(CB$19-'様式３（療養者名簿）（⑤の場合）'!$BD89+1&lt;=15,IF(CB$19&gt;='様式３（療養者名簿）（⑤の場合）'!$BD89,IF(CB$19&lt;='様式３（療養者名簿）（⑤の場合）'!$BE89,1,0),0),0)</f>
        <v>0</v>
      </c>
      <c r="CC84" s="377">
        <f>IF(CC$19-'様式３（療養者名簿）（⑤の場合）'!$BD89+1&lt;=15,IF(CC$19&gt;='様式３（療養者名簿）（⑤の場合）'!$BD89,IF(CC$19&lt;='様式３（療養者名簿）（⑤の場合）'!$BE89,1,0),0),0)</f>
        <v>0</v>
      </c>
      <c r="CD84" s="377">
        <f>IF(CD$19-'様式３（療養者名簿）（⑤の場合）'!$BD89+1&lt;=15,IF(CD$19&gt;='様式３（療養者名簿）（⑤の場合）'!$BD89,IF(CD$19&lt;='様式３（療養者名簿）（⑤の場合）'!$BE89,1,0),0),0)</f>
        <v>0</v>
      </c>
      <c r="CE84" s="377">
        <f>IF(CE$19-'様式３（療養者名簿）（⑤の場合）'!$BD89+1&lt;=15,IF(CE$19&gt;='様式３（療養者名簿）（⑤の場合）'!$BD89,IF(CE$19&lt;='様式３（療養者名簿）（⑤の場合）'!$BE89,1,0),0),0)</f>
        <v>0</v>
      </c>
      <c r="CF84" s="377">
        <f>IF(CF$19-'様式３（療養者名簿）（⑤の場合）'!$BD89+1&lt;=15,IF(CF$19&gt;='様式３（療養者名簿）（⑤の場合）'!$BD89,IF(CF$19&lt;='様式３（療養者名簿）（⑤の場合）'!$BE89,1,0),0),0)</f>
        <v>0</v>
      </c>
      <c r="CG84" s="377">
        <f>IF(CG$19-'様式３（療養者名簿）（⑤の場合）'!$BD89+1&lt;=15,IF(CG$19&gt;='様式３（療養者名簿）（⑤の場合）'!$BD89,IF(CG$19&lt;='様式３（療養者名簿）（⑤の場合）'!$BE89,1,0),0),0)</f>
        <v>0</v>
      </c>
      <c r="CH84" s="377">
        <f>IF(CH$19-'様式３（療養者名簿）（⑤の場合）'!$BD89+1&lt;=15,IF(CH$19&gt;='様式３（療養者名簿）（⑤の場合）'!$BD89,IF(CH$19&lt;='様式３（療養者名簿）（⑤の場合）'!$BE89,1,0),0),0)</f>
        <v>0</v>
      </c>
      <c r="CI84" s="377">
        <f>IF(CI$19-'様式３（療養者名簿）（⑤の場合）'!$BD89+1&lt;=15,IF(CI$19&gt;='様式３（療養者名簿）（⑤の場合）'!$BD89,IF(CI$19&lt;='様式３（療養者名簿）（⑤の場合）'!$BE89,1,0),0),0)</f>
        <v>0</v>
      </c>
      <c r="CJ84" s="377">
        <f>IF(CJ$19-'様式３（療養者名簿）（⑤の場合）'!$BD89+1&lt;=15,IF(CJ$19&gt;='様式３（療養者名簿）（⑤の場合）'!$BD89,IF(CJ$19&lt;='様式３（療養者名簿）（⑤の場合）'!$BE89,1,0),0),0)</f>
        <v>0</v>
      </c>
      <c r="CK84" s="377">
        <f>IF(CK$19-'様式３（療養者名簿）（⑤の場合）'!$BD89+1&lt;=15,IF(CK$19&gt;='様式３（療養者名簿）（⑤の場合）'!$BD89,IF(CK$19&lt;='様式３（療養者名簿）（⑤の場合）'!$BE89,1,0),0),0)</f>
        <v>0</v>
      </c>
      <c r="CL84" s="377">
        <f>IF(CL$19-'様式３（療養者名簿）（⑤の場合）'!$BD89+1&lt;=15,IF(CL$19&gt;='様式３（療養者名簿）（⑤の場合）'!$BD89,IF(CL$19&lt;='様式３（療養者名簿）（⑤の場合）'!$BE89,1,0),0),0)</f>
        <v>0</v>
      </c>
      <c r="CM84" s="377">
        <f>IF(CM$19-'様式３（療養者名簿）（⑤の場合）'!$BD89+1&lt;=15,IF(CM$19&gt;='様式３（療養者名簿）（⑤の場合）'!$BD89,IF(CM$19&lt;='様式３（療養者名簿）（⑤の場合）'!$BE89,1,0),0),0)</f>
        <v>0</v>
      </c>
      <c r="CN84" s="377">
        <f>IF(CN$19-'様式３（療養者名簿）（⑤の場合）'!$BD89+1&lt;=15,IF(CN$19&gt;='様式３（療養者名簿）（⑤の場合）'!$BD89,IF(CN$19&lt;='様式３（療養者名簿）（⑤の場合）'!$BE89,1,0),0),0)</f>
        <v>0</v>
      </c>
      <c r="CO84" s="377">
        <f>IF(CO$19-'様式３（療養者名簿）（⑤の場合）'!$BD89+1&lt;=15,IF(CO$19&gt;='様式３（療養者名簿）（⑤の場合）'!$BD89,IF(CO$19&lt;='様式３（療養者名簿）（⑤の場合）'!$BE89,1,0),0),0)</f>
        <v>0</v>
      </c>
      <c r="CP84" s="377">
        <f>IF(CP$19-'様式３（療養者名簿）（⑤の場合）'!$BD89+1&lt;=15,IF(CP$19&gt;='様式３（療養者名簿）（⑤の場合）'!$BD89,IF(CP$19&lt;='様式３（療養者名簿）（⑤の場合）'!$BE89,1,0),0),0)</f>
        <v>0</v>
      </c>
      <c r="CQ84" s="377">
        <f>IF(CQ$19-'様式３（療養者名簿）（⑤の場合）'!$BD89+1&lt;=15,IF(CQ$19&gt;='様式３（療養者名簿）（⑤の場合）'!$BD89,IF(CQ$19&lt;='様式３（療養者名簿）（⑤の場合）'!$BE89,1,0),0),0)</f>
        <v>0</v>
      </c>
      <c r="CR84" s="377">
        <f>IF(CR$19-'様式３（療養者名簿）（⑤の場合）'!$BD89+1&lt;=15,IF(CR$19&gt;='様式３（療養者名簿）（⑤の場合）'!$BD89,IF(CR$19&lt;='様式３（療養者名簿）（⑤の場合）'!$BE89,1,0),0),0)</f>
        <v>0</v>
      </c>
      <c r="CS84" s="377">
        <f>IF(CS$19-'様式３（療養者名簿）（⑤の場合）'!$BD89+1&lt;=15,IF(CS$19&gt;='様式３（療養者名簿）（⑤の場合）'!$BD89,IF(CS$19&lt;='様式３（療養者名簿）（⑤の場合）'!$BE89,1,0),0),0)</f>
        <v>0</v>
      </c>
      <c r="CT84" s="377">
        <f>IF(CT$19-'様式３（療養者名簿）（⑤の場合）'!$BD89+1&lt;=15,IF(CT$19&gt;='様式３（療養者名簿）（⑤の場合）'!$BD89,IF(CT$19&lt;='様式３（療養者名簿）（⑤の場合）'!$BE89,1,0),0),0)</f>
        <v>0</v>
      </c>
      <c r="CU84" s="377">
        <f>IF(CU$19-'様式３（療養者名簿）（⑤の場合）'!$BD89+1&lt;=15,IF(CU$19&gt;='様式３（療養者名簿）（⑤の場合）'!$BD89,IF(CU$19&lt;='様式３（療養者名簿）（⑤の場合）'!$BE89,1,0),0),0)</f>
        <v>0</v>
      </c>
      <c r="CV84" s="377">
        <f>IF(CV$19-'様式３（療養者名簿）（⑤の場合）'!$BD89+1&lt;=15,IF(CV$19&gt;='様式３（療養者名簿）（⑤の場合）'!$BD89,IF(CV$19&lt;='様式３（療養者名簿）（⑤の場合）'!$BE89,1,0),0),0)</f>
        <v>0</v>
      </c>
      <c r="CW84" s="377">
        <f>IF(CW$19-'様式３（療養者名簿）（⑤の場合）'!$BD89+1&lt;=15,IF(CW$19&gt;='様式３（療養者名簿）（⑤の場合）'!$BD89,IF(CW$19&lt;='様式３（療養者名簿）（⑤の場合）'!$BE89,1,0),0),0)</f>
        <v>0</v>
      </c>
      <c r="CX84" s="377">
        <f>IF(CX$19-'様式３（療養者名簿）（⑤の場合）'!$BD89+1&lt;=15,IF(CX$19&gt;='様式３（療養者名簿）（⑤の場合）'!$BD89,IF(CX$19&lt;='様式３（療養者名簿）（⑤の場合）'!$BE89,1,0),0),0)</f>
        <v>0</v>
      </c>
      <c r="CY84" s="377">
        <f>IF(CY$19-'様式３（療養者名簿）（⑤の場合）'!$BD89+1&lt;=15,IF(CY$19&gt;='様式３（療養者名簿）（⑤の場合）'!$BD89,IF(CY$19&lt;='様式３（療養者名簿）（⑤の場合）'!$BE89,1,0),0),0)</f>
        <v>0</v>
      </c>
      <c r="CZ84" s="377">
        <f>IF(CZ$19-'様式３（療養者名簿）（⑤の場合）'!$BD89+1&lt;=15,IF(CZ$19&gt;='様式３（療養者名簿）（⑤の場合）'!$BD89,IF(CZ$19&lt;='様式３（療養者名簿）（⑤の場合）'!$BE89,1,0),0),0)</f>
        <v>0</v>
      </c>
      <c r="DA84" s="377">
        <f>IF(DA$19-'様式３（療養者名簿）（⑤の場合）'!$BD89+1&lt;=15,IF(DA$19&gt;='様式３（療養者名簿）（⑤の場合）'!$BD89,IF(DA$19&lt;='様式３（療養者名簿）（⑤の場合）'!$BE89,1,0),0),0)</f>
        <v>0</v>
      </c>
      <c r="DB84" s="377">
        <f>IF(DB$19-'様式３（療養者名簿）（⑤の場合）'!$BD89+1&lt;=15,IF(DB$19&gt;='様式３（療養者名簿）（⑤の場合）'!$BD89,IF(DB$19&lt;='様式３（療養者名簿）（⑤の場合）'!$BE89,1,0),0),0)</f>
        <v>0</v>
      </c>
      <c r="DC84" s="377">
        <f>IF(DC$19-'様式３（療養者名簿）（⑤の場合）'!$BD89+1&lt;=15,IF(DC$19&gt;='様式３（療養者名簿）（⑤の場合）'!$BD89,IF(DC$19&lt;='様式３（療養者名簿）（⑤の場合）'!$BE89,1,0),0),0)</f>
        <v>0</v>
      </c>
      <c r="DD84" s="377">
        <f>IF(DD$19-'様式３（療養者名簿）（⑤の場合）'!$BD89+1&lt;=15,IF(DD$19&gt;='様式３（療養者名簿）（⑤の場合）'!$BD89,IF(DD$19&lt;='様式３（療養者名簿）（⑤の場合）'!$BE89,1,0),0),0)</f>
        <v>0</v>
      </c>
      <c r="DE84" s="377">
        <f>IF(DE$19-'様式３（療養者名簿）（⑤の場合）'!$BD89+1&lt;=15,IF(DE$19&gt;='様式３（療養者名簿）（⑤の場合）'!$BD89,IF(DE$19&lt;='様式３（療養者名簿）（⑤の場合）'!$BE89,1,0),0),0)</f>
        <v>0</v>
      </c>
      <c r="DF84" s="377">
        <f>IF(DF$19-'様式３（療養者名簿）（⑤の場合）'!$BD89+1&lt;=15,IF(DF$19&gt;='様式３（療養者名簿）（⑤の場合）'!$BD89,IF(DF$19&lt;='様式３（療養者名簿）（⑤の場合）'!$BE89,1,0),0),0)</f>
        <v>0</v>
      </c>
      <c r="DG84" s="377">
        <f>IF(DG$19-'様式３（療養者名簿）（⑤の場合）'!$BD89+1&lt;=15,IF(DG$19&gt;='様式３（療養者名簿）（⑤の場合）'!$BD89,IF(DG$19&lt;='様式３（療養者名簿）（⑤の場合）'!$BE89,1,0),0),0)</f>
        <v>0</v>
      </c>
      <c r="DH84" s="377">
        <f>IF(DH$19-'様式３（療養者名簿）（⑤の場合）'!$BD89+1&lt;=15,IF(DH$19&gt;='様式３（療養者名簿）（⑤の場合）'!$BD89,IF(DH$19&lt;='様式３（療養者名簿）（⑤の場合）'!$BE89,1,0),0),0)</f>
        <v>0</v>
      </c>
      <c r="DI84" s="377">
        <f>IF(DI$19-'様式３（療養者名簿）（⑤の場合）'!$BD89+1&lt;=15,IF(DI$19&gt;='様式３（療養者名簿）（⑤の場合）'!$BD89,IF(DI$19&lt;='様式３（療養者名簿）（⑤の場合）'!$BE89,1,0),0),0)</f>
        <v>0</v>
      </c>
      <c r="DJ84" s="377">
        <f>IF(DJ$19-'様式３（療養者名簿）（⑤の場合）'!$BD89+1&lt;=15,IF(DJ$19&gt;='様式３（療養者名簿）（⑤の場合）'!$BD89,IF(DJ$19&lt;='様式３（療養者名簿）（⑤の場合）'!$BE89,1,0),0),0)</f>
        <v>0</v>
      </c>
      <c r="DK84" s="377">
        <f>IF(DK$19-'様式３（療養者名簿）（⑤の場合）'!$BD89+1&lt;=15,IF(DK$19&gt;='様式３（療養者名簿）（⑤の場合）'!$BD89,IF(DK$19&lt;='様式３（療養者名簿）（⑤の場合）'!$BE89,1,0),0),0)</f>
        <v>0</v>
      </c>
      <c r="DL84" s="377">
        <f>IF(DL$19-'様式３（療養者名簿）（⑤の場合）'!$BD89+1&lt;=15,IF(DL$19&gt;='様式３（療養者名簿）（⑤の場合）'!$BD89,IF(DL$19&lt;='様式３（療養者名簿）（⑤の場合）'!$BE89,1,0),0),0)</f>
        <v>0</v>
      </c>
      <c r="DM84" s="377">
        <f>IF(DM$19-'様式３（療養者名簿）（⑤の場合）'!$BD89+1&lt;=15,IF(DM$19&gt;='様式３（療養者名簿）（⑤の場合）'!$BD89,IF(DM$19&lt;='様式３（療養者名簿）（⑤の場合）'!$BE89,1,0),0),0)</f>
        <v>0</v>
      </c>
      <c r="DN84" s="377">
        <f>IF(DN$19-'様式３（療養者名簿）（⑤の場合）'!$BD89+1&lt;=15,IF(DN$19&gt;='様式３（療養者名簿）（⑤の場合）'!$BD89,IF(DN$19&lt;='様式３（療養者名簿）（⑤の場合）'!$BE89,1,0),0),0)</f>
        <v>0</v>
      </c>
      <c r="DO84" s="377">
        <f>IF(DO$19-'様式３（療養者名簿）（⑤の場合）'!$BD89+1&lt;=15,IF(DO$19&gt;='様式３（療養者名簿）（⑤の場合）'!$BD89,IF(DO$19&lt;='様式３（療養者名簿）（⑤の場合）'!$BE89,1,0),0),0)</f>
        <v>0</v>
      </c>
      <c r="DP84" s="377">
        <f>IF(DP$19-'様式３（療養者名簿）（⑤の場合）'!$BD89+1&lt;=15,IF(DP$19&gt;='様式３（療養者名簿）（⑤の場合）'!$BD89,IF(DP$19&lt;='様式３（療養者名簿）（⑤の場合）'!$BE89,1,0),0),0)</f>
        <v>0</v>
      </c>
      <c r="DQ84" s="377">
        <f>IF(DQ$19-'様式３（療養者名簿）（⑤の場合）'!$BD89+1&lt;=15,IF(DQ$19&gt;='様式３（療養者名簿）（⑤の場合）'!$BD89,IF(DQ$19&lt;='様式３（療養者名簿）（⑤の場合）'!$BE89,1,0),0),0)</f>
        <v>0</v>
      </c>
      <c r="DR84" s="377">
        <f>IF(DR$19-'様式３（療養者名簿）（⑤の場合）'!$BD89+1&lt;=15,IF(DR$19&gt;='様式３（療養者名簿）（⑤の場合）'!$BD89,IF(DR$19&lt;='様式３（療養者名簿）（⑤の場合）'!$BE89,1,0),0),0)</f>
        <v>0</v>
      </c>
      <c r="DS84" s="377">
        <f>IF(DS$19-'様式３（療養者名簿）（⑤の場合）'!$BD89+1&lt;=15,IF(DS$19&gt;='様式３（療養者名簿）（⑤の場合）'!$BD89,IF(DS$19&lt;='様式３（療養者名簿）（⑤の場合）'!$BE89,1,0),0),0)</f>
        <v>0</v>
      </c>
      <c r="DT84" s="377">
        <f>IF(DT$19-'様式３（療養者名簿）（⑤の場合）'!$BD89+1&lt;=15,IF(DT$19&gt;='様式３（療養者名簿）（⑤の場合）'!$BD89,IF(DT$19&lt;='様式３（療養者名簿）（⑤の場合）'!$BE89,1,0),0),0)</f>
        <v>0</v>
      </c>
      <c r="DU84" s="377">
        <f>IF(DU$19-'様式３（療養者名簿）（⑤の場合）'!$BD89+1&lt;=15,IF(DU$19&gt;='様式３（療養者名簿）（⑤の場合）'!$BD89,IF(DU$19&lt;='様式３（療養者名簿）（⑤の場合）'!$BE89,1,0),0),0)</f>
        <v>0</v>
      </c>
      <c r="DV84" s="377">
        <f>IF(DV$19-'様式３（療養者名簿）（⑤の場合）'!$BD89+1&lt;=15,IF(DV$19&gt;='様式３（療養者名簿）（⑤の場合）'!$BD89,IF(DV$19&lt;='様式３（療養者名簿）（⑤の場合）'!$BE89,1,0),0),0)</f>
        <v>0</v>
      </c>
      <c r="DW84" s="377">
        <f>IF(DW$19-'様式３（療養者名簿）（⑤の場合）'!$BD89+1&lt;=15,IF(DW$19&gt;='様式３（療養者名簿）（⑤の場合）'!$BD89,IF(DW$19&lt;='様式３（療養者名簿）（⑤の場合）'!$BE89,1,0),0),0)</f>
        <v>0</v>
      </c>
      <c r="DX84" s="377">
        <f>IF(DX$19-'様式３（療養者名簿）（⑤の場合）'!$BD89+1&lt;=15,IF(DX$19&gt;='様式３（療養者名簿）（⑤の場合）'!$BD89,IF(DX$19&lt;='様式３（療養者名簿）（⑤の場合）'!$BE89,1,0),0),0)</f>
        <v>0</v>
      </c>
      <c r="DY84" s="377">
        <f>IF(DY$19-'様式３（療養者名簿）（⑤の場合）'!$BD89+1&lt;=15,IF(DY$19&gt;='様式３（療養者名簿）（⑤の場合）'!$BD89,IF(DY$19&lt;='様式３（療養者名簿）（⑤の場合）'!$BE89,1,0),0),0)</f>
        <v>0</v>
      </c>
      <c r="DZ84" s="377">
        <f>IF(DZ$19-'様式３（療養者名簿）（⑤の場合）'!$BD89+1&lt;=15,IF(DZ$19&gt;='様式３（療養者名簿）（⑤の場合）'!$BD89,IF(DZ$19&lt;='様式３（療養者名簿）（⑤の場合）'!$BE89,1,0),0),0)</f>
        <v>0</v>
      </c>
      <c r="EA84" s="377">
        <f>IF(EA$19-'様式３（療養者名簿）（⑤の場合）'!$BD89+1&lt;=15,IF(EA$19&gt;='様式３（療養者名簿）（⑤の場合）'!$BD89,IF(EA$19&lt;='様式３（療養者名簿）（⑤の場合）'!$BE89,1,0),0),0)</f>
        <v>0</v>
      </c>
      <c r="EB84" s="377">
        <f>IF(EB$19-'様式３（療養者名簿）（⑤の場合）'!$BD89+1&lt;=15,IF(EB$19&gt;='様式３（療養者名簿）（⑤の場合）'!$BD89,IF(EB$19&lt;='様式３（療養者名簿）（⑤の場合）'!$BE89,1,0),0),0)</f>
        <v>0</v>
      </c>
      <c r="EC84" s="377">
        <f>IF(EC$19-'様式３（療養者名簿）（⑤の場合）'!$BD89+1&lt;=15,IF(EC$19&gt;='様式３（療養者名簿）（⑤の場合）'!$BD89,IF(EC$19&lt;='様式３（療養者名簿）（⑤の場合）'!$BE89,1,0),0),0)</f>
        <v>0</v>
      </c>
      <c r="ED84" s="377">
        <f>IF(ED$19-'様式３（療養者名簿）（⑤の場合）'!$BD89+1&lt;=15,IF(ED$19&gt;='様式３（療養者名簿）（⑤の場合）'!$BD89,IF(ED$19&lt;='様式３（療養者名簿）（⑤の場合）'!$BE89,1,0),0),0)</f>
        <v>0</v>
      </c>
      <c r="EE84" s="377">
        <f>IF(EE$19-'様式３（療養者名簿）（⑤の場合）'!$BD89+1&lt;=15,IF(EE$19&gt;='様式３（療養者名簿）（⑤の場合）'!$BD89,IF(EE$19&lt;='様式３（療養者名簿）（⑤の場合）'!$BE89,1,0),0),0)</f>
        <v>0</v>
      </c>
      <c r="EF84" s="377">
        <f>IF(EF$19-'様式３（療養者名簿）（⑤の場合）'!$BD89+1&lt;=15,IF(EF$19&gt;='様式３（療養者名簿）（⑤の場合）'!$BD89,IF(EF$19&lt;='様式３（療養者名簿）（⑤の場合）'!$BE89,1,0),0),0)</f>
        <v>0</v>
      </c>
      <c r="EG84" s="377">
        <f>IF(EG$19-'様式３（療養者名簿）（⑤の場合）'!$BD89+1&lt;=15,IF(EG$19&gt;='様式３（療養者名簿）（⑤の場合）'!$BD89,IF(EG$19&lt;='様式３（療養者名簿）（⑤の場合）'!$BE89,1,0),0),0)</f>
        <v>0</v>
      </c>
      <c r="EH84" s="377">
        <f>IF(EH$19-'様式３（療養者名簿）（⑤の場合）'!$BD89+1&lt;=15,IF(EH$19&gt;='様式３（療養者名簿）（⑤の場合）'!$BD89,IF(EH$19&lt;='様式３（療養者名簿）（⑤の場合）'!$BE89,1,0),0),0)</f>
        <v>0</v>
      </c>
      <c r="EI84" s="377">
        <f>IF(EI$19-'様式３（療養者名簿）（⑤の場合）'!$BD89+1&lt;=15,IF(EI$19&gt;='様式３（療養者名簿）（⑤の場合）'!$BD89,IF(EI$19&lt;='様式３（療養者名簿）（⑤の場合）'!$BE89,1,0),0),0)</f>
        <v>0</v>
      </c>
      <c r="EJ84" s="377">
        <f>IF(EJ$19-'様式３（療養者名簿）（⑤の場合）'!$BD89+1&lt;=15,IF(EJ$19&gt;='様式３（療養者名簿）（⑤の場合）'!$BD89,IF(EJ$19&lt;='様式３（療養者名簿）（⑤の場合）'!$BE89,1,0),0),0)</f>
        <v>0</v>
      </c>
      <c r="EK84" s="377">
        <f>IF(EK$19-'様式３（療養者名簿）（⑤の場合）'!$BD89+1&lt;=15,IF(EK$19&gt;='様式３（療養者名簿）（⑤の場合）'!$BD89,IF(EK$19&lt;='様式３（療養者名簿）（⑤の場合）'!$BE89,1,0),0),0)</f>
        <v>0</v>
      </c>
      <c r="EL84" s="377">
        <f>IF(EL$19-'様式３（療養者名簿）（⑤の場合）'!$BD89+1&lt;=15,IF(EL$19&gt;='様式３（療養者名簿）（⑤の場合）'!$BD89,IF(EL$19&lt;='様式３（療養者名簿）（⑤の場合）'!$BE89,1,0),0),0)</f>
        <v>0</v>
      </c>
      <c r="EM84" s="377">
        <f>IF(EM$19-'様式３（療養者名簿）（⑤の場合）'!$BD89+1&lt;=15,IF(EM$19&gt;='様式３（療養者名簿）（⑤の場合）'!$BD89,IF(EM$19&lt;='様式３（療養者名簿）（⑤の場合）'!$BE89,1,0),0),0)</f>
        <v>0</v>
      </c>
      <c r="EN84" s="377">
        <f>IF(EN$19-'様式３（療養者名簿）（⑤の場合）'!$BD89+1&lt;=15,IF(EN$19&gt;='様式３（療養者名簿）（⑤の場合）'!$BD89,IF(EN$19&lt;='様式３（療養者名簿）（⑤の場合）'!$BE89,1,0),0),0)</f>
        <v>0</v>
      </c>
      <c r="EO84" s="377">
        <f>IF(EO$19-'様式３（療養者名簿）（⑤の場合）'!$BD89+1&lt;=15,IF(EO$19&gt;='様式３（療養者名簿）（⑤の場合）'!$BD89,IF(EO$19&lt;='様式３（療養者名簿）（⑤の場合）'!$BE89,1,0),0),0)</f>
        <v>0</v>
      </c>
      <c r="EP84" s="377">
        <f>IF(EP$19-'様式３（療養者名簿）（⑤の場合）'!$BD89+1&lt;=15,IF(EP$19&gt;='様式３（療養者名簿）（⑤の場合）'!$BD89,IF(EP$19&lt;='様式３（療養者名簿）（⑤の場合）'!$BE89,1,0),0),0)</f>
        <v>0</v>
      </c>
      <c r="EQ84" s="377">
        <f>IF(EQ$19-'様式３（療養者名簿）（⑤の場合）'!$BD89+1&lt;=15,IF(EQ$19&gt;='様式３（療養者名簿）（⑤の場合）'!$BD89,IF(EQ$19&lt;='様式３（療養者名簿）（⑤の場合）'!$BE89,1,0),0),0)</f>
        <v>0</v>
      </c>
      <c r="ER84" s="377">
        <f>IF(ER$19-'様式３（療養者名簿）（⑤の場合）'!$BD89+1&lt;=15,IF(ER$19&gt;='様式３（療養者名簿）（⑤の場合）'!$BD89,IF(ER$19&lt;='様式３（療養者名簿）（⑤の場合）'!$BE89,1,0),0),0)</f>
        <v>0</v>
      </c>
      <c r="ES84" s="377">
        <f>IF(ES$19-'様式３（療養者名簿）（⑤の場合）'!$BD89+1&lt;=15,IF(ES$19&gt;='様式３（療養者名簿）（⑤の場合）'!$BD89,IF(ES$19&lt;='様式３（療養者名簿）（⑤の場合）'!$BE89,1,0),0),0)</f>
        <v>0</v>
      </c>
      <c r="ET84" s="377">
        <f>IF(ET$19-'様式３（療養者名簿）（⑤の場合）'!$BD89+1&lt;=15,IF(ET$19&gt;='様式３（療養者名簿）（⑤の場合）'!$BD89,IF(ET$19&lt;='様式３（療養者名簿）（⑤の場合）'!$BE89,1,0),0),0)</f>
        <v>0</v>
      </c>
      <c r="EU84" s="377">
        <f>IF(EU$19-'様式３（療養者名簿）（⑤の場合）'!$BD89+1&lt;=15,IF(EU$19&gt;='様式３（療養者名簿）（⑤の場合）'!$BD89,IF(EU$19&lt;='様式３（療養者名簿）（⑤の場合）'!$BE89,1,0),0),0)</f>
        <v>0</v>
      </c>
      <c r="EV84" s="377">
        <f>IF(EV$19-'様式３（療養者名簿）（⑤の場合）'!$BD89+1&lt;=15,IF(EV$19&gt;='様式３（療養者名簿）（⑤の場合）'!$BD89,IF(EV$19&lt;='様式３（療養者名簿）（⑤の場合）'!$BE89,1,0),0),0)</f>
        <v>0</v>
      </c>
      <c r="EW84" s="377">
        <f>IF(EW$19-'様式３（療養者名簿）（⑤の場合）'!$BD89+1&lt;=15,IF(EW$19&gt;='様式３（療養者名簿）（⑤の場合）'!$BD89,IF(EW$19&lt;='様式３（療養者名簿）（⑤の場合）'!$BE89,1,0),0),0)</f>
        <v>0</v>
      </c>
      <c r="EX84" s="377">
        <f>IF(EX$19-'様式３（療養者名簿）（⑤の場合）'!$BD89+1&lt;=15,IF(EX$19&gt;='様式３（療養者名簿）（⑤の場合）'!$BD89,IF(EX$19&lt;='様式３（療養者名簿）（⑤の場合）'!$BE89,1,0),0),0)</f>
        <v>0</v>
      </c>
      <c r="EY84" s="377">
        <f>IF(EY$19-'様式３（療養者名簿）（⑤の場合）'!$BD89+1&lt;=15,IF(EY$19&gt;='様式３（療養者名簿）（⑤の場合）'!$BD89,IF(EY$19&lt;='様式３（療養者名簿）（⑤の場合）'!$BE89,1,0),0),0)</f>
        <v>0</v>
      </c>
      <c r="EZ84" s="377">
        <f>IF(EZ$19-'様式３（療養者名簿）（⑤の場合）'!$BD89+1&lt;=15,IF(EZ$19&gt;='様式３（療養者名簿）（⑤の場合）'!$BD89,IF(EZ$19&lt;='様式３（療養者名簿）（⑤の場合）'!$BE89,1,0),0),0)</f>
        <v>0</v>
      </c>
      <c r="FA84" s="377">
        <f>IF(FA$19-'様式３（療養者名簿）（⑤の場合）'!$BD89+1&lt;=15,IF(FA$19&gt;='様式３（療養者名簿）（⑤の場合）'!$BD89,IF(FA$19&lt;='様式３（療養者名簿）（⑤の場合）'!$BE89,1,0),0),0)</f>
        <v>0</v>
      </c>
      <c r="FB84" s="377">
        <f>IF(FB$19-'様式３（療養者名簿）（⑤の場合）'!$BD89+1&lt;=15,IF(FB$19&gt;='様式３（療養者名簿）（⑤の場合）'!$BD89,IF(FB$19&lt;='様式３（療養者名簿）（⑤の場合）'!$BE89,1,0),0),0)</f>
        <v>0</v>
      </c>
      <c r="FC84" s="377">
        <f>IF(FC$19-'様式３（療養者名簿）（⑤の場合）'!$BD89+1&lt;=15,IF(FC$19&gt;='様式３（療養者名簿）（⑤の場合）'!$BD89,IF(FC$19&lt;='様式３（療養者名簿）（⑤の場合）'!$BE89,1,0),0),0)</f>
        <v>0</v>
      </c>
      <c r="FD84" s="377">
        <f>IF(FD$19-'様式３（療養者名簿）（⑤の場合）'!$BD89+1&lt;=15,IF(FD$19&gt;='様式３（療養者名簿）（⑤の場合）'!$BD89,IF(FD$19&lt;='様式３（療養者名簿）（⑤の場合）'!$BE89,1,0),0),0)</f>
        <v>0</v>
      </c>
      <c r="FE84" s="377">
        <f>IF(FE$19-'様式３（療養者名簿）（⑤の場合）'!$BD89+1&lt;=15,IF(FE$19&gt;='様式３（療養者名簿）（⑤の場合）'!$BD89,IF(FE$19&lt;='様式３（療養者名簿）（⑤の場合）'!$BE89,1,0),0),0)</f>
        <v>0</v>
      </c>
      <c r="FF84" s="377">
        <f>IF(FF$19-'様式３（療養者名簿）（⑤の場合）'!$BD89+1&lt;=15,IF(FF$19&gt;='様式３（療養者名簿）（⑤の場合）'!$BD89,IF(FF$19&lt;='様式３（療養者名簿）（⑤の場合）'!$BE89,1,0),0),0)</f>
        <v>0</v>
      </c>
      <c r="FG84" s="377">
        <f>IF(FG$19-'様式３（療養者名簿）（⑤の場合）'!$BD89+1&lt;=15,IF(FG$19&gt;='様式３（療養者名簿）（⑤の場合）'!$BD89,IF(FG$19&lt;='様式３（療養者名簿）（⑤の場合）'!$BE89,1,0),0),0)</f>
        <v>0</v>
      </c>
      <c r="FH84" s="377">
        <f>IF(FH$19-'様式３（療養者名簿）（⑤の場合）'!$BD89+1&lt;=15,IF(FH$19&gt;='様式３（療養者名簿）（⑤の場合）'!$BD89,IF(FH$19&lt;='様式３（療養者名簿）（⑤の場合）'!$BE89,1,0),0),0)</f>
        <v>0</v>
      </c>
      <c r="FI84" s="377">
        <f>IF(FI$19-'様式３（療養者名簿）（⑤の場合）'!$BD89+1&lt;=15,IF(FI$19&gt;='様式３（療養者名簿）（⑤の場合）'!$BD89,IF(FI$19&lt;='様式３（療養者名簿）（⑤の場合）'!$BE89,1,0),0),0)</f>
        <v>0</v>
      </c>
      <c r="FJ84" s="377">
        <f>IF(FJ$19-'様式３（療養者名簿）（⑤の場合）'!$BD89+1&lt;=15,IF(FJ$19&gt;='様式３（療養者名簿）（⑤の場合）'!$BD89,IF(FJ$19&lt;='様式３（療養者名簿）（⑤の場合）'!$BE89,1,0),0),0)</f>
        <v>0</v>
      </c>
      <c r="FK84" s="377">
        <f>IF(FK$19-'様式３（療養者名簿）（⑤の場合）'!$BD89+1&lt;=15,IF(FK$19&gt;='様式３（療養者名簿）（⑤の場合）'!$BD89,IF(FK$19&lt;='様式３（療養者名簿）（⑤の場合）'!$BE89,1,0),0),0)</f>
        <v>0</v>
      </c>
      <c r="FL84" s="377">
        <f>IF(FL$19-'様式３（療養者名簿）（⑤の場合）'!$BD89+1&lt;=15,IF(FL$19&gt;='様式３（療養者名簿）（⑤の場合）'!$BD89,IF(FL$19&lt;='様式３（療養者名簿）（⑤の場合）'!$BE89,1,0),0),0)</f>
        <v>0</v>
      </c>
      <c r="FM84" s="377">
        <f>IF(FM$19-'様式３（療養者名簿）（⑤の場合）'!$BD89+1&lt;=15,IF(FM$19&gt;='様式３（療養者名簿）（⑤の場合）'!$BD89,IF(FM$19&lt;='様式３（療養者名簿）（⑤の場合）'!$BE89,1,0),0),0)</f>
        <v>0</v>
      </c>
      <c r="FN84" s="377">
        <f>IF(FN$19-'様式３（療養者名簿）（⑤の場合）'!$BD89+1&lt;=15,IF(FN$19&gt;='様式３（療養者名簿）（⑤の場合）'!$BD89,IF(FN$19&lt;='様式３（療養者名簿）（⑤の場合）'!$BE89,1,0),0),0)</f>
        <v>0</v>
      </c>
      <c r="FO84" s="377">
        <f>IF(FO$19-'様式３（療養者名簿）（⑤の場合）'!$BD89+1&lt;=15,IF(FO$19&gt;='様式３（療養者名簿）（⑤の場合）'!$BD89,IF(FO$19&lt;='様式３（療養者名簿）（⑤の場合）'!$BE89,1,0),0),0)</f>
        <v>0</v>
      </c>
      <c r="FP84" s="377">
        <f>IF(FP$19-'様式３（療養者名簿）（⑤の場合）'!$BD89+1&lt;=15,IF(FP$19&gt;='様式３（療養者名簿）（⑤の場合）'!$BD89,IF(FP$19&lt;='様式３（療養者名簿）（⑤の場合）'!$BE89,1,0),0),0)</f>
        <v>0</v>
      </c>
      <c r="FQ84" s="377">
        <f>IF(FQ$19-'様式３（療養者名簿）（⑤の場合）'!$BD89+1&lt;=15,IF(FQ$19&gt;='様式３（療養者名簿）（⑤の場合）'!$BD89,IF(FQ$19&lt;='様式３（療養者名簿）（⑤の場合）'!$BE89,1,0),0),0)</f>
        <v>0</v>
      </c>
      <c r="FR84" s="377">
        <f>IF(FR$19-'様式３（療養者名簿）（⑤の場合）'!$BD89+1&lt;=15,IF(FR$19&gt;='様式３（療養者名簿）（⑤の場合）'!$BD89,IF(FR$19&lt;='様式３（療養者名簿）（⑤の場合）'!$BE89,1,0),0),0)</f>
        <v>0</v>
      </c>
      <c r="FS84" s="377">
        <f>IF(FS$19-'様式３（療養者名簿）（⑤の場合）'!$BD89+1&lt;=15,IF(FS$19&gt;='様式３（療養者名簿）（⑤の場合）'!$BD89,IF(FS$19&lt;='様式３（療養者名簿）（⑤の場合）'!$BE89,1,0),0),0)</f>
        <v>0</v>
      </c>
      <c r="FT84" s="377">
        <f>IF(FT$19-'様式３（療養者名簿）（⑤の場合）'!$BD89+1&lt;=15,IF(FT$19&gt;='様式３（療養者名簿）（⑤の場合）'!$BD89,IF(FT$19&lt;='様式３（療養者名簿）（⑤の場合）'!$BE89,1,0),0),0)</f>
        <v>0</v>
      </c>
      <c r="FU84" s="377">
        <f>IF(FU$19-'様式３（療養者名簿）（⑤の場合）'!$BD89+1&lt;=15,IF(FU$19&gt;='様式３（療養者名簿）（⑤の場合）'!$BD89,IF(FU$19&lt;='様式３（療養者名簿）（⑤の場合）'!$BE89,1,0),0),0)</f>
        <v>0</v>
      </c>
      <c r="FV84" s="377">
        <f>IF(FV$19-'様式３（療養者名簿）（⑤の場合）'!$BD89+1&lt;=15,IF(FV$19&gt;='様式３（療養者名簿）（⑤の場合）'!$BD89,IF(FV$19&lt;='様式３（療養者名簿）（⑤の場合）'!$BE89,1,0),0),0)</f>
        <v>0</v>
      </c>
      <c r="FW84" s="377">
        <f>IF(FW$19-'様式３（療養者名簿）（⑤の場合）'!$BD89+1&lt;=15,IF(FW$19&gt;='様式３（療養者名簿）（⑤の場合）'!$BD89,IF(FW$19&lt;='様式３（療養者名簿）（⑤の場合）'!$BE89,1,0),0),0)</f>
        <v>0</v>
      </c>
      <c r="FX84" s="377">
        <f>IF(FX$19-'様式３（療養者名簿）（⑤の場合）'!$BD89+1&lt;=15,IF(FX$19&gt;='様式３（療養者名簿）（⑤の場合）'!$BD89,IF(FX$19&lt;='様式３（療養者名簿）（⑤の場合）'!$BE89,1,0),0),0)</f>
        <v>0</v>
      </c>
      <c r="FY84" s="377">
        <f>IF(FY$19-'様式３（療養者名簿）（⑤の場合）'!$BD89+1&lt;=15,IF(FY$19&gt;='様式３（療養者名簿）（⑤の場合）'!$BD89,IF(FY$19&lt;='様式３（療養者名簿）（⑤の場合）'!$BE89,1,0),0),0)</f>
        <v>0</v>
      </c>
      <c r="FZ84" s="377">
        <f>IF(FZ$19-'様式３（療養者名簿）（⑤の場合）'!$BD89+1&lt;=15,IF(FZ$19&gt;='様式３（療養者名簿）（⑤の場合）'!$BD89,IF(FZ$19&lt;='様式３（療養者名簿）（⑤の場合）'!$BE89,1,0),0),0)</f>
        <v>0</v>
      </c>
      <c r="GA84" s="377">
        <f>IF(GA$19-'様式３（療養者名簿）（⑤の場合）'!$BD89+1&lt;=15,IF(GA$19&gt;='様式３（療養者名簿）（⑤の場合）'!$BD89,IF(GA$19&lt;='様式３（療養者名簿）（⑤の場合）'!$BE89,1,0),0),0)</f>
        <v>0</v>
      </c>
      <c r="GB84" s="377">
        <f>IF(GB$19-'様式３（療養者名簿）（⑤の場合）'!$BD89+1&lt;=15,IF(GB$19&gt;='様式３（療養者名簿）（⑤の場合）'!$BD89,IF(GB$19&lt;='様式３（療養者名簿）（⑤の場合）'!$BE89,1,0),0),0)</f>
        <v>0</v>
      </c>
      <c r="GC84" s="377">
        <f>IF(GC$19-'様式３（療養者名簿）（⑤の場合）'!$BD89+1&lt;=15,IF(GC$19&gt;='様式３（療養者名簿）（⑤の場合）'!$BD89,IF(GC$19&lt;='様式３（療養者名簿）（⑤の場合）'!$BE89,1,0),0),0)</f>
        <v>0</v>
      </c>
      <c r="GD84" s="377">
        <f>IF(GD$19-'様式３（療養者名簿）（⑤の場合）'!$BD89+1&lt;=15,IF(GD$19&gt;='様式３（療養者名簿）（⑤の場合）'!$BD89,IF(GD$19&lt;='様式３（療養者名簿）（⑤の場合）'!$BE89,1,0),0),0)</f>
        <v>0</v>
      </c>
      <c r="GE84" s="377">
        <f>IF(GE$19-'様式３（療養者名簿）（⑤の場合）'!$BD89+1&lt;=15,IF(GE$19&gt;='様式３（療養者名簿）（⑤の場合）'!$BD89,IF(GE$19&lt;='様式３（療養者名簿）（⑤の場合）'!$BE89,1,0),0),0)</f>
        <v>0</v>
      </c>
      <c r="GF84" s="377">
        <f>IF(GF$19-'様式３（療養者名簿）（⑤の場合）'!$BD89+1&lt;=15,IF(GF$19&gt;='様式３（療養者名簿）（⑤の場合）'!$BD89,IF(GF$19&lt;='様式３（療養者名簿）（⑤の場合）'!$BE89,1,0),0),0)</f>
        <v>0</v>
      </c>
      <c r="GG84" s="377">
        <f>IF(GG$19-'様式３（療養者名簿）（⑤の場合）'!$BD89+1&lt;=15,IF(GG$19&gt;='様式３（療養者名簿）（⑤の場合）'!$BD89,IF(GG$19&lt;='様式３（療養者名簿）（⑤の場合）'!$BE89,1,0),0),0)</f>
        <v>0</v>
      </c>
      <c r="GH84" s="377">
        <f>IF(GH$19-'様式３（療養者名簿）（⑤の場合）'!$BD89+1&lt;=15,IF(GH$19&gt;='様式３（療養者名簿）（⑤の場合）'!$BD89,IF(GH$19&lt;='様式３（療養者名簿）（⑤の場合）'!$BE89,1,0),0),0)</f>
        <v>0</v>
      </c>
      <c r="GI84" s="377">
        <f>IF(GI$19-'様式３（療養者名簿）（⑤の場合）'!$BD89+1&lt;=15,IF(GI$19&gt;='様式３（療養者名簿）（⑤の場合）'!$BD89,IF(GI$19&lt;='様式３（療養者名簿）（⑤の場合）'!$BE89,1,0),0),0)</f>
        <v>0</v>
      </c>
      <c r="GJ84" s="377">
        <f>IF(GJ$19-'様式３（療養者名簿）（⑤の場合）'!$BD89+1&lt;=15,IF(GJ$19&gt;='様式３（療養者名簿）（⑤の場合）'!$BD89,IF(GJ$19&lt;='様式３（療養者名簿）（⑤の場合）'!$BE89,1,0),0),0)</f>
        <v>0</v>
      </c>
      <c r="GK84" s="377">
        <f>IF(GK$19-'様式３（療養者名簿）（⑤の場合）'!$BD89+1&lt;=15,IF(GK$19&gt;='様式３（療養者名簿）（⑤の場合）'!$BD89,IF(GK$19&lt;='様式３（療養者名簿）（⑤の場合）'!$BE89,1,0),0),0)</f>
        <v>0</v>
      </c>
      <c r="GL84" s="377">
        <f>IF(GL$19-'様式３（療養者名簿）（⑤の場合）'!$BD89+1&lt;=15,IF(GL$19&gt;='様式３（療養者名簿）（⑤の場合）'!$BD89,IF(GL$19&lt;='様式３（療養者名簿）（⑤の場合）'!$BE89,1,0),0),0)</f>
        <v>0</v>
      </c>
      <c r="GM84" s="377">
        <f>IF(GM$19-'様式３（療養者名簿）（⑤の場合）'!$BD89+1&lt;=15,IF(GM$19&gt;='様式３（療養者名簿）（⑤の場合）'!$BD89,IF(GM$19&lt;='様式３（療養者名簿）（⑤の場合）'!$BE89,1,0),0),0)</f>
        <v>0</v>
      </c>
      <c r="GN84" s="377">
        <f>IF(GN$19-'様式３（療養者名簿）（⑤の場合）'!$BD89+1&lt;=15,IF(GN$19&gt;='様式３（療養者名簿）（⑤の場合）'!$BD89,IF(GN$19&lt;='様式３（療養者名簿）（⑤の場合）'!$BE89,1,0),0),0)</f>
        <v>0</v>
      </c>
      <c r="GO84" s="377">
        <f>IF(GO$19-'様式３（療養者名簿）（⑤の場合）'!$BD89+1&lt;=15,IF(GO$19&gt;='様式３（療養者名簿）（⑤の場合）'!$BD89,IF(GO$19&lt;='様式３（療養者名簿）（⑤の場合）'!$BE89,1,0),0),0)</f>
        <v>0</v>
      </c>
      <c r="GP84" s="377">
        <f>IF(GP$19-'様式３（療養者名簿）（⑤の場合）'!$BD89+1&lt;=15,IF(GP$19&gt;='様式３（療養者名簿）（⑤の場合）'!$BD89,IF(GP$19&lt;='様式３（療養者名簿）（⑤の場合）'!$BE89,1,0),0),0)</f>
        <v>0</v>
      </c>
      <c r="GQ84" s="377">
        <f>IF(GQ$19-'様式３（療養者名簿）（⑤の場合）'!$BD89+1&lt;=15,IF(GQ$19&gt;='様式３（療養者名簿）（⑤の場合）'!$BD89,IF(GQ$19&lt;='様式３（療養者名簿）（⑤の場合）'!$BE89,1,0),0),0)</f>
        <v>0</v>
      </c>
      <c r="GR84" s="377">
        <f>IF(GR$19-'様式３（療養者名簿）（⑤の場合）'!$BD89+1&lt;=15,IF(GR$19&gt;='様式３（療養者名簿）（⑤の場合）'!$BD89,IF(GR$19&lt;='様式３（療養者名簿）（⑤の場合）'!$BE89,1,0),0),0)</f>
        <v>0</v>
      </c>
      <c r="GS84" s="377">
        <f>IF(GS$19-'様式３（療養者名簿）（⑤の場合）'!$BD89+1&lt;=15,IF(GS$19&gt;='様式３（療養者名簿）（⑤の場合）'!$BD89,IF(GS$19&lt;='様式３（療養者名簿）（⑤の場合）'!$BE89,1,0),0),0)</f>
        <v>0</v>
      </c>
      <c r="GT84" s="377">
        <f>IF(GT$19-'様式３（療養者名簿）（⑤の場合）'!$BD89+1&lt;=15,IF(GT$19&gt;='様式３（療養者名簿）（⑤の場合）'!$BD89,IF(GT$19&lt;='様式３（療養者名簿）（⑤の場合）'!$BE89,1,0),0),0)</f>
        <v>0</v>
      </c>
      <c r="GU84" s="377">
        <f>IF(GU$19-'様式３（療養者名簿）（⑤の場合）'!$BD89+1&lt;=15,IF(GU$19&gt;='様式３（療養者名簿）（⑤の場合）'!$BD89,IF(GU$19&lt;='様式３（療養者名簿）（⑤の場合）'!$BE89,1,0),0),0)</f>
        <v>0</v>
      </c>
      <c r="GV84" s="377">
        <f>IF(GV$19-'様式３（療養者名簿）（⑤の場合）'!$BD89+1&lt;=15,IF(GV$19&gt;='様式３（療養者名簿）（⑤の場合）'!$BD89,IF(GV$19&lt;='様式３（療養者名簿）（⑤の場合）'!$BE89,1,0),0),0)</f>
        <v>0</v>
      </c>
      <c r="GW84" s="377">
        <f>IF(GW$19-'様式３（療養者名簿）（⑤の場合）'!$BD89+1&lt;=15,IF(GW$19&gt;='様式３（療養者名簿）（⑤の場合）'!$BD89,IF(GW$19&lt;='様式３（療養者名簿）（⑤の場合）'!$BE89,1,0),0),0)</f>
        <v>0</v>
      </c>
      <c r="GX84" s="377">
        <f>IF(GX$19-'様式３（療養者名簿）（⑤の場合）'!$BD89+1&lt;=15,IF(GX$19&gt;='様式３（療養者名簿）（⑤の場合）'!$BD89,IF(GX$19&lt;='様式３（療養者名簿）（⑤の場合）'!$BE89,1,0),0),0)</f>
        <v>0</v>
      </c>
      <c r="GY84" s="377">
        <f>IF(GY$19-'様式３（療養者名簿）（⑤の場合）'!$BD89+1&lt;=15,IF(GY$19&gt;='様式３（療養者名簿）（⑤の場合）'!$BD89,IF(GY$19&lt;='様式３（療養者名簿）（⑤の場合）'!$BE89,1,0),0),0)</f>
        <v>0</v>
      </c>
      <c r="GZ84" s="377">
        <f>IF(GZ$19-'様式３（療養者名簿）（⑤の場合）'!$BD89+1&lt;=15,IF(GZ$19&gt;='様式３（療養者名簿）（⑤の場合）'!$BD89,IF(GZ$19&lt;='様式３（療養者名簿）（⑤の場合）'!$BE89,1,0),0),0)</f>
        <v>0</v>
      </c>
      <c r="HA84" s="377">
        <f>IF(HA$19-'様式３（療養者名簿）（⑤の場合）'!$BD89+1&lt;=15,IF(HA$19&gt;='様式３（療養者名簿）（⑤の場合）'!$BD89,IF(HA$19&lt;='様式３（療養者名簿）（⑤の場合）'!$BE89,1,0),0),0)</f>
        <v>0</v>
      </c>
      <c r="HB84" s="377">
        <f>IF(HB$19-'様式３（療養者名簿）（⑤の場合）'!$BD89+1&lt;=15,IF(HB$19&gt;='様式３（療養者名簿）（⑤の場合）'!$BD89,IF(HB$19&lt;='様式３（療養者名簿）（⑤の場合）'!$BE89,1,0),0),0)</f>
        <v>0</v>
      </c>
      <c r="HC84" s="377">
        <f>IF(HC$19-'様式３（療養者名簿）（⑤の場合）'!$BD89+1&lt;=15,IF(HC$19&gt;='様式３（療養者名簿）（⑤の場合）'!$BD89,IF(HC$19&lt;='様式３（療養者名簿）（⑤の場合）'!$BE89,1,0),0),0)</f>
        <v>0</v>
      </c>
      <c r="HD84" s="377">
        <f>IF(HD$19-'様式３（療養者名簿）（⑤の場合）'!$BD89+1&lt;=15,IF(HD$19&gt;='様式３（療養者名簿）（⑤の場合）'!$BD89,IF(HD$19&lt;='様式３（療養者名簿）（⑤の場合）'!$BE89,1,0),0),0)</f>
        <v>0</v>
      </c>
      <c r="HE84" s="377">
        <f>IF(HE$19-'様式３（療養者名簿）（⑤の場合）'!$BD89+1&lt;=15,IF(HE$19&gt;='様式３（療養者名簿）（⑤の場合）'!$BD89,IF(HE$19&lt;='様式３（療養者名簿）（⑤の場合）'!$BE89,1,0),0),0)</f>
        <v>0</v>
      </c>
      <c r="HF84" s="377">
        <f>IF(HF$19-'様式３（療養者名簿）（⑤の場合）'!$BD89+1&lt;=15,IF(HF$19&gt;='様式３（療養者名簿）（⑤の場合）'!$BD89,IF(HF$19&lt;='様式３（療養者名簿）（⑤の場合）'!$BE89,1,0),0),0)</f>
        <v>0</v>
      </c>
      <c r="HG84" s="377">
        <f>IF(HG$19-'様式３（療養者名簿）（⑤の場合）'!$BD89+1&lt;=15,IF(HG$19&gt;='様式３（療養者名簿）（⑤の場合）'!$BD89,IF(HG$19&lt;='様式３（療養者名簿）（⑤の場合）'!$BE89,1,0),0),0)</f>
        <v>0</v>
      </c>
      <c r="HH84" s="377">
        <f>IF(HH$19-'様式３（療養者名簿）（⑤の場合）'!$BD89+1&lt;=15,IF(HH$19&gt;='様式３（療養者名簿）（⑤の場合）'!$BD89,IF(HH$19&lt;='様式３（療養者名簿）（⑤の場合）'!$BE89,1,0),0),0)</f>
        <v>0</v>
      </c>
      <c r="HI84" s="377">
        <f>IF(HI$19-'様式３（療養者名簿）（⑤の場合）'!$BD89+1&lt;=15,IF(HI$19&gt;='様式３（療養者名簿）（⑤の場合）'!$BD89,IF(HI$19&lt;='様式３（療養者名簿）（⑤の場合）'!$BE89,1,0),0),0)</f>
        <v>0</v>
      </c>
      <c r="HJ84" s="377">
        <f>IF(HJ$19-'様式３（療養者名簿）（⑤の場合）'!$BD89+1&lt;=15,IF(HJ$19&gt;='様式３（療養者名簿）（⑤の場合）'!$BD89,IF(HJ$19&lt;='様式３（療養者名簿）（⑤の場合）'!$BE89,1,0),0),0)</f>
        <v>0</v>
      </c>
      <c r="HK84" s="377">
        <f>IF(HK$19-'様式３（療養者名簿）（⑤の場合）'!$BD89+1&lt;=15,IF(HK$19&gt;='様式３（療養者名簿）（⑤の場合）'!$BD89,IF(HK$19&lt;='様式３（療養者名簿）（⑤の場合）'!$BE89,1,0),0),0)</f>
        <v>0</v>
      </c>
      <c r="HL84" s="377">
        <f>IF(HL$19-'様式３（療養者名簿）（⑤の場合）'!$BD89+1&lt;=15,IF(HL$19&gt;='様式３（療養者名簿）（⑤の場合）'!$BD89,IF(HL$19&lt;='様式３（療養者名簿）（⑤の場合）'!$BE89,1,0),0),0)</f>
        <v>0</v>
      </c>
      <c r="HM84" s="377">
        <f>IF(HM$19-'様式３（療養者名簿）（⑤の場合）'!$BD89+1&lt;=15,IF(HM$19&gt;='様式３（療養者名簿）（⑤の場合）'!$BD89,IF(HM$19&lt;='様式３（療養者名簿）（⑤の場合）'!$BE89,1,0),0),0)</f>
        <v>0</v>
      </c>
      <c r="HN84" s="377">
        <f>IF(HN$19-'様式３（療養者名簿）（⑤の場合）'!$BD89+1&lt;=15,IF(HN$19&gt;='様式３（療養者名簿）（⑤の場合）'!$BD89,IF(HN$19&lt;='様式３（療養者名簿）（⑤の場合）'!$BE89,1,0),0),0)</f>
        <v>0</v>
      </c>
      <c r="HO84" s="377">
        <f>IF(HO$19-'様式３（療養者名簿）（⑤の場合）'!$BD89+1&lt;=15,IF(HO$19&gt;='様式３（療養者名簿）（⑤の場合）'!$BD89,IF(HO$19&lt;='様式３（療養者名簿）（⑤の場合）'!$BE89,1,0),0),0)</f>
        <v>0</v>
      </c>
      <c r="HP84" s="377">
        <f>IF(HP$19-'様式３（療養者名簿）（⑤の場合）'!$BD89+1&lt;=15,IF(HP$19&gt;='様式３（療養者名簿）（⑤の場合）'!$BD89,IF(HP$19&lt;='様式３（療養者名簿）（⑤の場合）'!$BE89,1,0),0),0)</f>
        <v>0</v>
      </c>
      <c r="HQ84" s="377">
        <f>IF(HQ$19-'様式３（療養者名簿）（⑤の場合）'!$BD89+1&lt;=15,IF(HQ$19&gt;='様式３（療養者名簿）（⑤の場合）'!$BD89,IF(HQ$19&lt;='様式３（療養者名簿）（⑤の場合）'!$BE89,1,0),0),0)</f>
        <v>0</v>
      </c>
      <c r="HR84" s="377">
        <f>IF(HR$19-'様式３（療養者名簿）（⑤の場合）'!$BD89+1&lt;=15,IF(HR$19&gt;='様式３（療養者名簿）（⑤の場合）'!$BD89,IF(HR$19&lt;='様式３（療養者名簿）（⑤の場合）'!$BE89,1,0),0),0)</f>
        <v>0</v>
      </c>
      <c r="HS84" s="377">
        <f>IF(HS$19-'様式３（療養者名簿）（⑤の場合）'!$BD89+1&lt;=15,IF(HS$19&gt;='様式３（療養者名簿）（⑤の場合）'!$BD89,IF(HS$19&lt;='様式３（療養者名簿）（⑤の場合）'!$BE89,1,0),0),0)</f>
        <v>0</v>
      </c>
      <c r="HT84" s="377">
        <f>IF(HT$19-'様式３（療養者名簿）（⑤の場合）'!$BD89+1&lt;=15,IF(HT$19&gt;='様式３（療養者名簿）（⑤の場合）'!$BD89,IF(HT$19&lt;='様式３（療養者名簿）（⑤の場合）'!$BE89,1,0),0),0)</f>
        <v>0</v>
      </c>
      <c r="HU84" s="377">
        <f>IF(HU$19-'様式３（療養者名簿）（⑤の場合）'!$BD89+1&lt;=15,IF(HU$19&gt;='様式３（療養者名簿）（⑤の場合）'!$BD89,IF(HU$19&lt;='様式３（療養者名簿）（⑤の場合）'!$BE89,1,0),0),0)</f>
        <v>0</v>
      </c>
      <c r="HV84" s="377">
        <f>IF(HV$19-'様式３（療養者名簿）（⑤の場合）'!$BD89+1&lt;=15,IF(HV$19&gt;='様式３（療養者名簿）（⑤の場合）'!$BD89,IF(HV$19&lt;='様式３（療養者名簿）（⑤の場合）'!$BE89,1,0),0),0)</f>
        <v>0</v>
      </c>
      <c r="HW84" s="377">
        <f>IF(HW$19-'様式３（療養者名簿）（⑤の場合）'!$BD89+1&lt;=15,IF(HW$19&gt;='様式３（療養者名簿）（⑤の場合）'!$BD89,IF(HW$19&lt;='様式３（療養者名簿）（⑤の場合）'!$BE89,1,0),0),0)</f>
        <v>0</v>
      </c>
      <c r="HX84" s="377">
        <f>IF(HX$19-'様式３（療養者名簿）（⑤の場合）'!$BD89+1&lt;=15,IF(HX$19&gt;='様式３（療養者名簿）（⑤の場合）'!$BD89,IF(HX$19&lt;='様式３（療養者名簿）（⑤の場合）'!$BE89,1,0),0),0)</f>
        <v>0</v>
      </c>
      <c r="HY84" s="377">
        <f>IF(HY$19-'様式３（療養者名簿）（⑤の場合）'!$BD89+1&lt;=15,IF(HY$19&gt;='様式３（療養者名簿）（⑤の場合）'!$BD89,IF(HY$19&lt;='様式３（療養者名簿）（⑤の場合）'!$BE89,1,0),0),0)</f>
        <v>0</v>
      </c>
      <c r="HZ84" s="377">
        <f>IF(HZ$19-'様式３（療養者名簿）（⑤の場合）'!$BD89+1&lt;=15,IF(HZ$19&gt;='様式３（療養者名簿）（⑤の場合）'!$BD89,IF(HZ$19&lt;='様式３（療養者名簿）（⑤の場合）'!$BE89,1,0),0),0)</f>
        <v>0</v>
      </c>
      <c r="IA84" s="377">
        <f>IF(IA$19-'様式３（療養者名簿）（⑤の場合）'!$BD89+1&lt;=15,IF(IA$19&gt;='様式３（療養者名簿）（⑤の場合）'!$BD89,IF(IA$19&lt;='様式３（療養者名簿）（⑤の場合）'!$BE89,1,0),0),0)</f>
        <v>0</v>
      </c>
      <c r="IB84" s="377">
        <f>IF(IB$19-'様式３（療養者名簿）（⑤の場合）'!$BD89+1&lt;=15,IF(IB$19&gt;='様式３（療養者名簿）（⑤の場合）'!$BD89,IF(IB$19&lt;='様式３（療養者名簿）（⑤の場合）'!$BE89,1,0),0),0)</f>
        <v>0</v>
      </c>
      <c r="IC84" s="377">
        <f>IF(IC$19-'様式３（療養者名簿）（⑤の場合）'!$BD89+1&lt;=15,IF(IC$19&gt;='様式３（療養者名簿）（⑤の場合）'!$BD89,IF(IC$19&lt;='様式３（療養者名簿）（⑤の場合）'!$BE89,1,0),0),0)</f>
        <v>0</v>
      </c>
      <c r="ID84" s="377">
        <f>IF(ID$19-'様式３（療養者名簿）（⑤の場合）'!$BD89+1&lt;=15,IF(ID$19&gt;='様式３（療養者名簿）（⑤の場合）'!$BD89,IF(ID$19&lt;='様式３（療養者名簿）（⑤の場合）'!$BE89,1,0),0),0)</f>
        <v>0</v>
      </c>
      <c r="IE84" s="377">
        <f>IF(IE$19-'様式３（療養者名簿）（⑤の場合）'!$BD89+1&lt;=15,IF(IE$19&gt;='様式３（療養者名簿）（⑤の場合）'!$BD89,IF(IE$19&lt;='様式３（療養者名簿）（⑤の場合）'!$BE89,1,0),0),0)</f>
        <v>0</v>
      </c>
      <c r="IF84" s="377">
        <f>IF(IF$19-'様式３（療養者名簿）（⑤の場合）'!$BD89+1&lt;=15,IF(IF$19&gt;='様式３（療養者名簿）（⑤の場合）'!$BD89,IF(IF$19&lt;='様式３（療養者名簿）（⑤の場合）'!$BE89,1,0),0),0)</f>
        <v>0</v>
      </c>
      <c r="IG84" s="377">
        <f>IF(IG$19-'様式３（療養者名簿）（⑤の場合）'!$BD89+1&lt;=15,IF(IG$19&gt;='様式３（療養者名簿）（⑤の場合）'!$BD89,IF(IG$19&lt;='様式３（療養者名簿）（⑤の場合）'!$BE89,1,0),0),0)</f>
        <v>0</v>
      </c>
      <c r="IH84" s="377">
        <f>IF(IH$19-'様式３（療養者名簿）（⑤の場合）'!$BD89+1&lt;=15,IF(IH$19&gt;='様式３（療養者名簿）（⑤の場合）'!$BD89,IF(IH$19&lt;='様式３（療養者名簿）（⑤の場合）'!$BE89,1,0),0),0)</f>
        <v>0</v>
      </c>
      <c r="II84" s="377">
        <f>IF(II$19-'様式３（療養者名簿）（⑤の場合）'!$BD89+1&lt;=15,IF(II$19&gt;='様式３（療養者名簿）（⑤の場合）'!$BD89,IF(II$19&lt;='様式３（療養者名簿）（⑤の場合）'!$BE89,1,0),0),0)</f>
        <v>0</v>
      </c>
      <c r="IJ84" s="377">
        <f>IF(IJ$19-'様式３（療養者名簿）（⑤の場合）'!$BD89+1&lt;=15,IF(IJ$19&gt;='様式３（療養者名簿）（⑤の場合）'!$BD89,IF(IJ$19&lt;='様式３（療養者名簿）（⑤の場合）'!$BE89,1,0),0),0)</f>
        <v>0</v>
      </c>
      <c r="IK84" s="377">
        <f>IF(IK$19-'様式３（療養者名簿）（⑤の場合）'!$BD89+1&lt;=15,IF(IK$19&gt;='様式３（療養者名簿）（⑤の場合）'!$BD89,IF(IK$19&lt;='様式３（療養者名簿）（⑤の場合）'!$BE89,1,0),0),0)</f>
        <v>0</v>
      </c>
      <c r="IL84" s="377">
        <f>IF(IL$19-'様式３（療養者名簿）（⑤の場合）'!$BD89+1&lt;=15,IF(IL$19&gt;='様式３（療養者名簿）（⑤の場合）'!$BD89,IF(IL$19&lt;='様式３（療養者名簿）（⑤の場合）'!$BE89,1,0),0),0)</f>
        <v>0</v>
      </c>
      <c r="IM84" s="377">
        <f>IF(IM$19-'様式３（療養者名簿）（⑤の場合）'!$BD89+1&lt;=15,IF(IM$19&gt;='様式３（療養者名簿）（⑤の場合）'!$BD89,IF(IM$19&lt;='様式３（療養者名簿）（⑤の場合）'!$BE89,1,0),0),0)</f>
        <v>0</v>
      </c>
      <c r="IN84" s="377">
        <f>IF(IN$19-'様式３（療養者名簿）（⑤の場合）'!$BD89+1&lt;=15,IF(IN$19&gt;='様式３（療養者名簿）（⑤の場合）'!$BD89,IF(IN$19&lt;='様式３（療養者名簿）（⑤の場合）'!$BE89,1,0),0),0)</f>
        <v>0</v>
      </c>
      <c r="IO84" s="377">
        <f>IF(IO$19-'様式３（療養者名簿）（⑤の場合）'!$BD89+1&lt;=15,IF(IO$19&gt;='様式３（療養者名簿）（⑤の場合）'!$BD89,IF(IO$19&lt;='様式３（療養者名簿）（⑤の場合）'!$BE89,1,0),0),0)</f>
        <v>0</v>
      </c>
      <c r="IP84" s="377">
        <f>IF(IP$19-'様式３（療養者名簿）（⑤の場合）'!$BD89+1&lt;=15,IF(IP$19&gt;='様式３（療養者名簿）（⑤の場合）'!$BD89,IF(IP$19&lt;='様式３（療養者名簿）（⑤の場合）'!$BE89,1,0),0),0)</f>
        <v>0</v>
      </c>
      <c r="IQ84" s="377">
        <f>IF(IQ$19-'様式３（療養者名簿）（⑤の場合）'!$BD89+1&lt;=15,IF(IQ$19&gt;='様式３（療養者名簿）（⑤の場合）'!$BD89,IF(IQ$19&lt;='様式３（療養者名簿）（⑤の場合）'!$BE89,1,0),0),0)</f>
        <v>0</v>
      </c>
      <c r="IR84" s="377">
        <f>IF(IR$19-'様式３（療養者名簿）（⑤の場合）'!$BD89+1&lt;=15,IF(IR$19&gt;='様式３（療養者名簿）（⑤の場合）'!$BD89,IF(IR$19&lt;='様式３（療養者名簿）（⑤の場合）'!$BE89,1,0),0),0)</f>
        <v>0</v>
      </c>
      <c r="IS84" s="377">
        <f>IF(IS$19-'様式３（療養者名簿）（⑤の場合）'!$BD89+1&lt;=15,IF(IS$19&gt;='様式３（療養者名簿）（⑤の場合）'!$BD89,IF(IS$19&lt;='様式３（療養者名簿）（⑤の場合）'!$BE89,1,0),0),0)</f>
        <v>0</v>
      </c>
      <c r="IT84" s="377">
        <f>IF(IT$19-'様式３（療養者名簿）（⑤の場合）'!$BD89+1&lt;=15,IF(IT$19&gt;='様式３（療養者名簿）（⑤の場合）'!$BD89,IF(IT$19&lt;='様式３（療養者名簿）（⑤の場合）'!$BE89,1,0),0),0)</f>
        <v>0</v>
      </c>
      <c r="IU84" s="377">
        <f>IF(IU$19-'様式３（療養者名簿）（⑤の場合）'!$BD89+1&lt;=15,IF(IU$19&gt;='様式３（療養者名簿）（⑤の場合）'!$BD89,IF(IU$19&lt;='様式３（療養者名簿）（⑤の場合）'!$BE89,1,0),0),0)</f>
        <v>0</v>
      </c>
      <c r="IV84" s="377">
        <f>IF(IV$19-'様式３（療養者名簿）（⑤の場合）'!$BD89+1&lt;=15,IF(IV$19&gt;='様式３（療養者名簿）（⑤の場合）'!$BD89,IF(IV$19&lt;='様式３（療養者名簿）（⑤の場合）'!$BE89,1,0),0),0)</f>
        <v>0</v>
      </c>
      <c r="IW84" s="377">
        <f>IF(IW$19-'様式３（療養者名簿）（⑤の場合）'!$BD89+1&lt;=15,IF(IW$19&gt;='様式３（療養者名簿）（⑤の場合）'!$BD89,IF(IW$19&lt;='様式３（療養者名簿）（⑤の場合）'!$BE89,1,0),0),0)</f>
        <v>0</v>
      </c>
      <c r="IX84" s="377">
        <f>IF(IX$19-'様式３（療養者名簿）（⑤の場合）'!$BD89+1&lt;=15,IF(IX$19&gt;='様式３（療養者名簿）（⑤の場合）'!$BD89,IF(IX$19&lt;='様式３（療養者名簿）（⑤の場合）'!$BE89,1,0),0),0)</f>
        <v>0</v>
      </c>
      <c r="IY84" s="377">
        <f>IF(IY$19-'様式３（療養者名簿）（⑤の場合）'!$BD89+1&lt;=15,IF(IY$19&gt;='様式３（療養者名簿）（⑤の場合）'!$BD89,IF(IY$19&lt;='様式３（療養者名簿）（⑤の場合）'!$BE89,1,0),0),0)</f>
        <v>0</v>
      </c>
      <c r="IZ84" s="377">
        <f>IF(IZ$19-'様式３（療養者名簿）（⑤の場合）'!$BD89+1&lt;=15,IF(IZ$19&gt;='様式３（療養者名簿）（⑤の場合）'!$BD89,IF(IZ$19&lt;='様式３（療養者名簿）（⑤の場合）'!$BE89,1,0),0),0)</f>
        <v>0</v>
      </c>
      <c r="JA84" s="377">
        <f>IF(JA$19-'様式３（療養者名簿）（⑤の場合）'!$BD89+1&lt;=15,IF(JA$19&gt;='様式３（療養者名簿）（⑤の場合）'!$BD89,IF(JA$19&lt;='様式３（療養者名簿）（⑤の場合）'!$BE89,1,0),0),0)</f>
        <v>0</v>
      </c>
      <c r="JB84" s="377">
        <f>IF(JB$19-'様式３（療養者名簿）（⑤の場合）'!$BD89+1&lt;=15,IF(JB$19&gt;='様式３（療養者名簿）（⑤の場合）'!$BD89,IF(JB$19&lt;='様式３（療養者名簿）（⑤の場合）'!$BE89,1,0),0),0)</f>
        <v>0</v>
      </c>
      <c r="JC84" s="377">
        <f>IF(JC$19-'様式３（療養者名簿）（⑤の場合）'!$BD89+1&lt;=15,IF(JC$19&gt;='様式３（療養者名簿）（⑤の場合）'!$BD89,IF(JC$19&lt;='様式３（療養者名簿）（⑤の場合）'!$BE89,1,0),0),0)</f>
        <v>0</v>
      </c>
      <c r="JD84" s="377">
        <f>IF(JD$19-'様式３（療養者名簿）（⑤の場合）'!$BD89+1&lt;=15,IF(JD$19&gt;='様式３（療養者名簿）（⑤の場合）'!$BD89,IF(JD$19&lt;='様式３（療養者名簿）（⑤の場合）'!$BE89,1,0),0),0)</f>
        <v>0</v>
      </c>
      <c r="JE84" s="377">
        <f>IF(JE$19-'様式３（療養者名簿）（⑤の場合）'!$BD89+1&lt;=15,IF(JE$19&gt;='様式３（療養者名簿）（⑤の場合）'!$BD89,IF(JE$19&lt;='様式３（療養者名簿）（⑤の場合）'!$BE89,1,0),0),0)</f>
        <v>0</v>
      </c>
      <c r="JF84" s="377">
        <f>IF(JF$19-'様式３（療養者名簿）（⑤の場合）'!$BD89+1&lt;=15,IF(JF$19&gt;='様式３（療養者名簿）（⑤の場合）'!$BD89,IF(JF$19&lt;='様式３（療養者名簿）（⑤の場合）'!$BE89,1,0),0),0)</f>
        <v>0</v>
      </c>
      <c r="JG84" s="377">
        <f>IF(JG$19-'様式３（療養者名簿）（⑤の場合）'!$BD89+1&lt;=15,IF(JG$19&gt;='様式３（療養者名簿）（⑤の場合）'!$BD89,IF(JG$19&lt;='様式３（療養者名簿）（⑤の場合）'!$BE89,1,0),0),0)</f>
        <v>0</v>
      </c>
      <c r="JH84" s="377">
        <f>IF(JH$19-'様式３（療養者名簿）（⑤の場合）'!$BD89+1&lt;=15,IF(JH$19&gt;='様式３（療養者名簿）（⑤の場合）'!$BD89,IF(JH$19&lt;='様式３（療養者名簿）（⑤の場合）'!$BE89,1,0),0),0)</f>
        <v>0</v>
      </c>
      <c r="JI84" s="377">
        <f>IF(JI$19-'様式３（療養者名簿）（⑤の場合）'!$BD89+1&lt;=15,IF(JI$19&gt;='様式３（療養者名簿）（⑤の場合）'!$BD89,IF(JI$19&lt;='様式３（療養者名簿）（⑤の場合）'!$BE89,1,0),0),0)</f>
        <v>0</v>
      </c>
      <c r="JJ84" s="377">
        <f>IF(JJ$19-'様式３（療養者名簿）（⑤の場合）'!$BD89+1&lt;=15,IF(JJ$19&gt;='様式３（療養者名簿）（⑤の場合）'!$BD89,IF(JJ$19&lt;='様式３（療養者名簿）（⑤の場合）'!$BE89,1,0),0),0)</f>
        <v>0</v>
      </c>
      <c r="JK84" s="377">
        <f>IF(JK$19-'様式３（療養者名簿）（⑤の場合）'!$BD89+1&lt;=15,IF(JK$19&gt;='様式３（療養者名簿）（⑤の場合）'!$BD89,IF(JK$19&lt;='様式３（療養者名簿）（⑤の場合）'!$BE89,1,0),0),0)</f>
        <v>0</v>
      </c>
      <c r="JL84" s="377">
        <f>IF(JL$19-'様式３（療養者名簿）（⑤の場合）'!$BD89+1&lt;=15,IF(JL$19&gt;='様式３（療養者名簿）（⑤の場合）'!$BD89,IF(JL$19&lt;='様式３（療養者名簿）（⑤の場合）'!$BE89,1,0),0),0)</f>
        <v>0</v>
      </c>
      <c r="JM84" s="377">
        <f>IF(JM$19-'様式３（療養者名簿）（⑤の場合）'!$BD89+1&lt;=15,IF(JM$19&gt;='様式３（療養者名簿）（⑤の場合）'!$BD89,IF(JM$19&lt;='様式３（療養者名簿）（⑤の場合）'!$BE89,1,0),0),0)</f>
        <v>0</v>
      </c>
      <c r="JN84" s="377">
        <f>IF(JN$19-'様式３（療養者名簿）（⑤の場合）'!$BD89+1&lt;=15,IF(JN$19&gt;='様式３（療養者名簿）（⑤の場合）'!$BD89,IF(JN$19&lt;='様式３（療養者名簿）（⑤の場合）'!$BE89,1,0),0),0)</f>
        <v>0</v>
      </c>
      <c r="JO84" s="377">
        <f>IF(JO$19-'様式３（療養者名簿）（⑤の場合）'!$BD89+1&lt;=15,IF(JO$19&gt;='様式３（療養者名簿）（⑤の場合）'!$BD89,IF(JO$19&lt;='様式３（療養者名簿）（⑤の場合）'!$BE89,1,0),0),0)</f>
        <v>0</v>
      </c>
      <c r="JP84" s="377">
        <f>IF(JP$19-'様式３（療養者名簿）（⑤の場合）'!$BD89+1&lt;=15,IF(JP$19&gt;='様式３（療養者名簿）（⑤の場合）'!$BD89,IF(JP$19&lt;='様式３（療養者名簿）（⑤の場合）'!$BE89,1,0),0),0)</f>
        <v>0</v>
      </c>
      <c r="JQ84" s="377">
        <f>IF(JQ$19-'様式３（療養者名簿）（⑤の場合）'!$BD89+1&lt;=15,IF(JQ$19&gt;='様式３（療養者名簿）（⑤の場合）'!$BD89,IF(JQ$19&lt;='様式３（療養者名簿）（⑤の場合）'!$BE89,1,0),0),0)</f>
        <v>0</v>
      </c>
      <c r="JR84" s="377">
        <f>IF(JR$19-'様式３（療養者名簿）（⑤の場合）'!$BD89+1&lt;=15,IF(JR$19&gt;='様式３（療養者名簿）（⑤の場合）'!$BD89,IF(JR$19&lt;='様式３（療養者名簿）（⑤の場合）'!$BE89,1,0),0),0)</f>
        <v>0</v>
      </c>
      <c r="JS84" s="377">
        <f>IF(JS$19-'様式３（療養者名簿）（⑤の場合）'!$BD89+1&lt;=15,IF(JS$19&gt;='様式３（療養者名簿）（⑤の場合）'!$BD89,IF(JS$19&lt;='様式３（療養者名簿）（⑤の場合）'!$BE89,1,0),0),0)</f>
        <v>0</v>
      </c>
      <c r="JT84" s="377">
        <f>IF(JT$19-'様式３（療養者名簿）（⑤の場合）'!$BD89+1&lt;=15,IF(JT$19&gt;='様式３（療養者名簿）（⑤の場合）'!$BD89,IF(JT$19&lt;='様式３（療養者名簿）（⑤の場合）'!$BE89,1,0),0),0)</f>
        <v>0</v>
      </c>
      <c r="JU84" s="377">
        <f>IF(JU$19-'様式３（療養者名簿）（⑤の場合）'!$BD89+1&lt;=15,IF(JU$19&gt;='様式３（療養者名簿）（⑤の場合）'!$BD89,IF(JU$19&lt;='様式３（療養者名簿）（⑤の場合）'!$BE89,1,0),0),0)</f>
        <v>0</v>
      </c>
      <c r="JV84" s="377">
        <f>IF(JV$19-'様式３（療養者名簿）（⑤の場合）'!$BD89+1&lt;=15,IF(JV$19&gt;='様式３（療養者名簿）（⑤の場合）'!$BD89,IF(JV$19&lt;='様式３（療養者名簿）（⑤の場合）'!$BE89,1,0),0),0)</f>
        <v>0</v>
      </c>
      <c r="JW84" s="377">
        <f>IF(JW$19-'様式３（療養者名簿）（⑤の場合）'!$BD89+1&lt;=15,IF(JW$19&gt;='様式３（療養者名簿）（⑤の場合）'!$BD89,IF(JW$19&lt;='様式３（療養者名簿）（⑤の場合）'!$BE89,1,0),0),0)</f>
        <v>0</v>
      </c>
      <c r="JX84" s="377">
        <f>IF(JX$19-'様式３（療養者名簿）（⑤の場合）'!$BD89+1&lt;=15,IF(JX$19&gt;='様式３（療養者名簿）（⑤の場合）'!$BD89,IF(JX$19&lt;='様式３（療養者名簿）（⑤の場合）'!$BE89,1,0),0),0)</f>
        <v>0</v>
      </c>
      <c r="JY84" s="377">
        <f>IF(JY$19-'様式３（療養者名簿）（⑤の場合）'!$BD89+1&lt;=15,IF(JY$19&gt;='様式３（療養者名簿）（⑤の場合）'!$BD89,IF(JY$19&lt;='様式３（療養者名簿）（⑤の場合）'!$BE89,1,0),0),0)</f>
        <v>0</v>
      </c>
      <c r="JZ84" s="377">
        <f>IF(JZ$19-'様式３（療養者名簿）（⑤の場合）'!$BD89+1&lt;=15,IF(JZ$19&gt;='様式３（療養者名簿）（⑤の場合）'!$BD89,IF(JZ$19&lt;='様式３（療養者名簿）（⑤の場合）'!$BE89,1,0),0),0)</f>
        <v>0</v>
      </c>
      <c r="KA84" s="377">
        <f>IF(KA$19-'様式３（療養者名簿）（⑤の場合）'!$BD89+1&lt;=15,IF(KA$19&gt;='様式３（療養者名簿）（⑤の場合）'!$BD89,IF(KA$19&lt;='様式３（療養者名簿）（⑤の場合）'!$BE89,1,0),0),0)</f>
        <v>0</v>
      </c>
      <c r="KB84" s="377">
        <f>IF(KB$19-'様式３（療養者名簿）（⑤の場合）'!$BD89+1&lt;=15,IF(KB$19&gt;='様式３（療養者名簿）（⑤の場合）'!$BD89,IF(KB$19&lt;='様式３（療養者名簿）（⑤の場合）'!$BE89,1,0),0),0)</f>
        <v>0</v>
      </c>
      <c r="KC84" s="377">
        <f>IF(KC$19-'様式３（療養者名簿）（⑤の場合）'!$BD89+1&lt;=15,IF(KC$19&gt;='様式３（療養者名簿）（⑤の場合）'!$BD89,IF(KC$19&lt;='様式３（療養者名簿）（⑤の場合）'!$BE89,1,0),0),0)</f>
        <v>0</v>
      </c>
      <c r="KD84" s="377">
        <f>IF(KD$19-'様式３（療養者名簿）（⑤の場合）'!$BD89+1&lt;=15,IF(KD$19&gt;='様式３（療養者名簿）（⑤の場合）'!$BD89,IF(KD$19&lt;='様式３（療養者名簿）（⑤の場合）'!$BE89,1,0),0),0)</f>
        <v>0</v>
      </c>
      <c r="KE84" s="377">
        <f>IF(KE$19-'様式３（療養者名簿）（⑤の場合）'!$BD89+1&lt;=15,IF(KE$19&gt;='様式３（療養者名簿）（⑤の場合）'!$BD89,IF(KE$19&lt;='様式３（療養者名簿）（⑤の場合）'!$BE89,1,0),0),0)</f>
        <v>0</v>
      </c>
      <c r="KF84" s="377">
        <f>IF(KF$19-'様式３（療養者名簿）（⑤の場合）'!$BD89+1&lt;=15,IF(KF$19&gt;='様式３（療養者名簿）（⑤の場合）'!$BD89,IF(KF$19&lt;='様式３（療養者名簿）（⑤の場合）'!$BE89,1,0),0),0)</f>
        <v>0</v>
      </c>
      <c r="KG84" s="377">
        <f>IF(KG$19-'様式３（療養者名簿）（⑤の場合）'!$BD89+1&lt;=15,IF(KG$19&gt;='様式３（療養者名簿）（⑤の場合）'!$BD89,IF(KG$19&lt;='様式３（療養者名簿）（⑤の場合）'!$BE89,1,0),0),0)</f>
        <v>0</v>
      </c>
      <c r="KH84" s="377">
        <f>IF(KH$19-'様式３（療養者名簿）（⑤の場合）'!$BD89+1&lt;=15,IF(KH$19&gt;='様式３（療養者名簿）（⑤の場合）'!$BD89,IF(KH$19&lt;='様式３（療養者名簿）（⑤の場合）'!$BE89,1,0),0),0)</f>
        <v>0</v>
      </c>
      <c r="KI84" s="377">
        <f>IF(KI$19-'様式３（療養者名簿）（⑤の場合）'!$BD89+1&lt;=15,IF(KI$19&gt;='様式３（療養者名簿）（⑤の場合）'!$BD89,IF(KI$19&lt;='様式３（療養者名簿）（⑤の場合）'!$BE89,1,0),0),0)</f>
        <v>0</v>
      </c>
      <c r="KJ84" s="377">
        <f>IF(KJ$19-'様式３（療養者名簿）（⑤の場合）'!$BD89+1&lt;=15,IF(KJ$19&gt;='様式３（療養者名簿）（⑤の場合）'!$BD89,IF(KJ$19&lt;='様式３（療養者名簿）（⑤の場合）'!$BE89,1,0),0),0)</f>
        <v>0</v>
      </c>
      <c r="KK84" s="377">
        <f>IF(KK$19-'様式３（療養者名簿）（⑤の場合）'!$BD89+1&lt;=15,IF(KK$19&gt;='様式３（療養者名簿）（⑤の場合）'!$BD89,IF(KK$19&lt;='様式３（療養者名簿）（⑤の場合）'!$BE89,1,0),0),0)</f>
        <v>0</v>
      </c>
      <c r="KL84" s="377">
        <f>IF(KL$19-'様式３（療養者名簿）（⑤の場合）'!$BD89+1&lt;=15,IF(KL$19&gt;='様式３（療養者名簿）（⑤の場合）'!$BD89,IF(KL$19&lt;='様式３（療養者名簿）（⑤の場合）'!$BE89,1,0),0),0)</f>
        <v>0</v>
      </c>
      <c r="KM84" s="377">
        <f>IF(KM$19-'様式３（療養者名簿）（⑤の場合）'!$BD89+1&lt;=15,IF(KM$19&gt;='様式３（療養者名簿）（⑤の場合）'!$BD89,IF(KM$19&lt;='様式３（療養者名簿）（⑤の場合）'!$BE89,1,0),0),0)</f>
        <v>0</v>
      </c>
      <c r="KN84" s="377">
        <f>IF(KN$19-'様式３（療養者名簿）（⑤の場合）'!$BD89+1&lt;=15,IF(KN$19&gt;='様式３（療養者名簿）（⑤の場合）'!$BD89,IF(KN$19&lt;='様式３（療養者名簿）（⑤の場合）'!$BE89,1,0),0),0)</f>
        <v>0</v>
      </c>
      <c r="KO84" s="377">
        <f>IF(KO$19-'様式３（療養者名簿）（⑤の場合）'!$BD89+1&lt;=15,IF(KO$19&gt;='様式３（療養者名簿）（⑤の場合）'!$BD89,IF(KO$19&lt;='様式３（療養者名簿）（⑤の場合）'!$BE89,1,0),0),0)</f>
        <v>0</v>
      </c>
      <c r="KP84" s="377">
        <f>IF(KP$19-'様式３（療養者名簿）（⑤の場合）'!$BD89+1&lt;=15,IF(KP$19&gt;='様式３（療養者名簿）（⑤の場合）'!$BD89,IF(KP$19&lt;='様式３（療養者名簿）（⑤の場合）'!$BE89,1,0),0),0)</f>
        <v>0</v>
      </c>
      <c r="KQ84" s="377">
        <f>IF(KQ$19-'様式３（療養者名簿）（⑤の場合）'!$BD89+1&lt;=15,IF(KQ$19&gt;='様式３（療養者名簿）（⑤の場合）'!$BD89,IF(KQ$19&lt;='様式３（療養者名簿）（⑤の場合）'!$BE89,1,0),0),0)</f>
        <v>0</v>
      </c>
      <c r="KR84" s="377">
        <f>IF(KR$19-'様式３（療養者名簿）（⑤の場合）'!$BD89+1&lt;=15,IF(KR$19&gt;='様式３（療養者名簿）（⑤の場合）'!$BD89,IF(KR$19&lt;='様式３（療養者名簿）（⑤の場合）'!$BE89,1,0),0),0)</f>
        <v>0</v>
      </c>
      <c r="KS84" s="377">
        <f>IF(KS$19-'様式３（療養者名簿）（⑤の場合）'!$BD89+1&lt;=15,IF(KS$19&gt;='様式３（療養者名簿）（⑤の場合）'!$BD89,IF(KS$19&lt;='様式３（療養者名簿）（⑤の場合）'!$BE89,1,0),0),0)</f>
        <v>0</v>
      </c>
      <c r="KT84" s="377">
        <f>IF(KT$19-'様式３（療養者名簿）（⑤の場合）'!$BD89+1&lt;=15,IF(KT$19&gt;='様式３（療養者名簿）（⑤の場合）'!$BD89,IF(KT$19&lt;='様式３（療養者名簿）（⑤の場合）'!$BE89,1,0),0),0)</f>
        <v>0</v>
      </c>
      <c r="KU84" s="377">
        <f>IF(KU$19-'様式３（療養者名簿）（⑤の場合）'!$BD89+1&lt;=15,IF(KU$19&gt;='様式３（療養者名簿）（⑤の場合）'!$BD89,IF(KU$19&lt;='様式３（療養者名簿）（⑤の場合）'!$BE89,1,0),0),0)</f>
        <v>0</v>
      </c>
      <c r="KV84" s="377">
        <f>IF(KV$19-'様式３（療養者名簿）（⑤の場合）'!$BD89+1&lt;=15,IF(KV$19&gt;='様式３（療養者名簿）（⑤の場合）'!$BD89,IF(KV$19&lt;='様式３（療養者名簿）（⑤の場合）'!$BE89,1,0),0),0)</f>
        <v>0</v>
      </c>
      <c r="KW84" s="377">
        <f>IF(KW$19-'様式３（療養者名簿）（⑤の場合）'!$BD89+1&lt;=15,IF(KW$19&gt;='様式３（療養者名簿）（⑤の場合）'!$BD89,IF(KW$19&lt;='様式３（療養者名簿）（⑤の場合）'!$BE89,1,0),0),0)</f>
        <v>0</v>
      </c>
      <c r="KX84" s="377">
        <f>IF(KX$19-'様式３（療養者名簿）（⑤の場合）'!$BD89+1&lt;=15,IF(KX$19&gt;='様式３（療養者名簿）（⑤の場合）'!$BD89,IF(KX$19&lt;='様式３（療養者名簿）（⑤の場合）'!$BE89,1,0),0),0)</f>
        <v>0</v>
      </c>
      <c r="KY84" s="377">
        <f>IF(KY$19-'様式３（療養者名簿）（⑤の場合）'!$BD89+1&lt;=15,IF(KY$19&gt;='様式３（療養者名簿）（⑤の場合）'!$BD89,IF(KY$19&lt;='様式３（療養者名簿）（⑤の場合）'!$BE89,1,0),0),0)</f>
        <v>0</v>
      </c>
      <c r="KZ84" s="377">
        <f>IF(KZ$19-'様式３（療養者名簿）（⑤の場合）'!$BD89+1&lt;=15,IF(KZ$19&gt;='様式３（療養者名簿）（⑤の場合）'!$BD89,IF(KZ$19&lt;='様式３（療養者名簿）（⑤の場合）'!$BE89,1,0),0),0)</f>
        <v>0</v>
      </c>
      <c r="LA84" s="377">
        <f>IF(LA$19-'様式３（療養者名簿）（⑤の場合）'!$BD89+1&lt;=15,IF(LA$19&gt;='様式３（療養者名簿）（⑤の場合）'!$BD89,IF(LA$19&lt;='様式３（療養者名簿）（⑤の場合）'!$BE89,1,0),0),0)</f>
        <v>0</v>
      </c>
      <c r="LB84" s="377">
        <f>IF(LB$19-'様式３（療養者名簿）（⑤の場合）'!$BD89+1&lt;=15,IF(LB$19&gt;='様式３（療養者名簿）（⑤の場合）'!$BD89,IF(LB$19&lt;='様式３（療養者名簿）（⑤の場合）'!$BE89,1,0),0),0)</f>
        <v>0</v>
      </c>
      <c r="LC84" s="377">
        <f>IF(LC$19-'様式３（療養者名簿）（⑤の場合）'!$BD89+1&lt;=15,IF(LC$19&gt;='様式３（療養者名簿）（⑤の場合）'!$BD89,IF(LC$19&lt;='様式３（療養者名簿）（⑤の場合）'!$BE89,1,0),0),0)</f>
        <v>0</v>
      </c>
      <c r="LD84" s="377">
        <f>IF(LD$19-'様式３（療養者名簿）（⑤の場合）'!$BD89+1&lt;=15,IF(LD$19&gt;='様式３（療養者名簿）（⑤の場合）'!$BD89,IF(LD$19&lt;='様式３（療養者名簿）（⑤の場合）'!$BE89,1,0),0),0)</f>
        <v>0</v>
      </c>
      <c r="LE84" s="377">
        <f>IF(LE$19-'様式３（療養者名簿）（⑤の場合）'!$BD89+1&lt;=15,IF(LE$19&gt;='様式３（療養者名簿）（⑤の場合）'!$BD89,IF(LE$19&lt;='様式３（療養者名簿）（⑤の場合）'!$BE89,1,0),0),0)</f>
        <v>0</v>
      </c>
      <c r="LF84" s="377">
        <f>IF(LF$19-'様式３（療養者名簿）（⑤の場合）'!$BD89+1&lt;=15,IF(LF$19&gt;='様式３（療養者名簿）（⑤の場合）'!$BD89,IF(LF$19&lt;='様式３（療養者名簿）（⑤の場合）'!$BE89,1,0),0),0)</f>
        <v>0</v>
      </c>
      <c r="LG84" s="377">
        <f>IF(LG$19-'様式３（療養者名簿）（⑤の場合）'!$BD89+1&lt;=15,IF(LG$19&gt;='様式３（療養者名簿）（⑤の場合）'!$BD89,IF(LG$19&lt;='様式３（療養者名簿）（⑤の場合）'!$BE89,1,0),0),0)</f>
        <v>0</v>
      </c>
      <c r="LH84" s="377">
        <f>IF(LH$19-'様式３（療養者名簿）（⑤の場合）'!$BD89+1&lt;=15,IF(LH$19&gt;='様式３（療養者名簿）（⑤の場合）'!$BD89,IF(LH$19&lt;='様式３（療養者名簿）（⑤の場合）'!$BE89,1,0),0),0)</f>
        <v>0</v>
      </c>
      <c r="LI84" s="377">
        <f>IF(LI$19-'様式３（療養者名簿）（⑤の場合）'!$BD89+1&lt;=15,IF(LI$19&gt;='様式３（療養者名簿）（⑤の場合）'!$BD89,IF(LI$19&lt;='様式３（療養者名簿）（⑤の場合）'!$BE89,1,0),0),0)</f>
        <v>0</v>
      </c>
      <c r="LJ84" s="377">
        <f>IF(LJ$19-'様式３（療養者名簿）（⑤の場合）'!$BD89+1&lt;=15,IF(LJ$19&gt;='様式３（療養者名簿）（⑤の場合）'!$BD89,IF(LJ$19&lt;='様式３（療養者名簿）（⑤の場合）'!$BE89,1,0),0),0)</f>
        <v>0</v>
      </c>
      <c r="LK84" s="377">
        <f>IF(LK$19-'様式３（療養者名簿）（⑤の場合）'!$BD89+1&lt;=15,IF(LK$19&gt;='様式３（療養者名簿）（⑤の場合）'!$BD89,IF(LK$19&lt;='様式３（療養者名簿）（⑤の場合）'!$BE89,1,0),0),0)</f>
        <v>0</v>
      </c>
      <c r="LL84" s="377">
        <f>IF(LL$19-'様式３（療養者名簿）（⑤の場合）'!$BD89+1&lt;=15,IF(LL$19&gt;='様式３（療養者名簿）（⑤の場合）'!$BD89,IF(LL$19&lt;='様式３（療養者名簿）（⑤の場合）'!$BE89,1,0),0),0)</f>
        <v>0</v>
      </c>
      <c r="LM84" s="377">
        <f>IF(LM$19-'様式３（療養者名簿）（⑤の場合）'!$BD89+1&lt;=15,IF(LM$19&gt;='様式３（療養者名簿）（⑤の場合）'!$BD89,IF(LM$19&lt;='様式３（療養者名簿）（⑤の場合）'!$BE89,1,0),0),0)</f>
        <v>0</v>
      </c>
      <c r="LN84" s="377">
        <f>IF(LN$19-'様式３（療養者名簿）（⑤の場合）'!$BD89+1&lt;=15,IF(LN$19&gt;='様式３（療養者名簿）（⑤の場合）'!$BD89,IF(LN$19&lt;='様式３（療養者名簿）（⑤の場合）'!$BE89,1,0),0),0)</f>
        <v>0</v>
      </c>
      <c r="LO84" s="377">
        <f>IF(LO$19-'様式３（療養者名簿）（⑤の場合）'!$BD89+1&lt;=15,IF(LO$19&gt;='様式３（療養者名簿）（⑤の場合）'!$BD89,IF(LO$19&lt;='様式３（療養者名簿）（⑤の場合）'!$BE89,1,0),0),0)</f>
        <v>0</v>
      </c>
      <c r="LP84" s="377">
        <f>IF(LP$19-'様式３（療養者名簿）（⑤の場合）'!$BD89+1&lt;=15,IF(LP$19&gt;='様式３（療養者名簿）（⑤の場合）'!$BD89,IF(LP$19&lt;='様式３（療養者名簿）（⑤の場合）'!$BE89,1,0),0),0)</f>
        <v>0</v>
      </c>
      <c r="LQ84" s="377">
        <f>IF(LQ$19-'様式３（療養者名簿）（⑤の場合）'!$BD89+1&lt;=15,IF(LQ$19&gt;='様式３（療養者名簿）（⑤の場合）'!$BD89,IF(LQ$19&lt;='様式３（療養者名簿）（⑤の場合）'!$BE89,1,0),0),0)</f>
        <v>0</v>
      </c>
      <c r="LR84" s="377">
        <f>IF(LR$19-'様式３（療養者名簿）（⑤の場合）'!$BD89+1&lt;=15,IF(LR$19&gt;='様式３（療養者名簿）（⑤の場合）'!$BD89,IF(LR$19&lt;='様式３（療養者名簿）（⑤の場合）'!$BE89,1,0),0),0)</f>
        <v>0</v>
      </c>
      <c r="LS84" s="377">
        <f>IF(LS$19-'様式３（療養者名簿）（⑤の場合）'!$BD89+1&lt;=15,IF(LS$19&gt;='様式３（療養者名簿）（⑤の場合）'!$BD89,IF(LS$19&lt;='様式３（療養者名簿）（⑤の場合）'!$BE89,1,0),0),0)</f>
        <v>0</v>
      </c>
      <c r="LT84" s="377">
        <f>IF(LT$19-'様式３（療養者名簿）（⑤の場合）'!$BD89+1&lt;=15,IF(LT$19&gt;='様式３（療養者名簿）（⑤の場合）'!$BD89,IF(LT$19&lt;='様式３（療養者名簿）（⑤の場合）'!$BE89,1,0),0),0)</f>
        <v>0</v>
      </c>
      <c r="LU84" s="377">
        <f>IF(LU$19-'様式３（療養者名簿）（⑤の場合）'!$BD89+1&lt;=15,IF(LU$19&gt;='様式３（療養者名簿）（⑤の場合）'!$BD89,IF(LU$19&lt;='様式３（療養者名簿）（⑤の場合）'!$BE89,1,0),0),0)</f>
        <v>0</v>
      </c>
      <c r="LV84" s="377">
        <f>IF(LV$19-'様式３（療養者名簿）（⑤の場合）'!$BD89+1&lt;=15,IF(LV$19&gt;='様式３（療養者名簿）（⑤の場合）'!$BD89,IF(LV$19&lt;='様式３（療養者名簿）（⑤の場合）'!$BE89,1,0),0),0)</f>
        <v>0</v>
      </c>
      <c r="LW84" s="377">
        <f>IF(LW$19-'様式３（療養者名簿）（⑤の場合）'!$BD89+1&lt;=15,IF(LW$19&gt;='様式３（療養者名簿）（⑤の場合）'!$BD89,IF(LW$19&lt;='様式３（療養者名簿）（⑤の場合）'!$BE89,1,0),0),0)</f>
        <v>0</v>
      </c>
      <c r="LX84" s="377">
        <f>IF(LX$19-'様式３（療養者名簿）（⑤の場合）'!$BD89+1&lt;=15,IF(LX$19&gt;='様式３（療養者名簿）（⑤の場合）'!$BD89,IF(LX$19&lt;='様式３（療養者名簿）（⑤の場合）'!$BE89,1,0),0),0)</f>
        <v>0</v>
      </c>
      <c r="LY84" s="377">
        <f>IF(LY$19-'様式３（療養者名簿）（⑤の場合）'!$BD89+1&lt;=15,IF(LY$19&gt;='様式３（療養者名簿）（⑤の場合）'!$BD89,IF(LY$19&lt;='様式３（療養者名簿）（⑤の場合）'!$BE89,1,0),0),0)</f>
        <v>0</v>
      </c>
      <c r="LZ84" s="377">
        <f>IF(LZ$19-'様式３（療養者名簿）（⑤の場合）'!$BD89+1&lt;=15,IF(LZ$19&gt;='様式３（療養者名簿）（⑤の場合）'!$BD89,IF(LZ$19&lt;='様式３（療養者名簿）（⑤の場合）'!$BE89,1,0),0),0)</f>
        <v>0</v>
      </c>
      <c r="MA84" s="377">
        <f>IF(MA$19-'様式３（療養者名簿）（⑤の場合）'!$BD89+1&lt;=15,IF(MA$19&gt;='様式３（療養者名簿）（⑤の場合）'!$BD89,IF(MA$19&lt;='様式３（療養者名簿）（⑤の場合）'!$BE89,1,0),0),0)</f>
        <v>0</v>
      </c>
      <c r="MB84" s="377">
        <f>IF(MB$19-'様式３（療養者名簿）（⑤の場合）'!$BD89+1&lt;=15,IF(MB$19&gt;='様式３（療養者名簿）（⑤の場合）'!$BD89,IF(MB$19&lt;='様式３（療養者名簿）（⑤の場合）'!$BE89,1,0),0),0)</f>
        <v>0</v>
      </c>
      <c r="MC84" s="377">
        <f>IF(MC$19-'様式３（療養者名簿）（⑤の場合）'!$BD89+1&lt;=15,IF(MC$19&gt;='様式３（療養者名簿）（⑤の場合）'!$BD89,IF(MC$19&lt;='様式３（療養者名簿）（⑤の場合）'!$BE89,1,0),0),0)</f>
        <v>0</v>
      </c>
      <c r="MD84" s="377">
        <f>IF(MD$19-'様式３（療養者名簿）（⑤の場合）'!$BD89+1&lt;=15,IF(MD$19&gt;='様式３（療養者名簿）（⑤の場合）'!$BD89,IF(MD$19&lt;='様式３（療養者名簿）（⑤の場合）'!$BE89,1,0),0),0)</f>
        <v>0</v>
      </c>
      <c r="ME84" s="377">
        <f>IF(ME$19-'様式３（療養者名簿）（⑤の場合）'!$BD89+1&lt;=15,IF(ME$19&gt;='様式３（療養者名簿）（⑤の場合）'!$BD89,IF(ME$19&lt;='様式３（療養者名簿）（⑤の場合）'!$BE89,1,0),0),0)</f>
        <v>0</v>
      </c>
      <c r="MF84" s="377">
        <f>IF(MF$19-'様式３（療養者名簿）（⑤の場合）'!$BD89+1&lt;=15,IF(MF$19&gt;='様式３（療養者名簿）（⑤の場合）'!$BD89,IF(MF$19&lt;='様式３（療養者名簿）（⑤の場合）'!$BE89,1,0),0),0)</f>
        <v>0</v>
      </c>
      <c r="MG84" s="377">
        <f>IF(MG$19-'様式３（療養者名簿）（⑤の場合）'!$BD89+1&lt;=15,IF(MG$19&gt;='様式３（療養者名簿）（⑤の場合）'!$BD89,IF(MG$19&lt;='様式３（療養者名簿）（⑤の場合）'!$BE89,1,0),0),0)</f>
        <v>0</v>
      </c>
      <c r="MH84" s="377">
        <f>IF(MH$19-'様式３（療養者名簿）（⑤の場合）'!$BD89+1&lt;=15,IF(MH$19&gt;='様式３（療養者名簿）（⑤の場合）'!$BD89,IF(MH$19&lt;='様式３（療養者名簿）（⑤の場合）'!$BE89,1,0),0),0)</f>
        <v>0</v>
      </c>
      <c r="MI84" s="377">
        <f>IF(MI$19-'様式３（療養者名簿）（⑤の場合）'!$BD89+1&lt;=15,IF(MI$19&gt;='様式３（療養者名簿）（⑤の場合）'!$BD89,IF(MI$19&lt;='様式３（療養者名簿）（⑤の場合）'!$BE89,1,0),0),0)</f>
        <v>0</v>
      </c>
      <c r="MJ84" s="377">
        <f>IF(MJ$19-'様式３（療養者名簿）（⑤の場合）'!$BD89+1&lt;=15,IF(MJ$19&gt;='様式３（療養者名簿）（⑤の場合）'!$BD89,IF(MJ$19&lt;='様式３（療養者名簿）（⑤の場合）'!$BE89,1,0),0),0)</f>
        <v>0</v>
      </c>
      <c r="MK84" s="377">
        <f>IF(MK$19-'様式３（療養者名簿）（⑤の場合）'!$BD89+1&lt;=15,IF(MK$19&gt;='様式３（療養者名簿）（⑤の場合）'!$BD89,IF(MK$19&lt;='様式３（療養者名簿）（⑤の場合）'!$BE89,1,0),0),0)</f>
        <v>0</v>
      </c>
      <c r="ML84" s="377">
        <f>IF(ML$19-'様式３（療養者名簿）（⑤の場合）'!$BD89+1&lt;=15,IF(ML$19&gt;='様式３（療養者名簿）（⑤の場合）'!$BD89,IF(ML$19&lt;='様式３（療養者名簿）（⑤の場合）'!$BE89,1,0),0),0)</f>
        <v>0</v>
      </c>
      <c r="MM84" s="377">
        <f>IF(MM$19-'様式３（療養者名簿）（⑤の場合）'!$BD89+1&lt;=15,IF(MM$19&gt;='様式３（療養者名簿）（⑤の場合）'!$BD89,IF(MM$19&lt;='様式３（療養者名簿）（⑤の場合）'!$BE89,1,0),0),0)</f>
        <v>0</v>
      </c>
      <c r="MN84" s="377">
        <f>IF(MN$19-'様式３（療養者名簿）（⑤の場合）'!$BD89+1&lt;=15,IF(MN$19&gt;='様式３（療養者名簿）（⑤の場合）'!$BD89,IF(MN$19&lt;='様式３（療養者名簿）（⑤の場合）'!$BE89,1,0),0),0)</f>
        <v>0</v>
      </c>
      <c r="MO84" s="377">
        <f>IF(MO$19-'様式３（療養者名簿）（⑤の場合）'!$BD89+1&lt;=15,IF(MO$19&gt;='様式３（療養者名簿）（⑤の場合）'!$BD89,IF(MO$19&lt;='様式３（療養者名簿）（⑤の場合）'!$BE89,1,0),0),0)</f>
        <v>0</v>
      </c>
      <c r="MP84" s="377">
        <f>IF(MP$19-'様式３（療養者名簿）（⑤の場合）'!$BD89+1&lt;=15,IF(MP$19&gt;='様式３（療養者名簿）（⑤の場合）'!$BD89,IF(MP$19&lt;='様式３（療養者名簿）（⑤の場合）'!$BE89,1,0),0),0)</f>
        <v>0</v>
      </c>
      <c r="MQ84" s="377">
        <f>IF(MQ$19-'様式３（療養者名簿）（⑤の場合）'!$BD89+1&lt;=15,IF(MQ$19&gt;='様式３（療養者名簿）（⑤の場合）'!$BD89,IF(MQ$19&lt;='様式３（療養者名簿）（⑤の場合）'!$BE89,1,0),0),0)</f>
        <v>0</v>
      </c>
      <c r="MR84" s="377">
        <f>IF(MR$19-'様式３（療養者名簿）（⑤の場合）'!$BD89+1&lt;=15,IF(MR$19&gt;='様式３（療養者名簿）（⑤の場合）'!$BD89,IF(MR$19&lt;='様式３（療養者名簿）（⑤の場合）'!$BE89,1,0),0),0)</f>
        <v>0</v>
      </c>
      <c r="MS84" s="377">
        <f>IF(MS$19-'様式３（療養者名簿）（⑤の場合）'!$BD89+1&lt;=15,IF(MS$19&gt;='様式３（療養者名簿）（⑤の場合）'!$BD89,IF(MS$19&lt;='様式３（療養者名簿）（⑤の場合）'!$BE89,1,0),0),0)</f>
        <v>0</v>
      </c>
      <c r="MT84" s="377">
        <f>IF(MT$19-'様式３（療養者名簿）（⑤の場合）'!$BD89+1&lt;=15,IF(MT$19&gt;='様式３（療養者名簿）（⑤の場合）'!$BD89,IF(MT$19&lt;='様式３（療養者名簿）（⑤の場合）'!$BE89,1,0),0),0)</f>
        <v>0</v>
      </c>
      <c r="MU84" s="377">
        <f>IF(MU$19-'様式３（療養者名簿）（⑤の場合）'!$BD89+1&lt;=15,IF(MU$19&gt;='様式３（療養者名簿）（⑤の場合）'!$BD89,IF(MU$19&lt;='様式３（療養者名簿）（⑤の場合）'!$BE89,1,0),0),0)</f>
        <v>0</v>
      </c>
      <c r="MV84" s="377">
        <f>IF(MV$19-'様式３（療養者名簿）（⑤の場合）'!$BD89+1&lt;=15,IF(MV$19&gt;='様式３（療養者名簿）（⑤の場合）'!$BD89,IF(MV$19&lt;='様式３（療養者名簿）（⑤の場合）'!$BE89,1,0),0),0)</f>
        <v>0</v>
      </c>
      <c r="MW84" s="377">
        <f>IF(MW$19-'様式３（療養者名簿）（⑤の場合）'!$BD89+1&lt;=15,IF(MW$19&gt;='様式３（療養者名簿）（⑤の場合）'!$BD89,IF(MW$19&lt;='様式３（療養者名簿）（⑤の場合）'!$BE89,1,0),0),0)</f>
        <v>0</v>
      </c>
      <c r="MX84" s="377">
        <f>IF(MX$19-'様式３（療養者名簿）（⑤の場合）'!$BD89+1&lt;=15,IF(MX$19&gt;='様式３（療養者名簿）（⑤の場合）'!$BD89,IF(MX$19&lt;='様式３（療養者名簿）（⑤の場合）'!$BE89,1,0),0),0)</f>
        <v>0</v>
      </c>
      <c r="MY84" s="377">
        <f>IF(MY$19-'様式３（療養者名簿）（⑤の場合）'!$BD89+1&lt;=15,IF(MY$19&gt;='様式３（療養者名簿）（⑤の場合）'!$BD89,IF(MY$19&lt;='様式３（療養者名簿）（⑤の場合）'!$BE89,1,0),0),0)</f>
        <v>0</v>
      </c>
      <c r="MZ84" s="377">
        <f>IF(MZ$19-'様式３（療養者名簿）（⑤の場合）'!$BD89+1&lt;=15,IF(MZ$19&gt;='様式３（療養者名簿）（⑤の場合）'!$BD89,IF(MZ$19&lt;='様式３（療養者名簿）（⑤の場合）'!$BE89,1,0),0),0)</f>
        <v>0</v>
      </c>
      <c r="NA84" s="377">
        <f>IF(NA$19-'様式３（療養者名簿）（⑤の場合）'!$BD89+1&lt;=15,IF(NA$19&gt;='様式３（療養者名簿）（⑤の場合）'!$BD89,IF(NA$19&lt;='様式３（療養者名簿）（⑤の場合）'!$BE89,1,0),0),0)</f>
        <v>0</v>
      </c>
      <c r="NB84" s="377">
        <f>IF(NB$19-'様式３（療養者名簿）（⑤の場合）'!$BD89+1&lt;=15,IF(NB$19&gt;='様式３（療養者名簿）（⑤の場合）'!$BD89,IF(NB$19&lt;='様式３（療養者名簿）（⑤の場合）'!$BE89,1,0),0),0)</f>
        <v>0</v>
      </c>
      <c r="NC84" s="257">
        <f>IF(NC$19-'様式３（療養者名簿）（⑤の場合）'!$BD89+1&lt;=15,IF(NC$19&gt;='様式３（療養者名簿）（⑤の場合）'!$BD89,IF(NC$19&lt;='様式３（療養者名簿）（⑤の場合）'!$BE89,1,0),0),0)</f>
        <v>0</v>
      </c>
      <c r="ND84" s="257">
        <f>IF(ND$19-'様式３（療養者名簿）（⑤の場合）'!$BD89+1&lt;=15,IF(ND$19&gt;='様式３（療養者名簿）（⑤の場合）'!$BD89,IF(ND$19&lt;='様式３（療養者名簿）（⑤の場合）'!$BE89,1,0),0),0)</f>
        <v>0</v>
      </c>
      <c r="NE84" s="257">
        <f>IF(NE$19-'様式３（療養者名簿）（⑤の場合）'!$BD89+1&lt;=15,IF(NE$19&gt;='様式３（療養者名簿）（⑤の場合）'!$BD89,IF(NE$19&lt;='様式３（療養者名簿）（⑤の場合）'!$BE89,1,0),0),0)</f>
        <v>0</v>
      </c>
      <c r="NF84" s="257">
        <f>IF(NF$19-'様式３（療養者名簿）（⑤の場合）'!$BD89+1&lt;=15,IF(NF$19&gt;='様式３（療養者名簿）（⑤の場合）'!$BD89,IF(NF$19&lt;='様式３（療養者名簿）（⑤の場合）'!$BE89,1,0),0),0)</f>
        <v>0</v>
      </c>
      <c r="NG84" s="257">
        <f>IF(NG$19-'様式３（療養者名簿）（⑤の場合）'!$BD89+1&lt;=15,IF(NG$19&gt;='様式３（療養者名簿）（⑤の場合）'!$BD89,IF(NG$19&lt;='様式３（療養者名簿）（⑤の場合）'!$BE89,1,0),0),0)</f>
        <v>0</v>
      </c>
      <c r="NH84" s="257">
        <f>IF(NH$19-'様式３（療養者名簿）（⑤の場合）'!$BD89+1&lt;=15,IF(NH$19&gt;='様式３（療養者名簿）（⑤の場合）'!$BD89,IF(NH$19&lt;='様式３（療養者名簿）（⑤の場合）'!$BE89,1,0),0),0)</f>
        <v>0</v>
      </c>
      <c r="NI84" s="257">
        <f>IF(NI$19-'様式３（療養者名簿）（⑤の場合）'!$BD89+1&lt;=15,IF(NI$19&gt;='様式３（療養者名簿）（⑤の場合）'!$BD89,IF(NI$19&lt;='様式３（療養者名簿）（⑤の場合）'!$BE89,1,0),0),0)</f>
        <v>0</v>
      </c>
      <c r="NJ84" s="257">
        <f>IF(NJ$19-'様式３（療養者名簿）（⑤の場合）'!$BD89+1&lt;=15,IF(NJ$19&gt;='様式３（療養者名簿）（⑤の場合）'!$BD89,IF(NJ$19&lt;='様式３（療養者名簿）（⑤の場合）'!$BE89,1,0),0),0)</f>
        <v>0</v>
      </c>
      <c r="NK84" s="257">
        <f>IF(NK$19-'様式３（療養者名簿）（⑤の場合）'!$BD89+1&lt;=15,IF(NK$19&gt;='様式３（療養者名簿）（⑤の場合）'!$BD89,IF(NK$19&lt;='様式３（療養者名簿）（⑤の場合）'!$BE89,1,0),0),0)</f>
        <v>0</v>
      </c>
      <c r="NL84" s="257">
        <f>IF(NL$19-'様式３（療養者名簿）（⑤の場合）'!$BD89+1&lt;=15,IF(NL$19&gt;='様式３（療養者名簿）（⑤の場合）'!$BD89,IF(NL$19&lt;='様式３（療養者名簿）（⑤の場合）'!$BE89,1,0),0),0)</f>
        <v>0</v>
      </c>
      <c r="NM84" s="257">
        <f>IF(NM$19-'様式３（療養者名簿）（⑤の場合）'!$BD89+1&lt;=15,IF(NM$19&gt;='様式３（療養者名簿）（⑤の場合）'!$BD89,IF(NM$19&lt;='様式３（療養者名簿）（⑤の場合）'!$BE89,1,0),0),0)</f>
        <v>0</v>
      </c>
      <c r="NN84" s="257">
        <f>IF(NN$19-'様式３（療養者名簿）（⑤の場合）'!$BD89+1&lt;=15,IF(NN$19&gt;='様式３（療養者名簿）（⑤の場合）'!$BD89,IF(NN$19&lt;='様式３（療養者名簿）（⑤の場合）'!$BE89,1,0),0),0)</f>
        <v>0</v>
      </c>
      <c r="NO84" s="257">
        <f>IF(NO$19-'様式３（療養者名簿）（⑤の場合）'!$BD89+1&lt;=15,IF(NO$19&gt;='様式３（療養者名簿）（⑤の場合）'!$BD89,IF(NO$19&lt;='様式３（療養者名簿）（⑤の場合）'!$BE89,1,0),0),0)</f>
        <v>0</v>
      </c>
      <c r="NP84" s="257">
        <f>IF(NP$19-'様式３（療養者名簿）（⑤の場合）'!$BD89+1&lt;=15,IF(NP$19&gt;='様式３（療養者名簿）（⑤の場合）'!$BD89,IF(NP$19&lt;='様式３（療養者名簿）（⑤の場合）'!$BE89,1,0),0),0)</f>
        <v>0</v>
      </c>
      <c r="NQ84" s="257">
        <f>IF(NQ$19-'様式３（療養者名簿）（⑤の場合）'!$BD89+1&lt;=15,IF(NQ$19&gt;='様式３（療養者名簿）（⑤の場合）'!$BD89,IF(NQ$19&lt;='様式３（療養者名簿）（⑤の場合）'!$BE89,1,0),0),0)</f>
        <v>0</v>
      </c>
      <c r="NR84" s="257">
        <f>IF(NR$19-'様式３（療養者名簿）（⑤の場合）'!$BD89+1&lt;=15,IF(NR$19&gt;='様式３（療養者名簿）（⑤の場合）'!$BD89,IF(NR$19&lt;='様式３（療養者名簿）（⑤の場合）'!$BE89,1,0),0),0)</f>
        <v>0</v>
      </c>
      <c r="NS84" s="257">
        <f>IF(NS$19-'様式３（療養者名簿）（⑤の場合）'!$BD89+1&lt;=15,IF(NS$19&gt;='様式３（療養者名簿）（⑤の場合）'!$BD89,IF(NS$19&lt;='様式３（療養者名簿）（⑤の場合）'!$BE89,1,0),0),0)</f>
        <v>0</v>
      </c>
      <c r="NT84" s="257">
        <f>IF(NT$19-'様式３（療養者名簿）（⑤の場合）'!$BD89+1&lt;=15,IF(NT$19&gt;='様式３（療養者名簿）（⑤の場合）'!$BD89,IF(NT$19&lt;='様式３（療養者名簿）（⑤の場合）'!$BE89,1,0),0),0)</f>
        <v>0</v>
      </c>
      <c r="NU84" s="257">
        <f>IF(NU$19-'様式３（療養者名簿）（⑤の場合）'!$BD89+1&lt;=15,IF(NU$19&gt;='様式３（療養者名簿）（⑤の場合）'!$BD89,IF(NU$19&lt;='様式３（療養者名簿）（⑤の場合）'!$BE89,1,0),0),0)</f>
        <v>0</v>
      </c>
      <c r="NV84" s="257">
        <f>IF(NV$19-'様式３（療養者名簿）（⑤の場合）'!$BD89+1&lt;=15,IF(NV$19&gt;='様式３（療養者名簿）（⑤の場合）'!$BD89,IF(NV$19&lt;='様式３（療養者名簿）（⑤の場合）'!$BE89,1,0),0),0)</f>
        <v>0</v>
      </c>
      <c r="NW84" s="257">
        <f>IF(NW$19-'様式３（療養者名簿）（⑤の場合）'!$BD89+1&lt;=15,IF(NW$19&gt;='様式３（療養者名簿）（⑤の場合）'!$BD89,IF(NW$19&lt;='様式３（療養者名簿）（⑤の場合）'!$BE89,1,0),0),0)</f>
        <v>0</v>
      </c>
      <c r="NX84" s="257">
        <f>IF(NX$19-'様式３（療養者名簿）（⑤の場合）'!$BD89+1&lt;=15,IF(NX$19&gt;='様式３（療養者名簿）（⑤の場合）'!$BD89,IF(NX$19&lt;='様式３（療養者名簿）（⑤の場合）'!$BE89,1,0),0),0)</f>
        <v>0</v>
      </c>
      <c r="NY84" s="257">
        <f>IF(NY$19-'様式３（療養者名簿）（⑤の場合）'!$BD89+1&lt;=15,IF(NY$19&gt;='様式３（療養者名簿）（⑤の場合）'!$BD89,IF(NY$19&lt;='様式３（療養者名簿）（⑤の場合）'!$BE89,1,0),0),0)</f>
        <v>0</v>
      </c>
      <c r="NZ84" s="257">
        <f>IF(NZ$19-'様式３（療養者名簿）（⑤の場合）'!$BD89+1&lt;=15,IF(NZ$19&gt;='様式３（療養者名簿）（⑤の場合）'!$BD89,IF(NZ$19&lt;='様式３（療養者名簿）（⑤の場合）'!$BE89,1,0),0),0)</f>
        <v>0</v>
      </c>
      <c r="OA84" s="257">
        <f>IF(OA$19-'様式３（療養者名簿）（⑤の場合）'!$BD89+1&lt;=15,IF(OA$19&gt;='様式３（療養者名簿）（⑤の場合）'!$BD89,IF(OA$19&lt;='様式３（療養者名簿）（⑤の場合）'!$BE89,1,0),0),0)</f>
        <v>0</v>
      </c>
      <c r="OB84" s="257">
        <f>IF(OB$19-'様式３（療養者名簿）（⑤の場合）'!$BD89+1&lt;=15,IF(OB$19&gt;='様式３（療養者名簿）（⑤の場合）'!$BD89,IF(OB$19&lt;='様式３（療養者名簿）（⑤の場合）'!$BE89,1,0),0),0)</f>
        <v>0</v>
      </c>
      <c r="OC84" s="257">
        <f>IF(OC$19-'様式３（療養者名簿）（⑤の場合）'!$BD89+1&lt;=15,IF(OC$19&gt;='様式３（療養者名簿）（⑤の場合）'!$BD89,IF(OC$19&lt;='様式３（療養者名簿）（⑤の場合）'!$BE89,1,0),0),0)</f>
        <v>0</v>
      </c>
      <c r="OD84" s="257">
        <f>IF(OD$19-'様式３（療養者名簿）（⑤の場合）'!$BD89+1&lt;=15,IF(OD$19&gt;='様式３（療養者名簿）（⑤の場合）'!$BD89,IF(OD$19&lt;='様式３（療養者名簿）（⑤の場合）'!$BE89,1,0),0),0)</f>
        <v>0</v>
      </c>
      <c r="OE84" s="257">
        <f>IF(OE$19-'様式３（療養者名簿）（⑤の場合）'!$BD89+1&lt;=15,IF(OE$19&gt;='様式３（療養者名簿）（⑤の場合）'!$BD89,IF(OE$19&lt;='様式３（療養者名簿）（⑤の場合）'!$BE89,1,0),0),0)</f>
        <v>0</v>
      </c>
      <c r="OF84" s="257">
        <f>IF(OF$19-'様式３（療養者名簿）（⑤の場合）'!$BD89+1&lt;=15,IF(OF$19&gt;='様式３（療養者名簿）（⑤の場合）'!$BD89,IF(OF$19&lt;='様式３（療養者名簿）（⑤の場合）'!$BE89,1,0),0),0)</f>
        <v>0</v>
      </c>
      <c r="OG84" s="257">
        <f>IF(OG$19-'様式３（療養者名簿）（⑤の場合）'!$BD89+1&lt;=15,IF(OG$19&gt;='様式３（療養者名簿）（⑤の場合）'!$BD89,IF(OG$19&lt;='様式３（療養者名簿）（⑤の場合）'!$BE89,1,0),0),0)</f>
        <v>0</v>
      </c>
      <c r="OH84" s="257">
        <f>IF(OH$19-'様式３（療養者名簿）（⑤の場合）'!$BD89+1&lt;=15,IF(OH$19&gt;='様式３（療養者名簿）（⑤の場合）'!$BD89,IF(OH$19&lt;='様式３（療養者名簿）（⑤の場合）'!$BE89,1,0),0),0)</f>
        <v>0</v>
      </c>
      <c r="OI84" s="257">
        <f>IF(OI$19-'様式３（療養者名簿）（⑤の場合）'!$BD89+1&lt;=15,IF(OI$19&gt;='様式３（療養者名簿）（⑤の場合）'!$BD89,IF(OI$19&lt;='様式３（療養者名簿）（⑤の場合）'!$BE89,1,0),0),0)</f>
        <v>0</v>
      </c>
      <c r="OJ84" s="257">
        <f>IF(OJ$19-'様式３（療養者名簿）（⑤の場合）'!$BD89+1&lt;=15,IF(OJ$19&gt;='様式３（療養者名簿）（⑤の場合）'!$BD89,IF(OJ$19&lt;='様式３（療養者名簿）（⑤の場合）'!$BE89,1,0),0),0)</f>
        <v>0</v>
      </c>
      <c r="OK84" s="257">
        <f>IF(OK$19-'様式３（療養者名簿）（⑤の場合）'!$BD89+1&lt;=15,IF(OK$19&gt;='様式３（療養者名簿）（⑤の場合）'!$BD89,IF(OK$19&lt;='様式３（療養者名簿）（⑤の場合）'!$BE89,1,0),0),0)</f>
        <v>0</v>
      </c>
      <c r="OL84" s="257">
        <f>IF(OL$19-'様式３（療養者名簿）（⑤の場合）'!$BD89+1&lt;=15,IF(OL$19&gt;='様式３（療養者名簿）（⑤の場合）'!$BD89,IF(OL$19&lt;='様式３（療養者名簿）（⑤の場合）'!$BE89,1,0),0),0)</f>
        <v>0</v>
      </c>
      <c r="OM84" s="257">
        <f>IF(OM$19-'様式３（療養者名簿）（⑤の場合）'!$BD89+1&lt;=15,IF(OM$19&gt;='様式３（療養者名簿）（⑤の場合）'!$BD89,IF(OM$19&lt;='様式３（療養者名簿）（⑤の場合）'!$BE89,1,0),0),0)</f>
        <v>0</v>
      </c>
      <c r="ON84" s="257">
        <f>IF(ON$19-'様式３（療養者名簿）（⑤の場合）'!$BD89+1&lt;=15,IF(ON$19&gt;='様式３（療養者名簿）（⑤の場合）'!$BD89,IF(ON$19&lt;='様式３（療養者名簿）（⑤の場合）'!$BE89,1,0),0),0)</f>
        <v>0</v>
      </c>
      <c r="OO84" s="257">
        <f>IF(OO$19-'様式３（療養者名簿）（⑤の場合）'!$BD89+1&lt;=15,IF(OO$19&gt;='様式３（療養者名簿）（⑤の場合）'!$BD89,IF(OO$19&lt;='様式３（療養者名簿）（⑤の場合）'!$BE89,1,0),0),0)</f>
        <v>0</v>
      </c>
      <c r="OP84" s="257">
        <f>IF(OP$19-'様式３（療養者名簿）（⑤の場合）'!$BD89+1&lt;=15,IF(OP$19&gt;='様式３（療養者名簿）（⑤の場合）'!$BD89,IF(OP$19&lt;='様式３（療養者名簿）（⑤の場合）'!$BE89,1,0),0),0)</f>
        <v>0</v>
      </c>
      <c r="OQ84" s="257">
        <f>IF(OQ$19-'様式３（療養者名簿）（⑤の場合）'!$BD89+1&lt;=15,IF(OQ$19&gt;='様式３（療養者名簿）（⑤の場合）'!$BD89,IF(OQ$19&lt;='様式３（療養者名簿）（⑤の場合）'!$BE89,1,0),0),0)</f>
        <v>0</v>
      </c>
      <c r="OR84" s="257">
        <f>IF(OR$19-'様式３（療養者名簿）（⑤の場合）'!$BD89+1&lt;=15,IF(OR$19&gt;='様式３（療養者名簿）（⑤の場合）'!$BD89,IF(OR$19&lt;='様式３（療養者名簿）（⑤の場合）'!$BE89,1,0),0),0)</f>
        <v>0</v>
      </c>
      <c r="OS84" s="257">
        <f>IF(OS$19-'様式３（療養者名簿）（⑤の場合）'!$BD89+1&lt;=15,IF(OS$19&gt;='様式３（療養者名簿）（⑤の場合）'!$BD89,IF(OS$19&lt;='様式３（療養者名簿）（⑤の場合）'!$BE89,1,0),0),0)</f>
        <v>0</v>
      </c>
      <c r="OT84" s="257">
        <f>IF(OT$19-'様式３（療養者名簿）（⑤の場合）'!$BD89+1&lt;=15,IF(OT$19&gt;='様式３（療養者名簿）（⑤の場合）'!$BD89,IF(OT$19&lt;='様式３（療養者名簿）（⑤の場合）'!$BE89,1,0),0),0)</f>
        <v>0</v>
      </c>
      <c r="OU84" s="257">
        <f>IF(OU$19-'様式３（療養者名簿）（⑤の場合）'!$BD89+1&lt;=15,IF(OU$19&gt;='様式３（療養者名簿）（⑤の場合）'!$BD89,IF(OU$19&lt;='様式３（療養者名簿）（⑤の場合）'!$BE89,1,0),0),0)</f>
        <v>0</v>
      </c>
      <c r="OV84" s="257">
        <f>IF(OV$19-'様式３（療養者名簿）（⑤の場合）'!$BD89+1&lt;=15,IF(OV$19&gt;='様式３（療養者名簿）（⑤の場合）'!$BD89,IF(OV$19&lt;='様式３（療養者名簿）（⑤の場合）'!$BE89,1,0),0),0)</f>
        <v>0</v>
      </c>
      <c r="OW84" s="257">
        <f>IF(OW$19-'様式３（療養者名簿）（⑤の場合）'!$BD89+1&lt;=15,IF(OW$19&gt;='様式３（療養者名簿）（⑤の場合）'!$BD89,IF(OW$19&lt;='様式３（療養者名簿）（⑤の場合）'!$BE89,1,0),0),0)</f>
        <v>0</v>
      </c>
      <c r="OX84" s="257">
        <f>IF(OX$19-'様式３（療養者名簿）（⑤の場合）'!$BD89+1&lt;=15,IF(OX$19&gt;='様式３（療養者名簿）（⑤の場合）'!$BD89,IF(OX$19&lt;='様式３（療養者名簿）（⑤の場合）'!$BE89,1,0),0),0)</f>
        <v>0</v>
      </c>
      <c r="OY84" s="257">
        <f>IF(OY$19-'様式３（療養者名簿）（⑤の場合）'!$BD89+1&lt;=15,IF(OY$19&gt;='様式３（療養者名簿）（⑤の場合）'!$BD89,IF(OY$19&lt;='様式３（療養者名簿）（⑤の場合）'!$BE89,1,0),0),0)</f>
        <v>0</v>
      </c>
      <c r="OZ84" s="257">
        <f>IF(OZ$19-'様式３（療養者名簿）（⑤の場合）'!$BD89+1&lt;=15,IF(OZ$19&gt;='様式３（療養者名簿）（⑤の場合）'!$BD89,IF(OZ$19&lt;='様式３（療養者名簿）（⑤の場合）'!$BE89,1,0),0),0)</f>
        <v>0</v>
      </c>
      <c r="PA84" s="257">
        <f>IF(PA$19-'様式３（療養者名簿）（⑤の場合）'!$BD89+1&lt;=15,IF(PA$19&gt;='様式３（療養者名簿）（⑤の場合）'!$BD89,IF(PA$19&lt;='様式３（療養者名簿）（⑤の場合）'!$BE89,1,0),0),0)</f>
        <v>0</v>
      </c>
      <c r="PB84" s="257">
        <f>IF(PB$19-'様式３（療養者名簿）（⑤の場合）'!$BD89+1&lt;=15,IF(PB$19&gt;='様式３（療養者名簿）（⑤の場合）'!$BD89,IF(PB$19&lt;='様式３（療養者名簿）（⑤の場合）'!$BE89,1,0),0),0)</f>
        <v>0</v>
      </c>
      <c r="PC84" s="257">
        <f>IF(PC$19-'様式３（療養者名簿）（⑤の場合）'!$BD89+1&lt;=15,IF(PC$19&gt;='様式３（療養者名簿）（⑤の場合）'!$BD89,IF(PC$19&lt;='様式３（療養者名簿）（⑤の場合）'!$BE89,1,0),0),0)</f>
        <v>0</v>
      </c>
      <c r="PD84" s="257">
        <f>IF(PD$19-'様式３（療養者名簿）（⑤の場合）'!$BD89+1&lt;=15,IF(PD$19&gt;='様式３（療養者名簿）（⑤の場合）'!$BD89,IF(PD$19&lt;='様式３（療養者名簿）（⑤の場合）'!$BE89,1,0),0),0)</f>
        <v>0</v>
      </c>
      <c r="PE84" s="257">
        <f>IF(PE$19-'様式３（療養者名簿）（⑤の場合）'!$BD89+1&lt;=15,IF(PE$19&gt;='様式３（療養者名簿）（⑤の場合）'!$BD89,IF(PE$19&lt;='様式３（療養者名簿）（⑤の場合）'!$BE89,1,0),0),0)</f>
        <v>0</v>
      </c>
      <c r="PF84" s="257">
        <f>IF(PF$19-'様式３（療養者名簿）（⑤の場合）'!$BD89+1&lt;=15,IF(PF$19&gt;='様式３（療養者名簿）（⑤の場合）'!$BD89,IF(PF$19&lt;='様式３（療養者名簿）（⑤の場合）'!$BE89,1,0),0),0)</f>
        <v>0</v>
      </c>
      <c r="PG84" s="257">
        <f>IF(PG$19-'様式３（療養者名簿）（⑤の場合）'!$BD89+1&lt;=15,IF(PG$19&gt;='様式３（療養者名簿）（⑤の場合）'!$BD89,IF(PG$19&lt;='様式３（療養者名簿）（⑤の場合）'!$BE89,1,0),0),0)</f>
        <v>0</v>
      </c>
      <c r="PH84" s="257">
        <f>IF(PH$19-'様式３（療養者名簿）（⑤の場合）'!$BD89+1&lt;=15,IF(PH$19&gt;='様式３（療養者名簿）（⑤の場合）'!$BD89,IF(PH$19&lt;='様式３（療養者名簿）（⑤の場合）'!$BE89,1,0),0),0)</f>
        <v>0</v>
      </c>
      <c r="PI84" s="257">
        <f>IF(PI$19-'様式３（療養者名簿）（⑤の場合）'!$BD89+1&lt;=15,IF(PI$19&gt;='様式３（療養者名簿）（⑤の場合）'!$BD89,IF(PI$19&lt;='様式３（療養者名簿）（⑤の場合）'!$BE89,1,0),0),0)</f>
        <v>0</v>
      </c>
      <c r="PJ84" s="257">
        <f>IF(PJ$19-'様式３（療養者名簿）（⑤の場合）'!$BD89+1&lt;=15,IF(PJ$19&gt;='様式３（療養者名簿）（⑤の場合）'!$BD89,IF(PJ$19&lt;='様式３（療養者名簿）（⑤の場合）'!$BE89,1,0),0),0)</f>
        <v>0</v>
      </c>
      <c r="PK84" s="257">
        <f>IF(PK$19-'様式３（療養者名簿）（⑤の場合）'!$BD89+1&lt;=15,IF(PK$19&gt;='様式３（療養者名簿）（⑤の場合）'!$BD89,IF(PK$19&lt;='様式３（療養者名簿）（⑤の場合）'!$BE89,1,0),0),0)</f>
        <v>0</v>
      </c>
      <c r="PL84" s="257">
        <f>IF(PL$19-'様式３（療養者名簿）（⑤の場合）'!$BD89+1&lt;=15,IF(PL$19&gt;='様式３（療養者名簿）（⑤の場合）'!$BD89,IF(PL$19&lt;='様式３（療養者名簿）（⑤の場合）'!$BE89,1,0),0),0)</f>
        <v>0</v>
      </c>
      <c r="PM84" s="257">
        <f>IF(PM$19-'様式３（療養者名簿）（⑤の場合）'!$BD89+1&lt;=15,IF(PM$19&gt;='様式３（療養者名簿）（⑤の場合）'!$BD89,IF(PM$19&lt;='様式３（療養者名簿）（⑤の場合）'!$BE89,1,0),0),0)</f>
        <v>0</v>
      </c>
      <c r="PN84" s="257">
        <f>IF(PN$19-'様式３（療養者名簿）（⑤の場合）'!$BD89+1&lt;=15,IF(PN$19&gt;='様式３（療養者名簿）（⑤の場合）'!$BD89,IF(PN$19&lt;='様式３（療養者名簿）（⑤の場合）'!$BE89,1,0),0),0)</f>
        <v>0</v>
      </c>
      <c r="PO84" s="257">
        <f>IF(PO$19-'様式３（療養者名簿）（⑤の場合）'!$BD89+1&lt;=15,IF(PO$19&gt;='様式３（療養者名簿）（⑤の場合）'!$BD89,IF(PO$19&lt;='様式３（療養者名簿）（⑤の場合）'!$BE89,1,0),0),0)</f>
        <v>0</v>
      </c>
      <c r="PP84" s="257">
        <f>IF(PP$19-'様式３（療養者名簿）（⑤の場合）'!$BD89+1&lt;=15,IF(PP$19&gt;='様式３（療養者名簿）（⑤の場合）'!$BD89,IF(PP$19&lt;='様式３（療養者名簿）（⑤の場合）'!$BE89,1,0),0),0)</f>
        <v>0</v>
      </c>
      <c r="PQ84" s="257">
        <f>IF(PQ$19-'様式３（療養者名簿）（⑤の場合）'!$BD89+1&lt;=15,IF(PQ$19&gt;='様式３（療養者名簿）（⑤の場合）'!$BD89,IF(PQ$19&lt;='様式３（療養者名簿）（⑤の場合）'!$BE89,1,0),0),0)</f>
        <v>0</v>
      </c>
      <c r="PR84" s="257">
        <f>IF(PR$19-'様式３（療養者名簿）（⑤の場合）'!$BD89+1&lt;=15,IF(PR$19&gt;='様式３（療養者名簿）（⑤の場合）'!$BD89,IF(PR$19&lt;='様式３（療養者名簿）（⑤の場合）'!$BE89,1,0),0),0)</f>
        <v>0</v>
      </c>
      <c r="PS84" s="257">
        <f>IF(PS$19-'様式３（療養者名簿）（⑤の場合）'!$BD89+1&lt;=15,IF(PS$19&gt;='様式３（療養者名簿）（⑤の場合）'!$BD89,IF(PS$19&lt;='様式３（療養者名簿）（⑤の場合）'!$BE89,1,0),0),0)</f>
        <v>0</v>
      </c>
      <c r="PT84" s="257">
        <f>IF(PT$19-'様式３（療養者名簿）（⑤の場合）'!$BD89+1&lt;=15,IF(PT$19&gt;='様式３（療養者名簿）（⑤の場合）'!$BD89,IF(PT$19&lt;='様式３（療養者名簿）（⑤の場合）'!$BE89,1,0),0),0)</f>
        <v>0</v>
      </c>
      <c r="PU84" s="257">
        <f>IF(PU$19-'様式３（療養者名簿）（⑤の場合）'!$BD89+1&lt;=15,IF(PU$19&gt;='様式３（療養者名簿）（⑤の場合）'!$BD89,IF(PU$19&lt;='様式３（療養者名簿）（⑤の場合）'!$BE89,1,0),0),0)</f>
        <v>0</v>
      </c>
      <c r="PV84" s="257">
        <f>IF(PV$19-'様式３（療養者名簿）（⑤の場合）'!$BD89+1&lt;=15,IF(PV$19&gt;='様式３（療養者名簿）（⑤の場合）'!$BD89,IF(PV$19&lt;='様式３（療養者名簿）（⑤の場合）'!$BE89,1,0),0),0)</f>
        <v>0</v>
      </c>
      <c r="PW84" s="257">
        <f>IF(PW$19-'様式３（療養者名簿）（⑤の場合）'!$BD89+1&lt;=15,IF(PW$19&gt;='様式３（療養者名簿）（⑤の場合）'!$BD89,IF(PW$19&lt;='様式３（療養者名簿）（⑤の場合）'!$BE89,1,0),0),0)</f>
        <v>0</v>
      </c>
      <c r="PX84" s="257">
        <f>IF(PX$19-'様式３（療養者名簿）（⑤の場合）'!$BD89+1&lt;=15,IF(PX$19&gt;='様式３（療養者名簿）（⑤の場合）'!$BD89,IF(PX$19&lt;='様式３（療養者名簿）（⑤の場合）'!$BE89,1,0),0),0)</f>
        <v>0</v>
      </c>
      <c r="PY84" s="257">
        <f>IF(PY$19-'様式３（療養者名簿）（⑤の場合）'!$BD89+1&lt;=15,IF(PY$19&gt;='様式３（療養者名簿）（⑤の場合）'!$BD89,IF(PY$19&lt;='様式３（療養者名簿）（⑤の場合）'!$BE89,1,0),0),0)</f>
        <v>0</v>
      </c>
      <c r="PZ84" s="257">
        <f>IF(PZ$19-'様式３（療養者名簿）（⑤の場合）'!$BD89+1&lt;=15,IF(PZ$19&gt;='様式３（療養者名簿）（⑤の場合）'!$BD89,IF(PZ$19&lt;='様式３（療養者名簿）（⑤の場合）'!$BE89,1,0),0),0)</f>
        <v>0</v>
      </c>
      <c r="QA84" s="257">
        <f>IF(QA$19-'様式３（療養者名簿）（⑤の場合）'!$BD89+1&lt;=15,IF(QA$19&gt;='様式３（療養者名簿）（⑤の場合）'!$BD89,IF(QA$19&lt;='様式３（療養者名簿）（⑤の場合）'!$BE89,1,0),0),0)</f>
        <v>0</v>
      </c>
      <c r="QB84" s="257">
        <f>IF(QB$19-'様式３（療養者名簿）（⑤の場合）'!$BD89+1&lt;=15,IF(QB$19&gt;='様式３（療養者名簿）（⑤の場合）'!$BD89,IF(QB$19&lt;='様式３（療養者名簿）（⑤の場合）'!$BE89,1,0),0),0)</f>
        <v>0</v>
      </c>
      <c r="QC84" s="257">
        <f>IF(QC$19-'様式３（療養者名簿）（⑤の場合）'!$BD89+1&lt;=15,IF(QC$19&gt;='様式３（療養者名簿）（⑤の場合）'!$BD89,IF(QC$19&lt;='様式３（療養者名簿）（⑤の場合）'!$BE89,1,0),0),0)</f>
        <v>0</v>
      </c>
      <c r="QD84" s="257">
        <f>IF(QD$19-'様式３（療養者名簿）（⑤の場合）'!$BD89+1&lt;=15,IF(QD$19&gt;='様式３（療養者名簿）（⑤の場合）'!$BD89,IF(QD$19&lt;='様式３（療養者名簿）（⑤の場合）'!$BE89,1,0),0),0)</f>
        <v>0</v>
      </c>
      <c r="QE84" s="257">
        <f>IF(QE$19-'様式３（療養者名簿）（⑤の場合）'!$BD89+1&lt;=15,IF(QE$19&gt;='様式３（療養者名簿）（⑤の場合）'!$BD89,IF(QE$19&lt;='様式３（療養者名簿）（⑤の場合）'!$BE89,1,0),0),0)</f>
        <v>0</v>
      </c>
      <c r="QF84" s="257">
        <f>IF(QF$19-'様式３（療養者名簿）（⑤の場合）'!$BD89+1&lt;=15,IF(QF$19&gt;='様式３（療養者名簿）（⑤の場合）'!$BD89,IF(QF$19&lt;='様式３（療養者名簿）（⑤の場合）'!$BE89,1,0),0),0)</f>
        <v>0</v>
      </c>
      <c r="QG84" s="257">
        <f>IF(QG$19-'様式３（療養者名簿）（⑤の場合）'!$BD89+1&lt;=15,IF(QG$19&gt;='様式３（療養者名簿）（⑤の場合）'!$BD89,IF(QG$19&lt;='様式３（療養者名簿）（⑤の場合）'!$BE89,1,0),0),0)</f>
        <v>0</v>
      </c>
      <c r="QH84" s="257">
        <f>IF(QH$19-'様式３（療養者名簿）（⑤の場合）'!$BD89+1&lt;=15,IF(QH$19&gt;='様式３（療養者名簿）（⑤の場合）'!$BD89,IF(QH$19&lt;='様式３（療養者名簿）（⑤の場合）'!$BE89,1,0),0),0)</f>
        <v>0</v>
      </c>
      <c r="QI84" s="257">
        <f>IF(QI$19-'様式３（療養者名簿）（⑤の場合）'!$BD89+1&lt;=15,IF(QI$19&gt;='様式３（療養者名簿）（⑤の場合）'!$BD89,IF(QI$19&lt;='様式３（療養者名簿）（⑤の場合）'!$BE89,1,0),0),0)</f>
        <v>0</v>
      </c>
      <c r="QJ84" s="257">
        <f>IF(QJ$19-'様式３（療養者名簿）（⑤の場合）'!$BD89+1&lt;=15,IF(QJ$19&gt;='様式３（療養者名簿）（⑤の場合）'!$BD89,IF(QJ$19&lt;='様式３（療養者名簿）（⑤の場合）'!$BE89,1,0),0),0)</f>
        <v>0</v>
      </c>
      <c r="QK84" s="257">
        <f>IF(QK$19-'様式３（療養者名簿）（⑤の場合）'!$BD89+1&lt;=15,IF(QK$19&gt;='様式３（療養者名簿）（⑤の場合）'!$BD89,IF(QK$19&lt;='様式３（療養者名簿）（⑤の場合）'!$BE89,1,0),0),0)</f>
        <v>0</v>
      </c>
      <c r="QL84" s="257">
        <f>IF(QL$19-'様式３（療養者名簿）（⑤の場合）'!$BD89+1&lt;=15,IF(QL$19&gt;='様式３（療養者名簿）（⑤の場合）'!$BD89,IF(QL$19&lt;='様式３（療養者名簿）（⑤の場合）'!$BE89,1,0),0),0)</f>
        <v>0</v>
      </c>
      <c r="QM84" s="257">
        <f>IF(QM$19-'様式３（療養者名簿）（⑤の場合）'!$BD89+1&lt;=15,IF(QM$19&gt;='様式３（療養者名簿）（⑤の場合）'!$BD89,IF(QM$19&lt;='様式３（療養者名簿）（⑤の場合）'!$BE89,1,0),0),0)</f>
        <v>0</v>
      </c>
      <c r="QN84" s="257">
        <f>IF(QN$19-'様式３（療養者名簿）（⑤の場合）'!$BD89+1&lt;=15,IF(QN$19&gt;='様式３（療養者名簿）（⑤の場合）'!$BD89,IF(QN$19&lt;='様式３（療養者名簿）（⑤の場合）'!$BE89,1,0),0),0)</f>
        <v>0</v>
      </c>
      <c r="QO84" s="257">
        <f>IF(QO$19-'様式３（療養者名簿）（⑤の場合）'!$BD89+1&lt;=15,IF(QO$19&gt;='様式３（療養者名簿）（⑤の場合）'!$BD89,IF(QO$19&lt;='様式３（療養者名簿）（⑤の場合）'!$BE89,1,0),0),0)</f>
        <v>0</v>
      </c>
      <c r="QP84" s="257">
        <f>IF(QP$19-'様式３（療養者名簿）（⑤の場合）'!$BD89+1&lt;=15,IF(QP$19&gt;='様式３（療養者名簿）（⑤の場合）'!$BD89,IF(QP$19&lt;='様式３（療養者名簿）（⑤の場合）'!$BE89,1,0),0),0)</f>
        <v>0</v>
      </c>
      <c r="QQ84" s="257">
        <f>IF(QQ$19-'様式３（療養者名簿）（⑤の場合）'!$BD89+1&lt;=15,IF(QQ$19&gt;='様式３（療養者名簿）（⑤の場合）'!$BD89,IF(QQ$19&lt;='様式３（療養者名簿）（⑤の場合）'!$BE89,1,0),0),0)</f>
        <v>0</v>
      </c>
      <c r="QR84" s="257">
        <f>IF(QR$19-'様式３（療養者名簿）（⑤の場合）'!$BD89+1&lt;=15,IF(QR$19&gt;='様式３（療養者名簿）（⑤の場合）'!$BD89,IF(QR$19&lt;='様式３（療養者名簿）（⑤の場合）'!$BE89,1,0),0),0)</f>
        <v>0</v>
      </c>
      <c r="QS84" s="257">
        <f>IF(QS$19-'様式３（療養者名簿）（⑤の場合）'!$BD89+1&lt;=15,IF(QS$19&gt;='様式３（療養者名簿）（⑤の場合）'!$BD89,IF(QS$19&lt;='様式３（療養者名簿）（⑤の場合）'!$BE89,1,0),0),0)</f>
        <v>0</v>
      </c>
      <c r="QT84" s="257">
        <f>IF(QT$19-'様式３（療養者名簿）（⑤の場合）'!$BD89+1&lt;=15,IF(QT$19&gt;='様式３（療養者名簿）（⑤の場合）'!$BD89,IF(QT$19&lt;='様式３（療養者名簿）（⑤の場合）'!$BE89,1,0),0),0)</f>
        <v>0</v>
      </c>
      <c r="QU84" s="257">
        <f>IF(QU$19-'様式３（療養者名簿）（⑤の場合）'!$BD89+1&lt;=15,IF(QU$19&gt;='様式３（療養者名簿）（⑤の場合）'!$BD89,IF(QU$19&lt;='様式３（療養者名簿）（⑤の場合）'!$BE89,1,0),0),0)</f>
        <v>0</v>
      </c>
      <c r="QV84" s="257">
        <f>IF(QV$19-'様式３（療養者名簿）（⑤の場合）'!$BD89+1&lt;=15,IF(QV$19&gt;='様式３（療養者名簿）（⑤の場合）'!$BD89,IF(QV$19&lt;='様式３（療養者名簿）（⑤の場合）'!$BE89,1,0),0),0)</f>
        <v>0</v>
      </c>
      <c r="QW84" s="257">
        <f>IF(QW$19-'様式３（療養者名簿）（⑤の場合）'!$BD89+1&lt;=15,IF(QW$19&gt;='様式３（療養者名簿）（⑤の場合）'!$BD89,IF(QW$19&lt;='様式３（療養者名簿）（⑤の場合）'!$BE89,1,0),0),0)</f>
        <v>0</v>
      </c>
      <c r="QX84" s="257">
        <f>IF(QX$19-'様式３（療養者名簿）（⑤の場合）'!$BD89+1&lt;=15,IF(QX$19&gt;='様式３（療養者名簿）（⑤の場合）'!$BD89,IF(QX$19&lt;='様式３（療養者名簿）（⑤の場合）'!$BE89,1,0),0),0)</f>
        <v>0</v>
      </c>
      <c r="QY84" s="257">
        <f>IF(QY$19-'様式３（療養者名簿）（⑤の場合）'!$BD89+1&lt;=15,IF(QY$19&gt;='様式３（療養者名簿）（⑤の場合）'!$BD89,IF(QY$19&lt;='様式３（療養者名簿）（⑤の場合）'!$BE89,1,0),0),0)</f>
        <v>0</v>
      </c>
      <c r="QZ84" s="257">
        <f>IF(QZ$19-'様式３（療養者名簿）（⑤の場合）'!$BD89+1&lt;=15,IF(QZ$19&gt;='様式３（療養者名簿）（⑤の場合）'!$BD89,IF(QZ$19&lt;='様式３（療養者名簿）（⑤の場合）'!$BE89,1,0),0),0)</f>
        <v>0</v>
      </c>
      <c r="RA84" s="257">
        <f>IF(RA$19-'様式３（療養者名簿）（⑤の場合）'!$BD89+1&lt;=15,IF(RA$19&gt;='様式３（療養者名簿）（⑤の場合）'!$BD89,IF(RA$19&lt;='様式３（療養者名簿）（⑤の場合）'!$BE89,1,0),0),0)</f>
        <v>0</v>
      </c>
      <c r="RB84" s="257">
        <f>IF(RB$19-'様式３（療養者名簿）（⑤の場合）'!$BD89+1&lt;=15,IF(RB$19&gt;='様式３（療養者名簿）（⑤の場合）'!$BD89,IF(RB$19&lt;='様式３（療養者名簿）（⑤の場合）'!$BE89,1,0),0),0)</f>
        <v>0</v>
      </c>
      <c r="RC84" s="257">
        <f>IF(RC$19-'様式３（療養者名簿）（⑤の場合）'!$BD89+1&lt;=15,IF(RC$19&gt;='様式３（療養者名簿）（⑤の場合）'!$BD89,IF(RC$19&lt;='様式３（療養者名簿）（⑤の場合）'!$BE89,1,0),0),0)</f>
        <v>0</v>
      </c>
      <c r="RD84" s="257">
        <f>IF(RD$19-'様式３（療養者名簿）（⑤の場合）'!$BD89+1&lt;=15,IF(RD$19&gt;='様式３（療養者名簿）（⑤の場合）'!$BD89,IF(RD$19&lt;='様式３（療養者名簿）（⑤の場合）'!$BE89,1,0),0),0)</f>
        <v>0</v>
      </c>
      <c r="RE84" s="257">
        <f>IF(RE$19-'様式３（療養者名簿）（⑤の場合）'!$BD89+1&lt;=15,IF(RE$19&gt;='様式３（療養者名簿）（⑤の場合）'!$BD89,IF(RE$19&lt;='様式３（療養者名簿）（⑤の場合）'!$BE89,1,0),0),0)</f>
        <v>0</v>
      </c>
      <c r="RF84" s="257">
        <f>IF(RF$19-'様式３（療養者名簿）（⑤の場合）'!$BD89+1&lt;=15,IF(RF$19&gt;='様式３（療養者名簿）（⑤の場合）'!$BD89,IF(RF$19&lt;='様式３（療養者名簿）（⑤の場合）'!$BE89,1,0),0),0)</f>
        <v>0</v>
      </c>
      <c r="RG84" s="257">
        <f>IF(RG$19-'様式３（療養者名簿）（⑤の場合）'!$BD89+1&lt;=15,IF(RG$19&gt;='様式３（療養者名簿）（⑤の場合）'!$BD89,IF(RG$19&lt;='様式３（療養者名簿）（⑤の場合）'!$BE89,1,0),0),0)</f>
        <v>0</v>
      </c>
      <c r="RH84" s="257">
        <f>IF(RH$19-'様式３（療養者名簿）（⑤の場合）'!$BD89+1&lt;=15,IF(RH$19&gt;='様式３（療養者名簿）（⑤の場合）'!$BD89,IF(RH$19&lt;='様式３（療養者名簿）（⑤の場合）'!$BE89,1,0),0),0)</f>
        <v>0</v>
      </c>
      <c r="RI84" s="257">
        <f>IF(RI$19-'様式３（療養者名簿）（⑤の場合）'!$BD89+1&lt;=15,IF(RI$19&gt;='様式３（療養者名簿）（⑤の場合）'!$BD89,IF(RI$19&lt;='様式３（療養者名簿）（⑤の場合）'!$BE89,1,0),0),0)</f>
        <v>0</v>
      </c>
      <c r="RJ84" s="257">
        <f>IF(RJ$19-'様式３（療養者名簿）（⑤の場合）'!$BD89+1&lt;=15,IF(RJ$19&gt;='様式３（療養者名簿）（⑤の場合）'!$BD89,IF(RJ$19&lt;='様式３（療養者名簿）（⑤の場合）'!$BE89,1,0),0),0)</f>
        <v>0</v>
      </c>
      <c r="RK84" s="257">
        <f>IF(RK$19-'様式３（療養者名簿）（⑤の場合）'!$BD89+1&lt;=15,IF(RK$19&gt;='様式３（療養者名簿）（⑤の場合）'!$BD89,IF(RK$19&lt;='様式３（療養者名簿）（⑤の場合）'!$BE89,1,0),0),0)</f>
        <v>0</v>
      </c>
      <c r="RL84" s="257">
        <f>IF(RL$19-'様式３（療養者名簿）（⑤の場合）'!$BD89+1&lt;=15,IF(RL$19&gt;='様式３（療養者名簿）（⑤の場合）'!$BD89,IF(RL$19&lt;='様式３（療養者名簿）（⑤の場合）'!$BE89,1,0),0),0)</f>
        <v>0</v>
      </c>
      <c r="RM84" s="257">
        <f>IF(RM$19-'様式３（療養者名簿）（⑤の場合）'!$BD89+1&lt;=15,IF(RM$19&gt;='様式３（療養者名簿）（⑤の場合）'!$BD89,IF(RM$19&lt;='様式３（療養者名簿）（⑤の場合）'!$BE89,1,0),0),0)</f>
        <v>0</v>
      </c>
      <c r="RN84" s="257">
        <f>IF(RN$19-'様式３（療養者名簿）（⑤の場合）'!$BD89+1&lt;=15,IF(RN$19&gt;='様式３（療養者名簿）（⑤の場合）'!$BD89,IF(RN$19&lt;='様式３（療養者名簿）（⑤の場合）'!$BE89,1,0),0),0)</f>
        <v>0</v>
      </c>
      <c r="RO84" s="257">
        <f>IF(RO$19-'様式３（療養者名簿）（⑤の場合）'!$BD89+1&lt;=15,IF(RO$19&gt;='様式３（療養者名簿）（⑤の場合）'!$BD89,IF(RO$19&lt;='様式３（療養者名簿）（⑤の場合）'!$BE89,1,0),0),0)</f>
        <v>0</v>
      </c>
      <c r="RP84" s="257">
        <f>IF(RP$19-'様式３（療養者名簿）（⑤の場合）'!$BD89+1&lt;=15,IF(RP$19&gt;='様式３（療養者名簿）（⑤の場合）'!$BD89,IF(RP$19&lt;='様式３（療養者名簿）（⑤の場合）'!$BE89,1,0),0),0)</f>
        <v>0</v>
      </c>
      <c r="RQ84" s="257">
        <f>IF(RQ$19-'様式３（療養者名簿）（⑤の場合）'!$BD89+1&lt;=15,IF(RQ$19&gt;='様式３（療養者名簿）（⑤の場合）'!$BD89,IF(RQ$19&lt;='様式３（療養者名簿）（⑤の場合）'!$BE89,1,0),0),0)</f>
        <v>0</v>
      </c>
      <c r="RR84" s="257">
        <f>IF(RR$19-'様式３（療養者名簿）（⑤の場合）'!$BD89+1&lt;=15,IF(RR$19&gt;='様式３（療養者名簿）（⑤の場合）'!$BD89,IF(RR$19&lt;='様式３（療養者名簿）（⑤の場合）'!$BE89,1,0),0),0)</f>
        <v>0</v>
      </c>
      <c r="RS84" s="257">
        <f>IF(RS$19-'様式３（療養者名簿）（⑤の場合）'!$BD89+1&lt;=15,IF(RS$19&gt;='様式３（療養者名簿）（⑤の場合）'!$BD89,IF(RS$19&lt;='様式３（療養者名簿）（⑤の場合）'!$BE89,1,0),0),0)</f>
        <v>0</v>
      </c>
      <c r="RT84" s="257">
        <f>IF(RT$19-'様式３（療養者名簿）（⑤の場合）'!$BD89+1&lt;=15,IF(RT$19&gt;='様式３（療養者名簿）（⑤の場合）'!$BD89,IF(RT$19&lt;='様式３（療養者名簿）（⑤の場合）'!$BE89,1,0),0),0)</f>
        <v>0</v>
      </c>
      <c r="RU84" s="257">
        <f>IF(RU$19-'様式３（療養者名簿）（⑤の場合）'!$BD89+1&lt;=15,IF(RU$19&gt;='様式３（療養者名簿）（⑤の場合）'!$BD89,IF(RU$19&lt;='様式３（療養者名簿）（⑤の場合）'!$BE89,1,0),0),0)</f>
        <v>0</v>
      </c>
      <c r="RV84" s="257">
        <f>IF(RV$19-'様式３（療養者名簿）（⑤の場合）'!$BD89+1&lt;=15,IF(RV$19&gt;='様式３（療養者名簿）（⑤の場合）'!$BD89,IF(RV$19&lt;='様式３（療養者名簿）（⑤の場合）'!$BE89,1,0),0),0)</f>
        <v>0</v>
      </c>
      <c r="RW84" s="257">
        <f>IF(RW$19-'様式３（療養者名簿）（⑤の場合）'!$BD89+1&lt;=15,IF(RW$19&gt;='様式３（療養者名簿）（⑤の場合）'!$BD89,IF(RW$19&lt;='様式３（療養者名簿）（⑤の場合）'!$BE89,1,0),0),0)</f>
        <v>0</v>
      </c>
      <c r="RX84" s="257">
        <f>IF(RX$19-'様式３（療養者名簿）（⑤の場合）'!$BD89+1&lt;=15,IF(RX$19&gt;='様式３（療養者名簿）（⑤の場合）'!$BD89,IF(RX$19&lt;='様式３（療養者名簿）（⑤の場合）'!$BE89,1,0),0),0)</f>
        <v>0</v>
      </c>
      <c r="RY84" s="257">
        <f>IF(RY$19-'様式３（療養者名簿）（⑤の場合）'!$BD89+1&lt;=15,IF(RY$19&gt;='様式３（療養者名簿）（⑤の場合）'!$BD89,IF(RY$19&lt;='様式３（療養者名簿）（⑤の場合）'!$BE89,1,0),0),0)</f>
        <v>0</v>
      </c>
      <c r="RZ84" s="257">
        <f>IF(RZ$19-'様式３（療養者名簿）（⑤の場合）'!$BD89+1&lt;=15,IF(RZ$19&gt;='様式３（療養者名簿）（⑤の場合）'!$BD89,IF(RZ$19&lt;='様式３（療養者名簿）（⑤の場合）'!$BE89,1,0),0),0)</f>
        <v>0</v>
      </c>
      <c r="SA84" s="257">
        <f>IF(SA$19-'様式３（療養者名簿）（⑤の場合）'!$BD89+1&lt;=15,IF(SA$19&gt;='様式３（療養者名簿）（⑤の場合）'!$BD89,IF(SA$19&lt;='様式３（療養者名簿）（⑤の場合）'!$BE89,1,0),0),0)</f>
        <v>0</v>
      </c>
      <c r="SB84" s="257">
        <f>IF(SB$19-'様式３（療養者名簿）（⑤の場合）'!$BD89+1&lt;=15,IF(SB$19&gt;='様式３（療養者名簿）（⑤の場合）'!$BD89,IF(SB$19&lt;='様式３（療養者名簿）（⑤の場合）'!$BE89,1,0),0),0)</f>
        <v>0</v>
      </c>
      <c r="SC84" s="257">
        <f>IF(SC$19-'様式３（療養者名簿）（⑤の場合）'!$BD89+1&lt;=15,IF(SC$19&gt;='様式３（療養者名簿）（⑤の場合）'!$BD89,IF(SC$19&lt;='様式３（療養者名簿）（⑤の場合）'!$BE89,1,0),0),0)</f>
        <v>0</v>
      </c>
      <c r="SD84" s="257">
        <f>IF(SD$19-'様式３（療養者名簿）（⑤の場合）'!$BD89+1&lt;=15,IF(SD$19&gt;='様式３（療養者名簿）（⑤の場合）'!$BD89,IF(SD$19&lt;='様式３（療養者名簿）（⑤の場合）'!$BE89,1,0),0),0)</f>
        <v>0</v>
      </c>
      <c r="SE84" s="257">
        <f>IF(SE$19-'様式３（療養者名簿）（⑤の場合）'!$BD89+1&lt;=15,IF(SE$19&gt;='様式３（療養者名簿）（⑤の場合）'!$BD89,IF(SE$19&lt;='様式３（療養者名簿）（⑤の場合）'!$BE89,1,0),0),0)</f>
        <v>0</v>
      </c>
      <c r="SF84" s="257">
        <f>IF(SF$19-'様式３（療養者名簿）（⑤の場合）'!$BD89+1&lt;=15,IF(SF$19&gt;='様式３（療養者名簿）（⑤の場合）'!$BD89,IF(SF$19&lt;='様式３（療養者名簿）（⑤の場合）'!$BE89,1,0),0),0)</f>
        <v>0</v>
      </c>
      <c r="SG84" s="257">
        <f>IF(SG$19-'様式３（療養者名簿）（⑤の場合）'!$BD89+1&lt;=15,IF(SG$19&gt;='様式３（療養者名簿）（⑤の場合）'!$BD89,IF(SG$19&lt;='様式３（療養者名簿）（⑤の場合）'!$BE89,1,0),0),0)</f>
        <v>0</v>
      </c>
      <c r="SH84" s="257">
        <f>IF(SH$19-'様式３（療養者名簿）（⑤の場合）'!$BD89+1&lt;=15,IF(SH$19&gt;='様式３（療養者名簿）（⑤の場合）'!$BD89,IF(SH$19&lt;='様式３（療養者名簿）（⑤の場合）'!$BE89,1,0),0),0)</f>
        <v>0</v>
      </c>
      <c r="SI84" s="257">
        <f>IF(SI$19-'様式３（療養者名簿）（⑤の場合）'!$BD89+1&lt;=15,IF(SI$19&gt;='様式３（療養者名簿）（⑤の場合）'!$BD89,IF(SI$19&lt;='様式３（療養者名簿）（⑤の場合）'!$BE89,1,0),0),0)</f>
        <v>0</v>
      </c>
      <c r="SJ84" s="257">
        <f>IF(SJ$19-'様式３（療養者名簿）（⑤の場合）'!$BD89+1&lt;=15,IF(SJ$19&gt;='様式３（療養者名簿）（⑤の場合）'!$BD89,IF(SJ$19&lt;='様式３（療養者名簿）（⑤の場合）'!$BE89,1,0),0),0)</f>
        <v>0</v>
      </c>
      <c r="SK84" s="257">
        <f>IF(SK$19-'様式３（療養者名簿）（⑤の場合）'!$BD89+1&lt;=15,IF(SK$19&gt;='様式３（療養者名簿）（⑤の場合）'!$BD89,IF(SK$19&lt;='様式３（療養者名簿）（⑤の場合）'!$BE89,1,0),0),0)</f>
        <v>0</v>
      </c>
      <c r="SL84" s="257">
        <f>IF(SL$19-'様式３（療養者名簿）（⑤の場合）'!$BD89+1&lt;=15,IF(SL$19&gt;='様式３（療養者名簿）（⑤の場合）'!$BD89,IF(SL$19&lt;='様式３（療養者名簿）（⑤の場合）'!$BE89,1,0),0),0)</f>
        <v>0</v>
      </c>
      <c r="SM84" s="257">
        <f>IF(SM$19-'様式３（療養者名簿）（⑤の場合）'!$BD89+1&lt;=15,IF(SM$19&gt;='様式３（療養者名簿）（⑤の場合）'!$BD89,IF(SM$19&lt;='様式３（療養者名簿）（⑤の場合）'!$BE89,1,0),0),0)</f>
        <v>0</v>
      </c>
      <c r="SN84" s="257">
        <f>IF(SN$19-'様式３（療養者名簿）（⑤の場合）'!$BD89+1&lt;=15,IF(SN$19&gt;='様式３（療養者名簿）（⑤の場合）'!$BD89,IF(SN$19&lt;='様式３（療養者名簿）（⑤の場合）'!$BE89,1,0),0),0)</f>
        <v>0</v>
      </c>
      <c r="SO84" s="257">
        <f>IF(SO$19-'様式３（療養者名簿）（⑤の場合）'!$BD89+1&lt;=15,IF(SO$19&gt;='様式３（療養者名簿）（⑤の場合）'!$BD89,IF(SO$19&lt;='様式３（療養者名簿）（⑤の場合）'!$BE89,1,0),0),0)</f>
        <v>0</v>
      </c>
      <c r="SP84" s="257">
        <f>IF(SP$19-'様式３（療養者名簿）（⑤の場合）'!$BD89+1&lt;=15,IF(SP$19&gt;='様式３（療養者名簿）（⑤の場合）'!$BD89,IF(SP$19&lt;='様式３（療養者名簿）（⑤の場合）'!$BE89,1,0),0),0)</f>
        <v>0</v>
      </c>
      <c r="SQ84" s="257">
        <f>IF(SQ$19-'様式３（療養者名簿）（⑤の場合）'!$BD89+1&lt;=15,IF(SQ$19&gt;='様式３（療養者名簿）（⑤の場合）'!$BD89,IF(SQ$19&lt;='様式３（療養者名簿）（⑤の場合）'!$BE89,1,0),0),0)</f>
        <v>0</v>
      </c>
      <c r="SR84" s="257">
        <f>IF(SR$19-'様式３（療養者名簿）（⑤の場合）'!$BD89+1&lt;=15,IF(SR$19&gt;='様式３（療養者名簿）（⑤の場合）'!$BD89,IF(SR$19&lt;='様式３（療養者名簿）（⑤の場合）'!$BE89,1,0),0),0)</f>
        <v>0</v>
      </c>
      <c r="SS84" s="257">
        <f>IF(SS$19-'様式３（療養者名簿）（⑤の場合）'!$BD89+1&lt;=15,IF(SS$19&gt;='様式３（療養者名簿）（⑤の場合）'!$BD89,IF(SS$19&lt;='様式３（療養者名簿）（⑤の場合）'!$BE89,1,0),0),0)</f>
        <v>0</v>
      </c>
      <c r="ST84" s="257">
        <f>IF(ST$19-'様式３（療養者名簿）（⑤の場合）'!$BD89+1&lt;=15,IF(ST$19&gt;='様式３（療養者名簿）（⑤の場合）'!$BD89,IF(ST$19&lt;='様式３（療養者名簿）（⑤の場合）'!$BE89,1,0),0),0)</f>
        <v>0</v>
      </c>
      <c r="SU84" s="257">
        <f>IF(SU$19-'様式３（療養者名簿）（⑤の場合）'!$BD89+1&lt;=15,IF(SU$19&gt;='様式３（療養者名簿）（⑤の場合）'!$BD89,IF(SU$19&lt;='様式３（療養者名簿）（⑤の場合）'!$BE89,1,0),0),0)</f>
        <v>0</v>
      </c>
      <c r="SV84" s="257">
        <f>IF(SV$19-'様式３（療養者名簿）（⑤の場合）'!$BD89+1&lt;=15,IF(SV$19&gt;='様式３（療養者名簿）（⑤の場合）'!$BD89,IF(SV$19&lt;='様式３（療養者名簿）（⑤の場合）'!$BE89,1,0),0),0)</f>
        <v>0</v>
      </c>
      <c r="SW84" s="257">
        <f>IF(SW$19-'様式３（療養者名簿）（⑤の場合）'!$BD89+1&lt;=15,IF(SW$19&gt;='様式３（療養者名簿）（⑤の場合）'!$BD89,IF(SW$19&lt;='様式３（療養者名簿）（⑤の場合）'!$BE89,1,0),0),0)</f>
        <v>0</v>
      </c>
      <c r="SX84" s="257">
        <f>IF(SX$19-'様式３（療養者名簿）（⑤の場合）'!$BD89+1&lt;=15,IF(SX$19&gt;='様式３（療養者名簿）（⑤の場合）'!$BD89,IF(SX$19&lt;='様式３（療養者名簿）（⑤の場合）'!$BE89,1,0),0),0)</f>
        <v>0</v>
      </c>
      <c r="SY84" s="257">
        <f>IF(SY$19-'様式３（療養者名簿）（⑤の場合）'!$BD89+1&lt;=15,IF(SY$19&gt;='様式３（療養者名簿）（⑤の場合）'!$BD89,IF(SY$19&lt;='様式３（療養者名簿）（⑤の場合）'!$BE89,1,0),0),0)</f>
        <v>0</v>
      </c>
      <c r="SZ84" s="257">
        <f>IF(SZ$19-'様式３（療養者名簿）（⑤の場合）'!$BD89+1&lt;=15,IF(SZ$19&gt;='様式３（療養者名簿）（⑤の場合）'!$BD89,IF(SZ$19&lt;='様式３（療養者名簿）（⑤の場合）'!$BE89,1,0),0),0)</f>
        <v>0</v>
      </c>
      <c r="TA84" s="257">
        <f>IF(TA$19-'様式３（療養者名簿）（⑤の場合）'!$BD89+1&lt;=15,IF(TA$19&gt;='様式３（療養者名簿）（⑤の場合）'!$BD89,IF(TA$19&lt;='様式３（療養者名簿）（⑤の場合）'!$BE89,1,0),0),0)</f>
        <v>0</v>
      </c>
      <c r="TB84" s="257">
        <f>IF(TB$19-'様式３（療養者名簿）（⑤の場合）'!$BD89+1&lt;=15,IF(TB$19&gt;='様式３（療養者名簿）（⑤の場合）'!$BD89,IF(TB$19&lt;='様式３（療養者名簿）（⑤の場合）'!$BE89,1,0),0),0)</f>
        <v>0</v>
      </c>
      <c r="TC84" s="257">
        <f>IF(TC$19-'様式３（療養者名簿）（⑤の場合）'!$BD89+1&lt;=15,IF(TC$19&gt;='様式３（療養者名簿）（⑤の場合）'!$BD89,IF(TC$19&lt;='様式３（療養者名簿）（⑤の場合）'!$BE89,1,0),0),0)</f>
        <v>0</v>
      </c>
      <c r="TD84" s="257">
        <f>IF(TD$19-'様式３（療養者名簿）（⑤の場合）'!$BD89+1&lt;=15,IF(TD$19&gt;='様式３（療養者名簿）（⑤の場合）'!$BD89,IF(TD$19&lt;='様式３（療養者名簿）（⑤の場合）'!$BE89,1,0),0),0)</f>
        <v>0</v>
      </c>
      <c r="TE84" s="257">
        <f>IF(TE$19-'様式３（療養者名簿）（⑤の場合）'!$BD89+1&lt;=15,IF(TE$19&gt;='様式３（療養者名簿）（⑤の場合）'!$BD89,IF(TE$19&lt;='様式３（療養者名簿）（⑤の場合）'!$BE89,1,0),0),0)</f>
        <v>0</v>
      </c>
      <c r="TF84" s="257">
        <f>IF(TF$19-'様式３（療養者名簿）（⑤の場合）'!$BD89+1&lt;=15,IF(TF$19&gt;='様式３（療養者名簿）（⑤の場合）'!$BD89,IF(TF$19&lt;='様式３（療養者名簿）（⑤の場合）'!$BE89,1,0),0),0)</f>
        <v>0</v>
      </c>
      <c r="TG84" s="257">
        <f>IF(TG$19-'様式３（療養者名簿）（⑤の場合）'!$BD89+1&lt;=15,IF(TG$19&gt;='様式３（療養者名簿）（⑤の場合）'!$BD89,IF(TG$19&lt;='様式３（療養者名簿）（⑤の場合）'!$BE89,1,0),0),0)</f>
        <v>0</v>
      </c>
      <c r="TH84" s="257">
        <f>IF(TH$19-'様式３（療養者名簿）（⑤の場合）'!$BD89+1&lt;=15,IF(TH$19&gt;='様式３（療養者名簿）（⑤の場合）'!$BD89,IF(TH$19&lt;='様式３（療養者名簿）（⑤の場合）'!$BE89,1,0),0),0)</f>
        <v>0</v>
      </c>
      <c r="TI84" s="257">
        <f>IF(TI$19-'様式３（療養者名簿）（⑤の場合）'!$BD89+1&lt;=15,IF(TI$19&gt;='様式３（療養者名簿）（⑤の場合）'!$BD89,IF(TI$19&lt;='様式３（療養者名簿）（⑤の場合）'!$BE89,1,0),0),0)</f>
        <v>0</v>
      </c>
      <c r="TJ84" s="257">
        <f>IF(TJ$19-'様式３（療養者名簿）（⑤の場合）'!$BD89+1&lt;=15,IF(TJ$19&gt;='様式３（療養者名簿）（⑤の場合）'!$BD89,IF(TJ$19&lt;='様式３（療養者名簿）（⑤の場合）'!$BE89,1,0),0),0)</f>
        <v>0</v>
      </c>
      <c r="TK84" s="257">
        <f>IF(TK$19-'様式３（療養者名簿）（⑤の場合）'!$BD89+1&lt;=15,IF(TK$19&gt;='様式３（療養者名簿）（⑤の場合）'!$BD89,IF(TK$19&lt;='様式３（療養者名簿）（⑤の場合）'!$BE89,1,0),0),0)</f>
        <v>0</v>
      </c>
      <c r="TL84" s="257">
        <f>IF(TL$19-'様式３（療養者名簿）（⑤の場合）'!$BD89+1&lt;=15,IF(TL$19&gt;='様式３（療養者名簿）（⑤の場合）'!$BD89,IF(TL$19&lt;='様式３（療養者名簿）（⑤の場合）'!$BE89,1,0),0),0)</f>
        <v>0</v>
      </c>
      <c r="TM84" s="257">
        <f>IF(TM$19-'様式３（療養者名簿）（⑤の場合）'!$BD89+1&lt;=15,IF(TM$19&gt;='様式３（療養者名簿）（⑤の場合）'!$BD89,IF(TM$19&lt;='様式３（療養者名簿）（⑤の場合）'!$BE89,1,0),0),0)</f>
        <v>0</v>
      </c>
      <c r="TN84" s="257">
        <f>IF(TN$19-'様式３（療養者名簿）（⑤の場合）'!$BD89+1&lt;=15,IF(TN$19&gt;='様式３（療養者名簿）（⑤の場合）'!$BD89,IF(TN$19&lt;='様式３（療養者名簿）（⑤の場合）'!$BE89,1,0),0),0)</f>
        <v>0</v>
      </c>
      <c r="TO84" s="257">
        <f>IF(TO$19-'様式３（療養者名簿）（⑤の場合）'!$BD89+1&lt;=15,IF(TO$19&gt;='様式３（療養者名簿）（⑤の場合）'!$BD89,IF(TO$19&lt;='様式３（療養者名簿）（⑤の場合）'!$BE89,1,0),0),0)</f>
        <v>0</v>
      </c>
      <c r="TP84" s="257">
        <f>IF(TP$19-'様式３（療養者名簿）（⑤の場合）'!$BD89+1&lt;=15,IF(TP$19&gt;='様式３（療養者名簿）（⑤の場合）'!$BD89,IF(TP$19&lt;='様式３（療養者名簿）（⑤の場合）'!$BE89,1,0),0),0)</f>
        <v>0</v>
      </c>
      <c r="TQ84" s="257">
        <f>IF(TQ$19-'様式３（療養者名簿）（⑤の場合）'!$BD89+1&lt;=15,IF(TQ$19&gt;='様式３（療養者名簿）（⑤の場合）'!$BD89,IF(TQ$19&lt;='様式３（療養者名簿）（⑤の場合）'!$BE89,1,0),0),0)</f>
        <v>0</v>
      </c>
      <c r="TR84" s="257">
        <f>IF(TR$19-'様式３（療養者名簿）（⑤の場合）'!$BD89+1&lt;=15,IF(TR$19&gt;='様式３（療養者名簿）（⑤の場合）'!$BD89,IF(TR$19&lt;='様式３（療養者名簿）（⑤の場合）'!$BE89,1,0),0),0)</f>
        <v>0</v>
      </c>
      <c r="TS84" s="257">
        <f>IF(TS$19-'様式３（療養者名簿）（⑤の場合）'!$BD89+1&lt;=15,IF(TS$19&gt;='様式３（療養者名簿）（⑤の場合）'!$BD89,IF(TS$19&lt;='様式３（療養者名簿）（⑤の場合）'!$BE89,1,0),0),0)</f>
        <v>0</v>
      </c>
      <c r="TT84" s="257">
        <f>IF(TT$19-'様式３（療養者名簿）（⑤の場合）'!$BD89+1&lt;=15,IF(TT$19&gt;='様式３（療養者名簿）（⑤の場合）'!$BD89,IF(TT$19&lt;='様式３（療養者名簿）（⑤の場合）'!$BE89,1,0),0),0)</f>
        <v>0</v>
      </c>
      <c r="TU84" s="257">
        <f>IF(TU$19-'様式３（療養者名簿）（⑤の場合）'!$BD89+1&lt;=15,IF(TU$19&gt;='様式３（療養者名簿）（⑤の場合）'!$BD89,IF(TU$19&lt;='様式３（療養者名簿）（⑤の場合）'!$BE89,1,0),0),0)</f>
        <v>0</v>
      </c>
      <c r="TV84" s="257">
        <f>IF(TV$19-'様式３（療養者名簿）（⑤の場合）'!$BD89+1&lt;=15,IF(TV$19&gt;='様式３（療養者名簿）（⑤の場合）'!$BD89,IF(TV$19&lt;='様式３（療養者名簿）（⑤の場合）'!$BE89,1,0),0),0)</f>
        <v>0</v>
      </c>
      <c r="TW84" s="257">
        <f>IF(TW$19-'様式３（療養者名簿）（⑤の場合）'!$BD89+1&lt;=15,IF(TW$19&gt;='様式３（療養者名簿）（⑤の場合）'!$BD89,IF(TW$19&lt;='様式３（療養者名簿）（⑤の場合）'!$BE89,1,0),0),0)</f>
        <v>0</v>
      </c>
      <c r="TX84" s="257">
        <f>IF(TX$19-'様式３（療養者名簿）（⑤の場合）'!$BD89+1&lt;=15,IF(TX$19&gt;='様式３（療養者名簿）（⑤の場合）'!$BD89,IF(TX$19&lt;='様式３（療養者名簿）（⑤の場合）'!$BE89,1,0),0),0)</f>
        <v>0</v>
      </c>
      <c r="TY84" s="257">
        <f>IF(TY$19-'様式３（療養者名簿）（⑤の場合）'!$BD89+1&lt;=15,IF(TY$19&gt;='様式３（療養者名簿）（⑤の場合）'!$BD89,IF(TY$19&lt;='様式３（療養者名簿）（⑤の場合）'!$BE89,1,0),0),0)</f>
        <v>0</v>
      </c>
      <c r="TZ84" s="257">
        <f>IF(TZ$19-'様式３（療養者名簿）（⑤の場合）'!$BD89+1&lt;=15,IF(TZ$19&gt;='様式３（療養者名簿）（⑤の場合）'!$BD89,IF(TZ$19&lt;='様式３（療養者名簿）（⑤の場合）'!$BE89,1,0),0),0)</f>
        <v>0</v>
      </c>
      <c r="UA84" s="257">
        <f>IF(UA$19-'様式３（療養者名簿）（⑤の場合）'!$BD89+1&lt;=15,IF(UA$19&gt;='様式３（療養者名簿）（⑤の場合）'!$BD89,IF(UA$19&lt;='様式３（療養者名簿）（⑤の場合）'!$BE89,1,0),0),0)</f>
        <v>0</v>
      </c>
      <c r="UB84" s="257">
        <f>IF(UB$19-'様式３（療養者名簿）（⑤の場合）'!$BD89+1&lt;=15,IF(UB$19&gt;='様式３（療養者名簿）（⑤の場合）'!$BD89,IF(UB$19&lt;='様式３（療養者名簿）（⑤の場合）'!$BE89,1,0),0),0)</f>
        <v>0</v>
      </c>
      <c r="UC84" s="257">
        <f>IF(UC$19-'様式３（療養者名簿）（⑤の場合）'!$BD89+1&lt;=15,IF(UC$19&gt;='様式３（療養者名簿）（⑤の場合）'!$BD89,IF(UC$19&lt;='様式３（療養者名簿）（⑤の場合）'!$BE89,1,0),0),0)</f>
        <v>0</v>
      </c>
      <c r="UD84" s="384">
        <f>IF(UD$19-'様式３（療養者名簿）（⑤の場合）'!$BD89+1&lt;=15,IF(UD$19&gt;='様式３（療養者名簿）（⑤の場合）'!$BD89,IF(UD$19&lt;='様式３（療養者名簿）（⑤の場合）'!$BE89,1,0),0),0)</f>
        <v>0</v>
      </c>
      <c r="UE84" s="384">
        <f>IF(UE$19-'様式３（療養者名簿）（⑤の場合）'!$BD89+1&lt;=15,IF(UE$19&gt;='様式３（療養者名簿）（⑤の場合）'!$BD89,IF(UE$19&lt;='様式３（療養者名簿）（⑤の場合）'!$BE89,1,0),0),0)</f>
        <v>0</v>
      </c>
      <c r="UF84" s="384">
        <f>IF(UF$19-'様式３（療養者名簿）（⑤の場合）'!$BD89+1&lt;=15,IF(UF$19&gt;='様式３（療養者名簿）（⑤の場合）'!$BD89,IF(UF$19&lt;='様式３（療養者名簿）（⑤の場合）'!$BE89,1,0),0),0)</f>
        <v>0</v>
      </c>
      <c r="UG84" s="384">
        <f>IF(UG$19-'様式３（療養者名簿）（⑤の場合）'!$BD89+1&lt;=15,IF(UG$19&gt;='様式３（療養者名簿）（⑤の場合）'!$BD89,IF(UG$19&lt;='様式３（療養者名簿）（⑤の場合）'!$BE89,1,0),0),0)</f>
        <v>0</v>
      </c>
      <c r="UH84" s="384">
        <f>IF(UH$19-'様式３（療養者名簿）（⑤の場合）'!$BD89+1&lt;=15,IF(UH$19&gt;='様式３（療養者名簿）（⑤の場合）'!$BD89,IF(UH$19&lt;='様式３（療養者名簿）（⑤の場合）'!$BE89,1,0),0),0)</f>
        <v>0</v>
      </c>
      <c r="UI84" s="384">
        <f>IF(UI$19-'様式３（療養者名簿）（⑤の場合）'!$BD89+1&lt;=15,IF(UI$19&gt;='様式３（療養者名簿）（⑤の場合）'!$BD89,IF(UI$19&lt;='様式３（療養者名簿）（⑤の場合）'!$BE89,1,0),0),0)</f>
        <v>0</v>
      </c>
      <c r="UJ84" s="384">
        <f>IF(UJ$19-'様式３（療養者名簿）（⑤の場合）'!$BD89+1&lt;=15,IF(UJ$19&gt;='様式３（療養者名簿）（⑤の場合）'!$BD89,IF(UJ$19&lt;='様式３（療養者名簿）（⑤の場合）'!$BE89,1,0),0),0)</f>
        <v>0</v>
      </c>
      <c r="UK84" s="384">
        <f>IF(UK$19-'様式３（療養者名簿）（⑤の場合）'!$BD89+1&lt;=15,IF(UK$19&gt;='様式３（療養者名簿）（⑤の場合）'!$BD89,IF(UK$19&lt;='様式３（療養者名簿）（⑤の場合）'!$BE89,1,0),0),0)</f>
        <v>0</v>
      </c>
      <c r="UL84" s="384">
        <f>IF(UL$19-'様式３（療養者名簿）（⑤の場合）'!$BD89+1&lt;=15,IF(UL$19&gt;='様式３（療養者名簿）（⑤の場合）'!$BD89,IF(UL$19&lt;='様式３（療養者名簿）（⑤の場合）'!$BE89,1,0),0),0)</f>
        <v>0</v>
      </c>
      <c r="UM84" s="384">
        <f>IF(UM$19-'様式３（療養者名簿）（⑤の場合）'!$BD89+1&lt;=15,IF(UM$19&gt;='様式３（療養者名簿）（⑤の場合）'!$BD89,IF(UM$19&lt;='様式３（療養者名簿）（⑤の場合）'!$BE89,1,0),0),0)</f>
        <v>0</v>
      </c>
      <c r="UN84" s="384">
        <f>IF(UN$19-'様式３（療養者名簿）（⑤の場合）'!$BD89+1&lt;=15,IF(UN$19&gt;='様式３（療養者名簿）（⑤の場合）'!$BD89,IF(UN$19&lt;='様式３（療養者名簿）（⑤の場合）'!$BE89,1,0),0),0)</f>
        <v>0</v>
      </c>
      <c r="UO84" s="384">
        <f>IF(UO$19-'様式３（療養者名簿）（⑤の場合）'!$BD89+1&lt;=15,IF(UO$19&gt;='様式３（療養者名簿）（⑤の場合）'!$BD89,IF(UO$19&lt;='様式３（療養者名簿）（⑤の場合）'!$BE89,1,0),0),0)</f>
        <v>0</v>
      </c>
      <c r="UP84" s="384">
        <f>IF(UP$19-'様式３（療養者名簿）（⑤の場合）'!$BD89+1&lt;=15,IF(UP$19&gt;='様式３（療養者名簿）（⑤の場合）'!$BD89,IF(UP$19&lt;='様式３（療養者名簿）（⑤の場合）'!$BE89,1,0),0),0)</f>
        <v>0</v>
      </c>
      <c r="UQ84" s="384">
        <f>IF(UQ$19-'様式３（療養者名簿）（⑤の場合）'!$BD89+1&lt;=15,IF(UQ$19&gt;='様式３（療養者名簿）（⑤の場合）'!$BD89,IF(UQ$19&lt;='様式３（療養者名簿）（⑤の場合）'!$BE89,1,0),0),0)</f>
        <v>0</v>
      </c>
      <c r="UR84" s="384">
        <f>IF(UR$19-'様式３（療養者名簿）（⑤の場合）'!$BD89+1&lt;=15,IF(UR$19&gt;='様式３（療養者名簿）（⑤の場合）'!$BD89,IF(UR$19&lt;='様式３（療養者名簿）（⑤の場合）'!$BE89,1,0),0),0)</f>
        <v>0</v>
      </c>
      <c r="US84" s="384">
        <f>IF(US$19-'様式３（療養者名簿）（⑤の場合）'!$BD89+1&lt;=15,IF(US$19&gt;='様式３（療養者名簿）（⑤の場合）'!$BD89,IF(US$19&lt;='様式３（療養者名簿）（⑤の場合）'!$BE89,1,0),0),0)</f>
        <v>0</v>
      </c>
      <c r="UT84" s="384">
        <f>IF(UT$19-'様式３（療養者名簿）（⑤の場合）'!$BD89+1&lt;=15,IF(UT$19&gt;='様式３（療養者名簿）（⑤の場合）'!$BD89,IF(UT$19&lt;='様式３（療養者名簿）（⑤の場合）'!$BE89,1,0),0),0)</f>
        <v>0</v>
      </c>
      <c r="UU84" s="384">
        <f>IF(UU$19-'様式３（療養者名簿）（⑤の場合）'!$BD89+1&lt;=15,IF(UU$19&gt;='様式３（療養者名簿）（⑤の場合）'!$BD89,IF(UU$19&lt;='様式３（療養者名簿）（⑤の場合）'!$BE89,1,0),0),0)</f>
        <v>0</v>
      </c>
      <c r="UV84" s="384">
        <f>IF(UV$19-'様式３（療養者名簿）（⑤の場合）'!$BD89+1&lt;=15,IF(UV$19&gt;='様式３（療養者名簿）（⑤の場合）'!$BD89,IF(UV$19&lt;='様式３（療養者名簿）（⑤の場合）'!$BE89,1,0),0),0)</f>
        <v>0</v>
      </c>
      <c r="UW84" s="384">
        <f>IF(UW$19-'様式３（療養者名簿）（⑤の場合）'!$BD89+1&lt;=15,IF(UW$19&gt;='様式３（療養者名簿）（⑤の場合）'!$BD89,IF(UW$19&lt;='様式３（療養者名簿）（⑤の場合）'!$BE89,1,0),0),0)</f>
        <v>0</v>
      </c>
      <c r="UX84" s="384">
        <f>IF(UX$19-'様式３（療養者名簿）（⑤の場合）'!$BD89+1&lt;=15,IF(UX$19&gt;='様式３（療養者名簿）（⑤の場合）'!$BD89,IF(UX$19&lt;='様式３（療養者名簿）（⑤の場合）'!$BE89,1,0),0),0)</f>
        <v>0</v>
      </c>
      <c r="UY84" s="384">
        <f>IF(UY$19-'様式３（療養者名簿）（⑤の場合）'!$BD89+1&lt;=15,IF(UY$19&gt;='様式３（療養者名簿）（⑤の場合）'!$BD89,IF(UY$19&lt;='様式３（療養者名簿）（⑤の場合）'!$BE89,1,0),0),0)</f>
        <v>0</v>
      </c>
      <c r="UZ84" s="384">
        <f>IF(UZ$19-'様式３（療養者名簿）（⑤の場合）'!$BD89+1&lt;=15,IF(UZ$19&gt;='様式３（療養者名簿）（⑤の場合）'!$BD89,IF(UZ$19&lt;='様式３（療養者名簿）（⑤の場合）'!$BE89,1,0),0),0)</f>
        <v>0</v>
      </c>
      <c r="VA84" s="384">
        <f>IF(VA$19-'様式３（療養者名簿）（⑤の場合）'!$BD89+1&lt;=15,IF(VA$19&gt;='様式３（療養者名簿）（⑤の場合）'!$BD89,IF(VA$19&lt;='様式３（療養者名簿）（⑤の場合）'!$BE89,1,0),0),0)</f>
        <v>0</v>
      </c>
      <c r="VB84" s="384">
        <f>IF(VB$19-'様式３（療養者名簿）（⑤の場合）'!$BD89+1&lt;=15,IF(VB$19&gt;='様式３（療養者名簿）（⑤の場合）'!$BD89,IF(VB$19&lt;='様式３（療養者名簿）（⑤の場合）'!$BE89,1,0),0),0)</f>
        <v>0</v>
      </c>
      <c r="VC84" s="384">
        <f>IF(VC$19-'様式３（療養者名簿）（⑤の場合）'!$BD89+1&lt;=15,IF(VC$19&gt;='様式３（療養者名簿）（⑤の場合）'!$BD89,IF(VC$19&lt;='様式３（療養者名簿）（⑤の場合）'!$BE89,1,0),0),0)</f>
        <v>0</v>
      </c>
      <c r="VD84" s="384">
        <f>IF(VD$19-'様式３（療養者名簿）（⑤の場合）'!$BD89+1&lt;=15,IF(VD$19&gt;='様式３（療養者名簿）（⑤の場合）'!$BD89,IF(VD$19&lt;='様式３（療養者名簿）（⑤の場合）'!$BE89,1,0),0),0)</f>
        <v>0</v>
      </c>
      <c r="VE84" s="384">
        <f>IF(VE$19-'様式３（療養者名簿）（⑤の場合）'!$BD89+1&lt;=15,IF(VE$19&gt;='様式３（療養者名簿）（⑤の場合）'!$BD89,IF(VE$19&lt;='様式３（療養者名簿）（⑤の場合）'!$BE89,1,0),0),0)</f>
        <v>0</v>
      </c>
      <c r="VF84" s="384">
        <f>IF(VF$19-'様式３（療養者名簿）（⑤の場合）'!$BD89+1&lt;=15,IF(VF$19&gt;='様式３（療養者名簿）（⑤の場合）'!$BD89,IF(VF$19&lt;='様式３（療養者名簿）（⑤の場合）'!$BE89,1,0),0),0)</f>
        <v>0</v>
      </c>
      <c r="VG84" s="384">
        <f>IF(VG$19-'様式３（療養者名簿）（⑤の場合）'!$BD89+1&lt;=15,IF(VG$19&gt;='様式３（療養者名簿）（⑤の場合）'!$BD89,IF(VG$19&lt;='様式３（療養者名簿）（⑤の場合）'!$BE89,1,0),0),0)</f>
        <v>0</v>
      </c>
      <c r="VH84" s="384">
        <f>IF(VH$19-'様式３（療養者名簿）（⑤の場合）'!$BD89+1&lt;=15,IF(VH$19&gt;='様式３（療養者名簿）（⑤の場合）'!$BD89,IF(VH$19&lt;='様式３（療養者名簿）（⑤の場合）'!$BE89,1,0),0),0)</f>
        <v>0</v>
      </c>
      <c r="VI84" s="384">
        <f>IF(VI$19-'様式３（療養者名簿）（⑤の場合）'!$BD89+1&lt;=15,IF(VI$19&gt;='様式３（療養者名簿）（⑤の場合）'!$BD89,IF(VI$19&lt;='様式３（療養者名簿）（⑤の場合）'!$BE89,1,0),0),0)</f>
        <v>0</v>
      </c>
      <c r="VJ84" s="384">
        <f>IF(VJ$19-'様式３（療養者名簿）（⑤の場合）'!$BD89+1&lt;=15,IF(VJ$19&gt;='様式３（療養者名簿）（⑤の場合）'!$BD89,IF(VJ$19&lt;='様式３（療養者名簿）（⑤の場合）'!$BE89,1,0),0),0)</f>
        <v>0</v>
      </c>
      <c r="VK84" s="384">
        <f>IF(VK$19-'様式３（療養者名簿）（⑤の場合）'!$BD89+1&lt;=15,IF(VK$19&gt;='様式３（療養者名簿）（⑤の場合）'!$BD89,IF(VK$19&lt;='様式３（療養者名簿）（⑤の場合）'!$BE89,1,0),0),0)</f>
        <v>0</v>
      </c>
      <c r="VL84" s="384">
        <f>IF(VL$19-'様式３（療養者名簿）（⑤の場合）'!$BD89+1&lt;=15,IF(VL$19&gt;='様式３（療養者名簿）（⑤の場合）'!$BD89,IF(VL$19&lt;='様式３（療養者名簿）（⑤の場合）'!$BE89,1,0),0),0)</f>
        <v>0</v>
      </c>
      <c r="VM84" s="384">
        <f>IF(VM$19-'様式３（療養者名簿）（⑤の場合）'!$BD89+1&lt;=15,IF(VM$19&gt;='様式３（療養者名簿）（⑤の場合）'!$BD89,IF(VM$19&lt;='様式３（療養者名簿）（⑤の場合）'!$BE89,1,0),0),0)</f>
        <v>0</v>
      </c>
      <c r="VN84" s="384">
        <f>IF(VN$19-'様式３（療養者名簿）（⑤の場合）'!$BD89+1&lt;=15,IF(VN$19&gt;='様式３（療養者名簿）（⑤の場合）'!$BD89,IF(VN$19&lt;='様式３（療養者名簿）（⑤の場合）'!$BE89,1,0),0),0)</f>
        <v>0</v>
      </c>
      <c r="VO84" s="384">
        <f>IF(VO$19-'様式３（療養者名簿）（⑤の場合）'!$BD89+1&lt;=15,IF(VO$19&gt;='様式３（療養者名簿）（⑤の場合）'!$BD89,IF(VO$19&lt;='様式３（療養者名簿）（⑤の場合）'!$BE89,1,0),0),0)</f>
        <v>0</v>
      </c>
      <c r="VP84" s="384">
        <f>IF(VP$19-'様式３（療養者名簿）（⑤の場合）'!$BD89+1&lt;=15,IF(VP$19&gt;='様式３（療養者名簿）（⑤の場合）'!$BD89,IF(VP$19&lt;='様式３（療養者名簿）（⑤の場合）'!$BE89,1,0),0),0)</f>
        <v>0</v>
      </c>
      <c r="VQ84" s="384">
        <f>IF(VQ$19-'様式３（療養者名簿）（⑤の場合）'!$BD89+1&lt;=15,IF(VQ$19&gt;='様式３（療養者名簿）（⑤の場合）'!$BD89,IF(VQ$19&lt;='様式３（療養者名簿）（⑤の場合）'!$BE89,1,0),0),0)</f>
        <v>0</v>
      </c>
      <c r="VR84" s="384">
        <f>IF(VR$19-'様式３（療養者名簿）（⑤の場合）'!$BD89+1&lt;=15,IF(VR$19&gt;='様式３（療養者名簿）（⑤の場合）'!$BD89,IF(VR$19&lt;='様式３（療養者名簿）（⑤の場合）'!$BE89,1,0),0),0)</f>
        <v>0</v>
      </c>
      <c r="VS84" s="384">
        <f>IF(VS$19-'様式３（療養者名簿）（⑤の場合）'!$BD89+1&lt;=15,IF(VS$19&gt;='様式３（療養者名簿）（⑤の場合）'!$BD89,IF(VS$19&lt;='様式３（療養者名簿）（⑤の場合）'!$BE89,1,0),0),0)</f>
        <v>0</v>
      </c>
      <c r="VT84" s="384">
        <f>IF(VT$19-'様式３（療養者名簿）（⑤の場合）'!$BD89+1&lt;=15,IF(VT$19&gt;='様式３（療養者名簿）（⑤の場合）'!$BD89,IF(VT$19&lt;='様式３（療養者名簿）（⑤の場合）'!$BE89,1,0),0),0)</f>
        <v>0</v>
      </c>
      <c r="VU84" s="384">
        <f>IF(VU$19-'様式３（療養者名簿）（⑤の場合）'!$BD89+1&lt;=15,IF(VU$19&gt;='様式３（療養者名簿）（⑤の場合）'!$BD89,IF(VU$19&lt;='様式３（療養者名簿）（⑤の場合）'!$BE89,1,0),0),0)</f>
        <v>0</v>
      </c>
      <c r="VV84" s="384">
        <f>IF(VV$19-'様式３（療養者名簿）（⑤の場合）'!$BD89+1&lt;=15,IF(VV$19&gt;='様式３（療養者名簿）（⑤の場合）'!$BD89,IF(VV$19&lt;='様式３（療養者名簿）（⑤の場合）'!$BE89,1,0),0),0)</f>
        <v>0</v>
      </c>
      <c r="VW84" s="384">
        <f>IF(VW$19-'様式３（療養者名簿）（⑤の場合）'!$BD89+1&lt;=15,IF(VW$19&gt;='様式３（療養者名簿）（⑤の場合）'!$BD89,IF(VW$19&lt;='様式３（療養者名簿）（⑤の場合）'!$BE89,1,0),0),0)</f>
        <v>0</v>
      </c>
      <c r="VX84" s="384">
        <f>IF(VX$19-'様式３（療養者名簿）（⑤の場合）'!$BD89+1&lt;=15,IF(VX$19&gt;='様式３（療養者名簿）（⑤の場合）'!$BD89,IF(VX$19&lt;='様式３（療養者名簿）（⑤の場合）'!$BE89,1,0),0),0)</f>
        <v>0</v>
      </c>
      <c r="VY84" s="384">
        <f>IF(VY$19-'様式３（療養者名簿）（⑤の場合）'!$BD89+1&lt;=15,IF(VY$19&gt;='様式３（療養者名簿）（⑤の場合）'!$BD89,IF(VY$19&lt;='様式３（療養者名簿）（⑤の場合）'!$BE89,1,0),0),0)</f>
        <v>0</v>
      </c>
      <c r="VZ84" s="384">
        <f>IF(VZ$19-'様式３（療養者名簿）（⑤の場合）'!$BD89+1&lt;=15,IF(VZ$19&gt;='様式３（療養者名簿）（⑤の場合）'!$BD89,IF(VZ$19&lt;='様式３（療養者名簿）（⑤の場合）'!$BE89,1,0),0),0)</f>
        <v>0</v>
      </c>
      <c r="WA84" s="384">
        <f>IF(WA$19-'様式３（療養者名簿）（⑤の場合）'!$BD89+1&lt;=15,IF(WA$19&gt;='様式３（療養者名簿）（⑤の場合）'!$BD89,IF(WA$19&lt;='様式３（療養者名簿）（⑤の場合）'!$BE89,1,0),0),0)</f>
        <v>0</v>
      </c>
      <c r="WB84" s="384">
        <f>IF(WB$19-'様式３（療養者名簿）（⑤の場合）'!$BD89+1&lt;=15,IF(WB$19&gt;='様式３（療養者名簿）（⑤の場合）'!$BD89,IF(WB$19&lt;='様式３（療養者名簿）（⑤の場合）'!$BE89,1,0),0),0)</f>
        <v>0</v>
      </c>
      <c r="WC84" s="384">
        <f>IF(WC$19-'様式３（療養者名簿）（⑤の場合）'!$BD89+1&lt;=15,IF(WC$19&gt;='様式３（療養者名簿）（⑤の場合）'!$BD89,IF(WC$19&lt;='様式３（療養者名簿）（⑤の場合）'!$BE89,1,0),0),0)</f>
        <v>0</v>
      </c>
      <c r="WD84" s="384">
        <f>IF(WD$19-'様式３（療養者名簿）（⑤の場合）'!$BD89+1&lt;=15,IF(WD$19&gt;='様式３（療養者名簿）（⑤の場合）'!$BD89,IF(WD$19&lt;='様式３（療養者名簿）（⑤の場合）'!$BE89,1,0),0),0)</f>
        <v>0</v>
      </c>
      <c r="WE84" s="384">
        <f>IF(WE$19-'様式３（療養者名簿）（⑤の場合）'!$BD89+1&lt;=15,IF(WE$19&gt;='様式３（療養者名簿）（⑤の場合）'!$BD89,IF(WE$19&lt;='様式３（療養者名簿）（⑤の場合）'!$BE89,1,0),0),0)</f>
        <v>0</v>
      </c>
      <c r="WF84" s="384">
        <f>IF(WF$19-'様式３（療養者名簿）（⑤の場合）'!$BD89+1&lt;=15,IF(WF$19&gt;='様式３（療養者名簿）（⑤の場合）'!$BD89,IF(WF$19&lt;='様式３（療養者名簿）（⑤の場合）'!$BE89,1,0),0),0)</f>
        <v>0</v>
      </c>
      <c r="WG84" s="384">
        <f>IF(WG$19-'様式３（療養者名簿）（⑤の場合）'!$BD89+1&lt;=15,IF(WG$19&gt;='様式３（療養者名簿）（⑤の場合）'!$BD89,IF(WG$19&lt;='様式３（療養者名簿）（⑤の場合）'!$BE89,1,0),0),0)</f>
        <v>0</v>
      </c>
      <c r="WH84" s="384">
        <f>IF(WH$19-'様式３（療養者名簿）（⑤の場合）'!$BD89+1&lt;=15,IF(WH$19&gt;='様式３（療養者名簿）（⑤の場合）'!$BD89,IF(WH$19&lt;='様式３（療養者名簿）（⑤の場合）'!$BE89,1,0),0),0)</f>
        <v>0</v>
      </c>
      <c r="WI84" s="384">
        <f>IF(WI$19-'様式３（療養者名簿）（⑤の場合）'!$BD89+1&lt;=15,IF(WI$19&gt;='様式３（療養者名簿）（⑤の場合）'!$BD89,IF(WI$19&lt;='様式３（療養者名簿）（⑤の場合）'!$BE89,1,0),0),0)</f>
        <v>0</v>
      </c>
      <c r="WJ84" s="384">
        <f>IF(WJ$19-'様式３（療養者名簿）（⑤の場合）'!$BD89+1&lt;=15,IF(WJ$19&gt;='様式３（療養者名簿）（⑤の場合）'!$BD89,IF(WJ$19&lt;='様式３（療養者名簿）（⑤の場合）'!$BE89,1,0),0),0)</f>
        <v>0</v>
      </c>
      <c r="WK84" s="384">
        <f>IF(WK$19-'様式３（療養者名簿）（⑤の場合）'!$BD89+1&lt;=15,IF(WK$19&gt;='様式３（療養者名簿）（⑤の場合）'!$BD89,IF(WK$19&lt;='様式３（療養者名簿）（⑤の場合）'!$BE89,1,0),0),0)</f>
        <v>0</v>
      </c>
      <c r="WL84" s="384">
        <f>IF(WL$19-'様式３（療養者名簿）（⑤の場合）'!$BD89+1&lt;=15,IF(WL$19&gt;='様式３（療養者名簿）（⑤の場合）'!$BD89,IF(WL$19&lt;='様式３（療養者名簿）（⑤の場合）'!$BE89,1,0),0),0)</f>
        <v>0</v>
      </c>
      <c r="WM84" s="384">
        <f>IF(WM$19-'様式３（療養者名簿）（⑤の場合）'!$BD89+1&lt;=15,IF(WM$19&gt;='様式３（療養者名簿）（⑤の場合）'!$BD89,IF(WM$19&lt;='様式３（療養者名簿）（⑤の場合）'!$BE89,1,0),0),0)</f>
        <v>0</v>
      </c>
      <c r="WN84" s="384">
        <f>IF(WN$19-'様式３（療養者名簿）（⑤の場合）'!$BD89+1&lt;=15,IF(WN$19&gt;='様式３（療養者名簿）（⑤の場合）'!$BD89,IF(WN$19&lt;='様式３（療養者名簿）（⑤の場合）'!$BE89,1,0),0),0)</f>
        <v>0</v>
      </c>
      <c r="WO84" s="384">
        <f>IF(WO$19-'様式３（療養者名簿）（⑤の場合）'!$BD89+1&lt;=15,IF(WO$19&gt;='様式３（療養者名簿）（⑤の場合）'!$BD89,IF(WO$19&lt;='様式３（療養者名簿）（⑤の場合）'!$BE89,1,0),0),0)</f>
        <v>0</v>
      </c>
      <c r="WP84" s="384">
        <f>IF(WP$19-'様式３（療養者名簿）（⑤の場合）'!$BD89+1&lt;=15,IF(WP$19&gt;='様式３（療養者名簿）（⑤の場合）'!$BD89,IF(WP$19&lt;='様式３（療養者名簿）（⑤の場合）'!$BE89,1,0),0),0)</f>
        <v>0</v>
      </c>
      <c r="WQ84" s="384">
        <f>IF(WQ$19-'様式３（療養者名簿）（⑤の場合）'!$BD89+1&lt;=15,IF(WQ$19&gt;='様式３（療養者名簿）（⑤の場合）'!$BD89,IF(WQ$19&lt;='様式３（療養者名簿）（⑤の場合）'!$BE89,1,0),0),0)</f>
        <v>0</v>
      </c>
      <c r="WR84" s="384">
        <f>IF(WR$19-'様式３（療養者名簿）（⑤の場合）'!$BD89+1&lt;=15,IF(WR$19&gt;='様式３（療養者名簿）（⑤の場合）'!$BD89,IF(WR$19&lt;='様式３（療養者名簿）（⑤の場合）'!$BE89,1,0),0),0)</f>
        <v>0</v>
      </c>
      <c r="WS84" s="384">
        <f>IF(WS$19-'様式３（療養者名簿）（⑤の場合）'!$BD89+1&lt;=15,IF(WS$19&gt;='様式３（療養者名簿）（⑤の場合）'!$BD89,IF(WS$19&lt;='様式３（療養者名簿）（⑤の場合）'!$BE89,1,0),0),0)</f>
        <v>0</v>
      </c>
      <c r="WT84" s="384">
        <f>IF(WT$19-'様式３（療養者名簿）（⑤の場合）'!$BD89+1&lt;=15,IF(WT$19&gt;='様式３（療養者名簿）（⑤の場合）'!$BD89,IF(WT$19&lt;='様式３（療養者名簿）（⑤の場合）'!$BE89,1,0),0),0)</f>
        <v>0</v>
      </c>
      <c r="WU84" s="384">
        <f>IF(WU$19-'様式３（療養者名簿）（⑤の場合）'!$BD89+1&lt;=15,IF(WU$19&gt;='様式３（療養者名簿）（⑤の場合）'!$BD89,IF(WU$19&lt;='様式３（療養者名簿）（⑤の場合）'!$BE89,1,0),0),0)</f>
        <v>0</v>
      </c>
      <c r="WV84" s="384">
        <f>IF(WV$19-'様式３（療養者名簿）（⑤の場合）'!$BD89+1&lt;=15,IF(WV$19&gt;='様式３（療養者名簿）（⑤の場合）'!$BD89,IF(WV$19&lt;='様式３（療養者名簿）（⑤の場合）'!$BE89,1,0),0),0)</f>
        <v>0</v>
      </c>
      <c r="WW84" s="384">
        <f>IF(WW$19-'様式３（療養者名簿）（⑤の場合）'!$BD89+1&lt;=15,IF(WW$19&gt;='様式３（療養者名簿）（⑤の場合）'!$BD89,IF(WW$19&lt;='様式３（療養者名簿）（⑤の場合）'!$BE89,1,0),0),0)</f>
        <v>0</v>
      </c>
      <c r="WX84" s="384">
        <f>IF(WX$19-'様式３（療養者名簿）（⑤の場合）'!$BD89+1&lt;=15,IF(WX$19&gt;='様式３（療養者名簿）（⑤の場合）'!$BD89,IF(WX$19&lt;='様式３（療養者名簿）（⑤の場合）'!$BE89,1,0),0),0)</f>
        <v>0</v>
      </c>
      <c r="WY84" s="384">
        <f>IF(WY$19-'様式３（療養者名簿）（⑤の場合）'!$BD89+1&lt;=15,IF(WY$19&gt;='様式３（療養者名簿）（⑤の場合）'!$BD89,IF(WY$19&lt;='様式３（療養者名簿）（⑤の場合）'!$BE89,1,0),0),0)</f>
        <v>0</v>
      </c>
      <c r="WZ84" s="384">
        <f>IF(WZ$19-'様式３（療養者名簿）（⑤の場合）'!$BD89+1&lt;=15,IF(WZ$19&gt;='様式３（療養者名簿）（⑤の場合）'!$BD89,IF(WZ$19&lt;='様式３（療養者名簿）（⑤の場合）'!$BE89,1,0),0),0)</f>
        <v>0</v>
      </c>
      <c r="XA84" s="384">
        <f>IF(XA$19-'様式３（療養者名簿）（⑤の場合）'!$BD89+1&lt;=15,IF(XA$19&gt;='様式３（療養者名簿）（⑤の場合）'!$BD89,IF(XA$19&lt;='様式３（療養者名簿）（⑤の場合）'!$BE89,1,0),0),0)</f>
        <v>0</v>
      </c>
      <c r="XB84" s="384">
        <f>IF(XB$19-'様式３（療養者名簿）（⑤の場合）'!$BD89+1&lt;=15,IF(XB$19&gt;='様式３（療養者名簿）（⑤の場合）'!$BD89,IF(XB$19&lt;='様式３（療養者名簿）（⑤の場合）'!$BE89,1,0),0),0)</f>
        <v>0</v>
      </c>
      <c r="XC84" s="384">
        <f>IF(XC$19-'様式３（療養者名簿）（⑤の場合）'!$BD89+1&lt;=15,IF(XC$19&gt;='様式３（療養者名簿）（⑤の場合）'!$BD89,IF(XC$19&lt;='様式３（療養者名簿）（⑤の場合）'!$BE89,1,0),0),0)</f>
        <v>0</v>
      </c>
      <c r="XD84" s="384">
        <f>IF(XD$19-'様式３（療養者名簿）（⑤の場合）'!$BD89+1&lt;=15,IF(XD$19&gt;='様式３（療養者名簿）（⑤の場合）'!$BD89,IF(XD$19&lt;='様式３（療養者名簿）（⑤の場合）'!$BE89,1,0),0),0)</f>
        <v>0</v>
      </c>
      <c r="XE84" s="384">
        <f>IF(XE$19-'様式３（療養者名簿）（⑤の場合）'!$BD89+1&lt;=15,IF(XE$19&gt;='様式３（療養者名簿）（⑤の場合）'!$BD89,IF(XE$19&lt;='様式３（療養者名簿）（⑤の場合）'!$BE89,1,0),0),0)</f>
        <v>0</v>
      </c>
      <c r="XF84" s="384">
        <f>IF(XF$19-'様式３（療養者名簿）（⑤の場合）'!$BD89+1&lt;=15,IF(XF$19&gt;='様式３（療養者名簿）（⑤の場合）'!$BD89,IF(XF$19&lt;='様式３（療養者名簿）（⑤の場合）'!$BE89,1,0),0),0)</f>
        <v>0</v>
      </c>
      <c r="XG84" s="384">
        <f>IF(XG$19-'様式３（療養者名簿）（⑤の場合）'!$BD89+1&lt;=15,IF(XG$19&gt;='様式３（療養者名簿）（⑤の場合）'!$BD89,IF(XG$19&lt;='様式３（療養者名簿）（⑤の場合）'!$BE89,1,0),0),0)</f>
        <v>0</v>
      </c>
      <c r="XH84" s="384">
        <f>IF(XH$19-'様式３（療養者名簿）（⑤の場合）'!$BD89+1&lt;=15,IF(XH$19&gt;='様式３（療養者名簿）（⑤の場合）'!$BD89,IF(XH$19&lt;='様式３（療養者名簿）（⑤の場合）'!$BE89,1,0),0),0)</f>
        <v>0</v>
      </c>
      <c r="XI84" s="384">
        <f>IF(XI$19-'様式３（療養者名簿）（⑤の場合）'!$BD89+1&lt;=15,IF(XI$19&gt;='様式３（療養者名簿）（⑤の場合）'!$BD89,IF(XI$19&lt;='様式３（療養者名簿）（⑤の場合）'!$BE89,1,0),0),0)</f>
        <v>0</v>
      </c>
      <c r="XJ84" s="384">
        <f>IF(XJ$19-'様式３（療養者名簿）（⑤の場合）'!$BD89+1&lt;=15,IF(XJ$19&gt;='様式３（療養者名簿）（⑤の場合）'!$BD89,IF(XJ$19&lt;='様式３（療養者名簿）（⑤の場合）'!$BE89,1,0),0),0)</f>
        <v>0</v>
      </c>
      <c r="XK84" s="384">
        <f>IF(XK$19-'様式３（療養者名簿）（⑤の場合）'!$BD89+1&lt;=15,IF(XK$19&gt;='様式３（療養者名簿）（⑤の場合）'!$BD89,IF(XK$19&lt;='様式３（療養者名簿）（⑤の場合）'!$BE89,1,0),0),0)</f>
        <v>0</v>
      </c>
      <c r="XL84" s="384">
        <f>IF(XL$19-'様式３（療養者名簿）（⑤の場合）'!$BD89+1&lt;=15,IF(XL$19&gt;='様式３（療養者名簿）（⑤の場合）'!$BD89,IF(XL$19&lt;='様式３（療養者名簿）（⑤の場合）'!$BE89,1,0),0),0)</f>
        <v>0</v>
      </c>
      <c r="XM84" s="384">
        <f>IF(XM$19-'様式３（療養者名簿）（⑤の場合）'!$BD89+1&lt;=15,IF(XM$19&gt;='様式３（療養者名簿）（⑤の場合）'!$BD89,IF(XM$19&lt;='様式３（療養者名簿）（⑤の場合）'!$BE89,1,0),0),0)</f>
        <v>0</v>
      </c>
      <c r="XN84" s="384">
        <f>IF(XN$19-'様式３（療養者名簿）（⑤の場合）'!$BD89+1&lt;=15,IF(XN$19&gt;='様式３（療養者名簿）（⑤の場合）'!$BD89,IF(XN$19&lt;='様式３（療養者名簿）（⑤の場合）'!$BE89,1,0),0),0)</f>
        <v>0</v>
      </c>
      <c r="XO84" s="384">
        <f>IF(XO$19-'様式３（療養者名簿）（⑤の場合）'!$BD89+1&lt;=15,IF(XO$19&gt;='様式３（療養者名簿）（⑤の場合）'!$BD89,IF(XO$19&lt;='様式３（療養者名簿）（⑤の場合）'!$BE89,1,0),0),0)</f>
        <v>0</v>
      </c>
      <c r="XP84" s="384">
        <f>IF(XP$19-'様式３（療養者名簿）（⑤の場合）'!$BD89+1&lt;=15,IF(XP$19&gt;='様式３（療養者名簿）（⑤の場合）'!$BD89,IF(XP$19&lt;='様式３（療養者名簿）（⑤の場合）'!$BE89,1,0),0),0)</f>
        <v>0</v>
      </c>
      <c r="XQ84" s="384">
        <f>IF(XQ$19-'様式３（療養者名簿）（⑤の場合）'!$BD89+1&lt;=15,IF(XQ$19&gt;='様式３（療養者名簿）（⑤の場合）'!$BD89,IF(XQ$19&lt;='様式３（療養者名簿）（⑤の場合）'!$BE89,1,0),0),0)</f>
        <v>0</v>
      </c>
      <c r="XR84" s="384">
        <f>IF(XR$19-'様式３（療養者名簿）（⑤の場合）'!$BD89+1&lt;=15,IF(XR$19&gt;='様式３（療養者名簿）（⑤の場合）'!$BD89,IF(XR$19&lt;='様式３（療養者名簿）（⑤の場合）'!$BE89,1,0),0),0)</f>
        <v>0</v>
      </c>
      <c r="XS84" s="384">
        <f>IF(XS$19-'様式３（療養者名簿）（⑤の場合）'!$BD89+1&lt;=15,IF(XS$19&gt;='様式３（療養者名簿）（⑤の場合）'!$BD89,IF(XS$19&lt;='様式３（療養者名簿）（⑤の場合）'!$BE89,1,0),0),0)</f>
        <v>0</v>
      </c>
      <c r="XT84" s="384">
        <f>IF(XT$19-'様式３（療養者名簿）（⑤の場合）'!$BD89+1&lt;=15,IF(XT$19&gt;='様式３（療養者名簿）（⑤の場合）'!$BD89,IF(XT$19&lt;='様式３（療養者名簿）（⑤の場合）'!$BE89,1,0),0),0)</f>
        <v>0</v>
      </c>
      <c r="XU84" s="384">
        <f>IF(XU$19-'様式３（療養者名簿）（⑤の場合）'!$BD89+1&lt;=15,IF(XU$19&gt;='様式３（療養者名簿）（⑤の場合）'!$BD89,IF(XU$19&lt;='様式３（療養者名簿）（⑤の場合）'!$BE89,1,0),0),0)</f>
        <v>0</v>
      </c>
      <c r="XV84" s="384">
        <f>IF(XV$19-'様式３（療養者名簿）（⑤の場合）'!$BD89+1&lt;=15,IF(XV$19&gt;='様式３（療養者名簿）（⑤の場合）'!$BD89,IF(XV$19&lt;='様式３（療養者名簿）（⑤の場合）'!$BE89,1,0),0),0)</f>
        <v>0</v>
      </c>
      <c r="XW84" s="384">
        <f>IF(XW$19-'様式３（療養者名簿）（⑤の場合）'!$BD89+1&lt;=15,IF(XW$19&gt;='様式３（療養者名簿）（⑤の場合）'!$BD89,IF(XW$19&lt;='様式３（療養者名簿）（⑤の場合）'!$BE89,1,0),0),0)</f>
        <v>0</v>
      </c>
      <c r="XX84" s="384">
        <f>IF(XX$19-'様式３（療養者名簿）（⑤の場合）'!$BD89+1&lt;=15,IF(XX$19&gt;='様式３（療養者名簿）（⑤の場合）'!$BD89,IF(XX$19&lt;='様式３（療養者名簿）（⑤の場合）'!$BE89,1,0),0),0)</f>
        <v>0</v>
      </c>
      <c r="XY84" s="384">
        <f>IF(XY$19-'様式３（療養者名簿）（⑤の場合）'!$BD89+1&lt;=15,IF(XY$19&gt;='様式３（療養者名簿）（⑤の場合）'!$BD89,IF(XY$19&lt;='様式３（療養者名簿）（⑤の場合）'!$BE89,1,0),0),0)</f>
        <v>0</v>
      </c>
      <c r="XZ84" s="384">
        <f>IF(XZ$19-'様式３（療養者名簿）（⑤の場合）'!$BD89+1&lt;=15,IF(XZ$19&gt;='様式３（療養者名簿）（⑤の場合）'!$BD89,IF(XZ$19&lt;='様式３（療養者名簿）（⑤の場合）'!$BE89,1,0),0),0)</f>
        <v>0</v>
      </c>
      <c r="YA84" s="384">
        <f>IF(YA$19-'様式３（療養者名簿）（⑤の場合）'!$BD89+1&lt;=15,IF(YA$19&gt;='様式３（療養者名簿）（⑤の場合）'!$BD89,IF(YA$19&lt;='様式３（療養者名簿）（⑤の場合）'!$BE89,1,0),0),0)</f>
        <v>0</v>
      </c>
      <c r="YB84" s="384">
        <f>IF(YB$19-'様式３（療養者名簿）（⑤の場合）'!$BD89+1&lt;=15,IF(YB$19&gt;='様式３（療養者名簿）（⑤の場合）'!$BD89,IF(YB$19&lt;='様式３（療養者名簿）（⑤の場合）'!$BE89,1,0),0),0)</f>
        <v>0</v>
      </c>
      <c r="YC84" s="384">
        <f>IF(YC$19-'様式３（療養者名簿）（⑤の場合）'!$BD89+1&lt;=15,IF(YC$19&gt;='様式３（療養者名簿）（⑤の場合）'!$BD89,IF(YC$19&lt;='様式３（療養者名簿）（⑤の場合）'!$BE89,1,0),0),0)</f>
        <v>0</v>
      </c>
      <c r="YD84" s="384">
        <f>IF(YD$19-'様式３（療養者名簿）（⑤の場合）'!$BD89+1&lt;=15,IF(YD$19&gt;='様式３（療養者名簿）（⑤の場合）'!$BD89,IF(YD$19&lt;='様式３（療養者名簿）（⑤の場合）'!$BE89,1,0),0),0)</f>
        <v>0</v>
      </c>
      <c r="YE84" s="384">
        <f>IF(YE$19-'様式３（療養者名簿）（⑤の場合）'!$BD89+1&lt;=15,IF(YE$19&gt;='様式３（療養者名簿）（⑤の場合）'!$BD89,IF(YE$19&lt;='様式３（療養者名簿）（⑤の場合）'!$BE89,1,0),0),0)</f>
        <v>0</v>
      </c>
      <c r="YF84" s="384">
        <f>IF(YF$19-'様式３（療養者名簿）（⑤の場合）'!$BD89+1&lt;=15,IF(YF$19&gt;='様式３（療養者名簿）（⑤の場合）'!$BD89,IF(YF$19&lt;='様式３（療養者名簿）（⑤の場合）'!$BE89,1,0),0),0)</f>
        <v>0</v>
      </c>
      <c r="YG84" s="384">
        <f>IF(YG$19-'様式３（療養者名簿）（⑤の場合）'!$BD89+1&lt;=15,IF(YG$19&gt;='様式３（療養者名簿）（⑤の場合）'!$BD89,IF(YG$19&lt;='様式３（療養者名簿）（⑤の場合）'!$BE89,1,0),0),0)</f>
        <v>0</v>
      </c>
      <c r="YH84" s="384">
        <f>IF(YH$19-'様式３（療養者名簿）（⑤の場合）'!$BD89+1&lt;=15,IF(YH$19&gt;='様式３（療養者名簿）（⑤の場合）'!$BD89,IF(YH$19&lt;='様式３（療養者名簿）（⑤の場合）'!$BE89,1,0),0),0)</f>
        <v>0</v>
      </c>
      <c r="YI84" s="384">
        <f>IF(YI$19-'様式３（療養者名簿）（⑤の場合）'!$BD89+1&lt;=15,IF(YI$19&gt;='様式３（療養者名簿）（⑤の場合）'!$BD89,IF(YI$19&lt;='様式３（療養者名簿）（⑤の場合）'!$BE89,1,0),0),0)</f>
        <v>0</v>
      </c>
      <c r="YJ84" s="384">
        <f>IF(YJ$19-'様式３（療養者名簿）（⑤の場合）'!$BD89+1&lt;=15,IF(YJ$19&gt;='様式３（療養者名簿）（⑤の場合）'!$BD89,IF(YJ$19&lt;='様式３（療養者名簿）（⑤の場合）'!$BE89,1,0),0),0)</f>
        <v>0</v>
      </c>
      <c r="YK84" s="384">
        <f>IF(YK$19-'様式３（療養者名簿）（⑤の場合）'!$BD89+1&lt;=15,IF(YK$19&gt;='様式３（療養者名簿）（⑤の場合）'!$BD89,IF(YK$19&lt;='様式３（療養者名簿）（⑤の場合）'!$BE89,1,0),0),0)</f>
        <v>0</v>
      </c>
      <c r="YL84" s="384">
        <f>IF(YL$19-'様式３（療養者名簿）（⑤の場合）'!$BD89+1&lt;=15,IF(YL$19&gt;='様式３（療養者名簿）（⑤の場合）'!$BD89,IF(YL$19&lt;='様式３（療養者名簿）（⑤の場合）'!$BE89,1,0),0),0)</f>
        <v>0</v>
      </c>
      <c r="YM84" s="384">
        <f>IF(YM$19-'様式３（療養者名簿）（⑤の場合）'!$BD89+1&lt;=15,IF(YM$19&gt;='様式３（療養者名簿）（⑤の場合）'!$BD89,IF(YM$19&lt;='様式３（療養者名簿）（⑤の場合）'!$BE89,1,0),0),0)</f>
        <v>0</v>
      </c>
      <c r="YN84" s="384">
        <f>IF(YN$19-'様式３（療養者名簿）（⑤の場合）'!$BD89+1&lt;=15,IF(YN$19&gt;='様式３（療養者名簿）（⑤の場合）'!$BD89,IF(YN$19&lt;='様式３（療養者名簿）（⑤の場合）'!$BE89,1,0),0),0)</f>
        <v>0</v>
      </c>
      <c r="YO84" s="384">
        <f>IF(YO$19-'様式３（療養者名簿）（⑤の場合）'!$BD89+1&lt;=15,IF(YO$19&gt;='様式３（療養者名簿）（⑤の場合）'!$BD89,IF(YO$19&lt;='様式３（療養者名簿）（⑤の場合）'!$BE89,1,0),0),0)</f>
        <v>0</v>
      </c>
      <c r="YP84" s="384">
        <f>IF(YP$19-'様式３（療養者名簿）（⑤の場合）'!$BD89+1&lt;=15,IF(YP$19&gt;='様式３（療養者名簿）（⑤の場合）'!$BD89,IF(YP$19&lt;='様式３（療養者名簿）（⑤の場合）'!$BE89,1,0),0),0)</f>
        <v>0</v>
      </c>
      <c r="YQ84" s="384">
        <f>IF(YQ$19-'様式３（療養者名簿）（⑤の場合）'!$BD89+1&lt;=15,IF(YQ$19&gt;='様式３（療養者名簿）（⑤の場合）'!$BD89,IF(YQ$19&lt;='様式３（療養者名簿）（⑤の場合）'!$BE89,1,0),0),0)</f>
        <v>0</v>
      </c>
      <c r="YR84" s="384">
        <f>IF(YR$19-'様式３（療養者名簿）（⑤の場合）'!$BD89+1&lt;=15,IF(YR$19&gt;='様式３（療養者名簿）（⑤の場合）'!$BD89,IF(YR$19&lt;='様式３（療養者名簿）（⑤の場合）'!$BE89,1,0),0),0)</f>
        <v>0</v>
      </c>
      <c r="YS84" s="384">
        <f>IF(YS$19-'様式３（療養者名簿）（⑤の場合）'!$BD89+1&lt;=15,IF(YS$19&gt;='様式３（療養者名簿）（⑤の場合）'!$BD89,IF(YS$19&lt;='様式３（療養者名簿）（⑤の場合）'!$BE89,1,0),0),0)</f>
        <v>0</v>
      </c>
      <c r="YT84" s="384">
        <f>IF(YT$19-'様式３（療養者名簿）（⑤の場合）'!$BD89+1&lt;=15,IF(YT$19&gt;='様式３（療養者名簿）（⑤の場合）'!$BD89,IF(YT$19&lt;='様式３（療養者名簿）（⑤の場合）'!$BE89,1,0),0),0)</f>
        <v>0</v>
      </c>
      <c r="YU84" s="384">
        <f>IF(YU$19-'様式３（療養者名簿）（⑤の場合）'!$BD89+1&lt;=15,IF(YU$19&gt;='様式３（療養者名簿）（⑤の場合）'!$BD89,IF(YU$19&lt;='様式３（療養者名簿）（⑤の場合）'!$BE89,1,0),0),0)</f>
        <v>0</v>
      </c>
      <c r="YV84" s="384">
        <f>IF(YV$19-'様式３（療養者名簿）（⑤の場合）'!$BD89+1&lt;=15,IF(YV$19&gt;='様式３（療養者名簿）（⑤の場合）'!$BD89,IF(YV$19&lt;='様式３（療養者名簿）（⑤の場合）'!$BE89,1,0),0),0)</f>
        <v>0</v>
      </c>
      <c r="YW84" s="384">
        <f>IF(YW$19-'様式３（療養者名簿）（⑤の場合）'!$BD89+1&lt;=15,IF(YW$19&gt;='様式３（療養者名簿）（⑤の場合）'!$BD89,IF(YW$19&lt;='様式３（療養者名簿）（⑤の場合）'!$BE89,1,0),0),0)</f>
        <v>0</v>
      </c>
      <c r="YX84" s="384">
        <f>IF(YX$19-'様式３（療養者名簿）（⑤の場合）'!$BD89+1&lt;=15,IF(YX$19&gt;='様式３（療養者名簿）（⑤の場合）'!$BD89,IF(YX$19&lt;='様式３（療養者名簿）（⑤の場合）'!$BE89,1,0),0),0)</f>
        <v>0</v>
      </c>
      <c r="YY84" s="384">
        <f>IF(YY$19-'様式３（療養者名簿）（⑤の場合）'!$BD89+1&lt;=15,IF(YY$19&gt;='様式３（療養者名簿）（⑤の場合）'!$BD89,IF(YY$19&lt;='様式３（療養者名簿）（⑤の場合）'!$BE89,1,0),0),0)</f>
        <v>0</v>
      </c>
      <c r="YZ84" s="384">
        <f>IF(YZ$19-'様式３（療養者名簿）（⑤の場合）'!$BD89+1&lt;=15,IF(YZ$19&gt;='様式３（療養者名簿）（⑤の場合）'!$BD89,IF(YZ$19&lt;='様式３（療養者名簿）（⑤の場合）'!$BE89,1,0),0),0)</f>
        <v>0</v>
      </c>
      <c r="ZA84" s="384">
        <f>IF(ZA$19-'様式３（療養者名簿）（⑤の場合）'!$BD89+1&lt;=15,IF(ZA$19&gt;='様式３（療養者名簿）（⑤の場合）'!$BD89,IF(ZA$19&lt;='様式３（療養者名簿）（⑤の場合）'!$BE89,1,0),0),0)</f>
        <v>0</v>
      </c>
      <c r="ZB84" s="384">
        <f>IF(ZB$19-'様式３（療養者名簿）（⑤の場合）'!$BD89+1&lt;=15,IF(ZB$19&gt;='様式３（療養者名簿）（⑤の場合）'!$BD89,IF(ZB$19&lt;='様式３（療養者名簿）（⑤の場合）'!$BE89,1,0),0),0)</f>
        <v>0</v>
      </c>
      <c r="ZC84" s="384">
        <f>IF(ZC$19-'様式３（療養者名簿）（⑤の場合）'!$BD89+1&lt;=15,IF(ZC$19&gt;='様式３（療養者名簿）（⑤の場合）'!$BD89,IF(ZC$19&lt;='様式３（療養者名簿）（⑤の場合）'!$BE89,1,0),0),0)</f>
        <v>0</v>
      </c>
      <c r="ZD84" s="384">
        <f>IF(ZD$19-'様式３（療養者名簿）（⑤の場合）'!$BD89+1&lt;=15,IF(ZD$19&gt;='様式３（療養者名簿）（⑤の場合）'!$BD89,IF(ZD$19&lt;='様式３（療養者名簿）（⑤の場合）'!$BE89,1,0),0),0)</f>
        <v>0</v>
      </c>
      <c r="ZE84" s="384">
        <f>IF(ZE$19-'様式３（療養者名簿）（⑤の場合）'!$BD89+1&lt;=15,IF(ZE$19&gt;='様式３（療養者名簿）（⑤の場合）'!$BD89,IF(ZE$19&lt;='様式３（療養者名簿）（⑤の場合）'!$BE89,1,0),0),0)</f>
        <v>0</v>
      </c>
      <c r="ZF84" s="384">
        <f>IF(ZF$19-'様式３（療養者名簿）（⑤の場合）'!$BD89+1&lt;=15,IF(ZF$19&gt;='様式３（療養者名簿）（⑤の場合）'!$BD89,IF(ZF$19&lt;='様式３（療養者名簿）（⑤の場合）'!$BE89,1,0),0),0)</f>
        <v>0</v>
      </c>
      <c r="ZG84" s="384">
        <f>IF(ZG$19-'様式３（療養者名簿）（⑤の場合）'!$BD89+1&lt;=15,IF(ZG$19&gt;='様式３（療養者名簿）（⑤の場合）'!$BD89,IF(ZG$19&lt;='様式３（療養者名簿）（⑤の場合）'!$BE89,1,0),0),0)</f>
        <v>0</v>
      </c>
      <c r="ZH84" s="384">
        <f>IF(ZH$19-'様式３（療養者名簿）（⑤の場合）'!$BD89+1&lt;=15,IF(ZH$19&gt;='様式３（療養者名簿）（⑤の場合）'!$BD89,IF(ZH$19&lt;='様式３（療養者名簿）（⑤の場合）'!$BE89,1,0),0),0)</f>
        <v>0</v>
      </c>
      <c r="ZI84" s="384">
        <f>IF(ZI$19-'様式３（療養者名簿）（⑤の場合）'!$BD89+1&lt;=15,IF(ZI$19&gt;='様式３（療養者名簿）（⑤の場合）'!$BD89,IF(ZI$19&lt;='様式３（療養者名簿）（⑤の場合）'!$BE89,1,0),0),0)</f>
        <v>0</v>
      </c>
      <c r="ZJ84" s="384">
        <f>IF(ZJ$19-'様式３（療養者名簿）（⑤の場合）'!$BD89+1&lt;=15,IF(ZJ$19&gt;='様式３（療養者名簿）（⑤の場合）'!$BD89,IF(ZJ$19&lt;='様式３（療養者名簿）（⑤の場合）'!$BE89,1,0),0),0)</f>
        <v>0</v>
      </c>
      <c r="ZK84" s="384">
        <f>IF(ZK$19-'様式３（療養者名簿）（⑤の場合）'!$BD89+1&lt;=15,IF(ZK$19&gt;='様式３（療養者名簿）（⑤の場合）'!$BD89,IF(ZK$19&lt;='様式３（療養者名簿）（⑤の場合）'!$BE89,1,0),0),0)</f>
        <v>0</v>
      </c>
      <c r="ZL84" s="384">
        <f>IF(ZL$19-'様式３（療養者名簿）（⑤の場合）'!$BD89+1&lt;=15,IF(ZL$19&gt;='様式３（療養者名簿）（⑤の場合）'!$BD89,IF(ZL$19&lt;='様式３（療養者名簿）（⑤の場合）'!$BE89,1,0),0),0)</f>
        <v>0</v>
      </c>
      <c r="ZM84" s="384">
        <f>IF(ZM$19-'様式３（療養者名簿）（⑤の場合）'!$BD89+1&lt;=15,IF(ZM$19&gt;='様式３（療養者名簿）（⑤の場合）'!$BD89,IF(ZM$19&lt;='様式３（療養者名簿）（⑤の場合）'!$BE89,1,0),0),0)</f>
        <v>0</v>
      </c>
      <c r="ZN84" s="384">
        <f>IF(ZN$19-'様式３（療養者名簿）（⑤の場合）'!$BD89+1&lt;=15,IF(ZN$19&gt;='様式３（療養者名簿）（⑤の場合）'!$BD89,IF(ZN$19&lt;='様式３（療養者名簿）（⑤の場合）'!$BE89,1,0),0),0)</f>
        <v>0</v>
      </c>
      <c r="ZO84" s="384">
        <f>IF(ZO$19-'様式３（療養者名簿）（⑤の場合）'!$BD89+1&lt;=15,IF(ZO$19&gt;='様式３（療養者名簿）（⑤の場合）'!$BD89,IF(ZO$19&lt;='様式３（療養者名簿）（⑤の場合）'!$BE89,1,0),0),0)</f>
        <v>0</v>
      </c>
      <c r="ZP84" s="384">
        <f>IF(ZP$19-'様式３（療養者名簿）（⑤の場合）'!$BD89+1&lt;=15,IF(ZP$19&gt;='様式３（療養者名簿）（⑤の場合）'!$BD89,IF(ZP$19&lt;='様式３（療養者名簿）（⑤の場合）'!$BE89,1,0),0),0)</f>
        <v>0</v>
      </c>
      <c r="ZQ84" s="384">
        <f>IF(ZQ$19-'様式３（療養者名簿）（⑤の場合）'!$BD89+1&lt;=15,IF(ZQ$19&gt;='様式３（療養者名簿）（⑤の場合）'!$BD89,IF(ZQ$19&lt;='様式３（療養者名簿）（⑤の場合）'!$BE89,1,0),0),0)</f>
        <v>0</v>
      </c>
      <c r="ZR84" s="384">
        <f>IF(ZR$19-'様式３（療養者名簿）（⑤の場合）'!$BD89+1&lt;=15,IF(ZR$19&gt;='様式３（療養者名簿）（⑤の場合）'!$BD89,IF(ZR$19&lt;='様式３（療養者名簿）（⑤の場合）'!$BE89,1,0),0),0)</f>
        <v>0</v>
      </c>
      <c r="ZS84" s="384">
        <f>IF(ZS$19-'様式３（療養者名簿）（⑤の場合）'!$BD89+1&lt;=15,IF(ZS$19&gt;='様式３（療養者名簿）（⑤の場合）'!$BD89,IF(ZS$19&lt;='様式３（療養者名簿）（⑤の場合）'!$BE89,1,0),0),0)</f>
        <v>0</v>
      </c>
      <c r="ZT84" s="384">
        <f>IF(ZT$19-'様式３（療養者名簿）（⑤の場合）'!$BD89+1&lt;=15,IF(ZT$19&gt;='様式３（療養者名簿）（⑤の場合）'!$BD89,IF(ZT$19&lt;='様式３（療養者名簿）（⑤の場合）'!$BE89,1,0),0),0)</f>
        <v>0</v>
      </c>
      <c r="ZU84" s="384">
        <f>IF(ZU$19-'様式３（療養者名簿）（⑤の場合）'!$BD89+1&lt;=15,IF(ZU$19&gt;='様式３（療養者名簿）（⑤の場合）'!$BD89,IF(ZU$19&lt;='様式３（療養者名簿）（⑤の場合）'!$BE89,1,0),0),0)</f>
        <v>0</v>
      </c>
      <c r="ZV84" s="384">
        <f>IF(ZV$19-'様式３（療養者名簿）（⑤の場合）'!$BD89+1&lt;=15,IF(ZV$19&gt;='様式３（療養者名簿）（⑤の場合）'!$BD89,IF(ZV$19&lt;='様式３（療養者名簿）（⑤の場合）'!$BE89,1,0),0),0)</f>
        <v>0</v>
      </c>
      <c r="ZW84" s="384">
        <f>IF(ZW$19-'様式３（療養者名簿）（⑤の場合）'!$BD89+1&lt;=15,IF(ZW$19&gt;='様式３（療養者名簿）（⑤の場合）'!$BD89,IF(ZW$19&lt;='様式３（療養者名簿）（⑤の場合）'!$BE89,1,0),0),0)</f>
        <v>0</v>
      </c>
      <c r="ZX84" s="384">
        <f>IF(ZX$19-'様式３（療養者名簿）（⑤の場合）'!$BD89+1&lt;=15,IF(ZX$19&gt;='様式３（療養者名簿）（⑤の場合）'!$BD89,IF(ZX$19&lt;='様式３（療養者名簿）（⑤の場合）'!$BE89,1,0),0),0)</f>
        <v>0</v>
      </c>
      <c r="ZY84" s="384">
        <f>IF(ZY$19-'様式３（療養者名簿）（⑤の場合）'!$BD89+1&lt;=15,IF(ZY$19&gt;='様式３（療養者名簿）（⑤の場合）'!$BD89,IF(ZY$19&lt;='様式３（療養者名簿）（⑤の場合）'!$BE89,1,0),0),0)</f>
        <v>0</v>
      </c>
      <c r="ZZ84" s="384">
        <f>IF(ZZ$19-'様式３（療養者名簿）（⑤の場合）'!$BD89+1&lt;=15,IF(ZZ$19&gt;='様式３（療養者名簿）（⑤の場合）'!$BD89,IF(ZZ$19&lt;='様式３（療養者名簿）（⑤の場合）'!$BE89,1,0),0),0)</f>
        <v>0</v>
      </c>
      <c r="AAA84" s="384">
        <f>IF(AAA$19-'様式３（療養者名簿）（⑤の場合）'!$BD89+1&lt;=15,IF(AAA$19&gt;='様式３（療養者名簿）（⑤の場合）'!$BD89,IF(AAA$19&lt;='様式３（療養者名簿）（⑤の場合）'!$BE89,1,0),0),0)</f>
        <v>0</v>
      </c>
      <c r="AAB84" s="384">
        <f>IF(AAB$19-'様式３（療養者名簿）（⑤の場合）'!$BD89+1&lt;=15,IF(AAB$19&gt;='様式３（療養者名簿）（⑤の場合）'!$BD89,IF(AAB$19&lt;='様式３（療養者名簿）（⑤の場合）'!$BE89,1,0),0),0)</f>
        <v>0</v>
      </c>
      <c r="AAC84" s="384">
        <f>IF(AAC$19-'様式３（療養者名簿）（⑤の場合）'!$BD89+1&lt;=15,IF(AAC$19&gt;='様式３（療養者名簿）（⑤の場合）'!$BD89,IF(AAC$19&lt;='様式３（療養者名簿）（⑤の場合）'!$BE89,1,0),0),0)</f>
        <v>0</v>
      </c>
      <c r="AAD84" s="384">
        <f>IF(AAD$19-'様式３（療養者名簿）（⑤の場合）'!$BD89+1&lt;=15,IF(AAD$19&gt;='様式３（療養者名簿）（⑤の場合）'!$BD89,IF(AAD$19&lt;='様式３（療養者名簿）（⑤の場合）'!$BE89,1,0),0),0)</f>
        <v>0</v>
      </c>
      <c r="AAE84" s="384">
        <f>IF(AAE$19-'様式３（療養者名簿）（⑤の場合）'!$BD89+1&lt;=15,IF(AAE$19&gt;='様式３（療養者名簿）（⑤の場合）'!$BD89,IF(AAE$19&lt;='様式３（療養者名簿）（⑤の場合）'!$BE89,1,0),0),0)</f>
        <v>0</v>
      </c>
      <c r="AAF84" s="384">
        <f>IF(AAF$19-'様式３（療養者名簿）（⑤の場合）'!$BD89+1&lt;=15,IF(AAF$19&gt;='様式３（療養者名簿）（⑤の場合）'!$BD89,IF(AAF$19&lt;='様式３（療養者名簿）（⑤の場合）'!$BE89,1,0),0),0)</f>
        <v>0</v>
      </c>
      <c r="AAG84" s="384">
        <f>IF(AAG$19-'様式３（療養者名簿）（⑤の場合）'!$BD89+1&lt;=15,IF(AAG$19&gt;='様式３（療養者名簿）（⑤の場合）'!$BD89,IF(AAG$19&lt;='様式３（療養者名簿）（⑤の場合）'!$BE89,1,0),0),0)</f>
        <v>0</v>
      </c>
      <c r="AAH84" s="384">
        <f>IF(AAH$19-'様式３（療養者名簿）（⑤の場合）'!$BD89+1&lt;=15,IF(AAH$19&gt;='様式３（療養者名簿）（⑤の場合）'!$BD89,IF(AAH$19&lt;='様式３（療養者名簿）（⑤の場合）'!$BE89,1,0),0),0)</f>
        <v>0</v>
      </c>
      <c r="AAI84" s="384">
        <f>IF(AAI$19-'様式３（療養者名簿）（⑤の場合）'!$BD89+1&lt;=15,IF(AAI$19&gt;='様式３（療養者名簿）（⑤の場合）'!$BD89,IF(AAI$19&lt;='様式３（療養者名簿）（⑤の場合）'!$BE89,1,0),0),0)</f>
        <v>0</v>
      </c>
      <c r="AAJ84" s="384">
        <f>IF(AAJ$19-'様式３（療養者名簿）（⑤の場合）'!$BD89+1&lt;=15,IF(AAJ$19&gt;='様式３（療養者名簿）（⑤の場合）'!$BD89,IF(AAJ$19&lt;='様式３（療養者名簿）（⑤の場合）'!$BE89,1,0),0),0)</f>
        <v>0</v>
      </c>
      <c r="AAK84" s="384">
        <f>IF(AAK$19-'様式３（療養者名簿）（⑤の場合）'!$BD89+1&lt;=15,IF(AAK$19&gt;='様式３（療養者名簿）（⑤の場合）'!$BD89,IF(AAK$19&lt;='様式３（療養者名簿）（⑤の場合）'!$BE89,1,0),0),0)</f>
        <v>0</v>
      </c>
      <c r="AAL84" s="384">
        <f>IF(AAL$19-'様式３（療養者名簿）（⑤の場合）'!$BD89+1&lt;=15,IF(AAL$19&gt;='様式３（療養者名簿）（⑤の場合）'!$BD89,IF(AAL$19&lt;='様式３（療養者名簿）（⑤の場合）'!$BE89,1,0),0),0)</f>
        <v>0</v>
      </c>
      <c r="AAM84" s="384">
        <f>IF(AAM$19-'様式３（療養者名簿）（⑤の場合）'!$BD89+1&lt;=15,IF(AAM$19&gt;='様式３（療養者名簿）（⑤の場合）'!$BD89,IF(AAM$19&lt;='様式３（療養者名簿）（⑤の場合）'!$BE89,1,0),0),0)</f>
        <v>0</v>
      </c>
      <c r="AAN84" s="384">
        <f>IF(AAN$19-'様式３（療養者名簿）（⑤の場合）'!$BD89+1&lt;=15,IF(AAN$19&gt;='様式３（療養者名簿）（⑤の場合）'!$BD89,IF(AAN$19&lt;='様式３（療養者名簿）（⑤の場合）'!$BE89,1,0),0),0)</f>
        <v>0</v>
      </c>
      <c r="AAO84" s="384">
        <f>IF(AAO$19-'様式３（療養者名簿）（⑤の場合）'!$BD89+1&lt;=15,IF(AAO$19&gt;='様式３（療養者名簿）（⑤の場合）'!$BD89,IF(AAO$19&lt;='様式３（療養者名簿）（⑤の場合）'!$BE89,1,0),0),0)</f>
        <v>0</v>
      </c>
      <c r="AAP84" s="384">
        <f>IF(AAP$19-'様式３（療養者名簿）（⑤の場合）'!$BD89+1&lt;=15,IF(AAP$19&gt;='様式３（療養者名簿）（⑤の場合）'!$BD89,IF(AAP$19&lt;='様式３（療養者名簿）（⑤の場合）'!$BE89,1,0),0),0)</f>
        <v>0</v>
      </c>
      <c r="AAQ84" s="384">
        <f>IF(AAQ$19-'様式３（療養者名簿）（⑤の場合）'!$BD89+1&lt;=15,IF(AAQ$19&gt;='様式３（療養者名簿）（⑤の場合）'!$BD89,IF(AAQ$19&lt;='様式３（療養者名簿）（⑤の場合）'!$BE89,1,0),0),0)</f>
        <v>0</v>
      </c>
      <c r="AAR84" s="384">
        <f>IF(AAR$19-'様式３（療養者名簿）（⑤の場合）'!$BD89+1&lt;=15,IF(AAR$19&gt;='様式３（療養者名簿）（⑤の場合）'!$BD89,IF(AAR$19&lt;='様式３（療養者名簿）（⑤の場合）'!$BE89,1,0),0),0)</f>
        <v>0</v>
      </c>
      <c r="AAS84" s="384">
        <f>IF(AAS$19-'様式３（療養者名簿）（⑤の場合）'!$BD89+1&lt;=15,IF(AAS$19&gt;='様式３（療養者名簿）（⑤の場合）'!$BD89,IF(AAS$19&lt;='様式３（療養者名簿）（⑤の場合）'!$BE89,1,0),0),0)</f>
        <v>0</v>
      </c>
      <c r="AAT84" s="384">
        <f>IF(AAT$19-'様式３（療養者名簿）（⑤の場合）'!$BD89+1&lt;=15,IF(AAT$19&gt;='様式３（療養者名簿）（⑤の場合）'!$BD89,IF(AAT$19&lt;='様式３（療養者名簿）（⑤の場合）'!$BE89,1,0),0),0)</f>
        <v>0</v>
      </c>
      <c r="AAU84" s="384">
        <f>IF(AAU$19-'様式３（療養者名簿）（⑤の場合）'!$BD89+1&lt;=15,IF(AAU$19&gt;='様式３（療養者名簿）（⑤の場合）'!$BD89,IF(AAU$19&lt;='様式３（療養者名簿）（⑤の場合）'!$BE89,1,0),0),0)</f>
        <v>0</v>
      </c>
      <c r="AAV84" s="384">
        <f>IF(AAV$19-'様式３（療養者名簿）（⑤の場合）'!$BD89+1&lt;=15,IF(AAV$19&gt;='様式３（療養者名簿）（⑤の場合）'!$BD89,IF(AAV$19&lt;='様式３（療養者名簿）（⑤の場合）'!$BE89,1,0),0),0)</f>
        <v>0</v>
      </c>
      <c r="AAW84" s="384">
        <f>IF(AAW$19-'様式３（療養者名簿）（⑤の場合）'!$BD89+1&lt;=15,IF(AAW$19&gt;='様式３（療養者名簿）（⑤の場合）'!$BD89,IF(AAW$19&lt;='様式３（療養者名簿）（⑤の場合）'!$BE89,1,0),0),0)</f>
        <v>0</v>
      </c>
      <c r="AAX84" s="384">
        <f>IF(AAX$19-'様式３（療養者名簿）（⑤の場合）'!$BD89+1&lt;=15,IF(AAX$19&gt;='様式３（療養者名簿）（⑤の場合）'!$BD89,IF(AAX$19&lt;='様式３（療養者名簿）（⑤の場合）'!$BE89,1,0),0),0)</f>
        <v>0</v>
      </c>
      <c r="AAY84" s="384">
        <f>IF(AAY$19-'様式３（療養者名簿）（⑤の場合）'!$BD89+1&lt;=15,IF(AAY$19&gt;='様式３（療養者名簿）（⑤の場合）'!$BD89,IF(AAY$19&lt;='様式３（療養者名簿）（⑤の場合）'!$BE89,1,0),0),0)</f>
        <v>0</v>
      </c>
      <c r="AAZ84" s="384">
        <f>IF(AAZ$19-'様式３（療養者名簿）（⑤の場合）'!$BD89+1&lt;=15,IF(AAZ$19&gt;='様式３（療養者名簿）（⑤の場合）'!$BD89,IF(AAZ$19&lt;='様式３（療養者名簿）（⑤の場合）'!$BE89,1,0),0),0)</f>
        <v>0</v>
      </c>
      <c r="ABA84" s="384">
        <f>IF(ABA$19-'様式３（療養者名簿）（⑤の場合）'!$BD89+1&lt;=15,IF(ABA$19&gt;='様式３（療養者名簿）（⑤の場合）'!$BD89,IF(ABA$19&lt;='様式３（療養者名簿）（⑤の場合）'!$BE89,1,0),0),0)</f>
        <v>0</v>
      </c>
      <c r="ABB84" s="384">
        <f>IF(ABB$19-'様式３（療養者名簿）（⑤の場合）'!$BD89+1&lt;=15,IF(ABB$19&gt;='様式３（療養者名簿）（⑤の場合）'!$BD89,IF(ABB$19&lt;='様式３（療養者名簿）（⑤の場合）'!$BE89,1,0),0),0)</f>
        <v>0</v>
      </c>
      <c r="ABC84" s="384">
        <f>IF(ABC$19-'様式３（療養者名簿）（⑤の場合）'!$BD89+1&lt;=15,IF(ABC$19&gt;='様式３（療養者名簿）（⑤の場合）'!$BD89,IF(ABC$19&lt;='様式３（療養者名簿）（⑤の場合）'!$BE89,1,0),0),0)</f>
        <v>0</v>
      </c>
      <c r="ABD84" s="384">
        <f>IF(ABD$19-'様式３（療養者名簿）（⑤の場合）'!$BD89+1&lt;=15,IF(ABD$19&gt;='様式３（療養者名簿）（⑤の場合）'!$BD89,IF(ABD$19&lt;='様式３（療養者名簿）（⑤の場合）'!$BE89,1,0),0),0)</f>
        <v>0</v>
      </c>
    </row>
    <row r="85" spans="1:732" ht="42" customHeight="1">
      <c r="A85" s="259">
        <f>'様式３（療養者名簿）（⑤の場合）'!C90</f>
        <v>0</v>
      </c>
      <c r="B85" s="377">
        <f>IF(B$19-'様式３（療養者名簿）（⑤の場合）'!$BD90+1&lt;=15,IF(B$19&gt;='様式３（療養者名簿）（⑤の場合）'!$BD90,IF(B$19&lt;='様式３（療養者名簿）（⑤の場合）'!$BE90,1,0),0),0)</f>
        <v>0</v>
      </c>
      <c r="C85" s="377">
        <f>IF(C$19-'様式３（療養者名簿）（⑤の場合）'!$BD90+1&lt;=15,IF(C$19&gt;='様式３（療養者名簿）（⑤の場合）'!$BD90,IF(C$19&lt;='様式３（療養者名簿）（⑤の場合）'!$BE90,1,0),0),0)</f>
        <v>0</v>
      </c>
      <c r="D85" s="377">
        <f>IF(D$19-'様式３（療養者名簿）（⑤の場合）'!$BD90+1&lt;=15,IF(D$19&gt;='様式３（療養者名簿）（⑤の場合）'!$BD90,IF(D$19&lt;='様式３（療養者名簿）（⑤の場合）'!$BE90,1,0),0),0)</f>
        <v>0</v>
      </c>
      <c r="E85" s="377">
        <f>IF(E$19-'様式３（療養者名簿）（⑤の場合）'!$BD90+1&lt;=15,IF(E$19&gt;='様式３（療養者名簿）（⑤の場合）'!$BD90,IF(E$19&lt;='様式３（療養者名簿）（⑤の場合）'!$BE90,1,0),0),0)</f>
        <v>0</v>
      </c>
      <c r="F85" s="377">
        <f>IF(F$19-'様式３（療養者名簿）（⑤の場合）'!$BD90+1&lt;=15,IF(F$19&gt;='様式３（療養者名簿）（⑤の場合）'!$BD90,IF(F$19&lt;='様式３（療養者名簿）（⑤の場合）'!$BE90,1,0),0),0)</f>
        <v>0</v>
      </c>
      <c r="G85" s="377">
        <f>IF(G$19-'様式３（療養者名簿）（⑤の場合）'!$BD90+1&lt;=15,IF(G$19&gt;='様式３（療養者名簿）（⑤の場合）'!$BD90,IF(G$19&lt;='様式３（療養者名簿）（⑤の場合）'!$BE90,1,0),0),0)</f>
        <v>0</v>
      </c>
      <c r="H85" s="377">
        <f>IF(H$19-'様式３（療養者名簿）（⑤の場合）'!$BD90+1&lt;=15,IF(H$19&gt;='様式３（療養者名簿）（⑤の場合）'!$BD90,IF(H$19&lt;='様式３（療養者名簿）（⑤の場合）'!$BE90,1,0),0),0)</f>
        <v>0</v>
      </c>
      <c r="I85" s="377">
        <f>IF(I$19-'様式３（療養者名簿）（⑤の場合）'!$BD90+1&lt;=15,IF(I$19&gt;='様式３（療養者名簿）（⑤の場合）'!$BD90,IF(I$19&lt;='様式３（療養者名簿）（⑤の場合）'!$BE90,1,0),0),0)</f>
        <v>0</v>
      </c>
      <c r="J85" s="377">
        <f>IF(J$19-'様式３（療養者名簿）（⑤の場合）'!$BD90+1&lt;=15,IF(J$19&gt;='様式３（療養者名簿）（⑤の場合）'!$BD90,IF(J$19&lt;='様式３（療養者名簿）（⑤の場合）'!$BE90,1,0),0),0)</f>
        <v>0</v>
      </c>
      <c r="K85" s="377">
        <f>IF(K$19-'様式３（療養者名簿）（⑤の場合）'!$BD90+1&lt;=15,IF(K$19&gt;='様式３（療養者名簿）（⑤の場合）'!$BD90,IF(K$19&lt;='様式３（療養者名簿）（⑤の場合）'!$BE90,1,0),0),0)</f>
        <v>0</v>
      </c>
      <c r="L85" s="377">
        <f>IF(L$19-'様式３（療養者名簿）（⑤の場合）'!$BD90+1&lt;=15,IF(L$19&gt;='様式３（療養者名簿）（⑤の場合）'!$BD90,IF(L$19&lt;='様式３（療養者名簿）（⑤の場合）'!$BE90,1,0),0),0)</f>
        <v>0</v>
      </c>
      <c r="M85" s="377">
        <f>IF(M$19-'様式３（療養者名簿）（⑤の場合）'!$BD90+1&lt;=15,IF(M$19&gt;='様式３（療養者名簿）（⑤の場合）'!$BD90,IF(M$19&lt;='様式３（療養者名簿）（⑤の場合）'!$BE90,1,0),0),0)</f>
        <v>0</v>
      </c>
      <c r="N85" s="377">
        <f>IF(N$19-'様式３（療養者名簿）（⑤の場合）'!$BD90+1&lt;=15,IF(N$19&gt;='様式３（療養者名簿）（⑤の場合）'!$BD90,IF(N$19&lt;='様式３（療養者名簿）（⑤の場合）'!$BE90,1,0),0),0)</f>
        <v>0</v>
      </c>
      <c r="O85" s="377">
        <f>IF(O$19-'様式３（療養者名簿）（⑤の場合）'!$BD90+1&lt;=15,IF(O$19&gt;='様式３（療養者名簿）（⑤の場合）'!$BD90,IF(O$19&lt;='様式３（療養者名簿）（⑤の場合）'!$BE90,1,0),0),0)</f>
        <v>0</v>
      </c>
      <c r="P85" s="377">
        <f>IF(P$19-'様式３（療養者名簿）（⑤の場合）'!$BD90+1&lt;=15,IF(P$19&gt;='様式３（療養者名簿）（⑤の場合）'!$BD90,IF(P$19&lt;='様式３（療養者名簿）（⑤の場合）'!$BE90,1,0),0),0)</f>
        <v>0</v>
      </c>
      <c r="Q85" s="377">
        <f>IF(Q$19-'様式３（療養者名簿）（⑤の場合）'!$BD90+1&lt;=15,IF(Q$19&gt;='様式３（療養者名簿）（⑤の場合）'!$BD90,IF(Q$19&lt;='様式３（療養者名簿）（⑤の場合）'!$BE90,1,0),0),0)</f>
        <v>0</v>
      </c>
      <c r="R85" s="377">
        <f>IF(R$19-'様式３（療養者名簿）（⑤の場合）'!$BD90+1&lt;=15,IF(R$19&gt;='様式３（療養者名簿）（⑤の場合）'!$BD90,IF(R$19&lt;='様式３（療養者名簿）（⑤の場合）'!$BE90,1,0),0),0)</f>
        <v>0</v>
      </c>
      <c r="S85" s="377">
        <f>IF(S$19-'様式３（療養者名簿）（⑤の場合）'!$BD90+1&lt;=15,IF(S$19&gt;='様式３（療養者名簿）（⑤の場合）'!$BD90,IF(S$19&lt;='様式３（療養者名簿）（⑤の場合）'!$BE90,1,0),0),0)</f>
        <v>0</v>
      </c>
      <c r="T85" s="377">
        <f>IF(T$19-'様式３（療養者名簿）（⑤の場合）'!$BD90+1&lt;=15,IF(T$19&gt;='様式３（療養者名簿）（⑤の場合）'!$BD90,IF(T$19&lt;='様式３（療養者名簿）（⑤の場合）'!$BE90,1,0),0),0)</f>
        <v>0</v>
      </c>
      <c r="U85" s="377">
        <f>IF(U$19-'様式３（療養者名簿）（⑤の場合）'!$BD90+1&lt;=15,IF(U$19&gt;='様式３（療養者名簿）（⑤の場合）'!$BD90,IF(U$19&lt;='様式３（療養者名簿）（⑤の場合）'!$BE90,1,0),0),0)</f>
        <v>0</v>
      </c>
      <c r="V85" s="377">
        <f>IF(V$19-'様式３（療養者名簿）（⑤の場合）'!$BD90+1&lt;=15,IF(V$19&gt;='様式３（療養者名簿）（⑤の場合）'!$BD90,IF(V$19&lt;='様式３（療養者名簿）（⑤の場合）'!$BE90,1,0),0),0)</f>
        <v>0</v>
      </c>
      <c r="W85" s="377">
        <f>IF(W$19-'様式３（療養者名簿）（⑤の場合）'!$BD90+1&lt;=15,IF(W$19&gt;='様式３（療養者名簿）（⑤の場合）'!$BD90,IF(W$19&lt;='様式３（療養者名簿）（⑤の場合）'!$BE90,1,0),0),0)</f>
        <v>0</v>
      </c>
      <c r="X85" s="377">
        <f>IF(X$19-'様式３（療養者名簿）（⑤の場合）'!$BD90+1&lt;=15,IF(X$19&gt;='様式３（療養者名簿）（⑤の場合）'!$BD90,IF(X$19&lt;='様式３（療養者名簿）（⑤の場合）'!$BE90,1,0),0),0)</f>
        <v>0</v>
      </c>
      <c r="Y85" s="377">
        <f>IF(Y$19-'様式３（療養者名簿）（⑤の場合）'!$BD90+1&lt;=15,IF(Y$19&gt;='様式３（療養者名簿）（⑤の場合）'!$BD90,IF(Y$19&lt;='様式３（療養者名簿）（⑤の場合）'!$BE90,1,0),0),0)</f>
        <v>0</v>
      </c>
      <c r="Z85" s="377">
        <f>IF(Z$19-'様式３（療養者名簿）（⑤の場合）'!$BD90+1&lt;=15,IF(Z$19&gt;='様式３（療養者名簿）（⑤の場合）'!$BD90,IF(Z$19&lt;='様式３（療養者名簿）（⑤の場合）'!$BE90,1,0),0),0)</f>
        <v>0</v>
      </c>
      <c r="AA85" s="377">
        <f>IF(AA$19-'様式３（療養者名簿）（⑤の場合）'!$BD90+1&lt;=15,IF(AA$19&gt;='様式３（療養者名簿）（⑤の場合）'!$BD90,IF(AA$19&lt;='様式３（療養者名簿）（⑤の場合）'!$BE90,1,0),0),0)</f>
        <v>0</v>
      </c>
      <c r="AB85" s="377">
        <f>IF(AB$19-'様式３（療養者名簿）（⑤の場合）'!$BD90+1&lt;=15,IF(AB$19&gt;='様式３（療養者名簿）（⑤の場合）'!$BD90,IF(AB$19&lt;='様式３（療養者名簿）（⑤の場合）'!$BE90,1,0),0),0)</f>
        <v>0</v>
      </c>
      <c r="AC85" s="377">
        <f>IF(AC$19-'様式３（療養者名簿）（⑤の場合）'!$BD90+1&lt;=15,IF(AC$19&gt;='様式３（療養者名簿）（⑤の場合）'!$BD90,IF(AC$19&lt;='様式３（療養者名簿）（⑤の場合）'!$BE90,1,0),0),0)</f>
        <v>0</v>
      </c>
      <c r="AD85" s="377">
        <f>IF(AD$19-'様式３（療養者名簿）（⑤の場合）'!$BD90+1&lt;=15,IF(AD$19&gt;='様式３（療養者名簿）（⑤の場合）'!$BD90,IF(AD$19&lt;='様式３（療養者名簿）（⑤の場合）'!$BE90,1,0),0),0)</f>
        <v>0</v>
      </c>
      <c r="AE85" s="377">
        <f>IF(AE$19-'様式３（療養者名簿）（⑤の場合）'!$BD90+1&lt;=15,IF(AE$19&gt;='様式３（療養者名簿）（⑤の場合）'!$BD90,IF(AE$19&lt;='様式３（療養者名簿）（⑤の場合）'!$BE90,1,0),0),0)</f>
        <v>0</v>
      </c>
      <c r="AF85" s="377">
        <f>IF(AF$19-'様式３（療養者名簿）（⑤の場合）'!$BD90+1&lt;=15,IF(AF$19&gt;='様式３（療養者名簿）（⑤の場合）'!$BD90,IF(AF$19&lt;='様式３（療養者名簿）（⑤の場合）'!$BE90,1,0),0),0)</f>
        <v>0</v>
      </c>
      <c r="AG85" s="377">
        <f>IF(AG$19-'様式３（療養者名簿）（⑤の場合）'!$BD90+1&lt;=15,IF(AG$19&gt;='様式３（療養者名簿）（⑤の場合）'!$BD90,IF(AG$19&lt;='様式３（療養者名簿）（⑤の場合）'!$BE90,1,0),0),0)</f>
        <v>0</v>
      </c>
      <c r="AH85" s="377">
        <f>IF(AH$19-'様式３（療養者名簿）（⑤の場合）'!$BD90+1&lt;=15,IF(AH$19&gt;='様式３（療養者名簿）（⑤の場合）'!$BD90,IF(AH$19&lt;='様式３（療養者名簿）（⑤の場合）'!$BE90,1,0),0),0)</f>
        <v>0</v>
      </c>
      <c r="AI85" s="377">
        <f>IF(AI$19-'様式３（療養者名簿）（⑤の場合）'!$BD90+1&lt;=15,IF(AI$19&gt;='様式３（療養者名簿）（⑤の場合）'!$BD90,IF(AI$19&lt;='様式３（療養者名簿）（⑤の場合）'!$BE90,1,0),0),0)</f>
        <v>0</v>
      </c>
      <c r="AJ85" s="377">
        <f>IF(AJ$19-'様式３（療養者名簿）（⑤の場合）'!$BD90+1&lt;=15,IF(AJ$19&gt;='様式３（療養者名簿）（⑤の場合）'!$BD90,IF(AJ$19&lt;='様式３（療養者名簿）（⑤の場合）'!$BE90,1,0),0),0)</f>
        <v>0</v>
      </c>
      <c r="AK85" s="377">
        <f>IF(AK$19-'様式３（療養者名簿）（⑤の場合）'!$BD90+1&lt;=15,IF(AK$19&gt;='様式３（療養者名簿）（⑤の場合）'!$BD90,IF(AK$19&lt;='様式３（療養者名簿）（⑤の場合）'!$BE90,1,0),0),0)</f>
        <v>0</v>
      </c>
      <c r="AL85" s="377">
        <f>IF(AL$19-'様式３（療養者名簿）（⑤の場合）'!$BD90+1&lt;=15,IF(AL$19&gt;='様式３（療養者名簿）（⑤の場合）'!$BD90,IF(AL$19&lt;='様式３（療養者名簿）（⑤の場合）'!$BE90,1,0),0),0)</f>
        <v>0</v>
      </c>
      <c r="AM85" s="377">
        <f>IF(AM$19-'様式３（療養者名簿）（⑤の場合）'!$BD90+1&lt;=15,IF(AM$19&gt;='様式３（療養者名簿）（⑤の場合）'!$BD90,IF(AM$19&lt;='様式３（療養者名簿）（⑤の場合）'!$BE90,1,0),0),0)</f>
        <v>0</v>
      </c>
      <c r="AN85" s="377">
        <f>IF(AN$19-'様式３（療養者名簿）（⑤の場合）'!$BD90+1&lt;=15,IF(AN$19&gt;='様式３（療養者名簿）（⑤の場合）'!$BD90,IF(AN$19&lt;='様式３（療養者名簿）（⑤の場合）'!$BE90,1,0),0),0)</f>
        <v>0</v>
      </c>
      <c r="AO85" s="377">
        <f>IF(AO$19-'様式３（療養者名簿）（⑤の場合）'!$BD90+1&lt;=15,IF(AO$19&gt;='様式３（療養者名簿）（⑤の場合）'!$BD90,IF(AO$19&lt;='様式３（療養者名簿）（⑤の場合）'!$BE90,1,0),0),0)</f>
        <v>0</v>
      </c>
      <c r="AP85" s="377">
        <f>IF(AP$19-'様式３（療養者名簿）（⑤の場合）'!$BD90+1&lt;=15,IF(AP$19&gt;='様式３（療養者名簿）（⑤の場合）'!$BD90,IF(AP$19&lt;='様式３（療養者名簿）（⑤の場合）'!$BE90,1,0),0),0)</f>
        <v>0</v>
      </c>
      <c r="AQ85" s="377">
        <f>IF(AQ$19-'様式３（療養者名簿）（⑤の場合）'!$BD90+1&lt;=15,IF(AQ$19&gt;='様式３（療養者名簿）（⑤の場合）'!$BD90,IF(AQ$19&lt;='様式３（療養者名簿）（⑤の場合）'!$BE90,1,0),0),0)</f>
        <v>0</v>
      </c>
      <c r="AR85" s="377">
        <f>IF(AR$19-'様式３（療養者名簿）（⑤の場合）'!$BD90+1&lt;=15,IF(AR$19&gt;='様式３（療養者名簿）（⑤の場合）'!$BD90,IF(AR$19&lt;='様式３（療養者名簿）（⑤の場合）'!$BE90,1,0),0),0)</f>
        <v>0</v>
      </c>
      <c r="AS85" s="377">
        <f>IF(AS$19-'様式３（療養者名簿）（⑤の場合）'!$BD90+1&lt;=15,IF(AS$19&gt;='様式３（療養者名簿）（⑤の場合）'!$BD90,IF(AS$19&lt;='様式３（療養者名簿）（⑤の場合）'!$BE90,1,0),0),0)</f>
        <v>0</v>
      </c>
      <c r="AT85" s="377">
        <f>IF(AT$19-'様式３（療養者名簿）（⑤の場合）'!$BD90+1&lt;=15,IF(AT$19&gt;='様式３（療養者名簿）（⑤の場合）'!$BD90,IF(AT$19&lt;='様式３（療養者名簿）（⑤の場合）'!$BE90,1,0),0),0)</f>
        <v>0</v>
      </c>
      <c r="AU85" s="377">
        <f>IF(AU$19-'様式３（療養者名簿）（⑤の場合）'!$BD90+1&lt;=15,IF(AU$19&gt;='様式３（療養者名簿）（⑤の場合）'!$BD90,IF(AU$19&lt;='様式３（療養者名簿）（⑤の場合）'!$BE90,1,0),0),0)</f>
        <v>0</v>
      </c>
      <c r="AV85" s="377">
        <f>IF(AV$19-'様式３（療養者名簿）（⑤の場合）'!$BD90+1&lt;=15,IF(AV$19&gt;='様式３（療養者名簿）（⑤の場合）'!$BD90,IF(AV$19&lt;='様式３（療養者名簿）（⑤の場合）'!$BE90,1,0),0),0)</f>
        <v>0</v>
      </c>
      <c r="AW85" s="377">
        <f>IF(AW$19-'様式３（療養者名簿）（⑤の場合）'!$BD90+1&lt;=15,IF(AW$19&gt;='様式３（療養者名簿）（⑤の場合）'!$BD90,IF(AW$19&lt;='様式３（療養者名簿）（⑤の場合）'!$BE90,1,0),0),0)</f>
        <v>0</v>
      </c>
      <c r="AX85" s="377">
        <f>IF(AX$19-'様式３（療養者名簿）（⑤の場合）'!$BD90+1&lt;=15,IF(AX$19&gt;='様式３（療養者名簿）（⑤の場合）'!$BD90,IF(AX$19&lt;='様式３（療養者名簿）（⑤の場合）'!$BE90,1,0),0),0)</f>
        <v>0</v>
      </c>
      <c r="AY85" s="377">
        <f>IF(AY$19-'様式３（療養者名簿）（⑤の場合）'!$BD90+1&lt;=15,IF(AY$19&gt;='様式３（療養者名簿）（⑤の場合）'!$BD90,IF(AY$19&lt;='様式３（療養者名簿）（⑤の場合）'!$BE90,1,0),0),0)</f>
        <v>0</v>
      </c>
      <c r="AZ85" s="377">
        <f>IF(AZ$19-'様式３（療養者名簿）（⑤の場合）'!$BD90+1&lt;=15,IF(AZ$19&gt;='様式３（療養者名簿）（⑤の場合）'!$BD90,IF(AZ$19&lt;='様式３（療養者名簿）（⑤の場合）'!$BE90,1,0),0),0)</f>
        <v>0</v>
      </c>
      <c r="BA85" s="377">
        <f>IF(BA$19-'様式３（療養者名簿）（⑤の場合）'!$BD90+1&lt;=15,IF(BA$19&gt;='様式３（療養者名簿）（⑤の場合）'!$BD90,IF(BA$19&lt;='様式３（療養者名簿）（⑤の場合）'!$BE90,1,0),0),0)</f>
        <v>0</v>
      </c>
      <c r="BB85" s="377">
        <f>IF(BB$19-'様式３（療養者名簿）（⑤の場合）'!$BD90+1&lt;=15,IF(BB$19&gt;='様式３（療養者名簿）（⑤の場合）'!$BD90,IF(BB$19&lt;='様式３（療養者名簿）（⑤の場合）'!$BE90,1,0),0),0)</f>
        <v>0</v>
      </c>
      <c r="BC85" s="377">
        <f>IF(BC$19-'様式３（療養者名簿）（⑤の場合）'!$BD90+1&lt;=15,IF(BC$19&gt;='様式３（療養者名簿）（⑤の場合）'!$BD90,IF(BC$19&lt;='様式３（療養者名簿）（⑤の場合）'!$BE90,1,0),0),0)</f>
        <v>0</v>
      </c>
      <c r="BD85" s="377">
        <f>IF(BD$19-'様式３（療養者名簿）（⑤の場合）'!$BD90+1&lt;=15,IF(BD$19&gt;='様式３（療養者名簿）（⑤の場合）'!$BD90,IF(BD$19&lt;='様式３（療養者名簿）（⑤の場合）'!$BE90,1,0),0),0)</f>
        <v>0</v>
      </c>
      <c r="BE85" s="377">
        <f>IF(BE$19-'様式３（療養者名簿）（⑤の場合）'!$BD90+1&lt;=15,IF(BE$19&gt;='様式３（療養者名簿）（⑤の場合）'!$BD90,IF(BE$19&lt;='様式３（療養者名簿）（⑤の場合）'!$BE90,1,0),0),0)</f>
        <v>0</v>
      </c>
      <c r="BF85" s="377">
        <f>IF(BF$19-'様式３（療養者名簿）（⑤の場合）'!$BD90+1&lt;=15,IF(BF$19&gt;='様式３（療養者名簿）（⑤の場合）'!$BD90,IF(BF$19&lt;='様式３（療養者名簿）（⑤の場合）'!$BE90,1,0),0),0)</f>
        <v>0</v>
      </c>
      <c r="BG85" s="377">
        <f>IF(BG$19-'様式３（療養者名簿）（⑤の場合）'!$BD90+1&lt;=15,IF(BG$19&gt;='様式３（療養者名簿）（⑤の場合）'!$BD90,IF(BG$19&lt;='様式３（療養者名簿）（⑤の場合）'!$BE90,1,0),0),0)</f>
        <v>0</v>
      </c>
      <c r="BH85" s="377">
        <f>IF(BH$19-'様式３（療養者名簿）（⑤の場合）'!$BD90+1&lt;=15,IF(BH$19&gt;='様式３（療養者名簿）（⑤の場合）'!$BD90,IF(BH$19&lt;='様式３（療養者名簿）（⑤の場合）'!$BE90,1,0),0),0)</f>
        <v>0</v>
      </c>
      <c r="BI85" s="377">
        <f>IF(BI$19-'様式３（療養者名簿）（⑤の場合）'!$BD90+1&lt;=15,IF(BI$19&gt;='様式３（療養者名簿）（⑤の場合）'!$BD90,IF(BI$19&lt;='様式３（療養者名簿）（⑤の場合）'!$BE90,1,0),0),0)</f>
        <v>0</v>
      </c>
      <c r="BJ85" s="377">
        <f>IF(BJ$19-'様式３（療養者名簿）（⑤の場合）'!$BD90+1&lt;=15,IF(BJ$19&gt;='様式３（療養者名簿）（⑤の場合）'!$BD90,IF(BJ$19&lt;='様式３（療養者名簿）（⑤の場合）'!$BE90,1,0),0),0)</f>
        <v>0</v>
      </c>
      <c r="BK85" s="377">
        <f>IF(BK$19-'様式３（療養者名簿）（⑤の場合）'!$BD90+1&lt;=15,IF(BK$19&gt;='様式３（療養者名簿）（⑤の場合）'!$BD90,IF(BK$19&lt;='様式３（療養者名簿）（⑤の場合）'!$BE90,1,0),0),0)</f>
        <v>0</v>
      </c>
      <c r="BL85" s="377">
        <f>IF(BL$19-'様式３（療養者名簿）（⑤の場合）'!$BD90+1&lt;=15,IF(BL$19&gt;='様式３（療養者名簿）（⑤の場合）'!$BD90,IF(BL$19&lt;='様式３（療養者名簿）（⑤の場合）'!$BE90,1,0),0),0)</f>
        <v>0</v>
      </c>
      <c r="BM85" s="377">
        <f>IF(BM$19-'様式３（療養者名簿）（⑤の場合）'!$BD90+1&lt;=15,IF(BM$19&gt;='様式３（療養者名簿）（⑤の場合）'!$BD90,IF(BM$19&lt;='様式３（療養者名簿）（⑤の場合）'!$BE90,1,0),0),0)</f>
        <v>0</v>
      </c>
      <c r="BN85" s="377">
        <f>IF(BN$19-'様式３（療養者名簿）（⑤の場合）'!$BD90+1&lt;=15,IF(BN$19&gt;='様式３（療養者名簿）（⑤の場合）'!$BD90,IF(BN$19&lt;='様式３（療養者名簿）（⑤の場合）'!$BE90,1,0),0),0)</f>
        <v>0</v>
      </c>
      <c r="BO85" s="377">
        <f>IF(BO$19-'様式３（療養者名簿）（⑤の場合）'!$BD90+1&lt;=15,IF(BO$19&gt;='様式３（療養者名簿）（⑤の場合）'!$BD90,IF(BO$19&lt;='様式３（療養者名簿）（⑤の場合）'!$BE90,1,0),0),0)</f>
        <v>0</v>
      </c>
      <c r="BP85" s="377">
        <f>IF(BP$19-'様式３（療養者名簿）（⑤の場合）'!$BD90+1&lt;=15,IF(BP$19&gt;='様式３（療養者名簿）（⑤の場合）'!$BD90,IF(BP$19&lt;='様式３（療養者名簿）（⑤の場合）'!$BE90,1,0),0),0)</f>
        <v>0</v>
      </c>
      <c r="BQ85" s="377">
        <f>IF(BQ$19-'様式３（療養者名簿）（⑤の場合）'!$BD90+1&lt;=15,IF(BQ$19&gt;='様式３（療養者名簿）（⑤の場合）'!$BD90,IF(BQ$19&lt;='様式３（療養者名簿）（⑤の場合）'!$BE90,1,0),0),0)</f>
        <v>0</v>
      </c>
      <c r="BR85" s="377">
        <f>IF(BR$19-'様式３（療養者名簿）（⑤の場合）'!$BD90+1&lt;=15,IF(BR$19&gt;='様式３（療養者名簿）（⑤の場合）'!$BD90,IF(BR$19&lt;='様式３（療養者名簿）（⑤の場合）'!$BE90,1,0),0),0)</f>
        <v>0</v>
      </c>
      <c r="BS85" s="377">
        <f>IF(BS$19-'様式３（療養者名簿）（⑤の場合）'!$BD90+1&lt;=15,IF(BS$19&gt;='様式３（療養者名簿）（⑤の場合）'!$BD90,IF(BS$19&lt;='様式３（療養者名簿）（⑤の場合）'!$BE90,1,0),0),0)</f>
        <v>0</v>
      </c>
      <c r="BT85" s="377">
        <f>IF(BT$19-'様式３（療養者名簿）（⑤の場合）'!$BD90+1&lt;=15,IF(BT$19&gt;='様式３（療養者名簿）（⑤の場合）'!$BD90,IF(BT$19&lt;='様式３（療養者名簿）（⑤の場合）'!$BE90,1,0),0),0)</f>
        <v>0</v>
      </c>
      <c r="BU85" s="377">
        <f>IF(BU$19-'様式３（療養者名簿）（⑤の場合）'!$BD90+1&lt;=15,IF(BU$19&gt;='様式３（療養者名簿）（⑤の場合）'!$BD90,IF(BU$19&lt;='様式３（療養者名簿）（⑤の場合）'!$BE90,1,0),0),0)</f>
        <v>0</v>
      </c>
      <c r="BV85" s="377">
        <f>IF(BV$19-'様式３（療養者名簿）（⑤の場合）'!$BD90+1&lt;=15,IF(BV$19&gt;='様式３（療養者名簿）（⑤の場合）'!$BD90,IF(BV$19&lt;='様式３（療養者名簿）（⑤の場合）'!$BE90,1,0),0),0)</f>
        <v>0</v>
      </c>
      <c r="BW85" s="377">
        <f>IF(BW$19-'様式３（療養者名簿）（⑤の場合）'!$BD90+1&lt;=15,IF(BW$19&gt;='様式３（療養者名簿）（⑤の場合）'!$BD90,IF(BW$19&lt;='様式３（療養者名簿）（⑤の場合）'!$BE90,1,0),0),0)</f>
        <v>0</v>
      </c>
      <c r="BX85" s="377">
        <f>IF(BX$19-'様式３（療養者名簿）（⑤の場合）'!$BD90+1&lt;=15,IF(BX$19&gt;='様式３（療養者名簿）（⑤の場合）'!$BD90,IF(BX$19&lt;='様式３（療養者名簿）（⑤の場合）'!$BE90,1,0),0),0)</f>
        <v>0</v>
      </c>
      <c r="BY85" s="377">
        <f>IF(BY$19-'様式３（療養者名簿）（⑤の場合）'!$BD90+1&lt;=15,IF(BY$19&gt;='様式３（療養者名簿）（⑤の場合）'!$BD90,IF(BY$19&lt;='様式３（療養者名簿）（⑤の場合）'!$BE90,1,0),0),0)</f>
        <v>0</v>
      </c>
      <c r="BZ85" s="377">
        <f>IF(BZ$19-'様式３（療養者名簿）（⑤の場合）'!$BD90+1&lt;=15,IF(BZ$19&gt;='様式３（療養者名簿）（⑤の場合）'!$BD90,IF(BZ$19&lt;='様式３（療養者名簿）（⑤の場合）'!$BE90,1,0),0),0)</f>
        <v>0</v>
      </c>
      <c r="CA85" s="377">
        <f>IF(CA$19-'様式３（療養者名簿）（⑤の場合）'!$BD90+1&lt;=15,IF(CA$19&gt;='様式３（療養者名簿）（⑤の場合）'!$BD90,IF(CA$19&lt;='様式３（療養者名簿）（⑤の場合）'!$BE90,1,0),0),0)</f>
        <v>0</v>
      </c>
      <c r="CB85" s="377">
        <f>IF(CB$19-'様式３（療養者名簿）（⑤の場合）'!$BD90+1&lt;=15,IF(CB$19&gt;='様式３（療養者名簿）（⑤の場合）'!$BD90,IF(CB$19&lt;='様式３（療養者名簿）（⑤の場合）'!$BE90,1,0),0),0)</f>
        <v>0</v>
      </c>
      <c r="CC85" s="377">
        <f>IF(CC$19-'様式３（療養者名簿）（⑤の場合）'!$BD90+1&lt;=15,IF(CC$19&gt;='様式３（療養者名簿）（⑤の場合）'!$BD90,IF(CC$19&lt;='様式３（療養者名簿）（⑤の場合）'!$BE90,1,0),0),0)</f>
        <v>0</v>
      </c>
      <c r="CD85" s="377">
        <f>IF(CD$19-'様式３（療養者名簿）（⑤の場合）'!$BD90+1&lt;=15,IF(CD$19&gt;='様式３（療養者名簿）（⑤の場合）'!$BD90,IF(CD$19&lt;='様式３（療養者名簿）（⑤の場合）'!$BE90,1,0),0),0)</f>
        <v>0</v>
      </c>
      <c r="CE85" s="377">
        <f>IF(CE$19-'様式３（療養者名簿）（⑤の場合）'!$BD90+1&lt;=15,IF(CE$19&gt;='様式３（療養者名簿）（⑤の場合）'!$BD90,IF(CE$19&lt;='様式３（療養者名簿）（⑤の場合）'!$BE90,1,0),0),0)</f>
        <v>0</v>
      </c>
      <c r="CF85" s="377">
        <f>IF(CF$19-'様式３（療養者名簿）（⑤の場合）'!$BD90+1&lt;=15,IF(CF$19&gt;='様式３（療養者名簿）（⑤の場合）'!$BD90,IF(CF$19&lt;='様式３（療養者名簿）（⑤の場合）'!$BE90,1,0),0),0)</f>
        <v>0</v>
      </c>
      <c r="CG85" s="377">
        <f>IF(CG$19-'様式３（療養者名簿）（⑤の場合）'!$BD90+1&lt;=15,IF(CG$19&gt;='様式３（療養者名簿）（⑤の場合）'!$BD90,IF(CG$19&lt;='様式３（療養者名簿）（⑤の場合）'!$BE90,1,0),0),0)</f>
        <v>0</v>
      </c>
      <c r="CH85" s="377">
        <f>IF(CH$19-'様式３（療養者名簿）（⑤の場合）'!$BD90+1&lt;=15,IF(CH$19&gt;='様式３（療養者名簿）（⑤の場合）'!$BD90,IF(CH$19&lt;='様式３（療養者名簿）（⑤の場合）'!$BE90,1,0),0),0)</f>
        <v>0</v>
      </c>
      <c r="CI85" s="377">
        <f>IF(CI$19-'様式３（療養者名簿）（⑤の場合）'!$BD90+1&lt;=15,IF(CI$19&gt;='様式３（療養者名簿）（⑤の場合）'!$BD90,IF(CI$19&lt;='様式３（療養者名簿）（⑤の場合）'!$BE90,1,0),0),0)</f>
        <v>0</v>
      </c>
      <c r="CJ85" s="377">
        <f>IF(CJ$19-'様式３（療養者名簿）（⑤の場合）'!$BD90+1&lt;=15,IF(CJ$19&gt;='様式３（療養者名簿）（⑤の場合）'!$BD90,IF(CJ$19&lt;='様式３（療養者名簿）（⑤の場合）'!$BE90,1,0),0),0)</f>
        <v>0</v>
      </c>
      <c r="CK85" s="377">
        <f>IF(CK$19-'様式３（療養者名簿）（⑤の場合）'!$BD90+1&lt;=15,IF(CK$19&gt;='様式３（療養者名簿）（⑤の場合）'!$BD90,IF(CK$19&lt;='様式３（療養者名簿）（⑤の場合）'!$BE90,1,0),0),0)</f>
        <v>0</v>
      </c>
      <c r="CL85" s="377">
        <f>IF(CL$19-'様式３（療養者名簿）（⑤の場合）'!$BD90+1&lt;=15,IF(CL$19&gt;='様式３（療養者名簿）（⑤の場合）'!$BD90,IF(CL$19&lt;='様式３（療養者名簿）（⑤の場合）'!$BE90,1,0),0),0)</f>
        <v>0</v>
      </c>
      <c r="CM85" s="377">
        <f>IF(CM$19-'様式３（療養者名簿）（⑤の場合）'!$BD90+1&lt;=15,IF(CM$19&gt;='様式３（療養者名簿）（⑤の場合）'!$BD90,IF(CM$19&lt;='様式３（療養者名簿）（⑤の場合）'!$BE90,1,0),0),0)</f>
        <v>0</v>
      </c>
      <c r="CN85" s="377">
        <f>IF(CN$19-'様式３（療養者名簿）（⑤の場合）'!$BD90+1&lt;=15,IF(CN$19&gt;='様式３（療養者名簿）（⑤の場合）'!$BD90,IF(CN$19&lt;='様式３（療養者名簿）（⑤の場合）'!$BE90,1,0),0),0)</f>
        <v>0</v>
      </c>
      <c r="CO85" s="377">
        <f>IF(CO$19-'様式３（療養者名簿）（⑤の場合）'!$BD90+1&lt;=15,IF(CO$19&gt;='様式３（療養者名簿）（⑤の場合）'!$BD90,IF(CO$19&lt;='様式３（療養者名簿）（⑤の場合）'!$BE90,1,0),0),0)</f>
        <v>0</v>
      </c>
      <c r="CP85" s="377">
        <f>IF(CP$19-'様式３（療養者名簿）（⑤の場合）'!$BD90+1&lt;=15,IF(CP$19&gt;='様式３（療養者名簿）（⑤の場合）'!$BD90,IF(CP$19&lt;='様式３（療養者名簿）（⑤の場合）'!$BE90,1,0),0),0)</f>
        <v>0</v>
      </c>
      <c r="CQ85" s="377">
        <f>IF(CQ$19-'様式３（療養者名簿）（⑤の場合）'!$BD90+1&lt;=15,IF(CQ$19&gt;='様式３（療養者名簿）（⑤の場合）'!$BD90,IF(CQ$19&lt;='様式３（療養者名簿）（⑤の場合）'!$BE90,1,0),0),0)</f>
        <v>0</v>
      </c>
      <c r="CR85" s="377">
        <f>IF(CR$19-'様式３（療養者名簿）（⑤の場合）'!$BD90+1&lt;=15,IF(CR$19&gt;='様式３（療養者名簿）（⑤の場合）'!$BD90,IF(CR$19&lt;='様式３（療養者名簿）（⑤の場合）'!$BE90,1,0),0),0)</f>
        <v>0</v>
      </c>
      <c r="CS85" s="377">
        <f>IF(CS$19-'様式３（療養者名簿）（⑤の場合）'!$BD90+1&lt;=15,IF(CS$19&gt;='様式３（療養者名簿）（⑤の場合）'!$BD90,IF(CS$19&lt;='様式３（療養者名簿）（⑤の場合）'!$BE90,1,0),0),0)</f>
        <v>0</v>
      </c>
      <c r="CT85" s="377">
        <f>IF(CT$19-'様式３（療養者名簿）（⑤の場合）'!$BD90+1&lt;=15,IF(CT$19&gt;='様式３（療養者名簿）（⑤の場合）'!$BD90,IF(CT$19&lt;='様式３（療養者名簿）（⑤の場合）'!$BE90,1,0),0),0)</f>
        <v>0</v>
      </c>
      <c r="CU85" s="377">
        <f>IF(CU$19-'様式３（療養者名簿）（⑤の場合）'!$BD90+1&lt;=15,IF(CU$19&gt;='様式３（療養者名簿）（⑤の場合）'!$BD90,IF(CU$19&lt;='様式３（療養者名簿）（⑤の場合）'!$BE90,1,0),0),0)</f>
        <v>0</v>
      </c>
      <c r="CV85" s="377">
        <f>IF(CV$19-'様式３（療養者名簿）（⑤の場合）'!$BD90+1&lt;=15,IF(CV$19&gt;='様式３（療養者名簿）（⑤の場合）'!$BD90,IF(CV$19&lt;='様式３（療養者名簿）（⑤の場合）'!$BE90,1,0),0),0)</f>
        <v>0</v>
      </c>
      <c r="CW85" s="377">
        <f>IF(CW$19-'様式３（療養者名簿）（⑤の場合）'!$BD90+1&lt;=15,IF(CW$19&gt;='様式３（療養者名簿）（⑤の場合）'!$BD90,IF(CW$19&lt;='様式３（療養者名簿）（⑤の場合）'!$BE90,1,0),0),0)</f>
        <v>0</v>
      </c>
      <c r="CX85" s="377">
        <f>IF(CX$19-'様式３（療養者名簿）（⑤の場合）'!$BD90+1&lt;=15,IF(CX$19&gt;='様式３（療養者名簿）（⑤の場合）'!$BD90,IF(CX$19&lt;='様式３（療養者名簿）（⑤の場合）'!$BE90,1,0),0),0)</f>
        <v>0</v>
      </c>
      <c r="CY85" s="377">
        <f>IF(CY$19-'様式３（療養者名簿）（⑤の場合）'!$BD90+1&lt;=15,IF(CY$19&gt;='様式３（療養者名簿）（⑤の場合）'!$BD90,IF(CY$19&lt;='様式３（療養者名簿）（⑤の場合）'!$BE90,1,0),0),0)</f>
        <v>0</v>
      </c>
      <c r="CZ85" s="377">
        <f>IF(CZ$19-'様式３（療養者名簿）（⑤の場合）'!$BD90+1&lt;=15,IF(CZ$19&gt;='様式３（療養者名簿）（⑤の場合）'!$BD90,IF(CZ$19&lt;='様式３（療養者名簿）（⑤の場合）'!$BE90,1,0),0),0)</f>
        <v>0</v>
      </c>
      <c r="DA85" s="377">
        <f>IF(DA$19-'様式３（療養者名簿）（⑤の場合）'!$BD90+1&lt;=15,IF(DA$19&gt;='様式３（療養者名簿）（⑤の場合）'!$BD90,IF(DA$19&lt;='様式３（療養者名簿）（⑤の場合）'!$BE90,1,0),0),0)</f>
        <v>0</v>
      </c>
      <c r="DB85" s="377">
        <f>IF(DB$19-'様式３（療養者名簿）（⑤の場合）'!$BD90+1&lt;=15,IF(DB$19&gt;='様式３（療養者名簿）（⑤の場合）'!$BD90,IF(DB$19&lt;='様式３（療養者名簿）（⑤の場合）'!$BE90,1,0),0),0)</f>
        <v>0</v>
      </c>
      <c r="DC85" s="377">
        <f>IF(DC$19-'様式３（療養者名簿）（⑤の場合）'!$BD90+1&lt;=15,IF(DC$19&gt;='様式３（療養者名簿）（⑤の場合）'!$BD90,IF(DC$19&lt;='様式３（療養者名簿）（⑤の場合）'!$BE90,1,0),0),0)</f>
        <v>0</v>
      </c>
      <c r="DD85" s="377">
        <f>IF(DD$19-'様式３（療養者名簿）（⑤の場合）'!$BD90+1&lt;=15,IF(DD$19&gt;='様式３（療養者名簿）（⑤の場合）'!$BD90,IF(DD$19&lt;='様式３（療養者名簿）（⑤の場合）'!$BE90,1,0),0),0)</f>
        <v>0</v>
      </c>
      <c r="DE85" s="377">
        <f>IF(DE$19-'様式３（療養者名簿）（⑤の場合）'!$BD90+1&lt;=15,IF(DE$19&gt;='様式３（療養者名簿）（⑤の場合）'!$BD90,IF(DE$19&lt;='様式３（療養者名簿）（⑤の場合）'!$BE90,1,0),0),0)</f>
        <v>0</v>
      </c>
      <c r="DF85" s="377">
        <f>IF(DF$19-'様式３（療養者名簿）（⑤の場合）'!$BD90+1&lt;=15,IF(DF$19&gt;='様式３（療養者名簿）（⑤の場合）'!$BD90,IF(DF$19&lt;='様式３（療養者名簿）（⑤の場合）'!$BE90,1,0),0),0)</f>
        <v>0</v>
      </c>
      <c r="DG85" s="377">
        <f>IF(DG$19-'様式３（療養者名簿）（⑤の場合）'!$BD90+1&lt;=15,IF(DG$19&gt;='様式３（療養者名簿）（⑤の場合）'!$BD90,IF(DG$19&lt;='様式３（療養者名簿）（⑤の場合）'!$BE90,1,0),0),0)</f>
        <v>0</v>
      </c>
      <c r="DH85" s="377">
        <f>IF(DH$19-'様式３（療養者名簿）（⑤の場合）'!$BD90+1&lt;=15,IF(DH$19&gt;='様式３（療養者名簿）（⑤の場合）'!$BD90,IF(DH$19&lt;='様式３（療養者名簿）（⑤の場合）'!$BE90,1,0),0),0)</f>
        <v>0</v>
      </c>
      <c r="DI85" s="377">
        <f>IF(DI$19-'様式３（療養者名簿）（⑤の場合）'!$BD90+1&lt;=15,IF(DI$19&gt;='様式３（療養者名簿）（⑤の場合）'!$BD90,IF(DI$19&lt;='様式３（療養者名簿）（⑤の場合）'!$BE90,1,0),0),0)</f>
        <v>0</v>
      </c>
      <c r="DJ85" s="377">
        <f>IF(DJ$19-'様式３（療養者名簿）（⑤の場合）'!$BD90+1&lt;=15,IF(DJ$19&gt;='様式３（療養者名簿）（⑤の場合）'!$BD90,IF(DJ$19&lt;='様式３（療養者名簿）（⑤の場合）'!$BE90,1,0),0),0)</f>
        <v>0</v>
      </c>
      <c r="DK85" s="377">
        <f>IF(DK$19-'様式３（療養者名簿）（⑤の場合）'!$BD90+1&lt;=15,IF(DK$19&gt;='様式３（療養者名簿）（⑤の場合）'!$BD90,IF(DK$19&lt;='様式３（療養者名簿）（⑤の場合）'!$BE90,1,0),0),0)</f>
        <v>0</v>
      </c>
      <c r="DL85" s="377">
        <f>IF(DL$19-'様式３（療養者名簿）（⑤の場合）'!$BD90+1&lt;=15,IF(DL$19&gt;='様式３（療養者名簿）（⑤の場合）'!$BD90,IF(DL$19&lt;='様式３（療養者名簿）（⑤の場合）'!$BE90,1,0),0),0)</f>
        <v>0</v>
      </c>
      <c r="DM85" s="377">
        <f>IF(DM$19-'様式３（療養者名簿）（⑤の場合）'!$BD90+1&lt;=15,IF(DM$19&gt;='様式３（療養者名簿）（⑤の場合）'!$BD90,IF(DM$19&lt;='様式３（療養者名簿）（⑤の場合）'!$BE90,1,0),0),0)</f>
        <v>0</v>
      </c>
      <c r="DN85" s="377">
        <f>IF(DN$19-'様式３（療養者名簿）（⑤の場合）'!$BD90+1&lt;=15,IF(DN$19&gt;='様式３（療養者名簿）（⑤の場合）'!$BD90,IF(DN$19&lt;='様式３（療養者名簿）（⑤の場合）'!$BE90,1,0),0),0)</f>
        <v>0</v>
      </c>
      <c r="DO85" s="377">
        <f>IF(DO$19-'様式３（療養者名簿）（⑤の場合）'!$BD90+1&lt;=15,IF(DO$19&gt;='様式３（療養者名簿）（⑤の場合）'!$BD90,IF(DO$19&lt;='様式３（療養者名簿）（⑤の場合）'!$BE90,1,0),0),0)</f>
        <v>0</v>
      </c>
      <c r="DP85" s="377">
        <f>IF(DP$19-'様式３（療養者名簿）（⑤の場合）'!$BD90+1&lt;=15,IF(DP$19&gt;='様式３（療養者名簿）（⑤の場合）'!$BD90,IF(DP$19&lt;='様式３（療養者名簿）（⑤の場合）'!$BE90,1,0),0),0)</f>
        <v>0</v>
      </c>
      <c r="DQ85" s="377">
        <f>IF(DQ$19-'様式３（療養者名簿）（⑤の場合）'!$BD90+1&lt;=15,IF(DQ$19&gt;='様式３（療養者名簿）（⑤の場合）'!$BD90,IF(DQ$19&lt;='様式３（療養者名簿）（⑤の場合）'!$BE90,1,0),0),0)</f>
        <v>0</v>
      </c>
      <c r="DR85" s="377">
        <f>IF(DR$19-'様式３（療養者名簿）（⑤の場合）'!$BD90+1&lt;=15,IF(DR$19&gt;='様式３（療養者名簿）（⑤の場合）'!$BD90,IF(DR$19&lt;='様式３（療養者名簿）（⑤の場合）'!$BE90,1,0),0),0)</f>
        <v>0</v>
      </c>
      <c r="DS85" s="377">
        <f>IF(DS$19-'様式３（療養者名簿）（⑤の場合）'!$BD90+1&lt;=15,IF(DS$19&gt;='様式３（療養者名簿）（⑤の場合）'!$BD90,IF(DS$19&lt;='様式３（療養者名簿）（⑤の場合）'!$BE90,1,0),0),0)</f>
        <v>0</v>
      </c>
      <c r="DT85" s="377">
        <f>IF(DT$19-'様式３（療養者名簿）（⑤の場合）'!$BD90+1&lt;=15,IF(DT$19&gt;='様式３（療養者名簿）（⑤の場合）'!$BD90,IF(DT$19&lt;='様式３（療養者名簿）（⑤の場合）'!$BE90,1,0),0),0)</f>
        <v>0</v>
      </c>
      <c r="DU85" s="377">
        <f>IF(DU$19-'様式３（療養者名簿）（⑤の場合）'!$BD90+1&lt;=15,IF(DU$19&gt;='様式３（療養者名簿）（⑤の場合）'!$BD90,IF(DU$19&lt;='様式３（療養者名簿）（⑤の場合）'!$BE90,1,0),0),0)</f>
        <v>0</v>
      </c>
      <c r="DV85" s="377">
        <f>IF(DV$19-'様式３（療養者名簿）（⑤の場合）'!$BD90+1&lt;=15,IF(DV$19&gt;='様式３（療養者名簿）（⑤の場合）'!$BD90,IF(DV$19&lt;='様式３（療養者名簿）（⑤の場合）'!$BE90,1,0),0),0)</f>
        <v>0</v>
      </c>
      <c r="DW85" s="377">
        <f>IF(DW$19-'様式３（療養者名簿）（⑤の場合）'!$BD90+1&lt;=15,IF(DW$19&gt;='様式３（療養者名簿）（⑤の場合）'!$BD90,IF(DW$19&lt;='様式３（療養者名簿）（⑤の場合）'!$BE90,1,0),0),0)</f>
        <v>0</v>
      </c>
      <c r="DX85" s="377">
        <f>IF(DX$19-'様式３（療養者名簿）（⑤の場合）'!$BD90+1&lt;=15,IF(DX$19&gt;='様式３（療養者名簿）（⑤の場合）'!$BD90,IF(DX$19&lt;='様式３（療養者名簿）（⑤の場合）'!$BE90,1,0),0),0)</f>
        <v>0</v>
      </c>
      <c r="DY85" s="377">
        <f>IF(DY$19-'様式３（療養者名簿）（⑤の場合）'!$BD90+1&lt;=15,IF(DY$19&gt;='様式３（療養者名簿）（⑤の場合）'!$BD90,IF(DY$19&lt;='様式３（療養者名簿）（⑤の場合）'!$BE90,1,0),0),0)</f>
        <v>0</v>
      </c>
      <c r="DZ85" s="377">
        <f>IF(DZ$19-'様式３（療養者名簿）（⑤の場合）'!$BD90+1&lt;=15,IF(DZ$19&gt;='様式３（療養者名簿）（⑤の場合）'!$BD90,IF(DZ$19&lt;='様式３（療養者名簿）（⑤の場合）'!$BE90,1,0),0),0)</f>
        <v>0</v>
      </c>
      <c r="EA85" s="377">
        <f>IF(EA$19-'様式３（療養者名簿）（⑤の場合）'!$BD90+1&lt;=15,IF(EA$19&gt;='様式３（療養者名簿）（⑤の場合）'!$BD90,IF(EA$19&lt;='様式３（療養者名簿）（⑤の場合）'!$BE90,1,0),0),0)</f>
        <v>0</v>
      </c>
      <c r="EB85" s="377">
        <f>IF(EB$19-'様式３（療養者名簿）（⑤の場合）'!$BD90+1&lt;=15,IF(EB$19&gt;='様式３（療養者名簿）（⑤の場合）'!$BD90,IF(EB$19&lt;='様式３（療養者名簿）（⑤の場合）'!$BE90,1,0),0),0)</f>
        <v>0</v>
      </c>
      <c r="EC85" s="377">
        <f>IF(EC$19-'様式３（療養者名簿）（⑤の場合）'!$BD90+1&lt;=15,IF(EC$19&gt;='様式３（療養者名簿）（⑤の場合）'!$BD90,IF(EC$19&lt;='様式３（療養者名簿）（⑤の場合）'!$BE90,1,0),0),0)</f>
        <v>0</v>
      </c>
      <c r="ED85" s="377">
        <f>IF(ED$19-'様式３（療養者名簿）（⑤の場合）'!$BD90+1&lt;=15,IF(ED$19&gt;='様式３（療養者名簿）（⑤の場合）'!$BD90,IF(ED$19&lt;='様式３（療養者名簿）（⑤の場合）'!$BE90,1,0),0),0)</f>
        <v>0</v>
      </c>
      <c r="EE85" s="377">
        <f>IF(EE$19-'様式３（療養者名簿）（⑤の場合）'!$BD90+1&lt;=15,IF(EE$19&gt;='様式３（療養者名簿）（⑤の場合）'!$BD90,IF(EE$19&lt;='様式３（療養者名簿）（⑤の場合）'!$BE90,1,0),0),0)</f>
        <v>0</v>
      </c>
      <c r="EF85" s="377">
        <f>IF(EF$19-'様式３（療養者名簿）（⑤の場合）'!$BD90+1&lt;=15,IF(EF$19&gt;='様式３（療養者名簿）（⑤の場合）'!$BD90,IF(EF$19&lt;='様式３（療養者名簿）（⑤の場合）'!$BE90,1,0),0),0)</f>
        <v>0</v>
      </c>
      <c r="EG85" s="377">
        <f>IF(EG$19-'様式３（療養者名簿）（⑤の場合）'!$BD90+1&lt;=15,IF(EG$19&gt;='様式３（療養者名簿）（⑤の場合）'!$BD90,IF(EG$19&lt;='様式３（療養者名簿）（⑤の場合）'!$BE90,1,0),0),0)</f>
        <v>0</v>
      </c>
      <c r="EH85" s="377">
        <f>IF(EH$19-'様式３（療養者名簿）（⑤の場合）'!$BD90+1&lt;=15,IF(EH$19&gt;='様式３（療養者名簿）（⑤の場合）'!$BD90,IF(EH$19&lt;='様式３（療養者名簿）（⑤の場合）'!$BE90,1,0),0),0)</f>
        <v>0</v>
      </c>
      <c r="EI85" s="377">
        <f>IF(EI$19-'様式３（療養者名簿）（⑤の場合）'!$BD90+1&lt;=15,IF(EI$19&gt;='様式３（療養者名簿）（⑤の場合）'!$BD90,IF(EI$19&lt;='様式３（療養者名簿）（⑤の場合）'!$BE90,1,0),0),0)</f>
        <v>0</v>
      </c>
      <c r="EJ85" s="377">
        <f>IF(EJ$19-'様式３（療養者名簿）（⑤の場合）'!$BD90+1&lt;=15,IF(EJ$19&gt;='様式３（療養者名簿）（⑤の場合）'!$BD90,IF(EJ$19&lt;='様式３（療養者名簿）（⑤の場合）'!$BE90,1,0),0),0)</f>
        <v>0</v>
      </c>
      <c r="EK85" s="377">
        <f>IF(EK$19-'様式３（療養者名簿）（⑤の場合）'!$BD90+1&lt;=15,IF(EK$19&gt;='様式３（療養者名簿）（⑤の場合）'!$BD90,IF(EK$19&lt;='様式３（療養者名簿）（⑤の場合）'!$BE90,1,0),0),0)</f>
        <v>0</v>
      </c>
      <c r="EL85" s="377">
        <f>IF(EL$19-'様式３（療養者名簿）（⑤の場合）'!$BD90+1&lt;=15,IF(EL$19&gt;='様式３（療養者名簿）（⑤の場合）'!$BD90,IF(EL$19&lt;='様式３（療養者名簿）（⑤の場合）'!$BE90,1,0),0),0)</f>
        <v>0</v>
      </c>
      <c r="EM85" s="377">
        <f>IF(EM$19-'様式３（療養者名簿）（⑤の場合）'!$BD90+1&lt;=15,IF(EM$19&gt;='様式３（療養者名簿）（⑤の場合）'!$BD90,IF(EM$19&lt;='様式３（療養者名簿）（⑤の場合）'!$BE90,1,0),0),0)</f>
        <v>0</v>
      </c>
      <c r="EN85" s="377">
        <f>IF(EN$19-'様式３（療養者名簿）（⑤の場合）'!$BD90+1&lt;=15,IF(EN$19&gt;='様式３（療養者名簿）（⑤の場合）'!$BD90,IF(EN$19&lt;='様式３（療養者名簿）（⑤の場合）'!$BE90,1,0),0),0)</f>
        <v>0</v>
      </c>
      <c r="EO85" s="377">
        <f>IF(EO$19-'様式３（療養者名簿）（⑤の場合）'!$BD90+1&lt;=15,IF(EO$19&gt;='様式３（療養者名簿）（⑤の場合）'!$BD90,IF(EO$19&lt;='様式３（療養者名簿）（⑤の場合）'!$BE90,1,0),0),0)</f>
        <v>0</v>
      </c>
      <c r="EP85" s="377">
        <f>IF(EP$19-'様式３（療養者名簿）（⑤の場合）'!$BD90+1&lt;=15,IF(EP$19&gt;='様式３（療養者名簿）（⑤の場合）'!$BD90,IF(EP$19&lt;='様式３（療養者名簿）（⑤の場合）'!$BE90,1,0),0),0)</f>
        <v>0</v>
      </c>
      <c r="EQ85" s="377">
        <f>IF(EQ$19-'様式３（療養者名簿）（⑤の場合）'!$BD90+1&lt;=15,IF(EQ$19&gt;='様式３（療養者名簿）（⑤の場合）'!$BD90,IF(EQ$19&lt;='様式３（療養者名簿）（⑤の場合）'!$BE90,1,0),0),0)</f>
        <v>0</v>
      </c>
      <c r="ER85" s="377">
        <f>IF(ER$19-'様式３（療養者名簿）（⑤の場合）'!$BD90+1&lt;=15,IF(ER$19&gt;='様式３（療養者名簿）（⑤の場合）'!$BD90,IF(ER$19&lt;='様式３（療養者名簿）（⑤の場合）'!$BE90,1,0),0),0)</f>
        <v>0</v>
      </c>
      <c r="ES85" s="377">
        <f>IF(ES$19-'様式３（療養者名簿）（⑤の場合）'!$BD90+1&lt;=15,IF(ES$19&gt;='様式３（療養者名簿）（⑤の場合）'!$BD90,IF(ES$19&lt;='様式３（療養者名簿）（⑤の場合）'!$BE90,1,0),0),0)</f>
        <v>0</v>
      </c>
      <c r="ET85" s="377">
        <f>IF(ET$19-'様式３（療養者名簿）（⑤の場合）'!$BD90+1&lt;=15,IF(ET$19&gt;='様式３（療養者名簿）（⑤の場合）'!$BD90,IF(ET$19&lt;='様式３（療養者名簿）（⑤の場合）'!$BE90,1,0),0),0)</f>
        <v>0</v>
      </c>
      <c r="EU85" s="377">
        <f>IF(EU$19-'様式３（療養者名簿）（⑤の場合）'!$BD90+1&lt;=15,IF(EU$19&gt;='様式３（療養者名簿）（⑤の場合）'!$BD90,IF(EU$19&lt;='様式３（療養者名簿）（⑤の場合）'!$BE90,1,0),0),0)</f>
        <v>0</v>
      </c>
      <c r="EV85" s="377">
        <f>IF(EV$19-'様式３（療養者名簿）（⑤の場合）'!$BD90+1&lt;=15,IF(EV$19&gt;='様式３（療養者名簿）（⑤の場合）'!$BD90,IF(EV$19&lt;='様式３（療養者名簿）（⑤の場合）'!$BE90,1,0),0),0)</f>
        <v>0</v>
      </c>
      <c r="EW85" s="377">
        <f>IF(EW$19-'様式３（療養者名簿）（⑤の場合）'!$BD90+1&lt;=15,IF(EW$19&gt;='様式３（療養者名簿）（⑤の場合）'!$BD90,IF(EW$19&lt;='様式３（療養者名簿）（⑤の場合）'!$BE90,1,0),0),0)</f>
        <v>0</v>
      </c>
      <c r="EX85" s="377">
        <f>IF(EX$19-'様式３（療養者名簿）（⑤の場合）'!$BD90+1&lt;=15,IF(EX$19&gt;='様式３（療養者名簿）（⑤の場合）'!$BD90,IF(EX$19&lt;='様式３（療養者名簿）（⑤の場合）'!$BE90,1,0),0),0)</f>
        <v>0</v>
      </c>
      <c r="EY85" s="377">
        <f>IF(EY$19-'様式３（療養者名簿）（⑤の場合）'!$BD90+1&lt;=15,IF(EY$19&gt;='様式３（療養者名簿）（⑤の場合）'!$BD90,IF(EY$19&lt;='様式３（療養者名簿）（⑤の場合）'!$BE90,1,0),0),0)</f>
        <v>0</v>
      </c>
      <c r="EZ85" s="377">
        <f>IF(EZ$19-'様式３（療養者名簿）（⑤の場合）'!$BD90+1&lt;=15,IF(EZ$19&gt;='様式３（療養者名簿）（⑤の場合）'!$BD90,IF(EZ$19&lt;='様式３（療養者名簿）（⑤の場合）'!$BE90,1,0),0),0)</f>
        <v>0</v>
      </c>
      <c r="FA85" s="377">
        <f>IF(FA$19-'様式３（療養者名簿）（⑤の場合）'!$BD90+1&lt;=15,IF(FA$19&gt;='様式３（療養者名簿）（⑤の場合）'!$BD90,IF(FA$19&lt;='様式３（療養者名簿）（⑤の場合）'!$BE90,1,0),0),0)</f>
        <v>0</v>
      </c>
      <c r="FB85" s="377">
        <f>IF(FB$19-'様式３（療養者名簿）（⑤の場合）'!$BD90+1&lt;=15,IF(FB$19&gt;='様式３（療養者名簿）（⑤の場合）'!$BD90,IF(FB$19&lt;='様式３（療養者名簿）（⑤の場合）'!$BE90,1,0),0),0)</f>
        <v>0</v>
      </c>
      <c r="FC85" s="377">
        <f>IF(FC$19-'様式３（療養者名簿）（⑤の場合）'!$BD90+1&lt;=15,IF(FC$19&gt;='様式３（療養者名簿）（⑤の場合）'!$BD90,IF(FC$19&lt;='様式３（療養者名簿）（⑤の場合）'!$BE90,1,0),0),0)</f>
        <v>0</v>
      </c>
      <c r="FD85" s="377">
        <f>IF(FD$19-'様式３（療養者名簿）（⑤の場合）'!$BD90+1&lt;=15,IF(FD$19&gt;='様式３（療養者名簿）（⑤の場合）'!$BD90,IF(FD$19&lt;='様式３（療養者名簿）（⑤の場合）'!$BE90,1,0),0),0)</f>
        <v>0</v>
      </c>
      <c r="FE85" s="377">
        <f>IF(FE$19-'様式３（療養者名簿）（⑤の場合）'!$BD90+1&lt;=15,IF(FE$19&gt;='様式３（療養者名簿）（⑤の場合）'!$BD90,IF(FE$19&lt;='様式３（療養者名簿）（⑤の場合）'!$BE90,1,0),0),0)</f>
        <v>0</v>
      </c>
      <c r="FF85" s="377">
        <f>IF(FF$19-'様式３（療養者名簿）（⑤の場合）'!$BD90+1&lt;=15,IF(FF$19&gt;='様式３（療養者名簿）（⑤の場合）'!$BD90,IF(FF$19&lt;='様式３（療養者名簿）（⑤の場合）'!$BE90,1,0),0),0)</f>
        <v>0</v>
      </c>
      <c r="FG85" s="377">
        <f>IF(FG$19-'様式３（療養者名簿）（⑤の場合）'!$BD90+1&lt;=15,IF(FG$19&gt;='様式３（療養者名簿）（⑤の場合）'!$BD90,IF(FG$19&lt;='様式３（療養者名簿）（⑤の場合）'!$BE90,1,0),0),0)</f>
        <v>0</v>
      </c>
      <c r="FH85" s="377">
        <f>IF(FH$19-'様式３（療養者名簿）（⑤の場合）'!$BD90+1&lt;=15,IF(FH$19&gt;='様式３（療養者名簿）（⑤の場合）'!$BD90,IF(FH$19&lt;='様式３（療養者名簿）（⑤の場合）'!$BE90,1,0),0),0)</f>
        <v>0</v>
      </c>
      <c r="FI85" s="377">
        <f>IF(FI$19-'様式３（療養者名簿）（⑤の場合）'!$BD90+1&lt;=15,IF(FI$19&gt;='様式３（療養者名簿）（⑤の場合）'!$BD90,IF(FI$19&lt;='様式３（療養者名簿）（⑤の場合）'!$BE90,1,0),0),0)</f>
        <v>0</v>
      </c>
      <c r="FJ85" s="377">
        <f>IF(FJ$19-'様式３（療養者名簿）（⑤の場合）'!$BD90+1&lt;=15,IF(FJ$19&gt;='様式３（療養者名簿）（⑤の場合）'!$BD90,IF(FJ$19&lt;='様式３（療養者名簿）（⑤の場合）'!$BE90,1,0),0),0)</f>
        <v>0</v>
      </c>
      <c r="FK85" s="377">
        <f>IF(FK$19-'様式３（療養者名簿）（⑤の場合）'!$BD90+1&lt;=15,IF(FK$19&gt;='様式３（療養者名簿）（⑤の場合）'!$BD90,IF(FK$19&lt;='様式３（療養者名簿）（⑤の場合）'!$BE90,1,0),0),0)</f>
        <v>0</v>
      </c>
      <c r="FL85" s="377">
        <f>IF(FL$19-'様式３（療養者名簿）（⑤の場合）'!$BD90+1&lt;=15,IF(FL$19&gt;='様式３（療養者名簿）（⑤の場合）'!$BD90,IF(FL$19&lt;='様式３（療養者名簿）（⑤の場合）'!$BE90,1,0),0),0)</f>
        <v>0</v>
      </c>
      <c r="FM85" s="377">
        <f>IF(FM$19-'様式３（療養者名簿）（⑤の場合）'!$BD90+1&lt;=15,IF(FM$19&gt;='様式３（療養者名簿）（⑤の場合）'!$BD90,IF(FM$19&lt;='様式３（療養者名簿）（⑤の場合）'!$BE90,1,0),0),0)</f>
        <v>0</v>
      </c>
      <c r="FN85" s="377">
        <f>IF(FN$19-'様式３（療養者名簿）（⑤の場合）'!$BD90+1&lt;=15,IF(FN$19&gt;='様式３（療養者名簿）（⑤の場合）'!$BD90,IF(FN$19&lt;='様式３（療養者名簿）（⑤の場合）'!$BE90,1,0),0),0)</f>
        <v>0</v>
      </c>
      <c r="FO85" s="377">
        <f>IF(FO$19-'様式３（療養者名簿）（⑤の場合）'!$BD90+1&lt;=15,IF(FO$19&gt;='様式３（療養者名簿）（⑤の場合）'!$BD90,IF(FO$19&lt;='様式３（療養者名簿）（⑤の場合）'!$BE90,1,0),0),0)</f>
        <v>0</v>
      </c>
      <c r="FP85" s="377">
        <f>IF(FP$19-'様式３（療養者名簿）（⑤の場合）'!$BD90+1&lt;=15,IF(FP$19&gt;='様式３（療養者名簿）（⑤の場合）'!$BD90,IF(FP$19&lt;='様式３（療養者名簿）（⑤の場合）'!$BE90,1,0),0),0)</f>
        <v>0</v>
      </c>
      <c r="FQ85" s="377">
        <f>IF(FQ$19-'様式３（療養者名簿）（⑤の場合）'!$BD90+1&lt;=15,IF(FQ$19&gt;='様式３（療養者名簿）（⑤の場合）'!$BD90,IF(FQ$19&lt;='様式３（療養者名簿）（⑤の場合）'!$BE90,1,0),0),0)</f>
        <v>0</v>
      </c>
      <c r="FR85" s="377">
        <f>IF(FR$19-'様式３（療養者名簿）（⑤の場合）'!$BD90+1&lt;=15,IF(FR$19&gt;='様式３（療養者名簿）（⑤の場合）'!$BD90,IF(FR$19&lt;='様式３（療養者名簿）（⑤の場合）'!$BE90,1,0),0),0)</f>
        <v>0</v>
      </c>
      <c r="FS85" s="377">
        <f>IF(FS$19-'様式３（療養者名簿）（⑤の場合）'!$BD90+1&lt;=15,IF(FS$19&gt;='様式３（療養者名簿）（⑤の場合）'!$BD90,IF(FS$19&lt;='様式３（療養者名簿）（⑤の場合）'!$BE90,1,0),0),0)</f>
        <v>0</v>
      </c>
      <c r="FT85" s="377">
        <f>IF(FT$19-'様式３（療養者名簿）（⑤の場合）'!$BD90+1&lt;=15,IF(FT$19&gt;='様式３（療養者名簿）（⑤の場合）'!$BD90,IF(FT$19&lt;='様式３（療養者名簿）（⑤の場合）'!$BE90,1,0),0),0)</f>
        <v>0</v>
      </c>
      <c r="FU85" s="377">
        <f>IF(FU$19-'様式３（療養者名簿）（⑤の場合）'!$BD90+1&lt;=15,IF(FU$19&gt;='様式３（療養者名簿）（⑤の場合）'!$BD90,IF(FU$19&lt;='様式３（療養者名簿）（⑤の場合）'!$BE90,1,0),0),0)</f>
        <v>0</v>
      </c>
      <c r="FV85" s="377">
        <f>IF(FV$19-'様式３（療養者名簿）（⑤の場合）'!$BD90+1&lt;=15,IF(FV$19&gt;='様式３（療養者名簿）（⑤の場合）'!$BD90,IF(FV$19&lt;='様式３（療養者名簿）（⑤の場合）'!$BE90,1,0),0),0)</f>
        <v>0</v>
      </c>
      <c r="FW85" s="377">
        <f>IF(FW$19-'様式３（療養者名簿）（⑤の場合）'!$BD90+1&lt;=15,IF(FW$19&gt;='様式３（療養者名簿）（⑤の場合）'!$BD90,IF(FW$19&lt;='様式３（療養者名簿）（⑤の場合）'!$BE90,1,0),0),0)</f>
        <v>0</v>
      </c>
      <c r="FX85" s="377">
        <f>IF(FX$19-'様式３（療養者名簿）（⑤の場合）'!$BD90+1&lt;=15,IF(FX$19&gt;='様式３（療養者名簿）（⑤の場合）'!$BD90,IF(FX$19&lt;='様式３（療養者名簿）（⑤の場合）'!$BE90,1,0),0),0)</f>
        <v>0</v>
      </c>
      <c r="FY85" s="377">
        <f>IF(FY$19-'様式３（療養者名簿）（⑤の場合）'!$BD90+1&lt;=15,IF(FY$19&gt;='様式３（療養者名簿）（⑤の場合）'!$BD90,IF(FY$19&lt;='様式３（療養者名簿）（⑤の場合）'!$BE90,1,0),0),0)</f>
        <v>0</v>
      </c>
      <c r="FZ85" s="377">
        <f>IF(FZ$19-'様式３（療養者名簿）（⑤の場合）'!$BD90+1&lt;=15,IF(FZ$19&gt;='様式３（療養者名簿）（⑤の場合）'!$BD90,IF(FZ$19&lt;='様式３（療養者名簿）（⑤の場合）'!$BE90,1,0),0),0)</f>
        <v>0</v>
      </c>
      <c r="GA85" s="377">
        <f>IF(GA$19-'様式３（療養者名簿）（⑤の場合）'!$BD90+1&lt;=15,IF(GA$19&gt;='様式３（療養者名簿）（⑤の場合）'!$BD90,IF(GA$19&lt;='様式３（療養者名簿）（⑤の場合）'!$BE90,1,0),0),0)</f>
        <v>0</v>
      </c>
      <c r="GB85" s="377">
        <f>IF(GB$19-'様式３（療養者名簿）（⑤の場合）'!$BD90+1&lt;=15,IF(GB$19&gt;='様式３（療養者名簿）（⑤の場合）'!$BD90,IF(GB$19&lt;='様式３（療養者名簿）（⑤の場合）'!$BE90,1,0),0),0)</f>
        <v>0</v>
      </c>
      <c r="GC85" s="377">
        <f>IF(GC$19-'様式３（療養者名簿）（⑤の場合）'!$BD90+1&lt;=15,IF(GC$19&gt;='様式３（療養者名簿）（⑤の場合）'!$BD90,IF(GC$19&lt;='様式３（療養者名簿）（⑤の場合）'!$BE90,1,0),0),0)</f>
        <v>0</v>
      </c>
      <c r="GD85" s="377">
        <f>IF(GD$19-'様式３（療養者名簿）（⑤の場合）'!$BD90+1&lt;=15,IF(GD$19&gt;='様式３（療養者名簿）（⑤の場合）'!$BD90,IF(GD$19&lt;='様式３（療養者名簿）（⑤の場合）'!$BE90,1,0),0),0)</f>
        <v>0</v>
      </c>
      <c r="GE85" s="377">
        <f>IF(GE$19-'様式３（療養者名簿）（⑤の場合）'!$BD90+1&lt;=15,IF(GE$19&gt;='様式３（療養者名簿）（⑤の場合）'!$BD90,IF(GE$19&lt;='様式３（療養者名簿）（⑤の場合）'!$BE90,1,0),0),0)</f>
        <v>0</v>
      </c>
      <c r="GF85" s="377">
        <f>IF(GF$19-'様式３（療養者名簿）（⑤の場合）'!$BD90+1&lt;=15,IF(GF$19&gt;='様式３（療養者名簿）（⑤の場合）'!$BD90,IF(GF$19&lt;='様式３（療養者名簿）（⑤の場合）'!$BE90,1,0),0),0)</f>
        <v>0</v>
      </c>
      <c r="GG85" s="377">
        <f>IF(GG$19-'様式３（療養者名簿）（⑤の場合）'!$BD90+1&lt;=15,IF(GG$19&gt;='様式３（療養者名簿）（⑤の場合）'!$BD90,IF(GG$19&lt;='様式３（療養者名簿）（⑤の場合）'!$BE90,1,0),0),0)</f>
        <v>0</v>
      </c>
      <c r="GH85" s="377">
        <f>IF(GH$19-'様式３（療養者名簿）（⑤の場合）'!$BD90+1&lt;=15,IF(GH$19&gt;='様式３（療養者名簿）（⑤の場合）'!$BD90,IF(GH$19&lt;='様式３（療養者名簿）（⑤の場合）'!$BE90,1,0),0),0)</f>
        <v>0</v>
      </c>
      <c r="GI85" s="377">
        <f>IF(GI$19-'様式３（療養者名簿）（⑤の場合）'!$BD90+1&lt;=15,IF(GI$19&gt;='様式３（療養者名簿）（⑤の場合）'!$BD90,IF(GI$19&lt;='様式３（療養者名簿）（⑤の場合）'!$BE90,1,0),0),0)</f>
        <v>0</v>
      </c>
      <c r="GJ85" s="377">
        <f>IF(GJ$19-'様式３（療養者名簿）（⑤の場合）'!$BD90+1&lt;=15,IF(GJ$19&gt;='様式３（療養者名簿）（⑤の場合）'!$BD90,IF(GJ$19&lt;='様式３（療養者名簿）（⑤の場合）'!$BE90,1,0),0),0)</f>
        <v>0</v>
      </c>
      <c r="GK85" s="377">
        <f>IF(GK$19-'様式３（療養者名簿）（⑤の場合）'!$BD90+1&lt;=15,IF(GK$19&gt;='様式３（療養者名簿）（⑤の場合）'!$BD90,IF(GK$19&lt;='様式３（療養者名簿）（⑤の場合）'!$BE90,1,0),0),0)</f>
        <v>0</v>
      </c>
      <c r="GL85" s="377">
        <f>IF(GL$19-'様式３（療養者名簿）（⑤の場合）'!$BD90+1&lt;=15,IF(GL$19&gt;='様式３（療養者名簿）（⑤の場合）'!$BD90,IF(GL$19&lt;='様式３（療養者名簿）（⑤の場合）'!$BE90,1,0),0),0)</f>
        <v>0</v>
      </c>
      <c r="GM85" s="377">
        <f>IF(GM$19-'様式３（療養者名簿）（⑤の場合）'!$BD90+1&lt;=15,IF(GM$19&gt;='様式３（療養者名簿）（⑤の場合）'!$BD90,IF(GM$19&lt;='様式３（療養者名簿）（⑤の場合）'!$BE90,1,0),0),0)</f>
        <v>0</v>
      </c>
      <c r="GN85" s="377">
        <f>IF(GN$19-'様式３（療養者名簿）（⑤の場合）'!$BD90+1&lt;=15,IF(GN$19&gt;='様式３（療養者名簿）（⑤の場合）'!$BD90,IF(GN$19&lt;='様式３（療養者名簿）（⑤の場合）'!$BE90,1,0),0),0)</f>
        <v>0</v>
      </c>
      <c r="GO85" s="377">
        <f>IF(GO$19-'様式３（療養者名簿）（⑤の場合）'!$BD90+1&lt;=15,IF(GO$19&gt;='様式３（療養者名簿）（⑤の場合）'!$BD90,IF(GO$19&lt;='様式３（療養者名簿）（⑤の場合）'!$BE90,1,0),0),0)</f>
        <v>0</v>
      </c>
      <c r="GP85" s="377">
        <f>IF(GP$19-'様式３（療養者名簿）（⑤の場合）'!$BD90+1&lt;=15,IF(GP$19&gt;='様式３（療養者名簿）（⑤の場合）'!$BD90,IF(GP$19&lt;='様式３（療養者名簿）（⑤の場合）'!$BE90,1,0),0),0)</f>
        <v>0</v>
      </c>
      <c r="GQ85" s="377">
        <f>IF(GQ$19-'様式３（療養者名簿）（⑤の場合）'!$BD90+1&lt;=15,IF(GQ$19&gt;='様式３（療養者名簿）（⑤の場合）'!$BD90,IF(GQ$19&lt;='様式３（療養者名簿）（⑤の場合）'!$BE90,1,0),0),0)</f>
        <v>0</v>
      </c>
      <c r="GR85" s="377">
        <f>IF(GR$19-'様式３（療養者名簿）（⑤の場合）'!$BD90+1&lt;=15,IF(GR$19&gt;='様式３（療養者名簿）（⑤の場合）'!$BD90,IF(GR$19&lt;='様式３（療養者名簿）（⑤の場合）'!$BE90,1,0),0),0)</f>
        <v>0</v>
      </c>
      <c r="GS85" s="377">
        <f>IF(GS$19-'様式３（療養者名簿）（⑤の場合）'!$BD90+1&lt;=15,IF(GS$19&gt;='様式３（療養者名簿）（⑤の場合）'!$BD90,IF(GS$19&lt;='様式３（療養者名簿）（⑤の場合）'!$BE90,1,0),0),0)</f>
        <v>0</v>
      </c>
      <c r="GT85" s="377">
        <f>IF(GT$19-'様式３（療養者名簿）（⑤の場合）'!$BD90+1&lt;=15,IF(GT$19&gt;='様式３（療養者名簿）（⑤の場合）'!$BD90,IF(GT$19&lt;='様式３（療養者名簿）（⑤の場合）'!$BE90,1,0),0),0)</f>
        <v>0</v>
      </c>
      <c r="GU85" s="377">
        <f>IF(GU$19-'様式３（療養者名簿）（⑤の場合）'!$BD90+1&lt;=15,IF(GU$19&gt;='様式３（療養者名簿）（⑤の場合）'!$BD90,IF(GU$19&lt;='様式３（療養者名簿）（⑤の場合）'!$BE90,1,0),0),0)</f>
        <v>0</v>
      </c>
      <c r="GV85" s="377">
        <f>IF(GV$19-'様式３（療養者名簿）（⑤の場合）'!$BD90+1&lt;=15,IF(GV$19&gt;='様式３（療養者名簿）（⑤の場合）'!$BD90,IF(GV$19&lt;='様式３（療養者名簿）（⑤の場合）'!$BE90,1,0),0),0)</f>
        <v>0</v>
      </c>
      <c r="GW85" s="377">
        <f>IF(GW$19-'様式３（療養者名簿）（⑤の場合）'!$BD90+1&lt;=15,IF(GW$19&gt;='様式３（療養者名簿）（⑤の場合）'!$BD90,IF(GW$19&lt;='様式３（療養者名簿）（⑤の場合）'!$BE90,1,0),0),0)</f>
        <v>0</v>
      </c>
      <c r="GX85" s="377">
        <f>IF(GX$19-'様式３（療養者名簿）（⑤の場合）'!$BD90+1&lt;=15,IF(GX$19&gt;='様式３（療養者名簿）（⑤の場合）'!$BD90,IF(GX$19&lt;='様式３（療養者名簿）（⑤の場合）'!$BE90,1,0),0),0)</f>
        <v>0</v>
      </c>
      <c r="GY85" s="377">
        <f>IF(GY$19-'様式３（療養者名簿）（⑤の場合）'!$BD90+1&lt;=15,IF(GY$19&gt;='様式３（療養者名簿）（⑤の場合）'!$BD90,IF(GY$19&lt;='様式３（療養者名簿）（⑤の場合）'!$BE90,1,0),0),0)</f>
        <v>0</v>
      </c>
      <c r="GZ85" s="377">
        <f>IF(GZ$19-'様式３（療養者名簿）（⑤の場合）'!$BD90+1&lt;=15,IF(GZ$19&gt;='様式３（療養者名簿）（⑤の場合）'!$BD90,IF(GZ$19&lt;='様式３（療養者名簿）（⑤の場合）'!$BE90,1,0),0),0)</f>
        <v>0</v>
      </c>
      <c r="HA85" s="377">
        <f>IF(HA$19-'様式３（療養者名簿）（⑤の場合）'!$BD90+1&lt;=15,IF(HA$19&gt;='様式３（療養者名簿）（⑤の場合）'!$BD90,IF(HA$19&lt;='様式３（療養者名簿）（⑤の場合）'!$BE90,1,0),0),0)</f>
        <v>0</v>
      </c>
      <c r="HB85" s="377">
        <f>IF(HB$19-'様式３（療養者名簿）（⑤の場合）'!$BD90+1&lt;=15,IF(HB$19&gt;='様式３（療養者名簿）（⑤の場合）'!$BD90,IF(HB$19&lt;='様式３（療養者名簿）（⑤の場合）'!$BE90,1,0),0),0)</f>
        <v>0</v>
      </c>
      <c r="HC85" s="377">
        <f>IF(HC$19-'様式３（療養者名簿）（⑤の場合）'!$BD90+1&lt;=15,IF(HC$19&gt;='様式３（療養者名簿）（⑤の場合）'!$BD90,IF(HC$19&lt;='様式３（療養者名簿）（⑤の場合）'!$BE90,1,0),0),0)</f>
        <v>0</v>
      </c>
      <c r="HD85" s="377">
        <f>IF(HD$19-'様式３（療養者名簿）（⑤の場合）'!$BD90+1&lt;=15,IF(HD$19&gt;='様式３（療養者名簿）（⑤の場合）'!$BD90,IF(HD$19&lt;='様式３（療養者名簿）（⑤の場合）'!$BE90,1,0),0),0)</f>
        <v>0</v>
      </c>
      <c r="HE85" s="377">
        <f>IF(HE$19-'様式３（療養者名簿）（⑤の場合）'!$BD90+1&lt;=15,IF(HE$19&gt;='様式３（療養者名簿）（⑤の場合）'!$BD90,IF(HE$19&lt;='様式３（療養者名簿）（⑤の場合）'!$BE90,1,0),0),0)</f>
        <v>0</v>
      </c>
      <c r="HF85" s="377">
        <f>IF(HF$19-'様式３（療養者名簿）（⑤の場合）'!$BD90+1&lt;=15,IF(HF$19&gt;='様式３（療養者名簿）（⑤の場合）'!$BD90,IF(HF$19&lt;='様式３（療養者名簿）（⑤の場合）'!$BE90,1,0),0),0)</f>
        <v>0</v>
      </c>
      <c r="HG85" s="377">
        <f>IF(HG$19-'様式３（療養者名簿）（⑤の場合）'!$BD90+1&lt;=15,IF(HG$19&gt;='様式３（療養者名簿）（⑤の場合）'!$BD90,IF(HG$19&lt;='様式３（療養者名簿）（⑤の場合）'!$BE90,1,0),0),0)</f>
        <v>0</v>
      </c>
      <c r="HH85" s="377">
        <f>IF(HH$19-'様式３（療養者名簿）（⑤の場合）'!$BD90+1&lt;=15,IF(HH$19&gt;='様式３（療養者名簿）（⑤の場合）'!$BD90,IF(HH$19&lt;='様式３（療養者名簿）（⑤の場合）'!$BE90,1,0),0),0)</f>
        <v>0</v>
      </c>
      <c r="HI85" s="377">
        <f>IF(HI$19-'様式３（療養者名簿）（⑤の場合）'!$BD90+1&lt;=15,IF(HI$19&gt;='様式３（療養者名簿）（⑤の場合）'!$BD90,IF(HI$19&lt;='様式３（療養者名簿）（⑤の場合）'!$BE90,1,0),0),0)</f>
        <v>0</v>
      </c>
      <c r="HJ85" s="377">
        <f>IF(HJ$19-'様式３（療養者名簿）（⑤の場合）'!$BD90+1&lt;=15,IF(HJ$19&gt;='様式３（療養者名簿）（⑤の場合）'!$BD90,IF(HJ$19&lt;='様式３（療養者名簿）（⑤の場合）'!$BE90,1,0),0),0)</f>
        <v>0</v>
      </c>
      <c r="HK85" s="377">
        <f>IF(HK$19-'様式３（療養者名簿）（⑤の場合）'!$BD90+1&lt;=15,IF(HK$19&gt;='様式３（療養者名簿）（⑤の場合）'!$BD90,IF(HK$19&lt;='様式３（療養者名簿）（⑤の場合）'!$BE90,1,0),0),0)</f>
        <v>0</v>
      </c>
      <c r="HL85" s="377">
        <f>IF(HL$19-'様式３（療養者名簿）（⑤の場合）'!$BD90+1&lt;=15,IF(HL$19&gt;='様式３（療養者名簿）（⑤の場合）'!$BD90,IF(HL$19&lt;='様式３（療養者名簿）（⑤の場合）'!$BE90,1,0),0),0)</f>
        <v>0</v>
      </c>
      <c r="HM85" s="377">
        <f>IF(HM$19-'様式３（療養者名簿）（⑤の場合）'!$BD90+1&lt;=15,IF(HM$19&gt;='様式３（療養者名簿）（⑤の場合）'!$BD90,IF(HM$19&lt;='様式３（療養者名簿）（⑤の場合）'!$BE90,1,0),0),0)</f>
        <v>0</v>
      </c>
      <c r="HN85" s="377">
        <f>IF(HN$19-'様式３（療養者名簿）（⑤の場合）'!$BD90+1&lt;=15,IF(HN$19&gt;='様式３（療養者名簿）（⑤の場合）'!$BD90,IF(HN$19&lt;='様式３（療養者名簿）（⑤の場合）'!$BE90,1,0),0),0)</f>
        <v>0</v>
      </c>
      <c r="HO85" s="377">
        <f>IF(HO$19-'様式３（療養者名簿）（⑤の場合）'!$BD90+1&lt;=15,IF(HO$19&gt;='様式３（療養者名簿）（⑤の場合）'!$BD90,IF(HO$19&lt;='様式３（療養者名簿）（⑤の場合）'!$BE90,1,0),0),0)</f>
        <v>0</v>
      </c>
      <c r="HP85" s="377">
        <f>IF(HP$19-'様式３（療養者名簿）（⑤の場合）'!$BD90+1&lt;=15,IF(HP$19&gt;='様式３（療養者名簿）（⑤の場合）'!$BD90,IF(HP$19&lt;='様式３（療養者名簿）（⑤の場合）'!$BE90,1,0),0),0)</f>
        <v>0</v>
      </c>
      <c r="HQ85" s="377">
        <f>IF(HQ$19-'様式３（療養者名簿）（⑤の場合）'!$BD90+1&lt;=15,IF(HQ$19&gt;='様式３（療養者名簿）（⑤の場合）'!$BD90,IF(HQ$19&lt;='様式３（療養者名簿）（⑤の場合）'!$BE90,1,0),0),0)</f>
        <v>0</v>
      </c>
      <c r="HR85" s="377">
        <f>IF(HR$19-'様式３（療養者名簿）（⑤の場合）'!$BD90+1&lt;=15,IF(HR$19&gt;='様式３（療養者名簿）（⑤の場合）'!$BD90,IF(HR$19&lt;='様式３（療養者名簿）（⑤の場合）'!$BE90,1,0),0),0)</f>
        <v>0</v>
      </c>
      <c r="HS85" s="377">
        <f>IF(HS$19-'様式３（療養者名簿）（⑤の場合）'!$BD90+1&lt;=15,IF(HS$19&gt;='様式３（療養者名簿）（⑤の場合）'!$BD90,IF(HS$19&lt;='様式３（療養者名簿）（⑤の場合）'!$BE90,1,0),0),0)</f>
        <v>0</v>
      </c>
      <c r="HT85" s="377">
        <f>IF(HT$19-'様式３（療養者名簿）（⑤の場合）'!$BD90+1&lt;=15,IF(HT$19&gt;='様式３（療養者名簿）（⑤の場合）'!$BD90,IF(HT$19&lt;='様式３（療養者名簿）（⑤の場合）'!$BE90,1,0),0),0)</f>
        <v>0</v>
      </c>
      <c r="HU85" s="377">
        <f>IF(HU$19-'様式３（療養者名簿）（⑤の場合）'!$BD90+1&lt;=15,IF(HU$19&gt;='様式３（療養者名簿）（⑤の場合）'!$BD90,IF(HU$19&lt;='様式３（療養者名簿）（⑤の場合）'!$BE90,1,0),0),0)</f>
        <v>0</v>
      </c>
      <c r="HV85" s="377">
        <f>IF(HV$19-'様式３（療養者名簿）（⑤の場合）'!$BD90+1&lt;=15,IF(HV$19&gt;='様式３（療養者名簿）（⑤の場合）'!$BD90,IF(HV$19&lt;='様式３（療養者名簿）（⑤の場合）'!$BE90,1,0),0),0)</f>
        <v>0</v>
      </c>
      <c r="HW85" s="377">
        <f>IF(HW$19-'様式３（療養者名簿）（⑤の場合）'!$BD90+1&lt;=15,IF(HW$19&gt;='様式３（療養者名簿）（⑤の場合）'!$BD90,IF(HW$19&lt;='様式３（療養者名簿）（⑤の場合）'!$BE90,1,0),0),0)</f>
        <v>0</v>
      </c>
      <c r="HX85" s="377">
        <f>IF(HX$19-'様式３（療養者名簿）（⑤の場合）'!$BD90+1&lt;=15,IF(HX$19&gt;='様式３（療養者名簿）（⑤の場合）'!$BD90,IF(HX$19&lt;='様式３（療養者名簿）（⑤の場合）'!$BE90,1,0),0),0)</f>
        <v>0</v>
      </c>
      <c r="HY85" s="377">
        <f>IF(HY$19-'様式３（療養者名簿）（⑤の場合）'!$BD90+1&lt;=15,IF(HY$19&gt;='様式３（療養者名簿）（⑤の場合）'!$BD90,IF(HY$19&lt;='様式３（療養者名簿）（⑤の場合）'!$BE90,1,0),0),0)</f>
        <v>0</v>
      </c>
      <c r="HZ85" s="377">
        <f>IF(HZ$19-'様式３（療養者名簿）（⑤の場合）'!$BD90+1&lt;=15,IF(HZ$19&gt;='様式３（療養者名簿）（⑤の場合）'!$BD90,IF(HZ$19&lt;='様式３（療養者名簿）（⑤の場合）'!$BE90,1,0),0),0)</f>
        <v>0</v>
      </c>
      <c r="IA85" s="377">
        <f>IF(IA$19-'様式３（療養者名簿）（⑤の場合）'!$BD90+1&lt;=15,IF(IA$19&gt;='様式３（療養者名簿）（⑤の場合）'!$BD90,IF(IA$19&lt;='様式３（療養者名簿）（⑤の場合）'!$BE90,1,0),0),0)</f>
        <v>0</v>
      </c>
      <c r="IB85" s="377">
        <f>IF(IB$19-'様式３（療養者名簿）（⑤の場合）'!$BD90+1&lt;=15,IF(IB$19&gt;='様式３（療養者名簿）（⑤の場合）'!$BD90,IF(IB$19&lt;='様式３（療養者名簿）（⑤の場合）'!$BE90,1,0),0),0)</f>
        <v>0</v>
      </c>
      <c r="IC85" s="377">
        <f>IF(IC$19-'様式３（療養者名簿）（⑤の場合）'!$BD90+1&lt;=15,IF(IC$19&gt;='様式３（療養者名簿）（⑤の場合）'!$BD90,IF(IC$19&lt;='様式３（療養者名簿）（⑤の場合）'!$BE90,1,0),0),0)</f>
        <v>0</v>
      </c>
      <c r="ID85" s="377">
        <f>IF(ID$19-'様式３（療養者名簿）（⑤の場合）'!$BD90+1&lt;=15,IF(ID$19&gt;='様式３（療養者名簿）（⑤の場合）'!$BD90,IF(ID$19&lt;='様式３（療養者名簿）（⑤の場合）'!$BE90,1,0),0),0)</f>
        <v>0</v>
      </c>
      <c r="IE85" s="377">
        <f>IF(IE$19-'様式３（療養者名簿）（⑤の場合）'!$BD90+1&lt;=15,IF(IE$19&gt;='様式３（療養者名簿）（⑤の場合）'!$BD90,IF(IE$19&lt;='様式３（療養者名簿）（⑤の場合）'!$BE90,1,0),0),0)</f>
        <v>0</v>
      </c>
      <c r="IF85" s="377">
        <f>IF(IF$19-'様式３（療養者名簿）（⑤の場合）'!$BD90+1&lt;=15,IF(IF$19&gt;='様式３（療養者名簿）（⑤の場合）'!$BD90,IF(IF$19&lt;='様式３（療養者名簿）（⑤の場合）'!$BE90,1,0),0),0)</f>
        <v>0</v>
      </c>
      <c r="IG85" s="377">
        <f>IF(IG$19-'様式３（療養者名簿）（⑤の場合）'!$BD90+1&lt;=15,IF(IG$19&gt;='様式３（療養者名簿）（⑤の場合）'!$BD90,IF(IG$19&lt;='様式３（療養者名簿）（⑤の場合）'!$BE90,1,0),0),0)</f>
        <v>0</v>
      </c>
      <c r="IH85" s="377">
        <f>IF(IH$19-'様式３（療養者名簿）（⑤の場合）'!$BD90+1&lt;=15,IF(IH$19&gt;='様式３（療養者名簿）（⑤の場合）'!$BD90,IF(IH$19&lt;='様式３（療養者名簿）（⑤の場合）'!$BE90,1,0),0),0)</f>
        <v>0</v>
      </c>
      <c r="II85" s="377">
        <f>IF(II$19-'様式３（療養者名簿）（⑤の場合）'!$BD90+1&lt;=15,IF(II$19&gt;='様式３（療養者名簿）（⑤の場合）'!$BD90,IF(II$19&lt;='様式３（療養者名簿）（⑤の場合）'!$BE90,1,0),0),0)</f>
        <v>0</v>
      </c>
      <c r="IJ85" s="377">
        <f>IF(IJ$19-'様式３（療養者名簿）（⑤の場合）'!$BD90+1&lt;=15,IF(IJ$19&gt;='様式３（療養者名簿）（⑤の場合）'!$BD90,IF(IJ$19&lt;='様式３（療養者名簿）（⑤の場合）'!$BE90,1,0),0),0)</f>
        <v>0</v>
      </c>
      <c r="IK85" s="377">
        <f>IF(IK$19-'様式３（療養者名簿）（⑤の場合）'!$BD90+1&lt;=15,IF(IK$19&gt;='様式３（療養者名簿）（⑤の場合）'!$BD90,IF(IK$19&lt;='様式３（療養者名簿）（⑤の場合）'!$BE90,1,0),0),0)</f>
        <v>0</v>
      </c>
      <c r="IL85" s="377">
        <f>IF(IL$19-'様式３（療養者名簿）（⑤の場合）'!$BD90+1&lt;=15,IF(IL$19&gt;='様式３（療養者名簿）（⑤の場合）'!$BD90,IF(IL$19&lt;='様式３（療養者名簿）（⑤の場合）'!$BE90,1,0),0),0)</f>
        <v>0</v>
      </c>
      <c r="IM85" s="377">
        <f>IF(IM$19-'様式３（療養者名簿）（⑤の場合）'!$BD90+1&lt;=15,IF(IM$19&gt;='様式３（療養者名簿）（⑤の場合）'!$BD90,IF(IM$19&lt;='様式３（療養者名簿）（⑤の場合）'!$BE90,1,0),0),0)</f>
        <v>0</v>
      </c>
      <c r="IN85" s="377">
        <f>IF(IN$19-'様式３（療養者名簿）（⑤の場合）'!$BD90+1&lt;=15,IF(IN$19&gt;='様式３（療養者名簿）（⑤の場合）'!$BD90,IF(IN$19&lt;='様式３（療養者名簿）（⑤の場合）'!$BE90,1,0),0),0)</f>
        <v>0</v>
      </c>
      <c r="IO85" s="377">
        <f>IF(IO$19-'様式３（療養者名簿）（⑤の場合）'!$BD90+1&lt;=15,IF(IO$19&gt;='様式３（療養者名簿）（⑤の場合）'!$BD90,IF(IO$19&lt;='様式３（療養者名簿）（⑤の場合）'!$BE90,1,0),0),0)</f>
        <v>0</v>
      </c>
      <c r="IP85" s="377">
        <f>IF(IP$19-'様式３（療養者名簿）（⑤の場合）'!$BD90+1&lt;=15,IF(IP$19&gt;='様式３（療養者名簿）（⑤の場合）'!$BD90,IF(IP$19&lt;='様式３（療養者名簿）（⑤の場合）'!$BE90,1,0),0),0)</f>
        <v>0</v>
      </c>
      <c r="IQ85" s="377">
        <f>IF(IQ$19-'様式３（療養者名簿）（⑤の場合）'!$BD90+1&lt;=15,IF(IQ$19&gt;='様式３（療養者名簿）（⑤の場合）'!$BD90,IF(IQ$19&lt;='様式３（療養者名簿）（⑤の場合）'!$BE90,1,0),0),0)</f>
        <v>0</v>
      </c>
      <c r="IR85" s="377">
        <f>IF(IR$19-'様式３（療養者名簿）（⑤の場合）'!$BD90+1&lt;=15,IF(IR$19&gt;='様式３（療養者名簿）（⑤の場合）'!$BD90,IF(IR$19&lt;='様式３（療養者名簿）（⑤の場合）'!$BE90,1,0),0),0)</f>
        <v>0</v>
      </c>
      <c r="IS85" s="377">
        <f>IF(IS$19-'様式３（療養者名簿）（⑤の場合）'!$BD90+1&lt;=15,IF(IS$19&gt;='様式３（療養者名簿）（⑤の場合）'!$BD90,IF(IS$19&lt;='様式３（療養者名簿）（⑤の場合）'!$BE90,1,0),0),0)</f>
        <v>0</v>
      </c>
      <c r="IT85" s="377">
        <f>IF(IT$19-'様式３（療養者名簿）（⑤の場合）'!$BD90+1&lt;=15,IF(IT$19&gt;='様式３（療養者名簿）（⑤の場合）'!$BD90,IF(IT$19&lt;='様式３（療養者名簿）（⑤の場合）'!$BE90,1,0),0),0)</f>
        <v>0</v>
      </c>
      <c r="IU85" s="377">
        <f>IF(IU$19-'様式３（療養者名簿）（⑤の場合）'!$BD90+1&lt;=15,IF(IU$19&gt;='様式３（療養者名簿）（⑤の場合）'!$BD90,IF(IU$19&lt;='様式３（療養者名簿）（⑤の場合）'!$BE90,1,0),0),0)</f>
        <v>0</v>
      </c>
      <c r="IV85" s="377">
        <f>IF(IV$19-'様式３（療養者名簿）（⑤の場合）'!$BD90+1&lt;=15,IF(IV$19&gt;='様式３（療養者名簿）（⑤の場合）'!$BD90,IF(IV$19&lt;='様式３（療養者名簿）（⑤の場合）'!$BE90,1,0),0),0)</f>
        <v>0</v>
      </c>
      <c r="IW85" s="377">
        <f>IF(IW$19-'様式３（療養者名簿）（⑤の場合）'!$BD90+1&lt;=15,IF(IW$19&gt;='様式３（療養者名簿）（⑤の場合）'!$BD90,IF(IW$19&lt;='様式３（療養者名簿）（⑤の場合）'!$BE90,1,0),0),0)</f>
        <v>0</v>
      </c>
      <c r="IX85" s="377">
        <f>IF(IX$19-'様式３（療養者名簿）（⑤の場合）'!$BD90+1&lt;=15,IF(IX$19&gt;='様式３（療養者名簿）（⑤の場合）'!$BD90,IF(IX$19&lt;='様式３（療養者名簿）（⑤の場合）'!$BE90,1,0),0),0)</f>
        <v>0</v>
      </c>
      <c r="IY85" s="377">
        <f>IF(IY$19-'様式３（療養者名簿）（⑤の場合）'!$BD90+1&lt;=15,IF(IY$19&gt;='様式３（療養者名簿）（⑤の場合）'!$BD90,IF(IY$19&lt;='様式３（療養者名簿）（⑤の場合）'!$BE90,1,0),0),0)</f>
        <v>0</v>
      </c>
      <c r="IZ85" s="377">
        <f>IF(IZ$19-'様式３（療養者名簿）（⑤の場合）'!$BD90+1&lt;=15,IF(IZ$19&gt;='様式３（療養者名簿）（⑤の場合）'!$BD90,IF(IZ$19&lt;='様式３（療養者名簿）（⑤の場合）'!$BE90,1,0),0),0)</f>
        <v>0</v>
      </c>
      <c r="JA85" s="377">
        <f>IF(JA$19-'様式３（療養者名簿）（⑤の場合）'!$BD90+1&lt;=15,IF(JA$19&gt;='様式３（療養者名簿）（⑤の場合）'!$BD90,IF(JA$19&lt;='様式３（療養者名簿）（⑤の場合）'!$BE90,1,0),0),0)</f>
        <v>0</v>
      </c>
      <c r="JB85" s="377">
        <f>IF(JB$19-'様式３（療養者名簿）（⑤の場合）'!$BD90+1&lt;=15,IF(JB$19&gt;='様式３（療養者名簿）（⑤の場合）'!$BD90,IF(JB$19&lt;='様式３（療養者名簿）（⑤の場合）'!$BE90,1,0),0),0)</f>
        <v>0</v>
      </c>
      <c r="JC85" s="377">
        <f>IF(JC$19-'様式３（療養者名簿）（⑤の場合）'!$BD90+1&lt;=15,IF(JC$19&gt;='様式３（療養者名簿）（⑤の場合）'!$BD90,IF(JC$19&lt;='様式３（療養者名簿）（⑤の場合）'!$BE90,1,0),0),0)</f>
        <v>0</v>
      </c>
      <c r="JD85" s="377">
        <f>IF(JD$19-'様式３（療養者名簿）（⑤の場合）'!$BD90+1&lt;=15,IF(JD$19&gt;='様式３（療養者名簿）（⑤の場合）'!$BD90,IF(JD$19&lt;='様式３（療養者名簿）（⑤の場合）'!$BE90,1,0),0),0)</f>
        <v>0</v>
      </c>
      <c r="JE85" s="377">
        <f>IF(JE$19-'様式３（療養者名簿）（⑤の場合）'!$BD90+1&lt;=15,IF(JE$19&gt;='様式３（療養者名簿）（⑤の場合）'!$BD90,IF(JE$19&lt;='様式３（療養者名簿）（⑤の場合）'!$BE90,1,0),0),0)</f>
        <v>0</v>
      </c>
      <c r="JF85" s="377">
        <f>IF(JF$19-'様式３（療養者名簿）（⑤の場合）'!$BD90+1&lt;=15,IF(JF$19&gt;='様式３（療養者名簿）（⑤の場合）'!$BD90,IF(JF$19&lt;='様式３（療養者名簿）（⑤の場合）'!$BE90,1,0),0),0)</f>
        <v>0</v>
      </c>
      <c r="JG85" s="377">
        <f>IF(JG$19-'様式３（療養者名簿）（⑤の場合）'!$BD90+1&lt;=15,IF(JG$19&gt;='様式３（療養者名簿）（⑤の場合）'!$BD90,IF(JG$19&lt;='様式３（療養者名簿）（⑤の場合）'!$BE90,1,0),0),0)</f>
        <v>0</v>
      </c>
      <c r="JH85" s="377">
        <f>IF(JH$19-'様式３（療養者名簿）（⑤の場合）'!$BD90+1&lt;=15,IF(JH$19&gt;='様式３（療養者名簿）（⑤の場合）'!$BD90,IF(JH$19&lt;='様式３（療養者名簿）（⑤の場合）'!$BE90,1,0),0),0)</f>
        <v>0</v>
      </c>
      <c r="JI85" s="377">
        <f>IF(JI$19-'様式３（療養者名簿）（⑤の場合）'!$BD90+1&lt;=15,IF(JI$19&gt;='様式３（療養者名簿）（⑤の場合）'!$BD90,IF(JI$19&lt;='様式３（療養者名簿）（⑤の場合）'!$BE90,1,0),0),0)</f>
        <v>0</v>
      </c>
      <c r="JJ85" s="377">
        <f>IF(JJ$19-'様式３（療養者名簿）（⑤の場合）'!$BD90+1&lt;=15,IF(JJ$19&gt;='様式３（療養者名簿）（⑤の場合）'!$BD90,IF(JJ$19&lt;='様式３（療養者名簿）（⑤の場合）'!$BE90,1,0),0),0)</f>
        <v>0</v>
      </c>
      <c r="JK85" s="377">
        <f>IF(JK$19-'様式３（療養者名簿）（⑤の場合）'!$BD90+1&lt;=15,IF(JK$19&gt;='様式３（療養者名簿）（⑤の場合）'!$BD90,IF(JK$19&lt;='様式３（療養者名簿）（⑤の場合）'!$BE90,1,0),0),0)</f>
        <v>0</v>
      </c>
      <c r="JL85" s="377">
        <f>IF(JL$19-'様式３（療養者名簿）（⑤の場合）'!$BD90+1&lt;=15,IF(JL$19&gt;='様式３（療養者名簿）（⑤の場合）'!$BD90,IF(JL$19&lt;='様式３（療養者名簿）（⑤の場合）'!$BE90,1,0),0),0)</f>
        <v>0</v>
      </c>
      <c r="JM85" s="377">
        <f>IF(JM$19-'様式３（療養者名簿）（⑤の場合）'!$BD90+1&lt;=15,IF(JM$19&gt;='様式３（療養者名簿）（⑤の場合）'!$BD90,IF(JM$19&lt;='様式３（療養者名簿）（⑤の場合）'!$BE90,1,0),0),0)</f>
        <v>0</v>
      </c>
      <c r="JN85" s="377">
        <f>IF(JN$19-'様式３（療養者名簿）（⑤の場合）'!$BD90+1&lt;=15,IF(JN$19&gt;='様式３（療養者名簿）（⑤の場合）'!$BD90,IF(JN$19&lt;='様式３（療養者名簿）（⑤の場合）'!$BE90,1,0),0),0)</f>
        <v>0</v>
      </c>
      <c r="JO85" s="377">
        <f>IF(JO$19-'様式３（療養者名簿）（⑤の場合）'!$BD90+1&lt;=15,IF(JO$19&gt;='様式３（療養者名簿）（⑤の場合）'!$BD90,IF(JO$19&lt;='様式３（療養者名簿）（⑤の場合）'!$BE90,1,0),0),0)</f>
        <v>0</v>
      </c>
      <c r="JP85" s="377">
        <f>IF(JP$19-'様式３（療養者名簿）（⑤の場合）'!$BD90+1&lt;=15,IF(JP$19&gt;='様式３（療養者名簿）（⑤の場合）'!$BD90,IF(JP$19&lt;='様式３（療養者名簿）（⑤の場合）'!$BE90,1,0),0),0)</f>
        <v>0</v>
      </c>
      <c r="JQ85" s="377">
        <f>IF(JQ$19-'様式３（療養者名簿）（⑤の場合）'!$BD90+1&lt;=15,IF(JQ$19&gt;='様式３（療養者名簿）（⑤の場合）'!$BD90,IF(JQ$19&lt;='様式３（療養者名簿）（⑤の場合）'!$BE90,1,0),0),0)</f>
        <v>0</v>
      </c>
      <c r="JR85" s="377">
        <f>IF(JR$19-'様式３（療養者名簿）（⑤の場合）'!$BD90+1&lt;=15,IF(JR$19&gt;='様式３（療養者名簿）（⑤の場合）'!$BD90,IF(JR$19&lt;='様式３（療養者名簿）（⑤の場合）'!$BE90,1,0),0),0)</f>
        <v>0</v>
      </c>
      <c r="JS85" s="377">
        <f>IF(JS$19-'様式３（療養者名簿）（⑤の場合）'!$BD90+1&lt;=15,IF(JS$19&gt;='様式３（療養者名簿）（⑤の場合）'!$BD90,IF(JS$19&lt;='様式３（療養者名簿）（⑤の場合）'!$BE90,1,0),0),0)</f>
        <v>0</v>
      </c>
      <c r="JT85" s="377">
        <f>IF(JT$19-'様式３（療養者名簿）（⑤の場合）'!$BD90+1&lt;=15,IF(JT$19&gt;='様式３（療養者名簿）（⑤の場合）'!$BD90,IF(JT$19&lt;='様式３（療養者名簿）（⑤の場合）'!$BE90,1,0),0),0)</f>
        <v>0</v>
      </c>
      <c r="JU85" s="377">
        <f>IF(JU$19-'様式３（療養者名簿）（⑤の場合）'!$BD90+1&lt;=15,IF(JU$19&gt;='様式３（療養者名簿）（⑤の場合）'!$BD90,IF(JU$19&lt;='様式３（療養者名簿）（⑤の場合）'!$BE90,1,0),0),0)</f>
        <v>0</v>
      </c>
      <c r="JV85" s="377">
        <f>IF(JV$19-'様式３（療養者名簿）（⑤の場合）'!$BD90+1&lt;=15,IF(JV$19&gt;='様式３（療養者名簿）（⑤の場合）'!$BD90,IF(JV$19&lt;='様式３（療養者名簿）（⑤の場合）'!$BE90,1,0),0),0)</f>
        <v>0</v>
      </c>
      <c r="JW85" s="377">
        <f>IF(JW$19-'様式３（療養者名簿）（⑤の場合）'!$BD90+1&lt;=15,IF(JW$19&gt;='様式３（療養者名簿）（⑤の場合）'!$BD90,IF(JW$19&lt;='様式３（療養者名簿）（⑤の場合）'!$BE90,1,0),0),0)</f>
        <v>0</v>
      </c>
      <c r="JX85" s="377">
        <f>IF(JX$19-'様式３（療養者名簿）（⑤の場合）'!$BD90+1&lt;=15,IF(JX$19&gt;='様式３（療養者名簿）（⑤の場合）'!$BD90,IF(JX$19&lt;='様式３（療養者名簿）（⑤の場合）'!$BE90,1,0),0),0)</f>
        <v>0</v>
      </c>
      <c r="JY85" s="377">
        <f>IF(JY$19-'様式３（療養者名簿）（⑤の場合）'!$BD90+1&lt;=15,IF(JY$19&gt;='様式３（療養者名簿）（⑤の場合）'!$BD90,IF(JY$19&lt;='様式３（療養者名簿）（⑤の場合）'!$BE90,1,0),0),0)</f>
        <v>0</v>
      </c>
      <c r="JZ85" s="377">
        <f>IF(JZ$19-'様式３（療養者名簿）（⑤の場合）'!$BD90+1&lt;=15,IF(JZ$19&gt;='様式３（療養者名簿）（⑤の場合）'!$BD90,IF(JZ$19&lt;='様式３（療養者名簿）（⑤の場合）'!$BE90,1,0),0),0)</f>
        <v>0</v>
      </c>
      <c r="KA85" s="377">
        <f>IF(KA$19-'様式３（療養者名簿）（⑤の場合）'!$BD90+1&lt;=15,IF(KA$19&gt;='様式３（療養者名簿）（⑤の場合）'!$BD90,IF(KA$19&lt;='様式３（療養者名簿）（⑤の場合）'!$BE90,1,0),0),0)</f>
        <v>0</v>
      </c>
      <c r="KB85" s="377">
        <f>IF(KB$19-'様式３（療養者名簿）（⑤の場合）'!$BD90+1&lt;=15,IF(KB$19&gt;='様式３（療養者名簿）（⑤の場合）'!$BD90,IF(KB$19&lt;='様式３（療養者名簿）（⑤の場合）'!$BE90,1,0),0),0)</f>
        <v>0</v>
      </c>
      <c r="KC85" s="377">
        <f>IF(KC$19-'様式３（療養者名簿）（⑤の場合）'!$BD90+1&lt;=15,IF(KC$19&gt;='様式３（療養者名簿）（⑤の場合）'!$BD90,IF(KC$19&lt;='様式３（療養者名簿）（⑤の場合）'!$BE90,1,0),0),0)</f>
        <v>0</v>
      </c>
      <c r="KD85" s="377">
        <f>IF(KD$19-'様式３（療養者名簿）（⑤の場合）'!$BD90+1&lt;=15,IF(KD$19&gt;='様式３（療養者名簿）（⑤の場合）'!$BD90,IF(KD$19&lt;='様式３（療養者名簿）（⑤の場合）'!$BE90,1,0),0),0)</f>
        <v>0</v>
      </c>
      <c r="KE85" s="377">
        <f>IF(KE$19-'様式３（療養者名簿）（⑤の場合）'!$BD90+1&lt;=15,IF(KE$19&gt;='様式３（療養者名簿）（⑤の場合）'!$BD90,IF(KE$19&lt;='様式３（療養者名簿）（⑤の場合）'!$BE90,1,0),0),0)</f>
        <v>0</v>
      </c>
      <c r="KF85" s="377">
        <f>IF(KF$19-'様式３（療養者名簿）（⑤の場合）'!$BD90+1&lt;=15,IF(KF$19&gt;='様式３（療養者名簿）（⑤の場合）'!$BD90,IF(KF$19&lt;='様式３（療養者名簿）（⑤の場合）'!$BE90,1,0),0),0)</f>
        <v>0</v>
      </c>
      <c r="KG85" s="377">
        <f>IF(KG$19-'様式３（療養者名簿）（⑤の場合）'!$BD90+1&lt;=15,IF(KG$19&gt;='様式３（療養者名簿）（⑤の場合）'!$BD90,IF(KG$19&lt;='様式３（療養者名簿）（⑤の場合）'!$BE90,1,0),0),0)</f>
        <v>0</v>
      </c>
      <c r="KH85" s="377">
        <f>IF(KH$19-'様式３（療養者名簿）（⑤の場合）'!$BD90+1&lt;=15,IF(KH$19&gt;='様式３（療養者名簿）（⑤の場合）'!$BD90,IF(KH$19&lt;='様式３（療養者名簿）（⑤の場合）'!$BE90,1,0),0),0)</f>
        <v>0</v>
      </c>
      <c r="KI85" s="377">
        <f>IF(KI$19-'様式３（療養者名簿）（⑤の場合）'!$BD90+1&lt;=15,IF(KI$19&gt;='様式３（療養者名簿）（⑤の場合）'!$BD90,IF(KI$19&lt;='様式３（療養者名簿）（⑤の場合）'!$BE90,1,0),0),0)</f>
        <v>0</v>
      </c>
      <c r="KJ85" s="377">
        <f>IF(KJ$19-'様式３（療養者名簿）（⑤の場合）'!$BD90+1&lt;=15,IF(KJ$19&gt;='様式３（療養者名簿）（⑤の場合）'!$BD90,IF(KJ$19&lt;='様式３（療養者名簿）（⑤の場合）'!$BE90,1,0),0),0)</f>
        <v>0</v>
      </c>
      <c r="KK85" s="377">
        <f>IF(KK$19-'様式３（療養者名簿）（⑤の場合）'!$BD90+1&lt;=15,IF(KK$19&gt;='様式３（療養者名簿）（⑤の場合）'!$BD90,IF(KK$19&lt;='様式３（療養者名簿）（⑤の場合）'!$BE90,1,0),0),0)</f>
        <v>0</v>
      </c>
      <c r="KL85" s="377">
        <f>IF(KL$19-'様式３（療養者名簿）（⑤の場合）'!$BD90+1&lt;=15,IF(KL$19&gt;='様式３（療養者名簿）（⑤の場合）'!$BD90,IF(KL$19&lt;='様式３（療養者名簿）（⑤の場合）'!$BE90,1,0),0),0)</f>
        <v>0</v>
      </c>
      <c r="KM85" s="377">
        <f>IF(KM$19-'様式３（療養者名簿）（⑤の場合）'!$BD90+1&lt;=15,IF(KM$19&gt;='様式３（療養者名簿）（⑤の場合）'!$BD90,IF(KM$19&lt;='様式３（療養者名簿）（⑤の場合）'!$BE90,1,0),0),0)</f>
        <v>0</v>
      </c>
      <c r="KN85" s="377">
        <f>IF(KN$19-'様式３（療養者名簿）（⑤の場合）'!$BD90+1&lt;=15,IF(KN$19&gt;='様式３（療養者名簿）（⑤の場合）'!$BD90,IF(KN$19&lt;='様式３（療養者名簿）（⑤の場合）'!$BE90,1,0),0),0)</f>
        <v>0</v>
      </c>
      <c r="KO85" s="377">
        <f>IF(KO$19-'様式３（療養者名簿）（⑤の場合）'!$BD90+1&lt;=15,IF(KO$19&gt;='様式３（療養者名簿）（⑤の場合）'!$BD90,IF(KO$19&lt;='様式３（療養者名簿）（⑤の場合）'!$BE90,1,0),0),0)</f>
        <v>0</v>
      </c>
      <c r="KP85" s="377">
        <f>IF(KP$19-'様式３（療養者名簿）（⑤の場合）'!$BD90+1&lt;=15,IF(KP$19&gt;='様式３（療養者名簿）（⑤の場合）'!$BD90,IF(KP$19&lt;='様式３（療養者名簿）（⑤の場合）'!$BE90,1,0),0),0)</f>
        <v>0</v>
      </c>
      <c r="KQ85" s="377">
        <f>IF(KQ$19-'様式３（療養者名簿）（⑤の場合）'!$BD90+1&lt;=15,IF(KQ$19&gt;='様式３（療養者名簿）（⑤の場合）'!$BD90,IF(KQ$19&lt;='様式３（療養者名簿）（⑤の場合）'!$BE90,1,0),0),0)</f>
        <v>0</v>
      </c>
      <c r="KR85" s="377">
        <f>IF(KR$19-'様式３（療養者名簿）（⑤の場合）'!$BD90+1&lt;=15,IF(KR$19&gt;='様式３（療養者名簿）（⑤の場合）'!$BD90,IF(KR$19&lt;='様式３（療養者名簿）（⑤の場合）'!$BE90,1,0),0),0)</f>
        <v>0</v>
      </c>
      <c r="KS85" s="377">
        <f>IF(KS$19-'様式３（療養者名簿）（⑤の場合）'!$BD90+1&lt;=15,IF(KS$19&gt;='様式３（療養者名簿）（⑤の場合）'!$BD90,IF(KS$19&lt;='様式３（療養者名簿）（⑤の場合）'!$BE90,1,0),0),0)</f>
        <v>0</v>
      </c>
      <c r="KT85" s="377">
        <f>IF(KT$19-'様式３（療養者名簿）（⑤の場合）'!$BD90+1&lt;=15,IF(KT$19&gt;='様式３（療養者名簿）（⑤の場合）'!$BD90,IF(KT$19&lt;='様式３（療養者名簿）（⑤の場合）'!$BE90,1,0),0),0)</f>
        <v>0</v>
      </c>
      <c r="KU85" s="377">
        <f>IF(KU$19-'様式３（療養者名簿）（⑤の場合）'!$BD90+1&lt;=15,IF(KU$19&gt;='様式３（療養者名簿）（⑤の場合）'!$BD90,IF(KU$19&lt;='様式３（療養者名簿）（⑤の場合）'!$BE90,1,0),0),0)</f>
        <v>0</v>
      </c>
      <c r="KV85" s="377">
        <f>IF(KV$19-'様式３（療養者名簿）（⑤の場合）'!$BD90+1&lt;=15,IF(KV$19&gt;='様式３（療養者名簿）（⑤の場合）'!$BD90,IF(KV$19&lt;='様式３（療養者名簿）（⑤の場合）'!$BE90,1,0),0),0)</f>
        <v>0</v>
      </c>
      <c r="KW85" s="377">
        <f>IF(KW$19-'様式３（療養者名簿）（⑤の場合）'!$BD90+1&lt;=15,IF(KW$19&gt;='様式３（療養者名簿）（⑤の場合）'!$BD90,IF(KW$19&lt;='様式３（療養者名簿）（⑤の場合）'!$BE90,1,0),0),0)</f>
        <v>0</v>
      </c>
      <c r="KX85" s="377">
        <f>IF(KX$19-'様式３（療養者名簿）（⑤の場合）'!$BD90+1&lt;=15,IF(KX$19&gt;='様式３（療養者名簿）（⑤の場合）'!$BD90,IF(KX$19&lt;='様式３（療養者名簿）（⑤の場合）'!$BE90,1,0),0),0)</f>
        <v>0</v>
      </c>
      <c r="KY85" s="377">
        <f>IF(KY$19-'様式３（療養者名簿）（⑤の場合）'!$BD90+1&lt;=15,IF(KY$19&gt;='様式３（療養者名簿）（⑤の場合）'!$BD90,IF(KY$19&lt;='様式３（療養者名簿）（⑤の場合）'!$BE90,1,0),0),0)</f>
        <v>0</v>
      </c>
      <c r="KZ85" s="377">
        <f>IF(KZ$19-'様式３（療養者名簿）（⑤の場合）'!$BD90+1&lt;=15,IF(KZ$19&gt;='様式３（療養者名簿）（⑤の場合）'!$BD90,IF(KZ$19&lt;='様式３（療養者名簿）（⑤の場合）'!$BE90,1,0),0),0)</f>
        <v>0</v>
      </c>
      <c r="LA85" s="377">
        <f>IF(LA$19-'様式３（療養者名簿）（⑤の場合）'!$BD90+1&lt;=15,IF(LA$19&gt;='様式３（療養者名簿）（⑤の場合）'!$BD90,IF(LA$19&lt;='様式３（療養者名簿）（⑤の場合）'!$BE90,1,0),0),0)</f>
        <v>0</v>
      </c>
      <c r="LB85" s="377">
        <f>IF(LB$19-'様式３（療養者名簿）（⑤の場合）'!$BD90+1&lt;=15,IF(LB$19&gt;='様式３（療養者名簿）（⑤の場合）'!$BD90,IF(LB$19&lt;='様式３（療養者名簿）（⑤の場合）'!$BE90,1,0),0),0)</f>
        <v>0</v>
      </c>
      <c r="LC85" s="377">
        <f>IF(LC$19-'様式３（療養者名簿）（⑤の場合）'!$BD90+1&lt;=15,IF(LC$19&gt;='様式３（療養者名簿）（⑤の場合）'!$BD90,IF(LC$19&lt;='様式３（療養者名簿）（⑤の場合）'!$BE90,1,0),0),0)</f>
        <v>0</v>
      </c>
      <c r="LD85" s="377">
        <f>IF(LD$19-'様式３（療養者名簿）（⑤の場合）'!$BD90+1&lt;=15,IF(LD$19&gt;='様式３（療養者名簿）（⑤の場合）'!$BD90,IF(LD$19&lt;='様式３（療養者名簿）（⑤の場合）'!$BE90,1,0),0),0)</f>
        <v>0</v>
      </c>
      <c r="LE85" s="377">
        <f>IF(LE$19-'様式３（療養者名簿）（⑤の場合）'!$BD90+1&lt;=15,IF(LE$19&gt;='様式３（療養者名簿）（⑤の場合）'!$BD90,IF(LE$19&lt;='様式３（療養者名簿）（⑤の場合）'!$BE90,1,0),0),0)</f>
        <v>0</v>
      </c>
      <c r="LF85" s="377">
        <f>IF(LF$19-'様式３（療養者名簿）（⑤の場合）'!$BD90+1&lt;=15,IF(LF$19&gt;='様式３（療養者名簿）（⑤の場合）'!$BD90,IF(LF$19&lt;='様式３（療養者名簿）（⑤の場合）'!$BE90,1,0),0),0)</f>
        <v>0</v>
      </c>
      <c r="LG85" s="377">
        <f>IF(LG$19-'様式３（療養者名簿）（⑤の場合）'!$BD90+1&lt;=15,IF(LG$19&gt;='様式３（療養者名簿）（⑤の場合）'!$BD90,IF(LG$19&lt;='様式３（療養者名簿）（⑤の場合）'!$BE90,1,0),0),0)</f>
        <v>0</v>
      </c>
      <c r="LH85" s="377">
        <f>IF(LH$19-'様式３（療養者名簿）（⑤の場合）'!$BD90+1&lt;=15,IF(LH$19&gt;='様式３（療養者名簿）（⑤の場合）'!$BD90,IF(LH$19&lt;='様式３（療養者名簿）（⑤の場合）'!$BE90,1,0),0),0)</f>
        <v>0</v>
      </c>
      <c r="LI85" s="377">
        <f>IF(LI$19-'様式３（療養者名簿）（⑤の場合）'!$BD90+1&lt;=15,IF(LI$19&gt;='様式３（療養者名簿）（⑤の場合）'!$BD90,IF(LI$19&lt;='様式３（療養者名簿）（⑤の場合）'!$BE90,1,0),0),0)</f>
        <v>0</v>
      </c>
      <c r="LJ85" s="377">
        <f>IF(LJ$19-'様式３（療養者名簿）（⑤の場合）'!$BD90+1&lt;=15,IF(LJ$19&gt;='様式３（療養者名簿）（⑤の場合）'!$BD90,IF(LJ$19&lt;='様式３（療養者名簿）（⑤の場合）'!$BE90,1,0),0),0)</f>
        <v>0</v>
      </c>
      <c r="LK85" s="377">
        <f>IF(LK$19-'様式３（療養者名簿）（⑤の場合）'!$BD90+1&lt;=15,IF(LK$19&gt;='様式３（療養者名簿）（⑤の場合）'!$BD90,IF(LK$19&lt;='様式３（療養者名簿）（⑤の場合）'!$BE90,1,0),0),0)</f>
        <v>0</v>
      </c>
      <c r="LL85" s="377">
        <f>IF(LL$19-'様式３（療養者名簿）（⑤の場合）'!$BD90+1&lt;=15,IF(LL$19&gt;='様式３（療養者名簿）（⑤の場合）'!$BD90,IF(LL$19&lt;='様式３（療養者名簿）（⑤の場合）'!$BE90,1,0),0),0)</f>
        <v>0</v>
      </c>
      <c r="LM85" s="377">
        <f>IF(LM$19-'様式３（療養者名簿）（⑤の場合）'!$BD90+1&lt;=15,IF(LM$19&gt;='様式３（療養者名簿）（⑤の場合）'!$BD90,IF(LM$19&lt;='様式３（療養者名簿）（⑤の場合）'!$BE90,1,0),0),0)</f>
        <v>0</v>
      </c>
      <c r="LN85" s="377">
        <f>IF(LN$19-'様式３（療養者名簿）（⑤の場合）'!$BD90+1&lt;=15,IF(LN$19&gt;='様式３（療養者名簿）（⑤の場合）'!$BD90,IF(LN$19&lt;='様式３（療養者名簿）（⑤の場合）'!$BE90,1,0),0),0)</f>
        <v>0</v>
      </c>
      <c r="LO85" s="377">
        <f>IF(LO$19-'様式３（療養者名簿）（⑤の場合）'!$BD90+1&lt;=15,IF(LO$19&gt;='様式３（療養者名簿）（⑤の場合）'!$BD90,IF(LO$19&lt;='様式３（療養者名簿）（⑤の場合）'!$BE90,1,0),0),0)</f>
        <v>0</v>
      </c>
      <c r="LP85" s="377">
        <f>IF(LP$19-'様式３（療養者名簿）（⑤の場合）'!$BD90+1&lt;=15,IF(LP$19&gt;='様式３（療養者名簿）（⑤の場合）'!$BD90,IF(LP$19&lt;='様式３（療養者名簿）（⑤の場合）'!$BE90,1,0),0),0)</f>
        <v>0</v>
      </c>
      <c r="LQ85" s="377">
        <f>IF(LQ$19-'様式３（療養者名簿）（⑤の場合）'!$BD90+1&lt;=15,IF(LQ$19&gt;='様式３（療養者名簿）（⑤の場合）'!$BD90,IF(LQ$19&lt;='様式３（療養者名簿）（⑤の場合）'!$BE90,1,0),0),0)</f>
        <v>0</v>
      </c>
      <c r="LR85" s="377">
        <f>IF(LR$19-'様式３（療養者名簿）（⑤の場合）'!$BD90+1&lt;=15,IF(LR$19&gt;='様式３（療養者名簿）（⑤の場合）'!$BD90,IF(LR$19&lt;='様式３（療養者名簿）（⑤の場合）'!$BE90,1,0),0),0)</f>
        <v>0</v>
      </c>
      <c r="LS85" s="377">
        <f>IF(LS$19-'様式３（療養者名簿）（⑤の場合）'!$BD90+1&lt;=15,IF(LS$19&gt;='様式３（療養者名簿）（⑤の場合）'!$BD90,IF(LS$19&lt;='様式３（療養者名簿）（⑤の場合）'!$BE90,1,0),0),0)</f>
        <v>0</v>
      </c>
      <c r="LT85" s="377">
        <f>IF(LT$19-'様式３（療養者名簿）（⑤の場合）'!$BD90+1&lt;=15,IF(LT$19&gt;='様式３（療養者名簿）（⑤の場合）'!$BD90,IF(LT$19&lt;='様式３（療養者名簿）（⑤の場合）'!$BE90,1,0),0),0)</f>
        <v>0</v>
      </c>
      <c r="LU85" s="377">
        <f>IF(LU$19-'様式３（療養者名簿）（⑤の場合）'!$BD90+1&lt;=15,IF(LU$19&gt;='様式３（療養者名簿）（⑤の場合）'!$BD90,IF(LU$19&lt;='様式３（療養者名簿）（⑤の場合）'!$BE90,1,0),0),0)</f>
        <v>0</v>
      </c>
      <c r="LV85" s="377">
        <f>IF(LV$19-'様式３（療養者名簿）（⑤の場合）'!$BD90+1&lt;=15,IF(LV$19&gt;='様式３（療養者名簿）（⑤の場合）'!$BD90,IF(LV$19&lt;='様式３（療養者名簿）（⑤の場合）'!$BE90,1,0),0),0)</f>
        <v>0</v>
      </c>
      <c r="LW85" s="377">
        <f>IF(LW$19-'様式３（療養者名簿）（⑤の場合）'!$BD90+1&lt;=15,IF(LW$19&gt;='様式３（療養者名簿）（⑤の場合）'!$BD90,IF(LW$19&lt;='様式３（療養者名簿）（⑤の場合）'!$BE90,1,0),0),0)</f>
        <v>0</v>
      </c>
      <c r="LX85" s="377">
        <f>IF(LX$19-'様式３（療養者名簿）（⑤の場合）'!$BD90+1&lt;=15,IF(LX$19&gt;='様式３（療養者名簿）（⑤の場合）'!$BD90,IF(LX$19&lt;='様式３（療養者名簿）（⑤の場合）'!$BE90,1,0),0),0)</f>
        <v>0</v>
      </c>
      <c r="LY85" s="377">
        <f>IF(LY$19-'様式３（療養者名簿）（⑤の場合）'!$BD90+1&lt;=15,IF(LY$19&gt;='様式３（療養者名簿）（⑤の場合）'!$BD90,IF(LY$19&lt;='様式３（療養者名簿）（⑤の場合）'!$BE90,1,0),0),0)</f>
        <v>0</v>
      </c>
      <c r="LZ85" s="377">
        <f>IF(LZ$19-'様式３（療養者名簿）（⑤の場合）'!$BD90+1&lt;=15,IF(LZ$19&gt;='様式３（療養者名簿）（⑤の場合）'!$BD90,IF(LZ$19&lt;='様式３（療養者名簿）（⑤の場合）'!$BE90,1,0),0),0)</f>
        <v>0</v>
      </c>
      <c r="MA85" s="377">
        <f>IF(MA$19-'様式３（療養者名簿）（⑤の場合）'!$BD90+1&lt;=15,IF(MA$19&gt;='様式３（療養者名簿）（⑤の場合）'!$BD90,IF(MA$19&lt;='様式３（療養者名簿）（⑤の場合）'!$BE90,1,0),0),0)</f>
        <v>0</v>
      </c>
      <c r="MB85" s="377">
        <f>IF(MB$19-'様式３（療養者名簿）（⑤の場合）'!$BD90+1&lt;=15,IF(MB$19&gt;='様式３（療養者名簿）（⑤の場合）'!$BD90,IF(MB$19&lt;='様式３（療養者名簿）（⑤の場合）'!$BE90,1,0),0),0)</f>
        <v>0</v>
      </c>
      <c r="MC85" s="377">
        <f>IF(MC$19-'様式３（療養者名簿）（⑤の場合）'!$BD90+1&lt;=15,IF(MC$19&gt;='様式３（療養者名簿）（⑤の場合）'!$BD90,IF(MC$19&lt;='様式３（療養者名簿）（⑤の場合）'!$BE90,1,0),0),0)</f>
        <v>0</v>
      </c>
      <c r="MD85" s="377">
        <f>IF(MD$19-'様式３（療養者名簿）（⑤の場合）'!$BD90+1&lt;=15,IF(MD$19&gt;='様式３（療養者名簿）（⑤の場合）'!$BD90,IF(MD$19&lt;='様式３（療養者名簿）（⑤の場合）'!$BE90,1,0),0),0)</f>
        <v>0</v>
      </c>
      <c r="ME85" s="377">
        <f>IF(ME$19-'様式３（療養者名簿）（⑤の場合）'!$BD90+1&lt;=15,IF(ME$19&gt;='様式３（療養者名簿）（⑤の場合）'!$BD90,IF(ME$19&lt;='様式３（療養者名簿）（⑤の場合）'!$BE90,1,0),0),0)</f>
        <v>0</v>
      </c>
      <c r="MF85" s="377">
        <f>IF(MF$19-'様式３（療養者名簿）（⑤の場合）'!$BD90+1&lt;=15,IF(MF$19&gt;='様式３（療養者名簿）（⑤の場合）'!$BD90,IF(MF$19&lt;='様式３（療養者名簿）（⑤の場合）'!$BE90,1,0),0),0)</f>
        <v>0</v>
      </c>
      <c r="MG85" s="377">
        <f>IF(MG$19-'様式３（療養者名簿）（⑤の場合）'!$BD90+1&lt;=15,IF(MG$19&gt;='様式３（療養者名簿）（⑤の場合）'!$BD90,IF(MG$19&lt;='様式３（療養者名簿）（⑤の場合）'!$BE90,1,0),0),0)</f>
        <v>0</v>
      </c>
      <c r="MH85" s="377">
        <f>IF(MH$19-'様式３（療養者名簿）（⑤の場合）'!$BD90+1&lt;=15,IF(MH$19&gt;='様式３（療養者名簿）（⑤の場合）'!$BD90,IF(MH$19&lt;='様式３（療養者名簿）（⑤の場合）'!$BE90,1,0),0),0)</f>
        <v>0</v>
      </c>
      <c r="MI85" s="377">
        <f>IF(MI$19-'様式３（療養者名簿）（⑤の場合）'!$BD90+1&lt;=15,IF(MI$19&gt;='様式３（療養者名簿）（⑤の場合）'!$BD90,IF(MI$19&lt;='様式３（療養者名簿）（⑤の場合）'!$BE90,1,0),0),0)</f>
        <v>0</v>
      </c>
      <c r="MJ85" s="377">
        <f>IF(MJ$19-'様式３（療養者名簿）（⑤の場合）'!$BD90+1&lt;=15,IF(MJ$19&gt;='様式３（療養者名簿）（⑤の場合）'!$BD90,IF(MJ$19&lt;='様式３（療養者名簿）（⑤の場合）'!$BE90,1,0),0),0)</f>
        <v>0</v>
      </c>
      <c r="MK85" s="377">
        <f>IF(MK$19-'様式３（療養者名簿）（⑤の場合）'!$BD90+1&lt;=15,IF(MK$19&gt;='様式３（療養者名簿）（⑤の場合）'!$BD90,IF(MK$19&lt;='様式３（療養者名簿）（⑤の場合）'!$BE90,1,0),0),0)</f>
        <v>0</v>
      </c>
      <c r="ML85" s="377">
        <f>IF(ML$19-'様式３（療養者名簿）（⑤の場合）'!$BD90+1&lt;=15,IF(ML$19&gt;='様式３（療養者名簿）（⑤の場合）'!$BD90,IF(ML$19&lt;='様式３（療養者名簿）（⑤の場合）'!$BE90,1,0),0),0)</f>
        <v>0</v>
      </c>
      <c r="MM85" s="377">
        <f>IF(MM$19-'様式３（療養者名簿）（⑤の場合）'!$BD90+1&lt;=15,IF(MM$19&gt;='様式３（療養者名簿）（⑤の場合）'!$BD90,IF(MM$19&lt;='様式３（療養者名簿）（⑤の場合）'!$BE90,1,0),0),0)</f>
        <v>0</v>
      </c>
      <c r="MN85" s="377">
        <f>IF(MN$19-'様式３（療養者名簿）（⑤の場合）'!$BD90+1&lt;=15,IF(MN$19&gt;='様式３（療養者名簿）（⑤の場合）'!$BD90,IF(MN$19&lt;='様式３（療養者名簿）（⑤の場合）'!$BE90,1,0),0),0)</f>
        <v>0</v>
      </c>
      <c r="MO85" s="377">
        <f>IF(MO$19-'様式３（療養者名簿）（⑤の場合）'!$BD90+1&lt;=15,IF(MO$19&gt;='様式３（療養者名簿）（⑤の場合）'!$BD90,IF(MO$19&lt;='様式３（療養者名簿）（⑤の場合）'!$BE90,1,0),0),0)</f>
        <v>0</v>
      </c>
      <c r="MP85" s="377">
        <f>IF(MP$19-'様式３（療養者名簿）（⑤の場合）'!$BD90+1&lt;=15,IF(MP$19&gt;='様式３（療養者名簿）（⑤の場合）'!$BD90,IF(MP$19&lt;='様式３（療養者名簿）（⑤の場合）'!$BE90,1,0),0),0)</f>
        <v>0</v>
      </c>
      <c r="MQ85" s="377">
        <f>IF(MQ$19-'様式３（療養者名簿）（⑤の場合）'!$BD90+1&lt;=15,IF(MQ$19&gt;='様式３（療養者名簿）（⑤の場合）'!$BD90,IF(MQ$19&lt;='様式３（療養者名簿）（⑤の場合）'!$BE90,1,0),0),0)</f>
        <v>0</v>
      </c>
      <c r="MR85" s="377">
        <f>IF(MR$19-'様式３（療養者名簿）（⑤の場合）'!$BD90+1&lt;=15,IF(MR$19&gt;='様式３（療養者名簿）（⑤の場合）'!$BD90,IF(MR$19&lt;='様式３（療養者名簿）（⑤の場合）'!$BE90,1,0),0),0)</f>
        <v>0</v>
      </c>
      <c r="MS85" s="377">
        <f>IF(MS$19-'様式３（療養者名簿）（⑤の場合）'!$BD90+1&lt;=15,IF(MS$19&gt;='様式３（療養者名簿）（⑤の場合）'!$BD90,IF(MS$19&lt;='様式３（療養者名簿）（⑤の場合）'!$BE90,1,0),0),0)</f>
        <v>0</v>
      </c>
      <c r="MT85" s="377">
        <f>IF(MT$19-'様式３（療養者名簿）（⑤の場合）'!$BD90+1&lt;=15,IF(MT$19&gt;='様式３（療養者名簿）（⑤の場合）'!$BD90,IF(MT$19&lt;='様式３（療養者名簿）（⑤の場合）'!$BE90,1,0),0),0)</f>
        <v>0</v>
      </c>
      <c r="MU85" s="377">
        <f>IF(MU$19-'様式３（療養者名簿）（⑤の場合）'!$BD90+1&lt;=15,IF(MU$19&gt;='様式３（療養者名簿）（⑤の場合）'!$BD90,IF(MU$19&lt;='様式３（療養者名簿）（⑤の場合）'!$BE90,1,0),0),0)</f>
        <v>0</v>
      </c>
      <c r="MV85" s="377">
        <f>IF(MV$19-'様式３（療養者名簿）（⑤の場合）'!$BD90+1&lt;=15,IF(MV$19&gt;='様式３（療養者名簿）（⑤の場合）'!$BD90,IF(MV$19&lt;='様式３（療養者名簿）（⑤の場合）'!$BE90,1,0),0),0)</f>
        <v>0</v>
      </c>
      <c r="MW85" s="377">
        <f>IF(MW$19-'様式３（療養者名簿）（⑤の場合）'!$BD90+1&lt;=15,IF(MW$19&gt;='様式３（療養者名簿）（⑤の場合）'!$BD90,IF(MW$19&lt;='様式３（療養者名簿）（⑤の場合）'!$BE90,1,0),0),0)</f>
        <v>0</v>
      </c>
      <c r="MX85" s="377">
        <f>IF(MX$19-'様式３（療養者名簿）（⑤の場合）'!$BD90+1&lt;=15,IF(MX$19&gt;='様式３（療養者名簿）（⑤の場合）'!$BD90,IF(MX$19&lt;='様式３（療養者名簿）（⑤の場合）'!$BE90,1,0),0),0)</f>
        <v>0</v>
      </c>
      <c r="MY85" s="377">
        <f>IF(MY$19-'様式３（療養者名簿）（⑤の場合）'!$BD90+1&lt;=15,IF(MY$19&gt;='様式３（療養者名簿）（⑤の場合）'!$BD90,IF(MY$19&lt;='様式３（療養者名簿）（⑤の場合）'!$BE90,1,0),0),0)</f>
        <v>0</v>
      </c>
      <c r="MZ85" s="377">
        <f>IF(MZ$19-'様式３（療養者名簿）（⑤の場合）'!$BD90+1&lt;=15,IF(MZ$19&gt;='様式３（療養者名簿）（⑤の場合）'!$BD90,IF(MZ$19&lt;='様式３（療養者名簿）（⑤の場合）'!$BE90,1,0),0),0)</f>
        <v>0</v>
      </c>
      <c r="NA85" s="377">
        <f>IF(NA$19-'様式３（療養者名簿）（⑤の場合）'!$BD90+1&lt;=15,IF(NA$19&gt;='様式３（療養者名簿）（⑤の場合）'!$BD90,IF(NA$19&lt;='様式３（療養者名簿）（⑤の場合）'!$BE90,1,0),0),0)</f>
        <v>0</v>
      </c>
      <c r="NB85" s="377">
        <f>IF(NB$19-'様式３（療養者名簿）（⑤の場合）'!$BD90+1&lt;=15,IF(NB$19&gt;='様式３（療養者名簿）（⑤の場合）'!$BD90,IF(NB$19&lt;='様式３（療養者名簿）（⑤の場合）'!$BE90,1,0),0),0)</f>
        <v>0</v>
      </c>
      <c r="NC85" s="257">
        <f>IF(NC$19-'様式３（療養者名簿）（⑤の場合）'!$BD90+1&lt;=15,IF(NC$19&gt;='様式３（療養者名簿）（⑤の場合）'!$BD90,IF(NC$19&lt;='様式３（療養者名簿）（⑤の場合）'!$BE90,1,0),0),0)</f>
        <v>0</v>
      </c>
      <c r="ND85" s="257">
        <f>IF(ND$19-'様式３（療養者名簿）（⑤の場合）'!$BD90+1&lt;=15,IF(ND$19&gt;='様式３（療養者名簿）（⑤の場合）'!$BD90,IF(ND$19&lt;='様式３（療養者名簿）（⑤の場合）'!$BE90,1,0),0),0)</f>
        <v>0</v>
      </c>
      <c r="NE85" s="257">
        <f>IF(NE$19-'様式３（療養者名簿）（⑤の場合）'!$BD90+1&lt;=15,IF(NE$19&gt;='様式３（療養者名簿）（⑤の場合）'!$BD90,IF(NE$19&lt;='様式３（療養者名簿）（⑤の場合）'!$BE90,1,0),0),0)</f>
        <v>0</v>
      </c>
      <c r="NF85" s="257">
        <f>IF(NF$19-'様式３（療養者名簿）（⑤の場合）'!$BD90+1&lt;=15,IF(NF$19&gt;='様式３（療養者名簿）（⑤の場合）'!$BD90,IF(NF$19&lt;='様式３（療養者名簿）（⑤の場合）'!$BE90,1,0),0),0)</f>
        <v>0</v>
      </c>
      <c r="NG85" s="257">
        <f>IF(NG$19-'様式３（療養者名簿）（⑤の場合）'!$BD90+1&lt;=15,IF(NG$19&gt;='様式３（療養者名簿）（⑤の場合）'!$BD90,IF(NG$19&lt;='様式３（療養者名簿）（⑤の場合）'!$BE90,1,0),0),0)</f>
        <v>0</v>
      </c>
      <c r="NH85" s="257">
        <f>IF(NH$19-'様式３（療養者名簿）（⑤の場合）'!$BD90+1&lt;=15,IF(NH$19&gt;='様式３（療養者名簿）（⑤の場合）'!$BD90,IF(NH$19&lt;='様式３（療養者名簿）（⑤の場合）'!$BE90,1,0),0),0)</f>
        <v>0</v>
      </c>
      <c r="NI85" s="257">
        <f>IF(NI$19-'様式３（療養者名簿）（⑤の場合）'!$BD90+1&lt;=15,IF(NI$19&gt;='様式３（療養者名簿）（⑤の場合）'!$BD90,IF(NI$19&lt;='様式３（療養者名簿）（⑤の場合）'!$BE90,1,0),0),0)</f>
        <v>0</v>
      </c>
      <c r="NJ85" s="257">
        <f>IF(NJ$19-'様式３（療養者名簿）（⑤の場合）'!$BD90+1&lt;=15,IF(NJ$19&gt;='様式３（療養者名簿）（⑤の場合）'!$BD90,IF(NJ$19&lt;='様式３（療養者名簿）（⑤の場合）'!$BE90,1,0),0),0)</f>
        <v>0</v>
      </c>
      <c r="NK85" s="257">
        <f>IF(NK$19-'様式３（療養者名簿）（⑤の場合）'!$BD90+1&lt;=15,IF(NK$19&gt;='様式３（療養者名簿）（⑤の場合）'!$BD90,IF(NK$19&lt;='様式３（療養者名簿）（⑤の場合）'!$BE90,1,0),0),0)</f>
        <v>0</v>
      </c>
      <c r="NL85" s="257">
        <f>IF(NL$19-'様式３（療養者名簿）（⑤の場合）'!$BD90+1&lt;=15,IF(NL$19&gt;='様式３（療養者名簿）（⑤の場合）'!$BD90,IF(NL$19&lt;='様式３（療養者名簿）（⑤の場合）'!$BE90,1,0),0),0)</f>
        <v>0</v>
      </c>
      <c r="NM85" s="257">
        <f>IF(NM$19-'様式３（療養者名簿）（⑤の場合）'!$BD90+1&lt;=15,IF(NM$19&gt;='様式３（療養者名簿）（⑤の場合）'!$BD90,IF(NM$19&lt;='様式３（療養者名簿）（⑤の場合）'!$BE90,1,0),0),0)</f>
        <v>0</v>
      </c>
      <c r="NN85" s="257">
        <f>IF(NN$19-'様式３（療養者名簿）（⑤の場合）'!$BD90+1&lt;=15,IF(NN$19&gt;='様式３（療養者名簿）（⑤の場合）'!$BD90,IF(NN$19&lt;='様式３（療養者名簿）（⑤の場合）'!$BE90,1,0),0),0)</f>
        <v>0</v>
      </c>
      <c r="NO85" s="257">
        <f>IF(NO$19-'様式３（療養者名簿）（⑤の場合）'!$BD90+1&lt;=15,IF(NO$19&gt;='様式３（療養者名簿）（⑤の場合）'!$BD90,IF(NO$19&lt;='様式３（療養者名簿）（⑤の場合）'!$BE90,1,0),0),0)</f>
        <v>0</v>
      </c>
      <c r="NP85" s="257">
        <f>IF(NP$19-'様式３（療養者名簿）（⑤の場合）'!$BD90+1&lt;=15,IF(NP$19&gt;='様式３（療養者名簿）（⑤の場合）'!$BD90,IF(NP$19&lt;='様式３（療養者名簿）（⑤の場合）'!$BE90,1,0),0),0)</f>
        <v>0</v>
      </c>
      <c r="NQ85" s="257">
        <f>IF(NQ$19-'様式３（療養者名簿）（⑤の場合）'!$BD90+1&lt;=15,IF(NQ$19&gt;='様式３（療養者名簿）（⑤の場合）'!$BD90,IF(NQ$19&lt;='様式３（療養者名簿）（⑤の場合）'!$BE90,1,0),0),0)</f>
        <v>0</v>
      </c>
      <c r="NR85" s="257">
        <f>IF(NR$19-'様式３（療養者名簿）（⑤の場合）'!$BD90+1&lt;=15,IF(NR$19&gt;='様式３（療養者名簿）（⑤の場合）'!$BD90,IF(NR$19&lt;='様式３（療養者名簿）（⑤の場合）'!$BE90,1,0),0),0)</f>
        <v>0</v>
      </c>
      <c r="NS85" s="257">
        <f>IF(NS$19-'様式３（療養者名簿）（⑤の場合）'!$BD90+1&lt;=15,IF(NS$19&gt;='様式３（療養者名簿）（⑤の場合）'!$BD90,IF(NS$19&lt;='様式３（療養者名簿）（⑤の場合）'!$BE90,1,0),0),0)</f>
        <v>0</v>
      </c>
      <c r="NT85" s="257">
        <f>IF(NT$19-'様式３（療養者名簿）（⑤の場合）'!$BD90+1&lt;=15,IF(NT$19&gt;='様式３（療養者名簿）（⑤の場合）'!$BD90,IF(NT$19&lt;='様式３（療養者名簿）（⑤の場合）'!$BE90,1,0),0),0)</f>
        <v>0</v>
      </c>
      <c r="NU85" s="257">
        <f>IF(NU$19-'様式３（療養者名簿）（⑤の場合）'!$BD90+1&lt;=15,IF(NU$19&gt;='様式３（療養者名簿）（⑤の場合）'!$BD90,IF(NU$19&lt;='様式３（療養者名簿）（⑤の場合）'!$BE90,1,0),0),0)</f>
        <v>0</v>
      </c>
      <c r="NV85" s="257">
        <f>IF(NV$19-'様式３（療養者名簿）（⑤の場合）'!$BD90+1&lt;=15,IF(NV$19&gt;='様式３（療養者名簿）（⑤の場合）'!$BD90,IF(NV$19&lt;='様式３（療養者名簿）（⑤の場合）'!$BE90,1,0),0),0)</f>
        <v>0</v>
      </c>
      <c r="NW85" s="257">
        <f>IF(NW$19-'様式３（療養者名簿）（⑤の場合）'!$BD90+1&lt;=15,IF(NW$19&gt;='様式３（療養者名簿）（⑤の場合）'!$BD90,IF(NW$19&lt;='様式３（療養者名簿）（⑤の場合）'!$BE90,1,0),0),0)</f>
        <v>0</v>
      </c>
      <c r="NX85" s="257">
        <f>IF(NX$19-'様式３（療養者名簿）（⑤の場合）'!$BD90+1&lt;=15,IF(NX$19&gt;='様式３（療養者名簿）（⑤の場合）'!$BD90,IF(NX$19&lt;='様式３（療養者名簿）（⑤の場合）'!$BE90,1,0),0),0)</f>
        <v>0</v>
      </c>
      <c r="NY85" s="257">
        <f>IF(NY$19-'様式３（療養者名簿）（⑤の場合）'!$BD90+1&lt;=15,IF(NY$19&gt;='様式３（療養者名簿）（⑤の場合）'!$BD90,IF(NY$19&lt;='様式３（療養者名簿）（⑤の場合）'!$BE90,1,0),0),0)</f>
        <v>0</v>
      </c>
      <c r="NZ85" s="257">
        <f>IF(NZ$19-'様式３（療養者名簿）（⑤の場合）'!$BD90+1&lt;=15,IF(NZ$19&gt;='様式３（療養者名簿）（⑤の場合）'!$BD90,IF(NZ$19&lt;='様式３（療養者名簿）（⑤の場合）'!$BE90,1,0),0),0)</f>
        <v>0</v>
      </c>
      <c r="OA85" s="257">
        <f>IF(OA$19-'様式３（療養者名簿）（⑤の場合）'!$BD90+1&lt;=15,IF(OA$19&gt;='様式３（療養者名簿）（⑤の場合）'!$BD90,IF(OA$19&lt;='様式３（療養者名簿）（⑤の場合）'!$BE90,1,0),0),0)</f>
        <v>0</v>
      </c>
      <c r="OB85" s="257">
        <f>IF(OB$19-'様式３（療養者名簿）（⑤の場合）'!$BD90+1&lt;=15,IF(OB$19&gt;='様式３（療養者名簿）（⑤の場合）'!$BD90,IF(OB$19&lt;='様式３（療養者名簿）（⑤の場合）'!$BE90,1,0),0),0)</f>
        <v>0</v>
      </c>
      <c r="OC85" s="257">
        <f>IF(OC$19-'様式３（療養者名簿）（⑤の場合）'!$BD90+1&lt;=15,IF(OC$19&gt;='様式３（療養者名簿）（⑤の場合）'!$BD90,IF(OC$19&lt;='様式３（療養者名簿）（⑤の場合）'!$BE90,1,0),0),0)</f>
        <v>0</v>
      </c>
      <c r="OD85" s="257">
        <f>IF(OD$19-'様式３（療養者名簿）（⑤の場合）'!$BD90+1&lt;=15,IF(OD$19&gt;='様式３（療養者名簿）（⑤の場合）'!$BD90,IF(OD$19&lt;='様式３（療養者名簿）（⑤の場合）'!$BE90,1,0),0),0)</f>
        <v>0</v>
      </c>
      <c r="OE85" s="257">
        <f>IF(OE$19-'様式３（療養者名簿）（⑤の場合）'!$BD90+1&lt;=15,IF(OE$19&gt;='様式３（療養者名簿）（⑤の場合）'!$BD90,IF(OE$19&lt;='様式３（療養者名簿）（⑤の場合）'!$BE90,1,0),0),0)</f>
        <v>0</v>
      </c>
      <c r="OF85" s="257">
        <f>IF(OF$19-'様式３（療養者名簿）（⑤の場合）'!$BD90+1&lt;=15,IF(OF$19&gt;='様式３（療養者名簿）（⑤の場合）'!$BD90,IF(OF$19&lt;='様式３（療養者名簿）（⑤の場合）'!$BE90,1,0),0),0)</f>
        <v>0</v>
      </c>
      <c r="OG85" s="257">
        <f>IF(OG$19-'様式３（療養者名簿）（⑤の場合）'!$BD90+1&lt;=15,IF(OG$19&gt;='様式３（療養者名簿）（⑤の場合）'!$BD90,IF(OG$19&lt;='様式３（療養者名簿）（⑤の場合）'!$BE90,1,0),0),0)</f>
        <v>0</v>
      </c>
      <c r="OH85" s="257">
        <f>IF(OH$19-'様式３（療養者名簿）（⑤の場合）'!$BD90+1&lt;=15,IF(OH$19&gt;='様式３（療養者名簿）（⑤の場合）'!$BD90,IF(OH$19&lt;='様式３（療養者名簿）（⑤の場合）'!$BE90,1,0),0),0)</f>
        <v>0</v>
      </c>
      <c r="OI85" s="257">
        <f>IF(OI$19-'様式３（療養者名簿）（⑤の場合）'!$BD90+1&lt;=15,IF(OI$19&gt;='様式３（療養者名簿）（⑤の場合）'!$BD90,IF(OI$19&lt;='様式３（療養者名簿）（⑤の場合）'!$BE90,1,0),0),0)</f>
        <v>0</v>
      </c>
      <c r="OJ85" s="257">
        <f>IF(OJ$19-'様式３（療養者名簿）（⑤の場合）'!$BD90+1&lt;=15,IF(OJ$19&gt;='様式３（療養者名簿）（⑤の場合）'!$BD90,IF(OJ$19&lt;='様式３（療養者名簿）（⑤の場合）'!$BE90,1,0),0),0)</f>
        <v>0</v>
      </c>
      <c r="OK85" s="257">
        <f>IF(OK$19-'様式３（療養者名簿）（⑤の場合）'!$BD90+1&lt;=15,IF(OK$19&gt;='様式３（療養者名簿）（⑤の場合）'!$BD90,IF(OK$19&lt;='様式３（療養者名簿）（⑤の場合）'!$BE90,1,0),0),0)</f>
        <v>0</v>
      </c>
      <c r="OL85" s="257">
        <f>IF(OL$19-'様式３（療養者名簿）（⑤の場合）'!$BD90+1&lt;=15,IF(OL$19&gt;='様式３（療養者名簿）（⑤の場合）'!$BD90,IF(OL$19&lt;='様式３（療養者名簿）（⑤の場合）'!$BE90,1,0),0),0)</f>
        <v>0</v>
      </c>
      <c r="OM85" s="257">
        <f>IF(OM$19-'様式３（療養者名簿）（⑤の場合）'!$BD90+1&lt;=15,IF(OM$19&gt;='様式３（療養者名簿）（⑤の場合）'!$BD90,IF(OM$19&lt;='様式３（療養者名簿）（⑤の場合）'!$BE90,1,0),0),0)</f>
        <v>0</v>
      </c>
      <c r="ON85" s="257">
        <f>IF(ON$19-'様式３（療養者名簿）（⑤の場合）'!$BD90+1&lt;=15,IF(ON$19&gt;='様式３（療養者名簿）（⑤の場合）'!$BD90,IF(ON$19&lt;='様式３（療養者名簿）（⑤の場合）'!$BE90,1,0),0),0)</f>
        <v>0</v>
      </c>
      <c r="OO85" s="257">
        <f>IF(OO$19-'様式３（療養者名簿）（⑤の場合）'!$BD90+1&lt;=15,IF(OO$19&gt;='様式３（療養者名簿）（⑤の場合）'!$BD90,IF(OO$19&lt;='様式３（療養者名簿）（⑤の場合）'!$BE90,1,0),0),0)</f>
        <v>0</v>
      </c>
      <c r="OP85" s="257">
        <f>IF(OP$19-'様式３（療養者名簿）（⑤の場合）'!$BD90+1&lt;=15,IF(OP$19&gt;='様式３（療養者名簿）（⑤の場合）'!$BD90,IF(OP$19&lt;='様式３（療養者名簿）（⑤の場合）'!$BE90,1,0),0),0)</f>
        <v>0</v>
      </c>
      <c r="OQ85" s="257">
        <f>IF(OQ$19-'様式３（療養者名簿）（⑤の場合）'!$BD90+1&lt;=15,IF(OQ$19&gt;='様式３（療養者名簿）（⑤の場合）'!$BD90,IF(OQ$19&lt;='様式３（療養者名簿）（⑤の場合）'!$BE90,1,0),0),0)</f>
        <v>0</v>
      </c>
      <c r="OR85" s="257">
        <f>IF(OR$19-'様式３（療養者名簿）（⑤の場合）'!$BD90+1&lt;=15,IF(OR$19&gt;='様式３（療養者名簿）（⑤の場合）'!$BD90,IF(OR$19&lt;='様式３（療養者名簿）（⑤の場合）'!$BE90,1,0),0),0)</f>
        <v>0</v>
      </c>
      <c r="OS85" s="257">
        <f>IF(OS$19-'様式３（療養者名簿）（⑤の場合）'!$BD90+1&lt;=15,IF(OS$19&gt;='様式３（療養者名簿）（⑤の場合）'!$BD90,IF(OS$19&lt;='様式３（療養者名簿）（⑤の場合）'!$BE90,1,0),0),0)</f>
        <v>0</v>
      </c>
      <c r="OT85" s="257">
        <f>IF(OT$19-'様式３（療養者名簿）（⑤の場合）'!$BD90+1&lt;=15,IF(OT$19&gt;='様式３（療養者名簿）（⑤の場合）'!$BD90,IF(OT$19&lt;='様式３（療養者名簿）（⑤の場合）'!$BE90,1,0),0),0)</f>
        <v>0</v>
      </c>
      <c r="OU85" s="257">
        <f>IF(OU$19-'様式３（療養者名簿）（⑤の場合）'!$BD90+1&lt;=15,IF(OU$19&gt;='様式３（療養者名簿）（⑤の場合）'!$BD90,IF(OU$19&lt;='様式３（療養者名簿）（⑤の場合）'!$BE90,1,0),0),0)</f>
        <v>0</v>
      </c>
      <c r="OV85" s="257">
        <f>IF(OV$19-'様式３（療養者名簿）（⑤の場合）'!$BD90+1&lt;=15,IF(OV$19&gt;='様式３（療養者名簿）（⑤の場合）'!$BD90,IF(OV$19&lt;='様式３（療養者名簿）（⑤の場合）'!$BE90,1,0),0),0)</f>
        <v>0</v>
      </c>
      <c r="OW85" s="257">
        <f>IF(OW$19-'様式３（療養者名簿）（⑤の場合）'!$BD90+1&lt;=15,IF(OW$19&gt;='様式３（療養者名簿）（⑤の場合）'!$BD90,IF(OW$19&lt;='様式３（療養者名簿）（⑤の場合）'!$BE90,1,0),0),0)</f>
        <v>0</v>
      </c>
      <c r="OX85" s="257">
        <f>IF(OX$19-'様式３（療養者名簿）（⑤の場合）'!$BD90+1&lt;=15,IF(OX$19&gt;='様式３（療養者名簿）（⑤の場合）'!$BD90,IF(OX$19&lt;='様式３（療養者名簿）（⑤の場合）'!$BE90,1,0),0),0)</f>
        <v>0</v>
      </c>
      <c r="OY85" s="257">
        <f>IF(OY$19-'様式３（療養者名簿）（⑤の場合）'!$BD90+1&lt;=15,IF(OY$19&gt;='様式３（療養者名簿）（⑤の場合）'!$BD90,IF(OY$19&lt;='様式３（療養者名簿）（⑤の場合）'!$BE90,1,0),0),0)</f>
        <v>0</v>
      </c>
      <c r="OZ85" s="257">
        <f>IF(OZ$19-'様式３（療養者名簿）（⑤の場合）'!$BD90+1&lt;=15,IF(OZ$19&gt;='様式３（療養者名簿）（⑤の場合）'!$BD90,IF(OZ$19&lt;='様式３（療養者名簿）（⑤の場合）'!$BE90,1,0),0),0)</f>
        <v>0</v>
      </c>
      <c r="PA85" s="257">
        <f>IF(PA$19-'様式３（療養者名簿）（⑤の場合）'!$BD90+1&lt;=15,IF(PA$19&gt;='様式３（療養者名簿）（⑤の場合）'!$BD90,IF(PA$19&lt;='様式３（療養者名簿）（⑤の場合）'!$BE90,1,0),0),0)</f>
        <v>0</v>
      </c>
      <c r="PB85" s="257">
        <f>IF(PB$19-'様式３（療養者名簿）（⑤の場合）'!$BD90+1&lt;=15,IF(PB$19&gt;='様式３（療養者名簿）（⑤の場合）'!$BD90,IF(PB$19&lt;='様式３（療養者名簿）（⑤の場合）'!$BE90,1,0),0),0)</f>
        <v>0</v>
      </c>
      <c r="PC85" s="257">
        <f>IF(PC$19-'様式３（療養者名簿）（⑤の場合）'!$BD90+1&lt;=15,IF(PC$19&gt;='様式３（療養者名簿）（⑤の場合）'!$BD90,IF(PC$19&lt;='様式３（療養者名簿）（⑤の場合）'!$BE90,1,0),0),0)</f>
        <v>0</v>
      </c>
      <c r="PD85" s="257">
        <f>IF(PD$19-'様式３（療養者名簿）（⑤の場合）'!$BD90+1&lt;=15,IF(PD$19&gt;='様式３（療養者名簿）（⑤の場合）'!$BD90,IF(PD$19&lt;='様式３（療養者名簿）（⑤の場合）'!$BE90,1,0),0),0)</f>
        <v>0</v>
      </c>
      <c r="PE85" s="257">
        <f>IF(PE$19-'様式３（療養者名簿）（⑤の場合）'!$BD90+1&lt;=15,IF(PE$19&gt;='様式３（療養者名簿）（⑤の場合）'!$BD90,IF(PE$19&lt;='様式３（療養者名簿）（⑤の場合）'!$BE90,1,0),0),0)</f>
        <v>0</v>
      </c>
      <c r="PF85" s="257">
        <f>IF(PF$19-'様式３（療養者名簿）（⑤の場合）'!$BD90+1&lt;=15,IF(PF$19&gt;='様式３（療養者名簿）（⑤の場合）'!$BD90,IF(PF$19&lt;='様式３（療養者名簿）（⑤の場合）'!$BE90,1,0),0),0)</f>
        <v>0</v>
      </c>
      <c r="PG85" s="257">
        <f>IF(PG$19-'様式３（療養者名簿）（⑤の場合）'!$BD90+1&lt;=15,IF(PG$19&gt;='様式３（療養者名簿）（⑤の場合）'!$BD90,IF(PG$19&lt;='様式３（療養者名簿）（⑤の場合）'!$BE90,1,0),0),0)</f>
        <v>0</v>
      </c>
      <c r="PH85" s="257">
        <f>IF(PH$19-'様式３（療養者名簿）（⑤の場合）'!$BD90+1&lt;=15,IF(PH$19&gt;='様式３（療養者名簿）（⑤の場合）'!$BD90,IF(PH$19&lt;='様式３（療養者名簿）（⑤の場合）'!$BE90,1,0),0),0)</f>
        <v>0</v>
      </c>
      <c r="PI85" s="257">
        <f>IF(PI$19-'様式３（療養者名簿）（⑤の場合）'!$BD90+1&lt;=15,IF(PI$19&gt;='様式３（療養者名簿）（⑤の場合）'!$BD90,IF(PI$19&lt;='様式３（療養者名簿）（⑤の場合）'!$BE90,1,0),0),0)</f>
        <v>0</v>
      </c>
      <c r="PJ85" s="257">
        <f>IF(PJ$19-'様式３（療養者名簿）（⑤の場合）'!$BD90+1&lt;=15,IF(PJ$19&gt;='様式３（療養者名簿）（⑤の場合）'!$BD90,IF(PJ$19&lt;='様式３（療養者名簿）（⑤の場合）'!$BE90,1,0),0),0)</f>
        <v>0</v>
      </c>
      <c r="PK85" s="257">
        <f>IF(PK$19-'様式３（療養者名簿）（⑤の場合）'!$BD90+1&lt;=15,IF(PK$19&gt;='様式３（療養者名簿）（⑤の場合）'!$BD90,IF(PK$19&lt;='様式３（療養者名簿）（⑤の場合）'!$BE90,1,0),0),0)</f>
        <v>0</v>
      </c>
      <c r="PL85" s="257">
        <f>IF(PL$19-'様式３（療養者名簿）（⑤の場合）'!$BD90+1&lt;=15,IF(PL$19&gt;='様式３（療養者名簿）（⑤の場合）'!$BD90,IF(PL$19&lt;='様式３（療養者名簿）（⑤の場合）'!$BE90,1,0),0),0)</f>
        <v>0</v>
      </c>
      <c r="PM85" s="257">
        <f>IF(PM$19-'様式３（療養者名簿）（⑤の場合）'!$BD90+1&lt;=15,IF(PM$19&gt;='様式３（療養者名簿）（⑤の場合）'!$BD90,IF(PM$19&lt;='様式３（療養者名簿）（⑤の場合）'!$BE90,1,0),0),0)</f>
        <v>0</v>
      </c>
      <c r="PN85" s="257">
        <f>IF(PN$19-'様式３（療養者名簿）（⑤の場合）'!$BD90+1&lt;=15,IF(PN$19&gt;='様式３（療養者名簿）（⑤の場合）'!$BD90,IF(PN$19&lt;='様式３（療養者名簿）（⑤の場合）'!$BE90,1,0),0),0)</f>
        <v>0</v>
      </c>
      <c r="PO85" s="257">
        <f>IF(PO$19-'様式３（療養者名簿）（⑤の場合）'!$BD90+1&lt;=15,IF(PO$19&gt;='様式３（療養者名簿）（⑤の場合）'!$BD90,IF(PO$19&lt;='様式３（療養者名簿）（⑤の場合）'!$BE90,1,0),0),0)</f>
        <v>0</v>
      </c>
      <c r="PP85" s="257">
        <f>IF(PP$19-'様式３（療養者名簿）（⑤の場合）'!$BD90+1&lt;=15,IF(PP$19&gt;='様式３（療養者名簿）（⑤の場合）'!$BD90,IF(PP$19&lt;='様式３（療養者名簿）（⑤の場合）'!$BE90,1,0),0),0)</f>
        <v>0</v>
      </c>
      <c r="PQ85" s="257">
        <f>IF(PQ$19-'様式３（療養者名簿）（⑤の場合）'!$BD90+1&lt;=15,IF(PQ$19&gt;='様式３（療養者名簿）（⑤の場合）'!$BD90,IF(PQ$19&lt;='様式３（療養者名簿）（⑤の場合）'!$BE90,1,0),0),0)</f>
        <v>0</v>
      </c>
      <c r="PR85" s="257">
        <f>IF(PR$19-'様式３（療養者名簿）（⑤の場合）'!$BD90+1&lt;=15,IF(PR$19&gt;='様式３（療養者名簿）（⑤の場合）'!$BD90,IF(PR$19&lt;='様式３（療養者名簿）（⑤の場合）'!$BE90,1,0),0),0)</f>
        <v>0</v>
      </c>
      <c r="PS85" s="257">
        <f>IF(PS$19-'様式３（療養者名簿）（⑤の場合）'!$BD90+1&lt;=15,IF(PS$19&gt;='様式３（療養者名簿）（⑤の場合）'!$BD90,IF(PS$19&lt;='様式３（療養者名簿）（⑤の場合）'!$BE90,1,0),0),0)</f>
        <v>0</v>
      </c>
      <c r="PT85" s="257">
        <f>IF(PT$19-'様式３（療養者名簿）（⑤の場合）'!$BD90+1&lt;=15,IF(PT$19&gt;='様式３（療養者名簿）（⑤の場合）'!$BD90,IF(PT$19&lt;='様式３（療養者名簿）（⑤の場合）'!$BE90,1,0),0),0)</f>
        <v>0</v>
      </c>
      <c r="PU85" s="257">
        <f>IF(PU$19-'様式３（療養者名簿）（⑤の場合）'!$BD90+1&lt;=15,IF(PU$19&gt;='様式３（療養者名簿）（⑤の場合）'!$BD90,IF(PU$19&lt;='様式３（療養者名簿）（⑤の場合）'!$BE90,1,0),0),0)</f>
        <v>0</v>
      </c>
      <c r="PV85" s="257">
        <f>IF(PV$19-'様式３（療養者名簿）（⑤の場合）'!$BD90+1&lt;=15,IF(PV$19&gt;='様式３（療養者名簿）（⑤の場合）'!$BD90,IF(PV$19&lt;='様式３（療養者名簿）（⑤の場合）'!$BE90,1,0),0),0)</f>
        <v>0</v>
      </c>
      <c r="PW85" s="257">
        <f>IF(PW$19-'様式３（療養者名簿）（⑤の場合）'!$BD90+1&lt;=15,IF(PW$19&gt;='様式３（療養者名簿）（⑤の場合）'!$BD90,IF(PW$19&lt;='様式３（療養者名簿）（⑤の場合）'!$BE90,1,0),0),0)</f>
        <v>0</v>
      </c>
      <c r="PX85" s="257">
        <f>IF(PX$19-'様式３（療養者名簿）（⑤の場合）'!$BD90+1&lt;=15,IF(PX$19&gt;='様式３（療養者名簿）（⑤の場合）'!$BD90,IF(PX$19&lt;='様式３（療養者名簿）（⑤の場合）'!$BE90,1,0),0),0)</f>
        <v>0</v>
      </c>
      <c r="PY85" s="257">
        <f>IF(PY$19-'様式３（療養者名簿）（⑤の場合）'!$BD90+1&lt;=15,IF(PY$19&gt;='様式３（療養者名簿）（⑤の場合）'!$BD90,IF(PY$19&lt;='様式３（療養者名簿）（⑤の場合）'!$BE90,1,0),0),0)</f>
        <v>0</v>
      </c>
      <c r="PZ85" s="257">
        <f>IF(PZ$19-'様式３（療養者名簿）（⑤の場合）'!$BD90+1&lt;=15,IF(PZ$19&gt;='様式３（療養者名簿）（⑤の場合）'!$BD90,IF(PZ$19&lt;='様式３（療養者名簿）（⑤の場合）'!$BE90,1,0),0),0)</f>
        <v>0</v>
      </c>
      <c r="QA85" s="257">
        <f>IF(QA$19-'様式３（療養者名簿）（⑤の場合）'!$BD90+1&lt;=15,IF(QA$19&gt;='様式３（療養者名簿）（⑤の場合）'!$BD90,IF(QA$19&lt;='様式３（療養者名簿）（⑤の場合）'!$BE90,1,0),0),0)</f>
        <v>0</v>
      </c>
      <c r="QB85" s="257">
        <f>IF(QB$19-'様式３（療養者名簿）（⑤の場合）'!$BD90+1&lt;=15,IF(QB$19&gt;='様式３（療養者名簿）（⑤の場合）'!$BD90,IF(QB$19&lt;='様式３（療養者名簿）（⑤の場合）'!$BE90,1,0),0),0)</f>
        <v>0</v>
      </c>
      <c r="QC85" s="257">
        <f>IF(QC$19-'様式３（療養者名簿）（⑤の場合）'!$BD90+1&lt;=15,IF(QC$19&gt;='様式３（療養者名簿）（⑤の場合）'!$BD90,IF(QC$19&lt;='様式３（療養者名簿）（⑤の場合）'!$BE90,1,0),0),0)</f>
        <v>0</v>
      </c>
      <c r="QD85" s="257">
        <f>IF(QD$19-'様式３（療養者名簿）（⑤の場合）'!$BD90+1&lt;=15,IF(QD$19&gt;='様式３（療養者名簿）（⑤の場合）'!$BD90,IF(QD$19&lt;='様式３（療養者名簿）（⑤の場合）'!$BE90,1,0),0),0)</f>
        <v>0</v>
      </c>
      <c r="QE85" s="257">
        <f>IF(QE$19-'様式３（療養者名簿）（⑤の場合）'!$BD90+1&lt;=15,IF(QE$19&gt;='様式３（療養者名簿）（⑤の場合）'!$BD90,IF(QE$19&lt;='様式３（療養者名簿）（⑤の場合）'!$BE90,1,0),0),0)</f>
        <v>0</v>
      </c>
      <c r="QF85" s="257">
        <f>IF(QF$19-'様式３（療養者名簿）（⑤の場合）'!$BD90+1&lt;=15,IF(QF$19&gt;='様式３（療養者名簿）（⑤の場合）'!$BD90,IF(QF$19&lt;='様式３（療養者名簿）（⑤の場合）'!$BE90,1,0),0),0)</f>
        <v>0</v>
      </c>
      <c r="QG85" s="257">
        <f>IF(QG$19-'様式３（療養者名簿）（⑤の場合）'!$BD90+1&lt;=15,IF(QG$19&gt;='様式３（療養者名簿）（⑤の場合）'!$BD90,IF(QG$19&lt;='様式３（療養者名簿）（⑤の場合）'!$BE90,1,0),0),0)</f>
        <v>0</v>
      </c>
      <c r="QH85" s="257">
        <f>IF(QH$19-'様式３（療養者名簿）（⑤の場合）'!$BD90+1&lt;=15,IF(QH$19&gt;='様式３（療養者名簿）（⑤の場合）'!$BD90,IF(QH$19&lt;='様式３（療養者名簿）（⑤の場合）'!$BE90,1,0),0),0)</f>
        <v>0</v>
      </c>
      <c r="QI85" s="257">
        <f>IF(QI$19-'様式３（療養者名簿）（⑤の場合）'!$BD90+1&lt;=15,IF(QI$19&gt;='様式３（療養者名簿）（⑤の場合）'!$BD90,IF(QI$19&lt;='様式３（療養者名簿）（⑤の場合）'!$BE90,1,0),0),0)</f>
        <v>0</v>
      </c>
      <c r="QJ85" s="257">
        <f>IF(QJ$19-'様式３（療養者名簿）（⑤の場合）'!$BD90+1&lt;=15,IF(QJ$19&gt;='様式３（療養者名簿）（⑤の場合）'!$BD90,IF(QJ$19&lt;='様式３（療養者名簿）（⑤の場合）'!$BE90,1,0),0),0)</f>
        <v>0</v>
      </c>
      <c r="QK85" s="257">
        <f>IF(QK$19-'様式３（療養者名簿）（⑤の場合）'!$BD90+1&lt;=15,IF(QK$19&gt;='様式３（療養者名簿）（⑤の場合）'!$BD90,IF(QK$19&lt;='様式３（療養者名簿）（⑤の場合）'!$BE90,1,0),0),0)</f>
        <v>0</v>
      </c>
      <c r="QL85" s="257">
        <f>IF(QL$19-'様式３（療養者名簿）（⑤の場合）'!$BD90+1&lt;=15,IF(QL$19&gt;='様式３（療養者名簿）（⑤の場合）'!$BD90,IF(QL$19&lt;='様式３（療養者名簿）（⑤の場合）'!$BE90,1,0),0),0)</f>
        <v>0</v>
      </c>
      <c r="QM85" s="257">
        <f>IF(QM$19-'様式３（療養者名簿）（⑤の場合）'!$BD90+1&lt;=15,IF(QM$19&gt;='様式３（療養者名簿）（⑤の場合）'!$BD90,IF(QM$19&lt;='様式３（療養者名簿）（⑤の場合）'!$BE90,1,0),0),0)</f>
        <v>0</v>
      </c>
      <c r="QN85" s="257">
        <f>IF(QN$19-'様式３（療養者名簿）（⑤の場合）'!$BD90+1&lt;=15,IF(QN$19&gt;='様式３（療養者名簿）（⑤の場合）'!$BD90,IF(QN$19&lt;='様式３（療養者名簿）（⑤の場合）'!$BE90,1,0),0),0)</f>
        <v>0</v>
      </c>
      <c r="QO85" s="257">
        <f>IF(QO$19-'様式３（療養者名簿）（⑤の場合）'!$BD90+1&lt;=15,IF(QO$19&gt;='様式３（療養者名簿）（⑤の場合）'!$BD90,IF(QO$19&lt;='様式３（療養者名簿）（⑤の場合）'!$BE90,1,0),0),0)</f>
        <v>0</v>
      </c>
      <c r="QP85" s="257">
        <f>IF(QP$19-'様式３（療養者名簿）（⑤の場合）'!$BD90+1&lt;=15,IF(QP$19&gt;='様式３（療養者名簿）（⑤の場合）'!$BD90,IF(QP$19&lt;='様式３（療養者名簿）（⑤の場合）'!$BE90,1,0),0),0)</f>
        <v>0</v>
      </c>
      <c r="QQ85" s="257">
        <f>IF(QQ$19-'様式３（療養者名簿）（⑤の場合）'!$BD90+1&lt;=15,IF(QQ$19&gt;='様式３（療養者名簿）（⑤の場合）'!$BD90,IF(QQ$19&lt;='様式３（療養者名簿）（⑤の場合）'!$BE90,1,0),0),0)</f>
        <v>0</v>
      </c>
      <c r="QR85" s="257">
        <f>IF(QR$19-'様式３（療養者名簿）（⑤の場合）'!$BD90+1&lt;=15,IF(QR$19&gt;='様式３（療養者名簿）（⑤の場合）'!$BD90,IF(QR$19&lt;='様式３（療養者名簿）（⑤の場合）'!$BE90,1,0),0),0)</f>
        <v>0</v>
      </c>
      <c r="QS85" s="257">
        <f>IF(QS$19-'様式３（療養者名簿）（⑤の場合）'!$BD90+1&lt;=15,IF(QS$19&gt;='様式３（療養者名簿）（⑤の場合）'!$BD90,IF(QS$19&lt;='様式３（療養者名簿）（⑤の場合）'!$BE90,1,0),0),0)</f>
        <v>0</v>
      </c>
      <c r="QT85" s="257">
        <f>IF(QT$19-'様式３（療養者名簿）（⑤の場合）'!$BD90+1&lt;=15,IF(QT$19&gt;='様式３（療養者名簿）（⑤の場合）'!$BD90,IF(QT$19&lt;='様式３（療養者名簿）（⑤の場合）'!$BE90,1,0),0),0)</f>
        <v>0</v>
      </c>
      <c r="QU85" s="257">
        <f>IF(QU$19-'様式３（療養者名簿）（⑤の場合）'!$BD90+1&lt;=15,IF(QU$19&gt;='様式３（療養者名簿）（⑤の場合）'!$BD90,IF(QU$19&lt;='様式３（療養者名簿）（⑤の場合）'!$BE90,1,0),0),0)</f>
        <v>0</v>
      </c>
      <c r="QV85" s="257">
        <f>IF(QV$19-'様式３（療養者名簿）（⑤の場合）'!$BD90+1&lt;=15,IF(QV$19&gt;='様式３（療養者名簿）（⑤の場合）'!$BD90,IF(QV$19&lt;='様式３（療養者名簿）（⑤の場合）'!$BE90,1,0),0),0)</f>
        <v>0</v>
      </c>
      <c r="QW85" s="257">
        <f>IF(QW$19-'様式３（療養者名簿）（⑤の場合）'!$BD90+1&lt;=15,IF(QW$19&gt;='様式３（療養者名簿）（⑤の場合）'!$BD90,IF(QW$19&lt;='様式３（療養者名簿）（⑤の場合）'!$BE90,1,0),0),0)</f>
        <v>0</v>
      </c>
      <c r="QX85" s="257">
        <f>IF(QX$19-'様式３（療養者名簿）（⑤の場合）'!$BD90+1&lt;=15,IF(QX$19&gt;='様式３（療養者名簿）（⑤の場合）'!$BD90,IF(QX$19&lt;='様式３（療養者名簿）（⑤の場合）'!$BE90,1,0),0),0)</f>
        <v>0</v>
      </c>
      <c r="QY85" s="257">
        <f>IF(QY$19-'様式３（療養者名簿）（⑤の場合）'!$BD90+1&lt;=15,IF(QY$19&gt;='様式３（療養者名簿）（⑤の場合）'!$BD90,IF(QY$19&lt;='様式３（療養者名簿）（⑤の場合）'!$BE90,1,0),0),0)</f>
        <v>0</v>
      </c>
      <c r="QZ85" s="257">
        <f>IF(QZ$19-'様式３（療養者名簿）（⑤の場合）'!$BD90+1&lt;=15,IF(QZ$19&gt;='様式３（療養者名簿）（⑤の場合）'!$BD90,IF(QZ$19&lt;='様式３（療養者名簿）（⑤の場合）'!$BE90,1,0),0),0)</f>
        <v>0</v>
      </c>
      <c r="RA85" s="257">
        <f>IF(RA$19-'様式３（療養者名簿）（⑤の場合）'!$BD90+1&lt;=15,IF(RA$19&gt;='様式３（療養者名簿）（⑤の場合）'!$BD90,IF(RA$19&lt;='様式３（療養者名簿）（⑤の場合）'!$BE90,1,0),0),0)</f>
        <v>0</v>
      </c>
      <c r="RB85" s="257">
        <f>IF(RB$19-'様式３（療養者名簿）（⑤の場合）'!$BD90+1&lt;=15,IF(RB$19&gt;='様式３（療養者名簿）（⑤の場合）'!$BD90,IF(RB$19&lt;='様式３（療養者名簿）（⑤の場合）'!$BE90,1,0),0),0)</f>
        <v>0</v>
      </c>
      <c r="RC85" s="257">
        <f>IF(RC$19-'様式３（療養者名簿）（⑤の場合）'!$BD90+1&lt;=15,IF(RC$19&gt;='様式３（療養者名簿）（⑤の場合）'!$BD90,IF(RC$19&lt;='様式３（療養者名簿）（⑤の場合）'!$BE90,1,0),0),0)</f>
        <v>0</v>
      </c>
      <c r="RD85" s="257">
        <f>IF(RD$19-'様式３（療養者名簿）（⑤の場合）'!$BD90+1&lt;=15,IF(RD$19&gt;='様式３（療養者名簿）（⑤の場合）'!$BD90,IF(RD$19&lt;='様式３（療養者名簿）（⑤の場合）'!$BE90,1,0),0),0)</f>
        <v>0</v>
      </c>
      <c r="RE85" s="257">
        <f>IF(RE$19-'様式３（療養者名簿）（⑤の場合）'!$BD90+1&lt;=15,IF(RE$19&gt;='様式３（療養者名簿）（⑤の場合）'!$BD90,IF(RE$19&lt;='様式３（療養者名簿）（⑤の場合）'!$BE90,1,0),0),0)</f>
        <v>0</v>
      </c>
      <c r="RF85" s="257">
        <f>IF(RF$19-'様式３（療養者名簿）（⑤の場合）'!$BD90+1&lt;=15,IF(RF$19&gt;='様式３（療養者名簿）（⑤の場合）'!$BD90,IF(RF$19&lt;='様式３（療養者名簿）（⑤の場合）'!$BE90,1,0),0),0)</f>
        <v>0</v>
      </c>
      <c r="RG85" s="257">
        <f>IF(RG$19-'様式３（療養者名簿）（⑤の場合）'!$BD90+1&lt;=15,IF(RG$19&gt;='様式３（療養者名簿）（⑤の場合）'!$BD90,IF(RG$19&lt;='様式３（療養者名簿）（⑤の場合）'!$BE90,1,0),0),0)</f>
        <v>0</v>
      </c>
      <c r="RH85" s="257">
        <f>IF(RH$19-'様式３（療養者名簿）（⑤の場合）'!$BD90+1&lt;=15,IF(RH$19&gt;='様式３（療養者名簿）（⑤の場合）'!$BD90,IF(RH$19&lt;='様式３（療養者名簿）（⑤の場合）'!$BE90,1,0),0),0)</f>
        <v>0</v>
      </c>
      <c r="RI85" s="257">
        <f>IF(RI$19-'様式３（療養者名簿）（⑤の場合）'!$BD90+1&lt;=15,IF(RI$19&gt;='様式３（療養者名簿）（⑤の場合）'!$BD90,IF(RI$19&lt;='様式３（療養者名簿）（⑤の場合）'!$BE90,1,0),0),0)</f>
        <v>0</v>
      </c>
      <c r="RJ85" s="257">
        <f>IF(RJ$19-'様式３（療養者名簿）（⑤の場合）'!$BD90+1&lt;=15,IF(RJ$19&gt;='様式３（療養者名簿）（⑤の場合）'!$BD90,IF(RJ$19&lt;='様式３（療養者名簿）（⑤の場合）'!$BE90,1,0),0),0)</f>
        <v>0</v>
      </c>
      <c r="RK85" s="257">
        <f>IF(RK$19-'様式３（療養者名簿）（⑤の場合）'!$BD90+1&lt;=15,IF(RK$19&gt;='様式３（療養者名簿）（⑤の場合）'!$BD90,IF(RK$19&lt;='様式３（療養者名簿）（⑤の場合）'!$BE90,1,0),0),0)</f>
        <v>0</v>
      </c>
      <c r="RL85" s="257">
        <f>IF(RL$19-'様式３（療養者名簿）（⑤の場合）'!$BD90+1&lt;=15,IF(RL$19&gt;='様式３（療養者名簿）（⑤の場合）'!$BD90,IF(RL$19&lt;='様式３（療養者名簿）（⑤の場合）'!$BE90,1,0),0),0)</f>
        <v>0</v>
      </c>
      <c r="RM85" s="257">
        <f>IF(RM$19-'様式３（療養者名簿）（⑤の場合）'!$BD90+1&lt;=15,IF(RM$19&gt;='様式３（療養者名簿）（⑤の場合）'!$BD90,IF(RM$19&lt;='様式３（療養者名簿）（⑤の場合）'!$BE90,1,0),0),0)</f>
        <v>0</v>
      </c>
      <c r="RN85" s="257">
        <f>IF(RN$19-'様式３（療養者名簿）（⑤の場合）'!$BD90+1&lt;=15,IF(RN$19&gt;='様式３（療養者名簿）（⑤の場合）'!$BD90,IF(RN$19&lt;='様式３（療養者名簿）（⑤の場合）'!$BE90,1,0),0),0)</f>
        <v>0</v>
      </c>
      <c r="RO85" s="257">
        <f>IF(RO$19-'様式３（療養者名簿）（⑤の場合）'!$BD90+1&lt;=15,IF(RO$19&gt;='様式３（療養者名簿）（⑤の場合）'!$BD90,IF(RO$19&lt;='様式３（療養者名簿）（⑤の場合）'!$BE90,1,0),0),0)</f>
        <v>0</v>
      </c>
      <c r="RP85" s="257">
        <f>IF(RP$19-'様式３（療養者名簿）（⑤の場合）'!$BD90+1&lt;=15,IF(RP$19&gt;='様式３（療養者名簿）（⑤の場合）'!$BD90,IF(RP$19&lt;='様式３（療養者名簿）（⑤の場合）'!$BE90,1,0),0),0)</f>
        <v>0</v>
      </c>
      <c r="RQ85" s="257">
        <f>IF(RQ$19-'様式３（療養者名簿）（⑤の場合）'!$BD90+1&lt;=15,IF(RQ$19&gt;='様式３（療養者名簿）（⑤の場合）'!$BD90,IF(RQ$19&lt;='様式３（療養者名簿）（⑤の場合）'!$BE90,1,0),0),0)</f>
        <v>0</v>
      </c>
      <c r="RR85" s="257">
        <f>IF(RR$19-'様式３（療養者名簿）（⑤の場合）'!$BD90+1&lt;=15,IF(RR$19&gt;='様式３（療養者名簿）（⑤の場合）'!$BD90,IF(RR$19&lt;='様式３（療養者名簿）（⑤の場合）'!$BE90,1,0),0),0)</f>
        <v>0</v>
      </c>
      <c r="RS85" s="257">
        <f>IF(RS$19-'様式３（療養者名簿）（⑤の場合）'!$BD90+1&lt;=15,IF(RS$19&gt;='様式３（療養者名簿）（⑤の場合）'!$BD90,IF(RS$19&lt;='様式３（療養者名簿）（⑤の場合）'!$BE90,1,0),0),0)</f>
        <v>0</v>
      </c>
      <c r="RT85" s="257">
        <f>IF(RT$19-'様式３（療養者名簿）（⑤の場合）'!$BD90+1&lt;=15,IF(RT$19&gt;='様式３（療養者名簿）（⑤の場合）'!$BD90,IF(RT$19&lt;='様式３（療養者名簿）（⑤の場合）'!$BE90,1,0),0),0)</f>
        <v>0</v>
      </c>
      <c r="RU85" s="257">
        <f>IF(RU$19-'様式３（療養者名簿）（⑤の場合）'!$BD90+1&lt;=15,IF(RU$19&gt;='様式３（療養者名簿）（⑤の場合）'!$BD90,IF(RU$19&lt;='様式３（療養者名簿）（⑤の場合）'!$BE90,1,0),0),0)</f>
        <v>0</v>
      </c>
      <c r="RV85" s="257">
        <f>IF(RV$19-'様式３（療養者名簿）（⑤の場合）'!$BD90+1&lt;=15,IF(RV$19&gt;='様式３（療養者名簿）（⑤の場合）'!$BD90,IF(RV$19&lt;='様式３（療養者名簿）（⑤の場合）'!$BE90,1,0),0),0)</f>
        <v>0</v>
      </c>
      <c r="RW85" s="257">
        <f>IF(RW$19-'様式３（療養者名簿）（⑤の場合）'!$BD90+1&lt;=15,IF(RW$19&gt;='様式３（療養者名簿）（⑤の場合）'!$BD90,IF(RW$19&lt;='様式３（療養者名簿）（⑤の場合）'!$BE90,1,0),0),0)</f>
        <v>0</v>
      </c>
      <c r="RX85" s="257">
        <f>IF(RX$19-'様式３（療養者名簿）（⑤の場合）'!$BD90+1&lt;=15,IF(RX$19&gt;='様式３（療養者名簿）（⑤の場合）'!$BD90,IF(RX$19&lt;='様式３（療養者名簿）（⑤の場合）'!$BE90,1,0),0),0)</f>
        <v>0</v>
      </c>
      <c r="RY85" s="257">
        <f>IF(RY$19-'様式３（療養者名簿）（⑤の場合）'!$BD90+1&lt;=15,IF(RY$19&gt;='様式３（療養者名簿）（⑤の場合）'!$BD90,IF(RY$19&lt;='様式３（療養者名簿）（⑤の場合）'!$BE90,1,0),0),0)</f>
        <v>0</v>
      </c>
      <c r="RZ85" s="257">
        <f>IF(RZ$19-'様式３（療養者名簿）（⑤の場合）'!$BD90+1&lt;=15,IF(RZ$19&gt;='様式３（療養者名簿）（⑤の場合）'!$BD90,IF(RZ$19&lt;='様式３（療養者名簿）（⑤の場合）'!$BE90,1,0),0),0)</f>
        <v>0</v>
      </c>
      <c r="SA85" s="257">
        <f>IF(SA$19-'様式３（療養者名簿）（⑤の場合）'!$BD90+1&lt;=15,IF(SA$19&gt;='様式３（療養者名簿）（⑤の場合）'!$BD90,IF(SA$19&lt;='様式３（療養者名簿）（⑤の場合）'!$BE90,1,0),0),0)</f>
        <v>0</v>
      </c>
      <c r="SB85" s="257">
        <f>IF(SB$19-'様式３（療養者名簿）（⑤の場合）'!$BD90+1&lt;=15,IF(SB$19&gt;='様式３（療養者名簿）（⑤の場合）'!$BD90,IF(SB$19&lt;='様式３（療養者名簿）（⑤の場合）'!$BE90,1,0),0),0)</f>
        <v>0</v>
      </c>
      <c r="SC85" s="257">
        <f>IF(SC$19-'様式３（療養者名簿）（⑤の場合）'!$BD90+1&lt;=15,IF(SC$19&gt;='様式３（療養者名簿）（⑤の場合）'!$BD90,IF(SC$19&lt;='様式３（療養者名簿）（⑤の場合）'!$BE90,1,0),0),0)</f>
        <v>0</v>
      </c>
      <c r="SD85" s="257">
        <f>IF(SD$19-'様式３（療養者名簿）（⑤の場合）'!$BD90+1&lt;=15,IF(SD$19&gt;='様式３（療養者名簿）（⑤の場合）'!$BD90,IF(SD$19&lt;='様式３（療養者名簿）（⑤の場合）'!$BE90,1,0),0),0)</f>
        <v>0</v>
      </c>
      <c r="SE85" s="257">
        <f>IF(SE$19-'様式３（療養者名簿）（⑤の場合）'!$BD90+1&lt;=15,IF(SE$19&gt;='様式３（療養者名簿）（⑤の場合）'!$BD90,IF(SE$19&lt;='様式３（療養者名簿）（⑤の場合）'!$BE90,1,0),0),0)</f>
        <v>0</v>
      </c>
      <c r="SF85" s="257">
        <f>IF(SF$19-'様式３（療養者名簿）（⑤の場合）'!$BD90+1&lt;=15,IF(SF$19&gt;='様式３（療養者名簿）（⑤の場合）'!$BD90,IF(SF$19&lt;='様式３（療養者名簿）（⑤の場合）'!$BE90,1,0),0),0)</f>
        <v>0</v>
      </c>
      <c r="SG85" s="257">
        <f>IF(SG$19-'様式３（療養者名簿）（⑤の場合）'!$BD90+1&lt;=15,IF(SG$19&gt;='様式３（療養者名簿）（⑤の場合）'!$BD90,IF(SG$19&lt;='様式３（療養者名簿）（⑤の場合）'!$BE90,1,0),0),0)</f>
        <v>0</v>
      </c>
      <c r="SH85" s="257">
        <f>IF(SH$19-'様式３（療養者名簿）（⑤の場合）'!$BD90+1&lt;=15,IF(SH$19&gt;='様式３（療養者名簿）（⑤の場合）'!$BD90,IF(SH$19&lt;='様式３（療養者名簿）（⑤の場合）'!$BE90,1,0),0),0)</f>
        <v>0</v>
      </c>
      <c r="SI85" s="257">
        <f>IF(SI$19-'様式３（療養者名簿）（⑤の場合）'!$BD90+1&lt;=15,IF(SI$19&gt;='様式３（療養者名簿）（⑤の場合）'!$BD90,IF(SI$19&lt;='様式３（療養者名簿）（⑤の場合）'!$BE90,1,0),0),0)</f>
        <v>0</v>
      </c>
      <c r="SJ85" s="257">
        <f>IF(SJ$19-'様式３（療養者名簿）（⑤の場合）'!$BD90+1&lt;=15,IF(SJ$19&gt;='様式３（療養者名簿）（⑤の場合）'!$BD90,IF(SJ$19&lt;='様式３（療養者名簿）（⑤の場合）'!$BE90,1,0),0),0)</f>
        <v>0</v>
      </c>
      <c r="SK85" s="257">
        <f>IF(SK$19-'様式３（療養者名簿）（⑤の場合）'!$BD90+1&lt;=15,IF(SK$19&gt;='様式３（療養者名簿）（⑤の場合）'!$BD90,IF(SK$19&lt;='様式３（療養者名簿）（⑤の場合）'!$BE90,1,0),0),0)</f>
        <v>0</v>
      </c>
      <c r="SL85" s="257">
        <f>IF(SL$19-'様式３（療養者名簿）（⑤の場合）'!$BD90+1&lt;=15,IF(SL$19&gt;='様式３（療養者名簿）（⑤の場合）'!$BD90,IF(SL$19&lt;='様式３（療養者名簿）（⑤の場合）'!$BE90,1,0),0),0)</f>
        <v>0</v>
      </c>
      <c r="SM85" s="257">
        <f>IF(SM$19-'様式３（療養者名簿）（⑤の場合）'!$BD90+1&lt;=15,IF(SM$19&gt;='様式３（療養者名簿）（⑤の場合）'!$BD90,IF(SM$19&lt;='様式３（療養者名簿）（⑤の場合）'!$BE90,1,0),0),0)</f>
        <v>0</v>
      </c>
      <c r="SN85" s="257">
        <f>IF(SN$19-'様式３（療養者名簿）（⑤の場合）'!$BD90+1&lt;=15,IF(SN$19&gt;='様式３（療養者名簿）（⑤の場合）'!$BD90,IF(SN$19&lt;='様式３（療養者名簿）（⑤の場合）'!$BE90,1,0),0),0)</f>
        <v>0</v>
      </c>
      <c r="SO85" s="257">
        <f>IF(SO$19-'様式３（療養者名簿）（⑤の場合）'!$BD90+1&lt;=15,IF(SO$19&gt;='様式３（療養者名簿）（⑤の場合）'!$BD90,IF(SO$19&lt;='様式３（療養者名簿）（⑤の場合）'!$BE90,1,0),0),0)</f>
        <v>0</v>
      </c>
      <c r="SP85" s="257">
        <f>IF(SP$19-'様式３（療養者名簿）（⑤の場合）'!$BD90+1&lt;=15,IF(SP$19&gt;='様式３（療養者名簿）（⑤の場合）'!$BD90,IF(SP$19&lt;='様式３（療養者名簿）（⑤の場合）'!$BE90,1,0),0),0)</f>
        <v>0</v>
      </c>
      <c r="SQ85" s="257">
        <f>IF(SQ$19-'様式３（療養者名簿）（⑤の場合）'!$BD90+1&lt;=15,IF(SQ$19&gt;='様式３（療養者名簿）（⑤の場合）'!$BD90,IF(SQ$19&lt;='様式３（療養者名簿）（⑤の場合）'!$BE90,1,0),0),0)</f>
        <v>0</v>
      </c>
      <c r="SR85" s="257">
        <f>IF(SR$19-'様式３（療養者名簿）（⑤の場合）'!$BD90+1&lt;=15,IF(SR$19&gt;='様式３（療養者名簿）（⑤の場合）'!$BD90,IF(SR$19&lt;='様式３（療養者名簿）（⑤の場合）'!$BE90,1,0),0),0)</f>
        <v>0</v>
      </c>
      <c r="SS85" s="257">
        <f>IF(SS$19-'様式３（療養者名簿）（⑤の場合）'!$BD90+1&lt;=15,IF(SS$19&gt;='様式３（療養者名簿）（⑤の場合）'!$BD90,IF(SS$19&lt;='様式３（療養者名簿）（⑤の場合）'!$BE90,1,0),0),0)</f>
        <v>0</v>
      </c>
      <c r="ST85" s="257">
        <f>IF(ST$19-'様式３（療養者名簿）（⑤の場合）'!$BD90+1&lt;=15,IF(ST$19&gt;='様式３（療養者名簿）（⑤の場合）'!$BD90,IF(ST$19&lt;='様式３（療養者名簿）（⑤の場合）'!$BE90,1,0),0),0)</f>
        <v>0</v>
      </c>
      <c r="SU85" s="257">
        <f>IF(SU$19-'様式３（療養者名簿）（⑤の場合）'!$BD90+1&lt;=15,IF(SU$19&gt;='様式３（療養者名簿）（⑤の場合）'!$BD90,IF(SU$19&lt;='様式３（療養者名簿）（⑤の場合）'!$BE90,1,0),0),0)</f>
        <v>0</v>
      </c>
      <c r="SV85" s="257">
        <f>IF(SV$19-'様式３（療養者名簿）（⑤の場合）'!$BD90+1&lt;=15,IF(SV$19&gt;='様式３（療養者名簿）（⑤の場合）'!$BD90,IF(SV$19&lt;='様式３（療養者名簿）（⑤の場合）'!$BE90,1,0),0),0)</f>
        <v>0</v>
      </c>
      <c r="SW85" s="257">
        <f>IF(SW$19-'様式３（療養者名簿）（⑤の場合）'!$BD90+1&lt;=15,IF(SW$19&gt;='様式３（療養者名簿）（⑤の場合）'!$BD90,IF(SW$19&lt;='様式３（療養者名簿）（⑤の場合）'!$BE90,1,0),0),0)</f>
        <v>0</v>
      </c>
      <c r="SX85" s="257">
        <f>IF(SX$19-'様式３（療養者名簿）（⑤の場合）'!$BD90+1&lt;=15,IF(SX$19&gt;='様式３（療養者名簿）（⑤の場合）'!$BD90,IF(SX$19&lt;='様式３（療養者名簿）（⑤の場合）'!$BE90,1,0),0),0)</f>
        <v>0</v>
      </c>
      <c r="SY85" s="257">
        <f>IF(SY$19-'様式３（療養者名簿）（⑤の場合）'!$BD90+1&lt;=15,IF(SY$19&gt;='様式３（療養者名簿）（⑤の場合）'!$BD90,IF(SY$19&lt;='様式３（療養者名簿）（⑤の場合）'!$BE90,1,0),0),0)</f>
        <v>0</v>
      </c>
      <c r="SZ85" s="257">
        <f>IF(SZ$19-'様式３（療養者名簿）（⑤の場合）'!$BD90+1&lt;=15,IF(SZ$19&gt;='様式３（療養者名簿）（⑤の場合）'!$BD90,IF(SZ$19&lt;='様式３（療養者名簿）（⑤の場合）'!$BE90,1,0),0),0)</f>
        <v>0</v>
      </c>
      <c r="TA85" s="257">
        <f>IF(TA$19-'様式３（療養者名簿）（⑤の場合）'!$BD90+1&lt;=15,IF(TA$19&gt;='様式３（療養者名簿）（⑤の場合）'!$BD90,IF(TA$19&lt;='様式３（療養者名簿）（⑤の場合）'!$BE90,1,0),0),0)</f>
        <v>0</v>
      </c>
      <c r="TB85" s="257">
        <f>IF(TB$19-'様式３（療養者名簿）（⑤の場合）'!$BD90+1&lt;=15,IF(TB$19&gt;='様式３（療養者名簿）（⑤の場合）'!$BD90,IF(TB$19&lt;='様式３（療養者名簿）（⑤の場合）'!$BE90,1,0),0),0)</f>
        <v>0</v>
      </c>
      <c r="TC85" s="257">
        <f>IF(TC$19-'様式３（療養者名簿）（⑤の場合）'!$BD90+1&lt;=15,IF(TC$19&gt;='様式３（療養者名簿）（⑤の場合）'!$BD90,IF(TC$19&lt;='様式３（療養者名簿）（⑤の場合）'!$BE90,1,0),0),0)</f>
        <v>0</v>
      </c>
      <c r="TD85" s="257">
        <f>IF(TD$19-'様式３（療養者名簿）（⑤の場合）'!$BD90+1&lt;=15,IF(TD$19&gt;='様式３（療養者名簿）（⑤の場合）'!$BD90,IF(TD$19&lt;='様式３（療養者名簿）（⑤の場合）'!$BE90,1,0),0),0)</f>
        <v>0</v>
      </c>
      <c r="TE85" s="257">
        <f>IF(TE$19-'様式３（療養者名簿）（⑤の場合）'!$BD90+1&lt;=15,IF(TE$19&gt;='様式３（療養者名簿）（⑤の場合）'!$BD90,IF(TE$19&lt;='様式３（療養者名簿）（⑤の場合）'!$BE90,1,0),0),0)</f>
        <v>0</v>
      </c>
      <c r="TF85" s="257">
        <f>IF(TF$19-'様式３（療養者名簿）（⑤の場合）'!$BD90+1&lt;=15,IF(TF$19&gt;='様式３（療養者名簿）（⑤の場合）'!$BD90,IF(TF$19&lt;='様式３（療養者名簿）（⑤の場合）'!$BE90,1,0),0),0)</f>
        <v>0</v>
      </c>
      <c r="TG85" s="257">
        <f>IF(TG$19-'様式３（療養者名簿）（⑤の場合）'!$BD90+1&lt;=15,IF(TG$19&gt;='様式３（療養者名簿）（⑤の場合）'!$BD90,IF(TG$19&lt;='様式３（療養者名簿）（⑤の場合）'!$BE90,1,0),0),0)</f>
        <v>0</v>
      </c>
      <c r="TH85" s="257">
        <f>IF(TH$19-'様式３（療養者名簿）（⑤の場合）'!$BD90+1&lt;=15,IF(TH$19&gt;='様式３（療養者名簿）（⑤の場合）'!$BD90,IF(TH$19&lt;='様式３（療養者名簿）（⑤の場合）'!$BE90,1,0),0),0)</f>
        <v>0</v>
      </c>
      <c r="TI85" s="257">
        <f>IF(TI$19-'様式３（療養者名簿）（⑤の場合）'!$BD90+1&lt;=15,IF(TI$19&gt;='様式３（療養者名簿）（⑤の場合）'!$BD90,IF(TI$19&lt;='様式３（療養者名簿）（⑤の場合）'!$BE90,1,0),0),0)</f>
        <v>0</v>
      </c>
      <c r="TJ85" s="257">
        <f>IF(TJ$19-'様式３（療養者名簿）（⑤の場合）'!$BD90+1&lt;=15,IF(TJ$19&gt;='様式３（療養者名簿）（⑤の場合）'!$BD90,IF(TJ$19&lt;='様式３（療養者名簿）（⑤の場合）'!$BE90,1,0),0),0)</f>
        <v>0</v>
      </c>
      <c r="TK85" s="257">
        <f>IF(TK$19-'様式３（療養者名簿）（⑤の場合）'!$BD90+1&lt;=15,IF(TK$19&gt;='様式３（療養者名簿）（⑤の場合）'!$BD90,IF(TK$19&lt;='様式３（療養者名簿）（⑤の場合）'!$BE90,1,0),0),0)</f>
        <v>0</v>
      </c>
      <c r="TL85" s="257">
        <f>IF(TL$19-'様式３（療養者名簿）（⑤の場合）'!$BD90+1&lt;=15,IF(TL$19&gt;='様式３（療養者名簿）（⑤の場合）'!$BD90,IF(TL$19&lt;='様式３（療養者名簿）（⑤の場合）'!$BE90,1,0),0),0)</f>
        <v>0</v>
      </c>
      <c r="TM85" s="257">
        <f>IF(TM$19-'様式３（療養者名簿）（⑤の場合）'!$BD90+1&lt;=15,IF(TM$19&gt;='様式３（療養者名簿）（⑤の場合）'!$BD90,IF(TM$19&lt;='様式３（療養者名簿）（⑤の場合）'!$BE90,1,0),0),0)</f>
        <v>0</v>
      </c>
      <c r="TN85" s="257">
        <f>IF(TN$19-'様式３（療養者名簿）（⑤の場合）'!$BD90+1&lt;=15,IF(TN$19&gt;='様式３（療養者名簿）（⑤の場合）'!$BD90,IF(TN$19&lt;='様式３（療養者名簿）（⑤の場合）'!$BE90,1,0),0),0)</f>
        <v>0</v>
      </c>
      <c r="TO85" s="257">
        <f>IF(TO$19-'様式３（療養者名簿）（⑤の場合）'!$BD90+1&lt;=15,IF(TO$19&gt;='様式３（療養者名簿）（⑤の場合）'!$BD90,IF(TO$19&lt;='様式３（療養者名簿）（⑤の場合）'!$BE90,1,0),0),0)</f>
        <v>0</v>
      </c>
      <c r="TP85" s="257">
        <f>IF(TP$19-'様式３（療養者名簿）（⑤の場合）'!$BD90+1&lt;=15,IF(TP$19&gt;='様式３（療養者名簿）（⑤の場合）'!$BD90,IF(TP$19&lt;='様式３（療養者名簿）（⑤の場合）'!$BE90,1,0),0),0)</f>
        <v>0</v>
      </c>
      <c r="TQ85" s="257">
        <f>IF(TQ$19-'様式３（療養者名簿）（⑤の場合）'!$BD90+1&lt;=15,IF(TQ$19&gt;='様式３（療養者名簿）（⑤の場合）'!$BD90,IF(TQ$19&lt;='様式３（療養者名簿）（⑤の場合）'!$BE90,1,0),0),0)</f>
        <v>0</v>
      </c>
      <c r="TR85" s="257">
        <f>IF(TR$19-'様式３（療養者名簿）（⑤の場合）'!$BD90+1&lt;=15,IF(TR$19&gt;='様式３（療養者名簿）（⑤の場合）'!$BD90,IF(TR$19&lt;='様式３（療養者名簿）（⑤の場合）'!$BE90,1,0),0),0)</f>
        <v>0</v>
      </c>
      <c r="TS85" s="257">
        <f>IF(TS$19-'様式３（療養者名簿）（⑤の場合）'!$BD90+1&lt;=15,IF(TS$19&gt;='様式３（療養者名簿）（⑤の場合）'!$BD90,IF(TS$19&lt;='様式３（療養者名簿）（⑤の場合）'!$BE90,1,0),0),0)</f>
        <v>0</v>
      </c>
      <c r="TT85" s="257">
        <f>IF(TT$19-'様式３（療養者名簿）（⑤の場合）'!$BD90+1&lt;=15,IF(TT$19&gt;='様式３（療養者名簿）（⑤の場合）'!$BD90,IF(TT$19&lt;='様式３（療養者名簿）（⑤の場合）'!$BE90,1,0),0),0)</f>
        <v>0</v>
      </c>
      <c r="TU85" s="257">
        <f>IF(TU$19-'様式３（療養者名簿）（⑤の場合）'!$BD90+1&lt;=15,IF(TU$19&gt;='様式３（療養者名簿）（⑤の場合）'!$BD90,IF(TU$19&lt;='様式３（療養者名簿）（⑤の場合）'!$BE90,1,0),0),0)</f>
        <v>0</v>
      </c>
      <c r="TV85" s="257">
        <f>IF(TV$19-'様式３（療養者名簿）（⑤の場合）'!$BD90+1&lt;=15,IF(TV$19&gt;='様式３（療養者名簿）（⑤の場合）'!$BD90,IF(TV$19&lt;='様式３（療養者名簿）（⑤の場合）'!$BE90,1,0),0),0)</f>
        <v>0</v>
      </c>
      <c r="TW85" s="257">
        <f>IF(TW$19-'様式３（療養者名簿）（⑤の場合）'!$BD90+1&lt;=15,IF(TW$19&gt;='様式３（療養者名簿）（⑤の場合）'!$BD90,IF(TW$19&lt;='様式３（療養者名簿）（⑤の場合）'!$BE90,1,0),0),0)</f>
        <v>0</v>
      </c>
      <c r="TX85" s="257">
        <f>IF(TX$19-'様式３（療養者名簿）（⑤の場合）'!$BD90+1&lt;=15,IF(TX$19&gt;='様式３（療養者名簿）（⑤の場合）'!$BD90,IF(TX$19&lt;='様式３（療養者名簿）（⑤の場合）'!$BE90,1,0),0),0)</f>
        <v>0</v>
      </c>
      <c r="TY85" s="257">
        <f>IF(TY$19-'様式３（療養者名簿）（⑤の場合）'!$BD90+1&lt;=15,IF(TY$19&gt;='様式３（療養者名簿）（⑤の場合）'!$BD90,IF(TY$19&lt;='様式３（療養者名簿）（⑤の場合）'!$BE90,1,0),0),0)</f>
        <v>0</v>
      </c>
      <c r="TZ85" s="257">
        <f>IF(TZ$19-'様式３（療養者名簿）（⑤の場合）'!$BD90+1&lt;=15,IF(TZ$19&gt;='様式３（療養者名簿）（⑤の場合）'!$BD90,IF(TZ$19&lt;='様式３（療養者名簿）（⑤の場合）'!$BE90,1,0),0),0)</f>
        <v>0</v>
      </c>
      <c r="UA85" s="257">
        <f>IF(UA$19-'様式３（療養者名簿）（⑤の場合）'!$BD90+1&lt;=15,IF(UA$19&gt;='様式３（療養者名簿）（⑤の場合）'!$BD90,IF(UA$19&lt;='様式３（療養者名簿）（⑤の場合）'!$BE90,1,0),0),0)</f>
        <v>0</v>
      </c>
      <c r="UB85" s="257">
        <f>IF(UB$19-'様式３（療養者名簿）（⑤の場合）'!$BD90+1&lt;=15,IF(UB$19&gt;='様式３（療養者名簿）（⑤の場合）'!$BD90,IF(UB$19&lt;='様式３（療養者名簿）（⑤の場合）'!$BE90,1,0),0),0)</f>
        <v>0</v>
      </c>
      <c r="UC85" s="257">
        <f>IF(UC$19-'様式３（療養者名簿）（⑤の場合）'!$BD90+1&lt;=15,IF(UC$19&gt;='様式３（療養者名簿）（⑤の場合）'!$BD90,IF(UC$19&lt;='様式３（療養者名簿）（⑤の場合）'!$BE90,1,0),0),0)</f>
        <v>0</v>
      </c>
      <c r="UD85" s="384">
        <f>IF(UD$19-'様式３（療養者名簿）（⑤の場合）'!$BD90+1&lt;=15,IF(UD$19&gt;='様式３（療養者名簿）（⑤の場合）'!$BD90,IF(UD$19&lt;='様式３（療養者名簿）（⑤の場合）'!$BE90,1,0),0),0)</f>
        <v>0</v>
      </c>
      <c r="UE85" s="384">
        <f>IF(UE$19-'様式３（療養者名簿）（⑤の場合）'!$BD90+1&lt;=15,IF(UE$19&gt;='様式３（療養者名簿）（⑤の場合）'!$BD90,IF(UE$19&lt;='様式３（療養者名簿）（⑤の場合）'!$BE90,1,0),0),0)</f>
        <v>0</v>
      </c>
      <c r="UF85" s="384">
        <f>IF(UF$19-'様式３（療養者名簿）（⑤の場合）'!$BD90+1&lt;=15,IF(UF$19&gt;='様式３（療養者名簿）（⑤の場合）'!$BD90,IF(UF$19&lt;='様式３（療養者名簿）（⑤の場合）'!$BE90,1,0),0),0)</f>
        <v>0</v>
      </c>
      <c r="UG85" s="384">
        <f>IF(UG$19-'様式３（療養者名簿）（⑤の場合）'!$BD90+1&lt;=15,IF(UG$19&gt;='様式３（療養者名簿）（⑤の場合）'!$BD90,IF(UG$19&lt;='様式３（療養者名簿）（⑤の場合）'!$BE90,1,0),0),0)</f>
        <v>0</v>
      </c>
      <c r="UH85" s="384">
        <f>IF(UH$19-'様式３（療養者名簿）（⑤の場合）'!$BD90+1&lt;=15,IF(UH$19&gt;='様式３（療養者名簿）（⑤の場合）'!$BD90,IF(UH$19&lt;='様式３（療養者名簿）（⑤の場合）'!$BE90,1,0),0),0)</f>
        <v>0</v>
      </c>
      <c r="UI85" s="384">
        <f>IF(UI$19-'様式３（療養者名簿）（⑤の場合）'!$BD90+1&lt;=15,IF(UI$19&gt;='様式３（療養者名簿）（⑤の場合）'!$BD90,IF(UI$19&lt;='様式３（療養者名簿）（⑤の場合）'!$BE90,1,0),0),0)</f>
        <v>0</v>
      </c>
      <c r="UJ85" s="384">
        <f>IF(UJ$19-'様式３（療養者名簿）（⑤の場合）'!$BD90+1&lt;=15,IF(UJ$19&gt;='様式３（療養者名簿）（⑤の場合）'!$BD90,IF(UJ$19&lt;='様式３（療養者名簿）（⑤の場合）'!$BE90,1,0),0),0)</f>
        <v>0</v>
      </c>
      <c r="UK85" s="384">
        <f>IF(UK$19-'様式３（療養者名簿）（⑤の場合）'!$BD90+1&lt;=15,IF(UK$19&gt;='様式３（療養者名簿）（⑤の場合）'!$BD90,IF(UK$19&lt;='様式３（療養者名簿）（⑤の場合）'!$BE90,1,0),0),0)</f>
        <v>0</v>
      </c>
      <c r="UL85" s="384">
        <f>IF(UL$19-'様式３（療養者名簿）（⑤の場合）'!$BD90+1&lt;=15,IF(UL$19&gt;='様式３（療養者名簿）（⑤の場合）'!$BD90,IF(UL$19&lt;='様式３（療養者名簿）（⑤の場合）'!$BE90,1,0),0),0)</f>
        <v>0</v>
      </c>
      <c r="UM85" s="384">
        <f>IF(UM$19-'様式３（療養者名簿）（⑤の場合）'!$BD90+1&lt;=15,IF(UM$19&gt;='様式３（療養者名簿）（⑤の場合）'!$BD90,IF(UM$19&lt;='様式３（療養者名簿）（⑤の場合）'!$BE90,1,0),0),0)</f>
        <v>0</v>
      </c>
      <c r="UN85" s="384">
        <f>IF(UN$19-'様式３（療養者名簿）（⑤の場合）'!$BD90+1&lt;=15,IF(UN$19&gt;='様式３（療養者名簿）（⑤の場合）'!$BD90,IF(UN$19&lt;='様式３（療養者名簿）（⑤の場合）'!$BE90,1,0),0),0)</f>
        <v>0</v>
      </c>
      <c r="UO85" s="384">
        <f>IF(UO$19-'様式３（療養者名簿）（⑤の場合）'!$BD90+1&lt;=15,IF(UO$19&gt;='様式３（療養者名簿）（⑤の場合）'!$BD90,IF(UO$19&lt;='様式３（療養者名簿）（⑤の場合）'!$BE90,1,0),0),0)</f>
        <v>0</v>
      </c>
      <c r="UP85" s="384">
        <f>IF(UP$19-'様式３（療養者名簿）（⑤の場合）'!$BD90+1&lt;=15,IF(UP$19&gt;='様式３（療養者名簿）（⑤の場合）'!$BD90,IF(UP$19&lt;='様式３（療養者名簿）（⑤の場合）'!$BE90,1,0),0),0)</f>
        <v>0</v>
      </c>
      <c r="UQ85" s="384">
        <f>IF(UQ$19-'様式３（療養者名簿）（⑤の場合）'!$BD90+1&lt;=15,IF(UQ$19&gt;='様式３（療養者名簿）（⑤の場合）'!$BD90,IF(UQ$19&lt;='様式３（療養者名簿）（⑤の場合）'!$BE90,1,0),0),0)</f>
        <v>0</v>
      </c>
      <c r="UR85" s="384">
        <f>IF(UR$19-'様式３（療養者名簿）（⑤の場合）'!$BD90+1&lt;=15,IF(UR$19&gt;='様式３（療養者名簿）（⑤の場合）'!$BD90,IF(UR$19&lt;='様式３（療養者名簿）（⑤の場合）'!$BE90,1,0),0),0)</f>
        <v>0</v>
      </c>
      <c r="US85" s="384">
        <f>IF(US$19-'様式３（療養者名簿）（⑤の場合）'!$BD90+1&lt;=15,IF(US$19&gt;='様式３（療養者名簿）（⑤の場合）'!$BD90,IF(US$19&lt;='様式３（療養者名簿）（⑤の場合）'!$BE90,1,0),0),0)</f>
        <v>0</v>
      </c>
      <c r="UT85" s="384">
        <f>IF(UT$19-'様式３（療養者名簿）（⑤の場合）'!$BD90+1&lt;=15,IF(UT$19&gt;='様式３（療養者名簿）（⑤の場合）'!$BD90,IF(UT$19&lt;='様式３（療養者名簿）（⑤の場合）'!$BE90,1,0),0),0)</f>
        <v>0</v>
      </c>
      <c r="UU85" s="384">
        <f>IF(UU$19-'様式３（療養者名簿）（⑤の場合）'!$BD90+1&lt;=15,IF(UU$19&gt;='様式３（療養者名簿）（⑤の場合）'!$BD90,IF(UU$19&lt;='様式３（療養者名簿）（⑤の場合）'!$BE90,1,0),0),0)</f>
        <v>0</v>
      </c>
      <c r="UV85" s="384">
        <f>IF(UV$19-'様式３（療養者名簿）（⑤の場合）'!$BD90+1&lt;=15,IF(UV$19&gt;='様式３（療養者名簿）（⑤の場合）'!$BD90,IF(UV$19&lt;='様式３（療養者名簿）（⑤の場合）'!$BE90,1,0),0),0)</f>
        <v>0</v>
      </c>
      <c r="UW85" s="384">
        <f>IF(UW$19-'様式３（療養者名簿）（⑤の場合）'!$BD90+1&lt;=15,IF(UW$19&gt;='様式３（療養者名簿）（⑤の場合）'!$BD90,IF(UW$19&lt;='様式３（療養者名簿）（⑤の場合）'!$BE90,1,0),0),0)</f>
        <v>0</v>
      </c>
      <c r="UX85" s="384">
        <f>IF(UX$19-'様式３（療養者名簿）（⑤の場合）'!$BD90+1&lt;=15,IF(UX$19&gt;='様式３（療養者名簿）（⑤の場合）'!$BD90,IF(UX$19&lt;='様式３（療養者名簿）（⑤の場合）'!$BE90,1,0),0),0)</f>
        <v>0</v>
      </c>
      <c r="UY85" s="384">
        <f>IF(UY$19-'様式３（療養者名簿）（⑤の場合）'!$BD90+1&lt;=15,IF(UY$19&gt;='様式３（療養者名簿）（⑤の場合）'!$BD90,IF(UY$19&lt;='様式３（療養者名簿）（⑤の場合）'!$BE90,1,0),0),0)</f>
        <v>0</v>
      </c>
      <c r="UZ85" s="384">
        <f>IF(UZ$19-'様式３（療養者名簿）（⑤の場合）'!$BD90+1&lt;=15,IF(UZ$19&gt;='様式３（療養者名簿）（⑤の場合）'!$BD90,IF(UZ$19&lt;='様式３（療養者名簿）（⑤の場合）'!$BE90,1,0),0),0)</f>
        <v>0</v>
      </c>
      <c r="VA85" s="384">
        <f>IF(VA$19-'様式３（療養者名簿）（⑤の場合）'!$BD90+1&lt;=15,IF(VA$19&gt;='様式３（療養者名簿）（⑤の場合）'!$BD90,IF(VA$19&lt;='様式３（療養者名簿）（⑤の場合）'!$BE90,1,0),0),0)</f>
        <v>0</v>
      </c>
      <c r="VB85" s="384">
        <f>IF(VB$19-'様式３（療養者名簿）（⑤の場合）'!$BD90+1&lt;=15,IF(VB$19&gt;='様式３（療養者名簿）（⑤の場合）'!$BD90,IF(VB$19&lt;='様式３（療養者名簿）（⑤の場合）'!$BE90,1,0),0),0)</f>
        <v>0</v>
      </c>
      <c r="VC85" s="384">
        <f>IF(VC$19-'様式３（療養者名簿）（⑤の場合）'!$BD90+1&lt;=15,IF(VC$19&gt;='様式３（療養者名簿）（⑤の場合）'!$BD90,IF(VC$19&lt;='様式３（療養者名簿）（⑤の場合）'!$BE90,1,0),0),0)</f>
        <v>0</v>
      </c>
      <c r="VD85" s="384">
        <f>IF(VD$19-'様式３（療養者名簿）（⑤の場合）'!$BD90+1&lt;=15,IF(VD$19&gt;='様式３（療養者名簿）（⑤の場合）'!$BD90,IF(VD$19&lt;='様式３（療養者名簿）（⑤の場合）'!$BE90,1,0),0),0)</f>
        <v>0</v>
      </c>
      <c r="VE85" s="384">
        <f>IF(VE$19-'様式３（療養者名簿）（⑤の場合）'!$BD90+1&lt;=15,IF(VE$19&gt;='様式３（療養者名簿）（⑤の場合）'!$BD90,IF(VE$19&lt;='様式３（療養者名簿）（⑤の場合）'!$BE90,1,0),0),0)</f>
        <v>0</v>
      </c>
      <c r="VF85" s="384">
        <f>IF(VF$19-'様式３（療養者名簿）（⑤の場合）'!$BD90+1&lt;=15,IF(VF$19&gt;='様式３（療養者名簿）（⑤の場合）'!$BD90,IF(VF$19&lt;='様式３（療養者名簿）（⑤の場合）'!$BE90,1,0),0),0)</f>
        <v>0</v>
      </c>
      <c r="VG85" s="384">
        <f>IF(VG$19-'様式３（療養者名簿）（⑤の場合）'!$BD90+1&lt;=15,IF(VG$19&gt;='様式３（療養者名簿）（⑤の場合）'!$BD90,IF(VG$19&lt;='様式３（療養者名簿）（⑤の場合）'!$BE90,1,0),0),0)</f>
        <v>0</v>
      </c>
      <c r="VH85" s="384">
        <f>IF(VH$19-'様式３（療養者名簿）（⑤の場合）'!$BD90+1&lt;=15,IF(VH$19&gt;='様式３（療養者名簿）（⑤の場合）'!$BD90,IF(VH$19&lt;='様式３（療養者名簿）（⑤の場合）'!$BE90,1,0),0),0)</f>
        <v>0</v>
      </c>
      <c r="VI85" s="384">
        <f>IF(VI$19-'様式３（療養者名簿）（⑤の場合）'!$BD90+1&lt;=15,IF(VI$19&gt;='様式３（療養者名簿）（⑤の場合）'!$BD90,IF(VI$19&lt;='様式３（療養者名簿）（⑤の場合）'!$BE90,1,0),0),0)</f>
        <v>0</v>
      </c>
      <c r="VJ85" s="384">
        <f>IF(VJ$19-'様式３（療養者名簿）（⑤の場合）'!$BD90+1&lt;=15,IF(VJ$19&gt;='様式３（療養者名簿）（⑤の場合）'!$BD90,IF(VJ$19&lt;='様式３（療養者名簿）（⑤の場合）'!$BE90,1,0),0),0)</f>
        <v>0</v>
      </c>
      <c r="VK85" s="384">
        <f>IF(VK$19-'様式３（療養者名簿）（⑤の場合）'!$BD90+1&lt;=15,IF(VK$19&gt;='様式３（療養者名簿）（⑤の場合）'!$BD90,IF(VK$19&lt;='様式３（療養者名簿）（⑤の場合）'!$BE90,1,0),0),0)</f>
        <v>0</v>
      </c>
      <c r="VL85" s="384">
        <f>IF(VL$19-'様式３（療養者名簿）（⑤の場合）'!$BD90+1&lt;=15,IF(VL$19&gt;='様式３（療養者名簿）（⑤の場合）'!$BD90,IF(VL$19&lt;='様式３（療養者名簿）（⑤の場合）'!$BE90,1,0),0),0)</f>
        <v>0</v>
      </c>
      <c r="VM85" s="384">
        <f>IF(VM$19-'様式３（療養者名簿）（⑤の場合）'!$BD90+1&lt;=15,IF(VM$19&gt;='様式３（療養者名簿）（⑤の場合）'!$BD90,IF(VM$19&lt;='様式３（療養者名簿）（⑤の場合）'!$BE90,1,0),0),0)</f>
        <v>0</v>
      </c>
      <c r="VN85" s="384">
        <f>IF(VN$19-'様式３（療養者名簿）（⑤の場合）'!$BD90+1&lt;=15,IF(VN$19&gt;='様式３（療養者名簿）（⑤の場合）'!$BD90,IF(VN$19&lt;='様式３（療養者名簿）（⑤の場合）'!$BE90,1,0),0),0)</f>
        <v>0</v>
      </c>
      <c r="VO85" s="384">
        <f>IF(VO$19-'様式３（療養者名簿）（⑤の場合）'!$BD90+1&lt;=15,IF(VO$19&gt;='様式３（療養者名簿）（⑤の場合）'!$BD90,IF(VO$19&lt;='様式３（療養者名簿）（⑤の場合）'!$BE90,1,0),0),0)</f>
        <v>0</v>
      </c>
      <c r="VP85" s="384">
        <f>IF(VP$19-'様式３（療養者名簿）（⑤の場合）'!$BD90+1&lt;=15,IF(VP$19&gt;='様式３（療養者名簿）（⑤の場合）'!$BD90,IF(VP$19&lt;='様式３（療養者名簿）（⑤の場合）'!$BE90,1,0),0),0)</f>
        <v>0</v>
      </c>
      <c r="VQ85" s="384">
        <f>IF(VQ$19-'様式３（療養者名簿）（⑤の場合）'!$BD90+1&lt;=15,IF(VQ$19&gt;='様式３（療養者名簿）（⑤の場合）'!$BD90,IF(VQ$19&lt;='様式３（療養者名簿）（⑤の場合）'!$BE90,1,0),0),0)</f>
        <v>0</v>
      </c>
      <c r="VR85" s="384">
        <f>IF(VR$19-'様式３（療養者名簿）（⑤の場合）'!$BD90+1&lt;=15,IF(VR$19&gt;='様式３（療養者名簿）（⑤の場合）'!$BD90,IF(VR$19&lt;='様式３（療養者名簿）（⑤の場合）'!$BE90,1,0),0),0)</f>
        <v>0</v>
      </c>
      <c r="VS85" s="384">
        <f>IF(VS$19-'様式３（療養者名簿）（⑤の場合）'!$BD90+1&lt;=15,IF(VS$19&gt;='様式３（療養者名簿）（⑤の場合）'!$BD90,IF(VS$19&lt;='様式３（療養者名簿）（⑤の場合）'!$BE90,1,0),0),0)</f>
        <v>0</v>
      </c>
      <c r="VT85" s="384">
        <f>IF(VT$19-'様式３（療養者名簿）（⑤の場合）'!$BD90+1&lt;=15,IF(VT$19&gt;='様式３（療養者名簿）（⑤の場合）'!$BD90,IF(VT$19&lt;='様式３（療養者名簿）（⑤の場合）'!$BE90,1,0),0),0)</f>
        <v>0</v>
      </c>
      <c r="VU85" s="384">
        <f>IF(VU$19-'様式３（療養者名簿）（⑤の場合）'!$BD90+1&lt;=15,IF(VU$19&gt;='様式３（療養者名簿）（⑤の場合）'!$BD90,IF(VU$19&lt;='様式３（療養者名簿）（⑤の場合）'!$BE90,1,0),0),0)</f>
        <v>0</v>
      </c>
      <c r="VV85" s="384">
        <f>IF(VV$19-'様式３（療養者名簿）（⑤の場合）'!$BD90+1&lt;=15,IF(VV$19&gt;='様式３（療養者名簿）（⑤の場合）'!$BD90,IF(VV$19&lt;='様式３（療養者名簿）（⑤の場合）'!$BE90,1,0),0),0)</f>
        <v>0</v>
      </c>
      <c r="VW85" s="384">
        <f>IF(VW$19-'様式３（療養者名簿）（⑤の場合）'!$BD90+1&lt;=15,IF(VW$19&gt;='様式３（療養者名簿）（⑤の場合）'!$BD90,IF(VW$19&lt;='様式３（療養者名簿）（⑤の場合）'!$BE90,1,0),0),0)</f>
        <v>0</v>
      </c>
      <c r="VX85" s="384">
        <f>IF(VX$19-'様式３（療養者名簿）（⑤の場合）'!$BD90+1&lt;=15,IF(VX$19&gt;='様式３（療養者名簿）（⑤の場合）'!$BD90,IF(VX$19&lt;='様式３（療養者名簿）（⑤の場合）'!$BE90,1,0),0),0)</f>
        <v>0</v>
      </c>
      <c r="VY85" s="384">
        <f>IF(VY$19-'様式３（療養者名簿）（⑤の場合）'!$BD90+1&lt;=15,IF(VY$19&gt;='様式３（療養者名簿）（⑤の場合）'!$BD90,IF(VY$19&lt;='様式３（療養者名簿）（⑤の場合）'!$BE90,1,0),0),0)</f>
        <v>0</v>
      </c>
      <c r="VZ85" s="384">
        <f>IF(VZ$19-'様式３（療養者名簿）（⑤の場合）'!$BD90+1&lt;=15,IF(VZ$19&gt;='様式３（療養者名簿）（⑤の場合）'!$BD90,IF(VZ$19&lt;='様式３（療養者名簿）（⑤の場合）'!$BE90,1,0),0),0)</f>
        <v>0</v>
      </c>
      <c r="WA85" s="384">
        <f>IF(WA$19-'様式３（療養者名簿）（⑤の場合）'!$BD90+1&lt;=15,IF(WA$19&gt;='様式３（療養者名簿）（⑤の場合）'!$BD90,IF(WA$19&lt;='様式３（療養者名簿）（⑤の場合）'!$BE90,1,0),0),0)</f>
        <v>0</v>
      </c>
      <c r="WB85" s="384">
        <f>IF(WB$19-'様式３（療養者名簿）（⑤の場合）'!$BD90+1&lt;=15,IF(WB$19&gt;='様式３（療養者名簿）（⑤の場合）'!$BD90,IF(WB$19&lt;='様式３（療養者名簿）（⑤の場合）'!$BE90,1,0),0),0)</f>
        <v>0</v>
      </c>
      <c r="WC85" s="384">
        <f>IF(WC$19-'様式３（療養者名簿）（⑤の場合）'!$BD90+1&lt;=15,IF(WC$19&gt;='様式３（療養者名簿）（⑤の場合）'!$BD90,IF(WC$19&lt;='様式３（療養者名簿）（⑤の場合）'!$BE90,1,0),0),0)</f>
        <v>0</v>
      </c>
      <c r="WD85" s="384">
        <f>IF(WD$19-'様式３（療養者名簿）（⑤の場合）'!$BD90+1&lt;=15,IF(WD$19&gt;='様式３（療養者名簿）（⑤の場合）'!$BD90,IF(WD$19&lt;='様式３（療養者名簿）（⑤の場合）'!$BE90,1,0),0),0)</f>
        <v>0</v>
      </c>
      <c r="WE85" s="384">
        <f>IF(WE$19-'様式３（療養者名簿）（⑤の場合）'!$BD90+1&lt;=15,IF(WE$19&gt;='様式３（療養者名簿）（⑤の場合）'!$BD90,IF(WE$19&lt;='様式３（療養者名簿）（⑤の場合）'!$BE90,1,0),0),0)</f>
        <v>0</v>
      </c>
      <c r="WF85" s="384">
        <f>IF(WF$19-'様式３（療養者名簿）（⑤の場合）'!$BD90+1&lt;=15,IF(WF$19&gt;='様式３（療養者名簿）（⑤の場合）'!$BD90,IF(WF$19&lt;='様式３（療養者名簿）（⑤の場合）'!$BE90,1,0),0),0)</f>
        <v>0</v>
      </c>
      <c r="WG85" s="384">
        <f>IF(WG$19-'様式３（療養者名簿）（⑤の場合）'!$BD90+1&lt;=15,IF(WG$19&gt;='様式３（療養者名簿）（⑤の場合）'!$BD90,IF(WG$19&lt;='様式３（療養者名簿）（⑤の場合）'!$BE90,1,0),0),0)</f>
        <v>0</v>
      </c>
      <c r="WH85" s="384">
        <f>IF(WH$19-'様式３（療養者名簿）（⑤の場合）'!$BD90+1&lt;=15,IF(WH$19&gt;='様式３（療養者名簿）（⑤の場合）'!$BD90,IF(WH$19&lt;='様式３（療養者名簿）（⑤の場合）'!$BE90,1,0),0),0)</f>
        <v>0</v>
      </c>
      <c r="WI85" s="384">
        <f>IF(WI$19-'様式３（療養者名簿）（⑤の場合）'!$BD90+1&lt;=15,IF(WI$19&gt;='様式３（療養者名簿）（⑤の場合）'!$BD90,IF(WI$19&lt;='様式３（療養者名簿）（⑤の場合）'!$BE90,1,0),0),0)</f>
        <v>0</v>
      </c>
      <c r="WJ85" s="384">
        <f>IF(WJ$19-'様式３（療養者名簿）（⑤の場合）'!$BD90+1&lt;=15,IF(WJ$19&gt;='様式３（療養者名簿）（⑤の場合）'!$BD90,IF(WJ$19&lt;='様式３（療養者名簿）（⑤の場合）'!$BE90,1,0),0),0)</f>
        <v>0</v>
      </c>
      <c r="WK85" s="384">
        <f>IF(WK$19-'様式３（療養者名簿）（⑤の場合）'!$BD90+1&lt;=15,IF(WK$19&gt;='様式３（療養者名簿）（⑤の場合）'!$BD90,IF(WK$19&lt;='様式３（療養者名簿）（⑤の場合）'!$BE90,1,0),0),0)</f>
        <v>0</v>
      </c>
      <c r="WL85" s="384">
        <f>IF(WL$19-'様式３（療養者名簿）（⑤の場合）'!$BD90+1&lt;=15,IF(WL$19&gt;='様式３（療養者名簿）（⑤の場合）'!$BD90,IF(WL$19&lt;='様式３（療養者名簿）（⑤の場合）'!$BE90,1,0),0),0)</f>
        <v>0</v>
      </c>
      <c r="WM85" s="384">
        <f>IF(WM$19-'様式３（療養者名簿）（⑤の場合）'!$BD90+1&lt;=15,IF(WM$19&gt;='様式３（療養者名簿）（⑤の場合）'!$BD90,IF(WM$19&lt;='様式３（療養者名簿）（⑤の場合）'!$BE90,1,0),0),0)</f>
        <v>0</v>
      </c>
      <c r="WN85" s="384">
        <f>IF(WN$19-'様式３（療養者名簿）（⑤の場合）'!$BD90+1&lt;=15,IF(WN$19&gt;='様式３（療養者名簿）（⑤の場合）'!$BD90,IF(WN$19&lt;='様式３（療養者名簿）（⑤の場合）'!$BE90,1,0),0),0)</f>
        <v>0</v>
      </c>
      <c r="WO85" s="384">
        <f>IF(WO$19-'様式３（療養者名簿）（⑤の場合）'!$BD90+1&lt;=15,IF(WO$19&gt;='様式３（療養者名簿）（⑤の場合）'!$BD90,IF(WO$19&lt;='様式３（療養者名簿）（⑤の場合）'!$BE90,1,0),0),0)</f>
        <v>0</v>
      </c>
      <c r="WP85" s="384">
        <f>IF(WP$19-'様式３（療養者名簿）（⑤の場合）'!$BD90+1&lt;=15,IF(WP$19&gt;='様式３（療養者名簿）（⑤の場合）'!$BD90,IF(WP$19&lt;='様式３（療養者名簿）（⑤の場合）'!$BE90,1,0),0),0)</f>
        <v>0</v>
      </c>
      <c r="WQ85" s="384">
        <f>IF(WQ$19-'様式３（療養者名簿）（⑤の場合）'!$BD90+1&lt;=15,IF(WQ$19&gt;='様式３（療養者名簿）（⑤の場合）'!$BD90,IF(WQ$19&lt;='様式３（療養者名簿）（⑤の場合）'!$BE90,1,0),0),0)</f>
        <v>0</v>
      </c>
      <c r="WR85" s="384">
        <f>IF(WR$19-'様式３（療養者名簿）（⑤の場合）'!$BD90+1&lt;=15,IF(WR$19&gt;='様式３（療養者名簿）（⑤の場合）'!$BD90,IF(WR$19&lt;='様式３（療養者名簿）（⑤の場合）'!$BE90,1,0),0),0)</f>
        <v>0</v>
      </c>
      <c r="WS85" s="384">
        <f>IF(WS$19-'様式３（療養者名簿）（⑤の場合）'!$BD90+1&lt;=15,IF(WS$19&gt;='様式３（療養者名簿）（⑤の場合）'!$BD90,IF(WS$19&lt;='様式３（療養者名簿）（⑤の場合）'!$BE90,1,0),0),0)</f>
        <v>0</v>
      </c>
      <c r="WT85" s="384">
        <f>IF(WT$19-'様式３（療養者名簿）（⑤の場合）'!$BD90+1&lt;=15,IF(WT$19&gt;='様式３（療養者名簿）（⑤の場合）'!$BD90,IF(WT$19&lt;='様式３（療養者名簿）（⑤の場合）'!$BE90,1,0),0),0)</f>
        <v>0</v>
      </c>
      <c r="WU85" s="384">
        <f>IF(WU$19-'様式３（療養者名簿）（⑤の場合）'!$BD90+1&lt;=15,IF(WU$19&gt;='様式３（療養者名簿）（⑤の場合）'!$BD90,IF(WU$19&lt;='様式３（療養者名簿）（⑤の場合）'!$BE90,1,0),0),0)</f>
        <v>0</v>
      </c>
      <c r="WV85" s="384">
        <f>IF(WV$19-'様式３（療養者名簿）（⑤の場合）'!$BD90+1&lt;=15,IF(WV$19&gt;='様式３（療養者名簿）（⑤の場合）'!$BD90,IF(WV$19&lt;='様式３（療養者名簿）（⑤の場合）'!$BE90,1,0),0),0)</f>
        <v>0</v>
      </c>
      <c r="WW85" s="384">
        <f>IF(WW$19-'様式３（療養者名簿）（⑤の場合）'!$BD90+1&lt;=15,IF(WW$19&gt;='様式３（療養者名簿）（⑤の場合）'!$BD90,IF(WW$19&lt;='様式３（療養者名簿）（⑤の場合）'!$BE90,1,0),0),0)</f>
        <v>0</v>
      </c>
      <c r="WX85" s="384">
        <f>IF(WX$19-'様式３（療養者名簿）（⑤の場合）'!$BD90+1&lt;=15,IF(WX$19&gt;='様式３（療養者名簿）（⑤の場合）'!$BD90,IF(WX$19&lt;='様式３（療養者名簿）（⑤の場合）'!$BE90,1,0),0),0)</f>
        <v>0</v>
      </c>
      <c r="WY85" s="384">
        <f>IF(WY$19-'様式３（療養者名簿）（⑤の場合）'!$BD90+1&lt;=15,IF(WY$19&gt;='様式３（療養者名簿）（⑤の場合）'!$BD90,IF(WY$19&lt;='様式３（療養者名簿）（⑤の場合）'!$BE90,1,0),0),0)</f>
        <v>0</v>
      </c>
      <c r="WZ85" s="384">
        <f>IF(WZ$19-'様式３（療養者名簿）（⑤の場合）'!$BD90+1&lt;=15,IF(WZ$19&gt;='様式３（療養者名簿）（⑤の場合）'!$BD90,IF(WZ$19&lt;='様式３（療養者名簿）（⑤の場合）'!$BE90,1,0),0),0)</f>
        <v>0</v>
      </c>
      <c r="XA85" s="384">
        <f>IF(XA$19-'様式３（療養者名簿）（⑤の場合）'!$BD90+1&lt;=15,IF(XA$19&gt;='様式３（療養者名簿）（⑤の場合）'!$BD90,IF(XA$19&lt;='様式３（療養者名簿）（⑤の場合）'!$BE90,1,0),0),0)</f>
        <v>0</v>
      </c>
      <c r="XB85" s="384">
        <f>IF(XB$19-'様式３（療養者名簿）（⑤の場合）'!$BD90+1&lt;=15,IF(XB$19&gt;='様式３（療養者名簿）（⑤の場合）'!$BD90,IF(XB$19&lt;='様式３（療養者名簿）（⑤の場合）'!$BE90,1,0),0),0)</f>
        <v>0</v>
      </c>
      <c r="XC85" s="384">
        <f>IF(XC$19-'様式３（療養者名簿）（⑤の場合）'!$BD90+1&lt;=15,IF(XC$19&gt;='様式３（療養者名簿）（⑤の場合）'!$BD90,IF(XC$19&lt;='様式３（療養者名簿）（⑤の場合）'!$BE90,1,0),0),0)</f>
        <v>0</v>
      </c>
      <c r="XD85" s="384">
        <f>IF(XD$19-'様式３（療養者名簿）（⑤の場合）'!$BD90+1&lt;=15,IF(XD$19&gt;='様式３（療養者名簿）（⑤の場合）'!$BD90,IF(XD$19&lt;='様式３（療養者名簿）（⑤の場合）'!$BE90,1,0),0),0)</f>
        <v>0</v>
      </c>
      <c r="XE85" s="384">
        <f>IF(XE$19-'様式３（療養者名簿）（⑤の場合）'!$BD90+1&lt;=15,IF(XE$19&gt;='様式３（療養者名簿）（⑤の場合）'!$BD90,IF(XE$19&lt;='様式３（療養者名簿）（⑤の場合）'!$BE90,1,0),0),0)</f>
        <v>0</v>
      </c>
      <c r="XF85" s="384">
        <f>IF(XF$19-'様式３（療養者名簿）（⑤の場合）'!$BD90+1&lt;=15,IF(XF$19&gt;='様式３（療養者名簿）（⑤の場合）'!$BD90,IF(XF$19&lt;='様式３（療養者名簿）（⑤の場合）'!$BE90,1,0),0),0)</f>
        <v>0</v>
      </c>
      <c r="XG85" s="384">
        <f>IF(XG$19-'様式３（療養者名簿）（⑤の場合）'!$BD90+1&lt;=15,IF(XG$19&gt;='様式３（療養者名簿）（⑤の場合）'!$BD90,IF(XG$19&lt;='様式３（療養者名簿）（⑤の場合）'!$BE90,1,0),0),0)</f>
        <v>0</v>
      </c>
      <c r="XH85" s="384">
        <f>IF(XH$19-'様式３（療養者名簿）（⑤の場合）'!$BD90+1&lt;=15,IF(XH$19&gt;='様式３（療養者名簿）（⑤の場合）'!$BD90,IF(XH$19&lt;='様式３（療養者名簿）（⑤の場合）'!$BE90,1,0),0),0)</f>
        <v>0</v>
      </c>
      <c r="XI85" s="384">
        <f>IF(XI$19-'様式３（療養者名簿）（⑤の場合）'!$BD90+1&lt;=15,IF(XI$19&gt;='様式３（療養者名簿）（⑤の場合）'!$BD90,IF(XI$19&lt;='様式３（療養者名簿）（⑤の場合）'!$BE90,1,0),0),0)</f>
        <v>0</v>
      </c>
      <c r="XJ85" s="384">
        <f>IF(XJ$19-'様式３（療養者名簿）（⑤の場合）'!$BD90+1&lt;=15,IF(XJ$19&gt;='様式３（療養者名簿）（⑤の場合）'!$BD90,IF(XJ$19&lt;='様式３（療養者名簿）（⑤の場合）'!$BE90,1,0),0),0)</f>
        <v>0</v>
      </c>
      <c r="XK85" s="384">
        <f>IF(XK$19-'様式３（療養者名簿）（⑤の場合）'!$BD90+1&lt;=15,IF(XK$19&gt;='様式３（療養者名簿）（⑤の場合）'!$BD90,IF(XK$19&lt;='様式３（療養者名簿）（⑤の場合）'!$BE90,1,0),0),0)</f>
        <v>0</v>
      </c>
      <c r="XL85" s="384">
        <f>IF(XL$19-'様式３（療養者名簿）（⑤の場合）'!$BD90+1&lt;=15,IF(XL$19&gt;='様式３（療養者名簿）（⑤の場合）'!$BD90,IF(XL$19&lt;='様式３（療養者名簿）（⑤の場合）'!$BE90,1,0),0),0)</f>
        <v>0</v>
      </c>
      <c r="XM85" s="384">
        <f>IF(XM$19-'様式３（療養者名簿）（⑤の場合）'!$BD90+1&lt;=15,IF(XM$19&gt;='様式３（療養者名簿）（⑤の場合）'!$BD90,IF(XM$19&lt;='様式３（療養者名簿）（⑤の場合）'!$BE90,1,0),0),0)</f>
        <v>0</v>
      </c>
      <c r="XN85" s="384">
        <f>IF(XN$19-'様式３（療養者名簿）（⑤の場合）'!$BD90+1&lt;=15,IF(XN$19&gt;='様式３（療養者名簿）（⑤の場合）'!$BD90,IF(XN$19&lt;='様式３（療養者名簿）（⑤の場合）'!$BE90,1,0),0),0)</f>
        <v>0</v>
      </c>
      <c r="XO85" s="384">
        <f>IF(XO$19-'様式３（療養者名簿）（⑤の場合）'!$BD90+1&lt;=15,IF(XO$19&gt;='様式３（療養者名簿）（⑤の場合）'!$BD90,IF(XO$19&lt;='様式３（療養者名簿）（⑤の場合）'!$BE90,1,0),0),0)</f>
        <v>0</v>
      </c>
      <c r="XP85" s="384">
        <f>IF(XP$19-'様式３（療養者名簿）（⑤の場合）'!$BD90+1&lt;=15,IF(XP$19&gt;='様式３（療養者名簿）（⑤の場合）'!$BD90,IF(XP$19&lt;='様式３（療養者名簿）（⑤の場合）'!$BE90,1,0),0),0)</f>
        <v>0</v>
      </c>
      <c r="XQ85" s="384">
        <f>IF(XQ$19-'様式３（療養者名簿）（⑤の場合）'!$BD90+1&lt;=15,IF(XQ$19&gt;='様式３（療養者名簿）（⑤の場合）'!$BD90,IF(XQ$19&lt;='様式３（療養者名簿）（⑤の場合）'!$BE90,1,0),0),0)</f>
        <v>0</v>
      </c>
      <c r="XR85" s="384">
        <f>IF(XR$19-'様式３（療養者名簿）（⑤の場合）'!$BD90+1&lt;=15,IF(XR$19&gt;='様式３（療養者名簿）（⑤の場合）'!$BD90,IF(XR$19&lt;='様式３（療養者名簿）（⑤の場合）'!$BE90,1,0),0),0)</f>
        <v>0</v>
      </c>
      <c r="XS85" s="384">
        <f>IF(XS$19-'様式３（療養者名簿）（⑤の場合）'!$BD90+1&lt;=15,IF(XS$19&gt;='様式３（療養者名簿）（⑤の場合）'!$BD90,IF(XS$19&lt;='様式３（療養者名簿）（⑤の場合）'!$BE90,1,0),0),0)</f>
        <v>0</v>
      </c>
      <c r="XT85" s="384">
        <f>IF(XT$19-'様式３（療養者名簿）（⑤の場合）'!$BD90+1&lt;=15,IF(XT$19&gt;='様式３（療養者名簿）（⑤の場合）'!$BD90,IF(XT$19&lt;='様式３（療養者名簿）（⑤の場合）'!$BE90,1,0),0),0)</f>
        <v>0</v>
      </c>
      <c r="XU85" s="384">
        <f>IF(XU$19-'様式３（療養者名簿）（⑤の場合）'!$BD90+1&lt;=15,IF(XU$19&gt;='様式３（療養者名簿）（⑤の場合）'!$BD90,IF(XU$19&lt;='様式３（療養者名簿）（⑤の場合）'!$BE90,1,0),0),0)</f>
        <v>0</v>
      </c>
      <c r="XV85" s="384">
        <f>IF(XV$19-'様式３（療養者名簿）（⑤の場合）'!$BD90+1&lt;=15,IF(XV$19&gt;='様式３（療養者名簿）（⑤の場合）'!$BD90,IF(XV$19&lt;='様式３（療養者名簿）（⑤の場合）'!$BE90,1,0),0),0)</f>
        <v>0</v>
      </c>
      <c r="XW85" s="384">
        <f>IF(XW$19-'様式３（療養者名簿）（⑤の場合）'!$BD90+1&lt;=15,IF(XW$19&gt;='様式３（療養者名簿）（⑤の場合）'!$BD90,IF(XW$19&lt;='様式３（療養者名簿）（⑤の場合）'!$BE90,1,0),0),0)</f>
        <v>0</v>
      </c>
      <c r="XX85" s="384">
        <f>IF(XX$19-'様式３（療養者名簿）（⑤の場合）'!$BD90+1&lt;=15,IF(XX$19&gt;='様式３（療養者名簿）（⑤の場合）'!$BD90,IF(XX$19&lt;='様式３（療養者名簿）（⑤の場合）'!$BE90,1,0),0),0)</f>
        <v>0</v>
      </c>
      <c r="XY85" s="384">
        <f>IF(XY$19-'様式３（療養者名簿）（⑤の場合）'!$BD90+1&lt;=15,IF(XY$19&gt;='様式３（療養者名簿）（⑤の場合）'!$BD90,IF(XY$19&lt;='様式３（療養者名簿）（⑤の場合）'!$BE90,1,0),0),0)</f>
        <v>0</v>
      </c>
      <c r="XZ85" s="384">
        <f>IF(XZ$19-'様式３（療養者名簿）（⑤の場合）'!$BD90+1&lt;=15,IF(XZ$19&gt;='様式３（療養者名簿）（⑤の場合）'!$BD90,IF(XZ$19&lt;='様式３（療養者名簿）（⑤の場合）'!$BE90,1,0),0),0)</f>
        <v>0</v>
      </c>
      <c r="YA85" s="384">
        <f>IF(YA$19-'様式３（療養者名簿）（⑤の場合）'!$BD90+1&lt;=15,IF(YA$19&gt;='様式３（療養者名簿）（⑤の場合）'!$BD90,IF(YA$19&lt;='様式３（療養者名簿）（⑤の場合）'!$BE90,1,0),0),0)</f>
        <v>0</v>
      </c>
      <c r="YB85" s="384">
        <f>IF(YB$19-'様式３（療養者名簿）（⑤の場合）'!$BD90+1&lt;=15,IF(YB$19&gt;='様式３（療養者名簿）（⑤の場合）'!$BD90,IF(YB$19&lt;='様式３（療養者名簿）（⑤の場合）'!$BE90,1,0),0),0)</f>
        <v>0</v>
      </c>
      <c r="YC85" s="384">
        <f>IF(YC$19-'様式３（療養者名簿）（⑤の場合）'!$BD90+1&lt;=15,IF(YC$19&gt;='様式３（療養者名簿）（⑤の場合）'!$BD90,IF(YC$19&lt;='様式３（療養者名簿）（⑤の場合）'!$BE90,1,0),0),0)</f>
        <v>0</v>
      </c>
      <c r="YD85" s="384">
        <f>IF(YD$19-'様式３（療養者名簿）（⑤の場合）'!$BD90+1&lt;=15,IF(YD$19&gt;='様式３（療養者名簿）（⑤の場合）'!$BD90,IF(YD$19&lt;='様式３（療養者名簿）（⑤の場合）'!$BE90,1,0),0),0)</f>
        <v>0</v>
      </c>
      <c r="YE85" s="384">
        <f>IF(YE$19-'様式３（療養者名簿）（⑤の場合）'!$BD90+1&lt;=15,IF(YE$19&gt;='様式３（療養者名簿）（⑤の場合）'!$BD90,IF(YE$19&lt;='様式３（療養者名簿）（⑤の場合）'!$BE90,1,0),0),0)</f>
        <v>0</v>
      </c>
      <c r="YF85" s="384">
        <f>IF(YF$19-'様式３（療養者名簿）（⑤の場合）'!$BD90+1&lt;=15,IF(YF$19&gt;='様式３（療養者名簿）（⑤の場合）'!$BD90,IF(YF$19&lt;='様式３（療養者名簿）（⑤の場合）'!$BE90,1,0),0),0)</f>
        <v>0</v>
      </c>
      <c r="YG85" s="384">
        <f>IF(YG$19-'様式３（療養者名簿）（⑤の場合）'!$BD90+1&lt;=15,IF(YG$19&gt;='様式３（療養者名簿）（⑤の場合）'!$BD90,IF(YG$19&lt;='様式３（療養者名簿）（⑤の場合）'!$BE90,1,0),0),0)</f>
        <v>0</v>
      </c>
      <c r="YH85" s="384">
        <f>IF(YH$19-'様式３（療養者名簿）（⑤の場合）'!$BD90+1&lt;=15,IF(YH$19&gt;='様式３（療養者名簿）（⑤の場合）'!$BD90,IF(YH$19&lt;='様式３（療養者名簿）（⑤の場合）'!$BE90,1,0),0),0)</f>
        <v>0</v>
      </c>
      <c r="YI85" s="384">
        <f>IF(YI$19-'様式３（療養者名簿）（⑤の場合）'!$BD90+1&lt;=15,IF(YI$19&gt;='様式３（療養者名簿）（⑤の場合）'!$BD90,IF(YI$19&lt;='様式３（療養者名簿）（⑤の場合）'!$BE90,1,0),0),0)</f>
        <v>0</v>
      </c>
      <c r="YJ85" s="384">
        <f>IF(YJ$19-'様式３（療養者名簿）（⑤の場合）'!$BD90+1&lt;=15,IF(YJ$19&gt;='様式３（療養者名簿）（⑤の場合）'!$BD90,IF(YJ$19&lt;='様式３（療養者名簿）（⑤の場合）'!$BE90,1,0),0),0)</f>
        <v>0</v>
      </c>
      <c r="YK85" s="384">
        <f>IF(YK$19-'様式３（療養者名簿）（⑤の場合）'!$BD90+1&lt;=15,IF(YK$19&gt;='様式３（療養者名簿）（⑤の場合）'!$BD90,IF(YK$19&lt;='様式３（療養者名簿）（⑤の場合）'!$BE90,1,0),0),0)</f>
        <v>0</v>
      </c>
      <c r="YL85" s="384">
        <f>IF(YL$19-'様式３（療養者名簿）（⑤の場合）'!$BD90+1&lt;=15,IF(YL$19&gt;='様式３（療養者名簿）（⑤の場合）'!$BD90,IF(YL$19&lt;='様式３（療養者名簿）（⑤の場合）'!$BE90,1,0),0),0)</f>
        <v>0</v>
      </c>
      <c r="YM85" s="384">
        <f>IF(YM$19-'様式３（療養者名簿）（⑤の場合）'!$BD90+1&lt;=15,IF(YM$19&gt;='様式３（療養者名簿）（⑤の場合）'!$BD90,IF(YM$19&lt;='様式３（療養者名簿）（⑤の場合）'!$BE90,1,0),0),0)</f>
        <v>0</v>
      </c>
      <c r="YN85" s="384">
        <f>IF(YN$19-'様式３（療養者名簿）（⑤の場合）'!$BD90+1&lt;=15,IF(YN$19&gt;='様式３（療養者名簿）（⑤の場合）'!$BD90,IF(YN$19&lt;='様式３（療養者名簿）（⑤の場合）'!$BE90,1,0),0),0)</f>
        <v>0</v>
      </c>
      <c r="YO85" s="384">
        <f>IF(YO$19-'様式３（療養者名簿）（⑤の場合）'!$BD90+1&lt;=15,IF(YO$19&gt;='様式３（療養者名簿）（⑤の場合）'!$BD90,IF(YO$19&lt;='様式３（療養者名簿）（⑤の場合）'!$BE90,1,0),0),0)</f>
        <v>0</v>
      </c>
      <c r="YP85" s="384">
        <f>IF(YP$19-'様式３（療養者名簿）（⑤の場合）'!$BD90+1&lt;=15,IF(YP$19&gt;='様式３（療養者名簿）（⑤の場合）'!$BD90,IF(YP$19&lt;='様式３（療養者名簿）（⑤の場合）'!$BE90,1,0),0),0)</f>
        <v>0</v>
      </c>
      <c r="YQ85" s="384">
        <f>IF(YQ$19-'様式３（療養者名簿）（⑤の場合）'!$BD90+1&lt;=15,IF(YQ$19&gt;='様式３（療養者名簿）（⑤の場合）'!$BD90,IF(YQ$19&lt;='様式３（療養者名簿）（⑤の場合）'!$BE90,1,0),0),0)</f>
        <v>0</v>
      </c>
      <c r="YR85" s="384">
        <f>IF(YR$19-'様式３（療養者名簿）（⑤の場合）'!$BD90+1&lt;=15,IF(YR$19&gt;='様式３（療養者名簿）（⑤の場合）'!$BD90,IF(YR$19&lt;='様式３（療養者名簿）（⑤の場合）'!$BE90,1,0),0),0)</f>
        <v>0</v>
      </c>
      <c r="YS85" s="384">
        <f>IF(YS$19-'様式３（療養者名簿）（⑤の場合）'!$BD90+1&lt;=15,IF(YS$19&gt;='様式３（療養者名簿）（⑤の場合）'!$BD90,IF(YS$19&lt;='様式３（療養者名簿）（⑤の場合）'!$BE90,1,0),0),0)</f>
        <v>0</v>
      </c>
      <c r="YT85" s="384">
        <f>IF(YT$19-'様式３（療養者名簿）（⑤の場合）'!$BD90+1&lt;=15,IF(YT$19&gt;='様式３（療養者名簿）（⑤の場合）'!$BD90,IF(YT$19&lt;='様式３（療養者名簿）（⑤の場合）'!$BE90,1,0),0),0)</f>
        <v>0</v>
      </c>
      <c r="YU85" s="384">
        <f>IF(YU$19-'様式３（療養者名簿）（⑤の場合）'!$BD90+1&lt;=15,IF(YU$19&gt;='様式３（療養者名簿）（⑤の場合）'!$BD90,IF(YU$19&lt;='様式３（療養者名簿）（⑤の場合）'!$BE90,1,0),0),0)</f>
        <v>0</v>
      </c>
      <c r="YV85" s="384">
        <f>IF(YV$19-'様式３（療養者名簿）（⑤の場合）'!$BD90+1&lt;=15,IF(YV$19&gt;='様式３（療養者名簿）（⑤の場合）'!$BD90,IF(YV$19&lt;='様式３（療養者名簿）（⑤の場合）'!$BE90,1,0),0),0)</f>
        <v>0</v>
      </c>
      <c r="YW85" s="384">
        <f>IF(YW$19-'様式３（療養者名簿）（⑤の場合）'!$BD90+1&lt;=15,IF(YW$19&gt;='様式３（療養者名簿）（⑤の場合）'!$BD90,IF(YW$19&lt;='様式３（療養者名簿）（⑤の場合）'!$BE90,1,0),0),0)</f>
        <v>0</v>
      </c>
      <c r="YX85" s="384">
        <f>IF(YX$19-'様式３（療養者名簿）（⑤の場合）'!$BD90+1&lt;=15,IF(YX$19&gt;='様式３（療養者名簿）（⑤の場合）'!$BD90,IF(YX$19&lt;='様式３（療養者名簿）（⑤の場合）'!$BE90,1,0),0),0)</f>
        <v>0</v>
      </c>
      <c r="YY85" s="384">
        <f>IF(YY$19-'様式３（療養者名簿）（⑤の場合）'!$BD90+1&lt;=15,IF(YY$19&gt;='様式３（療養者名簿）（⑤の場合）'!$BD90,IF(YY$19&lt;='様式３（療養者名簿）（⑤の場合）'!$BE90,1,0),0),0)</f>
        <v>0</v>
      </c>
      <c r="YZ85" s="384">
        <f>IF(YZ$19-'様式３（療養者名簿）（⑤の場合）'!$BD90+1&lt;=15,IF(YZ$19&gt;='様式３（療養者名簿）（⑤の場合）'!$BD90,IF(YZ$19&lt;='様式３（療養者名簿）（⑤の場合）'!$BE90,1,0),0),0)</f>
        <v>0</v>
      </c>
      <c r="ZA85" s="384">
        <f>IF(ZA$19-'様式３（療養者名簿）（⑤の場合）'!$BD90+1&lt;=15,IF(ZA$19&gt;='様式３（療養者名簿）（⑤の場合）'!$BD90,IF(ZA$19&lt;='様式３（療養者名簿）（⑤の場合）'!$BE90,1,0),0),0)</f>
        <v>0</v>
      </c>
      <c r="ZB85" s="384">
        <f>IF(ZB$19-'様式３（療養者名簿）（⑤の場合）'!$BD90+1&lt;=15,IF(ZB$19&gt;='様式３（療養者名簿）（⑤の場合）'!$BD90,IF(ZB$19&lt;='様式３（療養者名簿）（⑤の場合）'!$BE90,1,0),0),0)</f>
        <v>0</v>
      </c>
      <c r="ZC85" s="384">
        <f>IF(ZC$19-'様式３（療養者名簿）（⑤の場合）'!$BD90+1&lt;=15,IF(ZC$19&gt;='様式３（療養者名簿）（⑤の場合）'!$BD90,IF(ZC$19&lt;='様式３（療養者名簿）（⑤の場合）'!$BE90,1,0),0),0)</f>
        <v>0</v>
      </c>
      <c r="ZD85" s="384">
        <f>IF(ZD$19-'様式３（療養者名簿）（⑤の場合）'!$BD90+1&lt;=15,IF(ZD$19&gt;='様式３（療養者名簿）（⑤の場合）'!$BD90,IF(ZD$19&lt;='様式３（療養者名簿）（⑤の場合）'!$BE90,1,0),0),0)</f>
        <v>0</v>
      </c>
      <c r="ZE85" s="384">
        <f>IF(ZE$19-'様式３（療養者名簿）（⑤の場合）'!$BD90+1&lt;=15,IF(ZE$19&gt;='様式３（療養者名簿）（⑤の場合）'!$BD90,IF(ZE$19&lt;='様式３（療養者名簿）（⑤の場合）'!$BE90,1,0),0),0)</f>
        <v>0</v>
      </c>
      <c r="ZF85" s="384">
        <f>IF(ZF$19-'様式３（療養者名簿）（⑤の場合）'!$BD90+1&lt;=15,IF(ZF$19&gt;='様式３（療養者名簿）（⑤の場合）'!$BD90,IF(ZF$19&lt;='様式３（療養者名簿）（⑤の場合）'!$BE90,1,0),0),0)</f>
        <v>0</v>
      </c>
      <c r="ZG85" s="384">
        <f>IF(ZG$19-'様式３（療養者名簿）（⑤の場合）'!$BD90+1&lt;=15,IF(ZG$19&gt;='様式３（療養者名簿）（⑤の場合）'!$BD90,IF(ZG$19&lt;='様式３（療養者名簿）（⑤の場合）'!$BE90,1,0),0),0)</f>
        <v>0</v>
      </c>
      <c r="ZH85" s="384">
        <f>IF(ZH$19-'様式３（療養者名簿）（⑤の場合）'!$BD90+1&lt;=15,IF(ZH$19&gt;='様式３（療養者名簿）（⑤の場合）'!$BD90,IF(ZH$19&lt;='様式３（療養者名簿）（⑤の場合）'!$BE90,1,0),0),0)</f>
        <v>0</v>
      </c>
      <c r="ZI85" s="384">
        <f>IF(ZI$19-'様式３（療養者名簿）（⑤の場合）'!$BD90+1&lt;=15,IF(ZI$19&gt;='様式３（療養者名簿）（⑤の場合）'!$BD90,IF(ZI$19&lt;='様式３（療養者名簿）（⑤の場合）'!$BE90,1,0),0),0)</f>
        <v>0</v>
      </c>
      <c r="ZJ85" s="384">
        <f>IF(ZJ$19-'様式３（療養者名簿）（⑤の場合）'!$BD90+1&lt;=15,IF(ZJ$19&gt;='様式３（療養者名簿）（⑤の場合）'!$BD90,IF(ZJ$19&lt;='様式３（療養者名簿）（⑤の場合）'!$BE90,1,0),0),0)</f>
        <v>0</v>
      </c>
      <c r="ZK85" s="384">
        <f>IF(ZK$19-'様式３（療養者名簿）（⑤の場合）'!$BD90+1&lt;=15,IF(ZK$19&gt;='様式３（療養者名簿）（⑤の場合）'!$BD90,IF(ZK$19&lt;='様式３（療養者名簿）（⑤の場合）'!$BE90,1,0),0),0)</f>
        <v>0</v>
      </c>
      <c r="ZL85" s="384">
        <f>IF(ZL$19-'様式３（療養者名簿）（⑤の場合）'!$BD90+1&lt;=15,IF(ZL$19&gt;='様式３（療養者名簿）（⑤の場合）'!$BD90,IF(ZL$19&lt;='様式３（療養者名簿）（⑤の場合）'!$BE90,1,0),0),0)</f>
        <v>0</v>
      </c>
      <c r="ZM85" s="384">
        <f>IF(ZM$19-'様式３（療養者名簿）（⑤の場合）'!$BD90+1&lt;=15,IF(ZM$19&gt;='様式３（療養者名簿）（⑤の場合）'!$BD90,IF(ZM$19&lt;='様式３（療養者名簿）（⑤の場合）'!$BE90,1,0),0),0)</f>
        <v>0</v>
      </c>
      <c r="ZN85" s="384">
        <f>IF(ZN$19-'様式３（療養者名簿）（⑤の場合）'!$BD90+1&lt;=15,IF(ZN$19&gt;='様式３（療養者名簿）（⑤の場合）'!$BD90,IF(ZN$19&lt;='様式３（療養者名簿）（⑤の場合）'!$BE90,1,0),0),0)</f>
        <v>0</v>
      </c>
      <c r="ZO85" s="384">
        <f>IF(ZO$19-'様式３（療養者名簿）（⑤の場合）'!$BD90+1&lt;=15,IF(ZO$19&gt;='様式３（療養者名簿）（⑤の場合）'!$BD90,IF(ZO$19&lt;='様式３（療養者名簿）（⑤の場合）'!$BE90,1,0),0),0)</f>
        <v>0</v>
      </c>
      <c r="ZP85" s="384">
        <f>IF(ZP$19-'様式３（療養者名簿）（⑤の場合）'!$BD90+1&lt;=15,IF(ZP$19&gt;='様式３（療養者名簿）（⑤の場合）'!$BD90,IF(ZP$19&lt;='様式３（療養者名簿）（⑤の場合）'!$BE90,1,0),0),0)</f>
        <v>0</v>
      </c>
      <c r="ZQ85" s="384">
        <f>IF(ZQ$19-'様式３（療養者名簿）（⑤の場合）'!$BD90+1&lt;=15,IF(ZQ$19&gt;='様式３（療養者名簿）（⑤の場合）'!$BD90,IF(ZQ$19&lt;='様式３（療養者名簿）（⑤の場合）'!$BE90,1,0),0),0)</f>
        <v>0</v>
      </c>
      <c r="ZR85" s="384">
        <f>IF(ZR$19-'様式３（療養者名簿）（⑤の場合）'!$BD90+1&lt;=15,IF(ZR$19&gt;='様式３（療養者名簿）（⑤の場合）'!$BD90,IF(ZR$19&lt;='様式３（療養者名簿）（⑤の場合）'!$BE90,1,0),0),0)</f>
        <v>0</v>
      </c>
      <c r="ZS85" s="384">
        <f>IF(ZS$19-'様式３（療養者名簿）（⑤の場合）'!$BD90+1&lt;=15,IF(ZS$19&gt;='様式３（療養者名簿）（⑤の場合）'!$BD90,IF(ZS$19&lt;='様式３（療養者名簿）（⑤の場合）'!$BE90,1,0),0),0)</f>
        <v>0</v>
      </c>
      <c r="ZT85" s="384">
        <f>IF(ZT$19-'様式３（療養者名簿）（⑤の場合）'!$BD90+1&lt;=15,IF(ZT$19&gt;='様式３（療養者名簿）（⑤の場合）'!$BD90,IF(ZT$19&lt;='様式３（療養者名簿）（⑤の場合）'!$BE90,1,0),0),0)</f>
        <v>0</v>
      </c>
      <c r="ZU85" s="384">
        <f>IF(ZU$19-'様式３（療養者名簿）（⑤の場合）'!$BD90+1&lt;=15,IF(ZU$19&gt;='様式３（療養者名簿）（⑤の場合）'!$BD90,IF(ZU$19&lt;='様式３（療養者名簿）（⑤の場合）'!$BE90,1,0),0),0)</f>
        <v>0</v>
      </c>
      <c r="ZV85" s="384">
        <f>IF(ZV$19-'様式３（療養者名簿）（⑤の場合）'!$BD90+1&lt;=15,IF(ZV$19&gt;='様式３（療養者名簿）（⑤の場合）'!$BD90,IF(ZV$19&lt;='様式３（療養者名簿）（⑤の場合）'!$BE90,1,0),0),0)</f>
        <v>0</v>
      </c>
      <c r="ZW85" s="384">
        <f>IF(ZW$19-'様式３（療養者名簿）（⑤の場合）'!$BD90+1&lt;=15,IF(ZW$19&gt;='様式３（療養者名簿）（⑤の場合）'!$BD90,IF(ZW$19&lt;='様式３（療養者名簿）（⑤の場合）'!$BE90,1,0),0),0)</f>
        <v>0</v>
      </c>
      <c r="ZX85" s="384">
        <f>IF(ZX$19-'様式３（療養者名簿）（⑤の場合）'!$BD90+1&lt;=15,IF(ZX$19&gt;='様式３（療養者名簿）（⑤の場合）'!$BD90,IF(ZX$19&lt;='様式３（療養者名簿）（⑤の場合）'!$BE90,1,0),0),0)</f>
        <v>0</v>
      </c>
      <c r="ZY85" s="384">
        <f>IF(ZY$19-'様式３（療養者名簿）（⑤の場合）'!$BD90+1&lt;=15,IF(ZY$19&gt;='様式３（療養者名簿）（⑤の場合）'!$BD90,IF(ZY$19&lt;='様式３（療養者名簿）（⑤の場合）'!$BE90,1,0),0),0)</f>
        <v>0</v>
      </c>
      <c r="ZZ85" s="384">
        <f>IF(ZZ$19-'様式３（療養者名簿）（⑤の場合）'!$BD90+1&lt;=15,IF(ZZ$19&gt;='様式３（療養者名簿）（⑤の場合）'!$BD90,IF(ZZ$19&lt;='様式３（療養者名簿）（⑤の場合）'!$BE90,1,0),0),0)</f>
        <v>0</v>
      </c>
      <c r="AAA85" s="384">
        <f>IF(AAA$19-'様式３（療養者名簿）（⑤の場合）'!$BD90+1&lt;=15,IF(AAA$19&gt;='様式３（療養者名簿）（⑤の場合）'!$BD90,IF(AAA$19&lt;='様式３（療養者名簿）（⑤の場合）'!$BE90,1,0),0),0)</f>
        <v>0</v>
      </c>
      <c r="AAB85" s="384">
        <f>IF(AAB$19-'様式３（療養者名簿）（⑤の場合）'!$BD90+1&lt;=15,IF(AAB$19&gt;='様式３（療養者名簿）（⑤の場合）'!$BD90,IF(AAB$19&lt;='様式３（療養者名簿）（⑤の場合）'!$BE90,1,0),0),0)</f>
        <v>0</v>
      </c>
      <c r="AAC85" s="384">
        <f>IF(AAC$19-'様式３（療養者名簿）（⑤の場合）'!$BD90+1&lt;=15,IF(AAC$19&gt;='様式３（療養者名簿）（⑤の場合）'!$BD90,IF(AAC$19&lt;='様式３（療養者名簿）（⑤の場合）'!$BE90,1,0),0),0)</f>
        <v>0</v>
      </c>
      <c r="AAD85" s="384">
        <f>IF(AAD$19-'様式３（療養者名簿）（⑤の場合）'!$BD90+1&lt;=15,IF(AAD$19&gt;='様式３（療養者名簿）（⑤の場合）'!$BD90,IF(AAD$19&lt;='様式３（療養者名簿）（⑤の場合）'!$BE90,1,0),0),0)</f>
        <v>0</v>
      </c>
      <c r="AAE85" s="384">
        <f>IF(AAE$19-'様式３（療養者名簿）（⑤の場合）'!$BD90+1&lt;=15,IF(AAE$19&gt;='様式３（療養者名簿）（⑤の場合）'!$BD90,IF(AAE$19&lt;='様式３（療養者名簿）（⑤の場合）'!$BE90,1,0),0),0)</f>
        <v>0</v>
      </c>
      <c r="AAF85" s="384">
        <f>IF(AAF$19-'様式３（療養者名簿）（⑤の場合）'!$BD90+1&lt;=15,IF(AAF$19&gt;='様式３（療養者名簿）（⑤の場合）'!$BD90,IF(AAF$19&lt;='様式３（療養者名簿）（⑤の場合）'!$BE90,1,0),0),0)</f>
        <v>0</v>
      </c>
      <c r="AAG85" s="384">
        <f>IF(AAG$19-'様式３（療養者名簿）（⑤の場合）'!$BD90+1&lt;=15,IF(AAG$19&gt;='様式３（療養者名簿）（⑤の場合）'!$BD90,IF(AAG$19&lt;='様式３（療養者名簿）（⑤の場合）'!$BE90,1,0),0),0)</f>
        <v>0</v>
      </c>
      <c r="AAH85" s="384">
        <f>IF(AAH$19-'様式３（療養者名簿）（⑤の場合）'!$BD90+1&lt;=15,IF(AAH$19&gt;='様式３（療養者名簿）（⑤の場合）'!$BD90,IF(AAH$19&lt;='様式３（療養者名簿）（⑤の場合）'!$BE90,1,0),0),0)</f>
        <v>0</v>
      </c>
      <c r="AAI85" s="384">
        <f>IF(AAI$19-'様式３（療養者名簿）（⑤の場合）'!$BD90+1&lt;=15,IF(AAI$19&gt;='様式３（療養者名簿）（⑤の場合）'!$BD90,IF(AAI$19&lt;='様式３（療養者名簿）（⑤の場合）'!$BE90,1,0),0),0)</f>
        <v>0</v>
      </c>
      <c r="AAJ85" s="384">
        <f>IF(AAJ$19-'様式３（療養者名簿）（⑤の場合）'!$BD90+1&lt;=15,IF(AAJ$19&gt;='様式３（療養者名簿）（⑤の場合）'!$BD90,IF(AAJ$19&lt;='様式３（療養者名簿）（⑤の場合）'!$BE90,1,0),0),0)</f>
        <v>0</v>
      </c>
      <c r="AAK85" s="384">
        <f>IF(AAK$19-'様式３（療養者名簿）（⑤の場合）'!$BD90+1&lt;=15,IF(AAK$19&gt;='様式３（療養者名簿）（⑤の場合）'!$BD90,IF(AAK$19&lt;='様式３（療養者名簿）（⑤の場合）'!$BE90,1,0),0),0)</f>
        <v>0</v>
      </c>
      <c r="AAL85" s="384">
        <f>IF(AAL$19-'様式３（療養者名簿）（⑤の場合）'!$BD90+1&lt;=15,IF(AAL$19&gt;='様式３（療養者名簿）（⑤の場合）'!$BD90,IF(AAL$19&lt;='様式３（療養者名簿）（⑤の場合）'!$BE90,1,0),0),0)</f>
        <v>0</v>
      </c>
      <c r="AAM85" s="384">
        <f>IF(AAM$19-'様式３（療養者名簿）（⑤の場合）'!$BD90+1&lt;=15,IF(AAM$19&gt;='様式３（療養者名簿）（⑤の場合）'!$BD90,IF(AAM$19&lt;='様式３（療養者名簿）（⑤の場合）'!$BE90,1,0),0),0)</f>
        <v>0</v>
      </c>
      <c r="AAN85" s="384">
        <f>IF(AAN$19-'様式３（療養者名簿）（⑤の場合）'!$BD90+1&lt;=15,IF(AAN$19&gt;='様式３（療養者名簿）（⑤の場合）'!$BD90,IF(AAN$19&lt;='様式３（療養者名簿）（⑤の場合）'!$BE90,1,0),0),0)</f>
        <v>0</v>
      </c>
      <c r="AAO85" s="384">
        <f>IF(AAO$19-'様式３（療養者名簿）（⑤の場合）'!$BD90+1&lt;=15,IF(AAO$19&gt;='様式３（療養者名簿）（⑤の場合）'!$BD90,IF(AAO$19&lt;='様式３（療養者名簿）（⑤の場合）'!$BE90,1,0),0),0)</f>
        <v>0</v>
      </c>
      <c r="AAP85" s="384">
        <f>IF(AAP$19-'様式３（療養者名簿）（⑤の場合）'!$BD90+1&lt;=15,IF(AAP$19&gt;='様式３（療養者名簿）（⑤の場合）'!$BD90,IF(AAP$19&lt;='様式３（療養者名簿）（⑤の場合）'!$BE90,1,0),0),0)</f>
        <v>0</v>
      </c>
      <c r="AAQ85" s="384">
        <f>IF(AAQ$19-'様式３（療養者名簿）（⑤の場合）'!$BD90+1&lt;=15,IF(AAQ$19&gt;='様式３（療養者名簿）（⑤の場合）'!$BD90,IF(AAQ$19&lt;='様式３（療養者名簿）（⑤の場合）'!$BE90,1,0),0),0)</f>
        <v>0</v>
      </c>
      <c r="AAR85" s="384">
        <f>IF(AAR$19-'様式３（療養者名簿）（⑤の場合）'!$BD90+1&lt;=15,IF(AAR$19&gt;='様式３（療養者名簿）（⑤の場合）'!$BD90,IF(AAR$19&lt;='様式３（療養者名簿）（⑤の場合）'!$BE90,1,0),0),0)</f>
        <v>0</v>
      </c>
      <c r="AAS85" s="384">
        <f>IF(AAS$19-'様式３（療養者名簿）（⑤の場合）'!$BD90+1&lt;=15,IF(AAS$19&gt;='様式３（療養者名簿）（⑤の場合）'!$BD90,IF(AAS$19&lt;='様式３（療養者名簿）（⑤の場合）'!$BE90,1,0),0),0)</f>
        <v>0</v>
      </c>
      <c r="AAT85" s="384">
        <f>IF(AAT$19-'様式３（療養者名簿）（⑤の場合）'!$BD90+1&lt;=15,IF(AAT$19&gt;='様式３（療養者名簿）（⑤の場合）'!$BD90,IF(AAT$19&lt;='様式３（療養者名簿）（⑤の場合）'!$BE90,1,0),0),0)</f>
        <v>0</v>
      </c>
      <c r="AAU85" s="384">
        <f>IF(AAU$19-'様式３（療養者名簿）（⑤の場合）'!$BD90+1&lt;=15,IF(AAU$19&gt;='様式３（療養者名簿）（⑤の場合）'!$BD90,IF(AAU$19&lt;='様式３（療養者名簿）（⑤の場合）'!$BE90,1,0),0),0)</f>
        <v>0</v>
      </c>
      <c r="AAV85" s="384">
        <f>IF(AAV$19-'様式３（療養者名簿）（⑤の場合）'!$BD90+1&lt;=15,IF(AAV$19&gt;='様式３（療養者名簿）（⑤の場合）'!$BD90,IF(AAV$19&lt;='様式３（療養者名簿）（⑤の場合）'!$BE90,1,0),0),0)</f>
        <v>0</v>
      </c>
      <c r="AAW85" s="384">
        <f>IF(AAW$19-'様式３（療養者名簿）（⑤の場合）'!$BD90+1&lt;=15,IF(AAW$19&gt;='様式３（療養者名簿）（⑤の場合）'!$BD90,IF(AAW$19&lt;='様式３（療養者名簿）（⑤の場合）'!$BE90,1,0),0),0)</f>
        <v>0</v>
      </c>
      <c r="AAX85" s="384">
        <f>IF(AAX$19-'様式３（療養者名簿）（⑤の場合）'!$BD90+1&lt;=15,IF(AAX$19&gt;='様式３（療養者名簿）（⑤の場合）'!$BD90,IF(AAX$19&lt;='様式３（療養者名簿）（⑤の場合）'!$BE90,1,0),0),0)</f>
        <v>0</v>
      </c>
      <c r="AAY85" s="384">
        <f>IF(AAY$19-'様式３（療養者名簿）（⑤の場合）'!$BD90+1&lt;=15,IF(AAY$19&gt;='様式３（療養者名簿）（⑤の場合）'!$BD90,IF(AAY$19&lt;='様式３（療養者名簿）（⑤の場合）'!$BE90,1,0),0),0)</f>
        <v>0</v>
      </c>
      <c r="AAZ85" s="384">
        <f>IF(AAZ$19-'様式３（療養者名簿）（⑤の場合）'!$BD90+1&lt;=15,IF(AAZ$19&gt;='様式３（療養者名簿）（⑤の場合）'!$BD90,IF(AAZ$19&lt;='様式３（療養者名簿）（⑤の場合）'!$BE90,1,0),0),0)</f>
        <v>0</v>
      </c>
      <c r="ABA85" s="384">
        <f>IF(ABA$19-'様式３（療養者名簿）（⑤の場合）'!$BD90+1&lt;=15,IF(ABA$19&gt;='様式３（療養者名簿）（⑤の場合）'!$BD90,IF(ABA$19&lt;='様式３（療養者名簿）（⑤の場合）'!$BE90,1,0),0),0)</f>
        <v>0</v>
      </c>
      <c r="ABB85" s="384">
        <f>IF(ABB$19-'様式３（療養者名簿）（⑤の場合）'!$BD90+1&lt;=15,IF(ABB$19&gt;='様式３（療養者名簿）（⑤の場合）'!$BD90,IF(ABB$19&lt;='様式３（療養者名簿）（⑤の場合）'!$BE90,1,0),0),0)</f>
        <v>0</v>
      </c>
      <c r="ABC85" s="384">
        <f>IF(ABC$19-'様式３（療養者名簿）（⑤の場合）'!$BD90+1&lt;=15,IF(ABC$19&gt;='様式３（療養者名簿）（⑤の場合）'!$BD90,IF(ABC$19&lt;='様式３（療養者名簿）（⑤の場合）'!$BE90,1,0),0),0)</f>
        <v>0</v>
      </c>
      <c r="ABD85" s="384">
        <f>IF(ABD$19-'様式３（療養者名簿）（⑤の場合）'!$BD90+1&lt;=15,IF(ABD$19&gt;='様式３（療養者名簿）（⑤の場合）'!$BD90,IF(ABD$19&lt;='様式３（療養者名簿）（⑤の場合）'!$BE90,1,0),0),0)</f>
        <v>0</v>
      </c>
    </row>
    <row r="86" spans="1:732" ht="42" customHeight="1">
      <c r="A86" s="259">
        <f>'様式３（療養者名簿）（⑤の場合）'!C91</f>
        <v>0</v>
      </c>
      <c r="B86" s="256">
        <f>IF(B$19-'様式３（療養者名簿）（⑤の場合）'!$BD91+1&lt;=15,IF(B$19&gt;='様式３（療養者名簿）（⑤の場合）'!$BD91,IF(B$19&lt;='様式３（療養者名簿）（⑤の場合）'!$BE91,1,0),0),0)</f>
        <v>0</v>
      </c>
      <c r="C86" s="256">
        <f>IF(C$19-'様式３（療養者名簿）（⑤の場合）'!$BD91+1&lt;=15,IF(C$19&gt;='様式３（療養者名簿）（⑤の場合）'!$BD91,IF(C$19&lt;='様式３（療養者名簿）（⑤の場合）'!$BE91,1,0),0),0)</f>
        <v>0</v>
      </c>
      <c r="D86" s="256">
        <f>IF(D$19-'様式３（療養者名簿）（⑤の場合）'!$BD91+1&lt;=15,IF(D$19&gt;='様式３（療養者名簿）（⑤の場合）'!$BD91,IF(D$19&lt;='様式３（療養者名簿）（⑤の場合）'!$BE91,1,0),0),0)</f>
        <v>0</v>
      </c>
      <c r="E86" s="256">
        <f>IF(E$19-'様式３（療養者名簿）（⑤の場合）'!$BD91+1&lt;=15,IF(E$19&gt;='様式３（療養者名簿）（⑤の場合）'!$BD91,IF(E$19&lt;='様式３（療養者名簿）（⑤の場合）'!$BE91,1,0),0),0)</f>
        <v>0</v>
      </c>
      <c r="F86" s="256">
        <f>IF(F$19-'様式３（療養者名簿）（⑤の場合）'!$BD91+1&lt;=15,IF(F$19&gt;='様式３（療養者名簿）（⑤の場合）'!$BD91,IF(F$19&lt;='様式３（療養者名簿）（⑤の場合）'!$BE91,1,0),0),0)</f>
        <v>0</v>
      </c>
      <c r="G86" s="256">
        <f>IF(G$19-'様式３（療養者名簿）（⑤の場合）'!$BD91+1&lt;=15,IF(G$19&gt;='様式３（療養者名簿）（⑤の場合）'!$BD91,IF(G$19&lt;='様式３（療養者名簿）（⑤の場合）'!$BE91,1,0),0),0)</f>
        <v>0</v>
      </c>
      <c r="H86" s="256">
        <f>IF(H$19-'様式３（療養者名簿）（⑤の場合）'!$BD91+1&lt;=15,IF(H$19&gt;='様式３（療養者名簿）（⑤の場合）'!$BD91,IF(H$19&lt;='様式３（療養者名簿）（⑤の場合）'!$BE91,1,0),0),0)</f>
        <v>0</v>
      </c>
      <c r="I86" s="256">
        <f>IF(I$19-'様式３（療養者名簿）（⑤の場合）'!$BD91+1&lt;=15,IF(I$19&gt;='様式３（療養者名簿）（⑤の場合）'!$BD91,IF(I$19&lt;='様式３（療養者名簿）（⑤の場合）'!$BE91,1,0),0),0)</f>
        <v>0</v>
      </c>
      <c r="J86" s="256">
        <f>IF(J$19-'様式３（療養者名簿）（⑤の場合）'!$BD91+1&lt;=15,IF(J$19&gt;='様式３（療養者名簿）（⑤の場合）'!$BD91,IF(J$19&lt;='様式３（療養者名簿）（⑤の場合）'!$BE91,1,0),0),0)</f>
        <v>0</v>
      </c>
      <c r="K86" s="256">
        <f>IF(K$19-'様式３（療養者名簿）（⑤の場合）'!$BD91+1&lt;=15,IF(K$19&gt;='様式３（療養者名簿）（⑤の場合）'!$BD91,IF(K$19&lt;='様式３（療養者名簿）（⑤の場合）'!$BE91,1,0),0),0)</f>
        <v>0</v>
      </c>
      <c r="L86" s="256">
        <f>IF(L$19-'様式３（療養者名簿）（⑤の場合）'!$BD91+1&lt;=15,IF(L$19&gt;='様式３（療養者名簿）（⑤の場合）'!$BD91,IF(L$19&lt;='様式３（療養者名簿）（⑤の場合）'!$BE91,1,0),0),0)</f>
        <v>0</v>
      </c>
      <c r="M86" s="256">
        <f>IF(M$19-'様式３（療養者名簿）（⑤の場合）'!$BD91+1&lt;=15,IF(M$19&gt;='様式３（療養者名簿）（⑤の場合）'!$BD91,IF(M$19&lt;='様式３（療養者名簿）（⑤の場合）'!$BE91,1,0),0),0)</f>
        <v>0</v>
      </c>
      <c r="N86" s="256">
        <f>IF(N$19-'様式３（療養者名簿）（⑤の場合）'!$BD91+1&lt;=15,IF(N$19&gt;='様式３（療養者名簿）（⑤の場合）'!$BD91,IF(N$19&lt;='様式３（療養者名簿）（⑤の場合）'!$BE91,1,0),0),0)</f>
        <v>0</v>
      </c>
      <c r="O86" s="256">
        <f>IF(O$19-'様式３（療養者名簿）（⑤の場合）'!$BD91+1&lt;=15,IF(O$19&gt;='様式３（療養者名簿）（⑤の場合）'!$BD91,IF(O$19&lt;='様式３（療養者名簿）（⑤の場合）'!$BE91,1,0),0),0)</f>
        <v>0</v>
      </c>
      <c r="P86" s="256">
        <f>IF(P$19-'様式３（療養者名簿）（⑤の場合）'!$BD91+1&lt;=15,IF(P$19&gt;='様式３（療養者名簿）（⑤の場合）'!$BD91,IF(P$19&lt;='様式３（療養者名簿）（⑤の場合）'!$BE91,1,0),0),0)</f>
        <v>0</v>
      </c>
      <c r="Q86" s="256">
        <f>IF(Q$19-'様式３（療養者名簿）（⑤の場合）'!$BD91+1&lt;=15,IF(Q$19&gt;='様式３（療養者名簿）（⑤の場合）'!$BD91,IF(Q$19&lt;='様式３（療養者名簿）（⑤の場合）'!$BE91,1,0),0),0)</f>
        <v>0</v>
      </c>
      <c r="R86" s="256">
        <f>IF(R$19-'様式３（療養者名簿）（⑤の場合）'!$BD91+1&lt;=15,IF(R$19&gt;='様式３（療養者名簿）（⑤の場合）'!$BD91,IF(R$19&lt;='様式３（療養者名簿）（⑤の場合）'!$BE91,1,0),0),0)</f>
        <v>0</v>
      </c>
      <c r="S86" s="256">
        <f>IF(S$19-'様式３（療養者名簿）（⑤の場合）'!$BD91+1&lt;=15,IF(S$19&gt;='様式３（療養者名簿）（⑤の場合）'!$BD91,IF(S$19&lt;='様式３（療養者名簿）（⑤の場合）'!$BE91,1,0),0),0)</f>
        <v>0</v>
      </c>
      <c r="T86" s="256">
        <f>IF(T$19-'様式３（療養者名簿）（⑤の場合）'!$BD91+1&lt;=15,IF(T$19&gt;='様式３（療養者名簿）（⑤の場合）'!$BD91,IF(T$19&lt;='様式３（療養者名簿）（⑤の場合）'!$BE91,1,0),0),0)</f>
        <v>0</v>
      </c>
      <c r="U86" s="256">
        <f>IF(U$19-'様式３（療養者名簿）（⑤の場合）'!$BD91+1&lt;=15,IF(U$19&gt;='様式３（療養者名簿）（⑤の場合）'!$BD91,IF(U$19&lt;='様式３（療養者名簿）（⑤の場合）'!$BE91,1,0),0),0)</f>
        <v>0</v>
      </c>
      <c r="V86" s="256">
        <f>IF(V$19-'様式３（療養者名簿）（⑤の場合）'!$BD91+1&lt;=15,IF(V$19&gt;='様式３（療養者名簿）（⑤の場合）'!$BD91,IF(V$19&lt;='様式３（療養者名簿）（⑤の場合）'!$BE91,1,0),0),0)</f>
        <v>0</v>
      </c>
      <c r="W86" s="256">
        <f>IF(W$19-'様式３（療養者名簿）（⑤の場合）'!$BD91+1&lt;=15,IF(W$19&gt;='様式３（療養者名簿）（⑤の場合）'!$BD91,IF(W$19&lt;='様式３（療養者名簿）（⑤の場合）'!$BE91,1,0),0),0)</f>
        <v>0</v>
      </c>
      <c r="X86" s="256">
        <f>IF(X$19-'様式３（療養者名簿）（⑤の場合）'!$BD91+1&lt;=15,IF(X$19&gt;='様式３（療養者名簿）（⑤の場合）'!$BD91,IF(X$19&lt;='様式３（療養者名簿）（⑤の場合）'!$BE91,1,0),0),0)</f>
        <v>0</v>
      </c>
      <c r="Y86" s="256">
        <f>IF(Y$19-'様式３（療養者名簿）（⑤の場合）'!$BD91+1&lt;=15,IF(Y$19&gt;='様式３（療養者名簿）（⑤の場合）'!$BD91,IF(Y$19&lt;='様式３（療養者名簿）（⑤の場合）'!$BE91,1,0),0),0)</f>
        <v>0</v>
      </c>
      <c r="Z86" s="256">
        <f>IF(Z$19-'様式３（療養者名簿）（⑤の場合）'!$BD91+1&lt;=15,IF(Z$19&gt;='様式３（療養者名簿）（⑤の場合）'!$BD91,IF(Z$19&lt;='様式３（療養者名簿）（⑤の場合）'!$BE91,1,0),0),0)</f>
        <v>0</v>
      </c>
      <c r="AA86" s="256">
        <f>IF(AA$19-'様式３（療養者名簿）（⑤の場合）'!$BD91+1&lt;=15,IF(AA$19&gt;='様式３（療養者名簿）（⑤の場合）'!$BD91,IF(AA$19&lt;='様式３（療養者名簿）（⑤の場合）'!$BE91,1,0),0),0)</f>
        <v>0</v>
      </c>
      <c r="AB86" s="256">
        <f>IF(AB$19-'様式３（療養者名簿）（⑤の場合）'!$BD91+1&lt;=15,IF(AB$19&gt;='様式３（療養者名簿）（⑤の場合）'!$BD91,IF(AB$19&lt;='様式３（療養者名簿）（⑤の場合）'!$BE91,1,0),0),0)</f>
        <v>0</v>
      </c>
      <c r="AC86" s="256">
        <f>IF(AC$19-'様式３（療養者名簿）（⑤の場合）'!$BD91+1&lt;=15,IF(AC$19&gt;='様式３（療養者名簿）（⑤の場合）'!$BD91,IF(AC$19&lt;='様式３（療養者名簿）（⑤の場合）'!$BE91,1,0),0),0)</f>
        <v>0</v>
      </c>
      <c r="AD86" s="256">
        <f>IF(AD$19-'様式３（療養者名簿）（⑤の場合）'!$BD91+1&lt;=15,IF(AD$19&gt;='様式３（療養者名簿）（⑤の場合）'!$BD91,IF(AD$19&lt;='様式３（療養者名簿）（⑤の場合）'!$BE91,1,0),0),0)</f>
        <v>0</v>
      </c>
      <c r="AE86" s="256">
        <f>IF(AE$19-'様式３（療養者名簿）（⑤の場合）'!$BD91+1&lt;=15,IF(AE$19&gt;='様式３（療養者名簿）（⑤の場合）'!$BD91,IF(AE$19&lt;='様式３（療養者名簿）（⑤の場合）'!$BE91,1,0),0),0)</f>
        <v>0</v>
      </c>
      <c r="AF86" s="256">
        <f>IF(AF$19-'様式３（療養者名簿）（⑤の場合）'!$BD91+1&lt;=15,IF(AF$19&gt;='様式３（療養者名簿）（⑤の場合）'!$BD91,IF(AF$19&lt;='様式３（療養者名簿）（⑤の場合）'!$BE91,1,0),0),0)</f>
        <v>0</v>
      </c>
      <c r="AG86" s="256">
        <f>IF(AG$19-'様式３（療養者名簿）（⑤の場合）'!$BD91+1&lt;=15,IF(AG$19&gt;='様式３（療養者名簿）（⑤の場合）'!$BD91,IF(AG$19&lt;='様式３（療養者名簿）（⑤の場合）'!$BE91,1,0),0),0)</f>
        <v>0</v>
      </c>
      <c r="AH86" s="256">
        <f>IF(AH$19-'様式３（療養者名簿）（⑤の場合）'!$BD91+1&lt;=15,IF(AH$19&gt;='様式３（療養者名簿）（⑤の場合）'!$BD91,IF(AH$19&lt;='様式３（療養者名簿）（⑤の場合）'!$BE91,1,0),0),0)</f>
        <v>0</v>
      </c>
      <c r="AI86" s="256">
        <f>IF(AI$19-'様式３（療養者名簿）（⑤の場合）'!$BD91+1&lt;=15,IF(AI$19&gt;='様式３（療養者名簿）（⑤の場合）'!$BD91,IF(AI$19&lt;='様式３（療養者名簿）（⑤の場合）'!$BE91,1,0),0),0)</f>
        <v>0</v>
      </c>
      <c r="AJ86" s="256">
        <f>IF(AJ$19-'様式３（療養者名簿）（⑤の場合）'!$BD91+1&lt;=15,IF(AJ$19&gt;='様式３（療養者名簿）（⑤の場合）'!$BD91,IF(AJ$19&lt;='様式３（療養者名簿）（⑤の場合）'!$BE91,1,0),0),0)</f>
        <v>0</v>
      </c>
      <c r="AK86" s="256">
        <f>IF(AK$19-'様式３（療養者名簿）（⑤の場合）'!$BD91+1&lt;=15,IF(AK$19&gt;='様式３（療養者名簿）（⑤の場合）'!$BD91,IF(AK$19&lt;='様式３（療養者名簿）（⑤の場合）'!$BE91,1,0),0),0)</f>
        <v>0</v>
      </c>
      <c r="AL86" s="256">
        <f>IF(AL$19-'様式３（療養者名簿）（⑤の場合）'!$BD91+1&lt;=15,IF(AL$19&gt;='様式３（療養者名簿）（⑤の場合）'!$BD91,IF(AL$19&lt;='様式３（療養者名簿）（⑤の場合）'!$BE91,1,0),0),0)</f>
        <v>0</v>
      </c>
      <c r="AM86" s="256">
        <f>IF(AM$19-'様式３（療養者名簿）（⑤の場合）'!$BD91+1&lt;=15,IF(AM$19&gt;='様式３（療養者名簿）（⑤の場合）'!$BD91,IF(AM$19&lt;='様式３（療養者名簿）（⑤の場合）'!$BE91,1,0),0),0)</f>
        <v>0</v>
      </c>
      <c r="AN86" s="256">
        <f>IF(AN$19-'様式３（療養者名簿）（⑤の場合）'!$BD91+1&lt;=15,IF(AN$19&gt;='様式３（療養者名簿）（⑤の場合）'!$BD91,IF(AN$19&lt;='様式３（療養者名簿）（⑤の場合）'!$BE91,1,0),0),0)</f>
        <v>0</v>
      </c>
      <c r="AO86" s="256">
        <f>IF(AO$19-'様式３（療養者名簿）（⑤の場合）'!$BD91+1&lt;=15,IF(AO$19&gt;='様式３（療養者名簿）（⑤の場合）'!$BD91,IF(AO$19&lt;='様式３（療養者名簿）（⑤の場合）'!$BE91,1,0),0),0)</f>
        <v>0</v>
      </c>
      <c r="AP86" s="256">
        <f>IF(AP$19-'様式３（療養者名簿）（⑤の場合）'!$BD91+1&lt;=15,IF(AP$19&gt;='様式３（療養者名簿）（⑤の場合）'!$BD91,IF(AP$19&lt;='様式３（療養者名簿）（⑤の場合）'!$BE91,1,0),0),0)</f>
        <v>0</v>
      </c>
      <c r="AQ86" s="256">
        <f>IF(AQ$19-'様式３（療養者名簿）（⑤の場合）'!$BD91+1&lt;=15,IF(AQ$19&gt;='様式３（療養者名簿）（⑤の場合）'!$BD91,IF(AQ$19&lt;='様式３（療養者名簿）（⑤の場合）'!$BE91,1,0),0),0)</f>
        <v>0</v>
      </c>
      <c r="AR86" s="256">
        <f>IF(AR$19-'様式３（療養者名簿）（⑤の場合）'!$BD91+1&lt;=15,IF(AR$19&gt;='様式３（療養者名簿）（⑤の場合）'!$BD91,IF(AR$19&lt;='様式３（療養者名簿）（⑤の場合）'!$BE91,1,0),0),0)</f>
        <v>0</v>
      </c>
      <c r="AS86" s="256">
        <f>IF(AS$19-'様式３（療養者名簿）（⑤の場合）'!$BD91+1&lt;=15,IF(AS$19&gt;='様式３（療養者名簿）（⑤の場合）'!$BD91,IF(AS$19&lt;='様式３（療養者名簿）（⑤の場合）'!$BE91,1,0),0),0)</f>
        <v>0</v>
      </c>
      <c r="AT86" s="256">
        <f>IF(AT$19-'様式３（療養者名簿）（⑤の場合）'!$BD91+1&lt;=15,IF(AT$19&gt;='様式３（療養者名簿）（⑤の場合）'!$BD91,IF(AT$19&lt;='様式３（療養者名簿）（⑤の場合）'!$BE91,1,0),0),0)</f>
        <v>0</v>
      </c>
      <c r="AU86" s="256">
        <f>IF(AU$19-'様式３（療養者名簿）（⑤の場合）'!$BD91+1&lt;=15,IF(AU$19&gt;='様式３（療養者名簿）（⑤の場合）'!$BD91,IF(AU$19&lt;='様式３（療養者名簿）（⑤の場合）'!$BE91,1,0),0),0)</f>
        <v>0</v>
      </c>
      <c r="AV86" s="256">
        <f>IF(AV$19-'様式３（療養者名簿）（⑤の場合）'!$BD91+1&lt;=15,IF(AV$19&gt;='様式３（療養者名簿）（⑤の場合）'!$BD91,IF(AV$19&lt;='様式３（療養者名簿）（⑤の場合）'!$BE91,1,0),0),0)</f>
        <v>0</v>
      </c>
      <c r="AW86" s="256">
        <f>IF(AW$19-'様式３（療養者名簿）（⑤の場合）'!$BD91+1&lt;=15,IF(AW$19&gt;='様式３（療養者名簿）（⑤の場合）'!$BD91,IF(AW$19&lt;='様式３（療養者名簿）（⑤の場合）'!$BE91,1,0),0),0)</f>
        <v>0</v>
      </c>
      <c r="AX86" s="256">
        <f>IF(AX$19-'様式３（療養者名簿）（⑤の場合）'!$BD91+1&lt;=15,IF(AX$19&gt;='様式３（療養者名簿）（⑤の場合）'!$BD91,IF(AX$19&lt;='様式３（療養者名簿）（⑤の場合）'!$BE91,1,0),0),0)</f>
        <v>0</v>
      </c>
      <c r="AY86" s="256">
        <f>IF(AY$19-'様式３（療養者名簿）（⑤の場合）'!$BD91+1&lt;=15,IF(AY$19&gt;='様式３（療養者名簿）（⑤の場合）'!$BD91,IF(AY$19&lt;='様式３（療養者名簿）（⑤の場合）'!$BE91,1,0),0),0)</f>
        <v>0</v>
      </c>
      <c r="AZ86" s="256">
        <f>IF(AZ$19-'様式３（療養者名簿）（⑤の場合）'!$BD91+1&lt;=15,IF(AZ$19&gt;='様式３（療養者名簿）（⑤の場合）'!$BD91,IF(AZ$19&lt;='様式３（療養者名簿）（⑤の場合）'!$BE91,1,0),0),0)</f>
        <v>0</v>
      </c>
      <c r="BA86" s="256">
        <f>IF(BA$19-'様式３（療養者名簿）（⑤の場合）'!$BD91+1&lt;=15,IF(BA$19&gt;='様式３（療養者名簿）（⑤の場合）'!$BD91,IF(BA$19&lt;='様式３（療養者名簿）（⑤の場合）'!$BE91,1,0),0),0)</f>
        <v>0</v>
      </c>
      <c r="BB86" s="256">
        <f>IF(BB$19-'様式３（療養者名簿）（⑤の場合）'!$BD91+1&lt;=15,IF(BB$19&gt;='様式３（療養者名簿）（⑤の場合）'!$BD91,IF(BB$19&lt;='様式３（療養者名簿）（⑤の場合）'!$BE91,1,0),0),0)</f>
        <v>0</v>
      </c>
      <c r="BC86" s="256">
        <f>IF(BC$19-'様式３（療養者名簿）（⑤の場合）'!$BD91+1&lt;=15,IF(BC$19&gt;='様式３（療養者名簿）（⑤の場合）'!$BD91,IF(BC$19&lt;='様式３（療養者名簿）（⑤の場合）'!$BE91,1,0),0),0)</f>
        <v>0</v>
      </c>
      <c r="BD86" s="256">
        <f>IF(BD$19-'様式３（療養者名簿）（⑤の場合）'!$BD91+1&lt;=15,IF(BD$19&gt;='様式３（療養者名簿）（⑤の場合）'!$BD91,IF(BD$19&lt;='様式３（療養者名簿）（⑤の場合）'!$BE91,1,0),0),0)</f>
        <v>0</v>
      </c>
      <c r="BE86" s="256">
        <f>IF(BE$19-'様式３（療養者名簿）（⑤の場合）'!$BD91+1&lt;=15,IF(BE$19&gt;='様式３（療養者名簿）（⑤の場合）'!$BD91,IF(BE$19&lt;='様式３（療養者名簿）（⑤の場合）'!$BE91,1,0),0),0)</f>
        <v>0</v>
      </c>
      <c r="BF86" s="256">
        <f>IF(BF$19-'様式３（療養者名簿）（⑤の場合）'!$BD91+1&lt;=15,IF(BF$19&gt;='様式３（療養者名簿）（⑤の場合）'!$BD91,IF(BF$19&lt;='様式３（療養者名簿）（⑤の場合）'!$BE91,1,0),0),0)</f>
        <v>0</v>
      </c>
      <c r="BG86" s="256">
        <f>IF(BG$19-'様式３（療養者名簿）（⑤の場合）'!$BD91+1&lt;=15,IF(BG$19&gt;='様式３（療養者名簿）（⑤の場合）'!$BD91,IF(BG$19&lt;='様式３（療養者名簿）（⑤の場合）'!$BE91,1,0),0),0)</f>
        <v>0</v>
      </c>
      <c r="BH86" s="256">
        <f>IF(BH$19-'様式３（療養者名簿）（⑤の場合）'!$BD91+1&lt;=15,IF(BH$19&gt;='様式３（療養者名簿）（⑤の場合）'!$BD91,IF(BH$19&lt;='様式３（療養者名簿）（⑤の場合）'!$BE91,1,0),0),0)</f>
        <v>0</v>
      </c>
      <c r="BI86" s="256">
        <f>IF(BI$19-'様式３（療養者名簿）（⑤の場合）'!$BD91+1&lt;=15,IF(BI$19&gt;='様式３（療養者名簿）（⑤の場合）'!$BD91,IF(BI$19&lt;='様式３（療養者名簿）（⑤の場合）'!$BE91,1,0),0),0)</f>
        <v>0</v>
      </c>
      <c r="BJ86" s="256">
        <f>IF(BJ$19-'様式３（療養者名簿）（⑤の場合）'!$BD91+1&lt;=15,IF(BJ$19&gt;='様式３（療養者名簿）（⑤の場合）'!$BD91,IF(BJ$19&lt;='様式３（療養者名簿）（⑤の場合）'!$BE91,1,0),0),0)</f>
        <v>0</v>
      </c>
      <c r="BK86" s="256">
        <f>IF(BK$19-'様式３（療養者名簿）（⑤の場合）'!$BD91+1&lt;=15,IF(BK$19&gt;='様式３（療養者名簿）（⑤の場合）'!$BD91,IF(BK$19&lt;='様式３（療養者名簿）（⑤の場合）'!$BE91,1,0),0),0)</f>
        <v>0</v>
      </c>
      <c r="BL86" s="256">
        <f>IF(BL$19-'様式３（療養者名簿）（⑤の場合）'!$BD91+1&lt;=15,IF(BL$19&gt;='様式３（療養者名簿）（⑤の場合）'!$BD91,IF(BL$19&lt;='様式３（療養者名簿）（⑤の場合）'!$BE91,1,0),0),0)</f>
        <v>0</v>
      </c>
      <c r="BM86" s="256">
        <f>IF(BM$19-'様式３（療養者名簿）（⑤の場合）'!$BD91+1&lt;=15,IF(BM$19&gt;='様式３（療養者名簿）（⑤の場合）'!$BD91,IF(BM$19&lt;='様式３（療養者名簿）（⑤の場合）'!$BE91,1,0),0),0)</f>
        <v>0</v>
      </c>
      <c r="BN86" s="256">
        <f>IF(BN$19-'様式３（療養者名簿）（⑤の場合）'!$BD91+1&lt;=15,IF(BN$19&gt;='様式３（療養者名簿）（⑤の場合）'!$BD91,IF(BN$19&lt;='様式３（療養者名簿）（⑤の場合）'!$BE91,1,0),0),0)</f>
        <v>0</v>
      </c>
      <c r="BO86" s="256">
        <f>IF(BO$19-'様式３（療養者名簿）（⑤の場合）'!$BD91+1&lt;=15,IF(BO$19&gt;='様式３（療養者名簿）（⑤の場合）'!$BD91,IF(BO$19&lt;='様式３（療養者名簿）（⑤の場合）'!$BE91,1,0),0),0)</f>
        <v>0</v>
      </c>
      <c r="BP86" s="256">
        <f>IF(BP$19-'様式３（療養者名簿）（⑤の場合）'!$BD91+1&lt;=15,IF(BP$19&gt;='様式３（療養者名簿）（⑤の場合）'!$BD91,IF(BP$19&lt;='様式３（療養者名簿）（⑤の場合）'!$BE91,1,0),0),0)</f>
        <v>0</v>
      </c>
      <c r="BQ86" s="256">
        <f>IF(BQ$19-'様式３（療養者名簿）（⑤の場合）'!$BD91+1&lt;=15,IF(BQ$19&gt;='様式３（療養者名簿）（⑤の場合）'!$BD91,IF(BQ$19&lt;='様式３（療養者名簿）（⑤の場合）'!$BE91,1,0),0),0)</f>
        <v>0</v>
      </c>
      <c r="BR86" s="256">
        <f>IF(BR$19-'様式３（療養者名簿）（⑤の場合）'!$BD91+1&lt;=15,IF(BR$19&gt;='様式３（療養者名簿）（⑤の場合）'!$BD91,IF(BR$19&lt;='様式３（療養者名簿）（⑤の場合）'!$BE91,1,0),0),0)</f>
        <v>0</v>
      </c>
      <c r="BS86" s="256">
        <f>IF(BS$19-'様式３（療養者名簿）（⑤の場合）'!$BD91+1&lt;=15,IF(BS$19&gt;='様式３（療養者名簿）（⑤の場合）'!$BD91,IF(BS$19&lt;='様式３（療養者名簿）（⑤の場合）'!$BE91,1,0),0),0)</f>
        <v>0</v>
      </c>
      <c r="BT86" s="256">
        <f>IF(BT$19-'様式３（療養者名簿）（⑤の場合）'!$BD91+1&lt;=15,IF(BT$19&gt;='様式３（療養者名簿）（⑤の場合）'!$BD91,IF(BT$19&lt;='様式３（療養者名簿）（⑤の場合）'!$BE91,1,0),0),0)</f>
        <v>0</v>
      </c>
      <c r="BU86" s="256">
        <f>IF(BU$19-'様式３（療養者名簿）（⑤の場合）'!$BD91+1&lt;=15,IF(BU$19&gt;='様式３（療養者名簿）（⑤の場合）'!$BD91,IF(BU$19&lt;='様式３（療養者名簿）（⑤の場合）'!$BE91,1,0),0),0)</f>
        <v>0</v>
      </c>
      <c r="BV86" s="256">
        <f>IF(BV$19-'様式３（療養者名簿）（⑤の場合）'!$BD91+1&lt;=15,IF(BV$19&gt;='様式３（療養者名簿）（⑤の場合）'!$BD91,IF(BV$19&lt;='様式３（療養者名簿）（⑤の場合）'!$BE91,1,0),0),0)</f>
        <v>0</v>
      </c>
      <c r="BW86" s="256">
        <f>IF(BW$19-'様式３（療養者名簿）（⑤の場合）'!$BD91+1&lt;=15,IF(BW$19&gt;='様式３（療養者名簿）（⑤の場合）'!$BD91,IF(BW$19&lt;='様式３（療養者名簿）（⑤の場合）'!$BE91,1,0),0),0)</f>
        <v>0</v>
      </c>
      <c r="BX86" s="256">
        <f>IF(BX$19-'様式３（療養者名簿）（⑤の場合）'!$BD91+1&lt;=15,IF(BX$19&gt;='様式３（療養者名簿）（⑤の場合）'!$BD91,IF(BX$19&lt;='様式３（療養者名簿）（⑤の場合）'!$BE91,1,0),0),0)</f>
        <v>0</v>
      </c>
      <c r="BY86" s="256">
        <f>IF(BY$19-'様式３（療養者名簿）（⑤の場合）'!$BD91+1&lt;=15,IF(BY$19&gt;='様式３（療養者名簿）（⑤の場合）'!$BD91,IF(BY$19&lt;='様式３（療養者名簿）（⑤の場合）'!$BE91,1,0),0),0)</f>
        <v>0</v>
      </c>
      <c r="BZ86" s="256">
        <f>IF(BZ$19-'様式３（療養者名簿）（⑤の場合）'!$BD91+1&lt;=15,IF(BZ$19&gt;='様式３（療養者名簿）（⑤の場合）'!$BD91,IF(BZ$19&lt;='様式３（療養者名簿）（⑤の場合）'!$BE91,1,0),0),0)</f>
        <v>0</v>
      </c>
      <c r="CA86" s="256">
        <f>IF(CA$19-'様式３（療養者名簿）（⑤の場合）'!$BD91+1&lt;=15,IF(CA$19&gt;='様式３（療養者名簿）（⑤の場合）'!$BD91,IF(CA$19&lt;='様式３（療養者名簿）（⑤の場合）'!$BE91,1,0),0),0)</f>
        <v>0</v>
      </c>
      <c r="CB86" s="256">
        <f>IF(CB$19-'様式３（療養者名簿）（⑤の場合）'!$BD91+1&lt;=15,IF(CB$19&gt;='様式３（療養者名簿）（⑤の場合）'!$BD91,IF(CB$19&lt;='様式３（療養者名簿）（⑤の場合）'!$BE91,1,0),0),0)</f>
        <v>0</v>
      </c>
      <c r="CC86" s="256">
        <f>IF(CC$19-'様式３（療養者名簿）（⑤の場合）'!$BD91+1&lt;=15,IF(CC$19&gt;='様式３（療養者名簿）（⑤の場合）'!$BD91,IF(CC$19&lt;='様式３（療養者名簿）（⑤の場合）'!$BE91,1,0),0),0)</f>
        <v>0</v>
      </c>
      <c r="CD86" s="256">
        <f>IF(CD$19-'様式３（療養者名簿）（⑤の場合）'!$BD91+1&lt;=15,IF(CD$19&gt;='様式３（療養者名簿）（⑤の場合）'!$BD91,IF(CD$19&lt;='様式３（療養者名簿）（⑤の場合）'!$BE91,1,0),0),0)</f>
        <v>0</v>
      </c>
      <c r="CE86" s="256">
        <f>IF(CE$19-'様式３（療養者名簿）（⑤の場合）'!$BD91+1&lt;=15,IF(CE$19&gt;='様式３（療養者名簿）（⑤の場合）'!$BD91,IF(CE$19&lt;='様式３（療養者名簿）（⑤の場合）'!$BE91,1,0),0),0)</f>
        <v>0</v>
      </c>
      <c r="CF86" s="256">
        <f>IF(CF$19-'様式３（療養者名簿）（⑤の場合）'!$BD91+1&lt;=15,IF(CF$19&gt;='様式３（療養者名簿）（⑤の場合）'!$BD91,IF(CF$19&lt;='様式３（療養者名簿）（⑤の場合）'!$BE91,1,0),0),0)</f>
        <v>0</v>
      </c>
      <c r="CG86" s="256">
        <f>IF(CG$19-'様式３（療養者名簿）（⑤の場合）'!$BD91+1&lt;=15,IF(CG$19&gt;='様式３（療養者名簿）（⑤の場合）'!$BD91,IF(CG$19&lt;='様式３（療養者名簿）（⑤の場合）'!$BE91,1,0),0),0)</f>
        <v>0</v>
      </c>
      <c r="CH86" s="256">
        <f>IF(CH$19-'様式３（療養者名簿）（⑤の場合）'!$BD91+1&lt;=15,IF(CH$19&gt;='様式３（療養者名簿）（⑤の場合）'!$BD91,IF(CH$19&lt;='様式３（療養者名簿）（⑤の場合）'!$BE91,1,0),0),0)</f>
        <v>0</v>
      </c>
      <c r="CI86" s="256">
        <f>IF(CI$19-'様式３（療養者名簿）（⑤の場合）'!$BD91+1&lt;=15,IF(CI$19&gt;='様式３（療養者名簿）（⑤の場合）'!$BD91,IF(CI$19&lt;='様式３（療養者名簿）（⑤の場合）'!$BE91,1,0),0),0)</f>
        <v>0</v>
      </c>
      <c r="CJ86" s="256">
        <f>IF(CJ$19-'様式３（療養者名簿）（⑤の場合）'!$BD91+1&lt;=15,IF(CJ$19&gt;='様式３（療養者名簿）（⑤の場合）'!$BD91,IF(CJ$19&lt;='様式３（療養者名簿）（⑤の場合）'!$BE91,1,0),0),0)</f>
        <v>0</v>
      </c>
      <c r="CK86" s="256">
        <f>IF(CK$19-'様式３（療養者名簿）（⑤の場合）'!$BD91+1&lt;=15,IF(CK$19&gt;='様式３（療養者名簿）（⑤の場合）'!$BD91,IF(CK$19&lt;='様式３（療養者名簿）（⑤の場合）'!$BE91,1,0),0),0)</f>
        <v>0</v>
      </c>
      <c r="CL86" s="256">
        <f>IF(CL$19-'様式３（療養者名簿）（⑤の場合）'!$BD91+1&lt;=15,IF(CL$19&gt;='様式３（療養者名簿）（⑤の場合）'!$BD91,IF(CL$19&lt;='様式３（療養者名簿）（⑤の場合）'!$BE91,1,0),0),0)</f>
        <v>0</v>
      </c>
      <c r="CM86" s="256">
        <f>IF(CM$19-'様式３（療養者名簿）（⑤の場合）'!$BD91+1&lt;=15,IF(CM$19&gt;='様式３（療養者名簿）（⑤の場合）'!$BD91,IF(CM$19&lt;='様式３（療養者名簿）（⑤の場合）'!$BE91,1,0),0),0)</f>
        <v>0</v>
      </c>
      <c r="CN86" s="256">
        <f>IF(CN$19-'様式３（療養者名簿）（⑤の場合）'!$BD91+1&lt;=15,IF(CN$19&gt;='様式３（療養者名簿）（⑤の場合）'!$BD91,IF(CN$19&lt;='様式３（療養者名簿）（⑤の場合）'!$BE91,1,0),0),0)</f>
        <v>0</v>
      </c>
      <c r="CO86" s="256">
        <f>IF(CO$19-'様式３（療養者名簿）（⑤の場合）'!$BD91+1&lt;=15,IF(CO$19&gt;='様式３（療養者名簿）（⑤の場合）'!$BD91,IF(CO$19&lt;='様式３（療養者名簿）（⑤の場合）'!$BE91,1,0),0),0)</f>
        <v>0</v>
      </c>
      <c r="CP86" s="256">
        <f>IF(CP$19-'様式３（療養者名簿）（⑤の場合）'!$BD91+1&lt;=15,IF(CP$19&gt;='様式３（療養者名簿）（⑤の場合）'!$BD91,IF(CP$19&lt;='様式３（療養者名簿）（⑤の場合）'!$BE91,1,0),0),0)</f>
        <v>0</v>
      </c>
      <c r="CQ86" s="256">
        <f>IF(CQ$19-'様式３（療養者名簿）（⑤の場合）'!$BD91+1&lt;=15,IF(CQ$19&gt;='様式３（療養者名簿）（⑤の場合）'!$BD91,IF(CQ$19&lt;='様式３（療養者名簿）（⑤の場合）'!$BE91,1,0),0),0)</f>
        <v>0</v>
      </c>
      <c r="CR86" s="256">
        <f>IF(CR$19-'様式３（療養者名簿）（⑤の場合）'!$BD91+1&lt;=15,IF(CR$19&gt;='様式３（療養者名簿）（⑤の場合）'!$BD91,IF(CR$19&lt;='様式３（療養者名簿）（⑤の場合）'!$BE91,1,0),0),0)</f>
        <v>0</v>
      </c>
      <c r="CS86" s="256">
        <f>IF(CS$19-'様式３（療養者名簿）（⑤の場合）'!$BD91+1&lt;=15,IF(CS$19&gt;='様式３（療養者名簿）（⑤の場合）'!$BD91,IF(CS$19&lt;='様式３（療養者名簿）（⑤の場合）'!$BE91,1,0),0),0)</f>
        <v>0</v>
      </c>
      <c r="CT86" s="256">
        <f>IF(CT$19-'様式３（療養者名簿）（⑤の場合）'!$BD91+1&lt;=15,IF(CT$19&gt;='様式３（療養者名簿）（⑤の場合）'!$BD91,IF(CT$19&lt;='様式３（療養者名簿）（⑤の場合）'!$BE91,1,0),0),0)</f>
        <v>0</v>
      </c>
      <c r="CU86" s="256">
        <f>IF(CU$19-'様式３（療養者名簿）（⑤の場合）'!$BD91+1&lt;=15,IF(CU$19&gt;='様式３（療養者名簿）（⑤の場合）'!$BD91,IF(CU$19&lt;='様式３（療養者名簿）（⑤の場合）'!$BE91,1,0),0),0)</f>
        <v>0</v>
      </c>
      <c r="CV86" s="256">
        <f>IF(CV$19-'様式３（療養者名簿）（⑤の場合）'!$BD91+1&lt;=15,IF(CV$19&gt;='様式３（療養者名簿）（⑤の場合）'!$BD91,IF(CV$19&lt;='様式３（療養者名簿）（⑤の場合）'!$BE91,1,0),0),0)</f>
        <v>0</v>
      </c>
      <c r="CW86" s="256">
        <f>IF(CW$19-'様式３（療養者名簿）（⑤の場合）'!$BD91+1&lt;=15,IF(CW$19&gt;='様式３（療養者名簿）（⑤の場合）'!$BD91,IF(CW$19&lt;='様式３（療養者名簿）（⑤の場合）'!$BE91,1,0),0),0)</f>
        <v>0</v>
      </c>
      <c r="CX86" s="256">
        <f>IF(CX$19-'様式３（療養者名簿）（⑤の場合）'!$BD91+1&lt;=15,IF(CX$19&gt;='様式３（療養者名簿）（⑤の場合）'!$BD91,IF(CX$19&lt;='様式３（療養者名簿）（⑤の場合）'!$BE91,1,0),0),0)</f>
        <v>0</v>
      </c>
      <c r="CY86" s="256">
        <f>IF(CY$19-'様式３（療養者名簿）（⑤の場合）'!$BD91+1&lt;=15,IF(CY$19&gt;='様式３（療養者名簿）（⑤の場合）'!$BD91,IF(CY$19&lt;='様式３（療養者名簿）（⑤の場合）'!$BE91,1,0),0),0)</f>
        <v>0</v>
      </c>
      <c r="CZ86" s="256">
        <f>IF(CZ$19-'様式３（療養者名簿）（⑤の場合）'!$BD91+1&lt;=15,IF(CZ$19&gt;='様式３（療養者名簿）（⑤の場合）'!$BD91,IF(CZ$19&lt;='様式３（療養者名簿）（⑤の場合）'!$BE91,1,0),0),0)</f>
        <v>0</v>
      </c>
      <c r="DA86" s="256">
        <f>IF(DA$19-'様式３（療養者名簿）（⑤の場合）'!$BD91+1&lt;=15,IF(DA$19&gt;='様式３（療養者名簿）（⑤の場合）'!$BD91,IF(DA$19&lt;='様式３（療養者名簿）（⑤の場合）'!$BE91,1,0),0),0)</f>
        <v>0</v>
      </c>
      <c r="DB86" s="256">
        <f>IF(DB$19-'様式３（療養者名簿）（⑤の場合）'!$BD91+1&lt;=15,IF(DB$19&gt;='様式３（療養者名簿）（⑤の場合）'!$BD91,IF(DB$19&lt;='様式３（療養者名簿）（⑤の場合）'!$BE91,1,0),0),0)</f>
        <v>0</v>
      </c>
      <c r="DC86" s="256">
        <f>IF(DC$19-'様式３（療養者名簿）（⑤の場合）'!$BD91+1&lt;=15,IF(DC$19&gt;='様式３（療養者名簿）（⑤の場合）'!$BD91,IF(DC$19&lt;='様式３（療養者名簿）（⑤の場合）'!$BE91,1,0),0),0)</f>
        <v>0</v>
      </c>
      <c r="DD86" s="256">
        <f>IF(DD$19-'様式３（療養者名簿）（⑤の場合）'!$BD91+1&lt;=15,IF(DD$19&gt;='様式３（療養者名簿）（⑤の場合）'!$BD91,IF(DD$19&lt;='様式３（療養者名簿）（⑤の場合）'!$BE91,1,0),0),0)</f>
        <v>0</v>
      </c>
      <c r="DE86" s="256">
        <f>IF(DE$19-'様式３（療養者名簿）（⑤の場合）'!$BD91+1&lt;=15,IF(DE$19&gt;='様式３（療養者名簿）（⑤の場合）'!$BD91,IF(DE$19&lt;='様式３（療養者名簿）（⑤の場合）'!$BE91,1,0),0),0)</f>
        <v>0</v>
      </c>
      <c r="DF86" s="256">
        <f>IF(DF$19-'様式３（療養者名簿）（⑤の場合）'!$BD91+1&lt;=15,IF(DF$19&gt;='様式３（療養者名簿）（⑤の場合）'!$BD91,IF(DF$19&lt;='様式３（療養者名簿）（⑤の場合）'!$BE91,1,0),0),0)</f>
        <v>0</v>
      </c>
      <c r="DG86" s="256">
        <f>IF(DG$19-'様式３（療養者名簿）（⑤の場合）'!$BD91+1&lt;=15,IF(DG$19&gt;='様式３（療養者名簿）（⑤の場合）'!$BD91,IF(DG$19&lt;='様式３（療養者名簿）（⑤の場合）'!$BE91,1,0),0),0)</f>
        <v>0</v>
      </c>
      <c r="DH86" s="256">
        <f>IF(DH$19-'様式３（療養者名簿）（⑤の場合）'!$BD91+1&lt;=15,IF(DH$19&gt;='様式３（療養者名簿）（⑤の場合）'!$BD91,IF(DH$19&lt;='様式３（療養者名簿）（⑤の場合）'!$BE91,1,0),0),0)</f>
        <v>0</v>
      </c>
      <c r="DI86" s="256">
        <f>IF(DI$19-'様式３（療養者名簿）（⑤の場合）'!$BD91+1&lt;=15,IF(DI$19&gt;='様式３（療養者名簿）（⑤の場合）'!$BD91,IF(DI$19&lt;='様式３（療養者名簿）（⑤の場合）'!$BE91,1,0),0),0)</f>
        <v>0</v>
      </c>
      <c r="DJ86" s="256">
        <f>IF(DJ$19-'様式３（療養者名簿）（⑤の場合）'!$BD91+1&lt;=15,IF(DJ$19&gt;='様式３（療養者名簿）（⑤の場合）'!$BD91,IF(DJ$19&lt;='様式３（療養者名簿）（⑤の場合）'!$BE91,1,0),0),0)</f>
        <v>0</v>
      </c>
      <c r="DK86" s="256">
        <f>IF(DK$19-'様式３（療養者名簿）（⑤の場合）'!$BD91+1&lt;=15,IF(DK$19&gt;='様式３（療養者名簿）（⑤の場合）'!$BD91,IF(DK$19&lt;='様式３（療養者名簿）（⑤の場合）'!$BE91,1,0),0),0)</f>
        <v>0</v>
      </c>
      <c r="DL86" s="256">
        <f>IF(DL$19-'様式３（療養者名簿）（⑤の場合）'!$BD91+1&lt;=15,IF(DL$19&gt;='様式３（療養者名簿）（⑤の場合）'!$BD91,IF(DL$19&lt;='様式３（療養者名簿）（⑤の場合）'!$BE91,1,0),0),0)</f>
        <v>0</v>
      </c>
      <c r="DM86" s="256">
        <f>IF(DM$19-'様式３（療養者名簿）（⑤の場合）'!$BD91+1&lt;=15,IF(DM$19&gt;='様式３（療養者名簿）（⑤の場合）'!$BD91,IF(DM$19&lt;='様式３（療養者名簿）（⑤の場合）'!$BE91,1,0),0),0)</f>
        <v>0</v>
      </c>
      <c r="DN86" s="256">
        <f>IF(DN$19-'様式３（療養者名簿）（⑤の場合）'!$BD91+1&lt;=15,IF(DN$19&gt;='様式３（療養者名簿）（⑤の場合）'!$BD91,IF(DN$19&lt;='様式３（療養者名簿）（⑤の場合）'!$BE91,1,0),0),0)</f>
        <v>0</v>
      </c>
      <c r="DO86" s="256">
        <f>IF(DO$19-'様式３（療養者名簿）（⑤の場合）'!$BD91+1&lt;=15,IF(DO$19&gt;='様式３（療養者名簿）（⑤の場合）'!$BD91,IF(DO$19&lt;='様式３（療養者名簿）（⑤の場合）'!$BE91,1,0),0),0)</f>
        <v>0</v>
      </c>
      <c r="DP86" s="256">
        <f>IF(DP$19-'様式３（療養者名簿）（⑤の場合）'!$BD91+1&lt;=15,IF(DP$19&gt;='様式３（療養者名簿）（⑤の場合）'!$BD91,IF(DP$19&lt;='様式３（療養者名簿）（⑤の場合）'!$BE91,1,0),0),0)</f>
        <v>0</v>
      </c>
      <c r="DQ86" s="256">
        <f>IF(DQ$19-'様式３（療養者名簿）（⑤の場合）'!$BD91+1&lt;=15,IF(DQ$19&gt;='様式３（療養者名簿）（⑤の場合）'!$BD91,IF(DQ$19&lt;='様式３（療養者名簿）（⑤の場合）'!$BE91,1,0),0),0)</f>
        <v>0</v>
      </c>
      <c r="DR86" s="256">
        <f>IF(DR$19-'様式３（療養者名簿）（⑤の場合）'!$BD91+1&lt;=15,IF(DR$19&gt;='様式３（療養者名簿）（⑤の場合）'!$BD91,IF(DR$19&lt;='様式３（療養者名簿）（⑤の場合）'!$BE91,1,0),0),0)</f>
        <v>0</v>
      </c>
      <c r="DS86" s="256">
        <f>IF(DS$19-'様式３（療養者名簿）（⑤の場合）'!$BD91+1&lt;=15,IF(DS$19&gt;='様式３（療養者名簿）（⑤の場合）'!$BD91,IF(DS$19&lt;='様式３（療養者名簿）（⑤の場合）'!$BE91,1,0),0),0)</f>
        <v>0</v>
      </c>
      <c r="DT86" s="256">
        <f>IF(DT$19-'様式３（療養者名簿）（⑤の場合）'!$BD91+1&lt;=15,IF(DT$19&gt;='様式３（療養者名簿）（⑤の場合）'!$BD91,IF(DT$19&lt;='様式３（療養者名簿）（⑤の場合）'!$BE91,1,0),0),0)</f>
        <v>0</v>
      </c>
      <c r="DU86" s="256">
        <f>IF(DU$19-'様式３（療養者名簿）（⑤の場合）'!$BD91+1&lt;=15,IF(DU$19&gt;='様式３（療養者名簿）（⑤の場合）'!$BD91,IF(DU$19&lt;='様式３（療養者名簿）（⑤の場合）'!$BE91,1,0),0),0)</f>
        <v>0</v>
      </c>
      <c r="DV86" s="256">
        <f>IF(DV$19-'様式３（療養者名簿）（⑤の場合）'!$BD91+1&lt;=15,IF(DV$19&gt;='様式３（療養者名簿）（⑤の場合）'!$BD91,IF(DV$19&lt;='様式３（療養者名簿）（⑤の場合）'!$BE91,1,0),0),0)</f>
        <v>0</v>
      </c>
      <c r="DW86" s="256">
        <f>IF(DW$19-'様式３（療養者名簿）（⑤の場合）'!$BD91+1&lt;=15,IF(DW$19&gt;='様式３（療養者名簿）（⑤の場合）'!$BD91,IF(DW$19&lt;='様式３（療養者名簿）（⑤の場合）'!$BE91,1,0),0),0)</f>
        <v>0</v>
      </c>
      <c r="DX86" s="256">
        <f>IF(DX$19-'様式３（療養者名簿）（⑤の場合）'!$BD91+1&lt;=15,IF(DX$19&gt;='様式３（療養者名簿）（⑤の場合）'!$BD91,IF(DX$19&lt;='様式３（療養者名簿）（⑤の場合）'!$BE91,1,0),0),0)</f>
        <v>0</v>
      </c>
      <c r="DY86" s="256">
        <f>IF(DY$19-'様式３（療養者名簿）（⑤の場合）'!$BD91+1&lt;=15,IF(DY$19&gt;='様式３（療養者名簿）（⑤の場合）'!$BD91,IF(DY$19&lt;='様式３（療養者名簿）（⑤の場合）'!$BE91,1,0),0),0)</f>
        <v>0</v>
      </c>
      <c r="DZ86" s="256">
        <f>IF(DZ$19-'様式３（療養者名簿）（⑤の場合）'!$BD91+1&lt;=15,IF(DZ$19&gt;='様式３（療養者名簿）（⑤の場合）'!$BD91,IF(DZ$19&lt;='様式３（療養者名簿）（⑤の場合）'!$BE91,1,0),0),0)</f>
        <v>0</v>
      </c>
      <c r="EA86" s="256">
        <f>IF(EA$19-'様式３（療養者名簿）（⑤の場合）'!$BD91+1&lt;=15,IF(EA$19&gt;='様式３（療養者名簿）（⑤の場合）'!$BD91,IF(EA$19&lt;='様式３（療養者名簿）（⑤の場合）'!$BE91,1,0),0),0)</f>
        <v>0</v>
      </c>
      <c r="EB86" s="256">
        <f>IF(EB$19-'様式３（療養者名簿）（⑤の場合）'!$BD91+1&lt;=15,IF(EB$19&gt;='様式３（療養者名簿）（⑤の場合）'!$BD91,IF(EB$19&lt;='様式３（療養者名簿）（⑤の場合）'!$BE91,1,0),0),0)</f>
        <v>0</v>
      </c>
      <c r="EC86" s="256">
        <f>IF(EC$19-'様式３（療養者名簿）（⑤の場合）'!$BD91+1&lt;=15,IF(EC$19&gt;='様式３（療養者名簿）（⑤の場合）'!$BD91,IF(EC$19&lt;='様式３（療養者名簿）（⑤の場合）'!$BE91,1,0),0),0)</f>
        <v>0</v>
      </c>
      <c r="ED86" s="256">
        <f>IF(ED$19-'様式３（療養者名簿）（⑤の場合）'!$BD91+1&lt;=15,IF(ED$19&gt;='様式３（療養者名簿）（⑤の場合）'!$BD91,IF(ED$19&lt;='様式３（療養者名簿）（⑤の場合）'!$BE91,1,0),0),0)</f>
        <v>0</v>
      </c>
      <c r="EE86" s="256">
        <f>IF(EE$19-'様式３（療養者名簿）（⑤の場合）'!$BD91+1&lt;=15,IF(EE$19&gt;='様式３（療養者名簿）（⑤の場合）'!$BD91,IF(EE$19&lt;='様式３（療養者名簿）（⑤の場合）'!$BE91,1,0),0),0)</f>
        <v>0</v>
      </c>
      <c r="EF86" s="256">
        <f>IF(EF$19-'様式３（療養者名簿）（⑤の場合）'!$BD91+1&lt;=15,IF(EF$19&gt;='様式３（療養者名簿）（⑤の場合）'!$BD91,IF(EF$19&lt;='様式３（療養者名簿）（⑤の場合）'!$BE91,1,0),0),0)</f>
        <v>0</v>
      </c>
      <c r="EG86" s="256">
        <f>IF(EG$19-'様式３（療養者名簿）（⑤の場合）'!$BD91+1&lt;=15,IF(EG$19&gt;='様式３（療養者名簿）（⑤の場合）'!$BD91,IF(EG$19&lt;='様式３（療養者名簿）（⑤の場合）'!$BE91,1,0),0),0)</f>
        <v>0</v>
      </c>
      <c r="EH86" s="256">
        <f>IF(EH$19-'様式３（療養者名簿）（⑤の場合）'!$BD91+1&lt;=15,IF(EH$19&gt;='様式３（療養者名簿）（⑤の場合）'!$BD91,IF(EH$19&lt;='様式３（療養者名簿）（⑤の場合）'!$BE91,1,0),0),0)</f>
        <v>0</v>
      </c>
      <c r="EI86" s="256">
        <f>IF(EI$19-'様式３（療養者名簿）（⑤の場合）'!$BD91+1&lt;=15,IF(EI$19&gt;='様式３（療養者名簿）（⑤の場合）'!$BD91,IF(EI$19&lt;='様式３（療養者名簿）（⑤の場合）'!$BE91,1,0),0),0)</f>
        <v>0</v>
      </c>
      <c r="EJ86" s="256">
        <f>IF(EJ$19-'様式３（療養者名簿）（⑤の場合）'!$BD91+1&lt;=15,IF(EJ$19&gt;='様式３（療養者名簿）（⑤の場合）'!$BD91,IF(EJ$19&lt;='様式３（療養者名簿）（⑤の場合）'!$BE91,1,0),0),0)</f>
        <v>0</v>
      </c>
      <c r="EK86" s="256">
        <f>IF(EK$19-'様式３（療養者名簿）（⑤の場合）'!$BD91+1&lt;=15,IF(EK$19&gt;='様式３（療養者名簿）（⑤の場合）'!$BD91,IF(EK$19&lt;='様式３（療養者名簿）（⑤の場合）'!$BE91,1,0),0),0)</f>
        <v>0</v>
      </c>
      <c r="EL86" s="256">
        <f>IF(EL$19-'様式３（療養者名簿）（⑤の場合）'!$BD91+1&lt;=15,IF(EL$19&gt;='様式３（療養者名簿）（⑤の場合）'!$BD91,IF(EL$19&lt;='様式３（療養者名簿）（⑤の場合）'!$BE91,1,0),0),0)</f>
        <v>0</v>
      </c>
      <c r="EM86" s="256">
        <f>IF(EM$19-'様式３（療養者名簿）（⑤の場合）'!$BD91+1&lt;=15,IF(EM$19&gt;='様式３（療養者名簿）（⑤の場合）'!$BD91,IF(EM$19&lt;='様式３（療養者名簿）（⑤の場合）'!$BE91,1,0),0),0)</f>
        <v>0</v>
      </c>
      <c r="EN86" s="256">
        <f>IF(EN$19-'様式３（療養者名簿）（⑤の場合）'!$BD91+1&lt;=15,IF(EN$19&gt;='様式３（療養者名簿）（⑤の場合）'!$BD91,IF(EN$19&lt;='様式３（療養者名簿）（⑤の場合）'!$BE91,1,0),0),0)</f>
        <v>0</v>
      </c>
      <c r="EO86" s="256">
        <f>IF(EO$19-'様式３（療養者名簿）（⑤の場合）'!$BD91+1&lt;=15,IF(EO$19&gt;='様式３（療養者名簿）（⑤の場合）'!$BD91,IF(EO$19&lt;='様式３（療養者名簿）（⑤の場合）'!$BE91,1,0),0),0)</f>
        <v>0</v>
      </c>
      <c r="EP86" s="256">
        <f>IF(EP$19-'様式３（療養者名簿）（⑤の場合）'!$BD91+1&lt;=15,IF(EP$19&gt;='様式３（療養者名簿）（⑤の場合）'!$BD91,IF(EP$19&lt;='様式３（療養者名簿）（⑤の場合）'!$BE91,1,0),0),0)</f>
        <v>0</v>
      </c>
      <c r="EQ86" s="256">
        <f>IF(EQ$19-'様式３（療養者名簿）（⑤の場合）'!$BD91+1&lt;=15,IF(EQ$19&gt;='様式３（療養者名簿）（⑤の場合）'!$BD91,IF(EQ$19&lt;='様式３（療養者名簿）（⑤の場合）'!$BE91,1,0),0),0)</f>
        <v>0</v>
      </c>
      <c r="ER86" s="256">
        <f>IF(ER$19-'様式３（療養者名簿）（⑤の場合）'!$BD91+1&lt;=15,IF(ER$19&gt;='様式３（療養者名簿）（⑤の場合）'!$BD91,IF(ER$19&lt;='様式３（療養者名簿）（⑤の場合）'!$BE91,1,0),0),0)</f>
        <v>0</v>
      </c>
      <c r="ES86" s="256">
        <f>IF(ES$19-'様式３（療養者名簿）（⑤の場合）'!$BD91+1&lt;=15,IF(ES$19&gt;='様式３（療養者名簿）（⑤の場合）'!$BD91,IF(ES$19&lt;='様式３（療養者名簿）（⑤の場合）'!$BE91,1,0),0),0)</f>
        <v>0</v>
      </c>
      <c r="ET86" s="256">
        <f>IF(ET$19-'様式３（療養者名簿）（⑤の場合）'!$BD91+1&lt;=15,IF(ET$19&gt;='様式３（療養者名簿）（⑤の場合）'!$BD91,IF(ET$19&lt;='様式３（療養者名簿）（⑤の場合）'!$BE91,1,0),0),0)</f>
        <v>0</v>
      </c>
      <c r="EU86" s="256">
        <f>IF(EU$19-'様式３（療養者名簿）（⑤の場合）'!$BD91+1&lt;=15,IF(EU$19&gt;='様式３（療養者名簿）（⑤の場合）'!$BD91,IF(EU$19&lt;='様式３（療養者名簿）（⑤の場合）'!$BE91,1,0),0),0)</f>
        <v>0</v>
      </c>
      <c r="EV86" s="256">
        <f>IF(EV$19-'様式３（療養者名簿）（⑤の場合）'!$BD91+1&lt;=15,IF(EV$19&gt;='様式３（療養者名簿）（⑤の場合）'!$BD91,IF(EV$19&lt;='様式３（療養者名簿）（⑤の場合）'!$BE91,1,0),0),0)</f>
        <v>0</v>
      </c>
      <c r="EW86" s="256">
        <f>IF(EW$19-'様式３（療養者名簿）（⑤の場合）'!$BD91+1&lt;=15,IF(EW$19&gt;='様式３（療養者名簿）（⑤の場合）'!$BD91,IF(EW$19&lt;='様式３（療養者名簿）（⑤の場合）'!$BE91,1,0),0),0)</f>
        <v>0</v>
      </c>
      <c r="EX86" s="256">
        <f>IF(EX$19-'様式３（療養者名簿）（⑤の場合）'!$BD91+1&lt;=15,IF(EX$19&gt;='様式３（療養者名簿）（⑤の場合）'!$BD91,IF(EX$19&lt;='様式３（療養者名簿）（⑤の場合）'!$BE91,1,0),0),0)</f>
        <v>0</v>
      </c>
      <c r="EY86" s="256">
        <f>IF(EY$19-'様式３（療養者名簿）（⑤の場合）'!$BD91+1&lt;=15,IF(EY$19&gt;='様式３（療養者名簿）（⑤の場合）'!$BD91,IF(EY$19&lt;='様式３（療養者名簿）（⑤の場合）'!$BE91,1,0),0),0)</f>
        <v>0</v>
      </c>
      <c r="EZ86" s="256">
        <f>IF(EZ$19-'様式３（療養者名簿）（⑤の場合）'!$BD91+1&lt;=15,IF(EZ$19&gt;='様式３（療養者名簿）（⑤の場合）'!$BD91,IF(EZ$19&lt;='様式３（療養者名簿）（⑤の場合）'!$BE91,1,0),0),0)</f>
        <v>0</v>
      </c>
      <c r="FA86" s="256">
        <f>IF(FA$19-'様式３（療養者名簿）（⑤の場合）'!$BD91+1&lt;=15,IF(FA$19&gt;='様式３（療養者名簿）（⑤の場合）'!$BD91,IF(FA$19&lt;='様式３（療養者名簿）（⑤の場合）'!$BE91,1,0),0),0)</f>
        <v>0</v>
      </c>
      <c r="FB86" s="256">
        <f>IF(FB$19-'様式３（療養者名簿）（⑤の場合）'!$BD91+1&lt;=15,IF(FB$19&gt;='様式３（療養者名簿）（⑤の場合）'!$BD91,IF(FB$19&lt;='様式３（療養者名簿）（⑤の場合）'!$BE91,1,0),0),0)</f>
        <v>0</v>
      </c>
      <c r="FC86" s="256">
        <f>IF(FC$19-'様式３（療養者名簿）（⑤の場合）'!$BD91+1&lt;=15,IF(FC$19&gt;='様式３（療養者名簿）（⑤の場合）'!$BD91,IF(FC$19&lt;='様式３（療養者名簿）（⑤の場合）'!$BE91,1,0),0),0)</f>
        <v>0</v>
      </c>
      <c r="FD86" s="256">
        <f>IF(FD$19-'様式３（療養者名簿）（⑤の場合）'!$BD91+1&lt;=15,IF(FD$19&gt;='様式３（療養者名簿）（⑤の場合）'!$BD91,IF(FD$19&lt;='様式３（療養者名簿）（⑤の場合）'!$BE91,1,0),0),0)</f>
        <v>0</v>
      </c>
      <c r="FE86" s="256">
        <f>IF(FE$19-'様式３（療養者名簿）（⑤の場合）'!$BD91+1&lt;=15,IF(FE$19&gt;='様式３（療養者名簿）（⑤の場合）'!$BD91,IF(FE$19&lt;='様式３（療養者名簿）（⑤の場合）'!$BE91,1,0),0),0)</f>
        <v>0</v>
      </c>
      <c r="FF86" s="256">
        <f>IF(FF$19-'様式３（療養者名簿）（⑤の場合）'!$BD91+1&lt;=15,IF(FF$19&gt;='様式３（療養者名簿）（⑤の場合）'!$BD91,IF(FF$19&lt;='様式３（療養者名簿）（⑤の場合）'!$BE91,1,0),0),0)</f>
        <v>0</v>
      </c>
      <c r="FG86" s="256">
        <f>IF(FG$19-'様式３（療養者名簿）（⑤の場合）'!$BD91+1&lt;=15,IF(FG$19&gt;='様式３（療養者名簿）（⑤の場合）'!$BD91,IF(FG$19&lt;='様式３（療養者名簿）（⑤の場合）'!$BE91,1,0),0),0)</f>
        <v>0</v>
      </c>
      <c r="FH86" s="256">
        <f>IF(FH$19-'様式３（療養者名簿）（⑤の場合）'!$BD91+1&lt;=15,IF(FH$19&gt;='様式３（療養者名簿）（⑤の場合）'!$BD91,IF(FH$19&lt;='様式３（療養者名簿）（⑤の場合）'!$BE91,1,0),0),0)</f>
        <v>0</v>
      </c>
      <c r="FI86" s="256">
        <f>IF(FI$19-'様式３（療養者名簿）（⑤の場合）'!$BD91+1&lt;=15,IF(FI$19&gt;='様式３（療養者名簿）（⑤の場合）'!$BD91,IF(FI$19&lt;='様式３（療養者名簿）（⑤の場合）'!$BE91,1,0),0),0)</f>
        <v>0</v>
      </c>
      <c r="FJ86" s="256">
        <f>IF(FJ$19-'様式３（療養者名簿）（⑤の場合）'!$BD91+1&lt;=15,IF(FJ$19&gt;='様式３（療養者名簿）（⑤の場合）'!$BD91,IF(FJ$19&lt;='様式３（療養者名簿）（⑤の場合）'!$BE91,1,0),0),0)</f>
        <v>0</v>
      </c>
      <c r="FK86" s="256">
        <f>IF(FK$19-'様式３（療養者名簿）（⑤の場合）'!$BD91+1&lt;=15,IF(FK$19&gt;='様式３（療養者名簿）（⑤の場合）'!$BD91,IF(FK$19&lt;='様式３（療養者名簿）（⑤の場合）'!$BE91,1,0),0),0)</f>
        <v>0</v>
      </c>
      <c r="FL86" s="256">
        <f>IF(FL$19-'様式３（療養者名簿）（⑤の場合）'!$BD91+1&lt;=15,IF(FL$19&gt;='様式３（療養者名簿）（⑤の場合）'!$BD91,IF(FL$19&lt;='様式３（療養者名簿）（⑤の場合）'!$BE91,1,0),0),0)</f>
        <v>0</v>
      </c>
      <c r="FM86" s="256">
        <f>IF(FM$19-'様式３（療養者名簿）（⑤の場合）'!$BD91+1&lt;=15,IF(FM$19&gt;='様式３（療養者名簿）（⑤の場合）'!$BD91,IF(FM$19&lt;='様式３（療養者名簿）（⑤の場合）'!$BE91,1,0),0),0)</f>
        <v>0</v>
      </c>
      <c r="FN86" s="256">
        <f>IF(FN$19-'様式３（療養者名簿）（⑤の場合）'!$BD91+1&lt;=15,IF(FN$19&gt;='様式３（療養者名簿）（⑤の場合）'!$BD91,IF(FN$19&lt;='様式３（療養者名簿）（⑤の場合）'!$BE91,1,0),0),0)</f>
        <v>0</v>
      </c>
      <c r="FO86" s="256">
        <f>IF(FO$19-'様式３（療養者名簿）（⑤の場合）'!$BD91+1&lt;=15,IF(FO$19&gt;='様式３（療養者名簿）（⑤の場合）'!$BD91,IF(FO$19&lt;='様式３（療養者名簿）（⑤の場合）'!$BE91,1,0),0),0)</f>
        <v>0</v>
      </c>
      <c r="FP86" s="256">
        <f>IF(FP$19-'様式３（療養者名簿）（⑤の場合）'!$BD91+1&lt;=15,IF(FP$19&gt;='様式３（療養者名簿）（⑤の場合）'!$BD91,IF(FP$19&lt;='様式３（療養者名簿）（⑤の場合）'!$BE91,1,0),0),0)</f>
        <v>0</v>
      </c>
      <c r="FQ86" s="256">
        <f>IF(FQ$19-'様式３（療養者名簿）（⑤の場合）'!$BD91+1&lt;=15,IF(FQ$19&gt;='様式３（療養者名簿）（⑤の場合）'!$BD91,IF(FQ$19&lt;='様式３（療養者名簿）（⑤の場合）'!$BE91,1,0),0),0)</f>
        <v>0</v>
      </c>
      <c r="FR86" s="256">
        <f>IF(FR$19-'様式３（療養者名簿）（⑤の場合）'!$BD91+1&lt;=15,IF(FR$19&gt;='様式３（療養者名簿）（⑤の場合）'!$BD91,IF(FR$19&lt;='様式３（療養者名簿）（⑤の場合）'!$BE91,1,0),0),0)</f>
        <v>0</v>
      </c>
      <c r="FS86" s="256">
        <f>IF(FS$19-'様式３（療養者名簿）（⑤の場合）'!$BD91+1&lt;=15,IF(FS$19&gt;='様式３（療養者名簿）（⑤の場合）'!$BD91,IF(FS$19&lt;='様式３（療養者名簿）（⑤の場合）'!$BE91,1,0),0),0)</f>
        <v>0</v>
      </c>
      <c r="FT86" s="256">
        <f>IF(FT$19-'様式３（療養者名簿）（⑤の場合）'!$BD91+1&lt;=15,IF(FT$19&gt;='様式３（療養者名簿）（⑤の場合）'!$BD91,IF(FT$19&lt;='様式３（療養者名簿）（⑤の場合）'!$BE91,1,0),0),0)</f>
        <v>0</v>
      </c>
      <c r="FU86" s="256">
        <f>IF(FU$19-'様式３（療養者名簿）（⑤の場合）'!$BD91+1&lt;=15,IF(FU$19&gt;='様式３（療養者名簿）（⑤の場合）'!$BD91,IF(FU$19&lt;='様式３（療養者名簿）（⑤の場合）'!$BE91,1,0),0),0)</f>
        <v>0</v>
      </c>
      <c r="FV86" s="256">
        <f>IF(FV$19-'様式３（療養者名簿）（⑤の場合）'!$BD91+1&lt;=15,IF(FV$19&gt;='様式３（療養者名簿）（⑤の場合）'!$BD91,IF(FV$19&lt;='様式３（療養者名簿）（⑤の場合）'!$BE91,1,0),0),0)</f>
        <v>0</v>
      </c>
      <c r="FW86" s="256">
        <f>IF(FW$19-'様式３（療養者名簿）（⑤の場合）'!$BD91+1&lt;=15,IF(FW$19&gt;='様式３（療養者名簿）（⑤の場合）'!$BD91,IF(FW$19&lt;='様式３（療養者名簿）（⑤の場合）'!$BE91,1,0),0),0)</f>
        <v>0</v>
      </c>
      <c r="FX86" s="256">
        <f>IF(FX$19-'様式３（療養者名簿）（⑤の場合）'!$BD91+1&lt;=15,IF(FX$19&gt;='様式３（療養者名簿）（⑤の場合）'!$BD91,IF(FX$19&lt;='様式３（療養者名簿）（⑤の場合）'!$BE91,1,0),0),0)</f>
        <v>0</v>
      </c>
      <c r="FY86" s="256">
        <f>IF(FY$19-'様式３（療養者名簿）（⑤の場合）'!$BD91+1&lt;=15,IF(FY$19&gt;='様式３（療養者名簿）（⑤の場合）'!$BD91,IF(FY$19&lt;='様式３（療養者名簿）（⑤の場合）'!$BE91,1,0),0),0)</f>
        <v>0</v>
      </c>
      <c r="FZ86" s="256">
        <f>IF(FZ$19-'様式３（療養者名簿）（⑤の場合）'!$BD91+1&lt;=15,IF(FZ$19&gt;='様式３（療養者名簿）（⑤の場合）'!$BD91,IF(FZ$19&lt;='様式３（療養者名簿）（⑤の場合）'!$BE91,1,0),0),0)</f>
        <v>0</v>
      </c>
      <c r="GA86" s="256">
        <f>IF(GA$19-'様式３（療養者名簿）（⑤の場合）'!$BD91+1&lt;=15,IF(GA$19&gt;='様式３（療養者名簿）（⑤の場合）'!$BD91,IF(GA$19&lt;='様式３（療養者名簿）（⑤の場合）'!$BE91,1,0),0),0)</f>
        <v>0</v>
      </c>
      <c r="GB86" s="256">
        <f>IF(GB$19-'様式３（療養者名簿）（⑤の場合）'!$BD91+1&lt;=15,IF(GB$19&gt;='様式３（療養者名簿）（⑤の場合）'!$BD91,IF(GB$19&lt;='様式３（療養者名簿）（⑤の場合）'!$BE91,1,0),0),0)</f>
        <v>0</v>
      </c>
      <c r="GC86" s="256">
        <f>IF(GC$19-'様式３（療養者名簿）（⑤の場合）'!$BD91+1&lt;=15,IF(GC$19&gt;='様式３（療養者名簿）（⑤の場合）'!$BD91,IF(GC$19&lt;='様式３（療養者名簿）（⑤の場合）'!$BE91,1,0),0),0)</f>
        <v>0</v>
      </c>
      <c r="GD86" s="256">
        <f>IF(GD$19-'様式３（療養者名簿）（⑤の場合）'!$BD91+1&lt;=15,IF(GD$19&gt;='様式３（療養者名簿）（⑤の場合）'!$BD91,IF(GD$19&lt;='様式３（療養者名簿）（⑤の場合）'!$BE91,1,0),0),0)</f>
        <v>0</v>
      </c>
      <c r="GE86" s="256">
        <f>IF(GE$19-'様式３（療養者名簿）（⑤の場合）'!$BD91+1&lt;=15,IF(GE$19&gt;='様式３（療養者名簿）（⑤の場合）'!$BD91,IF(GE$19&lt;='様式３（療養者名簿）（⑤の場合）'!$BE91,1,0),0),0)</f>
        <v>0</v>
      </c>
      <c r="GF86" s="256">
        <f>IF(GF$19-'様式３（療養者名簿）（⑤の場合）'!$BD91+1&lt;=15,IF(GF$19&gt;='様式３（療養者名簿）（⑤の場合）'!$BD91,IF(GF$19&lt;='様式３（療養者名簿）（⑤の場合）'!$BE91,1,0),0),0)</f>
        <v>0</v>
      </c>
      <c r="GG86" s="256">
        <f>IF(GG$19-'様式３（療養者名簿）（⑤の場合）'!$BD91+1&lt;=15,IF(GG$19&gt;='様式３（療養者名簿）（⑤の場合）'!$BD91,IF(GG$19&lt;='様式３（療養者名簿）（⑤の場合）'!$BE91,1,0),0),0)</f>
        <v>0</v>
      </c>
      <c r="GH86" s="256">
        <f>IF(GH$19-'様式３（療養者名簿）（⑤の場合）'!$BD91+1&lt;=15,IF(GH$19&gt;='様式３（療養者名簿）（⑤の場合）'!$BD91,IF(GH$19&lt;='様式３（療養者名簿）（⑤の場合）'!$BE91,1,0),0),0)</f>
        <v>0</v>
      </c>
      <c r="GI86" s="256">
        <f>IF(GI$19-'様式３（療養者名簿）（⑤の場合）'!$BD91+1&lt;=15,IF(GI$19&gt;='様式３（療養者名簿）（⑤の場合）'!$BD91,IF(GI$19&lt;='様式３（療養者名簿）（⑤の場合）'!$BE91,1,0),0),0)</f>
        <v>0</v>
      </c>
      <c r="GJ86" s="256">
        <f>IF(GJ$19-'様式３（療養者名簿）（⑤の場合）'!$BD91+1&lt;=15,IF(GJ$19&gt;='様式３（療養者名簿）（⑤の場合）'!$BD91,IF(GJ$19&lt;='様式３（療養者名簿）（⑤の場合）'!$BE91,1,0),0),0)</f>
        <v>0</v>
      </c>
      <c r="GK86" s="256">
        <f>IF(GK$19-'様式３（療養者名簿）（⑤の場合）'!$BD91+1&lt;=15,IF(GK$19&gt;='様式３（療養者名簿）（⑤の場合）'!$BD91,IF(GK$19&lt;='様式３（療養者名簿）（⑤の場合）'!$BE91,1,0),0),0)</f>
        <v>0</v>
      </c>
      <c r="GL86" s="256">
        <f>IF(GL$19-'様式３（療養者名簿）（⑤の場合）'!$BD91+1&lt;=15,IF(GL$19&gt;='様式３（療養者名簿）（⑤の場合）'!$BD91,IF(GL$19&lt;='様式３（療養者名簿）（⑤の場合）'!$BE91,1,0),0),0)</f>
        <v>0</v>
      </c>
      <c r="GM86" s="256">
        <f>IF(GM$19-'様式３（療養者名簿）（⑤の場合）'!$BD91+1&lt;=15,IF(GM$19&gt;='様式３（療養者名簿）（⑤の場合）'!$BD91,IF(GM$19&lt;='様式３（療養者名簿）（⑤の場合）'!$BE91,1,0),0),0)</f>
        <v>0</v>
      </c>
      <c r="GN86" s="256">
        <f>IF(GN$19-'様式３（療養者名簿）（⑤の場合）'!$BD91+1&lt;=15,IF(GN$19&gt;='様式３（療養者名簿）（⑤の場合）'!$BD91,IF(GN$19&lt;='様式３（療養者名簿）（⑤の場合）'!$BE91,1,0),0),0)</f>
        <v>0</v>
      </c>
      <c r="GO86" s="256">
        <f>IF(GO$19-'様式３（療養者名簿）（⑤の場合）'!$BD91+1&lt;=15,IF(GO$19&gt;='様式３（療養者名簿）（⑤の場合）'!$BD91,IF(GO$19&lt;='様式３（療養者名簿）（⑤の場合）'!$BE91,1,0),0),0)</f>
        <v>0</v>
      </c>
      <c r="GP86" s="256">
        <f>IF(GP$19-'様式３（療養者名簿）（⑤の場合）'!$BD91+1&lt;=15,IF(GP$19&gt;='様式３（療養者名簿）（⑤の場合）'!$BD91,IF(GP$19&lt;='様式３（療養者名簿）（⑤の場合）'!$BE91,1,0),0),0)</f>
        <v>0</v>
      </c>
      <c r="GQ86" s="256">
        <f>IF(GQ$19-'様式３（療養者名簿）（⑤の場合）'!$BD91+1&lt;=15,IF(GQ$19&gt;='様式３（療養者名簿）（⑤の場合）'!$BD91,IF(GQ$19&lt;='様式３（療養者名簿）（⑤の場合）'!$BE91,1,0),0),0)</f>
        <v>0</v>
      </c>
      <c r="GR86" s="256">
        <f>IF(GR$19-'様式３（療養者名簿）（⑤の場合）'!$BD91+1&lt;=15,IF(GR$19&gt;='様式３（療養者名簿）（⑤の場合）'!$BD91,IF(GR$19&lt;='様式３（療養者名簿）（⑤の場合）'!$BE91,1,0),0),0)</f>
        <v>0</v>
      </c>
      <c r="GS86" s="256">
        <f>IF(GS$19-'様式３（療養者名簿）（⑤の場合）'!$BD91+1&lt;=15,IF(GS$19&gt;='様式３（療養者名簿）（⑤の場合）'!$BD91,IF(GS$19&lt;='様式３（療養者名簿）（⑤の場合）'!$BE91,1,0),0),0)</f>
        <v>0</v>
      </c>
      <c r="GT86" s="256">
        <f>IF(GT$19-'様式３（療養者名簿）（⑤の場合）'!$BD91+1&lt;=15,IF(GT$19&gt;='様式３（療養者名簿）（⑤の場合）'!$BD91,IF(GT$19&lt;='様式３（療養者名簿）（⑤の場合）'!$BE91,1,0),0),0)</f>
        <v>0</v>
      </c>
      <c r="GU86" s="256">
        <f>IF(GU$19-'様式３（療養者名簿）（⑤の場合）'!$BD91+1&lt;=15,IF(GU$19&gt;='様式３（療養者名簿）（⑤の場合）'!$BD91,IF(GU$19&lt;='様式３（療養者名簿）（⑤の場合）'!$BE91,1,0),0),0)</f>
        <v>0</v>
      </c>
      <c r="GV86" s="256">
        <f>IF(GV$19-'様式３（療養者名簿）（⑤の場合）'!$BD91+1&lt;=15,IF(GV$19&gt;='様式３（療養者名簿）（⑤の場合）'!$BD91,IF(GV$19&lt;='様式３（療養者名簿）（⑤の場合）'!$BE91,1,0),0),0)</f>
        <v>0</v>
      </c>
      <c r="GW86" s="256">
        <f>IF(GW$19-'様式３（療養者名簿）（⑤の場合）'!$BD91+1&lt;=15,IF(GW$19&gt;='様式３（療養者名簿）（⑤の場合）'!$BD91,IF(GW$19&lt;='様式３（療養者名簿）（⑤の場合）'!$BE91,1,0),0),0)</f>
        <v>0</v>
      </c>
      <c r="GX86" s="256">
        <f>IF(GX$19-'様式３（療養者名簿）（⑤の場合）'!$BD91+1&lt;=15,IF(GX$19&gt;='様式３（療養者名簿）（⑤の場合）'!$BD91,IF(GX$19&lt;='様式３（療養者名簿）（⑤の場合）'!$BE91,1,0),0),0)</f>
        <v>0</v>
      </c>
      <c r="GY86" s="256">
        <f>IF(GY$19-'様式３（療養者名簿）（⑤の場合）'!$BD91+1&lt;=15,IF(GY$19&gt;='様式３（療養者名簿）（⑤の場合）'!$BD91,IF(GY$19&lt;='様式３（療養者名簿）（⑤の場合）'!$BE91,1,0),0),0)</f>
        <v>0</v>
      </c>
      <c r="GZ86" s="256">
        <f>IF(GZ$19-'様式３（療養者名簿）（⑤の場合）'!$BD91+1&lt;=15,IF(GZ$19&gt;='様式３（療養者名簿）（⑤の場合）'!$BD91,IF(GZ$19&lt;='様式３（療養者名簿）（⑤の場合）'!$BE91,1,0),0),0)</f>
        <v>0</v>
      </c>
      <c r="HA86" s="256">
        <f>IF(HA$19-'様式３（療養者名簿）（⑤の場合）'!$BD91+1&lt;=15,IF(HA$19&gt;='様式３（療養者名簿）（⑤の場合）'!$BD91,IF(HA$19&lt;='様式３（療養者名簿）（⑤の場合）'!$BE91,1,0),0),0)</f>
        <v>0</v>
      </c>
      <c r="HB86" s="256">
        <f>IF(HB$19-'様式３（療養者名簿）（⑤の場合）'!$BD91+1&lt;=15,IF(HB$19&gt;='様式３（療養者名簿）（⑤の場合）'!$BD91,IF(HB$19&lt;='様式３（療養者名簿）（⑤の場合）'!$BE91,1,0),0),0)</f>
        <v>0</v>
      </c>
      <c r="HC86" s="256">
        <f>IF(HC$19-'様式３（療養者名簿）（⑤の場合）'!$BD91+1&lt;=15,IF(HC$19&gt;='様式３（療養者名簿）（⑤の場合）'!$BD91,IF(HC$19&lt;='様式３（療養者名簿）（⑤の場合）'!$BE91,1,0),0),0)</f>
        <v>0</v>
      </c>
      <c r="HD86" s="256">
        <f>IF(HD$19-'様式３（療養者名簿）（⑤の場合）'!$BD91+1&lt;=15,IF(HD$19&gt;='様式３（療養者名簿）（⑤の場合）'!$BD91,IF(HD$19&lt;='様式３（療養者名簿）（⑤の場合）'!$BE91,1,0),0),0)</f>
        <v>0</v>
      </c>
      <c r="HE86" s="256">
        <f>IF(HE$19-'様式３（療養者名簿）（⑤の場合）'!$BD91+1&lt;=15,IF(HE$19&gt;='様式３（療養者名簿）（⑤の場合）'!$BD91,IF(HE$19&lt;='様式３（療養者名簿）（⑤の場合）'!$BE91,1,0),0),0)</f>
        <v>0</v>
      </c>
      <c r="HF86" s="256">
        <f>IF(HF$19-'様式３（療養者名簿）（⑤の場合）'!$BD91+1&lt;=15,IF(HF$19&gt;='様式３（療養者名簿）（⑤の場合）'!$BD91,IF(HF$19&lt;='様式３（療養者名簿）（⑤の場合）'!$BE91,1,0),0),0)</f>
        <v>0</v>
      </c>
      <c r="HG86" s="256">
        <f>IF(HG$19-'様式３（療養者名簿）（⑤の場合）'!$BD91+1&lt;=15,IF(HG$19&gt;='様式３（療養者名簿）（⑤の場合）'!$BD91,IF(HG$19&lt;='様式３（療養者名簿）（⑤の場合）'!$BE91,1,0),0),0)</f>
        <v>0</v>
      </c>
      <c r="HH86" s="256">
        <f>IF(HH$19-'様式３（療養者名簿）（⑤の場合）'!$BD91+1&lt;=15,IF(HH$19&gt;='様式３（療養者名簿）（⑤の場合）'!$BD91,IF(HH$19&lt;='様式３（療養者名簿）（⑤の場合）'!$BE91,1,0),0),0)</f>
        <v>0</v>
      </c>
      <c r="HI86" s="256">
        <f>IF(HI$19-'様式３（療養者名簿）（⑤の場合）'!$BD91+1&lt;=15,IF(HI$19&gt;='様式３（療養者名簿）（⑤の場合）'!$BD91,IF(HI$19&lt;='様式３（療養者名簿）（⑤の場合）'!$BE91,1,0),0),0)</f>
        <v>0</v>
      </c>
      <c r="HJ86" s="256">
        <f>IF(HJ$19-'様式３（療養者名簿）（⑤の場合）'!$BD91+1&lt;=15,IF(HJ$19&gt;='様式３（療養者名簿）（⑤の場合）'!$BD91,IF(HJ$19&lt;='様式３（療養者名簿）（⑤の場合）'!$BE91,1,0),0),0)</f>
        <v>0</v>
      </c>
      <c r="HK86" s="256">
        <f>IF(HK$19-'様式３（療養者名簿）（⑤の場合）'!$BD91+1&lt;=15,IF(HK$19&gt;='様式３（療養者名簿）（⑤の場合）'!$BD91,IF(HK$19&lt;='様式３（療養者名簿）（⑤の場合）'!$BE91,1,0),0),0)</f>
        <v>0</v>
      </c>
      <c r="HL86" s="256">
        <f>IF(HL$19-'様式３（療養者名簿）（⑤の場合）'!$BD91+1&lt;=15,IF(HL$19&gt;='様式３（療養者名簿）（⑤の場合）'!$BD91,IF(HL$19&lt;='様式３（療養者名簿）（⑤の場合）'!$BE91,1,0),0),0)</f>
        <v>0</v>
      </c>
      <c r="HM86" s="256">
        <f>IF(HM$19-'様式３（療養者名簿）（⑤の場合）'!$BD91+1&lt;=15,IF(HM$19&gt;='様式３（療養者名簿）（⑤の場合）'!$BD91,IF(HM$19&lt;='様式３（療養者名簿）（⑤の場合）'!$BE91,1,0),0),0)</f>
        <v>0</v>
      </c>
      <c r="HN86" s="256">
        <f>IF(HN$19-'様式３（療養者名簿）（⑤の場合）'!$BD91+1&lt;=15,IF(HN$19&gt;='様式３（療養者名簿）（⑤の場合）'!$BD91,IF(HN$19&lt;='様式３（療養者名簿）（⑤の場合）'!$BE91,1,0),0),0)</f>
        <v>0</v>
      </c>
      <c r="HO86" s="256">
        <f>IF(HO$19-'様式３（療養者名簿）（⑤の場合）'!$BD91+1&lt;=15,IF(HO$19&gt;='様式３（療養者名簿）（⑤の場合）'!$BD91,IF(HO$19&lt;='様式３（療養者名簿）（⑤の場合）'!$BE91,1,0),0),0)</f>
        <v>0</v>
      </c>
      <c r="HP86" s="256">
        <f>IF(HP$19-'様式３（療養者名簿）（⑤の場合）'!$BD91+1&lt;=15,IF(HP$19&gt;='様式３（療養者名簿）（⑤の場合）'!$BD91,IF(HP$19&lt;='様式３（療養者名簿）（⑤の場合）'!$BE91,1,0),0),0)</f>
        <v>0</v>
      </c>
      <c r="HQ86" s="256">
        <f>IF(HQ$19-'様式３（療養者名簿）（⑤の場合）'!$BD91+1&lt;=15,IF(HQ$19&gt;='様式３（療養者名簿）（⑤の場合）'!$BD91,IF(HQ$19&lt;='様式３（療養者名簿）（⑤の場合）'!$BE91,1,0),0),0)</f>
        <v>0</v>
      </c>
      <c r="HR86" s="256">
        <f>IF(HR$19-'様式３（療養者名簿）（⑤の場合）'!$BD91+1&lt;=15,IF(HR$19&gt;='様式３（療養者名簿）（⑤の場合）'!$BD91,IF(HR$19&lt;='様式３（療養者名簿）（⑤の場合）'!$BE91,1,0),0),0)</f>
        <v>0</v>
      </c>
      <c r="HS86" s="256">
        <f>IF(HS$19-'様式３（療養者名簿）（⑤の場合）'!$BD91+1&lt;=15,IF(HS$19&gt;='様式３（療養者名簿）（⑤の場合）'!$BD91,IF(HS$19&lt;='様式３（療養者名簿）（⑤の場合）'!$BE91,1,0),0),0)</f>
        <v>0</v>
      </c>
      <c r="HT86" s="256">
        <f>IF(HT$19-'様式３（療養者名簿）（⑤の場合）'!$BD91+1&lt;=15,IF(HT$19&gt;='様式３（療養者名簿）（⑤の場合）'!$BD91,IF(HT$19&lt;='様式３（療養者名簿）（⑤の場合）'!$BE91,1,0),0),0)</f>
        <v>0</v>
      </c>
      <c r="HU86" s="256">
        <f>IF(HU$19-'様式３（療養者名簿）（⑤の場合）'!$BD91+1&lt;=15,IF(HU$19&gt;='様式３（療養者名簿）（⑤の場合）'!$BD91,IF(HU$19&lt;='様式３（療養者名簿）（⑤の場合）'!$BE91,1,0),0),0)</f>
        <v>0</v>
      </c>
      <c r="HV86" s="256">
        <f>IF(HV$19-'様式３（療養者名簿）（⑤の場合）'!$BD91+1&lt;=15,IF(HV$19&gt;='様式３（療養者名簿）（⑤の場合）'!$BD91,IF(HV$19&lt;='様式３（療養者名簿）（⑤の場合）'!$BE91,1,0),0),0)</f>
        <v>0</v>
      </c>
      <c r="HW86" s="256">
        <f>IF(HW$19-'様式３（療養者名簿）（⑤の場合）'!$BD91+1&lt;=15,IF(HW$19&gt;='様式３（療養者名簿）（⑤の場合）'!$BD91,IF(HW$19&lt;='様式３（療養者名簿）（⑤の場合）'!$BE91,1,0),0),0)</f>
        <v>0</v>
      </c>
      <c r="HX86" s="256">
        <f>IF(HX$19-'様式３（療養者名簿）（⑤の場合）'!$BD91+1&lt;=15,IF(HX$19&gt;='様式３（療養者名簿）（⑤の場合）'!$BD91,IF(HX$19&lt;='様式３（療養者名簿）（⑤の場合）'!$BE91,1,0),0),0)</f>
        <v>0</v>
      </c>
      <c r="HY86" s="256">
        <f>IF(HY$19-'様式３（療養者名簿）（⑤の場合）'!$BD91+1&lt;=15,IF(HY$19&gt;='様式３（療養者名簿）（⑤の場合）'!$BD91,IF(HY$19&lt;='様式３（療養者名簿）（⑤の場合）'!$BE91,1,0),0),0)</f>
        <v>0</v>
      </c>
      <c r="HZ86" s="256">
        <f>IF(HZ$19-'様式３（療養者名簿）（⑤の場合）'!$BD91+1&lt;=15,IF(HZ$19&gt;='様式３（療養者名簿）（⑤の場合）'!$BD91,IF(HZ$19&lt;='様式３（療養者名簿）（⑤の場合）'!$BE91,1,0),0),0)</f>
        <v>0</v>
      </c>
      <c r="IA86" s="256">
        <f>IF(IA$19-'様式３（療養者名簿）（⑤の場合）'!$BD91+1&lt;=15,IF(IA$19&gt;='様式３（療養者名簿）（⑤の場合）'!$BD91,IF(IA$19&lt;='様式３（療養者名簿）（⑤の場合）'!$BE91,1,0),0),0)</f>
        <v>0</v>
      </c>
      <c r="IB86" s="256">
        <f>IF(IB$19-'様式３（療養者名簿）（⑤の場合）'!$BD91+1&lt;=15,IF(IB$19&gt;='様式３（療養者名簿）（⑤の場合）'!$BD91,IF(IB$19&lt;='様式３（療養者名簿）（⑤の場合）'!$BE91,1,0),0),0)</f>
        <v>0</v>
      </c>
      <c r="IC86" s="256">
        <f>IF(IC$19-'様式３（療養者名簿）（⑤の場合）'!$BD91+1&lt;=15,IF(IC$19&gt;='様式３（療養者名簿）（⑤の場合）'!$BD91,IF(IC$19&lt;='様式３（療養者名簿）（⑤の場合）'!$BE91,1,0),0),0)</f>
        <v>0</v>
      </c>
      <c r="ID86" s="256">
        <f>IF(ID$19-'様式３（療養者名簿）（⑤の場合）'!$BD91+1&lt;=15,IF(ID$19&gt;='様式３（療養者名簿）（⑤の場合）'!$BD91,IF(ID$19&lt;='様式３（療養者名簿）（⑤の場合）'!$BE91,1,0),0),0)</f>
        <v>0</v>
      </c>
      <c r="IE86" s="256">
        <f>IF(IE$19-'様式３（療養者名簿）（⑤の場合）'!$BD91+1&lt;=15,IF(IE$19&gt;='様式３（療養者名簿）（⑤の場合）'!$BD91,IF(IE$19&lt;='様式３（療養者名簿）（⑤の場合）'!$BE91,1,0),0),0)</f>
        <v>0</v>
      </c>
      <c r="IF86" s="256">
        <f>IF(IF$19-'様式３（療養者名簿）（⑤の場合）'!$BD91+1&lt;=15,IF(IF$19&gt;='様式３（療養者名簿）（⑤の場合）'!$BD91,IF(IF$19&lt;='様式３（療養者名簿）（⑤の場合）'!$BE91,1,0),0),0)</f>
        <v>0</v>
      </c>
      <c r="IG86" s="256">
        <f>IF(IG$19-'様式３（療養者名簿）（⑤の場合）'!$BD91+1&lt;=15,IF(IG$19&gt;='様式３（療養者名簿）（⑤の場合）'!$BD91,IF(IG$19&lt;='様式３（療養者名簿）（⑤の場合）'!$BE91,1,0),0),0)</f>
        <v>0</v>
      </c>
      <c r="IH86" s="256">
        <f>IF(IH$19-'様式３（療養者名簿）（⑤の場合）'!$BD91+1&lt;=15,IF(IH$19&gt;='様式３（療養者名簿）（⑤の場合）'!$BD91,IF(IH$19&lt;='様式３（療養者名簿）（⑤の場合）'!$BE91,1,0),0),0)</f>
        <v>0</v>
      </c>
      <c r="II86" s="256">
        <f>IF(II$19-'様式３（療養者名簿）（⑤の場合）'!$BD91+1&lt;=15,IF(II$19&gt;='様式３（療養者名簿）（⑤の場合）'!$BD91,IF(II$19&lt;='様式３（療養者名簿）（⑤の場合）'!$BE91,1,0),0),0)</f>
        <v>0</v>
      </c>
      <c r="IJ86" s="256">
        <f>IF(IJ$19-'様式３（療養者名簿）（⑤の場合）'!$BD91+1&lt;=15,IF(IJ$19&gt;='様式３（療養者名簿）（⑤の場合）'!$BD91,IF(IJ$19&lt;='様式３（療養者名簿）（⑤の場合）'!$BE91,1,0),0),0)</f>
        <v>0</v>
      </c>
      <c r="IK86" s="256">
        <f>IF(IK$19-'様式３（療養者名簿）（⑤の場合）'!$BD91+1&lt;=15,IF(IK$19&gt;='様式３（療養者名簿）（⑤の場合）'!$BD91,IF(IK$19&lt;='様式３（療養者名簿）（⑤の場合）'!$BE91,1,0),0),0)</f>
        <v>0</v>
      </c>
      <c r="IL86" s="256">
        <f>IF(IL$19-'様式３（療養者名簿）（⑤の場合）'!$BD91+1&lt;=15,IF(IL$19&gt;='様式３（療養者名簿）（⑤の場合）'!$BD91,IF(IL$19&lt;='様式３（療養者名簿）（⑤の場合）'!$BE91,1,0),0),0)</f>
        <v>0</v>
      </c>
      <c r="IM86" s="256">
        <f>IF(IM$19-'様式３（療養者名簿）（⑤の場合）'!$BD91+1&lt;=15,IF(IM$19&gt;='様式３（療養者名簿）（⑤の場合）'!$BD91,IF(IM$19&lt;='様式３（療養者名簿）（⑤の場合）'!$BE91,1,0),0),0)</f>
        <v>0</v>
      </c>
      <c r="IN86" s="256">
        <f>IF(IN$19-'様式３（療養者名簿）（⑤の場合）'!$BD91+1&lt;=15,IF(IN$19&gt;='様式３（療養者名簿）（⑤の場合）'!$BD91,IF(IN$19&lt;='様式３（療養者名簿）（⑤の場合）'!$BE91,1,0),0),0)</f>
        <v>0</v>
      </c>
      <c r="IO86" s="256">
        <f>IF(IO$19-'様式３（療養者名簿）（⑤の場合）'!$BD91+1&lt;=15,IF(IO$19&gt;='様式３（療養者名簿）（⑤の場合）'!$BD91,IF(IO$19&lt;='様式３（療養者名簿）（⑤の場合）'!$BE91,1,0),0),0)</f>
        <v>0</v>
      </c>
      <c r="IP86" s="256">
        <f>IF(IP$19-'様式３（療養者名簿）（⑤の場合）'!$BD91+1&lt;=15,IF(IP$19&gt;='様式３（療養者名簿）（⑤の場合）'!$BD91,IF(IP$19&lt;='様式３（療養者名簿）（⑤の場合）'!$BE91,1,0),0),0)</f>
        <v>0</v>
      </c>
      <c r="IQ86" s="256">
        <f>IF(IQ$19-'様式３（療養者名簿）（⑤の場合）'!$BD91+1&lt;=15,IF(IQ$19&gt;='様式３（療養者名簿）（⑤の場合）'!$BD91,IF(IQ$19&lt;='様式３（療養者名簿）（⑤の場合）'!$BE91,1,0),0),0)</f>
        <v>0</v>
      </c>
      <c r="IR86" s="256">
        <f>IF(IR$19-'様式３（療養者名簿）（⑤の場合）'!$BD91+1&lt;=15,IF(IR$19&gt;='様式３（療養者名簿）（⑤の場合）'!$BD91,IF(IR$19&lt;='様式３（療養者名簿）（⑤の場合）'!$BE91,1,0),0),0)</f>
        <v>0</v>
      </c>
      <c r="IS86" s="256">
        <f>IF(IS$19-'様式３（療養者名簿）（⑤の場合）'!$BD91+1&lt;=15,IF(IS$19&gt;='様式３（療養者名簿）（⑤の場合）'!$BD91,IF(IS$19&lt;='様式３（療養者名簿）（⑤の場合）'!$BE91,1,0),0),0)</f>
        <v>0</v>
      </c>
      <c r="IT86" s="256">
        <f>IF(IT$19-'様式３（療養者名簿）（⑤の場合）'!$BD91+1&lt;=15,IF(IT$19&gt;='様式３（療養者名簿）（⑤の場合）'!$BD91,IF(IT$19&lt;='様式３（療養者名簿）（⑤の場合）'!$BE91,1,0),0),0)</f>
        <v>0</v>
      </c>
      <c r="IU86" s="256">
        <f>IF(IU$19-'様式３（療養者名簿）（⑤の場合）'!$BD91+1&lt;=15,IF(IU$19&gt;='様式３（療養者名簿）（⑤の場合）'!$BD91,IF(IU$19&lt;='様式３（療養者名簿）（⑤の場合）'!$BE91,1,0),0),0)</f>
        <v>0</v>
      </c>
      <c r="IV86" s="256">
        <f>IF(IV$19-'様式３（療養者名簿）（⑤の場合）'!$BD91+1&lt;=15,IF(IV$19&gt;='様式３（療養者名簿）（⑤の場合）'!$BD91,IF(IV$19&lt;='様式３（療養者名簿）（⑤の場合）'!$BE91,1,0),0),0)</f>
        <v>0</v>
      </c>
      <c r="IW86" s="256">
        <f>IF(IW$19-'様式３（療養者名簿）（⑤の場合）'!$BD91+1&lt;=15,IF(IW$19&gt;='様式３（療養者名簿）（⑤の場合）'!$BD91,IF(IW$19&lt;='様式３（療養者名簿）（⑤の場合）'!$BE91,1,0),0),0)</f>
        <v>0</v>
      </c>
      <c r="IX86" s="256">
        <f>IF(IX$19-'様式３（療養者名簿）（⑤の場合）'!$BD91+1&lt;=15,IF(IX$19&gt;='様式３（療養者名簿）（⑤の場合）'!$BD91,IF(IX$19&lt;='様式３（療養者名簿）（⑤の場合）'!$BE91,1,0),0),0)</f>
        <v>0</v>
      </c>
      <c r="IY86" s="256">
        <f>IF(IY$19-'様式３（療養者名簿）（⑤の場合）'!$BD91+1&lt;=15,IF(IY$19&gt;='様式３（療養者名簿）（⑤の場合）'!$BD91,IF(IY$19&lt;='様式３（療養者名簿）（⑤の場合）'!$BE91,1,0),0),0)</f>
        <v>0</v>
      </c>
      <c r="IZ86" s="256">
        <f>IF(IZ$19-'様式３（療養者名簿）（⑤の場合）'!$BD91+1&lt;=15,IF(IZ$19&gt;='様式３（療養者名簿）（⑤の場合）'!$BD91,IF(IZ$19&lt;='様式３（療養者名簿）（⑤の場合）'!$BE91,1,0),0),0)</f>
        <v>0</v>
      </c>
      <c r="JA86" s="256">
        <f>IF(JA$19-'様式３（療養者名簿）（⑤の場合）'!$BD91+1&lt;=15,IF(JA$19&gt;='様式３（療養者名簿）（⑤の場合）'!$BD91,IF(JA$19&lt;='様式３（療養者名簿）（⑤の場合）'!$BE91,1,0),0),0)</f>
        <v>0</v>
      </c>
      <c r="JB86" s="256">
        <f>IF(JB$19-'様式３（療養者名簿）（⑤の場合）'!$BD91+1&lt;=15,IF(JB$19&gt;='様式３（療養者名簿）（⑤の場合）'!$BD91,IF(JB$19&lt;='様式３（療養者名簿）（⑤の場合）'!$BE91,1,0),0),0)</f>
        <v>0</v>
      </c>
      <c r="JC86" s="256">
        <f>IF(JC$19-'様式３（療養者名簿）（⑤の場合）'!$BD91+1&lt;=15,IF(JC$19&gt;='様式３（療養者名簿）（⑤の場合）'!$BD91,IF(JC$19&lt;='様式３（療養者名簿）（⑤の場合）'!$BE91,1,0),0),0)</f>
        <v>0</v>
      </c>
      <c r="JD86" s="256">
        <f>IF(JD$19-'様式３（療養者名簿）（⑤の場合）'!$BD91+1&lt;=15,IF(JD$19&gt;='様式３（療養者名簿）（⑤の場合）'!$BD91,IF(JD$19&lt;='様式３（療養者名簿）（⑤の場合）'!$BE91,1,0),0),0)</f>
        <v>0</v>
      </c>
      <c r="JE86" s="256">
        <f>IF(JE$19-'様式３（療養者名簿）（⑤の場合）'!$BD91+1&lt;=15,IF(JE$19&gt;='様式３（療養者名簿）（⑤の場合）'!$BD91,IF(JE$19&lt;='様式３（療養者名簿）（⑤の場合）'!$BE91,1,0),0),0)</f>
        <v>0</v>
      </c>
      <c r="JF86" s="256">
        <f>IF(JF$19-'様式３（療養者名簿）（⑤の場合）'!$BD91+1&lt;=15,IF(JF$19&gt;='様式３（療養者名簿）（⑤の場合）'!$BD91,IF(JF$19&lt;='様式３（療養者名簿）（⑤の場合）'!$BE91,1,0),0),0)</f>
        <v>0</v>
      </c>
      <c r="JG86" s="256">
        <f>IF(JG$19-'様式３（療養者名簿）（⑤の場合）'!$BD91+1&lt;=15,IF(JG$19&gt;='様式３（療養者名簿）（⑤の場合）'!$BD91,IF(JG$19&lt;='様式３（療養者名簿）（⑤の場合）'!$BE91,1,0),0),0)</f>
        <v>0</v>
      </c>
      <c r="JH86" s="256">
        <f>IF(JH$19-'様式３（療養者名簿）（⑤の場合）'!$BD91+1&lt;=15,IF(JH$19&gt;='様式３（療養者名簿）（⑤の場合）'!$BD91,IF(JH$19&lt;='様式３（療養者名簿）（⑤の場合）'!$BE91,1,0),0),0)</f>
        <v>0</v>
      </c>
      <c r="JI86" s="256">
        <f>IF(JI$19-'様式３（療養者名簿）（⑤の場合）'!$BD91+1&lt;=15,IF(JI$19&gt;='様式３（療養者名簿）（⑤の場合）'!$BD91,IF(JI$19&lt;='様式３（療養者名簿）（⑤の場合）'!$BE91,1,0),0),0)</f>
        <v>0</v>
      </c>
      <c r="JJ86" s="256">
        <f>IF(JJ$19-'様式３（療養者名簿）（⑤の場合）'!$BD91+1&lt;=15,IF(JJ$19&gt;='様式３（療養者名簿）（⑤の場合）'!$BD91,IF(JJ$19&lt;='様式３（療養者名簿）（⑤の場合）'!$BE91,1,0),0),0)</f>
        <v>0</v>
      </c>
      <c r="JK86" s="256">
        <f>IF(JK$19-'様式３（療養者名簿）（⑤の場合）'!$BD91+1&lt;=15,IF(JK$19&gt;='様式３（療養者名簿）（⑤の場合）'!$BD91,IF(JK$19&lt;='様式３（療養者名簿）（⑤の場合）'!$BE91,1,0),0),0)</f>
        <v>0</v>
      </c>
      <c r="JL86" s="256">
        <f>IF(JL$19-'様式３（療養者名簿）（⑤の場合）'!$BD91+1&lt;=15,IF(JL$19&gt;='様式３（療養者名簿）（⑤の場合）'!$BD91,IF(JL$19&lt;='様式３（療養者名簿）（⑤の場合）'!$BE91,1,0),0),0)</f>
        <v>0</v>
      </c>
      <c r="JM86" s="256">
        <f>IF(JM$19-'様式３（療養者名簿）（⑤の場合）'!$BD91+1&lt;=15,IF(JM$19&gt;='様式３（療養者名簿）（⑤の場合）'!$BD91,IF(JM$19&lt;='様式３（療養者名簿）（⑤の場合）'!$BE91,1,0),0),0)</f>
        <v>0</v>
      </c>
      <c r="JN86" s="256">
        <f>IF(JN$19-'様式３（療養者名簿）（⑤の場合）'!$BD91+1&lt;=15,IF(JN$19&gt;='様式３（療養者名簿）（⑤の場合）'!$BD91,IF(JN$19&lt;='様式３（療養者名簿）（⑤の場合）'!$BE91,1,0),0),0)</f>
        <v>0</v>
      </c>
      <c r="JO86" s="256">
        <f>IF(JO$19-'様式３（療養者名簿）（⑤の場合）'!$BD91+1&lt;=15,IF(JO$19&gt;='様式３（療養者名簿）（⑤の場合）'!$BD91,IF(JO$19&lt;='様式３（療養者名簿）（⑤の場合）'!$BE91,1,0),0),0)</f>
        <v>0</v>
      </c>
      <c r="JP86" s="256">
        <f>IF(JP$19-'様式３（療養者名簿）（⑤の場合）'!$BD91+1&lt;=15,IF(JP$19&gt;='様式３（療養者名簿）（⑤の場合）'!$BD91,IF(JP$19&lt;='様式３（療養者名簿）（⑤の場合）'!$BE91,1,0),0),0)</f>
        <v>0</v>
      </c>
      <c r="JQ86" s="256">
        <f>IF(JQ$19-'様式３（療養者名簿）（⑤の場合）'!$BD91+1&lt;=15,IF(JQ$19&gt;='様式３（療養者名簿）（⑤の場合）'!$BD91,IF(JQ$19&lt;='様式３（療養者名簿）（⑤の場合）'!$BE91,1,0),0),0)</f>
        <v>0</v>
      </c>
      <c r="JR86" s="256">
        <f>IF(JR$19-'様式３（療養者名簿）（⑤の場合）'!$BD91+1&lt;=15,IF(JR$19&gt;='様式３（療養者名簿）（⑤の場合）'!$BD91,IF(JR$19&lt;='様式３（療養者名簿）（⑤の場合）'!$BE91,1,0),0),0)</f>
        <v>0</v>
      </c>
      <c r="JS86" s="256">
        <f>IF(JS$19-'様式３（療養者名簿）（⑤の場合）'!$BD91+1&lt;=15,IF(JS$19&gt;='様式３（療養者名簿）（⑤の場合）'!$BD91,IF(JS$19&lt;='様式３（療養者名簿）（⑤の場合）'!$BE91,1,0),0),0)</f>
        <v>0</v>
      </c>
      <c r="JT86" s="256">
        <f>IF(JT$19-'様式３（療養者名簿）（⑤の場合）'!$BD91+1&lt;=15,IF(JT$19&gt;='様式３（療養者名簿）（⑤の場合）'!$BD91,IF(JT$19&lt;='様式３（療養者名簿）（⑤の場合）'!$BE91,1,0),0),0)</f>
        <v>0</v>
      </c>
      <c r="JU86" s="256">
        <f>IF(JU$19-'様式３（療養者名簿）（⑤の場合）'!$BD91+1&lt;=15,IF(JU$19&gt;='様式３（療養者名簿）（⑤の場合）'!$BD91,IF(JU$19&lt;='様式３（療養者名簿）（⑤の場合）'!$BE91,1,0),0),0)</f>
        <v>0</v>
      </c>
      <c r="JV86" s="256">
        <f>IF(JV$19-'様式３（療養者名簿）（⑤の場合）'!$BD91+1&lt;=15,IF(JV$19&gt;='様式３（療養者名簿）（⑤の場合）'!$BD91,IF(JV$19&lt;='様式３（療養者名簿）（⑤の場合）'!$BE91,1,0),0),0)</f>
        <v>0</v>
      </c>
      <c r="JW86" s="256">
        <f>IF(JW$19-'様式３（療養者名簿）（⑤の場合）'!$BD91+1&lt;=15,IF(JW$19&gt;='様式３（療養者名簿）（⑤の場合）'!$BD91,IF(JW$19&lt;='様式３（療養者名簿）（⑤の場合）'!$BE91,1,0),0),0)</f>
        <v>0</v>
      </c>
      <c r="JX86" s="256">
        <f>IF(JX$19-'様式３（療養者名簿）（⑤の場合）'!$BD91+1&lt;=15,IF(JX$19&gt;='様式３（療養者名簿）（⑤の場合）'!$BD91,IF(JX$19&lt;='様式３（療養者名簿）（⑤の場合）'!$BE91,1,0),0),0)</f>
        <v>0</v>
      </c>
      <c r="JY86" s="256">
        <f>IF(JY$19-'様式３（療養者名簿）（⑤の場合）'!$BD91+1&lt;=15,IF(JY$19&gt;='様式３（療養者名簿）（⑤の場合）'!$BD91,IF(JY$19&lt;='様式３（療養者名簿）（⑤の場合）'!$BE91,1,0),0),0)</f>
        <v>0</v>
      </c>
      <c r="JZ86" s="256">
        <f>IF(JZ$19-'様式３（療養者名簿）（⑤の場合）'!$BD91+1&lt;=15,IF(JZ$19&gt;='様式３（療養者名簿）（⑤の場合）'!$BD91,IF(JZ$19&lt;='様式３（療養者名簿）（⑤の場合）'!$BE91,1,0),0),0)</f>
        <v>0</v>
      </c>
      <c r="KA86" s="256">
        <f>IF(KA$19-'様式３（療養者名簿）（⑤の場合）'!$BD91+1&lt;=15,IF(KA$19&gt;='様式３（療養者名簿）（⑤の場合）'!$BD91,IF(KA$19&lt;='様式３（療養者名簿）（⑤の場合）'!$BE91,1,0),0),0)</f>
        <v>0</v>
      </c>
      <c r="KB86" s="256">
        <f>IF(KB$19-'様式３（療養者名簿）（⑤の場合）'!$BD91+1&lt;=15,IF(KB$19&gt;='様式３（療養者名簿）（⑤の場合）'!$BD91,IF(KB$19&lt;='様式３（療養者名簿）（⑤の場合）'!$BE91,1,0),0),0)</f>
        <v>0</v>
      </c>
      <c r="KC86" s="256">
        <f>IF(KC$19-'様式３（療養者名簿）（⑤の場合）'!$BD91+1&lt;=15,IF(KC$19&gt;='様式３（療養者名簿）（⑤の場合）'!$BD91,IF(KC$19&lt;='様式３（療養者名簿）（⑤の場合）'!$BE91,1,0),0),0)</f>
        <v>0</v>
      </c>
      <c r="KD86" s="256">
        <f>IF(KD$19-'様式３（療養者名簿）（⑤の場合）'!$BD91+1&lt;=15,IF(KD$19&gt;='様式３（療養者名簿）（⑤の場合）'!$BD91,IF(KD$19&lt;='様式３（療養者名簿）（⑤の場合）'!$BE91,1,0),0),0)</f>
        <v>0</v>
      </c>
      <c r="KE86" s="256">
        <f>IF(KE$19-'様式３（療養者名簿）（⑤の場合）'!$BD91+1&lt;=15,IF(KE$19&gt;='様式３（療養者名簿）（⑤の場合）'!$BD91,IF(KE$19&lt;='様式３（療養者名簿）（⑤の場合）'!$BE91,1,0),0),0)</f>
        <v>0</v>
      </c>
      <c r="KF86" s="256">
        <f>IF(KF$19-'様式３（療養者名簿）（⑤の場合）'!$BD91+1&lt;=15,IF(KF$19&gt;='様式３（療養者名簿）（⑤の場合）'!$BD91,IF(KF$19&lt;='様式３（療養者名簿）（⑤の場合）'!$BE91,1,0),0),0)</f>
        <v>0</v>
      </c>
      <c r="KG86" s="256">
        <f>IF(KG$19-'様式３（療養者名簿）（⑤の場合）'!$BD91+1&lt;=15,IF(KG$19&gt;='様式３（療養者名簿）（⑤の場合）'!$BD91,IF(KG$19&lt;='様式３（療養者名簿）（⑤の場合）'!$BE91,1,0),0),0)</f>
        <v>0</v>
      </c>
      <c r="KH86" s="256">
        <f>IF(KH$19-'様式３（療養者名簿）（⑤の場合）'!$BD91+1&lt;=15,IF(KH$19&gt;='様式３（療養者名簿）（⑤の場合）'!$BD91,IF(KH$19&lt;='様式３（療養者名簿）（⑤の場合）'!$BE91,1,0),0),0)</f>
        <v>0</v>
      </c>
      <c r="KI86" s="256">
        <f>IF(KI$19-'様式３（療養者名簿）（⑤の場合）'!$BD91+1&lt;=15,IF(KI$19&gt;='様式３（療養者名簿）（⑤の場合）'!$BD91,IF(KI$19&lt;='様式３（療養者名簿）（⑤の場合）'!$BE91,1,0),0),0)</f>
        <v>0</v>
      </c>
      <c r="KJ86" s="256">
        <f>IF(KJ$19-'様式３（療養者名簿）（⑤の場合）'!$BD91+1&lt;=15,IF(KJ$19&gt;='様式３（療養者名簿）（⑤の場合）'!$BD91,IF(KJ$19&lt;='様式３（療養者名簿）（⑤の場合）'!$BE91,1,0),0),0)</f>
        <v>0</v>
      </c>
      <c r="KK86" s="256">
        <f>IF(KK$19-'様式３（療養者名簿）（⑤の場合）'!$BD91+1&lt;=15,IF(KK$19&gt;='様式３（療養者名簿）（⑤の場合）'!$BD91,IF(KK$19&lt;='様式３（療養者名簿）（⑤の場合）'!$BE91,1,0),0),0)</f>
        <v>0</v>
      </c>
      <c r="KL86" s="256">
        <f>IF(KL$19-'様式３（療養者名簿）（⑤の場合）'!$BD91+1&lt;=15,IF(KL$19&gt;='様式３（療養者名簿）（⑤の場合）'!$BD91,IF(KL$19&lt;='様式３（療養者名簿）（⑤の場合）'!$BE91,1,0),0),0)</f>
        <v>0</v>
      </c>
      <c r="KM86" s="256">
        <f>IF(KM$19-'様式３（療養者名簿）（⑤の場合）'!$BD91+1&lt;=15,IF(KM$19&gt;='様式３（療養者名簿）（⑤の場合）'!$BD91,IF(KM$19&lt;='様式３（療養者名簿）（⑤の場合）'!$BE91,1,0),0),0)</f>
        <v>0</v>
      </c>
      <c r="KN86" s="256">
        <f>IF(KN$19-'様式３（療養者名簿）（⑤の場合）'!$BD91+1&lt;=15,IF(KN$19&gt;='様式３（療養者名簿）（⑤の場合）'!$BD91,IF(KN$19&lt;='様式３（療養者名簿）（⑤の場合）'!$BE91,1,0),0),0)</f>
        <v>0</v>
      </c>
      <c r="KO86" s="256">
        <f>IF(KO$19-'様式３（療養者名簿）（⑤の場合）'!$BD91+1&lt;=15,IF(KO$19&gt;='様式３（療養者名簿）（⑤の場合）'!$BD91,IF(KO$19&lt;='様式３（療養者名簿）（⑤の場合）'!$BE91,1,0),0),0)</f>
        <v>0</v>
      </c>
      <c r="KP86" s="256">
        <f>IF(KP$19-'様式３（療養者名簿）（⑤の場合）'!$BD91+1&lt;=15,IF(KP$19&gt;='様式３（療養者名簿）（⑤の場合）'!$BD91,IF(KP$19&lt;='様式３（療養者名簿）（⑤の場合）'!$BE91,1,0),0),0)</f>
        <v>0</v>
      </c>
      <c r="KQ86" s="256">
        <f>IF(KQ$19-'様式３（療養者名簿）（⑤の場合）'!$BD91+1&lt;=15,IF(KQ$19&gt;='様式３（療養者名簿）（⑤の場合）'!$BD91,IF(KQ$19&lt;='様式３（療養者名簿）（⑤の場合）'!$BE91,1,0),0),0)</f>
        <v>0</v>
      </c>
      <c r="KR86" s="256">
        <f>IF(KR$19-'様式３（療養者名簿）（⑤の場合）'!$BD91+1&lt;=15,IF(KR$19&gt;='様式３（療養者名簿）（⑤の場合）'!$BD91,IF(KR$19&lt;='様式３（療養者名簿）（⑤の場合）'!$BE91,1,0),0),0)</f>
        <v>0</v>
      </c>
      <c r="KS86" s="256">
        <f>IF(KS$19-'様式３（療養者名簿）（⑤の場合）'!$BD91+1&lt;=15,IF(KS$19&gt;='様式３（療養者名簿）（⑤の場合）'!$BD91,IF(KS$19&lt;='様式３（療養者名簿）（⑤の場合）'!$BE91,1,0),0),0)</f>
        <v>0</v>
      </c>
      <c r="KT86" s="256">
        <f>IF(KT$19-'様式３（療養者名簿）（⑤の場合）'!$BD91+1&lt;=15,IF(KT$19&gt;='様式３（療養者名簿）（⑤の場合）'!$BD91,IF(KT$19&lt;='様式３（療養者名簿）（⑤の場合）'!$BE91,1,0),0),0)</f>
        <v>0</v>
      </c>
      <c r="KU86" s="256">
        <f>IF(KU$19-'様式３（療養者名簿）（⑤の場合）'!$BD91+1&lt;=15,IF(KU$19&gt;='様式３（療養者名簿）（⑤の場合）'!$BD91,IF(KU$19&lt;='様式３（療養者名簿）（⑤の場合）'!$BE91,1,0),0),0)</f>
        <v>0</v>
      </c>
      <c r="KV86" s="256">
        <f>IF(KV$19-'様式３（療養者名簿）（⑤の場合）'!$BD91+1&lt;=15,IF(KV$19&gt;='様式３（療養者名簿）（⑤の場合）'!$BD91,IF(KV$19&lt;='様式３（療養者名簿）（⑤の場合）'!$BE91,1,0),0),0)</f>
        <v>0</v>
      </c>
      <c r="KW86" s="256">
        <f>IF(KW$19-'様式３（療養者名簿）（⑤の場合）'!$BD91+1&lt;=15,IF(KW$19&gt;='様式３（療養者名簿）（⑤の場合）'!$BD91,IF(KW$19&lt;='様式３（療養者名簿）（⑤の場合）'!$BE91,1,0),0),0)</f>
        <v>0</v>
      </c>
      <c r="KX86" s="256">
        <f>IF(KX$19-'様式３（療養者名簿）（⑤の場合）'!$BD91+1&lt;=15,IF(KX$19&gt;='様式３（療養者名簿）（⑤の場合）'!$BD91,IF(KX$19&lt;='様式３（療養者名簿）（⑤の場合）'!$BE91,1,0),0),0)</f>
        <v>0</v>
      </c>
      <c r="KY86" s="256">
        <f>IF(KY$19-'様式３（療養者名簿）（⑤の場合）'!$BD91+1&lt;=15,IF(KY$19&gt;='様式３（療養者名簿）（⑤の場合）'!$BD91,IF(KY$19&lt;='様式３（療養者名簿）（⑤の場合）'!$BE91,1,0),0),0)</f>
        <v>0</v>
      </c>
      <c r="KZ86" s="256">
        <f>IF(KZ$19-'様式３（療養者名簿）（⑤の場合）'!$BD91+1&lt;=15,IF(KZ$19&gt;='様式３（療養者名簿）（⑤の場合）'!$BD91,IF(KZ$19&lt;='様式３（療養者名簿）（⑤の場合）'!$BE91,1,0),0),0)</f>
        <v>0</v>
      </c>
      <c r="LA86" s="256">
        <f>IF(LA$19-'様式３（療養者名簿）（⑤の場合）'!$BD91+1&lt;=15,IF(LA$19&gt;='様式３（療養者名簿）（⑤の場合）'!$BD91,IF(LA$19&lt;='様式３（療養者名簿）（⑤の場合）'!$BE91,1,0),0),0)</f>
        <v>0</v>
      </c>
      <c r="LB86" s="256">
        <f>IF(LB$19-'様式３（療養者名簿）（⑤の場合）'!$BD91+1&lt;=15,IF(LB$19&gt;='様式３（療養者名簿）（⑤の場合）'!$BD91,IF(LB$19&lt;='様式３（療養者名簿）（⑤の場合）'!$BE91,1,0),0),0)</f>
        <v>0</v>
      </c>
      <c r="LC86" s="256">
        <f>IF(LC$19-'様式３（療養者名簿）（⑤の場合）'!$BD91+1&lt;=15,IF(LC$19&gt;='様式３（療養者名簿）（⑤の場合）'!$BD91,IF(LC$19&lt;='様式３（療養者名簿）（⑤の場合）'!$BE91,1,0),0),0)</f>
        <v>0</v>
      </c>
      <c r="LD86" s="256">
        <f>IF(LD$19-'様式３（療養者名簿）（⑤の場合）'!$BD91+1&lt;=15,IF(LD$19&gt;='様式３（療養者名簿）（⑤の場合）'!$BD91,IF(LD$19&lt;='様式３（療養者名簿）（⑤の場合）'!$BE91,1,0),0),0)</f>
        <v>0</v>
      </c>
      <c r="LE86" s="256">
        <f>IF(LE$19-'様式３（療養者名簿）（⑤の場合）'!$BD91+1&lt;=15,IF(LE$19&gt;='様式３（療養者名簿）（⑤の場合）'!$BD91,IF(LE$19&lt;='様式３（療養者名簿）（⑤の場合）'!$BE91,1,0),0),0)</f>
        <v>0</v>
      </c>
      <c r="LF86" s="256">
        <f>IF(LF$19-'様式３（療養者名簿）（⑤の場合）'!$BD91+1&lt;=15,IF(LF$19&gt;='様式３（療養者名簿）（⑤の場合）'!$BD91,IF(LF$19&lt;='様式３（療養者名簿）（⑤の場合）'!$BE91,1,0),0),0)</f>
        <v>0</v>
      </c>
      <c r="LG86" s="256">
        <f>IF(LG$19-'様式３（療養者名簿）（⑤の場合）'!$BD91+1&lt;=15,IF(LG$19&gt;='様式３（療養者名簿）（⑤の場合）'!$BD91,IF(LG$19&lt;='様式３（療養者名簿）（⑤の場合）'!$BE91,1,0),0),0)</f>
        <v>0</v>
      </c>
      <c r="LH86" s="256">
        <f>IF(LH$19-'様式３（療養者名簿）（⑤の場合）'!$BD91+1&lt;=15,IF(LH$19&gt;='様式３（療養者名簿）（⑤の場合）'!$BD91,IF(LH$19&lt;='様式３（療養者名簿）（⑤の場合）'!$BE91,1,0),0),0)</f>
        <v>0</v>
      </c>
      <c r="LI86" s="256">
        <f>IF(LI$19-'様式３（療養者名簿）（⑤の場合）'!$BD91+1&lt;=15,IF(LI$19&gt;='様式３（療養者名簿）（⑤の場合）'!$BD91,IF(LI$19&lt;='様式３（療養者名簿）（⑤の場合）'!$BE91,1,0),0),0)</f>
        <v>0</v>
      </c>
      <c r="LJ86" s="256">
        <f>IF(LJ$19-'様式３（療養者名簿）（⑤の場合）'!$BD91+1&lt;=15,IF(LJ$19&gt;='様式３（療養者名簿）（⑤の場合）'!$BD91,IF(LJ$19&lt;='様式３（療養者名簿）（⑤の場合）'!$BE91,1,0),0),0)</f>
        <v>0</v>
      </c>
      <c r="LK86" s="256">
        <f>IF(LK$19-'様式３（療養者名簿）（⑤の場合）'!$BD91+1&lt;=15,IF(LK$19&gt;='様式３（療養者名簿）（⑤の場合）'!$BD91,IF(LK$19&lt;='様式３（療養者名簿）（⑤の場合）'!$BE91,1,0),0),0)</f>
        <v>0</v>
      </c>
      <c r="LL86" s="256">
        <f>IF(LL$19-'様式３（療養者名簿）（⑤の場合）'!$BD91+1&lt;=15,IF(LL$19&gt;='様式３（療養者名簿）（⑤の場合）'!$BD91,IF(LL$19&lt;='様式３（療養者名簿）（⑤の場合）'!$BE91,1,0),0),0)</f>
        <v>0</v>
      </c>
      <c r="LM86" s="256">
        <f>IF(LM$19-'様式３（療養者名簿）（⑤の場合）'!$BD91+1&lt;=15,IF(LM$19&gt;='様式３（療養者名簿）（⑤の場合）'!$BD91,IF(LM$19&lt;='様式３（療養者名簿）（⑤の場合）'!$BE91,1,0),0),0)</f>
        <v>0</v>
      </c>
      <c r="LN86" s="256">
        <f>IF(LN$19-'様式３（療養者名簿）（⑤の場合）'!$BD91+1&lt;=15,IF(LN$19&gt;='様式３（療養者名簿）（⑤の場合）'!$BD91,IF(LN$19&lt;='様式３（療養者名簿）（⑤の場合）'!$BE91,1,0),0),0)</f>
        <v>0</v>
      </c>
      <c r="LO86" s="256">
        <f>IF(LO$19-'様式３（療養者名簿）（⑤の場合）'!$BD91+1&lt;=15,IF(LO$19&gt;='様式３（療養者名簿）（⑤の場合）'!$BD91,IF(LO$19&lt;='様式３（療養者名簿）（⑤の場合）'!$BE91,1,0),0),0)</f>
        <v>0</v>
      </c>
      <c r="LP86" s="256">
        <f>IF(LP$19-'様式３（療養者名簿）（⑤の場合）'!$BD91+1&lt;=15,IF(LP$19&gt;='様式３（療養者名簿）（⑤の場合）'!$BD91,IF(LP$19&lt;='様式３（療養者名簿）（⑤の場合）'!$BE91,1,0),0),0)</f>
        <v>0</v>
      </c>
      <c r="LQ86" s="256">
        <f>IF(LQ$19-'様式３（療養者名簿）（⑤の場合）'!$BD91+1&lt;=15,IF(LQ$19&gt;='様式３（療養者名簿）（⑤の場合）'!$BD91,IF(LQ$19&lt;='様式３（療養者名簿）（⑤の場合）'!$BE91,1,0),0),0)</f>
        <v>0</v>
      </c>
      <c r="LR86" s="256">
        <f>IF(LR$19-'様式３（療養者名簿）（⑤の場合）'!$BD91+1&lt;=15,IF(LR$19&gt;='様式３（療養者名簿）（⑤の場合）'!$BD91,IF(LR$19&lt;='様式３（療養者名簿）（⑤の場合）'!$BE91,1,0),0),0)</f>
        <v>0</v>
      </c>
      <c r="LS86" s="256">
        <f>IF(LS$19-'様式３（療養者名簿）（⑤の場合）'!$BD91+1&lt;=15,IF(LS$19&gt;='様式３（療養者名簿）（⑤の場合）'!$BD91,IF(LS$19&lt;='様式３（療養者名簿）（⑤の場合）'!$BE91,1,0),0),0)</f>
        <v>0</v>
      </c>
      <c r="LT86" s="256">
        <f>IF(LT$19-'様式３（療養者名簿）（⑤の場合）'!$BD91+1&lt;=15,IF(LT$19&gt;='様式３（療養者名簿）（⑤の場合）'!$BD91,IF(LT$19&lt;='様式３（療養者名簿）（⑤の場合）'!$BE91,1,0),0),0)</f>
        <v>0</v>
      </c>
      <c r="LU86" s="256">
        <f>IF(LU$19-'様式３（療養者名簿）（⑤の場合）'!$BD91+1&lt;=15,IF(LU$19&gt;='様式３（療養者名簿）（⑤の場合）'!$BD91,IF(LU$19&lt;='様式３（療養者名簿）（⑤の場合）'!$BE91,1,0),0),0)</f>
        <v>0</v>
      </c>
      <c r="LV86" s="256">
        <f>IF(LV$19-'様式３（療養者名簿）（⑤の場合）'!$BD91+1&lt;=15,IF(LV$19&gt;='様式３（療養者名簿）（⑤の場合）'!$BD91,IF(LV$19&lt;='様式３（療養者名簿）（⑤の場合）'!$BE91,1,0),0),0)</f>
        <v>0</v>
      </c>
      <c r="LW86" s="256">
        <f>IF(LW$19-'様式３（療養者名簿）（⑤の場合）'!$BD91+1&lt;=15,IF(LW$19&gt;='様式３（療養者名簿）（⑤の場合）'!$BD91,IF(LW$19&lt;='様式３（療養者名簿）（⑤の場合）'!$BE91,1,0),0),0)</f>
        <v>0</v>
      </c>
      <c r="LX86" s="256">
        <f>IF(LX$19-'様式３（療養者名簿）（⑤の場合）'!$BD91+1&lt;=15,IF(LX$19&gt;='様式３（療養者名簿）（⑤の場合）'!$BD91,IF(LX$19&lt;='様式３（療養者名簿）（⑤の場合）'!$BE91,1,0),0),0)</f>
        <v>0</v>
      </c>
      <c r="LY86" s="256">
        <f>IF(LY$19-'様式３（療養者名簿）（⑤の場合）'!$BD91+1&lt;=15,IF(LY$19&gt;='様式３（療養者名簿）（⑤の場合）'!$BD91,IF(LY$19&lt;='様式３（療養者名簿）（⑤の場合）'!$BE91,1,0),0),0)</f>
        <v>0</v>
      </c>
      <c r="LZ86" s="256">
        <f>IF(LZ$19-'様式３（療養者名簿）（⑤の場合）'!$BD91+1&lt;=15,IF(LZ$19&gt;='様式３（療養者名簿）（⑤の場合）'!$BD91,IF(LZ$19&lt;='様式３（療養者名簿）（⑤の場合）'!$BE91,1,0),0),0)</f>
        <v>0</v>
      </c>
      <c r="MA86" s="256">
        <f>IF(MA$19-'様式３（療養者名簿）（⑤の場合）'!$BD91+1&lt;=15,IF(MA$19&gt;='様式３（療養者名簿）（⑤の場合）'!$BD91,IF(MA$19&lt;='様式３（療養者名簿）（⑤の場合）'!$BE91,1,0),0),0)</f>
        <v>0</v>
      </c>
      <c r="MB86" s="256">
        <f>IF(MB$19-'様式３（療養者名簿）（⑤の場合）'!$BD91+1&lt;=15,IF(MB$19&gt;='様式３（療養者名簿）（⑤の場合）'!$BD91,IF(MB$19&lt;='様式３（療養者名簿）（⑤の場合）'!$BE91,1,0),0),0)</f>
        <v>0</v>
      </c>
      <c r="MC86" s="256">
        <f>IF(MC$19-'様式３（療養者名簿）（⑤の場合）'!$BD91+1&lt;=15,IF(MC$19&gt;='様式３（療養者名簿）（⑤の場合）'!$BD91,IF(MC$19&lt;='様式３（療養者名簿）（⑤の場合）'!$BE91,1,0),0),0)</f>
        <v>0</v>
      </c>
      <c r="MD86" s="256">
        <f>IF(MD$19-'様式３（療養者名簿）（⑤の場合）'!$BD91+1&lt;=15,IF(MD$19&gt;='様式３（療養者名簿）（⑤の場合）'!$BD91,IF(MD$19&lt;='様式３（療養者名簿）（⑤の場合）'!$BE91,1,0),0),0)</f>
        <v>0</v>
      </c>
      <c r="ME86" s="256">
        <f>IF(ME$19-'様式３（療養者名簿）（⑤の場合）'!$BD91+1&lt;=15,IF(ME$19&gt;='様式３（療養者名簿）（⑤の場合）'!$BD91,IF(ME$19&lt;='様式３（療養者名簿）（⑤の場合）'!$BE91,1,0),0),0)</f>
        <v>0</v>
      </c>
      <c r="MF86" s="256">
        <f>IF(MF$19-'様式３（療養者名簿）（⑤の場合）'!$BD91+1&lt;=15,IF(MF$19&gt;='様式３（療養者名簿）（⑤の場合）'!$BD91,IF(MF$19&lt;='様式３（療養者名簿）（⑤の場合）'!$BE91,1,0),0),0)</f>
        <v>0</v>
      </c>
      <c r="MG86" s="256">
        <f>IF(MG$19-'様式３（療養者名簿）（⑤の場合）'!$BD91+1&lt;=15,IF(MG$19&gt;='様式３（療養者名簿）（⑤の場合）'!$BD91,IF(MG$19&lt;='様式３（療養者名簿）（⑤の場合）'!$BE91,1,0),0),0)</f>
        <v>0</v>
      </c>
      <c r="MH86" s="256">
        <f>IF(MH$19-'様式３（療養者名簿）（⑤の場合）'!$BD91+1&lt;=15,IF(MH$19&gt;='様式３（療養者名簿）（⑤の場合）'!$BD91,IF(MH$19&lt;='様式３（療養者名簿）（⑤の場合）'!$BE91,1,0),0),0)</f>
        <v>0</v>
      </c>
      <c r="MI86" s="256">
        <f>IF(MI$19-'様式３（療養者名簿）（⑤の場合）'!$BD91+1&lt;=15,IF(MI$19&gt;='様式３（療養者名簿）（⑤の場合）'!$BD91,IF(MI$19&lt;='様式３（療養者名簿）（⑤の場合）'!$BE91,1,0),0),0)</f>
        <v>0</v>
      </c>
      <c r="MJ86" s="256">
        <f>IF(MJ$19-'様式３（療養者名簿）（⑤の場合）'!$BD91+1&lt;=15,IF(MJ$19&gt;='様式３（療養者名簿）（⑤の場合）'!$BD91,IF(MJ$19&lt;='様式３（療養者名簿）（⑤の場合）'!$BE91,1,0),0),0)</f>
        <v>0</v>
      </c>
      <c r="MK86" s="256">
        <f>IF(MK$19-'様式３（療養者名簿）（⑤の場合）'!$BD91+1&lt;=15,IF(MK$19&gt;='様式３（療養者名簿）（⑤の場合）'!$BD91,IF(MK$19&lt;='様式３（療養者名簿）（⑤の場合）'!$BE91,1,0),0),0)</f>
        <v>0</v>
      </c>
      <c r="ML86" s="256">
        <f>IF(ML$19-'様式３（療養者名簿）（⑤の場合）'!$BD91+1&lt;=15,IF(ML$19&gt;='様式３（療養者名簿）（⑤の場合）'!$BD91,IF(ML$19&lt;='様式３（療養者名簿）（⑤の場合）'!$BE91,1,0),0),0)</f>
        <v>0</v>
      </c>
      <c r="MM86" s="256">
        <f>IF(MM$19-'様式３（療養者名簿）（⑤の場合）'!$BD91+1&lt;=15,IF(MM$19&gt;='様式３（療養者名簿）（⑤の場合）'!$BD91,IF(MM$19&lt;='様式３（療養者名簿）（⑤の場合）'!$BE91,1,0),0),0)</f>
        <v>0</v>
      </c>
      <c r="MN86" s="256">
        <f>IF(MN$19-'様式３（療養者名簿）（⑤の場合）'!$BD91+1&lt;=15,IF(MN$19&gt;='様式３（療養者名簿）（⑤の場合）'!$BD91,IF(MN$19&lt;='様式３（療養者名簿）（⑤の場合）'!$BE91,1,0),0),0)</f>
        <v>0</v>
      </c>
      <c r="MO86" s="256">
        <f>IF(MO$19-'様式３（療養者名簿）（⑤の場合）'!$BD91+1&lt;=15,IF(MO$19&gt;='様式３（療養者名簿）（⑤の場合）'!$BD91,IF(MO$19&lt;='様式３（療養者名簿）（⑤の場合）'!$BE91,1,0),0),0)</f>
        <v>0</v>
      </c>
      <c r="MP86" s="256">
        <f>IF(MP$19-'様式３（療養者名簿）（⑤の場合）'!$BD91+1&lt;=15,IF(MP$19&gt;='様式３（療養者名簿）（⑤の場合）'!$BD91,IF(MP$19&lt;='様式３（療養者名簿）（⑤の場合）'!$BE91,1,0),0),0)</f>
        <v>0</v>
      </c>
      <c r="MQ86" s="256">
        <f>IF(MQ$19-'様式３（療養者名簿）（⑤の場合）'!$BD91+1&lt;=15,IF(MQ$19&gt;='様式３（療養者名簿）（⑤の場合）'!$BD91,IF(MQ$19&lt;='様式３（療養者名簿）（⑤の場合）'!$BE91,1,0),0),0)</f>
        <v>0</v>
      </c>
      <c r="MR86" s="256">
        <f>IF(MR$19-'様式３（療養者名簿）（⑤の場合）'!$BD91+1&lt;=15,IF(MR$19&gt;='様式３（療養者名簿）（⑤の場合）'!$BD91,IF(MR$19&lt;='様式３（療養者名簿）（⑤の場合）'!$BE91,1,0),0),0)</f>
        <v>0</v>
      </c>
      <c r="MS86" s="256">
        <f>IF(MS$19-'様式３（療養者名簿）（⑤の場合）'!$BD91+1&lt;=15,IF(MS$19&gt;='様式３（療養者名簿）（⑤の場合）'!$BD91,IF(MS$19&lt;='様式３（療養者名簿）（⑤の場合）'!$BE91,1,0),0),0)</f>
        <v>0</v>
      </c>
      <c r="MT86" s="256">
        <f>IF(MT$19-'様式３（療養者名簿）（⑤の場合）'!$BD91+1&lt;=15,IF(MT$19&gt;='様式３（療養者名簿）（⑤の場合）'!$BD91,IF(MT$19&lt;='様式３（療養者名簿）（⑤の場合）'!$BE91,1,0),0),0)</f>
        <v>0</v>
      </c>
      <c r="MU86" s="256">
        <f>IF(MU$19-'様式３（療養者名簿）（⑤の場合）'!$BD91+1&lt;=15,IF(MU$19&gt;='様式３（療養者名簿）（⑤の場合）'!$BD91,IF(MU$19&lt;='様式３（療養者名簿）（⑤の場合）'!$BE91,1,0),0),0)</f>
        <v>0</v>
      </c>
      <c r="MV86" s="256">
        <f>IF(MV$19-'様式３（療養者名簿）（⑤の場合）'!$BD91+1&lt;=15,IF(MV$19&gt;='様式３（療養者名簿）（⑤の場合）'!$BD91,IF(MV$19&lt;='様式３（療養者名簿）（⑤の場合）'!$BE91,1,0),0),0)</f>
        <v>0</v>
      </c>
      <c r="MW86" s="256">
        <f>IF(MW$19-'様式３（療養者名簿）（⑤の場合）'!$BD91+1&lt;=15,IF(MW$19&gt;='様式３（療養者名簿）（⑤の場合）'!$BD91,IF(MW$19&lt;='様式３（療養者名簿）（⑤の場合）'!$BE91,1,0),0),0)</f>
        <v>0</v>
      </c>
      <c r="MX86" s="256">
        <f>IF(MX$19-'様式３（療養者名簿）（⑤の場合）'!$BD91+1&lt;=15,IF(MX$19&gt;='様式３（療養者名簿）（⑤の場合）'!$BD91,IF(MX$19&lt;='様式３（療養者名簿）（⑤の場合）'!$BE91,1,0),0),0)</f>
        <v>0</v>
      </c>
      <c r="MY86" s="256">
        <f>IF(MY$19-'様式３（療養者名簿）（⑤の場合）'!$BD91+1&lt;=15,IF(MY$19&gt;='様式３（療養者名簿）（⑤の場合）'!$BD91,IF(MY$19&lt;='様式３（療養者名簿）（⑤の場合）'!$BE91,1,0),0),0)</f>
        <v>0</v>
      </c>
      <c r="MZ86" s="256">
        <f>IF(MZ$19-'様式３（療養者名簿）（⑤の場合）'!$BD91+1&lt;=15,IF(MZ$19&gt;='様式３（療養者名簿）（⑤の場合）'!$BD91,IF(MZ$19&lt;='様式３（療養者名簿）（⑤の場合）'!$BE91,1,0),0),0)</f>
        <v>0</v>
      </c>
      <c r="NA86" s="256">
        <f>IF(NA$19-'様式３（療養者名簿）（⑤の場合）'!$BD91+1&lt;=15,IF(NA$19&gt;='様式３（療養者名簿）（⑤の場合）'!$BD91,IF(NA$19&lt;='様式３（療養者名簿）（⑤の場合）'!$BE91,1,0),0),0)</f>
        <v>0</v>
      </c>
      <c r="NB86" s="256">
        <f>IF(NB$19-'様式３（療養者名簿）（⑤の場合）'!$BD91+1&lt;=15,IF(NB$19&gt;='様式３（療養者名簿）（⑤の場合）'!$BD91,IF(NB$19&lt;='様式３（療養者名簿）（⑤の場合）'!$BE91,1,0),0),0)</f>
        <v>0</v>
      </c>
      <c r="NC86" s="257">
        <f>IF(NC$19-'様式３（療養者名簿）（⑤の場合）'!$BD91+1&lt;=15,IF(NC$19&gt;='様式３（療養者名簿）（⑤の場合）'!$BD91,IF(NC$19&lt;='様式３（療養者名簿）（⑤の場合）'!$BE91,1,0),0),0)</f>
        <v>0</v>
      </c>
      <c r="ND86" s="257">
        <f>IF(ND$19-'様式３（療養者名簿）（⑤の場合）'!$BD91+1&lt;=15,IF(ND$19&gt;='様式３（療養者名簿）（⑤の場合）'!$BD91,IF(ND$19&lt;='様式３（療養者名簿）（⑤の場合）'!$BE91,1,0),0),0)</f>
        <v>0</v>
      </c>
      <c r="NE86" s="257">
        <f>IF(NE$19-'様式３（療養者名簿）（⑤の場合）'!$BD91+1&lt;=15,IF(NE$19&gt;='様式３（療養者名簿）（⑤の場合）'!$BD91,IF(NE$19&lt;='様式３（療養者名簿）（⑤の場合）'!$BE91,1,0),0),0)</f>
        <v>0</v>
      </c>
      <c r="NF86" s="257">
        <f>IF(NF$19-'様式３（療養者名簿）（⑤の場合）'!$BD91+1&lt;=15,IF(NF$19&gt;='様式３（療養者名簿）（⑤の場合）'!$BD91,IF(NF$19&lt;='様式３（療養者名簿）（⑤の場合）'!$BE91,1,0),0),0)</f>
        <v>0</v>
      </c>
      <c r="NG86" s="257">
        <f>IF(NG$19-'様式３（療養者名簿）（⑤の場合）'!$BD91+1&lt;=15,IF(NG$19&gt;='様式３（療養者名簿）（⑤の場合）'!$BD91,IF(NG$19&lt;='様式３（療養者名簿）（⑤の場合）'!$BE91,1,0),0),0)</f>
        <v>0</v>
      </c>
      <c r="NH86" s="257">
        <f>IF(NH$19-'様式３（療養者名簿）（⑤の場合）'!$BD91+1&lt;=15,IF(NH$19&gt;='様式３（療養者名簿）（⑤の場合）'!$BD91,IF(NH$19&lt;='様式３（療養者名簿）（⑤の場合）'!$BE91,1,0),0),0)</f>
        <v>0</v>
      </c>
      <c r="NI86" s="257">
        <f>IF(NI$19-'様式３（療養者名簿）（⑤の場合）'!$BD91+1&lt;=15,IF(NI$19&gt;='様式３（療養者名簿）（⑤の場合）'!$BD91,IF(NI$19&lt;='様式３（療養者名簿）（⑤の場合）'!$BE91,1,0),0),0)</f>
        <v>0</v>
      </c>
      <c r="NJ86" s="257">
        <f>IF(NJ$19-'様式３（療養者名簿）（⑤の場合）'!$BD91+1&lt;=15,IF(NJ$19&gt;='様式３（療養者名簿）（⑤の場合）'!$BD91,IF(NJ$19&lt;='様式３（療養者名簿）（⑤の場合）'!$BE91,1,0),0),0)</f>
        <v>0</v>
      </c>
      <c r="NK86" s="257">
        <f>IF(NK$19-'様式３（療養者名簿）（⑤の場合）'!$BD91+1&lt;=15,IF(NK$19&gt;='様式３（療養者名簿）（⑤の場合）'!$BD91,IF(NK$19&lt;='様式３（療養者名簿）（⑤の場合）'!$BE91,1,0),0),0)</f>
        <v>0</v>
      </c>
      <c r="NL86" s="257">
        <f>IF(NL$19-'様式３（療養者名簿）（⑤の場合）'!$BD91+1&lt;=15,IF(NL$19&gt;='様式３（療養者名簿）（⑤の場合）'!$BD91,IF(NL$19&lt;='様式３（療養者名簿）（⑤の場合）'!$BE91,1,0),0),0)</f>
        <v>0</v>
      </c>
      <c r="NM86" s="257">
        <f>IF(NM$19-'様式３（療養者名簿）（⑤の場合）'!$BD91+1&lt;=15,IF(NM$19&gt;='様式３（療養者名簿）（⑤の場合）'!$BD91,IF(NM$19&lt;='様式３（療養者名簿）（⑤の場合）'!$BE91,1,0),0),0)</f>
        <v>0</v>
      </c>
      <c r="NN86" s="257">
        <f>IF(NN$19-'様式３（療養者名簿）（⑤の場合）'!$BD91+1&lt;=15,IF(NN$19&gt;='様式３（療養者名簿）（⑤の場合）'!$BD91,IF(NN$19&lt;='様式３（療養者名簿）（⑤の場合）'!$BE91,1,0),0),0)</f>
        <v>0</v>
      </c>
      <c r="NO86" s="257">
        <f>IF(NO$19-'様式３（療養者名簿）（⑤の場合）'!$BD91+1&lt;=15,IF(NO$19&gt;='様式３（療養者名簿）（⑤の場合）'!$BD91,IF(NO$19&lt;='様式３（療養者名簿）（⑤の場合）'!$BE91,1,0),0),0)</f>
        <v>0</v>
      </c>
      <c r="NP86" s="257">
        <f>IF(NP$19-'様式３（療養者名簿）（⑤の場合）'!$BD91+1&lt;=15,IF(NP$19&gt;='様式３（療養者名簿）（⑤の場合）'!$BD91,IF(NP$19&lt;='様式３（療養者名簿）（⑤の場合）'!$BE91,1,0),0),0)</f>
        <v>0</v>
      </c>
      <c r="NQ86" s="257">
        <f>IF(NQ$19-'様式３（療養者名簿）（⑤の場合）'!$BD91+1&lt;=15,IF(NQ$19&gt;='様式３（療養者名簿）（⑤の場合）'!$BD91,IF(NQ$19&lt;='様式３（療養者名簿）（⑤の場合）'!$BE91,1,0),0),0)</f>
        <v>0</v>
      </c>
      <c r="NR86" s="257">
        <f>IF(NR$19-'様式３（療養者名簿）（⑤の場合）'!$BD91+1&lt;=15,IF(NR$19&gt;='様式３（療養者名簿）（⑤の場合）'!$BD91,IF(NR$19&lt;='様式３（療養者名簿）（⑤の場合）'!$BE91,1,0),0),0)</f>
        <v>0</v>
      </c>
      <c r="NS86" s="257">
        <f>IF(NS$19-'様式３（療養者名簿）（⑤の場合）'!$BD91+1&lt;=15,IF(NS$19&gt;='様式３（療養者名簿）（⑤の場合）'!$BD91,IF(NS$19&lt;='様式３（療養者名簿）（⑤の場合）'!$BE91,1,0),0),0)</f>
        <v>0</v>
      </c>
      <c r="NT86" s="257">
        <f>IF(NT$19-'様式３（療養者名簿）（⑤の場合）'!$BD91+1&lt;=15,IF(NT$19&gt;='様式３（療養者名簿）（⑤の場合）'!$BD91,IF(NT$19&lt;='様式３（療養者名簿）（⑤の場合）'!$BE91,1,0),0),0)</f>
        <v>0</v>
      </c>
      <c r="NU86" s="257">
        <f>IF(NU$19-'様式３（療養者名簿）（⑤の場合）'!$BD91+1&lt;=15,IF(NU$19&gt;='様式３（療養者名簿）（⑤の場合）'!$BD91,IF(NU$19&lt;='様式３（療養者名簿）（⑤の場合）'!$BE91,1,0),0),0)</f>
        <v>0</v>
      </c>
      <c r="NV86" s="257">
        <f>IF(NV$19-'様式３（療養者名簿）（⑤の場合）'!$BD91+1&lt;=15,IF(NV$19&gt;='様式３（療養者名簿）（⑤の場合）'!$BD91,IF(NV$19&lt;='様式３（療養者名簿）（⑤の場合）'!$BE91,1,0),0),0)</f>
        <v>0</v>
      </c>
      <c r="NW86" s="257">
        <f>IF(NW$19-'様式３（療養者名簿）（⑤の場合）'!$BD91+1&lt;=15,IF(NW$19&gt;='様式３（療養者名簿）（⑤の場合）'!$BD91,IF(NW$19&lt;='様式３（療養者名簿）（⑤の場合）'!$BE91,1,0),0),0)</f>
        <v>0</v>
      </c>
      <c r="NX86" s="257">
        <f>IF(NX$19-'様式３（療養者名簿）（⑤の場合）'!$BD91+1&lt;=15,IF(NX$19&gt;='様式３（療養者名簿）（⑤の場合）'!$BD91,IF(NX$19&lt;='様式３（療養者名簿）（⑤の場合）'!$BE91,1,0),0),0)</f>
        <v>0</v>
      </c>
      <c r="NY86" s="257">
        <f>IF(NY$19-'様式３（療養者名簿）（⑤の場合）'!$BD91+1&lt;=15,IF(NY$19&gt;='様式３（療養者名簿）（⑤の場合）'!$BD91,IF(NY$19&lt;='様式３（療養者名簿）（⑤の場合）'!$BE91,1,0),0),0)</f>
        <v>0</v>
      </c>
      <c r="NZ86" s="257">
        <f>IF(NZ$19-'様式３（療養者名簿）（⑤の場合）'!$BD91+1&lt;=15,IF(NZ$19&gt;='様式３（療養者名簿）（⑤の場合）'!$BD91,IF(NZ$19&lt;='様式３（療養者名簿）（⑤の場合）'!$BE91,1,0),0),0)</f>
        <v>0</v>
      </c>
      <c r="OA86" s="257">
        <f>IF(OA$19-'様式３（療養者名簿）（⑤の場合）'!$BD91+1&lt;=15,IF(OA$19&gt;='様式３（療養者名簿）（⑤の場合）'!$BD91,IF(OA$19&lt;='様式３（療養者名簿）（⑤の場合）'!$BE91,1,0),0),0)</f>
        <v>0</v>
      </c>
      <c r="OB86" s="257">
        <f>IF(OB$19-'様式３（療養者名簿）（⑤の場合）'!$BD91+1&lt;=15,IF(OB$19&gt;='様式３（療養者名簿）（⑤の場合）'!$BD91,IF(OB$19&lt;='様式３（療養者名簿）（⑤の場合）'!$BE91,1,0),0),0)</f>
        <v>0</v>
      </c>
      <c r="OC86" s="257">
        <f>IF(OC$19-'様式３（療養者名簿）（⑤の場合）'!$BD91+1&lt;=15,IF(OC$19&gt;='様式３（療養者名簿）（⑤の場合）'!$BD91,IF(OC$19&lt;='様式３（療養者名簿）（⑤の場合）'!$BE91,1,0),0),0)</f>
        <v>0</v>
      </c>
      <c r="OD86" s="257">
        <f>IF(OD$19-'様式３（療養者名簿）（⑤の場合）'!$BD91+1&lt;=15,IF(OD$19&gt;='様式３（療養者名簿）（⑤の場合）'!$BD91,IF(OD$19&lt;='様式３（療養者名簿）（⑤の場合）'!$BE91,1,0),0),0)</f>
        <v>0</v>
      </c>
      <c r="OE86" s="257">
        <f>IF(OE$19-'様式３（療養者名簿）（⑤の場合）'!$BD91+1&lt;=15,IF(OE$19&gt;='様式３（療養者名簿）（⑤の場合）'!$BD91,IF(OE$19&lt;='様式３（療養者名簿）（⑤の場合）'!$BE91,1,0),0),0)</f>
        <v>0</v>
      </c>
      <c r="OF86" s="257">
        <f>IF(OF$19-'様式３（療養者名簿）（⑤の場合）'!$BD91+1&lt;=15,IF(OF$19&gt;='様式３（療養者名簿）（⑤の場合）'!$BD91,IF(OF$19&lt;='様式３（療養者名簿）（⑤の場合）'!$BE91,1,0),0),0)</f>
        <v>0</v>
      </c>
      <c r="OG86" s="257">
        <f>IF(OG$19-'様式３（療養者名簿）（⑤の場合）'!$BD91+1&lt;=15,IF(OG$19&gt;='様式３（療養者名簿）（⑤の場合）'!$BD91,IF(OG$19&lt;='様式３（療養者名簿）（⑤の場合）'!$BE91,1,0),0),0)</f>
        <v>0</v>
      </c>
      <c r="OH86" s="257">
        <f>IF(OH$19-'様式３（療養者名簿）（⑤の場合）'!$BD91+1&lt;=15,IF(OH$19&gt;='様式３（療養者名簿）（⑤の場合）'!$BD91,IF(OH$19&lt;='様式３（療養者名簿）（⑤の場合）'!$BE91,1,0),0),0)</f>
        <v>0</v>
      </c>
      <c r="OI86" s="257">
        <f>IF(OI$19-'様式３（療養者名簿）（⑤の場合）'!$BD91+1&lt;=15,IF(OI$19&gt;='様式３（療養者名簿）（⑤の場合）'!$BD91,IF(OI$19&lt;='様式３（療養者名簿）（⑤の場合）'!$BE91,1,0),0),0)</f>
        <v>0</v>
      </c>
      <c r="OJ86" s="257">
        <f>IF(OJ$19-'様式３（療養者名簿）（⑤の場合）'!$BD91+1&lt;=15,IF(OJ$19&gt;='様式３（療養者名簿）（⑤の場合）'!$BD91,IF(OJ$19&lt;='様式３（療養者名簿）（⑤の場合）'!$BE91,1,0),0),0)</f>
        <v>0</v>
      </c>
      <c r="OK86" s="257">
        <f>IF(OK$19-'様式３（療養者名簿）（⑤の場合）'!$BD91+1&lt;=15,IF(OK$19&gt;='様式３（療養者名簿）（⑤の場合）'!$BD91,IF(OK$19&lt;='様式３（療養者名簿）（⑤の場合）'!$BE91,1,0),0),0)</f>
        <v>0</v>
      </c>
      <c r="OL86" s="257">
        <f>IF(OL$19-'様式３（療養者名簿）（⑤の場合）'!$BD91+1&lt;=15,IF(OL$19&gt;='様式３（療養者名簿）（⑤の場合）'!$BD91,IF(OL$19&lt;='様式３（療養者名簿）（⑤の場合）'!$BE91,1,0),0),0)</f>
        <v>0</v>
      </c>
      <c r="OM86" s="257">
        <f>IF(OM$19-'様式３（療養者名簿）（⑤の場合）'!$BD91+1&lt;=15,IF(OM$19&gt;='様式３（療養者名簿）（⑤の場合）'!$BD91,IF(OM$19&lt;='様式３（療養者名簿）（⑤の場合）'!$BE91,1,0),0),0)</f>
        <v>0</v>
      </c>
      <c r="ON86" s="257">
        <f>IF(ON$19-'様式３（療養者名簿）（⑤の場合）'!$BD91+1&lt;=15,IF(ON$19&gt;='様式３（療養者名簿）（⑤の場合）'!$BD91,IF(ON$19&lt;='様式３（療養者名簿）（⑤の場合）'!$BE91,1,0),0),0)</f>
        <v>0</v>
      </c>
      <c r="OO86" s="257">
        <f>IF(OO$19-'様式３（療養者名簿）（⑤の場合）'!$BD91+1&lt;=15,IF(OO$19&gt;='様式３（療養者名簿）（⑤の場合）'!$BD91,IF(OO$19&lt;='様式３（療養者名簿）（⑤の場合）'!$BE91,1,0),0),0)</f>
        <v>0</v>
      </c>
      <c r="OP86" s="257">
        <f>IF(OP$19-'様式３（療養者名簿）（⑤の場合）'!$BD91+1&lt;=15,IF(OP$19&gt;='様式３（療養者名簿）（⑤の場合）'!$BD91,IF(OP$19&lt;='様式３（療養者名簿）（⑤の場合）'!$BE91,1,0),0),0)</f>
        <v>0</v>
      </c>
      <c r="OQ86" s="257">
        <f>IF(OQ$19-'様式３（療養者名簿）（⑤の場合）'!$BD91+1&lt;=15,IF(OQ$19&gt;='様式３（療養者名簿）（⑤の場合）'!$BD91,IF(OQ$19&lt;='様式３（療養者名簿）（⑤の場合）'!$BE91,1,0),0),0)</f>
        <v>0</v>
      </c>
      <c r="OR86" s="257">
        <f>IF(OR$19-'様式３（療養者名簿）（⑤の場合）'!$BD91+1&lt;=15,IF(OR$19&gt;='様式３（療養者名簿）（⑤の場合）'!$BD91,IF(OR$19&lt;='様式３（療養者名簿）（⑤の場合）'!$BE91,1,0),0),0)</f>
        <v>0</v>
      </c>
      <c r="OS86" s="257">
        <f>IF(OS$19-'様式３（療養者名簿）（⑤の場合）'!$BD91+1&lt;=15,IF(OS$19&gt;='様式３（療養者名簿）（⑤の場合）'!$BD91,IF(OS$19&lt;='様式３（療養者名簿）（⑤の場合）'!$BE91,1,0),0),0)</f>
        <v>0</v>
      </c>
      <c r="OT86" s="257">
        <f>IF(OT$19-'様式３（療養者名簿）（⑤の場合）'!$BD91+1&lt;=15,IF(OT$19&gt;='様式３（療養者名簿）（⑤の場合）'!$BD91,IF(OT$19&lt;='様式３（療養者名簿）（⑤の場合）'!$BE91,1,0),0),0)</f>
        <v>0</v>
      </c>
      <c r="OU86" s="257">
        <f>IF(OU$19-'様式３（療養者名簿）（⑤の場合）'!$BD91+1&lt;=15,IF(OU$19&gt;='様式３（療養者名簿）（⑤の場合）'!$BD91,IF(OU$19&lt;='様式３（療養者名簿）（⑤の場合）'!$BE91,1,0),0),0)</f>
        <v>0</v>
      </c>
      <c r="OV86" s="257">
        <f>IF(OV$19-'様式３（療養者名簿）（⑤の場合）'!$BD91+1&lt;=15,IF(OV$19&gt;='様式３（療養者名簿）（⑤の場合）'!$BD91,IF(OV$19&lt;='様式３（療養者名簿）（⑤の場合）'!$BE91,1,0),0),0)</f>
        <v>0</v>
      </c>
      <c r="OW86" s="257">
        <f>IF(OW$19-'様式３（療養者名簿）（⑤の場合）'!$BD91+1&lt;=15,IF(OW$19&gt;='様式３（療養者名簿）（⑤の場合）'!$BD91,IF(OW$19&lt;='様式３（療養者名簿）（⑤の場合）'!$BE91,1,0),0),0)</f>
        <v>0</v>
      </c>
      <c r="OX86" s="257">
        <f>IF(OX$19-'様式３（療養者名簿）（⑤の場合）'!$BD91+1&lt;=15,IF(OX$19&gt;='様式３（療養者名簿）（⑤の場合）'!$BD91,IF(OX$19&lt;='様式３（療養者名簿）（⑤の場合）'!$BE91,1,0),0),0)</f>
        <v>0</v>
      </c>
      <c r="OY86" s="257">
        <f>IF(OY$19-'様式３（療養者名簿）（⑤の場合）'!$BD91+1&lt;=15,IF(OY$19&gt;='様式３（療養者名簿）（⑤の場合）'!$BD91,IF(OY$19&lt;='様式３（療養者名簿）（⑤の場合）'!$BE91,1,0),0),0)</f>
        <v>0</v>
      </c>
      <c r="OZ86" s="257">
        <f>IF(OZ$19-'様式３（療養者名簿）（⑤の場合）'!$BD91+1&lt;=15,IF(OZ$19&gt;='様式３（療養者名簿）（⑤の場合）'!$BD91,IF(OZ$19&lt;='様式３（療養者名簿）（⑤の場合）'!$BE91,1,0),0),0)</f>
        <v>0</v>
      </c>
      <c r="PA86" s="257">
        <f>IF(PA$19-'様式３（療養者名簿）（⑤の場合）'!$BD91+1&lt;=15,IF(PA$19&gt;='様式３（療養者名簿）（⑤の場合）'!$BD91,IF(PA$19&lt;='様式３（療養者名簿）（⑤の場合）'!$BE91,1,0),0),0)</f>
        <v>0</v>
      </c>
      <c r="PB86" s="257">
        <f>IF(PB$19-'様式３（療養者名簿）（⑤の場合）'!$BD91+1&lt;=15,IF(PB$19&gt;='様式３（療養者名簿）（⑤の場合）'!$BD91,IF(PB$19&lt;='様式３（療養者名簿）（⑤の場合）'!$BE91,1,0),0),0)</f>
        <v>0</v>
      </c>
      <c r="PC86" s="257">
        <f>IF(PC$19-'様式３（療養者名簿）（⑤の場合）'!$BD91+1&lt;=15,IF(PC$19&gt;='様式３（療養者名簿）（⑤の場合）'!$BD91,IF(PC$19&lt;='様式３（療養者名簿）（⑤の場合）'!$BE91,1,0),0),0)</f>
        <v>0</v>
      </c>
      <c r="PD86" s="257">
        <f>IF(PD$19-'様式３（療養者名簿）（⑤の場合）'!$BD91+1&lt;=15,IF(PD$19&gt;='様式３（療養者名簿）（⑤の場合）'!$BD91,IF(PD$19&lt;='様式３（療養者名簿）（⑤の場合）'!$BE91,1,0),0),0)</f>
        <v>0</v>
      </c>
      <c r="PE86" s="257">
        <f>IF(PE$19-'様式３（療養者名簿）（⑤の場合）'!$BD91+1&lt;=15,IF(PE$19&gt;='様式３（療養者名簿）（⑤の場合）'!$BD91,IF(PE$19&lt;='様式３（療養者名簿）（⑤の場合）'!$BE91,1,0),0),0)</f>
        <v>0</v>
      </c>
      <c r="PF86" s="257">
        <f>IF(PF$19-'様式３（療養者名簿）（⑤の場合）'!$BD91+1&lt;=15,IF(PF$19&gt;='様式３（療養者名簿）（⑤の場合）'!$BD91,IF(PF$19&lt;='様式３（療養者名簿）（⑤の場合）'!$BE91,1,0),0),0)</f>
        <v>0</v>
      </c>
      <c r="PG86" s="257">
        <f>IF(PG$19-'様式３（療養者名簿）（⑤の場合）'!$BD91+1&lt;=15,IF(PG$19&gt;='様式３（療養者名簿）（⑤の場合）'!$BD91,IF(PG$19&lt;='様式３（療養者名簿）（⑤の場合）'!$BE91,1,0),0),0)</f>
        <v>0</v>
      </c>
      <c r="PH86" s="257">
        <f>IF(PH$19-'様式３（療養者名簿）（⑤の場合）'!$BD91+1&lt;=15,IF(PH$19&gt;='様式３（療養者名簿）（⑤の場合）'!$BD91,IF(PH$19&lt;='様式３（療養者名簿）（⑤の場合）'!$BE91,1,0),0),0)</f>
        <v>0</v>
      </c>
      <c r="PI86" s="257">
        <f>IF(PI$19-'様式３（療養者名簿）（⑤の場合）'!$BD91+1&lt;=15,IF(PI$19&gt;='様式３（療養者名簿）（⑤の場合）'!$BD91,IF(PI$19&lt;='様式３（療養者名簿）（⑤の場合）'!$BE91,1,0),0),0)</f>
        <v>0</v>
      </c>
      <c r="PJ86" s="257">
        <f>IF(PJ$19-'様式３（療養者名簿）（⑤の場合）'!$BD91+1&lt;=15,IF(PJ$19&gt;='様式３（療養者名簿）（⑤の場合）'!$BD91,IF(PJ$19&lt;='様式３（療養者名簿）（⑤の場合）'!$BE91,1,0),0),0)</f>
        <v>0</v>
      </c>
      <c r="PK86" s="257">
        <f>IF(PK$19-'様式３（療養者名簿）（⑤の場合）'!$BD91+1&lt;=15,IF(PK$19&gt;='様式３（療養者名簿）（⑤の場合）'!$BD91,IF(PK$19&lt;='様式３（療養者名簿）（⑤の場合）'!$BE91,1,0),0),0)</f>
        <v>0</v>
      </c>
      <c r="PL86" s="257">
        <f>IF(PL$19-'様式３（療養者名簿）（⑤の場合）'!$BD91+1&lt;=15,IF(PL$19&gt;='様式３（療養者名簿）（⑤の場合）'!$BD91,IF(PL$19&lt;='様式３（療養者名簿）（⑤の場合）'!$BE91,1,0),0),0)</f>
        <v>0</v>
      </c>
      <c r="PM86" s="257">
        <f>IF(PM$19-'様式３（療養者名簿）（⑤の場合）'!$BD91+1&lt;=15,IF(PM$19&gt;='様式３（療養者名簿）（⑤の場合）'!$BD91,IF(PM$19&lt;='様式３（療養者名簿）（⑤の場合）'!$BE91,1,0),0),0)</f>
        <v>0</v>
      </c>
      <c r="PN86" s="257">
        <f>IF(PN$19-'様式３（療養者名簿）（⑤の場合）'!$BD91+1&lt;=15,IF(PN$19&gt;='様式３（療養者名簿）（⑤の場合）'!$BD91,IF(PN$19&lt;='様式３（療養者名簿）（⑤の場合）'!$BE91,1,0),0),0)</f>
        <v>0</v>
      </c>
      <c r="PO86" s="257">
        <f>IF(PO$19-'様式３（療養者名簿）（⑤の場合）'!$BD91+1&lt;=15,IF(PO$19&gt;='様式３（療養者名簿）（⑤の場合）'!$BD91,IF(PO$19&lt;='様式３（療養者名簿）（⑤の場合）'!$BE91,1,0),0),0)</f>
        <v>0</v>
      </c>
      <c r="PP86" s="257">
        <f>IF(PP$19-'様式３（療養者名簿）（⑤の場合）'!$BD91+1&lt;=15,IF(PP$19&gt;='様式３（療養者名簿）（⑤の場合）'!$BD91,IF(PP$19&lt;='様式３（療養者名簿）（⑤の場合）'!$BE91,1,0),0),0)</f>
        <v>0</v>
      </c>
      <c r="PQ86" s="257">
        <f>IF(PQ$19-'様式３（療養者名簿）（⑤の場合）'!$BD91+1&lt;=15,IF(PQ$19&gt;='様式３（療養者名簿）（⑤の場合）'!$BD91,IF(PQ$19&lt;='様式３（療養者名簿）（⑤の場合）'!$BE91,1,0),0),0)</f>
        <v>0</v>
      </c>
      <c r="PR86" s="257">
        <f>IF(PR$19-'様式３（療養者名簿）（⑤の場合）'!$BD91+1&lt;=15,IF(PR$19&gt;='様式３（療養者名簿）（⑤の場合）'!$BD91,IF(PR$19&lt;='様式３（療養者名簿）（⑤の場合）'!$BE91,1,0),0),0)</f>
        <v>0</v>
      </c>
      <c r="PS86" s="257">
        <f>IF(PS$19-'様式３（療養者名簿）（⑤の場合）'!$BD91+1&lt;=15,IF(PS$19&gt;='様式３（療養者名簿）（⑤の場合）'!$BD91,IF(PS$19&lt;='様式３（療養者名簿）（⑤の場合）'!$BE91,1,0),0),0)</f>
        <v>0</v>
      </c>
      <c r="PT86" s="257">
        <f>IF(PT$19-'様式３（療養者名簿）（⑤の場合）'!$BD91+1&lt;=15,IF(PT$19&gt;='様式３（療養者名簿）（⑤の場合）'!$BD91,IF(PT$19&lt;='様式３（療養者名簿）（⑤の場合）'!$BE91,1,0),0),0)</f>
        <v>0</v>
      </c>
      <c r="PU86" s="257">
        <f>IF(PU$19-'様式３（療養者名簿）（⑤の場合）'!$BD91+1&lt;=15,IF(PU$19&gt;='様式３（療養者名簿）（⑤の場合）'!$BD91,IF(PU$19&lt;='様式３（療養者名簿）（⑤の場合）'!$BE91,1,0),0),0)</f>
        <v>0</v>
      </c>
      <c r="PV86" s="257">
        <f>IF(PV$19-'様式３（療養者名簿）（⑤の場合）'!$BD91+1&lt;=15,IF(PV$19&gt;='様式３（療養者名簿）（⑤の場合）'!$BD91,IF(PV$19&lt;='様式３（療養者名簿）（⑤の場合）'!$BE91,1,0),0),0)</f>
        <v>0</v>
      </c>
      <c r="PW86" s="257">
        <f>IF(PW$19-'様式３（療養者名簿）（⑤の場合）'!$BD91+1&lt;=15,IF(PW$19&gt;='様式３（療養者名簿）（⑤の場合）'!$BD91,IF(PW$19&lt;='様式３（療養者名簿）（⑤の場合）'!$BE91,1,0),0),0)</f>
        <v>0</v>
      </c>
      <c r="PX86" s="257">
        <f>IF(PX$19-'様式３（療養者名簿）（⑤の場合）'!$BD91+1&lt;=15,IF(PX$19&gt;='様式３（療養者名簿）（⑤の場合）'!$BD91,IF(PX$19&lt;='様式３（療養者名簿）（⑤の場合）'!$BE91,1,0),0),0)</f>
        <v>0</v>
      </c>
      <c r="PY86" s="257">
        <f>IF(PY$19-'様式３（療養者名簿）（⑤の場合）'!$BD91+1&lt;=15,IF(PY$19&gt;='様式３（療養者名簿）（⑤の場合）'!$BD91,IF(PY$19&lt;='様式３（療養者名簿）（⑤の場合）'!$BE91,1,0),0),0)</f>
        <v>0</v>
      </c>
      <c r="PZ86" s="257">
        <f>IF(PZ$19-'様式３（療養者名簿）（⑤の場合）'!$BD91+1&lt;=15,IF(PZ$19&gt;='様式３（療養者名簿）（⑤の場合）'!$BD91,IF(PZ$19&lt;='様式３（療養者名簿）（⑤の場合）'!$BE91,1,0),0),0)</f>
        <v>0</v>
      </c>
      <c r="QA86" s="257">
        <f>IF(QA$19-'様式３（療養者名簿）（⑤の場合）'!$BD91+1&lt;=15,IF(QA$19&gt;='様式３（療養者名簿）（⑤の場合）'!$BD91,IF(QA$19&lt;='様式３（療養者名簿）（⑤の場合）'!$BE91,1,0),0),0)</f>
        <v>0</v>
      </c>
      <c r="QB86" s="257">
        <f>IF(QB$19-'様式３（療養者名簿）（⑤の場合）'!$BD91+1&lt;=15,IF(QB$19&gt;='様式３（療養者名簿）（⑤の場合）'!$BD91,IF(QB$19&lt;='様式３（療養者名簿）（⑤の場合）'!$BE91,1,0),0),0)</f>
        <v>0</v>
      </c>
      <c r="QC86" s="257">
        <f>IF(QC$19-'様式３（療養者名簿）（⑤の場合）'!$BD91+1&lt;=15,IF(QC$19&gt;='様式３（療養者名簿）（⑤の場合）'!$BD91,IF(QC$19&lt;='様式３（療養者名簿）（⑤の場合）'!$BE91,1,0),0),0)</f>
        <v>0</v>
      </c>
      <c r="QD86" s="257">
        <f>IF(QD$19-'様式３（療養者名簿）（⑤の場合）'!$BD91+1&lt;=15,IF(QD$19&gt;='様式３（療養者名簿）（⑤の場合）'!$BD91,IF(QD$19&lt;='様式３（療養者名簿）（⑤の場合）'!$BE91,1,0),0),0)</f>
        <v>0</v>
      </c>
      <c r="QE86" s="257">
        <f>IF(QE$19-'様式３（療養者名簿）（⑤の場合）'!$BD91+1&lt;=15,IF(QE$19&gt;='様式３（療養者名簿）（⑤の場合）'!$BD91,IF(QE$19&lt;='様式３（療養者名簿）（⑤の場合）'!$BE91,1,0),0),0)</f>
        <v>0</v>
      </c>
      <c r="QF86" s="257">
        <f>IF(QF$19-'様式３（療養者名簿）（⑤の場合）'!$BD91+1&lt;=15,IF(QF$19&gt;='様式３（療養者名簿）（⑤の場合）'!$BD91,IF(QF$19&lt;='様式３（療養者名簿）（⑤の場合）'!$BE91,1,0),0),0)</f>
        <v>0</v>
      </c>
      <c r="QG86" s="257">
        <f>IF(QG$19-'様式３（療養者名簿）（⑤の場合）'!$BD91+1&lt;=15,IF(QG$19&gt;='様式３（療養者名簿）（⑤の場合）'!$BD91,IF(QG$19&lt;='様式３（療養者名簿）（⑤の場合）'!$BE91,1,0),0),0)</f>
        <v>0</v>
      </c>
      <c r="QH86" s="257">
        <f>IF(QH$19-'様式３（療養者名簿）（⑤の場合）'!$BD91+1&lt;=15,IF(QH$19&gt;='様式３（療養者名簿）（⑤の場合）'!$BD91,IF(QH$19&lt;='様式３（療養者名簿）（⑤の場合）'!$BE91,1,0),0),0)</f>
        <v>0</v>
      </c>
      <c r="QI86" s="257">
        <f>IF(QI$19-'様式３（療養者名簿）（⑤の場合）'!$BD91+1&lt;=15,IF(QI$19&gt;='様式３（療養者名簿）（⑤の場合）'!$BD91,IF(QI$19&lt;='様式３（療養者名簿）（⑤の場合）'!$BE91,1,0),0),0)</f>
        <v>0</v>
      </c>
      <c r="QJ86" s="257">
        <f>IF(QJ$19-'様式３（療養者名簿）（⑤の場合）'!$BD91+1&lt;=15,IF(QJ$19&gt;='様式３（療養者名簿）（⑤の場合）'!$BD91,IF(QJ$19&lt;='様式３（療養者名簿）（⑤の場合）'!$BE91,1,0),0),0)</f>
        <v>0</v>
      </c>
      <c r="QK86" s="257">
        <f>IF(QK$19-'様式３（療養者名簿）（⑤の場合）'!$BD91+1&lt;=15,IF(QK$19&gt;='様式３（療養者名簿）（⑤の場合）'!$BD91,IF(QK$19&lt;='様式３（療養者名簿）（⑤の場合）'!$BE91,1,0),0),0)</f>
        <v>0</v>
      </c>
      <c r="QL86" s="257">
        <f>IF(QL$19-'様式３（療養者名簿）（⑤の場合）'!$BD91+1&lt;=15,IF(QL$19&gt;='様式３（療養者名簿）（⑤の場合）'!$BD91,IF(QL$19&lt;='様式３（療養者名簿）（⑤の場合）'!$BE91,1,0),0),0)</f>
        <v>0</v>
      </c>
      <c r="QM86" s="257">
        <f>IF(QM$19-'様式３（療養者名簿）（⑤の場合）'!$BD91+1&lt;=15,IF(QM$19&gt;='様式３（療養者名簿）（⑤の場合）'!$BD91,IF(QM$19&lt;='様式３（療養者名簿）（⑤の場合）'!$BE91,1,0),0),0)</f>
        <v>0</v>
      </c>
      <c r="QN86" s="257">
        <f>IF(QN$19-'様式３（療養者名簿）（⑤の場合）'!$BD91+1&lt;=15,IF(QN$19&gt;='様式３（療養者名簿）（⑤の場合）'!$BD91,IF(QN$19&lt;='様式３（療養者名簿）（⑤の場合）'!$BE91,1,0),0),0)</f>
        <v>0</v>
      </c>
      <c r="QO86" s="257">
        <f>IF(QO$19-'様式３（療養者名簿）（⑤の場合）'!$BD91+1&lt;=15,IF(QO$19&gt;='様式３（療養者名簿）（⑤の場合）'!$BD91,IF(QO$19&lt;='様式３（療養者名簿）（⑤の場合）'!$BE91,1,0),0),0)</f>
        <v>0</v>
      </c>
      <c r="QP86" s="257">
        <f>IF(QP$19-'様式３（療養者名簿）（⑤の場合）'!$BD91+1&lt;=15,IF(QP$19&gt;='様式３（療養者名簿）（⑤の場合）'!$BD91,IF(QP$19&lt;='様式３（療養者名簿）（⑤の場合）'!$BE91,1,0),0),0)</f>
        <v>0</v>
      </c>
      <c r="QQ86" s="257">
        <f>IF(QQ$19-'様式３（療養者名簿）（⑤の場合）'!$BD91+1&lt;=15,IF(QQ$19&gt;='様式３（療養者名簿）（⑤の場合）'!$BD91,IF(QQ$19&lt;='様式３（療養者名簿）（⑤の場合）'!$BE91,1,0),0),0)</f>
        <v>0</v>
      </c>
      <c r="QR86" s="257">
        <f>IF(QR$19-'様式３（療養者名簿）（⑤の場合）'!$BD91+1&lt;=15,IF(QR$19&gt;='様式３（療養者名簿）（⑤の場合）'!$BD91,IF(QR$19&lt;='様式３（療養者名簿）（⑤の場合）'!$BE91,1,0),0),0)</f>
        <v>0</v>
      </c>
      <c r="QS86" s="257">
        <f>IF(QS$19-'様式３（療養者名簿）（⑤の場合）'!$BD91+1&lt;=15,IF(QS$19&gt;='様式３（療養者名簿）（⑤の場合）'!$BD91,IF(QS$19&lt;='様式３（療養者名簿）（⑤の場合）'!$BE91,1,0),0),0)</f>
        <v>0</v>
      </c>
      <c r="QT86" s="257">
        <f>IF(QT$19-'様式３（療養者名簿）（⑤の場合）'!$BD91+1&lt;=15,IF(QT$19&gt;='様式３（療養者名簿）（⑤の場合）'!$BD91,IF(QT$19&lt;='様式３（療養者名簿）（⑤の場合）'!$BE91,1,0),0),0)</f>
        <v>0</v>
      </c>
      <c r="QU86" s="257">
        <f>IF(QU$19-'様式３（療養者名簿）（⑤の場合）'!$BD91+1&lt;=15,IF(QU$19&gt;='様式３（療養者名簿）（⑤の場合）'!$BD91,IF(QU$19&lt;='様式３（療養者名簿）（⑤の場合）'!$BE91,1,0),0),0)</f>
        <v>0</v>
      </c>
      <c r="QV86" s="257">
        <f>IF(QV$19-'様式３（療養者名簿）（⑤の場合）'!$BD91+1&lt;=15,IF(QV$19&gt;='様式３（療養者名簿）（⑤の場合）'!$BD91,IF(QV$19&lt;='様式３（療養者名簿）（⑤の場合）'!$BE91,1,0),0),0)</f>
        <v>0</v>
      </c>
      <c r="QW86" s="257">
        <f>IF(QW$19-'様式３（療養者名簿）（⑤の場合）'!$BD91+1&lt;=15,IF(QW$19&gt;='様式３（療養者名簿）（⑤の場合）'!$BD91,IF(QW$19&lt;='様式３（療養者名簿）（⑤の場合）'!$BE91,1,0),0),0)</f>
        <v>0</v>
      </c>
      <c r="QX86" s="257">
        <f>IF(QX$19-'様式３（療養者名簿）（⑤の場合）'!$BD91+1&lt;=15,IF(QX$19&gt;='様式３（療養者名簿）（⑤の場合）'!$BD91,IF(QX$19&lt;='様式３（療養者名簿）（⑤の場合）'!$BE91,1,0),0),0)</f>
        <v>0</v>
      </c>
      <c r="QY86" s="257">
        <f>IF(QY$19-'様式３（療養者名簿）（⑤の場合）'!$BD91+1&lt;=15,IF(QY$19&gt;='様式３（療養者名簿）（⑤の場合）'!$BD91,IF(QY$19&lt;='様式３（療養者名簿）（⑤の場合）'!$BE91,1,0),0),0)</f>
        <v>0</v>
      </c>
      <c r="QZ86" s="257">
        <f>IF(QZ$19-'様式３（療養者名簿）（⑤の場合）'!$BD91+1&lt;=15,IF(QZ$19&gt;='様式３（療養者名簿）（⑤の場合）'!$BD91,IF(QZ$19&lt;='様式３（療養者名簿）（⑤の場合）'!$BE91,1,0),0),0)</f>
        <v>0</v>
      </c>
      <c r="RA86" s="257">
        <f>IF(RA$19-'様式３（療養者名簿）（⑤の場合）'!$BD91+1&lt;=15,IF(RA$19&gt;='様式３（療養者名簿）（⑤の場合）'!$BD91,IF(RA$19&lt;='様式３（療養者名簿）（⑤の場合）'!$BE91,1,0),0),0)</f>
        <v>0</v>
      </c>
      <c r="RB86" s="257">
        <f>IF(RB$19-'様式３（療養者名簿）（⑤の場合）'!$BD91+1&lt;=15,IF(RB$19&gt;='様式３（療養者名簿）（⑤の場合）'!$BD91,IF(RB$19&lt;='様式３（療養者名簿）（⑤の場合）'!$BE91,1,0),0),0)</f>
        <v>0</v>
      </c>
      <c r="RC86" s="257">
        <f>IF(RC$19-'様式３（療養者名簿）（⑤の場合）'!$BD91+1&lt;=15,IF(RC$19&gt;='様式３（療養者名簿）（⑤の場合）'!$BD91,IF(RC$19&lt;='様式３（療養者名簿）（⑤の場合）'!$BE91,1,0),0),0)</f>
        <v>0</v>
      </c>
      <c r="RD86" s="257">
        <f>IF(RD$19-'様式３（療養者名簿）（⑤の場合）'!$BD91+1&lt;=15,IF(RD$19&gt;='様式３（療養者名簿）（⑤の場合）'!$BD91,IF(RD$19&lt;='様式３（療養者名簿）（⑤の場合）'!$BE91,1,0),0),0)</f>
        <v>0</v>
      </c>
      <c r="RE86" s="257">
        <f>IF(RE$19-'様式３（療養者名簿）（⑤の場合）'!$BD91+1&lt;=15,IF(RE$19&gt;='様式３（療養者名簿）（⑤の場合）'!$BD91,IF(RE$19&lt;='様式３（療養者名簿）（⑤の場合）'!$BE91,1,0),0),0)</f>
        <v>0</v>
      </c>
      <c r="RF86" s="257">
        <f>IF(RF$19-'様式３（療養者名簿）（⑤の場合）'!$BD91+1&lt;=15,IF(RF$19&gt;='様式３（療養者名簿）（⑤の場合）'!$BD91,IF(RF$19&lt;='様式３（療養者名簿）（⑤の場合）'!$BE91,1,0),0),0)</f>
        <v>0</v>
      </c>
      <c r="RG86" s="257">
        <f>IF(RG$19-'様式３（療養者名簿）（⑤の場合）'!$BD91+1&lt;=15,IF(RG$19&gt;='様式３（療養者名簿）（⑤の場合）'!$BD91,IF(RG$19&lt;='様式３（療養者名簿）（⑤の場合）'!$BE91,1,0),0),0)</f>
        <v>0</v>
      </c>
      <c r="RH86" s="257">
        <f>IF(RH$19-'様式３（療養者名簿）（⑤の場合）'!$BD91+1&lt;=15,IF(RH$19&gt;='様式３（療養者名簿）（⑤の場合）'!$BD91,IF(RH$19&lt;='様式３（療養者名簿）（⑤の場合）'!$BE91,1,0),0),0)</f>
        <v>0</v>
      </c>
      <c r="RI86" s="257">
        <f>IF(RI$19-'様式３（療養者名簿）（⑤の場合）'!$BD91+1&lt;=15,IF(RI$19&gt;='様式３（療養者名簿）（⑤の場合）'!$BD91,IF(RI$19&lt;='様式３（療養者名簿）（⑤の場合）'!$BE91,1,0),0),0)</f>
        <v>0</v>
      </c>
      <c r="RJ86" s="257">
        <f>IF(RJ$19-'様式３（療養者名簿）（⑤の場合）'!$BD91+1&lt;=15,IF(RJ$19&gt;='様式３（療養者名簿）（⑤の場合）'!$BD91,IF(RJ$19&lt;='様式３（療養者名簿）（⑤の場合）'!$BE91,1,0),0),0)</f>
        <v>0</v>
      </c>
      <c r="RK86" s="257">
        <f>IF(RK$19-'様式３（療養者名簿）（⑤の場合）'!$BD91+1&lt;=15,IF(RK$19&gt;='様式３（療養者名簿）（⑤の場合）'!$BD91,IF(RK$19&lt;='様式３（療養者名簿）（⑤の場合）'!$BE91,1,0),0),0)</f>
        <v>0</v>
      </c>
      <c r="RL86" s="257">
        <f>IF(RL$19-'様式３（療養者名簿）（⑤の場合）'!$BD91+1&lt;=15,IF(RL$19&gt;='様式３（療養者名簿）（⑤の場合）'!$BD91,IF(RL$19&lt;='様式３（療養者名簿）（⑤の場合）'!$BE91,1,0),0),0)</f>
        <v>0</v>
      </c>
      <c r="RM86" s="257">
        <f>IF(RM$19-'様式３（療養者名簿）（⑤の場合）'!$BD91+1&lt;=15,IF(RM$19&gt;='様式３（療養者名簿）（⑤の場合）'!$BD91,IF(RM$19&lt;='様式３（療養者名簿）（⑤の場合）'!$BE91,1,0),0),0)</f>
        <v>0</v>
      </c>
      <c r="RN86" s="257">
        <f>IF(RN$19-'様式３（療養者名簿）（⑤の場合）'!$BD91+1&lt;=15,IF(RN$19&gt;='様式３（療養者名簿）（⑤の場合）'!$BD91,IF(RN$19&lt;='様式３（療養者名簿）（⑤の場合）'!$BE91,1,0),0),0)</f>
        <v>0</v>
      </c>
      <c r="RO86" s="257">
        <f>IF(RO$19-'様式３（療養者名簿）（⑤の場合）'!$BD91+1&lt;=15,IF(RO$19&gt;='様式３（療養者名簿）（⑤の場合）'!$BD91,IF(RO$19&lt;='様式３（療養者名簿）（⑤の場合）'!$BE91,1,0),0),0)</f>
        <v>0</v>
      </c>
      <c r="RP86" s="257">
        <f>IF(RP$19-'様式３（療養者名簿）（⑤の場合）'!$BD91+1&lt;=15,IF(RP$19&gt;='様式３（療養者名簿）（⑤の場合）'!$BD91,IF(RP$19&lt;='様式３（療養者名簿）（⑤の場合）'!$BE91,1,0),0),0)</f>
        <v>0</v>
      </c>
      <c r="RQ86" s="257">
        <f>IF(RQ$19-'様式３（療養者名簿）（⑤の場合）'!$BD91+1&lt;=15,IF(RQ$19&gt;='様式３（療養者名簿）（⑤の場合）'!$BD91,IF(RQ$19&lt;='様式３（療養者名簿）（⑤の場合）'!$BE91,1,0),0),0)</f>
        <v>0</v>
      </c>
      <c r="RR86" s="257">
        <f>IF(RR$19-'様式３（療養者名簿）（⑤の場合）'!$BD91+1&lt;=15,IF(RR$19&gt;='様式３（療養者名簿）（⑤の場合）'!$BD91,IF(RR$19&lt;='様式３（療養者名簿）（⑤の場合）'!$BE91,1,0),0),0)</f>
        <v>0</v>
      </c>
      <c r="RS86" s="257">
        <f>IF(RS$19-'様式３（療養者名簿）（⑤の場合）'!$BD91+1&lt;=15,IF(RS$19&gt;='様式３（療養者名簿）（⑤の場合）'!$BD91,IF(RS$19&lt;='様式３（療養者名簿）（⑤の場合）'!$BE91,1,0),0),0)</f>
        <v>0</v>
      </c>
      <c r="RT86" s="257">
        <f>IF(RT$19-'様式３（療養者名簿）（⑤の場合）'!$BD91+1&lt;=15,IF(RT$19&gt;='様式３（療養者名簿）（⑤の場合）'!$BD91,IF(RT$19&lt;='様式３（療養者名簿）（⑤の場合）'!$BE91,1,0),0),0)</f>
        <v>0</v>
      </c>
      <c r="RU86" s="257">
        <f>IF(RU$19-'様式３（療養者名簿）（⑤の場合）'!$BD91+1&lt;=15,IF(RU$19&gt;='様式３（療養者名簿）（⑤の場合）'!$BD91,IF(RU$19&lt;='様式３（療養者名簿）（⑤の場合）'!$BE91,1,0),0),0)</f>
        <v>0</v>
      </c>
      <c r="RV86" s="257">
        <f>IF(RV$19-'様式３（療養者名簿）（⑤の場合）'!$BD91+1&lt;=15,IF(RV$19&gt;='様式３（療養者名簿）（⑤の場合）'!$BD91,IF(RV$19&lt;='様式３（療養者名簿）（⑤の場合）'!$BE91,1,0),0),0)</f>
        <v>0</v>
      </c>
      <c r="RW86" s="257">
        <f>IF(RW$19-'様式３（療養者名簿）（⑤の場合）'!$BD91+1&lt;=15,IF(RW$19&gt;='様式３（療養者名簿）（⑤の場合）'!$BD91,IF(RW$19&lt;='様式３（療養者名簿）（⑤の場合）'!$BE91,1,0),0),0)</f>
        <v>0</v>
      </c>
      <c r="RX86" s="257">
        <f>IF(RX$19-'様式３（療養者名簿）（⑤の場合）'!$BD91+1&lt;=15,IF(RX$19&gt;='様式３（療養者名簿）（⑤の場合）'!$BD91,IF(RX$19&lt;='様式３（療養者名簿）（⑤の場合）'!$BE91,1,0),0),0)</f>
        <v>0</v>
      </c>
      <c r="RY86" s="257">
        <f>IF(RY$19-'様式３（療養者名簿）（⑤の場合）'!$BD91+1&lt;=15,IF(RY$19&gt;='様式３（療養者名簿）（⑤の場合）'!$BD91,IF(RY$19&lt;='様式３（療養者名簿）（⑤の場合）'!$BE91,1,0),0),0)</f>
        <v>0</v>
      </c>
      <c r="RZ86" s="257">
        <f>IF(RZ$19-'様式３（療養者名簿）（⑤の場合）'!$BD91+1&lt;=15,IF(RZ$19&gt;='様式３（療養者名簿）（⑤の場合）'!$BD91,IF(RZ$19&lt;='様式３（療養者名簿）（⑤の場合）'!$BE91,1,0),0),0)</f>
        <v>0</v>
      </c>
      <c r="SA86" s="257">
        <f>IF(SA$19-'様式３（療養者名簿）（⑤の場合）'!$BD91+1&lt;=15,IF(SA$19&gt;='様式３（療養者名簿）（⑤の場合）'!$BD91,IF(SA$19&lt;='様式３（療養者名簿）（⑤の場合）'!$BE91,1,0),0),0)</f>
        <v>0</v>
      </c>
      <c r="SB86" s="257">
        <f>IF(SB$19-'様式３（療養者名簿）（⑤の場合）'!$BD91+1&lt;=15,IF(SB$19&gt;='様式３（療養者名簿）（⑤の場合）'!$BD91,IF(SB$19&lt;='様式３（療養者名簿）（⑤の場合）'!$BE91,1,0),0),0)</f>
        <v>0</v>
      </c>
      <c r="SC86" s="257">
        <f>IF(SC$19-'様式３（療養者名簿）（⑤の場合）'!$BD91+1&lt;=15,IF(SC$19&gt;='様式３（療養者名簿）（⑤の場合）'!$BD91,IF(SC$19&lt;='様式３（療養者名簿）（⑤の場合）'!$BE91,1,0),0),0)</f>
        <v>0</v>
      </c>
      <c r="SD86" s="257">
        <f>IF(SD$19-'様式３（療養者名簿）（⑤の場合）'!$BD91+1&lt;=15,IF(SD$19&gt;='様式３（療養者名簿）（⑤の場合）'!$BD91,IF(SD$19&lt;='様式３（療養者名簿）（⑤の場合）'!$BE91,1,0),0),0)</f>
        <v>0</v>
      </c>
      <c r="SE86" s="257">
        <f>IF(SE$19-'様式３（療養者名簿）（⑤の場合）'!$BD91+1&lt;=15,IF(SE$19&gt;='様式３（療養者名簿）（⑤の場合）'!$BD91,IF(SE$19&lt;='様式３（療養者名簿）（⑤の場合）'!$BE91,1,0),0),0)</f>
        <v>0</v>
      </c>
      <c r="SF86" s="257">
        <f>IF(SF$19-'様式３（療養者名簿）（⑤の場合）'!$BD91+1&lt;=15,IF(SF$19&gt;='様式３（療養者名簿）（⑤の場合）'!$BD91,IF(SF$19&lt;='様式３（療養者名簿）（⑤の場合）'!$BE91,1,0),0),0)</f>
        <v>0</v>
      </c>
      <c r="SG86" s="257">
        <f>IF(SG$19-'様式３（療養者名簿）（⑤の場合）'!$BD91+1&lt;=15,IF(SG$19&gt;='様式３（療養者名簿）（⑤の場合）'!$BD91,IF(SG$19&lt;='様式３（療養者名簿）（⑤の場合）'!$BE91,1,0),0),0)</f>
        <v>0</v>
      </c>
      <c r="SH86" s="257">
        <f>IF(SH$19-'様式３（療養者名簿）（⑤の場合）'!$BD91+1&lt;=15,IF(SH$19&gt;='様式３（療養者名簿）（⑤の場合）'!$BD91,IF(SH$19&lt;='様式３（療養者名簿）（⑤の場合）'!$BE91,1,0),0),0)</f>
        <v>0</v>
      </c>
      <c r="SI86" s="257">
        <f>IF(SI$19-'様式３（療養者名簿）（⑤の場合）'!$BD91+1&lt;=15,IF(SI$19&gt;='様式３（療養者名簿）（⑤の場合）'!$BD91,IF(SI$19&lt;='様式３（療養者名簿）（⑤の場合）'!$BE91,1,0),0),0)</f>
        <v>0</v>
      </c>
      <c r="SJ86" s="257">
        <f>IF(SJ$19-'様式３（療養者名簿）（⑤の場合）'!$BD91+1&lt;=15,IF(SJ$19&gt;='様式３（療養者名簿）（⑤の場合）'!$BD91,IF(SJ$19&lt;='様式３（療養者名簿）（⑤の場合）'!$BE91,1,0),0),0)</f>
        <v>0</v>
      </c>
      <c r="SK86" s="257">
        <f>IF(SK$19-'様式３（療養者名簿）（⑤の場合）'!$BD91+1&lt;=15,IF(SK$19&gt;='様式３（療養者名簿）（⑤の場合）'!$BD91,IF(SK$19&lt;='様式３（療養者名簿）（⑤の場合）'!$BE91,1,0),0),0)</f>
        <v>0</v>
      </c>
      <c r="SL86" s="257">
        <f>IF(SL$19-'様式３（療養者名簿）（⑤の場合）'!$BD91+1&lt;=15,IF(SL$19&gt;='様式３（療養者名簿）（⑤の場合）'!$BD91,IF(SL$19&lt;='様式３（療養者名簿）（⑤の場合）'!$BE91,1,0),0),0)</f>
        <v>0</v>
      </c>
      <c r="SM86" s="257">
        <f>IF(SM$19-'様式３（療養者名簿）（⑤の場合）'!$BD91+1&lt;=15,IF(SM$19&gt;='様式３（療養者名簿）（⑤の場合）'!$BD91,IF(SM$19&lt;='様式３（療養者名簿）（⑤の場合）'!$BE91,1,0),0),0)</f>
        <v>0</v>
      </c>
      <c r="SN86" s="257">
        <f>IF(SN$19-'様式３（療養者名簿）（⑤の場合）'!$BD91+1&lt;=15,IF(SN$19&gt;='様式３（療養者名簿）（⑤の場合）'!$BD91,IF(SN$19&lt;='様式３（療養者名簿）（⑤の場合）'!$BE91,1,0),0),0)</f>
        <v>0</v>
      </c>
      <c r="SO86" s="257">
        <f>IF(SO$19-'様式３（療養者名簿）（⑤の場合）'!$BD91+1&lt;=15,IF(SO$19&gt;='様式３（療養者名簿）（⑤の場合）'!$BD91,IF(SO$19&lt;='様式３（療養者名簿）（⑤の場合）'!$BE91,1,0),0),0)</f>
        <v>0</v>
      </c>
      <c r="SP86" s="257">
        <f>IF(SP$19-'様式３（療養者名簿）（⑤の場合）'!$BD91+1&lt;=15,IF(SP$19&gt;='様式３（療養者名簿）（⑤の場合）'!$BD91,IF(SP$19&lt;='様式３（療養者名簿）（⑤の場合）'!$BE91,1,0),0),0)</f>
        <v>0</v>
      </c>
      <c r="SQ86" s="257">
        <f>IF(SQ$19-'様式３（療養者名簿）（⑤の場合）'!$BD91+1&lt;=15,IF(SQ$19&gt;='様式３（療養者名簿）（⑤の場合）'!$BD91,IF(SQ$19&lt;='様式３（療養者名簿）（⑤の場合）'!$BE91,1,0),0),0)</f>
        <v>0</v>
      </c>
      <c r="SR86" s="257">
        <f>IF(SR$19-'様式３（療養者名簿）（⑤の場合）'!$BD91+1&lt;=15,IF(SR$19&gt;='様式３（療養者名簿）（⑤の場合）'!$BD91,IF(SR$19&lt;='様式３（療養者名簿）（⑤の場合）'!$BE91,1,0),0),0)</f>
        <v>0</v>
      </c>
      <c r="SS86" s="257">
        <f>IF(SS$19-'様式３（療養者名簿）（⑤の場合）'!$BD91+1&lt;=15,IF(SS$19&gt;='様式３（療養者名簿）（⑤の場合）'!$BD91,IF(SS$19&lt;='様式３（療養者名簿）（⑤の場合）'!$BE91,1,0),0),0)</f>
        <v>0</v>
      </c>
      <c r="ST86" s="257">
        <f>IF(ST$19-'様式３（療養者名簿）（⑤の場合）'!$BD91+1&lt;=15,IF(ST$19&gt;='様式３（療養者名簿）（⑤の場合）'!$BD91,IF(ST$19&lt;='様式３（療養者名簿）（⑤の場合）'!$BE91,1,0),0),0)</f>
        <v>0</v>
      </c>
      <c r="SU86" s="257">
        <f>IF(SU$19-'様式３（療養者名簿）（⑤の場合）'!$BD91+1&lt;=15,IF(SU$19&gt;='様式３（療養者名簿）（⑤の場合）'!$BD91,IF(SU$19&lt;='様式３（療養者名簿）（⑤の場合）'!$BE91,1,0),0),0)</f>
        <v>0</v>
      </c>
      <c r="SV86" s="257">
        <f>IF(SV$19-'様式３（療養者名簿）（⑤の場合）'!$BD91+1&lt;=15,IF(SV$19&gt;='様式３（療養者名簿）（⑤の場合）'!$BD91,IF(SV$19&lt;='様式３（療養者名簿）（⑤の場合）'!$BE91,1,0),0),0)</f>
        <v>0</v>
      </c>
      <c r="SW86" s="257">
        <f>IF(SW$19-'様式３（療養者名簿）（⑤の場合）'!$BD91+1&lt;=15,IF(SW$19&gt;='様式３（療養者名簿）（⑤の場合）'!$BD91,IF(SW$19&lt;='様式３（療養者名簿）（⑤の場合）'!$BE91,1,0),0),0)</f>
        <v>0</v>
      </c>
      <c r="SX86" s="257">
        <f>IF(SX$19-'様式３（療養者名簿）（⑤の場合）'!$BD91+1&lt;=15,IF(SX$19&gt;='様式３（療養者名簿）（⑤の場合）'!$BD91,IF(SX$19&lt;='様式３（療養者名簿）（⑤の場合）'!$BE91,1,0),0),0)</f>
        <v>0</v>
      </c>
      <c r="SY86" s="257">
        <f>IF(SY$19-'様式３（療養者名簿）（⑤の場合）'!$BD91+1&lt;=15,IF(SY$19&gt;='様式３（療養者名簿）（⑤の場合）'!$BD91,IF(SY$19&lt;='様式３（療養者名簿）（⑤の場合）'!$BE91,1,0),0),0)</f>
        <v>0</v>
      </c>
      <c r="SZ86" s="257">
        <f>IF(SZ$19-'様式３（療養者名簿）（⑤の場合）'!$BD91+1&lt;=15,IF(SZ$19&gt;='様式３（療養者名簿）（⑤の場合）'!$BD91,IF(SZ$19&lt;='様式３（療養者名簿）（⑤の場合）'!$BE91,1,0),0),0)</f>
        <v>0</v>
      </c>
      <c r="TA86" s="257">
        <f>IF(TA$19-'様式３（療養者名簿）（⑤の場合）'!$BD91+1&lt;=15,IF(TA$19&gt;='様式３（療養者名簿）（⑤の場合）'!$BD91,IF(TA$19&lt;='様式３（療養者名簿）（⑤の場合）'!$BE91,1,0),0),0)</f>
        <v>0</v>
      </c>
      <c r="TB86" s="257">
        <f>IF(TB$19-'様式３（療養者名簿）（⑤の場合）'!$BD91+1&lt;=15,IF(TB$19&gt;='様式３（療養者名簿）（⑤の場合）'!$BD91,IF(TB$19&lt;='様式３（療養者名簿）（⑤の場合）'!$BE91,1,0),0),0)</f>
        <v>0</v>
      </c>
      <c r="TC86" s="257">
        <f>IF(TC$19-'様式３（療養者名簿）（⑤の場合）'!$BD91+1&lt;=15,IF(TC$19&gt;='様式３（療養者名簿）（⑤の場合）'!$BD91,IF(TC$19&lt;='様式３（療養者名簿）（⑤の場合）'!$BE91,1,0),0),0)</f>
        <v>0</v>
      </c>
      <c r="TD86" s="257">
        <f>IF(TD$19-'様式３（療養者名簿）（⑤の場合）'!$BD91+1&lt;=15,IF(TD$19&gt;='様式３（療養者名簿）（⑤の場合）'!$BD91,IF(TD$19&lt;='様式３（療養者名簿）（⑤の場合）'!$BE91,1,0),0),0)</f>
        <v>0</v>
      </c>
      <c r="TE86" s="257">
        <f>IF(TE$19-'様式３（療養者名簿）（⑤の場合）'!$BD91+1&lt;=15,IF(TE$19&gt;='様式３（療養者名簿）（⑤の場合）'!$BD91,IF(TE$19&lt;='様式３（療養者名簿）（⑤の場合）'!$BE91,1,0),0),0)</f>
        <v>0</v>
      </c>
      <c r="TF86" s="257">
        <f>IF(TF$19-'様式３（療養者名簿）（⑤の場合）'!$BD91+1&lt;=15,IF(TF$19&gt;='様式３（療養者名簿）（⑤の場合）'!$BD91,IF(TF$19&lt;='様式３（療養者名簿）（⑤の場合）'!$BE91,1,0),0),0)</f>
        <v>0</v>
      </c>
      <c r="TG86" s="257">
        <f>IF(TG$19-'様式３（療養者名簿）（⑤の場合）'!$BD91+1&lt;=15,IF(TG$19&gt;='様式３（療養者名簿）（⑤の場合）'!$BD91,IF(TG$19&lt;='様式３（療養者名簿）（⑤の場合）'!$BE91,1,0),0),0)</f>
        <v>0</v>
      </c>
      <c r="TH86" s="257">
        <f>IF(TH$19-'様式３（療養者名簿）（⑤の場合）'!$BD91+1&lt;=15,IF(TH$19&gt;='様式３（療養者名簿）（⑤の場合）'!$BD91,IF(TH$19&lt;='様式３（療養者名簿）（⑤の場合）'!$BE91,1,0),0),0)</f>
        <v>0</v>
      </c>
      <c r="TI86" s="257">
        <f>IF(TI$19-'様式３（療養者名簿）（⑤の場合）'!$BD91+1&lt;=15,IF(TI$19&gt;='様式３（療養者名簿）（⑤の場合）'!$BD91,IF(TI$19&lt;='様式３（療養者名簿）（⑤の場合）'!$BE91,1,0),0),0)</f>
        <v>0</v>
      </c>
      <c r="TJ86" s="257">
        <f>IF(TJ$19-'様式３（療養者名簿）（⑤の場合）'!$BD91+1&lt;=15,IF(TJ$19&gt;='様式３（療養者名簿）（⑤の場合）'!$BD91,IF(TJ$19&lt;='様式３（療養者名簿）（⑤の場合）'!$BE91,1,0),0),0)</f>
        <v>0</v>
      </c>
      <c r="TK86" s="257">
        <f>IF(TK$19-'様式３（療養者名簿）（⑤の場合）'!$BD91+1&lt;=15,IF(TK$19&gt;='様式３（療養者名簿）（⑤の場合）'!$BD91,IF(TK$19&lt;='様式３（療養者名簿）（⑤の場合）'!$BE91,1,0),0),0)</f>
        <v>0</v>
      </c>
      <c r="TL86" s="257">
        <f>IF(TL$19-'様式３（療養者名簿）（⑤の場合）'!$BD91+1&lt;=15,IF(TL$19&gt;='様式３（療養者名簿）（⑤の場合）'!$BD91,IF(TL$19&lt;='様式３（療養者名簿）（⑤の場合）'!$BE91,1,0),0),0)</f>
        <v>0</v>
      </c>
      <c r="TM86" s="257">
        <f>IF(TM$19-'様式３（療養者名簿）（⑤の場合）'!$BD91+1&lt;=15,IF(TM$19&gt;='様式３（療養者名簿）（⑤の場合）'!$BD91,IF(TM$19&lt;='様式３（療養者名簿）（⑤の場合）'!$BE91,1,0),0),0)</f>
        <v>0</v>
      </c>
      <c r="TN86" s="257">
        <f>IF(TN$19-'様式３（療養者名簿）（⑤の場合）'!$BD91+1&lt;=15,IF(TN$19&gt;='様式３（療養者名簿）（⑤の場合）'!$BD91,IF(TN$19&lt;='様式３（療養者名簿）（⑤の場合）'!$BE91,1,0),0),0)</f>
        <v>0</v>
      </c>
      <c r="TO86" s="257">
        <f>IF(TO$19-'様式３（療養者名簿）（⑤の場合）'!$BD91+1&lt;=15,IF(TO$19&gt;='様式３（療養者名簿）（⑤の場合）'!$BD91,IF(TO$19&lt;='様式３（療養者名簿）（⑤の場合）'!$BE91,1,0),0),0)</f>
        <v>0</v>
      </c>
      <c r="TP86" s="257">
        <f>IF(TP$19-'様式３（療養者名簿）（⑤の場合）'!$BD91+1&lt;=15,IF(TP$19&gt;='様式３（療養者名簿）（⑤の場合）'!$BD91,IF(TP$19&lt;='様式３（療養者名簿）（⑤の場合）'!$BE91,1,0),0),0)</f>
        <v>0</v>
      </c>
      <c r="TQ86" s="257">
        <f>IF(TQ$19-'様式３（療養者名簿）（⑤の場合）'!$BD91+1&lt;=15,IF(TQ$19&gt;='様式３（療養者名簿）（⑤の場合）'!$BD91,IF(TQ$19&lt;='様式３（療養者名簿）（⑤の場合）'!$BE91,1,0),0),0)</f>
        <v>0</v>
      </c>
      <c r="TR86" s="257">
        <f>IF(TR$19-'様式３（療養者名簿）（⑤の場合）'!$BD91+1&lt;=15,IF(TR$19&gt;='様式３（療養者名簿）（⑤の場合）'!$BD91,IF(TR$19&lt;='様式３（療養者名簿）（⑤の場合）'!$BE91,1,0),0),0)</f>
        <v>0</v>
      </c>
      <c r="TS86" s="257">
        <f>IF(TS$19-'様式３（療養者名簿）（⑤の場合）'!$BD91+1&lt;=15,IF(TS$19&gt;='様式３（療養者名簿）（⑤の場合）'!$BD91,IF(TS$19&lt;='様式３（療養者名簿）（⑤の場合）'!$BE91,1,0),0),0)</f>
        <v>0</v>
      </c>
      <c r="TT86" s="257">
        <f>IF(TT$19-'様式３（療養者名簿）（⑤の場合）'!$BD91+1&lt;=15,IF(TT$19&gt;='様式３（療養者名簿）（⑤の場合）'!$BD91,IF(TT$19&lt;='様式３（療養者名簿）（⑤の場合）'!$BE91,1,0),0),0)</f>
        <v>0</v>
      </c>
      <c r="TU86" s="257">
        <f>IF(TU$19-'様式３（療養者名簿）（⑤の場合）'!$BD91+1&lt;=15,IF(TU$19&gt;='様式３（療養者名簿）（⑤の場合）'!$BD91,IF(TU$19&lt;='様式３（療養者名簿）（⑤の場合）'!$BE91,1,0),0),0)</f>
        <v>0</v>
      </c>
      <c r="TV86" s="257">
        <f>IF(TV$19-'様式３（療養者名簿）（⑤の場合）'!$BD91+1&lt;=15,IF(TV$19&gt;='様式３（療養者名簿）（⑤の場合）'!$BD91,IF(TV$19&lt;='様式３（療養者名簿）（⑤の場合）'!$BE91,1,0),0),0)</f>
        <v>0</v>
      </c>
      <c r="TW86" s="257">
        <f>IF(TW$19-'様式３（療養者名簿）（⑤の場合）'!$BD91+1&lt;=15,IF(TW$19&gt;='様式３（療養者名簿）（⑤の場合）'!$BD91,IF(TW$19&lt;='様式３（療養者名簿）（⑤の場合）'!$BE91,1,0),0),0)</f>
        <v>0</v>
      </c>
      <c r="TX86" s="257">
        <f>IF(TX$19-'様式３（療養者名簿）（⑤の場合）'!$BD91+1&lt;=15,IF(TX$19&gt;='様式３（療養者名簿）（⑤の場合）'!$BD91,IF(TX$19&lt;='様式３（療養者名簿）（⑤の場合）'!$BE91,1,0),0),0)</f>
        <v>0</v>
      </c>
      <c r="TY86" s="257">
        <f>IF(TY$19-'様式３（療養者名簿）（⑤の場合）'!$BD91+1&lt;=15,IF(TY$19&gt;='様式３（療養者名簿）（⑤の場合）'!$BD91,IF(TY$19&lt;='様式３（療養者名簿）（⑤の場合）'!$BE91,1,0),0),0)</f>
        <v>0</v>
      </c>
      <c r="TZ86" s="257">
        <f>IF(TZ$19-'様式３（療養者名簿）（⑤の場合）'!$BD91+1&lt;=15,IF(TZ$19&gt;='様式３（療養者名簿）（⑤の場合）'!$BD91,IF(TZ$19&lt;='様式３（療養者名簿）（⑤の場合）'!$BE91,1,0),0),0)</f>
        <v>0</v>
      </c>
      <c r="UA86" s="257">
        <f>IF(UA$19-'様式３（療養者名簿）（⑤の場合）'!$BD91+1&lt;=15,IF(UA$19&gt;='様式３（療養者名簿）（⑤の場合）'!$BD91,IF(UA$19&lt;='様式３（療養者名簿）（⑤の場合）'!$BE91,1,0),0),0)</f>
        <v>0</v>
      </c>
      <c r="UB86" s="257">
        <f>IF(UB$19-'様式３（療養者名簿）（⑤の場合）'!$BD91+1&lt;=15,IF(UB$19&gt;='様式３（療養者名簿）（⑤の場合）'!$BD91,IF(UB$19&lt;='様式３（療養者名簿）（⑤の場合）'!$BE91,1,0),0),0)</f>
        <v>0</v>
      </c>
      <c r="UC86" s="257">
        <f>IF(UC$19-'様式３（療養者名簿）（⑤の場合）'!$BD91+1&lt;=15,IF(UC$19&gt;='様式３（療養者名簿）（⑤の場合）'!$BD91,IF(UC$19&lt;='様式３（療養者名簿）（⑤の場合）'!$BE91,1,0),0),0)</f>
        <v>0</v>
      </c>
      <c r="UD86" s="384">
        <f>IF(UD$19-'様式３（療養者名簿）（⑤の場合）'!$BD91+1&lt;=15,IF(UD$19&gt;='様式３（療養者名簿）（⑤の場合）'!$BD91,IF(UD$19&lt;='様式３（療養者名簿）（⑤の場合）'!$BE91,1,0),0),0)</f>
        <v>0</v>
      </c>
      <c r="UE86" s="384">
        <f>IF(UE$19-'様式３（療養者名簿）（⑤の場合）'!$BD91+1&lt;=15,IF(UE$19&gt;='様式３（療養者名簿）（⑤の場合）'!$BD91,IF(UE$19&lt;='様式３（療養者名簿）（⑤の場合）'!$BE91,1,0),0),0)</f>
        <v>0</v>
      </c>
      <c r="UF86" s="384">
        <f>IF(UF$19-'様式３（療養者名簿）（⑤の場合）'!$BD91+1&lt;=15,IF(UF$19&gt;='様式３（療養者名簿）（⑤の場合）'!$BD91,IF(UF$19&lt;='様式３（療養者名簿）（⑤の場合）'!$BE91,1,0),0),0)</f>
        <v>0</v>
      </c>
      <c r="UG86" s="384">
        <f>IF(UG$19-'様式３（療養者名簿）（⑤の場合）'!$BD91+1&lt;=15,IF(UG$19&gt;='様式３（療養者名簿）（⑤の場合）'!$BD91,IF(UG$19&lt;='様式３（療養者名簿）（⑤の場合）'!$BE91,1,0),0),0)</f>
        <v>0</v>
      </c>
      <c r="UH86" s="384">
        <f>IF(UH$19-'様式３（療養者名簿）（⑤の場合）'!$BD91+1&lt;=15,IF(UH$19&gt;='様式３（療養者名簿）（⑤の場合）'!$BD91,IF(UH$19&lt;='様式３（療養者名簿）（⑤の場合）'!$BE91,1,0),0),0)</f>
        <v>0</v>
      </c>
      <c r="UI86" s="384">
        <f>IF(UI$19-'様式３（療養者名簿）（⑤の場合）'!$BD91+1&lt;=15,IF(UI$19&gt;='様式３（療養者名簿）（⑤の場合）'!$BD91,IF(UI$19&lt;='様式３（療養者名簿）（⑤の場合）'!$BE91,1,0),0),0)</f>
        <v>0</v>
      </c>
      <c r="UJ86" s="384">
        <f>IF(UJ$19-'様式３（療養者名簿）（⑤の場合）'!$BD91+1&lt;=15,IF(UJ$19&gt;='様式３（療養者名簿）（⑤の場合）'!$BD91,IF(UJ$19&lt;='様式３（療養者名簿）（⑤の場合）'!$BE91,1,0),0),0)</f>
        <v>0</v>
      </c>
      <c r="UK86" s="384">
        <f>IF(UK$19-'様式３（療養者名簿）（⑤の場合）'!$BD91+1&lt;=15,IF(UK$19&gt;='様式３（療養者名簿）（⑤の場合）'!$BD91,IF(UK$19&lt;='様式３（療養者名簿）（⑤の場合）'!$BE91,1,0),0),0)</f>
        <v>0</v>
      </c>
      <c r="UL86" s="384">
        <f>IF(UL$19-'様式３（療養者名簿）（⑤の場合）'!$BD91+1&lt;=15,IF(UL$19&gt;='様式３（療養者名簿）（⑤の場合）'!$BD91,IF(UL$19&lt;='様式３（療養者名簿）（⑤の場合）'!$BE91,1,0),0),0)</f>
        <v>0</v>
      </c>
      <c r="UM86" s="384">
        <f>IF(UM$19-'様式３（療養者名簿）（⑤の場合）'!$BD91+1&lt;=15,IF(UM$19&gt;='様式３（療養者名簿）（⑤の場合）'!$BD91,IF(UM$19&lt;='様式３（療養者名簿）（⑤の場合）'!$BE91,1,0),0),0)</f>
        <v>0</v>
      </c>
      <c r="UN86" s="384">
        <f>IF(UN$19-'様式３（療養者名簿）（⑤の場合）'!$BD91+1&lt;=15,IF(UN$19&gt;='様式３（療養者名簿）（⑤の場合）'!$BD91,IF(UN$19&lt;='様式３（療養者名簿）（⑤の場合）'!$BE91,1,0),0),0)</f>
        <v>0</v>
      </c>
      <c r="UO86" s="384">
        <f>IF(UO$19-'様式３（療養者名簿）（⑤の場合）'!$BD91+1&lt;=15,IF(UO$19&gt;='様式３（療養者名簿）（⑤の場合）'!$BD91,IF(UO$19&lt;='様式３（療養者名簿）（⑤の場合）'!$BE91,1,0),0),0)</f>
        <v>0</v>
      </c>
      <c r="UP86" s="384">
        <f>IF(UP$19-'様式３（療養者名簿）（⑤の場合）'!$BD91+1&lt;=15,IF(UP$19&gt;='様式３（療養者名簿）（⑤の場合）'!$BD91,IF(UP$19&lt;='様式３（療養者名簿）（⑤の場合）'!$BE91,1,0),0),0)</f>
        <v>0</v>
      </c>
      <c r="UQ86" s="384">
        <f>IF(UQ$19-'様式３（療養者名簿）（⑤の場合）'!$BD91+1&lt;=15,IF(UQ$19&gt;='様式３（療養者名簿）（⑤の場合）'!$BD91,IF(UQ$19&lt;='様式３（療養者名簿）（⑤の場合）'!$BE91,1,0),0),0)</f>
        <v>0</v>
      </c>
      <c r="UR86" s="384">
        <f>IF(UR$19-'様式３（療養者名簿）（⑤の場合）'!$BD91+1&lt;=15,IF(UR$19&gt;='様式３（療養者名簿）（⑤の場合）'!$BD91,IF(UR$19&lt;='様式３（療養者名簿）（⑤の場合）'!$BE91,1,0),0),0)</f>
        <v>0</v>
      </c>
      <c r="US86" s="384">
        <f>IF(US$19-'様式３（療養者名簿）（⑤の場合）'!$BD91+1&lt;=15,IF(US$19&gt;='様式３（療養者名簿）（⑤の場合）'!$BD91,IF(US$19&lt;='様式３（療養者名簿）（⑤の場合）'!$BE91,1,0),0),0)</f>
        <v>0</v>
      </c>
      <c r="UT86" s="384">
        <f>IF(UT$19-'様式３（療養者名簿）（⑤の場合）'!$BD91+1&lt;=15,IF(UT$19&gt;='様式３（療養者名簿）（⑤の場合）'!$BD91,IF(UT$19&lt;='様式３（療養者名簿）（⑤の場合）'!$BE91,1,0),0),0)</f>
        <v>0</v>
      </c>
      <c r="UU86" s="384">
        <f>IF(UU$19-'様式３（療養者名簿）（⑤の場合）'!$BD91+1&lt;=15,IF(UU$19&gt;='様式３（療養者名簿）（⑤の場合）'!$BD91,IF(UU$19&lt;='様式３（療養者名簿）（⑤の場合）'!$BE91,1,0),0),0)</f>
        <v>0</v>
      </c>
      <c r="UV86" s="384">
        <f>IF(UV$19-'様式３（療養者名簿）（⑤の場合）'!$BD91+1&lt;=15,IF(UV$19&gt;='様式３（療養者名簿）（⑤の場合）'!$BD91,IF(UV$19&lt;='様式３（療養者名簿）（⑤の場合）'!$BE91,1,0),0),0)</f>
        <v>0</v>
      </c>
      <c r="UW86" s="384">
        <f>IF(UW$19-'様式３（療養者名簿）（⑤の場合）'!$BD91+1&lt;=15,IF(UW$19&gt;='様式３（療養者名簿）（⑤の場合）'!$BD91,IF(UW$19&lt;='様式３（療養者名簿）（⑤の場合）'!$BE91,1,0),0),0)</f>
        <v>0</v>
      </c>
      <c r="UX86" s="384">
        <f>IF(UX$19-'様式３（療養者名簿）（⑤の場合）'!$BD91+1&lt;=15,IF(UX$19&gt;='様式３（療養者名簿）（⑤の場合）'!$BD91,IF(UX$19&lt;='様式３（療養者名簿）（⑤の場合）'!$BE91,1,0),0),0)</f>
        <v>0</v>
      </c>
      <c r="UY86" s="384">
        <f>IF(UY$19-'様式３（療養者名簿）（⑤の場合）'!$BD91+1&lt;=15,IF(UY$19&gt;='様式３（療養者名簿）（⑤の場合）'!$BD91,IF(UY$19&lt;='様式３（療養者名簿）（⑤の場合）'!$BE91,1,0),0),0)</f>
        <v>0</v>
      </c>
      <c r="UZ86" s="384">
        <f>IF(UZ$19-'様式３（療養者名簿）（⑤の場合）'!$BD91+1&lt;=15,IF(UZ$19&gt;='様式３（療養者名簿）（⑤の場合）'!$BD91,IF(UZ$19&lt;='様式３（療養者名簿）（⑤の場合）'!$BE91,1,0),0),0)</f>
        <v>0</v>
      </c>
      <c r="VA86" s="384">
        <f>IF(VA$19-'様式３（療養者名簿）（⑤の場合）'!$BD91+1&lt;=15,IF(VA$19&gt;='様式３（療養者名簿）（⑤の場合）'!$BD91,IF(VA$19&lt;='様式３（療養者名簿）（⑤の場合）'!$BE91,1,0),0),0)</f>
        <v>0</v>
      </c>
      <c r="VB86" s="384">
        <f>IF(VB$19-'様式３（療養者名簿）（⑤の場合）'!$BD91+1&lt;=15,IF(VB$19&gt;='様式３（療養者名簿）（⑤の場合）'!$BD91,IF(VB$19&lt;='様式３（療養者名簿）（⑤の場合）'!$BE91,1,0),0),0)</f>
        <v>0</v>
      </c>
      <c r="VC86" s="384">
        <f>IF(VC$19-'様式３（療養者名簿）（⑤の場合）'!$BD91+1&lt;=15,IF(VC$19&gt;='様式３（療養者名簿）（⑤の場合）'!$BD91,IF(VC$19&lt;='様式３（療養者名簿）（⑤の場合）'!$BE91,1,0),0),0)</f>
        <v>0</v>
      </c>
      <c r="VD86" s="384">
        <f>IF(VD$19-'様式３（療養者名簿）（⑤の場合）'!$BD91+1&lt;=15,IF(VD$19&gt;='様式３（療養者名簿）（⑤の場合）'!$BD91,IF(VD$19&lt;='様式３（療養者名簿）（⑤の場合）'!$BE91,1,0),0),0)</f>
        <v>0</v>
      </c>
      <c r="VE86" s="384">
        <f>IF(VE$19-'様式３（療養者名簿）（⑤の場合）'!$BD91+1&lt;=15,IF(VE$19&gt;='様式３（療養者名簿）（⑤の場合）'!$BD91,IF(VE$19&lt;='様式３（療養者名簿）（⑤の場合）'!$BE91,1,0),0),0)</f>
        <v>0</v>
      </c>
      <c r="VF86" s="384">
        <f>IF(VF$19-'様式３（療養者名簿）（⑤の場合）'!$BD91+1&lt;=15,IF(VF$19&gt;='様式３（療養者名簿）（⑤の場合）'!$BD91,IF(VF$19&lt;='様式３（療養者名簿）（⑤の場合）'!$BE91,1,0),0),0)</f>
        <v>0</v>
      </c>
      <c r="VG86" s="384">
        <f>IF(VG$19-'様式３（療養者名簿）（⑤の場合）'!$BD91+1&lt;=15,IF(VG$19&gt;='様式３（療養者名簿）（⑤の場合）'!$BD91,IF(VG$19&lt;='様式３（療養者名簿）（⑤の場合）'!$BE91,1,0),0),0)</f>
        <v>0</v>
      </c>
      <c r="VH86" s="384">
        <f>IF(VH$19-'様式３（療養者名簿）（⑤の場合）'!$BD91+1&lt;=15,IF(VH$19&gt;='様式３（療養者名簿）（⑤の場合）'!$BD91,IF(VH$19&lt;='様式３（療養者名簿）（⑤の場合）'!$BE91,1,0),0),0)</f>
        <v>0</v>
      </c>
      <c r="VI86" s="384">
        <f>IF(VI$19-'様式３（療養者名簿）（⑤の場合）'!$BD91+1&lt;=15,IF(VI$19&gt;='様式３（療養者名簿）（⑤の場合）'!$BD91,IF(VI$19&lt;='様式３（療養者名簿）（⑤の場合）'!$BE91,1,0),0),0)</f>
        <v>0</v>
      </c>
      <c r="VJ86" s="384">
        <f>IF(VJ$19-'様式３（療養者名簿）（⑤の場合）'!$BD91+1&lt;=15,IF(VJ$19&gt;='様式３（療養者名簿）（⑤の場合）'!$BD91,IF(VJ$19&lt;='様式３（療養者名簿）（⑤の場合）'!$BE91,1,0),0),0)</f>
        <v>0</v>
      </c>
      <c r="VK86" s="384">
        <f>IF(VK$19-'様式３（療養者名簿）（⑤の場合）'!$BD91+1&lt;=15,IF(VK$19&gt;='様式３（療養者名簿）（⑤の場合）'!$BD91,IF(VK$19&lt;='様式３（療養者名簿）（⑤の場合）'!$BE91,1,0),0),0)</f>
        <v>0</v>
      </c>
      <c r="VL86" s="384">
        <f>IF(VL$19-'様式３（療養者名簿）（⑤の場合）'!$BD91+1&lt;=15,IF(VL$19&gt;='様式３（療養者名簿）（⑤の場合）'!$BD91,IF(VL$19&lt;='様式３（療養者名簿）（⑤の場合）'!$BE91,1,0),0),0)</f>
        <v>0</v>
      </c>
      <c r="VM86" s="384">
        <f>IF(VM$19-'様式３（療養者名簿）（⑤の場合）'!$BD91+1&lt;=15,IF(VM$19&gt;='様式３（療養者名簿）（⑤の場合）'!$BD91,IF(VM$19&lt;='様式３（療養者名簿）（⑤の場合）'!$BE91,1,0),0),0)</f>
        <v>0</v>
      </c>
      <c r="VN86" s="384">
        <f>IF(VN$19-'様式３（療養者名簿）（⑤の場合）'!$BD91+1&lt;=15,IF(VN$19&gt;='様式３（療養者名簿）（⑤の場合）'!$BD91,IF(VN$19&lt;='様式３（療養者名簿）（⑤の場合）'!$BE91,1,0),0),0)</f>
        <v>0</v>
      </c>
      <c r="VO86" s="384">
        <f>IF(VO$19-'様式３（療養者名簿）（⑤の場合）'!$BD91+1&lt;=15,IF(VO$19&gt;='様式３（療養者名簿）（⑤の場合）'!$BD91,IF(VO$19&lt;='様式３（療養者名簿）（⑤の場合）'!$BE91,1,0),0),0)</f>
        <v>0</v>
      </c>
      <c r="VP86" s="384">
        <f>IF(VP$19-'様式３（療養者名簿）（⑤の場合）'!$BD91+1&lt;=15,IF(VP$19&gt;='様式３（療養者名簿）（⑤の場合）'!$BD91,IF(VP$19&lt;='様式３（療養者名簿）（⑤の場合）'!$BE91,1,0),0),0)</f>
        <v>0</v>
      </c>
      <c r="VQ86" s="384">
        <f>IF(VQ$19-'様式３（療養者名簿）（⑤の場合）'!$BD91+1&lt;=15,IF(VQ$19&gt;='様式３（療養者名簿）（⑤の場合）'!$BD91,IF(VQ$19&lt;='様式３（療養者名簿）（⑤の場合）'!$BE91,1,0),0),0)</f>
        <v>0</v>
      </c>
      <c r="VR86" s="384">
        <f>IF(VR$19-'様式３（療養者名簿）（⑤の場合）'!$BD91+1&lt;=15,IF(VR$19&gt;='様式３（療養者名簿）（⑤の場合）'!$BD91,IF(VR$19&lt;='様式３（療養者名簿）（⑤の場合）'!$BE91,1,0),0),0)</f>
        <v>0</v>
      </c>
      <c r="VS86" s="384">
        <f>IF(VS$19-'様式３（療養者名簿）（⑤の場合）'!$BD91+1&lt;=15,IF(VS$19&gt;='様式３（療養者名簿）（⑤の場合）'!$BD91,IF(VS$19&lt;='様式３（療養者名簿）（⑤の場合）'!$BE91,1,0),0),0)</f>
        <v>0</v>
      </c>
      <c r="VT86" s="384">
        <f>IF(VT$19-'様式３（療養者名簿）（⑤の場合）'!$BD91+1&lt;=15,IF(VT$19&gt;='様式３（療養者名簿）（⑤の場合）'!$BD91,IF(VT$19&lt;='様式３（療養者名簿）（⑤の場合）'!$BE91,1,0),0),0)</f>
        <v>0</v>
      </c>
      <c r="VU86" s="384">
        <f>IF(VU$19-'様式３（療養者名簿）（⑤の場合）'!$BD91+1&lt;=15,IF(VU$19&gt;='様式３（療養者名簿）（⑤の場合）'!$BD91,IF(VU$19&lt;='様式３（療養者名簿）（⑤の場合）'!$BE91,1,0),0),0)</f>
        <v>0</v>
      </c>
      <c r="VV86" s="384">
        <f>IF(VV$19-'様式３（療養者名簿）（⑤の場合）'!$BD91+1&lt;=15,IF(VV$19&gt;='様式３（療養者名簿）（⑤の場合）'!$BD91,IF(VV$19&lt;='様式３（療養者名簿）（⑤の場合）'!$BE91,1,0),0),0)</f>
        <v>0</v>
      </c>
      <c r="VW86" s="384">
        <f>IF(VW$19-'様式３（療養者名簿）（⑤の場合）'!$BD91+1&lt;=15,IF(VW$19&gt;='様式３（療養者名簿）（⑤の場合）'!$BD91,IF(VW$19&lt;='様式３（療養者名簿）（⑤の場合）'!$BE91,1,0),0),0)</f>
        <v>0</v>
      </c>
      <c r="VX86" s="384">
        <f>IF(VX$19-'様式３（療養者名簿）（⑤の場合）'!$BD91+1&lt;=15,IF(VX$19&gt;='様式３（療養者名簿）（⑤の場合）'!$BD91,IF(VX$19&lt;='様式３（療養者名簿）（⑤の場合）'!$BE91,1,0),0),0)</f>
        <v>0</v>
      </c>
      <c r="VY86" s="384">
        <f>IF(VY$19-'様式３（療養者名簿）（⑤の場合）'!$BD91+1&lt;=15,IF(VY$19&gt;='様式３（療養者名簿）（⑤の場合）'!$BD91,IF(VY$19&lt;='様式３（療養者名簿）（⑤の場合）'!$BE91,1,0),0),0)</f>
        <v>0</v>
      </c>
      <c r="VZ86" s="384">
        <f>IF(VZ$19-'様式３（療養者名簿）（⑤の場合）'!$BD91+1&lt;=15,IF(VZ$19&gt;='様式３（療養者名簿）（⑤の場合）'!$BD91,IF(VZ$19&lt;='様式３（療養者名簿）（⑤の場合）'!$BE91,1,0),0),0)</f>
        <v>0</v>
      </c>
      <c r="WA86" s="384">
        <f>IF(WA$19-'様式３（療養者名簿）（⑤の場合）'!$BD91+1&lt;=15,IF(WA$19&gt;='様式３（療養者名簿）（⑤の場合）'!$BD91,IF(WA$19&lt;='様式３（療養者名簿）（⑤の場合）'!$BE91,1,0),0),0)</f>
        <v>0</v>
      </c>
      <c r="WB86" s="384">
        <f>IF(WB$19-'様式３（療養者名簿）（⑤の場合）'!$BD91+1&lt;=15,IF(WB$19&gt;='様式３（療養者名簿）（⑤の場合）'!$BD91,IF(WB$19&lt;='様式３（療養者名簿）（⑤の場合）'!$BE91,1,0),0),0)</f>
        <v>0</v>
      </c>
      <c r="WC86" s="384">
        <f>IF(WC$19-'様式３（療養者名簿）（⑤の場合）'!$BD91+1&lt;=15,IF(WC$19&gt;='様式３（療養者名簿）（⑤の場合）'!$BD91,IF(WC$19&lt;='様式３（療養者名簿）（⑤の場合）'!$BE91,1,0),0),0)</f>
        <v>0</v>
      </c>
      <c r="WD86" s="384">
        <f>IF(WD$19-'様式３（療養者名簿）（⑤の場合）'!$BD91+1&lt;=15,IF(WD$19&gt;='様式３（療養者名簿）（⑤の場合）'!$BD91,IF(WD$19&lt;='様式３（療養者名簿）（⑤の場合）'!$BE91,1,0),0),0)</f>
        <v>0</v>
      </c>
      <c r="WE86" s="384">
        <f>IF(WE$19-'様式３（療養者名簿）（⑤の場合）'!$BD91+1&lt;=15,IF(WE$19&gt;='様式３（療養者名簿）（⑤の場合）'!$BD91,IF(WE$19&lt;='様式３（療養者名簿）（⑤の場合）'!$BE91,1,0),0),0)</f>
        <v>0</v>
      </c>
      <c r="WF86" s="384">
        <f>IF(WF$19-'様式３（療養者名簿）（⑤の場合）'!$BD91+1&lt;=15,IF(WF$19&gt;='様式３（療養者名簿）（⑤の場合）'!$BD91,IF(WF$19&lt;='様式３（療養者名簿）（⑤の場合）'!$BE91,1,0),0),0)</f>
        <v>0</v>
      </c>
      <c r="WG86" s="384">
        <f>IF(WG$19-'様式３（療養者名簿）（⑤の場合）'!$BD91+1&lt;=15,IF(WG$19&gt;='様式３（療養者名簿）（⑤の場合）'!$BD91,IF(WG$19&lt;='様式３（療養者名簿）（⑤の場合）'!$BE91,1,0),0),0)</f>
        <v>0</v>
      </c>
      <c r="WH86" s="384">
        <f>IF(WH$19-'様式３（療養者名簿）（⑤の場合）'!$BD91+1&lt;=15,IF(WH$19&gt;='様式３（療養者名簿）（⑤の場合）'!$BD91,IF(WH$19&lt;='様式３（療養者名簿）（⑤の場合）'!$BE91,1,0),0),0)</f>
        <v>0</v>
      </c>
      <c r="WI86" s="384">
        <f>IF(WI$19-'様式３（療養者名簿）（⑤の場合）'!$BD91+1&lt;=15,IF(WI$19&gt;='様式３（療養者名簿）（⑤の場合）'!$BD91,IF(WI$19&lt;='様式３（療養者名簿）（⑤の場合）'!$BE91,1,0),0),0)</f>
        <v>0</v>
      </c>
      <c r="WJ86" s="384">
        <f>IF(WJ$19-'様式３（療養者名簿）（⑤の場合）'!$BD91+1&lt;=15,IF(WJ$19&gt;='様式３（療養者名簿）（⑤の場合）'!$BD91,IF(WJ$19&lt;='様式３（療養者名簿）（⑤の場合）'!$BE91,1,0),0),0)</f>
        <v>0</v>
      </c>
      <c r="WK86" s="384">
        <f>IF(WK$19-'様式３（療養者名簿）（⑤の場合）'!$BD91+1&lt;=15,IF(WK$19&gt;='様式３（療養者名簿）（⑤の場合）'!$BD91,IF(WK$19&lt;='様式３（療養者名簿）（⑤の場合）'!$BE91,1,0),0),0)</f>
        <v>0</v>
      </c>
      <c r="WL86" s="384">
        <f>IF(WL$19-'様式３（療養者名簿）（⑤の場合）'!$BD91+1&lt;=15,IF(WL$19&gt;='様式３（療養者名簿）（⑤の場合）'!$BD91,IF(WL$19&lt;='様式３（療養者名簿）（⑤の場合）'!$BE91,1,0),0),0)</f>
        <v>0</v>
      </c>
      <c r="WM86" s="384">
        <f>IF(WM$19-'様式３（療養者名簿）（⑤の場合）'!$BD91+1&lt;=15,IF(WM$19&gt;='様式３（療養者名簿）（⑤の場合）'!$BD91,IF(WM$19&lt;='様式３（療養者名簿）（⑤の場合）'!$BE91,1,0),0),0)</f>
        <v>0</v>
      </c>
      <c r="WN86" s="384">
        <f>IF(WN$19-'様式３（療養者名簿）（⑤の場合）'!$BD91+1&lt;=15,IF(WN$19&gt;='様式３（療養者名簿）（⑤の場合）'!$BD91,IF(WN$19&lt;='様式３（療養者名簿）（⑤の場合）'!$BE91,1,0),0),0)</f>
        <v>0</v>
      </c>
      <c r="WO86" s="384">
        <f>IF(WO$19-'様式３（療養者名簿）（⑤の場合）'!$BD91+1&lt;=15,IF(WO$19&gt;='様式３（療養者名簿）（⑤の場合）'!$BD91,IF(WO$19&lt;='様式３（療養者名簿）（⑤の場合）'!$BE91,1,0),0),0)</f>
        <v>0</v>
      </c>
      <c r="WP86" s="384">
        <f>IF(WP$19-'様式３（療養者名簿）（⑤の場合）'!$BD91+1&lt;=15,IF(WP$19&gt;='様式３（療養者名簿）（⑤の場合）'!$BD91,IF(WP$19&lt;='様式３（療養者名簿）（⑤の場合）'!$BE91,1,0),0),0)</f>
        <v>0</v>
      </c>
      <c r="WQ86" s="384">
        <f>IF(WQ$19-'様式３（療養者名簿）（⑤の場合）'!$BD91+1&lt;=15,IF(WQ$19&gt;='様式３（療養者名簿）（⑤の場合）'!$BD91,IF(WQ$19&lt;='様式３（療養者名簿）（⑤の場合）'!$BE91,1,0),0),0)</f>
        <v>0</v>
      </c>
      <c r="WR86" s="384">
        <f>IF(WR$19-'様式３（療養者名簿）（⑤の場合）'!$BD91+1&lt;=15,IF(WR$19&gt;='様式３（療養者名簿）（⑤の場合）'!$BD91,IF(WR$19&lt;='様式３（療養者名簿）（⑤の場合）'!$BE91,1,0),0),0)</f>
        <v>0</v>
      </c>
      <c r="WS86" s="384">
        <f>IF(WS$19-'様式３（療養者名簿）（⑤の場合）'!$BD91+1&lt;=15,IF(WS$19&gt;='様式３（療養者名簿）（⑤の場合）'!$BD91,IF(WS$19&lt;='様式３（療養者名簿）（⑤の場合）'!$BE91,1,0),0),0)</f>
        <v>0</v>
      </c>
      <c r="WT86" s="384">
        <f>IF(WT$19-'様式３（療養者名簿）（⑤の場合）'!$BD91+1&lt;=15,IF(WT$19&gt;='様式３（療養者名簿）（⑤の場合）'!$BD91,IF(WT$19&lt;='様式３（療養者名簿）（⑤の場合）'!$BE91,1,0),0),0)</f>
        <v>0</v>
      </c>
      <c r="WU86" s="384">
        <f>IF(WU$19-'様式３（療養者名簿）（⑤の場合）'!$BD91+1&lt;=15,IF(WU$19&gt;='様式３（療養者名簿）（⑤の場合）'!$BD91,IF(WU$19&lt;='様式３（療養者名簿）（⑤の場合）'!$BE91,1,0),0),0)</f>
        <v>0</v>
      </c>
      <c r="WV86" s="384">
        <f>IF(WV$19-'様式３（療養者名簿）（⑤の場合）'!$BD91+1&lt;=15,IF(WV$19&gt;='様式３（療養者名簿）（⑤の場合）'!$BD91,IF(WV$19&lt;='様式３（療養者名簿）（⑤の場合）'!$BE91,1,0),0),0)</f>
        <v>0</v>
      </c>
      <c r="WW86" s="384">
        <f>IF(WW$19-'様式３（療養者名簿）（⑤の場合）'!$BD91+1&lt;=15,IF(WW$19&gt;='様式３（療養者名簿）（⑤の場合）'!$BD91,IF(WW$19&lt;='様式３（療養者名簿）（⑤の場合）'!$BE91,1,0),0),0)</f>
        <v>0</v>
      </c>
      <c r="WX86" s="384">
        <f>IF(WX$19-'様式３（療養者名簿）（⑤の場合）'!$BD91+1&lt;=15,IF(WX$19&gt;='様式３（療養者名簿）（⑤の場合）'!$BD91,IF(WX$19&lt;='様式３（療養者名簿）（⑤の場合）'!$BE91,1,0),0),0)</f>
        <v>0</v>
      </c>
      <c r="WY86" s="384">
        <f>IF(WY$19-'様式３（療養者名簿）（⑤の場合）'!$BD91+1&lt;=15,IF(WY$19&gt;='様式３（療養者名簿）（⑤の場合）'!$BD91,IF(WY$19&lt;='様式３（療養者名簿）（⑤の場合）'!$BE91,1,0),0),0)</f>
        <v>0</v>
      </c>
      <c r="WZ86" s="384">
        <f>IF(WZ$19-'様式３（療養者名簿）（⑤の場合）'!$BD91+1&lt;=15,IF(WZ$19&gt;='様式３（療養者名簿）（⑤の場合）'!$BD91,IF(WZ$19&lt;='様式３（療養者名簿）（⑤の場合）'!$BE91,1,0),0),0)</f>
        <v>0</v>
      </c>
      <c r="XA86" s="384">
        <f>IF(XA$19-'様式３（療養者名簿）（⑤の場合）'!$BD91+1&lt;=15,IF(XA$19&gt;='様式３（療養者名簿）（⑤の場合）'!$BD91,IF(XA$19&lt;='様式３（療養者名簿）（⑤の場合）'!$BE91,1,0),0),0)</f>
        <v>0</v>
      </c>
      <c r="XB86" s="384">
        <f>IF(XB$19-'様式３（療養者名簿）（⑤の場合）'!$BD91+1&lt;=15,IF(XB$19&gt;='様式３（療養者名簿）（⑤の場合）'!$BD91,IF(XB$19&lt;='様式３（療養者名簿）（⑤の場合）'!$BE91,1,0),0),0)</f>
        <v>0</v>
      </c>
      <c r="XC86" s="384">
        <f>IF(XC$19-'様式３（療養者名簿）（⑤の場合）'!$BD91+1&lt;=15,IF(XC$19&gt;='様式３（療養者名簿）（⑤の場合）'!$BD91,IF(XC$19&lt;='様式３（療養者名簿）（⑤の場合）'!$BE91,1,0),0),0)</f>
        <v>0</v>
      </c>
      <c r="XD86" s="384">
        <f>IF(XD$19-'様式３（療養者名簿）（⑤の場合）'!$BD91+1&lt;=15,IF(XD$19&gt;='様式３（療養者名簿）（⑤の場合）'!$BD91,IF(XD$19&lt;='様式３（療養者名簿）（⑤の場合）'!$BE91,1,0),0),0)</f>
        <v>0</v>
      </c>
      <c r="XE86" s="384">
        <f>IF(XE$19-'様式３（療養者名簿）（⑤の場合）'!$BD91+1&lt;=15,IF(XE$19&gt;='様式３（療養者名簿）（⑤の場合）'!$BD91,IF(XE$19&lt;='様式３（療養者名簿）（⑤の場合）'!$BE91,1,0),0),0)</f>
        <v>0</v>
      </c>
      <c r="XF86" s="384">
        <f>IF(XF$19-'様式３（療養者名簿）（⑤の場合）'!$BD91+1&lt;=15,IF(XF$19&gt;='様式３（療養者名簿）（⑤の場合）'!$BD91,IF(XF$19&lt;='様式３（療養者名簿）（⑤の場合）'!$BE91,1,0),0),0)</f>
        <v>0</v>
      </c>
      <c r="XG86" s="384">
        <f>IF(XG$19-'様式３（療養者名簿）（⑤の場合）'!$BD91+1&lt;=15,IF(XG$19&gt;='様式３（療養者名簿）（⑤の場合）'!$BD91,IF(XG$19&lt;='様式３（療養者名簿）（⑤の場合）'!$BE91,1,0),0),0)</f>
        <v>0</v>
      </c>
      <c r="XH86" s="384">
        <f>IF(XH$19-'様式３（療養者名簿）（⑤の場合）'!$BD91+1&lt;=15,IF(XH$19&gt;='様式３（療養者名簿）（⑤の場合）'!$BD91,IF(XH$19&lt;='様式３（療養者名簿）（⑤の場合）'!$BE91,1,0),0),0)</f>
        <v>0</v>
      </c>
      <c r="XI86" s="384">
        <f>IF(XI$19-'様式３（療養者名簿）（⑤の場合）'!$BD91+1&lt;=15,IF(XI$19&gt;='様式３（療養者名簿）（⑤の場合）'!$BD91,IF(XI$19&lt;='様式３（療養者名簿）（⑤の場合）'!$BE91,1,0),0),0)</f>
        <v>0</v>
      </c>
      <c r="XJ86" s="384">
        <f>IF(XJ$19-'様式３（療養者名簿）（⑤の場合）'!$BD91+1&lt;=15,IF(XJ$19&gt;='様式３（療養者名簿）（⑤の場合）'!$BD91,IF(XJ$19&lt;='様式３（療養者名簿）（⑤の場合）'!$BE91,1,0),0),0)</f>
        <v>0</v>
      </c>
      <c r="XK86" s="384">
        <f>IF(XK$19-'様式３（療養者名簿）（⑤の場合）'!$BD91+1&lt;=15,IF(XK$19&gt;='様式３（療養者名簿）（⑤の場合）'!$BD91,IF(XK$19&lt;='様式３（療養者名簿）（⑤の場合）'!$BE91,1,0),0),0)</f>
        <v>0</v>
      </c>
      <c r="XL86" s="384">
        <f>IF(XL$19-'様式３（療養者名簿）（⑤の場合）'!$BD91+1&lt;=15,IF(XL$19&gt;='様式３（療養者名簿）（⑤の場合）'!$BD91,IF(XL$19&lt;='様式３（療養者名簿）（⑤の場合）'!$BE91,1,0),0),0)</f>
        <v>0</v>
      </c>
      <c r="XM86" s="384">
        <f>IF(XM$19-'様式３（療養者名簿）（⑤の場合）'!$BD91+1&lt;=15,IF(XM$19&gt;='様式３（療養者名簿）（⑤の場合）'!$BD91,IF(XM$19&lt;='様式３（療養者名簿）（⑤の場合）'!$BE91,1,0),0),0)</f>
        <v>0</v>
      </c>
      <c r="XN86" s="384">
        <f>IF(XN$19-'様式３（療養者名簿）（⑤の場合）'!$BD91+1&lt;=15,IF(XN$19&gt;='様式３（療養者名簿）（⑤の場合）'!$BD91,IF(XN$19&lt;='様式３（療養者名簿）（⑤の場合）'!$BE91,1,0),0),0)</f>
        <v>0</v>
      </c>
      <c r="XO86" s="384">
        <f>IF(XO$19-'様式３（療養者名簿）（⑤の場合）'!$BD91+1&lt;=15,IF(XO$19&gt;='様式３（療養者名簿）（⑤の場合）'!$BD91,IF(XO$19&lt;='様式３（療養者名簿）（⑤の場合）'!$BE91,1,0),0),0)</f>
        <v>0</v>
      </c>
      <c r="XP86" s="384">
        <f>IF(XP$19-'様式３（療養者名簿）（⑤の場合）'!$BD91+1&lt;=15,IF(XP$19&gt;='様式３（療養者名簿）（⑤の場合）'!$BD91,IF(XP$19&lt;='様式３（療養者名簿）（⑤の場合）'!$BE91,1,0),0),0)</f>
        <v>0</v>
      </c>
      <c r="XQ86" s="384">
        <f>IF(XQ$19-'様式３（療養者名簿）（⑤の場合）'!$BD91+1&lt;=15,IF(XQ$19&gt;='様式３（療養者名簿）（⑤の場合）'!$BD91,IF(XQ$19&lt;='様式３（療養者名簿）（⑤の場合）'!$BE91,1,0),0),0)</f>
        <v>0</v>
      </c>
      <c r="XR86" s="384">
        <f>IF(XR$19-'様式３（療養者名簿）（⑤の場合）'!$BD91+1&lt;=15,IF(XR$19&gt;='様式３（療養者名簿）（⑤の場合）'!$BD91,IF(XR$19&lt;='様式３（療養者名簿）（⑤の場合）'!$BE91,1,0),0),0)</f>
        <v>0</v>
      </c>
      <c r="XS86" s="384">
        <f>IF(XS$19-'様式３（療養者名簿）（⑤の場合）'!$BD91+1&lt;=15,IF(XS$19&gt;='様式３（療養者名簿）（⑤の場合）'!$BD91,IF(XS$19&lt;='様式３（療養者名簿）（⑤の場合）'!$BE91,1,0),0),0)</f>
        <v>0</v>
      </c>
      <c r="XT86" s="384">
        <f>IF(XT$19-'様式３（療養者名簿）（⑤の場合）'!$BD91+1&lt;=15,IF(XT$19&gt;='様式３（療養者名簿）（⑤の場合）'!$BD91,IF(XT$19&lt;='様式３（療養者名簿）（⑤の場合）'!$BE91,1,0),0),0)</f>
        <v>0</v>
      </c>
      <c r="XU86" s="384">
        <f>IF(XU$19-'様式３（療養者名簿）（⑤の場合）'!$BD91+1&lt;=15,IF(XU$19&gt;='様式３（療養者名簿）（⑤の場合）'!$BD91,IF(XU$19&lt;='様式３（療養者名簿）（⑤の場合）'!$BE91,1,0),0),0)</f>
        <v>0</v>
      </c>
      <c r="XV86" s="384">
        <f>IF(XV$19-'様式３（療養者名簿）（⑤の場合）'!$BD91+1&lt;=15,IF(XV$19&gt;='様式３（療養者名簿）（⑤の場合）'!$BD91,IF(XV$19&lt;='様式３（療養者名簿）（⑤の場合）'!$BE91,1,0),0),0)</f>
        <v>0</v>
      </c>
      <c r="XW86" s="384">
        <f>IF(XW$19-'様式３（療養者名簿）（⑤の場合）'!$BD91+1&lt;=15,IF(XW$19&gt;='様式３（療養者名簿）（⑤の場合）'!$BD91,IF(XW$19&lt;='様式３（療養者名簿）（⑤の場合）'!$BE91,1,0),0),0)</f>
        <v>0</v>
      </c>
      <c r="XX86" s="384">
        <f>IF(XX$19-'様式３（療養者名簿）（⑤の場合）'!$BD91+1&lt;=15,IF(XX$19&gt;='様式３（療養者名簿）（⑤の場合）'!$BD91,IF(XX$19&lt;='様式３（療養者名簿）（⑤の場合）'!$BE91,1,0),0),0)</f>
        <v>0</v>
      </c>
      <c r="XY86" s="384">
        <f>IF(XY$19-'様式３（療養者名簿）（⑤の場合）'!$BD91+1&lt;=15,IF(XY$19&gt;='様式３（療養者名簿）（⑤の場合）'!$BD91,IF(XY$19&lt;='様式３（療養者名簿）（⑤の場合）'!$BE91,1,0),0),0)</f>
        <v>0</v>
      </c>
      <c r="XZ86" s="384">
        <f>IF(XZ$19-'様式３（療養者名簿）（⑤の場合）'!$BD91+1&lt;=15,IF(XZ$19&gt;='様式３（療養者名簿）（⑤の場合）'!$BD91,IF(XZ$19&lt;='様式３（療養者名簿）（⑤の場合）'!$BE91,1,0),0),0)</f>
        <v>0</v>
      </c>
      <c r="YA86" s="384">
        <f>IF(YA$19-'様式３（療養者名簿）（⑤の場合）'!$BD91+1&lt;=15,IF(YA$19&gt;='様式３（療養者名簿）（⑤の場合）'!$BD91,IF(YA$19&lt;='様式３（療養者名簿）（⑤の場合）'!$BE91,1,0),0),0)</f>
        <v>0</v>
      </c>
      <c r="YB86" s="384">
        <f>IF(YB$19-'様式３（療養者名簿）（⑤の場合）'!$BD91+1&lt;=15,IF(YB$19&gt;='様式３（療養者名簿）（⑤の場合）'!$BD91,IF(YB$19&lt;='様式３（療養者名簿）（⑤の場合）'!$BE91,1,0),0),0)</f>
        <v>0</v>
      </c>
      <c r="YC86" s="384">
        <f>IF(YC$19-'様式３（療養者名簿）（⑤の場合）'!$BD91+1&lt;=15,IF(YC$19&gt;='様式３（療養者名簿）（⑤の場合）'!$BD91,IF(YC$19&lt;='様式３（療養者名簿）（⑤の場合）'!$BE91,1,0),0),0)</f>
        <v>0</v>
      </c>
      <c r="YD86" s="384">
        <f>IF(YD$19-'様式３（療養者名簿）（⑤の場合）'!$BD91+1&lt;=15,IF(YD$19&gt;='様式３（療養者名簿）（⑤の場合）'!$BD91,IF(YD$19&lt;='様式３（療養者名簿）（⑤の場合）'!$BE91,1,0),0),0)</f>
        <v>0</v>
      </c>
      <c r="YE86" s="384">
        <f>IF(YE$19-'様式３（療養者名簿）（⑤の場合）'!$BD91+1&lt;=15,IF(YE$19&gt;='様式３（療養者名簿）（⑤の場合）'!$BD91,IF(YE$19&lt;='様式３（療養者名簿）（⑤の場合）'!$BE91,1,0),0),0)</f>
        <v>0</v>
      </c>
      <c r="YF86" s="384">
        <f>IF(YF$19-'様式３（療養者名簿）（⑤の場合）'!$BD91+1&lt;=15,IF(YF$19&gt;='様式３（療養者名簿）（⑤の場合）'!$BD91,IF(YF$19&lt;='様式３（療養者名簿）（⑤の場合）'!$BE91,1,0),0),0)</f>
        <v>0</v>
      </c>
      <c r="YG86" s="384">
        <f>IF(YG$19-'様式３（療養者名簿）（⑤の場合）'!$BD91+1&lt;=15,IF(YG$19&gt;='様式３（療養者名簿）（⑤の場合）'!$BD91,IF(YG$19&lt;='様式３（療養者名簿）（⑤の場合）'!$BE91,1,0),0),0)</f>
        <v>0</v>
      </c>
      <c r="YH86" s="384">
        <f>IF(YH$19-'様式３（療養者名簿）（⑤の場合）'!$BD91+1&lt;=15,IF(YH$19&gt;='様式３（療養者名簿）（⑤の場合）'!$BD91,IF(YH$19&lt;='様式３（療養者名簿）（⑤の場合）'!$BE91,1,0),0),0)</f>
        <v>0</v>
      </c>
      <c r="YI86" s="384">
        <f>IF(YI$19-'様式３（療養者名簿）（⑤の場合）'!$BD91+1&lt;=15,IF(YI$19&gt;='様式３（療養者名簿）（⑤の場合）'!$BD91,IF(YI$19&lt;='様式３（療養者名簿）（⑤の場合）'!$BE91,1,0),0),0)</f>
        <v>0</v>
      </c>
      <c r="YJ86" s="384">
        <f>IF(YJ$19-'様式３（療養者名簿）（⑤の場合）'!$BD91+1&lt;=15,IF(YJ$19&gt;='様式３（療養者名簿）（⑤の場合）'!$BD91,IF(YJ$19&lt;='様式３（療養者名簿）（⑤の場合）'!$BE91,1,0),0),0)</f>
        <v>0</v>
      </c>
      <c r="YK86" s="384">
        <f>IF(YK$19-'様式３（療養者名簿）（⑤の場合）'!$BD91+1&lt;=15,IF(YK$19&gt;='様式３（療養者名簿）（⑤の場合）'!$BD91,IF(YK$19&lt;='様式３（療養者名簿）（⑤の場合）'!$BE91,1,0),0),0)</f>
        <v>0</v>
      </c>
      <c r="YL86" s="384">
        <f>IF(YL$19-'様式３（療養者名簿）（⑤の場合）'!$BD91+1&lt;=15,IF(YL$19&gt;='様式３（療養者名簿）（⑤の場合）'!$BD91,IF(YL$19&lt;='様式３（療養者名簿）（⑤の場合）'!$BE91,1,0),0),0)</f>
        <v>0</v>
      </c>
      <c r="YM86" s="384">
        <f>IF(YM$19-'様式３（療養者名簿）（⑤の場合）'!$BD91+1&lt;=15,IF(YM$19&gt;='様式３（療養者名簿）（⑤の場合）'!$BD91,IF(YM$19&lt;='様式３（療養者名簿）（⑤の場合）'!$BE91,1,0),0),0)</f>
        <v>0</v>
      </c>
      <c r="YN86" s="384">
        <f>IF(YN$19-'様式３（療養者名簿）（⑤の場合）'!$BD91+1&lt;=15,IF(YN$19&gt;='様式３（療養者名簿）（⑤の場合）'!$BD91,IF(YN$19&lt;='様式３（療養者名簿）（⑤の場合）'!$BE91,1,0),0),0)</f>
        <v>0</v>
      </c>
      <c r="YO86" s="384">
        <f>IF(YO$19-'様式３（療養者名簿）（⑤の場合）'!$BD91+1&lt;=15,IF(YO$19&gt;='様式３（療養者名簿）（⑤の場合）'!$BD91,IF(YO$19&lt;='様式３（療養者名簿）（⑤の場合）'!$BE91,1,0),0),0)</f>
        <v>0</v>
      </c>
      <c r="YP86" s="384">
        <f>IF(YP$19-'様式３（療養者名簿）（⑤の場合）'!$BD91+1&lt;=15,IF(YP$19&gt;='様式３（療養者名簿）（⑤の場合）'!$BD91,IF(YP$19&lt;='様式３（療養者名簿）（⑤の場合）'!$BE91,1,0),0),0)</f>
        <v>0</v>
      </c>
      <c r="YQ86" s="384">
        <f>IF(YQ$19-'様式３（療養者名簿）（⑤の場合）'!$BD91+1&lt;=15,IF(YQ$19&gt;='様式３（療養者名簿）（⑤の場合）'!$BD91,IF(YQ$19&lt;='様式３（療養者名簿）（⑤の場合）'!$BE91,1,0),0),0)</f>
        <v>0</v>
      </c>
      <c r="YR86" s="384">
        <f>IF(YR$19-'様式３（療養者名簿）（⑤の場合）'!$BD91+1&lt;=15,IF(YR$19&gt;='様式３（療養者名簿）（⑤の場合）'!$BD91,IF(YR$19&lt;='様式３（療養者名簿）（⑤の場合）'!$BE91,1,0),0),0)</f>
        <v>0</v>
      </c>
      <c r="YS86" s="384">
        <f>IF(YS$19-'様式３（療養者名簿）（⑤の場合）'!$BD91+1&lt;=15,IF(YS$19&gt;='様式３（療養者名簿）（⑤の場合）'!$BD91,IF(YS$19&lt;='様式３（療養者名簿）（⑤の場合）'!$BE91,1,0),0),0)</f>
        <v>0</v>
      </c>
      <c r="YT86" s="384">
        <f>IF(YT$19-'様式３（療養者名簿）（⑤の場合）'!$BD91+1&lt;=15,IF(YT$19&gt;='様式３（療養者名簿）（⑤の場合）'!$BD91,IF(YT$19&lt;='様式３（療養者名簿）（⑤の場合）'!$BE91,1,0),0),0)</f>
        <v>0</v>
      </c>
      <c r="YU86" s="384">
        <f>IF(YU$19-'様式３（療養者名簿）（⑤の場合）'!$BD91+1&lt;=15,IF(YU$19&gt;='様式３（療養者名簿）（⑤の場合）'!$BD91,IF(YU$19&lt;='様式３（療養者名簿）（⑤の場合）'!$BE91,1,0),0),0)</f>
        <v>0</v>
      </c>
      <c r="YV86" s="384">
        <f>IF(YV$19-'様式３（療養者名簿）（⑤の場合）'!$BD91+1&lt;=15,IF(YV$19&gt;='様式３（療養者名簿）（⑤の場合）'!$BD91,IF(YV$19&lt;='様式３（療養者名簿）（⑤の場合）'!$BE91,1,0),0),0)</f>
        <v>0</v>
      </c>
      <c r="YW86" s="384">
        <f>IF(YW$19-'様式３（療養者名簿）（⑤の場合）'!$BD91+1&lt;=15,IF(YW$19&gt;='様式３（療養者名簿）（⑤の場合）'!$BD91,IF(YW$19&lt;='様式３（療養者名簿）（⑤の場合）'!$BE91,1,0),0),0)</f>
        <v>0</v>
      </c>
      <c r="YX86" s="384">
        <f>IF(YX$19-'様式３（療養者名簿）（⑤の場合）'!$BD91+1&lt;=15,IF(YX$19&gt;='様式３（療養者名簿）（⑤の場合）'!$BD91,IF(YX$19&lt;='様式３（療養者名簿）（⑤の場合）'!$BE91,1,0),0),0)</f>
        <v>0</v>
      </c>
      <c r="YY86" s="384">
        <f>IF(YY$19-'様式３（療養者名簿）（⑤の場合）'!$BD91+1&lt;=15,IF(YY$19&gt;='様式３（療養者名簿）（⑤の場合）'!$BD91,IF(YY$19&lt;='様式３（療養者名簿）（⑤の場合）'!$BE91,1,0),0),0)</f>
        <v>0</v>
      </c>
      <c r="YZ86" s="384">
        <f>IF(YZ$19-'様式３（療養者名簿）（⑤の場合）'!$BD91+1&lt;=15,IF(YZ$19&gt;='様式３（療養者名簿）（⑤の場合）'!$BD91,IF(YZ$19&lt;='様式３（療養者名簿）（⑤の場合）'!$BE91,1,0),0),0)</f>
        <v>0</v>
      </c>
      <c r="ZA86" s="384">
        <f>IF(ZA$19-'様式３（療養者名簿）（⑤の場合）'!$BD91+1&lt;=15,IF(ZA$19&gt;='様式３（療養者名簿）（⑤の場合）'!$BD91,IF(ZA$19&lt;='様式３（療養者名簿）（⑤の場合）'!$BE91,1,0),0),0)</f>
        <v>0</v>
      </c>
      <c r="ZB86" s="384">
        <f>IF(ZB$19-'様式３（療養者名簿）（⑤の場合）'!$BD91+1&lt;=15,IF(ZB$19&gt;='様式３（療養者名簿）（⑤の場合）'!$BD91,IF(ZB$19&lt;='様式３（療養者名簿）（⑤の場合）'!$BE91,1,0),0),0)</f>
        <v>0</v>
      </c>
      <c r="ZC86" s="384">
        <f>IF(ZC$19-'様式３（療養者名簿）（⑤の場合）'!$BD91+1&lt;=15,IF(ZC$19&gt;='様式３（療養者名簿）（⑤の場合）'!$BD91,IF(ZC$19&lt;='様式３（療養者名簿）（⑤の場合）'!$BE91,1,0),0),0)</f>
        <v>0</v>
      </c>
      <c r="ZD86" s="384">
        <f>IF(ZD$19-'様式３（療養者名簿）（⑤の場合）'!$BD91+1&lt;=15,IF(ZD$19&gt;='様式３（療養者名簿）（⑤の場合）'!$BD91,IF(ZD$19&lt;='様式３（療養者名簿）（⑤の場合）'!$BE91,1,0),0),0)</f>
        <v>0</v>
      </c>
      <c r="ZE86" s="384">
        <f>IF(ZE$19-'様式３（療養者名簿）（⑤の場合）'!$BD91+1&lt;=15,IF(ZE$19&gt;='様式３（療養者名簿）（⑤の場合）'!$BD91,IF(ZE$19&lt;='様式３（療養者名簿）（⑤の場合）'!$BE91,1,0),0),0)</f>
        <v>0</v>
      </c>
      <c r="ZF86" s="384">
        <f>IF(ZF$19-'様式３（療養者名簿）（⑤の場合）'!$BD91+1&lt;=15,IF(ZF$19&gt;='様式３（療養者名簿）（⑤の場合）'!$BD91,IF(ZF$19&lt;='様式３（療養者名簿）（⑤の場合）'!$BE91,1,0),0),0)</f>
        <v>0</v>
      </c>
      <c r="ZG86" s="384">
        <f>IF(ZG$19-'様式３（療養者名簿）（⑤の場合）'!$BD91+1&lt;=15,IF(ZG$19&gt;='様式３（療養者名簿）（⑤の場合）'!$BD91,IF(ZG$19&lt;='様式３（療養者名簿）（⑤の場合）'!$BE91,1,0),0),0)</f>
        <v>0</v>
      </c>
      <c r="ZH86" s="384">
        <f>IF(ZH$19-'様式３（療養者名簿）（⑤の場合）'!$BD91+1&lt;=15,IF(ZH$19&gt;='様式３（療養者名簿）（⑤の場合）'!$BD91,IF(ZH$19&lt;='様式３（療養者名簿）（⑤の場合）'!$BE91,1,0),0),0)</f>
        <v>0</v>
      </c>
      <c r="ZI86" s="384">
        <f>IF(ZI$19-'様式３（療養者名簿）（⑤の場合）'!$BD91+1&lt;=15,IF(ZI$19&gt;='様式３（療養者名簿）（⑤の場合）'!$BD91,IF(ZI$19&lt;='様式３（療養者名簿）（⑤の場合）'!$BE91,1,0),0),0)</f>
        <v>0</v>
      </c>
      <c r="ZJ86" s="384">
        <f>IF(ZJ$19-'様式３（療養者名簿）（⑤の場合）'!$BD91+1&lt;=15,IF(ZJ$19&gt;='様式３（療養者名簿）（⑤の場合）'!$BD91,IF(ZJ$19&lt;='様式３（療養者名簿）（⑤の場合）'!$BE91,1,0),0),0)</f>
        <v>0</v>
      </c>
      <c r="ZK86" s="384">
        <f>IF(ZK$19-'様式３（療養者名簿）（⑤の場合）'!$BD91+1&lt;=15,IF(ZK$19&gt;='様式３（療養者名簿）（⑤の場合）'!$BD91,IF(ZK$19&lt;='様式３（療養者名簿）（⑤の場合）'!$BE91,1,0),0),0)</f>
        <v>0</v>
      </c>
      <c r="ZL86" s="384">
        <f>IF(ZL$19-'様式３（療養者名簿）（⑤の場合）'!$BD91+1&lt;=15,IF(ZL$19&gt;='様式３（療養者名簿）（⑤の場合）'!$BD91,IF(ZL$19&lt;='様式３（療養者名簿）（⑤の場合）'!$BE91,1,0),0),0)</f>
        <v>0</v>
      </c>
      <c r="ZM86" s="384">
        <f>IF(ZM$19-'様式３（療養者名簿）（⑤の場合）'!$BD91+1&lt;=15,IF(ZM$19&gt;='様式３（療養者名簿）（⑤の場合）'!$BD91,IF(ZM$19&lt;='様式３（療養者名簿）（⑤の場合）'!$BE91,1,0),0),0)</f>
        <v>0</v>
      </c>
      <c r="ZN86" s="384">
        <f>IF(ZN$19-'様式３（療養者名簿）（⑤の場合）'!$BD91+1&lt;=15,IF(ZN$19&gt;='様式３（療養者名簿）（⑤の場合）'!$BD91,IF(ZN$19&lt;='様式３（療養者名簿）（⑤の場合）'!$BE91,1,0),0),0)</f>
        <v>0</v>
      </c>
      <c r="ZO86" s="384">
        <f>IF(ZO$19-'様式３（療養者名簿）（⑤の場合）'!$BD91+1&lt;=15,IF(ZO$19&gt;='様式３（療養者名簿）（⑤の場合）'!$BD91,IF(ZO$19&lt;='様式３（療養者名簿）（⑤の場合）'!$BE91,1,0),0),0)</f>
        <v>0</v>
      </c>
      <c r="ZP86" s="384">
        <f>IF(ZP$19-'様式３（療養者名簿）（⑤の場合）'!$BD91+1&lt;=15,IF(ZP$19&gt;='様式３（療養者名簿）（⑤の場合）'!$BD91,IF(ZP$19&lt;='様式３（療養者名簿）（⑤の場合）'!$BE91,1,0),0),0)</f>
        <v>0</v>
      </c>
      <c r="ZQ86" s="384">
        <f>IF(ZQ$19-'様式３（療養者名簿）（⑤の場合）'!$BD91+1&lt;=15,IF(ZQ$19&gt;='様式３（療養者名簿）（⑤の場合）'!$BD91,IF(ZQ$19&lt;='様式３（療養者名簿）（⑤の場合）'!$BE91,1,0),0),0)</f>
        <v>0</v>
      </c>
      <c r="ZR86" s="384">
        <f>IF(ZR$19-'様式３（療養者名簿）（⑤の場合）'!$BD91+1&lt;=15,IF(ZR$19&gt;='様式３（療養者名簿）（⑤の場合）'!$BD91,IF(ZR$19&lt;='様式３（療養者名簿）（⑤の場合）'!$BE91,1,0),0),0)</f>
        <v>0</v>
      </c>
      <c r="ZS86" s="384">
        <f>IF(ZS$19-'様式３（療養者名簿）（⑤の場合）'!$BD91+1&lt;=15,IF(ZS$19&gt;='様式３（療養者名簿）（⑤の場合）'!$BD91,IF(ZS$19&lt;='様式３（療養者名簿）（⑤の場合）'!$BE91,1,0),0),0)</f>
        <v>0</v>
      </c>
      <c r="ZT86" s="384">
        <f>IF(ZT$19-'様式３（療養者名簿）（⑤の場合）'!$BD91+1&lt;=15,IF(ZT$19&gt;='様式３（療養者名簿）（⑤の場合）'!$BD91,IF(ZT$19&lt;='様式３（療養者名簿）（⑤の場合）'!$BE91,1,0),0),0)</f>
        <v>0</v>
      </c>
      <c r="ZU86" s="384">
        <f>IF(ZU$19-'様式３（療養者名簿）（⑤の場合）'!$BD91+1&lt;=15,IF(ZU$19&gt;='様式３（療養者名簿）（⑤の場合）'!$BD91,IF(ZU$19&lt;='様式３（療養者名簿）（⑤の場合）'!$BE91,1,0),0),0)</f>
        <v>0</v>
      </c>
      <c r="ZV86" s="384">
        <f>IF(ZV$19-'様式３（療養者名簿）（⑤の場合）'!$BD91+1&lt;=15,IF(ZV$19&gt;='様式３（療養者名簿）（⑤の場合）'!$BD91,IF(ZV$19&lt;='様式３（療養者名簿）（⑤の場合）'!$BE91,1,0),0),0)</f>
        <v>0</v>
      </c>
      <c r="ZW86" s="384">
        <f>IF(ZW$19-'様式３（療養者名簿）（⑤の場合）'!$BD91+1&lt;=15,IF(ZW$19&gt;='様式３（療養者名簿）（⑤の場合）'!$BD91,IF(ZW$19&lt;='様式３（療養者名簿）（⑤の場合）'!$BE91,1,0),0),0)</f>
        <v>0</v>
      </c>
      <c r="ZX86" s="384">
        <f>IF(ZX$19-'様式３（療養者名簿）（⑤の場合）'!$BD91+1&lt;=15,IF(ZX$19&gt;='様式３（療養者名簿）（⑤の場合）'!$BD91,IF(ZX$19&lt;='様式３（療養者名簿）（⑤の場合）'!$BE91,1,0),0),0)</f>
        <v>0</v>
      </c>
      <c r="ZY86" s="384">
        <f>IF(ZY$19-'様式３（療養者名簿）（⑤の場合）'!$BD91+1&lt;=15,IF(ZY$19&gt;='様式３（療養者名簿）（⑤の場合）'!$BD91,IF(ZY$19&lt;='様式３（療養者名簿）（⑤の場合）'!$BE91,1,0),0),0)</f>
        <v>0</v>
      </c>
      <c r="ZZ86" s="384">
        <f>IF(ZZ$19-'様式３（療養者名簿）（⑤の場合）'!$BD91+1&lt;=15,IF(ZZ$19&gt;='様式３（療養者名簿）（⑤の場合）'!$BD91,IF(ZZ$19&lt;='様式３（療養者名簿）（⑤の場合）'!$BE91,1,0),0),0)</f>
        <v>0</v>
      </c>
      <c r="AAA86" s="384">
        <f>IF(AAA$19-'様式３（療養者名簿）（⑤の場合）'!$BD91+1&lt;=15,IF(AAA$19&gt;='様式３（療養者名簿）（⑤の場合）'!$BD91,IF(AAA$19&lt;='様式３（療養者名簿）（⑤の場合）'!$BE91,1,0),0),0)</f>
        <v>0</v>
      </c>
      <c r="AAB86" s="384">
        <f>IF(AAB$19-'様式３（療養者名簿）（⑤の場合）'!$BD91+1&lt;=15,IF(AAB$19&gt;='様式３（療養者名簿）（⑤の場合）'!$BD91,IF(AAB$19&lt;='様式３（療養者名簿）（⑤の場合）'!$BE91,1,0),0),0)</f>
        <v>0</v>
      </c>
      <c r="AAC86" s="384">
        <f>IF(AAC$19-'様式３（療養者名簿）（⑤の場合）'!$BD91+1&lt;=15,IF(AAC$19&gt;='様式３（療養者名簿）（⑤の場合）'!$BD91,IF(AAC$19&lt;='様式３（療養者名簿）（⑤の場合）'!$BE91,1,0),0),0)</f>
        <v>0</v>
      </c>
      <c r="AAD86" s="384">
        <f>IF(AAD$19-'様式３（療養者名簿）（⑤の場合）'!$BD91+1&lt;=15,IF(AAD$19&gt;='様式３（療養者名簿）（⑤の場合）'!$BD91,IF(AAD$19&lt;='様式３（療養者名簿）（⑤の場合）'!$BE91,1,0),0),0)</f>
        <v>0</v>
      </c>
      <c r="AAE86" s="384">
        <f>IF(AAE$19-'様式３（療養者名簿）（⑤の場合）'!$BD91+1&lt;=15,IF(AAE$19&gt;='様式３（療養者名簿）（⑤の場合）'!$BD91,IF(AAE$19&lt;='様式３（療養者名簿）（⑤の場合）'!$BE91,1,0),0),0)</f>
        <v>0</v>
      </c>
      <c r="AAF86" s="384">
        <f>IF(AAF$19-'様式３（療養者名簿）（⑤の場合）'!$BD91+1&lt;=15,IF(AAF$19&gt;='様式３（療養者名簿）（⑤の場合）'!$BD91,IF(AAF$19&lt;='様式３（療養者名簿）（⑤の場合）'!$BE91,1,0),0),0)</f>
        <v>0</v>
      </c>
      <c r="AAG86" s="384">
        <f>IF(AAG$19-'様式３（療養者名簿）（⑤の場合）'!$BD91+1&lt;=15,IF(AAG$19&gt;='様式３（療養者名簿）（⑤の場合）'!$BD91,IF(AAG$19&lt;='様式３（療養者名簿）（⑤の場合）'!$BE91,1,0),0),0)</f>
        <v>0</v>
      </c>
      <c r="AAH86" s="384">
        <f>IF(AAH$19-'様式３（療養者名簿）（⑤の場合）'!$BD91+1&lt;=15,IF(AAH$19&gt;='様式３（療養者名簿）（⑤の場合）'!$BD91,IF(AAH$19&lt;='様式３（療養者名簿）（⑤の場合）'!$BE91,1,0),0),0)</f>
        <v>0</v>
      </c>
      <c r="AAI86" s="384">
        <f>IF(AAI$19-'様式３（療養者名簿）（⑤の場合）'!$BD91+1&lt;=15,IF(AAI$19&gt;='様式３（療養者名簿）（⑤の場合）'!$BD91,IF(AAI$19&lt;='様式３（療養者名簿）（⑤の場合）'!$BE91,1,0),0),0)</f>
        <v>0</v>
      </c>
      <c r="AAJ86" s="384">
        <f>IF(AAJ$19-'様式３（療養者名簿）（⑤の場合）'!$BD91+1&lt;=15,IF(AAJ$19&gt;='様式３（療養者名簿）（⑤の場合）'!$BD91,IF(AAJ$19&lt;='様式３（療養者名簿）（⑤の場合）'!$BE91,1,0),0),0)</f>
        <v>0</v>
      </c>
      <c r="AAK86" s="384">
        <f>IF(AAK$19-'様式３（療養者名簿）（⑤の場合）'!$BD91+1&lt;=15,IF(AAK$19&gt;='様式３（療養者名簿）（⑤の場合）'!$BD91,IF(AAK$19&lt;='様式３（療養者名簿）（⑤の場合）'!$BE91,1,0),0),0)</f>
        <v>0</v>
      </c>
      <c r="AAL86" s="384">
        <f>IF(AAL$19-'様式３（療養者名簿）（⑤の場合）'!$BD91+1&lt;=15,IF(AAL$19&gt;='様式３（療養者名簿）（⑤の場合）'!$BD91,IF(AAL$19&lt;='様式３（療養者名簿）（⑤の場合）'!$BE91,1,0),0),0)</f>
        <v>0</v>
      </c>
      <c r="AAM86" s="384">
        <f>IF(AAM$19-'様式３（療養者名簿）（⑤の場合）'!$BD91+1&lt;=15,IF(AAM$19&gt;='様式３（療養者名簿）（⑤の場合）'!$BD91,IF(AAM$19&lt;='様式３（療養者名簿）（⑤の場合）'!$BE91,1,0),0),0)</f>
        <v>0</v>
      </c>
      <c r="AAN86" s="384">
        <f>IF(AAN$19-'様式３（療養者名簿）（⑤の場合）'!$BD91+1&lt;=15,IF(AAN$19&gt;='様式３（療養者名簿）（⑤の場合）'!$BD91,IF(AAN$19&lt;='様式３（療養者名簿）（⑤の場合）'!$BE91,1,0),0),0)</f>
        <v>0</v>
      </c>
      <c r="AAO86" s="384">
        <f>IF(AAO$19-'様式３（療養者名簿）（⑤の場合）'!$BD91+1&lt;=15,IF(AAO$19&gt;='様式３（療養者名簿）（⑤の場合）'!$BD91,IF(AAO$19&lt;='様式３（療養者名簿）（⑤の場合）'!$BE91,1,0),0),0)</f>
        <v>0</v>
      </c>
      <c r="AAP86" s="384">
        <f>IF(AAP$19-'様式３（療養者名簿）（⑤の場合）'!$BD91+1&lt;=15,IF(AAP$19&gt;='様式３（療養者名簿）（⑤の場合）'!$BD91,IF(AAP$19&lt;='様式３（療養者名簿）（⑤の場合）'!$BE91,1,0),0),0)</f>
        <v>0</v>
      </c>
      <c r="AAQ86" s="384">
        <f>IF(AAQ$19-'様式３（療養者名簿）（⑤の場合）'!$BD91+1&lt;=15,IF(AAQ$19&gt;='様式３（療養者名簿）（⑤の場合）'!$BD91,IF(AAQ$19&lt;='様式３（療養者名簿）（⑤の場合）'!$BE91,1,0),0),0)</f>
        <v>0</v>
      </c>
      <c r="AAR86" s="384">
        <f>IF(AAR$19-'様式３（療養者名簿）（⑤の場合）'!$BD91+1&lt;=15,IF(AAR$19&gt;='様式３（療養者名簿）（⑤の場合）'!$BD91,IF(AAR$19&lt;='様式３（療養者名簿）（⑤の場合）'!$BE91,1,0),0),0)</f>
        <v>0</v>
      </c>
      <c r="AAS86" s="384">
        <f>IF(AAS$19-'様式３（療養者名簿）（⑤の場合）'!$BD91+1&lt;=15,IF(AAS$19&gt;='様式３（療養者名簿）（⑤の場合）'!$BD91,IF(AAS$19&lt;='様式３（療養者名簿）（⑤の場合）'!$BE91,1,0),0),0)</f>
        <v>0</v>
      </c>
      <c r="AAT86" s="384">
        <f>IF(AAT$19-'様式３（療養者名簿）（⑤の場合）'!$BD91+1&lt;=15,IF(AAT$19&gt;='様式３（療養者名簿）（⑤の場合）'!$BD91,IF(AAT$19&lt;='様式３（療養者名簿）（⑤の場合）'!$BE91,1,0),0),0)</f>
        <v>0</v>
      </c>
      <c r="AAU86" s="384">
        <f>IF(AAU$19-'様式３（療養者名簿）（⑤の場合）'!$BD91+1&lt;=15,IF(AAU$19&gt;='様式３（療養者名簿）（⑤の場合）'!$BD91,IF(AAU$19&lt;='様式３（療養者名簿）（⑤の場合）'!$BE91,1,0),0),0)</f>
        <v>0</v>
      </c>
      <c r="AAV86" s="384">
        <f>IF(AAV$19-'様式３（療養者名簿）（⑤の場合）'!$BD91+1&lt;=15,IF(AAV$19&gt;='様式３（療養者名簿）（⑤の場合）'!$BD91,IF(AAV$19&lt;='様式３（療養者名簿）（⑤の場合）'!$BE91,1,0),0),0)</f>
        <v>0</v>
      </c>
      <c r="AAW86" s="384">
        <f>IF(AAW$19-'様式３（療養者名簿）（⑤の場合）'!$BD91+1&lt;=15,IF(AAW$19&gt;='様式３（療養者名簿）（⑤の場合）'!$BD91,IF(AAW$19&lt;='様式３（療養者名簿）（⑤の場合）'!$BE91,1,0),0),0)</f>
        <v>0</v>
      </c>
      <c r="AAX86" s="384">
        <f>IF(AAX$19-'様式３（療養者名簿）（⑤の場合）'!$BD91+1&lt;=15,IF(AAX$19&gt;='様式３（療養者名簿）（⑤の場合）'!$BD91,IF(AAX$19&lt;='様式３（療養者名簿）（⑤の場合）'!$BE91,1,0),0),0)</f>
        <v>0</v>
      </c>
      <c r="AAY86" s="384">
        <f>IF(AAY$19-'様式３（療養者名簿）（⑤の場合）'!$BD91+1&lt;=15,IF(AAY$19&gt;='様式３（療養者名簿）（⑤の場合）'!$BD91,IF(AAY$19&lt;='様式３（療養者名簿）（⑤の場合）'!$BE91,1,0),0),0)</f>
        <v>0</v>
      </c>
      <c r="AAZ86" s="384">
        <f>IF(AAZ$19-'様式３（療養者名簿）（⑤の場合）'!$BD91+1&lt;=15,IF(AAZ$19&gt;='様式３（療養者名簿）（⑤の場合）'!$BD91,IF(AAZ$19&lt;='様式３（療養者名簿）（⑤の場合）'!$BE91,1,0),0),0)</f>
        <v>0</v>
      </c>
      <c r="ABA86" s="384">
        <f>IF(ABA$19-'様式３（療養者名簿）（⑤の場合）'!$BD91+1&lt;=15,IF(ABA$19&gt;='様式３（療養者名簿）（⑤の場合）'!$BD91,IF(ABA$19&lt;='様式３（療養者名簿）（⑤の場合）'!$BE91,1,0),0),0)</f>
        <v>0</v>
      </c>
      <c r="ABB86" s="384">
        <f>IF(ABB$19-'様式３（療養者名簿）（⑤の場合）'!$BD91+1&lt;=15,IF(ABB$19&gt;='様式３（療養者名簿）（⑤の場合）'!$BD91,IF(ABB$19&lt;='様式３（療養者名簿）（⑤の場合）'!$BE91,1,0),0),0)</f>
        <v>0</v>
      </c>
      <c r="ABC86" s="384">
        <f>IF(ABC$19-'様式３（療養者名簿）（⑤の場合）'!$BD91+1&lt;=15,IF(ABC$19&gt;='様式３（療養者名簿）（⑤の場合）'!$BD91,IF(ABC$19&lt;='様式３（療養者名簿）（⑤の場合）'!$BE91,1,0),0),0)</f>
        <v>0</v>
      </c>
      <c r="ABD86" s="384">
        <f>IF(ABD$19-'様式３（療養者名簿）（⑤の場合）'!$BD91+1&lt;=15,IF(ABD$19&gt;='様式３（療養者名簿）（⑤の場合）'!$BD91,IF(ABD$19&lt;='様式３（療養者名簿）（⑤の場合）'!$BE91,1,0),0),0)</f>
        <v>0</v>
      </c>
    </row>
    <row r="87" spans="1:732" ht="42" customHeight="1">
      <c r="A87" s="259">
        <f>'様式３（療養者名簿）（⑤の場合）'!C92</f>
        <v>0</v>
      </c>
      <c r="B87" s="256">
        <f>IF(B$19-'様式３（療養者名簿）（⑤の場合）'!$BD92+1&lt;=15,IF(B$19&gt;='様式３（療養者名簿）（⑤の場合）'!$BD92,IF(B$19&lt;='様式３（療養者名簿）（⑤の場合）'!$BE92,1,0),0),0)</f>
        <v>0</v>
      </c>
      <c r="C87" s="256">
        <f>IF(C$19-'様式３（療養者名簿）（⑤の場合）'!$BD92+1&lt;=15,IF(C$19&gt;='様式３（療養者名簿）（⑤の場合）'!$BD92,IF(C$19&lt;='様式３（療養者名簿）（⑤の場合）'!$BE92,1,0),0),0)</f>
        <v>0</v>
      </c>
      <c r="D87" s="256">
        <f>IF(D$19-'様式３（療養者名簿）（⑤の場合）'!$BD92+1&lt;=15,IF(D$19&gt;='様式３（療養者名簿）（⑤の場合）'!$BD92,IF(D$19&lt;='様式３（療養者名簿）（⑤の場合）'!$BE92,1,0),0),0)</f>
        <v>0</v>
      </c>
      <c r="E87" s="256">
        <f>IF(E$19-'様式３（療養者名簿）（⑤の場合）'!$BD92+1&lt;=15,IF(E$19&gt;='様式３（療養者名簿）（⑤の場合）'!$BD92,IF(E$19&lt;='様式３（療養者名簿）（⑤の場合）'!$BE92,1,0),0),0)</f>
        <v>0</v>
      </c>
      <c r="F87" s="256">
        <f>IF(F$19-'様式３（療養者名簿）（⑤の場合）'!$BD92+1&lt;=15,IF(F$19&gt;='様式３（療養者名簿）（⑤の場合）'!$BD92,IF(F$19&lt;='様式３（療養者名簿）（⑤の場合）'!$BE92,1,0),0),0)</f>
        <v>0</v>
      </c>
      <c r="G87" s="256">
        <f>IF(G$19-'様式３（療養者名簿）（⑤の場合）'!$BD92+1&lt;=15,IF(G$19&gt;='様式３（療養者名簿）（⑤の場合）'!$BD92,IF(G$19&lt;='様式３（療養者名簿）（⑤の場合）'!$BE92,1,0),0),0)</f>
        <v>0</v>
      </c>
      <c r="H87" s="256">
        <f>IF(H$19-'様式３（療養者名簿）（⑤の場合）'!$BD92+1&lt;=15,IF(H$19&gt;='様式３（療養者名簿）（⑤の場合）'!$BD92,IF(H$19&lt;='様式３（療養者名簿）（⑤の場合）'!$BE92,1,0),0),0)</f>
        <v>0</v>
      </c>
      <c r="I87" s="256">
        <f>IF(I$19-'様式３（療養者名簿）（⑤の場合）'!$BD92+1&lt;=15,IF(I$19&gt;='様式３（療養者名簿）（⑤の場合）'!$BD92,IF(I$19&lt;='様式３（療養者名簿）（⑤の場合）'!$BE92,1,0),0),0)</f>
        <v>0</v>
      </c>
      <c r="J87" s="256">
        <f>IF(J$19-'様式３（療養者名簿）（⑤の場合）'!$BD92+1&lt;=15,IF(J$19&gt;='様式３（療養者名簿）（⑤の場合）'!$BD92,IF(J$19&lt;='様式３（療養者名簿）（⑤の場合）'!$BE92,1,0),0),0)</f>
        <v>0</v>
      </c>
      <c r="K87" s="256">
        <f>IF(K$19-'様式３（療養者名簿）（⑤の場合）'!$BD92+1&lt;=15,IF(K$19&gt;='様式３（療養者名簿）（⑤の場合）'!$BD92,IF(K$19&lt;='様式３（療養者名簿）（⑤の場合）'!$BE92,1,0),0),0)</f>
        <v>0</v>
      </c>
      <c r="L87" s="256">
        <f>IF(L$19-'様式３（療養者名簿）（⑤の場合）'!$BD92+1&lt;=15,IF(L$19&gt;='様式３（療養者名簿）（⑤の場合）'!$BD92,IF(L$19&lt;='様式３（療養者名簿）（⑤の場合）'!$BE92,1,0),0),0)</f>
        <v>0</v>
      </c>
      <c r="M87" s="256">
        <f>IF(M$19-'様式３（療養者名簿）（⑤の場合）'!$BD92+1&lt;=15,IF(M$19&gt;='様式３（療養者名簿）（⑤の場合）'!$BD92,IF(M$19&lt;='様式３（療養者名簿）（⑤の場合）'!$BE92,1,0),0),0)</f>
        <v>0</v>
      </c>
      <c r="N87" s="256">
        <f>IF(N$19-'様式３（療養者名簿）（⑤の場合）'!$BD92+1&lt;=15,IF(N$19&gt;='様式３（療養者名簿）（⑤の場合）'!$BD92,IF(N$19&lt;='様式３（療養者名簿）（⑤の場合）'!$BE92,1,0),0),0)</f>
        <v>0</v>
      </c>
      <c r="O87" s="256">
        <f>IF(O$19-'様式３（療養者名簿）（⑤の場合）'!$BD92+1&lt;=15,IF(O$19&gt;='様式３（療養者名簿）（⑤の場合）'!$BD92,IF(O$19&lt;='様式３（療養者名簿）（⑤の場合）'!$BE92,1,0),0),0)</f>
        <v>0</v>
      </c>
      <c r="P87" s="256">
        <f>IF(P$19-'様式３（療養者名簿）（⑤の場合）'!$BD92+1&lt;=15,IF(P$19&gt;='様式３（療養者名簿）（⑤の場合）'!$BD92,IF(P$19&lt;='様式３（療養者名簿）（⑤の場合）'!$BE92,1,0),0),0)</f>
        <v>0</v>
      </c>
      <c r="Q87" s="256">
        <f>IF(Q$19-'様式３（療養者名簿）（⑤の場合）'!$BD92+1&lt;=15,IF(Q$19&gt;='様式３（療養者名簿）（⑤の場合）'!$BD92,IF(Q$19&lt;='様式３（療養者名簿）（⑤の場合）'!$BE92,1,0),0),0)</f>
        <v>0</v>
      </c>
      <c r="R87" s="256">
        <f>IF(R$19-'様式３（療養者名簿）（⑤の場合）'!$BD92+1&lt;=15,IF(R$19&gt;='様式３（療養者名簿）（⑤の場合）'!$BD92,IF(R$19&lt;='様式３（療養者名簿）（⑤の場合）'!$BE92,1,0),0),0)</f>
        <v>0</v>
      </c>
      <c r="S87" s="256">
        <f>IF(S$19-'様式３（療養者名簿）（⑤の場合）'!$BD92+1&lt;=15,IF(S$19&gt;='様式３（療養者名簿）（⑤の場合）'!$BD92,IF(S$19&lt;='様式３（療養者名簿）（⑤の場合）'!$BE92,1,0),0),0)</f>
        <v>0</v>
      </c>
      <c r="T87" s="256">
        <f>IF(T$19-'様式３（療養者名簿）（⑤の場合）'!$BD92+1&lt;=15,IF(T$19&gt;='様式３（療養者名簿）（⑤の場合）'!$BD92,IF(T$19&lt;='様式３（療養者名簿）（⑤の場合）'!$BE92,1,0),0),0)</f>
        <v>0</v>
      </c>
      <c r="U87" s="256">
        <f>IF(U$19-'様式３（療養者名簿）（⑤の場合）'!$BD92+1&lt;=15,IF(U$19&gt;='様式３（療養者名簿）（⑤の場合）'!$BD92,IF(U$19&lt;='様式３（療養者名簿）（⑤の場合）'!$BE92,1,0),0),0)</f>
        <v>0</v>
      </c>
      <c r="V87" s="256">
        <f>IF(V$19-'様式３（療養者名簿）（⑤の場合）'!$BD92+1&lt;=15,IF(V$19&gt;='様式３（療養者名簿）（⑤の場合）'!$BD92,IF(V$19&lt;='様式３（療養者名簿）（⑤の場合）'!$BE92,1,0),0),0)</f>
        <v>0</v>
      </c>
      <c r="W87" s="256">
        <f>IF(W$19-'様式３（療養者名簿）（⑤の場合）'!$BD92+1&lt;=15,IF(W$19&gt;='様式３（療養者名簿）（⑤の場合）'!$BD92,IF(W$19&lt;='様式３（療養者名簿）（⑤の場合）'!$BE92,1,0),0),0)</f>
        <v>0</v>
      </c>
      <c r="X87" s="256">
        <f>IF(X$19-'様式３（療養者名簿）（⑤の場合）'!$BD92+1&lt;=15,IF(X$19&gt;='様式３（療養者名簿）（⑤の場合）'!$BD92,IF(X$19&lt;='様式３（療養者名簿）（⑤の場合）'!$BE92,1,0),0),0)</f>
        <v>0</v>
      </c>
      <c r="Y87" s="256">
        <f>IF(Y$19-'様式３（療養者名簿）（⑤の場合）'!$BD92+1&lt;=15,IF(Y$19&gt;='様式３（療養者名簿）（⑤の場合）'!$BD92,IF(Y$19&lt;='様式３（療養者名簿）（⑤の場合）'!$BE92,1,0),0),0)</f>
        <v>0</v>
      </c>
      <c r="Z87" s="256">
        <f>IF(Z$19-'様式３（療養者名簿）（⑤の場合）'!$BD92+1&lt;=15,IF(Z$19&gt;='様式３（療養者名簿）（⑤の場合）'!$BD92,IF(Z$19&lt;='様式３（療養者名簿）（⑤の場合）'!$BE92,1,0),0),0)</f>
        <v>0</v>
      </c>
      <c r="AA87" s="256">
        <f>IF(AA$19-'様式３（療養者名簿）（⑤の場合）'!$BD92+1&lt;=15,IF(AA$19&gt;='様式３（療養者名簿）（⑤の場合）'!$BD92,IF(AA$19&lt;='様式３（療養者名簿）（⑤の場合）'!$BE92,1,0),0),0)</f>
        <v>0</v>
      </c>
      <c r="AB87" s="256">
        <f>IF(AB$19-'様式３（療養者名簿）（⑤の場合）'!$BD92+1&lt;=15,IF(AB$19&gt;='様式３（療養者名簿）（⑤の場合）'!$BD92,IF(AB$19&lt;='様式３（療養者名簿）（⑤の場合）'!$BE92,1,0),0),0)</f>
        <v>0</v>
      </c>
      <c r="AC87" s="256">
        <f>IF(AC$19-'様式３（療養者名簿）（⑤の場合）'!$BD92+1&lt;=15,IF(AC$19&gt;='様式３（療養者名簿）（⑤の場合）'!$BD92,IF(AC$19&lt;='様式３（療養者名簿）（⑤の場合）'!$BE92,1,0),0),0)</f>
        <v>0</v>
      </c>
      <c r="AD87" s="256">
        <f>IF(AD$19-'様式３（療養者名簿）（⑤の場合）'!$BD92+1&lt;=15,IF(AD$19&gt;='様式３（療養者名簿）（⑤の場合）'!$BD92,IF(AD$19&lt;='様式３（療養者名簿）（⑤の場合）'!$BE92,1,0),0),0)</f>
        <v>0</v>
      </c>
      <c r="AE87" s="256">
        <f>IF(AE$19-'様式３（療養者名簿）（⑤の場合）'!$BD92+1&lt;=15,IF(AE$19&gt;='様式３（療養者名簿）（⑤の場合）'!$BD92,IF(AE$19&lt;='様式３（療養者名簿）（⑤の場合）'!$BE92,1,0),0),0)</f>
        <v>0</v>
      </c>
      <c r="AF87" s="256">
        <f>IF(AF$19-'様式３（療養者名簿）（⑤の場合）'!$BD92+1&lt;=15,IF(AF$19&gt;='様式３（療養者名簿）（⑤の場合）'!$BD92,IF(AF$19&lt;='様式３（療養者名簿）（⑤の場合）'!$BE92,1,0),0),0)</f>
        <v>0</v>
      </c>
      <c r="AG87" s="256">
        <f>IF(AG$19-'様式３（療養者名簿）（⑤の場合）'!$BD92+1&lt;=15,IF(AG$19&gt;='様式３（療養者名簿）（⑤の場合）'!$BD92,IF(AG$19&lt;='様式３（療養者名簿）（⑤の場合）'!$BE92,1,0),0),0)</f>
        <v>0</v>
      </c>
      <c r="AH87" s="256">
        <f>IF(AH$19-'様式３（療養者名簿）（⑤の場合）'!$BD92+1&lt;=15,IF(AH$19&gt;='様式３（療養者名簿）（⑤の場合）'!$BD92,IF(AH$19&lt;='様式３（療養者名簿）（⑤の場合）'!$BE92,1,0),0),0)</f>
        <v>0</v>
      </c>
      <c r="AI87" s="256">
        <f>IF(AI$19-'様式３（療養者名簿）（⑤の場合）'!$BD92+1&lt;=15,IF(AI$19&gt;='様式３（療養者名簿）（⑤の場合）'!$BD92,IF(AI$19&lt;='様式３（療養者名簿）（⑤の場合）'!$BE92,1,0),0),0)</f>
        <v>0</v>
      </c>
      <c r="AJ87" s="256">
        <f>IF(AJ$19-'様式３（療養者名簿）（⑤の場合）'!$BD92+1&lt;=15,IF(AJ$19&gt;='様式３（療養者名簿）（⑤の場合）'!$BD92,IF(AJ$19&lt;='様式３（療養者名簿）（⑤の場合）'!$BE92,1,0),0),0)</f>
        <v>0</v>
      </c>
      <c r="AK87" s="256">
        <f>IF(AK$19-'様式３（療養者名簿）（⑤の場合）'!$BD92+1&lt;=15,IF(AK$19&gt;='様式３（療養者名簿）（⑤の場合）'!$BD92,IF(AK$19&lt;='様式３（療養者名簿）（⑤の場合）'!$BE92,1,0),0),0)</f>
        <v>0</v>
      </c>
      <c r="AL87" s="256">
        <f>IF(AL$19-'様式３（療養者名簿）（⑤の場合）'!$BD92+1&lt;=15,IF(AL$19&gt;='様式３（療養者名簿）（⑤の場合）'!$BD92,IF(AL$19&lt;='様式３（療養者名簿）（⑤の場合）'!$BE92,1,0),0),0)</f>
        <v>0</v>
      </c>
      <c r="AM87" s="256">
        <f>IF(AM$19-'様式３（療養者名簿）（⑤の場合）'!$BD92+1&lt;=15,IF(AM$19&gt;='様式３（療養者名簿）（⑤の場合）'!$BD92,IF(AM$19&lt;='様式３（療養者名簿）（⑤の場合）'!$BE92,1,0),0),0)</f>
        <v>0</v>
      </c>
      <c r="AN87" s="256">
        <f>IF(AN$19-'様式３（療養者名簿）（⑤の場合）'!$BD92+1&lt;=15,IF(AN$19&gt;='様式３（療養者名簿）（⑤の場合）'!$BD92,IF(AN$19&lt;='様式３（療養者名簿）（⑤の場合）'!$BE92,1,0),0),0)</f>
        <v>0</v>
      </c>
      <c r="AO87" s="256">
        <f>IF(AO$19-'様式３（療養者名簿）（⑤の場合）'!$BD92+1&lt;=15,IF(AO$19&gt;='様式３（療養者名簿）（⑤の場合）'!$BD92,IF(AO$19&lt;='様式３（療養者名簿）（⑤の場合）'!$BE92,1,0),0),0)</f>
        <v>0</v>
      </c>
      <c r="AP87" s="256">
        <f>IF(AP$19-'様式３（療養者名簿）（⑤の場合）'!$BD92+1&lt;=15,IF(AP$19&gt;='様式３（療養者名簿）（⑤の場合）'!$BD92,IF(AP$19&lt;='様式３（療養者名簿）（⑤の場合）'!$BE92,1,0),0),0)</f>
        <v>0</v>
      </c>
      <c r="AQ87" s="256">
        <f>IF(AQ$19-'様式３（療養者名簿）（⑤の場合）'!$BD92+1&lt;=15,IF(AQ$19&gt;='様式３（療養者名簿）（⑤の場合）'!$BD92,IF(AQ$19&lt;='様式３（療養者名簿）（⑤の場合）'!$BE92,1,0),0),0)</f>
        <v>0</v>
      </c>
      <c r="AR87" s="256">
        <f>IF(AR$19-'様式３（療養者名簿）（⑤の場合）'!$BD92+1&lt;=15,IF(AR$19&gt;='様式３（療養者名簿）（⑤の場合）'!$BD92,IF(AR$19&lt;='様式３（療養者名簿）（⑤の場合）'!$BE92,1,0),0),0)</f>
        <v>0</v>
      </c>
      <c r="AS87" s="256">
        <f>IF(AS$19-'様式３（療養者名簿）（⑤の場合）'!$BD92+1&lt;=15,IF(AS$19&gt;='様式３（療養者名簿）（⑤の場合）'!$BD92,IF(AS$19&lt;='様式３（療養者名簿）（⑤の場合）'!$BE92,1,0),0),0)</f>
        <v>0</v>
      </c>
      <c r="AT87" s="256">
        <f>IF(AT$19-'様式３（療養者名簿）（⑤の場合）'!$BD92+1&lt;=15,IF(AT$19&gt;='様式３（療養者名簿）（⑤の場合）'!$BD92,IF(AT$19&lt;='様式３（療養者名簿）（⑤の場合）'!$BE92,1,0),0),0)</f>
        <v>0</v>
      </c>
      <c r="AU87" s="256">
        <f>IF(AU$19-'様式３（療養者名簿）（⑤の場合）'!$BD92+1&lt;=15,IF(AU$19&gt;='様式３（療養者名簿）（⑤の場合）'!$BD92,IF(AU$19&lt;='様式３（療養者名簿）（⑤の場合）'!$BE92,1,0),0),0)</f>
        <v>0</v>
      </c>
      <c r="AV87" s="256">
        <f>IF(AV$19-'様式３（療養者名簿）（⑤の場合）'!$BD92+1&lt;=15,IF(AV$19&gt;='様式３（療養者名簿）（⑤の場合）'!$BD92,IF(AV$19&lt;='様式３（療養者名簿）（⑤の場合）'!$BE92,1,0),0),0)</f>
        <v>0</v>
      </c>
      <c r="AW87" s="256">
        <f>IF(AW$19-'様式３（療養者名簿）（⑤の場合）'!$BD92+1&lt;=15,IF(AW$19&gt;='様式３（療養者名簿）（⑤の場合）'!$BD92,IF(AW$19&lt;='様式３（療養者名簿）（⑤の場合）'!$BE92,1,0),0),0)</f>
        <v>0</v>
      </c>
      <c r="AX87" s="256">
        <f>IF(AX$19-'様式３（療養者名簿）（⑤の場合）'!$BD92+1&lt;=15,IF(AX$19&gt;='様式３（療養者名簿）（⑤の場合）'!$BD92,IF(AX$19&lt;='様式３（療養者名簿）（⑤の場合）'!$BE92,1,0),0),0)</f>
        <v>0</v>
      </c>
      <c r="AY87" s="256">
        <f>IF(AY$19-'様式３（療養者名簿）（⑤の場合）'!$BD92+1&lt;=15,IF(AY$19&gt;='様式３（療養者名簿）（⑤の場合）'!$BD92,IF(AY$19&lt;='様式３（療養者名簿）（⑤の場合）'!$BE92,1,0),0),0)</f>
        <v>0</v>
      </c>
      <c r="AZ87" s="256">
        <f>IF(AZ$19-'様式３（療養者名簿）（⑤の場合）'!$BD92+1&lt;=15,IF(AZ$19&gt;='様式３（療養者名簿）（⑤の場合）'!$BD92,IF(AZ$19&lt;='様式３（療養者名簿）（⑤の場合）'!$BE92,1,0),0),0)</f>
        <v>0</v>
      </c>
      <c r="BA87" s="256">
        <f>IF(BA$19-'様式３（療養者名簿）（⑤の場合）'!$BD92+1&lt;=15,IF(BA$19&gt;='様式３（療養者名簿）（⑤の場合）'!$BD92,IF(BA$19&lt;='様式３（療養者名簿）（⑤の場合）'!$BE92,1,0),0),0)</f>
        <v>0</v>
      </c>
      <c r="BB87" s="256">
        <f>IF(BB$19-'様式３（療養者名簿）（⑤の場合）'!$BD92+1&lt;=15,IF(BB$19&gt;='様式３（療養者名簿）（⑤の場合）'!$BD92,IF(BB$19&lt;='様式３（療養者名簿）（⑤の場合）'!$BE92,1,0),0),0)</f>
        <v>0</v>
      </c>
      <c r="BC87" s="256">
        <f>IF(BC$19-'様式３（療養者名簿）（⑤の場合）'!$BD92+1&lt;=15,IF(BC$19&gt;='様式３（療養者名簿）（⑤の場合）'!$BD92,IF(BC$19&lt;='様式３（療養者名簿）（⑤の場合）'!$BE92,1,0),0),0)</f>
        <v>0</v>
      </c>
      <c r="BD87" s="256">
        <f>IF(BD$19-'様式３（療養者名簿）（⑤の場合）'!$BD92+1&lt;=15,IF(BD$19&gt;='様式３（療養者名簿）（⑤の場合）'!$BD92,IF(BD$19&lt;='様式３（療養者名簿）（⑤の場合）'!$BE92,1,0),0),0)</f>
        <v>0</v>
      </c>
      <c r="BE87" s="256">
        <f>IF(BE$19-'様式３（療養者名簿）（⑤の場合）'!$BD92+1&lt;=15,IF(BE$19&gt;='様式３（療養者名簿）（⑤の場合）'!$BD92,IF(BE$19&lt;='様式３（療養者名簿）（⑤の場合）'!$BE92,1,0),0),0)</f>
        <v>0</v>
      </c>
      <c r="BF87" s="256">
        <f>IF(BF$19-'様式３（療養者名簿）（⑤の場合）'!$BD92+1&lt;=15,IF(BF$19&gt;='様式３（療養者名簿）（⑤の場合）'!$BD92,IF(BF$19&lt;='様式３（療養者名簿）（⑤の場合）'!$BE92,1,0),0),0)</f>
        <v>0</v>
      </c>
      <c r="BG87" s="256">
        <f>IF(BG$19-'様式３（療養者名簿）（⑤の場合）'!$BD92+1&lt;=15,IF(BG$19&gt;='様式３（療養者名簿）（⑤の場合）'!$BD92,IF(BG$19&lt;='様式３（療養者名簿）（⑤の場合）'!$BE92,1,0),0),0)</f>
        <v>0</v>
      </c>
      <c r="BH87" s="256">
        <f>IF(BH$19-'様式３（療養者名簿）（⑤の場合）'!$BD92+1&lt;=15,IF(BH$19&gt;='様式３（療養者名簿）（⑤の場合）'!$BD92,IF(BH$19&lt;='様式３（療養者名簿）（⑤の場合）'!$BE92,1,0),0),0)</f>
        <v>0</v>
      </c>
      <c r="BI87" s="256">
        <f>IF(BI$19-'様式３（療養者名簿）（⑤の場合）'!$BD92+1&lt;=15,IF(BI$19&gt;='様式３（療養者名簿）（⑤の場合）'!$BD92,IF(BI$19&lt;='様式３（療養者名簿）（⑤の場合）'!$BE92,1,0),0),0)</f>
        <v>0</v>
      </c>
      <c r="BJ87" s="256">
        <f>IF(BJ$19-'様式３（療養者名簿）（⑤の場合）'!$BD92+1&lt;=15,IF(BJ$19&gt;='様式３（療養者名簿）（⑤の場合）'!$BD92,IF(BJ$19&lt;='様式３（療養者名簿）（⑤の場合）'!$BE92,1,0),0),0)</f>
        <v>0</v>
      </c>
      <c r="BK87" s="256">
        <f>IF(BK$19-'様式３（療養者名簿）（⑤の場合）'!$BD92+1&lt;=15,IF(BK$19&gt;='様式３（療養者名簿）（⑤の場合）'!$BD92,IF(BK$19&lt;='様式３（療養者名簿）（⑤の場合）'!$BE92,1,0),0),0)</f>
        <v>0</v>
      </c>
      <c r="BL87" s="256">
        <f>IF(BL$19-'様式３（療養者名簿）（⑤の場合）'!$BD92+1&lt;=15,IF(BL$19&gt;='様式３（療養者名簿）（⑤の場合）'!$BD92,IF(BL$19&lt;='様式３（療養者名簿）（⑤の場合）'!$BE92,1,0),0),0)</f>
        <v>0</v>
      </c>
      <c r="BM87" s="256">
        <f>IF(BM$19-'様式３（療養者名簿）（⑤の場合）'!$BD92+1&lt;=15,IF(BM$19&gt;='様式３（療養者名簿）（⑤の場合）'!$BD92,IF(BM$19&lt;='様式３（療養者名簿）（⑤の場合）'!$BE92,1,0),0),0)</f>
        <v>0</v>
      </c>
      <c r="BN87" s="256">
        <f>IF(BN$19-'様式３（療養者名簿）（⑤の場合）'!$BD92+1&lt;=15,IF(BN$19&gt;='様式３（療養者名簿）（⑤の場合）'!$BD92,IF(BN$19&lt;='様式３（療養者名簿）（⑤の場合）'!$BE92,1,0),0),0)</f>
        <v>0</v>
      </c>
      <c r="BO87" s="256">
        <f>IF(BO$19-'様式３（療養者名簿）（⑤の場合）'!$BD92+1&lt;=15,IF(BO$19&gt;='様式３（療養者名簿）（⑤の場合）'!$BD92,IF(BO$19&lt;='様式３（療養者名簿）（⑤の場合）'!$BE92,1,0),0),0)</f>
        <v>0</v>
      </c>
      <c r="BP87" s="256">
        <f>IF(BP$19-'様式３（療養者名簿）（⑤の場合）'!$BD92+1&lt;=15,IF(BP$19&gt;='様式３（療養者名簿）（⑤の場合）'!$BD92,IF(BP$19&lt;='様式３（療養者名簿）（⑤の場合）'!$BE92,1,0),0),0)</f>
        <v>0</v>
      </c>
      <c r="BQ87" s="256">
        <f>IF(BQ$19-'様式３（療養者名簿）（⑤の場合）'!$BD92+1&lt;=15,IF(BQ$19&gt;='様式３（療養者名簿）（⑤の場合）'!$BD92,IF(BQ$19&lt;='様式３（療養者名簿）（⑤の場合）'!$BE92,1,0),0),0)</f>
        <v>0</v>
      </c>
      <c r="BR87" s="256">
        <f>IF(BR$19-'様式３（療養者名簿）（⑤の場合）'!$BD92+1&lt;=15,IF(BR$19&gt;='様式３（療養者名簿）（⑤の場合）'!$BD92,IF(BR$19&lt;='様式３（療養者名簿）（⑤の場合）'!$BE92,1,0),0),0)</f>
        <v>0</v>
      </c>
      <c r="BS87" s="256">
        <f>IF(BS$19-'様式３（療養者名簿）（⑤の場合）'!$BD92+1&lt;=15,IF(BS$19&gt;='様式３（療養者名簿）（⑤の場合）'!$BD92,IF(BS$19&lt;='様式３（療養者名簿）（⑤の場合）'!$BE92,1,0),0),0)</f>
        <v>0</v>
      </c>
      <c r="BT87" s="256">
        <f>IF(BT$19-'様式３（療養者名簿）（⑤の場合）'!$BD92+1&lt;=15,IF(BT$19&gt;='様式３（療養者名簿）（⑤の場合）'!$BD92,IF(BT$19&lt;='様式３（療養者名簿）（⑤の場合）'!$BE92,1,0),0),0)</f>
        <v>0</v>
      </c>
      <c r="BU87" s="256">
        <f>IF(BU$19-'様式３（療養者名簿）（⑤の場合）'!$BD92+1&lt;=15,IF(BU$19&gt;='様式３（療養者名簿）（⑤の場合）'!$BD92,IF(BU$19&lt;='様式３（療養者名簿）（⑤の場合）'!$BE92,1,0),0),0)</f>
        <v>0</v>
      </c>
      <c r="BV87" s="256">
        <f>IF(BV$19-'様式３（療養者名簿）（⑤の場合）'!$BD92+1&lt;=15,IF(BV$19&gt;='様式３（療養者名簿）（⑤の場合）'!$BD92,IF(BV$19&lt;='様式３（療養者名簿）（⑤の場合）'!$BE92,1,0),0),0)</f>
        <v>0</v>
      </c>
      <c r="BW87" s="256">
        <f>IF(BW$19-'様式３（療養者名簿）（⑤の場合）'!$BD92+1&lt;=15,IF(BW$19&gt;='様式３（療養者名簿）（⑤の場合）'!$BD92,IF(BW$19&lt;='様式３（療養者名簿）（⑤の場合）'!$BE92,1,0),0),0)</f>
        <v>0</v>
      </c>
      <c r="BX87" s="256">
        <f>IF(BX$19-'様式３（療養者名簿）（⑤の場合）'!$BD92+1&lt;=15,IF(BX$19&gt;='様式３（療養者名簿）（⑤の場合）'!$BD92,IF(BX$19&lt;='様式３（療養者名簿）（⑤の場合）'!$BE92,1,0),0),0)</f>
        <v>0</v>
      </c>
      <c r="BY87" s="256">
        <f>IF(BY$19-'様式３（療養者名簿）（⑤の場合）'!$BD92+1&lt;=15,IF(BY$19&gt;='様式３（療養者名簿）（⑤の場合）'!$BD92,IF(BY$19&lt;='様式３（療養者名簿）（⑤の場合）'!$BE92,1,0),0),0)</f>
        <v>0</v>
      </c>
      <c r="BZ87" s="256">
        <f>IF(BZ$19-'様式３（療養者名簿）（⑤の場合）'!$BD92+1&lt;=15,IF(BZ$19&gt;='様式３（療養者名簿）（⑤の場合）'!$BD92,IF(BZ$19&lt;='様式３（療養者名簿）（⑤の場合）'!$BE92,1,0),0),0)</f>
        <v>0</v>
      </c>
      <c r="CA87" s="256">
        <f>IF(CA$19-'様式３（療養者名簿）（⑤の場合）'!$BD92+1&lt;=15,IF(CA$19&gt;='様式３（療養者名簿）（⑤の場合）'!$BD92,IF(CA$19&lt;='様式３（療養者名簿）（⑤の場合）'!$BE92,1,0),0),0)</f>
        <v>0</v>
      </c>
      <c r="CB87" s="256">
        <f>IF(CB$19-'様式３（療養者名簿）（⑤の場合）'!$BD92+1&lt;=15,IF(CB$19&gt;='様式３（療養者名簿）（⑤の場合）'!$BD92,IF(CB$19&lt;='様式３（療養者名簿）（⑤の場合）'!$BE92,1,0),0),0)</f>
        <v>0</v>
      </c>
      <c r="CC87" s="256">
        <f>IF(CC$19-'様式３（療養者名簿）（⑤の場合）'!$BD92+1&lt;=15,IF(CC$19&gt;='様式３（療養者名簿）（⑤の場合）'!$BD92,IF(CC$19&lt;='様式３（療養者名簿）（⑤の場合）'!$BE92,1,0),0),0)</f>
        <v>0</v>
      </c>
      <c r="CD87" s="256">
        <f>IF(CD$19-'様式３（療養者名簿）（⑤の場合）'!$BD92+1&lt;=15,IF(CD$19&gt;='様式３（療養者名簿）（⑤の場合）'!$BD92,IF(CD$19&lt;='様式３（療養者名簿）（⑤の場合）'!$BE92,1,0),0),0)</f>
        <v>0</v>
      </c>
      <c r="CE87" s="256">
        <f>IF(CE$19-'様式３（療養者名簿）（⑤の場合）'!$BD92+1&lt;=15,IF(CE$19&gt;='様式３（療養者名簿）（⑤の場合）'!$BD92,IF(CE$19&lt;='様式３（療養者名簿）（⑤の場合）'!$BE92,1,0),0),0)</f>
        <v>0</v>
      </c>
      <c r="CF87" s="256">
        <f>IF(CF$19-'様式３（療養者名簿）（⑤の場合）'!$BD92+1&lt;=15,IF(CF$19&gt;='様式３（療養者名簿）（⑤の場合）'!$BD92,IF(CF$19&lt;='様式３（療養者名簿）（⑤の場合）'!$BE92,1,0),0),0)</f>
        <v>0</v>
      </c>
      <c r="CG87" s="256">
        <f>IF(CG$19-'様式３（療養者名簿）（⑤の場合）'!$BD92+1&lt;=15,IF(CG$19&gt;='様式３（療養者名簿）（⑤の場合）'!$BD92,IF(CG$19&lt;='様式３（療養者名簿）（⑤の場合）'!$BE92,1,0),0),0)</f>
        <v>0</v>
      </c>
      <c r="CH87" s="256">
        <f>IF(CH$19-'様式３（療養者名簿）（⑤の場合）'!$BD92+1&lt;=15,IF(CH$19&gt;='様式３（療養者名簿）（⑤の場合）'!$BD92,IF(CH$19&lt;='様式３（療養者名簿）（⑤の場合）'!$BE92,1,0),0),0)</f>
        <v>0</v>
      </c>
      <c r="CI87" s="256">
        <f>IF(CI$19-'様式３（療養者名簿）（⑤の場合）'!$BD92+1&lt;=15,IF(CI$19&gt;='様式３（療養者名簿）（⑤の場合）'!$BD92,IF(CI$19&lt;='様式３（療養者名簿）（⑤の場合）'!$BE92,1,0),0),0)</f>
        <v>0</v>
      </c>
      <c r="CJ87" s="256">
        <f>IF(CJ$19-'様式３（療養者名簿）（⑤の場合）'!$BD92+1&lt;=15,IF(CJ$19&gt;='様式３（療養者名簿）（⑤の場合）'!$BD92,IF(CJ$19&lt;='様式３（療養者名簿）（⑤の場合）'!$BE92,1,0),0),0)</f>
        <v>0</v>
      </c>
      <c r="CK87" s="256">
        <f>IF(CK$19-'様式３（療養者名簿）（⑤の場合）'!$BD92+1&lt;=15,IF(CK$19&gt;='様式３（療養者名簿）（⑤の場合）'!$BD92,IF(CK$19&lt;='様式３（療養者名簿）（⑤の場合）'!$BE92,1,0),0),0)</f>
        <v>0</v>
      </c>
      <c r="CL87" s="256">
        <f>IF(CL$19-'様式３（療養者名簿）（⑤の場合）'!$BD92+1&lt;=15,IF(CL$19&gt;='様式３（療養者名簿）（⑤の場合）'!$BD92,IF(CL$19&lt;='様式３（療養者名簿）（⑤の場合）'!$BE92,1,0),0),0)</f>
        <v>0</v>
      </c>
      <c r="CM87" s="256">
        <f>IF(CM$19-'様式３（療養者名簿）（⑤の場合）'!$BD92+1&lt;=15,IF(CM$19&gt;='様式３（療養者名簿）（⑤の場合）'!$BD92,IF(CM$19&lt;='様式３（療養者名簿）（⑤の場合）'!$BE92,1,0),0),0)</f>
        <v>0</v>
      </c>
      <c r="CN87" s="256">
        <f>IF(CN$19-'様式３（療養者名簿）（⑤の場合）'!$BD92+1&lt;=15,IF(CN$19&gt;='様式３（療養者名簿）（⑤の場合）'!$BD92,IF(CN$19&lt;='様式３（療養者名簿）（⑤の場合）'!$BE92,1,0),0),0)</f>
        <v>0</v>
      </c>
      <c r="CO87" s="256">
        <f>IF(CO$19-'様式３（療養者名簿）（⑤の場合）'!$BD92+1&lt;=15,IF(CO$19&gt;='様式３（療養者名簿）（⑤の場合）'!$BD92,IF(CO$19&lt;='様式３（療養者名簿）（⑤の場合）'!$BE92,1,0),0),0)</f>
        <v>0</v>
      </c>
      <c r="CP87" s="256">
        <f>IF(CP$19-'様式３（療養者名簿）（⑤の場合）'!$BD92+1&lt;=15,IF(CP$19&gt;='様式３（療養者名簿）（⑤の場合）'!$BD92,IF(CP$19&lt;='様式３（療養者名簿）（⑤の場合）'!$BE92,1,0),0),0)</f>
        <v>0</v>
      </c>
      <c r="CQ87" s="256">
        <f>IF(CQ$19-'様式３（療養者名簿）（⑤の場合）'!$BD92+1&lt;=15,IF(CQ$19&gt;='様式３（療養者名簿）（⑤の場合）'!$BD92,IF(CQ$19&lt;='様式３（療養者名簿）（⑤の場合）'!$BE92,1,0),0),0)</f>
        <v>0</v>
      </c>
      <c r="CR87" s="256">
        <f>IF(CR$19-'様式３（療養者名簿）（⑤の場合）'!$BD92+1&lt;=15,IF(CR$19&gt;='様式３（療養者名簿）（⑤の場合）'!$BD92,IF(CR$19&lt;='様式３（療養者名簿）（⑤の場合）'!$BE92,1,0),0),0)</f>
        <v>0</v>
      </c>
      <c r="CS87" s="256">
        <f>IF(CS$19-'様式３（療養者名簿）（⑤の場合）'!$BD92+1&lt;=15,IF(CS$19&gt;='様式３（療養者名簿）（⑤の場合）'!$BD92,IF(CS$19&lt;='様式３（療養者名簿）（⑤の場合）'!$BE92,1,0),0),0)</f>
        <v>0</v>
      </c>
      <c r="CT87" s="256">
        <f>IF(CT$19-'様式３（療養者名簿）（⑤の場合）'!$BD92+1&lt;=15,IF(CT$19&gt;='様式３（療養者名簿）（⑤の場合）'!$BD92,IF(CT$19&lt;='様式３（療養者名簿）（⑤の場合）'!$BE92,1,0),0),0)</f>
        <v>0</v>
      </c>
      <c r="CU87" s="256">
        <f>IF(CU$19-'様式３（療養者名簿）（⑤の場合）'!$BD92+1&lt;=15,IF(CU$19&gt;='様式３（療養者名簿）（⑤の場合）'!$BD92,IF(CU$19&lt;='様式３（療養者名簿）（⑤の場合）'!$BE92,1,0),0),0)</f>
        <v>0</v>
      </c>
      <c r="CV87" s="256">
        <f>IF(CV$19-'様式３（療養者名簿）（⑤の場合）'!$BD92+1&lt;=15,IF(CV$19&gt;='様式３（療養者名簿）（⑤の場合）'!$BD92,IF(CV$19&lt;='様式３（療養者名簿）（⑤の場合）'!$BE92,1,0),0),0)</f>
        <v>0</v>
      </c>
      <c r="CW87" s="256">
        <f>IF(CW$19-'様式３（療養者名簿）（⑤の場合）'!$BD92+1&lt;=15,IF(CW$19&gt;='様式３（療養者名簿）（⑤の場合）'!$BD92,IF(CW$19&lt;='様式３（療養者名簿）（⑤の場合）'!$BE92,1,0),0),0)</f>
        <v>0</v>
      </c>
      <c r="CX87" s="256">
        <f>IF(CX$19-'様式３（療養者名簿）（⑤の場合）'!$BD92+1&lt;=15,IF(CX$19&gt;='様式３（療養者名簿）（⑤の場合）'!$BD92,IF(CX$19&lt;='様式３（療養者名簿）（⑤の場合）'!$BE92,1,0),0),0)</f>
        <v>0</v>
      </c>
      <c r="CY87" s="256">
        <f>IF(CY$19-'様式３（療養者名簿）（⑤の場合）'!$BD92+1&lt;=15,IF(CY$19&gt;='様式３（療養者名簿）（⑤の場合）'!$BD92,IF(CY$19&lt;='様式３（療養者名簿）（⑤の場合）'!$BE92,1,0),0),0)</f>
        <v>0</v>
      </c>
      <c r="CZ87" s="256">
        <f>IF(CZ$19-'様式３（療養者名簿）（⑤の場合）'!$BD92+1&lt;=15,IF(CZ$19&gt;='様式３（療養者名簿）（⑤の場合）'!$BD92,IF(CZ$19&lt;='様式３（療養者名簿）（⑤の場合）'!$BE92,1,0),0),0)</f>
        <v>0</v>
      </c>
      <c r="DA87" s="256">
        <f>IF(DA$19-'様式３（療養者名簿）（⑤の場合）'!$BD92+1&lt;=15,IF(DA$19&gt;='様式３（療養者名簿）（⑤の場合）'!$BD92,IF(DA$19&lt;='様式３（療養者名簿）（⑤の場合）'!$BE92,1,0),0),0)</f>
        <v>0</v>
      </c>
      <c r="DB87" s="256">
        <f>IF(DB$19-'様式３（療養者名簿）（⑤の場合）'!$BD92+1&lt;=15,IF(DB$19&gt;='様式３（療養者名簿）（⑤の場合）'!$BD92,IF(DB$19&lt;='様式３（療養者名簿）（⑤の場合）'!$BE92,1,0),0),0)</f>
        <v>0</v>
      </c>
      <c r="DC87" s="256">
        <f>IF(DC$19-'様式３（療養者名簿）（⑤の場合）'!$BD92+1&lt;=15,IF(DC$19&gt;='様式３（療養者名簿）（⑤の場合）'!$BD92,IF(DC$19&lt;='様式３（療養者名簿）（⑤の場合）'!$BE92,1,0),0),0)</f>
        <v>0</v>
      </c>
      <c r="DD87" s="256">
        <f>IF(DD$19-'様式３（療養者名簿）（⑤の場合）'!$BD92+1&lt;=15,IF(DD$19&gt;='様式３（療養者名簿）（⑤の場合）'!$BD92,IF(DD$19&lt;='様式３（療養者名簿）（⑤の場合）'!$BE92,1,0),0),0)</f>
        <v>0</v>
      </c>
      <c r="DE87" s="256">
        <f>IF(DE$19-'様式３（療養者名簿）（⑤の場合）'!$BD92+1&lt;=15,IF(DE$19&gt;='様式３（療養者名簿）（⑤の場合）'!$BD92,IF(DE$19&lt;='様式３（療養者名簿）（⑤の場合）'!$BE92,1,0),0),0)</f>
        <v>0</v>
      </c>
      <c r="DF87" s="256">
        <f>IF(DF$19-'様式３（療養者名簿）（⑤の場合）'!$BD92+1&lt;=15,IF(DF$19&gt;='様式３（療養者名簿）（⑤の場合）'!$BD92,IF(DF$19&lt;='様式３（療養者名簿）（⑤の場合）'!$BE92,1,0),0),0)</f>
        <v>0</v>
      </c>
      <c r="DG87" s="256">
        <f>IF(DG$19-'様式３（療養者名簿）（⑤の場合）'!$BD92+1&lt;=15,IF(DG$19&gt;='様式３（療養者名簿）（⑤の場合）'!$BD92,IF(DG$19&lt;='様式３（療養者名簿）（⑤の場合）'!$BE92,1,0),0),0)</f>
        <v>0</v>
      </c>
      <c r="DH87" s="256">
        <f>IF(DH$19-'様式３（療養者名簿）（⑤の場合）'!$BD92+1&lt;=15,IF(DH$19&gt;='様式３（療養者名簿）（⑤の場合）'!$BD92,IF(DH$19&lt;='様式３（療養者名簿）（⑤の場合）'!$BE92,1,0),0),0)</f>
        <v>0</v>
      </c>
      <c r="DI87" s="256">
        <f>IF(DI$19-'様式３（療養者名簿）（⑤の場合）'!$BD92+1&lt;=15,IF(DI$19&gt;='様式３（療養者名簿）（⑤の場合）'!$BD92,IF(DI$19&lt;='様式３（療養者名簿）（⑤の場合）'!$BE92,1,0),0),0)</f>
        <v>0</v>
      </c>
      <c r="DJ87" s="256">
        <f>IF(DJ$19-'様式３（療養者名簿）（⑤の場合）'!$BD92+1&lt;=15,IF(DJ$19&gt;='様式３（療養者名簿）（⑤の場合）'!$BD92,IF(DJ$19&lt;='様式３（療養者名簿）（⑤の場合）'!$BE92,1,0),0),0)</f>
        <v>0</v>
      </c>
      <c r="DK87" s="256">
        <f>IF(DK$19-'様式３（療養者名簿）（⑤の場合）'!$BD92+1&lt;=15,IF(DK$19&gt;='様式３（療養者名簿）（⑤の場合）'!$BD92,IF(DK$19&lt;='様式３（療養者名簿）（⑤の場合）'!$BE92,1,0),0),0)</f>
        <v>0</v>
      </c>
      <c r="DL87" s="256">
        <f>IF(DL$19-'様式３（療養者名簿）（⑤の場合）'!$BD92+1&lt;=15,IF(DL$19&gt;='様式３（療養者名簿）（⑤の場合）'!$BD92,IF(DL$19&lt;='様式３（療養者名簿）（⑤の場合）'!$BE92,1,0),0),0)</f>
        <v>0</v>
      </c>
      <c r="DM87" s="256">
        <f>IF(DM$19-'様式３（療養者名簿）（⑤の場合）'!$BD92+1&lt;=15,IF(DM$19&gt;='様式３（療養者名簿）（⑤の場合）'!$BD92,IF(DM$19&lt;='様式３（療養者名簿）（⑤の場合）'!$BE92,1,0),0),0)</f>
        <v>0</v>
      </c>
      <c r="DN87" s="256">
        <f>IF(DN$19-'様式３（療養者名簿）（⑤の場合）'!$BD92+1&lt;=15,IF(DN$19&gt;='様式３（療養者名簿）（⑤の場合）'!$BD92,IF(DN$19&lt;='様式３（療養者名簿）（⑤の場合）'!$BE92,1,0),0),0)</f>
        <v>0</v>
      </c>
      <c r="DO87" s="256">
        <f>IF(DO$19-'様式３（療養者名簿）（⑤の場合）'!$BD92+1&lt;=15,IF(DO$19&gt;='様式３（療養者名簿）（⑤の場合）'!$BD92,IF(DO$19&lt;='様式３（療養者名簿）（⑤の場合）'!$BE92,1,0),0),0)</f>
        <v>0</v>
      </c>
      <c r="DP87" s="256">
        <f>IF(DP$19-'様式３（療養者名簿）（⑤の場合）'!$BD92+1&lt;=15,IF(DP$19&gt;='様式３（療養者名簿）（⑤の場合）'!$BD92,IF(DP$19&lt;='様式３（療養者名簿）（⑤の場合）'!$BE92,1,0),0),0)</f>
        <v>0</v>
      </c>
      <c r="DQ87" s="256">
        <f>IF(DQ$19-'様式３（療養者名簿）（⑤の場合）'!$BD92+1&lt;=15,IF(DQ$19&gt;='様式３（療養者名簿）（⑤の場合）'!$BD92,IF(DQ$19&lt;='様式３（療養者名簿）（⑤の場合）'!$BE92,1,0),0),0)</f>
        <v>0</v>
      </c>
      <c r="DR87" s="256">
        <f>IF(DR$19-'様式３（療養者名簿）（⑤の場合）'!$BD92+1&lt;=15,IF(DR$19&gt;='様式３（療養者名簿）（⑤の場合）'!$BD92,IF(DR$19&lt;='様式３（療養者名簿）（⑤の場合）'!$BE92,1,0),0),0)</f>
        <v>0</v>
      </c>
      <c r="DS87" s="256">
        <f>IF(DS$19-'様式３（療養者名簿）（⑤の場合）'!$BD92+1&lt;=15,IF(DS$19&gt;='様式３（療養者名簿）（⑤の場合）'!$BD92,IF(DS$19&lt;='様式３（療養者名簿）（⑤の場合）'!$BE92,1,0),0),0)</f>
        <v>0</v>
      </c>
      <c r="DT87" s="256">
        <f>IF(DT$19-'様式３（療養者名簿）（⑤の場合）'!$BD92+1&lt;=15,IF(DT$19&gt;='様式３（療養者名簿）（⑤の場合）'!$BD92,IF(DT$19&lt;='様式３（療養者名簿）（⑤の場合）'!$BE92,1,0),0),0)</f>
        <v>0</v>
      </c>
      <c r="DU87" s="256">
        <f>IF(DU$19-'様式３（療養者名簿）（⑤の場合）'!$BD92+1&lt;=15,IF(DU$19&gt;='様式３（療養者名簿）（⑤の場合）'!$BD92,IF(DU$19&lt;='様式３（療養者名簿）（⑤の場合）'!$BE92,1,0),0),0)</f>
        <v>0</v>
      </c>
      <c r="DV87" s="256">
        <f>IF(DV$19-'様式３（療養者名簿）（⑤の場合）'!$BD92+1&lt;=15,IF(DV$19&gt;='様式３（療養者名簿）（⑤の場合）'!$BD92,IF(DV$19&lt;='様式３（療養者名簿）（⑤の場合）'!$BE92,1,0),0),0)</f>
        <v>0</v>
      </c>
      <c r="DW87" s="256">
        <f>IF(DW$19-'様式３（療養者名簿）（⑤の場合）'!$BD92+1&lt;=15,IF(DW$19&gt;='様式３（療養者名簿）（⑤の場合）'!$BD92,IF(DW$19&lt;='様式３（療養者名簿）（⑤の場合）'!$BE92,1,0),0),0)</f>
        <v>0</v>
      </c>
      <c r="DX87" s="256">
        <f>IF(DX$19-'様式３（療養者名簿）（⑤の場合）'!$BD92+1&lt;=15,IF(DX$19&gt;='様式３（療養者名簿）（⑤の場合）'!$BD92,IF(DX$19&lt;='様式３（療養者名簿）（⑤の場合）'!$BE92,1,0),0),0)</f>
        <v>0</v>
      </c>
      <c r="DY87" s="256">
        <f>IF(DY$19-'様式３（療養者名簿）（⑤の場合）'!$BD92+1&lt;=15,IF(DY$19&gt;='様式３（療養者名簿）（⑤の場合）'!$BD92,IF(DY$19&lt;='様式３（療養者名簿）（⑤の場合）'!$BE92,1,0),0),0)</f>
        <v>0</v>
      </c>
      <c r="DZ87" s="256">
        <f>IF(DZ$19-'様式３（療養者名簿）（⑤の場合）'!$BD92+1&lt;=15,IF(DZ$19&gt;='様式３（療養者名簿）（⑤の場合）'!$BD92,IF(DZ$19&lt;='様式３（療養者名簿）（⑤の場合）'!$BE92,1,0),0),0)</f>
        <v>0</v>
      </c>
      <c r="EA87" s="256">
        <f>IF(EA$19-'様式３（療養者名簿）（⑤の場合）'!$BD92+1&lt;=15,IF(EA$19&gt;='様式３（療養者名簿）（⑤の場合）'!$BD92,IF(EA$19&lt;='様式３（療養者名簿）（⑤の場合）'!$BE92,1,0),0),0)</f>
        <v>0</v>
      </c>
      <c r="EB87" s="256">
        <f>IF(EB$19-'様式３（療養者名簿）（⑤の場合）'!$BD92+1&lt;=15,IF(EB$19&gt;='様式３（療養者名簿）（⑤の場合）'!$BD92,IF(EB$19&lt;='様式３（療養者名簿）（⑤の場合）'!$BE92,1,0),0),0)</f>
        <v>0</v>
      </c>
      <c r="EC87" s="256">
        <f>IF(EC$19-'様式３（療養者名簿）（⑤の場合）'!$BD92+1&lt;=15,IF(EC$19&gt;='様式３（療養者名簿）（⑤の場合）'!$BD92,IF(EC$19&lt;='様式３（療養者名簿）（⑤の場合）'!$BE92,1,0),0),0)</f>
        <v>0</v>
      </c>
      <c r="ED87" s="256">
        <f>IF(ED$19-'様式３（療養者名簿）（⑤の場合）'!$BD92+1&lt;=15,IF(ED$19&gt;='様式３（療養者名簿）（⑤の場合）'!$BD92,IF(ED$19&lt;='様式３（療養者名簿）（⑤の場合）'!$BE92,1,0),0),0)</f>
        <v>0</v>
      </c>
      <c r="EE87" s="256">
        <f>IF(EE$19-'様式３（療養者名簿）（⑤の場合）'!$BD92+1&lt;=15,IF(EE$19&gt;='様式３（療養者名簿）（⑤の場合）'!$BD92,IF(EE$19&lt;='様式３（療養者名簿）（⑤の場合）'!$BE92,1,0),0),0)</f>
        <v>0</v>
      </c>
      <c r="EF87" s="256">
        <f>IF(EF$19-'様式３（療養者名簿）（⑤の場合）'!$BD92+1&lt;=15,IF(EF$19&gt;='様式３（療養者名簿）（⑤の場合）'!$BD92,IF(EF$19&lt;='様式３（療養者名簿）（⑤の場合）'!$BE92,1,0),0),0)</f>
        <v>0</v>
      </c>
      <c r="EG87" s="256">
        <f>IF(EG$19-'様式３（療養者名簿）（⑤の場合）'!$BD92+1&lt;=15,IF(EG$19&gt;='様式３（療養者名簿）（⑤の場合）'!$BD92,IF(EG$19&lt;='様式３（療養者名簿）（⑤の場合）'!$BE92,1,0),0),0)</f>
        <v>0</v>
      </c>
      <c r="EH87" s="256">
        <f>IF(EH$19-'様式３（療養者名簿）（⑤の場合）'!$BD92+1&lt;=15,IF(EH$19&gt;='様式３（療養者名簿）（⑤の場合）'!$BD92,IF(EH$19&lt;='様式３（療養者名簿）（⑤の場合）'!$BE92,1,0),0),0)</f>
        <v>0</v>
      </c>
      <c r="EI87" s="256">
        <f>IF(EI$19-'様式３（療養者名簿）（⑤の場合）'!$BD92+1&lt;=15,IF(EI$19&gt;='様式３（療養者名簿）（⑤の場合）'!$BD92,IF(EI$19&lt;='様式３（療養者名簿）（⑤の場合）'!$BE92,1,0),0),0)</f>
        <v>0</v>
      </c>
      <c r="EJ87" s="256">
        <f>IF(EJ$19-'様式３（療養者名簿）（⑤の場合）'!$BD92+1&lt;=15,IF(EJ$19&gt;='様式３（療養者名簿）（⑤の場合）'!$BD92,IF(EJ$19&lt;='様式３（療養者名簿）（⑤の場合）'!$BE92,1,0),0),0)</f>
        <v>0</v>
      </c>
      <c r="EK87" s="256">
        <f>IF(EK$19-'様式３（療養者名簿）（⑤の場合）'!$BD92+1&lt;=15,IF(EK$19&gt;='様式３（療養者名簿）（⑤の場合）'!$BD92,IF(EK$19&lt;='様式３（療養者名簿）（⑤の場合）'!$BE92,1,0),0),0)</f>
        <v>0</v>
      </c>
      <c r="EL87" s="256">
        <f>IF(EL$19-'様式３（療養者名簿）（⑤の場合）'!$BD92+1&lt;=15,IF(EL$19&gt;='様式３（療養者名簿）（⑤の場合）'!$BD92,IF(EL$19&lt;='様式３（療養者名簿）（⑤の場合）'!$BE92,1,0),0),0)</f>
        <v>0</v>
      </c>
      <c r="EM87" s="256">
        <f>IF(EM$19-'様式３（療養者名簿）（⑤の場合）'!$BD92+1&lt;=15,IF(EM$19&gt;='様式３（療養者名簿）（⑤の場合）'!$BD92,IF(EM$19&lt;='様式３（療養者名簿）（⑤の場合）'!$BE92,1,0),0),0)</f>
        <v>0</v>
      </c>
      <c r="EN87" s="256">
        <f>IF(EN$19-'様式３（療養者名簿）（⑤の場合）'!$BD92+1&lt;=15,IF(EN$19&gt;='様式３（療養者名簿）（⑤の場合）'!$BD92,IF(EN$19&lt;='様式３（療養者名簿）（⑤の場合）'!$BE92,1,0),0),0)</f>
        <v>0</v>
      </c>
      <c r="EO87" s="256">
        <f>IF(EO$19-'様式３（療養者名簿）（⑤の場合）'!$BD92+1&lt;=15,IF(EO$19&gt;='様式３（療養者名簿）（⑤の場合）'!$BD92,IF(EO$19&lt;='様式３（療養者名簿）（⑤の場合）'!$BE92,1,0),0),0)</f>
        <v>0</v>
      </c>
      <c r="EP87" s="256">
        <f>IF(EP$19-'様式３（療養者名簿）（⑤の場合）'!$BD92+1&lt;=15,IF(EP$19&gt;='様式３（療養者名簿）（⑤の場合）'!$BD92,IF(EP$19&lt;='様式３（療養者名簿）（⑤の場合）'!$BE92,1,0),0),0)</f>
        <v>0</v>
      </c>
      <c r="EQ87" s="256">
        <f>IF(EQ$19-'様式３（療養者名簿）（⑤の場合）'!$BD92+1&lt;=15,IF(EQ$19&gt;='様式３（療養者名簿）（⑤の場合）'!$BD92,IF(EQ$19&lt;='様式３（療養者名簿）（⑤の場合）'!$BE92,1,0),0),0)</f>
        <v>0</v>
      </c>
      <c r="ER87" s="256">
        <f>IF(ER$19-'様式３（療養者名簿）（⑤の場合）'!$BD92+1&lt;=15,IF(ER$19&gt;='様式３（療養者名簿）（⑤の場合）'!$BD92,IF(ER$19&lt;='様式３（療養者名簿）（⑤の場合）'!$BE92,1,0),0),0)</f>
        <v>0</v>
      </c>
      <c r="ES87" s="256">
        <f>IF(ES$19-'様式３（療養者名簿）（⑤の場合）'!$BD92+1&lt;=15,IF(ES$19&gt;='様式３（療養者名簿）（⑤の場合）'!$BD92,IF(ES$19&lt;='様式３（療養者名簿）（⑤の場合）'!$BE92,1,0),0),0)</f>
        <v>0</v>
      </c>
      <c r="ET87" s="256">
        <f>IF(ET$19-'様式３（療養者名簿）（⑤の場合）'!$BD92+1&lt;=15,IF(ET$19&gt;='様式３（療養者名簿）（⑤の場合）'!$BD92,IF(ET$19&lt;='様式３（療養者名簿）（⑤の場合）'!$BE92,1,0),0),0)</f>
        <v>0</v>
      </c>
      <c r="EU87" s="256">
        <f>IF(EU$19-'様式３（療養者名簿）（⑤の場合）'!$BD92+1&lt;=15,IF(EU$19&gt;='様式３（療養者名簿）（⑤の場合）'!$BD92,IF(EU$19&lt;='様式３（療養者名簿）（⑤の場合）'!$BE92,1,0),0),0)</f>
        <v>0</v>
      </c>
      <c r="EV87" s="256">
        <f>IF(EV$19-'様式３（療養者名簿）（⑤の場合）'!$BD92+1&lt;=15,IF(EV$19&gt;='様式３（療養者名簿）（⑤の場合）'!$BD92,IF(EV$19&lt;='様式３（療養者名簿）（⑤の場合）'!$BE92,1,0),0),0)</f>
        <v>0</v>
      </c>
      <c r="EW87" s="256">
        <f>IF(EW$19-'様式３（療養者名簿）（⑤の場合）'!$BD92+1&lt;=15,IF(EW$19&gt;='様式３（療養者名簿）（⑤の場合）'!$BD92,IF(EW$19&lt;='様式３（療養者名簿）（⑤の場合）'!$BE92,1,0),0),0)</f>
        <v>0</v>
      </c>
      <c r="EX87" s="256">
        <f>IF(EX$19-'様式３（療養者名簿）（⑤の場合）'!$BD92+1&lt;=15,IF(EX$19&gt;='様式３（療養者名簿）（⑤の場合）'!$BD92,IF(EX$19&lt;='様式３（療養者名簿）（⑤の場合）'!$BE92,1,0),0),0)</f>
        <v>0</v>
      </c>
      <c r="EY87" s="256">
        <f>IF(EY$19-'様式３（療養者名簿）（⑤の場合）'!$BD92+1&lt;=15,IF(EY$19&gt;='様式３（療養者名簿）（⑤の場合）'!$BD92,IF(EY$19&lt;='様式３（療養者名簿）（⑤の場合）'!$BE92,1,0),0),0)</f>
        <v>0</v>
      </c>
      <c r="EZ87" s="256">
        <f>IF(EZ$19-'様式３（療養者名簿）（⑤の場合）'!$BD92+1&lt;=15,IF(EZ$19&gt;='様式３（療養者名簿）（⑤の場合）'!$BD92,IF(EZ$19&lt;='様式３（療養者名簿）（⑤の場合）'!$BE92,1,0),0),0)</f>
        <v>0</v>
      </c>
      <c r="FA87" s="256">
        <f>IF(FA$19-'様式３（療養者名簿）（⑤の場合）'!$BD92+1&lt;=15,IF(FA$19&gt;='様式３（療養者名簿）（⑤の場合）'!$BD92,IF(FA$19&lt;='様式３（療養者名簿）（⑤の場合）'!$BE92,1,0),0),0)</f>
        <v>0</v>
      </c>
      <c r="FB87" s="256">
        <f>IF(FB$19-'様式３（療養者名簿）（⑤の場合）'!$BD92+1&lt;=15,IF(FB$19&gt;='様式３（療養者名簿）（⑤の場合）'!$BD92,IF(FB$19&lt;='様式３（療養者名簿）（⑤の場合）'!$BE92,1,0),0),0)</f>
        <v>0</v>
      </c>
      <c r="FC87" s="256">
        <f>IF(FC$19-'様式３（療養者名簿）（⑤の場合）'!$BD92+1&lt;=15,IF(FC$19&gt;='様式３（療養者名簿）（⑤の場合）'!$BD92,IF(FC$19&lt;='様式３（療養者名簿）（⑤の場合）'!$BE92,1,0),0),0)</f>
        <v>0</v>
      </c>
      <c r="FD87" s="256">
        <f>IF(FD$19-'様式３（療養者名簿）（⑤の場合）'!$BD92+1&lt;=15,IF(FD$19&gt;='様式３（療養者名簿）（⑤の場合）'!$BD92,IF(FD$19&lt;='様式３（療養者名簿）（⑤の場合）'!$BE92,1,0),0),0)</f>
        <v>0</v>
      </c>
      <c r="FE87" s="256">
        <f>IF(FE$19-'様式３（療養者名簿）（⑤の場合）'!$BD92+1&lt;=15,IF(FE$19&gt;='様式３（療養者名簿）（⑤の場合）'!$BD92,IF(FE$19&lt;='様式３（療養者名簿）（⑤の場合）'!$BE92,1,0),0),0)</f>
        <v>0</v>
      </c>
      <c r="FF87" s="256">
        <f>IF(FF$19-'様式３（療養者名簿）（⑤の場合）'!$BD92+1&lt;=15,IF(FF$19&gt;='様式３（療養者名簿）（⑤の場合）'!$BD92,IF(FF$19&lt;='様式３（療養者名簿）（⑤の場合）'!$BE92,1,0),0),0)</f>
        <v>0</v>
      </c>
      <c r="FG87" s="256">
        <f>IF(FG$19-'様式３（療養者名簿）（⑤の場合）'!$BD92+1&lt;=15,IF(FG$19&gt;='様式３（療養者名簿）（⑤の場合）'!$BD92,IF(FG$19&lt;='様式３（療養者名簿）（⑤の場合）'!$BE92,1,0),0),0)</f>
        <v>0</v>
      </c>
      <c r="FH87" s="256">
        <f>IF(FH$19-'様式３（療養者名簿）（⑤の場合）'!$BD92+1&lt;=15,IF(FH$19&gt;='様式３（療養者名簿）（⑤の場合）'!$BD92,IF(FH$19&lt;='様式３（療養者名簿）（⑤の場合）'!$BE92,1,0),0),0)</f>
        <v>0</v>
      </c>
      <c r="FI87" s="256">
        <f>IF(FI$19-'様式３（療養者名簿）（⑤の場合）'!$BD92+1&lt;=15,IF(FI$19&gt;='様式３（療養者名簿）（⑤の場合）'!$BD92,IF(FI$19&lt;='様式３（療養者名簿）（⑤の場合）'!$BE92,1,0),0),0)</f>
        <v>0</v>
      </c>
      <c r="FJ87" s="256">
        <f>IF(FJ$19-'様式３（療養者名簿）（⑤の場合）'!$BD92+1&lt;=15,IF(FJ$19&gt;='様式３（療養者名簿）（⑤の場合）'!$BD92,IF(FJ$19&lt;='様式３（療養者名簿）（⑤の場合）'!$BE92,1,0),0),0)</f>
        <v>0</v>
      </c>
      <c r="FK87" s="256">
        <f>IF(FK$19-'様式３（療養者名簿）（⑤の場合）'!$BD92+1&lt;=15,IF(FK$19&gt;='様式３（療養者名簿）（⑤の場合）'!$BD92,IF(FK$19&lt;='様式３（療養者名簿）（⑤の場合）'!$BE92,1,0),0),0)</f>
        <v>0</v>
      </c>
      <c r="FL87" s="256">
        <f>IF(FL$19-'様式３（療養者名簿）（⑤の場合）'!$BD92+1&lt;=15,IF(FL$19&gt;='様式３（療養者名簿）（⑤の場合）'!$BD92,IF(FL$19&lt;='様式３（療養者名簿）（⑤の場合）'!$BE92,1,0),0),0)</f>
        <v>0</v>
      </c>
      <c r="FM87" s="256">
        <f>IF(FM$19-'様式３（療養者名簿）（⑤の場合）'!$BD92+1&lt;=15,IF(FM$19&gt;='様式３（療養者名簿）（⑤の場合）'!$BD92,IF(FM$19&lt;='様式３（療養者名簿）（⑤の場合）'!$BE92,1,0),0),0)</f>
        <v>0</v>
      </c>
      <c r="FN87" s="256">
        <f>IF(FN$19-'様式３（療養者名簿）（⑤の場合）'!$BD92+1&lt;=15,IF(FN$19&gt;='様式３（療養者名簿）（⑤の場合）'!$BD92,IF(FN$19&lt;='様式３（療養者名簿）（⑤の場合）'!$BE92,1,0),0),0)</f>
        <v>0</v>
      </c>
      <c r="FO87" s="256">
        <f>IF(FO$19-'様式３（療養者名簿）（⑤の場合）'!$BD92+1&lt;=15,IF(FO$19&gt;='様式３（療養者名簿）（⑤の場合）'!$BD92,IF(FO$19&lt;='様式３（療養者名簿）（⑤の場合）'!$BE92,1,0),0),0)</f>
        <v>0</v>
      </c>
      <c r="FP87" s="256">
        <f>IF(FP$19-'様式３（療養者名簿）（⑤の場合）'!$BD92+1&lt;=15,IF(FP$19&gt;='様式３（療養者名簿）（⑤の場合）'!$BD92,IF(FP$19&lt;='様式３（療養者名簿）（⑤の場合）'!$BE92,1,0),0),0)</f>
        <v>0</v>
      </c>
      <c r="FQ87" s="256">
        <f>IF(FQ$19-'様式３（療養者名簿）（⑤の場合）'!$BD92+1&lt;=15,IF(FQ$19&gt;='様式３（療養者名簿）（⑤の場合）'!$BD92,IF(FQ$19&lt;='様式３（療養者名簿）（⑤の場合）'!$BE92,1,0),0),0)</f>
        <v>0</v>
      </c>
      <c r="FR87" s="256">
        <f>IF(FR$19-'様式３（療養者名簿）（⑤の場合）'!$BD92+1&lt;=15,IF(FR$19&gt;='様式３（療養者名簿）（⑤の場合）'!$BD92,IF(FR$19&lt;='様式３（療養者名簿）（⑤の場合）'!$BE92,1,0),0),0)</f>
        <v>0</v>
      </c>
      <c r="FS87" s="256">
        <f>IF(FS$19-'様式３（療養者名簿）（⑤の場合）'!$BD92+1&lt;=15,IF(FS$19&gt;='様式３（療養者名簿）（⑤の場合）'!$BD92,IF(FS$19&lt;='様式３（療養者名簿）（⑤の場合）'!$BE92,1,0),0),0)</f>
        <v>0</v>
      </c>
      <c r="FT87" s="256">
        <f>IF(FT$19-'様式３（療養者名簿）（⑤の場合）'!$BD92+1&lt;=15,IF(FT$19&gt;='様式３（療養者名簿）（⑤の場合）'!$BD92,IF(FT$19&lt;='様式３（療養者名簿）（⑤の場合）'!$BE92,1,0),0),0)</f>
        <v>0</v>
      </c>
      <c r="FU87" s="256">
        <f>IF(FU$19-'様式３（療養者名簿）（⑤の場合）'!$BD92+1&lt;=15,IF(FU$19&gt;='様式３（療養者名簿）（⑤の場合）'!$BD92,IF(FU$19&lt;='様式３（療養者名簿）（⑤の場合）'!$BE92,1,0),0),0)</f>
        <v>0</v>
      </c>
      <c r="FV87" s="256">
        <f>IF(FV$19-'様式３（療養者名簿）（⑤の場合）'!$BD92+1&lt;=15,IF(FV$19&gt;='様式３（療養者名簿）（⑤の場合）'!$BD92,IF(FV$19&lt;='様式３（療養者名簿）（⑤の場合）'!$BE92,1,0),0),0)</f>
        <v>0</v>
      </c>
      <c r="FW87" s="256">
        <f>IF(FW$19-'様式３（療養者名簿）（⑤の場合）'!$BD92+1&lt;=15,IF(FW$19&gt;='様式３（療養者名簿）（⑤の場合）'!$BD92,IF(FW$19&lt;='様式３（療養者名簿）（⑤の場合）'!$BE92,1,0),0),0)</f>
        <v>0</v>
      </c>
      <c r="FX87" s="256">
        <f>IF(FX$19-'様式３（療養者名簿）（⑤の場合）'!$BD92+1&lt;=15,IF(FX$19&gt;='様式３（療養者名簿）（⑤の場合）'!$BD92,IF(FX$19&lt;='様式３（療養者名簿）（⑤の場合）'!$BE92,1,0),0),0)</f>
        <v>0</v>
      </c>
      <c r="FY87" s="256">
        <f>IF(FY$19-'様式３（療養者名簿）（⑤の場合）'!$BD92+1&lt;=15,IF(FY$19&gt;='様式３（療養者名簿）（⑤の場合）'!$BD92,IF(FY$19&lt;='様式３（療養者名簿）（⑤の場合）'!$BE92,1,0),0),0)</f>
        <v>0</v>
      </c>
      <c r="FZ87" s="256">
        <f>IF(FZ$19-'様式３（療養者名簿）（⑤の場合）'!$BD92+1&lt;=15,IF(FZ$19&gt;='様式３（療養者名簿）（⑤の場合）'!$BD92,IF(FZ$19&lt;='様式３（療養者名簿）（⑤の場合）'!$BE92,1,0),0),0)</f>
        <v>0</v>
      </c>
      <c r="GA87" s="256">
        <f>IF(GA$19-'様式３（療養者名簿）（⑤の場合）'!$BD92+1&lt;=15,IF(GA$19&gt;='様式３（療養者名簿）（⑤の場合）'!$BD92,IF(GA$19&lt;='様式３（療養者名簿）（⑤の場合）'!$BE92,1,0),0),0)</f>
        <v>0</v>
      </c>
      <c r="GB87" s="256">
        <f>IF(GB$19-'様式３（療養者名簿）（⑤の場合）'!$BD92+1&lt;=15,IF(GB$19&gt;='様式３（療養者名簿）（⑤の場合）'!$BD92,IF(GB$19&lt;='様式３（療養者名簿）（⑤の場合）'!$BE92,1,0),0),0)</f>
        <v>0</v>
      </c>
      <c r="GC87" s="256">
        <f>IF(GC$19-'様式３（療養者名簿）（⑤の場合）'!$BD92+1&lt;=15,IF(GC$19&gt;='様式３（療養者名簿）（⑤の場合）'!$BD92,IF(GC$19&lt;='様式３（療養者名簿）（⑤の場合）'!$BE92,1,0),0),0)</f>
        <v>0</v>
      </c>
      <c r="GD87" s="256">
        <f>IF(GD$19-'様式３（療養者名簿）（⑤の場合）'!$BD92+1&lt;=15,IF(GD$19&gt;='様式３（療養者名簿）（⑤の場合）'!$BD92,IF(GD$19&lt;='様式３（療養者名簿）（⑤の場合）'!$BE92,1,0),0),0)</f>
        <v>0</v>
      </c>
      <c r="GE87" s="256">
        <f>IF(GE$19-'様式３（療養者名簿）（⑤の場合）'!$BD92+1&lt;=15,IF(GE$19&gt;='様式３（療養者名簿）（⑤の場合）'!$BD92,IF(GE$19&lt;='様式３（療養者名簿）（⑤の場合）'!$BE92,1,0),0),0)</f>
        <v>0</v>
      </c>
      <c r="GF87" s="256">
        <f>IF(GF$19-'様式３（療養者名簿）（⑤の場合）'!$BD92+1&lt;=15,IF(GF$19&gt;='様式３（療養者名簿）（⑤の場合）'!$BD92,IF(GF$19&lt;='様式３（療養者名簿）（⑤の場合）'!$BE92,1,0),0),0)</f>
        <v>0</v>
      </c>
      <c r="GG87" s="256">
        <f>IF(GG$19-'様式３（療養者名簿）（⑤の場合）'!$BD92+1&lt;=15,IF(GG$19&gt;='様式３（療養者名簿）（⑤の場合）'!$BD92,IF(GG$19&lt;='様式３（療養者名簿）（⑤の場合）'!$BE92,1,0),0),0)</f>
        <v>0</v>
      </c>
      <c r="GH87" s="256">
        <f>IF(GH$19-'様式３（療養者名簿）（⑤の場合）'!$BD92+1&lt;=15,IF(GH$19&gt;='様式３（療養者名簿）（⑤の場合）'!$BD92,IF(GH$19&lt;='様式３（療養者名簿）（⑤の場合）'!$BE92,1,0),0),0)</f>
        <v>0</v>
      </c>
      <c r="GI87" s="256">
        <f>IF(GI$19-'様式３（療養者名簿）（⑤の場合）'!$BD92+1&lt;=15,IF(GI$19&gt;='様式３（療養者名簿）（⑤の場合）'!$BD92,IF(GI$19&lt;='様式３（療養者名簿）（⑤の場合）'!$BE92,1,0),0),0)</f>
        <v>0</v>
      </c>
      <c r="GJ87" s="256">
        <f>IF(GJ$19-'様式３（療養者名簿）（⑤の場合）'!$BD92+1&lt;=15,IF(GJ$19&gt;='様式３（療養者名簿）（⑤の場合）'!$BD92,IF(GJ$19&lt;='様式３（療養者名簿）（⑤の場合）'!$BE92,1,0),0),0)</f>
        <v>0</v>
      </c>
      <c r="GK87" s="256">
        <f>IF(GK$19-'様式３（療養者名簿）（⑤の場合）'!$BD92+1&lt;=15,IF(GK$19&gt;='様式３（療養者名簿）（⑤の場合）'!$BD92,IF(GK$19&lt;='様式３（療養者名簿）（⑤の場合）'!$BE92,1,0),0),0)</f>
        <v>0</v>
      </c>
      <c r="GL87" s="256">
        <f>IF(GL$19-'様式３（療養者名簿）（⑤の場合）'!$BD92+1&lt;=15,IF(GL$19&gt;='様式３（療養者名簿）（⑤の場合）'!$BD92,IF(GL$19&lt;='様式３（療養者名簿）（⑤の場合）'!$BE92,1,0),0),0)</f>
        <v>0</v>
      </c>
      <c r="GM87" s="256">
        <f>IF(GM$19-'様式３（療養者名簿）（⑤の場合）'!$BD92+1&lt;=15,IF(GM$19&gt;='様式３（療養者名簿）（⑤の場合）'!$BD92,IF(GM$19&lt;='様式３（療養者名簿）（⑤の場合）'!$BE92,1,0),0),0)</f>
        <v>0</v>
      </c>
      <c r="GN87" s="256">
        <f>IF(GN$19-'様式３（療養者名簿）（⑤の場合）'!$BD92+1&lt;=15,IF(GN$19&gt;='様式３（療養者名簿）（⑤の場合）'!$BD92,IF(GN$19&lt;='様式３（療養者名簿）（⑤の場合）'!$BE92,1,0),0),0)</f>
        <v>0</v>
      </c>
      <c r="GO87" s="256">
        <f>IF(GO$19-'様式３（療養者名簿）（⑤の場合）'!$BD92+1&lt;=15,IF(GO$19&gt;='様式３（療養者名簿）（⑤の場合）'!$BD92,IF(GO$19&lt;='様式３（療養者名簿）（⑤の場合）'!$BE92,1,0),0),0)</f>
        <v>0</v>
      </c>
      <c r="GP87" s="256">
        <f>IF(GP$19-'様式３（療養者名簿）（⑤の場合）'!$BD92+1&lt;=15,IF(GP$19&gt;='様式３（療養者名簿）（⑤の場合）'!$BD92,IF(GP$19&lt;='様式３（療養者名簿）（⑤の場合）'!$BE92,1,0),0),0)</f>
        <v>0</v>
      </c>
      <c r="GQ87" s="256">
        <f>IF(GQ$19-'様式３（療養者名簿）（⑤の場合）'!$BD92+1&lt;=15,IF(GQ$19&gt;='様式３（療養者名簿）（⑤の場合）'!$BD92,IF(GQ$19&lt;='様式３（療養者名簿）（⑤の場合）'!$BE92,1,0),0),0)</f>
        <v>0</v>
      </c>
      <c r="GR87" s="256">
        <f>IF(GR$19-'様式３（療養者名簿）（⑤の場合）'!$BD92+1&lt;=15,IF(GR$19&gt;='様式３（療養者名簿）（⑤の場合）'!$BD92,IF(GR$19&lt;='様式３（療養者名簿）（⑤の場合）'!$BE92,1,0),0),0)</f>
        <v>0</v>
      </c>
      <c r="GS87" s="256">
        <f>IF(GS$19-'様式３（療養者名簿）（⑤の場合）'!$BD92+1&lt;=15,IF(GS$19&gt;='様式３（療養者名簿）（⑤の場合）'!$BD92,IF(GS$19&lt;='様式３（療養者名簿）（⑤の場合）'!$BE92,1,0),0),0)</f>
        <v>0</v>
      </c>
      <c r="GT87" s="256">
        <f>IF(GT$19-'様式３（療養者名簿）（⑤の場合）'!$BD92+1&lt;=15,IF(GT$19&gt;='様式３（療養者名簿）（⑤の場合）'!$BD92,IF(GT$19&lt;='様式３（療養者名簿）（⑤の場合）'!$BE92,1,0),0),0)</f>
        <v>0</v>
      </c>
      <c r="GU87" s="256">
        <f>IF(GU$19-'様式３（療養者名簿）（⑤の場合）'!$BD92+1&lt;=15,IF(GU$19&gt;='様式３（療養者名簿）（⑤の場合）'!$BD92,IF(GU$19&lt;='様式３（療養者名簿）（⑤の場合）'!$BE92,1,0),0),0)</f>
        <v>0</v>
      </c>
      <c r="GV87" s="256">
        <f>IF(GV$19-'様式３（療養者名簿）（⑤の場合）'!$BD92+1&lt;=15,IF(GV$19&gt;='様式３（療養者名簿）（⑤の場合）'!$BD92,IF(GV$19&lt;='様式３（療養者名簿）（⑤の場合）'!$BE92,1,0),0),0)</f>
        <v>0</v>
      </c>
      <c r="GW87" s="256">
        <f>IF(GW$19-'様式３（療養者名簿）（⑤の場合）'!$BD92+1&lt;=15,IF(GW$19&gt;='様式３（療養者名簿）（⑤の場合）'!$BD92,IF(GW$19&lt;='様式３（療養者名簿）（⑤の場合）'!$BE92,1,0),0),0)</f>
        <v>0</v>
      </c>
      <c r="GX87" s="256">
        <f>IF(GX$19-'様式３（療養者名簿）（⑤の場合）'!$BD92+1&lt;=15,IF(GX$19&gt;='様式３（療養者名簿）（⑤の場合）'!$BD92,IF(GX$19&lt;='様式３（療養者名簿）（⑤の場合）'!$BE92,1,0),0),0)</f>
        <v>0</v>
      </c>
      <c r="GY87" s="256">
        <f>IF(GY$19-'様式３（療養者名簿）（⑤の場合）'!$BD92+1&lt;=15,IF(GY$19&gt;='様式３（療養者名簿）（⑤の場合）'!$BD92,IF(GY$19&lt;='様式３（療養者名簿）（⑤の場合）'!$BE92,1,0),0),0)</f>
        <v>0</v>
      </c>
      <c r="GZ87" s="256">
        <f>IF(GZ$19-'様式３（療養者名簿）（⑤の場合）'!$BD92+1&lt;=15,IF(GZ$19&gt;='様式３（療養者名簿）（⑤の場合）'!$BD92,IF(GZ$19&lt;='様式３（療養者名簿）（⑤の場合）'!$BE92,1,0),0),0)</f>
        <v>0</v>
      </c>
      <c r="HA87" s="256">
        <f>IF(HA$19-'様式３（療養者名簿）（⑤の場合）'!$BD92+1&lt;=15,IF(HA$19&gt;='様式３（療養者名簿）（⑤の場合）'!$BD92,IF(HA$19&lt;='様式３（療養者名簿）（⑤の場合）'!$BE92,1,0),0),0)</f>
        <v>0</v>
      </c>
      <c r="HB87" s="256">
        <f>IF(HB$19-'様式３（療養者名簿）（⑤の場合）'!$BD92+1&lt;=15,IF(HB$19&gt;='様式３（療養者名簿）（⑤の場合）'!$BD92,IF(HB$19&lt;='様式３（療養者名簿）（⑤の場合）'!$BE92,1,0),0),0)</f>
        <v>0</v>
      </c>
      <c r="HC87" s="256">
        <f>IF(HC$19-'様式３（療養者名簿）（⑤の場合）'!$BD92+1&lt;=15,IF(HC$19&gt;='様式３（療養者名簿）（⑤の場合）'!$BD92,IF(HC$19&lt;='様式３（療養者名簿）（⑤の場合）'!$BE92,1,0),0),0)</f>
        <v>0</v>
      </c>
      <c r="HD87" s="256">
        <f>IF(HD$19-'様式３（療養者名簿）（⑤の場合）'!$BD92+1&lt;=15,IF(HD$19&gt;='様式３（療養者名簿）（⑤の場合）'!$BD92,IF(HD$19&lt;='様式３（療養者名簿）（⑤の場合）'!$BE92,1,0),0),0)</f>
        <v>0</v>
      </c>
      <c r="HE87" s="256">
        <f>IF(HE$19-'様式３（療養者名簿）（⑤の場合）'!$BD92+1&lt;=15,IF(HE$19&gt;='様式３（療養者名簿）（⑤の場合）'!$BD92,IF(HE$19&lt;='様式３（療養者名簿）（⑤の場合）'!$BE92,1,0),0),0)</f>
        <v>0</v>
      </c>
      <c r="HF87" s="256">
        <f>IF(HF$19-'様式３（療養者名簿）（⑤の場合）'!$BD92+1&lt;=15,IF(HF$19&gt;='様式３（療養者名簿）（⑤の場合）'!$BD92,IF(HF$19&lt;='様式３（療養者名簿）（⑤の場合）'!$BE92,1,0),0),0)</f>
        <v>0</v>
      </c>
      <c r="HG87" s="256">
        <f>IF(HG$19-'様式３（療養者名簿）（⑤の場合）'!$BD92+1&lt;=15,IF(HG$19&gt;='様式３（療養者名簿）（⑤の場合）'!$BD92,IF(HG$19&lt;='様式３（療養者名簿）（⑤の場合）'!$BE92,1,0),0),0)</f>
        <v>0</v>
      </c>
      <c r="HH87" s="256">
        <f>IF(HH$19-'様式３（療養者名簿）（⑤の場合）'!$BD92+1&lt;=15,IF(HH$19&gt;='様式３（療養者名簿）（⑤の場合）'!$BD92,IF(HH$19&lt;='様式３（療養者名簿）（⑤の場合）'!$BE92,1,0),0),0)</f>
        <v>0</v>
      </c>
      <c r="HI87" s="256">
        <f>IF(HI$19-'様式３（療養者名簿）（⑤の場合）'!$BD92+1&lt;=15,IF(HI$19&gt;='様式３（療養者名簿）（⑤の場合）'!$BD92,IF(HI$19&lt;='様式３（療養者名簿）（⑤の場合）'!$BE92,1,0),0),0)</f>
        <v>0</v>
      </c>
      <c r="HJ87" s="256">
        <f>IF(HJ$19-'様式３（療養者名簿）（⑤の場合）'!$BD92+1&lt;=15,IF(HJ$19&gt;='様式３（療養者名簿）（⑤の場合）'!$BD92,IF(HJ$19&lt;='様式３（療養者名簿）（⑤の場合）'!$BE92,1,0),0),0)</f>
        <v>0</v>
      </c>
      <c r="HK87" s="256">
        <f>IF(HK$19-'様式３（療養者名簿）（⑤の場合）'!$BD92+1&lt;=15,IF(HK$19&gt;='様式３（療養者名簿）（⑤の場合）'!$BD92,IF(HK$19&lt;='様式３（療養者名簿）（⑤の場合）'!$BE92,1,0),0),0)</f>
        <v>0</v>
      </c>
      <c r="HL87" s="256">
        <f>IF(HL$19-'様式３（療養者名簿）（⑤の場合）'!$BD92+1&lt;=15,IF(HL$19&gt;='様式３（療養者名簿）（⑤の場合）'!$BD92,IF(HL$19&lt;='様式３（療養者名簿）（⑤の場合）'!$BE92,1,0),0),0)</f>
        <v>0</v>
      </c>
      <c r="HM87" s="256">
        <f>IF(HM$19-'様式３（療養者名簿）（⑤の場合）'!$BD92+1&lt;=15,IF(HM$19&gt;='様式３（療養者名簿）（⑤の場合）'!$BD92,IF(HM$19&lt;='様式３（療養者名簿）（⑤の場合）'!$BE92,1,0),0),0)</f>
        <v>0</v>
      </c>
      <c r="HN87" s="256">
        <f>IF(HN$19-'様式３（療養者名簿）（⑤の場合）'!$BD92+1&lt;=15,IF(HN$19&gt;='様式３（療養者名簿）（⑤の場合）'!$BD92,IF(HN$19&lt;='様式３（療養者名簿）（⑤の場合）'!$BE92,1,0),0),0)</f>
        <v>0</v>
      </c>
      <c r="HO87" s="256">
        <f>IF(HO$19-'様式３（療養者名簿）（⑤の場合）'!$BD92+1&lt;=15,IF(HO$19&gt;='様式３（療養者名簿）（⑤の場合）'!$BD92,IF(HO$19&lt;='様式３（療養者名簿）（⑤の場合）'!$BE92,1,0),0),0)</f>
        <v>0</v>
      </c>
      <c r="HP87" s="256">
        <f>IF(HP$19-'様式３（療養者名簿）（⑤の場合）'!$BD92+1&lt;=15,IF(HP$19&gt;='様式３（療養者名簿）（⑤の場合）'!$BD92,IF(HP$19&lt;='様式３（療養者名簿）（⑤の場合）'!$BE92,1,0),0),0)</f>
        <v>0</v>
      </c>
      <c r="HQ87" s="256">
        <f>IF(HQ$19-'様式３（療養者名簿）（⑤の場合）'!$BD92+1&lt;=15,IF(HQ$19&gt;='様式３（療養者名簿）（⑤の場合）'!$BD92,IF(HQ$19&lt;='様式３（療養者名簿）（⑤の場合）'!$BE92,1,0),0),0)</f>
        <v>0</v>
      </c>
      <c r="HR87" s="256">
        <f>IF(HR$19-'様式３（療養者名簿）（⑤の場合）'!$BD92+1&lt;=15,IF(HR$19&gt;='様式３（療養者名簿）（⑤の場合）'!$BD92,IF(HR$19&lt;='様式３（療養者名簿）（⑤の場合）'!$BE92,1,0),0),0)</f>
        <v>0</v>
      </c>
      <c r="HS87" s="256">
        <f>IF(HS$19-'様式３（療養者名簿）（⑤の場合）'!$BD92+1&lt;=15,IF(HS$19&gt;='様式３（療養者名簿）（⑤の場合）'!$BD92,IF(HS$19&lt;='様式３（療養者名簿）（⑤の場合）'!$BE92,1,0),0),0)</f>
        <v>0</v>
      </c>
      <c r="HT87" s="256">
        <f>IF(HT$19-'様式３（療養者名簿）（⑤の場合）'!$BD92+1&lt;=15,IF(HT$19&gt;='様式３（療養者名簿）（⑤の場合）'!$BD92,IF(HT$19&lt;='様式３（療養者名簿）（⑤の場合）'!$BE92,1,0),0),0)</f>
        <v>0</v>
      </c>
      <c r="HU87" s="256">
        <f>IF(HU$19-'様式３（療養者名簿）（⑤の場合）'!$BD92+1&lt;=15,IF(HU$19&gt;='様式３（療養者名簿）（⑤の場合）'!$BD92,IF(HU$19&lt;='様式３（療養者名簿）（⑤の場合）'!$BE92,1,0),0),0)</f>
        <v>0</v>
      </c>
      <c r="HV87" s="256">
        <f>IF(HV$19-'様式３（療養者名簿）（⑤の場合）'!$BD92+1&lt;=15,IF(HV$19&gt;='様式３（療養者名簿）（⑤の場合）'!$BD92,IF(HV$19&lt;='様式３（療養者名簿）（⑤の場合）'!$BE92,1,0),0),0)</f>
        <v>0</v>
      </c>
      <c r="HW87" s="256">
        <f>IF(HW$19-'様式３（療養者名簿）（⑤の場合）'!$BD92+1&lt;=15,IF(HW$19&gt;='様式３（療養者名簿）（⑤の場合）'!$BD92,IF(HW$19&lt;='様式３（療養者名簿）（⑤の場合）'!$BE92,1,0),0),0)</f>
        <v>0</v>
      </c>
      <c r="HX87" s="256">
        <f>IF(HX$19-'様式３（療養者名簿）（⑤の場合）'!$BD92+1&lt;=15,IF(HX$19&gt;='様式３（療養者名簿）（⑤の場合）'!$BD92,IF(HX$19&lt;='様式３（療養者名簿）（⑤の場合）'!$BE92,1,0),0),0)</f>
        <v>0</v>
      </c>
      <c r="HY87" s="256">
        <f>IF(HY$19-'様式３（療養者名簿）（⑤の場合）'!$BD92+1&lt;=15,IF(HY$19&gt;='様式３（療養者名簿）（⑤の場合）'!$BD92,IF(HY$19&lt;='様式３（療養者名簿）（⑤の場合）'!$BE92,1,0),0),0)</f>
        <v>0</v>
      </c>
      <c r="HZ87" s="256">
        <f>IF(HZ$19-'様式３（療養者名簿）（⑤の場合）'!$BD92+1&lt;=15,IF(HZ$19&gt;='様式３（療養者名簿）（⑤の場合）'!$BD92,IF(HZ$19&lt;='様式３（療養者名簿）（⑤の場合）'!$BE92,1,0),0),0)</f>
        <v>0</v>
      </c>
      <c r="IA87" s="256">
        <f>IF(IA$19-'様式３（療養者名簿）（⑤の場合）'!$BD92+1&lt;=15,IF(IA$19&gt;='様式３（療養者名簿）（⑤の場合）'!$BD92,IF(IA$19&lt;='様式３（療養者名簿）（⑤の場合）'!$BE92,1,0),0),0)</f>
        <v>0</v>
      </c>
      <c r="IB87" s="256">
        <f>IF(IB$19-'様式３（療養者名簿）（⑤の場合）'!$BD92+1&lt;=15,IF(IB$19&gt;='様式３（療養者名簿）（⑤の場合）'!$BD92,IF(IB$19&lt;='様式３（療養者名簿）（⑤の場合）'!$BE92,1,0),0),0)</f>
        <v>0</v>
      </c>
      <c r="IC87" s="256">
        <f>IF(IC$19-'様式３（療養者名簿）（⑤の場合）'!$BD92+1&lt;=15,IF(IC$19&gt;='様式３（療養者名簿）（⑤の場合）'!$BD92,IF(IC$19&lt;='様式３（療養者名簿）（⑤の場合）'!$BE92,1,0),0),0)</f>
        <v>0</v>
      </c>
      <c r="ID87" s="256">
        <f>IF(ID$19-'様式３（療養者名簿）（⑤の場合）'!$BD92+1&lt;=15,IF(ID$19&gt;='様式３（療養者名簿）（⑤の場合）'!$BD92,IF(ID$19&lt;='様式３（療養者名簿）（⑤の場合）'!$BE92,1,0),0),0)</f>
        <v>0</v>
      </c>
      <c r="IE87" s="256">
        <f>IF(IE$19-'様式３（療養者名簿）（⑤の場合）'!$BD92+1&lt;=15,IF(IE$19&gt;='様式３（療養者名簿）（⑤の場合）'!$BD92,IF(IE$19&lt;='様式３（療養者名簿）（⑤の場合）'!$BE92,1,0),0),0)</f>
        <v>0</v>
      </c>
      <c r="IF87" s="256">
        <f>IF(IF$19-'様式３（療養者名簿）（⑤の場合）'!$BD92+1&lt;=15,IF(IF$19&gt;='様式３（療養者名簿）（⑤の場合）'!$BD92,IF(IF$19&lt;='様式３（療養者名簿）（⑤の場合）'!$BE92,1,0),0),0)</f>
        <v>0</v>
      </c>
      <c r="IG87" s="256">
        <f>IF(IG$19-'様式３（療養者名簿）（⑤の場合）'!$BD92+1&lt;=15,IF(IG$19&gt;='様式３（療養者名簿）（⑤の場合）'!$BD92,IF(IG$19&lt;='様式３（療養者名簿）（⑤の場合）'!$BE92,1,0),0),0)</f>
        <v>0</v>
      </c>
      <c r="IH87" s="256">
        <f>IF(IH$19-'様式３（療養者名簿）（⑤の場合）'!$BD92+1&lt;=15,IF(IH$19&gt;='様式３（療養者名簿）（⑤の場合）'!$BD92,IF(IH$19&lt;='様式３（療養者名簿）（⑤の場合）'!$BE92,1,0),0),0)</f>
        <v>0</v>
      </c>
      <c r="II87" s="256">
        <f>IF(II$19-'様式３（療養者名簿）（⑤の場合）'!$BD92+1&lt;=15,IF(II$19&gt;='様式３（療養者名簿）（⑤の場合）'!$BD92,IF(II$19&lt;='様式３（療養者名簿）（⑤の場合）'!$BE92,1,0),0),0)</f>
        <v>0</v>
      </c>
      <c r="IJ87" s="256">
        <f>IF(IJ$19-'様式３（療養者名簿）（⑤の場合）'!$BD92+1&lt;=15,IF(IJ$19&gt;='様式３（療養者名簿）（⑤の場合）'!$BD92,IF(IJ$19&lt;='様式３（療養者名簿）（⑤の場合）'!$BE92,1,0),0),0)</f>
        <v>0</v>
      </c>
      <c r="IK87" s="256">
        <f>IF(IK$19-'様式３（療養者名簿）（⑤の場合）'!$BD92+1&lt;=15,IF(IK$19&gt;='様式３（療養者名簿）（⑤の場合）'!$BD92,IF(IK$19&lt;='様式３（療養者名簿）（⑤の場合）'!$BE92,1,0),0),0)</f>
        <v>0</v>
      </c>
      <c r="IL87" s="256">
        <f>IF(IL$19-'様式３（療養者名簿）（⑤の場合）'!$BD92+1&lt;=15,IF(IL$19&gt;='様式３（療養者名簿）（⑤の場合）'!$BD92,IF(IL$19&lt;='様式３（療養者名簿）（⑤の場合）'!$BE92,1,0),0),0)</f>
        <v>0</v>
      </c>
      <c r="IM87" s="256">
        <f>IF(IM$19-'様式３（療養者名簿）（⑤の場合）'!$BD92+1&lt;=15,IF(IM$19&gt;='様式３（療養者名簿）（⑤の場合）'!$BD92,IF(IM$19&lt;='様式３（療養者名簿）（⑤の場合）'!$BE92,1,0),0),0)</f>
        <v>0</v>
      </c>
      <c r="IN87" s="256">
        <f>IF(IN$19-'様式３（療養者名簿）（⑤の場合）'!$BD92+1&lt;=15,IF(IN$19&gt;='様式３（療養者名簿）（⑤の場合）'!$BD92,IF(IN$19&lt;='様式３（療養者名簿）（⑤の場合）'!$BE92,1,0),0),0)</f>
        <v>0</v>
      </c>
      <c r="IO87" s="256">
        <f>IF(IO$19-'様式３（療養者名簿）（⑤の場合）'!$BD92+1&lt;=15,IF(IO$19&gt;='様式３（療養者名簿）（⑤の場合）'!$BD92,IF(IO$19&lt;='様式３（療養者名簿）（⑤の場合）'!$BE92,1,0),0),0)</f>
        <v>0</v>
      </c>
      <c r="IP87" s="256">
        <f>IF(IP$19-'様式３（療養者名簿）（⑤の場合）'!$BD92+1&lt;=15,IF(IP$19&gt;='様式３（療養者名簿）（⑤の場合）'!$BD92,IF(IP$19&lt;='様式３（療養者名簿）（⑤の場合）'!$BE92,1,0),0),0)</f>
        <v>0</v>
      </c>
      <c r="IQ87" s="256">
        <f>IF(IQ$19-'様式３（療養者名簿）（⑤の場合）'!$BD92+1&lt;=15,IF(IQ$19&gt;='様式３（療養者名簿）（⑤の場合）'!$BD92,IF(IQ$19&lt;='様式３（療養者名簿）（⑤の場合）'!$BE92,1,0),0),0)</f>
        <v>0</v>
      </c>
      <c r="IR87" s="256">
        <f>IF(IR$19-'様式３（療養者名簿）（⑤の場合）'!$BD92+1&lt;=15,IF(IR$19&gt;='様式３（療養者名簿）（⑤の場合）'!$BD92,IF(IR$19&lt;='様式３（療養者名簿）（⑤の場合）'!$BE92,1,0),0),0)</f>
        <v>0</v>
      </c>
      <c r="IS87" s="256">
        <f>IF(IS$19-'様式３（療養者名簿）（⑤の場合）'!$BD92+1&lt;=15,IF(IS$19&gt;='様式３（療養者名簿）（⑤の場合）'!$BD92,IF(IS$19&lt;='様式３（療養者名簿）（⑤の場合）'!$BE92,1,0),0),0)</f>
        <v>0</v>
      </c>
      <c r="IT87" s="256">
        <f>IF(IT$19-'様式３（療養者名簿）（⑤の場合）'!$BD92+1&lt;=15,IF(IT$19&gt;='様式３（療養者名簿）（⑤の場合）'!$BD92,IF(IT$19&lt;='様式３（療養者名簿）（⑤の場合）'!$BE92,1,0),0),0)</f>
        <v>0</v>
      </c>
      <c r="IU87" s="256">
        <f>IF(IU$19-'様式３（療養者名簿）（⑤の場合）'!$BD92+1&lt;=15,IF(IU$19&gt;='様式３（療養者名簿）（⑤の場合）'!$BD92,IF(IU$19&lt;='様式３（療養者名簿）（⑤の場合）'!$BE92,1,0),0),0)</f>
        <v>0</v>
      </c>
      <c r="IV87" s="256">
        <f>IF(IV$19-'様式３（療養者名簿）（⑤の場合）'!$BD92+1&lt;=15,IF(IV$19&gt;='様式３（療養者名簿）（⑤の場合）'!$BD92,IF(IV$19&lt;='様式３（療養者名簿）（⑤の場合）'!$BE92,1,0),0),0)</f>
        <v>0</v>
      </c>
      <c r="IW87" s="256">
        <f>IF(IW$19-'様式３（療養者名簿）（⑤の場合）'!$BD92+1&lt;=15,IF(IW$19&gt;='様式３（療養者名簿）（⑤の場合）'!$BD92,IF(IW$19&lt;='様式３（療養者名簿）（⑤の場合）'!$BE92,1,0),0),0)</f>
        <v>0</v>
      </c>
      <c r="IX87" s="256">
        <f>IF(IX$19-'様式３（療養者名簿）（⑤の場合）'!$BD92+1&lt;=15,IF(IX$19&gt;='様式３（療養者名簿）（⑤の場合）'!$BD92,IF(IX$19&lt;='様式３（療養者名簿）（⑤の場合）'!$BE92,1,0),0),0)</f>
        <v>0</v>
      </c>
      <c r="IY87" s="256">
        <f>IF(IY$19-'様式３（療養者名簿）（⑤の場合）'!$BD92+1&lt;=15,IF(IY$19&gt;='様式３（療養者名簿）（⑤の場合）'!$BD92,IF(IY$19&lt;='様式３（療養者名簿）（⑤の場合）'!$BE92,1,0),0),0)</f>
        <v>0</v>
      </c>
      <c r="IZ87" s="256">
        <f>IF(IZ$19-'様式３（療養者名簿）（⑤の場合）'!$BD92+1&lt;=15,IF(IZ$19&gt;='様式３（療養者名簿）（⑤の場合）'!$BD92,IF(IZ$19&lt;='様式３（療養者名簿）（⑤の場合）'!$BE92,1,0),0),0)</f>
        <v>0</v>
      </c>
      <c r="JA87" s="256">
        <f>IF(JA$19-'様式３（療養者名簿）（⑤の場合）'!$BD92+1&lt;=15,IF(JA$19&gt;='様式３（療養者名簿）（⑤の場合）'!$BD92,IF(JA$19&lt;='様式３（療養者名簿）（⑤の場合）'!$BE92,1,0),0),0)</f>
        <v>0</v>
      </c>
      <c r="JB87" s="256">
        <f>IF(JB$19-'様式３（療養者名簿）（⑤の場合）'!$BD92+1&lt;=15,IF(JB$19&gt;='様式３（療養者名簿）（⑤の場合）'!$BD92,IF(JB$19&lt;='様式３（療養者名簿）（⑤の場合）'!$BE92,1,0),0),0)</f>
        <v>0</v>
      </c>
      <c r="JC87" s="256">
        <f>IF(JC$19-'様式３（療養者名簿）（⑤の場合）'!$BD92+1&lt;=15,IF(JC$19&gt;='様式３（療養者名簿）（⑤の場合）'!$BD92,IF(JC$19&lt;='様式３（療養者名簿）（⑤の場合）'!$BE92,1,0),0),0)</f>
        <v>0</v>
      </c>
      <c r="JD87" s="256">
        <f>IF(JD$19-'様式３（療養者名簿）（⑤の場合）'!$BD92+1&lt;=15,IF(JD$19&gt;='様式３（療養者名簿）（⑤の場合）'!$BD92,IF(JD$19&lt;='様式３（療養者名簿）（⑤の場合）'!$BE92,1,0),0),0)</f>
        <v>0</v>
      </c>
      <c r="JE87" s="256">
        <f>IF(JE$19-'様式３（療養者名簿）（⑤の場合）'!$BD92+1&lt;=15,IF(JE$19&gt;='様式３（療養者名簿）（⑤の場合）'!$BD92,IF(JE$19&lt;='様式３（療養者名簿）（⑤の場合）'!$BE92,1,0),0),0)</f>
        <v>0</v>
      </c>
      <c r="JF87" s="256">
        <f>IF(JF$19-'様式３（療養者名簿）（⑤の場合）'!$BD92+1&lt;=15,IF(JF$19&gt;='様式３（療養者名簿）（⑤の場合）'!$BD92,IF(JF$19&lt;='様式３（療養者名簿）（⑤の場合）'!$BE92,1,0),0),0)</f>
        <v>0</v>
      </c>
      <c r="JG87" s="256">
        <f>IF(JG$19-'様式３（療養者名簿）（⑤の場合）'!$BD92+1&lt;=15,IF(JG$19&gt;='様式３（療養者名簿）（⑤の場合）'!$BD92,IF(JG$19&lt;='様式３（療養者名簿）（⑤の場合）'!$BE92,1,0),0),0)</f>
        <v>0</v>
      </c>
      <c r="JH87" s="256">
        <f>IF(JH$19-'様式３（療養者名簿）（⑤の場合）'!$BD92+1&lt;=15,IF(JH$19&gt;='様式３（療養者名簿）（⑤の場合）'!$BD92,IF(JH$19&lt;='様式３（療養者名簿）（⑤の場合）'!$BE92,1,0),0),0)</f>
        <v>0</v>
      </c>
      <c r="JI87" s="256">
        <f>IF(JI$19-'様式３（療養者名簿）（⑤の場合）'!$BD92+1&lt;=15,IF(JI$19&gt;='様式３（療養者名簿）（⑤の場合）'!$BD92,IF(JI$19&lt;='様式３（療養者名簿）（⑤の場合）'!$BE92,1,0),0),0)</f>
        <v>0</v>
      </c>
      <c r="JJ87" s="256">
        <f>IF(JJ$19-'様式３（療養者名簿）（⑤の場合）'!$BD92+1&lt;=15,IF(JJ$19&gt;='様式３（療養者名簿）（⑤の場合）'!$BD92,IF(JJ$19&lt;='様式３（療養者名簿）（⑤の場合）'!$BE92,1,0),0),0)</f>
        <v>0</v>
      </c>
      <c r="JK87" s="256">
        <f>IF(JK$19-'様式３（療養者名簿）（⑤の場合）'!$BD92+1&lt;=15,IF(JK$19&gt;='様式３（療養者名簿）（⑤の場合）'!$BD92,IF(JK$19&lt;='様式３（療養者名簿）（⑤の場合）'!$BE92,1,0),0),0)</f>
        <v>0</v>
      </c>
      <c r="JL87" s="256">
        <f>IF(JL$19-'様式３（療養者名簿）（⑤の場合）'!$BD92+1&lt;=15,IF(JL$19&gt;='様式３（療養者名簿）（⑤の場合）'!$BD92,IF(JL$19&lt;='様式３（療養者名簿）（⑤の場合）'!$BE92,1,0),0),0)</f>
        <v>0</v>
      </c>
      <c r="JM87" s="256">
        <f>IF(JM$19-'様式３（療養者名簿）（⑤の場合）'!$BD92+1&lt;=15,IF(JM$19&gt;='様式３（療養者名簿）（⑤の場合）'!$BD92,IF(JM$19&lt;='様式３（療養者名簿）（⑤の場合）'!$BE92,1,0),0),0)</f>
        <v>0</v>
      </c>
      <c r="JN87" s="256">
        <f>IF(JN$19-'様式３（療養者名簿）（⑤の場合）'!$BD92+1&lt;=15,IF(JN$19&gt;='様式３（療養者名簿）（⑤の場合）'!$BD92,IF(JN$19&lt;='様式３（療養者名簿）（⑤の場合）'!$BE92,1,0),0),0)</f>
        <v>0</v>
      </c>
      <c r="JO87" s="256">
        <f>IF(JO$19-'様式３（療養者名簿）（⑤の場合）'!$BD92+1&lt;=15,IF(JO$19&gt;='様式３（療養者名簿）（⑤の場合）'!$BD92,IF(JO$19&lt;='様式３（療養者名簿）（⑤の場合）'!$BE92,1,0),0),0)</f>
        <v>0</v>
      </c>
      <c r="JP87" s="256">
        <f>IF(JP$19-'様式３（療養者名簿）（⑤の場合）'!$BD92+1&lt;=15,IF(JP$19&gt;='様式３（療養者名簿）（⑤の場合）'!$BD92,IF(JP$19&lt;='様式３（療養者名簿）（⑤の場合）'!$BE92,1,0),0),0)</f>
        <v>0</v>
      </c>
      <c r="JQ87" s="256">
        <f>IF(JQ$19-'様式３（療養者名簿）（⑤の場合）'!$BD92+1&lt;=15,IF(JQ$19&gt;='様式３（療養者名簿）（⑤の場合）'!$BD92,IF(JQ$19&lt;='様式３（療養者名簿）（⑤の場合）'!$BE92,1,0),0),0)</f>
        <v>0</v>
      </c>
      <c r="JR87" s="256">
        <f>IF(JR$19-'様式３（療養者名簿）（⑤の場合）'!$BD92+1&lt;=15,IF(JR$19&gt;='様式３（療養者名簿）（⑤の場合）'!$BD92,IF(JR$19&lt;='様式３（療養者名簿）（⑤の場合）'!$BE92,1,0),0),0)</f>
        <v>0</v>
      </c>
      <c r="JS87" s="256">
        <f>IF(JS$19-'様式３（療養者名簿）（⑤の場合）'!$BD92+1&lt;=15,IF(JS$19&gt;='様式３（療養者名簿）（⑤の場合）'!$BD92,IF(JS$19&lt;='様式３（療養者名簿）（⑤の場合）'!$BE92,1,0),0),0)</f>
        <v>0</v>
      </c>
      <c r="JT87" s="256">
        <f>IF(JT$19-'様式３（療養者名簿）（⑤の場合）'!$BD92+1&lt;=15,IF(JT$19&gt;='様式３（療養者名簿）（⑤の場合）'!$BD92,IF(JT$19&lt;='様式３（療養者名簿）（⑤の場合）'!$BE92,1,0),0),0)</f>
        <v>0</v>
      </c>
      <c r="JU87" s="256">
        <f>IF(JU$19-'様式３（療養者名簿）（⑤の場合）'!$BD92+1&lt;=15,IF(JU$19&gt;='様式３（療養者名簿）（⑤の場合）'!$BD92,IF(JU$19&lt;='様式３（療養者名簿）（⑤の場合）'!$BE92,1,0),0),0)</f>
        <v>0</v>
      </c>
      <c r="JV87" s="256">
        <f>IF(JV$19-'様式３（療養者名簿）（⑤の場合）'!$BD92+1&lt;=15,IF(JV$19&gt;='様式３（療養者名簿）（⑤の場合）'!$BD92,IF(JV$19&lt;='様式３（療養者名簿）（⑤の場合）'!$BE92,1,0),0),0)</f>
        <v>0</v>
      </c>
      <c r="JW87" s="256">
        <f>IF(JW$19-'様式３（療養者名簿）（⑤の場合）'!$BD92+1&lt;=15,IF(JW$19&gt;='様式３（療養者名簿）（⑤の場合）'!$BD92,IF(JW$19&lt;='様式３（療養者名簿）（⑤の場合）'!$BE92,1,0),0),0)</f>
        <v>0</v>
      </c>
      <c r="JX87" s="256">
        <f>IF(JX$19-'様式３（療養者名簿）（⑤の場合）'!$BD92+1&lt;=15,IF(JX$19&gt;='様式３（療養者名簿）（⑤の場合）'!$BD92,IF(JX$19&lt;='様式３（療養者名簿）（⑤の場合）'!$BE92,1,0),0),0)</f>
        <v>0</v>
      </c>
      <c r="JY87" s="256">
        <f>IF(JY$19-'様式３（療養者名簿）（⑤の場合）'!$BD92+1&lt;=15,IF(JY$19&gt;='様式３（療養者名簿）（⑤の場合）'!$BD92,IF(JY$19&lt;='様式３（療養者名簿）（⑤の場合）'!$BE92,1,0),0),0)</f>
        <v>0</v>
      </c>
      <c r="JZ87" s="256">
        <f>IF(JZ$19-'様式３（療養者名簿）（⑤の場合）'!$BD92+1&lt;=15,IF(JZ$19&gt;='様式３（療養者名簿）（⑤の場合）'!$BD92,IF(JZ$19&lt;='様式３（療養者名簿）（⑤の場合）'!$BE92,1,0),0),0)</f>
        <v>0</v>
      </c>
      <c r="KA87" s="256">
        <f>IF(KA$19-'様式３（療養者名簿）（⑤の場合）'!$BD92+1&lt;=15,IF(KA$19&gt;='様式３（療養者名簿）（⑤の場合）'!$BD92,IF(KA$19&lt;='様式３（療養者名簿）（⑤の場合）'!$BE92,1,0),0),0)</f>
        <v>0</v>
      </c>
      <c r="KB87" s="256">
        <f>IF(KB$19-'様式３（療養者名簿）（⑤の場合）'!$BD92+1&lt;=15,IF(KB$19&gt;='様式３（療養者名簿）（⑤の場合）'!$BD92,IF(KB$19&lt;='様式３（療養者名簿）（⑤の場合）'!$BE92,1,0),0),0)</f>
        <v>0</v>
      </c>
      <c r="KC87" s="256">
        <f>IF(KC$19-'様式３（療養者名簿）（⑤の場合）'!$BD92+1&lt;=15,IF(KC$19&gt;='様式３（療養者名簿）（⑤の場合）'!$BD92,IF(KC$19&lt;='様式３（療養者名簿）（⑤の場合）'!$BE92,1,0),0),0)</f>
        <v>0</v>
      </c>
      <c r="KD87" s="256">
        <f>IF(KD$19-'様式３（療養者名簿）（⑤の場合）'!$BD92+1&lt;=15,IF(KD$19&gt;='様式３（療養者名簿）（⑤の場合）'!$BD92,IF(KD$19&lt;='様式３（療養者名簿）（⑤の場合）'!$BE92,1,0),0),0)</f>
        <v>0</v>
      </c>
      <c r="KE87" s="256">
        <f>IF(KE$19-'様式３（療養者名簿）（⑤の場合）'!$BD92+1&lt;=15,IF(KE$19&gt;='様式３（療養者名簿）（⑤の場合）'!$BD92,IF(KE$19&lt;='様式３（療養者名簿）（⑤の場合）'!$BE92,1,0),0),0)</f>
        <v>0</v>
      </c>
      <c r="KF87" s="256">
        <f>IF(KF$19-'様式３（療養者名簿）（⑤の場合）'!$BD92+1&lt;=15,IF(KF$19&gt;='様式３（療養者名簿）（⑤の場合）'!$BD92,IF(KF$19&lt;='様式３（療養者名簿）（⑤の場合）'!$BE92,1,0),0),0)</f>
        <v>0</v>
      </c>
      <c r="KG87" s="256">
        <f>IF(KG$19-'様式３（療養者名簿）（⑤の場合）'!$BD92+1&lt;=15,IF(KG$19&gt;='様式３（療養者名簿）（⑤の場合）'!$BD92,IF(KG$19&lt;='様式３（療養者名簿）（⑤の場合）'!$BE92,1,0),0),0)</f>
        <v>0</v>
      </c>
      <c r="KH87" s="256">
        <f>IF(KH$19-'様式３（療養者名簿）（⑤の場合）'!$BD92+1&lt;=15,IF(KH$19&gt;='様式３（療養者名簿）（⑤の場合）'!$BD92,IF(KH$19&lt;='様式３（療養者名簿）（⑤の場合）'!$BE92,1,0),0),0)</f>
        <v>0</v>
      </c>
      <c r="KI87" s="256">
        <f>IF(KI$19-'様式３（療養者名簿）（⑤の場合）'!$BD92+1&lt;=15,IF(KI$19&gt;='様式３（療養者名簿）（⑤の場合）'!$BD92,IF(KI$19&lt;='様式３（療養者名簿）（⑤の場合）'!$BE92,1,0),0),0)</f>
        <v>0</v>
      </c>
      <c r="KJ87" s="256">
        <f>IF(KJ$19-'様式３（療養者名簿）（⑤の場合）'!$BD92+1&lt;=15,IF(KJ$19&gt;='様式３（療養者名簿）（⑤の場合）'!$BD92,IF(KJ$19&lt;='様式３（療養者名簿）（⑤の場合）'!$BE92,1,0),0),0)</f>
        <v>0</v>
      </c>
      <c r="KK87" s="256">
        <f>IF(KK$19-'様式３（療養者名簿）（⑤の場合）'!$BD92+1&lt;=15,IF(KK$19&gt;='様式３（療養者名簿）（⑤の場合）'!$BD92,IF(KK$19&lt;='様式３（療養者名簿）（⑤の場合）'!$BE92,1,0),0),0)</f>
        <v>0</v>
      </c>
      <c r="KL87" s="256">
        <f>IF(KL$19-'様式３（療養者名簿）（⑤の場合）'!$BD92+1&lt;=15,IF(KL$19&gt;='様式３（療養者名簿）（⑤の場合）'!$BD92,IF(KL$19&lt;='様式３（療養者名簿）（⑤の場合）'!$BE92,1,0),0),0)</f>
        <v>0</v>
      </c>
      <c r="KM87" s="256">
        <f>IF(KM$19-'様式３（療養者名簿）（⑤の場合）'!$BD92+1&lt;=15,IF(KM$19&gt;='様式３（療養者名簿）（⑤の場合）'!$BD92,IF(KM$19&lt;='様式３（療養者名簿）（⑤の場合）'!$BE92,1,0),0),0)</f>
        <v>0</v>
      </c>
      <c r="KN87" s="256">
        <f>IF(KN$19-'様式３（療養者名簿）（⑤の場合）'!$BD92+1&lt;=15,IF(KN$19&gt;='様式３（療養者名簿）（⑤の場合）'!$BD92,IF(KN$19&lt;='様式３（療養者名簿）（⑤の場合）'!$BE92,1,0),0),0)</f>
        <v>0</v>
      </c>
      <c r="KO87" s="256">
        <f>IF(KO$19-'様式３（療養者名簿）（⑤の場合）'!$BD92+1&lt;=15,IF(KO$19&gt;='様式３（療養者名簿）（⑤の場合）'!$BD92,IF(KO$19&lt;='様式３（療養者名簿）（⑤の場合）'!$BE92,1,0),0),0)</f>
        <v>0</v>
      </c>
      <c r="KP87" s="256">
        <f>IF(KP$19-'様式３（療養者名簿）（⑤の場合）'!$BD92+1&lt;=15,IF(KP$19&gt;='様式３（療養者名簿）（⑤の場合）'!$BD92,IF(KP$19&lt;='様式３（療養者名簿）（⑤の場合）'!$BE92,1,0),0),0)</f>
        <v>0</v>
      </c>
      <c r="KQ87" s="256">
        <f>IF(KQ$19-'様式３（療養者名簿）（⑤の場合）'!$BD92+1&lt;=15,IF(KQ$19&gt;='様式３（療養者名簿）（⑤の場合）'!$BD92,IF(KQ$19&lt;='様式３（療養者名簿）（⑤の場合）'!$BE92,1,0),0),0)</f>
        <v>0</v>
      </c>
      <c r="KR87" s="256">
        <f>IF(KR$19-'様式３（療養者名簿）（⑤の場合）'!$BD92+1&lt;=15,IF(KR$19&gt;='様式３（療養者名簿）（⑤の場合）'!$BD92,IF(KR$19&lt;='様式３（療養者名簿）（⑤の場合）'!$BE92,1,0),0),0)</f>
        <v>0</v>
      </c>
      <c r="KS87" s="256">
        <f>IF(KS$19-'様式３（療養者名簿）（⑤の場合）'!$BD92+1&lt;=15,IF(KS$19&gt;='様式３（療養者名簿）（⑤の場合）'!$BD92,IF(KS$19&lt;='様式３（療養者名簿）（⑤の場合）'!$BE92,1,0),0),0)</f>
        <v>0</v>
      </c>
      <c r="KT87" s="256">
        <f>IF(KT$19-'様式３（療養者名簿）（⑤の場合）'!$BD92+1&lt;=15,IF(KT$19&gt;='様式３（療養者名簿）（⑤の場合）'!$BD92,IF(KT$19&lt;='様式３（療養者名簿）（⑤の場合）'!$BE92,1,0),0),0)</f>
        <v>0</v>
      </c>
      <c r="KU87" s="256">
        <f>IF(KU$19-'様式３（療養者名簿）（⑤の場合）'!$BD92+1&lt;=15,IF(KU$19&gt;='様式３（療養者名簿）（⑤の場合）'!$BD92,IF(KU$19&lt;='様式３（療養者名簿）（⑤の場合）'!$BE92,1,0),0),0)</f>
        <v>0</v>
      </c>
      <c r="KV87" s="256">
        <f>IF(KV$19-'様式３（療養者名簿）（⑤の場合）'!$BD92+1&lt;=15,IF(KV$19&gt;='様式３（療養者名簿）（⑤の場合）'!$BD92,IF(KV$19&lt;='様式３（療養者名簿）（⑤の場合）'!$BE92,1,0),0),0)</f>
        <v>0</v>
      </c>
      <c r="KW87" s="256">
        <f>IF(KW$19-'様式３（療養者名簿）（⑤の場合）'!$BD92+1&lt;=15,IF(KW$19&gt;='様式３（療養者名簿）（⑤の場合）'!$BD92,IF(KW$19&lt;='様式３（療養者名簿）（⑤の場合）'!$BE92,1,0),0),0)</f>
        <v>0</v>
      </c>
      <c r="KX87" s="256">
        <f>IF(KX$19-'様式３（療養者名簿）（⑤の場合）'!$BD92+1&lt;=15,IF(KX$19&gt;='様式３（療養者名簿）（⑤の場合）'!$BD92,IF(KX$19&lt;='様式３（療養者名簿）（⑤の場合）'!$BE92,1,0),0),0)</f>
        <v>0</v>
      </c>
      <c r="KY87" s="256">
        <f>IF(KY$19-'様式３（療養者名簿）（⑤の場合）'!$BD92+1&lt;=15,IF(KY$19&gt;='様式３（療養者名簿）（⑤の場合）'!$BD92,IF(KY$19&lt;='様式３（療養者名簿）（⑤の場合）'!$BE92,1,0),0),0)</f>
        <v>0</v>
      </c>
      <c r="KZ87" s="256">
        <f>IF(KZ$19-'様式３（療養者名簿）（⑤の場合）'!$BD92+1&lt;=15,IF(KZ$19&gt;='様式３（療養者名簿）（⑤の場合）'!$BD92,IF(KZ$19&lt;='様式３（療養者名簿）（⑤の場合）'!$BE92,1,0),0),0)</f>
        <v>0</v>
      </c>
      <c r="LA87" s="256">
        <f>IF(LA$19-'様式３（療養者名簿）（⑤の場合）'!$BD92+1&lt;=15,IF(LA$19&gt;='様式３（療養者名簿）（⑤の場合）'!$BD92,IF(LA$19&lt;='様式３（療養者名簿）（⑤の場合）'!$BE92,1,0),0),0)</f>
        <v>0</v>
      </c>
      <c r="LB87" s="256">
        <f>IF(LB$19-'様式３（療養者名簿）（⑤の場合）'!$BD92+1&lt;=15,IF(LB$19&gt;='様式３（療養者名簿）（⑤の場合）'!$BD92,IF(LB$19&lt;='様式３（療養者名簿）（⑤の場合）'!$BE92,1,0),0),0)</f>
        <v>0</v>
      </c>
      <c r="LC87" s="256">
        <f>IF(LC$19-'様式３（療養者名簿）（⑤の場合）'!$BD92+1&lt;=15,IF(LC$19&gt;='様式３（療養者名簿）（⑤の場合）'!$BD92,IF(LC$19&lt;='様式３（療養者名簿）（⑤の場合）'!$BE92,1,0),0),0)</f>
        <v>0</v>
      </c>
      <c r="LD87" s="256">
        <f>IF(LD$19-'様式３（療養者名簿）（⑤の場合）'!$BD92+1&lt;=15,IF(LD$19&gt;='様式３（療養者名簿）（⑤の場合）'!$BD92,IF(LD$19&lt;='様式３（療養者名簿）（⑤の場合）'!$BE92,1,0),0),0)</f>
        <v>0</v>
      </c>
      <c r="LE87" s="256">
        <f>IF(LE$19-'様式３（療養者名簿）（⑤の場合）'!$BD92+1&lt;=15,IF(LE$19&gt;='様式３（療養者名簿）（⑤の場合）'!$BD92,IF(LE$19&lt;='様式３（療養者名簿）（⑤の場合）'!$BE92,1,0),0),0)</f>
        <v>0</v>
      </c>
      <c r="LF87" s="256">
        <f>IF(LF$19-'様式３（療養者名簿）（⑤の場合）'!$BD92+1&lt;=15,IF(LF$19&gt;='様式３（療養者名簿）（⑤の場合）'!$BD92,IF(LF$19&lt;='様式３（療養者名簿）（⑤の場合）'!$BE92,1,0),0),0)</f>
        <v>0</v>
      </c>
      <c r="LG87" s="256">
        <f>IF(LG$19-'様式３（療養者名簿）（⑤の場合）'!$BD92+1&lt;=15,IF(LG$19&gt;='様式３（療養者名簿）（⑤の場合）'!$BD92,IF(LG$19&lt;='様式３（療養者名簿）（⑤の場合）'!$BE92,1,0),0),0)</f>
        <v>0</v>
      </c>
      <c r="LH87" s="256">
        <f>IF(LH$19-'様式３（療養者名簿）（⑤の場合）'!$BD92+1&lt;=15,IF(LH$19&gt;='様式３（療養者名簿）（⑤の場合）'!$BD92,IF(LH$19&lt;='様式３（療養者名簿）（⑤の場合）'!$BE92,1,0),0),0)</f>
        <v>0</v>
      </c>
      <c r="LI87" s="256">
        <f>IF(LI$19-'様式３（療養者名簿）（⑤の場合）'!$BD92+1&lt;=15,IF(LI$19&gt;='様式３（療養者名簿）（⑤の場合）'!$BD92,IF(LI$19&lt;='様式３（療養者名簿）（⑤の場合）'!$BE92,1,0),0),0)</f>
        <v>0</v>
      </c>
      <c r="LJ87" s="256">
        <f>IF(LJ$19-'様式３（療養者名簿）（⑤の場合）'!$BD92+1&lt;=15,IF(LJ$19&gt;='様式３（療養者名簿）（⑤の場合）'!$BD92,IF(LJ$19&lt;='様式３（療養者名簿）（⑤の場合）'!$BE92,1,0),0),0)</f>
        <v>0</v>
      </c>
      <c r="LK87" s="256">
        <f>IF(LK$19-'様式３（療養者名簿）（⑤の場合）'!$BD92+1&lt;=15,IF(LK$19&gt;='様式３（療養者名簿）（⑤の場合）'!$BD92,IF(LK$19&lt;='様式３（療養者名簿）（⑤の場合）'!$BE92,1,0),0),0)</f>
        <v>0</v>
      </c>
      <c r="LL87" s="256">
        <f>IF(LL$19-'様式３（療養者名簿）（⑤の場合）'!$BD92+1&lt;=15,IF(LL$19&gt;='様式３（療養者名簿）（⑤の場合）'!$BD92,IF(LL$19&lt;='様式３（療養者名簿）（⑤の場合）'!$BE92,1,0),0),0)</f>
        <v>0</v>
      </c>
      <c r="LM87" s="256">
        <f>IF(LM$19-'様式３（療養者名簿）（⑤の場合）'!$BD92+1&lt;=15,IF(LM$19&gt;='様式３（療養者名簿）（⑤の場合）'!$BD92,IF(LM$19&lt;='様式３（療養者名簿）（⑤の場合）'!$BE92,1,0),0),0)</f>
        <v>0</v>
      </c>
      <c r="LN87" s="256">
        <f>IF(LN$19-'様式３（療養者名簿）（⑤の場合）'!$BD92+1&lt;=15,IF(LN$19&gt;='様式３（療養者名簿）（⑤の場合）'!$BD92,IF(LN$19&lt;='様式３（療養者名簿）（⑤の場合）'!$BE92,1,0),0),0)</f>
        <v>0</v>
      </c>
      <c r="LO87" s="256">
        <f>IF(LO$19-'様式３（療養者名簿）（⑤の場合）'!$BD92+1&lt;=15,IF(LO$19&gt;='様式３（療養者名簿）（⑤の場合）'!$BD92,IF(LO$19&lt;='様式３（療養者名簿）（⑤の場合）'!$BE92,1,0),0),0)</f>
        <v>0</v>
      </c>
      <c r="LP87" s="256">
        <f>IF(LP$19-'様式３（療養者名簿）（⑤の場合）'!$BD92+1&lt;=15,IF(LP$19&gt;='様式３（療養者名簿）（⑤の場合）'!$BD92,IF(LP$19&lt;='様式３（療養者名簿）（⑤の場合）'!$BE92,1,0),0),0)</f>
        <v>0</v>
      </c>
      <c r="LQ87" s="256">
        <f>IF(LQ$19-'様式３（療養者名簿）（⑤の場合）'!$BD92+1&lt;=15,IF(LQ$19&gt;='様式３（療養者名簿）（⑤の場合）'!$BD92,IF(LQ$19&lt;='様式３（療養者名簿）（⑤の場合）'!$BE92,1,0),0),0)</f>
        <v>0</v>
      </c>
      <c r="LR87" s="256">
        <f>IF(LR$19-'様式３（療養者名簿）（⑤の場合）'!$BD92+1&lt;=15,IF(LR$19&gt;='様式３（療養者名簿）（⑤の場合）'!$BD92,IF(LR$19&lt;='様式３（療養者名簿）（⑤の場合）'!$BE92,1,0),0),0)</f>
        <v>0</v>
      </c>
      <c r="LS87" s="256">
        <f>IF(LS$19-'様式３（療養者名簿）（⑤の場合）'!$BD92+1&lt;=15,IF(LS$19&gt;='様式３（療養者名簿）（⑤の場合）'!$BD92,IF(LS$19&lt;='様式３（療養者名簿）（⑤の場合）'!$BE92,1,0),0),0)</f>
        <v>0</v>
      </c>
      <c r="LT87" s="256">
        <f>IF(LT$19-'様式３（療養者名簿）（⑤の場合）'!$BD92+1&lt;=15,IF(LT$19&gt;='様式３（療養者名簿）（⑤の場合）'!$BD92,IF(LT$19&lt;='様式３（療養者名簿）（⑤の場合）'!$BE92,1,0),0),0)</f>
        <v>0</v>
      </c>
      <c r="LU87" s="256">
        <f>IF(LU$19-'様式３（療養者名簿）（⑤の場合）'!$BD92+1&lt;=15,IF(LU$19&gt;='様式３（療養者名簿）（⑤の場合）'!$BD92,IF(LU$19&lt;='様式３（療養者名簿）（⑤の場合）'!$BE92,1,0),0),0)</f>
        <v>0</v>
      </c>
      <c r="LV87" s="256">
        <f>IF(LV$19-'様式３（療養者名簿）（⑤の場合）'!$BD92+1&lt;=15,IF(LV$19&gt;='様式３（療養者名簿）（⑤の場合）'!$BD92,IF(LV$19&lt;='様式３（療養者名簿）（⑤の場合）'!$BE92,1,0),0),0)</f>
        <v>0</v>
      </c>
      <c r="LW87" s="256">
        <f>IF(LW$19-'様式３（療養者名簿）（⑤の場合）'!$BD92+1&lt;=15,IF(LW$19&gt;='様式３（療養者名簿）（⑤の場合）'!$BD92,IF(LW$19&lt;='様式３（療養者名簿）（⑤の場合）'!$BE92,1,0),0),0)</f>
        <v>0</v>
      </c>
      <c r="LX87" s="256">
        <f>IF(LX$19-'様式３（療養者名簿）（⑤の場合）'!$BD92+1&lt;=15,IF(LX$19&gt;='様式３（療養者名簿）（⑤の場合）'!$BD92,IF(LX$19&lt;='様式３（療養者名簿）（⑤の場合）'!$BE92,1,0),0),0)</f>
        <v>0</v>
      </c>
      <c r="LY87" s="256">
        <f>IF(LY$19-'様式３（療養者名簿）（⑤の場合）'!$BD92+1&lt;=15,IF(LY$19&gt;='様式３（療養者名簿）（⑤の場合）'!$BD92,IF(LY$19&lt;='様式３（療養者名簿）（⑤の場合）'!$BE92,1,0),0),0)</f>
        <v>0</v>
      </c>
      <c r="LZ87" s="256">
        <f>IF(LZ$19-'様式３（療養者名簿）（⑤の場合）'!$BD92+1&lt;=15,IF(LZ$19&gt;='様式３（療養者名簿）（⑤の場合）'!$BD92,IF(LZ$19&lt;='様式３（療養者名簿）（⑤の場合）'!$BE92,1,0),0),0)</f>
        <v>0</v>
      </c>
      <c r="MA87" s="256">
        <f>IF(MA$19-'様式３（療養者名簿）（⑤の場合）'!$BD92+1&lt;=15,IF(MA$19&gt;='様式３（療養者名簿）（⑤の場合）'!$BD92,IF(MA$19&lt;='様式３（療養者名簿）（⑤の場合）'!$BE92,1,0),0),0)</f>
        <v>0</v>
      </c>
      <c r="MB87" s="256">
        <f>IF(MB$19-'様式３（療養者名簿）（⑤の場合）'!$BD92+1&lt;=15,IF(MB$19&gt;='様式３（療養者名簿）（⑤の場合）'!$BD92,IF(MB$19&lt;='様式３（療養者名簿）（⑤の場合）'!$BE92,1,0),0),0)</f>
        <v>0</v>
      </c>
      <c r="MC87" s="256">
        <f>IF(MC$19-'様式３（療養者名簿）（⑤の場合）'!$BD92+1&lt;=15,IF(MC$19&gt;='様式３（療養者名簿）（⑤の場合）'!$BD92,IF(MC$19&lt;='様式３（療養者名簿）（⑤の場合）'!$BE92,1,0),0),0)</f>
        <v>0</v>
      </c>
      <c r="MD87" s="256">
        <f>IF(MD$19-'様式３（療養者名簿）（⑤の場合）'!$BD92+1&lt;=15,IF(MD$19&gt;='様式３（療養者名簿）（⑤の場合）'!$BD92,IF(MD$19&lt;='様式３（療養者名簿）（⑤の場合）'!$BE92,1,0),0),0)</f>
        <v>0</v>
      </c>
      <c r="ME87" s="256">
        <f>IF(ME$19-'様式３（療養者名簿）（⑤の場合）'!$BD92+1&lt;=15,IF(ME$19&gt;='様式３（療養者名簿）（⑤の場合）'!$BD92,IF(ME$19&lt;='様式３（療養者名簿）（⑤の場合）'!$BE92,1,0),0),0)</f>
        <v>0</v>
      </c>
      <c r="MF87" s="256">
        <f>IF(MF$19-'様式３（療養者名簿）（⑤の場合）'!$BD92+1&lt;=15,IF(MF$19&gt;='様式３（療養者名簿）（⑤の場合）'!$BD92,IF(MF$19&lt;='様式３（療養者名簿）（⑤の場合）'!$BE92,1,0),0),0)</f>
        <v>0</v>
      </c>
      <c r="MG87" s="256">
        <f>IF(MG$19-'様式３（療養者名簿）（⑤の場合）'!$BD92+1&lt;=15,IF(MG$19&gt;='様式３（療養者名簿）（⑤の場合）'!$BD92,IF(MG$19&lt;='様式３（療養者名簿）（⑤の場合）'!$BE92,1,0),0),0)</f>
        <v>0</v>
      </c>
      <c r="MH87" s="256">
        <f>IF(MH$19-'様式３（療養者名簿）（⑤の場合）'!$BD92+1&lt;=15,IF(MH$19&gt;='様式３（療養者名簿）（⑤の場合）'!$BD92,IF(MH$19&lt;='様式３（療養者名簿）（⑤の場合）'!$BE92,1,0),0),0)</f>
        <v>0</v>
      </c>
      <c r="MI87" s="256">
        <f>IF(MI$19-'様式３（療養者名簿）（⑤の場合）'!$BD92+1&lt;=15,IF(MI$19&gt;='様式３（療養者名簿）（⑤の場合）'!$BD92,IF(MI$19&lt;='様式３（療養者名簿）（⑤の場合）'!$BE92,1,0),0),0)</f>
        <v>0</v>
      </c>
      <c r="MJ87" s="256">
        <f>IF(MJ$19-'様式３（療養者名簿）（⑤の場合）'!$BD92+1&lt;=15,IF(MJ$19&gt;='様式３（療養者名簿）（⑤の場合）'!$BD92,IF(MJ$19&lt;='様式３（療養者名簿）（⑤の場合）'!$BE92,1,0),0),0)</f>
        <v>0</v>
      </c>
      <c r="MK87" s="256">
        <f>IF(MK$19-'様式３（療養者名簿）（⑤の場合）'!$BD92+1&lt;=15,IF(MK$19&gt;='様式３（療養者名簿）（⑤の場合）'!$BD92,IF(MK$19&lt;='様式３（療養者名簿）（⑤の場合）'!$BE92,1,0),0),0)</f>
        <v>0</v>
      </c>
      <c r="ML87" s="256">
        <f>IF(ML$19-'様式３（療養者名簿）（⑤の場合）'!$BD92+1&lt;=15,IF(ML$19&gt;='様式３（療養者名簿）（⑤の場合）'!$BD92,IF(ML$19&lt;='様式３（療養者名簿）（⑤の場合）'!$BE92,1,0),0),0)</f>
        <v>0</v>
      </c>
      <c r="MM87" s="256">
        <f>IF(MM$19-'様式３（療養者名簿）（⑤の場合）'!$BD92+1&lt;=15,IF(MM$19&gt;='様式３（療養者名簿）（⑤の場合）'!$BD92,IF(MM$19&lt;='様式３（療養者名簿）（⑤の場合）'!$BE92,1,0),0),0)</f>
        <v>0</v>
      </c>
      <c r="MN87" s="256">
        <f>IF(MN$19-'様式３（療養者名簿）（⑤の場合）'!$BD92+1&lt;=15,IF(MN$19&gt;='様式３（療養者名簿）（⑤の場合）'!$BD92,IF(MN$19&lt;='様式３（療養者名簿）（⑤の場合）'!$BE92,1,0),0),0)</f>
        <v>0</v>
      </c>
      <c r="MO87" s="256">
        <f>IF(MO$19-'様式３（療養者名簿）（⑤の場合）'!$BD92+1&lt;=15,IF(MO$19&gt;='様式３（療養者名簿）（⑤の場合）'!$BD92,IF(MO$19&lt;='様式３（療養者名簿）（⑤の場合）'!$BE92,1,0),0),0)</f>
        <v>0</v>
      </c>
      <c r="MP87" s="256">
        <f>IF(MP$19-'様式３（療養者名簿）（⑤の場合）'!$BD92+1&lt;=15,IF(MP$19&gt;='様式３（療養者名簿）（⑤の場合）'!$BD92,IF(MP$19&lt;='様式３（療養者名簿）（⑤の場合）'!$BE92,1,0),0),0)</f>
        <v>0</v>
      </c>
      <c r="MQ87" s="256">
        <f>IF(MQ$19-'様式３（療養者名簿）（⑤の場合）'!$BD92+1&lt;=15,IF(MQ$19&gt;='様式３（療養者名簿）（⑤の場合）'!$BD92,IF(MQ$19&lt;='様式３（療養者名簿）（⑤の場合）'!$BE92,1,0),0),0)</f>
        <v>0</v>
      </c>
      <c r="MR87" s="256">
        <f>IF(MR$19-'様式３（療養者名簿）（⑤の場合）'!$BD92+1&lt;=15,IF(MR$19&gt;='様式３（療養者名簿）（⑤の場合）'!$BD92,IF(MR$19&lt;='様式３（療養者名簿）（⑤の場合）'!$BE92,1,0),0),0)</f>
        <v>0</v>
      </c>
      <c r="MS87" s="256">
        <f>IF(MS$19-'様式３（療養者名簿）（⑤の場合）'!$BD92+1&lt;=15,IF(MS$19&gt;='様式３（療養者名簿）（⑤の場合）'!$BD92,IF(MS$19&lt;='様式３（療養者名簿）（⑤の場合）'!$BE92,1,0),0),0)</f>
        <v>0</v>
      </c>
      <c r="MT87" s="256">
        <f>IF(MT$19-'様式３（療養者名簿）（⑤の場合）'!$BD92+1&lt;=15,IF(MT$19&gt;='様式３（療養者名簿）（⑤の場合）'!$BD92,IF(MT$19&lt;='様式３（療養者名簿）（⑤の場合）'!$BE92,1,0),0),0)</f>
        <v>0</v>
      </c>
      <c r="MU87" s="256">
        <f>IF(MU$19-'様式３（療養者名簿）（⑤の場合）'!$BD92+1&lt;=15,IF(MU$19&gt;='様式３（療養者名簿）（⑤の場合）'!$BD92,IF(MU$19&lt;='様式３（療養者名簿）（⑤の場合）'!$BE92,1,0),0),0)</f>
        <v>0</v>
      </c>
      <c r="MV87" s="256">
        <f>IF(MV$19-'様式３（療養者名簿）（⑤の場合）'!$BD92+1&lt;=15,IF(MV$19&gt;='様式３（療養者名簿）（⑤の場合）'!$BD92,IF(MV$19&lt;='様式３（療養者名簿）（⑤の場合）'!$BE92,1,0),0),0)</f>
        <v>0</v>
      </c>
      <c r="MW87" s="256">
        <f>IF(MW$19-'様式３（療養者名簿）（⑤の場合）'!$BD92+1&lt;=15,IF(MW$19&gt;='様式３（療養者名簿）（⑤の場合）'!$BD92,IF(MW$19&lt;='様式３（療養者名簿）（⑤の場合）'!$BE92,1,0),0),0)</f>
        <v>0</v>
      </c>
      <c r="MX87" s="256">
        <f>IF(MX$19-'様式３（療養者名簿）（⑤の場合）'!$BD92+1&lt;=15,IF(MX$19&gt;='様式３（療養者名簿）（⑤の場合）'!$BD92,IF(MX$19&lt;='様式３（療養者名簿）（⑤の場合）'!$BE92,1,0),0),0)</f>
        <v>0</v>
      </c>
      <c r="MY87" s="256">
        <f>IF(MY$19-'様式３（療養者名簿）（⑤の場合）'!$BD92+1&lt;=15,IF(MY$19&gt;='様式３（療養者名簿）（⑤の場合）'!$BD92,IF(MY$19&lt;='様式３（療養者名簿）（⑤の場合）'!$BE92,1,0),0),0)</f>
        <v>0</v>
      </c>
      <c r="MZ87" s="256">
        <f>IF(MZ$19-'様式３（療養者名簿）（⑤の場合）'!$BD92+1&lt;=15,IF(MZ$19&gt;='様式３（療養者名簿）（⑤の場合）'!$BD92,IF(MZ$19&lt;='様式３（療養者名簿）（⑤の場合）'!$BE92,1,0),0),0)</f>
        <v>0</v>
      </c>
      <c r="NA87" s="256">
        <f>IF(NA$19-'様式３（療養者名簿）（⑤の場合）'!$BD92+1&lt;=15,IF(NA$19&gt;='様式３（療養者名簿）（⑤の場合）'!$BD92,IF(NA$19&lt;='様式３（療養者名簿）（⑤の場合）'!$BE92,1,0),0),0)</f>
        <v>0</v>
      </c>
      <c r="NB87" s="256">
        <f>IF(NB$19-'様式３（療養者名簿）（⑤の場合）'!$BD92+1&lt;=15,IF(NB$19&gt;='様式３（療養者名簿）（⑤の場合）'!$BD92,IF(NB$19&lt;='様式３（療養者名簿）（⑤の場合）'!$BE92,1,0),0),0)</f>
        <v>0</v>
      </c>
      <c r="NC87" s="257">
        <f>IF(NC$19-'様式３（療養者名簿）（⑤の場合）'!$BD92+1&lt;=15,IF(NC$19&gt;='様式３（療養者名簿）（⑤の場合）'!$BD92,IF(NC$19&lt;='様式３（療養者名簿）（⑤の場合）'!$BE92,1,0),0),0)</f>
        <v>0</v>
      </c>
      <c r="ND87" s="257">
        <f>IF(ND$19-'様式３（療養者名簿）（⑤の場合）'!$BD92+1&lt;=15,IF(ND$19&gt;='様式３（療養者名簿）（⑤の場合）'!$BD92,IF(ND$19&lt;='様式３（療養者名簿）（⑤の場合）'!$BE92,1,0),0),0)</f>
        <v>0</v>
      </c>
      <c r="NE87" s="257">
        <f>IF(NE$19-'様式３（療養者名簿）（⑤の場合）'!$BD92+1&lt;=15,IF(NE$19&gt;='様式３（療養者名簿）（⑤の場合）'!$BD92,IF(NE$19&lt;='様式３（療養者名簿）（⑤の場合）'!$BE92,1,0),0),0)</f>
        <v>0</v>
      </c>
      <c r="NF87" s="257">
        <f>IF(NF$19-'様式３（療養者名簿）（⑤の場合）'!$BD92+1&lt;=15,IF(NF$19&gt;='様式３（療養者名簿）（⑤の場合）'!$BD92,IF(NF$19&lt;='様式３（療養者名簿）（⑤の場合）'!$BE92,1,0),0),0)</f>
        <v>0</v>
      </c>
      <c r="NG87" s="257">
        <f>IF(NG$19-'様式３（療養者名簿）（⑤の場合）'!$BD92+1&lt;=15,IF(NG$19&gt;='様式３（療養者名簿）（⑤の場合）'!$BD92,IF(NG$19&lt;='様式３（療養者名簿）（⑤の場合）'!$BE92,1,0),0),0)</f>
        <v>0</v>
      </c>
      <c r="NH87" s="257">
        <f>IF(NH$19-'様式３（療養者名簿）（⑤の場合）'!$BD92+1&lt;=15,IF(NH$19&gt;='様式３（療養者名簿）（⑤の場合）'!$BD92,IF(NH$19&lt;='様式３（療養者名簿）（⑤の場合）'!$BE92,1,0),0),0)</f>
        <v>0</v>
      </c>
      <c r="NI87" s="257">
        <f>IF(NI$19-'様式３（療養者名簿）（⑤の場合）'!$BD92+1&lt;=15,IF(NI$19&gt;='様式３（療養者名簿）（⑤の場合）'!$BD92,IF(NI$19&lt;='様式３（療養者名簿）（⑤の場合）'!$BE92,1,0),0),0)</f>
        <v>0</v>
      </c>
      <c r="NJ87" s="257">
        <f>IF(NJ$19-'様式３（療養者名簿）（⑤の場合）'!$BD92+1&lt;=15,IF(NJ$19&gt;='様式３（療養者名簿）（⑤の場合）'!$BD92,IF(NJ$19&lt;='様式３（療養者名簿）（⑤の場合）'!$BE92,1,0),0),0)</f>
        <v>0</v>
      </c>
      <c r="NK87" s="257">
        <f>IF(NK$19-'様式３（療養者名簿）（⑤の場合）'!$BD92+1&lt;=15,IF(NK$19&gt;='様式３（療養者名簿）（⑤の場合）'!$BD92,IF(NK$19&lt;='様式３（療養者名簿）（⑤の場合）'!$BE92,1,0),0),0)</f>
        <v>0</v>
      </c>
      <c r="NL87" s="257">
        <f>IF(NL$19-'様式３（療養者名簿）（⑤の場合）'!$BD92+1&lt;=15,IF(NL$19&gt;='様式３（療養者名簿）（⑤の場合）'!$BD92,IF(NL$19&lt;='様式３（療養者名簿）（⑤の場合）'!$BE92,1,0),0),0)</f>
        <v>0</v>
      </c>
      <c r="NM87" s="257">
        <f>IF(NM$19-'様式３（療養者名簿）（⑤の場合）'!$BD92+1&lt;=15,IF(NM$19&gt;='様式３（療養者名簿）（⑤の場合）'!$BD92,IF(NM$19&lt;='様式３（療養者名簿）（⑤の場合）'!$BE92,1,0),0),0)</f>
        <v>0</v>
      </c>
      <c r="NN87" s="257">
        <f>IF(NN$19-'様式３（療養者名簿）（⑤の場合）'!$BD92+1&lt;=15,IF(NN$19&gt;='様式３（療養者名簿）（⑤の場合）'!$BD92,IF(NN$19&lt;='様式３（療養者名簿）（⑤の場合）'!$BE92,1,0),0),0)</f>
        <v>0</v>
      </c>
      <c r="NO87" s="257">
        <f>IF(NO$19-'様式３（療養者名簿）（⑤の場合）'!$BD92+1&lt;=15,IF(NO$19&gt;='様式３（療養者名簿）（⑤の場合）'!$BD92,IF(NO$19&lt;='様式３（療養者名簿）（⑤の場合）'!$BE92,1,0),0),0)</f>
        <v>0</v>
      </c>
      <c r="NP87" s="257">
        <f>IF(NP$19-'様式３（療養者名簿）（⑤の場合）'!$BD92+1&lt;=15,IF(NP$19&gt;='様式３（療養者名簿）（⑤の場合）'!$BD92,IF(NP$19&lt;='様式３（療養者名簿）（⑤の場合）'!$BE92,1,0),0),0)</f>
        <v>0</v>
      </c>
      <c r="NQ87" s="257">
        <f>IF(NQ$19-'様式３（療養者名簿）（⑤の場合）'!$BD92+1&lt;=15,IF(NQ$19&gt;='様式３（療養者名簿）（⑤の場合）'!$BD92,IF(NQ$19&lt;='様式３（療養者名簿）（⑤の場合）'!$BE92,1,0),0),0)</f>
        <v>0</v>
      </c>
      <c r="NR87" s="257">
        <f>IF(NR$19-'様式３（療養者名簿）（⑤の場合）'!$BD92+1&lt;=15,IF(NR$19&gt;='様式３（療養者名簿）（⑤の場合）'!$BD92,IF(NR$19&lt;='様式３（療養者名簿）（⑤の場合）'!$BE92,1,0),0),0)</f>
        <v>0</v>
      </c>
      <c r="NS87" s="257">
        <f>IF(NS$19-'様式３（療養者名簿）（⑤の場合）'!$BD92+1&lt;=15,IF(NS$19&gt;='様式３（療養者名簿）（⑤の場合）'!$BD92,IF(NS$19&lt;='様式３（療養者名簿）（⑤の場合）'!$BE92,1,0),0),0)</f>
        <v>0</v>
      </c>
      <c r="NT87" s="257">
        <f>IF(NT$19-'様式３（療養者名簿）（⑤の場合）'!$BD92+1&lt;=15,IF(NT$19&gt;='様式３（療養者名簿）（⑤の場合）'!$BD92,IF(NT$19&lt;='様式３（療養者名簿）（⑤の場合）'!$BE92,1,0),0),0)</f>
        <v>0</v>
      </c>
      <c r="NU87" s="257">
        <f>IF(NU$19-'様式３（療養者名簿）（⑤の場合）'!$BD92+1&lt;=15,IF(NU$19&gt;='様式３（療養者名簿）（⑤の場合）'!$BD92,IF(NU$19&lt;='様式３（療養者名簿）（⑤の場合）'!$BE92,1,0),0),0)</f>
        <v>0</v>
      </c>
      <c r="NV87" s="257">
        <f>IF(NV$19-'様式３（療養者名簿）（⑤の場合）'!$BD92+1&lt;=15,IF(NV$19&gt;='様式３（療養者名簿）（⑤の場合）'!$BD92,IF(NV$19&lt;='様式３（療養者名簿）（⑤の場合）'!$BE92,1,0),0),0)</f>
        <v>0</v>
      </c>
      <c r="NW87" s="257">
        <f>IF(NW$19-'様式３（療養者名簿）（⑤の場合）'!$BD92+1&lt;=15,IF(NW$19&gt;='様式３（療養者名簿）（⑤の場合）'!$BD92,IF(NW$19&lt;='様式３（療養者名簿）（⑤の場合）'!$BE92,1,0),0),0)</f>
        <v>0</v>
      </c>
      <c r="NX87" s="257">
        <f>IF(NX$19-'様式３（療養者名簿）（⑤の場合）'!$BD92+1&lt;=15,IF(NX$19&gt;='様式３（療養者名簿）（⑤の場合）'!$BD92,IF(NX$19&lt;='様式３（療養者名簿）（⑤の場合）'!$BE92,1,0),0),0)</f>
        <v>0</v>
      </c>
      <c r="NY87" s="257">
        <f>IF(NY$19-'様式３（療養者名簿）（⑤の場合）'!$BD92+1&lt;=15,IF(NY$19&gt;='様式３（療養者名簿）（⑤の場合）'!$BD92,IF(NY$19&lt;='様式３（療養者名簿）（⑤の場合）'!$BE92,1,0),0),0)</f>
        <v>0</v>
      </c>
      <c r="NZ87" s="257">
        <f>IF(NZ$19-'様式３（療養者名簿）（⑤の場合）'!$BD92+1&lt;=15,IF(NZ$19&gt;='様式３（療養者名簿）（⑤の場合）'!$BD92,IF(NZ$19&lt;='様式３（療養者名簿）（⑤の場合）'!$BE92,1,0),0),0)</f>
        <v>0</v>
      </c>
      <c r="OA87" s="257">
        <f>IF(OA$19-'様式３（療養者名簿）（⑤の場合）'!$BD92+1&lt;=15,IF(OA$19&gt;='様式３（療養者名簿）（⑤の場合）'!$BD92,IF(OA$19&lt;='様式３（療養者名簿）（⑤の場合）'!$BE92,1,0),0),0)</f>
        <v>0</v>
      </c>
      <c r="OB87" s="257">
        <f>IF(OB$19-'様式３（療養者名簿）（⑤の場合）'!$BD92+1&lt;=15,IF(OB$19&gt;='様式３（療養者名簿）（⑤の場合）'!$BD92,IF(OB$19&lt;='様式３（療養者名簿）（⑤の場合）'!$BE92,1,0),0),0)</f>
        <v>0</v>
      </c>
      <c r="OC87" s="257">
        <f>IF(OC$19-'様式３（療養者名簿）（⑤の場合）'!$BD92+1&lt;=15,IF(OC$19&gt;='様式３（療養者名簿）（⑤の場合）'!$BD92,IF(OC$19&lt;='様式３（療養者名簿）（⑤の場合）'!$BE92,1,0),0),0)</f>
        <v>0</v>
      </c>
      <c r="OD87" s="257">
        <f>IF(OD$19-'様式３（療養者名簿）（⑤の場合）'!$BD92+1&lt;=15,IF(OD$19&gt;='様式３（療養者名簿）（⑤の場合）'!$BD92,IF(OD$19&lt;='様式３（療養者名簿）（⑤の場合）'!$BE92,1,0),0),0)</f>
        <v>0</v>
      </c>
      <c r="OE87" s="257">
        <f>IF(OE$19-'様式３（療養者名簿）（⑤の場合）'!$BD92+1&lt;=15,IF(OE$19&gt;='様式３（療養者名簿）（⑤の場合）'!$BD92,IF(OE$19&lt;='様式３（療養者名簿）（⑤の場合）'!$BE92,1,0),0),0)</f>
        <v>0</v>
      </c>
      <c r="OF87" s="257">
        <f>IF(OF$19-'様式３（療養者名簿）（⑤の場合）'!$BD92+1&lt;=15,IF(OF$19&gt;='様式３（療養者名簿）（⑤の場合）'!$BD92,IF(OF$19&lt;='様式３（療養者名簿）（⑤の場合）'!$BE92,1,0),0),0)</f>
        <v>0</v>
      </c>
      <c r="OG87" s="257">
        <f>IF(OG$19-'様式３（療養者名簿）（⑤の場合）'!$BD92+1&lt;=15,IF(OG$19&gt;='様式３（療養者名簿）（⑤の場合）'!$BD92,IF(OG$19&lt;='様式３（療養者名簿）（⑤の場合）'!$BE92,1,0),0),0)</f>
        <v>0</v>
      </c>
      <c r="OH87" s="257">
        <f>IF(OH$19-'様式３（療養者名簿）（⑤の場合）'!$BD92+1&lt;=15,IF(OH$19&gt;='様式３（療養者名簿）（⑤の場合）'!$BD92,IF(OH$19&lt;='様式３（療養者名簿）（⑤の場合）'!$BE92,1,0),0),0)</f>
        <v>0</v>
      </c>
      <c r="OI87" s="257">
        <f>IF(OI$19-'様式３（療養者名簿）（⑤の場合）'!$BD92+1&lt;=15,IF(OI$19&gt;='様式３（療養者名簿）（⑤の場合）'!$BD92,IF(OI$19&lt;='様式３（療養者名簿）（⑤の場合）'!$BE92,1,0),0),0)</f>
        <v>0</v>
      </c>
      <c r="OJ87" s="257">
        <f>IF(OJ$19-'様式３（療養者名簿）（⑤の場合）'!$BD92+1&lt;=15,IF(OJ$19&gt;='様式３（療養者名簿）（⑤の場合）'!$BD92,IF(OJ$19&lt;='様式３（療養者名簿）（⑤の場合）'!$BE92,1,0),0),0)</f>
        <v>0</v>
      </c>
      <c r="OK87" s="257">
        <f>IF(OK$19-'様式３（療養者名簿）（⑤の場合）'!$BD92+1&lt;=15,IF(OK$19&gt;='様式３（療養者名簿）（⑤の場合）'!$BD92,IF(OK$19&lt;='様式３（療養者名簿）（⑤の場合）'!$BE92,1,0),0),0)</f>
        <v>0</v>
      </c>
      <c r="OL87" s="257">
        <f>IF(OL$19-'様式３（療養者名簿）（⑤の場合）'!$BD92+1&lt;=15,IF(OL$19&gt;='様式３（療養者名簿）（⑤の場合）'!$BD92,IF(OL$19&lt;='様式３（療養者名簿）（⑤の場合）'!$BE92,1,0),0),0)</f>
        <v>0</v>
      </c>
      <c r="OM87" s="257">
        <f>IF(OM$19-'様式３（療養者名簿）（⑤の場合）'!$BD92+1&lt;=15,IF(OM$19&gt;='様式３（療養者名簿）（⑤の場合）'!$BD92,IF(OM$19&lt;='様式３（療養者名簿）（⑤の場合）'!$BE92,1,0),0),0)</f>
        <v>0</v>
      </c>
      <c r="ON87" s="257">
        <f>IF(ON$19-'様式３（療養者名簿）（⑤の場合）'!$BD92+1&lt;=15,IF(ON$19&gt;='様式３（療養者名簿）（⑤の場合）'!$BD92,IF(ON$19&lt;='様式３（療養者名簿）（⑤の場合）'!$BE92,1,0),0),0)</f>
        <v>0</v>
      </c>
      <c r="OO87" s="257">
        <f>IF(OO$19-'様式３（療養者名簿）（⑤の場合）'!$BD92+1&lt;=15,IF(OO$19&gt;='様式３（療養者名簿）（⑤の場合）'!$BD92,IF(OO$19&lt;='様式３（療養者名簿）（⑤の場合）'!$BE92,1,0),0),0)</f>
        <v>0</v>
      </c>
      <c r="OP87" s="257">
        <f>IF(OP$19-'様式３（療養者名簿）（⑤の場合）'!$BD92+1&lt;=15,IF(OP$19&gt;='様式３（療養者名簿）（⑤の場合）'!$BD92,IF(OP$19&lt;='様式３（療養者名簿）（⑤の場合）'!$BE92,1,0),0),0)</f>
        <v>0</v>
      </c>
      <c r="OQ87" s="257">
        <f>IF(OQ$19-'様式３（療養者名簿）（⑤の場合）'!$BD92+1&lt;=15,IF(OQ$19&gt;='様式３（療養者名簿）（⑤の場合）'!$BD92,IF(OQ$19&lt;='様式３（療養者名簿）（⑤の場合）'!$BE92,1,0),0),0)</f>
        <v>0</v>
      </c>
      <c r="OR87" s="257">
        <f>IF(OR$19-'様式３（療養者名簿）（⑤の場合）'!$BD92+1&lt;=15,IF(OR$19&gt;='様式３（療養者名簿）（⑤の場合）'!$BD92,IF(OR$19&lt;='様式３（療養者名簿）（⑤の場合）'!$BE92,1,0),0),0)</f>
        <v>0</v>
      </c>
      <c r="OS87" s="257">
        <f>IF(OS$19-'様式３（療養者名簿）（⑤の場合）'!$BD92+1&lt;=15,IF(OS$19&gt;='様式３（療養者名簿）（⑤の場合）'!$BD92,IF(OS$19&lt;='様式３（療養者名簿）（⑤の場合）'!$BE92,1,0),0),0)</f>
        <v>0</v>
      </c>
      <c r="OT87" s="257">
        <f>IF(OT$19-'様式３（療養者名簿）（⑤の場合）'!$BD92+1&lt;=15,IF(OT$19&gt;='様式３（療養者名簿）（⑤の場合）'!$BD92,IF(OT$19&lt;='様式３（療養者名簿）（⑤の場合）'!$BE92,1,0),0),0)</f>
        <v>0</v>
      </c>
      <c r="OU87" s="257">
        <f>IF(OU$19-'様式３（療養者名簿）（⑤の場合）'!$BD92+1&lt;=15,IF(OU$19&gt;='様式３（療養者名簿）（⑤の場合）'!$BD92,IF(OU$19&lt;='様式３（療養者名簿）（⑤の場合）'!$BE92,1,0),0),0)</f>
        <v>0</v>
      </c>
      <c r="OV87" s="257">
        <f>IF(OV$19-'様式３（療養者名簿）（⑤の場合）'!$BD92+1&lt;=15,IF(OV$19&gt;='様式３（療養者名簿）（⑤の場合）'!$BD92,IF(OV$19&lt;='様式３（療養者名簿）（⑤の場合）'!$BE92,1,0),0),0)</f>
        <v>0</v>
      </c>
      <c r="OW87" s="257">
        <f>IF(OW$19-'様式３（療養者名簿）（⑤の場合）'!$BD92+1&lt;=15,IF(OW$19&gt;='様式３（療養者名簿）（⑤の場合）'!$BD92,IF(OW$19&lt;='様式３（療養者名簿）（⑤の場合）'!$BE92,1,0),0),0)</f>
        <v>0</v>
      </c>
      <c r="OX87" s="257">
        <f>IF(OX$19-'様式３（療養者名簿）（⑤の場合）'!$BD92+1&lt;=15,IF(OX$19&gt;='様式３（療養者名簿）（⑤の場合）'!$BD92,IF(OX$19&lt;='様式３（療養者名簿）（⑤の場合）'!$BE92,1,0),0),0)</f>
        <v>0</v>
      </c>
      <c r="OY87" s="257">
        <f>IF(OY$19-'様式３（療養者名簿）（⑤の場合）'!$BD92+1&lt;=15,IF(OY$19&gt;='様式３（療養者名簿）（⑤の場合）'!$BD92,IF(OY$19&lt;='様式３（療養者名簿）（⑤の場合）'!$BE92,1,0),0),0)</f>
        <v>0</v>
      </c>
      <c r="OZ87" s="257">
        <f>IF(OZ$19-'様式３（療養者名簿）（⑤の場合）'!$BD92+1&lt;=15,IF(OZ$19&gt;='様式３（療養者名簿）（⑤の場合）'!$BD92,IF(OZ$19&lt;='様式３（療養者名簿）（⑤の場合）'!$BE92,1,0),0),0)</f>
        <v>0</v>
      </c>
      <c r="PA87" s="257">
        <f>IF(PA$19-'様式３（療養者名簿）（⑤の場合）'!$BD92+1&lt;=15,IF(PA$19&gt;='様式３（療養者名簿）（⑤の場合）'!$BD92,IF(PA$19&lt;='様式３（療養者名簿）（⑤の場合）'!$BE92,1,0),0),0)</f>
        <v>0</v>
      </c>
      <c r="PB87" s="257">
        <f>IF(PB$19-'様式３（療養者名簿）（⑤の場合）'!$BD92+1&lt;=15,IF(PB$19&gt;='様式３（療養者名簿）（⑤の場合）'!$BD92,IF(PB$19&lt;='様式３（療養者名簿）（⑤の場合）'!$BE92,1,0),0),0)</f>
        <v>0</v>
      </c>
      <c r="PC87" s="257">
        <f>IF(PC$19-'様式３（療養者名簿）（⑤の場合）'!$BD92+1&lt;=15,IF(PC$19&gt;='様式３（療養者名簿）（⑤の場合）'!$BD92,IF(PC$19&lt;='様式３（療養者名簿）（⑤の場合）'!$BE92,1,0),0),0)</f>
        <v>0</v>
      </c>
      <c r="PD87" s="257">
        <f>IF(PD$19-'様式３（療養者名簿）（⑤の場合）'!$BD92+1&lt;=15,IF(PD$19&gt;='様式３（療養者名簿）（⑤の場合）'!$BD92,IF(PD$19&lt;='様式３（療養者名簿）（⑤の場合）'!$BE92,1,0),0),0)</f>
        <v>0</v>
      </c>
      <c r="PE87" s="257">
        <f>IF(PE$19-'様式３（療養者名簿）（⑤の場合）'!$BD92+1&lt;=15,IF(PE$19&gt;='様式３（療養者名簿）（⑤の場合）'!$BD92,IF(PE$19&lt;='様式３（療養者名簿）（⑤の場合）'!$BE92,1,0),0),0)</f>
        <v>0</v>
      </c>
      <c r="PF87" s="257">
        <f>IF(PF$19-'様式３（療養者名簿）（⑤の場合）'!$BD92+1&lt;=15,IF(PF$19&gt;='様式３（療養者名簿）（⑤の場合）'!$BD92,IF(PF$19&lt;='様式３（療養者名簿）（⑤の場合）'!$BE92,1,0),0),0)</f>
        <v>0</v>
      </c>
      <c r="PG87" s="257">
        <f>IF(PG$19-'様式３（療養者名簿）（⑤の場合）'!$BD92+1&lt;=15,IF(PG$19&gt;='様式３（療養者名簿）（⑤の場合）'!$BD92,IF(PG$19&lt;='様式３（療養者名簿）（⑤の場合）'!$BE92,1,0),0),0)</f>
        <v>0</v>
      </c>
      <c r="PH87" s="257">
        <f>IF(PH$19-'様式３（療養者名簿）（⑤の場合）'!$BD92+1&lt;=15,IF(PH$19&gt;='様式３（療養者名簿）（⑤の場合）'!$BD92,IF(PH$19&lt;='様式３（療養者名簿）（⑤の場合）'!$BE92,1,0),0),0)</f>
        <v>0</v>
      </c>
      <c r="PI87" s="257">
        <f>IF(PI$19-'様式３（療養者名簿）（⑤の場合）'!$BD92+1&lt;=15,IF(PI$19&gt;='様式３（療養者名簿）（⑤の場合）'!$BD92,IF(PI$19&lt;='様式３（療養者名簿）（⑤の場合）'!$BE92,1,0),0),0)</f>
        <v>0</v>
      </c>
      <c r="PJ87" s="257">
        <f>IF(PJ$19-'様式３（療養者名簿）（⑤の場合）'!$BD92+1&lt;=15,IF(PJ$19&gt;='様式３（療養者名簿）（⑤の場合）'!$BD92,IF(PJ$19&lt;='様式３（療養者名簿）（⑤の場合）'!$BE92,1,0),0),0)</f>
        <v>0</v>
      </c>
      <c r="PK87" s="257">
        <f>IF(PK$19-'様式３（療養者名簿）（⑤の場合）'!$BD92+1&lt;=15,IF(PK$19&gt;='様式３（療養者名簿）（⑤の場合）'!$BD92,IF(PK$19&lt;='様式３（療養者名簿）（⑤の場合）'!$BE92,1,0),0),0)</f>
        <v>0</v>
      </c>
      <c r="PL87" s="257">
        <f>IF(PL$19-'様式３（療養者名簿）（⑤の場合）'!$BD92+1&lt;=15,IF(PL$19&gt;='様式３（療養者名簿）（⑤の場合）'!$BD92,IF(PL$19&lt;='様式３（療養者名簿）（⑤の場合）'!$BE92,1,0),0),0)</f>
        <v>0</v>
      </c>
      <c r="PM87" s="257">
        <f>IF(PM$19-'様式３（療養者名簿）（⑤の場合）'!$BD92+1&lt;=15,IF(PM$19&gt;='様式３（療養者名簿）（⑤の場合）'!$BD92,IF(PM$19&lt;='様式３（療養者名簿）（⑤の場合）'!$BE92,1,0),0),0)</f>
        <v>0</v>
      </c>
      <c r="PN87" s="257">
        <f>IF(PN$19-'様式３（療養者名簿）（⑤の場合）'!$BD92+1&lt;=15,IF(PN$19&gt;='様式３（療養者名簿）（⑤の場合）'!$BD92,IF(PN$19&lt;='様式３（療養者名簿）（⑤の場合）'!$BE92,1,0),0),0)</f>
        <v>0</v>
      </c>
      <c r="PO87" s="257">
        <f>IF(PO$19-'様式３（療養者名簿）（⑤の場合）'!$BD92+1&lt;=15,IF(PO$19&gt;='様式３（療養者名簿）（⑤の場合）'!$BD92,IF(PO$19&lt;='様式３（療養者名簿）（⑤の場合）'!$BE92,1,0),0),0)</f>
        <v>0</v>
      </c>
      <c r="PP87" s="257">
        <f>IF(PP$19-'様式３（療養者名簿）（⑤の場合）'!$BD92+1&lt;=15,IF(PP$19&gt;='様式３（療養者名簿）（⑤の場合）'!$BD92,IF(PP$19&lt;='様式３（療養者名簿）（⑤の場合）'!$BE92,1,0),0),0)</f>
        <v>0</v>
      </c>
      <c r="PQ87" s="257">
        <f>IF(PQ$19-'様式３（療養者名簿）（⑤の場合）'!$BD92+1&lt;=15,IF(PQ$19&gt;='様式３（療養者名簿）（⑤の場合）'!$BD92,IF(PQ$19&lt;='様式３（療養者名簿）（⑤の場合）'!$BE92,1,0),0),0)</f>
        <v>0</v>
      </c>
      <c r="PR87" s="257">
        <f>IF(PR$19-'様式３（療養者名簿）（⑤の場合）'!$BD92+1&lt;=15,IF(PR$19&gt;='様式３（療養者名簿）（⑤の場合）'!$BD92,IF(PR$19&lt;='様式３（療養者名簿）（⑤の場合）'!$BE92,1,0),0),0)</f>
        <v>0</v>
      </c>
      <c r="PS87" s="257">
        <f>IF(PS$19-'様式３（療養者名簿）（⑤の場合）'!$BD92+1&lt;=15,IF(PS$19&gt;='様式３（療養者名簿）（⑤の場合）'!$BD92,IF(PS$19&lt;='様式３（療養者名簿）（⑤の場合）'!$BE92,1,0),0),0)</f>
        <v>0</v>
      </c>
      <c r="PT87" s="257">
        <f>IF(PT$19-'様式３（療養者名簿）（⑤の場合）'!$BD92+1&lt;=15,IF(PT$19&gt;='様式３（療養者名簿）（⑤の場合）'!$BD92,IF(PT$19&lt;='様式３（療養者名簿）（⑤の場合）'!$BE92,1,0),0),0)</f>
        <v>0</v>
      </c>
      <c r="PU87" s="257">
        <f>IF(PU$19-'様式３（療養者名簿）（⑤の場合）'!$BD92+1&lt;=15,IF(PU$19&gt;='様式３（療養者名簿）（⑤の場合）'!$BD92,IF(PU$19&lt;='様式３（療養者名簿）（⑤の場合）'!$BE92,1,0),0),0)</f>
        <v>0</v>
      </c>
      <c r="PV87" s="257">
        <f>IF(PV$19-'様式３（療養者名簿）（⑤の場合）'!$BD92+1&lt;=15,IF(PV$19&gt;='様式３（療養者名簿）（⑤の場合）'!$BD92,IF(PV$19&lt;='様式３（療養者名簿）（⑤の場合）'!$BE92,1,0),0),0)</f>
        <v>0</v>
      </c>
      <c r="PW87" s="257">
        <f>IF(PW$19-'様式３（療養者名簿）（⑤の場合）'!$BD92+1&lt;=15,IF(PW$19&gt;='様式３（療養者名簿）（⑤の場合）'!$BD92,IF(PW$19&lt;='様式３（療養者名簿）（⑤の場合）'!$BE92,1,0),0),0)</f>
        <v>0</v>
      </c>
      <c r="PX87" s="257">
        <f>IF(PX$19-'様式３（療養者名簿）（⑤の場合）'!$BD92+1&lt;=15,IF(PX$19&gt;='様式３（療養者名簿）（⑤の場合）'!$BD92,IF(PX$19&lt;='様式３（療養者名簿）（⑤の場合）'!$BE92,1,0),0),0)</f>
        <v>0</v>
      </c>
      <c r="PY87" s="257">
        <f>IF(PY$19-'様式３（療養者名簿）（⑤の場合）'!$BD92+1&lt;=15,IF(PY$19&gt;='様式３（療養者名簿）（⑤の場合）'!$BD92,IF(PY$19&lt;='様式３（療養者名簿）（⑤の場合）'!$BE92,1,0),0),0)</f>
        <v>0</v>
      </c>
      <c r="PZ87" s="257">
        <f>IF(PZ$19-'様式３（療養者名簿）（⑤の場合）'!$BD92+1&lt;=15,IF(PZ$19&gt;='様式３（療養者名簿）（⑤の場合）'!$BD92,IF(PZ$19&lt;='様式３（療養者名簿）（⑤の場合）'!$BE92,1,0),0),0)</f>
        <v>0</v>
      </c>
      <c r="QA87" s="257">
        <f>IF(QA$19-'様式３（療養者名簿）（⑤の場合）'!$BD92+1&lt;=15,IF(QA$19&gt;='様式３（療養者名簿）（⑤の場合）'!$BD92,IF(QA$19&lt;='様式３（療養者名簿）（⑤の場合）'!$BE92,1,0),0),0)</f>
        <v>0</v>
      </c>
      <c r="QB87" s="257">
        <f>IF(QB$19-'様式３（療養者名簿）（⑤の場合）'!$BD92+1&lt;=15,IF(QB$19&gt;='様式３（療養者名簿）（⑤の場合）'!$BD92,IF(QB$19&lt;='様式３（療養者名簿）（⑤の場合）'!$BE92,1,0),0),0)</f>
        <v>0</v>
      </c>
      <c r="QC87" s="257">
        <f>IF(QC$19-'様式３（療養者名簿）（⑤の場合）'!$BD92+1&lt;=15,IF(QC$19&gt;='様式３（療養者名簿）（⑤の場合）'!$BD92,IF(QC$19&lt;='様式３（療養者名簿）（⑤の場合）'!$BE92,1,0),0),0)</f>
        <v>0</v>
      </c>
      <c r="QD87" s="257">
        <f>IF(QD$19-'様式３（療養者名簿）（⑤の場合）'!$BD92+1&lt;=15,IF(QD$19&gt;='様式３（療養者名簿）（⑤の場合）'!$BD92,IF(QD$19&lt;='様式３（療養者名簿）（⑤の場合）'!$BE92,1,0),0),0)</f>
        <v>0</v>
      </c>
      <c r="QE87" s="257">
        <f>IF(QE$19-'様式３（療養者名簿）（⑤の場合）'!$BD92+1&lt;=15,IF(QE$19&gt;='様式３（療養者名簿）（⑤の場合）'!$BD92,IF(QE$19&lt;='様式３（療養者名簿）（⑤の場合）'!$BE92,1,0),0),0)</f>
        <v>0</v>
      </c>
      <c r="QF87" s="257">
        <f>IF(QF$19-'様式３（療養者名簿）（⑤の場合）'!$BD92+1&lt;=15,IF(QF$19&gt;='様式３（療養者名簿）（⑤の場合）'!$BD92,IF(QF$19&lt;='様式３（療養者名簿）（⑤の場合）'!$BE92,1,0),0),0)</f>
        <v>0</v>
      </c>
      <c r="QG87" s="257">
        <f>IF(QG$19-'様式３（療養者名簿）（⑤の場合）'!$BD92+1&lt;=15,IF(QG$19&gt;='様式３（療養者名簿）（⑤の場合）'!$BD92,IF(QG$19&lt;='様式３（療養者名簿）（⑤の場合）'!$BE92,1,0),0),0)</f>
        <v>0</v>
      </c>
      <c r="QH87" s="257">
        <f>IF(QH$19-'様式３（療養者名簿）（⑤の場合）'!$BD92+1&lt;=15,IF(QH$19&gt;='様式３（療養者名簿）（⑤の場合）'!$BD92,IF(QH$19&lt;='様式３（療養者名簿）（⑤の場合）'!$BE92,1,0),0),0)</f>
        <v>0</v>
      </c>
      <c r="QI87" s="257">
        <f>IF(QI$19-'様式３（療養者名簿）（⑤の場合）'!$BD92+1&lt;=15,IF(QI$19&gt;='様式３（療養者名簿）（⑤の場合）'!$BD92,IF(QI$19&lt;='様式３（療養者名簿）（⑤の場合）'!$BE92,1,0),0),0)</f>
        <v>0</v>
      </c>
      <c r="QJ87" s="257">
        <f>IF(QJ$19-'様式３（療養者名簿）（⑤の場合）'!$BD92+1&lt;=15,IF(QJ$19&gt;='様式３（療養者名簿）（⑤の場合）'!$BD92,IF(QJ$19&lt;='様式３（療養者名簿）（⑤の場合）'!$BE92,1,0),0),0)</f>
        <v>0</v>
      </c>
      <c r="QK87" s="257">
        <f>IF(QK$19-'様式３（療養者名簿）（⑤の場合）'!$BD92+1&lt;=15,IF(QK$19&gt;='様式３（療養者名簿）（⑤の場合）'!$BD92,IF(QK$19&lt;='様式３（療養者名簿）（⑤の場合）'!$BE92,1,0),0),0)</f>
        <v>0</v>
      </c>
      <c r="QL87" s="257">
        <f>IF(QL$19-'様式３（療養者名簿）（⑤の場合）'!$BD92+1&lt;=15,IF(QL$19&gt;='様式３（療養者名簿）（⑤の場合）'!$BD92,IF(QL$19&lt;='様式３（療養者名簿）（⑤の場合）'!$BE92,1,0),0),0)</f>
        <v>0</v>
      </c>
      <c r="QM87" s="257">
        <f>IF(QM$19-'様式３（療養者名簿）（⑤の場合）'!$BD92+1&lt;=15,IF(QM$19&gt;='様式３（療養者名簿）（⑤の場合）'!$BD92,IF(QM$19&lt;='様式３（療養者名簿）（⑤の場合）'!$BE92,1,0),0),0)</f>
        <v>0</v>
      </c>
      <c r="QN87" s="257">
        <f>IF(QN$19-'様式３（療養者名簿）（⑤の場合）'!$BD92+1&lt;=15,IF(QN$19&gt;='様式３（療養者名簿）（⑤の場合）'!$BD92,IF(QN$19&lt;='様式３（療養者名簿）（⑤の場合）'!$BE92,1,0),0),0)</f>
        <v>0</v>
      </c>
      <c r="QO87" s="257">
        <f>IF(QO$19-'様式３（療養者名簿）（⑤の場合）'!$BD92+1&lt;=15,IF(QO$19&gt;='様式３（療養者名簿）（⑤の場合）'!$BD92,IF(QO$19&lt;='様式３（療養者名簿）（⑤の場合）'!$BE92,1,0),0),0)</f>
        <v>0</v>
      </c>
      <c r="QP87" s="257">
        <f>IF(QP$19-'様式３（療養者名簿）（⑤の場合）'!$BD92+1&lt;=15,IF(QP$19&gt;='様式３（療養者名簿）（⑤の場合）'!$BD92,IF(QP$19&lt;='様式３（療養者名簿）（⑤の場合）'!$BE92,1,0),0),0)</f>
        <v>0</v>
      </c>
      <c r="QQ87" s="257">
        <f>IF(QQ$19-'様式３（療養者名簿）（⑤の場合）'!$BD92+1&lt;=15,IF(QQ$19&gt;='様式３（療養者名簿）（⑤の場合）'!$BD92,IF(QQ$19&lt;='様式３（療養者名簿）（⑤の場合）'!$BE92,1,0),0),0)</f>
        <v>0</v>
      </c>
      <c r="QR87" s="257">
        <f>IF(QR$19-'様式３（療養者名簿）（⑤の場合）'!$BD92+1&lt;=15,IF(QR$19&gt;='様式３（療養者名簿）（⑤の場合）'!$BD92,IF(QR$19&lt;='様式３（療養者名簿）（⑤の場合）'!$BE92,1,0),0),0)</f>
        <v>0</v>
      </c>
      <c r="QS87" s="257">
        <f>IF(QS$19-'様式３（療養者名簿）（⑤の場合）'!$BD92+1&lt;=15,IF(QS$19&gt;='様式３（療養者名簿）（⑤の場合）'!$BD92,IF(QS$19&lt;='様式３（療養者名簿）（⑤の場合）'!$BE92,1,0),0),0)</f>
        <v>0</v>
      </c>
      <c r="QT87" s="257">
        <f>IF(QT$19-'様式３（療養者名簿）（⑤の場合）'!$BD92+1&lt;=15,IF(QT$19&gt;='様式３（療養者名簿）（⑤の場合）'!$BD92,IF(QT$19&lt;='様式３（療養者名簿）（⑤の場合）'!$BE92,1,0),0),0)</f>
        <v>0</v>
      </c>
      <c r="QU87" s="257">
        <f>IF(QU$19-'様式３（療養者名簿）（⑤の場合）'!$BD92+1&lt;=15,IF(QU$19&gt;='様式３（療養者名簿）（⑤の場合）'!$BD92,IF(QU$19&lt;='様式３（療養者名簿）（⑤の場合）'!$BE92,1,0),0),0)</f>
        <v>0</v>
      </c>
      <c r="QV87" s="257">
        <f>IF(QV$19-'様式３（療養者名簿）（⑤の場合）'!$BD92+1&lt;=15,IF(QV$19&gt;='様式３（療養者名簿）（⑤の場合）'!$BD92,IF(QV$19&lt;='様式３（療養者名簿）（⑤の場合）'!$BE92,1,0),0),0)</f>
        <v>0</v>
      </c>
      <c r="QW87" s="257">
        <f>IF(QW$19-'様式３（療養者名簿）（⑤の場合）'!$BD92+1&lt;=15,IF(QW$19&gt;='様式３（療養者名簿）（⑤の場合）'!$BD92,IF(QW$19&lt;='様式３（療養者名簿）（⑤の場合）'!$BE92,1,0),0),0)</f>
        <v>0</v>
      </c>
      <c r="QX87" s="257">
        <f>IF(QX$19-'様式３（療養者名簿）（⑤の場合）'!$BD92+1&lt;=15,IF(QX$19&gt;='様式３（療養者名簿）（⑤の場合）'!$BD92,IF(QX$19&lt;='様式３（療養者名簿）（⑤の場合）'!$BE92,1,0),0),0)</f>
        <v>0</v>
      </c>
      <c r="QY87" s="257">
        <f>IF(QY$19-'様式３（療養者名簿）（⑤の場合）'!$BD92+1&lt;=15,IF(QY$19&gt;='様式３（療養者名簿）（⑤の場合）'!$BD92,IF(QY$19&lt;='様式３（療養者名簿）（⑤の場合）'!$BE92,1,0),0),0)</f>
        <v>0</v>
      </c>
      <c r="QZ87" s="257">
        <f>IF(QZ$19-'様式３（療養者名簿）（⑤の場合）'!$BD92+1&lt;=15,IF(QZ$19&gt;='様式３（療養者名簿）（⑤の場合）'!$BD92,IF(QZ$19&lt;='様式３（療養者名簿）（⑤の場合）'!$BE92,1,0),0),0)</f>
        <v>0</v>
      </c>
      <c r="RA87" s="257">
        <f>IF(RA$19-'様式３（療養者名簿）（⑤の場合）'!$BD92+1&lt;=15,IF(RA$19&gt;='様式３（療養者名簿）（⑤の場合）'!$BD92,IF(RA$19&lt;='様式３（療養者名簿）（⑤の場合）'!$BE92,1,0),0),0)</f>
        <v>0</v>
      </c>
      <c r="RB87" s="257">
        <f>IF(RB$19-'様式３（療養者名簿）（⑤の場合）'!$BD92+1&lt;=15,IF(RB$19&gt;='様式３（療養者名簿）（⑤の場合）'!$BD92,IF(RB$19&lt;='様式３（療養者名簿）（⑤の場合）'!$BE92,1,0),0),0)</f>
        <v>0</v>
      </c>
      <c r="RC87" s="257">
        <f>IF(RC$19-'様式３（療養者名簿）（⑤の場合）'!$BD92+1&lt;=15,IF(RC$19&gt;='様式３（療養者名簿）（⑤の場合）'!$BD92,IF(RC$19&lt;='様式３（療養者名簿）（⑤の場合）'!$BE92,1,0),0),0)</f>
        <v>0</v>
      </c>
      <c r="RD87" s="257">
        <f>IF(RD$19-'様式３（療養者名簿）（⑤の場合）'!$BD92+1&lt;=15,IF(RD$19&gt;='様式３（療養者名簿）（⑤の場合）'!$BD92,IF(RD$19&lt;='様式３（療養者名簿）（⑤の場合）'!$BE92,1,0),0),0)</f>
        <v>0</v>
      </c>
      <c r="RE87" s="257">
        <f>IF(RE$19-'様式３（療養者名簿）（⑤の場合）'!$BD92+1&lt;=15,IF(RE$19&gt;='様式３（療養者名簿）（⑤の場合）'!$BD92,IF(RE$19&lt;='様式３（療養者名簿）（⑤の場合）'!$BE92,1,0),0),0)</f>
        <v>0</v>
      </c>
      <c r="RF87" s="257">
        <f>IF(RF$19-'様式３（療養者名簿）（⑤の場合）'!$BD92+1&lt;=15,IF(RF$19&gt;='様式３（療養者名簿）（⑤の場合）'!$BD92,IF(RF$19&lt;='様式３（療養者名簿）（⑤の場合）'!$BE92,1,0),0),0)</f>
        <v>0</v>
      </c>
      <c r="RG87" s="257">
        <f>IF(RG$19-'様式３（療養者名簿）（⑤の場合）'!$BD92+1&lt;=15,IF(RG$19&gt;='様式３（療養者名簿）（⑤の場合）'!$BD92,IF(RG$19&lt;='様式３（療養者名簿）（⑤の場合）'!$BE92,1,0),0),0)</f>
        <v>0</v>
      </c>
      <c r="RH87" s="257">
        <f>IF(RH$19-'様式３（療養者名簿）（⑤の場合）'!$BD92+1&lt;=15,IF(RH$19&gt;='様式３（療養者名簿）（⑤の場合）'!$BD92,IF(RH$19&lt;='様式３（療養者名簿）（⑤の場合）'!$BE92,1,0),0),0)</f>
        <v>0</v>
      </c>
      <c r="RI87" s="257">
        <f>IF(RI$19-'様式３（療養者名簿）（⑤の場合）'!$BD92+1&lt;=15,IF(RI$19&gt;='様式３（療養者名簿）（⑤の場合）'!$BD92,IF(RI$19&lt;='様式３（療養者名簿）（⑤の場合）'!$BE92,1,0),0),0)</f>
        <v>0</v>
      </c>
      <c r="RJ87" s="257">
        <f>IF(RJ$19-'様式３（療養者名簿）（⑤の場合）'!$BD92+1&lt;=15,IF(RJ$19&gt;='様式３（療養者名簿）（⑤の場合）'!$BD92,IF(RJ$19&lt;='様式３（療養者名簿）（⑤の場合）'!$BE92,1,0),0),0)</f>
        <v>0</v>
      </c>
      <c r="RK87" s="257">
        <f>IF(RK$19-'様式３（療養者名簿）（⑤の場合）'!$BD92+1&lt;=15,IF(RK$19&gt;='様式３（療養者名簿）（⑤の場合）'!$BD92,IF(RK$19&lt;='様式３（療養者名簿）（⑤の場合）'!$BE92,1,0),0),0)</f>
        <v>0</v>
      </c>
      <c r="RL87" s="257">
        <f>IF(RL$19-'様式３（療養者名簿）（⑤の場合）'!$BD92+1&lt;=15,IF(RL$19&gt;='様式３（療養者名簿）（⑤の場合）'!$BD92,IF(RL$19&lt;='様式３（療養者名簿）（⑤の場合）'!$BE92,1,0),0),0)</f>
        <v>0</v>
      </c>
      <c r="RM87" s="257">
        <f>IF(RM$19-'様式３（療養者名簿）（⑤の場合）'!$BD92+1&lt;=15,IF(RM$19&gt;='様式３（療養者名簿）（⑤の場合）'!$BD92,IF(RM$19&lt;='様式３（療養者名簿）（⑤の場合）'!$BE92,1,0),0),0)</f>
        <v>0</v>
      </c>
      <c r="RN87" s="257">
        <f>IF(RN$19-'様式３（療養者名簿）（⑤の場合）'!$BD92+1&lt;=15,IF(RN$19&gt;='様式３（療養者名簿）（⑤の場合）'!$BD92,IF(RN$19&lt;='様式３（療養者名簿）（⑤の場合）'!$BE92,1,0),0),0)</f>
        <v>0</v>
      </c>
      <c r="RO87" s="257">
        <f>IF(RO$19-'様式３（療養者名簿）（⑤の場合）'!$BD92+1&lt;=15,IF(RO$19&gt;='様式３（療養者名簿）（⑤の場合）'!$BD92,IF(RO$19&lt;='様式３（療養者名簿）（⑤の場合）'!$BE92,1,0),0),0)</f>
        <v>0</v>
      </c>
      <c r="RP87" s="257">
        <f>IF(RP$19-'様式３（療養者名簿）（⑤の場合）'!$BD92+1&lt;=15,IF(RP$19&gt;='様式３（療養者名簿）（⑤の場合）'!$BD92,IF(RP$19&lt;='様式３（療養者名簿）（⑤の場合）'!$BE92,1,0),0),0)</f>
        <v>0</v>
      </c>
      <c r="RQ87" s="257">
        <f>IF(RQ$19-'様式３（療養者名簿）（⑤の場合）'!$BD92+1&lt;=15,IF(RQ$19&gt;='様式３（療養者名簿）（⑤の場合）'!$BD92,IF(RQ$19&lt;='様式３（療養者名簿）（⑤の場合）'!$BE92,1,0),0),0)</f>
        <v>0</v>
      </c>
      <c r="RR87" s="257">
        <f>IF(RR$19-'様式３（療養者名簿）（⑤の場合）'!$BD92+1&lt;=15,IF(RR$19&gt;='様式３（療養者名簿）（⑤の場合）'!$BD92,IF(RR$19&lt;='様式３（療養者名簿）（⑤の場合）'!$BE92,1,0),0),0)</f>
        <v>0</v>
      </c>
      <c r="RS87" s="257">
        <f>IF(RS$19-'様式３（療養者名簿）（⑤の場合）'!$BD92+1&lt;=15,IF(RS$19&gt;='様式３（療養者名簿）（⑤の場合）'!$BD92,IF(RS$19&lt;='様式３（療養者名簿）（⑤の場合）'!$BE92,1,0),0),0)</f>
        <v>0</v>
      </c>
      <c r="RT87" s="257">
        <f>IF(RT$19-'様式３（療養者名簿）（⑤の場合）'!$BD92+1&lt;=15,IF(RT$19&gt;='様式３（療養者名簿）（⑤の場合）'!$BD92,IF(RT$19&lt;='様式３（療養者名簿）（⑤の場合）'!$BE92,1,0),0),0)</f>
        <v>0</v>
      </c>
      <c r="RU87" s="257">
        <f>IF(RU$19-'様式３（療養者名簿）（⑤の場合）'!$BD92+1&lt;=15,IF(RU$19&gt;='様式３（療養者名簿）（⑤の場合）'!$BD92,IF(RU$19&lt;='様式３（療養者名簿）（⑤の場合）'!$BE92,1,0),0),0)</f>
        <v>0</v>
      </c>
      <c r="RV87" s="257">
        <f>IF(RV$19-'様式３（療養者名簿）（⑤の場合）'!$BD92+1&lt;=15,IF(RV$19&gt;='様式３（療養者名簿）（⑤の場合）'!$BD92,IF(RV$19&lt;='様式３（療養者名簿）（⑤の場合）'!$BE92,1,0),0),0)</f>
        <v>0</v>
      </c>
      <c r="RW87" s="257">
        <f>IF(RW$19-'様式３（療養者名簿）（⑤の場合）'!$BD92+1&lt;=15,IF(RW$19&gt;='様式３（療養者名簿）（⑤の場合）'!$BD92,IF(RW$19&lt;='様式３（療養者名簿）（⑤の場合）'!$BE92,1,0),0),0)</f>
        <v>0</v>
      </c>
      <c r="RX87" s="257">
        <f>IF(RX$19-'様式３（療養者名簿）（⑤の場合）'!$BD92+1&lt;=15,IF(RX$19&gt;='様式３（療養者名簿）（⑤の場合）'!$BD92,IF(RX$19&lt;='様式３（療養者名簿）（⑤の場合）'!$BE92,1,0),0),0)</f>
        <v>0</v>
      </c>
      <c r="RY87" s="257">
        <f>IF(RY$19-'様式３（療養者名簿）（⑤の場合）'!$BD92+1&lt;=15,IF(RY$19&gt;='様式３（療養者名簿）（⑤の場合）'!$BD92,IF(RY$19&lt;='様式３（療養者名簿）（⑤の場合）'!$BE92,1,0),0),0)</f>
        <v>0</v>
      </c>
      <c r="RZ87" s="257">
        <f>IF(RZ$19-'様式３（療養者名簿）（⑤の場合）'!$BD92+1&lt;=15,IF(RZ$19&gt;='様式３（療養者名簿）（⑤の場合）'!$BD92,IF(RZ$19&lt;='様式３（療養者名簿）（⑤の場合）'!$BE92,1,0),0),0)</f>
        <v>0</v>
      </c>
      <c r="SA87" s="257">
        <f>IF(SA$19-'様式３（療養者名簿）（⑤の場合）'!$BD92+1&lt;=15,IF(SA$19&gt;='様式３（療養者名簿）（⑤の場合）'!$BD92,IF(SA$19&lt;='様式３（療養者名簿）（⑤の場合）'!$BE92,1,0),0),0)</f>
        <v>0</v>
      </c>
      <c r="SB87" s="257">
        <f>IF(SB$19-'様式３（療養者名簿）（⑤の場合）'!$BD92+1&lt;=15,IF(SB$19&gt;='様式３（療養者名簿）（⑤の場合）'!$BD92,IF(SB$19&lt;='様式３（療養者名簿）（⑤の場合）'!$BE92,1,0),0),0)</f>
        <v>0</v>
      </c>
      <c r="SC87" s="257">
        <f>IF(SC$19-'様式３（療養者名簿）（⑤の場合）'!$BD92+1&lt;=15,IF(SC$19&gt;='様式３（療養者名簿）（⑤の場合）'!$BD92,IF(SC$19&lt;='様式３（療養者名簿）（⑤の場合）'!$BE92,1,0),0),0)</f>
        <v>0</v>
      </c>
      <c r="SD87" s="257">
        <f>IF(SD$19-'様式３（療養者名簿）（⑤の場合）'!$BD92+1&lt;=15,IF(SD$19&gt;='様式３（療養者名簿）（⑤の場合）'!$BD92,IF(SD$19&lt;='様式３（療養者名簿）（⑤の場合）'!$BE92,1,0),0),0)</f>
        <v>0</v>
      </c>
      <c r="SE87" s="257">
        <f>IF(SE$19-'様式３（療養者名簿）（⑤の場合）'!$BD92+1&lt;=15,IF(SE$19&gt;='様式３（療養者名簿）（⑤の場合）'!$BD92,IF(SE$19&lt;='様式３（療養者名簿）（⑤の場合）'!$BE92,1,0),0),0)</f>
        <v>0</v>
      </c>
      <c r="SF87" s="257">
        <f>IF(SF$19-'様式３（療養者名簿）（⑤の場合）'!$BD92+1&lt;=15,IF(SF$19&gt;='様式３（療養者名簿）（⑤の場合）'!$BD92,IF(SF$19&lt;='様式３（療養者名簿）（⑤の場合）'!$BE92,1,0),0),0)</f>
        <v>0</v>
      </c>
      <c r="SG87" s="257">
        <f>IF(SG$19-'様式３（療養者名簿）（⑤の場合）'!$BD92+1&lt;=15,IF(SG$19&gt;='様式３（療養者名簿）（⑤の場合）'!$BD92,IF(SG$19&lt;='様式３（療養者名簿）（⑤の場合）'!$BE92,1,0),0),0)</f>
        <v>0</v>
      </c>
      <c r="SH87" s="257">
        <f>IF(SH$19-'様式３（療養者名簿）（⑤の場合）'!$BD92+1&lt;=15,IF(SH$19&gt;='様式３（療養者名簿）（⑤の場合）'!$BD92,IF(SH$19&lt;='様式３（療養者名簿）（⑤の場合）'!$BE92,1,0),0),0)</f>
        <v>0</v>
      </c>
      <c r="SI87" s="257">
        <f>IF(SI$19-'様式３（療養者名簿）（⑤の場合）'!$BD92+1&lt;=15,IF(SI$19&gt;='様式３（療養者名簿）（⑤の場合）'!$BD92,IF(SI$19&lt;='様式３（療養者名簿）（⑤の場合）'!$BE92,1,0),0),0)</f>
        <v>0</v>
      </c>
      <c r="SJ87" s="257">
        <f>IF(SJ$19-'様式３（療養者名簿）（⑤の場合）'!$BD92+1&lt;=15,IF(SJ$19&gt;='様式３（療養者名簿）（⑤の場合）'!$BD92,IF(SJ$19&lt;='様式３（療養者名簿）（⑤の場合）'!$BE92,1,0),0),0)</f>
        <v>0</v>
      </c>
      <c r="SK87" s="257">
        <f>IF(SK$19-'様式３（療養者名簿）（⑤の場合）'!$BD92+1&lt;=15,IF(SK$19&gt;='様式３（療養者名簿）（⑤の場合）'!$BD92,IF(SK$19&lt;='様式３（療養者名簿）（⑤の場合）'!$BE92,1,0),0),0)</f>
        <v>0</v>
      </c>
      <c r="SL87" s="257">
        <f>IF(SL$19-'様式３（療養者名簿）（⑤の場合）'!$BD92+1&lt;=15,IF(SL$19&gt;='様式３（療養者名簿）（⑤の場合）'!$BD92,IF(SL$19&lt;='様式３（療養者名簿）（⑤の場合）'!$BE92,1,0),0),0)</f>
        <v>0</v>
      </c>
      <c r="SM87" s="257">
        <f>IF(SM$19-'様式３（療養者名簿）（⑤の場合）'!$BD92+1&lt;=15,IF(SM$19&gt;='様式３（療養者名簿）（⑤の場合）'!$BD92,IF(SM$19&lt;='様式３（療養者名簿）（⑤の場合）'!$BE92,1,0),0),0)</f>
        <v>0</v>
      </c>
      <c r="SN87" s="257">
        <f>IF(SN$19-'様式３（療養者名簿）（⑤の場合）'!$BD92+1&lt;=15,IF(SN$19&gt;='様式３（療養者名簿）（⑤の場合）'!$BD92,IF(SN$19&lt;='様式３（療養者名簿）（⑤の場合）'!$BE92,1,0),0),0)</f>
        <v>0</v>
      </c>
      <c r="SO87" s="257">
        <f>IF(SO$19-'様式３（療養者名簿）（⑤の場合）'!$BD92+1&lt;=15,IF(SO$19&gt;='様式３（療養者名簿）（⑤の場合）'!$BD92,IF(SO$19&lt;='様式３（療養者名簿）（⑤の場合）'!$BE92,1,0),0),0)</f>
        <v>0</v>
      </c>
      <c r="SP87" s="257">
        <f>IF(SP$19-'様式３（療養者名簿）（⑤の場合）'!$BD92+1&lt;=15,IF(SP$19&gt;='様式３（療養者名簿）（⑤の場合）'!$BD92,IF(SP$19&lt;='様式３（療養者名簿）（⑤の場合）'!$BE92,1,0),0),0)</f>
        <v>0</v>
      </c>
      <c r="SQ87" s="257">
        <f>IF(SQ$19-'様式３（療養者名簿）（⑤の場合）'!$BD92+1&lt;=15,IF(SQ$19&gt;='様式３（療養者名簿）（⑤の場合）'!$BD92,IF(SQ$19&lt;='様式３（療養者名簿）（⑤の場合）'!$BE92,1,0),0),0)</f>
        <v>0</v>
      </c>
      <c r="SR87" s="257">
        <f>IF(SR$19-'様式３（療養者名簿）（⑤の場合）'!$BD92+1&lt;=15,IF(SR$19&gt;='様式３（療養者名簿）（⑤の場合）'!$BD92,IF(SR$19&lt;='様式３（療養者名簿）（⑤の場合）'!$BE92,1,0),0),0)</f>
        <v>0</v>
      </c>
      <c r="SS87" s="257">
        <f>IF(SS$19-'様式３（療養者名簿）（⑤の場合）'!$BD92+1&lt;=15,IF(SS$19&gt;='様式３（療養者名簿）（⑤の場合）'!$BD92,IF(SS$19&lt;='様式３（療養者名簿）（⑤の場合）'!$BE92,1,0),0),0)</f>
        <v>0</v>
      </c>
      <c r="ST87" s="257">
        <f>IF(ST$19-'様式３（療養者名簿）（⑤の場合）'!$BD92+1&lt;=15,IF(ST$19&gt;='様式３（療養者名簿）（⑤の場合）'!$BD92,IF(ST$19&lt;='様式３（療養者名簿）（⑤の場合）'!$BE92,1,0),0),0)</f>
        <v>0</v>
      </c>
      <c r="SU87" s="257">
        <f>IF(SU$19-'様式３（療養者名簿）（⑤の場合）'!$BD92+1&lt;=15,IF(SU$19&gt;='様式３（療養者名簿）（⑤の場合）'!$BD92,IF(SU$19&lt;='様式３（療養者名簿）（⑤の場合）'!$BE92,1,0),0),0)</f>
        <v>0</v>
      </c>
      <c r="SV87" s="257">
        <f>IF(SV$19-'様式３（療養者名簿）（⑤の場合）'!$BD92+1&lt;=15,IF(SV$19&gt;='様式３（療養者名簿）（⑤の場合）'!$BD92,IF(SV$19&lt;='様式３（療養者名簿）（⑤の場合）'!$BE92,1,0),0),0)</f>
        <v>0</v>
      </c>
      <c r="SW87" s="257">
        <f>IF(SW$19-'様式３（療養者名簿）（⑤の場合）'!$BD92+1&lt;=15,IF(SW$19&gt;='様式３（療養者名簿）（⑤の場合）'!$BD92,IF(SW$19&lt;='様式３（療養者名簿）（⑤の場合）'!$BE92,1,0),0),0)</f>
        <v>0</v>
      </c>
      <c r="SX87" s="257">
        <f>IF(SX$19-'様式３（療養者名簿）（⑤の場合）'!$BD92+1&lt;=15,IF(SX$19&gt;='様式３（療養者名簿）（⑤の場合）'!$BD92,IF(SX$19&lt;='様式３（療養者名簿）（⑤の場合）'!$BE92,1,0),0),0)</f>
        <v>0</v>
      </c>
      <c r="SY87" s="257">
        <f>IF(SY$19-'様式３（療養者名簿）（⑤の場合）'!$BD92+1&lt;=15,IF(SY$19&gt;='様式３（療養者名簿）（⑤の場合）'!$BD92,IF(SY$19&lt;='様式３（療養者名簿）（⑤の場合）'!$BE92,1,0),0),0)</f>
        <v>0</v>
      </c>
      <c r="SZ87" s="257">
        <f>IF(SZ$19-'様式３（療養者名簿）（⑤の場合）'!$BD92+1&lt;=15,IF(SZ$19&gt;='様式３（療養者名簿）（⑤の場合）'!$BD92,IF(SZ$19&lt;='様式３（療養者名簿）（⑤の場合）'!$BE92,1,0),0),0)</f>
        <v>0</v>
      </c>
      <c r="TA87" s="257">
        <f>IF(TA$19-'様式３（療養者名簿）（⑤の場合）'!$BD92+1&lt;=15,IF(TA$19&gt;='様式３（療養者名簿）（⑤の場合）'!$BD92,IF(TA$19&lt;='様式３（療養者名簿）（⑤の場合）'!$BE92,1,0),0),0)</f>
        <v>0</v>
      </c>
      <c r="TB87" s="257">
        <f>IF(TB$19-'様式３（療養者名簿）（⑤の場合）'!$BD92+1&lt;=15,IF(TB$19&gt;='様式３（療養者名簿）（⑤の場合）'!$BD92,IF(TB$19&lt;='様式３（療養者名簿）（⑤の場合）'!$BE92,1,0),0),0)</f>
        <v>0</v>
      </c>
      <c r="TC87" s="257">
        <f>IF(TC$19-'様式３（療養者名簿）（⑤の場合）'!$BD92+1&lt;=15,IF(TC$19&gt;='様式３（療養者名簿）（⑤の場合）'!$BD92,IF(TC$19&lt;='様式３（療養者名簿）（⑤の場合）'!$BE92,1,0),0),0)</f>
        <v>0</v>
      </c>
      <c r="TD87" s="257">
        <f>IF(TD$19-'様式３（療養者名簿）（⑤の場合）'!$BD92+1&lt;=15,IF(TD$19&gt;='様式３（療養者名簿）（⑤の場合）'!$BD92,IF(TD$19&lt;='様式３（療養者名簿）（⑤の場合）'!$BE92,1,0),0),0)</f>
        <v>0</v>
      </c>
      <c r="TE87" s="257">
        <f>IF(TE$19-'様式３（療養者名簿）（⑤の場合）'!$BD92+1&lt;=15,IF(TE$19&gt;='様式３（療養者名簿）（⑤の場合）'!$BD92,IF(TE$19&lt;='様式３（療養者名簿）（⑤の場合）'!$BE92,1,0),0),0)</f>
        <v>0</v>
      </c>
      <c r="TF87" s="257">
        <f>IF(TF$19-'様式３（療養者名簿）（⑤の場合）'!$BD92+1&lt;=15,IF(TF$19&gt;='様式３（療養者名簿）（⑤の場合）'!$BD92,IF(TF$19&lt;='様式３（療養者名簿）（⑤の場合）'!$BE92,1,0),0),0)</f>
        <v>0</v>
      </c>
      <c r="TG87" s="257">
        <f>IF(TG$19-'様式３（療養者名簿）（⑤の場合）'!$BD92+1&lt;=15,IF(TG$19&gt;='様式３（療養者名簿）（⑤の場合）'!$BD92,IF(TG$19&lt;='様式３（療養者名簿）（⑤の場合）'!$BE92,1,0),0),0)</f>
        <v>0</v>
      </c>
      <c r="TH87" s="257">
        <f>IF(TH$19-'様式３（療養者名簿）（⑤の場合）'!$BD92+1&lt;=15,IF(TH$19&gt;='様式３（療養者名簿）（⑤の場合）'!$BD92,IF(TH$19&lt;='様式３（療養者名簿）（⑤の場合）'!$BE92,1,0),0),0)</f>
        <v>0</v>
      </c>
      <c r="TI87" s="257">
        <f>IF(TI$19-'様式３（療養者名簿）（⑤の場合）'!$BD92+1&lt;=15,IF(TI$19&gt;='様式３（療養者名簿）（⑤の場合）'!$BD92,IF(TI$19&lt;='様式３（療養者名簿）（⑤の場合）'!$BE92,1,0),0),0)</f>
        <v>0</v>
      </c>
      <c r="TJ87" s="257">
        <f>IF(TJ$19-'様式３（療養者名簿）（⑤の場合）'!$BD92+1&lt;=15,IF(TJ$19&gt;='様式３（療養者名簿）（⑤の場合）'!$BD92,IF(TJ$19&lt;='様式３（療養者名簿）（⑤の場合）'!$BE92,1,0),0),0)</f>
        <v>0</v>
      </c>
      <c r="TK87" s="257">
        <f>IF(TK$19-'様式３（療養者名簿）（⑤の場合）'!$BD92+1&lt;=15,IF(TK$19&gt;='様式３（療養者名簿）（⑤の場合）'!$BD92,IF(TK$19&lt;='様式３（療養者名簿）（⑤の場合）'!$BE92,1,0),0),0)</f>
        <v>0</v>
      </c>
      <c r="TL87" s="257">
        <f>IF(TL$19-'様式３（療養者名簿）（⑤の場合）'!$BD92+1&lt;=15,IF(TL$19&gt;='様式３（療養者名簿）（⑤の場合）'!$BD92,IF(TL$19&lt;='様式３（療養者名簿）（⑤の場合）'!$BE92,1,0),0),0)</f>
        <v>0</v>
      </c>
      <c r="TM87" s="257">
        <f>IF(TM$19-'様式３（療養者名簿）（⑤の場合）'!$BD92+1&lt;=15,IF(TM$19&gt;='様式３（療養者名簿）（⑤の場合）'!$BD92,IF(TM$19&lt;='様式３（療養者名簿）（⑤の場合）'!$BE92,1,0),0),0)</f>
        <v>0</v>
      </c>
      <c r="TN87" s="257">
        <f>IF(TN$19-'様式３（療養者名簿）（⑤の場合）'!$BD92+1&lt;=15,IF(TN$19&gt;='様式３（療養者名簿）（⑤の場合）'!$BD92,IF(TN$19&lt;='様式３（療養者名簿）（⑤の場合）'!$BE92,1,0),0),0)</f>
        <v>0</v>
      </c>
      <c r="TO87" s="257">
        <f>IF(TO$19-'様式３（療養者名簿）（⑤の場合）'!$BD92+1&lt;=15,IF(TO$19&gt;='様式３（療養者名簿）（⑤の場合）'!$BD92,IF(TO$19&lt;='様式３（療養者名簿）（⑤の場合）'!$BE92,1,0),0),0)</f>
        <v>0</v>
      </c>
      <c r="TP87" s="257">
        <f>IF(TP$19-'様式３（療養者名簿）（⑤の場合）'!$BD92+1&lt;=15,IF(TP$19&gt;='様式３（療養者名簿）（⑤の場合）'!$BD92,IF(TP$19&lt;='様式３（療養者名簿）（⑤の場合）'!$BE92,1,0),0),0)</f>
        <v>0</v>
      </c>
      <c r="TQ87" s="257">
        <f>IF(TQ$19-'様式３（療養者名簿）（⑤の場合）'!$BD92+1&lt;=15,IF(TQ$19&gt;='様式３（療養者名簿）（⑤の場合）'!$BD92,IF(TQ$19&lt;='様式３（療養者名簿）（⑤の場合）'!$BE92,1,0),0),0)</f>
        <v>0</v>
      </c>
      <c r="TR87" s="257">
        <f>IF(TR$19-'様式３（療養者名簿）（⑤の場合）'!$BD92+1&lt;=15,IF(TR$19&gt;='様式３（療養者名簿）（⑤の場合）'!$BD92,IF(TR$19&lt;='様式３（療養者名簿）（⑤の場合）'!$BE92,1,0),0),0)</f>
        <v>0</v>
      </c>
      <c r="TS87" s="257">
        <f>IF(TS$19-'様式３（療養者名簿）（⑤の場合）'!$BD92+1&lt;=15,IF(TS$19&gt;='様式３（療養者名簿）（⑤の場合）'!$BD92,IF(TS$19&lt;='様式３（療養者名簿）（⑤の場合）'!$BE92,1,0),0),0)</f>
        <v>0</v>
      </c>
      <c r="TT87" s="257">
        <f>IF(TT$19-'様式３（療養者名簿）（⑤の場合）'!$BD92+1&lt;=15,IF(TT$19&gt;='様式３（療養者名簿）（⑤の場合）'!$BD92,IF(TT$19&lt;='様式３（療養者名簿）（⑤の場合）'!$BE92,1,0),0),0)</f>
        <v>0</v>
      </c>
      <c r="TU87" s="257">
        <f>IF(TU$19-'様式３（療養者名簿）（⑤の場合）'!$BD92+1&lt;=15,IF(TU$19&gt;='様式３（療養者名簿）（⑤の場合）'!$BD92,IF(TU$19&lt;='様式３（療養者名簿）（⑤の場合）'!$BE92,1,0),0),0)</f>
        <v>0</v>
      </c>
      <c r="TV87" s="257">
        <f>IF(TV$19-'様式３（療養者名簿）（⑤の場合）'!$BD92+1&lt;=15,IF(TV$19&gt;='様式３（療養者名簿）（⑤の場合）'!$BD92,IF(TV$19&lt;='様式３（療養者名簿）（⑤の場合）'!$BE92,1,0),0),0)</f>
        <v>0</v>
      </c>
      <c r="TW87" s="257">
        <f>IF(TW$19-'様式３（療養者名簿）（⑤の場合）'!$BD92+1&lt;=15,IF(TW$19&gt;='様式３（療養者名簿）（⑤の場合）'!$BD92,IF(TW$19&lt;='様式３（療養者名簿）（⑤の場合）'!$BE92,1,0),0),0)</f>
        <v>0</v>
      </c>
      <c r="TX87" s="257">
        <f>IF(TX$19-'様式３（療養者名簿）（⑤の場合）'!$BD92+1&lt;=15,IF(TX$19&gt;='様式３（療養者名簿）（⑤の場合）'!$BD92,IF(TX$19&lt;='様式３（療養者名簿）（⑤の場合）'!$BE92,1,0),0),0)</f>
        <v>0</v>
      </c>
      <c r="TY87" s="257">
        <f>IF(TY$19-'様式３（療養者名簿）（⑤の場合）'!$BD92+1&lt;=15,IF(TY$19&gt;='様式３（療養者名簿）（⑤の場合）'!$BD92,IF(TY$19&lt;='様式３（療養者名簿）（⑤の場合）'!$BE92,1,0),0),0)</f>
        <v>0</v>
      </c>
      <c r="TZ87" s="257">
        <f>IF(TZ$19-'様式３（療養者名簿）（⑤の場合）'!$BD92+1&lt;=15,IF(TZ$19&gt;='様式３（療養者名簿）（⑤の場合）'!$BD92,IF(TZ$19&lt;='様式３（療養者名簿）（⑤の場合）'!$BE92,1,0),0),0)</f>
        <v>0</v>
      </c>
      <c r="UA87" s="257">
        <f>IF(UA$19-'様式３（療養者名簿）（⑤の場合）'!$BD92+1&lt;=15,IF(UA$19&gt;='様式３（療養者名簿）（⑤の場合）'!$BD92,IF(UA$19&lt;='様式３（療養者名簿）（⑤の場合）'!$BE92,1,0),0),0)</f>
        <v>0</v>
      </c>
      <c r="UB87" s="257">
        <f>IF(UB$19-'様式３（療養者名簿）（⑤の場合）'!$BD92+1&lt;=15,IF(UB$19&gt;='様式３（療養者名簿）（⑤の場合）'!$BD92,IF(UB$19&lt;='様式３（療養者名簿）（⑤の場合）'!$BE92,1,0),0),0)</f>
        <v>0</v>
      </c>
      <c r="UC87" s="257">
        <f>IF(UC$19-'様式３（療養者名簿）（⑤の場合）'!$BD92+1&lt;=15,IF(UC$19&gt;='様式３（療養者名簿）（⑤の場合）'!$BD92,IF(UC$19&lt;='様式３（療養者名簿）（⑤の場合）'!$BE92,1,0),0),0)</f>
        <v>0</v>
      </c>
      <c r="UD87" s="384">
        <f>IF(UD$19-'様式３（療養者名簿）（⑤の場合）'!$BD92+1&lt;=15,IF(UD$19&gt;='様式３（療養者名簿）（⑤の場合）'!$BD92,IF(UD$19&lt;='様式３（療養者名簿）（⑤の場合）'!$BE92,1,0),0),0)</f>
        <v>0</v>
      </c>
      <c r="UE87" s="384">
        <f>IF(UE$19-'様式３（療養者名簿）（⑤の場合）'!$BD92+1&lt;=15,IF(UE$19&gt;='様式３（療養者名簿）（⑤の場合）'!$BD92,IF(UE$19&lt;='様式３（療養者名簿）（⑤の場合）'!$BE92,1,0),0),0)</f>
        <v>0</v>
      </c>
      <c r="UF87" s="384">
        <f>IF(UF$19-'様式３（療養者名簿）（⑤の場合）'!$BD92+1&lt;=15,IF(UF$19&gt;='様式３（療養者名簿）（⑤の場合）'!$BD92,IF(UF$19&lt;='様式３（療養者名簿）（⑤の場合）'!$BE92,1,0),0),0)</f>
        <v>0</v>
      </c>
      <c r="UG87" s="384">
        <f>IF(UG$19-'様式３（療養者名簿）（⑤の場合）'!$BD92+1&lt;=15,IF(UG$19&gt;='様式３（療養者名簿）（⑤の場合）'!$BD92,IF(UG$19&lt;='様式３（療養者名簿）（⑤の場合）'!$BE92,1,0),0),0)</f>
        <v>0</v>
      </c>
      <c r="UH87" s="384">
        <f>IF(UH$19-'様式３（療養者名簿）（⑤の場合）'!$BD92+1&lt;=15,IF(UH$19&gt;='様式３（療養者名簿）（⑤の場合）'!$BD92,IF(UH$19&lt;='様式３（療養者名簿）（⑤の場合）'!$BE92,1,0),0),0)</f>
        <v>0</v>
      </c>
      <c r="UI87" s="384">
        <f>IF(UI$19-'様式３（療養者名簿）（⑤の場合）'!$BD92+1&lt;=15,IF(UI$19&gt;='様式３（療養者名簿）（⑤の場合）'!$BD92,IF(UI$19&lt;='様式３（療養者名簿）（⑤の場合）'!$BE92,1,0),0),0)</f>
        <v>0</v>
      </c>
      <c r="UJ87" s="384">
        <f>IF(UJ$19-'様式３（療養者名簿）（⑤の場合）'!$BD92+1&lt;=15,IF(UJ$19&gt;='様式３（療養者名簿）（⑤の場合）'!$BD92,IF(UJ$19&lt;='様式３（療養者名簿）（⑤の場合）'!$BE92,1,0),0),0)</f>
        <v>0</v>
      </c>
      <c r="UK87" s="384">
        <f>IF(UK$19-'様式３（療養者名簿）（⑤の場合）'!$BD92+1&lt;=15,IF(UK$19&gt;='様式３（療養者名簿）（⑤の場合）'!$BD92,IF(UK$19&lt;='様式３（療養者名簿）（⑤の場合）'!$BE92,1,0),0),0)</f>
        <v>0</v>
      </c>
      <c r="UL87" s="384">
        <f>IF(UL$19-'様式３（療養者名簿）（⑤の場合）'!$BD92+1&lt;=15,IF(UL$19&gt;='様式３（療養者名簿）（⑤の場合）'!$BD92,IF(UL$19&lt;='様式３（療養者名簿）（⑤の場合）'!$BE92,1,0),0),0)</f>
        <v>0</v>
      </c>
      <c r="UM87" s="384">
        <f>IF(UM$19-'様式３（療養者名簿）（⑤の場合）'!$BD92+1&lt;=15,IF(UM$19&gt;='様式３（療養者名簿）（⑤の場合）'!$BD92,IF(UM$19&lt;='様式３（療養者名簿）（⑤の場合）'!$BE92,1,0),0),0)</f>
        <v>0</v>
      </c>
      <c r="UN87" s="384">
        <f>IF(UN$19-'様式３（療養者名簿）（⑤の場合）'!$BD92+1&lt;=15,IF(UN$19&gt;='様式３（療養者名簿）（⑤の場合）'!$BD92,IF(UN$19&lt;='様式３（療養者名簿）（⑤の場合）'!$BE92,1,0),0),0)</f>
        <v>0</v>
      </c>
      <c r="UO87" s="384">
        <f>IF(UO$19-'様式３（療養者名簿）（⑤の場合）'!$BD92+1&lt;=15,IF(UO$19&gt;='様式３（療養者名簿）（⑤の場合）'!$BD92,IF(UO$19&lt;='様式３（療養者名簿）（⑤の場合）'!$BE92,1,0),0),0)</f>
        <v>0</v>
      </c>
      <c r="UP87" s="384">
        <f>IF(UP$19-'様式３（療養者名簿）（⑤の場合）'!$BD92+1&lt;=15,IF(UP$19&gt;='様式３（療養者名簿）（⑤の場合）'!$BD92,IF(UP$19&lt;='様式３（療養者名簿）（⑤の場合）'!$BE92,1,0),0),0)</f>
        <v>0</v>
      </c>
      <c r="UQ87" s="384">
        <f>IF(UQ$19-'様式３（療養者名簿）（⑤の場合）'!$BD92+1&lt;=15,IF(UQ$19&gt;='様式３（療養者名簿）（⑤の場合）'!$BD92,IF(UQ$19&lt;='様式３（療養者名簿）（⑤の場合）'!$BE92,1,0),0),0)</f>
        <v>0</v>
      </c>
      <c r="UR87" s="384">
        <f>IF(UR$19-'様式３（療養者名簿）（⑤の場合）'!$BD92+1&lt;=15,IF(UR$19&gt;='様式３（療養者名簿）（⑤の場合）'!$BD92,IF(UR$19&lt;='様式３（療養者名簿）（⑤の場合）'!$BE92,1,0),0),0)</f>
        <v>0</v>
      </c>
      <c r="US87" s="384">
        <f>IF(US$19-'様式３（療養者名簿）（⑤の場合）'!$BD92+1&lt;=15,IF(US$19&gt;='様式３（療養者名簿）（⑤の場合）'!$BD92,IF(US$19&lt;='様式３（療養者名簿）（⑤の場合）'!$BE92,1,0),0),0)</f>
        <v>0</v>
      </c>
      <c r="UT87" s="384">
        <f>IF(UT$19-'様式３（療養者名簿）（⑤の場合）'!$BD92+1&lt;=15,IF(UT$19&gt;='様式３（療養者名簿）（⑤の場合）'!$BD92,IF(UT$19&lt;='様式３（療養者名簿）（⑤の場合）'!$BE92,1,0),0),0)</f>
        <v>0</v>
      </c>
      <c r="UU87" s="384">
        <f>IF(UU$19-'様式３（療養者名簿）（⑤の場合）'!$BD92+1&lt;=15,IF(UU$19&gt;='様式３（療養者名簿）（⑤の場合）'!$BD92,IF(UU$19&lt;='様式３（療養者名簿）（⑤の場合）'!$BE92,1,0),0),0)</f>
        <v>0</v>
      </c>
      <c r="UV87" s="384">
        <f>IF(UV$19-'様式３（療養者名簿）（⑤の場合）'!$BD92+1&lt;=15,IF(UV$19&gt;='様式３（療養者名簿）（⑤の場合）'!$BD92,IF(UV$19&lt;='様式３（療養者名簿）（⑤の場合）'!$BE92,1,0),0),0)</f>
        <v>0</v>
      </c>
      <c r="UW87" s="384">
        <f>IF(UW$19-'様式３（療養者名簿）（⑤の場合）'!$BD92+1&lt;=15,IF(UW$19&gt;='様式３（療養者名簿）（⑤の場合）'!$BD92,IF(UW$19&lt;='様式３（療養者名簿）（⑤の場合）'!$BE92,1,0),0),0)</f>
        <v>0</v>
      </c>
      <c r="UX87" s="384">
        <f>IF(UX$19-'様式３（療養者名簿）（⑤の場合）'!$BD92+1&lt;=15,IF(UX$19&gt;='様式３（療養者名簿）（⑤の場合）'!$BD92,IF(UX$19&lt;='様式３（療養者名簿）（⑤の場合）'!$BE92,1,0),0),0)</f>
        <v>0</v>
      </c>
      <c r="UY87" s="384">
        <f>IF(UY$19-'様式３（療養者名簿）（⑤の場合）'!$BD92+1&lt;=15,IF(UY$19&gt;='様式３（療養者名簿）（⑤の場合）'!$BD92,IF(UY$19&lt;='様式３（療養者名簿）（⑤の場合）'!$BE92,1,0),0),0)</f>
        <v>0</v>
      </c>
      <c r="UZ87" s="384">
        <f>IF(UZ$19-'様式３（療養者名簿）（⑤の場合）'!$BD92+1&lt;=15,IF(UZ$19&gt;='様式３（療養者名簿）（⑤の場合）'!$BD92,IF(UZ$19&lt;='様式３（療養者名簿）（⑤の場合）'!$BE92,1,0),0),0)</f>
        <v>0</v>
      </c>
      <c r="VA87" s="384">
        <f>IF(VA$19-'様式３（療養者名簿）（⑤の場合）'!$BD92+1&lt;=15,IF(VA$19&gt;='様式３（療養者名簿）（⑤の場合）'!$BD92,IF(VA$19&lt;='様式３（療養者名簿）（⑤の場合）'!$BE92,1,0),0),0)</f>
        <v>0</v>
      </c>
      <c r="VB87" s="384">
        <f>IF(VB$19-'様式３（療養者名簿）（⑤の場合）'!$BD92+1&lt;=15,IF(VB$19&gt;='様式３（療養者名簿）（⑤の場合）'!$BD92,IF(VB$19&lt;='様式３（療養者名簿）（⑤の場合）'!$BE92,1,0),0),0)</f>
        <v>0</v>
      </c>
      <c r="VC87" s="384">
        <f>IF(VC$19-'様式３（療養者名簿）（⑤の場合）'!$BD92+1&lt;=15,IF(VC$19&gt;='様式３（療養者名簿）（⑤の場合）'!$BD92,IF(VC$19&lt;='様式３（療養者名簿）（⑤の場合）'!$BE92,1,0),0),0)</f>
        <v>0</v>
      </c>
      <c r="VD87" s="384">
        <f>IF(VD$19-'様式３（療養者名簿）（⑤の場合）'!$BD92+1&lt;=15,IF(VD$19&gt;='様式３（療養者名簿）（⑤の場合）'!$BD92,IF(VD$19&lt;='様式３（療養者名簿）（⑤の場合）'!$BE92,1,0),0),0)</f>
        <v>0</v>
      </c>
      <c r="VE87" s="384">
        <f>IF(VE$19-'様式３（療養者名簿）（⑤の場合）'!$BD92+1&lt;=15,IF(VE$19&gt;='様式３（療養者名簿）（⑤の場合）'!$BD92,IF(VE$19&lt;='様式３（療養者名簿）（⑤の場合）'!$BE92,1,0),0),0)</f>
        <v>0</v>
      </c>
      <c r="VF87" s="384">
        <f>IF(VF$19-'様式３（療養者名簿）（⑤の場合）'!$BD92+1&lt;=15,IF(VF$19&gt;='様式３（療養者名簿）（⑤の場合）'!$BD92,IF(VF$19&lt;='様式３（療養者名簿）（⑤の場合）'!$BE92,1,0),0),0)</f>
        <v>0</v>
      </c>
      <c r="VG87" s="384">
        <f>IF(VG$19-'様式３（療養者名簿）（⑤の場合）'!$BD92+1&lt;=15,IF(VG$19&gt;='様式３（療養者名簿）（⑤の場合）'!$BD92,IF(VG$19&lt;='様式３（療養者名簿）（⑤の場合）'!$BE92,1,0),0),0)</f>
        <v>0</v>
      </c>
      <c r="VH87" s="384">
        <f>IF(VH$19-'様式３（療養者名簿）（⑤の場合）'!$BD92+1&lt;=15,IF(VH$19&gt;='様式３（療養者名簿）（⑤の場合）'!$BD92,IF(VH$19&lt;='様式３（療養者名簿）（⑤の場合）'!$BE92,1,0),0),0)</f>
        <v>0</v>
      </c>
      <c r="VI87" s="384">
        <f>IF(VI$19-'様式３（療養者名簿）（⑤の場合）'!$BD92+1&lt;=15,IF(VI$19&gt;='様式３（療養者名簿）（⑤の場合）'!$BD92,IF(VI$19&lt;='様式３（療養者名簿）（⑤の場合）'!$BE92,1,0),0),0)</f>
        <v>0</v>
      </c>
      <c r="VJ87" s="384">
        <f>IF(VJ$19-'様式３（療養者名簿）（⑤の場合）'!$BD92+1&lt;=15,IF(VJ$19&gt;='様式３（療養者名簿）（⑤の場合）'!$BD92,IF(VJ$19&lt;='様式３（療養者名簿）（⑤の場合）'!$BE92,1,0),0),0)</f>
        <v>0</v>
      </c>
      <c r="VK87" s="384">
        <f>IF(VK$19-'様式３（療養者名簿）（⑤の場合）'!$BD92+1&lt;=15,IF(VK$19&gt;='様式３（療養者名簿）（⑤の場合）'!$BD92,IF(VK$19&lt;='様式３（療養者名簿）（⑤の場合）'!$BE92,1,0),0),0)</f>
        <v>0</v>
      </c>
      <c r="VL87" s="384">
        <f>IF(VL$19-'様式３（療養者名簿）（⑤の場合）'!$BD92+1&lt;=15,IF(VL$19&gt;='様式３（療養者名簿）（⑤の場合）'!$BD92,IF(VL$19&lt;='様式３（療養者名簿）（⑤の場合）'!$BE92,1,0),0),0)</f>
        <v>0</v>
      </c>
      <c r="VM87" s="384">
        <f>IF(VM$19-'様式３（療養者名簿）（⑤の場合）'!$BD92+1&lt;=15,IF(VM$19&gt;='様式３（療養者名簿）（⑤の場合）'!$BD92,IF(VM$19&lt;='様式３（療養者名簿）（⑤の場合）'!$BE92,1,0),0),0)</f>
        <v>0</v>
      </c>
      <c r="VN87" s="384">
        <f>IF(VN$19-'様式３（療養者名簿）（⑤の場合）'!$BD92+1&lt;=15,IF(VN$19&gt;='様式３（療養者名簿）（⑤の場合）'!$BD92,IF(VN$19&lt;='様式３（療養者名簿）（⑤の場合）'!$BE92,1,0),0),0)</f>
        <v>0</v>
      </c>
      <c r="VO87" s="384">
        <f>IF(VO$19-'様式３（療養者名簿）（⑤の場合）'!$BD92+1&lt;=15,IF(VO$19&gt;='様式３（療養者名簿）（⑤の場合）'!$BD92,IF(VO$19&lt;='様式３（療養者名簿）（⑤の場合）'!$BE92,1,0),0),0)</f>
        <v>0</v>
      </c>
      <c r="VP87" s="384">
        <f>IF(VP$19-'様式３（療養者名簿）（⑤の場合）'!$BD92+1&lt;=15,IF(VP$19&gt;='様式３（療養者名簿）（⑤の場合）'!$BD92,IF(VP$19&lt;='様式３（療養者名簿）（⑤の場合）'!$BE92,1,0),0),0)</f>
        <v>0</v>
      </c>
      <c r="VQ87" s="384">
        <f>IF(VQ$19-'様式３（療養者名簿）（⑤の場合）'!$BD92+1&lt;=15,IF(VQ$19&gt;='様式３（療養者名簿）（⑤の場合）'!$BD92,IF(VQ$19&lt;='様式３（療養者名簿）（⑤の場合）'!$BE92,1,0),0),0)</f>
        <v>0</v>
      </c>
      <c r="VR87" s="384">
        <f>IF(VR$19-'様式３（療養者名簿）（⑤の場合）'!$BD92+1&lt;=15,IF(VR$19&gt;='様式３（療養者名簿）（⑤の場合）'!$BD92,IF(VR$19&lt;='様式３（療養者名簿）（⑤の場合）'!$BE92,1,0),0),0)</f>
        <v>0</v>
      </c>
      <c r="VS87" s="384">
        <f>IF(VS$19-'様式３（療養者名簿）（⑤の場合）'!$BD92+1&lt;=15,IF(VS$19&gt;='様式３（療養者名簿）（⑤の場合）'!$BD92,IF(VS$19&lt;='様式３（療養者名簿）（⑤の場合）'!$BE92,1,0),0),0)</f>
        <v>0</v>
      </c>
      <c r="VT87" s="384">
        <f>IF(VT$19-'様式３（療養者名簿）（⑤の場合）'!$BD92+1&lt;=15,IF(VT$19&gt;='様式３（療養者名簿）（⑤の場合）'!$BD92,IF(VT$19&lt;='様式３（療養者名簿）（⑤の場合）'!$BE92,1,0),0),0)</f>
        <v>0</v>
      </c>
      <c r="VU87" s="384">
        <f>IF(VU$19-'様式３（療養者名簿）（⑤の場合）'!$BD92+1&lt;=15,IF(VU$19&gt;='様式３（療養者名簿）（⑤の場合）'!$BD92,IF(VU$19&lt;='様式３（療養者名簿）（⑤の場合）'!$BE92,1,0),0),0)</f>
        <v>0</v>
      </c>
      <c r="VV87" s="384">
        <f>IF(VV$19-'様式３（療養者名簿）（⑤の場合）'!$BD92+1&lt;=15,IF(VV$19&gt;='様式３（療養者名簿）（⑤の場合）'!$BD92,IF(VV$19&lt;='様式３（療養者名簿）（⑤の場合）'!$BE92,1,0),0),0)</f>
        <v>0</v>
      </c>
      <c r="VW87" s="384">
        <f>IF(VW$19-'様式３（療養者名簿）（⑤の場合）'!$BD92+1&lt;=15,IF(VW$19&gt;='様式３（療養者名簿）（⑤の場合）'!$BD92,IF(VW$19&lt;='様式３（療養者名簿）（⑤の場合）'!$BE92,1,0),0),0)</f>
        <v>0</v>
      </c>
      <c r="VX87" s="384">
        <f>IF(VX$19-'様式３（療養者名簿）（⑤の場合）'!$BD92+1&lt;=15,IF(VX$19&gt;='様式３（療養者名簿）（⑤の場合）'!$BD92,IF(VX$19&lt;='様式３（療養者名簿）（⑤の場合）'!$BE92,1,0),0),0)</f>
        <v>0</v>
      </c>
      <c r="VY87" s="384">
        <f>IF(VY$19-'様式３（療養者名簿）（⑤の場合）'!$BD92+1&lt;=15,IF(VY$19&gt;='様式３（療養者名簿）（⑤の場合）'!$BD92,IF(VY$19&lt;='様式３（療養者名簿）（⑤の場合）'!$BE92,1,0),0),0)</f>
        <v>0</v>
      </c>
      <c r="VZ87" s="384">
        <f>IF(VZ$19-'様式３（療養者名簿）（⑤の場合）'!$BD92+1&lt;=15,IF(VZ$19&gt;='様式３（療養者名簿）（⑤の場合）'!$BD92,IF(VZ$19&lt;='様式３（療養者名簿）（⑤の場合）'!$BE92,1,0),0),0)</f>
        <v>0</v>
      </c>
      <c r="WA87" s="384">
        <f>IF(WA$19-'様式３（療養者名簿）（⑤の場合）'!$BD92+1&lt;=15,IF(WA$19&gt;='様式３（療養者名簿）（⑤の場合）'!$BD92,IF(WA$19&lt;='様式３（療養者名簿）（⑤の場合）'!$BE92,1,0),0),0)</f>
        <v>0</v>
      </c>
      <c r="WB87" s="384">
        <f>IF(WB$19-'様式３（療養者名簿）（⑤の場合）'!$BD92+1&lt;=15,IF(WB$19&gt;='様式３（療養者名簿）（⑤の場合）'!$BD92,IF(WB$19&lt;='様式３（療養者名簿）（⑤の場合）'!$BE92,1,0),0),0)</f>
        <v>0</v>
      </c>
      <c r="WC87" s="384">
        <f>IF(WC$19-'様式３（療養者名簿）（⑤の場合）'!$BD92+1&lt;=15,IF(WC$19&gt;='様式３（療養者名簿）（⑤の場合）'!$BD92,IF(WC$19&lt;='様式３（療養者名簿）（⑤の場合）'!$BE92,1,0),0),0)</f>
        <v>0</v>
      </c>
      <c r="WD87" s="384">
        <f>IF(WD$19-'様式３（療養者名簿）（⑤の場合）'!$BD92+1&lt;=15,IF(WD$19&gt;='様式３（療養者名簿）（⑤の場合）'!$BD92,IF(WD$19&lt;='様式３（療養者名簿）（⑤の場合）'!$BE92,1,0),0),0)</f>
        <v>0</v>
      </c>
      <c r="WE87" s="384">
        <f>IF(WE$19-'様式３（療養者名簿）（⑤の場合）'!$BD92+1&lt;=15,IF(WE$19&gt;='様式３（療養者名簿）（⑤の場合）'!$BD92,IF(WE$19&lt;='様式３（療養者名簿）（⑤の場合）'!$BE92,1,0),0),0)</f>
        <v>0</v>
      </c>
      <c r="WF87" s="384">
        <f>IF(WF$19-'様式３（療養者名簿）（⑤の場合）'!$BD92+1&lt;=15,IF(WF$19&gt;='様式３（療養者名簿）（⑤の場合）'!$BD92,IF(WF$19&lt;='様式３（療養者名簿）（⑤の場合）'!$BE92,1,0),0),0)</f>
        <v>0</v>
      </c>
      <c r="WG87" s="384">
        <f>IF(WG$19-'様式３（療養者名簿）（⑤の場合）'!$BD92+1&lt;=15,IF(WG$19&gt;='様式３（療養者名簿）（⑤の場合）'!$BD92,IF(WG$19&lt;='様式３（療養者名簿）（⑤の場合）'!$BE92,1,0),0),0)</f>
        <v>0</v>
      </c>
      <c r="WH87" s="384">
        <f>IF(WH$19-'様式３（療養者名簿）（⑤の場合）'!$BD92+1&lt;=15,IF(WH$19&gt;='様式３（療養者名簿）（⑤の場合）'!$BD92,IF(WH$19&lt;='様式３（療養者名簿）（⑤の場合）'!$BE92,1,0),0),0)</f>
        <v>0</v>
      </c>
      <c r="WI87" s="384">
        <f>IF(WI$19-'様式３（療養者名簿）（⑤の場合）'!$BD92+1&lt;=15,IF(WI$19&gt;='様式３（療養者名簿）（⑤の場合）'!$BD92,IF(WI$19&lt;='様式３（療養者名簿）（⑤の場合）'!$BE92,1,0),0),0)</f>
        <v>0</v>
      </c>
      <c r="WJ87" s="384">
        <f>IF(WJ$19-'様式３（療養者名簿）（⑤の場合）'!$BD92+1&lt;=15,IF(WJ$19&gt;='様式３（療養者名簿）（⑤の場合）'!$BD92,IF(WJ$19&lt;='様式３（療養者名簿）（⑤の場合）'!$BE92,1,0),0),0)</f>
        <v>0</v>
      </c>
      <c r="WK87" s="384">
        <f>IF(WK$19-'様式３（療養者名簿）（⑤の場合）'!$BD92+1&lt;=15,IF(WK$19&gt;='様式３（療養者名簿）（⑤の場合）'!$BD92,IF(WK$19&lt;='様式３（療養者名簿）（⑤の場合）'!$BE92,1,0),0),0)</f>
        <v>0</v>
      </c>
      <c r="WL87" s="384">
        <f>IF(WL$19-'様式３（療養者名簿）（⑤の場合）'!$BD92+1&lt;=15,IF(WL$19&gt;='様式３（療養者名簿）（⑤の場合）'!$BD92,IF(WL$19&lt;='様式３（療養者名簿）（⑤の場合）'!$BE92,1,0),0),0)</f>
        <v>0</v>
      </c>
      <c r="WM87" s="384">
        <f>IF(WM$19-'様式３（療養者名簿）（⑤の場合）'!$BD92+1&lt;=15,IF(WM$19&gt;='様式３（療養者名簿）（⑤の場合）'!$BD92,IF(WM$19&lt;='様式３（療養者名簿）（⑤の場合）'!$BE92,1,0),0),0)</f>
        <v>0</v>
      </c>
      <c r="WN87" s="384">
        <f>IF(WN$19-'様式３（療養者名簿）（⑤の場合）'!$BD92+1&lt;=15,IF(WN$19&gt;='様式３（療養者名簿）（⑤の場合）'!$BD92,IF(WN$19&lt;='様式３（療養者名簿）（⑤の場合）'!$BE92,1,0),0),0)</f>
        <v>0</v>
      </c>
      <c r="WO87" s="384">
        <f>IF(WO$19-'様式３（療養者名簿）（⑤の場合）'!$BD92+1&lt;=15,IF(WO$19&gt;='様式３（療養者名簿）（⑤の場合）'!$BD92,IF(WO$19&lt;='様式３（療養者名簿）（⑤の場合）'!$BE92,1,0),0),0)</f>
        <v>0</v>
      </c>
      <c r="WP87" s="384">
        <f>IF(WP$19-'様式３（療養者名簿）（⑤の場合）'!$BD92+1&lt;=15,IF(WP$19&gt;='様式３（療養者名簿）（⑤の場合）'!$BD92,IF(WP$19&lt;='様式３（療養者名簿）（⑤の場合）'!$BE92,1,0),0),0)</f>
        <v>0</v>
      </c>
      <c r="WQ87" s="384">
        <f>IF(WQ$19-'様式３（療養者名簿）（⑤の場合）'!$BD92+1&lt;=15,IF(WQ$19&gt;='様式３（療養者名簿）（⑤の場合）'!$BD92,IF(WQ$19&lt;='様式３（療養者名簿）（⑤の場合）'!$BE92,1,0),0),0)</f>
        <v>0</v>
      </c>
      <c r="WR87" s="384">
        <f>IF(WR$19-'様式３（療養者名簿）（⑤の場合）'!$BD92+1&lt;=15,IF(WR$19&gt;='様式３（療養者名簿）（⑤の場合）'!$BD92,IF(WR$19&lt;='様式３（療養者名簿）（⑤の場合）'!$BE92,1,0),0),0)</f>
        <v>0</v>
      </c>
      <c r="WS87" s="384">
        <f>IF(WS$19-'様式３（療養者名簿）（⑤の場合）'!$BD92+1&lt;=15,IF(WS$19&gt;='様式３（療養者名簿）（⑤の場合）'!$BD92,IF(WS$19&lt;='様式３（療養者名簿）（⑤の場合）'!$BE92,1,0),0),0)</f>
        <v>0</v>
      </c>
      <c r="WT87" s="384">
        <f>IF(WT$19-'様式３（療養者名簿）（⑤の場合）'!$BD92+1&lt;=15,IF(WT$19&gt;='様式３（療養者名簿）（⑤の場合）'!$BD92,IF(WT$19&lt;='様式３（療養者名簿）（⑤の場合）'!$BE92,1,0),0),0)</f>
        <v>0</v>
      </c>
      <c r="WU87" s="384">
        <f>IF(WU$19-'様式３（療養者名簿）（⑤の場合）'!$BD92+1&lt;=15,IF(WU$19&gt;='様式３（療養者名簿）（⑤の場合）'!$BD92,IF(WU$19&lt;='様式３（療養者名簿）（⑤の場合）'!$BE92,1,0),0),0)</f>
        <v>0</v>
      </c>
      <c r="WV87" s="384">
        <f>IF(WV$19-'様式３（療養者名簿）（⑤の場合）'!$BD92+1&lt;=15,IF(WV$19&gt;='様式３（療養者名簿）（⑤の場合）'!$BD92,IF(WV$19&lt;='様式３（療養者名簿）（⑤の場合）'!$BE92,1,0),0),0)</f>
        <v>0</v>
      </c>
      <c r="WW87" s="384">
        <f>IF(WW$19-'様式３（療養者名簿）（⑤の場合）'!$BD92+1&lt;=15,IF(WW$19&gt;='様式３（療養者名簿）（⑤の場合）'!$BD92,IF(WW$19&lt;='様式３（療養者名簿）（⑤の場合）'!$BE92,1,0),0),0)</f>
        <v>0</v>
      </c>
      <c r="WX87" s="384">
        <f>IF(WX$19-'様式３（療養者名簿）（⑤の場合）'!$BD92+1&lt;=15,IF(WX$19&gt;='様式３（療養者名簿）（⑤の場合）'!$BD92,IF(WX$19&lt;='様式３（療養者名簿）（⑤の場合）'!$BE92,1,0),0),0)</f>
        <v>0</v>
      </c>
      <c r="WY87" s="384">
        <f>IF(WY$19-'様式３（療養者名簿）（⑤の場合）'!$BD92+1&lt;=15,IF(WY$19&gt;='様式３（療養者名簿）（⑤の場合）'!$BD92,IF(WY$19&lt;='様式３（療養者名簿）（⑤の場合）'!$BE92,1,0),0),0)</f>
        <v>0</v>
      </c>
      <c r="WZ87" s="384">
        <f>IF(WZ$19-'様式３（療養者名簿）（⑤の場合）'!$BD92+1&lt;=15,IF(WZ$19&gt;='様式３（療養者名簿）（⑤の場合）'!$BD92,IF(WZ$19&lt;='様式３（療養者名簿）（⑤の場合）'!$BE92,1,0),0),0)</f>
        <v>0</v>
      </c>
      <c r="XA87" s="384">
        <f>IF(XA$19-'様式３（療養者名簿）（⑤の場合）'!$BD92+1&lt;=15,IF(XA$19&gt;='様式３（療養者名簿）（⑤の場合）'!$BD92,IF(XA$19&lt;='様式３（療養者名簿）（⑤の場合）'!$BE92,1,0),0),0)</f>
        <v>0</v>
      </c>
      <c r="XB87" s="384">
        <f>IF(XB$19-'様式３（療養者名簿）（⑤の場合）'!$BD92+1&lt;=15,IF(XB$19&gt;='様式３（療養者名簿）（⑤の場合）'!$BD92,IF(XB$19&lt;='様式３（療養者名簿）（⑤の場合）'!$BE92,1,0),0),0)</f>
        <v>0</v>
      </c>
      <c r="XC87" s="384">
        <f>IF(XC$19-'様式３（療養者名簿）（⑤の場合）'!$BD92+1&lt;=15,IF(XC$19&gt;='様式３（療養者名簿）（⑤の場合）'!$BD92,IF(XC$19&lt;='様式３（療養者名簿）（⑤の場合）'!$BE92,1,0),0),0)</f>
        <v>0</v>
      </c>
      <c r="XD87" s="384">
        <f>IF(XD$19-'様式３（療養者名簿）（⑤の場合）'!$BD92+1&lt;=15,IF(XD$19&gt;='様式３（療養者名簿）（⑤の場合）'!$BD92,IF(XD$19&lt;='様式３（療養者名簿）（⑤の場合）'!$BE92,1,0),0),0)</f>
        <v>0</v>
      </c>
      <c r="XE87" s="384">
        <f>IF(XE$19-'様式３（療養者名簿）（⑤の場合）'!$BD92+1&lt;=15,IF(XE$19&gt;='様式３（療養者名簿）（⑤の場合）'!$BD92,IF(XE$19&lt;='様式３（療養者名簿）（⑤の場合）'!$BE92,1,0),0),0)</f>
        <v>0</v>
      </c>
      <c r="XF87" s="384">
        <f>IF(XF$19-'様式３（療養者名簿）（⑤の場合）'!$BD92+1&lt;=15,IF(XF$19&gt;='様式３（療養者名簿）（⑤の場合）'!$BD92,IF(XF$19&lt;='様式３（療養者名簿）（⑤の場合）'!$BE92,1,0),0),0)</f>
        <v>0</v>
      </c>
      <c r="XG87" s="384">
        <f>IF(XG$19-'様式３（療養者名簿）（⑤の場合）'!$BD92+1&lt;=15,IF(XG$19&gt;='様式３（療養者名簿）（⑤の場合）'!$BD92,IF(XG$19&lt;='様式３（療養者名簿）（⑤の場合）'!$BE92,1,0),0),0)</f>
        <v>0</v>
      </c>
      <c r="XH87" s="384">
        <f>IF(XH$19-'様式３（療養者名簿）（⑤の場合）'!$BD92+1&lt;=15,IF(XH$19&gt;='様式３（療養者名簿）（⑤の場合）'!$BD92,IF(XH$19&lt;='様式３（療養者名簿）（⑤の場合）'!$BE92,1,0),0),0)</f>
        <v>0</v>
      </c>
      <c r="XI87" s="384">
        <f>IF(XI$19-'様式３（療養者名簿）（⑤の場合）'!$BD92+1&lt;=15,IF(XI$19&gt;='様式３（療養者名簿）（⑤の場合）'!$BD92,IF(XI$19&lt;='様式３（療養者名簿）（⑤の場合）'!$BE92,1,0),0),0)</f>
        <v>0</v>
      </c>
      <c r="XJ87" s="384">
        <f>IF(XJ$19-'様式３（療養者名簿）（⑤の場合）'!$BD92+1&lt;=15,IF(XJ$19&gt;='様式３（療養者名簿）（⑤の場合）'!$BD92,IF(XJ$19&lt;='様式３（療養者名簿）（⑤の場合）'!$BE92,1,0),0),0)</f>
        <v>0</v>
      </c>
      <c r="XK87" s="384">
        <f>IF(XK$19-'様式３（療養者名簿）（⑤の場合）'!$BD92+1&lt;=15,IF(XK$19&gt;='様式３（療養者名簿）（⑤の場合）'!$BD92,IF(XK$19&lt;='様式３（療養者名簿）（⑤の場合）'!$BE92,1,0),0),0)</f>
        <v>0</v>
      </c>
      <c r="XL87" s="384">
        <f>IF(XL$19-'様式３（療養者名簿）（⑤の場合）'!$BD92+1&lt;=15,IF(XL$19&gt;='様式３（療養者名簿）（⑤の場合）'!$BD92,IF(XL$19&lt;='様式３（療養者名簿）（⑤の場合）'!$BE92,1,0),0),0)</f>
        <v>0</v>
      </c>
      <c r="XM87" s="384">
        <f>IF(XM$19-'様式３（療養者名簿）（⑤の場合）'!$BD92+1&lt;=15,IF(XM$19&gt;='様式３（療養者名簿）（⑤の場合）'!$BD92,IF(XM$19&lt;='様式３（療養者名簿）（⑤の場合）'!$BE92,1,0),0),0)</f>
        <v>0</v>
      </c>
      <c r="XN87" s="384">
        <f>IF(XN$19-'様式３（療養者名簿）（⑤の場合）'!$BD92+1&lt;=15,IF(XN$19&gt;='様式３（療養者名簿）（⑤の場合）'!$BD92,IF(XN$19&lt;='様式３（療養者名簿）（⑤の場合）'!$BE92,1,0),0),0)</f>
        <v>0</v>
      </c>
      <c r="XO87" s="384">
        <f>IF(XO$19-'様式３（療養者名簿）（⑤の場合）'!$BD92+1&lt;=15,IF(XO$19&gt;='様式３（療養者名簿）（⑤の場合）'!$BD92,IF(XO$19&lt;='様式３（療養者名簿）（⑤の場合）'!$BE92,1,0),0),0)</f>
        <v>0</v>
      </c>
      <c r="XP87" s="384">
        <f>IF(XP$19-'様式３（療養者名簿）（⑤の場合）'!$BD92+1&lt;=15,IF(XP$19&gt;='様式３（療養者名簿）（⑤の場合）'!$BD92,IF(XP$19&lt;='様式３（療養者名簿）（⑤の場合）'!$BE92,1,0),0),0)</f>
        <v>0</v>
      </c>
      <c r="XQ87" s="384">
        <f>IF(XQ$19-'様式３（療養者名簿）（⑤の場合）'!$BD92+1&lt;=15,IF(XQ$19&gt;='様式３（療養者名簿）（⑤の場合）'!$BD92,IF(XQ$19&lt;='様式３（療養者名簿）（⑤の場合）'!$BE92,1,0),0),0)</f>
        <v>0</v>
      </c>
      <c r="XR87" s="384">
        <f>IF(XR$19-'様式３（療養者名簿）（⑤の場合）'!$BD92+1&lt;=15,IF(XR$19&gt;='様式３（療養者名簿）（⑤の場合）'!$BD92,IF(XR$19&lt;='様式３（療養者名簿）（⑤の場合）'!$BE92,1,0),0),0)</f>
        <v>0</v>
      </c>
      <c r="XS87" s="384">
        <f>IF(XS$19-'様式３（療養者名簿）（⑤の場合）'!$BD92+1&lt;=15,IF(XS$19&gt;='様式３（療養者名簿）（⑤の場合）'!$BD92,IF(XS$19&lt;='様式３（療養者名簿）（⑤の場合）'!$BE92,1,0),0),0)</f>
        <v>0</v>
      </c>
      <c r="XT87" s="384">
        <f>IF(XT$19-'様式３（療養者名簿）（⑤の場合）'!$BD92+1&lt;=15,IF(XT$19&gt;='様式３（療養者名簿）（⑤の場合）'!$BD92,IF(XT$19&lt;='様式３（療養者名簿）（⑤の場合）'!$BE92,1,0),0),0)</f>
        <v>0</v>
      </c>
      <c r="XU87" s="384">
        <f>IF(XU$19-'様式３（療養者名簿）（⑤の場合）'!$BD92+1&lt;=15,IF(XU$19&gt;='様式３（療養者名簿）（⑤の場合）'!$BD92,IF(XU$19&lt;='様式３（療養者名簿）（⑤の場合）'!$BE92,1,0),0),0)</f>
        <v>0</v>
      </c>
      <c r="XV87" s="384">
        <f>IF(XV$19-'様式３（療養者名簿）（⑤の場合）'!$BD92+1&lt;=15,IF(XV$19&gt;='様式３（療養者名簿）（⑤の場合）'!$BD92,IF(XV$19&lt;='様式３（療養者名簿）（⑤の場合）'!$BE92,1,0),0),0)</f>
        <v>0</v>
      </c>
      <c r="XW87" s="384">
        <f>IF(XW$19-'様式３（療養者名簿）（⑤の場合）'!$BD92+1&lt;=15,IF(XW$19&gt;='様式３（療養者名簿）（⑤の場合）'!$BD92,IF(XW$19&lt;='様式３（療養者名簿）（⑤の場合）'!$BE92,1,0),0),0)</f>
        <v>0</v>
      </c>
      <c r="XX87" s="384">
        <f>IF(XX$19-'様式３（療養者名簿）（⑤の場合）'!$BD92+1&lt;=15,IF(XX$19&gt;='様式３（療養者名簿）（⑤の場合）'!$BD92,IF(XX$19&lt;='様式３（療養者名簿）（⑤の場合）'!$BE92,1,0),0),0)</f>
        <v>0</v>
      </c>
      <c r="XY87" s="384">
        <f>IF(XY$19-'様式３（療養者名簿）（⑤の場合）'!$BD92+1&lt;=15,IF(XY$19&gt;='様式３（療養者名簿）（⑤の場合）'!$BD92,IF(XY$19&lt;='様式３（療養者名簿）（⑤の場合）'!$BE92,1,0),0),0)</f>
        <v>0</v>
      </c>
      <c r="XZ87" s="384">
        <f>IF(XZ$19-'様式３（療養者名簿）（⑤の場合）'!$BD92+1&lt;=15,IF(XZ$19&gt;='様式３（療養者名簿）（⑤の場合）'!$BD92,IF(XZ$19&lt;='様式３（療養者名簿）（⑤の場合）'!$BE92,1,0),0),0)</f>
        <v>0</v>
      </c>
      <c r="YA87" s="384">
        <f>IF(YA$19-'様式３（療養者名簿）（⑤の場合）'!$BD92+1&lt;=15,IF(YA$19&gt;='様式３（療養者名簿）（⑤の場合）'!$BD92,IF(YA$19&lt;='様式３（療養者名簿）（⑤の場合）'!$BE92,1,0),0),0)</f>
        <v>0</v>
      </c>
      <c r="YB87" s="384">
        <f>IF(YB$19-'様式３（療養者名簿）（⑤の場合）'!$BD92+1&lt;=15,IF(YB$19&gt;='様式３（療養者名簿）（⑤の場合）'!$BD92,IF(YB$19&lt;='様式３（療養者名簿）（⑤の場合）'!$BE92,1,0),0),0)</f>
        <v>0</v>
      </c>
      <c r="YC87" s="384">
        <f>IF(YC$19-'様式３（療養者名簿）（⑤の場合）'!$BD92+1&lt;=15,IF(YC$19&gt;='様式３（療養者名簿）（⑤の場合）'!$BD92,IF(YC$19&lt;='様式３（療養者名簿）（⑤の場合）'!$BE92,1,0),0),0)</f>
        <v>0</v>
      </c>
      <c r="YD87" s="384">
        <f>IF(YD$19-'様式３（療養者名簿）（⑤の場合）'!$BD92+1&lt;=15,IF(YD$19&gt;='様式３（療養者名簿）（⑤の場合）'!$BD92,IF(YD$19&lt;='様式３（療養者名簿）（⑤の場合）'!$BE92,1,0),0),0)</f>
        <v>0</v>
      </c>
      <c r="YE87" s="384">
        <f>IF(YE$19-'様式３（療養者名簿）（⑤の場合）'!$BD92+1&lt;=15,IF(YE$19&gt;='様式３（療養者名簿）（⑤の場合）'!$BD92,IF(YE$19&lt;='様式３（療養者名簿）（⑤の場合）'!$BE92,1,0),0),0)</f>
        <v>0</v>
      </c>
      <c r="YF87" s="384">
        <f>IF(YF$19-'様式３（療養者名簿）（⑤の場合）'!$BD92+1&lt;=15,IF(YF$19&gt;='様式３（療養者名簿）（⑤の場合）'!$BD92,IF(YF$19&lt;='様式３（療養者名簿）（⑤の場合）'!$BE92,1,0),0),0)</f>
        <v>0</v>
      </c>
      <c r="YG87" s="384">
        <f>IF(YG$19-'様式３（療養者名簿）（⑤の場合）'!$BD92+1&lt;=15,IF(YG$19&gt;='様式３（療養者名簿）（⑤の場合）'!$BD92,IF(YG$19&lt;='様式３（療養者名簿）（⑤の場合）'!$BE92,1,0),0),0)</f>
        <v>0</v>
      </c>
      <c r="YH87" s="384">
        <f>IF(YH$19-'様式３（療養者名簿）（⑤の場合）'!$BD92+1&lt;=15,IF(YH$19&gt;='様式３（療養者名簿）（⑤の場合）'!$BD92,IF(YH$19&lt;='様式３（療養者名簿）（⑤の場合）'!$BE92,1,0),0),0)</f>
        <v>0</v>
      </c>
      <c r="YI87" s="384">
        <f>IF(YI$19-'様式３（療養者名簿）（⑤の場合）'!$BD92+1&lt;=15,IF(YI$19&gt;='様式３（療養者名簿）（⑤の場合）'!$BD92,IF(YI$19&lt;='様式３（療養者名簿）（⑤の場合）'!$BE92,1,0),0),0)</f>
        <v>0</v>
      </c>
      <c r="YJ87" s="384">
        <f>IF(YJ$19-'様式３（療養者名簿）（⑤の場合）'!$BD92+1&lt;=15,IF(YJ$19&gt;='様式３（療養者名簿）（⑤の場合）'!$BD92,IF(YJ$19&lt;='様式３（療養者名簿）（⑤の場合）'!$BE92,1,0),0),0)</f>
        <v>0</v>
      </c>
      <c r="YK87" s="384">
        <f>IF(YK$19-'様式３（療養者名簿）（⑤の場合）'!$BD92+1&lt;=15,IF(YK$19&gt;='様式３（療養者名簿）（⑤の場合）'!$BD92,IF(YK$19&lt;='様式３（療養者名簿）（⑤の場合）'!$BE92,1,0),0),0)</f>
        <v>0</v>
      </c>
      <c r="YL87" s="384">
        <f>IF(YL$19-'様式３（療養者名簿）（⑤の場合）'!$BD92+1&lt;=15,IF(YL$19&gt;='様式３（療養者名簿）（⑤の場合）'!$BD92,IF(YL$19&lt;='様式３（療養者名簿）（⑤の場合）'!$BE92,1,0),0),0)</f>
        <v>0</v>
      </c>
      <c r="YM87" s="384">
        <f>IF(YM$19-'様式３（療養者名簿）（⑤の場合）'!$BD92+1&lt;=15,IF(YM$19&gt;='様式３（療養者名簿）（⑤の場合）'!$BD92,IF(YM$19&lt;='様式３（療養者名簿）（⑤の場合）'!$BE92,1,0),0),0)</f>
        <v>0</v>
      </c>
      <c r="YN87" s="384">
        <f>IF(YN$19-'様式３（療養者名簿）（⑤の場合）'!$BD92+1&lt;=15,IF(YN$19&gt;='様式３（療養者名簿）（⑤の場合）'!$BD92,IF(YN$19&lt;='様式３（療養者名簿）（⑤の場合）'!$BE92,1,0),0),0)</f>
        <v>0</v>
      </c>
      <c r="YO87" s="384">
        <f>IF(YO$19-'様式３（療養者名簿）（⑤の場合）'!$BD92+1&lt;=15,IF(YO$19&gt;='様式３（療養者名簿）（⑤の場合）'!$BD92,IF(YO$19&lt;='様式３（療養者名簿）（⑤の場合）'!$BE92,1,0),0),0)</f>
        <v>0</v>
      </c>
      <c r="YP87" s="384">
        <f>IF(YP$19-'様式３（療養者名簿）（⑤の場合）'!$BD92+1&lt;=15,IF(YP$19&gt;='様式３（療養者名簿）（⑤の場合）'!$BD92,IF(YP$19&lt;='様式３（療養者名簿）（⑤の場合）'!$BE92,1,0),0),0)</f>
        <v>0</v>
      </c>
      <c r="YQ87" s="384">
        <f>IF(YQ$19-'様式３（療養者名簿）（⑤の場合）'!$BD92+1&lt;=15,IF(YQ$19&gt;='様式３（療養者名簿）（⑤の場合）'!$BD92,IF(YQ$19&lt;='様式３（療養者名簿）（⑤の場合）'!$BE92,1,0),0),0)</f>
        <v>0</v>
      </c>
      <c r="YR87" s="384">
        <f>IF(YR$19-'様式３（療養者名簿）（⑤の場合）'!$BD92+1&lt;=15,IF(YR$19&gt;='様式３（療養者名簿）（⑤の場合）'!$BD92,IF(YR$19&lt;='様式３（療養者名簿）（⑤の場合）'!$BE92,1,0),0),0)</f>
        <v>0</v>
      </c>
      <c r="YS87" s="384">
        <f>IF(YS$19-'様式３（療養者名簿）（⑤の場合）'!$BD92+1&lt;=15,IF(YS$19&gt;='様式３（療養者名簿）（⑤の場合）'!$BD92,IF(YS$19&lt;='様式３（療養者名簿）（⑤の場合）'!$BE92,1,0),0),0)</f>
        <v>0</v>
      </c>
      <c r="YT87" s="384">
        <f>IF(YT$19-'様式３（療養者名簿）（⑤の場合）'!$BD92+1&lt;=15,IF(YT$19&gt;='様式３（療養者名簿）（⑤の場合）'!$BD92,IF(YT$19&lt;='様式３（療養者名簿）（⑤の場合）'!$BE92,1,0),0),0)</f>
        <v>0</v>
      </c>
      <c r="YU87" s="384">
        <f>IF(YU$19-'様式３（療養者名簿）（⑤の場合）'!$BD92+1&lt;=15,IF(YU$19&gt;='様式３（療養者名簿）（⑤の場合）'!$BD92,IF(YU$19&lt;='様式３（療養者名簿）（⑤の場合）'!$BE92,1,0),0),0)</f>
        <v>0</v>
      </c>
      <c r="YV87" s="384">
        <f>IF(YV$19-'様式３（療養者名簿）（⑤の場合）'!$BD92+1&lt;=15,IF(YV$19&gt;='様式３（療養者名簿）（⑤の場合）'!$BD92,IF(YV$19&lt;='様式３（療養者名簿）（⑤の場合）'!$BE92,1,0),0),0)</f>
        <v>0</v>
      </c>
      <c r="YW87" s="384">
        <f>IF(YW$19-'様式３（療養者名簿）（⑤の場合）'!$BD92+1&lt;=15,IF(YW$19&gt;='様式３（療養者名簿）（⑤の場合）'!$BD92,IF(YW$19&lt;='様式３（療養者名簿）（⑤の場合）'!$BE92,1,0),0),0)</f>
        <v>0</v>
      </c>
      <c r="YX87" s="384">
        <f>IF(YX$19-'様式３（療養者名簿）（⑤の場合）'!$BD92+1&lt;=15,IF(YX$19&gt;='様式３（療養者名簿）（⑤の場合）'!$BD92,IF(YX$19&lt;='様式３（療養者名簿）（⑤の場合）'!$BE92,1,0),0),0)</f>
        <v>0</v>
      </c>
      <c r="YY87" s="384">
        <f>IF(YY$19-'様式３（療養者名簿）（⑤の場合）'!$BD92+1&lt;=15,IF(YY$19&gt;='様式３（療養者名簿）（⑤の場合）'!$BD92,IF(YY$19&lt;='様式３（療養者名簿）（⑤の場合）'!$BE92,1,0),0),0)</f>
        <v>0</v>
      </c>
      <c r="YZ87" s="384">
        <f>IF(YZ$19-'様式３（療養者名簿）（⑤の場合）'!$BD92+1&lt;=15,IF(YZ$19&gt;='様式３（療養者名簿）（⑤の場合）'!$BD92,IF(YZ$19&lt;='様式３（療養者名簿）（⑤の場合）'!$BE92,1,0),0),0)</f>
        <v>0</v>
      </c>
      <c r="ZA87" s="384">
        <f>IF(ZA$19-'様式３（療養者名簿）（⑤の場合）'!$BD92+1&lt;=15,IF(ZA$19&gt;='様式３（療養者名簿）（⑤の場合）'!$BD92,IF(ZA$19&lt;='様式３（療養者名簿）（⑤の場合）'!$BE92,1,0),0),0)</f>
        <v>0</v>
      </c>
      <c r="ZB87" s="384">
        <f>IF(ZB$19-'様式３（療養者名簿）（⑤の場合）'!$BD92+1&lt;=15,IF(ZB$19&gt;='様式３（療養者名簿）（⑤の場合）'!$BD92,IF(ZB$19&lt;='様式３（療養者名簿）（⑤の場合）'!$BE92,1,0),0),0)</f>
        <v>0</v>
      </c>
      <c r="ZC87" s="384">
        <f>IF(ZC$19-'様式３（療養者名簿）（⑤の場合）'!$BD92+1&lt;=15,IF(ZC$19&gt;='様式３（療養者名簿）（⑤の場合）'!$BD92,IF(ZC$19&lt;='様式３（療養者名簿）（⑤の場合）'!$BE92,1,0),0),0)</f>
        <v>0</v>
      </c>
      <c r="ZD87" s="384">
        <f>IF(ZD$19-'様式３（療養者名簿）（⑤の場合）'!$BD92+1&lt;=15,IF(ZD$19&gt;='様式３（療養者名簿）（⑤の場合）'!$BD92,IF(ZD$19&lt;='様式３（療養者名簿）（⑤の場合）'!$BE92,1,0),0),0)</f>
        <v>0</v>
      </c>
      <c r="ZE87" s="384">
        <f>IF(ZE$19-'様式３（療養者名簿）（⑤の場合）'!$BD92+1&lt;=15,IF(ZE$19&gt;='様式３（療養者名簿）（⑤の場合）'!$BD92,IF(ZE$19&lt;='様式３（療養者名簿）（⑤の場合）'!$BE92,1,0),0),0)</f>
        <v>0</v>
      </c>
      <c r="ZF87" s="384">
        <f>IF(ZF$19-'様式３（療養者名簿）（⑤の場合）'!$BD92+1&lt;=15,IF(ZF$19&gt;='様式３（療養者名簿）（⑤の場合）'!$BD92,IF(ZF$19&lt;='様式３（療養者名簿）（⑤の場合）'!$BE92,1,0),0),0)</f>
        <v>0</v>
      </c>
      <c r="ZG87" s="384">
        <f>IF(ZG$19-'様式３（療養者名簿）（⑤の場合）'!$BD92+1&lt;=15,IF(ZG$19&gt;='様式３（療養者名簿）（⑤の場合）'!$BD92,IF(ZG$19&lt;='様式３（療養者名簿）（⑤の場合）'!$BE92,1,0),0),0)</f>
        <v>0</v>
      </c>
      <c r="ZH87" s="384">
        <f>IF(ZH$19-'様式３（療養者名簿）（⑤の場合）'!$BD92+1&lt;=15,IF(ZH$19&gt;='様式３（療養者名簿）（⑤の場合）'!$BD92,IF(ZH$19&lt;='様式３（療養者名簿）（⑤の場合）'!$BE92,1,0),0),0)</f>
        <v>0</v>
      </c>
      <c r="ZI87" s="384">
        <f>IF(ZI$19-'様式３（療養者名簿）（⑤の場合）'!$BD92+1&lt;=15,IF(ZI$19&gt;='様式３（療養者名簿）（⑤の場合）'!$BD92,IF(ZI$19&lt;='様式３（療養者名簿）（⑤の場合）'!$BE92,1,0),0),0)</f>
        <v>0</v>
      </c>
      <c r="ZJ87" s="384">
        <f>IF(ZJ$19-'様式３（療養者名簿）（⑤の場合）'!$BD92+1&lt;=15,IF(ZJ$19&gt;='様式３（療養者名簿）（⑤の場合）'!$BD92,IF(ZJ$19&lt;='様式３（療養者名簿）（⑤の場合）'!$BE92,1,0),0),0)</f>
        <v>0</v>
      </c>
      <c r="ZK87" s="384">
        <f>IF(ZK$19-'様式３（療養者名簿）（⑤の場合）'!$BD92+1&lt;=15,IF(ZK$19&gt;='様式３（療養者名簿）（⑤の場合）'!$BD92,IF(ZK$19&lt;='様式３（療養者名簿）（⑤の場合）'!$BE92,1,0),0),0)</f>
        <v>0</v>
      </c>
      <c r="ZL87" s="384">
        <f>IF(ZL$19-'様式３（療養者名簿）（⑤の場合）'!$BD92+1&lt;=15,IF(ZL$19&gt;='様式３（療養者名簿）（⑤の場合）'!$BD92,IF(ZL$19&lt;='様式３（療養者名簿）（⑤の場合）'!$BE92,1,0),0),0)</f>
        <v>0</v>
      </c>
      <c r="ZM87" s="384">
        <f>IF(ZM$19-'様式３（療養者名簿）（⑤の場合）'!$BD92+1&lt;=15,IF(ZM$19&gt;='様式３（療養者名簿）（⑤の場合）'!$BD92,IF(ZM$19&lt;='様式３（療養者名簿）（⑤の場合）'!$BE92,1,0),0),0)</f>
        <v>0</v>
      </c>
      <c r="ZN87" s="384">
        <f>IF(ZN$19-'様式３（療養者名簿）（⑤の場合）'!$BD92+1&lt;=15,IF(ZN$19&gt;='様式３（療養者名簿）（⑤の場合）'!$BD92,IF(ZN$19&lt;='様式３（療養者名簿）（⑤の場合）'!$BE92,1,0),0),0)</f>
        <v>0</v>
      </c>
      <c r="ZO87" s="384">
        <f>IF(ZO$19-'様式３（療養者名簿）（⑤の場合）'!$BD92+1&lt;=15,IF(ZO$19&gt;='様式３（療養者名簿）（⑤の場合）'!$BD92,IF(ZO$19&lt;='様式３（療養者名簿）（⑤の場合）'!$BE92,1,0),0),0)</f>
        <v>0</v>
      </c>
      <c r="ZP87" s="384">
        <f>IF(ZP$19-'様式３（療養者名簿）（⑤の場合）'!$BD92+1&lt;=15,IF(ZP$19&gt;='様式３（療養者名簿）（⑤の場合）'!$BD92,IF(ZP$19&lt;='様式３（療養者名簿）（⑤の場合）'!$BE92,1,0),0),0)</f>
        <v>0</v>
      </c>
      <c r="ZQ87" s="384">
        <f>IF(ZQ$19-'様式３（療養者名簿）（⑤の場合）'!$BD92+1&lt;=15,IF(ZQ$19&gt;='様式３（療養者名簿）（⑤の場合）'!$BD92,IF(ZQ$19&lt;='様式３（療養者名簿）（⑤の場合）'!$BE92,1,0),0),0)</f>
        <v>0</v>
      </c>
      <c r="ZR87" s="384">
        <f>IF(ZR$19-'様式３（療養者名簿）（⑤の場合）'!$BD92+1&lt;=15,IF(ZR$19&gt;='様式３（療養者名簿）（⑤の場合）'!$BD92,IF(ZR$19&lt;='様式３（療養者名簿）（⑤の場合）'!$BE92,1,0),0),0)</f>
        <v>0</v>
      </c>
      <c r="ZS87" s="384">
        <f>IF(ZS$19-'様式３（療養者名簿）（⑤の場合）'!$BD92+1&lt;=15,IF(ZS$19&gt;='様式３（療養者名簿）（⑤の場合）'!$BD92,IF(ZS$19&lt;='様式３（療養者名簿）（⑤の場合）'!$BE92,1,0),0),0)</f>
        <v>0</v>
      </c>
      <c r="ZT87" s="384">
        <f>IF(ZT$19-'様式３（療養者名簿）（⑤の場合）'!$BD92+1&lt;=15,IF(ZT$19&gt;='様式３（療養者名簿）（⑤の場合）'!$BD92,IF(ZT$19&lt;='様式３（療養者名簿）（⑤の場合）'!$BE92,1,0),0),0)</f>
        <v>0</v>
      </c>
      <c r="ZU87" s="384">
        <f>IF(ZU$19-'様式３（療養者名簿）（⑤の場合）'!$BD92+1&lt;=15,IF(ZU$19&gt;='様式３（療養者名簿）（⑤の場合）'!$BD92,IF(ZU$19&lt;='様式３（療養者名簿）（⑤の場合）'!$BE92,1,0),0),0)</f>
        <v>0</v>
      </c>
      <c r="ZV87" s="384">
        <f>IF(ZV$19-'様式３（療養者名簿）（⑤の場合）'!$BD92+1&lt;=15,IF(ZV$19&gt;='様式３（療養者名簿）（⑤の場合）'!$BD92,IF(ZV$19&lt;='様式３（療養者名簿）（⑤の場合）'!$BE92,1,0),0),0)</f>
        <v>0</v>
      </c>
      <c r="ZW87" s="384">
        <f>IF(ZW$19-'様式３（療養者名簿）（⑤の場合）'!$BD92+1&lt;=15,IF(ZW$19&gt;='様式３（療養者名簿）（⑤の場合）'!$BD92,IF(ZW$19&lt;='様式３（療養者名簿）（⑤の場合）'!$BE92,1,0),0),0)</f>
        <v>0</v>
      </c>
      <c r="ZX87" s="384">
        <f>IF(ZX$19-'様式３（療養者名簿）（⑤の場合）'!$BD92+1&lt;=15,IF(ZX$19&gt;='様式３（療養者名簿）（⑤の場合）'!$BD92,IF(ZX$19&lt;='様式３（療養者名簿）（⑤の場合）'!$BE92,1,0),0),0)</f>
        <v>0</v>
      </c>
      <c r="ZY87" s="384">
        <f>IF(ZY$19-'様式３（療養者名簿）（⑤の場合）'!$BD92+1&lt;=15,IF(ZY$19&gt;='様式３（療養者名簿）（⑤の場合）'!$BD92,IF(ZY$19&lt;='様式３（療養者名簿）（⑤の場合）'!$BE92,1,0),0),0)</f>
        <v>0</v>
      </c>
      <c r="ZZ87" s="384">
        <f>IF(ZZ$19-'様式３（療養者名簿）（⑤の場合）'!$BD92+1&lt;=15,IF(ZZ$19&gt;='様式３（療養者名簿）（⑤の場合）'!$BD92,IF(ZZ$19&lt;='様式３（療養者名簿）（⑤の場合）'!$BE92,1,0),0),0)</f>
        <v>0</v>
      </c>
      <c r="AAA87" s="384">
        <f>IF(AAA$19-'様式３（療養者名簿）（⑤の場合）'!$BD92+1&lt;=15,IF(AAA$19&gt;='様式３（療養者名簿）（⑤の場合）'!$BD92,IF(AAA$19&lt;='様式３（療養者名簿）（⑤の場合）'!$BE92,1,0),0),0)</f>
        <v>0</v>
      </c>
      <c r="AAB87" s="384">
        <f>IF(AAB$19-'様式３（療養者名簿）（⑤の場合）'!$BD92+1&lt;=15,IF(AAB$19&gt;='様式３（療養者名簿）（⑤の場合）'!$BD92,IF(AAB$19&lt;='様式３（療養者名簿）（⑤の場合）'!$BE92,1,0),0),0)</f>
        <v>0</v>
      </c>
      <c r="AAC87" s="384">
        <f>IF(AAC$19-'様式３（療養者名簿）（⑤の場合）'!$BD92+1&lt;=15,IF(AAC$19&gt;='様式３（療養者名簿）（⑤の場合）'!$BD92,IF(AAC$19&lt;='様式３（療養者名簿）（⑤の場合）'!$BE92,1,0),0),0)</f>
        <v>0</v>
      </c>
      <c r="AAD87" s="384">
        <f>IF(AAD$19-'様式３（療養者名簿）（⑤の場合）'!$BD92+1&lt;=15,IF(AAD$19&gt;='様式３（療養者名簿）（⑤の場合）'!$BD92,IF(AAD$19&lt;='様式３（療養者名簿）（⑤の場合）'!$BE92,1,0),0),0)</f>
        <v>0</v>
      </c>
      <c r="AAE87" s="384">
        <f>IF(AAE$19-'様式３（療養者名簿）（⑤の場合）'!$BD92+1&lt;=15,IF(AAE$19&gt;='様式３（療養者名簿）（⑤の場合）'!$BD92,IF(AAE$19&lt;='様式３（療養者名簿）（⑤の場合）'!$BE92,1,0),0),0)</f>
        <v>0</v>
      </c>
      <c r="AAF87" s="384">
        <f>IF(AAF$19-'様式３（療養者名簿）（⑤の場合）'!$BD92+1&lt;=15,IF(AAF$19&gt;='様式３（療養者名簿）（⑤の場合）'!$BD92,IF(AAF$19&lt;='様式３（療養者名簿）（⑤の場合）'!$BE92,1,0),0),0)</f>
        <v>0</v>
      </c>
      <c r="AAG87" s="384">
        <f>IF(AAG$19-'様式３（療養者名簿）（⑤の場合）'!$BD92+1&lt;=15,IF(AAG$19&gt;='様式３（療養者名簿）（⑤の場合）'!$BD92,IF(AAG$19&lt;='様式３（療養者名簿）（⑤の場合）'!$BE92,1,0),0),0)</f>
        <v>0</v>
      </c>
      <c r="AAH87" s="384">
        <f>IF(AAH$19-'様式３（療養者名簿）（⑤の場合）'!$BD92+1&lt;=15,IF(AAH$19&gt;='様式３（療養者名簿）（⑤の場合）'!$BD92,IF(AAH$19&lt;='様式３（療養者名簿）（⑤の場合）'!$BE92,1,0),0),0)</f>
        <v>0</v>
      </c>
      <c r="AAI87" s="384">
        <f>IF(AAI$19-'様式３（療養者名簿）（⑤の場合）'!$BD92+1&lt;=15,IF(AAI$19&gt;='様式３（療養者名簿）（⑤の場合）'!$BD92,IF(AAI$19&lt;='様式３（療養者名簿）（⑤の場合）'!$BE92,1,0),0),0)</f>
        <v>0</v>
      </c>
      <c r="AAJ87" s="384">
        <f>IF(AAJ$19-'様式３（療養者名簿）（⑤の場合）'!$BD92+1&lt;=15,IF(AAJ$19&gt;='様式３（療養者名簿）（⑤の場合）'!$BD92,IF(AAJ$19&lt;='様式３（療養者名簿）（⑤の場合）'!$BE92,1,0),0),0)</f>
        <v>0</v>
      </c>
      <c r="AAK87" s="384">
        <f>IF(AAK$19-'様式３（療養者名簿）（⑤の場合）'!$BD92+1&lt;=15,IF(AAK$19&gt;='様式３（療養者名簿）（⑤の場合）'!$BD92,IF(AAK$19&lt;='様式３（療養者名簿）（⑤の場合）'!$BE92,1,0),0),0)</f>
        <v>0</v>
      </c>
      <c r="AAL87" s="384">
        <f>IF(AAL$19-'様式３（療養者名簿）（⑤の場合）'!$BD92+1&lt;=15,IF(AAL$19&gt;='様式３（療養者名簿）（⑤の場合）'!$BD92,IF(AAL$19&lt;='様式３（療養者名簿）（⑤の場合）'!$BE92,1,0),0),0)</f>
        <v>0</v>
      </c>
      <c r="AAM87" s="384">
        <f>IF(AAM$19-'様式３（療養者名簿）（⑤の場合）'!$BD92+1&lt;=15,IF(AAM$19&gt;='様式３（療養者名簿）（⑤の場合）'!$BD92,IF(AAM$19&lt;='様式３（療養者名簿）（⑤の場合）'!$BE92,1,0),0),0)</f>
        <v>0</v>
      </c>
      <c r="AAN87" s="384">
        <f>IF(AAN$19-'様式３（療養者名簿）（⑤の場合）'!$BD92+1&lt;=15,IF(AAN$19&gt;='様式３（療養者名簿）（⑤の場合）'!$BD92,IF(AAN$19&lt;='様式３（療養者名簿）（⑤の場合）'!$BE92,1,0),0),0)</f>
        <v>0</v>
      </c>
      <c r="AAO87" s="384">
        <f>IF(AAO$19-'様式３（療養者名簿）（⑤の場合）'!$BD92+1&lt;=15,IF(AAO$19&gt;='様式３（療養者名簿）（⑤の場合）'!$BD92,IF(AAO$19&lt;='様式３（療養者名簿）（⑤の場合）'!$BE92,1,0),0),0)</f>
        <v>0</v>
      </c>
      <c r="AAP87" s="384">
        <f>IF(AAP$19-'様式３（療養者名簿）（⑤の場合）'!$BD92+1&lt;=15,IF(AAP$19&gt;='様式３（療養者名簿）（⑤の場合）'!$BD92,IF(AAP$19&lt;='様式３（療養者名簿）（⑤の場合）'!$BE92,1,0),0),0)</f>
        <v>0</v>
      </c>
      <c r="AAQ87" s="384">
        <f>IF(AAQ$19-'様式３（療養者名簿）（⑤の場合）'!$BD92+1&lt;=15,IF(AAQ$19&gt;='様式３（療養者名簿）（⑤の場合）'!$BD92,IF(AAQ$19&lt;='様式３（療養者名簿）（⑤の場合）'!$BE92,1,0),0),0)</f>
        <v>0</v>
      </c>
      <c r="AAR87" s="384">
        <f>IF(AAR$19-'様式３（療養者名簿）（⑤の場合）'!$BD92+1&lt;=15,IF(AAR$19&gt;='様式３（療養者名簿）（⑤の場合）'!$BD92,IF(AAR$19&lt;='様式３（療養者名簿）（⑤の場合）'!$BE92,1,0),0),0)</f>
        <v>0</v>
      </c>
      <c r="AAS87" s="384">
        <f>IF(AAS$19-'様式３（療養者名簿）（⑤の場合）'!$BD92+1&lt;=15,IF(AAS$19&gt;='様式３（療養者名簿）（⑤の場合）'!$BD92,IF(AAS$19&lt;='様式３（療養者名簿）（⑤の場合）'!$BE92,1,0),0),0)</f>
        <v>0</v>
      </c>
      <c r="AAT87" s="384">
        <f>IF(AAT$19-'様式３（療養者名簿）（⑤の場合）'!$BD92+1&lt;=15,IF(AAT$19&gt;='様式３（療養者名簿）（⑤の場合）'!$BD92,IF(AAT$19&lt;='様式３（療養者名簿）（⑤の場合）'!$BE92,1,0),0),0)</f>
        <v>0</v>
      </c>
      <c r="AAU87" s="384">
        <f>IF(AAU$19-'様式３（療養者名簿）（⑤の場合）'!$BD92+1&lt;=15,IF(AAU$19&gt;='様式３（療養者名簿）（⑤の場合）'!$BD92,IF(AAU$19&lt;='様式３（療養者名簿）（⑤の場合）'!$BE92,1,0),0),0)</f>
        <v>0</v>
      </c>
      <c r="AAV87" s="384">
        <f>IF(AAV$19-'様式３（療養者名簿）（⑤の場合）'!$BD92+1&lt;=15,IF(AAV$19&gt;='様式３（療養者名簿）（⑤の場合）'!$BD92,IF(AAV$19&lt;='様式３（療養者名簿）（⑤の場合）'!$BE92,1,0),0),0)</f>
        <v>0</v>
      </c>
      <c r="AAW87" s="384">
        <f>IF(AAW$19-'様式３（療養者名簿）（⑤の場合）'!$BD92+1&lt;=15,IF(AAW$19&gt;='様式３（療養者名簿）（⑤の場合）'!$BD92,IF(AAW$19&lt;='様式３（療養者名簿）（⑤の場合）'!$BE92,1,0),0),0)</f>
        <v>0</v>
      </c>
      <c r="AAX87" s="384">
        <f>IF(AAX$19-'様式３（療養者名簿）（⑤の場合）'!$BD92+1&lt;=15,IF(AAX$19&gt;='様式３（療養者名簿）（⑤の場合）'!$BD92,IF(AAX$19&lt;='様式３（療養者名簿）（⑤の場合）'!$BE92,1,0),0),0)</f>
        <v>0</v>
      </c>
      <c r="AAY87" s="384">
        <f>IF(AAY$19-'様式３（療養者名簿）（⑤の場合）'!$BD92+1&lt;=15,IF(AAY$19&gt;='様式３（療養者名簿）（⑤の場合）'!$BD92,IF(AAY$19&lt;='様式３（療養者名簿）（⑤の場合）'!$BE92,1,0),0),0)</f>
        <v>0</v>
      </c>
      <c r="AAZ87" s="384">
        <f>IF(AAZ$19-'様式３（療養者名簿）（⑤の場合）'!$BD92+1&lt;=15,IF(AAZ$19&gt;='様式３（療養者名簿）（⑤の場合）'!$BD92,IF(AAZ$19&lt;='様式３（療養者名簿）（⑤の場合）'!$BE92,1,0),0),0)</f>
        <v>0</v>
      </c>
      <c r="ABA87" s="384">
        <f>IF(ABA$19-'様式３（療養者名簿）（⑤の場合）'!$BD92+1&lt;=15,IF(ABA$19&gt;='様式３（療養者名簿）（⑤の場合）'!$BD92,IF(ABA$19&lt;='様式３（療養者名簿）（⑤の場合）'!$BE92,1,0),0),0)</f>
        <v>0</v>
      </c>
      <c r="ABB87" s="384">
        <f>IF(ABB$19-'様式３（療養者名簿）（⑤の場合）'!$BD92+1&lt;=15,IF(ABB$19&gt;='様式３（療養者名簿）（⑤の場合）'!$BD92,IF(ABB$19&lt;='様式３（療養者名簿）（⑤の場合）'!$BE92,1,0),0),0)</f>
        <v>0</v>
      </c>
      <c r="ABC87" s="384">
        <f>IF(ABC$19-'様式３（療養者名簿）（⑤の場合）'!$BD92+1&lt;=15,IF(ABC$19&gt;='様式３（療養者名簿）（⑤の場合）'!$BD92,IF(ABC$19&lt;='様式３（療養者名簿）（⑤の場合）'!$BE92,1,0),0),0)</f>
        <v>0</v>
      </c>
      <c r="ABD87" s="384">
        <f>IF(ABD$19-'様式３（療養者名簿）（⑤の場合）'!$BD92+1&lt;=15,IF(ABD$19&gt;='様式３（療養者名簿）（⑤の場合）'!$BD92,IF(ABD$19&lt;='様式３（療養者名簿）（⑤の場合）'!$BE92,1,0),0),0)</f>
        <v>0</v>
      </c>
    </row>
    <row r="88" spans="1:732" ht="42" customHeight="1">
      <c r="A88" s="259">
        <f>'様式３（療養者名簿）（⑤の場合）'!C93</f>
        <v>0</v>
      </c>
      <c r="B88" s="256">
        <f>IF(B$19-'様式３（療養者名簿）（⑤の場合）'!$BD93+1&lt;=15,IF(B$19&gt;='様式３（療養者名簿）（⑤の場合）'!$BD93,IF(B$19&lt;='様式３（療養者名簿）（⑤の場合）'!$BE93,1,0),0),0)</f>
        <v>0</v>
      </c>
      <c r="C88" s="256">
        <f>IF(C$19-'様式３（療養者名簿）（⑤の場合）'!$BD93+1&lt;=15,IF(C$19&gt;='様式３（療養者名簿）（⑤の場合）'!$BD93,IF(C$19&lt;='様式３（療養者名簿）（⑤の場合）'!$BE93,1,0),0),0)</f>
        <v>0</v>
      </c>
      <c r="D88" s="256">
        <f>IF(D$19-'様式３（療養者名簿）（⑤の場合）'!$BD93+1&lt;=15,IF(D$19&gt;='様式３（療養者名簿）（⑤の場合）'!$BD93,IF(D$19&lt;='様式３（療養者名簿）（⑤の場合）'!$BE93,1,0),0),0)</f>
        <v>0</v>
      </c>
      <c r="E88" s="256">
        <f>IF(E$19-'様式３（療養者名簿）（⑤の場合）'!$BD93+1&lt;=15,IF(E$19&gt;='様式３（療養者名簿）（⑤の場合）'!$BD93,IF(E$19&lt;='様式３（療養者名簿）（⑤の場合）'!$BE93,1,0),0),0)</f>
        <v>0</v>
      </c>
      <c r="F88" s="256">
        <f>IF(F$19-'様式３（療養者名簿）（⑤の場合）'!$BD93+1&lt;=15,IF(F$19&gt;='様式３（療養者名簿）（⑤の場合）'!$BD93,IF(F$19&lt;='様式３（療養者名簿）（⑤の場合）'!$BE93,1,0),0),0)</f>
        <v>0</v>
      </c>
      <c r="G88" s="256">
        <f>IF(G$19-'様式３（療養者名簿）（⑤の場合）'!$BD93+1&lt;=15,IF(G$19&gt;='様式３（療養者名簿）（⑤の場合）'!$BD93,IF(G$19&lt;='様式３（療養者名簿）（⑤の場合）'!$BE93,1,0),0),0)</f>
        <v>0</v>
      </c>
      <c r="H88" s="256">
        <f>IF(H$19-'様式３（療養者名簿）（⑤の場合）'!$BD93+1&lt;=15,IF(H$19&gt;='様式３（療養者名簿）（⑤の場合）'!$BD93,IF(H$19&lt;='様式３（療養者名簿）（⑤の場合）'!$BE93,1,0),0),0)</f>
        <v>0</v>
      </c>
      <c r="I88" s="256">
        <f>IF(I$19-'様式３（療養者名簿）（⑤の場合）'!$BD93+1&lt;=15,IF(I$19&gt;='様式３（療養者名簿）（⑤の場合）'!$BD93,IF(I$19&lt;='様式３（療養者名簿）（⑤の場合）'!$BE93,1,0),0),0)</f>
        <v>0</v>
      </c>
      <c r="J88" s="256">
        <f>IF(J$19-'様式３（療養者名簿）（⑤の場合）'!$BD93+1&lt;=15,IF(J$19&gt;='様式３（療養者名簿）（⑤の場合）'!$BD93,IF(J$19&lt;='様式３（療養者名簿）（⑤の場合）'!$BE93,1,0),0),0)</f>
        <v>0</v>
      </c>
      <c r="K88" s="256">
        <f>IF(K$19-'様式３（療養者名簿）（⑤の場合）'!$BD93+1&lt;=15,IF(K$19&gt;='様式３（療養者名簿）（⑤の場合）'!$BD93,IF(K$19&lt;='様式３（療養者名簿）（⑤の場合）'!$BE93,1,0),0),0)</f>
        <v>0</v>
      </c>
      <c r="L88" s="256">
        <f>IF(L$19-'様式３（療養者名簿）（⑤の場合）'!$BD93+1&lt;=15,IF(L$19&gt;='様式３（療養者名簿）（⑤の場合）'!$BD93,IF(L$19&lt;='様式３（療養者名簿）（⑤の場合）'!$BE93,1,0),0),0)</f>
        <v>0</v>
      </c>
      <c r="M88" s="256">
        <f>IF(M$19-'様式３（療養者名簿）（⑤の場合）'!$BD93+1&lt;=15,IF(M$19&gt;='様式３（療養者名簿）（⑤の場合）'!$BD93,IF(M$19&lt;='様式３（療養者名簿）（⑤の場合）'!$BE93,1,0),0),0)</f>
        <v>0</v>
      </c>
      <c r="N88" s="256">
        <f>IF(N$19-'様式３（療養者名簿）（⑤の場合）'!$BD93+1&lt;=15,IF(N$19&gt;='様式３（療養者名簿）（⑤の場合）'!$BD93,IF(N$19&lt;='様式３（療養者名簿）（⑤の場合）'!$BE93,1,0),0),0)</f>
        <v>0</v>
      </c>
      <c r="O88" s="256">
        <f>IF(O$19-'様式３（療養者名簿）（⑤の場合）'!$BD93+1&lt;=15,IF(O$19&gt;='様式３（療養者名簿）（⑤の場合）'!$BD93,IF(O$19&lt;='様式３（療養者名簿）（⑤の場合）'!$BE93,1,0),0),0)</f>
        <v>0</v>
      </c>
      <c r="P88" s="256">
        <f>IF(P$19-'様式３（療養者名簿）（⑤の場合）'!$BD93+1&lt;=15,IF(P$19&gt;='様式３（療養者名簿）（⑤の場合）'!$BD93,IF(P$19&lt;='様式３（療養者名簿）（⑤の場合）'!$BE93,1,0),0),0)</f>
        <v>0</v>
      </c>
      <c r="Q88" s="256">
        <f>IF(Q$19-'様式３（療養者名簿）（⑤の場合）'!$BD93+1&lt;=15,IF(Q$19&gt;='様式３（療養者名簿）（⑤の場合）'!$BD93,IF(Q$19&lt;='様式３（療養者名簿）（⑤の場合）'!$BE93,1,0),0),0)</f>
        <v>0</v>
      </c>
      <c r="R88" s="256">
        <f>IF(R$19-'様式３（療養者名簿）（⑤の場合）'!$BD93+1&lt;=15,IF(R$19&gt;='様式３（療養者名簿）（⑤の場合）'!$BD93,IF(R$19&lt;='様式３（療養者名簿）（⑤の場合）'!$BE93,1,0),0),0)</f>
        <v>0</v>
      </c>
      <c r="S88" s="256">
        <f>IF(S$19-'様式３（療養者名簿）（⑤の場合）'!$BD93+1&lt;=15,IF(S$19&gt;='様式３（療養者名簿）（⑤の場合）'!$BD93,IF(S$19&lt;='様式３（療養者名簿）（⑤の場合）'!$BE93,1,0),0),0)</f>
        <v>0</v>
      </c>
      <c r="T88" s="256">
        <f>IF(T$19-'様式３（療養者名簿）（⑤の場合）'!$BD93+1&lt;=15,IF(T$19&gt;='様式３（療養者名簿）（⑤の場合）'!$BD93,IF(T$19&lt;='様式３（療養者名簿）（⑤の場合）'!$BE93,1,0),0),0)</f>
        <v>0</v>
      </c>
      <c r="U88" s="256">
        <f>IF(U$19-'様式３（療養者名簿）（⑤の場合）'!$BD93+1&lt;=15,IF(U$19&gt;='様式３（療養者名簿）（⑤の場合）'!$BD93,IF(U$19&lt;='様式３（療養者名簿）（⑤の場合）'!$BE93,1,0),0),0)</f>
        <v>0</v>
      </c>
      <c r="V88" s="256">
        <f>IF(V$19-'様式３（療養者名簿）（⑤の場合）'!$BD93+1&lt;=15,IF(V$19&gt;='様式３（療養者名簿）（⑤の場合）'!$BD93,IF(V$19&lt;='様式３（療養者名簿）（⑤の場合）'!$BE93,1,0),0),0)</f>
        <v>0</v>
      </c>
      <c r="W88" s="256">
        <f>IF(W$19-'様式３（療養者名簿）（⑤の場合）'!$BD93+1&lt;=15,IF(W$19&gt;='様式３（療養者名簿）（⑤の場合）'!$BD93,IF(W$19&lt;='様式３（療養者名簿）（⑤の場合）'!$BE93,1,0),0),0)</f>
        <v>0</v>
      </c>
      <c r="X88" s="256">
        <f>IF(X$19-'様式３（療養者名簿）（⑤の場合）'!$BD93+1&lt;=15,IF(X$19&gt;='様式３（療養者名簿）（⑤の場合）'!$BD93,IF(X$19&lt;='様式３（療養者名簿）（⑤の場合）'!$BE93,1,0),0),0)</f>
        <v>0</v>
      </c>
      <c r="Y88" s="256">
        <f>IF(Y$19-'様式３（療養者名簿）（⑤の場合）'!$BD93+1&lt;=15,IF(Y$19&gt;='様式３（療養者名簿）（⑤の場合）'!$BD93,IF(Y$19&lt;='様式３（療養者名簿）（⑤の場合）'!$BE93,1,0),0),0)</f>
        <v>0</v>
      </c>
      <c r="Z88" s="256">
        <f>IF(Z$19-'様式３（療養者名簿）（⑤の場合）'!$BD93+1&lt;=15,IF(Z$19&gt;='様式３（療養者名簿）（⑤の場合）'!$BD93,IF(Z$19&lt;='様式３（療養者名簿）（⑤の場合）'!$BE93,1,0),0),0)</f>
        <v>0</v>
      </c>
      <c r="AA88" s="256">
        <f>IF(AA$19-'様式３（療養者名簿）（⑤の場合）'!$BD93+1&lt;=15,IF(AA$19&gt;='様式３（療養者名簿）（⑤の場合）'!$BD93,IF(AA$19&lt;='様式３（療養者名簿）（⑤の場合）'!$BE93,1,0),0),0)</f>
        <v>0</v>
      </c>
      <c r="AB88" s="256">
        <f>IF(AB$19-'様式３（療養者名簿）（⑤の場合）'!$BD93+1&lt;=15,IF(AB$19&gt;='様式３（療養者名簿）（⑤の場合）'!$BD93,IF(AB$19&lt;='様式３（療養者名簿）（⑤の場合）'!$BE93,1,0),0),0)</f>
        <v>0</v>
      </c>
      <c r="AC88" s="256">
        <f>IF(AC$19-'様式３（療養者名簿）（⑤の場合）'!$BD93+1&lt;=15,IF(AC$19&gt;='様式３（療養者名簿）（⑤の場合）'!$BD93,IF(AC$19&lt;='様式３（療養者名簿）（⑤の場合）'!$BE93,1,0),0),0)</f>
        <v>0</v>
      </c>
      <c r="AD88" s="256">
        <f>IF(AD$19-'様式３（療養者名簿）（⑤の場合）'!$BD93+1&lt;=15,IF(AD$19&gt;='様式３（療養者名簿）（⑤の場合）'!$BD93,IF(AD$19&lt;='様式３（療養者名簿）（⑤の場合）'!$BE93,1,0),0),0)</f>
        <v>0</v>
      </c>
      <c r="AE88" s="256">
        <f>IF(AE$19-'様式３（療養者名簿）（⑤の場合）'!$BD93+1&lt;=15,IF(AE$19&gt;='様式３（療養者名簿）（⑤の場合）'!$BD93,IF(AE$19&lt;='様式３（療養者名簿）（⑤の場合）'!$BE93,1,0),0),0)</f>
        <v>0</v>
      </c>
      <c r="AF88" s="256">
        <f>IF(AF$19-'様式３（療養者名簿）（⑤の場合）'!$BD93+1&lt;=15,IF(AF$19&gt;='様式３（療養者名簿）（⑤の場合）'!$BD93,IF(AF$19&lt;='様式３（療養者名簿）（⑤の場合）'!$BE93,1,0),0),0)</f>
        <v>0</v>
      </c>
      <c r="AG88" s="256">
        <f>IF(AG$19-'様式３（療養者名簿）（⑤の場合）'!$BD93+1&lt;=15,IF(AG$19&gt;='様式３（療養者名簿）（⑤の場合）'!$BD93,IF(AG$19&lt;='様式３（療養者名簿）（⑤の場合）'!$BE93,1,0),0),0)</f>
        <v>0</v>
      </c>
      <c r="AH88" s="256">
        <f>IF(AH$19-'様式３（療養者名簿）（⑤の場合）'!$BD93+1&lt;=15,IF(AH$19&gt;='様式３（療養者名簿）（⑤の場合）'!$BD93,IF(AH$19&lt;='様式３（療養者名簿）（⑤の場合）'!$BE93,1,0),0),0)</f>
        <v>0</v>
      </c>
      <c r="AI88" s="256">
        <f>IF(AI$19-'様式３（療養者名簿）（⑤の場合）'!$BD93+1&lt;=15,IF(AI$19&gt;='様式３（療養者名簿）（⑤の場合）'!$BD93,IF(AI$19&lt;='様式３（療養者名簿）（⑤の場合）'!$BE93,1,0),0),0)</f>
        <v>0</v>
      </c>
      <c r="AJ88" s="256">
        <f>IF(AJ$19-'様式３（療養者名簿）（⑤の場合）'!$BD93+1&lt;=15,IF(AJ$19&gt;='様式３（療養者名簿）（⑤の場合）'!$BD93,IF(AJ$19&lt;='様式３（療養者名簿）（⑤の場合）'!$BE93,1,0),0),0)</f>
        <v>0</v>
      </c>
      <c r="AK88" s="256">
        <f>IF(AK$19-'様式３（療養者名簿）（⑤の場合）'!$BD93+1&lt;=15,IF(AK$19&gt;='様式３（療養者名簿）（⑤の場合）'!$BD93,IF(AK$19&lt;='様式３（療養者名簿）（⑤の場合）'!$BE93,1,0),0),0)</f>
        <v>0</v>
      </c>
      <c r="AL88" s="256">
        <f>IF(AL$19-'様式３（療養者名簿）（⑤の場合）'!$BD93+1&lt;=15,IF(AL$19&gt;='様式３（療養者名簿）（⑤の場合）'!$BD93,IF(AL$19&lt;='様式３（療養者名簿）（⑤の場合）'!$BE93,1,0),0),0)</f>
        <v>0</v>
      </c>
      <c r="AM88" s="256">
        <f>IF(AM$19-'様式３（療養者名簿）（⑤の場合）'!$BD93+1&lt;=15,IF(AM$19&gt;='様式３（療養者名簿）（⑤の場合）'!$BD93,IF(AM$19&lt;='様式３（療養者名簿）（⑤の場合）'!$BE93,1,0),0),0)</f>
        <v>0</v>
      </c>
      <c r="AN88" s="256">
        <f>IF(AN$19-'様式３（療養者名簿）（⑤の場合）'!$BD93+1&lt;=15,IF(AN$19&gt;='様式３（療養者名簿）（⑤の場合）'!$BD93,IF(AN$19&lt;='様式３（療養者名簿）（⑤の場合）'!$BE93,1,0),0),0)</f>
        <v>0</v>
      </c>
      <c r="AO88" s="256">
        <f>IF(AO$19-'様式３（療養者名簿）（⑤の場合）'!$BD93+1&lt;=15,IF(AO$19&gt;='様式３（療養者名簿）（⑤の場合）'!$BD93,IF(AO$19&lt;='様式３（療養者名簿）（⑤の場合）'!$BE93,1,0),0),0)</f>
        <v>0</v>
      </c>
      <c r="AP88" s="256">
        <f>IF(AP$19-'様式３（療養者名簿）（⑤の場合）'!$BD93+1&lt;=15,IF(AP$19&gt;='様式３（療養者名簿）（⑤の場合）'!$BD93,IF(AP$19&lt;='様式３（療養者名簿）（⑤の場合）'!$BE93,1,0),0),0)</f>
        <v>0</v>
      </c>
      <c r="AQ88" s="256">
        <f>IF(AQ$19-'様式３（療養者名簿）（⑤の場合）'!$BD93+1&lt;=15,IF(AQ$19&gt;='様式３（療養者名簿）（⑤の場合）'!$BD93,IF(AQ$19&lt;='様式３（療養者名簿）（⑤の場合）'!$BE93,1,0),0),0)</f>
        <v>0</v>
      </c>
      <c r="AR88" s="256">
        <f>IF(AR$19-'様式３（療養者名簿）（⑤の場合）'!$BD93+1&lt;=15,IF(AR$19&gt;='様式３（療養者名簿）（⑤の場合）'!$BD93,IF(AR$19&lt;='様式３（療養者名簿）（⑤の場合）'!$BE93,1,0),0),0)</f>
        <v>0</v>
      </c>
      <c r="AS88" s="256">
        <f>IF(AS$19-'様式３（療養者名簿）（⑤の場合）'!$BD93+1&lt;=15,IF(AS$19&gt;='様式３（療養者名簿）（⑤の場合）'!$BD93,IF(AS$19&lt;='様式３（療養者名簿）（⑤の場合）'!$BE93,1,0),0),0)</f>
        <v>0</v>
      </c>
      <c r="AT88" s="256">
        <f>IF(AT$19-'様式３（療養者名簿）（⑤の場合）'!$BD93+1&lt;=15,IF(AT$19&gt;='様式３（療養者名簿）（⑤の場合）'!$BD93,IF(AT$19&lt;='様式３（療養者名簿）（⑤の場合）'!$BE93,1,0),0),0)</f>
        <v>0</v>
      </c>
      <c r="AU88" s="256">
        <f>IF(AU$19-'様式３（療養者名簿）（⑤の場合）'!$BD93+1&lt;=15,IF(AU$19&gt;='様式３（療養者名簿）（⑤の場合）'!$BD93,IF(AU$19&lt;='様式３（療養者名簿）（⑤の場合）'!$BE93,1,0),0),0)</f>
        <v>0</v>
      </c>
      <c r="AV88" s="256">
        <f>IF(AV$19-'様式３（療養者名簿）（⑤の場合）'!$BD93+1&lt;=15,IF(AV$19&gt;='様式３（療養者名簿）（⑤の場合）'!$BD93,IF(AV$19&lt;='様式３（療養者名簿）（⑤の場合）'!$BE93,1,0),0),0)</f>
        <v>0</v>
      </c>
      <c r="AW88" s="256">
        <f>IF(AW$19-'様式３（療養者名簿）（⑤の場合）'!$BD93+1&lt;=15,IF(AW$19&gt;='様式３（療養者名簿）（⑤の場合）'!$BD93,IF(AW$19&lt;='様式３（療養者名簿）（⑤の場合）'!$BE93,1,0),0),0)</f>
        <v>0</v>
      </c>
      <c r="AX88" s="256">
        <f>IF(AX$19-'様式３（療養者名簿）（⑤の場合）'!$BD93+1&lt;=15,IF(AX$19&gt;='様式３（療養者名簿）（⑤の場合）'!$BD93,IF(AX$19&lt;='様式３（療養者名簿）（⑤の場合）'!$BE93,1,0),0),0)</f>
        <v>0</v>
      </c>
      <c r="AY88" s="256">
        <f>IF(AY$19-'様式３（療養者名簿）（⑤の場合）'!$BD93+1&lt;=15,IF(AY$19&gt;='様式３（療養者名簿）（⑤の場合）'!$BD93,IF(AY$19&lt;='様式３（療養者名簿）（⑤の場合）'!$BE93,1,0),0),0)</f>
        <v>0</v>
      </c>
      <c r="AZ88" s="256">
        <f>IF(AZ$19-'様式３（療養者名簿）（⑤の場合）'!$BD93+1&lt;=15,IF(AZ$19&gt;='様式３（療養者名簿）（⑤の場合）'!$BD93,IF(AZ$19&lt;='様式３（療養者名簿）（⑤の場合）'!$BE93,1,0),0),0)</f>
        <v>0</v>
      </c>
      <c r="BA88" s="256">
        <f>IF(BA$19-'様式３（療養者名簿）（⑤の場合）'!$BD93+1&lt;=15,IF(BA$19&gt;='様式３（療養者名簿）（⑤の場合）'!$BD93,IF(BA$19&lt;='様式３（療養者名簿）（⑤の場合）'!$BE93,1,0),0),0)</f>
        <v>0</v>
      </c>
      <c r="BB88" s="256">
        <f>IF(BB$19-'様式３（療養者名簿）（⑤の場合）'!$BD93+1&lt;=15,IF(BB$19&gt;='様式３（療養者名簿）（⑤の場合）'!$BD93,IF(BB$19&lt;='様式３（療養者名簿）（⑤の場合）'!$BE93,1,0),0),0)</f>
        <v>0</v>
      </c>
      <c r="BC88" s="256">
        <f>IF(BC$19-'様式３（療養者名簿）（⑤の場合）'!$BD93+1&lt;=15,IF(BC$19&gt;='様式３（療養者名簿）（⑤の場合）'!$BD93,IF(BC$19&lt;='様式３（療養者名簿）（⑤の場合）'!$BE93,1,0),0),0)</f>
        <v>0</v>
      </c>
      <c r="BD88" s="256">
        <f>IF(BD$19-'様式３（療養者名簿）（⑤の場合）'!$BD93+1&lt;=15,IF(BD$19&gt;='様式３（療養者名簿）（⑤の場合）'!$BD93,IF(BD$19&lt;='様式３（療養者名簿）（⑤の場合）'!$BE93,1,0),0),0)</f>
        <v>0</v>
      </c>
      <c r="BE88" s="256">
        <f>IF(BE$19-'様式３（療養者名簿）（⑤の場合）'!$BD93+1&lt;=15,IF(BE$19&gt;='様式３（療養者名簿）（⑤の場合）'!$BD93,IF(BE$19&lt;='様式３（療養者名簿）（⑤の場合）'!$BE93,1,0),0),0)</f>
        <v>0</v>
      </c>
      <c r="BF88" s="256">
        <f>IF(BF$19-'様式３（療養者名簿）（⑤の場合）'!$BD93+1&lt;=15,IF(BF$19&gt;='様式３（療養者名簿）（⑤の場合）'!$BD93,IF(BF$19&lt;='様式３（療養者名簿）（⑤の場合）'!$BE93,1,0),0),0)</f>
        <v>0</v>
      </c>
      <c r="BG88" s="256">
        <f>IF(BG$19-'様式３（療養者名簿）（⑤の場合）'!$BD93+1&lt;=15,IF(BG$19&gt;='様式３（療養者名簿）（⑤の場合）'!$BD93,IF(BG$19&lt;='様式３（療養者名簿）（⑤の場合）'!$BE93,1,0),0),0)</f>
        <v>0</v>
      </c>
      <c r="BH88" s="256">
        <f>IF(BH$19-'様式３（療養者名簿）（⑤の場合）'!$BD93+1&lt;=15,IF(BH$19&gt;='様式３（療養者名簿）（⑤の場合）'!$BD93,IF(BH$19&lt;='様式３（療養者名簿）（⑤の場合）'!$BE93,1,0),0),0)</f>
        <v>0</v>
      </c>
      <c r="BI88" s="256">
        <f>IF(BI$19-'様式３（療養者名簿）（⑤の場合）'!$BD93+1&lt;=15,IF(BI$19&gt;='様式３（療養者名簿）（⑤の場合）'!$BD93,IF(BI$19&lt;='様式３（療養者名簿）（⑤の場合）'!$BE93,1,0),0),0)</f>
        <v>0</v>
      </c>
      <c r="BJ88" s="256">
        <f>IF(BJ$19-'様式３（療養者名簿）（⑤の場合）'!$BD93+1&lt;=15,IF(BJ$19&gt;='様式３（療養者名簿）（⑤の場合）'!$BD93,IF(BJ$19&lt;='様式３（療養者名簿）（⑤の場合）'!$BE93,1,0),0),0)</f>
        <v>0</v>
      </c>
      <c r="BK88" s="256">
        <f>IF(BK$19-'様式３（療養者名簿）（⑤の場合）'!$BD93+1&lt;=15,IF(BK$19&gt;='様式３（療養者名簿）（⑤の場合）'!$BD93,IF(BK$19&lt;='様式３（療養者名簿）（⑤の場合）'!$BE93,1,0),0),0)</f>
        <v>0</v>
      </c>
      <c r="BL88" s="256">
        <f>IF(BL$19-'様式３（療養者名簿）（⑤の場合）'!$BD93+1&lt;=15,IF(BL$19&gt;='様式３（療養者名簿）（⑤の場合）'!$BD93,IF(BL$19&lt;='様式３（療養者名簿）（⑤の場合）'!$BE93,1,0),0),0)</f>
        <v>0</v>
      </c>
      <c r="BM88" s="256">
        <f>IF(BM$19-'様式３（療養者名簿）（⑤の場合）'!$BD93+1&lt;=15,IF(BM$19&gt;='様式３（療養者名簿）（⑤の場合）'!$BD93,IF(BM$19&lt;='様式３（療養者名簿）（⑤の場合）'!$BE93,1,0),0),0)</f>
        <v>0</v>
      </c>
      <c r="BN88" s="256">
        <f>IF(BN$19-'様式３（療養者名簿）（⑤の場合）'!$BD93+1&lt;=15,IF(BN$19&gt;='様式３（療養者名簿）（⑤の場合）'!$BD93,IF(BN$19&lt;='様式３（療養者名簿）（⑤の場合）'!$BE93,1,0),0),0)</f>
        <v>0</v>
      </c>
      <c r="BO88" s="256">
        <f>IF(BO$19-'様式３（療養者名簿）（⑤の場合）'!$BD93+1&lt;=15,IF(BO$19&gt;='様式３（療養者名簿）（⑤の場合）'!$BD93,IF(BO$19&lt;='様式３（療養者名簿）（⑤の場合）'!$BE93,1,0),0),0)</f>
        <v>0</v>
      </c>
      <c r="BP88" s="256">
        <f>IF(BP$19-'様式３（療養者名簿）（⑤の場合）'!$BD93+1&lt;=15,IF(BP$19&gt;='様式３（療養者名簿）（⑤の場合）'!$BD93,IF(BP$19&lt;='様式３（療養者名簿）（⑤の場合）'!$BE93,1,0),0),0)</f>
        <v>0</v>
      </c>
      <c r="BQ88" s="256">
        <f>IF(BQ$19-'様式３（療養者名簿）（⑤の場合）'!$BD93+1&lt;=15,IF(BQ$19&gt;='様式３（療養者名簿）（⑤の場合）'!$BD93,IF(BQ$19&lt;='様式３（療養者名簿）（⑤の場合）'!$BE93,1,0),0),0)</f>
        <v>0</v>
      </c>
      <c r="BR88" s="256">
        <f>IF(BR$19-'様式３（療養者名簿）（⑤の場合）'!$BD93+1&lt;=15,IF(BR$19&gt;='様式３（療養者名簿）（⑤の場合）'!$BD93,IF(BR$19&lt;='様式３（療養者名簿）（⑤の場合）'!$BE93,1,0),0),0)</f>
        <v>0</v>
      </c>
      <c r="BS88" s="256">
        <f>IF(BS$19-'様式３（療養者名簿）（⑤の場合）'!$BD93+1&lt;=15,IF(BS$19&gt;='様式３（療養者名簿）（⑤の場合）'!$BD93,IF(BS$19&lt;='様式３（療養者名簿）（⑤の場合）'!$BE93,1,0),0),0)</f>
        <v>0</v>
      </c>
      <c r="BT88" s="256">
        <f>IF(BT$19-'様式３（療養者名簿）（⑤の場合）'!$BD93+1&lt;=15,IF(BT$19&gt;='様式３（療養者名簿）（⑤の場合）'!$BD93,IF(BT$19&lt;='様式３（療養者名簿）（⑤の場合）'!$BE93,1,0),0),0)</f>
        <v>0</v>
      </c>
      <c r="BU88" s="256">
        <f>IF(BU$19-'様式３（療養者名簿）（⑤の場合）'!$BD93+1&lt;=15,IF(BU$19&gt;='様式３（療養者名簿）（⑤の場合）'!$BD93,IF(BU$19&lt;='様式３（療養者名簿）（⑤の場合）'!$BE93,1,0),0),0)</f>
        <v>0</v>
      </c>
      <c r="BV88" s="256">
        <f>IF(BV$19-'様式３（療養者名簿）（⑤の場合）'!$BD93+1&lt;=15,IF(BV$19&gt;='様式３（療養者名簿）（⑤の場合）'!$BD93,IF(BV$19&lt;='様式３（療養者名簿）（⑤の場合）'!$BE93,1,0),0),0)</f>
        <v>0</v>
      </c>
      <c r="BW88" s="256">
        <f>IF(BW$19-'様式３（療養者名簿）（⑤の場合）'!$BD93+1&lt;=15,IF(BW$19&gt;='様式３（療養者名簿）（⑤の場合）'!$BD93,IF(BW$19&lt;='様式３（療養者名簿）（⑤の場合）'!$BE93,1,0),0),0)</f>
        <v>0</v>
      </c>
      <c r="BX88" s="256">
        <f>IF(BX$19-'様式３（療養者名簿）（⑤の場合）'!$BD93+1&lt;=15,IF(BX$19&gt;='様式３（療養者名簿）（⑤の場合）'!$BD93,IF(BX$19&lt;='様式３（療養者名簿）（⑤の場合）'!$BE93,1,0),0),0)</f>
        <v>0</v>
      </c>
      <c r="BY88" s="256">
        <f>IF(BY$19-'様式３（療養者名簿）（⑤の場合）'!$BD93+1&lt;=15,IF(BY$19&gt;='様式３（療養者名簿）（⑤の場合）'!$BD93,IF(BY$19&lt;='様式３（療養者名簿）（⑤の場合）'!$BE93,1,0),0),0)</f>
        <v>0</v>
      </c>
      <c r="BZ88" s="256">
        <f>IF(BZ$19-'様式３（療養者名簿）（⑤の場合）'!$BD93+1&lt;=15,IF(BZ$19&gt;='様式３（療養者名簿）（⑤の場合）'!$BD93,IF(BZ$19&lt;='様式３（療養者名簿）（⑤の場合）'!$BE93,1,0),0),0)</f>
        <v>0</v>
      </c>
      <c r="CA88" s="256">
        <f>IF(CA$19-'様式３（療養者名簿）（⑤の場合）'!$BD93+1&lt;=15,IF(CA$19&gt;='様式３（療養者名簿）（⑤の場合）'!$BD93,IF(CA$19&lt;='様式３（療養者名簿）（⑤の場合）'!$BE93,1,0),0),0)</f>
        <v>0</v>
      </c>
      <c r="CB88" s="256">
        <f>IF(CB$19-'様式３（療養者名簿）（⑤の場合）'!$BD93+1&lt;=15,IF(CB$19&gt;='様式３（療養者名簿）（⑤の場合）'!$BD93,IF(CB$19&lt;='様式３（療養者名簿）（⑤の場合）'!$BE93,1,0),0),0)</f>
        <v>0</v>
      </c>
      <c r="CC88" s="256">
        <f>IF(CC$19-'様式３（療養者名簿）（⑤の場合）'!$BD93+1&lt;=15,IF(CC$19&gt;='様式３（療養者名簿）（⑤の場合）'!$BD93,IF(CC$19&lt;='様式３（療養者名簿）（⑤の場合）'!$BE93,1,0),0),0)</f>
        <v>0</v>
      </c>
      <c r="CD88" s="256">
        <f>IF(CD$19-'様式３（療養者名簿）（⑤の場合）'!$BD93+1&lt;=15,IF(CD$19&gt;='様式３（療養者名簿）（⑤の場合）'!$BD93,IF(CD$19&lt;='様式３（療養者名簿）（⑤の場合）'!$BE93,1,0),0),0)</f>
        <v>0</v>
      </c>
      <c r="CE88" s="256">
        <f>IF(CE$19-'様式３（療養者名簿）（⑤の場合）'!$BD93+1&lt;=15,IF(CE$19&gt;='様式３（療養者名簿）（⑤の場合）'!$BD93,IF(CE$19&lt;='様式３（療養者名簿）（⑤の場合）'!$BE93,1,0),0),0)</f>
        <v>0</v>
      </c>
      <c r="CF88" s="256">
        <f>IF(CF$19-'様式３（療養者名簿）（⑤の場合）'!$BD93+1&lt;=15,IF(CF$19&gt;='様式３（療養者名簿）（⑤の場合）'!$BD93,IF(CF$19&lt;='様式３（療養者名簿）（⑤の場合）'!$BE93,1,0),0),0)</f>
        <v>0</v>
      </c>
      <c r="CG88" s="256">
        <f>IF(CG$19-'様式３（療養者名簿）（⑤の場合）'!$BD93+1&lt;=15,IF(CG$19&gt;='様式３（療養者名簿）（⑤の場合）'!$BD93,IF(CG$19&lt;='様式３（療養者名簿）（⑤の場合）'!$BE93,1,0),0),0)</f>
        <v>0</v>
      </c>
      <c r="CH88" s="256">
        <f>IF(CH$19-'様式３（療養者名簿）（⑤の場合）'!$BD93+1&lt;=15,IF(CH$19&gt;='様式３（療養者名簿）（⑤の場合）'!$BD93,IF(CH$19&lt;='様式３（療養者名簿）（⑤の場合）'!$BE93,1,0),0),0)</f>
        <v>0</v>
      </c>
      <c r="CI88" s="256">
        <f>IF(CI$19-'様式３（療養者名簿）（⑤の場合）'!$BD93+1&lt;=15,IF(CI$19&gt;='様式３（療養者名簿）（⑤の場合）'!$BD93,IF(CI$19&lt;='様式３（療養者名簿）（⑤の場合）'!$BE93,1,0),0),0)</f>
        <v>0</v>
      </c>
      <c r="CJ88" s="256">
        <f>IF(CJ$19-'様式３（療養者名簿）（⑤の場合）'!$BD93+1&lt;=15,IF(CJ$19&gt;='様式３（療養者名簿）（⑤の場合）'!$BD93,IF(CJ$19&lt;='様式３（療養者名簿）（⑤の場合）'!$BE93,1,0),0),0)</f>
        <v>0</v>
      </c>
      <c r="CK88" s="256">
        <f>IF(CK$19-'様式３（療養者名簿）（⑤の場合）'!$BD93+1&lt;=15,IF(CK$19&gt;='様式３（療養者名簿）（⑤の場合）'!$BD93,IF(CK$19&lt;='様式３（療養者名簿）（⑤の場合）'!$BE93,1,0),0),0)</f>
        <v>0</v>
      </c>
      <c r="CL88" s="256">
        <f>IF(CL$19-'様式３（療養者名簿）（⑤の場合）'!$BD93+1&lt;=15,IF(CL$19&gt;='様式３（療養者名簿）（⑤の場合）'!$BD93,IF(CL$19&lt;='様式３（療養者名簿）（⑤の場合）'!$BE93,1,0),0),0)</f>
        <v>0</v>
      </c>
      <c r="CM88" s="256">
        <f>IF(CM$19-'様式３（療養者名簿）（⑤の場合）'!$BD93+1&lt;=15,IF(CM$19&gt;='様式３（療養者名簿）（⑤の場合）'!$BD93,IF(CM$19&lt;='様式３（療養者名簿）（⑤の場合）'!$BE93,1,0),0),0)</f>
        <v>0</v>
      </c>
      <c r="CN88" s="256">
        <f>IF(CN$19-'様式３（療養者名簿）（⑤の場合）'!$BD93+1&lt;=15,IF(CN$19&gt;='様式３（療養者名簿）（⑤の場合）'!$BD93,IF(CN$19&lt;='様式３（療養者名簿）（⑤の場合）'!$BE93,1,0),0),0)</f>
        <v>0</v>
      </c>
      <c r="CO88" s="256">
        <f>IF(CO$19-'様式３（療養者名簿）（⑤の場合）'!$BD93+1&lt;=15,IF(CO$19&gt;='様式３（療養者名簿）（⑤の場合）'!$BD93,IF(CO$19&lt;='様式３（療養者名簿）（⑤の場合）'!$BE93,1,0),0),0)</f>
        <v>0</v>
      </c>
      <c r="CP88" s="256">
        <f>IF(CP$19-'様式３（療養者名簿）（⑤の場合）'!$BD93+1&lt;=15,IF(CP$19&gt;='様式３（療養者名簿）（⑤の場合）'!$BD93,IF(CP$19&lt;='様式３（療養者名簿）（⑤の場合）'!$BE93,1,0),0),0)</f>
        <v>0</v>
      </c>
      <c r="CQ88" s="256">
        <f>IF(CQ$19-'様式３（療養者名簿）（⑤の場合）'!$BD93+1&lt;=15,IF(CQ$19&gt;='様式３（療養者名簿）（⑤の場合）'!$BD93,IF(CQ$19&lt;='様式３（療養者名簿）（⑤の場合）'!$BE93,1,0),0),0)</f>
        <v>0</v>
      </c>
      <c r="CR88" s="256">
        <f>IF(CR$19-'様式３（療養者名簿）（⑤の場合）'!$BD93+1&lt;=15,IF(CR$19&gt;='様式３（療養者名簿）（⑤の場合）'!$BD93,IF(CR$19&lt;='様式３（療養者名簿）（⑤の場合）'!$BE93,1,0),0),0)</f>
        <v>0</v>
      </c>
      <c r="CS88" s="256">
        <f>IF(CS$19-'様式３（療養者名簿）（⑤の場合）'!$BD93+1&lt;=15,IF(CS$19&gt;='様式３（療養者名簿）（⑤の場合）'!$BD93,IF(CS$19&lt;='様式３（療養者名簿）（⑤の場合）'!$BE93,1,0),0),0)</f>
        <v>0</v>
      </c>
      <c r="CT88" s="256">
        <f>IF(CT$19-'様式３（療養者名簿）（⑤の場合）'!$BD93+1&lt;=15,IF(CT$19&gt;='様式３（療養者名簿）（⑤の場合）'!$BD93,IF(CT$19&lt;='様式３（療養者名簿）（⑤の場合）'!$BE93,1,0),0),0)</f>
        <v>0</v>
      </c>
      <c r="CU88" s="256">
        <f>IF(CU$19-'様式３（療養者名簿）（⑤の場合）'!$BD93+1&lt;=15,IF(CU$19&gt;='様式３（療養者名簿）（⑤の場合）'!$BD93,IF(CU$19&lt;='様式３（療養者名簿）（⑤の場合）'!$BE93,1,0),0),0)</f>
        <v>0</v>
      </c>
      <c r="CV88" s="256">
        <f>IF(CV$19-'様式３（療養者名簿）（⑤の場合）'!$BD93+1&lt;=15,IF(CV$19&gt;='様式３（療養者名簿）（⑤の場合）'!$BD93,IF(CV$19&lt;='様式３（療養者名簿）（⑤の場合）'!$BE93,1,0),0),0)</f>
        <v>0</v>
      </c>
      <c r="CW88" s="256">
        <f>IF(CW$19-'様式３（療養者名簿）（⑤の場合）'!$BD93+1&lt;=15,IF(CW$19&gt;='様式３（療養者名簿）（⑤の場合）'!$BD93,IF(CW$19&lt;='様式３（療養者名簿）（⑤の場合）'!$BE93,1,0),0),0)</f>
        <v>0</v>
      </c>
      <c r="CX88" s="256">
        <f>IF(CX$19-'様式３（療養者名簿）（⑤の場合）'!$BD93+1&lt;=15,IF(CX$19&gt;='様式３（療養者名簿）（⑤の場合）'!$BD93,IF(CX$19&lt;='様式３（療養者名簿）（⑤の場合）'!$BE93,1,0),0),0)</f>
        <v>0</v>
      </c>
      <c r="CY88" s="256">
        <f>IF(CY$19-'様式３（療養者名簿）（⑤の場合）'!$BD93+1&lt;=15,IF(CY$19&gt;='様式３（療養者名簿）（⑤の場合）'!$BD93,IF(CY$19&lt;='様式３（療養者名簿）（⑤の場合）'!$BE93,1,0),0),0)</f>
        <v>0</v>
      </c>
      <c r="CZ88" s="256">
        <f>IF(CZ$19-'様式３（療養者名簿）（⑤の場合）'!$BD93+1&lt;=15,IF(CZ$19&gt;='様式３（療養者名簿）（⑤の場合）'!$BD93,IF(CZ$19&lt;='様式３（療養者名簿）（⑤の場合）'!$BE93,1,0),0),0)</f>
        <v>0</v>
      </c>
      <c r="DA88" s="256">
        <f>IF(DA$19-'様式３（療養者名簿）（⑤の場合）'!$BD93+1&lt;=15,IF(DA$19&gt;='様式３（療養者名簿）（⑤の場合）'!$BD93,IF(DA$19&lt;='様式３（療養者名簿）（⑤の場合）'!$BE93,1,0),0),0)</f>
        <v>0</v>
      </c>
      <c r="DB88" s="256">
        <f>IF(DB$19-'様式３（療養者名簿）（⑤の場合）'!$BD93+1&lt;=15,IF(DB$19&gt;='様式３（療養者名簿）（⑤の場合）'!$BD93,IF(DB$19&lt;='様式３（療養者名簿）（⑤の場合）'!$BE93,1,0),0),0)</f>
        <v>0</v>
      </c>
      <c r="DC88" s="256">
        <f>IF(DC$19-'様式３（療養者名簿）（⑤の場合）'!$BD93+1&lt;=15,IF(DC$19&gt;='様式３（療養者名簿）（⑤の場合）'!$BD93,IF(DC$19&lt;='様式３（療養者名簿）（⑤の場合）'!$BE93,1,0),0),0)</f>
        <v>0</v>
      </c>
      <c r="DD88" s="256">
        <f>IF(DD$19-'様式３（療養者名簿）（⑤の場合）'!$BD93+1&lt;=15,IF(DD$19&gt;='様式３（療養者名簿）（⑤の場合）'!$BD93,IF(DD$19&lt;='様式３（療養者名簿）（⑤の場合）'!$BE93,1,0),0),0)</f>
        <v>0</v>
      </c>
      <c r="DE88" s="256">
        <f>IF(DE$19-'様式３（療養者名簿）（⑤の場合）'!$BD93+1&lt;=15,IF(DE$19&gt;='様式３（療養者名簿）（⑤の場合）'!$BD93,IF(DE$19&lt;='様式３（療養者名簿）（⑤の場合）'!$BE93,1,0),0),0)</f>
        <v>0</v>
      </c>
      <c r="DF88" s="256">
        <f>IF(DF$19-'様式３（療養者名簿）（⑤の場合）'!$BD93+1&lt;=15,IF(DF$19&gt;='様式３（療養者名簿）（⑤の場合）'!$BD93,IF(DF$19&lt;='様式３（療養者名簿）（⑤の場合）'!$BE93,1,0),0),0)</f>
        <v>0</v>
      </c>
      <c r="DG88" s="256">
        <f>IF(DG$19-'様式３（療養者名簿）（⑤の場合）'!$BD93+1&lt;=15,IF(DG$19&gt;='様式３（療養者名簿）（⑤の場合）'!$BD93,IF(DG$19&lt;='様式３（療養者名簿）（⑤の場合）'!$BE93,1,0),0),0)</f>
        <v>0</v>
      </c>
      <c r="DH88" s="256">
        <f>IF(DH$19-'様式３（療養者名簿）（⑤の場合）'!$BD93+1&lt;=15,IF(DH$19&gt;='様式３（療養者名簿）（⑤の場合）'!$BD93,IF(DH$19&lt;='様式３（療養者名簿）（⑤の場合）'!$BE93,1,0),0),0)</f>
        <v>0</v>
      </c>
      <c r="DI88" s="256">
        <f>IF(DI$19-'様式３（療養者名簿）（⑤の場合）'!$BD93+1&lt;=15,IF(DI$19&gt;='様式３（療養者名簿）（⑤の場合）'!$BD93,IF(DI$19&lt;='様式３（療養者名簿）（⑤の場合）'!$BE93,1,0),0),0)</f>
        <v>0</v>
      </c>
      <c r="DJ88" s="256">
        <f>IF(DJ$19-'様式３（療養者名簿）（⑤の場合）'!$BD93+1&lt;=15,IF(DJ$19&gt;='様式３（療養者名簿）（⑤の場合）'!$BD93,IF(DJ$19&lt;='様式３（療養者名簿）（⑤の場合）'!$BE93,1,0),0),0)</f>
        <v>0</v>
      </c>
      <c r="DK88" s="256">
        <f>IF(DK$19-'様式３（療養者名簿）（⑤の場合）'!$BD93+1&lt;=15,IF(DK$19&gt;='様式３（療養者名簿）（⑤の場合）'!$BD93,IF(DK$19&lt;='様式３（療養者名簿）（⑤の場合）'!$BE93,1,0),0),0)</f>
        <v>0</v>
      </c>
      <c r="DL88" s="256">
        <f>IF(DL$19-'様式３（療養者名簿）（⑤の場合）'!$BD93+1&lt;=15,IF(DL$19&gt;='様式３（療養者名簿）（⑤の場合）'!$BD93,IF(DL$19&lt;='様式３（療養者名簿）（⑤の場合）'!$BE93,1,0),0),0)</f>
        <v>0</v>
      </c>
      <c r="DM88" s="256">
        <f>IF(DM$19-'様式３（療養者名簿）（⑤の場合）'!$BD93+1&lt;=15,IF(DM$19&gt;='様式３（療養者名簿）（⑤の場合）'!$BD93,IF(DM$19&lt;='様式３（療養者名簿）（⑤の場合）'!$BE93,1,0),0),0)</f>
        <v>0</v>
      </c>
      <c r="DN88" s="256">
        <f>IF(DN$19-'様式３（療養者名簿）（⑤の場合）'!$BD93+1&lt;=15,IF(DN$19&gt;='様式３（療養者名簿）（⑤の場合）'!$BD93,IF(DN$19&lt;='様式３（療養者名簿）（⑤の場合）'!$BE93,1,0),0),0)</f>
        <v>0</v>
      </c>
      <c r="DO88" s="256">
        <f>IF(DO$19-'様式３（療養者名簿）（⑤の場合）'!$BD93+1&lt;=15,IF(DO$19&gt;='様式３（療養者名簿）（⑤の場合）'!$BD93,IF(DO$19&lt;='様式３（療養者名簿）（⑤の場合）'!$BE93,1,0),0),0)</f>
        <v>0</v>
      </c>
      <c r="DP88" s="256">
        <f>IF(DP$19-'様式３（療養者名簿）（⑤の場合）'!$BD93+1&lt;=15,IF(DP$19&gt;='様式３（療養者名簿）（⑤の場合）'!$BD93,IF(DP$19&lt;='様式３（療養者名簿）（⑤の場合）'!$BE93,1,0),0),0)</f>
        <v>0</v>
      </c>
      <c r="DQ88" s="256">
        <f>IF(DQ$19-'様式３（療養者名簿）（⑤の場合）'!$BD93+1&lt;=15,IF(DQ$19&gt;='様式３（療養者名簿）（⑤の場合）'!$BD93,IF(DQ$19&lt;='様式３（療養者名簿）（⑤の場合）'!$BE93,1,0),0),0)</f>
        <v>0</v>
      </c>
      <c r="DR88" s="256">
        <f>IF(DR$19-'様式３（療養者名簿）（⑤の場合）'!$BD93+1&lt;=15,IF(DR$19&gt;='様式３（療養者名簿）（⑤の場合）'!$BD93,IF(DR$19&lt;='様式３（療養者名簿）（⑤の場合）'!$BE93,1,0),0),0)</f>
        <v>0</v>
      </c>
      <c r="DS88" s="256">
        <f>IF(DS$19-'様式３（療養者名簿）（⑤の場合）'!$BD93+1&lt;=15,IF(DS$19&gt;='様式３（療養者名簿）（⑤の場合）'!$BD93,IF(DS$19&lt;='様式３（療養者名簿）（⑤の場合）'!$BE93,1,0),0),0)</f>
        <v>0</v>
      </c>
      <c r="DT88" s="256">
        <f>IF(DT$19-'様式３（療養者名簿）（⑤の場合）'!$BD93+1&lt;=15,IF(DT$19&gt;='様式３（療養者名簿）（⑤の場合）'!$BD93,IF(DT$19&lt;='様式３（療養者名簿）（⑤の場合）'!$BE93,1,0),0),0)</f>
        <v>0</v>
      </c>
      <c r="DU88" s="256">
        <f>IF(DU$19-'様式３（療養者名簿）（⑤の場合）'!$BD93+1&lt;=15,IF(DU$19&gt;='様式３（療養者名簿）（⑤の場合）'!$BD93,IF(DU$19&lt;='様式３（療養者名簿）（⑤の場合）'!$BE93,1,0),0),0)</f>
        <v>0</v>
      </c>
      <c r="DV88" s="256">
        <f>IF(DV$19-'様式３（療養者名簿）（⑤の場合）'!$BD93+1&lt;=15,IF(DV$19&gt;='様式３（療養者名簿）（⑤の場合）'!$BD93,IF(DV$19&lt;='様式３（療養者名簿）（⑤の場合）'!$BE93,1,0),0),0)</f>
        <v>0</v>
      </c>
      <c r="DW88" s="256">
        <f>IF(DW$19-'様式３（療養者名簿）（⑤の場合）'!$BD93+1&lt;=15,IF(DW$19&gt;='様式３（療養者名簿）（⑤の場合）'!$BD93,IF(DW$19&lt;='様式３（療養者名簿）（⑤の場合）'!$BE93,1,0),0),0)</f>
        <v>0</v>
      </c>
      <c r="DX88" s="256">
        <f>IF(DX$19-'様式３（療養者名簿）（⑤の場合）'!$BD93+1&lt;=15,IF(DX$19&gt;='様式３（療養者名簿）（⑤の場合）'!$BD93,IF(DX$19&lt;='様式３（療養者名簿）（⑤の場合）'!$BE93,1,0),0),0)</f>
        <v>0</v>
      </c>
      <c r="DY88" s="256">
        <f>IF(DY$19-'様式３（療養者名簿）（⑤の場合）'!$BD93+1&lt;=15,IF(DY$19&gt;='様式３（療養者名簿）（⑤の場合）'!$BD93,IF(DY$19&lt;='様式３（療養者名簿）（⑤の場合）'!$BE93,1,0),0),0)</f>
        <v>0</v>
      </c>
      <c r="DZ88" s="256">
        <f>IF(DZ$19-'様式３（療養者名簿）（⑤の場合）'!$BD93+1&lt;=15,IF(DZ$19&gt;='様式３（療養者名簿）（⑤の場合）'!$BD93,IF(DZ$19&lt;='様式３（療養者名簿）（⑤の場合）'!$BE93,1,0),0),0)</f>
        <v>0</v>
      </c>
      <c r="EA88" s="256">
        <f>IF(EA$19-'様式３（療養者名簿）（⑤の場合）'!$BD93+1&lt;=15,IF(EA$19&gt;='様式３（療養者名簿）（⑤の場合）'!$BD93,IF(EA$19&lt;='様式３（療養者名簿）（⑤の場合）'!$BE93,1,0),0),0)</f>
        <v>0</v>
      </c>
      <c r="EB88" s="256">
        <f>IF(EB$19-'様式３（療養者名簿）（⑤の場合）'!$BD93+1&lt;=15,IF(EB$19&gt;='様式３（療養者名簿）（⑤の場合）'!$BD93,IF(EB$19&lt;='様式３（療養者名簿）（⑤の場合）'!$BE93,1,0),0),0)</f>
        <v>0</v>
      </c>
      <c r="EC88" s="256">
        <f>IF(EC$19-'様式３（療養者名簿）（⑤の場合）'!$BD93+1&lt;=15,IF(EC$19&gt;='様式３（療養者名簿）（⑤の場合）'!$BD93,IF(EC$19&lt;='様式３（療養者名簿）（⑤の場合）'!$BE93,1,0),0),0)</f>
        <v>0</v>
      </c>
      <c r="ED88" s="256">
        <f>IF(ED$19-'様式３（療養者名簿）（⑤の場合）'!$BD93+1&lt;=15,IF(ED$19&gt;='様式３（療養者名簿）（⑤の場合）'!$BD93,IF(ED$19&lt;='様式３（療養者名簿）（⑤の場合）'!$BE93,1,0),0),0)</f>
        <v>0</v>
      </c>
      <c r="EE88" s="256">
        <f>IF(EE$19-'様式３（療養者名簿）（⑤の場合）'!$BD93+1&lt;=15,IF(EE$19&gt;='様式３（療養者名簿）（⑤の場合）'!$BD93,IF(EE$19&lt;='様式３（療養者名簿）（⑤の場合）'!$BE93,1,0),0),0)</f>
        <v>0</v>
      </c>
      <c r="EF88" s="256">
        <f>IF(EF$19-'様式３（療養者名簿）（⑤の場合）'!$BD93+1&lt;=15,IF(EF$19&gt;='様式３（療養者名簿）（⑤の場合）'!$BD93,IF(EF$19&lt;='様式３（療養者名簿）（⑤の場合）'!$BE93,1,0),0),0)</f>
        <v>0</v>
      </c>
      <c r="EG88" s="256">
        <f>IF(EG$19-'様式３（療養者名簿）（⑤の場合）'!$BD93+1&lt;=15,IF(EG$19&gt;='様式３（療養者名簿）（⑤の場合）'!$BD93,IF(EG$19&lt;='様式３（療養者名簿）（⑤の場合）'!$BE93,1,0),0),0)</f>
        <v>0</v>
      </c>
      <c r="EH88" s="256">
        <f>IF(EH$19-'様式３（療養者名簿）（⑤の場合）'!$BD93+1&lt;=15,IF(EH$19&gt;='様式３（療養者名簿）（⑤の場合）'!$BD93,IF(EH$19&lt;='様式３（療養者名簿）（⑤の場合）'!$BE93,1,0),0),0)</f>
        <v>0</v>
      </c>
      <c r="EI88" s="256">
        <f>IF(EI$19-'様式３（療養者名簿）（⑤の場合）'!$BD93+1&lt;=15,IF(EI$19&gt;='様式３（療養者名簿）（⑤の場合）'!$BD93,IF(EI$19&lt;='様式３（療養者名簿）（⑤の場合）'!$BE93,1,0),0),0)</f>
        <v>0</v>
      </c>
      <c r="EJ88" s="256">
        <f>IF(EJ$19-'様式３（療養者名簿）（⑤の場合）'!$BD93+1&lt;=15,IF(EJ$19&gt;='様式３（療養者名簿）（⑤の場合）'!$BD93,IF(EJ$19&lt;='様式３（療養者名簿）（⑤の場合）'!$BE93,1,0),0),0)</f>
        <v>0</v>
      </c>
      <c r="EK88" s="256">
        <f>IF(EK$19-'様式３（療養者名簿）（⑤の場合）'!$BD93+1&lt;=15,IF(EK$19&gt;='様式３（療養者名簿）（⑤の場合）'!$BD93,IF(EK$19&lt;='様式３（療養者名簿）（⑤の場合）'!$BE93,1,0),0),0)</f>
        <v>0</v>
      </c>
      <c r="EL88" s="256">
        <f>IF(EL$19-'様式３（療養者名簿）（⑤の場合）'!$BD93+1&lt;=15,IF(EL$19&gt;='様式３（療養者名簿）（⑤の場合）'!$BD93,IF(EL$19&lt;='様式３（療養者名簿）（⑤の場合）'!$BE93,1,0),0),0)</f>
        <v>0</v>
      </c>
      <c r="EM88" s="256">
        <f>IF(EM$19-'様式３（療養者名簿）（⑤の場合）'!$BD93+1&lt;=15,IF(EM$19&gt;='様式３（療養者名簿）（⑤の場合）'!$BD93,IF(EM$19&lt;='様式３（療養者名簿）（⑤の場合）'!$BE93,1,0),0),0)</f>
        <v>0</v>
      </c>
      <c r="EN88" s="256">
        <f>IF(EN$19-'様式３（療養者名簿）（⑤の場合）'!$BD93+1&lt;=15,IF(EN$19&gt;='様式３（療養者名簿）（⑤の場合）'!$BD93,IF(EN$19&lt;='様式３（療養者名簿）（⑤の場合）'!$BE93,1,0),0),0)</f>
        <v>0</v>
      </c>
      <c r="EO88" s="256">
        <f>IF(EO$19-'様式３（療養者名簿）（⑤の場合）'!$BD93+1&lt;=15,IF(EO$19&gt;='様式３（療養者名簿）（⑤の場合）'!$BD93,IF(EO$19&lt;='様式３（療養者名簿）（⑤の場合）'!$BE93,1,0),0),0)</f>
        <v>0</v>
      </c>
      <c r="EP88" s="256">
        <f>IF(EP$19-'様式３（療養者名簿）（⑤の場合）'!$BD93+1&lt;=15,IF(EP$19&gt;='様式３（療養者名簿）（⑤の場合）'!$BD93,IF(EP$19&lt;='様式３（療養者名簿）（⑤の場合）'!$BE93,1,0),0),0)</f>
        <v>0</v>
      </c>
      <c r="EQ88" s="256">
        <f>IF(EQ$19-'様式３（療養者名簿）（⑤の場合）'!$BD93+1&lt;=15,IF(EQ$19&gt;='様式３（療養者名簿）（⑤の場合）'!$BD93,IF(EQ$19&lt;='様式３（療養者名簿）（⑤の場合）'!$BE93,1,0),0),0)</f>
        <v>0</v>
      </c>
      <c r="ER88" s="256">
        <f>IF(ER$19-'様式３（療養者名簿）（⑤の場合）'!$BD93+1&lt;=15,IF(ER$19&gt;='様式３（療養者名簿）（⑤の場合）'!$BD93,IF(ER$19&lt;='様式３（療養者名簿）（⑤の場合）'!$BE93,1,0),0),0)</f>
        <v>0</v>
      </c>
      <c r="ES88" s="256">
        <f>IF(ES$19-'様式３（療養者名簿）（⑤の場合）'!$BD93+1&lt;=15,IF(ES$19&gt;='様式３（療養者名簿）（⑤の場合）'!$BD93,IF(ES$19&lt;='様式３（療養者名簿）（⑤の場合）'!$BE93,1,0),0),0)</f>
        <v>0</v>
      </c>
      <c r="ET88" s="256">
        <f>IF(ET$19-'様式３（療養者名簿）（⑤の場合）'!$BD93+1&lt;=15,IF(ET$19&gt;='様式３（療養者名簿）（⑤の場合）'!$BD93,IF(ET$19&lt;='様式３（療養者名簿）（⑤の場合）'!$BE93,1,0),0),0)</f>
        <v>0</v>
      </c>
      <c r="EU88" s="256">
        <f>IF(EU$19-'様式３（療養者名簿）（⑤の場合）'!$BD93+1&lt;=15,IF(EU$19&gt;='様式３（療養者名簿）（⑤の場合）'!$BD93,IF(EU$19&lt;='様式３（療養者名簿）（⑤の場合）'!$BE93,1,0),0),0)</f>
        <v>0</v>
      </c>
      <c r="EV88" s="256">
        <f>IF(EV$19-'様式３（療養者名簿）（⑤の場合）'!$BD93+1&lt;=15,IF(EV$19&gt;='様式３（療養者名簿）（⑤の場合）'!$BD93,IF(EV$19&lt;='様式３（療養者名簿）（⑤の場合）'!$BE93,1,0),0),0)</f>
        <v>0</v>
      </c>
      <c r="EW88" s="256">
        <f>IF(EW$19-'様式３（療養者名簿）（⑤の場合）'!$BD93+1&lt;=15,IF(EW$19&gt;='様式３（療養者名簿）（⑤の場合）'!$BD93,IF(EW$19&lt;='様式３（療養者名簿）（⑤の場合）'!$BE93,1,0),0),0)</f>
        <v>0</v>
      </c>
      <c r="EX88" s="256">
        <f>IF(EX$19-'様式３（療養者名簿）（⑤の場合）'!$BD93+1&lt;=15,IF(EX$19&gt;='様式３（療養者名簿）（⑤の場合）'!$BD93,IF(EX$19&lt;='様式３（療養者名簿）（⑤の場合）'!$BE93,1,0),0),0)</f>
        <v>0</v>
      </c>
      <c r="EY88" s="256">
        <f>IF(EY$19-'様式３（療養者名簿）（⑤の場合）'!$BD93+1&lt;=15,IF(EY$19&gt;='様式３（療養者名簿）（⑤の場合）'!$BD93,IF(EY$19&lt;='様式３（療養者名簿）（⑤の場合）'!$BE93,1,0),0),0)</f>
        <v>0</v>
      </c>
      <c r="EZ88" s="256">
        <f>IF(EZ$19-'様式３（療養者名簿）（⑤の場合）'!$BD93+1&lt;=15,IF(EZ$19&gt;='様式３（療養者名簿）（⑤の場合）'!$BD93,IF(EZ$19&lt;='様式３（療養者名簿）（⑤の場合）'!$BE93,1,0),0),0)</f>
        <v>0</v>
      </c>
      <c r="FA88" s="256">
        <f>IF(FA$19-'様式３（療養者名簿）（⑤の場合）'!$BD93+1&lt;=15,IF(FA$19&gt;='様式３（療養者名簿）（⑤の場合）'!$BD93,IF(FA$19&lt;='様式３（療養者名簿）（⑤の場合）'!$BE93,1,0),0),0)</f>
        <v>0</v>
      </c>
      <c r="FB88" s="256">
        <f>IF(FB$19-'様式３（療養者名簿）（⑤の場合）'!$BD93+1&lt;=15,IF(FB$19&gt;='様式３（療養者名簿）（⑤の場合）'!$BD93,IF(FB$19&lt;='様式３（療養者名簿）（⑤の場合）'!$BE93,1,0),0),0)</f>
        <v>0</v>
      </c>
      <c r="FC88" s="256">
        <f>IF(FC$19-'様式３（療養者名簿）（⑤の場合）'!$BD93+1&lt;=15,IF(FC$19&gt;='様式３（療養者名簿）（⑤の場合）'!$BD93,IF(FC$19&lt;='様式３（療養者名簿）（⑤の場合）'!$BE93,1,0),0),0)</f>
        <v>0</v>
      </c>
      <c r="FD88" s="256">
        <f>IF(FD$19-'様式３（療養者名簿）（⑤の場合）'!$BD93+1&lt;=15,IF(FD$19&gt;='様式３（療養者名簿）（⑤の場合）'!$BD93,IF(FD$19&lt;='様式３（療養者名簿）（⑤の場合）'!$BE93,1,0),0),0)</f>
        <v>0</v>
      </c>
      <c r="FE88" s="256">
        <f>IF(FE$19-'様式３（療養者名簿）（⑤の場合）'!$BD93+1&lt;=15,IF(FE$19&gt;='様式３（療養者名簿）（⑤の場合）'!$BD93,IF(FE$19&lt;='様式３（療養者名簿）（⑤の場合）'!$BE93,1,0),0),0)</f>
        <v>0</v>
      </c>
      <c r="FF88" s="256">
        <f>IF(FF$19-'様式３（療養者名簿）（⑤の場合）'!$BD93+1&lt;=15,IF(FF$19&gt;='様式３（療養者名簿）（⑤の場合）'!$BD93,IF(FF$19&lt;='様式３（療養者名簿）（⑤の場合）'!$BE93,1,0),0),0)</f>
        <v>0</v>
      </c>
      <c r="FG88" s="256">
        <f>IF(FG$19-'様式３（療養者名簿）（⑤の場合）'!$BD93+1&lt;=15,IF(FG$19&gt;='様式３（療養者名簿）（⑤の場合）'!$BD93,IF(FG$19&lt;='様式３（療養者名簿）（⑤の場合）'!$BE93,1,0),0),0)</f>
        <v>0</v>
      </c>
      <c r="FH88" s="256">
        <f>IF(FH$19-'様式３（療養者名簿）（⑤の場合）'!$BD93+1&lt;=15,IF(FH$19&gt;='様式３（療養者名簿）（⑤の場合）'!$BD93,IF(FH$19&lt;='様式３（療養者名簿）（⑤の場合）'!$BE93,1,0),0),0)</f>
        <v>0</v>
      </c>
      <c r="FI88" s="256">
        <f>IF(FI$19-'様式３（療養者名簿）（⑤の場合）'!$BD93+1&lt;=15,IF(FI$19&gt;='様式３（療養者名簿）（⑤の場合）'!$BD93,IF(FI$19&lt;='様式３（療養者名簿）（⑤の場合）'!$BE93,1,0),0),0)</f>
        <v>0</v>
      </c>
      <c r="FJ88" s="256">
        <f>IF(FJ$19-'様式３（療養者名簿）（⑤の場合）'!$BD93+1&lt;=15,IF(FJ$19&gt;='様式３（療養者名簿）（⑤の場合）'!$BD93,IF(FJ$19&lt;='様式３（療養者名簿）（⑤の場合）'!$BE93,1,0),0),0)</f>
        <v>0</v>
      </c>
      <c r="FK88" s="256">
        <f>IF(FK$19-'様式３（療養者名簿）（⑤の場合）'!$BD93+1&lt;=15,IF(FK$19&gt;='様式３（療養者名簿）（⑤の場合）'!$BD93,IF(FK$19&lt;='様式３（療養者名簿）（⑤の場合）'!$BE93,1,0),0),0)</f>
        <v>0</v>
      </c>
      <c r="FL88" s="256">
        <f>IF(FL$19-'様式３（療養者名簿）（⑤の場合）'!$BD93+1&lt;=15,IF(FL$19&gt;='様式３（療養者名簿）（⑤の場合）'!$BD93,IF(FL$19&lt;='様式３（療養者名簿）（⑤の場合）'!$BE93,1,0),0),0)</f>
        <v>0</v>
      </c>
      <c r="FM88" s="256">
        <f>IF(FM$19-'様式３（療養者名簿）（⑤の場合）'!$BD93+1&lt;=15,IF(FM$19&gt;='様式３（療養者名簿）（⑤の場合）'!$BD93,IF(FM$19&lt;='様式３（療養者名簿）（⑤の場合）'!$BE93,1,0),0),0)</f>
        <v>0</v>
      </c>
      <c r="FN88" s="256">
        <f>IF(FN$19-'様式３（療養者名簿）（⑤の場合）'!$BD93+1&lt;=15,IF(FN$19&gt;='様式３（療養者名簿）（⑤の場合）'!$BD93,IF(FN$19&lt;='様式３（療養者名簿）（⑤の場合）'!$BE93,1,0),0),0)</f>
        <v>0</v>
      </c>
      <c r="FO88" s="256">
        <f>IF(FO$19-'様式３（療養者名簿）（⑤の場合）'!$BD93+1&lt;=15,IF(FO$19&gt;='様式３（療養者名簿）（⑤の場合）'!$BD93,IF(FO$19&lt;='様式３（療養者名簿）（⑤の場合）'!$BE93,1,0),0),0)</f>
        <v>0</v>
      </c>
      <c r="FP88" s="256">
        <f>IF(FP$19-'様式３（療養者名簿）（⑤の場合）'!$BD93+1&lt;=15,IF(FP$19&gt;='様式３（療養者名簿）（⑤の場合）'!$BD93,IF(FP$19&lt;='様式３（療養者名簿）（⑤の場合）'!$BE93,1,0),0),0)</f>
        <v>0</v>
      </c>
      <c r="FQ88" s="256">
        <f>IF(FQ$19-'様式３（療養者名簿）（⑤の場合）'!$BD93+1&lt;=15,IF(FQ$19&gt;='様式３（療養者名簿）（⑤の場合）'!$BD93,IF(FQ$19&lt;='様式３（療養者名簿）（⑤の場合）'!$BE93,1,0),0),0)</f>
        <v>0</v>
      </c>
      <c r="FR88" s="256">
        <f>IF(FR$19-'様式３（療養者名簿）（⑤の場合）'!$BD93+1&lt;=15,IF(FR$19&gt;='様式３（療養者名簿）（⑤の場合）'!$BD93,IF(FR$19&lt;='様式３（療養者名簿）（⑤の場合）'!$BE93,1,0),0),0)</f>
        <v>0</v>
      </c>
      <c r="FS88" s="256">
        <f>IF(FS$19-'様式３（療養者名簿）（⑤の場合）'!$BD93+1&lt;=15,IF(FS$19&gt;='様式３（療養者名簿）（⑤の場合）'!$BD93,IF(FS$19&lt;='様式３（療養者名簿）（⑤の場合）'!$BE93,1,0),0),0)</f>
        <v>0</v>
      </c>
      <c r="FT88" s="256">
        <f>IF(FT$19-'様式３（療養者名簿）（⑤の場合）'!$BD93+1&lt;=15,IF(FT$19&gt;='様式３（療養者名簿）（⑤の場合）'!$BD93,IF(FT$19&lt;='様式３（療養者名簿）（⑤の場合）'!$BE93,1,0),0),0)</f>
        <v>0</v>
      </c>
      <c r="FU88" s="256">
        <f>IF(FU$19-'様式３（療養者名簿）（⑤の場合）'!$BD93+1&lt;=15,IF(FU$19&gt;='様式３（療養者名簿）（⑤の場合）'!$BD93,IF(FU$19&lt;='様式３（療養者名簿）（⑤の場合）'!$BE93,1,0),0),0)</f>
        <v>0</v>
      </c>
      <c r="FV88" s="256">
        <f>IF(FV$19-'様式３（療養者名簿）（⑤の場合）'!$BD93+1&lt;=15,IF(FV$19&gt;='様式３（療養者名簿）（⑤の場合）'!$BD93,IF(FV$19&lt;='様式３（療養者名簿）（⑤の場合）'!$BE93,1,0),0),0)</f>
        <v>0</v>
      </c>
      <c r="FW88" s="256">
        <f>IF(FW$19-'様式３（療養者名簿）（⑤の場合）'!$BD93+1&lt;=15,IF(FW$19&gt;='様式３（療養者名簿）（⑤の場合）'!$BD93,IF(FW$19&lt;='様式３（療養者名簿）（⑤の場合）'!$BE93,1,0),0),0)</f>
        <v>0</v>
      </c>
      <c r="FX88" s="256">
        <f>IF(FX$19-'様式３（療養者名簿）（⑤の場合）'!$BD93+1&lt;=15,IF(FX$19&gt;='様式３（療養者名簿）（⑤の場合）'!$BD93,IF(FX$19&lt;='様式３（療養者名簿）（⑤の場合）'!$BE93,1,0),0),0)</f>
        <v>0</v>
      </c>
      <c r="FY88" s="256">
        <f>IF(FY$19-'様式３（療養者名簿）（⑤の場合）'!$BD93+1&lt;=15,IF(FY$19&gt;='様式３（療養者名簿）（⑤の場合）'!$BD93,IF(FY$19&lt;='様式３（療養者名簿）（⑤の場合）'!$BE93,1,0),0),0)</f>
        <v>0</v>
      </c>
      <c r="FZ88" s="256">
        <f>IF(FZ$19-'様式３（療養者名簿）（⑤の場合）'!$BD93+1&lt;=15,IF(FZ$19&gt;='様式３（療養者名簿）（⑤の場合）'!$BD93,IF(FZ$19&lt;='様式３（療養者名簿）（⑤の場合）'!$BE93,1,0),0),0)</f>
        <v>0</v>
      </c>
      <c r="GA88" s="256">
        <f>IF(GA$19-'様式３（療養者名簿）（⑤の場合）'!$BD93+1&lt;=15,IF(GA$19&gt;='様式３（療養者名簿）（⑤の場合）'!$BD93,IF(GA$19&lt;='様式３（療養者名簿）（⑤の場合）'!$BE93,1,0),0),0)</f>
        <v>0</v>
      </c>
      <c r="GB88" s="256">
        <f>IF(GB$19-'様式３（療養者名簿）（⑤の場合）'!$BD93+1&lt;=15,IF(GB$19&gt;='様式３（療養者名簿）（⑤の場合）'!$BD93,IF(GB$19&lt;='様式３（療養者名簿）（⑤の場合）'!$BE93,1,0),0),0)</f>
        <v>0</v>
      </c>
      <c r="GC88" s="256">
        <f>IF(GC$19-'様式３（療養者名簿）（⑤の場合）'!$BD93+1&lt;=15,IF(GC$19&gt;='様式３（療養者名簿）（⑤の場合）'!$BD93,IF(GC$19&lt;='様式３（療養者名簿）（⑤の場合）'!$BE93,1,0),0),0)</f>
        <v>0</v>
      </c>
      <c r="GD88" s="256">
        <f>IF(GD$19-'様式３（療養者名簿）（⑤の場合）'!$BD93+1&lt;=15,IF(GD$19&gt;='様式３（療養者名簿）（⑤の場合）'!$BD93,IF(GD$19&lt;='様式３（療養者名簿）（⑤の場合）'!$BE93,1,0),0),0)</f>
        <v>0</v>
      </c>
      <c r="GE88" s="256">
        <f>IF(GE$19-'様式３（療養者名簿）（⑤の場合）'!$BD93+1&lt;=15,IF(GE$19&gt;='様式３（療養者名簿）（⑤の場合）'!$BD93,IF(GE$19&lt;='様式３（療養者名簿）（⑤の場合）'!$BE93,1,0),0),0)</f>
        <v>0</v>
      </c>
      <c r="GF88" s="256">
        <f>IF(GF$19-'様式３（療養者名簿）（⑤の場合）'!$BD93+1&lt;=15,IF(GF$19&gt;='様式３（療養者名簿）（⑤の場合）'!$BD93,IF(GF$19&lt;='様式３（療養者名簿）（⑤の場合）'!$BE93,1,0),0),0)</f>
        <v>0</v>
      </c>
      <c r="GG88" s="256">
        <f>IF(GG$19-'様式３（療養者名簿）（⑤の場合）'!$BD93+1&lt;=15,IF(GG$19&gt;='様式３（療養者名簿）（⑤の場合）'!$BD93,IF(GG$19&lt;='様式３（療養者名簿）（⑤の場合）'!$BE93,1,0),0),0)</f>
        <v>0</v>
      </c>
      <c r="GH88" s="256">
        <f>IF(GH$19-'様式３（療養者名簿）（⑤の場合）'!$BD93+1&lt;=15,IF(GH$19&gt;='様式３（療養者名簿）（⑤の場合）'!$BD93,IF(GH$19&lt;='様式３（療養者名簿）（⑤の場合）'!$BE93,1,0),0),0)</f>
        <v>0</v>
      </c>
      <c r="GI88" s="256">
        <f>IF(GI$19-'様式３（療養者名簿）（⑤の場合）'!$BD93+1&lt;=15,IF(GI$19&gt;='様式３（療養者名簿）（⑤の場合）'!$BD93,IF(GI$19&lt;='様式３（療養者名簿）（⑤の場合）'!$BE93,1,0),0),0)</f>
        <v>0</v>
      </c>
      <c r="GJ88" s="256">
        <f>IF(GJ$19-'様式３（療養者名簿）（⑤の場合）'!$BD93+1&lt;=15,IF(GJ$19&gt;='様式３（療養者名簿）（⑤の場合）'!$BD93,IF(GJ$19&lt;='様式３（療養者名簿）（⑤の場合）'!$BE93,1,0),0),0)</f>
        <v>0</v>
      </c>
      <c r="GK88" s="256">
        <f>IF(GK$19-'様式３（療養者名簿）（⑤の場合）'!$BD93+1&lt;=15,IF(GK$19&gt;='様式３（療養者名簿）（⑤の場合）'!$BD93,IF(GK$19&lt;='様式３（療養者名簿）（⑤の場合）'!$BE93,1,0),0),0)</f>
        <v>0</v>
      </c>
      <c r="GL88" s="256">
        <f>IF(GL$19-'様式３（療養者名簿）（⑤の場合）'!$BD93+1&lt;=15,IF(GL$19&gt;='様式３（療養者名簿）（⑤の場合）'!$BD93,IF(GL$19&lt;='様式３（療養者名簿）（⑤の場合）'!$BE93,1,0),0),0)</f>
        <v>0</v>
      </c>
      <c r="GM88" s="256">
        <f>IF(GM$19-'様式３（療養者名簿）（⑤の場合）'!$BD93+1&lt;=15,IF(GM$19&gt;='様式３（療養者名簿）（⑤の場合）'!$BD93,IF(GM$19&lt;='様式３（療養者名簿）（⑤の場合）'!$BE93,1,0),0),0)</f>
        <v>0</v>
      </c>
      <c r="GN88" s="256">
        <f>IF(GN$19-'様式３（療養者名簿）（⑤の場合）'!$BD93+1&lt;=15,IF(GN$19&gt;='様式３（療養者名簿）（⑤の場合）'!$BD93,IF(GN$19&lt;='様式３（療養者名簿）（⑤の場合）'!$BE93,1,0),0),0)</f>
        <v>0</v>
      </c>
      <c r="GO88" s="256">
        <f>IF(GO$19-'様式３（療養者名簿）（⑤の場合）'!$BD93+1&lt;=15,IF(GO$19&gt;='様式３（療養者名簿）（⑤の場合）'!$BD93,IF(GO$19&lt;='様式３（療養者名簿）（⑤の場合）'!$BE93,1,0),0),0)</f>
        <v>0</v>
      </c>
      <c r="GP88" s="256">
        <f>IF(GP$19-'様式３（療養者名簿）（⑤の場合）'!$BD93+1&lt;=15,IF(GP$19&gt;='様式３（療養者名簿）（⑤の場合）'!$BD93,IF(GP$19&lt;='様式３（療養者名簿）（⑤の場合）'!$BE93,1,0),0),0)</f>
        <v>0</v>
      </c>
      <c r="GQ88" s="256">
        <f>IF(GQ$19-'様式３（療養者名簿）（⑤の場合）'!$BD93+1&lt;=15,IF(GQ$19&gt;='様式３（療養者名簿）（⑤の場合）'!$BD93,IF(GQ$19&lt;='様式３（療養者名簿）（⑤の場合）'!$BE93,1,0),0),0)</f>
        <v>0</v>
      </c>
      <c r="GR88" s="256">
        <f>IF(GR$19-'様式３（療養者名簿）（⑤の場合）'!$BD93+1&lt;=15,IF(GR$19&gt;='様式３（療養者名簿）（⑤の場合）'!$BD93,IF(GR$19&lt;='様式３（療養者名簿）（⑤の場合）'!$BE93,1,0),0),0)</f>
        <v>0</v>
      </c>
      <c r="GS88" s="256">
        <f>IF(GS$19-'様式３（療養者名簿）（⑤の場合）'!$BD93+1&lt;=15,IF(GS$19&gt;='様式３（療養者名簿）（⑤の場合）'!$BD93,IF(GS$19&lt;='様式３（療養者名簿）（⑤の場合）'!$BE93,1,0),0),0)</f>
        <v>0</v>
      </c>
      <c r="GT88" s="256">
        <f>IF(GT$19-'様式３（療養者名簿）（⑤の場合）'!$BD93+1&lt;=15,IF(GT$19&gt;='様式３（療養者名簿）（⑤の場合）'!$BD93,IF(GT$19&lt;='様式３（療養者名簿）（⑤の場合）'!$BE93,1,0),0),0)</f>
        <v>0</v>
      </c>
      <c r="GU88" s="256">
        <f>IF(GU$19-'様式３（療養者名簿）（⑤の場合）'!$BD93+1&lt;=15,IF(GU$19&gt;='様式３（療養者名簿）（⑤の場合）'!$BD93,IF(GU$19&lt;='様式３（療養者名簿）（⑤の場合）'!$BE93,1,0),0),0)</f>
        <v>0</v>
      </c>
      <c r="GV88" s="256">
        <f>IF(GV$19-'様式３（療養者名簿）（⑤の場合）'!$BD93+1&lt;=15,IF(GV$19&gt;='様式３（療養者名簿）（⑤の場合）'!$BD93,IF(GV$19&lt;='様式３（療養者名簿）（⑤の場合）'!$BE93,1,0),0),0)</f>
        <v>0</v>
      </c>
      <c r="GW88" s="256">
        <f>IF(GW$19-'様式３（療養者名簿）（⑤の場合）'!$BD93+1&lt;=15,IF(GW$19&gt;='様式３（療養者名簿）（⑤の場合）'!$BD93,IF(GW$19&lt;='様式３（療養者名簿）（⑤の場合）'!$BE93,1,0),0),0)</f>
        <v>0</v>
      </c>
      <c r="GX88" s="256">
        <f>IF(GX$19-'様式３（療養者名簿）（⑤の場合）'!$BD93+1&lt;=15,IF(GX$19&gt;='様式３（療養者名簿）（⑤の場合）'!$BD93,IF(GX$19&lt;='様式３（療養者名簿）（⑤の場合）'!$BE93,1,0),0),0)</f>
        <v>0</v>
      </c>
      <c r="GY88" s="256">
        <f>IF(GY$19-'様式３（療養者名簿）（⑤の場合）'!$BD93+1&lt;=15,IF(GY$19&gt;='様式３（療養者名簿）（⑤の場合）'!$BD93,IF(GY$19&lt;='様式３（療養者名簿）（⑤の場合）'!$BE93,1,0),0),0)</f>
        <v>0</v>
      </c>
      <c r="GZ88" s="256">
        <f>IF(GZ$19-'様式３（療養者名簿）（⑤の場合）'!$BD93+1&lt;=15,IF(GZ$19&gt;='様式３（療養者名簿）（⑤の場合）'!$BD93,IF(GZ$19&lt;='様式３（療養者名簿）（⑤の場合）'!$BE93,1,0),0),0)</f>
        <v>0</v>
      </c>
      <c r="HA88" s="256">
        <f>IF(HA$19-'様式３（療養者名簿）（⑤の場合）'!$BD93+1&lt;=15,IF(HA$19&gt;='様式３（療養者名簿）（⑤の場合）'!$BD93,IF(HA$19&lt;='様式３（療養者名簿）（⑤の場合）'!$BE93,1,0),0),0)</f>
        <v>0</v>
      </c>
      <c r="HB88" s="256">
        <f>IF(HB$19-'様式３（療養者名簿）（⑤の場合）'!$BD93+1&lt;=15,IF(HB$19&gt;='様式３（療養者名簿）（⑤の場合）'!$BD93,IF(HB$19&lt;='様式３（療養者名簿）（⑤の場合）'!$BE93,1,0),0),0)</f>
        <v>0</v>
      </c>
      <c r="HC88" s="256">
        <f>IF(HC$19-'様式３（療養者名簿）（⑤の場合）'!$BD93+1&lt;=15,IF(HC$19&gt;='様式３（療養者名簿）（⑤の場合）'!$BD93,IF(HC$19&lt;='様式３（療養者名簿）（⑤の場合）'!$BE93,1,0),0),0)</f>
        <v>0</v>
      </c>
      <c r="HD88" s="256">
        <f>IF(HD$19-'様式３（療養者名簿）（⑤の場合）'!$BD93+1&lt;=15,IF(HD$19&gt;='様式３（療養者名簿）（⑤の場合）'!$BD93,IF(HD$19&lt;='様式３（療養者名簿）（⑤の場合）'!$BE93,1,0),0),0)</f>
        <v>0</v>
      </c>
      <c r="HE88" s="256">
        <f>IF(HE$19-'様式３（療養者名簿）（⑤の場合）'!$BD93+1&lt;=15,IF(HE$19&gt;='様式３（療養者名簿）（⑤の場合）'!$BD93,IF(HE$19&lt;='様式３（療養者名簿）（⑤の場合）'!$BE93,1,0),0),0)</f>
        <v>0</v>
      </c>
      <c r="HF88" s="256">
        <f>IF(HF$19-'様式３（療養者名簿）（⑤の場合）'!$BD93+1&lt;=15,IF(HF$19&gt;='様式３（療養者名簿）（⑤の場合）'!$BD93,IF(HF$19&lt;='様式３（療養者名簿）（⑤の場合）'!$BE93,1,0),0),0)</f>
        <v>0</v>
      </c>
      <c r="HG88" s="256">
        <f>IF(HG$19-'様式３（療養者名簿）（⑤の場合）'!$BD93+1&lt;=15,IF(HG$19&gt;='様式３（療養者名簿）（⑤の場合）'!$BD93,IF(HG$19&lt;='様式３（療養者名簿）（⑤の場合）'!$BE93,1,0),0),0)</f>
        <v>0</v>
      </c>
      <c r="HH88" s="256">
        <f>IF(HH$19-'様式３（療養者名簿）（⑤の場合）'!$BD93+1&lt;=15,IF(HH$19&gt;='様式３（療養者名簿）（⑤の場合）'!$BD93,IF(HH$19&lt;='様式３（療養者名簿）（⑤の場合）'!$BE93,1,0),0),0)</f>
        <v>0</v>
      </c>
      <c r="HI88" s="256">
        <f>IF(HI$19-'様式３（療養者名簿）（⑤の場合）'!$BD93+1&lt;=15,IF(HI$19&gt;='様式３（療養者名簿）（⑤の場合）'!$BD93,IF(HI$19&lt;='様式３（療養者名簿）（⑤の場合）'!$BE93,1,0),0),0)</f>
        <v>0</v>
      </c>
      <c r="HJ88" s="256">
        <f>IF(HJ$19-'様式３（療養者名簿）（⑤の場合）'!$BD93+1&lt;=15,IF(HJ$19&gt;='様式３（療養者名簿）（⑤の場合）'!$BD93,IF(HJ$19&lt;='様式３（療養者名簿）（⑤の場合）'!$BE93,1,0),0),0)</f>
        <v>0</v>
      </c>
      <c r="HK88" s="256">
        <f>IF(HK$19-'様式３（療養者名簿）（⑤の場合）'!$BD93+1&lt;=15,IF(HK$19&gt;='様式３（療養者名簿）（⑤の場合）'!$BD93,IF(HK$19&lt;='様式３（療養者名簿）（⑤の場合）'!$BE93,1,0),0),0)</f>
        <v>0</v>
      </c>
      <c r="HL88" s="256">
        <f>IF(HL$19-'様式３（療養者名簿）（⑤の場合）'!$BD93+1&lt;=15,IF(HL$19&gt;='様式３（療養者名簿）（⑤の場合）'!$BD93,IF(HL$19&lt;='様式３（療養者名簿）（⑤の場合）'!$BE93,1,0),0),0)</f>
        <v>0</v>
      </c>
      <c r="HM88" s="256">
        <f>IF(HM$19-'様式３（療養者名簿）（⑤の場合）'!$BD93+1&lt;=15,IF(HM$19&gt;='様式３（療養者名簿）（⑤の場合）'!$BD93,IF(HM$19&lt;='様式３（療養者名簿）（⑤の場合）'!$BE93,1,0),0),0)</f>
        <v>0</v>
      </c>
      <c r="HN88" s="256">
        <f>IF(HN$19-'様式３（療養者名簿）（⑤の場合）'!$BD93+1&lt;=15,IF(HN$19&gt;='様式３（療養者名簿）（⑤の場合）'!$BD93,IF(HN$19&lt;='様式３（療養者名簿）（⑤の場合）'!$BE93,1,0),0),0)</f>
        <v>0</v>
      </c>
      <c r="HO88" s="256">
        <f>IF(HO$19-'様式３（療養者名簿）（⑤の場合）'!$BD93+1&lt;=15,IF(HO$19&gt;='様式３（療養者名簿）（⑤の場合）'!$BD93,IF(HO$19&lt;='様式３（療養者名簿）（⑤の場合）'!$BE93,1,0),0),0)</f>
        <v>0</v>
      </c>
      <c r="HP88" s="256">
        <f>IF(HP$19-'様式３（療養者名簿）（⑤の場合）'!$BD93+1&lt;=15,IF(HP$19&gt;='様式３（療養者名簿）（⑤の場合）'!$BD93,IF(HP$19&lt;='様式３（療養者名簿）（⑤の場合）'!$BE93,1,0),0),0)</f>
        <v>0</v>
      </c>
      <c r="HQ88" s="256">
        <f>IF(HQ$19-'様式３（療養者名簿）（⑤の場合）'!$BD93+1&lt;=15,IF(HQ$19&gt;='様式３（療養者名簿）（⑤の場合）'!$BD93,IF(HQ$19&lt;='様式３（療養者名簿）（⑤の場合）'!$BE93,1,0),0),0)</f>
        <v>0</v>
      </c>
      <c r="HR88" s="256">
        <f>IF(HR$19-'様式３（療養者名簿）（⑤の場合）'!$BD93+1&lt;=15,IF(HR$19&gt;='様式３（療養者名簿）（⑤の場合）'!$BD93,IF(HR$19&lt;='様式３（療養者名簿）（⑤の場合）'!$BE93,1,0),0),0)</f>
        <v>0</v>
      </c>
      <c r="HS88" s="256">
        <f>IF(HS$19-'様式３（療養者名簿）（⑤の場合）'!$BD93+1&lt;=15,IF(HS$19&gt;='様式３（療養者名簿）（⑤の場合）'!$BD93,IF(HS$19&lt;='様式３（療養者名簿）（⑤の場合）'!$BE93,1,0),0),0)</f>
        <v>0</v>
      </c>
      <c r="HT88" s="256">
        <f>IF(HT$19-'様式３（療養者名簿）（⑤の場合）'!$BD93+1&lt;=15,IF(HT$19&gt;='様式３（療養者名簿）（⑤の場合）'!$BD93,IF(HT$19&lt;='様式３（療養者名簿）（⑤の場合）'!$BE93,1,0),0),0)</f>
        <v>0</v>
      </c>
      <c r="HU88" s="256">
        <f>IF(HU$19-'様式３（療養者名簿）（⑤の場合）'!$BD93+1&lt;=15,IF(HU$19&gt;='様式３（療養者名簿）（⑤の場合）'!$BD93,IF(HU$19&lt;='様式３（療養者名簿）（⑤の場合）'!$BE93,1,0),0),0)</f>
        <v>0</v>
      </c>
      <c r="HV88" s="256">
        <f>IF(HV$19-'様式３（療養者名簿）（⑤の場合）'!$BD93+1&lt;=15,IF(HV$19&gt;='様式３（療養者名簿）（⑤の場合）'!$BD93,IF(HV$19&lt;='様式３（療養者名簿）（⑤の場合）'!$BE93,1,0),0),0)</f>
        <v>0</v>
      </c>
      <c r="HW88" s="256">
        <f>IF(HW$19-'様式３（療養者名簿）（⑤の場合）'!$BD93+1&lt;=15,IF(HW$19&gt;='様式３（療養者名簿）（⑤の場合）'!$BD93,IF(HW$19&lt;='様式３（療養者名簿）（⑤の場合）'!$BE93,1,0),0),0)</f>
        <v>0</v>
      </c>
      <c r="HX88" s="256">
        <f>IF(HX$19-'様式３（療養者名簿）（⑤の場合）'!$BD93+1&lt;=15,IF(HX$19&gt;='様式３（療養者名簿）（⑤の場合）'!$BD93,IF(HX$19&lt;='様式３（療養者名簿）（⑤の場合）'!$BE93,1,0),0),0)</f>
        <v>0</v>
      </c>
      <c r="HY88" s="256">
        <f>IF(HY$19-'様式３（療養者名簿）（⑤の場合）'!$BD93+1&lt;=15,IF(HY$19&gt;='様式３（療養者名簿）（⑤の場合）'!$BD93,IF(HY$19&lt;='様式３（療養者名簿）（⑤の場合）'!$BE93,1,0),0),0)</f>
        <v>0</v>
      </c>
      <c r="HZ88" s="256">
        <f>IF(HZ$19-'様式３（療養者名簿）（⑤の場合）'!$BD93+1&lt;=15,IF(HZ$19&gt;='様式３（療養者名簿）（⑤の場合）'!$BD93,IF(HZ$19&lt;='様式３（療養者名簿）（⑤の場合）'!$BE93,1,0),0),0)</f>
        <v>0</v>
      </c>
      <c r="IA88" s="256">
        <f>IF(IA$19-'様式３（療養者名簿）（⑤の場合）'!$BD93+1&lt;=15,IF(IA$19&gt;='様式３（療養者名簿）（⑤の場合）'!$BD93,IF(IA$19&lt;='様式３（療養者名簿）（⑤の場合）'!$BE93,1,0),0),0)</f>
        <v>0</v>
      </c>
      <c r="IB88" s="256">
        <f>IF(IB$19-'様式３（療養者名簿）（⑤の場合）'!$BD93+1&lt;=15,IF(IB$19&gt;='様式３（療養者名簿）（⑤の場合）'!$BD93,IF(IB$19&lt;='様式３（療養者名簿）（⑤の場合）'!$BE93,1,0),0),0)</f>
        <v>0</v>
      </c>
      <c r="IC88" s="256">
        <f>IF(IC$19-'様式３（療養者名簿）（⑤の場合）'!$BD93+1&lt;=15,IF(IC$19&gt;='様式３（療養者名簿）（⑤の場合）'!$BD93,IF(IC$19&lt;='様式３（療養者名簿）（⑤の場合）'!$BE93,1,0),0),0)</f>
        <v>0</v>
      </c>
      <c r="ID88" s="256">
        <f>IF(ID$19-'様式３（療養者名簿）（⑤の場合）'!$BD93+1&lt;=15,IF(ID$19&gt;='様式３（療養者名簿）（⑤の場合）'!$BD93,IF(ID$19&lt;='様式３（療養者名簿）（⑤の場合）'!$BE93,1,0),0),0)</f>
        <v>0</v>
      </c>
      <c r="IE88" s="256">
        <f>IF(IE$19-'様式３（療養者名簿）（⑤の場合）'!$BD93+1&lt;=15,IF(IE$19&gt;='様式３（療養者名簿）（⑤の場合）'!$BD93,IF(IE$19&lt;='様式３（療養者名簿）（⑤の場合）'!$BE93,1,0),0),0)</f>
        <v>0</v>
      </c>
      <c r="IF88" s="256">
        <f>IF(IF$19-'様式３（療養者名簿）（⑤の場合）'!$BD93+1&lt;=15,IF(IF$19&gt;='様式３（療養者名簿）（⑤の場合）'!$BD93,IF(IF$19&lt;='様式３（療養者名簿）（⑤の場合）'!$BE93,1,0),0),0)</f>
        <v>0</v>
      </c>
      <c r="IG88" s="256">
        <f>IF(IG$19-'様式３（療養者名簿）（⑤の場合）'!$BD93+1&lt;=15,IF(IG$19&gt;='様式３（療養者名簿）（⑤の場合）'!$BD93,IF(IG$19&lt;='様式３（療養者名簿）（⑤の場合）'!$BE93,1,0),0),0)</f>
        <v>0</v>
      </c>
      <c r="IH88" s="256">
        <f>IF(IH$19-'様式３（療養者名簿）（⑤の場合）'!$BD93+1&lt;=15,IF(IH$19&gt;='様式３（療養者名簿）（⑤の場合）'!$BD93,IF(IH$19&lt;='様式３（療養者名簿）（⑤の場合）'!$BE93,1,0),0),0)</f>
        <v>0</v>
      </c>
      <c r="II88" s="256">
        <f>IF(II$19-'様式３（療養者名簿）（⑤の場合）'!$BD93+1&lt;=15,IF(II$19&gt;='様式３（療養者名簿）（⑤の場合）'!$BD93,IF(II$19&lt;='様式３（療養者名簿）（⑤の場合）'!$BE93,1,0),0),0)</f>
        <v>0</v>
      </c>
      <c r="IJ88" s="256">
        <f>IF(IJ$19-'様式３（療養者名簿）（⑤の場合）'!$BD93+1&lt;=15,IF(IJ$19&gt;='様式３（療養者名簿）（⑤の場合）'!$BD93,IF(IJ$19&lt;='様式３（療養者名簿）（⑤の場合）'!$BE93,1,0),0),0)</f>
        <v>0</v>
      </c>
      <c r="IK88" s="256">
        <f>IF(IK$19-'様式３（療養者名簿）（⑤の場合）'!$BD93+1&lt;=15,IF(IK$19&gt;='様式３（療養者名簿）（⑤の場合）'!$BD93,IF(IK$19&lt;='様式３（療養者名簿）（⑤の場合）'!$BE93,1,0),0),0)</f>
        <v>0</v>
      </c>
      <c r="IL88" s="256">
        <f>IF(IL$19-'様式３（療養者名簿）（⑤の場合）'!$BD93+1&lt;=15,IF(IL$19&gt;='様式３（療養者名簿）（⑤の場合）'!$BD93,IF(IL$19&lt;='様式３（療養者名簿）（⑤の場合）'!$BE93,1,0),0),0)</f>
        <v>0</v>
      </c>
      <c r="IM88" s="256">
        <f>IF(IM$19-'様式３（療養者名簿）（⑤の場合）'!$BD93+1&lt;=15,IF(IM$19&gt;='様式３（療養者名簿）（⑤の場合）'!$BD93,IF(IM$19&lt;='様式３（療養者名簿）（⑤の場合）'!$BE93,1,0),0),0)</f>
        <v>0</v>
      </c>
      <c r="IN88" s="256">
        <f>IF(IN$19-'様式３（療養者名簿）（⑤の場合）'!$BD93+1&lt;=15,IF(IN$19&gt;='様式３（療養者名簿）（⑤の場合）'!$BD93,IF(IN$19&lt;='様式３（療養者名簿）（⑤の場合）'!$BE93,1,0),0),0)</f>
        <v>0</v>
      </c>
      <c r="IO88" s="256">
        <f>IF(IO$19-'様式３（療養者名簿）（⑤の場合）'!$BD93+1&lt;=15,IF(IO$19&gt;='様式３（療養者名簿）（⑤の場合）'!$BD93,IF(IO$19&lt;='様式３（療養者名簿）（⑤の場合）'!$BE93,1,0),0),0)</f>
        <v>0</v>
      </c>
      <c r="IP88" s="256">
        <f>IF(IP$19-'様式３（療養者名簿）（⑤の場合）'!$BD93+1&lt;=15,IF(IP$19&gt;='様式３（療養者名簿）（⑤の場合）'!$BD93,IF(IP$19&lt;='様式３（療養者名簿）（⑤の場合）'!$BE93,1,0),0),0)</f>
        <v>0</v>
      </c>
      <c r="IQ88" s="256">
        <f>IF(IQ$19-'様式３（療養者名簿）（⑤の場合）'!$BD93+1&lt;=15,IF(IQ$19&gt;='様式３（療養者名簿）（⑤の場合）'!$BD93,IF(IQ$19&lt;='様式３（療養者名簿）（⑤の場合）'!$BE93,1,0),0),0)</f>
        <v>0</v>
      </c>
      <c r="IR88" s="256">
        <f>IF(IR$19-'様式３（療養者名簿）（⑤の場合）'!$BD93+1&lt;=15,IF(IR$19&gt;='様式３（療養者名簿）（⑤の場合）'!$BD93,IF(IR$19&lt;='様式３（療養者名簿）（⑤の場合）'!$BE93,1,0),0),0)</f>
        <v>0</v>
      </c>
      <c r="IS88" s="256">
        <f>IF(IS$19-'様式３（療養者名簿）（⑤の場合）'!$BD93+1&lt;=15,IF(IS$19&gt;='様式３（療養者名簿）（⑤の場合）'!$BD93,IF(IS$19&lt;='様式３（療養者名簿）（⑤の場合）'!$BE93,1,0),0),0)</f>
        <v>0</v>
      </c>
      <c r="IT88" s="256">
        <f>IF(IT$19-'様式３（療養者名簿）（⑤の場合）'!$BD93+1&lt;=15,IF(IT$19&gt;='様式３（療養者名簿）（⑤の場合）'!$BD93,IF(IT$19&lt;='様式３（療養者名簿）（⑤の場合）'!$BE93,1,0),0),0)</f>
        <v>0</v>
      </c>
      <c r="IU88" s="256">
        <f>IF(IU$19-'様式３（療養者名簿）（⑤の場合）'!$BD93+1&lt;=15,IF(IU$19&gt;='様式３（療養者名簿）（⑤の場合）'!$BD93,IF(IU$19&lt;='様式３（療養者名簿）（⑤の場合）'!$BE93,1,0),0),0)</f>
        <v>0</v>
      </c>
      <c r="IV88" s="256">
        <f>IF(IV$19-'様式３（療養者名簿）（⑤の場合）'!$BD93+1&lt;=15,IF(IV$19&gt;='様式３（療養者名簿）（⑤の場合）'!$BD93,IF(IV$19&lt;='様式３（療養者名簿）（⑤の場合）'!$BE93,1,0),0),0)</f>
        <v>0</v>
      </c>
      <c r="IW88" s="256">
        <f>IF(IW$19-'様式３（療養者名簿）（⑤の場合）'!$BD93+1&lt;=15,IF(IW$19&gt;='様式３（療養者名簿）（⑤の場合）'!$BD93,IF(IW$19&lt;='様式３（療養者名簿）（⑤の場合）'!$BE93,1,0),0),0)</f>
        <v>0</v>
      </c>
      <c r="IX88" s="256">
        <f>IF(IX$19-'様式３（療養者名簿）（⑤の場合）'!$BD93+1&lt;=15,IF(IX$19&gt;='様式３（療養者名簿）（⑤の場合）'!$BD93,IF(IX$19&lt;='様式３（療養者名簿）（⑤の場合）'!$BE93,1,0),0),0)</f>
        <v>0</v>
      </c>
      <c r="IY88" s="256">
        <f>IF(IY$19-'様式３（療養者名簿）（⑤の場合）'!$BD93+1&lt;=15,IF(IY$19&gt;='様式３（療養者名簿）（⑤の場合）'!$BD93,IF(IY$19&lt;='様式３（療養者名簿）（⑤の場合）'!$BE93,1,0),0),0)</f>
        <v>0</v>
      </c>
      <c r="IZ88" s="256">
        <f>IF(IZ$19-'様式３（療養者名簿）（⑤の場合）'!$BD93+1&lt;=15,IF(IZ$19&gt;='様式３（療養者名簿）（⑤の場合）'!$BD93,IF(IZ$19&lt;='様式３（療養者名簿）（⑤の場合）'!$BE93,1,0),0),0)</f>
        <v>0</v>
      </c>
      <c r="JA88" s="256">
        <f>IF(JA$19-'様式３（療養者名簿）（⑤の場合）'!$BD93+1&lt;=15,IF(JA$19&gt;='様式３（療養者名簿）（⑤の場合）'!$BD93,IF(JA$19&lt;='様式３（療養者名簿）（⑤の場合）'!$BE93,1,0),0),0)</f>
        <v>0</v>
      </c>
      <c r="JB88" s="256">
        <f>IF(JB$19-'様式３（療養者名簿）（⑤の場合）'!$BD93+1&lt;=15,IF(JB$19&gt;='様式３（療養者名簿）（⑤の場合）'!$BD93,IF(JB$19&lt;='様式３（療養者名簿）（⑤の場合）'!$BE93,1,0),0),0)</f>
        <v>0</v>
      </c>
      <c r="JC88" s="256">
        <f>IF(JC$19-'様式３（療養者名簿）（⑤の場合）'!$BD93+1&lt;=15,IF(JC$19&gt;='様式３（療養者名簿）（⑤の場合）'!$BD93,IF(JC$19&lt;='様式３（療養者名簿）（⑤の場合）'!$BE93,1,0),0),0)</f>
        <v>0</v>
      </c>
      <c r="JD88" s="256">
        <f>IF(JD$19-'様式３（療養者名簿）（⑤の場合）'!$BD93+1&lt;=15,IF(JD$19&gt;='様式３（療養者名簿）（⑤の場合）'!$BD93,IF(JD$19&lt;='様式３（療養者名簿）（⑤の場合）'!$BE93,1,0),0),0)</f>
        <v>0</v>
      </c>
      <c r="JE88" s="256">
        <f>IF(JE$19-'様式３（療養者名簿）（⑤の場合）'!$BD93+1&lt;=15,IF(JE$19&gt;='様式３（療養者名簿）（⑤の場合）'!$BD93,IF(JE$19&lt;='様式３（療養者名簿）（⑤の場合）'!$BE93,1,0),0),0)</f>
        <v>0</v>
      </c>
      <c r="JF88" s="256">
        <f>IF(JF$19-'様式３（療養者名簿）（⑤の場合）'!$BD93+1&lt;=15,IF(JF$19&gt;='様式３（療養者名簿）（⑤の場合）'!$BD93,IF(JF$19&lt;='様式３（療養者名簿）（⑤の場合）'!$BE93,1,0),0),0)</f>
        <v>0</v>
      </c>
      <c r="JG88" s="256">
        <f>IF(JG$19-'様式３（療養者名簿）（⑤の場合）'!$BD93+1&lt;=15,IF(JG$19&gt;='様式３（療養者名簿）（⑤の場合）'!$BD93,IF(JG$19&lt;='様式３（療養者名簿）（⑤の場合）'!$BE93,1,0),0),0)</f>
        <v>0</v>
      </c>
      <c r="JH88" s="256">
        <f>IF(JH$19-'様式３（療養者名簿）（⑤の場合）'!$BD93+1&lt;=15,IF(JH$19&gt;='様式３（療養者名簿）（⑤の場合）'!$BD93,IF(JH$19&lt;='様式３（療養者名簿）（⑤の場合）'!$BE93,1,0),0),0)</f>
        <v>0</v>
      </c>
      <c r="JI88" s="256">
        <f>IF(JI$19-'様式３（療養者名簿）（⑤の場合）'!$BD93+1&lt;=15,IF(JI$19&gt;='様式３（療養者名簿）（⑤の場合）'!$BD93,IF(JI$19&lt;='様式３（療養者名簿）（⑤の場合）'!$BE93,1,0),0),0)</f>
        <v>0</v>
      </c>
      <c r="JJ88" s="256">
        <f>IF(JJ$19-'様式３（療養者名簿）（⑤の場合）'!$BD93+1&lt;=15,IF(JJ$19&gt;='様式３（療養者名簿）（⑤の場合）'!$BD93,IF(JJ$19&lt;='様式３（療養者名簿）（⑤の場合）'!$BE93,1,0),0),0)</f>
        <v>0</v>
      </c>
      <c r="JK88" s="256">
        <f>IF(JK$19-'様式３（療養者名簿）（⑤の場合）'!$BD93+1&lt;=15,IF(JK$19&gt;='様式３（療養者名簿）（⑤の場合）'!$BD93,IF(JK$19&lt;='様式３（療養者名簿）（⑤の場合）'!$BE93,1,0),0),0)</f>
        <v>0</v>
      </c>
      <c r="JL88" s="256">
        <f>IF(JL$19-'様式３（療養者名簿）（⑤の場合）'!$BD93+1&lt;=15,IF(JL$19&gt;='様式３（療養者名簿）（⑤の場合）'!$BD93,IF(JL$19&lt;='様式３（療養者名簿）（⑤の場合）'!$BE93,1,0),0),0)</f>
        <v>0</v>
      </c>
      <c r="JM88" s="256">
        <f>IF(JM$19-'様式３（療養者名簿）（⑤の場合）'!$BD93+1&lt;=15,IF(JM$19&gt;='様式３（療養者名簿）（⑤の場合）'!$BD93,IF(JM$19&lt;='様式３（療養者名簿）（⑤の場合）'!$BE93,1,0),0),0)</f>
        <v>0</v>
      </c>
      <c r="JN88" s="256">
        <f>IF(JN$19-'様式３（療養者名簿）（⑤の場合）'!$BD93+1&lt;=15,IF(JN$19&gt;='様式３（療養者名簿）（⑤の場合）'!$BD93,IF(JN$19&lt;='様式３（療養者名簿）（⑤の場合）'!$BE93,1,0),0),0)</f>
        <v>0</v>
      </c>
      <c r="JO88" s="256">
        <f>IF(JO$19-'様式３（療養者名簿）（⑤の場合）'!$BD93+1&lt;=15,IF(JO$19&gt;='様式３（療養者名簿）（⑤の場合）'!$BD93,IF(JO$19&lt;='様式３（療養者名簿）（⑤の場合）'!$BE93,1,0),0),0)</f>
        <v>0</v>
      </c>
      <c r="JP88" s="256">
        <f>IF(JP$19-'様式３（療養者名簿）（⑤の場合）'!$BD93+1&lt;=15,IF(JP$19&gt;='様式３（療養者名簿）（⑤の場合）'!$BD93,IF(JP$19&lt;='様式３（療養者名簿）（⑤の場合）'!$BE93,1,0),0),0)</f>
        <v>0</v>
      </c>
      <c r="JQ88" s="256">
        <f>IF(JQ$19-'様式３（療養者名簿）（⑤の場合）'!$BD93+1&lt;=15,IF(JQ$19&gt;='様式３（療養者名簿）（⑤の場合）'!$BD93,IF(JQ$19&lt;='様式３（療養者名簿）（⑤の場合）'!$BE93,1,0),0),0)</f>
        <v>0</v>
      </c>
      <c r="JR88" s="256">
        <f>IF(JR$19-'様式３（療養者名簿）（⑤の場合）'!$BD93+1&lt;=15,IF(JR$19&gt;='様式３（療養者名簿）（⑤の場合）'!$BD93,IF(JR$19&lt;='様式３（療養者名簿）（⑤の場合）'!$BE93,1,0),0),0)</f>
        <v>0</v>
      </c>
      <c r="JS88" s="256">
        <f>IF(JS$19-'様式３（療養者名簿）（⑤の場合）'!$BD93+1&lt;=15,IF(JS$19&gt;='様式３（療養者名簿）（⑤の場合）'!$BD93,IF(JS$19&lt;='様式３（療養者名簿）（⑤の場合）'!$BE93,1,0),0),0)</f>
        <v>0</v>
      </c>
      <c r="JT88" s="256">
        <f>IF(JT$19-'様式３（療養者名簿）（⑤の場合）'!$BD93+1&lt;=15,IF(JT$19&gt;='様式３（療養者名簿）（⑤の場合）'!$BD93,IF(JT$19&lt;='様式３（療養者名簿）（⑤の場合）'!$BE93,1,0),0),0)</f>
        <v>0</v>
      </c>
      <c r="JU88" s="256">
        <f>IF(JU$19-'様式３（療養者名簿）（⑤の場合）'!$BD93+1&lt;=15,IF(JU$19&gt;='様式３（療養者名簿）（⑤の場合）'!$BD93,IF(JU$19&lt;='様式３（療養者名簿）（⑤の場合）'!$BE93,1,0),0),0)</f>
        <v>0</v>
      </c>
      <c r="JV88" s="256">
        <f>IF(JV$19-'様式３（療養者名簿）（⑤の場合）'!$BD93+1&lt;=15,IF(JV$19&gt;='様式３（療養者名簿）（⑤の場合）'!$BD93,IF(JV$19&lt;='様式３（療養者名簿）（⑤の場合）'!$BE93,1,0),0),0)</f>
        <v>0</v>
      </c>
      <c r="JW88" s="256">
        <f>IF(JW$19-'様式３（療養者名簿）（⑤の場合）'!$BD93+1&lt;=15,IF(JW$19&gt;='様式３（療養者名簿）（⑤の場合）'!$BD93,IF(JW$19&lt;='様式３（療養者名簿）（⑤の場合）'!$BE93,1,0),0),0)</f>
        <v>0</v>
      </c>
      <c r="JX88" s="256">
        <f>IF(JX$19-'様式３（療養者名簿）（⑤の場合）'!$BD93+1&lt;=15,IF(JX$19&gt;='様式３（療養者名簿）（⑤の場合）'!$BD93,IF(JX$19&lt;='様式３（療養者名簿）（⑤の場合）'!$BE93,1,0),0),0)</f>
        <v>0</v>
      </c>
      <c r="JY88" s="256">
        <f>IF(JY$19-'様式３（療養者名簿）（⑤の場合）'!$BD93+1&lt;=15,IF(JY$19&gt;='様式３（療養者名簿）（⑤の場合）'!$BD93,IF(JY$19&lt;='様式３（療養者名簿）（⑤の場合）'!$BE93,1,0),0),0)</f>
        <v>0</v>
      </c>
      <c r="JZ88" s="256">
        <f>IF(JZ$19-'様式３（療養者名簿）（⑤の場合）'!$BD93+1&lt;=15,IF(JZ$19&gt;='様式３（療養者名簿）（⑤の場合）'!$BD93,IF(JZ$19&lt;='様式３（療養者名簿）（⑤の場合）'!$BE93,1,0),0),0)</f>
        <v>0</v>
      </c>
      <c r="KA88" s="256">
        <f>IF(KA$19-'様式３（療養者名簿）（⑤の場合）'!$BD93+1&lt;=15,IF(KA$19&gt;='様式３（療養者名簿）（⑤の場合）'!$BD93,IF(KA$19&lt;='様式３（療養者名簿）（⑤の場合）'!$BE93,1,0),0),0)</f>
        <v>0</v>
      </c>
      <c r="KB88" s="256">
        <f>IF(KB$19-'様式３（療養者名簿）（⑤の場合）'!$BD93+1&lt;=15,IF(KB$19&gt;='様式３（療養者名簿）（⑤の場合）'!$BD93,IF(KB$19&lt;='様式３（療養者名簿）（⑤の場合）'!$BE93,1,0),0),0)</f>
        <v>0</v>
      </c>
      <c r="KC88" s="256">
        <f>IF(KC$19-'様式３（療養者名簿）（⑤の場合）'!$BD93+1&lt;=15,IF(KC$19&gt;='様式３（療養者名簿）（⑤の場合）'!$BD93,IF(KC$19&lt;='様式３（療養者名簿）（⑤の場合）'!$BE93,1,0),0),0)</f>
        <v>0</v>
      </c>
      <c r="KD88" s="256">
        <f>IF(KD$19-'様式３（療養者名簿）（⑤の場合）'!$BD93+1&lt;=15,IF(KD$19&gt;='様式３（療養者名簿）（⑤の場合）'!$BD93,IF(KD$19&lt;='様式３（療養者名簿）（⑤の場合）'!$BE93,1,0),0),0)</f>
        <v>0</v>
      </c>
      <c r="KE88" s="256">
        <f>IF(KE$19-'様式３（療養者名簿）（⑤の場合）'!$BD93+1&lt;=15,IF(KE$19&gt;='様式３（療養者名簿）（⑤の場合）'!$BD93,IF(KE$19&lt;='様式３（療養者名簿）（⑤の場合）'!$BE93,1,0),0),0)</f>
        <v>0</v>
      </c>
      <c r="KF88" s="256">
        <f>IF(KF$19-'様式３（療養者名簿）（⑤の場合）'!$BD93+1&lt;=15,IF(KF$19&gt;='様式３（療養者名簿）（⑤の場合）'!$BD93,IF(KF$19&lt;='様式３（療養者名簿）（⑤の場合）'!$BE93,1,0),0),0)</f>
        <v>0</v>
      </c>
      <c r="KG88" s="256">
        <f>IF(KG$19-'様式３（療養者名簿）（⑤の場合）'!$BD93+1&lt;=15,IF(KG$19&gt;='様式３（療養者名簿）（⑤の場合）'!$BD93,IF(KG$19&lt;='様式３（療養者名簿）（⑤の場合）'!$BE93,1,0),0),0)</f>
        <v>0</v>
      </c>
      <c r="KH88" s="256">
        <f>IF(KH$19-'様式３（療養者名簿）（⑤の場合）'!$BD93+1&lt;=15,IF(KH$19&gt;='様式３（療養者名簿）（⑤の場合）'!$BD93,IF(KH$19&lt;='様式３（療養者名簿）（⑤の場合）'!$BE93,1,0),0),0)</f>
        <v>0</v>
      </c>
      <c r="KI88" s="256">
        <f>IF(KI$19-'様式３（療養者名簿）（⑤の場合）'!$BD93+1&lt;=15,IF(KI$19&gt;='様式３（療養者名簿）（⑤の場合）'!$BD93,IF(KI$19&lt;='様式３（療養者名簿）（⑤の場合）'!$BE93,1,0),0),0)</f>
        <v>0</v>
      </c>
      <c r="KJ88" s="256">
        <f>IF(KJ$19-'様式３（療養者名簿）（⑤の場合）'!$BD93+1&lt;=15,IF(KJ$19&gt;='様式３（療養者名簿）（⑤の場合）'!$BD93,IF(KJ$19&lt;='様式３（療養者名簿）（⑤の場合）'!$BE93,1,0),0),0)</f>
        <v>0</v>
      </c>
      <c r="KK88" s="256">
        <f>IF(KK$19-'様式３（療養者名簿）（⑤の場合）'!$BD93+1&lt;=15,IF(KK$19&gt;='様式３（療養者名簿）（⑤の場合）'!$BD93,IF(KK$19&lt;='様式３（療養者名簿）（⑤の場合）'!$BE93,1,0),0),0)</f>
        <v>0</v>
      </c>
      <c r="KL88" s="256">
        <f>IF(KL$19-'様式３（療養者名簿）（⑤の場合）'!$BD93+1&lt;=15,IF(KL$19&gt;='様式３（療養者名簿）（⑤の場合）'!$BD93,IF(KL$19&lt;='様式３（療養者名簿）（⑤の場合）'!$BE93,1,0),0),0)</f>
        <v>0</v>
      </c>
      <c r="KM88" s="256">
        <f>IF(KM$19-'様式３（療養者名簿）（⑤の場合）'!$BD93+1&lt;=15,IF(KM$19&gt;='様式３（療養者名簿）（⑤の場合）'!$BD93,IF(KM$19&lt;='様式３（療養者名簿）（⑤の場合）'!$BE93,1,0),0),0)</f>
        <v>0</v>
      </c>
      <c r="KN88" s="256">
        <f>IF(KN$19-'様式３（療養者名簿）（⑤の場合）'!$BD93+1&lt;=15,IF(KN$19&gt;='様式３（療養者名簿）（⑤の場合）'!$BD93,IF(KN$19&lt;='様式３（療養者名簿）（⑤の場合）'!$BE93,1,0),0),0)</f>
        <v>0</v>
      </c>
      <c r="KO88" s="256">
        <f>IF(KO$19-'様式３（療養者名簿）（⑤の場合）'!$BD93+1&lt;=15,IF(KO$19&gt;='様式３（療養者名簿）（⑤の場合）'!$BD93,IF(KO$19&lt;='様式３（療養者名簿）（⑤の場合）'!$BE93,1,0),0),0)</f>
        <v>0</v>
      </c>
      <c r="KP88" s="256">
        <f>IF(KP$19-'様式３（療養者名簿）（⑤の場合）'!$BD93+1&lt;=15,IF(KP$19&gt;='様式３（療養者名簿）（⑤の場合）'!$BD93,IF(KP$19&lt;='様式３（療養者名簿）（⑤の場合）'!$BE93,1,0),0),0)</f>
        <v>0</v>
      </c>
      <c r="KQ88" s="256">
        <f>IF(KQ$19-'様式３（療養者名簿）（⑤の場合）'!$BD93+1&lt;=15,IF(KQ$19&gt;='様式３（療養者名簿）（⑤の場合）'!$BD93,IF(KQ$19&lt;='様式３（療養者名簿）（⑤の場合）'!$BE93,1,0),0),0)</f>
        <v>0</v>
      </c>
      <c r="KR88" s="256">
        <f>IF(KR$19-'様式３（療養者名簿）（⑤の場合）'!$BD93+1&lt;=15,IF(KR$19&gt;='様式３（療養者名簿）（⑤の場合）'!$BD93,IF(KR$19&lt;='様式３（療養者名簿）（⑤の場合）'!$BE93,1,0),0),0)</f>
        <v>0</v>
      </c>
      <c r="KS88" s="256">
        <f>IF(KS$19-'様式３（療養者名簿）（⑤の場合）'!$BD93+1&lt;=15,IF(KS$19&gt;='様式３（療養者名簿）（⑤の場合）'!$BD93,IF(KS$19&lt;='様式３（療養者名簿）（⑤の場合）'!$BE93,1,0),0),0)</f>
        <v>0</v>
      </c>
      <c r="KT88" s="256">
        <f>IF(KT$19-'様式３（療養者名簿）（⑤の場合）'!$BD93+1&lt;=15,IF(KT$19&gt;='様式３（療養者名簿）（⑤の場合）'!$BD93,IF(KT$19&lt;='様式３（療養者名簿）（⑤の場合）'!$BE93,1,0),0),0)</f>
        <v>0</v>
      </c>
      <c r="KU88" s="256">
        <f>IF(KU$19-'様式３（療養者名簿）（⑤の場合）'!$BD93+1&lt;=15,IF(KU$19&gt;='様式３（療養者名簿）（⑤の場合）'!$BD93,IF(KU$19&lt;='様式３（療養者名簿）（⑤の場合）'!$BE93,1,0),0),0)</f>
        <v>0</v>
      </c>
      <c r="KV88" s="256">
        <f>IF(KV$19-'様式３（療養者名簿）（⑤の場合）'!$BD93+1&lt;=15,IF(KV$19&gt;='様式３（療養者名簿）（⑤の場合）'!$BD93,IF(KV$19&lt;='様式３（療養者名簿）（⑤の場合）'!$BE93,1,0),0),0)</f>
        <v>0</v>
      </c>
      <c r="KW88" s="256">
        <f>IF(KW$19-'様式３（療養者名簿）（⑤の場合）'!$BD93+1&lt;=15,IF(KW$19&gt;='様式３（療養者名簿）（⑤の場合）'!$BD93,IF(KW$19&lt;='様式３（療養者名簿）（⑤の場合）'!$BE93,1,0),0),0)</f>
        <v>0</v>
      </c>
      <c r="KX88" s="256">
        <f>IF(KX$19-'様式３（療養者名簿）（⑤の場合）'!$BD93+1&lt;=15,IF(KX$19&gt;='様式３（療養者名簿）（⑤の場合）'!$BD93,IF(KX$19&lt;='様式３（療養者名簿）（⑤の場合）'!$BE93,1,0),0),0)</f>
        <v>0</v>
      </c>
      <c r="KY88" s="256">
        <f>IF(KY$19-'様式３（療養者名簿）（⑤の場合）'!$BD93+1&lt;=15,IF(KY$19&gt;='様式３（療養者名簿）（⑤の場合）'!$BD93,IF(KY$19&lt;='様式３（療養者名簿）（⑤の場合）'!$BE93,1,0),0),0)</f>
        <v>0</v>
      </c>
      <c r="KZ88" s="256">
        <f>IF(KZ$19-'様式３（療養者名簿）（⑤の場合）'!$BD93+1&lt;=15,IF(KZ$19&gt;='様式３（療養者名簿）（⑤の場合）'!$BD93,IF(KZ$19&lt;='様式３（療養者名簿）（⑤の場合）'!$BE93,1,0),0),0)</f>
        <v>0</v>
      </c>
      <c r="LA88" s="256">
        <f>IF(LA$19-'様式３（療養者名簿）（⑤の場合）'!$BD93+1&lt;=15,IF(LA$19&gt;='様式３（療養者名簿）（⑤の場合）'!$BD93,IF(LA$19&lt;='様式３（療養者名簿）（⑤の場合）'!$BE93,1,0),0),0)</f>
        <v>0</v>
      </c>
      <c r="LB88" s="256">
        <f>IF(LB$19-'様式３（療養者名簿）（⑤の場合）'!$BD93+1&lt;=15,IF(LB$19&gt;='様式３（療養者名簿）（⑤の場合）'!$BD93,IF(LB$19&lt;='様式３（療養者名簿）（⑤の場合）'!$BE93,1,0),0),0)</f>
        <v>0</v>
      </c>
      <c r="LC88" s="256">
        <f>IF(LC$19-'様式３（療養者名簿）（⑤の場合）'!$BD93+1&lt;=15,IF(LC$19&gt;='様式３（療養者名簿）（⑤の場合）'!$BD93,IF(LC$19&lt;='様式３（療養者名簿）（⑤の場合）'!$BE93,1,0),0),0)</f>
        <v>0</v>
      </c>
      <c r="LD88" s="256">
        <f>IF(LD$19-'様式３（療養者名簿）（⑤の場合）'!$BD93+1&lt;=15,IF(LD$19&gt;='様式３（療養者名簿）（⑤の場合）'!$BD93,IF(LD$19&lt;='様式３（療養者名簿）（⑤の場合）'!$BE93,1,0),0),0)</f>
        <v>0</v>
      </c>
      <c r="LE88" s="256">
        <f>IF(LE$19-'様式３（療養者名簿）（⑤の場合）'!$BD93+1&lt;=15,IF(LE$19&gt;='様式３（療養者名簿）（⑤の場合）'!$BD93,IF(LE$19&lt;='様式３（療養者名簿）（⑤の場合）'!$BE93,1,0),0),0)</f>
        <v>0</v>
      </c>
      <c r="LF88" s="256">
        <f>IF(LF$19-'様式３（療養者名簿）（⑤の場合）'!$BD93+1&lt;=15,IF(LF$19&gt;='様式３（療養者名簿）（⑤の場合）'!$BD93,IF(LF$19&lt;='様式３（療養者名簿）（⑤の場合）'!$BE93,1,0),0),0)</f>
        <v>0</v>
      </c>
      <c r="LG88" s="256">
        <f>IF(LG$19-'様式３（療養者名簿）（⑤の場合）'!$BD93+1&lt;=15,IF(LG$19&gt;='様式３（療養者名簿）（⑤の場合）'!$BD93,IF(LG$19&lt;='様式３（療養者名簿）（⑤の場合）'!$BE93,1,0),0),0)</f>
        <v>0</v>
      </c>
      <c r="LH88" s="256">
        <f>IF(LH$19-'様式３（療養者名簿）（⑤の場合）'!$BD93+1&lt;=15,IF(LH$19&gt;='様式３（療養者名簿）（⑤の場合）'!$BD93,IF(LH$19&lt;='様式３（療養者名簿）（⑤の場合）'!$BE93,1,0),0),0)</f>
        <v>0</v>
      </c>
      <c r="LI88" s="256">
        <f>IF(LI$19-'様式３（療養者名簿）（⑤の場合）'!$BD93+1&lt;=15,IF(LI$19&gt;='様式３（療養者名簿）（⑤の場合）'!$BD93,IF(LI$19&lt;='様式３（療養者名簿）（⑤の場合）'!$BE93,1,0),0),0)</f>
        <v>0</v>
      </c>
      <c r="LJ88" s="256">
        <f>IF(LJ$19-'様式３（療養者名簿）（⑤の場合）'!$BD93+1&lt;=15,IF(LJ$19&gt;='様式３（療養者名簿）（⑤の場合）'!$BD93,IF(LJ$19&lt;='様式３（療養者名簿）（⑤の場合）'!$BE93,1,0),0),0)</f>
        <v>0</v>
      </c>
      <c r="LK88" s="256">
        <f>IF(LK$19-'様式３（療養者名簿）（⑤の場合）'!$BD93+1&lt;=15,IF(LK$19&gt;='様式３（療養者名簿）（⑤の場合）'!$BD93,IF(LK$19&lt;='様式３（療養者名簿）（⑤の場合）'!$BE93,1,0),0),0)</f>
        <v>0</v>
      </c>
      <c r="LL88" s="256">
        <f>IF(LL$19-'様式３（療養者名簿）（⑤の場合）'!$BD93+1&lt;=15,IF(LL$19&gt;='様式３（療養者名簿）（⑤の場合）'!$BD93,IF(LL$19&lt;='様式３（療養者名簿）（⑤の場合）'!$BE93,1,0),0),0)</f>
        <v>0</v>
      </c>
      <c r="LM88" s="256">
        <f>IF(LM$19-'様式３（療養者名簿）（⑤の場合）'!$BD93+1&lt;=15,IF(LM$19&gt;='様式３（療養者名簿）（⑤の場合）'!$BD93,IF(LM$19&lt;='様式３（療養者名簿）（⑤の場合）'!$BE93,1,0),0),0)</f>
        <v>0</v>
      </c>
      <c r="LN88" s="256">
        <f>IF(LN$19-'様式３（療養者名簿）（⑤の場合）'!$BD93+1&lt;=15,IF(LN$19&gt;='様式３（療養者名簿）（⑤の場合）'!$BD93,IF(LN$19&lt;='様式３（療養者名簿）（⑤の場合）'!$BE93,1,0),0),0)</f>
        <v>0</v>
      </c>
      <c r="LO88" s="256">
        <f>IF(LO$19-'様式３（療養者名簿）（⑤の場合）'!$BD93+1&lt;=15,IF(LO$19&gt;='様式３（療養者名簿）（⑤の場合）'!$BD93,IF(LO$19&lt;='様式３（療養者名簿）（⑤の場合）'!$BE93,1,0),0),0)</f>
        <v>0</v>
      </c>
      <c r="LP88" s="256">
        <f>IF(LP$19-'様式３（療養者名簿）（⑤の場合）'!$BD93+1&lt;=15,IF(LP$19&gt;='様式３（療養者名簿）（⑤の場合）'!$BD93,IF(LP$19&lt;='様式３（療養者名簿）（⑤の場合）'!$BE93,1,0),0),0)</f>
        <v>0</v>
      </c>
      <c r="LQ88" s="256">
        <f>IF(LQ$19-'様式３（療養者名簿）（⑤の場合）'!$BD93+1&lt;=15,IF(LQ$19&gt;='様式３（療養者名簿）（⑤の場合）'!$BD93,IF(LQ$19&lt;='様式３（療養者名簿）（⑤の場合）'!$BE93,1,0),0),0)</f>
        <v>0</v>
      </c>
      <c r="LR88" s="256">
        <f>IF(LR$19-'様式３（療養者名簿）（⑤の場合）'!$BD93+1&lt;=15,IF(LR$19&gt;='様式３（療養者名簿）（⑤の場合）'!$BD93,IF(LR$19&lt;='様式３（療養者名簿）（⑤の場合）'!$BE93,1,0),0),0)</f>
        <v>0</v>
      </c>
      <c r="LS88" s="256">
        <f>IF(LS$19-'様式３（療養者名簿）（⑤の場合）'!$BD93+1&lt;=15,IF(LS$19&gt;='様式３（療養者名簿）（⑤の場合）'!$BD93,IF(LS$19&lt;='様式３（療養者名簿）（⑤の場合）'!$BE93,1,0),0),0)</f>
        <v>0</v>
      </c>
      <c r="LT88" s="256">
        <f>IF(LT$19-'様式３（療養者名簿）（⑤の場合）'!$BD93+1&lt;=15,IF(LT$19&gt;='様式３（療養者名簿）（⑤の場合）'!$BD93,IF(LT$19&lt;='様式３（療養者名簿）（⑤の場合）'!$BE93,1,0),0),0)</f>
        <v>0</v>
      </c>
      <c r="LU88" s="256">
        <f>IF(LU$19-'様式３（療養者名簿）（⑤の場合）'!$BD93+1&lt;=15,IF(LU$19&gt;='様式３（療養者名簿）（⑤の場合）'!$BD93,IF(LU$19&lt;='様式３（療養者名簿）（⑤の場合）'!$BE93,1,0),0),0)</f>
        <v>0</v>
      </c>
      <c r="LV88" s="256">
        <f>IF(LV$19-'様式３（療養者名簿）（⑤の場合）'!$BD93+1&lt;=15,IF(LV$19&gt;='様式３（療養者名簿）（⑤の場合）'!$BD93,IF(LV$19&lt;='様式３（療養者名簿）（⑤の場合）'!$BE93,1,0),0),0)</f>
        <v>0</v>
      </c>
      <c r="LW88" s="256">
        <f>IF(LW$19-'様式３（療養者名簿）（⑤の場合）'!$BD93+1&lt;=15,IF(LW$19&gt;='様式３（療養者名簿）（⑤の場合）'!$BD93,IF(LW$19&lt;='様式３（療養者名簿）（⑤の場合）'!$BE93,1,0),0),0)</f>
        <v>0</v>
      </c>
      <c r="LX88" s="256">
        <f>IF(LX$19-'様式３（療養者名簿）（⑤の場合）'!$BD93+1&lt;=15,IF(LX$19&gt;='様式３（療養者名簿）（⑤の場合）'!$BD93,IF(LX$19&lt;='様式３（療養者名簿）（⑤の場合）'!$BE93,1,0),0),0)</f>
        <v>0</v>
      </c>
      <c r="LY88" s="256">
        <f>IF(LY$19-'様式３（療養者名簿）（⑤の場合）'!$BD93+1&lt;=15,IF(LY$19&gt;='様式３（療養者名簿）（⑤の場合）'!$BD93,IF(LY$19&lt;='様式３（療養者名簿）（⑤の場合）'!$BE93,1,0),0),0)</f>
        <v>0</v>
      </c>
      <c r="LZ88" s="256">
        <f>IF(LZ$19-'様式３（療養者名簿）（⑤の場合）'!$BD93+1&lt;=15,IF(LZ$19&gt;='様式３（療養者名簿）（⑤の場合）'!$BD93,IF(LZ$19&lt;='様式３（療養者名簿）（⑤の場合）'!$BE93,1,0),0),0)</f>
        <v>0</v>
      </c>
      <c r="MA88" s="256">
        <f>IF(MA$19-'様式３（療養者名簿）（⑤の場合）'!$BD93+1&lt;=15,IF(MA$19&gt;='様式３（療養者名簿）（⑤の場合）'!$BD93,IF(MA$19&lt;='様式３（療養者名簿）（⑤の場合）'!$BE93,1,0),0),0)</f>
        <v>0</v>
      </c>
      <c r="MB88" s="256">
        <f>IF(MB$19-'様式３（療養者名簿）（⑤の場合）'!$BD93+1&lt;=15,IF(MB$19&gt;='様式３（療養者名簿）（⑤の場合）'!$BD93,IF(MB$19&lt;='様式３（療養者名簿）（⑤の場合）'!$BE93,1,0),0),0)</f>
        <v>0</v>
      </c>
      <c r="MC88" s="256">
        <f>IF(MC$19-'様式３（療養者名簿）（⑤の場合）'!$BD93+1&lt;=15,IF(MC$19&gt;='様式３（療養者名簿）（⑤の場合）'!$BD93,IF(MC$19&lt;='様式３（療養者名簿）（⑤の場合）'!$BE93,1,0),0),0)</f>
        <v>0</v>
      </c>
      <c r="MD88" s="256">
        <f>IF(MD$19-'様式３（療養者名簿）（⑤の場合）'!$BD93+1&lt;=15,IF(MD$19&gt;='様式３（療養者名簿）（⑤の場合）'!$BD93,IF(MD$19&lt;='様式３（療養者名簿）（⑤の場合）'!$BE93,1,0),0),0)</f>
        <v>0</v>
      </c>
      <c r="ME88" s="256">
        <f>IF(ME$19-'様式３（療養者名簿）（⑤の場合）'!$BD93+1&lt;=15,IF(ME$19&gt;='様式３（療養者名簿）（⑤の場合）'!$BD93,IF(ME$19&lt;='様式３（療養者名簿）（⑤の場合）'!$BE93,1,0),0),0)</f>
        <v>0</v>
      </c>
      <c r="MF88" s="256">
        <f>IF(MF$19-'様式３（療養者名簿）（⑤の場合）'!$BD93+1&lt;=15,IF(MF$19&gt;='様式３（療養者名簿）（⑤の場合）'!$BD93,IF(MF$19&lt;='様式３（療養者名簿）（⑤の場合）'!$BE93,1,0),0),0)</f>
        <v>0</v>
      </c>
      <c r="MG88" s="256">
        <f>IF(MG$19-'様式３（療養者名簿）（⑤の場合）'!$BD93+1&lt;=15,IF(MG$19&gt;='様式３（療養者名簿）（⑤の場合）'!$BD93,IF(MG$19&lt;='様式３（療養者名簿）（⑤の場合）'!$BE93,1,0),0),0)</f>
        <v>0</v>
      </c>
      <c r="MH88" s="256">
        <f>IF(MH$19-'様式３（療養者名簿）（⑤の場合）'!$BD93+1&lt;=15,IF(MH$19&gt;='様式３（療養者名簿）（⑤の場合）'!$BD93,IF(MH$19&lt;='様式３（療養者名簿）（⑤の場合）'!$BE93,1,0),0),0)</f>
        <v>0</v>
      </c>
      <c r="MI88" s="256">
        <f>IF(MI$19-'様式３（療養者名簿）（⑤の場合）'!$BD93+1&lt;=15,IF(MI$19&gt;='様式３（療養者名簿）（⑤の場合）'!$BD93,IF(MI$19&lt;='様式３（療養者名簿）（⑤の場合）'!$BE93,1,0),0),0)</f>
        <v>0</v>
      </c>
      <c r="MJ88" s="256">
        <f>IF(MJ$19-'様式３（療養者名簿）（⑤の場合）'!$BD93+1&lt;=15,IF(MJ$19&gt;='様式３（療養者名簿）（⑤の場合）'!$BD93,IF(MJ$19&lt;='様式３（療養者名簿）（⑤の場合）'!$BE93,1,0),0),0)</f>
        <v>0</v>
      </c>
      <c r="MK88" s="256">
        <f>IF(MK$19-'様式３（療養者名簿）（⑤の場合）'!$BD93+1&lt;=15,IF(MK$19&gt;='様式３（療養者名簿）（⑤の場合）'!$BD93,IF(MK$19&lt;='様式３（療養者名簿）（⑤の場合）'!$BE93,1,0),0),0)</f>
        <v>0</v>
      </c>
      <c r="ML88" s="256">
        <f>IF(ML$19-'様式３（療養者名簿）（⑤の場合）'!$BD93+1&lt;=15,IF(ML$19&gt;='様式３（療養者名簿）（⑤の場合）'!$BD93,IF(ML$19&lt;='様式３（療養者名簿）（⑤の場合）'!$BE93,1,0),0),0)</f>
        <v>0</v>
      </c>
      <c r="MM88" s="256">
        <f>IF(MM$19-'様式３（療養者名簿）（⑤の場合）'!$BD93+1&lt;=15,IF(MM$19&gt;='様式３（療養者名簿）（⑤の場合）'!$BD93,IF(MM$19&lt;='様式３（療養者名簿）（⑤の場合）'!$BE93,1,0),0),0)</f>
        <v>0</v>
      </c>
      <c r="MN88" s="256">
        <f>IF(MN$19-'様式３（療養者名簿）（⑤の場合）'!$BD93+1&lt;=15,IF(MN$19&gt;='様式３（療養者名簿）（⑤の場合）'!$BD93,IF(MN$19&lt;='様式３（療養者名簿）（⑤の場合）'!$BE93,1,0),0),0)</f>
        <v>0</v>
      </c>
      <c r="MO88" s="256">
        <f>IF(MO$19-'様式３（療養者名簿）（⑤の場合）'!$BD93+1&lt;=15,IF(MO$19&gt;='様式３（療養者名簿）（⑤の場合）'!$BD93,IF(MO$19&lt;='様式３（療養者名簿）（⑤の場合）'!$BE93,1,0),0),0)</f>
        <v>0</v>
      </c>
      <c r="MP88" s="256">
        <f>IF(MP$19-'様式３（療養者名簿）（⑤の場合）'!$BD93+1&lt;=15,IF(MP$19&gt;='様式３（療養者名簿）（⑤の場合）'!$BD93,IF(MP$19&lt;='様式３（療養者名簿）（⑤の場合）'!$BE93,1,0),0),0)</f>
        <v>0</v>
      </c>
      <c r="MQ88" s="256">
        <f>IF(MQ$19-'様式３（療養者名簿）（⑤の場合）'!$BD93+1&lt;=15,IF(MQ$19&gt;='様式３（療養者名簿）（⑤の場合）'!$BD93,IF(MQ$19&lt;='様式３（療養者名簿）（⑤の場合）'!$BE93,1,0),0),0)</f>
        <v>0</v>
      </c>
      <c r="MR88" s="256">
        <f>IF(MR$19-'様式３（療養者名簿）（⑤の場合）'!$BD93+1&lt;=15,IF(MR$19&gt;='様式３（療養者名簿）（⑤の場合）'!$BD93,IF(MR$19&lt;='様式３（療養者名簿）（⑤の場合）'!$BE93,1,0),0),0)</f>
        <v>0</v>
      </c>
      <c r="MS88" s="256">
        <f>IF(MS$19-'様式３（療養者名簿）（⑤の場合）'!$BD93+1&lt;=15,IF(MS$19&gt;='様式３（療養者名簿）（⑤の場合）'!$BD93,IF(MS$19&lt;='様式３（療養者名簿）（⑤の場合）'!$BE93,1,0),0),0)</f>
        <v>0</v>
      </c>
      <c r="MT88" s="256">
        <f>IF(MT$19-'様式３（療養者名簿）（⑤の場合）'!$BD93+1&lt;=15,IF(MT$19&gt;='様式３（療養者名簿）（⑤の場合）'!$BD93,IF(MT$19&lt;='様式３（療養者名簿）（⑤の場合）'!$BE93,1,0),0),0)</f>
        <v>0</v>
      </c>
      <c r="MU88" s="256">
        <f>IF(MU$19-'様式３（療養者名簿）（⑤の場合）'!$BD93+1&lt;=15,IF(MU$19&gt;='様式３（療養者名簿）（⑤の場合）'!$BD93,IF(MU$19&lt;='様式３（療養者名簿）（⑤の場合）'!$BE93,1,0),0),0)</f>
        <v>0</v>
      </c>
      <c r="MV88" s="256">
        <f>IF(MV$19-'様式３（療養者名簿）（⑤の場合）'!$BD93+1&lt;=15,IF(MV$19&gt;='様式３（療養者名簿）（⑤の場合）'!$BD93,IF(MV$19&lt;='様式３（療養者名簿）（⑤の場合）'!$BE93,1,0),0),0)</f>
        <v>0</v>
      </c>
      <c r="MW88" s="256">
        <f>IF(MW$19-'様式３（療養者名簿）（⑤の場合）'!$BD93+1&lt;=15,IF(MW$19&gt;='様式３（療養者名簿）（⑤の場合）'!$BD93,IF(MW$19&lt;='様式３（療養者名簿）（⑤の場合）'!$BE93,1,0),0),0)</f>
        <v>0</v>
      </c>
      <c r="MX88" s="256">
        <f>IF(MX$19-'様式３（療養者名簿）（⑤の場合）'!$BD93+1&lt;=15,IF(MX$19&gt;='様式３（療養者名簿）（⑤の場合）'!$BD93,IF(MX$19&lt;='様式３（療養者名簿）（⑤の場合）'!$BE93,1,0),0),0)</f>
        <v>0</v>
      </c>
      <c r="MY88" s="256">
        <f>IF(MY$19-'様式３（療養者名簿）（⑤の場合）'!$BD93+1&lt;=15,IF(MY$19&gt;='様式３（療養者名簿）（⑤の場合）'!$BD93,IF(MY$19&lt;='様式３（療養者名簿）（⑤の場合）'!$BE93,1,0),0),0)</f>
        <v>0</v>
      </c>
      <c r="MZ88" s="256">
        <f>IF(MZ$19-'様式３（療養者名簿）（⑤の場合）'!$BD93+1&lt;=15,IF(MZ$19&gt;='様式３（療養者名簿）（⑤の場合）'!$BD93,IF(MZ$19&lt;='様式３（療養者名簿）（⑤の場合）'!$BE93,1,0),0),0)</f>
        <v>0</v>
      </c>
      <c r="NA88" s="256">
        <f>IF(NA$19-'様式３（療養者名簿）（⑤の場合）'!$BD93+1&lt;=15,IF(NA$19&gt;='様式３（療養者名簿）（⑤の場合）'!$BD93,IF(NA$19&lt;='様式３（療養者名簿）（⑤の場合）'!$BE93,1,0),0),0)</f>
        <v>0</v>
      </c>
      <c r="NB88" s="256">
        <f>IF(NB$19-'様式３（療養者名簿）（⑤の場合）'!$BD93+1&lt;=15,IF(NB$19&gt;='様式３（療養者名簿）（⑤の場合）'!$BD93,IF(NB$19&lt;='様式３（療養者名簿）（⑤の場合）'!$BE93,1,0),0),0)</f>
        <v>0</v>
      </c>
      <c r="NC88" s="257">
        <f>IF(NC$19-'様式３（療養者名簿）（⑤の場合）'!$BD93+1&lt;=15,IF(NC$19&gt;='様式３（療養者名簿）（⑤の場合）'!$BD93,IF(NC$19&lt;='様式３（療養者名簿）（⑤の場合）'!$BE93,1,0),0),0)</f>
        <v>0</v>
      </c>
      <c r="ND88" s="257">
        <f>IF(ND$19-'様式３（療養者名簿）（⑤の場合）'!$BD93+1&lt;=15,IF(ND$19&gt;='様式３（療養者名簿）（⑤の場合）'!$BD93,IF(ND$19&lt;='様式３（療養者名簿）（⑤の場合）'!$BE93,1,0),0),0)</f>
        <v>0</v>
      </c>
      <c r="NE88" s="257">
        <f>IF(NE$19-'様式３（療養者名簿）（⑤の場合）'!$BD93+1&lt;=15,IF(NE$19&gt;='様式３（療養者名簿）（⑤の場合）'!$BD93,IF(NE$19&lt;='様式３（療養者名簿）（⑤の場合）'!$BE93,1,0),0),0)</f>
        <v>0</v>
      </c>
      <c r="NF88" s="257">
        <f>IF(NF$19-'様式３（療養者名簿）（⑤の場合）'!$BD93+1&lt;=15,IF(NF$19&gt;='様式３（療養者名簿）（⑤の場合）'!$BD93,IF(NF$19&lt;='様式３（療養者名簿）（⑤の場合）'!$BE93,1,0),0),0)</f>
        <v>0</v>
      </c>
      <c r="NG88" s="257">
        <f>IF(NG$19-'様式３（療養者名簿）（⑤の場合）'!$BD93+1&lt;=15,IF(NG$19&gt;='様式３（療養者名簿）（⑤の場合）'!$BD93,IF(NG$19&lt;='様式３（療養者名簿）（⑤の場合）'!$BE93,1,0),0),0)</f>
        <v>0</v>
      </c>
      <c r="NH88" s="257">
        <f>IF(NH$19-'様式３（療養者名簿）（⑤の場合）'!$BD93+1&lt;=15,IF(NH$19&gt;='様式３（療養者名簿）（⑤の場合）'!$BD93,IF(NH$19&lt;='様式３（療養者名簿）（⑤の場合）'!$BE93,1,0),0),0)</f>
        <v>0</v>
      </c>
      <c r="NI88" s="257">
        <f>IF(NI$19-'様式３（療養者名簿）（⑤の場合）'!$BD93+1&lt;=15,IF(NI$19&gt;='様式３（療養者名簿）（⑤の場合）'!$BD93,IF(NI$19&lt;='様式３（療養者名簿）（⑤の場合）'!$BE93,1,0),0),0)</f>
        <v>0</v>
      </c>
      <c r="NJ88" s="257">
        <f>IF(NJ$19-'様式３（療養者名簿）（⑤の場合）'!$BD93+1&lt;=15,IF(NJ$19&gt;='様式３（療養者名簿）（⑤の場合）'!$BD93,IF(NJ$19&lt;='様式３（療養者名簿）（⑤の場合）'!$BE93,1,0),0),0)</f>
        <v>0</v>
      </c>
      <c r="NK88" s="257">
        <f>IF(NK$19-'様式３（療養者名簿）（⑤の場合）'!$BD93+1&lt;=15,IF(NK$19&gt;='様式３（療養者名簿）（⑤の場合）'!$BD93,IF(NK$19&lt;='様式３（療養者名簿）（⑤の場合）'!$BE93,1,0),0),0)</f>
        <v>0</v>
      </c>
      <c r="NL88" s="257">
        <f>IF(NL$19-'様式３（療養者名簿）（⑤の場合）'!$BD93+1&lt;=15,IF(NL$19&gt;='様式３（療養者名簿）（⑤の場合）'!$BD93,IF(NL$19&lt;='様式３（療養者名簿）（⑤の場合）'!$BE93,1,0),0),0)</f>
        <v>0</v>
      </c>
      <c r="NM88" s="257">
        <f>IF(NM$19-'様式３（療養者名簿）（⑤の場合）'!$BD93+1&lt;=15,IF(NM$19&gt;='様式３（療養者名簿）（⑤の場合）'!$BD93,IF(NM$19&lt;='様式３（療養者名簿）（⑤の場合）'!$BE93,1,0),0),0)</f>
        <v>0</v>
      </c>
      <c r="NN88" s="257">
        <f>IF(NN$19-'様式３（療養者名簿）（⑤の場合）'!$BD93+1&lt;=15,IF(NN$19&gt;='様式３（療養者名簿）（⑤の場合）'!$BD93,IF(NN$19&lt;='様式３（療養者名簿）（⑤の場合）'!$BE93,1,0),0),0)</f>
        <v>0</v>
      </c>
      <c r="NO88" s="257">
        <f>IF(NO$19-'様式３（療養者名簿）（⑤の場合）'!$BD93+1&lt;=15,IF(NO$19&gt;='様式３（療養者名簿）（⑤の場合）'!$BD93,IF(NO$19&lt;='様式３（療養者名簿）（⑤の場合）'!$BE93,1,0),0),0)</f>
        <v>0</v>
      </c>
      <c r="NP88" s="257">
        <f>IF(NP$19-'様式３（療養者名簿）（⑤の場合）'!$BD93+1&lt;=15,IF(NP$19&gt;='様式３（療養者名簿）（⑤の場合）'!$BD93,IF(NP$19&lt;='様式３（療養者名簿）（⑤の場合）'!$BE93,1,0),0),0)</f>
        <v>0</v>
      </c>
      <c r="NQ88" s="257">
        <f>IF(NQ$19-'様式３（療養者名簿）（⑤の場合）'!$BD93+1&lt;=15,IF(NQ$19&gt;='様式３（療養者名簿）（⑤の場合）'!$BD93,IF(NQ$19&lt;='様式３（療養者名簿）（⑤の場合）'!$BE93,1,0),0),0)</f>
        <v>0</v>
      </c>
      <c r="NR88" s="257">
        <f>IF(NR$19-'様式３（療養者名簿）（⑤の場合）'!$BD93+1&lt;=15,IF(NR$19&gt;='様式３（療養者名簿）（⑤の場合）'!$BD93,IF(NR$19&lt;='様式３（療養者名簿）（⑤の場合）'!$BE93,1,0),0),0)</f>
        <v>0</v>
      </c>
      <c r="NS88" s="257">
        <f>IF(NS$19-'様式３（療養者名簿）（⑤の場合）'!$BD93+1&lt;=15,IF(NS$19&gt;='様式３（療養者名簿）（⑤の場合）'!$BD93,IF(NS$19&lt;='様式３（療養者名簿）（⑤の場合）'!$BE93,1,0),0),0)</f>
        <v>0</v>
      </c>
      <c r="NT88" s="257">
        <f>IF(NT$19-'様式３（療養者名簿）（⑤の場合）'!$BD93+1&lt;=15,IF(NT$19&gt;='様式３（療養者名簿）（⑤の場合）'!$BD93,IF(NT$19&lt;='様式３（療養者名簿）（⑤の場合）'!$BE93,1,0),0),0)</f>
        <v>0</v>
      </c>
      <c r="NU88" s="257">
        <f>IF(NU$19-'様式３（療養者名簿）（⑤の場合）'!$BD93+1&lt;=15,IF(NU$19&gt;='様式３（療養者名簿）（⑤の場合）'!$BD93,IF(NU$19&lt;='様式３（療養者名簿）（⑤の場合）'!$BE93,1,0),0),0)</f>
        <v>0</v>
      </c>
      <c r="NV88" s="257">
        <f>IF(NV$19-'様式３（療養者名簿）（⑤の場合）'!$BD93+1&lt;=15,IF(NV$19&gt;='様式３（療養者名簿）（⑤の場合）'!$BD93,IF(NV$19&lt;='様式３（療養者名簿）（⑤の場合）'!$BE93,1,0),0),0)</f>
        <v>0</v>
      </c>
      <c r="NW88" s="257">
        <f>IF(NW$19-'様式３（療養者名簿）（⑤の場合）'!$BD93+1&lt;=15,IF(NW$19&gt;='様式３（療養者名簿）（⑤の場合）'!$BD93,IF(NW$19&lt;='様式３（療養者名簿）（⑤の場合）'!$BE93,1,0),0),0)</f>
        <v>0</v>
      </c>
      <c r="NX88" s="257">
        <f>IF(NX$19-'様式３（療養者名簿）（⑤の場合）'!$BD93+1&lt;=15,IF(NX$19&gt;='様式３（療養者名簿）（⑤の場合）'!$BD93,IF(NX$19&lt;='様式３（療養者名簿）（⑤の場合）'!$BE93,1,0),0),0)</f>
        <v>0</v>
      </c>
      <c r="NY88" s="257">
        <f>IF(NY$19-'様式３（療養者名簿）（⑤の場合）'!$BD93+1&lt;=15,IF(NY$19&gt;='様式３（療養者名簿）（⑤の場合）'!$BD93,IF(NY$19&lt;='様式３（療養者名簿）（⑤の場合）'!$BE93,1,0),0),0)</f>
        <v>0</v>
      </c>
      <c r="NZ88" s="257">
        <f>IF(NZ$19-'様式３（療養者名簿）（⑤の場合）'!$BD93+1&lt;=15,IF(NZ$19&gt;='様式３（療養者名簿）（⑤の場合）'!$BD93,IF(NZ$19&lt;='様式３（療養者名簿）（⑤の場合）'!$BE93,1,0),0),0)</f>
        <v>0</v>
      </c>
      <c r="OA88" s="257">
        <f>IF(OA$19-'様式３（療養者名簿）（⑤の場合）'!$BD93+1&lt;=15,IF(OA$19&gt;='様式３（療養者名簿）（⑤の場合）'!$BD93,IF(OA$19&lt;='様式３（療養者名簿）（⑤の場合）'!$BE93,1,0),0),0)</f>
        <v>0</v>
      </c>
      <c r="OB88" s="257">
        <f>IF(OB$19-'様式３（療養者名簿）（⑤の場合）'!$BD93+1&lt;=15,IF(OB$19&gt;='様式３（療養者名簿）（⑤の場合）'!$BD93,IF(OB$19&lt;='様式３（療養者名簿）（⑤の場合）'!$BE93,1,0),0),0)</f>
        <v>0</v>
      </c>
      <c r="OC88" s="257">
        <f>IF(OC$19-'様式３（療養者名簿）（⑤の場合）'!$BD93+1&lt;=15,IF(OC$19&gt;='様式３（療養者名簿）（⑤の場合）'!$BD93,IF(OC$19&lt;='様式３（療養者名簿）（⑤の場合）'!$BE93,1,0),0),0)</f>
        <v>0</v>
      </c>
      <c r="OD88" s="257">
        <f>IF(OD$19-'様式３（療養者名簿）（⑤の場合）'!$BD93+1&lt;=15,IF(OD$19&gt;='様式３（療養者名簿）（⑤の場合）'!$BD93,IF(OD$19&lt;='様式３（療養者名簿）（⑤の場合）'!$BE93,1,0),0),0)</f>
        <v>0</v>
      </c>
      <c r="OE88" s="257">
        <f>IF(OE$19-'様式３（療養者名簿）（⑤の場合）'!$BD93+1&lt;=15,IF(OE$19&gt;='様式３（療養者名簿）（⑤の場合）'!$BD93,IF(OE$19&lt;='様式３（療養者名簿）（⑤の場合）'!$BE93,1,0),0),0)</f>
        <v>0</v>
      </c>
      <c r="OF88" s="257">
        <f>IF(OF$19-'様式３（療養者名簿）（⑤の場合）'!$BD93+1&lt;=15,IF(OF$19&gt;='様式３（療養者名簿）（⑤の場合）'!$BD93,IF(OF$19&lt;='様式３（療養者名簿）（⑤の場合）'!$BE93,1,0),0),0)</f>
        <v>0</v>
      </c>
      <c r="OG88" s="257">
        <f>IF(OG$19-'様式３（療養者名簿）（⑤の場合）'!$BD93+1&lt;=15,IF(OG$19&gt;='様式３（療養者名簿）（⑤の場合）'!$BD93,IF(OG$19&lt;='様式３（療養者名簿）（⑤の場合）'!$BE93,1,0),0),0)</f>
        <v>0</v>
      </c>
      <c r="OH88" s="257">
        <f>IF(OH$19-'様式３（療養者名簿）（⑤の場合）'!$BD93+1&lt;=15,IF(OH$19&gt;='様式３（療養者名簿）（⑤の場合）'!$BD93,IF(OH$19&lt;='様式３（療養者名簿）（⑤の場合）'!$BE93,1,0),0),0)</f>
        <v>0</v>
      </c>
      <c r="OI88" s="257">
        <f>IF(OI$19-'様式３（療養者名簿）（⑤の場合）'!$BD93+1&lt;=15,IF(OI$19&gt;='様式３（療養者名簿）（⑤の場合）'!$BD93,IF(OI$19&lt;='様式３（療養者名簿）（⑤の場合）'!$BE93,1,0),0),0)</f>
        <v>0</v>
      </c>
      <c r="OJ88" s="257">
        <f>IF(OJ$19-'様式３（療養者名簿）（⑤の場合）'!$BD93+1&lt;=15,IF(OJ$19&gt;='様式３（療養者名簿）（⑤の場合）'!$BD93,IF(OJ$19&lt;='様式３（療養者名簿）（⑤の場合）'!$BE93,1,0),0),0)</f>
        <v>0</v>
      </c>
      <c r="OK88" s="257">
        <f>IF(OK$19-'様式３（療養者名簿）（⑤の場合）'!$BD93+1&lt;=15,IF(OK$19&gt;='様式３（療養者名簿）（⑤の場合）'!$BD93,IF(OK$19&lt;='様式３（療養者名簿）（⑤の場合）'!$BE93,1,0),0),0)</f>
        <v>0</v>
      </c>
      <c r="OL88" s="257">
        <f>IF(OL$19-'様式３（療養者名簿）（⑤の場合）'!$BD93+1&lt;=15,IF(OL$19&gt;='様式３（療養者名簿）（⑤の場合）'!$BD93,IF(OL$19&lt;='様式３（療養者名簿）（⑤の場合）'!$BE93,1,0),0),0)</f>
        <v>0</v>
      </c>
      <c r="OM88" s="257">
        <f>IF(OM$19-'様式３（療養者名簿）（⑤の場合）'!$BD93+1&lt;=15,IF(OM$19&gt;='様式３（療養者名簿）（⑤の場合）'!$BD93,IF(OM$19&lt;='様式３（療養者名簿）（⑤の場合）'!$BE93,1,0),0),0)</f>
        <v>0</v>
      </c>
      <c r="ON88" s="257">
        <f>IF(ON$19-'様式３（療養者名簿）（⑤の場合）'!$BD93+1&lt;=15,IF(ON$19&gt;='様式３（療養者名簿）（⑤の場合）'!$BD93,IF(ON$19&lt;='様式３（療養者名簿）（⑤の場合）'!$BE93,1,0),0),0)</f>
        <v>0</v>
      </c>
      <c r="OO88" s="257">
        <f>IF(OO$19-'様式３（療養者名簿）（⑤の場合）'!$BD93+1&lt;=15,IF(OO$19&gt;='様式３（療養者名簿）（⑤の場合）'!$BD93,IF(OO$19&lt;='様式３（療養者名簿）（⑤の場合）'!$BE93,1,0),0),0)</f>
        <v>0</v>
      </c>
      <c r="OP88" s="257">
        <f>IF(OP$19-'様式３（療養者名簿）（⑤の場合）'!$BD93+1&lt;=15,IF(OP$19&gt;='様式３（療養者名簿）（⑤の場合）'!$BD93,IF(OP$19&lt;='様式３（療養者名簿）（⑤の場合）'!$BE93,1,0),0),0)</f>
        <v>0</v>
      </c>
      <c r="OQ88" s="257">
        <f>IF(OQ$19-'様式３（療養者名簿）（⑤の場合）'!$BD93+1&lt;=15,IF(OQ$19&gt;='様式３（療養者名簿）（⑤の場合）'!$BD93,IF(OQ$19&lt;='様式３（療養者名簿）（⑤の場合）'!$BE93,1,0),0),0)</f>
        <v>0</v>
      </c>
      <c r="OR88" s="257">
        <f>IF(OR$19-'様式３（療養者名簿）（⑤の場合）'!$BD93+1&lt;=15,IF(OR$19&gt;='様式３（療養者名簿）（⑤の場合）'!$BD93,IF(OR$19&lt;='様式３（療養者名簿）（⑤の場合）'!$BE93,1,0),0),0)</f>
        <v>0</v>
      </c>
      <c r="OS88" s="257">
        <f>IF(OS$19-'様式３（療養者名簿）（⑤の場合）'!$BD93+1&lt;=15,IF(OS$19&gt;='様式３（療養者名簿）（⑤の場合）'!$BD93,IF(OS$19&lt;='様式３（療養者名簿）（⑤の場合）'!$BE93,1,0),0),0)</f>
        <v>0</v>
      </c>
      <c r="OT88" s="257">
        <f>IF(OT$19-'様式３（療養者名簿）（⑤の場合）'!$BD93+1&lt;=15,IF(OT$19&gt;='様式３（療養者名簿）（⑤の場合）'!$BD93,IF(OT$19&lt;='様式３（療養者名簿）（⑤の場合）'!$BE93,1,0),0),0)</f>
        <v>0</v>
      </c>
      <c r="OU88" s="257">
        <f>IF(OU$19-'様式３（療養者名簿）（⑤の場合）'!$BD93+1&lt;=15,IF(OU$19&gt;='様式３（療養者名簿）（⑤の場合）'!$BD93,IF(OU$19&lt;='様式３（療養者名簿）（⑤の場合）'!$BE93,1,0),0),0)</f>
        <v>0</v>
      </c>
      <c r="OV88" s="257">
        <f>IF(OV$19-'様式３（療養者名簿）（⑤の場合）'!$BD93+1&lt;=15,IF(OV$19&gt;='様式３（療養者名簿）（⑤の場合）'!$BD93,IF(OV$19&lt;='様式３（療養者名簿）（⑤の場合）'!$BE93,1,0),0),0)</f>
        <v>0</v>
      </c>
      <c r="OW88" s="257">
        <f>IF(OW$19-'様式３（療養者名簿）（⑤の場合）'!$BD93+1&lt;=15,IF(OW$19&gt;='様式３（療養者名簿）（⑤の場合）'!$BD93,IF(OW$19&lt;='様式３（療養者名簿）（⑤の場合）'!$BE93,1,0),0),0)</f>
        <v>0</v>
      </c>
      <c r="OX88" s="257">
        <f>IF(OX$19-'様式３（療養者名簿）（⑤の場合）'!$BD93+1&lt;=15,IF(OX$19&gt;='様式３（療養者名簿）（⑤の場合）'!$BD93,IF(OX$19&lt;='様式３（療養者名簿）（⑤の場合）'!$BE93,1,0),0),0)</f>
        <v>0</v>
      </c>
      <c r="OY88" s="257">
        <f>IF(OY$19-'様式３（療養者名簿）（⑤の場合）'!$BD93+1&lt;=15,IF(OY$19&gt;='様式３（療養者名簿）（⑤の場合）'!$BD93,IF(OY$19&lt;='様式３（療養者名簿）（⑤の場合）'!$BE93,1,0),0),0)</f>
        <v>0</v>
      </c>
      <c r="OZ88" s="257">
        <f>IF(OZ$19-'様式３（療養者名簿）（⑤の場合）'!$BD93+1&lt;=15,IF(OZ$19&gt;='様式３（療養者名簿）（⑤の場合）'!$BD93,IF(OZ$19&lt;='様式３（療養者名簿）（⑤の場合）'!$BE93,1,0),0),0)</f>
        <v>0</v>
      </c>
      <c r="PA88" s="257">
        <f>IF(PA$19-'様式３（療養者名簿）（⑤の場合）'!$BD93+1&lt;=15,IF(PA$19&gt;='様式３（療養者名簿）（⑤の場合）'!$BD93,IF(PA$19&lt;='様式３（療養者名簿）（⑤の場合）'!$BE93,1,0),0),0)</f>
        <v>0</v>
      </c>
      <c r="PB88" s="257">
        <f>IF(PB$19-'様式３（療養者名簿）（⑤の場合）'!$BD93+1&lt;=15,IF(PB$19&gt;='様式３（療養者名簿）（⑤の場合）'!$BD93,IF(PB$19&lt;='様式３（療養者名簿）（⑤の場合）'!$BE93,1,0),0),0)</f>
        <v>0</v>
      </c>
      <c r="PC88" s="257">
        <f>IF(PC$19-'様式３（療養者名簿）（⑤の場合）'!$BD93+1&lt;=15,IF(PC$19&gt;='様式３（療養者名簿）（⑤の場合）'!$BD93,IF(PC$19&lt;='様式３（療養者名簿）（⑤の場合）'!$BE93,1,0),0),0)</f>
        <v>0</v>
      </c>
      <c r="PD88" s="257">
        <f>IF(PD$19-'様式３（療養者名簿）（⑤の場合）'!$BD93+1&lt;=15,IF(PD$19&gt;='様式３（療養者名簿）（⑤の場合）'!$BD93,IF(PD$19&lt;='様式３（療養者名簿）（⑤の場合）'!$BE93,1,0),0),0)</f>
        <v>0</v>
      </c>
      <c r="PE88" s="257">
        <f>IF(PE$19-'様式３（療養者名簿）（⑤の場合）'!$BD93+1&lt;=15,IF(PE$19&gt;='様式３（療養者名簿）（⑤の場合）'!$BD93,IF(PE$19&lt;='様式３（療養者名簿）（⑤の場合）'!$BE93,1,0),0),0)</f>
        <v>0</v>
      </c>
      <c r="PF88" s="257">
        <f>IF(PF$19-'様式３（療養者名簿）（⑤の場合）'!$BD93+1&lt;=15,IF(PF$19&gt;='様式３（療養者名簿）（⑤の場合）'!$BD93,IF(PF$19&lt;='様式３（療養者名簿）（⑤の場合）'!$BE93,1,0),0),0)</f>
        <v>0</v>
      </c>
      <c r="PG88" s="257">
        <f>IF(PG$19-'様式３（療養者名簿）（⑤の場合）'!$BD93+1&lt;=15,IF(PG$19&gt;='様式３（療養者名簿）（⑤の場合）'!$BD93,IF(PG$19&lt;='様式３（療養者名簿）（⑤の場合）'!$BE93,1,0),0),0)</f>
        <v>0</v>
      </c>
      <c r="PH88" s="257">
        <f>IF(PH$19-'様式３（療養者名簿）（⑤の場合）'!$BD93+1&lt;=15,IF(PH$19&gt;='様式３（療養者名簿）（⑤の場合）'!$BD93,IF(PH$19&lt;='様式３（療養者名簿）（⑤の場合）'!$BE93,1,0),0),0)</f>
        <v>0</v>
      </c>
      <c r="PI88" s="257">
        <f>IF(PI$19-'様式３（療養者名簿）（⑤の場合）'!$BD93+1&lt;=15,IF(PI$19&gt;='様式３（療養者名簿）（⑤の場合）'!$BD93,IF(PI$19&lt;='様式３（療養者名簿）（⑤の場合）'!$BE93,1,0),0),0)</f>
        <v>0</v>
      </c>
      <c r="PJ88" s="257">
        <f>IF(PJ$19-'様式３（療養者名簿）（⑤の場合）'!$BD93+1&lt;=15,IF(PJ$19&gt;='様式３（療養者名簿）（⑤の場合）'!$BD93,IF(PJ$19&lt;='様式３（療養者名簿）（⑤の場合）'!$BE93,1,0),0),0)</f>
        <v>0</v>
      </c>
      <c r="PK88" s="257">
        <f>IF(PK$19-'様式３（療養者名簿）（⑤の場合）'!$BD93+1&lt;=15,IF(PK$19&gt;='様式３（療養者名簿）（⑤の場合）'!$BD93,IF(PK$19&lt;='様式３（療養者名簿）（⑤の場合）'!$BE93,1,0),0),0)</f>
        <v>0</v>
      </c>
      <c r="PL88" s="257">
        <f>IF(PL$19-'様式３（療養者名簿）（⑤の場合）'!$BD93+1&lt;=15,IF(PL$19&gt;='様式３（療養者名簿）（⑤の場合）'!$BD93,IF(PL$19&lt;='様式３（療養者名簿）（⑤の場合）'!$BE93,1,0),0),0)</f>
        <v>0</v>
      </c>
      <c r="PM88" s="257">
        <f>IF(PM$19-'様式３（療養者名簿）（⑤の場合）'!$BD93+1&lt;=15,IF(PM$19&gt;='様式３（療養者名簿）（⑤の場合）'!$BD93,IF(PM$19&lt;='様式３（療養者名簿）（⑤の場合）'!$BE93,1,0),0),0)</f>
        <v>0</v>
      </c>
      <c r="PN88" s="257">
        <f>IF(PN$19-'様式３（療養者名簿）（⑤の場合）'!$BD93+1&lt;=15,IF(PN$19&gt;='様式３（療養者名簿）（⑤の場合）'!$BD93,IF(PN$19&lt;='様式３（療養者名簿）（⑤の場合）'!$BE93,1,0),0),0)</f>
        <v>0</v>
      </c>
      <c r="PO88" s="257">
        <f>IF(PO$19-'様式３（療養者名簿）（⑤の場合）'!$BD93+1&lt;=15,IF(PO$19&gt;='様式３（療養者名簿）（⑤の場合）'!$BD93,IF(PO$19&lt;='様式３（療養者名簿）（⑤の場合）'!$BE93,1,0),0),0)</f>
        <v>0</v>
      </c>
      <c r="PP88" s="257">
        <f>IF(PP$19-'様式３（療養者名簿）（⑤の場合）'!$BD93+1&lt;=15,IF(PP$19&gt;='様式３（療養者名簿）（⑤の場合）'!$BD93,IF(PP$19&lt;='様式３（療養者名簿）（⑤の場合）'!$BE93,1,0),0),0)</f>
        <v>0</v>
      </c>
      <c r="PQ88" s="257">
        <f>IF(PQ$19-'様式３（療養者名簿）（⑤の場合）'!$BD93+1&lt;=15,IF(PQ$19&gt;='様式３（療養者名簿）（⑤の場合）'!$BD93,IF(PQ$19&lt;='様式３（療養者名簿）（⑤の場合）'!$BE93,1,0),0),0)</f>
        <v>0</v>
      </c>
      <c r="PR88" s="257">
        <f>IF(PR$19-'様式３（療養者名簿）（⑤の場合）'!$BD93+1&lt;=15,IF(PR$19&gt;='様式３（療養者名簿）（⑤の場合）'!$BD93,IF(PR$19&lt;='様式３（療養者名簿）（⑤の場合）'!$BE93,1,0),0),0)</f>
        <v>0</v>
      </c>
      <c r="PS88" s="257">
        <f>IF(PS$19-'様式３（療養者名簿）（⑤の場合）'!$BD93+1&lt;=15,IF(PS$19&gt;='様式３（療養者名簿）（⑤の場合）'!$BD93,IF(PS$19&lt;='様式３（療養者名簿）（⑤の場合）'!$BE93,1,0),0),0)</f>
        <v>0</v>
      </c>
      <c r="PT88" s="257">
        <f>IF(PT$19-'様式３（療養者名簿）（⑤の場合）'!$BD93+1&lt;=15,IF(PT$19&gt;='様式３（療養者名簿）（⑤の場合）'!$BD93,IF(PT$19&lt;='様式３（療養者名簿）（⑤の場合）'!$BE93,1,0),0),0)</f>
        <v>0</v>
      </c>
      <c r="PU88" s="257">
        <f>IF(PU$19-'様式３（療養者名簿）（⑤の場合）'!$BD93+1&lt;=15,IF(PU$19&gt;='様式３（療養者名簿）（⑤の場合）'!$BD93,IF(PU$19&lt;='様式３（療養者名簿）（⑤の場合）'!$BE93,1,0),0),0)</f>
        <v>0</v>
      </c>
      <c r="PV88" s="257">
        <f>IF(PV$19-'様式３（療養者名簿）（⑤の場合）'!$BD93+1&lt;=15,IF(PV$19&gt;='様式３（療養者名簿）（⑤の場合）'!$BD93,IF(PV$19&lt;='様式３（療養者名簿）（⑤の場合）'!$BE93,1,0),0),0)</f>
        <v>0</v>
      </c>
      <c r="PW88" s="257">
        <f>IF(PW$19-'様式３（療養者名簿）（⑤の場合）'!$BD93+1&lt;=15,IF(PW$19&gt;='様式３（療養者名簿）（⑤の場合）'!$BD93,IF(PW$19&lt;='様式３（療養者名簿）（⑤の場合）'!$BE93,1,0),0),0)</f>
        <v>0</v>
      </c>
      <c r="PX88" s="257">
        <f>IF(PX$19-'様式３（療養者名簿）（⑤の場合）'!$BD93+1&lt;=15,IF(PX$19&gt;='様式３（療養者名簿）（⑤の場合）'!$BD93,IF(PX$19&lt;='様式３（療養者名簿）（⑤の場合）'!$BE93,1,0),0),0)</f>
        <v>0</v>
      </c>
      <c r="PY88" s="257">
        <f>IF(PY$19-'様式３（療養者名簿）（⑤の場合）'!$BD93+1&lt;=15,IF(PY$19&gt;='様式３（療養者名簿）（⑤の場合）'!$BD93,IF(PY$19&lt;='様式３（療養者名簿）（⑤の場合）'!$BE93,1,0),0),0)</f>
        <v>0</v>
      </c>
      <c r="PZ88" s="257">
        <f>IF(PZ$19-'様式３（療養者名簿）（⑤の場合）'!$BD93+1&lt;=15,IF(PZ$19&gt;='様式３（療養者名簿）（⑤の場合）'!$BD93,IF(PZ$19&lt;='様式３（療養者名簿）（⑤の場合）'!$BE93,1,0),0),0)</f>
        <v>0</v>
      </c>
      <c r="QA88" s="257">
        <f>IF(QA$19-'様式３（療養者名簿）（⑤の場合）'!$BD93+1&lt;=15,IF(QA$19&gt;='様式３（療養者名簿）（⑤の場合）'!$BD93,IF(QA$19&lt;='様式３（療養者名簿）（⑤の場合）'!$BE93,1,0),0),0)</f>
        <v>0</v>
      </c>
      <c r="QB88" s="257">
        <f>IF(QB$19-'様式３（療養者名簿）（⑤の場合）'!$BD93+1&lt;=15,IF(QB$19&gt;='様式３（療養者名簿）（⑤の場合）'!$BD93,IF(QB$19&lt;='様式３（療養者名簿）（⑤の場合）'!$BE93,1,0),0),0)</f>
        <v>0</v>
      </c>
      <c r="QC88" s="257">
        <f>IF(QC$19-'様式３（療養者名簿）（⑤の場合）'!$BD93+1&lt;=15,IF(QC$19&gt;='様式３（療養者名簿）（⑤の場合）'!$BD93,IF(QC$19&lt;='様式３（療養者名簿）（⑤の場合）'!$BE93,1,0),0),0)</f>
        <v>0</v>
      </c>
      <c r="QD88" s="257">
        <f>IF(QD$19-'様式３（療養者名簿）（⑤の場合）'!$BD93+1&lt;=15,IF(QD$19&gt;='様式３（療養者名簿）（⑤の場合）'!$BD93,IF(QD$19&lt;='様式３（療養者名簿）（⑤の場合）'!$BE93,1,0),0),0)</f>
        <v>0</v>
      </c>
      <c r="QE88" s="257">
        <f>IF(QE$19-'様式３（療養者名簿）（⑤の場合）'!$BD93+1&lt;=15,IF(QE$19&gt;='様式３（療養者名簿）（⑤の場合）'!$BD93,IF(QE$19&lt;='様式３（療養者名簿）（⑤の場合）'!$BE93,1,0),0),0)</f>
        <v>0</v>
      </c>
      <c r="QF88" s="257">
        <f>IF(QF$19-'様式３（療養者名簿）（⑤の場合）'!$BD93+1&lt;=15,IF(QF$19&gt;='様式３（療養者名簿）（⑤の場合）'!$BD93,IF(QF$19&lt;='様式３（療養者名簿）（⑤の場合）'!$BE93,1,0),0),0)</f>
        <v>0</v>
      </c>
      <c r="QG88" s="257">
        <f>IF(QG$19-'様式３（療養者名簿）（⑤の場合）'!$BD93+1&lt;=15,IF(QG$19&gt;='様式３（療養者名簿）（⑤の場合）'!$BD93,IF(QG$19&lt;='様式３（療養者名簿）（⑤の場合）'!$BE93,1,0),0),0)</f>
        <v>0</v>
      </c>
      <c r="QH88" s="257">
        <f>IF(QH$19-'様式３（療養者名簿）（⑤の場合）'!$BD93+1&lt;=15,IF(QH$19&gt;='様式３（療養者名簿）（⑤の場合）'!$BD93,IF(QH$19&lt;='様式３（療養者名簿）（⑤の場合）'!$BE93,1,0),0),0)</f>
        <v>0</v>
      </c>
      <c r="QI88" s="257">
        <f>IF(QI$19-'様式３（療養者名簿）（⑤の場合）'!$BD93+1&lt;=15,IF(QI$19&gt;='様式３（療養者名簿）（⑤の場合）'!$BD93,IF(QI$19&lt;='様式３（療養者名簿）（⑤の場合）'!$BE93,1,0),0),0)</f>
        <v>0</v>
      </c>
      <c r="QJ88" s="257">
        <f>IF(QJ$19-'様式３（療養者名簿）（⑤の場合）'!$BD93+1&lt;=15,IF(QJ$19&gt;='様式３（療養者名簿）（⑤の場合）'!$BD93,IF(QJ$19&lt;='様式３（療養者名簿）（⑤の場合）'!$BE93,1,0),0),0)</f>
        <v>0</v>
      </c>
      <c r="QK88" s="257">
        <f>IF(QK$19-'様式３（療養者名簿）（⑤の場合）'!$BD93+1&lt;=15,IF(QK$19&gt;='様式３（療養者名簿）（⑤の場合）'!$BD93,IF(QK$19&lt;='様式３（療養者名簿）（⑤の場合）'!$BE93,1,0),0),0)</f>
        <v>0</v>
      </c>
      <c r="QL88" s="257">
        <f>IF(QL$19-'様式３（療養者名簿）（⑤の場合）'!$BD93+1&lt;=15,IF(QL$19&gt;='様式３（療養者名簿）（⑤の場合）'!$BD93,IF(QL$19&lt;='様式３（療養者名簿）（⑤の場合）'!$BE93,1,0),0),0)</f>
        <v>0</v>
      </c>
      <c r="QM88" s="257">
        <f>IF(QM$19-'様式３（療養者名簿）（⑤の場合）'!$BD93+1&lt;=15,IF(QM$19&gt;='様式３（療養者名簿）（⑤の場合）'!$BD93,IF(QM$19&lt;='様式３（療養者名簿）（⑤の場合）'!$BE93,1,0),0),0)</f>
        <v>0</v>
      </c>
      <c r="QN88" s="257">
        <f>IF(QN$19-'様式３（療養者名簿）（⑤の場合）'!$BD93+1&lt;=15,IF(QN$19&gt;='様式３（療養者名簿）（⑤の場合）'!$BD93,IF(QN$19&lt;='様式３（療養者名簿）（⑤の場合）'!$BE93,1,0),0),0)</f>
        <v>0</v>
      </c>
      <c r="QO88" s="257">
        <f>IF(QO$19-'様式３（療養者名簿）（⑤の場合）'!$BD93+1&lt;=15,IF(QO$19&gt;='様式３（療養者名簿）（⑤の場合）'!$BD93,IF(QO$19&lt;='様式３（療養者名簿）（⑤の場合）'!$BE93,1,0),0),0)</f>
        <v>0</v>
      </c>
      <c r="QP88" s="257">
        <f>IF(QP$19-'様式３（療養者名簿）（⑤の場合）'!$BD93+1&lt;=15,IF(QP$19&gt;='様式３（療養者名簿）（⑤の場合）'!$BD93,IF(QP$19&lt;='様式３（療養者名簿）（⑤の場合）'!$BE93,1,0),0),0)</f>
        <v>0</v>
      </c>
      <c r="QQ88" s="257">
        <f>IF(QQ$19-'様式３（療養者名簿）（⑤の場合）'!$BD93+1&lt;=15,IF(QQ$19&gt;='様式３（療養者名簿）（⑤の場合）'!$BD93,IF(QQ$19&lt;='様式３（療養者名簿）（⑤の場合）'!$BE93,1,0),0),0)</f>
        <v>0</v>
      </c>
      <c r="QR88" s="257">
        <f>IF(QR$19-'様式３（療養者名簿）（⑤の場合）'!$BD93+1&lt;=15,IF(QR$19&gt;='様式３（療養者名簿）（⑤の場合）'!$BD93,IF(QR$19&lt;='様式３（療養者名簿）（⑤の場合）'!$BE93,1,0),0),0)</f>
        <v>0</v>
      </c>
      <c r="QS88" s="257">
        <f>IF(QS$19-'様式３（療養者名簿）（⑤の場合）'!$BD93+1&lt;=15,IF(QS$19&gt;='様式３（療養者名簿）（⑤の場合）'!$BD93,IF(QS$19&lt;='様式３（療養者名簿）（⑤の場合）'!$BE93,1,0),0),0)</f>
        <v>0</v>
      </c>
      <c r="QT88" s="257">
        <f>IF(QT$19-'様式３（療養者名簿）（⑤の場合）'!$BD93+1&lt;=15,IF(QT$19&gt;='様式３（療養者名簿）（⑤の場合）'!$BD93,IF(QT$19&lt;='様式３（療養者名簿）（⑤の場合）'!$BE93,1,0),0),0)</f>
        <v>0</v>
      </c>
      <c r="QU88" s="257">
        <f>IF(QU$19-'様式３（療養者名簿）（⑤の場合）'!$BD93+1&lt;=15,IF(QU$19&gt;='様式３（療養者名簿）（⑤の場合）'!$BD93,IF(QU$19&lt;='様式３（療養者名簿）（⑤の場合）'!$BE93,1,0),0),0)</f>
        <v>0</v>
      </c>
      <c r="QV88" s="257">
        <f>IF(QV$19-'様式３（療養者名簿）（⑤の場合）'!$BD93+1&lt;=15,IF(QV$19&gt;='様式３（療養者名簿）（⑤の場合）'!$BD93,IF(QV$19&lt;='様式３（療養者名簿）（⑤の場合）'!$BE93,1,0),0),0)</f>
        <v>0</v>
      </c>
      <c r="QW88" s="257">
        <f>IF(QW$19-'様式３（療養者名簿）（⑤の場合）'!$BD93+1&lt;=15,IF(QW$19&gt;='様式３（療養者名簿）（⑤の場合）'!$BD93,IF(QW$19&lt;='様式３（療養者名簿）（⑤の場合）'!$BE93,1,0),0),0)</f>
        <v>0</v>
      </c>
      <c r="QX88" s="257">
        <f>IF(QX$19-'様式３（療養者名簿）（⑤の場合）'!$BD93+1&lt;=15,IF(QX$19&gt;='様式３（療養者名簿）（⑤の場合）'!$BD93,IF(QX$19&lt;='様式３（療養者名簿）（⑤の場合）'!$BE93,1,0),0),0)</f>
        <v>0</v>
      </c>
      <c r="QY88" s="257">
        <f>IF(QY$19-'様式３（療養者名簿）（⑤の場合）'!$BD93+1&lt;=15,IF(QY$19&gt;='様式３（療養者名簿）（⑤の場合）'!$BD93,IF(QY$19&lt;='様式３（療養者名簿）（⑤の場合）'!$BE93,1,0),0),0)</f>
        <v>0</v>
      </c>
      <c r="QZ88" s="257">
        <f>IF(QZ$19-'様式３（療養者名簿）（⑤の場合）'!$BD93+1&lt;=15,IF(QZ$19&gt;='様式３（療養者名簿）（⑤の場合）'!$BD93,IF(QZ$19&lt;='様式３（療養者名簿）（⑤の場合）'!$BE93,1,0),0),0)</f>
        <v>0</v>
      </c>
      <c r="RA88" s="257">
        <f>IF(RA$19-'様式３（療養者名簿）（⑤の場合）'!$BD93+1&lt;=15,IF(RA$19&gt;='様式３（療養者名簿）（⑤の場合）'!$BD93,IF(RA$19&lt;='様式３（療養者名簿）（⑤の場合）'!$BE93,1,0),0),0)</f>
        <v>0</v>
      </c>
      <c r="RB88" s="257">
        <f>IF(RB$19-'様式３（療養者名簿）（⑤の場合）'!$BD93+1&lt;=15,IF(RB$19&gt;='様式３（療養者名簿）（⑤の場合）'!$BD93,IF(RB$19&lt;='様式３（療養者名簿）（⑤の場合）'!$BE93,1,0),0),0)</f>
        <v>0</v>
      </c>
      <c r="RC88" s="257">
        <f>IF(RC$19-'様式３（療養者名簿）（⑤の場合）'!$BD93+1&lt;=15,IF(RC$19&gt;='様式３（療養者名簿）（⑤の場合）'!$BD93,IF(RC$19&lt;='様式３（療養者名簿）（⑤の場合）'!$BE93,1,0),0),0)</f>
        <v>0</v>
      </c>
      <c r="RD88" s="257">
        <f>IF(RD$19-'様式３（療養者名簿）（⑤の場合）'!$BD93+1&lt;=15,IF(RD$19&gt;='様式３（療養者名簿）（⑤の場合）'!$BD93,IF(RD$19&lt;='様式３（療養者名簿）（⑤の場合）'!$BE93,1,0),0),0)</f>
        <v>0</v>
      </c>
      <c r="RE88" s="257">
        <f>IF(RE$19-'様式３（療養者名簿）（⑤の場合）'!$BD93+1&lt;=15,IF(RE$19&gt;='様式３（療養者名簿）（⑤の場合）'!$BD93,IF(RE$19&lt;='様式３（療養者名簿）（⑤の場合）'!$BE93,1,0),0),0)</f>
        <v>0</v>
      </c>
      <c r="RF88" s="257">
        <f>IF(RF$19-'様式３（療養者名簿）（⑤の場合）'!$BD93+1&lt;=15,IF(RF$19&gt;='様式３（療養者名簿）（⑤の場合）'!$BD93,IF(RF$19&lt;='様式３（療養者名簿）（⑤の場合）'!$BE93,1,0),0),0)</f>
        <v>0</v>
      </c>
      <c r="RG88" s="257">
        <f>IF(RG$19-'様式３（療養者名簿）（⑤の場合）'!$BD93+1&lt;=15,IF(RG$19&gt;='様式３（療養者名簿）（⑤の場合）'!$BD93,IF(RG$19&lt;='様式３（療養者名簿）（⑤の場合）'!$BE93,1,0),0),0)</f>
        <v>0</v>
      </c>
      <c r="RH88" s="257">
        <f>IF(RH$19-'様式３（療養者名簿）（⑤の場合）'!$BD93+1&lt;=15,IF(RH$19&gt;='様式３（療養者名簿）（⑤の場合）'!$BD93,IF(RH$19&lt;='様式３（療養者名簿）（⑤の場合）'!$BE93,1,0),0),0)</f>
        <v>0</v>
      </c>
      <c r="RI88" s="257">
        <f>IF(RI$19-'様式３（療養者名簿）（⑤の場合）'!$BD93+1&lt;=15,IF(RI$19&gt;='様式３（療養者名簿）（⑤の場合）'!$BD93,IF(RI$19&lt;='様式３（療養者名簿）（⑤の場合）'!$BE93,1,0),0),0)</f>
        <v>0</v>
      </c>
      <c r="RJ88" s="257">
        <f>IF(RJ$19-'様式３（療養者名簿）（⑤の場合）'!$BD93+1&lt;=15,IF(RJ$19&gt;='様式３（療養者名簿）（⑤の場合）'!$BD93,IF(RJ$19&lt;='様式３（療養者名簿）（⑤の場合）'!$BE93,1,0),0),0)</f>
        <v>0</v>
      </c>
      <c r="RK88" s="257">
        <f>IF(RK$19-'様式３（療養者名簿）（⑤の場合）'!$BD93+1&lt;=15,IF(RK$19&gt;='様式３（療養者名簿）（⑤の場合）'!$BD93,IF(RK$19&lt;='様式３（療養者名簿）（⑤の場合）'!$BE93,1,0),0),0)</f>
        <v>0</v>
      </c>
      <c r="RL88" s="257">
        <f>IF(RL$19-'様式３（療養者名簿）（⑤の場合）'!$BD93+1&lt;=15,IF(RL$19&gt;='様式３（療養者名簿）（⑤の場合）'!$BD93,IF(RL$19&lt;='様式３（療養者名簿）（⑤の場合）'!$BE93,1,0),0),0)</f>
        <v>0</v>
      </c>
      <c r="RM88" s="257">
        <f>IF(RM$19-'様式３（療養者名簿）（⑤の場合）'!$BD93+1&lt;=15,IF(RM$19&gt;='様式３（療養者名簿）（⑤の場合）'!$BD93,IF(RM$19&lt;='様式３（療養者名簿）（⑤の場合）'!$BE93,1,0),0),0)</f>
        <v>0</v>
      </c>
      <c r="RN88" s="257">
        <f>IF(RN$19-'様式３（療養者名簿）（⑤の場合）'!$BD93+1&lt;=15,IF(RN$19&gt;='様式３（療養者名簿）（⑤の場合）'!$BD93,IF(RN$19&lt;='様式３（療養者名簿）（⑤の場合）'!$BE93,1,0),0),0)</f>
        <v>0</v>
      </c>
      <c r="RO88" s="257">
        <f>IF(RO$19-'様式３（療養者名簿）（⑤の場合）'!$BD93+1&lt;=15,IF(RO$19&gt;='様式３（療養者名簿）（⑤の場合）'!$BD93,IF(RO$19&lt;='様式３（療養者名簿）（⑤の場合）'!$BE93,1,0),0),0)</f>
        <v>0</v>
      </c>
      <c r="RP88" s="257">
        <f>IF(RP$19-'様式３（療養者名簿）（⑤の場合）'!$BD93+1&lt;=15,IF(RP$19&gt;='様式３（療養者名簿）（⑤の場合）'!$BD93,IF(RP$19&lt;='様式３（療養者名簿）（⑤の場合）'!$BE93,1,0),0),0)</f>
        <v>0</v>
      </c>
      <c r="RQ88" s="257">
        <f>IF(RQ$19-'様式３（療養者名簿）（⑤の場合）'!$BD93+1&lt;=15,IF(RQ$19&gt;='様式３（療養者名簿）（⑤の場合）'!$BD93,IF(RQ$19&lt;='様式３（療養者名簿）（⑤の場合）'!$BE93,1,0),0),0)</f>
        <v>0</v>
      </c>
      <c r="RR88" s="257">
        <f>IF(RR$19-'様式３（療養者名簿）（⑤の場合）'!$BD93+1&lt;=15,IF(RR$19&gt;='様式３（療養者名簿）（⑤の場合）'!$BD93,IF(RR$19&lt;='様式３（療養者名簿）（⑤の場合）'!$BE93,1,0),0),0)</f>
        <v>0</v>
      </c>
      <c r="RS88" s="257">
        <f>IF(RS$19-'様式３（療養者名簿）（⑤の場合）'!$BD93+1&lt;=15,IF(RS$19&gt;='様式３（療養者名簿）（⑤の場合）'!$BD93,IF(RS$19&lt;='様式３（療養者名簿）（⑤の場合）'!$BE93,1,0),0),0)</f>
        <v>0</v>
      </c>
      <c r="RT88" s="257">
        <f>IF(RT$19-'様式３（療養者名簿）（⑤の場合）'!$BD93+1&lt;=15,IF(RT$19&gt;='様式３（療養者名簿）（⑤の場合）'!$BD93,IF(RT$19&lt;='様式３（療養者名簿）（⑤の場合）'!$BE93,1,0),0),0)</f>
        <v>0</v>
      </c>
      <c r="RU88" s="257">
        <f>IF(RU$19-'様式３（療養者名簿）（⑤の場合）'!$BD93+1&lt;=15,IF(RU$19&gt;='様式３（療養者名簿）（⑤の場合）'!$BD93,IF(RU$19&lt;='様式３（療養者名簿）（⑤の場合）'!$BE93,1,0),0),0)</f>
        <v>0</v>
      </c>
      <c r="RV88" s="257">
        <f>IF(RV$19-'様式３（療養者名簿）（⑤の場合）'!$BD93+1&lt;=15,IF(RV$19&gt;='様式３（療養者名簿）（⑤の場合）'!$BD93,IF(RV$19&lt;='様式３（療養者名簿）（⑤の場合）'!$BE93,1,0),0),0)</f>
        <v>0</v>
      </c>
      <c r="RW88" s="257">
        <f>IF(RW$19-'様式３（療養者名簿）（⑤の場合）'!$BD93+1&lt;=15,IF(RW$19&gt;='様式３（療養者名簿）（⑤の場合）'!$BD93,IF(RW$19&lt;='様式３（療養者名簿）（⑤の場合）'!$BE93,1,0),0),0)</f>
        <v>0</v>
      </c>
      <c r="RX88" s="257">
        <f>IF(RX$19-'様式３（療養者名簿）（⑤の場合）'!$BD93+1&lt;=15,IF(RX$19&gt;='様式３（療養者名簿）（⑤の場合）'!$BD93,IF(RX$19&lt;='様式３（療養者名簿）（⑤の場合）'!$BE93,1,0),0),0)</f>
        <v>0</v>
      </c>
      <c r="RY88" s="257">
        <f>IF(RY$19-'様式３（療養者名簿）（⑤の場合）'!$BD93+1&lt;=15,IF(RY$19&gt;='様式３（療養者名簿）（⑤の場合）'!$BD93,IF(RY$19&lt;='様式３（療養者名簿）（⑤の場合）'!$BE93,1,0),0),0)</f>
        <v>0</v>
      </c>
      <c r="RZ88" s="257">
        <f>IF(RZ$19-'様式３（療養者名簿）（⑤の場合）'!$BD93+1&lt;=15,IF(RZ$19&gt;='様式３（療養者名簿）（⑤の場合）'!$BD93,IF(RZ$19&lt;='様式３（療養者名簿）（⑤の場合）'!$BE93,1,0),0),0)</f>
        <v>0</v>
      </c>
      <c r="SA88" s="257">
        <f>IF(SA$19-'様式３（療養者名簿）（⑤の場合）'!$BD93+1&lt;=15,IF(SA$19&gt;='様式３（療養者名簿）（⑤の場合）'!$BD93,IF(SA$19&lt;='様式３（療養者名簿）（⑤の場合）'!$BE93,1,0),0),0)</f>
        <v>0</v>
      </c>
      <c r="SB88" s="257">
        <f>IF(SB$19-'様式３（療養者名簿）（⑤の場合）'!$BD93+1&lt;=15,IF(SB$19&gt;='様式３（療養者名簿）（⑤の場合）'!$BD93,IF(SB$19&lt;='様式３（療養者名簿）（⑤の場合）'!$BE93,1,0),0),0)</f>
        <v>0</v>
      </c>
      <c r="SC88" s="257">
        <f>IF(SC$19-'様式３（療養者名簿）（⑤の場合）'!$BD93+1&lt;=15,IF(SC$19&gt;='様式３（療養者名簿）（⑤の場合）'!$BD93,IF(SC$19&lt;='様式３（療養者名簿）（⑤の場合）'!$BE93,1,0),0),0)</f>
        <v>0</v>
      </c>
      <c r="SD88" s="257">
        <f>IF(SD$19-'様式３（療養者名簿）（⑤の場合）'!$BD93+1&lt;=15,IF(SD$19&gt;='様式３（療養者名簿）（⑤の場合）'!$BD93,IF(SD$19&lt;='様式３（療養者名簿）（⑤の場合）'!$BE93,1,0),0),0)</f>
        <v>0</v>
      </c>
      <c r="SE88" s="257">
        <f>IF(SE$19-'様式３（療養者名簿）（⑤の場合）'!$BD93+1&lt;=15,IF(SE$19&gt;='様式３（療養者名簿）（⑤の場合）'!$BD93,IF(SE$19&lt;='様式３（療養者名簿）（⑤の場合）'!$BE93,1,0),0),0)</f>
        <v>0</v>
      </c>
      <c r="SF88" s="257">
        <f>IF(SF$19-'様式３（療養者名簿）（⑤の場合）'!$BD93+1&lt;=15,IF(SF$19&gt;='様式３（療養者名簿）（⑤の場合）'!$BD93,IF(SF$19&lt;='様式３（療養者名簿）（⑤の場合）'!$BE93,1,0),0),0)</f>
        <v>0</v>
      </c>
      <c r="SG88" s="257">
        <f>IF(SG$19-'様式３（療養者名簿）（⑤の場合）'!$BD93+1&lt;=15,IF(SG$19&gt;='様式３（療養者名簿）（⑤の場合）'!$BD93,IF(SG$19&lt;='様式３（療養者名簿）（⑤の場合）'!$BE93,1,0),0),0)</f>
        <v>0</v>
      </c>
      <c r="SH88" s="257">
        <f>IF(SH$19-'様式３（療養者名簿）（⑤の場合）'!$BD93+1&lt;=15,IF(SH$19&gt;='様式３（療養者名簿）（⑤の場合）'!$BD93,IF(SH$19&lt;='様式３（療養者名簿）（⑤の場合）'!$BE93,1,0),0),0)</f>
        <v>0</v>
      </c>
      <c r="SI88" s="257">
        <f>IF(SI$19-'様式３（療養者名簿）（⑤の場合）'!$BD93+1&lt;=15,IF(SI$19&gt;='様式３（療養者名簿）（⑤の場合）'!$BD93,IF(SI$19&lt;='様式３（療養者名簿）（⑤の場合）'!$BE93,1,0),0),0)</f>
        <v>0</v>
      </c>
      <c r="SJ88" s="257">
        <f>IF(SJ$19-'様式３（療養者名簿）（⑤の場合）'!$BD93+1&lt;=15,IF(SJ$19&gt;='様式３（療養者名簿）（⑤の場合）'!$BD93,IF(SJ$19&lt;='様式３（療養者名簿）（⑤の場合）'!$BE93,1,0),0),0)</f>
        <v>0</v>
      </c>
      <c r="SK88" s="257">
        <f>IF(SK$19-'様式３（療養者名簿）（⑤の場合）'!$BD93+1&lt;=15,IF(SK$19&gt;='様式３（療養者名簿）（⑤の場合）'!$BD93,IF(SK$19&lt;='様式３（療養者名簿）（⑤の場合）'!$BE93,1,0),0),0)</f>
        <v>0</v>
      </c>
      <c r="SL88" s="257">
        <f>IF(SL$19-'様式３（療養者名簿）（⑤の場合）'!$BD93+1&lt;=15,IF(SL$19&gt;='様式３（療養者名簿）（⑤の場合）'!$BD93,IF(SL$19&lt;='様式３（療養者名簿）（⑤の場合）'!$BE93,1,0),0),0)</f>
        <v>0</v>
      </c>
      <c r="SM88" s="257">
        <f>IF(SM$19-'様式３（療養者名簿）（⑤の場合）'!$BD93+1&lt;=15,IF(SM$19&gt;='様式３（療養者名簿）（⑤の場合）'!$BD93,IF(SM$19&lt;='様式３（療養者名簿）（⑤の場合）'!$BE93,1,0),0),0)</f>
        <v>0</v>
      </c>
      <c r="SN88" s="257">
        <f>IF(SN$19-'様式３（療養者名簿）（⑤の場合）'!$BD93+1&lt;=15,IF(SN$19&gt;='様式３（療養者名簿）（⑤の場合）'!$BD93,IF(SN$19&lt;='様式３（療養者名簿）（⑤の場合）'!$BE93,1,0),0),0)</f>
        <v>0</v>
      </c>
      <c r="SO88" s="257">
        <f>IF(SO$19-'様式３（療養者名簿）（⑤の場合）'!$BD93+1&lt;=15,IF(SO$19&gt;='様式３（療養者名簿）（⑤の場合）'!$BD93,IF(SO$19&lt;='様式３（療養者名簿）（⑤の場合）'!$BE93,1,0),0),0)</f>
        <v>0</v>
      </c>
      <c r="SP88" s="257">
        <f>IF(SP$19-'様式３（療養者名簿）（⑤の場合）'!$BD93+1&lt;=15,IF(SP$19&gt;='様式３（療養者名簿）（⑤の場合）'!$BD93,IF(SP$19&lt;='様式３（療養者名簿）（⑤の場合）'!$BE93,1,0),0),0)</f>
        <v>0</v>
      </c>
      <c r="SQ88" s="257">
        <f>IF(SQ$19-'様式３（療養者名簿）（⑤の場合）'!$BD93+1&lt;=15,IF(SQ$19&gt;='様式３（療養者名簿）（⑤の場合）'!$BD93,IF(SQ$19&lt;='様式３（療養者名簿）（⑤の場合）'!$BE93,1,0),0),0)</f>
        <v>0</v>
      </c>
      <c r="SR88" s="257">
        <f>IF(SR$19-'様式３（療養者名簿）（⑤の場合）'!$BD93+1&lt;=15,IF(SR$19&gt;='様式３（療養者名簿）（⑤の場合）'!$BD93,IF(SR$19&lt;='様式３（療養者名簿）（⑤の場合）'!$BE93,1,0),0),0)</f>
        <v>0</v>
      </c>
      <c r="SS88" s="257">
        <f>IF(SS$19-'様式３（療養者名簿）（⑤の場合）'!$BD93+1&lt;=15,IF(SS$19&gt;='様式３（療養者名簿）（⑤の場合）'!$BD93,IF(SS$19&lt;='様式３（療養者名簿）（⑤の場合）'!$BE93,1,0),0),0)</f>
        <v>0</v>
      </c>
      <c r="ST88" s="257">
        <f>IF(ST$19-'様式３（療養者名簿）（⑤の場合）'!$BD93+1&lt;=15,IF(ST$19&gt;='様式３（療養者名簿）（⑤の場合）'!$BD93,IF(ST$19&lt;='様式３（療養者名簿）（⑤の場合）'!$BE93,1,0),0),0)</f>
        <v>0</v>
      </c>
      <c r="SU88" s="257">
        <f>IF(SU$19-'様式３（療養者名簿）（⑤の場合）'!$BD93+1&lt;=15,IF(SU$19&gt;='様式３（療養者名簿）（⑤の場合）'!$BD93,IF(SU$19&lt;='様式３（療養者名簿）（⑤の場合）'!$BE93,1,0),0),0)</f>
        <v>0</v>
      </c>
      <c r="SV88" s="257">
        <f>IF(SV$19-'様式３（療養者名簿）（⑤の場合）'!$BD93+1&lt;=15,IF(SV$19&gt;='様式３（療養者名簿）（⑤の場合）'!$BD93,IF(SV$19&lt;='様式３（療養者名簿）（⑤の場合）'!$BE93,1,0),0),0)</f>
        <v>0</v>
      </c>
      <c r="SW88" s="257">
        <f>IF(SW$19-'様式３（療養者名簿）（⑤の場合）'!$BD93+1&lt;=15,IF(SW$19&gt;='様式３（療養者名簿）（⑤の場合）'!$BD93,IF(SW$19&lt;='様式３（療養者名簿）（⑤の場合）'!$BE93,1,0),0),0)</f>
        <v>0</v>
      </c>
      <c r="SX88" s="257">
        <f>IF(SX$19-'様式３（療養者名簿）（⑤の場合）'!$BD93+1&lt;=15,IF(SX$19&gt;='様式３（療養者名簿）（⑤の場合）'!$BD93,IF(SX$19&lt;='様式３（療養者名簿）（⑤の場合）'!$BE93,1,0),0),0)</f>
        <v>0</v>
      </c>
      <c r="SY88" s="257">
        <f>IF(SY$19-'様式３（療養者名簿）（⑤の場合）'!$BD93+1&lt;=15,IF(SY$19&gt;='様式３（療養者名簿）（⑤の場合）'!$BD93,IF(SY$19&lt;='様式３（療養者名簿）（⑤の場合）'!$BE93,1,0),0),0)</f>
        <v>0</v>
      </c>
      <c r="SZ88" s="257">
        <f>IF(SZ$19-'様式３（療養者名簿）（⑤の場合）'!$BD93+1&lt;=15,IF(SZ$19&gt;='様式３（療養者名簿）（⑤の場合）'!$BD93,IF(SZ$19&lt;='様式３（療養者名簿）（⑤の場合）'!$BE93,1,0),0),0)</f>
        <v>0</v>
      </c>
      <c r="TA88" s="257">
        <f>IF(TA$19-'様式３（療養者名簿）（⑤の場合）'!$BD93+1&lt;=15,IF(TA$19&gt;='様式３（療養者名簿）（⑤の場合）'!$BD93,IF(TA$19&lt;='様式３（療養者名簿）（⑤の場合）'!$BE93,1,0),0),0)</f>
        <v>0</v>
      </c>
      <c r="TB88" s="257">
        <f>IF(TB$19-'様式３（療養者名簿）（⑤の場合）'!$BD93+1&lt;=15,IF(TB$19&gt;='様式３（療養者名簿）（⑤の場合）'!$BD93,IF(TB$19&lt;='様式３（療養者名簿）（⑤の場合）'!$BE93,1,0),0),0)</f>
        <v>0</v>
      </c>
      <c r="TC88" s="257">
        <f>IF(TC$19-'様式３（療養者名簿）（⑤の場合）'!$BD93+1&lt;=15,IF(TC$19&gt;='様式３（療養者名簿）（⑤の場合）'!$BD93,IF(TC$19&lt;='様式３（療養者名簿）（⑤の場合）'!$BE93,1,0),0),0)</f>
        <v>0</v>
      </c>
      <c r="TD88" s="257">
        <f>IF(TD$19-'様式３（療養者名簿）（⑤の場合）'!$BD93+1&lt;=15,IF(TD$19&gt;='様式３（療養者名簿）（⑤の場合）'!$BD93,IF(TD$19&lt;='様式３（療養者名簿）（⑤の場合）'!$BE93,1,0),0),0)</f>
        <v>0</v>
      </c>
      <c r="TE88" s="257">
        <f>IF(TE$19-'様式３（療養者名簿）（⑤の場合）'!$BD93+1&lt;=15,IF(TE$19&gt;='様式３（療養者名簿）（⑤の場合）'!$BD93,IF(TE$19&lt;='様式３（療養者名簿）（⑤の場合）'!$BE93,1,0),0),0)</f>
        <v>0</v>
      </c>
      <c r="TF88" s="257">
        <f>IF(TF$19-'様式３（療養者名簿）（⑤の場合）'!$BD93+1&lt;=15,IF(TF$19&gt;='様式３（療養者名簿）（⑤の場合）'!$BD93,IF(TF$19&lt;='様式３（療養者名簿）（⑤の場合）'!$BE93,1,0),0),0)</f>
        <v>0</v>
      </c>
      <c r="TG88" s="257">
        <f>IF(TG$19-'様式３（療養者名簿）（⑤の場合）'!$BD93+1&lt;=15,IF(TG$19&gt;='様式３（療養者名簿）（⑤の場合）'!$BD93,IF(TG$19&lt;='様式３（療養者名簿）（⑤の場合）'!$BE93,1,0),0),0)</f>
        <v>0</v>
      </c>
      <c r="TH88" s="257">
        <f>IF(TH$19-'様式３（療養者名簿）（⑤の場合）'!$BD93+1&lt;=15,IF(TH$19&gt;='様式３（療養者名簿）（⑤の場合）'!$BD93,IF(TH$19&lt;='様式３（療養者名簿）（⑤の場合）'!$BE93,1,0),0),0)</f>
        <v>0</v>
      </c>
      <c r="TI88" s="257">
        <f>IF(TI$19-'様式３（療養者名簿）（⑤の場合）'!$BD93+1&lt;=15,IF(TI$19&gt;='様式３（療養者名簿）（⑤の場合）'!$BD93,IF(TI$19&lt;='様式３（療養者名簿）（⑤の場合）'!$BE93,1,0),0),0)</f>
        <v>0</v>
      </c>
      <c r="TJ88" s="257">
        <f>IF(TJ$19-'様式３（療養者名簿）（⑤の場合）'!$BD93+1&lt;=15,IF(TJ$19&gt;='様式３（療養者名簿）（⑤の場合）'!$BD93,IF(TJ$19&lt;='様式３（療養者名簿）（⑤の場合）'!$BE93,1,0),0),0)</f>
        <v>0</v>
      </c>
      <c r="TK88" s="257">
        <f>IF(TK$19-'様式３（療養者名簿）（⑤の場合）'!$BD93+1&lt;=15,IF(TK$19&gt;='様式３（療養者名簿）（⑤の場合）'!$BD93,IF(TK$19&lt;='様式３（療養者名簿）（⑤の場合）'!$BE93,1,0),0),0)</f>
        <v>0</v>
      </c>
      <c r="TL88" s="257">
        <f>IF(TL$19-'様式３（療養者名簿）（⑤の場合）'!$BD93+1&lt;=15,IF(TL$19&gt;='様式３（療養者名簿）（⑤の場合）'!$BD93,IF(TL$19&lt;='様式３（療養者名簿）（⑤の場合）'!$BE93,1,0),0),0)</f>
        <v>0</v>
      </c>
      <c r="TM88" s="257">
        <f>IF(TM$19-'様式３（療養者名簿）（⑤の場合）'!$BD93+1&lt;=15,IF(TM$19&gt;='様式３（療養者名簿）（⑤の場合）'!$BD93,IF(TM$19&lt;='様式３（療養者名簿）（⑤の場合）'!$BE93,1,0),0),0)</f>
        <v>0</v>
      </c>
      <c r="TN88" s="257">
        <f>IF(TN$19-'様式３（療養者名簿）（⑤の場合）'!$BD93+1&lt;=15,IF(TN$19&gt;='様式３（療養者名簿）（⑤の場合）'!$BD93,IF(TN$19&lt;='様式３（療養者名簿）（⑤の場合）'!$BE93,1,0),0),0)</f>
        <v>0</v>
      </c>
      <c r="TO88" s="257">
        <f>IF(TO$19-'様式３（療養者名簿）（⑤の場合）'!$BD93+1&lt;=15,IF(TO$19&gt;='様式３（療養者名簿）（⑤の場合）'!$BD93,IF(TO$19&lt;='様式３（療養者名簿）（⑤の場合）'!$BE93,1,0),0),0)</f>
        <v>0</v>
      </c>
      <c r="TP88" s="257">
        <f>IF(TP$19-'様式３（療養者名簿）（⑤の場合）'!$BD93+1&lt;=15,IF(TP$19&gt;='様式３（療養者名簿）（⑤の場合）'!$BD93,IF(TP$19&lt;='様式３（療養者名簿）（⑤の場合）'!$BE93,1,0),0),0)</f>
        <v>0</v>
      </c>
      <c r="TQ88" s="257">
        <f>IF(TQ$19-'様式３（療養者名簿）（⑤の場合）'!$BD93+1&lt;=15,IF(TQ$19&gt;='様式３（療養者名簿）（⑤の場合）'!$BD93,IF(TQ$19&lt;='様式３（療養者名簿）（⑤の場合）'!$BE93,1,0),0),0)</f>
        <v>0</v>
      </c>
      <c r="TR88" s="257">
        <f>IF(TR$19-'様式３（療養者名簿）（⑤の場合）'!$BD93+1&lt;=15,IF(TR$19&gt;='様式３（療養者名簿）（⑤の場合）'!$BD93,IF(TR$19&lt;='様式３（療養者名簿）（⑤の場合）'!$BE93,1,0),0),0)</f>
        <v>0</v>
      </c>
      <c r="TS88" s="257">
        <f>IF(TS$19-'様式３（療養者名簿）（⑤の場合）'!$BD93+1&lt;=15,IF(TS$19&gt;='様式３（療養者名簿）（⑤の場合）'!$BD93,IF(TS$19&lt;='様式３（療養者名簿）（⑤の場合）'!$BE93,1,0),0),0)</f>
        <v>0</v>
      </c>
      <c r="TT88" s="257">
        <f>IF(TT$19-'様式３（療養者名簿）（⑤の場合）'!$BD93+1&lt;=15,IF(TT$19&gt;='様式３（療養者名簿）（⑤の場合）'!$BD93,IF(TT$19&lt;='様式３（療養者名簿）（⑤の場合）'!$BE93,1,0),0),0)</f>
        <v>0</v>
      </c>
      <c r="TU88" s="257">
        <f>IF(TU$19-'様式３（療養者名簿）（⑤の場合）'!$BD93+1&lt;=15,IF(TU$19&gt;='様式３（療養者名簿）（⑤の場合）'!$BD93,IF(TU$19&lt;='様式３（療養者名簿）（⑤の場合）'!$BE93,1,0),0),0)</f>
        <v>0</v>
      </c>
      <c r="TV88" s="257">
        <f>IF(TV$19-'様式３（療養者名簿）（⑤の場合）'!$BD93+1&lt;=15,IF(TV$19&gt;='様式３（療養者名簿）（⑤の場合）'!$BD93,IF(TV$19&lt;='様式３（療養者名簿）（⑤の場合）'!$BE93,1,0),0),0)</f>
        <v>0</v>
      </c>
      <c r="TW88" s="257">
        <f>IF(TW$19-'様式３（療養者名簿）（⑤の場合）'!$BD93+1&lt;=15,IF(TW$19&gt;='様式３（療養者名簿）（⑤の場合）'!$BD93,IF(TW$19&lt;='様式３（療養者名簿）（⑤の場合）'!$BE93,1,0),0),0)</f>
        <v>0</v>
      </c>
      <c r="TX88" s="257">
        <f>IF(TX$19-'様式３（療養者名簿）（⑤の場合）'!$BD93+1&lt;=15,IF(TX$19&gt;='様式３（療養者名簿）（⑤の場合）'!$BD93,IF(TX$19&lt;='様式３（療養者名簿）（⑤の場合）'!$BE93,1,0),0),0)</f>
        <v>0</v>
      </c>
      <c r="TY88" s="257">
        <f>IF(TY$19-'様式３（療養者名簿）（⑤の場合）'!$BD93+1&lt;=15,IF(TY$19&gt;='様式３（療養者名簿）（⑤の場合）'!$BD93,IF(TY$19&lt;='様式３（療養者名簿）（⑤の場合）'!$BE93,1,0),0),0)</f>
        <v>0</v>
      </c>
      <c r="TZ88" s="257">
        <f>IF(TZ$19-'様式３（療養者名簿）（⑤の場合）'!$BD93+1&lt;=15,IF(TZ$19&gt;='様式３（療養者名簿）（⑤の場合）'!$BD93,IF(TZ$19&lt;='様式３（療養者名簿）（⑤の場合）'!$BE93,1,0),0),0)</f>
        <v>0</v>
      </c>
      <c r="UA88" s="257">
        <f>IF(UA$19-'様式３（療養者名簿）（⑤の場合）'!$BD93+1&lt;=15,IF(UA$19&gt;='様式３（療養者名簿）（⑤の場合）'!$BD93,IF(UA$19&lt;='様式３（療養者名簿）（⑤の場合）'!$BE93,1,0),0),0)</f>
        <v>0</v>
      </c>
      <c r="UB88" s="257">
        <f>IF(UB$19-'様式３（療養者名簿）（⑤の場合）'!$BD93+1&lt;=15,IF(UB$19&gt;='様式３（療養者名簿）（⑤の場合）'!$BD93,IF(UB$19&lt;='様式３（療養者名簿）（⑤の場合）'!$BE93,1,0),0),0)</f>
        <v>0</v>
      </c>
      <c r="UC88" s="257">
        <f>IF(UC$19-'様式３（療養者名簿）（⑤の場合）'!$BD93+1&lt;=15,IF(UC$19&gt;='様式３（療養者名簿）（⑤の場合）'!$BD93,IF(UC$19&lt;='様式３（療養者名簿）（⑤の場合）'!$BE93,1,0),0),0)</f>
        <v>0</v>
      </c>
      <c r="UD88" s="384">
        <f>IF(UD$19-'様式３（療養者名簿）（⑤の場合）'!$BD93+1&lt;=15,IF(UD$19&gt;='様式３（療養者名簿）（⑤の場合）'!$BD93,IF(UD$19&lt;='様式３（療養者名簿）（⑤の場合）'!$BE93,1,0),0),0)</f>
        <v>0</v>
      </c>
      <c r="UE88" s="384">
        <f>IF(UE$19-'様式３（療養者名簿）（⑤の場合）'!$BD93+1&lt;=15,IF(UE$19&gt;='様式３（療養者名簿）（⑤の場合）'!$BD93,IF(UE$19&lt;='様式３（療養者名簿）（⑤の場合）'!$BE93,1,0),0),0)</f>
        <v>0</v>
      </c>
      <c r="UF88" s="384">
        <f>IF(UF$19-'様式３（療養者名簿）（⑤の場合）'!$BD93+1&lt;=15,IF(UF$19&gt;='様式３（療養者名簿）（⑤の場合）'!$BD93,IF(UF$19&lt;='様式３（療養者名簿）（⑤の場合）'!$BE93,1,0),0),0)</f>
        <v>0</v>
      </c>
      <c r="UG88" s="384">
        <f>IF(UG$19-'様式３（療養者名簿）（⑤の場合）'!$BD93+1&lt;=15,IF(UG$19&gt;='様式３（療養者名簿）（⑤の場合）'!$BD93,IF(UG$19&lt;='様式３（療養者名簿）（⑤の場合）'!$BE93,1,0),0),0)</f>
        <v>0</v>
      </c>
      <c r="UH88" s="384">
        <f>IF(UH$19-'様式３（療養者名簿）（⑤の場合）'!$BD93+1&lt;=15,IF(UH$19&gt;='様式３（療養者名簿）（⑤の場合）'!$BD93,IF(UH$19&lt;='様式３（療養者名簿）（⑤の場合）'!$BE93,1,0),0),0)</f>
        <v>0</v>
      </c>
      <c r="UI88" s="384">
        <f>IF(UI$19-'様式３（療養者名簿）（⑤の場合）'!$BD93+1&lt;=15,IF(UI$19&gt;='様式３（療養者名簿）（⑤の場合）'!$BD93,IF(UI$19&lt;='様式３（療養者名簿）（⑤の場合）'!$BE93,1,0),0),0)</f>
        <v>0</v>
      </c>
      <c r="UJ88" s="384">
        <f>IF(UJ$19-'様式３（療養者名簿）（⑤の場合）'!$BD93+1&lt;=15,IF(UJ$19&gt;='様式３（療養者名簿）（⑤の場合）'!$BD93,IF(UJ$19&lt;='様式３（療養者名簿）（⑤の場合）'!$BE93,1,0),0),0)</f>
        <v>0</v>
      </c>
      <c r="UK88" s="384">
        <f>IF(UK$19-'様式３（療養者名簿）（⑤の場合）'!$BD93+1&lt;=15,IF(UK$19&gt;='様式３（療養者名簿）（⑤の場合）'!$BD93,IF(UK$19&lt;='様式３（療養者名簿）（⑤の場合）'!$BE93,1,0),0),0)</f>
        <v>0</v>
      </c>
      <c r="UL88" s="384">
        <f>IF(UL$19-'様式３（療養者名簿）（⑤の場合）'!$BD93+1&lt;=15,IF(UL$19&gt;='様式３（療養者名簿）（⑤の場合）'!$BD93,IF(UL$19&lt;='様式３（療養者名簿）（⑤の場合）'!$BE93,1,0),0),0)</f>
        <v>0</v>
      </c>
      <c r="UM88" s="384">
        <f>IF(UM$19-'様式３（療養者名簿）（⑤の場合）'!$BD93+1&lt;=15,IF(UM$19&gt;='様式３（療養者名簿）（⑤の場合）'!$BD93,IF(UM$19&lt;='様式３（療養者名簿）（⑤の場合）'!$BE93,1,0),0),0)</f>
        <v>0</v>
      </c>
      <c r="UN88" s="384">
        <f>IF(UN$19-'様式３（療養者名簿）（⑤の場合）'!$BD93+1&lt;=15,IF(UN$19&gt;='様式３（療養者名簿）（⑤の場合）'!$BD93,IF(UN$19&lt;='様式３（療養者名簿）（⑤の場合）'!$BE93,1,0),0),0)</f>
        <v>0</v>
      </c>
      <c r="UO88" s="384">
        <f>IF(UO$19-'様式３（療養者名簿）（⑤の場合）'!$BD93+1&lt;=15,IF(UO$19&gt;='様式３（療養者名簿）（⑤の場合）'!$BD93,IF(UO$19&lt;='様式３（療養者名簿）（⑤の場合）'!$BE93,1,0),0),0)</f>
        <v>0</v>
      </c>
      <c r="UP88" s="384">
        <f>IF(UP$19-'様式３（療養者名簿）（⑤の場合）'!$BD93+1&lt;=15,IF(UP$19&gt;='様式３（療養者名簿）（⑤の場合）'!$BD93,IF(UP$19&lt;='様式３（療養者名簿）（⑤の場合）'!$BE93,1,0),0),0)</f>
        <v>0</v>
      </c>
      <c r="UQ88" s="384">
        <f>IF(UQ$19-'様式３（療養者名簿）（⑤の場合）'!$BD93+1&lt;=15,IF(UQ$19&gt;='様式３（療養者名簿）（⑤の場合）'!$BD93,IF(UQ$19&lt;='様式３（療養者名簿）（⑤の場合）'!$BE93,1,0),0),0)</f>
        <v>0</v>
      </c>
      <c r="UR88" s="384">
        <f>IF(UR$19-'様式３（療養者名簿）（⑤の場合）'!$BD93+1&lt;=15,IF(UR$19&gt;='様式３（療養者名簿）（⑤の場合）'!$BD93,IF(UR$19&lt;='様式３（療養者名簿）（⑤の場合）'!$BE93,1,0),0),0)</f>
        <v>0</v>
      </c>
      <c r="US88" s="384">
        <f>IF(US$19-'様式３（療養者名簿）（⑤の場合）'!$BD93+1&lt;=15,IF(US$19&gt;='様式３（療養者名簿）（⑤の場合）'!$BD93,IF(US$19&lt;='様式３（療養者名簿）（⑤の場合）'!$BE93,1,0),0),0)</f>
        <v>0</v>
      </c>
      <c r="UT88" s="384">
        <f>IF(UT$19-'様式３（療養者名簿）（⑤の場合）'!$BD93+1&lt;=15,IF(UT$19&gt;='様式３（療養者名簿）（⑤の場合）'!$BD93,IF(UT$19&lt;='様式３（療養者名簿）（⑤の場合）'!$BE93,1,0),0),0)</f>
        <v>0</v>
      </c>
      <c r="UU88" s="384">
        <f>IF(UU$19-'様式３（療養者名簿）（⑤の場合）'!$BD93+1&lt;=15,IF(UU$19&gt;='様式３（療養者名簿）（⑤の場合）'!$BD93,IF(UU$19&lt;='様式３（療養者名簿）（⑤の場合）'!$BE93,1,0),0),0)</f>
        <v>0</v>
      </c>
      <c r="UV88" s="384">
        <f>IF(UV$19-'様式３（療養者名簿）（⑤の場合）'!$BD93+1&lt;=15,IF(UV$19&gt;='様式３（療養者名簿）（⑤の場合）'!$BD93,IF(UV$19&lt;='様式３（療養者名簿）（⑤の場合）'!$BE93,1,0),0),0)</f>
        <v>0</v>
      </c>
      <c r="UW88" s="384">
        <f>IF(UW$19-'様式３（療養者名簿）（⑤の場合）'!$BD93+1&lt;=15,IF(UW$19&gt;='様式３（療養者名簿）（⑤の場合）'!$BD93,IF(UW$19&lt;='様式３（療養者名簿）（⑤の場合）'!$BE93,1,0),0),0)</f>
        <v>0</v>
      </c>
      <c r="UX88" s="384">
        <f>IF(UX$19-'様式３（療養者名簿）（⑤の場合）'!$BD93+1&lt;=15,IF(UX$19&gt;='様式３（療養者名簿）（⑤の場合）'!$BD93,IF(UX$19&lt;='様式３（療養者名簿）（⑤の場合）'!$BE93,1,0),0),0)</f>
        <v>0</v>
      </c>
      <c r="UY88" s="384">
        <f>IF(UY$19-'様式３（療養者名簿）（⑤の場合）'!$BD93+1&lt;=15,IF(UY$19&gt;='様式３（療養者名簿）（⑤の場合）'!$BD93,IF(UY$19&lt;='様式３（療養者名簿）（⑤の場合）'!$BE93,1,0),0),0)</f>
        <v>0</v>
      </c>
      <c r="UZ88" s="384">
        <f>IF(UZ$19-'様式３（療養者名簿）（⑤の場合）'!$BD93+1&lt;=15,IF(UZ$19&gt;='様式３（療養者名簿）（⑤の場合）'!$BD93,IF(UZ$19&lt;='様式３（療養者名簿）（⑤の場合）'!$BE93,1,0),0),0)</f>
        <v>0</v>
      </c>
      <c r="VA88" s="384">
        <f>IF(VA$19-'様式３（療養者名簿）（⑤の場合）'!$BD93+1&lt;=15,IF(VA$19&gt;='様式３（療養者名簿）（⑤の場合）'!$BD93,IF(VA$19&lt;='様式３（療養者名簿）（⑤の場合）'!$BE93,1,0),0),0)</f>
        <v>0</v>
      </c>
      <c r="VB88" s="384">
        <f>IF(VB$19-'様式３（療養者名簿）（⑤の場合）'!$BD93+1&lt;=15,IF(VB$19&gt;='様式３（療養者名簿）（⑤の場合）'!$BD93,IF(VB$19&lt;='様式３（療養者名簿）（⑤の場合）'!$BE93,1,0),0),0)</f>
        <v>0</v>
      </c>
      <c r="VC88" s="384">
        <f>IF(VC$19-'様式３（療養者名簿）（⑤の場合）'!$BD93+1&lt;=15,IF(VC$19&gt;='様式３（療養者名簿）（⑤の場合）'!$BD93,IF(VC$19&lt;='様式３（療養者名簿）（⑤の場合）'!$BE93,1,0),0),0)</f>
        <v>0</v>
      </c>
      <c r="VD88" s="384">
        <f>IF(VD$19-'様式３（療養者名簿）（⑤の場合）'!$BD93+1&lt;=15,IF(VD$19&gt;='様式３（療養者名簿）（⑤の場合）'!$BD93,IF(VD$19&lt;='様式３（療養者名簿）（⑤の場合）'!$BE93,1,0),0),0)</f>
        <v>0</v>
      </c>
      <c r="VE88" s="384">
        <f>IF(VE$19-'様式３（療養者名簿）（⑤の場合）'!$BD93+1&lt;=15,IF(VE$19&gt;='様式３（療養者名簿）（⑤の場合）'!$BD93,IF(VE$19&lt;='様式３（療養者名簿）（⑤の場合）'!$BE93,1,0),0),0)</f>
        <v>0</v>
      </c>
      <c r="VF88" s="384">
        <f>IF(VF$19-'様式３（療養者名簿）（⑤の場合）'!$BD93+1&lt;=15,IF(VF$19&gt;='様式３（療養者名簿）（⑤の場合）'!$BD93,IF(VF$19&lt;='様式３（療養者名簿）（⑤の場合）'!$BE93,1,0),0),0)</f>
        <v>0</v>
      </c>
      <c r="VG88" s="384">
        <f>IF(VG$19-'様式３（療養者名簿）（⑤の場合）'!$BD93+1&lt;=15,IF(VG$19&gt;='様式３（療養者名簿）（⑤の場合）'!$BD93,IF(VG$19&lt;='様式３（療養者名簿）（⑤の場合）'!$BE93,1,0),0),0)</f>
        <v>0</v>
      </c>
      <c r="VH88" s="384">
        <f>IF(VH$19-'様式３（療養者名簿）（⑤の場合）'!$BD93+1&lt;=15,IF(VH$19&gt;='様式３（療養者名簿）（⑤の場合）'!$BD93,IF(VH$19&lt;='様式３（療養者名簿）（⑤の場合）'!$BE93,1,0),0),0)</f>
        <v>0</v>
      </c>
      <c r="VI88" s="384">
        <f>IF(VI$19-'様式３（療養者名簿）（⑤の場合）'!$BD93+1&lt;=15,IF(VI$19&gt;='様式３（療養者名簿）（⑤の場合）'!$BD93,IF(VI$19&lt;='様式３（療養者名簿）（⑤の場合）'!$BE93,1,0),0),0)</f>
        <v>0</v>
      </c>
      <c r="VJ88" s="384">
        <f>IF(VJ$19-'様式３（療養者名簿）（⑤の場合）'!$BD93+1&lt;=15,IF(VJ$19&gt;='様式３（療養者名簿）（⑤の場合）'!$BD93,IF(VJ$19&lt;='様式３（療養者名簿）（⑤の場合）'!$BE93,1,0),0),0)</f>
        <v>0</v>
      </c>
      <c r="VK88" s="384">
        <f>IF(VK$19-'様式３（療養者名簿）（⑤の場合）'!$BD93+1&lt;=15,IF(VK$19&gt;='様式３（療養者名簿）（⑤の場合）'!$BD93,IF(VK$19&lt;='様式３（療養者名簿）（⑤の場合）'!$BE93,1,0),0),0)</f>
        <v>0</v>
      </c>
      <c r="VL88" s="384">
        <f>IF(VL$19-'様式３（療養者名簿）（⑤の場合）'!$BD93+1&lt;=15,IF(VL$19&gt;='様式３（療養者名簿）（⑤の場合）'!$BD93,IF(VL$19&lt;='様式３（療養者名簿）（⑤の場合）'!$BE93,1,0),0),0)</f>
        <v>0</v>
      </c>
      <c r="VM88" s="384">
        <f>IF(VM$19-'様式３（療養者名簿）（⑤の場合）'!$BD93+1&lt;=15,IF(VM$19&gt;='様式３（療養者名簿）（⑤の場合）'!$BD93,IF(VM$19&lt;='様式３（療養者名簿）（⑤の場合）'!$BE93,1,0),0),0)</f>
        <v>0</v>
      </c>
      <c r="VN88" s="384">
        <f>IF(VN$19-'様式３（療養者名簿）（⑤の場合）'!$BD93+1&lt;=15,IF(VN$19&gt;='様式３（療養者名簿）（⑤の場合）'!$BD93,IF(VN$19&lt;='様式３（療養者名簿）（⑤の場合）'!$BE93,1,0),0),0)</f>
        <v>0</v>
      </c>
      <c r="VO88" s="384">
        <f>IF(VO$19-'様式３（療養者名簿）（⑤の場合）'!$BD93+1&lt;=15,IF(VO$19&gt;='様式３（療養者名簿）（⑤の場合）'!$BD93,IF(VO$19&lt;='様式３（療養者名簿）（⑤の場合）'!$BE93,1,0),0),0)</f>
        <v>0</v>
      </c>
      <c r="VP88" s="384">
        <f>IF(VP$19-'様式３（療養者名簿）（⑤の場合）'!$BD93+1&lt;=15,IF(VP$19&gt;='様式３（療養者名簿）（⑤の場合）'!$BD93,IF(VP$19&lt;='様式３（療養者名簿）（⑤の場合）'!$BE93,1,0),0),0)</f>
        <v>0</v>
      </c>
      <c r="VQ88" s="384">
        <f>IF(VQ$19-'様式３（療養者名簿）（⑤の場合）'!$BD93+1&lt;=15,IF(VQ$19&gt;='様式３（療養者名簿）（⑤の場合）'!$BD93,IF(VQ$19&lt;='様式３（療養者名簿）（⑤の場合）'!$BE93,1,0),0),0)</f>
        <v>0</v>
      </c>
      <c r="VR88" s="384">
        <f>IF(VR$19-'様式３（療養者名簿）（⑤の場合）'!$BD93+1&lt;=15,IF(VR$19&gt;='様式３（療養者名簿）（⑤の場合）'!$BD93,IF(VR$19&lt;='様式３（療養者名簿）（⑤の場合）'!$BE93,1,0),0),0)</f>
        <v>0</v>
      </c>
      <c r="VS88" s="384">
        <f>IF(VS$19-'様式３（療養者名簿）（⑤の場合）'!$BD93+1&lt;=15,IF(VS$19&gt;='様式３（療養者名簿）（⑤の場合）'!$BD93,IF(VS$19&lt;='様式３（療養者名簿）（⑤の場合）'!$BE93,1,0),0),0)</f>
        <v>0</v>
      </c>
      <c r="VT88" s="384">
        <f>IF(VT$19-'様式３（療養者名簿）（⑤の場合）'!$BD93+1&lt;=15,IF(VT$19&gt;='様式３（療養者名簿）（⑤の場合）'!$BD93,IF(VT$19&lt;='様式３（療養者名簿）（⑤の場合）'!$BE93,1,0),0),0)</f>
        <v>0</v>
      </c>
      <c r="VU88" s="384">
        <f>IF(VU$19-'様式３（療養者名簿）（⑤の場合）'!$BD93+1&lt;=15,IF(VU$19&gt;='様式３（療養者名簿）（⑤の場合）'!$BD93,IF(VU$19&lt;='様式３（療養者名簿）（⑤の場合）'!$BE93,1,0),0),0)</f>
        <v>0</v>
      </c>
      <c r="VV88" s="384">
        <f>IF(VV$19-'様式３（療養者名簿）（⑤の場合）'!$BD93+1&lt;=15,IF(VV$19&gt;='様式３（療養者名簿）（⑤の場合）'!$BD93,IF(VV$19&lt;='様式３（療養者名簿）（⑤の場合）'!$BE93,1,0),0),0)</f>
        <v>0</v>
      </c>
      <c r="VW88" s="384">
        <f>IF(VW$19-'様式３（療養者名簿）（⑤の場合）'!$BD93+1&lt;=15,IF(VW$19&gt;='様式３（療養者名簿）（⑤の場合）'!$BD93,IF(VW$19&lt;='様式３（療養者名簿）（⑤の場合）'!$BE93,1,0),0),0)</f>
        <v>0</v>
      </c>
      <c r="VX88" s="384">
        <f>IF(VX$19-'様式３（療養者名簿）（⑤の場合）'!$BD93+1&lt;=15,IF(VX$19&gt;='様式３（療養者名簿）（⑤の場合）'!$BD93,IF(VX$19&lt;='様式３（療養者名簿）（⑤の場合）'!$BE93,1,0),0),0)</f>
        <v>0</v>
      </c>
      <c r="VY88" s="384">
        <f>IF(VY$19-'様式３（療養者名簿）（⑤の場合）'!$BD93+1&lt;=15,IF(VY$19&gt;='様式３（療養者名簿）（⑤の場合）'!$BD93,IF(VY$19&lt;='様式３（療養者名簿）（⑤の場合）'!$BE93,1,0),0),0)</f>
        <v>0</v>
      </c>
      <c r="VZ88" s="384">
        <f>IF(VZ$19-'様式３（療養者名簿）（⑤の場合）'!$BD93+1&lt;=15,IF(VZ$19&gt;='様式３（療養者名簿）（⑤の場合）'!$BD93,IF(VZ$19&lt;='様式３（療養者名簿）（⑤の場合）'!$BE93,1,0),0),0)</f>
        <v>0</v>
      </c>
      <c r="WA88" s="384">
        <f>IF(WA$19-'様式３（療養者名簿）（⑤の場合）'!$BD93+1&lt;=15,IF(WA$19&gt;='様式３（療養者名簿）（⑤の場合）'!$BD93,IF(WA$19&lt;='様式３（療養者名簿）（⑤の場合）'!$BE93,1,0),0),0)</f>
        <v>0</v>
      </c>
      <c r="WB88" s="384">
        <f>IF(WB$19-'様式３（療養者名簿）（⑤の場合）'!$BD93+1&lt;=15,IF(WB$19&gt;='様式３（療養者名簿）（⑤の場合）'!$BD93,IF(WB$19&lt;='様式３（療養者名簿）（⑤の場合）'!$BE93,1,0),0),0)</f>
        <v>0</v>
      </c>
      <c r="WC88" s="384">
        <f>IF(WC$19-'様式３（療養者名簿）（⑤の場合）'!$BD93+1&lt;=15,IF(WC$19&gt;='様式３（療養者名簿）（⑤の場合）'!$BD93,IF(WC$19&lt;='様式３（療養者名簿）（⑤の場合）'!$BE93,1,0),0),0)</f>
        <v>0</v>
      </c>
      <c r="WD88" s="384">
        <f>IF(WD$19-'様式３（療養者名簿）（⑤の場合）'!$BD93+1&lt;=15,IF(WD$19&gt;='様式３（療養者名簿）（⑤の場合）'!$BD93,IF(WD$19&lt;='様式３（療養者名簿）（⑤の場合）'!$BE93,1,0),0),0)</f>
        <v>0</v>
      </c>
      <c r="WE88" s="384">
        <f>IF(WE$19-'様式３（療養者名簿）（⑤の場合）'!$BD93+1&lt;=15,IF(WE$19&gt;='様式３（療養者名簿）（⑤の場合）'!$BD93,IF(WE$19&lt;='様式３（療養者名簿）（⑤の場合）'!$BE93,1,0),0),0)</f>
        <v>0</v>
      </c>
      <c r="WF88" s="384">
        <f>IF(WF$19-'様式３（療養者名簿）（⑤の場合）'!$BD93+1&lt;=15,IF(WF$19&gt;='様式３（療養者名簿）（⑤の場合）'!$BD93,IF(WF$19&lt;='様式３（療養者名簿）（⑤の場合）'!$BE93,1,0),0),0)</f>
        <v>0</v>
      </c>
      <c r="WG88" s="384">
        <f>IF(WG$19-'様式３（療養者名簿）（⑤の場合）'!$BD93+1&lt;=15,IF(WG$19&gt;='様式３（療養者名簿）（⑤の場合）'!$BD93,IF(WG$19&lt;='様式３（療養者名簿）（⑤の場合）'!$BE93,1,0),0),0)</f>
        <v>0</v>
      </c>
      <c r="WH88" s="384">
        <f>IF(WH$19-'様式３（療養者名簿）（⑤の場合）'!$BD93+1&lt;=15,IF(WH$19&gt;='様式３（療養者名簿）（⑤の場合）'!$BD93,IF(WH$19&lt;='様式３（療養者名簿）（⑤の場合）'!$BE93,1,0),0),0)</f>
        <v>0</v>
      </c>
      <c r="WI88" s="384">
        <f>IF(WI$19-'様式３（療養者名簿）（⑤の場合）'!$BD93+1&lt;=15,IF(WI$19&gt;='様式３（療養者名簿）（⑤の場合）'!$BD93,IF(WI$19&lt;='様式３（療養者名簿）（⑤の場合）'!$BE93,1,0),0),0)</f>
        <v>0</v>
      </c>
      <c r="WJ88" s="384">
        <f>IF(WJ$19-'様式３（療養者名簿）（⑤の場合）'!$BD93+1&lt;=15,IF(WJ$19&gt;='様式３（療養者名簿）（⑤の場合）'!$BD93,IF(WJ$19&lt;='様式３（療養者名簿）（⑤の場合）'!$BE93,1,0),0),0)</f>
        <v>0</v>
      </c>
      <c r="WK88" s="384">
        <f>IF(WK$19-'様式３（療養者名簿）（⑤の場合）'!$BD93+1&lt;=15,IF(WK$19&gt;='様式３（療養者名簿）（⑤の場合）'!$BD93,IF(WK$19&lt;='様式３（療養者名簿）（⑤の場合）'!$BE93,1,0),0),0)</f>
        <v>0</v>
      </c>
      <c r="WL88" s="384">
        <f>IF(WL$19-'様式３（療養者名簿）（⑤の場合）'!$BD93+1&lt;=15,IF(WL$19&gt;='様式３（療養者名簿）（⑤の場合）'!$BD93,IF(WL$19&lt;='様式３（療養者名簿）（⑤の場合）'!$BE93,1,0),0),0)</f>
        <v>0</v>
      </c>
      <c r="WM88" s="384">
        <f>IF(WM$19-'様式３（療養者名簿）（⑤の場合）'!$BD93+1&lt;=15,IF(WM$19&gt;='様式３（療養者名簿）（⑤の場合）'!$BD93,IF(WM$19&lt;='様式３（療養者名簿）（⑤の場合）'!$BE93,1,0),0),0)</f>
        <v>0</v>
      </c>
      <c r="WN88" s="384">
        <f>IF(WN$19-'様式３（療養者名簿）（⑤の場合）'!$BD93+1&lt;=15,IF(WN$19&gt;='様式３（療養者名簿）（⑤の場合）'!$BD93,IF(WN$19&lt;='様式３（療養者名簿）（⑤の場合）'!$BE93,1,0),0),0)</f>
        <v>0</v>
      </c>
      <c r="WO88" s="384">
        <f>IF(WO$19-'様式３（療養者名簿）（⑤の場合）'!$BD93+1&lt;=15,IF(WO$19&gt;='様式３（療養者名簿）（⑤の場合）'!$BD93,IF(WO$19&lt;='様式３（療養者名簿）（⑤の場合）'!$BE93,1,0),0),0)</f>
        <v>0</v>
      </c>
      <c r="WP88" s="384">
        <f>IF(WP$19-'様式３（療養者名簿）（⑤の場合）'!$BD93+1&lt;=15,IF(WP$19&gt;='様式３（療養者名簿）（⑤の場合）'!$BD93,IF(WP$19&lt;='様式３（療養者名簿）（⑤の場合）'!$BE93,1,0),0),0)</f>
        <v>0</v>
      </c>
      <c r="WQ88" s="384">
        <f>IF(WQ$19-'様式３（療養者名簿）（⑤の場合）'!$BD93+1&lt;=15,IF(WQ$19&gt;='様式３（療養者名簿）（⑤の場合）'!$BD93,IF(WQ$19&lt;='様式３（療養者名簿）（⑤の場合）'!$BE93,1,0),0),0)</f>
        <v>0</v>
      </c>
      <c r="WR88" s="384">
        <f>IF(WR$19-'様式３（療養者名簿）（⑤の場合）'!$BD93+1&lt;=15,IF(WR$19&gt;='様式３（療養者名簿）（⑤の場合）'!$BD93,IF(WR$19&lt;='様式３（療養者名簿）（⑤の場合）'!$BE93,1,0),0),0)</f>
        <v>0</v>
      </c>
      <c r="WS88" s="384">
        <f>IF(WS$19-'様式３（療養者名簿）（⑤の場合）'!$BD93+1&lt;=15,IF(WS$19&gt;='様式３（療養者名簿）（⑤の場合）'!$BD93,IF(WS$19&lt;='様式３（療養者名簿）（⑤の場合）'!$BE93,1,0),0),0)</f>
        <v>0</v>
      </c>
      <c r="WT88" s="384">
        <f>IF(WT$19-'様式３（療養者名簿）（⑤の場合）'!$BD93+1&lt;=15,IF(WT$19&gt;='様式３（療養者名簿）（⑤の場合）'!$BD93,IF(WT$19&lt;='様式３（療養者名簿）（⑤の場合）'!$BE93,1,0),0),0)</f>
        <v>0</v>
      </c>
      <c r="WU88" s="384">
        <f>IF(WU$19-'様式３（療養者名簿）（⑤の場合）'!$BD93+1&lt;=15,IF(WU$19&gt;='様式３（療養者名簿）（⑤の場合）'!$BD93,IF(WU$19&lt;='様式３（療養者名簿）（⑤の場合）'!$BE93,1,0),0),0)</f>
        <v>0</v>
      </c>
      <c r="WV88" s="384">
        <f>IF(WV$19-'様式３（療養者名簿）（⑤の場合）'!$BD93+1&lt;=15,IF(WV$19&gt;='様式３（療養者名簿）（⑤の場合）'!$BD93,IF(WV$19&lt;='様式３（療養者名簿）（⑤の場合）'!$BE93,1,0),0),0)</f>
        <v>0</v>
      </c>
      <c r="WW88" s="384">
        <f>IF(WW$19-'様式３（療養者名簿）（⑤の場合）'!$BD93+1&lt;=15,IF(WW$19&gt;='様式３（療養者名簿）（⑤の場合）'!$BD93,IF(WW$19&lt;='様式３（療養者名簿）（⑤の場合）'!$BE93,1,0),0),0)</f>
        <v>0</v>
      </c>
      <c r="WX88" s="384">
        <f>IF(WX$19-'様式３（療養者名簿）（⑤の場合）'!$BD93+1&lt;=15,IF(WX$19&gt;='様式３（療養者名簿）（⑤の場合）'!$BD93,IF(WX$19&lt;='様式３（療養者名簿）（⑤の場合）'!$BE93,1,0),0),0)</f>
        <v>0</v>
      </c>
      <c r="WY88" s="384">
        <f>IF(WY$19-'様式３（療養者名簿）（⑤の場合）'!$BD93+1&lt;=15,IF(WY$19&gt;='様式３（療養者名簿）（⑤の場合）'!$BD93,IF(WY$19&lt;='様式３（療養者名簿）（⑤の場合）'!$BE93,1,0),0),0)</f>
        <v>0</v>
      </c>
      <c r="WZ88" s="384">
        <f>IF(WZ$19-'様式３（療養者名簿）（⑤の場合）'!$BD93+1&lt;=15,IF(WZ$19&gt;='様式３（療養者名簿）（⑤の場合）'!$BD93,IF(WZ$19&lt;='様式３（療養者名簿）（⑤の場合）'!$BE93,1,0),0),0)</f>
        <v>0</v>
      </c>
      <c r="XA88" s="384">
        <f>IF(XA$19-'様式３（療養者名簿）（⑤の場合）'!$BD93+1&lt;=15,IF(XA$19&gt;='様式３（療養者名簿）（⑤の場合）'!$BD93,IF(XA$19&lt;='様式３（療養者名簿）（⑤の場合）'!$BE93,1,0),0),0)</f>
        <v>0</v>
      </c>
      <c r="XB88" s="384">
        <f>IF(XB$19-'様式３（療養者名簿）（⑤の場合）'!$BD93+1&lt;=15,IF(XB$19&gt;='様式３（療養者名簿）（⑤の場合）'!$BD93,IF(XB$19&lt;='様式３（療養者名簿）（⑤の場合）'!$BE93,1,0),0),0)</f>
        <v>0</v>
      </c>
      <c r="XC88" s="384">
        <f>IF(XC$19-'様式３（療養者名簿）（⑤の場合）'!$BD93+1&lt;=15,IF(XC$19&gt;='様式３（療養者名簿）（⑤の場合）'!$BD93,IF(XC$19&lt;='様式３（療養者名簿）（⑤の場合）'!$BE93,1,0),0),0)</f>
        <v>0</v>
      </c>
      <c r="XD88" s="384">
        <f>IF(XD$19-'様式３（療養者名簿）（⑤の場合）'!$BD93+1&lt;=15,IF(XD$19&gt;='様式３（療養者名簿）（⑤の場合）'!$BD93,IF(XD$19&lt;='様式３（療養者名簿）（⑤の場合）'!$BE93,1,0),0),0)</f>
        <v>0</v>
      </c>
      <c r="XE88" s="384">
        <f>IF(XE$19-'様式３（療養者名簿）（⑤の場合）'!$BD93+1&lt;=15,IF(XE$19&gt;='様式３（療養者名簿）（⑤の場合）'!$BD93,IF(XE$19&lt;='様式３（療養者名簿）（⑤の場合）'!$BE93,1,0),0),0)</f>
        <v>0</v>
      </c>
      <c r="XF88" s="384">
        <f>IF(XF$19-'様式３（療養者名簿）（⑤の場合）'!$BD93+1&lt;=15,IF(XF$19&gt;='様式３（療養者名簿）（⑤の場合）'!$BD93,IF(XF$19&lt;='様式３（療養者名簿）（⑤の場合）'!$BE93,1,0),0),0)</f>
        <v>0</v>
      </c>
      <c r="XG88" s="384">
        <f>IF(XG$19-'様式３（療養者名簿）（⑤の場合）'!$BD93+1&lt;=15,IF(XG$19&gt;='様式３（療養者名簿）（⑤の場合）'!$BD93,IF(XG$19&lt;='様式３（療養者名簿）（⑤の場合）'!$BE93,1,0),0),0)</f>
        <v>0</v>
      </c>
      <c r="XH88" s="384">
        <f>IF(XH$19-'様式３（療養者名簿）（⑤の場合）'!$BD93+1&lt;=15,IF(XH$19&gt;='様式３（療養者名簿）（⑤の場合）'!$BD93,IF(XH$19&lt;='様式３（療養者名簿）（⑤の場合）'!$BE93,1,0),0),0)</f>
        <v>0</v>
      </c>
      <c r="XI88" s="384">
        <f>IF(XI$19-'様式３（療養者名簿）（⑤の場合）'!$BD93+1&lt;=15,IF(XI$19&gt;='様式３（療養者名簿）（⑤の場合）'!$BD93,IF(XI$19&lt;='様式３（療養者名簿）（⑤の場合）'!$BE93,1,0),0),0)</f>
        <v>0</v>
      </c>
      <c r="XJ88" s="384">
        <f>IF(XJ$19-'様式３（療養者名簿）（⑤の場合）'!$BD93+1&lt;=15,IF(XJ$19&gt;='様式３（療養者名簿）（⑤の場合）'!$BD93,IF(XJ$19&lt;='様式３（療養者名簿）（⑤の場合）'!$BE93,1,0),0),0)</f>
        <v>0</v>
      </c>
      <c r="XK88" s="384">
        <f>IF(XK$19-'様式３（療養者名簿）（⑤の場合）'!$BD93+1&lt;=15,IF(XK$19&gt;='様式３（療養者名簿）（⑤の場合）'!$BD93,IF(XK$19&lt;='様式３（療養者名簿）（⑤の場合）'!$BE93,1,0),0),0)</f>
        <v>0</v>
      </c>
      <c r="XL88" s="384">
        <f>IF(XL$19-'様式３（療養者名簿）（⑤の場合）'!$BD93+1&lt;=15,IF(XL$19&gt;='様式３（療養者名簿）（⑤の場合）'!$BD93,IF(XL$19&lt;='様式３（療養者名簿）（⑤の場合）'!$BE93,1,0),0),0)</f>
        <v>0</v>
      </c>
      <c r="XM88" s="384">
        <f>IF(XM$19-'様式３（療養者名簿）（⑤の場合）'!$BD93+1&lt;=15,IF(XM$19&gt;='様式３（療養者名簿）（⑤の場合）'!$BD93,IF(XM$19&lt;='様式３（療養者名簿）（⑤の場合）'!$BE93,1,0),0),0)</f>
        <v>0</v>
      </c>
      <c r="XN88" s="384">
        <f>IF(XN$19-'様式３（療養者名簿）（⑤の場合）'!$BD93+1&lt;=15,IF(XN$19&gt;='様式３（療養者名簿）（⑤の場合）'!$BD93,IF(XN$19&lt;='様式３（療養者名簿）（⑤の場合）'!$BE93,1,0),0),0)</f>
        <v>0</v>
      </c>
      <c r="XO88" s="384">
        <f>IF(XO$19-'様式３（療養者名簿）（⑤の場合）'!$BD93+1&lt;=15,IF(XO$19&gt;='様式３（療養者名簿）（⑤の場合）'!$BD93,IF(XO$19&lt;='様式３（療養者名簿）（⑤の場合）'!$BE93,1,0),0),0)</f>
        <v>0</v>
      </c>
      <c r="XP88" s="384">
        <f>IF(XP$19-'様式３（療養者名簿）（⑤の場合）'!$BD93+1&lt;=15,IF(XP$19&gt;='様式３（療養者名簿）（⑤の場合）'!$BD93,IF(XP$19&lt;='様式３（療養者名簿）（⑤の場合）'!$BE93,1,0),0),0)</f>
        <v>0</v>
      </c>
      <c r="XQ88" s="384">
        <f>IF(XQ$19-'様式３（療養者名簿）（⑤の場合）'!$BD93+1&lt;=15,IF(XQ$19&gt;='様式３（療養者名簿）（⑤の場合）'!$BD93,IF(XQ$19&lt;='様式３（療養者名簿）（⑤の場合）'!$BE93,1,0),0),0)</f>
        <v>0</v>
      </c>
      <c r="XR88" s="384">
        <f>IF(XR$19-'様式３（療養者名簿）（⑤の場合）'!$BD93+1&lt;=15,IF(XR$19&gt;='様式３（療養者名簿）（⑤の場合）'!$BD93,IF(XR$19&lt;='様式３（療養者名簿）（⑤の場合）'!$BE93,1,0),0),0)</f>
        <v>0</v>
      </c>
      <c r="XS88" s="384">
        <f>IF(XS$19-'様式３（療養者名簿）（⑤の場合）'!$BD93+1&lt;=15,IF(XS$19&gt;='様式３（療養者名簿）（⑤の場合）'!$BD93,IF(XS$19&lt;='様式３（療養者名簿）（⑤の場合）'!$BE93,1,0),0),0)</f>
        <v>0</v>
      </c>
      <c r="XT88" s="384">
        <f>IF(XT$19-'様式３（療養者名簿）（⑤の場合）'!$BD93+1&lt;=15,IF(XT$19&gt;='様式３（療養者名簿）（⑤の場合）'!$BD93,IF(XT$19&lt;='様式３（療養者名簿）（⑤の場合）'!$BE93,1,0),0),0)</f>
        <v>0</v>
      </c>
      <c r="XU88" s="384">
        <f>IF(XU$19-'様式３（療養者名簿）（⑤の場合）'!$BD93+1&lt;=15,IF(XU$19&gt;='様式３（療養者名簿）（⑤の場合）'!$BD93,IF(XU$19&lt;='様式３（療養者名簿）（⑤の場合）'!$BE93,1,0),0),0)</f>
        <v>0</v>
      </c>
      <c r="XV88" s="384">
        <f>IF(XV$19-'様式３（療養者名簿）（⑤の場合）'!$BD93+1&lt;=15,IF(XV$19&gt;='様式３（療養者名簿）（⑤の場合）'!$BD93,IF(XV$19&lt;='様式３（療養者名簿）（⑤の場合）'!$BE93,1,0),0),0)</f>
        <v>0</v>
      </c>
      <c r="XW88" s="384">
        <f>IF(XW$19-'様式３（療養者名簿）（⑤の場合）'!$BD93+1&lt;=15,IF(XW$19&gt;='様式３（療養者名簿）（⑤の場合）'!$BD93,IF(XW$19&lt;='様式３（療養者名簿）（⑤の場合）'!$BE93,1,0),0),0)</f>
        <v>0</v>
      </c>
      <c r="XX88" s="384">
        <f>IF(XX$19-'様式３（療養者名簿）（⑤の場合）'!$BD93+1&lt;=15,IF(XX$19&gt;='様式３（療養者名簿）（⑤の場合）'!$BD93,IF(XX$19&lt;='様式３（療養者名簿）（⑤の場合）'!$BE93,1,0),0),0)</f>
        <v>0</v>
      </c>
      <c r="XY88" s="384">
        <f>IF(XY$19-'様式３（療養者名簿）（⑤の場合）'!$BD93+1&lt;=15,IF(XY$19&gt;='様式３（療養者名簿）（⑤の場合）'!$BD93,IF(XY$19&lt;='様式３（療養者名簿）（⑤の場合）'!$BE93,1,0),0),0)</f>
        <v>0</v>
      </c>
      <c r="XZ88" s="384">
        <f>IF(XZ$19-'様式３（療養者名簿）（⑤の場合）'!$BD93+1&lt;=15,IF(XZ$19&gt;='様式３（療養者名簿）（⑤の場合）'!$BD93,IF(XZ$19&lt;='様式３（療養者名簿）（⑤の場合）'!$BE93,1,0),0),0)</f>
        <v>0</v>
      </c>
      <c r="YA88" s="384">
        <f>IF(YA$19-'様式３（療養者名簿）（⑤の場合）'!$BD93+1&lt;=15,IF(YA$19&gt;='様式３（療養者名簿）（⑤の場合）'!$BD93,IF(YA$19&lt;='様式３（療養者名簿）（⑤の場合）'!$BE93,1,0),0),0)</f>
        <v>0</v>
      </c>
      <c r="YB88" s="384">
        <f>IF(YB$19-'様式３（療養者名簿）（⑤の場合）'!$BD93+1&lt;=15,IF(YB$19&gt;='様式３（療養者名簿）（⑤の場合）'!$BD93,IF(YB$19&lt;='様式３（療養者名簿）（⑤の場合）'!$BE93,1,0),0),0)</f>
        <v>0</v>
      </c>
      <c r="YC88" s="384">
        <f>IF(YC$19-'様式３（療養者名簿）（⑤の場合）'!$BD93+1&lt;=15,IF(YC$19&gt;='様式３（療養者名簿）（⑤の場合）'!$BD93,IF(YC$19&lt;='様式３（療養者名簿）（⑤の場合）'!$BE93,1,0),0),0)</f>
        <v>0</v>
      </c>
      <c r="YD88" s="384">
        <f>IF(YD$19-'様式３（療養者名簿）（⑤の場合）'!$BD93+1&lt;=15,IF(YD$19&gt;='様式３（療養者名簿）（⑤の場合）'!$BD93,IF(YD$19&lt;='様式３（療養者名簿）（⑤の場合）'!$BE93,1,0),0),0)</f>
        <v>0</v>
      </c>
      <c r="YE88" s="384">
        <f>IF(YE$19-'様式３（療養者名簿）（⑤の場合）'!$BD93+1&lt;=15,IF(YE$19&gt;='様式３（療養者名簿）（⑤の場合）'!$BD93,IF(YE$19&lt;='様式３（療養者名簿）（⑤の場合）'!$BE93,1,0),0),0)</f>
        <v>0</v>
      </c>
      <c r="YF88" s="384">
        <f>IF(YF$19-'様式３（療養者名簿）（⑤の場合）'!$BD93+1&lt;=15,IF(YF$19&gt;='様式３（療養者名簿）（⑤の場合）'!$BD93,IF(YF$19&lt;='様式３（療養者名簿）（⑤の場合）'!$BE93,1,0),0),0)</f>
        <v>0</v>
      </c>
      <c r="YG88" s="384">
        <f>IF(YG$19-'様式３（療養者名簿）（⑤の場合）'!$BD93+1&lt;=15,IF(YG$19&gt;='様式３（療養者名簿）（⑤の場合）'!$BD93,IF(YG$19&lt;='様式３（療養者名簿）（⑤の場合）'!$BE93,1,0),0),0)</f>
        <v>0</v>
      </c>
      <c r="YH88" s="384">
        <f>IF(YH$19-'様式３（療養者名簿）（⑤の場合）'!$BD93+1&lt;=15,IF(YH$19&gt;='様式３（療養者名簿）（⑤の場合）'!$BD93,IF(YH$19&lt;='様式３（療養者名簿）（⑤の場合）'!$BE93,1,0),0),0)</f>
        <v>0</v>
      </c>
      <c r="YI88" s="384">
        <f>IF(YI$19-'様式３（療養者名簿）（⑤の場合）'!$BD93+1&lt;=15,IF(YI$19&gt;='様式３（療養者名簿）（⑤の場合）'!$BD93,IF(YI$19&lt;='様式３（療養者名簿）（⑤の場合）'!$BE93,1,0),0),0)</f>
        <v>0</v>
      </c>
      <c r="YJ88" s="384">
        <f>IF(YJ$19-'様式３（療養者名簿）（⑤の場合）'!$BD93+1&lt;=15,IF(YJ$19&gt;='様式３（療養者名簿）（⑤の場合）'!$BD93,IF(YJ$19&lt;='様式３（療養者名簿）（⑤の場合）'!$BE93,1,0),0),0)</f>
        <v>0</v>
      </c>
      <c r="YK88" s="384">
        <f>IF(YK$19-'様式３（療養者名簿）（⑤の場合）'!$BD93+1&lt;=15,IF(YK$19&gt;='様式３（療養者名簿）（⑤の場合）'!$BD93,IF(YK$19&lt;='様式３（療養者名簿）（⑤の場合）'!$BE93,1,0),0),0)</f>
        <v>0</v>
      </c>
      <c r="YL88" s="384">
        <f>IF(YL$19-'様式３（療養者名簿）（⑤の場合）'!$BD93+1&lt;=15,IF(YL$19&gt;='様式３（療養者名簿）（⑤の場合）'!$BD93,IF(YL$19&lt;='様式３（療養者名簿）（⑤の場合）'!$BE93,1,0),0),0)</f>
        <v>0</v>
      </c>
      <c r="YM88" s="384">
        <f>IF(YM$19-'様式３（療養者名簿）（⑤の場合）'!$BD93+1&lt;=15,IF(YM$19&gt;='様式３（療養者名簿）（⑤の場合）'!$BD93,IF(YM$19&lt;='様式３（療養者名簿）（⑤の場合）'!$BE93,1,0),0),0)</f>
        <v>0</v>
      </c>
      <c r="YN88" s="384">
        <f>IF(YN$19-'様式３（療養者名簿）（⑤の場合）'!$BD93+1&lt;=15,IF(YN$19&gt;='様式３（療養者名簿）（⑤の場合）'!$BD93,IF(YN$19&lt;='様式３（療養者名簿）（⑤の場合）'!$BE93,1,0),0),0)</f>
        <v>0</v>
      </c>
      <c r="YO88" s="384">
        <f>IF(YO$19-'様式３（療養者名簿）（⑤の場合）'!$BD93+1&lt;=15,IF(YO$19&gt;='様式３（療養者名簿）（⑤の場合）'!$BD93,IF(YO$19&lt;='様式３（療養者名簿）（⑤の場合）'!$BE93,1,0),0),0)</f>
        <v>0</v>
      </c>
      <c r="YP88" s="384">
        <f>IF(YP$19-'様式３（療養者名簿）（⑤の場合）'!$BD93+1&lt;=15,IF(YP$19&gt;='様式３（療養者名簿）（⑤の場合）'!$BD93,IF(YP$19&lt;='様式３（療養者名簿）（⑤の場合）'!$BE93,1,0),0),0)</f>
        <v>0</v>
      </c>
      <c r="YQ88" s="384">
        <f>IF(YQ$19-'様式３（療養者名簿）（⑤の場合）'!$BD93+1&lt;=15,IF(YQ$19&gt;='様式３（療養者名簿）（⑤の場合）'!$BD93,IF(YQ$19&lt;='様式３（療養者名簿）（⑤の場合）'!$BE93,1,0),0),0)</f>
        <v>0</v>
      </c>
      <c r="YR88" s="384">
        <f>IF(YR$19-'様式３（療養者名簿）（⑤の場合）'!$BD93+1&lt;=15,IF(YR$19&gt;='様式３（療養者名簿）（⑤の場合）'!$BD93,IF(YR$19&lt;='様式３（療養者名簿）（⑤の場合）'!$BE93,1,0),0),0)</f>
        <v>0</v>
      </c>
      <c r="YS88" s="384">
        <f>IF(YS$19-'様式３（療養者名簿）（⑤の場合）'!$BD93+1&lt;=15,IF(YS$19&gt;='様式３（療養者名簿）（⑤の場合）'!$BD93,IF(YS$19&lt;='様式３（療養者名簿）（⑤の場合）'!$BE93,1,0),0),0)</f>
        <v>0</v>
      </c>
      <c r="YT88" s="384">
        <f>IF(YT$19-'様式３（療養者名簿）（⑤の場合）'!$BD93+1&lt;=15,IF(YT$19&gt;='様式３（療養者名簿）（⑤の場合）'!$BD93,IF(YT$19&lt;='様式３（療養者名簿）（⑤の場合）'!$BE93,1,0),0),0)</f>
        <v>0</v>
      </c>
      <c r="YU88" s="384">
        <f>IF(YU$19-'様式３（療養者名簿）（⑤の場合）'!$BD93+1&lt;=15,IF(YU$19&gt;='様式３（療養者名簿）（⑤の場合）'!$BD93,IF(YU$19&lt;='様式３（療養者名簿）（⑤の場合）'!$BE93,1,0),0),0)</f>
        <v>0</v>
      </c>
      <c r="YV88" s="384">
        <f>IF(YV$19-'様式３（療養者名簿）（⑤の場合）'!$BD93+1&lt;=15,IF(YV$19&gt;='様式３（療養者名簿）（⑤の場合）'!$BD93,IF(YV$19&lt;='様式３（療養者名簿）（⑤の場合）'!$BE93,1,0),0),0)</f>
        <v>0</v>
      </c>
      <c r="YW88" s="384">
        <f>IF(YW$19-'様式３（療養者名簿）（⑤の場合）'!$BD93+1&lt;=15,IF(YW$19&gt;='様式３（療養者名簿）（⑤の場合）'!$BD93,IF(YW$19&lt;='様式３（療養者名簿）（⑤の場合）'!$BE93,1,0),0),0)</f>
        <v>0</v>
      </c>
      <c r="YX88" s="384">
        <f>IF(YX$19-'様式３（療養者名簿）（⑤の場合）'!$BD93+1&lt;=15,IF(YX$19&gt;='様式３（療養者名簿）（⑤の場合）'!$BD93,IF(YX$19&lt;='様式３（療養者名簿）（⑤の場合）'!$BE93,1,0),0),0)</f>
        <v>0</v>
      </c>
      <c r="YY88" s="384">
        <f>IF(YY$19-'様式３（療養者名簿）（⑤の場合）'!$BD93+1&lt;=15,IF(YY$19&gt;='様式３（療養者名簿）（⑤の場合）'!$BD93,IF(YY$19&lt;='様式３（療養者名簿）（⑤の場合）'!$BE93,1,0),0),0)</f>
        <v>0</v>
      </c>
      <c r="YZ88" s="384">
        <f>IF(YZ$19-'様式３（療養者名簿）（⑤の場合）'!$BD93+1&lt;=15,IF(YZ$19&gt;='様式３（療養者名簿）（⑤の場合）'!$BD93,IF(YZ$19&lt;='様式３（療養者名簿）（⑤の場合）'!$BE93,1,0),0),0)</f>
        <v>0</v>
      </c>
      <c r="ZA88" s="384">
        <f>IF(ZA$19-'様式３（療養者名簿）（⑤の場合）'!$BD93+1&lt;=15,IF(ZA$19&gt;='様式３（療養者名簿）（⑤の場合）'!$BD93,IF(ZA$19&lt;='様式３（療養者名簿）（⑤の場合）'!$BE93,1,0),0),0)</f>
        <v>0</v>
      </c>
      <c r="ZB88" s="384">
        <f>IF(ZB$19-'様式３（療養者名簿）（⑤の場合）'!$BD93+1&lt;=15,IF(ZB$19&gt;='様式３（療養者名簿）（⑤の場合）'!$BD93,IF(ZB$19&lt;='様式３（療養者名簿）（⑤の場合）'!$BE93,1,0),0),0)</f>
        <v>0</v>
      </c>
      <c r="ZC88" s="384">
        <f>IF(ZC$19-'様式３（療養者名簿）（⑤の場合）'!$BD93+1&lt;=15,IF(ZC$19&gt;='様式３（療養者名簿）（⑤の場合）'!$BD93,IF(ZC$19&lt;='様式３（療養者名簿）（⑤の場合）'!$BE93,1,0),0),0)</f>
        <v>0</v>
      </c>
      <c r="ZD88" s="384">
        <f>IF(ZD$19-'様式３（療養者名簿）（⑤の場合）'!$BD93+1&lt;=15,IF(ZD$19&gt;='様式３（療養者名簿）（⑤の場合）'!$BD93,IF(ZD$19&lt;='様式３（療養者名簿）（⑤の場合）'!$BE93,1,0),0),0)</f>
        <v>0</v>
      </c>
      <c r="ZE88" s="384">
        <f>IF(ZE$19-'様式３（療養者名簿）（⑤の場合）'!$BD93+1&lt;=15,IF(ZE$19&gt;='様式３（療養者名簿）（⑤の場合）'!$BD93,IF(ZE$19&lt;='様式３（療養者名簿）（⑤の場合）'!$BE93,1,0),0),0)</f>
        <v>0</v>
      </c>
      <c r="ZF88" s="384">
        <f>IF(ZF$19-'様式３（療養者名簿）（⑤の場合）'!$BD93+1&lt;=15,IF(ZF$19&gt;='様式３（療養者名簿）（⑤の場合）'!$BD93,IF(ZF$19&lt;='様式３（療養者名簿）（⑤の場合）'!$BE93,1,0),0),0)</f>
        <v>0</v>
      </c>
      <c r="ZG88" s="384">
        <f>IF(ZG$19-'様式３（療養者名簿）（⑤の場合）'!$BD93+1&lt;=15,IF(ZG$19&gt;='様式３（療養者名簿）（⑤の場合）'!$BD93,IF(ZG$19&lt;='様式３（療養者名簿）（⑤の場合）'!$BE93,1,0),0),0)</f>
        <v>0</v>
      </c>
      <c r="ZH88" s="384">
        <f>IF(ZH$19-'様式３（療養者名簿）（⑤の場合）'!$BD93+1&lt;=15,IF(ZH$19&gt;='様式３（療養者名簿）（⑤の場合）'!$BD93,IF(ZH$19&lt;='様式３（療養者名簿）（⑤の場合）'!$BE93,1,0),0),0)</f>
        <v>0</v>
      </c>
      <c r="ZI88" s="384">
        <f>IF(ZI$19-'様式３（療養者名簿）（⑤の場合）'!$BD93+1&lt;=15,IF(ZI$19&gt;='様式３（療養者名簿）（⑤の場合）'!$BD93,IF(ZI$19&lt;='様式３（療養者名簿）（⑤の場合）'!$BE93,1,0),0),0)</f>
        <v>0</v>
      </c>
      <c r="ZJ88" s="384">
        <f>IF(ZJ$19-'様式３（療養者名簿）（⑤の場合）'!$BD93+1&lt;=15,IF(ZJ$19&gt;='様式３（療養者名簿）（⑤の場合）'!$BD93,IF(ZJ$19&lt;='様式３（療養者名簿）（⑤の場合）'!$BE93,1,0),0),0)</f>
        <v>0</v>
      </c>
      <c r="ZK88" s="384">
        <f>IF(ZK$19-'様式３（療養者名簿）（⑤の場合）'!$BD93+1&lt;=15,IF(ZK$19&gt;='様式３（療養者名簿）（⑤の場合）'!$BD93,IF(ZK$19&lt;='様式３（療養者名簿）（⑤の場合）'!$BE93,1,0),0),0)</f>
        <v>0</v>
      </c>
      <c r="ZL88" s="384">
        <f>IF(ZL$19-'様式３（療養者名簿）（⑤の場合）'!$BD93+1&lt;=15,IF(ZL$19&gt;='様式３（療養者名簿）（⑤の場合）'!$BD93,IF(ZL$19&lt;='様式３（療養者名簿）（⑤の場合）'!$BE93,1,0),0),0)</f>
        <v>0</v>
      </c>
      <c r="ZM88" s="384">
        <f>IF(ZM$19-'様式３（療養者名簿）（⑤の場合）'!$BD93+1&lt;=15,IF(ZM$19&gt;='様式３（療養者名簿）（⑤の場合）'!$BD93,IF(ZM$19&lt;='様式３（療養者名簿）（⑤の場合）'!$BE93,1,0),0),0)</f>
        <v>0</v>
      </c>
      <c r="ZN88" s="384">
        <f>IF(ZN$19-'様式３（療養者名簿）（⑤の場合）'!$BD93+1&lt;=15,IF(ZN$19&gt;='様式３（療養者名簿）（⑤の場合）'!$BD93,IF(ZN$19&lt;='様式３（療養者名簿）（⑤の場合）'!$BE93,1,0),0),0)</f>
        <v>0</v>
      </c>
      <c r="ZO88" s="384">
        <f>IF(ZO$19-'様式３（療養者名簿）（⑤の場合）'!$BD93+1&lt;=15,IF(ZO$19&gt;='様式３（療養者名簿）（⑤の場合）'!$BD93,IF(ZO$19&lt;='様式３（療養者名簿）（⑤の場合）'!$BE93,1,0),0),0)</f>
        <v>0</v>
      </c>
      <c r="ZP88" s="384">
        <f>IF(ZP$19-'様式３（療養者名簿）（⑤の場合）'!$BD93+1&lt;=15,IF(ZP$19&gt;='様式３（療養者名簿）（⑤の場合）'!$BD93,IF(ZP$19&lt;='様式３（療養者名簿）（⑤の場合）'!$BE93,1,0),0),0)</f>
        <v>0</v>
      </c>
      <c r="ZQ88" s="384">
        <f>IF(ZQ$19-'様式３（療養者名簿）（⑤の場合）'!$BD93+1&lt;=15,IF(ZQ$19&gt;='様式３（療養者名簿）（⑤の場合）'!$BD93,IF(ZQ$19&lt;='様式３（療養者名簿）（⑤の場合）'!$BE93,1,0),0),0)</f>
        <v>0</v>
      </c>
      <c r="ZR88" s="384">
        <f>IF(ZR$19-'様式３（療養者名簿）（⑤の場合）'!$BD93+1&lt;=15,IF(ZR$19&gt;='様式３（療養者名簿）（⑤の場合）'!$BD93,IF(ZR$19&lt;='様式３（療養者名簿）（⑤の場合）'!$BE93,1,0),0),0)</f>
        <v>0</v>
      </c>
      <c r="ZS88" s="384">
        <f>IF(ZS$19-'様式３（療養者名簿）（⑤の場合）'!$BD93+1&lt;=15,IF(ZS$19&gt;='様式３（療養者名簿）（⑤の場合）'!$BD93,IF(ZS$19&lt;='様式３（療養者名簿）（⑤の場合）'!$BE93,1,0),0),0)</f>
        <v>0</v>
      </c>
      <c r="ZT88" s="384">
        <f>IF(ZT$19-'様式３（療養者名簿）（⑤の場合）'!$BD93+1&lt;=15,IF(ZT$19&gt;='様式３（療養者名簿）（⑤の場合）'!$BD93,IF(ZT$19&lt;='様式３（療養者名簿）（⑤の場合）'!$BE93,1,0),0),0)</f>
        <v>0</v>
      </c>
      <c r="ZU88" s="384">
        <f>IF(ZU$19-'様式３（療養者名簿）（⑤の場合）'!$BD93+1&lt;=15,IF(ZU$19&gt;='様式３（療養者名簿）（⑤の場合）'!$BD93,IF(ZU$19&lt;='様式３（療養者名簿）（⑤の場合）'!$BE93,1,0),0),0)</f>
        <v>0</v>
      </c>
      <c r="ZV88" s="384">
        <f>IF(ZV$19-'様式３（療養者名簿）（⑤の場合）'!$BD93+1&lt;=15,IF(ZV$19&gt;='様式３（療養者名簿）（⑤の場合）'!$BD93,IF(ZV$19&lt;='様式３（療養者名簿）（⑤の場合）'!$BE93,1,0),0),0)</f>
        <v>0</v>
      </c>
      <c r="ZW88" s="384">
        <f>IF(ZW$19-'様式３（療養者名簿）（⑤の場合）'!$BD93+1&lt;=15,IF(ZW$19&gt;='様式３（療養者名簿）（⑤の場合）'!$BD93,IF(ZW$19&lt;='様式３（療養者名簿）（⑤の場合）'!$BE93,1,0),0),0)</f>
        <v>0</v>
      </c>
      <c r="ZX88" s="384">
        <f>IF(ZX$19-'様式３（療養者名簿）（⑤の場合）'!$BD93+1&lt;=15,IF(ZX$19&gt;='様式３（療養者名簿）（⑤の場合）'!$BD93,IF(ZX$19&lt;='様式３（療養者名簿）（⑤の場合）'!$BE93,1,0),0),0)</f>
        <v>0</v>
      </c>
      <c r="ZY88" s="384">
        <f>IF(ZY$19-'様式３（療養者名簿）（⑤の場合）'!$BD93+1&lt;=15,IF(ZY$19&gt;='様式３（療養者名簿）（⑤の場合）'!$BD93,IF(ZY$19&lt;='様式３（療養者名簿）（⑤の場合）'!$BE93,1,0),0),0)</f>
        <v>0</v>
      </c>
      <c r="ZZ88" s="384">
        <f>IF(ZZ$19-'様式３（療養者名簿）（⑤の場合）'!$BD93+1&lt;=15,IF(ZZ$19&gt;='様式３（療養者名簿）（⑤の場合）'!$BD93,IF(ZZ$19&lt;='様式３（療養者名簿）（⑤の場合）'!$BE93,1,0),0),0)</f>
        <v>0</v>
      </c>
      <c r="AAA88" s="384">
        <f>IF(AAA$19-'様式３（療養者名簿）（⑤の場合）'!$BD93+1&lt;=15,IF(AAA$19&gt;='様式３（療養者名簿）（⑤の場合）'!$BD93,IF(AAA$19&lt;='様式３（療養者名簿）（⑤の場合）'!$BE93,1,0),0),0)</f>
        <v>0</v>
      </c>
      <c r="AAB88" s="384">
        <f>IF(AAB$19-'様式３（療養者名簿）（⑤の場合）'!$BD93+1&lt;=15,IF(AAB$19&gt;='様式３（療養者名簿）（⑤の場合）'!$BD93,IF(AAB$19&lt;='様式３（療養者名簿）（⑤の場合）'!$BE93,1,0),0),0)</f>
        <v>0</v>
      </c>
      <c r="AAC88" s="384">
        <f>IF(AAC$19-'様式３（療養者名簿）（⑤の場合）'!$BD93+1&lt;=15,IF(AAC$19&gt;='様式３（療養者名簿）（⑤の場合）'!$BD93,IF(AAC$19&lt;='様式３（療養者名簿）（⑤の場合）'!$BE93,1,0),0),0)</f>
        <v>0</v>
      </c>
      <c r="AAD88" s="384">
        <f>IF(AAD$19-'様式３（療養者名簿）（⑤の場合）'!$BD93+1&lt;=15,IF(AAD$19&gt;='様式３（療養者名簿）（⑤の場合）'!$BD93,IF(AAD$19&lt;='様式３（療養者名簿）（⑤の場合）'!$BE93,1,0),0),0)</f>
        <v>0</v>
      </c>
      <c r="AAE88" s="384">
        <f>IF(AAE$19-'様式３（療養者名簿）（⑤の場合）'!$BD93+1&lt;=15,IF(AAE$19&gt;='様式３（療養者名簿）（⑤の場合）'!$BD93,IF(AAE$19&lt;='様式３（療養者名簿）（⑤の場合）'!$BE93,1,0),0),0)</f>
        <v>0</v>
      </c>
      <c r="AAF88" s="384">
        <f>IF(AAF$19-'様式３（療養者名簿）（⑤の場合）'!$BD93+1&lt;=15,IF(AAF$19&gt;='様式３（療養者名簿）（⑤の場合）'!$BD93,IF(AAF$19&lt;='様式３（療養者名簿）（⑤の場合）'!$BE93,1,0),0),0)</f>
        <v>0</v>
      </c>
      <c r="AAG88" s="384">
        <f>IF(AAG$19-'様式３（療養者名簿）（⑤の場合）'!$BD93+1&lt;=15,IF(AAG$19&gt;='様式３（療養者名簿）（⑤の場合）'!$BD93,IF(AAG$19&lt;='様式３（療養者名簿）（⑤の場合）'!$BE93,1,0),0),0)</f>
        <v>0</v>
      </c>
      <c r="AAH88" s="384">
        <f>IF(AAH$19-'様式３（療養者名簿）（⑤の場合）'!$BD93+1&lt;=15,IF(AAH$19&gt;='様式３（療養者名簿）（⑤の場合）'!$BD93,IF(AAH$19&lt;='様式３（療養者名簿）（⑤の場合）'!$BE93,1,0),0),0)</f>
        <v>0</v>
      </c>
      <c r="AAI88" s="384">
        <f>IF(AAI$19-'様式３（療養者名簿）（⑤の場合）'!$BD93+1&lt;=15,IF(AAI$19&gt;='様式３（療養者名簿）（⑤の場合）'!$BD93,IF(AAI$19&lt;='様式３（療養者名簿）（⑤の場合）'!$BE93,1,0),0),0)</f>
        <v>0</v>
      </c>
      <c r="AAJ88" s="384">
        <f>IF(AAJ$19-'様式３（療養者名簿）（⑤の場合）'!$BD93+1&lt;=15,IF(AAJ$19&gt;='様式３（療養者名簿）（⑤の場合）'!$BD93,IF(AAJ$19&lt;='様式３（療養者名簿）（⑤の場合）'!$BE93,1,0),0),0)</f>
        <v>0</v>
      </c>
      <c r="AAK88" s="384">
        <f>IF(AAK$19-'様式３（療養者名簿）（⑤の場合）'!$BD93+1&lt;=15,IF(AAK$19&gt;='様式３（療養者名簿）（⑤の場合）'!$BD93,IF(AAK$19&lt;='様式３（療養者名簿）（⑤の場合）'!$BE93,1,0),0),0)</f>
        <v>0</v>
      </c>
      <c r="AAL88" s="384">
        <f>IF(AAL$19-'様式３（療養者名簿）（⑤の場合）'!$BD93+1&lt;=15,IF(AAL$19&gt;='様式３（療養者名簿）（⑤の場合）'!$BD93,IF(AAL$19&lt;='様式３（療養者名簿）（⑤の場合）'!$BE93,1,0),0),0)</f>
        <v>0</v>
      </c>
      <c r="AAM88" s="384">
        <f>IF(AAM$19-'様式３（療養者名簿）（⑤の場合）'!$BD93+1&lt;=15,IF(AAM$19&gt;='様式３（療養者名簿）（⑤の場合）'!$BD93,IF(AAM$19&lt;='様式３（療養者名簿）（⑤の場合）'!$BE93,1,0),0),0)</f>
        <v>0</v>
      </c>
      <c r="AAN88" s="384">
        <f>IF(AAN$19-'様式３（療養者名簿）（⑤の場合）'!$BD93+1&lt;=15,IF(AAN$19&gt;='様式３（療養者名簿）（⑤の場合）'!$BD93,IF(AAN$19&lt;='様式３（療養者名簿）（⑤の場合）'!$BE93,1,0),0),0)</f>
        <v>0</v>
      </c>
      <c r="AAO88" s="384">
        <f>IF(AAO$19-'様式３（療養者名簿）（⑤の場合）'!$BD93+1&lt;=15,IF(AAO$19&gt;='様式３（療養者名簿）（⑤の場合）'!$BD93,IF(AAO$19&lt;='様式３（療養者名簿）（⑤の場合）'!$BE93,1,0),0),0)</f>
        <v>0</v>
      </c>
      <c r="AAP88" s="384">
        <f>IF(AAP$19-'様式３（療養者名簿）（⑤の場合）'!$BD93+1&lt;=15,IF(AAP$19&gt;='様式３（療養者名簿）（⑤の場合）'!$BD93,IF(AAP$19&lt;='様式３（療養者名簿）（⑤の場合）'!$BE93,1,0),0),0)</f>
        <v>0</v>
      </c>
      <c r="AAQ88" s="384">
        <f>IF(AAQ$19-'様式３（療養者名簿）（⑤の場合）'!$BD93+1&lt;=15,IF(AAQ$19&gt;='様式３（療養者名簿）（⑤の場合）'!$BD93,IF(AAQ$19&lt;='様式３（療養者名簿）（⑤の場合）'!$BE93,1,0),0),0)</f>
        <v>0</v>
      </c>
      <c r="AAR88" s="384">
        <f>IF(AAR$19-'様式３（療養者名簿）（⑤の場合）'!$BD93+1&lt;=15,IF(AAR$19&gt;='様式３（療養者名簿）（⑤の場合）'!$BD93,IF(AAR$19&lt;='様式３（療養者名簿）（⑤の場合）'!$BE93,1,0),0),0)</f>
        <v>0</v>
      </c>
      <c r="AAS88" s="384">
        <f>IF(AAS$19-'様式３（療養者名簿）（⑤の場合）'!$BD93+1&lt;=15,IF(AAS$19&gt;='様式３（療養者名簿）（⑤の場合）'!$BD93,IF(AAS$19&lt;='様式３（療養者名簿）（⑤の場合）'!$BE93,1,0),0),0)</f>
        <v>0</v>
      </c>
      <c r="AAT88" s="384">
        <f>IF(AAT$19-'様式３（療養者名簿）（⑤の場合）'!$BD93+1&lt;=15,IF(AAT$19&gt;='様式３（療養者名簿）（⑤の場合）'!$BD93,IF(AAT$19&lt;='様式３（療養者名簿）（⑤の場合）'!$BE93,1,0),0),0)</f>
        <v>0</v>
      </c>
      <c r="AAU88" s="384">
        <f>IF(AAU$19-'様式３（療養者名簿）（⑤の場合）'!$BD93+1&lt;=15,IF(AAU$19&gt;='様式３（療養者名簿）（⑤の場合）'!$BD93,IF(AAU$19&lt;='様式３（療養者名簿）（⑤の場合）'!$BE93,1,0),0),0)</f>
        <v>0</v>
      </c>
      <c r="AAV88" s="384">
        <f>IF(AAV$19-'様式３（療養者名簿）（⑤の場合）'!$BD93+1&lt;=15,IF(AAV$19&gt;='様式３（療養者名簿）（⑤の場合）'!$BD93,IF(AAV$19&lt;='様式３（療養者名簿）（⑤の場合）'!$BE93,1,0),0),0)</f>
        <v>0</v>
      </c>
      <c r="AAW88" s="384">
        <f>IF(AAW$19-'様式３（療養者名簿）（⑤の場合）'!$BD93+1&lt;=15,IF(AAW$19&gt;='様式３（療養者名簿）（⑤の場合）'!$BD93,IF(AAW$19&lt;='様式３（療養者名簿）（⑤の場合）'!$BE93,1,0),0),0)</f>
        <v>0</v>
      </c>
      <c r="AAX88" s="384">
        <f>IF(AAX$19-'様式３（療養者名簿）（⑤の場合）'!$BD93+1&lt;=15,IF(AAX$19&gt;='様式３（療養者名簿）（⑤の場合）'!$BD93,IF(AAX$19&lt;='様式３（療養者名簿）（⑤の場合）'!$BE93,1,0),0),0)</f>
        <v>0</v>
      </c>
      <c r="AAY88" s="384">
        <f>IF(AAY$19-'様式３（療養者名簿）（⑤の場合）'!$BD93+1&lt;=15,IF(AAY$19&gt;='様式３（療養者名簿）（⑤の場合）'!$BD93,IF(AAY$19&lt;='様式３（療養者名簿）（⑤の場合）'!$BE93,1,0),0),0)</f>
        <v>0</v>
      </c>
      <c r="AAZ88" s="384">
        <f>IF(AAZ$19-'様式３（療養者名簿）（⑤の場合）'!$BD93+1&lt;=15,IF(AAZ$19&gt;='様式３（療養者名簿）（⑤の場合）'!$BD93,IF(AAZ$19&lt;='様式３（療養者名簿）（⑤の場合）'!$BE93,1,0),0),0)</f>
        <v>0</v>
      </c>
      <c r="ABA88" s="384">
        <f>IF(ABA$19-'様式３（療養者名簿）（⑤の場合）'!$BD93+1&lt;=15,IF(ABA$19&gt;='様式３（療養者名簿）（⑤の場合）'!$BD93,IF(ABA$19&lt;='様式３（療養者名簿）（⑤の場合）'!$BE93,1,0),0),0)</f>
        <v>0</v>
      </c>
      <c r="ABB88" s="384">
        <f>IF(ABB$19-'様式３（療養者名簿）（⑤の場合）'!$BD93+1&lt;=15,IF(ABB$19&gt;='様式３（療養者名簿）（⑤の場合）'!$BD93,IF(ABB$19&lt;='様式３（療養者名簿）（⑤の場合）'!$BE93,1,0),0),0)</f>
        <v>0</v>
      </c>
      <c r="ABC88" s="384">
        <f>IF(ABC$19-'様式３（療養者名簿）（⑤の場合）'!$BD93+1&lt;=15,IF(ABC$19&gt;='様式３（療養者名簿）（⑤の場合）'!$BD93,IF(ABC$19&lt;='様式３（療養者名簿）（⑤の場合）'!$BE93,1,0),0),0)</f>
        <v>0</v>
      </c>
      <c r="ABD88" s="384">
        <f>IF(ABD$19-'様式３（療養者名簿）（⑤の場合）'!$BD93+1&lt;=15,IF(ABD$19&gt;='様式３（療養者名簿）（⑤の場合）'!$BD93,IF(ABD$19&lt;='様式３（療養者名簿）（⑤の場合）'!$BE93,1,0),0),0)</f>
        <v>0</v>
      </c>
    </row>
    <row r="89" spans="1:732" ht="42" customHeight="1">
      <c r="A89" s="259">
        <f>'様式３（療養者名簿）（⑤の場合）'!C94</f>
        <v>0</v>
      </c>
      <c r="B89" s="256">
        <f>IF(B$19-'様式３（療養者名簿）（⑤の場合）'!$BD94+1&lt;=15,IF(B$19&gt;='様式３（療養者名簿）（⑤の場合）'!$BD94,IF(B$19&lt;='様式３（療養者名簿）（⑤の場合）'!$BE94,1,0),0),0)</f>
        <v>0</v>
      </c>
      <c r="C89" s="256">
        <f>IF(C$19-'様式３（療養者名簿）（⑤の場合）'!$BD94+1&lt;=15,IF(C$19&gt;='様式３（療養者名簿）（⑤の場合）'!$BD94,IF(C$19&lt;='様式３（療養者名簿）（⑤の場合）'!$BE94,1,0),0),0)</f>
        <v>0</v>
      </c>
      <c r="D89" s="256">
        <f>IF(D$19-'様式３（療養者名簿）（⑤の場合）'!$BD94+1&lt;=15,IF(D$19&gt;='様式３（療養者名簿）（⑤の場合）'!$BD94,IF(D$19&lt;='様式３（療養者名簿）（⑤の場合）'!$BE94,1,0),0),0)</f>
        <v>0</v>
      </c>
      <c r="E89" s="256">
        <f>IF(E$19-'様式３（療養者名簿）（⑤の場合）'!$BD94+1&lt;=15,IF(E$19&gt;='様式３（療養者名簿）（⑤の場合）'!$BD94,IF(E$19&lt;='様式３（療養者名簿）（⑤の場合）'!$BE94,1,0),0),0)</f>
        <v>0</v>
      </c>
      <c r="F89" s="256">
        <f>IF(F$19-'様式３（療養者名簿）（⑤の場合）'!$BD94+1&lt;=15,IF(F$19&gt;='様式３（療養者名簿）（⑤の場合）'!$BD94,IF(F$19&lt;='様式３（療養者名簿）（⑤の場合）'!$BE94,1,0),0),0)</f>
        <v>0</v>
      </c>
      <c r="G89" s="256">
        <f>IF(G$19-'様式３（療養者名簿）（⑤の場合）'!$BD94+1&lt;=15,IF(G$19&gt;='様式３（療養者名簿）（⑤の場合）'!$BD94,IF(G$19&lt;='様式３（療養者名簿）（⑤の場合）'!$BE94,1,0),0),0)</f>
        <v>0</v>
      </c>
      <c r="H89" s="256">
        <f>IF(H$19-'様式３（療養者名簿）（⑤の場合）'!$BD94+1&lt;=15,IF(H$19&gt;='様式３（療養者名簿）（⑤の場合）'!$BD94,IF(H$19&lt;='様式３（療養者名簿）（⑤の場合）'!$BE94,1,0),0),0)</f>
        <v>0</v>
      </c>
      <c r="I89" s="256">
        <f>IF(I$19-'様式３（療養者名簿）（⑤の場合）'!$BD94+1&lt;=15,IF(I$19&gt;='様式３（療養者名簿）（⑤の場合）'!$BD94,IF(I$19&lt;='様式３（療養者名簿）（⑤の場合）'!$BE94,1,0),0),0)</f>
        <v>0</v>
      </c>
      <c r="J89" s="256">
        <f>IF(J$19-'様式３（療養者名簿）（⑤の場合）'!$BD94+1&lt;=15,IF(J$19&gt;='様式３（療養者名簿）（⑤の場合）'!$BD94,IF(J$19&lt;='様式３（療養者名簿）（⑤の場合）'!$BE94,1,0),0),0)</f>
        <v>0</v>
      </c>
      <c r="K89" s="256">
        <f>IF(K$19-'様式３（療養者名簿）（⑤の場合）'!$BD94+1&lt;=15,IF(K$19&gt;='様式３（療養者名簿）（⑤の場合）'!$BD94,IF(K$19&lt;='様式３（療養者名簿）（⑤の場合）'!$BE94,1,0),0),0)</f>
        <v>0</v>
      </c>
      <c r="L89" s="256">
        <f>IF(L$19-'様式３（療養者名簿）（⑤の場合）'!$BD94+1&lt;=15,IF(L$19&gt;='様式３（療養者名簿）（⑤の場合）'!$BD94,IF(L$19&lt;='様式３（療養者名簿）（⑤の場合）'!$BE94,1,0),0),0)</f>
        <v>0</v>
      </c>
      <c r="M89" s="256">
        <f>IF(M$19-'様式３（療養者名簿）（⑤の場合）'!$BD94+1&lt;=15,IF(M$19&gt;='様式３（療養者名簿）（⑤の場合）'!$BD94,IF(M$19&lt;='様式３（療養者名簿）（⑤の場合）'!$BE94,1,0),0),0)</f>
        <v>0</v>
      </c>
      <c r="N89" s="256">
        <f>IF(N$19-'様式３（療養者名簿）（⑤の場合）'!$BD94+1&lt;=15,IF(N$19&gt;='様式３（療養者名簿）（⑤の場合）'!$BD94,IF(N$19&lt;='様式３（療養者名簿）（⑤の場合）'!$BE94,1,0),0),0)</f>
        <v>0</v>
      </c>
      <c r="O89" s="256">
        <f>IF(O$19-'様式３（療養者名簿）（⑤の場合）'!$BD94+1&lt;=15,IF(O$19&gt;='様式３（療養者名簿）（⑤の場合）'!$BD94,IF(O$19&lt;='様式３（療養者名簿）（⑤の場合）'!$BE94,1,0),0),0)</f>
        <v>0</v>
      </c>
      <c r="P89" s="256">
        <f>IF(P$19-'様式３（療養者名簿）（⑤の場合）'!$BD94+1&lt;=15,IF(P$19&gt;='様式３（療養者名簿）（⑤の場合）'!$BD94,IF(P$19&lt;='様式３（療養者名簿）（⑤の場合）'!$BE94,1,0),0),0)</f>
        <v>0</v>
      </c>
      <c r="Q89" s="256">
        <f>IF(Q$19-'様式３（療養者名簿）（⑤の場合）'!$BD94+1&lt;=15,IF(Q$19&gt;='様式３（療養者名簿）（⑤の場合）'!$BD94,IF(Q$19&lt;='様式３（療養者名簿）（⑤の場合）'!$BE94,1,0),0),0)</f>
        <v>0</v>
      </c>
      <c r="R89" s="256">
        <f>IF(R$19-'様式３（療養者名簿）（⑤の場合）'!$BD94+1&lt;=15,IF(R$19&gt;='様式３（療養者名簿）（⑤の場合）'!$BD94,IF(R$19&lt;='様式３（療養者名簿）（⑤の場合）'!$BE94,1,0),0),0)</f>
        <v>0</v>
      </c>
      <c r="S89" s="256">
        <f>IF(S$19-'様式３（療養者名簿）（⑤の場合）'!$BD94+1&lt;=15,IF(S$19&gt;='様式３（療養者名簿）（⑤の場合）'!$BD94,IF(S$19&lt;='様式３（療養者名簿）（⑤の場合）'!$BE94,1,0),0),0)</f>
        <v>0</v>
      </c>
      <c r="T89" s="256">
        <f>IF(T$19-'様式３（療養者名簿）（⑤の場合）'!$BD94+1&lt;=15,IF(T$19&gt;='様式３（療養者名簿）（⑤の場合）'!$BD94,IF(T$19&lt;='様式３（療養者名簿）（⑤の場合）'!$BE94,1,0),0),0)</f>
        <v>0</v>
      </c>
      <c r="U89" s="256">
        <f>IF(U$19-'様式３（療養者名簿）（⑤の場合）'!$BD94+1&lt;=15,IF(U$19&gt;='様式３（療養者名簿）（⑤の場合）'!$BD94,IF(U$19&lt;='様式３（療養者名簿）（⑤の場合）'!$BE94,1,0),0),0)</f>
        <v>0</v>
      </c>
      <c r="V89" s="256">
        <f>IF(V$19-'様式３（療養者名簿）（⑤の場合）'!$BD94+1&lt;=15,IF(V$19&gt;='様式３（療養者名簿）（⑤の場合）'!$BD94,IF(V$19&lt;='様式３（療養者名簿）（⑤の場合）'!$BE94,1,0),0),0)</f>
        <v>0</v>
      </c>
      <c r="W89" s="256">
        <f>IF(W$19-'様式３（療養者名簿）（⑤の場合）'!$BD94+1&lt;=15,IF(W$19&gt;='様式３（療養者名簿）（⑤の場合）'!$BD94,IF(W$19&lt;='様式３（療養者名簿）（⑤の場合）'!$BE94,1,0),0),0)</f>
        <v>0</v>
      </c>
      <c r="X89" s="256">
        <f>IF(X$19-'様式３（療養者名簿）（⑤の場合）'!$BD94+1&lt;=15,IF(X$19&gt;='様式３（療養者名簿）（⑤の場合）'!$BD94,IF(X$19&lt;='様式３（療養者名簿）（⑤の場合）'!$BE94,1,0),0),0)</f>
        <v>0</v>
      </c>
      <c r="Y89" s="256">
        <f>IF(Y$19-'様式３（療養者名簿）（⑤の場合）'!$BD94+1&lt;=15,IF(Y$19&gt;='様式３（療養者名簿）（⑤の場合）'!$BD94,IF(Y$19&lt;='様式３（療養者名簿）（⑤の場合）'!$BE94,1,0),0),0)</f>
        <v>0</v>
      </c>
      <c r="Z89" s="256">
        <f>IF(Z$19-'様式３（療養者名簿）（⑤の場合）'!$BD94+1&lt;=15,IF(Z$19&gt;='様式３（療養者名簿）（⑤の場合）'!$BD94,IF(Z$19&lt;='様式３（療養者名簿）（⑤の場合）'!$BE94,1,0),0),0)</f>
        <v>0</v>
      </c>
      <c r="AA89" s="256">
        <f>IF(AA$19-'様式３（療養者名簿）（⑤の場合）'!$BD94+1&lt;=15,IF(AA$19&gt;='様式３（療養者名簿）（⑤の場合）'!$BD94,IF(AA$19&lt;='様式３（療養者名簿）（⑤の場合）'!$BE94,1,0),0),0)</f>
        <v>0</v>
      </c>
      <c r="AB89" s="256">
        <f>IF(AB$19-'様式３（療養者名簿）（⑤の場合）'!$BD94+1&lt;=15,IF(AB$19&gt;='様式３（療養者名簿）（⑤の場合）'!$BD94,IF(AB$19&lt;='様式３（療養者名簿）（⑤の場合）'!$BE94,1,0),0),0)</f>
        <v>0</v>
      </c>
      <c r="AC89" s="256">
        <f>IF(AC$19-'様式３（療養者名簿）（⑤の場合）'!$BD94+1&lt;=15,IF(AC$19&gt;='様式３（療養者名簿）（⑤の場合）'!$BD94,IF(AC$19&lt;='様式３（療養者名簿）（⑤の場合）'!$BE94,1,0),0),0)</f>
        <v>0</v>
      </c>
      <c r="AD89" s="256">
        <f>IF(AD$19-'様式３（療養者名簿）（⑤の場合）'!$BD94+1&lt;=15,IF(AD$19&gt;='様式３（療養者名簿）（⑤の場合）'!$BD94,IF(AD$19&lt;='様式３（療養者名簿）（⑤の場合）'!$BE94,1,0),0),0)</f>
        <v>0</v>
      </c>
      <c r="AE89" s="256">
        <f>IF(AE$19-'様式３（療養者名簿）（⑤の場合）'!$BD94+1&lt;=15,IF(AE$19&gt;='様式３（療養者名簿）（⑤の場合）'!$BD94,IF(AE$19&lt;='様式３（療養者名簿）（⑤の場合）'!$BE94,1,0),0),0)</f>
        <v>0</v>
      </c>
      <c r="AF89" s="256">
        <f>IF(AF$19-'様式３（療養者名簿）（⑤の場合）'!$BD94+1&lt;=15,IF(AF$19&gt;='様式３（療養者名簿）（⑤の場合）'!$BD94,IF(AF$19&lt;='様式３（療養者名簿）（⑤の場合）'!$BE94,1,0),0),0)</f>
        <v>0</v>
      </c>
      <c r="AG89" s="256">
        <f>IF(AG$19-'様式３（療養者名簿）（⑤の場合）'!$BD94+1&lt;=15,IF(AG$19&gt;='様式３（療養者名簿）（⑤の場合）'!$BD94,IF(AG$19&lt;='様式３（療養者名簿）（⑤の場合）'!$BE94,1,0),0),0)</f>
        <v>0</v>
      </c>
      <c r="AH89" s="256">
        <f>IF(AH$19-'様式３（療養者名簿）（⑤の場合）'!$BD94+1&lt;=15,IF(AH$19&gt;='様式３（療養者名簿）（⑤の場合）'!$BD94,IF(AH$19&lt;='様式３（療養者名簿）（⑤の場合）'!$BE94,1,0),0),0)</f>
        <v>0</v>
      </c>
      <c r="AI89" s="256">
        <f>IF(AI$19-'様式３（療養者名簿）（⑤の場合）'!$BD94+1&lt;=15,IF(AI$19&gt;='様式３（療養者名簿）（⑤の場合）'!$BD94,IF(AI$19&lt;='様式３（療養者名簿）（⑤の場合）'!$BE94,1,0),0),0)</f>
        <v>0</v>
      </c>
      <c r="AJ89" s="256">
        <f>IF(AJ$19-'様式３（療養者名簿）（⑤の場合）'!$BD94+1&lt;=15,IF(AJ$19&gt;='様式３（療養者名簿）（⑤の場合）'!$BD94,IF(AJ$19&lt;='様式３（療養者名簿）（⑤の場合）'!$BE94,1,0),0),0)</f>
        <v>0</v>
      </c>
      <c r="AK89" s="256">
        <f>IF(AK$19-'様式３（療養者名簿）（⑤の場合）'!$BD94+1&lt;=15,IF(AK$19&gt;='様式３（療養者名簿）（⑤の場合）'!$BD94,IF(AK$19&lt;='様式３（療養者名簿）（⑤の場合）'!$BE94,1,0),0),0)</f>
        <v>0</v>
      </c>
      <c r="AL89" s="256">
        <f>IF(AL$19-'様式３（療養者名簿）（⑤の場合）'!$BD94+1&lt;=15,IF(AL$19&gt;='様式３（療養者名簿）（⑤の場合）'!$BD94,IF(AL$19&lt;='様式３（療養者名簿）（⑤の場合）'!$BE94,1,0),0),0)</f>
        <v>0</v>
      </c>
      <c r="AM89" s="256">
        <f>IF(AM$19-'様式３（療養者名簿）（⑤の場合）'!$BD94+1&lt;=15,IF(AM$19&gt;='様式３（療養者名簿）（⑤の場合）'!$BD94,IF(AM$19&lt;='様式３（療養者名簿）（⑤の場合）'!$BE94,1,0),0),0)</f>
        <v>0</v>
      </c>
      <c r="AN89" s="256">
        <f>IF(AN$19-'様式３（療養者名簿）（⑤の場合）'!$BD94+1&lt;=15,IF(AN$19&gt;='様式３（療養者名簿）（⑤の場合）'!$BD94,IF(AN$19&lt;='様式３（療養者名簿）（⑤の場合）'!$BE94,1,0),0),0)</f>
        <v>0</v>
      </c>
      <c r="AO89" s="256">
        <f>IF(AO$19-'様式３（療養者名簿）（⑤の場合）'!$BD94+1&lt;=15,IF(AO$19&gt;='様式３（療養者名簿）（⑤の場合）'!$BD94,IF(AO$19&lt;='様式３（療養者名簿）（⑤の場合）'!$BE94,1,0),0),0)</f>
        <v>0</v>
      </c>
      <c r="AP89" s="256">
        <f>IF(AP$19-'様式３（療養者名簿）（⑤の場合）'!$BD94+1&lt;=15,IF(AP$19&gt;='様式３（療養者名簿）（⑤の場合）'!$BD94,IF(AP$19&lt;='様式３（療養者名簿）（⑤の場合）'!$BE94,1,0),0),0)</f>
        <v>0</v>
      </c>
      <c r="AQ89" s="256">
        <f>IF(AQ$19-'様式３（療養者名簿）（⑤の場合）'!$BD94+1&lt;=15,IF(AQ$19&gt;='様式３（療養者名簿）（⑤の場合）'!$BD94,IF(AQ$19&lt;='様式３（療養者名簿）（⑤の場合）'!$BE94,1,0),0),0)</f>
        <v>0</v>
      </c>
      <c r="AR89" s="256">
        <f>IF(AR$19-'様式３（療養者名簿）（⑤の場合）'!$BD94+1&lt;=15,IF(AR$19&gt;='様式３（療養者名簿）（⑤の場合）'!$BD94,IF(AR$19&lt;='様式３（療養者名簿）（⑤の場合）'!$BE94,1,0),0),0)</f>
        <v>0</v>
      </c>
      <c r="AS89" s="256">
        <f>IF(AS$19-'様式３（療養者名簿）（⑤の場合）'!$BD94+1&lt;=15,IF(AS$19&gt;='様式３（療養者名簿）（⑤の場合）'!$BD94,IF(AS$19&lt;='様式３（療養者名簿）（⑤の場合）'!$BE94,1,0),0),0)</f>
        <v>0</v>
      </c>
      <c r="AT89" s="256">
        <f>IF(AT$19-'様式３（療養者名簿）（⑤の場合）'!$BD94+1&lt;=15,IF(AT$19&gt;='様式３（療養者名簿）（⑤の場合）'!$BD94,IF(AT$19&lt;='様式３（療養者名簿）（⑤の場合）'!$BE94,1,0),0),0)</f>
        <v>0</v>
      </c>
      <c r="AU89" s="256">
        <f>IF(AU$19-'様式３（療養者名簿）（⑤の場合）'!$BD94+1&lt;=15,IF(AU$19&gt;='様式３（療養者名簿）（⑤の場合）'!$BD94,IF(AU$19&lt;='様式３（療養者名簿）（⑤の場合）'!$BE94,1,0),0),0)</f>
        <v>0</v>
      </c>
      <c r="AV89" s="256">
        <f>IF(AV$19-'様式３（療養者名簿）（⑤の場合）'!$BD94+1&lt;=15,IF(AV$19&gt;='様式３（療養者名簿）（⑤の場合）'!$BD94,IF(AV$19&lt;='様式３（療養者名簿）（⑤の場合）'!$BE94,1,0),0),0)</f>
        <v>0</v>
      </c>
      <c r="AW89" s="256">
        <f>IF(AW$19-'様式３（療養者名簿）（⑤の場合）'!$BD94+1&lt;=15,IF(AW$19&gt;='様式３（療養者名簿）（⑤の場合）'!$BD94,IF(AW$19&lt;='様式３（療養者名簿）（⑤の場合）'!$BE94,1,0),0),0)</f>
        <v>0</v>
      </c>
      <c r="AX89" s="256">
        <f>IF(AX$19-'様式３（療養者名簿）（⑤の場合）'!$BD94+1&lt;=15,IF(AX$19&gt;='様式３（療養者名簿）（⑤の場合）'!$BD94,IF(AX$19&lt;='様式３（療養者名簿）（⑤の場合）'!$BE94,1,0),0),0)</f>
        <v>0</v>
      </c>
      <c r="AY89" s="256">
        <f>IF(AY$19-'様式３（療養者名簿）（⑤の場合）'!$BD94+1&lt;=15,IF(AY$19&gt;='様式３（療養者名簿）（⑤の場合）'!$BD94,IF(AY$19&lt;='様式３（療養者名簿）（⑤の場合）'!$BE94,1,0),0),0)</f>
        <v>0</v>
      </c>
      <c r="AZ89" s="256">
        <f>IF(AZ$19-'様式３（療養者名簿）（⑤の場合）'!$BD94+1&lt;=15,IF(AZ$19&gt;='様式３（療養者名簿）（⑤の場合）'!$BD94,IF(AZ$19&lt;='様式３（療養者名簿）（⑤の場合）'!$BE94,1,0),0),0)</f>
        <v>0</v>
      </c>
      <c r="BA89" s="256">
        <f>IF(BA$19-'様式３（療養者名簿）（⑤の場合）'!$BD94+1&lt;=15,IF(BA$19&gt;='様式３（療養者名簿）（⑤の場合）'!$BD94,IF(BA$19&lt;='様式３（療養者名簿）（⑤の場合）'!$BE94,1,0),0),0)</f>
        <v>0</v>
      </c>
      <c r="BB89" s="256">
        <f>IF(BB$19-'様式３（療養者名簿）（⑤の場合）'!$BD94+1&lt;=15,IF(BB$19&gt;='様式３（療養者名簿）（⑤の場合）'!$BD94,IF(BB$19&lt;='様式３（療養者名簿）（⑤の場合）'!$BE94,1,0),0),0)</f>
        <v>0</v>
      </c>
      <c r="BC89" s="256">
        <f>IF(BC$19-'様式３（療養者名簿）（⑤の場合）'!$BD94+1&lt;=15,IF(BC$19&gt;='様式３（療養者名簿）（⑤の場合）'!$BD94,IF(BC$19&lt;='様式３（療養者名簿）（⑤の場合）'!$BE94,1,0),0),0)</f>
        <v>0</v>
      </c>
      <c r="BD89" s="256">
        <f>IF(BD$19-'様式３（療養者名簿）（⑤の場合）'!$BD94+1&lt;=15,IF(BD$19&gt;='様式３（療養者名簿）（⑤の場合）'!$BD94,IF(BD$19&lt;='様式３（療養者名簿）（⑤の場合）'!$BE94,1,0),0),0)</f>
        <v>0</v>
      </c>
      <c r="BE89" s="256">
        <f>IF(BE$19-'様式３（療養者名簿）（⑤の場合）'!$BD94+1&lt;=15,IF(BE$19&gt;='様式３（療養者名簿）（⑤の場合）'!$BD94,IF(BE$19&lt;='様式３（療養者名簿）（⑤の場合）'!$BE94,1,0),0),0)</f>
        <v>0</v>
      </c>
      <c r="BF89" s="256">
        <f>IF(BF$19-'様式３（療養者名簿）（⑤の場合）'!$BD94+1&lt;=15,IF(BF$19&gt;='様式３（療養者名簿）（⑤の場合）'!$BD94,IF(BF$19&lt;='様式３（療養者名簿）（⑤の場合）'!$BE94,1,0),0),0)</f>
        <v>0</v>
      </c>
      <c r="BG89" s="256">
        <f>IF(BG$19-'様式３（療養者名簿）（⑤の場合）'!$BD94+1&lt;=15,IF(BG$19&gt;='様式３（療養者名簿）（⑤の場合）'!$BD94,IF(BG$19&lt;='様式３（療養者名簿）（⑤の場合）'!$BE94,1,0),0),0)</f>
        <v>0</v>
      </c>
      <c r="BH89" s="256">
        <f>IF(BH$19-'様式３（療養者名簿）（⑤の場合）'!$BD94+1&lt;=15,IF(BH$19&gt;='様式３（療養者名簿）（⑤の場合）'!$BD94,IF(BH$19&lt;='様式３（療養者名簿）（⑤の場合）'!$BE94,1,0),0),0)</f>
        <v>0</v>
      </c>
      <c r="BI89" s="256">
        <f>IF(BI$19-'様式３（療養者名簿）（⑤の場合）'!$BD94+1&lt;=15,IF(BI$19&gt;='様式３（療養者名簿）（⑤の場合）'!$BD94,IF(BI$19&lt;='様式３（療養者名簿）（⑤の場合）'!$BE94,1,0),0),0)</f>
        <v>0</v>
      </c>
      <c r="BJ89" s="256">
        <f>IF(BJ$19-'様式３（療養者名簿）（⑤の場合）'!$BD94+1&lt;=15,IF(BJ$19&gt;='様式３（療養者名簿）（⑤の場合）'!$BD94,IF(BJ$19&lt;='様式３（療養者名簿）（⑤の場合）'!$BE94,1,0),0),0)</f>
        <v>0</v>
      </c>
      <c r="BK89" s="256">
        <f>IF(BK$19-'様式３（療養者名簿）（⑤の場合）'!$BD94+1&lt;=15,IF(BK$19&gt;='様式３（療養者名簿）（⑤の場合）'!$BD94,IF(BK$19&lt;='様式３（療養者名簿）（⑤の場合）'!$BE94,1,0),0),0)</f>
        <v>0</v>
      </c>
      <c r="BL89" s="256">
        <f>IF(BL$19-'様式３（療養者名簿）（⑤の場合）'!$BD94+1&lt;=15,IF(BL$19&gt;='様式３（療養者名簿）（⑤の場合）'!$BD94,IF(BL$19&lt;='様式３（療養者名簿）（⑤の場合）'!$BE94,1,0),0),0)</f>
        <v>0</v>
      </c>
      <c r="BM89" s="256">
        <f>IF(BM$19-'様式３（療養者名簿）（⑤の場合）'!$BD94+1&lt;=15,IF(BM$19&gt;='様式３（療養者名簿）（⑤の場合）'!$BD94,IF(BM$19&lt;='様式３（療養者名簿）（⑤の場合）'!$BE94,1,0),0),0)</f>
        <v>0</v>
      </c>
      <c r="BN89" s="256">
        <f>IF(BN$19-'様式３（療養者名簿）（⑤の場合）'!$BD94+1&lt;=15,IF(BN$19&gt;='様式３（療養者名簿）（⑤の場合）'!$BD94,IF(BN$19&lt;='様式３（療養者名簿）（⑤の場合）'!$BE94,1,0),0),0)</f>
        <v>0</v>
      </c>
      <c r="BO89" s="256">
        <f>IF(BO$19-'様式３（療養者名簿）（⑤の場合）'!$BD94+1&lt;=15,IF(BO$19&gt;='様式３（療養者名簿）（⑤の場合）'!$BD94,IF(BO$19&lt;='様式３（療養者名簿）（⑤の場合）'!$BE94,1,0),0),0)</f>
        <v>0</v>
      </c>
      <c r="BP89" s="256">
        <f>IF(BP$19-'様式３（療養者名簿）（⑤の場合）'!$BD94+1&lt;=15,IF(BP$19&gt;='様式３（療養者名簿）（⑤の場合）'!$BD94,IF(BP$19&lt;='様式３（療養者名簿）（⑤の場合）'!$BE94,1,0),0),0)</f>
        <v>0</v>
      </c>
      <c r="BQ89" s="256">
        <f>IF(BQ$19-'様式３（療養者名簿）（⑤の場合）'!$BD94+1&lt;=15,IF(BQ$19&gt;='様式３（療養者名簿）（⑤の場合）'!$BD94,IF(BQ$19&lt;='様式３（療養者名簿）（⑤の場合）'!$BE94,1,0),0),0)</f>
        <v>0</v>
      </c>
      <c r="BR89" s="256">
        <f>IF(BR$19-'様式３（療養者名簿）（⑤の場合）'!$BD94+1&lt;=15,IF(BR$19&gt;='様式３（療養者名簿）（⑤の場合）'!$BD94,IF(BR$19&lt;='様式３（療養者名簿）（⑤の場合）'!$BE94,1,0),0),0)</f>
        <v>0</v>
      </c>
      <c r="BS89" s="256">
        <f>IF(BS$19-'様式３（療養者名簿）（⑤の場合）'!$BD94+1&lt;=15,IF(BS$19&gt;='様式３（療養者名簿）（⑤の場合）'!$BD94,IF(BS$19&lt;='様式３（療養者名簿）（⑤の場合）'!$BE94,1,0),0),0)</f>
        <v>0</v>
      </c>
      <c r="BT89" s="256">
        <f>IF(BT$19-'様式３（療養者名簿）（⑤の場合）'!$BD94+1&lt;=15,IF(BT$19&gt;='様式３（療養者名簿）（⑤の場合）'!$BD94,IF(BT$19&lt;='様式３（療養者名簿）（⑤の場合）'!$BE94,1,0),0),0)</f>
        <v>0</v>
      </c>
      <c r="BU89" s="256">
        <f>IF(BU$19-'様式３（療養者名簿）（⑤の場合）'!$BD94+1&lt;=15,IF(BU$19&gt;='様式３（療養者名簿）（⑤の場合）'!$BD94,IF(BU$19&lt;='様式３（療養者名簿）（⑤の場合）'!$BE94,1,0),0),0)</f>
        <v>0</v>
      </c>
      <c r="BV89" s="256">
        <f>IF(BV$19-'様式３（療養者名簿）（⑤の場合）'!$BD94+1&lt;=15,IF(BV$19&gt;='様式３（療養者名簿）（⑤の場合）'!$BD94,IF(BV$19&lt;='様式３（療養者名簿）（⑤の場合）'!$BE94,1,0),0),0)</f>
        <v>0</v>
      </c>
      <c r="BW89" s="256">
        <f>IF(BW$19-'様式３（療養者名簿）（⑤の場合）'!$BD94+1&lt;=15,IF(BW$19&gt;='様式３（療養者名簿）（⑤の場合）'!$BD94,IF(BW$19&lt;='様式３（療養者名簿）（⑤の場合）'!$BE94,1,0),0),0)</f>
        <v>0</v>
      </c>
      <c r="BX89" s="256">
        <f>IF(BX$19-'様式３（療養者名簿）（⑤の場合）'!$BD94+1&lt;=15,IF(BX$19&gt;='様式３（療養者名簿）（⑤の場合）'!$BD94,IF(BX$19&lt;='様式３（療養者名簿）（⑤の場合）'!$BE94,1,0),0),0)</f>
        <v>0</v>
      </c>
      <c r="BY89" s="256">
        <f>IF(BY$19-'様式３（療養者名簿）（⑤の場合）'!$BD94+1&lt;=15,IF(BY$19&gt;='様式３（療養者名簿）（⑤の場合）'!$BD94,IF(BY$19&lt;='様式３（療養者名簿）（⑤の場合）'!$BE94,1,0),0),0)</f>
        <v>0</v>
      </c>
      <c r="BZ89" s="256">
        <f>IF(BZ$19-'様式３（療養者名簿）（⑤の場合）'!$BD94+1&lt;=15,IF(BZ$19&gt;='様式３（療養者名簿）（⑤の場合）'!$BD94,IF(BZ$19&lt;='様式３（療養者名簿）（⑤の場合）'!$BE94,1,0),0),0)</f>
        <v>0</v>
      </c>
      <c r="CA89" s="256">
        <f>IF(CA$19-'様式３（療養者名簿）（⑤の場合）'!$BD94+1&lt;=15,IF(CA$19&gt;='様式３（療養者名簿）（⑤の場合）'!$BD94,IF(CA$19&lt;='様式３（療養者名簿）（⑤の場合）'!$BE94,1,0),0),0)</f>
        <v>0</v>
      </c>
      <c r="CB89" s="256">
        <f>IF(CB$19-'様式３（療養者名簿）（⑤の場合）'!$BD94+1&lt;=15,IF(CB$19&gt;='様式３（療養者名簿）（⑤の場合）'!$BD94,IF(CB$19&lt;='様式３（療養者名簿）（⑤の場合）'!$BE94,1,0),0),0)</f>
        <v>0</v>
      </c>
      <c r="CC89" s="256">
        <f>IF(CC$19-'様式３（療養者名簿）（⑤の場合）'!$BD94+1&lt;=15,IF(CC$19&gt;='様式３（療養者名簿）（⑤の場合）'!$BD94,IF(CC$19&lt;='様式３（療養者名簿）（⑤の場合）'!$BE94,1,0),0),0)</f>
        <v>0</v>
      </c>
      <c r="CD89" s="256">
        <f>IF(CD$19-'様式３（療養者名簿）（⑤の場合）'!$BD94+1&lt;=15,IF(CD$19&gt;='様式３（療養者名簿）（⑤の場合）'!$BD94,IF(CD$19&lt;='様式３（療養者名簿）（⑤の場合）'!$BE94,1,0),0),0)</f>
        <v>0</v>
      </c>
      <c r="CE89" s="256">
        <f>IF(CE$19-'様式３（療養者名簿）（⑤の場合）'!$BD94+1&lt;=15,IF(CE$19&gt;='様式３（療養者名簿）（⑤の場合）'!$BD94,IF(CE$19&lt;='様式３（療養者名簿）（⑤の場合）'!$BE94,1,0),0),0)</f>
        <v>0</v>
      </c>
      <c r="CF89" s="256">
        <f>IF(CF$19-'様式３（療養者名簿）（⑤の場合）'!$BD94+1&lt;=15,IF(CF$19&gt;='様式３（療養者名簿）（⑤の場合）'!$BD94,IF(CF$19&lt;='様式３（療養者名簿）（⑤の場合）'!$BE94,1,0),0),0)</f>
        <v>0</v>
      </c>
      <c r="CG89" s="256">
        <f>IF(CG$19-'様式３（療養者名簿）（⑤の場合）'!$BD94+1&lt;=15,IF(CG$19&gt;='様式３（療養者名簿）（⑤の場合）'!$BD94,IF(CG$19&lt;='様式３（療養者名簿）（⑤の場合）'!$BE94,1,0),0),0)</f>
        <v>0</v>
      </c>
      <c r="CH89" s="256">
        <f>IF(CH$19-'様式３（療養者名簿）（⑤の場合）'!$BD94+1&lt;=15,IF(CH$19&gt;='様式３（療養者名簿）（⑤の場合）'!$BD94,IF(CH$19&lt;='様式３（療養者名簿）（⑤の場合）'!$BE94,1,0),0),0)</f>
        <v>0</v>
      </c>
      <c r="CI89" s="256">
        <f>IF(CI$19-'様式３（療養者名簿）（⑤の場合）'!$BD94+1&lt;=15,IF(CI$19&gt;='様式３（療養者名簿）（⑤の場合）'!$BD94,IF(CI$19&lt;='様式３（療養者名簿）（⑤の場合）'!$BE94,1,0),0),0)</f>
        <v>0</v>
      </c>
      <c r="CJ89" s="256">
        <f>IF(CJ$19-'様式３（療養者名簿）（⑤の場合）'!$BD94+1&lt;=15,IF(CJ$19&gt;='様式３（療養者名簿）（⑤の場合）'!$BD94,IF(CJ$19&lt;='様式３（療養者名簿）（⑤の場合）'!$BE94,1,0),0),0)</f>
        <v>0</v>
      </c>
      <c r="CK89" s="256">
        <f>IF(CK$19-'様式３（療養者名簿）（⑤の場合）'!$BD94+1&lt;=15,IF(CK$19&gt;='様式３（療養者名簿）（⑤の場合）'!$BD94,IF(CK$19&lt;='様式３（療養者名簿）（⑤の場合）'!$BE94,1,0),0),0)</f>
        <v>0</v>
      </c>
      <c r="CL89" s="256">
        <f>IF(CL$19-'様式３（療養者名簿）（⑤の場合）'!$BD94+1&lt;=15,IF(CL$19&gt;='様式３（療養者名簿）（⑤の場合）'!$BD94,IF(CL$19&lt;='様式３（療養者名簿）（⑤の場合）'!$BE94,1,0),0),0)</f>
        <v>0</v>
      </c>
      <c r="CM89" s="256">
        <f>IF(CM$19-'様式３（療養者名簿）（⑤の場合）'!$BD94+1&lt;=15,IF(CM$19&gt;='様式３（療養者名簿）（⑤の場合）'!$BD94,IF(CM$19&lt;='様式３（療養者名簿）（⑤の場合）'!$BE94,1,0),0),0)</f>
        <v>0</v>
      </c>
      <c r="CN89" s="256">
        <f>IF(CN$19-'様式３（療養者名簿）（⑤の場合）'!$BD94+1&lt;=15,IF(CN$19&gt;='様式３（療養者名簿）（⑤の場合）'!$BD94,IF(CN$19&lt;='様式３（療養者名簿）（⑤の場合）'!$BE94,1,0),0),0)</f>
        <v>0</v>
      </c>
      <c r="CO89" s="256">
        <f>IF(CO$19-'様式３（療養者名簿）（⑤の場合）'!$BD94+1&lt;=15,IF(CO$19&gt;='様式３（療養者名簿）（⑤の場合）'!$BD94,IF(CO$19&lt;='様式３（療養者名簿）（⑤の場合）'!$BE94,1,0),0),0)</f>
        <v>0</v>
      </c>
      <c r="CP89" s="256">
        <f>IF(CP$19-'様式３（療養者名簿）（⑤の場合）'!$BD94+1&lt;=15,IF(CP$19&gt;='様式３（療養者名簿）（⑤の場合）'!$BD94,IF(CP$19&lt;='様式３（療養者名簿）（⑤の場合）'!$BE94,1,0),0),0)</f>
        <v>0</v>
      </c>
      <c r="CQ89" s="256">
        <f>IF(CQ$19-'様式３（療養者名簿）（⑤の場合）'!$BD94+1&lt;=15,IF(CQ$19&gt;='様式３（療養者名簿）（⑤の場合）'!$BD94,IF(CQ$19&lt;='様式３（療養者名簿）（⑤の場合）'!$BE94,1,0),0),0)</f>
        <v>0</v>
      </c>
      <c r="CR89" s="256">
        <f>IF(CR$19-'様式３（療養者名簿）（⑤の場合）'!$BD94+1&lt;=15,IF(CR$19&gt;='様式３（療養者名簿）（⑤の場合）'!$BD94,IF(CR$19&lt;='様式３（療養者名簿）（⑤の場合）'!$BE94,1,0),0),0)</f>
        <v>0</v>
      </c>
      <c r="CS89" s="256">
        <f>IF(CS$19-'様式３（療養者名簿）（⑤の場合）'!$BD94+1&lt;=15,IF(CS$19&gt;='様式３（療養者名簿）（⑤の場合）'!$BD94,IF(CS$19&lt;='様式３（療養者名簿）（⑤の場合）'!$BE94,1,0),0),0)</f>
        <v>0</v>
      </c>
      <c r="CT89" s="256">
        <f>IF(CT$19-'様式３（療養者名簿）（⑤の場合）'!$BD94+1&lt;=15,IF(CT$19&gt;='様式３（療養者名簿）（⑤の場合）'!$BD94,IF(CT$19&lt;='様式３（療養者名簿）（⑤の場合）'!$BE94,1,0),0),0)</f>
        <v>0</v>
      </c>
      <c r="CU89" s="256">
        <f>IF(CU$19-'様式３（療養者名簿）（⑤の場合）'!$BD94+1&lt;=15,IF(CU$19&gt;='様式３（療養者名簿）（⑤の場合）'!$BD94,IF(CU$19&lt;='様式３（療養者名簿）（⑤の場合）'!$BE94,1,0),0),0)</f>
        <v>0</v>
      </c>
      <c r="CV89" s="256">
        <f>IF(CV$19-'様式３（療養者名簿）（⑤の場合）'!$BD94+1&lt;=15,IF(CV$19&gt;='様式３（療養者名簿）（⑤の場合）'!$BD94,IF(CV$19&lt;='様式３（療養者名簿）（⑤の場合）'!$BE94,1,0),0),0)</f>
        <v>0</v>
      </c>
      <c r="CW89" s="256">
        <f>IF(CW$19-'様式３（療養者名簿）（⑤の場合）'!$BD94+1&lt;=15,IF(CW$19&gt;='様式３（療養者名簿）（⑤の場合）'!$BD94,IF(CW$19&lt;='様式３（療養者名簿）（⑤の場合）'!$BE94,1,0),0),0)</f>
        <v>0</v>
      </c>
      <c r="CX89" s="256">
        <f>IF(CX$19-'様式３（療養者名簿）（⑤の場合）'!$BD94+1&lt;=15,IF(CX$19&gt;='様式３（療養者名簿）（⑤の場合）'!$BD94,IF(CX$19&lt;='様式３（療養者名簿）（⑤の場合）'!$BE94,1,0),0),0)</f>
        <v>0</v>
      </c>
      <c r="CY89" s="256">
        <f>IF(CY$19-'様式３（療養者名簿）（⑤の場合）'!$BD94+1&lt;=15,IF(CY$19&gt;='様式３（療養者名簿）（⑤の場合）'!$BD94,IF(CY$19&lt;='様式３（療養者名簿）（⑤の場合）'!$BE94,1,0),0),0)</f>
        <v>0</v>
      </c>
      <c r="CZ89" s="256">
        <f>IF(CZ$19-'様式３（療養者名簿）（⑤の場合）'!$BD94+1&lt;=15,IF(CZ$19&gt;='様式３（療養者名簿）（⑤の場合）'!$BD94,IF(CZ$19&lt;='様式３（療養者名簿）（⑤の場合）'!$BE94,1,0),0),0)</f>
        <v>0</v>
      </c>
      <c r="DA89" s="256">
        <f>IF(DA$19-'様式３（療養者名簿）（⑤の場合）'!$BD94+1&lt;=15,IF(DA$19&gt;='様式３（療養者名簿）（⑤の場合）'!$BD94,IF(DA$19&lt;='様式３（療養者名簿）（⑤の場合）'!$BE94,1,0),0),0)</f>
        <v>0</v>
      </c>
      <c r="DB89" s="256">
        <f>IF(DB$19-'様式３（療養者名簿）（⑤の場合）'!$BD94+1&lt;=15,IF(DB$19&gt;='様式３（療養者名簿）（⑤の場合）'!$BD94,IF(DB$19&lt;='様式３（療養者名簿）（⑤の場合）'!$BE94,1,0),0),0)</f>
        <v>0</v>
      </c>
      <c r="DC89" s="256">
        <f>IF(DC$19-'様式３（療養者名簿）（⑤の場合）'!$BD94+1&lt;=15,IF(DC$19&gt;='様式３（療養者名簿）（⑤の場合）'!$BD94,IF(DC$19&lt;='様式３（療養者名簿）（⑤の場合）'!$BE94,1,0),0),0)</f>
        <v>0</v>
      </c>
      <c r="DD89" s="256">
        <f>IF(DD$19-'様式３（療養者名簿）（⑤の場合）'!$BD94+1&lt;=15,IF(DD$19&gt;='様式３（療養者名簿）（⑤の場合）'!$BD94,IF(DD$19&lt;='様式３（療養者名簿）（⑤の場合）'!$BE94,1,0),0),0)</f>
        <v>0</v>
      </c>
      <c r="DE89" s="256">
        <f>IF(DE$19-'様式３（療養者名簿）（⑤の場合）'!$BD94+1&lt;=15,IF(DE$19&gt;='様式３（療養者名簿）（⑤の場合）'!$BD94,IF(DE$19&lt;='様式３（療養者名簿）（⑤の場合）'!$BE94,1,0),0),0)</f>
        <v>0</v>
      </c>
      <c r="DF89" s="256">
        <f>IF(DF$19-'様式３（療養者名簿）（⑤の場合）'!$BD94+1&lt;=15,IF(DF$19&gt;='様式３（療養者名簿）（⑤の場合）'!$BD94,IF(DF$19&lt;='様式３（療養者名簿）（⑤の場合）'!$BE94,1,0),0),0)</f>
        <v>0</v>
      </c>
      <c r="DG89" s="256">
        <f>IF(DG$19-'様式３（療養者名簿）（⑤の場合）'!$BD94+1&lt;=15,IF(DG$19&gt;='様式３（療養者名簿）（⑤の場合）'!$BD94,IF(DG$19&lt;='様式３（療養者名簿）（⑤の場合）'!$BE94,1,0),0),0)</f>
        <v>0</v>
      </c>
      <c r="DH89" s="256">
        <f>IF(DH$19-'様式３（療養者名簿）（⑤の場合）'!$BD94+1&lt;=15,IF(DH$19&gt;='様式３（療養者名簿）（⑤の場合）'!$BD94,IF(DH$19&lt;='様式３（療養者名簿）（⑤の場合）'!$BE94,1,0),0),0)</f>
        <v>0</v>
      </c>
      <c r="DI89" s="256">
        <f>IF(DI$19-'様式３（療養者名簿）（⑤の場合）'!$BD94+1&lt;=15,IF(DI$19&gt;='様式３（療養者名簿）（⑤の場合）'!$BD94,IF(DI$19&lt;='様式３（療養者名簿）（⑤の場合）'!$BE94,1,0),0),0)</f>
        <v>0</v>
      </c>
      <c r="DJ89" s="256">
        <f>IF(DJ$19-'様式３（療養者名簿）（⑤の場合）'!$BD94+1&lt;=15,IF(DJ$19&gt;='様式３（療養者名簿）（⑤の場合）'!$BD94,IF(DJ$19&lt;='様式３（療養者名簿）（⑤の場合）'!$BE94,1,0),0),0)</f>
        <v>0</v>
      </c>
      <c r="DK89" s="256">
        <f>IF(DK$19-'様式３（療養者名簿）（⑤の場合）'!$BD94+1&lt;=15,IF(DK$19&gt;='様式３（療養者名簿）（⑤の場合）'!$BD94,IF(DK$19&lt;='様式３（療養者名簿）（⑤の場合）'!$BE94,1,0),0),0)</f>
        <v>0</v>
      </c>
      <c r="DL89" s="256">
        <f>IF(DL$19-'様式３（療養者名簿）（⑤の場合）'!$BD94+1&lt;=15,IF(DL$19&gt;='様式３（療養者名簿）（⑤の場合）'!$BD94,IF(DL$19&lt;='様式３（療養者名簿）（⑤の場合）'!$BE94,1,0),0),0)</f>
        <v>0</v>
      </c>
      <c r="DM89" s="256">
        <f>IF(DM$19-'様式３（療養者名簿）（⑤の場合）'!$BD94+1&lt;=15,IF(DM$19&gt;='様式３（療養者名簿）（⑤の場合）'!$BD94,IF(DM$19&lt;='様式３（療養者名簿）（⑤の場合）'!$BE94,1,0),0),0)</f>
        <v>0</v>
      </c>
      <c r="DN89" s="256">
        <f>IF(DN$19-'様式３（療養者名簿）（⑤の場合）'!$BD94+1&lt;=15,IF(DN$19&gt;='様式３（療養者名簿）（⑤の場合）'!$BD94,IF(DN$19&lt;='様式３（療養者名簿）（⑤の場合）'!$BE94,1,0),0),0)</f>
        <v>0</v>
      </c>
      <c r="DO89" s="256">
        <f>IF(DO$19-'様式３（療養者名簿）（⑤の場合）'!$BD94+1&lt;=15,IF(DO$19&gt;='様式３（療養者名簿）（⑤の場合）'!$BD94,IF(DO$19&lt;='様式３（療養者名簿）（⑤の場合）'!$BE94,1,0),0),0)</f>
        <v>0</v>
      </c>
      <c r="DP89" s="256">
        <f>IF(DP$19-'様式３（療養者名簿）（⑤の場合）'!$BD94+1&lt;=15,IF(DP$19&gt;='様式３（療養者名簿）（⑤の場合）'!$BD94,IF(DP$19&lt;='様式３（療養者名簿）（⑤の場合）'!$BE94,1,0),0),0)</f>
        <v>0</v>
      </c>
      <c r="DQ89" s="256">
        <f>IF(DQ$19-'様式３（療養者名簿）（⑤の場合）'!$BD94+1&lt;=15,IF(DQ$19&gt;='様式３（療養者名簿）（⑤の場合）'!$BD94,IF(DQ$19&lt;='様式３（療養者名簿）（⑤の場合）'!$BE94,1,0),0),0)</f>
        <v>0</v>
      </c>
      <c r="DR89" s="256">
        <f>IF(DR$19-'様式３（療養者名簿）（⑤の場合）'!$BD94+1&lt;=15,IF(DR$19&gt;='様式３（療養者名簿）（⑤の場合）'!$BD94,IF(DR$19&lt;='様式３（療養者名簿）（⑤の場合）'!$BE94,1,0),0),0)</f>
        <v>0</v>
      </c>
      <c r="DS89" s="256">
        <f>IF(DS$19-'様式３（療養者名簿）（⑤の場合）'!$BD94+1&lt;=15,IF(DS$19&gt;='様式３（療養者名簿）（⑤の場合）'!$BD94,IF(DS$19&lt;='様式３（療養者名簿）（⑤の場合）'!$BE94,1,0),0),0)</f>
        <v>0</v>
      </c>
      <c r="DT89" s="256">
        <f>IF(DT$19-'様式３（療養者名簿）（⑤の場合）'!$BD94+1&lt;=15,IF(DT$19&gt;='様式３（療養者名簿）（⑤の場合）'!$BD94,IF(DT$19&lt;='様式３（療養者名簿）（⑤の場合）'!$BE94,1,0),0),0)</f>
        <v>0</v>
      </c>
      <c r="DU89" s="256">
        <f>IF(DU$19-'様式３（療養者名簿）（⑤の場合）'!$BD94+1&lt;=15,IF(DU$19&gt;='様式３（療養者名簿）（⑤の場合）'!$BD94,IF(DU$19&lt;='様式３（療養者名簿）（⑤の場合）'!$BE94,1,0),0),0)</f>
        <v>0</v>
      </c>
      <c r="DV89" s="256">
        <f>IF(DV$19-'様式３（療養者名簿）（⑤の場合）'!$BD94+1&lt;=15,IF(DV$19&gt;='様式３（療養者名簿）（⑤の場合）'!$BD94,IF(DV$19&lt;='様式３（療養者名簿）（⑤の場合）'!$BE94,1,0),0),0)</f>
        <v>0</v>
      </c>
      <c r="DW89" s="256">
        <f>IF(DW$19-'様式３（療養者名簿）（⑤の場合）'!$BD94+1&lt;=15,IF(DW$19&gt;='様式３（療養者名簿）（⑤の場合）'!$BD94,IF(DW$19&lt;='様式３（療養者名簿）（⑤の場合）'!$BE94,1,0),0),0)</f>
        <v>0</v>
      </c>
      <c r="DX89" s="256">
        <f>IF(DX$19-'様式３（療養者名簿）（⑤の場合）'!$BD94+1&lt;=15,IF(DX$19&gt;='様式３（療養者名簿）（⑤の場合）'!$BD94,IF(DX$19&lt;='様式３（療養者名簿）（⑤の場合）'!$BE94,1,0),0),0)</f>
        <v>0</v>
      </c>
      <c r="DY89" s="256">
        <f>IF(DY$19-'様式３（療養者名簿）（⑤の場合）'!$BD94+1&lt;=15,IF(DY$19&gt;='様式３（療養者名簿）（⑤の場合）'!$BD94,IF(DY$19&lt;='様式３（療養者名簿）（⑤の場合）'!$BE94,1,0),0),0)</f>
        <v>0</v>
      </c>
      <c r="DZ89" s="256">
        <f>IF(DZ$19-'様式３（療養者名簿）（⑤の場合）'!$BD94+1&lt;=15,IF(DZ$19&gt;='様式３（療養者名簿）（⑤の場合）'!$BD94,IF(DZ$19&lt;='様式３（療養者名簿）（⑤の場合）'!$BE94,1,0),0),0)</f>
        <v>0</v>
      </c>
      <c r="EA89" s="256">
        <f>IF(EA$19-'様式３（療養者名簿）（⑤の場合）'!$BD94+1&lt;=15,IF(EA$19&gt;='様式３（療養者名簿）（⑤の場合）'!$BD94,IF(EA$19&lt;='様式３（療養者名簿）（⑤の場合）'!$BE94,1,0),0),0)</f>
        <v>0</v>
      </c>
      <c r="EB89" s="256">
        <f>IF(EB$19-'様式３（療養者名簿）（⑤の場合）'!$BD94+1&lt;=15,IF(EB$19&gt;='様式３（療養者名簿）（⑤の場合）'!$BD94,IF(EB$19&lt;='様式３（療養者名簿）（⑤の場合）'!$BE94,1,0),0),0)</f>
        <v>0</v>
      </c>
      <c r="EC89" s="256">
        <f>IF(EC$19-'様式３（療養者名簿）（⑤の場合）'!$BD94+1&lt;=15,IF(EC$19&gt;='様式３（療養者名簿）（⑤の場合）'!$BD94,IF(EC$19&lt;='様式３（療養者名簿）（⑤の場合）'!$BE94,1,0),0),0)</f>
        <v>0</v>
      </c>
      <c r="ED89" s="256">
        <f>IF(ED$19-'様式３（療養者名簿）（⑤の場合）'!$BD94+1&lt;=15,IF(ED$19&gt;='様式３（療養者名簿）（⑤の場合）'!$BD94,IF(ED$19&lt;='様式３（療養者名簿）（⑤の場合）'!$BE94,1,0),0),0)</f>
        <v>0</v>
      </c>
      <c r="EE89" s="256">
        <f>IF(EE$19-'様式３（療養者名簿）（⑤の場合）'!$BD94+1&lt;=15,IF(EE$19&gt;='様式３（療養者名簿）（⑤の場合）'!$BD94,IF(EE$19&lt;='様式３（療養者名簿）（⑤の場合）'!$BE94,1,0),0),0)</f>
        <v>0</v>
      </c>
      <c r="EF89" s="256">
        <f>IF(EF$19-'様式３（療養者名簿）（⑤の場合）'!$BD94+1&lt;=15,IF(EF$19&gt;='様式３（療養者名簿）（⑤の場合）'!$BD94,IF(EF$19&lt;='様式３（療養者名簿）（⑤の場合）'!$BE94,1,0),0),0)</f>
        <v>0</v>
      </c>
      <c r="EG89" s="256">
        <f>IF(EG$19-'様式３（療養者名簿）（⑤の場合）'!$BD94+1&lt;=15,IF(EG$19&gt;='様式３（療養者名簿）（⑤の場合）'!$BD94,IF(EG$19&lt;='様式３（療養者名簿）（⑤の場合）'!$BE94,1,0),0),0)</f>
        <v>0</v>
      </c>
      <c r="EH89" s="256">
        <f>IF(EH$19-'様式３（療養者名簿）（⑤の場合）'!$BD94+1&lt;=15,IF(EH$19&gt;='様式３（療養者名簿）（⑤の場合）'!$BD94,IF(EH$19&lt;='様式３（療養者名簿）（⑤の場合）'!$BE94,1,0),0),0)</f>
        <v>0</v>
      </c>
      <c r="EI89" s="256">
        <f>IF(EI$19-'様式３（療養者名簿）（⑤の場合）'!$BD94+1&lt;=15,IF(EI$19&gt;='様式３（療養者名簿）（⑤の場合）'!$BD94,IF(EI$19&lt;='様式３（療養者名簿）（⑤の場合）'!$BE94,1,0),0),0)</f>
        <v>0</v>
      </c>
      <c r="EJ89" s="256">
        <f>IF(EJ$19-'様式３（療養者名簿）（⑤の場合）'!$BD94+1&lt;=15,IF(EJ$19&gt;='様式３（療養者名簿）（⑤の場合）'!$BD94,IF(EJ$19&lt;='様式３（療養者名簿）（⑤の場合）'!$BE94,1,0),0),0)</f>
        <v>0</v>
      </c>
      <c r="EK89" s="256">
        <f>IF(EK$19-'様式３（療養者名簿）（⑤の場合）'!$BD94+1&lt;=15,IF(EK$19&gt;='様式３（療養者名簿）（⑤の場合）'!$BD94,IF(EK$19&lt;='様式３（療養者名簿）（⑤の場合）'!$BE94,1,0),0),0)</f>
        <v>0</v>
      </c>
      <c r="EL89" s="256">
        <f>IF(EL$19-'様式３（療養者名簿）（⑤の場合）'!$BD94+1&lt;=15,IF(EL$19&gt;='様式３（療養者名簿）（⑤の場合）'!$BD94,IF(EL$19&lt;='様式３（療養者名簿）（⑤の場合）'!$BE94,1,0),0),0)</f>
        <v>0</v>
      </c>
      <c r="EM89" s="256">
        <f>IF(EM$19-'様式３（療養者名簿）（⑤の場合）'!$BD94+1&lt;=15,IF(EM$19&gt;='様式３（療養者名簿）（⑤の場合）'!$BD94,IF(EM$19&lt;='様式３（療養者名簿）（⑤の場合）'!$BE94,1,0),0),0)</f>
        <v>0</v>
      </c>
      <c r="EN89" s="256">
        <f>IF(EN$19-'様式３（療養者名簿）（⑤の場合）'!$BD94+1&lt;=15,IF(EN$19&gt;='様式３（療養者名簿）（⑤の場合）'!$BD94,IF(EN$19&lt;='様式３（療養者名簿）（⑤の場合）'!$BE94,1,0),0),0)</f>
        <v>0</v>
      </c>
      <c r="EO89" s="256">
        <f>IF(EO$19-'様式３（療養者名簿）（⑤の場合）'!$BD94+1&lt;=15,IF(EO$19&gt;='様式３（療養者名簿）（⑤の場合）'!$BD94,IF(EO$19&lt;='様式３（療養者名簿）（⑤の場合）'!$BE94,1,0),0),0)</f>
        <v>0</v>
      </c>
      <c r="EP89" s="256">
        <f>IF(EP$19-'様式３（療養者名簿）（⑤の場合）'!$BD94+1&lt;=15,IF(EP$19&gt;='様式３（療養者名簿）（⑤の場合）'!$BD94,IF(EP$19&lt;='様式３（療養者名簿）（⑤の場合）'!$BE94,1,0),0),0)</f>
        <v>0</v>
      </c>
      <c r="EQ89" s="256">
        <f>IF(EQ$19-'様式３（療養者名簿）（⑤の場合）'!$BD94+1&lt;=15,IF(EQ$19&gt;='様式３（療養者名簿）（⑤の場合）'!$BD94,IF(EQ$19&lt;='様式３（療養者名簿）（⑤の場合）'!$BE94,1,0),0),0)</f>
        <v>0</v>
      </c>
      <c r="ER89" s="256">
        <f>IF(ER$19-'様式３（療養者名簿）（⑤の場合）'!$BD94+1&lt;=15,IF(ER$19&gt;='様式３（療養者名簿）（⑤の場合）'!$BD94,IF(ER$19&lt;='様式３（療養者名簿）（⑤の場合）'!$BE94,1,0),0),0)</f>
        <v>0</v>
      </c>
      <c r="ES89" s="256">
        <f>IF(ES$19-'様式３（療養者名簿）（⑤の場合）'!$BD94+1&lt;=15,IF(ES$19&gt;='様式３（療養者名簿）（⑤の場合）'!$BD94,IF(ES$19&lt;='様式３（療養者名簿）（⑤の場合）'!$BE94,1,0),0),0)</f>
        <v>0</v>
      </c>
      <c r="ET89" s="256">
        <f>IF(ET$19-'様式３（療養者名簿）（⑤の場合）'!$BD94+1&lt;=15,IF(ET$19&gt;='様式３（療養者名簿）（⑤の場合）'!$BD94,IF(ET$19&lt;='様式３（療養者名簿）（⑤の場合）'!$BE94,1,0),0),0)</f>
        <v>0</v>
      </c>
      <c r="EU89" s="256">
        <f>IF(EU$19-'様式３（療養者名簿）（⑤の場合）'!$BD94+1&lt;=15,IF(EU$19&gt;='様式３（療養者名簿）（⑤の場合）'!$BD94,IF(EU$19&lt;='様式３（療養者名簿）（⑤の場合）'!$BE94,1,0),0),0)</f>
        <v>0</v>
      </c>
      <c r="EV89" s="256">
        <f>IF(EV$19-'様式３（療養者名簿）（⑤の場合）'!$BD94+1&lt;=15,IF(EV$19&gt;='様式３（療養者名簿）（⑤の場合）'!$BD94,IF(EV$19&lt;='様式３（療養者名簿）（⑤の場合）'!$BE94,1,0),0),0)</f>
        <v>0</v>
      </c>
      <c r="EW89" s="256">
        <f>IF(EW$19-'様式３（療養者名簿）（⑤の場合）'!$BD94+1&lt;=15,IF(EW$19&gt;='様式３（療養者名簿）（⑤の場合）'!$BD94,IF(EW$19&lt;='様式３（療養者名簿）（⑤の場合）'!$BE94,1,0),0),0)</f>
        <v>0</v>
      </c>
      <c r="EX89" s="256">
        <f>IF(EX$19-'様式３（療養者名簿）（⑤の場合）'!$BD94+1&lt;=15,IF(EX$19&gt;='様式３（療養者名簿）（⑤の場合）'!$BD94,IF(EX$19&lt;='様式３（療養者名簿）（⑤の場合）'!$BE94,1,0),0),0)</f>
        <v>0</v>
      </c>
      <c r="EY89" s="256">
        <f>IF(EY$19-'様式３（療養者名簿）（⑤の場合）'!$BD94+1&lt;=15,IF(EY$19&gt;='様式３（療養者名簿）（⑤の場合）'!$BD94,IF(EY$19&lt;='様式３（療養者名簿）（⑤の場合）'!$BE94,1,0),0),0)</f>
        <v>0</v>
      </c>
      <c r="EZ89" s="256">
        <f>IF(EZ$19-'様式３（療養者名簿）（⑤の場合）'!$BD94+1&lt;=15,IF(EZ$19&gt;='様式３（療養者名簿）（⑤の場合）'!$BD94,IF(EZ$19&lt;='様式３（療養者名簿）（⑤の場合）'!$BE94,1,0),0),0)</f>
        <v>0</v>
      </c>
      <c r="FA89" s="256">
        <f>IF(FA$19-'様式３（療養者名簿）（⑤の場合）'!$BD94+1&lt;=15,IF(FA$19&gt;='様式３（療養者名簿）（⑤の場合）'!$BD94,IF(FA$19&lt;='様式３（療養者名簿）（⑤の場合）'!$BE94,1,0),0),0)</f>
        <v>0</v>
      </c>
      <c r="FB89" s="256">
        <f>IF(FB$19-'様式３（療養者名簿）（⑤の場合）'!$BD94+1&lt;=15,IF(FB$19&gt;='様式３（療養者名簿）（⑤の場合）'!$BD94,IF(FB$19&lt;='様式３（療養者名簿）（⑤の場合）'!$BE94,1,0),0),0)</f>
        <v>0</v>
      </c>
      <c r="FC89" s="256">
        <f>IF(FC$19-'様式３（療養者名簿）（⑤の場合）'!$BD94+1&lt;=15,IF(FC$19&gt;='様式３（療養者名簿）（⑤の場合）'!$BD94,IF(FC$19&lt;='様式３（療養者名簿）（⑤の場合）'!$BE94,1,0),0),0)</f>
        <v>0</v>
      </c>
      <c r="FD89" s="256">
        <f>IF(FD$19-'様式３（療養者名簿）（⑤の場合）'!$BD94+1&lt;=15,IF(FD$19&gt;='様式３（療養者名簿）（⑤の場合）'!$BD94,IF(FD$19&lt;='様式３（療養者名簿）（⑤の場合）'!$BE94,1,0),0),0)</f>
        <v>0</v>
      </c>
      <c r="FE89" s="256">
        <f>IF(FE$19-'様式３（療養者名簿）（⑤の場合）'!$BD94+1&lt;=15,IF(FE$19&gt;='様式３（療養者名簿）（⑤の場合）'!$BD94,IF(FE$19&lt;='様式３（療養者名簿）（⑤の場合）'!$BE94,1,0),0),0)</f>
        <v>0</v>
      </c>
      <c r="FF89" s="256">
        <f>IF(FF$19-'様式３（療養者名簿）（⑤の場合）'!$BD94+1&lt;=15,IF(FF$19&gt;='様式３（療養者名簿）（⑤の場合）'!$BD94,IF(FF$19&lt;='様式３（療養者名簿）（⑤の場合）'!$BE94,1,0),0),0)</f>
        <v>0</v>
      </c>
      <c r="FG89" s="256">
        <f>IF(FG$19-'様式３（療養者名簿）（⑤の場合）'!$BD94+1&lt;=15,IF(FG$19&gt;='様式３（療養者名簿）（⑤の場合）'!$BD94,IF(FG$19&lt;='様式３（療養者名簿）（⑤の場合）'!$BE94,1,0),0),0)</f>
        <v>0</v>
      </c>
      <c r="FH89" s="256">
        <f>IF(FH$19-'様式３（療養者名簿）（⑤の場合）'!$BD94+1&lt;=15,IF(FH$19&gt;='様式３（療養者名簿）（⑤の場合）'!$BD94,IF(FH$19&lt;='様式３（療養者名簿）（⑤の場合）'!$BE94,1,0),0),0)</f>
        <v>0</v>
      </c>
      <c r="FI89" s="256">
        <f>IF(FI$19-'様式３（療養者名簿）（⑤の場合）'!$BD94+1&lt;=15,IF(FI$19&gt;='様式３（療養者名簿）（⑤の場合）'!$BD94,IF(FI$19&lt;='様式３（療養者名簿）（⑤の場合）'!$BE94,1,0),0),0)</f>
        <v>0</v>
      </c>
      <c r="FJ89" s="256">
        <f>IF(FJ$19-'様式３（療養者名簿）（⑤の場合）'!$BD94+1&lt;=15,IF(FJ$19&gt;='様式３（療養者名簿）（⑤の場合）'!$BD94,IF(FJ$19&lt;='様式３（療養者名簿）（⑤の場合）'!$BE94,1,0),0),0)</f>
        <v>0</v>
      </c>
      <c r="FK89" s="256">
        <f>IF(FK$19-'様式３（療養者名簿）（⑤の場合）'!$BD94+1&lt;=15,IF(FK$19&gt;='様式３（療養者名簿）（⑤の場合）'!$BD94,IF(FK$19&lt;='様式３（療養者名簿）（⑤の場合）'!$BE94,1,0),0),0)</f>
        <v>0</v>
      </c>
      <c r="FL89" s="256">
        <f>IF(FL$19-'様式３（療養者名簿）（⑤の場合）'!$BD94+1&lt;=15,IF(FL$19&gt;='様式３（療養者名簿）（⑤の場合）'!$BD94,IF(FL$19&lt;='様式３（療養者名簿）（⑤の場合）'!$BE94,1,0),0),0)</f>
        <v>0</v>
      </c>
      <c r="FM89" s="256">
        <f>IF(FM$19-'様式３（療養者名簿）（⑤の場合）'!$BD94+1&lt;=15,IF(FM$19&gt;='様式３（療養者名簿）（⑤の場合）'!$BD94,IF(FM$19&lt;='様式３（療養者名簿）（⑤の場合）'!$BE94,1,0),0),0)</f>
        <v>0</v>
      </c>
      <c r="FN89" s="256">
        <f>IF(FN$19-'様式３（療養者名簿）（⑤の場合）'!$BD94+1&lt;=15,IF(FN$19&gt;='様式３（療養者名簿）（⑤の場合）'!$BD94,IF(FN$19&lt;='様式３（療養者名簿）（⑤の場合）'!$BE94,1,0),0),0)</f>
        <v>0</v>
      </c>
      <c r="FO89" s="256">
        <f>IF(FO$19-'様式３（療養者名簿）（⑤の場合）'!$BD94+1&lt;=15,IF(FO$19&gt;='様式３（療養者名簿）（⑤の場合）'!$BD94,IF(FO$19&lt;='様式３（療養者名簿）（⑤の場合）'!$BE94,1,0),0),0)</f>
        <v>0</v>
      </c>
      <c r="FP89" s="256">
        <f>IF(FP$19-'様式３（療養者名簿）（⑤の場合）'!$BD94+1&lt;=15,IF(FP$19&gt;='様式３（療養者名簿）（⑤の場合）'!$BD94,IF(FP$19&lt;='様式３（療養者名簿）（⑤の場合）'!$BE94,1,0),0),0)</f>
        <v>0</v>
      </c>
      <c r="FQ89" s="256">
        <f>IF(FQ$19-'様式３（療養者名簿）（⑤の場合）'!$BD94+1&lt;=15,IF(FQ$19&gt;='様式３（療養者名簿）（⑤の場合）'!$BD94,IF(FQ$19&lt;='様式３（療養者名簿）（⑤の場合）'!$BE94,1,0),0),0)</f>
        <v>0</v>
      </c>
      <c r="FR89" s="256">
        <f>IF(FR$19-'様式３（療養者名簿）（⑤の場合）'!$BD94+1&lt;=15,IF(FR$19&gt;='様式３（療養者名簿）（⑤の場合）'!$BD94,IF(FR$19&lt;='様式３（療養者名簿）（⑤の場合）'!$BE94,1,0),0),0)</f>
        <v>0</v>
      </c>
      <c r="FS89" s="256">
        <f>IF(FS$19-'様式３（療養者名簿）（⑤の場合）'!$BD94+1&lt;=15,IF(FS$19&gt;='様式３（療養者名簿）（⑤の場合）'!$BD94,IF(FS$19&lt;='様式３（療養者名簿）（⑤の場合）'!$BE94,1,0),0),0)</f>
        <v>0</v>
      </c>
      <c r="FT89" s="256">
        <f>IF(FT$19-'様式３（療養者名簿）（⑤の場合）'!$BD94+1&lt;=15,IF(FT$19&gt;='様式３（療養者名簿）（⑤の場合）'!$BD94,IF(FT$19&lt;='様式３（療養者名簿）（⑤の場合）'!$BE94,1,0),0),0)</f>
        <v>0</v>
      </c>
      <c r="FU89" s="256">
        <f>IF(FU$19-'様式３（療養者名簿）（⑤の場合）'!$BD94+1&lt;=15,IF(FU$19&gt;='様式３（療養者名簿）（⑤の場合）'!$BD94,IF(FU$19&lt;='様式３（療養者名簿）（⑤の場合）'!$BE94,1,0),0),0)</f>
        <v>0</v>
      </c>
      <c r="FV89" s="256">
        <f>IF(FV$19-'様式３（療養者名簿）（⑤の場合）'!$BD94+1&lt;=15,IF(FV$19&gt;='様式３（療養者名簿）（⑤の場合）'!$BD94,IF(FV$19&lt;='様式３（療養者名簿）（⑤の場合）'!$BE94,1,0),0),0)</f>
        <v>0</v>
      </c>
      <c r="FW89" s="256">
        <f>IF(FW$19-'様式３（療養者名簿）（⑤の場合）'!$BD94+1&lt;=15,IF(FW$19&gt;='様式３（療養者名簿）（⑤の場合）'!$BD94,IF(FW$19&lt;='様式３（療養者名簿）（⑤の場合）'!$BE94,1,0),0),0)</f>
        <v>0</v>
      </c>
      <c r="FX89" s="256">
        <f>IF(FX$19-'様式３（療養者名簿）（⑤の場合）'!$BD94+1&lt;=15,IF(FX$19&gt;='様式３（療養者名簿）（⑤の場合）'!$BD94,IF(FX$19&lt;='様式３（療養者名簿）（⑤の場合）'!$BE94,1,0),0),0)</f>
        <v>0</v>
      </c>
      <c r="FY89" s="256">
        <f>IF(FY$19-'様式３（療養者名簿）（⑤の場合）'!$BD94+1&lt;=15,IF(FY$19&gt;='様式３（療養者名簿）（⑤の場合）'!$BD94,IF(FY$19&lt;='様式３（療養者名簿）（⑤の場合）'!$BE94,1,0),0),0)</f>
        <v>0</v>
      </c>
      <c r="FZ89" s="256">
        <f>IF(FZ$19-'様式３（療養者名簿）（⑤の場合）'!$BD94+1&lt;=15,IF(FZ$19&gt;='様式３（療養者名簿）（⑤の場合）'!$BD94,IF(FZ$19&lt;='様式３（療養者名簿）（⑤の場合）'!$BE94,1,0),0),0)</f>
        <v>0</v>
      </c>
      <c r="GA89" s="256">
        <f>IF(GA$19-'様式３（療養者名簿）（⑤の場合）'!$BD94+1&lt;=15,IF(GA$19&gt;='様式３（療養者名簿）（⑤の場合）'!$BD94,IF(GA$19&lt;='様式３（療養者名簿）（⑤の場合）'!$BE94,1,0),0),0)</f>
        <v>0</v>
      </c>
      <c r="GB89" s="256">
        <f>IF(GB$19-'様式３（療養者名簿）（⑤の場合）'!$BD94+1&lt;=15,IF(GB$19&gt;='様式３（療養者名簿）（⑤の場合）'!$BD94,IF(GB$19&lt;='様式３（療養者名簿）（⑤の場合）'!$BE94,1,0),0),0)</f>
        <v>0</v>
      </c>
      <c r="GC89" s="256">
        <f>IF(GC$19-'様式３（療養者名簿）（⑤の場合）'!$BD94+1&lt;=15,IF(GC$19&gt;='様式３（療養者名簿）（⑤の場合）'!$BD94,IF(GC$19&lt;='様式３（療養者名簿）（⑤の場合）'!$BE94,1,0),0),0)</f>
        <v>0</v>
      </c>
      <c r="GD89" s="256">
        <f>IF(GD$19-'様式３（療養者名簿）（⑤の場合）'!$BD94+1&lt;=15,IF(GD$19&gt;='様式３（療養者名簿）（⑤の場合）'!$BD94,IF(GD$19&lt;='様式３（療養者名簿）（⑤の場合）'!$BE94,1,0),0),0)</f>
        <v>0</v>
      </c>
      <c r="GE89" s="256">
        <f>IF(GE$19-'様式３（療養者名簿）（⑤の場合）'!$BD94+1&lt;=15,IF(GE$19&gt;='様式３（療養者名簿）（⑤の場合）'!$BD94,IF(GE$19&lt;='様式３（療養者名簿）（⑤の場合）'!$BE94,1,0),0),0)</f>
        <v>0</v>
      </c>
      <c r="GF89" s="256">
        <f>IF(GF$19-'様式３（療養者名簿）（⑤の場合）'!$BD94+1&lt;=15,IF(GF$19&gt;='様式３（療養者名簿）（⑤の場合）'!$BD94,IF(GF$19&lt;='様式３（療養者名簿）（⑤の場合）'!$BE94,1,0),0),0)</f>
        <v>0</v>
      </c>
      <c r="GG89" s="256">
        <f>IF(GG$19-'様式３（療養者名簿）（⑤の場合）'!$BD94+1&lt;=15,IF(GG$19&gt;='様式３（療養者名簿）（⑤の場合）'!$BD94,IF(GG$19&lt;='様式３（療養者名簿）（⑤の場合）'!$BE94,1,0),0),0)</f>
        <v>0</v>
      </c>
      <c r="GH89" s="256">
        <f>IF(GH$19-'様式３（療養者名簿）（⑤の場合）'!$BD94+1&lt;=15,IF(GH$19&gt;='様式３（療養者名簿）（⑤の場合）'!$BD94,IF(GH$19&lt;='様式３（療養者名簿）（⑤の場合）'!$BE94,1,0),0),0)</f>
        <v>0</v>
      </c>
      <c r="GI89" s="256">
        <f>IF(GI$19-'様式３（療養者名簿）（⑤の場合）'!$BD94+1&lt;=15,IF(GI$19&gt;='様式３（療養者名簿）（⑤の場合）'!$BD94,IF(GI$19&lt;='様式３（療養者名簿）（⑤の場合）'!$BE94,1,0),0),0)</f>
        <v>0</v>
      </c>
      <c r="GJ89" s="256">
        <f>IF(GJ$19-'様式３（療養者名簿）（⑤の場合）'!$BD94+1&lt;=15,IF(GJ$19&gt;='様式３（療養者名簿）（⑤の場合）'!$BD94,IF(GJ$19&lt;='様式３（療養者名簿）（⑤の場合）'!$BE94,1,0),0),0)</f>
        <v>0</v>
      </c>
      <c r="GK89" s="256">
        <f>IF(GK$19-'様式３（療養者名簿）（⑤の場合）'!$BD94+1&lt;=15,IF(GK$19&gt;='様式３（療養者名簿）（⑤の場合）'!$BD94,IF(GK$19&lt;='様式３（療養者名簿）（⑤の場合）'!$BE94,1,0),0),0)</f>
        <v>0</v>
      </c>
      <c r="GL89" s="256">
        <f>IF(GL$19-'様式３（療養者名簿）（⑤の場合）'!$BD94+1&lt;=15,IF(GL$19&gt;='様式３（療養者名簿）（⑤の場合）'!$BD94,IF(GL$19&lt;='様式３（療養者名簿）（⑤の場合）'!$BE94,1,0),0),0)</f>
        <v>0</v>
      </c>
      <c r="GM89" s="256">
        <f>IF(GM$19-'様式３（療養者名簿）（⑤の場合）'!$BD94+1&lt;=15,IF(GM$19&gt;='様式３（療養者名簿）（⑤の場合）'!$BD94,IF(GM$19&lt;='様式３（療養者名簿）（⑤の場合）'!$BE94,1,0),0),0)</f>
        <v>0</v>
      </c>
      <c r="GN89" s="256">
        <f>IF(GN$19-'様式３（療養者名簿）（⑤の場合）'!$BD94+1&lt;=15,IF(GN$19&gt;='様式３（療養者名簿）（⑤の場合）'!$BD94,IF(GN$19&lt;='様式３（療養者名簿）（⑤の場合）'!$BE94,1,0),0),0)</f>
        <v>0</v>
      </c>
      <c r="GO89" s="256">
        <f>IF(GO$19-'様式３（療養者名簿）（⑤の場合）'!$BD94+1&lt;=15,IF(GO$19&gt;='様式３（療養者名簿）（⑤の場合）'!$BD94,IF(GO$19&lt;='様式３（療養者名簿）（⑤の場合）'!$BE94,1,0),0),0)</f>
        <v>0</v>
      </c>
      <c r="GP89" s="256">
        <f>IF(GP$19-'様式３（療養者名簿）（⑤の場合）'!$BD94+1&lt;=15,IF(GP$19&gt;='様式３（療養者名簿）（⑤の場合）'!$BD94,IF(GP$19&lt;='様式３（療養者名簿）（⑤の場合）'!$BE94,1,0),0),0)</f>
        <v>0</v>
      </c>
      <c r="GQ89" s="256">
        <f>IF(GQ$19-'様式３（療養者名簿）（⑤の場合）'!$BD94+1&lt;=15,IF(GQ$19&gt;='様式３（療養者名簿）（⑤の場合）'!$BD94,IF(GQ$19&lt;='様式３（療養者名簿）（⑤の場合）'!$BE94,1,0),0),0)</f>
        <v>0</v>
      </c>
      <c r="GR89" s="256">
        <f>IF(GR$19-'様式３（療養者名簿）（⑤の場合）'!$BD94+1&lt;=15,IF(GR$19&gt;='様式３（療養者名簿）（⑤の場合）'!$BD94,IF(GR$19&lt;='様式３（療養者名簿）（⑤の場合）'!$BE94,1,0),0),0)</f>
        <v>0</v>
      </c>
      <c r="GS89" s="256">
        <f>IF(GS$19-'様式３（療養者名簿）（⑤の場合）'!$BD94+1&lt;=15,IF(GS$19&gt;='様式３（療養者名簿）（⑤の場合）'!$BD94,IF(GS$19&lt;='様式３（療養者名簿）（⑤の場合）'!$BE94,1,0),0),0)</f>
        <v>0</v>
      </c>
      <c r="GT89" s="256">
        <f>IF(GT$19-'様式３（療養者名簿）（⑤の場合）'!$BD94+1&lt;=15,IF(GT$19&gt;='様式３（療養者名簿）（⑤の場合）'!$BD94,IF(GT$19&lt;='様式３（療養者名簿）（⑤の場合）'!$BE94,1,0),0),0)</f>
        <v>0</v>
      </c>
      <c r="GU89" s="256">
        <f>IF(GU$19-'様式３（療養者名簿）（⑤の場合）'!$BD94+1&lt;=15,IF(GU$19&gt;='様式３（療養者名簿）（⑤の場合）'!$BD94,IF(GU$19&lt;='様式３（療養者名簿）（⑤の場合）'!$BE94,1,0),0),0)</f>
        <v>0</v>
      </c>
      <c r="GV89" s="256">
        <f>IF(GV$19-'様式３（療養者名簿）（⑤の場合）'!$BD94+1&lt;=15,IF(GV$19&gt;='様式３（療養者名簿）（⑤の場合）'!$BD94,IF(GV$19&lt;='様式３（療養者名簿）（⑤の場合）'!$BE94,1,0),0),0)</f>
        <v>0</v>
      </c>
      <c r="GW89" s="256">
        <f>IF(GW$19-'様式３（療養者名簿）（⑤の場合）'!$BD94+1&lt;=15,IF(GW$19&gt;='様式３（療養者名簿）（⑤の場合）'!$BD94,IF(GW$19&lt;='様式３（療養者名簿）（⑤の場合）'!$BE94,1,0),0),0)</f>
        <v>0</v>
      </c>
      <c r="GX89" s="256">
        <f>IF(GX$19-'様式３（療養者名簿）（⑤の場合）'!$BD94+1&lt;=15,IF(GX$19&gt;='様式３（療養者名簿）（⑤の場合）'!$BD94,IF(GX$19&lt;='様式３（療養者名簿）（⑤の場合）'!$BE94,1,0),0),0)</f>
        <v>0</v>
      </c>
      <c r="GY89" s="256">
        <f>IF(GY$19-'様式３（療養者名簿）（⑤の場合）'!$BD94+1&lt;=15,IF(GY$19&gt;='様式３（療養者名簿）（⑤の場合）'!$BD94,IF(GY$19&lt;='様式３（療養者名簿）（⑤の場合）'!$BE94,1,0),0),0)</f>
        <v>0</v>
      </c>
      <c r="GZ89" s="256">
        <f>IF(GZ$19-'様式３（療養者名簿）（⑤の場合）'!$BD94+1&lt;=15,IF(GZ$19&gt;='様式３（療養者名簿）（⑤の場合）'!$BD94,IF(GZ$19&lt;='様式３（療養者名簿）（⑤の場合）'!$BE94,1,0),0),0)</f>
        <v>0</v>
      </c>
      <c r="HA89" s="256">
        <f>IF(HA$19-'様式３（療養者名簿）（⑤の場合）'!$BD94+1&lt;=15,IF(HA$19&gt;='様式３（療養者名簿）（⑤の場合）'!$BD94,IF(HA$19&lt;='様式３（療養者名簿）（⑤の場合）'!$BE94,1,0),0),0)</f>
        <v>0</v>
      </c>
      <c r="HB89" s="256">
        <f>IF(HB$19-'様式３（療養者名簿）（⑤の場合）'!$BD94+1&lt;=15,IF(HB$19&gt;='様式３（療養者名簿）（⑤の場合）'!$BD94,IF(HB$19&lt;='様式３（療養者名簿）（⑤の場合）'!$BE94,1,0),0),0)</f>
        <v>0</v>
      </c>
      <c r="HC89" s="256">
        <f>IF(HC$19-'様式３（療養者名簿）（⑤の場合）'!$BD94+1&lt;=15,IF(HC$19&gt;='様式３（療養者名簿）（⑤の場合）'!$BD94,IF(HC$19&lt;='様式３（療養者名簿）（⑤の場合）'!$BE94,1,0),0),0)</f>
        <v>0</v>
      </c>
      <c r="HD89" s="256">
        <f>IF(HD$19-'様式３（療養者名簿）（⑤の場合）'!$BD94+1&lt;=15,IF(HD$19&gt;='様式３（療養者名簿）（⑤の場合）'!$BD94,IF(HD$19&lt;='様式３（療養者名簿）（⑤の場合）'!$BE94,1,0),0),0)</f>
        <v>0</v>
      </c>
      <c r="HE89" s="256">
        <f>IF(HE$19-'様式３（療養者名簿）（⑤の場合）'!$BD94+1&lt;=15,IF(HE$19&gt;='様式３（療養者名簿）（⑤の場合）'!$BD94,IF(HE$19&lt;='様式３（療養者名簿）（⑤の場合）'!$BE94,1,0),0),0)</f>
        <v>0</v>
      </c>
      <c r="HF89" s="256">
        <f>IF(HF$19-'様式３（療養者名簿）（⑤の場合）'!$BD94+1&lt;=15,IF(HF$19&gt;='様式３（療養者名簿）（⑤の場合）'!$BD94,IF(HF$19&lt;='様式３（療養者名簿）（⑤の場合）'!$BE94,1,0),0),0)</f>
        <v>0</v>
      </c>
      <c r="HG89" s="256">
        <f>IF(HG$19-'様式３（療養者名簿）（⑤の場合）'!$BD94+1&lt;=15,IF(HG$19&gt;='様式３（療養者名簿）（⑤の場合）'!$BD94,IF(HG$19&lt;='様式３（療養者名簿）（⑤の場合）'!$BE94,1,0),0),0)</f>
        <v>0</v>
      </c>
      <c r="HH89" s="256">
        <f>IF(HH$19-'様式３（療養者名簿）（⑤の場合）'!$BD94+1&lt;=15,IF(HH$19&gt;='様式３（療養者名簿）（⑤の場合）'!$BD94,IF(HH$19&lt;='様式３（療養者名簿）（⑤の場合）'!$BE94,1,0),0),0)</f>
        <v>0</v>
      </c>
      <c r="HI89" s="256">
        <f>IF(HI$19-'様式３（療養者名簿）（⑤の場合）'!$BD94+1&lt;=15,IF(HI$19&gt;='様式３（療養者名簿）（⑤の場合）'!$BD94,IF(HI$19&lt;='様式３（療養者名簿）（⑤の場合）'!$BE94,1,0),0),0)</f>
        <v>0</v>
      </c>
      <c r="HJ89" s="256">
        <f>IF(HJ$19-'様式３（療養者名簿）（⑤の場合）'!$BD94+1&lt;=15,IF(HJ$19&gt;='様式３（療養者名簿）（⑤の場合）'!$BD94,IF(HJ$19&lt;='様式３（療養者名簿）（⑤の場合）'!$BE94,1,0),0),0)</f>
        <v>0</v>
      </c>
      <c r="HK89" s="256">
        <f>IF(HK$19-'様式３（療養者名簿）（⑤の場合）'!$BD94+1&lt;=15,IF(HK$19&gt;='様式３（療養者名簿）（⑤の場合）'!$BD94,IF(HK$19&lt;='様式３（療養者名簿）（⑤の場合）'!$BE94,1,0),0),0)</f>
        <v>0</v>
      </c>
      <c r="HL89" s="256">
        <f>IF(HL$19-'様式３（療養者名簿）（⑤の場合）'!$BD94+1&lt;=15,IF(HL$19&gt;='様式３（療養者名簿）（⑤の場合）'!$BD94,IF(HL$19&lt;='様式３（療養者名簿）（⑤の場合）'!$BE94,1,0),0),0)</f>
        <v>0</v>
      </c>
      <c r="HM89" s="256">
        <f>IF(HM$19-'様式３（療養者名簿）（⑤の場合）'!$BD94+1&lt;=15,IF(HM$19&gt;='様式３（療養者名簿）（⑤の場合）'!$BD94,IF(HM$19&lt;='様式３（療養者名簿）（⑤の場合）'!$BE94,1,0),0),0)</f>
        <v>0</v>
      </c>
      <c r="HN89" s="256">
        <f>IF(HN$19-'様式３（療養者名簿）（⑤の場合）'!$BD94+1&lt;=15,IF(HN$19&gt;='様式３（療養者名簿）（⑤の場合）'!$BD94,IF(HN$19&lt;='様式３（療養者名簿）（⑤の場合）'!$BE94,1,0),0),0)</f>
        <v>0</v>
      </c>
      <c r="HO89" s="256">
        <f>IF(HO$19-'様式３（療養者名簿）（⑤の場合）'!$BD94+1&lt;=15,IF(HO$19&gt;='様式３（療養者名簿）（⑤の場合）'!$BD94,IF(HO$19&lt;='様式３（療養者名簿）（⑤の場合）'!$BE94,1,0),0),0)</f>
        <v>0</v>
      </c>
      <c r="HP89" s="256">
        <f>IF(HP$19-'様式３（療養者名簿）（⑤の場合）'!$BD94+1&lt;=15,IF(HP$19&gt;='様式３（療養者名簿）（⑤の場合）'!$BD94,IF(HP$19&lt;='様式３（療養者名簿）（⑤の場合）'!$BE94,1,0),0),0)</f>
        <v>0</v>
      </c>
      <c r="HQ89" s="256">
        <f>IF(HQ$19-'様式３（療養者名簿）（⑤の場合）'!$BD94+1&lt;=15,IF(HQ$19&gt;='様式３（療養者名簿）（⑤の場合）'!$BD94,IF(HQ$19&lt;='様式３（療養者名簿）（⑤の場合）'!$BE94,1,0),0),0)</f>
        <v>0</v>
      </c>
      <c r="HR89" s="256">
        <f>IF(HR$19-'様式３（療養者名簿）（⑤の場合）'!$BD94+1&lt;=15,IF(HR$19&gt;='様式３（療養者名簿）（⑤の場合）'!$BD94,IF(HR$19&lt;='様式３（療養者名簿）（⑤の場合）'!$BE94,1,0),0),0)</f>
        <v>0</v>
      </c>
      <c r="HS89" s="256">
        <f>IF(HS$19-'様式３（療養者名簿）（⑤の場合）'!$BD94+1&lt;=15,IF(HS$19&gt;='様式３（療養者名簿）（⑤の場合）'!$BD94,IF(HS$19&lt;='様式３（療養者名簿）（⑤の場合）'!$BE94,1,0),0),0)</f>
        <v>0</v>
      </c>
      <c r="HT89" s="256">
        <f>IF(HT$19-'様式３（療養者名簿）（⑤の場合）'!$BD94+1&lt;=15,IF(HT$19&gt;='様式３（療養者名簿）（⑤の場合）'!$BD94,IF(HT$19&lt;='様式３（療養者名簿）（⑤の場合）'!$BE94,1,0),0),0)</f>
        <v>0</v>
      </c>
      <c r="HU89" s="256">
        <f>IF(HU$19-'様式３（療養者名簿）（⑤の場合）'!$BD94+1&lt;=15,IF(HU$19&gt;='様式３（療養者名簿）（⑤の場合）'!$BD94,IF(HU$19&lt;='様式３（療養者名簿）（⑤の場合）'!$BE94,1,0),0),0)</f>
        <v>0</v>
      </c>
      <c r="HV89" s="256">
        <f>IF(HV$19-'様式３（療養者名簿）（⑤の場合）'!$BD94+1&lt;=15,IF(HV$19&gt;='様式３（療養者名簿）（⑤の場合）'!$BD94,IF(HV$19&lt;='様式３（療養者名簿）（⑤の場合）'!$BE94,1,0),0),0)</f>
        <v>0</v>
      </c>
      <c r="HW89" s="256">
        <f>IF(HW$19-'様式３（療養者名簿）（⑤の場合）'!$BD94+1&lt;=15,IF(HW$19&gt;='様式３（療養者名簿）（⑤の場合）'!$BD94,IF(HW$19&lt;='様式３（療養者名簿）（⑤の場合）'!$BE94,1,0),0),0)</f>
        <v>0</v>
      </c>
      <c r="HX89" s="256">
        <f>IF(HX$19-'様式３（療養者名簿）（⑤の場合）'!$BD94+1&lt;=15,IF(HX$19&gt;='様式３（療養者名簿）（⑤の場合）'!$BD94,IF(HX$19&lt;='様式３（療養者名簿）（⑤の場合）'!$BE94,1,0),0),0)</f>
        <v>0</v>
      </c>
      <c r="HY89" s="256">
        <f>IF(HY$19-'様式３（療養者名簿）（⑤の場合）'!$BD94+1&lt;=15,IF(HY$19&gt;='様式３（療養者名簿）（⑤の場合）'!$BD94,IF(HY$19&lt;='様式３（療養者名簿）（⑤の場合）'!$BE94,1,0),0),0)</f>
        <v>0</v>
      </c>
      <c r="HZ89" s="256">
        <f>IF(HZ$19-'様式３（療養者名簿）（⑤の場合）'!$BD94+1&lt;=15,IF(HZ$19&gt;='様式３（療養者名簿）（⑤の場合）'!$BD94,IF(HZ$19&lt;='様式３（療養者名簿）（⑤の場合）'!$BE94,1,0),0),0)</f>
        <v>0</v>
      </c>
      <c r="IA89" s="256">
        <f>IF(IA$19-'様式３（療養者名簿）（⑤の場合）'!$BD94+1&lt;=15,IF(IA$19&gt;='様式３（療養者名簿）（⑤の場合）'!$BD94,IF(IA$19&lt;='様式３（療養者名簿）（⑤の場合）'!$BE94,1,0),0),0)</f>
        <v>0</v>
      </c>
      <c r="IB89" s="256">
        <f>IF(IB$19-'様式３（療養者名簿）（⑤の場合）'!$BD94+1&lt;=15,IF(IB$19&gt;='様式３（療養者名簿）（⑤の場合）'!$BD94,IF(IB$19&lt;='様式３（療養者名簿）（⑤の場合）'!$BE94,1,0),0),0)</f>
        <v>0</v>
      </c>
      <c r="IC89" s="256">
        <f>IF(IC$19-'様式３（療養者名簿）（⑤の場合）'!$BD94+1&lt;=15,IF(IC$19&gt;='様式３（療養者名簿）（⑤の場合）'!$BD94,IF(IC$19&lt;='様式３（療養者名簿）（⑤の場合）'!$BE94,1,0),0),0)</f>
        <v>0</v>
      </c>
      <c r="ID89" s="256">
        <f>IF(ID$19-'様式３（療養者名簿）（⑤の場合）'!$BD94+1&lt;=15,IF(ID$19&gt;='様式３（療養者名簿）（⑤の場合）'!$BD94,IF(ID$19&lt;='様式３（療養者名簿）（⑤の場合）'!$BE94,1,0),0),0)</f>
        <v>0</v>
      </c>
      <c r="IE89" s="256">
        <f>IF(IE$19-'様式３（療養者名簿）（⑤の場合）'!$BD94+1&lt;=15,IF(IE$19&gt;='様式３（療養者名簿）（⑤の場合）'!$BD94,IF(IE$19&lt;='様式３（療養者名簿）（⑤の場合）'!$BE94,1,0),0),0)</f>
        <v>0</v>
      </c>
      <c r="IF89" s="256">
        <f>IF(IF$19-'様式３（療養者名簿）（⑤の場合）'!$BD94+1&lt;=15,IF(IF$19&gt;='様式３（療養者名簿）（⑤の場合）'!$BD94,IF(IF$19&lt;='様式３（療養者名簿）（⑤の場合）'!$BE94,1,0),0),0)</f>
        <v>0</v>
      </c>
      <c r="IG89" s="256">
        <f>IF(IG$19-'様式３（療養者名簿）（⑤の場合）'!$BD94+1&lt;=15,IF(IG$19&gt;='様式３（療養者名簿）（⑤の場合）'!$BD94,IF(IG$19&lt;='様式３（療養者名簿）（⑤の場合）'!$BE94,1,0),0),0)</f>
        <v>0</v>
      </c>
      <c r="IH89" s="256">
        <f>IF(IH$19-'様式３（療養者名簿）（⑤の場合）'!$BD94+1&lt;=15,IF(IH$19&gt;='様式３（療養者名簿）（⑤の場合）'!$BD94,IF(IH$19&lt;='様式３（療養者名簿）（⑤の場合）'!$BE94,1,0),0),0)</f>
        <v>0</v>
      </c>
      <c r="II89" s="256">
        <f>IF(II$19-'様式３（療養者名簿）（⑤の場合）'!$BD94+1&lt;=15,IF(II$19&gt;='様式３（療養者名簿）（⑤の場合）'!$BD94,IF(II$19&lt;='様式３（療養者名簿）（⑤の場合）'!$BE94,1,0),0),0)</f>
        <v>0</v>
      </c>
      <c r="IJ89" s="256">
        <f>IF(IJ$19-'様式３（療養者名簿）（⑤の場合）'!$BD94+1&lt;=15,IF(IJ$19&gt;='様式３（療養者名簿）（⑤の場合）'!$BD94,IF(IJ$19&lt;='様式３（療養者名簿）（⑤の場合）'!$BE94,1,0),0),0)</f>
        <v>0</v>
      </c>
      <c r="IK89" s="256">
        <f>IF(IK$19-'様式３（療養者名簿）（⑤の場合）'!$BD94+1&lt;=15,IF(IK$19&gt;='様式３（療養者名簿）（⑤の場合）'!$BD94,IF(IK$19&lt;='様式３（療養者名簿）（⑤の場合）'!$BE94,1,0),0),0)</f>
        <v>0</v>
      </c>
      <c r="IL89" s="256">
        <f>IF(IL$19-'様式３（療養者名簿）（⑤の場合）'!$BD94+1&lt;=15,IF(IL$19&gt;='様式３（療養者名簿）（⑤の場合）'!$BD94,IF(IL$19&lt;='様式３（療養者名簿）（⑤の場合）'!$BE94,1,0),0),0)</f>
        <v>0</v>
      </c>
      <c r="IM89" s="256">
        <f>IF(IM$19-'様式３（療養者名簿）（⑤の場合）'!$BD94+1&lt;=15,IF(IM$19&gt;='様式３（療養者名簿）（⑤の場合）'!$BD94,IF(IM$19&lt;='様式３（療養者名簿）（⑤の場合）'!$BE94,1,0),0),0)</f>
        <v>0</v>
      </c>
      <c r="IN89" s="256">
        <f>IF(IN$19-'様式３（療養者名簿）（⑤の場合）'!$BD94+1&lt;=15,IF(IN$19&gt;='様式３（療養者名簿）（⑤の場合）'!$BD94,IF(IN$19&lt;='様式３（療養者名簿）（⑤の場合）'!$BE94,1,0),0),0)</f>
        <v>0</v>
      </c>
      <c r="IO89" s="256">
        <f>IF(IO$19-'様式３（療養者名簿）（⑤の場合）'!$BD94+1&lt;=15,IF(IO$19&gt;='様式３（療養者名簿）（⑤の場合）'!$BD94,IF(IO$19&lt;='様式３（療養者名簿）（⑤の場合）'!$BE94,1,0),0),0)</f>
        <v>0</v>
      </c>
      <c r="IP89" s="256">
        <f>IF(IP$19-'様式３（療養者名簿）（⑤の場合）'!$BD94+1&lt;=15,IF(IP$19&gt;='様式３（療養者名簿）（⑤の場合）'!$BD94,IF(IP$19&lt;='様式３（療養者名簿）（⑤の場合）'!$BE94,1,0),0),0)</f>
        <v>0</v>
      </c>
      <c r="IQ89" s="256">
        <f>IF(IQ$19-'様式３（療養者名簿）（⑤の場合）'!$BD94+1&lt;=15,IF(IQ$19&gt;='様式３（療養者名簿）（⑤の場合）'!$BD94,IF(IQ$19&lt;='様式３（療養者名簿）（⑤の場合）'!$BE94,1,0),0),0)</f>
        <v>0</v>
      </c>
      <c r="IR89" s="256">
        <f>IF(IR$19-'様式３（療養者名簿）（⑤の場合）'!$BD94+1&lt;=15,IF(IR$19&gt;='様式３（療養者名簿）（⑤の場合）'!$BD94,IF(IR$19&lt;='様式３（療養者名簿）（⑤の場合）'!$BE94,1,0),0),0)</f>
        <v>0</v>
      </c>
      <c r="IS89" s="256">
        <f>IF(IS$19-'様式３（療養者名簿）（⑤の場合）'!$BD94+1&lt;=15,IF(IS$19&gt;='様式３（療養者名簿）（⑤の場合）'!$BD94,IF(IS$19&lt;='様式３（療養者名簿）（⑤の場合）'!$BE94,1,0),0),0)</f>
        <v>0</v>
      </c>
      <c r="IT89" s="256">
        <f>IF(IT$19-'様式３（療養者名簿）（⑤の場合）'!$BD94+1&lt;=15,IF(IT$19&gt;='様式３（療養者名簿）（⑤の場合）'!$BD94,IF(IT$19&lt;='様式３（療養者名簿）（⑤の場合）'!$BE94,1,0),0),0)</f>
        <v>0</v>
      </c>
      <c r="IU89" s="256">
        <f>IF(IU$19-'様式３（療養者名簿）（⑤の場合）'!$BD94+1&lt;=15,IF(IU$19&gt;='様式３（療養者名簿）（⑤の場合）'!$BD94,IF(IU$19&lt;='様式３（療養者名簿）（⑤の場合）'!$BE94,1,0),0),0)</f>
        <v>0</v>
      </c>
      <c r="IV89" s="256">
        <f>IF(IV$19-'様式３（療養者名簿）（⑤の場合）'!$BD94+1&lt;=15,IF(IV$19&gt;='様式３（療養者名簿）（⑤の場合）'!$BD94,IF(IV$19&lt;='様式３（療養者名簿）（⑤の場合）'!$BE94,1,0),0),0)</f>
        <v>0</v>
      </c>
      <c r="IW89" s="256">
        <f>IF(IW$19-'様式３（療養者名簿）（⑤の場合）'!$BD94+1&lt;=15,IF(IW$19&gt;='様式３（療養者名簿）（⑤の場合）'!$BD94,IF(IW$19&lt;='様式３（療養者名簿）（⑤の場合）'!$BE94,1,0),0),0)</f>
        <v>0</v>
      </c>
      <c r="IX89" s="256">
        <f>IF(IX$19-'様式３（療養者名簿）（⑤の場合）'!$BD94+1&lt;=15,IF(IX$19&gt;='様式３（療養者名簿）（⑤の場合）'!$BD94,IF(IX$19&lt;='様式３（療養者名簿）（⑤の場合）'!$BE94,1,0),0),0)</f>
        <v>0</v>
      </c>
      <c r="IY89" s="256">
        <f>IF(IY$19-'様式３（療養者名簿）（⑤の場合）'!$BD94+1&lt;=15,IF(IY$19&gt;='様式３（療養者名簿）（⑤の場合）'!$BD94,IF(IY$19&lt;='様式３（療養者名簿）（⑤の場合）'!$BE94,1,0),0),0)</f>
        <v>0</v>
      </c>
      <c r="IZ89" s="256">
        <f>IF(IZ$19-'様式３（療養者名簿）（⑤の場合）'!$BD94+1&lt;=15,IF(IZ$19&gt;='様式３（療養者名簿）（⑤の場合）'!$BD94,IF(IZ$19&lt;='様式３（療養者名簿）（⑤の場合）'!$BE94,1,0),0),0)</f>
        <v>0</v>
      </c>
      <c r="JA89" s="256">
        <f>IF(JA$19-'様式３（療養者名簿）（⑤の場合）'!$BD94+1&lt;=15,IF(JA$19&gt;='様式３（療養者名簿）（⑤の場合）'!$BD94,IF(JA$19&lt;='様式３（療養者名簿）（⑤の場合）'!$BE94,1,0),0),0)</f>
        <v>0</v>
      </c>
      <c r="JB89" s="256">
        <f>IF(JB$19-'様式３（療養者名簿）（⑤の場合）'!$BD94+1&lt;=15,IF(JB$19&gt;='様式３（療養者名簿）（⑤の場合）'!$BD94,IF(JB$19&lt;='様式３（療養者名簿）（⑤の場合）'!$BE94,1,0),0),0)</f>
        <v>0</v>
      </c>
      <c r="JC89" s="256">
        <f>IF(JC$19-'様式３（療養者名簿）（⑤の場合）'!$BD94+1&lt;=15,IF(JC$19&gt;='様式３（療養者名簿）（⑤の場合）'!$BD94,IF(JC$19&lt;='様式３（療養者名簿）（⑤の場合）'!$BE94,1,0),0),0)</f>
        <v>0</v>
      </c>
      <c r="JD89" s="256">
        <f>IF(JD$19-'様式３（療養者名簿）（⑤の場合）'!$BD94+1&lt;=15,IF(JD$19&gt;='様式３（療養者名簿）（⑤の場合）'!$BD94,IF(JD$19&lt;='様式３（療養者名簿）（⑤の場合）'!$BE94,1,0),0),0)</f>
        <v>0</v>
      </c>
      <c r="JE89" s="256">
        <f>IF(JE$19-'様式３（療養者名簿）（⑤の場合）'!$BD94+1&lt;=15,IF(JE$19&gt;='様式３（療養者名簿）（⑤の場合）'!$BD94,IF(JE$19&lt;='様式３（療養者名簿）（⑤の場合）'!$BE94,1,0),0),0)</f>
        <v>0</v>
      </c>
      <c r="JF89" s="256">
        <f>IF(JF$19-'様式３（療養者名簿）（⑤の場合）'!$BD94+1&lt;=15,IF(JF$19&gt;='様式３（療養者名簿）（⑤の場合）'!$BD94,IF(JF$19&lt;='様式３（療養者名簿）（⑤の場合）'!$BE94,1,0),0),0)</f>
        <v>0</v>
      </c>
      <c r="JG89" s="256">
        <f>IF(JG$19-'様式３（療養者名簿）（⑤の場合）'!$BD94+1&lt;=15,IF(JG$19&gt;='様式３（療養者名簿）（⑤の場合）'!$BD94,IF(JG$19&lt;='様式３（療養者名簿）（⑤の場合）'!$BE94,1,0),0),0)</f>
        <v>0</v>
      </c>
      <c r="JH89" s="256">
        <f>IF(JH$19-'様式３（療養者名簿）（⑤の場合）'!$BD94+1&lt;=15,IF(JH$19&gt;='様式３（療養者名簿）（⑤の場合）'!$BD94,IF(JH$19&lt;='様式３（療養者名簿）（⑤の場合）'!$BE94,1,0),0),0)</f>
        <v>0</v>
      </c>
      <c r="JI89" s="256">
        <f>IF(JI$19-'様式３（療養者名簿）（⑤の場合）'!$BD94+1&lt;=15,IF(JI$19&gt;='様式３（療養者名簿）（⑤の場合）'!$BD94,IF(JI$19&lt;='様式３（療養者名簿）（⑤の場合）'!$BE94,1,0),0),0)</f>
        <v>0</v>
      </c>
      <c r="JJ89" s="256">
        <f>IF(JJ$19-'様式３（療養者名簿）（⑤の場合）'!$BD94+1&lt;=15,IF(JJ$19&gt;='様式３（療養者名簿）（⑤の場合）'!$BD94,IF(JJ$19&lt;='様式３（療養者名簿）（⑤の場合）'!$BE94,1,0),0),0)</f>
        <v>0</v>
      </c>
      <c r="JK89" s="256">
        <f>IF(JK$19-'様式３（療養者名簿）（⑤の場合）'!$BD94+1&lt;=15,IF(JK$19&gt;='様式３（療養者名簿）（⑤の場合）'!$BD94,IF(JK$19&lt;='様式３（療養者名簿）（⑤の場合）'!$BE94,1,0),0),0)</f>
        <v>0</v>
      </c>
      <c r="JL89" s="256">
        <f>IF(JL$19-'様式３（療養者名簿）（⑤の場合）'!$BD94+1&lt;=15,IF(JL$19&gt;='様式３（療養者名簿）（⑤の場合）'!$BD94,IF(JL$19&lt;='様式３（療養者名簿）（⑤の場合）'!$BE94,1,0),0),0)</f>
        <v>0</v>
      </c>
      <c r="JM89" s="256">
        <f>IF(JM$19-'様式３（療養者名簿）（⑤の場合）'!$BD94+1&lt;=15,IF(JM$19&gt;='様式３（療養者名簿）（⑤の場合）'!$BD94,IF(JM$19&lt;='様式３（療養者名簿）（⑤の場合）'!$BE94,1,0),0),0)</f>
        <v>0</v>
      </c>
      <c r="JN89" s="256">
        <f>IF(JN$19-'様式３（療養者名簿）（⑤の場合）'!$BD94+1&lt;=15,IF(JN$19&gt;='様式３（療養者名簿）（⑤の場合）'!$BD94,IF(JN$19&lt;='様式３（療養者名簿）（⑤の場合）'!$BE94,1,0),0),0)</f>
        <v>0</v>
      </c>
      <c r="JO89" s="256">
        <f>IF(JO$19-'様式３（療養者名簿）（⑤の場合）'!$BD94+1&lt;=15,IF(JO$19&gt;='様式３（療養者名簿）（⑤の場合）'!$BD94,IF(JO$19&lt;='様式３（療養者名簿）（⑤の場合）'!$BE94,1,0),0),0)</f>
        <v>0</v>
      </c>
      <c r="JP89" s="256">
        <f>IF(JP$19-'様式３（療養者名簿）（⑤の場合）'!$BD94+1&lt;=15,IF(JP$19&gt;='様式３（療養者名簿）（⑤の場合）'!$BD94,IF(JP$19&lt;='様式３（療養者名簿）（⑤の場合）'!$BE94,1,0),0),0)</f>
        <v>0</v>
      </c>
      <c r="JQ89" s="256">
        <f>IF(JQ$19-'様式３（療養者名簿）（⑤の場合）'!$BD94+1&lt;=15,IF(JQ$19&gt;='様式３（療養者名簿）（⑤の場合）'!$BD94,IF(JQ$19&lt;='様式３（療養者名簿）（⑤の場合）'!$BE94,1,0),0),0)</f>
        <v>0</v>
      </c>
      <c r="JR89" s="256">
        <f>IF(JR$19-'様式３（療養者名簿）（⑤の場合）'!$BD94+1&lt;=15,IF(JR$19&gt;='様式３（療養者名簿）（⑤の場合）'!$BD94,IF(JR$19&lt;='様式３（療養者名簿）（⑤の場合）'!$BE94,1,0),0),0)</f>
        <v>0</v>
      </c>
      <c r="JS89" s="256">
        <f>IF(JS$19-'様式３（療養者名簿）（⑤の場合）'!$BD94+1&lt;=15,IF(JS$19&gt;='様式３（療養者名簿）（⑤の場合）'!$BD94,IF(JS$19&lt;='様式３（療養者名簿）（⑤の場合）'!$BE94,1,0),0),0)</f>
        <v>0</v>
      </c>
      <c r="JT89" s="256">
        <f>IF(JT$19-'様式３（療養者名簿）（⑤の場合）'!$BD94+1&lt;=15,IF(JT$19&gt;='様式３（療養者名簿）（⑤の場合）'!$BD94,IF(JT$19&lt;='様式３（療養者名簿）（⑤の場合）'!$BE94,1,0),0),0)</f>
        <v>0</v>
      </c>
      <c r="JU89" s="256">
        <f>IF(JU$19-'様式３（療養者名簿）（⑤の場合）'!$BD94+1&lt;=15,IF(JU$19&gt;='様式３（療養者名簿）（⑤の場合）'!$BD94,IF(JU$19&lt;='様式３（療養者名簿）（⑤の場合）'!$BE94,1,0),0),0)</f>
        <v>0</v>
      </c>
      <c r="JV89" s="256">
        <f>IF(JV$19-'様式３（療養者名簿）（⑤の場合）'!$BD94+1&lt;=15,IF(JV$19&gt;='様式３（療養者名簿）（⑤の場合）'!$BD94,IF(JV$19&lt;='様式３（療養者名簿）（⑤の場合）'!$BE94,1,0),0),0)</f>
        <v>0</v>
      </c>
      <c r="JW89" s="256">
        <f>IF(JW$19-'様式３（療養者名簿）（⑤の場合）'!$BD94+1&lt;=15,IF(JW$19&gt;='様式３（療養者名簿）（⑤の場合）'!$BD94,IF(JW$19&lt;='様式３（療養者名簿）（⑤の場合）'!$BE94,1,0),0),0)</f>
        <v>0</v>
      </c>
      <c r="JX89" s="256">
        <f>IF(JX$19-'様式３（療養者名簿）（⑤の場合）'!$BD94+1&lt;=15,IF(JX$19&gt;='様式３（療養者名簿）（⑤の場合）'!$BD94,IF(JX$19&lt;='様式３（療養者名簿）（⑤の場合）'!$BE94,1,0),0),0)</f>
        <v>0</v>
      </c>
      <c r="JY89" s="256">
        <f>IF(JY$19-'様式３（療養者名簿）（⑤の場合）'!$BD94+1&lt;=15,IF(JY$19&gt;='様式３（療養者名簿）（⑤の場合）'!$BD94,IF(JY$19&lt;='様式３（療養者名簿）（⑤の場合）'!$BE94,1,0),0),0)</f>
        <v>0</v>
      </c>
      <c r="JZ89" s="256">
        <f>IF(JZ$19-'様式３（療養者名簿）（⑤の場合）'!$BD94+1&lt;=15,IF(JZ$19&gt;='様式３（療養者名簿）（⑤の場合）'!$BD94,IF(JZ$19&lt;='様式３（療養者名簿）（⑤の場合）'!$BE94,1,0),0),0)</f>
        <v>0</v>
      </c>
      <c r="KA89" s="256">
        <f>IF(KA$19-'様式３（療養者名簿）（⑤の場合）'!$BD94+1&lt;=15,IF(KA$19&gt;='様式３（療養者名簿）（⑤の場合）'!$BD94,IF(KA$19&lt;='様式３（療養者名簿）（⑤の場合）'!$BE94,1,0),0),0)</f>
        <v>0</v>
      </c>
      <c r="KB89" s="256">
        <f>IF(KB$19-'様式３（療養者名簿）（⑤の場合）'!$BD94+1&lt;=15,IF(KB$19&gt;='様式３（療養者名簿）（⑤の場合）'!$BD94,IF(KB$19&lt;='様式３（療養者名簿）（⑤の場合）'!$BE94,1,0),0),0)</f>
        <v>0</v>
      </c>
      <c r="KC89" s="256">
        <f>IF(KC$19-'様式３（療養者名簿）（⑤の場合）'!$BD94+1&lt;=15,IF(KC$19&gt;='様式３（療養者名簿）（⑤の場合）'!$BD94,IF(KC$19&lt;='様式３（療養者名簿）（⑤の場合）'!$BE94,1,0),0),0)</f>
        <v>0</v>
      </c>
      <c r="KD89" s="256">
        <f>IF(KD$19-'様式３（療養者名簿）（⑤の場合）'!$BD94+1&lt;=15,IF(KD$19&gt;='様式３（療養者名簿）（⑤の場合）'!$BD94,IF(KD$19&lt;='様式３（療養者名簿）（⑤の場合）'!$BE94,1,0),0),0)</f>
        <v>0</v>
      </c>
      <c r="KE89" s="256">
        <f>IF(KE$19-'様式３（療養者名簿）（⑤の場合）'!$BD94+1&lt;=15,IF(KE$19&gt;='様式３（療養者名簿）（⑤の場合）'!$BD94,IF(KE$19&lt;='様式３（療養者名簿）（⑤の場合）'!$BE94,1,0),0),0)</f>
        <v>0</v>
      </c>
      <c r="KF89" s="256">
        <f>IF(KF$19-'様式３（療養者名簿）（⑤の場合）'!$BD94+1&lt;=15,IF(KF$19&gt;='様式３（療養者名簿）（⑤の場合）'!$BD94,IF(KF$19&lt;='様式３（療養者名簿）（⑤の場合）'!$BE94,1,0),0),0)</f>
        <v>0</v>
      </c>
      <c r="KG89" s="256">
        <f>IF(KG$19-'様式３（療養者名簿）（⑤の場合）'!$BD94+1&lt;=15,IF(KG$19&gt;='様式３（療養者名簿）（⑤の場合）'!$BD94,IF(KG$19&lt;='様式３（療養者名簿）（⑤の場合）'!$BE94,1,0),0),0)</f>
        <v>0</v>
      </c>
      <c r="KH89" s="256">
        <f>IF(KH$19-'様式３（療養者名簿）（⑤の場合）'!$BD94+1&lt;=15,IF(KH$19&gt;='様式３（療養者名簿）（⑤の場合）'!$BD94,IF(KH$19&lt;='様式３（療養者名簿）（⑤の場合）'!$BE94,1,0),0),0)</f>
        <v>0</v>
      </c>
      <c r="KI89" s="256">
        <f>IF(KI$19-'様式３（療養者名簿）（⑤の場合）'!$BD94+1&lt;=15,IF(KI$19&gt;='様式３（療養者名簿）（⑤の場合）'!$BD94,IF(KI$19&lt;='様式３（療養者名簿）（⑤の場合）'!$BE94,1,0),0),0)</f>
        <v>0</v>
      </c>
      <c r="KJ89" s="256">
        <f>IF(KJ$19-'様式３（療養者名簿）（⑤の場合）'!$BD94+1&lt;=15,IF(KJ$19&gt;='様式３（療養者名簿）（⑤の場合）'!$BD94,IF(KJ$19&lt;='様式３（療養者名簿）（⑤の場合）'!$BE94,1,0),0),0)</f>
        <v>0</v>
      </c>
      <c r="KK89" s="256">
        <f>IF(KK$19-'様式３（療養者名簿）（⑤の場合）'!$BD94+1&lt;=15,IF(KK$19&gt;='様式３（療養者名簿）（⑤の場合）'!$BD94,IF(KK$19&lt;='様式３（療養者名簿）（⑤の場合）'!$BE94,1,0),0),0)</f>
        <v>0</v>
      </c>
      <c r="KL89" s="256">
        <f>IF(KL$19-'様式３（療養者名簿）（⑤の場合）'!$BD94+1&lt;=15,IF(KL$19&gt;='様式３（療養者名簿）（⑤の場合）'!$BD94,IF(KL$19&lt;='様式３（療養者名簿）（⑤の場合）'!$BE94,1,0),0),0)</f>
        <v>0</v>
      </c>
      <c r="KM89" s="256">
        <f>IF(KM$19-'様式３（療養者名簿）（⑤の場合）'!$BD94+1&lt;=15,IF(KM$19&gt;='様式３（療養者名簿）（⑤の場合）'!$BD94,IF(KM$19&lt;='様式３（療養者名簿）（⑤の場合）'!$BE94,1,0),0),0)</f>
        <v>0</v>
      </c>
      <c r="KN89" s="256">
        <f>IF(KN$19-'様式３（療養者名簿）（⑤の場合）'!$BD94+1&lt;=15,IF(KN$19&gt;='様式３（療養者名簿）（⑤の場合）'!$BD94,IF(KN$19&lt;='様式３（療養者名簿）（⑤の場合）'!$BE94,1,0),0),0)</f>
        <v>0</v>
      </c>
      <c r="KO89" s="256">
        <f>IF(KO$19-'様式３（療養者名簿）（⑤の場合）'!$BD94+1&lt;=15,IF(KO$19&gt;='様式３（療養者名簿）（⑤の場合）'!$BD94,IF(KO$19&lt;='様式３（療養者名簿）（⑤の場合）'!$BE94,1,0),0),0)</f>
        <v>0</v>
      </c>
      <c r="KP89" s="256">
        <f>IF(KP$19-'様式３（療養者名簿）（⑤の場合）'!$BD94+1&lt;=15,IF(KP$19&gt;='様式３（療養者名簿）（⑤の場合）'!$BD94,IF(KP$19&lt;='様式３（療養者名簿）（⑤の場合）'!$BE94,1,0),0),0)</f>
        <v>0</v>
      </c>
      <c r="KQ89" s="256">
        <f>IF(KQ$19-'様式３（療養者名簿）（⑤の場合）'!$BD94+1&lt;=15,IF(KQ$19&gt;='様式３（療養者名簿）（⑤の場合）'!$BD94,IF(KQ$19&lt;='様式３（療養者名簿）（⑤の場合）'!$BE94,1,0),0),0)</f>
        <v>0</v>
      </c>
      <c r="KR89" s="256">
        <f>IF(KR$19-'様式３（療養者名簿）（⑤の場合）'!$BD94+1&lt;=15,IF(KR$19&gt;='様式３（療養者名簿）（⑤の場合）'!$BD94,IF(KR$19&lt;='様式３（療養者名簿）（⑤の場合）'!$BE94,1,0),0),0)</f>
        <v>0</v>
      </c>
      <c r="KS89" s="256">
        <f>IF(KS$19-'様式３（療養者名簿）（⑤の場合）'!$BD94+1&lt;=15,IF(KS$19&gt;='様式３（療養者名簿）（⑤の場合）'!$BD94,IF(KS$19&lt;='様式３（療養者名簿）（⑤の場合）'!$BE94,1,0),0),0)</f>
        <v>0</v>
      </c>
      <c r="KT89" s="256">
        <f>IF(KT$19-'様式３（療養者名簿）（⑤の場合）'!$BD94+1&lt;=15,IF(KT$19&gt;='様式３（療養者名簿）（⑤の場合）'!$BD94,IF(KT$19&lt;='様式３（療養者名簿）（⑤の場合）'!$BE94,1,0),0),0)</f>
        <v>0</v>
      </c>
      <c r="KU89" s="256">
        <f>IF(KU$19-'様式３（療養者名簿）（⑤の場合）'!$BD94+1&lt;=15,IF(KU$19&gt;='様式３（療養者名簿）（⑤の場合）'!$BD94,IF(KU$19&lt;='様式３（療養者名簿）（⑤の場合）'!$BE94,1,0),0),0)</f>
        <v>0</v>
      </c>
      <c r="KV89" s="256">
        <f>IF(KV$19-'様式３（療養者名簿）（⑤の場合）'!$BD94+1&lt;=15,IF(KV$19&gt;='様式３（療養者名簿）（⑤の場合）'!$BD94,IF(KV$19&lt;='様式３（療養者名簿）（⑤の場合）'!$BE94,1,0),0),0)</f>
        <v>0</v>
      </c>
      <c r="KW89" s="256">
        <f>IF(KW$19-'様式３（療養者名簿）（⑤の場合）'!$BD94+1&lt;=15,IF(KW$19&gt;='様式３（療養者名簿）（⑤の場合）'!$BD94,IF(KW$19&lt;='様式３（療養者名簿）（⑤の場合）'!$BE94,1,0),0),0)</f>
        <v>0</v>
      </c>
      <c r="KX89" s="256">
        <f>IF(KX$19-'様式３（療養者名簿）（⑤の場合）'!$BD94+1&lt;=15,IF(KX$19&gt;='様式３（療養者名簿）（⑤の場合）'!$BD94,IF(KX$19&lt;='様式３（療養者名簿）（⑤の場合）'!$BE94,1,0),0),0)</f>
        <v>0</v>
      </c>
      <c r="KY89" s="256">
        <f>IF(KY$19-'様式３（療養者名簿）（⑤の場合）'!$BD94+1&lt;=15,IF(KY$19&gt;='様式３（療養者名簿）（⑤の場合）'!$BD94,IF(KY$19&lt;='様式３（療養者名簿）（⑤の場合）'!$BE94,1,0),0),0)</f>
        <v>0</v>
      </c>
      <c r="KZ89" s="256">
        <f>IF(KZ$19-'様式３（療養者名簿）（⑤の場合）'!$BD94+1&lt;=15,IF(KZ$19&gt;='様式３（療養者名簿）（⑤の場合）'!$BD94,IF(KZ$19&lt;='様式３（療養者名簿）（⑤の場合）'!$BE94,1,0),0),0)</f>
        <v>0</v>
      </c>
      <c r="LA89" s="256">
        <f>IF(LA$19-'様式３（療養者名簿）（⑤の場合）'!$BD94+1&lt;=15,IF(LA$19&gt;='様式３（療養者名簿）（⑤の場合）'!$BD94,IF(LA$19&lt;='様式３（療養者名簿）（⑤の場合）'!$BE94,1,0),0),0)</f>
        <v>0</v>
      </c>
      <c r="LB89" s="256">
        <f>IF(LB$19-'様式３（療養者名簿）（⑤の場合）'!$BD94+1&lt;=15,IF(LB$19&gt;='様式３（療養者名簿）（⑤の場合）'!$BD94,IF(LB$19&lt;='様式３（療養者名簿）（⑤の場合）'!$BE94,1,0),0),0)</f>
        <v>0</v>
      </c>
      <c r="LC89" s="256">
        <f>IF(LC$19-'様式３（療養者名簿）（⑤の場合）'!$BD94+1&lt;=15,IF(LC$19&gt;='様式３（療養者名簿）（⑤の場合）'!$BD94,IF(LC$19&lt;='様式３（療養者名簿）（⑤の場合）'!$BE94,1,0),0),0)</f>
        <v>0</v>
      </c>
      <c r="LD89" s="256">
        <f>IF(LD$19-'様式３（療養者名簿）（⑤の場合）'!$BD94+1&lt;=15,IF(LD$19&gt;='様式３（療養者名簿）（⑤の場合）'!$BD94,IF(LD$19&lt;='様式３（療養者名簿）（⑤の場合）'!$BE94,1,0),0),0)</f>
        <v>0</v>
      </c>
      <c r="LE89" s="256">
        <f>IF(LE$19-'様式３（療養者名簿）（⑤の場合）'!$BD94+1&lt;=15,IF(LE$19&gt;='様式３（療養者名簿）（⑤の場合）'!$BD94,IF(LE$19&lt;='様式３（療養者名簿）（⑤の場合）'!$BE94,1,0),0),0)</f>
        <v>0</v>
      </c>
      <c r="LF89" s="256">
        <f>IF(LF$19-'様式３（療養者名簿）（⑤の場合）'!$BD94+1&lt;=15,IF(LF$19&gt;='様式３（療養者名簿）（⑤の場合）'!$BD94,IF(LF$19&lt;='様式３（療養者名簿）（⑤の場合）'!$BE94,1,0),0),0)</f>
        <v>0</v>
      </c>
      <c r="LG89" s="256">
        <f>IF(LG$19-'様式３（療養者名簿）（⑤の場合）'!$BD94+1&lt;=15,IF(LG$19&gt;='様式３（療養者名簿）（⑤の場合）'!$BD94,IF(LG$19&lt;='様式３（療養者名簿）（⑤の場合）'!$BE94,1,0),0),0)</f>
        <v>0</v>
      </c>
      <c r="LH89" s="256">
        <f>IF(LH$19-'様式３（療養者名簿）（⑤の場合）'!$BD94+1&lt;=15,IF(LH$19&gt;='様式３（療養者名簿）（⑤の場合）'!$BD94,IF(LH$19&lt;='様式３（療養者名簿）（⑤の場合）'!$BE94,1,0),0),0)</f>
        <v>0</v>
      </c>
      <c r="LI89" s="256">
        <f>IF(LI$19-'様式３（療養者名簿）（⑤の場合）'!$BD94+1&lt;=15,IF(LI$19&gt;='様式３（療養者名簿）（⑤の場合）'!$BD94,IF(LI$19&lt;='様式３（療養者名簿）（⑤の場合）'!$BE94,1,0),0),0)</f>
        <v>0</v>
      </c>
      <c r="LJ89" s="256">
        <f>IF(LJ$19-'様式３（療養者名簿）（⑤の場合）'!$BD94+1&lt;=15,IF(LJ$19&gt;='様式３（療養者名簿）（⑤の場合）'!$BD94,IF(LJ$19&lt;='様式３（療養者名簿）（⑤の場合）'!$BE94,1,0),0),0)</f>
        <v>0</v>
      </c>
      <c r="LK89" s="256">
        <f>IF(LK$19-'様式３（療養者名簿）（⑤の場合）'!$BD94+1&lt;=15,IF(LK$19&gt;='様式３（療養者名簿）（⑤の場合）'!$BD94,IF(LK$19&lt;='様式３（療養者名簿）（⑤の場合）'!$BE94,1,0),0),0)</f>
        <v>0</v>
      </c>
      <c r="LL89" s="256">
        <f>IF(LL$19-'様式３（療養者名簿）（⑤の場合）'!$BD94+1&lt;=15,IF(LL$19&gt;='様式３（療養者名簿）（⑤の場合）'!$BD94,IF(LL$19&lt;='様式３（療養者名簿）（⑤の場合）'!$BE94,1,0),0),0)</f>
        <v>0</v>
      </c>
      <c r="LM89" s="256">
        <f>IF(LM$19-'様式３（療養者名簿）（⑤の場合）'!$BD94+1&lt;=15,IF(LM$19&gt;='様式３（療養者名簿）（⑤の場合）'!$BD94,IF(LM$19&lt;='様式３（療養者名簿）（⑤の場合）'!$BE94,1,0),0),0)</f>
        <v>0</v>
      </c>
      <c r="LN89" s="256">
        <f>IF(LN$19-'様式３（療養者名簿）（⑤の場合）'!$BD94+1&lt;=15,IF(LN$19&gt;='様式３（療養者名簿）（⑤の場合）'!$BD94,IF(LN$19&lt;='様式３（療養者名簿）（⑤の場合）'!$BE94,1,0),0),0)</f>
        <v>0</v>
      </c>
      <c r="LO89" s="256">
        <f>IF(LO$19-'様式３（療養者名簿）（⑤の場合）'!$BD94+1&lt;=15,IF(LO$19&gt;='様式３（療養者名簿）（⑤の場合）'!$BD94,IF(LO$19&lt;='様式３（療養者名簿）（⑤の場合）'!$BE94,1,0),0),0)</f>
        <v>0</v>
      </c>
      <c r="LP89" s="256">
        <f>IF(LP$19-'様式３（療養者名簿）（⑤の場合）'!$BD94+1&lt;=15,IF(LP$19&gt;='様式３（療養者名簿）（⑤の場合）'!$BD94,IF(LP$19&lt;='様式３（療養者名簿）（⑤の場合）'!$BE94,1,0),0),0)</f>
        <v>0</v>
      </c>
      <c r="LQ89" s="256">
        <f>IF(LQ$19-'様式３（療養者名簿）（⑤の場合）'!$BD94+1&lt;=15,IF(LQ$19&gt;='様式３（療養者名簿）（⑤の場合）'!$BD94,IF(LQ$19&lt;='様式３（療養者名簿）（⑤の場合）'!$BE94,1,0),0),0)</f>
        <v>0</v>
      </c>
      <c r="LR89" s="256">
        <f>IF(LR$19-'様式３（療養者名簿）（⑤の場合）'!$BD94+1&lt;=15,IF(LR$19&gt;='様式３（療養者名簿）（⑤の場合）'!$BD94,IF(LR$19&lt;='様式３（療養者名簿）（⑤の場合）'!$BE94,1,0),0),0)</f>
        <v>0</v>
      </c>
      <c r="LS89" s="256">
        <f>IF(LS$19-'様式３（療養者名簿）（⑤の場合）'!$BD94+1&lt;=15,IF(LS$19&gt;='様式３（療養者名簿）（⑤の場合）'!$BD94,IF(LS$19&lt;='様式３（療養者名簿）（⑤の場合）'!$BE94,1,0),0),0)</f>
        <v>0</v>
      </c>
      <c r="LT89" s="256">
        <f>IF(LT$19-'様式３（療養者名簿）（⑤の場合）'!$BD94+1&lt;=15,IF(LT$19&gt;='様式３（療養者名簿）（⑤の場合）'!$BD94,IF(LT$19&lt;='様式３（療養者名簿）（⑤の場合）'!$BE94,1,0),0),0)</f>
        <v>0</v>
      </c>
      <c r="LU89" s="256">
        <f>IF(LU$19-'様式３（療養者名簿）（⑤の場合）'!$BD94+1&lt;=15,IF(LU$19&gt;='様式３（療養者名簿）（⑤の場合）'!$BD94,IF(LU$19&lt;='様式３（療養者名簿）（⑤の場合）'!$BE94,1,0),0),0)</f>
        <v>0</v>
      </c>
      <c r="LV89" s="256">
        <f>IF(LV$19-'様式３（療養者名簿）（⑤の場合）'!$BD94+1&lt;=15,IF(LV$19&gt;='様式３（療養者名簿）（⑤の場合）'!$BD94,IF(LV$19&lt;='様式３（療養者名簿）（⑤の場合）'!$BE94,1,0),0),0)</f>
        <v>0</v>
      </c>
      <c r="LW89" s="256">
        <f>IF(LW$19-'様式３（療養者名簿）（⑤の場合）'!$BD94+1&lt;=15,IF(LW$19&gt;='様式３（療養者名簿）（⑤の場合）'!$BD94,IF(LW$19&lt;='様式３（療養者名簿）（⑤の場合）'!$BE94,1,0),0),0)</f>
        <v>0</v>
      </c>
      <c r="LX89" s="256">
        <f>IF(LX$19-'様式３（療養者名簿）（⑤の場合）'!$BD94+1&lt;=15,IF(LX$19&gt;='様式３（療養者名簿）（⑤の場合）'!$BD94,IF(LX$19&lt;='様式３（療養者名簿）（⑤の場合）'!$BE94,1,0),0),0)</f>
        <v>0</v>
      </c>
      <c r="LY89" s="256">
        <f>IF(LY$19-'様式３（療養者名簿）（⑤の場合）'!$BD94+1&lt;=15,IF(LY$19&gt;='様式３（療養者名簿）（⑤の場合）'!$BD94,IF(LY$19&lt;='様式３（療養者名簿）（⑤の場合）'!$BE94,1,0),0),0)</f>
        <v>0</v>
      </c>
      <c r="LZ89" s="256">
        <f>IF(LZ$19-'様式３（療養者名簿）（⑤の場合）'!$BD94+1&lt;=15,IF(LZ$19&gt;='様式３（療養者名簿）（⑤の場合）'!$BD94,IF(LZ$19&lt;='様式３（療養者名簿）（⑤の場合）'!$BE94,1,0),0),0)</f>
        <v>0</v>
      </c>
      <c r="MA89" s="256">
        <f>IF(MA$19-'様式３（療養者名簿）（⑤の場合）'!$BD94+1&lt;=15,IF(MA$19&gt;='様式３（療養者名簿）（⑤の場合）'!$BD94,IF(MA$19&lt;='様式３（療養者名簿）（⑤の場合）'!$BE94,1,0),0),0)</f>
        <v>0</v>
      </c>
      <c r="MB89" s="256">
        <f>IF(MB$19-'様式３（療養者名簿）（⑤の場合）'!$BD94+1&lt;=15,IF(MB$19&gt;='様式３（療養者名簿）（⑤の場合）'!$BD94,IF(MB$19&lt;='様式３（療養者名簿）（⑤の場合）'!$BE94,1,0),0),0)</f>
        <v>0</v>
      </c>
      <c r="MC89" s="256">
        <f>IF(MC$19-'様式３（療養者名簿）（⑤の場合）'!$BD94+1&lt;=15,IF(MC$19&gt;='様式３（療養者名簿）（⑤の場合）'!$BD94,IF(MC$19&lt;='様式３（療養者名簿）（⑤の場合）'!$BE94,1,0),0),0)</f>
        <v>0</v>
      </c>
      <c r="MD89" s="256">
        <f>IF(MD$19-'様式３（療養者名簿）（⑤の場合）'!$BD94+1&lt;=15,IF(MD$19&gt;='様式３（療養者名簿）（⑤の場合）'!$BD94,IF(MD$19&lt;='様式３（療養者名簿）（⑤の場合）'!$BE94,1,0),0),0)</f>
        <v>0</v>
      </c>
      <c r="ME89" s="256">
        <f>IF(ME$19-'様式３（療養者名簿）（⑤の場合）'!$BD94+1&lt;=15,IF(ME$19&gt;='様式３（療養者名簿）（⑤の場合）'!$BD94,IF(ME$19&lt;='様式３（療養者名簿）（⑤の場合）'!$BE94,1,0),0),0)</f>
        <v>0</v>
      </c>
      <c r="MF89" s="256">
        <f>IF(MF$19-'様式３（療養者名簿）（⑤の場合）'!$BD94+1&lt;=15,IF(MF$19&gt;='様式３（療養者名簿）（⑤の場合）'!$BD94,IF(MF$19&lt;='様式３（療養者名簿）（⑤の場合）'!$BE94,1,0),0),0)</f>
        <v>0</v>
      </c>
      <c r="MG89" s="256">
        <f>IF(MG$19-'様式３（療養者名簿）（⑤の場合）'!$BD94+1&lt;=15,IF(MG$19&gt;='様式３（療養者名簿）（⑤の場合）'!$BD94,IF(MG$19&lt;='様式３（療養者名簿）（⑤の場合）'!$BE94,1,0),0),0)</f>
        <v>0</v>
      </c>
      <c r="MH89" s="256">
        <f>IF(MH$19-'様式３（療養者名簿）（⑤の場合）'!$BD94+1&lt;=15,IF(MH$19&gt;='様式３（療養者名簿）（⑤の場合）'!$BD94,IF(MH$19&lt;='様式３（療養者名簿）（⑤の場合）'!$BE94,1,0),0),0)</f>
        <v>0</v>
      </c>
      <c r="MI89" s="256">
        <f>IF(MI$19-'様式３（療養者名簿）（⑤の場合）'!$BD94+1&lt;=15,IF(MI$19&gt;='様式３（療養者名簿）（⑤の場合）'!$BD94,IF(MI$19&lt;='様式３（療養者名簿）（⑤の場合）'!$BE94,1,0),0),0)</f>
        <v>0</v>
      </c>
      <c r="MJ89" s="256">
        <f>IF(MJ$19-'様式３（療養者名簿）（⑤の場合）'!$BD94+1&lt;=15,IF(MJ$19&gt;='様式３（療養者名簿）（⑤の場合）'!$BD94,IF(MJ$19&lt;='様式３（療養者名簿）（⑤の場合）'!$BE94,1,0),0),0)</f>
        <v>0</v>
      </c>
      <c r="MK89" s="256">
        <f>IF(MK$19-'様式３（療養者名簿）（⑤の場合）'!$BD94+1&lt;=15,IF(MK$19&gt;='様式３（療養者名簿）（⑤の場合）'!$BD94,IF(MK$19&lt;='様式３（療養者名簿）（⑤の場合）'!$BE94,1,0),0),0)</f>
        <v>0</v>
      </c>
      <c r="ML89" s="256">
        <f>IF(ML$19-'様式３（療養者名簿）（⑤の場合）'!$BD94+1&lt;=15,IF(ML$19&gt;='様式３（療養者名簿）（⑤の場合）'!$BD94,IF(ML$19&lt;='様式３（療養者名簿）（⑤の場合）'!$BE94,1,0),0),0)</f>
        <v>0</v>
      </c>
      <c r="MM89" s="256">
        <f>IF(MM$19-'様式３（療養者名簿）（⑤の場合）'!$BD94+1&lt;=15,IF(MM$19&gt;='様式３（療養者名簿）（⑤の場合）'!$BD94,IF(MM$19&lt;='様式３（療養者名簿）（⑤の場合）'!$BE94,1,0),0),0)</f>
        <v>0</v>
      </c>
      <c r="MN89" s="256">
        <f>IF(MN$19-'様式３（療養者名簿）（⑤の場合）'!$BD94+1&lt;=15,IF(MN$19&gt;='様式３（療養者名簿）（⑤の場合）'!$BD94,IF(MN$19&lt;='様式３（療養者名簿）（⑤の場合）'!$BE94,1,0),0),0)</f>
        <v>0</v>
      </c>
      <c r="MO89" s="256">
        <f>IF(MO$19-'様式３（療養者名簿）（⑤の場合）'!$BD94+1&lt;=15,IF(MO$19&gt;='様式３（療養者名簿）（⑤の場合）'!$BD94,IF(MO$19&lt;='様式３（療養者名簿）（⑤の場合）'!$BE94,1,0),0),0)</f>
        <v>0</v>
      </c>
      <c r="MP89" s="256">
        <f>IF(MP$19-'様式３（療養者名簿）（⑤の場合）'!$BD94+1&lt;=15,IF(MP$19&gt;='様式３（療養者名簿）（⑤の場合）'!$BD94,IF(MP$19&lt;='様式３（療養者名簿）（⑤の場合）'!$BE94,1,0),0),0)</f>
        <v>0</v>
      </c>
      <c r="MQ89" s="256">
        <f>IF(MQ$19-'様式３（療養者名簿）（⑤の場合）'!$BD94+1&lt;=15,IF(MQ$19&gt;='様式３（療養者名簿）（⑤の場合）'!$BD94,IF(MQ$19&lt;='様式３（療養者名簿）（⑤の場合）'!$BE94,1,0),0),0)</f>
        <v>0</v>
      </c>
      <c r="MR89" s="256">
        <f>IF(MR$19-'様式３（療養者名簿）（⑤の場合）'!$BD94+1&lt;=15,IF(MR$19&gt;='様式３（療養者名簿）（⑤の場合）'!$BD94,IF(MR$19&lt;='様式３（療養者名簿）（⑤の場合）'!$BE94,1,0),0),0)</f>
        <v>0</v>
      </c>
      <c r="MS89" s="256">
        <f>IF(MS$19-'様式３（療養者名簿）（⑤の場合）'!$BD94+1&lt;=15,IF(MS$19&gt;='様式３（療養者名簿）（⑤の場合）'!$BD94,IF(MS$19&lt;='様式３（療養者名簿）（⑤の場合）'!$BE94,1,0),0),0)</f>
        <v>0</v>
      </c>
      <c r="MT89" s="256">
        <f>IF(MT$19-'様式３（療養者名簿）（⑤の場合）'!$BD94+1&lt;=15,IF(MT$19&gt;='様式３（療養者名簿）（⑤の場合）'!$BD94,IF(MT$19&lt;='様式３（療養者名簿）（⑤の場合）'!$BE94,1,0),0),0)</f>
        <v>0</v>
      </c>
      <c r="MU89" s="256">
        <f>IF(MU$19-'様式３（療養者名簿）（⑤の場合）'!$BD94+1&lt;=15,IF(MU$19&gt;='様式３（療養者名簿）（⑤の場合）'!$BD94,IF(MU$19&lt;='様式３（療養者名簿）（⑤の場合）'!$BE94,1,0),0),0)</f>
        <v>0</v>
      </c>
      <c r="MV89" s="256">
        <f>IF(MV$19-'様式３（療養者名簿）（⑤の場合）'!$BD94+1&lt;=15,IF(MV$19&gt;='様式３（療養者名簿）（⑤の場合）'!$BD94,IF(MV$19&lt;='様式３（療養者名簿）（⑤の場合）'!$BE94,1,0),0),0)</f>
        <v>0</v>
      </c>
      <c r="MW89" s="256">
        <f>IF(MW$19-'様式３（療養者名簿）（⑤の場合）'!$BD94+1&lt;=15,IF(MW$19&gt;='様式３（療養者名簿）（⑤の場合）'!$BD94,IF(MW$19&lt;='様式３（療養者名簿）（⑤の場合）'!$BE94,1,0),0),0)</f>
        <v>0</v>
      </c>
      <c r="MX89" s="256">
        <f>IF(MX$19-'様式３（療養者名簿）（⑤の場合）'!$BD94+1&lt;=15,IF(MX$19&gt;='様式３（療養者名簿）（⑤の場合）'!$BD94,IF(MX$19&lt;='様式３（療養者名簿）（⑤の場合）'!$BE94,1,0),0),0)</f>
        <v>0</v>
      </c>
      <c r="MY89" s="256">
        <f>IF(MY$19-'様式３（療養者名簿）（⑤の場合）'!$BD94+1&lt;=15,IF(MY$19&gt;='様式３（療養者名簿）（⑤の場合）'!$BD94,IF(MY$19&lt;='様式３（療養者名簿）（⑤の場合）'!$BE94,1,0),0),0)</f>
        <v>0</v>
      </c>
      <c r="MZ89" s="256">
        <f>IF(MZ$19-'様式３（療養者名簿）（⑤の場合）'!$BD94+1&lt;=15,IF(MZ$19&gt;='様式３（療養者名簿）（⑤の場合）'!$BD94,IF(MZ$19&lt;='様式３（療養者名簿）（⑤の場合）'!$BE94,1,0),0),0)</f>
        <v>0</v>
      </c>
      <c r="NA89" s="256">
        <f>IF(NA$19-'様式３（療養者名簿）（⑤の場合）'!$BD94+1&lt;=15,IF(NA$19&gt;='様式３（療養者名簿）（⑤の場合）'!$BD94,IF(NA$19&lt;='様式３（療養者名簿）（⑤の場合）'!$BE94,1,0),0),0)</f>
        <v>0</v>
      </c>
      <c r="NB89" s="256">
        <f>IF(NB$19-'様式３（療養者名簿）（⑤の場合）'!$BD94+1&lt;=15,IF(NB$19&gt;='様式３（療養者名簿）（⑤の場合）'!$BD94,IF(NB$19&lt;='様式３（療養者名簿）（⑤の場合）'!$BE94,1,0),0),0)</f>
        <v>0</v>
      </c>
      <c r="NC89" s="257">
        <f>IF(NC$19-'様式３（療養者名簿）（⑤の場合）'!$BD94+1&lt;=15,IF(NC$19&gt;='様式３（療養者名簿）（⑤の場合）'!$BD94,IF(NC$19&lt;='様式３（療養者名簿）（⑤の場合）'!$BE94,1,0),0),0)</f>
        <v>0</v>
      </c>
      <c r="ND89" s="257">
        <f>IF(ND$19-'様式３（療養者名簿）（⑤の場合）'!$BD94+1&lt;=15,IF(ND$19&gt;='様式３（療養者名簿）（⑤の場合）'!$BD94,IF(ND$19&lt;='様式３（療養者名簿）（⑤の場合）'!$BE94,1,0),0),0)</f>
        <v>0</v>
      </c>
      <c r="NE89" s="257">
        <f>IF(NE$19-'様式３（療養者名簿）（⑤の場合）'!$BD94+1&lt;=15,IF(NE$19&gt;='様式３（療養者名簿）（⑤の場合）'!$BD94,IF(NE$19&lt;='様式３（療養者名簿）（⑤の場合）'!$BE94,1,0),0),0)</f>
        <v>0</v>
      </c>
      <c r="NF89" s="257">
        <f>IF(NF$19-'様式３（療養者名簿）（⑤の場合）'!$BD94+1&lt;=15,IF(NF$19&gt;='様式３（療養者名簿）（⑤の場合）'!$BD94,IF(NF$19&lt;='様式３（療養者名簿）（⑤の場合）'!$BE94,1,0),0),0)</f>
        <v>0</v>
      </c>
      <c r="NG89" s="257">
        <f>IF(NG$19-'様式３（療養者名簿）（⑤の場合）'!$BD94+1&lt;=15,IF(NG$19&gt;='様式３（療養者名簿）（⑤の場合）'!$BD94,IF(NG$19&lt;='様式３（療養者名簿）（⑤の場合）'!$BE94,1,0),0),0)</f>
        <v>0</v>
      </c>
      <c r="NH89" s="257">
        <f>IF(NH$19-'様式３（療養者名簿）（⑤の場合）'!$BD94+1&lt;=15,IF(NH$19&gt;='様式３（療養者名簿）（⑤の場合）'!$BD94,IF(NH$19&lt;='様式３（療養者名簿）（⑤の場合）'!$BE94,1,0),0),0)</f>
        <v>0</v>
      </c>
      <c r="NI89" s="257">
        <f>IF(NI$19-'様式３（療養者名簿）（⑤の場合）'!$BD94+1&lt;=15,IF(NI$19&gt;='様式３（療養者名簿）（⑤の場合）'!$BD94,IF(NI$19&lt;='様式３（療養者名簿）（⑤の場合）'!$BE94,1,0),0),0)</f>
        <v>0</v>
      </c>
      <c r="NJ89" s="257">
        <f>IF(NJ$19-'様式３（療養者名簿）（⑤の場合）'!$BD94+1&lt;=15,IF(NJ$19&gt;='様式３（療養者名簿）（⑤の場合）'!$BD94,IF(NJ$19&lt;='様式３（療養者名簿）（⑤の場合）'!$BE94,1,0),0),0)</f>
        <v>0</v>
      </c>
      <c r="NK89" s="257">
        <f>IF(NK$19-'様式３（療養者名簿）（⑤の場合）'!$BD94+1&lt;=15,IF(NK$19&gt;='様式３（療養者名簿）（⑤の場合）'!$BD94,IF(NK$19&lt;='様式３（療養者名簿）（⑤の場合）'!$BE94,1,0),0),0)</f>
        <v>0</v>
      </c>
      <c r="NL89" s="257">
        <f>IF(NL$19-'様式３（療養者名簿）（⑤の場合）'!$BD94+1&lt;=15,IF(NL$19&gt;='様式３（療養者名簿）（⑤の場合）'!$BD94,IF(NL$19&lt;='様式３（療養者名簿）（⑤の場合）'!$BE94,1,0),0),0)</f>
        <v>0</v>
      </c>
      <c r="NM89" s="257">
        <f>IF(NM$19-'様式３（療養者名簿）（⑤の場合）'!$BD94+1&lt;=15,IF(NM$19&gt;='様式３（療養者名簿）（⑤の場合）'!$BD94,IF(NM$19&lt;='様式３（療養者名簿）（⑤の場合）'!$BE94,1,0),0),0)</f>
        <v>0</v>
      </c>
      <c r="NN89" s="257">
        <f>IF(NN$19-'様式３（療養者名簿）（⑤の場合）'!$BD94+1&lt;=15,IF(NN$19&gt;='様式３（療養者名簿）（⑤の場合）'!$BD94,IF(NN$19&lt;='様式３（療養者名簿）（⑤の場合）'!$BE94,1,0),0),0)</f>
        <v>0</v>
      </c>
      <c r="NO89" s="257">
        <f>IF(NO$19-'様式３（療養者名簿）（⑤の場合）'!$BD94+1&lt;=15,IF(NO$19&gt;='様式３（療養者名簿）（⑤の場合）'!$BD94,IF(NO$19&lt;='様式３（療養者名簿）（⑤の場合）'!$BE94,1,0),0),0)</f>
        <v>0</v>
      </c>
      <c r="NP89" s="257">
        <f>IF(NP$19-'様式３（療養者名簿）（⑤の場合）'!$BD94+1&lt;=15,IF(NP$19&gt;='様式３（療養者名簿）（⑤の場合）'!$BD94,IF(NP$19&lt;='様式３（療養者名簿）（⑤の場合）'!$BE94,1,0),0),0)</f>
        <v>0</v>
      </c>
      <c r="NQ89" s="257">
        <f>IF(NQ$19-'様式３（療養者名簿）（⑤の場合）'!$BD94+1&lt;=15,IF(NQ$19&gt;='様式３（療養者名簿）（⑤の場合）'!$BD94,IF(NQ$19&lt;='様式３（療養者名簿）（⑤の場合）'!$BE94,1,0),0),0)</f>
        <v>0</v>
      </c>
      <c r="NR89" s="257">
        <f>IF(NR$19-'様式３（療養者名簿）（⑤の場合）'!$BD94+1&lt;=15,IF(NR$19&gt;='様式３（療養者名簿）（⑤の場合）'!$BD94,IF(NR$19&lt;='様式３（療養者名簿）（⑤の場合）'!$BE94,1,0),0),0)</f>
        <v>0</v>
      </c>
      <c r="NS89" s="257">
        <f>IF(NS$19-'様式３（療養者名簿）（⑤の場合）'!$BD94+1&lt;=15,IF(NS$19&gt;='様式３（療養者名簿）（⑤の場合）'!$BD94,IF(NS$19&lt;='様式３（療養者名簿）（⑤の場合）'!$BE94,1,0),0),0)</f>
        <v>0</v>
      </c>
      <c r="NT89" s="257">
        <f>IF(NT$19-'様式３（療養者名簿）（⑤の場合）'!$BD94+1&lt;=15,IF(NT$19&gt;='様式３（療養者名簿）（⑤の場合）'!$BD94,IF(NT$19&lt;='様式３（療養者名簿）（⑤の場合）'!$BE94,1,0),0),0)</f>
        <v>0</v>
      </c>
      <c r="NU89" s="257">
        <f>IF(NU$19-'様式３（療養者名簿）（⑤の場合）'!$BD94+1&lt;=15,IF(NU$19&gt;='様式３（療養者名簿）（⑤の場合）'!$BD94,IF(NU$19&lt;='様式３（療養者名簿）（⑤の場合）'!$BE94,1,0),0),0)</f>
        <v>0</v>
      </c>
      <c r="NV89" s="257">
        <f>IF(NV$19-'様式３（療養者名簿）（⑤の場合）'!$BD94+1&lt;=15,IF(NV$19&gt;='様式３（療養者名簿）（⑤の場合）'!$BD94,IF(NV$19&lt;='様式３（療養者名簿）（⑤の場合）'!$BE94,1,0),0),0)</f>
        <v>0</v>
      </c>
      <c r="NW89" s="257">
        <f>IF(NW$19-'様式３（療養者名簿）（⑤の場合）'!$BD94+1&lt;=15,IF(NW$19&gt;='様式３（療養者名簿）（⑤の場合）'!$BD94,IF(NW$19&lt;='様式３（療養者名簿）（⑤の場合）'!$BE94,1,0),0),0)</f>
        <v>0</v>
      </c>
      <c r="NX89" s="257">
        <f>IF(NX$19-'様式３（療養者名簿）（⑤の場合）'!$BD94+1&lt;=15,IF(NX$19&gt;='様式３（療養者名簿）（⑤の場合）'!$BD94,IF(NX$19&lt;='様式３（療養者名簿）（⑤の場合）'!$BE94,1,0),0),0)</f>
        <v>0</v>
      </c>
      <c r="NY89" s="257">
        <f>IF(NY$19-'様式３（療養者名簿）（⑤の場合）'!$BD94+1&lt;=15,IF(NY$19&gt;='様式３（療養者名簿）（⑤の場合）'!$BD94,IF(NY$19&lt;='様式３（療養者名簿）（⑤の場合）'!$BE94,1,0),0),0)</f>
        <v>0</v>
      </c>
      <c r="NZ89" s="257">
        <f>IF(NZ$19-'様式３（療養者名簿）（⑤の場合）'!$BD94+1&lt;=15,IF(NZ$19&gt;='様式３（療養者名簿）（⑤の場合）'!$BD94,IF(NZ$19&lt;='様式３（療養者名簿）（⑤の場合）'!$BE94,1,0),0),0)</f>
        <v>0</v>
      </c>
      <c r="OA89" s="257">
        <f>IF(OA$19-'様式３（療養者名簿）（⑤の場合）'!$BD94+1&lt;=15,IF(OA$19&gt;='様式３（療養者名簿）（⑤の場合）'!$BD94,IF(OA$19&lt;='様式３（療養者名簿）（⑤の場合）'!$BE94,1,0),0),0)</f>
        <v>0</v>
      </c>
      <c r="OB89" s="257">
        <f>IF(OB$19-'様式３（療養者名簿）（⑤の場合）'!$BD94+1&lt;=15,IF(OB$19&gt;='様式３（療養者名簿）（⑤の場合）'!$BD94,IF(OB$19&lt;='様式３（療養者名簿）（⑤の場合）'!$BE94,1,0),0),0)</f>
        <v>0</v>
      </c>
      <c r="OC89" s="257">
        <f>IF(OC$19-'様式３（療養者名簿）（⑤の場合）'!$BD94+1&lt;=15,IF(OC$19&gt;='様式３（療養者名簿）（⑤の場合）'!$BD94,IF(OC$19&lt;='様式３（療養者名簿）（⑤の場合）'!$BE94,1,0),0),0)</f>
        <v>0</v>
      </c>
      <c r="OD89" s="257">
        <f>IF(OD$19-'様式３（療養者名簿）（⑤の場合）'!$BD94+1&lt;=15,IF(OD$19&gt;='様式３（療養者名簿）（⑤の場合）'!$BD94,IF(OD$19&lt;='様式３（療養者名簿）（⑤の場合）'!$BE94,1,0),0),0)</f>
        <v>0</v>
      </c>
      <c r="OE89" s="257">
        <f>IF(OE$19-'様式３（療養者名簿）（⑤の場合）'!$BD94+1&lt;=15,IF(OE$19&gt;='様式３（療養者名簿）（⑤の場合）'!$BD94,IF(OE$19&lt;='様式３（療養者名簿）（⑤の場合）'!$BE94,1,0),0),0)</f>
        <v>0</v>
      </c>
      <c r="OF89" s="257">
        <f>IF(OF$19-'様式３（療養者名簿）（⑤の場合）'!$BD94+1&lt;=15,IF(OF$19&gt;='様式３（療養者名簿）（⑤の場合）'!$BD94,IF(OF$19&lt;='様式３（療養者名簿）（⑤の場合）'!$BE94,1,0),0),0)</f>
        <v>0</v>
      </c>
      <c r="OG89" s="257">
        <f>IF(OG$19-'様式３（療養者名簿）（⑤の場合）'!$BD94+1&lt;=15,IF(OG$19&gt;='様式３（療養者名簿）（⑤の場合）'!$BD94,IF(OG$19&lt;='様式３（療養者名簿）（⑤の場合）'!$BE94,1,0),0),0)</f>
        <v>0</v>
      </c>
      <c r="OH89" s="257">
        <f>IF(OH$19-'様式３（療養者名簿）（⑤の場合）'!$BD94+1&lt;=15,IF(OH$19&gt;='様式３（療養者名簿）（⑤の場合）'!$BD94,IF(OH$19&lt;='様式３（療養者名簿）（⑤の場合）'!$BE94,1,0),0),0)</f>
        <v>0</v>
      </c>
      <c r="OI89" s="257">
        <f>IF(OI$19-'様式３（療養者名簿）（⑤の場合）'!$BD94+1&lt;=15,IF(OI$19&gt;='様式３（療養者名簿）（⑤の場合）'!$BD94,IF(OI$19&lt;='様式３（療養者名簿）（⑤の場合）'!$BE94,1,0),0),0)</f>
        <v>0</v>
      </c>
      <c r="OJ89" s="257">
        <f>IF(OJ$19-'様式３（療養者名簿）（⑤の場合）'!$BD94+1&lt;=15,IF(OJ$19&gt;='様式３（療養者名簿）（⑤の場合）'!$BD94,IF(OJ$19&lt;='様式３（療養者名簿）（⑤の場合）'!$BE94,1,0),0),0)</f>
        <v>0</v>
      </c>
      <c r="OK89" s="257">
        <f>IF(OK$19-'様式３（療養者名簿）（⑤の場合）'!$BD94+1&lt;=15,IF(OK$19&gt;='様式３（療養者名簿）（⑤の場合）'!$BD94,IF(OK$19&lt;='様式３（療養者名簿）（⑤の場合）'!$BE94,1,0),0),0)</f>
        <v>0</v>
      </c>
      <c r="OL89" s="257">
        <f>IF(OL$19-'様式３（療養者名簿）（⑤の場合）'!$BD94+1&lt;=15,IF(OL$19&gt;='様式３（療養者名簿）（⑤の場合）'!$BD94,IF(OL$19&lt;='様式３（療養者名簿）（⑤の場合）'!$BE94,1,0),0),0)</f>
        <v>0</v>
      </c>
      <c r="OM89" s="257">
        <f>IF(OM$19-'様式３（療養者名簿）（⑤の場合）'!$BD94+1&lt;=15,IF(OM$19&gt;='様式３（療養者名簿）（⑤の場合）'!$BD94,IF(OM$19&lt;='様式３（療養者名簿）（⑤の場合）'!$BE94,1,0),0),0)</f>
        <v>0</v>
      </c>
      <c r="ON89" s="257">
        <f>IF(ON$19-'様式３（療養者名簿）（⑤の場合）'!$BD94+1&lt;=15,IF(ON$19&gt;='様式３（療養者名簿）（⑤の場合）'!$BD94,IF(ON$19&lt;='様式３（療養者名簿）（⑤の場合）'!$BE94,1,0),0),0)</f>
        <v>0</v>
      </c>
      <c r="OO89" s="257">
        <f>IF(OO$19-'様式３（療養者名簿）（⑤の場合）'!$BD94+1&lt;=15,IF(OO$19&gt;='様式３（療養者名簿）（⑤の場合）'!$BD94,IF(OO$19&lt;='様式３（療養者名簿）（⑤の場合）'!$BE94,1,0),0),0)</f>
        <v>0</v>
      </c>
      <c r="OP89" s="257">
        <f>IF(OP$19-'様式３（療養者名簿）（⑤の場合）'!$BD94+1&lt;=15,IF(OP$19&gt;='様式３（療養者名簿）（⑤の場合）'!$BD94,IF(OP$19&lt;='様式３（療養者名簿）（⑤の場合）'!$BE94,1,0),0),0)</f>
        <v>0</v>
      </c>
      <c r="OQ89" s="257">
        <f>IF(OQ$19-'様式３（療養者名簿）（⑤の場合）'!$BD94+1&lt;=15,IF(OQ$19&gt;='様式３（療養者名簿）（⑤の場合）'!$BD94,IF(OQ$19&lt;='様式３（療養者名簿）（⑤の場合）'!$BE94,1,0),0),0)</f>
        <v>0</v>
      </c>
      <c r="OR89" s="257">
        <f>IF(OR$19-'様式３（療養者名簿）（⑤の場合）'!$BD94+1&lt;=15,IF(OR$19&gt;='様式３（療養者名簿）（⑤の場合）'!$BD94,IF(OR$19&lt;='様式３（療養者名簿）（⑤の場合）'!$BE94,1,0),0),0)</f>
        <v>0</v>
      </c>
      <c r="OS89" s="257">
        <f>IF(OS$19-'様式３（療養者名簿）（⑤の場合）'!$BD94+1&lt;=15,IF(OS$19&gt;='様式３（療養者名簿）（⑤の場合）'!$BD94,IF(OS$19&lt;='様式３（療養者名簿）（⑤の場合）'!$BE94,1,0),0),0)</f>
        <v>0</v>
      </c>
      <c r="OT89" s="257">
        <f>IF(OT$19-'様式３（療養者名簿）（⑤の場合）'!$BD94+1&lt;=15,IF(OT$19&gt;='様式３（療養者名簿）（⑤の場合）'!$BD94,IF(OT$19&lt;='様式３（療養者名簿）（⑤の場合）'!$BE94,1,0),0),0)</f>
        <v>0</v>
      </c>
      <c r="OU89" s="257">
        <f>IF(OU$19-'様式３（療養者名簿）（⑤の場合）'!$BD94+1&lt;=15,IF(OU$19&gt;='様式３（療養者名簿）（⑤の場合）'!$BD94,IF(OU$19&lt;='様式３（療養者名簿）（⑤の場合）'!$BE94,1,0),0),0)</f>
        <v>0</v>
      </c>
      <c r="OV89" s="257">
        <f>IF(OV$19-'様式３（療養者名簿）（⑤の場合）'!$BD94+1&lt;=15,IF(OV$19&gt;='様式３（療養者名簿）（⑤の場合）'!$BD94,IF(OV$19&lt;='様式３（療養者名簿）（⑤の場合）'!$BE94,1,0),0),0)</f>
        <v>0</v>
      </c>
      <c r="OW89" s="257">
        <f>IF(OW$19-'様式３（療養者名簿）（⑤の場合）'!$BD94+1&lt;=15,IF(OW$19&gt;='様式３（療養者名簿）（⑤の場合）'!$BD94,IF(OW$19&lt;='様式３（療養者名簿）（⑤の場合）'!$BE94,1,0),0),0)</f>
        <v>0</v>
      </c>
      <c r="OX89" s="257">
        <f>IF(OX$19-'様式３（療養者名簿）（⑤の場合）'!$BD94+1&lt;=15,IF(OX$19&gt;='様式３（療養者名簿）（⑤の場合）'!$BD94,IF(OX$19&lt;='様式３（療養者名簿）（⑤の場合）'!$BE94,1,0),0),0)</f>
        <v>0</v>
      </c>
      <c r="OY89" s="257">
        <f>IF(OY$19-'様式３（療養者名簿）（⑤の場合）'!$BD94+1&lt;=15,IF(OY$19&gt;='様式３（療養者名簿）（⑤の場合）'!$BD94,IF(OY$19&lt;='様式３（療養者名簿）（⑤の場合）'!$BE94,1,0),0),0)</f>
        <v>0</v>
      </c>
      <c r="OZ89" s="257">
        <f>IF(OZ$19-'様式３（療養者名簿）（⑤の場合）'!$BD94+1&lt;=15,IF(OZ$19&gt;='様式３（療養者名簿）（⑤の場合）'!$BD94,IF(OZ$19&lt;='様式３（療養者名簿）（⑤の場合）'!$BE94,1,0),0),0)</f>
        <v>0</v>
      </c>
      <c r="PA89" s="257">
        <f>IF(PA$19-'様式３（療養者名簿）（⑤の場合）'!$BD94+1&lt;=15,IF(PA$19&gt;='様式３（療養者名簿）（⑤の場合）'!$BD94,IF(PA$19&lt;='様式３（療養者名簿）（⑤の場合）'!$BE94,1,0),0),0)</f>
        <v>0</v>
      </c>
      <c r="PB89" s="257">
        <f>IF(PB$19-'様式３（療養者名簿）（⑤の場合）'!$BD94+1&lt;=15,IF(PB$19&gt;='様式３（療養者名簿）（⑤の場合）'!$BD94,IF(PB$19&lt;='様式３（療養者名簿）（⑤の場合）'!$BE94,1,0),0),0)</f>
        <v>0</v>
      </c>
      <c r="PC89" s="257">
        <f>IF(PC$19-'様式３（療養者名簿）（⑤の場合）'!$BD94+1&lt;=15,IF(PC$19&gt;='様式３（療養者名簿）（⑤の場合）'!$BD94,IF(PC$19&lt;='様式３（療養者名簿）（⑤の場合）'!$BE94,1,0),0),0)</f>
        <v>0</v>
      </c>
      <c r="PD89" s="257">
        <f>IF(PD$19-'様式３（療養者名簿）（⑤の場合）'!$BD94+1&lt;=15,IF(PD$19&gt;='様式３（療養者名簿）（⑤の場合）'!$BD94,IF(PD$19&lt;='様式３（療養者名簿）（⑤の場合）'!$BE94,1,0),0),0)</f>
        <v>0</v>
      </c>
      <c r="PE89" s="257">
        <f>IF(PE$19-'様式３（療養者名簿）（⑤の場合）'!$BD94+1&lt;=15,IF(PE$19&gt;='様式３（療養者名簿）（⑤の場合）'!$BD94,IF(PE$19&lt;='様式３（療養者名簿）（⑤の場合）'!$BE94,1,0),0),0)</f>
        <v>0</v>
      </c>
      <c r="PF89" s="257">
        <f>IF(PF$19-'様式３（療養者名簿）（⑤の場合）'!$BD94+1&lt;=15,IF(PF$19&gt;='様式３（療養者名簿）（⑤の場合）'!$BD94,IF(PF$19&lt;='様式３（療養者名簿）（⑤の場合）'!$BE94,1,0),0),0)</f>
        <v>0</v>
      </c>
      <c r="PG89" s="257">
        <f>IF(PG$19-'様式３（療養者名簿）（⑤の場合）'!$BD94+1&lt;=15,IF(PG$19&gt;='様式３（療養者名簿）（⑤の場合）'!$BD94,IF(PG$19&lt;='様式３（療養者名簿）（⑤の場合）'!$BE94,1,0),0),0)</f>
        <v>0</v>
      </c>
      <c r="PH89" s="257">
        <f>IF(PH$19-'様式３（療養者名簿）（⑤の場合）'!$BD94+1&lt;=15,IF(PH$19&gt;='様式３（療養者名簿）（⑤の場合）'!$BD94,IF(PH$19&lt;='様式３（療養者名簿）（⑤の場合）'!$BE94,1,0),0),0)</f>
        <v>0</v>
      </c>
      <c r="PI89" s="257">
        <f>IF(PI$19-'様式３（療養者名簿）（⑤の場合）'!$BD94+1&lt;=15,IF(PI$19&gt;='様式３（療養者名簿）（⑤の場合）'!$BD94,IF(PI$19&lt;='様式３（療養者名簿）（⑤の場合）'!$BE94,1,0),0),0)</f>
        <v>0</v>
      </c>
      <c r="PJ89" s="257">
        <f>IF(PJ$19-'様式３（療養者名簿）（⑤の場合）'!$BD94+1&lt;=15,IF(PJ$19&gt;='様式３（療養者名簿）（⑤の場合）'!$BD94,IF(PJ$19&lt;='様式３（療養者名簿）（⑤の場合）'!$BE94,1,0),0),0)</f>
        <v>0</v>
      </c>
      <c r="PK89" s="257">
        <f>IF(PK$19-'様式３（療養者名簿）（⑤の場合）'!$BD94+1&lt;=15,IF(PK$19&gt;='様式３（療養者名簿）（⑤の場合）'!$BD94,IF(PK$19&lt;='様式３（療養者名簿）（⑤の場合）'!$BE94,1,0),0),0)</f>
        <v>0</v>
      </c>
      <c r="PL89" s="257">
        <f>IF(PL$19-'様式３（療養者名簿）（⑤の場合）'!$BD94+1&lt;=15,IF(PL$19&gt;='様式３（療養者名簿）（⑤の場合）'!$BD94,IF(PL$19&lt;='様式３（療養者名簿）（⑤の場合）'!$BE94,1,0),0),0)</f>
        <v>0</v>
      </c>
      <c r="PM89" s="257">
        <f>IF(PM$19-'様式３（療養者名簿）（⑤の場合）'!$BD94+1&lt;=15,IF(PM$19&gt;='様式３（療養者名簿）（⑤の場合）'!$BD94,IF(PM$19&lt;='様式３（療養者名簿）（⑤の場合）'!$BE94,1,0),0),0)</f>
        <v>0</v>
      </c>
      <c r="PN89" s="257">
        <f>IF(PN$19-'様式３（療養者名簿）（⑤の場合）'!$BD94+1&lt;=15,IF(PN$19&gt;='様式３（療養者名簿）（⑤の場合）'!$BD94,IF(PN$19&lt;='様式３（療養者名簿）（⑤の場合）'!$BE94,1,0),0),0)</f>
        <v>0</v>
      </c>
      <c r="PO89" s="257">
        <f>IF(PO$19-'様式３（療養者名簿）（⑤の場合）'!$BD94+1&lt;=15,IF(PO$19&gt;='様式３（療養者名簿）（⑤の場合）'!$BD94,IF(PO$19&lt;='様式３（療養者名簿）（⑤の場合）'!$BE94,1,0),0),0)</f>
        <v>0</v>
      </c>
      <c r="PP89" s="257">
        <f>IF(PP$19-'様式３（療養者名簿）（⑤の場合）'!$BD94+1&lt;=15,IF(PP$19&gt;='様式３（療養者名簿）（⑤の場合）'!$BD94,IF(PP$19&lt;='様式３（療養者名簿）（⑤の場合）'!$BE94,1,0),0),0)</f>
        <v>0</v>
      </c>
      <c r="PQ89" s="257">
        <f>IF(PQ$19-'様式３（療養者名簿）（⑤の場合）'!$BD94+1&lt;=15,IF(PQ$19&gt;='様式３（療養者名簿）（⑤の場合）'!$BD94,IF(PQ$19&lt;='様式３（療養者名簿）（⑤の場合）'!$BE94,1,0),0),0)</f>
        <v>0</v>
      </c>
      <c r="PR89" s="257">
        <f>IF(PR$19-'様式３（療養者名簿）（⑤の場合）'!$BD94+1&lt;=15,IF(PR$19&gt;='様式３（療養者名簿）（⑤の場合）'!$BD94,IF(PR$19&lt;='様式３（療養者名簿）（⑤の場合）'!$BE94,1,0),0),0)</f>
        <v>0</v>
      </c>
      <c r="PS89" s="257">
        <f>IF(PS$19-'様式３（療養者名簿）（⑤の場合）'!$BD94+1&lt;=15,IF(PS$19&gt;='様式３（療養者名簿）（⑤の場合）'!$BD94,IF(PS$19&lt;='様式３（療養者名簿）（⑤の場合）'!$BE94,1,0),0),0)</f>
        <v>0</v>
      </c>
      <c r="PT89" s="257">
        <f>IF(PT$19-'様式３（療養者名簿）（⑤の場合）'!$BD94+1&lt;=15,IF(PT$19&gt;='様式３（療養者名簿）（⑤の場合）'!$BD94,IF(PT$19&lt;='様式３（療養者名簿）（⑤の場合）'!$BE94,1,0),0),0)</f>
        <v>0</v>
      </c>
      <c r="PU89" s="257">
        <f>IF(PU$19-'様式３（療養者名簿）（⑤の場合）'!$BD94+1&lt;=15,IF(PU$19&gt;='様式３（療養者名簿）（⑤の場合）'!$BD94,IF(PU$19&lt;='様式３（療養者名簿）（⑤の場合）'!$BE94,1,0),0),0)</f>
        <v>0</v>
      </c>
      <c r="PV89" s="257">
        <f>IF(PV$19-'様式３（療養者名簿）（⑤の場合）'!$BD94+1&lt;=15,IF(PV$19&gt;='様式３（療養者名簿）（⑤の場合）'!$BD94,IF(PV$19&lt;='様式３（療養者名簿）（⑤の場合）'!$BE94,1,0),0),0)</f>
        <v>0</v>
      </c>
      <c r="PW89" s="257">
        <f>IF(PW$19-'様式３（療養者名簿）（⑤の場合）'!$BD94+1&lt;=15,IF(PW$19&gt;='様式３（療養者名簿）（⑤の場合）'!$BD94,IF(PW$19&lt;='様式３（療養者名簿）（⑤の場合）'!$BE94,1,0),0),0)</f>
        <v>0</v>
      </c>
      <c r="PX89" s="257">
        <f>IF(PX$19-'様式３（療養者名簿）（⑤の場合）'!$BD94+1&lt;=15,IF(PX$19&gt;='様式３（療養者名簿）（⑤の場合）'!$BD94,IF(PX$19&lt;='様式３（療養者名簿）（⑤の場合）'!$BE94,1,0),0),0)</f>
        <v>0</v>
      </c>
      <c r="PY89" s="257">
        <f>IF(PY$19-'様式３（療養者名簿）（⑤の場合）'!$BD94+1&lt;=15,IF(PY$19&gt;='様式３（療養者名簿）（⑤の場合）'!$BD94,IF(PY$19&lt;='様式３（療養者名簿）（⑤の場合）'!$BE94,1,0),0),0)</f>
        <v>0</v>
      </c>
      <c r="PZ89" s="257">
        <f>IF(PZ$19-'様式３（療養者名簿）（⑤の場合）'!$BD94+1&lt;=15,IF(PZ$19&gt;='様式３（療養者名簿）（⑤の場合）'!$BD94,IF(PZ$19&lt;='様式３（療養者名簿）（⑤の場合）'!$BE94,1,0),0),0)</f>
        <v>0</v>
      </c>
      <c r="QA89" s="257">
        <f>IF(QA$19-'様式３（療養者名簿）（⑤の場合）'!$BD94+1&lt;=15,IF(QA$19&gt;='様式３（療養者名簿）（⑤の場合）'!$BD94,IF(QA$19&lt;='様式３（療養者名簿）（⑤の場合）'!$BE94,1,0),0),0)</f>
        <v>0</v>
      </c>
      <c r="QB89" s="257">
        <f>IF(QB$19-'様式３（療養者名簿）（⑤の場合）'!$BD94+1&lt;=15,IF(QB$19&gt;='様式３（療養者名簿）（⑤の場合）'!$BD94,IF(QB$19&lt;='様式３（療養者名簿）（⑤の場合）'!$BE94,1,0),0),0)</f>
        <v>0</v>
      </c>
      <c r="QC89" s="257">
        <f>IF(QC$19-'様式３（療養者名簿）（⑤の場合）'!$BD94+1&lt;=15,IF(QC$19&gt;='様式３（療養者名簿）（⑤の場合）'!$BD94,IF(QC$19&lt;='様式３（療養者名簿）（⑤の場合）'!$BE94,1,0),0),0)</f>
        <v>0</v>
      </c>
      <c r="QD89" s="257">
        <f>IF(QD$19-'様式３（療養者名簿）（⑤の場合）'!$BD94+1&lt;=15,IF(QD$19&gt;='様式３（療養者名簿）（⑤の場合）'!$BD94,IF(QD$19&lt;='様式３（療養者名簿）（⑤の場合）'!$BE94,1,0),0),0)</f>
        <v>0</v>
      </c>
      <c r="QE89" s="257">
        <f>IF(QE$19-'様式３（療養者名簿）（⑤の場合）'!$BD94+1&lt;=15,IF(QE$19&gt;='様式３（療養者名簿）（⑤の場合）'!$BD94,IF(QE$19&lt;='様式３（療養者名簿）（⑤の場合）'!$BE94,1,0),0),0)</f>
        <v>0</v>
      </c>
      <c r="QF89" s="257">
        <f>IF(QF$19-'様式３（療養者名簿）（⑤の場合）'!$BD94+1&lt;=15,IF(QF$19&gt;='様式３（療養者名簿）（⑤の場合）'!$BD94,IF(QF$19&lt;='様式３（療養者名簿）（⑤の場合）'!$BE94,1,0),0),0)</f>
        <v>0</v>
      </c>
      <c r="QG89" s="257">
        <f>IF(QG$19-'様式３（療養者名簿）（⑤の場合）'!$BD94+1&lt;=15,IF(QG$19&gt;='様式３（療養者名簿）（⑤の場合）'!$BD94,IF(QG$19&lt;='様式３（療養者名簿）（⑤の場合）'!$BE94,1,0),0),0)</f>
        <v>0</v>
      </c>
      <c r="QH89" s="257">
        <f>IF(QH$19-'様式３（療養者名簿）（⑤の場合）'!$BD94+1&lt;=15,IF(QH$19&gt;='様式３（療養者名簿）（⑤の場合）'!$BD94,IF(QH$19&lt;='様式３（療養者名簿）（⑤の場合）'!$BE94,1,0),0),0)</f>
        <v>0</v>
      </c>
      <c r="QI89" s="257">
        <f>IF(QI$19-'様式３（療養者名簿）（⑤の場合）'!$BD94+1&lt;=15,IF(QI$19&gt;='様式３（療養者名簿）（⑤の場合）'!$BD94,IF(QI$19&lt;='様式３（療養者名簿）（⑤の場合）'!$BE94,1,0),0),0)</f>
        <v>0</v>
      </c>
      <c r="QJ89" s="257">
        <f>IF(QJ$19-'様式３（療養者名簿）（⑤の場合）'!$BD94+1&lt;=15,IF(QJ$19&gt;='様式３（療養者名簿）（⑤の場合）'!$BD94,IF(QJ$19&lt;='様式３（療養者名簿）（⑤の場合）'!$BE94,1,0),0),0)</f>
        <v>0</v>
      </c>
      <c r="QK89" s="257">
        <f>IF(QK$19-'様式３（療養者名簿）（⑤の場合）'!$BD94+1&lt;=15,IF(QK$19&gt;='様式３（療養者名簿）（⑤の場合）'!$BD94,IF(QK$19&lt;='様式３（療養者名簿）（⑤の場合）'!$BE94,1,0),0),0)</f>
        <v>0</v>
      </c>
      <c r="QL89" s="257">
        <f>IF(QL$19-'様式３（療養者名簿）（⑤の場合）'!$BD94+1&lt;=15,IF(QL$19&gt;='様式３（療養者名簿）（⑤の場合）'!$BD94,IF(QL$19&lt;='様式３（療養者名簿）（⑤の場合）'!$BE94,1,0),0),0)</f>
        <v>0</v>
      </c>
      <c r="QM89" s="257">
        <f>IF(QM$19-'様式３（療養者名簿）（⑤の場合）'!$BD94+1&lt;=15,IF(QM$19&gt;='様式３（療養者名簿）（⑤の場合）'!$BD94,IF(QM$19&lt;='様式３（療養者名簿）（⑤の場合）'!$BE94,1,0),0),0)</f>
        <v>0</v>
      </c>
      <c r="QN89" s="257">
        <f>IF(QN$19-'様式３（療養者名簿）（⑤の場合）'!$BD94+1&lt;=15,IF(QN$19&gt;='様式３（療養者名簿）（⑤の場合）'!$BD94,IF(QN$19&lt;='様式３（療養者名簿）（⑤の場合）'!$BE94,1,0),0),0)</f>
        <v>0</v>
      </c>
      <c r="QO89" s="257">
        <f>IF(QO$19-'様式３（療養者名簿）（⑤の場合）'!$BD94+1&lt;=15,IF(QO$19&gt;='様式３（療養者名簿）（⑤の場合）'!$BD94,IF(QO$19&lt;='様式３（療養者名簿）（⑤の場合）'!$BE94,1,0),0),0)</f>
        <v>0</v>
      </c>
      <c r="QP89" s="257">
        <f>IF(QP$19-'様式３（療養者名簿）（⑤の場合）'!$BD94+1&lt;=15,IF(QP$19&gt;='様式３（療養者名簿）（⑤の場合）'!$BD94,IF(QP$19&lt;='様式３（療養者名簿）（⑤の場合）'!$BE94,1,0),0),0)</f>
        <v>0</v>
      </c>
      <c r="QQ89" s="257">
        <f>IF(QQ$19-'様式３（療養者名簿）（⑤の場合）'!$BD94+1&lt;=15,IF(QQ$19&gt;='様式３（療養者名簿）（⑤の場合）'!$BD94,IF(QQ$19&lt;='様式３（療養者名簿）（⑤の場合）'!$BE94,1,0),0),0)</f>
        <v>0</v>
      </c>
      <c r="QR89" s="257">
        <f>IF(QR$19-'様式３（療養者名簿）（⑤の場合）'!$BD94+1&lt;=15,IF(QR$19&gt;='様式３（療養者名簿）（⑤の場合）'!$BD94,IF(QR$19&lt;='様式３（療養者名簿）（⑤の場合）'!$BE94,1,0),0),0)</f>
        <v>0</v>
      </c>
      <c r="QS89" s="257">
        <f>IF(QS$19-'様式３（療養者名簿）（⑤の場合）'!$BD94+1&lt;=15,IF(QS$19&gt;='様式３（療養者名簿）（⑤の場合）'!$BD94,IF(QS$19&lt;='様式３（療養者名簿）（⑤の場合）'!$BE94,1,0),0),0)</f>
        <v>0</v>
      </c>
      <c r="QT89" s="257">
        <f>IF(QT$19-'様式３（療養者名簿）（⑤の場合）'!$BD94+1&lt;=15,IF(QT$19&gt;='様式３（療養者名簿）（⑤の場合）'!$BD94,IF(QT$19&lt;='様式３（療養者名簿）（⑤の場合）'!$BE94,1,0),0),0)</f>
        <v>0</v>
      </c>
      <c r="QU89" s="257">
        <f>IF(QU$19-'様式３（療養者名簿）（⑤の場合）'!$BD94+1&lt;=15,IF(QU$19&gt;='様式３（療養者名簿）（⑤の場合）'!$BD94,IF(QU$19&lt;='様式３（療養者名簿）（⑤の場合）'!$BE94,1,0),0),0)</f>
        <v>0</v>
      </c>
      <c r="QV89" s="257">
        <f>IF(QV$19-'様式３（療養者名簿）（⑤の場合）'!$BD94+1&lt;=15,IF(QV$19&gt;='様式３（療養者名簿）（⑤の場合）'!$BD94,IF(QV$19&lt;='様式３（療養者名簿）（⑤の場合）'!$BE94,1,0),0),0)</f>
        <v>0</v>
      </c>
      <c r="QW89" s="257">
        <f>IF(QW$19-'様式３（療養者名簿）（⑤の場合）'!$BD94+1&lt;=15,IF(QW$19&gt;='様式３（療養者名簿）（⑤の場合）'!$BD94,IF(QW$19&lt;='様式３（療養者名簿）（⑤の場合）'!$BE94,1,0),0),0)</f>
        <v>0</v>
      </c>
      <c r="QX89" s="257">
        <f>IF(QX$19-'様式３（療養者名簿）（⑤の場合）'!$BD94+1&lt;=15,IF(QX$19&gt;='様式３（療養者名簿）（⑤の場合）'!$BD94,IF(QX$19&lt;='様式３（療養者名簿）（⑤の場合）'!$BE94,1,0),0),0)</f>
        <v>0</v>
      </c>
      <c r="QY89" s="257">
        <f>IF(QY$19-'様式３（療養者名簿）（⑤の場合）'!$BD94+1&lt;=15,IF(QY$19&gt;='様式３（療養者名簿）（⑤の場合）'!$BD94,IF(QY$19&lt;='様式３（療養者名簿）（⑤の場合）'!$BE94,1,0),0),0)</f>
        <v>0</v>
      </c>
      <c r="QZ89" s="257">
        <f>IF(QZ$19-'様式３（療養者名簿）（⑤の場合）'!$BD94+1&lt;=15,IF(QZ$19&gt;='様式３（療養者名簿）（⑤の場合）'!$BD94,IF(QZ$19&lt;='様式３（療養者名簿）（⑤の場合）'!$BE94,1,0),0),0)</f>
        <v>0</v>
      </c>
      <c r="RA89" s="257">
        <f>IF(RA$19-'様式３（療養者名簿）（⑤の場合）'!$BD94+1&lt;=15,IF(RA$19&gt;='様式３（療養者名簿）（⑤の場合）'!$BD94,IF(RA$19&lt;='様式３（療養者名簿）（⑤の場合）'!$BE94,1,0),0),0)</f>
        <v>0</v>
      </c>
      <c r="RB89" s="257">
        <f>IF(RB$19-'様式３（療養者名簿）（⑤の場合）'!$BD94+1&lt;=15,IF(RB$19&gt;='様式３（療養者名簿）（⑤の場合）'!$BD94,IF(RB$19&lt;='様式３（療養者名簿）（⑤の場合）'!$BE94,1,0),0),0)</f>
        <v>0</v>
      </c>
      <c r="RC89" s="257">
        <f>IF(RC$19-'様式３（療養者名簿）（⑤の場合）'!$BD94+1&lt;=15,IF(RC$19&gt;='様式３（療養者名簿）（⑤の場合）'!$BD94,IF(RC$19&lt;='様式３（療養者名簿）（⑤の場合）'!$BE94,1,0),0),0)</f>
        <v>0</v>
      </c>
      <c r="RD89" s="257">
        <f>IF(RD$19-'様式３（療養者名簿）（⑤の場合）'!$BD94+1&lt;=15,IF(RD$19&gt;='様式３（療養者名簿）（⑤の場合）'!$BD94,IF(RD$19&lt;='様式３（療養者名簿）（⑤の場合）'!$BE94,1,0),0),0)</f>
        <v>0</v>
      </c>
      <c r="RE89" s="257">
        <f>IF(RE$19-'様式３（療養者名簿）（⑤の場合）'!$BD94+1&lt;=15,IF(RE$19&gt;='様式３（療養者名簿）（⑤の場合）'!$BD94,IF(RE$19&lt;='様式３（療養者名簿）（⑤の場合）'!$BE94,1,0),0),0)</f>
        <v>0</v>
      </c>
      <c r="RF89" s="257">
        <f>IF(RF$19-'様式３（療養者名簿）（⑤の場合）'!$BD94+1&lt;=15,IF(RF$19&gt;='様式３（療養者名簿）（⑤の場合）'!$BD94,IF(RF$19&lt;='様式３（療養者名簿）（⑤の場合）'!$BE94,1,0),0),0)</f>
        <v>0</v>
      </c>
      <c r="RG89" s="257">
        <f>IF(RG$19-'様式３（療養者名簿）（⑤の場合）'!$BD94+1&lt;=15,IF(RG$19&gt;='様式３（療養者名簿）（⑤の場合）'!$BD94,IF(RG$19&lt;='様式３（療養者名簿）（⑤の場合）'!$BE94,1,0),0),0)</f>
        <v>0</v>
      </c>
      <c r="RH89" s="257">
        <f>IF(RH$19-'様式３（療養者名簿）（⑤の場合）'!$BD94+1&lt;=15,IF(RH$19&gt;='様式３（療養者名簿）（⑤の場合）'!$BD94,IF(RH$19&lt;='様式３（療養者名簿）（⑤の場合）'!$BE94,1,0),0),0)</f>
        <v>0</v>
      </c>
      <c r="RI89" s="257">
        <f>IF(RI$19-'様式３（療養者名簿）（⑤の場合）'!$BD94+1&lt;=15,IF(RI$19&gt;='様式３（療養者名簿）（⑤の場合）'!$BD94,IF(RI$19&lt;='様式３（療養者名簿）（⑤の場合）'!$BE94,1,0),0),0)</f>
        <v>0</v>
      </c>
      <c r="RJ89" s="257">
        <f>IF(RJ$19-'様式３（療養者名簿）（⑤の場合）'!$BD94+1&lt;=15,IF(RJ$19&gt;='様式３（療養者名簿）（⑤の場合）'!$BD94,IF(RJ$19&lt;='様式３（療養者名簿）（⑤の場合）'!$BE94,1,0),0),0)</f>
        <v>0</v>
      </c>
      <c r="RK89" s="257">
        <f>IF(RK$19-'様式３（療養者名簿）（⑤の場合）'!$BD94+1&lt;=15,IF(RK$19&gt;='様式３（療養者名簿）（⑤の場合）'!$BD94,IF(RK$19&lt;='様式３（療養者名簿）（⑤の場合）'!$BE94,1,0),0),0)</f>
        <v>0</v>
      </c>
      <c r="RL89" s="257">
        <f>IF(RL$19-'様式３（療養者名簿）（⑤の場合）'!$BD94+1&lt;=15,IF(RL$19&gt;='様式３（療養者名簿）（⑤の場合）'!$BD94,IF(RL$19&lt;='様式３（療養者名簿）（⑤の場合）'!$BE94,1,0),0),0)</f>
        <v>0</v>
      </c>
      <c r="RM89" s="257">
        <f>IF(RM$19-'様式３（療養者名簿）（⑤の場合）'!$BD94+1&lt;=15,IF(RM$19&gt;='様式３（療養者名簿）（⑤の場合）'!$BD94,IF(RM$19&lt;='様式３（療養者名簿）（⑤の場合）'!$BE94,1,0),0),0)</f>
        <v>0</v>
      </c>
      <c r="RN89" s="257">
        <f>IF(RN$19-'様式３（療養者名簿）（⑤の場合）'!$BD94+1&lt;=15,IF(RN$19&gt;='様式３（療養者名簿）（⑤の場合）'!$BD94,IF(RN$19&lt;='様式３（療養者名簿）（⑤の場合）'!$BE94,1,0),0),0)</f>
        <v>0</v>
      </c>
      <c r="RO89" s="257">
        <f>IF(RO$19-'様式３（療養者名簿）（⑤の場合）'!$BD94+1&lt;=15,IF(RO$19&gt;='様式３（療養者名簿）（⑤の場合）'!$BD94,IF(RO$19&lt;='様式３（療養者名簿）（⑤の場合）'!$BE94,1,0),0),0)</f>
        <v>0</v>
      </c>
      <c r="RP89" s="257">
        <f>IF(RP$19-'様式３（療養者名簿）（⑤の場合）'!$BD94+1&lt;=15,IF(RP$19&gt;='様式３（療養者名簿）（⑤の場合）'!$BD94,IF(RP$19&lt;='様式３（療養者名簿）（⑤の場合）'!$BE94,1,0),0),0)</f>
        <v>0</v>
      </c>
      <c r="RQ89" s="257">
        <f>IF(RQ$19-'様式３（療養者名簿）（⑤の場合）'!$BD94+1&lt;=15,IF(RQ$19&gt;='様式３（療養者名簿）（⑤の場合）'!$BD94,IF(RQ$19&lt;='様式３（療養者名簿）（⑤の場合）'!$BE94,1,0),0),0)</f>
        <v>0</v>
      </c>
      <c r="RR89" s="257">
        <f>IF(RR$19-'様式３（療養者名簿）（⑤の場合）'!$BD94+1&lt;=15,IF(RR$19&gt;='様式３（療養者名簿）（⑤の場合）'!$BD94,IF(RR$19&lt;='様式３（療養者名簿）（⑤の場合）'!$BE94,1,0),0),0)</f>
        <v>0</v>
      </c>
      <c r="RS89" s="257">
        <f>IF(RS$19-'様式３（療養者名簿）（⑤の場合）'!$BD94+1&lt;=15,IF(RS$19&gt;='様式３（療養者名簿）（⑤の場合）'!$BD94,IF(RS$19&lt;='様式３（療養者名簿）（⑤の場合）'!$BE94,1,0),0),0)</f>
        <v>0</v>
      </c>
      <c r="RT89" s="257">
        <f>IF(RT$19-'様式３（療養者名簿）（⑤の場合）'!$BD94+1&lt;=15,IF(RT$19&gt;='様式３（療養者名簿）（⑤の場合）'!$BD94,IF(RT$19&lt;='様式３（療養者名簿）（⑤の場合）'!$BE94,1,0),0),0)</f>
        <v>0</v>
      </c>
      <c r="RU89" s="257">
        <f>IF(RU$19-'様式３（療養者名簿）（⑤の場合）'!$BD94+1&lt;=15,IF(RU$19&gt;='様式３（療養者名簿）（⑤の場合）'!$BD94,IF(RU$19&lt;='様式３（療養者名簿）（⑤の場合）'!$BE94,1,0),0),0)</f>
        <v>0</v>
      </c>
      <c r="RV89" s="257">
        <f>IF(RV$19-'様式３（療養者名簿）（⑤の場合）'!$BD94+1&lt;=15,IF(RV$19&gt;='様式３（療養者名簿）（⑤の場合）'!$BD94,IF(RV$19&lt;='様式３（療養者名簿）（⑤の場合）'!$BE94,1,0),0),0)</f>
        <v>0</v>
      </c>
      <c r="RW89" s="257">
        <f>IF(RW$19-'様式３（療養者名簿）（⑤の場合）'!$BD94+1&lt;=15,IF(RW$19&gt;='様式３（療養者名簿）（⑤の場合）'!$BD94,IF(RW$19&lt;='様式３（療養者名簿）（⑤の場合）'!$BE94,1,0),0),0)</f>
        <v>0</v>
      </c>
      <c r="RX89" s="257">
        <f>IF(RX$19-'様式３（療養者名簿）（⑤の場合）'!$BD94+1&lt;=15,IF(RX$19&gt;='様式３（療養者名簿）（⑤の場合）'!$BD94,IF(RX$19&lt;='様式３（療養者名簿）（⑤の場合）'!$BE94,1,0),0),0)</f>
        <v>0</v>
      </c>
      <c r="RY89" s="257">
        <f>IF(RY$19-'様式３（療養者名簿）（⑤の場合）'!$BD94+1&lt;=15,IF(RY$19&gt;='様式３（療養者名簿）（⑤の場合）'!$BD94,IF(RY$19&lt;='様式３（療養者名簿）（⑤の場合）'!$BE94,1,0),0),0)</f>
        <v>0</v>
      </c>
      <c r="RZ89" s="257">
        <f>IF(RZ$19-'様式３（療養者名簿）（⑤の場合）'!$BD94+1&lt;=15,IF(RZ$19&gt;='様式３（療養者名簿）（⑤の場合）'!$BD94,IF(RZ$19&lt;='様式３（療養者名簿）（⑤の場合）'!$BE94,1,0),0),0)</f>
        <v>0</v>
      </c>
      <c r="SA89" s="257">
        <f>IF(SA$19-'様式３（療養者名簿）（⑤の場合）'!$BD94+1&lt;=15,IF(SA$19&gt;='様式３（療養者名簿）（⑤の場合）'!$BD94,IF(SA$19&lt;='様式３（療養者名簿）（⑤の場合）'!$BE94,1,0),0),0)</f>
        <v>0</v>
      </c>
      <c r="SB89" s="257">
        <f>IF(SB$19-'様式３（療養者名簿）（⑤の場合）'!$BD94+1&lt;=15,IF(SB$19&gt;='様式３（療養者名簿）（⑤の場合）'!$BD94,IF(SB$19&lt;='様式３（療養者名簿）（⑤の場合）'!$BE94,1,0),0),0)</f>
        <v>0</v>
      </c>
      <c r="SC89" s="257">
        <f>IF(SC$19-'様式３（療養者名簿）（⑤の場合）'!$BD94+1&lt;=15,IF(SC$19&gt;='様式３（療養者名簿）（⑤の場合）'!$BD94,IF(SC$19&lt;='様式３（療養者名簿）（⑤の場合）'!$BE94,1,0),0),0)</f>
        <v>0</v>
      </c>
      <c r="SD89" s="257">
        <f>IF(SD$19-'様式３（療養者名簿）（⑤の場合）'!$BD94+1&lt;=15,IF(SD$19&gt;='様式３（療養者名簿）（⑤の場合）'!$BD94,IF(SD$19&lt;='様式３（療養者名簿）（⑤の場合）'!$BE94,1,0),0),0)</f>
        <v>0</v>
      </c>
      <c r="SE89" s="257">
        <f>IF(SE$19-'様式３（療養者名簿）（⑤の場合）'!$BD94+1&lt;=15,IF(SE$19&gt;='様式３（療養者名簿）（⑤の場合）'!$BD94,IF(SE$19&lt;='様式３（療養者名簿）（⑤の場合）'!$BE94,1,0),0),0)</f>
        <v>0</v>
      </c>
      <c r="SF89" s="257">
        <f>IF(SF$19-'様式３（療養者名簿）（⑤の場合）'!$BD94+1&lt;=15,IF(SF$19&gt;='様式３（療養者名簿）（⑤の場合）'!$BD94,IF(SF$19&lt;='様式３（療養者名簿）（⑤の場合）'!$BE94,1,0),0),0)</f>
        <v>0</v>
      </c>
      <c r="SG89" s="257">
        <f>IF(SG$19-'様式３（療養者名簿）（⑤の場合）'!$BD94+1&lt;=15,IF(SG$19&gt;='様式３（療養者名簿）（⑤の場合）'!$BD94,IF(SG$19&lt;='様式３（療養者名簿）（⑤の場合）'!$BE94,1,0),0),0)</f>
        <v>0</v>
      </c>
      <c r="SH89" s="257">
        <f>IF(SH$19-'様式３（療養者名簿）（⑤の場合）'!$BD94+1&lt;=15,IF(SH$19&gt;='様式３（療養者名簿）（⑤の場合）'!$BD94,IF(SH$19&lt;='様式３（療養者名簿）（⑤の場合）'!$BE94,1,0),0),0)</f>
        <v>0</v>
      </c>
      <c r="SI89" s="257">
        <f>IF(SI$19-'様式３（療養者名簿）（⑤の場合）'!$BD94+1&lt;=15,IF(SI$19&gt;='様式３（療養者名簿）（⑤の場合）'!$BD94,IF(SI$19&lt;='様式３（療養者名簿）（⑤の場合）'!$BE94,1,0),0),0)</f>
        <v>0</v>
      </c>
      <c r="SJ89" s="257">
        <f>IF(SJ$19-'様式３（療養者名簿）（⑤の場合）'!$BD94+1&lt;=15,IF(SJ$19&gt;='様式３（療養者名簿）（⑤の場合）'!$BD94,IF(SJ$19&lt;='様式３（療養者名簿）（⑤の場合）'!$BE94,1,0),0),0)</f>
        <v>0</v>
      </c>
      <c r="SK89" s="257">
        <f>IF(SK$19-'様式３（療養者名簿）（⑤の場合）'!$BD94+1&lt;=15,IF(SK$19&gt;='様式３（療養者名簿）（⑤の場合）'!$BD94,IF(SK$19&lt;='様式３（療養者名簿）（⑤の場合）'!$BE94,1,0),0),0)</f>
        <v>0</v>
      </c>
      <c r="SL89" s="257">
        <f>IF(SL$19-'様式３（療養者名簿）（⑤の場合）'!$BD94+1&lt;=15,IF(SL$19&gt;='様式３（療養者名簿）（⑤の場合）'!$BD94,IF(SL$19&lt;='様式３（療養者名簿）（⑤の場合）'!$BE94,1,0),0),0)</f>
        <v>0</v>
      </c>
      <c r="SM89" s="257">
        <f>IF(SM$19-'様式３（療養者名簿）（⑤の場合）'!$BD94+1&lt;=15,IF(SM$19&gt;='様式３（療養者名簿）（⑤の場合）'!$BD94,IF(SM$19&lt;='様式３（療養者名簿）（⑤の場合）'!$BE94,1,0),0),0)</f>
        <v>0</v>
      </c>
      <c r="SN89" s="257">
        <f>IF(SN$19-'様式３（療養者名簿）（⑤の場合）'!$BD94+1&lt;=15,IF(SN$19&gt;='様式３（療養者名簿）（⑤の場合）'!$BD94,IF(SN$19&lt;='様式３（療養者名簿）（⑤の場合）'!$BE94,1,0),0),0)</f>
        <v>0</v>
      </c>
      <c r="SO89" s="257">
        <f>IF(SO$19-'様式３（療養者名簿）（⑤の場合）'!$BD94+1&lt;=15,IF(SO$19&gt;='様式３（療養者名簿）（⑤の場合）'!$BD94,IF(SO$19&lt;='様式３（療養者名簿）（⑤の場合）'!$BE94,1,0),0),0)</f>
        <v>0</v>
      </c>
      <c r="SP89" s="257">
        <f>IF(SP$19-'様式３（療養者名簿）（⑤の場合）'!$BD94+1&lt;=15,IF(SP$19&gt;='様式３（療養者名簿）（⑤の場合）'!$BD94,IF(SP$19&lt;='様式３（療養者名簿）（⑤の場合）'!$BE94,1,0),0),0)</f>
        <v>0</v>
      </c>
      <c r="SQ89" s="257">
        <f>IF(SQ$19-'様式３（療養者名簿）（⑤の場合）'!$BD94+1&lt;=15,IF(SQ$19&gt;='様式３（療養者名簿）（⑤の場合）'!$BD94,IF(SQ$19&lt;='様式３（療養者名簿）（⑤の場合）'!$BE94,1,0),0),0)</f>
        <v>0</v>
      </c>
      <c r="SR89" s="257">
        <f>IF(SR$19-'様式３（療養者名簿）（⑤の場合）'!$BD94+1&lt;=15,IF(SR$19&gt;='様式３（療養者名簿）（⑤の場合）'!$BD94,IF(SR$19&lt;='様式３（療養者名簿）（⑤の場合）'!$BE94,1,0),0),0)</f>
        <v>0</v>
      </c>
      <c r="SS89" s="257">
        <f>IF(SS$19-'様式３（療養者名簿）（⑤の場合）'!$BD94+1&lt;=15,IF(SS$19&gt;='様式３（療養者名簿）（⑤の場合）'!$BD94,IF(SS$19&lt;='様式３（療養者名簿）（⑤の場合）'!$BE94,1,0),0),0)</f>
        <v>0</v>
      </c>
      <c r="ST89" s="257">
        <f>IF(ST$19-'様式３（療養者名簿）（⑤の場合）'!$BD94+1&lt;=15,IF(ST$19&gt;='様式３（療養者名簿）（⑤の場合）'!$BD94,IF(ST$19&lt;='様式３（療養者名簿）（⑤の場合）'!$BE94,1,0),0),0)</f>
        <v>0</v>
      </c>
      <c r="SU89" s="257">
        <f>IF(SU$19-'様式３（療養者名簿）（⑤の場合）'!$BD94+1&lt;=15,IF(SU$19&gt;='様式３（療養者名簿）（⑤の場合）'!$BD94,IF(SU$19&lt;='様式３（療養者名簿）（⑤の場合）'!$BE94,1,0),0),0)</f>
        <v>0</v>
      </c>
      <c r="SV89" s="257">
        <f>IF(SV$19-'様式３（療養者名簿）（⑤の場合）'!$BD94+1&lt;=15,IF(SV$19&gt;='様式３（療養者名簿）（⑤の場合）'!$BD94,IF(SV$19&lt;='様式３（療養者名簿）（⑤の場合）'!$BE94,1,0),0),0)</f>
        <v>0</v>
      </c>
      <c r="SW89" s="257">
        <f>IF(SW$19-'様式３（療養者名簿）（⑤の場合）'!$BD94+1&lt;=15,IF(SW$19&gt;='様式３（療養者名簿）（⑤の場合）'!$BD94,IF(SW$19&lt;='様式３（療養者名簿）（⑤の場合）'!$BE94,1,0),0),0)</f>
        <v>0</v>
      </c>
      <c r="SX89" s="257">
        <f>IF(SX$19-'様式３（療養者名簿）（⑤の場合）'!$BD94+1&lt;=15,IF(SX$19&gt;='様式３（療養者名簿）（⑤の場合）'!$BD94,IF(SX$19&lt;='様式３（療養者名簿）（⑤の場合）'!$BE94,1,0),0),0)</f>
        <v>0</v>
      </c>
      <c r="SY89" s="257">
        <f>IF(SY$19-'様式３（療養者名簿）（⑤の場合）'!$BD94+1&lt;=15,IF(SY$19&gt;='様式３（療養者名簿）（⑤の場合）'!$BD94,IF(SY$19&lt;='様式３（療養者名簿）（⑤の場合）'!$BE94,1,0),0),0)</f>
        <v>0</v>
      </c>
      <c r="SZ89" s="257">
        <f>IF(SZ$19-'様式３（療養者名簿）（⑤の場合）'!$BD94+1&lt;=15,IF(SZ$19&gt;='様式３（療養者名簿）（⑤の場合）'!$BD94,IF(SZ$19&lt;='様式３（療養者名簿）（⑤の場合）'!$BE94,1,0),0),0)</f>
        <v>0</v>
      </c>
      <c r="TA89" s="257">
        <f>IF(TA$19-'様式３（療養者名簿）（⑤の場合）'!$BD94+1&lt;=15,IF(TA$19&gt;='様式３（療養者名簿）（⑤の場合）'!$BD94,IF(TA$19&lt;='様式３（療養者名簿）（⑤の場合）'!$BE94,1,0),0),0)</f>
        <v>0</v>
      </c>
      <c r="TB89" s="257">
        <f>IF(TB$19-'様式３（療養者名簿）（⑤の場合）'!$BD94+1&lt;=15,IF(TB$19&gt;='様式３（療養者名簿）（⑤の場合）'!$BD94,IF(TB$19&lt;='様式３（療養者名簿）（⑤の場合）'!$BE94,1,0),0),0)</f>
        <v>0</v>
      </c>
      <c r="TC89" s="257">
        <f>IF(TC$19-'様式３（療養者名簿）（⑤の場合）'!$BD94+1&lt;=15,IF(TC$19&gt;='様式３（療養者名簿）（⑤の場合）'!$BD94,IF(TC$19&lt;='様式３（療養者名簿）（⑤の場合）'!$BE94,1,0),0),0)</f>
        <v>0</v>
      </c>
      <c r="TD89" s="257">
        <f>IF(TD$19-'様式３（療養者名簿）（⑤の場合）'!$BD94+1&lt;=15,IF(TD$19&gt;='様式３（療養者名簿）（⑤の場合）'!$BD94,IF(TD$19&lt;='様式３（療養者名簿）（⑤の場合）'!$BE94,1,0),0),0)</f>
        <v>0</v>
      </c>
      <c r="TE89" s="257">
        <f>IF(TE$19-'様式３（療養者名簿）（⑤の場合）'!$BD94+1&lt;=15,IF(TE$19&gt;='様式３（療養者名簿）（⑤の場合）'!$BD94,IF(TE$19&lt;='様式３（療養者名簿）（⑤の場合）'!$BE94,1,0),0),0)</f>
        <v>0</v>
      </c>
      <c r="TF89" s="257">
        <f>IF(TF$19-'様式３（療養者名簿）（⑤の場合）'!$BD94+1&lt;=15,IF(TF$19&gt;='様式３（療養者名簿）（⑤の場合）'!$BD94,IF(TF$19&lt;='様式３（療養者名簿）（⑤の場合）'!$BE94,1,0),0),0)</f>
        <v>0</v>
      </c>
      <c r="TG89" s="257">
        <f>IF(TG$19-'様式３（療養者名簿）（⑤の場合）'!$BD94+1&lt;=15,IF(TG$19&gt;='様式３（療養者名簿）（⑤の場合）'!$BD94,IF(TG$19&lt;='様式３（療養者名簿）（⑤の場合）'!$BE94,1,0),0),0)</f>
        <v>0</v>
      </c>
      <c r="TH89" s="257">
        <f>IF(TH$19-'様式３（療養者名簿）（⑤の場合）'!$BD94+1&lt;=15,IF(TH$19&gt;='様式３（療養者名簿）（⑤の場合）'!$BD94,IF(TH$19&lt;='様式３（療養者名簿）（⑤の場合）'!$BE94,1,0),0),0)</f>
        <v>0</v>
      </c>
      <c r="TI89" s="257">
        <f>IF(TI$19-'様式３（療養者名簿）（⑤の場合）'!$BD94+1&lt;=15,IF(TI$19&gt;='様式３（療養者名簿）（⑤の場合）'!$BD94,IF(TI$19&lt;='様式３（療養者名簿）（⑤の場合）'!$BE94,1,0),0),0)</f>
        <v>0</v>
      </c>
      <c r="TJ89" s="257">
        <f>IF(TJ$19-'様式３（療養者名簿）（⑤の場合）'!$BD94+1&lt;=15,IF(TJ$19&gt;='様式３（療養者名簿）（⑤の場合）'!$BD94,IF(TJ$19&lt;='様式３（療養者名簿）（⑤の場合）'!$BE94,1,0),0),0)</f>
        <v>0</v>
      </c>
      <c r="TK89" s="257">
        <f>IF(TK$19-'様式３（療養者名簿）（⑤の場合）'!$BD94+1&lt;=15,IF(TK$19&gt;='様式３（療養者名簿）（⑤の場合）'!$BD94,IF(TK$19&lt;='様式３（療養者名簿）（⑤の場合）'!$BE94,1,0),0),0)</f>
        <v>0</v>
      </c>
      <c r="TL89" s="257">
        <f>IF(TL$19-'様式３（療養者名簿）（⑤の場合）'!$BD94+1&lt;=15,IF(TL$19&gt;='様式３（療養者名簿）（⑤の場合）'!$BD94,IF(TL$19&lt;='様式３（療養者名簿）（⑤の場合）'!$BE94,1,0),0),0)</f>
        <v>0</v>
      </c>
      <c r="TM89" s="257">
        <f>IF(TM$19-'様式３（療養者名簿）（⑤の場合）'!$BD94+1&lt;=15,IF(TM$19&gt;='様式３（療養者名簿）（⑤の場合）'!$BD94,IF(TM$19&lt;='様式３（療養者名簿）（⑤の場合）'!$BE94,1,0),0),0)</f>
        <v>0</v>
      </c>
      <c r="TN89" s="257">
        <f>IF(TN$19-'様式３（療養者名簿）（⑤の場合）'!$BD94+1&lt;=15,IF(TN$19&gt;='様式３（療養者名簿）（⑤の場合）'!$BD94,IF(TN$19&lt;='様式３（療養者名簿）（⑤の場合）'!$BE94,1,0),0),0)</f>
        <v>0</v>
      </c>
      <c r="TO89" s="257">
        <f>IF(TO$19-'様式３（療養者名簿）（⑤の場合）'!$BD94+1&lt;=15,IF(TO$19&gt;='様式３（療養者名簿）（⑤の場合）'!$BD94,IF(TO$19&lt;='様式３（療養者名簿）（⑤の場合）'!$BE94,1,0),0),0)</f>
        <v>0</v>
      </c>
      <c r="TP89" s="257">
        <f>IF(TP$19-'様式３（療養者名簿）（⑤の場合）'!$BD94+1&lt;=15,IF(TP$19&gt;='様式３（療養者名簿）（⑤の場合）'!$BD94,IF(TP$19&lt;='様式３（療養者名簿）（⑤の場合）'!$BE94,1,0),0),0)</f>
        <v>0</v>
      </c>
      <c r="TQ89" s="257">
        <f>IF(TQ$19-'様式３（療養者名簿）（⑤の場合）'!$BD94+1&lt;=15,IF(TQ$19&gt;='様式３（療養者名簿）（⑤の場合）'!$BD94,IF(TQ$19&lt;='様式３（療養者名簿）（⑤の場合）'!$BE94,1,0),0),0)</f>
        <v>0</v>
      </c>
      <c r="TR89" s="257">
        <f>IF(TR$19-'様式３（療養者名簿）（⑤の場合）'!$BD94+1&lt;=15,IF(TR$19&gt;='様式３（療養者名簿）（⑤の場合）'!$BD94,IF(TR$19&lt;='様式３（療養者名簿）（⑤の場合）'!$BE94,1,0),0),0)</f>
        <v>0</v>
      </c>
      <c r="TS89" s="257">
        <f>IF(TS$19-'様式３（療養者名簿）（⑤の場合）'!$BD94+1&lt;=15,IF(TS$19&gt;='様式３（療養者名簿）（⑤の場合）'!$BD94,IF(TS$19&lt;='様式３（療養者名簿）（⑤の場合）'!$BE94,1,0),0),0)</f>
        <v>0</v>
      </c>
      <c r="TT89" s="257">
        <f>IF(TT$19-'様式３（療養者名簿）（⑤の場合）'!$BD94+1&lt;=15,IF(TT$19&gt;='様式３（療養者名簿）（⑤の場合）'!$BD94,IF(TT$19&lt;='様式３（療養者名簿）（⑤の場合）'!$BE94,1,0),0),0)</f>
        <v>0</v>
      </c>
      <c r="TU89" s="257">
        <f>IF(TU$19-'様式３（療養者名簿）（⑤の場合）'!$BD94+1&lt;=15,IF(TU$19&gt;='様式３（療養者名簿）（⑤の場合）'!$BD94,IF(TU$19&lt;='様式３（療養者名簿）（⑤の場合）'!$BE94,1,0),0),0)</f>
        <v>0</v>
      </c>
      <c r="TV89" s="257">
        <f>IF(TV$19-'様式３（療養者名簿）（⑤の場合）'!$BD94+1&lt;=15,IF(TV$19&gt;='様式３（療養者名簿）（⑤の場合）'!$BD94,IF(TV$19&lt;='様式３（療養者名簿）（⑤の場合）'!$BE94,1,0),0),0)</f>
        <v>0</v>
      </c>
      <c r="TW89" s="257">
        <f>IF(TW$19-'様式３（療養者名簿）（⑤の場合）'!$BD94+1&lt;=15,IF(TW$19&gt;='様式３（療養者名簿）（⑤の場合）'!$BD94,IF(TW$19&lt;='様式３（療養者名簿）（⑤の場合）'!$BE94,1,0),0),0)</f>
        <v>0</v>
      </c>
      <c r="TX89" s="257">
        <f>IF(TX$19-'様式３（療養者名簿）（⑤の場合）'!$BD94+1&lt;=15,IF(TX$19&gt;='様式３（療養者名簿）（⑤の場合）'!$BD94,IF(TX$19&lt;='様式３（療養者名簿）（⑤の場合）'!$BE94,1,0),0),0)</f>
        <v>0</v>
      </c>
      <c r="TY89" s="257">
        <f>IF(TY$19-'様式３（療養者名簿）（⑤の場合）'!$BD94+1&lt;=15,IF(TY$19&gt;='様式３（療養者名簿）（⑤の場合）'!$BD94,IF(TY$19&lt;='様式３（療養者名簿）（⑤の場合）'!$BE94,1,0),0),0)</f>
        <v>0</v>
      </c>
      <c r="TZ89" s="257">
        <f>IF(TZ$19-'様式３（療養者名簿）（⑤の場合）'!$BD94+1&lt;=15,IF(TZ$19&gt;='様式３（療養者名簿）（⑤の場合）'!$BD94,IF(TZ$19&lt;='様式３（療養者名簿）（⑤の場合）'!$BE94,1,0),0),0)</f>
        <v>0</v>
      </c>
      <c r="UA89" s="257">
        <f>IF(UA$19-'様式３（療養者名簿）（⑤の場合）'!$BD94+1&lt;=15,IF(UA$19&gt;='様式３（療養者名簿）（⑤の場合）'!$BD94,IF(UA$19&lt;='様式３（療養者名簿）（⑤の場合）'!$BE94,1,0),0),0)</f>
        <v>0</v>
      </c>
      <c r="UB89" s="257">
        <f>IF(UB$19-'様式３（療養者名簿）（⑤の場合）'!$BD94+1&lt;=15,IF(UB$19&gt;='様式３（療養者名簿）（⑤の場合）'!$BD94,IF(UB$19&lt;='様式３（療養者名簿）（⑤の場合）'!$BE94,1,0),0),0)</f>
        <v>0</v>
      </c>
      <c r="UC89" s="257">
        <f>IF(UC$19-'様式３（療養者名簿）（⑤の場合）'!$BD94+1&lt;=15,IF(UC$19&gt;='様式３（療養者名簿）（⑤の場合）'!$BD94,IF(UC$19&lt;='様式３（療養者名簿）（⑤の場合）'!$BE94,1,0),0),0)</f>
        <v>0</v>
      </c>
      <c r="UD89" s="384">
        <f>IF(UD$19-'様式３（療養者名簿）（⑤の場合）'!$BD94+1&lt;=15,IF(UD$19&gt;='様式３（療養者名簿）（⑤の場合）'!$BD94,IF(UD$19&lt;='様式３（療養者名簿）（⑤の場合）'!$BE94,1,0),0),0)</f>
        <v>0</v>
      </c>
      <c r="UE89" s="384">
        <f>IF(UE$19-'様式３（療養者名簿）（⑤の場合）'!$BD94+1&lt;=15,IF(UE$19&gt;='様式３（療養者名簿）（⑤の場合）'!$BD94,IF(UE$19&lt;='様式３（療養者名簿）（⑤の場合）'!$BE94,1,0),0),0)</f>
        <v>0</v>
      </c>
      <c r="UF89" s="384">
        <f>IF(UF$19-'様式３（療養者名簿）（⑤の場合）'!$BD94+1&lt;=15,IF(UF$19&gt;='様式３（療養者名簿）（⑤の場合）'!$BD94,IF(UF$19&lt;='様式３（療養者名簿）（⑤の場合）'!$BE94,1,0),0),0)</f>
        <v>0</v>
      </c>
      <c r="UG89" s="384">
        <f>IF(UG$19-'様式３（療養者名簿）（⑤の場合）'!$BD94+1&lt;=15,IF(UG$19&gt;='様式３（療養者名簿）（⑤の場合）'!$BD94,IF(UG$19&lt;='様式３（療養者名簿）（⑤の場合）'!$BE94,1,0),0),0)</f>
        <v>0</v>
      </c>
      <c r="UH89" s="384">
        <f>IF(UH$19-'様式３（療養者名簿）（⑤の場合）'!$BD94+1&lt;=15,IF(UH$19&gt;='様式３（療養者名簿）（⑤の場合）'!$BD94,IF(UH$19&lt;='様式３（療養者名簿）（⑤の場合）'!$BE94,1,0),0),0)</f>
        <v>0</v>
      </c>
      <c r="UI89" s="384">
        <f>IF(UI$19-'様式３（療養者名簿）（⑤の場合）'!$BD94+1&lt;=15,IF(UI$19&gt;='様式３（療養者名簿）（⑤の場合）'!$BD94,IF(UI$19&lt;='様式３（療養者名簿）（⑤の場合）'!$BE94,1,0),0),0)</f>
        <v>0</v>
      </c>
      <c r="UJ89" s="384">
        <f>IF(UJ$19-'様式３（療養者名簿）（⑤の場合）'!$BD94+1&lt;=15,IF(UJ$19&gt;='様式３（療養者名簿）（⑤の場合）'!$BD94,IF(UJ$19&lt;='様式３（療養者名簿）（⑤の場合）'!$BE94,1,0),0),0)</f>
        <v>0</v>
      </c>
      <c r="UK89" s="384">
        <f>IF(UK$19-'様式３（療養者名簿）（⑤の場合）'!$BD94+1&lt;=15,IF(UK$19&gt;='様式３（療養者名簿）（⑤の場合）'!$BD94,IF(UK$19&lt;='様式３（療養者名簿）（⑤の場合）'!$BE94,1,0),0),0)</f>
        <v>0</v>
      </c>
      <c r="UL89" s="384">
        <f>IF(UL$19-'様式３（療養者名簿）（⑤の場合）'!$BD94+1&lt;=15,IF(UL$19&gt;='様式３（療養者名簿）（⑤の場合）'!$BD94,IF(UL$19&lt;='様式３（療養者名簿）（⑤の場合）'!$BE94,1,0),0),0)</f>
        <v>0</v>
      </c>
      <c r="UM89" s="384">
        <f>IF(UM$19-'様式３（療養者名簿）（⑤の場合）'!$BD94+1&lt;=15,IF(UM$19&gt;='様式３（療養者名簿）（⑤の場合）'!$BD94,IF(UM$19&lt;='様式３（療養者名簿）（⑤の場合）'!$BE94,1,0),0),0)</f>
        <v>0</v>
      </c>
      <c r="UN89" s="384">
        <f>IF(UN$19-'様式３（療養者名簿）（⑤の場合）'!$BD94+1&lt;=15,IF(UN$19&gt;='様式３（療養者名簿）（⑤の場合）'!$BD94,IF(UN$19&lt;='様式３（療養者名簿）（⑤の場合）'!$BE94,1,0),0),0)</f>
        <v>0</v>
      </c>
      <c r="UO89" s="384">
        <f>IF(UO$19-'様式３（療養者名簿）（⑤の場合）'!$BD94+1&lt;=15,IF(UO$19&gt;='様式３（療養者名簿）（⑤の場合）'!$BD94,IF(UO$19&lt;='様式３（療養者名簿）（⑤の場合）'!$BE94,1,0),0),0)</f>
        <v>0</v>
      </c>
      <c r="UP89" s="384">
        <f>IF(UP$19-'様式３（療養者名簿）（⑤の場合）'!$BD94+1&lt;=15,IF(UP$19&gt;='様式３（療養者名簿）（⑤の場合）'!$BD94,IF(UP$19&lt;='様式３（療養者名簿）（⑤の場合）'!$BE94,1,0),0),0)</f>
        <v>0</v>
      </c>
      <c r="UQ89" s="384">
        <f>IF(UQ$19-'様式３（療養者名簿）（⑤の場合）'!$BD94+1&lt;=15,IF(UQ$19&gt;='様式３（療養者名簿）（⑤の場合）'!$BD94,IF(UQ$19&lt;='様式３（療養者名簿）（⑤の場合）'!$BE94,1,0),0),0)</f>
        <v>0</v>
      </c>
      <c r="UR89" s="384">
        <f>IF(UR$19-'様式３（療養者名簿）（⑤の場合）'!$BD94+1&lt;=15,IF(UR$19&gt;='様式３（療養者名簿）（⑤の場合）'!$BD94,IF(UR$19&lt;='様式３（療養者名簿）（⑤の場合）'!$BE94,1,0),0),0)</f>
        <v>0</v>
      </c>
      <c r="US89" s="384">
        <f>IF(US$19-'様式３（療養者名簿）（⑤の場合）'!$BD94+1&lt;=15,IF(US$19&gt;='様式３（療養者名簿）（⑤の場合）'!$BD94,IF(US$19&lt;='様式３（療養者名簿）（⑤の場合）'!$BE94,1,0),0),0)</f>
        <v>0</v>
      </c>
      <c r="UT89" s="384">
        <f>IF(UT$19-'様式３（療養者名簿）（⑤の場合）'!$BD94+1&lt;=15,IF(UT$19&gt;='様式３（療養者名簿）（⑤の場合）'!$BD94,IF(UT$19&lt;='様式３（療養者名簿）（⑤の場合）'!$BE94,1,0),0),0)</f>
        <v>0</v>
      </c>
      <c r="UU89" s="384">
        <f>IF(UU$19-'様式３（療養者名簿）（⑤の場合）'!$BD94+1&lt;=15,IF(UU$19&gt;='様式３（療養者名簿）（⑤の場合）'!$BD94,IF(UU$19&lt;='様式３（療養者名簿）（⑤の場合）'!$BE94,1,0),0),0)</f>
        <v>0</v>
      </c>
      <c r="UV89" s="384">
        <f>IF(UV$19-'様式３（療養者名簿）（⑤の場合）'!$BD94+1&lt;=15,IF(UV$19&gt;='様式３（療養者名簿）（⑤の場合）'!$BD94,IF(UV$19&lt;='様式３（療養者名簿）（⑤の場合）'!$BE94,1,0),0),0)</f>
        <v>0</v>
      </c>
      <c r="UW89" s="384">
        <f>IF(UW$19-'様式３（療養者名簿）（⑤の場合）'!$BD94+1&lt;=15,IF(UW$19&gt;='様式３（療養者名簿）（⑤の場合）'!$BD94,IF(UW$19&lt;='様式３（療養者名簿）（⑤の場合）'!$BE94,1,0),0),0)</f>
        <v>0</v>
      </c>
      <c r="UX89" s="384">
        <f>IF(UX$19-'様式３（療養者名簿）（⑤の場合）'!$BD94+1&lt;=15,IF(UX$19&gt;='様式３（療養者名簿）（⑤の場合）'!$BD94,IF(UX$19&lt;='様式３（療養者名簿）（⑤の場合）'!$BE94,1,0),0),0)</f>
        <v>0</v>
      </c>
      <c r="UY89" s="384">
        <f>IF(UY$19-'様式３（療養者名簿）（⑤の場合）'!$BD94+1&lt;=15,IF(UY$19&gt;='様式３（療養者名簿）（⑤の場合）'!$BD94,IF(UY$19&lt;='様式３（療養者名簿）（⑤の場合）'!$BE94,1,0),0),0)</f>
        <v>0</v>
      </c>
      <c r="UZ89" s="384">
        <f>IF(UZ$19-'様式３（療養者名簿）（⑤の場合）'!$BD94+1&lt;=15,IF(UZ$19&gt;='様式３（療養者名簿）（⑤の場合）'!$BD94,IF(UZ$19&lt;='様式３（療養者名簿）（⑤の場合）'!$BE94,1,0),0),0)</f>
        <v>0</v>
      </c>
      <c r="VA89" s="384">
        <f>IF(VA$19-'様式３（療養者名簿）（⑤の場合）'!$BD94+1&lt;=15,IF(VA$19&gt;='様式３（療養者名簿）（⑤の場合）'!$BD94,IF(VA$19&lt;='様式３（療養者名簿）（⑤の場合）'!$BE94,1,0),0),0)</f>
        <v>0</v>
      </c>
      <c r="VB89" s="384">
        <f>IF(VB$19-'様式３（療養者名簿）（⑤の場合）'!$BD94+1&lt;=15,IF(VB$19&gt;='様式３（療養者名簿）（⑤の場合）'!$BD94,IF(VB$19&lt;='様式３（療養者名簿）（⑤の場合）'!$BE94,1,0),0),0)</f>
        <v>0</v>
      </c>
      <c r="VC89" s="384">
        <f>IF(VC$19-'様式３（療養者名簿）（⑤の場合）'!$BD94+1&lt;=15,IF(VC$19&gt;='様式３（療養者名簿）（⑤の場合）'!$BD94,IF(VC$19&lt;='様式３（療養者名簿）（⑤の場合）'!$BE94,1,0),0),0)</f>
        <v>0</v>
      </c>
      <c r="VD89" s="384">
        <f>IF(VD$19-'様式３（療養者名簿）（⑤の場合）'!$BD94+1&lt;=15,IF(VD$19&gt;='様式３（療養者名簿）（⑤の場合）'!$BD94,IF(VD$19&lt;='様式３（療養者名簿）（⑤の場合）'!$BE94,1,0),0),0)</f>
        <v>0</v>
      </c>
      <c r="VE89" s="384">
        <f>IF(VE$19-'様式３（療養者名簿）（⑤の場合）'!$BD94+1&lt;=15,IF(VE$19&gt;='様式３（療養者名簿）（⑤の場合）'!$BD94,IF(VE$19&lt;='様式３（療養者名簿）（⑤の場合）'!$BE94,1,0),0),0)</f>
        <v>0</v>
      </c>
      <c r="VF89" s="384">
        <f>IF(VF$19-'様式３（療養者名簿）（⑤の場合）'!$BD94+1&lt;=15,IF(VF$19&gt;='様式３（療養者名簿）（⑤の場合）'!$BD94,IF(VF$19&lt;='様式３（療養者名簿）（⑤の場合）'!$BE94,1,0),0),0)</f>
        <v>0</v>
      </c>
      <c r="VG89" s="384">
        <f>IF(VG$19-'様式３（療養者名簿）（⑤の場合）'!$BD94+1&lt;=15,IF(VG$19&gt;='様式３（療養者名簿）（⑤の場合）'!$BD94,IF(VG$19&lt;='様式３（療養者名簿）（⑤の場合）'!$BE94,1,0),0),0)</f>
        <v>0</v>
      </c>
      <c r="VH89" s="384">
        <f>IF(VH$19-'様式３（療養者名簿）（⑤の場合）'!$BD94+1&lt;=15,IF(VH$19&gt;='様式３（療養者名簿）（⑤の場合）'!$BD94,IF(VH$19&lt;='様式３（療養者名簿）（⑤の場合）'!$BE94,1,0),0),0)</f>
        <v>0</v>
      </c>
      <c r="VI89" s="384">
        <f>IF(VI$19-'様式３（療養者名簿）（⑤の場合）'!$BD94+1&lt;=15,IF(VI$19&gt;='様式３（療養者名簿）（⑤の場合）'!$BD94,IF(VI$19&lt;='様式３（療養者名簿）（⑤の場合）'!$BE94,1,0),0),0)</f>
        <v>0</v>
      </c>
      <c r="VJ89" s="384">
        <f>IF(VJ$19-'様式３（療養者名簿）（⑤の場合）'!$BD94+1&lt;=15,IF(VJ$19&gt;='様式３（療養者名簿）（⑤の場合）'!$BD94,IF(VJ$19&lt;='様式３（療養者名簿）（⑤の場合）'!$BE94,1,0),0),0)</f>
        <v>0</v>
      </c>
      <c r="VK89" s="384">
        <f>IF(VK$19-'様式３（療養者名簿）（⑤の場合）'!$BD94+1&lt;=15,IF(VK$19&gt;='様式３（療養者名簿）（⑤の場合）'!$BD94,IF(VK$19&lt;='様式３（療養者名簿）（⑤の場合）'!$BE94,1,0),0),0)</f>
        <v>0</v>
      </c>
      <c r="VL89" s="384">
        <f>IF(VL$19-'様式３（療養者名簿）（⑤の場合）'!$BD94+1&lt;=15,IF(VL$19&gt;='様式３（療養者名簿）（⑤の場合）'!$BD94,IF(VL$19&lt;='様式３（療養者名簿）（⑤の場合）'!$BE94,1,0),0),0)</f>
        <v>0</v>
      </c>
      <c r="VM89" s="384">
        <f>IF(VM$19-'様式３（療養者名簿）（⑤の場合）'!$BD94+1&lt;=15,IF(VM$19&gt;='様式３（療養者名簿）（⑤の場合）'!$BD94,IF(VM$19&lt;='様式３（療養者名簿）（⑤の場合）'!$BE94,1,0),0),0)</f>
        <v>0</v>
      </c>
      <c r="VN89" s="384">
        <f>IF(VN$19-'様式３（療養者名簿）（⑤の場合）'!$BD94+1&lt;=15,IF(VN$19&gt;='様式３（療養者名簿）（⑤の場合）'!$BD94,IF(VN$19&lt;='様式３（療養者名簿）（⑤の場合）'!$BE94,1,0),0),0)</f>
        <v>0</v>
      </c>
      <c r="VO89" s="384">
        <f>IF(VO$19-'様式３（療養者名簿）（⑤の場合）'!$BD94+1&lt;=15,IF(VO$19&gt;='様式３（療養者名簿）（⑤の場合）'!$BD94,IF(VO$19&lt;='様式３（療養者名簿）（⑤の場合）'!$BE94,1,0),0),0)</f>
        <v>0</v>
      </c>
      <c r="VP89" s="384">
        <f>IF(VP$19-'様式３（療養者名簿）（⑤の場合）'!$BD94+1&lt;=15,IF(VP$19&gt;='様式３（療養者名簿）（⑤の場合）'!$BD94,IF(VP$19&lt;='様式３（療養者名簿）（⑤の場合）'!$BE94,1,0),0),0)</f>
        <v>0</v>
      </c>
      <c r="VQ89" s="384">
        <f>IF(VQ$19-'様式３（療養者名簿）（⑤の場合）'!$BD94+1&lt;=15,IF(VQ$19&gt;='様式３（療養者名簿）（⑤の場合）'!$BD94,IF(VQ$19&lt;='様式３（療養者名簿）（⑤の場合）'!$BE94,1,0),0),0)</f>
        <v>0</v>
      </c>
      <c r="VR89" s="384">
        <f>IF(VR$19-'様式３（療養者名簿）（⑤の場合）'!$BD94+1&lt;=15,IF(VR$19&gt;='様式３（療養者名簿）（⑤の場合）'!$BD94,IF(VR$19&lt;='様式３（療養者名簿）（⑤の場合）'!$BE94,1,0),0),0)</f>
        <v>0</v>
      </c>
      <c r="VS89" s="384">
        <f>IF(VS$19-'様式３（療養者名簿）（⑤の場合）'!$BD94+1&lt;=15,IF(VS$19&gt;='様式３（療養者名簿）（⑤の場合）'!$BD94,IF(VS$19&lt;='様式３（療養者名簿）（⑤の場合）'!$BE94,1,0),0),0)</f>
        <v>0</v>
      </c>
      <c r="VT89" s="384">
        <f>IF(VT$19-'様式３（療養者名簿）（⑤の場合）'!$BD94+1&lt;=15,IF(VT$19&gt;='様式３（療養者名簿）（⑤の場合）'!$BD94,IF(VT$19&lt;='様式３（療養者名簿）（⑤の場合）'!$BE94,1,0),0),0)</f>
        <v>0</v>
      </c>
      <c r="VU89" s="384">
        <f>IF(VU$19-'様式３（療養者名簿）（⑤の場合）'!$BD94+1&lt;=15,IF(VU$19&gt;='様式３（療養者名簿）（⑤の場合）'!$BD94,IF(VU$19&lt;='様式３（療養者名簿）（⑤の場合）'!$BE94,1,0),0),0)</f>
        <v>0</v>
      </c>
      <c r="VV89" s="384">
        <f>IF(VV$19-'様式３（療養者名簿）（⑤の場合）'!$BD94+1&lt;=15,IF(VV$19&gt;='様式３（療養者名簿）（⑤の場合）'!$BD94,IF(VV$19&lt;='様式３（療養者名簿）（⑤の場合）'!$BE94,1,0),0),0)</f>
        <v>0</v>
      </c>
      <c r="VW89" s="384">
        <f>IF(VW$19-'様式３（療養者名簿）（⑤の場合）'!$BD94+1&lt;=15,IF(VW$19&gt;='様式３（療養者名簿）（⑤の場合）'!$BD94,IF(VW$19&lt;='様式３（療養者名簿）（⑤の場合）'!$BE94,1,0),0),0)</f>
        <v>0</v>
      </c>
      <c r="VX89" s="384">
        <f>IF(VX$19-'様式３（療養者名簿）（⑤の場合）'!$BD94+1&lt;=15,IF(VX$19&gt;='様式３（療養者名簿）（⑤の場合）'!$BD94,IF(VX$19&lt;='様式３（療養者名簿）（⑤の場合）'!$BE94,1,0),0),0)</f>
        <v>0</v>
      </c>
      <c r="VY89" s="384">
        <f>IF(VY$19-'様式３（療養者名簿）（⑤の場合）'!$BD94+1&lt;=15,IF(VY$19&gt;='様式３（療養者名簿）（⑤の場合）'!$BD94,IF(VY$19&lt;='様式３（療養者名簿）（⑤の場合）'!$BE94,1,0),0),0)</f>
        <v>0</v>
      </c>
      <c r="VZ89" s="384">
        <f>IF(VZ$19-'様式３（療養者名簿）（⑤の場合）'!$BD94+1&lt;=15,IF(VZ$19&gt;='様式３（療養者名簿）（⑤の場合）'!$BD94,IF(VZ$19&lt;='様式３（療養者名簿）（⑤の場合）'!$BE94,1,0),0),0)</f>
        <v>0</v>
      </c>
      <c r="WA89" s="384">
        <f>IF(WA$19-'様式３（療養者名簿）（⑤の場合）'!$BD94+1&lt;=15,IF(WA$19&gt;='様式３（療養者名簿）（⑤の場合）'!$BD94,IF(WA$19&lt;='様式３（療養者名簿）（⑤の場合）'!$BE94,1,0),0),0)</f>
        <v>0</v>
      </c>
      <c r="WB89" s="384">
        <f>IF(WB$19-'様式３（療養者名簿）（⑤の場合）'!$BD94+1&lt;=15,IF(WB$19&gt;='様式３（療養者名簿）（⑤の場合）'!$BD94,IF(WB$19&lt;='様式３（療養者名簿）（⑤の場合）'!$BE94,1,0),0),0)</f>
        <v>0</v>
      </c>
      <c r="WC89" s="384">
        <f>IF(WC$19-'様式３（療養者名簿）（⑤の場合）'!$BD94+1&lt;=15,IF(WC$19&gt;='様式３（療養者名簿）（⑤の場合）'!$BD94,IF(WC$19&lt;='様式３（療養者名簿）（⑤の場合）'!$BE94,1,0),0),0)</f>
        <v>0</v>
      </c>
      <c r="WD89" s="384">
        <f>IF(WD$19-'様式３（療養者名簿）（⑤の場合）'!$BD94+1&lt;=15,IF(WD$19&gt;='様式３（療養者名簿）（⑤の場合）'!$BD94,IF(WD$19&lt;='様式３（療養者名簿）（⑤の場合）'!$BE94,1,0),0),0)</f>
        <v>0</v>
      </c>
      <c r="WE89" s="384">
        <f>IF(WE$19-'様式３（療養者名簿）（⑤の場合）'!$BD94+1&lt;=15,IF(WE$19&gt;='様式３（療養者名簿）（⑤の場合）'!$BD94,IF(WE$19&lt;='様式３（療養者名簿）（⑤の場合）'!$BE94,1,0),0),0)</f>
        <v>0</v>
      </c>
      <c r="WF89" s="384">
        <f>IF(WF$19-'様式３（療養者名簿）（⑤の場合）'!$BD94+1&lt;=15,IF(WF$19&gt;='様式３（療養者名簿）（⑤の場合）'!$BD94,IF(WF$19&lt;='様式３（療養者名簿）（⑤の場合）'!$BE94,1,0),0),0)</f>
        <v>0</v>
      </c>
      <c r="WG89" s="384">
        <f>IF(WG$19-'様式３（療養者名簿）（⑤の場合）'!$BD94+1&lt;=15,IF(WG$19&gt;='様式３（療養者名簿）（⑤の場合）'!$BD94,IF(WG$19&lt;='様式３（療養者名簿）（⑤の場合）'!$BE94,1,0),0),0)</f>
        <v>0</v>
      </c>
      <c r="WH89" s="384">
        <f>IF(WH$19-'様式３（療養者名簿）（⑤の場合）'!$BD94+1&lt;=15,IF(WH$19&gt;='様式３（療養者名簿）（⑤の場合）'!$BD94,IF(WH$19&lt;='様式３（療養者名簿）（⑤の場合）'!$BE94,1,0),0),0)</f>
        <v>0</v>
      </c>
      <c r="WI89" s="384">
        <f>IF(WI$19-'様式３（療養者名簿）（⑤の場合）'!$BD94+1&lt;=15,IF(WI$19&gt;='様式３（療養者名簿）（⑤の場合）'!$BD94,IF(WI$19&lt;='様式３（療養者名簿）（⑤の場合）'!$BE94,1,0),0),0)</f>
        <v>0</v>
      </c>
      <c r="WJ89" s="384">
        <f>IF(WJ$19-'様式３（療養者名簿）（⑤の場合）'!$BD94+1&lt;=15,IF(WJ$19&gt;='様式３（療養者名簿）（⑤の場合）'!$BD94,IF(WJ$19&lt;='様式３（療養者名簿）（⑤の場合）'!$BE94,1,0),0),0)</f>
        <v>0</v>
      </c>
      <c r="WK89" s="384">
        <f>IF(WK$19-'様式３（療養者名簿）（⑤の場合）'!$BD94+1&lt;=15,IF(WK$19&gt;='様式３（療養者名簿）（⑤の場合）'!$BD94,IF(WK$19&lt;='様式３（療養者名簿）（⑤の場合）'!$BE94,1,0),0),0)</f>
        <v>0</v>
      </c>
      <c r="WL89" s="384">
        <f>IF(WL$19-'様式３（療養者名簿）（⑤の場合）'!$BD94+1&lt;=15,IF(WL$19&gt;='様式３（療養者名簿）（⑤の場合）'!$BD94,IF(WL$19&lt;='様式３（療養者名簿）（⑤の場合）'!$BE94,1,0),0),0)</f>
        <v>0</v>
      </c>
      <c r="WM89" s="384">
        <f>IF(WM$19-'様式３（療養者名簿）（⑤の場合）'!$BD94+1&lt;=15,IF(WM$19&gt;='様式３（療養者名簿）（⑤の場合）'!$BD94,IF(WM$19&lt;='様式３（療養者名簿）（⑤の場合）'!$BE94,1,0),0),0)</f>
        <v>0</v>
      </c>
      <c r="WN89" s="384">
        <f>IF(WN$19-'様式３（療養者名簿）（⑤の場合）'!$BD94+1&lt;=15,IF(WN$19&gt;='様式３（療養者名簿）（⑤の場合）'!$BD94,IF(WN$19&lt;='様式３（療養者名簿）（⑤の場合）'!$BE94,1,0),0),0)</f>
        <v>0</v>
      </c>
      <c r="WO89" s="384">
        <f>IF(WO$19-'様式３（療養者名簿）（⑤の場合）'!$BD94+1&lt;=15,IF(WO$19&gt;='様式３（療養者名簿）（⑤の場合）'!$BD94,IF(WO$19&lt;='様式３（療養者名簿）（⑤の場合）'!$BE94,1,0),0),0)</f>
        <v>0</v>
      </c>
      <c r="WP89" s="384">
        <f>IF(WP$19-'様式３（療養者名簿）（⑤の場合）'!$BD94+1&lt;=15,IF(WP$19&gt;='様式３（療養者名簿）（⑤の場合）'!$BD94,IF(WP$19&lt;='様式３（療養者名簿）（⑤の場合）'!$BE94,1,0),0),0)</f>
        <v>0</v>
      </c>
      <c r="WQ89" s="384">
        <f>IF(WQ$19-'様式３（療養者名簿）（⑤の場合）'!$BD94+1&lt;=15,IF(WQ$19&gt;='様式３（療養者名簿）（⑤の場合）'!$BD94,IF(WQ$19&lt;='様式３（療養者名簿）（⑤の場合）'!$BE94,1,0),0),0)</f>
        <v>0</v>
      </c>
      <c r="WR89" s="384">
        <f>IF(WR$19-'様式３（療養者名簿）（⑤の場合）'!$BD94+1&lt;=15,IF(WR$19&gt;='様式３（療養者名簿）（⑤の場合）'!$BD94,IF(WR$19&lt;='様式３（療養者名簿）（⑤の場合）'!$BE94,1,0),0),0)</f>
        <v>0</v>
      </c>
      <c r="WS89" s="384">
        <f>IF(WS$19-'様式３（療養者名簿）（⑤の場合）'!$BD94+1&lt;=15,IF(WS$19&gt;='様式３（療養者名簿）（⑤の場合）'!$BD94,IF(WS$19&lt;='様式３（療養者名簿）（⑤の場合）'!$BE94,1,0),0),0)</f>
        <v>0</v>
      </c>
      <c r="WT89" s="384">
        <f>IF(WT$19-'様式３（療養者名簿）（⑤の場合）'!$BD94+1&lt;=15,IF(WT$19&gt;='様式３（療養者名簿）（⑤の場合）'!$BD94,IF(WT$19&lt;='様式３（療養者名簿）（⑤の場合）'!$BE94,1,0),0),0)</f>
        <v>0</v>
      </c>
      <c r="WU89" s="384">
        <f>IF(WU$19-'様式３（療養者名簿）（⑤の場合）'!$BD94+1&lt;=15,IF(WU$19&gt;='様式３（療養者名簿）（⑤の場合）'!$BD94,IF(WU$19&lt;='様式３（療養者名簿）（⑤の場合）'!$BE94,1,0),0),0)</f>
        <v>0</v>
      </c>
      <c r="WV89" s="384">
        <f>IF(WV$19-'様式３（療養者名簿）（⑤の場合）'!$BD94+1&lt;=15,IF(WV$19&gt;='様式３（療養者名簿）（⑤の場合）'!$BD94,IF(WV$19&lt;='様式３（療養者名簿）（⑤の場合）'!$BE94,1,0),0),0)</f>
        <v>0</v>
      </c>
      <c r="WW89" s="384">
        <f>IF(WW$19-'様式３（療養者名簿）（⑤の場合）'!$BD94+1&lt;=15,IF(WW$19&gt;='様式３（療養者名簿）（⑤の場合）'!$BD94,IF(WW$19&lt;='様式３（療養者名簿）（⑤の場合）'!$BE94,1,0),0),0)</f>
        <v>0</v>
      </c>
      <c r="WX89" s="384">
        <f>IF(WX$19-'様式３（療養者名簿）（⑤の場合）'!$BD94+1&lt;=15,IF(WX$19&gt;='様式３（療養者名簿）（⑤の場合）'!$BD94,IF(WX$19&lt;='様式３（療養者名簿）（⑤の場合）'!$BE94,1,0),0),0)</f>
        <v>0</v>
      </c>
      <c r="WY89" s="384">
        <f>IF(WY$19-'様式３（療養者名簿）（⑤の場合）'!$BD94+1&lt;=15,IF(WY$19&gt;='様式３（療養者名簿）（⑤の場合）'!$BD94,IF(WY$19&lt;='様式３（療養者名簿）（⑤の場合）'!$BE94,1,0),0),0)</f>
        <v>0</v>
      </c>
      <c r="WZ89" s="384">
        <f>IF(WZ$19-'様式３（療養者名簿）（⑤の場合）'!$BD94+1&lt;=15,IF(WZ$19&gt;='様式３（療養者名簿）（⑤の場合）'!$BD94,IF(WZ$19&lt;='様式３（療養者名簿）（⑤の場合）'!$BE94,1,0),0),0)</f>
        <v>0</v>
      </c>
      <c r="XA89" s="384">
        <f>IF(XA$19-'様式３（療養者名簿）（⑤の場合）'!$BD94+1&lt;=15,IF(XA$19&gt;='様式３（療養者名簿）（⑤の場合）'!$BD94,IF(XA$19&lt;='様式３（療養者名簿）（⑤の場合）'!$BE94,1,0),0),0)</f>
        <v>0</v>
      </c>
      <c r="XB89" s="384">
        <f>IF(XB$19-'様式３（療養者名簿）（⑤の場合）'!$BD94+1&lt;=15,IF(XB$19&gt;='様式３（療養者名簿）（⑤の場合）'!$BD94,IF(XB$19&lt;='様式３（療養者名簿）（⑤の場合）'!$BE94,1,0),0),0)</f>
        <v>0</v>
      </c>
      <c r="XC89" s="384">
        <f>IF(XC$19-'様式３（療養者名簿）（⑤の場合）'!$BD94+1&lt;=15,IF(XC$19&gt;='様式３（療養者名簿）（⑤の場合）'!$BD94,IF(XC$19&lt;='様式３（療養者名簿）（⑤の場合）'!$BE94,1,0),0),0)</f>
        <v>0</v>
      </c>
      <c r="XD89" s="384">
        <f>IF(XD$19-'様式３（療養者名簿）（⑤の場合）'!$BD94+1&lt;=15,IF(XD$19&gt;='様式３（療養者名簿）（⑤の場合）'!$BD94,IF(XD$19&lt;='様式３（療養者名簿）（⑤の場合）'!$BE94,1,0),0),0)</f>
        <v>0</v>
      </c>
      <c r="XE89" s="384">
        <f>IF(XE$19-'様式３（療養者名簿）（⑤の場合）'!$BD94+1&lt;=15,IF(XE$19&gt;='様式３（療養者名簿）（⑤の場合）'!$BD94,IF(XE$19&lt;='様式３（療養者名簿）（⑤の場合）'!$BE94,1,0),0),0)</f>
        <v>0</v>
      </c>
      <c r="XF89" s="384">
        <f>IF(XF$19-'様式３（療養者名簿）（⑤の場合）'!$BD94+1&lt;=15,IF(XF$19&gt;='様式３（療養者名簿）（⑤の場合）'!$BD94,IF(XF$19&lt;='様式３（療養者名簿）（⑤の場合）'!$BE94,1,0),0),0)</f>
        <v>0</v>
      </c>
      <c r="XG89" s="384">
        <f>IF(XG$19-'様式３（療養者名簿）（⑤の場合）'!$BD94+1&lt;=15,IF(XG$19&gt;='様式３（療養者名簿）（⑤の場合）'!$BD94,IF(XG$19&lt;='様式３（療養者名簿）（⑤の場合）'!$BE94,1,0),0),0)</f>
        <v>0</v>
      </c>
      <c r="XH89" s="384">
        <f>IF(XH$19-'様式３（療養者名簿）（⑤の場合）'!$BD94+1&lt;=15,IF(XH$19&gt;='様式３（療養者名簿）（⑤の場合）'!$BD94,IF(XH$19&lt;='様式３（療養者名簿）（⑤の場合）'!$BE94,1,0),0),0)</f>
        <v>0</v>
      </c>
      <c r="XI89" s="384">
        <f>IF(XI$19-'様式３（療養者名簿）（⑤の場合）'!$BD94+1&lt;=15,IF(XI$19&gt;='様式３（療養者名簿）（⑤の場合）'!$BD94,IF(XI$19&lt;='様式３（療養者名簿）（⑤の場合）'!$BE94,1,0),0),0)</f>
        <v>0</v>
      </c>
      <c r="XJ89" s="384">
        <f>IF(XJ$19-'様式３（療養者名簿）（⑤の場合）'!$BD94+1&lt;=15,IF(XJ$19&gt;='様式３（療養者名簿）（⑤の場合）'!$BD94,IF(XJ$19&lt;='様式３（療養者名簿）（⑤の場合）'!$BE94,1,0),0),0)</f>
        <v>0</v>
      </c>
      <c r="XK89" s="384">
        <f>IF(XK$19-'様式３（療養者名簿）（⑤の場合）'!$BD94+1&lt;=15,IF(XK$19&gt;='様式３（療養者名簿）（⑤の場合）'!$BD94,IF(XK$19&lt;='様式３（療養者名簿）（⑤の場合）'!$BE94,1,0),0),0)</f>
        <v>0</v>
      </c>
      <c r="XL89" s="384">
        <f>IF(XL$19-'様式３（療養者名簿）（⑤の場合）'!$BD94+1&lt;=15,IF(XL$19&gt;='様式３（療養者名簿）（⑤の場合）'!$BD94,IF(XL$19&lt;='様式３（療養者名簿）（⑤の場合）'!$BE94,1,0),0),0)</f>
        <v>0</v>
      </c>
      <c r="XM89" s="384">
        <f>IF(XM$19-'様式３（療養者名簿）（⑤の場合）'!$BD94+1&lt;=15,IF(XM$19&gt;='様式３（療養者名簿）（⑤の場合）'!$BD94,IF(XM$19&lt;='様式３（療養者名簿）（⑤の場合）'!$BE94,1,0),0),0)</f>
        <v>0</v>
      </c>
      <c r="XN89" s="384">
        <f>IF(XN$19-'様式３（療養者名簿）（⑤の場合）'!$BD94+1&lt;=15,IF(XN$19&gt;='様式３（療養者名簿）（⑤の場合）'!$BD94,IF(XN$19&lt;='様式３（療養者名簿）（⑤の場合）'!$BE94,1,0),0),0)</f>
        <v>0</v>
      </c>
      <c r="XO89" s="384">
        <f>IF(XO$19-'様式３（療養者名簿）（⑤の場合）'!$BD94+1&lt;=15,IF(XO$19&gt;='様式３（療養者名簿）（⑤の場合）'!$BD94,IF(XO$19&lt;='様式３（療養者名簿）（⑤の場合）'!$BE94,1,0),0),0)</f>
        <v>0</v>
      </c>
      <c r="XP89" s="384">
        <f>IF(XP$19-'様式３（療養者名簿）（⑤の場合）'!$BD94+1&lt;=15,IF(XP$19&gt;='様式３（療養者名簿）（⑤の場合）'!$BD94,IF(XP$19&lt;='様式３（療養者名簿）（⑤の場合）'!$BE94,1,0),0),0)</f>
        <v>0</v>
      </c>
      <c r="XQ89" s="384">
        <f>IF(XQ$19-'様式３（療養者名簿）（⑤の場合）'!$BD94+1&lt;=15,IF(XQ$19&gt;='様式３（療養者名簿）（⑤の場合）'!$BD94,IF(XQ$19&lt;='様式３（療養者名簿）（⑤の場合）'!$BE94,1,0),0),0)</f>
        <v>0</v>
      </c>
      <c r="XR89" s="384">
        <f>IF(XR$19-'様式３（療養者名簿）（⑤の場合）'!$BD94+1&lt;=15,IF(XR$19&gt;='様式３（療養者名簿）（⑤の場合）'!$BD94,IF(XR$19&lt;='様式３（療養者名簿）（⑤の場合）'!$BE94,1,0),0),0)</f>
        <v>0</v>
      </c>
      <c r="XS89" s="384">
        <f>IF(XS$19-'様式３（療養者名簿）（⑤の場合）'!$BD94+1&lt;=15,IF(XS$19&gt;='様式３（療養者名簿）（⑤の場合）'!$BD94,IF(XS$19&lt;='様式３（療養者名簿）（⑤の場合）'!$BE94,1,0),0),0)</f>
        <v>0</v>
      </c>
      <c r="XT89" s="384">
        <f>IF(XT$19-'様式３（療養者名簿）（⑤の場合）'!$BD94+1&lt;=15,IF(XT$19&gt;='様式３（療養者名簿）（⑤の場合）'!$BD94,IF(XT$19&lt;='様式３（療養者名簿）（⑤の場合）'!$BE94,1,0),0),0)</f>
        <v>0</v>
      </c>
      <c r="XU89" s="384">
        <f>IF(XU$19-'様式３（療養者名簿）（⑤の場合）'!$BD94+1&lt;=15,IF(XU$19&gt;='様式３（療養者名簿）（⑤の場合）'!$BD94,IF(XU$19&lt;='様式３（療養者名簿）（⑤の場合）'!$BE94,1,0),0),0)</f>
        <v>0</v>
      </c>
      <c r="XV89" s="384">
        <f>IF(XV$19-'様式３（療養者名簿）（⑤の場合）'!$BD94+1&lt;=15,IF(XV$19&gt;='様式３（療養者名簿）（⑤の場合）'!$BD94,IF(XV$19&lt;='様式３（療養者名簿）（⑤の場合）'!$BE94,1,0),0),0)</f>
        <v>0</v>
      </c>
      <c r="XW89" s="384">
        <f>IF(XW$19-'様式３（療養者名簿）（⑤の場合）'!$BD94+1&lt;=15,IF(XW$19&gt;='様式３（療養者名簿）（⑤の場合）'!$BD94,IF(XW$19&lt;='様式３（療養者名簿）（⑤の場合）'!$BE94,1,0),0),0)</f>
        <v>0</v>
      </c>
      <c r="XX89" s="384">
        <f>IF(XX$19-'様式３（療養者名簿）（⑤の場合）'!$BD94+1&lt;=15,IF(XX$19&gt;='様式３（療養者名簿）（⑤の場合）'!$BD94,IF(XX$19&lt;='様式３（療養者名簿）（⑤の場合）'!$BE94,1,0),0),0)</f>
        <v>0</v>
      </c>
      <c r="XY89" s="384">
        <f>IF(XY$19-'様式３（療養者名簿）（⑤の場合）'!$BD94+1&lt;=15,IF(XY$19&gt;='様式３（療養者名簿）（⑤の場合）'!$BD94,IF(XY$19&lt;='様式３（療養者名簿）（⑤の場合）'!$BE94,1,0),0),0)</f>
        <v>0</v>
      </c>
      <c r="XZ89" s="384">
        <f>IF(XZ$19-'様式３（療養者名簿）（⑤の場合）'!$BD94+1&lt;=15,IF(XZ$19&gt;='様式３（療養者名簿）（⑤の場合）'!$BD94,IF(XZ$19&lt;='様式３（療養者名簿）（⑤の場合）'!$BE94,1,0),0),0)</f>
        <v>0</v>
      </c>
      <c r="YA89" s="384">
        <f>IF(YA$19-'様式３（療養者名簿）（⑤の場合）'!$BD94+1&lt;=15,IF(YA$19&gt;='様式３（療養者名簿）（⑤の場合）'!$BD94,IF(YA$19&lt;='様式３（療養者名簿）（⑤の場合）'!$BE94,1,0),0),0)</f>
        <v>0</v>
      </c>
      <c r="YB89" s="384">
        <f>IF(YB$19-'様式３（療養者名簿）（⑤の場合）'!$BD94+1&lt;=15,IF(YB$19&gt;='様式３（療養者名簿）（⑤の場合）'!$BD94,IF(YB$19&lt;='様式３（療養者名簿）（⑤の場合）'!$BE94,1,0),0),0)</f>
        <v>0</v>
      </c>
      <c r="YC89" s="384">
        <f>IF(YC$19-'様式３（療養者名簿）（⑤の場合）'!$BD94+1&lt;=15,IF(YC$19&gt;='様式３（療養者名簿）（⑤の場合）'!$BD94,IF(YC$19&lt;='様式３（療養者名簿）（⑤の場合）'!$BE94,1,0),0),0)</f>
        <v>0</v>
      </c>
      <c r="YD89" s="384">
        <f>IF(YD$19-'様式３（療養者名簿）（⑤の場合）'!$BD94+1&lt;=15,IF(YD$19&gt;='様式３（療養者名簿）（⑤の場合）'!$BD94,IF(YD$19&lt;='様式３（療養者名簿）（⑤の場合）'!$BE94,1,0),0),0)</f>
        <v>0</v>
      </c>
      <c r="YE89" s="384">
        <f>IF(YE$19-'様式３（療養者名簿）（⑤の場合）'!$BD94+1&lt;=15,IF(YE$19&gt;='様式３（療養者名簿）（⑤の場合）'!$BD94,IF(YE$19&lt;='様式３（療養者名簿）（⑤の場合）'!$BE94,1,0),0),0)</f>
        <v>0</v>
      </c>
      <c r="YF89" s="384">
        <f>IF(YF$19-'様式３（療養者名簿）（⑤の場合）'!$BD94+1&lt;=15,IF(YF$19&gt;='様式３（療養者名簿）（⑤の場合）'!$BD94,IF(YF$19&lt;='様式３（療養者名簿）（⑤の場合）'!$BE94,1,0),0),0)</f>
        <v>0</v>
      </c>
      <c r="YG89" s="384">
        <f>IF(YG$19-'様式３（療養者名簿）（⑤の場合）'!$BD94+1&lt;=15,IF(YG$19&gt;='様式３（療養者名簿）（⑤の場合）'!$BD94,IF(YG$19&lt;='様式３（療養者名簿）（⑤の場合）'!$BE94,1,0),0),0)</f>
        <v>0</v>
      </c>
      <c r="YH89" s="384">
        <f>IF(YH$19-'様式３（療養者名簿）（⑤の場合）'!$BD94+1&lt;=15,IF(YH$19&gt;='様式３（療養者名簿）（⑤の場合）'!$BD94,IF(YH$19&lt;='様式３（療養者名簿）（⑤の場合）'!$BE94,1,0),0),0)</f>
        <v>0</v>
      </c>
      <c r="YI89" s="384">
        <f>IF(YI$19-'様式３（療養者名簿）（⑤の場合）'!$BD94+1&lt;=15,IF(YI$19&gt;='様式３（療養者名簿）（⑤の場合）'!$BD94,IF(YI$19&lt;='様式３（療養者名簿）（⑤の場合）'!$BE94,1,0),0),0)</f>
        <v>0</v>
      </c>
      <c r="YJ89" s="384">
        <f>IF(YJ$19-'様式３（療養者名簿）（⑤の場合）'!$BD94+1&lt;=15,IF(YJ$19&gt;='様式３（療養者名簿）（⑤の場合）'!$BD94,IF(YJ$19&lt;='様式３（療養者名簿）（⑤の場合）'!$BE94,1,0),0),0)</f>
        <v>0</v>
      </c>
      <c r="YK89" s="384">
        <f>IF(YK$19-'様式３（療養者名簿）（⑤の場合）'!$BD94+1&lt;=15,IF(YK$19&gt;='様式３（療養者名簿）（⑤の場合）'!$BD94,IF(YK$19&lt;='様式３（療養者名簿）（⑤の場合）'!$BE94,1,0),0),0)</f>
        <v>0</v>
      </c>
      <c r="YL89" s="384">
        <f>IF(YL$19-'様式３（療養者名簿）（⑤の場合）'!$BD94+1&lt;=15,IF(YL$19&gt;='様式３（療養者名簿）（⑤の場合）'!$BD94,IF(YL$19&lt;='様式３（療養者名簿）（⑤の場合）'!$BE94,1,0),0),0)</f>
        <v>0</v>
      </c>
      <c r="YM89" s="384">
        <f>IF(YM$19-'様式３（療養者名簿）（⑤の場合）'!$BD94+1&lt;=15,IF(YM$19&gt;='様式３（療養者名簿）（⑤の場合）'!$BD94,IF(YM$19&lt;='様式３（療養者名簿）（⑤の場合）'!$BE94,1,0),0),0)</f>
        <v>0</v>
      </c>
      <c r="YN89" s="384">
        <f>IF(YN$19-'様式３（療養者名簿）（⑤の場合）'!$BD94+1&lt;=15,IF(YN$19&gt;='様式３（療養者名簿）（⑤の場合）'!$BD94,IF(YN$19&lt;='様式３（療養者名簿）（⑤の場合）'!$BE94,1,0),0),0)</f>
        <v>0</v>
      </c>
      <c r="YO89" s="384">
        <f>IF(YO$19-'様式３（療養者名簿）（⑤の場合）'!$BD94+1&lt;=15,IF(YO$19&gt;='様式３（療養者名簿）（⑤の場合）'!$BD94,IF(YO$19&lt;='様式３（療養者名簿）（⑤の場合）'!$BE94,1,0),0),0)</f>
        <v>0</v>
      </c>
      <c r="YP89" s="384">
        <f>IF(YP$19-'様式３（療養者名簿）（⑤の場合）'!$BD94+1&lt;=15,IF(YP$19&gt;='様式３（療養者名簿）（⑤の場合）'!$BD94,IF(YP$19&lt;='様式３（療養者名簿）（⑤の場合）'!$BE94,1,0),0),0)</f>
        <v>0</v>
      </c>
      <c r="YQ89" s="384">
        <f>IF(YQ$19-'様式３（療養者名簿）（⑤の場合）'!$BD94+1&lt;=15,IF(YQ$19&gt;='様式３（療養者名簿）（⑤の場合）'!$BD94,IF(YQ$19&lt;='様式３（療養者名簿）（⑤の場合）'!$BE94,1,0),0),0)</f>
        <v>0</v>
      </c>
      <c r="YR89" s="384">
        <f>IF(YR$19-'様式３（療養者名簿）（⑤の場合）'!$BD94+1&lt;=15,IF(YR$19&gt;='様式３（療養者名簿）（⑤の場合）'!$BD94,IF(YR$19&lt;='様式３（療養者名簿）（⑤の場合）'!$BE94,1,0),0),0)</f>
        <v>0</v>
      </c>
      <c r="YS89" s="384">
        <f>IF(YS$19-'様式３（療養者名簿）（⑤の場合）'!$BD94+1&lt;=15,IF(YS$19&gt;='様式３（療養者名簿）（⑤の場合）'!$BD94,IF(YS$19&lt;='様式３（療養者名簿）（⑤の場合）'!$BE94,1,0),0),0)</f>
        <v>0</v>
      </c>
      <c r="YT89" s="384">
        <f>IF(YT$19-'様式３（療養者名簿）（⑤の場合）'!$BD94+1&lt;=15,IF(YT$19&gt;='様式３（療養者名簿）（⑤の場合）'!$BD94,IF(YT$19&lt;='様式３（療養者名簿）（⑤の場合）'!$BE94,1,0),0),0)</f>
        <v>0</v>
      </c>
      <c r="YU89" s="384">
        <f>IF(YU$19-'様式３（療養者名簿）（⑤の場合）'!$BD94+1&lt;=15,IF(YU$19&gt;='様式３（療養者名簿）（⑤の場合）'!$BD94,IF(YU$19&lt;='様式３（療養者名簿）（⑤の場合）'!$BE94,1,0),0),0)</f>
        <v>0</v>
      </c>
      <c r="YV89" s="384">
        <f>IF(YV$19-'様式３（療養者名簿）（⑤の場合）'!$BD94+1&lt;=15,IF(YV$19&gt;='様式３（療養者名簿）（⑤の場合）'!$BD94,IF(YV$19&lt;='様式３（療養者名簿）（⑤の場合）'!$BE94,1,0),0),0)</f>
        <v>0</v>
      </c>
      <c r="YW89" s="384">
        <f>IF(YW$19-'様式３（療養者名簿）（⑤の場合）'!$BD94+1&lt;=15,IF(YW$19&gt;='様式３（療養者名簿）（⑤の場合）'!$BD94,IF(YW$19&lt;='様式３（療養者名簿）（⑤の場合）'!$BE94,1,0),0),0)</f>
        <v>0</v>
      </c>
      <c r="YX89" s="384">
        <f>IF(YX$19-'様式３（療養者名簿）（⑤の場合）'!$BD94+1&lt;=15,IF(YX$19&gt;='様式３（療養者名簿）（⑤の場合）'!$BD94,IF(YX$19&lt;='様式３（療養者名簿）（⑤の場合）'!$BE94,1,0),0),0)</f>
        <v>0</v>
      </c>
      <c r="YY89" s="384">
        <f>IF(YY$19-'様式３（療養者名簿）（⑤の場合）'!$BD94+1&lt;=15,IF(YY$19&gt;='様式３（療養者名簿）（⑤の場合）'!$BD94,IF(YY$19&lt;='様式３（療養者名簿）（⑤の場合）'!$BE94,1,0),0),0)</f>
        <v>0</v>
      </c>
      <c r="YZ89" s="384">
        <f>IF(YZ$19-'様式３（療養者名簿）（⑤の場合）'!$BD94+1&lt;=15,IF(YZ$19&gt;='様式３（療養者名簿）（⑤の場合）'!$BD94,IF(YZ$19&lt;='様式３（療養者名簿）（⑤の場合）'!$BE94,1,0),0),0)</f>
        <v>0</v>
      </c>
      <c r="ZA89" s="384">
        <f>IF(ZA$19-'様式３（療養者名簿）（⑤の場合）'!$BD94+1&lt;=15,IF(ZA$19&gt;='様式３（療養者名簿）（⑤の場合）'!$BD94,IF(ZA$19&lt;='様式３（療養者名簿）（⑤の場合）'!$BE94,1,0),0),0)</f>
        <v>0</v>
      </c>
      <c r="ZB89" s="384">
        <f>IF(ZB$19-'様式３（療養者名簿）（⑤の場合）'!$BD94+1&lt;=15,IF(ZB$19&gt;='様式３（療養者名簿）（⑤の場合）'!$BD94,IF(ZB$19&lt;='様式３（療養者名簿）（⑤の場合）'!$BE94,1,0),0),0)</f>
        <v>0</v>
      </c>
      <c r="ZC89" s="384">
        <f>IF(ZC$19-'様式３（療養者名簿）（⑤の場合）'!$BD94+1&lt;=15,IF(ZC$19&gt;='様式３（療養者名簿）（⑤の場合）'!$BD94,IF(ZC$19&lt;='様式３（療養者名簿）（⑤の場合）'!$BE94,1,0),0),0)</f>
        <v>0</v>
      </c>
      <c r="ZD89" s="384">
        <f>IF(ZD$19-'様式３（療養者名簿）（⑤の場合）'!$BD94+1&lt;=15,IF(ZD$19&gt;='様式３（療養者名簿）（⑤の場合）'!$BD94,IF(ZD$19&lt;='様式３（療養者名簿）（⑤の場合）'!$BE94,1,0),0),0)</f>
        <v>0</v>
      </c>
      <c r="ZE89" s="384">
        <f>IF(ZE$19-'様式３（療養者名簿）（⑤の場合）'!$BD94+1&lt;=15,IF(ZE$19&gt;='様式３（療養者名簿）（⑤の場合）'!$BD94,IF(ZE$19&lt;='様式３（療養者名簿）（⑤の場合）'!$BE94,1,0),0),0)</f>
        <v>0</v>
      </c>
      <c r="ZF89" s="384">
        <f>IF(ZF$19-'様式３（療養者名簿）（⑤の場合）'!$BD94+1&lt;=15,IF(ZF$19&gt;='様式３（療養者名簿）（⑤の場合）'!$BD94,IF(ZF$19&lt;='様式３（療養者名簿）（⑤の場合）'!$BE94,1,0),0),0)</f>
        <v>0</v>
      </c>
      <c r="ZG89" s="384">
        <f>IF(ZG$19-'様式３（療養者名簿）（⑤の場合）'!$BD94+1&lt;=15,IF(ZG$19&gt;='様式３（療養者名簿）（⑤の場合）'!$BD94,IF(ZG$19&lt;='様式３（療養者名簿）（⑤の場合）'!$BE94,1,0),0),0)</f>
        <v>0</v>
      </c>
      <c r="ZH89" s="384">
        <f>IF(ZH$19-'様式３（療養者名簿）（⑤の場合）'!$BD94+1&lt;=15,IF(ZH$19&gt;='様式３（療養者名簿）（⑤の場合）'!$BD94,IF(ZH$19&lt;='様式３（療養者名簿）（⑤の場合）'!$BE94,1,0),0),0)</f>
        <v>0</v>
      </c>
      <c r="ZI89" s="384">
        <f>IF(ZI$19-'様式３（療養者名簿）（⑤の場合）'!$BD94+1&lt;=15,IF(ZI$19&gt;='様式３（療養者名簿）（⑤の場合）'!$BD94,IF(ZI$19&lt;='様式３（療養者名簿）（⑤の場合）'!$BE94,1,0),0),0)</f>
        <v>0</v>
      </c>
      <c r="ZJ89" s="384">
        <f>IF(ZJ$19-'様式３（療養者名簿）（⑤の場合）'!$BD94+1&lt;=15,IF(ZJ$19&gt;='様式３（療養者名簿）（⑤の場合）'!$BD94,IF(ZJ$19&lt;='様式３（療養者名簿）（⑤の場合）'!$BE94,1,0),0),0)</f>
        <v>0</v>
      </c>
      <c r="ZK89" s="384">
        <f>IF(ZK$19-'様式３（療養者名簿）（⑤の場合）'!$BD94+1&lt;=15,IF(ZK$19&gt;='様式３（療養者名簿）（⑤の場合）'!$BD94,IF(ZK$19&lt;='様式３（療養者名簿）（⑤の場合）'!$BE94,1,0),0),0)</f>
        <v>0</v>
      </c>
      <c r="ZL89" s="384">
        <f>IF(ZL$19-'様式３（療養者名簿）（⑤の場合）'!$BD94+1&lt;=15,IF(ZL$19&gt;='様式３（療養者名簿）（⑤の場合）'!$BD94,IF(ZL$19&lt;='様式３（療養者名簿）（⑤の場合）'!$BE94,1,0),0),0)</f>
        <v>0</v>
      </c>
      <c r="ZM89" s="384">
        <f>IF(ZM$19-'様式３（療養者名簿）（⑤の場合）'!$BD94+1&lt;=15,IF(ZM$19&gt;='様式３（療養者名簿）（⑤の場合）'!$BD94,IF(ZM$19&lt;='様式３（療養者名簿）（⑤の場合）'!$BE94,1,0),0),0)</f>
        <v>0</v>
      </c>
      <c r="ZN89" s="384">
        <f>IF(ZN$19-'様式３（療養者名簿）（⑤の場合）'!$BD94+1&lt;=15,IF(ZN$19&gt;='様式３（療養者名簿）（⑤の場合）'!$BD94,IF(ZN$19&lt;='様式３（療養者名簿）（⑤の場合）'!$BE94,1,0),0),0)</f>
        <v>0</v>
      </c>
      <c r="ZO89" s="384">
        <f>IF(ZO$19-'様式３（療養者名簿）（⑤の場合）'!$BD94+1&lt;=15,IF(ZO$19&gt;='様式３（療養者名簿）（⑤の場合）'!$BD94,IF(ZO$19&lt;='様式３（療養者名簿）（⑤の場合）'!$BE94,1,0),0),0)</f>
        <v>0</v>
      </c>
      <c r="ZP89" s="384">
        <f>IF(ZP$19-'様式３（療養者名簿）（⑤の場合）'!$BD94+1&lt;=15,IF(ZP$19&gt;='様式３（療養者名簿）（⑤の場合）'!$BD94,IF(ZP$19&lt;='様式３（療養者名簿）（⑤の場合）'!$BE94,1,0),0),0)</f>
        <v>0</v>
      </c>
      <c r="ZQ89" s="384">
        <f>IF(ZQ$19-'様式３（療養者名簿）（⑤の場合）'!$BD94+1&lt;=15,IF(ZQ$19&gt;='様式３（療養者名簿）（⑤の場合）'!$BD94,IF(ZQ$19&lt;='様式３（療養者名簿）（⑤の場合）'!$BE94,1,0),0),0)</f>
        <v>0</v>
      </c>
      <c r="ZR89" s="384">
        <f>IF(ZR$19-'様式３（療養者名簿）（⑤の場合）'!$BD94+1&lt;=15,IF(ZR$19&gt;='様式３（療養者名簿）（⑤の場合）'!$BD94,IF(ZR$19&lt;='様式３（療養者名簿）（⑤の場合）'!$BE94,1,0),0),0)</f>
        <v>0</v>
      </c>
      <c r="ZS89" s="384">
        <f>IF(ZS$19-'様式３（療養者名簿）（⑤の場合）'!$BD94+1&lt;=15,IF(ZS$19&gt;='様式３（療養者名簿）（⑤の場合）'!$BD94,IF(ZS$19&lt;='様式３（療養者名簿）（⑤の場合）'!$BE94,1,0),0),0)</f>
        <v>0</v>
      </c>
      <c r="ZT89" s="384">
        <f>IF(ZT$19-'様式３（療養者名簿）（⑤の場合）'!$BD94+1&lt;=15,IF(ZT$19&gt;='様式３（療養者名簿）（⑤の場合）'!$BD94,IF(ZT$19&lt;='様式３（療養者名簿）（⑤の場合）'!$BE94,1,0),0),0)</f>
        <v>0</v>
      </c>
      <c r="ZU89" s="384">
        <f>IF(ZU$19-'様式３（療養者名簿）（⑤の場合）'!$BD94+1&lt;=15,IF(ZU$19&gt;='様式３（療養者名簿）（⑤の場合）'!$BD94,IF(ZU$19&lt;='様式３（療養者名簿）（⑤の場合）'!$BE94,1,0),0),0)</f>
        <v>0</v>
      </c>
      <c r="ZV89" s="384">
        <f>IF(ZV$19-'様式３（療養者名簿）（⑤の場合）'!$BD94+1&lt;=15,IF(ZV$19&gt;='様式３（療養者名簿）（⑤の場合）'!$BD94,IF(ZV$19&lt;='様式３（療養者名簿）（⑤の場合）'!$BE94,1,0),0),0)</f>
        <v>0</v>
      </c>
      <c r="ZW89" s="384">
        <f>IF(ZW$19-'様式３（療養者名簿）（⑤の場合）'!$BD94+1&lt;=15,IF(ZW$19&gt;='様式３（療養者名簿）（⑤の場合）'!$BD94,IF(ZW$19&lt;='様式３（療養者名簿）（⑤の場合）'!$BE94,1,0),0),0)</f>
        <v>0</v>
      </c>
      <c r="ZX89" s="384">
        <f>IF(ZX$19-'様式３（療養者名簿）（⑤の場合）'!$BD94+1&lt;=15,IF(ZX$19&gt;='様式３（療養者名簿）（⑤の場合）'!$BD94,IF(ZX$19&lt;='様式３（療養者名簿）（⑤の場合）'!$BE94,1,0),0),0)</f>
        <v>0</v>
      </c>
      <c r="ZY89" s="384">
        <f>IF(ZY$19-'様式３（療養者名簿）（⑤の場合）'!$BD94+1&lt;=15,IF(ZY$19&gt;='様式３（療養者名簿）（⑤の場合）'!$BD94,IF(ZY$19&lt;='様式３（療養者名簿）（⑤の場合）'!$BE94,1,0),0),0)</f>
        <v>0</v>
      </c>
      <c r="ZZ89" s="384">
        <f>IF(ZZ$19-'様式３（療養者名簿）（⑤の場合）'!$BD94+1&lt;=15,IF(ZZ$19&gt;='様式３（療養者名簿）（⑤の場合）'!$BD94,IF(ZZ$19&lt;='様式３（療養者名簿）（⑤の場合）'!$BE94,1,0),0),0)</f>
        <v>0</v>
      </c>
      <c r="AAA89" s="384">
        <f>IF(AAA$19-'様式３（療養者名簿）（⑤の場合）'!$BD94+1&lt;=15,IF(AAA$19&gt;='様式３（療養者名簿）（⑤の場合）'!$BD94,IF(AAA$19&lt;='様式３（療養者名簿）（⑤の場合）'!$BE94,1,0),0),0)</f>
        <v>0</v>
      </c>
      <c r="AAB89" s="384">
        <f>IF(AAB$19-'様式３（療養者名簿）（⑤の場合）'!$BD94+1&lt;=15,IF(AAB$19&gt;='様式３（療養者名簿）（⑤の場合）'!$BD94,IF(AAB$19&lt;='様式３（療養者名簿）（⑤の場合）'!$BE94,1,0),0),0)</f>
        <v>0</v>
      </c>
      <c r="AAC89" s="384">
        <f>IF(AAC$19-'様式３（療養者名簿）（⑤の場合）'!$BD94+1&lt;=15,IF(AAC$19&gt;='様式３（療養者名簿）（⑤の場合）'!$BD94,IF(AAC$19&lt;='様式３（療養者名簿）（⑤の場合）'!$BE94,1,0),0),0)</f>
        <v>0</v>
      </c>
      <c r="AAD89" s="384">
        <f>IF(AAD$19-'様式３（療養者名簿）（⑤の場合）'!$BD94+1&lt;=15,IF(AAD$19&gt;='様式３（療養者名簿）（⑤の場合）'!$BD94,IF(AAD$19&lt;='様式３（療養者名簿）（⑤の場合）'!$BE94,1,0),0),0)</f>
        <v>0</v>
      </c>
      <c r="AAE89" s="384">
        <f>IF(AAE$19-'様式３（療養者名簿）（⑤の場合）'!$BD94+1&lt;=15,IF(AAE$19&gt;='様式３（療養者名簿）（⑤の場合）'!$BD94,IF(AAE$19&lt;='様式３（療養者名簿）（⑤の場合）'!$BE94,1,0),0),0)</f>
        <v>0</v>
      </c>
      <c r="AAF89" s="384">
        <f>IF(AAF$19-'様式３（療養者名簿）（⑤の場合）'!$BD94+1&lt;=15,IF(AAF$19&gt;='様式３（療養者名簿）（⑤の場合）'!$BD94,IF(AAF$19&lt;='様式３（療養者名簿）（⑤の場合）'!$BE94,1,0),0),0)</f>
        <v>0</v>
      </c>
      <c r="AAG89" s="384">
        <f>IF(AAG$19-'様式３（療養者名簿）（⑤の場合）'!$BD94+1&lt;=15,IF(AAG$19&gt;='様式３（療養者名簿）（⑤の場合）'!$BD94,IF(AAG$19&lt;='様式３（療養者名簿）（⑤の場合）'!$BE94,1,0),0),0)</f>
        <v>0</v>
      </c>
      <c r="AAH89" s="384">
        <f>IF(AAH$19-'様式３（療養者名簿）（⑤の場合）'!$BD94+1&lt;=15,IF(AAH$19&gt;='様式３（療養者名簿）（⑤の場合）'!$BD94,IF(AAH$19&lt;='様式３（療養者名簿）（⑤の場合）'!$BE94,1,0),0),0)</f>
        <v>0</v>
      </c>
      <c r="AAI89" s="384">
        <f>IF(AAI$19-'様式３（療養者名簿）（⑤の場合）'!$BD94+1&lt;=15,IF(AAI$19&gt;='様式３（療養者名簿）（⑤の場合）'!$BD94,IF(AAI$19&lt;='様式３（療養者名簿）（⑤の場合）'!$BE94,1,0),0),0)</f>
        <v>0</v>
      </c>
      <c r="AAJ89" s="384">
        <f>IF(AAJ$19-'様式３（療養者名簿）（⑤の場合）'!$BD94+1&lt;=15,IF(AAJ$19&gt;='様式３（療養者名簿）（⑤の場合）'!$BD94,IF(AAJ$19&lt;='様式３（療養者名簿）（⑤の場合）'!$BE94,1,0),0),0)</f>
        <v>0</v>
      </c>
      <c r="AAK89" s="384">
        <f>IF(AAK$19-'様式３（療養者名簿）（⑤の場合）'!$BD94+1&lt;=15,IF(AAK$19&gt;='様式３（療養者名簿）（⑤の場合）'!$BD94,IF(AAK$19&lt;='様式３（療養者名簿）（⑤の場合）'!$BE94,1,0),0),0)</f>
        <v>0</v>
      </c>
      <c r="AAL89" s="384">
        <f>IF(AAL$19-'様式３（療養者名簿）（⑤の場合）'!$BD94+1&lt;=15,IF(AAL$19&gt;='様式３（療養者名簿）（⑤の場合）'!$BD94,IF(AAL$19&lt;='様式３（療養者名簿）（⑤の場合）'!$BE94,1,0),0),0)</f>
        <v>0</v>
      </c>
      <c r="AAM89" s="384">
        <f>IF(AAM$19-'様式３（療養者名簿）（⑤の場合）'!$BD94+1&lt;=15,IF(AAM$19&gt;='様式３（療養者名簿）（⑤の場合）'!$BD94,IF(AAM$19&lt;='様式３（療養者名簿）（⑤の場合）'!$BE94,1,0),0),0)</f>
        <v>0</v>
      </c>
      <c r="AAN89" s="384">
        <f>IF(AAN$19-'様式３（療養者名簿）（⑤の場合）'!$BD94+1&lt;=15,IF(AAN$19&gt;='様式３（療養者名簿）（⑤の場合）'!$BD94,IF(AAN$19&lt;='様式３（療養者名簿）（⑤の場合）'!$BE94,1,0),0),0)</f>
        <v>0</v>
      </c>
      <c r="AAO89" s="384">
        <f>IF(AAO$19-'様式３（療養者名簿）（⑤の場合）'!$BD94+1&lt;=15,IF(AAO$19&gt;='様式３（療養者名簿）（⑤の場合）'!$BD94,IF(AAO$19&lt;='様式３（療養者名簿）（⑤の場合）'!$BE94,1,0),0),0)</f>
        <v>0</v>
      </c>
      <c r="AAP89" s="384">
        <f>IF(AAP$19-'様式３（療養者名簿）（⑤の場合）'!$BD94+1&lt;=15,IF(AAP$19&gt;='様式３（療養者名簿）（⑤の場合）'!$BD94,IF(AAP$19&lt;='様式３（療養者名簿）（⑤の場合）'!$BE94,1,0),0),0)</f>
        <v>0</v>
      </c>
      <c r="AAQ89" s="384">
        <f>IF(AAQ$19-'様式３（療養者名簿）（⑤の場合）'!$BD94+1&lt;=15,IF(AAQ$19&gt;='様式３（療養者名簿）（⑤の場合）'!$BD94,IF(AAQ$19&lt;='様式３（療養者名簿）（⑤の場合）'!$BE94,1,0),0),0)</f>
        <v>0</v>
      </c>
      <c r="AAR89" s="384">
        <f>IF(AAR$19-'様式３（療養者名簿）（⑤の場合）'!$BD94+1&lt;=15,IF(AAR$19&gt;='様式３（療養者名簿）（⑤の場合）'!$BD94,IF(AAR$19&lt;='様式３（療養者名簿）（⑤の場合）'!$BE94,1,0),0),0)</f>
        <v>0</v>
      </c>
      <c r="AAS89" s="384">
        <f>IF(AAS$19-'様式３（療養者名簿）（⑤の場合）'!$BD94+1&lt;=15,IF(AAS$19&gt;='様式３（療養者名簿）（⑤の場合）'!$BD94,IF(AAS$19&lt;='様式３（療養者名簿）（⑤の場合）'!$BE94,1,0),0),0)</f>
        <v>0</v>
      </c>
      <c r="AAT89" s="384">
        <f>IF(AAT$19-'様式３（療養者名簿）（⑤の場合）'!$BD94+1&lt;=15,IF(AAT$19&gt;='様式３（療養者名簿）（⑤の場合）'!$BD94,IF(AAT$19&lt;='様式３（療養者名簿）（⑤の場合）'!$BE94,1,0),0),0)</f>
        <v>0</v>
      </c>
      <c r="AAU89" s="384">
        <f>IF(AAU$19-'様式３（療養者名簿）（⑤の場合）'!$BD94+1&lt;=15,IF(AAU$19&gt;='様式３（療養者名簿）（⑤の場合）'!$BD94,IF(AAU$19&lt;='様式３（療養者名簿）（⑤の場合）'!$BE94,1,0),0),0)</f>
        <v>0</v>
      </c>
      <c r="AAV89" s="384">
        <f>IF(AAV$19-'様式３（療養者名簿）（⑤の場合）'!$BD94+1&lt;=15,IF(AAV$19&gt;='様式３（療養者名簿）（⑤の場合）'!$BD94,IF(AAV$19&lt;='様式３（療養者名簿）（⑤の場合）'!$BE94,1,0),0),0)</f>
        <v>0</v>
      </c>
      <c r="AAW89" s="384">
        <f>IF(AAW$19-'様式３（療養者名簿）（⑤の場合）'!$BD94+1&lt;=15,IF(AAW$19&gt;='様式３（療養者名簿）（⑤の場合）'!$BD94,IF(AAW$19&lt;='様式３（療養者名簿）（⑤の場合）'!$BE94,1,0),0),0)</f>
        <v>0</v>
      </c>
      <c r="AAX89" s="384">
        <f>IF(AAX$19-'様式３（療養者名簿）（⑤の場合）'!$BD94+1&lt;=15,IF(AAX$19&gt;='様式３（療養者名簿）（⑤の場合）'!$BD94,IF(AAX$19&lt;='様式３（療養者名簿）（⑤の場合）'!$BE94,1,0),0),0)</f>
        <v>0</v>
      </c>
      <c r="AAY89" s="384">
        <f>IF(AAY$19-'様式３（療養者名簿）（⑤の場合）'!$BD94+1&lt;=15,IF(AAY$19&gt;='様式３（療養者名簿）（⑤の場合）'!$BD94,IF(AAY$19&lt;='様式３（療養者名簿）（⑤の場合）'!$BE94,1,0),0),0)</f>
        <v>0</v>
      </c>
      <c r="AAZ89" s="384">
        <f>IF(AAZ$19-'様式３（療養者名簿）（⑤の場合）'!$BD94+1&lt;=15,IF(AAZ$19&gt;='様式３（療養者名簿）（⑤の場合）'!$BD94,IF(AAZ$19&lt;='様式３（療養者名簿）（⑤の場合）'!$BE94,1,0),0),0)</f>
        <v>0</v>
      </c>
      <c r="ABA89" s="384">
        <f>IF(ABA$19-'様式３（療養者名簿）（⑤の場合）'!$BD94+1&lt;=15,IF(ABA$19&gt;='様式３（療養者名簿）（⑤の場合）'!$BD94,IF(ABA$19&lt;='様式３（療養者名簿）（⑤の場合）'!$BE94,1,0),0),0)</f>
        <v>0</v>
      </c>
      <c r="ABB89" s="384">
        <f>IF(ABB$19-'様式３（療養者名簿）（⑤の場合）'!$BD94+1&lt;=15,IF(ABB$19&gt;='様式３（療養者名簿）（⑤の場合）'!$BD94,IF(ABB$19&lt;='様式３（療養者名簿）（⑤の場合）'!$BE94,1,0),0),0)</f>
        <v>0</v>
      </c>
      <c r="ABC89" s="384">
        <f>IF(ABC$19-'様式３（療養者名簿）（⑤の場合）'!$BD94+1&lt;=15,IF(ABC$19&gt;='様式３（療養者名簿）（⑤の場合）'!$BD94,IF(ABC$19&lt;='様式３（療養者名簿）（⑤の場合）'!$BE94,1,0),0),0)</f>
        <v>0</v>
      </c>
      <c r="ABD89" s="384">
        <f>IF(ABD$19-'様式３（療養者名簿）（⑤の場合）'!$BD94+1&lt;=15,IF(ABD$19&gt;='様式３（療養者名簿）（⑤の場合）'!$BD94,IF(ABD$19&lt;='様式３（療養者名簿）（⑤の場合）'!$BE94,1,0),0),0)</f>
        <v>0</v>
      </c>
    </row>
    <row r="90" spans="1:732" ht="42" customHeight="1">
      <c r="A90" s="259">
        <f>'様式３（療養者名簿）（⑤の場合）'!C95</f>
        <v>0</v>
      </c>
      <c r="B90" s="256">
        <f>IF(B$19-'様式３（療養者名簿）（⑤の場合）'!$BD95+1&lt;=15,IF(B$19&gt;='様式３（療養者名簿）（⑤の場合）'!$BD95,IF(B$19&lt;='様式３（療養者名簿）（⑤の場合）'!$BE95,1,0),0),0)</f>
        <v>0</v>
      </c>
      <c r="C90" s="256">
        <f>IF(C$19-'様式３（療養者名簿）（⑤の場合）'!$BD95+1&lt;=15,IF(C$19&gt;='様式３（療養者名簿）（⑤の場合）'!$BD95,IF(C$19&lt;='様式３（療養者名簿）（⑤の場合）'!$BE95,1,0),0),0)</f>
        <v>0</v>
      </c>
      <c r="D90" s="256">
        <f>IF(D$19-'様式３（療養者名簿）（⑤の場合）'!$BD95+1&lt;=15,IF(D$19&gt;='様式３（療養者名簿）（⑤の場合）'!$BD95,IF(D$19&lt;='様式３（療養者名簿）（⑤の場合）'!$BE95,1,0),0),0)</f>
        <v>0</v>
      </c>
      <c r="E90" s="256">
        <f>IF(E$19-'様式３（療養者名簿）（⑤の場合）'!$BD95+1&lt;=15,IF(E$19&gt;='様式３（療養者名簿）（⑤の場合）'!$BD95,IF(E$19&lt;='様式３（療養者名簿）（⑤の場合）'!$BE95,1,0),0),0)</f>
        <v>0</v>
      </c>
      <c r="F90" s="256">
        <f>IF(F$19-'様式３（療養者名簿）（⑤の場合）'!$BD95+1&lt;=15,IF(F$19&gt;='様式３（療養者名簿）（⑤の場合）'!$BD95,IF(F$19&lt;='様式３（療養者名簿）（⑤の場合）'!$BE95,1,0),0),0)</f>
        <v>0</v>
      </c>
      <c r="G90" s="256">
        <f>IF(G$19-'様式３（療養者名簿）（⑤の場合）'!$BD95+1&lt;=15,IF(G$19&gt;='様式３（療養者名簿）（⑤の場合）'!$BD95,IF(G$19&lt;='様式３（療養者名簿）（⑤の場合）'!$BE95,1,0),0),0)</f>
        <v>0</v>
      </c>
      <c r="H90" s="256">
        <f>IF(H$19-'様式３（療養者名簿）（⑤の場合）'!$BD95+1&lt;=15,IF(H$19&gt;='様式３（療養者名簿）（⑤の場合）'!$BD95,IF(H$19&lt;='様式３（療養者名簿）（⑤の場合）'!$BE95,1,0),0),0)</f>
        <v>0</v>
      </c>
      <c r="I90" s="256">
        <f>IF(I$19-'様式３（療養者名簿）（⑤の場合）'!$BD95+1&lt;=15,IF(I$19&gt;='様式３（療養者名簿）（⑤の場合）'!$BD95,IF(I$19&lt;='様式３（療養者名簿）（⑤の場合）'!$BE95,1,0),0),0)</f>
        <v>0</v>
      </c>
      <c r="J90" s="256">
        <f>IF(J$19-'様式３（療養者名簿）（⑤の場合）'!$BD95+1&lt;=15,IF(J$19&gt;='様式３（療養者名簿）（⑤の場合）'!$BD95,IF(J$19&lt;='様式３（療養者名簿）（⑤の場合）'!$BE95,1,0),0),0)</f>
        <v>0</v>
      </c>
      <c r="K90" s="256">
        <f>IF(K$19-'様式３（療養者名簿）（⑤の場合）'!$BD95+1&lt;=15,IF(K$19&gt;='様式３（療養者名簿）（⑤の場合）'!$BD95,IF(K$19&lt;='様式３（療養者名簿）（⑤の場合）'!$BE95,1,0),0),0)</f>
        <v>0</v>
      </c>
      <c r="L90" s="256">
        <f>IF(L$19-'様式３（療養者名簿）（⑤の場合）'!$BD95+1&lt;=15,IF(L$19&gt;='様式３（療養者名簿）（⑤の場合）'!$BD95,IF(L$19&lt;='様式３（療養者名簿）（⑤の場合）'!$BE95,1,0),0),0)</f>
        <v>0</v>
      </c>
      <c r="M90" s="256">
        <f>IF(M$19-'様式３（療養者名簿）（⑤の場合）'!$BD95+1&lt;=15,IF(M$19&gt;='様式３（療養者名簿）（⑤の場合）'!$BD95,IF(M$19&lt;='様式３（療養者名簿）（⑤の場合）'!$BE95,1,0),0),0)</f>
        <v>0</v>
      </c>
      <c r="N90" s="256">
        <f>IF(N$19-'様式３（療養者名簿）（⑤の場合）'!$BD95+1&lt;=15,IF(N$19&gt;='様式３（療養者名簿）（⑤の場合）'!$BD95,IF(N$19&lt;='様式３（療養者名簿）（⑤の場合）'!$BE95,1,0),0),0)</f>
        <v>0</v>
      </c>
      <c r="O90" s="256">
        <f>IF(O$19-'様式３（療養者名簿）（⑤の場合）'!$BD95+1&lt;=15,IF(O$19&gt;='様式３（療養者名簿）（⑤の場合）'!$BD95,IF(O$19&lt;='様式３（療養者名簿）（⑤の場合）'!$BE95,1,0),0),0)</f>
        <v>0</v>
      </c>
      <c r="P90" s="256">
        <f>IF(P$19-'様式３（療養者名簿）（⑤の場合）'!$BD95+1&lt;=15,IF(P$19&gt;='様式３（療養者名簿）（⑤の場合）'!$BD95,IF(P$19&lt;='様式３（療養者名簿）（⑤の場合）'!$BE95,1,0),0),0)</f>
        <v>0</v>
      </c>
      <c r="Q90" s="256">
        <f>IF(Q$19-'様式３（療養者名簿）（⑤の場合）'!$BD95+1&lt;=15,IF(Q$19&gt;='様式３（療養者名簿）（⑤の場合）'!$BD95,IF(Q$19&lt;='様式３（療養者名簿）（⑤の場合）'!$BE95,1,0),0),0)</f>
        <v>0</v>
      </c>
      <c r="R90" s="256">
        <f>IF(R$19-'様式３（療養者名簿）（⑤の場合）'!$BD95+1&lt;=15,IF(R$19&gt;='様式３（療養者名簿）（⑤の場合）'!$BD95,IF(R$19&lt;='様式３（療養者名簿）（⑤の場合）'!$BE95,1,0),0),0)</f>
        <v>0</v>
      </c>
      <c r="S90" s="256">
        <f>IF(S$19-'様式３（療養者名簿）（⑤の場合）'!$BD95+1&lt;=15,IF(S$19&gt;='様式３（療養者名簿）（⑤の場合）'!$BD95,IF(S$19&lt;='様式３（療養者名簿）（⑤の場合）'!$BE95,1,0),0),0)</f>
        <v>0</v>
      </c>
      <c r="T90" s="256">
        <f>IF(T$19-'様式３（療養者名簿）（⑤の場合）'!$BD95+1&lt;=15,IF(T$19&gt;='様式３（療養者名簿）（⑤の場合）'!$BD95,IF(T$19&lt;='様式３（療養者名簿）（⑤の場合）'!$BE95,1,0),0),0)</f>
        <v>0</v>
      </c>
      <c r="U90" s="256">
        <f>IF(U$19-'様式３（療養者名簿）（⑤の場合）'!$BD95+1&lt;=15,IF(U$19&gt;='様式３（療養者名簿）（⑤の場合）'!$BD95,IF(U$19&lt;='様式３（療養者名簿）（⑤の場合）'!$BE95,1,0),0),0)</f>
        <v>0</v>
      </c>
      <c r="V90" s="256">
        <f>IF(V$19-'様式３（療養者名簿）（⑤の場合）'!$BD95+1&lt;=15,IF(V$19&gt;='様式３（療養者名簿）（⑤の場合）'!$BD95,IF(V$19&lt;='様式３（療養者名簿）（⑤の場合）'!$BE95,1,0),0),0)</f>
        <v>0</v>
      </c>
      <c r="W90" s="256">
        <f>IF(W$19-'様式３（療養者名簿）（⑤の場合）'!$BD95+1&lt;=15,IF(W$19&gt;='様式３（療養者名簿）（⑤の場合）'!$BD95,IF(W$19&lt;='様式３（療養者名簿）（⑤の場合）'!$BE95,1,0),0),0)</f>
        <v>0</v>
      </c>
      <c r="X90" s="256">
        <f>IF(X$19-'様式３（療養者名簿）（⑤の場合）'!$BD95+1&lt;=15,IF(X$19&gt;='様式３（療養者名簿）（⑤の場合）'!$BD95,IF(X$19&lt;='様式３（療養者名簿）（⑤の場合）'!$BE95,1,0),0),0)</f>
        <v>0</v>
      </c>
      <c r="Y90" s="256">
        <f>IF(Y$19-'様式３（療養者名簿）（⑤の場合）'!$BD95+1&lt;=15,IF(Y$19&gt;='様式３（療養者名簿）（⑤の場合）'!$BD95,IF(Y$19&lt;='様式３（療養者名簿）（⑤の場合）'!$BE95,1,0),0),0)</f>
        <v>0</v>
      </c>
      <c r="Z90" s="256">
        <f>IF(Z$19-'様式３（療養者名簿）（⑤の場合）'!$BD95+1&lt;=15,IF(Z$19&gt;='様式３（療養者名簿）（⑤の場合）'!$BD95,IF(Z$19&lt;='様式３（療養者名簿）（⑤の場合）'!$BE95,1,0),0),0)</f>
        <v>0</v>
      </c>
      <c r="AA90" s="256">
        <f>IF(AA$19-'様式３（療養者名簿）（⑤の場合）'!$BD95+1&lt;=15,IF(AA$19&gt;='様式３（療養者名簿）（⑤の場合）'!$BD95,IF(AA$19&lt;='様式３（療養者名簿）（⑤の場合）'!$BE95,1,0),0),0)</f>
        <v>0</v>
      </c>
      <c r="AB90" s="256">
        <f>IF(AB$19-'様式３（療養者名簿）（⑤の場合）'!$BD95+1&lt;=15,IF(AB$19&gt;='様式３（療養者名簿）（⑤の場合）'!$BD95,IF(AB$19&lt;='様式３（療養者名簿）（⑤の場合）'!$BE95,1,0),0),0)</f>
        <v>0</v>
      </c>
      <c r="AC90" s="256">
        <f>IF(AC$19-'様式３（療養者名簿）（⑤の場合）'!$BD95+1&lt;=15,IF(AC$19&gt;='様式３（療養者名簿）（⑤の場合）'!$BD95,IF(AC$19&lt;='様式３（療養者名簿）（⑤の場合）'!$BE95,1,0),0),0)</f>
        <v>0</v>
      </c>
      <c r="AD90" s="256">
        <f>IF(AD$19-'様式３（療養者名簿）（⑤の場合）'!$BD95+1&lt;=15,IF(AD$19&gt;='様式３（療養者名簿）（⑤の場合）'!$BD95,IF(AD$19&lt;='様式３（療養者名簿）（⑤の場合）'!$BE95,1,0),0),0)</f>
        <v>0</v>
      </c>
      <c r="AE90" s="256">
        <f>IF(AE$19-'様式３（療養者名簿）（⑤の場合）'!$BD95+1&lt;=15,IF(AE$19&gt;='様式３（療養者名簿）（⑤の場合）'!$BD95,IF(AE$19&lt;='様式３（療養者名簿）（⑤の場合）'!$BE95,1,0),0),0)</f>
        <v>0</v>
      </c>
      <c r="AF90" s="256">
        <f>IF(AF$19-'様式３（療養者名簿）（⑤の場合）'!$BD95+1&lt;=15,IF(AF$19&gt;='様式３（療養者名簿）（⑤の場合）'!$BD95,IF(AF$19&lt;='様式３（療養者名簿）（⑤の場合）'!$BE95,1,0),0),0)</f>
        <v>0</v>
      </c>
      <c r="AG90" s="256">
        <f>IF(AG$19-'様式３（療養者名簿）（⑤の場合）'!$BD95+1&lt;=15,IF(AG$19&gt;='様式３（療養者名簿）（⑤の場合）'!$BD95,IF(AG$19&lt;='様式３（療養者名簿）（⑤の場合）'!$BE95,1,0),0),0)</f>
        <v>0</v>
      </c>
      <c r="AH90" s="256">
        <f>IF(AH$19-'様式３（療養者名簿）（⑤の場合）'!$BD95+1&lt;=15,IF(AH$19&gt;='様式３（療養者名簿）（⑤の場合）'!$BD95,IF(AH$19&lt;='様式３（療養者名簿）（⑤の場合）'!$BE95,1,0),0),0)</f>
        <v>0</v>
      </c>
      <c r="AI90" s="256">
        <f>IF(AI$19-'様式３（療養者名簿）（⑤の場合）'!$BD95+1&lt;=15,IF(AI$19&gt;='様式３（療養者名簿）（⑤の場合）'!$BD95,IF(AI$19&lt;='様式３（療養者名簿）（⑤の場合）'!$BE95,1,0),0),0)</f>
        <v>0</v>
      </c>
      <c r="AJ90" s="256">
        <f>IF(AJ$19-'様式３（療養者名簿）（⑤の場合）'!$BD95+1&lt;=15,IF(AJ$19&gt;='様式３（療養者名簿）（⑤の場合）'!$BD95,IF(AJ$19&lt;='様式３（療養者名簿）（⑤の場合）'!$BE95,1,0),0),0)</f>
        <v>0</v>
      </c>
      <c r="AK90" s="256">
        <f>IF(AK$19-'様式３（療養者名簿）（⑤の場合）'!$BD95+1&lt;=15,IF(AK$19&gt;='様式３（療養者名簿）（⑤の場合）'!$BD95,IF(AK$19&lt;='様式３（療養者名簿）（⑤の場合）'!$BE95,1,0),0),0)</f>
        <v>0</v>
      </c>
      <c r="AL90" s="256">
        <f>IF(AL$19-'様式３（療養者名簿）（⑤の場合）'!$BD95+1&lt;=15,IF(AL$19&gt;='様式３（療養者名簿）（⑤の場合）'!$BD95,IF(AL$19&lt;='様式３（療養者名簿）（⑤の場合）'!$BE95,1,0),0),0)</f>
        <v>0</v>
      </c>
      <c r="AM90" s="256">
        <f>IF(AM$19-'様式３（療養者名簿）（⑤の場合）'!$BD95+1&lt;=15,IF(AM$19&gt;='様式３（療養者名簿）（⑤の場合）'!$BD95,IF(AM$19&lt;='様式３（療養者名簿）（⑤の場合）'!$BE95,1,0),0),0)</f>
        <v>0</v>
      </c>
      <c r="AN90" s="256">
        <f>IF(AN$19-'様式３（療養者名簿）（⑤の場合）'!$BD95+1&lt;=15,IF(AN$19&gt;='様式３（療養者名簿）（⑤の場合）'!$BD95,IF(AN$19&lt;='様式３（療養者名簿）（⑤の場合）'!$BE95,1,0),0),0)</f>
        <v>0</v>
      </c>
      <c r="AO90" s="256">
        <f>IF(AO$19-'様式３（療養者名簿）（⑤の場合）'!$BD95+1&lt;=15,IF(AO$19&gt;='様式３（療養者名簿）（⑤の場合）'!$BD95,IF(AO$19&lt;='様式３（療養者名簿）（⑤の場合）'!$BE95,1,0),0),0)</f>
        <v>0</v>
      </c>
      <c r="AP90" s="256">
        <f>IF(AP$19-'様式３（療養者名簿）（⑤の場合）'!$BD95+1&lt;=15,IF(AP$19&gt;='様式３（療養者名簿）（⑤の場合）'!$BD95,IF(AP$19&lt;='様式３（療養者名簿）（⑤の場合）'!$BE95,1,0),0),0)</f>
        <v>0</v>
      </c>
      <c r="AQ90" s="256">
        <f>IF(AQ$19-'様式３（療養者名簿）（⑤の場合）'!$BD95+1&lt;=15,IF(AQ$19&gt;='様式３（療養者名簿）（⑤の場合）'!$BD95,IF(AQ$19&lt;='様式３（療養者名簿）（⑤の場合）'!$BE95,1,0),0),0)</f>
        <v>0</v>
      </c>
      <c r="AR90" s="256">
        <f>IF(AR$19-'様式３（療養者名簿）（⑤の場合）'!$BD95+1&lt;=15,IF(AR$19&gt;='様式３（療養者名簿）（⑤の場合）'!$BD95,IF(AR$19&lt;='様式３（療養者名簿）（⑤の場合）'!$BE95,1,0),0),0)</f>
        <v>0</v>
      </c>
      <c r="AS90" s="256">
        <f>IF(AS$19-'様式３（療養者名簿）（⑤の場合）'!$BD95+1&lt;=15,IF(AS$19&gt;='様式３（療養者名簿）（⑤の場合）'!$BD95,IF(AS$19&lt;='様式３（療養者名簿）（⑤の場合）'!$BE95,1,0),0),0)</f>
        <v>0</v>
      </c>
      <c r="AT90" s="256">
        <f>IF(AT$19-'様式３（療養者名簿）（⑤の場合）'!$BD95+1&lt;=15,IF(AT$19&gt;='様式３（療養者名簿）（⑤の場合）'!$BD95,IF(AT$19&lt;='様式３（療養者名簿）（⑤の場合）'!$BE95,1,0),0),0)</f>
        <v>0</v>
      </c>
      <c r="AU90" s="256">
        <f>IF(AU$19-'様式３（療養者名簿）（⑤の場合）'!$BD95+1&lt;=15,IF(AU$19&gt;='様式３（療養者名簿）（⑤の場合）'!$BD95,IF(AU$19&lt;='様式３（療養者名簿）（⑤の場合）'!$BE95,1,0),0),0)</f>
        <v>0</v>
      </c>
      <c r="AV90" s="256">
        <f>IF(AV$19-'様式３（療養者名簿）（⑤の場合）'!$BD95+1&lt;=15,IF(AV$19&gt;='様式３（療養者名簿）（⑤の場合）'!$BD95,IF(AV$19&lt;='様式３（療養者名簿）（⑤の場合）'!$BE95,1,0),0),0)</f>
        <v>0</v>
      </c>
      <c r="AW90" s="256">
        <f>IF(AW$19-'様式３（療養者名簿）（⑤の場合）'!$BD95+1&lt;=15,IF(AW$19&gt;='様式３（療養者名簿）（⑤の場合）'!$BD95,IF(AW$19&lt;='様式３（療養者名簿）（⑤の場合）'!$BE95,1,0),0),0)</f>
        <v>0</v>
      </c>
      <c r="AX90" s="256">
        <f>IF(AX$19-'様式３（療養者名簿）（⑤の場合）'!$BD95+1&lt;=15,IF(AX$19&gt;='様式３（療養者名簿）（⑤の場合）'!$BD95,IF(AX$19&lt;='様式３（療養者名簿）（⑤の場合）'!$BE95,1,0),0),0)</f>
        <v>0</v>
      </c>
      <c r="AY90" s="256">
        <f>IF(AY$19-'様式３（療養者名簿）（⑤の場合）'!$BD95+1&lt;=15,IF(AY$19&gt;='様式３（療養者名簿）（⑤の場合）'!$BD95,IF(AY$19&lt;='様式３（療養者名簿）（⑤の場合）'!$BE95,1,0),0),0)</f>
        <v>0</v>
      </c>
      <c r="AZ90" s="256">
        <f>IF(AZ$19-'様式３（療養者名簿）（⑤の場合）'!$BD95+1&lt;=15,IF(AZ$19&gt;='様式３（療養者名簿）（⑤の場合）'!$BD95,IF(AZ$19&lt;='様式３（療養者名簿）（⑤の場合）'!$BE95,1,0),0),0)</f>
        <v>0</v>
      </c>
      <c r="BA90" s="256">
        <f>IF(BA$19-'様式３（療養者名簿）（⑤の場合）'!$BD95+1&lt;=15,IF(BA$19&gt;='様式３（療養者名簿）（⑤の場合）'!$BD95,IF(BA$19&lt;='様式３（療養者名簿）（⑤の場合）'!$BE95,1,0),0),0)</f>
        <v>0</v>
      </c>
      <c r="BB90" s="256">
        <f>IF(BB$19-'様式３（療養者名簿）（⑤の場合）'!$BD95+1&lt;=15,IF(BB$19&gt;='様式３（療養者名簿）（⑤の場合）'!$BD95,IF(BB$19&lt;='様式３（療養者名簿）（⑤の場合）'!$BE95,1,0),0),0)</f>
        <v>0</v>
      </c>
      <c r="BC90" s="256">
        <f>IF(BC$19-'様式３（療養者名簿）（⑤の場合）'!$BD95+1&lt;=15,IF(BC$19&gt;='様式３（療養者名簿）（⑤の場合）'!$BD95,IF(BC$19&lt;='様式３（療養者名簿）（⑤の場合）'!$BE95,1,0),0),0)</f>
        <v>0</v>
      </c>
      <c r="BD90" s="256">
        <f>IF(BD$19-'様式３（療養者名簿）（⑤の場合）'!$BD95+1&lt;=15,IF(BD$19&gt;='様式３（療養者名簿）（⑤の場合）'!$BD95,IF(BD$19&lt;='様式３（療養者名簿）（⑤の場合）'!$BE95,1,0),0),0)</f>
        <v>0</v>
      </c>
      <c r="BE90" s="256">
        <f>IF(BE$19-'様式３（療養者名簿）（⑤の場合）'!$BD95+1&lt;=15,IF(BE$19&gt;='様式３（療養者名簿）（⑤の場合）'!$BD95,IF(BE$19&lt;='様式３（療養者名簿）（⑤の場合）'!$BE95,1,0),0),0)</f>
        <v>0</v>
      </c>
      <c r="BF90" s="256">
        <f>IF(BF$19-'様式３（療養者名簿）（⑤の場合）'!$BD95+1&lt;=15,IF(BF$19&gt;='様式３（療養者名簿）（⑤の場合）'!$BD95,IF(BF$19&lt;='様式３（療養者名簿）（⑤の場合）'!$BE95,1,0),0),0)</f>
        <v>0</v>
      </c>
      <c r="BG90" s="256">
        <f>IF(BG$19-'様式３（療養者名簿）（⑤の場合）'!$BD95+1&lt;=15,IF(BG$19&gt;='様式３（療養者名簿）（⑤の場合）'!$BD95,IF(BG$19&lt;='様式３（療養者名簿）（⑤の場合）'!$BE95,1,0),0),0)</f>
        <v>0</v>
      </c>
      <c r="BH90" s="256">
        <f>IF(BH$19-'様式３（療養者名簿）（⑤の場合）'!$BD95+1&lt;=15,IF(BH$19&gt;='様式３（療養者名簿）（⑤の場合）'!$BD95,IF(BH$19&lt;='様式３（療養者名簿）（⑤の場合）'!$BE95,1,0),0),0)</f>
        <v>0</v>
      </c>
      <c r="BI90" s="256">
        <f>IF(BI$19-'様式３（療養者名簿）（⑤の場合）'!$BD95+1&lt;=15,IF(BI$19&gt;='様式３（療養者名簿）（⑤の場合）'!$BD95,IF(BI$19&lt;='様式３（療養者名簿）（⑤の場合）'!$BE95,1,0),0),0)</f>
        <v>0</v>
      </c>
      <c r="BJ90" s="256">
        <f>IF(BJ$19-'様式３（療養者名簿）（⑤の場合）'!$BD95+1&lt;=15,IF(BJ$19&gt;='様式３（療養者名簿）（⑤の場合）'!$BD95,IF(BJ$19&lt;='様式３（療養者名簿）（⑤の場合）'!$BE95,1,0),0),0)</f>
        <v>0</v>
      </c>
      <c r="BK90" s="256">
        <f>IF(BK$19-'様式３（療養者名簿）（⑤の場合）'!$BD95+1&lt;=15,IF(BK$19&gt;='様式３（療養者名簿）（⑤の場合）'!$BD95,IF(BK$19&lt;='様式３（療養者名簿）（⑤の場合）'!$BE95,1,0),0),0)</f>
        <v>0</v>
      </c>
      <c r="BL90" s="256">
        <f>IF(BL$19-'様式３（療養者名簿）（⑤の場合）'!$BD95+1&lt;=15,IF(BL$19&gt;='様式３（療養者名簿）（⑤の場合）'!$BD95,IF(BL$19&lt;='様式３（療養者名簿）（⑤の場合）'!$BE95,1,0),0),0)</f>
        <v>0</v>
      </c>
      <c r="BM90" s="256">
        <f>IF(BM$19-'様式３（療養者名簿）（⑤の場合）'!$BD95+1&lt;=15,IF(BM$19&gt;='様式３（療養者名簿）（⑤の場合）'!$BD95,IF(BM$19&lt;='様式３（療養者名簿）（⑤の場合）'!$BE95,1,0),0),0)</f>
        <v>0</v>
      </c>
      <c r="BN90" s="256">
        <f>IF(BN$19-'様式３（療養者名簿）（⑤の場合）'!$BD95+1&lt;=15,IF(BN$19&gt;='様式３（療養者名簿）（⑤の場合）'!$BD95,IF(BN$19&lt;='様式３（療養者名簿）（⑤の場合）'!$BE95,1,0),0),0)</f>
        <v>0</v>
      </c>
      <c r="BO90" s="256">
        <f>IF(BO$19-'様式３（療養者名簿）（⑤の場合）'!$BD95+1&lt;=15,IF(BO$19&gt;='様式３（療養者名簿）（⑤の場合）'!$BD95,IF(BO$19&lt;='様式３（療養者名簿）（⑤の場合）'!$BE95,1,0),0),0)</f>
        <v>0</v>
      </c>
      <c r="BP90" s="256">
        <f>IF(BP$19-'様式３（療養者名簿）（⑤の場合）'!$BD95+1&lt;=15,IF(BP$19&gt;='様式３（療養者名簿）（⑤の場合）'!$BD95,IF(BP$19&lt;='様式３（療養者名簿）（⑤の場合）'!$BE95,1,0),0),0)</f>
        <v>0</v>
      </c>
      <c r="BQ90" s="256">
        <f>IF(BQ$19-'様式３（療養者名簿）（⑤の場合）'!$BD95+1&lt;=15,IF(BQ$19&gt;='様式３（療養者名簿）（⑤の場合）'!$BD95,IF(BQ$19&lt;='様式３（療養者名簿）（⑤の場合）'!$BE95,1,0),0),0)</f>
        <v>0</v>
      </c>
      <c r="BR90" s="256">
        <f>IF(BR$19-'様式３（療養者名簿）（⑤の場合）'!$BD95+1&lt;=15,IF(BR$19&gt;='様式３（療養者名簿）（⑤の場合）'!$BD95,IF(BR$19&lt;='様式３（療養者名簿）（⑤の場合）'!$BE95,1,0),0),0)</f>
        <v>0</v>
      </c>
      <c r="BS90" s="256">
        <f>IF(BS$19-'様式３（療養者名簿）（⑤の場合）'!$BD95+1&lt;=15,IF(BS$19&gt;='様式３（療養者名簿）（⑤の場合）'!$BD95,IF(BS$19&lt;='様式３（療養者名簿）（⑤の場合）'!$BE95,1,0),0),0)</f>
        <v>0</v>
      </c>
      <c r="BT90" s="256">
        <f>IF(BT$19-'様式３（療養者名簿）（⑤の場合）'!$BD95+1&lt;=15,IF(BT$19&gt;='様式３（療養者名簿）（⑤の場合）'!$BD95,IF(BT$19&lt;='様式３（療養者名簿）（⑤の場合）'!$BE95,1,0),0),0)</f>
        <v>0</v>
      </c>
      <c r="BU90" s="256">
        <f>IF(BU$19-'様式３（療養者名簿）（⑤の場合）'!$BD95+1&lt;=15,IF(BU$19&gt;='様式３（療養者名簿）（⑤の場合）'!$BD95,IF(BU$19&lt;='様式３（療養者名簿）（⑤の場合）'!$BE95,1,0),0),0)</f>
        <v>0</v>
      </c>
      <c r="BV90" s="256">
        <f>IF(BV$19-'様式３（療養者名簿）（⑤の場合）'!$BD95+1&lt;=15,IF(BV$19&gt;='様式３（療養者名簿）（⑤の場合）'!$BD95,IF(BV$19&lt;='様式３（療養者名簿）（⑤の場合）'!$BE95,1,0),0),0)</f>
        <v>0</v>
      </c>
      <c r="BW90" s="256">
        <f>IF(BW$19-'様式３（療養者名簿）（⑤の場合）'!$BD95+1&lt;=15,IF(BW$19&gt;='様式３（療養者名簿）（⑤の場合）'!$BD95,IF(BW$19&lt;='様式３（療養者名簿）（⑤の場合）'!$BE95,1,0),0),0)</f>
        <v>0</v>
      </c>
      <c r="BX90" s="256">
        <f>IF(BX$19-'様式３（療養者名簿）（⑤の場合）'!$BD95+1&lt;=15,IF(BX$19&gt;='様式３（療養者名簿）（⑤の場合）'!$BD95,IF(BX$19&lt;='様式３（療養者名簿）（⑤の場合）'!$BE95,1,0),0),0)</f>
        <v>0</v>
      </c>
      <c r="BY90" s="256">
        <f>IF(BY$19-'様式３（療養者名簿）（⑤の場合）'!$BD95+1&lt;=15,IF(BY$19&gt;='様式３（療養者名簿）（⑤の場合）'!$BD95,IF(BY$19&lt;='様式３（療養者名簿）（⑤の場合）'!$BE95,1,0),0),0)</f>
        <v>0</v>
      </c>
      <c r="BZ90" s="256">
        <f>IF(BZ$19-'様式３（療養者名簿）（⑤の場合）'!$BD95+1&lt;=15,IF(BZ$19&gt;='様式３（療養者名簿）（⑤の場合）'!$BD95,IF(BZ$19&lt;='様式３（療養者名簿）（⑤の場合）'!$BE95,1,0),0),0)</f>
        <v>0</v>
      </c>
      <c r="CA90" s="256">
        <f>IF(CA$19-'様式３（療養者名簿）（⑤の場合）'!$BD95+1&lt;=15,IF(CA$19&gt;='様式３（療養者名簿）（⑤の場合）'!$BD95,IF(CA$19&lt;='様式３（療養者名簿）（⑤の場合）'!$BE95,1,0),0),0)</f>
        <v>0</v>
      </c>
      <c r="CB90" s="256">
        <f>IF(CB$19-'様式３（療養者名簿）（⑤の場合）'!$BD95+1&lt;=15,IF(CB$19&gt;='様式３（療養者名簿）（⑤の場合）'!$BD95,IF(CB$19&lt;='様式３（療養者名簿）（⑤の場合）'!$BE95,1,0),0),0)</f>
        <v>0</v>
      </c>
      <c r="CC90" s="256">
        <f>IF(CC$19-'様式３（療養者名簿）（⑤の場合）'!$BD95+1&lt;=15,IF(CC$19&gt;='様式３（療養者名簿）（⑤の場合）'!$BD95,IF(CC$19&lt;='様式３（療養者名簿）（⑤の場合）'!$BE95,1,0),0),0)</f>
        <v>0</v>
      </c>
      <c r="CD90" s="256">
        <f>IF(CD$19-'様式３（療養者名簿）（⑤の場合）'!$BD95+1&lt;=15,IF(CD$19&gt;='様式３（療養者名簿）（⑤の場合）'!$BD95,IF(CD$19&lt;='様式３（療養者名簿）（⑤の場合）'!$BE95,1,0),0),0)</f>
        <v>0</v>
      </c>
      <c r="CE90" s="256">
        <f>IF(CE$19-'様式３（療養者名簿）（⑤の場合）'!$BD95+1&lt;=15,IF(CE$19&gt;='様式３（療養者名簿）（⑤の場合）'!$BD95,IF(CE$19&lt;='様式３（療養者名簿）（⑤の場合）'!$BE95,1,0),0),0)</f>
        <v>0</v>
      </c>
      <c r="CF90" s="256">
        <f>IF(CF$19-'様式３（療養者名簿）（⑤の場合）'!$BD95+1&lt;=15,IF(CF$19&gt;='様式３（療養者名簿）（⑤の場合）'!$BD95,IF(CF$19&lt;='様式３（療養者名簿）（⑤の場合）'!$BE95,1,0),0),0)</f>
        <v>0</v>
      </c>
      <c r="CG90" s="256">
        <f>IF(CG$19-'様式３（療養者名簿）（⑤の場合）'!$BD95+1&lt;=15,IF(CG$19&gt;='様式３（療養者名簿）（⑤の場合）'!$BD95,IF(CG$19&lt;='様式３（療養者名簿）（⑤の場合）'!$BE95,1,0),0),0)</f>
        <v>0</v>
      </c>
      <c r="CH90" s="256">
        <f>IF(CH$19-'様式３（療養者名簿）（⑤の場合）'!$BD95+1&lt;=15,IF(CH$19&gt;='様式３（療養者名簿）（⑤の場合）'!$BD95,IF(CH$19&lt;='様式３（療養者名簿）（⑤の場合）'!$BE95,1,0),0),0)</f>
        <v>0</v>
      </c>
      <c r="CI90" s="256">
        <f>IF(CI$19-'様式３（療養者名簿）（⑤の場合）'!$BD95+1&lt;=15,IF(CI$19&gt;='様式３（療養者名簿）（⑤の場合）'!$BD95,IF(CI$19&lt;='様式３（療養者名簿）（⑤の場合）'!$BE95,1,0),0),0)</f>
        <v>0</v>
      </c>
      <c r="CJ90" s="256">
        <f>IF(CJ$19-'様式３（療養者名簿）（⑤の場合）'!$BD95+1&lt;=15,IF(CJ$19&gt;='様式３（療養者名簿）（⑤の場合）'!$BD95,IF(CJ$19&lt;='様式３（療養者名簿）（⑤の場合）'!$BE95,1,0),0),0)</f>
        <v>0</v>
      </c>
      <c r="CK90" s="256">
        <f>IF(CK$19-'様式３（療養者名簿）（⑤の場合）'!$BD95+1&lt;=15,IF(CK$19&gt;='様式３（療養者名簿）（⑤の場合）'!$BD95,IF(CK$19&lt;='様式３（療養者名簿）（⑤の場合）'!$BE95,1,0),0),0)</f>
        <v>0</v>
      </c>
      <c r="CL90" s="256">
        <f>IF(CL$19-'様式３（療養者名簿）（⑤の場合）'!$BD95+1&lt;=15,IF(CL$19&gt;='様式３（療養者名簿）（⑤の場合）'!$BD95,IF(CL$19&lt;='様式３（療養者名簿）（⑤の場合）'!$BE95,1,0),0),0)</f>
        <v>0</v>
      </c>
      <c r="CM90" s="256">
        <f>IF(CM$19-'様式３（療養者名簿）（⑤の場合）'!$BD95+1&lt;=15,IF(CM$19&gt;='様式３（療養者名簿）（⑤の場合）'!$BD95,IF(CM$19&lt;='様式３（療養者名簿）（⑤の場合）'!$BE95,1,0),0),0)</f>
        <v>0</v>
      </c>
      <c r="CN90" s="256">
        <f>IF(CN$19-'様式３（療養者名簿）（⑤の場合）'!$BD95+1&lt;=15,IF(CN$19&gt;='様式３（療養者名簿）（⑤の場合）'!$BD95,IF(CN$19&lt;='様式３（療養者名簿）（⑤の場合）'!$BE95,1,0),0),0)</f>
        <v>0</v>
      </c>
      <c r="CO90" s="256">
        <f>IF(CO$19-'様式３（療養者名簿）（⑤の場合）'!$BD95+1&lt;=15,IF(CO$19&gt;='様式３（療養者名簿）（⑤の場合）'!$BD95,IF(CO$19&lt;='様式３（療養者名簿）（⑤の場合）'!$BE95,1,0),0),0)</f>
        <v>0</v>
      </c>
      <c r="CP90" s="256">
        <f>IF(CP$19-'様式３（療養者名簿）（⑤の場合）'!$BD95+1&lt;=15,IF(CP$19&gt;='様式３（療養者名簿）（⑤の場合）'!$BD95,IF(CP$19&lt;='様式３（療養者名簿）（⑤の場合）'!$BE95,1,0),0),0)</f>
        <v>0</v>
      </c>
      <c r="CQ90" s="256">
        <f>IF(CQ$19-'様式３（療養者名簿）（⑤の場合）'!$BD95+1&lt;=15,IF(CQ$19&gt;='様式３（療養者名簿）（⑤の場合）'!$BD95,IF(CQ$19&lt;='様式３（療養者名簿）（⑤の場合）'!$BE95,1,0),0),0)</f>
        <v>0</v>
      </c>
      <c r="CR90" s="256">
        <f>IF(CR$19-'様式３（療養者名簿）（⑤の場合）'!$BD95+1&lt;=15,IF(CR$19&gt;='様式３（療養者名簿）（⑤の場合）'!$BD95,IF(CR$19&lt;='様式３（療養者名簿）（⑤の場合）'!$BE95,1,0),0),0)</f>
        <v>0</v>
      </c>
      <c r="CS90" s="256">
        <f>IF(CS$19-'様式３（療養者名簿）（⑤の場合）'!$BD95+1&lt;=15,IF(CS$19&gt;='様式３（療養者名簿）（⑤の場合）'!$BD95,IF(CS$19&lt;='様式３（療養者名簿）（⑤の場合）'!$BE95,1,0),0),0)</f>
        <v>0</v>
      </c>
      <c r="CT90" s="256">
        <f>IF(CT$19-'様式３（療養者名簿）（⑤の場合）'!$BD95+1&lt;=15,IF(CT$19&gt;='様式３（療養者名簿）（⑤の場合）'!$BD95,IF(CT$19&lt;='様式３（療養者名簿）（⑤の場合）'!$BE95,1,0),0),0)</f>
        <v>0</v>
      </c>
      <c r="CU90" s="256">
        <f>IF(CU$19-'様式３（療養者名簿）（⑤の場合）'!$BD95+1&lt;=15,IF(CU$19&gt;='様式３（療養者名簿）（⑤の場合）'!$BD95,IF(CU$19&lt;='様式３（療養者名簿）（⑤の場合）'!$BE95,1,0),0),0)</f>
        <v>0</v>
      </c>
      <c r="CV90" s="256">
        <f>IF(CV$19-'様式３（療養者名簿）（⑤の場合）'!$BD95+1&lt;=15,IF(CV$19&gt;='様式３（療養者名簿）（⑤の場合）'!$BD95,IF(CV$19&lt;='様式３（療養者名簿）（⑤の場合）'!$BE95,1,0),0),0)</f>
        <v>0</v>
      </c>
      <c r="CW90" s="256">
        <f>IF(CW$19-'様式３（療養者名簿）（⑤の場合）'!$BD95+1&lt;=15,IF(CW$19&gt;='様式３（療養者名簿）（⑤の場合）'!$BD95,IF(CW$19&lt;='様式３（療養者名簿）（⑤の場合）'!$BE95,1,0),0),0)</f>
        <v>0</v>
      </c>
      <c r="CX90" s="256">
        <f>IF(CX$19-'様式３（療養者名簿）（⑤の場合）'!$BD95+1&lt;=15,IF(CX$19&gt;='様式３（療養者名簿）（⑤の場合）'!$BD95,IF(CX$19&lt;='様式３（療養者名簿）（⑤の場合）'!$BE95,1,0),0),0)</f>
        <v>0</v>
      </c>
      <c r="CY90" s="256">
        <f>IF(CY$19-'様式３（療養者名簿）（⑤の場合）'!$BD95+1&lt;=15,IF(CY$19&gt;='様式３（療養者名簿）（⑤の場合）'!$BD95,IF(CY$19&lt;='様式３（療養者名簿）（⑤の場合）'!$BE95,1,0),0),0)</f>
        <v>0</v>
      </c>
      <c r="CZ90" s="256">
        <f>IF(CZ$19-'様式３（療養者名簿）（⑤の場合）'!$BD95+1&lt;=15,IF(CZ$19&gt;='様式３（療養者名簿）（⑤の場合）'!$BD95,IF(CZ$19&lt;='様式３（療養者名簿）（⑤の場合）'!$BE95,1,0),0),0)</f>
        <v>0</v>
      </c>
      <c r="DA90" s="256">
        <f>IF(DA$19-'様式３（療養者名簿）（⑤の場合）'!$BD95+1&lt;=15,IF(DA$19&gt;='様式３（療養者名簿）（⑤の場合）'!$BD95,IF(DA$19&lt;='様式３（療養者名簿）（⑤の場合）'!$BE95,1,0),0),0)</f>
        <v>0</v>
      </c>
      <c r="DB90" s="256">
        <f>IF(DB$19-'様式３（療養者名簿）（⑤の場合）'!$BD95+1&lt;=15,IF(DB$19&gt;='様式３（療養者名簿）（⑤の場合）'!$BD95,IF(DB$19&lt;='様式３（療養者名簿）（⑤の場合）'!$BE95,1,0),0),0)</f>
        <v>0</v>
      </c>
      <c r="DC90" s="256">
        <f>IF(DC$19-'様式３（療養者名簿）（⑤の場合）'!$BD95+1&lt;=15,IF(DC$19&gt;='様式３（療養者名簿）（⑤の場合）'!$BD95,IF(DC$19&lt;='様式３（療養者名簿）（⑤の場合）'!$BE95,1,0),0),0)</f>
        <v>0</v>
      </c>
      <c r="DD90" s="256">
        <f>IF(DD$19-'様式３（療養者名簿）（⑤の場合）'!$BD95+1&lt;=15,IF(DD$19&gt;='様式３（療養者名簿）（⑤の場合）'!$BD95,IF(DD$19&lt;='様式３（療養者名簿）（⑤の場合）'!$BE95,1,0),0),0)</f>
        <v>0</v>
      </c>
      <c r="DE90" s="256">
        <f>IF(DE$19-'様式３（療養者名簿）（⑤の場合）'!$BD95+1&lt;=15,IF(DE$19&gt;='様式３（療養者名簿）（⑤の場合）'!$BD95,IF(DE$19&lt;='様式３（療養者名簿）（⑤の場合）'!$BE95,1,0),0),0)</f>
        <v>0</v>
      </c>
      <c r="DF90" s="256">
        <f>IF(DF$19-'様式３（療養者名簿）（⑤の場合）'!$BD95+1&lt;=15,IF(DF$19&gt;='様式３（療養者名簿）（⑤の場合）'!$BD95,IF(DF$19&lt;='様式３（療養者名簿）（⑤の場合）'!$BE95,1,0),0),0)</f>
        <v>0</v>
      </c>
      <c r="DG90" s="256">
        <f>IF(DG$19-'様式３（療養者名簿）（⑤の場合）'!$BD95+1&lt;=15,IF(DG$19&gt;='様式３（療養者名簿）（⑤の場合）'!$BD95,IF(DG$19&lt;='様式３（療養者名簿）（⑤の場合）'!$BE95,1,0),0),0)</f>
        <v>0</v>
      </c>
      <c r="DH90" s="256">
        <f>IF(DH$19-'様式３（療養者名簿）（⑤の場合）'!$BD95+1&lt;=15,IF(DH$19&gt;='様式３（療養者名簿）（⑤の場合）'!$BD95,IF(DH$19&lt;='様式３（療養者名簿）（⑤の場合）'!$BE95,1,0),0),0)</f>
        <v>0</v>
      </c>
      <c r="DI90" s="256">
        <f>IF(DI$19-'様式３（療養者名簿）（⑤の場合）'!$BD95+1&lt;=15,IF(DI$19&gt;='様式３（療養者名簿）（⑤の場合）'!$BD95,IF(DI$19&lt;='様式３（療養者名簿）（⑤の場合）'!$BE95,1,0),0),0)</f>
        <v>0</v>
      </c>
      <c r="DJ90" s="256">
        <f>IF(DJ$19-'様式３（療養者名簿）（⑤の場合）'!$BD95+1&lt;=15,IF(DJ$19&gt;='様式３（療養者名簿）（⑤の場合）'!$BD95,IF(DJ$19&lt;='様式３（療養者名簿）（⑤の場合）'!$BE95,1,0),0),0)</f>
        <v>0</v>
      </c>
      <c r="DK90" s="256">
        <f>IF(DK$19-'様式３（療養者名簿）（⑤の場合）'!$BD95+1&lt;=15,IF(DK$19&gt;='様式３（療養者名簿）（⑤の場合）'!$BD95,IF(DK$19&lt;='様式３（療養者名簿）（⑤の場合）'!$BE95,1,0),0),0)</f>
        <v>0</v>
      </c>
      <c r="DL90" s="256">
        <f>IF(DL$19-'様式３（療養者名簿）（⑤の場合）'!$BD95+1&lt;=15,IF(DL$19&gt;='様式３（療養者名簿）（⑤の場合）'!$BD95,IF(DL$19&lt;='様式３（療養者名簿）（⑤の場合）'!$BE95,1,0),0),0)</f>
        <v>0</v>
      </c>
      <c r="DM90" s="256">
        <f>IF(DM$19-'様式３（療養者名簿）（⑤の場合）'!$BD95+1&lt;=15,IF(DM$19&gt;='様式３（療養者名簿）（⑤の場合）'!$BD95,IF(DM$19&lt;='様式３（療養者名簿）（⑤の場合）'!$BE95,1,0),0),0)</f>
        <v>0</v>
      </c>
      <c r="DN90" s="256">
        <f>IF(DN$19-'様式３（療養者名簿）（⑤の場合）'!$BD95+1&lt;=15,IF(DN$19&gt;='様式３（療養者名簿）（⑤の場合）'!$BD95,IF(DN$19&lt;='様式３（療養者名簿）（⑤の場合）'!$BE95,1,0),0),0)</f>
        <v>0</v>
      </c>
      <c r="DO90" s="256">
        <f>IF(DO$19-'様式３（療養者名簿）（⑤の場合）'!$BD95+1&lt;=15,IF(DO$19&gt;='様式３（療養者名簿）（⑤の場合）'!$BD95,IF(DO$19&lt;='様式３（療養者名簿）（⑤の場合）'!$BE95,1,0),0),0)</f>
        <v>0</v>
      </c>
      <c r="DP90" s="256">
        <f>IF(DP$19-'様式３（療養者名簿）（⑤の場合）'!$BD95+1&lt;=15,IF(DP$19&gt;='様式３（療養者名簿）（⑤の場合）'!$BD95,IF(DP$19&lt;='様式３（療養者名簿）（⑤の場合）'!$BE95,1,0),0),0)</f>
        <v>0</v>
      </c>
      <c r="DQ90" s="256">
        <f>IF(DQ$19-'様式３（療養者名簿）（⑤の場合）'!$BD95+1&lt;=15,IF(DQ$19&gt;='様式３（療養者名簿）（⑤の場合）'!$BD95,IF(DQ$19&lt;='様式３（療養者名簿）（⑤の場合）'!$BE95,1,0),0),0)</f>
        <v>0</v>
      </c>
      <c r="DR90" s="256">
        <f>IF(DR$19-'様式３（療養者名簿）（⑤の場合）'!$BD95+1&lt;=15,IF(DR$19&gt;='様式３（療養者名簿）（⑤の場合）'!$BD95,IF(DR$19&lt;='様式３（療養者名簿）（⑤の場合）'!$BE95,1,0),0),0)</f>
        <v>0</v>
      </c>
      <c r="DS90" s="256">
        <f>IF(DS$19-'様式３（療養者名簿）（⑤の場合）'!$BD95+1&lt;=15,IF(DS$19&gt;='様式３（療養者名簿）（⑤の場合）'!$BD95,IF(DS$19&lt;='様式３（療養者名簿）（⑤の場合）'!$BE95,1,0),0),0)</f>
        <v>0</v>
      </c>
      <c r="DT90" s="256">
        <f>IF(DT$19-'様式３（療養者名簿）（⑤の場合）'!$BD95+1&lt;=15,IF(DT$19&gt;='様式３（療養者名簿）（⑤の場合）'!$BD95,IF(DT$19&lt;='様式３（療養者名簿）（⑤の場合）'!$BE95,1,0),0),0)</f>
        <v>0</v>
      </c>
      <c r="DU90" s="256">
        <f>IF(DU$19-'様式３（療養者名簿）（⑤の場合）'!$BD95+1&lt;=15,IF(DU$19&gt;='様式３（療養者名簿）（⑤の場合）'!$BD95,IF(DU$19&lt;='様式３（療養者名簿）（⑤の場合）'!$BE95,1,0),0),0)</f>
        <v>0</v>
      </c>
      <c r="DV90" s="256">
        <f>IF(DV$19-'様式３（療養者名簿）（⑤の場合）'!$BD95+1&lt;=15,IF(DV$19&gt;='様式３（療養者名簿）（⑤の場合）'!$BD95,IF(DV$19&lt;='様式３（療養者名簿）（⑤の場合）'!$BE95,1,0),0),0)</f>
        <v>0</v>
      </c>
      <c r="DW90" s="256">
        <f>IF(DW$19-'様式３（療養者名簿）（⑤の場合）'!$BD95+1&lt;=15,IF(DW$19&gt;='様式３（療養者名簿）（⑤の場合）'!$BD95,IF(DW$19&lt;='様式３（療養者名簿）（⑤の場合）'!$BE95,1,0),0),0)</f>
        <v>0</v>
      </c>
      <c r="DX90" s="256">
        <f>IF(DX$19-'様式３（療養者名簿）（⑤の場合）'!$BD95+1&lt;=15,IF(DX$19&gt;='様式３（療養者名簿）（⑤の場合）'!$BD95,IF(DX$19&lt;='様式３（療養者名簿）（⑤の場合）'!$BE95,1,0),0),0)</f>
        <v>0</v>
      </c>
      <c r="DY90" s="256">
        <f>IF(DY$19-'様式３（療養者名簿）（⑤の場合）'!$BD95+1&lt;=15,IF(DY$19&gt;='様式３（療養者名簿）（⑤の場合）'!$BD95,IF(DY$19&lt;='様式３（療養者名簿）（⑤の場合）'!$BE95,1,0),0),0)</f>
        <v>0</v>
      </c>
      <c r="DZ90" s="256">
        <f>IF(DZ$19-'様式３（療養者名簿）（⑤の場合）'!$BD95+1&lt;=15,IF(DZ$19&gt;='様式３（療養者名簿）（⑤の場合）'!$BD95,IF(DZ$19&lt;='様式３（療養者名簿）（⑤の場合）'!$BE95,1,0),0),0)</f>
        <v>0</v>
      </c>
      <c r="EA90" s="256">
        <f>IF(EA$19-'様式３（療養者名簿）（⑤の場合）'!$BD95+1&lt;=15,IF(EA$19&gt;='様式３（療養者名簿）（⑤の場合）'!$BD95,IF(EA$19&lt;='様式３（療養者名簿）（⑤の場合）'!$BE95,1,0),0),0)</f>
        <v>0</v>
      </c>
      <c r="EB90" s="256">
        <f>IF(EB$19-'様式３（療養者名簿）（⑤の場合）'!$BD95+1&lt;=15,IF(EB$19&gt;='様式３（療養者名簿）（⑤の場合）'!$BD95,IF(EB$19&lt;='様式３（療養者名簿）（⑤の場合）'!$BE95,1,0),0),0)</f>
        <v>0</v>
      </c>
      <c r="EC90" s="256">
        <f>IF(EC$19-'様式３（療養者名簿）（⑤の場合）'!$BD95+1&lt;=15,IF(EC$19&gt;='様式３（療養者名簿）（⑤の場合）'!$BD95,IF(EC$19&lt;='様式３（療養者名簿）（⑤の場合）'!$BE95,1,0),0),0)</f>
        <v>0</v>
      </c>
      <c r="ED90" s="256">
        <f>IF(ED$19-'様式３（療養者名簿）（⑤の場合）'!$BD95+1&lt;=15,IF(ED$19&gt;='様式３（療養者名簿）（⑤の場合）'!$BD95,IF(ED$19&lt;='様式３（療養者名簿）（⑤の場合）'!$BE95,1,0),0),0)</f>
        <v>0</v>
      </c>
      <c r="EE90" s="256">
        <f>IF(EE$19-'様式３（療養者名簿）（⑤の場合）'!$BD95+1&lt;=15,IF(EE$19&gt;='様式３（療養者名簿）（⑤の場合）'!$BD95,IF(EE$19&lt;='様式３（療養者名簿）（⑤の場合）'!$BE95,1,0),0),0)</f>
        <v>0</v>
      </c>
      <c r="EF90" s="256">
        <f>IF(EF$19-'様式３（療養者名簿）（⑤の場合）'!$BD95+1&lt;=15,IF(EF$19&gt;='様式３（療養者名簿）（⑤の場合）'!$BD95,IF(EF$19&lt;='様式３（療養者名簿）（⑤の場合）'!$BE95,1,0),0),0)</f>
        <v>0</v>
      </c>
      <c r="EG90" s="256">
        <f>IF(EG$19-'様式３（療養者名簿）（⑤の場合）'!$BD95+1&lt;=15,IF(EG$19&gt;='様式３（療養者名簿）（⑤の場合）'!$BD95,IF(EG$19&lt;='様式３（療養者名簿）（⑤の場合）'!$BE95,1,0),0),0)</f>
        <v>0</v>
      </c>
      <c r="EH90" s="256">
        <f>IF(EH$19-'様式３（療養者名簿）（⑤の場合）'!$BD95+1&lt;=15,IF(EH$19&gt;='様式３（療養者名簿）（⑤の場合）'!$BD95,IF(EH$19&lt;='様式３（療養者名簿）（⑤の場合）'!$BE95,1,0),0),0)</f>
        <v>0</v>
      </c>
      <c r="EI90" s="256">
        <f>IF(EI$19-'様式３（療養者名簿）（⑤の場合）'!$BD95+1&lt;=15,IF(EI$19&gt;='様式３（療養者名簿）（⑤の場合）'!$BD95,IF(EI$19&lt;='様式３（療養者名簿）（⑤の場合）'!$BE95,1,0),0),0)</f>
        <v>0</v>
      </c>
      <c r="EJ90" s="256">
        <f>IF(EJ$19-'様式３（療養者名簿）（⑤の場合）'!$BD95+1&lt;=15,IF(EJ$19&gt;='様式３（療養者名簿）（⑤の場合）'!$BD95,IF(EJ$19&lt;='様式３（療養者名簿）（⑤の場合）'!$BE95,1,0),0),0)</f>
        <v>0</v>
      </c>
      <c r="EK90" s="256">
        <f>IF(EK$19-'様式３（療養者名簿）（⑤の場合）'!$BD95+1&lt;=15,IF(EK$19&gt;='様式３（療養者名簿）（⑤の場合）'!$BD95,IF(EK$19&lt;='様式３（療養者名簿）（⑤の場合）'!$BE95,1,0),0),0)</f>
        <v>0</v>
      </c>
      <c r="EL90" s="256">
        <f>IF(EL$19-'様式３（療養者名簿）（⑤の場合）'!$BD95+1&lt;=15,IF(EL$19&gt;='様式３（療養者名簿）（⑤の場合）'!$BD95,IF(EL$19&lt;='様式３（療養者名簿）（⑤の場合）'!$BE95,1,0),0),0)</f>
        <v>0</v>
      </c>
      <c r="EM90" s="256">
        <f>IF(EM$19-'様式３（療養者名簿）（⑤の場合）'!$BD95+1&lt;=15,IF(EM$19&gt;='様式３（療養者名簿）（⑤の場合）'!$BD95,IF(EM$19&lt;='様式３（療養者名簿）（⑤の場合）'!$BE95,1,0),0),0)</f>
        <v>0</v>
      </c>
      <c r="EN90" s="256">
        <f>IF(EN$19-'様式３（療養者名簿）（⑤の場合）'!$BD95+1&lt;=15,IF(EN$19&gt;='様式３（療養者名簿）（⑤の場合）'!$BD95,IF(EN$19&lt;='様式３（療養者名簿）（⑤の場合）'!$BE95,1,0),0),0)</f>
        <v>0</v>
      </c>
      <c r="EO90" s="256">
        <f>IF(EO$19-'様式３（療養者名簿）（⑤の場合）'!$BD95+1&lt;=15,IF(EO$19&gt;='様式３（療養者名簿）（⑤の場合）'!$BD95,IF(EO$19&lt;='様式３（療養者名簿）（⑤の場合）'!$BE95,1,0),0),0)</f>
        <v>0</v>
      </c>
      <c r="EP90" s="256">
        <f>IF(EP$19-'様式３（療養者名簿）（⑤の場合）'!$BD95+1&lt;=15,IF(EP$19&gt;='様式３（療養者名簿）（⑤の場合）'!$BD95,IF(EP$19&lt;='様式３（療養者名簿）（⑤の場合）'!$BE95,1,0),0),0)</f>
        <v>0</v>
      </c>
      <c r="EQ90" s="256">
        <f>IF(EQ$19-'様式３（療養者名簿）（⑤の場合）'!$BD95+1&lt;=15,IF(EQ$19&gt;='様式３（療養者名簿）（⑤の場合）'!$BD95,IF(EQ$19&lt;='様式３（療養者名簿）（⑤の場合）'!$BE95,1,0),0),0)</f>
        <v>0</v>
      </c>
      <c r="ER90" s="256">
        <f>IF(ER$19-'様式３（療養者名簿）（⑤の場合）'!$BD95+1&lt;=15,IF(ER$19&gt;='様式３（療養者名簿）（⑤の場合）'!$BD95,IF(ER$19&lt;='様式３（療養者名簿）（⑤の場合）'!$BE95,1,0),0),0)</f>
        <v>0</v>
      </c>
      <c r="ES90" s="256">
        <f>IF(ES$19-'様式３（療養者名簿）（⑤の場合）'!$BD95+1&lt;=15,IF(ES$19&gt;='様式３（療養者名簿）（⑤の場合）'!$BD95,IF(ES$19&lt;='様式３（療養者名簿）（⑤の場合）'!$BE95,1,0),0),0)</f>
        <v>0</v>
      </c>
      <c r="ET90" s="256">
        <f>IF(ET$19-'様式３（療養者名簿）（⑤の場合）'!$BD95+1&lt;=15,IF(ET$19&gt;='様式３（療養者名簿）（⑤の場合）'!$BD95,IF(ET$19&lt;='様式３（療養者名簿）（⑤の場合）'!$BE95,1,0),0),0)</f>
        <v>0</v>
      </c>
      <c r="EU90" s="256">
        <f>IF(EU$19-'様式３（療養者名簿）（⑤の場合）'!$BD95+1&lt;=15,IF(EU$19&gt;='様式３（療養者名簿）（⑤の場合）'!$BD95,IF(EU$19&lt;='様式３（療養者名簿）（⑤の場合）'!$BE95,1,0),0),0)</f>
        <v>0</v>
      </c>
      <c r="EV90" s="256">
        <f>IF(EV$19-'様式３（療養者名簿）（⑤の場合）'!$BD95+1&lt;=15,IF(EV$19&gt;='様式３（療養者名簿）（⑤の場合）'!$BD95,IF(EV$19&lt;='様式３（療養者名簿）（⑤の場合）'!$BE95,1,0),0),0)</f>
        <v>0</v>
      </c>
      <c r="EW90" s="256">
        <f>IF(EW$19-'様式３（療養者名簿）（⑤の場合）'!$BD95+1&lt;=15,IF(EW$19&gt;='様式３（療養者名簿）（⑤の場合）'!$BD95,IF(EW$19&lt;='様式３（療養者名簿）（⑤の場合）'!$BE95,1,0),0),0)</f>
        <v>0</v>
      </c>
      <c r="EX90" s="256">
        <f>IF(EX$19-'様式３（療養者名簿）（⑤の場合）'!$BD95+1&lt;=15,IF(EX$19&gt;='様式３（療養者名簿）（⑤の場合）'!$BD95,IF(EX$19&lt;='様式３（療養者名簿）（⑤の場合）'!$BE95,1,0),0),0)</f>
        <v>0</v>
      </c>
      <c r="EY90" s="256">
        <f>IF(EY$19-'様式３（療養者名簿）（⑤の場合）'!$BD95+1&lt;=15,IF(EY$19&gt;='様式３（療養者名簿）（⑤の場合）'!$BD95,IF(EY$19&lt;='様式３（療養者名簿）（⑤の場合）'!$BE95,1,0),0),0)</f>
        <v>0</v>
      </c>
      <c r="EZ90" s="256">
        <f>IF(EZ$19-'様式３（療養者名簿）（⑤の場合）'!$BD95+1&lt;=15,IF(EZ$19&gt;='様式３（療養者名簿）（⑤の場合）'!$BD95,IF(EZ$19&lt;='様式３（療養者名簿）（⑤の場合）'!$BE95,1,0),0),0)</f>
        <v>0</v>
      </c>
      <c r="FA90" s="256">
        <f>IF(FA$19-'様式３（療養者名簿）（⑤の場合）'!$BD95+1&lt;=15,IF(FA$19&gt;='様式３（療養者名簿）（⑤の場合）'!$BD95,IF(FA$19&lt;='様式３（療養者名簿）（⑤の場合）'!$BE95,1,0),0),0)</f>
        <v>0</v>
      </c>
      <c r="FB90" s="256">
        <f>IF(FB$19-'様式３（療養者名簿）（⑤の場合）'!$BD95+1&lt;=15,IF(FB$19&gt;='様式３（療養者名簿）（⑤の場合）'!$BD95,IF(FB$19&lt;='様式３（療養者名簿）（⑤の場合）'!$BE95,1,0),0),0)</f>
        <v>0</v>
      </c>
      <c r="FC90" s="256">
        <f>IF(FC$19-'様式３（療養者名簿）（⑤の場合）'!$BD95+1&lt;=15,IF(FC$19&gt;='様式３（療養者名簿）（⑤の場合）'!$BD95,IF(FC$19&lt;='様式３（療養者名簿）（⑤の場合）'!$BE95,1,0),0),0)</f>
        <v>0</v>
      </c>
      <c r="FD90" s="256">
        <f>IF(FD$19-'様式３（療養者名簿）（⑤の場合）'!$BD95+1&lt;=15,IF(FD$19&gt;='様式３（療養者名簿）（⑤の場合）'!$BD95,IF(FD$19&lt;='様式３（療養者名簿）（⑤の場合）'!$BE95,1,0),0),0)</f>
        <v>0</v>
      </c>
      <c r="FE90" s="256">
        <f>IF(FE$19-'様式３（療養者名簿）（⑤の場合）'!$BD95+1&lt;=15,IF(FE$19&gt;='様式３（療養者名簿）（⑤の場合）'!$BD95,IF(FE$19&lt;='様式３（療養者名簿）（⑤の場合）'!$BE95,1,0),0),0)</f>
        <v>0</v>
      </c>
      <c r="FF90" s="256">
        <f>IF(FF$19-'様式３（療養者名簿）（⑤の場合）'!$BD95+1&lt;=15,IF(FF$19&gt;='様式３（療養者名簿）（⑤の場合）'!$BD95,IF(FF$19&lt;='様式３（療養者名簿）（⑤の場合）'!$BE95,1,0),0),0)</f>
        <v>0</v>
      </c>
      <c r="FG90" s="256">
        <f>IF(FG$19-'様式３（療養者名簿）（⑤の場合）'!$BD95+1&lt;=15,IF(FG$19&gt;='様式３（療養者名簿）（⑤の場合）'!$BD95,IF(FG$19&lt;='様式３（療養者名簿）（⑤の場合）'!$BE95,1,0),0),0)</f>
        <v>0</v>
      </c>
      <c r="FH90" s="256">
        <f>IF(FH$19-'様式３（療養者名簿）（⑤の場合）'!$BD95+1&lt;=15,IF(FH$19&gt;='様式３（療養者名簿）（⑤の場合）'!$BD95,IF(FH$19&lt;='様式３（療養者名簿）（⑤の場合）'!$BE95,1,0),0),0)</f>
        <v>0</v>
      </c>
      <c r="FI90" s="256">
        <f>IF(FI$19-'様式３（療養者名簿）（⑤の場合）'!$BD95+1&lt;=15,IF(FI$19&gt;='様式３（療養者名簿）（⑤の場合）'!$BD95,IF(FI$19&lt;='様式３（療養者名簿）（⑤の場合）'!$BE95,1,0),0),0)</f>
        <v>0</v>
      </c>
      <c r="FJ90" s="256">
        <f>IF(FJ$19-'様式３（療養者名簿）（⑤の場合）'!$BD95+1&lt;=15,IF(FJ$19&gt;='様式３（療養者名簿）（⑤の場合）'!$BD95,IF(FJ$19&lt;='様式３（療養者名簿）（⑤の場合）'!$BE95,1,0),0),0)</f>
        <v>0</v>
      </c>
      <c r="FK90" s="256">
        <f>IF(FK$19-'様式３（療養者名簿）（⑤の場合）'!$BD95+1&lt;=15,IF(FK$19&gt;='様式３（療養者名簿）（⑤の場合）'!$BD95,IF(FK$19&lt;='様式３（療養者名簿）（⑤の場合）'!$BE95,1,0),0),0)</f>
        <v>0</v>
      </c>
      <c r="FL90" s="256">
        <f>IF(FL$19-'様式３（療養者名簿）（⑤の場合）'!$BD95+1&lt;=15,IF(FL$19&gt;='様式３（療養者名簿）（⑤の場合）'!$BD95,IF(FL$19&lt;='様式３（療養者名簿）（⑤の場合）'!$BE95,1,0),0),0)</f>
        <v>0</v>
      </c>
      <c r="FM90" s="256">
        <f>IF(FM$19-'様式３（療養者名簿）（⑤の場合）'!$BD95+1&lt;=15,IF(FM$19&gt;='様式３（療養者名簿）（⑤の場合）'!$BD95,IF(FM$19&lt;='様式３（療養者名簿）（⑤の場合）'!$BE95,1,0),0),0)</f>
        <v>0</v>
      </c>
      <c r="FN90" s="256">
        <f>IF(FN$19-'様式３（療養者名簿）（⑤の場合）'!$BD95+1&lt;=15,IF(FN$19&gt;='様式３（療養者名簿）（⑤の場合）'!$BD95,IF(FN$19&lt;='様式３（療養者名簿）（⑤の場合）'!$BE95,1,0),0),0)</f>
        <v>0</v>
      </c>
      <c r="FO90" s="256">
        <f>IF(FO$19-'様式３（療養者名簿）（⑤の場合）'!$BD95+1&lt;=15,IF(FO$19&gt;='様式３（療養者名簿）（⑤の場合）'!$BD95,IF(FO$19&lt;='様式３（療養者名簿）（⑤の場合）'!$BE95,1,0),0),0)</f>
        <v>0</v>
      </c>
      <c r="FP90" s="256">
        <f>IF(FP$19-'様式３（療養者名簿）（⑤の場合）'!$BD95+1&lt;=15,IF(FP$19&gt;='様式３（療養者名簿）（⑤の場合）'!$BD95,IF(FP$19&lt;='様式３（療養者名簿）（⑤の場合）'!$BE95,1,0),0),0)</f>
        <v>0</v>
      </c>
      <c r="FQ90" s="256">
        <f>IF(FQ$19-'様式３（療養者名簿）（⑤の場合）'!$BD95+1&lt;=15,IF(FQ$19&gt;='様式３（療養者名簿）（⑤の場合）'!$BD95,IF(FQ$19&lt;='様式３（療養者名簿）（⑤の場合）'!$BE95,1,0),0),0)</f>
        <v>0</v>
      </c>
      <c r="FR90" s="256">
        <f>IF(FR$19-'様式３（療養者名簿）（⑤の場合）'!$BD95+1&lt;=15,IF(FR$19&gt;='様式３（療養者名簿）（⑤の場合）'!$BD95,IF(FR$19&lt;='様式３（療養者名簿）（⑤の場合）'!$BE95,1,0),0),0)</f>
        <v>0</v>
      </c>
      <c r="FS90" s="256">
        <f>IF(FS$19-'様式３（療養者名簿）（⑤の場合）'!$BD95+1&lt;=15,IF(FS$19&gt;='様式３（療養者名簿）（⑤の場合）'!$BD95,IF(FS$19&lt;='様式３（療養者名簿）（⑤の場合）'!$BE95,1,0),0),0)</f>
        <v>0</v>
      </c>
      <c r="FT90" s="256">
        <f>IF(FT$19-'様式３（療養者名簿）（⑤の場合）'!$BD95+1&lt;=15,IF(FT$19&gt;='様式３（療養者名簿）（⑤の場合）'!$BD95,IF(FT$19&lt;='様式３（療養者名簿）（⑤の場合）'!$BE95,1,0),0),0)</f>
        <v>0</v>
      </c>
      <c r="FU90" s="256">
        <f>IF(FU$19-'様式３（療養者名簿）（⑤の場合）'!$BD95+1&lt;=15,IF(FU$19&gt;='様式３（療養者名簿）（⑤の場合）'!$BD95,IF(FU$19&lt;='様式３（療養者名簿）（⑤の場合）'!$BE95,1,0),0),0)</f>
        <v>0</v>
      </c>
      <c r="FV90" s="256">
        <f>IF(FV$19-'様式３（療養者名簿）（⑤の場合）'!$BD95+1&lt;=15,IF(FV$19&gt;='様式３（療養者名簿）（⑤の場合）'!$BD95,IF(FV$19&lt;='様式３（療養者名簿）（⑤の場合）'!$BE95,1,0),0),0)</f>
        <v>0</v>
      </c>
      <c r="FW90" s="256">
        <f>IF(FW$19-'様式３（療養者名簿）（⑤の場合）'!$BD95+1&lt;=15,IF(FW$19&gt;='様式３（療養者名簿）（⑤の場合）'!$BD95,IF(FW$19&lt;='様式３（療養者名簿）（⑤の場合）'!$BE95,1,0),0),0)</f>
        <v>0</v>
      </c>
      <c r="FX90" s="256">
        <f>IF(FX$19-'様式３（療養者名簿）（⑤の場合）'!$BD95+1&lt;=15,IF(FX$19&gt;='様式３（療養者名簿）（⑤の場合）'!$BD95,IF(FX$19&lt;='様式３（療養者名簿）（⑤の場合）'!$BE95,1,0),0),0)</f>
        <v>0</v>
      </c>
      <c r="FY90" s="256">
        <f>IF(FY$19-'様式３（療養者名簿）（⑤の場合）'!$BD95+1&lt;=15,IF(FY$19&gt;='様式３（療養者名簿）（⑤の場合）'!$BD95,IF(FY$19&lt;='様式３（療養者名簿）（⑤の場合）'!$BE95,1,0),0),0)</f>
        <v>0</v>
      </c>
      <c r="FZ90" s="256">
        <f>IF(FZ$19-'様式３（療養者名簿）（⑤の場合）'!$BD95+1&lt;=15,IF(FZ$19&gt;='様式３（療養者名簿）（⑤の場合）'!$BD95,IF(FZ$19&lt;='様式３（療養者名簿）（⑤の場合）'!$BE95,1,0),0),0)</f>
        <v>0</v>
      </c>
      <c r="GA90" s="256">
        <f>IF(GA$19-'様式３（療養者名簿）（⑤の場合）'!$BD95+1&lt;=15,IF(GA$19&gt;='様式３（療養者名簿）（⑤の場合）'!$BD95,IF(GA$19&lt;='様式３（療養者名簿）（⑤の場合）'!$BE95,1,0),0),0)</f>
        <v>0</v>
      </c>
      <c r="GB90" s="256">
        <f>IF(GB$19-'様式３（療養者名簿）（⑤の場合）'!$BD95+1&lt;=15,IF(GB$19&gt;='様式３（療養者名簿）（⑤の場合）'!$BD95,IF(GB$19&lt;='様式３（療養者名簿）（⑤の場合）'!$BE95,1,0),0),0)</f>
        <v>0</v>
      </c>
      <c r="GC90" s="256">
        <f>IF(GC$19-'様式３（療養者名簿）（⑤の場合）'!$BD95+1&lt;=15,IF(GC$19&gt;='様式３（療養者名簿）（⑤の場合）'!$BD95,IF(GC$19&lt;='様式３（療養者名簿）（⑤の場合）'!$BE95,1,0),0),0)</f>
        <v>0</v>
      </c>
      <c r="GD90" s="256">
        <f>IF(GD$19-'様式３（療養者名簿）（⑤の場合）'!$BD95+1&lt;=15,IF(GD$19&gt;='様式３（療養者名簿）（⑤の場合）'!$BD95,IF(GD$19&lt;='様式３（療養者名簿）（⑤の場合）'!$BE95,1,0),0),0)</f>
        <v>0</v>
      </c>
      <c r="GE90" s="256">
        <f>IF(GE$19-'様式３（療養者名簿）（⑤の場合）'!$BD95+1&lt;=15,IF(GE$19&gt;='様式３（療養者名簿）（⑤の場合）'!$BD95,IF(GE$19&lt;='様式３（療養者名簿）（⑤の場合）'!$BE95,1,0),0),0)</f>
        <v>0</v>
      </c>
      <c r="GF90" s="256">
        <f>IF(GF$19-'様式３（療養者名簿）（⑤の場合）'!$BD95+1&lt;=15,IF(GF$19&gt;='様式３（療養者名簿）（⑤の場合）'!$BD95,IF(GF$19&lt;='様式３（療養者名簿）（⑤の場合）'!$BE95,1,0),0),0)</f>
        <v>0</v>
      </c>
      <c r="GG90" s="256">
        <f>IF(GG$19-'様式３（療養者名簿）（⑤の場合）'!$BD95+1&lt;=15,IF(GG$19&gt;='様式３（療養者名簿）（⑤の場合）'!$BD95,IF(GG$19&lt;='様式３（療養者名簿）（⑤の場合）'!$BE95,1,0),0),0)</f>
        <v>0</v>
      </c>
      <c r="GH90" s="256">
        <f>IF(GH$19-'様式３（療養者名簿）（⑤の場合）'!$BD95+1&lt;=15,IF(GH$19&gt;='様式３（療養者名簿）（⑤の場合）'!$BD95,IF(GH$19&lt;='様式３（療養者名簿）（⑤の場合）'!$BE95,1,0),0),0)</f>
        <v>0</v>
      </c>
      <c r="GI90" s="256">
        <f>IF(GI$19-'様式３（療養者名簿）（⑤の場合）'!$BD95+1&lt;=15,IF(GI$19&gt;='様式３（療養者名簿）（⑤の場合）'!$BD95,IF(GI$19&lt;='様式３（療養者名簿）（⑤の場合）'!$BE95,1,0),0),0)</f>
        <v>0</v>
      </c>
      <c r="GJ90" s="256">
        <f>IF(GJ$19-'様式３（療養者名簿）（⑤の場合）'!$BD95+1&lt;=15,IF(GJ$19&gt;='様式３（療養者名簿）（⑤の場合）'!$BD95,IF(GJ$19&lt;='様式３（療養者名簿）（⑤の場合）'!$BE95,1,0),0),0)</f>
        <v>0</v>
      </c>
      <c r="GK90" s="256">
        <f>IF(GK$19-'様式３（療養者名簿）（⑤の場合）'!$BD95+1&lt;=15,IF(GK$19&gt;='様式３（療養者名簿）（⑤の場合）'!$BD95,IF(GK$19&lt;='様式３（療養者名簿）（⑤の場合）'!$BE95,1,0),0),0)</f>
        <v>0</v>
      </c>
      <c r="GL90" s="256">
        <f>IF(GL$19-'様式３（療養者名簿）（⑤の場合）'!$BD95+1&lt;=15,IF(GL$19&gt;='様式３（療養者名簿）（⑤の場合）'!$BD95,IF(GL$19&lt;='様式３（療養者名簿）（⑤の場合）'!$BE95,1,0),0),0)</f>
        <v>0</v>
      </c>
      <c r="GM90" s="256">
        <f>IF(GM$19-'様式３（療養者名簿）（⑤の場合）'!$BD95+1&lt;=15,IF(GM$19&gt;='様式３（療養者名簿）（⑤の場合）'!$BD95,IF(GM$19&lt;='様式３（療養者名簿）（⑤の場合）'!$BE95,1,0),0),0)</f>
        <v>0</v>
      </c>
      <c r="GN90" s="256">
        <f>IF(GN$19-'様式３（療養者名簿）（⑤の場合）'!$BD95+1&lt;=15,IF(GN$19&gt;='様式３（療養者名簿）（⑤の場合）'!$BD95,IF(GN$19&lt;='様式３（療養者名簿）（⑤の場合）'!$BE95,1,0),0),0)</f>
        <v>0</v>
      </c>
      <c r="GO90" s="256">
        <f>IF(GO$19-'様式３（療養者名簿）（⑤の場合）'!$BD95+1&lt;=15,IF(GO$19&gt;='様式３（療養者名簿）（⑤の場合）'!$BD95,IF(GO$19&lt;='様式３（療養者名簿）（⑤の場合）'!$BE95,1,0),0),0)</f>
        <v>0</v>
      </c>
      <c r="GP90" s="256">
        <f>IF(GP$19-'様式３（療養者名簿）（⑤の場合）'!$BD95+1&lt;=15,IF(GP$19&gt;='様式３（療養者名簿）（⑤の場合）'!$BD95,IF(GP$19&lt;='様式３（療養者名簿）（⑤の場合）'!$BE95,1,0),0),0)</f>
        <v>0</v>
      </c>
      <c r="GQ90" s="256">
        <f>IF(GQ$19-'様式３（療養者名簿）（⑤の場合）'!$BD95+1&lt;=15,IF(GQ$19&gt;='様式３（療養者名簿）（⑤の場合）'!$BD95,IF(GQ$19&lt;='様式３（療養者名簿）（⑤の場合）'!$BE95,1,0),0),0)</f>
        <v>0</v>
      </c>
      <c r="GR90" s="256">
        <f>IF(GR$19-'様式３（療養者名簿）（⑤の場合）'!$BD95+1&lt;=15,IF(GR$19&gt;='様式３（療養者名簿）（⑤の場合）'!$BD95,IF(GR$19&lt;='様式３（療養者名簿）（⑤の場合）'!$BE95,1,0),0),0)</f>
        <v>0</v>
      </c>
      <c r="GS90" s="256">
        <f>IF(GS$19-'様式３（療養者名簿）（⑤の場合）'!$BD95+1&lt;=15,IF(GS$19&gt;='様式３（療養者名簿）（⑤の場合）'!$BD95,IF(GS$19&lt;='様式３（療養者名簿）（⑤の場合）'!$BE95,1,0),0),0)</f>
        <v>0</v>
      </c>
      <c r="GT90" s="256">
        <f>IF(GT$19-'様式３（療養者名簿）（⑤の場合）'!$BD95+1&lt;=15,IF(GT$19&gt;='様式３（療養者名簿）（⑤の場合）'!$BD95,IF(GT$19&lt;='様式３（療養者名簿）（⑤の場合）'!$BE95,1,0),0),0)</f>
        <v>0</v>
      </c>
      <c r="GU90" s="256">
        <f>IF(GU$19-'様式３（療養者名簿）（⑤の場合）'!$BD95+1&lt;=15,IF(GU$19&gt;='様式３（療養者名簿）（⑤の場合）'!$BD95,IF(GU$19&lt;='様式３（療養者名簿）（⑤の場合）'!$BE95,1,0),0),0)</f>
        <v>0</v>
      </c>
      <c r="GV90" s="256">
        <f>IF(GV$19-'様式３（療養者名簿）（⑤の場合）'!$BD95+1&lt;=15,IF(GV$19&gt;='様式３（療養者名簿）（⑤の場合）'!$BD95,IF(GV$19&lt;='様式３（療養者名簿）（⑤の場合）'!$BE95,1,0),0),0)</f>
        <v>0</v>
      </c>
      <c r="GW90" s="256">
        <f>IF(GW$19-'様式３（療養者名簿）（⑤の場合）'!$BD95+1&lt;=15,IF(GW$19&gt;='様式３（療養者名簿）（⑤の場合）'!$BD95,IF(GW$19&lt;='様式３（療養者名簿）（⑤の場合）'!$BE95,1,0),0),0)</f>
        <v>0</v>
      </c>
      <c r="GX90" s="256">
        <f>IF(GX$19-'様式３（療養者名簿）（⑤の場合）'!$BD95+1&lt;=15,IF(GX$19&gt;='様式３（療養者名簿）（⑤の場合）'!$BD95,IF(GX$19&lt;='様式３（療養者名簿）（⑤の場合）'!$BE95,1,0),0),0)</f>
        <v>0</v>
      </c>
      <c r="GY90" s="256">
        <f>IF(GY$19-'様式３（療養者名簿）（⑤の場合）'!$BD95+1&lt;=15,IF(GY$19&gt;='様式３（療養者名簿）（⑤の場合）'!$BD95,IF(GY$19&lt;='様式３（療養者名簿）（⑤の場合）'!$BE95,1,0),0),0)</f>
        <v>0</v>
      </c>
      <c r="GZ90" s="256">
        <f>IF(GZ$19-'様式３（療養者名簿）（⑤の場合）'!$BD95+1&lt;=15,IF(GZ$19&gt;='様式３（療養者名簿）（⑤の場合）'!$BD95,IF(GZ$19&lt;='様式３（療養者名簿）（⑤の場合）'!$BE95,1,0),0),0)</f>
        <v>0</v>
      </c>
      <c r="HA90" s="256">
        <f>IF(HA$19-'様式３（療養者名簿）（⑤の場合）'!$BD95+1&lt;=15,IF(HA$19&gt;='様式３（療養者名簿）（⑤の場合）'!$BD95,IF(HA$19&lt;='様式３（療養者名簿）（⑤の場合）'!$BE95,1,0),0),0)</f>
        <v>0</v>
      </c>
      <c r="HB90" s="256">
        <f>IF(HB$19-'様式３（療養者名簿）（⑤の場合）'!$BD95+1&lt;=15,IF(HB$19&gt;='様式３（療養者名簿）（⑤の場合）'!$BD95,IF(HB$19&lt;='様式３（療養者名簿）（⑤の場合）'!$BE95,1,0),0),0)</f>
        <v>0</v>
      </c>
      <c r="HC90" s="256">
        <f>IF(HC$19-'様式３（療養者名簿）（⑤の場合）'!$BD95+1&lt;=15,IF(HC$19&gt;='様式３（療養者名簿）（⑤の場合）'!$BD95,IF(HC$19&lt;='様式３（療養者名簿）（⑤の場合）'!$BE95,1,0),0),0)</f>
        <v>0</v>
      </c>
      <c r="HD90" s="256">
        <f>IF(HD$19-'様式３（療養者名簿）（⑤の場合）'!$BD95+1&lt;=15,IF(HD$19&gt;='様式３（療養者名簿）（⑤の場合）'!$BD95,IF(HD$19&lt;='様式３（療養者名簿）（⑤の場合）'!$BE95,1,0),0),0)</f>
        <v>0</v>
      </c>
      <c r="HE90" s="256">
        <f>IF(HE$19-'様式３（療養者名簿）（⑤の場合）'!$BD95+1&lt;=15,IF(HE$19&gt;='様式３（療養者名簿）（⑤の場合）'!$BD95,IF(HE$19&lt;='様式３（療養者名簿）（⑤の場合）'!$BE95,1,0),0),0)</f>
        <v>0</v>
      </c>
      <c r="HF90" s="256">
        <f>IF(HF$19-'様式３（療養者名簿）（⑤の場合）'!$BD95+1&lt;=15,IF(HF$19&gt;='様式３（療養者名簿）（⑤の場合）'!$BD95,IF(HF$19&lt;='様式３（療養者名簿）（⑤の場合）'!$BE95,1,0),0),0)</f>
        <v>0</v>
      </c>
      <c r="HG90" s="256">
        <f>IF(HG$19-'様式３（療養者名簿）（⑤の場合）'!$BD95+1&lt;=15,IF(HG$19&gt;='様式３（療養者名簿）（⑤の場合）'!$BD95,IF(HG$19&lt;='様式３（療養者名簿）（⑤の場合）'!$BE95,1,0),0),0)</f>
        <v>0</v>
      </c>
      <c r="HH90" s="256">
        <f>IF(HH$19-'様式３（療養者名簿）（⑤の場合）'!$BD95+1&lt;=15,IF(HH$19&gt;='様式３（療養者名簿）（⑤の場合）'!$BD95,IF(HH$19&lt;='様式３（療養者名簿）（⑤の場合）'!$BE95,1,0),0),0)</f>
        <v>0</v>
      </c>
      <c r="HI90" s="256">
        <f>IF(HI$19-'様式３（療養者名簿）（⑤の場合）'!$BD95+1&lt;=15,IF(HI$19&gt;='様式３（療養者名簿）（⑤の場合）'!$BD95,IF(HI$19&lt;='様式３（療養者名簿）（⑤の場合）'!$BE95,1,0),0),0)</f>
        <v>0</v>
      </c>
      <c r="HJ90" s="256">
        <f>IF(HJ$19-'様式３（療養者名簿）（⑤の場合）'!$BD95+1&lt;=15,IF(HJ$19&gt;='様式３（療養者名簿）（⑤の場合）'!$BD95,IF(HJ$19&lt;='様式３（療養者名簿）（⑤の場合）'!$BE95,1,0),0),0)</f>
        <v>0</v>
      </c>
      <c r="HK90" s="256">
        <f>IF(HK$19-'様式３（療養者名簿）（⑤の場合）'!$BD95+1&lt;=15,IF(HK$19&gt;='様式３（療養者名簿）（⑤の場合）'!$BD95,IF(HK$19&lt;='様式３（療養者名簿）（⑤の場合）'!$BE95,1,0),0),0)</f>
        <v>0</v>
      </c>
      <c r="HL90" s="256">
        <f>IF(HL$19-'様式３（療養者名簿）（⑤の場合）'!$BD95+1&lt;=15,IF(HL$19&gt;='様式３（療養者名簿）（⑤の場合）'!$BD95,IF(HL$19&lt;='様式３（療養者名簿）（⑤の場合）'!$BE95,1,0),0),0)</f>
        <v>0</v>
      </c>
      <c r="HM90" s="256">
        <f>IF(HM$19-'様式３（療養者名簿）（⑤の場合）'!$BD95+1&lt;=15,IF(HM$19&gt;='様式３（療養者名簿）（⑤の場合）'!$BD95,IF(HM$19&lt;='様式３（療養者名簿）（⑤の場合）'!$BE95,1,0),0),0)</f>
        <v>0</v>
      </c>
      <c r="HN90" s="256">
        <f>IF(HN$19-'様式３（療養者名簿）（⑤の場合）'!$BD95+1&lt;=15,IF(HN$19&gt;='様式３（療養者名簿）（⑤の場合）'!$BD95,IF(HN$19&lt;='様式３（療養者名簿）（⑤の場合）'!$BE95,1,0),0),0)</f>
        <v>0</v>
      </c>
      <c r="HO90" s="256">
        <f>IF(HO$19-'様式３（療養者名簿）（⑤の場合）'!$BD95+1&lt;=15,IF(HO$19&gt;='様式３（療養者名簿）（⑤の場合）'!$BD95,IF(HO$19&lt;='様式３（療養者名簿）（⑤の場合）'!$BE95,1,0),0),0)</f>
        <v>0</v>
      </c>
      <c r="HP90" s="256">
        <f>IF(HP$19-'様式３（療養者名簿）（⑤の場合）'!$BD95+1&lt;=15,IF(HP$19&gt;='様式３（療養者名簿）（⑤の場合）'!$BD95,IF(HP$19&lt;='様式３（療養者名簿）（⑤の場合）'!$BE95,1,0),0),0)</f>
        <v>0</v>
      </c>
      <c r="HQ90" s="256">
        <f>IF(HQ$19-'様式３（療養者名簿）（⑤の場合）'!$BD95+1&lt;=15,IF(HQ$19&gt;='様式３（療養者名簿）（⑤の場合）'!$BD95,IF(HQ$19&lt;='様式３（療養者名簿）（⑤の場合）'!$BE95,1,0),0),0)</f>
        <v>0</v>
      </c>
      <c r="HR90" s="256">
        <f>IF(HR$19-'様式３（療養者名簿）（⑤の場合）'!$BD95+1&lt;=15,IF(HR$19&gt;='様式３（療養者名簿）（⑤の場合）'!$BD95,IF(HR$19&lt;='様式３（療養者名簿）（⑤の場合）'!$BE95,1,0),0),0)</f>
        <v>0</v>
      </c>
      <c r="HS90" s="256">
        <f>IF(HS$19-'様式３（療養者名簿）（⑤の場合）'!$BD95+1&lt;=15,IF(HS$19&gt;='様式３（療養者名簿）（⑤の場合）'!$BD95,IF(HS$19&lt;='様式３（療養者名簿）（⑤の場合）'!$BE95,1,0),0),0)</f>
        <v>0</v>
      </c>
      <c r="HT90" s="256">
        <f>IF(HT$19-'様式３（療養者名簿）（⑤の場合）'!$BD95+1&lt;=15,IF(HT$19&gt;='様式３（療養者名簿）（⑤の場合）'!$BD95,IF(HT$19&lt;='様式３（療養者名簿）（⑤の場合）'!$BE95,1,0),0),0)</f>
        <v>0</v>
      </c>
      <c r="HU90" s="256">
        <f>IF(HU$19-'様式３（療養者名簿）（⑤の場合）'!$BD95+1&lt;=15,IF(HU$19&gt;='様式３（療養者名簿）（⑤の場合）'!$BD95,IF(HU$19&lt;='様式３（療養者名簿）（⑤の場合）'!$BE95,1,0),0),0)</f>
        <v>0</v>
      </c>
      <c r="HV90" s="256">
        <f>IF(HV$19-'様式３（療養者名簿）（⑤の場合）'!$BD95+1&lt;=15,IF(HV$19&gt;='様式３（療養者名簿）（⑤の場合）'!$BD95,IF(HV$19&lt;='様式３（療養者名簿）（⑤の場合）'!$BE95,1,0),0),0)</f>
        <v>0</v>
      </c>
      <c r="HW90" s="256">
        <f>IF(HW$19-'様式３（療養者名簿）（⑤の場合）'!$BD95+1&lt;=15,IF(HW$19&gt;='様式３（療養者名簿）（⑤の場合）'!$BD95,IF(HW$19&lt;='様式３（療養者名簿）（⑤の場合）'!$BE95,1,0),0),0)</f>
        <v>0</v>
      </c>
      <c r="HX90" s="256">
        <f>IF(HX$19-'様式３（療養者名簿）（⑤の場合）'!$BD95+1&lt;=15,IF(HX$19&gt;='様式３（療養者名簿）（⑤の場合）'!$BD95,IF(HX$19&lt;='様式３（療養者名簿）（⑤の場合）'!$BE95,1,0),0),0)</f>
        <v>0</v>
      </c>
      <c r="HY90" s="256">
        <f>IF(HY$19-'様式３（療養者名簿）（⑤の場合）'!$BD95+1&lt;=15,IF(HY$19&gt;='様式３（療養者名簿）（⑤の場合）'!$BD95,IF(HY$19&lt;='様式３（療養者名簿）（⑤の場合）'!$BE95,1,0),0),0)</f>
        <v>0</v>
      </c>
      <c r="HZ90" s="256">
        <f>IF(HZ$19-'様式３（療養者名簿）（⑤の場合）'!$BD95+1&lt;=15,IF(HZ$19&gt;='様式３（療養者名簿）（⑤の場合）'!$BD95,IF(HZ$19&lt;='様式３（療養者名簿）（⑤の場合）'!$BE95,1,0),0),0)</f>
        <v>0</v>
      </c>
      <c r="IA90" s="256">
        <f>IF(IA$19-'様式３（療養者名簿）（⑤の場合）'!$BD95+1&lt;=15,IF(IA$19&gt;='様式３（療養者名簿）（⑤の場合）'!$BD95,IF(IA$19&lt;='様式３（療養者名簿）（⑤の場合）'!$BE95,1,0),0),0)</f>
        <v>0</v>
      </c>
      <c r="IB90" s="256">
        <f>IF(IB$19-'様式３（療養者名簿）（⑤の場合）'!$BD95+1&lt;=15,IF(IB$19&gt;='様式３（療養者名簿）（⑤の場合）'!$BD95,IF(IB$19&lt;='様式３（療養者名簿）（⑤の場合）'!$BE95,1,0),0),0)</f>
        <v>0</v>
      </c>
      <c r="IC90" s="256">
        <f>IF(IC$19-'様式３（療養者名簿）（⑤の場合）'!$BD95+1&lt;=15,IF(IC$19&gt;='様式３（療養者名簿）（⑤の場合）'!$BD95,IF(IC$19&lt;='様式３（療養者名簿）（⑤の場合）'!$BE95,1,0),0),0)</f>
        <v>0</v>
      </c>
      <c r="ID90" s="256">
        <f>IF(ID$19-'様式３（療養者名簿）（⑤の場合）'!$BD95+1&lt;=15,IF(ID$19&gt;='様式３（療養者名簿）（⑤の場合）'!$BD95,IF(ID$19&lt;='様式３（療養者名簿）（⑤の場合）'!$BE95,1,0),0),0)</f>
        <v>0</v>
      </c>
      <c r="IE90" s="256">
        <f>IF(IE$19-'様式３（療養者名簿）（⑤の場合）'!$BD95+1&lt;=15,IF(IE$19&gt;='様式３（療養者名簿）（⑤の場合）'!$BD95,IF(IE$19&lt;='様式３（療養者名簿）（⑤の場合）'!$BE95,1,0),0),0)</f>
        <v>0</v>
      </c>
      <c r="IF90" s="256">
        <f>IF(IF$19-'様式３（療養者名簿）（⑤の場合）'!$BD95+1&lt;=15,IF(IF$19&gt;='様式３（療養者名簿）（⑤の場合）'!$BD95,IF(IF$19&lt;='様式３（療養者名簿）（⑤の場合）'!$BE95,1,0),0),0)</f>
        <v>0</v>
      </c>
      <c r="IG90" s="256">
        <f>IF(IG$19-'様式３（療養者名簿）（⑤の場合）'!$BD95+1&lt;=15,IF(IG$19&gt;='様式３（療養者名簿）（⑤の場合）'!$BD95,IF(IG$19&lt;='様式３（療養者名簿）（⑤の場合）'!$BE95,1,0),0),0)</f>
        <v>0</v>
      </c>
      <c r="IH90" s="256">
        <f>IF(IH$19-'様式３（療養者名簿）（⑤の場合）'!$BD95+1&lt;=15,IF(IH$19&gt;='様式３（療養者名簿）（⑤の場合）'!$BD95,IF(IH$19&lt;='様式３（療養者名簿）（⑤の場合）'!$BE95,1,0),0),0)</f>
        <v>0</v>
      </c>
      <c r="II90" s="256">
        <f>IF(II$19-'様式３（療養者名簿）（⑤の場合）'!$BD95+1&lt;=15,IF(II$19&gt;='様式３（療養者名簿）（⑤の場合）'!$BD95,IF(II$19&lt;='様式３（療養者名簿）（⑤の場合）'!$BE95,1,0),0),0)</f>
        <v>0</v>
      </c>
      <c r="IJ90" s="256">
        <f>IF(IJ$19-'様式３（療養者名簿）（⑤の場合）'!$BD95+1&lt;=15,IF(IJ$19&gt;='様式３（療養者名簿）（⑤の場合）'!$BD95,IF(IJ$19&lt;='様式３（療養者名簿）（⑤の場合）'!$BE95,1,0),0),0)</f>
        <v>0</v>
      </c>
      <c r="IK90" s="256">
        <f>IF(IK$19-'様式３（療養者名簿）（⑤の場合）'!$BD95+1&lt;=15,IF(IK$19&gt;='様式３（療養者名簿）（⑤の場合）'!$BD95,IF(IK$19&lt;='様式３（療養者名簿）（⑤の場合）'!$BE95,1,0),0),0)</f>
        <v>0</v>
      </c>
      <c r="IL90" s="256">
        <f>IF(IL$19-'様式３（療養者名簿）（⑤の場合）'!$BD95+1&lt;=15,IF(IL$19&gt;='様式３（療養者名簿）（⑤の場合）'!$BD95,IF(IL$19&lt;='様式３（療養者名簿）（⑤の場合）'!$BE95,1,0),0),0)</f>
        <v>0</v>
      </c>
      <c r="IM90" s="256">
        <f>IF(IM$19-'様式３（療養者名簿）（⑤の場合）'!$BD95+1&lt;=15,IF(IM$19&gt;='様式３（療養者名簿）（⑤の場合）'!$BD95,IF(IM$19&lt;='様式３（療養者名簿）（⑤の場合）'!$BE95,1,0),0),0)</f>
        <v>0</v>
      </c>
      <c r="IN90" s="256">
        <f>IF(IN$19-'様式３（療養者名簿）（⑤の場合）'!$BD95+1&lt;=15,IF(IN$19&gt;='様式３（療養者名簿）（⑤の場合）'!$BD95,IF(IN$19&lt;='様式３（療養者名簿）（⑤の場合）'!$BE95,1,0),0),0)</f>
        <v>0</v>
      </c>
      <c r="IO90" s="256">
        <f>IF(IO$19-'様式３（療養者名簿）（⑤の場合）'!$BD95+1&lt;=15,IF(IO$19&gt;='様式３（療養者名簿）（⑤の場合）'!$BD95,IF(IO$19&lt;='様式３（療養者名簿）（⑤の場合）'!$BE95,1,0),0),0)</f>
        <v>0</v>
      </c>
      <c r="IP90" s="256">
        <f>IF(IP$19-'様式３（療養者名簿）（⑤の場合）'!$BD95+1&lt;=15,IF(IP$19&gt;='様式３（療養者名簿）（⑤の場合）'!$BD95,IF(IP$19&lt;='様式３（療養者名簿）（⑤の場合）'!$BE95,1,0),0),0)</f>
        <v>0</v>
      </c>
      <c r="IQ90" s="256">
        <f>IF(IQ$19-'様式３（療養者名簿）（⑤の場合）'!$BD95+1&lt;=15,IF(IQ$19&gt;='様式３（療養者名簿）（⑤の場合）'!$BD95,IF(IQ$19&lt;='様式３（療養者名簿）（⑤の場合）'!$BE95,1,0),0),0)</f>
        <v>0</v>
      </c>
      <c r="IR90" s="256">
        <f>IF(IR$19-'様式３（療養者名簿）（⑤の場合）'!$BD95+1&lt;=15,IF(IR$19&gt;='様式３（療養者名簿）（⑤の場合）'!$BD95,IF(IR$19&lt;='様式３（療養者名簿）（⑤の場合）'!$BE95,1,0),0),0)</f>
        <v>0</v>
      </c>
      <c r="IS90" s="256">
        <f>IF(IS$19-'様式３（療養者名簿）（⑤の場合）'!$BD95+1&lt;=15,IF(IS$19&gt;='様式３（療養者名簿）（⑤の場合）'!$BD95,IF(IS$19&lt;='様式３（療養者名簿）（⑤の場合）'!$BE95,1,0),0),0)</f>
        <v>0</v>
      </c>
      <c r="IT90" s="256">
        <f>IF(IT$19-'様式３（療養者名簿）（⑤の場合）'!$BD95+1&lt;=15,IF(IT$19&gt;='様式３（療養者名簿）（⑤の場合）'!$BD95,IF(IT$19&lt;='様式３（療養者名簿）（⑤の場合）'!$BE95,1,0),0),0)</f>
        <v>0</v>
      </c>
      <c r="IU90" s="256">
        <f>IF(IU$19-'様式３（療養者名簿）（⑤の場合）'!$BD95+1&lt;=15,IF(IU$19&gt;='様式３（療養者名簿）（⑤の場合）'!$BD95,IF(IU$19&lt;='様式３（療養者名簿）（⑤の場合）'!$BE95,1,0),0),0)</f>
        <v>0</v>
      </c>
      <c r="IV90" s="256">
        <f>IF(IV$19-'様式３（療養者名簿）（⑤の場合）'!$BD95+1&lt;=15,IF(IV$19&gt;='様式３（療養者名簿）（⑤の場合）'!$BD95,IF(IV$19&lt;='様式３（療養者名簿）（⑤の場合）'!$BE95,1,0),0),0)</f>
        <v>0</v>
      </c>
      <c r="IW90" s="256">
        <f>IF(IW$19-'様式３（療養者名簿）（⑤の場合）'!$BD95+1&lt;=15,IF(IW$19&gt;='様式３（療養者名簿）（⑤の場合）'!$BD95,IF(IW$19&lt;='様式３（療養者名簿）（⑤の場合）'!$BE95,1,0),0),0)</f>
        <v>0</v>
      </c>
      <c r="IX90" s="256">
        <f>IF(IX$19-'様式３（療養者名簿）（⑤の場合）'!$BD95+1&lt;=15,IF(IX$19&gt;='様式３（療養者名簿）（⑤の場合）'!$BD95,IF(IX$19&lt;='様式３（療養者名簿）（⑤の場合）'!$BE95,1,0),0),0)</f>
        <v>0</v>
      </c>
      <c r="IY90" s="256">
        <f>IF(IY$19-'様式３（療養者名簿）（⑤の場合）'!$BD95+1&lt;=15,IF(IY$19&gt;='様式３（療養者名簿）（⑤の場合）'!$BD95,IF(IY$19&lt;='様式３（療養者名簿）（⑤の場合）'!$BE95,1,0),0),0)</f>
        <v>0</v>
      </c>
      <c r="IZ90" s="256">
        <f>IF(IZ$19-'様式３（療養者名簿）（⑤の場合）'!$BD95+1&lt;=15,IF(IZ$19&gt;='様式３（療養者名簿）（⑤の場合）'!$BD95,IF(IZ$19&lt;='様式３（療養者名簿）（⑤の場合）'!$BE95,1,0),0),0)</f>
        <v>0</v>
      </c>
      <c r="JA90" s="256">
        <f>IF(JA$19-'様式３（療養者名簿）（⑤の場合）'!$BD95+1&lt;=15,IF(JA$19&gt;='様式３（療養者名簿）（⑤の場合）'!$BD95,IF(JA$19&lt;='様式３（療養者名簿）（⑤の場合）'!$BE95,1,0),0),0)</f>
        <v>0</v>
      </c>
      <c r="JB90" s="256">
        <f>IF(JB$19-'様式３（療養者名簿）（⑤の場合）'!$BD95+1&lt;=15,IF(JB$19&gt;='様式３（療養者名簿）（⑤の場合）'!$BD95,IF(JB$19&lt;='様式３（療養者名簿）（⑤の場合）'!$BE95,1,0),0),0)</f>
        <v>0</v>
      </c>
      <c r="JC90" s="256">
        <f>IF(JC$19-'様式３（療養者名簿）（⑤の場合）'!$BD95+1&lt;=15,IF(JC$19&gt;='様式３（療養者名簿）（⑤の場合）'!$BD95,IF(JC$19&lt;='様式３（療養者名簿）（⑤の場合）'!$BE95,1,0),0),0)</f>
        <v>0</v>
      </c>
      <c r="JD90" s="256">
        <f>IF(JD$19-'様式３（療養者名簿）（⑤の場合）'!$BD95+1&lt;=15,IF(JD$19&gt;='様式３（療養者名簿）（⑤の場合）'!$BD95,IF(JD$19&lt;='様式３（療養者名簿）（⑤の場合）'!$BE95,1,0),0),0)</f>
        <v>0</v>
      </c>
      <c r="JE90" s="256">
        <f>IF(JE$19-'様式３（療養者名簿）（⑤の場合）'!$BD95+1&lt;=15,IF(JE$19&gt;='様式３（療養者名簿）（⑤の場合）'!$BD95,IF(JE$19&lt;='様式３（療養者名簿）（⑤の場合）'!$BE95,1,0),0),0)</f>
        <v>0</v>
      </c>
      <c r="JF90" s="256">
        <f>IF(JF$19-'様式３（療養者名簿）（⑤の場合）'!$BD95+1&lt;=15,IF(JF$19&gt;='様式３（療養者名簿）（⑤の場合）'!$BD95,IF(JF$19&lt;='様式３（療養者名簿）（⑤の場合）'!$BE95,1,0),0),0)</f>
        <v>0</v>
      </c>
      <c r="JG90" s="256">
        <f>IF(JG$19-'様式３（療養者名簿）（⑤の場合）'!$BD95+1&lt;=15,IF(JG$19&gt;='様式３（療養者名簿）（⑤の場合）'!$BD95,IF(JG$19&lt;='様式３（療養者名簿）（⑤の場合）'!$BE95,1,0),0),0)</f>
        <v>0</v>
      </c>
      <c r="JH90" s="256">
        <f>IF(JH$19-'様式３（療養者名簿）（⑤の場合）'!$BD95+1&lt;=15,IF(JH$19&gt;='様式３（療養者名簿）（⑤の場合）'!$BD95,IF(JH$19&lt;='様式３（療養者名簿）（⑤の場合）'!$BE95,1,0),0),0)</f>
        <v>0</v>
      </c>
      <c r="JI90" s="256">
        <f>IF(JI$19-'様式３（療養者名簿）（⑤の場合）'!$BD95+1&lt;=15,IF(JI$19&gt;='様式３（療養者名簿）（⑤の場合）'!$BD95,IF(JI$19&lt;='様式３（療養者名簿）（⑤の場合）'!$BE95,1,0),0),0)</f>
        <v>0</v>
      </c>
      <c r="JJ90" s="256">
        <f>IF(JJ$19-'様式３（療養者名簿）（⑤の場合）'!$BD95+1&lt;=15,IF(JJ$19&gt;='様式３（療養者名簿）（⑤の場合）'!$BD95,IF(JJ$19&lt;='様式３（療養者名簿）（⑤の場合）'!$BE95,1,0),0),0)</f>
        <v>0</v>
      </c>
      <c r="JK90" s="256">
        <f>IF(JK$19-'様式３（療養者名簿）（⑤の場合）'!$BD95+1&lt;=15,IF(JK$19&gt;='様式３（療養者名簿）（⑤の場合）'!$BD95,IF(JK$19&lt;='様式３（療養者名簿）（⑤の場合）'!$BE95,1,0),0),0)</f>
        <v>0</v>
      </c>
      <c r="JL90" s="256">
        <f>IF(JL$19-'様式３（療養者名簿）（⑤の場合）'!$BD95+1&lt;=15,IF(JL$19&gt;='様式３（療養者名簿）（⑤の場合）'!$BD95,IF(JL$19&lt;='様式３（療養者名簿）（⑤の場合）'!$BE95,1,0),0),0)</f>
        <v>0</v>
      </c>
      <c r="JM90" s="256">
        <f>IF(JM$19-'様式３（療養者名簿）（⑤の場合）'!$BD95+1&lt;=15,IF(JM$19&gt;='様式３（療養者名簿）（⑤の場合）'!$BD95,IF(JM$19&lt;='様式３（療養者名簿）（⑤の場合）'!$BE95,1,0),0),0)</f>
        <v>0</v>
      </c>
      <c r="JN90" s="256">
        <f>IF(JN$19-'様式３（療養者名簿）（⑤の場合）'!$BD95+1&lt;=15,IF(JN$19&gt;='様式３（療養者名簿）（⑤の場合）'!$BD95,IF(JN$19&lt;='様式３（療養者名簿）（⑤の場合）'!$BE95,1,0),0),0)</f>
        <v>0</v>
      </c>
      <c r="JO90" s="256">
        <f>IF(JO$19-'様式３（療養者名簿）（⑤の場合）'!$BD95+1&lt;=15,IF(JO$19&gt;='様式３（療養者名簿）（⑤の場合）'!$BD95,IF(JO$19&lt;='様式３（療養者名簿）（⑤の場合）'!$BE95,1,0),0),0)</f>
        <v>0</v>
      </c>
      <c r="JP90" s="256">
        <f>IF(JP$19-'様式３（療養者名簿）（⑤の場合）'!$BD95+1&lt;=15,IF(JP$19&gt;='様式３（療養者名簿）（⑤の場合）'!$BD95,IF(JP$19&lt;='様式３（療養者名簿）（⑤の場合）'!$BE95,1,0),0),0)</f>
        <v>0</v>
      </c>
      <c r="JQ90" s="256">
        <f>IF(JQ$19-'様式３（療養者名簿）（⑤の場合）'!$BD95+1&lt;=15,IF(JQ$19&gt;='様式３（療養者名簿）（⑤の場合）'!$BD95,IF(JQ$19&lt;='様式３（療養者名簿）（⑤の場合）'!$BE95,1,0),0),0)</f>
        <v>0</v>
      </c>
      <c r="JR90" s="256">
        <f>IF(JR$19-'様式３（療養者名簿）（⑤の場合）'!$BD95+1&lt;=15,IF(JR$19&gt;='様式３（療養者名簿）（⑤の場合）'!$BD95,IF(JR$19&lt;='様式３（療養者名簿）（⑤の場合）'!$BE95,1,0),0),0)</f>
        <v>0</v>
      </c>
      <c r="JS90" s="256">
        <f>IF(JS$19-'様式３（療養者名簿）（⑤の場合）'!$BD95+1&lt;=15,IF(JS$19&gt;='様式３（療養者名簿）（⑤の場合）'!$BD95,IF(JS$19&lt;='様式３（療養者名簿）（⑤の場合）'!$BE95,1,0),0),0)</f>
        <v>0</v>
      </c>
      <c r="JT90" s="256">
        <f>IF(JT$19-'様式３（療養者名簿）（⑤の場合）'!$BD95+1&lt;=15,IF(JT$19&gt;='様式３（療養者名簿）（⑤の場合）'!$BD95,IF(JT$19&lt;='様式３（療養者名簿）（⑤の場合）'!$BE95,1,0),0),0)</f>
        <v>0</v>
      </c>
      <c r="JU90" s="256">
        <f>IF(JU$19-'様式３（療養者名簿）（⑤の場合）'!$BD95+1&lt;=15,IF(JU$19&gt;='様式３（療養者名簿）（⑤の場合）'!$BD95,IF(JU$19&lt;='様式３（療養者名簿）（⑤の場合）'!$BE95,1,0),0),0)</f>
        <v>0</v>
      </c>
      <c r="JV90" s="256">
        <f>IF(JV$19-'様式３（療養者名簿）（⑤の場合）'!$BD95+1&lt;=15,IF(JV$19&gt;='様式３（療養者名簿）（⑤の場合）'!$BD95,IF(JV$19&lt;='様式３（療養者名簿）（⑤の場合）'!$BE95,1,0),0),0)</f>
        <v>0</v>
      </c>
      <c r="JW90" s="256">
        <f>IF(JW$19-'様式３（療養者名簿）（⑤の場合）'!$BD95+1&lt;=15,IF(JW$19&gt;='様式３（療養者名簿）（⑤の場合）'!$BD95,IF(JW$19&lt;='様式３（療養者名簿）（⑤の場合）'!$BE95,1,0),0),0)</f>
        <v>0</v>
      </c>
      <c r="JX90" s="256">
        <f>IF(JX$19-'様式３（療養者名簿）（⑤の場合）'!$BD95+1&lt;=15,IF(JX$19&gt;='様式３（療養者名簿）（⑤の場合）'!$BD95,IF(JX$19&lt;='様式３（療養者名簿）（⑤の場合）'!$BE95,1,0),0),0)</f>
        <v>0</v>
      </c>
      <c r="JY90" s="256">
        <f>IF(JY$19-'様式３（療養者名簿）（⑤の場合）'!$BD95+1&lt;=15,IF(JY$19&gt;='様式３（療養者名簿）（⑤の場合）'!$BD95,IF(JY$19&lt;='様式３（療養者名簿）（⑤の場合）'!$BE95,1,0),0),0)</f>
        <v>0</v>
      </c>
      <c r="JZ90" s="256">
        <f>IF(JZ$19-'様式３（療養者名簿）（⑤の場合）'!$BD95+1&lt;=15,IF(JZ$19&gt;='様式３（療養者名簿）（⑤の場合）'!$BD95,IF(JZ$19&lt;='様式３（療養者名簿）（⑤の場合）'!$BE95,1,0),0),0)</f>
        <v>0</v>
      </c>
      <c r="KA90" s="256">
        <f>IF(KA$19-'様式３（療養者名簿）（⑤の場合）'!$BD95+1&lt;=15,IF(KA$19&gt;='様式３（療養者名簿）（⑤の場合）'!$BD95,IF(KA$19&lt;='様式３（療養者名簿）（⑤の場合）'!$BE95,1,0),0),0)</f>
        <v>0</v>
      </c>
      <c r="KB90" s="256">
        <f>IF(KB$19-'様式３（療養者名簿）（⑤の場合）'!$BD95+1&lt;=15,IF(KB$19&gt;='様式３（療養者名簿）（⑤の場合）'!$BD95,IF(KB$19&lt;='様式３（療養者名簿）（⑤の場合）'!$BE95,1,0),0),0)</f>
        <v>0</v>
      </c>
      <c r="KC90" s="256">
        <f>IF(KC$19-'様式３（療養者名簿）（⑤の場合）'!$BD95+1&lt;=15,IF(KC$19&gt;='様式３（療養者名簿）（⑤の場合）'!$BD95,IF(KC$19&lt;='様式３（療養者名簿）（⑤の場合）'!$BE95,1,0),0),0)</f>
        <v>0</v>
      </c>
      <c r="KD90" s="256">
        <f>IF(KD$19-'様式３（療養者名簿）（⑤の場合）'!$BD95+1&lt;=15,IF(KD$19&gt;='様式３（療養者名簿）（⑤の場合）'!$BD95,IF(KD$19&lt;='様式３（療養者名簿）（⑤の場合）'!$BE95,1,0),0),0)</f>
        <v>0</v>
      </c>
      <c r="KE90" s="256">
        <f>IF(KE$19-'様式３（療養者名簿）（⑤の場合）'!$BD95+1&lt;=15,IF(KE$19&gt;='様式３（療養者名簿）（⑤の場合）'!$BD95,IF(KE$19&lt;='様式３（療養者名簿）（⑤の場合）'!$BE95,1,0),0),0)</f>
        <v>0</v>
      </c>
      <c r="KF90" s="256">
        <f>IF(KF$19-'様式３（療養者名簿）（⑤の場合）'!$BD95+1&lt;=15,IF(KF$19&gt;='様式３（療養者名簿）（⑤の場合）'!$BD95,IF(KF$19&lt;='様式３（療養者名簿）（⑤の場合）'!$BE95,1,0),0),0)</f>
        <v>0</v>
      </c>
      <c r="KG90" s="256">
        <f>IF(KG$19-'様式３（療養者名簿）（⑤の場合）'!$BD95+1&lt;=15,IF(KG$19&gt;='様式３（療養者名簿）（⑤の場合）'!$BD95,IF(KG$19&lt;='様式３（療養者名簿）（⑤の場合）'!$BE95,1,0),0),0)</f>
        <v>0</v>
      </c>
      <c r="KH90" s="256">
        <f>IF(KH$19-'様式３（療養者名簿）（⑤の場合）'!$BD95+1&lt;=15,IF(KH$19&gt;='様式３（療養者名簿）（⑤の場合）'!$BD95,IF(KH$19&lt;='様式３（療養者名簿）（⑤の場合）'!$BE95,1,0),0),0)</f>
        <v>0</v>
      </c>
      <c r="KI90" s="256">
        <f>IF(KI$19-'様式３（療養者名簿）（⑤の場合）'!$BD95+1&lt;=15,IF(KI$19&gt;='様式３（療養者名簿）（⑤の場合）'!$BD95,IF(KI$19&lt;='様式３（療養者名簿）（⑤の場合）'!$BE95,1,0),0),0)</f>
        <v>0</v>
      </c>
      <c r="KJ90" s="256">
        <f>IF(KJ$19-'様式３（療養者名簿）（⑤の場合）'!$BD95+1&lt;=15,IF(KJ$19&gt;='様式３（療養者名簿）（⑤の場合）'!$BD95,IF(KJ$19&lt;='様式３（療養者名簿）（⑤の場合）'!$BE95,1,0),0),0)</f>
        <v>0</v>
      </c>
      <c r="KK90" s="256">
        <f>IF(KK$19-'様式３（療養者名簿）（⑤の場合）'!$BD95+1&lt;=15,IF(KK$19&gt;='様式３（療養者名簿）（⑤の場合）'!$BD95,IF(KK$19&lt;='様式３（療養者名簿）（⑤の場合）'!$BE95,1,0),0),0)</f>
        <v>0</v>
      </c>
      <c r="KL90" s="256">
        <f>IF(KL$19-'様式３（療養者名簿）（⑤の場合）'!$BD95+1&lt;=15,IF(KL$19&gt;='様式３（療養者名簿）（⑤の場合）'!$BD95,IF(KL$19&lt;='様式３（療養者名簿）（⑤の場合）'!$BE95,1,0),0),0)</f>
        <v>0</v>
      </c>
      <c r="KM90" s="256">
        <f>IF(KM$19-'様式３（療養者名簿）（⑤の場合）'!$BD95+1&lt;=15,IF(KM$19&gt;='様式３（療養者名簿）（⑤の場合）'!$BD95,IF(KM$19&lt;='様式３（療養者名簿）（⑤の場合）'!$BE95,1,0),0),0)</f>
        <v>0</v>
      </c>
      <c r="KN90" s="256">
        <f>IF(KN$19-'様式３（療養者名簿）（⑤の場合）'!$BD95+1&lt;=15,IF(KN$19&gt;='様式３（療養者名簿）（⑤の場合）'!$BD95,IF(KN$19&lt;='様式３（療養者名簿）（⑤の場合）'!$BE95,1,0),0),0)</f>
        <v>0</v>
      </c>
      <c r="KO90" s="256">
        <f>IF(KO$19-'様式３（療養者名簿）（⑤の場合）'!$BD95+1&lt;=15,IF(KO$19&gt;='様式３（療養者名簿）（⑤の場合）'!$BD95,IF(KO$19&lt;='様式３（療養者名簿）（⑤の場合）'!$BE95,1,0),0),0)</f>
        <v>0</v>
      </c>
      <c r="KP90" s="256">
        <f>IF(KP$19-'様式３（療養者名簿）（⑤の場合）'!$BD95+1&lt;=15,IF(KP$19&gt;='様式３（療養者名簿）（⑤の場合）'!$BD95,IF(KP$19&lt;='様式３（療養者名簿）（⑤の場合）'!$BE95,1,0),0),0)</f>
        <v>0</v>
      </c>
      <c r="KQ90" s="256">
        <f>IF(KQ$19-'様式３（療養者名簿）（⑤の場合）'!$BD95+1&lt;=15,IF(KQ$19&gt;='様式３（療養者名簿）（⑤の場合）'!$BD95,IF(KQ$19&lt;='様式３（療養者名簿）（⑤の場合）'!$BE95,1,0),0),0)</f>
        <v>0</v>
      </c>
      <c r="KR90" s="256">
        <f>IF(KR$19-'様式３（療養者名簿）（⑤の場合）'!$BD95+1&lt;=15,IF(KR$19&gt;='様式３（療養者名簿）（⑤の場合）'!$BD95,IF(KR$19&lt;='様式３（療養者名簿）（⑤の場合）'!$BE95,1,0),0),0)</f>
        <v>0</v>
      </c>
      <c r="KS90" s="256">
        <f>IF(KS$19-'様式３（療養者名簿）（⑤の場合）'!$BD95+1&lt;=15,IF(KS$19&gt;='様式３（療養者名簿）（⑤の場合）'!$BD95,IF(KS$19&lt;='様式３（療養者名簿）（⑤の場合）'!$BE95,1,0),0),0)</f>
        <v>0</v>
      </c>
      <c r="KT90" s="256">
        <f>IF(KT$19-'様式３（療養者名簿）（⑤の場合）'!$BD95+1&lt;=15,IF(KT$19&gt;='様式３（療養者名簿）（⑤の場合）'!$BD95,IF(KT$19&lt;='様式３（療養者名簿）（⑤の場合）'!$BE95,1,0),0),0)</f>
        <v>0</v>
      </c>
      <c r="KU90" s="256">
        <f>IF(KU$19-'様式３（療養者名簿）（⑤の場合）'!$BD95+1&lt;=15,IF(KU$19&gt;='様式３（療養者名簿）（⑤の場合）'!$BD95,IF(KU$19&lt;='様式３（療養者名簿）（⑤の場合）'!$BE95,1,0),0),0)</f>
        <v>0</v>
      </c>
      <c r="KV90" s="256">
        <f>IF(KV$19-'様式３（療養者名簿）（⑤の場合）'!$BD95+1&lt;=15,IF(KV$19&gt;='様式３（療養者名簿）（⑤の場合）'!$BD95,IF(KV$19&lt;='様式３（療養者名簿）（⑤の場合）'!$BE95,1,0),0),0)</f>
        <v>0</v>
      </c>
      <c r="KW90" s="256">
        <f>IF(KW$19-'様式３（療養者名簿）（⑤の場合）'!$BD95+1&lt;=15,IF(KW$19&gt;='様式３（療養者名簿）（⑤の場合）'!$BD95,IF(KW$19&lt;='様式３（療養者名簿）（⑤の場合）'!$BE95,1,0),0),0)</f>
        <v>0</v>
      </c>
      <c r="KX90" s="256">
        <f>IF(KX$19-'様式３（療養者名簿）（⑤の場合）'!$BD95+1&lt;=15,IF(KX$19&gt;='様式３（療養者名簿）（⑤の場合）'!$BD95,IF(KX$19&lt;='様式３（療養者名簿）（⑤の場合）'!$BE95,1,0),0),0)</f>
        <v>0</v>
      </c>
      <c r="KY90" s="256">
        <f>IF(KY$19-'様式３（療養者名簿）（⑤の場合）'!$BD95+1&lt;=15,IF(KY$19&gt;='様式３（療養者名簿）（⑤の場合）'!$BD95,IF(KY$19&lt;='様式３（療養者名簿）（⑤の場合）'!$BE95,1,0),0),0)</f>
        <v>0</v>
      </c>
      <c r="KZ90" s="256">
        <f>IF(KZ$19-'様式３（療養者名簿）（⑤の場合）'!$BD95+1&lt;=15,IF(KZ$19&gt;='様式３（療養者名簿）（⑤の場合）'!$BD95,IF(KZ$19&lt;='様式３（療養者名簿）（⑤の場合）'!$BE95,1,0),0),0)</f>
        <v>0</v>
      </c>
      <c r="LA90" s="256">
        <f>IF(LA$19-'様式３（療養者名簿）（⑤の場合）'!$BD95+1&lt;=15,IF(LA$19&gt;='様式３（療養者名簿）（⑤の場合）'!$BD95,IF(LA$19&lt;='様式３（療養者名簿）（⑤の場合）'!$BE95,1,0),0),0)</f>
        <v>0</v>
      </c>
      <c r="LB90" s="256">
        <f>IF(LB$19-'様式３（療養者名簿）（⑤の場合）'!$BD95+1&lt;=15,IF(LB$19&gt;='様式３（療養者名簿）（⑤の場合）'!$BD95,IF(LB$19&lt;='様式３（療養者名簿）（⑤の場合）'!$BE95,1,0),0),0)</f>
        <v>0</v>
      </c>
      <c r="LC90" s="256">
        <f>IF(LC$19-'様式３（療養者名簿）（⑤の場合）'!$BD95+1&lt;=15,IF(LC$19&gt;='様式３（療養者名簿）（⑤の場合）'!$BD95,IF(LC$19&lt;='様式３（療養者名簿）（⑤の場合）'!$BE95,1,0),0),0)</f>
        <v>0</v>
      </c>
      <c r="LD90" s="256">
        <f>IF(LD$19-'様式３（療養者名簿）（⑤の場合）'!$BD95+1&lt;=15,IF(LD$19&gt;='様式３（療養者名簿）（⑤の場合）'!$BD95,IF(LD$19&lt;='様式３（療養者名簿）（⑤の場合）'!$BE95,1,0),0),0)</f>
        <v>0</v>
      </c>
      <c r="LE90" s="256">
        <f>IF(LE$19-'様式３（療養者名簿）（⑤の場合）'!$BD95+1&lt;=15,IF(LE$19&gt;='様式３（療養者名簿）（⑤の場合）'!$BD95,IF(LE$19&lt;='様式３（療養者名簿）（⑤の場合）'!$BE95,1,0),0),0)</f>
        <v>0</v>
      </c>
      <c r="LF90" s="256">
        <f>IF(LF$19-'様式３（療養者名簿）（⑤の場合）'!$BD95+1&lt;=15,IF(LF$19&gt;='様式３（療養者名簿）（⑤の場合）'!$BD95,IF(LF$19&lt;='様式３（療養者名簿）（⑤の場合）'!$BE95,1,0),0),0)</f>
        <v>0</v>
      </c>
      <c r="LG90" s="256">
        <f>IF(LG$19-'様式３（療養者名簿）（⑤の場合）'!$BD95+1&lt;=15,IF(LG$19&gt;='様式３（療養者名簿）（⑤の場合）'!$BD95,IF(LG$19&lt;='様式３（療養者名簿）（⑤の場合）'!$BE95,1,0),0),0)</f>
        <v>0</v>
      </c>
      <c r="LH90" s="256">
        <f>IF(LH$19-'様式３（療養者名簿）（⑤の場合）'!$BD95+1&lt;=15,IF(LH$19&gt;='様式３（療養者名簿）（⑤の場合）'!$BD95,IF(LH$19&lt;='様式３（療養者名簿）（⑤の場合）'!$BE95,1,0),0),0)</f>
        <v>0</v>
      </c>
      <c r="LI90" s="256">
        <f>IF(LI$19-'様式３（療養者名簿）（⑤の場合）'!$BD95+1&lt;=15,IF(LI$19&gt;='様式３（療養者名簿）（⑤の場合）'!$BD95,IF(LI$19&lt;='様式３（療養者名簿）（⑤の場合）'!$BE95,1,0),0),0)</f>
        <v>0</v>
      </c>
      <c r="LJ90" s="256">
        <f>IF(LJ$19-'様式３（療養者名簿）（⑤の場合）'!$BD95+1&lt;=15,IF(LJ$19&gt;='様式３（療養者名簿）（⑤の場合）'!$BD95,IF(LJ$19&lt;='様式３（療養者名簿）（⑤の場合）'!$BE95,1,0),0),0)</f>
        <v>0</v>
      </c>
      <c r="LK90" s="256">
        <f>IF(LK$19-'様式３（療養者名簿）（⑤の場合）'!$BD95+1&lt;=15,IF(LK$19&gt;='様式３（療養者名簿）（⑤の場合）'!$BD95,IF(LK$19&lt;='様式３（療養者名簿）（⑤の場合）'!$BE95,1,0),0),0)</f>
        <v>0</v>
      </c>
      <c r="LL90" s="256">
        <f>IF(LL$19-'様式３（療養者名簿）（⑤の場合）'!$BD95+1&lt;=15,IF(LL$19&gt;='様式３（療養者名簿）（⑤の場合）'!$BD95,IF(LL$19&lt;='様式３（療養者名簿）（⑤の場合）'!$BE95,1,0),0),0)</f>
        <v>0</v>
      </c>
      <c r="LM90" s="256">
        <f>IF(LM$19-'様式３（療養者名簿）（⑤の場合）'!$BD95+1&lt;=15,IF(LM$19&gt;='様式３（療養者名簿）（⑤の場合）'!$BD95,IF(LM$19&lt;='様式３（療養者名簿）（⑤の場合）'!$BE95,1,0),0),0)</f>
        <v>0</v>
      </c>
      <c r="LN90" s="256">
        <f>IF(LN$19-'様式３（療養者名簿）（⑤の場合）'!$BD95+1&lt;=15,IF(LN$19&gt;='様式３（療養者名簿）（⑤の場合）'!$BD95,IF(LN$19&lt;='様式３（療養者名簿）（⑤の場合）'!$BE95,1,0),0),0)</f>
        <v>0</v>
      </c>
      <c r="LO90" s="256">
        <f>IF(LO$19-'様式３（療養者名簿）（⑤の場合）'!$BD95+1&lt;=15,IF(LO$19&gt;='様式３（療養者名簿）（⑤の場合）'!$BD95,IF(LO$19&lt;='様式３（療養者名簿）（⑤の場合）'!$BE95,1,0),0),0)</f>
        <v>0</v>
      </c>
      <c r="LP90" s="256">
        <f>IF(LP$19-'様式３（療養者名簿）（⑤の場合）'!$BD95+1&lt;=15,IF(LP$19&gt;='様式３（療養者名簿）（⑤の場合）'!$BD95,IF(LP$19&lt;='様式３（療養者名簿）（⑤の場合）'!$BE95,1,0),0),0)</f>
        <v>0</v>
      </c>
      <c r="LQ90" s="256">
        <f>IF(LQ$19-'様式３（療養者名簿）（⑤の場合）'!$BD95+1&lt;=15,IF(LQ$19&gt;='様式３（療養者名簿）（⑤の場合）'!$BD95,IF(LQ$19&lt;='様式３（療養者名簿）（⑤の場合）'!$BE95,1,0),0),0)</f>
        <v>0</v>
      </c>
      <c r="LR90" s="256">
        <f>IF(LR$19-'様式３（療養者名簿）（⑤の場合）'!$BD95+1&lt;=15,IF(LR$19&gt;='様式３（療養者名簿）（⑤の場合）'!$BD95,IF(LR$19&lt;='様式３（療養者名簿）（⑤の場合）'!$BE95,1,0),0),0)</f>
        <v>0</v>
      </c>
      <c r="LS90" s="256">
        <f>IF(LS$19-'様式３（療養者名簿）（⑤の場合）'!$BD95+1&lt;=15,IF(LS$19&gt;='様式３（療養者名簿）（⑤の場合）'!$BD95,IF(LS$19&lt;='様式３（療養者名簿）（⑤の場合）'!$BE95,1,0),0),0)</f>
        <v>0</v>
      </c>
      <c r="LT90" s="256">
        <f>IF(LT$19-'様式３（療養者名簿）（⑤の場合）'!$BD95+1&lt;=15,IF(LT$19&gt;='様式３（療養者名簿）（⑤の場合）'!$BD95,IF(LT$19&lt;='様式３（療養者名簿）（⑤の場合）'!$BE95,1,0),0),0)</f>
        <v>0</v>
      </c>
      <c r="LU90" s="256">
        <f>IF(LU$19-'様式３（療養者名簿）（⑤の場合）'!$BD95+1&lt;=15,IF(LU$19&gt;='様式３（療養者名簿）（⑤の場合）'!$BD95,IF(LU$19&lt;='様式３（療養者名簿）（⑤の場合）'!$BE95,1,0),0),0)</f>
        <v>0</v>
      </c>
      <c r="LV90" s="256">
        <f>IF(LV$19-'様式３（療養者名簿）（⑤の場合）'!$BD95+1&lt;=15,IF(LV$19&gt;='様式３（療養者名簿）（⑤の場合）'!$BD95,IF(LV$19&lt;='様式３（療養者名簿）（⑤の場合）'!$BE95,1,0),0),0)</f>
        <v>0</v>
      </c>
      <c r="LW90" s="256">
        <f>IF(LW$19-'様式３（療養者名簿）（⑤の場合）'!$BD95+1&lt;=15,IF(LW$19&gt;='様式３（療養者名簿）（⑤の場合）'!$BD95,IF(LW$19&lt;='様式３（療養者名簿）（⑤の場合）'!$BE95,1,0),0),0)</f>
        <v>0</v>
      </c>
      <c r="LX90" s="256">
        <f>IF(LX$19-'様式３（療養者名簿）（⑤の場合）'!$BD95+1&lt;=15,IF(LX$19&gt;='様式３（療養者名簿）（⑤の場合）'!$BD95,IF(LX$19&lt;='様式３（療養者名簿）（⑤の場合）'!$BE95,1,0),0),0)</f>
        <v>0</v>
      </c>
      <c r="LY90" s="256">
        <f>IF(LY$19-'様式３（療養者名簿）（⑤の場合）'!$BD95+1&lt;=15,IF(LY$19&gt;='様式３（療養者名簿）（⑤の場合）'!$BD95,IF(LY$19&lt;='様式３（療養者名簿）（⑤の場合）'!$BE95,1,0),0),0)</f>
        <v>0</v>
      </c>
      <c r="LZ90" s="256">
        <f>IF(LZ$19-'様式３（療養者名簿）（⑤の場合）'!$BD95+1&lt;=15,IF(LZ$19&gt;='様式３（療養者名簿）（⑤の場合）'!$BD95,IF(LZ$19&lt;='様式３（療養者名簿）（⑤の場合）'!$BE95,1,0),0),0)</f>
        <v>0</v>
      </c>
      <c r="MA90" s="256">
        <f>IF(MA$19-'様式３（療養者名簿）（⑤の場合）'!$BD95+1&lt;=15,IF(MA$19&gt;='様式３（療養者名簿）（⑤の場合）'!$BD95,IF(MA$19&lt;='様式３（療養者名簿）（⑤の場合）'!$BE95,1,0),0),0)</f>
        <v>0</v>
      </c>
      <c r="MB90" s="256">
        <f>IF(MB$19-'様式３（療養者名簿）（⑤の場合）'!$BD95+1&lt;=15,IF(MB$19&gt;='様式３（療養者名簿）（⑤の場合）'!$BD95,IF(MB$19&lt;='様式３（療養者名簿）（⑤の場合）'!$BE95,1,0),0),0)</f>
        <v>0</v>
      </c>
      <c r="MC90" s="256">
        <f>IF(MC$19-'様式３（療養者名簿）（⑤の場合）'!$BD95+1&lt;=15,IF(MC$19&gt;='様式３（療養者名簿）（⑤の場合）'!$BD95,IF(MC$19&lt;='様式３（療養者名簿）（⑤の場合）'!$BE95,1,0),0),0)</f>
        <v>0</v>
      </c>
      <c r="MD90" s="256">
        <f>IF(MD$19-'様式３（療養者名簿）（⑤の場合）'!$BD95+1&lt;=15,IF(MD$19&gt;='様式３（療養者名簿）（⑤の場合）'!$BD95,IF(MD$19&lt;='様式３（療養者名簿）（⑤の場合）'!$BE95,1,0),0),0)</f>
        <v>0</v>
      </c>
      <c r="ME90" s="256">
        <f>IF(ME$19-'様式３（療養者名簿）（⑤の場合）'!$BD95+1&lt;=15,IF(ME$19&gt;='様式３（療養者名簿）（⑤の場合）'!$BD95,IF(ME$19&lt;='様式３（療養者名簿）（⑤の場合）'!$BE95,1,0),0),0)</f>
        <v>0</v>
      </c>
      <c r="MF90" s="256">
        <f>IF(MF$19-'様式３（療養者名簿）（⑤の場合）'!$BD95+1&lt;=15,IF(MF$19&gt;='様式３（療養者名簿）（⑤の場合）'!$BD95,IF(MF$19&lt;='様式３（療養者名簿）（⑤の場合）'!$BE95,1,0),0),0)</f>
        <v>0</v>
      </c>
      <c r="MG90" s="256">
        <f>IF(MG$19-'様式３（療養者名簿）（⑤の場合）'!$BD95+1&lt;=15,IF(MG$19&gt;='様式３（療養者名簿）（⑤の場合）'!$BD95,IF(MG$19&lt;='様式３（療養者名簿）（⑤の場合）'!$BE95,1,0),0),0)</f>
        <v>0</v>
      </c>
      <c r="MH90" s="256">
        <f>IF(MH$19-'様式３（療養者名簿）（⑤の場合）'!$BD95+1&lt;=15,IF(MH$19&gt;='様式３（療養者名簿）（⑤の場合）'!$BD95,IF(MH$19&lt;='様式３（療養者名簿）（⑤の場合）'!$BE95,1,0),0),0)</f>
        <v>0</v>
      </c>
      <c r="MI90" s="256">
        <f>IF(MI$19-'様式３（療養者名簿）（⑤の場合）'!$BD95+1&lt;=15,IF(MI$19&gt;='様式３（療養者名簿）（⑤の場合）'!$BD95,IF(MI$19&lt;='様式３（療養者名簿）（⑤の場合）'!$BE95,1,0),0),0)</f>
        <v>0</v>
      </c>
      <c r="MJ90" s="256">
        <f>IF(MJ$19-'様式３（療養者名簿）（⑤の場合）'!$BD95+1&lt;=15,IF(MJ$19&gt;='様式３（療養者名簿）（⑤の場合）'!$BD95,IF(MJ$19&lt;='様式３（療養者名簿）（⑤の場合）'!$BE95,1,0),0),0)</f>
        <v>0</v>
      </c>
      <c r="MK90" s="256">
        <f>IF(MK$19-'様式３（療養者名簿）（⑤の場合）'!$BD95+1&lt;=15,IF(MK$19&gt;='様式３（療養者名簿）（⑤の場合）'!$BD95,IF(MK$19&lt;='様式３（療養者名簿）（⑤の場合）'!$BE95,1,0),0),0)</f>
        <v>0</v>
      </c>
      <c r="ML90" s="256">
        <f>IF(ML$19-'様式３（療養者名簿）（⑤の場合）'!$BD95+1&lt;=15,IF(ML$19&gt;='様式３（療養者名簿）（⑤の場合）'!$BD95,IF(ML$19&lt;='様式３（療養者名簿）（⑤の場合）'!$BE95,1,0),0),0)</f>
        <v>0</v>
      </c>
      <c r="MM90" s="256">
        <f>IF(MM$19-'様式３（療養者名簿）（⑤の場合）'!$BD95+1&lt;=15,IF(MM$19&gt;='様式３（療養者名簿）（⑤の場合）'!$BD95,IF(MM$19&lt;='様式３（療養者名簿）（⑤の場合）'!$BE95,1,0),0),0)</f>
        <v>0</v>
      </c>
      <c r="MN90" s="256">
        <f>IF(MN$19-'様式３（療養者名簿）（⑤の場合）'!$BD95+1&lt;=15,IF(MN$19&gt;='様式３（療養者名簿）（⑤の場合）'!$BD95,IF(MN$19&lt;='様式３（療養者名簿）（⑤の場合）'!$BE95,1,0),0),0)</f>
        <v>0</v>
      </c>
      <c r="MO90" s="256">
        <f>IF(MO$19-'様式３（療養者名簿）（⑤の場合）'!$BD95+1&lt;=15,IF(MO$19&gt;='様式３（療養者名簿）（⑤の場合）'!$BD95,IF(MO$19&lt;='様式３（療養者名簿）（⑤の場合）'!$BE95,1,0),0),0)</f>
        <v>0</v>
      </c>
      <c r="MP90" s="256">
        <f>IF(MP$19-'様式３（療養者名簿）（⑤の場合）'!$BD95+1&lt;=15,IF(MP$19&gt;='様式３（療養者名簿）（⑤の場合）'!$BD95,IF(MP$19&lt;='様式３（療養者名簿）（⑤の場合）'!$BE95,1,0),0),0)</f>
        <v>0</v>
      </c>
      <c r="MQ90" s="256">
        <f>IF(MQ$19-'様式３（療養者名簿）（⑤の場合）'!$BD95+1&lt;=15,IF(MQ$19&gt;='様式３（療養者名簿）（⑤の場合）'!$BD95,IF(MQ$19&lt;='様式３（療養者名簿）（⑤の場合）'!$BE95,1,0),0),0)</f>
        <v>0</v>
      </c>
      <c r="MR90" s="256">
        <f>IF(MR$19-'様式３（療養者名簿）（⑤の場合）'!$BD95+1&lt;=15,IF(MR$19&gt;='様式３（療養者名簿）（⑤の場合）'!$BD95,IF(MR$19&lt;='様式３（療養者名簿）（⑤の場合）'!$BE95,1,0),0),0)</f>
        <v>0</v>
      </c>
      <c r="MS90" s="256">
        <f>IF(MS$19-'様式３（療養者名簿）（⑤の場合）'!$BD95+1&lt;=15,IF(MS$19&gt;='様式３（療養者名簿）（⑤の場合）'!$BD95,IF(MS$19&lt;='様式３（療養者名簿）（⑤の場合）'!$BE95,1,0),0),0)</f>
        <v>0</v>
      </c>
      <c r="MT90" s="256">
        <f>IF(MT$19-'様式３（療養者名簿）（⑤の場合）'!$BD95+1&lt;=15,IF(MT$19&gt;='様式３（療養者名簿）（⑤の場合）'!$BD95,IF(MT$19&lt;='様式３（療養者名簿）（⑤の場合）'!$BE95,1,0),0),0)</f>
        <v>0</v>
      </c>
      <c r="MU90" s="256">
        <f>IF(MU$19-'様式３（療養者名簿）（⑤の場合）'!$BD95+1&lt;=15,IF(MU$19&gt;='様式３（療養者名簿）（⑤の場合）'!$BD95,IF(MU$19&lt;='様式３（療養者名簿）（⑤の場合）'!$BE95,1,0),0),0)</f>
        <v>0</v>
      </c>
      <c r="MV90" s="256">
        <f>IF(MV$19-'様式３（療養者名簿）（⑤の場合）'!$BD95+1&lt;=15,IF(MV$19&gt;='様式３（療養者名簿）（⑤の場合）'!$BD95,IF(MV$19&lt;='様式３（療養者名簿）（⑤の場合）'!$BE95,1,0),0),0)</f>
        <v>0</v>
      </c>
      <c r="MW90" s="256">
        <f>IF(MW$19-'様式３（療養者名簿）（⑤の場合）'!$BD95+1&lt;=15,IF(MW$19&gt;='様式３（療養者名簿）（⑤の場合）'!$BD95,IF(MW$19&lt;='様式３（療養者名簿）（⑤の場合）'!$BE95,1,0),0),0)</f>
        <v>0</v>
      </c>
      <c r="MX90" s="256">
        <f>IF(MX$19-'様式３（療養者名簿）（⑤の場合）'!$BD95+1&lt;=15,IF(MX$19&gt;='様式３（療養者名簿）（⑤の場合）'!$BD95,IF(MX$19&lt;='様式３（療養者名簿）（⑤の場合）'!$BE95,1,0),0),0)</f>
        <v>0</v>
      </c>
      <c r="MY90" s="256">
        <f>IF(MY$19-'様式３（療養者名簿）（⑤の場合）'!$BD95+1&lt;=15,IF(MY$19&gt;='様式３（療養者名簿）（⑤の場合）'!$BD95,IF(MY$19&lt;='様式３（療養者名簿）（⑤の場合）'!$BE95,1,0),0),0)</f>
        <v>0</v>
      </c>
      <c r="MZ90" s="256">
        <f>IF(MZ$19-'様式３（療養者名簿）（⑤の場合）'!$BD95+1&lt;=15,IF(MZ$19&gt;='様式３（療養者名簿）（⑤の場合）'!$BD95,IF(MZ$19&lt;='様式３（療養者名簿）（⑤の場合）'!$BE95,1,0),0),0)</f>
        <v>0</v>
      </c>
      <c r="NA90" s="256">
        <f>IF(NA$19-'様式３（療養者名簿）（⑤の場合）'!$BD95+1&lt;=15,IF(NA$19&gt;='様式３（療養者名簿）（⑤の場合）'!$BD95,IF(NA$19&lt;='様式３（療養者名簿）（⑤の場合）'!$BE95,1,0),0),0)</f>
        <v>0</v>
      </c>
      <c r="NB90" s="256">
        <f>IF(NB$19-'様式３（療養者名簿）（⑤の場合）'!$BD95+1&lt;=15,IF(NB$19&gt;='様式３（療養者名簿）（⑤の場合）'!$BD95,IF(NB$19&lt;='様式３（療養者名簿）（⑤の場合）'!$BE95,1,0),0),0)</f>
        <v>0</v>
      </c>
      <c r="NC90" s="257">
        <f>IF(NC$19-'様式３（療養者名簿）（⑤の場合）'!$BD95+1&lt;=15,IF(NC$19&gt;='様式３（療養者名簿）（⑤の場合）'!$BD95,IF(NC$19&lt;='様式３（療養者名簿）（⑤の場合）'!$BE95,1,0),0),0)</f>
        <v>0</v>
      </c>
      <c r="ND90" s="257">
        <f>IF(ND$19-'様式３（療養者名簿）（⑤の場合）'!$BD95+1&lt;=15,IF(ND$19&gt;='様式３（療養者名簿）（⑤の場合）'!$BD95,IF(ND$19&lt;='様式３（療養者名簿）（⑤の場合）'!$BE95,1,0),0),0)</f>
        <v>0</v>
      </c>
      <c r="NE90" s="257">
        <f>IF(NE$19-'様式３（療養者名簿）（⑤の場合）'!$BD95+1&lt;=15,IF(NE$19&gt;='様式３（療養者名簿）（⑤の場合）'!$BD95,IF(NE$19&lt;='様式３（療養者名簿）（⑤の場合）'!$BE95,1,0),0),0)</f>
        <v>0</v>
      </c>
      <c r="NF90" s="257">
        <f>IF(NF$19-'様式３（療養者名簿）（⑤の場合）'!$BD95+1&lt;=15,IF(NF$19&gt;='様式３（療養者名簿）（⑤の場合）'!$BD95,IF(NF$19&lt;='様式３（療養者名簿）（⑤の場合）'!$BE95,1,0),0),0)</f>
        <v>0</v>
      </c>
      <c r="NG90" s="257">
        <f>IF(NG$19-'様式３（療養者名簿）（⑤の場合）'!$BD95+1&lt;=15,IF(NG$19&gt;='様式３（療養者名簿）（⑤の場合）'!$BD95,IF(NG$19&lt;='様式３（療養者名簿）（⑤の場合）'!$BE95,1,0),0),0)</f>
        <v>0</v>
      </c>
      <c r="NH90" s="257">
        <f>IF(NH$19-'様式３（療養者名簿）（⑤の場合）'!$BD95+1&lt;=15,IF(NH$19&gt;='様式３（療養者名簿）（⑤の場合）'!$BD95,IF(NH$19&lt;='様式３（療養者名簿）（⑤の場合）'!$BE95,1,0),0),0)</f>
        <v>0</v>
      </c>
      <c r="NI90" s="257">
        <f>IF(NI$19-'様式３（療養者名簿）（⑤の場合）'!$BD95+1&lt;=15,IF(NI$19&gt;='様式３（療養者名簿）（⑤の場合）'!$BD95,IF(NI$19&lt;='様式３（療養者名簿）（⑤の場合）'!$BE95,1,0),0),0)</f>
        <v>0</v>
      </c>
      <c r="NJ90" s="257">
        <f>IF(NJ$19-'様式３（療養者名簿）（⑤の場合）'!$BD95+1&lt;=15,IF(NJ$19&gt;='様式３（療養者名簿）（⑤の場合）'!$BD95,IF(NJ$19&lt;='様式３（療養者名簿）（⑤の場合）'!$BE95,1,0),0),0)</f>
        <v>0</v>
      </c>
      <c r="NK90" s="257">
        <f>IF(NK$19-'様式３（療養者名簿）（⑤の場合）'!$BD95+1&lt;=15,IF(NK$19&gt;='様式３（療養者名簿）（⑤の場合）'!$BD95,IF(NK$19&lt;='様式３（療養者名簿）（⑤の場合）'!$BE95,1,0),0),0)</f>
        <v>0</v>
      </c>
      <c r="NL90" s="257">
        <f>IF(NL$19-'様式３（療養者名簿）（⑤の場合）'!$BD95+1&lt;=15,IF(NL$19&gt;='様式３（療養者名簿）（⑤の場合）'!$BD95,IF(NL$19&lt;='様式３（療養者名簿）（⑤の場合）'!$BE95,1,0),0),0)</f>
        <v>0</v>
      </c>
      <c r="NM90" s="257">
        <f>IF(NM$19-'様式３（療養者名簿）（⑤の場合）'!$BD95+1&lt;=15,IF(NM$19&gt;='様式３（療養者名簿）（⑤の場合）'!$BD95,IF(NM$19&lt;='様式３（療養者名簿）（⑤の場合）'!$BE95,1,0),0),0)</f>
        <v>0</v>
      </c>
      <c r="NN90" s="257">
        <f>IF(NN$19-'様式３（療養者名簿）（⑤の場合）'!$BD95+1&lt;=15,IF(NN$19&gt;='様式３（療養者名簿）（⑤の場合）'!$BD95,IF(NN$19&lt;='様式３（療養者名簿）（⑤の場合）'!$BE95,1,0),0),0)</f>
        <v>0</v>
      </c>
      <c r="NO90" s="257">
        <f>IF(NO$19-'様式３（療養者名簿）（⑤の場合）'!$BD95+1&lt;=15,IF(NO$19&gt;='様式３（療養者名簿）（⑤の場合）'!$BD95,IF(NO$19&lt;='様式３（療養者名簿）（⑤の場合）'!$BE95,1,0),0),0)</f>
        <v>0</v>
      </c>
      <c r="NP90" s="257">
        <f>IF(NP$19-'様式３（療養者名簿）（⑤の場合）'!$BD95+1&lt;=15,IF(NP$19&gt;='様式３（療養者名簿）（⑤の場合）'!$BD95,IF(NP$19&lt;='様式３（療養者名簿）（⑤の場合）'!$BE95,1,0),0),0)</f>
        <v>0</v>
      </c>
      <c r="NQ90" s="257">
        <f>IF(NQ$19-'様式３（療養者名簿）（⑤の場合）'!$BD95+1&lt;=15,IF(NQ$19&gt;='様式３（療養者名簿）（⑤の場合）'!$BD95,IF(NQ$19&lt;='様式３（療養者名簿）（⑤の場合）'!$BE95,1,0),0),0)</f>
        <v>0</v>
      </c>
      <c r="NR90" s="257">
        <f>IF(NR$19-'様式３（療養者名簿）（⑤の場合）'!$BD95+1&lt;=15,IF(NR$19&gt;='様式３（療養者名簿）（⑤の場合）'!$BD95,IF(NR$19&lt;='様式３（療養者名簿）（⑤の場合）'!$BE95,1,0),0),0)</f>
        <v>0</v>
      </c>
      <c r="NS90" s="257">
        <f>IF(NS$19-'様式３（療養者名簿）（⑤の場合）'!$BD95+1&lt;=15,IF(NS$19&gt;='様式３（療養者名簿）（⑤の場合）'!$BD95,IF(NS$19&lt;='様式３（療養者名簿）（⑤の場合）'!$BE95,1,0),0),0)</f>
        <v>0</v>
      </c>
      <c r="NT90" s="257">
        <f>IF(NT$19-'様式３（療養者名簿）（⑤の場合）'!$BD95+1&lt;=15,IF(NT$19&gt;='様式３（療養者名簿）（⑤の場合）'!$BD95,IF(NT$19&lt;='様式３（療養者名簿）（⑤の場合）'!$BE95,1,0),0),0)</f>
        <v>0</v>
      </c>
      <c r="NU90" s="257">
        <f>IF(NU$19-'様式３（療養者名簿）（⑤の場合）'!$BD95+1&lt;=15,IF(NU$19&gt;='様式３（療養者名簿）（⑤の場合）'!$BD95,IF(NU$19&lt;='様式３（療養者名簿）（⑤の場合）'!$BE95,1,0),0),0)</f>
        <v>0</v>
      </c>
      <c r="NV90" s="257">
        <f>IF(NV$19-'様式３（療養者名簿）（⑤の場合）'!$BD95+1&lt;=15,IF(NV$19&gt;='様式３（療養者名簿）（⑤の場合）'!$BD95,IF(NV$19&lt;='様式３（療養者名簿）（⑤の場合）'!$BE95,1,0),0),0)</f>
        <v>0</v>
      </c>
      <c r="NW90" s="257">
        <f>IF(NW$19-'様式３（療養者名簿）（⑤の場合）'!$BD95+1&lt;=15,IF(NW$19&gt;='様式３（療養者名簿）（⑤の場合）'!$BD95,IF(NW$19&lt;='様式３（療養者名簿）（⑤の場合）'!$BE95,1,0),0),0)</f>
        <v>0</v>
      </c>
      <c r="NX90" s="257">
        <f>IF(NX$19-'様式３（療養者名簿）（⑤の場合）'!$BD95+1&lt;=15,IF(NX$19&gt;='様式３（療養者名簿）（⑤の場合）'!$BD95,IF(NX$19&lt;='様式３（療養者名簿）（⑤の場合）'!$BE95,1,0),0),0)</f>
        <v>0</v>
      </c>
      <c r="NY90" s="257">
        <f>IF(NY$19-'様式３（療養者名簿）（⑤の場合）'!$BD95+1&lt;=15,IF(NY$19&gt;='様式３（療養者名簿）（⑤の場合）'!$BD95,IF(NY$19&lt;='様式３（療養者名簿）（⑤の場合）'!$BE95,1,0),0),0)</f>
        <v>0</v>
      </c>
      <c r="NZ90" s="257">
        <f>IF(NZ$19-'様式３（療養者名簿）（⑤の場合）'!$BD95+1&lt;=15,IF(NZ$19&gt;='様式３（療養者名簿）（⑤の場合）'!$BD95,IF(NZ$19&lt;='様式３（療養者名簿）（⑤の場合）'!$BE95,1,0),0),0)</f>
        <v>0</v>
      </c>
      <c r="OA90" s="257">
        <f>IF(OA$19-'様式３（療養者名簿）（⑤の場合）'!$BD95+1&lt;=15,IF(OA$19&gt;='様式３（療養者名簿）（⑤の場合）'!$BD95,IF(OA$19&lt;='様式３（療養者名簿）（⑤の場合）'!$BE95,1,0),0),0)</f>
        <v>0</v>
      </c>
      <c r="OB90" s="257">
        <f>IF(OB$19-'様式３（療養者名簿）（⑤の場合）'!$BD95+1&lt;=15,IF(OB$19&gt;='様式３（療養者名簿）（⑤の場合）'!$BD95,IF(OB$19&lt;='様式３（療養者名簿）（⑤の場合）'!$BE95,1,0),0),0)</f>
        <v>0</v>
      </c>
      <c r="OC90" s="257">
        <f>IF(OC$19-'様式３（療養者名簿）（⑤の場合）'!$BD95+1&lt;=15,IF(OC$19&gt;='様式３（療養者名簿）（⑤の場合）'!$BD95,IF(OC$19&lt;='様式３（療養者名簿）（⑤の場合）'!$BE95,1,0),0),0)</f>
        <v>0</v>
      </c>
      <c r="OD90" s="257">
        <f>IF(OD$19-'様式３（療養者名簿）（⑤の場合）'!$BD95+1&lt;=15,IF(OD$19&gt;='様式３（療養者名簿）（⑤の場合）'!$BD95,IF(OD$19&lt;='様式３（療養者名簿）（⑤の場合）'!$BE95,1,0),0),0)</f>
        <v>0</v>
      </c>
      <c r="OE90" s="257">
        <f>IF(OE$19-'様式３（療養者名簿）（⑤の場合）'!$BD95+1&lt;=15,IF(OE$19&gt;='様式３（療養者名簿）（⑤の場合）'!$BD95,IF(OE$19&lt;='様式３（療養者名簿）（⑤の場合）'!$BE95,1,0),0),0)</f>
        <v>0</v>
      </c>
      <c r="OF90" s="257">
        <f>IF(OF$19-'様式３（療養者名簿）（⑤の場合）'!$BD95+1&lt;=15,IF(OF$19&gt;='様式３（療養者名簿）（⑤の場合）'!$BD95,IF(OF$19&lt;='様式３（療養者名簿）（⑤の場合）'!$BE95,1,0),0),0)</f>
        <v>0</v>
      </c>
      <c r="OG90" s="257">
        <f>IF(OG$19-'様式３（療養者名簿）（⑤の場合）'!$BD95+1&lt;=15,IF(OG$19&gt;='様式３（療養者名簿）（⑤の場合）'!$BD95,IF(OG$19&lt;='様式３（療養者名簿）（⑤の場合）'!$BE95,1,0),0),0)</f>
        <v>0</v>
      </c>
      <c r="OH90" s="257">
        <f>IF(OH$19-'様式３（療養者名簿）（⑤の場合）'!$BD95+1&lt;=15,IF(OH$19&gt;='様式３（療養者名簿）（⑤の場合）'!$BD95,IF(OH$19&lt;='様式３（療養者名簿）（⑤の場合）'!$BE95,1,0),0),0)</f>
        <v>0</v>
      </c>
      <c r="OI90" s="257">
        <f>IF(OI$19-'様式３（療養者名簿）（⑤の場合）'!$BD95+1&lt;=15,IF(OI$19&gt;='様式３（療養者名簿）（⑤の場合）'!$BD95,IF(OI$19&lt;='様式３（療養者名簿）（⑤の場合）'!$BE95,1,0),0),0)</f>
        <v>0</v>
      </c>
      <c r="OJ90" s="257">
        <f>IF(OJ$19-'様式３（療養者名簿）（⑤の場合）'!$BD95+1&lt;=15,IF(OJ$19&gt;='様式３（療養者名簿）（⑤の場合）'!$BD95,IF(OJ$19&lt;='様式３（療養者名簿）（⑤の場合）'!$BE95,1,0),0),0)</f>
        <v>0</v>
      </c>
      <c r="OK90" s="257">
        <f>IF(OK$19-'様式３（療養者名簿）（⑤の場合）'!$BD95+1&lt;=15,IF(OK$19&gt;='様式３（療養者名簿）（⑤の場合）'!$BD95,IF(OK$19&lt;='様式３（療養者名簿）（⑤の場合）'!$BE95,1,0),0),0)</f>
        <v>0</v>
      </c>
      <c r="OL90" s="257">
        <f>IF(OL$19-'様式３（療養者名簿）（⑤の場合）'!$BD95+1&lt;=15,IF(OL$19&gt;='様式３（療養者名簿）（⑤の場合）'!$BD95,IF(OL$19&lt;='様式３（療養者名簿）（⑤の場合）'!$BE95,1,0),0),0)</f>
        <v>0</v>
      </c>
      <c r="OM90" s="257">
        <f>IF(OM$19-'様式３（療養者名簿）（⑤の場合）'!$BD95+1&lt;=15,IF(OM$19&gt;='様式３（療養者名簿）（⑤の場合）'!$BD95,IF(OM$19&lt;='様式３（療養者名簿）（⑤の場合）'!$BE95,1,0),0),0)</f>
        <v>0</v>
      </c>
      <c r="ON90" s="257">
        <f>IF(ON$19-'様式３（療養者名簿）（⑤の場合）'!$BD95+1&lt;=15,IF(ON$19&gt;='様式３（療養者名簿）（⑤の場合）'!$BD95,IF(ON$19&lt;='様式３（療養者名簿）（⑤の場合）'!$BE95,1,0),0),0)</f>
        <v>0</v>
      </c>
      <c r="OO90" s="257">
        <f>IF(OO$19-'様式３（療養者名簿）（⑤の場合）'!$BD95+1&lt;=15,IF(OO$19&gt;='様式３（療養者名簿）（⑤の場合）'!$BD95,IF(OO$19&lt;='様式３（療養者名簿）（⑤の場合）'!$BE95,1,0),0),0)</f>
        <v>0</v>
      </c>
      <c r="OP90" s="257">
        <f>IF(OP$19-'様式３（療養者名簿）（⑤の場合）'!$BD95+1&lt;=15,IF(OP$19&gt;='様式３（療養者名簿）（⑤の場合）'!$BD95,IF(OP$19&lt;='様式３（療養者名簿）（⑤の場合）'!$BE95,1,0),0),0)</f>
        <v>0</v>
      </c>
      <c r="OQ90" s="257">
        <f>IF(OQ$19-'様式３（療養者名簿）（⑤の場合）'!$BD95+1&lt;=15,IF(OQ$19&gt;='様式３（療養者名簿）（⑤の場合）'!$BD95,IF(OQ$19&lt;='様式３（療養者名簿）（⑤の場合）'!$BE95,1,0),0),0)</f>
        <v>0</v>
      </c>
      <c r="OR90" s="257">
        <f>IF(OR$19-'様式３（療養者名簿）（⑤の場合）'!$BD95+1&lt;=15,IF(OR$19&gt;='様式３（療養者名簿）（⑤の場合）'!$BD95,IF(OR$19&lt;='様式３（療養者名簿）（⑤の場合）'!$BE95,1,0),0),0)</f>
        <v>0</v>
      </c>
      <c r="OS90" s="257">
        <f>IF(OS$19-'様式３（療養者名簿）（⑤の場合）'!$BD95+1&lt;=15,IF(OS$19&gt;='様式３（療養者名簿）（⑤の場合）'!$BD95,IF(OS$19&lt;='様式３（療養者名簿）（⑤の場合）'!$BE95,1,0),0),0)</f>
        <v>0</v>
      </c>
      <c r="OT90" s="257">
        <f>IF(OT$19-'様式３（療養者名簿）（⑤の場合）'!$BD95+1&lt;=15,IF(OT$19&gt;='様式３（療養者名簿）（⑤の場合）'!$BD95,IF(OT$19&lt;='様式３（療養者名簿）（⑤の場合）'!$BE95,1,0),0),0)</f>
        <v>0</v>
      </c>
      <c r="OU90" s="257">
        <f>IF(OU$19-'様式３（療養者名簿）（⑤の場合）'!$BD95+1&lt;=15,IF(OU$19&gt;='様式３（療養者名簿）（⑤の場合）'!$BD95,IF(OU$19&lt;='様式３（療養者名簿）（⑤の場合）'!$BE95,1,0),0),0)</f>
        <v>0</v>
      </c>
      <c r="OV90" s="257">
        <f>IF(OV$19-'様式３（療養者名簿）（⑤の場合）'!$BD95+1&lt;=15,IF(OV$19&gt;='様式３（療養者名簿）（⑤の場合）'!$BD95,IF(OV$19&lt;='様式３（療養者名簿）（⑤の場合）'!$BE95,1,0),0),0)</f>
        <v>0</v>
      </c>
      <c r="OW90" s="257">
        <f>IF(OW$19-'様式３（療養者名簿）（⑤の場合）'!$BD95+1&lt;=15,IF(OW$19&gt;='様式３（療養者名簿）（⑤の場合）'!$BD95,IF(OW$19&lt;='様式３（療養者名簿）（⑤の場合）'!$BE95,1,0),0),0)</f>
        <v>0</v>
      </c>
      <c r="OX90" s="257">
        <f>IF(OX$19-'様式３（療養者名簿）（⑤の場合）'!$BD95+1&lt;=15,IF(OX$19&gt;='様式３（療養者名簿）（⑤の場合）'!$BD95,IF(OX$19&lt;='様式３（療養者名簿）（⑤の場合）'!$BE95,1,0),0),0)</f>
        <v>0</v>
      </c>
      <c r="OY90" s="257">
        <f>IF(OY$19-'様式３（療養者名簿）（⑤の場合）'!$BD95+1&lt;=15,IF(OY$19&gt;='様式３（療養者名簿）（⑤の場合）'!$BD95,IF(OY$19&lt;='様式３（療養者名簿）（⑤の場合）'!$BE95,1,0),0),0)</f>
        <v>0</v>
      </c>
      <c r="OZ90" s="257">
        <f>IF(OZ$19-'様式３（療養者名簿）（⑤の場合）'!$BD95+1&lt;=15,IF(OZ$19&gt;='様式３（療養者名簿）（⑤の場合）'!$BD95,IF(OZ$19&lt;='様式３（療養者名簿）（⑤の場合）'!$BE95,1,0),0),0)</f>
        <v>0</v>
      </c>
      <c r="PA90" s="257">
        <f>IF(PA$19-'様式３（療養者名簿）（⑤の場合）'!$BD95+1&lt;=15,IF(PA$19&gt;='様式３（療養者名簿）（⑤の場合）'!$BD95,IF(PA$19&lt;='様式３（療養者名簿）（⑤の場合）'!$BE95,1,0),0),0)</f>
        <v>0</v>
      </c>
      <c r="PB90" s="257">
        <f>IF(PB$19-'様式３（療養者名簿）（⑤の場合）'!$BD95+1&lt;=15,IF(PB$19&gt;='様式３（療養者名簿）（⑤の場合）'!$BD95,IF(PB$19&lt;='様式３（療養者名簿）（⑤の場合）'!$BE95,1,0),0),0)</f>
        <v>0</v>
      </c>
      <c r="PC90" s="257">
        <f>IF(PC$19-'様式３（療養者名簿）（⑤の場合）'!$BD95+1&lt;=15,IF(PC$19&gt;='様式３（療養者名簿）（⑤の場合）'!$BD95,IF(PC$19&lt;='様式３（療養者名簿）（⑤の場合）'!$BE95,1,0),0),0)</f>
        <v>0</v>
      </c>
      <c r="PD90" s="257">
        <f>IF(PD$19-'様式３（療養者名簿）（⑤の場合）'!$BD95+1&lt;=15,IF(PD$19&gt;='様式３（療養者名簿）（⑤の場合）'!$BD95,IF(PD$19&lt;='様式３（療養者名簿）（⑤の場合）'!$BE95,1,0),0),0)</f>
        <v>0</v>
      </c>
      <c r="PE90" s="257">
        <f>IF(PE$19-'様式３（療養者名簿）（⑤の場合）'!$BD95+1&lt;=15,IF(PE$19&gt;='様式３（療養者名簿）（⑤の場合）'!$BD95,IF(PE$19&lt;='様式３（療養者名簿）（⑤の場合）'!$BE95,1,0),0),0)</f>
        <v>0</v>
      </c>
      <c r="PF90" s="257">
        <f>IF(PF$19-'様式３（療養者名簿）（⑤の場合）'!$BD95+1&lt;=15,IF(PF$19&gt;='様式３（療養者名簿）（⑤の場合）'!$BD95,IF(PF$19&lt;='様式３（療養者名簿）（⑤の場合）'!$BE95,1,0),0),0)</f>
        <v>0</v>
      </c>
      <c r="PG90" s="257">
        <f>IF(PG$19-'様式３（療養者名簿）（⑤の場合）'!$BD95+1&lt;=15,IF(PG$19&gt;='様式３（療養者名簿）（⑤の場合）'!$BD95,IF(PG$19&lt;='様式３（療養者名簿）（⑤の場合）'!$BE95,1,0),0),0)</f>
        <v>0</v>
      </c>
      <c r="PH90" s="257">
        <f>IF(PH$19-'様式３（療養者名簿）（⑤の場合）'!$BD95+1&lt;=15,IF(PH$19&gt;='様式３（療養者名簿）（⑤の場合）'!$BD95,IF(PH$19&lt;='様式３（療養者名簿）（⑤の場合）'!$BE95,1,0),0),0)</f>
        <v>0</v>
      </c>
      <c r="PI90" s="257">
        <f>IF(PI$19-'様式３（療養者名簿）（⑤の場合）'!$BD95+1&lt;=15,IF(PI$19&gt;='様式３（療養者名簿）（⑤の場合）'!$BD95,IF(PI$19&lt;='様式３（療養者名簿）（⑤の場合）'!$BE95,1,0),0),0)</f>
        <v>0</v>
      </c>
      <c r="PJ90" s="257">
        <f>IF(PJ$19-'様式３（療養者名簿）（⑤の場合）'!$BD95+1&lt;=15,IF(PJ$19&gt;='様式３（療養者名簿）（⑤の場合）'!$BD95,IF(PJ$19&lt;='様式３（療養者名簿）（⑤の場合）'!$BE95,1,0),0),0)</f>
        <v>0</v>
      </c>
      <c r="PK90" s="257">
        <f>IF(PK$19-'様式３（療養者名簿）（⑤の場合）'!$BD95+1&lt;=15,IF(PK$19&gt;='様式３（療養者名簿）（⑤の場合）'!$BD95,IF(PK$19&lt;='様式３（療養者名簿）（⑤の場合）'!$BE95,1,0),0),0)</f>
        <v>0</v>
      </c>
      <c r="PL90" s="257">
        <f>IF(PL$19-'様式３（療養者名簿）（⑤の場合）'!$BD95+1&lt;=15,IF(PL$19&gt;='様式３（療養者名簿）（⑤の場合）'!$BD95,IF(PL$19&lt;='様式３（療養者名簿）（⑤の場合）'!$BE95,1,0),0),0)</f>
        <v>0</v>
      </c>
      <c r="PM90" s="257">
        <f>IF(PM$19-'様式３（療養者名簿）（⑤の場合）'!$BD95+1&lt;=15,IF(PM$19&gt;='様式３（療養者名簿）（⑤の場合）'!$BD95,IF(PM$19&lt;='様式３（療養者名簿）（⑤の場合）'!$BE95,1,0),0),0)</f>
        <v>0</v>
      </c>
      <c r="PN90" s="257">
        <f>IF(PN$19-'様式３（療養者名簿）（⑤の場合）'!$BD95+1&lt;=15,IF(PN$19&gt;='様式３（療養者名簿）（⑤の場合）'!$BD95,IF(PN$19&lt;='様式３（療養者名簿）（⑤の場合）'!$BE95,1,0),0),0)</f>
        <v>0</v>
      </c>
      <c r="PO90" s="257">
        <f>IF(PO$19-'様式３（療養者名簿）（⑤の場合）'!$BD95+1&lt;=15,IF(PO$19&gt;='様式３（療養者名簿）（⑤の場合）'!$BD95,IF(PO$19&lt;='様式３（療養者名簿）（⑤の場合）'!$BE95,1,0),0),0)</f>
        <v>0</v>
      </c>
      <c r="PP90" s="257">
        <f>IF(PP$19-'様式３（療養者名簿）（⑤の場合）'!$BD95+1&lt;=15,IF(PP$19&gt;='様式３（療養者名簿）（⑤の場合）'!$BD95,IF(PP$19&lt;='様式３（療養者名簿）（⑤の場合）'!$BE95,1,0),0),0)</f>
        <v>0</v>
      </c>
      <c r="PQ90" s="257">
        <f>IF(PQ$19-'様式３（療養者名簿）（⑤の場合）'!$BD95+1&lt;=15,IF(PQ$19&gt;='様式３（療養者名簿）（⑤の場合）'!$BD95,IF(PQ$19&lt;='様式３（療養者名簿）（⑤の場合）'!$BE95,1,0),0),0)</f>
        <v>0</v>
      </c>
      <c r="PR90" s="257">
        <f>IF(PR$19-'様式３（療養者名簿）（⑤の場合）'!$BD95+1&lt;=15,IF(PR$19&gt;='様式３（療養者名簿）（⑤の場合）'!$BD95,IF(PR$19&lt;='様式３（療養者名簿）（⑤の場合）'!$BE95,1,0),0),0)</f>
        <v>0</v>
      </c>
      <c r="PS90" s="257">
        <f>IF(PS$19-'様式３（療養者名簿）（⑤の場合）'!$BD95+1&lt;=15,IF(PS$19&gt;='様式３（療養者名簿）（⑤の場合）'!$BD95,IF(PS$19&lt;='様式３（療養者名簿）（⑤の場合）'!$BE95,1,0),0),0)</f>
        <v>0</v>
      </c>
      <c r="PT90" s="257">
        <f>IF(PT$19-'様式３（療養者名簿）（⑤の場合）'!$BD95+1&lt;=15,IF(PT$19&gt;='様式３（療養者名簿）（⑤の場合）'!$BD95,IF(PT$19&lt;='様式３（療養者名簿）（⑤の場合）'!$BE95,1,0),0),0)</f>
        <v>0</v>
      </c>
      <c r="PU90" s="257">
        <f>IF(PU$19-'様式３（療養者名簿）（⑤の場合）'!$BD95+1&lt;=15,IF(PU$19&gt;='様式３（療養者名簿）（⑤の場合）'!$BD95,IF(PU$19&lt;='様式３（療養者名簿）（⑤の場合）'!$BE95,1,0),0),0)</f>
        <v>0</v>
      </c>
      <c r="PV90" s="257">
        <f>IF(PV$19-'様式３（療養者名簿）（⑤の場合）'!$BD95+1&lt;=15,IF(PV$19&gt;='様式３（療養者名簿）（⑤の場合）'!$BD95,IF(PV$19&lt;='様式３（療養者名簿）（⑤の場合）'!$BE95,1,0),0),0)</f>
        <v>0</v>
      </c>
      <c r="PW90" s="257">
        <f>IF(PW$19-'様式３（療養者名簿）（⑤の場合）'!$BD95+1&lt;=15,IF(PW$19&gt;='様式３（療養者名簿）（⑤の場合）'!$BD95,IF(PW$19&lt;='様式３（療養者名簿）（⑤の場合）'!$BE95,1,0),0),0)</f>
        <v>0</v>
      </c>
      <c r="PX90" s="257">
        <f>IF(PX$19-'様式３（療養者名簿）（⑤の場合）'!$BD95+1&lt;=15,IF(PX$19&gt;='様式３（療養者名簿）（⑤の場合）'!$BD95,IF(PX$19&lt;='様式３（療養者名簿）（⑤の場合）'!$BE95,1,0),0),0)</f>
        <v>0</v>
      </c>
      <c r="PY90" s="257">
        <f>IF(PY$19-'様式３（療養者名簿）（⑤の場合）'!$BD95+1&lt;=15,IF(PY$19&gt;='様式３（療養者名簿）（⑤の場合）'!$BD95,IF(PY$19&lt;='様式３（療養者名簿）（⑤の場合）'!$BE95,1,0),0),0)</f>
        <v>0</v>
      </c>
      <c r="PZ90" s="257">
        <f>IF(PZ$19-'様式３（療養者名簿）（⑤の場合）'!$BD95+1&lt;=15,IF(PZ$19&gt;='様式３（療養者名簿）（⑤の場合）'!$BD95,IF(PZ$19&lt;='様式３（療養者名簿）（⑤の場合）'!$BE95,1,0),0),0)</f>
        <v>0</v>
      </c>
      <c r="QA90" s="257">
        <f>IF(QA$19-'様式３（療養者名簿）（⑤の場合）'!$BD95+1&lt;=15,IF(QA$19&gt;='様式３（療養者名簿）（⑤の場合）'!$BD95,IF(QA$19&lt;='様式３（療養者名簿）（⑤の場合）'!$BE95,1,0),0),0)</f>
        <v>0</v>
      </c>
      <c r="QB90" s="257">
        <f>IF(QB$19-'様式３（療養者名簿）（⑤の場合）'!$BD95+1&lt;=15,IF(QB$19&gt;='様式３（療養者名簿）（⑤の場合）'!$BD95,IF(QB$19&lt;='様式３（療養者名簿）（⑤の場合）'!$BE95,1,0),0),0)</f>
        <v>0</v>
      </c>
      <c r="QC90" s="257">
        <f>IF(QC$19-'様式３（療養者名簿）（⑤の場合）'!$BD95+1&lt;=15,IF(QC$19&gt;='様式３（療養者名簿）（⑤の場合）'!$BD95,IF(QC$19&lt;='様式３（療養者名簿）（⑤の場合）'!$BE95,1,0),0),0)</f>
        <v>0</v>
      </c>
      <c r="QD90" s="257">
        <f>IF(QD$19-'様式３（療養者名簿）（⑤の場合）'!$BD95+1&lt;=15,IF(QD$19&gt;='様式３（療養者名簿）（⑤の場合）'!$BD95,IF(QD$19&lt;='様式３（療養者名簿）（⑤の場合）'!$BE95,1,0),0),0)</f>
        <v>0</v>
      </c>
      <c r="QE90" s="257">
        <f>IF(QE$19-'様式３（療養者名簿）（⑤の場合）'!$BD95+1&lt;=15,IF(QE$19&gt;='様式３（療養者名簿）（⑤の場合）'!$BD95,IF(QE$19&lt;='様式３（療養者名簿）（⑤の場合）'!$BE95,1,0),0),0)</f>
        <v>0</v>
      </c>
      <c r="QF90" s="257">
        <f>IF(QF$19-'様式３（療養者名簿）（⑤の場合）'!$BD95+1&lt;=15,IF(QF$19&gt;='様式３（療養者名簿）（⑤の場合）'!$BD95,IF(QF$19&lt;='様式３（療養者名簿）（⑤の場合）'!$BE95,1,0),0),0)</f>
        <v>0</v>
      </c>
      <c r="QG90" s="257">
        <f>IF(QG$19-'様式３（療養者名簿）（⑤の場合）'!$BD95+1&lt;=15,IF(QG$19&gt;='様式３（療養者名簿）（⑤の場合）'!$BD95,IF(QG$19&lt;='様式３（療養者名簿）（⑤の場合）'!$BE95,1,0),0),0)</f>
        <v>0</v>
      </c>
      <c r="QH90" s="257">
        <f>IF(QH$19-'様式３（療養者名簿）（⑤の場合）'!$BD95+1&lt;=15,IF(QH$19&gt;='様式３（療養者名簿）（⑤の場合）'!$BD95,IF(QH$19&lt;='様式３（療養者名簿）（⑤の場合）'!$BE95,1,0),0),0)</f>
        <v>0</v>
      </c>
      <c r="QI90" s="257">
        <f>IF(QI$19-'様式３（療養者名簿）（⑤の場合）'!$BD95+1&lt;=15,IF(QI$19&gt;='様式３（療養者名簿）（⑤の場合）'!$BD95,IF(QI$19&lt;='様式３（療養者名簿）（⑤の場合）'!$BE95,1,0),0),0)</f>
        <v>0</v>
      </c>
      <c r="QJ90" s="257">
        <f>IF(QJ$19-'様式３（療養者名簿）（⑤の場合）'!$BD95+1&lt;=15,IF(QJ$19&gt;='様式３（療養者名簿）（⑤の場合）'!$BD95,IF(QJ$19&lt;='様式３（療養者名簿）（⑤の場合）'!$BE95,1,0),0),0)</f>
        <v>0</v>
      </c>
      <c r="QK90" s="257">
        <f>IF(QK$19-'様式３（療養者名簿）（⑤の場合）'!$BD95+1&lt;=15,IF(QK$19&gt;='様式３（療養者名簿）（⑤の場合）'!$BD95,IF(QK$19&lt;='様式３（療養者名簿）（⑤の場合）'!$BE95,1,0),0),0)</f>
        <v>0</v>
      </c>
      <c r="QL90" s="257">
        <f>IF(QL$19-'様式３（療養者名簿）（⑤の場合）'!$BD95+1&lt;=15,IF(QL$19&gt;='様式３（療養者名簿）（⑤の場合）'!$BD95,IF(QL$19&lt;='様式３（療養者名簿）（⑤の場合）'!$BE95,1,0),0),0)</f>
        <v>0</v>
      </c>
      <c r="QM90" s="257">
        <f>IF(QM$19-'様式３（療養者名簿）（⑤の場合）'!$BD95+1&lt;=15,IF(QM$19&gt;='様式３（療養者名簿）（⑤の場合）'!$BD95,IF(QM$19&lt;='様式３（療養者名簿）（⑤の場合）'!$BE95,1,0),0),0)</f>
        <v>0</v>
      </c>
      <c r="QN90" s="257">
        <f>IF(QN$19-'様式３（療養者名簿）（⑤の場合）'!$BD95+1&lt;=15,IF(QN$19&gt;='様式３（療養者名簿）（⑤の場合）'!$BD95,IF(QN$19&lt;='様式３（療養者名簿）（⑤の場合）'!$BE95,1,0),0),0)</f>
        <v>0</v>
      </c>
      <c r="QO90" s="257">
        <f>IF(QO$19-'様式３（療養者名簿）（⑤の場合）'!$BD95+1&lt;=15,IF(QO$19&gt;='様式３（療養者名簿）（⑤の場合）'!$BD95,IF(QO$19&lt;='様式３（療養者名簿）（⑤の場合）'!$BE95,1,0),0),0)</f>
        <v>0</v>
      </c>
      <c r="QP90" s="257">
        <f>IF(QP$19-'様式３（療養者名簿）（⑤の場合）'!$BD95+1&lt;=15,IF(QP$19&gt;='様式３（療養者名簿）（⑤の場合）'!$BD95,IF(QP$19&lt;='様式３（療養者名簿）（⑤の場合）'!$BE95,1,0),0),0)</f>
        <v>0</v>
      </c>
      <c r="QQ90" s="257">
        <f>IF(QQ$19-'様式３（療養者名簿）（⑤の場合）'!$BD95+1&lt;=15,IF(QQ$19&gt;='様式３（療養者名簿）（⑤の場合）'!$BD95,IF(QQ$19&lt;='様式３（療養者名簿）（⑤の場合）'!$BE95,1,0),0),0)</f>
        <v>0</v>
      </c>
      <c r="QR90" s="257">
        <f>IF(QR$19-'様式３（療養者名簿）（⑤の場合）'!$BD95+1&lt;=15,IF(QR$19&gt;='様式３（療養者名簿）（⑤の場合）'!$BD95,IF(QR$19&lt;='様式３（療養者名簿）（⑤の場合）'!$BE95,1,0),0),0)</f>
        <v>0</v>
      </c>
      <c r="QS90" s="257">
        <f>IF(QS$19-'様式３（療養者名簿）（⑤の場合）'!$BD95+1&lt;=15,IF(QS$19&gt;='様式３（療養者名簿）（⑤の場合）'!$BD95,IF(QS$19&lt;='様式３（療養者名簿）（⑤の場合）'!$BE95,1,0),0),0)</f>
        <v>0</v>
      </c>
      <c r="QT90" s="257">
        <f>IF(QT$19-'様式３（療養者名簿）（⑤の場合）'!$BD95+1&lt;=15,IF(QT$19&gt;='様式３（療養者名簿）（⑤の場合）'!$BD95,IF(QT$19&lt;='様式３（療養者名簿）（⑤の場合）'!$BE95,1,0),0),0)</f>
        <v>0</v>
      </c>
      <c r="QU90" s="257">
        <f>IF(QU$19-'様式３（療養者名簿）（⑤の場合）'!$BD95+1&lt;=15,IF(QU$19&gt;='様式３（療養者名簿）（⑤の場合）'!$BD95,IF(QU$19&lt;='様式３（療養者名簿）（⑤の場合）'!$BE95,1,0),0),0)</f>
        <v>0</v>
      </c>
      <c r="QV90" s="257">
        <f>IF(QV$19-'様式３（療養者名簿）（⑤の場合）'!$BD95+1&lt;=15,IF(QV$19&gt;='様式３（療養者名簿）（⑤の場合）'!$BD95,IF(QV$19&lt;='様式３（療養者名簿）（⑤の場合）'!$BE95,1,0),0),0)</f>
        <v>0</v>
      </c>
      <c r="QW90" s="257">
        <f>IF(QW$19-'様式３（療養者名簿）（⑤の場合）'!$BD95+1&lt;=15,IF(QW$19&gt;='様式３（療養者名簿）（⑤の場合）'!$BD95,IF(QW$19&lt;='様式３（療養者名簿）（⑤の場合）'!$BE95,1,0),0),0)</f>
        <v>0</v>
      </c>
      <c r="QX90" s="257">
        <f>IF(QX$19-'様式３（療養者名簿）（⑤の場合）'!$BD95+1&lt;=15,IF(QX$19&gt;='様式３（療養者名簿）（⑤の場合）'!$BD95,IF(QX$19&lt;='様式３（療養者名簿）（⑤の場合）'!$BE95,1,0),0),0)</f>
        <v>0</v>
      </c>
      <c r="QY90" s="257">
        <f>IF(QY$19-'様式３（療養者名簿）（⑤の場合）'!$BD95+1&lt;=15,IF(QY$19&gt;='様式３（療養者名簿）（⑤の場合）'!$BD95,IF(QY$19&lt;='様式３（療養者名簿）（⑤の場合）'!$BE95,1,0),0),0)</f>
        <v>0</v>
      </c>
      <c r="QZ90" s="257">
        <f>IF(QZ$19-'様式３（療養者名簿）（⑤の場合）'!$BD95+1&lt;=15,IF(QZ$19&gt;='様式３（療養者名簿）（⑤の場合）'!$BD95,IF(QZ$19&lt;='様式３（療養者名簿）（⑤の場合）'!$BE95,1,0),0),0)</f>
        <v>0</v>
      </c>
      <c r="RA90" s="257">
        <f>IF(RA$19-'様式３（療養者名簿）（⑤の場合）'!$BD95+1&lt;=15,IF(RA$19&gt;='様式３（療養者名簿）（⑤の場合）'!$BD95,IF(RA$19&lt;='様式３（療養者名簿）（⑤の場合）'!$BE95,1,0),0),0)</f>
        <v>0</v>
      </c>
      <c r="RB90" s="257">
        <f>IF(RB$19-'様式３（療養者名簿）（⑤の場合）'!$BD95+1&lt;=15,IF(RB$19&gt;='様式３（療養者名簿）（⑤の場合）'!$BD95,IF(RB$19&lt;='様式３（療養者名簿）（⑤の場合）'!$BE95,1,0),0),0)</f>
        <v>0</v>
      </c>
      <c r="RC90" s="257">
        <f>IF(RC$19-'様式３（療養者名簿）（⑤の場合）'!$BD95+1&lt;=15,IF(RC$19&gt;='様式３（療養者名簿）（⑤の場合）'!$BD95,IF(RC$19&lt;='様式３（療養者名簿）（⑤の場合）'!$BE95,1,0),0),0)</f>
        <v>0</v>
      </c>
      <c r="RD90" s="257">
        <f>IF(RD$19-'様式３（療養者名簿）（⑤の場合）'!$BD95+1&lt;=15,IF(RD$19&gt;='様式３（療養者名簿）（⑤の場合）'!$BD95,IF(RD$19&lt;='様式３（療養者名簿）（⑤の場合）'!$BE95,1,0),0),0)</f>
        <v>0</v>
      </c>
      <c r="RE90" s="257">
        <f>IF(RE$19-'様式３（療養者名簿）（⑤の場合）'!$BD95+1&lt;=15,IF(RE$19&gt;='様式３（療養者名簿）（⑤の場合）'!$BD95,IF(RE$19&lt;='様式３（療養者名簿）（⑤の場合）'!$BE95,1,0),0),0)</f>
        <v>0</v>
      </c>
      <c r="RF90" s="257">
        <f>IF(RF$19-'様式３（療養者名簿）（⑤の場合）'!$BD95+1&lt;=15,IF(RF$19&gt;='様式３（療養者名簿）（⑤の場合）'!$BD95,IF(RF$19&lt;='様式３（療養者名簿）（⑤の場合）'!$BE95,1,0),0),0)</f>
        <v>0</v>
      </c>
      <c r="RG90" s="257">
        <f>IF(RG$19-'様式３（療養者名簿）（⑤の場合）'!$BD95+1&lt;=15,IF(RG$19&gt;='様式３（療養者名簿）（⑤の場合）'!$BD95,IF(RG$19&lt;='様式３（療養者名簿）（⑤の場合）'!$BE95,1,0),0),0)</f>
        <v>0</v>
      </c>
      <c r="RH90" s="257">
        <f>IF(RH$19-'様式３（療養者名簿）（⑤の場合）'!$BD95+1&lt;=15,IF(RH$19&gt;='様式３（療養者名簿）（⑤の場合）'!$BD95,IF(RH$19&lt;='様式３（療養者名簿）（⑤の場合）'!$BE95,1,0),0),0)</f>
        <v>0</v>
      </c>
      <c r="RI90" s="257">
        <f>IF(RI$19-'様式３（療養者名簿）（⑤の場合）'!$BD95+1&lt;=15,IF(RI$19&gt;='様式３（療養者名簿）（⑤の場合）'!$BD95,IF(RI$19&lt;='様式３（療養者名簿）（⑤の場合）'!$BE95,1,0),0),0)</f>
        <v>0</v>
      </c>
      <c r="RJ90" s="257">
        <f>IF(RJ$19-'様式３（療養者名簿）（⑤の場合）'!$BD95+1&lt;=15,IF(RJ$19&gt;='様式３（療養者名簿）（⑤の場合）'!$BD95,IF(RJ$19&lt;='様式３（療養者名簿）（⑤の場合）'!$BE95,1,0),0),0)</f>
        <v>0</v>
      </c>
      <c r="RK90" s="257">
        <f>IF(RK$19-'様式３（療養者名簿）（⑤の場合）'!$BD95+1&lt;=15,IF(RK$19&gt;='様式３（療養者名簿）（⑤の場合）'!$BD95,IF(RK$19&lt;='様式３（療養者名簿）（⑤の場合）'!$BE95,1,0),0),0)</f>
        <v>0</v>
      </c>
      <c r="RL90" s="257">
        <f>IF(RL$19-'様式３（療養者名簿）（⑤の場合）'!$BD95+1&lt;=15,IF(RL$19&gt;='様式３（療養者名簿）（⑤の場合）'!$BD95,IF(RL$19&lt;='様式３（療養者名簿）（⑤の場合）'!$BE95,1,0),0),0)</f>
        <v>0</v>
      </c>
      <c r="RM90" s="257">
        <f>IF(RM$19-'様式３（療養者名簿）（⑤の場合）'!$BD95+1&lt;=15,IF(RM$19&gt;='様式３（療養者名簿）（⑤の場合）'!$BD95,IF(RM$19&lt;='様式３（療養者名簿）（⑤の場合）'!$BE95,1,0),0),0)</f>
        <v>0</v>
      </c>
      <c r="RN90" s="257">
        <f>IF(RN$19-'様式３（療養者名簿）（⑤の場合）'!$BD95+1&lt;=15,IF(RN$19&gt;='様式３（療養者名簿）（⑤の場合）'!$BD95,IF(RN$19&lt;='様式３（療養者名簿）（⑤の場合）'!$BE95,1,0),0),0)</f>
        <v>0</v>
      </c>
      <c r="RO90" s="257">
        <f>IF(RO$19-'様式３（療養者名簿）（⑤の場合）'!$BD95+1&lt;=15,IF(RO$19&gt;='様式３（療養者名簿）（⑤の場合）'!$BD95,IF(RO$19&lt;='様式３（療養者名簿）（⑤の場合）'!$BE95,1,0),0),0)</f>
        <v>0</v>
      </c>
      <c r="RP90" s="257">
        <f>IF(RP$19-'様式３（療養者名簿）（⑤の場合）'!$BD95+1&lt;=15,IF(RP$19&gt;='様式３（療養者名簿）（⑤の場合）'!$BD95,IF(RP$19&lt;='様式３（療養者名簿）（⑤の場合）'!$BE95,1,0),0),0)</f>
        <v>0</v>
      </c>
      <c r="RQ90" s="257">
        <f>IF(RQ$19-'様式３（療養者名簿）（⑤の場合）'!$BD95+1&lt;=15,IF(RQ$19&gt;='様式３（療養者名簿）（⑤の場合）'!$BD95,IF(RQ$19&lt;='様式３（療養者名簿）（⑤の場合）'!$BE95,1,0),0),0)</f>
        <v>0</v>
      </c>
      <c r="RR90" s="257">
        <f>IF(RR$19-'様式３（療養者名簿）（⑤の場合）'!$BD95+1&lt;=15,IF(RR$19&gt;='様式３（療養者名簿）（⑤の場合）'!$BD95,IF(RR$19&lt;='様式３（療養者名簿）（⑤の場合）'!$BE95,1,0),0),0)</f>
        <v>0</v>
      </c>
      <c r="RS90" s="257">
        <f>IF(RS$19-'様式３（療養者名簿）（⑤の場合）'!$BD95+1&lt;=15,IF(RS$19&gt;='様式３（療養者名簿）（⑤の場合）'!$BD95,IF(RS$19&lt;='様式３（療養者名簿）（⑤の場合）'!$BE95,1,0),0),0)</f>
        <v>0</v>
      </c>
      <c r="RT90" s="257">
        <f>IF(RT$19-'様式３（療養者名簿）（⑤の場合）'!$BD95+1&lt;=15,IF(RT$19&gt;='様式３（療養者名簿）（⑤の場合）'!$BD95,IF(RT$19&lt;='様式３（療養者名簿）（⑤の場合）'!$BE95,1,0),0),0)</f>
        <v>0</v>
      </c>
      <c r="RU90" s="257">
        <f>IF(RU$19-'様式３（療養者名簿）（⑤の場合）'!$BD95+1&lt;=15,IF(RU$19&gt;='様式３（療養者名簿）（⑤の場合）'!$BD95,IF(RU$19&lt;='様式３（療養者名簿）（⑤の場合）'!$BE95,1,0),0),0)</f>
        <v>0</v>
      </c>
      <c r="RV90" s="257">
        <f>IF(RV$19-'様式３（療養者名簿）（⑤の場合）'!$BD95+1&lt;=15,IF(RV$19&gt;='様式３（療養者名簿）（⑤の場合）'!$BD95,IF(RV$19&lt;='様式３（療養者名簿）（⑤の場合）'!$BE95,1,0),0),0)</f>
        <v>0</v>
      </c>
      <c r="RW90" s="257">
        <f>IF(RW$19-'様式３（療養者名簿）（⑤の場合）'!$BD95+1&lt;=15,IF(RW$19&gt;='様式３（療養者名簿）（⑤の場合）'!$BD95,IF(RW$19&lt;='様式３（療養者名簿）（⑤の場合）'!$BE95,1,0),0),0)</f>
        <v>0</v>
      </c>
      <c r="RX90" s="257">
        <f>IF(RX$19-'様式３（療養者名簿）（⑤の場合）'!$BD95+1&lt;=15,IF(RX$19&gt;='様式３（療養者名簿）（⑤の場合）'!$BD95,IF(RX$19&lt;='様式３（療養者名簿）（⑤の場合）'!$BE95,1,0),0),0)</f>
        <v>0</v>
      </c>
      <c r="RY90" s="257">
        <f>IF(RY$19-'様式３（療養者名簿）（⑤の場合）'!$BD95+1&lt;=15,IF(RY$19&gt;='様式３（療養者名簿）（⑤の場合）'!$BD95,IF(RY$19&lt;='様式３（療養者名簿）（⑤の場合）'!$BE95,1,0),0),0)</f>
        <v>0</v>
      </c>
      <c r="RZ90" s="257">
        <f>IF(RZ$19-'様式３（療養者名簿）（⑤の場合）'!$BD95+1&lt;=15,IF(RZ$19&gt;='様式３（療養者名簿）（⑤の場合）'!$BD95,IF(RZ$19&lt;='様式３（療養者名簿）（⑤の場合）'!$BE95,1,0),0),0)</f>
        <v>0</v>
      </c>
      <c r="SA90" s="257">
        <f>IF(SA$19-'様式３（療養者名簿）（⑤の場合）'!$BD95+1&lt;=15,IF(SA$19&gt;='様式３（療養者名簿）（⑤の場合）'!$BD95,IF(SA$19&lt;='様式３（療養者名簿）（⑤の場合）'!$BE95,1,0),0),0)</f>
        <v>0</v>
      </c>
      <c r="SB90" s="257">
        <f>IF(SB$19-'様式３（療養者名簿）（⑤の場合）'!$BD95+1&lt;=15,IF(SB$19&gt;='様式３（療養者名簿）（⑤の場合）'!$BD95,IF(SB$19&lt;='様式３（療養者名簿）（⑤の場合）'!$BE95,1,0),0),0)</f>
        <v>0</v>
      </c>
      <c r="SC90" s="257">
        <f>IF(SC$19-'様式３（療養者名簿）（⑤の場合）'!$BD95+1&lt;=15,IF(SC$19&gt;='様式３（療養者名簿）（⑤の場合）'!$BD95,IF(SC$19&lt;='様式３（療養者名簿）（⑤の場合）'!$BE95,1,0),0),0)</f>
        <v>0</v>
      </c>
      <c r="SD90" s="257">
        <f>IF(SD$19-'様式３（療養者名簿）（⑤の場合）'!$BD95+1&lt;=15,IF(SD$19&gt;='様式３（療養者名簿）（⑤の場合）'!$BD95,IF(SD$19&lt;='様式３（療養者名簿）（⑤の場合）'!$BE95,1,0),0),0)</f>
        <v>0</v>
      </c>
      <c r="SE90" s="257">
        <f>IF(SE$19-'様式３（療養者名簿）（⑤の場合）'!$BD95+1&lt;=15,IF(SE$19&gt;='様式３（療養者名簿）（⑤の場合）'!$BD95,IF(SE$19&lt;='様式３（療養者名簿）（⑤の場合）'!$BE95,1,0),0),0)</f>
        <v>0</v>
      </c>
      <c r="SF90" s="257">
        <f>IF(SF$19-'様式３（療養者名簿）（⑤の場合）'!$BD95+1&lt;=15,IF(SF$19&gt;='様式３（療養者名簿）（⑤の場合）'!$BD95,IF(SF$19&lt;='様式３（療養者名簿）（⑤の場合）'!$BE95,1,0),0),0)</f>
        <v>0</v>
      </c>
      <c r="SG90" s="257">
        <f>IF(SG$19-'様式３（療養者名簿）（⑤の場合）'!$BD95+1&lt;=15,IF(SG$19&gt;='様式３（療養者名簿）（⑤の場合）'!$BD95,IF(SG$19&lt;='様式３（療養者名簿）（⑤の場合）'!$BE95,1,0),0),0)</f>
        <v>0</v>
      </c>
      <c r="SH90" s="257">
        <f>IF(SH$19-'様式３（療養者名簿）（⑤の場合）'!$BD95+1&lt;=15,IF(SH$19&gt;='様式３（療養者名簿）（⑤の場合）'!$BD95,IF(SH$19&lt;='様式３（療養者名簿）（⑤の場合）'!$BE95,1,0),0),0)</f>
        <v>0</v>
      </c>
      <c r="SI90" s="257">
        <f>IF(SI$19-'様式３（療養者名簿）（⑤の場合）'!$BD95+1&lt;=15,IF(SI$19&gt;='様式３（療養者名簿）（⑤の場合）'!$BD95,IF(SI$19&lt;='様式３（療養者名簿）（⑤の場合）'!$BE95,1,0),0),0)</f>
        <v>0</v>
      </c>
      <c r="SJ90" s="257">
        <f>IF(SJ$19-'様式３（療養者名簿）（⑤の場合）'!$BD95+1&lt;=15,IF(SJ$19&gt;='様式３（療養者名簿）（⑤の場合）'!$BD95,IF(SJ$19&lt;='様式３（療養者名簿）（⑤の場合）'!$BE95,1,0),0),0)</f>
        <v>0</v>
      </c>
      <c r="SK90" s="257">
        <f>IF(SK$19-'様式３（療養者名簿）（⑤の場合）'!$BD95+1&lt;=15,IF(SK$19&gt;='様式３（療養者名簿）（⑤の場合）'!$BD95,IF(SK$19&lt;='様式３（療養者名簿）（⑤の場合）'!$BE95,1,0),0),0)</f>
        <v>0</v>
      </c>
      <c r="SL90" s="257">
        <f>IF(SL$19-'様式３（療養者名簿）（⑤の場合）'!$BD95+1&lt;=15,IF(SL$19&gt;='様式３（療養者名簿）（⑤の場合）'!$BD95,IF(SL$19&lt;='様式３（療養者名簿）（⑤の場合）'!$BE95,1,0),0),0)</f>
        <v>0</v>
      </c>
      <c r="SM90" s="257">
        <f>IF(SM$19-'様式３（療養者名簿）（⑤の場合）'!$BD95+1&lt;=15,IF(SM$19&gt;='様式３（療養者名簿）（⑤の場合）'!$BD95,IF(SM$19&lt;='様式３（療養者名簿）（⑤の場合）'!$BE95,1,0),0),0)</f>
        <v>0</v>
      </c>
      <c r="SN90" s="257">
        <f>IF(SN$19-'様式３（療養者名簿）（⑤の場合）'!$BD95+1&lt;=15,IF(SN$19&gt;='様式３（療養者名簿）（⑤の場合）'!$BD95,IF(SN$19&lt;='様式３（療養者名簿）（⑤の場合）'!$BE95,1,0),0),0)</f>
        <v>0</v>
      </c>
      <c r="SO90" s="257">
        <f>IF(SO$19-'様式３（療養者名簿）（⑤の場合）'!$BD95+1&lt;=15,IF(SO$19&gt;='様式３（療養者名簿）（⑤の場合）'!$BD95,IF(SO$19&lt;='様式３（療養者名簿）（⑤の場合）'!$BE95,1,0),0),0)</f>
        <v>0</v>
      </c>
      <c r="SP90" s="257">
        <f>IF(SP$19-'様式３（療養者名簿）（⑤の場合）'!$BD95+1&lt;=15,IF(SP$19&gt;='様式３（療養者名簿）（⑤の場合）'!$BD95,IF(SP$19&lt;='様式３（療養者名簿）（⑤の場合）'!$BE95,1,0),0),0)</f>
        <v>0</v>
      </c>
      <c r="SQ90" s="257">
        <f>IF(SQ$19-'様式３（療養者名簿）（⑤の場合）'!$BD95+1&lt;=15,IF(SQ$19&gt;='様式３（療養者名簿）（⑤の場合）'!$BD95,IF(SQ$19&lt;='様式３（療養者名簿）（⑤の場合）'!$BE95,1,0),0),0)</f>
        <v>0</v>
      </c>
      <c r="SR90" s="257">
        <f>IF(SR$19-'様式３（療養者名簿）（⑤の場合）'!$BD95+1&lt;=15,IF(SR$19&gt;='様式３（療養者名簿）（⑤の場合）'!$BD95,IF(SR$19&lt;='様式３（療養者名簿）（⑤の場合）'!$BE95,1,0),0),0)</f>
        <v>0</v>
      </c>
      <c r="SS90" s="257">
        <f>IF(SS$19-'様式３（療養者名簿）（⑤の場合）'!$BD95+1&lt;=15,IF(SS$19&gt;='様式３（療養者名簿）（⑤の場合）'!$BD95,IF(SS$19&lt;='様式３（療養者名簿）（⑤の場合）'!$BE95,1,0),0),0)</f>
        <v>0</v>
      </c>
      <c r="ST90" s="257">
        <f>IF(ST$19-'様式３（療養者名簿）（⑤の場合）'!$BD95+1&lt;=15,IF(ST$19&gt;='様式３（療養者名簿）（⑤の場合）'!$BD95,IF(ST$19&lt;='様式３（療養者名簿）（⑤の場合）'!$BE95,1,0),0),0)</f>
        <v>0</v>
      </c>
      <c r="SU90" s="257">
        <f>IF(SU$19-'様式３（療養者名簿）（⑤の場合）'!$BD95+1&lt;=15,IF(SU$19&gt;='様式３（療養者名簿）（⑤の場合）'!$BD95,IF(SU$19&lt;='様式３（療養者名簿）（⑤の場合）'!$BE95,1,0),0),0)</f>
        <v>0</v>
      </c>
      <c r="SV90" s="257">
        <f>IF(SV$19-'様式３（療養者名簿）（⑤の場合）'!$BD95+1&lt;=15,IF(SV$19&gt;='様式３（療養者名簿）（⑤の場合）'!$BD95,IF(SV$19&lt;='様式３（療養者名簿）（⑤の場合）'!$BE95,1,0),0),0)</f>
        <v>0</v>
      </c>
      <c r="SW90" s="257">
        <f>IF(SW$19-'様式３（療養者名簿）（⑤の場合）'!$BD95+1&lt;=15,IF(SW$19&gt;='様式３（療養者名簿）（⑤の場合）'!$BD95,IF(SW$19&lt;='様式３（療養者名簿）（⑤の場合）'!$BE95,1,0),0),0)</f>
        <v>0</v>
      </c>
      <c r="SX90" s="257">
        <f>IF(SX$19-'様式３（療養者名簿）（⑤の場合）'!$BD95+1&lt;=15,IF(SX$19&gt;='様式３（療養者名簿）（⑤の場合）'!$BD95,IF(SX$19&lt;='様式３（療養者名簿）（⑤の場合）'!$BE95,1,0),0),0)</f>
        <v>0</v>
      </c>
      <c r="SY90" s="257">
        <f>IF(SY$19-'様式３（療養者名簿）（⑤の場合）'!$BD95+1&lt;=15,IF(SY$19&gt;='様式３（療養者名簿）（⑤の場合）'!$BD95,IF(SY$19&lt;='様式３（療養者名簿）（⑤の場合）'!$BE95,1,0),0),0)</f>
        <v>0</v>
      </c>
      <c r="SZ90" s="257">
        <f>IF(SZ$19-'様式３（療養者名簿）（⑤の場合）'!$BD95+1&lt;=15,IF(SZ$19&gt;='様式３（療養者名簿）（⑤の場合）'!$BD95,IF(SZ$19&lt;='様式３（療養者名簿）（⑤の場合）'!$BE95,1,0),0),0)</f>
        <v>0</v>
      </c>
      <c r="TA90" s="257">
        <f>IF(TA$19-'様式３（療養者名簿）（⑤の場合）'!$BD95+1&lt;=15,IF(TA$19&gt;='様式３（療養者名簿）（⑤の場合）'!$BD95,IF(TA$19&lt;='様式３（療養者名簿）（⑤の場合）'!$BE95,1,0),0),0)</f>
        <v>0</v>
      </c>
      <c r="TB90" s="257">
        <f>IF(TB$19-'様式３（療養者名簿）（⑤の場合）'!$BD95+1&lt;=15,IF(TB$19&gt;='様式３（療養者名簿）（⑤の場合）'!$BD95,IF(TB$19&lt;='様式３（療養者名簿）（⑤の場合）'!$BE95,1,0),0),0)</f>
        <v>0</v>
      </c>
      <c r="TC90" s="257">
        <f>IF(TC$19-'様式３（療養者名簿）（⑤の場合）'!$BD95+1&lt;=15,IF(TC$19&gt;='様式３（療養者名簿）（⑤の場合）'!$BD95,IF(TC$19&lt;='様式３（療養者名簿）（⑤の場合）'!$BE95,1,0),0),0)</f>
        <v>0</v>
      </c>
      <c r="TD90" s="257">
        <f>IF(TD$19-'様式３（療養者名簿）（⑤の場合）'!$BD95+1&lt;=15,IF(TD$19&gt;='様式３（療養者名簿）（⑤の場合）'!$BD95,IF(TD$19&lt;='様式３（療養者名簿）（⑤の場合）'!$BE95,1,0),0),0)</f>
        <v>0</v>
      </c>
      <c r="TE90" s="257">
        <f>IF(TE$19-'様式３（療養者名簿）（⑤の場合）'!$BD95+1&lt;=15,IF(TE$19&gt;='様式３（療養者名簿）（⑤の場合）'!$BD95,IF(TE$19&lt;='様式３（療養者名簿）（⑤の場合）'!$BE95,1,0),0),0)</f>
        <v>0</v>
      </c>
      <c r="TF90" s="257">
        <f>IF(TF$19-'様式３（療養者名簿）（⑤の場合）'!$BD95+1&lt;=15,IF(TF$19&gt;='様式３（療養者名簿）（⑤の場合）'!$BD95,IF(TF$19&lt;='様式３（療養者名簿）（⑤の場合）'!$BE95,1,0),0),0)</f>
        <v>0</v>
      </c>
      <c r="TG90" s="257">
        <f>IF(TG$19-'様式３（療養者名簿）（⑤の場合）'!$BD95+1&lt;=15,IF(TG$19&gt;='様式３（療養者名簿）（⑤の場合）'!$BD95,IF(TG$19&lt;='様式３（療養者名簿）（⑤の場合）'!$BE95,1,0),0),0)</f>
        <v>0</v>
      </c>
      <c r="TH90" s="257">
        <f>IF(TH$19-'様式３（療養者名簿）（⑤の場合）'!$BD95+1&lt;=15,IF(TH$19&gt;='様式３（療養者名簿）（⑤の場合）'!$BD95,IF(TH$19&lt;='様式３（療養者名簿）（⑤の場合）'!$BE95,1,0),0),0)</f>
        <v>0</v>
      </c>
      <c r="TI90" s="257">
        <f>IF(TI$19-'様式３（療養者名簿）（⑤の場合）'!$BD95+1&lt;=15,IF(TI$19&gt;='様式３（療養者名簿）（⑤の場合）'!$BD95,IF(TI$19&lt;='様式３（療養者名簿）（⑤の場合）'!$BE95,1,0),0),0)</f>
        <v>0</v>
      </c>
      <c r="TJ90" s="257">
        <f>IF(TJ$19-'様式３（療養者名簿）（⑤の場合）'!$BD95+1&lt;=15,IF(TJ$19&gt;='様式３（療養者名簿）（⑤の場合）'!$BD95,IF(TJ$19&lt;='様式３（療養者名簿）（⑤の場合）'!$BE95,1,0),0),0)</f>
        <v>0</v>
      </c>
      <c r="TK90" s="257">
        <f>IF(TK$19-'様式３（療養者名簿）（⑤の場合）'!$BD95+1&lt;=15,IF(TK$19&gt;='様式３（療養者名簿）（⑤の場合）'!$BD95,IF(TK$19&lt;='様式３（療養者名簿）（⑤の場合）'!$BE95,1,0),0),0)</f>
        <v>0</v>
      </c>
      <c r="TL90" s="257">
        <f>IF(TL$19-'様式３（療養者名簿）（⑤の場合）'!$BD95+1&lt;=15,IF(TL$19&gt;='様式３（療養者名簿）（⑤の場合）'!$BD95,IF(TL$19&lt;='様式３（療養者名簿）（⑤の場合）'!$BE95,1,0),0),0)</f>
        <v>0</v>
      </c>
      <c r="TM90" s="257">
        <f>IF(TM$19-'様式３（療養者名簿）（⑤の場合）'!$BD95+1&lt;=15,IF(TM$19&gt;='様式３（療養者名簿）（⑤の場合）'!$BD95,IF(TM$19&lt;='様式３（療養者名簿）（⑤の場合）'!$BE95,1,0),0),0)</f>
        <v>0</v>
      </c>
      <c r="TN90" s="257">
        <f>IF(TN$19-'様式３（療養者名簿）（⑤の場合）'!$BD95+1&lt;=15,IF(TN$19&gt;='様式３（療養者名簿）（⑤の場合）'!$BD95,IF(TN$19&lt;='様式３（療養者名簿）（⑤の場合）'!$BE95,1,0),0),0)</f>
        <v>0</v>
      </c>
      <c r="TO90" s="257">
        <f>IF(TO$19-'様式３（療養者名簿）（⑤の場合）'!$BD95+1&lt;=15,IF(TO$19&gt;='様式３（療養者名簿）（⑤の場合）'!$BD95,IF(TO$19&lt;='様式３（療養者名簿）（⑤の場合）'!$BE95,1,0),0),0)</f>
        <v>0</v>
      </c>
      <c r="TP90" s="257">
        <f>IF(TP$19-'様式３（療養者名簿）（⑤の場合）'!$BD95+1&lt;=15,IF(TP$19&gt;='様式３（療養者名簿）（⑤の場合）'!$BD95,IF(TP$19&lt;='様式３（療養者名簿）（⑤の場合）'!$BE95,1,0),0),0)</f>
        <v>0</v>
      </c>
      <c r="TQ90" s="257">
        <f>IF(TQ$19-'様式３（療養者名簿）（⑤の場合）'!$BD95+1&lt;=15,IF(TQ$19&gt;='様式３（療養者名簿）（⑤の場合）'!$BD95,IF(TQ$19&lt;='様式３（療養者名簿）（⑤の場合）'!$BE95,1,0),0),0)</f>
        <v>0</v>
      </c>
      <c r="TR90" s="257">
        <f>IF(TR$19-'様式３（療養者名簿）（⑤の場合）'!$BD95+1&lt;=15,IF(TR$19&gt;='様式３（療養者名簿）（⑤の場合）'!$BD95,IF(TR$19&lt;='様式３（療養者名簿）（⑤の場合）'!$BE95,1,0),0),0)</f>
        <v>0</v>
      </c>
      <c r="TS90" s="257">
        <f>IF(TS$19-'様式３（療養者名簿）（⑤の場合）'!$BD95+1&lt;=15,IF(TS$19&gt;='様式３（療養者名簿）（⑤の場合）'!$BD95,IF(TS$19&lt;='様式３（療養者名簿）（⑤の場合）'!$BE95,1,0),0),0)</f>
        <v>0</v>
      </c>
      <c r="TT90" s="257">
        <f>IF(TT$19-'様式３（療養者名簿）（⑤の場合）'!$BD95+1&lt;=15,IF(TT$19&gt;='様式３（療養者名簿）（⑤の場合）'!$BD95,IF(TT$19&lt;='様式３（療養者名簿）（⑤の場合）'!$BE95,1,0),0),0)</f>
        <v>0</v>
      </c>
      <c r="TU90" s="257">
        <f>IF(TU$19-'様式３（療養者名簿）（⑤の場合）'!$BD95+1&lt;=15,IF(TU$19&gt;='様式３（療養者名簿）（⑤の場合）'!$BD95,IF(TU$19&lt;='様式３（療養者名簿）（⑤の場合）'!$BE95,1,0),0),0)</f>
        <v>0</v>
      </c>
      <c r="TV90" s="257">
        <f>IF(TV$19-'様式３（療養者名簿）（⑤の場合）'!$BD95+1&lt;=15,IF(TV$19&gt;='様式３（療養者名簿）（⑤の場合）'!$BD95,IF(TV$19&lt;='様式３（療養者名簿）（⑤の場合）'!$BE95,1,0),0),0)</f>
        <v>0</v>
      </c>
      <c r="TW90" s="257">
        <f>IF(TW$19-'様式３（療養者名簿）（⑤の場合）'!$BD95+1&lt;=15,IF(TW$19&gt;='様式３（療養者名簿）（⑤の場合）'!$BD95,IF(TW$19&lt;='様式３（療養者名簿）（⑤の場合）'!$BE95,1,0),0),0)</f>
        <v>0</v>
      </c>
      <c r="TX90" s="257">
        <f>IF(TX$19-'様式３（療養者名簿）（⑤の場合）'!$BD95+1&lt;=15,IF(TX$19&gt;='様式３（療養者名簿）（⑤の場合）'!$BD95,IF(TX$19&lt;='様式３（療養者名簿）（⑤の場合）'!$BE95,1,0),0),0)</f>
        <v>0</v>
      </c>
      <c r="TY90" s="257">
        <f>IF(TY$19-'様式３（療養者名簿）（⑤の場合）'!$BD95+1&lt;=15,IF(TY$19&gt;='様式３（療養者名簿）（⑤の場合）'!$BD95,IF(TY$19&lt;='様式３（療養者名簿）（⑤の場合）'!$BE95,1,0),0),0)</f>
        <v>0</v>
      </c>
      <c r="TZ90" s="257">
        <f>IF(TZ$19-'様式３（療養者名簿）（⑤の場合）'!$BD95+1&lt;=15,IF(TZ$19&gt;='様式３（療養者名簿）（⑤の場合）'!$BD95,IF(TZ$19&lt;='様式３（療養者名簿）（⑤の場合）'!$BE95,1,0),0),0)</f>
        <v>0</v>
      </c>
      <c r="UA90" s="257">
        <f>IF(UA$19-'様式３（療養者名簿）（⑤の場合）'!$BD95+1&lt;=15,IF(UA$19&gt;='様式３（療養者名簿）（⑤の場合）'!$BD95,IF(UA$19&lt;='様式３（療養者名簿）（⑤の場合）'!$BE95,1,0),0),0)</f>
        <v>0</v>
      </c>
      <c r="UB90" s="257">
        <f>IF(UB$19-'様式３（療養者名簿）（⑤の場合）'!$BD95+1&lt;=15,IF(UB$19&gt;='様式３（療養者名簿）（⑤の場合）'!$BD95,IF(UB$19&lt;='様式３（療養者名簿）（⑤の場合）'!$BE95,1,0),0),0)</f>
        <v>0</v>
      </c>
      <c r="UC90" s="257">
        <f>IF(UC$19-'様式３（療養者名簿）（⑤の場合）'!$BD95+1&lt;=15,IF(UC$19&gt;='様式３（療養者名簿）（⑤の場合）'!$BD95,IF(UC$19&lt;='様式３（療養者名簿）（⑤の場合）'!$BE95,1,0),0),0)</f>
        <v>0</v>
      </c>
      <c r="UD90" s="384">
        <f>IF(UD$19-'様式３（療養者名簿）（⑤の場合）'!$BD95+1&lt;=15,IF(UD$19&gt;='様式３（療養者名簿）（⑤の場合）'!$BD95,IF(UD$19&lt;='様式３（療養者名簿）（⑤の場合）'!$BE95,1,0),0),0)</f>
        <v>0</v>
      </c>
      <c r="UE90" s="384">
        <f>IF(UE$19-'様式３（療養者名簿）（⑤の場合）'!$BD95+1&lt;=15,IF(UE$19&gt;='様式３（療養者名簿）（⑤の場合）'!$BD95,IF(UE$19&lt;='様式３（療養者名簿）（⑤の場合）'!$BE95,1,0),0),0)</f>
        <v>0</v>
      </c>
      <c r="UF90" s="384">
        <f>IF(UF$19-'様式３（療養者名簿）（⑤の場合）'!$BD95+1&lt;=15,IF(UF$19&gt;='様式３（療養者名簿）（⑤の場合）'!$BD95,IF(UF$19&lt;='様式３（療養者名簿）（⑤の場合）'!$BE95,1,0),0),0)</f>
        <v>0</v>
      </c>
      <c r="UG90" s="384">
        <f>IF(UG$19-'様式３（療養者名簿）（⑤の場合）'!$BD95+1&lt;=15,IF(UG$19&gt;='様式３（療養者名簿）（⑤の場合）'!$BD95,IF(UG$19&lt;='様式３（療養者名簿）（⑤の場合）'!$BE95,1,0),0),0)</f>
        <v>0</v>
      </c>
      <c r="UH90" s="384">
        <f>IF(UH$19-'様式３（療養者名簿）（⑤の場合）'!$BD95+1&lt;=15,IF(UH$19&gt;='様式３（療養者名簿）（⑤の場合）'!$BD95,IF(UH$19&lt;='様式３（療養者名簿）（⑤の場合）'!$BE95,1,0),0),0)</f>
        <v>0</v>
      </c>
      <c r="UI90" s="384">
        <f>IF(UI$19-'様式３（療養者名簿）（⑤の場合）'!$BD95+1&lt;=15,IF(UI$19&gt;='様式３（療養者名簿）（⑤の場合）'!$BD95,IF(UI$19&lt;='様式３（療養者名簿）（⑤の場合）'!$BE95,1,0),0),0)</f>
        <v>0</v>
      </c>
      <c r="UJ90" s="384">
        <f>IF(UJ$19-'様式３（療養者名簿）（⑤の場合）'!$BD95+1&lt;=15,IF(UJ$19&gt;='様式３（療養者名簿）（⑤の場合）'!$BD95,IF(UJ$19&lt;='様式３（療養者名簿）（⑤の場合）'!$BE95,1,0),0),0)</f>
        <v>0</v>
      </c>
      <c r="UK90" s="384">
        <f>IF(UK$19-'様式３（療養者名簿）（⑤の場合）'!$BD95+1&lt;=15,IF(UK$19&gt;='様式３（療養者名簿）（⑤の場合）'!$BD95,IF(UK$19&lt;='様式３（療養者名簿）（⑤の場合）'!$BE95,1,0),0),0)</f>
        <v>0</v>
      </c>
      <c r="UL90" s="384">
        <f>IF(UL$19-'様式３（療養者名簿）（⑤の場合）'!$BD95+1&lt;=15,IF(UL$19&gt;='様式３（療養者名簿）（⑤の場合）'!$BD95,IF(UL$19&lt;='様式３（療養者名簿）（⑤の場合）'!$BE95,1,0),0),0)</f>
        <v>0</v>
      </c>
      <c r="UM90" s="384">
        <f>IF(UM$19-'様式３（療養者名簿）（⑤の場合）'!$BD95+1&lt;=15,IF(UM$19&gt;='様式３（療養者名簿）（⑤の場合）'!$BD95,IF(UM$19&lt;='様式３（療養者名簿）（⑤の場合）'!$BE95,1,0),0),0)</f>
        <v>0</v>
      </c>
      <c r="UN90" s="384">
        <f>IF(UN$19-'様式３（療養者名簿）（⑤の場合）'!$BD95+1&lt;=15,IF(UN$19&gt;='様式３（療養者名簿）（⑤の場合）'!$BD95,IF(UN$19&lt;='様式３（療養者名簿）（⑤の場合）'!$BE95,1,0),0),0)</f>
        <v>0</v>
      </c>
      <c r="UO90" s="384">
        <f>IF(UO$19-'様式３（療養者名簿）（⑤の場合）'!$BD95+1&lt;=15,IF(UO$19&gt;='様式３（療養者名簿）（⑤の場合）'!$BD95,IF(UO$19&lt;='様式３（療養者名簿）（⑤の場合）'!$BE95,1,0),0),0)</f>
        <v>0</v>
      </c>
      <c r="UP90" s="384">
        <f>IF(UP$19-'様式３（療養者名簿）（⑤の場合）'!$BD95+1&lt;=15,IF(UP$19&gt;='様式３（療養者名簿）（⑤の場合）'!$BD95,IF(UP$19&lt;='様式３（療養者名簿）（⑤の場合）'!$BE95,1,0),0),0)</f>
        <v>0</v>
      </c>
      <c r="UQ90" s="384">
        <f>IF(UQ$19-'様式３（療養者名簿）（⑤の場合）'!$BD95+1&lt;=15,IF(UQ$19&gt;='様式３（療養者名簿）（⑤の場合）'!$BD95,IF(UQ$19&lt;='様式３（療養者名簿）（⑤の場合）'!$BE95,1,0),0),0)</f>
        <v>0</v>
      </c>
      <c r="UR90" s="384">
        <f>IF(UR$19-'様式３（療養者名簿）（⑤の場合）'!$BD95+1&lt;=15,IF(UR$19&gt;='様式３（療養者名簿）（⑤の場合）'!$BD95,IF(UR$19&lt;='様式３（療養者名簿）（⑤の場合）'!$BE95,1,0),0),0)</f>
        <v>0</v>
      </c>
      <c r="US90" s="384">
        <f>IF(US$19-'様式３（療養者名簿）（⑤の場合）'!$BD95+1&lt;=15,IF(US$19&gt;='様式３（療養者名簿）（⑤の場合）'!$BD95,IF(US$19&lt;='様式３（療養者名簿）（⑤の場合）'!$BE95,1,0),0),0)</f>
        <v>0</v>
      </c>
      <c r="UT90" s="384">
        <f>IF(UT$19-'様式３（療養者名簿）（⑤の場合）'!$BD95+1&lt;=15,IF(UT$19&gt;='様式３（療養者名簿）（⑤の場合）'!$BD95,IF(UT$19&lt;='様式３（療養者名簿）（⑤の場合）'!$BE95,1,0),0),0)</f>
        <v>0</v>
      </c>
      <c r="UU90" s="384">
        <f>IF(UU$19-'様式３（療養者名簿）（⑤の場合）'!$BD95+1&lt;=15,IF(UU$19&gt;='様式３（療養者名簿）（⑤の場合）'!$BD95,IF(UU$19&lt;='様式３（療養者名簿）（⑤の場合）'!$BE95,1,0),0),0)</f>
        <v>0</v>
      </c>
      <c r="UV90" s="384">
        <f>IF(UV$19-'様式３（療養者名簿）（⑤の場合）'!$BD95+1&lt;=15,IF(UV$19&gt;='様式３（療養者名簿）（⑤の場合）'!$BD95,IF(UV$19&lt;='様式３（療養者名簿）（⑤の場合）'!$BE95,1,0),0),0)</f>
        <v>0</v>
      </c>
      <c r="UW90" s="384">
        <f>IF(UW$19-'様式３（療養者名簿）（⑤の場合）'!$BD95+1&lt;=15,IF(UW$19&gt;='様式３（療養者名簿）（⑤の場合）'!$BD95,IF(UW$19&lt;='様式３（療養者名簿）（⑤の場合）'!$BE95,1,0),0),0)</f>
        <v>0</v>
      </c>
      <c r="UX90" s="384">
        <f>IF(UX$19-'様式３（療養者名簿）（⑤の場合）'!$BD95+1&lt;=15,IF(UX$19&gt;='様式３（療養者名簿）（⑤の場合）'!$BD95,IF(UX$19&lt;='様式３（療養者名簿）（⑤の場合）'!$BE95,1,0),0),0)</f>
        <v>0</v>
      </c>
      <c r="UY90" s="384">
        <f>IF(UY$19-'様式３（療養者名簿）（⑤の場合）'!$BD95+1&lt;=15,IF(UY$19&gt;='様式３（療養者名簿）（⑤の場合）'!$BD95,IF(UY$19&lt;='様式３（療養者名簿）（⑤の場合）'!$BE95,1,0),0),0)</f>
        <v>0</v>
      </c>
      <c r="UZ90" s="384">
        <f>IF(UZ$19-'様式３（療養者名簿）（⑤の場合）'!$BD95+1&lt;=15,IF(UZ$19&gt;='様式３（療養者名簿）（⑤の場合）'!$BD95,IF(UZ$19&lt;='様式３（療養者名簿）（⑤の場合）'!$BE95,1,0),0),0)</f>
        <v>0</v>
      </c>
      <c r="VA90" s="384">
        <f>IF(VA$19-'様式３（療養者名簿）（⑤の場合）'!$BD95+1&lt;=15,IF(VA$19&gt;='様式３（療養者名簿）（⑤の場合）'!$BD95,IF(VA$19&lt;='様式３（療養者名簿）（⑤の場合）'!$BE95,1,0),0),0)</f>
        <v>0</v>
      </c>
      <c r="VB90" s="384">
        <f>IF(VB$19-'様式３（療養者名簿）（⑤の場合）'!$BD95+1&lt;=15,IF(VB$19&gt;='様式３（療養者名簿）（⑤の場合）'!$BD95,IF(VB$19&lt;='様式３（療養者名簿）（⑤の場合）'!$BE95,1,0),0),0)</f>
        <v>0</v>
      </c>
      <c r="VC90" s="384">
        <f>IF(VC$19-'様式３（療養者名簿）（⑤の場合）'!$BD95+1&lt;=15,IF(VC$19&gt;='様式３（療養者名簿）（⑤の場合）'!$BD95,IF(VC$19&lt;='様式３（療養者名簿）（⑤の場合）'!$BE95,1,0),0),0)</f>
        <v>0</v>
      </c>
      <c r="VD90" s="384">
        <f>IF(VD$19-'様式３（療養者名簿）（⑤の場合）'!$BD95+1&lt;=15,IF(VD$19&gt;='様式３（療養者名簿）（⑤の場合）'!$BD95,IF(VD$19&lt;='様式３（療養者名簿）（⑤の場合）'!$BE95,1,0),0),0)</f>
        <v>0</v>
      </c>
      <c r="VE90" s="384">
        <f>IF(VE$19-'様式３（療養者名簿）（⑤の場合）'!$BD95+1&lt;=15,IF(VE$19&gt;='様式３（療養者名簿）（⑤の場合）'!$BD95,IF(VE$19&lt;='様式３（療養者名簿）（⑤の場合）'!$BE95,1,0),0),0)</f>
        <v>0</v>
      </c>
      <c r="VF90" s="384">
        <f>IF(VF$19-'様式３（療養者名簿）（⑤の場合）'!$BD95+1&lt;=15,IF(VF$19&gt;='様式３（療養者名簿）（⑤の場合）'!$BD95,IF(VF$19&lt;='様式３（療養者名簿）（⑤の場合）'!$BE95,1,0),0),0)</f>
        <v>0</v>
      </c>
      <c r="VG90" s="384">
        <f>IF(VG$19-'様式３（療養者名簿）（⑤の場合）'!$BD95+1&lt;=15,IF(VG$19&gt;='様式３（療養者名簿）（⑤の場合）'!$BD95,IF(VG$19&lt;='様式３（療養者名簿）（⑤の場合）'!$BE95,1,0),0),0)</f>
        <v>0</v>
      </c>
      <c r="VH90" s="384">
        <f>IF(VH$19-'様式３（療養者名簿）（⑤の場合）'!$BD95+1&lt;=15,IF(VH$19&gt;='様式３（療養者名簿）（⑤の場合）'!$BD95,IF(VH$19&lt;='様式３（療養者名簿）（⑤の場合）'!$BE95,1,0),0),0)</f>
        <v>0</v>
      </c>
      <c r="VI90" s="384">
        <f>IF(VI$19-'様式３（療養者名簿）（⑤の場合）'!$BD95+1&lt;=15,IF(VI$19&gt;='様式３（療養者名簿）（⑤の場合）'!$BD95,IF(VI$19&lt;='様式３（療養者名簿）（⑤の場合）'!$BE95,1,0),0),0)</f>
        <v>0</v>
      </c>
      <c r="VJ90" s="384">
        <f>IF(VJ$19-'様式３（療養者名簿）（⑤の場合）'!$BD95+1&lt;=15,IF(VJ$19&gt;='様式３（療養者名簿）（⑤の場合）'!$BD95,IF(VJ$19&lt;='様式３（療養者名簿）（⑤の場合）'!$BE95,1,0),0),0)</f>
        <v>0</v>
      </c>
      <c r="VK90" s="384">
        <f>IF(VK$19-'様式３（療養者名簿）（⑤の場合）'!$BD95+1&lt;=15,IF(VK$19&gt;='様式３（療養者名簿）（⑤の場合）'!$BD95,IF(VK$19&lt;='様式３（療養者名簿）（⑤の場合）'!$BE95,1,0),0),0)</f>
        <v>0</v>
      </c>
      <c r="VL90" s="384">
        <f>IF(VL$19-'様式３（療養者名簿）（⑤の場合）'!$BD95+1&lt;=15,IF(VL$19&gt;='様式３（療養者名簿）（⑤の場合）'!$BD95,IF(VL$19&lt;='様式３（療養者名簿）（⑤の場合）'!$BE95,1,0),0),0)</f>
        <v>0</v>
      </c>
      <c r="VM90" s="384">
        <f>IF(VM$19-'様式３（療養者名簿）（⑤の場合）'!$BD95+1&lt;=15,IF(VM$19&gt;='様式３（療養者名簿）（⑤の場合）'!$BD95,IF(VM$19&lt;='様式３（療養者名簿）（⑤の場合）'!$BE95,1,0),0),0)</f>
        <v>0</v>
      </c>
      <c r="VN90" s="384">
        <f>IF(VN$19-'様式３（療養者名簿）（⑤の場合）'!$BD95+1&lt;=15,IF(VN$19&gt;='様式３（療養者名簿）（⑤の場合）'!$BD95,IF(VN$19&lt;='様式３（療養者名簿）（⑤の場合）'!$BE95,1,0),0),0)</f>
        <v>0</v>
      </c>
      <c r="VO90" s="384">
        <f>IF(VO$19-'様式３（療養者名簿）（⑤の場合）'!$BD95+1&lt;=15,IF(VO$19&gt;='様式３（療養者名簿）（⑤の場合）'!$BD95,IF(VO$19&lt;='様式３（療養者名簿）（⑤の場合）'!$BE95,1,0),0),0)</f>
        <v>0</v>
      </c>
      <c r="VP90" s="384">
        <f>IF(VP$19-'様式３（療養者名簿）（⑤の場合）'!$BD95+1&lt;=15,IF(VP$19&gt;='様式３（療養者名簿）（⑤の場合）'!$BD95,IF(VP$19&lt;='様式３（療養者名簿）（⑤の場合）'!$BE95,1,0),0),0)</f>
        <v>0</v>
      </c>
      <c r="VQ90" s="384">
        <f>IF(VQ$19-'様式３（療養者名簿）（⑤の場合）'!$BD95+1&lt;=15,IF(VQ$19&gt;='様式３（療養者名簿）（⑤の場合）'!$BD95,IF(VQ$19&lt;='様式３（療養者名簿）（⑤の場合）'!$BE95,1,0),0),0)</f>
        <v>0</v>
      </c>
      <c r="VR90" s="384">
        <f>IF(VR$19-'様式３（療養者名簿）（⑤の場合）'!$BD95+1&lt;=15,IF(VR$19&gt;='様式３（療養者名簿）（⑤の場合）'!$BD95,IF(VR$19&lt;='様式３（療養者名簿）（⑤の場合）'!$BE95,1,0),0),0)</f>
        <v>0</v>
      </c>
      <c r="VS90" s="384">
        <f>IF(VS$19-'様式３（療養者名簿）（⑤の場合）'!$BD95+1&lt;=15,IF(VS$19&gt;='様式３（療養者名簿）（⑤の場合）'!$BD95,IF(VS$19&lt;='様式３（療養者名簿）（⑤の場合）'!$BE95,1,0),0),0)</f>
        <v>0</v>
      </c>
      <c r="VT90" s="384">
        <f>IF(VT$19-'様式３（療養者名簿）（⑤の場合）'!$BD95+1&lt;=15,IF(VT$19&gt;='様式３（療養者名簿）（⑤の場合）'!$BD95,IF(VT$19&lt;='様式３（療養者名簿）（⑤の場合）'!$BE95,1,0),0),0)</f>
        <v>0</v>
      </c>
      <c r="VU90" s="384">
        <f>IF(VU$19-'様式３（療養者名簿）（⑤の場合）'!$BD95+1&lt;=15,IF(VU$19&gt;='様式３（療養者名簿）（⑤の場合）'!$BD95,IF(VU$19&lt;='様式３（療養者名簿）（⑤の場合）'!$BE95,1,0),0),0)</f>
        <v>0</v>
      </c>
      <c r="VV90" s="384">
        <f>IF(VV$19-'様式３（療養者名簿）（⑤の場合）'!$BD95+1&lt;=15,IF(VV$19&gt;='様式３（療養者名簿）（⑤の場合）'!$BD95,IF(VV$19&lt;='様式３（療養者名簿）（⑤の場合）'!$BE95,1,0),0),0)</f>
        <v>0</v>
      </c>
      <c r="VW90" s="384">
        <f>IF(VW$19-'様式３（療養者名簿）（⑤の場合）'!$BD95+1&lt;=15,IF(VW$19&gt;='様式３（療養者名簿）（⑤の場合）'!$BD95,IF(VW$19&lt;='様式３（療養者名簿）（⑤の場合）'!$BE95,1,0),0),0)</f>
        <v>0</v>
      </c>
      <c r="VX90" s="384">
        <f>IF(VX$19-'様式３（療養者名簿）（⑤の場合）'!$BD95+1&lt;=15,IF(VX$19&gt;='様式３（療養者名簿）（⑤の場合）'!$BD95,IF(VX$19&lt;='様式３（療養者名簿）（⑤の場合）'!$BE95,1,0),0),0)</f>
        <v>0</v>
      </c>
      <c r="VY90" s="384">
        <f>IF(VY$19-'様式３（療養者名簿）（⑤の場合）'!$BD95+1&lt;=15,IF(VY$19&gt;='様式３（療養者名簿）（⑤の場合）'!$BD95,IF(VY$19&lt;='様式３（療養者名簿）（⑤の場合）'!$BE95,1,0),0),0)</f>
        <v>0</v>
      </c>
      <c r="VZ90" s="384">
        <f>IF(VZ$19-'様式３（療養者名簿）（⑤の場合）'!$BD95+1&lt;=15,IF(VZ$19&gt;='様式３（療養者名簿）（⑤の場合）'!$BD95,IF(VZ$19&lt;='様式３（療養者名簿）（⑤の場合）'!$BE95,1,0),0),0)</f>
        <v>0</v>
      </c>
      <c r="WA90" s="384">
        <f>IF(WA$19-'様式３（療養者名簿）（⑤の場合）'!$BD95+1&lt;=15,IF(WA$19&gt;='様式３（療養者名簿）（⑤の場合）'!$BD95,IF(WA$19&lt;='様式３（療養者名簿）（⑤の場合）'!$BE95,1,0),0),0)</f>
        <v>0</v>
      </c>
      <c r="WB90" s="384">
        <f>IF(WB$19-'様式３（療養者名簿）（⑤の場合）'!$BD95+1&lt;=15,IF(WB$19&gt;='様式３（療養者名簿）（⑤の場合）'!$BD95,IF(WB$19&lt;='様式３（療養者名簿）（⑤の場合）'!$BE95,1,0),0),0)</f>
        <v>0</v>
      </c>
      <c r="WC90" s="384">
        <f>IF(WC$19-'様式３（療養者名簿）（⑤の場合）'!$BD95+1&lt;=15,IF(WC$19&gt;='様式３（療養者名簿）（⑤の場合）'!$BD95,IF(WC$19&lt;='様式３（療養者名簿）（⑤の場合）'!$BE95,1,0),0),0)</f>
        <v>0</v>
      </c>
      <c r="WD90" s="384">
        <f>IF(WD$19-'様式３（療養者名簿）（⑤の場合）'!$BD95+1&lt;=15,IF(WD$19&gt;='様式３（療養者名簿）（⑤の場合）'!$BD95,IF(WD$19&lt;='様式３（療養者名簿）（⑤の場合）'!$BE95,1,0),0),0)</f>
        <v>0</v>
      </c>
      <c r="WE90" s="384">
        <f>IF(WE$19-'様式３（療養者名簿）（⑤の場合）'!$BD95+1&lt;=15,IF(WE$19&gt;='様式３（療養者名簿）（⑤の場合）'!$BD95,IF(WE$19&lt;='様式３（療養者名簿）（⑤の場合）'!$BE95,1,0),0),0)</f>
        <v>0</v>
      </c>
      <c r="WF90" s="384">
        <f>IF(WF$19-'様式３（療養者名簿）（⑤の場合）'!$BD95+1&lt;=15,IF(WF$19&gt;='様式３（療養者名簿）（⑤の場合）'!$BD95,IF(WF$19&lt;='様式３（療養者名簿）（⑤の場合）'!$BE95,1,0),0),0)</f>
        <v>0</v>
      </c>
      <c r="WG90" s="384">
        <f>IF(WG$19-'様式３（療養者名簿）（⑤の場合）'!$BD95+1&lt;=15,IF(WG$19&gt;='様式３（療養者名簿）（⑤の場合）'!$BD95,IF(WG$19&lt;='様式３（療養者名簿）（⑤の場合）'!$BE95,1,0),0),0)</f>
        <v>0</v>
      </c>
      <c r="WH90" s="384">
        <f>IF(WH$19-'様式３（療養者名簿）（⑤の場合）'!$BD95+1&lt;=15,IF(WH$19&gt;='様式３（療養者名簿）（⑤の場合）'!$BD95,IF(WH$19&lt;='様式３（療養者名簿）（⑤の場合）'!$BE95,1,0),0),0)</f>
        <v>0</v>
      </c>
      <c r="WI90" s="384">
        <f>IF(WI$19-'様式３（療養者名簿）（⑤の場合）'!$BD95+1&lt;=15,IF(WI$19&gt;='様式３（療養者名簿）（⑤の場合）'!$BD95,IF(WI$19&lt;='様式３（療養者名簿）（⑤の場合）'!$BE95,1,0),0),0)</f>
        <v>0</v>
      </c>
      <c r="WJ90" s="384">
        <f>IF(WJ$19-'様式３（療養者名簿）（⑤の場合）'!$BD95+1&lt;=15,IF(WJ$19&gt;='様式３（療養者名簿）（⑤の場合）'!$BD95,IF(WJ$19&lt;='様式３（療養者名簿）（⑤の場合）'!$BE95,1,0),0),0)</f>
        <v>0</v>
      </c>
      <c r="WK90" s="384">
        <f>IF(WK$19-'様式３（療養者名簿）（⑤の場合）'!$BD95+1&lt;=15,IF(WK$19&gt;='様式３（療養者名簿）（⑤の場合）'!$BD95,IF(WK$19&lt;='様式３（療養者名簿）（⑤の場合）'!$BE95,1,0),0),0)</f>
        <v>0</v>
      </c>
      <c r="WL90" s="384">
        <f>IF(WL$19-'様式３（療養者名簿）（⑤の場合）'!$BD95+1&lt;=15,IF(WL$19&gt;='様式３（療養者名簿）（⑤の場合）'!$BD95,IF(WL$19&lt;='様式３（療養者名簿）（⑤の場合）'!$BE95,1,0),0),0)</f>
        <v>0</v>
      </c>
      <c r="WM90" s="384">
        <f>IF(WM$19-'様式３（療養者名簿）（⑤の場合）'!$BD95+1&lt;=15,IF(WM$19&gt;='様式３（療養者名簿）（⑤の場合）'!$BD95,IF(WM$19&lt;='様式３（療養者名簿）（⑤の場合）'!$BE95,1,0),0),0)</f>
        <v>0</v>
      </c>
      <c r="WN90" s="384">
        <f>IF(WN$19-'様式３（療養者名簿）（⑤の場合）'!$BD95+1&lt;=15,IF(WN$19&gt;='様式３（療養者名簿）（⑤の場合）'!$BD95,IF(WN$19&lt;='様式３（療養者名簿）（⑤の場合）'!$BE95,1,0),0),0)</f>
        <v>0</v>
      </c>
      <c r="WO90" s="384">
        <f>IF(WO$19-'様式３（療養者名簿）（⑤の場合）'!$BD95+1&lt;=15,IF(WO$19&gt;='様式３（療養者名簿）（⑤の場合）'!$BD95,IF(WO$19&lt;='様式３（療養者名簿）（⑤の場合）'!$BE95,1,0),0),0)</f>
        <v>0</v>
      </c>
      <c r="WP90" s="384">
        <f>IF(WP$19-'様式３（療養者名簿）（⑤の場合）'!$BD95+1&lt;=15,IF(WP$19&gt;='様式３（療養者名簿）（⑤の場合）'!$BD95,IF(WP$19&lt;='様式３（療養者名簿）（⑤の場合）'!$BE95,1,0),0),0)</f>
        <v>0</v>
      </c>
      <c r="WQ90" s="384">
        <f>IF(WQ$19-'様式３（療養者名簿）（⑤の場合）'!$BD95+1&lt;=15,IF(WQ$19&gt;='様式３（療養者名簿）（⑤の場合）'!$BD95,IF(WQ$19&lt;='様式３（療養者名簿）（⑤の場合）'!$BE95,1,0),0),0)</f>
        <v>0</v>
      </c>
      <c r="WR90" s="384">
        <f>IF(WR$19-'様式３（療養者名簿）（⑤の場合）'!$BD95+1&lt;=15,IF(WR$19&gt;='様式３（療養者名簿）（⑤の場合）'!$BD95,IF(WR$19&lt;='様式３（療養者名簿）（⑤の場合）'!$BE95,1,0),0),0)</f>
        <v>0</v>
      </c>
      <c r="WS90" s="384">
        <f>IF(WS$19-'様式３（療養者名簿）（⑤の場合）'!$BD95+1&lt;=15,IF(WS$19&gt;='様式３（療養者名簿）（⑤の場合）'!$BD95,IF(WS$19&lt;='様式３（療養者名簿）（⑤の場合）'!$BE95,1,0),0),0)</f>
        <v>0</v>
      </c>
      <c r="WT90" s="384">
        <f>IF(WT$19-'様式３（療養者名簿）（⑤の場合）'!$BD95+1&lt;=15,IF(WT$19&gt;='様式３（療養者名簿）（⑤の場合）'!$BD95,IF(WT$19&lt;='様式３（療養者名簿）（⑤の場合）'!$BE95,1,0),0),0)</f>
        <v>0</v>
      </c>
      <c r="WU90" s="384">
        <f>IF(WU$19-'様式３（療養者名簿）（⑤の場合）'!$BD95+1&lt;=15,IF(WU$19&gt;='様式３（療養者名簿）（⑤の場合）'!$BD95,IF(WU$19&lt;='様式３（療養者名簿）（⑤の場合）'!$BE95,1,0),0),0)</f>
        <v>0</v>
      </c>
      <c r="WV90" s="384">
        <f>IF(WV$19-'様式３（療養者名簿）（⑤の場合）'!$BD95+1&lt;=15,IF(WV$19&gt;='様式３（療養者名簿）（⑤の場合）'!$BD95,IF(WV$19&lt;='様式３（療養者名簿）（⑤の場合）'!$BE95,1,0),0),0)</f>
        <v>0</v>
      </c>
      <c r="WW90" s="384">
        <f>IF(WW$19-'様式３（療養者名簿）（⑤の場合）'!$BD95+1&lt;=15,IF(WW$19&gt;='様式３（療養者名簿）（⑤の場合）'!$BD95,IF(WW$19&lt;='様式３（療養者名簿）（⑤の場合）'!$BE95,1,0),0),0)</f>
        <v>0</v>
      </c>
      <c r="WX90" s="384">
        <f>IF(WX$19-'様式３（療養者名簿）（⑤の場合）'!$BD95+1&lt;=15,IF(WX$19&gt;='様式３（療養者名簿）（⑤の場合）'!$BD95,IF(WX$19&lt;='様式３（療養者名簿）（⑤の場合）'!$BE95,1,0),0),0)</f>
        <v>0</v>
      </c>
      <c r="WY90" s="384">
        <f>IF(WY$19-'様式３（療養者名簿）（⑤の場合）'!$BD95+1&lt;=15,IF(WY$19&gt;='様式３（療養者名簿）（⑤の場合）'!$BD95,IF(WY$19&lt;='様式３（療養者名簿）（⑤の場合）'!$BE95,1,0),0),0)</f>
        <v>0</v>
      </c>
      <c r="WZ90" s="384">
        <f>IF(WZ$19-'様式３（療養者名簿）（⑤の場合）'!$BD95+1&lt;=15,IF(WZ$19&gt;='様式３（療養者名簿）（⑤の場合）'!$BD95,IF(WZ$19&lt;='様式３（療養者名簿）（⑤の場合）'!$BE95,1,0),0),0)</f>
        <v>0</v>
      </c>
      <c r="XA90" s="384">
        <f>IF(XA$19-'様式３（療養者名簿）（⑤の場合）'!$BD95+1&lt;=15,IF(XA$19&gt;='様式３（療養者名簿）（⑤の場合）'!$BD95,IF(XA$19&lt;='様式３（療養者名簿）（⑤の場合）'!$BE95,1,0),0),0)</f>
        <v>0</v>
      </c>
      <c r="XB90" s="384">
        <f>IF(XB$19-'様式３（療養者名簿）（⑤の場合）'!$BD95+1&lt;=15,IF(XB$19&gt;='様式３（療養者名簿）（⑤の場合）'!$BD95,IF(XB$19&lt;='様式３（療養者名簿）（⑤の場合）'!$BE95,1,0),0),0)</f>
        <v>0</v>
      </c>
      <c r="XC90" s="384">
        <f>IF(XC$19-'様式３（療養者名簿）（⑤の場合）'!$BD95+1&lt;=15,IF(XC$19&gt;='様式３（療養者名簿）（⑤の場合）'!$BD95,IF(XC$19&lt;='様式３（療養者名簿）（⑤の場合）'!$BE95,1,0),0),0)</f>
        <v>0</v>
      </c>
      <c r="XD90" s="384">
        <f>IF(XD$19-'様式３（療養者名簿）（⑤の場合）'!$BD95+1&lt;=15,IF(XD$19&gt;='様式３（療養者名簿）（⑤の場合）'!$BD95,IF(XD$19&lt;='様式３（療養者名簿）（⑤の場合）'!$BE95,1,0),0),0)</f>
        <v>0</v>
      </c>
      <c r="XE90" s="384">
        <f>IF(XE$19-'様式３（療養者名簿）（⑤の場合）'!$BD95+1&lt;=15,IF(XE$19&gt;='様式３（療養者名簿）（⑤の場合）'!$BD95,IF(XE$19&lt;='様式３（療養者名簿）（⑤の場合）'!$BE95,1,0),0),0)</f>
        <v>0</v>
      </c>
      <c r="XF90" s="384">
        <f>IF(XF$19-'様式３（療養者名簿）（⑤の場合）'!$BD95+1&lt;=15,IF(XF$19&gt;='様式３（療養者名簿）（⑤の場合）'!$BD95,IF(XF$19&lt;='様式３（療養者名簿）（⑤の場合）'!$BE95,1,0),0),0)</f>
        <v>0</v>
      </c>
      <c r="XG90" s="384">
        <f>IF(XG$19-'様式３（療養者名簿）（⑤の場合）'!$BD95+1&lt;=15,IF(XG$19&gt;='様式３（療養者名簿）（⑤の場合）'!$BD95,IF(XG$19&lt;='様式３（療養者名簿）（⑤の場合）'!$BE95,1,0),0),0)</f>
        <v>0</v>
      </c>
      <c r="XH90" s="384">
        <f>IF(XH$19-'様式３（療養者名簿）（⑤の場合）'!$BD95+1&lt;=15,IF(XH$19&gt;='様式３（療養者名簿）（⑤の場合）'!$BD95,IF(XH$19&lt;='様式３（療養者名簿）（⑤の場合）'!$BE95,1,0),0),0)</f>
        <v>0</v>
      </c>
      <c r="XI90" s="384">
        <f>IF(XI$19-'様式３（療養者名簿）（⑤の場合）'!$BD95+1&lt;=15,IF(XI$19&gt;='様式３（療養者名簿）（⑤の場合）'!$BD95,IF(XI$19&lt;='様式３（療養者名簿）（⑤の場合）'!$BE95,1,0),0),0)</f>
        <v>0</v>
      </c>
      <c r="XJ90" s="384">
        <f>IF(XJ$19-'様式３（療養者名簿）（⑤の場合）'!$BD95+1&lt;=15,IF(XJ$19&gt;='様式３（療養者名簿）（⑤の場合）'!$BD95,IF(XJ$19&lt;='様式３（療養者名簿）（⑤の場合）'!$BE95,1,0),0),0)</f>
        <v>0</v>
      </c>
      <c r="XK90" s="384">
        <f>IF(XK$19-'様式３（療養者名簿）（⑤の場合）'!$BD95+1&lt;=15,IF(XK$19&gt;='様式３（療養者名簿）（⑤の場合）'!$BD95,IF(XK$19&lt;='様式３（療養者名簿）（⑤の場合）'!$BE95,1,0),0),0)</f>
        <v>0</v>
      </c>
      <c r="XL90" s="384">
        <f>IF(XL$19-'様式３（療養者名簿）（⑤の場合）'!$BD95+1&lt;=15,IF(XL$19&gt;='様式３（療養者名簿）（⑤の場合）'!$BD95,IF(XL$19&lt;='様式３（療養者名簿）（⑤の場合）'!$BE95,1,0),0),0)</f>
        <v>0</v>
      </c>
      <c r="XM90" s="384">
        <f>IF(XM$19-'様式３（療養者名簿）（⑤の場合）'!$BD95+1&lt;=15,IF(XM$19&gt;='様式３（療養者名簿）（⑤の場合）'!$BD95,IF(XM$19&lt;='様式３（療養者名簿）（⑤の場合）'!$BE95,1,0),0),0)</f>
        <v>0</v>
      </c>
      <c r="XN90" s="384">
        <f>IF(XN$19-'様式３（療養者名簿）（⑤の場合）'!$BD95+1&lt;=15,IF(XN$19&gt;='様式３（療養者名簿）（⑤の場合）'!$BD95,IF(XN$19&lt;='様式３（療養者名簿）（⑤の場合）'!$BE95,1,0),0),0)</f>
        <v>0</v>
      </c>
      <c r="XO90" s="384">
        <f>IF(XO$19-'様式３（療養者名簿）（⑤の場合）'!$BD95+1&lt;=15,IF(XO$19&gt;='様式３（療養者名簿）（⑤の場合）'!$BD95,IF(XO$19&lt;='様式３（療養者名簿）（⑤の場合）'!$BE95,1,0),0),0)</f>
        <v>0</v>
      </c>
      <c r="XP90" s="384">
        <f>IF(XP$19-'様式３（療養者名簿）（⑤の場合）'!$BD95+1&lt;=15,IF(XP$19&gt;='様式３（療養者名簿）（⑤の場合）'!$BD95,IF(XP$19&lt;='様式３（療養者名簿）（⑤の場合）'!$BE95,1,0),0),0)</f>
        <v>0</v>
      </c>
      <c r="XQ90" s="384">
        <f>IF(XQ$19-'様式３（療養者名簿）（⑤の場合）'!$BD95+1&lt;=15,IF(XQ$19&gt;='様式３（療養者名簿）（⑤の場合）'!$BD95,IF(XQ$19&lt;='様式３（療養者名簿）（⑤の場合）'!$BE95,1,0),0),0)</f>
        <v>0</v>
      </c>
      <c r="XR90" s="384">
        <f>IF(XR$19-'様式３（療養者名簿）（⑤の場合）'!$BD95+1&lt;=15,IF(XR$19&gt;='様式３（療養者名簿）（⑤の場合）'!$BD95,IF(XR$19&lt;='様式３（療養者名簿）（⑤の場合）'!$BE95,1,0),0),0)</f>
        <v>0</v>
      </c>
      <c r="XS90" s="384">
        <f>IF(XS$19-'様式３（療養者名簿）（⑤の場合）'!$BD95+1&lt;=15,IF(XS$19&gt;='様式３（療養者名簿）（⑤の場合）'!$BD95,IF(XS$19&lt;='様式３（療養者名簿）（⑤の場合）'!$BE95,1,0),0),0)</f>
        <v>0</v>
      </c>
      <c r="XT90" s="384">
        <f>IF(XT$19-'様式３（療養者名簿）（⑤の場合）'!$BD95+1&lt;=15,IF(XT$19&gt;='様式３（療養者名簿）（⑤の場合）'!$BD95,IF(XT$19&lt;='様式３（療養者名簿）（⑤の場合）'!$BE95,1,0),0),0)</f>
        <v>0</v>
      </c>
      <c r="XU90" s="384">
        <f>IF(XU$19-'様式３（療養者名簿）（⑤の場合）'!$BD95+1&lt;=15,IF(XU$19&gt;='様式３（療養者名簿）（⑤の場合）'!$BD95,IF(XU$19&lt;='様式３（療養者名簿）（⑤の場合）'!$BE95,1,0),0),0)</f>
        <v>0</v>
      </c>
      <c r="XV90" s="384">
        <f>IF(XV$19-'様式３（療養者名簿）（⑤の場合）'!$BD95+1&lt;=15,IF(XV$19&gt;='様式３（療養者名簿）（⑤の場合）'!$BD95,IF(XV$19&lt;='様式３（療養者名簿）（⑤の場合）'!$BE95,1,0),0),0)</f>
        <v>0</v>
      </c>
      <c r="XW90" s="384">
        <f>IF(XW$19-'様式３（療養者名簿）（⑤の場合）'!$BD95+1&lt;=15,IF(XW$19&gt;='様式３（療養者名簿）（⑤の場合）'!$BD95,IF(XW$19&lt;='様式３（療養者名簿）（⑤の場合）'!$BE95,1,0),0),0)</f>
        <v>0</v>
      </c>
      <c r="XX90" s="384">
        <f>IF(XX$19-'様式３（療養者名簿）（⑤の場合）'!$BD95+1&lt;=15,IF(XX$19&gt;='様式３（療養者名簿）（⑤の場合）'!$BD95,IF(XX$19&lt;='様式３（療養者名簿）（⑤の場合）'!$BE95,1,0),0),0)</f>
        <v>0</v>
      </c>
      <c r="XY90" s="384">
        <f>IF(XY$19-'様式３（療養者名簿）（⑤の場合）'!$BD95+1&lt;=15,IF(XY$19&gt;='様式３（療養者名簿）（⑤の場合）'!$BD95,IF(XY$19&lt;='様式３（療養者名簿）（⑤の場合）'!$BE95,1,0),0),0)</f>
        <v>0</v>
      </c>
      <c r="XZ90" s="384">
        <f>IF(XZ$19-'様式３（療養者名簿）（⑤の場合）'!$BD95+1&lt;=15,IF(XZ$19&gt;='様式３（療養者名簿）（⑤の場合）'!$BD95,IF(XZ$19&lt;='様式３（療養者名簿）（⑤の場合）'!$BE95,1,0),0),0)</f>
        <v>0</v>
      </c>
      <c r="YA90" s="384">
        <f>IF(YA$19-'様式３（療養者名簿）（⑤の場合）'!$BD95+1&lt;=15,IF(YA$19&gt;='様式３（療養者名簿）（⑤の場合）'!$BD95,IF(YA$19&lt;='様式３（療養者名簿）（⑤の場合）'!$BE95,1,0),0),0)</f>
        <v>0</v>
      </c>
      <c r="YB90" s="384">
        <f>IF(YB$19-'様式３（療養者名簿）（⑤の場合）'!$BD95+1&lt;=15,IF(YB$19&gt;='様式３（療養者名簿）（⑤の場合）'!$BD95,IF(YB$19&lt;='様式３（療養者名簿）（⑤の場合）'!$BE95,1,0),0),0)</f>
        <v>0</v>
      </c>
      <c r="YC90" s="384">
        <f>IF(YC$19-'様式３（療養者名簿）（⑤の場合）'!$BD95+1&lt;=15,IF(YC$19&gt;='様式３（療養者名簿）（⑤の場合）'!$BD95,IF(YC$19&lt;='様式３（療養者名簿）（⑤の場合）'!$BE95,1,0),0),0)</f>
        <v>0</v>
      </c>
      <c r="YD90" s="384">
        <f>IF(YD$19-'様式３（療養者名簿）（⑤の場合）'!$BD95+1&lt;=15,IF(YD$19&gt;='様式３（療養者名簿）（⑤の場合）'!$BD95,IF(YD$19&lt;='様式３（療養者名簿）（⑤の場合）'!$BE95,1,0),0),0)</f>
        <v>0</v>
      </c>
      <c r="YE90" s="384">
        <f>IF(YE$19-'様式３（療養者名簿）（⑤の場合）'!$BD95+1&lt;=15,IF(YE$19&gt;='様式３（療養者名簿）（⑤の場合）'!$BD95,IF(YE$19&lt;='様式３（療養者名簿）（⑤の場合）'!$BE95,1,0),0),0)</f>
        <v>0</v>
      </c>
      <c r="YF90" s="384">
        <f>IF(YF$19-'様式３（療養者名簿）（⑤の場合）'!$BD95+1&lt;=15,IF(YF$19&gt;='様式３（療養者名簿）（⑤の場合）'!$BD95,IF(YF$19&lt;='様式３（療養者名簿）（⑤の場合）'!$BE95,1,0),0),0)</f>
        <v>0</v>
      </c>
      <c r="YG90" s="384">
        <f>IF(YG$19-'様式３（療養者名簿）（⑤の場合）'!$BD95+1&lt;=15,IF(YG$19&gt;='様式３（療養者名簿）（⑤の場合）'!$BD95,IF(YG$19&lt;='様式３（療養者名簿）（⑤の場合）'!$BE95,1,0),0),0)</f>
        <v>0</v>
      </c>
      <c r="YH90" s="384">
        <f>IF(YH$19-'様式３（療養者名簿）（⑤の場合）'!$BD95+1&lt;=15,IF(YH$19&gt;='様式３（療養者名簿）（⑤の場合）'!$BD95,IF(YH$19&lt;='様式３（療養者名簿）（⑤の場合）'!$BE95,1,0),0),0)</f>
        <v>0</v>
      </c>
      <c r="YI90" s="384">
        <f>IF(YI$19-'様式３（療養者名簿）（⑤の場合）'!$BD95+1&lt;=15,IF(YI$19&gt;='様式３（療養者名簿）（⑤の場合）'!$BD95,IF(YI$19&lt;='様式３（療養者名簿）（⑤の場合）'!$BE95,1,0),0),0)</f>
        <v>0</v>
      </c>
      <c r="YJ90" s="384">
        <f>IF(YJ$19-'様式３（療養者名簿）（⑤の場合）'!$BD95+1&lt;=15,IF(YJ$19&gt;='様式３（療養者名簿）（⑤の場合）'!$BD95,IF(YJ$19&lt;='様式３（療養者名簿）（⑤の場合）'!$BE95,1,0),0),0)</f>
        <v>0</v>
      </c>
      <c r="YK90" s="384">
        <f>IF(YK$19-'様式３（療養者名簿）（⑤の場合）'!$BD95+1&lt;=15,IF(YK$19&gt;='様式３（療養者名簿）（⑤の場合）'!$BD95,IF(YK$19&lt;='様式３（療養者名簿）（⑤の場合）'!$BE95,1,0),0),0)</f>
        <v>0</v>
      </c>
      <c r="YL90" s="384">
        <f>IF(YL$19-'様式３（療養者名簿）（⑤の場合）'!$BD95+1&lt;=15,IF(YL$19&gt;='様式３（療養者名簿）（⑤の場合）'!$BD95,IF(YL$19&lt;='様式３（療養者名簿）（⑤の場合）'!$BE95,1,0),0),0)</f>
        <v>0</v>
      </c>
      <c r="YM90" s="384">
        <f>IF(YM$19-'様式３（療養者名簿）（⑤の場合）'!$BD95+1&lt;=15,IF(YM$19&gt;='様式３（療養者名簿）（⑤の場合）'!$BD95,IF(YM$19&lt;='様式３（療養者名簿）（⑤の場合）'!$BE95,1,0),0),0)</f>
        <v>0</v>
      </c>
      <c r="YN90" s="384">
        <f>IF(YN$19-'様式３（療養者名簿）（⑤の場合）'!$BD95+1&lt;=15,IF(YN$19&gt;='様式３（療養者名簿）（⑤の場合）'!$BD95,IF(YN$19&lt;='様式３（療養者名簿）（⑤の場合）'!$BE95,1,0),0),0)</f>
        <v>0</v>
      </c>
      <c r="YO90" s="384">
        <f>IF(YO$19-'様式３（療養者名簿）（⑤の場合）'!$BD95+1&lt;=15,IF(YO$19&gt;='様式３（療養者名簿）（⑤の場合）'!$BD95,IF(YO$19&lt;='様式３（療養者名簿）（⑤の場合）'!$BE95,1,0),0),0)</f>
        <v>0</v>
      </c>
      <c r="YP90" s="384">
        <f>IF(YP$19-'様式３（療養者名簿）（⑤の場合）'!$BD95+1&lt;=15,IF(YP$19&gt;='様式３（療養者名簿）（⑤の場合）'!$BD95,IF(YP$19&lt;='様式３（療養者名簿）（⑤の場合）'!$BE95,1,0),0),0)</f>
        <v>0</v>
      </c>
      <c r="YQ90" s="384">
        <f>IF(YQ$19-'様式３（療養者名簿）（⑤の場合）'!$BD95+1&lt;=15,IF(YQ$19&gt;='様式３（療養者名簿）（⑤の場合）'!$BD95,IF(YQ$19&lt;='様式３（療養者名簿）（⑤の場合）'!$BE95,1,0),0),0)</f>
        <v>0</v>
      </c>
      <c r="YR90" s="384">
        <f>IF(YR$19-'様式３（療養者名簿）（⑤の場合）'!$BD95+1&lt;=15,IF(YR$19&gt;='様式３（療養者名簿）（⑤の場合）'!$BD95,IF(YR$19&lt;='様式３（療養者名簿）（⑤の場合）'!$BE95,1,0),0),0)</f>
        <v>0</v>
      </c>
      <c r="YS90" s="384">
        <f>IF(YS$19-'様式３（療養者名簿）（⑤の場合）'!$BD95+1&lt;=15,IF(YS$19&gt;='様式３（療養者名簿）（⑤の場合）'!$BD95,IF(YS$19&lt;='様式３（療養者名簿）（⑤の場合）'!$BE95,1,0),0),0)</f>
        <v>0</v>
      </c>
      <c r="YT90" s="384">
        <f>IF(YT$19-'様式３（療養者名簿）（⑤の場合）'!$BD95+1&lt;=15,IF(YT$19&gt;='様式３（療養者名簿）（⑤の場合）'!$BD95,IF(YT$19&lt;='様式３（療養者名簿）（⑤の場合）'!$BE95,1,0),0),0)</f>
        <v>0</v>
      </c>
      <c r="YU90" s="384">
        <f>IF(YU$19-'様式３（療養者名簿）（⑤の場合）'!$BD95+1&lt;=15,IF(YU$19&gt;='様式３（療養者名簿）（⑤の場合）'!$BD95,IF(YU$19&lt;='様式３（療養者名簿）（⑤の場合）'!$BE95,1,0),0),0)</f>
        <v>0</v>
      </c>
      <c r="YV90" s="384">
        <f>IF(YV$19-'様式３（療養者名簿）（⑤の場合）'!$BD95+1&lt;=15,IF(YV$19&gt;='様式３（療養者名簿）（⑤の場合）'!$BD95,IF(YV$19&lt;='様式３（療養者名簿）（⑤の場合）'!$BE95,1,0),0),0)</f>
        <v>0</v>
      </c>
      <c r="YW90" s="384">
        <f>IF(YW$19-'様式３（療養者名簿）（⑤の場合）'!$BD95+1&lt;=15,IF(YW$19&gt;='様式３（療養者名簿）（⑤の場合）'!$BD95,IF(YW$19&lt;='様式３（療養者名簿）（⑤の場合）'!$BE95,1,0),0),0)</f>
        <v>0</v>
      </c>
      <c r="YX90" s="384">
        <f>IF(YX$19-'様式３（療養者名簿）（⑤の場合）'!$BD95+1&lt;=15,IF(YX$19&gt;='様式３（療養者名簿）（⑤の場合）'!$BD95,IF(YX$19&lt;='様式３（療養者名簿）（⑤の場合）'!$BE95,1,0),0),0)</f>
        <v>0</v>
      </c>
      <c r="YY90" s="384">
        <f>IF(YY$19-'様式３（療養者名簿）（⑤の場合）'!$BD95+1&lt;=15,IF(YY$19&gt;='様式３（療養者名簿）（⑤の場合）'!$BD95,IF(YY$19&lt;='様式３（療養者名簿）（⑤の場合）'!$BE95,1,0),0),0)</f>
        <v>0</v>
      </c>
      <c r="YZ90" s="384">
        <f>IF(YZ$19-'様式３（療養者名簿）（⑤の場合）'!$BD95+1&lt;=15,IF(YZ$19&gt;='様式３（療養者名簿）（⑤の場合）'!$BD95,IF(YZ$19&lt;='様式３（療養者名簿）（⑤の場合）'!$BE95,1,0),0),0)</f>
        <v>0</v>
      </c>
      <c r="ZA90" s="384">
        <f>IF(ZA$19-'様式３（療養者名簿）（⑤の場合）'!$BD95+1&lt;=15,IF(ZA$19&gt;='様式３（療養者名簿）（⑤の場合）'!$BD95,IF(ZA$19&lt;='様式３（療養者名簿）（⑤の場合）'!$BE95,1,0),0),0)</f>
        <v>0</v>
      </c>
      <c r="ZB90" s="384">
        <f>IF(ZB$19-'様式３（療養者名簿）（⑤の場合）'!$BD95+1&lt;=15,IF(ZB$19&gt;='様式３（療養者名簿）（⑤の場合）'!$BD95,IF(ZB$19&lt;='様式３（療養者名簿）（⑤の場合）'!$BE95,1,0),0),0)</f>
        <v>0</v>
      </c>
      <c r="ZC90" s="384">
        <f>IF(ZC$19-'様式３（療養者名簿）（⑤の場合）'!$BD95+1&lt;=15,IF(ZC$19&gt;='様式３（療養者名簿）（⑤の場合）'!$BD95,IF(ZC$19&lt;='様式３（療養者名簿）（⑤の場合）'!$BE95,1,0),0),0)</f>
        <v>0</v>
      </c>
      <c r="ZD90" s="384">
        <f>IF(ZD$19-'様式３（療養者名簿）（⑤の場合）'!$BD95+1&lt;=15,IF(ZD$19&gt;='様式３（療養者名簿）（⑤の場合）'!$BD95,IF(ZD$19&lt;='様式３（療養者名簿）（⑤の場合）'!$BE95,1,0),0),0)</f>
        <v>0</v>
      </c>
      <c r="ZE90" s="384">
        <f>IF(ZE$19-'様式３（療養者名簿）（⑤の場合）'!$BD95+1&lt;=15,IF(ZE$19&gt;='様式３（療養者名簿）（⑤の場合）'!$BD95,IF(ZE$19&lt;='様式３（療養者名簿）（⑤の場合）'!$BE95,1,0),0),0)</f>
        <v>0</v>
      </c>
      <c r="ZF90" s="384">
        <f>IF(ZF$19-'様式３（療養者名簿）（⑤の場合）'!$BD95+1&lt;=15,IF(ZF$19&gt;='様式３（療養者名簿）（⑤の場合）'!$BD95,IF(ZF$19&lt;='様式３（療養者名簿）（⑤の場合）'!$BE95,1,0),0),0)</f>
        <v>0</v>
      </c>
      <c r="ZG90" s="384">
        <f>IF(ZG$19-'様式３（療養者名簿）（⑤の場合）'!$BD95+1&lt;=15,IF(ZG$19&gt;='様式３（療養者名簿）（⑤の場合）'!$BD95,IF(ZG$19&lt;='様式３（療養者名簿）（⑤の場合）'!$BE95,1,0),0),0)</f>
        <v>0</v>
      </c>
      <c r="ZH90" s="384">
        <f>IF(ZH$19-'様式３（療養者名簿）（⑤の場合）'!$BD95+1&lt;=15,IF(ZH$19&gt;='様式３（療養者名簿）（⑤の場合）'!$BD95,IF(ZH$19&lt;='様式３（療養者名簿）（⑤の場合）'!$BE95,1,0),0),0)</f>
        <v>0</v>
      </c>
      <c r="ZI90" s="384">
        <f>IF(ZI$19-'様式３（療養者名簿）（⑤の場合）'!$BD95+1&lt;=15,IF(ZI$19&gt;='様式３（療養者名簿）（⑤の場合）'!$BD95,IF(ZI$19&lt;='様式３（療養者名簿）（⑤の場合）'!$BE95,1,0),0),0)</f>
        <v>0</v>
      </c>
      <c r="ZJ90" s="384">
        <f>IF(ZJ$19-'様式３（療養者名簿）（⑤の場合）'!$BD95+1&lt;=15,IF(ZJ$19&gt;='様式３（療養者名簿）（⑤の場合）'!$BD95,IF(ZJ$19&lt;='様式３（療養者名簿）（⑤の場合）'!$BE95,1,0),0),0)</f>
        <v>0</v>
      </c>
      <c r="ZK90" s="384">
        <f>IF(ZK$19-'様式３（療養者名簿）（⑤の場合）'!$BD95+1&lt;=15,IF(ZK$19&gt;='様式３（療養者名簿）（⑤の場合）'!$BD95,IF(ZK$19&lt;='様式３（療養者名簿）（⑤の場合）'!$BE95,1,0),0),0)</f>
        <v>0</v>
      </c>
      <c r="ZL90" s="384">
        <f>IF(ZL$19-'様式３（療養者名簿）（⑤の場合）'!$BD95+1&lt;=15,IF(ZL$19&gt;='様式３（療養者名簿）（⑤の場合）'!$BD95,IF(ZL$19&lt;='様式３（療養者名簿）（⑤の場合）'!$BE95,1,0),0),0)</f>
        <v>0</v>
      </c>
      <c r="ZM90" s="384">
        <f>IF(ZM$19-'様式３（療養者名簿）（⑤の場合）'!$BD95+1&lt;=15,IF(ZM$19&gt;='様式３（療養者名簿）（⑤の場合）'!$BD95,IF(ZM$19&lt;='様式３（療養者名簿）（⑤の場合）'!$BE95,1,0),0),0)</f>
        <v>0</v>
      </c>
      <c r="ZN90" s="384">
        <f>IF(ZN$19-'様式３（療養者名簿）（⑤の場合）'!$BD95+1&lt;=15,IF(ZN$19&gt;='様式３（療養者名簿）（⑤の場合）'!$BD95,IF(ZN$19&lt;='様式３（療養者名簿）（⑤の場合）'!$BE95,1,0),0),0)</f>
        <v>0</v>
      </c>
      <c r="ZO90" s="384">
        <f>IF(ZO$19-'様式３（療養者名簿）（⑤の場合）'!$BD95+1&lt;=15,IF(ZO$19&gt;='様式３（療養者名簿）（⑤の場合）'!$BD95,IF(ZO$19&lt;='様式３（療養者名簿）（⑤の場合）'!$BE95,1,0),0),0)</f>
        <v>0</v>
      </c>
      <c r="ZP90" s="384">
        <f>IF(ZP$19-'様式３（療養者名簿）（⑤の場合）'!$BD95+1&lt;=15,IF(ZP$19&gt;='様式３（療養者名簿）（⑤の場合）'!$BD95,IF(ZP$19&lt;='様式３（療養者名簿）（⑤の場合）'!$BE95,1,0),0),0)</f>
        <v>0</v>
      </c>
      <c r="ZQ90" s="384">
        <f>IF(ZQ$19-'様式３（療養者名簿）（⑤の場合）'!$BD95+1&lt;=15,IF(ZQ$19&gt;='様式３（療養者名簿）（⑤の場合）'!$BD95,IF(ZQ$19&lt;='様式３（療養者名簿）（⑤の場合）'!$BE95,1,0),0),0)</f>
        <v>0</v>
      </c>
      <c r="ZR90" s="384">
        <f>IF(ZR$19-'様式３（療養者名簿）（⑤の場合）'!$BD95+1&lt;=15,IF(ZR$19&gt;='様式３（療養者名簿）（⑤の場合）'!$BD95,IF(ZR$19&lt;='様式３（療養者名簿）（⑤の場合）'!$BE95,1,0),0),0)</f>
        <v>0</v>
      </c>
      <c r="ZS90" s="384">
        <f>IF(ZS$19-'様式３（療養者名簿）（⑤の場合）'!$BD95+1&lt;=15,IF(ZS$19&gt;='様式３（療養者名簿）（⑤の場合）'!$BD95,IF(ZS$19&lt;='様式３（療養者名簿）（⑤の場合）'!$BE95,1,0),0),0)</f>
        <v>0</v>
      </c>
      <c r="ZT90" s="384">
        <f>IF(ZT$19-'様式３（療養者名簿）（⑤の場合）'!$BD95+1&lt;=15,IF(ZT$19&gt;='様式３（療養者名簿）（⑤の場合）'!$BD95,IF(ZT$19&lt;='様式３（療養者名簿）（⑤の場合）'!$BE95,1,0),0),0)</f>
        <v>0</v>
      </c>
      <c r="ZU90" s="384">
        <f>IF(ZU$19-'様式３（療養者名簿）（⑤の場合）'!$BD95+1&lt;=15,IF(ZU$19&gt;='様式３（療養者名簿）（⑤の場合）'!$BD95,IF(ZU$19&lt;='様式３（療養者名簿）（⑤の場合）'!$BE95,1,0),0),0)</f>
        <v>0</v>
      </c>
      <c r="ZV90" s="384">
        <f>IF(ZV$19-'様式３（療養者名簿）（⑤の場合）'!$BD95+1&lt;=15,IF(ZV$19&gt;='様式３（療養者名簿）（⑤の場合）'!$BD95,IF(ZV$19&lt;='様式３（療養者名簿）（⑤の場合）'!$BE95,1,0),0),0)</f>
        <v>0</v>
      </c>
      <c r="ZW90" s="384">
        <f>IF(ZW$19-'様式３（療養者名簿）（⑤の場合）'!$BD95+1&lt;=15,IF(ZW$19&gt;='様式３（療養者名簿）（⑤の場合）'!$BD95,IF(ZW$19&lt;='様式３（療養者名簿）（⑤の場合）'!$BE95,1,0),0),0)</f>
        <v>0</v>
      </c>
      <c r="ZX90" s="384">
        <f>IF(ZX$19-'様式３（療養者名簿）（⑤の場合）'!$BD95+1&lt;=15,IF(ZX$19&gt;='様式３（療養者名簿）（⑤の場合）'!$BD95,IF(ZX$19&lt;='様式３（療養者名簿）（⑤の場合）'!$BE95,1,0),0),0)</f>
        <v>0</v>
      </c>
      <c r="ZY90" s="384">
        <f>IF(ZY$19-'様式３（療養者名簿）（⑤の場合）'!$BD95+1&lt;=15,IF(ZY$19&gt;='様式３（療養者名簿）（⑤の場合）'!$BD95,IF(ZY$19&lt;='様式３（療養者名簿）（⑤の場合）'!$BE95,1,0),0),0)</f>
        <v>0</v>
      </c>
      <c r="ZZ90" s="384">
        <f>IF(ZZ$19-'様式３（療養者名簿）（⑤の場合）'!$BD95+1&lt;=15,IF(ZZ$19&gt;='様式３（療養者名簿）（⑤の場合）'!$BD95,IF(ZZ$19&lt;='様式３（療養者名簿）（⑤の場合）'!$BE95,1,0),0),0)</f>
        <v>0</v>
      </c>
      <c r="AAA90" s="384">
        <f>IF(AAA$19-'様式３（療養者名簿）（⑤の場合）'!$BD95+1&lt;=15,IF(AAA$19&gt;='様式３（療養者名簿）（⑤の場合）'!$BD95,IF(AAA$19&lt;='様式３（療養者名簿）（⑤の場合）'!$BE95,1,0),0),0)</f>
        <v>0</v>
      </c>
      <c r="AAB90" s="384">
        <f>IF(AAB$19-'様式３（療養者名簿）（⑤の場合）'!$BD95+1&lt;=15,IF(AAB$19&gt;='様式３（療養者名簿）（⑤の場合）'!$BD95,IF(AAB$19&lt;='様式３（療養者名簿）（⑤の場合）'!$BE95,1,0),0),0)</f>
        <v>0</v>
      </c>
      <c r="AAC90" s="384">
        <f>IF(AAC$19-'様式３（療養者名簿）（⑤の場合）'!$BD95+1&lt;=15,IF(AAC$19&gt;='様式３（療養者名簿）（⑤の場合）'!$BD95,IF(AAC$19&lt;='様式３（療養者名簿）（⑤の場合）'!$BE95,1,0),0),0)</f>
        <v>0</v>
      </c>
      <c r="AAD90" s="384">
        <f>IF(AAD$19-'様式３（療養者名簿）（⑤の場合）'!$BD95+1&lt;=15,IF(AAD$19&gt;='様式３（療養者名簿）（⑤の場合）'!$BD95,IF(AAD$19&lt;='様式３（療養者名簿）（⑤の場合）'!$BE95,1,0),0),0)</f>
        <v>0</v>
      </c>
      <c r="AAE90" s="384">
        <f>IF(AAE$19-'様式３（療養者名簿）（⑤の場合）'!$BD95+1&lt;=15,IF(AAE$19&gt;='様式３（療養者名簿）（⑤の場合）'!$BD95,IF(AAE$19&lt;='様式３（療養者名簿）（⑤の場合）'!$BE95,1,0),0),0)</f>
        <v>0</v>
      </c>
      <c r="AAF90" s="384">
        <f>IF(AAF$19-'様式３（療養者名簿）（⑤の場合）'!$BD95+1&lt;=15,IF(AAF$19&gt;='様式３（療養者名簿）（⑤の場合）'!$BD95,IF(AAF$19&lt;='様式３（療養者名簿）（⑤の場合）'!$BE95,1,0),0),0)</f>
        <v>0</v>
      </c>
      <c r="AAG90" s="384">
        <f>IF(AAG$19-'様式３（療養者名簿）（⑤の場合）'!$BD95+1&lt;=15,IF(AAG$19&gt;='様式３（療養者名簿）（⑤の場合）'!$BD95,IF(AAG$19&lt;='様式３（療養者名簿）（⑤の場合）'!$BE95,1,0),0),0)</f>
        <v>0</v>
      </c>
      <c r="AAH90" s="384">
        <f>IF(AAH$19-'様式３（療養者名簿）（⑤の場合）'!$BD95+1&lt;=15,IF(AAH$19&gt;='様式３（療養者名簿）（⑤の場合）'!$BD95,IF(AAH$19&lt;='様式３（療養者名簿）（⑤の場合）'!$BE95,1,0),0),0)</f>
        <v>0</v>
      </c>
      <c r="AAI90" s="384">
        <f>IF(AAI$19-'様式３（療養者名簿）（⑤の場合）'!$BD95+1&lt;=15,IF(AAI$19&gt;='様式３（療養者名簿）（⑤の場合）'!$BD95,IF(AAI$19&lt;='様式３（療養者名簿）（⑤の場合）'!$BE95,1,0),0),0)</f>
        <v>0</v>
      </c>
      <c r="AAJ90" s="384">
        <f>IF(AAJ$19-'様式３（療養者名簿）（⑤の場合）'!$BD95+1&lt;=15,IF(AAJ$19&gt;='様式３（療養者名簿）（⑤の場合）'!$BD95,IF(AAJ$19&lt;='様式３（療養者名簿）（⑤の場合）'!$BE95,1,0),0),0)</f>
        <v>0</v>
      </c>
      <c r="AAK90" s="384">
        <f>IF(AAK$19-'様式３（療養者名簿）（⑤の場合）'!$BD95+1&lt;=15,IF(AAK$19&gt;='様式３（療養者名簿）（⑤の場合）'!$BD95,IF(AAK$19&lt;='様式３（療養者名簿）（⑤の場合）'!$BE95,1,0),0),0)</f>
        <v>0</v>
      </c>
      <c r="AAL90" s="384">
        <f>IF(AAL$19-'様式３（療養者名簿）（⑤の場合）'!$BD95+1&lt;=15,IF(AAL$19&gt;='様式３（療養者名簿）（⑤の場合）'!$BD95,IF(AAL$19&lt;='様式３（療養者名簿）（⑤の場合）'!$BE95,1,0),0),0)</f>
        <v>0</v>
      </c>
      <c r="AAM90" s="384">
        <f>IF(AAM$19-'様式３（療養者名簿）（⑤の場合）'!$BD95+1&lt;=15,IF(AAM$19&gt;='様式３（療養者名簿）（⑤の場合）'!$BD95,IF(AAM$19&lt;='様式３（療養者名簿）（⑤の場合）'!$BE95,1,0),0),0)</f>
        <v>0</v>
      </c>
      <c r="AAN90" s="384">
        <f>IF(AAN$19-'様式３（療養者名簿）（⑤の場合）'!$BD95+1&lt;=15,IF(AAN$19&gt;='様式３（療養者名簿）（⑤の場合）'!$BD95,IF(AAN$19&lt;='様式３（療養者名簿）（⑤の場合）'!$BE95,1,0),0),0)</f>
        <v>0</v>
      </c>
      <c r="AAO90" s="384">
        <f>IF(AAO$19-'様式３（療養者名簿）（⑤の場合）'!$BD95+1&lt;=15,IF(AAO$19&gt;='様式３（療養者名簿）（⑤の場合）'!$BD95,IF(AAO$19&lt;='様式３（療養者名簿）（⑤の場合）'!$BE95,1,0),0),0)</f>
        <v>0</v>
      </c>
      <c r="AAP90" s="384">
        <f>IF(AAP$19-'様式３（療養者名簿）（⑤の場合）'!$BD95+1&lt;=15,IF(AAP$19&gt;='様式３（療養者名簿）（⑤の場合）'!$BD95,IF(AAP$19&lt;='様式３（療養者名簿）（⑤の場合）'!$BE95,1,0),0),0)</f>
        <v>0</v>
      </c>
      <c r="AAQ90" s="384">
        <f>IF(AAQ$19-'様式３（療養者名簿）（⑤の場合）'!$BD95+1&lt;=15,IF(AAQ$19&gt;='様式３（療養者名簿）（⑤の場合）'!$BD95,IF(AAQ$19&lt;='様式３（療養者名簿）（⑤の場合）'!$BE95,1,0),0),0)</f>
        <v>0</v>
      </c>
      <c r="AAR90" s="384">
        <f>IF(AAR$19-'様式３（療養者名簿）（⑤の場合）'!$BD95+1&lt;=15,IF(AAR$19&gt;='様式３（療養者名簿）（⑤の場合）'!$BD95,IF(AAR$19&lt;='様式３（療養者名簿）（⑤の場合）'!$BE95,1,0),0),0)</f>
        <v>0</v>
      </c>
      <c r="AAS90" s="384">
        <f>IF(AAS$19-'様式３（療養者名簿）（⑤の場合）'!$BD95+1&lt;=15,IF(AAS$19&gt;='様式３（療養者名簿）（⑤の場合）'!$BD95,IF(AAS$19&lt;='様式３（療養者名簿）（⑤の場合）'!$BE95,1,0),0),0)</f>
        <v>0</v>
      </c>
      <c r="AAT90" s="384">
        <f>IF(AAT$19-'様式３（療養者名簿）（⑤の場合）'!$BD95+1&lt;=15,IF(AAT$19&gt;='様式３（療養者名簿）（⑤の場合）'!$BD95,IF(AAT$19&lt;='様式３（療養者名簿）（⑤の場合）'!$BE95,1,0),0),0)</f>
        <v>0</v>
      </c>
      <c r="AAU90" s="384">
        <f>IF(AAU$19-'様式３（療養者名簿）（⑤の場合）'!$BD95+1&lt;=15,IF(AAU$19&gt;='様式３（療養者名簿）（⑤の場合）'!$BD95,IF(AAU$19&lt;='様式３（療養者名簿）（⑤の場合）'!$BE95,1,0),0),0)</f>
        <v>0</v>
      </c>
      <c r="AAV90" s="384">
        <f>IF(AAV$19-'様式３（療養者名簿）（⑤の場合）'!$BD95+1&lt;=15,IF(AAV$19&gt;='様式３（療養者名簿）（⑤の場合）'!$BD95,IF(AAV$19&lt;='様式３（療養者名簿）（⑤の場合）'!$BE95,1,0),0),0)</f>
        <v>0</v>
      </c>
      <c r="AAW90" s="384">
        <f>IF(AAW$19-'様式３（療養者名簿）（⑤の場合）'!$BD95+1&lt;=15,IF(AAW$19&gt;='様式３（療養者名簿）（⑤の場合）'!$BD95,IF(AAW$19&lt;='様式３（療養者名簿）（⑤の場合）'!$BE95,1,0),0),0)</f>
        <v>0</v>
      </c>
      <c r="AAX90" s="384">
        <f>IF(AAX$19-'様式３（療養者名簿）（⑤の場合）'!$BD95+1&lt;=15,IF(AAX$19&gt;='様式３（療養者名簿）（⑤の場合）'!$BD95,IF(AAX$19&lt;='様式３（療養者名簿）（⑤の場合）'!$BE95,1,0),0),0)</f>
        <v>0</v>
      </c>
      <c r="AAY90" s="384">
        <f>IF(AAY$19-'様式３（療養者名簿）（⑤の場合）'!$BD95+1&lt;=15,IF(AAY$19&gt;='様式３（療養者名簿）（⑤の場合）'!$BD95,IF(AAY$19&lt;='様式３（療養者名簿）（⑤の場合）'!$BE95,1,0),0),0)</f>
        <v>0</v>
      </c>
      <c r="AAZ90" s="384">
        <f>IF(AAZ$19-'様式３（療養者名簿）（⑤の場合）'!$BD95+1&lt;=15,IF(AAZ$19&gt;='様式３（療養者名簿）（⑤の場合）'!$BD95,IF(AAZ$19&lt;='様式３（療養者名簿）（⑤の場合）'!$BE95,1,0),0),0)</f>
        <v>0</v>
      </c>
      <c r="ABA90" s="384">
        <f>IF(ABA$19-'様式３（療養者名簿）（⑤の場合）'!$BD95+1&lt;=15,IF(ABA$19&gt;='様式３（療養者名簿）（⑤の場合）'!$BD95,IF(ABA$19&lt;='様式３（療養者名簿）（⑤の場合）'!$BE95,1,0),0),0)</f>
        <v>0</v>
      </c>
      <c r="ABB90" s="384">
        <f>IF(ABB$19-'様式３（療養者名簿）（⑤の場合）'!$BD95+1&lt;=15,IF(ABB$19&gt;='様式３（療養者名簿）（⑤の場合）'!$BD95,IF(ABB$19&lt;='様式３（療養者名簿）（⑤の場合）'!$BE95,1,0),0),0)</f>
        <v>0</v>
      </c>
      <c r="ABC90" s="384">
        <f>IF(ABC$19-'様式３（療養者名簿）（⑤の場合）'!$BD95+1&lt;=15,IF(ABC$19&gt;='様式３（療養者名簿）（⑤の場合）'!$BD95,IF(ABC$19&lt;='様式３（療養者名簿）（⑤の場合）'!$BE95,1,0),0),0)</f>
        <v>0</v>
      </c>
      <c r="ABD90" s="384">
        <f>IF(ABD$19-'様式３（療養者名簿）（⑤の場合）'!$BD95+1&lt;=15,IF(ABD$19&gt;='様式３（療養者名簿）（⑤の場合）'!$BD95,IF(ABD$19&lt;='様式３（療養者名簿）（⑤の場合）'!$BE95,1,0),0),0)</f>
        <v>0</v>
      </c>
    </row>
    <row r="91" spans="1:732" ht="42" customHeight="1">
      <c r="A91" s="259">
        <f>'様式３（療養者名簿）（⑤の場合）'!C96</f>
        <v>0</v>
      </c>
      <c r="B91" s="256">
        <f>IF(B$19-'様式３（療養者名簿）（⑤の場合）'!$BD96+1&lt;=15,IF(B$19&gt;='様式３（療養者名簿）（⑤の場合）'!$BD96,IF(B$19&lt;='様式３（療養者名簿）（⑤の場合）'!$BE96,1,0),0),0)</f>
        <v>0</v>
      </c>
      <c r="C91" s="256">
        <f>IF(C$19-'様式３（療養者名簿）（⑤の場合）'!$BD96+1&lt;=15,IF(C$19&gt;='様式３（療養者名簿）（⑤の場合）'!$BD96,IF(C$19&lt;='様式３（療養者名簿）（⑤の場合）'!$BE96,1,0),0),0)</f>
        <v>0</v>
      </c>
      <c r="D91" s="256">
        <f>IF(D$19-'様式３（療養者名簿）（⑤の場合）'!$BD96+1&lt;=15,IF(D$19&gt;='様式３（療養者名簿）（⑤の場合）'!$BD96,IF(D$19&lt;='様式３（療養者名簿）（⑤の場合）'!$BE96,1,0),0),0)</f>
        <v>0</v>
      </c>
      <c r="E91" s="256">
        <f>IF(E$19-'様式３（療養者名簿）（⑤の場合）'!$BD96+1&lt;=15,IF(E$19&gt;='様式３（療養者名簿）（⑤の場合）'!$BD96,IF(E$19&lt;='様式３（療養者名簿）（⑤の場合）'!$BE96,1,0),0),0)</f>
        <v>0</v>
      </c>
      <c r="F91" s="256">
        <f>IF(F$19-'様式３（療養者名簿）（⑤の場合）'!$BD96+1&lt;=15,IF(F$19&gt;='様式３（療養者名簿）（⑤の場合）'!$BD96,IF(F$19&lt;='様式３（療養者名簿）（⑤の場合）'!$BE96,1,0),0),0)</f>
        <v>0</v>
      </c>
      <c r="G91" s="256">
        <f>IF(G$19-'様式３（療養者名簿）（⑤の場合）'!$BD96+1&lt;=15,IF(G$19&gt;='様式３（療養者名簿）（⑤の場合）'!$BD96,IF(G$19&lt;='様式３（療養者名簿）（⑤の場合）'!$BE96,1,0),0),0)</f>
        <v>0</v>
      </c>
      <c r="H91" s="256">
        <f>IF(H$19-'様式３（療養者名簿）（⑤の場合）'!$BD96+1&lt;=15,IF(H$19&gt;='様式３（療養者名簿）（⑤の場合）'!$BD96,IF(H$19&lt;='様式３（療養者名簿）（⑤の場合）'!$BE96,1,0),0),0)</f>
        <v>0</v>
      </c>
      <c r="I91" s="256">
        <f>IF(I$19-'様式３（療養者名簿）（⑤の場合）'!$BD96+1&lt;=15,IF(I$19&gt;='様式３（療養者名簿）（⑤の場合）'!$BD96,IF(I$19&lt;='様式３（療養者名簿）（⑤の場合）'!$BE96,1,0),0),0)</f>
        <v>0</v>
      </c>
      <c r="J91" s="256">
        <f>IF(J$19-'様式３（療養者名簿）（⑤の場合）'!$BD96+1&lt;=15,IF(J$19&gt;='様式３（療養者名簿）（⑤の場合）'!$BD96,IF(J$19&lt;='様式３（療養者名簿）（⑤の場合）'!$BE96,1,0),0),0)</f>
        <v>0</v>
      </c>
      <c r="K91" s="256">
        <f>IF(K$19-'様式３（療養者名簿）（⑤の場合）'!$BD96+1&lt;=15,IF(K$19&gt;='様式３（療養者名簿）（⑤の場合）'!$BD96,IF(K$19&lt;='様式３（療養者名簿）（⑤の場合）'!$BE96,1,0),0),0)</f>
        <v>0</v>
      </c>
      <c r="L91" s="256">
        <f>IF(L$19-'様式３（療養者名簿）（⑤の場合）'!$BD96+1&lt;=15,IF(L$19&gt;='様式３（療養者名簿）（⑤の場合）'!$BD96,IF(L$19&lt;='様式３（療養者名簿）（⑤の場合）'!$BE96,1,0),0),0)</f>
        <v>0</v>
      </c>
      <c r="M91" s="256">
        <f>IF(M$19-'様式３（療養者名簿）（⑤の場合）'!$BD96+1&lt;=15,IF(M$19&gt;='様式３（療養者名簿）（⑤の場合）'!$BD96,IF(M$19&lt;='様式３（療養者名簿）（⑤の場合）'!$BE96,1,0),0),0)</f>
        <v>0</v>
      </c>
      <c r="N91" s="256">
        <f>IF(N$19-'様式３（療養者名簿）（⑤の場合）'!$BD96+1&lt;=15,IF(N$19&gt;='様式３（療養者名簿）（⑤の場合）'!$BD96,IF(N$19&lt;='様式３（療養者名簿）（⑤の場合）'!$BE96,1,0),0),0)</f>
        <v>0</v>
      </c>
      <c r="O91" s="256">
        <f>IF(O$19-'様式３（療養者名簿）（⑤の場合）'!$BD96+1&lt;=15,IF(O$19&gt;='様式３（療養者名簿）（⑤の場合）'!$BD96,IF(O$19&lt;='様式３（療養者名簿）（⑤の場合）'!$BE96,1,0),0),0)</f>
        <v>0</v>
      </c>
      <c r="P91" s="256">
        <f>IF(P$19-'様式３（療養者名簿）（⑤の場合）'!$BD96+1&lt;=15,IF(P$19&gt;='様式３（療養者名簿）（⑤の場合）'!$BD96,IF(P$19&lt;='様式３（療養者名簿）（⑤の場合）'!$BE96,1,0),0),0)</f>
        <v>0</v>
      </c>
      <c r="Q91" s="256">
        <f>IF(Q$19-'様式３（療養者名簿）（⑤の場合）'!$BD96+1&lt;=15,IF(Q$19&gt;='様式３（療養者名簿）（⑤の場合）'!$BD96,IF(Q$19&lt;='様式３（療養者名簿）（⑤の場合）'!$BE96,1,0),0),0)</f>
        <v>0</v>
      </c>
      <c r="R91" s="256">
        <f>IF(R$19-'様式３（療養者名簿）（⑤の場合）'!$BD96+1&lt;=15,IF(R$19&gt;='様式３（療養者名簿）（⑤の場合）'!$BD96,IF(R$19&lt;='様式３（療養者名簿）（⑤の場合）'!$BE96,1,0),0),0)</f>
        <v>0</v>
      </c>
      <c r="S91" s="256">
        <f>IF(S$19-'様式３（療養者名簿）（⑤の場合）'!$BD96+1&lt;=15,IF(S$19&gt;='様式３（療養者名簿）（⑤の場合）'!$BD96,IF(S$19&lt;='様式３（療養者名簿）（⑤の場合）'!$BE96,1,0),0),0)</f>
        <v>0</v>
      </c>
      <c r="T91" s="256">
        <f>IF(T$19-'様式３（療養者名簿）（⑤の場合）'!$BD96+1&lt;=15,IF(T$19&gt;='様式３（療養者名簿）（⑤の場合）'!$BD96,IF(T$19&lt;='様式３（療養者名簿）（⑤の場合）'!$BE96,1,0),0),0)</f>
        <v>0</v>
      </c>
      <c r="U91" s="256">
        <f>IF(U$19-'様式３（療養者名簿）（⑤の場合）'!$BD96+1&lt;=15,IF(U$19&gt;='様式３（療養者名簿）（⑤の場合）'!$BD96,IF(U$19&lt;='様式３（療養者名簿）（⑤の場合）'!$BE96,1,0),0),0)</f>
        <v>0</v>
      </c>
      <c r="V91" s="256">
        <f>IF(V$19-'様式３（療養者名簿）（⑤の場合）'!$BD96+1&lt;=15,IF(V$19&gt;='様式３（療養者名簿）（⑤の場合）'!$BD96,IF(V$19&lt;='様式３（療養者名簿）（⑤の場合）'!$BE96,1,0),0),0)</f>
        <v>0</v>
      </c>
      <c r="W91" s="256">
        <f>IF(W$19-'様式３（療養者名簿）（⑤の場合）'!$BD96+1&lt;=15,IF(W$19&gt;='様式３（療養者名簿）（⑤の場合）'!$BD96,IF(W$19&lt;='様式３（療養者名簿）（⑤の場合）'!$BE96,1,0),0),0)</f>
        <v>0</v>
      </c>
      <c r="X91" s="256">
        <f>IF(X$19-'様式３（療養者名簿）（⑤の場合）'!$BD96+1&lt;=15,IF(X$19&gt;='様式３（療養者名簿）（⑤の場合）'!$BD96,IF(X$19&lt;='様式３（療養者名簿）（⑤の場合）'!$BE96,1,0),0),0)</f>
        <v>0</v>
      </c>
      <c r="Y91" s="256">
        <f>IF(Y$19-'様式３（療養者名簿）（⑤の場合）'!$BD96+1&lt;=15,IF(Y$19&gt;='様式３（療養者名簿）（⑤の場合）'!$BD96,IF(Y$19&lt;='様式３（療養者名簿）（⑤の場合）'!$BE96,1,0),0),0)</f>
        <v>0</v>
      </c>
      <c r="Z91" s="256">
        <f>IF(Z$19-'様式３（療養者名簿）（⑤の場合）'!$BD96+1&lt;=15,IF(Z$19&gt;='様式３（療養者名簿）（⑤の場合）'!$BD96,IF(Z$19&lt;='様式３（療養者名簿）（⑤の場合）'!$BE96,1,0),0),0)</f>
        <v>0</v>
      </c>
      <c r="AA91" s="256">
        <f>IF(AA$19-'様式３（療養者名簿）（⑤の場合）'!$BD96+1&lt;=15,IF(AA$19&gt;='様式３（療養者名簿）（⑤の場合）'!$BD96,IF(AA$19&lt;='様式３（療養者名簿）（⑤の場合）'!$BE96,1,0),0),0)</f>
        <v>0</v>
      </c>
      <c r="AB91" s="256">
        <f>IF(AB$19-'様式３（療養者名簿）（⑤の場合）'!$BD96+1&lt;=15,IF(AB$19&gt;='様式３（療養者名簿）（⑤の場合）'!$BD96,IF(AB$19&lt;='様式３（療養者名簿）（⑤の場合）'!$BE96,1,0),0),0)</f>
        <v>0</v>
      </c>
      <c r="AC91" s="256">
        <f>IF(AC$19-'様式３（療養者名簿）（⑤の場合）'!$BD96+1&lt;=15,IF(AC$19&gt;='様式３（療養者名簿）（⑤の場合）'!$BD96,IF(AC$19&lt;='様式３（療養者名簿）（⑤の場合）'!$BE96,1,0),0),0)</f>
        <v>0</v>
      </c>
      <c r="AD91" s="256">
        <f>IF(AD$19-'様式３（療養者名簿）（⑤の場合）'!$BD96+1&lt;=15,IF(AD$19&gt;='様式３（療養者名簿）（⑤の場合）'!$BD96,IF(AD$19&lt;='様式３（療養者名簿）（⑤の場合）'!$BE96,1,0),0),0)</f>
        <v>0</v>
      </c>
      <c r="AE91" s="256">
        <f>IF(AE$19-'様式３（療養者名簿）（⑤の場合）'!$BD96+1&lt;=15,IF(AE$19&gt;='様式３（療養者名簿）（⑤の場合）'!$BD96,IF(AE$19&lt;='様式３（療養者名簿）（⑤の場合）'!$BE96,1,0),0),0)</f>
        <v>0</v>
      </c>
      <c r="AF91" s="256">
        <f>IF(AF$19-'様式３（療養者名簿）（⑤の場合）'!$BD96+1&lt;=15,IF(AF$19&gt;='様式３（療養者名簿）（⑤の場合）'!$BD96,IF(AF$19&lt;='様式３（療養者名簿）（⑤の場合）'!$BE96,1,0),0),0)</f>
        <v>0</v>
      </c>
      <c r="AG91" s="256">
        <f>IF(AG$19-'様式３（療養者名簿）（⑤の場合）'!$BD96+1&lt;=15,IF(AG$19&gt;='様式３（療養者名簿）（⑤の場合）'!$BD96,IF(AG$19&lt;='様式３（療養者名簿）（⑤の場合）'!$BE96,1,0),0),0)</f>
        <v>0</v>
      </c>
      <c r="AH91" s="256">
        <f>IF(AH$19-'様式３（療養者名簿）（⑤の場合）'!$BD96+1&lt;=15,IF(AH$19&gt;='様式３（療養者名簿）（⑤の場合）'!$BD96,IF(AH$19&lt;='様式３（療養者名簿）（⑤の場合）'!$BE96,1,0),0),0)</f>
        <v>0</v>
      </c>
      <c r="AI91" s="256">
        <f>IF(AI$19-'様式３（療養者名簿）（⑤の場合）'!$BD96+1&lt;=15,IF(AI$19&gt;='様式３（療養者名簿）（⑤の場合）'!$BD96,IF(AI$19&lt;='様式３（療養者名簿）（⑤の場合）'!$BE96,1,0),0),0)</f>
        <v>0</v>
      </c>
      <c r="AJ91" s="256">
        <f>IF(AJ$19-'様式３（療養者名簿）（⑤の場合）'!$BD96+1&lt;=15,IF(AJ$19&gt;='様式３（療養者名簿）（⑤の場合）'!$BD96,IF(AJ$19&lt;='様式３（療養者名簿）（⑤の場合）'!$BE96,1,0),0),0)</f>
        <v>0</v>
      </c>
      <c r="AK91" s="256">
        <f>IF(AK$19-'様式３（療養者名簿）（⑤の場合）'!$BD96+1&lt;=15,IF(AK$19&gt;='様式３（療養者名簿）（⑤の場合）'!$BD96,IF(AK$19&lt;='様式３（療養者名簿）（⑤の場合）'!$BE96,1,0),0),0)</f>
        <v>0</v>
      </c>
      <c r="AL91" s="256">
        <f>IF(AL$19-'様式３（療養者名簿）（⑤の場合）'!$BD96+1&lt;=15,IF(AL$19&gt;='様式３（療養者名簿）（⑤の場合）'!$BD96,IF(AL$19&lt;='様式３（療養者名簿）（⑤の場合）'!$BE96,1,0),0),0)</f>
        <v>0</v>
      </c>
      <c r="AM91" s="256">
        <f>IF(AM$19-'様式３（療養者名簿）（⑤の場合）'!$BD96+1&lt;=15,IF(AM$19&gt;='様式３（療養者名簿）（⑤の場合）'!$BD96,IF(AM$19&lt;='様式３（療養者名簿）（⑤の場合）'!$BE96,1,0),0),0)</f>
        <v>0</v>
      </c>
      <c r="AN91" s="256">
        <f>IF(AN$19-'様式３（療養者名簿）（⑤の場合）'!$BD96+1&lt;=15,IF(AN$19&gt;='様式３（療養者名簿）（⑤の場合）'!$BD96,IF(AN$19&lt;='様式３（療養者名簿）（⑤の場合）'!$BE96,1,0),0),0)</f>
        <v>0</v>
      </c>
      <c r="AO91" s="256">
        <f>IF(AO$19-'様式３（療養者名簿）（⑤の場合）'!$BD96+1&lt;=15,IF(AO$19&gt;='様式３（療養者名簿）（⑤の場合）'!$BD96,IF(AO$19&lt;='様式３（療養者名簿）（⑤の場合）'!$BE96,1,0),0),0)</f>
        <v>0</v>
      </c>
      <c r="AP91" s="256">
        <f>IF(AP$19-'様式３（療養者名簿）（⑤の場合）'!$BD96+1&lt;=15,IF(AP$19&gt;='様式３（療養者名簿）（⑤の場合）'!$BD96,IF(AP$19&lt;='様式３（療養者名簿）（⑤の場合）'!$BE96,1,0),0),0)</f>
        <v>0</v>
      </c>
      <c r="AQ91" s="256">
        <f>IF(AQ$19-'様式３（療養者名簿）（⑤の場合）'!$BD96+1&lt;=15,IF(AQ$19&gt;='様式３（療養者名簿）（⑤の場合）'!$BD96,IF(AQ$19&lt;='様式３（療養者名簿）（⑤の場合）'!$BE96,1,0),0),0)</f>
        <v>0</v>
      </c>
      <c r="AR91" s="256">
        <f>IF(AR$19-'様式３（療養者名簿）（⑤の場合）'!$BD96+1&lt;=15,IF(AR$19&gt;='様式３（療養者名簿）（⑤の場合）'!$BD96,IF(AR$19&lt;='様式３（療養者名簿）（⑤の場合）'!$BE96,1,0),0),0)</f>
        <v>0</v>
      </c>
      <c r="AS91" s="256">
        <f>IF(AS$19-'様式３（療養者名簿）（⑤の場合）'!$BD96+1&lt;=15,IF(AS$19&gt;='様式３（療養者名簿）（⑤の場合）'!$BD96,IF(AS$19&lt;='様式３（療養者名簿）（⑤の場合）'!$BE96,1,0),0),0)</f>
        <v>0</v>
      </c>
      <c r="AT91" s="256">
        <f>IF(AT$19-'様式３（療養者名簿）（⑤の場合）'!$BD96+1&lt;=15,IF(AT$19&gt;='様式３（療養者名簿）（⑤の場合）'!$BD96,IF(AT$19&lt;='様式３（療養者名簿）（⑤の場合）'!$BE96,1,0),0),0)</f>
        <v>0</v>
      </c>
      <c r="AU91" s="256">
        <f>IF(AU$19-'様式３（療養者名簿）（⑤の場合）'!$BD96+1&lt;=15,IF(AU$19&gt;='様式３（療養者名簿）（⑤の場合）'!$BD96,IF(AU$19&lt;='様式３（療養者名簿）（⑤の場合）'!$BE96,1,0),0),0)</f>
        <v>0</v>
      </c>
      <c r="AV91" s="256">
        <f>IF(AV$19-'様式３（療養者名簿）（⑤の場合）'!$BD96+1&lt;=15,IF(AV$19&gt;='様式３（療養者名簿）（⑤の場合）'!$BD96,IF(AV$19&lt;='様式３（療養者名簿）（⑤の場合）'!$BE96,1,0),0),0)</f>
        <v>0</v>
      </c>
      <c r="AW91" s="256">
        <f>IF(AW$19-'様式３（療養者名簿）（⑤の場合）'!$BD96+1&lt;=15,IF(AW$19&gt;='様式３（療養者名簿）（⑤の場合）'!$BD96,IF(AW$19&lt;='様式３（療養者名簿）（⑤の場合）'!$BE96,1,0),0),0)</f>
        <v>0</v>
      </c>
      <c r="AX91" s="256">
        <f>IF(AX$19-'様式３（療養者名簿）（⑤の場合）'!$BD96+1&lt;=15,IF(AX$19&gt;='様式３（療養者名簿）（⑤の場合）'!$BD96,IF(AX$19&lt;='様式３（療養者名簿）（⑤の場合）'!$BE96,1,0),0),0)</f>
        <v>0</v>
      </c>
      <c r="AY91" s="256">
        <f>IF(AY$19-'様式３（療養者名簿）（⑤の場合）'!$BD96+1&lt;=15,IF(AY$19&gt;='様式３（療養者名簿）（⑤の場合）'!$BD96,IF(AY$19&lt;='様式３（療養者名簿）（⑤の場合）'!$BE96,1,0),0),0)</f>
        <v>0</v>
      </c>
      <c r="AZ91" s="256">
        <f>IF(AZ$19-'様式３（療養者名簿）（⑤の場合）'!$BD96+1&lt;=15,IF(AZ$19&gt;='様式３（療養者名簿）（⑤の場合）'!$BD96,IF(AZ$19&lt;='様式３（療養者名簿）（⑤の場合）'!$BE96,1,0),0),0)</f>
        <v>0</v>
      </c>
      <c r="BA91" s="256">
        <f>IF(BA$19-'様式３（療養者名簿）（⑤の場合）'!$BD96+1&lt;=15,IF(BA$19&gt;='様式３（療養者名簿）（⑤の場合）'!$BD96,IF(BA$19&lt;='様式３（療養者名簿）（⑤の場合）'!$BE96,1,0),0),0)</f>
        <v>0</v>
      </c>
      <c r="BB91" s="256">
        <f>IF(BB$19-'様式３（療養者名簿）（⑤の場合）'!$BD96+1&lt;=15,IF(BB$19&gt;='様式３（療養者名簿）（⑤の場合）'!$BD96,IF(BB$19&lt;='様式３（療養者名簿）（⑤の場合）'!$BE96,1,0),0),0)</f>
        <v>0</v>
      </c>
      <c r="BC91" s="256">
        <f>IF(BC$19-'様式３（療養者名簿）（⑤の場合）'!$BD96+1&lt;=15,IF(BC$19&gt;='様式３（療養者名簿）（⑤の場合）'!$BD96,IF(BC$19&lt;='様式３（療養者名簿）（⑤の場合）'!$BE96,1,0),0),0)</f>
        <v>0</v>
      </c>
      <c r="BD91" s="256">
        <f>IF(BD$19-'様式３（療養者名簿）（⑤の場合）'!$BD96+1&lt;=15,IF(BD$19&gt;='様式３（療養者名簿）（⑤の場合）'!$BD96,IF(BD$19&lt;='様式３（療養者名簿）（⑤の場合）'!$BE96,1,0),0),0)</f>
        <v>0</v>
      </c>
      <c r="BE91" s="256">
        <f>IF(BE$19-'様式３（療養者名簿）（⑤の場合）'!$BD96+1&lt;=15,IF(BE$19&gt;='様式３（療養者名簿）（⑤の場合）'!$BD96,IF(BE$19&lt;='様式３（療養者名簿）（⑤の場合）'!$BE96,1,0),0),0)</f>
        <v>0</v>
      </c>
      <c r="BF91" s="256">
        <f>IF(BF$19-'様式３（療養者名簿）（⑤の場合）'!$BD96+1&lt;=15,IF(BF$19&gt;='様式３（療養者名簿）（⑤の場合）'!$BD96,IF(BF$19&lt;='様式３（療養者名簿）（⑤の場合）'!$BE96,1,0),0),0)</f>
        <v>0</v>
      </c>
      <c r="BG91" s="256">
        <f>IF(BG$19-'様式３（療養者名簿）（⑤の場合）'!$BD96+1&lt;=15,IF(BG$19&gt;='様式３（療養者名簿）（⑤の場合）'!$BD96,IF(BG$19&lt;='様式３（療養者名簿）（⑤の場合）'!$BE96,1,0),0),0)</f>
        <v>0</v>
      </c>
      <c r="BH91" s="256">
        <f>IF(BH$19-'様式３（療養者名簿）（⑤の場合）'!$BD96+1&lt;=15,IF(BH$19&gt;='様式３（療養者名簿）（⑤の場合）'!$BD96,IF(BH$19&lt;='様式３（療養者名簿）（⑤の場合）'!$BE96,1,0),0),0)</f>
        <v>0</v>
      </c>
      <c r="BI91" s="256">
        <f>IF(BI$19-'様式３（療養者名簿）（⑤の場合）'!$BD96+1&lt;=15,IF(BI$19&gt;='様式３（療養者名簿）（⑤の場合）'!$BD96,IF(BI$19&lt;='様式３（療養者名簿）（⑤の場合）'!$BE96,1,0),0),0)</f>
        <v>0</v>
      </c>
      <c r="BJ91" s="256">
        <f>IF(BJ$19-'様式３（療養者名簿）（⑤の場合）'!$BD96+1&lt;=15,IF(BJ$19&gt;='様式３（療養者名簿）（⑤の場合）'!$BD96,IF(BJ$19&lt;='様式３（療養者名簿）（⑤の場合）'!$BE96,1,0),0),0)</f>
        <v>0</v>
      </c>
      <c r="BK91" s="256">
        <f>IF(BK$19-'様式３（療養者名簿）（⑤の場合）'!$BD96+1&lt;=15,IF(BK$19&gt;='様式３（療養者名簿）（⑤の場合）'!$BD96,IF(BK$19&lt;='様式３（療養者名簿）（⑤の場合）'!$BE96,1,0),0),0)</f>
        <v>0</v>
      </c>
      <c r="BL91" s="256">
        <f>IF(BL$19-'様式３（療養者名簿）（⑤の場合）'!$BD96+1&lt;=15,IF(BL$19&gt;='様式３（療養者名簿）（⑤の場合）'!$BD96,IF(BL$19&lt;='様式３（療養者名簿）（⑤の場合）'!$BE96,1,0),0),0)</f>
        <v>0</v>
      </c>
      <c r="BM91" s="256">
        <f>IF(BM$19-'様式３（療養者名簿）（⑤の場合）'!$BD96+1&lt;=15,IF(BM$19&gt;='様式３（療養者名簿）（⑤の場合）'!$BD96,IF(BM$19&lt;='様式３（療養者名簿）（⑤の場合）'!$BE96,1,0),0),0)</f>
        <v>0</v>
      </c>
      <c r="BN91" s="256">
        <f>IF(BN$19-'様式３（療養者名簿）（⑤の場合）'!$BD96+1&lt;=15,IF(BN$19&gt;='様式３（療養者名簿）（⑤の場合）'!$BD96,IF(BN$19&lt;='様式３（療養者名簿）（⑤の場合）'!$BE96,1,0),0),0)</f>
        <v>0</v>
      </c>
      <c r="BO91" s="256">
        <f>IF(BO$19-'様式３（療養者名簿）（⑤の場合）'!$BD96+1&lt;=15,IF(BO$19&gt;='様式３（療養者名簿）（⑤の場合）'!$BD96,IF(BO$19&lt;='様式３（療養者名簿）（⑤の場合）'!$BE96,1,0),0),0)</f>
        <v>0</v>
      </c>
      <c r="BP91" s="256">
        <f>IF(BP$19-'様式３（療養者名簿）（⑤の場合）'!$BD96+1&lt;=15,IF(BP$19&gt;='様式３（療養者名簿）（⑤の場合）'!$BD96,IF(BP$19&lt;='様式３（療養者名簿）（⑤の場合）'!$BE96,1,0),0),0)</f>
        <v>0</v>
      </c>
      <c r="BQ91" s="256">
        <f>IF(BQ$19-'様式３（療養者名簿）（⑤の場合）'!$BD96+1&lt;=15,IF(BQ$19&gt;='様式３（療養者名簿）（⑤の場合）'!$BD96,IF(BQ$19&lt;='様式３（療養者名簿）（⑤の場合）'!$BE96,1,0),0),0)</f>
        <v>0</v>
      </c>
      <c r="BR91" s="256">
        <f>IF(BR$19-'様式３（療養者名簿）（⑤の場合）'!$BD96+1&lt;=15,IF(BR$19&gt;='様式３（療養者名簿）（⑤の場合）'!$BD96,IF(BR$19&lt;='様式３（療養者名簿）（⑤の場合）'!$BE96,1,0),0),0)</f>
        <v>0</v>
      </c>
      <c r="BS91" s="256">
        <f>IF(BS$19-'様式３（療養者名簿）（⑤の場合）'!$BD96+1&lt;=15,IF(BS$19&gt;='様式３（療養者名簿）（⑤の場合）'!$BD96,IF(BS$19&lt;='様式３（療養者名簿）（⑤の場合）'!$BE96,1,0),0),0)</f>
        <v>0</v>
      </c>
      <c r="BT91" s="256">
        <f>IF(BT$19-'様式３（療養者名簿）（⑤の場合）'!$BD96+1&lt;=15,IF(BT$19&gt;='様式３（療養者名簿）（⑤の場合）'!$BD96,IF(BT$19&lt;='様式３（療養者名簿）（⑤の場合）'!$BE96,1,0),0),0)</f>
        <v>0</v>
      </c>
      <c r="BU91" s="256">
        <f>IF(BU$19-'様式３（療養者名簿）（⑤の場合）'!$BD96+1&lt;=15,IF(BU$19&gt;='様式３（療養者名簿）（⑤の場合）'!$BD96,IF(BU$19&lt;='様式３（療養者名簿）（⑤の場合）'!$BE96,1,0),0),0)</f>
        <v>0</v>
      </c>
      <c r="BV91" s="256">
        <f>IF(BV$19-'様式３（療養者名簿）（⑤の場合）'!$BD96+1&lt;=15,IF(BV$19&gt;='様式３（療養者名簿）（⑤の場合）'!$BD96,IF(BV$19&lt;='様式３（療養者名簿）（⑤の場合）'!$BE96,1,0),0),0)</f>
        <v>0</v>
      </c>
      <c r="BW91" s="256">
        <f>IF(BW$19-'様式３（療養者名簿）（⑤の場合）'!$BD96+1&lt;=15,IF(BW$19&gt;='様式３（療養者名簿）（⑤の場合）'!$BD96,IF(BW$19&lt;='様式３（療養者名簿）（⑤の場合）'!$BE96,1,0),0),0)</f>
        <v>0</v>
      </c>
      <c r="BX91" s="256">
        <f>IF(BX$19-'様式３（療養者名簿）（⑤の場合）'!$BD96+1&lt;=15,IF(BX$19&gt;='様式３（療養者名簿）（⑤の場合）'!$BD96,IF(BX$19&lt;='様式３（療養者名簿）（⑤の場合）'!$BE96,1,0),0),0)</f>
        <v>0</v>
      </c>
      <c r="BY91" s="256">
        <f>IF(BY$19-'様式３（療養者名簿）（⑤の場合）'!$BD96+1&lt;=15,IF(BY$19&gt;='様式３（療養者名簿）（⑤の場合）'!$BD96,IF(BY$19&lt;='様式３（療養者名簿）（⑤の場合）'!$BE96,1,0),0),0)</f>
        <v>0</v>
      </c>
      <c r="BZ91" s="256">
        <f>IF(BZ$19-'様式３（療養者名簿）（⑤の場合）'!$BD96+1&lt;=15,IF(BZ$19&gt;='様式３（療養者名簿）（⑤の場合）'!$BD96,IF(BZ$19&lt;='様式３（療養者名簿）（⑤の場合）'!$BE96,1,0),0),0)</f>
        <v>0</v>
      </c>
      <c r="CA91" s="256">
        <f>IF(CA$19-'様式３（療養者名簿）（⑤の場合）'!$BD96+1&lt;=15,IF(CA$19&gt;='様式３（療養者名簿）（⑤の場合）'!$BD96,IF(CA$19&lt;='様式３（療養者名簿）（⑤の場合）'!$BE96,1,0),0),0)</f>
        <v>0</v>
      </c>
      <c r="CB91" s="256">
        <f>IF(CB$19-'様式３（療養者名簿）（⑤の場合）'!$BD96+1&lt;=15,IF(CB$19&gt;='様式３（療養者名簿）（⑤の場合）'!$BD96,IF(CB$19&lt;='様式３（療養者名簿）（⑤の場合）'!$BE96,1,0),0),0)</f>
        <v>0</v>
      </c>
      <c r="CC91" s="256">
        <f>IF(CC$19-'様式３（療養者名簿）（⑤の場合）'!$BD96+1&lt;=15,IF(CC$19&gt;='様式３（療養者名簿）（⑤の場合）'!$BD96,IF(CC$19&lt;='様式３（療養者名簿）（⑤の場合）'!$BE96,1,0),0),0)</f>
        <v>0</v>
      </c>
      <c r="CD91" s="256">
        <f>IF(CD$19-'様式３（療養者名簿）（⑤の場合）'!$BD96+1&lt;=15,IF(CD$19&gt;='様式３（療養者名簿）（⑤の場合）'!$BD96,IF(CD$19&lt;='様式３（療養者名簿）（⑤の場合）'!$BE96,1,0),0),0)</f>
        <v>0</v>
      </c>
      <c r="CE91" s="256">
        <f>IF(CE$19-'様式３（療養者名簿）（⑤の場合）'!$BD96+1&lt;=15,IF(CE$19&gt;='様式３（療養者名簿）（⑤の場合）'!$BD96,IF(CE$19&lt;='様式３（療養者名簿）（⑤の場合）'!$BE96,1,0),0),0)</f>
        <v>0</v>
      </c>
      <c r="CF91" s="256">
        <f>IF(CF$19-'様式３（療養者名簿）（⑤の場合）'!$BD96+1&lt;=15,IF(CF$19&gt;='様式３（療養者名簿）（⑤の場合）'!$BD96,IF(CF$19&lt;='様式３（療養者名簿）（⑤の場合）'!$BE96,1,0),0),0)</f>
        <v>0</v>
      </c>
      <c r="CG91" s="256">
        <f>IF(CG$19-'様式３（療養者名簿）（⑤の場合）'!$BD96+1&lt;=15,IF(CG$19&gt;='様式３（療養者名簿）（⑤の場合）'!$BD96,IF(CG$19&lt;='様式３（療養者名簿）（⑤の場合）'!$BE96,1,0),0),0)</f>
        <v>0</v>
      </c>
      <c r="CH91" s="256">
        <f>IF(CH$19-'様式３（療養者名簿）（⑤の場合）'!$BD96+1&lt;=15,IF(CH$19&gt;='様式３（療養者名簿）（⑤の場合）'!$BD96,IF(CH$19&lt;='様式３（療養者名簿）（⑤の場合）'!$BE96,1,0),0),0)</f>
        <v>0</v>
      </c>
      <c r="CI91" s="256">
        <f>IF(CI$19-'様式３（療養者名簿）（⑤の場合）'!$BD96+1&lt;=15,IF(CI$19&gt;='様式３（療養者名簿）（⑤の場合）'!$BD96,IF(CI$19&lt;='様式３（療養者名簿）（⑤の場合）'!$BE96,1,0),0),0)</f>
        <v>0</v>
      </c>
      <c r="CJ91" s="256">
        <f>IF(CJ$19-'様式３（療養者名簿）（⑤の場合）'!$BD96+1&lt;=15,IF(CJ$19&gt;='様式３（療養者名簿）（⑤の場合）'!$BD96,IF(CJ$19&lt;='様式３（療養者名簿）（⑤の場合）'!$BE96,1,0),0),0)</f>
        <v>0</v>
      </c>
      <c r="CK91" s="256">
        <f>IF(CK$19-'様式３（療養者名簿）（⑤の場合）'!$BD96+1&lt;=15,IF(CK$19&gt;='様式３（療養者名簿）（⑤の場合）'!$BD96,IF(CK$19&lt;='様式３（療養者名簿）（⑤の場合）'!$BE96,1,0),0),0)</f>
        <v>0</v>
      </c>
      <c r="CL91" s="256">
        <f>IF(CL$19-'様式３（療養者名簿）（⑤の場合）'!$BD96+1&lt;=15,IF(CL$19&gt;='様式３（療養者名簿）（⑤の場合）'!$BD96,IF(CL$19&lt;='様式３（療養者名簿）（⑤の場合）'!$BE96,1,0),0),0)</f>
        <v>0</v>
      </c>
      <c r="CM91" s="256">
        <f>IF(CM$19-'様式３（療養者名簿）（⑤の場合）'!$BD96+1&lt;=15,IF(CM$19&gt;='様式３（療養者名簿）（⑤の場合）'!$BD96,IF(CM$19&lt;='様式３（療養者名簿）（⑤の場合）'!$BE96,1,0),0),0)</f>
        <v>0</v>
      </c>
      <c r="CN91" s="256">
        <f>IF(CN$19-'様式３（療養者名簿）（⑤の場合）'!$BD96+1&lt;=15,IF(CN$19&gt;='様式３（療養者名簿）（⑤の場合）'!$BD96,IF(CN$19&lt;='様式３（療養者名簿）（⑤の場合）'!$BE96,1,0),0),0)</f>
        <v>0</v>
      </c>
      <c r="CO91" s="256">
        <f>IF(CO$19-'様式３（療養者名簿）（⑤の場合）'!$BD96+1&lt;=15,IF(CO$19&gt;='様式３（療養者名簿）（⑤の場合）'!$BD96,IF(CO$19&lt;='様式３（療養者名簿）（⑤の場合）'!$BE96,1,0),0),0)</f>
        <v>0</v>
      </c>
      <c r="CP91" s="256">
        <f>IF(CP$19-'様式３（療養者名簿）（⑤の場合）'!$BD96+1&lt;=15,IF(CP$19&gt;='様式３（療養者名簿）（⑤の場合）'!$BD96,IF(CP$19&lt;='様式３（療養者名簿）（⑤の場合）'!$BE96,1,0),0),0)</f>
        <v>0</v>
      </c>
      <c r="CQ91" s="256">
        <f>IF(CQ$19-'様式３（療養者名簿）（⑤の場合）'!$BD96+1&lt;=15,IF(CQ$19&gt;='様式３（療養者名簿）（⑤の場合）'!$BD96,IF(CQ$19&lt;='様式３（療養者名簿）（⑤の場合）'!$BE96,1,0),0),0)</f>
        <v>0</v>
      </c>
      <c r="CR91" s="256">
        <f>IF(CR$19-'様式３（療養者名簿）（⑤の場合）'!$BD96+1&lt;=15,IF(CR$19&gt;='様式３（療養者名簿）（⑤の場合）'!$BD96,IF(CR$19&lt;='様式３（療養者名簿）（⑤の場合）'!$BE96,1,0),0),0)</f>
        <v>0</v>
      </c>
      <c r="CS91" s="256">
        <f>IF(CS$19-'様式３（療養者名簿）（⑤の場合）'!$BD96+1&lt;=15,IF(CS$19&gt;='様式３（療養者名簿）（⑤の場合）'!$BD96,IF(CS$19&lt;='様式３（療養者名簿）（⑤の場合）'!$BE96,1,0),0),0)</f>
        <v>0</v>
      </c>
      <c r="CT91" s="256">
        <f>IF(CT$19-'様式３（療養者名簿）（⑤の場合）'!$BD96+1&lt;=15,IF(CT$19&gt;='様式３（療養者名簿）（⑤の場合）'!$BD96,IF(CT$19&lt;='様式３（療養者名簿）（⑤の場合）'!$BE96,1,0),0),0)</f>
        <v>0</v>
      </c>
      <c r="CU91" s="256">
        <f>IF(CU$19-'様式３（療養者名簿）（⑤の場合）'!$BD96+1&lt;=15,IF(CU$19&gt;='様式３（療養者名簿）（⑤の場合）'!$BD96,IF(CU$19&lt;='様式３（療養者名簿）（⑤の場合）'!$BE96,1,0),0),0)</f>
        <v>0</v>
      </c>
      <c r="CV91" s="256">
        <f>IF(CV$19-'様式３（療養者名簿）（⑤の場合）'!$BD96+1&lt;=15,IF(CV$19&gt;='様式３（療養者名簿）（⑤の場合）'!$BD96,IF(CV$19&lt;='様式３（療養者名簿）（⑤の場合）'!$BE96,1,0),0),0)</f>
        <v>0</v>
      </c>
      <c r="CW91" s="256">
        <f>IF(CW$19-'様式３（療養者名簿）（⑤の場合）'!$BD96+1&lt;=15,IF(CW$19&gt;='様式３（療養者名簿）（⑤の場合）'!$BD96,IF(CW$19&lt;='様式３（療養者名簿）（⑤の場合）'!$BE96,1,0),0),0)</f>
        <v>0</v>
      </c>
      <c r="CX91" s="256">
        <f>IF(CX$19-'様式３（療養者名簿）（⑤の場合）'!$BD96+1&lt;=15,IF(CX$19&gt;='様式３（療養者名簿）（⑤の場合）'!$BD96,IF(CX$19&lt;='様式３（療養者名簿）（⑤の場合）'!$BE96,1,0),0),0)</f>
        <v>0</v>
      </c>
      <c r="CY91" s="256">
        <f>IF(CY$19-'様式３（療養者名簿）（⑤の場合）'!$BD96+1&lt;=15,IF(CY$19&gt;='様式３（療養者名簿）（⑤の場合）'!$BD96,IF(CY$19&lt;='様式３（療養者名簿）（⑤の場合）'!$BE96,1,0),0),0)</f>
        <v>0</v>
      </c>
      <c r="CZ91" s="256">
        <f>IF(CZ$19-'様式３（療養者名簿）（⑤の場合）'!$BD96+1&lt;=15,IF(CZ$19&gt;='様式３（療養者名簿）（⑤の場合）'!$BD96,IF(CZ$19&lt;='様式３（療養者名簿）（⑤の場合）'!$BE96,1,0),0),0)</f>
        <v>0</v>
      </c>
      <c r="DA91" s="256">
        <f>IF(DA$19-'様式３（療養者名簿）（⑤の場合）'!$BD96+1&lt;=15,IF(DA$19&gt;='様式３（療養者名簿）（⑤の場合）'!$BD96,IF(DA$19&lt;='様式３（療養者名簿）（⑤の場合）'!$BE96,1,0),0),0)</f>
        <v>0</v>
      </c>
      <c r="DB91" s="256">
        <f>IF(DB$19-'様式３（療養者名簿）（⑤の場合）'!$BD96+1&lt;=15,IF(DB$19&gt;='様式３（療養者名簿）（⑤の場合）'!$BD96,IF(DB$19&lt;='様式３（療養者名簿）（⑤の場合）'!$BE96,1,0),0),0)</f>
        <v>0</v>
      </c>
      <c r="DC91" s="256">
        <f>IF(DC$19-'様式３（療養者名簿）（⑤の場合）'!$BD96+1&lt;=15,IF(DC$19&gt;='様式３（療養者名簿）（⑤の場合）'!$BD96,IF(DC$19&lt;='様式３（療養者名簿）（⑤の場合）'!$BE96,1,0),0),0)</f>
        <v>0</v>
      </c>
      <c r="DD91" s="256">
        <f>IF(DD$19-'様式３（療養者名簿）（⑤の場合）'!$BD96+1&lt;=15,IF(DD$19&gt;='様式３（療養者名簿）（⑤の場合）'!$BD96,IF(DD$19&lt;='様式３（療養者名簿）（⑤の場合）'!$BE96,1,0),0),0)</f>
        <v>0</v>
      </c>
      <c r="DE91" s="256">
        <f>IF(DE$19-'様式３（療養者名簿）（⑤の場合）'!$BD96+1&lt;=15,IF(DE$19&gt;='様式３（療養者名簿）（⑤の場合）'!$BD96,IF(DE$19&lt;='様式３（療養者名簿）（⑤の場合）'!$BE96,1,0),0),0)</f>
        <v>0</v>
      </c>
      <c r="DF91" s="256">
        <f>IF(DF$19-'様式３（療養者名簿）（⑤の場合）'!$BD96+1&lt;=15,IF(DF$19&gt;='様式３（療養者名簿）（⑤の場合）'!$BD96,IF(DF$19&lt;='様式３（療養者名簿）（⑤の場合）'!$BE96,1,0),0),0)</f>
        <v>0</v>
      </c>
      <c r="DG91" s="256">
        <f>IF(DG$19-'様式３（療養者名簿）（⑤の場合）'!$BD96+1&lt;=15,IF(DG$19&gt;='様式３（療養者名簿）（⑤の場合）'!$BD96,IF(DG$19&lt;='様式３（療養者名簿）（⑤の場合）'!$BE96,1,0),0),0)</f>
        <v>0</v>
      </c>
      <c r="DH91" s="256">
        <f>IF(DH$19-'様式３（療養者名簿）（⑤の場合）'!$BD96+1&lt;=15,IF(DH$19&gt;='様式３（療養者名簿）（⑤の場合）'!$BD96,IF(DH$19&lt;='様式３（療養者名簿）（⑤の場合）'!$BE96,1,0),0),0)</f>
        <v>0</v>
      </c>
      <c r="DI91" s="256">
        <f>IF(DI$19-'様式３（療養者名簿）（⑤の場合）'!$BD96+1&lt;=15,IF(DI$19&gt;='様式３（療養者名簿）（⑤の場合）'!$BD96,IF(DI$19&lt;='様式３（療養者名簿）（⑤の場合）'!$BE96,1,0),0),0)</f>
        <v>0</v>
      </c>
      <c r="DJ91" s="256">
        <f>IF(DJ$19-'様式３（療養者名簿）（⑤の場合）'!$BD96+1&lt;=15,IF(DJ$19&gt;='様式３（療養者名簿）（⑤の場合）'!$BD96,IF(DJ$19&lt;='様式３（療養者名簿）（⑤の場合）'!$BE96,1,0),0),0)</f>
        <v>0</v>
      </c>
      <c r="DK91" s="256">
        <f>IF(DK$19-'様式３（療養者名簿）（⑤の場合）'!$BD96+1&lt;=15,IF(DK$19&gt;='様式３（療養者名簿）（⑤の場合）'!$BD96,IF(DK$19&lt;='様式３（療養者名簿）（⑤の場合）'!$BE96,1,0),0),0)</f>
        <v>0</v>
      </c>
      <c r="DL91" s="256">
        <f>IF(DL$19-'様式３（療養者名簿）（⑤の場合）'!$BD96+1&lt;=15,IF(DL$19&gt;='様式３（療養者名簿）（⑤の場合）'!$BD96,IF(DL$19&lt;='様式３（療養者名簿）（⑤の場合）'!$BE96,1,0),0),0)</f>
        <v>0</v>
      </c>
      <c r="DM91" s="256">
        <f>IF(DM$19-'様式３（療養者名簿）（⑤の場合）'!$BD96+1&lt;=15,IF(DM$19&gt;='様式３（療養者名簿）（⑤の場合）'!$BD96,IF(DM$19&lt;='様式３（療養者名簿）（⑤の場合）'!$BE96,1,0),0),0)</f>
        <v>0</v>
      </c>
      <c r="DN91" s="256">
        <f>IF(DN$19-'様式３（療養者名簿）（⑤の場合）'!$BD96+1&lt;=15,IF(DN$19&gt;='様式３（療養者名簿）（⑤の場合）'!$BD96,IF(DN$19&lt;='様式３（療養者名簿）（⑤の場合）'!$BE96,1,0),0),0)</f>
        <v>0</v>
      </c>
      <c r="DO91" s="256">
        <f>IF(DO$19-'様式３（療養者名簿）（⑤の場合）'!$BD96+1&lt;=15,IF(DO$19&gt;='様式３（療養者名簿）（⑤の場合）'!$BD96,IF(DO$19&lt;='様式３（療養者名簿）（⑤の場合）'!$BE96,1,0),0),0)</f>
        <v>0</v>
      </c>
      <c r="DP91" s="256">
        <f>IF(DP$19-'様式３（療養者名簿）（⑤の場合）'!$BD96+1&lt;=15,IF(DP$19&gt;='様式３（療養者名簿）（⑤の場合）'!$BD96,IF(DP$19&lt;='様式３（療養者名簿）（⑤の場合）'!$BE96,1,0),0),0)</f>
        <v>0</v>
      </c>
      <c r="DQ91" s="256">
        <f>IF(DQ$19-'様式３（療養者名簿）（⑤の場合）'!$BD96+1&lt;=15,IF(DQ$19&gt;='様式３（療養者名簿）（⑤の場合）'!$BD96,IF(DQ$19&lt;='様式３（療養者名簿）（⑤の場合）'!$BE96,1,0),0),0)</f>
        <v>0</v>
      </c>
      <c r="DR91" s="256">
        <f>IF(DR$19-'様式３（療養者名簿）（⑤の場合）'!$BD96+1&lt;=15,IF(DR$19&gt;='様式３（療養者名簿）（⑤の場合）'!$BD96,IF(DR$19&lt;='様式３（療養者名簿）（⑤の場合）'!$BE96,1,0),0),0)</f>
        <v>0</v>
      </c>
      <c r="DS91" s="256">
        <f>IF(DS$19-'様式３（療養者名簿）（⑤の場合）'!$BD96+1&lt;=15,IF(DS$19&gt;='様式３（療養者名簿）（⑤の場合）'!$BD96,IF(DS$19&lt;='様式３（療養者名簿）（⑤の場合）'!$BE96,1,0),0),0)</f>
        <v>0</v>
      </c>
      <c r="DT91" s="256">
        <f>IF(DT$19-'様式３（療養者名簿）（⑤の場合）'!$BD96+1&lt;=15,IF(DT$19&gt;='様式３（療養者名簿）（⑤の場合）'!$BD96,IF(DT$19&lt;='様式３（療養者名簿）（⑤の場合）'!$BE96,1,0),0),0)</f>
        <v>0</v>
      </c>
      <c r="DU91" s="256">
        <f>IF(DU$19-'様式３（療養者名簿）（⑤の場合）'!$BD96+1&lt;=15,IF(DU$19&gt;='様式３（療養者名簿）（⑤の場合）'!$BD96,IF(DU$19&lt;='様式３（療養者名簿）（⑤の場合）'!$BE96,1,0),0),0)</f>
        <v>0</v>
      </c>
      <c r="DV91" s="256">
        <f>IF(DV$19-'様式３（療養者名簿）（⑤の場合）'!$BD96+1&lt;=15,IF(DV$19&gt;='様式３（療養者名簿）（⑤の場合）'!$BD96,IF(DV$19&lt;='様式３（療養者名簿）（⑤の場合）'!$BE96,1,0),0),0)</f>
        <v>0</v>
      </c>
      <c r="DW91" s="256">
        <f>IF(DW$19-'様式３（療養者名簿）（⑤の場合）'!$BD96+1&lt;=15,IF(DW$19&gt;='様式３（療養者名簿）（⑤の場合）'!$BD96,IF(DW$19&lt;='様式３（療養者名簿）（⑤の場合）'!$BE96,1,0),0),0)</f>
        <v>0</v>
      </c>
      <c r="DX91" s="256">
        <f>IF(DX$19-'様式３（療養者名簿）（⑤の場合）'!$BD96+1&lt;=15,IF(DX$19&gt;='様式３（療養者名簿）（⑤の場合）'!$BD96,IF(DX$19&lt;='様式３（療養者名簿）（⑤の場合）'!$BE96,1,0),0),0)</f>
        <v>0</v>
      </c>
      <c r="DY91" s="256">
        <f>IF(DY$19-'様式３（療養者名簿）（⑤の場合）'!$BD96+1&lt;=15,IF(DY$19&gt;='様式３（療養者名簿）（⑤の場合）'!$BD96,IF(DY$19&lt;='様式３（療養者名簿）（⑤の場合）'!$BE96,1,0),0),0)</f>
        <v>0</v>
      </c>
      <c r="DZ91" s="256">
        <f>IF(DZ$19-'様式３（療養者名簿）（⑤の場合）'!$BD96+1&lt;=15,IF(DZ$19&gt;='様式３（療養者名簿）（⑤の場合）'!$BD96,IF(DZ$19&lt;='様式３（療養者名簿）（⑤の場合）'!$BE96,1,0),0),0)</f>
        <v>0</v>
      </c>
      <c r="EA91" s="256">
        <f>IF(EA$19-'様式３（療養者名簿）（⑤の場合）'!$BD96+1&lt;=15,IF(EA$19&gt;='様式３（療養者名簿）（⑤の場合）'!$BD96,IF(EA$19&lt;='様式３（療養者名簿）（⑤の場合）'!$BE96,1,0),0),0)</f>
        <v>0</v>
      </c>
      <c r="EB91" s="256">
        <f>IF(EB$19-'様式３（療養者名簿）（⑤の場合）'!$BD96+1&lt;=15,IF(EB$19&gt;='様式３（療養者名簿）（⑤の場合）'!$BD96,IF(EB$19&lt;='様式３（療養者名簿）（⑤の場合）'!$BE96,1,0),0),0)</f>
        <v>0</v>
      </c>
      <c r="EC91" s="256">
        <f>IF(EC$19-'様式３（療養者名簿）（⑤の場合）'!$BD96+1&lt;=15,IF(EC$19&gt;='様式３（療養者名簿）（⑤の場合）'!$BD96,IF(EC$19&lt;='様式３（療養者名簿）（⑤の場合）'!$BE96,1,0),0),0)</f>
        <v>0</v>
      </c>
      <c r="ED91" s="256">
        <f>IF(ED$19-'様式３（療養者名簿）（⑤の場合）'!$BD96+1&lt;=15,IF(ED$19&gt;='様式３（療養者名簿）（⑤の場合）'!$BD96,IF(ED$19&lt;='様式３（療養者名簿）（⑤の場合）'!$BE96,1,0),0),0)</f>
        <v>0</v>
      </c>
      <c r="EE91" s="256">
        <f>IF(EE$19-'様式３（療養者名簿）（⑤の場合）'!$BD96+1&lt;=15,IF(EE$19&gt;='様式３（療養者名簿）（⑤の場合）'!$BD96,IF(EE$19&lt;='様式３（療養者名簿）（⑤の場合）'!$BE96,1,0),0),0)</f>
        <v>0</v>
      </c>
      <c r="EF91" s="256">
        <f>IF(EF$19-'様式３（療養者名簿）（⑤の場合）'!$BD96+1&lt;=15,IF(EF$19&gt;='様式３（療養者名簿）（⑤の場合）'!$BD96,IF(EF$19&lt;='様式３（療養者名簿）（⑤の場合）'!$BE96,1,0),0),0)</f>
        <v>0</v>
      </c>
      <c r="EG91" s="256">
        <f>IF(EG$19-'様式３（療養者名簿）（⑤の場合）'!$BD96+1&lt;=15,IF(EG$19&gt;='様式３（療養者名簿）（⑤の場合）'!$BD96,IF(EG$19&lt;='様式３（療養者名簿）（⑤の場合）'!$BE96,1,0),0),0)</f>
        <v>0</v>
      </c>
      <c r="EH91" s="256">
        <f>IF(EH$19-'様式３（療養者名簿）（⑤の場合）'!$BD96+1&lt;=15,IF(EH$19&gt;='様式３（療養者名簿）（⑤の場合）'!$BD96,IF(EH$19&lt;='様式３（療養者名簿）（⑤の場合）'!$BE96,1,0),0),0)</f>
        <v>0</v>
      </c>
      <c r="EI91" s="256">
        <f>IF(EI$19-'様式３（療養者名簿）（⑤の場合）'!$BD96+1&lt;=15,IF(EI$19&gt;='様式３（療養者名簿）（⑤の場合）'!$BD96,IF(EI$19&lt;='様式３（療養者名簿）（⑤の場合）'!$BE96,1,0),0),0)</f>
        <v>0</v>
      </c>
      <c r="EJ91" s="256">
        <f>IF(EJ$19-'様式３（療養者名簿）（⑤の場合）'!$BD96+1&lt;=15,IF(EJ$19&gt;='様式３（療養者名簿）（⑤の場合）'!$BD96,IF(EJ$19&lt;='様式３（療養者名簿）（⑤の場合）'!$BE96,1,0),0),0)</f>
        <v>0</v>
      </c>
      <c r="EK91" s="256">
        <f>IF(EK$19-'様式３（療養者名簿）（⑤の場合）'!$BD96+1&lt;=15,IF(EK$19&gt;='様式３（療養者名簿）（⑤の場合）'!$BD96,IF(EK$19&lt;='様式３（療養者名簿）（⑤の場合）'!$BE96,1,0),0),0)</f>
        <v>0</v>
      </c>
      <c r="EL91" s="256">
        <f>IF(EL$19-'様式３（療養者名簿）（⑤の場合）'!$BD96+1&lt;=15,IF(EL$19&gt;='様式３（療養者名簿）（⑤の場合）'!$BD96,IF(EL$19&lt;='様式３（療養者名簿）（⑤の場合）'!$BE96,1,0),0),0)</f>
        <v>0</v>
      </c>
      <c r="EM91" s="256">
        <f>IF(EM$19-'様式３（療養者名簿）（⑤の場合）'!$BD96+1&lt;=15,IF(EM$19&gt;='様式３（療養者名簿）（⑤の場合）'!$BD96,IF(EM$19&lt;='様式３（療養者名簿）（⑤の場合）'!$BE96,1,0),0),0)</f>
        <v>0</v>
      </c>
      <c r="EN91" s="256">
        <f>IF(EN$19-'様式３（療養者名簿）（⑤の場合）'!$BD96+1&lt;=15,IF(EN$19&gt;='様式３（療養者名簿）（⑤の場合）'!$BD96,IF(EN$19&lt;='様式３（療養者名簿）（⑤の場合）'!$BE96,1,0),0),0)</f>
        <v>0</v>
      </c>
      <c r="EO91" s="256">
        <f>IF(EO$19-'様式３（療養者名簿）（⑤の場合）'!$BD96+1&lt;=15,IF(EO$19&gt;='様式３（療養者名簿）（⑤の場合）'!$BD96,IF(EO$19&lt;='様式３（療養者名簿）（⑤の場合）'!$BE96,1,0),0),0)</f>
        <v>0</v>
      </c>
      <c r="EP91" s="256">
        <f>IF(EP$19-'様式３（療養者名簿）（⑤の場合）'!$BD96+1&lt;=15,IF(EP$19&gt;='様式３（療養者名簿）（⑤の場合）'!$BD96,IF(EP$19&lt;='様式３（療養者名簿）（⑤の場合）'!$BE96,1,0),0),0)</f>
        <v>0</v>
      </c>
      <c r="EQ91" s="256">
        <f>IF(EQ$19-'様式３（療養者名簿）（⑤の場合）'!$BD96+1&lt;=15,IF(EQ$19&gt;='様式３（療養者名簿）（⑤の場合）'!$BD96,IF(EQ$19&lt;='様式３（療養者名簿）（⑤の場合）'!$BE96,1,0),0),0)</f>
        <v>0</v>
      </c>
      <c r="ER91" s="256">
        <f>IF(ER$19-'様式３（療養者名簿）（⑤の場合）'!$BD96+1&lt;=15,IF(ER$19&gt;='様式３（療養者名簿）（⑤の場合）'!$BD96,IF(ER$19&lt;='様式３（療養者名簿）（⑤の場合）'!$BE96,1,0),0),0)</f>
        <v>0</v>
      </c>
      <c r="ES91" s="256">
        <f>IF(ES$19-'様式３（療養者名簿）（⑤の場合）'!$BD96+1&lt;=15,IF(ES$19&gt;='様式３（療養者名簿）（⑤の場合）'!$BD96,IF(ES$19&lt;='様式３（療養者名簿）（⑤の場合）'!$BE96,1,0),0),0)</f>
        <v>0</v>
      </c>
      <c r="ET91" s="256">
        <f>IF(ET$19-'様式３（療養者名簿）（⑤の場合）'!$BD96+1&lt;=15,IF(ET$19&gt;='様式３（療養者名簿）（⑤の場合）'!$BD96,IF(ET$19&lt;='様式３（療養者名簿）（⑤の場合）'!$BE96,1,0),0),0)</f>
        <v>0</v>
      </c>
      <c r="EU91" s="256">
        <f>IF(EU$19-'様式３（療養者名簿）（⑤の場合）'!$BD96+1&lt;=15,IF(EU$19&gt;='様式３（療養者名簿）（⑤の場合）'!$BD96,IF(EU$19&lt;='様式３（療養者名簿）（⑤の場合）'!$BE96,1,0),0),0)</f>
        <v>0</v>
      </c>
      <c r="EV91" s="256">
        <f>IF(EV$19-'様式３（療養者名簿）（⑤の場合）'!$BD96+1&lt;=15,IF(EV$19&gt;='様式３（療養者名簿）（⑤の場合）'!$BD96,IF(EV$19&lt;='様式３（療養者名簿）（⑤の場合）'!$BE96,1,0),0),0)</f>
        <v>0</v>
      </c>
      <c r="EW91" s="256">
        <f>IF(EW$19-'様式３（療養者名簿）（⑤の場合）'!$BD96+1&lt;=15,IF(EW$19&gt;='様式３（療養者名簿）（⑤の場合）'!$BD96,IF(EW$19&lt;='様式３（療養者名簿）（⑤の場合）'!$BE96,1,0),0),0)</f>
        <v>0</v>
      </c>
      <c r="EX91" s="256">
        <f>IF(EX$19-'様式３（療養者名簿）（⑤の場合）'!$BD96+1&lt;=15,IF(EX$19&gt;='様式３（療養者名簿）（⑤の場合）'!$BD96,IF(EX$19&lt;='様式３（療養者名簿）（⑤の場合）'!$BE96,1,0),0),0)</f>
        <v>0</v>
      </c>
      <c r="EY91" s="256">
        <f>IF(EY$19-'様式３（療養者名簿）（⑤の場合）'!$BD96+1&lt;=15,IF(EY$19&gt;='様式３（療養者名簿）（⑤の場合）'!$BD96,IF(EY$19&lt;='様式３（療養者名簿）（⑤の場合）'!$BE96,1,0),0),0)</f>
        <v>0</v>
      </c>
      <c r="EZ91" s="256">
        <f>IF(EZ$19-'様式３（療養者名簿）（⑤の場合）'!$BD96+1&lt;=15,IF(EZ$19&gt;='様式３（療養者名簿）（⑤の場合）'!$BD96,IF(EZ$19&lt;='様式３（療養者名簿）（⑤の場合）'!$BE96,1,0),0),0)</f>
        <v>0</v>
      </c>
      <c r="FA91" s="256">
        <f>IF(FA$19-'様式３（療養者名簿）（⑤の場合）'!$BD96+1&lt;=15,IF(FA$19&gt;='様式３（療養者名簿）（⑤の場合）'!$BD96,IF(FA$19&lt;='様式３（療養者名簿）（⑤の場合）'!$BE96,1,0),0),0)</f>
        <v>0</v>
      </c>
      <c r="FB91" s="256">
        <f>IF(FB$19-'様式３（療養者名簿）（⑤の場合）'!$BD96+1&lt;=15,IF(FB$19&gt;='様式３（療養者名簿）（⑤の場合）'!$BD96,IF(FB$19&lt;='様式３（療養者名簿）（⑤の場合）'!$BE96,1,0),0),0)</f>
        <v>0</v>
      </c>
      <c r="FC91" s="256">
        <f>IF(FC$19-'様式３（療養者名簿）（⑤の場合）'!$BD96+1&lt;=15,IF(FC$19&gt;='様式３（療養者名簿）（⑤の場合）'!$BD96,IF(FC$19&lt;='様式３（療養者名簿）（⑤の場合）'!$BE96,1,0),0),0)</f>
        <v>0</v>
      </c>
      <c r="FD91" s="256">
        <f>IF(FD$19-'様式３（療養者名簿）（⑤の場合）'!$BD96+1&lt;=15,IF(FD$19&gt;='様式３（療養者名簿）（⑤の場合）'!$BD96,IF(FD$19&lt;='様式３（療養者名簿）（⑤の場合）'!$BE96,1,0),0),0)</f>
        <v>0</v>
      </c>
      <c r="FE91" s="256">
        <f>IF(FE$19-'様式３（療養者名簿）（⑤の場合）'!$BD96+1&lt;=15,IF(FE$19&gt;='様式３（療養者名簿）（⑤の場合）'!$BD96,IF(FE$19&lt;='様式３（療養者名簿）（⑤の場合）'!$BE96,1,0),0),0)</f>
        <v>0</v>
      </c>
      <c r="FF91" s="256">
        <f>IF(FF$19-'様式３（療養者名簿）（⑤の場合）'!$BD96+1&lt;=15,IF(FF$19&gt;='様式３（療養者名簿）（⑤の場合）'!$BD96,IF(FF$19&lt;='様式３（療養者名簿）（⑤の場合）'!$BE96,1,0),0),0)</f>
        <v>0</v>
      </c>
      <c r="FG91" s="256">
        <f>IF(FG$19-'様式３（療養者名簿）（⑤の場合）'!$BD96+1&lt;=15,IF(FG$19&gt;='様式３（療養者名簿）（⑤の場合）'!$BD96,IF(FG$19&lt;='様式３（療養者名簿）（⑤の場合）'!$BE96,1,0),0),0)</f>
        <v>0</v>
      </c>
      <c r="FH91" s="256">
        <f>IF(FH$19-'様式３（療養者名簿）（⑤の場合）'!$BD96+1&lt;=15,IF(FH$19&gt;='様式３（療養者名簿）（⑤の場合）'!$BD96,IF(FH$19&lt;='様式３（療養者名簿）（⑤の場合）'!$BE96,1,0),0),0)</f>
        <v>0</v>
      </c>
      <c r="FI91" s="256">
        <f>IF(FI$19-'様式３（療養者名簿）（⑤の場合）'!$BD96+1&lt;=15,IF(FI$19&gt;='様式３（療養者名簿）（⑤の場合）'!$BD96,IF(FI$19&lt;='様式３（療養者名簿）（⑤の場合）'!$BE96,1,0),0),0)</f>
        <v>0</v>
      </c>
      <c r="FJ91" s="256">
        <f>IF(FJ$19-'様式３（療養者名簿）（⑤の場合）'!$BD96+1&lt;=15,IF(FJ$19&gt;='様式３（療養者名簿）（⑤の場合）'!$BD96,IF(FJ$19&lt;='様式３（療養者名簿）（⑤の場合）'!$BE96,1,0),0),0)</f>
        <v>0</v>
      </c>
      <c r="FK91" s="256">
        <f>IF(FK$19-'様式３（療養者名簿）（⑤の場合）'!$BD96+1&lt;=15,IF(FK$19&gt;='様式３（療養者名簿）（⑤の場合）'!$BD96,IF(FK$19&lt;='様式３（療養者名簿）（⑤の場合）'!$BE96,1,0),0),0)</f>
        <v>0</v>
      </c>
      <c r="FL91" s="256">
        <f>IF(FL$19-'様式３（療養者名簿）（⑤の場合）'!$BD96+1&lt;=15,IF(FL$19&gt;='様式３（療養者名簿）（⑤の場合）'!$BD96,IF(FL$19&lt;='様式３（療養者名簿）（⑤の場合）'!$BE96,1,0),0),0)</f>
        <v>0</v>
      </c>
      <c r="FM91" s="256">
        <f>IF(FM$19-'様式３（療養者名簿）（⑤の場合）'!$BD96+1&lt;=15,IF(FM$19&gt;='様式３（療養者名簿）（⑤の場合）'!$BD96,IF(FM$19&lt;='様式３（療養者名簿）（⑤の場合）'!$BE96,1,0),0),0)</f>
        <v>0</v>
      </c>
      <c r="FN91" s="256">
        <f>IF(FN$19-'様式３（療養者名簿）（⑤の場合）'!$BD96+1&lt;=15,IF(FN$19&gt;='様式３（療養者名簿）（⑤の場合）'!$BD96,IF(FN$19&lt;='様式３（療養者名簿）（⑤の場合）'!$BE96,1,0),0),0)</f>
        <v>0</v>
      </c>
      <c r="FO91" s="256">
        <f>IF(FO$19-'様式３（療養者名簿）（⑤の場合）'!$BD96+1&lt;=15,IF(FO$19&gt;='様式３（療養者名簿）（⑤の場合）'!$BD96,IF(FO$19&lt;='様式３（療養者名簿）（⑤の場合）'!$BE96,1,0),0),0)</f>
        <v>0</v>
      </c>
      <c r="FP91" s="256">
        <f>IF(FP$19-'様式３（療養者名簿）（⑤の場合）'!$BD96+1&lt;=15,IF(FP$19&gt;='様式３（療養者名簿）（⑤の場合）'!$BD96,IF(FP$19&lt;='様式３（療養者名簿）（⑤の場合）'!$BE96,1,0),0),0)</f>
        <v>0</v>
      </c>
      <c r="FQ91" s="256">
        <f>IF(FQ$19-'様式３（療養者名簿）（⑤の場合）'!$BD96+1&lt;=15,IF(FQ$19&gt;='様式３（療養者名簿）（⑤の場合）'!$BD96,IF(FQ$19&lt;='様式３（療養者名簿）（⑤の場合）'!$BE96,1,0),0),0)</f>
        <v>0</v>
      </c>
      <c r="FR91" s="256">
        <f>IF(FR$19-'様式３（療養者名簿）（⑤の場合）'!$BD96+1&lt;=15,IF(FR$19&gt;='様式３（療養者名簿）（⑤の場合）'!$BD96,IF(FR$19&lt;='様式３（療養者名簿）（⑤の場合）'!$BE96,1,0),0),0)</f>
        <v>0</v>
      </c>
      <c r="FS91" s="256">
        <f>IF(FS$19-'様式３（療養者名簿）（⑤の場合）'!$BD96+1&lt;=15,IF(FS$19&gt;='様式３（療養者名簿）（⑤の場合）'!$BD96,IF(FS$19&lt;='様式３（療養者名簿）（⑤の場合）'!$BE96,1,0),0),0)</f>
        <v>0</v>
      </c>
      <c r="FT91" s="256">
        <f>IF(FT$19-'様式３（療養者名簿）（⑤の場合）'!$BD96+1&lt;=15,IF(FT$19&gt;='様式３（療養者名簿）（⑤の場合）'!$BD96,IF(FT$19&lt;='様式３（療養者名簿）（⑤の場合）'!$BE96,1,0),0),0)</f>
        <v>0</v>
      </c>
      <c r="FU91" s="256">
        <f>IF(FU$19-'様式３（療養者名簿）（⑤の場合）'!$BD96+1&lt;=15,IF(FU$19&gt;='様式３（療養者名簿）（⑤の場合）'!$BD96,IF(FU$19&lt;='様式３（療養者名簿）（⑤の場合）'!$BE96,1,0),0),0)</f>
        <v>0</v>
      </c>
      <c r="FV91" s="256">
        <f>IF(FV$19-'様式３（療養者名簿）（⑤の場合）'!$BD96+1&lt;=15,IF(FV$19&gt;='様式３（療養者名簿）（⑤の場合）'!$BD96,IF(FV$19&lt;='様式３（療養者名簿）（⑤の場合）'!$BE96,1,0),0),0)</f>
        <v>0</v>
      </c>
      <c r="FW91" s="256">
        <f>IF(FW$19-'様式３（療養者名簿）（⑤の場合）'!$BD96+1&lt;=15,IF(FW$19&gt;='様式３（療養者名簿）（⑤の場合）'!$BD96,IF(FW$19&lt;='様式３（療養者名簿）（⑤の場合）'!$BE96,1,0),0),0)</f>
        <v>0</v>
      </c>
      <c r="FX91" s="256">
        <f>IF(FX$19-'様式３（療養者名簿）（⑤の場合）'!$BD96+1&lt;=15,IF(FX$19&gt;='様式３（療養者名簿）（⑤の場合）'!$BD96,IF(FX$19&lt;='様式３（療養者名簿）（⑤の場合）'!$BE96,1,0),0),0)</f>
        <v>0</v>
      </c>
      <c r="FY91" s="256">
        <f>IF(FY$19-'様式３（療養者名簿）（⑤の場合）'!$BD96+1&lt;=15,IF(FY$19&gt;='様式３（療養者名簿）（⑤の場合）'!$BD96,IF(FY$19&lt;='様式３（療養者名簿）（⑤の場合）'!$BE96,1,0),0),0)</f>
        <v>0</v>
      </c>
      <c r="FZ91" s="256">
        <f>IF(FZ$19-'様式３（療養者名簿）（⑤の場合）'!$BD96+1&lt;=15,IF(FZ$19&gt;='様式３（療養者名簿）（⑤の場合）'!$BD96,IF(FZ$19&lt;='様式３（療養者名簿）（⑤の場合）'!$BE96,1,0),0),0)</f>
        <v>0</v>
      </c>
      <c r="GA91" s="256">
        <f>IF(GA$19-'様式３（療養者名簿）（⑤の場合）'!$BD96+1&lt;=15,IF(GA$19&gt;='様式３（療養者名簿）（⑤の場合）'!$BD96,IF(GA$19&lt;='様式３（療養者名簿）（⑤の場合）'!$BE96,1,0),0),0)</f>
        <v>0</v>
      </c>
      <c r="GB91" s="256">
        <f>IF(GB$19-'様式３（療養者名簿）（⑤の場合）'!$BD96+1&lt;=15,IF(GB$19&gt;='様式３（療養者名簿）（⑤の場合）'!$BD96,IF(GB$19&lt;='様式３（療養者名簿）（⑤の場合）'!$BE96,1,0),0),0)</f>
        <v>0</v>
      </c>
      <c r="GC91" s="256">
        <f>IF(GC$19-'様式３（療養者名簿）（⑤の場合）'!$BD96+1&lt;=15,IF(GC$19&gt;='様式３（療養者名簿）（⑤の場合）'!$BD96,IF(GC$19&lt;='様式３（療養者名簿）（⑤の場合）'!$BE96,1,0),0),0)</f>
        <v>0</v>
      </c>
      <c r="GD91" s="256">
        <f>IF(GD$19-'様式３（療養者名簿）（⑤の場合）'!$BD96+1&lt;=15,IF(GD$19&gt;='様式３（療養者名簿）（⑤の場合）'!$BD96,IF(GD$19&lt;='様式３（療養者名簿）（⑤の場合）'!$BE96,1,0),0),0)</f>
        <v>0</v>
      </c>
      <c r="GE91" s="256">
        <f>IF(GE$19-'様式３（療養者名簿）（⑤の場合）'!$BD96+1&lt;=15,IF(GE$19&gt;='様式３（療養者名簿）（⑤の場合）'!$BD96,IF(GE$19&lt;='様式３（療養者名簿）（⑤の場合）'!$BE96,1,0),0),0)</f>
        <v>0</v>
      </c>
      <c r="GF91" s="256">
        <f>IF(GF$19-'様式３（療養者名簿）（⑤の場合）'!$BD96+1&lt;=15,IF(GF$19&gt;='様式３（療養者名簿）（⑤の場合）'!$BD96,IF(GF$19&lt;='様式３（療養者名簿）（⑤の場合）'!$BE96,1,0),0),0)</f>
        <v>0</v>
      </c>
      <c r="GG91" s="256">
        <f>IF(GG$19-'様式３（療養者名簿）（⑤の場合）'!$BD96+1&lt;=15,IF(GG$19&gt;='様式３（療養者名簿）（⑤の場合）'!$BD96,IF(GG$19&lt;='様式３（療養者名簿）（⑤の場合）'!$BE96,1,0),0),0)</f>
        <v>0</v>
      </c>
      <c r="GH91" s="256">
        <f>IF(GH$19-'様式３（療養者名簿）（⑤の場合）'!$BD96+1&lt;=15,IF(GH$19&gt;='様式３（療養者名簿）（⑤の場合）'!$BD96,IF(GH$19&lt;='様式３（療養者名簿）（⑤の場合）'!$BE96,1,0),0),0)</f>
        <v>0</v>
      </c>
      <c r="GI91" s="256">
        <f>IF(GI$19-'様式３（療養者名簿）（⑤の場合）'!$BD96+1&lt;=15,IF(GI$19&gt;='様式３（療養者名簿）（⑤の場合）'!$BD96,IF(GI$19&lt;='様式３（療養者名簿）（⑤の場合）'!$BE96,1,0),0),0)</f>
        <v>0</v>
      </c>
      <c r="GJ91" s="256">
        <f>IF(GJ$19-'様式３（療養者名簿）（⑤の場合）'!$BD96+1&lt;=15,IF(GJ$19&gt;='様式３（療養者名簿）（⑤の場合）'!$BD96,IF(GJ$19&lt;='様式３（療養者名簿）（⑤の場合）'!$BE96,1,0),0),0)</f>
        <v>0</v>
      </c>
      <c r="GK91" s="256">
        <f>IF(GK$19-'様式３（療養者名簿）（⑤の場合）'!$BD96+1&lt;=15,IF(GK$19&gt;='様式３（療養者名簿）（⑤の場合）'!$BD96,IF(GK$19&lt;='様式３（療養者名簿）（⑤の場合）'!$BE96,1,0),0),0)</f>
        <v>0</v>
      </c>
      <c r="GL91" s="256">
        <f>IF(GL$19-'様式３（療養者名簿）（⑤の場合）'!$BD96+1&lt;=15,IF(GL$19&gt;='様式３（療養者名簿）（⑤の場合）'!$BD96,IF(GL$19&lt;='様式３（療養者名簿）（⑤の場合）'!$BE96,1,0),0),0)</f>
        <v>0</v>
      </c>
      <c r="GM91" s="256">
        <f>IF(GM$19-'様式３（療養者名簿）（⑤の場合）'!$BD96+1&lt;=15,IF(GM$19&gt;='様式３（療養者名簿）（⑤の場合）'!$BD96,IF(GM$19&lt;='様式３（療養者名簿）（⑤の場合）'!$BE96,1,0),0),0)</f>
        <v>0</v>
      </c>
      <c r="GN91" s="256">
        <f>IF(GN$19-'様式３（療養者名簿）（⑤の場合）'!$BD96+1&lt;=15,IF(GN$19&gt;='様式３（療養者名簿）（⑤の場合）'!$BD96,IF(GN$19&lt;='様式３（療養者名簿）（⑤の場合）'!$BE96,1,0),0),0)</f>
        <v>0</v>
      </c>
      <c r="GO91" s="256">
        <f>IF(GO$19-'様式３（療養者名簿）（⑤の場合）'!$BD96+1&lt;=15,IF(GO$19&gt;='様式３（療養者名簿）（⑤の場合）'!$BD96,IF(GO$19&lt;='様式３（療養者名簿）（⑤の場合）'!$BE96,1,0),0),0)</f>
        <v>0</v>
      </c>
      <c r="GP91" s="256">
        <f>IF(GP$19-'様式３（療養者名簿）（⑤の場合）'!$BD96+1&lt;=15,IF(GP$19&gt;='様式３（療養者名簿）（⑤の場合）'!$BD96,IF(GP$19&lt;='様式３（療養者名簿）（⑤の場合）'!$BE96,1,0),0),0)</f>
        <v>0</v>
      </c>
      <c r="GQ91" s="256">
        <f>IF(GQ$19-'様式３（療養者名簿）（⑤の場合）'!$BD96+1&lt;=15,IF(GQ$19&gt;='様式３（療養者名簿）（⑤の場合）'!$BD96,IF(GQ$19&lt;='様式３（療養者名簿）（⑤の場合）'!$BE96,1,0),0),0)</f>
        <v>0</v>
      </c>
      <c r="GR91" s="256">
        <f>IF(GR$19-'様式３（療養者名簿）（⑤の場合）'!$BD96+1&lt;=15,IF(GR$19&gt;='様式３（療養者名簿）（⑤の場合）'!$BD96,IF(GR$19&lt;='様式３（療養者名簿）（⑤の場合）'!$BE96,1,0),0),0)</f>
        <v>0</v>
      </c>
      <c r="GS91" s="256">
        <f>IF(GS$19-'様式３（療養者名簿）（⑤の場合）'!$BD96+1&lt;=15,IF(GS$19&gt;='様式３（療養者名簿）（⑤の場合）'!$BD96,IF(GS$19&lt;='様式３（療養者名簿）（⑤の場合）'!$BE96,1,0),0),0)</f>
        <v>0</v>
      </c>
      <c r="GT91" s="256">
        <f>IF(GT$19-'様式３（療養者名簿）（⑤の場合）'!$BD96+1&lt;=15,IF(GT$19&gt;='様式３（療養者名簿）（⑤の場合）'!$BD96,IF(GT$19&lt;='様式３（療養者名簿）（⑤の場合）'!$BE96,1,0),0),0)</f>
        <v>0</v>
      </c>
      <c r="GU91" s="256">
        <f>IF(GU$19-'様式３（療養者名簿）（⑤の場合）'!$BD96+1&lt;=15,IF(GU$19&gt;='様式３（療養者名簿）（⑤の場合）'!$BD96,IF(GU$19&lt;='様式３（療養者名簿）（⑤の場合）'!$BE96,1,0),0),0)</f>
        <v>0</v>
      </c>
      <c r="GV91" s="256">
        <f>IF(GV$19-'様式３（療養者名簿）（⑤の場合）'!$BD96+1&lt;=15,IF(GV$19&gt;='様式３（療養者名簿）（⑤の場合）'!$BD96,IF(GV$19&lt;='様式３（療養者名簿）（⑤の場合）'!$BE96,1,0),0),0)</f>
        <v>0</v>
      </c>
      <c r="GW91" s="256">
        <f>IF(GW$19-'様式３（療養者名簿）（⑤の場合）'!$BD96+1&lt;=15,IF(GW$19&gt;='様式３（療養者名簿）（⑤の場合）'!$BD96,IF(GW$19&lt;='様式３（療養者名簿）（⑤の場合）'!$BE96,1,0),0),0)</f>
        <v>0</v>
      </c>
      <c r="GX91" s="256">
        <f>IF(GX$19-'様式３（療養者名簿）（⑤の場合）'!$BD96+1&lt;=15,IF(GX$19&gt;='様式３（療養者名簿）（⑤の場合）'!$BD96,IF(GX$19&lt;='様式３（療養者名簿）（⑤の場合）'!$BE96,1,0),0),0)</f>
        <v>0</v>
      </c>
      <c r="GY91" s="256">
        <f>IF(GY$19-'様式３（療養者名簿）（⑤の場合）'!$BD96+1&lt;=15,IF(GY$19&gt;='様式３（療養者名簿）（⑤の場合）'!$BD96,IF(GY$19&lt;='様式３（療養者名簿）（⑤の場合）'!$BE96,1,0),0),0)</f>
        <v>0</v>
      </c>
      <c r="GZ91" s="256">
        <f>IF(GZ$19-'様式３（療養者名簿）（⑤の場合）'!$BD96+1&lt;=15,IF(GZ$19&gt;='様式３（療養者名簿）（⑤の場合）'!$BD96,IF(GZ$19&lt;='様式３（療養者名簿）（⑤の場合）'!$BE96,1,0),0),0)</f>
        <v>0</v>
      </c>
      <c r="HA91" s="256">
        <f>IF(HA$19-'様式３（療養者名簿）（⑤の場合）'!$BD96+1&lt;=15,IF(HA$19&gt;='様式３（療養者名簿）（⑤の場合）'!$BD96,IF(HA$19&lt;='様式３（療養者名簿）（⑤の場合）'!$BE96,1,0),0),0)</f>
        <v>0</v>
      </c>
      <c r="HB91" s="256">
        <f>IF(HB$19-'様式３（療養者名簿）（⑤の場合）'!$BD96+1&lt;=15,IF(HB$19&gt;='様式３（療養者名簿）（⑤の場合）'!$BD96,IF(HB$19&lt;='様式３（療養者名簿）（⑤の場合）'!$BE96,1,0),0),0)</f>
        <v>0</v>
      </c>
      <c r="HC91" s="256">
        <f>IF(HC$19-'様式３（療養者名簿）（⑤の場合）'!$BD96+1&lt;=15,IF(HC$19&gt;='様式３（療養者名簿）（⑤の場合）'!$BD96,IF(HC$19&lt;='様式３（療養者名簿）（⑤の場合）'!$BE96,1,0),0),0)</f>
        <v>0</v>
      </c>
      <c r="HD91" s="256">
        <f>IF(HD$19-'様式３（療養者名簿）（⑤の場合）'!$BD96+1&lt;=15,IF(HD$19&gt;='様式３（療養者名簿）（⑤の場合）'!$BD96,IF(HD$19&lt;='様式３（療養者名簿）（⑤の場合）'!$BE96,1,0),0),0)</f>
        <v>0</v>
      </c>
      <c r="HE91" s="256">
        <f>IF(HE$19-'様式３（療養者名簿）（⑤の場合）'!$BD96+1&lt;=15,IF(HE$19&gt;='様式３（療養者名簿）（⑤の場合）'!$BD96,IF(HE$19&lt;='様式３（療養者名簿）（⑤の場合）'!$BE96,1,0),0),0)</f>
        <v>0</v>
      </c>
      <c r="HF91" s="256">
        <f>IF(HF$19-'様式３（療養者名簿）（⑤の場合）'!$BD96+1&lt;=15,IF(HF$19&gt;='様式３（療養者名簿）（⑤の場合）'!$BD96,IF(HF$19&lt;='様式３（療養者名簿）（⑤の場合）'!$BE96,1,0),0),0)</f>
        <v>0</v>
      </c>
      <c r="HG91" s="256">
        <f>IF(HG$19-'様式３（療養者名簿）（⑤の場合）'!$BD96+1&lt;=15,IF(HG$19&gt;='様式３（療養者名簿）（⑤の場合）'!$BD96,IF(HG$19&lt;='様式３（療養者名簿）（⑤の場合）'!$BE96,1,0),0),0)</f>
        <v>0</v>
      </c>
      <c r="HH91" s="256">
        <f>IF(HH$19-'様式３（療養者名簿）（⑤の場合）'!$BD96+1&lt;=15,IF(HH$19&gt;='様式３（療養者名簿）（⑤の場合）'!$BD96,IF(HH$19&lt;='様式３（療養者名簿）（⑤の場合）'!$BE96,1,0),0),0)</f>
        <v>0</v>
      </c>
      <c r="HI91" s="256">
        <f>IF(HI$19-'様式３（療養者名簿）（⑤の場合）'!$BD96+1&lt;=15,IF(HI$19&gt;='様式３（療養者名簿）（⑤の場合）'!$BD96,IF(HI$19&lt;='様式３（療養者名簿）（⑤の場合）'!$BE96,1,0),0),0)</f>
        <v>0</v>
      </c>
      <c r="HJ91" s="256">
        <f>IF(HJ$19-'様式３（療養者名簿）（⑤の場合）'!$BD96+1&lt;=15,IF(HJ$19&gt;='様式３（療養者名簿）（⑤の場合）'!$BD96,IF(HJ$19&lt;='様式３（療養者名簿）（⑤の場合）'!$BE96,1,0),0),0)</f>
        <v>0</v>
      </c>
      <c r="HK91" s="256">
        <f>IF(HK$19-'様式３（療養者名簿）（⑤の場合）'!$BD96+1&lt;=15,IF(HK$19&gt;='様式３（療養者名簿）（⑤の場合）'!$BD96,IF(HK$19&lt;='様式３（療養者名簿）（⑤の場合）'!$BE96,1,0),0),0)</f>
        <v>0</v>
      </c>
      <c r="HL91" s="256">
        <f>IF(HL$19-'様式３（療養者名簿）（⑤の場合）'!$BD96+1&lt;=15,IF(HL$19&gt;='様式３（療養者名簿）（⑤の場合）'!$BD96,IF(HL$19&lt;='様式３（療養者名簿）（⑤の場合）'!$BE96,1,0),0),0)</f>
        <v>0</v>
      </c>
      <c r="HM91" s="256">
        <f>IF(HM$19-'様式３（療養者名簿）（⑤の場合）'!$BD96+1&lt;=15,IF(HM$19&gt;='様式３（療養者名簿）（⑤の場合）'!$BD96,IF(HM$19&lt;='様式３（療養者名簿）（⑤の場合）'!$BE96,1,0),0),0)</f>
        <v>0</v>
      </c>
      <c r="HN91" s="256">
        <f>IF(HN$19-'様式３（療養者名簿）（⑤の場合）'!$BD96+1&lt;=15,IF(HN$19&gt;='様式３（療養者名簿）（⑤の場合）'!$BD96,IF(HN$19&lt;='様式３（療養者名簿）（⑤の場合）'!$BE96,1,0),0),0)</f>
        <v>0</v>
      </c>
      <c r="HO91" s="256">
        <f>IF(HO$19-'様式３（療養者名簿）（⑤の場合）'!$BD96+1&lt;=15,IF(HO$19&gt;='様式３（療養者名簿）（⑤の場合）'!$BD96,IF(HO$19&lt;='様式３（療養者名簿）（⑤の場合）'!$BE96,1,0),0),0)</f>
        <v>0</v>
      </c>
      <c r="HP91" s="256">
        <f>IF(HP$19-'様式３（療養者名簿）（⑤の場合）'!$BD96+1&lt;=15,IF(HP$19&gt;='様式３（療養者名簿）（⑤の場合）'!$BD96,IF(HP$19&lt;='様式３（療養者名簿）（⑤の場合）'!$BE96,1,0),0),0)</f>
        <v>0</v>
      </c>
      <c r="HQ91" s="256">
        <f>IF(HQ$19-'様式３（療養者名簿）（⑤の場合）'!$BD96+1&lt;=15,IF(HQ$19&gt;='様式３（療養者名簿）（⑤の場合）'!$BD96,IF(HQ$19&lt;='様式３（療養者名簿）（⑤の場合）'!$BE96,1,0),0),0)</f>
        <v>0</v>
      </c>
      <c r="HR91" s="256">
        <f>IF(HR$19-'様式３（療養者名簿）（⑤の場合）'!$BD96+1&lt;=15,IF(HR$19&gt;='様式３（療養者名簿）（⑤の場合）'!$BD96,IF(HR$19&lt;='様式３（療養者名簿）（⑤の場合）'!$BE96,1,0),0),0)</f>
        <v>0</v>
      </c>
      <c r="HS91" s="256">
        <f>IF(HS$19-'様式３（療養者名簿）（⑤の場合）'!$BD96+1&lt;=15,IF(HS$19&gt;='様式３（療養者名簿）（⑤の場合）'!$BD96,IF(HS$19&lt;='様式３（療養者名簿）（⑤の場合）'!$BE96,1,0),0),0)</f>
        <v>0</v>
      </c>
      <c r="HT91" s="256">
        <f>IF(HT$19-'様式３（療養者名簿）（⑤の場合）'!$BD96+1&lt;=15,IF(HT$19&gt;='様式３（療養者名簿）（⑤の場合）'!$BD96,IF(HT$19&lt;='様式３（療養者名簿）（⑤の場合）'!$BE96,1,0),0),0)</f>
        <v>0</v>
      </c>
      <c r="HU91" s="256">
        <f>IF(HU$19-'様式３（療養者名簿）（⑤の場合）'!$BD96+1&lt;=15,IF(HU$19&gt;='様式３（療養者名簿）（⑤の場合）'!$BD96,IF(HU$19&lt;='様式３（療養者名簿）（⑤の場合）'!$BE96,1,0),0),0)</f>
        <v>0</v>
      </c>
      <c r="HV91" s="256">
        <f>IF(HV$19-'様式３（療養者名簿）（⑤の場合）'!$BD96+1&lt;=15,IF(HV$19&gt;='様式３（療養者名簿）（⑤の場合）'!$BD96,IF(HV$19&lt;='様式３（療養者名簿）（⑤の場合）'!$BE96,1,0),0),0)</f>
        <v>0</v>
      </c>
      <c r="HW91" s="256">
        <f>IF(HW$19-'様式３（療養者名簿）（⑤の場合）'!$BD96+1&lt;=15,IF(HW$19&gt;='様式３（療養者名簿）（⑤の場合）'!$BD96,IF(HW$19&lt;='様式３（療養者名簿）（⑤の場合）'!$BE96,1,0),0),0)</f>
        <v>0</v>
      </c>
      <c r="HX91" s="256">
        <f>IF(HX$19-'様式３（療養者名簿）（⑤の場合）'!$BD96+1&lt;=15,IF(HX$19&gt;='様式３（療養者名簿）（⑤の場合）'!$BD96,IF(HX$19&lt;='様式３（療養者名簿）（⑤の場合）'!$BE96,1,0),0),0)</f>
        <v>0</v>
      </c>
      <c r="HY91" s="256">
        <f>IF(HY$19-'様式３（療養者名簿）（⑤の場合）'!$BD96+1&lt;=15,IF(HY$19&gt;='様式３（療養者名簿）（⑤の場合）'!$BD96,IF(HY$19&lt;='様式３（療養者名簿）（⑤の場合）'!$BE96,1,0),0),0)</f>
        <v>0</v>
      </c>
      <c r="HZ91" s="256">
        <f>IF(HZ$19-'様式３（療養者名簿）（⑤の場合）'!$BD96+1&lt;=15,IF(HZ$19&gt;='様式３（療養者名簿）（⑤の場合）'!$BD96,IF(HZ$19&lt;='様式３（療養者名簿）（⑤の場合）'!$BE96,1,0),0),0)</f>
        <v>0</v>
      </c>
      <c r="IA91" s="256">
        <f>IF(IA$19-'様式３（療養者名簿）（⑤の場合）'!$BD96+1&lt;=15,IF(IA$19&gt;='様式３（療養者名簿）（⑤の場合）'!$BD96,IF(IA$19&lt;='様式３（療養者名簿）（⑤の場合）'!$BE96,1,0),0),0)</f>
        <v>0</v>
      </c>
      <c r="IB91" s="256">
        <f>IF(IB$19-'様式３（療養者名簿）（⑤の場合）'!$BD96+1&lt;=15,IF(IB$19&gt;='様式３（療養者名簿）（⑤の場合）'!$BD96,IF(IB$19&lt;='様式３（療養者名簿）（⑤の場合）'!$BE96,1,0),0),0)</f>
        <v>0</v>
      </c>
      <c r="IC91" s="256">
        <f>IF(IC$19-'様式３（療養者名簿）（⑤の場合）'!$BD96+1&lt;=15,IF(IC$19&gt;='様式３（療養者名簿）（⑤の場合）'!$BD96,IF(IC$19&lt;='様式３（療養者名簿）（⑤の場合）'!$BE96,1,0),0),0)</f>
        <v>0</v>
      </c>
      <c r="ID91" s="256">
        <f>IF(ID$19-'様式３（療養者名簿）（⑤の場合）'!$BD96+1&lt;=15,IF(ID$19&gt;='様式３（療養者名簿）（⑤の場合）'!$BD96,IF(ID$19&lt;='様式３（療養者名簿）（⑤の場合）'!$BE96,1,0),0),0)</f>
        <v>0</v>
      </c>
      <c r="IE91" s="256">
        <f>IF(IE$19-'様式３（療養者名簿）（⑤の場合）'!$BD96+1&lt;=15,IF(IE$19&gt;='様式３（療養者名簿）（⑤の場合）'!$BD96,IF(IE$19&lt;='様式３（療養者名簿）（⑤の場合）'!$BE96,1,0),0),0)</f>
        <v>0</v>
      </c>
      <c r="IF91" s="256">
        <f>IF(IF$19-'様式３（療養者名簿）（⑤の場合）'!$BD96+1&lt;=15,IF(IF$19&gt;='様式３（療養者名簿）（⑤の場合）'!$BD96,IF(IF$19&lt;='様式３（療養者名簿）（⑤の場合）'!$BE96,1,0),0),0)</f>
        <v>0</v>
      </c>
      <c r="IG91" s="256">
        <f>IF(IG$19-'様式３（療養者名簿）（⑤の場合）'!$BD96+1&lt;=15,IF(IG$19&gt;='様式３（療養者名簿）（⑤の場合）'!$BD96,IF(IG$19&lt;='様式３（療養者名簿）（⑤の場合）'!$BE96,1,0),0),0)</f>
        <v>0</v>
      </c>
      <c r="IH91" s="256">
        <f>IF(IH$19-'様式３（療養者名簿）（⑤の場合）'!$BD96+1&lt;=15,IF(IH$19&gt;='様式３（療養者名簿）（⑤の場合）'!$BD96,IF(IH$19&lt;='様式３（療養者名簿）（⑤の場合）'!$BE96,1,0),0),0)</f>
        <v>0</v>
      </c>
      <c r="II91" s="256">
        <f>IF(II$19-'様式３（療養者名簿）（⑤の場合）'!$BD96+1&lt;=15,IF(II$19&gt;='様式３（療養者名簿）（⑤の場合）'!$BD96,IF(II$19&lt;='様式３（療養者名簿）（⑤の場合）'!$BE96,1,0),0),0)</f>
        <v>0</v>
      </c>
      <c r="IJ91" s="256">
        <f>IF(IJ$19-'様式３（療養者名簿）（⑤の場合）'!$BD96+1&lt;=15,IF(IJ$19&gt;='様式３（療養者名簿）（⑤の場合）'!$BD96,IF(IJ$19&lt;='様式３（療養者名簿）（⑤の場合）'!$BE96,1,0),0),0)</f>
        <v>0</v>
      </c>
      <c r="IK91" s="256">
        <f>IF(IK$19-'様式３（療養者名簿）（⑤の場合）'!$BD96+1&lt;=15,IF(IK$19&gt;='様式３（療養者名簿）（⑤の場合）'!$BD96,IF(IK$19&lt;='様式３（療養者名簿）（⑤の場合）'!$BE96,1,0),0),0)</f>
        <v>0</v>
      </c>
      <c r="IL91" s="256">
        <f>IF(IL$19-'様式３（療養者名簿）（⑤の場合）'!$BD96+1&lt;=15,IF(IL$19&gt;='様式３（療養者名簿）（⑤の場合）'!$BD96,IF(IL$19&lt;='様式３（療養者名簿）（⑤の場合）'!$BE96,1,0),0),0)</f>
        <v>0</v>
      </c>
      <c r="IM91" s="256">
        <f>IF(IM$19-'様式３（療養者名簿）（⑤の場合）'!$BD96+1&lt;=15,IF(IM$19&gt;='様式３（療養者名簿）（⑤の場合）'!$BD96,IF(IM$19&lt;='様式３（療養者名簿）（⑤の場合）'!$BE96,1,0),0),0)</f>
        <v>0</v>
      </c>
      <c r="IN91" s="256">
        <f>IF(IN$19-'様式３（療養者名簿）（⑤の場合）'!$BD96+1&lt;=15,IF(IN$19&gt;='様式３（療養者名簿）（⑤の場合）'!$BD96,IF(IN$19&lt;='様式３（療養者名簿）（⑤の場合）'!$BE96,1,0),0),0)</f>
        <v>0</v>
      </c>
      <c r="IO91" s="256">
        <f>IF(IO$19-'様式３（療養者名簿）（⑤の場合）'!$BD96+1&lt;=15,IF(IO$19&gt;='様式３（療養者名簿）（⑤の場合）'!$BD96,IF(IO$19&lt;='様式３（療養者名簿）（⑤の場合）'!$BE96,1,0),0),0)</f>
        <v>0</v>
      </c>
      <c r="IP91" s="256">
        <f>IF(IP$19-'様式３（療養者名簿）（⑤の場合）'!$BD96+1&lt;=15,IF(IP$19&gt;='様式３（療養者名簿）（⑤の場合）'!$BD96,IF(IP$19&lt;='様式３（療養者名簿）（⑤の場合）'!$BE96,1,0),0),0)</f>
        <v>0</v>
      </c>
      <c r="IQ91" s="256">
        <f>IF(IQ$19-'様式３（療養者名簿）（⑤の場合）'!$BD96+1&lt;=15,IF(IQ$19&gt;='様式３（療養者名簿）（⑤の場合）'!$BD96,IF(IQ$19&lt;='様式３（療養者名簿）（⑤の場合）'!$BE96,1,0),0),0)</f>
        <v>0</v>
      </c>
      <c r="IR91" s="256">
        <f>IF(IR$19-'様式３（療養者名簿）（⑤の場合）'!$BD96+1&lt;=15,IF(IR$19&gt;='様式３（療養者名簿）（⑤の場合）'!$BD96,IF(IR$19&lt;='様式３（療養者名簿）（⑤の場合）'!$BE96,1,0),0),0)</f>
        <v>0</v>
      </c>
      <c r="IS91" s="256">
        <f>IF(IS$19-'様式３（療養者名簿）（⑤の場合）'!$BD96+1&lt;=15,IF(IS$19&gt;='様式３（療養者名簿）（⑤の場合）'!$BD96,IF(IS$19&lt;='様式３（療養者名簿）（⑤の場合）'!$BE96,1,0),0),0)</f>
        <v>0</v>
      </c>
      <c r="IT91" s="256">
        <f>IF(IT$19-'様式３（療養者名簿）（⑤の場合）'!$BD96+1&lt;=15,IF(IT$19&gt;='様式３（療養者名簿）（⑤の場合）'!$BD96,IF(IT$19&lt;='様式３（療養者名簿）（⑤の場合）'!$BE96,1,0),0),0)</f>
        <v>0</v>
      </c>
      <c r="IU91" s="256">
        <f>IF(IU$19-'様式３（療養者名簿）（⑤の場合）'!$BD96+1&lt;=15,IF(IU$19&gt;='様式３（療養者名簿）（⑤の場合）'!$BD96,IF(IU$19&lt;='様式３（療養者名簿）（⑤の場合）'!$BE96,1,0),0),0)</f>
        <v>0</v>
      </c>
      <c r="IV91" s="256">
        <f>IF(IV$19-'様式３（療養者名簿）（⑤の場合）'!$BD96+1&lt;=15,IF(IV$19&gt;='様式３（療養者名簿）（⑤の場合）'!$BD96,IF(IV$19&lt;='様式３（療養者名簿）（⑤の場合）'!$BE96,1,0),0),0)</f>
        <v>0</v>
      </c>
      <c r="IW91" s="256">
        <f>IF(IW$19-'様式３（療養者名簿）（⑤の場合）'!$BD96+1&lt;=15,IF(IW$19&gt;='様式３（療養者名簿）（⑤の場合）'!$BD96,IF(IW$19&lt;='様式３（療養者名簿）（⑤の場合）'!$BE96,1,0),0),0)</f>
        <v>0</v>
      </c>
      <c r="IX91" s="256">
        <f>IF(IX$19-'様式３（療養者名簿）（⑤の場合）'!$BD96+1&lt;=15,IF(IX$19&gt;='様式３（療養者名簿）（⑤の場合）'!$BD96,IF(IX$19&lt;='様式３（療養者名簿）（⑤の場合）'!$BE96,1,0),0),0)</f>
        <v>0</v>
      </c>
      <c r="IY91" s="256">
        <f>IF(IY$19-'様式３（療養者名簿）（⑤の場合）'!$BD96+1&lt;=15,IF(IY$19&gt;='様式３（療養者名簿）（⑤の場合）'!$BD96,IF(IY$19&lt;='様式３（療養者名簿）（⑤の場合）'!$BE96,1,0),0),0)</f>
        <v>0</v>
      </c>
      <c r="IZ91" s="256">
        <f>IF(IZ$19-'様式３（療養者名簿）（⑤の場合）'!$BD96+1&lt;=15,IF(IZ$19&gt;='様式３（療養者名簿）（⑤の場合）'!$BD96,IF(IZ$19&lt;='様式３（療養者名簿）（⑤の場合）'!$BE96,1,0),0),0)</f>
        <v>0</v>
      </c>
      <c r="JA91" s="256">
        <f>IF(JA$19-'様式３（療養者名簿）（⑤の場合）'!$BD96+1&lt;=15,IF(JA$19&gt;='様式３（療養者名簿）（⑤の場合）'!$BD96,IF(JA$19&lt;='様式３（療養者名簿）（⑤の場合）'!$BE96,1,0),0),0)</f>
        <v>0</v>
      </c>
      <c r="JB91" s="256">
        <f>IF(JB$19-'様式３（療養者名簿）（⑤の場合）'!$BD96+1&lt;=15,IF(JB$19&gt;='様式３（療養者名簿）（⑤の場合）'!$BD96,IF(JB$19&lt;='様式３（療養者名簿）（⑤の場合）'!$BE96,1,0),0),0)</f>
        <v>0</v>
      </c>
      <c r="JC91" s="256">
        <f>IF(JC$19-'様式３（療養者名簿）（⑤の場合）'!$BD96+1&lt;=15,IF(JC$19&gt;='様式３（療養者名簿）（⑤の場合）'!$BD96,IF(JC$19&lt;='様式３（療養者名簿）（⑤の場合）'!$BE96,1,0),0),0)</f>
        <v>0</v>
      </c>
      <c r="JD91" s="256">
        <f>IF(JD$19-'様式３（療養者名簿）（⑤の場合）'!$BD96+1&lt;=15,IF(JD$19&gt;='様式３（療養者名簿）（⑤の場合）'!$BD96,IF(JD$19&lt;='様式３（療養者名簿）（⑤の場合）'!$BE96,1,0),0),0)</f>
        <v>0</v>
      </c>
      <c r="JE91" s="256">
        <f>IF(JE$19-'様式３（療養者名簿）（⑤の場合）'!$BD96+1&lt;=15,IF(JE$19&gt;='様式３（療養者名簿）（⑤の場合）'!$BD96,IF(JE$19&lt;='様式３（療養者名簿）（⑤の場合）'!$BE96,1,0),0),0)</f>
        <v>0</v>
      </c>
      <c r="JF91" s="256">
        <f>IF(JF$19-'様式３（療養者名簿）（⑤の場合）'!$BD96+1&lt;=15,IF(JF$19&gt;='様式３（療養者名簿）（⑤の場合）'!$BD96,IF(JF$19&lt;='様式３（療養者名簿）（⑤の場合）'!$BE96,1,0),0),0)</f>
        <v>0</v>
      </c>
      <c r="JG91" s="256">
        <f>IF(JG$19-'様式３（療養者名簿）（⑤の場合）'!$BD96+1&lt;=15,IF(JG$19&gt;='様式３（療養者名簿）（⑤の場合）'!$BD96,IF(JG$19&lt;='様式３（療養者名簿）（⑤の場合）'!$BE96,1,0),0),0)</f>
        <v>0</v>
      </c>
      <c r="JH91" s="256">
        <f>IF(JH$19-'様式３（療養者名簿）（⑤の場合）'!$BD96+1&lt;=15,IF(JH$19&gt;='様式３（療養者名簿）（⑤の場合）'!$BD96,IF(JH$19&lt;='様式３（療養者名簿）（⑤の場合）'!$BE96,1,0),0),0)</f>
        <v>0</v>
      </c>
      <c r="JI91" s="256">
        <f>IF(JI$19-'様式３（療養者名簿）（⑤の場合）'!$BD96+1&lt;=15,IF(JI$19&gt;='様式３（療養者名簿）（⑤の場合）'!$BD96,IF(JI$19&lt;='様式３（療養者名簿）（⑤の場合）'!$BE96,1,0),0),0)</f>
        <v>0</v>
      </c>
      <c r="JJ91" s="256">
        <f>IF(JJ$19-'様式３（療養者名簿）（⑤の場合）'!$BD96+1&lt;=15,IF(JJ$19&gt;='様式３（療養者名簿）（⑤の場合）'!$BD96,IF(JJ$19&lt;='様式３（療養者名簿）（⑤の場合）'!$BE96,1,0),0),0)</f>
        <v>0</v>
      </c>
      <c r="JK91" s="256">
        <f>IF(JK$19-'様式３（療養者名簿）（⑤の場合）'!$BD96+1&lt;=15,IF(JK$19&gt;='様式３（療養者名簿）（⑤の場合）'!$BD96,IF(JK$19&lt;='様式３（療養者名簿）（⑤の場合）'!$BE96,1,0),0),0)</f>
        <v>0</v>
      </c>
      <c r="JL91" s="256">
        <f>IF(JL$19-'様式３（療養者名簿）（⑤の場合）'!$BD96+1&lt;=15,IF(JL$19&gt;='様式３（療養者名簿）（⑤の場合）'!$BD96,IF(JL$19&lt;='様式３（療養者名簿）（⑤の場合）'!$BE96,1,0),0),0)</f>
        <v>0</v>
      </c>
      <c r="JM91" s="256">
        <f>IF(JM$19-'様式３（療養者名簿）（⑤の場合）'!$BD96+1&lt;=15,IF(JM$19&gt;='様式３（療養者名簿）（⑤の場合）'!$BD96,IF(JM$19&lt;='様式３（療養者名簿）（⑤の場合）'!$BE96,1,0),0),0)</f>
        <v>0</v>
      </c>
      <c r="JN91" s="256">
        <f>IF(JN$19-'様式３（療養者名簿）（⑤の場合）'!$BD96+1&lt;=15,IF(JN$19&gt;='様式３（療養者名簿）（⑤の場合）'!$BD96,IF(JN$19&lt;='様式３（療養者名簿）（⑤の場合）'!$BE96,1,0),0),0)</f>
        <v>0</v>
      </c>
      <c r="JO91" s="256">
        <f>IF(JO$19-'様式３（療養者名簿）（⑤の場合）'!$BD96+1&lt;=15,IF(JO$19&gt;='様式３（療養者名簿）（⑤の場合）'!$BD96,IF(JO$19&lt;='様式３（療養者名簿）（⑤の場合）'!$BE96,1,0),0),0)</f>
        <v>0</v>
      </c>
      <c r="JP91" s="256">
        <f>IF(JP$19-'様式３（療養者名簿）（⑤の場合）'!$BD96+1&lt;=15,IF(JP$19&gt;='様式３（療養者名簿）（⑤の場合）'!$BD96,IF(JP$19&lt;='様式３（療養者名簿）（⑤の場合）'!$BE96,1,0),0),0)</f>
        <v>0</v>
      </c>
      <c r="JQ91" s="256">
        <f>IF(JQ$19-'様式３（療養者名簿）（⑤の場合）'!$BD96+1&lt;=15,IF(JQ$19&gt;='様式３（療養者名簿）（⑤の場合）'!$BD96,IF(JQ$19&lt;='様式３（療養者名簿）（⑤の場合）'!$BE96,1,0),0),0)</f>
        <v>0</v>
      </c>
      <c r="JR91" s="256">
        <f>IF(JR$19-'様式３（療養者名簿）（⑤の場合）'!$BD96+1&lt;=15,IF(JR$19&gt;='様式３（療養者名簿）（⑤の場合）'!$BD96,IF(JR$19&lt;='様式３（療養者名簿）（⑤の場合）'!$BE96,1,0),0),0)</f>
        <v>0</v>
      </c>
      <c r="JS91" s="256">
        <f>IF(JS$19-'様式３（療養者名簿）（⑤の場合）'!$BD96+1&lt;=15,IF(JS$19&gt;='様式３（療養者名簿）（⑤の場合）'!$BD96,IF(JS$19&lt;='様式３（療養者名簿）（⑤の場合）'!$BE96,1,0),0),0)</f>
        <v>0</v>
      </c>
      <c r="JT91" s="256">
        <f>IF(JT$19-'様式３（療養者名簿）（⑤の場合）'!$BD96+1&lt;=15,IF(JT$19&gt;='様式３（療養者名簿）（⑤の場合）'!$BD96,IF(JT$19&lt;='様式３（療養者名簿）（⑤の場合）'!$BE96,1,0),0),0)</f>
        <v>0</v>
      </c>
      <c r="JU91" s="256">
        <f>IF(JU$19-'様式３（療養者名簿）（⑤の場合）'!$BD96+1&lt;=15,IF(JU$19&gt;='様式３（療養者名簿）（⑤の場合）'!$BD96,IF(JU$19&lt;='様式３（療養者名簿）（⑤の場合）'!$BE96,1,0),0),0)</f>
        <v>0</v>
      </c>
      <c r="JV91" s="256">
        <f>IF(JV$19-'様式３（療養者名簿）（⑤の場合）'!$BD96+1&lt;=15,IF(JV$19&gt;='様式３（療養者名簿）（⑤の場合）'!$BD96,IF(JV$19&lt;='様式３（療養者名簿）（⑤の場合）'!$BE96,1,0),0),0)</f>
        <v>0</v>
      </c>
      <c r="JW91" s="256">
        <f>IF(JW$19-'様式３（療養者名簿）（⑤の場合）'!$BD96+1&lt;=15,IF(JW$19&gt;='様式３（療養者名簿）（⑤の場合）'!$BD96,IF(JW$19&lt;='様式３（療養者名簿）（⑤の場合）'!$BE96,1,0),0),0)</f>
        <v>0</v>
      </c>
      <c r="JX91" s="256">
        <f>IF(JX$19-'様式３（療養者名簿）（⑤の場合）'!$BD96+1&lt;=15,IF(JX$19&gt;='様式３（療養者名簿）（⑤の場合）'!$BD96,IF(JX$19&lt;='様式３（療養者名簿）（⑤の場合）'!$BE96,1,0),0),0)</f>
        <v>0</v>
      </c>
      <c r="JY91" s="256">
        <f>IF(JY$19-'様式３（療養者名簿）（⑤の場合）'!$BD96+1&lt;=15,IF(JY$19&gt;='様式３（療養者名簿）（⑤の場合）'!$BD96,IF(JY$19&lt;='様式３（療養者名簿）（⑤の場合）'!$BE96,1,0),0),0)</f>
        <v>0</v>
      </c>
      <c r="JZ91" s="256">
        <f>IF(JZ$19-'様式３（療養者名簿）（⑤の場合）'!$BD96+1&lt;=15,IF(JZ$19&gt;='様式３（療養者名簿）（⑤の場合）'!$BD96,IF(JZ$19&lt;='様式３（療養者名簿）（⑤の場合）'!$BE96,1,0),0),0)</f>
        <v>0</v>
      </c>
      <c r="KA91" s="256">
        <f>IF(KA$19-'様式３（療養者名簿）（⑤の場合）'!$BD96+1&lt;=15,IF(KA$19&gt;='様式３（療養者名簿）（⑤の場合）'!$BD96,IF(KA$19&lt;='様式３（療養者名簿）（⑤の場合）'!$BE96,1,0),0),0)</f>
        <v>0</v>
      </c>
      <c r="KB91" s="256">
        <f>IF(KB$19-'様式３（療養者名簿）（⑤の場合）'!$BD96+1&lt;=15,IF(KB$19&gt;='様式３（療養者名簿）（⑤の場合）'!$BD96,IF(KB$19&lt;='様式３（療養者名簿）（⑤の場合）'!$BE96,1,0),0),0)</f>
        <v>0</v>
      </c>
      <c r="KC91" s="256">
        <f>IF(KC$19-'様式３（療養者名簿）（⑤の場合）'!$BD96+1&lt;=15,IF(KC$19&gt;='様式３（療養者名簿）（⑤の場合）'!$BD96,IF(KC$19&lt;='様式３（療養者名簿）（⑤の場合）'!$BE96,1,0),0),0)</f>
        <v>0</v>
      </c>
      <c r="KD91" s="256">
        <f>IF(KD$19-'様式３（療養者名簿）（⑤の場合）'!$BD96+1&lt;=15,IF(KD$19&gt;='様式３（療養者名簿）（⑤の場合）'!$BD96,IF(KD$19&lt;='様式３（療養者名簿）（⑤の場合）'!$BE96,1,0),0),0)</f>
        <v>0</v>
      </c>
      <c r="KE91" s="256">
        <f>IF(KE$19-'様式３（療養者名簿）（⑤の場合）'!$BD96+1&lt;=15,IF(KE$19&gt;='様式３（療養者名簿）（⑤の場合）'!$BD96,IF(KE$19&lt;='様式３（療養者名簿）（⑤の場合）'!$BE96,1,0),0),0)</f>
        <v>0</v>
      </c>
      <c r="KF91" s="256">
        <f>IF(KF$19-'様式３（療養者名簿）（⑤の場合）'!$BD96+1&lt;=15,IF(KF$19&gt;='様式３（療養者名簿）（⑤の場合）'!$BD96,IF(KF$19&lt;='様式３（療養者名簿）（⑤の場合）'!$BE96,1,0),0),0)</f>
        <v>0</v>
      </c>
      <c r="KG91" s="256">
        <f>IF(KG$19-'様式３（療養者名簿）（⑤の場合）'!$BD96+1&lt;=15,IF(KG$19&gt;='様式３（療養者名簿）（⑤の場合）'!$BD96,IF(KG$19&lt;='様式３（療養者名簿）（⑤の場合）'!$BE96,1,0),0),0)</f>
        <v>0</v>
      </c>
      <c r="KH91" s="256">
        <f>IF(KH$19-'様式３（療養者名簿）（⑤の場合）'!$BD96+1&lt;=15,IF(KH$19&gt;='様式３（療養者名簿）（⑤の場合）'!$BD96,IF(KH$19&lt;='様式３（療養者名簿）（⑤の場合）'!$BE96,1,0),0),0)</f>
        <v>0</v>
      </c>
      <c r="KI91" s="256">
        <f>IF(KI$19-'様式３（療養者名簿）（⑤の場合）'!$BD96+1&lt;=15,IF(KI$19&gt;='様式３（療養者名簿）（⑤の場合）'!$BD96,IF(KI$19&lt;='様式３（療養者名簿）（⑤の場合）'!$BE96,1,0),0),0)</f>
        <v>0</v>
      </c>
      <c r="KJ91" s="256">
        <f>IF(KJ$19-'様式３（療養者名簿）（⑤の場合）'!$BD96+1&lt;=15,IF(KJ$19&gt;='様式３（療養者名簿）（⑤の場合）'!$BD96,IF(KJ$19&lt;='様式３（療養者名簿）（⑤の場合）'!$BE96,1,0),0),0)</f>
        <v>0</v>
      </c>
      <c r="KK91" s="256">
        <f>IF(KK$19-'様式３（療養者名簿）（⑤の場合）'!$BD96+1&lt;=15,IF(KK$19&gt;='様式３（療養者名簿）（⑤の場合）'!$BD96,IF(KK$19&lt;='様式３（療養者名簿）（⑤の場合）'!$BE96,1,0),0),0)</f>
        <v>0</v>
      </c>
      <c r="KL91" s="256">
        <f>IF(KL$19-'様式３（療養者名簿）（⑤の場合）'!$BD96+1&lt;=15,IF(KL$19&gt;='様式３（療養者名簿）（⑤の場合）'!$BD96,IF(KL$19&lt;='様式３（療養者名簿）（⑤の場合）'!$BE96,1,0),0),0)</f>
        <v>0</v>
      </c>
      <c r="KM91" s="256">
        <f>IF(KM$19-'様式３（療養者名簿）（⑤の場合）'!$BD96+1&lt;=15,IF(KM$19&gt;='様式３（療養者名簿）（⑤の場合）'!$BD96,IF(KM$19&lt;='様式３（療養者名簿）（⑤の場合）'!$BE96,1,0),0),0)</f>
        <v>0</v>
      </c>
      <c r="KN91" s="256">
        <f>IF(KN$19-'様式３（療養者名簿）（⑤の場合）'!$BD96+1&lt;=15,IF(KN$19&gt;='様式３（療養者名簿）（⑤の場合）'!$BD96,IF(KN$19&lt;='様式３（療養者名簿）（⑤の場合）'!$BE96,1,0),0),0)</f>
        <v>0</v>
      </c>
      <c r="KO91" s="256">
        <f>IF(KO$19-'様式３（療養者名簿）（⑤の場合）'!$BD96+1&lt;=15,IF(KO$19&gt;='様式３（療養者名簿）（⑤の場合）'!$BD96,IF(KO$19&lt;='様式３（療養者名簿）（⑤の場合）'!$BE96,1,0),0),0)</f>
        <v>0</v>
      </c>
      <c r="KP91" s="256">
        <f>IF(KP$19-'様式３（療養者名簿）（⑤の場合）'!$BD96+1&lt;=15,IF(KP$19&gt;='様式３（療養者名簿）（⑤の場合）'!$BD96,IF(KP$19&lt;='様式３（療養者名簿）（⑤の場合）'!$BE96,1,0),0),0)</f>
        <v>0</v>
      </c>
      <c r="KQ91" s="256">
        <f>IF(KQ$19-'様式３（療養者名簿）（⑤の場合）'!$BD96+1&lt;=15,IF(KQ$19&gt;='様式３（療養者名簿）（⑤の場合）'!$BD96,IF(KQ$19&lt;='様式３（療養者名簿）（⑤の場合）'!$BE96,1,0),0),0)</f>
        <v>0</v>
      </c>
      <c r="KR91" s="256">
        <f>IF(KR$19-'様式３（療養者名簿）（⑤の場合）'!$BD96+1&lt;=15,IF(KR$19&gt;='様式３（療養者名簿）（⑤の場合）'!$BD96,IF(KR$19&lt;='様式３（療養者名簿）（⑤の場合）'!$BE96,1,0),0),0)</f>
        <v>0</v>
      </c>
      <c r="KS91" s="256">
        <f>IF(KS$19-'様式３（療養者名簿）（⑤の場合）'!$BD96+1&lt;=15,IF(KS$19&gt;='様式３（療養者名簿）（⑤の場合）'!$BD96,IF(KS$19&lt;='様式３（療養者名簿）（⑤の場合）'!$BE96,1,0),0),0)</f>
        <v>0</v>
      </c>
      <c r="KT91" s="256">
        <f>IF(KT$19-'様式３（療養者名簿）（⑤の場合）'!$BD96+1&lt;=15,IF(KT$19&gt;='様式３（療養者名簿）（⑤の場合）'!$BD96,IF(KT$19&lt;='様式３（療養者名簿）（⑤の場合）'!$BE96,1,0),0),0)</f>
        <v>0</v>
      </c>
      <c r="KU91" s="256">
        <f>IF(KU$19-'様式３（療養者名簿）（⑤の場合）'!$BD96+1&lt;=15,IF(KU$19&gt;='様式３（療養者名簿）（⑤の場合）'!$BD96,IF(KU$19&lt;='様式３（療養者名簿）（⑤の場合）'!$BE96,1,0),0),0)</f>
        <v>0</v>
      </c>
      <c r="KV91" s="256">
        <f>IF(KV$19-'様式３（療養者名簿）（⑤の場合）'!$BD96+1&lt;=15,IF(KV$19&gt;='様式３（療養者名簿）（⑤の場合）'!$BD96,IF(KV$19&lt;='様式３（療養者名簿）（⑤の場合）'!$BE96,1,0),0),0)</f>
        <v>0</v>
      </c>
      <c r="KW91" s="256">
        <f>IF(KW$19-'様式３（療養者名簿）（⑤の場合）'!$BD96+1&lt;=15,IF(KW$19&gt;='様式３（療養者名簿）（⑤の場合）'!$BD96,IF(KW$19&lt;='様式３（療養者名簿）（⑤の場合）'!$BE96,1,0),0),0)</f>
        <v>0</v>
      </c>
      <c r="KX91" s="256">
        <f>IF(KX$19-'様式３（療養者名簿）（⑤の場合）'!$BD96+1&lt;=15,IF(KX$19&gt;='様式３（療養者名簿）（⑤の場合）'!$BD96,IF(KX$19&lt;='様式３（療養者名簿）（⑤の場合）'!$BE96,1,0),0),0)</f>
        <v>0</v>
      </c>
      <c r="KY91" s="256">
        <f>IF(KY$19-'様式３（療養者名簿）（⑤の場合）'!$BD96+1&lt;=15,IF(KY$19&gt;='様式３（療養者名簿）（⑤の場合）'!$BD96,IF(KY$19&lt;='様式３（療養者名簿）（⑤の場合）'!$BE96,1,0),0),0)</f>
        <v>0</v>
      </c>
      <c r="KZ91" s="256">
        <f>IF(KZ$19-'様式３（療養者名簿）（⑤の場合）'!$BD96+1&lt;=15,IF(KZ$19&gt;='様式３（療養者名簿）（⑤の場合）'!$BD96,IF(KZ$19&lt;='様式３（療養者名簿）（⑤の場合）'!$BE96,1,0),0),0)</f>
        <v>0</v>
      </c>
      <c r="LA91" s="256">
        <f>IF(LA$19-'様式３（療養者名簿）（⑤の場合）'!$BD96+1&lt;=15,IF(LA$19&gt;='様式３（療養者名簿）（⑤の場合）'!$BD96,IF(LA$19&lt;='様式３（療養者名簿）（⑤の場合）'!$BE96,1,0),0),0)</f>
        <v>0</v>
      </c>
      <c r="LB91" s="256">
        <f>IF(LB$19-'様式３（療養者名簿）（⑤の場合）'!$BD96+1&lt;=15,IF(LB$19&gt;='様式３（療養者名簿）（⑤の場合）'!$BD96,IF(LB$19&lt;='様式３（療養者名簿）（⑤の場合）'!$BE96,1,0),0),0)</f>
        <v>0</v>
      </c>
      <c r="LC91" s="256">
        <f>IF(LC$19-'様式３（療養者名簿）（⑤の場合）'!$BD96+1&lt;=15,IF(LC$19&gt;='様式３（療養者名簿）（⑤の場合）'!$BD96,IF(LC$19&lt;='様式３（療養者名簿）（⑤の場合）'!$BE96,1,0),0),0)</f>
        <v>0</v>
      </c>
      <c r="LD91" s="256">
        <f>IF(LD$19-'様式３（療養者名簿）（⑤の場合）'!$BD96+1&lt;=15,IF(LD$19&gt;='様式３（療養者名簿）（⑤の場合）'!$BD96,IF(LD$19&lt;='様式３（療養者名簿）（⑤の場合）'!$BE96,1,0),0),0)</f>
        <v>0</v>
      </c>
      <c r="LE91" s="256">
        <f>IF(LE$19-'様式３（療養者名簿）（⑤の場合）'!$BD96+1&lt;=15,IF(LE$19&gt;='様式３（療養者名簿）（⑤の場合）'!$BD96,IF(LE$19&lt;='様式３（療養者名簿）（⑤の場合）'!$BE96,1,0),0),0)</f>
        <v>0</v>
      </c>
      <c r="LF91" s="256">
        <f>IF(LF$19-'様式３（療養者名簿）（⑤の場合）'!$BD96+1&lt;=15,IF(LF$19&gt;='様式３（療養者名簿）（⑤の場合）'!$BD96,IF(LF$19&lt;='様式３（療養者名簿）（⑤の場合）'!$BE96,1,0),0),0)</f>
        <v>0</v>
      </c>
      <c r="LG91" s="256">
        <f>IF(LG$19-'様式３（療養者名簿）（⑤の場合）'!$BD96+1&lt;=15,IF(LG$19&gt;='様式３（療養者名簿）（⑤の場合）'!$BD96,IF(LG$19&lt;='様式３（療養者名簿）（⑤の場合）'!$BE96,1,0),0),0)</f>
        <v>0</v>
      </c>
      <c r="LH91" s="256">
        <f>IF(LH$19-'様式３（療養者名簿）（⑤の場合）'!$BD96+1&lt;=15,IF(LH$19&gt;='様式３（療養者名簿）（⑤の場合）'!$BD96,IF(LH$19&lt;='様式３（療養者名簿）（⑤の場合）'!$BE96,1,0),0),0)</f>
        <v>0</v>
      </c>
      <c r="LI91" s="256">
        <f>IF(LI$19-'様式３（療養者名簿）（⑤の場合）'!$BD96+1&lt;=15,IF(LI$19&gt;='様式３（療養者名簿）（⑤の場合）'!$BD96,IF(LI$19&lt;='様式３（療養者名簿）（⑤の場合）'!$BE96,1,0),0),0)</f>
        <v>0</v>
      </c>
      <c r="LJ91" s="256">
        <f>IF(LJ$19-'様式３（療養者名簿）（⑤の場合）'!$BD96+1&lt;=15,IF(LJ$19&gt;='様式３（療養者名簿）（⑤の場合）'!$BD96,IF(LJ$19&lt;='様式３（療養者名簿）（⑤の場合）'!$BE96,1,0),0),0)</f>
        <v>0</v>
      </c>
      <c r="LK91" s="256">
        <f>IF(LK$19-'様式３（療養者名簿）（⑤の場合）'!$BD96+1&lt;=15,IF(LK$19&gt;='様式３（療養者名簿）（⑤の場合）'!$BD96,IF(LK$19&lt;='様式３（療養者名簿）（⑤の場合）'!$BE96,1,0),0),0)</f>
        <v>0</v>
      </c>
      <c r="LL91" s="256">
        <f>IF(LL$19-'様式３（療養者名簿）（⑤の場合）'!$BD96+1&lt;=15,IF(LL$19&gt;='様式３（療養者名簿）（⑤の場合）'!$BD96,IF(LL$19&lt;='様式３（療養者名簿）（⑤の場合）'!$BE96,1,0),0),0)</f>
        <v>0</v>
      </c>
      <c r="LM91" s="256">
        <f>IF(LM$19-'様式３（療養者名簿）（⑤の場合）'!$BD96+1&lt;=15,IF(LM$19&gt;='様式３（療養者名簿）（⑤の場合）'!$BD96,IF(LM$19&lt;='様式３（療養者名簿）（⑤の場合）'!$BE96,1,0),0),0)</f>
        <v>0</v>
      </c>
      <c r="LN91" s="256">
        <f>IF(LN$19-'様式３（療養者名簿）（⑤の場合）'!$BD96+1&lt;=15,IF(LN$19&gt;='様式３（療養者名簿）（⑤の場合）'!$BD96,IF(LN$19&lt;='様式３（療養者名簿）（⑤の場合）'!$BE96,1,0),0),0)</f>
        <v>0</v>
      </c>
      <c r="LO91" s="256">
        <f>IF(LO$19-'様式３（療養者名簿）（⑤の場合）'!$BD96+1&lt;=15,IF(LO$19&gt;='様式３（療養者名簿）（⑤の場合）'!$BD96,IF(LO$19&lt;='様式３（療養者名簿）（⑤の場合）'!$BE96,1,0),0),0)</f>
        <v>0</v>
      </c>
      <c r="LP91" s="256">
        <f>IF(LP$19-'様式３（療養者名簿）（⑤の場合）'!$BD96+1&lt;=15,IF(LP$19&gt;='様式３（療養者名簿）（⑤の場合）'!$BD96,IF(LP$19&lt;='様式３（療養者名簿）（⑤の場合）'!$BE96,1,0),0),0)</f>
        <v>0</v>
      </c>
      <c r="LQ91" s="256">
        <f>IF(LQ$19-'様式３（療養者名簿）（⑤の場合）'!$BD96+1&lt;=15,IF(LQ$19&gt;='様式３（療養者名簿）（⑤の場合）'!$BD96,IF(LQ$19&lt;='様式３（療養者名簿）（⑤の場合）'!$BE96,1,0),0),0)</f>
        <v>0</v>
      </c>
      <c r="LR91" s="256">
        <f>IF(LR$19-'様式３（療養者名簿）（⑤の場合）'!$BD96+1&lt;=15,IF(LR$19&gt;='様式３（療養者名簿）（⑤の場合）'!$BD96,IF(LR$19&lt;='様式３（療養者名簿）（⑤の場合）'!$BE96,1,0),0),0)</f>
        <v>0</v>
      </c>
      <c r="LS91" s="256">
        <f>IF(LS$19-'様式３（療養者名簿）（⑤の場合）'!$BD96+1&lt;=15,IF(LS$19&gt;='様式３（療養者名簿）（⑤の場合）'!$BD96,IF(LS$19&lt;='様式３（療養者名簿）（⑤の場合）'!$BE96,1,0),0),0)</f>
        <v>0</v>
      </c>
      <c r="LT91" s="256">
        <f>IF(LT$19-'様式３（療養者名簿）（⑤の場合）'!$BD96+1&lt;=15,IF(LT$19&gt;='様式３（療養者名簿）（⑤の場合）'!$BD96,IF(LT$19&lt;='様式３（療養者名簿）（⑤の場合）'!$BE96,1,0),0),0)</f>
        <v>0</v>
      </c>
      <c r="LU91" s="256">
        <f>IF(LU$19-'様式３（療養者名簿）（⑤の場合）'!$BD96+1&lt;=15,IF(LU$19&gt;='様式３（療養者名簿）（⑤の場合）'!$BD96,IF(LU$19&lt;='様式３（療養者名簿）（⑤の場合）'!$BE96,1,0),0),0)</f>
        <v>0</v>
      </c>
      <c r="LV91" s="256">
        <f>IF(LV$19-'様式３（療養者名簿）（⑤の場合）'!$BD96+1&lt;=15,IF(LV$19&gt;='様式３（療養者名簿）（⑤の場合）'!$BD96,IF(LV$19&lt;='様式３（療養者名簿）（⑤の場合）'!$BE96,1,0),0),0)</f>
        <v>0</v>
      </c>
      <c r="LW91" s="256">
        <f>IF(LW$19-'様式３（療養者名簿）（⑤の場合）'!$BD96+1&lt;=15,IF(LW$19&gt;='様式３（療養者名簿）（⑤の場合）'!$BD96,IF(LW$19&lt;='様式３（療養者名簿）（⑤の場合）'!$BE96,1,0),0),0)</f>
        <v>0</v>
      </c>
      <c r="LX91" s="256">
        <f>IF(LX$19-'様式３（療養者名簿）（⑤の場合）'!$BD96+1&lt;=15,IF(LX$19&gt;='様式３（療養者名簿）（⑤の場合）'!$BD96,IF(LX$19&lt;='様式３（療養者名簿）（⑤の場合）'!$BE96,1,0),0),0)</f>
        <v>0</v>
      </c>
      <c r="LY91" s="256">
        <f>IF(LY$19-'様式３（療養者名簿）（⑤の場合）'!$BD96+1&lt;=15,IF(LY$19&gt;='様式３（療養者名簿）（⑤の場合）'!$BD96,IF(LY$19&lt;='様式３（療養者名簿）（⑤の場合）'!$BE96,1,0),0),0)</f>
        <v>0</v>
      </c>
      <c r="LZ91" s="256">
        <f>IF(LZ$19-'様式３（療養者名簿）（⑤の場合）'!$BD96+1&lt;=15,IF(LZ$19&gt;='様式３（療養者名簿）（⑤の場合）'!$BD96,IF(LZ$19&lt;='様式３（療養者名簿）（⑤の場合）'!$BE96,1,0),0),0)</f>
        <v>0</v>
      </c>
      <c r="MA91" s="256">
        <f>IF(MA$19-'様式３（療養者名簿）（⑤の場合）'!$BD96+1&lt;=15,IF(MA$19&gt;='様式３（療養者名簿）（⑤の場合）'!$BD96,IF(MA$19&lt;='様式３（療養者名簿）（⑤の場合）'!$BE96,1,0),0),0)</f>
        <v>0</v>
      </c>
      <c r="MB91" s="256">
        <f>IF(MB$19-'様式３（療養者名簿）（⑤の場合）'!$BD96+1&lt;=15,IF(MB$19&gt;='様式３（療養者名簿）（⑤の場合）'!$BD96,IF(MB$19&lt;='様式３（療養者名簿）（⑤の場合）'!$BE96,1,0),0),0)</f>
        <v>0</v>
      </c>
      <c r="MC91" s="256">
        <f>IF(MC$19-'様式３（療養者名簿）（⑤の場合）'!$BD96+1&lt;=15,IF(MC$19&gt;='様式３（療養者名簿）（⑤の場合）'!$BD96,IF(MC$19&lt;='様式３（療養者名簿）（⑤の場合）'!$BE96,1,0),0),0)</f>
        <v>0</v>
      </c>
      <c r="MD91" s="256">
        <f>IF(MD$19-'様式３（療養者名簿）（⑤の場合）'!$BD96+1&lt;=15,IF(MD$19&gt;='様式３（療養者名簿）（⑤の場合）'!$BD96,IF(MD$19&lt;='様式３（療養者名簿）（⑤の場合）'!$BE96,1,0),0),0)</f>
        <v>0</v>
      </c>
      <c r="ME91" s="256">
        <f>IF(ME$19-'様式３（療養者名簿）（⑤の場合）'!$BD96+1&lt;=15,IF(ME$19&gt;='様式３（療養者名簿）（⑤の場合）'!$BD96,IF(ME$19&lt;='様式３（療養者名簿）（⑤の場合）'!$BE96,1,0),0),0)</f>
        <v>0</v>
      </c>
      <c r="MF91" s="256">
        <f>IF(MF$19-'様式３（療養者名簿）（⑤の場合）'!$BD96+1&lt;=15,IF(MF$19&gt;='様式３（療養者名簿）（⑤の場合）'!$BD96,IF(MF$19&lt;='様式３（療養者名簿）（⑤の場合）'!$BE96,1,0),0),0)</f>
        <v>0</v>
      </c>
      <c r="MG91" s="256">
        <f>IF(MG$19-'様式３（療養者名簿）（⑤の場合）'!$BD96+1&lt;=15,IF(MG$19&gt;='様式３（療養者名簿）（⑤の場合）'!$BD96,IF(MG$19&lt;='様式３（療養者名簿）（⑤の場合）'!$BE96,1,0),0),0)</f>
        <v>0</v>
      </c>
      <c r="MH91" s="256">
        <f>IF(MH$19-'様式３（療養者名簿）（⑤の場合）'!$BD96+1&lt;=15,IF(MH$19&gt;='様式３（療養者名簿）（⑤の場合）'!$BD96,IF(MH$19&lt;='様式３（療養者名簿）（⑤の場合）'!$BE96,1,0),0),0)</f>
        <v>0</v>
      </c>
      <c r="MI91" s="256">
        <f>IF(MI$19-'様式３（療養者名簿）（⑤の場合）'!$BD96+1&lt;=15,IF(MI$19&gt;='様式３（療養者名簿）（⑤の場合）'!$BD96,IF(MI$19&lt;='様式３（療養者名簿）（⑤の場合）'!$BE96,1,0),0),0)</f>
        <v>0</v>
      </c>
      <c r="MJ91" s="256">
        <f>IF(MJ$19-'様式３（療養者名簿）（⑤の場合）'!$BD96+1&lt;=15,IF(MJ$19&gt;='様式３（療養者名簿）（⑤の場合）'!$BD96,IF(MJ$19&lt;='様式３（療養者名簿）（⑤の場合）'!$BE96,1,0),0),0)</f>
        <v>0</v>
      </c>
      <c r="MK91" s="256">
        <f>IF(MK$19-'様式３（療養者名簿）（⑤の場合）'!$BD96+1&lt;=15,IF(MK$19&gt;='様式３（療養者名簿）（⑤の場合）'!$BD96,IF(MK$19&lt;='様式３（療養者名簿）（⑤の場合）'!$BE96,1,0),0),0)</f>
        <v>0</v>
      </c>
      <c r="ML91" s="256">
        <f>IF(ML$19-'様式３（療養者名簿）（⑤の場合）'!$BD96+1&lt;=15,IF(ML$19&gt;='様式３（療養者名簿）（⑤の場合）'!$BD96,IF(ML$19&lt;='様式３（療養者名簿）（⑤の場合）'!$BE96,1,0),0),0)</f>
        <v>0</v>
      </c>
      <c r="MM91" s="256">
        <f>IF(MM$19-'様式３（療養者名簿）（⑤の場合）'!$BD96+1&lt;=15,IF(MM$19&gt;='様式３（療養者名簿）（⑤の場合）'!$BD96,IF(MM$19&lt;='様式３（療養者名簿）（⑤の場合）'!$BE96,1,0),0),0)</f>
        <v>0</v>
      </c>
      <c r="MN91" s="256">
        <f>IF(MN$19-'様式３（療養者名簿）（⑤の場合）'!$BD96+1&lt;=15,IF(MN$19&gt;='様式３（療養者名簿）（⑤の場合）'!$BD96,IF(MN$19&lt;='様式３（療養者名簿）（⑤の場合）'!$BE96,1,0),0),0)</f>
        <v>0</v>
      </c>
      <c r="MO91" s="256">
        <f>IF(MO$19-'様式３（療養者名簿）（⑤の場合）'!$BD96+1&lt;=15,IF(MO$19&gt;='様式３（療養者名簿）（⑤の場合）'!$BD96,IF(MO$19&lt;='様式３（療養者名簿）（⑤の場合）'!$BE96,1,0),0),0)</f>
        <v>0</v>
      </c>
      <c r="MP91" s="256">
        <f>IF(MP$19-'様式３（療養者名簿）（⑤の場合）'!$BD96+1&lt;=15,IF(MP$19&gt;='様式３（療養者名簿）（⑤の場合）'!$BD96,IF(MP$19&lt;='様式３（療養者名簿）（⑤の場合）'!$BE96,1,0),0),0)</f>
        <v>0</v>
      </c>
      <c r="MQ91" s="256">
        <f>IF(MQ$19-'様式３（療養者名簿）（⑤の場合）'!$BD96+1&lt;=15,IF(MQ$19&gt;='様式３（療養者名簿）（⑤の場合）'!$BD96,IF(MQ$19&lt;='様式３（療養者名簿）（⑤の場合）'!$BE96,1,0),0),0)</f>
        <v>0</v>
      </c>
      <c r="MR91" s="256">
        <f>IF(MR$19-'様式３（療養者名簿）（⑤の場合）'!$BD96+1&lt;=15,IF(MR$19&gt;='様式３（療養者名簿）（⑤の場合）'!$BD96,IF(MR$19&lt;='様式３（療養者名簿）（⑤の場合）'!$BE96,1,0),0),0)</f>
        <v>0</v>
      </c>
      <c r="MS91" s="256">
        <f>IF(MS$19-'様式３（療養者名簿）（⑤の場合）'!$BD96+1&lt;=15,IF(MS$19&gt;='様式３（療養者名簿）（⑤の場合）'!$BD96,IF(MS$19&lt;='様式３（療養者名簿）（⑤の場合）'!$BE96,1,0),0),0)</f>
        <v>0</v>
      </c>
      <c r="MT91" s="256">
        <f>IF(MT$19-'様式３（療養者名簿）（⑤の場合）'!$BD96+1&lt;=15,IF(MT$19&gt;='様式３（療養者名簿）（⑤の場合）'!$BD96,IF(MT$19&lt;='様式３（療養者名簿）（⑤の場合）'!$BE96,1,0),0),0)</f>
        <v>0</v>
      </c>
      <c r="MU91" s="256">
        <f>IF(MU$19-'様式３（療養者名簿）（⑤の場合）'!$BD96+1&lt;=15,IF(MU$19&gt;='様式３（療養者名簿）（⑤の場合）'!$BD96,IF(MU$19&lt;='様式３（療養者名簿）（⑤の場合）'!$BE96,1,0),0),0)</f>
        <v>0</v>
      </c>
      <c r="MV91" s="256">
        <f>IF(MV$19-'様式３（療養者名簿）（⑤の場合）'!$BD96+1&lt;=15,IF(MV$19&gt;='様式３（療養者名簿）（⑤の場合）'!$BD96,IF(MV$19&lt;='様式３（療養者名簿）（⑤の場合）'!$BE96,1,0),0),0)</f>
        <v>0</v>
      </c>
      <c r="MW91" s="256">
        <f>IF(MW$19-'様式３（療養者名簿）（⑤の場合）'!$BD96+1&lt;=15,IF(MW$19&gt;='様式３（療養者名簿）（⑤の場合）'!$BD96,IF(MW$19&lt;='様式３（療養者名簿）（⑤の場合）'!$BE96,1,0),0),0)</f>
        <v>0</v>
      </c>
      <c r="MX91" s="256">
        <f>IF(MX$19-'様式３（療養者名簿）（⑤の場合）'!$BD96+1&lt;=15,IF(MX$19&gt;='様式３（療養者名簿）（⑤の場合）'!$BD96,IF(MX$19&lt;='様式３（療養者名簿）（⑤の場合）'!$BE96,1,0),0),0)</f>
        <v>0</v>
      </c>
      <c r="MY91" s="256">
        <f>IF(MY$19-'様式３（療養者名簿）（⑤の場合）'!$BD96+1&lt;=15,IF(MY$19&gt;='様式３（療養者名簿）（⑤の場合）'!$BD96,IF(MY$19&lt;='様式３（療養者名簿）（⑤の場合）'!$BE96,1,0),0),0)</f>
        <v>0</v>
      </c>
      <c r="MZ91" s="256">
        <f>IF(MZ$19-'様式３（療養者名簿）（⑤の場合）'!$BD96+1&lt;=15,IF(MZ$19&gt;='様式３（療養者名簿）（⑤の場合）'!$BD96,IF(MZ$19&lt;='様式３（療養者名簿）（⑤の場合）'!$BE96,1,0),0),0)</f>
        <v>0</v>
      </c>
      <c r="NA91" s="256">
        <f>IF(NA$19-'様式３（療養者名簿）（⑤の場合）'!$BD96+1&lt;=15,IF(NA$19&gt;='様式３（療養者名簿）（⑤の場合）'!$BD96,IF(NA$19&lt;='様式３（療養者名簿）（⑤の場合）'!$BE96,1,0),0),0)</f>
        <v>0</v>
      </c>
      <c r="NB91" s="256">
        <f>IF(NB$19-'様式３（療養者名簿）（⑤の場合）'!$BD96+1&lt;=15,IF(NB$19&gt;='様式３（療養者名簿）（⑤の場合）'!$BD96,IF(NB$19&lt;='様式３（療養者名簿）（⑤の場合）'!$BE96,1,0),0),0)</f>
        <v>0</v>
      </c>
      <c r="NC91" s="257">
        <f>IF(NC$19-'様式３（療養者名簿）（⑤の場合）'!$BD96+1&lt;=15,IF(NC$19&gt;='様式３（療養者名簿）（⑤の場合）'!$BD96,IF(NC$19&lt;='様式３（療養者名簿）（⑤の場合）'!$BE96,1,0),0),0)</f>
        <v>0</v>
      </c>
      <c r="ND91" s="257">
        <f>IF(ND$19-'様式３（療養者名簿）（⑤の場合）'!$BD96+1&lt;=15,IF(ND$19&gt;='様式３（療養者名簿）（⑤の場合）'!$BD96,IF(ND$19&lt;='様式３（療養者名簿）（⑤の場合）'!$BE96,1,0),0),0)</f>
        <v>0</v>
      </c>
      <c r="NE91" s="257">
        <f>IF(NE$19-'様式３（療養者名簿）（⑤の場合）'!$BD96+1&lt;=15,IF(NE$19&gt;='様式３（療養者名簿）（⑤の場合）'!$BD96,IF(NE$19&lt;='様式３（療養者名簿）（⑤の場合）'!$BE96,1,0),0),0)</f>
        <v>0</v>
      </c>
      <c r="NF91" s="257">
        <f>IF(NF$19-'様式３（療養者名簿）（⑤の場合）'!$BD96+1&lt;=15,IF(NF$19&gt;='様式３（療養者名簿）（⑤の場合）'!$BD96,IF(NF$19&lt;='様式３（療養者名簿）（⑤の場合）'!$BE96,1,0),0),0)</f>
        <v>0</v>
      </c>
      <c r="NG91" s="257">
        <f>IF(NG$19-'様式３（療養者名簿）（⑤の場合）'!$BD96+1&lt;=15,IF(NG$19&gt;='様式３（療養者名簿）（⑤の場合）'!$BD96,IF(NG$19&lt;='様式３（療養者名簿）（⑤の場合）'!$BE96,1,0),0),0)</f>
        <v>0</v>
      </c>
      <c r="NH91" s="257">
        <f>IF(NH$19-'様式３（療養者名簿）（⑤の場合）'!$BD96+1&lt;=15,IF(NH$19&gt;='様式３（療養者名簿）（⑤の場合）'!$BD96,IF(NH$19&lt;='様式３（療養者名簿）（⑤の場合）'!$BE96,1,0),0),0)</f>
        <v>0</v>
      </c>
      <c r="NI91" s="257">
        <f>IF(NI$19-'様式３（療養者名簿）（⑤の場合）'!$BD96+1&lt;=15,IF(NI$19&gt;='様式３（療養者名簿）（⑤の場合）'!$BD96,IF(NI$19&lt;='様式３（療養者名簿）（⑤の場合）'!$BE96,1,0),0),0)</f>
        <v>0</v>
      </c>
      <c r="NJ91" s="257">
        <f>IF(NJ$19-'様式３（療養者名簿）（⑤の場合）'!$BD96+1&lt;=15,IF(NJ$19&gt;='様式３（療養者名簿）（⑤の場合）'!$BD96,IF(NJ$19&lt;='様式３（療養者名簿）（⑤の場合）'!$BE96,1,0),0),0)</f>
        <v>0</v>
      </c>
      <c r="NK91" s="257">
        <f>IF(NK$19-'様式３（療養者名簿）（⑤の場合）'!$BD96+1&lt;=15,IF(NK$19&gt;='様式３（療養者名簿）（⑤の場合）'!$BD96,IF(NK$19&lt;='様式３（療養者名簿）（⑤の場合）'!$BE96,1,0),0),0)</f>
        <v>0</v>
      </c>
      <c r="NL91" s="257">
        <f>IF(NL$19-'様式３（療養者名簿）（⑤の場合）'!$BD96+1&lt;=15,IF(NL$19&gt;='様式３（療養者名簿）（⑤の場合）'!$BD96,IF(NL$19&lt;='様式３（療養者名簿）（⑤の場合）'!$BE96,1,0),0),0)</f>
        <v>0</v>
      </c>
      <c r="NM91" s="257">
        <f>IF(NM$19-'様式３（療養者名簿）（⑤の場合）'!$BD96+1&lt;=15,IF(NM$19&gt;='様式３（療養者名簿）（⑤の場合）'!$BD96,IF(NM$19&lt;='様式３（療養者名簿）（⑤の場合）'!$BE96,1,0),0),0)</f>
        <v>0</v>
      </c>
      <c r="NN91" s="257">
        <f>IF(NN$19-'様式３（療養者名簿）（⑤の場合）'!$BD96+1&lt;=15,IF(NN$19&gt;='様式３（療養者名簿）（⑤の場合）'!$BD96,IF(NN$19&lt;='様式３（療養者名簿）（⑤の場合）'!$BE96,1,0),0),0)</f>
        <v>0</v>
      </c>
      <c r="NO91" s="257">
        <f>IF(NO$19-'様式３（療養者名簿）（⑤の場合）'!$BD96+1&lt;=15,IF(NO$19&gt;='様式３（療養者名簿）（⑤の場合）'!$BD96,IF(NO$19&lt;='様式３（療養者名簿）（⑤の場合）'!$BE96,1,0),0),0)</f>
        <v>0</v>
      </c>
      <c r="NP91" s="257">
        <f>IF(NP$19-'様式３（療養者名簿）（⑤の場合）'!$BD96+1&lt;=15,IF(NP$19&gt;='様式３（療養者名簿）（⑤の場合）'!$BD96,IF(NP$19&lt;='様式３（療養者名簿）（⑤の場合）'!$BE96,1,0),0),0)</f>
        <v>0</v>
      </c>
      <c r="NQ91" s="257">
        <f>IF(NQ$19-'様式３（療養者名簿）（⑤の場合）'!$BD96+1&lt;=15,IF(NQ$19&gt;='様式３（療養者名簿）（⑤の場合）'!$BD96,IF(NQ$19&lt;='様式３（療養者名簿）（⑤の場合）'!$BE96,1,0),0),0)</f>
        <v>0</v>
      </c>
      <c r="NR91" s="257">
        <f>IF(NR$19-'様式３（療養者名簿）（⑤の場合）'!$BD96+1&lt;=15,IF(NR$19&gt;='様式３（療養者名簿）（⑤の場合）'!$BD96,IF(NR$19&lt;='様式３（療養者名簿）（⑤の場合）'!$BE96,1,0),0),0)</f>
        <v>0</v>
      </c>
      <c r="NS91" s="257">
        <f>IF(NS$19-'様式３（療養者名簿）（⑤の場合）'!$BD96+1&lt;=15,IF(NS$19&gt;='様式３（療養者名簿）（⑤の場合）'!$BD96,IF(NS$19&lt;='様式３（療養者名簿）（⑤の場合）'!$BE96,1,0),0),0)</f>
        <v>0</v>
      </c>
      <c r="NT91" s="257">
        <f>IF(NT$19-'様式３（療養者名簿）（⑤の場合）'!$BD96+1&lt;=15,IF(NT$19&gt;='様式３（療養者名簿）（⑤の場合）'!$BD96,IF(NT$19&lt;='様式３（療養者名簿）（⑤の場合）'!$BE96,1,0),0),0)</f>
        <v>0</v>
      </c>
      <c r="NU91" s="257">
        <f>IF(NU$19-'様式３（療養者名簿）（⑤の場合）'!$BD96+1&lt;=15,IF(NU$19&gt;='様式３（療養者名簿）（⑤の場合）'!$BD96,IF(NU$19&lt;='様式３（療養者名簿）（⑤の場合）'!$BE96,1,0),0),0)</f>
        <v>0</v>
      </c>
      <c r="NV91" s="257">
        <f>IF(NV$19-'様式３（療養者名簿）（⑤の場合）'!$BD96+1&lt;=15,IF(NV$19&gt;='様式３（療養者名簿）（⑤の場合）'!$BD96,IF(NV$19&lt;='様式３（療養者名簿）（⑤の場合）'!$BE96,1,0),0),0)</f>
        <v>0</v>
      </c>
      <c r="NW91" s="257">
        <f>IF(NW$19-'様式３（療養者名簿）（⑤の場合）'!$BD96+1&lt;=15,IF(NW$19&gt;='様式３（療養者名簿）（⑤の場合）'!$BD96,IF(NW$19&lt;='様式３（療養者名簿）（⑤の場合）'!$BE96,1,0),0),0)</f>
        <v>0</v>
      </c>
      <c r="NX91" s="257">
        <f>IF(NX$19-'様式３（療養者名簿）（⑤の場合）'!$BD96+1&lt;=15,IF(NX$19&gt;='様式３（療養者名簿）（⑤の場合）'!$BD96,IF(NX$19&lt;='様式３（療養者名簿）（⑤の場合）'!$BE96,1,0),0),0)</f>
        <v>0</v>
      </c>
      <c r="NY91" s="257">
        <f>IF(NY$19-'様式３（療養者名簿）（⑤の場合）'!$BD96+1&lt;=15,IF(NY$19&gt;='様式３（療養者名簿）（⑤の場合）'!$BD96,IF(NY$19&lt;='様式３（療養者名簿）（⑤の場合）'!$BE96,1,0),0),0)</f>
        <v>0</v>
      </c>
      <c r="NZ91" s="257">
        <f>IF(NZ$19-'様式３（療養者名簿）（⑤の場合）'!$BD96+1&lt;=15,IF(NZ$19&gt;='様式３（療養者名簿）（⑤の場合）'!$BD96,IF(NZ$19&lt;='様式３（療養者名簿）（⑤の場合）'!$BE96,1,0),0),0)</f>
        <v>0</v>
      </c>
      <c r="OA91" s="257">
        <f>IF(OA$19-'様式３（療養者名簿）（⑤の場合）'!$BD96+1&lt;=15,IF(OA$19&gt;='様式３（療養者名簿）（⑤の場合）'!$BD96,IF(OA$19&lt;='様式３（療養者名簿）（⑤の場合）'!$BE96,1,0),0),0)</f>
        <v>0</v>
      </c>
      <c r="OB91" s="257">
        <f>IF(OB$19-'様式３（療養者名簿）（⑤の場合）'!$BD96+1&lt;=15,IF(OB$19&gt;='様式３（療養者名簿）（⑤の場合）'!$BD96,IF(OB$19&lt;='様式３（療養者名簿）（⑤の場合）'!$BE96,1,0),0),0)</f>
        <v>0</v>
      </c>
      <c r="OC91" s="257">
        <f>IF(OC$19-'様式３（療養者名簿）（⑤の場合）'!$BD96+1&lt;=15,IF(OC$19&gt;='様式３（療養者名簿）（⑤の場合）'!$BD96,IF(OC$19&lt;='様式３（療養者名簿）（⑤の場合）'!$BE96,1,0),0),0)</f>
        <v>0</v>
      </c>
      <c r="OD91" s="257">
        <f>IF(OD$19-'様式３（療養者名簿）（⑤の場合）'!$BD96+1&lt;=15,IF(OD$19&gt;='様式３（療養者名簿）（⑤の場合）'!$BD96,IF(OD$19&lt;='様式３（療養者名簿）（⑤の場合）'!$BE96,1,0),0),0)</f>
        <v>0</v>
      </c>
      <c r="OE91" s="257">
        <f>IF(OE$19-'様式３（療養者名簿）（⑤の場合）'!$BD96+1&lt;=15,IF(OE$19&gt;='様式３（療養者名簿）（⑤の場合）'!$BD96,IF(OE$19&lt;='様式３（療養者名簿）（⑤の場合）'!$BE96,1,0),0),0)</f>
        <v>0</v>
      </c>
      <c r="OF91" s="257">
        <f>IF(OF$19-'様式３（療養者名簿）（⑤の場合）'!$BD96+1&lt;=15,IF(OF$19&gt;='様式３（療養者名簿）（⑤の場合）'!$BD96,IF(OF$19&lt;='様式３（療養者名簿）（⑤の場合）'!$BE96,1,0),0),0)</f>
        <v>0</v>
      </c>
      <c r="OG91" s="257">
        <f>IF(OG$19-'様式３（療養者名簿）（⑤の場合）'!$BD96+1&lt;=15,IF(OG$19&gt;='様式３（療養者名簿）（⑤の場合）'!$BD96,IF(OG$19&lt;='様式３（療養者名簿）（⑤の場合）'!$BE96,1,0),0),0)</f>
        <v>0</v>
      </c>
      <c r="OH91" s="257">
        <f>IF(OH$19-'様式３（療養者名簿）（⑤の場合）'!$BD96+1&lt;=15,IF(OH$19&gt;='様式３（療養者名簿）（⑤の場合）'!$BD96,IF(OH$19&lt;='様式３（療養者名簿）（⑤の場合）'!$BE96,1,0),0),0)</f>
        <v>0</v>
      </c>
      <c r="OI91" s="257">
        <f>IF(OI$19-'様式３（療養者名簿）（⑤の場合）'!$BD96+1&lt;=15,IF(OI$19&gt;='様式３（療養者名簿）（⑤の場合）'!$BD96,IF(OI$19&lt;='様式３（療養者名簿）（⑤の場合）'!$BE96,1,0),0),0)</f>
        <v>0</v>
      </c>
      <c r="OJ91" s="257">
        <f>IF(OJ$19-'様式３（療養者名簿）（⑤の場合）'!$BD96+1&lt;=15,IF(OJ$19&gt;='様式３（療養者名簿）（⑤の場合）'!$BD96,IF(OJ$19&lt;='様式３（療養者名簿）（⑤の場合）'!$BE96,1,0),0),0)</f>
        <v>0</v>
      </c>
      <c r="OK91" s="257">
        <f>IF(OK$19-'様式３（療養者名簿）（⑤の場合）'!$BD96+1&lt;=15,IF(OK$19&gt;='様式３（療養者名簿）（⑤の場合）'!$BD96,IF(OK$19&lt;='様式３（療養者名簿）（⑤の場合）'!$BE96,1,0),0),0)</f>
        <v>0</v>
      </c>
      <c r="OL91" s="257">
        <f>IF(OL$19-'様式３（療養者名簿）（⑤の場合）'!$BD96+1&lt;=15,IF(OL$19&gt;='様式３（療養者名簿）（⑤の場合）'!$BD96,IF(OL$19&lt;='様式３（療養者名簿）（⑤の場合）'!$BE96,1,0),0),0)</f>
        <v>0</v>
      </c>
      <c r="OM91" s="257">
        <f>IF(OM$19-'様式３（療養者名簿）（⑤の場合）'!$BD96+1&lt;=15,IF(OM$19&gt;='様式３（療養者名簿）（⑤の場合）'!$BD96,IF(OM$19&lt;='様式３（療養者名簿）（⑤の場合）'!$BE96,1,0),0),0)</f>
        <v>0</v>
      </c>
      <c r="ON91" s="257">
        <f>IF(ON$19-'様式３（療養者名簿）（⑤の場合）'!$BD96+1&lt;=15,IF(ON$19&gt;='様式３（療養者名簿）（⑤の場合）'!$BD96,IF(ON$19&lt;='様式３（療養者名簿）（⑤の場合）'!$BE96,1,0),0),0)</f>
        <v>0</v>
      </c>
      <c r="OO91" s="257">
        <f>IF(OO$19-'様式３（療養者名簿）（⑤の場合）'!$BD96+1&lt;=15,IF(OO$19&gt;='様式３（療養者名簿）（⑤の場合）'!$BD96,IF(OO$19&lt;='様式３（療養者名簿）（⑤の場合）'!$BE96,1,0),0),0)</f>
        <v>0</v>
      </c>
      <c r="OP91" s="257">
        <f>IF(OP$19-'様式３（療養者名簿）（⑤の場合）'!$BD96+1&lt;=15,IF(OP$19&gt;='様式３（療養者名簿）（⑤の場合）'!$BD96,IF(OP$19&lt;='様式３（療養者名簿）（⑤の場合）'!$BE96,1,0),0),0)</f>
        <v>0</v>
      </c>
      <c r="OQ91" s="257">
        <f>IF(OQ$19-'様式３（療養者名簿）（⑤の場合）'!$BD96+1&lt;=15,IF(OQ$19&gt;='様式３（療養者名簿）（⑤の場合）'!$BD96,IF(OQ$19&lt;='様式３（療養者名簿）（⑤の場合）'!$BE96,1,0),0),0)</f>
        <v>0</v>
      </c>
      <c r="OR91" s="257">
        <f>IF(OR$19-'様式３（療養者名簿）（⑤の場合）'!$BD96+1&lt;=15,IF(OR$19&gt;='様式３（療養者名簿）（⑤の場合）'!$BD96,IF(OR$19&lt;='様式３（療養者名簿）（⑤の場合）'!$BE96,1,0),0),0)</f>
        <v>0</v>
      </c>
      <c r="OS91" s="257">
        <f>IF(OS$19-'様式３（療養者名簿）（⑤の場合）'!$BD96+1&lt;=15,IF(OS$19&gt;='様式３（療養者名簿）（⑤の場合）'!$BD96,IF(OS$19&lt;='様式３（療養者名簿）（⑤の場合）'!$BE96,1,0),0),0)</f>
        <v>0</v>
      </c>
      <c r="OT91" s="257">
        <f>IF(OT$19-'様式３（療養者名簿）（⑤の場合）'!$BD96+1&lt;=15,IF(OT$19&gt;='様式３（療養者名簿）（⑤の場合）'!$BD96,IF(OT$19&lt;='様式３（療養者名簿）（⑤の場合）'!$BE96,1,0),0),0)</f>
        <v>0</v>
      </c>
      <c r="OU91" s="257">
        <f>IF(OU$19-'様式３（療養者名簿）（⑤の場合）'!$BD96+1&lt;=15,IF(OU$19&gt;='様式３（療養者名簿）（⑤の場合）'!$BD96,IF(OU$19&lt;='様式３（療養者名簿）（⑤の場合）'!$BE96,1,0),0),0)</f>
        <v>0</v>
      </c>
      <c r="OV91" s="257">
        <f>IF(OV$19-'様式３（療養者名簿）（⑤の場合）'!$BD96+1&lt;=15,IF(OV$19&gt;='様式３（療養者名簿）（⑤の場合）'!$BD96,IF(OV$19&lt;='様式３（療養者名簿）（⑤の場合）'!$BE96,1,0),0),0)</f>
        <v>0</v>
      </c>
      <c r="OW91" s="257">
        <f>IF(OW$19-'様式３（療養者名簿）（⑤の場合）'!$BD96+1&lt;=15,IF(OW$19&gt;='様式３（療養者名簿）（⑤の場合）'!$BD96,IF(OW$19&lt;='様式３（療養者名簿）（⑤の場合）'!$BE96,1,0),0),0)</f>
        <v>0</v>
      </c>
      <c r="OX91" s="257">
        <f>IF(OX$19-'様式３（療養者名簿）（⑤の場合）'!$BD96+1&lt;=15,IF(OX$19&gt;='様式３（療養者名簿）（⑤の場合）'!$BD96,IF(OX$19&lt;='様式３（療養者名簿）（⑤の場合）'!$BE96,1,0),0),0)</f>
        <v>0</v>
      </c>
      <c r="OY91" s="257">
        <f>IF(OY$19-'様式３（療養者名簿）（⑤の場合）'!$BD96+1&lt;=15,IF(OY$19&gt;='様式３（療養者名簿）（⑤の場合）'!$BD96,IF(OY$19&lt;='様式３（療養者名簿）（⑤の場合）'!$BE96,1,0),0),0)</f>
        <v>0</v>
      </c>
      <c r="OZ91" s="257">
        <f>IF(OZ$19-'様式３（療養者名簿）（⑤の場合）'!$BD96+1&lt;=15,IF(OZ$19&gt;='様式３（療養者名簿）（⑤の場合）'!$BD96,IF(OZ$19&lt;='様式３（療養者名簿）（⑤の場合）'!$BE96,1,0),0),0)</f>
        <v>0</v>
      </c>
      <c r="PA91" s="257">
        <f>IF(PA$19-'様式３（療養者名簿）（⑤の場合）'!$BD96+1&lt;=15,IF(PA$19&gt;='様式３（療養者名簿）（⑤の場合）'!$BD96,IF(PA$19&lt;='様式３（療養者名簿）（⑤の場合）'!$BE96,1,0),0),0)</f>
        <v>0</v>
      </c>
      <c r="PB91" s="257">
        <f>IF(PB$19-'様式３（療養者名簿）（⑤の場合）'!$BD96+1&lt;=15,IF(PB$19&gt;='様式３（療養者名簿）（⑤の場合）'!$BD96,IF(PB$19&lt;='様式３（療養者名簿）（⑤の場合）'!$BE96,1,0),0),0)</f>
        <v>0</v>
      </c>
      <c r="PC91" s="257">
        <f>IF(PC$19-'様式３（療養者名簿）（⑤の場合）'!$BD96+1&lt;=15,IF(PC$19&gt;='様式３（療養者名簿）（⑤の場合）'!$BD96,IF(PC$19&lt;='様式３（療養者名簿）（⑤の場合）'!$BE96,1,0),0),0)</f>
        <v>0</v>
      </c>
      <c r="PD91" s="257">
        <f>IF(PD$19-'様式３（療養者名簿）（⑤の場合）'!$BD96+1&lt;=15,IF(PD$19&gt;='様式３（療養者名簿）（⑤の場合）'!$BD96,IF(PD$19&lt;='様式３（療養者名簿）（⑤の場合）'!$BE96,1,0),0),0)</f>
        <v>0</v>
      </c>
      <c r="PE91" s="257">
        <f>IF(PE$19-'様式３（療養者名簿）（⑤の場合）'!$BD96+1&lt;=15,IF(PE$19&gt;='様式３（療養者名簿）（⑤の場合）'!$BD96,IF(PE$19&lt;='様式３（療養者名簿）（⑤の場合）'!$BE96,1,0),0),0)</f>
        <v>0</v>
      </c>
      <c r="PF91" s="257">
        <f>IF(PF$19-'様式３（療養者名簿）（⑤の場合）'!$BD96+1&lt;=15,IF(PF$19&gt;='様式３（療養者名簿）（⑤の場合）'!$BD96,IF(PF$19&lt;='様式３（療養者名簿）（⑤の場合）'!$BE96,1,0),0),0)</f>
        <v>0</v>
      </c>
      <c r="PG91" s="257">
        <f>IF(PG$19-'様式３（療養者名簿）（⑤の場合）'!$BD96+1&lt;=15,IF(PG$19&gt;='様式３（療養者名簿）（⑤の場合）'!$BD96,IF(PG$19&lt;='様式３（療養者名簿）（⑤の場合）'!$BE96,1,0),0),0)</f>
        <v>0</v>
      </c>
      <c r="PH91" s="257">
        <f>IF(PH$19-'様式３（療養者名簿）（⑤の場合）'!$BD96+1&lt;=15,IF(PH$19&gt;='様式３（療養者名簿）（⑤の場合）'!$BD96,IF(PH$19&lt;='様式３（療養者名簿）（⑤の場合）'!$BE96,1,0),0),0)</f>
        <v>0</v>
      </c>
      <c r="PI91" s="257">
        <f>IF(PI$19-'様式３（療養者名簿）（⑤の場合）'!$BD96+1&lt;=15,IF(PI$19&gt;='様式３（療養者名簿）（⑤の場合）'!$BD96,IF(PI$19&lt;='様式３（療養者名簿）（⑤の場合）'!$BE96,1,0),0),0)</f>
        <v>0</v>
      </c>
      <c r="PJ91" s="257">
        <f>IF(PJ$19-'様式３（療養者名簿）（⑤の場合）'!$BD96+1&lt;=15,IF(PJ$19&gt;='様式３（療養者名簿）（⑤の場合）'!$BD96,IF(PJ$19&lt;='様式３（療養者名簿）（⑤の場合）'!$BE96,1,0),0),0)</f>
        <v>0</v>
      </c>
      <c r="PK91" s="257">
        <f>IF(PK$19-'様式３（療養者名簿）（⑤の場合）'!$BD96+1&lt;=15,IF(PK$19&gt;='様式３（療養者名簿）（⑤の場合）'!$BD96,IF(PK$19&lt;='様式３（療養者名簿）（⑤の場合）'!$BE96,1,0),0),0)</f>
        <v>0</v>
      </c>
      <c r="PL91" s="257">
        <f>IF(PL$19-'様式３（療養者名簿）（⑤の場合）'!$BD96+1&lt;=15,IF(PL$19&gt;='様式３（療養者名簿）（⑤の場合）'!$BD96,IF(PL$19&lt;='様式３（療養者名簿）（⑤の場合）'!$BE96,1,0),0),0)</f>
        <v>0</v>
      </c>
      <c r="PM91" s="257">
        <f>IF(PM$19-'様式３（療養者名簿）（⑤の場合）'!$BD96+1&lt;=15,IF(PM$19&gt;='様式３（療養者名簿）（⑤の場合）'!$BD96,IF(PM$19&lt;='様式３（療養者名簿）（⑤の場合）'!$BE96,1,0),0),0)</f>
        <v>0</v>
      </c>
      <c r="PN91" s="257">
        <f>IF(PN$19-'様式３（療養者名簿）（⑤の場合）'!$BD96+1&lt;=15,IF(PN$19&gt;='様式３（療養者名簿）（⑤の場合）'!$BD96,IF(PN$19&lt;='様式３（療養者名簿）（⑤の場合）'!$BE96,1,0),0),0)</f>
        <v>0</v>
      </c>
      <c r="PO91" s="257">
        <f>IF(PO$19-'様式３（療養者名簿）（⑤の場合）'!$BD96+1&lt;=15,IF(PO$19&gt;='様式３（療養者名簿）（⑤の場合）'!$BD96,IF(PO$19&lt;='様式３（療養者名簿）（⑤の場合）'!$BE96,1,0),0),0)</f>
        <v>0</v>
      </c>
      <c r="PP91" s="257">
        <f>IF(PP$19-'様式３（療養者名簿）（⑤の場合）'!$BD96+1&lt;=15,IF(PP$19&gt;='様式３（療養者名簿）（⑤の場合）'!$BD96,IF(PP$19&lt;='様式３（療養者名簿）（⑤の場合）'!$BE96,1,0),0),0)</f>
        <v>0</v>
      </c>
      <c r="PQ91" s="257">
        <f>IF(PQ$19-'様式３（療養者名簿）（⑤の場合）'!$BD96+1&lt;=15,IF(PQ$19&gt;='様式３（療養者名簿）（⑤の場合）'!$BD96,IF(PQ$19&lt;='様式３（療養者名簿）（⑤の場合）'!$BE96,1,0),0),0)</f>
        <v>0</v>
      </c>
      <c r="PR91" s="257">
        <f>IF(PR$19-'様式３（療養者名簿）（⑤の場合）'!$BD96+1&lt;=15,IF(PR$19&gt;='様式３（療養者名簿）（⑤の場合）'!$BD96,IF(PR$19&lt;='様式３（療養者名簿）（⑤の場合）'!$BE96,1,0),0),0)</f>
        <v>0</v>
      </c>
      <c r="PS91" s="257">
        <f>IF(PS$19-'様式３（療養者名簿）（⑤の場合）'!$BD96+1&lt;=15,IF(PS$19&gt;='様式３（療養者名簿）（⑤の場合）'!$BD96,IF(PS$19&lt;='様式３（療養者名簿）（⑤の場合）'!$BE96,1,0),0),0)</f>
        <v>0</v>
      </c>
      <c r="PT91" s="257">
        <f>IF(PT$19-'様式３（療養者名簿）（⑤の場合）'!$BD96+1&lt;=15,IF(PT$19&gt;='様式３（療養者名簿）（⑤の場合）'!$BD96,IF(PT$19&lt;='様式３（療養者名簿）（⑤の場合）'!$BE96,1,0),0),0)</f>
        <v>0</v>
      </c>
      <c r="PU91" s="257">
        <f>IF(PU$19-'様式３（療養者名簿）（⑤の場合）'!$BD96+1&lt;=15,IF(PU$19&gt;='様式３（療養者名簿）（⑤の場合）'!$BD96,IF(PU$19&lt;='様式３（療養者名簿）（⑤の場合）'!$BE96,1,0),0),0)</f>
        <v>0</v>
      </c>
      <c r="PV91" s="257">
        <f>IF(PV$19-'様式３（療養者名簿）（⑤の場合）'!$BD96+1&lt;=15,IF(PV$19&gt;='様式３（療養者名簿）（⑤の場合）'!$BD96,IF(PV$19&lt;='様式３（療養者名簿）（⑤の場合）'!$BE96,1,0),0),0)</f>
        <v>0</v>
      </c>
      <c r="PW91" s="257">
        <f>IF(PW$19-'様式３（療養者名簿）（⑤の場合）'!$BD96+1&lt;=15,IF(PW$19&gt;='様式３（療養者名簿）（⑤の場合）'!$BD96,IF(PW$19&lt;='様式３（療養者名簿）（⑤の場合）'!$BE96,1,0),0),0)</f>
        <v>0</v>
      </c>
      <c r="PX91" s="257">
        <f>IF(PX$19-'様式３（療養者名簿）（⑤の場合）'!$BD96+1&lt;=15,IF(PX$19&gt;='様式３（療養者名簿）（⑤の場合）'!$BD96,IF(PX$19&lt;='様式３（療養者名簿）（⑤の場合）'!$BE96,1,0),0),0)</f>
        <v>0</v>
      </c>
      <c r="PY91" s="257">
        <f>IF(PY$19-'様式３（療養者名簿）（⑤の場合）'!$BD96+1&lt;=15,IF(PY$19&gt;='様式３（療養者名簿）（⑤の場合）'!$BD96,IF(PY$19&lt;='様式３（療養者名簿）（⑤の場合）'!$BE96,1,0),0),0)</f>
        <v>0</v>
      </c>
      <c r="PZ91" s="257">
        <f>IF(PZ$19-'様式３（療養者名簿）（⑤の場合）'!$BD96+1&lt;=15,IF(PZ$19&gt;='様式３（療養者名簿）（⑤の場合）'!$BD96,IF(PZ$19&lt;='様式３（療養者名簿）（⑤の場合）'!$BE96,1,0),0),0)</f>
        <v>0</v>
      </c>
      <c r="QA91" s="257">
        <f>IF(QA$19-'様式３（療養者名簿）（⑤の場合）'!$BD96+1&lt;=15,IF(QA$19&gt;='様式３（療養者名簿）（⑤の場合）'!$BD96,IF(QA$19&lt;='様式３（療養者名簿）（⑤の場合）'!$BE96,1,0),0),0)</f>
        <v>0</v>
      </c>
      <c r="QB91" s="257">
        <f>IF(QB$19-'様式３（療養者名簿）（⑤の場合）'!$BD96+1&lt;=15,IF(QB$19&gt;='様式３（療養者名簿）（⑤の場合）'!$BD96,IF(QB$19&lt;='様式３（療養者名簿）（⑤の場合）'!$BE96,1,0),0),0)</f>
        <v>0</v>
      </c>
      <c r="QC91" s="257">
        <f>IF(QC$19-'様式３（療養者名簿）（⑤の場合）'!$BD96+1&lt;=15,IF(QC$19&gt;='様式３（療養者名簿）（⑤の場合）'!$BD96,IF(QC$19&lt;='様式３（療養者名簿）（⑤の場合）'!$BE96,1,0),0),0)</f>
        <v>0</v>
      </c>
      <c r="QD91" s="257">
        <f>IF(QD$19-'様式３（療養者名簿）（⑤の場合）'!$BD96+1&lt;=15,IF(QD$19&gt;='様式３（療養者名簿）（⑤の場合）'!$BD96,IF(QD$19&lt;='様式３（療養者名簿）（⑤の場合）'!$BE96,1,0),0),0)</f>
        <v>0</v>
      </c>
      <c r="QE91" s="257">
        <f>IF(QE$19-'様式３（療養者名簿）（⑤の場合）'!$BD96+1&lt;=15,IF(QE$19&gt;='様式３（療養者名簿）（⑤の場合）'!$BD96,IF(QE$19&lt;='様式３（療養者名簿）（⑤の場合）'!$BE96,1,0),0),0)</f>
        <v>0</v>
      </c>
      <c r="QF91" s="257">
        <f>IF(QF$19-'様式３（療養者名簿）（⑤の場合）'!$BD96+1&lt;=15,IF(QF$19&gt;='様式３（療養者名簿）（⑤の場合）'!$BD96,IF(QF$19&lt;='様式３（療養者名簿）（⑤の場合）'!$BE96,1,0),0),0)</f>
        <v>0</v>
      </c>
      <c r="QG91" s="257">
        <f>IF(QG$19-'様式３（療養者名簿）（⑤の場合）'!$BD96+1&lt;=15,IF(QG$19&gt;='様式３（療養者名簿）（⑤の場合）'!$BD96,IF(QG$19&lt;='様式３（療養者名簿）（⑤の場合）'!$BE96,1,0),0),0)</f>
        <v>0</v>
      </c>
      <c r="QH91" s="257">
        <f>IF(QH$19-'様式３（療養者名簿）（⑤の場合）'!$BD96+1&lt;=15,IF(QH$19&gt;='様式３（療養者名簿）（⑤の場合）'!$BD96,IF(QH$19&lt;='様式３（療養者名簿）（⑤の場合）'!$BE96,1,0),0),0)</f>
        <v>0</v>
      </c>
      <c r="QI91" s="257">
        <f>IF(QI$19-'様式３（療養者名簿）（⑤の場合）'!$BD96+1&lt;=15,IF(QI$19&gt;='様式３（療養者名簿）（⑤の場合）'!$BD96,IF(QI$19&lt;='様式３（療養者名簿）（⑤の場合）'!$BE96,1,0),0),0)</f>
        <v>0</v>
      </c>
      <c r="QJ91" s="257">
        <f>IF(QJ$19-'様式３（療養者名簿）（⑤の場合）'!$BD96+1&lt;=15,IF(QJ$19&gt;='様式３（療養者名簿）（⑤の場合）'!$BD96,IF(QJ$19&lt;='様式３（療養者名簿）（⑤の場合）'!$BE96,1,0),0),0)</f>
        <v>0</v>
      </c>
      <c r="QK91" s="257">
        <f>IF(QK$19-'様式３（療養者名簿）（⑤の場合）'!$BD96+1&lt;=15,IF(QK$19&gt;='様式３（療養者名簿）（⑤の場合）'!$BD96,IF(QK$19&lt;='様式３（療養者名簿）（⑤の場合）'!$BE96,1,0),0),0)</f>
        <v>0</v>
      </c>
      <c r="QL91" s="257">
        <f>IF(QL$19-'様式３（療養者名簿）（⑤の場合）'!$BD96+1&lt;=15,IF(QL$19&gt;='様式３（療養者名簿）（⑤の場合）'!$BD96,IF(QL$19&lt;='様式３（療養者名簿）（⑤の場合）'!$BE96,1,0),0),0)</f>
        <v>0</v>
      </c>
      <c r="QM91" s="257">
        <f>IF(QM$19-'様式３（療養者名簿）（⑤の場合）'!$BD96+1&lt;=15,IF(QM$19&gt;='様式３（療養者名簿）（⑤の場合）'!$BD96,IF(QM$19&lt;='様式３（療養者名簿）（⑤の場合）'!$BE96,1,0),0),0)</f>
        <v>0</v>
      </c>
      <c r="QN91" s="257">
        <f>IF(QN$19-'様式３（療養者名簿）（⑤の場合）'!$BD96+1&lt;=15,IF(QN$19&gt;='様式３（療養者名簿）（⑤の場合）'!$BD96,IF(QN$19&lt;='様式３（療養者名簿）（⑤の場合）'!$BE96,1,0),0),0)</f>
        <v>0</v>
      </c>
      <c r="QO91" s="257">
        <f>IF(QO$19-'様式３（療養者名簿）（⑤の場合）'!$BD96+1&lt;=15,IF(QO$19&gt;='様式３（療養者名簿）（⑤の場合）'!$BD96,IF(QO$19&lt;='様式３（療養者名簿）（⑤の場合）'!$BE96,1,0),0),0)</f>
        <v>0</v>
      </c>
      <c r="QP91" s="257">
        <f>IF(QP$19-'様式３（療養者名簿）（⑤の場合）'!$BD96+1&lt;=15,IF(QP$19&gt;='様式３（療養者名簿）（⑤の場合）'!$BD96,IF(QP$19&lt;='様式３（療養者名簿）（⑤の場合）'!$BE96,1,0),0),0)</f>
        <v>0</v>
      </c>
      <c r="QQ91" s="257">
        <f>IF(QQ$19-'様式３（療養者名簿）（⑤の場合）'!$BD96+1&lt;=15,IF(QQ$19&gt;='様式３（療養者名簿）（⑤の場合）'!$BD96,IF(QQ$19&lt;='様式３（療養者名簿）（⑤の場合）'!$BE96,1,0),0),0)</f>
        <v>0</v>
      </c>
      <c r="QR91" s="257">
        <f>IF(QR$19-'様式３（療養者名簿）（⑤の場合）'!$BD96+1&lt;=15,IF(QR$19&gt;='様式３（療養者名簿）（⑤の場合）'!$BD96,IF(QR$19&lt;='様式３（療養者名簿）（⑤の場合）'!$BE96,1,0),0),0)</f>
        <v>0</v>
      </c>
      <c r="QS91" s="257">
        <f>IF(QS$19-'様式３（療養者名簿）（⑤の場合）'!$BD96+1&lt;=15,IF(QS$19&gt;='様式３（療養者名簿）（⑤の場合）'!$BD96,IF(QS$19&lt;='様式３（療養者名簿）（⑤の場合）'!$BE96,1,0),0),0)</f>
        <v>0</v>
      </c>
      <c r="QT91" s="257">
        <f>IF(QT$19-'様式３（療養者名簿）（⑤の場合）'!$BD96+1&lt;=15,IF(QT$19&gt;='様式３（療養者名簿）（⑤の場合）'!$BD96,IF(QT$19&lt;='様式３（療養者名簿）（⑤の場合）'!$BE96,1,0),0),0)</f>
        <v>0</v>
      </c>
      <c r="QU91" s="257">
        <f>IF(QU$19-'様式３（療養者名簿）（⑤の場合）'!$BD96+1&lt;=15,IF(QU$19&gt;='様式３（療養者名簿）（⑤の場合）'!$BD96,IF(QU$19&lt;='様式３（療養者名簿）（⑤の場合）'!$BE96,1,0),0),0)</f>
        <v>0</v>
      </c>
      <c r="QV91" s="257">
        <f>IF(QV$19-'様式３（療養者名簿）（⑤の場合）'!$BD96+1&lt;=15,IF(QV$19&gt;='様式３（療養者名簿）（⑤の場合）'!$BD96,IF(QV$19&lt;='様式３（療養者名簿）（⑤の場合）'!$BE96,1,0),0),0)</f>
        <v>0</v>
      </c>
      <c r="QW91" s="257">
        <f>IF(QW$19-'様式３（療養者名簿）（⑤の場合）'!$BD96+1&lt;=15,IF(QW$19&gt;='様式３（療養者名簿）（⑤の場合）'!$BD96,IF(QW$19&lt;='様式３（療養者名簿）（⑤の場合）'!$BE96,1,0),0),0)</f>
        <v>0</v>
      </c>
      <c r="QX91" s="257">
        <f>IF(QX$19-'様式３（療養者名簿）（⑤の場合）'!$BD96+1&lt;=15,IF(QX$19&gt;='様式３（療養者名簿）（⑤の場合）'!$BD96,IF(QX$19&lt;='様式３（療養者名簿）（⑤の場合）'!$BE96,1,0),0),0)</f>
        <v>0</v>
      </c>
      <c r="QY91" s="257">
        <f>IF(QY$19-'様式３（療養者名簿）（⑤の場合）'!$BD96+1&lt;=15,IF(QY$19&gt;='様式３（療養者名簿）（⑤の場合）'!$BD96,IF(QY$19&lt;='様式３（療養者名簿）（⑤の場合）'!$BE96,1,0),0),0)</f>
        <v>0</v>
      </c>
      <c r="QZ91" s="257">
        <f>IF(QZ$19-'様式３（療養者名簿）（⑤の場合）'!$BD96+1&lt;=15,IF(QZ$19&gt;='様式３（療養者名簿）（⑤の場合）'!$BD96,IF(QZ$19&lt;='様式３（療養者名簿）（⑤の場合）'!$BE96,1,0),0),0)</f>
        <v>0</v>
      </c>
      <c r="RA91" s="257">
        <f>IF(RA$19-'様式３（療養者名簿）（⑤の場合）'!$BD96+1&lt;=15,IF(RA$19&gt;='様式３（療養者名簿）（⑤の場合）'!$BD96,IF(RA$19&lt;='様式３（療養者名簿）（⑤の場合）'!$BE96,1,0),0),0)</f>
        <v>0</v>
      </c>
      <c r="RB91" s="257">
        <f>IF(RB$19-'様式３（療養者名簿）（⑤の場合）'!$BD96+1&lt;=15,IF(RB$19&gt;='様式３（療養者名簿）（⑤の場合）'!$BD96,IF(RB$19&lt;='様式３（療養者名簿）（⑤の場合）'!$BE96,1,0),0),0)</f>
        <v>0</v>
      </c>
      <c r="RC91" s="257">
        <f>IF(RC$19-'様式３（療養者名簿）（⑤の場合）'!$BD96+1&lt;=15,IF(RC$19&gt;='様式３（療養者名簿）（⑤の場合）'!$BD96,IF(RC$19&lt;='様式３（療養者名簿）（⑤の場合）'!$BE96,1,0),0),0)</f>
        <v>0</v>
      </c>
      <c r="RD91" s="257">
        <f>IF(RD$19-'様式３（療養者名簿）（⑤の場合）'!$BD96+1&lt;=15,IF(RD$19&gt;='様式３（療養者名簿）（⑤の場合）'!$BD96,IF(RD$19&lt;='様式３（療養者名簿）（⑤の場合）'!$BE96,1,0),0),0)</f>
        <v>0</v>
      </c>
      <c r="RE91" s="257">
        <f>IF(RE$19-'様式３（療養者名簿）（⑤の場合）'!$BD96+1&lt;=15,IF(RE$19&gt;='様式３（療養者名簿）（⑤の場合）'!$BD96,IF(RE$19&lt;='様式３（療養者名簿）（⑤の場合）'!$BE96,1,0),0),0)</f>
        <v>0</v>
      </c>
      <c r="RF91" s="257">
        <f>IF(RF$19-'様式３（療養者名簿）（⑤の場合）'!$BD96+1&lt;=15,IF(RF$19&gt;='様式３（療養者名簿）（⑤の場合）'!$BD96,IF(RF$19&lt;='様式３（療養者名簿）（⑤の場合）'!$BE96,1,0),0),0)</f>
        <v>0</v>
      </c>
      <c r="RG91" s="257">
        <f>IF(RG$19-'様式３（療養者名簿）（⑤の場合）'!$BD96+1&lt;=15,IF(RG$19&gt;='様式３（療養者名簿）（⑤の場合）'!$BD96,IF(RG$19&lt;='様式３（療養者名簿）（⑤の場合）'!$BE96,1,0),0),0)</f>
        <v>0</v>
      </c>
      <c r="RH91" s="257">
        <f>IF(RH$19-'様式３（療養者名簿）（⑤の場合）'!$BD96+1&lt;=15,IF(RH$19&gt;='様式３（療養者名簿）（⑤の場合）'!$BD96,IF(RH$19&lt;='様式３（療養者名簿）（⑤の場合）'!$BE96,1,0),0),0)</f>
        <v>0</v>
      </c>
      <c r="RI91" s="257">
        <f>IF(RI$19-'様式３（療養者名簿）（⑤の場合）'!$BD96+1&lt;=15,IF(RI$19&gt;='様式３（療養者名簿）（⑤の場合）'!$BD96,IF(RI$19&lt;='様式３（療養者名簿）（⑤の場合）'!$BE96,1,0),0),0)</f>
        <v>0</v>
      </c>
      <c r="RJ91" s="257">
        <f>IF(RJ$19-'様式３（療養者名簿）（⑤の場合）'!$BD96+1&lt;=15,IF(RJ$19&gt;='様式３（療養者名簿）（⑤の場合）'!$BD96,IF(RJ$19&lt;='様式３（療養者名簿）（⑤の場合）'!$BE96,1,0),0),0)</f>
        <v>0</v>
      </c>
      <c r="RK91" s="257">
        <f>IF(RK$19-'様式３（療養者名簿）（⑤の場合）'!$BD96+1&lt;=15,IF(RK$19&gt;='様式３（療養者名簿）（⑤の場合）'!$BD96,IF(RK$19&lt;='様式３（療養者名簿）（⑤の場合）'!$BE96,1,0),0),0)</f>
        <v>0</v>
      </c>
      <c r="RL91" s="257">
        <f>IF(RL$19-'様式３（療養者名簿）（⑤の場合）'!$BD96+1&lt;=15,IF(RL$19&gt;='様式３（療養者名簿）（⑤の場合）'!$BD96,IF(RL$19&lt;='様式３（療養者名簿）（⑤の場合）'!$BE96,1,0),0),0)</f>
        <v>0</v>
      </c>
      <c r="RM91" s="257">
        <f>IF(RM$19-'様式３（療養者名簿）（⑤の場合）'!$BD96+1&lt;=15,IF(RM$19&gt;='様式３（療養者名簿）（⑤の場合）'!$BD96,IF(RM$19&lt;='様式３（療養者名簿）（⑤の場合）'!$BE96,1,0),0),0)</f>
        <v>0</v>
      </c>
      <c r="RN91" s="257">
        <f>IF(RN$19-'様式３（療養者名簿）（⑤の場合）'!$BD96+1&lt;=15,IF(RN$19&gt;='様式３（療養者名簿）（⑤の場合）'!$BD96,IF(RN$19&lt;='様式３（療養者名簿）（⑤の場合）'!$BE96,1,0),0),0)</f>
        <v>0</v>
      </c>
      <c r="RO91" s="257">
        <f>IF(RO$19-'様式３（療養者名簿）（⑤の場合）'!$BD96+1&lt;=15,IF(RO$19&gt;='様式３（療養者名簿）（⑤の場合）'!$BD96,IF(RO$19&lt;='様式３（療養者名簿）（⑤の場合）'!$BE96,1,0),0),0)</f>
        <v>0</v>
      </c>
      <c r="RP91" s="257">
        <f>IF(RP$19-'様式３（療養者名簿）（⑤の場合）'!$BD96+1&lt;=15,IF(RP$19&gt;='様式３（療養者名簿）（⑤の場合）'!$BD96,IF(RP$19&lt;='様式３（療養者名簿）（⑤の場合）'!$BE96,1,0),0),0)</f>
        <v>0</v>
      </c>
      <c r="RQ91" s="257">
        <f>IF(RQ$19-'様式３（療養者名簿）（⑤の場合）'!$BD96+1&lt;=15,IF(RQ$19&gt;='様式３（療養者名簿）（⑤の場合）'!$BD96,IF(RQ$19&lt;='様式３（療養者名簿）（⑤の場合）'!$BE96,1,0),0),0)</f>
        <v>0</v>
      </c>
      <c r="RR91" s="257">
        <f>IF(RR$19-'様式３（療養者名簿）（⑤の場合）'!$BD96+1&lt;=15,IF(RR$19&gt;='様式３（療養者名簿）（⑤の場合）'!$BD96,IF(RR$19&lt;='様式３（療養者名簿）（⑤の場合）'!$BE96,1,0),0),0)</f>
        <v>0</v>
      </c>
      <c r="RS91" s="257">
        <f>IF(RS$19-'様式３（療養者名簿）（⑤の場合）'!$BD96+1&lt;=15,IF(RS$19&gt;='様式３（療養者名簿）（⑤の場合）'!$BD96,IF(RS$19&lt;='様式３（療養者名簿）（⑤の場合）'!$BE96,1,0),0),0)</f>
        <v>0</v>
      </c>
      <c r="RT91" s="257">
        <f>IF(RT$19-'様式３（療養者名簿）（⑤の場合）'!$BD96+1&lt;=15,IF(RT$19&gt;='様式３（療養者名簿）（⑤の場合）'!$BD96,IF(RT$19&lt;='様式３（療養者名簿）（⑤の場合）'!$BE96,1,0),0),0)</f>
        <v>0</v>
      </c>
      <c r="RU91" s="257">
        <f>IF(RU$19-'様式３（療養者名簿）（⑤の場合）'!$BD96+1&lt;=15,IF(RU$19&gt;='様式３（療養者名簿）（⑤の場合）'!$BD96,IF(RU$19&lt;='様式３（療養者名簿）（⑤の場合）'!$BE96,1,0),0),0)</f>
        <v>0</v>
      </c>
      <c r="RV91" s="257">
        <f>IF(RV$19-'様式３（療養者名簿）（⑤の場合）'!$BD96+1&lt;=15,IF(RV$19&gt;='様式３（療養者名簿）（⑤の場合）'!$BD96,IF(RV$19&lt;='様式３（療養者名簿）（⑤の場合）'!$BE96,1,0),0),0)</f>
        <v>0</v>
      </c>
      <c r="RW91" s="257">
        <f>IF(RW$19-'様式３（療養者名簿）（⑤の場合）'!$BD96+1&lt;=15,IF(RW$19&gt;='様式３（療養者名簿）（⑤の場合）'!$BD96,IF(RW$19&lt;='様式３（療養者名簿）（⑤の場合）'!$BE96,1,0),0),0)</f>
        <v>0</v>
      </c>
      <c r="RX91" s="257">
        <f>IF(RX$19-'様式３（療養者名簿）（⑤の場合）'!$BD96+1&lt;=15,IF(RX$19&gt;='様式３（療養者名簿）（⑤の場合）'!$BD96,IF(RX$19&lt;='様式３（療養者名簿）（⑤の場合）'!$BE96,1,0),0),0)</f>
        <v>0</v>
      </c>
      <c r="RY91" s="257">
        <f>IF(RY$19-'様式３（療養者名簿）（⑤の場合）'!$BD96+1&lt;=15,IF(RY$19&gt;='様式３（療養者名簿）（⑤の場合）'!$BD96,IF(RY$19&lt;='様式３（療養者名簿）（⑤の場合）'!$BE96,1,0),0),0)</f>
        <v>0</v>
      </c>
      <c r="RZ91" s="257">
        <f>IF(RZ$19-'様式３（療養者名簿）（⑤の場合）'!$BD96+1&lt;=15,IF(RZ$19&gt;='様式３（療養者名簿）（⑤の場合）'!$BD96,IF(RZ$19&lt;='様式３（療養者名簿）（⑤の場合）'!$BE96,1,0),0),0)</f>
        <v>0</v>
      </c>
      <c r="SA91" s="257">
        <f>IF(SA$19-'様式３（療養者名簿）（⑤の場合）'!$BD96+1&lt;=15,IF(SA$19&gt;='様式３（療養者名簿）（⑤の場合）'!$BD96,IF(SA$19&lt;='様式３（療養者名簿）（⑤の場合）'!$BE96,1,0),0),0)</f>
        <v>0</v>
      </c>
      <c r="SB91" s="257">
        <f>IF(SB$19-'様式３（療養者名簿）（⑤の場合）'!$BD96+1&lt;=15,IF(SB$19&gt;='様式３（療養者名簿）（⑤の場合）'!$BD96,IF(SB$19&lt;='様式３（療養者名簿）（⑤の場合）'!$BE96,1,0),0),0)</f>
        <v>0</v>
      </c>
      <c r="SC91" s="257">
        <f>IF(SC$19-'様式３（療養者名簿）（⑤の場合）'!$BD96+1&lt;=15,IF(SC$19&gt;='様式３（療養者名簿）（⑤の場合）'!$BD96,IF(SC$19&lt;='様式３（療養者名簿）（⑤の場合）'!$BE96,1,0),0),0)</f>
        <v>0</v>
      </c>
      <c r="SD91" s="257">
        <f>IF(SD$19-'様式３（療養者名簿）（⑤の場合）'!$BD96+1&lt;=15,IF(SD$19&gt;='様式３（療養者名簿）（⑤の場合）'!$BD96,IF(SD$19&lt;='様式３（療養者名簿）（⑤の場合）'!$BE96,1,0),0),0)</f>
        <v>0</v>
      </c>
      <c r="SE91" s="257">
        <f>IF(SE$19-'様式３（療養者名簿）（⑤の場合）'!$BD96+1&lt;=15,IF(SE$19&gt;='様式３（療養者名簿）（⑤の場合）'!$BD96,IF(SE$19&lt;='様式３（療養者名簿）（⑤の場合）'!$BE96,1,0),0),0)</f>
        <v>0</v>
      </c>
      <c r="SF91" s="257">
        <f>IF(SF$19-'様式３（療養者名簿）（⑤の場合）'!$BD96+1&lt;=15,IF(SF$19&gt;='様式３（療養者名簿）（⑤の場合）'!$BD96,IF(SF$19&lt;='様式３（療養者名簿）（⑤の場合）'!$BE96,1,0),0),0)</f>
        <v>0</v>
      </c>
      <c r="SG91" s="257">
        <f>IF(SG$19-'様式３（療養者名簿）（⑤の場合）'!$BD96+1&lt;=15,IF(SG$19&gt;='様式３（療養者名簿）（⑤の場合）'!$BD96,IF(SG$19&lt;='様式３（療養者名簿）（⑤の場合）'!$BE96,1,0),0),0)</f>
        <v>0</v>
      </c>
      <c r="SH91" s="257">
        <f>IF(SH$19-'様式３（療養者名簿）（⑤の場合）'!$BD96+1&lt;=15,IF(SH$19&gt;='様式３（療養者名簿）（⑤の場合）'!$BD96,IF(SH$19&lt;='様式３（療養者名簿）（⑤の場合）'!$BE96,1,0),0),0)</f>
        <v>0</v>
      </c>
      <c r="SI91" s="257">
        <f>IF(SI$19-'様式３（療養者名簿）（⑤の場合）'!$BD96+1&lt;=15,IF(SI$19&gt;='様式３（療養者名簿）（⑤の場合）'!$BD96,IF(SI$19&lt;='様式３（療養者名簿）（⑤の場合）'!$BE96,1,0),0),0)</f>
        <v>0</v>
      </c>
      <c r="SJ91" s="257">
        <f>IF(SJ$19-'様式３（療養者名簿）（⑤の場合）'!$BD96+1&lt;=15,IF(SJ$19&gt;='様式３（療養者名簿）（⑤の場合）'!$BD96,IF(SJ$19&lt;='様式３（療養者名簿）（⑤の場合）'!$BE96,1,0),0),0)</f>
        <v>0</v>
      </c>
      <c r="SK91" s="257">
        <f>IF(SK$19-'様式３（療養者名簿）（⑤の場合）'!$BD96+1&lt;=15,IF(SK$19&gt;='様式３（療養者名簿）（⑤の場合）'!$BD96,IF(SK$19&lt;='様式３（療養者名簿）（⑤の場合）'!$BE96,1,0),0),0)</f>
        <v>0</v>
      </c>
      <c r="SL91" s="257">
        <f>IF(SL$19-'様式３（療養者名簿）（⑤の場合）'!$BD96+1&lt;=15,IF(SL$19&gt;='様式３（療養者名簿）（⑤の場合）'!$BD96,IF(SL$19&lt;='様式３（療養者名簿）（⑤の場合）'!$BE96,1,0),0),0)</f>
        <v>0</v>
      </c>
      <c r="SM91" s="257">
        <f>IF(SM$19-'様式３（療養者名簿）（⑤の場合）'!$BD96+1&lt;=15,IF(SM$19&gt;='様式３（療養者名簿）（⑤の場合）'!$BD96,IF(SM$19&lt;='様式３（療養者名簿）（⑤の場合）'!$BE96,1,0),0),0)</f>
        <v>0</v>
      </c>
      <c r="SN91" s="257">
        <f>IF(SN$19-'様式３（療養者名簿）（⑤の場合）'!$BD96+1&lt;=15,IF(SN$19&gt;='様式３（療養者名簿）（⑤の場合）'!$BD96,IF(SN$19&lt;='様式３（療養者名簿）（⑤の場合）'!$BE96,1,0),0),0)</f>
        <v>0</v>
      </c>
      <c r="SO91" s="257">
        <f>IF(SO$19-'様式３（療養者名簿）（⑤の場合）'!$BD96+1&lt;=15,IF(SO$19&gt;='様式３（療養者名簿）（⑤の場合）'!$BD96,IF(SO$19&lt;='様式３（療養者名簿）（⑤の場合）'!$BE96,1,0),0),0)</f>
        <v>0</v>
      </c>
      <c r="SP91" s="257">
        <f>IF(SP$19-'様式３（療養者名簿）（⑤の場合）'!$BD96+1&lt;=15,IF(SP$19&gt;='様式３（療養者名簿）（⑤の場合）'!$BD96,IF(SP$19&lt;='様式３（療養者名簿）（⑤の場合）'!$BE96,1,0),0),0)</f>
        <v>0</v>
      </c>
      <c r="SQ91" s="257">
        <f>IF(SQ$19-'様式３（療養者名簿）（⑤の場合）'!$BD96+1&lt;=15,IF(SQ$19&gt;='様式３（療養者名簿）（⑤の場合）'!$BD96,IF(SQ$19&lt;='様式３（療養者名簿）（⑤の場合）'!$BE96,1,0),0),0)</f>
        <v>0</v>
      </c>
      <c r="SR91" s="257">
        <f>IF(SR$19-'様式３（療養者名簿）（⑤の場合）'!$BD96+1&lt;=15,IF(SR$19&gt;='様式３（療養者名簿）（⑤の場合）'!$BD96,IF(SR$19&lt;='様式３（療養者名簿）（⑤の場合）'!$BE96,1,0),0),0)</f>
        <v>0</v>
      </c>
      <c r="SS91" s="257">
        <f>IF(SS$19-'様式３（療養者名簿）（⑤の場合）'!$BD96+1&lt;=15,IF(SS$19&gt;='様式３（療養者名簿）（⑤の場合）'!$BD96,IF(SS$19&lt;='様式３（療養者名簿）（⑤の場合）'!$BE96,1,0),0),0)</f>
        <v>0</v>
      </c>
      <c r="ST91" s="257">
        <f>IF(ST$19-'様式３（療養者名簿）（⑤の場合）'!$BD96+1&lt;=15,IF(ST$19&gt;='様式３（療養者名簿）（⑤の場合）'!$BD96,IF(ST$19&lt;='様式３（療養者名簿）（⑤の場合）'!$BE96,1,0),0),0)</f>
        <v>0</v>
      </c>
      <c r="SU91" s="257">
        <f>IF(SU$19-'様式３（療養者名簿）（⑤の場合）'!$BD96+1&lt;=15,IF(SU$19&gt;='様式３（療養者名簿）（⑤の場合）'!$BD96,IF(SU$19&lt;='様式３（療養者名簿）（⑤の場合）'!$BE96,1,0),0),0)</f>
        <v>0</v>
      </c>
      <c r="SV91" s="257">
        <f>IF(SV$19-'様式３（療養者名簿）（⑤の場合）'!$BD96+1&lt;=15,IF(SV$19&gt;='様式３（療養者名簿）（⑤の場合）'!$BD96,IF(SV$19&lt;='様式３（療養者名簿）（⑤の場合）'!$BE96,1,0),0),0)</f>
        <v>0</v>
      </c>
      <c r="SW91" s="257">
        <f>IF(SW$19-'様式３（療養者名簿）（⑤の場合）'!$BD96+1&lt;=15,IF(SW$19&gt;='様式３（療養者名簿）（⑤の場合）'!$BD96,IF(SW$19&lt;='様式３（療養者名簿）（⑤の場合）'!$BE96,1,0),0),0)</f>
        <v>0</v>
      </c>
      <c r="SX91" s="257">
        <f>IF(SX$19-'様式３（療養者名簿）（⑤の場合）'!$BD96+1&lt;=15,IF(SX$19&gt;='様式３（療養者名簿）（⑤の場合）'!$BD96,IF(SX$19&lt;='様式３（療養者名簿）（⑤の場合）'!$BE96,1,0),0),0)</f>
        <v>0</v>
      </c>
      <c r="SY91" s="257">
        <f>IF(SY$19-'様式３（療養者名簿）（⑤の場合）'!$BD96+1&lt;=15,IF(SY$19&gt;='様式３（療養者名簿）（⑤の場合）'!$BD96,IF(SY$19&lt;='様式３（療養者名簿）（⑤の場合）'!$BE96,1,0),0),0)</f>
        <v>0</v>
      </c>
      <c r="SZ91" s="257">
        <f>IF(SZ$19-'様式３（療養者名簿）（⑤の場合）'!$BD96+1&lt;=15,IF(SZ$19&gt;='様式３（療養者名簿）（⑤の場合）'!$BD96,IF(SZ$19&lt;='様式３（療養者名簿）（⑤の場合）'!$BE96,1,0),0),0)</f>
        <v>0</v>
      </c>
      <c r="TA91" s="257">
        <f>IF(TA$19-'様式３（療養者名簿）（⑤の場合）'!$BD96+1&lt;=15,IF(TA$19&gt;='様式３（療養者名簿）（⑤の場合）'!$BD96,IF(TA$19&lt;='様式３（療養者名簿）（⑤の場合）'!$BE96,1,0),0),0)</f>
        <v>0</v>
      </c>
      <c r="TB91" s="257">
        <f>IF(TB$19-'様式３（療養者名簿）（⑤の場合）'!$BD96+1&lt;=15,IF(TB$19&gt;='様式３（療養者名簿）（⑤の場合）'!$BD96,IF(TB$19&lt;='様式３（療養者名簿）（⑤の場合）'!$BE96,1,0),0),0)</f>
        <v>0</v>
      </c>
      <c r="TC91" s="257">
        <f>IF(TC$19-'様式３（療養者名簿）（⑤の場合）'!$BD96+1&lt;=15,IF(TC$19&gt;='様式３（療養者名簿）（⑤の場合）'!$BD96,IF(TC$19&lt;='様式３（療養者名簿）（⑤の場合）'!$BE96,1,0),0),0)</f>
        <v>0</v>
      </c>
      <c r="TD91" s="257">
        <f>IF(TD$19-'様式３（療養者名簿）（⑤の場合）'!$BD96+1&lt;=15,IF(TD$19&gt;='様式３（療養者名簿）（⑤の場合）'!$BD96,IF(TD$19&lt;='様式３（療養者名簿）（⑤の場合）'!$BE96,1,0),0),0)</f>
        <v>0</v>
      </c>
      <c r="TE91" s="257">
        <f>IF(TE$19-'様式３（療養者名簿）（⑤の場合）'!$BD96+1&lt;=15,IF(TE$19&gt;='様式３（療養者名簿）（⑤の場合）'!$BD96,IF(TE$19&lt;='様式３（療養者名簿）（⑤の場合）'!$BE96,1,0),0),0)</f>
        <v>0</v>
      </c>
      <c r="TF91" s="257">
        <f>IF(TF$19-'様式３（療養者名簿）（⑤の場合）'!$BD96+1&lt;=15,IF(TF$19&gt;='様式３（療養者名簿）（⑤の場合）'!$BD96,IF(TF$19&lt;='様式３（療養者名簿）（⑤の場合）'!$BE96,1,0),0),0)</f>
        <v>0</v>
      </c>
      <c r="TG91" s="257">
        <f>IF(TG$19-'様式３（療養者名簿）（⑤の場合）'!$BD96+1&lt;=15,IF(TG$19&gt;='様式３（療養者名簿）（⑤の場合）'!$BD96,IF(TG$19&lt;='様式３（療養者名簿）（⑤の場合）'!$BE96,1,0),0),0)</f>
        <v>0</v>
      </c>
      <c r="TH91" s="257">
        <f>IF(TH$19-'様式３（療養者名簿）（⑤の場合）'!$BD96+1&lt;=15,IF(TH$19&gt;='様式３（療養者名簿）（⑤の場合）'!$BD96,IF(TH$19&lt;='様式３（療養者名簿）（⑤の場合）'!$BE96,1,0),0),0)</f>
        <v>0</v>
      </c>
      <c r="TI91" s="257">
        <f>IF(TI$19-'様式３（療養者名簿）（⑤の場合）'!$BD96+1&lt;=15,IF(TI$19&gt;='様式３（療養者名簿）（⑤の場合）'!$BD96,IF(TI$19&lt;='様式３（療養者名簿）（⑤の場合）'!$BE96,1,0),0),0)</f>
        <v>0</v>
      </c>
      <c r="TJ91" s="257">
        <f>IF(TJ$19-'様式３（療養者名簿）（⑤の場合）'!$BD96+1&lt;=15,IF(TJ$19&gt;='様式３（療養者名簿）（⑤の場合）'!$BD96,IF(TJ$19&lt;='様式３（療養者名簿）（⑤の場合）'!$BE96,1,0),0),0)</f>
        <v>0</v>
      </c>
      <c r="TK91" s="257">
        <f>IF(TK$19-'様式３（療養者名簿）（⑤の場合）'!$BD96+1&lt;=15,IF(TK$19&gt;='様式３（療養者名簿）（⑤の場合）'!$BD96,IF(TK$19&lt;='様式３（療養者名簿）（⑤の場合）'!$BE96,1,0),0),0)</f>
        <v>0</v>
      </c>
      <c r="TL91" s="257">
        <f>IF(TL$19-'様式３（療養者名簿）（⑤の場合）'!$BD96+1&lt;=15,IF(TL$19&gt;='様式３（療養者名簿）（⑤の場合）'!$BD96,IF(TL$19&lt;='様式３（療養者名簿）（⑤の場合）'!$BE96,1,0),0),0)</f>
        <v>0</v>
      </c>
      <c r="TM91" s="257">
        <f>IF(TM$19-'様式３（療養者名簿）（⑤の場合）'!$BD96+1&lt;=15,IF(TM$19&gt;='様式３（療養者名簿）（⑤の場合）'!$BD96,IF(TM$19&lt;='様式３（療養者名簿）（⑤の場合）'!$BE96,1,0),0),0)</f>
        <v>0</v>
      </c>
      <c r="TN91" s="257">
        <f>IF(TN$19-'様式３（療養者名簿）（⑤の場合）'!$BD96+1&lt;=15,IF(TN$19&gt;='様式３（療養者名簿）（⑤の場合）'!$BD96,IF(TN$19&lt;='様式３（療養者名簿）（⑤の場合）'!$BE96,1,0),0),0)</f>
        <v>0</v>
      </c>
      <c r="TO91" s="257">
        <f>IF(TO$19-'様式３（療養者名簿）（⑤の場合）'!$BD96+1&lt;=15,IF(TO$19&gt;='様式３（療養者名簿）（⑤の場合）'!$BD96,IF(TO$19&lt;='様式３（療養者名簿）（⑤の場合）'!$BE96,1,0),0),0)</f>
        <v>0</v>
      </c>
      <c r="TP91" s="257">
        <f>IF(TP$19-'様式３（療養者名簿）（⑤の場合）'!$BD96+1&lt;=15,IF(TP$19&gt;='様式３（療養者名簿）（⑤の場合）'!$BD96,IF(TP$19&lt;='様式３（療養者名簿）（⑤の場合）'!$BE96,1,0),0),0)</f>
        <v>0</v>
      </c>
      <c r="TQ91" s="257">
        <f>IF(TQ$19-'様式３（療養者名簿）（⑤の場合）'!$BD96+1&lt;=15,IF(TQ$19&gt;='様式３（療養者名簿）（⑤の場合）'!$BD96,IF(TQ$19&lt;='様式３（療養者名簿）（⑤の場合）'!$BE96,1,0),0),0)</f>
        <v>0</v>
      </c>
      <c r="TR91" s="257">
        <f>IF(TR$19-'様式３（療養者名簿）（⑤の場合）'!$BD96+1&lt;=15,IF(TR$19&gt;='様式３（療養者名簿）（⑤の場合）'!$BD96,IF(TR$19&lt;='様式３（療養者名簿）（⑤の場合）'!$BE96,1,0),0),0)</f>
        <v>0</v>
      </c>
      <c r="TS91" s="257">
        <f>IF(TS$19-'様式３（療養者名簿）（⑤の場合）'!$BD96+1&lt;=15,IF(TS$19&gt;='様式３（療養者名簿）（⑤の場合）'!$BD96,IF(TS$19&lt;='様式３（療養者名簿）（⑤の場合）'!$BE96,1,0),0),0)</f>
        <v>0</v>
      </c>
      <c r="TT91" s="257">
        <f>IF(TT$19-'様式３（療養者名簿）（⑤の場合）'!$BD96+1&lt;=15,IF(TT$19&gt;='様式３（療養者名簿）（⑤の場合）'!$BD96,IF(TT$19&lt;='様式３（療養者名簿）（⑤の場合）'!$BE96,1,0),0),0)</f>
        <v>0</v>
      </c>
      <c r="TU91" s="257">
        <f>IF(TU$19-'様式３（療養者名簿）（⑤の場合）'!$BD96+1&lt;=15,IF(TU$19&gt;='様式３（療養者名簿）（⑤の場合）'!$BD96,IF(TU$19&lt;='様式３（療養者名簿）（⑤の場合）'!$BE96,1,0),0),0)</f>
        <v>0</v>
      </c>
      <c r="TV91" s="257">
        <f>IF(TV$19-'様式３（療養者名簿）（⑤の場合）'!$BD96+1&lt;=15,IF(TV$19&gt;='様式３（療養者名簿）（⑤の場合）'!$BD96,IF(TV$19&lt;='様式３（療養者名簿）（⑤の場合）'!$BE96,1,0),0),0)</f>
        <v>0</v>
      </c>
      <c r="TW91" s="257">
        <f>IF(TW$19-'様式３（療養者名簿）（⑤の場合）'!$BD96+1&lt;=15,IF(TW$19&gt;='様式３（療養者名簿）（⑤の場合）'!$BD96,IF(TW$19&lt;='様式３（療養者名簿）（⑤の場合）'!$BE96,1,0),0),0)</f>
        <v>0</v>
      </c>
      <c r="TX91" s="257">
        <f>IF(TX$19-'様式３（療養者名簿）（⑤の場合）'!$BD96+1&lt;=15,IF(TX$19&gt;='様式３（療養者名簿）（⑤の場合）'!$BD96,IF(TX$19&lt;='様式３（療養者名簿）（⑤の場合）'!$BE96,1,0),0),0)</f>
        <v>0</v>
      </c>
      <c r="TY91" s="257">
        <f>IF(TY$19-'様式３（療養者名簿）（⑤の場合）'!$BD96+1&lt;=15,IF(TY$19&gt;='様式３（療養者名簿）（⑤の場合）'!$BD96,IF(TY$19&lt;='様式３（療養者名簿）（⑤の場合）'!$BE96,1,0),0),0)</f>
        <v>0</v>
      </c>
      <c r="TZ91" s="257">
        <f>IF(TZ$19-'様式３（療養者名簿）（⑤の場合）'!$BD96+1&lt;=15,IF(TZ$19&gt;='様式３（療養者名簿）（⑤の場合）'!$BD96,IF(TZ$19&lt;='様式３（療養者名簿）（⑤の場合）'!$BE96,1,0),0),0)</f>
        <v>0</v>
      </c>
      <c r="UA91" s="257">
        <f>IF(UA$19-'様式３（療養者名簿）（⑤の場合）'!$BD96+1&lt;=15,IF(UA$19&gt;='様式３（療養者名簿）（⑤の場合）'!$BD96,IF(UA$19&lt;='様式３（療養者名簿）（⑤の場合）'!$BE96,1,0),0),0)</f>
        <v>0</v>
      </c>
      <c r="UB91" s="257">
        <f>IF(UB$19-'様式３（療養者名簿）（⑤の場合）'!$BD96+1&lt;=15,IF(UB$19&gt;='様式３（療養者名簿）（⑤の場合）'!$BD96,IF(UB$19&lt;='様式３（療養者名簿）（⑤の場合）'!$BE96,1,0),0),0)</f>
        <v>0</v>
      </c>
      <c r="UC91" s="257">
        <f>IF(UC$19-'様式３（療養者名簿）（⑤の場合）'!$BD96+1&lt;=15,IF(UC$19&gt;='様式３（療養者名簿）（⑤の場合）'!$BD96,IF(UC$19&lt;='様式３（療養者名簿）（⑤の場合）'!$BE96,1,0),0),0)</f>
        <v>0</v>
      </c>
      <c r="UD91" s="384">
        <f>IF(UD$19-'様式３（療養者名簿）（⑤の場合）'!$BD96+1&lt;=15,IF(UD$19&gt;='様式３（療養者名簿）（⑤の場合）'!$BD96,IF(UD$19&lt;='様式３（療養者名簿）（⑤の場合）'!$BE96,1,0),0),0)</f>
        <v>0</v>
      </c>
      <c r="UE91" s="384">
        <f>IF(UE$19-'様式３（療養者名簿）（⑤の場合）'!$BD96+1&lt;=15,IF(UE$19&gt;='様式３（療養者名簿）（⑤の場合）'!$BD96,IF(UE$19&lt;='様式３（療養者名簿）（⑤の場合）'!$BE96,1,0),0),0)</f>
        <v>0</v>
      </c>
      <c r="UF91" s="384">
        <f>IF(UF$19-'様式３（療養者名簿）（⑤の場合）'!$BD96+1&lt;=15,IF(UF$19&gt;='様式３（療養者名簿）（⑤の場合）'!$BD96,IF(UF$19&lt;='様式３（療養者名簿）（⑤の場合）'!$BE96,1,0),0),0)</f>
        <v>0</v>
      </c>
      <c r="UG91" s="384">
        <f>IF(UG$19-'様式３（療養者名簿）（⑤の場合）'!$BD96+1&lt;=15,IF(UG$19&gt;='様式３（療養者名簿）（⑤の場合）'!$BD96,IF(UG$19&lt;='様式３（療養者名簿）（⑤の場合）'!$BE96,1,0),0),0)</f>
        <v>0</v>
      </c>
      <c r="UH91" s="384">
        <f>IF(UH$19-'様式３（療養者名簿）（⑤の場合）'!$BD96+1&lt;=15,IF(UH$19&gt;='様式３（療養者名簿）（⑤の場合）'!$BD96,IF(UH$19&lt;='様式３（療養者名簿）（⑤の場合）'!$BE96,1,0),0),0)</f>
        <v>0</v>
      </c>
      <c r="UI91" s="384">
        <f>IF(UI$19-'様式３（療養者名簿）（⑤の場合）'!$BD96+1&lt;=15,IF(UI$19&gt;='様式３（療養者名簿）（⑤の場合）'!$BD96,IF(UI$19&lt;='様式３（療養者名簿）（⑤の場合）'!$BE96,1,0),0),0)</f>
        <v>0</v>
      </c>
      <c r="UJ91" s="384">
        <f>IF(UJ$19-'様式３（療養者名簿）（⑤の場合）'!$BD96+1&lt;=15,IF(UJ$19&gt;='様式３（療養者名簿）（⑤の場合）'!$BD96,IF(UJ$19&lt;='様式３（療養者名簿）（⑤の場合）'!$BE96,1,0),0),0)</f>
        <v>0</v>
      </c>
      <c r="UK91" s="384">
        <f>IF(UK$19-'様式３（療養者名簿）（⑤の場合）'!$BD96+1&lt;=15,IF(UK$19&gt;='様式３（療養者名簿）（⑤の場合）'!$BD96,IF(UK$19&lt;='様式３（療養者名簿）（⑤の場合）'!$BE96,1,0),0),0)</f>
        <v>0</v>
      </c>
      <c r="UL91" s="384">
        <f>IF(UL$19-'様式３（療養者名簿）（⑤の場合）'!$BD96+1&lt;=15,IF(UL$19&gt;='様式３（療養者名簿）（⑤の場合）'!$BD96,IF(UL$19&lt;='様式３（療養者名簿）（⑤の場合）'!$BE96,1,0),0),0)</f>
        <v>0</v>
      </c>
      <c r="UM91" s="384">
        <f>IF(UM$19-'様式３（療養者名簿）（⑤の場合）'!$BD96+1&lt;=15,IF(UM$19&gt;='様式３（療養者名簿）（⑤の場合）'!$BD96,IF(UM$19&lt;='様式３（療養者名簿）（⑤の場合）'!$BE96,1,0),0),0)</f>
        <v>0</v>
      </c>
      <c r="UN91" s="384">
        <f>IF(UN$19-'様式３（療養者名簿）（⑤の場合）'!$BD96+1&lt;=15,IF(UN$19&gt;='様式３（療養者名簿）（⑤の場合）'!$BD96,IF(UN$19&lt;='様式３（療養者名簿）（⑤の場合）'!$BE96,1,0),0),0)</f>
        <v>0</v>
      </c>
      <c r="UO91" s="384">
        <f>IF(UO$19-'様式３（療養者名簿）（⑤の場合）'!$BD96+1&lt;=15,IF(UO$19&gt;='様式３（療養者名簿）（⑤の場合）'!$BD96,IF(UO$19&lt;='様式３（療養者名簿）（⑤の場合）'!$BE96,1,0),0),0)</f>
        <v>0</v>
      </c>
      <c r="UP91" s="384">
        <f>IF(UP$19-'様式３（療養者名簿）（⑤の場合）'!$BD96+1&lt;=15,IF(UP$19&gt;='様式３（療養者名簿）（⑤の場合）'!$BD96,IF(UP$19&lt;='様式３（療養者名簿）（⑤の場合）'!$BE96,1,0),0),0)</f>
        <v>0</v>
      </c>
      <c r="UQ91" s="384">
        <f>IF(UQ$19-'様式３（療養者名簿）（⑤の場合）'!$BD96+1&lt;=15,IF(UQ$19&gt;='様式３（療養者名簿）（⑤の場合）'!$BD96,IF(UQ$19&lt;='様式３（療養者名簿）（⑤の場合）'!$BE96,1,0),0),0)</f>
        <v>0</v>
      </c>
      <c r="UR91" s="384">
        <f>IF(UR$19-'様式３（療養者名簿）（⑤の場合）'!$BD96+1&lt;=15,IF(UR$19&gt;='様式３（療養者名簿）（⑤の場合）'!$BD96,IF(UR$19&lt;='様式３（療養者名簿）（⑤の場合）'!$BE96,1,0),0),0)</f>
        <v>0</v>
      </c>
      <c r="US91" s="384">
        <f>IF(US$19-'様式３（療養者名簿）（⑤の場合）'!$BD96+1&lt;=15,IF(US$19&gt;='様式３（療養者名簿）（⑤の場合）'!$BD96,IF(US$19&lt;='様式３（療養者名簿）（⑤の場合）'!$BE96,1,0),0),0)</f>
        <v>0</v>
      </c>
      <c r="UT91" s="384">
        <f>IF(UT$19-'様式３（療養者名簿）（⑤の場合）'!$BD96+1&lt;=15,IF(UT$19&gt;='様式３（療養者名簿）（⑤の場合）'!$BD96,IF(UT$19&lt;='様式３（療養者名簿）（⑤の場合）'!$BE96,1,0),0),0)</f>
        <v>0</v>
      </c>
      <c r="UU91" s="384">
        <f>IF(UU$19-'様式３（療養者名簿）（⑤の場合）'!$BD96+1&lt;=15,IF(UU$19&gt;='様式３（療養者名簿）（⑤の場合）'!$BD96,IF(UU$19&lt;='様式３（療養者名簿）（⑤の場合）'!$BE96,1,0),0),0)</f>
        <v>0</v>
      </c>
      <c r="UV91" s="384">
        <f>IF(UV$19-'様式３（療養者名簿）（⑤の場合）'!$BD96+1&lt;=15,IF(UV$19&gt;='様式３（療養者名簿）（⑤の場合）'!$BD96,IF(UV$19&lt;='様式３（療養者名簿）（⑤の場合）'!$BE96,1,0),0),0)</f>
        <v>0</v>
      </c>
      <c r="UW91" s="384">
        <f>IF(UW$19-'様式３（療養者名簿）（⑤の場合）'!$BD96+1&lt;=15,IF(UW$19&gt;='様式３（療養者名簿）（⑤の場合）'!$BD96,IF(UW$19&lt;='様式３（療養者名簿）（⑤の場合）'!$BE96,1,0),0),0)</f>
        <v>0</v>
      </c>
      <c r="UX91" s="384">
        <f>IF(UX$19-'様式３（療養者名簿）（⑤の場合）'!$BD96+1&lt;=15,IF(UX$19&gt;='様式３（療養者名簿）（⑤の場合）'!$BD96,IF(UX$19&lt;='様式３（療養者名簿）（⑤の場合）'!$BE96,1,0),0),0)</f>
        <v>0</v>
      </c>
      <c r="UY91" s="384">
        <f>IF(UY$19-'様式３（療養者名簿）（⑤の場合）'!$BD96+1&lt;=15,IF(UY$19&gt;='様式３（療養者名簿）（⑤の場合）'!$BD96,IF(UY$19&lt;='様式３（療養者名簿）（⑤の場合）'!$BE96,1,0),0),0)</f>
        <v>0</v>
      </c>
      <c r="UZ91" s="384">
        <f>IF(UZ$19-'様式３（療養者名簿）（⑤の場合）'!$BD96+1&lt;=15,IF(UZ$19&gt;='様式３（療養者名簿）（⑤の場合）'!$BD96,IF(UZ$19&lt;='様式３（療養者名簿）（⑤の場合）'!$BE96,1,0),0),0)</f>
        <v>0</v>
      </c>
      <c r="VA91" s="384">
        <f>IF(VA$19-'様式３（療養者名簿）（⑤の場合）'!$BD96+1&lt;=15,IF(VA$19&gt;='様式３（療養者名簿）（⑤の場合）'!$BD96,IF(VA$19&lt;='様式３（療養者名簿）（⑤の場合）'!$BE96,1,0),0),0)</f>
        <v>0</v>
      </c>
      <c r="VB91" s="384">
        <f>IF(VB$19-'様式３（療養者名簿）（⑤の場合）'!$BD96+1&lt;=15,IF(VB$19&gt;='様式３（療養者名簿）（⑤の場合）'!$BD96,IF(VB$19&lt;='様式３（療養者名簿）（⑤の場合）'!$BE96,1,0),0),0)</f>
        <v>0</v>
      </c>
      <c r="VC91" s="384">
        <f>IF(VC$19-'様式３（療養者名簿）（⑤の場合）'!$BD96+1&lt;=15,IF(VC$19&gt;='様式３（療養者名簿）（⑤の場合）'!$BD96,IF(VC$19&lt;='様式３（療養者名簿）（⑤の場合）'!$BE96,1,0),0),0)</f>
        <v>0</v>
      </c>
      <c r="VD91" s="384">
        <f>IF(VD$19-'様式３（療養者名簿）（⑤の場合）'!$BD96+1&lt;=15,IF(VD$19&gt;='様式３（療養者名簿）（⑤の場合）'!$BD96,IF(VD$19&lt;='様式３（療養者名簿）（⑤の場合）'!$BE96,1,0),0),0)</f>
        <v>0</v>
      </c>
      <c r="VE91" s="384">
        <f>IF(VE$19-'様式３（療養者名簿）（⑤の場合）'!$BD96+1&lt;=15,IF(VE$19&gt;='様式３（療養者名簿）（⑤の場合）'!$BD96,IF(VE$19&lt;='様式３（療養者名簿）（⑤の場合）'!$BE96,1,0),0),0)</f>
        <v>0</v>
      </c>
      <c r="VF91" s="384">
        <f>IF(VF$19-'様式３（療養者名簿）（⑤の場合）'!$BD96+1&lt;=15,IF(VF$19&gt;='様式３（療養者名簿）（⑤の場合）'!$BD96,IF(VF$19&lt;='様式３（療養者名簿）（⑤の場合）'!$BE96,1,0),0),0)</f>
        <v>0</v>
      </c>
      <c r="VG91" s="384">
        <f>IF(VG$19-'様式３（療養者名簿）（⑤の場合）'!$BD96+1&lt;=15,IF(VG$19&gt;='様式３（療養者名簿）（⑤の場合）'!$BD96,IF(VG$19&lt;='様式３（療養者名簿）（⑤の場合）'!$BE96,1,0),0),0)</f>
        <v>0</v>
      </c>
      <c r="VH91" s="384">
        <f>IF(VH$19-'様式３（療養者名簿）（⑤の場合）'!$BD96+1&lt;=15,IF(VH$19&gt;='様式３（療養者名簿）（⑤の場合）'!$BD96,IF(VH$19&lt;='様式３（療養者名簿）（⑤の場合）'!$BE96,1,0),0),0)</f>
        <v>0</v>
      </c>
      <c r="VI91" s="384">
        <f>IF(VI$19-'様式３（療養者名簿）（⑤の場合）'!$BD96+1&lt;=15,IF(VI$19&gt;='様式３（療養者名簿）（⑤の場合）'!$BD96,IF(VI$19&lt;='様式３（療養者名簿）（⑤の場合）'!$BE96,1,0),0),0)</f>
        <v>0</v>
      </c>
      <c r="VJ91" s="384">
        <f>IF(VJ$19-'様式３（療養者名簿）（⑤の場合）'!$BD96+1&lt;=15,IF(VJ$19&gt;='様式３（療養者名簿）（⑤の場合）'!$BD96,IF(VJ$19&lt;='様式３（療養者名簿）（⑤の場合）'!$BE96,1,0),0),0)</f>
        <v>0</v>
      </c>
      <c r="VK91" s="384">
        <f>IF(VK$19-'様式３（療養者名簿）（⑤の場合）'!$BD96+1&lt;=15,IF(VK$19&gt;='様式３（療養者名簿）（⑤の場合）'!$BD96,IF(VK$19&lt;='様式３（療養者名簿）（⑤の場合）'!$BE96,1,0),0),0)</f>
        <v>0</v>
      </c>
      <c r="VL91" s="384">
        <f>IF(VL$19-'様式３（療養者名簿）（⑤の場合）'!$BD96+1&lt;=15,IF(VL$19&gt;='様式３（療養者名簿）（⑤の場合）'!$BD96,IF(VL$19&lt;='様式３（療養者名簿）（⑤の場合）'!$BE96,1,0),0),0)</f>
        <v>0</v>
      </c>
      <c r="VM91" s="384">
        <f>IF(VM$19-'様式３（療養者名簿）（⑤の場合）'!$BD96+1&lt;=15,IF(VM$19&gt;='様式３（療養者名簿）（⑤の場合）'!$BD96,IF(VM$19&lt;='様式３（療養者名簿）（⑤の場合）'!$BE96,1,0),0),0)</f>
        <v>0</v>
      </c>
      <c r="VN91" s="384">
        <f>IF(VN$19-'様式３（療養者名簿）（⑤の場合）'!$BD96+1&lt;=15,IF(VN$19&gt;='様式３（療養者名簿）（⑤の場合）'!$BD96,IF(VN$19&lt;='様式３（療養者名簿）（⑤の場合）'!$BE96,1,0),0),0)</f>
        <v>0</v>
      </c>
      <c r="VO91" s="384">
        <f>IF(VO$19-'様式３（療養者名簿）（⑤の場合）'!$BD96+1&lt;=15,IF(VO$19&gt;='様式３（療養者名簿）（⑤の場合）'!$BD96,IF(VO$19&lt;='様式３（療養者名簿）（⑤の場合）'!$BE96,1,0),0),0)</f>
        <v>0</v>
      </c>
      <c r="VP91" s="384">
        <f>IF(VP$19-'様式３（療養者名簿）（⑤の場合）'!$BD96+1&lt;=15,IF(VP$19&gt;='様式３（療養者名簿）（⑤の場合）'!$BD96,IF(VP$19&lt;='様式３（療養者名簿）（⑤の場合）'!$BE96,1,0),0),0)</f>
        <v>0</v>
      </c>
      <c r="VQ91" s="384">
        <f>IF(VQ$19-'様式３（療養者名簿）（⑤の場合）'!$BD96+1&lt;=15,IF(VQ$19&gt;='様式３（療養者名簿）（⑤の場合）'!$BD96,IF(VQ$19&lt;='様式３（療養者名簿）（⑤の場合）'!$BE96,1,0),0),0)</f>
        <v>0</v>
      </c>
      <c r="VR91" s="384">
        <f>IF(VR$19-'様式３（療養者名簿）（⑤の場合）'!$BD96+1&lt;=15,IF(VR$19&gt;='様式３（療養者名簿）（⑤の場合）'!$BD96,IF(VR$19&lt;='様式３（療養者名簿）（⑤の場合）'!$BE96,1,0),0),0)</f>
        <v>0</v>
      </c>
      <c r="VS91" s="384">
        <f>IF(VS$19-'様式３（療養者名簿）（⑤の場合）'!$BD96+1&lt;=15,IF(VS$19&gt;='様式３（療養者名簿）（⑤の場合）'!$BD96,IF(VS$19&lt;='様式３（療養者名簿）（⑤の場合）'!$BE96,1,0),0),0)</f>
        <v>0</v>
      </c>
      <c r="VT91" s="384">
        <f>IF(VT$19-'様式３（療養者名簿）（⑤の場合）'!$BD96+1&lt;=15,IF(VT$19&gt;='様式３（療養者名簿）（⑤の場合）'!$BD96,IF(VT$19&lt;='様式３（療養者名簿）（⑤の場合）'!$BE96,1,0),0),0)</f>
        <v>0</v>
      </c>
      <c r="VU91" s="384">
        <f>IF(VU$19-'様式３（療養者名簿）（⑤の場合）'!$BD96+1&lt;=15,IF(VU$19&gt;='様式３（療養者名簿）（⑤の場合）'!$BD96,IF(VU$19&lt;='様式３（療養者名簿）（⑤の場合）'!$BE96,1,0),0),0)</f>
        <v>0</v>
      </c>
      <c r="VV91" s="384">
        <f>IF(VV$19-'様式３（療養者名簿）（⑤の場合）'!$BD96+1&lt;=15,IF(VV$19&gt;='様式３（療養者名簿）（⑤の場合）'!$BD96,IF(VV$19&lt;='様式３（療養者名簿）（⑤の場合）'!$BE96,1,0),0),0)</f>
        <v>0</v>
      </c>
      <c r="VW91" s="384">
        <f>IF(VW$19-'様式３（療養者名簿）（⑤の場合）'!$BD96+1&lt;=15,IF(VW$19&gt;='様式３（療養者名簿）（⑤の場合）'!$BD96,IF(VW$19&lt;='様式３（療養者名簿）（⑤の場合）'!$BE96,1,0),0),0)</f>
        <v>0</v>
      </c>
      <c r="VX91" s="384">
        <f>IF(VX$19-'様式３（療養者名簿）（⑤の場合）'!$BD96+1&lt;=15,IF(VX$19&gt;='様式３（療養者名簿）（⑤の場合）'!$BD96,IF(VX$19&lt;='様式３（療養者名簿）（⑤の場合）'!$BE96,1,0),0),0)</f>
        <v>0</v>
      </c>
      <c r="VY91" s="384">
        <f>IF(VY$19-'様式３（療養者名簿）（⑤の場合）'!$BD96+1&lt;=15,IF(VY$19&gt;='様式３（療養者名簿）（⑤の場合）'!$BD96,IF(VY$19&lt;='様式３（療養者名簿）（⑤の場合）'!$BE96,1,0),0),0)</f>
        <v>0</v>
      </c>
      <c r="VZ91" s="384">
        <f>IF(VZ$19-'様式３（療養者名簿）（⑤の場合）'!$BD96+1&lt;=15,IF(VZ$19&gt;='様式３（療養者名簿）（⑤の場合）'!$BD96,IF(VZ$19&lt;='様式３（療養者名簿）（⑤の場合）'!$BE96,1,0),0),0)</f>
        <v>0</v>
      </c>
      <c r="WA91" s="384">
        <f>IF(WA$19-'様式３（療養者名簿）（⑤の場合）'!$BD96+1&lt;=15,IF(WA$19&gt;='様式３（療養者名簿）（⑤の場合）'!$BD96,IF(WA$19&lt;='様式３（療養者名簿）（⑤の場合）'!$BE96,1,0),0),0)</f>
        <v>0</v>
      </c>
      <c r="WB91" s="384">
        <f>IF(WB$19-'様式３（療養者名簿）（⑤の場合）'!$BD96+1&lt;=15,IF(WB$19&gt;='様式３（療養者名簿）（⑤の場合）'!$BD96,IF(WB$19&lt;='様式３（療養者名簿）（⑤の場合）'!$BE96,1,0),0),0)</f>
        <v>0</v>
      </c>
      <c r="WC91" s="384">
        <f>IF(WC$19-'様式３（療養者名簿）（⑤の場合）'!$BD96+1&lt;=15,IF(WC$19&gt;='様式３（療養者名簿）（⑤の場合）'!$BD96,IF(WC$19&lt;='様式３（療養者名簿）（⑤の場合）'!$BE96,1,0),0),0)</f>
        <v>0</v>
      </c>
      <c r="WD91" s="384">
        <f>IF(WD$19-'様式３（療養者名簿）（⑤の場合）'!$BD96+1&lt;=15,IF(WD$19&gt;='様式３（療養者名簿）（⑤の場合）'!$BD96,IF(WD$19&lt;='様式３（療養者名簿）（⑤の場合）'!$BE96,1,0),0),0)</f>
        <v>0</v>
      </c>
      <c r="WE91" s="384">
        <f>IF(WE$19-'様式３（療養者名簿）（⑤の場合）'!$BD96+1&lt;=15,IF(WE$19&gt;='様式３（療養者名簿）（⑤の場合）'!$BD96,IF(WE$19&lt;='様式３（療養者名簿）（⑤の場合）'!$BE96,1,0),0),0)</f>
        <v>0</v>
      </c>
      <c r="WF91" s="384">
        <f>IF(WF$19-'様式３（療養者名簿）（⑤の場合）'!$BD96+1&lt;=15,IF(WF$19&gt;='様式３（療養者名簿）（⑤の場合）'!$BD96,IF(WF$19&lt;='様式３（療養者名簿）（⑤の場合）'!$BE96,1,0),0),0)</f>
        <v>0</v>
      </c>
      <c r="WG91" s="384">
        <f>IF(WG$19-'様式３（療養者名簿）（⑤の場合）'!$BD96+1&lt;=15,IF(WG$19&gt;='様式３（療養者名簿）（⑤の場合）'!$BD96,IF(WG$19&lt;='様式３（療養者名簿）（⑤の場合）'!$BE96,1,0),0),0)</f>
        <v>0</v>
      </c>
      <c r="WH91" s="384">
        <f>IF(WH$19-'様式３（療養者名簿）（⑤の場合）'!$BD96+1&lt;=15,IF(WH$19&gt;='様式３（療養者名簿）（⑤の場合）'!$BD96,IF(WH$19&lt;='様式３（療養者名簿）（⑤の場合）'!$BE96,1,0),0),0)</f>
        <v>0</v>
      </c>
      <c r="WI91" s="384">
        <f>IF(WI$19-'様式３（療養者名簿）（⑤の場合）'!$BD96+1&lt;=15,IF(WI$19&gt;='様式３（療養者名簿）（⑤の場合）'!$BD96,IF(WI$19&lt;='様式３（療養者名簿）（⑤の場合）'!$BE96,1,0),0),0)</f>
        <v>0</v>
      </c>
      <c r="WJ91" s="384">
        <f>IF(WJ$19-'様式３（療養者名簿）（⑤の場合）'!$BD96+1&lt;=15,IF(WJ$19&gt;='様式３（療養者名簿）（⑤の場合）'!$BD96,IF(WJ$19&lt;='様式３（療養者名簿）（⑤の場合）'!$BE96,1,0),0),0)</f>
        <v>0</v>
      </c>
      <c r="WK91" s="384">
        <f>IF(WK$19-'様式３（療養者名簿）（⑤の場合）'!$BD96+1&lt;=15,IF(WK$19&gt;='様式３（療養者名簿）（⑤の場合）'!$BD96,IF(WK$19&lt;='様式３（療養者名簿）（⑤の場合）'!$BE96,1,0),0),0)</f>
        <v>0</v>
      </c>
      <c r="WL91" s="384">
        <f>IF(WL$19-'様式３（療養者名簿）（⑤の場合）'!$BD96+1&lt;=15,IF(WL$19&gt;='様式３（療養者名簿）（⑤の場合）'!$BD96,IF(WL$19&lt;='様式３（療養者名簿）（⑤の場合）'!$BE96,1,0),0),0)</f>
        <v>0</v>
      </c>
      <c r="WM91" s="384">
        <f>IF(WM$19-'様式３（療養者名簿）（⑤の場合）'!$BD96+1&lt;=15,IF(WM$19&gt;='様式３（療養者名簿）（⑤の場合）'!$BD96,IF(WM$19&lt;='様式３（療養者名簿）（⑤の場合）'!$BE96,1,0),0),0)</f>
        <v>0</v>
      </c>
      <c r="WN91" s="384">
        <f>IF(WN$19-'様式３（療養者名簿）（⑤の場合）'!$BD96+1&lt;=15,IF(WN$19&gt;='様式３（療養者名簿）（⑤の場合）'!$BD96,IF(WN$19&lt;='様式３（療養者名簿）（⑤の場合）'!$BE96,1,0),0),0)</f>
        <v>0</v>
      </c>
      <c r="WO91" s="384">
        <f>IF(WO$19-'様式３（療養者名簿）（⑤の場合）'!$BD96+1&lt;=15,IF(WO$19&gt;='様式３（療養者名簿）（⑤の場合）'!$BD96,IF(WO$19&lt;='様式３（療養者名簿）（⑤の場合）'!$BE96,1,0),0),0)</f>
        <v>0</v>
      </c>
      <c r="WP91" s="384">
        <f>IF(WP$19-'様式３（療養者名簿）（⑤の場合）'!$BD96+1&lt;=15,IF(WP$19&gt;='様式３（療養者名簿）（⑤の場合）'!$BD96,IF(WP$19&lt;='様式３（療養者名簿）（⑤の場合）'!$BE96,1,0),0),0)</f>
        <v>0</v>
      </c>
      <c r="WQ91" s="384">
        <f>IF(WQ$19-'様式３（療養者名簿）（⑤の場合）'!$BD96+1&lt;=15,IF(WQ$19&gt;='様式３（療養者名簿）（⑤の場合）'!$BD96,IF(WQ$19&lt;='様式３（療養者名簿）（⑤の場合）'!$BE96,1,0),0),0)</f>
        <v>0</v>
      </c>
      <c r="WR91" s="384">
        <f>IF(WR$19-'様式３（療養者名簿）（⑤の場合）'!$BD96+1&lt;=15,IF(WR$19&gt;='様式３（療養者名簿）（⑤の場合）'!$BD96,IF(WR$19&lt;='様式３（療養者名簿）（⑤の場合）'!$BE96,1,0),0),0)</f>
        <v>0</v>
      </c>
      <c r="WS91" s="384">
        <f>IF(WS$19-'様式３（療養者名簿）（⑤の場合）'!$BD96+1&lt;=15,IF(WS$19&gt;='様式３（療養者名簿）（⑤の場合）'!$BD96,IF(WS$19&lt;='様式３（療養者名簿）（⑤の場合）'!$BE96,1,0),0),0)</f>
        <v>0</v>
      </c>
      <c r="WT91" s="384">
        <f>IF(WT$19-'様式３（療養者名簿）（⑤の場合）'!$BD96+1&lt;=15,IF(WT$19&gt;='様式３（療養者名簿）（⑤の場合）'!$BD96,IF(WT$19&lt;='様式３（療養者名簿）（⑤の場合）'!$BE96,1,0),0),0)</f>
        <v>0</v>
      </c>
      <c r="WU91" s="384">
        <f>IF(WU$19-'様式３（療養者名簿）（⑤の場合）'!$BD96+1&lt;=15,IF(WU$19&gt;='様式３（療養者名簿）（⑤の場合）'!$BD96,IF(WU$19&lt;='様式３（療養者名簿）（⑤の場合）'!$BE96,1,0),0),0)</f>
        <v>0</v>
      </c>
      <c r="WV91" s="384">
        <f>IF(WV$19-'様式３（療養者名簿）（⑤の場合）'!$BD96+1&lt;=15,IF(WV$19&gt;='様式３（療養者名簿）（⑤の場合）'!$BD96,IF(WV$19&lt;='様式３（療養者名簿）（⑤の場合）'!$BE96,1,0),0),0)</f>
        <v>0</v>
      </c>
      <c r="WW91" s="384">
        <f>IF(WW$19-'様式３（療養者名簿）（⑤の場合）'!$BD96+1&lt;=15,IF(WW$19&gt;='様式３（療養者名簿）（⑤の場合）'!$BD96,IF(WW$19&lt;='様式３（療養者名簿）（⑤の場合）'!$BE96,1,0),0),0)</f>
        <v>0</v>
      </c>
      <c r="WX91" s="384">
        <f>IF(WX$19-'様式３（療養者名簿）（⑤の場合）'!$BD96+1&lt;=15,IF(WX$19&gt;='様式３（療養者名簿）（⑤の場合）'!$BD96,IF(WX$19&lt;='様式３（療養者名簿）（⑤の場合）'!$BE96,1,0),0),0)</f>
        <v>0</v>
      </c>
      <c r="WY91" s="384">
        <f>IF(WY$19-'様式３（療養者名簿）（⑤の場合）'!$BD96+1&lt;=15,IF(WY$19&gt;='様式３（療養者名簿）（⑤の場合）'!$BD96,IF(WY$19&lt;='様式３（療養者名簿）（⑤の場合）'!$BE96,1,0),0),0)</f>
        <v>0</v>
      </c>
      <c r="WZ91" s="384">
        <f>IF(WZ$19-'様式３（療養者名簿）（⑤の場合）'!$BD96+1&lt;=15,IF(WZ$19&gt;='様式３（療養者名簿）（⑤の場合）'!$BD96,IF(WZ$19&lt;='様式３（療養者名簿）（⑤の場合）'!$BE96,1,0),0),0)</f>
        <v>0</v>
      </c>
      <c r="XA91" s="384">
        <f>IF(XA$19-'様式３（療養者名簿）（⑤の場合）'!$BD96+1&lt;=15,IF(XA$19&gt;='様式３（療養者名簿）（⑤の場合）'!$BD96,IF(XA$19&lt;='様式３（療養者名簿）（⑤の場合）'!$BE96,1,0),0),0)</f>
        <v>0</v>
      </c>
      <c r="XB91" s="384">
        <f>IF(XB$19-'様式３（療養者名簿）（⑤の場合）'!$BD96+1&lt;=15,IF(XB$19&gt;='様式３（療養者名簿）（⑤の場合）'!$BD96,IF(XB$19&lt;='様式３（療養者名簿）（⑤の場合）'!$BE96,1,0),0),0)</f>
        <v>0</v>
      </c>
      <c r="XC91" s="384">
        <f>IF(XC$19-'様式３（療養者名簿）（⑤の場合）'!$BD96+1&lt;=15,IF(XC$19&gt;='様式３（療養者名簿）（⑤の場合）'!$BD96,IF(XC$19&lt;='様式３（療養者名簿）（⑤の場合）'!$BE96,1,0),0),0)</f>
        <v>0</v>
      </c>
      <c r="XD91" s="384">
        <f>IF(XD$19-'様式３（療養者名簿）（⑤の場合）'!$BD96+1&lt;=15,IF(XD$19&gt;='様式３（療養者名簿）（⑤の場合）'!$BD96,IF(XD$19&lt;='様式３（療養者名簿）（⑤の場合）'!$BE96,1,0),0),0)</f>
        <v>0</v>
      </c>
      <c r="XE91" s="384">
        <f>IF(XE$19-'様式３（療養者名簿）（⑤の場合）'!$BD96+1&lt;=15,IF(XE$19&gt;='様式３（療養者名簿）（⑤の場合）'!$BD96,IF(XE$19&lt;='様式３（療養者名簿）（⑤の場合）'!$BE96,1,0),0),0)</f>
        <v>0</v>
      </c>
      <c r="XF91" s="384">
        <f>IF(XF$19-'様式３（療養者名簿）（⑤の場合）'!$BD96+1&lt;=15,IF(XF$19&gt;='様式３（療養者名簿）（⑤の場合）'!$BD96,IF(XF$19&lt;='様式３（療養者名簿）（⑤の場合）'!$BE96,1,0),0),0)</f>
        <v>0</v>
      </c>
      <c r="XG91" s="384">
        <f>IF(XG$19-'様式３（療養者名簿）（⑤の場合）'!$BD96+1&lt;=15,IF(XG$19&gt;='様式３（療養者名簿）（⑤の場合）'!$BD96,IF(XG$19&lt;='様式３（療養者名簿）（⑤の場合）'!$BE96,1,0),0),0)</f>
        <v>0</v>
      </c>
      <c r="XH91" s="384">
        <f>IF(XH$19-'様式３（療養者名簿）（⑤の場合）'!$BD96+1&lt;=15,IF(XH$19&gt;='様式３（療養者名簿）（⑤の場合）'!$BD96,IF(XH$19&lt;='様式３（療養者名簿）（⑤の場合）'!$BE96,1,0),0),0)</f>
        <v>0</v>
      </c>
      <c r="XI91" s="384">
        <f>IF(XI$19-'様式３（療養者名簿）（⑤の場合）'!$BD96+1&lt;=15,IF(XI$19&gt;='様式３（療養者名簿）（⑤の場合）'!$BD96,IF(XI$19&lt;='様式３（療養者名簿）（⑤の場合）'!$BE96,1,0),0),0)</f>
        <v>0</v>
      </c>
      <c r="XJ91" s="384">
        <f>IF(XJ$19-'様式３（療養者名簿）（⑤の場合）'!$BD96+1&lt;=15,IF(XJ$19&gt;='様式３（療養者名簿）（⑤の場合）'!$BD96,IF(XJ$19&lt;='様式３（療養者名簿）（⑤の場合）'!$BE96,1,0),0),0)</f>
        <v>0</v>
      </c>
      <c r="XK91" s="384">
        <f>IF(XK$19-'様式３（療養者名簿）（⑤の場合）'!$BD96+1&lt;=15,IF(XK$19&gt;='様式３（療養者名簿）（⑤の場合）'!$BD96,IF(XK$19&lt;='様式３（療養者名簿）（⑤の場合）'!$BE96,1,0),0),0)</f>
        <v>0</v>
      </c>
      <c r="XL91" s="384">
        <f>IF(XL$19-'様式３（療養者名簿）（⑤の場合）'!$BD96+1&lt;=15,IF(XL$19&gt;='様式３（療養者名簿）（⑤の場合）'!$BD96,IF(XL$19&lt;='様式３（療養者名簿）（⑤の場合）'!$BE96,1,0),0),0)</f>
        <v>0</v>
      </c>
      <c r="XM91" s="384">
        <f>IF(XM$19-'様式３（療養者名簿）（⑤の場合）'!$BD96+1&lt;=15,IF(XM$19&gt;='様式３（療養者名簿）（⑤の場合）'!$BD96,IF(XM$19&lt;='様式３（療養者名簿）（⑤の場合）'!$BE96,1,0),0),0)</f>
        <v>0</v>
      </c>
      <c r="XN91" s="384">
        <f>IF(XN$19-'様式３（療養者名簿）（⑤の場合）'!$BD96+1&lt;=15,IF(XN$19&gt;='様式３（療養者名簿）（⑤の場合）'!$BD96,IF(XN$19&lt;='様式３（療養者名簿）（⑤の場合）'!$BE96,1,0),0),0)</f>
        <v>0</v>
      </c>
      <c r="XO91" s="384">
        <f>IF(XO$19-'様式３（療養者名簿）（⑤の場合）'!$BD96+1&lt;=15,IF(XO$19&gt;='様式３（療養者名簿）（⑤の場合）'!$BD96,IF(XO$19&lt;='様式３（療養者名簿）（⑤の場合）'!$BE96,1,0),0),0)</f>
        <v>0</v>
      </c>
      <c r="XP91" s="384">
        <f>IF(XP$19-'様式３（療養者名簿）（⑤の場合）'!$BD96+1&lt;=15,IF(XP$19&gt;='様式３（療養者名簿）（⑤の場合）'!$BD96,IF(XP$19&lt;='様式３（療養者名簿）（⑤の場合）'!$BE96,1,0),0),0)</f>
        <v>0</v>
      </c>
      <c r="XQ91" s="384">
        <f>IF(XQ$19-'様式３（療養者名簿）（⑤の場合）'!$BD96+1&lt;=15,IF(XQ$19&gt;='様式３（療養者名簿）（⑤の場合）'!$BD96,IF(XQ$19&lt;='様式３（療養者名簿）（⑤の場合）'!$BE96,1,0),0),0)</f>
        <v>0</v>
      </c>
      <c r="XR91" s="384">
        <f>IF(XR$19-'様式３（療養者名簿）（⑤の場合）'!$BD96+1&lt;=15,IF(XR$19&gt;='様式３（療養者名簿）（⑤の場合）'!$BD96,IF(XR$19&lt;='様式３（療養者名簿）（⑤の場合）'!$BE96,1,0),0),0)</f>
        <v>0</v>
      </c>
      <c r="XS91" s="384">
        <f>IF(XS$19-'様式３（療養者名簿）（⑤の場合）'!$BD96+1&lt;=15,IF(XS$19&gt;='様式３（療養者名簿）（⑤の場合）'!$BD96,IF(XS$19&lt;='様式３（療養者名簿）（⑤の場合）'!$BE96,1,0),0),0)</f>
        <v>0</v>
      </c>
      <c r="XT91" s="384">
        <f>IF(XT$19-'様式３（療養者名簿）（⑤の場合）'!$BD96+1&lt;=15,IF(XT$19&gt;='様式３（療養者名簿）（⑤の場合）'!$BD96,IF(XT$19&lt;='様式３（療養者名簿）（⑤の場合）'!$BE96,1,0),0),0)</f>
        <v>0</v>
      </c>
      <c r="XU91" s="384">
        <f>IF(XU$19-'様式３（療養者名簿）（⑤の場合）'!$BD96+1&lt;=15,IF(XU$19&gt;='様式３（療養者名簿）（⑤の場合）'!$BD96,IF(XU$19&lt;='様式３（療養者名簿）（⑤の場合）'!$BE96,1,0),0),0)</f>
        <v>0</v>
      </c>
      <c r="XV91" s="384">
        <f>IF(XV$19-'様式３（療養者名簿）（⑤の場合）'!$BD96+1&lt;=15,IF(XV$19&gt;='様式３（療養者名簿）（⑤の場合）'!$BD96,IF(XV$19&lt;='様式３（療養者名簿）（⑤の場合）'!$BE96,1,0),0),0)</f>
        <v>0</v>
      </c>
      <c r="XW91" s="384">
        <f>IF(XW$19-'様式３（療養者名簿）（⑤の場合）'!$BD96+1&lt;=15,IF(XW$19&gt;='様式３（療養者名簿）（⑤の場合）'!$BD96,IF(XW$19&lt;='様式３（療養者名簿）（⑤の場合）'!$BE96,1,0),0),0)</f>
        <v>0</v>
      </c>
      <c r="XX91" s="384">
        <f>IF(XX$19-'様式３（療養者名簿）（⑤の場合）'!$BD96+1&lt;=15,IF(XX$19&gt;='様式３（療養者名簿）（⑤の場合）'!$BD96,IF(XX$19&lt;='様式３（療養者名簿）（⑤の場合）'!$BE96,1,0),0),0)</f>
        <v>0</v>
      </c>
      <c r="XY91" s="384">
        <f>IF(XY$19-'様式３（療養者名簿）（⑤の場合）'!$BD96+1&lt;=15,IF(XY$19&gt;='様式３（療養者名簿）（⑤の場合）'!$BD96,IF(XY$19&lt;='様式３（療養者名簿）（⑤の場合）'!$BE96,1,0),0),0)</f>
        <v>0</v>
      </c>
      <c r="XZ91" s="384">
        <f>IF(XZ$19-'様式３（療養者名簿）（⑤の場合）'!$BD96+1&lt;=15,IF(XZ$19&gt;='様式３（療養者名簿）（⑤の場合）'!$BD96,IF(XZ$19&lt;='様式３（療養者名簿）（⑤の場合）'!$BE96,1,0),0),0)</f>
        <v>0</v>
      </c>
      <c r="YA91" s="384">
        <f>IF(YA$19-'様式３（療養者名簿）（⑤の場合）'!$BD96+1&lt;=15,IF(YA$19&gt;='様式３（療養者名簿）（⑤の場合）'!$BD96,IF(YA$19&lt;='様式３（療養者名簿）（⑤の場合）'!$BE96,1,0),0),0)</f>
        <v>0</v>
      </c>
      <c r="YB91" s="384">
        <f>IF(YB$19-'様式３（療養者名簿）（⑤の場合）'!$BD96+1&lt;=15,IF(YB$19&gt;='様式３（療養者名簿）（⑤の場合）'!$BD96,IF(YB$19&lt;='様式３（療養者名簿）（⑤の場合）'!$BE96,1,0),0),0)</f>
        <v>0</v>
      </c>
      <c r="YC91" s="384">
        <f>IF(YC$19-'様式３（療養者名簿）（⑤の場合）'!$BD96+1&lt;=15,IF(YC$19&gt;='様式３（療養者名簿）（⑤の場合）'!$BD96,IF(YC$19&lt;='様式３（療養者名簿）（⑤の場合）'!$BE96,1,0),0),0)</f>
        <v>0</v>
      </c>
      <c r="YD91" s="384">
        <f>IF(YD$19-'様式３（療養者名簿）（⑤の場合）'!$BD96+1&lt;=15,IF(YD$19&gt;='様式３（療養者名簿）（⑤の場合）'!$BD96,IF(YD$19&lt;='様式３（療養者名簿）（⑤の場合）'!$BE96,1,0),0),0)</f>
        <v>0</v>
      </c>
      <c r="YE91" s="384">
        <f>IF(YE$19-'様式３（療養者名簿）（⑤の場合）'!$BD96+1&lt;=15,IF(YE$19&gt;='様式３（療養者名簿）（⑤の場合）'!$BD96,IF(YE$19&lt;='様式３（療養者名簿）（⑤の場合）'!$BE96,1,0),0),0)</f>
        <v>0</v>
      </c>
      <c r="YF91" s="384">
        <f>IF(YF$19-'様式３（療養者名簿）（⑤の場合）'!$BD96+1&lt;=15,IF(YF$19&gt;='様式３（療養者名簿）（⑤の場合）'!$BD96,IF(YF$19&lt;='様式３（療養者名簿）（⑤の場合）'!$BE96,1,0),0),0)</f>
        <v>0</v>
      </c>
      <c r="YG91" s="384">
        <f>IF(YG$19-'様式３（療養者名簿）（⑤の場合）'!$BD96+1&lt;=15,IF(YG$19&gt;='様式３（療養者名簿）（⑤の場合）'!$BD96,IF(YG$19&lt;='様式３（療養者名簿）（⑤の場合）'!$BE96,1,0),0),0)</f>
        <v>0</v>
      </c>
      <c r="YH91" s="384">
        <f>IF(YH$19-'様式３（療養者名簿）（⑤の場合）'!$BD96+1&lt;=15,IF(YH$19&gt;='様式３（療養者名簿）（⑤の場合）'!$BD96,IF(YH$19&lt;='様式３（療養者名簿）（⑤の場合）'!$BE96,1,0),0),0)</f>
        <v>0</v>
      </c>
      <c r="YI91" s="384">
        <f>IF(YI$19-'様式３（療養者名簿）（⑤の場合）'!$BD96+1&lt;=15,IF(YI$19&gt;='様式３（療養者名簿）（⑤の場合）'!$BD96,IF(YI$19&lt;='様式３（療養者名簿）（⑤の場合）'!$BE96,1,0),0),0)</f>
        <v>0</v>
      </c>
      <c r="YJ91" s="384">
        <f>IF(YJ$19-'様式３（療養者名簿）（⑤の場合）'!$BD96+1&lt;=15,IF(YJ$19&gt;='様式３（療養者名簿）（⑤の場合）'!$BD96,IF(YJ$19&lt;='様式３（療養者名簿）（⑤の場合）'!$BE96,1,0),0),0)</f>
        <v>0</v>
      </c>
      <c r="YK91" s="384">
        <f>IF(YK$19-'様式３（療養者名簿）（⑤の場合）'!$BD96+1&lt;=15,IF(YK$19&gt;='様式３（療養者名簿）（⑤の場合）'!$BD96,IF(YK$19&lt;='様式３（療養者名簿）（⑤の場合）'!$BE96,1,0),0),0)</f>
        <v>0</v>
      </c>
      <c r="YL91" s="384">
        <f>IF(YL$19-'様式３（療養者名簿）（⑤の場合）'!$BD96+1&lt;=15,IF(YL$19&gt;='様式３（療養者名簿）（⑤の場合）'!$BD96,IF(YL$19&lt;='様式３（療養者名簿）（⑤の場合）'!$BE96,1,0),0),0)</f>
        <v>0</v>
      </c>
      <c r="YM91" s="384">
        <f>IF(YM$19-'様式３（療養者名簿）（⑤の場合）'!$BD96+1&lt;=15,IF(YM$19&gt;='様式３（療養者名簿）（⑤の場合）'!$BD96,IF(YM$19&lt;='様式３（療養者名簿）（⑤の場合）'!$BE96,1,0),0),0)</f>
        <v>0</v>
      </c>
      <c r="YN91" s="384">
        <f>IF(YN$19-'様式３（療養者名簿）（⑤の場合）'!$BD96+1&lt;=15,IF(YN$19&gt;='様式３（療養者名簿）（⑤の場合）'!$BD96,IF(YN$19&lt;='様式３（療養者名簿）（⑤の場合）'!$BE96,1,0),0),0)</f>
        <v>0</v>
      </c>
      <c r="YO91" s="384">
        <f>IF(YO$19-'様式３（療養者名簿）（⑤の場合）'!$BD96+1&lt;=15,IF(YO$19&gt;='様式３（療養者名簿）（⑤の場合）'!$BD96,IF(YO$19&lt;='様式３（療養者名簿）（⑤の場合）'!$BE96,1,0),0),0)</f>
        <v>0</v>
      </c>
      <c r="YP91" s="384">
        <f>IF(YP$19-'様式３（療養者名簿）（⑤の場合）'!$BD96+1&lt;=15,IF(YP$19&gt;='様式３（療養者名簿）（⑤の場合）'!$BD96,IF(YP$19&lt;='様式３（療養者名簿）（⑤の場合）'!$BE96,1,0),0),0)</f>
        <v>0</v>
      </c>
      <c r="YQ91" s="384">
        <f>IF(YQ$19-'様式３（療養者名簿）（⑤の場合）'!$BD96+1&lt;=15,IF(YQ$19&gt;='様式３（療養者名簿）（⑤の場合）'!$BD96,IF(YQ$19&lt;='様式３（療養者名簿）（⑤の場合）'!$BE96,1,0),0),0)</f>
        <v>0</v>
      </c>
      <c r="YR91" s="384">
        <f>IF(YR$19-'様式３（療養者名簿）（⑤の場合）'!$BD96+1&lt;=15,IF(YR$19&gt;='様式３（療養者名簿）（⑤の場合）'!$BD96,IF(YR$19&lt;='様式３（療養者名簿）（⑤の場合）'!$BE96,1,0),0),0)</f>
        <v>0</v>
      </c>
      <c r="YS91" s="384">
        <f>IF(YS$19-'様式３（療養者名簿）（⑤の場合）'!$BD96+1&lt;=15,IF(YS$19&gt;='様式３（療養者名簿）（⑤の場合）'!$BD96,IF(YS$19&lt;='様式３（療養者名簿）（⑤の場合）'!$BE96,1,0),0),0)</f>
        <v>0</v>
      </c>
      <c r="YT91" s="384">
        <f>IF(YT$19-'様式３（療養者名簿）（⑤の場合）'!$BD96+1&lt;=15,IF(YT$19&gt;='様式３（療養者名簿）（⑤の場合）'!$BD96,IF(YT$19&lt;='様式３（療養者名簿）（⑤の場合）'!$BE96,1,0),0),0)</f>
        <v>0</v>
      </c>
      <c r="YU91" s="384">
        <f>IF(YU$19-'様式３（療養者名簿）（⑤の場合）'!$BD96+1&lt;=15,IF(YU$19&gt;='様式３（療養者名簿）（⑤の場合）'!$BD96,IF(YU$19&lt;='様式３（療養者名簿）（⑤の場合）'!$BE96,1,0),0),0)</f>
        <v>0</v>
      </c>
      <c r="YV91" s="384">
        <f>IF(YV$19-'様式３（療養者名簿）（⑤の場合）'!$BD96+1&lt;=15,IF(YV$19&gt;='様式３（療養者名簿）（⑤の場合）'!$BD96,IF(YV$19&lt;='様式３（療養者名簿）（⑤の場合）'!$BE96,1,0),0),0)</f>
        <v>0</v>
      </c>
      <c r="YW91" s="384">
        <f>IF(YW$19-'様式３（療養者名簿）（⑤の場合）'!$BD96+1&lt;=15,IF(YW$19&gt;='様式３（療養者名簿）（⑤の場合）'!$BD96,IF(YW$19&lt;='様式３（療養者名簿）（⑤の場合）'!$BE96,1,0),0),0)</f>
        <v>0</v>
      </c>
      <c r="YX91" s="384">
        <f>IF(YX$19-'様式３（療養者名簿）（⑤の場合）'!$BD96+1&lt;=15,IF(YX$19&gt;='様式３（療養者名簿）（⑤の場合）'!$BD96,IF(YX$19&lt;='様式３（療養者名簿）（⑤の場合）'!$BE96,1,0),0),0)</f>
        <v>0</v>
      </c>
      <c r="YY91" s="384">
        <f>IF(YY$19-'様式３（療養者名簿）（⑤の場合）'!$BD96+1&lt;=15,IF(YY$19&gt;='様式３（療養者名簿）（⑤の場合）'!$BD96,IF(YY$19&lt;='様式３（療養者名簿）（⑤の場合）'!$BE96,1,0),0),0)</f>
        <v>0</v>
      </c>
      <c r="YZ91" s="384">
        <f>IF(YZ$19-'様式３（療養者名簿）（⑤の場合）'!$BD96+1&lt;=15,IF(YZ$19&gt;='様式３（療養者名簿）（⑤の場合）'!$BD96,IF(YZ$19&lt;='様式３（療養者名簿）（⑤の場合）'!$BE96,1,0),0),0)</f>
        <v>0</v>
      </c>
      <c r="ZA91" s="384">
        <f>IF(ZA$19-'様式３（療養者名簿）（⑤の場合）'!$BD96+1&lt;=15,IF(ZA$19&gt;='様式３（療養者名簿）（⑤の場合）'!$BD96,IF(ZA$19&lt;='様式３（療養者名簿）（⑤の場合）'!$BE96,1,0),0),0)</f>
        <v>0</v>
      </c>
      <c r="ZB91" s="384">
        <f>IF(ZB$19-'様式３（療養者名簿）（⑤の場合）'!$BD96+1&lt;=15,IF(ZB$19&gt;='様式３（療養者名簿）（⑤の場合）'!$BD96,IF(ZB$19&lt;='様式３（療養者名簿）（⑤の場合）'!$BE96,1,0),0),0)</f>
        <v>0</v>
      </c>
      <c r="ZC91" s="384">
        <f>IF(ZC$19-'様式３（療養者名簿）（⑤の場合）'!$BD96+1&lt;=15,IF(ZC$19&gt;='様式３（療養者名簿）（⑤の場合）'!$BD96,IF(ZC$19&lt;='様式３（療養者名簿）（⑤の場合）'!$BE96,1,0),0),0)</f>
        <v>0</v>
      </c>
      <c r="ZD91" s="384">
        <f>IF(ZD$19-'様式３（療養者名簿）（⑤の場合）'!$BD96+1&lt;=15,IF(ZD$19&gt;='様式３（療養者名簿）（⑤の場合）'!$BD96,IF(ZD$19&lt;='様式３（療養者名簿）（⑤の場合）'!$BE96,1,0),0),0)</f>
        <v>0</v>
      </c>
      <c r="ZE91" s="384">
        <f>IF(ZE$19-'様式３（療養者名簿）（⑤の場合）'!$BD96+1&lt;=15,IF(ZE$19&gt;='様式３（療養者名簿）（⑤の場合）'!$BD96,IF(ZE$19&lt;='様式３（療養者名簿）（⑤の場合）'!$BE96,1,0),0),0)</f>
        <v>0</v>
      </c>
      <c r="ZF91" s="384">
        <f>IF(ZF$19-'様式３（療養者名簿）（⑤の場合）'!$BD96+1&lt;=15,IF(ZF$19&gt;='様式３（療養者名簿）（⑤の場合）'!$BD96,IF(ZF$19&lt;='様式３（療養者名簿）（⑤の場合）'!$BE96,1,0),0),0)</f>
        <v>0</v>
      </c>
      <c r="ZG91" s="384">
        <f>IF(ZG$19-'様式３（療養者名簿）（⑤の場合）'!$BD96+1&lt;=15,IF(ZG$19&gt;='様式３（療養者名簿）（⑤の場合）'!$BD96,IF(ZG$19&lt;='様式３（療養者名簿）（⑤の場合）'!$BE96,1,0),0),0)</f>
        <v>0</v>
      </c>
      <c r="ZH91" s="384">
        <f>IF(ZH$19-'様式３（療養者名簿）（⑤の場合）'!$BD96+1&lt;=15,IF(ZH$19&gt;='様式３（療養者名簿）（⑤の場合）'!$BD96,IF(ZH$19&lt;='様式３（療養者名簿）（⑤の場合）'!$BE96,1,0),0),0)</f>
        <v>0</v>
      </c>
      <c r="ZI91" s="384">
        <f>IF(ZI$19-'様式３（療養者名簿）（⑤の場合）'!$BD96+1&lt;=15,IF(ZI$19&gt;='様式３（療養者名簿）（⑤の場合）'!$BD96,IF(ZI$19&lt;='様式３（療養者名簿）（⑤の場合）'!$BE96,1,0),0),0)</f>
        <v>0</v>
      </c>
      <c r="ZJ91" s="384">
        <f>IF(ZJ$19-'様式３（療養者名簿）（⑤の場合）'!$BD96+1&lt;=15,IF(ZJ$19&gt;='様式３（療養者名簿）（⑤の場合）'!$BD96,IF(ZJ$19&lt;='様式３（療養者名簿）（⑤の場合）'!$BE96,1,0),0),0)</f>
        <v>0</v>
      </c>
      <c r="ZK91" s="384">
        <f>IF(ZK$19-'様式３（療養者名簿）（⑤の場合）'!$BD96+1&lt;=15,IF(ZK$19&gt;='様式３（療養者名簿）（⑤の場合）'!$BD96,IF(ZK$19&lt;='様式３（療養者名簿）（⑤の場合）'!$BE96,1,0),0),0)</f>
        <v>0</v>
      </c>
      <c r="ZL91" s="384">
        <f>IF(ZL$19-'様式３（療養者名簿）（⑤の場合）'!$BD96+1&lt;=15,IF(ZL$19&gt;='様式３（療養者名簿）（⑤の場合）'!$BD96,IF(ZL$19&lt;='様式３（療養者名簿）（⑤の場合）'!$BE96,1,0),0),0)</f>
        <v>0</v>
      </c>
      <c r="ZM91" s="384">
        <f>IF(ZM$19-'様式３（療養者名簿）（⑤の場合）'!$BD96+1&lt;=15,IF(ZM$19&gt;='様式３（療養者名簿）（⑤の場合）'!$BD96,IF(ZM$19&lt;='様式３（療養者名簿）（⑤の場合）'!$BE96,1,0),0),0)</f>
        <v>0</v>
      </c>
      <c r="ZN91" s="384">
        <f>IF(ZN$19-'様式３（療養者名簿）（⑤の場合）'!$BD96+1&lt;=15,IF(ZN$19&gt;='様式３（療養者名簿）（⑤の場合）'!$BD96,IF(ZN$19&lt;='様式３（療養者名簿）（⑤の場合）'!$BE96,1,0),0),0)</f>
        <v>0</v>
      </c>
      <c r="ZO91" s="384">
        <f>IF(ZO$19-'様式３（療養者名簿）（⑤の場合）'!$BD96+1&lt;=15,IF(ZO$19&gt;='様式３（療養者名簿）（⑤の場合）'!$BD96,IF(ZO$19&lt;='様式３（療養者名簿）（⑤の場合）'!$BE96,1,0),0),0)</f>
        <v>0</v>
      </c>
      <c r="ZP91" s="384">
        <f>IF(ZP$19-'様式３（療養者名簿）（⑤の場合）'!$BD96+1&lt;=15,IF(ZP$19&gt;='様式３（療養者名簿）（⑤の場合）'!$BD96,IF(ZP$19&lt;='様式３（療養者名簿）（⑤の場合）'!$BE96,1,0),0),0)</f>
        <v>0</v>
      </c>
      <c r="ZQ91" s="384">
        <f>IF(ZQ$19-'様式３（療養者名簿）（⑤の場合）'!$BD96+1&lt;=15,IF(ZQ$19&gt;='様式３（療養者名簿）（⑤の場合）'!$BD96,IF(ZQ$19&lt;='様式３（療養者名簿）（⑤の場合）'!$BE96,1,0),0),0)</f>
        <v>0</v>
      </c>
      <c r="ZR91" s="384">
        <f>IF(ZR$19-'様式３（療養者名簿）（⑤の場合）'!$BD96+1&lt;=15,IF(ZR$19&gt;='様式３（療養者名簿）（⑤の場合）'!$BD96,IF(ZR$19&lt;='様式３（療養者名簿）（⑤の場合）'!$BE96,1,0),0),0)</f>
        <v>0</v>
      </c>
      <c r="ZS91" s="384">
        <f>IF(ZS$19-'様式３（療養者名簿）（⑤の場合）'!$BD96+1&lt;=15,IF(ZS$19&gt;='様式３（療養者名簿）（⑤の場合）'!$BD96,IF(ZS$19&lt;='様式３（療養者名簿）（⑤の場合）'!$BE96,1,0),0),0)</f>
        <v>0</v>
      </c>
      <c r="ZT91" s="384">
        <f>IF(ZT$19-'様式３（療養者名簿）（⑤の場合）'!$BD96+1&lt;=15,IF(ZT$19&gt;='様式３（療養者名簿）（⑤の場合）'!$BD96,IF(ZT$19&lt;='様式３（療養者名簿）（⑤の場合）'!$BE96,1,0),0),0)</f>
        <v>0</v>
      </c>
      <c r="ZU91" s="384">
        <f>IF(ZU$19-'様式３（療養者名簿）（⑤の場合）'!$BD96+1&lt;=15,IF(ZU$19&gt;='様式３（療養者名簿）（⑤の場合）'!$BD96,IF(ZU$19&lt;='様式３（療養者名簿）（⑤の場合）'!$BE96,1,0),0),0)</f>
        <v>0</v>
      </c>
      <c r="ZV91" s="384">
        <f>IF(ZV$19-'様式３（療養者名簿）（⑤の場合）'!$BD96+1&lt;=15,IF(ZV$19&gt;='様式３（療養者名簿）（⑤の場合）'!$BD96,IF(ZV$19&lt;='様式３（療養者名簿）（⑤の場合）'!$BE96,1,0),0),0)</f>
        <v>0</v>
      </c>
      <c r="ZW91" s="384">
        <f>IF(ZW$19-'様式３（療養者名簿）（⑤の場合）'!$BD96+1&lt;=15,IF(ZW$19&gt;='様式３（療養者名簿）（⑤の場合）'!$BD96,IF(ZW$19&lt;='様式３（療養者名簿）（⑤の場合）'!$BE96,1,0),0),0)</f>
        <v>0</v>
      </c>
      <c r="ZX91" s="384">
        <f>IF(ZX$19-'様式３（療養者名簿）（⑤の場合）'!$BD96+1&lt;=15,IF(ZX$19&gt;='様式３（療養者名簿）（⑤の場合）'!$BD96,IF(ZX$19&lt;='様式３（療養者名簿）（⑤の場合）'!$BE96,1,0),0),0)</f>
        <v>0</v>
      </c>
      <c r="ZY91" s="384">
        <f>IF(ZY$19-'様式３（療養者名簿）（⑤の場合）'!$BD96+1&lt;=15,IF(ZY$19&gt;='様式３（療養者名簿）（⑤の場合）'!$BD96,IF(ZY$19&lt;='様式３（療養者名簿）（⑤の場合）'!$BE96,1,0),0),0)</f>
        <v>0</v>
      </c>
      <c r="ZZ91" s="384">
        <f>IF(ZZ$19-'様式３（療養者名簿）（⑤の場合）'!$BD96+1&lt;=15,IF(ZZ$19&gt;='様式３（療養者名簿）（⑤の場合）'!$BD96,IF(ZZ$19&lt;='様式３（療養者名簿）（⑤の場合）'!$BE96,1,0),0),0)</f>
        <v>0</v>
      </c>
      <c r="AAA91" s="384">
        <f>IF(AAA$19-'様式３（療養者名簿）（⑤の場合）'!$BD96+1&lt;=15,IF(AAA$19&gt;='様式３（療養者名簿）（⑤の場合）'!$BD96,IF(AAA$19&lt;='様式３（療養者名簿）（⑤の場合）'!$BE96,1,0),0),0)</f>
        <v>0</v>
      </c>
      <c r="AAB91" s="384">
        <f>IF(AAB$19-'様式３（療養者名簿）（⑤の場合）'!$BD96+1&lt;=15,IF(AAB$19&gt;='様式３（療養者名簿）（⑤の場合）'!$BD96,IF(AAB$19&lt;='様式３（療養者名簿）（⑤の場合）'!$BE96,1,0),0),0)</f>
        <v>0</v>
      </c>
      <c r="AAC91" s="384">
        <f>IF(AAC$19-'様式３（療養者名簿）（⑤の場合）'!$BD96+1&lt;=15,IF(AAC$19&gt;='様式３（療養者名簿）（⑤の場合）'!$BD96,IF(AAC$19&lt;='様式３（療養者名簿）（⑤の場合）'!$BE96,1,0),0),0)</f>
        <v>0</v>
      </c>
      <c r="AAD91" s="384">
        <f>IF(AAD$19-'様式３（療養者名簿）（⑤の場合）'!$BD96+1&lt;=15,IF(AAD$19&gt;='様式３（療養者名簿）（⑤の場合）'!$BD96,IF(AAD$19&lt;='様式３（療養者名簿）（⑤の場合）'!$BE96,1,0),0),0)</f>
        <v>0</v>
      </c>
      <c r="AAE91" s="384">
        <f>IF(AAE$19-'様式３（療養者名簿）（⑤の場合）'!$BD96+1&lt;=15,IF(AAE$19&gt;='様式３（療養者名簿）（⑤の場合）'!$BD96,IF(AAE$19&lt;='様式３（療養者名簿）（⑤の場合）'!$BE96,1,0),0),0)</f>
        <v>0</v>
      </c>
      <c r="AAF91" s="384">
        <f>IF(AAF$19-'様式３（療養者名簿）（⑤の場合）'!$BD96+1&lt;=15,IF(AAF$19&gt;='様式３（療養者名簿）（⑤の場合）'!$BD96,IF(AAF$19&lt;='様式３（療養者名簿）（⑤の場合）'!$BE96,1,0),0),0)</f>
        <v>0</v>
      </c>
      <c r="AAG91" s="384">
        <f>IF(AAG$19-'様式３（療養者名簿）（⑤の場合）'!$BD96+1&lt;=15,IF(AAG$19&gt;='様式３（療養者名簿）（⑤の場合）'!$BD96,IF(AAG$19&lt;='様式３（療養者名簿）（⑤の場合）'!$BE96,1,0),0),0)</f>
        <v>0</v>
      </c>
      <c r="AAH91" s="384">
        <f>IF(AAH$19-'様式３（療養者名簿）（⑤の場合）'!$BD96+1&lt;=15,IF(AAH$19&gt;='様式３（療養者名簿）（⑤の場合）'!$BD96,IF(AAH$19&lt;='様式３（療養者名簿）（⑤の場合）'!$BE96,1,0),0),0)</f>
        <v>0</v>
      </c>
      <c r="AAI91" s="384">
        <f>IF(AAI$19-'様式３（療養者名簿）（⑤の場合）'!$BD96+1&lt;=15,IF(AAI$19&gt;='様式３（療養者名簿）（⑤の場合）'!$BD96,IF(AAI$19&lt;='様式３（療養者名簿）（⑤の場合）'!$BE96,1,0),0),0)</f>
        <v>0</v>
      </c>
      <c r="AAJ91" s="384">
        <f>IF(AAJ$19-'様式３（療養者名簿）（⑤の場合）'!$BD96+1&lt;=15,IF(AAJ$19&gt;='様式３（療養者名簿）（⑤の場合）'!$BD96,IF(AAJ$19&lt;='様式３（療養者名簿）（⑤の場合）'!$BE96,1,0),0),0)</f>
        <v>0</v>
      </c>
      <c r="AAK91" s="384">
        <f>IF(AAK$19-'様式３（療養者名簿）（⑤の場合）'!$BD96+1&lt;=15,IF(AAK$19&gt;='様式３（療養者名簿）（⑤の場合）'!$BD96,IF(AAK$19&lt;='様式３（療養者名簿）（⑤の場合）'!$BE96,1,0),0),0)</f>
        <v>0</v>
      </c>
      <c r="AAL91" s="384">
        <f>IF(AAL$19-'様式３（療養者名簿）（⑤の場合）'!$BD96+1&lt;=15,IF(AAL$19&gt;='様式３（療養者名簿）（⑤の場合）'!$BD96,IF(AAL$19&lt;='様式３（療養者名簿）（⑤の場合）'!$BE96,1,0),0),0)</f>
        <v>0</v>
      </c>
      <c r="AAM91" s="384">
        <f>IF(AAM$19-'様式３（療養者名簿）（⑤の場合）'!$BD96+1&lt;=15,IF(AAM$19&gt;='様式３（療養者名簿）（⑤の場合）'!$BD96,IF(AAM$19&lt;='様式３（療養者名簿）（⑤の場合）'!$BE96,1,0),0),0)</f>
        <v>0</v>
      </c>
      <c r="AAN91" s="384">
        <f>IF(AAN$19-'様式３（療養者名簿）（⑤の場合）'!$BD96+1&lt;=15,IF(AAN$19&gt;='様式３（療養者名簿）（⑤の場合）'!$BD96,IF(AAN$19&lt;='様式３（療養者名簿）（⑤の場合）'!$BE96,1,0),0),0)</f>
        <v>0</v>
      </c>
      <c r="AAO91" s="384">
        <f>IF(AAO$19-'様式３（療養者名簿）（⑤の場合）'!$BD96+1&lt;=15,IF(AAO$19&gt;='様式３（療養者名簿）（⑤の場合）'!$BD96,IF(AAO$19&lt;='様式３（療養者名簿）（⑤の場合）'!$BE96,1,0),0),0)</f>
        <v>0</v>
      </c>
      <c r="AAP91" s="384">
        <f>IF(AAP$19-'様式３（療養者名簿）（⑤の場合）'!$BD96+1&lt;=15,IF(AAP$19&gt;='様式３（療養者名簿）（⑤の場合）'!$BD96,IF(AAP$19&lt;='様式３（療養者名簿）（⑤の場合）'!$BE96,1,0),0),0)</f>
        <v>0</v>
      </c>
      <c r="AAQ91" s="384">
        <f>IF(AAQ$19-'様式３（療養者名簿）（⑤の場合）'!$BD96+1&lt;=15,IF(AAQ$19&gt;='様式３（療養者名簿）（⑤の場合）'!$BD96,IF(AAQ$19&lt;='様式３（療養者名簿）（⑤の場合）'!$BE96,1,0),0),0)</f>
        <v>0</v>
      </c>
      <c r="AAR91" s="384">
        <f>IF(AAR$19-'様式３（療養者名簿）（⑤の場合）'!$BD96+1&lt;=15,IF(AAR$19&gt;='様式３（療養者名簿）（⑤の場合）'!$BD96,IF(AAR$19&lt;='様式３（療養者名簿）（⑤の場合）'!$BE96,1,0),0),0)</f>
        <v>0</v>
      </c>
      <c r="AAS91" s="384">
        <f>IF(AAS$19-'様式３（療養者名簿）（⑤の場合）'!$BD96+1&lt;=15,IF(AAS$19&gt;='様式３（療養者名簿）（⑤の場合）'!$BD96,IF(AAS$19&lt;='様式３（療養者名簿）（⑤の場合）'!$BE96,1,0),0),0)</f>
        <v>0</v>
      </c>
      <c r="AAT91" s="384">
        <f>IF(AAT$19-'様式３（療養者名簿）（⑤の場合）'!$BD96+1&lt;=15,IF(AAT$19&gt;='様式３（療養者名簿）（⑤の場合）'!$BD96,IF(AAT$19&lt;='様式３（療養者名簿）（⑤の場合）'!$BE96,1,0),0),0)</f>
        <v>0</v>
      </c>
      <c r="AAU91" s="384">
        <f>IF(AAU$19-'様式３（療養者名簿）（⑤の場合）'!$BD96+1&lt;=15,IF(AAU$19&gt;='様式３（療養者名簿）（⑤の場合）'!$BD96,IF(AAU$19&lt;='様式３（療養者名簿）（⑤の場合）'!$BE96,1,0),0),0)</f>
        <v>0</v>
      </c>
      <c r="AAV91" s="384">
        <f>IF(AAV$19-'様式３（療養者名簿）（⑤の場合）'!$BD96+1&lt;=15,IF(AAV$19&gt;='様式３（療養者名簿）（⑤の場合）'!$BD96,IF(AAV$19&lt;='様式３（療養者名簿）（⑤の場合）'!$BE96,1,0),0),0)</f>
        <v>0</v>
      </c>
      <c r="AAW91" s="384">
        <f>IF(AAW$19-'様式３（療養者名簿）（⑤の場合）'!$BD96+1&lt;=15,IF(AAW$19&gt;='様式３（療養者名簿）（⑤の場合）'!$BD96,IF(AAW$19&lt;='様式３（療養者名簿）（⑤の場合）'!$BE96,1,0),0),0)</f>
        <v>0</v>
      </c>
      <c r="AAX91" s="384">
        <f>IF(AAX$19-'様式３（療養者名簿）（⑤の場合）'!$BD96+1&lt;=15,IF(AAX$19&gt;='様式３（療養者名簿）（⑤の場合）'!$BD96,IF(AAX$19&lt;='様式３（療養者名簿）（⑤の場合）'!$BE96,1,0),0),0)</f>
        <v>0</v>
      </c>
      <c r="AAY91" s="384">
        <f>IF(AAY$19-'様式３（療養者名簿）（⑤の場合）'!$BD96+1&lt;=15,IF(AAY$19&gt;='様式３（療養者名簿）（⑤の場合）'!$BD96,IF(AAY$19&lt;='様式３（療養者名簿）（⑤の場合）'!$BE96,1,0),0),0)</f>
        <v>0</v>
      </c>
      <c r="AAZ91" s="384">
        <f>IF(AAZ$19-'様式３（療養者名簿）（⑤の場合）'!$BD96+1&lt;=15,IF(AAZ$19&gt;='様式３（療養者名簿）（⑤の場合）'!$BD96,IF(AAZ$19&lt;='様式３（療養者名簿）（⑤の場合）'!$BE96,1,0),0),0)</f>
        <v>0</v>
      </c>
      <c r="ABA91" s="384">
        <f>IF(ABA$19-'様式３（療養者名簿）（⑤の場合）'!$BD96+1&lt;=15,IF(ABA$19&gt;='様式３（療養者名簿）（⑤の場合）'!$BD96,IF(ABA$19&lt;='様式３（療養者名簿）（⑤の場合）'!$BE96,1,0),0),0)</f>
        <v>0</v>
      </c>
      <c r="ABB91" s="384">
        <f>IF(ABB$19-'様式３（療養者名簿）（⑤の場合）'!$BD96+1&lt;=15,IF(ABB$19&gt;='様式３（療養者名簿）（⑤の場合）'!$BD96,IF(ABB$19&lt;='様式３（療養者名簿）（⑤の場合）'!$BE96,1,0),0),0)</f>
        <v>0</v>
      </c>
      <c r="ABC91" s="384">
        <f>IF(ABC$19-'様式３（療養者名簿）（⑤の場合）'!$BD96+1&lt;=15,IF(ABC$19&gt;='様式３（療養者名簿）（⑤の場合）'!$BD96,IF(ABC$19&lt;='様式３（療養者名簿）（⑤の場合）'!$BE96,1,0),0),0)</f>
        <v>0</v>
      </c>
      <c r="ABD91" s="384">
        <f>IF(ABD$19-'様式３（療養者名簿）（⑤の場合）'!$BD96+1&lt;=15,IF(ABD$19&gt;='様式３（療養者名簿）（⑤の場合）'!$BD96,IF(ABD$19&lt;='様式３（療養者名簿）（⑤の場合）'!$BE96,1,0),0),0)</f>
        <v>0</v>
      </c>
    </row>
    <row r="92" spans="1:732" ht="42" customHeight="1">
      <c r="A92" s="259">
        <f>'様式３（療養者名簿）（⑤の場合）'!C97</f>
        <v>0</v>
      </c>
      <c r="B92" s="256">
        <f>IF(B$19-'様式３（療養者名簿）（⑤の場合）'!$BD97+1&lt;=15,IF(B$19&gt;='様式３（療養者名簿）（⑤の場合）'!$BD97,IF(B$19&lt;='様式３（療養者名簿）（⑤の場合）'!$BE97,1,0),0),0)</f>
        <v>0</v>
      </c>
      <c r="C92" s="256">
        <f>IF(C$19-'様式３（療養者名簿）（⑤の場合）'!$BD97+1&lt;=15,IF(C$19&gt;='様式３（療養者名簿）（⑤の場合）'!$BD97,IF(C$19&lt;='様式３（療養者名簿）（⑤の場合）'!$BE97,1,0),0),0)</f>
        <v>0</v>
      </c>
      <c r="D92" s="256">
        <f>IF(D$19-'様式３（療養者名簿）（⑤の場合）'!$BD97+1&lt;=15,IF(D$19&gt;='様式３（療養者名簿）（⑤の場合）'!$BD97,IF(D$19&lt;='様式３（療養者名簿）（⑤の場合）'!$BE97,1,0),0),0)</f>
        <v>0</v>
      </c>
      <c r="E92" s="256">
        <f>IF(E$19-'様式３（療養者名簿）（⑤の場合）'!$BD97+1&lt;=15,IF(E$19&gt;='様式３（療養者名簿）（⑤の場合）'!$BD97,IF(E$19&lt;='様式３（療養者名簿）（⑤の場合）'!$BE97,1,0),0),0)</f>
        <v>0</v>
      </c>
      <c r="F92" s="256">
        <f>IF(F$19-'様式３（療養者名簿）（⑤の場合）'!$BD97+1&lt;=15,IF(F$19&gt;='様式３（療養者名簿）（⑤の場合）'!$BD97,IF(F$19&lt;='様式３（療養者名簿）（⑤の場合）'!$BE97,1,0),0),0)</f>
        <v>0</v>
      </c>
      <c r="G92" s="256">
        <f>IF(G$19-'様式３（療養者名簿）（⑤の場合）'!$BD97+1&lt;=15,IF(G$19&gt;='様式３（療養者名簿）（⑤の場合）'!$BD97,IF(G$19&lt;='様式３（療養者名簿）（⑤の場合）'!$BE97,1,0),0),0)</f>
        <v>0</v>
      </c>
      <c r="H92" s="256">
        <f>IF(H$19-'様式３（療養者名簿）（⑤の場合）'!$BD97+1&lt;=15,IF(H$19&gt;='様式３（療養者名簿）（⑤の場合）'!$BD97,IF(H$19&lt;='様式３（療養者名簿）（⑤の場合）'!$BE97,1,0),0),0)</f>
        <v>0</v>
      </c>
      <c r="I92" s="256">
        <f>IF(I$19-'様式３（療養者名簿）（⑤の場合）'!$BD97+1&lt;=15,IF(I$19&gt;='様式３（療養者名簿）（⑤の場合）'!$BD97,IF(I$19&lt;='様式３（療養者名簿）（⑤の場合）'!$BE97,1,0),0),0)</f>
        <v>0</v>
      </c>
      <c r="J92" s="256">
        <f>IF(J$19-'様式３（療養者名簿）（⑤の場合）'!$BD97+1&lt;=15,IF(J$19&gt;='様式３（療養者名簿）（⑤の場合）'!$BD97,IF(J$19&lt;='様式３（療養者名簿）（⑤の場合）'!$BE97,1,0),0),0)</f>
        <v>0</v>
      </c>
      <c r="K92" s="256">
        <f>IF(K$19-'様式３（療養者名簿）（⑤の場合）'!$BD97+1&lt;=15,IF(K$19&gt;='様式３（療養者名簿）（⑤の場合）'!$BD97,IF(K$19&lt;='様式３（療養者名簿）（⑤の場合）'!$BE97,1,0),0),0)</f>
        <v>0</v>
      </c>
      <c r="L92" s="256">
        <f>IF(L$19-'様式３（療養者名簿）（⑤の場合）'!$BD97+1&lt;=15,IF(L$19&gt;='様式３（療養者名簿）（⑤の場合）'!$BD97,IF(L$19&lt;='様式３（療養者名簿）（⑤の場合）'!$BE97,1,0),0),0)</f>
        <v>0</v>
      </c>
      <c r="M92" s="256">
        <f>IF(M$19-'様式３（療養者名簿）（⑤の場合）'!$BD97+1&lt;=15,IF(M$19&gt;='様式３（療養者名簿）（⑤の場合）'!$BD97,IF(M$19&lt;='様式３（療養者名簿）（⑤の場合）'!$BE97,1,0),0),0)</f>
        <v>0</v>
      </c>
      <c r="N92" s="256">
        <f>IF(N$19-'様式３（療養者名簿）（⑤の場合）'!$BD97+1&lt;=15,IF(N$19&gt;='様式３（療養者名簿）（⑤の場合）'!$BD97,IF(N$19&lt;='様式３（療養者名簿）（⑤の場合）'!$BE97,1,0),0),0)</f>
        <v>0</v>
      </c>
      <c r="O92" s="256">
        <f>IF(O$19-'様式３（療養者名簿）（⑤の場合）'!$BD97+1&lt;=15,IF(O$19&gt;='様式３（療養者名簿）（⑤の場合）'!$BD97,IF(O$19&lt;='様式３（療養者名簿）（⑤の場合）'!$BE97,1,0),0),0)</f>
        <v>0</v>
      </c>
      <c r="P92" s="256">
        <f>IF(P$19-'様式３（療養者名簿）（⑤の場合）'!$BD97+1&lt;=15,IF(P$19&gt;='様式３（療養者名簿）（⑤の場合）'!$BD97,IF(P$19&lt;='様式３（療養者名簿）（⑤の場合）'!$BE97,1,0),0),0)</f>
        <v>0</v>
      </c>
      <c r="Q92" s="256">
        <f>IF(Q$19-'様式３（療養者名簿）（⑤の場合）'!$BD97+1&lt;=15,IF(Q$19&gt;='様式３（療養者名簿）（⑤の場合）'!$BD97,IF(Q$19&lt;='様式３（療養者名簿）（⑤の場合）'!$BE97,1,0),0),0)</f>
        <v>0</v>
      </c>
      <c r="R92" s="256">
        <f>IF(R$19-'様式３（療養者名簿）（⑤の場合）'!$BD97+1&lt;=15,IF(R$19&gt;='様式３（療養者名簿）（⑤の場合）'!$BD97,IF(R$19&lt;='様式３（療養者名簿）（⑤の場合）'!$BE97,1,0),0),0)</f>
        <v>0</v>
      </c>
      <c r="S92" s="256">
        <f>IF(S$19-'様式３（療養者名簿）（⑤の場合）'!$BD97+1&lt;=15,IF(S$19&gt;='様式３（療養者名簿）（⑤の場合）'!$BD97,IF(S$19&lt;='様式３（療養者名簿）（⑤の場合）'!$BE97,1,0),0),0)</f>
        <v>0</v>
      </c>
      <c r="T92" s="256">
        <f>IF(T$19-'様式３（療養者名簿）（⑤の場合）'!$BD97+1&lt;=15,IF(T$19&gt;='様式３（療養者名簿）（⑤の場合）'!$BD97,IF(T$19&lt;='様式３（療養者名簿）（⑤の場合）'!$BE97,1,0),0),0)</f>
        <v>0</v>
      </c>
      <c r="U92" s="256">
        <f>IF(U$19-'様式３（療養者名簿）（⑤の場合）'!$BD97+1&lt;=15,IF(U$19&gt;='様式３（療養者名簿）（⑤の場合）'!$BD97,IF(U$19&lt;='様式３（療養者名簿）（⑤の場合）'!$BE97,1,0),0),0)</f>
        <v>0</v>
      </c>
      <c r="V92" s="256">
        <f>IF(V$19-'様式３（療養者名簿）（⑤の場合）'!$BD97+1&lt;=15,IF(V$19&gt;='様式３（療養者名簿）（⑤の場合）'!$BD97,IF(V$19&lt;='様式３（療養者名簿）（⑤の場合）'!$BE97,1,0),0),0)</f>
        <v>0</v>
      </c>
      <c r="W92" s="256">
        <f>IF(W$19-'様式３（療養者名簿）（⑤の場合）'!$BD97+1&lt;=15,IF(W$19&gt;='様式３（療養者名簿）（⑤の場合）'!$BD97,IF(W$19&lt;='様式３（療養者名簿）（⑤の場合）'!$BE97,1,0),0),0)</f>
        <v>0</v>
      </c>
      <c r="X92" s="256">
        <f>IF(X$19-'様式３（療養者名簿）（⑤の場合）'!$BD97+1&lt;=15,IF(X$19&gt;='様式３（療養者名簿）（⑤の場合）'!$BD97,IF(X$19&lt;='様式３（療養者名簿）（⑤の場合）'!$BE97,1,0),0),0)</f>
        <v>0</v>
      </c>
      <c r="Y92" s="256">
        <f>IF(Y$19-'様式３（療養者名簿）（⑤の場合）'!$BD97+1&lt;=15,IF(Y$19&gt;='様式３（療養者名簿）（⑤の場合）'!$BD97,IF(Y$19&lt;='様式３（療養者名簿）（⑤の場合）'!$BE97,1,0),0),0)</f>
        <v>0</v>
      </c>
      <c r="Z92" s="256">
        <f>IF(Z$19-'様式３（療養者名簿）（⑤の場合）'!$BD97+1&lt;=15,IF(Z$19&gt;='様式３（療養者名簿）（⑤の場合）'!$BD97,IF(Z$19&lt;='様式３（療養者名簿）（⑤の場合）'!$BE97,1,0),0),0)</f>
        <v>0</v>
      </c>
      <c r="AA92" s="256">
        <f>IF(AA$19-'様式３（療養者名簿）（⑤の場合）'!$BD97+1&lt;=15,IF(AA$19&gt;='様式３（療養者名簿）（⑤の場合）'!$BD97,IF(AA$19&lt;='様式３（療養者名簿）（⑤の場合）'!$BE97,1,0),0),0)</f>
        <v>0</v>
      </c>
      <c r="AB92" s="256">
        <f>IF(AB$19-'様式３（療養者名簿）（⑤の場合）'!$BD97+1&lt;=15,IF(AB$19&gt;='様式３（療養者名簿）（⑤の場合）'!$BD97,IF(AB$19&lt;='様式３（療養者名簿）（⑤の場合）'!$BE97,1,0),0),0)</f>
        <v>0</v>
      </c>
      <c r="AC92" s="256">
        <f>IF(AC$19-'様式３（療養者名簿）（⑤の場合）'!$BD97+1&lt;=15,IF(AC$19&gt;='様式３（療養者名簿）（⑤の場合）'!$BD97,IF(AC$19&lt;='様式３（療養者名簿）（⑤の場合）'!$BE97,1,0),0),0)</f>
        <v>0</v>
      </c>
      <c r="AD92" s="256">
        <f>IF(AD$19-'様式３（療養者名簿）（⑤の場合）'!$BD97+1&lt;=15,IF(AD$19&gt;='様式３（療養者名簿）（⑤の場合）'!$BD97,IF(AD$19&lt;='様式３（療養者名簿）（⑤の場合）'!$BE97,1,0),0),0)</f>
        <v>0</v>
      </c>
      <c r="AE92" s="256">
        <f>IF(AE$19-'様式３（療養者名簿）（⑤の場合）'!$BD97+1&lt;=15,IF(AE$19&gt;='様式３（療養者名簿）（⑤の場合）'!$BD97,IF(AE$19&lt;='様式３（療養者名簿）（⑤の場合）'!$BE97,1,0),0),0)</f>
        <v>0</v>
      </c>
      <c r="AF92" s="256">
        <f>IF(AF$19-'様式３（療養者名簿）（⑤の場合）'!$BD97+1&lt;=15,IF(AF$19&gt;='様式３（療養者名簿）（⑤の場合）'!$BD97,IF(AF$19&lt;='様式３（療養者名簿）（⑤の場合）'!$BE97,1,0),0),0)</f>
        <v>0</v>
      </c>
      <c r="AG92" s="256">
        <f>IF(AG$19-'様式３（療養者名簿）（⑤の場合）'!$BD97+1&lt;=15,IF(AG$19&gt;='様式３（療養者名簿）（⑤の場合）'!$BD97,IF(AG$19&lt;='様式３（療養者名簿）（⑤の場合）'!$BE97,1,0),0),0)</f>
        <v>0</v>
      </c>
      <c r="AH92" s="256">
        <f>IF(AH$19-'様式３（療養者名簿）（⑤の場合）'!$BD97+1&lt;=15,IF(AH$19&gt;='様式３（療養者名簿）（⑤の場合）'!$BD97,IF(AH$19&lt;='様式３（療養者名簿）（⑤の場合）'!$BE97,1,0),0),0)</f>
        <v>0</v>
      </c>
      <c r="AI92" s="256">
        <f>IF(AI$19-'様式３（療養者名簿）（⑤の場合）'!$BD97+1&lt;=15,IF(AI$19&gt;='様式３（療養者名簿）（⑤の場合）'!$BD97,IF(AI$19&lt;='様式３（療養者名簿）（⑤の場合）'!$BE97,1,0),0),0)</f>
        <v>0</v>
      </c>
      <c r="AJ92" s="256">
        <f>IF(AJ$19-'様式３（療養者名簿）（⑤の場合）'!$BD97+1&lt;=15,IF(AJ$19&gt;='様式３（療養者名簿）（⑤の場合）'!$BD97,IF(AJ$19&lt;='様式３（療養者名簿）（⑤の場合）'!$BE97,1,0),0),0)</f>
        <v>0</v>
      </c>
      <c r="AK92" s="256">
        <f>IF(AK$19-'様式３（療養者名簿）（⑤の場合）'!$BD97+1&lt;=15,IF(AK$19&gt;='様式３（療養者名簿）（⑤の場合）'!$BD97,IF(AK$19&lt;='様式３（療養者名簿）（⑤の場合）'!$BE97,1,0),0),0)</f>
        <v>0</v>
      </c>
      <c r="AL92" s="256">
        <f>IF(AL$19-'様式３（療養者名簿）（⑤の場合）'!$BD97+1&lt;=15,IF(AL$19&gt;='様式３（療養者名簿）（⑤の場合）'!$BD97,IF(AL$19&lt;='様式３（療養者名簿）（⑤の場合）'!$BE97,1,0),0),0)</f>
        <v>0</v>
      </c>
      <c r="AM92" s="256">
        <f>IF(AM$19-'様式３（療養者名簿）（⑤の場合）'!$BD97+1&lt;=15,IF(AM$19&gt;='様式３（療養者名簿）（⑤の場合）'!$BD97,IF(AM$19&lt;='様式３（療養者名簿）（⑤の場合）'!$BE97,1,0),0),0)</f>
        <v>0</v>
      </c>
      <c r="AN92" s="256">
        <f>IF(AN$19-'様式３（療養者名簿）（⑤の場合）'!$BD97+1&lt;=15,IF(AN$19&gt;='様式３（療養者名簿）（⑤の場合）'!$BD97,IF(AN$19&lt;='様式３（療養者名簿）（⑤の場合）'!$BE97,1,0),0),0)</f>
        <v>0</v>
      </c>
      <c r="AO92" s="256">
        <f>IF(AO$19-'様式３（療養者名簿）（⑤の場合）'!$BD97+1&lt;=15,IF(AO$19&gt;='様式３（療養者名簿）（⑤の場合）'!$BD97,IF(AO$19&lt;='様式３（療養者名簿）（⑤の場合）'!$BE97,1,0),0),0)</f>
        <v>0</v>
      </c>
      <c r="AP92" s="256">
        <f>IF(AP$19-'様式３（療養者名簿）（⑤の場合）'!$BD97+1&lt;=15,IF(AP$19&gt;='様式３（療養者名簿）（⑤の場合）'!$BD97,IF(AP$19&lt;='様式３（療養者名簿）（⑤の場合）'!$BE97,1,0),0),0)</f>
        <v>0</v>
      </c>
      <c r="AQ92" s="256">
        <f>IF(AQ$19-'様式３（療養者名簿）（⑤の場合）'!$BD97+1&lt;=15,IF(AQ$19&gt;='様式３（療養者名簿）（⑤の場合）'!$BD97,IF(AQ$19&lt;='様式３（療養者名簿）（⑤の場合）'!$BE97,1,0),0),0)</f>
        <v>0</v>
      </c>
      <c r="AR92" s="256">
        <f>IF(AR$19-'様式３（療養者名簿）（⑤の場合）'!$BD97+1&lt;=15,IF(AR$19&gt;='様式３（療養者名簿）（⑤の場合）'!$BD97,IF(AR$19&lt;='様式３（療養者名簿）（⑤の場合）'!$BE97,1,0),0),0)</f>
        <v>0</v>
      </c>
      <c r="AS92" s="256">
        <f>IF(AS$19-'様式３（療養者名簿）（⑤の場合）'!$BD97+1&lt;=15,IF(AS$19&gt;='様式３（療養者名簿）（⑤の場合）'!$BD97,IF(AS$19&lt;='様式３（療養者名簿）（⑤の場合）'!$BE97,1,0),0),0)</f>
        <v>0</v>
      </c>
      <c r="AT92" s="256">
        <f>IF(AT$19-'様式３（療養者名簿）（⑤の場合）'!$BD97+1&lt;=15,IF(AT$19&gt;='様式３（療養者名簿）（⑤の場合）'!$BD97,IF(AT$19&lt;='様式３（療養者名簿）（⑤の場合）'!$BE97,1,0),0),0)</f>
        <v>0</v>
      </c>
      <c r="AU92" s="256">
        <f>IF(AU$19-'様式３（療養者名簿）（⑤の場合）'!$BD97+1&lt;=15,IF(AU$19&gt;='様式３（療養者名簿）（⑤の場合）'!$BD97,IF(AU$19&lt;='様式３（療養者名簿）（⑤の場合）'!$BE97,1,0),0),0)</f>
        <v>0</v>
      </c>
      <c r="AV92" s="256">
        <f>IF(AV$19-'様式３（療養者名簿）（⑤の場合）'!$BD97+1&lt;=15,IF(AV$19&gt;='様式３（療養者名簿）（⑤の場合）'!$BD97,IF(AV$19&lt;='様式３（療養者名簿）（⑤の場合）'!$BE97,1,0),0),0)</f>
        <v>0</v>
      </c>
      <c r="AW92" s="256">
        <f>IF(AW$19-'様式３（療養者名簿）（⑤の場合）'!$BD97+1&lt;=15,IF(AW$19&gt;='様式３（療養者名簿）（⑤の場合）'!$BD97,IF(AW$19&lt;='様式３（療養者名簿）（⑤の場合）'!$BE97,1,0),0),0)</f>
        <v>0</v>
      </c>
      <c r="AX92" s="256">
        <f>IF(AX$19-'様式３（療養者名簿）（⑤の場合）'!$BD97+1&lt;=15,IF(AX$19&gt;='様式３（療養者名簿）（⑤の場合）'!$BD97,IF(AX$19&lt;='様式３（療養者名簿）（⑤の場合）'!$BE97,1,0),0),0)</f>
        <v>0</v>
      </c>
      <c r="AY92" s="256">
        <f>IF(AY$19-'様式３（療養者名簿）（⑤の場合）'!$BD97+1&lt;=15,IF(AY$19&gt;='様式３（療養者名簿）（⑤の場合）'!$BD97,IF(AY$19&lt;='様式３（療養者名簿）（⑤の場合）'!$BE97,1,0),0),0)</f>
        <v>0</v>
      </c>
      <c r="AZ92" s="256">
        <f>IF(AZ$19-'様式３（療養者名簿）（⑤の場合）'!$BD97+1&lt;=15,IF(AZ$19&gt;='様式３（療養者名簿）（⑤の場合）'!$BD97,IF(AZ$19&lt;='様式３（療養者名簿）（⑤の場合）'!$BE97,1,0),0),0)</f>
        <v>0</v>
      </c>
      <c r="BA92" s="256">
        <f>IF(BA$19-'様式３（療養者名簿）（⑤の場合）'!$BD97+1&lt;=15,IF(BA$19&gt;='様式３（療養者名簿）（⑤の場合）'!$BD97,IF(BA$19&lt;='様式３（療養者名簿）（⑤の場合）'!$BE97,1,0),0),0)</f>
        <v>0</v>
      </c>
      <c r="BB92" s="256">
        <f>IF(BB$19-'様式３（療養者名簿）（⑤の場合）'!$BD97+1&lt;=15,IF(BB$19&gt;='様式３（療養者名簿）（⑤の場合）'!$BD97,IF(BB$19&lt;='様式３（療養者名簿）（⑤の場合）'!$BE97,1,0),0),0)</f>
        <v>0</v>
      </c>
      <c r="BC92" s="256">
        <f>IF(BC$19-'様式３（療養者名簿）（⑤の場合）'!$BD97+1&lt;=15,IF(BC$19&gt;='様式３（療養者名簿）（⑤の場合）'!$BD97,IF(BC$19&lt;='様式３（療養者名簿）（⑤の場合）'!$BE97,1,0),0),0)</f>
        <v>0</v>
      </c>
      <c r="BD92" s="256">
        <f>IF(BD$19-'様式３（療養者名簿）（⑤の場合）'!$BD97+1&lt;=15,IF(BD$19&gt;='様式３（療養者名簿）（⑤の場合）'!$BD97,IF(BD$19&lt;='様式３（療養者名簿）（⑤の場合）'!$BE97,1,0),0),0)</f>
        <v>0</v>
      </c>
      <c r="BE92" s="256">
        <f>IF(BE$19-'様式３（療養者名簿）（⑤の場合）'!$BD97+1&lt;=15,IF(BE$19&gt;='様式３（療養者名簿）（⑤の場合）'!$BD97,IF(BE$19&lt;='様式３（療養者名簿）（⑤の場合）'!$BE97,1,0),0),0)</f>
        <v>0</v>
      </c>
      <c r="BF92" s="256">
        <f>IF(BF$19-'様式３（療養者名簿）（⑤の場合）'!$BD97+1&lt;=15,IF(BF$19&gt;='様式３（療養者名簿）（⑤の場合）'!$BD97,IF(BF$19&lt;='様式３（療養者名簿）（⑤の場合）'!$BE97,1,0),0),0)</f>
        <v>0</v>
      </c>
      <c r="BG92" s="256">
        <f>IF(BG$19-'様式３（療養者名簿）（⑤の場合）'!$BD97+1&lt;=15,IF(BG$19&gt;='様式３（療養者名簿）（⑤の場合）'!$BD97,IF(BG$19&lt;='様式３（療養者名簿）（⑤の場合）'!$BE97,1,0),0),0)</f>
        <v>0</v>
      </c>
      <c r="BH92" s="256">
        <f>IF(BH$19-'様式３（療養者名簿）（⑤の場合）'!$BD97+1&lt;=15,IF(BH$19&gt;='様式３（療養者名簿）（⑤の場合）'!$BD97,IF(BH$19&lt;='様式３（療養者名簿）（⑤の場合）'!$BE97,1,0),0),0)</f>
        <v>0</v>
      </c>
      <c r="BI92" s="256">
        <f>IF(BI$19-'様式３（療養者名簿）（⑤の場合）'!$BD97+1&lt;=15,IF(BI$19&gt;='様式３（療養者名簿）（⑤の場合）'!$BD97,IF(BI$19&lt;='様式３（療養者名簿）（⑤の場合）'!$BE97,1,0),0),0)</f>
        <v>0</v>
      </c>
      <c r="BJ92" s="256">
        <f>IF(BJ$19-'様式３（療養者名簿）（⑤の場合）'!$BD97+1&lt;=15,IF(BJ$19&gt;='様式３（療養者名簿）（⑤の場合）'!$BD97,IF(BJ$19&lt;='様式３（療養者名簿）（⑤の場合）'!$BE97,1,0),0),0)</f>
        <v>0</v>
      </c>
      <c r="BK92" s="256">
        <f>IF(BK$19-'様式３（療養者名簿）（⑤の場合）'!$BD97+1&lt;=15,IF(BK$19&gt;='様式３（療養者名簿）（⑤の場合）'!$BD97,IF(BK$19&lt;='様式３（療養者名簿）（⑤の場合）'!$BE97,1,0),0),0)</f>
        <v>0</v>
      </c>
      <c r="BL92" s="256">
        <f>IF(BL$19-'様式３（療養者名簿）（⑤の場合）'!$BD97+1&lt;=15,IF(BL$19&gt;='様式３（療養者名簿）（⑤の場合）'!$BD97,IF(BL$19&lt;='様式３（療養者名簿）（⑤の場合）'!$BE97,1,0),0),0)</f>
        <v>0</v>
      </c>
      <c r="BM92" s="256">
        <f>IF(BM$19-'様式３（療養者名簿）（⑤の場合）'!$BD97+1&lt;=15,IF(BM$19&gt;='様式３（療養者名簿）（⑤の場合）'!$BD97,IF(BM$19&lt;='様式３（療養者名簿）（⑤の場合）'!$BE97,1,0),0),0)</f>
        <v>0</v>
      </c>
      <c r="BN92" s="256">
        <f>IF(BN$19-'様式３（療養者名簿）（⑤の場合）'!$BD97+1&lt;=15,IF(BN$19&gt;='様式３（療養者名簿）（⑤の場合）'!$BD97,IF(BN$19&lt;='様式３（療養者名簿）（⑤の場合）'!$BE97,1,0),0),0)</f>
        <v>0</v>
      </c>
      <c r="BO92" s="256">
        <f>IF(BO$19-'様式３（療養者名簿）（⑤の場合）'!$BD97+1&lt;=15,IF(BO$19&gt;='様式３（療養者名簿）（⑤の場合）'!$BD97,IF(BO$19&lt;='様式３（療養者名簿）（⑤の場合）'!$BE97,1,0),0),0)</f>
        <v>0</v>
      </c>
      <c r="BP92" s="256">
        <f>IF(BP$19-'様式３（療養者名簿）（⑤の場合）'!$BD97+1&lt;=15,IF(BP$19&gt;='様式３（療養者名簿）（⑤の場合）'!$BD97,IF(BP$19&lt;='様式３（療養者名簿）（⑤の場合）'!$BE97,1,0),0),0)</f>
        <v>0</v>
      </c>
      <c r="BQ92" s="256">
        <f>IF(BQ$19-'様式３（療養者名簿）（⑤の場合）'!$BD97+1&lt;=15,IF(BQ$19&gt;='様式３（療養者名簿）（⑤の場合）'!$BD97,IF(BQ$19&lt;='様式３（療養者名簿）（⑤の場合）'!$BE97,1,0),0),0)</f>
        <v>0</v>
      </c>
      <c r="BR92" s="256">
        <f>IF(BR$19-'様式３（療養者名簿）（⑤の場合）'!$BD97+1&lt;=15,IF(BR$19&gt;='様式３（療養者名簿）（⑤の場合）'!$BD97,IF(BR$19&lt;='様式３（療養者名簿）（⑤の場合）'!$BE97,1,0),0),0)</f>
        <v>0</v>
      </c>
      <c r="BS92" s="256">
        <f>IF(BS$19-'様式３（療養者名簿）（⑤の場合）'!$BD97+1&lt;=15,IF(BS$19&gt;='様式３（療養者名簿）（⑤の場合）'!$BD97,IF(BS$19&lt;='様式３（療養者名簿）（⑤の場合）'!$BE97,1,0),0),0)</f>
        <v>0</v>
      </c>
      <c r="BT92" s="256">
        <f>IF(BT$19-'様式３（療養者名簿）（⑤の場合）'!$BD97+1&lt;=15,IF(BT$19&gt;='様式３（療養者名簿）（⑤の場合）'!$BD97,IF(BT$19&lt;='様式３（療養者名簿）（⑤の場合）'!$BE97,1,0),0),0)</f>
        <v>0</v>
      </c>
      <c r="BU92" s="256">
        <f>IF(BU$19-'様式３（療養者名簿）（⑤の場合）'!$BD97+1&lt;=15,IF(BU$19&gt;='様式３（療養者名簿）（⑤の場合）'!$BD97,IF(BU$19&lt;='様式３（療養者名簿）（⑤の場合）'!$BE97,1,0),0),0)</f>
        <v>0</v>
      </c>
      <c r="BV92" s="256">
        <f>IF(BV$19-'様式３（療養者名簿）（⑤の場合）'!$BD97+1&lt;=15,IF(BV$19&gt;='様式３（療養者名簿）（⑤の場合）'!$BD97,IF(BV$19&lt;='様式３（療養者名簿）（⑤の場合）'!$BE97,1,0),0),0)</f>
        <v>0</v>
      </c>
      <c r="BW92" s="256">
        <f>IF(BW$19-'様式３（療養者名簿）（⑤の場合）'!$BD97+1&lt;=15,IF(BW$19&gt;='様式３（療養者名簿）（⑤の場合）'!$BD97,IF(BW$19&lt;='様式３（療養者名簿）（⑤の場合）'!$BE97,1,0),0),0)</f>
        <v>0</v>
      </c>
      <c r="BX92" s="256">
        <f>IF(BX$19-'様式３（療養者名簿）（⑤の場合）'!$BD97+1&lt;=15,IF(BX$19&gt;='様式３（療養者名簿）（⑤の場合）'!$BD97,IF(BX$19&lt;='様式３（療養者名簿）（⑤の場合）'!$BE97,1,0),0),0)</f>
        <v>0</v>
      </c>
      <c r="BY92" s="256">
        <f>IF(BY$19-'様式３（療養者名簿）（⑤の場合）'!$BD97+1&lt;=15,IF(BY$19&gt;='様式３（療養者名簿）（⑤の場合）'!$BD97,IF(BY$19&lt;='様式３（療養者名簿）（⑤の場合）'!$BE97,1,0),0),0)</f>
        <v>0</v>
      </c>
      <c r="BZ92" s="256">
        <f>IF(BZ$19-'様式３（療養者名簿）（⑤の場合）'!$BD97+1&lt;=15,IF(BZ$19&gt;='様式３（療養者名簿）（⑤の場合）'!$BD97,IF(BZ$19&lt;='様式３（療養者名簿）（⑤の場合）'!$BE97,1,0),0),0)</f>
        <v>0</v>
      </c>
      <c r="CA92" s="256">
        <f>IF(CA$19-'様式３（療養者名簿）（⑤の場合）'!$BD97+1&lt;=15,IF(CA$19&gt;='様式３（療養者名簿）（⑤の場合）'!$BD97,IF(CA$19&lt;='様式３（療養者名簿）（⑤の場合）'!$BE97,1,0),0),0)</f>
        <v>0</v>
      </c>
      <c r="CB92" s="256">
        <f>IF(CB$19-'様式３（療養者名簿）（⑤の場合）'!$BD97+1&lt;=15,IF(CB$19&gt;='様式３（療養者名簿）（⑤の場合）'!$BD97,IF(CB$19&lt;='様式３（療養者名簿）（⑤の場合）'!$BE97,1,0),0),0)</f>
        <v>0</v>
      </c>
      <c r="CC92" s="256">
        <f>IF(CC$19-'様式３（療養者名簿）（⑤の場合）'!$BD97+1&lt;=15,IF(CC$19&gt;='様式３（療養者名簿）（⑤の場合）'!$BD97,IF(CC$19&lt;='様式３（療養者名簿）（⑤の場合）'!$BE97,1,0),0),0)</f>
        <v>0</v>
      </c>
      <c r="CD92" s="256">
        <f>IF(CD$19-'様式３（療養者名簿）（⑤の場合）'!$BD97+1&lt;=15,IF(CD$19&gt;='様式３（療養者名簿）（⑤の場合）'!$BD97,IF(CD$19&lt;='様式３（療養者名簿）（⑤の場合）'!$BE97,1,0),0),0)</f>
        <v>0</v>
      </c>
      <c r="CE92" s="256">
        <f>IF(CE$19-'様式３（療養者名簿）（⑤の場合）'!$BD97+1&lt;=15,IF(CE$19&gt;='様式３（療養者名簿）（⑤の場合）'!$BD97,IF(CE$19&lt;='様式３（療養者名簿）（⑤の場合）'!$BE97,1,0),0),0)</f>
        <v>0</v>
      </c>
      <c r="CF92" s="256">
        <f>IF(CF$19-'様式３（療養者名簿）（⑤の場合）'!$BD97+1&lt;=15,IF(CF$19&gt;='様式３（療養者名簿）（⑤の場合）'!$BD97,IF(CF$19&lt;='様式３（療養者名簿）（⑤の場合）'!$BE97,1,0),0),0)</f>
        <v>0</v>
      </c>
      <c r="CG92" s="256">
        <f>IF(CG$19-'様式３（療養者名簿）（⑤の場合）'!$BD97+1&lt;=15,IF(CG$19&gt;='様式３（療養者名簿）（⑤の場合）'!$BD97,IF(CG$19&lt;='様式３（療養者名簿）（⑤の場合）'!$BE97,1,0),0),0)</f>
        <v>0</v>
      </c>
      <c r="CH92" s="256">
        <f>IF(CH$19-'様式３（療養者名簿）（⑤の場合）'!$BD97+1&lt;=15,IF(CH$19&gt;='様式３（療養者名簿）（⑤の場合）'!$BD97,IF(CH$19&lt;='様式３（療養者名簿）（⑤の場合）'!$BE97,1,0),0),0)</f>
        <v>0</v>
      </c>
      <c r="CI92" s="256">
        <f>IF(CI$19-'様式３（療養者名簿）（⑤の場合）'!$BD97+1&lt;=15,IF(CI$19&gt;='様式３（療養者名簿）（⑤の場合）'!$BD97,IF(CI$19&lt;='様式３（療養者名簿）（⑤の場合）'!$BE97,1,0),0),0)</f>
        <v>0</v>
      </c>
      <c r="CJ92" s="256">
        <f>IF(CJ$19-'様式３（療養者名簿）（⑤の場合）'!$BD97+1&lt;=15,IF(CJ$19&gt;='様式３（療養者名簿）（⑤の場合）'!$BD97,IF(CJ$19&lt;='様式３（療養者名簿）（⑤の場合）'!$BE97,1,0),0),0)</f>
        <v>0</v>
      </c>
      <c r="CK92" s="256">
        <f>IF(CK$19-'様式３（療養者名簿）（⑤の場合）'!$BD97+1&lt;=15,IF(CK$19&gt;='様式３（療養者名簿）（⑤の場合）'!$BD97,IF(CK$19&lt;='様式３（療養者名簿）（⑤の場合）'!$BE97,1,0),0),0)</f>
        <v>0</v>
      </c>
      <c r="CL92" s="256">
        <f>IF(CL$19-'様式３（療養者名簿）（⑤の場合）'!$BD97+1&lt;=15,IF(CL$19&gt;='様式３（療養者名簿）（⑤の場合）'!$BD97,IF(CL$19&lt;='様式３（療養者名簿）（⑤の場合）'!$BE97,1,0),0),0)</f>
        <v>0</v>
      </c>
      <c r="CM92" s="256">
        <f>IF(CM$19-'様式３（療養者名簿）（⑤の場合）'!$BD97+1&lt;=15,IF(CM$19&gt;='様式３（療養者名簿）（⑤の場合）'!$BD97,IF(CM$19&lt;='様式３（療養者名簿）（⑤の場合）'!$BE97,1,0),0),0)</f>
        <v>0</v>
      </c>
      <c r="CN92" s="256">
        <f>IF(CN$19-'様式３（療養者名簿）（⑤の場合）'!$BD97+1&lt;=15,IF(CN$19&gt;='様式３（療養者名簿）（⑤の場合）'!$BD97,IF(CN$19&lt;='様式３（療養者名簿）（⑤の場合）'!$BE97,1,0),0),0)</f>
        <v>0</v>
      </c>
      <c r="CO92" s="256">
        <f>IF(CO$19-'様式３（療養者名簿）（⑤の場合）'!$BD97+1&lt;=15,IF(CO$19&gt;='様式３（療養者名簿）（⑤の場合）'!$BD97,IF(CO$19&lt;='様式３（療養者名簿）（⑤の場合）'!$BE97,1,0),0),0)</f>
        <v>0</v>
      </c>
      <c r="CP92" s="256">
        <f>IF(CP$19-'様式３（療養者名簿）（⑤の場合）'!$BD97+1&lt;=15,IF(CP$19&gt;='様式３（療養者名簿）（⑤の場合）'!$BD97,IF(CP$19&lt;='様式３（療養者名簿）（⑤の場合）'!$BE97,1,0),0),0)</f>
        <v>0</v>
      </c>
      <c r="CQ92" s="256">
        <f>IF(CQ$19-'様式３（療養者名簿）（⑤の場合）'!$BD97+1&lt;=15,IF(CQ$19&gt;='様式３（療養者名簿）（⑤の場合）'!$BD97,IF(CQ$19&lt;='様式３（療養者名簿）（⑤の場合）'!$BE97,1,0),0),0)</f>
        <v>0</v>
      </c>
      <c r="CR92" s="256">
        <f>IF(CR$19-'様式３（療養者名簿）（⑤の場合）'!$BD97+1&lt;=15,IF(CR$19&gt;='様式３（療養者名簿）（⑤の場合）'!$BD97,IF(CR$19&lt;='様式３（療養者名簿）（⑤の場合）'!$BE97,1,0),0),0)</f>
        <v>0</v>
      </c>
      <c r="CS92" s="256">
        <f>IF(CS$19-'様式３（療養者名簿）（⑤の場合）'!$BD97+1&lt;=15,IF(CS$19&gt;='様式３（療養者名簿）（⑤の場合）'!$BD97,IF(CS$19&lt;='様式３（療養者名簿）（⑤の場合）'!$BE97,1,0),0),0)</f>
        <v>0</v>
      </c>
      <c r="CT92" s="256">
        <f>IF(CT$19-'様式３（療養者名簿）（⑤の場合）'!$BD97+1&lt;=15,IF(CT$19&gt;='様式３（療養者名簿）（⑤の場合）'!$BD97,IF(CT$19&lt;='様式３（療養者名簿）（⑤の場合）'!$BE97,1,0),0),0)</f>
        <v>0</v>
      </c>
      <c r="CU92" s="256">
        <f>IF(CU$19-'様式３（療養者名簿）（⑤の場合）'!$BD97+1&lt;=15,IF(CU$19&gt;='様式３（療養者名簿）（⑤の場合）'!$BD97,IF(CU$19&lt;='様式３（療養者名簿）（⑤の場合）'!$BE97,1,0),0),0)</f>
        <v>0</v>
      </c>
      <c r="CV92" s="256">
        <f>IF(CV$19-'様式３（療養者名簿）（⑤の場合）'!$BD97+1&lt;=15,IF(CV$19&gt;='様式３（療養者名簿）（⑤の場合）'!$BD97,IF(CV$19&lt;='様式３（療養者名簿）（⑤の場合）'!$BE97,1,0),0),0)</f>
        <v>0</v>
      </c>
      <c r="CW92" s="256">
        <f>IF(CW$19-'様式３（療養者名簿）（⑤の場合）'!$BD97+1&lt;=15,IF(CW$19&gt;='様式３（療養者名簿）（⑤の場合）'!$BD97,IF(CW$19&lt;='様式３（療養者名簿）（⑤の場合）'!$BE97,1,0),0),0)</f>
        <v>0</v>
      </c>
      <c r="CX92" s="256">
        <f>IF(CX$19-'様式３（療養者名簿）（⑤の場合）'!$BD97+1&lt;=15,IF(CX$19&gt;='様式３（療養者名簿）（⑤の場合）'!$BD97,IF(CX$19&lt;='様式３（療養者名簿）（⑤の場合）'!$BE97,1,0),0),0)</f>
        <v>0</v>
      </c>
      <c r="CY92" s="256">
        <f>IF(CY$19-'様式３（療養者名簿）（⑤の場合）'!$BD97+1&lt;=15,IF(CY$19&gt;='様式３（療養者名簿）（⑤の場合）'!$BD97,IF(CY$19&lt;='様式３（療養者名簿）（⑤の場合）'!$BE97,1,0),0),0)</f>
        <v>0</v>
      </c>
      <c r="CZ92" s="256">
        <f>IF(CZ$19-'様式３（療養者名簿）（⑤の場合）'!$BD97+1&lt;=15,IF(CZ$19&gt;='様式３（療養者名簿）（⑤の場合）'!$BD97,IF(CZ$19&lt;='様式３（療養者名簿）（⑤の場合）'!$BE97,1,0),0),0)</f>
        <v>0</v>
      </c>
      <c r="DA92" s="256">
        <f>IF(DA$19-'様式３（療養者名簿）（⑤の場合）'!$BD97+1&lt;=15,IF(DA$19&gt;='様式３（療養者名簿）（⑤の場合）'!$BD97,IF(DA$19&lt;='様式３（療養者名簿）（⑤の場合）'!$BE97,1,0),0),0)</f>
        <v>0</v>
      </c>
      <c r="DB92" s="256">
        <f>IF(DB$19-'様式３（療養者名簿）（⑤の場合）'!$BD97+1&lt;=15,IF(DB$19&gt;='様式３（療養者名簿）（⑤の場合）'!$BD97,IF(DB$19&lt;='様式３（療養者名簿）（⑤の場合）'!$BE97,1,0),0),0)</f>
        <v>0</v>
      </c>
      <c r="DC92" s="256">
        <f>IF(DC$19-'様式３（療養者名簿）（⑤の場合）'!$BD97+1&lt;=15,IF(DC$19&gt;='様式３（療養者名簿）（⑤の場合）'!$BD97,IF(DC$19&lt;='様式３（療養者名簿）（⑤の場合）'!$BE97,1,0),0),0)</f>
        <v>0</v>
      </c>
      <c r="DD92" s="256">
        <f>IF(DD$19-'様式３（療養者名簿）（⑤の場合）'!$BD97+1&lt;=15,IF(DD$19&gt;='様式３（療養者名簿）（⑤の場合）'!$BD97,IF(DD$19&lt;='様式３（療養者名簿）（⑤の場合）'!$BE97,1,0),0),0)</f>
        <v>0</v>
      </c>
      <c r="DE92" s="256">
        <f>IF(DE$19-'様式３（療養者名簿）（⑤の場合）'!$BD97+1&lt;=15,IF(DE$19&gt;='様式３（療養者名簿）（⑤の場合）'!$BD97,IF(DE$19&lt;='様式３（療養者名簿）（⑤の場合）'!$BE97,1,0),0),0)</f>
        <v>0</v>
      </c>
      <c r="DF92" s="256">
        <f>IF(DF$19-'様式３（療養者名簿）（⑤の場合）'!$BD97+1&lt;=15,IF(DF$19&gt;='様式３（療養者名簿）（⑤の場合）'!$BD97,IF(DF$19&lt;='様式３（療養者名簿）（⑤の場合）'!$BE97,1,0),0),0)</f>
        <v>0</v>
      </c>
      <c r="DG92" s="256">
        <f>IF(DG$19-'様式３（療養者名簿）（⑤の場合）'!$BD97+1&lt;=15,IF(DG$19&gt;='様式３（療養者名簿）（⑤の場合）'!$BD97,IF(DG$19&lt;='様式３（療養者名簿）（⑤の場合）'!$BE97,1,0),0),0)</f>
        <v>0</v>
      </c>
      <c r="DH92" s="256">
        <f>IF(DH$19-'様式３（療養者名簿）（⑤の場合）'!$BD97+1&lt;=15,IF(DH$19&gt;='様式３（療養者名簿）（⑤の場合）'!$BD97,IF(DH$19&lt;='様式３（療養者名簿）（⑤の場合）'!$BE97,1,0),0),0)</f>
        <v>0</v>
      </c>
      <c r="DI92" s="256">
        <f>IF(DI$19-'様式３（療養者名簿）（⑤の場合）'!$BD97+1&lt;=15,IF(DI$19&gt;='様式３（療養者名簿）（⑤の場合）'!$BD97,IF(DI$19&lt;='様式３（療養者名簿）（⑤の場合）'!$BE97,1,0),0),0)</f>
        <v>0</v>
      </c>
      <c r="DJ92" s="256">
        <f>IF(DJ$19-'様式３（療養者名簿）（⑤の場合）'!$BD97+1&lt;=15,IF(DJ$19&gt;='様式３（療養者名簿）（⑤の場合）'!$BD97,IF(DJ$19&lt;='様式３（療養者名簿）（⑤の場合）'!$BE97,1,0),0),0)</f>
        <v>0</v>
      </c>
      <c r="DK92" s="256">
        <f>IF(DK$19-'様式３（療養者名簿）（⑤の場合）'!$BD97+1&lt;=15,IF(DK$19&gt;='様式３（療養者名簿）（⑤の場合）'!$BD97,IF(DK$19&lt;='様式３（療養者名簿）（⑤の場合）'!$BE97,1,0),0),0)</f>
        <v>0</v>
      </c>
      <c r="DL92" s="256">
        <f>IF(DL$19-'様式３（療養者名簿）（⑤の場合）'!$BD97+1&lt;=15,IF(DL$19&gt;='様式３（療養者名簿）（⑤の場合）'!$BD97,IF(DL$19&lt;='様式３（療養者名簿）（⑤の場合）'!$BE97,1,0),0),0)</f>
        <v>0</v>
      </c>
      <c r="DM92" s="256">
        <f>IF(DM$19-'様式３（療養者名簿）（⑤の場合）'!$BD97+1&lt;=15,IF(DM$19&gt;='様式３（療養者名簿）（⑤の場合）'!$BD97,IF(DM$19&lt;='様式３（療養者名簿）（⑤の場合）'!$BE97,1,0),0),0)</f>
        <v>0</v>
      </c>
      <c r="DN92" s="256">
        <f>IF(DN$19-'様式３（療養者名簿）（⑤の場合）'!$BD97+1&lt;=15,IF(DN$19&gt;='様式３（療養者名簿）（⑤の場合）'!$BD97,IF(DN$19&lt;='様式３（療養者名簿）（⑤の場合）'!$BE97,1,0),0),0)</f>
        <v>0</v>
      </c>
      <c r="DO92" s="256">
        <f>IF(DO$19-'様式３（療養者名簿）（⑤の場合）'!$BD97+1&lt;=15,IF(DO$19&gt;='様式３（療養者名簿）（⑤の場合）'!$BD97,IF(DO$19&lt;='様式３（療養者名簿）（⑤の場合）'!$BE97,1,0),0),0)</f>
        <v>0</v>
      </c>
      <c r="DP92" s="256">
        <f>IF(DP$19-'様式３（療養者名簿）（⑤の場合）'!$BD97+1&lt;=15,IF(DP$19&gt;='様式３（療養者名簿）（⑤の場合）'!$BD97,IF(DP$19&lt;='様式３（療養者名簿）（⑤の場合）'!$BE97,1,0),0),0)</f>
        <v>0</v>
      </c>
      <c r="DQ92" s="256">
        <f>IF(DQ$19-'様式３（療養者名簿）（⑤の場合）'!$BD97+1&lt;=15,IF(DQ$19&gt;='様式３（療養者名簿）（⑤の場合）'!$BD97,IF(DQ$19&lt;='様式３（療養者名簿）（⑤の場合）'!$BE97,1,0),0),0)</f>
        <v>0</v>
      </c>
      <c r="DR92" s="256">
        <f>IF(DR$19-'様式３（療養者名簿）（⑤の場合）'!$BD97+1&lt;=15,IF(DR$19&gt;='様式３（療養者名簿）（⑤の場合）'!$BD97,IF(DR$19&lt;='様式３（療養者名簿）（⑤の場合）'!$BE97,1,0),0),0)</f>
        <v>0</v>
      </c>
      <c r="DS92" s="256">
        <f>IF(DS$19-'様式３（療養者名簿）（⑤の場合）'!$BD97+1&lt;=15,IF(DS$19&gt;='様式３（療養者名簿）（⑤の場合）'!$BD97,IF(DS$19&lt;='様式３（療養者名簿）（⑤の場合）'!$BE97,1,0),0),0)</f>
        <v>0</v>
      </c>
      <c r="DT92" s="256">
        <f>IF(DT$19-'様式３（療養者名簿）（⑤の場合）'!$BD97+1&lt;=15,IF(DT$19&gt;='様式３（療養者名簿）（⑤の場合）'!$BD97,IF(DT$19&lt;='様式３（療養者名簿）（⑤の場合）'!$BE97,1,0),0),0)</f>
        <v>0</v>
      </c>
      <c r="DU92" s="256">
        <f>IF(DU$19-'様式３（療養者名簿）（⑤の場合）'!$BD97+1&lt;=15,IF(DU$19&gt;='様式３（療養者名簿）（⑤の場合）'!$BD97,IF(DU$19&lt;='様式３（療養者名簿）（⑤の場合）'!$BE97,1,0),0),0)</f>
        <v>0</v>
      </c>
      <c r="DV92" s="256">
        <f>IF(DV$19-'様式３（療養者名簿）（⑤の場合）'!$BD97+1&lt;=15,IF(DV$19&gt;='様式３（療養者名簿）（⑤の場合）'!$BD97,IF(DV$19&lt;='様式３（療養者名簿）（⑤の場合）'!$BE97,1,0),0),0)</f>
        <v>0</v>
      </c>
      <c r="DW92" s="256">
        <f>IF(DW$19-'様式３（療養者名簿）（⑤の場合）'!$BD97+1&lt;=15,IF(DW$19&gt;='様式３（療養者名簿）（⑤の場合）'!$BD97,IF(DW$19&lt;='様式３（療養者名簿）（⑤の場合）'!$BE97,1,0),0),0)</f>
        <v>0</v>
      </c>
      <c r="DX92" s="256">
        <f>IF(DX$19-'様式３（療養者名簿）（⑤の場合）'!$BD97+1&lt;=15,IF(DX$19&gt;='様式３（療養者名簿）（⑤の場合）'!$BD97,IF(DX$19&lt;='様式３（療養者名簿）（⑤の場合）'!$BE97,1,0),0),0)</f>
        <v>0</v>
      </c>
      <c r="DY92" s="256">
        <f>IF(DY$19-'様式３（療養者名簿）（⑤の場合）'!$BD97+1&lt;=15,IF(DY$19&gt;='様式３（療養者名簿）（⑤の場合）'!$BD97,IF(DY$19&lt;='様式３（療養者名簿）（⑤の場合）'!$BE97,1,0),0),0)</f>
        <v>0</v>
      </c>
      <c r="DZ92" s="256">
        <f>IF(DZ$19-'様式３（療養者名簿）（⑤の場合）'!$BD97+1&lt;=15,IF(DZ$19&gt;='様式３（療養者名簿）（⑤の場合）'!$BD97,IF(DZ$19&lt;='様式３（療養者名簿）（⑤の場合）'!$BE97,1,0),0),0)</f>
        <v>0</v>
      </c>
      <c r="EA92" s="256">
        <f>IF(EA$19-'様式３（療養者名簿）（⑤の場合）'!$BD97+1&lt;=15,IF(EA$19&gt;='様式３（療養者名簿）（⑤の場合）'!$BD97,IF(EA$19&lt;='様式３（療養者名簿）（⑤の場合）'!$BE97,1,0),0),0)</f>
        <v>0</v>
      </c>
      <c r="EB92" s="256">
        <f>IF(EB$19-'様式３（療養者名簿）（⑤の場合）'!$BD97+1&lt;=15,IF(EB$19&gt;='様式３（療養者名簿）（⑤の場合）'!$BD97,IF(EB$19&lt;='様式３（療養者名簿）（⑤の場合）'!$BE97,1,0),0),0)</f>
        <v>0</v>
      </c>
      <c r="EC92" s="256">
        <f>IF(EC$19-'様式３（療養者名簿）（⑤の場合）'!$BD97+1&lt;=15,IF(EC$19&gt;='様式３（療養者名簿）（⑤の場合）'!$BD97,IF(EC$19&lt;='様式３（療養者名簿）（⑤の場合）'!$BE97,1,0),0),0)</f>
        <v>0</v>
      </c>
      <c r="ED92" s="256">
        <f>IF(ED$19-'様式３（療養者名簿）（⑤の場合）'!$BD97+1&lt;=15,IF(ED$19&gt;='様式３（療養者名簿）（⑤の場合）'!$BD97,IF(ED$19&lt;='様式３（療養者名簿）（⑤の場合）'!$BE97,1,0),0),0)</f>
        <v>0</v>
      </c>
      <c r="EE92" s="256">
        <f>IF(EE$19-'様式３（療養者名簿）（⑤の場合）'!$BD97+1&lt;=15,IF(EE$19&gt;='様式３（療養者名簿）（⑤の場合）'!$BD97,IF(EE$19&lt;='様式３（療養者名簿）（⑤の場合）'!$BE97,1,0),0),0)</f>
        <v>0</v>
      </c>
      <c r="EF92" s="256">
        <f>IF(EF$19-'様式３（療養者名簿）（⑤の場合）'!$BD97+1&lt;=15,IF(EF$19&gt;='様式３（療養者名簿）（⑤の場合）'!$BD97,IF(EF$19&lt;='様式３（療養者名簿）（⑤の場合）'!$BE97,1,0),0),0)</f>
        <v>0</v>
      </c>
      <c r="EG92" s="256">
        <f>IF(EG$19-'様式３（療養者名簿）（⑤の場合）'!$BD97+1&lt;=15,IF(EG$19&gt;='様式３（療養者名簿）（⑤の場合）'!$BD97,IF(EG$19&lt;='様式３（療養者名簿）（⑤の場合）'!$BE97,1,0),0),0)</f>
        <v>0</v>
      </c>
      <c r="EH92" s="256">
        <f>IF(EH$19-'様式３（療養者名簿）（⑤の場合）'!$BD97+1&lt;=15,IF(EH$19&gt;='様式３（療養者名簿）（⑤の場合）'!$BD97,IF(EH$19&lt;='様式３（療養者名簿）（⑤の場合）'!$BE97,1,0),0),0)</f>
        <v>0</v>
      </c>
      <c r="EI92" s="256">
        <f>IF(EI$19-'様式３（療養者名簿）（⑤の場合）'!$BD97+1&lt;=15,IF(EI$19&gt;='様式３（療養者名簿）（⑤の場合）'!$BD97,IF(EI$19&lt;='様式３（療養者名簿）（⑤の場合）'!$BE97,1,0),0),0)</f>
        <v>0</v>
      </c>
      <c r="EJ92" s="256">
        <f>IF(EJ$19-'様式３（療養者名簿）（⑤の場合）'!$BD97+1&lt;=15,IF(EJ$19&gt;='様式３（療養者名簿）（⑤の場合）'!$BD97,IF(EJ$19&lt;='様式３（療養者名簿）（⑤の場合）'!$BE97,1,0),0),0)</f>
        <v>0</v>
      </c>
      <c r="EK92" s="256">
        <f>IF(EK$19-'様式３（療養者名簿）（⑤の場合）'!$BD97+1&lt;=15,IF(EK$19&gt;='様式３（療養者名簿）（⑤の場合）'!$BD97,IF(EK$19&lt;='様式３（療養者名簿）（⑤の場合）'!$BE97,1,0),0),0)</f>
        <v>0</v>
      </c>
      <c r="EL92" s="256">
        <f>IF(EL$19-'様式３（療養者名簿）（⑤の場合）'!$BD97+1&lt;=15,IF(EL$19&gt;='様式３（療養者名簿）（⑤の場合）'!$BD97,IF(EL$19&lt;='様式３（療養者名簿）（⑤の場合）'!$BE97,1,0),0),0)</f>
        <v>0</v>
      </c>
      <c r="EM92" s="256">
        <f>IF(EM$19-'様式３（療養者名簿）（⑤の場合）'!$BD97+1&lt;=15,IF(EM$19&gt;='様式３（療養者名簿）（⑤の場合）'!$BD97,IF(EM$19&lt;='様式３（療養者名簿）（⑤の場合）'!$BE97,1,0),0),0)</f>
        <v>0</v>
      </c>
      <c r="EN92" s="256">
        <f>IF(EN$19-'様式３（療養者名簿）（⑤の場合）'!$BD97+1&lt;=15,IF(EN$19&gt;='様式３（療養者名簿）（⑤の場合）'!$BD97,IF(EN$19&lt;='様式３（療養者名簿）（⑤の場合）'!$BE97,1,0),0),0)</f>
        <v>0</v>
      </c>
      <c r="EO92" s="256">
        <f>IF(EO$19-'様式３（療養者名簿）（⑤の場合）'!$BD97+1&lt;=15,IF(EO$19&gt;='様式３（療養者名簿）（⑤の場合）'!$BD97,IF(EO$19&lt;='様式３（療養者名簿）（⑤の場合）'!$BE97,1,0),0),0)</f>
        <v>0</v>
      </c>
      <c r="EP92" s="256">
        <f>IF(EP$19-'様式３（療養者名簿）（⑤の場合）'!$BD97+1&lt;=15,IF(EP$19&gt;='様式３（療養者名簿）（⑤の場合）'!$BD97,IF(EP$19&lt;='様式３（療養者名簿）（⑤の場合）'!$BE97,1,0),0),0)</f>
        <v>0</v>
      </c>
      <c r="EQ92" s="256">
        <f>IF(EQ$19-'様式３（療養者名簿）（⑤の場合）'!$BD97+1&lt;=15,IF(EQ$19&gt;='様式３（療養者名簿）（⑤の場合）'!$BD97,IF(EQ$19&lt;='様式３（療養者名簿）（⑤の場合）'!$BE97,1,0),0),0)</f>
        <v>0</v>
      </c>
      <c r="ER92" s="256">
        <f>IF(ER$19-'様式３（療養者名簿）（⑤の場合）'!$BD97+1&lt;=15,IF(ER$19&gt;='様式３（療養者名簿）（⑤の場合）'!$BD97,IF(ER$19&lt;='様式３（療養者名簿）（⑤の場合）'!$BE97,1,0),0),0)</f>
        <v>0</v>
      </c>
      <c r="ES92" s="256">
        <f>IF(ES$19-'様式３（療養者名簿）（⑤の場合）'!$BD97+1&lt;=15,IF(ES$19&gt;='様式３（療養者名簿）（⑤の場合）'!$BD97,IF(ES$19&lt;='様式３（療養者名簿）（⑤の場合）'!$BE97,1,0),0),0)</f>
        <v>0</v>
      </c>
      <c r="ET92" s="256">
        <f>IF(ET$19-'様式３（療養者名簿）（⑤の場合）'!$BD97+1&lt;=15,IF(ET$19&gt;='様式３（療養者名簿）（⑤の場合）'!$BD97,IF(ET$19&lt;='様式３（療養者名簿）（⑤の場合）'!$BE97,1,0),0),0)</f>
        <v>0</v>
      </c>
      <c r="EU92" s="256">
        <f>IF(EU$19-'様式３（療養者名簿）（⑤の場合）'!$BD97+1&lt;=15,IF(EU$19&gt;='様式３（療養者名簿）（⑤の場合）'!$BD97,IF(EU$19&lt;='様式３（療養者名簿）（⑤の場合）'!$BE97,1,0),0),0)</f>
        <v>0</v>
      </c>
      <c r="EV92" s="256">
        <f>IF(EV$19-'様式３（療養者名簿）（⑤の場合）'!$BD97+1&lt;=15,IF(EV$19&gt;='様式３（療養者名簿）（⑤の場合）'!$BD97,IF(EV$19&lt;='様式３（療養者名簿）（⑤の場合）'!$BE97,1,0),0),0)</f>
        <v>0</v>
      </c>
      <c r="EW92" s="256">
        <f>IF(EW$19-'様式３（療養者名簿）（⑤の場合）'!$BD97+1&lt;=15,IF(EW$19&gt;='様式３（療養者名簿）（⑤の場合）'!$BD97,IF(EW$19&lt;='様式３（療養者名簿）（⑤の場合）'!$BE97,1,0),0),0)</f>
        <v>0</v>
      </c>
      <c r="EX92" s="256">
        <f>IF(EX$19-'様式３（療養者名簿）（⑤の場合）'!$BD97+1&lt;=15,IF(EX$19&gt;='様式３（療養者名簿）（⑤の場合）'!$BD97,IF(EX$19&lt;='様式３（療養者名簿）（⑤の場合）'!$BE97,1,0),0),0)</f>
        <v>0</v>
      </c>
      <c r="EY92" s="256">
        <f>IF(EY$19-'様式３（療養者名簿）（⑤の場合）'!$BD97+1&lt;=15,IF(EY$19&gt;='様式３（療養者名簿）（⑤の場合）'!$BD97,IF(EY$19&lt;='様式３（療養者名簿）（⑤の場合）'!$BE97,1,0),0),0)</f>
        <v>0</v>
      </c>
      <c r="EZ92" s="256">
        <f>IF(EZ$19-'様式３（療養者名簿）（⑤の場合）'!$BD97+1&lt;=15,IF(EZ$19&gt;='様式３（療養者名簿）（⑤の場合）'!$BD97,IF(EZ$19&lt;='様式３（療養者名簿）（⑤の場合）'!$BE97,1,0),0),0)</f>
        <v>0</v>
      </c>
      <c r="FA92" s="256">
        <f>IF(FA$19-'様式３（療養者名簿）（⑤の場合）'!$BD97+1&lt;=15,IF(FA$19&gt;='様式３（療養者名簿）（⑤の場合）'!$BD97,IF(FA$19&lt;='様式３（療養者名簿）（⑤の場合）'!$BE97,1,0),0),0)</f>
        <v>0</v>
      </c>
      <c r="FB92" s="256">
        <f>IF(FB$19-'様式３（療養者名簿）（⑤の場合）'!$BD97+1&lt;=15,IF(FB$19&gt;='様式３（療養者名簿）（⑤の場合）'!$BD97,IF(FB$19&lt;='様式３（療養者名簿）（⑤の場合）'!$BE97,1,0),0),0)</f>
        <v>0</v>
      </c>
      <c r="FC92" s="256">
        <f>IF(FC$19-'様式３（療養者名簿）（⑤の場合）'!$BD97+1&lt;=15,IF(FC$19&gt;='様式３（療養者名簿）（⑤の場合）'!$BD97,IF(FC$19&lt;='様式３（療養者名簿）（⑤の場合）'!$BE97,1,0),0),0)</f>
        <v>0</v>
      </c>
      <c r="FD92" s="256">
        <f>IF(FD$19-'様式３（療養者名簿）（⑤の場合）'!$BD97+1&lt;=15,IF(FD$19&gt;='様式３（療養者名簿）（⑤の場合）'!$BD97,IF(FD$19&lt;='様式３（療養者名簿）（⑤の場合）'!$BE97,1,0),0),0)</f>
        <v>0</v>
      </c>
      <c r="FE92" s="256">
        <f>IF(FE$19-'様式３（療養者名簿）（⑤の場合）'!$BD97+1&lt;=15,IF(FE$19&gt;='様式３（療養者名簿）（⑤の場合）'!$BD97,IF(FE$19&lt;='様式３（療養者名簿）（⑤の場合）'!$BE97,1,0),0),0)</f>
        <v>0</v>
      </c>
      <c r="FF92" s="256">
        <f>IF(FF$19-'様式３（療養者名簿）（⑤の場合）'!$BD97+1&lt;=15,IF(FF$19&gt;='様式３（療養者名簿）（⑤の場合）'!$BD97,IF(FF$19&lt;='様式３（療養者名簿）（⑤の場合）'!$BE97,1,0),0),0)</f>
        <v>0</v>
      </c>
      <c r="FG92" s="256">
        <f>IF(FG$19-'様式３（療養者名簿）（⑤の場合）'!$BD97+1&lt;=15,IF(FG$19&gt;='様式３（療養者名簿）（⑤の場合）'!$BD97,IF(FG$19&lt;='様式３（療養者名簿）（⑤の場合）'!$BE97,1,0),0),0)</f>
        <v>0</v>
      </c>
      <c r="FH92" s="256">
        <f>IF(FH$19-'様式３（療養者名簿）（⑤の場合）'!$BD97+1&lt;=15,IF(FH$19&gt;='様式３（療養者名簿）（⑤の場合）'!$BD97,IF(FH$19&lt;='様式３（療養者名簿）（⑤の場合）'!$BE97,1,0),0),0)</f>
        <v>0</v>
      </c>
      <c r="FI92" s="256">
        <f>IF(FI$19-'様式３（療養者名簿）（⑤の場合）'!$BD97+1&lt;=15,IF(FI$19&gt;='様式３（療養者名簿）（⑤の場合）'!$BD97,IF(FI$19&lt;='様式３（療養者名簿）（⑤の場合）'!$BE97,1,0),0),0)</f>
        <v>0</v>
      </c>
      <c r="FJ92" s="256">
        <f>IF(FJ$19-'様式３（療養者名簿）（⑤の場合）'!$BD97+1&lt;=15,IF(FJ$19&gt;='様式３（療養者名簿）（⑤の場合）'!$BD97,IF(FJ$19&lt;='様式３（療養者名簿）（⑤の場合）'!$BE97,1,0),0),0)</f>
        <v>0</v>
      </c>
      <c r="FK92" s="256">
        <f>IF(FK$19-'様式３（療養者名簿）（⑤の場合）'!$BD97+1&lt;=15,IF(FK$19&gt;='様式３（療養者名簿）（⑤の場合）'!$BD97,IF(FK$19&lt;='様式３（療養者名簿）（⑤の場合）'!$BE97,1,0),0),0)</f>
        <v>0</v>
      </c>
      <c r="FL92" s="256">
        <f>IF(FL$19-'様式３（療養者名簿）（⑤の場合）'!$BD97+1&lt;=15,IF(FL$19&gt;='様式３（療養者名簿）（⑤の場合）'!$BD97,IF(FL$19&lt;='様式３（療養者名簿）（⑤の場合）'!$BE97,1,0),0),0)</f>
        <v>0</v>
      </c>
      <c r="FM92" s="256">
        <f>IF(FM$19-'様式３（療養者名簿）（⑤の場合）'!$BD97+1&lt;=15,IF(FM$19&gt;='様式３（療養者名簿）（⑤の場合）'!$BD97,IF(FM$19&lt;='様式３（療養者名簿）（⑤の場合）'!$BE97,1,0),0),0)</f>
        <v>0</v>
      </c>
      <c r="FN92" s="256">
        <f>IF(FN$19-'様式３（療養者名簿）（⑤の場合）'!$BD97+1&lt;=15,IF(FN$19&gt;='様式３（療養者名簿）（⑤の場合）'!$BD97,IF(FN$19&lt;='様式３（療養者名簿）（⑤の場合）'!$BE97,1,0),0),0)</f>
        <v>0</v>
      </c>
      <c r="FO92" s="256">
        <f>IF(FO$19-'様式３（療養者名簿）（⑤の場合）'!$BD97+1&lt;=15,IF(FO$19&gt;='様式３（療養者名簿）（⑤の場合）'!$BD97,IF(FO$19&lt;='様式３（療養者名簿）（⑤の場合）'!$BE97,1,0),0),0)</f>
        <v>0</v>
      </c>
      <c r="FP92" s="256">
        <f>IF(FP$19-'様式３（療養者名簿）（⑤の場合）'!$BD97+1&lt;=15,IF(FP$19&gt;='様式３（療養者名簿）（⑤の場合）'!$BD97,IF(FP$19&lt;='様式３（療養者名簿）（⑤の場合）'!$BE97,1,0),0),0)</f>
        <v>0</v>
      </c>
      <c r="FQ92" s="256">
        <f>IF(FQ$19-'様式３（療養者名簿）（⑤の場合）'!$BD97+1&lt;=15,IF(FQ$19&gt;='様式３（療養者名簿）（⑤の場合）'!$BD97,IF(FQ$19&lt;='様式３（療養者名簿）（⑤の場合）'!$BE97,1,0),0),0)</f>
        <v>0</v>
      </c>
      <c r="FR92" s="256">
        <f>IF(FR$19-'様式３（療養者名簿）（⑤の場合）'!$BD97+1&lt;=15,IF(FR$19&gt;='様式３（療養者名簿）（⑤の場合）'!$BD97,IF(FR$19&lt;='様式３（療養者名簿）（⑤の場合）'!$BE97,1,0),0),0)</f>
        <v>0</v>
      </c>
      <c r="FS92" s="256">
        <f>IF(FS$19-'様式３（療養者名簿）（⑤の場合）'!$BD97+1&lt;=15,IF(FS$19&gt;='様式３（療養者名簿）（⑤の場合）'!$BD97,IF(FS$19&lt;='様式３（療養者名簿）（⑤の場合）'!$BE97,1,0),0),0)</f>
        <v>0</v>
      </c>
      <c r="FT92" s="256">
        <f>IF(FT$19-'様式３（療養者名簿）（⑤の場合）'!$BD97+1&lt;=15,IF(FT$19&gt;='様式３（療養者名簿）（⑤の場合）'!$BD97,IF(FT$19&lt;='様式３（療養者名簿）（⑤の場合）'!$BE97,1,0),0),0)</f>
        <v>0</v>
      </c>
      <c r="FU92" s="256">
        <f>IF(FU$19-'様式３（療養者名簿）（⑤の場合）'!$BD97+1&lt;=15,IF(FU$19&gt;='様式３（療養者名簿）（⑤の場合）'!$BD97,IF(FU$19&lt;='様式３（療養者名簿）（⑤の場合）'!$BE97,1,0),0),0)</f>
        <v>0</v>
      </c>
      <c r="FV92" s="256">
        <f>IF(FV$19-'様式３（療養者名簿）（⑤の場合）'!$BD97+1&lt;=15,IF(FV$19&gt;='様式３（療養者名簿）（⑤の場合）'!$BD97,IF(FV$19&lt;='様式３（療養者名簿）（⑤の場合）'!$BE97,1,0),0),0)</f>
        <v>0</v>
      </c>
      <c r="FW92" s="256">
        <f>IF(FW$19-'様式３（療養者名簿）（⑤の場合）'!$BD97+1&lt;=15,IF(FW$19&gt;='様式３（療養者名簿）（⑤の場合）'!$BD97,IF(FW$19&lt;='様式３（療養者名簿）（⑤の場合）'!$BE97,1,0),0),0)</f>
        <v>0</v>
      </c>
      <c r="FX92" s="256">
        <f>IF(FX$19-'様式３（療養者名簿）（⑤の場合）'!$BD97+1&lt;=15,IF(FX$19&gt;='様式３（療養者名簿）（⑤の場合）'!$BD97,IF(FX$19&lt;='様式３（療養者名簿）（⑤の場合）'!$BE97,1,0),0),0)</f>
        <v>0</v>
      </c>
      <c r="FY92" s="256">
        <f>IF(FY$19-'様式３（療養者名簿）（⑤の場合）'!$BD97+1&lt;=15,IF(FY$19&gt;='様式３（療養者名簿）（⑤の場合）'!$BD97,IF(FY$19&lt;='様式３（療養者名簿）（⑤の場合）'!$BE97,1,0),0),0)</f>
        <v>0</v>
      </c>
      <c r="FZ92" s="256">
        <f>IF(FZ$19-'様式３（療養者名簿）（⑤の場合）'!$BD97+1&lt;=15,IF(FZ$19&gt;='様式３（療養者名簿）（⑤の場合）'!$BD97,IF(FZ$19&lt;='様式３（療養者名簿）（⑤の場合）'!$BE97,1,0),0),0)</f>
        <v>0</v>
      </c>
      <c r="GA92" s="256">
        <f>IF(GA$19-'様式３（療養者名簿）（⑤の場合）'!$BD97+1&lt;=15,IF(GA$19&gt;='様式３（療養者名簿）（⑤の場合）'!$BD97,IF(GA$19&lt;='様式３（療養者名簿）（⑤の場合）'!$BE97,1,0),0),0)</f>
        <v>0</v>
      </c>
      <c r="GB92" s="256">
        <f>IF(GB$19-'様式３（療養者名簿）（⑤の場合）'!$BD97+1&lt;=15,IF(GB$19&gt;='様式３（療養者名簿）（⑤の場合）'!$BD97,IF(GB$19&lt;='様式３（療養者名簿）（⑤の場合）'!$BE97,1,0),0),0)</f>
        <v>0</v>
      </c>
      <c r="GC92" s="256">
        <f>IF(GC$19-'様式３（療養者名簿）（⑤の場合）'!$BD97+1&lt;=15,IF(GC$19&gt;='様式３（療養者名簿）（⑤の場合）'!$BD97,IF(GC$19&lt;='様式３（療養者名簿）（⑤の場合）'!$BE97,1,0),0),0)</f>
        <v>0</v>
      </c>
      <c r="GD92" s="256">
        <f>IF(GD$19-'様式３（療養者名簿）（⑤の場合）'!$BD97+1&lt;=15,IF(GD$19&gt;='様式３（療養者名簿）（⑤の場合）'!$BD97,IF(GD$19&lt;='様式３（療養者名簿）（⑤の場合）'!$BE97,1,0),0),0)</f>
        <v>0</v>
      </c>
      <c r="GE92" s="256">
        <f>IF(GE$19-'様式３（療養者名簿）（⑤の場合）'!$BD97+1&lt;=15,IF(GE$19&gt;='様式３（療養者名簿）（⑤の場合）'!$BD97,IF(GE$19&lt;='様式３（療養者名簿）（⑤の場合）'!$BE97,1,0),0),0)</f>
        <v>0</v>
      </c>
      <c r="GF92" s="256">
        <f>IF(GF$19-'様式３（療養者名簿）（⑤の場合）'!$BD97+1&lt;=15,IF(GF$19&gt;='様式３（療養者名簿）（⑤の場合）'!$BD97,IF(GF$19&lt;='様式３（療養者名簿）（⑤の場合）'!$BE97,1,0),0),0)</f>
        <v>0</v>
      </c>
      <c r="GG92" s="256">
        <f>IF(GG$19-'様式３（療養者名簿）（⑤の場合）'!$BD97+1&lt;=15,IF(GG$19&gt;='様式３（療養者名簿）（⑤の場合）'!$BD97,IF(GG$19&lt;='様式３（療養者名簿）（⑤の場合）'!$BE97,1,0),0),0)</f>
        <v>0</v>
      </c>
      <c r="GH92" s="256">
        <f>IF(GH$19-'様式３（療養者名簿）（⑤の場合）'!$BD97+1&lt;=15,IF(GH$19&gt;='様式３（療養者名簿）（⑤の場合）'!$BD97,IF(GH$19&lt;='様式３（療養者名簿）（⑤の場合）'!$BE97,1,0),0),0)</f>
        <v>0</v>
      </c>
      <c r="GI92" s="256">
        <f>IF(GI$19-'様式３（療養者名簿）（⑤の場合）'!$BD97+1&lt;=15,IF(GI$19&gt;='様式３（療養者名簿）（⑤の場合）'!$BD97,IF(GI$19&lt;='様式３（療養者名簿）（⑤の場合）'!$BE97,1,0),0),0)</f>
        <v>0</v>
      </c>
      <c r="GJ92" s="256">
        <f>IF(GJ$19-'様式３（療養者名簿）（⑤の場合）'!$BD97+1&lt;=15,IF(GJ$19&gt;='様式３（療養者名簿）（⑤の場合）'!$BD97,IF(GJ$19&lt;='様式３（療養者名簿）（⑤の場合）'!$BE97,1,0),0),0)</f>
        <v>0</v>
      </c>
      <c r="GK92" s="256">
        <f>IF(GK$19-'様式３（療養者名簿）（⑤の場合）'!$BD97+1&lt;=15,IF(GK$19&gt;='様式３（療養者名簿）（⑤の場合）'!$BD97,IF(GK$19&lt;='様式３（療養者名簿）（⑤の場合）'!$BE97,1,0),0),0)</f>
        <v>0</v>
      </c>
      <c r="GL92" s="256">
        <f>IF(GL$19-'様式３（療養者名簿）（⑤の場合）'!$BD97+1&lt;=15,IF(GL$19&gt;='様式３（療養者名簿）（⑤の場合）'!$BD97,IF(GL$19&lt;='様式３（療養者名簿）（⑤の場合）'!$BE97,1,0),0),0)</f>
        <v>0</v>
      </c>
      <c r="GM92" s="256">
        <f>IF(GM$19-'様式３（療養者名簿）（⑤の場合）'!$BD97+1&lt;=15,IF(GM$19&gt;='様式３（療養者名簿）（⑤の場合）'!$BD97,IF(GM$19&lt;='様式３（療養者名簿）（⑤の場合）'!$BE97,1,0),0),0)</f>
        <v>0</v>
      </c>
      <c r="GN92" s="256">
        <f>IF(GN$19-'様式３（療養者名簿）（⑤の場合）'!$BD97+1&lt;=15,IF(GN$19&gt;='様式３（療養者名簿）（⑤の場合）'!$BD97,IF(GN$19&lt;='様式３（療養者名簿）（⑤の場合）'!$BE97,1,0),0),0)</f>
        <v>0</v>
      </c>
      <c r="GO92" s="256">
        <f>IF(GO$19-'様式３（療養者名簿）（⑤の場合）'!$BD97+1&lt;=15,IF(GO$19&gt;='様式３（療養者名簿）（⑤の場合）'!$BD97,IF(GO$19&lt;='様式３（療養者名簿）（⑤の場合）'!$BE97,1,0),0),0)</f>
        <v>0</v>
      </c>
      <c r="GP92" s="256">
        <f>IF(GP$19-'様式３（療養者名簿）（⑤の場合）'!$BD97+1&lt;=15,IF(GP$19&gt;='様式３（療養者名簿）（⑤の場合）'!$BD97,IF(GP$19&lt;='様式３（療養者名簿）（⑤の場合）'!$BE97,1,0),0),0)</f>
        <v>0</v>
      </c>
      <c r="GQ92" s="256">
        <f>IF(GQ$19-'様式３（療養者名簿）（⑤の場合）'!$BD97+1&lt;=15,IF(GQ$19&gt;='様式３（療養者名簿）（⑤の場合）'!$BD97,IF(GQ$19&lt;='様式３（療養者名簿）（⑤の場合）'!$BE97,1,0),0),0)</f>
        <v>0</v>
      </c>
      <c r="GR92" s="256">
        <f>IF(GR$19-'様式３（療養者名簿）（⑤の場合）'!$BD97+1&lt;=15,IF(GR$19&gt;='様式３（療養者名簿）（⑤の場合）'!$BD97,IF(GR$19&lt;='様式３（療養者名簿）（⑤の場合）'!$BE97,1,0),0),0)</f>
        <v>0</v>
      </c>
      <c r="GS92" s="256">
        <f>IF(GS$19-'様式３（療養者名簿）（⑤の場合）'!$BD97+1&lt;=15,IF(GS$19&gt;='様式３（療養者名簿）（⑤の場合）'!$BD97,IF(GS$19&lt;='様式３（療養者名簿）（⑤の場合）'!$BE97,1,0),0),0)</f>
        <v>0</v>
      </c>
      <c r="GT92" s="256">
        <f>IF(GT$19-'様式３（療養者名簿）（⑤の場合）'!$BD97+1&lt;=15,IF(GT$19&gt;='様式３（療養者名簿）（⑤の場合）'!$BD97,IF(GT$19&lt;='様式３（療養者名簿）（⑤の場合）'!$BE97,1,0),0),0)</f>
        <v>0</v>
      </c>
      <c r="GU92" s="256">
        <f>IF(GU$19-'様式３（療養者名簿）（⑤の場合）'!$BD97+1&lt;=15,IF(GU$19&gt;='様式３（療養者名簿）（⑤の場合）'!$BD97,IF(GU$19&lt;='様式３（療養者名簿）（⑤の場合）'!$BE97,1,0),0),0)</f>
        <v>0</v>
      </c>
      <c r="GV92" s="256">
        <f>IF(GV$19-'様式３（療養者名簿）（⑤の場合）'!$BD97+1&lt;=15,IF(GV$19&gt;='様式３（療養者名簿）（⑤の場合）'!$BD97,IF(GV$19&lt;='様式３（療養者名簿）（⑤の場合）'!$BE97,1,0),0),0)</f>
        <v>0</v>
      </c>
      <c r="GW92" s="256">
        <f>IF(GW$19-'様式３（療養者名簿）（⑤の場合）'!$BD97+1&lt;=15,IF(GW$19&gt;='様式３（療養者名簿）（⑤の場合）'!$BD97,IF(GW$19&lt;='様式３（療養者名簿）（⑤の場合）'!$BE97,1,0),0),0)</f>
        <v>0</v>
      </c>
      <c r="GX92" s="256">
        <f>IF(GX$19-'様式３（療養者名簿）（⑤の場合）'!$BD97+1&lt;=15,IF(GX$19&gt;='様式３（療養者名簿）（⑤の場合）'!$BD97,IF(GX$19&lt;='様式３（療養者名簿）（⑤の場合）'!$BE97,1,0),0),0)</f>
        <v>0</v>
      </c>
      <c r="GY92" s="256">
        <f>IF(GY$19-'様式３（療養者名簿）（⑤の場合）'!$BD97+1&lt;=15,IF(GY$19&gt;='様式３（療養者名簿）（⑤の場合）'!$BD97,IF(GY$19&lt;='様式３（療養者名簿）（⑤の場合）'!$BE97,1,0),0),0)</f>
        <v>0</v>
      </c>
      <c r="GZ92" s="256">
        <f>IF(GZ$19-'様式３（療養者名簿）（⑤の場合）'!$BD97+1&lt;=15,IF(GZ$19&gt;='様式３（療養者名簿）（⑤の場合）'!$BD97,IF(GZ$19&lt;='様式３（療養者名簿）（⑤の場合）'!$BE97,1,0),0),0)</f>
        <v>0</v>
      </c>
      <c r="HA92" s="256">
        <f>IF(HA$19-'様式３（療養者名簿）（⑤の場合）'!$BD97+1&lt;=15,IF(HA$19&gt;='様式３（療養者名簿）（⑤の場合）'!$BD97,IF(HA$19&lt;='様式３（療養者名簿）（⑤の場合）'!$BE97,1,0),0),0)</f>
        <v>0</v>
      </c>
      <c r="HB92" s="256">
        <f>IF(HB$19-'様式３（療養者名簿）（⑤の場合）'!$BD97+1&lt;=15,IF(HB$19&gt;='様式３（療養者名簿）（⑤の場合）'!$BD97,IF(HB$19&lt;='様式３（療養者名簿）（⑤の場合）'!$BE97,1,0),0),0)</f>
        <v>0</v>
      </c>
      <c r="HC92" s="256">
        <f>IF(HC$19-'様式３（療養者名簿）（⑤の場合）'!$BD97+1&lt;=15,IF(HC$19&gt;='様式３（療養者名簿）（⑤の場合）'!$BD97,IF(HC$19&lt;='様式３（療養者名簿）（⑤の場合）'!$BE97,1,0),0),0)</f>
        <v>0</v>
      </c>
      <c r="HD92" s="256">
        <f>IF(HD$19-'様式３（療養者名簿）（⑤の場合）'!$BD97+1&lt;=15,IF(HD$19&gt;='様式３（療養者名簿）（⑤の場合）'!$BD97,IF(HD$19&lt;='様式３（療養者名簿）（⑤の場合）'!$BE97,1,0),0),0)</f>
        <v>0</v>
      </c>
      <c r="HE92" s="256">
        <f>IF(HE$19-'様式３（療養者名簿）（⑤の場合）'!$BD97+1&lt;=15,IF(HE$19&gt;='様式３（療養者名簿）（⑤の場合）'!$BD97,IF(HE$19&lt;='様式３（療養者名簿）（⑤の場合）'!$BE97,1,0),0),0)</f>
        <v>0</v>
      </c>
      <c r="HF92" s="256">
        <f>IF(HF$19-'様式３（療養者名簿）（⑤の場合）'!$BD97+1&lt;=15,IF(HF$19&gt;='様式３（療養者名簿）（⑤の場合）'!$BD97,IF(HF$19&lt;='様式３（療養者名簿）（⑤の場合）'!$BE97,1,0),0),0)</f>
        <v>0</v>
      </c>
      <c r="HG92" s="256">
        <f>IF(HG$19-'様式３（療養者名簿）（⑤の場合）'!$BD97+1&lt;=15,IF(HG$19&gt;='様式３（療養者名簿）（⑤の場合）'!$BD97,IF(HG$19&lt;='様式３（療養者名簿）（⑤の場合）'!$BE97,1,0),0),0)</f>
        <v>0</v>
      </c>
      <c r="HH92" s="256">
        <f>IF(HH$19-'様式３（療養者名簿）（⑤の場合）'!$BD97+1&lt;=15,IF(HH$19&gt;='様式３（療養者名簿）（⑤の場合）'!$BD97,IF(HH$19&lt;='様式３（療養者名簿）（⑤の場合）'!$BE97,1,0),0),0)</f>
        <v>0</v>
      </c>
      <c r="HI92" s="256">
        <f>IF(HI$19-'様式３（療養者名簿）（⑤の場合）'!$BD97+1&lt;=15,IF(HI$19&gt;='様式３（療養者名簿）（⑤の場合）'!$BD97,IF(HI$19&lt;='様式３（療養者名簿）（⑤の場合）'!$BE97,1,0),0),0)</f>
        <v>0</v>
      </c>
      <c r="HJ92" s="256">
        <f>IF(HJ$19-'様式３（療養者名簿）（⑤の場合）'!$BD97+1&lt;=15,IF(HJ$19&gt;='様式３（療養者名簿）（⑤の場合）'!$BD97,IF(HJ$19&lt;='様式３（療養者名簿）（⑤の場合）'!$BE97,1,0),0),0)</f>
        <v>0</v>
      </c>
      <c r="HK92" s="256">
        <f>IF(HK$19-'様式３（療養者名簿）（⑤の場合）'!$BD97+1&lt;=15,IF(HK$19&gt;='様式３（療養者名簿）（⑤の場合）'!$BD97,IF(HK$19&lt;='様式３（療養者名簿）（⑤の場合）'!$BE97,1,0),0),0)</f>
        <v>0</v>
      </c>
      <c r="HL92" s="256">
        <f>IF(HL$19-'様式３（療養者名簿）（⑤の場合）'!$BD97+1&lt;=15,IF(HL$19&gt;='様式３（療養者名簿）（⑤の場合）'!$BD97,IF(HL$19&lt;='様式３（療養者名簿）（⑤の場合）'!$BE97,1,0),0),0)</f>
        <v>0</v>
      </c>
      <c r="HM92" s="256">
        <f>IF(HM$19-'様式３（療養者名簿）（⑤の場合）'!$BD97+1&lt;=15,IF(HM$19&gt;='様式３（療養者名簿）（⑤の場合）'!$BD97,IF(HM$19&lt;='様式３（療養者名簿）（⑤の場合）'!$BE97,1,0),0),0)</f>
        <v>0</v>
      </c>
      <c r="HN92" s="256">
        <f>IF(HN$19-'様式３（療養者名簿）（⑤の場合）'!$BD97+1&lt;=15,IF(HN$19&gt;='様式３（療養者名簿）（⑤の場合）'!$BD97,IF(HN$19&lt;='様式３（療養者名簿）（⑤の場合）'!$BE97,1,0),0),0)</f>
        <v>0</v>
      </c>
      <c r="HO92" s="256">
        <f>IF(HO$19-'様式３（療養者名簿）（⑤の場合）'!$BD97+1&lt;=15,IF(HO$19&gt;='様式３（療養者名簿）（⑤の場合）'!$BD97,IF(HO$19&lt;='様式３（療養者名簿）（⑤の場合）'!$BE97,1,0),0),0)</f>
        <v>0</v>
      </c>
      <c r="HP92" s="256">
        <f>IF(HP$19-'様式３（療養者名簿）（⑤の場合）'!$BD97+1&lt;=15,IF(HP$19&gt;='様式３（療養者名簿）（⑤の場合）'!$BD97,IF(HP$19&lt;='様式３（療養者名簿）（⑤の場合）'!$BE97,1,0),0),0)</f>
        <v>0</v>
      </c>
      <c r="HQ92" s="256">
        <f>IF(HQ$19-'様式３（療養者名簿）（⑤の場合）'!$BD97+1&lt;=15,IF(HQ$19&gt;='様式３（療養者名簿）（⑤の場合）'!$BD97,IF(HQ$19&lt;='様式３（療養者名簿）（⑤の場合）'!$BE97,1,0),0),0)</f>
        <v>0</v>
      </c>
      <c r="HR92" s="256">
        <f>IF(HR$19-'様式３（療養者名簿）（⑤の場合）'!$BD97+1&lt;=15,IF(HR$19&gt;='様式３（療養者名簿）（⑤の場合）'!$BD97,IF(HR$19&lt;='様式３（療養者名簿）（⑤の場合）'!$BE97,1,0),0),0)</f>
        <v>0</v>
      </c>
      <c r="HS92" s="256">
        <f>IF(HS$19-'様式３（療養者名簿）（⑤の場合）'!$BD97+1&lt;=15,IF(HS$19&gt;='様式３（療養者名簿）（⑤の場合）'!$BD97,IF(HS$19&lt;='様式３（療養者名簿）（⑤の場合）'!$BE97,1,0),0),0)</f>
        <v>0</v>
      </c>
      <c r="HT92" s="256">
        <f>IF(HT$19-'様式３（療養者名簿）（⑤の場合）'!$BD97+1&lt;=15,IF(HT$19&gt;='様式３（療養者名簿）（⑤の場合）'!$BD97,IF(HT$19&lt;='様式３（療養者名簿）（⑤の場合）'!$BE97,1,0),0),0)</f>
        <v>0</v>
      </c>
      <c r="HU92" s="256">
        <f>IF(HU$19-'様式３（療養者名簿）（⑤の場合）'!$BD97+1&lt;=15,IF(HU$19&gt;='様式３（療養者名簿）（⑤の場合）'!$BD97,IF(HU$19&lt;='様式３（療養者名簿）（⑤の場合）'!$BE97,1,0),0),0)</f>
        <v>0</v>
      </c>
      <c r="HV92" s="256">
        <f>IF(HV$19-'様式３（療養者名簿）（⑤の場合）'!$BD97+1&lt;=15,IF(HV$19&gt;='様式３（療養者名簿）（⑤の場合）'!$BD97,IF(HV$19&lt;='様式３（療養者名簿）（⑤の場合）'!$BE97,1,0),0),0)</f>
        <v>0</v>
      </c>
      <c r="HW92" s="256">
        <f>IF(HW$19-'様式３（療養者名簿）（⑤の場合）'!$BD97+1&lt;=15,IF(HW$19&gt;='様式３（療養者名簿）（⑤の場合）'!$BD97,IF(HW$19&lt;='様式３（療養者名簿）（⑤の場合）'!$BE97,1,0),0),0)</f>
        <v>0</v>
      </c>
      <c r="HX92" s="256">
        <f>IF(HX$19-'様式３（療養者名簿）（⑤の場合）'!$BD97+1&lt;=15,IF(HX$19&gt;='様式３（療養者名簿）（⑤の場合）'!$BD97,IF(HX$19&lt;='様式３（療養者名簿）（⑤の場合）'!$BE97,1,0),0),0)</f>
        <v>0</v>
      </c>
      <c r="HY92" s="256">
        <f>IF(HY$19-'様式３（療養者名簿）（⑤の場合）'!$BD97+1&lt;=15,IF(HY$19&gt;='様式３（療養者名簿）（⑤の場合）'!$BD97,IF(HY$19&lt;='様式３（療養者名簿）（⑤の場合）'!$BE97,1,0),0),0)</f>
        <v>0</v>
      </c>
      <c r="HZ92" s="256">
        <f>IF(HZ$19-'様式３（療養者名簿）（⑤の場合）'!$BD97+1&lt;=15,IF(HZ$19&gt;='様式３（療養者名簿）（⑤の場合）'!$BD97,IF(HZ$19&lt;='様式３（療養者名簿）（⑤の場合）'!$BE97,1,0),0),0)</f>
        <v>0</v>
      </c>
      <c r="IA92" s="256">
        <f>IF(IA$19-'様式３（療養者名簿）（⑤の場合）'!$BD97+1&lt;=15,IF(IA$19&gt;='様式３（療養者名簿）（⑤の場合）'!$BD97,IF(IA$19&lt;='様式３（療養者名簿）（⑤の場合）'!$BE97,1,0),0),0)</f>
        <v>0</v>
      </c>
      <c r="IB92" s="256">
        <f>IF(IB$19-'様式３（療養者名簿）（⑤の場合）'!$BD97+1&lt;=15,IF(IB$19&gt;='様式３（療養者名簿）（⑤の場合）'!$BD97,IF(IB$19&lt;='様式３（療養者名簿）（⑤の場合）'!$BE97,1,0),0),0)</f>
        <v>0</v>
      </c>
      <c r="IC92" s="256">
        <f>IF(IC$19-'様式３（療養者名簿）（⑤の場合）'!$BD97+1&lt;=15,IF(IC$19&gt;='様式３（療養者名簿）（⑤の場合）'!$BD97,IF(IC$19&lt;='様式３（療養者名簿）（⑤の場合）'!$BE97,1,0),0),0)</f>
        <v>0</v>
      </c>
      <c r="ID92" s="256">
        <f>IF(ID$19-'様式３（療養者名簿）（⑤の場合）'!$BD97+1&lt;=15,IF(ID$19&gt;='様式３（療養者名簿）（⑤の場合）'!$BD97,IF(ID$19&lt;='様式３（療養者名簿）（⑤の場合）'!$BE97,1,0),0),0)</f>
        <v>0</v>
      </c>
      <c r="IE92" s="256">
        <f>IF(IE$19-'様式３（療養者名簿）（⑤の場合）'!$BD97+1&lt;=15,IF(IE$19&gt;='様式３（療養者名簿）（⑤の場合）'!$BD97,IF(IE$19&lt;='様式３（療養者名簿）（⑤の場合）'!$BE97,1,0),0),0)</f>
        <v>0</v>
      </c>
      <c r="IF92" s="256">
        <f>IF(IF$19-'様式３（療養者名簿）（⑤の場合）'!$BD97+1&lt;=15,IF(IF$19&gt;='様式３（療養者名簿）（⑤の場合）'!$BD97,IF(IF$19&lt;='様式３（療養者名簿）（⑤の場合）'!$BE97,1,0),0),0)</f>
        <v>0</v>
      </c>
      <c r="IG92" s="256">
        <f>IF(IG$19-'様式３（療養者名簿）（⑤の場合）'!$BD97+1&lt;=15,IF(IG$19&gt;='様式３（療養者名簿）（⑤の場合）'!$BD97,IF(IG$19&lt;='様式３（療養者名簿）（⑤の場合）'!$BE97,1,0),0),0)</f>
        <v>0</v>
      </c>
      <c r="IH92" s="256">
        <f>IF(IH$19-'様式３（療養者名簿）（⑤の場合）'!$BD97+1&lt;=15,IF(IH$19&gt;='様式３（療養者名簿）（⑤の場合）'!$BD97,IF(IH$19&lt;='様式３（療養者名簿）（⑤の場合）'!$BE97,1,0),0),0)</f>
        <v>0</v>
      </c>
      <c r="II92" s="256">
        <f>IF(II$19-'様式３（療養者名簿）（⑤の場合）'!$BD97+1&lt;=15,IF(II$19&gt;='様式３（療養者名簿）（⑤の場合）'!$BD97,IF(II$19&lt;='様式３（療養者名簿）（⑤の場合）'!$BE97,1,0),0),0)</f>
        <v>0</v>
      </c>
      <c r="IJ92" s="256">
        <f>IF(IJ$19-'様式３（療養者名簿）（⑤の場合）'!$BD97+1&lt;=15,IF(IJ$19&gt;='様式３（療養者名簿）（⑤の場合）'!$BD97,IF(IJ$19&lt;='様式３（療養者名簿）（⑤の場合）'!$BE97,1,0),0),0)</f>
        <v>0</v>
      </c>
      <c r="IK92" s="256">
        <f>IF(IK$19-'様式３（療養者名簿）（⑤の場合）'!$BD97+1&lt;=15,IF(IK$19&gt;='様式３（療養者名簿）（⑤の場合）'!$BD97,IF(IK$19&lt;='様式３（療養者名簿）（⑤の場合）'!$BE97,1,0),0),0)</f>
        <v>0</v>
      </c>
      <c r="IL92" s="256">
        <f>IF(IL$19-'様式３（療養者名簿）（⑤の場合）'!$BD97+1&lt;=15,IF(IL$19&gt;='様式３（療養者名簿）（⑤の場合）'!$BD97,IF(IL$19&lt;='様式３（療養者名簿）（⑤の場合）'!$BE97,1,0),0),0)</f>
        <v>0</v>
      </c>
      <c r="IM92" s="256">
        <f>IF(IM$19-'様式３（療養者名簿）（⑤の場合）'!$BD97+1&lt;=15,IF(IM$19&gt;='様式３（療養者名簿）（⑤の場合）'!$BD97,IF(IM$19&lt;='様式３（療養者名簿）（⑤の場合）'!$BE97,1,0),0),0)</f>
        <v>0</v>
      </c>
      <c r="IN92" s="256">
        <f>IF(IN$19-'様式３（療養者名簿）（⑤の場合）'!$BD97+1&lt;=15,IF(IN$19&gt;='様式３（療養者名簿）（⑤の場合）'!$BD97,IF(IN$19&lt;='様式３（療養者名簿）（⑤の場合）'!$BE97,1,0),0),0)</f>
        <v>0</v>
      </c>
      <c r="IO92" s="256">
        <f>IF(IO$19-'様式３（療養者名簿）（⑤の場合）'!$BD97+1&lt;=15,IF(IO$19&gt;='様式３（療養者名簿）（⑤の場合）'!$BD97,IF(IO$19&lt;='様式３（療養者名簿）（⑤の場合）'!$BE97,1,0),0),0)</f>
        <v>0</v>
      </c>
      <c r="IP92" s="256">
        <f>IF(IP$19-'様式３（療養者名簿）（⑤の場合）'!$BD97+1&lt;=15,IF(IP$19&gt;='様式３（療養者名簿）（⑤の場合）'!$BD97,IF(IP$19&lt;='様式３（療養者名簿）（⑤の場合）'!$BE97,1,0),0),0)</f>
        <v>0</v>
      </c>
      <c r="IQ92" s="256">
        <f>IF(IQ$19-'様式３（療養者名簿）（⑤の場合）'!$BD97+1&lt;=15,IF(IQ$19&gt;='様式３（療養者名簿）（⑤の場合）'!$BD97,IF(IQ$19&lt;='様式３（療養者名簿）（⑤の場合）'!$BE97,1,0),0),0)</f>
        <v>0</v>
      </c>
      <c r="IR92" s="256">
        <f>IF(IR$19-'様式３（療養者名簿）（⑤の場合）'!$BD97+1&lt;=15,IF(IR$19&gt;='様式３（療養者名簿）（⑤の場合）'!$BD97,IF(IR$19&lt;='様式３（療養者名簿）（⑤の場合）'!$BE97,1,0),0),0)</f>
        <v>0</v>
      </c>
      <c r="IS92" s="256">
        <f>IF(IS$19-'様式３（療養者名簿）（⑤の場合）'!$BD97+1&lt;=15,IF(IS$19&gt;='様式３（療養者名簿）（⑤の場合）'!$BD97,IF(IS$19&lt;='様式３（療養者名簿）（⑤の場合）'!$BE97,1,0),0),0)</f>
        <v>0</v>
      </c>
      <c r="IT92" s="256">
        <f>IF(IT$19-'様式３（療養者名簿）（⑤の場合）'!$BD97+1&lt;=15,IF(IT$19&gt;='様式３（療養者名簿）（⑤の場合）'!$BD97,IF(IT$19&lt;='様式３（療養者名簿）（⑤の場合）'!$BE97,1,0),0),0)</f>
        <v>0</v>
      </c>
      <c r="IU92" s="256">
        <f>IF(IU$19-'様式３（療養者名簿）（⑤の場合）'!$BD97+1&lt;=15,IF(IU$19&gt;='様式３（療養者名簿）（⑤の場合）'!$BD97,IF(IU$19&lt;='様式３（療養者名簿）（⑤の場合）'!$BE97,1,0),0),0)</f>
        <v>0</v>
      </c>
      <c r="IV92" s="256">
        <f>IF(IV$19-'様式３（療養者名簿）（⑤の場合）'!$BD97+1&lt;=15,IF(IV$19&gt;='様式３（療養者名簿）（⑤の場合）'!$BD97,IF(IV$19&lt;='様式３（療養者名簿）（⑤の場合）'!$BE97,1,0),0),0)</f>
        <v>0</v>
      </c>
      <c r="IW92" s="256">
        <f>IF(IW$19-'様式３（療養者名簿）（⑤の場合）'!$BD97+1&lt;=15,IF(IW$19&gt;='様式３（療養者名簿）（⑤の場合）'!$BD97,IF(IW$19&lt;='様式３（療養者名簿）（⑤の場合）'!$BE97,1,0),0),0)</f>
        <v>0</v>
      </c>
      <c r="IX92" s="256">
        <f>IF(IX$19-'様式３（療養者名簿）（⑤の場合）'!$BD97+1&lt;=15,IF(IX$19&gt;='様式３（療養者名簿）（⑤の場合）'!$BD97,IF(IX$19&lt;='様式３（療養者名簿）（⑤の場合）'!$BE97,1,0),0),0)</f>
        <v>0</v>
      </c>
      <c r="IY92" s="256">
        <f>IF(IY$19-'様式３（療養者名簿）（⑤の場合）'!$BD97+1&lt;=15,IF(IY$19&gt;='様式３（療養者名簿）（⑤の場合）'!$BD97,IF(IY$19&lt;='様式３（療養者名簿）（⑤の場合）'!$BE97,1,0),0),0)</f>
        <v>0</v>
      </c>
      <c r="IZ92" s="256">
        <f>IF(IZ$19-'様式３（療養者名簿）（⑤の場合）'!$BD97+1&lt;=15,IF(IZ$19&gt;='様式３（療養者名簿）（⑤の場合）'!$BD97,IF(IZ$19&lt;='様式３（療養者名簿）（⑤の場合）'!$BE97,1,0),0),0)</f>
        <v>0</v>
      </c>
      <c r="JA92" s="256">
        <f>IF(JA$19-'様式３（療養者名簿）（⑤の場合）'!$BD97+1&lt;=15,IF(JA$19&gt;='様式３（療養者名簿）（⑤の場合）'!$BD97,IF(JA$19&lt;='様式３（療養者名簿）（⑤の場合）'!$BE97,1,0),0),0)</f>
        <v>0</v>
      </c>
      <c r="JB92" s="256">
        <f>IF(JB$19-'様式３（療養者名簿）（⑤の場合）'!$BD97+1&lt;=15,IF(JB$19&gt;='様式３（療養者名簿）（⑤の場合）'!$BD97,IF(JB$19&lt;='様式３（療養者名簿）（⑤の場合）'!$BE97,1,0),0),0)</f>
        <v>0</v>
      </c>
      <c r="JC92" s="256">
        <f>IF(JC$19-'様式３（療養者名簿）（⑤の場合）'!$BD97+1&lt;=15,IF(JC$19&gt;='様式３（療養者名簿）（⑤の場合）'!$BD97,IF(JC$19&lt;='様式３（療養者名簿）（⑤の場合）'!$BE97,1,0),0),0)</f>
        <v>0</v>
      </c>
      <c r="JD92" s="256">
        <f>IF(JD$19-'様式３（療養者名簿）（⑤の場合）'!$BD97+1&lt;=15,IF(JD$19&gt;='様式３（療養者名簿）（⑤の場合）'!$BD97,IF(JD$19&lt;='様式３（療養者名簿）（⑤の場合）'!$BE97,1,0),0),0)</f>
        <v>0</v>
      </c>
      <c r="JE92" s="256">
        <f>IF(JE$19-'様式３（療養者名簿）（⑤の場合）'!$BD97+1&lt;=15,IF(JE$19&gt;='様式３（療養者名簿）（⑤の場合）'!$BD97,IF(JE$19&lt;='様式３（療養者名簿）（⑤の場合）'!$BE97,1,0),0),0)</f>
        <v>0</v>
      </c>
      <c r="JF92" s="256">
        <f>IF(JF$19-'様式３（療養者名簿）（⑤の場合）'!$BD97+1&lt;=15,IF(JF$19&gt;='様式３（療養者名簿）（⑤の場合）'!$BD97,IF(JF$19&lt;='様式３（療養者名簿）（⑤の場合）'!$BE97,1,0),0),0)</f>
        <v>0</v>
      </c>
      <c r="JG92" s="256">
        <f>IF(JG$19-'様式３（療養者名簿）（⑤の場合）'!$BD97+1&lt;=15,IF(JG$19&gt;='様式３（療養者名簿）（⑤の場合）'!$BD97,IF(JG$19&lt;='様式３（療養者名簿）（⑤の場合）'!$BE97,1,0),0),0)</f>
        <v>0</v>
      </c>
      <c r="JH92" s="256">
        <f>IF(JH$19-'様式３（療養者名簿）（⑤の場合）'!$BD97+1&lt;=15,IF(JH$19&gt;='様式３（療養者名簿）（⑤の場合）'!$BD97,IF(JH$19&lt;='様式３（療養者名簿）（⑤の場合）'!$BE97,1,0),0),0)</f>
        <v>0</v>
      </c>
      <c r="JI92" s="256">
        <f>IF(JI$19-'様式３（療養者名簿）（⑤の場合）'!$BD97+1&lt;=15,IF(JI$19&gt;='様式３（療養者名簿）（⑤の場合）'!$BD97,IF(JI$19&lt;='様式３（療養者名簿）（⑤の場合）'!$BE97,1,0),0),0)</f>
        <v>0</v>
      </c>
      <c r="JJ92" s="256">
        <f>IF(JJ$19-'様式３（療養者名簿）（⑤の場合）'!$BD97+1&lt;=15,IF(JJ$19&gt;='様式３（療養者名簿）（⑤の場合）'!$BD97,IF(JJ$19&lt;='様式３（療養者名簿）（⑤の場合）'!$BE97,1,0),0),0)</f>
        <v>0</v>
      </c>
      <c r="JK92" s="256">
        <f>IF(JK$19-'様式３（療養者名簿）（⑤の場合）'!$BD97+1&lt;=15,IF(JK$19&gt;='様式３（療養者名簿）（⑤の場合）'!$BD97,IF(JK$19&lt;='様式３（療養者名簿）（⑤の場合）'!$BE97,1,0),0),0)</f>
        <v>0</v>
      </c>
      <c r="JL92" s="256">
        <f>IF(JL$19-'様式３（療養者名簿）（⑤の場合）'!$BD97+1&lt;=15,IF(JL$19&gt;='様式３（療養者名簿）（⑤の場合）'!$BD97,IF(JL$19&lt;='様式３（療養者名簿）（⑤の場合）'!$BE97,1,0),0),0)</f>
        <v>0</v>
      </c>
      <c r="JM92" s="256">
        <f>IF(JM$19-'様式３（療養者名簿）（⑤の場合）'!$BD97+1&lt;=15,IF(JM$19&gt;='様式３（療養者名簿）（⑤の場合）'!$BD97,IF(JM$19&lt;='様式３（療養者名簿）（⑤の場合）'!$BE97,1,0),0),0)</f>
        <v>0</v>
      </c>
      <c r="JN92" s="256">
        <f>IF(JN$19-'様式３（療養者名簿）（⑤の場合）'!$BD97+1&lt;=15,IF(JN$19&gt;='様式３（療養者名簿）（⑤の場合）'!$BD97,IF(JN$19&lt;='様式３（療養者名簿）（⑤の場合）'!$BE97,1,0),0),0)</f>
        <v>0</v>
      </c>
      <c r="JO92" s="256">
        <f>IF(JO$19-'様式３（療養者名簿）（⑤の場合）'!$BD97+1&lt;=15,IF(JO$19&gt;='様式３（療養者名簿）（⑤の場合）'!$BD97,IF(JO$19&lt;='様式３（療養者名簿）（⑤の場合）'!$BE97,1,0),0),0)</f>
        <v>0</v>
      </c>
      <c r="JP92" s="256">
        <f>IF(JP$19-'様式３（療養者名簿）（⑤の場合）'!$BD97+1&lt;=15,IF(JP$19&gt;='様式３（療養者名簿）（⑤の場合）'!$BD97,IF(JP$19&lt;='様式３（療養者名簿）（⑤の場合）'!$BE97,1,0),0),0)</f>
        <v>0</v>
      </c>
      <c r="JQ92" s="256">
        <f>IF(JQ$19-'様式３（療養者名簿）（⑤の場合）'!$BD97+1&lt;=15,IF(JQ$19&gt;='様式３（療養者名簿）（⑤の場合）'!$BD97,IF(JQ$19&lt;='様式３（療養者名簿）（⑤の場合）'!$BE97,1,0),0),0)</f>
        <v>0</v>
      </c>
      <c r="JR92" s="256">
        <f>IF(JR$19-'様式３（療養者名簿）（⑤の場合）'!$BD97+1&lt;=15,IF(JR$19&gt;='様式３（療養者名簿）（⑤の場合）'!$BD97,IF(JR$19&lt;='様式３（療養者名簿）（⑤の場合）'!$BE97,1,0),0),0)</f>
        <v>0</v>
      </c>
      <c r="JS92" s="256">
        <f>IF(JS$19-'様式３（療養者名簿）（⑤の場合）'!$BD97+1&lt;=15,IF(JS$19&gt;='様式３（療養者名簿）（⑤の場合）'!$BD97,IF(JS$19&lt;='様式３（療養者名簿）（⑤の場合）'!$BE97,1,0),0),0)</f>
        <v>0</v>
      </c>
      <c r="JT92" s="256">
        <f>IF(JT$19-'様式３（療養者名簿）（⑤の場合）'!$BD97+1&lt;=15,IF(JT$19&gt;='様式３（療養者名簿）（⑤の場合）'!$BD97,IF(JT$19&lt;='様式３（療養者名簿）（⑤の場合）'!$BE97,1,0),0),0)</f>
        <v>0</v>
      </c>
      <c r="JU92" s="256">
        <f>IF(JU$19-'様式３（療養者名簿）（⑤の場合）'!$BD97+1&lt;=15,IF(JU$19&gt;='様式３（療養者名簿）（⑤の場合）'!$BD97,IF(JU$19&lt;='様式３（療養者名簿）（⑤の場合）'!$BE97,1,0),0),0)</f>
        <v>0</v>
      </c>
      <c r="JV92" s="256">
        <f>IF(JV$19-'様式３（療養者名簿）（⑤の場合）'!$BD97+1&lt;=15,IF(JV$19&gt;='様式３（療養者名簿）（⑤の場合）'!$BD97,IF(JV$19&lt;='様式３（療養者名簿）（⑤の場合）'!$BE97,1,0),0),0)</f>
        <v>0</v>
      </c>
      <c r="JW92" s="256">
        <f>IF(JW$19-'様式３（療養者名簿）（⑤の場合）'!$BD97+1&lt;=15,IF(JW$19&gt;='様式３（療養者名簿）（⑤の場合）'!$BD97,IF(JW$19&lt;='様式３（療養者名簿）（⑤の場合）'!$BE97,1,0),0),0)</f>
        <v>0</v>
      </c>
      <c r="JX92" s="256">
        <f>IF(JX$19-'様式３（療養者名簿）（⑤の場合）'!$BD97+1&lt;=15,IF(JX$19&gt;='様式３（療養者名簿）（⑤の場合）'!$BD97,IF(JX$19&lt;='様式３（療養者名簿）（⑤の場合）'!$BE97,1,0),0),0)</f>
        <v>0</v>
      </c>
      <c r="JY92" s="256">
        <f>IF(JY$19-'様式３（療養者名簿）（⑤の場合）'!$BD97+1&lt;=15,IF(JY$19&gt;='様式３（療養者名簿）（⑤の場合）'!$BD97,IF(JY$19&lt;='様式３（療養者名簿）（⑤の場合）'!$BE97,1,0),0),0)</f>
        <v>0</v>
      </c>
      <c r="JZ92" s="256">
        <f>IF(JZ$19-'様式３（療養者名簿）（⑤の場合）'!$BD97+1&lt;=15,IF(JZ$19&gt;='様式３（療養者名簿）（⑤の場合）'!$BD97,IF(JZ$19&lt;='様式３（療養者名簿）（⑤の場合）'!$BE97,1,0),0),0)</f>
        <v>0</v>
      </c>
      <c r="KA92" s="256">
        <f>IF(KA$19-'様式３（療養者名簿）（⑤の場合）'!$BD97+1&lt;=15,IF(KA$19&gt;='様式３（療養者名簿）（⑤の場合）'!$BD97,IF(KA$19&lt;='様式３（療養者名簿）（⑤の場合）'!$BE97,1,0),0),0)</f>
        <v>0</v>
      </c>
      <c r="KB92" s="256">
        <f>IF(KB$19-'様式３（療養者名簿）（⑤の場合）'!$BD97+1&lt;=15,IF(KB$19&gt;='様式３（療養者名簿）（⑤の場合）'!$BD97,IF(KB$19&lt;='様式３（療養者名簿）（⑤の場合）'!$BE97,1,0),0),0)</f>
        <v>0</v>
      </c>
      <c r="KC92" s="256">
        <f>IF(KC$19-'様式３（療養者名簿）（⑤の場合）'!$BD97+1&lt;=15,IF(KC$19&gt;='様式３（療養者名簿）（⑤の場合）'!$BD97,IF(KC$19&lt;='様式３（療養者名簿）（⑤の場合）'!$BE97,1,0),0),0)</f>
        <v>0</v>
      </c>
      <c r="KD92" s="256">
        <f>IF(KD$19-'様式３（療養者名簿）（⑤の場合）'!$BD97+1&lt;=15,IF(KD$19&gt;='様式３（療養者名簿）（⑤の場合）'!$BD97,IF(KD$19&lt;='様式３（療養者名簿）（⑤の場合）'!$BE97,1,0),0),0)</f>
        <v>0</v>
      </c>
      <c r="KE92" s="256">
        <f>IF(KE$19-'様式３（療養者名簿）（⑤の場合）'!$BD97+1&lt;=15,IF(KE$19&gt;='様式３（療養者名簿）（⑤の場合）'!$BD97,IF(KE$19&lt;='様式３（療養者名簿）（⑤の場合）'!$BE97,1,0),0),0)</f>
        <v>0</v>
      </c>
      <c r="KF92" s="256">
        <f>IF(KF$19-'様式３（療養者名簿）（⑤の場合）'!$BD97+1&lt;=15,IF(KF$19&gt;='様式３（療養者名簿）（⑤の場合）'!$BD97,IF(KF$19&lt;='様式３（療養者名簿）（⑤の場合）'!$BE97,1,0),0),0)</f>
        <v>0</v>
      </c>
      <c r="KG92" s="256">
        <f>IF(KG$19-'様式３（療養者名簿）（⑤の場合）'!$BD97+1&lt;=15,IF(KG$19&gt;='様式３（療養者名簿）（⑤の場合）'!$BD97,IF(KG$19&lt;='様式３（療養者名簿）（⑤の場合）'!$BE97,1,0),0),0)</f>
        <v>0</v>
      </c>
      <c r="KH92" s="256">
        <f>IF(KH$19-'様式３（療養者名簿）（⑤の場合）'!$BD97+1&lt;=15,IF(KH$19&gt;='様式３（療養者名簿）（⑤の場合）'!$BD97,IF(KH$19&lt;='様式３（療養者名簿）（⑤の場合）'!$BE97,1,0),0),0)</f>
        <v>0</v>
      </c>
      <c r="KI92" s="256">
        <f>IF(KI$19-'様式３（療養者名簿）（⑤の場合）'!$BD97+1&lt;=15,IF(KI$19&gt;='様式３（療養者名簿）（⑤の場合）'!$BD97,IF(KI$19&lt;='様式３（療養者名簿）（⑤の場合）'!$BE97,1,0),0),0)</f>
        <v>0</v>
      </c>
      <c r="KJ92" s="256">
        <f>IF(KJ$19-'様式３（療養者名簿）（⑤の場合）'!$BD97+1&lt;=15,IF(KJ$19&gt;='様式３（療養者名簿）（⑤の場合）'!$BD97,IF(KJ$19&lt;='様式３（療養者名簿）（⑤の場合）'!$BE97,1,0),0),0)</f>
        <v>0</v>
      </c>
      <c r="KK92" s="256">
        <f>IF(KK$19-'様式３（療養者名簿）（⑤の場合）'!$BD97+1&lt;=15,IF(KK$19&gt;='様式３（療養者名簿）（⑤の場合）'!$BD97,IF(KK$19&lt;='様式３（療養者名簿）（⑤の場合）'!$BE97,1,0),0),0)</f>
        <v>0</v>
      </c>
      <c r="KL92" s="256">
        <f>IF(KL$19-'様式３（療養者名簿）（⑤の場合）'!$BD97+1&lt;=15,IF(KL$19&gt;='様式３（療養者名簿）（⑤の場合）'!$BD97,IF(KL$19&lt;='様式３（療養者名簿）（⑤の場合）'!$BE97,1,0),0),0)</f>
        <v>0</v>
      </c>
      <c r="KM92" s="256">
        <f>IF(KM$19-'様式３（療養者名簿）（⑤の場合）'!$BD97+1&lt;=15,IF(KM$19&gt;='様式３（療養者名簿）（⑤の場合）'!$BD97,IF(KM$19&lt;='様式３（療養者名簿）（⑤の場合）'!$BE97,1,0),0),0)</f>
        <v>0</v>
      </c>
      <c r="KN92" s="256">
        <f>IF(KN$19-'様式３（療養者名簿）（⑤の場合）'!$BD97+1&lt;=15,IF(KN$19&gt;='様式３（療養者名簿）（⑤の場合）'!$BD97,IF(KN$19&lt;='様式３（療養者名簿）（⑤の場合）'!$BE97,1,0),0),0)</f>
        <v>0</v>
      </c>
      <c r="KO92" s="256">
        <f>IF(KO$19-'様式３（療養者名簿）（⑤の場合）'!$BD97+1&lt;=15,IF(KO$19&gt;='様式３（療養者名簿）（⑤の場合）'!$BD97,IF(KO$19&lt;='様式３（療養者名簿）（⑤の場合）'!$BE97,1,0),0),0)</f>
        <v>0</v>
      </c>
      <c r="KP92" s="256">
        <f>IF(KP$19-'様式３（療養者名簿）（⑤の場合）'!$BD97+1&lt;=15,IF(KP$19&gt;='様式３（療養者名簿）（⑤の場合）'!$BD97,IF(KP$19&lt;='様式３（療養者名簿）（⑤の場合）'!$BE97,1,0),0),0)</f>
        <v>0</v>
      </c>
      <c r="KQ92" s="256">
        <f>IF(KQ$19-'様式３（療養者名簿）（⑤の場合）'!$BD97+1&lt;=15,IF(KQ$19&gt;='様式３（療養者名簿）（⑤の場合）'!$BD97,IF(KQ$19&lt;='様式３（療養者名簿）（⑤の場合）'!$BE97,1,0),0),0)</f>
        <v>0</v>
      </c>
      <c r="KR92" s="256">
        <f>IF(KR$19-'様式３（療養者名簿）（⑤の場合）'!$BD97+1&lt;=15,IF(KR$19&gt;='様式３（療養者名簿）（⑤の場合）'!$BD97,IF(KR$19&lt;='様式３（療養者名簿）（⑤の場合）'!$BE97,1,0),0),0)</f>
        <v>0</v>
      </c>
      <c r="KS92" s="256">
        <f>IF(KS$19-'様式３（療養者名簿）（⑤の場合）'!$BD97+1&lt;=15,IF(KS$19&gt;='様式３（療養者名簿）（⑤の場合）'!$BD97,IF(KS$19&lt;='様式３（療養者名簿）（⑤の場合）'!$BE97,1,0),0),0)</f>
        <v>0</v>
      </c>
      <c r="KT92" s="256">
        <f>IF(KT$19-'様式３（療養者名簿）（⑤の場合）'!$BD97+1&lt;=15,IF(KT$19&gt;='様式３（療養者名簿）（⑤の場合）'!$BD97,IF(KT$19&lt;='様式３（療養者名簿）（⑤の場合）'!$BE97,1,0),0),0)</f>
        <v>0</v>
      </c>
      <c r="KU92" s="256">
        <f>IF(KU$19-'様式３（療養者名簿）（⑤の場合）'!$BD97+1&lt;=15,IF(KU$19&gt;='様式３（療養者名簿）（⑤の場合）'!$BD97,IF(KU$19&lt;='様式３（療養者名簿）（⑤の場合）'!$BE97,1,0),0),0)</f>
        <v>0</v>
      </c>
      <c r="KV92" s="256">
        <f>IF(KV$19-'様式３（療養者名簿）（⑤の場合）'!$BD97+1&lt;=15,IF(KV$19&gt;='様式３（療養者名簿）（⑤の場合）'!$BD97,IF(KV$19&lt;='様式３（療養者名簿）（⑤の場合）'!$BE97,1,0),0),0)</f>
        <v>0</v>
      </c>
      <c r="KW92" s="256">
        <f>IF(KW$19-'様式３（療養者名簿）（⑤の場合）'!$BD97+1&lt;=15,IF(KW$19&gt;='様式３（療養者名簿）（⑤の場合）'!$BD97,IF(KW$19&lt;='様式３（療養者名簿）（⑤の場合）'!$BE97,1,0),0),0)</f>
        <v>0</v>
      </c>
      <c r="KX92" s="256">
        <f>IF(KX$19-'様式３（療養者名簿）（⑤の場合）'!$BD97+1&lt;=15,IF(KX$19&gt;='様式３（療養者名簿）（⑤の場合）'!$BD97,IF(KX$19&lt;='様式３（療養者名簿）（⑤の場合）'!$BE97,1,0),0),0)</f>
        <v>0</v>
      </c>
      <c r="KY92" s="256">
        <f>IF(KY$19-'様式３（療養者名簿）（⑤の場合）'!$BD97+1&lt;=15,IF(KY$19&gt;='様式３（療養者名簿）（⑤の場合）'!$BD97,IF(KY$19&lt;='様式３（療養者名簿）（⑤の場合）'!$BE97,1,0),0),0)</f>
        <v>0</v>
      </c>
      <c r="KZ92" s="256">
        <f>IF(KZ$19-'様式３（療養者名簿）（⑤の場合）'!$BD97+1&lt;=15,IF(KZ$19&gt;='様式３（療養者名簿）（⑤の場合）'!$BD97,IF(KZ$19&lt;='様式３（療養者名簿）（⑤の場合）'!$BE97,1,0),0),0)</f>
        <v>0</v>
      </c>
      <c r="LA92" s="256">
        <f>IF(LA$19-'様式３（療養者名簿）（⑤の場合）'!$BD97+1&lt;=15,IF(LA$19&gt;='様式３（療養者名簿）（⑤の場合）'!$BD97,IF(LA$19&lt;='様式３（療養者名簿）（⑤の場合）'!$BE97,1,0),0),0)</f>
        <v>0</v>
      </c>
      <c r="LB92" s="256">
        <f>IF(LB$19-'様式３（療養者名簿）（⑤の場合）'!$BD97+1&lt;=15,IF(LB$19&gt;='様式３（療養者名簿）（⑤の場合）'!$BD97,IF(LB$19&lt;='様式３（療養者名簿）（⑤の場合）'!$BE97,1,0),0),0)</f>
        <v>0</v>
      </c>
      <c r="LC92" s="256">
        <f>IF(LC$19-'様式３（療養者名簿）（⑤の場合）'!$BD97+1&lt;=15,IF(LC$19&gt;='様式３（療養者名簿）（⑤の場合）'!$BD97,IF(LC$19&lt;='様式３（療養者名簿）（⑤の場合）'!$BE97,1,0),0),0)</f>
        <v>0</v>
      </c>
      <c r="LD92" s="256">
        <f>IF(LD$19-'様式３（療養者名簿）（⑤の場合）'!$BD97+1&lt;=15,IF(LD$19&gt;='様式３（療養者名簿）（⑤の場合）'!$BD97,IF(LD$19&lt;='様式３（療養者名簿）（⑤の場合）'!$BE97,1,0),0),0)</f>
        <v>0</v>
      </c>
      <c r="LE92" s="256">
        <f>IF(LE$19-'様式３（療養者名簿）（⑤の場合）'!$BD97+1&lt;=15,IF(LE$19&gt;='様式３（療養者名簿）（⑤の場合）'!$BD97,IF(LE$19&lt;='様式３（療養者名簿）（⑤の場合）'!$BE97,1,0),0),0)</f>
        <v>0</v>
      </c>
      <c r="LF92" s="256">
        <f>IF(LF$19-'様式３（療養者名簿）（⑤の場合）'!$BD97+1&lt;=15,IF(LF$19&gt;='様式３（療養者名簿）（⑤の場合）'!$BD97,IF(LF$19&lt;='様式３（療養者名簿）（⑤の場合）'!$BE97,1,0),0),0)</f>
        <v>0</v>
      </c>
      <c r="LG92" s="256">
        <f>IF(LG$19-'様式３（療養者名簿）（⑤の場合）'!$BD97+1&lt;=15,IF(LG$19&gt;='様式３（療養者名簿）（⑤の場合）'!$BD97,IF(LG$19&lt;='様式３（療養者名簿）（⑤の場合）'!$BE97,1,0),0),0)</f>
        <v>0</v>
      </c>
      <c r="LH92" s="256">
        <f>IF(LH$19-'様式３（療養者名簿）（⑤の場合）'!$BD97+1&lt;=15,IF(LH$19&gt;='様式３（療養者名簿）（⑤の場合）'!$BD97,IF(LH$19&lt;='様式３（療養者名簿）（⑤の場合）'!$BE97,1,0),0),0)</f>
        <v>0</v>
      </c>
      <c r="LI92" s="256">
        <f>IF(LI$19-'様式３（療養者名簿）（⑤の場合）'!$BD97+1&lt;=15,IF(LI$19&gt;='様式３（療養者名簿）（⑤の場合）'!$BD97,IF(LI$19&lt;='様式３（療養者名簿）（⑤の場合）'!$BE97,1,0),0),0)</f>
        <v>0</v>
      </c>
      <c r="LJ92" s="256">
        <f>IF(LJ$19-'様式３（療養者名簿）（⑤の場合）'!$BD97+1&lt;=15,IF(LJ$19&gt;='様式３（療養者名簿）（⑤の場合）'!$BD97,IF(LJ$19&lt;='様式３（療養者名簿）（⑤の場合）'!$BE97,1,0),0),0)</f>
        <v>0</v>
      </c>
      <c r="LK92" s="256">
        <f>IF(LK$19-'様式３（療養者名簿）（⑤の場合）'!$BD97+1&lt;=15,IF(LK$19&gt;='様式３（療養者名簿）（⑤の場合）'!$BD97,IF(LK$19&lt;='様式３（療養者名簿）（⑤の場合）'!$BE97,1,0),0),0)</f>
        <v>0</v>
      </c>
      <c r="LL92" s="256">
        <f>IF(LL$19-'様式３（療養者名簿）（⑤の場合）'!$BD97+1&lt;=15,IF(LL$19&gt;='様式３（療養者名簿）（⑤の場合）'!$BD97,IF(LL$19&lt;='様式３（療養者名簿）（⑤の場合）'!$BE97,1,0),0),0)</f>
        <v>0</v>
      </c>
      <c r="LM92" s="256">
        <f>IF(LM$19-'様式３（療養者名簿）（⑤の場合）'!$BD97+1&lt;=15,IF(LM$19&gt;='様式３（療養者名簿）（⑤の場合）'!$BD97,IF(LM$19&lt;='様式３（療養者名簿）（⑤の場合）'!$BE97,1,0),0),0)</f>
        <v>0</v>
      </c>
      <c r="LN92" s="256">
        <f>IF(LN$19-'様式３（療養者名簿）（⑤の場合）'!$BD97+1&lt;=15,IF(LN$19&gt;='様式３（療養者名簿）（⑤の場合）'!$BD97,IF(LN$19&lt;='様式３（療養者名簿）（⑤の場合）'!$BE97,1,0),0),0)</f>
        <v>0</v>
      </c>
      <c r="LO92" s="256">
        <f>IF(LO$19-'様式３（療養者名簿）（⑤の場合）'!$BD97+1&lt;=15,IF(LO$19&gt;='様式３（療養者名簿）（⑤の場合）'!$BD97,IF(LO$19&lt;='様式３（療養者名簿）（⑤の場合）'!$BE97,1,0),0),0)</f>
        <v>0</v>
      </c>
      <c r="LP92" s="256">
        <f>IF(LP$19-'様式３（療養者名簿）（⑤の場合）'!$BD97+1&lt;=15,IF(LP$19&gt;='様式３（療養者名簿）（⑤の場合）'!$BD97,IF(LP$19&lt;='様式３（療養者名簿）（⑤の場合）'!$BE97,1,0),0),0)</f>
        <v>0</v>
      </c>
      <c r="LQ92" s="256">
        <f>IF(LQ$19-'様式３（療養者名簿）（⑤の場合）'!$BD97+1&lt;=15,IF(LQ$19&gt;='様式３（療養者名簿）（⑤の場合）'!$BD97,IF(LQ$19&lt;='様式３（療養者名簿）（⑤の場合）'!$BE97,1,0),0),0)</f>
        <v>0</v>
      </c>
      <c r="LR92" s="256">
        <f>IF(LR$19-'様式３（療養者名簿）（⑤の場合）'!$BD97+1&lt;=15,IF(LR$19&gt;='様式３（療養者名簿）（⑤の場合）'!$BD97,IF(LR$19&lt;='様式３（療養者名簿）（⑤の場合）'!$BE97,1,0),0),0)</f>
        <v>0</v>
      </c>
      <c r="LS92" s="256">
        <f>IF(LS$19-'様式３（療養者名簿）（⑤の場合）'!$BD97+1&lt;=15,IF(LS$19&gt;='様式３（療養者名簿）（⑤の場合）'!$BD97,IF(LS$19&lt;='様式３（療養者名簿）（⑤の場合）'!$BE97,1,0),0),0)</f>
        <v>0</v>
      </c>
      <c r="LT92" s="256">
        <f>IF(LT$19-'様式３（療養者名簿）（⑤の場合）'!$BD97+1&lt;=15,IF(LT$19&gt;='様式３（療養者名簿）（⑤の場合）'!$BD97,IF(LT$19&lt;='様式３（療養者名簿）（⑤の場合）'!$BE97,1,0),0),0)</f>
        <v>0</v>
      </c>
      <c r="LU92" s="256">
        <f>IF(LU$19-'様式３（療養者名簿）（⑤の場合）'!$BD97+1&lt;=15,IF(LU$19&gt;='様式３（療養者名簿）（⑤の場合）'!$BD97,IF(LU$19&lt;='様式３（療養者名簿）（⑤の場合）'!$BE97,1,0),0),0)</f>
        <v>0</v>
      </c>
      <c r="LV92" s="256">
        <f>IF(LV$19-'様式３（療養者名簿）（⑤の場合）'!$BD97+1&lt;=15,IF(LV$19&gt;='様式３（療養者名簿）（⑤の場合）'!$BD97,IF(LV$19&lt;='様式３（療養者名簿）（⑤の場合）'!$BE97,1,0),0),0)</f>
        <v>0</v>
      </c>
      <c r="LW92" s="256">
        <f>IF(LW$19-'様式３（療養者名簿）（⑤の場合）'!$BD97+1&lt;=15,IF(LW$19&gt;='様式３（療養者名簿）（⑤の場合）'!$BD97,IF(LW$19&lt;='様式３（療養者名簿）（⑤の場合）'!$BE97,1,0),0),0)</f>
        <v>0</v>
      </c>
      <c r="LX92" s="256">
        <f>IF(LX$19-'様式３（療養者名簿）（⑤の場合）'!$BD97+1&lt;=15,IF(LX$19&gt;='様式３（療養者名簿）（⑤の場合）'!$BD97,IF(LX$19&lt;='様式３（療養者名簿）（⑤の場合）'!$BE97,1,0),0),0)</f>
        <v>0</v>
      </c>
      <c r="LY92" s="256">
        <f>IF(LY$19-'様式３（療養者名簿）（⑤の場合）'!$BD97+1&lt;=15,IF(LY$19&gt;='様式３（療養者名簿）（⑤の場合）'!$BD97,IF(LY$19&lt;='様式３（療養者名簿）（⑤の場合）'!$BE97,1,0),0),0)</f>
        <v>0</v>
      </c>
      <c r="LZ92" s="256">
        <f>IF(LZ$19-'様式３（療養者名簿）（⑤の場合）'!$BD97+1&lt;=15,IF(LZ$19&gt;='様式３（療養者名簿）（⑤の場合）'!$BD97,IF(LZ$19&lt;='様式３（療養者名簿）（⑤の場合）'!$BE97,1,0),0),0)</f>
        <v>0</v>
      </c>
      <c r="MA92" s="256">
        <f>IF(MA$19-'様式３（療養者名簿）（⑤の場合）'!$BD97+1&lt;=15,IF(MA$19&gt;='様式３（療養者名簿）（⑤の場合）'!$BD97,IF(MA$19&lt;='様式３（療養者名簿）（⑤の場合）'!$BE97,1,0),0),0)</f>
        <v>0</v>
      </c>
      <c r="MB92" s="256">
        <f>IF(MB$19-'様式３（療養者名簿）（⑤の場合）'!$BD97+1&lt;=15,IF(MB$19&gt;='様式３（療養者名簿）（⑤の場合）'!$BD97,IF(MB$19&lt;='様式３（療養者名簿）（⑤の場合）'!$BE97,1,0),0),0)</f>
        <v>0</v>
      </c>
      <c r="MC92" s="256">
        <f>IF(MC$19-'様式３（療養者名簿）（⑤の場合）'!$BD97+1&lt;=15,IF(MC$19&gt;='様式３（療養者名簿）（⑤の場合）'!$BD97,IF(MC$19&lt;='様式３（療養者名簿）（⑤の場合）'!$BE97,1,0),0),0)</f>
        <v>0</v>
      </c>
      <c r="MD92" s="256">
        <f>IF(MD$19-'様式３（療養者名簿）（⑤の場合）'!$BD97+1&lt;=15,IF(MD$19&gt;='様式３（療養者名簿）（⑤の場合）'!$BD97,IF(MD$19&lt;='様式３（療養者名簿）（⑤の場合）'!$BE97,1,0),0),0)</f>
        <v>0</v>
      </c>
      <c r="ME92" s="256">
        <f>IF(ME$19-'様式３（療養者名簿）（⑤の場合）'!$BD97+1&lt;=15,IF(ME$19&gt;='様式３（療養者名簿）（⑤の場合）'!$BD97,IF(ME$19&lt;='様式３（療養者名簿）（⑤の場合）'!$BE97,1,0),0),0)</f>
        <v>0</v>
      </c>
      <c r="MF92" s="256">
        <f>IF(MF$19-'様式３（療養者名簿）（⑤の場合）'!$BD97+1&lt;=15,IF(MF$19&gt;='様式３（療養者名簿）（⑤の場合）'!$BD97,IF(MF$19&lt;='様式３（療養者名簿）（⑤の場合）'!$BE97,1,0),0),0)</f>
        <v>0</v>
      </c>
      <c r="MG92" s="256">
        <f>IF(MG$19-'様式３（療養者名簿）（⑤の場合）'!$BD97+1&lt;=15,IF(MG$19&gt;='様式３（療養者名簿）（⑤の場合）'!$BD97,IF(MG$19&lt;='様式３（療養者名簿）（⑤の場合）'!$BE97,1,0),0),0)</f>
        <v>0</v>
      </c>
      <c r="MH92" s="256">
        <f>IF(MH$19-'様式３（療養者名簿）（⑤の場合）'!$BD97+1&lt;=15,IF(MH$19&gt;='様式３（療養者名簿）（⑤の場合）'!$BD97,IF(MH$19&lt;='様式３（療養者名簿）（⑤の場合）'!$BE97,1,0),0),0)</f>
        <v>0</v>
      </c>
      <c r="MI92" s="256">
        <f>IF(MI$19-'様式３（療養者名簿）（⑤の場合）'!$BD97+1&lt;=15,IF(MI$19&gt;='様式３（療養者名簿）（⑤の場合）'!$BD97,IF(MI$19&lt;='様式３（療養者名簿）（⑤の場合）'!$BE97,1,0),0),0)</f>
        <v>0</v>
      </c>
      <c r="MJ92" s="256">
        <f>IF(MJ$19-'様式３（療養者名簿）（⑤の場合）'!$BD97+1&lt;=15,IF(MJ$19&gt;='様式３（療養者名簿）（⑤の場合）'!$BD97,IF(MJ$19&lt;='様式３（療養者名簿）（⑤の場合）'!$BE97,1,0),0),0)</f>
        <v>0</v>
      </c>
      <c r="MK92" s="256">
        <f>IF(MK$19-'様式３（療養者名簿）（⑤の場合）'!$BD97+1&lt;=15,IF(MK$19&gt;='様式３（療養者名簿）（⑤の場合）'!$BD97,IF(MK$19&lt;='様式３（療養者名簿）（⑤の場合）'!$BE97,1,0),0),0)</f>
        <v>0</v>
      </c>
      <c r="ML92" s="256">
        <f>IF(ML$19-'様式３（療養者名簿）（⑤の場合）'!$BD97+1&lt;=15,IF(ML$19&gt;='様式３（療養者名簿）（⑤の場合）'!$BD97,IF(ML$19&lt;='様式３（療養者名簿）（⑤の場合）'!$BE97,1,0),0),0)</f>
        <v>0</v>
      </c>
      <c r="MM92" s="256">
        <f>IF(MM$19-'様式３（療養者名簿）（⑤の場合）'!$BD97+1&lt;=15,IF(MM$19&gt;='様式３（療養者名簿）（⑤の場合）'!$BD97,IF(MM$19&lt;='様式３（療養者名簿）（⑤の場合）'!$BE97,1,0),0),0)</f>
        <v>0</v>
      </c>
      <c r="MN92" s="256">
        <f>IF(MN$19-'様式３（療養者名簿）（⑤の場合）'!$BD97+1&lt;=15,IF(MN$19&gt;='様式３（療養者名簿）（⑤の場合）'!$BD97,IF(MN$19&lt;='様式３（療養者名簿）（⑤の場合）'!$BE97,1,0),0),0)</f>
        <v>0</v>
      </c>
      <c r="MO92" s="256">
        <f>IF(MO$19-'様式３（療養者名簿）（⑤の場合）'!$BD97+1&lt;=15,IF(MO$19&gt;='様式３（療養者名簿）（⑤の場合）'!$BD97,IF(MO$19&lt;='様式３（療養者名簿）（⑤の場合）'!$BE97,1,0),0),0)</f>
        <v>0</v>
      </c>
      <c r="MP92" s="256">
        <f>IF(MP$19-'様式３（療養者名簿）（⑤の場合）'!$BD97+1&lt;=15,IF(MP$19&gt;='様式３（療養者名簿）（⑤の場合）'!$BD97,IF(MP$19&lt;='様式３（療養者名簿）（⑤の場合）'!$BE97,1,0),0),0)</f>
        <v>0</v>
      </c>
      <c r="MQ92" s="256">
        <f>IF(MQ$19-'様式３（療養者名簿）（⑤の場合）'!$BD97+1&lt;=15,IF(MQ$19&gt;='様式３（療養者名簿）（⑤の場合）'!$BD97,IF(MQ$19&lt;='様式３（療養者名簿）（⑤の場合）'!$BE97,1,0),0),0)</f>
        <v>0</v>
      </c>
      <c r="MR92" s="256">
        <f>IF(MR$19-'様式３（療養者名簿）（⑤の場合）'!$BD97+1&lt;=15,IF(MR$19&gt;='様式３（療養者名簿）（⑤の場合）'!$BD97,IF(MR$19&lt;='様式３（療養者名簿）（⑤の場合）'!$BE97,1,0),0),0)</f>
        <v>0</v>
      </c>
      <c r="MS92" s="256">
        <f>IF(MS$19-'様式３（療養者名簿）（⑤の場合）'!$BD97+1&lt;=15,IF(MS$19&gt;='様式３（療養者名簿）（⑤の場合）'!$BD97,IF(MS$19&lt;='様式３（療養者名簿）（⑤の場合）'!$BE97,1,0),0),0)</f>
        <v>0</v>
      </c>
      <c r="MT92" s="256">
        <f>IF(MT$19-'様式３（療養者名簿）（⑤の場合）'!$BD97+1&lt;=15,IF(MT$19&gt;='様式３（療養者名簿）（⑤の場合）'!$BD97,IF(MT$19&lt;='様式３（療養者名簿）（⑤の場合）'!$BE97,1,0),0),0)</f>
        <v>0</v>
      </c>
      <c r="MU92" s="256">
        <f>IF(MU$19-'様式３（療養者名簿）（⑤の場合）'!$BD97+1&lt;=15,IF(MU$19&gt;='様式３（療養者名簿）（⑤の場合）'!$BD97,IF(MU$19&lt;='様式３（療養者名簿）（⑤の場合）'!$BE97,1,0),0),0)</f>
        <v>0</v>
      </c>
      <c r="MV92" s="256">
        <f>IF(MV$19-'様式３（療養者名簿）（⑤の場合）'!$BD97+1&lt;=15,IF(MV$19&gt;='様式３（療養者名簿）（⑤の場合）'!$BD97,IF(MV$19&lt;='様式３（療養者名簿）（⑤の場合）'!$BE97,1,0),0),0)</f>
        <v>0</v>
      </c>
      <c r="MW92" s="256">
        <f>IF(MW$19-'様式３（療養者名簿）（⑤の場合）'!$BD97+1&lt;=15,IF(MW$19&gt;='様式３（療養者名簿）（⑤の場合）'!$BD97,IF(MW$19&lt;='様式３（療養者名簿）（⑤の場合）'!$BE97,1,0),0),0)</f>
        <v>0</v>
      </c>
      <c r="MX92" s="256">
        <f>IF(MX$19-'様式３（療養者名簿）（⑤の場合）'!$BD97+1&lt;=15,IF(MX$19&gt;='様式３（療養者名簿）（⑤の場合）'!$BD97,IF(MX$19&lt;='様式３（療養者名簿）（⑤の場合）'!$BE97,1,0),0),0)</f>
        <v>0</v>
      </c>
      <c r="MY92" s="256">
        <f>IF(MY$19-'様式３（療養者名簿）（⑤の場合）'!$BD97+1&lt;=15,IF(MY$19&gt;='様式３（療養者名簿）（⑤の場合）'!$BD97,IF(MY$19&lt;='様式３（療養者名簿）（⑤の場合）'!$BE97,1,0),0),0)</f>
        <v>0</v>
      </c>
      <c r="MZ92" s="256">
        <f>IF(MZ$19-'様式３（療養者名簿）（⑤の場合）'!$BD97+1&lt;=15,IF(MZ$19&gt;='様式３（療養者名簿）（⑤の場合）'!$BD97,IF(MZ$19&lt;='様式３（療養者名簿）（⑤の場合）'!$BE97,1,0),0),0)</f>
        <v>0</v>
      </c>
      <c r="NA92" s="256">
        <f>IF(NA$19-'様式３（療養者名簿）（⑤の場合）'!$BD97+1&lt;=15,IF(NA$19&gt;='様式３（療養者名簿）（⑤の場合）'!$BD97,IF(NA$19&lt;='様式３（療養者名簿）（⑤の場合）'!$BE97,1,0),0),0)</f>
        <v>0</v>
      </c>
      <c r="NB92" s="256">
        <f>IF(NB$19-'様式３（療養者名簿）（⑤の場合）'!$BD97+1&lt;=15,IF(NB$19&gt;='様式３（療養者名簿）（⑤の場合）'!$BD97,IF(NB$19&lt;='様式３（療養者名簿）（⑤の場合）'!$BE97,1,0),0),0)</f>
        <v>0</v>
      </c>
      <c r="NC92" s="257">
        <f>IF(NC$19-'様式３（療養者名簿）（⑤の場合）'!$BD97+1&lt;=15,IF(NC$19&gt;='様式３（療養者名簿）（⑤の場合）'!$BD97,IF(NC$19&lt;='様式３（療養者名簿）（⑤の場合）'!$BE97,1,0),0),0)</f>
        <v>0</v>
      </c>
      <c r="ND92" s="257">
        <f>IF(ND$19-'様式３（療養者名簿）（⑤の場合）'!$BD97+1&lt;=15,IF(ND$19&gt;='様式３（療養者名簿）（⑤の場合）'!$BD97,IF(ND$19&lt;='様式３（療養者名簿）（⑤の場合）'!$BE97,1,0),0),0)</f>
        <v>0</v>
      </c>
      <c r="NE92" s="257">
        <f>IF(NE$19-'様式３（療養者名簿）（⑤の場合）'!$BD97+1&lt;=15,IF(NE$19&gt;='様式３（療養者名簿）（⑤の場合）'!$BD97,IF(NE$19&lt;='様式３（療養者名簿）（⑤の場合）'!$BE97,1,0),0),0)</f>
        <v>0</v>
      </c>
      <c r="NF92" s="257">
        <f>IF(NF$19-'様式３（療養者名簿）（⑤の場合）'!$BD97+1&lt;=15,IF(NF$19&gt;='様式３（療養者名簿）（⑤の場合）'!$BD97,IF(NF$19&lt;='様式３（療養者名簿）（⑤の場合）'!$BE97,1,0),0),0)</f>
        <v>0</v>
      </c>
      <c r="NG92" s="257">
        <f>IF(NG$19-'様式３（療養者名簿）（⑤の場合）'!$BD97+1&lt;=15,IF(NG$19&gt;='様式３（療養者名簿）（⑤の場合）'!$BD97,IF(NG$19&lt;='様式３（療養者名簿）（⑤の場合）'!$BE97,1,0),0),0)</f>
        <v>0</v>
      </c>
      <c r="NH92" s="257">
        <f>IF(NH$19-'様式３（療養者名簿）（⑤の場合）'!$BD97+1&lt;=15,IF(NH$19&gt;='様式３（療養者名簿）（⑤の場合）'!$BD97,IF(NH$19&lt;='様式３（療養者名簿）（⑤の場合）'!$BE97,1,0),0),0)</f>
        <v>0</v>
      </c>
      <c r="NI92" s="257">
        <f>IF(NI$19-'様式３（療養者名簿）（⑤の場合）'!$BD97+1&lt;=15,IF(NI$19&gt;='様式３（療養者名簿）（⑤の場合）'!$BD97,IF(NI$19&lt;='様式３（療養者名簿）（⑤の場合）'!$BE97,1,0),0),0)</f>
        <v>0</v>
      </c>
      <c r="NJ92" s="257">
        <f>IF(NJ$19-'様式３（療養者名簿）（⑤の場合）'!$BD97+1&lt;=15,IF(NJ$19&gt;='様式３（療養者名簿）（⑤の場合）'!$BD97,IF(NJ$19&lt;='様式３（療養者名簿）（⑤の場合）'!$BE97,1,0),0),0)</f>
        <v>0</v>
      </c>
      <c r="NK92" s="257">
        <f>IF(NK$19-'様式３（療養者名簿）（⑤の場合）'!$BD97+1&lt;=15,IF(NK$19&gt;='様式３（療養者名簿）（⑤の場合）'!$BD97,IF(NK$19&lt;='様式３（療養者名簿）（⑤の場合）'!$BE97,1,0),0),0)</f>
        <v>0</v>
      </c>
      <c r="NL92" s="257">
        <f>IF(NL$19-'様式３（療養者名簿）（⑤の場合）'!$BD97+1&lt;=15,IF(NL$19&gt;='様式３（療養者名簿）（⑤の場合）'!$BD97,IF(NL$19&lt;='様式３（療養者名簿）（⑤の場合）'!$BE97,1,0),0),0)</f>
        <v>0</v>
      </c>
      <c r="NM92" s="257">
        <f>IF(NM$19-'様式３（療養者名簿）（⑤の場合）'!$BD97+1&lt;=15,IF(NM$19&gt;='様式３（療養者名簿）（⑤の場合）'!$BD97,IF(NM$19&lt;='様式３（療養者名簿）（⑤の場合）'!$BE97,1,0),0),0)</f>
        <v>0</v>
      </c>
      <c r="NN92" s="257">
        <f>IF(NN$19-'様式３（療養者名簿）（⑤の場合）'!$BD97+1&lt;=15,IF(NN$19&gt;='様式３（療養者名簿）（⑤の場合）'!$BD97,IF(NN$19&lt;='様式３（療養者名簿）（⑤の場合）'!$BE97,1,0),0),0)</f>
        <v>0</v>
      </c>
      <c r="NO92" s="257">
        <f>IF(NO$19-'様式３（療養者名簿）（⑤の場合）'!$BD97+1&lt;=15,IF(NO$19&gt;='様式３（療養者名簿）（⑤の場合）'!$BD97,IF(NO$19&lt;='様式３（療養者名簿）（⑤の場合）'!$BE97,1,0),0),0)</f>
        <v>0</v>
      </c>
      <c r="NP92" s="257">
        <f>IF(NP$19-'様式３（療養者名簿）（⑤の場合）'!$BD97+1&lt;=15,IF(NP$19&gt;='様式３（療養者名簿）（⑤の場合）'!$BD97,IF(NP$19&lt;='様式３（療養者名簿）（⑤の場合）'!$BE97,1,0),0),0)</f>
        <v>0</v>
      </c>
      <c r="NQ92" s="257">
        <f>IF(NQ$19-'様式３（療養者名簿）（⑤の場合）'!$BD97+1&lt;=15,IF(NQ$19&gt;='様式３（療養者名簿）（⑤の場合）'!$BD97,IF(NQ$19&lt;='様式３（療養者名簿）（⑤の場合）'!$BE97,1,0),0),0)</f>
        <v>0</v>
      </c>
      <c r="NR92" s="257">
        <f>IF(NR$19-'様式３（療養者名簿）（⑤の場合）'!$BD97+1&lt;=15,IF(NR$19&gt;='様式３（療養者名簿）（⑤の場合）'!$BD97,IF(NR$19&lt;='様式３（療養者名簿）（⑤の場合）'!$BE97,1,0),0),0)</f>
        <v>0</v>
      </c>
      <c r="NS92" s="257">
        <f>IF(NS$19-'様式３（療養者名簿）（⑤の場合）'!$BD97+1&lt;=15,IF(NS$19&gt;='様式３（療養者名簿）（⑤の場合）'!$BD97,IF(NS$19&lt;='様式３（療養者名簿）（⑤の場合）'!$BE97,1,0),0),0)</f>
        <v>0</v>
      </c>
      <c r="NT92" s="257">
        <f>IF(NT$19-'様式３（療養者名簿）（⑤の場合）'!$BD97+1&lt;=15,IF(NT$19&gt;='様式３（療養者名簿）（⑤の場合）'!$BD97,IF(NT$19&lt;='様式３（療養者名簿）（⑤の場合）'!$BE97,1,0),0),0)</f>
        <v>0</v>
      </c>
      <c r="NU92" s="257">
        <f>IF(NU$19-'様式３（療養者名簿）（⑤の場合）'!$BD97+1&lt;=15,IF(NU$19&gt;='様式３（療養者名簿）（⑤の場合）'!$BD97,IF(NU$19&lt;='様式３（療養者名簿）（⑤の場合）'!$BE97,1,0),0),0)</f>
        <v>0</v>
      </c>
      <c r="NV92" s="257">
        <f>IF(NV$19-'様式３（療養者名簿）（⑤の場合）'!$BD97+1&lt;=15,IF(NV$19&gt;='様式３（療養者名簿）（⑤の場合）'!$BD97,IF(NV$19&lt;='様式３（療養者名簿）（⑤の場合）'!$BE97,1,0),0),0)</f>
        <v>0</v>
      </c>
      <c r="NW92" s="257">
        <f>IF(NW$19-'様式３（療養者名簿）（⑤の場合）'!$BD97+1&lt;=15,IF(NW$19&gt;='様式３（療養者名簿）（⑤の場合）'!$BD97,IF(NW$19&lt;='様式３（療養者名簿）（⑤の場合）'!$BE97,1,0),0),0)</f>
        <v>0</v>
      </c>
      <c r="NX92" s="257">
        <f>IF(NX$19-'様式３（療養者名簿）（⑤の場合）'!$BD97+1&lt;=15,IF(NX$19&gt;='様式３（療養者名簿）（⑤の場合）'!$BD97,IF(NX$19&lt;='様式３（療養者名簿）（⑤の場合）'!$BE97,1,0),0),0)</f>
        <v>0</v>
      </c>
      <c r="NY92" s="257">
        <f>IF(NY$19-'様式３（療養者名簿）（⑤の場合）'!$BD97+1&lt;=15,IF(NY$19&gt;='様式３（療養者名簿）（⑤の場合）'!$BD97,IF(NY$19&lt;='様式３（療養者名簿）（⑤の場合）'!$BE97,1,0),0),0)</f>
        <v>0</v>
      </c>
      <c r="NZ92" s="257">
        <f>IF(NZ$19-'様式３（療養者名簿）（⑤の場合）'!$BD97+1&lt;=15,IF(NZ$19&gt;='様式３（療養者名簿）（⑤の場合）'!$BD97,IF(NZ$19&lt;='様式３（療養者名簿）（⑤の場合）'!$BE97,1,0),0),0)</f>
        <v>0</v>
      </c>
      <c r="OA92" s="257">
        <f>IF(OA$19-'様式３（療養者名簿）（⑤の場合）'!$BD97+1&lt;=15,IF(OA$19&gt;='様式３（療養者名簿）（⑤の場合）'!$BD97,IF(OA$19&lt;='様式３（療養者名簿）（⑤の場合）'!$BE97,1,0),0),0)</f>
        <v>0</v>
      </c>
      <c r="OB92" s="257">
        <f>IF(OB$19-'様式３（療養者名簿）（⑤の場合）'!$BD97+1&lt;=15,IF(OB$19&gt;='様式３（療養者名簿）（⑤の場合）'!$BD97,IF(OB$19&lt;='様式３（療養者名簿）（⑤の場合）'!$BE97,1,0),0),0)</f>
        <v>0</v>
      </c>
      <c r="OC92" s="257">
        <f>IF(OC$19-'様式３（療養者名簿）（⑤の場合）'!$BD97+1&lt;=15,IF(OC$19&gt;='様式３（療養者名簿）（⑤の場合）'!$BD97,IF(OC$19&lt;='様式３（療養者名簿）（⑤の場合）'!$BE97,1,0),0),0)</f>
        <v>0</v>
      </c>
      <c r="OD92" s="257">
        <f>IF(OD$19-'様式３（療養者名簿）（⑤の場合）'!$BD97+1&lt;=15,IF(OD$19&gt;='様式３（療養者名簿）（⑤の場合）'!$BD97,IF(OD$19&lt;='様式３（療養者名簿）（⑤の場合）'!$BE97,1,0),0),0)</f>
        <v>0</v>
      </c>
      <c r="OE92" s="257">
        <f>IF(OE$19-'様式３（療養者名簿）（⑤の場合）'!$BD97+1&lt;=15,IF(OE$19&gt;='様式３（療養者名簿）（⑤の場合）'!$BD97,IF(OE$19&lt;='様式３（療養者名簿）（⑤の場合）'!$BE97,1,0),0),0)</f>
        <v>0</v>
      </c>
      <c r="OF92" s="257">
        <f>IF(OF$19-'様式３（療養者名簿）（⑤の場合）'!$BD97+1&lt;=15,IF(OF$19&gt;='様式３（療養者名簿）（⑤の場合）'!$BD97,IF(OF$19&lt;='様式３（療養者名簿）（⑤の場合）'!$BE97,1,0),0),0)</f>
        <v>0</v>
      </c>
      <c r="OG92" s="257">
        <f>IF(OG$19-'様式３（療養者名簿）（⑤の場合）'!$BD97+1&lt;=15,IF(OG$19&gt;='様式３（療養者名簿）（⑤の場合）'!$BD97,IF(OG$19&lt;='様式３（療養者名簿）（⑤の場合）'!$BE97,1,0),0),0)</f>
        <v>0</v>
      </c>
      <c r="OH92" s="257">
        <f>IF(OH$19-'様式３（療養者名簿）（⑤の場合）'!$BD97+1&lt;=15,IF(OH$19&gt;='様式３（療養者名簿）（⑤の場合）'!$BD97,IF(OH$19&lt;='様式３（療養者名簿）（⑤の場合）'!$BE97,1,0),0),0)</f>
        <v>0</v>
      </c>
      <c r="OI92" s="257">
        <f>IF(OI$19-'様式３（療養者名簿）（⑤の場合）'!$BD97+1&lt;=15,IF(OI$19&gt;='様式３（療養者名簿）（⑤の場合）'!$BD97,IF(OI$19&lt;='様式３（療養者名簿）（⑤の場合）'!$BE97,1,0),0),0)</f>
        <v>0</v>
      </c>
      <c r="OJ92" s="257">
        <f>IF(OJ$19-'様式３（療養者名簿）（⑤の場合）'!$BD97+1&lt;=15,IF(OJ$19&gt;='様式３（療養者名簿）（⑤の場合）'!$BD97,IF(OJ$19&lt;='様式３（療養者名簿）（⑤の場合）'!$BE97,1,0),0),0)</f>
        <v>0</v>
      </c>
      <c r="OK92" s="257">
        <f>IF(OK$19-'様式３（療養者名簿）（⑤の場合）'!$BD97+1&lt;=15,IF(OK$19&gt;='様式３（療養者名簿）（⑤の場合）'!$BD97,IF(OK$19&lt;='様式３（療養者名簿）（⑤の場合）'!$BE97,1,0),0),0)</f>
        <v>0</v>
      </c>
      <c r="OL92" s="257">
        <f>IF(OL$19-'様式３（療養者名簿）（⑤の場合）'!$BD97+1&lt;=15,IF(OL$19&gt;='様式３（療養者名簿）（⑤の場合）'!$BD97,IF(OL$19&lt;='様式３（療養者名簿）（⑤の場合）'!$BE97,1,0),0),0)</f>
        <v>0</v>
      </c>
      <c r="OM92" s="257">
        <f>IF(OM$19-'様式３（療養者名簿）（⑤の場合）'!$BD97+1&lt;=15,IF(OM$19&gt;='様式３（療養者名簿）（⑤の場合）'!$BD97,IF(OM$19&lt;='様式３（療養者名簿）（⑤の場合）'!$BE97,1,0),0),0)</f>
        <v>0</v>
      </c>
      <c r="ON92" s="257">
        <f>IF(ON$19-'様式３（療養者名簿）（⑤の場合）'!$BD97+1&lt;=15,IF(ON$19&gt;='様式３（療養者名簿）（⑤の場合）'!$BD97,IF(ON$19&lt;='様式３（療養者名簿）（⑤の場合）'!$BE97,1,0),0),0)</f>
        <v>0</v>
      </c>
      <c r="OO92" s="257">
        <f>IF(OO$19-'様式３（療養者名簿）（⑤の場合）'!$BD97+1&lt;=15,IF(OO$19&gt;='様式３（療養者名簿）（⑤の場合）'!$BD97,IF(OO$19&lt;='様式３（療養者名簿）（⑤の場合）'!$BE97,1,0),0),0)</f>
        <v>0</v>
      </c>
      <c r="OP92" s="257">
        <f>IF(OP$19-'様式３（療養者名簿）（⑤の場合）'!$BD97+1&lt;=15,IF(OP$19&gt;='様式３（療養者名簿）（⑤の場合）'!$BD97,IF(OP$19&lt;='様式３（療養者名簿）（⑤の場合）'!$BE97,1,0),0),0)</f>
        <v>0</v>
      </c>
      <c r="OQ92" s="257">
        <f>IF(OQ$19-'様式３（療養者名簿）（⑤の場合）'!$BD97+1&lt;=15,IF(OQ$19&gt;='様式３（療養者名簿）（⑤の場合）'!$BD97,IF(OQ$19&lt;='様式３（療養者名簿）（⑤の場合）'!$BE97,1,0),0),0)</f>
        <v>0</v>
      </c>
      <c r="OR92" s="257">
        <f>IF(OR$19-'様式３（療養者名簿）（⑤の場合）'!$BD97+1&lt;=15,IF(OR$19&gt;='様式３（療養者名簿）（⑤の場合）'!$BD97,IF(OR$19&lt;='様式３（療養者名簿）（⑤の場合）'!$BE97,1,0),0),0)</f>
        <v>0</v>
      </c>
      <c r="OS92" s="257">
        <f>IF(OS$19-'様式３（療養者名簿）（⑤の場合）'!$BD97+1&lt;=15,IF(OS$19&gt;='様式３（療養者名簿）（⑤の場合）'!$BD97,IF(OS$19&lt;='様式３（療養者名簿）（⑤の場合）'!$BE97,1,0),0),0)</f>
        <v>0</v>
      </c>
      <c r="OT92" s="257">
        <f>IF(OT$19-'様式３（療養者名簿）（⑤の場合）'!$BD97+1&lt;=15,IF(OT$19&gt;='様式３（療養者名簿）（⑤の場合）'!$BD97,IF(OT$19&lt;='様式３（療養者名簿）（⑤の場合）'!$BE97,1,0),0),0)</f>
        <v>0</v>
      </c>
      <c r="OU92" s="257">
        <f>IF(OU$19-'様式３（療養者名簿）（⑤の場合）'!$BD97+1&lt;=15,IF(OU$19&gt;='様式３（療養者名簿）（⑤の場合）'!$BD97,IF(OU$19&lt;='様式３（療養者名簿）（⑤の場合）'!$BE97,1,0),0),0)</f>
        <v>0</v>
      </c>
      <c r="OV92" s="257">
        <f>IF(OV$19-'様式３（療養者名簿）（⑤の場合）'!$BD97+1&lt;=15,IF(OV$19&gt;='様式３（療養者名簿）（⑤の場合）'!$BD97,IF(OV$19&lt;='様式３（療養者名簿）（⑤の場合）'!$BE97,1,0),0),0)</f>
        <v>0</v>
      </c>
      <c r="OW92" s="257">
        <f>IF(OW$19-'様式３（療養者名簿）（⑤の場合）'!$BD97+1&lt;=15,IF(OW$19&gt;='様式３（療養者名簿）（⑤の場合）'!$BD97,IF(OW$19&lt;='様式３（療養者名簿）（⑤の場合）'!$BE97,1,0),0),0)</f>
        <v>0</v>
      </c>
      <c r="OX92" s="257">
        <f>IF(OX$19-'様式３（療養者名簿）（⑤の場合）'!$BD97+1&lt;=15,IF(OX$19&gt;='様式３（療養者名簿）（⑤の場合）'!$BD97,IF(OX$19&lt;='様式３（療養者名簿）（⑤の場合）'!$BE97,1,0),0),0)</f>
        <v>0</v>
      </c>
      <c r="OY92" s="257">
        <f>IF(OY$19-'様式３（療養者名簿）（⑤の場合）'!$BD97+1&lt;=15,IF(OY$19&gt;='様式３（療養者名簿）（⑤の場合）'!$BD97,IF(OY$19&lt;='様式３（療養者名簿）（⑤の場合）'!$BE97,1,0),0),0)</f>
        <v>0</v>
      </c>
      <c r="OZ92" s="257">
        <f>IF(OZ$19-'様式３（療養者名簿）（⑤の場合）'!$BD97+1&lt;=15,IF(OZ$19&gt;='様式３（療養者名簿）（⑤の場合）'!$BD97,IF(OZ$19&lt;='様式３（療養者名簿）（⑤の場合）'!$BE97,1,0),0),0)</f>
        <v>0</v>
      </c>
      <c r="PA92" s="257">
        <f>IF(PA$19-'様式３（療養者名簿）（⑤の場合）'!$BD97+1&lt;=15,IF(PA$19&gt;='様式３（療養者名簿）（⑤の場合）'!$BD97,IF(PA$19&lt;='様式３（療養者名簿）（⑤の場合）'!$BE97,1,0),0),0)</f>
        <v>0</v>
      </c>
      <c r="PB92" s="257">
        <f>IF(PB$19-'様式３（療養者名簿）（⑤の場合）'!$BD97+1&lt;=15,IF(PB$19&gt;='様式３（療養者名簿）（⑤の場合）'!$BD97,IF(PB$19&lt;='様式３（療養者名簿）（⑤の場合）'!$BE97,1,0),0),0)</f>
        <v>0</v>
      </c>
      <c r="PC92" s="257">
        <f>IF(PC$19-'様式３（療養者名簿）（⑤の場合）'!$BD97+1&lt;=15,IF(PC$19&gt;='様式３（療養者名簿）（⑤の場合）'!$BD97,IF(PC$19&lt;='様式３（療養者名簿）（⑤の場合）'!$BE97,1,0),0),0)</f>
        <v>0</v>
      </c>
      <c r="PD92" s="257">
        <f>IF(PD$19-'様式３（療養者名簿）（⑤の場合）'!$BD97+1&lt;=15,IF(PD$19&gt;='様式３（療養者名簿）（⑤の場合）'!$BD97,IF(PD$19&lt;='様式３（療養者名簿）（⑤の場合）'!$BE97,1,0),0),0)</f>
        <v>0</v>
      </c>
      <c r="PE92" s="257">
        <f>IF(PE$19-'様式３（療養者名簿）（⑤の場合）'!$BD97+1&lt;=15,IF(PE$19&gt;='様式３（療養者名簿）（⑤の場合）'!$BD97,IF(PE$19&lt;='様式３（療養者名簿）（⑤の場合）'!$BE97,1,0),0),0)</f>
        <v>0</v>
      </c>
      <c r="PF92" s="257">
        <f>IF(PF$19-'様式３（療養者名簿）（⑤の場合）'!$BD97+1&lt;=15,IF(PF$19&gt;='様式３（療養者名簿）（⑤の場合）'!$BD97,IF(PF$19&lt;='様式３（療養者名簿）（⑤の場合）'!$BE97,1,0),0),0)</f>
        <v>0</v>
      </c>
      <c r="PG92" s="257">
        <f>IF(PG$19-'様式３（療養者名簿）（⑤の場合）'!$BD97+1&lt;=15,IF(PG$19&gt;='様式３（療養者名簿）（⑤の場合）'!$BD97,IF(PG$19&lt;='様式３（療養者名簿）（⑤の場合）'!$BE97,1,0),0),0)</f>
        <v>0</v>
      </c>
      <c r="PH92" s="257">
        <f>IF(PH$19-'様式３（療養者名簿）（⑤の場合）'!$BD97+1&lt;=15,IF(PH$19&gt;='様式３（療養者名簿）（⑤の場合）'!$BD97,IF(PH$19&lt;='様式３（療養者名簿）（⑤の場合）'!$BE97,1,0),0),0)</f>
        <v>0</v>
      </c>
      <c r="PI92" s="257">
        <f>IF(PI$19-'様式３（療養者名簿）（⑤の場合）'!$BD97+1&lt;=15,IF(PI$19&gt;='様式３（療養者名簿）（⑤の場合）'!$BD97,IF(PI$19&lt;='様式３（療養者名簿）（⑤の場合）'!$BE97,1,0),0),0)</f>
        <v>0</v>
      </c>
      <c r="PJ92" s="257">
        <f>IF(PJ$19-'様式３（療養者名簿）（⑤の場合）'!$BD97+1&lt;=15,IF(PJ$19&gt;='様式３（療養者名簿）（⑤の場合）'!$BD97,IF(PJ$19&lt;='様式３（療養者名簿）（⑤の場合）'!$BE97,1,0),0),0)</f>
        <v>0</v>
      </c>
      <c r="PK92" s="257">
        <f>IF(PK$19-'様式３（療養者名簿）（⑤の場合）'!$BD97+1&lt;=15,IF(PK$19&gt;='様式３（療養者名簿）（⑤の場合）'!$BD97,IF(PK$19&lt;='様式３（療養者名簿）（⑤の場合）'!$BE97,1,0),0),0)</f>
        <v>0</v>
      </c>
      <c r="PL92" s="257">
        <f>IF(PL$19-'様式３（療養者名簿）（⑤の場合）'!$BD97+1&lt;=15,IF(PL$19&gt;='様式３（療養者名簿）（⑤の場合）'!$BD97,IF(PL$19&lt;='様式３（療養者名簿）（⑤の場合）'!$BE97,1,0),0),0)</f>
        <v>0</v>
      </c>
      <c r="PM92" s="257">
        <f>IF(PM$19-'様式３（療養者名簿）（⑤の場合）'!$BD97+1&lt;=15,IF(PM$19&gt;='様式３（療養者名簿）（⑤の場合）'!$BD97,IF(PM$19&lt;='様式３（療養者名簿）（⑤の場合）'!$BE97,1,0),0),0)</f>
        <v>0</v>
      </c>
      <c r="PN92" s="257">
        <f>IF(PN$19-'様式３（療養者名簿）（⑤の場合）'!$BD97+1&lt;=15,IF(PN$19&gt;='様式３（療養者名簿）（⑤の場合）'!$BD97,IF(PN$19&lt;='様式３（療養者名簿）（⑤の場合）'!$BE97,1,0),0),0)</f>
        <v>0</v>
      </c>
      <c r="PO92" s="257">
        <f>IF(PO$19-'様式３（療養者名簿）（⑤の場合）'!$BD97+1&lt;=15,IF(PO$19&gt;='様式３（療養者名簿）（⑤の場合）'!$BD97,IF(PO$19&lt;='様式３（療養者名簿）（⑤の場合）'!$BE97,1,0),0),0)</f>
        <v>0</v>
      </c>
      <c r="PP92" s="257">
        <f>IF(PP$19-'様式３（療養者名簿）（⑤の場合）'!$BD97+1&lt;=15,IF(PP$19&gt;='様式３（療養者名簿）（⑤の場合）'!$BD97,IF(PP$19&lt;='様式３（療養者名簿）（⑤の場合）'!$BE97,1,0),0),0)</f>
        <v>0</v>
      </c>
      <c r="PQ92" s="257">
        <f>IF(PQ$19-'様式３（療養者名簿）（⑤の場合）'!$BD97+1&lt;=15,IF(PQ$19&gt;='様式３（療養者名簿）（⑤の場合）'!$BD97,IF(PQ$19&lt;='様式３（療養者名簿）（⑤の場合）'!$BE97,1,0),0),0)</f>
        <v>0</v>
      </c>
      <c r="PR92" s="257">
        <f>IF(PR$19-'様式３（療養者名簿）（⑤の場合）'!$BD97+1&lt;=15,IF(PR$19&gt;='様式３（療養者名簿）（⑤の場合）'!$BD97,IF(PR$19&lt;='様式３（療養者名簿）（⑤の場合）'!$BE97,1,0),0),0)</f>
        <v>0</v>
      </c>
      <c r="PS92" s="257">
        <f>IF(PS$19-'様式３（療養者名簿）（⑤の場合）'!$BD97+1&lt;=15,IF(PS$19&gt;='様式３（療養者名簿）（⑤の場合）'!$BD97,IF(PS$19&lt;='様式３（療養者名簿）（⑤の場合）'!$BE97,1,0),0),0)</f>
        <v>0</v>
      </c>
      <c r="PT92" s="257">
        <f>IF(PT$19-'様式３（療養者名簿）（⑤の場合）'!$BD97+1&lt;=15,IF(PT$19&gt;='様式３（療養者名簿）（⑤の場合）'!$BD97,IF(PT$19&lt;='様式３（療養者名簿）（⑤の場合）'!$BE97,1,0),0),0)</f>
        <v>0</v>
      </c>
      <c r="PU92" s="257">
        <f>IF(PU$19-'様式３（療養者名簿）（⑤の場合）'!$BD97+1&lt;=15,IF(PU$19&gt;='様式３（療養者名簿）（⑤の場合）'!$BD97,IF(PU$19&lt;='様式３（療養者名簿）（⑤の場合）'!$BE97,1,0),0),0)</f>
        <v>0</v>
      </c>
      <c r="PV92" s="257">
        <f>IF(PV$19-'様式３（療養者名簿）（⑤の場合）'!$BD97+1&lt;=15,IF(PV$19&gt;='様式３（療養者名簿）（⑤の場合）'!$BD97,IF(PV$19&lt;='様式３（療養者名簿）（⑤の場合）'!$BE97,1,0),0),0)</f>
        <v>0</v>
      </c>
      <c r="PW92" s="257">
        <f>IF(PW$19-'様式３（療養者名簿）（⑤の場合）'!$BD97+1&lt;=15,IF(PW$19&gt;='様式３（療養者名簿）（⑤の場合）'!$BD97,IF(PW$19&lt;='様式３（療養者名簿）（⑤の場合）'!$BE97,1,0),0),0)</f>
        <v>0</v>
      </c>
      <c r="PX92" s="257">
        <f>IF(PX$19-'様式３（療養者名簿）（⑤の場合）'!$BD97+1&lt;=15,IF(PX$19&gt;='様式３（療養者名簿）（⑤の場合）'!$BD97,IF(PX$19&lt;='様式３（療養者名簿）（⑤の場合）'!$BE97,1,0),0),0)</f>
        <v>0</v>
      </c>
      <c r="PY92" s="257">
        <f>IF(PY$19-'様式３（療養者名簿）（⑤の場合）'!$BD97+1&lt;=15,IF(PY$19&gt;='様式３（療養者名簿）（⑤の場合）'!$BD97,IF(PY$19&lt;='様式３（療養者名簿）（⑤の場合）'!$BE97,1,0),0),0)</f>
        <v>0</v>
      </c>
      <c r="PZ92" s="257">
        <f>IF(PZ$19-'様式３（療養者名簿）（⑤の場合）'!$BD97+1&lt;=15,IF(PZ$19&gt;='様式３（療養者名簿）（⑤の場合）'!$BD97,IF(PZ$19&lt;='様式３（療養者名簿）（⑤の場合）'!$BE97,1,0),0),0)</f>
        <v>0</v>
      </c>
      <c r="QA92" s="257">
        <f>IF(QA$19-'様式３（療養者名簿）（⑤の場合）'!$BD97+1&lt;=15,IF(QA$19&gt;='様式３（療養者名簿）（⑤の場合）'!$BD97,IF(QA$19&lt;='様式３（療養者名簿）（⑤の場合）'!$BE97,1,0),0),0)</f>
        <v>0</v>
      </c>
      <c r="QB92" s="257">
        <f>IF(QB$19-'様式３（療養者名簿）（⑤の場合）'!$BD97+1&lt;=15,IF(QB$19&gt;='様式３（療養者名簿）（⑤の場合）'!$BD97,IF(QB$19&lt;='様式３（療養者名簿）（⑤の場合）'!$BE97,1,0),0),0)</f>
        <v>0</v>
      </c>
      <c r="QC92" s="257">
        <f>IF(QC$19-'様式３（療養者名簿）（⑤の場合）'!$BD97+1&lt;=15,IF(QC$19&gt;='様式３（療養者名簿）（⑤の場合）'!$BD97,IF(QC$19&lt;='様式３（療養者名簿）（⑤の場合）'!$BE97,1,0),0),0)</f>
        <v>0</v>
      </c>
      <c r="QD92" s="257">
        <f>IF(QD$19-'様式３（療養者名簿）（⑤の場合）'!$BD97+1&lt;=15,IF(QD$19&gt;='様式３（療養者名簿）（⑤の場合）'!$BD97,IF(QD$19&lt;='様式３（療養者名簿）（⑤の場合）'!$BE97,1,0),0),0)</f>
        <v>0</v>
      </c>
      <c r="QE92" s="257">
        <f>IF(QE$19-'様式３（療養者名簿）（⑤の場合）'!$BD97+1&lt;=15,IF(QE$19&gt;='様式３（療養者名簿）（⑤の場合）'!$BD97,IF(QE$19&lt;='様式３（療養者名簿）（⑤の場合）'!$BE97,1,0),0),0)</f>
        <v>0</v>
      </c>
      <c r="QF92" s="257">
        <f>IF(QF$19-'様式３（療養者名簿）（⑤の場合）'!$BD97+1&lt;=15,IF(QF$19&gt;='様式３（療養者名簿）（⑤の場合）'!$BD97,IF(QF$19&lt;='様式３（療養者名簿）（⑤の場合）'!$BE97,1,0),0),0)</f>
        <v>0</v>
      </c>
      <c r="QG92" s="257">
        <f>IF(QG$19-'様式３（療養者名簿）（⑤の場合）'!$BD97+1&lt;=15,IF(QG$19&gt;='様式３（療養者名簿）（⑤の場合）'!$BD97,IF(QG$19&lt;='様式３（療養者名簿）（⑤の場合）'!$BE97,1,0),0),0)</f>
        <v>0</v>
      </c>
      <c r="QH92" s="257">
        <f>IF(QH$19-'様式３（療養者名簿）（⑤の場合）'!$BD97+1&lt;=15,IF(QH$19&gt;='様式３（療養者名簿）（⑤の場合）'!$BD97,IF(QH$19&lt;='様式３（療養者名簿）（⑤の場合）'!$BE97,1,0),0),0)</f>
        <v>0</v>
      </c>
      <c r="QI92" s="257">
        <f>IF(QI$19-'様式３（療養者名簿）（⑤の場合）'!$BD97+1&lt;=15,IF(QI$19&gt;='様式３（療養者名簿）（⑤の場合）'!$BD97,IF(QI$19&lt;='様式３（療養者名簿）（⑤の場合）'!$BE97,1,0),0),0)</f>
        <v>0</v>
      </c>
      <c r="QJ92" s="257">
        <f>IF(QJ$19-'様式３（療養者名簿）（⑤の場合）'!$BD97+1&lt;=15,IF(QJ$19&gt;='様式３（療養者名簿）（⑤の場合）'!$BD97,IF(QJ$19&lt;='様式３（療養者名簿）（⑤の場合）'!$BE97,1,0),0),0)</f>
        <v>0</v>
      </c>
      <c r="QK92" s="257">
        <f>IF(QK$19-'様式３（療養者名簿）（⑤の場合）'!$BD97+1&lt;=15,IF(QK$19&gt;='様式３（療養者名簿）（⑤の場合）'!$BD97,IF(QK$19&lt;='様式３（療養者名簿）（⑤の場合）'!$BE97,1,0),0),0)</f>
        <v>0</v>
      </c>
      <c r="QL92" s="257">
        <f>IF(QL$19-'様式３（療養者名簿）（⑤の場合）'!$BD97+1&lt;=15,IF(QL$19&gt;='様式３（療養者名簿）（⑤の場合）'!$BD97,IF(QL$19&lt;='様式３（療養者名簿）（⑤の場合）'!$BE97,1,0),0),0)</f>
        <v>0</v>
      </c>
      <c r="QM92" s="257">
        <f>IF(QM$19-'様式３（療養者名簿）（⑤の場合）'!$BD97+1&lt;=15,IF(QM$19&gt;='様式３（療養者名簿）（⑤の場合）'!$BD97,IF(QM$19&lt;='様式３（療養者名簿）（⑤の場合）'!$BE97,1,0),0),0)</f>
        <v>0</v>
      </c>
      <c r="QN92" s="257">
        <f>IF(QN$19-'様式３（療養者名簿）（⑤の場合）'!$BD97+1&lt;=15,IF(QN$19&gt;='様式３（療養者名簿）（⑤の場合）'!$BD97,IF(QN$19&lt;='様式３（療養者名簿）（⑤の場合）'!$BE97,1,0),0),0)</f>
        <v>0</v>
      </c>
      <c r="QO92" s="257">
        <f>IF(QO$19-'様式３（療養者名簿）（⑤の場合）'!$BD97+1&lt;=15,IF(QO$19&gt;='様式３（療養者名簿）（⑤の場合）'!$BD97,IF(QO$19&lt;='様式３（療養者名簿）（⑤の場合）'!$BE97,1,0),0),0)</f>
        <v>0</v>
      </c>
      <c r="QP92" s="257">
        <f>IF(QP$19-'様式３（療養者名簿）（⑤の場合）'!$BD97+1&lt;=15,IF(QP$19&gt;='様式３（療養者名簿）（⑤の場合）'!$BD97,IF(QP$19&lt;='様式３（療養者名簿）（⑤の場合）'!$BE97,1,0),0),0)</f>
        <v>0</v>
      </c>
      <c r="QQ92" s="257">
        <f>IF(QQ$19-'様式３（療養者名簿）（⑤の場合）'!$BD97+1&lt;=15,IF(QQ$19&gt;='様式３（療養者名簿）（⑤の場合）'!$BD97,IF(QQ$19&lt;='様式３（療養者名簿）（⑤の場合）'!$BE97,1,0),0),0)</f>
        <v>0</v>
      </c>
      <c r="QR92" s="257">
        <f>IF(QR$19-'様式３（療養者名簿）（⑤の場合）'!$BD97+1&lt;=15,IF(QR$19&gt;='様式３（療養者名簿）（⑤の場合）'!$BD97,IF(QR$19&lt;='様式３（療養者名簿）（⑤の場合）'!$BE97,1,0),0),0)</f>
        <v>0</v>
      </c>
      <c r="QS92" s="257">
        <f>IF(QS$19-'様式３（療養者名簿）（⑤の場合）'!$BD97+1&lt;=15,IF(QS$19&gt;='様式３（療養者名簿）（⑤の場合）'!$BD97,IF(QS$19&lt;='様式３（療養者名簿）（⑤の場合）'!$BE97,1,0),0),0)</f>
        <v>0</v>
      </c>
      <c r="QT92" s="257">
        <f>IF(QT$19-'様式３（療養者名簿）（⑤の場合）'!$BD97+1&lt;=15,IF(QT$19&gt;='様式３（療養者名簿）（⑤の場合）'!$BD97,IF(QT$19&lt;='様式３（療養者名簿）（⑤の場合）'!$BE97,1,0),0),0)</f>
        <v>0</v>
      </c>
      <c r="QU92" s="257">
        <f>IF(QU$19-'様式３（療養者名簿）（⑤の場合）'!$BD97+1&lt;=15,IF(QU$19&gt;='様式３（療養者名簿）（⑤の場合）'!$BD97,IF(QU$19&lt;='様式３（療養者名簿）（⑤の場合）'!$BE97,1,0),0),0)</f>
        <v>0</v>
      </c>
      <c r="QV92" s="257">
        <f>IF(QV$19-'様式３（療養者名簿）（⑤の場合）'!$BD97+1&lt;=15,IF(QV$19&gt;='様式３（療養者名簿）（⑤の場合）'!$BD97,IF(QV$19&lt;='様式３（療養者名簿）（⑤の場合）'!$BE97,1,0),0),0)</f>
        <v>0</v>
      </c>
      <c r="QW92" s="257">
        <f>IF(QW$19-'様式３（療養者名簿）（⑤の場合）'!$BD97+1&lt;=15,IF(QW$19&gt;='様式３（療養者名簿）（⑤の場合）'!$BD97,IF(QW$19&lt;='様式３（療養者名簿）（⑤の場合）'!$BE97,1,0),0),0)</f>
        <v>0</v>
      </c>
      <c r="QX92" s="257">
        <f>IF(QX$19-'様式３（療養者名簿）（⑤の場合）'!$BD97+1&lt;=15,IF(QX$19&gt;='様式３（療養者名簿）（⑤の場合）'!$BD97,IF(QX$19&lt;='様式３（療養者名簿）（⑤の場合）'!$BE97,1,0),0),0)</f>
        <v>0</v>
      </c>
      <c r="QY92" s="257">
        <f>IF(QY$19-'様式３（療養者名簿）（⑤の場合）'!$BD97+1&lt;=15,IF(QY$19&gt;='様式３（療養者名簿）（⑤の場合）'!$BD97,IF(QY$19&lt;='様式３（療養者名簿）（⑤の場合）'!$BE97,1,0),0),0)</f>
        <v>0</v>
      </c>
      <c r="QZ92" s="257">
        <f>IF(QZ$19-'様式３（療養者名簿）（⑤の場合）'!$BD97+1&lt;=15,IF(QZ$19&gt;='様式３（療養者名簿）（⑤の場合）'!$BD97,IF(QZ$19&lt;='様式３（療養者名簿）（⑤の場合）'!$BE97,1,0),0),0)</f>
        <v>0</v>
      </c>
      <c r="RA92" s="257">
        <f>IF(RA$19-'様式３（療養者名簿）（⑤の場合）'!$BD97+1&lt;=15,IF(RA$19&gt;='様式３（療養者名簿）（⑤の場合）'!$BD97,IF(RA$19&lt;='様式３（療養者名簿）（⑤の場合）'!$BE97,1,0),0),0)</f>
        <v>0</v>
      </c>
      <c r="RB92" s="257">
        <f>IF(RB$19-'様式３（療養者名簿）（⑤の場合）'!$BD97+1&lt;=15,IF(RB$19&gt;='様式３（療養者名簿）（⑤の場合）'!$BD97,IF(RB$19&lt;='様式３（療養者名簿）（⑤の場合）'!$BE97,1,0),0),0)</f>
        <v>0</v>
      </c>
      <c r="RC92" s="257">
        <f>IF(RC$19-'様式３（療養者名簿）（⑤の場合）'!$BD97+1&lt;=15,IF(RC$19&gt;='様式３（療養者名簿）（⑤の場合）'!$BD97,IF(RC$19&lt;='様式３（療養者名簿）（⑤の場合）'!$BE97,1,0),0),0)</f>
        <v>0</v>
      </c>
      <c r="RD92" s="257">
        <f>IF(RD$19-'様式３（療養者名簿）（⑤の場合）'!$BD97+1&lt;=15,IF(RD$19&gt;='様式３（療養者名簿）（⑤の場合）'!$BD97,IF(RD$19&lt;='様式３（療養者名簿）（⑤の場合）'!$BE97,1,0),0),0)</f>
        <v>0</v>
      </c>
      <c r="RE92" s="257">
        <f>IF(RE$19-'様式３（療養者名簿）（⑤の場合）'!$BD97+1&lt;=15,IF(RE$19&gt;='様式３（療養者名簿）（⑤の場合）'!$BD97,IF(RE$19&lt;='様式３（療養者名簿）（⑤の場合）'!$BE97,1,0),0),0)</f>
        <v>0</v>
      </c>
      <c r="RF92" s="257">
        <f>IF(RF$19-'様式３（療養者名簿）（⑤の場合）'!$BD97+1&lt;=15,IF(RF$19&gt;='様式３（療養者名簿）（⑤の場合）'!$BD97,IF(RF$19&lt;='様式３（療養者名簿）（⑤の場合）'!$BE97,1,0),0),0)</f>
        <v>0</v>
      </c>
      <c r="RG92" s="257">
        <f>IF(RG$19-'様式３（療養者名簿）（⑤の場合）'!$BD97+1&lt;=15,IF(RG$19&gt;='様式３（療養者名簿）（⑤の場合）'!$BD97,IF(RG$19&lt;='様式３（療養者名簿）（⑤の場合）'!$BE97,1,0),0),0)</f>
        <v>0</v>
      </c>
      <c r="RH92" s="257">
        <f>IF(RH$19-'様式３（療養者名簿）（⑤の場合）'!$BD97+1&lt;=15,IF(RH$19&gt;='様式３（療養者名簿）（⑤の場合）'!$BD97,IF(RH$19&lt;='様式３（療養者名簿）（⑤の場合）'!$BE97,1,0),0),0)</f>
        <v>0</v>
      </c>
      <c r="RI92" s="257">
        <f>IF(RI$19-'様式３（療養者名簿）（⑤の場合）'!$BD97+1&lt;=15,IF(RI$19&gt;='様式３（療養者名簿）（⑤の場合）'!$BD97,IF(RI$19&lt;='様式３（療養者名簿）（⑤の場合）'!$BE97,1,0),0),0)</f>
        <v>0</v>
      </c>
      <c r="RJ92" s="257">
        <f>IF(RJ$19-'様式３（療養者名簿）（⑤の場合）'!$BD97+1&lt;=15,IF(RJ$19&gt;='様式３（療養者名簿）（⑤の場合）'!$BD97,IF(RJ$19&lt;='様式３（療養者名簿）（⑤の場合）'!$BE97,1,0),0),0)</f>
        <v>0</v>
      </c>
      <c r="RK92" s="257">
        <f>IF(RK$19-'様式３（療養者名簿）（⑤の場合）'!$BD97+1&lt;=15,IF(RK$19&gt;='様式３（療養者名簿）（⑤の場合）'!$BD97,IF(RK$19&lt;='様式３（療養者名簿）（⑤の場合）'!$BE97,1,0),0),0)</f>
        <v>0</v>
      </c>
      <c r="RL92" s="257">
        <f>IF(RL$19-'様式３（療養者名簿）（⑤の場合）'!$BD97+1&lt;=15,IF(RL$19&gt;='様式３（療養者名簿）（⑤の場合）'!$BD97,IF(RL$19&lt;='様式３（療養者名簿）（⑤の場合）'!$BE97,1,0),0),0)</f>
        <v>0</v>
      </c>
      <c r="RM92" s="257">
        <f>IF(RM$19-'様式３（療養者名簿）（⑤の場合）'!$BD97+1&lt;=15,IF(RM$19&gt;='様式３（療養者名簿）（⑤の場合）'!$BD97,IF(RM$19&lt;='様式３（療養者名簿）（⑤の場合）'!$BE97,1,0),0),0)</f>
        <v>0</v>
      </c>
      <c r="RN92" s="257">
        <f>IF(RN$19-'様式３（療養者名簿）（⑤の場合）'!$BD97+1&lt;=15,IF(RN$19&gt;='様式３（療養者名簿）（⑤の場合）'!$BD97,IF(RN$19&lt;='様式３（療養者名簿）（⑤の場合）'!$BE97,1,0),0),0)</f>
        <v>0</v>
      </c>
      <c r="RO92" s="257">
        <f>IF(RO$19-'様式３（療養者名簿）（⑤の場合）'!$BD97+1&lt;=15,IF(RO$19&gt;='様式３（療養者名簿）（⑤の場合）'!$BD97,IF(RO$19&lt;='様式３（療養者名簿）（⑤の場合）'!$BE97,1,0),0),0)</f>
        <v>0</v>
      </c>
      <c r="RP92" s="257">
        <f>IF(RP$19-'様式３（療養者名簿）（⑤の場合）'!$BD97+1&lt;=15,IF(RP$19&gt;='様式３（療養者名簿）（⑤の場合）'!$BD97,IF(RP$19&lt;='様式３（療養者名簿）（⑤の場合）'!$BE97,1,0),0),0)</f>
        <v>0</v>
      </c>
      <c r="RQ92" s="257">
        <f>IF(RQ$19-'様式３（療養者名簿）（⑤の場合）'!$BD97+1&lt;=15,IF(RQ$19&gt;='様式３（療養者名簿）（⑤の場合）'!$BD97,IF(RQ$19&lt;='様式３（療養者名簿）（⑤の場合）'!$BE97,1,0),0),0)</f>
        <v>0</v>
      </c>
      <c r="RR92" s="257">
        <f>IF(RR$19-'様式３（療養者名簿）（⑤の場合）'!$BD97+1&lt;=15,IF(RR$19&gt;='様式３（療養者名簿）（⑤の場合）'!$BD97,IF(RR$19&lt;='様式３（療養者名簿）（⑤の場合）'!$BE97,1,0),0),0)</f>
        <v>0</v>
      </c>
      <c r="RS92" s="257">
        <f>IF(RS$19-'様式３（療養者名簿）（⑤の場合）'!$BD97+1&lt;=15,IF(RS$19&gt;='様式３（療養者名簿）（⑤の場合）'!$BD97,IF(RS$19&lt;='様式３（療養者名簿）（⑤の場合）'!$BE97,1,0),0),0)</f>
        <v>0</v>
      </c>
      <c r="RT92" s="257">
        <f>IF(RT$19-'様式３（療養者名簿）（⑤の場合）'!$BD97+1&lt;=15,IF(RT$19&gt;='様式３（療養者名簿）（⑤の場合）'!$BD97,IF(RT$19&lt;='様式３（療養者名簿）（⑤の場合）'!$BE97,1,0),0),0)</f>
        <v>0</v>
      </c>
      <c r="RU92" s="257">
        <f>IF(RU$19-'様式３（療養者名簿）（⑤の場合）'!$BD97+1&lt;=15,IF(RU$19&gt;='様式３（療養者名簿）（⑤の場合）'!$BD97,IF(RU$19&lt;='様式３（療養者名簿）（⑤の場合）'!$BE97,1,0),0),0)</f>
        <v>0</v>
      </c>
      <c r="RV92" s="257">
        <f>IF(RV$19-'様式３（療養者名簿）（⑤の場合）'!$BD97+1&lt;=15,IF(RV$19&gt;='様式３（療養者名簿）（⑤の場合）'!$BD97,IF(RV$19&lt;='様式３（療養者名簿）（⑤の場合）'!$BE97,1,0),0),0)</f>
        <v>0</v>
      </c>
      <c r="RW92" s="257">
        <f>IF(RW$19-'様式３（療養者名簿）（⑤の場合）'!$BD97+1&lt;=15,IF(RW$19&gt;='様式３（療養者名簿）（⑤の場合）'!$BD97,IF(RW$19&lt;='様式３（療養者名簿）（⑤の場合）'!$BE97,1,0),0),0)</f>
        <v>0</v>
      </c>
      <c r="RX92" s="257">
        <f>IF(RX$19-'様式３（療養者名簿）（⑤の場合）'!$BD97+1&lt;=15,IF(RX$19&gt;='様式３（療養者名簿）（⑤の場合）'!$BD97,IF(RX$19&lt;='様式３（療養者名簿）（⑤の場合）'!$BE97,1,0),0),0)</f>
        <v>0</v>
      </c>
      <c r="RY92" s="257">
        <f>IF(RY$19-'様式３（療養者名簿）（⑤の場合）'!$BD97+1&lt;=15,IF(RY$19&gt;='様式３（療養者名簿）（⑤の場合）'!$BD97,IF(RY$19&lt;='様式３（療養者名簿）（⑤の場合）'!$BE97,1,0),0),0)</f>
        <v>0</v>
      </c>
      <c r="RZ92" s="257">
        <f>IF(RZ$19-'様式３（療養者名簿）（⑤の場合）'!$BD97+1&lt;=15,IF(RZ$19&gt;='様式３（療養者名簿）（⑤の場合）'!$BD97,IF(RZ$19&lt;='様式３（療養者名簿）（⑤の場合）'!$BE97,1,0),0),0)</f>
        <v>0</v>
      </c>
      <c r="SA92" s="257">
        <f>IF(SA$19-'様式３（療養者名簿）（⑤の場合）'!$BD97+1&lt;=15,IF(SA$19&gt;='様式３（療養者名簿）（⑤の場合）'!$BD97,IF(SA$19&lt;='様式３（療養者名簿）（⑤の場合）'!$BE97,1,0),0),0)</f>
        <v>0</v>
      </c>
      <c r="SB92" s="257">
        <f>IF(SB$19-'様式３（療養者名簿）（⑤の場合）'!$BD97+1&lt;=15,IF(SB$19&gt;='様式３（療養者名簿）（⑤の場合）'!$BD97,IF(SB$19&lt;='様式３（療養者名簿）（⑤の場合）'!$BE97,1,0),0),0)</f>
        <v>0</v>
      </c>
      <c r="SC92" s="257">
        <f>IF(SC$19-'様式３（療養者名簿）（⑤の場合）'!$BD97+1&lt;=15,IF(SC$19&gt;='様式３（療養者名簿）（⑤の場合）'!$BD97,IF(SC$19&lt;='様式３（療養者名簿）（⑤の場合）'!$BE97,1,0),0),0)</f>
        <v>0</v>
      </c>
      <c r="SD92" s="257">
        <f>IF(SD$19-'様式３（療養者名簿）（⑤の場合）'!$BD97+1&lt;=15,IF(SD$19&gt;='様式３（療養者名簿）（⑤の場合）'!$BD97,IF(SD$19&lt;='様式３（療養者名簿）（⑤の場合）'!$BE97,1,0),0),0)</f>
        <v>0</v>
      </c>
      <c r="SE92" s="257">
        <f>IF(SE$19-'様式３（療養者名簿）（⑤の場合）'!$BD97+1&lt;=15,IF(SE$19&gt;='様式３（療養者名簿）（⑤の場合）'!$BD97,IF(SE$19&lt;='様式３（療養者名簿）（⑤の場合）'!$BE97,1,0),0),0)</f>
        <v>0</v>
      </c>
      <c r="SF92" s="257">
        <f>IF(SF$19-'様式３（療養者名簿）（⑤の場合）'!$BD97+1&lt;=15,IF(SF$19&gt;='様式３（療養者名簿）（⑤の場合）'!$BD97,IF(SF$19&lt;='様式３（療養者名簿）（⑤の場合）'!$BE97,1,0),0),0)</f>
        <v>0</v>
      </c>
      <c r="SG92" s="257">
        <f>IF(SG$19-'様式３（療養者名簿）（⑤の場合）'!$BD97+1&lt;=15,IF(SG$19&gt;='様式３（療養者名簿）（⑤の場合）'!$BD97,IF(SG$19&lt;='様式３（療養者名簿）（⑤の場合）'!$BE97,1,0),0),0)</f>
        <v>0</v>
      </c>
      <c r="SH92" s="257">
        <f>IF(SH$19-'様式３（療養者名簿）（⑤の場合）'!$BD97+1&lt;=15,IF(SH$19&gt;='様式３（療養者名簿）（⑤の場合）'!$BD97,IF(SH$19&lt;='様式３（療養者名簿）（⑤の場合）'!$BE97,1,0),0),0)</f>
        <v>0</v>
      </c>
      <c r="SI92" s="257">
        <f>IF(SI$19-'様式３（療養者名簿）（⑤の場合）'!$BD97+1&lt;=15,IF(SI$19&gt;='様式３（療養者名簿）（⑤の場合）'!$BD97,IF(SI$19&lt;='様式３（療養者名簿）（⑤の場合）'!$BE97,1,0),0),0)</f>
        <v>0</v>
      </c>
      <c r="SJ92" s="257">
        <f>IF(SJ$19-'様式３（療養者名簿）（⑤の場合）'!$BD97+1&lt;=15,IF(SJ$19&gt;='様式３（療養者名簿）（⑤の場合）'!$BD97,IF(SJ$19&lt;='様式３（療養者名簿）（⑤の場合）'!$BE97,1,0),0),0)</f>
        <v>0</v>
      </c>
      <c r="SK92" s="257">
        <f>IF(SK$19-'様式３（療養者名簿）（⑤の場合）'!$BD97+1&lt;=15,IF(SK$19&gt;='様式３（療養者名簿）（⑤の場合）'!$BD97,IF(SK$19&lt;='様式３（療養者名簿）（⑤の場合）'!$BE97,1,0),0),0)</f>
        <v>0</v>
      </c>
      <c r="SL92" s="257">
        <f>IF(SL$19-'様式３（療養者名簿）（⑤の場合）'!$BD97+1&lt;=15,IF(SL$19&gt;='様式３（療養者名簿）（⑤の場合）'!$BD97,IF(SL$19&lt;='様式３（療養者名簿）（⑤の場合）'!$BE97,1,0),0),0)</f>
        <v>0</v>
      </c>
      <c r="SM92" s="257">
        <f>IF(SM$19-'様式３（療養者名簿）（⑤の場合）'!$BD97+1&lt;=15,IF(SM$19&gt;='様式３（療養者名簿）（⑤の場合）'!$BD97,IF(SM$19&lt;='様式３（療養者名簿）（⑤の場合）'!$BE97,1,0),0),0)</f>
        <v>0</v>
      </c>
      <c r="SN92" s="257">
        <f>IF(SN$19-'様式３（療養者名簿）（⑤の場合）'!$BD97+1&lt;=15,IF(SN$19&gt;='様式３（療養者名簿）（⑤の場合）'!$BD97,IF(SN$19&lt;='様式３（療養者名簿）（⑤の場合）'!$BE97,1,0),0),0)</f>
        <v>0</v>
      </c>
      <c r="SO92" s="257">
        <f>IF(SO$19-'様式３（療養者名簿）（⑤の場合）'!$BD97+1&lt;=15,IF(SO$19&gt;='様式３（療養者名簿）（⑤の場合）'!$BD97,IF(SO$19&lt;='様式３（療養者名簿）（⑤の場合）'!$BE97,1,0),0),0)</f>
        <v>0</v>
      </c>
      <c r="SP92" s="257">
        <f>IF(SP$19-'様式３（療養者名簿）（⑤の場合）'!$BD97+1&lt;=15,IF(SP$19&gt;='様式３（療養者名簿）（⑤の場合）'!$BD97,IF(SP$19&lt;='様式３（療養者名簿）（⑤の場合）'!$BE97,1,0),0),0)</f>
        <v>0</v>
      </c>
      <c r="SQ92" s="257">
        <f>IF(SQ$19-'様式３（療養者名簿）（⑤の場合）'!$BD97+1&lt;=15,IF(SQ$19&gt;='様式３（療養者名簿）（⑤の場合）'!$BD97,IF(SQ$19&lt;='様式３（療養者名簿）（⑤の場合）'!$BE97,1,0),0),0)</f>
        <v>0</v>
      </c>
      <c r="SR92" s="257">
        <f>IF(SR$19-'様式３（療養者名簿）（⑤の場合）'!$BD97+1&lt;=15,IF(SR$19&gt;='様式３（療養者名簿）（⑤の場合）'!$BD97,IF(SR$19&lt;='様式３（療養者名簿）（⑤の場合）'!$BE97,1,0),0),0)</f>
        <v>0</v>
      </c>
      <c r="SS92" s="257">
        <f>IF(SS$19-'様式３（療養者名簿）（⑤の場合）'!$BD97+1&lt;=15,IF(SS$19&gt;='様式３（療養者名簿）（⑤の場合）'!$BD97,IF(SS$19&lt;='様式３（療養者名簿）（⑤の場合）'!$BE97,1,0),0),0)</f>
        <v>0</v>
      </c>
      <c r="ST92" s="257">
        <f>IF(ST$19-'様式３（療養者名簿）（⑤の場合）'!$BD97+1&lt;=15,IF(ST$19&gt;='様式３（療養者名簿）（⑤の場合）'!$BD97,IF(ST$19&lt;='様式３（療養者名簿）（⑤の場合）'!$BE97,1,0),0),0)</f>
        <v>0</v>
      </c>
      <c r="SU92" s="257">
        <f>IF(SU$19-'様式３（療養者名簿）（⑤の場合）'!$BD97+1&lt;=15,IF(SU$19&gt;='様式３（療養者名簿）（⑤の場合）'!$BD97,IF(SU$19&lt;='様式３（療養者名簿）（⑤の場合）'!$BE97,1,0),0),0)</f>
        <v>0</v>
      </c>
      <c r="SV92" s="257">
        <f>IF(SV$19-'様式３（療養者名簿）（⑤の場合）'!$BD97+1&lt;=15,IF(SV$19&gt;='様式３（療養者名簿）（⑤の場合）'!$BD97,IF(SV$19&lt;='様式３（療養者名簿）（⑤の場合）'!$BE97,1,0),0),0)</f>
        <v>0</v>
      </c>
      <c r="SW92" s="257">
        <f>IF(SW$19-'様式３（療養者名簿）（⑤の場合）'!$BD97+1&lt;=15,IF(SW$19&gt;='様式３（療養者名簿）（⑤の場合）'!$BD97,IF(SW$19&lt;='様式３（療養者名簿）（⑤の場合）'!$BE97,1,0),0),0)</f>
        <v>0</v>
      </c>
      <c r="SX92" s="257">
        <f>IF(SX$19-'様式３（療養者名簿）（⑤の場合）'!$BD97+1&lt;=15,IF(SX$19&gt;='様式３（療養者名簿）（⑤の場合）'!$BD97,IF(SX$19&lt;='様式３（療養者名簿）（⑤の場合）'!$BE97,1,0),0),0)</f>
        <v>0</v>
      </c>
      <c r="SY92" s="257">
        <f>IF(SY$19-'様式３（療養者名簿）（⑤の場合）'!$BD97+1&lt;=15,IF(SY$19&gt;='様式３（療養者名簿）（⑤の場合）'!$BD97,IF(SY$19&lt;='様式３（療養者名簿）（⑤の場合）'!$BE97,1,0),0),0)</f>
        <v>0</v>
      </c>
      <c r="SZ92" s="257">
        <f>IF(SZ$19-'様式３（療養者名簿）（⑤の場合）'!$BD97+1&lt;=15,IF(SZ$19&gt;='様式３（療養者名簿）（⑤の場合）'!$BD97,IF(SZ$19&lt;='様式３（療養者名簿）（⑤の場合）'!$BE97,1,0),0),0)</f>
        <v>0</v>
      </c>
      <c r="TA92" s="257">
        <f>IF(TA$19-'様式３（療養者名簿）（⑤の場合）'!$BD97+1&lt;=15,IF(TA$19&gt;='様式３（療養者名簿）（⑤の場合）'!$BD97,IF(TA$19&lt;='様式３（療養者名簿）（⑤の場合）'!$BE97,1,0),0),0)</f>
        <v>0</v>
      </c>
      <c r="TB92" s="257">
        <f>IF(TB$19-'様式３（療養者名簿）（⑤の場合）'!$BD97+1&lt;=15,IF(TB$19&gt;='様式３（療養者名簿）（⑤の場合）'!$BD97,IF(TB$19&lt;='様式３（療養者名簿）（⑤の場合）'!$BE97,1,0),0),0)</f>
        <v>0</v>
      </c>
      <c r="TC92" s="257">
        <f>IF(TC$19-'様式３（療養者名簿）（⑤の場合）'!$BD97+1&lt;=15,IF(TC$19&gt;='様式３（療養者名簿）（⑤の場合）'!$BD97,IF(TC$19&lt;='様式３（療養者名簿）（⑤の場合）'!$BE97,1,0),0),0)</f>
        <v>0</v>
      </c>
      <c r="TD92" s="257">
        <f>IF(TD$19-'様式３（療養者名簿）（⑤の場合）'!$BD97+1&lt;=15,IF(TD$19&gt;='様式３（療養者名簿）（⑤の場合）'!$BD97,IF(TD$19&lt;='様式３（療養者名簿）（⑤の場合）'!$BE97,1,0),0),0)</f>
        <v>0</v>
      </c>
      <c r="TE92" s="257">
        <f>IF(TE$19-'様式３（療養者名簿）（⑤の場合）'!$BD97+1&lt;=15,IF(TE$19&gt;='様式３（療養者名簿）（⑤の場合）'!$BD97,IF(TE$19&lt;='様式３（療養者名簿）（⑤の場合）'!$BE97,1,0),0),0)</f>
        <v>0</v>
      </c>
      <c r="TF92" s="257">
        <f>IF(TF$19-'様式３（療養者名簿）（⑤の場合）'!$BD97+1&lt;=15,IF(TF$19&gt;='様式３（療養者名簿）（⑤の場合）'!$BD97,IF(TF$19&lt;='様式３（療養者名簿）（⑤の場合）'!$BE97,1,0),0),0)</f>
        <v>0</v>
      </c>
      <c r="TG92" s="257">
        <f>IF(TG$19-'様式３（療養者名簿）（⑤の場合）'!$BD97+1&lt;=15,IF(TG$19&gt;='様式３（療養者名簿）（⑤の場合）'!$BD97,IF(TG$19&lt;='様式３（療養者名簿）（⑤の場合）'!$BE97,1,0),0),0)</f>
        <v>0</v>
      </c>
      <c r="TH92" s="257">
        <f>IF(TH$19-'様式３（療養者名簿）（⑤の場合）'!$BD97+1&lt;=15,IF(TH$19&gt;='様式３（療養者名簿）（⑤の場合）'!$BD97,IF(TH$19&lt;='様式３（療養者名簿）（⑤の場合）'!$BE97,1,0),0),0)</f>
        <v>0</v>
      </c>
      <c r="TI92" s="257">
        <f>IF(TI$19-'様式３（療養者名簿）（⑤の場合）'!$BD97+1&lt;=15,IF(TI$19&gt;='様式３（療養者名簿）（⑤の場合）'!$BD97,IF(TI$19&lt;='様式３（療養者名簿）（⑤の場合）'!$BE97,1,0),0),0)</f>
        <v>0</v>
      </c>
      <c r="TJ92" s="257">
        <f>IF(TJ$19-'様式３（療養者名簿）（⑤の場合）'!$BD97+1&lt;=15,IF(TJ$19&gt;='様式３（療養者名簿）（⑤の場合）'!$BD97,IF(TJ$19&lt;='様式３（療養者名簿）（⑤の場合）'!$BE97,1,0),0),0)</f>
        <v>0</v>
      </c>
      <c r="TK92" s="257">
        <f>IF(TK$19-'様式３（療養者名簿）（⑤の場合）'!$BD97+1&lt;=15,IF(TK$19&gt;='様式３（療養者名簿）（⑤の場合）'!$BD97,IF(TK$19&lt;='様式３（療養者名簿）（⑤の場合）'!$BE97,1,0),0),0)</f>
        <v>0</v>
      </c>
      <c r="TL92" s="257">
        <f>IF(TL$19-'様式３（療養者名簿）（⑤の場合）'!$BD97+1&lt;=15,IF(TL$19&gt;='様式３（療養者名簿）（⑤の場合）'!$BD97,IF(TL$19&lt;='様式３（療養者名簿）（⑤の場合）'!$BE97,1,0),0),0)</f>
        <v>0</v>
      </c>
      <c r="TM92" s="257">
        <f>IF(TM$19-'様式３（療養者名簿）（⑤の場合）'!$BD97+1&lt;=15,IF(TM$19&gt;='様式３（療養者名簿）（⑤の場合）'!$BD97,IF(TM$19&lt;='様式３（療養者名簿）（⑤の場合）'!$BE97,1,0),0),0)</f>
        <v>0</v>
      </c>
      <c r="TN92" s="257">
        <f>IF(TN$19-'様式３（療養者名簿）（⑤の場合）'!$BD97+1&lt;=15,IF(TN$19&gt;='様式３（療養者名簿）（⑤の場合）'!$BD97,IF(TN$19&lt;='様式３（療養者名簿）（⑤の場合）'!$BE97,1,0),0),0)</f>
        <v>0</v>
      </c>
      <c r="TO92" s="257">
        <f>IF(TO$19-'様式３（療養者名簿）（⑤の場合）'!$BD97+1&lt;=15,IF(TO$19&gt;='様式３（療養者名簿）（⑤の場合）'!$BD97,IF(TO$19&lt;='様式３（療養者名簿）（⑤の場合）'!$BE97,1,0),0),0)</f>
        <v>0</v>
      </c>
      <c r="TP92" s="257">
        <f>IF(TP$19-'様式３（療養者名簿）（⑤の場合）'!$BD97+1&lt;=15,IF(TP$19&gt;='様式３（療養者名簿）（⑤の場合）'!$BD97,IF(TP$19&lt;='様式３（療養者名簿）（⑤の場合）'!$BE97,1,0),0),0)</f>
        <v>0</v>
      </c>
      <c r="TQ92" s="257">
        <f>IF(TQ$19-'様式３（療養者名簿）（⑤の場合）'!$BD97+1&lt;=15,IF(TQ$19&gt;='様式３（療養者名簿）（⑤の場合）'!$BD97,IF(TQ$19&lt;='様式３（療養者名簿）（⑤の場合）'!$BE97,1,0),0),0)</f>
        <v>0</v>
      </c>
      <c r="TR92" s="257">
        <f>IF(TR$19-'様式３（療養者名簿）（⑤の場合）'!$BD97+1&lt;=15,IF(TR$19&gt;='様式３（療養者名簿）（⑤の場合）'!$BD97,IF(TR$19&lt;='様式３（療養者名簿）（⑤の場合）'!$BE97,1,0),0),0)</f>
        <v>0</v>
      </c>
      <c r="TS92" s="257">
        <f>IF(TS$19-'様式３（療養者名簿）（⑤の場合）'!$BD97+1&lt;=15,IF(TS$19&gt;='様式３（療養者名簿）（⑤の場合）'!$BD97,IF(TS$19&lt;='様式３（療養者名簿）（⑤の場合）'!$BE97,1,0),0),0)</f>
        <v>0</v>
      </c>
      <c r="TT92" s="257">
        <f>IF(TT$19-'様式３（療養者名簿）（⑤の場合）'!$BD97+1&lt;=15,IF(TT$19&gt;='様式３（療養者名簿）（⑤の場合）'!$BD97,IF(TT$19&lt;='様式３（療養者名簿）（⑤の場合）'!$BE97,1,0),0),0)</f>
        <v>0</v>
      </c>
      <c r="TU92" s="257">
        <f>IF(TU$19-'様式３（療養者名簿）（⑤の場合）'!$BD97+1&lt;=15,IF(TU$19&gt;='様式３（療養者名簿）（⑤の場合）'!$BD97,IF(TU$19&lt;='様式３（療養者名簿）（⑤の場合）'!$BE97,1,0),0),0)</f>
        <v>0</v>
      </c>
      <c r="TV92" s="257">
        <f>IF(TV$19-'様式３（療養者名簿）（⑤の場合）'!$BD97+1&lt;=15,IF(TV$19&gt;='様式３（療養者名簿）（⑤の場合）'!$BD97,IF(TV$19&lt;='様式３（療養者名簿）（⑤の場合）'!$BE97,1,0),0),0)</f>
        <v>0</v>
      </c>
      <c r="TW92" s="257">
        <f>IF(TW$19-'様式３（療養者名簿）（⑤の場合）'!$BD97+1&lt;=15,IF(TW$19&gt;='様式３（療養者名簿）（⑤の場合）'!$BD97,IF(TW$19&lt;='様式３（療養者名簿）（⑤の場合）'!$BE97,1,0),0),0)</f>
        <v>0</v>
      </c>
      <c r="TX92" s="257">
        <f>IF(TX$19-'様式３（療養者名簿）（⑤の場合）'!$BD97+1&lt;=15,IF(TX$19&gt;='様式３（療養者名簿）（⑤の場合）'!$BD97,IF(TX$19&lt;='様式３（療養者名簿）（⑤の場合）'!$BE97,1,0),0),0)</f>
        <v>0</v>
      </c>
      <c r="TY92" s="257">
        <f>IF(TY$19-'様式３（療養者名簿）（⑤の場合）'!$BD97+1&lt;=15,IF(TY$19&gt;='様式３（療養者名簿）（⑤の場合）'!$BD97,IF(TY$19&lt;='様式３（療養者名簿）（⑤の場合）'!$BE97,1,0),0),0)</f>
        <v>0</v>
      </c>
      <c r="TZ92" s="257">
        <f>IF(TZ$19-'様式３（療養者名簿）（⑤の場合）'!$BD97+1&lt;=15,IF(TZ$19&gt;='様式３（療養者名簿）（⑤の場合）'!$BD97,IF(TZ$19&lt;='様式３（療養者名簿）（⑤の場合）'!$BE97,1,0),0),0)</f>
        <v>0</v>
      </c>
      <c r="UA92" s="257">
        <f>IF(UA$19-'様式３（療養者名簿）（⑤の場合）'!$BD97+1&lt;=15,IF(UA$19&gt;='様式３（療養者名簿）（⑤の場合）'!$BD97,IF(UA$19&lt;='様式３（療養者名簿）（⑤の場合）'!$BE97,1,0),0),0)</f>
        <v>0</v>
      </c>
      <c r="UB92" s="257">
        <f>IF(UB$19-'様式３（療養者名簿）（⑤の場合）'!$BD97+1&lt;=15,IF(UB$19&gt;='様式３（療養者名簿）（⑤の場合）'!$BD97,IF(UB$19&lt;='様式３（療養者名簿）（⑤の場合）'!$BE97,1,0),0),0)</f>
        <v>0</v>
      </c>
      <c r="UC92" s="257">
        <f>IF(UC$19-'様式３（療養者名簿）（⑤の場合）'!$BD97+1&lt;=15,IF(UC$19&gt;='様式３（療養者名簿）（⑤の場合）'!$BD97,IF(UC$19&lt;='様式３（療養者名簿）（⑤の場合）'!$BE97,1,0),0),0)</f>
        <v>0</v>
      </c>
      <c r="UD92" s="384">
        <f>IF(UD$19-'様式３（療養者名簿）（⑤の場合）'!$BD97+1&lt;=15,IF(UD$19&gt;='様式３（療養者名簿）（⑤の場合）'!$BD97,IF(UD$19&lt;='様式３（療養者名簿）（⑤の場合）'!$BE97,1,0),0),0)</f>
        <v>0</v>
      </c>
      <c r="UE92" s="384">
        <f>IF(UE$19-'様式３（療養者名簿）（⑤の場合）'!$BD97+1&lt;=15,IF(UE$19&gt;='様式３（療養者名簿）（⑤の場合）'!$BD97,IF(UE$19&lt;='様式３（療養者名簿）（⑤の場合）'!$BE97,1,0),0),0)</f>
        <v>0</v>
      </c>
      <c r="UF92" s="384">
        <f>IF(UF$19-'様式３（療養者名簿）（⑤の場合）'!$BD97+1&lt;=15,IF(UF$19&gt;='様式３（療養者名簿）（⑤の場合）'!$BD97,IF(UF$19&lt;='様式３（療養者名簿）（⑤の場合）'!$BE97,1,0),0),0)</f>
        <v>0</v>
      </c>
      <c r="UG92" s="384">
        <f>IF(UG$19-'様式３（療養者名簿）（⑤の場合）'!$BD97+1&lt;=15,IF(UG$19&gt;='様式３（療養者名簿）（⑤の場合）'!$BD97,IF(UG$19&lt;='様式３（療養者名簿）（⑤の場合）'!$BE97,1,0),0),0)</f>
        <v>0</v>
      </c>
      <c r="UH92" s="384">
        <f>IF(UH$19-'様式３（療養者名簿）（⑤の場合）'!$BD97+1&lt;=15,IF(UH$19&gt;='様式３（療養者名簿）（⑤の場合）'!$BD97,IF(UH$19&lt;='様式３（療養者名簿）（⑤の場合）'!$BE97,1,0),0),0)</f>
        <v>0</v>
      </c>
      <c r="UI92" s="384">
        <f>IF(UI$19-'様式３（療養者名簿）（⑤の場合）'!$BD97+1&lt;=15,IF(UI$19&gt;='様式３（療養者名簿）（⑤の場合）'!$BD97,IF(UI$19&lt;='様式３（療養者名簿）（⑤の場合）'!$BE97,1,0),0),0)</f>
        <v>0</v>
      </c>
      <c r="UJ92" s="384">
        <f>IF(UJ$19-'様式３（療養者名簿）（⑤の場合）'!$BD97+1&lt;=15,IF(UJ$19&gt;='様式３（療養者名簿）（⑤の場合）'!$BD97,IF(UJ$19&lt;='様式３（療養者名簿）（⑤の場合）'!$BE97,1,0),0),0)</f>
        <v>0</v>
      </c>
      <c r="UK92" s="384">
        <f>IF(UK$19-'様式３（療養者名簿）（⑤の場合）'!$BD97+1&lt;=15,IF(UK$19&gt;='様式３（療養者名簿）（⑤の場合）'!$BD97,IF(UK$19&lt;='様式３（療養者名簿）（⑤の場合）'!$BE97,1,0),0),0)</f>
        <v>0</v>
      </c>
      <c r="UL92" s="384">
        <f>IF(UL$19-'様式３（療養者名簿）（⑤の場合）'!$BD97+1&lt;=15,IF(UL$19&gt;='様式３（療養者名簿）（⑤の場合）'!$BD97,IF(UL$19&lt;='様式３（療養者名簿）（⑤の場合）'!$BE97,1,0),0),0)</f>
        <v>0</v>
      </c>
      <c r="UM92" s="384">
        <f>IF(UM$19-'様式３（療養者名簿）（⑤の場合）'!$BD97+1&lt;=15,IF(UM$19&gt;='様式３（療養者名簿）（⑤の場合）'!$BD97,IF(UM$19&lt;='様式３（療養者名簿）（⑤の場合）'!$BE97,1,0),0),0)</f>
        <v>0</v>
      </c>
      <c r="UN92" s="384">
        <f>IF(UN$19-'様式３（療養者名簿）（⑤の場合）'!$BD97+1&lt;=15,IF(UN$19&gt;='様式３（療養者名簿）（⑤の場合）'!$BD97,IF(UN$19&lt;='様式３（療養者名簿）（⑤の場合）'!$BE97,1,0),0),0)</f>
        <v>0</v>
      </c>
      <c r="UO92" s="384">
        <f>IF(UO$19-'様式３（療養者名簿）（⑤の場合）'!$BD97+1&lt;=15,IF(UO$19&gt;='様式３（療養者名簿）（⑤の場合）'!$BD97,IF(UO$19&lt;='様式３（療養者名簿）（⑤の場合）'!$BE97,1,0),0),0)</f>
        <v>0</v>
      </c>
      <c r="UP92" s="384">
        <f>IF(UP$19-'様式３（療養者名簿）（⑤の場合）'!$BD97+1&lt;=15,IF(UP$19&gt;='様式３（療養者名簿）（⑤の場合）'!$BD97,IF(UP$19&lt;='様式３（療養者名簿）（⑤の場合）'!$BE97,1,0),0),0)</f>
        <v>0</v>
      </c>
      <c r="UQ92" s="384">
        <f>IF(UQ$19-'様式３（療養者名簿）（⑤の場合）'!$BD97+1&lt;=15,IF(UQ$19&gt;='様式３（療養者名簿）（⑤の場合）'!$BD97,IF(UQ$19&lt;='様式３（療養者名簿）（⑤の場合）'!$BE97,1,0),0),0)</f>
        <v>0</v>
      </c>
      <c r="UR92" s="384">
        <f>IF(UR$19-'様式３（療養者名簿）（⑤の場合）'!$BD97+1&lt;=15,IF(UR$19&gt;='様式３（療養者名簿）（⑤の場合）'!$BD97,IF(UR$19&lt;='様式３（療養者名簿）（⑤の場合）'!$BE97,1,0),0),0)</f>
        <v>0</v>
      </c>
      <c r="US92" s="384">
        <f>IF(US$19-'様式３（療養者名簿）（⑤の場合）'!$BD97+1&lt;=15,IF(US$19&gt;='様式３（療養者名簿）（⑤の場合）'!$BD97,IF(US$19&lt;='様式３（療養者名簿）（⑤の場合）'!$BE97,1,0),0),0)</f>
        <v>0</v>
      </c>
      <c r="UT92" s="384">
        <f>IF(UT$19-'様式３（療養者名簿）（⑤の場合）'!$BD97+1&lt;=15,IF(UT$19&gt;='様式３（療養者名簿）（⑤の場合）'!$BD97,IF(UT$19&lt;='様式３（療養者名簿）（⑤の場合）'!$BE97,1,0),0),0)</f>
        <v>0</v>
      </c>
      <c r="UU92" s="384">
        <f>IF(UU$19-'様式３（療養者名簿）（⑤の場合）'!$BD97+1&lt;=15,IF(UU$19&gt;='様式３（療養者名簿）（⑤の場合）'!$BD97,IF(UU$19&lt;='様式３（療養者名簿）（⑤の場合）'!$BE97,1,0),0),0)</f>
        <v>0</v>
      </c>
      <c r="UV92" s="384">
        <f>IF(UV$19-'様式３（療養者名簿）（⑤の場合）'!$BD97+1&lt;=15,IF(UV$19&gt;='様式３（療養者名簿）（⑤の場合）'!$BD97,IF(UV$19&lt;='様式３（療養者名簿）（⑤の場合）'!$BE97,1,0),0),0)</f>
        <v>0</v>
      </c>
      <c r="UW92" s="384">
        <f>IF(UW$19-'様式３（療養者名簿）（⑤の場合）'!$BD97+1&lt;=15,IF(UW$19&gt;='様式３（療養者名簿）（⑤の場合）'!$BD97,IF(UW$19&lt;='様式３（療養者名簿）（⑤の場合）'!$BE97,1,0),0),0)</f>
        <v>0</v>
      </c>
      <c r="UX92" s="384">
        <f>IF(UX$19-'様式３（療養者名簿）（⑤の場合）'!$BD97+1&lt;=15,IF(UX$19&gt;='様式３（療養者名簿）（⑤の場合）'!$BD97,IF(UX$19&lt;='様式３（療養者名簿）（⑤の場合）'!$BE97,1,0),0),0)</f>
        <v>0</v>
      </c>
      <c r="UY92" s="384">
        <f>IF(UY$19-'様式３（療養者名簿）（⑤の場合）'!$BD97+1&lt;=15,IF(UY$19&gt;='様式３（療養者名簿）（⑤の場合）'!$BD97,IF(UY$19&lt;='様式３（療養者名簿）（⑤の場合）'!$BE97,1,0),0),0)</f>
        <v>0</v>
      </c>
      <c r="UZ92" s="384">
        <f>IF(UZ$19-'様式３（療養者名簿）（⑤の場合）'!$BD97+1&lt;=15,IF(UZ$19&gt;='様式３（療養者名簿）（⑤の場合）'!$BD97,IF(UZ$19&lt;='様式３（療養者名簿）（⑤の場合）'!$BE97,1,0),0),0)</f>
        <v>0</v>
      </c>
      <c r="VA92" s="384">
        <f>IF(VA$19-'様式３（療養者名簿）（⑤の場合）'!$BD97+1&lt;=15,IF(VA$19&gt;='様式３（療養者名簿）（⑤の場合）'!$BD97,IF(VA$19&lt;='様式３（療養者名簿）（⑤の場合）'!$BE97,1,0),0),0)</f>
        <v>0</v>
      </c>
      <c r="VB92" s="384">
        <f>IF(VB$19-'様式３（療養者名簿）（⑤の場合）'!$BD97+1&lt;=15,IF(VB$19&gt;='様式３（療養者名簿）（⑤の場合）'!$BD97,IF(VB$19&lt;='様式３（療養者名簿）（⑤の場合）'!$BE97,1,0),0),0)</f>
        <v>0</v>
      </c>
      <c r="VC92" s="384">
        <f>IF(VC$19-'様式３（療養者名簿）（⑤の場合）'!$BD97+1&lt;=15,IF(VC$19&gt;='様式３（療養者名簿）（⑤の場合）'!$BD97,IF(VC$19&lt;='様式３（療養者名簿）（⑤の場合）'!$BE97,1,0),0),0)</f>
        <v>0</v>
      </c>
      <c r="VD92" s="384">
        <f>IF(VD$19-'様式３（療養者名簿）（⑤の場合）'!$BD97+1&lt;=15,IF(VD$19&gt;='様式３（療養者名簿）（⑤の場合）'!$BD97,IF(VD$19&lt;='様式３（療養者名簿）（⑤の場合）'!$BE97,1,0),0),0)</f>
        <v>0</v>
      </c>
      <c r="VE92" s="384">
        <f>IF(VE$19-'様式３（療養者名簿）（⑤の場合）'!$BD97+1&lt;=15,IF(VE$19&gt;='様式３（療養者名簿）（⑤の場合）'!$BD97,IF(VE$19&lt;='様式３（療養者名簿）（⑤の場合）'!$BE97,1,0),0),0)</f>
        <v>0</v>
      </c>
      <c r="VF92" s="384">
        <f>IF(VF$19-'様式３（療養者名簿）（⑤の場合）'!$BD97+1&lt;=15,IF(VF$19&gt;='様式３（療養者名簿）（⑤の場合）'!$BD97,IF(VF$19&lt;='様式３（療養者名簿）（⑤の場合）'!$BE97,1,0),0),0)</f>
        <v>0</v>
      </c>
      <c r="VG92" s="384">
        <f>IF(VG$19-'様式３（療養者名簿）（⑤の場合）'!$BD97+1&lt;=15,IF(VG$19&gt;='様式３（療養者名簿）（⑤の場合）'!$BD97,IF(VG$19&lt;='様式３（療養者名簿）（⑤の場合）'!$BE97,1,0),0),0)</f>
        <v>0</v>
      </c>
      <c r="VH92" s="384">
        <f>IF(VH$19-'様式３（療養者名簿）（⑤の場合）'!$BD97+1&lt;=15,IF(VH$19&gt;='様式３（療養者名簿）（⑤の場合）'!$BD97,IF(VH$19&lt;='様式３（療養者名簿）（⑤の場合）'!$BE97,1,0),0),0)</f>
        <v>0</v>
      </c>
      <c r="VI92" s="384">
        <f>IF(VI$19-'様式３（療養者名簿）（⑤の場合）'!$BD97+1&lt;=15,IF(VI$19&gt;='様式３（療養者名簿）（⑤の場合）'!$BD97,IF(VI$19&lt;='様式３（療養者名簿）（⑤の場合）'!$BE97,1,0),0),0)</f>
        <v>0</v>
      </c>
      <c r="VJ92" s="384">
        <f>IF(VJ$19-'様式３（療養者名簿）（⑤の場合）'!$BD97+1&lt;=15,IF(VJ$19&gt;='様式３（療養者名簿）（⑤の場合）'!$BD97,IF(VJ$19&lt;='様式３（療養者名簿）（⑤の場合）'!$BE97,1,0),0),0)</f>
        <v>0</v>
      </c>
      <c r="VK92" s="384">
        <f>IF(VK$19-'様式３（療養者名簿）（⑤の場合）'!$BD97+1&lt;=15,IF(VK$19&gt;='様式３（療養者名簿）（⑤の場合）'!$BD97,IF(VK$19&lt;='様式３（療養者名簿）（⑤の場合）'!$BE97,1,0),0),0)</f>
        <v>0</v>
      </c>
      <c r="VL92" s="384">
        <f>IF(VL$19-'様式３（療養者名簿）（⑤の場合）'!$BD97+1&lt;=15,IF(VL$19&gt;='様式３（療養者名簿）（⑤の場合）'!$BD97,IF(VL$19&lt;='様式３（療養者名簿）（⑤の場合）'!$BE97,1,0),0),0)</f>
        <v>0</v>
      </c>
      <c r="VM92" s="384">
        <f>IF(VM$19-'様式３（療養者名簿）（⑤の場合）'!$BD97+1&lt;=15,IF(VM$19&gt;='様式３（療養者名簿）（⑤の場合）'!$BD97,IF(VM$19&lt;='様式３（療養者名簿）（⑤の場合）'!$BE97,1,0),0),0)</f>
        <v>0</v>
      </c>
      <c r="VN92" s="384">
        <f>IF(VN$19-'様式３（療養者名簿）（⑤の場合）'!$BD97+1&lt;=15,IF(VN$19&gt;='様式３（療養者名簿）（⑤の場合）'!$BD97,IF(VN$19&lt;='様式３（療養者名簿）（⑤の場合）'!$BE97,1,0),0),0)</f>
        <v>0</v>
      </c>
      <c r="VO92" s="384">
        <f>IF(VO$19-'様式３（療養者名簿）（⑤の場合）'!$BD97+1&lt;=15,IF(VO$19&gt;='様式３（療養者名簿）（⑤の場合）'!$BD97,IF(VO$19&lt;='様式３（療養者名簿）（⑤の場合）'!$BE97,1,0),0),0)</f>
        <v>0</v>
      </c>
      <c r="VP92" s="384">
        <f>IF(VP$19-'様式３（療養者名簿）（⑤の場合）'!$BD97+1&lt;=15,IF(VP$19&gt;='様式３（療養者名簿）（⑤の場合）'!$BD97,IF(VP$19&lt;='様式３（療養者名簿）（⑤の場合）'!$BE97,1,0),0),0)</f>
        <v>0</v>
      </c>
      <c r="VQ92" s="384">
        <f>IF(VQ$19-'様式３（療養者名簿）（⑤の場合）'!$BD97+1&lt;=15,IF(VQ$19&gt;='様式３（療養者名簿）（⑤の場合）'!$BD97,IF(VQ$19&lt;='様式３（療養者名簿）（⑤の場合）'!$BE97,1,0),0),0)</f>
        <v>0</v>
      </c>
      <c r="VR92" s="384">
        <f>IF(VR$19-'様式３（療養者名簿）（⑤の場合）'!$BD97+1&lt;=15,IF(VR$19&gt;='様式３（療養者名簿）（⑤の場合）'!$BD97,IF(VR$19&lt;='様式３（療養者名簿）（⑤の場合）'!$BE97,1,0),0),0)</f>
        <v>0</v>
      </c>
      <c r="VS92" s="384">
        <f>IF(VS$19-'様式３（療養者名簿）（⑤の場合）'!$BD97+1&lt;=15,IF(VS$19&gt;='様式３（療養者名簿）（⑤の場合）'!$BD97,IF(VS$19&lt;='様式３（療養者名簿）（⑤の場合）'!$BE97,1,0),0),0)</f>
        <v>0</v>
      </c>
      <c r="VT92" s="384">
        <f>IF(VT$19-'様式３（療養者名簿）（⑤の場合）'!$BD97+1&lt;=15,IF(VT$19&gt;='様式３（療養者名簿）（⑤の場合）'!$BD97,IF(VT$19&lt;='様式３（療養者名簿）（⑤の場合）'!$BE97,1,0),0),0)</f>
        <v>0</v>
      </c>
      <c r="VU92" s="384">
        <f>IF(VU$19-'様式３（療養者名簿）（⑤の場合）'!$BD97+1&lt;=15,IF(VU$19&gt;='様式３（療養者名簿）（⑤の場合）'!$BD97,IF(VU$19&lt;='様式３（療養者名簿）（⑤の場合）'!$BE97,1,0),0),0)</f>
        <v>0</v>
      </c>
      <c r="VV92" s="384">
        <f>IF(VV$19-'様式３（療養者名簿）（⑤の場合）'!$BD97+1&lt;=15,IF(VV$19&gt;='様式３（療養者名簿）（⑤の場合）'!$BD97,IF(VV$19&lt;='様式３（療養者名簿）（⑤の場合）'!$BE97,1,0),0),0)</f>
        <v>0</v>
      </c>
      <c r="VW92" s="384">
        <f>IF(VW$19-'様式３（療養者名簿）（⑤の場合）'!$BD97+1&lt;=15,IF(VW$19&gt;='様式３（療養者名簿）（⑤の場合）'!$BD97,IF(VW$19&lt;='様式３（療養者名簿）（⑤の場合）'!$BE97,1,0),0),0)</f>
        <v>0</v>
      </c>
      <c r="VX92" s="384">
        <f>IF(VX$19-'様式３（療養者名簿）（⑤の場合）'!$BD97+1&lt;=15,IF(VX$19&gt;='様式３（療養者名簿）（⑤の場合）'!$BD97,IF(VX$19&lt;='様式３（療養者名簿）（⑤の場合）'!$BE97,1,0),0),0)</f>
        <v>0</v>
      </c>
      <c r="VY92" s="384">
        <f>IF(VY$19-'様式３（療養者名簿）（⑤の場合）'!$BD97+1&lt;=15,IF(VY$19&gt;='様式３（療養者名簿）（⑤の場合）'!$BD97,IF(VY$19&lt;='様式３（療養者名簿）（⑤の場合）'!$BE97,1,0),0),0)</f>
        <v>0</v>
      </c>
      <c r="VZ92" s="384">
        <f>IF(VZ$19-'様式３（療養者名簿）（⑤の場合）'!$BD97+1&lt;=15,IF(VZ$19&gt;='様式３（療養者名簿）（⑤の場合）'!$BD97,IF(VZ$19&lt;='様式３（療養者名簿）（⑤の場合）'!$BE97,1,0),0),0)</f>
        <v>0</v>
      </c>
      <c r="WA92" s="384">
        <f>IF(WA$19-'様式３（療養者名簿）（⑤の場合）'!$BD97+1&lt;=15,IF(WA$19&gt;='様式３（療養者名簿）（⑤の場合）'!$BD97,IF(WA$19&lt;='様式３（療養者名簿）（⑤の場合）'!$BE97,1,0),0),0)</f>
        <v>0</v>
      </c>
      <c r="WB92" s="384">
        <f>IF(WB$19-'様式３（療養者名簿）（⑤の場合）'!$BD97+1&lt;=15,IF(WB$19&gt;='様式３（療養者名簿）（⑤の場合）'!$BD97,IF(WB$19&lt;='様式３（療養者名簿）（⑤の場合）'!$BE97,1,0),0),0)</f>
        <v>0</v>
      </c>
      <c r="WC92" s="384">
        <f>IF(WC$19-'様式３（療養者名簿）（⑤の場合）'!$BD97+1&lt;=15,IF(WC$19&gt;='様式３（療養者名簿）（⑤の場合）'!$BD97,IF(WC$19&lt;='様式３（療養者名簿）（⑤の場合）'!$BE97,1,0),0),0)</f>
        <v>0</v>
      </c>
      <c r="WD92" s="384">
        <f>IF(WD$19-'様式３（療養者名簿）（⑤の場合）'!$BD97+1&lt;=15,IF(WD$19&gt;='様式３（療養者名簿）（⑤の場合）'!$BD97,IF(WD$19&lt;='様式３（療養者名簿）（⑤の場合）'!$BE97,1,0),0),0)</f>
        <v>0</v>
      </c>
      <c r="WE92" s="384">
        <f>IF(WE$19-'様式３（療養者名簿）（⑤の場合）'!$BD97+1&lt;=15,IF(WE$19&gt;='様式３（療養者名簿）（⑤の場合）'!$BD97,IF(WE$19&lt;='様式３（療養者名簿）（⑤の場合）'!$BE97,1,0),0),0)</f>
        <v>0</v>
      </c>
      <c r="WF92" s="384">
        <f>IF(WF$19-'様式３（療養者名簿）（⑤の場合）'!$BD97+1&lt;=15,IF(WF$19&gt;='様式３（療養者名簿）（⑤の場合）'!$BD97,IF(WF$19&lt;='様式３（療養者名簿）（⑤の場合）'!$BE97,1,0),0),0)</f>
        <v>0</v>
      </c>
      <c r="WG92" s="384">
        <f>IF(WG$19-'様式３（療養者名簿）（⑤の場合）'!$BD97+1&lt;=15,IF(WG$19&gt;='様式３（療養者名簿）（⑤の場合）'!$BD97,IF(WG$19&lt;='様式３（療養者名簿）（⑤の場合）'!$BE97,1,0),0),0)</f>
        <v>0</v>
      </c>
      <c r="WH92" s="384">
        <f>IF(WH$19-'様式３（療養者名簿）（⑤の場合）'!$BD97+1&lt;=15,IF(WH$19&gt;='様式３（療養者名簿）（⑤の場合）'!$BD97,IF(WH$19&lt;='様式３（療養者名簿）（⑤の場合）'!$BE97,1,0),0),0)</f>
        <v>0</v>
      </c>
      <c r="WI92" s="384">
        <f>IF(WI$19-'様式３（療養者名簿）（⑤の場合）'!$BD97+1&lt;=15,IF(WI$19&gt;='様式３（療養者名簿）（⑤の場合）'!$BD97,IF(WI$19&lt;='様式３（療養者名簿）（⑤の場合）'!$BE97,1,0),0),0)</f>
        <v>0</v>
      </c>
      <c r="WJ92" s="384">
        <f>IF(WJ$19-'様式３（療養者名簿）（⑤の場合）'!$BD97+1&lt;=15,IF(WJ$19&gt;='様式３（療養者名簿）（⑤の場合）'!$BD97,IF(WJ$19&lt;='様式３（療養者名簿）（⑤の場合）'!$BE97,1,0),0),0)</f>
        <v>0</v>
      </c>
      <c r="WK92" s="384">
        <f>IF(WK$19-'様式３（療養者名簿）（⑤の場合）'!$BD97+1&lt;=15,IF(WK$19&gt;='様式３（療養者名簿）（⑤の場合）'!$BD97,IF(WK$19&lt;='様式３（療養者名簿）（⑤の場合）'!$BE97,1,0),0),0)</f>
        <v>0</v>
      </c>
      <c r="WL92" s="384">
        <f>IF(WL$19-'様式３（療養者名簿）（⑤の場合）'!$BD97+1&lt;=15,IF(WL$19&gt;='様式３（療養者名簿）（⑤の場合）'!$BD97,IF(WL$19&lt;='様式３（療養者名簿）（⑤の場合）'!$BE97,1,0),0),0)</f>
        <v>0</v>
      </c>
      <c r="WM92" s="384">
        <f>IF(WM$19-'様式３（療養者名簿）（⑤の場合）'!$BD97+1&lt;=15,IF(WM$19&gt;='様式３（療養者名簿）（⑤の場合）'!$BD97,IF(WM$19&lt;='様式３（療養者名簿）（⑤の場合）'!$BE97,1,0),0),0)</f>
        <v>0</v>
      </c>
      <c r="WN92" s="384">
        <f>IF(WN$19-'様式３（療養者名簿）（⑤の場合）'!$BD97+1&lt;=15,IF(WN$19&gt;='様式３（療養者名簿）（⑤の場合）'!$BD97,IF(WN$19&lt;='様式３（療養者名簿）（⑤の場合）'!$BE97,1,0),0),0)</f>
        <v>0</v>
      </c>
      <c r="WO92" s="384">
        <f>IF(WO$19-'様式３（療養者名簿）（⑤の場合）'!$BD97+1&lt;=15,IF(WO$19&gt;='様式３（療養者名簿）（⑤の場合）'!$BD97,IF(WO$19&lt;='様式３（療養者名簿）（⑤の場合）'!$BE97,1,0),0),0)</f>
        <v>0</v>
      </c>
      <c r="WP92" s="384">
        <f>IF(WP$19-'様式３（療養者名簿）（⑤の場合）'!$BD97+1&lt;=15,IF(WP$19&gt;='様式３（療養者名簿）（⑤の場合）'!$BD97,IF(WP$19&lt;='様式３（療養者名簿）（⑤の場合）'!$BE97,1,0),0),0)</f>
        <v>0</v>
      </c>
      <c r="WQ92" s="384">
        <f>IF(WQ$19-'様式３（療養者名簿）（⑤の場合）'!$BD97+1&lt;=15,IF(WQ$19&gt;='様式３（療養者名簿）（⑤の場合）'!$BD97,IF(WQ$19&lt;='様式３（療養者名簿）（⑤の場合）'!$BE97,1,0),0),0)</f>
        <v>0</v>
      </c>
      <c r="WR92" s="384">
        <f>IF(WR$19-'様式３（療養者名簿）（⑤の場合）'!$BD97+1&lt;=15,IF(WR$19&gt;='様式３（療養者名簿）（⑤の場合）'!$BD97,IF(WR$19&lt;='様式３（療養者名簿）（⑤の場合）'!$BE97,1,0),0),0)</f>
        <v>0</v>
      </c>
      <c r="WS92" s="384">
        <f>IF(WS$19-'様式３（療養者名簿）（⑤の場合）'!$BD97+1&lt;=15,IF(WS$19&gt;='様式３（療養者名簿）（⑤の場合）'!$BD97,IF(WS$19&lt;='様式３（療養者名簿）（⑤の場合）'!$BE97,1,0),0),0)</f>
        <v>0</v>
      </c>
      <c r="WT92" s="384">
        <f>IF(WT$19-'様式３（療養者名簿）（⑤の場合）'!$BD97+1&lt;=15,IF(WT$19&gt;='様式３（療養者名簿）（⑤の場合）'!$BD97,IF(WT$19&lt;='様式３（療養者名簿）（⑤の場合）'!$BE97,1,0),0),0)</f>
        <v>0</v>
      </c>
      <c r="WU92" s="384">
        <f>IF(WU$19-'様式３（療養者名簿）（⑤の場合）'!$BD97+1&lt;=15,IF(WU$19&gt;='様式３（療養者名簿）（⑤の場合）'!$BD97,IF(WU$19&lt;='様式３（療養者名簿）（⑤の場合）'!$BE97,1,0),0),0)</f>
        <v>0</v>
      </c>
      <c r="WV92" s="384">
        <f>IF(WV$19-'様式３（療養者名簿）（⑤の場合）'!$BD97+1&lt;=15,IF(WV$19&gt;='様式３（療養者名簿）（⑤の場合）'!$BD97,IF(WV$19&lt;='様式３（療養者名簿）（⑤の場合）'!$BE97,1,0),0),0)</f>
        <v>0</v>
      </c>
      <c r="WW92" s="384">
        <f>IF(WW$19-'様式３（療養者名簿）（⑤の場合）'!$BD97+1&lt;=15,IF(WW$19&gt;='様式３（療養者名簿）（⑤の場合）'!$BD97,IF(WW$19&lt;='様式３（療養者名簿）（⑤の場合）'!$BE97,1,0),0),0)</f>
        <v>0</v>
      </c>
      <c r="WX92" s="384">
        <f>IF(WX$19-'様式３（療養者名簿）（⑤の場合）'!$BD97+1&lt;=15,IF(WX$19&gt;='様式３（療養者名簿）（⑤の場合）'!$BD97,IF(WX$19&lt;='様式３（療養者名簿）（⑤の場合）'!$BE97,1,0),0),0)</f>
        <v>0</v>
      </c>
      <c r="WY92" s="384">
        <f>IF(WY$19-'様式３（療養者名簿）（⑤の場合）'!$BD97+1&lt;=15,IF(WY$19&gt;='様式３（療養者名簿）（⑤の場合）'!$BD97,IF(WY$19&lt;='様式３（療養者名簿）（⑤の場合）'!$BE97,1,0),0),0)</f>
        <v>0</v>
      </c>
      <c r="WZ92" s="384">
        <f>IF(WZ$19-'様式３（療養者名簿）（⑤の場合）'!$BD97+1&lt;=15,IF(WZ$19&gt;='様式３（療養者名簿）（⑤の場合）'!$BD97,IF(WZ$19&lt;='様式３（療養者名簿）（⑤の場合）'!$BE97,1,0),0),0)</f>
        <v>0</v>
      </c>
      <c r="XA92" s="384">
        <f>IF(XA$19-'様式３（療養者名簿）（⑤の場合）'!$BD97+1&lt;=15,IF(XA$19&gt;='様式３（療養者名簿）（⑤の場合）'!$BD97,IF(XA$19&lt;='様式３（療養者名簿）（⑤の場合）'!$BE97,1,0),0),0)</f>
        <v>0</v>
      </c>
      <c r="XB92" s="384">
        <f>IF(XB$19-'様式３（療養者名簿）（⑤の場合）'!$BD97+1&lt;=15,IF(XB$19&gt;='様式３（療養者名簿）（⑤の場合）'!$BD97,IF(XB$19&lt;='様式３（療養者名簿）（⑤の場合）'!$BE97,1,0),0),0)</f>
        <v>0</v>
      </c>
      <c r="XC92" s="384">
        <f>IF(XC$19-'様式３（療養者名簿）（⑤の場合）'!$BD97+1&lt;=15,IF(XC$19&gt;='様式３（療養者名簿）（⑤の場合）'!$BD97,IF(XC$19&lt;='様式３（療養者名簿）（⑤の場合）'!$BE97,1,0),0),0)</f>
        <v>0</v>
      </c>
      <c r="XD92" s="384">
        <f>IF(XD$19-'様式３（療養者名簿）（⑤の場合）'!$BD97+1&lt;=15,IF(XD$19&gt;='様式３（療養者名簿）（⑤の場合）'!$BD97,IF(XD$19&lt;='様式３（療養者名簿）（⑤の場合）'!$BE97,1,0),0),0)</f>
        <v>0</v>
      </c>
      <c r="XE92" s="384">
        <f>IF(XE$19-'様式３（療養者名簿）（⑤の場合）'!$BD97+1&lt;=15,IF(XE$19&gt;='様式３（療養者名簿）（⑤の場合）'!$BD97,IF(XE$19&lt;='様式３（療養者名簿）（⑤の場合）'!$BE97,1,0),0),0)</f>
        <v>0</v>
      </c>
      <c r="XF92" s="384">
        <f>IF(XF$19-'様式３（療養者名簿）（⑤の場合）'!$BD97+1&lt;=15,IF(XF$19&gt;='様式３（療養者名簿）（⑤の場合）'!$BD97,IF(XF$19&lt;='様式３（療養者名簿）（⑤の場合）'!$BE97,1,0),0),0)</f>
        <v>0</v>
      </c>
      <c r="XG92" s="384">
        <f>IF(XG$19-'様式３（療養者名簿）（⑤の場合）'!$BD97+1&lt;=15,IF(XG$19&gt;='様式３（療養者名簿）（⑤の場合）'!$BD97,IF(XG$19&lt;='様式３（療養者名簿）（⑤の場合）'!$BE97,1,0),0),0)</f>
        <v>0</v>
      </c>
      <c r="XH92" s="384">
        <f>IF(XH$19-'様式３（療養者名簿）（⑤の場合）'!$BD97+1&lt;=15,IF(XH$19&gt;='様式３（療養者名簿）（⑤の場合）'!$BD97,IF(XH$19&lt;='様式３（療養者名簿）（⑤の場合）'!$BE97,1,0),0),0)</f>
        <v>0</v>
      </c>
      <c r="XI92" s="384">
        <f>IF(XI$19-'様式３（療養者名簿）（⑤の場合）'!$BD97+1&lt;=15,IF(XI$19&gt;='様式３（療養者名簿）（⑤の場合）'!$BD97,IF(XI$19&lt;='様式３（療養者名簿）（⑤の場合）'!$BE97,1,0),0),0)</f>
        <v>0</v>
      </c>
      <c r="XJ92" s="384">
        <f>IF(XJ$19-'様式３（療養者名簿）（⑤の場合）'!$BD97+1&lt;=15,IF(XJ$19&gt;='様式３（療養者名簿）（⑤の場合）'!$BD97,IF(XJ$19&lt;='様式３（療養者名簿）（⑤の場合）'!$BE97,1,0),0),0)</f>
        <v>0</v>
      </c>
      <c r="XK92" s="384">
        <f>IF(XK$19-'様式３（療養者名簿）（⑤の場合）'!$BD97+1&lt;=15,IF(XK$19&gt;='様式３（療養者名簿）（⑤の場合）'!$BD97,IF(XK$19&lt;='様式３（療養者名簿）（⑤の場合）'!$BE97,1,0),0),0)</f>
        <v>0</v>
      </c>
      <c r="XL92" s="384">
        <f>IF(XL$19-'様式３（療養者名簿）（⑤の場合）'!$BD97+1&lt;=15,IF(XL$19&gt;='様式３（療養者名簿）（⑤の場合）'!$BD97,IF(XL$19&lt;='様式３（療養者名簿）（⑤の場合）'!$BE97,1,0),0),0)</f>
        <v>0</v>
      </c>
      <c r="XM92" s="384">
        <f>IF(XM$19-'様式３（療養者名簿）（⑤の場合）'!$BD97+1&lt;=15,IF(XM$19&gt;='様式３（療養者名簿）（⑤の場合）'!$BD97,IF(XM$19&lt;='様式３（療養者名簿）（⑤の場合）'!$BE97,1,0),0),0)</f>
        <v>0</v>
      </c>
      <c r="XN92" s="384">
        <f>IF(XN$19-'様式３（療養者名簿）（⑤の場合）'!$BD97+1&lt;=15,IF(XN$19&gt;='様式３（療養者名簿）（⑤の場合）'!$BD97,IF(XN$19&lt;='様式３（療養者名簿）（⑤の場合）'!$BE97,1,0),0),0)</f>
        <v>0</v>
      </c>
      <c r="XO92" s="384">
        <f>IF(XO$19-'様式３（療養者名簿）（⑤の場合）'!$BD97+1&lt;=15,IF(XO$19&gt;='様式３（療養者名簿）（⑤の場合）'!$BD97,IF(XO$19&lt;='様式３（療養者名簿）（⑤の場合）'!$BE97,1,0),0),0)</f>
        <v>0</v>
      </c>
      <c r="XP92" s="384">
        <f>IF(XP$19-'様式３（療養者名簿）（⑤の場合）'!$BD97+1&lt;=15,IF(XP$19&gt;='様式３（療養者名簿）（⑤の場合）'!$BD97,IF(XP$19&lt;='様式３（療養者名簿）（⑤の場合）'!$BE97,1,0),0),0)</f>
        <v>0</v>
      </c>
      <c r="XQ92" s="384">
        <f>IF(XQ$19-'様式３（療養者名簿）（⑤の場合）'!$BD97+1&lt;=15,IF(XQ$19&gt;='様式３（療養者名簿）（⑤の場合）'!$BD97,IF(XQ$19&lt;='様式３（療養者名簿）（⑤の場合）'!$BE97,1,0),0),0)</f>
        <v>0</v>
      </c>
      <c r="XR92" s="384">
        <f>IF(XR$19-'様式３（療養者名簿）（⑤の場合）'!$BD97+1&lt;=15,IF(XR$19&gt;='様式３（療養者名簿）（⑤の場合）'!$BD97,IF(XR$19&lt;='様式３（療養者名簿）（⑤の場合）'!$BE97,1,0),0),0)</f>
        <v>0</v>
      </c>
      <c r="XS92" s="384">
        <f>IF(XS$19-'様式３（療養者名簿）（⑤の場合）'!$BD97+1&lt;=15,IF(XS$19&gt;='様式３（療養者名簿）（⑤の場合）'!$BD97,IF(XS$19&lt;='様式３（療養者名簿）（⑤の場合）'!$BE97,1,0),0),0)</f>
        <v>0</v>
      </c>
      <c r="XT92" s="384">
        <f>IF(XT$19-'様式３（療養者名簿）（⑤の場合）'!$BD97+1&lt;=15,IF(XT$19&gt;='様式３（療養者名簿）（⑤の場合）'!$BD97,IF(XT$19&lt;='様式３（療養者名簿）（⑤の場合）'!$BE97,1,0),0),0)</f>
        <v>0</v>
      </c>
      <c r="XU92" s="384">
        <f>IF(XU$19-'様式３（療養者名簿）（⑤の場合）'!$BD97+1&lt;=15,IF(XU$19&gt;='様式３（療養者名簿）（⑤の場合）'!$BD97,IF(XU$19&lt;='様式３（療養者名簿）（⑤の場合）'!$BE97,1,0),0),0)</f>
        <v>0</v>
      </c>
      <c r="XV92" s="384">
        <f>IF(XV$19-'様式３（療養者名簿）（⑤の場合）'!$BD97+1&lt;=15,IF(XV$19&gt;='様式３（療養者名簿）（⑤の場合）'!$BD97,IF(XV$19&lt;='様式３（療養者名簿）（⑤の場合）'!$BE97,1,0),0),0)</f>
        <v>0</v>
      </c>
      <c r="XW92" s="384">
        <f>IF(XW$19-'様式３（療養者名簿）（⑤の場合）'!$BD97+1&lt;=15,IF(XW$19&gt;='様式３（療養者名簿）（⑤の場合）'!$BD97,IF(XW$19&lt;='様式３（療養者名簿）（⑤の場合）'!$BE97,1,0),0),0)</f>
        <v>0</v>
      </c>
      <c r="XX92" s="384">
        <f>IF(XX$19-'様式３（療養者名簿）（⑤の場合）'!$BD97+1&lt;=15,IF(XX$19&gt;='様式３（療養者名簿）（⑤の場合）'!$BD97,IF(XX$19&lt;='様式３（療養者名簿）（⑤の場合）'!$BE97,1,0),0),0)</f>
        <v>0</v>
      </c>
      <c r="XY92" s="384">
        <f>IF(XY$19-'様式３（療養者名簿）（⑤の場合）'!$BD97+1&lt;=15,IF(XY$19&gt;='様式３（療養者名簿）（⑤の場合）'!$BD97,IF(XY$19&lt;='様式３（療養者名簿）（⑤の場合）'!$BE97,1,0),0),0)</f>
        <v>0</v>
      </c>
      <c r="XZ92" s="384">
        <f>IF(XZ$19-'様式３（療養者名簿）（⑤の場合）'!$BD97+1&lt;=15,IF(XZ$19&gt;='様式３（療養者名簿）（⑤の場合）'!$BD97,IF(XZ$19&lt;='様式３（療養者名簿）（⑤の場合）'!$BE97,1,0),0),0)</f>
        <v>0</v>
      </c>
      <c r="YA92" s="384">
        <f>IF(YA$19-'様式３（療養者名簿）（⑤の場合）'!$BD97+1&lt;=15,IF(YA$19&gt;='様式３（療養者名簿）（⑤の場合）'!$BD97,IF(YA$19&lt;='様式３（療養者名簿）（⑤の場合）'!$BE97,1,0),0),0)</f>
        <v>0</v>
      </c>
      <c r="YB92" s="384">
        <f>IF(YB$19-'様式３（療養者名簿）（⑤の場合）'!$BD97+1&lt;=15,IF(YB$19&gt;='様式３（療養者名簿）（⑤の場合）'!$BD97,IF(YB$19&lt;='様式３（療養者名簿）（⑤の場合）'!$BE97,1,0),0),0)</f>
        <v>0</v>
      </c>
      <c r="YC92" s="384">
        <f>IF(YC$19-'様式３（療養者名簿）（⑤の場合）'!$BD97+1&lt;=15,IF(YC$19&gt;='様式３（療養者名簿）（⑤の場合）'!$BD97,IF(YC$19&lt;='様式３（療養者名簿）（⑤の場合）'!$BE97,1,0),0),0)</f>
        <v>0</v>
      </c>
      <c r="YD92" s="384">
        <f>IF(YD$19-'様式３（療養者名簿）（⑤の場合）'!$BD97+1&lt;=15,IF(YD$19&gt;='様式３（療養者名簿）（⑤の場合）'!$BD97,IF(YD$19&lt;='様式３（療養者名簿）（⑤の場合）'!$BE97,1,0),0),0)</f>
        <v>0</v>
      </c>
      <c r="YE92" s="384">
        <f>IF(YE$19-'様式３（療養者名簿）（⑤の場合）'!$BD97+1&lt;=15,IF(YE$19&gt;='様式３（療養者名簿）（⑤の場合）'!$BD97,IF(YE$19&lt;='様式３（療養者名簿）（⑤の場合）'!$BE97,1,0),0),0)</f>
        <v>0</v>
      </c>
      <c r="YF92" s="384">
        <f>IF(YF$19-'様式３（療養者名簿）（⑤の場合）'!$BD97+1&lt;=15,IF(YF$19&gt;='様式３（療養者名簿）（⑤の場合）'!$BD97,IF(YF$19&lt;='様式３（療養者名簿）（⑤の場合）'!$BE97,1,0),0),0)</f>
        <v>0</v>
      </c>
      <c r="YG92" s="384">
        <f>IF(YG$19-'様式３（療養者名簿）（⑤の場合）'!$BD97+1&lt;=15,IF(YG$19&gt;='様式３（療養者名簿）（⑤の場合）'!$BD97,IF(YG$19&lt;='様式３（療養者名簿）（⑤の場合）'!$BE97,1,0),0),0)</f>
        <v>0</v>
      </c>
      <c r="YH92" s="384">
        <f>IF(YH$19-'様式３（療養者名簿）（⑤の場合）'!$BD97+1&lt;=15,IF(YH$19&gt;='様式３（療養者名簿）（⑤の場合）'!$BD97,IF(YH$19&lt;='様式３（療養者名簿）（⑤の場合）'!$BE97,1,0),0),0)</f>
        <v>0</v>
      </c>
      <c r="YI92" s="384">
        <f>IF(YI$19-'様式３（療養者名簿）（⑤の場合）'!$BD97+1&lt;=15,IF(YI$19&gt;='様式３（療養者名簿）（⑤の場合）'!$BD97,IF(YI$19&lt;='様式３（療養者名簿）（⑤の場合）'!$BE97,1,0),0),0)</f>
        <v>0</v>
      </c>
      <c r="YJ92" s="384">
        <f>IF(YJ$19-'様式３（療養者名簿）（⑤の場合）'!$BD97+1&lt;=15,IF(YJ$19&gt;='様式３（療養者名簿）（⑤の場合）'!$BD97,IF(YJ$19&lt;='様式３（療養者名簿）（⑤の場合）'!$BE97,1,0),0),0)</f>
        <v>0</v>
      </c>
      <c r="YK92" s="384">
        <f>IF(YK$19-'様式３（療養者名簿）（⑤の場合）'!$BD97+1&lt;=15,IF(YK$19&gt;='様式３（療養者名簿）（⑤の場合）'!$BD97,IF(YK$19&lt;='様式３（療養者名簿）（⑤の場合）'!$BE97,1,0),0),0)</f>
        <v>0</v>
      </c>
      <c r="YL92" s="384">
        <f>IF(YL$19-'様式３（療養者名簿）（⑤の場合）'!$BD97+1&lt;=15,IF(YL$19&gt;='様式３（療養者名簿）（⑤の場合）'!$BD97,IF(YL$19&lt;='様式３（療養者名簿）（⑤の場合）'!$BE97,1,0),0),0)</f>
        <v>0</v>
      </c>
      <c r="YM92" s="384">
        <f>IF(YM$19-'様式３（療養者名簿）（⑤の場合）'!$BD97+1&lt;=15,IF(YM$19&gt;='様式３（療養者名簿）（⑤の場合）'!$BD97,IF(YM$19&lt;='様式３（療養者名簿）（⑤の場合）'!$BE97,1,0),0),0)</f>
        <v>0</v>
      </c>
      <c r="YN92" s="384">
        <f>IF(YN$19-'様式３（療養者名簿）（⑤の場合）'!$BD97+1&lt;=15,IF(YN$19&gt;='様式３（療養者名簿）（⑤の場合）'!$BD97,IF(YN$19&lt;='様式３（療養者名簿）（⑤の場合）'!$BE97,1,0),0),0)</f>
        <v>0</v>
      </c>
      <c r="YO92" s="384">
        <f>IF(YO$19-'様式３（療養者名簿）（⑤の場合）'!$BD97+1&lt;=15,IF(YO$19&gt;='様式３（療養者名簿）（⑤の場合）'!$BD97,IF(YO$19&lt;='様式３（療養者名簿）（⑤の場合）'!$BE97,1,0),0),0)</f>
        <v>0</v>
      </c>
      <c r="YP92" s="384">
        <f>IF(YP$19-'様式３（療養者名簿）（⑤の場合）'!$BD97+1&lt;=15,IF(YP$19&gt;='様式３（療養者名簿）（⑤の場合）'!$BD97,IF(YP$19&lt;='様式３（療養者名簿）（⑤の場合）'!$BE97,1,0),0),0)</f>
        <v>0</v>
      </c>
      <c r="YQ92" s="384">
        <f>IF(YQ$19-'様式３（療養者名簿）（⑤の場合）'!$BD97+1&lt;=15,IF(YQ$19&gt;='様式３（療養者名簿）（⑤の場合）'!$BD97,IF(YQ$19&lt;='様式３（療養者名簿）（⑤の場合）'!$BE97,1,0),0),0)</f>
        <v>0</v>
      </c>
      <c r="YR92" s="384">
        <f>IF(YR$19-'様式３（療養者名簿）（⑤の場合）'!$BD97+1&lt;=15,IF(YR$19&gt;='様式３（療養者名簿）（⑤の場合）'!$BD97,IF(YR$19&lt;='様式３（療養者名簿）（⑤の場合）'!$BE97,1,0),0),0)</f>
        <v>0</v>
      </c>
      <c r="YS92" s="384">
        <f>IF(YS$19-'様式３（療養者名簿）（⑤の場合）'!$BD97+1&lt;=15,IF(YS$19&gt;='様式３（療養者名簿）（⑤の場合）'!$BD97,IF(YS$19&lt;='様式３（療養者名簿）（⑤の場合）'!$BE97,1,0),0),0)</f>
        <v>0</v>
      </c>
      <c r="YT92" s="384">
        <f>IF(YT$19-'様式３（療養者名簿）（⑤の場合）'!$BD97+1&lt;=15,IF(YT$19&gt;='様式３（療養者名簿）（⑤の場合）'!$BD97,IF(YT$19&lt;='様式３（療養者名簿）（⑤の場合）'!$BE97,1,0),0),0)</f>
        <v>0</v>
      </c>
      <c r="YU92" s="384">
        <f>IF(YU$19-'様式３（療養者名簿）（⑤の場合）'!$BD97+1&lt;=15,IF(YU$19&gt;='様式３（療養者名簿）（⑤の場合）'!$BD97,IF(YU$19&lt;='様式３（療養者名簿）（⑤の場合）'!$BE97,1,0),0),0)</f>
        <v>0</v>
      </c>
      <c r="YV92" s="384">
        <f>IF(YV$19-'様式３（療養者名簿）（⑤の場合）'!$BD97+1&lt;=15,IF(YV$19&gt;='様式３（療養者名簿）（⑤の場合）'!$BD97,IF(YV$19&lt;='様式３（療養者名簿）（⑤の場合）'!$BE97,1,0),0),0)</f>
        <v>0</v>
      </c>
      <c r="YW92" s="384">
        <f>IF(YW$19-'様式３（療養者名簿）（⑤の場合）'!$BD97+1&lt;=15,IF(YW$19&gt;='様式３（療養者名簿）（⑤の場合）'!$BD97,IF(YW$19&lt;='様式３（療養者名簿）（⑤の場合）'!$BE97,1,0),0),0)</f>
        <v>0</v>
      </c>
      <c r="YX92" s="384">
        <f>IF(YX$19-'様式３（療養者名簿）（⑤の場合）'!$BD97+1&lt;=15,IF(YX$19&gt;='様式３（療養者名簿）（⑤の場合）'!$BD97,IF(YX$19&lt;='様式３（療養者名簿）（⑤の場合）'!$BE97,1,0),0),0)</f>
        <v>0</v>
      </c>
      <c r="YY92" s="384">
        <f>IF(YY$19-'様式３（療養者名簿）（⑤の場合）'!$BD97+1&lt;=15,IF(YY$19&gt;='様式３（療養者名簿）（⑤の場合）'!$BD97,IF(YY$19&lt;='様式３（療養者名簿）（⑤の場合）'!$BE97,1,0),0),0)</f>
        <v>0</v>
      </c>
      <c r="YZ92" s="384">
        <f>IF(YZ$19-'様式３（療養者名簿）（⑤の場合）'!$BD97+1&lt;=15,IF(YZ$19&gt;='様式３（療養者名簿）（⑤の場合）'!$BD97,IF(YZ$19&lt;='様式３（療養者名簿）（⑤の場合）'!$BE97,1,0),0),0)</f>
        <v>0</v>
      </c>
      <c r="ZA92" s="384">
        <f>IF(ZA$19-'様式３（療養者名簿）（⑤の場合）'!$BD97+1&lt;=15,IF(ZA$19&gt;='様式３（療養者名簿）（⑤の場合）'!$BD97,IF(ZA$19&lt;='様式３（療養者名簿）（⑤の場合）'!$BE97,1,0),0),0)</f>
        <v>0</v>
      </c>
      <c r="ZB92" s="384">
        <f>IF(ZB$19-'様式３（療養者名簿）（⑤の場合）'!$BD97+1&lt;=15,IF(ZB$19&gt;='様式３（療養者名簿）（⑤の場合）'!$BD97,IF(ZB$19&lt;='様式３（療養者名簿）（⑤の場合）'!$BE97,1,0),0),0)</f>
        <v>0</v>
      </c>
      <c r="ZC92" s="384">
        <f>IF(ZC$19-'様式３（療養者名簿）（⑤の場合）'!$BD97+1&lt;=15,IF(ZC$19&gt;='様式３（療養者名簿）（⑤の場合）'!$BD97,IF(ZC$19&lt;='様式３（療養者名簿）（⑤の場合）'!$BE97,1,0),0),0)</f>
        <v>0</v>
      </c>
      <c r="ZD92" s="384">
        <f>IF(ZD$19-'様式３（療養者名簿）（⑤の場合）'!$BD97+1&lt;=15,IF(ZD$19&gt;='様式３（療養者名簿）（⑤の場合）'!$BD97,IF(ZD$19&lt;='様式３（療養者名簿）（⑤の場合）'!$BE97,1,0),0),0)</f>
        <v>0</v>
      </c>
      <c r="ZE92" s="384">
        <f>IF(ZE$19-'様式３（療養者名簿）（⑤の場合）'!$BD97+1&lt;=15,IF(ZE$19&gt;='様式３（療養者名簿）（⑤の場合）'!$BD97,IF(ZE$19&lt;='様式３（療養者名簿）（⑤の場合）'!$BE97,1,0),0),0)</f>
        <v>0</v>
      </c>
      <c r="ZF92" s="384">
        <f>IF(ZF$19-'様式３（療養者名簿）（⑤の場合）'!$BD97+1&lt;=15,IF(ZF$19&gt;='様式３（療養者名簿）（⑤の場合）'!$BD97,IF(ZF$19&lt;='様式３（療養者名簿）（⑤の場合）'!$BE97,1,0),0),0)</f>
        <v>0</v>
      </c>
      <c r="ZG92" s="384">
        <f>IF(ZG$19-'様式３（療養者名簿）（⑤の場合）'!$BD97+1&lt;=15,IF(ZG$19&gt;='様式３（療養者名簿）（⑤の場合）'!$BD97,IF(ZG$19&lt;='様式３（療養者名簿）（⑤の場合）'!$BE97,1,0),0),0)</f>
        <v>0</v>
      </c>
      <c r="ZH92" s="384">
        <f>IF(ZH$19-'様式３（療養者名簿）（⑤の場合）'!$BD97+1&lt;=15,IF(ZH$19&gt;='様式３（療養者名簿）（⑤の場合）'!$BD97,IF(ZH$19&lt;='様式３（療養者名簿）（⑤の場合）'!$BE97,1,0),0),0)</f>
        <v>0</v>
      </c>
      <c r="ZI92" s="384">
        <f>IF(ZI$19-'様式３（療養者名簿）（⑤の場合）'!$BD97+1&lt;=15,IF(ZI$19&gt;='様式３（療養者名簿）（⑤の場合）'!$BD97,IF(ZI$19&lt;='様式３（療養者名簿）（⑤の場合）'!$BE97,1,0),0),0)</f>
        <v>0</v>
      </c>
      <c r="ZJ92" s="384">
        <f>IF(ZJ$19-'様式３（療養者名簿）（⑤の場合）'!$BD97+1&lt;=15,IF(ZJ$19&gt;='様式３（療養者名簿）（⑤の場合）'!$BD97,IF(ZJ$19&lt;='様式３（療養者名簿）（⑤の場合）'!$BE97,1,0),0),0)</f>
        <v>0</v>
      </c>
      <c r="ZK92" s="384">
        <f>IF(ZK$19-'様式３（療養者名簿）（⑤の場合）'!$BD97+1&lt;=15,IF(ZK$19&gt;='様式３（療養者名簿）（⑤の場合）'!$BD97,IF(ZK$19&lt;='様式３（療養者名簿）（⑤の場合）'!$BE97,1,0),0),0)</f>
        <v>0</v>
      </c>
      <c r="ZL92" s="384">
        <f>IF(ZL$19-'様式３（療養者名簿）（⑤の場合）'!$BD97+1&lt;=15,IF(ZL$19&gt;='様式３（療養者名簿）（⑤の場合）'!$BD97,IF(ZL$19&lt;='様式３（療養者名簿）（⑤の場合）'!$BE97,1,0),0),0)</f>
        <v>0</v>
      </c>
      <c r="ZM92" s="384">
        <f>IF(ZM$19-'様式３（療養者名簿）（⑤の場合）'!$BD97+1&lt;=15,IF(ZM$19&gt;='様式３（療養者名簿）（⑤の場合）'!$BD97,IF(ZM$19&lt;='様式３（療養者名簿）（⑤の場合）'!$BE97,1,0),0),0)</f>
        <v>0</v>
      </c>
      <c r="ZN92" s="384">
        <f>IF(ZN$19-'様式３（療養者名簿）（⑤の場合）'!$BD97+1&lt;=15,IF(ZN$19&gt;='様式３（療養者名簿）（⑤の場合）'!$BD97,IF(ZN$19&lt;='様式３（療養者名簿）（⑤の場合）'!$BE97,1,0),0),0)</f>
        <v>0</v>
      </c>
      <c r="ZO92" s="384">
        <f>IF(ZO$19-'様式３（療養者名簿）（⑤の場合）'!$BD97+1&lt;=15,IF(ZO$19&gt;='様式３（療養者名簿）（⑤の場合）'!$BD97,IF(ZO$19&lt;='様式３（療養者名簿）（⑤の場合）'!$BE97,1,0),0),0)</f>
        <v>0</v>
      </c>
      <c r="ZP92" s="384">
        <f>IF(ZP$19-'様式３（療養者名簿）（⑤の場合）'!$BD97+1&lt;=15,IF(ZP$19&gt;='様式３（療養者名簿）（⑤の場合）'!$BD97,IF(ZP$19&lt;='様式３（療養者名簿）（⑤の場合）'!$BE97,1,0),0),0)</f>
        <v>0</v>
      </c>
      <c r="ZQ92" s="384">
        <f>IF(ZQ$19-'様式３（療養者名簿）（⑤の場合）'!$BD97+1&lt;=15,IF(ZQ$19&gt;='様式３（療養者名簿）（⑤の場合）'!$BD97,IF(ZQ$19&lt;='様式３（療養者名簿）（⑤の場合）'!$BE97,1,0),0),0)</f>
        <v>0</v>
      </c>
      <c r="ZR92" s="384">
        <f>IF(ZR$19-'様式３（療養者名簿）（⑤の場合）'!$BD97+1&lt;=15,IF(ZR$19&gt;='様式３（療養者名簿）（⑤の場合）'!$BD97,IF(ZR$19&lt;='様式３（療養者名簿）（⑤の場合）'!$BE97,1,0),0),0)</f>
        <v>0</v>
      </c>
      <c r="ZS92" s="384">
        <f>IF(ZS$19-'様式３（療養者名簿）（⑤の場合）'!$BD97+1&lt;=15,IF(ZS$19&gt;='様式３（療養者名簿）（⑤の場合）'!$BD97,IF(ZS$19&lt;='様式３（療養者名簿）（⑤の場合）'!$BE97,1,0),0),0)</f>
        <v>0</v>
      </c>
      <c r="ZT92" s="384">
        <f>IF(ZT$19-'様式３（療養者名簿）（⑤の場合）'!$BD97+1&lt;=15,IF(ZT$19&gt;='様式３（療養者名簿）（⑤の場合）'!$BD97,IF(ZT$19&lt;='様式３（療養者名簿）（⑤の場合）'!$BE97,1,0),0),0)</f>
        <v>0</v>
      </c>
      <c r="ZU92" s="384">
        <f>IF(ZU$19-'様式３（療養者名簿）（⑤の場合）'!$BD97+1&lt;=15,IF(ZU$19&gt;='様式３（療養者名簿）（⑤の場合）'!$BD97,IF(ZU$19&lt;='様式３（療養者名簿）（⑤の場合）'!$BE97,1,0),0),0)</f>
        <v>0</v>
      </c>
      <c r="ZV92" s="384">
        <f>IF(ZV$19-'様式３（療養者名簿）（⑤の場合）'!$BD97+1&lt;=15,IF(ZV$19&gt;='様式３（療養者名簿）（⑤の場合）'!$BD97,IF(ZV$19&lt;='様式３（療養者名簿）（⑤の場合）'!$BE97,1,0),0),0)</f>
        <v>0</v>
      </c>
      <c r="ZW92" s="384">
        <f>IF(ZW$19-'様式３（療養者名簿）（⑤の場合）'!$BD97+1&lt;=15,IF(ZW$19&gt;='様式３（療養者名簿）（⑤の場合）'!$BD97,IF(ZW$19&lt;='様式３（療養者名簿）（⑤の場合）'!$BE97,1,0),0),0)</f>
        <v>0</v>
      </c>
      <c r="ZX92" s="384">
        <f>IF(ZX$19-'様式３（療養者名簿）（⑤の場合）'!$BD97+1&lt;=15,IF(ZX$19&gt;='様式３（療養者名簿）（⑤の場合）'!$BD97,IF(ZX$19&lt;='様式３（療養者名簿）（⑤の場合）'!$BE97,1,0),0),0)</f>
        <v>0</v>
      </c>
      <c r="ZY92" s="384">
        <f>IF(ZY$19-'様式３（療養者名簿）（⑤の場合）'!$BD97+1&lt;=15,IF(ZY$19&gt;='様式３（療養者名簿）（⑤の場合）'!$BD97,IF(ZY$19&lt;='様式３（療養者名簿）（⑤の場合）'!$BE97,1,0),0),0)</f>
        <v>0</v>
      </c>
      <c r="ZZ92" s="384">
        <f>IF(ZZ$19-'様式３（療養者名簿）（⑤の場合）'!$BD97+1&lt;=15,IF(ZZ$19&gt;='様式３（療養者名簿）（⑤の場合）'!$BD97,IF(ZZ$19&lt;='様式３（療養者名簿）（⑤の場合）'!$BE97,1,0),0),0)</f>
        <v>0</v>
      </c>
      <c r="AAA92" s="384">
        <f>IF(AAA$19-'様式３（療養者名簿）（⑤の場合）'!$BD97+1&lt;=15,IF(AAA$19&gt;='様式３（療養者名簿）（⑤の場合）'!$BD97,IF(AAA$19&lt;='様式３（療養者名簿）（⑤の場合）'!$BE97,1,0),0),0)</f>
        <v>0</v>
      </c>
      <c r="AAB92" s="384">
        <f>IF(AAB$19-'様式３（療養者名簿）（⑤の場合）'!$BD97+1&lt;=15,IF(AAB$19&gt;='様式３（療養者名簿）（⑤の場合）'!$BD97,IF(AAB$19&lt;='様式３（療養者名簿）（⑤の場合）'!$BE97,1,0),0),0)</f>
        <v>0</v>
      </c>
      <c r="AAC92" s="384">
        <f>IF(AAC$19-'様式３（療養者名簿）（⑤の場合）'!$BD97+1&lt;=15,IF(AAC$19&gt;='様式３（療養者名簿）（⑤の場合）'!$BD97,IF(AAC$19&lt;='様式３（療養者名簿）（⑤の場合）'!$BE97,1,0),0),0)</f>
        <v>0</v>
      </c>
      <c r="AAD92" s="384">
        <f>IF(AAD$19-'様式３（療養者名簿）（⑤の場合）'!$BD97+1&lt;=15,IF(AAD$19&gt;='様式３（療養者名簿）（⑤の場合）'!$BD97,IF(AAD$19&lt;='様式３（療養者名簿）（⑤の場合）'!$BE97,1,0),0),0)</f>
        <v>0</v>
      </c>
      <c r="AAE92" s="384">
        <f>IF(AAE$19-'様式３（療養者名簿）（⑤の場合）'!$BD97+1&lt;=15,IF(AAE$19&gt;='様式３（療養者名簿）（⑤の場合）'!$BD97,IF(AAE$19&lt;='様式３（療養者名簿）（⑤の場合）'!$BE97,1,0),0),0)</f>
        <v>0</v>
      </c>
      <c r="AAF92" s="384">
        <f>IF(AAF$19-'様式３（療養者名簿）（⑤の場合）'!$BD97+1&lt;=15,IF(AAF$19&gt;='様式３（療養者名簿）（⑤の場合）'!$BD97,IF(AAF$19&lt;='様式３（療養者名簿）（⑤の場合）'!$BE97,1,0),0),0)</f>
        <v>0</v>
      </c>
      <c r="AAG92" s="384">
        <f>IF(AAG$19-'様式３（療養者名簿）（⑤の場合）'!$BD97+1&lt;=15,IF(AAG$19&gt;='様式３（療養者名簿）（⑤の場合）'!$BD97,IF(AAG$19&lt;='様式３（療養者名簿）（⑤の場合）'!$BE97,1,0),0),0)</f>
        <v>0</v>
      </c>
      <c r="AAH92" s="384">
        <f>IF(AAH$19-'様式３（療養者名簿）（⑤の場合）'!$BD97+1&lt;=15,IF(AAH$19&gt;='様式３（療養者名簿）（⑤の場合）'!$BD97,IF(AAH$19&lt;='様式３（療養者名簿）（⑤の場合）'!$BE97,1,0),0),0)</f>
        <v>0</v>
      </c>
      <c r="AAI92" s="384">
        <f>IF(AAI$19-'様式３（療養者名簿）（⑤の場合）'!$BD97+1&lt;=15,IF(AAI$19&gt;='様式３（療養者名簿）（⑤の場合）'!$BD97,IF(AAI$19&lt;='様式３（療養者名簿）（⑤の場合）'!$BE97,1,0),0),0)</f>
        <v>0</v>
      </c>
      <c r="AAJ92" s="384">
        <f>IF(AAJ$19-'様式３（療養者名簿）（⑤の場合）'!$BD97+1&lt;=15,IF(AAJ$19&gt;='様式３（療養者名簿）（⑤の場合）'!$BD97,IF(AAJ$19&lt;='様式３（療養者名簿）（⑤の場合）'!$BE97,1,0),0),0)</f>
        <v>0</v>
      </c>
      <c r="AAK92" s="384">
        <f>IF(AAK$19-'様式３（療養者名簿）（⑤の場合）'!$BD97+1&lt;=15,IF(AAK$19&gt;='様式３（療養者名簿）（⑤の場合）'!$BD97,IF(AAK$19&lt;='様式３（療養者名簿）（⑤の場合）'!$BE97,1,0),0),0)</f>
        <v>0</v>
      </c>
      <c r="AAL92" s="384">
        <f>IF(AAL$19-'様式３（療養者名簿）（⑤の場合）'!$BD97+1&lt;=15,IF(AAL$19&gt;='様式３（療養者名簿）（⑤の場合）'!$BD97,IF(AAL$19&lt;='様式３（療養者名簿）（⑤の場合）'!$BE97,1,0),0),0)</f>
        <v>0</v>
      </c>
      <c r="AAM92" s="384">
        <f>IF(AAM$19-'様式３（療養者名簿）（⑤の場合）'!$BD97+1&lt;=15,IF(AAM$19&gt;='様式３（療養者名簿）（⑤の場合）'!$BD97,IF(AAM$19&lt;='様式３（療養者名簿）（⑤の場合）'!$BE97,1,0),0),0)</f>
        <v>0</v>
      </c>
      <c r="AAN92" s="384">
        <f>IF(AAN$19-'様式３（療養者名簿）（⑤の場合）'!$BD97+1&lt;=15,IF(AAN$19&gt;='様式３（療養者名簿）（⑤の場合）'!$BD97,IF(AAN$19&lt;='様式３（療養者名簿）（⑤の場合）'!$BE97,1,0),0),0)</f>
        <v>0</v>
      </c>
      <c r="AAO92" s="384">
        <f>IF(AAO$19-'様式３（療養者名簿）（⑤の場合）'!$BD97+1&lt;=15,IF(AAO$19&gt;='様式３（療養者名簿）（⑤の場合）'!$BD97,IF(AAO$19&lt;='様式３（療養者名簿）（⑤の場合）'!$BE97,1,0),0),0)</f>
        <v>0</v>
      </c>
      <c r="AAP92" s="384">
        <f>IF(AAP$19-'様式３（療養者名簿）（⑤の場合）'!$BD97+1&lt;=15,IF(AAP$19&gt;='様式３（療養者名簿）（⑤の場合）'!$BD97,IF(AAP$19&lt;='様式３（療養者名簿）（⑤の場合）'!$BE97,1,0),0),0)</f>
        <v>0</v>
      </c>
      <c r="AAQ92" s="384">
        <f>IF(AAQ$19-'様式３（療養者名簿）（⑤の場合）'!$BD97+1&lt;=15,IF(AAQ$19&gt;='様式３（療養者名簿）（⑤の場合）'!$BD97,IF(AAQ$19&lt;='様式３（療養者名簿）（⑤の場合）'!$BE97,1,0),0),0)</f>
        <v>0</v>
      </c>
      <c r="AAR92" s="384">
        <f>IF(AAR$19-'様式３（療養者名簿）（⑤の場合）'!$BD97+1&lt;=15,IF(AAR$19&gt;='様式３（療養者名簿）（⑤の場合）'!$BD97,IF(AAR$19&lt;='様式３（療養者名簿）（⑤の場合）'!$BE97,1,0),0),0)</f>
        <v>0</v>
      </c>
      <c r="AAS92" s="384">
        <f>IF(AAS$19-'様式３（療養者名簿）（⑤の場合）'!$BD97+1&lt;=15,IF(AAS$19&gt;='様式３（療養者名簿）（⑤の場合）'!$BD97,IF(AAS$19&lt;='様式３（療養者名簿）（⑤の場合）'!$BE97,1,0),0),0)</f>
        <v>0</v>
      </c>
      <c r="AAT92" s="384">
        <f>IF(AAT$19-'様式３（療養者名簿）（⑤の場合）'!$BD97+1&lt;=15,IF(AAT$19&gt;='様式３（療養者名簿）（⑤の場合）'!$BD97,IF(AAT$19&lt;='様式３（療養者名簿）（⑤の場合）'!$BE97,1,0),0),0)</f>
        <v>0</v>
      </c>
      <c r="AAU92" s="384">
        <f>IF(AAU$19-'様式３（療養者名簿）（⑤の場合）'!$BD97+1&lt;=15,IF(AAU$19&gt;='様式３（療養者名簿）（⑤の場合）'!$BD97,IF(AAU$19&lt;='様式３（療養者名簿）（⑤の場合）'!$BE97,1,0),0),0)</f>
        <v>0</v>
      </c>
      <c r="AAV92" s="384">
        <f>IF(AAV$19-'様式３（療養者名簿）（⑤の場合）'!$BD97+1&lt;=15,IF(AAV$19&gt;='様式３（療養者名簿）（⑤の場合）'!$BD97,IF(AAV$19&lt;='様式３（療養者名簿）（⑤の場合）'!$BE97,1,0),0),0)</f>
        <v>0</v>
      </c>
      <c r="AAW92" s="384">
        <f>IF(AAW$19-'様式３（療養者名簿）（⑤の場合）'!$BD97+1&lt;=15,IF(AAW$19&gt;='様式３（療養者名簿）（⑤の場合）'!$BD97,IF(AAW$19&lt;='様式３（療養者名簿）（⑤の場合）'!$BE97,1,0),0),0)</f>
        <v>0</v>
      </c>
      <c r="AAX92" s="384">
        <f>IF(AAX$19-'様式３（療養者名簿）（⑤の場合）'!$BD97+1&lt;=15,IF(AAX$19&gt;='様式３（療養者名簿）（⑤の場合）'!$BD97,IF(AAX$19&lt;='様式３（療養者名簿）（⑤の場合）'!$BE97,1,0),0),0)</f>
        <v>0</v>
      </c>
      <c r="AAY92" s="384">
        <f>IF(AAY$19-'様式３（療養者名簿）（⑤の場合）'!$BD97+1&lt;=15,IF(AAY$19&gt;='様式３（療養者名簿）（⑤の場合）'!$BD97,IF(AAY$19&lt;='様式３（療養者名簿）（⑤の場合）'!$BE97,1,0),0),0)</f>
        <v>0</v>
      </c>
      <c r="AAZ92" s="384">
        <f>IF(AAZ$19-'様式３（療養者名簿）（⑤の場合）'!$BD97+1&lt;=15,IF(AAZ$19&gt;='様式３（療養者名簿）（⑤の場合）'!$BD97,IF(AAZ$19&lt;='様式３（療養者名簿）（⑤の場合）'!$BE97,1,0),0),0)</f>
        <v>0</v>
      </c>
      <c r="ABA92" s="384">
        <f>IF(ABA$19-'様式３（療養者名簿）（⑤の場合）'!$BD97+1&lt;=15,IF(ABA$19&gt;='様式３（療養者名簿）（⑤の場合）'!$BD97,IF(ABA$19&lt;='様式３（療養者名簿）（⑤の場合）'!$BE97,1,0),0),0)</f>
        <v>0</v>
      </c>
      <c r="ABB92" s="384">
        <f>IF(ABB$19-'様式３（療養者名簿）（⑤の場合）'!$BD97+1&lt;=15,IF(ABB$19&gt;='様式３（療養者名簿）（⑤の場合）'!$BD97,IF(ABB$19&lt;='様式３（療養者名簿）（⑤の場合）'!$BE97,1,0),0),0)</f>
        <v>0</v>
      </c>
      <c r="ABC92" s="384">
        <f>IF(ABC$19-'様式３（療養者名簿）（⑤の場合）'!$BD97+1&lt;=15,IF(ABC$19&gt;='様式３（療養者名簿）（⑤の場合）'!$BD97,IF(ABC$19&lt;='様式３（療養者名簿）（⑤の場合）'!$BE97,1,0),0),0)</f>
        <v>0</v>
      </c>
      <c r="ABD92" s="384">
        <f>IF(ABD$19-'様式３（療養者名簿）（⑤の場合）'!$BD97+1&lt;=15,IF(ABD$19&gt;='様式３（療養者名簿）（⑤の場合）'!$BD97,IF(ABD$19&lt;='様式３（療養者名簿）（⑤の場合）'!$BE97,1,0),0),0)</f>
        <v>0</v>
      </c>
    </row>
    <row r="93" spans="1:732" ht="42" customHeight="1">
      <c r="A93" s="259">
        <f>'様式３（療養者名簿）（⑤の場合）'!C98</f>
        <v>0</v>
      </c>
      <c r="B93" s="256">
        <f>IF(B$19-'様式３（療養者名簿）（⑤の場合）'!$BD98+1&lt;=15,IF(B$19&gt;='様式３（療養者名簿）（⑤の場合）'!$BD98,IF(B$19&lt;='様式３（療養者名簿）（⑤の場合）'!$BE98,1,0),0),0)</f>
        <v>0</v>
      </c>
      <c r="C93" s="256">
        <f>IF(C$19-'様式３（療養者名簿）（⑤の場合）'!$BD98+1&lt;=15,IF(C$19&gt;='様式３（療養者名簿）（⑤の場合）'!$BD98,IF(C$19&lt;='様式３（療養者名簿）（⑤の場合）'!$BE98,1,0),0),0)</f>
        <v>0</v>
      </c>
      <c r="D93" s="256">
        <f>IF(D$19-'様式３（療養者名簿）（⑤の場合）'!$BD98+1&lt;=15,IF(D$19&gt;='様式３（療養者名簿）（⑤の場合）'!$BD98,IF(D$19&lt;='様式３（療養者名簿）（⑤の場合）'!$BE98,1,0),0),0)</f>
        <v>0</v>
      </c>
      <c r="E93" s="256">
        <f>IF(E$19-'様式３（療養者名簿）（⑤の場合）'!$BD98+1&lt;=15,IF(E$19&gt;='様式３（療養者名簿）（⑤の場合）'!$BD98,IF(E$19&lt;='様式３（療養者名簿）（⑤の場合）'!$BE98,1,0),0),0)</f>
        <v>0</v>
      </c>
      <c r="F93" s="256">
        <f>IF(F$19-'様式３（療養者名簿）（⑤の場合）'!$BD98+1&lt;=15,IF(F$19&gt;='様式３（療養者名簿）（⑤の場合）'!$BD98,IF(F$19&lt;='様式３（療養者名簿）（⑤の場合）'!$BE98,1,0),0),0)</f>
        <v>0</v>
      </c>
      <c r="G93" s="256">
        <f>IF(G$19-'様式３（療養者名簿）（⑤の場合）'!$BD98+1&lt;=15,IF(G$19&gt;='様式３（療養者名簿）（⑤の場合）'!$BD98,IF(G$19&lt;='様式３（療養者名簿）（⑤の場合）'!$BE98,1,0),0),0)</f>
        <v>0</v>
      </c>
      <c r="H93" s="256">
        <f>IF(H$19-'様式３（療養者名簿）（⑤の場合）'!$BD98+1&lt;=15,IF(H$19&gt;='様式３（療養者名簿）（⑤の場合）'!$BD98,IF(H$19&lt;='様式３（療養者名簿）（⑤の場合）'!$BE98,1,0),0),0)</f>
        <v>0</v>
      </c>
      <c r="I93" s="256">
        <f>IF(I$19-'様式３（療養者名簿）（⑤の場合）'!$BD98+1&lt;=15,IF(I$19&gt;='様式３（療養者名簿）（⑤の場合）'!$BD98,IF(I$19&lt;='様式３（療養者名簿）（⑤の場合）'!$BE98,1,0),0),0)</f>
        <v>0</v>
      </c>
      <c r="J93" s="256">
        <f>IF(J$19-'様式３（療養者名簿）（⑤の場合）'!$BD98+1&lt;=15,IF(J$19&gt;='様式３（療養者名簿）（⑤の場合）'!$BD98,IF(J$19&lt;='様式３（療養者名簿）（⑤の場合）'!$BE98,1,0),0),0)</f>
        <v>0</v>
      </c>
      <c r="K93" s="256">
        <f>IF(K$19-'様式３（療養者名簿）（⑤の場合）'!$BD98+1&lt;=15,IF(K$19&gt;='様式３（療養者名簿）（⑤の場合）'!$BD98,IF(K$19&lt;='様式３（療養者名簿）（⑤の場合）'!$BE98,1,0),0),0)</f>
        <v>0</v>
      </c>
      <c r="L93" s="256">
        <f>IF(L$19-'様式３（療養者名簿）（⑤の場合）'!$BD98+1&lt;=15,IF(L$19&gt;='様式３（療養者名簿）（⑤の場合）'!$BD98,IF(L$19&lt;='様式３（療養者名簿）（⑤の場合）'!$BE98,1,0),0),0)</f>
        <v>0</v>
      </c>
      <c r="M93" s="256">
        <f>IF(M$19-'様式３（療養者名簿）（⑤の場合）'!$BD98+1&lt;=15,IF(M$19&gt;='様式３（療養者名簿）（⑤の場合）'!$BD98,IF(M$19&lt;='様式３（療養者名簿）（⑤の場合）'!$BE98,1,0),0),0)</f>
        <v>0</v>
      </c>
      <c r="N93" s="256">
        <f>IF(N$19-'様式３（療養者名簿）（⑤の場合）'!$BD98+1&lt;=15,IF(N$19&gt;='様式３（療養者名簿）（⑤の場合）'!$BD98,IF(N$19&lt;='様式３（療養者名簿）（⑤の場合）'!$BE98,1,0),0),0)</f>
        <v>0</v>
      </c>
      <c r="O93" s="256">
        <f>IF(O$19-'様式３（療養者名簿）（⑤の場合）'!$BD98+1&lt;=15,IF(O$19&gt;='様式３（療養者名簿）（⑤の場合）'!$BD98,IF(O$19&lt;='様式３（療養者名簿）（⑤の場合）'!$BE98,1,0),0),0)</f>
        <v>0</v>
      </c>
      <c r="P93" s="256">
        <f>IF(P$19-'様式３（療養者名簿）（⑤の場合）'!$BD98+1&lt;=15,IF(P$19&gt;='様式３（療養者名簿）（⑤の場合）'!$BD98,IF(P$19&lt;='様式３（療養者名簿）（⑤の場合）'!$BE98,1,0),0),0)</f>
        <v>0</v>
      </c>
      <c r="Q93" s="256">
        <f>IF(Q$19-'様式３（療養者名簿）（⑤の場合）'!$BD98+1&lt;=15,IF(Q$19&gt;='様式３（療養者名簿）（⑤の場合）'!$BD98,IF(Q$19&lt;='様式３（療養者名簿）（⑤の場合）'!$BE98,1,0),0),0)</f>
        <v>0</v>
      </c>
      <c r="R93" s="256">
        <f>IF(R$19-'様式３（療養者名簿）（⑤の場合）'!$BD98+1&lt;=15,IF(R$19&gt;='様式３（療養者名簿）（⑤の場合）'!$BD98,IF(R$19&lt;='様式３（療養者名簿）（⑤の場合）'!$BE98,1,0),0),0)</f>
        <v>0</v>
      </c>
      <c r="S93" s="256">
        <f>IF(S$19-'様式３（療養者名簿）（⑤の場合）'!$BD98+1&lt;=15,IF(S$19&gt;='様式３（療養者名簿）（⑤の場合）'!$BD98,IF(S$19&lt;='様式３（療養者名簿）（⑤の場合）'!$BE98,1,0),0),0)</f>
        <v>0</v>
      </c>
      <c r="T93" s="256">
        <f>IF(T$19-'様式３（療養者名簿）（⑤の場合）'!$BD98+1&lt;=15,IF(T$19&gt;='様式３（療養者名簿）（⑤の場合）'!$BD98,IF(T$19&lt;='様式３（療養者名簿）（⑤の場合）'!$BE98,1,0),0),0)</f>
        <v>0</v>
      </c>
      <c r="U93" s="256">
        <f>IF(U$19-'様式３（療養者名簿）（⑤の場合）'!$BD98+1&lt;=15,IF(U$19&gt;='様式３（療養者名簿）（⑤の場合）'!$BD98,IF(U$19&lt;='様式３（療養者名簿）（⑤の場合）'!$BE98,1,0),0),0)</f>
        <v>0</v>
      </c>
      <c r="V93" s="256">
        <f>IF(V$19-'様式３（療養者名簿）（⑤の場合）'!$BD98+1&lt;=15,IF(V$19&gt;='様式３（療養者名簿）（⑤の場合）'!$BD98,IF(V$19&lt;='様式３（療養者名簿）（⑤の場合）'!$BE98,1,0),0),0)</f>
        <v>0</v>
      </c>
      <c r="W93" s="256">
        <f>IF(W$19-'様式３（療養者名簿）（⑤の場合）'!$BD98+1&lt;=15,IF(W$19&gt;='様式３（療養者名簿）（⑤の場合）'!$BD98,IF(W$19&lt;='様式３（療養者名簿）（⑤の場合）'!$BE98,1,0),0),0)</f>
        <v>0</v>
      </c>
      <c r="X93" s="256">
        <f>IF(X$19-'様式３（療養者名簿）（⑤の場合）'!$BD98+1&lt;=15,IF(X$19&gt;='様式３（療養者名簿）（⑤の場合）'!$BD98,IF(X$19&lt;='様式３（療養者名簿）（⑤の場合）'!$BE98,1,0),0),0)</f>
        <v>0</v>
      </c>
      <c r="Y93" s="256">
        <f>IF(Y$19-'様式３（療養者名簿）（⑤の場合）'!$BD98+1&lt;=15,IF(Y$19&gt;='様式３（療養者名簿）（⑤の場合）'!$BD98,IF(Y$19&lt;='様式３（療養者名簿）（⑤の場合）'!$BE98,1,0),0),0)</f>
        <v>0</v>
      </c>
      <c r="Z93" s="256">
        <f>IF(Z$19-'様式３（療養者名簿）（⑤の場合）'!$BD98+1&lt;=15,IF(Z$19&gt;='様式３（療養者名簿）（⑤の場合）'!$BD98,IF(Z$19&lt;='様式３（療養者名簿）（⑤の場合）'!$BE98,1,0),0),0)</f>
        <v>0</v>
      </c>
      <c r="AA93" s="256">
        <f>IF(AA$19-'様式３（療養者名簿）（⑤の場合）'!$BD98+1&lt;=15,IF(AA$19&gt;='様式３（療養者名簿）（⑤の場合）'!$BD98,IF(AA$19&lt;='様式３（療養者名簿）（⑤の場合）'!$BE98,1,0),0),0)</f>
        <v>0</v>
      </c>
      <c r="AB93" s="256">
        <f>IF(AB$19-'様式３（療養者名簿）（⑤の場合）'!$BD98+1&lt;=15,IF(AB$19&gt;='様式３（療養者名簿）（⑤の場合）'!$BD98,IF(AB$19&lt;='様式３（療養者名簿）（⑤の場合）'!$BE98,1,0),0),0)</f>
        <v>0</v>
      </c>
      <c r="AC93" s="256">
        <f>IF(AC$19-'様式３（療養者名簿）（⑤の場合）'!$BD98+1&lt;=15,IF(AC$19&gt;='様式３（療養者名簿）（⑤の場合）'!$BD98,IF(AC$19&lt;='様式３（療養者名簿）（⑤の場合）'!$BE98,1,0),0),0)</f>
        <v>0</v>
      </c>
      <c r="AD93" s="256">
        <f>IF(AD$19-'様式３（療養者名簿）（⑤の場合）'!$BD98+1&lt;=15,IF(AD$19&gt;='様式３（療養者名簿）（⑤の場合）'!$BD98,IF(AD$19&lt;='様式３（療養者名簿）（⑤の場合）'!$BE98,1,0),0),0)</f>
        <v>0</v>
      </c>
      <c r="AE93" s="256">
        <f>IF(AE$19-'様式３（療養者名簿）（⑤の場合）'!$BD98+1&lt;=15,IF(AE$19&gt;='様式３（療養者名簿）（⑤の場合）'!$BD98,IF(AE$19&lt;='様式３（療養者名簿）（⑤の場合）'!$BE98,1,0),0),0)</f>
        <v>0</v>
      </c>
      <c r="AF93" s="256">
        <f>IF(AF$19-'様式３（療養者名簿）（⑤の場合）'!$BD98+1&lt;=15,IF(AF$19&gt;='様式３（療養者名簿）（⑤の場合）'!$BD98,IF(AF$19&lt;='様式３（療養者名簿）（⑤の場合）'!$BE98,1,0),0),0)</f>
        <v>0</v>
      </c>
      <c r="AG93" s="256">
        <f>IF(AG$19-'様式３（療養者名簿）（⑤の場合）'!$BD98+1&lt;=15,IF(AG$19&gt;='様式３（療養者名簿）（⑤の場合）'!$BD98,IF(AG$19&lt;='様式３（療養者名簿）（⑤の場合）'!$BE98,1,0),0),0)</f>
        <v>0</v>
      </c>
      <c r="AH93" s="256">
        <f>IF(AH$19-'様式３（療養者名簿）（⑤の場合）'!$BD98+1&lt;=15,IF(AH$19&gt;='様式３（療養者名簿）（⑤の場合）'!$BD98,IF(AH$19&lt;='様式３（療養者名簿）（⑤の場合）'!$BE98,1,0),0),0)</f>
        <v>0</v>
      </c>
      <c r="AI93" s="256">
        <f>IF(AI$19-'様式３（療養者名簿）（⑤の場合）'!$BD98+1&lt;=15,IF(AI$19&gt;='様式３（療養者名簿）（⑤の場合）'!$BD98,IF(AI$19&lt;='様式３（療養者名簿）（⑤の場合）'!$BE98,1,0),0),0)</f>
        <v>0</v>
      </c>
      <c r="AJ93" s="256">
        <f>IF(AJ$19-'様式３（療養者名簿）（⑤の場合）'!$BD98+1&lt;=15,IF(AJ$19&gt;='様式３（療養者名簿）（⑤の場合）'!$BD98,IF(AJ$19&lt;='様式３（療養者名簿）（⑤の場合）'!$BE98,1,0),0),0)</f>
        <v>0</v>
      </c>
      <c r="AK93" s="256">
        <f>IF(AK$19-'様式３（療養者名簿）（⑤の場合）'!$BD98+1&lt;=15,IF(AK$19&gt;='様式３（療養者名簿）（⑤の場合）'!$BD98,IF(AK$19&lt;='様式３（療養者名簿）（⑤の場合）'!$BE98,1,0),0),0)</f>
        <v>0</v>
      </c>
      <c r="AL93" s="256">
        <f>IF(AL$19-'様式３（療養者名簿）（⑤の場合）'!$BD98+1&lt;=15,IF(AL$19&gt;='様式３（療養者名簿）（⑤の場合）'!$BD98,IF(AL$19&lt;='様式３（療養者名簿）（⑤の場合）'!$BE98,1,0),0),0)</f>
        <v>0</v>
      </c>
      <c r="AM93" s="256">
        <f>IF(AM$19-'様式３（療養者名簿）（⑤の場合）'!$BD98+1&lt;=15,IF(AM$19&gt;='様式３（療養者名簿）（⑤の場合）'!$BD98,IF(AM$19&lt;='様式３（療養者名簿）（⑤の場合）'!$BE98,1,0),0),0)</f>
        <v>0</v>
      </c>
      <c r="AN93" s="256">
        <f>IF(AN$19-'様式３（療養者名簿）（⑤の場合）'!$BD98+1&lt;=15,IF(AN$19&gt;='様式３（療養者名簿）（⑤の場合）'!$BD98,IF(AN$19&lt;='様式３（療養者名簿）（⑤の場合）'!$BE98,1,0),0),0)</f>
        <v>0</v>
      </c>
      <c r="AO93" s="256">
        <f>IF(AO$19-'様式３（療養者名簿）（⑤の場合）'!$BD98+1&lt;=15,IF(AO$19&gt;='様式３（療養者名簿）（⑤の場合）'!$BD98,IF(AO$19&lt;='様式３（療養者名簿）（⑤の場合）'!$BE98,1,0),0),0)</f>
        <v>0</v>
      </c>
      <c r="AP93" s="256">
        <f>IF(AP$19-'様式３（療養者名簿）（⑤の場合）'!$BD98+1&lt;=15,IF(AP$19&gt;='様式３（療養者名簿）（⑤の場合）'!$BD98,IF(AP$19&lt;='様式３（療養者名簿）（⑤の場合）'!$BE98,1,0),0),0)</f>
        <v>0</v>
      </c>
      <c r="AQ93" s="256">
        <f>IF(AQ$19-'様式３（療養者名簿）（⑤の場合）'!$BD98+1&lt;=15,IF(AQ$19&gt;='様式３（療養者名簿）（⑤の場合）'!$BD98,IF(AQ$19&lt;='様式３（療養者名簿）（⑤の場合）'!$BE98,1,0),0),0)</f>
        <v>0</v>
      </c>
      <c r="AR93" s="256">
        <f>IF(AR$19-'様式３（療養者名簿）（⑤の場合）'!$BD98+1&lt;=15,IF(AR$19&gt;='様式３（療養者名簿）（⑤の場合）'!$BD98,IF(AR$19&lt;='様式３（療養者名簿）（⑤の場合）'!$BE98,1,0),0),0)</f>
        <v>0</v>
      </c>
      <c r="AS93" s="256">
        <f>IF(AS$19-'様式３（療養者名簿）（⑤の場合）'!$BD98+1&lt;=15,IF(AS$19&gt;='様式３（療養者名簿）（⑤の場合）'!$BD98,IF(AS$19&lt;='様式３（療養者名簿）（⑤の場合）'!$BE98,1,0),0),0)</f>
        <v>0</v>
      </c>
      <c r="AT93" s="256">
        <f>IF(AT$19-'様式３（療養者名簿）（⑤の場合）'!$BD98+1&lt;=15,IF(AT$19&gt;='様式３（療養者名簿）（⑤の場合）'!$BD98,IF(AT$19&lt;='様式３（療養者名簿）（⑤の場合）'!$BE98,1,0),0),0)</f>
        <v>0</v>
      </c>
      <c r="AU93" s="256">
        <f>IF(AU$19-'様式３（療養者名簿）（⑤の場合）'!$BD98+1&lt;=15,IF(AU$19&gt;='様式３（療養者名簿）（⑤の場合）'!$BD98,IF(AU$19&lt;='様式３（療養者名簿）（⑤の場合）'!$BE98,1,0),0),0)</f>
        <v>0</v>
      </c>
      <c r="AV93" s="256">
        <f>IF(AV$19-'様式３（療養者名簿）（⑤の場合）'!$BD98+1&lt;=15,IF(AV$19&gt;='様式３（療養者名簿）（⑤の場合）'!$BD98,IF(AV$19&lt;='様式３（療養者名簿）（⑤の場合）'!$BE98,1,0),0),0)</f>
        <v>0</v>
      </c>
      <c r="AW93" s="256">
        <f>IF(AW$19-'様式３（療養者名簿）（⑤の場合）'!$BD98+1&lt;=15,IF(AW$19&gt;='様式３（療養者名簿）（⑤の場合）'!$BD98,IF(AW$19&lt;='様式３（療養者名簿）（⑤の場合）'!$BE98,1,0),0),0)</f>
        <v>0</v>
      </c>
      <c r="AX93" s="256">
        <f>IF(AX$19-'様式３（療養者名簿）（⑤の場合）'!$BD98+1&lt;=15,IF(AX$19&gt;='様式３（療養者名簿）（⑤の場合）'!$BD98,IF(AX$19&lt;='様式３（療養者名簿）（⑤の場合）'!$BE98,1,0),0),0)</f>
        <v>0</v>
      </c>
      <c r="AY93" s="256">
        <f>IF(AY$19-'様式３（療養者名簿）（⑤の場合）'!$BD98+1&lt;=15,IF(AY$19&gt;='様式３（療養者名簿）（⑤の場合）'!$BD98,IF(AY$19&lt;='様式３（療養者名簿）（⑤の場合）'!$BE98,1,0),0),0)</f>
        <v>0</v>
      </c>
      <c r="AZ93" s="256">
        <f>IF(AZ$19-'様式３（療養者名簿）（⑤の場合）'!$BD98+1&lt;=15,IF(AZ$19&gt;='様式３（療養者名簿）（⑤の場合）'!$BD98,IF(AZ$19&lt;='様式３（療養者名簿）（⑤の場合）'!$BE98,1,0),0),0)</f>
        <v>0</v>
      </c>
      <c r="BA93" s="256">
        <f>IF(BA$19-'様式３（療養者名簿）（⑤の場合）'!$BD98+1&lt;=15,IF(BA$19&gt;='様式３（療養者名簿）（⑤の場合）'!$BD98,IF(BA$19&lt;='様式３（療養者名簿）（⑤の場合）'!$BE98,1,0),0),0)</f>
        <v>0</v>
      </c>
      <c r="BB93" s="256">
        <f>IF(BB$19-'様式３（療養者名簿）（⑤の場合）'!$BD98+1&lt;=15,IF(BB$19&gt;='様式３（療養者名簿）（⑤の場合）'!$BD98,IF(BB$19&lt;='様式３（療養者名簿）（⑤の場合）'!$BE98,1,0),0),0)</f>
        <v>0</v>
      </c>
      <c r="BC93" s="256">
        <f>IF(BC$19-'様式３（療養者名簿）（⑤の場合）'!$BD98+1&lt;=15,IF(BC$19&gt;='様式３（療養者名簿）（⑤の場合）'!$BD98,IF(BC$19&lt;='様式３（療養者名簿）（⑤の場合）'!$BE98,1,0),0),0)</f>
        <v>0</v>
      </c>
      <c r="BD93" s="256">
        <f>IF(BD$19-'様式３（療養者名簿）（⑤の場合）'!$BD98+1&lt;=15,IF(BD$19&gt;='様式３（療養者名簿）（⑤の場合）'!$BD98,IF(BD$19&lt;='様式３（療養者名簿）（⑤の場合）'!$BE98,1,0),0),0)</f>
        <v>0</v>
      </c>
      <c r="BE93" s="256">
        <f>IF(BE$19-'様式３（療養者名簿）（⑤の場合）'!$BD98+1&lt;=15,IF(BE$19&gt;='様式３（療養者名簿）（⑤の場合）'!$BD98,IF(BE$19&lt;='様式３（療養者名簿）（⑤の場合）'!$BE98,1,0),0),0)</f>
        <v>0</v>
      </c>
      <c r="BF93" s="256">
        <f>IF(BF$19-'様式３（療養者名簿）（⑤の場合）'!$BD98+1&lt;=15,IF(BF$19&gt;='様式３（療養者名簿）（⑤の場合）'!$BD98,IF(BF$19&lt;='様式３（療養者名簿）（⑤の場合）'!$BE98,1,0),0),0)</f>
        <v>0</v>
      </c>
      <c r="BG93" s="256">
        <f>IF(BG$19-'様式３（療養者名簿）（⑤の場合）'!$BD98+1&lt;=15,IF(BG$19&gt;='様式３（療養者名簿）（⑤の場合）'!$BD98,IF(BG$19&lt;='様式３（療養者名簿）（⑤の場合）'!$BE98,1,0),0),0)</f>
        <v>0</v>
      </c>
      <c r="BH93" s="256">
        <f>IF(BH$19-'様式３（療養者名簿）（⑤の場合）'!$BD98+1&lt;=15,IF(BH$19&gt;='様式３（療養者名簿）（⑤の場合）'!$BD98,IF(BH$19&lt;='様式３（療養者名簿）（⑤の場合）'!$BE98,1,0),0),0)</f>
        <v>0</v>
      </c>
      <c r="BI93" s="256">
        <f>IF(BI$19-'様式３（療養者名簿）（⑤の場合）'!$BD98+1&lt;=15,IF(BI$19&gt;='様式３（療養者名簿）（⑤の場合）'!$BD98,IF(BI$19&lt;='様式３（療養者名簿）（⑤の場合）'!$BE98,1,0),0),0)</f>
        <v>0</v>
      </c>
      <c r="BJ93" s="256">
        <f>IF(BJ$19-'様式３（療養者名簿）（⑤の場合）'!$BD98+1&lt;=15,IF(BJ$19&gt;='様式３（療養者名簿）（⑤の場合）'!$BD98,IF(BJ$19&lt;='様式３（療養者名簿）（⑤の場合）'!$BE98,1,0),0),0)</f>
        <v>0</v>
      </c>
      <c r="BK93" s="256">
        <f>IF(BK$19-'様式３（療養者名簿）（⑤の場合）'!$BD98+1&lt;=15,IF(BK$19&gt;='様式３（療養者名簿）（⑤の場合）'!$BD98,IF(BK$19&lt;='様式３（療養者名簿）（⑤の場合）'!$BE98,1,0),0),0)</f>
        <v>0</v>
      </c>
      <c r="BL93" s="256">
        <f>IF(BL$19-'様式３（療養者名簿）（⑤の場合）'!$BD98+1&lt;=15,IF(BL$19&gt;='様式３（療養者名簿）（⑤の場合）'!$BD98,IF(BL$19&lt;='様式３（療養者名簿）（⑤の場合）'!$BE98,1,0),0),0)</f>
        <v>0</v>
      </c>
      <c r="BM93" s="256">
        <f>IF(BM$19-'様式３（療養者名簿）（⑤の場合）'!$BD98+1&lt;=15,IF(BM$19&gt;='様式３（療養者名簿）（⑤の場合）'!$BD98,IF(BM$19&lt;='様式３（療養者名簿）（⑤の場合）'!$BE98,1,0),0),0)</f>
        <v>0</v>
      </c>
      <c r="BN93" s="256">
        <f>IF(BN$19-'様式３（療養者名簿）（⑤の場合）'!$BD98+1&lt;=15,IF(BN$19&gt;='様式３（療養者名簿）（⑤の場合）'!$BD98,IF(BN$19&lt;='様式３（療養者名簿）（⑤の場合）'!$BE98,1,0),0),0)</f>
        <v>0</v>
      </c>
      <c r="BO93" s="256">
        <f>IF(BO$19-'様式３（療養者名簿）（⑤の場合）'!$BD98+1&lt;=15,IF(BO$19&gt;='様式３（療養者名簿）（⑤の場合）'!$BD98,IF(BO$19&lt;='様式３（療養者名簿）（⑤の場合）'!$BE98,1,0),0),0)</f>
        <v>0</v>
      </c>
      <c r="BP93" s="256">
        <f>IF(BP$19-'様式３（療養者名簿）（⑤の場合）'!$BD98+1&lt;=15,IF(BP$19&gt;='様式３（療養者名簿）（⑤の場合）'!$BD98,IF(BP$19&lt;='様式３（療養者名簿）（⑤の場合）'!$BE98,1,0),0),0)</f>
        <v>0</v>
      </c>
      <c r="BQ93" s="256">
        <f>IF(BQ$19-'様式３（療養者名簿）（⑤の場合）'!$BD98+1&lt;=15,IF(BQ$19&gt;='様式３（療養者名簿）（⑤の場合）'!$BD98,IF(BQ$19&lt;='様式３（療養者名簿）（⑤の場合）'!$BE98,1,0),0),0)</f>
        <v>0</v>
      </c>
      <c r="BR93" s="256">
        <f>IF(BR$19-'様式３（療養者名簿）（⑤の場合）'!$BD98+1&lt;=15,IF(BR$19&gt;='様式３（療養者名簿）（⑤の場合）'!$BD98,IF(BR$19&lt;='様式３（療養者名簿）（⑤の場合）'!$BE98,1,0),0),0)</f>
        <v>0</v>
      </c>
      <c r="BS93" s="256">
        <f>IF(BS$19-'様式３（療養者名簿）（⑤の場合）'!$BD98+1&lt;=15,IF(BS$19&gt;='様式３（療養者名簿）（⑤の場合）'!$BD98,IF(BS$19&lt;='様式３（療養者名簿）（⑤の場合）'!$BE98,1,0),0),0)</f>
        <v>0</v>
      </c>
      <c r="BT93" s="256">
        <f>IF(BT$19-'様式３（療養者名簿）（⑤の場合）'!$BD98+1&lt;=15,IF(BT$19&gt;='様式３（療養者名簿）（⑤の場合）'!$BD98,IF(BT$19&lt;='様式３（療養者名簿）（⑤の場合）'!$BE98,1,0),0),0)</f>
        <v>0</v>
      </c>
      <c r="BU93" s="256">
        <f>IF(BU$19-'様式３（療養者名簿）（⑤の場合）'!$BD98+1&lt;=15,IF(BU$19&gt;='様式３（療養者名簿）（⑤の場合）'!$BD98,IF(BU$19&lt;='様式３（療養者名簿）（⑤の場合）'!$BE98,1,0),0),0)</f>
        <v>0</v>
      </c>
      <c r="BV93" s="256">
        <f>IF(BV$19-'様式３（療養者名簿）（⑤の場合）'!$BD98+1&lt;=15,IF(BV$19&gt;='様式３（療養者名簿）（⑤の場合）'!$BD98,IF(BV$19&lt;='様式３（療養者名簿）（⑤の場合）'!$BE98,1,0),0),0)</f>
        <v>0</v>
      </c>
      <c r="BW93" s="256">
        <f>IF(BW$19-'様式３（療養者名簿）（⑤の場合）'!$BD98+1&lt;=15,IF(BW$19&gt;='様式３（療養者名簿）（⑤の場合）'!$BD98,IF(BW$19&lt;='様式３（療養者名簿）（⑤の場合）'!$BE98,1,0),0),0)</f>
        <v>0</v>
      </c>
      <c r="BX93" s="256">
        <f>IF(BX$19-'様式３（療養者名簿）（⑤の場合）'!$BD98+1&lt;=15,IF(BX$19&gt;='様式３（療養者名簿）（⑤の場合）'!$BD98,IF(BX$19&lt;='様式３（療養者名簿）（⑤の場合）'!$BE98,1,0),0),0)</f>
        <v>0</v>
      </c>
      <c r="BY93" s="256">
        <f>IF(BY$19-'様式３（療養者名簿）（⑤の場合）'!$BD98+1&lt;=15,IF(BY$19&gt;='様式３（療養者名簿）（⑤の場合）'!$BD98,IF(BY$19&lt;='様式３（療養者名簿）（⑤の場合）'!$BE98,1,0),0),0)</f>
        <v>0</v>
      </c>
      <c r="BZ93" s="256">
        <f>IF(BZ$19-'様式３（療養者名簿）（⑤の場合）'!$BD98+1&lt;=15,IF(BZ$19&gt;='様式３（療養者名簿）（⑤の場合）'!$BD98,IF(BZ$19&lt;='様式３（療養者名簿）（⑤の場合）'!$BE98,1,0),0),0)</f>
        <v>0</v>
      </c>
      <c r="CA93" s="256">
        <f>IF(CA$19-'様式３（療養者名簿）（⑤の場合）'!$BD98+1&lt;=15,IF(CA$19&gt;='様式３（療養者名簿）（⑤の場合）'!$BD98,IF(CA$19&lt;='様式３（療養者名簿）（⑤の場合）'!$BE98,1,0),0),0)</f>
        <v>0</v>
      </c>
      <c r="CB93" s="256">
        <f>IF(CB$19-'様式３（療養者名簿）（⑤の場合）'!$BD98+1&lt;=15,IF(CB$19&gt;='様式３（療養者名簿）（⑤の場合）'!$BD98,IF(CB$19&lt;='様式３（療養者名簿）（⑤の場合）'!$BE98,1,0),0),0)</f>
        <v>0</v>
      </c>
      <c r="CC93" s="256">
        <f>IF(CC$19-'様式３（療養者名簿）（⑤の場合）'!$BD98+1&lt;=15,IF(CC$19&gt;='様式３（療養者名簿）（⑤の場合）'!$BD98,IF(CC$19&lt;='様式３（療養者名簿）（⑤の場合）'!$BE98,1,0),0),0)</f>
        <v>0</v>
      </c>
      <c r="CD93" s="256">
        <f>IF(CD$19-'様式３（療養者名簿）（⑤の場合）'!$BD98+1&lt;=15,IF(CD$19&gt;='様式３（療養者名簿）（⑤の場合）'!$BD98,IF(CD$19&lt;='様式３（療養者名簿）（⑤の場合）'!$BE98,1,0),0),0)</f>
        <v>0</v>
      </c>
      <c r="CE93" s="256">
        <f>IF(CE$19-'様式３（療養者名簿）（⑤の場合）'!$BD98+1&lt;=15,IF(CE$19&gt;='様式３（療養者名簿）（⑤の場合）'!$BD98,IF(CE$19&lt;='様式３（療養者名簿）（⑤の場合）'!$BE98,1,0),0),0)</f>
        <v>0</v>
      </c>
      <c r="CF93" s="256">
        <f>IF(CF$19-'様式３（療養者名簿）（⑤の場合）'!$BD98+1&lt;=15,IF(CF$19&gt;='様式３（療養者名簿）（⑤の場合）'!$BD98,IF(CF$19&lt;='様式３（療養者名簿）（⑤の場合）'!$BE98,1,0),0),0)</f>
        <v>0</v>
      </c>
      <c r="CG93" s="256">
        <f>IF(CG$19-'様式３（療養者名簿）（⑤の場合）'!$BD98+1&lt;=15,IF(CG$19&gt;='様式３（療養者名簿）（⑤の場合）'!$BD98,IF(CG$19&lt;='様式３（療養者名簿）（⑤の場合）'!$BE98,1,0),0),0)</f>
        <v>0</v>
      </c>
      <c r="CH93" s="256">
        <f>IF(CH$19-'様式３（療養者名簿）（⑤の場合）'!$BD98+1&lt;=15,IF(CH$19&gt;='様式３（療養者名簿）（⑤の場合）'!$BD98,IF(CH$19&lt;='様式３（療養者名簿）（⑤の場合）'!$BE98,1,0),0),0)</f>
        <v>0</v>
      </c>
      <c r="CI93" s="256">
        <f>IF(CI$19-'様式３（療養者名簿）（⑤の場合）'!$BD98+1&lt;=15,IF(CI$19&gt;='様式３（療養者名簿）（⑤の場合）'!$BD98,IF(CI$19&lt;='様式３（療養者名簿）（⑤の場合）'!$BE98,1,0),0),0)</f>
        <v>0</v>
      </c>
      <c r="CJ93" s="256">
        <f>IF(CJ$19-'様式３（療養者名簿）（⑤の場合）'!$BD98+1&lt;=15,IF(CJ$19&gt;='様式３（療養者名簿）（⑤の場合）'!$BD98,IF(CJ$19&lt;='様式３（療養者名簿）（⑤の場合）'!$BE98,1,0),0),0)</f>
        <v>0</v>
      </c>
      <c r="CK93" s="256">
        <f>IF(CK$19-'様式３（療養者名簿）（⑤の場合）'!$BD98+1&lt;=15,IF(CK$19&gt;='様式３（療養者名簿）（⑤の場合）'!$BD98,IF(CK$19&lt;='様式３（療養者名簿）（⑤の場合）'!$BE98,1,0),0),0)</f>
        <v>0</v>
      </c>
      <c r="CL93" s="256">
        <f>IF(CL$19-'様式３（療養者名簿）（⑤の場合）'!$BD98+1&lt;=15,IF(CL$19&gt;='様式３（療養者名簿）（⑤の場合）'!$BD98,IF(CL$19&lt;='様式３（療養者名簿）（⑤の場合）'!$BE98,1,0),0),0)</f>
        <v>0</v>
      </c>
      <c r="CM93" s="256">
        <f>IF(CM$19-'様式３（療養者名簿）（⑤の場合）'!$BD98+1&lt;=15,IF(CM$19&gt;='様式３（療養者名簿）（⑤の場合）'!$BD98,IF(CM$19&lt;='様式３（療養者名簿）（⑤の場合）'!$BE98,1,0),0),0)</f>
        <v>0</v>
      </c>
      <c r="CN93" s="256">
        <f>IF(CN$19-'様式３（療養者名簿）（⑤の場合）'!$BD98+1&lt;=15,IF(CN$19&gt;='様式３（療養者名簿）（⑤の場合）'!$BD98,IF(CN$19&lt;='様式３（療養者名簿）（⑤の場合）'!$BE98,1,0),0),0)</f>
        <v>0</v>
      </c>
      <c r="CO93" s="256">
        <f>IF(CO$19-'様式３（療養者名簿）（⑤の場合）'!$BD98+1&lt;=15,IF(CO$19&gt;='様式３（療養者名簿）（⑤の場合）'!$BD98,IF(CO$19&lt;='様式３（療養者名簿）（⑤の場合）'!$BE98,1,0),0),0)</f>
        <v>0</v>
      </c>
      <c r="CP93" s="256">
        <f>IF(CP$19-'様式３（療養者名簿）（⑤の場合）'!$BD98+1&lt;=15,IF(CP$19&gt;='様式３（療養者名簿）（⑤の場合）'!$BD98,IF(CP$19&lt;='様式３（療養者名簿）（⑤の場合）'!$BE98,1,0),0),0)</f>
        <v>0</v>
      </c>
      <c r="CQ93" s="256">
        <f>IF(CQ$19-'様式３（療養者名簿）（⑤の場合）'!$BD98+1&lt;=15,IF(CQ$19&gt;='様式３（療養者名簿）（⑤の場合）'!$BD98,IF(CQ$19&lt;='様式３（療養者名簿）（⑤の場合）'!$BE98,1,0),0),0)</f>
        <v>0</v>
      </c>
      <c r="CR93" s="256">
        <f>IF(CR$19-'様式３（療養者名簿）（⑤の場合）'!$BD98+1&lt;=15,IF(CR$19&gt;='様式３（療養者名簿）（⑤の場合）'!$BD98,IF(CR$19&lt;='様式３（療養者名簿）（⑤の場合）'!$BE98,1,0),0),0)</f>
        <v>0</v>
      </c>
      <c r="CS93" s="256">
        <f>IF(CS$19-'様式３（療養者名簿）（⑤の場合）'!$BD98+1&lt;=15,IF(CS$19&gt;='様式３（療養者名簿）（⑤の場合）'!$BD98,IF(CS$19&lt;='様式３（療養者名簿）（⑤の場合）'!$BE98,1,0),0),0)</f>
        <v>0</v>
      </c>
      <c r="CT93" s="256">
        <f>IF(CT$19-'様式３（療養者名簿）（⑤の場合）'!$BD98+1&lt;=15,IF(CT$19&gt;='様式３（療養者名簿）（⑤の場合）'!$BD98,IF(CT$19&lt;='様式３（療養者名簿）（⑤の場合）'!$BE98,1,0),0),0)</f>
        <v>0</v>
      </c>
      <c r="CU93" s="256">
        <f>IF(CU$19-'様式３（療養者名簿）（⑤の場合）'!$BD98+1&lt;=15,IF(CU$19&gt;='様式３（療養者名簿）（⑤の場合）'!$BD98,IF(CU$19&lt;='様式３（療養者名簿）（⑤の場合）'!$BE98,1,0),0),0)</f>
        <v>0</v>
      </c>
      <c r="CV93" s="256">
        <f>IF(CV$19-'様式３（療養者名簿）（⑤の場合）'!$BD98+1&lt;=15,IF(CV$19&gt;='様式３（療養者名簿）（⑤の場合）'!$BD98,IF(CV$19&lt;='様式３（療養者名簿）（⑤の場合）'!$BE98,1,0),0),0)</f>
        <v>0</v>
      </c>
      <c r="CW93" s="256">
        <f>IF(CW$19-'様式３（療養者名簿）（⑤の場合）'!$BD98+1&lt;=15,IF(CW$19&gt;='様式３（療養者名簿）（⑤の場合）'!$BD98,IF(CW$19&lt;='様式３（療養者名簿）（⑤の場合）'!$BE98,1,0),0),0)</f>
        <v>0</v>
      </c>
      <c r="CX93" s="256">
        <f>IF(CX$19-'様式３（療養者名簿）（⑤の場合）'!$BD98+1&lt;=15,IF(CX$19&gt;='様式３（療養者名簿）（⑤の場合）'!$BD98,IF(CX$19&lt;='様式３（療養者名簿）（⑤の場合）'!$BE98,1,0),0),0)</f>
        <v>0</v>
      </c>
      <c r="CY93" s="256">
        <f>IF(CY$19-'様式３（療養者名簿）（⑤の場合）'!$BD98+1&lt;=15,IF(CY$19&gt;='様式３（療養者名簿）（⑤の場合）'!$BD98,IF(CY$19&lt;='様式３（療養者名簿）（⑤の場合）'!$BE98,1,0),0),0)</f>
        <v>0</v>
      </c>
      <c r="CZ93" s="256">
        <f>IF(CZ$19-'様式３（療養者名簿）（⑤の場合）'!$BD98+1&lt;=15,IF(CZ$19&gt;='様式３（療養者名簿）（⑤の場合）'!$BD98,IF(CZ$19&lt;='様式３（療養者名簿）（⑤の場合）'!$BE98,1,0),0),0)</f>
        <v>0</v>
      </c>
      <c r="DA93" s="256">
        <f>IF(DA$19-'様式３（療養者名簿）（⑤の場合）'!$BD98+1&lt;=15,IF(DA$19&gt;='様式３（療養者名簿）（⑤の場合）'!$BD98,IF(DA$19&lt;='様式３（療養者名簿）（⑤の場合）'!$BE98,1,0),0),0)</f>
        <v>0</v>
      </c>
      <c r="DB93" s="256">
        <f>IF(DB$19-'様式３（療養者名簿）（⑤の場合）'!$BD98+1&lt;=15,IF(DB$19&gt;='様式３（療養者名簿）（⑤の場合）'!$BD98,IF(DB$19&lt;='様式３（療養者名簿）（⑤の場合）'!$BE98,1,0),0),0)</f>
        <v>0</v>
      </c>
      <c r="DC93" s="256">
        <f>IF(DC$19-'様式３（療養者名簿）（⑤の場合）'!$BD98+1&lt;=15,IF(DC$19&gt;='様式３（療養者名簿）（⑤の場合）'!$BD98,IF(DC$19&lt;='様式３（療養者名簿）（⑤の場合）'!$BE98,1,0),0),0)</f>
        <v>0</v>
      </c>
      <c r="DD93" s="256">
        <f>IF(DD$19-'様式３（療養者名簿）（⑤の場合）'!$BD98+1&lt;=15,IF(DD$19&gt;='様式３（療養者名簿）（⑤の場合）'!$BD98,IF(DD$19&lt;='様式３（療養者名簿）（⑤の場合）'!$BE98,1,0),0),0)</f>
        <v>0</v>
      </c>
      <c r="DE93" s="256">
        <f>IF(DE$19-'様式３（療養者名簿）（⑤の場合）'!$BD98+1&lt;=15,IF(DE$19&gt;='様式３（療養者名簿）（⑤の場合）'!$BD98,IF(DE$19&lt;='様式３（療養者名簿）（⑤の場合）'!$BE98,1,0),0),0)</f>
        <v>0</v>
      </c>
      <c r="DF93" s="256">
        <f>IF(DF$19-'様式３（療養者名簿）（⑤の場合）'!$BD98+1&lt;=15,IF(DF$19&gt;='様式３（療養者名簿）（⑤の場合）'!$BD98,IF(DF$19&lt;='様式３（療養者名簿）（⑤の場合）'!$BE98,1,0),0),0)</f>
        <v>0</v>
      </c>
      <c r="DG93" s="256">
        <f>IF(DG$19-'様式３（療養者名簿）（⑤の場合）'!$BD98+1&lt;=15,IF(DG$19&gt;='様式３（療養者名簿）（⑤の場合）'!$BD98,IF(DG$19&lt;='様式３（療養者名簿）（⑤の場合）'!$BE98,1,0),0),0)</f>
        <v>0</v>
      </c>
      <c r="DH93" s="256">
        <f>IF(DH$19-'様式３（療養者名簿）（⑤の場合）'!$BD98+1&lt;=15,IF(DH$19&gt;='様式３（療養者名簿）（⑤の場合）'!$BD98,IF(DH$19&lt;='様式３（療養者名簿）（⑤の場合）'!$BE98,1,0),0),0)</f>
        <v>0</v>
      </c>
      <c r="DI93" s="256">
        <f>IF(DI$19-'様式３（療養者名簿）（⑤の場合）'!$BD98+1&lt;=15,IF(DI$19&gt;='様式３（療養者名簿）（⑤の場合）'!$BD98,IF(DI$19&lt;='様式３（療養者名簿）（⑤の場合）'!$BE98,1,0),0),0)</f>
        <v>0</v>
      </c>
      <c r="DJ93" s="256">
        <f>IF(DJ$19-'様式３（療養者名簿）（⑤の場合）'!$BD98+1&lt;=15,IF(DJ$19&gt;='様式３（療養者名簿）（⑤の場合）'!$BD98,IF(DJ$19&lt;='様式３（療養者名簿）（⑤の場合）'!$BE98,1,0),0),0)</f>
        <v>0</v>
      </c>
      <c r="DK93" s="256">
        <f>IF(DK$19-'様式３（療養者名簿）（⑤の場合）'!$BD98+1&lt;=15,IF(DK$19&gt;='様式３（療養者名簿）（⑤の場合）'!$BD98,IF(DK$19&lt;='様式３（療養者名簿）（⑤の場合）'!$BE98,1,0),0),0)</f>
        <v>0</v>
      </c>
      <c r="DL93" s="256">
        <f>IF(DL$19-'様式３（療養者名簿）（⑤の場合）'!$BD98+1&lt;=15,IF(DL$19&gt;='様式３（療養者名簿）（⑤の場合）'!$BD98,IF(DL$19&lt;='様式３（療養者名簿）（⑤の場合）'!$BE98,1,0),0),0)</f>
        <v>0</v>
      </c>
      <c r="DM93" s="256">
        <f>IF(DM$19-'様式３（療養者名簿）（⑤の場合）'!$BD98+1&lt;=15,IF(DM$19&gt;='様式３（療養者名簿）（⑤の場合）'!$BD98,IF(DM$19&lt;='様式３（療養者名簿）（⑤の場合）'!$BE98,1,0),0),0)</f>
        <v>0</v>
      </c>
      <c r="DN93" s="256">
        <f>IF(DN$19-'様式３（療養者名簿）（⑤の場合）'!$BD98+1&lt;=15,IF(DN$19&gt;='様式３（療養者名簿）（⑤の場合）'!$BD98,IF(DN$19&lt;='様式３（療養者名簿）（⑤の場合）'!$BE98,1,0),0),0)</f>
        <v>0</v>
      </c>
      <c r="DO93" s="256">
        <f>IF(DO$19-'様式３（療養者名簿）（⑤の場合）'!$BD98+1&lt;=15,IF(DO$19&gt;='様式３（療養者名簿）（⑤の場合）'!$BD98,IF(DO$19&lt;='様式３（療養者名簿）（⑤の場合）'!$BE98,1,0),0),0)</f>
        <v>0</v>
      </c>
      <c r="DP93" s="256">
        <f>IF(DP$19-'様式３（療養者名簿）（⑤の場合）'!$BD98+1&lt;=15,IF(DP$19&gt;='様式３（療養者名簿）（⑤の場合）'!$BD98,IF(DP$19&lt;='様式３（療養者名簿）（⑤の場合）'!$BE98,1,0),0),0)</f>
        <v>0</v>
      </c>
      <c r="DQ93" s="256">
        <f>IF(DQ$19-'様式３（療養者名簿）（⑤の場合）'!$BD98+1&lt;=15,IF(DQ$19&gt;='様式３（療養者名簿）（⑤の場合）'!$BD98,IF(DQ$19&lt;='様式３（療養者名簿）（⑤の場合）'!$BE98,1,0),0),0)</f>
        <v>0</v>
      </c>
      <c r="DR93" s="256">
        <f>IF(DR$19-'様式３（療養者名簿）（⑤の場合）'!$BD98+1&lt;=15,IF(DR$19&gt;='様式３（療養者名簿）（⑤の場合）'!$BD98,IF(DR$19&lt;='様式３（療養者名簿）（⑤の場合）'!$BE98,1,0),0),0)</f>
        <v>0</v>
      </c>
      <c r="DS93" s="256">
        <f>IF(DS$19-'様式３（療養者名簿）（⑤の場合）'!$BD98+1&lt;=15,IF(DS$19&gt;='様式３（療養者名簿）（⑤の場合）'!$BD98,IF(DS$19&lt;='様式３（療養者名簿）（⑤の場合）'!$BE98,1,0),0),0)</f>
        <v>0</v>
      </c>
      <c r="DT93" s="256">
        <f>IF(DT$19-'様式３（療養者名簿）（⑤の場合）'!$BD98+1&lt;=15,IF(DT$19&gt;='様式３（療養者名簿）（⑤の場合）'!$BD98,IF(DT$19&lt;='様式３（療養者名簿）（⑤の場合）'!$BE98,1,0),0),0)</f>
        <v>0</v>
      </c>
      <c r="DU93" s="256">
        <f>IF(DU$19-'様式３（療養者名簿）（⑤の場合）'!$BD98+1&lt;=15,IF(DU$19&gt;='様式３（療養者名簿）（⑤の場合）'!$BD98,IF(DU$19&lt;='様式３（療養者名簿）（⑤の場合）'!$BE98,1,0),0),0)</f>
        <v>0</v>
      </c>
      <c r="DV93" s="256">
        <f>IF(DV$19-'様式３（療養者名簿）（⑤の場合）'!$BD98+1&lt;=15,IF(DV$19&gt;='様式３（療養者名簿）（⑤の場合）'!$BD98,IF(DV$19&lt;='様式３（療養者名簿）（⑤の場合）'!$BE98,1,0),0),0)</f>
        <v>0</v>
      </c>
      <c r="DW93" s="256">
        <f>IF(DW$19-'様式３（療養者名簿）（⑤の場合）'!$BD98+1&lt;=15,IF(DW$19&gt;='様式３（療養者名簿）（⑤の場合）'!$BD98,IF(DW$19&lt;='様式３（療養者名簿）（⑤の場合）'!$BE98,1,0),0),0)</f>
        <v>0</v>
      </c>
      <c r="DX93" s="256">
        <f>IF(DX$19-'様式３（療養者名簿）（⑤の場合）'!$BD98+1&lt;=15,IF(DX$19&gt;='様式３（療養者名簿）（⑤の場合）'!$BD98,IF(DX$19&lt;='様式３（療養者名簿）（⑤の場合）'!$BE98,1,0),0),0)</f>
        <v>0</v>
      </c>
      <c r="DY93" s="256">
        <f>IF(DY$19-'様式３（療養者名簿）（⑤の場合）'!$BD98+1&lt;=15,IF(DY$19&gt;='様式３（療養者名簿）（⑤の場合）'!$BD98,IF(DY$19&lt;='様式３（療養者名簿）（⑤の場合）'!$BE98,1,0),0),0)</f>
        <v>0</v>
      </c>
      <c r="DZ93" s="256">
        <f>IF(DZ$19-'様式３（療養者名簿）（⑤の場合）'!$BD98+1&lt;=15,IF(DZ$19&gt;='様式３（療養者名簿）（⑤の場合）'!$BD98,IF(DZ$19&lt;='様式３（療養者名簿）（⑤の場合）'!$BE98,1,0),0),0)</f>
        <v>0</v>
      </c>
      <c r="EA93" s="256">
        <f>IF(EA$19-'様式３（療養者名簿）（⑤の場合）'!$BD98+1&lt;=15,IF(EA$19&gt;='様式３（療養者名簿）（⑤の場合）'!$BD98,IF(EA$19&lt;='様式３（療養者名簿）（⑤の場合）'!$BE98,1,0),0),0)</f>
        <v>0</v>
      </c>
      <c r="EB93" s="256">
        <f>IF(EB$19-'様式３（療養者名簿）（⑤の場合）'!$BD98+1&lt;=15,IF(EB$19&gt;='様式３（療養者名簿）（⑤の場合）'!$BD98,IF(EB$19&lt;='様式３（療養者名簿）（⑤の場合）'!$BE98,1,0),0),0)</f>
        <v>0</v>
      </c>
      <c r="EC93" s="256">
        <f>IF(EC$19-'様式３（療養者名簿）（⑤の場合）'!$BD98+1&lt;=15,IF(EC$19&gt;='様式３（療養者名簿）（⑤の場合）'!$BD98,IF(EC$19&lt;='様式３（療養者名簿）（⑤の場合）'!$BE98,1,0),0),0)</f>
        <v>0</v>
      </c>
      <c r="ED93" s="256">
        <f>IF(ED$19-'様式３（療養者名簿）（⑤の場合）'!$BD98+1&lt;=15,IF(ED$19&gt;='様式３（療養者名簿）（⑤の場合）'!$BD98,IF(ED$19&lt;='様式３（療養者名簿）（⑤の場合）'!$BE98,1,0),0),0)</f>
        <v>0</v>
      </c>
      <c r="EE93" s="256">
        <f>IF(EE$19-'様式３（療養者名簿）（⑤の場合）'!$BD98+1&lt;=15,IF(EE$19&gt;='様式３（療養者名簿）（⑤の場合）'!$BD98,IF(EE$19&lt;='様式３（療養者名簿）（⑤の場合）'!$BE98,1,0),0),0)</f>
        <v>0</v>
      </c>
      <c r="EF93" s="256">
        <f>IF(EF$19-'様式３（療養者名簿）（⑤の場合）'!$BD98+1&lt;=15,IF(EF$19&gt;='様式３（療養者名簿）（⑤の場合）'!$BD98,IF(EF$19&lt;='様式３（療養者名簿）（⑤の場合）'!$BE98,1,0),0),0)</f>
        <v>0</v>
      </c>
      <c r="EG93" s="256">
        <f>IF(EG$19-'様式３（療養者名簿）（⑤の場合）'!$BD98+1&lt;=15,IF(EG$19&gt;='様式３（療養者名簿）（⑤の場合）'!$BD98,IF(EG$19&lt;='様式３（療養者名簿）（⑤の場合）'!$BE98,1,0),0),0)</f>
        <v>0</v>
      </c>
      <c r="EH93" s="256">
        <f>IF(EH$19-'様式３（療養者名簿）（⑤の場合）'!$BD98+1&lt;=15,IF(EH$19&gt;='様式３（療養者名簿）（⑤の場合）'!$BD98,IF(EH$19&lt;='様式３（療養者名簿）（⑤の場合）'!$BE98,1,0),0),0)</f>
        <v>0</v>
      </c>
      <c r="EI93" s="256">
        <f>IF(EI$19-'様式３（療養者名簿）（⑤の場合）'!$BD98+1&lt;=15,IF(EI$19&gt;='様式３（療養者名簿）（⑤の場合）'!$BD98,IF(EI$19&lt;='様式３（療養者名簿）（⑤の場合）'!$BE98,1,0),0),0)</f>
        <v>0</v>
      </c>
      <c r="EJ93" s="256">
        <f>IF(EJ$19-'様式３（療養者名簿）（⑤の場合）'!$BD98+1&lt;=15,IF(EJ$19&gt;='様式３（療養者名簿）（⑤の場合）'!$BD98,IF(EJ$19&lt;='様式３（療養者名簿）（⑤の場合）'!$BE98,1,0),0),0)</f>
        <v>0</v>
      </c>
      <c r="EK93" s="256">
        <f>IF(EK$19-'様式３（療養者名簿）（⑤の場合）'!$BD98+1&lt;=15,IF(EK$19&gt;='様式３（療養者名簿）（⑤の場合）'!$BD98,IF(EK$19&lt;='様式３（療養者名簿）（⑤の場合）'!$BE98,1,0),0),0)</f>
        <v>0</v>
      </c>
      <c r="EL93" s="256">
        <f>IF(EL$19-'様式３（療養者名簿）（⑤の場合）'!$BD98+1&lt;=15,IF(EL$19&gt;='様式３（療養者名簿）（⑤の場合）'!$BD98,IF(EL$19&lt;='様式３（療養者名簿）（⑤の場合）'!$BE98,1,0),0),0)</f>
        <v>0</v>
      </c>
      <c r="EM93" s="256">
        <f>IF(EM$19-'様式３（療養者名簿）（⑤の場合）'!$BD98+1&lt;=15,IF(EM$19&gt;='様式３（療養者名簿）（⑤の場合）'!$BD98,IF(EM$19&lt;='様式３（療養者名簿）（⑤の場合）'!$BE98,1,0),0),0)</f>
        <v>0</v>
      </c>
      <c r="EN93" s="256">
        <f>IF(EN$19-'様式３（療養者名簿）（⑤の場合）'!$BD98+1&lt;=15,IF(EN$19&gt;='様式３（療養者名簿）（⑤の場合）'!$BD98,IF(EN$19&lt;='様式３（療養者名簿）（⑤の場合）'!$BE98,1,0),0),0)</f>
        <v>0</v>
      </c>
      <c r="EO93" s="256">
        <f>IF(EO$19-'様式３（療養者名簿）（⑤の場合）'!$BD98+1&lt;=15,IF(EO$19&gt;='様式３（療養者名簿）（⑤の場合）'!$BD98,IF(EO$19&lt;='様式３（療養者名簿）（⑤の場合）'!$BE98,1,0),0),0)</f>
        <v>0</v>
      </c>
      <c r="EP93" s="256">
        <f>IF(EP$19-'様式３（療養者名簿）（⑤の場合）'!$BD98+1&lt;=15,IF(EP$19&gt;='様式３（療養者名簿）（⑤の場合）'!$BD98,IF(EP$19&lt;='様式３（療養者名簿）（⑤の場合）'!$BE98,1,0),0),0)</f>
        <v>0</v>
      </c>
      <c r="EQ93" s="256">
        <f>IF(EQ$19-'様式３（療養者名簿）（⑤の場合）'!$BD98+1&lt;=15,IF(EQ$19&gt;='様式３（療養者名簿）（⑤の場合）'!$BD98,IF(EQ$19&lt;='様式３（療養者名簿）（⑤の場合）'!$BE98,1,0),0),0)</f>
        <v>0</v>
      </c>
      <c r="ER93" s="256">
        <f>IF(ER$19-'様式３（療養者名簿）（⑤の場合）'!$BD98+1&lt;=15,IF(ER$19&gt;='様式３（療養者名簿）（⑤の場合）'!$BD98,IF(ER$19&lt;='様式３（療養者名簿）（⑤の場合）'!$BE98,1,0),0),0)</f>
        <v>0</v>
      </c>
      <c r="ES93" s="256">
        <f>IF(ES$19-'様式３（療養者名簿）（⑤の場合）'!$BD98+1&lt;=15,IF(ES$19&gt;='様式３（療養者名簿）（⑤の場合）'!$BD98,IF(ES$19&lt;='様式３（療養者名簿）（⑤の場合）'!$BE98,1,0),0),0)</f>
        <v>0</v>
      </c>
      <c r="ET93" s="256">
        <f>IF(ET$19-'様式３（療養者名簿）（⑤の場合）'!$BD98+1&lt;=15,IF(ET$19&gt;='様式３（療養者名簿）（⑤の場合）'!$BD98,IF(ET$19&lt;='様式３（療養者名簿）（⑤の場合）'!$BE98,1,0),0),0)</f>
        <v>0</v>
      </c>
      <c r="EU93" s="256">
        <f>IF(EU$19-'様式３（療養者名簿）（⑤の場合）'!$BD98+1&lt;=15,IF(EU$19&gt;='様式３（療養者名簿）（⑤の場合）'!$BD98,IF(EU$19&lt;='様式３（療養者名簿）（⑤の場合）'!$BE98,1,0),0),0)</f>
        <v>0</v>
      </c>
      <c r="EV93" s="256">
        <f>IF(EV$19-'様式３（療養者名簿）（⑤の場合）'!$BD98+1&lt;=15,IF(EV$19&gt;='様式３（療養者名簿）（⑤の場合）'!$BD98,IF(EV$19&lt;='様式３（療養者名簿）（⑤の場合）'!$BE98,1,0),0),0)</f>
        <v>0</v>
      </c>
      <c r="EW93" s="256">
        <f>IF(EW$19-'様式３（療養者名簿）（⑤の場合）'!$BD98+1&lt;=15,IF(EW$19&gt;='様式３（療養者名簿）（⑤の場合）'!$BD98,IF(EW$19&lt;='様式３（療養者名簿）（⑤の場合）'!$BE98,1,0),0),0)</f>
        <v>0</v>
      </c>
      <c r="EX93" s="256">
        <f>IF(EX$19-'様式３（療養者名簿）（⑤の場合）'!$BD98+1&lt;=15,IF(EX$19&gt;='様式３（療養者名簿）（⑤の場合）'!$BD98,IF(EX$19&lt;='様式３（療養者名簿）（⑤の場合）'!$BE98,1,0),0),0)</f>
        <v>0</v>
      </c>
      <c r="EY93" s="256">
        <f>IF(EY$19-'様式３（療養者名簿）（⑤の場合）'!$BD98+1&lt;=15,IF(EY$19&gt;='様式３（療養者名簿）（⑤の場合）'!$BD98,IF(EY$19&lt;='様式３（療養者名簿）（⑤の場合）'!$BE98,1,0),0),0)</f>
        <v>0</v>
      </c>
      <c r="EZ93" s="256">
        <f>IF(EZ$19-'様式３（療養者名簿）（⑤の場合）'!$BD98+1&lt;=15,IF(EZ$19&gt;='様式３（療養者名簿）（⑤の場合）'!$BD98,IF(EZ$19&lt;='様式３（療養者名簿）（⑤の場合）'!$BE98,1,0),0),0)</f>
        <v>0</v>
      </c>
      <c r="FA93" s="256">
        <f>IF(FA$19-'様式３（療養者名簿）（⑤の場合）'!$BD98+1&lt;=15,IF(FA$19&gt;='様式３（療養者名簿）（⑤の場合）'!$BD98,IF(FA$19&lt;='様式３（療養者名簿）（⑤の場合）'!$BE98,1,0),0),0)</f>
        <v>0</v>
      </c>
      <c r="FB93" s="256">
        <f>IF(FB$19-'様式３（療養者名簿）（⑤の場合）'!$BD98+1&lt;=15,IF(FB$19&gt;='様式３（療養者名簿）（⑤の場合）'!$BD98,IF(FB$19&lt;='様式３（療養者名簿）（⑤の場合）'!$BE98,1,0),0),0)</f>
        <v>0</v>
      </c>
      <c r="FC93" s="256">
        <f>IF(FC$19-'様式３（療養者名簿）（⑤の場合）'!$BD98+1&lt;=15,IF(FC$19&gt;='様式３（療養者名簿）（⑤の場合）'!$BD98,IF(FC$19&lt;='様式３（療養者名簿）（⑤の場合）'!$BE98,1,0),0),0)</f>
        <v>0</v>
      </c>
      <c r="FD93" s="256">
        <f>IF(FD$19-'様式３（療養者名簿）（⑤の場合）'!$BD98+1&lt;=15,IF(FD$19&gt;='様式３（療養者名簿）（⑤の場合）'!$BD98,IF(FD$19&lt;='様式３（療養者名簿）（⑤の場合）'!$BE98,1,0),0),0)</f>
        <v>0</v>
      </c>
      <c r="FE93" s="256">
        <f>IF(FE$19-'様式３（療養者名簿）（⑤の場合）'!$BD98+1&lt;=15,IF(FE$19&gt;='様式３（療養者名簿）（⑤の場合）'!$BD98,IF(FE$19&lt;='様式３（療養者名簿）（⑤の場合）'!$BE98,1,0),0),0)</f>
        <v>0</v>
      </c>
      <c r="FF93" s="256">
        <f>IF(FF$19-'様式３（療養者名簿）（⑤の場合）'!$BD98+1&lt;=15,IF(FF$19&gt;='様式３（療養者名簿）（⑤の場合）'!$BD98,IF(FF$19&lt;='様式３（療養者名簿）（⑤の場合）'!$BE98,1,0),0),0)</f>
        <v>0</v>
      </c>
      <c r="FG93" s="256">
        <f>IF(FG$19-'様式３（療養者名簿）（⑤の場合）'!$BD98+1&lt;=15,IF(FG$19&gt;='様式３（療養者名簿）（⑤の場合）'!$BD98,IF(FG$19&lt;='様式３（療養者名簿）（⑤の場合）'!$BE98,1,0),0),0)</f>
        <v>0</v>
      </c>
      <c r="FH93" s="256">
        <f>IF(FH$19-'様式３（療養者名簿）（⑤の場合）'!$BD98+1&lt;=15,IF(FH$19&gt;='様式３（療養者名簿）（⑤の場合）'!$BD98,IF(FH$19&lt;='様式３（療養者名簿）（⑤の場合）'!$BE98,1,0),0),0)</f>
        <v>0</v>
      </c>
      <c r="FI93" s="256">
        <f>IF(FI$19-'様式３（療養者名簿）（⑤の場合）'!$BD98+1&lt;=15,IF(FI$19&gt;='様式３（療養者名簿）（⑤の場合）'!$BD98,IF(FI$19&lt;='様式３（療養者名簿）（⑤の場合）'!$BE98,1,0),0),0)</f>
        <v>0</v>
      </c>
      <c r="FJ93" s="256">
        <f>IF(FJ$19-'様式３（療養者名簿）（⑤の場合）'!$BD98+1&lt;=15,IF(FJ$19&gt;='様式３（療養者名簿）（⑤の場合）'!$BD98,IF(FJ$19&lt;='様式３（療養者名簿）（⑤の場合）'!$BE98,1,0),0),0)</f>
        <v>0</v>
      </c>
      <c r="FK93" s="256">
        <f>IF(FK$19-'様式３（療養者名簿）（⑤の場合）'!$BD98+1&lt;=15,IF(FK$19&gt;='様式３（療養者名簿）（⑤の場合）'!$BD98,IF(FK$19&lt;='様式３（療養者名簿）（⑤の場合）'!$BE98,1,0),0),0)</f>
        <v>0</v>
      </c>
      <c r="FL93" s="256">
        <f>IF(FL$19-'様式３（療養者名簿）（⑤の場合）'!$BD98+1&lt;=15,IF(FL$19&gt;='様式３（療養者名簿）（⑤の場合）'!$BD98,IF(FL$19&lt;='様式３（療養者名簿）（⑤の場合）'!$BE98,1,0),0),0)</f>
        <v>0</v>
      </c>
      <c r="FM93" s="256">
        <f>IF(FM$19-'様式３（療養者名簿）（⑤の場合）'!$BD98+1&lt;=15,IF(FM$19&gt;='様式３（療養者名簿）（⑤の場合）'!$BD98,IF(FM$19&lt;='様式３（療養者名簿）（⑤の場合）'!$BE98,1,0),0),0)</f>
        <v>0</v>
      </c>
      <c r="FN93" s="256">
        <f>IF(FN$19-'様式３（療養者名簿）（⑤の場合）'!$BD98+1&lt;=15,IF(FN$19&gt;='様式３（療養者名簿）（⑤の場合）'!$BD98,IF(FN$19&lt;='様式３（療養者名簿）（⑤の場合）'!$BE98,1,0),0),0)</f>
        <v>0</v>
      </c>
      <c r="FO93" s="256">
        <f>IF(FO$19-'様式３（療養者名簿）（⑤の場合）'!$BD98+1&lt;=15,IF(FO$19&gt;='様式３（療養者名簿）（⑤の場合）'!$BD98,IF(FO$19&lt;='様式３（療養者名簿）（⑤の場合）'!$BE98,1,0),0),0)</f>
        <v>0</v>
      </c>
      <c r="FP93" s="256">
        <f>IF(FP$19-'様式３（療養者名簿）（⑤の場合）'!$BD98+1&lt;=15,IF(FP$19&gt;='様式３（療養者名簿）（⑤の場合）'!$BD98,IF(FP$19&lt;='様式３（療養者名簿）（⑤の場合）'!$BE98,1,0),0),0)</f>
        <v>0</v>
      </c>
      <c r="FQ93" s="256">
        <f>IF(FQ$19-'様式３（療養者名簿）（⑤の場合）'!$BD98+1&lt;=15,IF(FQ$19&gt;='様式３（療養者名簿）（⑤の場合）'!$BD98,IF(FQ$19&lt;='様式３（療養者名簿）（⑤の場合）'!$BE98,1,0),0),0)</f>
        <v>0</v>
      </c>
      <c r="FR93" s="256">
        <f>IF(FR$19-'様式３（療養者名簿）（⑤の場合）'!$BD98+1&lt;=15,IF(FR$19&gt;='様式３（療養者名簿）（⑤の場合）'!$BD98,IF(FR$19&lt;='様式３（療養者名簿）（⑤の場合）'!$BE98,1,0),0),0)</f>
        <v>0</v>
      </c>
      <c r="FS93" s="256">
        <f>IF(FS$19-'様式３（療養者名簿）（⑤の場合）'!$BD98+1&lt;=15,IF(FS$19&gt;='様式３（療養者名簿）（⑤の場合）'!$BD98,IF(FS$19&lt;='様式３（療養者名簿）（⑤の場合）'!$BE98,1,0),0),0)</f>
        <v>0</v>
      </c>
      <c r="FT93" s="256">
        <f>IF(FT$19-'様式３（療養者名簿）（⑤の場合）'!$BD98+1&lt;=15,IF(FT$19&gt;='様式３（療養者名簿）（⑤の場合）'!$BD98,IF(FT$19&lt;='様式３（療養者名簿）（⑤の場合）'!$BE98,1,0),0),0)</f>
        <v>0</v>
      </c>
      <c r="FU93" s="256">
        <f>IF(FU$19-'様式３（療養者名簿）（⑤の場合）'!$BD98+1&lt;=15,IF(FU$19&gt;='様式３（療養者名簿）（⑤の場合）'!$BD98,IF(FU$19&lt;='様式３（療養者名簿）（⑤の場合）'!$BE98,1,0),0),0)</f>
        <v>0</v>
      </c>
      <c r="FV93" s="256">
        <f>IF(FV$19-'様式３（療養者名簿）（⑤の場合）'!$BD98+1&lt;=15,IF(FV$19&gt;='様式３（療養者名簿）（⑤の場合）'!$BD98,IF(FV$19&lt;='様式３（療養者名簿）（⑤の場合）'!$BE98,1,0),0),0)</f>
        <v>0</v>
      </c>
      <c r="FW93" s="256">
        <f>IF(FW$19-'様式３（療養者名簿）（⑤の場合）'!$BD98+1&lt;=15,IF(FW$19&gt;='様式３（療養者名簿）（⑤の場合）'!$BD98,IF(FW$19&lt;='様式３（療養者名簿）（⑤の場合）'!$BE98,1,0),0),0)</f>
        <v>0</v>
      </c>
      <c r="FX93" s="256">
        <f>IF(FX$19-'様式３（療養者名簿）（⑤の場合）'!$BD98+1&lt;=15,IF(FX$19&gt;='様式３（療養者名簿）（⑤の場合）'!$BD98,IF(FX$19&lt;='様式３（療養者名簿）（⑤の場合）'!$BE98,1,0),0),0)</f>
        <v>0</v>
      </c>
      <c r="FY93" s="256">
        <f>IF(FY$19-'様式３（療養者名簿）（⑤の場合）'!$BD98+1&lt;=15,IF(FY$19&gt;='様式３（療養者名簿）（⑤の場合）'!$BD98,IF(FY$19&lt;='様式３（療養者名簿）（⑤の場合）'!$BE98,1,0),0),0)</f>
        <v>0</v>
      </c>
      <c r="FZ93" s="256">
        <f>IF(FZ$19-'様式３（療養者名簿）（⑤の場合）'!$BD98+1&lt;=15,IF(FZ$19&gt;='様式３（療養者名簿）（⑤の場合）'!$BD98,IF(FZ$19&lt;='様式３（療養者名簿）（⑤の場合）'!$BE98,1,0),0),0)</f>
        <v>0</v>
      </c>
      <c r="GA93" s="256">
        <f>IF(GA$19-'様式３（療養者名簿）（⑤の場合）'!$BD98+1&lt;=15,IF(GA$19&gt;='様式３（療養者名簿）（⑤の場合）'!$BD98,IF(GA$19&lt;='様式３（療養者名簿）（⑤の場合）'!$BE98,1,0),0),0)</f>
        <v>0</v>
      </c>
      <c r="GB93" s="256">
        <f>IF(GB$19-'様式３（療養者名簿）（⑤の場合）'!$BD98+1&lt;=15,IF(GB$19&gt;='様式３（療養者名簿）（⑤の場合）'!$BD98,IF(GB$19&lt;='様式３（療養者名簿）（⑤の場合）'!$BE98,1,0),0),0)</f>
        <v>0</v>
      </c>
      <c r="GC93" s="256">
        <f>IF(GC$19-'様式３（療養者名簿）（⑤の場合）'!$BD98+1&lt;=15,IF(GC$19&gt;='様式３（療養者名簿）（⑤の場合）'!$BD98,IF(GC$19&lt;='様式３（療養者名簿）（⑤の場合）'!$BE98,1,0),0),0)</f>
        <v>0</v>
      </c>
      <c r="GD93" s="256">
        <f>IF(GD$19-'様式３（療養者名簿）（⑤の場合）'!$BD98+1&lt;=15,IF(GD$19&gt;='様式３（療養者名簿）（⑤の場合）'!$BD98,IF(GD$19&lt;='様式３（療養者名簿）（⑤の場合）'!$BE98,1,0),0),0)</f>
        <v>0</v>
      </c>
      <c r="GE93" s="256">
        <f>IF(GE$19-'様式３（療養者名簿）（⑤の場合）'!$BD98+1&lt;=15,IF(GE$19&gt;='様式３（療養者名簿）（⑤の場合）'!$BD98,IF(GE$19&lt;='様式３（療養者名簿）（⑤の場合）'!$BE98,1,0),0),0)</f>
        <v>0</v>
      </c>
      <c r="GF93" s="256">
        <f>IF(GF$19-'様式３（療養者名簿）（⑤の場合）'!$BD98+1&lt;=15,IF(GF$19&gt;='様式３（療養者名簿）（⑤の場合）'!$BD98,IF(GF$19&lt;='様式３（療養者名簿）（⑤の場合）'!$BE98,1,0),0),0)</f>
        <v>0</v>
      </c>
      <c r="GG93" s="256">
        <f>IF(GG$19-'様式３（療養者名簿）（⑤の場合）'!$BD98+1&lt;=15,IF(GG$19&gt;='様式３（療養者名簿）（⑤の場合）'!$BD98,IF(GG$19&lt;='様式３（療養者名簿）（⑤の場合）'!$BE98,1,0),0),0)</f>
        <v>0</v>
      </c>
      <c r="GH93" s="256">
        <f>IF(GH$19-'様式３（療養者名簿）（⑤の場合）'!$BD98+1&lt;=15,IF(GH$19&gt;='様式３（療養者名簿）（⑤の場合）'!$BD98,IF(GH$19&lt;='様式３（療養者名簿）（⑤の場合）'!$BE98,1,0),0),0)</f>
        <v>0</v>
      </c>
      <c r="GI93" s="256">
        <f>IF(GI$19-'様式３（療養者名簿）（⑤の場合）'!$BD98+1&lt;=15,IF(GI$19&gt;='様式３（療養者名簿）（⑤の場合）'!$BD98,IF(GI$19&lt;='様式３（療養者名簿）（⑤の場合）'!$BE98,1,0),0),0)</f>
        <v>0</v>
      </c>
      <c r="GJ93" s="256">
        <f>IF(GJ$19-'様式３（療養者名簿）（⑤の場合）'!$BD98+1&lt;=15,IF(GJ$19&gt;='様式３（療養者名簿）（⑤の場合）'!$BD98,IF(GJ$19&lt;='様式３（療養者名簿）（⑤の場合）'!$BE98,1,0),0),0)</f>
        <v>0</v>
      </c>
      <c r="GK93" s="256">
        <f>IF(GK$19-'様式３（療養者名簿）（⑤の場合）'!$BD98+1&lt;=15,IF(GK$19&gt;='様式３（療養者名簿）（⑤の場合）'!$BD98,IF(GK$19&lt;='様式３（療養者名簿）（⑤の場合）'!$BE98,1,0),0),0)</f>
        <v>0</v>
      </c>
      <c r="GL93" s="256">
        <f>IF(GL$19-'様式３（療養者名簿）（⑤の場合）'!$BD98+1&lt;=15,IF(GL$19&gt;='様式３（療養者名簿）（⑤の場合）'!$BD98,IF(GL$19&lt;='様式３（療養者名簿）（⑤の場合）'!$BE98,1,0),0),0)</f>
        <v>0</v>
      </c>
      <c r="GM93" s="256">
        <f>IF(GM$19-'様式３（療養者名簿）（⑤の場合）'!$BD98+1&lt;=15,IF(GM$19&gt;='様式３（療養者名簿）（⑤の場合）'!$BD98,IF(GM$19&lt;='様式３（療養者名簿）（⑤の場合）'!$BE98,1,0),0),0)</f>
        <v>0</v>
      </c>
      <c r="GN93" s="256">
        <f>IF(GN$19-'様式３（療養者名簿）（⑤の場合）'!$BD98+1&lt;=15,IF(GN$19&gt;='様式３（療養者名簿）（⑤の場合）'!$BD98,IF(GN$19&lt;='様式３（療養者名簿）（⑤の場合）'!$BE98,1,0),0),0)</f>
        <v>0</v>
      </c>
      <c r="GO93" s="256">
        <f>IF(GO$19-'様式３（療養者名簿）（⑤の場合）'!$BD98+1&lt;=15,IF(GO$19&gt;='様式３（療養者名簿）（⑤の場合）'!$BD98,IF(GO$19&lt;='様式３（療養者名簿）（⑤の場合）'!$BE98,1,0),0),0)</f>
        <v>0</v>
      </c>
      <c r="GP93" s="256">
        <f>IF(GP$19-'様式３（療養者名簿）（⑤の場合）'!$BD98+1&lt;=15,IF(GP$19&gt;='様式３（療養者名簿）（⑤の場合）'!$BD98,IF(GP$19&lt;='様式３（療養者名簿）（⑤の場合）'!$BE98,1,0),0),0)</f>
        <v>0</v>
      </c>
      <c r="GQ93" s="256">
        <f>IF(GQ$19-'様式３（療養者名簿）（⑤の場合）'!$BD98+1&lt;=15,IF(GQ$19&gt;='様式３（療養者名簿）（⑤の場合）'!$BD98,IF(GQ$19&lt;='様式３（療養者名簿）（⑤の場合）'!$BE98,1,0),0),0)</f>
        <v>0</v>
      </c>
      <c r="GR93" s="256">
        <f>IF(GR$19-'様式３（療養者名簿）（⑤の場合）'!$BD98+1&lt;=15,IF(GR$19&gt;='様式３（療養者名簿）（⑤の場合）'!$BD98,IF(GR$19&lt;='様式３（療養者名簿）（⑤の場合）'!$BE98,1,0),0),0)</f>
        <v>0</v>
      </c>
      <c r="GS93" s="256">
        <f>IF(GS$19-'様式３（療養者名簿）（⑤の場合）'!$BD98+1&lt;=15,IF(GS$19&gt;='様式３（療養者名簿）（⑤の場合）'!$BD98,IF(GS$19&lt;='様式３（療養者名簿）（⑤の場合）'!$BE98,1,0),0),0)</f>
        <v>0</v>
      </c>
      <c r="GT93" s="256">
        <f>IF(GT$19-'様式３（療養者名簿）（⑤の場合）'!$BD98+1&lt;=15,IF(GT$19&gt;='様式３（療養者名簿）（⑤の場合）'!$BD98,IF(GT$19&lt;='様式３（療養者名簿）（⑤の場合）'!$BE98,1,0),0),0)</f>
        <v>0</v>
      </c>
      <c r="GU93" s="256">
        <f>IF(GU$19-'様式３（療養者名簿）（⑤の場合）'!$BD98+1&lt;=15,IF(GU$19&gt;='様式３（療養者名簿）（⑤の場合）'!$BD98,IF(GU$19&lt;='様式３（療養者名簿）（⑤の場合）'!$BE98,1,0),0),0)</f>
        <v>0</v>
      </c>
      <c r="GV93" s="256">
        <f>IF(GV$19-'様式３（療養者名簿）（⑤の場合）'!$BD98+1&lt;=15,IF(GV$19&gt;='様式３（療養者名簿）（⑤の場合）'!$BD98,IF(GV$19&lt;='様式３（療養者名簿）（⑤の場合）'!$BE98,1,0),0),0)</f>
        <v>0</v>
      </c>
      <c r="GW93" s="256">
        <f>IF(GW$19-'様式３（療養者名簿）（⑤の場合）'!$BD98+1&lt;=15,IF(GW$19&gt;='様式３（療養者名簿）（⑤の場合）'!$BD98,IF(GW$19&lt;='様式３（療養者名簿）（⑤の場合）'!$BE98,1,0),0),0)</f>
        <v>0</v>
      </c>
      <c r="GX93" s="256">
        <f>IF(GX$19-'様式３（療養者名簿）（⑤の場合）'!$BD98+1&lt;=15,IF(GX$19&gt;='様式３（療養者名簿）（⑤の場合）'!$BD98,IF(GX$19&lt;='様式３（療養者名簿）（⑤の場合）'!$BE98,1,0),0),0)</f>
        <v>0</v>
      </c>
      <c r="GY93" s="256">
        <f>IF(GY$19-'様式３（療養者名簿）（⑤の場合）'!$BD98+1&lt;=15,IF(GY$19&gt;='様式３（療養者名簿）（⑤の場合）'!$BD98,IF(GY$19&lt;='様式３（療養者名簿）（⑤の場合）'!$BE98,1,0),0),0)</f>
        <v>0</v>
      </c>
      <c r="GZ93" s="256">
        <f>IF(GZ$19-'様式３（療養者名簿）（⑤の場合）'!$BD98+1&lt;=15,IF(GZ$19&gt;='様式３（療養者名簿）（⑤の場合）'!$BD98,IF(GZ$19&lt;='様式３（療養者名簿）（⑤の場合）'!$BE98,1,0),0),0)</f>
        <v>0</v>
      </c>
      <c r="HA93" s="256">
        <f>IF(HA$19-'様式３（療養者名簿）（⑤の場合）'!$BD98+1&lt;=15,IF(HA$19&gt;='様式３（療養者名簿）（⑤の場合）'!$BD98,IF(HA$19&lt;='様式３（療養者名簿）（⑤の場合）'!$BE98,1,0),0),0)</f>
        <v>0</v>
      </c>
      <c r="HB93" s="256">
        <f>IF(HB$19-'様式３（療養者名簿）（⑤の場合）'!$BD98+1&lt;=15,IF(HB$19&gt;='様式３（療養者名簿）（⑤の場合）'!$BD98,IF(HB$19&lt;='様式３（療養者名簿）（⑤の場合）'!$BE98,1,0),0),0)</f>
        <v>0</v>
      </c>
      <c r="HC93" s="256">
        <f>IF(HC$19-'様式３（療養者名簿）（⑤の場合）'!$BD98+1&lt;=15,IF(HC$19&gt;='様式３（療養者名簿）（⑤の場合）'!$BD98,IF(HC$19&lt;='様式３（療養者名簿）（⑤の場合）'!$BE98,1,0),0),0)</f>
        <v>0</v>
      </c>
      <c r="HD93" s="256">
        <f>IF(HD$19-'様式３（療養者名簿）（⑤の場合）'!$BD98+1&lt;=15,IF(HD$19&gt;='様式３（療養者名簿）（⑤の場合）'!$BD98,IF(HD$19&lt;='様式３（療養者名簿）（⑤の場合）'!$BE98,1,0),0),0)</f>
        <v>0</v>
      </c>
      <c r="HE93" s="256">
        <f>IF(HE$19-'様式３（療養者名簿）（⑤の場合）'!$BD98+1&lt;=15,IF(HE$19&gt;='様式３（療養者名簿）（⑤の場合）'!$BD98,IF(HE$19&lt;='様式３（療養者名簿）（⑤の場合）'!$BE98,1,0),0),0)</f>
        <v>0</v>
      </c>
      <c r="HF93" s="256">
        <f>IF(HF$19-'様式３（療養者名簿）（⑤の場合）'!$BD98+1&lt;=15,IF(HF$19&gt;='様式３（療養者名簿）（⑤の場合）'!$BD98,IF(HF$19&lt;='様式３（療養者名簿）（⑤の場合）'!$BE98,1,0),0),0)</f>
        <v>0</v>
      </c>
      <c r="HG93" s="256">
        <f>IF(HG$19-'様式３（療養者名簿）（⑤の場合）'!$BD98+1&lt;=15,IF(HG$19&gt;='様式３（療養者名簿）（⑤の場合）'!$BD98,IF(HG$19&lt;='様式３（療養者名簿）（⑤の場合）'!$BE98,1,0),0),0)</f>
        <v>0</v>
      </c>
      <c r="HH93" s="256">
        <f>IF(HH$19-'様式３（療養者名簿）（⑤の場合）'!$BD98+1&lt;=15,IF(HH$19&gt;='様式３（療養者名簿）（⑤の場合）'!$BD98,IF(HH$19&lt;='様式３（療養者名簿）（⑤の場合）'!$BE98,1,0),0),0)</f>
        <v>0</v>
      </c>
      <c r="HI93" s="256">
        <f>IF(HI$19-'様式３（療養者名簿）（⑤の場合）'!$BD98+1&lt;=15,IF(HI$19&gt;='様式３（療養者名簿）（⑤の場合）'!$BD98,IF(HI$19&lt;='様式３（療養者名簿）（⑤の場合）'!$BE98,1,0),0),0)</f>
        <v>0</v>
      </c>
      <c r="HJ93" s="256">
        <f>IF(HJ$19-'様式３（療養者名簿）（⑤の場合）'!$BD98+1&lt;=15,IF(HJ$19&gt;='様式３（療養者名簿）（⑤の場合）'!$BD98,IF(HJ$19&lt;='様式３（療養者名簿）（⑤の場合）'!$BE98,1,0),0),0)</f>
        <v>0</v>
      </c>
      <c r="HK93" s="256">
        <f>IF(HK$19-'様式３（療養者名簿）（⑤の場合）'!$BD98+1&lt;=15,IF(HK$19&gt;='様式３（療養者名簿）（⑤の場合）'!$BD98,IF(HK$19&lt;='様式３（療養者名簿）（⑤の場合）'!$BE98,1,0),0),0)</f>
        <v>0</v>
      </c>
      <c r="HL93" s="256">
        <f>IF(HL$19-'様式３（療養者名簿）（⑤の場合）'!$BD98+1&lt;=15,IF(HL$19&gt;='様式３（療養者名簿）（⑤の場合）'!$BD98,IF(HL$19&lt;='様式３（療養者名簿）（⑤の場合）'!$BE98,1,0),0),0)</f>
        <v>0</v>
      </c>
      <c r="HM93" s="256">
        <f>IF(HM$19-'様式３（療養者名簿）（⑤の場合）'!$BD98+1&lt;=15,IF(HM$19&gt;='様式３（療養者名簿）（⑤の場合）'!$BD98,IF(HM$19&lt;='様式３（療養者名簿）（⑤の場合）'!$BE98,1,0),0),0)</f>
        <v>0</v>
      </c>
      <c r="HN93" s="256">
        <f>IF(HN$19-'様式３（療養者名簿）（⑤の場合）'!$BD98+1&lt;=15,IF(HN$19&gt;='様式３（療養者名簿）（⑤の場合）'!$BD98,IF(HN$19&lt;='様式３（療養者名簿）（⑤の場合）'!$BE98,1,0),0),0)</f>
        <v>0</v>
      </c>
      <c r="HO93" s="256">
        <f>IF(HO$19-'様式３（療養者名簿）（⑤の場合）'!$BD98+1&lt;=15,IF(HO$19&gt;='様式３（療養者名簿）（⑤の場合）'!$BD98,IF(HO$19&lt;='様式３（療養者名簿）（⑤の場合）'!$BE98,1,0),0),0)</f>
        <v>0</v>
      </c>
      <c r="HP93" s="256">
        <f>IF(HP$19-'様式３（療養者名簿）（⑤の場合）'!$BD98+1&lt;=15,IF(HP$19&gt;='様式３（療養者名簿）（⑤の場合）'!$BD98,IF(HP$19&lt;='様式３（療養者名簿）（⑤の場合）'!$BE98,1,0),0),0)</f>
        <v>0</v>
      </c>
      <c r="HQ93" s="256">
        <f>IF(HQ$19-'様式３（療養者名簿）（⑤の場合）'!$BD98+1&lt;=15,IF(HQ$19&gt;='様式３（療養者名簿）（⑤の場合）'!$BD98,IF(HQ$19&lt;='様式３（療養者名簿）（⑤の場合）'!$BE98,1,0),0),0)</f>
        <v>0</v>
      </c>
      <c r="HR93" s="256">
        <f>IF(HR$19-'様式３（療養者名簿）（⑤の場合）'!$BD98+1&lt;=15,IF(HR$19&gt;='様式３（療養者名簿）（⑤の場合）'!$BD98,IF(HR$19&lt;='様式３（療養者名簿）（⑤の場合）'!$BE98,1,0),0),0)</f>
        <v>0</v>
      </c>
      <c r="HS93" s="256">
        <f>IF(HS$19-'様式３（療養者名簿）（⑤の場合）'!$BD98+1&lt;=15,IF(HS$19&gt;='様式３（療養者名簿）（⑤の場合）'!$BD98,IF(HS$19&lt;='様式３（療養者名簿）（⑤の場合）'!$BE98,1,0),0),0)</f>
        <v>0</v>
      </c>
      <c r="HT93" s="256">
        <f>IF(HT$19-'様式３（療養者名簿）（⑤の場合）'!$BD98+1&lt;=15,IF(HT$19&gt;='様式３（療養者名簿）（⑤の場合）'!$BD98,IF(HT$19&lt;='様式３（療養者名簿）（⑤の場合）'!$BE98,1,0),0),0)</f>
        <v>0</v>
      </c>
      <c r="HU93" s="256">
        <f>IF(HU$19-'様式３（療養者名簿）（⑤の場合）'!$BD98+1&lt;=15,IF(HU$19&gt;='様式３（療養者名簿）（⑤の場合）'!$BD98,IF(HU$19&lt;='様式３（療養者名簿）（⑤の場合）'!$BE98,1,0),0),0)</f>
        <v>0</v>
      </c>
      <c r="HV93" s="256">
        <f>IF(HV$19-'様式３（療養者名簿）（⑤の場合）'!$BD98+1&lt;=15,IF(HV$19&gt;='様式３（療養者名簿）（⑤の場合）'!$BD98,IF(HV$19&lt;='様式３（療養者名簿）（⑤の場合）'!$BE98,1,0),0),0)</f>
        <v>0</v>
      </c>
      <c r="HW93" s="256">
        <f>IF(HW$19-'様式３（療養者名簿）（⑤の場合）'!$BD98+1&lt;=15,IF(HW$19&gt;='様式３（療養者名簿）（⑤の場合）'!$BD98,IF(HW$19&lt;='様式３（療養者名簿）（⑤の場合）'!$BE98,1,0),0),0)</f>
        <v>0</v>
      </c>
      <c r="HX93" s="256">
        <f>IF(HX$19-'様式３（療養者名簿）（⑤の場合）'!$BD98+1&lt;=15,IF(HX$19&gt;='様式３（療養者名簿）（⑤の場合）'!$BD98,IF(HX$19&lt;='様式３（療養者名簿）（⑤の場合）'!$BE98,1,0),0),0)</f>
        <v>0</v>
      </c>
      <c r="HY93" s="256">
        <f>IF(HY$19-'様式３（療養者名簿）（⑤の場合）'!$BD98+1&lt;=15,IF(HY$19&gt;='様式３（療養者名簿）（⑤の場合）'!$BD98,IF(HY$19&lt;='様式３（療養者名簿）（⑤の場合）'!$BE98,1,0),0),0)</f>
        <v>0</v>
      </c>
      <c r="HZ93" s="256">
        <f>IF(HZ$19-'様式３（療養者名簿）（⑤の場合）'!$BD98+1&lt;=15,IF(HZ$19&gt;='様式３（療養者名簿）（⑤の場合）'!$BD98,IF(HZ$19&lt;='様式３（療養者名簿）（⑤の場合）'!$BE98,1,0),0),0)</f>
        <v>0</v>
      </c>
      <c r="IA93" s="256">
        <f>IF(IA$19-'様式３（療養者名簿）（⑤の場合）'!$BD98+1&lt;=15,IF(IA$19&gt;='様式３（療養者名簿）（⑤の場合）'!$BD98,IF(IA$19&lt;='様式３（療養者名簿）（⑤の場合）'!$BE98,1,0),0),0)</f>
        <v>0</v>
      </c>
      <c r="IB93" s="256">
        <f>IF(IB$19-'様式３（療養者名簿）（⑤の場合）'!$BD98+1&lt;=15,IF(IB$19&gt;='様式３（療養者名簿）（⑤の場合）'!$BD98,IF(IB$19&lt;='様式３（療養者名簿）（⑤の場合）'!$BE98,1,0),0),0)</f>
        <v>0</v>
      </c>
      <c r="IC93" s="256">
        <f>IF(IC$19-'様式３（療養者名簿）（⑤の場合）'!$BD98+1&lt;=15,IF(IC$19&gt;='様式３（療養者名簿）（⑤の場合）'!$BD98,IF(IC$19&lt;='様式３（療養者名簿）（⑤の場合）'!$BE98,1,0),0),0)</f>
        <v>0</v>
      </c>
      <c r="ID93" s="256">
        <f>IF(ID$19-'様式３（療養者名簿）（⑤の場合）'!$BD98+1&lt;=15,IF(ID$19&gt;='様式３（療養者名簿）（⑤の場合）'!$BD98,IF(ID$19&lt;='様式３（療養者名簿）（⑤の場合）'!$BE98,1,0),0),0)</f>
        <v>0</v>
      </c>
      <c r="IE93" s="256">
        <f>IF(IE$19-'様式３（療養者名簿）（⑤の場合）'!$BD98+1&lt;=15,IF(IE$19&gt;='様式３（療養者名簿）（⑤の場合）'!$BD98,IF(IE$19&lt;='様式３（療養者名簿）（⑤の場合）'!$BE98,1,0),0),0)</f>
        <v>0</v>
      </c>
      <c r="IF93" s="256">
        <f>IF(IF$19-'様式３（療養者名簿）（⑤の場合）'!$BD98+1&lt;=15,IF(IF$19&gt;='様式３（療養者名簿）（⑤の場合）'!$BD98,IF(IF$19&lt;='様式３（療養者名簿）（⑤の場合）'!$BE98,1,0),0),0)</f>
        <v>0</v>
      </c>
      <c r="IG93" s="256">
        <f>IF(IG$19-'様式３（療養者名簿）（⑤の場合）'!$BD98+1&lt;=15,IF(IG$19&gt;='様式３（療養者名簿）（⑤の場合）'!$BD98,IF(IG$19&lt;='様式３（療養者名簿）（⑤の場合）'!$BE98,1,0),0),0)</f>
        <v>0</v>
      </c>
      <c r="IH93" s="256">
        <f>IF(IH$19-'様式３（療養者名簿）（⑤の場合）'!$BD98+1&lt;=15,IF(IH$19&gt;='様式３（療養者名簿）（⑤の場合）'!$BD98,IF(IH$19&lt;='様式３（療養者名簿）（⑤の場合）'!$BE98,1,0),0),0)</f>
        <v>0</v>
      </c>
      <c r="II93" s="256">
        <f>IF(II$19-'様式３（療養者名簿）（⑤の場合）'!$BD98+1&lt;=15,IF(II$19&gt;='様式３（療養者名簿）（⑤の場合）'!$BD98,IF(II$19&lt;='様式３（療養者名簿）（⑤の場合）'!$BE98,1,0),0),0)</f>
        <v>0</v>
      </c>
      <c r="IJ93" s="256">
        <f>IF(IJ$19-'様式３（療養者名簿）（⑤の場合）'!$BD98+1&lt;=15,IF(IJ$19&gt;='様式３（療養者名簿）（⑤の場合）'!$BD98,IF(IJ$19&lt;='様式３（療養者名簿）（⑤の場合）'!$BE98,1,0),0),0)</f>
        <v>0</v>
      </c>
      <c r="IK93" s="256">
        <f>IF(IK$19-'様式３（療養者名簿）（⑤の場合）'!$BD98+1&lt;=15,IF(IK$19&gt;='様式３（療養者名簿）（⑤の場合）'!$BD98,IF(IK$19&lt;='様式３（療養者名簿）（⑤の場合）'!$BE98,1,0),0),0)</f>
        <v>0</v>
      </c>
      <c r="IL93" s="256">
        <f>IF(IL$19-'様式３（療養者名簿）（⑤の場合）'!$BD98+1&lt;=15,IF(IL$19&gt;='様式３（療養者名簿）（⑤の場合）'!$BD98,IF(IL$19&lt;='様式３（療養者名簿）（⑤の場合）'!$BE98,1,0),0),0)</f>
        <v>0</v>
      </c>
      <c r="IM93" s="256">
        <f>IF(IM$19-'様式３（療養者名簿）（⑤の場合）'!$BD98+1&lt;=15,IF(IM$19&gt;='様式３（療養者名簿）（⑤の場合）'!$BD98,IF(IM$19&lt;='様式３（療養者名簿）（⑤の場合）'!$BE98,1,0),0),0)</f>
        <v>0</v>
      </c>
      <c r="IN93" s="256">
        <f>IF(IN$19-'様式３（療養者名簿）（⑤の場合）'!$BD98+1&lt;=15,IF(IN$19&gt;='様式３（療養者名簿）（⑤の場合）'!$BD98,IF(IN$19&lt;='様式３（療養者名簿）（⑤の場合）'!$BE98,1,0),0),0)</f>
        <v>0</v>
      </c>
      <c r="IO93" s="256">
        <f>IF(IO$19-'様式３（療養者名簿）（⑤の場合）'!$BD98+1&lt;=15,IF(IO$19&gt;='様式３（療養者名簿）（⑤の場合）'!$BD98,IF(IO$19&lt;='様式３（療養者名簿）（⑤の場合）'!$BE98,1,0),0),0)</f>
        <v>0</v>
      </c>
      <c r="IP93" s="256">
        <f>IF(IP$19-'様式３（療養者名簿）（⑤の場合）'!$BD98+1&lt;=15,IF(IP$19&gt;='様式３（療養者名簿）（⑤の場合）'!$BD98,IF(IP$19&lt;='様式３（療養者名簿）（⑤の場合）'!$BE98,1,0),0),0)</f>
        <v>0</v>
      </c>
      <c r="IQ93" s="256">
        <f>IF(IQ$19-'様式３（療養者名簿）（⑤の場合）'!$BD98+1&lt;=15,IF(IQ$19&gt;='様式３（療養者名簿）（⑤の場合）'!$BD98,IF(IQ$19&lt;='様式３（療養者名簿）（⑤の場合）'!$BE98,1,0),0),0)</f>
        <v>0</v>
      </c>
      <c r="IR93" s="256">
        <f>IF(IR$19-'様式３（療養者名簿）（⑤の場合）'!$BD98+1&lt;=15,IF(IR$19&gt;='様式３（療養者名簿）（⑤の場合）'!$BD98,IF(IR$19&lt;='様式３（療養者名簿）（⑤の場合）'!$BE98,1,0),0),0)</f>
        <v>0</v>
      </c>
      <c r="IS93" s="256">
        <f>IF(IS$19-'様式３（療養者名簿）（⑤の場合）'!$BD98+1&lt;=15,IF(IS$19&gt;='様式３（療養者名簿）（⑤の場合）'!$BD98,IF(IS$19&lt;='様式３（療養者名簿）（⑤の場合）'!$BE98,1,0),0),0)</f>
        <v>0</v>
      </c>
      <c r="IT93" s="256">
        <f>IF(IT$19-'様式３（療養者名簿）（⑤の場合）'!$BD98+1&lt;=15,IF(IT$19&gt;='様式３（療養者名簿）（⑤の場合）'!$BD98,IF(IT$19&lt;='様式３（療養者名簿）（⑤の場合）'!$BE98,1,0),0),0)</f>
        <v>0</v>
      </c>
      <c r="IU93" s="256">
        <f>IF(IU$19-'様式３（療養者名簿）（⑤の場合）'!$BD98+1&lt;=15,IF(IU$19&gt;='様式３（療養者名簿）（⑤の場合）'!$BD98,IF(IU$19&lt;='様式３（療養者名簿）（⑤の場合）'!$BE98,1,0),0),0)</f>
        <v>0</v>
      </c>
      <c r="IV93" s="256">
        <f>IF(IV$19-'様式３（療養者名簿）（⑤の場合）'!$BD98+1&lt;=15,IF(IV$19&gt;='様式３（療養者名簿）（⑤の場合）'!$BD98,IF(IV$19&lt;='様式３（療養者名簿）（⑤の場合）'!$BE98,1,0),0),0)</f>
        <v>0</v>
      </c>
      <c r="IW93" s="256">
        <f>IF(IW$19-'様式３（療養者名簿）（⑤の場合）'!$BD98+1&lt;=15,IF(IW$19&gt;='様式３（療養者名簿）（⑤の場合）'!$BD98,IF(IW$19&lt;='様式３（療養者名簿）（⑤の場合）'!$BE98,1,0),0),0)</f>
        <v>0</v>
      </c>
      <c r="IX93" s="256">
        <f>IF(IX$19-'様式３（療養者名簿）（⑤の場合）'!$BD98+1&lt;=15,IF(IX$19&gt;='様式３（療養者名簿）（⑤の場合）'!$BD98,IF(IX$19&lt;='様式３（療養者名簿）（⑤の場合）'!$BE98,1,0),0),0)</f>
        <v>0</v>
      </c>
      <c r="IY93" s="256">
        <f>IF(IY$19-'様式３（療養者名簿）（⑤の場合）'!$BD98+1&lt;=15,IF(IY$19&gt;='様式３（療養者名簿）（⑤の場合）'!$BD98,IF(IY$19&lt;='様式３（療養者名簿）（⑤の場合）'!$BE98,1,0),0),0)</f>
        <v>0</v>
      </c>
      <c r="IZ93" s="256">
        <f>IF(IZ$19-'様式３（療養者名簿）（⑤の場合）'!$BD98+1&lt;=15,IF(IZ$19&gt;='様式３（療養者名簿）（⑤の場合）'!$BD98,IF(IZ$19&lt;='様式３（療養者名簿）（⑤の場合）'!$BE98,1,0),0),0)</f>
        <v>0</v>
      </c>
      <c r="JA93" s="256">
        <f>IF(JA$19-'様式３（療養者名簿）（⑤の場合）'!$BD98+1&lt;=15,IF(JA$19&gt;='様式３（療養者名簿）（⑤の場合）'!$BD98,IF(JA$19&lt;='様式３（療養者名簿）（⑤の場合）'!$BE98,1,0),0),0)</f>
        <v>0</v>
      </c>
      <c r="JB93" s="256">
        <f>IF(JB$19-'様式３（療養者名簿）（⑤の場合）'!$BD98+1&lt;=15,IF(JB$19&gt;='様式３（療養者名簿）（⑤の場合）'!$BD98,IF(JB$19&lt;='様式３（療養者名簿）（⑤の場合）'!$BE98,1,0),0),0)</f>
        <v>0</v>
      </c>
      <c r="JC93" s="256">
        <f>IF(JC$19-'様式３（療養者名簿）（⑤の場合）'!$BD98+1&lt;=15,IF(JC$19&gt;='様式３（療養者名簿）（⑤の場合）'!$BD98,IF(JC$19&lt;='様式３（療養者名簿）（⑤の場合）'!$BE98,1,0),0),0)</f>
        <v>0</v>
      </c>
      <c r="JD93" s="256">
        <f>IF(JD$19-'様式３（療養者名簿）（⑤の場合）'!$BD98+1&lt;=15,IF(JD$19&gt;='様式３（療養者名簿）（⑤の場合）'!$BD98,IF(JD$19&lt;='様式３（療養者名簿）（⑤の場合）'!$BE98,1,0),0),0)</f>
        <v>0</v>
      </c>
      <c r="JE93" s="256">
        <f>IF(JE$19-'様式３（療養者名簿）（⑤の場合）'!$BD98+1&lt;=15,IF(JE$19&gt;='様式３（療養者名簿）（⑤の場合）'!$BD98,IF(JE$19&lt;='様式３（療養者名簿）（⑤の場合）'!$BE98,1,0),0),0)</f>
        <v>0</v>
      </c>
      <c r="JF93" s="256">
        <f>IF(JF$19-'様式３（療養者名簿）（⑤の場合）'!$BD98+1&lt;=15,IF(JF$19&gt;='様式３（療養者名簿）（⑤の場合）'!$BD98,IF(JF$19&lt;='様式３（療養者名簿）（⑤の場合）'!$BE98,1,0),0),0)</f>
        <v>0</v>
      </c>
      <c r="JG93" s="256">
        <f>IF(JG$19-'様式３（療養者名簿）（⑤の場合）'!$BD98+1&lt;=15,IF(JG$19&gt;='様式３（療養者名簿）（⑤の場合）'!$BD98,IF(JG$19&lt;='様式３（療養者名簿）（⑤の場合）'!$BE98,1,0),0),0)</f>
        <v>0</v>
      </c>
      <c r="JH93" s="256">
        <f>IF(JH$19-'様式３（療養者名簿）（⑤の場合）'!$BD98+1&lt;=15,IF(JH$19&gt;='様式３（療養者名簿）（⑤の場合）'!$BD98,IF(JH$19&lt;='様式３（療養者名簿）（⑤の場合）'!$BE98,1,0),0),0)</f>
        <v>0</v>
      </c>
      <c r="JI93" s="256">
        <f>IF(JI$19-'様式３（療養者名簿）（⑤の場合）'!$BD98+1&lt;=15,IF(JI$19&gt;='様式３（療養者名簿）（⑤の場合）'!$BD98,IF(JI$19&lt;='様式３（療養者名簿）（⑤の場合）'!$BE98,1,0),0),0)</f>
        <v>0</v>
      </c>
      <c r="JJ93" s="256">
        <f>IF(JJ$19-'様式３（療養者名簿）（⑤の場合）'!$BD98+1&lt;=15,IF(JJ$19&gt;='様式３（療養者名簿）（⑤の場合）'!$BD98,IF(JJ$19&lt;='様式３（療養者名簿）（⑤の場合）'!$BE98,1,0),0),0)</f>
        <v>0</v>
      </c>
      <c r="JK93" s="256">
        <f>IF(JK$19-'様式３（療養者名簿）（⑤の場合）'!$BD98+1&lt;=15,IF(JK$19&gt;='様式３（療養者名簿）（⑤の場合）'!$BD98,IF(JK$19&lt;='様式３（療養者名簿）（⑤の場合）'!$BE98,1,0),0),0)</f>
        <v>0</v>
      </c>
      <c r="JL93" s="256">
        <f>IF(JL$19-'様式３（療養者名簿）（⑤の場合）'!$BD98+1&lt;=15,IF(JL$19&gt;='様式３（療養者名簿）（⑤の場合）'!$BD98,IF(JL$19&lt;='様式３（療養者名簿）（⑤の場合）'!$BE98,1,0),0),0)</f>
        <v>0</v>
      </c>
      <c r="JM93" s="256">
        <f>IF(JM$19-'様式３（療養者名簿）（⑤の場合）'!$BD98+1&lt;=15,IF(JM$19&gt;='様式３（療養者名簿）（⑤の場合）'!$BD98,IF(JM$19&lt;='様式３（療養者名簿）（⑤の場合）'!$BE98,1,0),0),0)</f>
        <v>0</v>
      </c>
      <c r="JN93" s="256">
        <f>IF(JN$19-'様式３（療養者名簿）（⑤の場合）'!$BD98+1&lt;=15,IF(JN$19&gt;='様式３（療養者名簿）（⑤の場合）'!$BD98,IF(JN$19&lt;='様式３（療養者名簿）（⑤の場合）'!$BE98,1,0),0),0)</f>
        <v>0</v>
      </c>
      <c r="JO93" s="256">
        <f>IF(JO$19-'様式３（療養者名簿）（⑤の場合）'!$BD98+1&lt;=15,IF(JO$19&gt;='様式３（療養者名簿）（⑤の場合）'!$BD98,IF(JO$19&lt;='様式３（療養者名簿）（⑤の場合）'!$BE98,1,0),0),0)</f>
        <v>0</v>
      </c>
      <c r="JP93" s="256">
        <f>IF(JP$19-'様式３（療養者名簿）（⑤の場合）'!$BD98+1&lt;=15,IF(JP$19&gt;='様式３（療養者名簿）（⑤の場合）'!$BD98,IF(JP$19&lt;='様式３（療養者名簿）（⑤の場合）'!$BE98,1,0),0),0)</f>
        <v>0</v>
      </c>
      <c r="JQ93" s="256">
        <f>IF(JQ$19-'様式３（療養者名簿）（⑤の場合）'!$BD98+1&lt;=15,IF(JQ$19&gt;='様式３（療養者名簿）（⑤の場合）'!$BD98,IF(JQ$19&lt;='様式３（療養者名簿）（⑤の場合）'!$BE98,1,0),0),0)</f>
        <v>0</v>
      </c>
      <c r="JR93" s="256">
        <f>IF(JR$19-'様式３（療養者名簿）（⑤の場合）'!$BD98+1&lt;=15,IF(JR$19&gt;='様式３（療養者名簿）（⑤の場合）'!$BD98,IF(JR$19&lt;='様式３（療養者名簿）（⑤の場合）'!$BE98,1,0),0),0)</f>
        <v>0</v>
      </c>
      <c r="JS93" s="256">
        <f>IF(JS$19-'様式３（療養者名簿）（⑤の場合）'!$BD98+1&lt;=15,IF(JS$19&gt;='様式３（療養者名簿）（⑤の場合）'!$BD98,IF(JS$19&lt;='様式３（療養者名簿）（⑤の場合）'!$BE98,1,0),0),0)</f>
        <v>0</v>
      </c>
      <c r="JT93" s="256">
        <f>IF(JT$19-'様式３（療養者名簿）（⑤の場合）'!$BD98+1&lt;=15,IF(JT$19&gt;='様式３（療養者名簿）（⑤の場合）'!$BD98,IF(JT$19&lt;='様式３（療養者名簿）（⑤の場合）'!$BE98,1,0),0),0)</f>
        <v>0</v>
      </c>
      <c r="JU93" s="256">
        <f>IF(JU$19-'様式３（療養者名簿）（⑤の場合）'!$BD98+1&lt;=15,IF(JU$19&gt;='様式３（療養者名簿）（⑤の場合）'!$BD98,IF(JU$19&lt;='様式３（療養者名簿）（⑤の場合）'!$BE98,1,0),0),0)</f>
        <v>0</v>
      </c>
      <c r="JV93" s="256">
        <f>IF(JV$19-'様式３（療養者名簿）（⑤の場合）'!$BD98+1&lt;=15,IF(JV$19&gt;='様式３（療養者名簿）（⑤の場合）'!$BD98,IF(JV$19&lt;='様式３（療養者名簿）（⑤の場合）'!$BE98,1,0),0),0)</f>
        <v>0</v>
      </c>
      <c r="JW93" s="256">
        <f>IF(JW$19-'様式３（療養者名簿）（⑤の場合）'!$BD98+1&lt;=15,IF(JW$19&gt;='様式３（療養者名簿）（⑤の場合）'!$BD98,IF(JW$19&lt;='様式３（療養者名簿）（⑤の場合）'!$BE98,1,0),0),0)</f>
        <v>0</v>
      </c>
      <c r="JX93" s="256">
        <f>IF(JX$19-'様式３（療養者名簿）（⑤の場合）'!$BD98+1&lt;=15,IF(JX$19&gt;='様式３（療養者名簿）（⑤の場合）'!$BD98,IF(JX$19&lt;='様式３（療養者名簿）（⑤の場合）'!$BE98,1,0),0),0)</f>
        <v>0</v>
      </c>
      <c r="JY93" s="256">
        <f>IF(JY$19-'様式３（療養者名簿）（⑤の場合）'!$BD98+1&lt;=15,IF(JY$19&gt;='様式３（療養者名簿）（⑤の場合）'!$BD98,IF(JY$19&lt;='様式３（療養者名簿）（⑤の場合）'!$BE98,1,0),0),0)</f>
        <v>0</v>
      </c>
      <c r="JZ93" s="256">
        <f>IF(JZ$19-'様式３（療養者名簿）（⑤の場合）'!$BD98+1&lt;=15,IF(JZ$19&gt;='様式３（療養者名簿）（⑤の場合）'!$BD98,IF(JZ$19&lt;='様式３（療養者名簿）（⑤の場合）'!$BE98,1,0),0),0)</f>
        <v>0</v>
      </c>
      <c r="KA93" s="256">
        <f>IF(KA$19-'様式３（療養者名簿）（⑤の場合）'!$BD98+1&lt;=15,IF(KA$19&gt;='様式３（療養者名簿）（⑤の場合）'!$BD98,IF(KA$19&lt;='様式３（療養者名簿）（⑤の場合）'!$BE98,1,0),0),0)</f>
        <v>0</v>
      </c>
      <c r="KB93" s="256">
        <f>IF(KB$19-'様式３（療養者名簿）（⑤の場合）'!$BD98+1&lt;=15,IF(KB$19&gt;='様式３（療養者名簿）（⑤の場合）'!$BD98,IF(KB$19&lt;='様式３（療養者名簿）（⑤の場合）'!$BE98,1,0),0),0)</f>
        <v>0</v>
      </c>
      <c r="KC93" s="256">
        <f>IF(KC$19-'様式３（療養者名簿）（⑤の場合）'!$BD98+1&lt;=15,IF(KC$19&gt;='様式３（療養者名簿）（⑤の場合）'!$BD98,IF(KC$19&lt;='様式３（療養者名簿）（⑤の場合）'!$BE98,1,0),0),0)</f>
        <v>0</v>
      </c>
      <c r="KD93" s="256">
        <f>IF(KD$19-'様式３（療養者名簿）（⑤の場合）'!$BD98+1&lt;=15,IF(KD$19&gt;='様式３（療養者名簿）（⑤の場合）'!$BD98,IF(KD$19&lt;='様式３（療養者名簿）（⑤の場合）'!$BE98,1,0),0),0)</f>
        <v>0</v>
      </c>
      <c r="KE93" s="256">
        <f>IF(KE$19-'様式３（療養者名簿）（⑤の場合）'!$BD98+1&lt;=15,IF(KE$19&gt;='様式３（療養者名簿）（⑤の場合）'!$BD98,IF(KE$19&lt;='様式３（療養者名簿）（⑤の場合）'!$BE98,1,0),0),0)</f>
        <v>0</v>
      </c>
      <c r="KF93" s="256">
        <f>IF(KF$19-'様式３（療養者名簿）（⑤の場合）'!$BD98+1&lt;=15,IF(KF$19&gt;='様式３（療養者名簿）（⑤の場合）'!$BD98,IF(KF$19&lt;='様式３（療養者名簿）（⑤の場合）'!$BE98,1,0),0),0)</f>
        <v>0</v>
      </c>
      <c r="KG93" s="256">
        <f>IF(KG$19-'様式３（療養者名簿）（⑤の場合）'!$BD98+1&lt;=15,IF(KG$19&gt;='様式３（療養者名簿）（⑤の場合）'!$BD98,IF(KG$19&lt;='様式３（療養者名簿）（⑤の場合）'!$BE98,1,0),0),0)</f>
        <v>0</v>
      </c>
      <c r="KH93" s="256">
        <f>IF(KH$19-'様式３（療養者名簿）（⑤の場合）'!$BD98+1&lt;=15,IF(KH$19&gt;='様式３（療養者名簿）（⑤の場合）'!$BD98,IF(KH$19&lt;='様式３（療養者名簿）（⑤の場合）'!$BE98,1,0),0),0)</f>
        <v>0</v>
      </c>
      <c r="KI93" s="256">
        <f>IF(KI$19-'様式３（療養者名簿）（⑤の場合）'!$BD98+1&lt;=15,IF(KI$19&gt;='様式３（療養者名簿）（⑤の場合）'!$BD98,IF(KI$19&lt;='様式３（療養者名簿）（⑤の場合）'!$BE98,1,0),0),0)</f>
        <v>0</v>
      </c>
      <c r="KJ93" s="256">
        <f>IF(KJ$19-'様式３（療養者名簿）（⑤の場合）'!$BD98+1&lt;=15,IF(KJ$19&gt;='様式３（療養者名簿）（⑤の場合）'!$BD98,IF(KJ$19&lt;='様式３（療養者名簿）（⑤の場合）'!$BE98,1,0),0),0)</f>
        <v>0</v>
      </c>
      <c r="KK93" s="256">
        <f>IF(KK$19-'様式３（療養者名簿）（⑤の場合）'!$BD98+1&lt;=15,IF(KK$19&gt;='様式３（療養者名簿）（⑤の場合）'!$BD98,IF(KK$19&lt;='様式３（療養者名簿）（⑤の場合）'!$BE98,1,0),0),0)</f>
        <v>0</v>
      </c>
      <c r="KL93" s="256">
        <f>IF(KL$19-'様式３（療養者名簿）（⑤の場合）'!$BD98+1&lt;=15,IF(KL$19&gt;='様式３（療養者名簿）（⑤の場合）'!$BD98,IF(KL$19&lt;='様式３（療養者名簿）（⑤の場合）'!$BE98,1,0),0),0)</f>
        <v>0</v>
      </c>
      <c r="KM93" s="256">
        <f>IF(KM$19-'様式３（療養者名簿）（⑤の場合）'!$BD98+1&lt;=15,IF(KM$19&gt;='様式３（療養者名簿）（⑤の場合）'!$BD98,IF(KM$19&lt;='様式３（療養者名簿）（⑤の場合）'!$BE98,1,0),0),0)</f>
        <v>0</v>
      </c>
      <c r="KN93" s="256">
        <f>IF(KN$19-'様式３（療養者名簿）（⑤の場合）'!$BD98+1&lt;=15,IF(KN$19&gt;='様式３（療養者名簿）（⑤の場合）'!$BD98,IF(KN$19&lt;='様式３（療養者名簿）（⑤の場合）'!$BE98,1,0),0),0)</f>
        <v>0</v>
      </c>
      <c r="KO93" s="256">
        <f>IF(KO$19-'様式３（療養者名簿）（⑤の場合）'!$BD98+1&lt;=15,IF(KO$19&gt;='様式３（療養者名簿）（⑤の場合）'!$BD98,IF(KO$19&lt;='様式３（療養者名簿）（⑤の場合）'!$BE98,1,0),0),0)</f>
        <v>0</v>
      </c>
      <c r="KP93" s="256">
        <f>IF(KP$19-'様式３（療養者名簿）（⑤の場合）'!$BD98+1&lt;=15,IF(KP$19&gt;='様式３（療養者名簿）（⑤の場合）'!$BD98,IF(KP$19&lt;='様式３（療養者名簿）（⑤の場合）'!$BE98,1,0),0),0)</f>
        <v>0</v>
      </c>
      <c r="KQ93" s="256">
        <f>IF(KQ$19-'様式３（療養者名簿）（⑤の場合）'!$BD98+1&lt;=15,IF(KQ$19&gt;='様式３（療養者名簿）（⑤の場合）'!$BD98,IF(KQ$19&lt;='様式３（療養者名簿）（⑤の場合）'!$BE98,1,0),0),0)</f>
        <v>0</v>
      </c>
      <c r="KR93" s="256">
        <f>IF(KR$19-'様式３（療養者名簿）（⑤の場合）'!$BD98+1&lt;=15,IF(KR$19&gt;='様式３（療養者名簿）（⑤の場合）'!$BD98,IF(KR$19&lt;='様式３（療養者名簿）（⑤の場合）'!$BE98,1,0),0),0)</f>
        <v>0</v>
      </c>
      <c r="KS93" s="256">
        <f>IF(KS$19-'様式３（療養者名簿）（⑤の場合）'!$BD98+1&lt;=15,IF(KS$19&gt;='様式３（療養者名簿）（⑤の場合）'!$BD98,IF(KS$19&lt;='様式３（療養者名簿）（⑤の場合）'!$BE98,1,0),0),0)</f>
        <v>0</v>
      </c>
      <c r="KT93" s="256">
        <f>IF(KT$19-'様式３（療養者名簿）（⑤の場合）'!$BD98+1&lt;=15,IF(KT$19&gt;='様式３（療養者名簿）（⑤の場合）'!$BD98,IF(KT$19&lt;='様式３（療養者名簿）（⑤の場合）'!$BE98,1,0),0),0)</f>
        <v>0</v>
      </c>
      <c r="KU93" s="256">
        <f>IF(KU$19-'様式３（療養者名簿）（⑤の場合）'!$BD98+1&lt;=15,IF(KU$19&gt;='様式３（療養者名簿）（⑤の場合）'!$BD98,IF(KU$19&lt;='様式３（療養者名簿）（⑤の場合）'!$BE98,1,0),0),0)</f>
        <v>0</v>
      </c>
      <c r="KV93" s="256">
        <f>IF(KV$19-'様式３（療養者名簿）（⑤の場合）'!$BD98+1&lt;=15,IF(KV$19&gt;='様式３（療養者名簿）（⑤の場合）'!$BD98,IF(KV$19&lt;='様式３（療養者名簿）（⑤の場合）'!$BE98,1,0),0),0)</f>
        <v>0</v>
      </c>
      <c r="KW93" s="256">
        <f>IF(KW$19-'様式３（療養者名簿）（⑤の場合）'!$BD98+1&lt;=15,IF(KW$19&gt;='様式３（療養者名簿）（⑤の場合）'!$BD98,IF(KW$19&lt;='様式３（療養者名簿）（⑤の場合）'!$BE98,1,0),0),0)</f>
        <v>0</v>
      </c>
      <c r="KX93" s="256">
        <f>IF(KX$19-'様式３（療養者名簿）（⑤の場合）'!$BD98+1&lt;=15,IF(KX$19&gt;='様式３（療養者名簿）（⑤の場合）'!$BD98,IF(KX$19&lt;='様式３（療養者名簿）（⑤の場合）'!$BE98,1,0),0),0)</f>
        <v>0</v>
      </c>
      <c r="KY93" s="256">
        <f>IF(KY$19-'様式３（療養者名簿）（⑤の場合）'!$BD98+1&lt;=15,IF(KY$19&gt;='様式３（療養者名簿）（⑤の場合）'!$BD98,IF(KY$19&lt;='様式３（療養者名簿）（⑤の場合）'!$BE98,1,0),0),0)</f>
        <v>0</v>
      </c>
      <c r="KZ93" s="256">
        <f>IF(KZ$19-'様式３（療養者名簿）（⑤の場合）'!$BD98+1&lt;=15,IF(KZ$19&gt;='様式３（療養者名簿）（⑤の場合）'!$BD98,IF(KZ$19&lt;='様式３（療養者名簿）（⑤の場合）'!$BE98,1,0),0),0)</f>
        <v>0</v>
      </c>
      <c r="LA93" s="256">
        <f>IF(LA$19-'様式３（療養者名簿）（⑤の場合）'!$BD98+1&lt;=15,IF(LA$19&gt;='様式３（療養者名簿）（⑤の場合）'!$BD98,IF(LA$19&lt;='様式３（療養者名簿）（⑤の場合）'!$BE98,1,0),0),0)</f>
        <v>0</v>
      </c>
      <c r="LB93" s="256">
        <f>IF(LB$19-'様式３（療養者名簿）（⑤の場合）'!$BD98+1&lt;=15,IF(LB$19&gt;='様式３（療養者名簿）（⑤の場合）'!$BD98,IF(LB$19&lt;='様式３（療養者名簿）（⑤の場合）'!$BE98,1,0),0),0)</f>
        <v>0</v>
      </c>
      <c r="LC93" s="256">
        <f>IF(LC$19-'様式３（療養者名簿）（⑤の場合）'!$BD98+1&lt;=15,IF(LC$19&gt;='様式３（療養者名簿）（⑤の場合）'!$BD98,IF(LC$19&lt;='様式３（療養者名簿）（⑤の場合）'!$BE98,1,0),0),0)</f>
        <v>0</v>
      </c>
      <c r="LD93" s="256">
        <f>IF(LD$19-'様式３（療養者名簿）（⑤の場合）'!$BD98+1&lt;=15,IF(LD$19&gt;='様式３（療養者名簿）（⑤の場合）'!$BD98,IF(LD$19&lt;='様式３（療養者名簿）（⑤の場合）'!$BE98,1,0),0),0)</f>
        <v>0</v>
      </c>
      <c r="LE93" s="256">
        <f>IF(LE$19-'様式３（療養者名簿）（⑤の場合）'!$BD98+1&lt;=15,IF(LE$19&gt;='様式３（療養者名簿）（⑤の場合）'!$BD98,IF(LE$19&lt;='様式３（療養者名簿）（⑤の場合）'!$BE98,1,0),0),0)</f>
        <v>0</v>
      </c>
      <c r="LF93" s="256">
        <f>IF(LF$19-'様式３（療養者名簿）（⑤の場合）'!$BD98+1&lt;=15,IF(LF$19&gt;='様式３（療養者名簿）（⑤の場合）'!$BD98,IF(LF$19&lt;='様式３（療養者名簿）（⑤の場合）'!$BE98,1,0),0),0)</f>
        <v>0</v>
      </c>
      <c r="LG93" s="256">
        <f>IF(LG$19-'様式３（療養者名簿）（⑤の場合）'!$BD98+1&lt;=15,IF(LG$19&gt;='様式３（療養者名簿）（⑤の場合）'!$BD98,IF(LG$19&lt;='様式３（療養者名簿）（⑤の場合）'!$BE98,1,0),0),0)</f>
        <v>0</v>
      </c>
      <c r="LH93" s="256">
        <f>IF(LH$19-'様式３（療養者名簿）（⑤の場合）'!$BD98+1&lt;=15,IF(LH$19&gt;='様式３（療養者名簿）（⑤の場合）'!$BD98,IF(LH$19&lt;='様式３（療養者名簿）（⑤の場合）'!$BE98,1,0),0),0)</f>
        <v>0</v>
      </c>
      <c r="LI93" s="256">
        <f>IF(LI$19-'様式３（療養者名簿）（⑤の場合）'!$BD98+1&lt;=15,IF(LI$19&gt;='様式３（療養者名簿）（⑤の場合）'!$BD98,IF(LI$19&lt;='様式３（療養者名簿）（⑤の場合）'!$BE98,1,0),0),0)</f>
        <v>0</v>
      </c>
      <c r="LJ93" s="256">
        <f>IF(LJ$19-'様式３（療養者名簿）（⑤の場合）'!$BD98+1&lt;=15,IF(LJ$19&gt;='様式３（療養者名簿）（⑤の場合）'!$BD98,IF(LJ$19&lt;='様式３（療養者名簿）（⑤の場合）'!$BE98,1,0),0),0)</f>
        <v>0</v>
      </c>
      <c r="LK93" s="256">
        <f>IF(LK$19-'様式３（療養者名簿）（⑤の場合）'!$BD98+1&lt;=15,IF(LK$19&gt;='様式３（療養者名簿）（⑤の場合）'!$BD98,IF(LK$19&lt;='様式３（療養者名簿）（⑤の場合）'!$BE98,1,0),0),0)</f>
        <v>0</v>
      </c>
      <c r="LL93" s="256">
        <f>IF(LL$19-'様式３（療養者名簿）（⑤の場合）'!$BD98+1&lt;=15,IF(LL$19&gt;='様式３（療養者名簿）（⑤の場合）'!$BD98,IF(LL$19&lt;='様式３（療養者名簿）（⑤の場合）'!$BE98,1,0),0),0)</f>
        <v>0</v>
      </c>
      <c r="LM93" s="256">
        <f>IF(LM$19-'様式３（療養者名簿）（⑤の場合）'!$BD98+1&lt;=15,IF(LM$19&gt;='様式３（療養者名簿）（⑤の場合）'!$BD98,IF(LM$19&lt;='様式３（療養者名簿）（⑤の場合）'!$BE98,1,0),0),0)</f>
        <v>0</v>
      </c>
      <c r="LN93" s="256">
        <f>IF(LN$19-'様式３（療養者名簿）（⑤の場合）'!$BD98+1&lt;=15,IF(LN$19&gt;='様式３（療養者名簿）（⑤の場合）'!$BD98,IF(LN$19&lt;='様式３（療養者名簿）（⑤の場合）'!$BE98,1,0),0),0)</f>
        <v>0</v>
      </c>
      <c r="LO93" s="256">
        <f>IF(LO$19-'様式３（療養者名簿）（⑤の場合）'!$BD98+1&lt;=15,IF(LO$19&gt;='様式３（療養者名簿）（⑤の場合）'!$BD98,IF(LO$19&lt;='様式３（療養者名簿）（⑤の場合）'!$BE98,1,0),0),0)</f>
        <v>0</v>
      </c>
      <c r="LP93" s="256">
        <f>IF(LP$19-'様式３（療養者名簿）（⑤の場合）'!$BD98+1&lt;=15,IF(LP$19&gt;='様式３（療養者名簿）（⑤の場合）'!$BD98,IF(LP$19&lt;='様式３（療養者名簿）（⑤の場合）'!$BE98,1,0),0),0)</f>
        <v>0</v>
      </c>
      <c r="LQ93" s="256">
        <f>IF(LQ$19-'様式３（療養者名簿）（⑤の場合）'!$BD98+1&lt;=15,IF(LQ$19&gt;='様式３（療養者名簿）（⑤の場合）'!$BD98,IF(LQ$19&lt;='様式３（療養者名簿）（⑤の場合）'!$BE98,1,0),0),0)</f>
        <v>0</v>
      </c>
      <c r="LR93" s="256">
        <f>IF(LR$19-'様式３（療養者名簿）（⑤の場合）'!$BD98+1&lt;=15,IF(LR$19&gt;='様式３（療養者名簿）（⑤の場合）'!$BD98,IF(LR$19&lt;='様式３（療養者名簿）（⑤の場合）'!$BE98,1,0),0),0)</f>
        <v>0</v>
      </c>
      <c r="LS93" s="256">
        <f>IF(LS$19-'様式３（療養者名簿）（⑤の場合）'!$BD98+1&lt;=15,IF(LS$19&gt;='様式３（療養者名簿）（⑤の場合）'!$BD98,IF(LS$19&lt;='様式３（療養者名簿）（⑤の場合）'!$BE98,1,0),0),0)</f>
        <v>0</v>
      </c>
      <c r="LT93" s="256">
        <f>IF(LT$19-'様式３（療養者名簿）（⑤の場合）'!$BD98+1&lt;=15,IF(LT$19&gt;='様式３（療養者名簿）（⑤の場合）'!$BD98,IF(LT$19&lt;='様式３（療養者名簿）（⑤の場合）'!$BE98,1,0),0),0)</f>
        <v>0</v>
      </c>
      <c r="LU93" s="256">
        <f>IF(LU$19-'様式３（療養者名簿）（⑤の場合）'!$BD98+1&lt;=15,IF(LU$19&gt;='様式３（療養者名簿）（⑤の場合）'!$BD98,IF(LU$19&lt;='様式３（療養者名簿）（⑤の場合）'!$BE98,1,0),0),0)</f>
        <v>0</v>
      </c>
      <c r="LV93" s="256">
        <f>IF(LV$19-'様式３（療養者名簿）（⑤の場合）'!$BD98+1&lt;=15,IF(LV$19&gt;='様式３（療養者名簿）（⑤の場合）'!$BD98,IF(LV$19&lt;='様式３（療養者名簿）（⑤の場合）'!$BE98,1,0),0),0)</f>
        <v>0</v>
      </c>
      <c r="LW93" s="256">
        <f>IF(LW$19-'様式３（療養者名簿）（⑤の場合）'!$BD98+1&lt;=15,IF(LW$19&gt;='様式３（療養者名簿）（⑤の場合）'!$BD98,IF(LW$19&lt;='様式３（療養者名簿）（⑤の場合）'!$BE98,1,0),0),0)</f>
        <v>0</v>
      </c>
      <c r="LX93" s="256">
        <f>IF(LX$19-'様式３（療養者名簿）（⑤の場合）'!$BD98+1&lt;=15,IF(LX$19&gt;='様式３（療養者名簿）（⑤の場合）'!$BD98,IF(LX$19&lt;='様式３（療養者名簿）（⑤の場合）'!$BE98,1,0),0),0)</f>
        <v>0</v>
      </c>
      <c r="LY93" s="256">
        <f>IF(LY$19-'様式３（療養者名簿）（⑤の場合）'!$BD98+1&lt;=15,IF(LY$19&gt;='様式３（療養者名簿）（⑤の場合）'!$BD98,IF(LY$19&lt;='様式３（療養者名簿）（⑤の場合）'!$BE98,1,0),0),0)</f>
        <v>0</v>
      </c>
      <c r="LZ93" s="256">
        <f>IF(LZ$19-'様式３（療養者名簿）（⑤の場合）'!$BD98+1&lt;=15,IF(LZ$19&gt;='様式３（療養者名簿）（⑤の場合）'!$BD98,IF(LZ$19&lt;='様式３（療養者名簿）（⑤の場合）'!$BE98,1,0),0),0)</f>
        <v>0</v>
      </c>
      <c r="MA93" s="256">
        <f>IF(MA$19-'様式３（療養者名簿）（⑤の場合）'!$BD98+1&lt;=15,IF(MA$19&gt;='様式３（療養者名簿）（⑤の場合）'!$BD98,IF(MA$19&lt;='様式３（療養者名簿）（⑤の場合）'!$BE98,1,0),0),0)</f>
        <v>0</v>
      </c>
      <c r="MB93" s="256">
        <f>IF(MB$19-'様式３（療養者名簿）（⑤の場合）'!$BD98+1&lt;=15,IF(MB$19&gt;='様式３（療養者名簿）（⑤の場合）'!$BD98,IF(MB$19&lt;='様式３（療養者名簿）（⑤の場合）'!$BE98,1,0),0),0)</f>
        <v>0</v>
      </c>
      <c r="MC93" s="256">
        <f>IF(MC$19-'様式３（療養者名簿）（⑤の場合）'!$BD98+1&lt;=15,IF(MC$19&gt;='様式３（療養者名簿）（⑤の場合）'!$BD98,IF(MC$19&lt;='様式３（療養者名簿）（⑤の場合）'!$BE98,1,0),0),0)</f>
        <v>0</v>
      </c>
      <c r="MD93" s="256">
        <f>IF(MD$19-'様式３（療養者名簿）（⑤の場合）'!$BD98+1&lt;=15,IF(MD$19&gt;='様式３（療養者名簿）（⑤の場合）'!$BD98,IF(MD$19&lt;='様式３（療養者名簿）（⑤の場合）'!$BE98,1,0),0),0)</f>
        <v>0</v>
      </c>
      <c r="ME93" s="256">
        <f>IF(ME$19-'様式３（療養者名簿）（⑤の場合）'!$BD98+1&lt;=15,IF(ME$19&gt;='様式３（療養者名簿）（⑤の場合）'!$BD98,IF(ME$19&lt;='様式３（療養者名簿）（⑤の場合）'!$BE98,1,0),0),0)</f>
        <v>0</v>
      </c>
      <c r="MF93" s="256">
        <f>IF(MF$19-'様式３（療養者名簿）（⑤の場合）'!$BD98+1&lt;=15,IF(MF$19&gt;='様式３（療養者名簿）（⑤の場合）'!$BD98,IF(MF$19&lt;='様式３（療養者名簿）（⑤の場合）'!$BE98,1,0),0),0)</f>
        <v>0</v>
      </c>
      <c r="MG93" s="256">
        <f>IF(MG$19-'様式３（療養者名簿）（⑤の場合）'!$BD98+1&lt;=15,IF(MG$19&gt;='様式３（療養者名簿）（⑤の場合）'!$BD98,IF(MG$19&lt;='様式３（療養者名簿）（⑤の場合）'!$BE98,1,0),0),0)</f>
        <v>0</v>
      </c>
      <c r="MH93" s="256">
        <f>IF(MH$19-'様式３（療養者名簿）（⑤の場合）'!$BD98+1&lt;=15,IF(MH$19&gt;='様式３（療養者名簿）（⑤の場合）'!$BD98,IF(MH$19&lt;='様式３（療養者名簿）（⑤の場合）'!$BE98,1,0),0),0)</f>
        <v>0</v>
      </c>
      <c r="MI93" s="256">
        <f>IF(MI$19-'様式３（療養者名簿）（⑤の場合）'!$BD98+1&lt;=15,IF(MI$19&gt;='様式３（療養者名簿）（⑤の場合）'!$BD98,IF(MI$19&lt;='様式３（療養者名簿）（⑤の場合）'!$BE98,1,0),0),0)</f>
        <v>0</v>
      </c>
      <c r="MJ93" s="256">
        <f>IF(MJ$19-'様式３（療養者名簿）（⑤の場合）'!$BD98+1&lt;=15,IF(MJ$19&gt;='様式３（療養者名簿）（⑤の場合）'!$BD98,IF(MJ$19&lt;='様式３（療養者名簿）（⑤の場合）'!$BE98,1,0),0),0)</f>
        <v>0</v>
      </c>
      <c r="MK93" s="256">
        <f>IF(MK$19-'様式３（療養者名簿）（⑤の場合）'!$BD98+1&lt;=15,IF(MK$19&gt;='様式３（療養者名簿）（⑤の場合）'!$BD98,IF(MK$19&lt;='様式３（療養者名簿）（⑤の場合）'!$BE98,1,0),0),0)</f>
        <v>0</v>
      </c>
      <c r="ML93" s="256">
        <f>IF(ML$19-'様式３（療養者名簿）（⑤の場合）'!$BD98+1&lt;=15,IF(ML$19&gt;='様式３（療養者名簿）（⑤の場合）'!$BD98,IF(ML$19&lt;='様式３（療養者名簿）（⑤の場合）'!$BE98,1,0),0),0)</f>
        <v>0</v>
      </c>
      <c r="MM93" s="256">
        <f>IF(MM$19-'様式３（療養者名簿）（⑤の場合）'!$BD98+1&lt;=15,IF(MM$19&gt;='様式３（療養者名簿）（⑤の場合）'!$BD98,IF(MM$19&lt;='様式３（療養者名簿）（⑤の場合）'!$BE98,1,0),0),0)</f>
        <v>0</v>
      </c>
      <c r="MN93" s="256">
        <f>IF(MN$19-'様式３（療養者名簿）（⑤の場合）'!$BD98+1&lt;=15,IF(MN$19&gt;='様式３（療養者名簿）（⑤の場合）'!$BD98,IF(MN$19&lt;='様式３（療養者名簿）（⑤の場合）'!$BE98,1,0),0),0)</f>
        <v>0</v>
      </c>
      <c r="MO93" s="256">
        <f>IF(MO$19-'様式３（療養者名簿）（⑤の場合）'!$BD98+1&lt;=15,IF(MO$19&gt;='様式３（療養者名簿）（⑤の場合）'!$BD98,IF(MO$19&lt;='様式３（療養者名簿）（⑤の場合）'!$BE98,1,0),0),0)</f>
        <v>0</v>
      </c>
      <c r="MP93" s="256">
        <f>IF(MP$19-'様式３（療養者名簿）（⑤の場合）'!$BD98+1&lt;=15,IF(MP$19&gt;='様式３（療養者名簿）（⑤の場合）'!$BD98,IF(MP$19&lt;='様式３（療養者名簿）（⑤の場合）'!$BE98,1,0),0),0)</f>
        <v>0</v>
      </c>
      <c r="MQ93" s="256">
        <f>IF(MQ$19-'様式３（療養者名簿）（⑤の場合）'!$BD98+1&lt;=15,IF(MQ$19&gt;='様式３（療養者名簿）（⑤の場合）'!$BD98,IF(MQ$19&lt;='様式３（療養者名簿）（⑤の場合）'!$BE98,1,0),0),0)</f>
        <v>0</v>
      </c>
      <c r="MR93" s="256">
        <f>IF(MR$19-'様式３（療養者名簿）（⑤の場合）'!$BD98+1&lt;=15,IF(MR$19&gt;='様式３（療養者名簿）（⑤の場合）'!$BD98,IF(MR$19&lt;='様式３（療養者名簿）（⑤の場合）'!$BE98,1,0),0),0)</f>
        <v>0</v>
      </c>
      <c r="MS93" s="256">
        <f>IF(MS$19-'様式３（療養者名簿）（⑤の場合）'!$BD98+1&lt;=15,IF(MS$19&gt;='様式３（療養者名簿）（⑤の場合）'!$BD98,IF(MS$19&lt;='様式３（療養者名簿）（⑤の場合）'!$BE98,1,0),0),0)</f>
        <v>0</v>
      </c>
      <c r="MT93" s="256">
        <f>IF(MT$19-'様式３（療養者名簿）（⑤の場合）'!$BD98+1&lt;=15,IF(MT$19&gt;='様式３（療養者名簿）（⑤の場合）'!$BD98,IF(MT$19&lt;='様式３（療養者名簿）（⑤の場合）'!$BE98,1,0),0),0)</f>
        <v>0</v>
      </c>
      <c r="MU93" s="256">
        <f>IF(MU$19-'様式３（療養者名簿）（⑤の場合）'!$BD98+1&lt;=15,IF(MU$19&gt;='様式３（療養者名簿）（⑤の場合）'!$BD98,IF(MU$19&lt;='様式３（療養者名簿）（⑤の場合）'!$BE98,1,0),0),0)</f>
        <v>0</v>
      </c>
      <c r="MV93" s="256">
        <f>IF(MV$19-'様式３（療養者名簿）（⑤の場合）'!$BD98+1&lt;=15,IF(MV$19&gt;='様式３（療養者名簿）（⑤の場合）'!$BD98,IF(MV$19&lt;='様式３（療養者名簿）（⑤の場合）'!$BE98,1,0),0),0)</f>
        <v>0</v>
      </c>
      <c r="MW93" s="256">
        <f>IF(MW$19-'様式３（療養者名簿）（⑤の場合）'!$BD98+1&lt;=15,IF(MW$19&gt;='様式３（療養者名簿）（⑤の場合）'!$BD98,IF(MW$19&lt;='様式３（療養者名簿）（⑤の場合）'!$BE98,1,0),0),0)</f>
        <v>0</v>
      </c>
      <c r="MX93" s="256">
        <f>IF(MX$19-'様式３（療養者名簿）（⑤の場合）'!$BD98+1&lt;=15,IF(MX$19&gt;='様式３（療養者名簿）（⑤の場合）'!$BD98,IF(MX$19&lt;='様式３（療養者名簿）（⑤の場合）'!$BE98,1,0),0),0)</f>
        <v>0</v>
      </c>
      <c r="MY93" s="256">
        <f>IF(MY$19-'様式３（療養者名簿）（⑤の場合）'!$BD98+1&lt;=15,IF(MY$19&gt;='様式３（療養者名簿）（⑤の場合）'!$BD98,IF(MY$19&lt;='様式３（療養者名簿）（⑤の場合）'!$BE98,1,0),0),0)</f>
        <v>0</v>
      </c>
      <c r="MZ93" s="256">
        <f>IF(MZ$19-'様式３（療養者名簿）（⑤の場合）'!$BD98+1&lt;=15,IF(MZ$19&gt;='様式３（療養者名簿）（⑤の場合）'!$BD98,IF(MZ$19&lt;='様式３（療養者名簿）（⑤の場合）'!$BE98,1,0),0),0)</f>
        <v>0</v>
      </c>
      <c r="NA93" s="256">
        <f>IF(NA$19-'様式３（療養者名簿）（⑤の場合）'!$BD98+1&lt;=15,IF(NA$19&gt;='様式３（療養者名簿）（⑤の場合）'!$BD98,IF(NA$19&lt;='様式３（療養者名簿）（⑤の場合）'!$BE98,1,0),0),0)</f>
        <v>0</v>
      </c>
      <c r="NB93" s="256">
        <f>IF(NB$19-'様式３（療養者名簿）（⑤の場合）'!$BD98+1&lt;=15,IF(NB$19&gt;='様式３（療養者名簿）（⑤の場合）'!$BD98,IF(NB$19&lt;='様式３（療養者名簿）（⑤の場合）'!$BE98,1,0),0),0)</f>
        <v>0</v>
      </c>
      <c r="NC93" s="257">
        <f>IF(NC$19-'様式３（療養者名簿）（⑤の場合）'!$BD98+1&lt;=15,IF(NC$19&gt;='様式３（療養者名簿）（⑤の場合）'!$BD98,IF(NC$19&lt;='様式３（療養者名簿）（⑤の場合）'!$BE98,1,0),0),0)</f>
        <v>0</v>
      </c>
      <c r="ND93" s="257">
        <f>IF(ND$19-'様式３（療養者名簿）（⑤の場合）'!$BD98+1&lt;=15,IF(ND$19&gt;='様式３（療養者名簿）（⑤の場合）'!$BD98,IF(ND$19&lt;='様式３（療養者名簿）（⑤の場合）'!$BE98,1,0),0),0)</f>
        <v>0</v>
      </c>
      <c r="NE93" s="257">
        <f>IF(NE$19-'様式３（療養者名簿）（⑤の場合）'!$BD98+1&lt;=15,IF(NE$19&gt;='様式３（療養者名簿）（⑤の場合）'!$BD98,IF(NE$19&lt;='様式３（療養者名簿）（⑤の場合）'!$BE98,1,0),0),0)</f>
        <v>0</v>
      </c>
      <c r="NF93" s="257">
        <f>IF(NF$19-'様式３（療養者名簿）（⑤の場合）'!$BD98+1&lt;=15,IF(NF$19&gt;='様式３（療養者名簿）（⑤の場合）'!$BD98,IF(NF$19&lt;='様式３（療養者名簿）（⑤の場合）'!$BE98,1,0),0),0)</f>
        <v>0</v>
      </c>
      <c r="NG93" s="257">
        <f>IF(NG$19-'様式３（療養者名簿）（⑤の場合）'!$BD98+1&lt;=15,IF(NG$19&gt;='様式３（療養者名簿）（⑤の場合）'!$BD98,IF(NG$19&lt;='様式３（療養者名簿）（⑤の場合）'!$BE98,1,0),0),0)</f>
        <v>0</v>
      </c>
      <c r="NH93" s="257">
        <f>IF(NH$19-'様式３（療養者名簿）（⑤の場合）'!$BD98+1&lt;=15,IF(NH$19&gt;='様式３（療養者名簿）（⑤の場合）'!$BD98,IF(NH$19&lt;='様式３（療養者名簿）（⑤の場合）'!$BE98,1,0),0),0)</f>
        <v>0</v>
      </c>
      <c r="NI93" s="257">
        <f>IF(NI$19-'様式３（療養者名簿）（⑤の場合）'!$BD98+1&lt;=15,IF(NI$19&gt;='様式３（療養者名簿）（⑤の場合）'!$BD98,IF(NI$19&lt;='様式３（療養者名簿）（⑤の場合）'!$BE98,1,0),0),0)</f>
        <v>0</v>
      </c>
      <c r="NJ93" s="257">
        <f>IF(NJ$19-'様式３（療養者名簿）（⑤の場合）'!$BD98+1&lt;=15,IF(NJ$19&gt;='様式３（療養者名簿）（⑤の場合）'!$BD98,IF(NJ$19&lt;='様式３（療養者名簿）（⑤の場合）'!$BE98,1,0),0),0)</f>
        <v>0</v>
      </c>
      <c r="NK93" s="257">
        <f>IF(NK$19-'様式３（療養者名簿）（⑤の場合）'!$BD98+1&lt;=15,IF(NK$19&gt;='様式３（療養者名簿）（⑤の場合）'!$BD98,IF(NK$19&lt;='様式３（療養者名簿）（⑤の場合）'!$BE98,1,0),0),0)</f>
        <v>0</v>
      </c>
      <c r="NL93" s="257">
        <f>IF(NL$19-'様式３（療養者名簿）（⑤の場合）'!$BD98+1&lt;=15,IF(NL$19&gt;='様式３（療養者名簿）（⑤の場合）'!$BD98,IF(NL$19&lt;='様式３（療養者名簿）（⑤の場合）'!$BE98,1,0),0),0)</f>
        <v>0</v>
      </c>
      <c r="NM93" s="257">
        <f>IF(NM$19-'様式３（療養者名簿）（⑤の場合）'!$BD98+1&lt;=15,IF(NM$19&gt;='様式３（療養者名簿）（⑤の場合）'!$BD98,IF(NM$19&lt;='様式３（療養者名簿）（⑤の場合）'!$BE98,1,0),0),0)</f>
        <v>0</v>
      </c>
      <c r="NN93" s="257">
        <f>IF(NN$19-'様式３（療養者名簿）（⑤の場合）'!$BD98+1&lt;=15,IF(NN$19&gt;='様式３（療養者名簿）（⑤の場合）'!$BD98,IF(NN$19&lt;='様式３（療養者名簿）（⑤の場合）'!$BE98,1,0),0),0)</f>
        <v>0</v>
      </c>
      <c r="NO93" s="257">
        <f>IF(NO$19-'様式３（療養者名簿）（⑤の場合）'!$BD98+1&lt;=15,IF(NO$19&gt;='様式３（療養者名簿）（⑤の場合）'!$BD98,IF(NO$19&lt;='様式３（療養者名簿）（⑤の場合）'!$BE98,1,0),0),0)</f>
        <v>0</v>
      </c>
      <c r="NP93" s="257">
        <f>IF(NP$19-'様式３（療養者名簿）（⑤の場合）'!$BD98+1&lt;=15,IF(NP$19&gt;='様式３（療養者名簿）（⑤の場合）'!$BD98,IF(NP$19&lt;='様式３（療養者名簿）（⑤の場合）'!$BE98,1,0),0),0)</f>
        <v>0</v>
      </c>
      <c r="NQ93" s="257">
        <f>IF(NQ$19-'様式３（療養者名簿）（⑤の場合）'!$BD98+1&lt;=15,IF(NQ$19&gt;='様式３（療養者名簿）（⑤の場合）'!$BD98,IF(NQ$19&lt;='様式３（療養者名簿）（⑤の場合）'!$BE98,1,0),0),0)</f>
        <v>0</v>
      </c>
      <c r="NR93" s="257">
        <f>IF(NR$19-'様式３（療養者名簿）（⑤の場合）'!$BD98+1&lt;=15,IF(NR$19&gt;='様式３（療養者名簿）（⑤の場合）'!$BD98,IF(NR$19&lt;='様式３（療養者名簿）（⑤の場合）'!$BE98,1,0),0),0)</f>
        <v>0</v>
      </c>
      <c r="NS93" s="257">
        <f>IF(NS$19-'様式３（療養者名簿）（⑤の場合）'!$BD98+1&lt;=15,IF(NS$19&gt;='様式３（療養者名簿）（⑤の場合）'!$BD98,IF(NS$19&lt;='様式３（療養者名簿）（⑤の場合）'!$BE98,1,0),0),0)</f>
        <v>0</v>
      </c>
      <c r="NT93" s="257">
        <f>IF(NT$19-'様式３（療養者名簿）（⑤の場合）'!$BD98+1&lt;=15,IF(NT$19&gt;='様式３（療養者名簿）（⑤の場合）'!$BD98,IF(NT$19&lt;='様式３（療養者名簿）（⑤の場合）'!$BE98,1,0),0),0)</f>
        <v>0</v>
      </c>
      <c r="NU93" s="257">
        <f>IF(NU$19-'様式３（療養者名簿）（⑤の場合）'!$BD98+1&lt;=15,IF(NU$19&gt;='様式３（療養者名簿）（⑤の場合）'!$BD98,IF(NU$19&lt;='様式３（療養者名簿）（⑤の場合）'!$BE98,1,0),0),0)</f>
        <v>0</v>
      </c>
      <c r="NV93" s="257">
        <f>IF(NV$19-'様式３（療養者名簿）（⑤の場合）'!$BD98+1&lt;=15,IF(NV$19&gt;='様式３（療養者名簿）（⑤の場合）'!$BD98,IF(NV$19&lt;='様式３（療養者名簿）（⑤の場合）'!$BE98,1,0),0),0)</f>
        <v>0</v>
      </c>
      <c r="NW93" s="257">
        <f>IF(NW$19-'様式３（療養者名簿）（⑤の場合）'!$BD98+1&lt;=15,IF(NW$19&gt;='様式３（療養者名簿）（⑤の場合）'!$BD98,IF(NW$19&lt;='様式３（療養者名簿）（⑤の場合）'!$BE98,1,0),0),0)</f>
        <v>0</v>
      </c>
      <c r="NX93" s="257">
        <f>IF(NX$19-'様式３（療養者名簿）（⑤の場合）'!$BD98+1&lt;=15,IF(NX$19&gt;='様式３（療養者名簿）（⑤の場合）'!$BD98,IF(NX$19&lt;='様式３（療養者名簿）（⑤の場合）'!$BE98,1,0),0),0)</f>
        <v>0</v>
      </c>
      <c r="NY93" s="257">
        <f>IF(NY$19-'様式３（療養者名簿）（⑤の場合）'!$BD98+1&lt;=15,IF(NY$19&gt;='様式３（療養者名簿）（⑤の場合）'!$BD98,IF(NY$19&lt;='様式３（療養者名簿）（⑤の場合）'!$BE98,1,0),0),0)</f>
        <v>0</v>
      </c>
      <c r="NZ93" s="257">
        <f>IF(NZ$19-'様式３（療養者名簿）（⑤の場合）'!$BD98+1&lt;=15,IF(NZ$19&gt;='様式３（療養者名簿）（⑤の場合）'!$BD98,IF(NZ$19&lt;='様式３（療養者名簿）（⑤の場合）'!$BE98,1,0),0),0)</f>
        <v>0</v>
      </c>
      <c r="OA93" s="257">
        <f>IF(OA$19-'様式３（療養者名簿）（⑤の場合）'!$BD98+1&lt;=15,IF(OA$19&gt;='様式３（療養者名簿）（⑤の場合）'!$BD98,IF(OA$19&lt;='様式３（療養者名簿）（⑤の場合）'!$BE98,1,0),0),0)</f>
        <v>0</v>
      </c>
      <c r="OB93" s="257">
        <f>IF(OB$19-'様式３（療養者名簿）（⑤の場合）'!$BD98+1&lt;=15,IF(OB$19&gt;='様式３（療養者名簿）（⑤の場合）'!$BD98,IF(OB$19&lt;='様式３（療養者名簿）（⑤の場合）'!$BE98,1,0),0),0)</f>
        <v>0</v>
      </c>
      <c r="OC93" s="257">
        <f>IF(OC$19-'様式３（療養者名簿）（⑤の場合）'!$BD98+1&lt;=15,IF(OC$19&gt;='様式３（療養者名簿）（⑤の場合）'!$BD98,IF(OC$19&lt;='様式３（療養者名簿）（⑤の場合）'!$BE98,1,0),0),0)</f>
        <v>0</v>
      </c>
      <c r="OD93" s="257">
        <f>IF(OD$19-'様式３（療養者名簿）（⑤の場合）'!$BD98+1&lt;=15,IF(OD$19&gt;='様式３（療養者名簿）（⑤の場合）'!$BD98,IF(OD$19&lt;='様式３（療養者名簿）（⑤の場合）'!$BE98,1,0),0),0)</f>
        <v>0</v>
      </c>
      <c r="OE93" s="257">
        <f>IF(OE$19-'様式３（療養者名簿）（⑤の場合）'!$BD98+1&lt;=15,IF(OE$19&gt;='様式３（療養者名簿）（⑤の場合）'!$BD98,IF(OE$19&lt;='様式３（療養者名簿）（⑤の場合）'!$BE98,1,0),0),0)</f>
        <v>0</v>
      </c>
      <c r="OF93" s="257">
        <f>IF(OF$19-'様式３（療養者名簿）（⑤の場合）'!$BD98+1&lt;=15,IF(OF$19&gt;='様式３（療養者名簿）（⑤の場合）'!$BD98,IF(OF$19&lt;='様式３（療養者名簿）（⑤の場合）'!$BE98,1,0),0),0)</f>
        <v>0</v>
      </c>
      <c r="OG93" s="257">
        <f>IF(OG$19-'様式３（療養者名簿）（⑤の場合）'!$BD98+1&lt;=15,IF(OG$19&gt;='様式３（療養者名簿）（⑤の場合）'!$BD98,IF(OG$19&lt;='様式３（療養者名簿）（⑤の場合）'!$BE98,1,0),0),0)</f>
        <v>0</v>
      </c>
      <c r="OH93" s="257">
        <f>IF(OH$19-'様式３（療養者名簿）（⑤の場合）'!$BD98+1&lt;=15,IF(OH$19&gt;='様式３（療養者名簿）（⑤の場合）'!$BD98,IF(OH$19&lt;='様式３（療養者名簿）（⑤の場合）'!$BE98,1,0),0),0)</f>
        <v>0</v>
      </c>
      <c r="OI93" s="257">
        <f>IF(OI$19-'様式３（療養者名簿）（⑤の場合）'!$BD98+1&lt;=15,IF(OI$19&gt;='様式３（療養者名簿）（⑤の場合）'!$BD98,IF(OI$19&lt;='様式３（療養者名簿）（⑤の場合）'!$BE98,1,0),0),0)</f>
        <v>0</v>
      </c>
      <c r="OJ93" s="257">
        <f>IF(OJ$19-'様式３（療養者名簿）（⑤の場合）'!$BD98+1&lt;=15,IF(OJ$19&gt;='様式３（療養者名簿）（⑤の場合）'!$BD98,IF(OJ$19&lt;='様式３（療養者名簿）（⑤の場合）'!$BE98,1,0),0),0)</f>
        <v>0</v>
      </c>
      <c r="OK93" s="257">
        <f>IF(OK$19-'様式３（療養者名簿）（⑤の場合）'!$BD98+1&lt;=15,IF(OK$19&gt;='様式３（療養者名簿）（⑤の場合）'!$BD98,IF(OK$19&lt;='様式３（療養者名簿）（⑤の場合）'!$BE98,1,0),0),0)</f>
        <v>0</v>
      </c>
      <c r="OL93" s="257">
        <f>IF(OL$19-'様式３（療養者名簿）（⑤の場合）'!$BD98+1&lt;=15,IF(OL$19&gt;='様式３（療養者名簿）（⑤の場合）'!$BD98,IF(OL$19&lt;='様式３（療養者名簿）（⑤の場合）'!$BE98,1,0),0),0)</f>
        <v>0</v>
      </c>
      <c r="OM93" s="257">
        <f>IF(OM$19-'様式３（療養者名簿）（⑤の場合）'!$BD98+1&lt;=15,IF(OM$19&gt;='様式３（療養者名簿）（⑤の場合）'!$BD98,IF(OM$19&lt;='様式３（療養者名簿）（⑤の場合）'!$BE98,1,0),0),0)</f>
        <v>0</v>
      </c>
      <c r="ON93" s="257">
        <f>IF(ON$19-'様式３（療養者名簿）（⑤の場合）'!$BD98+1&lt;=15,IF(ON$19&gt;='様式３（療養者名簿）（⑤の場合）'!$BD98,IF(ON$19&lt;='様式３（療養者名簿）（⑤の場合）'!$BE98,1,0),0),0)</f>
        <v>0</v>
      </c>
      <c r="OO93" s="257">
        <f>IF(OO$19-'様式３（療養者名簿）（⑤の場合）'!$BD98+1&lt;=15,IF(OO$19&gt;='様式３（療養者名簿）（⑤の場合）'!$BD98,IF(OO$19&lt;='様式３（療養者名簿）（⑤の場合）'!$BE98,1,0),0),0)</f>
        <v>0</v>
      </c>
      <c r="OP93" s="257">
        <f>IF(OP$19-'様式３（療養者名簿）（⑤の場合）'!$BD98+1&lt;=15,IF(OP$19&gt;='様式３（療養者名簿）（⑤の場合）'!$BD98,IF(OP$19&lt;='様式３（療養者名簿）（⑤の場合）'!$BE98,1,0),0),0)</f>
        <v>0</v>
      </c>
      <c r="OQ93" s="257">
        <f>IF(OQ$19-'様式３（療養者名簿）（⑤の場合）'!$BD98+1&lt;=15,IF(OQ$19&gt;='様式３（療養者名簿）（⑤の場合）'!$BD98,IF(OQ$19&lt;='様式３（療養者名簿）（⑤の場合）'!$BE98,1,0),0),0)</f>
        <v>0</v>
      </c>
      <c r="OR93" s="257">
        <f>IF(OR$19-'様式３（療養者名簿）（⑤の場合）'!$BD98+1&lt;=15,IF(OR$19&gt;='様式３（療養者名簿）（⑤の場合）'!$BD98,IF(OR$19&lt;='様式３（療養者名簿）（⑤の場合）'!$BE98,1,0),0),0)</f>
        <v>0</v>
      </c>
      <c r="OS93" s="257">
        <f>IF(OS$19-'様式３（療養者名簿）（⑤の場合）'!$BD98+1&lt;=15,IF(OS$19&gt;='様式３（療養者名簿）（⑤の場合）'!$BD98,IF(OS$19&lt;='様式３（療養者名簿）（⑤の場合）'!$BE98,1,0),0),0)</f>
        <v>0</v>
      </c>
      <c r="OT93" s="257">
        <f>IF(OT$19-'様式３（療養者名簿）（⑤の場合）'!$BD98+1&lt;=15,IF(OT$19&gt;='様式３（療養者名簿）（⑤の場合）'!$BD98,IF(OT$19&lt;='様式３（療養者名簿）（⑤の場合）'!$BE98,1,0),0),0)</f>
        <v>0</v>
      </c>
      <c r="OU93" s="257">
        <f>IF(OU$19-'様式３（療養者名簿）（⑤の場合）'!$BD98+1&lt;=15,IF(OU$19&gt;='様式３（療養者名簿）（⑤の場合）'!$BD98,IF(OU$19&lt;='様式３（療養者名簿）（⑤の場合）'!$BE98,1,0),0),0)</f>
        <v>0</v>
      </c>
      <c r="OV93" s="257">
        <f>IF(OV$19-'様式３（療養者名簿）（⑤の場合）'!$BD98+1&lt;=15,IF(OV$19&gt;='様式３（療養者名簿）（⑤の場合）'!$BD98,IF(OV$19&lt;='様式３（療養者名簿）（⑤の場合）'!$BE98,1,0),0),0)</f>
        <v>0</v>
      </c>
      <c r="OW93" s="257">
        <f>IF(OW$19-'様式３（療養者名簿）（⑤の場合）'!$BD98+1&lt;=15,IF(OW$19&gt;='様式３（療養者名簿）（⑤の場合）'!$BD98,IF(OW$19&lt;='様式３（療養者名簿）（⑤の場合）'!$BE98,1,0),0),0)</f>
        <v>0</v>
      </c>
      <c r="OX93" s="257">
        <f>IF(OX$19-'様式３（療養者名簿）（⑤の場合）'!$BD98+1&lt;=15,IF(OX$19&gt;='様式３（療養者名簿）（⑤の場合）'!$BD98,IF(OX$19&lt;='様式３（療養者名簿）（⑤の場合）'!$BE98,1,0),0),0)</f>
        <v>0</v>
      </c>
      <c r="OY93" s="257">
        <f>IF(OY$19-'様式３（療養者名簿）（⑤の場合）'!$BD98+1&lt;=15,IF(OY$19&gt;='様式３（療養者名簿）（⑤の場合）'!$BD98,IF(OY$19&lt;='様式３（療養者名簿）（⑤の場合）'!$BE98,1,0),0),0)</f>
        <v>0</v>
      </c>
      <c r="OZ93" s="257">
        <f>IF(OZ$19-'様式３（療養者名簿）（⑤の場合）'!$BD98+1&lt;=15,IF(OZ$19&gt;='様式３（療養者名簿）（⑤の場合）'!$BD98,IF(OZ$19&lt;='様式３（療養者名簿）（⑤の場合）'!$BE98,1,0),0),0)</f>
        <v>0</v>
      </c>
      <c r="PA93" s="257">
        <f>IF(PA$19-'様式３（療養者名簿）（⑤の場合）'!$BD98+1&lt;=15,IF(PA$19&gt;='様式３（療養者名簿）（⑤の場合）'!$BD98,IF(PA$19&lt;='様式３（療養者名簿）（⑤の場合）'!$BE98,1,0),0),0)</f>
        <v>0</v>
      </c>
      <c r="PB93" s="257">
        <f>IF(PB$19-'様式３（療養者名簿）（⑤の場合）'!$BD98+1&lt;=15,IF(PB$19&gt;='様式３（療養者名簿）（⑤の場合）'!$BD98,IF(PB$19&lt;='様式３（療養者名簿）（⑤の場合）'!$BE98,1,0),0),0)</f>
        <v>0</v>
      </c>
      <c r="PC93" s="257">
        <f>IF(PC$19-'様式３（療養者名簿）（⑤の場合）'!$BD98+1&lt;=15,IF(PC$19&gt;='様式３（療養者名簿）（⑤の場合）'!$BD98,IF(PC$19&lt;='様式３（療養者名簿）（⑤の場合）'!$BE98,1,0),0),0)</f>
        <v>0</v>
      </c>
      <c r="PD93" s="257">
        <f>IF(PD$19-'様式３（療養者名簿）（⑤の場合）'!$BD98+1&lt;=15,IF(PD$19&gt;='様式３（療養者名簿）（⑤の場合）'!$BD98,IF(PD$19&lt;='様式３（療養者名簿）（⑤の場合）'!$BE98,1,0),0),0)</f>
        <v>0</v>
      </c>
      <c r="PE93" s="257">
        <f>IF(PE$19-'様式３（療養者名簿）（⑤の場合）'!$BD98+1&lt;=15,IF(PE$19&gt;='様式３（療養者名簿）（⑤の場合）'!$BD98,IF(PE$19&lt;='様式３（療養者名簿）（⑤の場合）'!$BE98,1,0),0),0)</f>
        <v>0</v>
      </c>
      <c r="PF93" s="257">
        <f>IF(PF$19-'様式３（療養者名簿）（⑤の場合）'!$BD98+1&lt;=15,IF(PF$19&gt;='様式３（療養者名簿）（⑤の場合）'!$BD98,IF(PF$19&lt;='様式３（療養者名簿）（⑤の場合）'!$BE98,1,0),0),0)</f>
        <v>0</v>
      </c>
      <c r="PG93" s="257">
        <f>IF(PG$19-'様式３（療養者名簿）（⑤の場合）'!$BD98+1&lt;=15,IF(PG$19&gt;='様式３（療養者名簿）（⑤の場合）'!$BD98,IF(PG$19&lt;='様式３（療養者名簿）（⑤の場合）'!$BE98,1,0),0),0)</f>
        <v>0</v>
      </c>
      <c r="PH93" s="257">
        <f>IF(PH$19-'様式３（療養者名簿）（⑤の場合）'!$BD98+1&lt;=15,IF(PH$19&gt;='様式３（療養者名簿）（⑤の場合）'!$BD98,IF(PH$19&lt;='様式３（療養者名簿）（⑤の場合）'!$BE98,1,0),0),0)</f>
        <v>0</v>
      </c>
      <c r="PI93" s="257">
        <f>IF(PI$19-'様式３（療養者名簿）（⑤の場合）'!$BD98+1&lt;=15,IF(PI$19&gt;='様式３（療養者名簿）（⑤の場合）'!$BD98,IF(PI$19&lt;='様式３（療養者名簿）（⑤の場合）'!$BE98,1,0),0),0)</f>
        <v>0</v>
      </c>
      <c r="PJ93" s="257">
        <f>IF(PJ$19-'様式３（療養者名簿）（⑤の場合）'!$BD98+1&lt;=15,IF(PJ$19&gt;='様式３（療養者名簿）（⑤の場合）'!$BD98,IF(PJ$19&lt;='様式３（療養者名簿）（⑤の場合）'!$BE98,1,0),0),0)</f>
        <v>0</v>
      </c>
      <c r="PK93" s="257">
        <f>IF(PK$19-'様式３（療養者名簿）（⑤の場合）'!$BD98+1&lt;=15,IF(PK$19&gt;='様式３（療養者名簿）（⑤の場合）'!$BD98,IF(PK$19&lt;='様式３（療養者名簿）（⑤の場合）'!$BE98,1,0),0),0)</f>
        <v>0</v>
      </c>
      <c r="PL93" s="257">
        <f>IF(PL$19-'様式３（療養者名簿）（⑤の場合）'!$BD98+1&lt;=15,IF(PL$19&gt;='様式３（療養者名簿）（⑤の場合）'!$BD98,IF(PL$19&lt;='様式３（療養者名簿）（⑤の場合）'!$BE98,1,0),0),0)</f>
        <v>0</v>
      </c>
      <c r="PM93" s="257">
        <f>IF(PM$19-'様式３（療養者名簿）（⑤の場合）'!$BD98+1&lt;=15,IF(PM$19&gt;='様式３（療養者名簿）（⑤の場合）'!$BD98,IF(PM$19&lt;='様式３（療養者名簿）（⑤の場合）'!$BE98,1,0),0),0)</f>
        <v>0</v>
      </c>
      <c r="PN93" s="257">
        <f>IF(PN$19-'様式３（療養者名簿）（⑤の場合）'!$BD98+1&lt;=15,IF(PN$19&gt;='様式３（療養者名簿）（⑤の場合）'!$BD98,IF(PN$19&lt;='様式３（療養者名簿）（⑤の場合）'!$BE98,1,0),0),0)</f>
        <v>0</v>
      </c>
      <c r="PO93" s="257">
        <f>IF(PO$19-'様式３（療養者名簿）（⑤の場合）'!$BD98+1&lt;=15,IF(PO$19&gt;='様式３（療養者名簿）（⑤の場合）'!$BD98,IF(PO$19&lt;='様式３（療養者名簿）（⑤の場合）'!$BE98,1,0),0),0)</f>
        <v>0</v>
      </c>
      <c r="PP93" s="257">
        <f>IF(PP$19-'様式３（療養者名簿）（⑤の場合）'!$BD98+1&lt;=15,IF(PP$19&gt;='様式３（療養者名簿）（⑤の場合）'!$BD98,IF(PP$19&lt;='様式３（療養者名簿）（⑤の場合）'!$BE98,1,0),0),0)</f>
        <v>0</v>
      </c>
      <c r="PQ93" s="257">
        <f>IF(PQ$19-'様式３（療養者名簿）（⑤の場合）'!$BD98+1&lt;=15,IF(PQ$19&gt;='様式３（療養者名簿）（⑤の場合）'!$BD98,IF(PQ$19&lt;='様式３（療養者名簿）（⑤の場合）'!$BE98,1,0),0),0)</f>
        <v>0</v>
      </c>
      <c r="PR93" s="257">
        <f>IF(PR$19-'様式３（療養者名簿）（⑤の場合）'!$BD98+1&lt;=15,IF(PR$19&gt;='様式３（療養者名簿）（⑤の場合）'!$BD98,IF(PR$19&lt;='様式３（療養者名簿）（⑤の場合）'!$BE98,1,0),0),0)</f>
        <v>0</v>
      </c>
      <c r="PS93" s="257">
        <f>IF(PS$19-'様式３（療養者名簿）（⑤の場合）'!$BD98+1&lt;=15,IF(PS$19&gt;='様式３（療養者名簿）（⑤の場合）'!$BD98,IF(PS$19&lt;='様式３（療養者名簿）（⑤の場合）'!$BE98,1,0),0),0)</f>
        <v>0</v>
      </c>
      <c r="PT93" s="257">
        <f>IF(PT$19-'様式３（療養者名簿）（⑤の場合）'!$BD98+1&lt;=15,IF(PT$19&gt;='様式３（療養者名簿）（⑤の場合）'!$BD98,IF(PT$19&lt;='様式３（療養者名簿）（⑤の場合）'!$BE98,1,0),0),0)</f>
        <v>0</v>
      </c>
      <c r="PU93" s="257">
        <f>IF(PU$19-'様式３（療養者名簿）（⑤の場合）'!$BD98+1&lt;=15,IF(PU$19&gt;='様式３（療養者名簿）（⑤の場合）'!$BD98,IF(PU$19&lt;='様式３（療養者名簿）（⑤の場合）'!$BE98,1,0),0),0)</f>
        <v>0</v>
      </c>
      <c r="PV93" s="257">
        <f>IF(PV$19-'様式３（療養者名簿）（⑤の場合）'!$BD98+1&lt;=15,IF(PV$19&gt;='様式３（療養者名簿）（⑤の場合）'!$BD98,IF(PV$19&lt;='様式３（療養者名簿）（⑤の場合）'!$BE98,1,0),0),0)</f>
        <v>0</v>
      </c>
      <c r="PW93" s="257">
        <f>IF(PW$19-'様式３（療養者名簿）（⑤の場合）'!$BD98+1&lt;=15,IF(PW$19&gt;='様式３（療養者名簿）（⑤の場合）'!$BD98,IF(PW$19&lt;='様式３（療養者名簿）（⑤の場合）'!$BE98,1,0),0),0)</f>
        <v>0</v>
      </c>
      <c r="PX93" s="257">
        <f>IF(PX$19-'様式３（療養者名簿）（⑤の場合）'!$BD98+1&lt;=15,IF(PX$19&gt;='様式３（療養者名簿）（⑤の場合）'!$BD98,IF(PX$19&lt;='様式３（療養者名簿）（⑤の場合）'!$BE98,1,0),0),0)</f>
        <v>0</v>
      </c>
      <c r="PY93" s="257">
        <f>IF(PY$19-'様式３（療養者名簿）（⑤の場合）'!$BD98+1&lt;=15,IF(PY$19&gt;='様式３（療養者名簿）（⑤の場合）'!$BD98,IF(PY$19&lt;='様式３（療養者名簿）（⑤の場合）'!$BE98,1,0),0),0)</f>
        <v>0</v>
      </c>
      <c r="PZ93" s="257">
        <f>IF(PZ$19-'様式３（療養者名簿）（⑤の場合）'!$BD98+1&lt;=15,IF(PZ$19&gt;='様式３（療養者名簿）（⑤の場合）'!$BD98,IF(PZ$19&lt;='様式３（療養者名簿）（⑤の場合）'!$BE98,1,0),0),0)</f>
        <v>0</v>
      </c>
      <c r="QA93" s="257">
        <f>IF(QA$19-'様式３（療養者名簿）（⑤の場合）'!$BD98+1&lt;=15,IF(QA$19&gt;='様式３（療養者名簿）（⑤の場合）'!$BD98,IF(QA$19&lt;='様式３（療養者名簿）（⑤の場合）'!$BE98,1,0),0),0)</f>
        <v>0</v>
      </c>
      <c r="QB93" s="257">
        <f>IF(QB$19-'様式３（療養者名簿）（⑤の場合）'!$BD98+1&lt;=15,IF(QB$19&gt;='様式３（療養者名簿）（⑤の場合）'!$BD98,IF(QB$19&lt;='様式３（療養者名簿）（⑤の場合）'!$BE98,1,0),0),0)</f>
        <v>0</v>
      </c>
      <c r="QC93" s="257">
        <f>IF(QC$19-'様式３（療養者名簿）（⑤の場合）'!$BD98+1&lt;=15,IF(QC$19&gt;='様式３（療養者名簿）（⑤の場合）'!$BD98,IF(QC$19&lt;='様式３（療養者名簿）（⑤の場合）'!$BE98,1,0),0),0)</f>
        <v>0</v>
      </c>
      <c r="QD93" s="257">
        <f>IF(QD$19-'様式３（療養者名簿）（⑤の場合）'!$BD98+1&lt;=15,IF(QD$19&gt;='様式３（療養者名簿）（⑤の場合）'!$BD98,IF(QD$19&lt;='様式３（療養者名簿）（⑤の場合）'!$BE98,1,0),0),0)</f>
        <v>0</v>
      </c>
      <c r="QE93" s="257">
        <f>IF(QE$19-'様式３（療養者名簿）（⑤の場合）'!$BD98+1&lt;=15,IF(QE$19&gt;='様式３（療養者名簿）（⑤の場合）'!$BD98,IF(QE$19&lt;='様式３（療養者名簿）（⑤の場合）'!$BE98,1,0),0),0)</f>
        <v>0</v>
      </c>
      <c r="QF93" s="257">
        <f>IF(QF$19-'様式３（療養者名簿）（⑤の場合）'!$BD98+1&lt;=15,IF(QF$19&gt;='様式３（療養者名簿）（⑤の場合）'!$BD98,IF(QF$19&lt;='様式３（療養者名簿）（⑤の場合）'!$BE98,1,0),0),0)</f>
        <v>0</v>
      </c>
      <c r="QG93" s="257">
        <f>IF(QG$19-'様式３（療養者名簿）（⑤の場合）'!$BD98+1&lt;=15,IF(QG$19&gt;='様式３（療養者名簿）（⑤の場合）'!$BD98,IF(QG$19&lt;='様式３（療養者名簿）（⑤の場合）'!$BE98,1,0),0),0)</f>
        <v>0</v>
      </c>
      <c r="QH93" s="257">
        <f>IF(QH$19-'様式３（療養者名簿）（⑤の場合）'!$BD98+1&lt;=15,IF(QH$19&gt;='様式３（療養者名簿）（⑤の場合）'!$BD98,IF(QH$19&lt;='様式３（療養者名簿）（⑤の場合）'!$BE98,1,0),0),0)</f>
        <v>0</v>
      </c>
      <c r="QI93" s="257">
        <f>IF(QI$19-'様式３（療養者名簿）（⑤の場合）'!$BD98+1&lt;=15,IF(QI$19&gt;='様式３（療養者名簿）（⑤の場合）'!$BD98,IF(QI$19&lt;='様式３（療養者名簿）（⑤の場合）'!$BE98,1,0),0),0)</f>
        <v>0</v>
      </c>
      <c r="QJ93" s="257">
        <f>IF(QJ$19-'様式３（療養者名簿）（⑤の場合）'!$BD98+1&lt;=15,IF(QJ$19&gt;='様式３（療養者名簿）（⑤の場合）'!$BD98,IF(QJ$19&lt;='様式３（療養者名簿）（⑤の場合）'!$BE98,1,0),0),0)</f>
        <v>0</v>
      </c>
      <c r="QK93" s="257">
        <f>IF(QK$19-'様式３（療養者名簿）（⑤の場合）'!$BD98+1&lt;=15,IF(QK$19&gt;='様式３（療養者名簿）（⑤の場合）'!$BD98,IF(QK$19&lt;='様式３（療養者名簿）（⑤の場合）'!$BE98,1,0),0),0)</f>
        <v>0</v>
      </c>
      <c r="QL93" s="257">
        <f>IF(QL$19-'様式３（療養者名簿）（⑤の場合）'!$BD98+1&lt;=15,IF(QL$19&gt;='様式３（療養者名簿）（⑤の場合）'!$BD98,IF(QL$19&lt;='様式３（療養者名簿）（⑤の場合）'!$BE98,1,0),0),0)</f>
        <v>0</v>
      </c>
      <c r="QM93" s="257">
        <f>IF(QM$19-'様式３（療養者名簿）（⑤の場合）'!$BD98+1&lt;=15,IF(QM$19&gt;='様式３（療養者名簿）（⑤の場合）'!$BD98,IF(QM$19&lt;='様式３（療養者名簿）（⑤の場合）'!$BE98,1,0),0),0)</f>
        <v>0</v>
      </c>
      <c r="QN93" s="257">
        <f>IF(QN$19-'様式３（療養者名簿）（⑤の場合）'!$BD98+1&lt;=15,IF(QN$19&gt;='様式３（療養者名簿）（⑤の場合）'!$BD98,IF(QN$19&lt;='様式３（療養者名簿）（⑤の場合）'!$BE98,1,0),0),0)</f>
        <v>0</v>
      </c>
      <c r="QO93" s="257">
        <f>IF(QO$19-'様式３（療養者名簿）（⑤の場合）'!$BD98+1&lt;=15,IF(QO$19&gt;='様式３（療養者名簿）（⑤の場合）'!$BD98,IF(QO$19&lt;='様式３（療養者名簿）（⑤の場合）'!$BE98,1,0),0),0)</f>
        <v>0</v>
      </c>
      <c r="QP93" s="257">
        <f>IF(QP$19-'様式３（療養者名簿）（⑤の場合）'!$BD98+1&lt;=15,IF(QP$19&gt;='様式３（療養者名簿）（⑤の場合）'!$BD98,IF(QP$19&lt;='様式３（療養者名簿）（⑤の場合）'!$BE98,1,0),0),0)</f>
        <v>0</v>
      </c>
      <c r="QQ93" s="257">
        <f>IF(QQ$19-'様式３（療養者名簿）（⑤の場合）'!$BD98+1&lt;=15,IF(QQ$19&gt;='様式３（療養者名簿）（⑤の場合）'!$BD98,IF(QQ$19&lt;='様式３（療養者名簿）（⑤の場合）'!$BE98,1,0),0),0)</f>
        <v>0</v>
      </c>
      <c r="QR93" s="257">
        <f>IF(QR$19-'様式３（療養者名簿）（⑤の場合）'!$BD98+1&lt;=15,IF(QR$19&gt;='様式３（療養者名簿）（⑤の場合）'!$BD98,IF(QR$19&lt;='様式３（療養者名簿）（⑤の場合）'!$BE98,1,0),0),0)</f>
        <v>0</v>
      </c>
      <c r="QS93" s="257">
        <f>IF(QS$19-'様式３（療養者名簿）（⑤の場合）'!$BD98+1&lt;=15,IF(QS$19&gt;='様式３（療養者名簿）（⑤の場合）'!$BD98,IF(QS$19&lt;='様式３（療養者名簿）（⑤の場合）'!$BE98,1,0),0),0)</f>
        <v>0</v>
      </c>
      <c r="QT93" s="257">
        <f>IF(QT$19-'様式３（療養者名簿）（⑤の場合）'!$BD98+1&lt;=15,IF(QT$19&gt;='様式３（療養者名簿）（⑤の場合）'!$BD98,IF(QT$19&lt;='様式３（療養者名簿）（⑤の場合）'!$BE98,1,0),0),0)</f>
        <v>0</v>
      </c>
      <c r="QU93" s="257">
        <f>IF(QU$19-'様式３（療養者名簿）（⑤の場合）'!$BD98+1&lt;=15,IF(QU$19&gt;='様式３（療養者名簿）（⑤の場合）'!$BD98,IF(QU$19&lt;='様式３（療養者名簿）（⑤の場合）'!$BE98,1,0),0),0)</f>
        <v>0</v>
      </c>
      <c r="QV93" s="257">
        <f>IF(QV$19-'様式３（療養者名簿）（⑤の場合）'!$BD98+1&lt;=15,IF(QV$19&gt;='様式３（療養者名簿）（⑤の場合）'!$BD98,IF(QV$19&lt;='様式３（療養者名簿）（⑤の場合）'!$BE98,1,0),0),0)</f>
        <v>0</v>
      </c>
      <c r="QW93" s="257">
        <f>IF(QW$19-'様式３（療養者名簿）（⑤の場合）'!$BD98+1&lt;=15,IF(QW$19&gt;='様式３（療養者名簿）（⑤の場合）'!$BD98,IF(QW$19&lt;='様式３（療養者名簿）（⑤の場合）'!$BE98,1,0),0),0)</f>
        <v>0</v>
      </c>
      <c r="QX93" s="257">
        <f>IF(QX$19-'様式３（療養者名簿）（⑤の場合）'!$BD98+1&lt;=15,IF(QX$19&gt;='様式３（療養者名簿）（⑤の場合）'!$BD98,IF(QX$19&lt;='様式３（療養者名簿）（⑤の場合）'!$BE98,1,0),0),0)</f>
        <v>0</v>
      </c>
      <c r="QY93" s="257">
        <f>IF(QY$19-'様式３（療養者名簿）（⑤の場合）'!$BD98+1&lt;=15,IF(QY$19&gt;='様式３（療養者名簿）（⑤の場合）'!$BD98,IF(QY$19&lt;='様式３（療養者名簿）（⑤の場合）'!$BE98,1,0),0),0)</f>
        <v>0</v>
      </c>
      <c r="QZ93" s="257">
        <f>IF(QZ$19-'様式３（療養者名簿）（⑤の場合）'!$BD98+1&lt;=15,IF(QZ$19&gt;='様式３（療養者名簿）（⑤の場合）'!$BD98,IF(QZ$19&lt;='様式３（療養者名簿）（⑤の場合）'!$BE98,1,0),0),0)</f>
        <v>0</v>
      </c>
      <c r="RA93" s="257">
        <f>IF(RA$19-'様式３（療養者名簿）（⑤の場合）'!$BD98+1&lt;=15,IF(RA$19&gt;='様式３（療養者名簿）（⑤の場合）'!$BD98,IF(RA$19&lt;='様式３（療養者名簿）（⑤の場合）'!$BE98,1,0),0),0)</f>
        <v>0</v>
      </c>
      <c r="RB93" s="257">
        <f>IF(RB$19-'様式３（療養者名簿）（⑤の場合）'!$BD98+1&lt;=15,IF(RB$19&gt;='様式３（療養者名簿）（⑤の場合）'!$BD98,IF(RB$19&lt;='様式３（療養者名簿）（⑤の場合）'!$BE98,1,0),0),0)</f>
        <v>0</v>
      </c>
      <c r="RC93" s="257">
        <f>IF(RC$19-'様式３（療養者名簿）（⑤の場合）'!$BD98+1&lt;=15,IF(RC$19&gt;='様式３（療養者名簿）（⑤の場合）'!$BD98,IF(RC$19&lt;='様式３（療養者名簿）（⑤の場合）'!$BE98,1,0),0),0)</f>
        <v>0</v>
      </c>
      <c r="RD93" s="257">
        <f>IF(RD$19-'様式３（療養者名簿）（⑤の場合）'!$BD98+1&lt;=15,IF(RD$19&gt;='様式３（療養者名簿）（⑤の場合）'!$BD98,IF(RD$19&lt;='様式３（療養者名簿）（⑤の場合）'!$BE98,1,0),0),0)</f>
        <v>0</v>
      </c>
      <c r="RE93" s="257">
        <f>IF(RE$19-'様式３（療養者名簿）（⑤の場合）'!$BD98+1&lt;=15,IF(RE$19&gt;='様式３（療養者名簿）（⑤の場合）'!$BD98,IF(RE$19&lt;='様式３（療養者名簿）（⑤の場合）'!$BE98,1,0),0),0)</f>
        <v>0</v>
      </c>
      <c r="RF93" s="257">
        <f>IF(RF$19-'様式３（療養者名簿）（⑤の場合）'!$BD98+1&lt;=15,IF(RF$19&gt;='様式３（療養者名簿）（⑤の場合）'!$BD98,IF(RF$19&lt;='様式３（療養者名簿）（⑤の場合）'!$BE98,1,0),0),0)</f>
        <v>0</v>
      </c>
      <c r="RG93" s="257">
        <f>IF(RG$19-'様式３（療養者名簿）（⑤の場合）'!$BD98+1&lt;=15,IF(RG$19&gt;='様式３（療養者名簿）（⑤の場合）'!$BD98,IF(RG$19&lt;='様式３（療養者名簿）（⑤の場合）'!$BE98,1,0),0),0)</f>
        <v>0</v>
      </c>
      <c r="RH93" s="257">
        <f>IF(RH$19-'様式３（療養者名簿）（⑤の場合）'!$BD98+1&lt;=15,IF(RH$19&gt;='様式３（療養者名簿）（⑤の場合）'!$BD98,IF(RH$19&lt;='様式３（療養者名簿）（⑤の場合）'!$BE98,1,0),0),0)</f>
        <v>0</v>
      </c>
      <c r="RI93" s="257">
        <f>IF(RI$19-'様式３（療養者名簿）（⑤の場合）'!$BD98+1&lt;=15,IF(RI$19&gt;='様式３（療養者名簿）（⑤の場合）'!$BD98,IF(RI$19&lt;='様式３（療養者名簿）（⑤の場合）'!$BE98,1,0),0),0)</f>
        <v>0</v>
      </c>
      <c r="RJ93" s="257">
        <f>IF(RJ$19-'様式３（療養者名簿）（⑤の場合）'!$BD98+1&lt;=15,IF(RJ$19&gt;='様式３（療養者名簿）（⑤の場合）'!$BD98,IF(RJ$19&lt;='様式３（療養者名簿）（⑤の場合）'!$BE98,1,0),0),0)</f>
        <v>0</v>
      </c>
      <c r="RK93" s="257">
        <f>IF(RK$19-'様式３（療養者名簿）（⑤の場合）'!$BD98+1&lt;=15,IF(RK$19&gt;='様式３（療養者名簿）（⑤の場合）'!$BD98,IF(RK$19&lt;='様式３（療養者名簿）（⑤の場合）'!$BE98,1,0),0),0)</f>
        <v>0</v>
      </c>
      <c r="RL93" s="257">
        <f>IF(RL$19-'様式３（療養者名簿）（⑤の場合）'!$BD98+1&lt;=15,IF(RL$19&gt;='様式３（療養者名簿）（⑤の場合）'!$BD98,IF(RL$19&lt;='様式３（療養者名簿）（⑤の場合）'!$BE98,1,0),0),0)</f>
        <v>0</v>
      </c>
      <c r="RM93" s="257">
        <f>IF(RM$19-'様式３（療養者名簿）（⑤の場合）'!$BD98+1&lt;=15,IF(RM$19&gt;='様式３（療養者名簿）（⑤の場合）'!$BD98,IF(RM$19&lt;='様式３（療養者名簿）（⑤の場合）'!$BE98,1,0),0),0)</f>
        <v>0</v>
      </c>
      <c r="RN93" s="257">
        <f>IF(RN$19-'様式３（療養者名簿）（⑤の場合）'!$BD98+1&lt;=15,IF(RN$19&gt;='様式３（療養者名簿）（⑤の場合）'!$BD98,IF(RN$19&lt;='様式３（療養者名簿）（⑤の場合）'!$BE98,1,0),0),0)</f>
        <v>0</v>
      </c>
      <c r="RO93" s="257">
        <f>IF(RO$19-'様式３（療養者名簿）（⑤の場合）'!$BD98+1&lt;=15,IF(RO$19&gt;='様式３（療養者名簿）（⑤の場合）'!$BD98,IF(RO$19&lt;='様式３（療養者名簿）（⑤の場合）'!$BE98,1,0),0),0)</f>
        <v>0</v>
      </c>
      <c r="RP93" s="257">
        <f>IF(RP$19-'様式３（療養者名簿）（⑤の場合）'!$BD98+1&lt;=15,IF(RP$19&gt;='様式３（療養者名簿）（⑤の場合）'!$BD98,IF(RP$19&lt;='様式３（療養者名簿）（⑤の場合）'!$BE98,1,0),0),0)</f>
        <v>0</v>
      </c>
      <c r="RQ93" s="257">
        <f>IF(RQ$19-'様式３（療養者名簿）（⑤の場合）'!$BD98+1&lt;=15,IF(RQ$19&gt;='様式３（療養者名簿）（⑤の場合）'!$BD98,IF(RQ$19&lt;='様式３（療養者名簿）（⑤の場合）'!$BE98,1,0),0),0)</f>
        <v>0</v>
      </c>
      <c r="RR93" s="257">
        <f>IF(RR$19-'様式３（療養者名簿）（⑤の場合）'!$BD98+1&lt;=15,IF(RR$19&gt;='様式３（療養者名簿）（⑤の場合）'!$BD98,IF(RR$19&lt;='様式３（療養者名簿）（⑤の場合）'!$BE98,1,0),0),0)</f>
        <v>0</v>
      </c>
      <c r="RS93" s="257">
        <f>IF(RS$19-'様式３（療養者名簿）（⑤の場合）'!$BD98+1&lt;=15,IF(RS$19&gt;='様式３（療養者名簿）（⑤の場合）'!$BD98,IF(RS$19&lt;='様式３（療養者名簿）（⑤の場合）'!$BE98,1,0),0),0)</f>
        <v>0</v>
      </c>
      <c r="RT93" s="257">
        <f>IF(RT$19-'様式３（療養者名簿）（⑤の場合）'!$BD98+1&lt;=15,IF(RT$19&gt;='様式３（療養者名簿）（⑤の場合）'!$BD98,IF(RT$19&lt;='様式３（療養者名簿）（⑤の場合）'!$BE98,1,0),0),0)</f>
        <v>0</v>
      </c>
      <c r="RU93" s="257">
        <f>IF(RU$19-'様式３（療養者名簿）（⑤の場合）'!$BD98+1&lt;=15,IF(RU$19&gt;='様式３（療養者名簿）（⑤の場合）'!$BD98,IF(RU$19&lt;='様式３（療養者名簿）（⑤の場合）'!$BE98,1,0),0),0)</f>
        <v>0</v>
      </c>
      <c r="RV93" s="257">
        <f>IF(RV$19-'様式３（療養者名簿）（⑤の場合）'!$BD98+1&lt;=15,IF(RV$19&gt;='様式３（療養者名簿）（⑤の場合）'!$BD98,IF(RV$19&lt;='様式３（療養者名簿）（⑤の場合）'!$BE98,1,0),0),0)</f>
        <v>0</v>
      </c>
      <c r="RW93" s="257">
        <f>IF(RW$19-'様式３（療養者名簿）（⑤の場合）'!$BD98+1&lt;=15,IF(RW$19&gt;='様式３（療養者名簿）（⑤の場合）'!$BD98,IF(RW$19&lt;='様式３（療養者名簿）（⑤の場合）'!$BE98,1,0),0),0)</f>
        <v>0</v>
      </c>
      <c r="RX93" s="257">
        <f>IF(RX$19-'様式３（療養者名簿）（⑤の場合）'!$BD98+1&lt;=15,IF(RX$19&gt;='様式３（療養者名簿）（⑤の場合）'!$BD98,IF(RX$19&lt;='様式３（療養者名簿）（⑤の場合）'!$BE98,1,0),0),0)</f>
        <v>0</v>
      </c>
      <c r="RY93" s="257">
        <f>IF(RY$19-'様式３（療養者名簿）（⑤の場合）'!$BD98+1&lt;=15,IF(RY$19&gt;='様式３（療養者名簿）（⑤の場合）'!$BD98,IF(RY$19&lt;='様式３（療養者名簿）（⑤の場合）'!$BE98,1,0),0),0)</f>
        <v>0</v>
      </c>
      <c r="RZ93" s="257">
        <f>IF(RZ$19-'様式３（療養者名簿）（⑤の場合）'!$BD98+1&lt;=15,IF(RZ$19&gt;='様式３（療養者名簿）（⑤の場合）'!$BD98,IF(RZ$19&lt;='様式３（療養者名簿）（⑤の場合）'!$BE98,1,0),0),0)</f>
        <v>0</v>
      </c>
      <c r="SA93" s="257">
        <f>IF(SA$19-'様式３（療養者名簿）（⑤の場合）'!$BD98+1&lt;=15,IF(SA$19&gt;='様式３（療養者名簿）（⑤の場合）'!$BD98,IF(SA$19&lt;='様式３（療養者名簿）（⑤の場合）'!$BE98,1,0),0),0)</f>
        <v>0</v>
      </c>
      <c r="SB93" s="257">
        <f>IF(SB$19-'様式３（療養者名簿）（⑤の場合）'!$BD98+1&lt;=15,IF(SB$19&gt;='様式３（療養者名簿）（⑤の場合）'!$BD98,IF(SB$19&lt;='様式３（療養者名簿）（⑤の場合）'!$BE98,1,0),0),0)</f>
        <v>0</v>
      </c>
      <c r="SC93" s="257">
        <f>IF(SC$19-'様式３（療養者名簿）（⑤の場合）'!$BD98+1&lt;=15,IF(SC$19&gt;='様式３（療養者名簿）（⑤の場合）'!$BD98,IF(SC$19&lt;='様式３（療養者名簿）（⑤の場合）'!$BE98,1,0),0),0)</f>
        <v>0</v>
      </c>
      <c r="SD93" s="257">
        <f>IF(SD$19-'様式３（療養者名簿）（⑤の場合）'!$BD98+1&lt;=15,IF(SD$19&gt;='様式３（療養者名簿）（⑤の場合）'!$BD98,IF(SD$19&lt;='様式３（療養者名簿）（⑤の場合）'!$BE98,1,0),0),0)</f>
        <v>0</v>
      </c>
      <c r="SE93" s="257">
        <f>IF(SE$19-'様式３（療養者名簿）（⑤の場合）'!$BD98+1&lt;=15,IF(SE$19&gt;='様式３（療養者名簿）（⑤の場合）'!$BD98,IF(SE$19&lt;='様式３（療養者名簿）（⑤の場合）'!$BE98,1,0),0),0)</f>
        <v>0</v>
      </c>
      <c r="SF93" s="257">
        <f>IF(SF$19-'様式３（療養者名簿）（⑤の場合）'!$BD98+1&lt;=15,IF(SF$19&gt;='様式３（療養者名簿）（⑤の場合）'!$BD98,IF(SF$19&lt;='様式３（療養者名簿）（⑤の場合）'!$BE98,1,0),0),0)</f>
        <v>0</v>
      </c>
      <c r="SG93" s="257">
        <f>IF(SG$19-'様式３（療養者名簿）（⑤の場合）'!$BD98+1&lt;=15,IF(SG$19&gt;='様式３（療養者名簿）（⑤の場合）'!$BD98,IF(SG$19&lt;='様式３（療養者名簿）（⑤の場合）'!$BE98,1,0),0),0)</f>
        <v>0</v>
      </c>
      <c r="SH93" s="257">
        <f>IF(SH$19-'様式３（療養者名簿）（⑤の場合）'!$BD98+1&lt;=15,IF(SH$19&gt;='様式３（療養者名簿）（⑤の場合）'!$BD98,IF(SH$19&lt;='様式３（療養者名簿）（⑤の場合）'!$BE98,1,0),0),0)</f>
        <v>0</v>
      </c>
      <c r="SI93" s="257">
        <f>IF(SI$19-'様式３（療養者名簿）（⑤の場合）'!$BD98+1&lt;=15,IF(SI$19&gt;='様式３（療養者名簿）（⑤の場合）'!$BD98,IF(SI$19&lt;='様式３（療養者名簿）（⑤の場合）'!$BE98,1,0),0),0)</f>
        <v>0</v>
      </c>
      <c r="SJ93" s="257">
        <f>IF(SJ$19-'様式３（療養者名簿）（⑤の場合）'!$BD98+1&lt;=15,IF(SJ$19&gt;='様式３（療養者名簿）（⑤の場合）'!$BD98,IF(SJ$19&lt;='様式３（療養者名簿）（⑤の場合）'!$BE98,1,0),0),0)</f>
        <v>0</v>
      </c>
      <c r="SK93" s="257">
        <f>IF(SK$19-'様式３（療養者名簿）（⑤の場合）'!$BD98+1&lt;=15,IF(SK$19&gt;='様式３（療養者名簿）（⑤の場合）'!$BD98,IF(SK$19&lt;='様式３（療養者名簿）（⑤の場合）'!$BE98,1,0),0),0)</f>
        <v>0</v>
      </c>
      <c r="SL93" s="257">
        <f>IF(SL$19-'様式３（療養者名簿）（⑤の場合）'!$BD98+1&lt;=15,IF(SL$19&gt;='様式３（療養者名簿）（⑤の場合）'!$BD98,IF(SL$19&lt;='様式３（療養者名簿）（⑤の場合）'!$BE98,1,0),0),0)</f>
        <v>0</v>
      </c>
      <c r="SM93" s="257">
        <f>IF(SM$19-'様式３（療養者名簿）（⑤の場合）'!$BD98+1&lt;=15,IF(SM$19&gt;='様式３（療養者名簿）（⑤の場合）'!$BD98,IF(SM$19&lt;='様式３（療養者名簿）（⑤の場合）'!$BE98,1,0),0),0)</f>
        <v>0</v>
      </c>
      <c r="SN93" s="257">
        <f>IF(SN$19-'様式３（療養者名簿）（⑤の場合）'!$BD98+1&lt;=15,IF(SN$19&gt;='様式３（療養者名簿）（⑤の場合）'!$BD98,IF(SN$19&lt;='様式３（療養者名簿）（⑤の場合）'!$BE98,1,0),0),0)</f>
        <v>0</v>
      </c>
      <c r="SO93" s="257">
        <f>IF(SO$19-'様式３（療養者名簿）（⑤の場合）'!$BD98+1&lt;=15,IF(SO$19&gt;='様式３（療養者名簿）（⑤の場合）'!$BD98,IF(SO$19&lt;='様式３（療養者名簿）（⑤の場合）'!$BE98,1,0),0),0)</f>
        <v>0</v>
      </c>
      <c r="SP93" s="257">
        <f>IF(SP$19-'様式３（療養者名簿）（⑤の場合）'!$BD98+1&lt;=15,IF(SP$19&gt;='様式３（療養者名簿）（⑤の場合）'!$BD98,IF(SP$19&lt;='様式３（療養者名簿）（⑤の場合）'!$BE98,1,0),0),0)</f>
        <v>0</v>
      </c>
      <c r="SQ93" s="257">
        <f>IF(SQ$19-'様式３（療養者名簿）（⑤の場合）'!$BD98+1&lt;=15,IF(SQ$19&gt;='様式３（療養者名簿）（⑤の場合）'!$BD98,IF(SQ$19&lt;='様式３（療養者名簿）（⑤の場合）'!$BE98,1,0),0),0)</f>
        <v>0</v>
      </c>
      <c r="SR93" s="257">
        <f>IF(SR$19-'様式３（療養者名簿）（⑤の場合）'!$BD98+1&lt;=15,IF(SR$19&gt;='様式３（療養者名簿）（⑤の場合）'!$BD98,IF(SR$19&lt;='様式３（療養者名簿）（⑤の場合）'!$BE98,1,0),0),0)</f>
        <v>0</v>
      </c>
      <c r="SS93" s="257">
        <f>IF(SS$19-'様式３（療養者名簿）（⑤の場合）'!$BD98+1&lt;=15,IF(SS$19&gt;='様式３（療養者名簿）（⑤の場合）'!$BD98,IF(SS$19&lt;='様式３（療養者名簿）（⑤の場合）'!$BE98,1,0),0),0)</f>
        <v>0</v>
      </c>
      <c r="ST93" s="257">
        <f>IF(ST$19-'様式３（療養者名簿）（⑤の場合）'!$BD98+1&lt;=15,IF(ST$19&gt;='様式３（療養者名簿）（⑤の場合）'!$BD98,IF(ST$19&lt;='様式３（療養者名簿）（⑤の場合）'!$BE98,1,0),0),0)</f>
        <v>0</v>
      </c>
      <c r="SU93" s="257">
        <f>IF(SU$19-'様式３（療養者名簿）（⑤の場合）'!$BD98+1&lt;=15,IF(SU$19&gt;='様式３（療養者名簿）（⑤の場合）'!$BD98,IF(SU$19&lt;='様式３（療養者名簿）（⑤の場合）'!$BE98,1,0),0),0)</f>
        <v>0</v>
      </c>
      <c r="SV93" s="257">
        <f>IF(SV$19-'様式３（療養者名簿）（⑤の場合）'!$BD98+1&lt;=15,IF(SV$19&gt;='様式３（療養者名簿）（⑤の場合）'!$BD98,IF(SV$19&lt;='様式３（療養者名簿）（⑤の場合）'!$BE98,1,0),0),0)</f>
        <v>0</v>
      </c>
      <c r="SW93" s="257">
        <f>IF(SW$19-'様式３（療養者名簿）（⑤の場合）'!$BD98+1&lt;=15,IF(SW$19&gt;='様式３（療養者名簿）（⑤の場合）'!$BD98,IF(SW$19&lt;='様式３（療養者名簿）（⑤の場合）'!$BE98,1,0),0),0)</f>
        <v>0</v>
      </c>
      <c r="SX93" s="257">
        <f>IF(SX$19-'様式３（療養者名簿）（⑤の場合）'!$BD98+1&lt;=15,IF(SX$19&gt;='様式３（療養者名簿）（⑤の場合）'!$BD98,IF(SX$19&lt;='様式３（療養者名簿）（⑤の場合）'!$BE98,1,0),0),0)</f>
        <v>0</v>
      </c>
      <c r="SY93" s="257">
        <f>IF(SY$19-'様式３（療養者名簿）（⑤の場合）'!$BD98+1&lt;=15,IF(SY$19&gt;='様式３（療養者名簿）（⑤の場合）'!$BD98,IF(SY$19&lt;='様式３（療養者名簿）（⑤の場合）'!$BE98,1,0),0),0)</f>
        <v>0</v>
      </c>
      <c r="SZ93" s="257">
        <f>IF(SZ$19-'様式３（療養者名簿）（⑤の場合）'!$BD98+1&lt;=15,IF(SZ$19&gt;='様式３（療養者名簿）（⑤の場合）'!$BD98,IF(SZ$19&lt;='様式３（療養者名簿）（⑤の場合）'!$BE98,1,0),0),0)</f>
        <v>0</v>
      </c>
      <c r="TA93" s="257">
        <f>IF(TA$19-'様式３（療養者名簿）（⑤の場合）'!$BD98+1&lt;=15,IF(TA$19&gt;='様式３（療養者名簿）（⑤の場合）'!$BD98,IF(TA$19&lt;='様式３（療養者名簿）（⑤の場合）'!$BE98,1,0),0),0)</f>
        <v>0</v>
      </c>
      <c r="TB93" s="257">
        <f>IF(TB$19-'様式３（療養者名簿）（⑤の場合）'!$BD98+1&lt;=15,IF(TB$19&gt;='様式３（療養者名簿）（⑤の場合）'!$BD98,IF(TB$19&lt;='様式３（療養者名簿）（⑤の場合）'!$BE98,1,0),0),0)</f>
        <v>0</v>
      </c>
      <c r="TC93" s="257">
        <f>IF(TC$19-'様式３（療養者名簿）（⑤の場合）'!$BD98+1&lt;=15,IF(TC$19&gt;='様式３（療養者名簿）（⑤の場合）'!$BD98,IF(TC$19&lt;='様式３（療養者名簿）（⑤の場合）'!$BE98,1,0),0),0)</f>
        <v>0</v>
      </c>
      <c r="TD93" s="257">
        <f>IF(TD$19-'様式３（療養者名簿）（⑤の場合）'!$BD98+1&lt;=15,IF(TD$19&gt;='様式３（療養者名簿）（⑤の場合）'!$BD98,IF(TD$19&lt;='様式３（療養者名簿）（⑤の場合）'!$BE98,1,0),0),0)</f>
        <v>0</v>
      </c>
      <c r="TE93" s="257">
        <f>IF(TE$19-'様式３（療養者名簿）（⑤の場合）'!$BD98+1&lt;=15,IF(TE$19&gt;='様式３（療養者名簿）（⑤の場合）'!$BD98,IF(TE$19&lt;='様式３（療養者名簿）（⑤の場合）'!$BE98,1,0),0),0)</f>
        <v>0</v>
      </c>
      <c r="TF93" s="257">
        <f>IF(TF$19-'様式３（療養者名簿）（⑤の場合）'!$BD98+1&lt;=15,IF(TF$19&gt;='様式３（療養者名簿）（⑤の場合）'!$BD98,IF(TF$19&lt;='様式３（療養者名簿）（⑤の場合）'!$BE98,1,0),0),0)</f>
        <v>0</v>
      </c>
      <c r="TG93" s="257">
        <f>IF(TG$19-'様式３（療養者名簿）（⑤の場合）'!$BD98+1&lt;=15,IF(TG$19&gt;='様式３（療養者名簿）（⑤の場合）'!$BD98,IF(TG$19&lt;='様式３（療養者名簿）（⑤の場合）'!$BE98,1,0),0),0)</f>
        <v>0</v>
      </c>
      <c r="TH93" s="257">
        <f>IF(TH$19-'様式３（療養者名簿）（⑤の場合）'!$BD98+1&lt;=15,IF(TH$19&gt;='様式３（療養者名簿）（⑤の場合）'!$BD98,IF(TH$19&lt;='様式３（療養者名簿）（⑤の場合）'!$BE98,1,0),0),0)</f>
        <v>0</v>
      </c>
      <c r="TI93" s="257">
        <f>IF(TI$19-'様式３（療養者名簿）（⑤の場合）'!$BD98+1&lt;=15,IF(TI$19&gt;='様式３（療養者名簿）（⑤の場合）'!$BD98,IF(TI$19&lt;='様式３（療養者名簿）（⑤の場合）'!$BE98,1,0),0),0)</f>
        <v>0</v>
      </c>
      <c r="TJ93" s="257">
        <f>IF(TJ$19-'様式３（療養者名簿）（⑤の場合）'!$BD98+1&lt;=15,IF(TJ$19&gt;='様式３（療養者名簿）（⑤の場合）'!$BD98,IF(TJ$19&lt;='様式３（療養者名簿）（⑤の場合）'!$BE98,1,0),0),0)</f>
        <v>0</v>
      </c>
      <c r="TK93" s="257">
        <f>IF(TK$19-'様式３（療養者名簿）（⑤の場合）'!$BD98+1&lt;=15,IF(TK$19&gt;='様式３（療養者名簿）（⑤の場合）'!$BD98,IF(TK$19&lt;='様式３（療養者名簿）（⑤の場合）'!$BE98,1,0),0),0)</f>
        <v>0</v>
      </c>
      <c r="TL93" s="257">
        <f>IF(TL$19-'様式３（療養者名簿）（⑤の場合）'!$BD98+1&lt;=15,IF(TL$19&gt;='様式３（療養者名簿）（⑤の場合）'!$BD98,IF(TL$19&lt;='様式３（療養者名簿）（⑤の場合）'!$BE98,1,0),0),0)</f>
        <v>0</v>
      </c>
      <c r="TM93" s="257">
        <f>IF(TM$19-'様式３（療養者名簿）（⑤の場合）'!$BD98+1&lt;=15,IF(TM$19&gt;='様式３（療養者名簿）（⑤の場合）'!$BD98,IF(TM$19&lt;='様式３（療養者名簿）（⑤の場合）'!$BE98,1,0),0),0)</f>
        <v>0</v>
      </c>
      <c r="TN93" s="257">
        <f>IF(TN$19-'様式３（療養者名簿）（⑤の場合）'!$BD98+1&lt;=15,IF(TN$19&gt;='様式３（療養者名簿）（⑤の場合）'!$BD98,IF(TN$19&lt;='様式３（療養者名簿）（⑤の場合）'!$BE98,1,0),0),0)</f>
        <v>0</v>
      </c>
      <c r="TO93" s="257">
        <f>IF(TO$19-'様式３（療養者名簿）（⑤の場合）'!$BD98+1&lt;=15,IF(TO$19&gt;='様式３（療養者名簿）（⑤の場合）'!$BD98,IF(TO$19&lt;='様式３（療養者名簿）（⑤の場合）'!$BE98,1,0),0),0)</f>
        <v>0</v>
      </c>
      <c r="TP93" s="257">
        <f>IF(TP$19-'様式３（療養者名簿）（⑤の場合）'!$BD98+1&lt;=15,IF(TP$19&gt;='様式３（療養者名簿）（⑤の場合）'!$BD98,IF(TP$19&lt;='様式３（療養者名簿）（⑤の場合）'!$BE98,1,0),0),0)</f>
        <v>0</v>
      </c>
      <c r="TQ93" s="257">
        <f>IF(TQ$19-'様式３（療養者名簿）（⑤の場合）'!$BD98+1&lt;=15,IF(TQ$19&gt;='様式３（療養者名簿）（⑤の場合）'!$BD98,IF(TQ$19&lt;='様式３（療養者名簿）（⑤の場合）'!$BE98,1,0),0),0)</f>
        <v>0</v>
      </c>
      <c r="TR93" s="257">
        <f>IF(TR$19-'様式３（療養者名簿）（⑤の場合）'!$BD98+1&lt;=15,IF(TR$19&gt;='様式３（療養者名簿）（⑤の場合）'!$BD98,IF(TR$19&lt;='様式３（療養者名簿）（⑤の場合）'!$BE98,1,0),0),0)</f>
        <v>0</v>
      </c>
      <c r="TS93" s="257">
        <f>IF(TS$19-'様式３（療養者名簿）（⑤の場合）'!$BD98+1&lt;=15,IF(TS$19&gt;='様式３（療養者名簿）（⑤の場合）'!$BD98,IF(TS$19&lt;='様式３（療養者名簿）（⑤の場合）'!$BE98,1,0),0),0)</f>
        <v>0</v>
      </c>
      <c r="TT93" s="257">
        <f>IF(TT$19-'様式３（療養者名簿）（⑤の場合）'!$BD98+1&lt;=15,IF(TT$19&gt;='様式３（療養者名簿）（⑤の場合）'!$BD98,IF(TT$19&lt;='様式３（療養者名簿）（⑤の場合）'!$BE98,1,0),0),0)</f>
        <v>0</v>
      </c>
      <c r="TU93" s="257">
        <f>IF(TU$19-'様式３（療養者名簿）（⑤の場合）'!$BD98+1&lt;=15,IF(TU$19&gt;='様式３（療養者名簿）（⑤の場合）'!$BD98,IF(TU$19&lt;='様式３（療養者名簿）（⑤の場合）'!$BE98,1,0),0),0)</f>
        <v>0</v>
      </c>
      <c r="TV93" s="257">
        <f>IF(TV$19-'様式３（療養者名簿）（⑤の場合）'!$BD98+1&lt;=15,IF(TV$19&gt;='様式３（療養者名簿）（⑤の場合）'!$BD98,IF(TV$19&lt;='様式３（療養者名簿）（⑤の場合）'!$BE98,1,0),0),0)</f>
        <v>0</v>
      </c>
      <c r="TW93" s="257">
        <f>IF(TW$19-'様式３（療養者名簿）（⑤の場合）'!$BD98+1&lt;=15,IF(TW$19&gt;='様式３（療養者名簿）（⑤の場合）'!$BD98,IF(TW$19&lt;='様式３（療養者名簿）（⑤の場合）'!$BE98,1,0),0),0)</f>
        <v>0</v>
      </c>
      <c r="TX93" s="257">
        <f>IF(TX$19-'様式３（療養者名簿）（⑤の場合）'!$BD98+1&lt;=15,IF(TX$19&gt;='様式３（療養者名簿）（⑤の場合）'!$BD98,IF(TX$19&lt;='様式３（療養者名簿）（⑤の場合）'!$BE98,1,0),0),0)</f>
        <v>0</v>
      </c>
      <c r="TY93" s="257">
        <f>IF(TY$19-'様式３（療養者名簿）（⑤の場合）'!$BD98+1&lt;=15,IF(TY$19&gt;='様式３（療養者名簿）（⑤の場合）'!$BD98,IF(TY$19&lt;='様式３（療養者名簿）（⑤の場合）'!$BE98,1,0),0),0)</f>
        <v>0</v>
      </c>
      <c r="TZ93" s="257">
        <f>IF(TZ$19-'様式３（療養者名簿）（⑤の場合）'!$BD98+1&lt;=15,IF(TZ$19&gt;='様式３（療養者名簿）（⑤の場合）'!$BD98,IF(TZ$19&lt;='様式３（療養者名簿）（⑤の場合）'!$BE98,1,0),0),0)</f>
        <v>0</v>
      </c>
      <c r="UA93" s="257">
        <f>IF(UA$19-'様式３（療養者名簿）（⑤の場合）'!$BD98+1&lt;=15,IF(UA$19&gt;='様式３（療養者名簿）（⑤の場合）'!$BD98,IF(UA$19&lt;='様式３（療養者名簿）（⑤の場合）'!$BE98,1,0),0),0)</f>
        <v>0</v>
      </c>
      <c r="UB93" s="257">
        <f>IF(UB$19-'様式３（療養者名簿）（⑤の場合）'!$BD98+1&lt;=15,IF(UB$19&gt;='様式３（療養者名簿）（⑤の場合）'!$BD98,IF(UB$19&lt;='様式３（療養者名簿）（⑤の場合）'!$BE98,1,0),0),0)</f>
        <v>0</v>
      </c>
      <c r="UC93" s="257">
        <f>IF(UC$19-'様式３（療養者名簿）（⑤の場合）'!$BD98+1&lt;=15,IF(UC$19&gt;='様式３（療養者名簿）（⑤の場合）'!$BD98,IF(UC$19&lt;='様式３（療養者名簿）（⑤の場合）'!$BE98,1,0),0),0)</f>
        <v>0</v>
      </c>
      <c r="UD93" s="384">
        <f>IF(UD$19-'様式３（療養者名簿）（⑤の場合）'!$BD98+1&lt;=15,IF(UD$19&gt;='様式３（療養者名簿）（⑤の場合）'!$BD98,IF(UD$19&lt;='様式３（療養者名簿）（⑤の場合）'!$BE98,1,0),0),0)</f>
        <v>0</v>
      </c>
      <c r="UE93" s="384">
        <f>IF(UE$19-'様式３（療養者名簿）（⑤の場合）'!$BD98+1&lt;=15,IF(UE$19&gt;='様式３（療養者名簿）（⑤の場合）'!$BD98,IF(UE$19&lt;='様式３（療養者名簿）（⑤の場合）'!$BE98,1,0),0),0)</f>
        <v>0</v>
      </c>
      <c r="UF93" s="384">
        <f>IF(UF$19-'様式３（療養者名簿）（⑤の場合）'!$BD98+1&lt;=15,IF(UF$19&gt;='様式３（療養者名簿）（⑤の場合）'!$BD98,IF(UF$19&lt;='様式３（療養者名簿）（⑤の場合）'!$BE98,1,0),0),0)</f>
        <v>0</v>
      </c>
      <c r="UG93" s="384">
        <f>IF(UG$19-'様式３（療養者名簿）（⑤の場合）'!$BD98+1&lt;=15,IF(UG$19&gt;='様式３（療養者名簿）（⑤の場合）'!$BD98,IF(UG$19&lt;='様式３（療養者名簿）（⑤の場合）'!$BE98,1,0),0),0)</f>
        <v>0</v>
      </c>
      <c r="UH93" s="384">
        <f>IF(UH$19-'様式３（療養者名簿）（⑤の場合）'!$BD98+1&lt;=15,IF(UH$19&gt;='様式３（療養者名簿）（⑤の場合）'!$BD98,IF(UH$19&lt;='様式３（療養者名簿）（⑤の場合）'!$BE98,1,0),0),0)</f>
        <v>0</v>
      </c>
      <c r="UI93" s="384">
        <f>IF(UI$19-'様式３（療養者名簿）（⑤の場合）'!$BD98+1&lt;=15,IF(UI$19&gt;='様式３（療養者名簿）（⑤の場合）'!$BD98,IF(UI$19&lt;='様式３（療養者名簿）（⑤の場合）'!$BE98,1,0),0),0)</f>
        <v>0</v>
      </c>
      <c r="UJ93" s="384">
        <f>IF(UJ$19-'様式３（療養者名簿）（⑤の場合）'!$BD98+1&lt;=15,IF(UJ$19&gt;='様式３（療養者名簿）（⑤の場合）'!$BD98,IF(UJ$19&lt;='様式３（療養者名簿）（⑤の場合）'!$BE98,1,0),0),0)</f>
        <v>0</v>
      </c>
      <c r="UK93" s="384">
        <f>IF(UK$19-'様式３（療養者名簿）（⑤の場合）'!$BD98+1&lt;=15,IF(UK$19&gt;='様式３（療養者名簿）（⑤の場合）'!$BD98,IF(UK$19&lt;='様式３（療養者名簿）（⑤の場合）'!$BE98,1,0),0),0)</f>
        <v>0</v>
      </c>
      <c r="UL93" s="384">
        <f>IF(UL$19-'様式３（療養者名簿）（⑤の場合）'!$BD98+1&lt;=15,IF(UL$19&gt;='様式３（療養者名簿）（⑤の場合）'!$BD98,IF(UL$19&lt;='様式３（療養者名簿）（⑤の場合）'!$BE98,1,0),0),0)</f>
        <v>0</v>
      </c>
      <c r="UM93" s="384">
        <f>IF(UM$19-'様式３（療養者名簿）（⑤の場合）'!$BD98+1&lt;=15,IF(UM$19&gt;='様式３（療養者名簿）（⑤の場合）'!$BD98,IF(UM$19&lt;='様式３（療養者名簿）（⑤の場合）'!$BE98,1,0),0),0)</f>
        <v>0</v>
      </c>
      <c r="UN93" s="384">
        <f>IF(UN$19-'様式３（療養者名簿）（⑤の場合）'!$BD98+1&lt;=15,IF(UN$19&gt;='様式３（療養者名簿）（⑤の場合）'!$BD98,IF(UN$19&lt;='様式３（療養者名簿）（⑤の場合）'!$BE98,1,0),0),0)</f>
        <v>0</v>
      </c>
      <c r="UO93" s="384">
        <f>IF(UO$19-'様式３（療養者名簿）（⑤の場合）'!$BD98+1&lt;=15,IF(UO$19&gt;='様式３（療養者名簿）（⑤の場合）'!$BD98,IF(UO$19&lt;='様式３（療養者名簿）（⑤の場合）'!$BE98,1,0),0),0)</f>
        <v>0</v>
      </c>
      <c r="UP93" s="384">
        <f>IF(UP$19-'様式３（療養者名簿）（⑤の場合）'!$BD98+1&lt;=15,IF(UP$19&gt;='様式３（療養者名簿）（⑤の場合）'!$BD98,IF(UP$19&lt;='様式３（療養者名簿）（⑤の場合）'!$BE98,1,0),0),0)</f>
        <v>0</v>
      </c>
      <c r="UQ93" s="384">
        <f>IF(UQ$19-'様式３（療養者名簿）（⑤の場合）'!$BD98+1&lt;=15,IF(UQ$19&gt;='様式３（療養者名簿）（⑤の場合）'!$BD98,IF(UQ$19&lt;='様式３（療養者名簿）（⑤の場合）'!$BE98,1,0),0),0)</f>
        <v>0</v>
      </c>
      <c r="UR93" s="384">
        <f>IF(UR$19-'様式３（療養者名簿）（⑤の場合）'!$BD98+1&lt;=15,IF(UR$19&gt;='様式３（療養者名簿）（⑤の場合）'!$BD98,IF(UR$19&lt;='様式３（療養者名簿）（⑤の場合）'!$BE98,1,0),0),0)</f>
        <v>0</v>
      </c>
      <c r="US93" s="384">
        <f>IF(US$19-'様式３（療養者名簿）（⑤の場合）'!$BD98+1&lt;=15,IF(US$19&gt;='様式３（療養者名簿）（⑤の場合）'!$BD98,IF(US$19&lt;='様式３（療養者名簿）（⑤の場合）'!$BE98,1,0),0),0)</f>
        <v>0</v>
      </c>
      <c r="UT93" s="384">
        <f>IF(UT$19-'様式３（療養者名簿）（⑤の場合）'!$BD98+1&lt;=15,IF(UT$19&gt;='様式３（療養者名簿）（⑤の場合）'!$BD98,IF(UT$19&lt;='様式３（療養者名簿）（⑤の場合）'!$BE98,1,0),0),0)</f>
        <v>0</v>
      </c>
      <c r="UU93" s="384">
        <f>IF(UU$19-'様式３（療養者名簿）（⑤の場合）'!$BD98+1&lt;=15,IF(UU$19&gt;='様式３（療養者名簿）（⑤の場合）'!$BD98,IF(UU$19&lt;='様式３（療養者名簿）（⑤の場合）'!$BE98,1,0),0),0)</f>
        <v>0</v>
      </c>
      <c r="UV93" s="384">
        <f>IF(UV$19-'様式３（療養者名簿）（⑤の場合）'!$BD98+1&lt;=15,IF(UV$19&gt;='様式３（療養者名簿）（⑤の場合）'!$BD98,IF(UV$19&lt;='様式３（療養者名簿）（⑤の場合）'!$BE98,1,0),0),0)</f>
        <v>0</v>
      </c>
      <c r="UW93" s="384">
        <f>IF(UW$19-'様式３（療養者名簿）（⑤の場合）'!$BD98+1&lt;=15,IF(UW$19&gt;='様式３（療養者名簿）（⑤の場合）'!$BD98,IF(UW$19&lt;='様式３（療養者名簿）（⑤の場合）'!$BE98,1,0),0),0)</f>
        <v>0</v>
      </c>
      <c r="UX93" s="384">
        <f>IF(UX$19-'様式３（療養者名簿）（⑤の場合）'!$BD98+1&lt;=15,IF(UX$19&gt;='様式３（療養者名簿）（⑤の場合）'!$BD98,IF(UX$19&lt;='様式３（療養者名簿）（⑤の場合）'!$BE98,1,0),0),0)</f>
        <v>0</v>
      </c>
      <c r="UY93" s="384">
        <f>IF(UY$19-'様式３（療養者名簿）（⑤の場合）'!$BD98+1&lt;=15,IF(UY$19&gt;='様式３（療養者名簿）（⑤の場合）'!$BD98,IF(UY$19&lt;='様式３（療養者名簿）（⑤の場合）'!$BE98,1,0),0),0)</f>
        <v>0</v>
      </c>
      <c r="UZ93" s="384">
        <f>IF(UZ$19-'様式３（療養者名簿）（⑤の場合）'!$BD98+1&lt;=15,IF(UZ$19&gt;='様式３（療養者名簿）（⑤の場合）'!$BD98,IF(UZ$19&lt;='様式３（療養者名簿）（⑤の場合）'!$BE98,1,0),0),0)</f>
        <v>0</v>
      </c>
      <c r="VA93" s="384">
        <f>IF(VA$19-'様式３（療養者名簿）（⑤の場合）'!$BD98+1&lt;=15,IF(VA$19&gt;='様式３（療養者名簿）（⑤の場合）'!$BD98,IF(VA$19&lt;='様式３（療養者名簿）（⑤の場合）'!$BE98,1,0),0),0)</f>
        <v>0</v>
      </c>
      <c r="VB93" s="384">
        <f>IF(VB$19-'様式３（療養者名簿）（⑤の場合）'!$BD98+1&lt;=15,IF(VB$19&gt;='様式３（療養者名簿）（⑤の場合）'!$BD98,IF(VB$19&lt;='様式３（療養者名簿）（⑤の場合）'!$BE98,1,0),0),0)</f>
        <v>0</v>
      </c>
      <c r="VC93" s="384">
        <f>IF(VC$19-'様式３（療養者名簿）（⑤の場合）'!$BD98+1&lt;=15,IF(VC$19&gt;='様式３（療養者名簿）（⑤の場合）'!$BD98,IF(VC$19&lt;='様式３（療養者名簿）（⑤の場合）'!$BE98,1,0),0),0)</f>
        <v>0</v>
      </c>
      <c r="VD93" s="384">
        <f>IF(VD$19-'様式３（療養者名簿）（⑤の場合）'!$BD98+1&lt;=15,IF(VD$19&gt;='様式３（療養者名簿）（⑤の場合）'!$BD98,IF(VD$19&lt;='様式３（療養者名簿）（⑤の場合）'!$BE98,1,0),0),0)</f>
        <v>0</v>
      </c>
      <c r="VE93" s="384">
        <f>IF(VE$19-'様式３（療養者名簿）（⑤の場合）'!$BD98+1&lt;=15,IF(VE$19&gt;='様式３（療養者名簿）（⑤の場合）'!$BD98,IF(VE$19&lt;='様式３（療養者名簿）（⑤の場合）'!$BE98,1,0),0),0)</f>
        <v>0</v>
      </c>
      <c r="VF93" s="384">
        <f>IF(VF$19-'様式３（療養者名簿）（⑤の場合）'!$BD98+1&lt;=15,IF(VF$19&gt;='様式３（療養者名簿）（⑤の場合）'!$BD98,IF(VF$19&lt;='様式３（療養者名簿）（⑤の場合）'!$BE98,1,0),0),0)</f>
        <v>0</v>
      </c>
      <c r="VG93" s="384">
        <f>IF(VG$19-'様式３（療養者名簿）（⑤の場合）'!$BD98+1&lt;=15,IF(VG$19&gt;='様式３（療養者名簿）（⑤の場合）'!$BD98,IF(VG$19&lt;='様式３（療養者名簿）（⑤の場合）'!$BE98,1,0),0),0)</f>
        <v>0</v>
      </c>
      <c r="VH93" s="384">
        <f>IF(VH$19-'様式３（療養者名簿）（⑤の場合）'!$BD98+1&lt;=15,IF(VH$19&gt;='様式３（療養者名簿）（⑤の場合）'!$BD98,IF(VH$19&lt;='様式３（療養者名簿）（⑤の場合）'!$BE98,1,0),0),0)</f>
        <v>0</v>
      </c>
      <c r="VI93" s="384">
        <f>IF(VI$19-'様式３（療養者名簿）（⑤の場合）'!$BD98+1&lt;=15,IF(VI$19&gt;='様式３（療養者名簿）（⑤の場合）'!$BD98,IF(VI$19&lt;='様式３（療養者名簿）（⑤の場合）'!$BE98,1,0),0),0)</f>
        <v>0</v>
      </c>
      <c r="VJ93" s="384">
        <f>IF(VJ$19-'様式３（療養者名簿）（⑤の場合）'!$BD98+1&lt;=15,IF(VJ$19&gt;='様式３（療養者名簿）（⑤の場合）'!$BD98,IF(VJ$19&lt;='様式３（療養者名簿）（⑤の場合）'!$BE98,1,0),0),0)</f>
        <v>0</v>
      </c>
      <c r="VK93" s="384">
        <f>IF(VK$19-'様式３（療養者名簿）（⑤の場合）'!$BD98+1&lt;=15,IF(VK$19&gt;='様式３（療養者名簿）（⑤の場合）'!$BD98,IF(VK$19&lt;='様式３（療養者名簿）（⑤の場合）'!$BE98,1,0),0),0)</f>
        <v>0</v>
      </c>
      <c r="VL93" s="384">
        <f>IF(VL$19-'様式３（療養者名簿）（⑤の場合）'!$BD98+1&lt;=15,IF(VL$19&gt;='様式３（療養者名簿）（⑤の場合）'!$BD98,IF(VL$19&lt;='様式３（療養者名簿）（⑤の場合）'!$BE98,1,0),0),0)</f>
        <v>0</v>
      </c>
      <c r="VM93" s="384">
        <f>IF(VM$19-'様式３（療養者名簿）（⑤の場合）'!$BD98+1&lt;=15,IF(VM$19&gt;='様式３（療養者名簿）（⑤の場合）'!$BD98,IF(VM$19&lt;='様式３（療養者名簿）（⑤の場合）'!$BE98,1,0),0),0)</f>
        <v>0</v>
      </c>
      <c r="VN93" s="384">
        <f>IF(VN$19-'様式３（療養者名簿）（⑤の場合）'!$BD98+1&lt;=15,IF(VN$19&gt;='様式３（療養者名簿）（⑤の場合）'!$BD98,IF(VN$19&lt;='様式３（療養者名簿）（⑤の場合）'!$BE98,1,0),0),0)</f>
        <v>0</v>
      </c>
      <c r="VO93" s="384">
        <f>IF(VO$19-'様式３（療養者名簿）（⑤の場合）'!$BD98+1&lt;=15,IF(VO$19&gt;='様式３（療養者名簿）（⑤の場合）'!$BD98,IF(VO$19&lt;='様式３（療養者名簿）（⑤の場合）'!$BE98,1,0),0),0)</f>
        <v>0</v>
      </c>
      <c r="VP93" s="384">
        <f>IF(VP$19-'様式３（療養者名簿）（⑤の場合）'!$BD98+1&lt;=15,IF(VP$19&gt;='様式３（療養者名簿）（⑤の場合）'!$BD98,IF(VP$19&lt;='様式３（療養者名簿）（⑤の場合）'!$BE98,1,0),0),0)</f>
        <v>0</v>
      </c>
      <c r="VQ93" s="384">
        <f>IF(VQ$19-'様式３（療養者名簿）（⑤の場合）'!$BD98+1&lt;=15,IF(VQ$19&gt;='様式３（療養者名簿）（⑤の場合）'!$BD98,IF(VQ$19&lt;='様式３（療養者名簿）（⑤の場合）'!$BE98,1,0),0),0)</f>
        <v>0</v>
      </c>
      <c r="VR93" s="384">
        <f>IF(VR$19-'様式３（療養者名簿）（⑤の場合）'!$BD98+1&lt;=15,IF(VR$19&gt;='様式３（療養者名簿）（⑤の場合）'!$BD98,IF(VR$19&lt;='様式３（療養者名簿）（⑤の場合）'!$BE98,1,0),0),0)</f>
        <v>0</v>
      </c>
      <c r="VS93" s="384">
        <f>IF(VS$19-'様式３（療養者名簿）（⑤の場合）'!$BD98+1&lt;=15,IF(VS$19&gt;='様式３（療養者名簿）（⑤の場合）'!$BD98,IF(VS$19&lt;='様式３（療養者名簿）（⑤の場合）'!$BE98,1,0),0),0)</f>
        <v>0</v>
      </c>
      <c r="VT93" s="384">
        <f>IF(VT$19-'様式３（療養者名簿）（⑤の場合）'!$BD98+1&lt;=15,IF(VT$19&gt;='様式３（療養者名簿）（⑤の場合）'!$BD98,IF(VT$19&lt;='様式３（療養者名簿）（⑤の場合）'!$BE98,1,0),0),0)</f>
        <v>0</v>
      </c>
      <c r="VU93" s="384">
        <f>IF(VU$19-'様式３（療養者名簿）（⑤の場合）'!$BD98+1&lt;=15,IF(VU$19&gt;='様式３（療養者名簿）（⑤の場合）'!$BD98,IF(VU$19&lt;='様式３（療養者名簿）（⑤の場合）'!$BE98,1,0),0),0)</f>
        <v>0</v>
      </c>
      <c r="VV93" s="384">
        <f>IF(VV$19-'様式３（療養者名簿）（⑤の場合）'!$BD98+1&lt;=15,IF(VV$19&gt;='様式３（療養者名簿）（⑤の場合）'!$BD98,IF(VV$19&lt;='様式３（療養者名簿）（⑤の場合）'!$BE98,1,0),0),0)</f>
        <v>0</v>
      </c>
      <c r="VW93" s="384">
        <f>IF(VW$19-'様式３（療養者名簿）（⑤の場合）'!$BD98+1&lt;=15,IF(VW$19&gt;='様式３（療養者名簿）（⑤の場合）'!$BD98,IF(VW$19&lt;='様式３（療養者名簿）（⑤の場合）'!$BE98,1,0),0),0)</f>
        <v>0</v>
      </c>
      <c r="VX93" s="384">
        <f>IF(VX$19-'様式３（療養者名簿）（⑤の場合）'!$BD98+1&lt;=15,IF(VX$19&gt;='様式３（療養者名簿）（⑤の場合）'!$BD98,IF(VX$19&lt;='様式３（療養者名簿）（⑤の場合）'!$BE98,1,0),0),0)</f>
        <v>0</v>
      </c>
      <c r="VY93" s="384">
        <f>IF(VY$19-'様式３（療養者名簿）（⑤の場合）'!$BD98+1&lt;=15,IF(VY$19&gt;='様式３（療養者名簿）（⑤の場合）'!$BD98,IF(VY$19&lt;='様式３（療養者名簿）（⑤の場合）'!$BE98,1,0),0),0)</f>
        <v>0</v>
      </c>
      <c r="VZ93" s="384">
        <f>IF(VZ$19-'様式３（療養者名簿）（⑤の場合）'!$BD98+1&lt;=15,IF(VZ$19&gt;='様式３（療養者名簿）（⑤の場合）'!$BD98,IF(VZ$19&lt;='様式３（療養者名簿）（⑤の場合）'!$BE98,1,0),0),0)</f>
        <v>0</v>
      </c>
      <c r="WA93" s="384">
        <f>IF(WA$19-'様式３（療養者名簿）（⑤の場合）'!$BD98+1&lt;=15,IF(WA$19&gt;='様式３（療養者名簿）（⑤の場合）'!$BD98,IF(WA$19&lt;='様式３（療養者名簿）（⑤の場合）'!$BE98,1,0),0),0)</f>
        <v>0</v>
      </c>
      <c r="WB93" s="384">
        <f>IF(WB$19-'様式３（療養者名簿）（⑤の場合）'!$BD98+1&lt;=15,IF(WB$19&gt;='様式３（療養者名簿）（⑤の場合）'!$BD98,IF(WB$19&lt;='様式３（療養者名簿）（⑤の場合）'!$BE98,1,0),0),0)</f>
        <v>0</v>
      </c>
      <c r="WC93" s="384">
        <f>IF(WC$19-'様式３（療養者名簿）（⑤の場合）'!$BD98+1&lt;=15,IF(WC$19&gt;='様式３（療養者名簿）（⑤の場合）'!$BD98,IF(WC$19&lt;='様式３（療養者名簿）（⑤の場合）'!$BE98,1,0),0),0)</f>
        <v>0</v>
      </c>
      <c r="WD93" s="384">
        <f>IF(WD$19-'様式３（療養者名簿）（⑤の場合）'!$BD98+1&lt;=15,IF(WD$19&gt;='様式３（療養者名簿）（⑤の場合）'!$BD98,IF(WD$19&lt;='様式３（療養者名簿）（⑤の場合）'!$BE98,1,0),0),0)</f>
        <v>0</v>
      </c>
      <c r="WE93" s="384">
        <f>IF(WE$19-'様式３（療養者名簿）（⑤の場合）'!$BD98+1&lt;=15,IF(WE$19&gt;='様式３（療養者名簿）（⑤の場合）'!$BD98,IF(WE$19&lt;='様式３（療養者名簿）（⑤の場合）'!$BE98,1,0),0),0)</f>
        <v>0</v>
      </c>
      <c r="WF93" s="384">
        <f>IF(WF$19-'様式３（療養者名簿）（⑤の場合）'!$BD98+1&lt;=15,IF(WF$19&gt;='様式３（療養者名簿）（⑤の場合）'!$BD98,IF(WF$19&lt;='様式３（療養者名簿）（⑤の場合）'!$BE98,1,0),0),0)</f>
        <v>0</v>
      </c>
      <c r="WG93" s="384">
        <f>IF(WG$19-'様式３（療養者名簿）（⑤の場合）'!$BD98+1&lt;=15,IF(WG$19&gt;='様式３（療養者名簿）（⑤の場合）'!$BD98,IF(WG$19&lt;='様式３（療養者名簿）（⑤の場合）'!$BE98,1,0),0),0)</f>
        <v>0</v>
      </c>
      <c r="WH93" s="384">
        <f>IF(WH$19-'様式３（療養者名簿）（⑤の場合）'!$BD98+1&lt;=15,IF(WH$19&gt;='様式３（療養者名簿）（⑤の場合）'!$BD98,IF(WH$19&lt;='様式３（療養者名簿）（⑤の場合）'!$BE98,1,0),0),0)</f>
        <v>0</v>
      </c>
      <c r="WI93" s="384">
        <f>IF(WI$19-'様式３（療養者名簿）（⑤の場合）'!$BD98+1&lt;=15,IF(WI$19&gt;='様式３（療養者名簿）（⑤の場合）'!$BD98,IF(WI$19&lt;='様式３（療養者名簿）（⑤の場合）'!$BE98,1,0),0),0)</f>
        <v>0</v>
      </c>
      <c r="WJ93" s="384">
        <f>IF(WJ$19-'様式３（療養者名簿）（⑤の場合）'!$BD98+1&lt;=15,IF(WJ$19&gt;='様式３（療養者名簿）（⑤の場合）'!$BD98,IF(WJ$19&lt;='様式３（療養者名簿）（⑤の場合）'!$BE98,1,0),0),0)</f>
        <v>0</v>
      </c>
      <c r="WK93" s="384">
        <f>IF(WK$19-'様式３（療養者名簿）（⑤の場合）'!$BD98+1&lt;=15,IF(WK$19&gt;='様式３（療養者名簿）（⑤の場合）'!$BD98,IF(WK$19&lt;='様式３（療養者名簿）（⑤の場合）'!$BE98,1,0),0),0)</f>
        <v>0</v>
      </c>
      <c r="WL93" s="384">
        <f>IF(WL$19-'様式３（療養者名簿）（⑤の場合）'!$BD98+1&lt;=15,IF(WL$19&gt;='様式３（療養者名簿）（⑤の場合）'!$BD98,IF(WL$19&lt;='様式３（療養者名簿）（⑤の場合）'!$BE98,1,0),0),0)</f>
        <v>0</v>
      </c>
      <c r="WM93" s="384">
        <f>IF(WM$19-'様式３（療養者名簿）（⑤の場合）'!$BD98+1&lt;=15,IF(WM$19&gt;='様式３（療養者名簿）（⑤の場合）'!$BD98,IF(WM$19&lt;='様式３（療養者名簿）（⑤の場合）'!$BE98,1,0),0),0)</f>
        <v>0</v>
      </c>
      <c r="WN93" s="384">
        <f>IF(WN$19-'様式３（療養者名簿）（⑤の場合）'!$BD98+1&lt;=15,IF(WN$19&gt;='様式３（療養者名簿）（⑤の場合）'!$BD98,IF(WN$19&lt;='様式３（療養者名簿）（⑤の場合）'!$BE98,1,0),0),0)</f>
        <v>0</v>
      </c>
      <c r="WO93" s="384">
        <f>IF(WO$19-'様式３（療養者名簿）（⑤の場合）'!$BD98+1&lt;=15,IF(WO$19&gt;='様式３（療養者名簿）（⑤の場合）'!$BD98,IF(WO$19&lt;='様式３（療養者名簿）（⑤の場合）'!$BE98,1,0),0),0)</f>
        <v>0</v>
      </c>
      <c r="WP93" s="384">
        <f>IF(WP$19-'様式３（療養者名簿）（⑤の場合）'!$BD98+1&lt;=15,IF(WP$19&gt;='様式３（療養者名簿）（⑤の場合）'!$BD98,IF(WP$19&lt;='様式３（療養者名簿）（⑤の場合）'!$BE98,1,0),0),0)</f>
        <v>0</v>
      </c>
      <c r="WQ93" s="384">
        <f>IF(WQ$19-'様式３（療養者名簿）（⑤の場合）'!$BD98+1&lt;=15,IF(WQ$19&gt;='様式３（療養者名簿）（⑤の場合）'!$BD98,IF(WQ$19&lt;='様式３（療養者名簿）（⑤の場合）'!$BE98,1,0),0),0)</f>
        <v>0</v>
      </c>
      <c r="WR93" s="384">
        <f>IF(WR$19-'様式３（療養者名簿）（⑤の場合）'!$BD98+1&lt;=15,IF(WR$19&gt;='様式３（療養者名簿）（⑤の場合）'!$BD98,IF(WR$19&lt;='様式３（療養者名簿）（⑤の場合）'!$BE98,1,0),0),0)</f>
        <v>0</v>
      </c>
      <c r="WS93" s="384">
        <f>IF(WS$19-'様式３（療養者名簿）（⑤の場合）'!$BD98+1&lt;=15,IF(WS$19&gt;='様式３（療養者名簿）（⑤の場合）'!$BD98,IF(WS$19&lt;='様式３（療養者名簿）（⑤の場合）'!$BE98,1,0),0),0)</f>
        <v>0</v>
      </c>
      <c r="WT93" s="384">
        <f>IF(WT$19-'様式３（療養者名簿）（⑤の場合）'!$BD98+1&lt;=15,IF(WT$19&gt;='様式３（療養者名簿）（⑤の場合）'!$BD98,IF(WT$19&lt;='様式３（療養者名簿）（⑤の場合）'!$BE98,1,0),0),0)</f>
        <v>0</v>
      </c>
      <c r="WU93" s="384">
        <f>IF(WU$19-'様式３（療養者名簿）（⑤の場合）'!$BD98+1&lt;=15,IF(WU$19&gt;='様式３（療養者名簿）（⑤の場合）'!$BD98,IF(WU$19&lt;='様式３（療養者名簿）（⑤の場合）'!$BE98,1,0),0),0)</f>
        <v>0</v>
      </c>
      <c r="WV93" s="384">
        <f>IF(WV$19-'様式３（療養者名簿）（⑤の場合）'!$BD98+1&lt;=15,IF(WV$19&gt;='様式３（療養者名簿）（⑤の場合）'!$BD98,IF(WV$19&lt;='様式３（療養者名簿）（⑤の場合）'!$BE98,1,0),0),0)</f>
        <v>0</v>
      </c>
      <c r="WW93" s="384">
        <f>IF(WW$19-'様式３（療養者名簿）（⑤の場合）'!$BD98+1&lt;=15,IF(WW$19&gt;='様式３（療養者名簿）（⑤の場合）'!$BD98,IF(WW$19&lt;='様式３（療養者名簿）（⑤の場合）'!$BE98,1,0),0),0)</f>
        <v>0</v>
      </c>
      <c r="WX93" s="384">
        <f>IF(WX$19-'様式３（療養者名簿）（⑤の場合）'!$BD98+1&lt;=15,IF(WX$19&gt;='様式３（療養者名簿）（⑤の場合）'!$BD98,IF(WX$19&lt;='様式３（療養者名簿）（⑤の場合）'!$BE98,1,0),0),0)</f>
        <v>0</v>
      </c>
      <c r="WY93" s="384">
        <f>IF(WY$19-'様式３（療養者名簿）（⑤の場合）'!$BD98+1&lt;=15,IF(WY$19&gt;='様式３（療養者名簿）（⑤の場合）'!$BD98,IF(WY$19&lt;='様式３（療養者名簿）（⑤の場合）'!$BE98,1,0),0),0)</f>
        <v>0</v>
      </c>
      <c r="WZ93" s="384">
        <f>IF(WZ$19-'様式３（療養者名簿）（⑤の場合）'!$BD98+1&lt;=15,IF(WZ$19&gt;='様式３（療養者名簿）（⑤の場合）'!$BD98,IF(WZ$19&lt;='様式３（療養者名簿）（⑤の場合）'!$BE98,1,0),0),0)</f>
        <v>0</v>
      </c>
      <c r="XA93" s="384">
        <f>IF(XA$19-'様式３（療養者名簿）（⑤の場合）'!$BD98+1&lt;=15,IF(XA$19&gt;='様式３（療養者名簿）（⑤の場合）'!$BD98,IF(XA$19&lt;='様式３（療養者名簿）（⑤の場合）'!$BE98,1,0),0),0)</f>
        <v>0</v>
      </c>
      <c r="XB93" s="384">
        <f>IF(XB$19-'様式３（療養者名簿）（⑤の場合）'!$BD98+1&lt;=15,IF(XB$19&gt;='様式３（療養者名簿）（⑤の場合）'!$BD98,IF(XB$19&lt;='様式３（療養者名簿）（⑤の場合）'!$BE98,1,0),0),0)</f>
        <v>0</v>
      </c>
      <c r="XC93" s="384">
        <f>IF(XC$19-'様式３（療養者名簿）（⑤の場合）'!$BD98+1&lt;=15,IF(XC$19&gt;='様式３（療養者名簿）（⑤の場合）'!$BD98,IF(XC$19&lt;='様式３（療養者名簿）（⑤の場合）'!$BE98,1,0),0),0)</f>
        <v>0</v>
      </c>
      <c r="XD93" s="384">
        <f>IF(XD$19-'様式３（療養者名簿）（⑤の場合）'!$BD98+1&lt;=15,IF(XD$19&gt;='様式３（療養者名簿）（⑤の場合）'!$BD98,IF(XD$19&lt;='様式３（療養者名簿）（⑤の場合）'!$BE98,1,0),0),0)</f>
        <v>0</v>
      </c>
      <c r="XE93" s="384">
        <f>IF(XE$19-'様式３（療養者名簿）（⑤の場合）'!$BD98+1&lt;=15,IF(XE$19&gt;='様式３（療養者名簿）（⑤の場合）'!$BD98,IF(XE$19&lt;='様式３（療養者名簿）（⑤の場合）'!$BE98,1,0),0),0)</f>
        <v>0</v>
      </c>
      <c r="XF93" s="384">
        <f>IF(XF$19-'様式３（療養者名簿）（⑤の場合）'!$BD98+1&lt;=15,IF(XF$19&gt;='様式３（療養者名簿）（⑤の場合）'!$BD98,IF(XF$19&lt;='様式３（療養者名簿）（⑤の場合）'!$BE98,1,0),0),0)</f>
        <v>0</v>
      </c>
      <c r="XG93" s="384">
        <f>IF(XG$19-'様式３（療養者名簿）（⑤の場合）'!$BD98+1&lt;=15,IF(XG$19&gt;='様式３（療養者名簿）（⑤の場合）'!$BD98,IF(XG$19&lt;='様式３（療養者名簿）（⑤の場合）'!$BE98,1,0),0),0)</f>
        <v>0</v>
      </c>
      <c r="XH93" s="384">
        <f>IF(XH$19-'様式３（療養者名簿）（⑤の場合）'!$BD98+1&lt;=15,IF(XH$19&gt;='様式３（療養者名簿）（⑤の場合）'!$BD98,IF(XH$19&lt;='様式３（療養者名簿）（⑤の場合）'!$BE98,1,0),0),0)</f>
        <v>0</v>
      </c>
      <c r="XI93" s="384">
        <f>IF(XI$19-'様式３（療養者名簿）（⑤の場合）'!$BD98+1&lt;=15,IF(XI$19&gt;='様式３（療養者名簿）（⑤の場合）'!$BD98,IF(XI$19&lt;='様式３（療養者名簿）（⑤の場合）'!$BE98,1,0),0),0)</f>
        <v>0</v>
      </c>
      <c r="XJ93" s="384">
        <f>IF(XJ$19-'様式３（療養者名簿）（⑤の場合）'!$BD98+1&lt;=15,IF(XJ$19&gt;='様式３（療養者名簿）（⑤の場合）'!$BD98,IF(XJ$19&lt;='様式３（療養者名簿）（⑤の場合）'!$BE98,1,0),0),0)</f>
        <v>0</v>
      </c>
      <c r="XK93" s="384">
        <f>IF(XK$19-'様式３（療養者名簿）（⑤の場合）'!$BD98+1&lt;=15,IF(XK$19&gt;='様式３（療養者名簿）（⑤の場合）'!$BD98,IF(XK$19&lt;='様式３（療養者名簿）（⑤の場合）'!$BE98,1,0),0),0)</f>
        <v>0</v>
      </c>
      <c r="XL93" s="384">
        <f>IF(XL$19-'様式３（療養者名簿）（⑤の場合）'!$BD98+1&lt;=15,IF(XL$19&gt;='様式３（療養者名簿）（⑤の場合）'!$BD98,IF(XL$19&lt;='様式３（療養者名簿）（⑤の場合）'!$BE98,1,0),0),0)</f>
        <v>0</v>
      </c>
      <c r="XM93" s="384">
        <f>IF(XM$19-'様式３（療養者名簿）（⑤の場合）'!$BD98+1&lt;=15,IF(XM$19&gt;='様式３（療養者名簿）（⑤の場合）'!$BD98,IF(XM$19&lt;='様式３（療養者名簿）（⑤の場合）'!$BE98,1,0),0),0)</f>
        <v>0</v>
      </c>
      <c r="XN93" s="384">
        <f>IF(XN$19-'様式３（療養者名簿）（⑤の場合）'!$BD98+1&lt;=15,IF(XN$19&gt;='様式３（療養者名簿）（⑤の場合）'!$BD98,IF(XN$19&lt;='様式３（療養者名簿）（⑤の場合）'!$BE98,1,0),0),0)</f>
        <v>0</v>
      </c>
      <c r="XO93" s="384">
        <f>IF(XO$19-'様式３（療養者名簿）（⑤の場合）'!$BD98+1&lt;=15,IF(XO$19&gt;='様式３（療養者名簿）（⑤の場合）'!$BD98,IF(XO$19&lt;='様式３（療養者名簿）（⑤の場合）'!$BE98,1,0),0),0)</f>
        <v>0</v>
      </c>
      <c r="XP93" s="384">
        <f>IF(XP$19-'様式３（療養者名簿）（⑤の場合）'!$BD98+1&lt;=15,IF(XP$19&gt;='様式３（療養者名簿）（⑤の場合）'!$BD98,IF(XP$19&lt;='様式３（療養者名簿）（⑤の場合）'!$BE98,1,0),0),0)</f>
        <v>0</v>
      </c>
      <c r="XQ93" s="384">
        <f>IF(XQ$19-'様式３（療養者名簿）（⑤の場合）'!$BD98+1&lt;=15,IF(XQ$19&gt;='様式３（療養者名簿）（⑤の場合）'!$BD98,IF(XQ$19&lt;='様式３（療養者名簿）（⑤の場合）'!$BE98,1,0),0),0)</f>
        <v>0</v>
      </c>
      <c r="XR93" s="384">
        <f>IF(XR$19-'様式３（療養者名簿）（⑤の場合）'!$BD98+1&lt;=15,IF(XR$19&gt;='様式３（療養者名簿）（⑤の場合）'!$BD98,IF(XR$19&lt;='様式３（療養者名簿）（⑤の場合）'!$BE98,1,0),0),0)</f>
        <v>0</v>
      </c>
      <c r="XS93" s="384">
        <f>IF(XS$19-'様式３（療養者名簿）（⑤の場合）'!$BD98+1&lt;=15,IF(XS$19&gt;='様式３（療養者名簿）（⑤の場合）'!$BD98,IF(XS$19&lt;='様式３（療養者名簿）（⑤の場合）'!$BE98,1,0),0),0)</f>
        <v>0</v>
      </c>
      <c r="XT93" s="384">
        <f>IF(XT$19-'様式３（療養者名簿）（⑤の場合）'!$BD98+1&lt;=15,IF(XT$19&gt;='様式３（療養者名簿）（⑤の場合）'!$BD98,IF(XT$19&lt;='様式３（療養者名簿）（⑤の場合）'!$BE98,1,0),0),0)</f>
        <v>0</v>
      </c>
      <c r="XU93" s="384">
        <f>IF(XU$19-'様式３（療養者名簿）（⑤の場合）'!$BD98+1&lt;=15,IF(XU$19&gt;='様式３（療養者名簿）（⑤の場合）'!$BD98,IF(XU$19&lt;='様式３（療養者名簿）（⑤の場合）'!$BE98,1,0),0),0)</f>
        <v>0</v>
      </c>
      <c r="XV93" s="384">
        <f>IF(XV$19-'様式３（療養者名簿）（⑤の場合）'!$BD98+1&lt;=15,IF(XV$19&gt;='様式３（療養者名簿）（⑤の場合）'!$BD98,IF(XV$19&lt;='様式３（療養者名簿）（⑤の場合）'!$BE98,1,0),0),0)</f>
        <v>0</v>
      </c>
      <c r="XW93" s="384">
        <f>IF(XW$19-'様式３（療養者名簿）（⑤の場合）'!$BD98+1&lt;=15,IF(XW$19&gt;='様式３（療養者名簿）（⑤の場合）'!$BD98,IF(XW$19&lt;='様式３（療養者名簿）（⑤の場合）'!$BE98,1,0),0),0)</f>
        <v>0</v>
      </c>
      <c r="XX93" s="384">
        <f>IF(XX$19-'様式３（療養者名簿）（⑤の場合）'!$BD98+1&lt;=15,IF(XX$19&gt;='様式３（療養者名簿）（⑤の場合）'!$BD98,IF(XX$19&lt;='様式３（療養者名簿）（⑤の場合）'!$BE98,1,0),0),0)</f>
        <v>0</v>
      </c>
      <c r="XY93" s="384">
        <f>IF(XY$19-'様式３（療養者名簿）（⑤の場合）'!$BD98+1&lt;=15,IF(XY$19&gt;='様式３（療養者名簿）（⑤の場合）'!$BD98,IF(XY$19&lt;='様式３（療養者名簿）（⑤の場合）'!$BE98,1,0),0),0)</f>
        <v>0</v>
      </c>
      <c r="XZ93" s="384">
        <f>IF(XZ$19-'様式３（療養者名簿）（⑤の場合）'!$BD98+1&lt;=15,IF(XZ$19&gt;='様式３（療養者名簿）（⑤の場合）'!$BD98,IF(XZ$19&lt;='様式３（療養者名簿）（⑤の場合）'!$BE98,1,0),0),0)</f>
        <v>0</v>
      </c>
      <c r="YA93" s="384">
        <f>IF(YA$19-'様式３（療養者名簿）（⑤の場合）'!$BD98+1&lt;=15,IF(YA$19&gt;='様式３（療養者名簿）（⑤の場合）'!$BD98,IF(YA$19&lt;='様式３（療養者名簿）（⑤の場合）'!$BE98,1,0),0),0)</f>
        <v>0</v>
      </c>
      <c r="YB93" s="384">
        <f>IF(YB$19-'様式３（療養者名簿）（⑤の場合）'!$BD98+1&lt;=15,IF(YB$19&gt;='様式３（療養者名簿）（⑤の場合）'!$BD98,IF(YB$19&lt;='様式３（療養者名簿）（⑤の場合）'!$BE98,1,0),0),0)</f>
        <v>0</v>
      </c>
      <c r="YC93" s="384">
        <f>IF(YC$19-'様式３（療養者名簿）（⑤の場合）'!$BD98+1&lt;=15,IF(YC$19&gt;='様式３（療養者名簿）（⑤の場合）'!$BD98,IF(YC$19&lt;='様式３（療養者名簿）（⑤の場合）'!$BE98,1,0),0),0)</f>
        <v>0</v>
      </c>
      <c r="YD93" s="384">
        <f>IF(YD$19-'様式３（療養者名簿）（⑤の場合）'!$BD98+1&lt;=15,IF(YD$19&gt;='様式３（療養者名簿）（⑤の場合）'!$BD98,IF(YD$19&lt;='様式３（療養者名簿）（⑤の場合）'!$BE98,1,0),0),0)</f>
        <v>0</v>
      </c>
      <c r="YE93" s="384">
        <f>IF(YE$19-'様式３（療養者名簿）（⑤の場合）'!$BD98+1&lt;=15,IF(YE$19&gt;='様式３（療養者名簿）（⑤の場合）'!$BD98,IF(YE$19&lt;='様式３（療養者名簿）（⑤の場合）'!$BE98,1,0),0),0)</f>
        <v>0</v>
      </c>
      <c r="YF93" s="384">
        <f>IF(YF$19-'様式３（療養者名簿）（⑤の場合）'!$BD98+1&lt;=15,IF(YF$19&gt;='様式３（療養者名簿）（⑤の場合）'!$BD98,IF(YF$19&lt;='様式３（療養者名簿）（⑤の場合）'!$BE98,1,0),0),0)</f>
        <v>0</v>
      </c>
      <c r="YG93" s="384">
        <f>IF(YG$19-'様式３（療養者名簿）（⑤の場合）'!$BD98+1&lt;=15,IF(YG$19&gt;='様式３（療養者名簿）（⑤の場合）'!$BD98,IF(YG$19&lt;='様式３（療養者名簿）（⑤の場合）'!$BE98,1,0),0),0)</f>
        <v>0</v>
      </c>
      <c r="YH93" s="384">
        <f>IF(YH$19-'様式３（療養者名簿）（⑤の場合）'!$BD98+1&lt;=15,IF(YH$19&gt;='様式３（療養者名簿）（⑤の場合）'!$BD98,IF(YH$19&lt;='様式３（療養者名簿）（⑤の場合）'!$BE98,1,0),0),0)</f>
        <v>0</v>
      </c>
      <c r="YI93" s="384">
        <f>IF(YI$19-'様式３（療養者名簿）（⑤の場合）'!$BD98+1&lt;=15,IF(YI$19&gt;='様式３（療養者名簿）（⑤の場合）'!$BD98,IF(YI$19&lt;='様式３（療養者名簿）（⑤の場合）'!$BE98,1,0),0),0)</f>
        <v>0</v>
      </c>
      <c r="YJ93" s="384">
        <f>IF(YJ$19-'様式３（療養者名簿）（⑤の場合）'!$BD98+1&lt;=15,IF(YJ$19&gt;='様式３（療養者名簿）（⑤の場合）'!$BD98,IF(YJ$19&lt;='様式３（療養者名簿）（⑤の場合）'!$BE98,1,0),0),0)</f>
        <v>0</v>
      </c>
      <c r="YK93" s="384">
        <f>IF(YK$19-'様式３（療養者名簿）（⑤の場合）'!$BD98+1&lt;=15,IF(YK$19&gt;='様式３（療養者名簿）（⑤の場合）'!$BD98,IF(YK$19&lt;='様式３（療養者名簿）（⑤の場合）'!$BE98,1,0),0),0)</f>
        <v>0</v>
      </c>
      <c r="YL93" s="384">
        <f>IF(YL$19-'様式３（療養者名簿）（⑤の場合）'!$BD98+1&lt;=15,IF(YL$19&gt;='様式３（療養者名簿）（⑤の場合）'!$BD98,IF(YL$19&lt;='様式３（療養者名簿）（⑤の場合）'!$BE98,1,0),0),0)</f>
        <v>0</v>
      </c>
      <c r="YM93" s="384">
        <f>IF(YM$19-'様式３（療養者名簿）（⑤の場合）'!$BD98+1&lt;=15,IF(YM$19&gt;='様式３（療養者名簿）（⑤の場合）'!$BD98,IF(YM$19&lt;='様式３（療養者名簿）（⑤の場合）'!$BE98,1,0),0),0)</f>
        <v>0</v>
      </c>
      <c r="YN93" s="384">
        <f>IF(YN$19-'様式３（療養者名簿）（⑤の場合）'!$BD98+1&lt;=15,IF(YN$19&gt;='様式３（療養者名簿）（⑤の場合）'!$BD98,IF(YN$19&lt;='様式３（療養者名簿）（⑤の場合）'!$BE98,1,0),0),0)</f>
        <v>0</v>
      </c>
      <c r="YO93" s="384">
        <f>IF(YO$19-'様式３（療養者名簿）（⑤の場合）'!$BD98+1&lt;=15,IF(YO$19&gt;='様式３（療養者名簿）（⑤の場合）'!$BD98,IF(YO$19&lt;='様式３（療養者名簿）（⑤の場合）'!$BE98,1,0),0),0)</f>
        <v>0</v>
      </c>
      <c r="YP93" s="384">
        <f>IF(YP$19-'様式３（療養者名簿）（⑤の場合）'!$BD98+1&lt;=15,IF(YP$19&gt;='様式３（療養者名簿）（⑤の場合）'!$BD98,IF(YP$19&lt;='様式３（療養者名簿）（⑤の場合）'!$BE98,1,0),0),0)</f>
        <v>0</v>
      </c>
      <c r="YQ93" s="384">
        <f>IF(YQ$19-'様式３（療養者名簿）（⑤の場合）'!$BD98+1&lt;=15,IF(YQ$19&gt;='様式３（療養者名簿）（⑤の場合）'!$BD98,IF(YQ$19&lt;='様式３（療養者名簿）（⑤の場合）'!$BE98,1,0),0),0)</f>
        <v>0</v>
      </c>
      <c r="YR93" s="384">
        <f>IF(YR$19-'様式３（療養者名簿）（⑤の場合）'!$BD98+1&lt;=15,IF(YR$19&gt;='様式３（療養者名簿）（⑤の場合）'!$BD98,IF(YR$19&lt;='様式３（療養者名簿）（⑤の場合）'!$BE98,1,0),0),0)</f>
        <v>0</v>
      </c>
      <c r="YS93" s="384">
        <f>IF(YS$19-'様式３（療養者名簿）（⑤の場合）'!$BD98+1&lt;=15,IF(YS$19&gt;='様式３（療養者名簿）（⑤の場合）'!$BD98,IF(YS$19&lt;='様式３（療養者名簿）（⑤の場合）'!$BE98,1,0),0),0)</f>
        <v>0</v>
      </c>
      <c r="YT93" s="384">
        <f>IF(YT$19-'様式３（療養者名簿）（⑤の場合）'!$BD98+1&lt;=15,IF(YT$19&gt;='様式３（療養者名簿）（⑤の場合）'!$BD98,IF(YT$19&lt;='様式３（療養者名簿）（⑤の場合）'!$BE98,1,0),0),0)</f>
        <v>0</v>
      </c>
      <c r="YU93" s="384">
        <f>IF(YU$19-'様式３（療養者名簿）（⑤の場合）'!$BD98+1&lt;=15,IF(YU$19&gt;='様式３（療養者名簿）（⑤の場合）'!$BD98,IF(YU$19&lt;='様式３（療養者名簿）（⑤の場合）'!$BE98,1,0),0),0)</f>
        <v>0</v>
      </c>
      <c r="YV93" s="384">
        <f>IF(YV$19-'様式３（療養者名簿）（⑤の場合）'!$BD98+1&lt;=15,IF(YV$19&gt;='様式３（療養者名簿）（⑤の場合）'!$BD98,IF(YV$19&lt;='様式３（療養者名簿）（⑤の場合）'!$BE98,1,0),0),0)</f>
        <v>0</v>
      </c>
      <c r="YW93" s="384">
        <f>IF(YW$19-'様式３（療養者名簿）（⑤の場合）'!$BD98+1&lt;=15,IF(YW$19&gt;='様式３（療養者名簿）（⑤の場合）'!$BD98,IF(YW$19&lt;='様式３（療養者名簿）（⑤の場合）'!$BE98,1,0),0),0)</f>
        <v>0</v>
      </c>
      <c r="YX93" s="384">
        <f>IF(YX$19-'様式３（療養者名簿）（⑤の場合）'!$BD98+1&lt;=15,IF(YX$19&gt;='様式３（療養者名簿）（⑤の場合）'!$BD98,IF(YX$19&lt;='様式３（療養者名簿）（⑤の場合）'!$BE98,1,0),0),0)</f>
        <v>0</v>
      </c>
      <c r="YY93" s="384">
        <f>IF(YY$19-'様式３（療養者名簿）（⑤の場合）'!$BD98+1&lt;=15,IF(YY$19&gt;='様式３（療養者名簿）（⑤の場合）'!$BD98,IF(YY$19&lt;='様式３（療養者名簿）（⑤の場合）'!$BE98,1,0),0),0)</f>
        <v>0</v>
      </c>
      <c r="YZ93" s="384">
        <f>IF(YZ$19-'様式３（療養者名簿）（⑤の場合）'!$BD98+1&lt;=15,IF(YZ$19&gt;='様式３（療養者名簿）（⑤の場合）'!$BD98,IF(YZ$19&lt;='様式３（療養者名簿）（⑤の場合）'!$BE98,1,0),0),0)</f>
        <v>0</v>
      </c>
      <c r="ZA93" s="384">
        <f>IF(ZA$19-'様式３（療養者名簿）（⑤の場合）'!$BD98+1&lt;=15,IF(ZA$19&gt;='様式３（療養者名簿）（⑤の場合）'!$BD98,IF(ZA$19&lt;='様式３（療養者名簿）（⑤の場合）'!$BE98,1,0),0),0)</f>
        <v>0</v>
      </c>
      <c r="ZB93" s="384">
        <f>IF(ZB$19-'様式３（療養者名簿）（⑤の場合）'!$BD98+1&lt;=15,IF(ZB$19&gt;='様式３（療養者名簿）（⑤の場合）'!$BD98,IF(ZB$19&lt;='様式３（療養者名簿）（⑤の場合）'!$BE98,1,0),0),0)</f>
        <v>0</v>
      </c>
      <c r="ZC93" s="384">
        <f>IF(ZC$19-'様式３（療養者名簿）（⑤の場合）'!$BD98+1&lt;=15,IF(ZC$19&gt;='様式３（療養者名簿）（⑤の場合）'!$BD98,IF(ZC$19&lt;='様式３（療養者名簿）（⑤の場合）'!$BE98,1,0),0),0)</f>
        <v>0</v>
      </c>
      <c r="ZD93" s="384">
        <f>IF(ZD$19-'様式３（療養者名簿）（⑤の場合）'!$BD98+1&lt;=15,IF(ZD$19&gt;='様式３（療養者名簿）（⑤の場合）'!$BD98,IF(ZD$19&lt;='様式３（療養者名簿）（⑤の場合）'!$BE98,1,0),0),0)</f>
        <v>0</v>
      </c>
      <c r="ZE93" s="384">
        <f>IF(ZE$19-'様式３（療養者名簿）（⑤の場合）'!$BD98+1&lt;=15,IF(ZE$19&gt;='様式３（療養者名簿）（⑤の場合）'!$BD98,IF(ZE$19&lt;='様式３（療養者名簿）（⑤の場合）'!$BE98,1,0),0),0)</f>
        <v>0</v>
      </c>
      <c r="ZF93" s="384">
        <f>IF(ZF$19-'様式３（療養者名簿）（⑤の場合）'!$BD98+1&lt;=15,IF(ZF$19&gt;='様式３（療養者名簿）（⑤の場合）'!$BD98,IF(ZF$19&lt;='様式３（療養者名簿）（⑤の場合）'!$BE98,1,0),0),0)</f>
        <v>0</v>
      </c>
      <c r="ZG93" s="384">
        <f>IF(ZG$19-'様式３（療養者名簿）（⑤の場合）'!$BD98+1&lt;=15,IF(ZG$19&gt;='様式３（療養者名簿）（⑤の場合）'!$BD98,IF(ZG$19&lt;='様式３（療養者名簿）（⑤の場合）'!$BE98,1,0),0),0)</f>
        <v>0</v>
      </c>
      <c r="ZH93" s="384">
        <f>IF(ZH$19-'様式３（療養者名簿）（⑤の場合）'!$BD98+1&lt;=15,IF(ZH$19&gt;='様式３（療養者名簿）（⑤の場合）'!$BD98,IF(ZH$19&lt;='様式３（療養者名簿）（⑤の場合）'!$BE98,1,0),0),0)</f>
        <v>0</v>
      </c>
      <c r="ZI93" s="384">
        <f>IF(ZI$19-'様式３（療養者名簿）（⑤の場合）'!$BD98+1&lt;=15,IF(ZI$19&gt;='様式３（療養者名簿）（⑤の場合）'!$BD98,IF(ZI$19&lt;='様式３（療養者名簿）（⑤の場合）'!$BE98,1,0),0),0)</f>
        <v>0</v>
      </c>
      <c r="ZJ93" s="384">
        <f>IF(ZJ$19-'様式３（療養者名簿）（⑤の場合）'!$BD98+1&lt;=15,IF(ZJ$19&gt;='様式３（療養者名簿）（⑤の場合）'!$BD98,IF(ZJ$19&lt;='様式３（療養者名簿）（⑤の場合）'!$BE98,1,0),0),0)</f>
        <v>0</v>
      </c>
      <c r="ZK93" s="384">
        <f>IF(ZK$19-'様式３（療養者名簿）（⑤の場合）'!$BD98+1&lt;=15,IF(ZK$19&gt;='様式３（療養者名簿）（⑤の場合）'!$BD98,IF(ZK$19&lt;='様式３（療養者名簿）（⑤の場合）'!$BE98,1,0),0),0)</f>
        <v>0</v>
      </c>
      <c r="ZL93" s="384">
        <f>IF(ZL$19-'様式３（療養者名簿）（⑤の場合）'!$BD98+1&lt;=15,IF(ZL$19&gt;='様式３（療養者名簿）（⑤の場合）'!$BD98,IF(ZL$19&lt;='様式３（療養者名簿）（⑤の場合）'!$BE98,1,0),0),0)</f>
        <v>0</v>
      </c>
      <c r="ZM93" s="384">
        <f>IF(ZM$19-'様式３（療養者名簿）（⑤の場合）'!$BD98+1&lt;=15,IF(ZM$19&gt;='様式３（療養者名簿）（⑤の場合）'!$BD98,IF(ZM$19&lt;='様式３（療養者名簿）（⑤の場合）'!$BE98,1,0),0),0)</f>
        <v>0</v>
      </c>
      <c r="ZN93" s="384">
        <f>IF(ZN$19-'様式３（療養者名簿）（⑤の場合）'!$BD98+1&lt;=15,IF(ZN$19&gt;='様式３（療養者名簿）（⑤の場合）'!$BD98,IF(ZN$19&lt;='様式３（療養者名簿）（⑤の場合）'!$BE98,1,0),0),0)</f>
        <v>0</v>
      </c>
      <c r="ZO93" s="384">
        <f>IF(ZO$19-'様式３（療養者名簿）（⑤の場合）'!$BD98+1&lt;=15,IF(ZO$19&gt;='様式３（療養者名簿）（⑤の場合）'!$BD98,IF(ZO$19&lt;='様式３（療養者名簿）（⑤の場合）'!$BE98,1,0),0),0)</f>
        <v>0</v>
      </c>
      <c r="ZP93" s="384">
        <f>IF(ZP$19-'様式３（療養者名簿）（⑤の場合）'!$BD98+1&lt;=15,IF(ZP$19&gt;='様式３（療養者名簿）（⑤の場合）'!$BD98,IF(ZP$19&lt;='様式３（療養者名簿）（⑤の場合）'!$BE98,1,0),0),0)</f>
        <v>0</v>
      </c>
      <c r="ZQ93" s="384">
        <f>IF(ZQ$19-'様式３（療養者名簿）（⑤の場合）'!$BD98+1&lt;=15,IF(ZQ$19&gt;='様式３（療養者名簿）（⑤の場合）'!$BD98,IF(ZQ$19&lt;='様式３（療養者名簿）（⑤の場合）'!$BE98,1,0),0),0)</f>
        <v>0</v>
      </c>
      <c r="ZR93" s="384">
        <f>IF(ZR$19-'様式３（療養者名簿）（⑤の場合）'!$BD98+1&lt;=15,IF(ZR$19&gt;='様式３（療養者名簿）（⑤の場合）'!$BD98,IF(ZR$19&lt;='様式３（療養者名簿）（⑤の場合）'!$BE98,1,0),0),0)</f>
        <v>0</v>
      </c>
      <c r="ZS93" s="384">
        <f>IF(ZS$19-'様式３（療養者名簿）（⑤の場合）'!$BD98+1&lt;=15,IF(ZS$19&gt;='様式３（療養者名簿）（⑤の場合）'!$BD98,IF(ZS$19&lt;='様式３（療養者名簿）（⑤の場合）'!$BE98,1,0),0),0)</f>
        <v>0</v>
      </c>
      <c r="ZT93" s="384">
        <f>IF(ZT$19-'様式３（療養者名簿）（⑤の場合）'!$BD98+1&lt;=15,IF(ZT$19&gt;='様式３（療養者名簿）（⑤の場合）'!$BD98,IF(ZT$19&lt;='様式３（療養者名簿）（⑤の場合）'!$BE98,1,0),0),0)</f>
        <v>0</v>
      </c>
      <c r="ZU93" s="384">
        <f>IF(ZU$19-'様式３（療養者名簿）（⑤の場合）'!$BD98+1&lt;=15,IF(ZU$19&gt;='様式３（療養者名簿）（⑤の場合）'!$BD98,IF(ZU$19&lt;='様式３（療養者名簿）（⑤の場合）'!$BE98,1,0),0),0)</f>
        <v>0</v>
      </c>
      <c r="ZV93" s="384">
        <f>IF(ZV$19-'様式３（療養者名簿）（⑤の場合）'!$BD98+1&lt;=15,IF(ZV$19&gt;='様式３（療養者名簿）（⑤の場合）'!$BD98,IF(ZV$19&lt;='様式３（療養者名簿）（⑤の場合）'!$BE98,1,0),0),0)</f>
        <v>0</v>
      </c>
      <c r="ZW93" s="384">
        <f>IF(ZW$19-'様式３（療養者名簿）（⑤の場合）'!$BD98+1&lt;=15,IF(ZW$19&gt;='様式３（療養者名簿）（⑤の場合）'!$BD98,IF(ZW$19&lt;='様式３（療養者名簿）（⑤の場合）'!$BE98,1,0),0),0)</f>
        <v>0</v>
      </c>
      <c r="ZX93" s="384">
        <f>IF(ZX$19-'様式３（療養者名簿）（⑤の場合）'!$BD98+1&lt;=15,IF(ZX$19&gt;='様式３（療養者名簿）（⑤の場合）'!$BD98,IF(ZX$19&lt;='様式３（療養者名簿）（⑤の場合）'!$BE98,1,0),0),0)</f>
        <v>0</v>
      </c>
      <c r="ZY93" s="384">
        <f>IF(ZY$19-'様式３（療養者名簿）（⑤の場合）'!$BD98+1&lt;=15,IF(ZY$19&gt;='様式３（療養者名簿）（⑤の場合）'!$BD98,IF(ZY$19&lt;='様式３（療養者名簿）（⑤の場合）'!$BE98,1,0),0),0)</f>
        <v>0</v>
      </c>
      <c r="ZZ93" s="384">
        <f>IF(ZZ$19-'様式３（療養者名簿）（⑤の場合）'!$BD98+1&lt;=15,IF(ZZ$19&gt;='様式３（療養者名簿）（⑤の場合）'!$BD98,IF(ZZ$19&lt;='様式３（療養者名簿）（⑤の場合）'!$BE98,1,0),0),0)</f>
        <v>0</v>
      </c>
      <c r="AAA93" s="384">
        <f>IF(AAA$19-'様式３（療養者名簿）（⑤の場合）'!$BD98+1&lt;=15,IF(AAA$19&gt;='様式３（療養者名簿）（⑤の場合）'!$BD98,IF(AAA$19&lt;='様式３（療養者名簿）（⑤の場合）'!$BE98,1,0),0),0)</f>
        <v>0</v>
      </c>
      <c r="AAB93" s="384">
        <f>IF(AAB$19-'様式３（療養者名簿）（⑤の場合）'!$BD98+1&lt;=15,IF(AAB$19&gt;='様式３（療養者名簿）（⑤の場合）'!$BD98,IF(AAB$19&lt;='様式３（療養者名簿）（⑤の場合）'!$BE98,1,0),0),0)</f>
        <v>0</v>
      </c>
      <c r="AAC93" s="384">
        <f>IF(AAC$19-'様式３（療養者名簿）（⑤の場合）'!$BD98+1&lt;=15,IF(AAC$19&gt;='様式３（療養者名簿）（⑤の場合）'!$BD98,IF(AAC$19&lt;='様式３（療養者名簿）（⑤の場合）'!$BE98,1,0),0),0)</f>
        <v>0</v>
      </c>
      <c r="AAD93" s="384">
        <f>IF(AAD$19-'様式３（療養者名簿）（⑤の場合）'!$BD98+1&lt;=15,IF(AAD$19&gt;='様式３（療養者名簿）（⑤の場合）'!$BD98,IF(AAD$19&lt;='様式３（療養者名簿）（⑤の場合）'!$BE98,1,0),0),0)</f>
        <v>0</v>
      </c>
      <c r="AAE93" s="384">
        <f>IF(AAE$19-'様式３（療養者名簿）（⑤の場合）'!$BD98+1&lt;=15,IF(AAE$19&gt;='様式３（療養者名簿）（⑤の場合）'!$BD98,IF(AAE$19&lt;='様式３（療養者名簿）（⑤の場合）'!$BE98,1,0),0),0)</f>
        <v>0</v>
      </c>
      <c r="AAF93" s="384">
        <f>IF(AAF$19-'様式３（療養者名簿）（⑤の場合）'!$BD98+1&lt;=15,IF(AAF$19&gt;='様式３（療養者名簿）（⑤の場合）'!$BD98,IF(AAF$19&lt;='様式３（療養者名簿）（⑤の場合）'!$BE98,1,0),0),0)</f>
        <v>0</v>
      </c>
      <c r="AAG93" s="384">
        <f>IF(AAG$19-'様式３（療養者名簿）（⑤の場合）'!$BD98+1&lt;=15,IF(AAG$19&gt;='様式３（療養者名簿）（⑤の場合）'!$BD98,IF(AAG$19&lt;='様式３（療養者名簿）（⑤の場合）'!$BE98,1,0),0),0)</f>
        <v>0</v>
      </c>
      <c r="AAH93" s="384">
        <f>IF(AAH$19-'様式３（療養者名簿）（⑤の場合）'!$BD98+1&lt;=15,IF(AAH$19&gt;='様式３（療養者名簿）（⑤の場合）'!$BD98,IF(AAH$19&lt;='様式３（療養者名簿）（⑤の場合）'!$BE98,1,0),0),0)</f>
        <v>0</v>
      </c>
      <c r="AAI93" s="384">
        <f>IF(AAI$19-'様式３（療養者名簿）（⑤の場合）'!$BD98+1&lt;=15,IF(AAI$19&gt;='様式３（療養者名簿）（⑤の場合）'!$BD98,IF(AAI$19&lt;='様式３（療養者名簿）（⑤の場合）'!$BE98,1,0),0),0)</f>
        <v>0</v>
      </c>
      <c r="AAJ93" s="384">
        <f>IF(AAJ$19-'様式３（療養者名簿）（⑤の場合）'!$BD98+1&lt;=15,IF(AAJ$19&gt;='様式３（療養者名簿）（⑤の場合）'!$BD98,IF(AAJ$19&lt;='様式３（療養者名簿）（⑤の場合）'!$BE98,1,0),0),0)</f>
        <v>0</v>
      </c>
      <c r="AAK93" s="384">
        <f>IF(AAK$19-'様式３（療養者名簿）（⑤の場合）'!$BD98+1&lt;=15,IF(AAK$19&gt;='様式３（療養者名簿）（⑤の場合）'!$BD98,IF(AAK$19&lt;='様式３（療養者名簿）（⑤の場合）'!$BE98,1,0),0),0)</f>
        <v>0</v>
      </c>
      <c r="AAL93" s="384">
        <f>IF(AAL$19-'様式３（療養者名簿）（⑤の場合）'!$BD98+1&lt;=15,IF(AAL$19&gt;='様式３（療養者名簿）（⑤の場合）'!$BD98,IF(AAL$19&lt;='様式３（療養者名簿）（⑤の場合）'!$BE98,1,0),0),0)</f>
        <v>0</v>
      </c>
      <c r="AAM93" s="384">
        <f>IF(AAM$19-'様式３（療養者名簿）（⑤の場合）'!$BD98+1&lt;=15,IF(AAM$19&gt;='様式３（療養者名簿）（⑤の場合）'!$BD98,IF(AAM$19&lt;='様式３（療養者名簿）（⑤の場合）'!$BE98,1,0),0),0)</f>
        <v>0</v>
      </c>
      <c r="AAN93" s="384">
        <f>IF(AAN$19-'様式３（療養者名簿）（⑤の場合）'!$BD98+1&lt;=15,IF(AAN$19&gt;='様式３（療養者名簿）（⑤の場合）'!$BD98,IF(AAN$19&lt;='様式３（療養者名簿）（⑤の場合）'!$BE98,1,0),0),0)</f>
        <v>0</v>
      </c>
      <c r="AAO93" s="384">
        <f>IF(AAO$19-'様式３（療養者名簿）（⑤の場合）'!$BD98+1&lt;=15,IF(AAO$19&gt;='様式３（療養者名簿）（⑤の場合）'!$BD98,IF(AAO$19&lt;='様式３（療養者名簿）（⑤の場合）'!$BE98,1,0),0),0)</f>
        <v>0</v>
      </c>
      <c r="AAP93" s="384">
        <f>IF(AAP$19-'様式３（療養者名簿）（⑤の場合）'!$BD98+1&lt;=15,IF(AAP$19&gt;='様式３（療養者名簿）（⑤の場合）'!$BD98,IF(AAP$19&lt;='様式３（療養者名簿）（⑤の場合）'!$BE98,1,0),0),0)</f>
        <v>0</v>
      </c>
      <c r="AAQ93" s="384">
        <f>IF(AAQ$19-'様式３（療養者名簿）（⑤の場合）'!$BD98+1&lt;=15,IF(AAQ$19&gt;='様式３（療養者名簿）（⑤の場合）'!$BD98,IF(AAQ$19&lt;='様式３（療養者名簿）（⑤の場合）'!$BE98,1,0),0),0)</f>
        <v>0</v>
      </c>
      <c r="AAR93" s="384">
        <f>IF(AAR$19-'様式３（療養者名簿）（⑤の場合）'!$BD98+1&lt;=15,IF(AAR$19&gt;='様式３（療養者名簿）（⑤の場合）'!$BD98,IF(AAR$19&lt;='様式３（療養者名簿）（⑤の場合）'!$BE98,1,0),0),0)</f>
        <v>0</v>
      </c>
      <c r="AAS93" s="384">
        <f>IF(AAS$19-'様式３（療養者名簿）（⑤の場合）'!$BD98+1&lt;=15,IF(AAS$19&gt;='様式３（療養者名簿）（⑤の場合）'!$BD98,IF(AAS$19&lt;='様式３（療養者名簿）（⑤の場合）'!$BE98,1,0),0),0)</f>
        <v>0</v>
      </c>
      <c r="AAT93" s="384">
        <f>IF(AAT$19-'様式３（療養者名簿）（⑤の場合）'!$BD98+1&lt;=15,IF(AAT$19&gt;='様式３（療養者名簿）（⑤の場合）'!$BD98,IF(AAT$19&lt;='様式３（療養者名簿）（⑤の場合）'!$BE98,1,0),0),0)</f>
        <v>0</v>
      </c>
      <c r="AAU93" s="384">
        <f>IF(AAU$19-'様式３（療養者名簿）（⑤の場合）'!$BD98+1&lt;=15,IF(AAU$19&gt;='様式３（療養者名簿）（⑤の場合）'!$BD98,IF(AAU$19&lt;='様式３（療養者名簿）（⑤の場合）'!$BE98,1,0),0),0)</f>
        <v>0</v>
      </c>
      <c r="AAV93" s="384">
        <f>IF(AAV$19-'様式３（療養者名簿）（⑤の場合）'!$BD98+1&lt;=15,IF(AAV$19&gt;='様式３（療養者名簿）（⑤の場合）'!$BD98,IF(AAV$19&lt;='様式３（療養者名簿）（⑤の場合）'!$BE98,1,0),0),0)</f>
        <v>0</v>
      </c>
      <c r="AAW93" s="384">
        <f>IF(AAW$19-'様式３（療養者名簿）（⑤の場合）'!$BD98+1&lt;=15,IF(AAW$19&gt;='様式３（療養者名簿）（⑤の場合）'!$BD98,IF(AAW$19&lt;='様式３（療養者名簿）（⑤の場合）'!$BE98,1,0),0),0)</f>
        <v>0</v>
      </c>
      <c r="AAX93" s="384">
        <f>IF(AAX$19-'様式３（療養者名簿）（⑤の場合）'!$BD98+1&lt;=15,IF(AAX$19&gt;='様式３（療養者名簿）（⑤の場合）'!$BD98,IF(AAX$19&lt;='様式３（療養者名簿）（⑤の場合）'!$BE98,1,0),0),0)</f>
        <v>0</v>
      </c>
      <c r="AAY93" s="384">
        <f>IF(AAY$19-'様式３（療養者名簿）（⑤の場合）'!$BD98+1&lt;=15,IF(AAY$19&gt;='様式３（療養者名簿）（⑤の場合）'!$BD98,IF(AAY$19&lt;='様式３（療養者名簿）（⑤の場合）'!$BE98,1,0),0),0)</f>
        <v>0</v>
      </c>
      <c r="AAZ93" s="384">
        <f>IF(AAZ$19-'様式３（療養者名簿）（⑤の場合）'!$BD98+1&lt;=15,IF(AAZ$19&gt;='様式３（療養者名簿）（⑤の場合）'!$BD98,IF(AAZ$19&lt;='様式３（療養者名簿）（⑤の場合）'!$BE98,1,0),0),0)</f>
        <v>0</v>
      </c>
      <c r="ABA93" s="384">
        <f>IF(ABA$19-'様式３（療養者名簿）（⑤の場合）'!$BD98+1&lt;=15,IF(ABA$19&gt;='様式３（療養者名簿）（⑤の場合）'!$BD98,IF(ABA$19&lt;='様式３（療養者名簿）（⑤の場合）'!$BE98,1,0),0),0)</f>
        <v>0</v>
      </c>
      <c r="ABB93" s="384">
        <f>IF(ABB$19-'様式３（療養者名簿）（⑤の場合）'!$BD98+1&lt;=15,IF(ABB$19&gt;='様式３（療養者名簿）（⑤の場合）'!$BD98,IF(ABB$19&lt;='様式３（療養者名簿）（⑤の場合）'!$BE98,1,0),0),0)</f>
        <v>0</v>
      </c>
      <c r="ABC93" s="384">
        <f>IF(ABC$19-'様式３（療養者名簿）（⑤の場合）'!$BD98+1&lt;=15,IF(ABC$19&gt;='様式３（療養者名簿）（⑤の場合）'!$BD98,IF(ABC$19&lt;='様式３（療養者名簿）（⑤の場合）'!$BE98,1,0),0),0)</f>
        <v>0</v>
      </c>
      <c r="ABD93" s="384">
        <f>IF(ABD$19-'様式３（療養者名簿）（⑤の場合）'!$BD98+1&lt;=15,IF(ABD$19&gt;='様式３（療養者名簿）（⑤の場合）'!$BD98,IF(ABD$19&lt;='様式３（療養者名簿）（⑤の場合）'!$BE98,1,0),0),0)</f>
        <v>0</v>
      </c>
    </row>
    <row r="94" spans="1:732" ht="42" customHeight="1">
      <c r="A94" s="259">
        <f>'様式３（療養者名簿）（⑤の場合）'!C99</f>
        <v>0</v>
      </c>
      <c r="B94" s="256">
        <f>IF(B$19-'様式３（療養者名簿）（⑤の場合）'!$BD99+1&lt;=15,IF(B$19&gt;='様式３（療養者名簿）（⑤の場合）'!$BD99,IF(B$19&lt;='様式３（療養者名簿）（⑤の場合）'!$BE99,1,0),0),0)</f>
        <v>0</v>
      </c>
      <c r="C94" s="256">
        <f>IF(C$19-'様式３（療養者名簿）（⑤の場合）'!$BD99+1&lt;=15,IF(C$19&gt;='様式３（療養者名簿）（⑤の場合）'!$BD99,IF(C$19&lt;='様式３（療養者名簿）（⑤の場合）'!$BE99,1,0),0),0)</f>
        <v>0</v>
      </c>
      <c r="D94" s="256">
        <f>IF(D$19-'様式３（療養者名簿）（⑤の場合）'!$BD99+1&lt;=15,IF(D$19&gt;='様式３（療養者名簿）（⑤の場合）'!$BD99,IF(D$19&lt;='様式３（療養者名簿）（⑤の場合）'!$BE99,1,0),0),0)</f>
        <v>0</v>
      </c>
      <c r="E94" s="256">
        <f>IF(E$19-'様式３（療養者名簿）（⑤の場合）'!$BD99+1&lt;=15,IF(E$19&gt;='様式３（療養者名簿）（⑤の場合）'!$BD99,IF(E$19&lt;='様式３（療養者名簿）（⑤の場合）'!$BE99,1,0),0),0)</f>
        <v>0</v>
      </c>
      <c r="F94" s="256">
        <f>IF(F$19-'様式３（療養者名簿）（⑤の場合）'!$BD99+1&lt;=15,IF(F$19&gt;='様式３（療養者名簿）（⑤の場合）'!$BD99,IF(F$19&lt;='様式３（療養者名簿）（⑤の場合）'!$BE99,1,0),0),0)</f>
        <v>0</v>
      </c>
      <c r="G94" s="256">
        <f>IF(G$19-'様式３（療養者名簿）（⑤の場合）'!$BD99+1&lt;=15,IF(G$19&gt;='様式３（療養者名簿）（⑤の場合）'!$BD99,IF(G$19&lt;='様式３（療養者名簿）（⑤の場合）'!$BE99,1,0),0),0)</f>
        <v>0</v>
      </c>
      <c r="H94" s="256">
        <f>IF(H$19-'様式３（療養者名簿）（⑤の場合）'!$BD99+1&lt;=15,IF(H$19&gt;='様式３（療養者名簿）（⑤の場合）'!$BD99,IF(H$19&lt;='様式３（療養者名簿）（⑤の場合）'!$BE99,1,0),0),0)</f>
        <v>0</v>
      </c>
      <c r="I94" s="256">
        <f>IF(I$19-'様式３（療養者名簿）（⑤の場合）'!$BD99+1&lt;=15,IF(I$19&gt;='様式３（療養者名簿）（⑤の場合）'!$BD99,IF(I$19&lt;='様式３（療養者名簿）（⑤の場合）'!$BE99,1,0),0),0)</f>
        <v>0</v>
      </c>
      <c r="J94" s="256">
        <f>IF(J$19-'様式３（療養者名簿）（⑤の場合）'!$BD99+1&lt;=15,IF(J$19&gt;='様式３（療養者名簿）（⑤の場合）'!$BD99,IF(J$19&lt;='様式３（療養者名簿）（⑤の場合）'!$BE99,1,0),0),0)</f>
        <v>0</v>
      </c>
      <c r="K94" s="256">
        <f>IF(K$19-'様式３（療養者名簿）（⑤の場合）'!$BD99+1&lt;=15,IF(K$19&gt;='様式３（療養者名簿）（⑤の場合）'!$BD99,IF(K$19&lt;='様式３（療養者名簿）（⑤の場合）'!$BE99,1,0),0),0)</f>
        <v>0</v>
      </c>
      <c r="L94" s="256">
        <f>IF(L$19-'様式３（療養者名簿）（⑤の場合）'!$BD99+1&lt;=15,IF(L$19&gt;='様式３（療養者名簿）（⑤の場合）'!$BD99,IF(L$19&lt;='様式３（療養者名簿）（⑤の場合）'!$BE99,1,0),0),0)</f>
        <v>0</v>
      </c>
      <c r="M94" s="256">
        <f>IF(M$19-'様式３（療養者名簿）（⑤の場合）'!$BD99+1&lt;=15,IF(M$19&gt;='様式３（療養者名簿）（⑤の場合）'!$BD99,IF(M$19&lt;='様式３（療養者名簿）（⑤の場合）'!$BE99,1,0),0),0)</f>
        <v>0</v>
      </c>
      <c r="N94" s="256">
        <f>IF(N$19-'様式３（療養者名簿）（⑤の場合）'!$BD99+1&lt;=15,IF(N$19&gt;='様式３（療養者名簿）（⑤の場合）'!$BD99,IF(N$19&lt;='様式３（療養者名簿）（⑤の場合）'!$BE99,1,0),0),0)</f>
        <v>0</v>
      </c>
      <c r="O94" s="256">
        <f>IF(O$19-'様式３（療養者名簿）（⑤の場合）'!$BD99+1&lt;=15,IF(O$19&gt;='様式３（療養者名簿）（⑤の場合）'!$BD99,IF(O$19&lt;='様式３（療養者名簿）（⑤の場合）'!$BE99,1,0),0),0)</f>
        <v>0</v>
      </c>
      <c r="P94" s="256">
        <f>IF(P$19-'様式３（療養者名簿）（⑤の場合）'!$BD99+1&lt;=15,IF(P$19&gt;='様式３（療養者名簿）（⑤の場合）'!$BD99,IF(P$19&lt;='様式３（療養者名簿）（⑤の場合）'!$BE99,1,0),0),0)</f>
        <v>0</v>
      </c>
      <c r="Q94" s="256">
        <f>IF(Q$19-'様式３（療養者名簿）（⑤の場合）'!$BD99+1&lt;=15,IF(Q$19&gt;='様式３（療養者名簿）（⑤の場合）'!$BD99,IF(Q$19&lt;='様式３（療養者名簿）（⑤の場合）'!$BE99,1,0),0),0)</f>
        <v>0</v>
      </c>
      <c r="R94" s="256">
        <f>IF(R$19-'様式３（療養者名簿）（⑤の場合）'!$BD99+1&lt;=15,IF(R$19&gt;='様式３（療養者名簿）（⑤の場合）'!$BD99,IF(R$19&lt;='様式３（療養者名簿）（⑤の場合）'!$BE99,1,0),0),0)</f>
        <v>0</v>
      </c>
      <c r="S94" s="256">
        <f>IF(S$19-'様式３（療養者名簿）（⑤の場合）'!$BD99+1&lt;=15,IF(S$19&gt;='様式３（療養者名簿）（⑤の場合）'!$BD99,IF(S$19&lt;='様式３（療養者名簿）（⑤の場合）'!$BE99,1,0),0),0)</f>
        <v>0</v>
      </c>
      <c r="T94" s="256">
        <f>IF(T$19-'様式３（療養者名簿）（⑤の場合）'!$BD99+1&lt;=15,IF(T$19&gt;='様式３（療養者名簿）（⑤の場合）'!$BD99,IF(T$19&lt;='様式３（療養者名簿）（⑤の場合）'!$BE99,1,0),0),0)</f>
        <v>0</v>
      </c>
      <c r="U94" s="256">
        <f>IF(U$19-'様式３（療養者名簿）（⑤の場合）'!$BD99+1&lt;=15,IF(U$19&gt;='様式３（療養者名簿）（⑤の場合）'!$BD99,IF(U$19&lt;='様式３（療養者名簿）（⑤の場合）'!$BE99,1,0),0),0)</f>
        <v>0</v>
      </c>
      <c r="V94" s="256">
        <f>IF(V$19-'様式３（療養者名簿）（⑤の場合）'!$BD99+1&lt;=15,IF(V$19&gt;='様式３（療養者名簿）（⑤の場合）'!$BD99,IF(V$19&lt;='様式３（療養者名簿）（⑤の場合）'!$BE99,1,0),0),0)</f>
        <v>0</v>
      </c>
      <c r="W94" s="256">
        <f>IF(W$19-'様式３（療養者名簿）（⑤の場合）'!$BD99+1&lt;=15,IF(W$19&gt;='様式３（療養者名簿）（⑤の場合）'!$BD99,IF(W$19&lt;='様式３（療養者名簿）（⑤の場合）'!$BE99,1,0),0),0)</f>
        <v>0</v>
      </c>
      <c r="X94" s="256">
        <f>IF(X$19-'様式３（療養者名簿）（⑤の場合）'!$BD99+1&lt;=15,IF(X$19&gt;='様式３（療養者名簿）（⑤の場合）'!$BD99,IF(X$19&lt;='様式３（療養者名簿）（⑤の場合）'!$BE99,1,0),0),0)</f>
        <v>0</v>
      </c>
      <c r="Y94" s="256">
        <f>IF(Y$19-'様式３（療養者名簿）（⑤の場合）'!$BD99+1&lt;=15,IF(Y$19&gt;='様式３（療養者名簿）（⑤の場合）'!$BD99,IF(Y$19&lt;='様式３（療養者名簿）（⑤の場合）'!$BE99,1,0),0),0)</f>
        <v>0</v>
      </c>
      <c r="Z94" s="256">
        <f>IF(Z$19-'様式３（療養者名簿）（⑤の場合）'!$BD99+1&lt;=15,IF(Z$19&gt;='様式３（療養者名簿）（⑤の場合）'!$BD99,IF(Z$19&lt;='様式３（療養者名簿）（⑤の場合）'!$BE99,1,0),0),0)</f>
        <v>0</v>
      </c>
      <c r="AA94" s="256">
        <f>IF(AA$19-'様式３（療養者名簿）（⑤の場合）'!$BD99+1&lt;=15,IF(AA$19&gt;='様式３（療養者名簿）（⑤の場合）'!$BD99,IF(AA$19&lt;='様式３（療養者名簿）（⑤の場合）'!$BE99,1,0),0),0)</f>
        <v>0</v>
      </c>
      <c r="AB94" s="256">
        <f>IF(AB$19-'様式３（療養者名簿）（⑤の場合）'!$BD99+1&lt;=15,IF(AB$19&gt;='様式３（療養者名簿）（⑤の場合）'!$BD99,IF(AB$19&lt;='様式３（療養者名簿）（⑤の場合）'!$BE99,1,0),0),0)</f>
        <v>0</v>
      </c>
      <c r="AC94" s="256">
        <f>IF(AC$19-'様式３（療養者名簿）（⑤の場合）'!$BD99+1&lt;=15,IF(AC$19&gt;='様式３（療養者名簿）（⑤の場合）'!$BD99,IF(AC$19&lt;='様式３（療養者名簿）（⑤の場合）'!$BE99,1,0),0),0)</f>
        <v>0</v>
      </c>
      <c r="AD94" s="256">
        <f>IF(AD$19-'様式３（療養者名簿）（⑤の場合）'!$BD99+1&lt;=15,IF(AD$19&gt;='様式３（療養者名簿）（⑤の場合）'!$BD99,IF(AD$19&lt;='様式３（療養者名簿）（⑤の場合）'!$BE99,1,0),0),0)</f>
        <v>0</v>
      </c>
      <c r="AE94" s="256">
        <f>IF(AE$19-'様式３（療養者名簿）（⑤の場合）'!$BD99+1&lt;=15,IF(AE$19&gt;='様式３（療養者名簿）（⑤の場合）'!$BD99,IF(AE$19&lt;='様式３（療養者名簿）（⑤の場合）'!$BE99,1,0),0),0)</f>
        <v>0</v>
      </c>
      <c r="AF94" s="256">
        <f>IF(AF$19-'様式３（療養者名簿）（⑤の場合）'!$BD99+1&lt;=15,IF(AF$19&gt;='様式３（療養者名簿）（⑤の場合）'!$BD99,IF(AF$19&lt;='様式３（療養者名簿）（⑤の場合）'!$BE99,1,0),0),0)</f>
        <v>0</v>
      </c>
      <c r="AG94" s="256">
        <f>IF(AG$19-'様式３（療養者名簿）（⑤の場合）'!$BD99+1&lt;=15,IF(AG$19&gt;='様式３（療養者名簿）（⑤の場合）'!$BD99,IF(AG$19&lt;='様式３（療養者名簿）（⑤の場合）'!$BE99,1,0),0),0)</f>
        <v>0</v>
      </c>
      <c r="AH94" s="256">
        <f>IF(AH$19-'様式３（療養者名簿）（⑤の場合）'!$BD99+1&lt;=15,IF(AH$19&gt;='様式３（療養者名簿）（⑤の場合）'!$BD99,IF(AH$19&lt;='様式３（療養者名簿）（⑤の場合）'!$BE99,1,0),0),0)</f>
        <v>0</v>
      </c>
      <c r="AI94" s="256">
        <f>IF(AI$19-'様式３（療養者名簿）（⑤の場合）'!$BD99+1&lt;=15,IF(AI$19&gt;='様式３（療養者名簿）（⑤の場合）'!$BD99,IF(AI$19&lt;='様式３（療養者名簿）（⑤の場合）'!$BE99,1,0),0),0)</f>
        <v>0</v>
      </c>
      <c r="AJ94" s="256">
        <f>IF(AJ$19-'様式３（療養者名簿）（⑤の場合）'!$BD99+1&lt;=15,IF(AJ$19&gt;='様式３（療養者名簿）（⑤の場合）'!$BD99,IF(AJ$19&lt;='様式３（療養者名簿）（⑤の場合）'!$BE99,1,0),0),0)</f>
        <v>0</v>
      </c>
      <c r="AK94" s="256">
        <f>IF(AK$19-'様式３（療養者名簿）（⑤の場合）'!$BD99+1&lt;=15,IF(AK$19&gt;='様式３（療養者名簿）（⑤の場合）'!$BD99,IF(AK$19&lt;='様式３（療養者名簿）（⑤の場合）'!$BE99,1,0),0),0)</f>
        <v>0</v>
      </c>
      <c r="AL94" s="256">
        <f>IF(AL$19-'様式３（療養者名簿）（⑤の場合）'!$BD99+1&lt;=15,IF(AL$19&gt;='様式３（療養者名簿）（⑤の場合）'!$BD99,IF(AL$19&lt;='様式３（療養者名簿）（⑤の場合）'!$BE99,1,0),0),0)</f>
        <v>0</v>
      </c>
      <c r="AM94" s="256">
        <f>IF(AM$19-'様式３（療養者名簿）（⑤の場合）'!$BD99+1&lt;=15,IF(AM$19&gt;='様式３（療養者名簿）（⑤の場合）'!$BD99,IF(AM$19&lt;='様式３（療養者名簿）（⑤の場合）'!$BE99,1,0),0),0)</f>
        <v>0</v>
      </c>
      <c r="AN94" s="256">
        <f>IF(AN$19-'様式３（療養者名簿）（⑤の場合）'!$BD99+1&lt;=15,IF(AN$19&gt;='様式３（療養者名簿）（⑤の場合）'!$BD99,IF(AN$19&lt;='様式３（療養者名簿）（⑤の場合）'!$BE99,1,0),0),0)</f>
        <v>0</v>
      </c>
      <c r="AO94" s="256">
        <f>IF(AO$19-'様式３（療養者名簿）（⑤の場合）'!$BD99+1&lt;=15,IF(AO$19&gt;='様式３（療養者名簿）（⑤の場合）'!$BD99,IF(AO$19&lt;='様式３（療養者名簿）（⑤の場合）'!$BE99,1,0),0),0)</f>
        <v>0</v>
      </c>
      <c r="AP94" s="256">
        <f>IF(AP$19-'様式３（療養者名簿）（⑤の場合）'!$BD99+1&lt;=15,IF(AP$19&gt;='様式３（療養者名簿）（⑤の場合）'!$BD99,IF(AP$19&lt;='様式３（療養者名簿）（⑤の場合）'!$BE99,1,0),0),0)</f>
        <v>0</v>
      </c>
      <c r="AQ94" s="256">
        <f>IF(AQ$19-'様式３（療養者名簿）（⑤の場合）'!$BD99+1&lt;=15,IF(AQ$19&gt;='様式３（療養者名簿）（⑤の場合）'!$BD99,IF(AQ$19&lt;='様式３（療養者名簿）（⑤の場合）'!$BE99,1,0),0),0)</f>
        <v>0</v>
      </c>
      <c r="AR94" s="256">
        <f>IF(AR$19-'様式３（療養者名簿）（⑤の場合）'!$BD99+1&lt;=15,IF(AR$19&gt;='様式３（療養者名簿）（⑤の場合）'!$BD99,IF(AR$19&lt;='様式３（療養者名簿）（⑤の場合）'!$BE99,1,0),0),0)</f>
        <v>0</v>
      </c>
      <c r="AS94" s="256">
        <f>IF(AS$19-'様式３（療養者名簿）（⑤の場合）'!$BD99+1&lt;=15,IF(AS$19&gt;='様式３（療養者名簿）（⑤の場合）'!$BD99,IF(AS$19&lt;='様式３（療養者名簿）（⑤の場合）'!$BE99,1,0),0),0)</f>
        <v>0</v>
      </c>
      <c r="AT94" s="256">
        <f>IF(AT$19-'様式３（療養者名簿）（⑤の場合）'!$BD99+1&lt;=15,IF(AT$19&gt;='様式３（療養者名簿）（⑤の場合）'!$BD99,IF(AT$19&lt;='様式３（療養者名簿）（⑤の場合）'!$BE99,1,0),0),0)</f>
        <v>0</v>
      </c>
      <c r="AU94" s="256">
        <f>IF(AU$19-'様式３（療養者名簿）（⑤の場合）'!$BD99+1&lt;=15,IF(AU$19&gt;='様式３（療養者名簿）（⑤の場合）'!$BD99,IF(AU$19&lt;='様式３（療養者名簿）（⑤の場合）'!$BE99,1,0),0),0)</f>
        <v>0</v>
      </c>
      <c r="AV94" s="256">
        <f>IF(AV$19-'様式３（療養者名簿）（⑤の場合）'!$BD99+1&lt;=15,IF(AV$19&gt;='様式３（療養者名簿）（⑤の場合）'!$BD99,IF(AV$19&lt;='様式３（療養者名簿）（⑤の場合）'!$BE99,1,0),0),0)</f>
        <v>0</v>
      </c>
      <c r="AW94" s="256">
        <f>IF(AW$19-'様式３（療養者名簿）（⑤の場合）'!$BD99+1&lt;=15,IF(AW$19&gt;='様式３（療養者名簿）（⑤の場合）'!$BD99,IF(AW$19&lt;='様式３（療養者名簿）（⑤の場合）'!$BE99,1,0),0),0)</f>
        <v>0</v>
      </c>
      <c r="AX94" s="256">
        <f>IF(AX$19-'様式３（療養者名簿）（⑤の場合）'!$BD99+1&lt;=15,IF(AX$19&gt;='様式３（療養者名簿）（⑤の場合）'!$BD99,IF(AX$19&lt;='様式３（療養者名簿）（⑤の場合）'!$BE99,1,0),0),0)</f>
        <v>0</v>
      </c>
      <c r="AY94" s="256">
        <f>IF(AY$19-'様式３（療養者名簿）（⑤の場合）'!$BD99+1&lt;=15,IF(AY$19&gt;='様式３（療養者名簿）（⑤の場合）'!$BD99,IF(AY$19&lt;='様式３（療養者名簿）（⑤の場合）'!$BE99,1,0),0),0)</f>
        <v>0</v>
      </c>
      <c r="AZ94" s="256">
        <f>IF(AZ$19-'様式３（療養者名簿）（⑤の場合）'!$BD99+1&lt;=15,IF(AZ$19&gt;='様式３（療養者名簿）（⑤の場合）'!$BD99,IF(AZ$19&lt;='様式３（療養者名簿）（⑤の場合）'!$BE99,1,0),0),0)</f>
        <v>0</v>
      </c>
      <c r="BA94" s="256">
        <f>IF(BA$19-'様式３（療養者名簿）（⑤の場合）'!$BD99+1&lt;=15,IF(BA$19&gt;='様式３（療養者名簿）（⑤の場合）'!$BD99,IF(BA$19&lt;='様式３（療養者名簿）（⑤の場合）'!$BE99,1,0),0),0)</f>
        <v>0</v>
      </c>
      <c r="BB94" s="256">
        <f>IF(BB$19-'様式３（療養者名簿）（⑤の場合）'!$BD99+1&lt;=15,IF(BB$19&gt;='様式３（療養者名簿）（⑤の場合）'!$BD99,IF(BB$19&lt;='様式３（療養者名簿）（⑤の場合）'!$BE99,1,0),0),0)</f>
        <v>0</v>
      </c>
      <c r="BC94" s="256">
        <f>IF(BC$19-'様式３（療養者名簿）（⑤の場合）'!$BD99+1&lt;=15,IF(BC$19&gt;='様式３（療養者名簿）（⑤の場合）'!$BD99,IF(BC$19&lt;='様式３（療養者名簿）（⑤の場合）'!$BE99,1,0),0),0)</f>
        <v>0</v>
      </c>
      <c r="BD94" s="256">
        <f>IF(BD$19-'様式３（療養者名簿）（⑤の場合）'!$BD99+1&lt;=15,IF(BD$19&gt;='様式３（療養者名簿）（⑤の場合）'!$BD99,IF(BD$19&lt;='様式３（療養者名簿）（⑤の場合）'!$BE99,1,0),0),0)</f>
        <v>0</v>
      </c>
      <c r="BE94" s="256">
        <f>IF(BE$19-'様式３（療養者名簿）（⑤の場合）'!$BD99+1&lt;=15,IF(BE$19&gt;='様式３（療養者名簿）（⑤の場合）'!$BD99,IF(BE$19&lt;='様式３（療養者名簿）（⑤の場合）'!$BE99,1,0),0),0)</f>
        <v>0</v>
      </c>
      <c r="BF94" s="256">
        <f>IF(BF$19-'様式３（療養者名簿）（⑤の場合）'!$BD99+1&lt;=15,IF(BF$19&gt;='様式３（療養者名簿）（⑤の場合）'!$BD99,IF(BF$19&lt;='様式３（療養者名簿）（⑤の場合）'!$BE99,1,0),0),0)</f>
        <v>0</v>
      </c>
      <c r="BG94" s="256">
        <f>IF(BG$19-'様式３（療養者名簿）（⑤の場合）'!$BD99+1&lt;=15,IF(BG$19&gt;='様式３（療養者名簿）（⑤の場合）'!$BD99,IF(BG$19&lt;='様式３（療養者名簿）（⑤の場合）'!$BE99,1,0),0),0)</f>
        <v>0</v>
      </c>
      <c r="BH94" s="256">
        <f>IF(BH$19-'様式３（療養者名簿）（⑤の場合）'!$BD99+1&lt;=15,IF(BH$19&gt;='様式３（療養者名簿）（⑤の場合）'!$BD99,IF(BH$19&lt;='様式３（療養者名簿）（⑤の場合）'!$BE99,1,0),0),0)</f>
        <v>0</v>
      </c>
      <c r="BI94" s="256">
        <f>IF(BI$19-'様式３（療養者名簿）（⑤の場合）'!$BD99+1&lt;=15,IF(BI$19&gt;='様式３（療養者名簿）（⑤の場合）'!$BD99,IF(BI$19&lt;='様式３（療養者名簿）（⑤の場合）'!$BE99,1,0),0),0)</f>
        <v>0</v>
      </c>
      <c r="BJ94" s="256">
        <f>IF(BJ$19-'様式３（療養者名簿）（⑤の場合）'!$BD99+1&lt;=15,IF(BJ$19&gt;='様式３（療養者名簿）（⑤の場合）'!$BD99,IF(BJ$19&lt;='様式３（療養者名簿）（⑤の場合）'!$BE99,1,0),0),0)</f>
        <v>0</v>
      </c>
      <c r="BK94" s="256">
        <f>IF(BK$19-'様式３（療養者名簿）（⑤の場合）'!$BD99+1&lt;=15,IF(BK$19&gt;='様式３（療養者名簿）（⑤の場合）'!$BD99,IF(BK$19&lt;='様式３（療養者名簿）（⑤の場合）'!$BE99,1,0),0),0)</f>
        <v>0</v>
      </c>
      <c r="BL94" s="256">
        <f>IF(BL$19-'様式３（療養者名簿）（⑤の場合）'!$BD99+1&lt;=15,IF(BL$19&gt;='様式３（療養者名簿）（⑤の場合）'!$BD99,IF(BL$19&lt;='様式３（療養者名簿）（⑤の場合）'!$BE99,1,0),0),0)</f>
        <v>0</v>
      </c>
      <c r="BM94" s="256">
        <f>IF(BM$19-'様式３（療養者名簿）（⑤の場合）'!$BD99+1&lt;=15,IF(BM$19&gt;='様式３（療養者名簿）（⑤の場合）'!$BD99,IF(BM$19&lt;='様式３（療養者名簿）（⑤の場合）'!$BE99,1,0),0),0)</f>
        <v>0</v>
      </c>
      <c r="BN94" s="256">
        <f>IF(BN$19-'様式３（療養者名簿）（⑤の場合）'!$BD99+1&lt;=15,IF(BN$19&gt;='様式３（療養者名簿）（⑤の場合）'!$BD99,IF(BN$19&lt;='様式３（療養者名簿）（⑤の場合）'!$BE99,1,0),0),0)</f>
        <v>0</v>
      </c>
      <c r="BO94" s="256">
        <f>IF(BO$19-'様式３（療養者名簿）（⑤の場合）'!$BD99+1&lt;=15,IF(BO$19&gt;='様式３（療養者名簿）（⑤の場合）'!$BD99,IF(BO$19&lt;='様式３（療養者名簿）（⑤の場合）'!$BE99,1,0),0),0)</f>
        <v>0</v>
      </c>
      <c r="BP94" s="256">
        <f>IF(BP$19-'様式３（療養者名簿）（⑤の場合）'!$BD99+1&lt;=15,IF(BP$19&gt;='様式３（療養者名簿）（⑤の場合）'!$BD99,IF(BP$19&lt;='様式３（療養者名簿）（⑤の場合）'!$BE99,1,0),0),0)</f>
        <v>0</v>
      </c>
      <c r="BQ94" s="256">
        <f>IF(BQ$19-'様式３（療養者名簿）（⑤の場合）'!$BD99+1&lt;=15,IF(BQ$19&gt;='様式３（療養者名簿）（⑤の場合）'!$BD99,IF(BQ$19&lt;='様式３（療養者名簿）（⑤の場合）'!$BE99,1,0),0),0)</f>
        <v>0</v>
      </c>
      <c r="BR94" s="256">
        <f>IF(BR$19-'様式３（療養者名簿）（⑤の場合）'!$BD99+1&lt;=15,IF(BR$19&gt;='様式３（療養者名簿）（⑤の場合）'!$BD99,IF(BR$19&lt;='様式３（療養者名簿）（⑤の場合）'!$BE99,1,0),0),0)</f>
        <v>0</v>
      </c>
      <c r="BS94" s="256">
        <f>IF(BS$19-'様式３（療養者名簿）（⑤の場合）'!$BD99+1&lt;=15,IF(BS$19&gt;='様式３（療養者名簿）（⑤の場合）'!$BD99,IF(BS$19&lt;='様式３（療養者名簿）（⑤の場合）'!$BE99,1,0),0),0)</f>
        <v>0</v>
      </c>
      <c r="BT94" s="256">
        <f>IF(BT$19-'様式３（療養者名簿）（⑤の場合）'!$BD99+1&lt;=15,IF(BT$19&gt;='様式３（療養者名簿）（⑤の場合）'!$BD99,IF(BT$19&lt;='様式３（療養者名簿）（⑤の場合）'!$BE99,1,0),0),0)</f>
        <v>0</v>
      </c>
      <c r="BU94" s="256">
        <f>IF(BU$19-'様式３（療養者名簿）（⑤の場合）'!$BD99+1&lt;=15,IF(BU$19&gt;='様式３（療養者名簿）（⑤の場合）'!$BD99,IF(BU$19&lt;='様式３（療養者名簿）（⑤の場合）'!$BE99,1,0),0),0)</f>
        <v>0</v>
      </c>
      <c r="BV94" s="256">
        <f>IF(BV$19-'様式３（療養者名簿）（⑤の場合）'!$BD99+1&lt;=15,IF(BV$19&gt;='様式３（療養者名簿）（⑤の場合）'!$BD99,IF(BV$19&lt;='様式３（療養者名簿）（⑤の場合）'!$BE99,1,0),0),0)</f>
        <v>0</v>
      </c>
      <c r="BW94" s="256">
        <f>IF(BW$19-'様式３（療養者名簿）（⑤の場合）'!$BD99+1&lt;=15,IF(BW$19&gt;='様式３（療養者名簿）（⑤の場合）'!$BD99,IF(BW$19&lt;='様式３（療養者名簿）（⑤の場合）'!$BE99,1,0),0),0)</f>
        <v>0</v>
      </c>
      <c r="BX94" s="256">
        <f>IF(BX$19-'様式３（療養者名簿）（⑤の場合）'!$BD99+1&lt;=15,IF(BX$19&gt;='様式３（療養者名簿）（⑤の場合）'!$BD99,IF(BX$19&lt;='様式３（療養者名簿）（⑤の場合）'!$BE99,1,0),0),0)</f>
        <v>0</v>
      </c>
      <c r="BY94" s="256">
        <f>IF(BY$19-'様式３（療養者名簿）（⑤の場合）'!$BD99+1&lt;=15,IF(BY$19&gt;='様式３（療養者名簿）（⑤の場合）'!$BD99,IF(BY$19&lt;='様式３（療養者名簿）（⑤の場合）'!$BE99,1,0),0),0)</f>
        <v>0</v>
      </c>
      <c r="BZ94" s="256">
        <f>IF(BZ$19-'様式３（療養者名簿）（⑤の場合）'!$BD99+1&lt;=15,IF(BZ$19&gt;='様式３（療養者名簿）（⑤の場合）'!$BD99,IF(BZ$19&lt;='様式３（療養者名簿）（⑤の場合）'!$BE99,1,0),0),0)</f>
        <v>0</v>
      </c>
      <c r="CA94" s="256">
        <f>IF(CA$19-'様式３（療養者名簿）（⑤の場合）'!$BD99+1&lt;=15,IF(CA$19&gt;='様式３（療養者名簿）（⑤の場合）'!$BD99,IF(CA$19&lt;='様式３（療養者名簿）（⑤の場合）'!$BE99,1,0),0),0)</f>
        <v>0</v>
      </c>
      <c r="CB94" s="256">
        <f>IF(CB$19-'様式３（療養者名簿）（⑤の場合）'!$BD99+1&lt;=15,IF(CB$19&gt;='様式３（療養者名簿）（⑤の場合）'!$BD99,IF(CB$19&lt;='様式３（療養者名簿）（⑤の場合）'!$BE99,1,0),0),0)</f>
        <v>0</v>
      </c>
      <c r="CC94" s="256">
        <f>IF(CC$19-'様式３（療養者名簿）（⑤の場合）'!$BD99+1&lt;=15,IF(CC$19&gt;='様式３（療養者名簿）（⑤の場合）'!$BD99,IF(CC$19&lt;='様式３（療養者名簿）（⑤の場合）'!$BE99,1,0),0),0)</f>
        <v>0</v>
      </c>
      <c r="CD94" s="256">
        <f>IF(CD$19-'様式３（療養者名簿）（⑤の場合）'!$BD99+1&lt;=15,IF(CD$19&gt;='様式３（療養者名簿）（⑤の場合）'!$BD99,IF(CD$19&lt;='様式３（療養者名簿）（⑤の場合）'!$BE99,1,0),0),0)</f>
        <v>0</v>
      </c>
      <c r="CE94" s="256">
        <f>IF(CE$19-'様式３（療養者名簿）（⑤の場合）'!$BD99+1&lt;=15,IF(CE$19&gt;='様式３（療養者名簿）（⑤の場合）'!$BD99,IF(CE$19&lt;='様式３（療養者名簿）（⑤の場合）'!$BE99,1,0),0),0)</f>
        <v>0</v>
      </c>
      <c r="CF94" s="256">
        <f>IF(CF$19-'様式３（療養者名簿）（⑤の場合）'!$BD99+1&lt;=15,IF(CF$19&gt;='様式３（療養者名簿）（⑤の場合）'!$BD99,IF(CF$19&lt;='様式３（療養者名簿）（⑤の場合）'!$BE99,1,0),0),0)</f>
        <v>0</v>
      </c>
      <c r="CG94" s="256">
        <f>IF(CG$19-'様式３（療養者名簿）（⑤の場合）'!$BD99+1&lt;=15,IF(CG$19&gt;='様式３（療養者名簿）（⑤の場合）'!$BD99,IF(CG$19&lt;='様式３（療養者名簿）（⑤の場合）'!$BE99,1,0),0),0)</f>
        <v>0</v>
      </c>
      <c r="CH94" s="256">
        <f>IF(CH$19-'様式３（療養者名簿）（⑤の場合）'!$BD99+1&lt;=15,IF(CH$19&gt;='様式３（療養者名簿）（⑤の場合）'!$BD99,IF(CH$19&lt;='様式３（療養者名簿）（⑤の場合）'!$BE99,1,0),0),0)</f>
        <v>0</v>
      </c>
      <c r="CI94" s="256">
        <f>IF(CI$19-'様式３（療養者名簿）（⑤の場合）'!$BD99+1&lt;=15,IF(CI$19&gt;='様式３（療養者名簿）（⑤の場合）'!$BD99,IF(CI$19&lt;='様式３（療養者名簿）（⑤の場合）'!$BE99,1,0),0),0)</f>
        <v>0</v>
      </c>
      <c r="CJ94" s="256">
        <f>IF(CJ$19-'様式３（療養者名簿）（⑤の場合）'!$BD99+1&lt;=15,IF(CJ$19&gt;='様式３（療養者名簿）（⑤の場合）'!$BD99,IF(CJ$19&lt;='様式３（療養者名簿）（⑤の場合）'!$BE99,1,0),0),0)</f>
        <v>0</v>
      </c>
      <c r="CK94" s="256">
        <f>IF(CK$19-'様式３（療養者名簿）（⑤の場合）'!$BD99+1&lt;=15,IF(CK$19&gt;='様式３（療養者名簿）（⑤の場合）'!$BD99,IF(CK$19&lt;='様式３（療養者名簿）（⑤の場合）'!$BE99,1,0),0),0)</f>
        <v>0</v>
      </c>
      <c r="CL94" s="256">
        <f>IF(CL$19-'様式３（療養者名簿）（⑤の場合）'!$BD99+1&lt;=15,IF(CL$19&gt;='様式３（療養者名簿）（⑤の場合）'!$BD99,IF(CL$19&lt;='様式３（療養者名簿）（⑤の場合）'!$BE99,1,0),0),0)</f>
        <v>0</v>
      </c>
      <c r="CM94" s="256">
        <f>IF(CM$19-'様式３（療養者名簿）（⑤の場合）'!$BD99+1&lt;=15,IF(CM$19&gt;='様式３（療養者名簿）（⑤の場合）'!$BD99,IF(CM$19&lt;='様式３（療養者名簿）（⑤の場合）'!$BE99,1,0),0),0)</f>
        <v>0</v>
      </c>
      <c r="CN94" s="256">
        <f>IF(CN$19-'様式３（療養者名簿）（⑤の場合）'!$BD99+1&lt;=15,IF(CN$19&gt;='様式３（療養者名簿）（⑤の場合）'!$BD99,IF(CN$19&lt;='様式３（療養者名簿）（⑤の場合）'!$BE99,1,0),0),0)</f>
        <v>0</v>
      </c>
      <c r="CO94" s="256">
        <f>IF(CO$19-'様式３（療養者名簿）（⑤の場合）'!$BD99+1&lt;=15,IF(CO$19&gt;='様式３（療養者名簿）（⑤の場合）'!$BD99,IF(CO$19&lt;='様式３（療養者名簿）（⑤の場合）'!$BE99,1,0),0),0)</f>
        <v>0</v>
      </c>
      <c r="CP94" s="256">
        <f>IF(CP$19-'様式３（療養者名簿）（⑤の場合）'!$BD99+1&lt;=15,IF(CP$19&gt;='様式３（療養者名簿）（⑤の場合）'!$BD99,IF(CP$19&lt;='様式３（療養者名簿）（⑤の場合）'!$BE99,1,0),0),0)</f>
        <v>0</v>
      </c>
      <c r="CQ94" s="256">
        <f>IF(CQ$19-'様式３（療養者名簿）（⑤の場合）'!$BD99+1&lt;=15,IF(CQ$19&gt;='様式３（療養者名簿）（⑤の場合）'!$BD99,IF(CQ$19&lt;='様式３（療養者名簿）（⑤の場合）'!$BE99,1,0),0),0)</f>
        <v>0</v>
      </c>
      <c r="CR94" s="256">
        <f>IF(CR$19-'様式３（療養者名簿）（⑤の場合）'!$BD99+1&lt;=15,IF(CR$19&gt;='様式３（療養者名簿）（⑤の場合）'!$BD99,IF(CR$19&lt;='様式３（療養者名簿）（⑤の場合）'!$BE99,1,0),0),0)</f>
        <v>0</v>
      </c>
      <c r="CS94" s="256">
        <f>IF(CS$19-'様式３（療養者名簿）（⑤の場合）'!$BD99+1&lt;=15,IF(CS$19&gt;='様式３（療養者名簿）（⑤の場合）'!$BD99,IF(CS$19&lt;='様式３（療養者名簿）（⑤の場合）'!$BE99,1,0),0),0)</f>
        <v>0</v>
      </c>
      <c r="CT94" s="256">
        <f>IF(CT$19-'様式３（療養者名簿）（⑤の場合）'!$BD99+1&lt;=15,IF(CT$19&gt;='様式３（療養者名簿）（⑤の場合）'!$BD99,IF(CT$19&lt;='様式３（療養者名簿）（⑤の場合）'!$BE99,1,0),0),0)</f>
        <v>0</v>
      </c>
      <c r="CU94" s="256">
        <f>IF(CU$19-'様式３（療養者名簿）（⑤の場合）'!$BD99+1&lt;=15,IF(CU$19&gt;='様式３（療養者名簿）（⑤の場合）'!$BD99,IF(CU$19&lt;='様式３（療養者名簿）（⑤の場合）'!$BE99,1,0),0),0)</f>
        <v>0</v>
      </c>
      <c r="CV94" s="256">
        <f>IF(CV$19-'様式３（療養者名簿）（⑤の場合）'!$BD99+1&lt;=15,IF(CV$19&gt;='様式３（療養者名簿）（⑤の場合）'!$BD99,IF(CV$19&lt;='様式３（療養者名簿）（⑤の場合）'!$BE99,1,0),0),0)</f>
        <v>0</v>
      </c>
      <c r="CW94" s="256">
        <f>IF(CW$19-'様式３（療養者名簿）（⑤の場合）'!$BD99+1&lt;=15,IF(CW$19&gt;='様式３（療養者名簿）（⑤の場合）'!$BD99,IF(CW$19&lt;='様式３（療養者名簿）（⑤の場合）'!$BE99,1,0),0),0)</f>
        <v>0</v>
      </c>
      <c r="CX94" s="256">
        <f>IF(CX$19-'様式３（療養者名簿）（⑤の場合）'!$BD99+1&lt;=15,IF(CX$19&gt;='様式３（療養者名簿）（⑤の場合）'!$BD99,IF(CX$19&lt;='様式３（療養者名簿）（⑤の場合）'!$BE99,1,0),0),0)</f>
        <v>0</v>
      </c>
      <c r="CY94" s="256">
        <f>IF(CY$19-'様式３（療養者名簿）（⑤の場合）'!$BD99+1&lt;=15,IF(CY$19&gt;='様式３（療養者名簿）（⑤の場合）'!$BD99,IF(CY$19&lt;='様式３（療養者名簿）（⑤の場合）'!$BE99,1,0),0),0)</f>
        <v>0</v>
      </c>
      <c r="CZ94" s="256">
        <f>IF(CZ$19-'様式３（療養者名簿）（⑤の場合）'!$BD99+1&lt;=15,IF(CZ$19&gt;='様式３（療養者名簿）（⑤の場合）'!$BD99,IF(CZ$19&lt;='様式３（療養者名簿）（⑤の場合）'!$BE99,1,0),0),0)</f>
        <v>0</v>
      </c>
      <c r="DA94" s="256">
        <f>IF(DA$19-'様式３（療養者名簿）（⑤の場合）'!$BD99+1&lt;=15,IF(DA$19&gt;='様式３（療養者名簿）（⑤の場合）'!$BD99,IF(DA$19&lt;='様式３（療養者名簿）（⑤の場合）'!$BE99,1,0),0),0)</f>
        <v>0</v>
      </c>
      <c r="DB94" s="256">
        <f>IF(DB$19-'様式３（療養者名簿）（⑤の場合）'!$BD99+1&lt;=15,IF(DB$19&gt;='様式３（療養者名簿）（⑤の場合）'!$BD99,IF(DB$19&lt;='様式３（療養者名簿）（⑤の場合）'!$BE99,1,0),0),0)</f>
        <v>0</v>
      </c>
      <c r="DC94" s="256">
        <f>IF(DC$19-'様式３（療養者名簿）（⑤の場合）'!$BD99+1&lt;=15,IF(DC$19&gt;='様式３（療養者名簿）（⑤の場合）'!$BD99,IF(DC$19&lt;='様式３（療養者名簿）（⑤の場合）'!$BE99,1,0),0),0)</f>
        <v>0</v>
      </c>
      <c r="DD94" s="256">
        <f>IF(DD$19-'様式３（療養者名簿）（⑤の場合）'!$BD99+1&lt;=15,IF(DD$19&gt;='様式３（療養者名簿）（⑤の場合）'!$BD99,IF(DD$19&lt;='様式３（療養者名簿）（⑤の場合）'!$BE99,1,0),0),0)</f>
        <v>0</v>
      </c>
      <c r="DE94" s="256">
        <f>IF(DE$19-'様式３（療養者名簿）（⑤の場合）'!$BD99+1&lt;=15,IF(DE$19&gt;='様式３（療養者名簿）（⑤の場合）'!$BD99,IF(DE$19&lt;='様式３（療養者名簿）（⑤の場合）'!$BE99,1,0),0),0)</f>
        <v>0</v>
      </c>
      <c r="DF94" s="256">
        <f>IF(DF$19-'様式３（療養者名簿）（⑤の場合）'!$BD99+1&lt;=15,IF(DF$19&gt;='様式３（療養者名簿）（⑤の場合）'!$BD99,IF(DF$19&lt;='様式３（療養者名簿）（⑤の場合）'!$BE99,1,0),0),0)</f>
        <v>0</v>
      </c>
      <c r="DG94" s="256">
        <f>IF(DG$19-'様式３（療養者名簿）（⑤の場合）'!$BD99+1&lt;=15,IF(DG$19&gt;='様式３（療養者名簿）（⑤の場合）'!$BD99,IF(DG$19&lt;='様式３（療養者名簿）（⑤の場合）'!$BE99,1,0),0),0)</f>
        <v>0</v>
      </c>
      <c r="DH94" s="256">
        <f>IF(DH$19-'様式３（療養者名簿）（⑤の場合）'!$BD99+1&lt;=15,IF(DH$19&gt;='様式３（療養者名簿）（⑤の場合）'!$BD99,IF(DH$19&lt;='様式３（療養者名簿）（⑤の場合）'!$BE99,1,0),0),0)</f>
        <v>0</v>
      </c>
      <c r="DI94" s="256">
        <f>IF(DI$19-'様式３（療養者名簿）（⑤の場合）'!$BD99+1&lt;=15,IF(DI$19&gt;='様式３（療養者名簿）（⑤の場合）'!$BD99,IF(DI$19&lt;='様式３（療養者名簿）（⑤の場合）'!$BE99,1,0),0),0)</f>
        <v>0</v>
      </c>
      <c r="DJ94" s="256">
        <f>IF(DJ$19-'様式３（療養者名簿）（⑤の場合）'!$BD99+1&lt;=15,IF(DJ$19&gt;='様式３（療養者名簿）（⑤の場合）'!$BD99,IF(DJ$19&lt;='様式３（療養者名簿）（⑤の場合）'!$BE99,1,0),0),0)</f>
        <v>0</v>
      </c>
      <c r="DK94" s="256">
        <f>IF(DK$19-'様式３（療養者名簿）（⑤の場合）'!$BD99+1&lt;=15,IF(DK$19&gt;='様式３（療養者名簿）（⑤の場合）'!$BD99,IF(DK$19&lt;='様式３（療養者名簿）（⑤の場合）'!$BE99,1,0),0),0)</f>
        <v>0</v>
      </c>
      <c r="DL94" s="256">
        <f>IF(DL$19-'様式３（療養者名簿）（⑤の場合）'!$BD99+1&lt;=15,IF(DL$19&gt;='様式３（療養者名簿）（⑤の場合）'!$BD99,IF(DL$19&lt;='様式３（療養者名簿）（⑤の場合）'!$BE99,1,0),0),0)</f>
        <v>0</v>
      </c>
      <c r="DM94" s="256">
        <f>IF(DM$19-'様式３（療養者名簿）（⑤の場合）'!$BD99+1&lt;=15,IF(DM$19&gt;='様式３（療養者名簿）（⑤の場合）'!$BD99,IF(DM$19&lt;='様式３（療養者名簿）（⑤の場合）'!$BE99,1,0),0),0)</f>
        <v>0</v>
      </c>
      <c r="DN94" s="256">
        <f>IF(DN$19-'様式３（療養者名簿）（⑤の場合）'!$BD99+1&lt;=15,IF(DN$19&gt;='様式３（療養者名簿）（⑤の場合）'!$BD99,IF(DN$19&lt;='様式３（療養者名簿）（⑤の場合）'!$BE99,1,0),0),0)</f>
        <v>0</v>
      </c>
      <c r="DO94" s="256">
        <f>IF(DO$19-'様式３（療養者名簿）（⑤の場合）'!$BD99+1&lt;=15,IF(DO$19&gt;='様式３（療養者名簿）（⑤の場合）'!$BD99,IF(DO$19&lt;='様式３（療養者名簿）（⑤の場合）'!$BE99,1,0),0),0)</f>
        <v>0</v>
      </c>
      <c r="DP94" s="256">
        <f>IF(DP$19-'様式３（療養者名簿）（⑤の場合）'!$BD99+1&lt;=15,IF(DP$19&gt;='様式３（療養者名簿）（⑤の場合）'!$BD99,IF(DP$19&lt;='様式３（療養者名簿）（⑤の場合）'!$BE99,1,0),0),0)</f>
        <v>0</v>
      </c>
      <c r="DQ94" s="256">
        <f>IF(DQ$19-'様式３（療養者名簿）（⑤の場合）'!$BD99+1&lt;=15,IF(DQ$19&gt;='様式３（療養者名簿）（⑤の場合）'!$BD99,IF(DQ$19&lt;='様式３（療養者名簿）（⑤の場合）'!$BE99,1,0),0),0)</f>
        <v>0</v>
      </c>
      <c r="DR94" s="256">
        <f>IF(DR$19-'様式３（療養者名簿）（⑤の場合）'!$BD99+1&lt;=15,IF(DR$19&gt;='様式３（療養者名簿）（⑤の場合）'!$BD99,IF(DR$19&lt;='様式３（療養者名簿）（⑤の場合）'!$BE99,1,0),0),0)</f>
        <v>0</v>
      </c>
      <c r="DS94" s="256">
        <f>IF(DS$19-'様式３（療養者名簿）（⑤の場合）'!$BD99+1&lt;=15,IF(DS$19&gt;='様式３（療養者名簿）（⑤の場合）'!$BD99,IF(DS$19&lt;='様式３（療養者名簿）（⑤の場合）'!$BE99,1,0),0),0)</f>
        <v>0</v>
      </c>
      <c r="DT94" s="256">
        <f>IF(DT$19-'様式３（療養者名簿）（⑤の場合）'!$BD99+1&lt;=15,IF(DT$19&gt;='様式３（療養者名簿）（⑤の場合）'!$BD99,IF(DT$19&lt;='様式３（療養者名簿）（⑤の場合）'!$BE99,1,0),0),0)</f>
        <v>0</v>
      </c>
      <c r="DU94" s="256">
        <f>IF(DU$19-'様式３（療養者名簿）（⑤の場合）'!$BD99+1&lt;=15,IF(DU$19&gt;='様式３（療養者名簿）（⑤の場合）'!$BD99,IF(DU$19&lt;='様式３（療養者名簿）（⑤の場合）'!$BE99,1,0),0),0)</f>
        <v>0</v>
      </c>
      <c r="DV94" s="256">
        <f>IF(DV$19-'様式３（療養者名簿）（⑤の場合）'!$BD99+1&lt;=15,IF(DV$19&gt;='様式３（療養者名簿）（⑤の場合）'!$BD99,IF(DV$19&lt;='様式３（療養者名簿）（⑤の場合）'!$BE99,1,0),0),0)</f>
        <v>0</v>
      </c>
      <c r="DW94" s="256">
        <f>IF(DW$19-'様式３（療養者名簿）（⑤の場合）'!$BD99+1&lt;=15,IF(DW$19&gt;='様式３（療養者名簿）（⑤の場合）'!$BD99,IF(DW$19&lt;='様式３（療養者名簿）（⑤の場合）'!$BE99,1,0),0),0)</f>
        <v>0</v>
      </c>
      <c r="DX94" s="256">
        <f>IF(DX$19-'様式３（療養者名簿）（⑤の場合）'!$BD99+1&lt;=15,IF(DX$19&gt;='様式３（療養者名簿）（⑤の場合）'!$BD99,IF(DX$19&lt;='様式３（療養者名簿）（⑤の場合）'!$BE99,1,0),0),0)</f>
        <v>0</v>
      </c>
      <c r="DY94" s="256">
        <f>IF(DY$19-'様式３（療養者名簿）（⑤の場合）'!$BD99+1&lt;=15,IF(DY$19&gt;='様式３（療養者名簿）（⑤の場合）'!$BD99,IF(DY$19&lt;='様式３（療養者名簿）（⑤の場合）'!$BE99,1,0),0),0)</f>
        <v>0</v>
      </c>
      <c r="DZ94" s="256">
        <f>IF(DZ$19-'様式３（療養者名簿）（⑤の場合）'!$BD99+1&lt;=15,IF(DZ$19&gt;='様式３（療養者名簿）（⑤の場合）'!$BD99,IF(DZ$19&lt;='様式３（療養者名簿）（⑤の場合）'!$BE99,1,0),0),0)</f>
        <v>0</v>
      </c>
      <c r="EA94" s="256">
        <f>IF(EA$19-'様式３（療養者名簿）（⑤の場合）'!$BD99+1&lt;=15,IF(EA$19&gt;='様式３（療養者名簿）（⑤の場合）'!$BD99,IF(EA$19&lt;='様式３（療養者名簿）（⑤の場合）'!$BE99,1,0),0),0)</f>
        <v>0</v>
      </c>
      <c r="EB94" s="256">
        <f>IF(EB$19-'様式３（療養者名簿）（⑤の場合）'!$BD99+1&lt;=15,IF(EB$19&gt;='様式３（療養者名簿）（⑤の場合）'!$BD99,IF(EB$19&lt;='様式３（療養者名簿）（⑤の場合）'!$BE99,1,0),0),0)</f>
        <v>0</v>
      </c>
      <c r="EC94" s="256">
        <f>IF(EC$19-'様式３（療養者名簿）（⑤の場合）'!$BD99+1&lt;=15,IF(EC$19&gt;='様式３（療養者名簿）（⑤の場合）'!$BD99,IF(EC$19&lt;='様式３（療養者名簿）（⑤の場合）'!$BE99,1,0),0),0)</f>
        <v>0</v>
      </c>
      <c r="ED94" s="256">
        <f>IF(ED$19-'様式３（療養者名簿）（⑤の場合）'!$BD99+1&lt;=15,IF(ED$19&gt;='様式３（療養者名簿）（⑤の場合）'!$BD99,IF(ED$19&lt;='様式３（療養者名簿）（⑤の場合）'!$BE99,1,0),0),0)</f>
        <v>0</v>
      </c>
      <c r="EE94" s="256">
        <f>IF(EE$19-'様式３（療養者名簿）（⑤の場合）'!$BD99+1&lt;=15,IF(EE$19&gt;='様式３（療養者名簿）（⑤の場合）'!$BD99,IF(EE$19&lt;='様式３（療養者名簿）（⑤の場合）'!$BE99,1,0),0),0)</f>
        <v>0</v>
      </c>
      <c r="EF94" s="256">
        <f>IF(EF$19-'様式３（療養者名簿）（⑤の場合）'!$BD99+1&lt;=15,IF(EF$19&gt;='様式３（療養者名簿）（⑤の場合）'!$BD99,IF(EF$19&lt;='様式３（療養者名簿）（⑤の場合）'!$BE99,1,0),0),0)</f>
        <v>0</v>
      </c>
      <c r="EG94" s="256">
        <f>IF(EG$19-'様式３（療養者名簿）（⑤の場合）'!$BD99+1&lt;=15,IF(EG$19&gt;='様式３（療養者名簿）（⑤の場合）'!$BD99,IF(EG$19&lt;='様式３（療養者名簿）（⑤の場合）'!$BE99,1,0),0),0)</f>
        <v>0</v>
      </c>
      <c r="EH94" s="256">
        <f>IF(EH$19-'様式３（療養者名簿）（⑤の場合）'!$BD99+1&lt;=15,IF(EH$19&gt;='様式３（療養者名簿）（⑤の場合）'!$BD99,IF(EH$19&lt;='様式３（療養者名簿）（⑤の場合）'!$BE99,1,0),0),0)</f>
        <v>0</v>
      </c>
      <c r="EI94" s="256">
        <f>IF(EI$19-'様式３（療養者名簿）（⑤の場合）'!$BD99+1&lt;=15,IF(EI$19&gt;='様式３（療養者名簿）（⑤の場合）'!$BD99,IF(EI$19&lt;='様式３（療養者名簿）（⑤の場合）'!$BE99,1,0),0),0)</f>
        <v>0</v>
      </c>
      <c r="EJ94" s="256">
        <f>IF(EJ$19-'様式３（療養者名簿）（⑤の場合）'!$BD99+1&lt;=15,IF(EJ$19&gt;='様式３（療養者名簿）（⑤の場合）'!$BD99,IF(EJ$19&lt;='様式３（療養者名簿）（⑤の場合）'!$BE99,1,0),0),0)</f>
        <v>0</v>
      </c>
      <c r="EK94" s="256">
        <f>IF(EK$19-'様式３（療養者名簿）（⑤の場合）'!$BD99+1&lt;=15,IF(EK$19&gt;='様式３（療養者名簿）（⑤の場合）'!$BD99,IF(EK$19&lt;='様式３（療養者名簿）（⑤の場合）'!$BE99,1,0),0),0)</f>
        <v>0</v>
      </c>
      <c r="EL94" s="256">
        <f>IF(EL$19-'様式３（療養者名簿）（⑤の場合）'!$BD99+1&lt;=15,IF(EL$19&gt;='様式３（療養者名簿）（⑤の場合）'!$BD99,IF(EL$19&lt;='様式３（療養者名簿）（⑤の場合）'!$BE99,1,0),0),0)</f>
        <v>0</v>
      </c>
      <c r="EM94" s="256">
        <f>IF(EM$19-'様式３（療養者名簿）（⑤の場合）'!$BD99+1&lt;=15,IF(EM$19&gt;='様式３（療養者名簿）（⑤の場合）'!$BD99,IF(EM$19&lt;='様式３（療養者名簿）（⑤の場合）'!$BE99,1,0),0),0)</f>
        <v>0</v>
      </c>
      <c r="EN94" s="256">
        <f>IF(EN$19-'様式３（療養者名簿）（⑤の場合）'!$BD99+1&lt;=15,IF(EN$19&gt;='様式３（療養者名簿）（⑤の場合）'!$BD99,IF(EN$19&lt;='様式３（療養者名簿）（⑤の場合）'!$BE99,1,0),0),0)</f>
        <v>0</v>
      </c>
      <c r="EO94" s="256">
        <f>IF(EO$19-'様式３（療養者名簿）（⑤の場合）'!$BD99+1&lt;=15,IF(EO$19&gt;='様式３（療養者名簿）（⑤の場合）'!$BD99,IF(EO$19&lt;='様式３（療養者名簿）（⑤の場合）'!$BE99,1,0),0),0)</f>
        <v>0</v>
      </c>
      <c r="EP94" s="256">
        <f>IF(EP$19-'様式３（療養者名簿）（⑤の場合）'!$BD99+1&lt;=15,IF(EP$19&gt;='様式３（療養者名簿）（⑤の場合）'!$BD99,IF(EP$19&lt;='様式３（療養者名簿）（⑤の場合）'!$BE99,1,0),0),0)</f>
        <v>0</v>
      </c>
      <c r="EQ94" s="256">
        <f>IF(EQ$19-'様式３（療養者名簿）（⑤の場合）'!$BD99+1&lt;=15,IF(EQ$19&gt;='様式３（療養者名簿）（⑤の場合）'!$BD99,IF(EQ$19&lt;='様式３（療養者名簿）（⑤の場合）'!$BE99,1,0),0),0)</f>
        <v>0</v>
      </c>
      <c r="ER94" s="256">
        <f>IF(ER$19-'様式３（療養者名簿）（⑤の場合）'!$BD99+1&lt;=15,IF(ER$19&gt;='様式３（療養者名簿）（⑤の場合）'!$BD99,IF(ER$19&lt;='様式３（療養者名簿）（⑤の場合）'!$BE99,1,0),0),0)</f>
        <v>0</v>
      </c>
      <c r="ES94" s="256">
        <f>IF(ES$19-'様式３（療養者名簿）（⑤の場合）'!$BD99+1&lt;=15,IF(ES$19&gt;='様式３（療養者名簿）（⑤の場合）'!$BD99,IF(ES$19&lt;='様式３（療養者名簿）（⑤の場合）'!$BE99,1,0),0),0)</f>
        <v>0</v>
      </c>
      <c r="ET94" s="256">
        <f>IF(ET$19-'様式３（療養者名簿）（⑤の場合）'!$BD99+1&lt;=15,IF(ET$19&gt;='様式３（療養者名簿）（⑤の場合）'!$BD99,IF(ET$19&lt;='様式３（療養者名簿）（⑤の場合）'!$BE99,1,0),0),0)</f>
        <v>0</v>
      </c>
      <c r="EU94" s="256">
        <f>IF(EU$19-'様式３（療養者名簿）（⑤の場合）'!$BD99+1&lt;=15,IF(EU$19&gt;='様式３（療養者名簿）（⑤の場合）'!$BD99,IF(EU$19&lt;='様式３（療養者名簿）（⑤の場合）'!$BE99,1,0),0),0)</f>
        <v>0</v>
      </c>
      <c r="EV94" s="256">
        <f>IF(EV$19-'様式３（療養者名簿）（⑤の場合）'!$BD99+1&lt;=15,IF(EV$19&gt;='様式３（療養者名簿）（⑤の場合）'!$BD99,IF(EV$19&lt;='様式３（療養者名簿）（⑤の場合）'!$BE99,1,0),0),0)</f>
        <v>0</v>
      </c>
      <c r="EW94" s="256">
        <f>IF(EW$19-'様式３（療養者名簿）（⑤の場合）'!$BD99+1&lt;=15,IF(EW$19&gt;='様式３（療養者名簿）（⑤の場合）'!$BD99,IF(EW$19&lt;='様式３（療養者名簿）（⑤の場合）'!$BE99,1,0),0),0)</f>
        <v>0</v>
      </c>
      <c r="EX94" s="256">
        <f>IF(EX$19-'様式３（療養者名簿）（⑤の場合）'!$BD99+1&lt;=15,IF(EX$19&gt;='様式３（療養者名簿）（⑤の場合）'!$BD99,IF(EX$19&lt;='様式３（療養者名簿）（⑤の場合）'!$BE99,1,0),0),0)</f>
        <v>0</v>
      </c>
      <c r="EY94" s="256">
        <f>IF(EY$19-'様式３（療養者名簿）（⑤の場合）'!$BD99+1&lt;=15,IF(EY$19&gt;='様式３（療養者名簿）（⑤の場合）'!$BD99,IF(EY$19&lt;='様式３（療養者名簿）（⑤の場合）'!$BE99,1,0),0),0)</f>
        <v>0</v>
      </c>
      <c r="EZ94" s="256">
        <f>IF(EZ$19-'様式３（療養者名簿）（⑤の場合）'!$BD99+1&lt;=15,IF(EZ$19&gt;='様式３（療養者名簿）（⑤の場合）'!$BD99,IF(EZ$19&lt;='様式３（療養者名簿）（⑤の場合）'!$BE99,1,0),0),0)</f>
        <v>0</v>
      </c>
      <c r="FA94" s="256">
        <f>IF(FA$19-'様式３（療養者名簿）（⑤の場合）'!$BD99+1&lt;=15,IF(FA$19&gt;='様式３（療養者名簿）（⑤の場合）'!$BD99,IF(FA$19&lt;='様式３（療養者名簿）（⑤の場合）'!$BE99,1,0),0),0)</f>
        <v>0</v>
      </c>
      <c r="FB94" s="256">
        <f>IF(FB$19-'様式３（療養者名簿）（⑤の場合）'!$BD99+1&lt;=15,IF(FB$19&gt;='様式３（療養者名簿）（⑤の場合）'!$BD99,IF(FB$19&lt;='様式３（療養者名簿）（⑤の場合）'!$BE99,1,0),0),0)</f>
        <v>0</v>
      </c>
      <c r="FC94" s="256">
        <f>IF(FC$19-'様式３（療養者名簿）（⑤の場合）'!$BD99+1&lt;=15,IF(FC$19&gt;='様式３（療養者名簿）（⑤の場合）'!$BD99,IF(FC$19&lt;='様式３（療養者名簿）（⑤の場合）'!$BE99,1,0),0),0)</f>
        <v>0</v>
      </c>
      <c r="FD94" s="256">
        <f>IF(FD$19-'様式３（療養者名簿）（⑤の場合）'!$BD99+1&lt;=15,IF(FD$19&gt;='様式３（療養者名簿）（⑤の場合）'!$BD99,IF(FD$19&lt;='様式３（療養者名簿）（⑤の場合）'!$BE99,1,0),0),0)</f>
        <v>0</v>
      </c>
      <c r="FE94" s="256">
        <f>IF(FE$19-'様式３（療養者名簿）（⑤の場合）'!$BD99+1&lt;=15,IF(FE$19&gt;='様式３（療養者名簿）（⑤の場合）'!$BD99,IF(FE$19&lt;='様式３（療養者名簿）（⑤の場合）'!$BE99,1,0),0),0)</f>
        <v>0</v>
      </c>
      <c r="FF94" s="256">
        <f>IF(FF$19-'様式３（療養者名簿）（⑤の場合）'!$BD99+1&lt;=15,IF(FF$19&gt;='様式３（療養者名簿）（⑤の場合）'!$BD99,IF(FF$19&lt;='様式３（療養者名簿）（⑤の場合）'!$BE99,1,0),0),0)</f>
        <v>0</v>
      </c>
      <c r="FG94" s="256">
        <f>IF(FG$19-'様式３（療養者名簿）（⑤の場合）'!$BD99+1&lt;=15,IF(FG$19&gt;='様式３（療養者名簿）（⑤の場合）'!$BD99,IF(FG$19&lt;='様式３（療養者名簿）（⑤の場合）'!$BE99,1,0),0),0)</f>
        <v>0</v>
      </c>
      <c r="FH94" s="256">
        <f>IF(FH$19-'様式３（療養者名簿）（⑤の場合）'!$BD99+1&lt;=15,IF(FH$19&gt;='様式３（療養者名簿）（⑤の場合）'!$BD99,IF(FH$19&lt;='様式３（療養者名簿）（⑤の場合）'!$BE99,1,0),0),0)</f>
        <v>0</v>
      </c>
      <c r="FI94" s="256">
        <f>IF(FI$19-'様式３（療養者名簿）（⑤の場合）'!$BD99+1&lt;=15,IF(FI$19&gt;='様式３（療養者名簿）（⑤の場合）'!$BD99,IF(FI$19&lt;='様式３（療養者名簿）（⑤の場合）'!$BE99,1,0),0),0)</f>
        <v>0</v>
      </c>
      <c r="FJ94" s="256">
        <f>IF(FJ$19-'様式３（療養者名簿）（⑤の場合）'!$BD99+1&lt;=15,IF(FJ$19&gt;='様式３（療養者名簿）（⑤の場合）'!$BD99,IF(FJ$19&lt;='様式３（療養者名簿）（⑤の場合）'!$BE99,1,0),0),0)</f>
        <v>0</v>
      </c>
      <c r="FK94" s="256">
        <f>IF(FK$19-'様式３（療養者名簿）（⑤の場合）'!$BD99+1&lt;=15,IF(FK$19&gt;='様式３（療養者名簿）（⑤の場合）'!$BD99,IF(FK$19&lt;='様式３（療養者名簿）（⑤の場合）'!$BE99,1,0),0),0)</f>
        <v>0</v>
      </c>
      <c r="FL94" s="256">
        <f>IF(FL$19-'様式３（療養者名簿）（⑤の場合）'!$BD99+1&lt;=15,IF(FL$19&gt;='様式３（療養者名簿）（⑤の場合）'!$BD99,IF(FL$19&lt;='様式３（療養者名簿）（⑤の場合）'!$BE99,1,0),0),0)</f>
        <v>0</v>
      </c>
      <c r="FM94" s="256">
        <f>IF(FM$19-'様式３（療養者名簿）（⑤の場合）'!$BD99+1&lt;=15,IF(FM$19&gt;='様式３（療養者名簿）（⑤の場合）'!$BD99,IF(FM$19&lt;='様式３（療養者名簿）（⑤の場合）'!$BE99,1,0),0),0)</f>
        <v>0</v>
      </c>
      <c r="FN94" s="256">
        <f>IF(FN$19-'様式３（療養者名簿）（⑤の場合）'!$BD99+1&lt;=15,IF(FN$19&gt;='様式３（療養者名簿）（⑤の場合）'!$BD99,IF(FN$19&lt;='様式３（療養者名簿）（⑤の場合）'!$BE99,1,0),0),0)</f>
        <v>0</v>
      </c>
      <c r="FO94" s="256">
        <f>IF(FO$19-'様式３（療養者名簿）（⑤の場合）'!$BD99+1&lt;=15,IF(FO$19&gt;='様式３（療養者名簿）（⑤の場合）'!$BD99,IF(FO$19&lt;='様式３（療養者名簿）（⑤の場合）'!$BE99,1,0),0),0)</f>
        <v>0</v>
      </c>
      <c r="FP94" s="256">
        <f>IF(FP$19-'様式３（療養者名簿）（⑤の場合）'!$BD99+1&lt;=15,IF(FP$19&gt;='様式３（療養者名簿）（⑤の場合）'!$BD99,IF(FP$19&lt;='様式３（療養者名簿）（⑤の場合）'!$BE99,1,0),0),0)</f>
        <v>0</v>
      </c>
      <c r="FQ94" s="256">
        <f>IF(FQ$19-'様式３（療養者名簿）（⑤の場合）'!$BD99+1&lt;=15,IF(FQ$19&gt;='様式３（療養者名簿）（⑤の場合）'!$BD99,IF(FQ$19&lt;='様式３（療養者名簿）（⑤の場合）'!$BE99,1,0),0),0)</f>
        <v>0</v>
      </c>
      <c r="FR94" s="256">
        <f>IF(FR$19-'様式３（療養者名簿）（⑤の場合）'!$BD99+1&lt;=15,IF(FR$19&gt;='様式３（療養者名簿）（⑤の場合）'!$BD99,IF(FR$19&lt;='様式３（療養者名簿）（⑤の場合）'!$BE99,1,0),0),0)</f>
        <v>0</v>
      </c>
      <c r="FS94" s="256">
        <f>IF(FS$19-'様式３（療養者名簿）（⑤の場合）'!$BD99+1&lt;=15,IF(FS$19&gt;='様式３（療養者名簿）（⑤の場合）'!$BD99,IF(FS$19&lt;='様式３（療養者名簿）（⑤の場合）'!$BE99,1,0),0),0)</f>
        <v>0</v>
      </c>
      <c r="FT94" s="256">
        <f>IF(FT$19-'様式３（療養者名簿）（⑤の場合）'!$BD99+1&lt;=15,IF(FT$19&gt;='様式３（療養者名簿）（⑤の場合）'!$BD99,IF(FT$19&lt;='様式３（療養者名簿）（⑤の場合）'!$BE99,1,0),0),0)</f>
        <v>0</v>
      </c>
      <c r="FU94" s="256">
        <f>IF(FU$19-'様式３（療養者名簿）（⑤の場合）'!$BD99+1&lt;=15,IF(FU$19&gt;='様式３（療養者名簿）（⑤の場合）'!$BD99,IF(FU$19&lt;='様式３（療養者名簿）（⑤の場合）'!$BE99,1,0),0),0)</f>
        <v>0</v>
      </c>
      <c r="FV94" s="256">
        <f>IF(FV$19-'様式３（療養者名簿）（⑤の場合）'!$BD99+1&lt;=15,IF(FV$19&gt;='様式３（療養者名簿）（⑤の場合）'!$BD99,IF(FV$19&lt;='様式３（療養者名簿）（⑤の場合）'!$BE99,1,0),0),0)</f>
        <v>0</v>
      </c>
      <c r="FW94" s="256">
        <f>IF(FW$19-'様式３（療養者名簿）（⑤の場合）'!$BD99+1&lt;=15,IF(FW$19&gt;='様式３（療養者名簿）（⑤の場合）'!$BD99,IF(FW$19&lt;='様式３（療養者名簿）（⑤の場合）'!$BE99,1,0),0),0)</f>
        <v>0</v>
      </c>
      <c r="FX94" s="256">
        <f>IF(FX$19-'様式３（療養者名簿）（⑤の場合）'!$BD99+1&lt;=15,IF(FX$19&gt;='様式３（療養者名簿）（⑤の場合）'!$BD99,IF(FX$19&lt;='様式３（療養者名簿）（⑤の場合）'!$BE99,1,0),0),0)</f>
        <v>0</v>
      </c>
      <c r="FY94" s="256">
        <f>IF(FY$19-'様式３（療養者名簿）（⑤の場合）'!$BD99+1&lt;=15,IF(FY$19&gt;='様式３（療養者名簿）（⑤の場合）'!$BD99,IF(FY$19&lt;='様式３（療養者名簿）（⑤の場合）'!$BE99,1,0),0),0)</f>
        <v>0</v>
      </c>
      <c r="FZ94" s="256">
        <f>IF(FZ$19-'様式３（療養者名簿）（⑤の場合）'!$BD99+1&lt;=15,IF(FZ$19&gt;='様式３（療養者名簿）（⑤の場合）'!$BD99,IF(FZ$19&lt;='様式３（療養者名簿）（⑤の場合）'!$BE99,1,0),0),0)</f>
        <v>0</v>
      </c>
      <c r="GA94" s="256">
        <f>IF(GA$19-'様式３（療養者名簿）（⑤の場合）'!$BD99+1&lt;=15,IF(GA$19&gt;='様式３（療養者名簿）（⑤の場合）'!$BD99,IF(GA$19&lt;='様式３（療養者名簿）（⑤の場合）'!$BE99,1,0),0),0)</f>
        <v>0</v>
      </c>
      <c r="GB94" s="256">
        <f>IF(GB$19-'様式３（療養者名簿）（⑤の場合）'!$BD99+1&lt;=15,IF(GB$19&gt;='様式３（療養者名簿）（⑤の場合）'!$BD99,IF(GB$19&lt;='様式３（療養者名簿）（⑤の場合）'!$BE99,1,0),0),0)</f>
        <v>0</v>
      </c>
      <c r="GC94" s="256">
        <f>IF(GC$19-'様式３（療養者名簿）（⑤の場合）'!$BD99+1&lt;=15,IF(GC$19&gt;='様式３（療養者名簿）（⑤の場合）'!$BD99,IF(GC$19&lt;='様式３（療養者名簿）（⑤の場合）'!$BE99,1,0),0),0)</f>
        <v>0</v>
      </c>
      <c r="GD94" s="256">
        <f>IF(GD$19-'様式３（療養者名簿）（⑤の場合）'!$BD99+1&lt;=15,IF(GD$19&gt;='様式３（療養者名簿）（⑤の場合）'!$BD99,IF(GD$19&lt;='様式３（療養者名簿）（⑤の場合）'!$BE99,1,0),0),0)</f>
        <v>0</v>
      </c>
      <c r="GE94" s="256">
        <f>IF(GE$19-'様式３（療養者名簿）（⑤の場合）'!$BD99+1&lt;=15,IF(GE$19&gt;='様式３（療養者名簿）（⑤の場合）'!$BD99,IF(GE$19&lt;='様式３（療養者名簿）（⑤の場合）'!$BE99,1,0),0),0)</f>
        <v>0</v>
      </c>
      <c r="GF94" s="256">
        <f>IF(GF$19-'様式３（療養者名簿）（⑤の場合）'!$BD99+1&lt;=15,IF(GF$19&gt;='様式３（療養者名簿）（⑤の場合）'!$BD99,IF(GF$19&lt;='様式３（療養者名簿）（⑤の場合）'!$BE99,1,0),0),0)</f>
        <v>0</v>
      </c>
      <c r="GG94" s="256">
        <f>IF(GG$19-'様式３（療養者名簿）（⑤の場合）'!$BD99+1&lt;=15,IF(GG$19&gt;='様式３（療養者名簿）（⑤の場合）'!$BD99,IF(GG$19&lt;='様式３（療養者名簿）（⑤の場合）'!$BE99,1,0),0),0)</f>
        <v>0</v>
      </c>
      <c r="GH94" s="256">
        <f>IF(GH$19-'様式３（療養者名簿）（⑤の場合）'!$BD99+1&lt;=15,IF(GH$19&gt;='様式３（療養者名簿）（⑤の場合）'!$BD99,IF(GH$19&lt;='様式３（療養者名簿）（⑤の場合）'!$BE99,1,0),0),0)</f>
        <v>0</v>
      </c>
      <c r="GI94" s="256">
        <f>IF(GI$19-'様式３（療養者名簿）（⑤の場合）'!$BD99+1&lt;=15,IF(GI$19&gt;='様式３（療養者名簿）（⑤の場合）'!$BD99,IF(GI$19&lt;='様式３（療養者名簿）（⑤の場合）'!$BE99,1,0),0),0)</f>
        <v>0</v>
      </c>
      <c r="GJ94" s="256">
        <f>IF(GJ$19-'様式３（療養者名簿）（⑤の場合）'!$BD99+1&lt;=15,IF(GJ$19&gt;='様式３（療養者名簿）（⑤の場合）'!$BD99,IF(GJ$19&lt;='様式３（療養者名簿）（⑤の場合）'!$BE99,1,0),0),0)</f>
        <v>0</v>
      </c>
      <c r="GK94" s="256">
        <f>IF(GK$19-'様式３（療養者名簿）（⑤の場合）'!$BD99+1&lt;=15,IF(GK$19&gt;='様式３（療養者名簿）（⑤の場合）'!$BD99,IF(GK$19&lt;='様式３（療養者名簿）（⑤の場合）'!$BE99,1,0),0),0)</f>
        <v>0</v>
      </c>
      <c r="GL94" s="256">
        <f>IF(GL$19-'様式３（療養者名簿）（⑤の場合）'!$BD99+1&lt;=15,IF(GL$19&gt;='様式３（療養者名簿）（⑤の場合）'!$BD99,IF(GL$19&lt;='様式３（療養者名簿）（⑤の場合）'!$BE99,1,0),0),0)</f>
        <v>0</v>
      </c>
      <c r="GM94" s="256">
        <f>IF(GM$19-'様式３（療養者名簿）（⑤の場合）'!$BD99+1&lt;=15,IF(GM$19&gt;='様式３（療養者名簿）（⑤の場合）'!$BD99,IF(GM$19&lt;='様式３（療養者名簿）（⑤の場合）'!$BE99,1,0),0),0)</f>
        <v>0</v>
      </c>
      <c r="GN94" s="256">
        <f>IF(GN$19-'様式３（療養者名簿）（⑤の場合）'!$BD99+1&lt;=15,IF(GN$19&gt;='様式３（療養者名簿）（⑤の場合）'!$BD99,IF(GN$19&lt;='様式３（療養者名簿）（⑤の場合）'!$BE99,1,0),0),0)</f>
        <v>0</v>
      </c>
      <c r="GO94" s="256">
        <f>IF(GO$19-'様式３（療養者名簿）（⑤の場合）'!$BD99+1&lt;=15,IF(GO$19&gt;='様式３（療養者名簿）（⑤の場合）'!$BD99,IF(GO$19&lt;='様式３（療養者名簿）（⑤の場合）'!$BE99,1,0),0),0)</f>
        <v>0</v>
      </c>
      <c r="GP94" s="256">
        <f>IF(GP$19-'様式３（療養者名簿）（⑤の場合）'!$BD99+1&lt;=15,IF(GP$19&gt;='様式３（療養者名簿）（⑤の場合）'!$BD99,IF(GP$19&lt;='様式３（療養者名簿）（⑤の場合）'!$BE99,1,0),0),0)</f>
        <v>0</v>
      </c>
      <c r="GQ94" s="256">
        <f>IF(GQ$19-'様式３（療養者名簿）（⑤の場合）'!$BD99+1&lt;=15,IF(GQ$19&gt;='様式３（療養者名簿）（⑤の場合）'!$BD99,IF(GQ$19&lt;='様式３（療養者名簿）（⑤の場合）'!$BE99,1,0),0),0)</f>
        <v>0</v>
      </c>
      <c r="GR94" s="256">
        <f>IF(GR$19-'様式３（療養者名簿）（⑤の場合）'!$BD99+1&lt;=15,IF(GR$19&gt;='様式３（療養者名簿）（⑤の場合）'!$BD99,IF(GR$19&lt;='様式３（療養者名簿）（⑤の場合）'!$BE99,1,0),0),0)</f>
        <v>0</v>
      </c>
      <c r="GS94" s="256">
        <f>IF(GS$19-'様式３（療養者名簿）（⑤の場合）'!$BD99+1&lt;=15,IF(GS$19&gt;='様式３（療養者名簿）（⑤の場合）'!$BD99,IF(GS$19&lt;='様式３（療養者名簿）（⑤の場合）'!$BE99,1,0),0),0)</f>
        <v>0</v>
      </c>
      <c r="GT94" s="256">
        <f>IF(GT$19-'様式３（療養者名簿）（⑤の場合）'!$BD99+1&lt;=15,IF(GT$19&gt;='様式３（療養者名簿）（⑤の場合）'!$BD99,IF(GT$19&lt;='様式３（療養者名簿）（⑤の場合）'!$BE99,1,0),0),0)</f>
        <v>0</v>
      </c>
      <c r="GU94" s="256">
        <f>IF(GU$19-'様式３（療養者名簿）（⑤の場合）'!$BD99+1&lt;=15,IF(GU$19&gt;='様式３（療養者名簿）（⑤の場合）'!$BD99,IF(GU$19&lt;='様式３（療養者名簿）（⑤の場合）'!$BE99,1,0),0),0)</f>
        <v>0</v>
      </c>
      <c r="GV94" s="256">
        <f>IF(GV$19-'様式３（療養者名簿）（⑤の場合）'!$BD99+1&lt;=15,IF(GV$19&gt;='様式３（療養者名簿）（⑤の場合）'!$BD99,IF(GV$19&lt;='様式３（療養者名簿）（⑤の場合）'!$BE99,1,0),0),0)</f>
        <v>0</v>
      </c>
      <c r="GW94" s="256">
        <f>IF(GW$19-'様式３（療養者名簿）（⑤の場合）'!$BD99+1&lt;=15,IF(GW$19&gt;='様式３（療養者名簿）（⑤の場合）'!$BD99,IF(GW$19&lt;='様式３（療養者名簿）（⑤の場合）'!$BE99,1,0),0),0)</f>
        <v>0</v>
      </c>
      <c r="GX94" s="256">
        <f>IF(GX$19-'様式３（療養者名簿）（⑤の場合）'!$BD99+1&lt;=15,IF(GX$19&gt;='様式３（療養者名簿）（⑤の場合）'!$BD99,IF(GX$19&lt;='様式３（療養者名簿）（⑤の場合）'!$BE99,1,0),0),0)</f>
        <v>0</v>
      </c>
      <c r="GY94" s="256">
        <f>IF(GY$19-'様式３（療養者名簿）（⑤の場合）'!$BD99+1&lt;=15,IF(GY$19&gt;='様式３（療養者名簿）（⑤の場合）'!$BD99,IF(GY$19&lt;='様式３（療養者名簿）（⑤の場合）'!$BE99,1,0),0),0)</f>
        <v>0</v>
      </c>
      <c r="GZ94" s="256">
        <f>IF(GZ$19-'様式３（療養者名簿）（⑤の場合）'!$BD99+1&lt;=15,IF(GZ$19&gt;='様式３（療養者名簿）（⑤の場合）'!$BD99,IF(GZ$19&lt;='様式３（療養者名簿）（⑤の場合）'!$BE99,1,0),0),0)</f>
        <v>0</v>
      </c>
      <c r="HA94" s="256">
        <f>IF(HA$19-'様式３（療養者名簿）（⑤の場合）'!$BD99+1&lt;=15,IF(HA$19&gt;='様式３（療養者名簿）（⑤の場合）'!$BD99,IF(HA$19&lt;='様式３（療養者名簿）（⑤の場合）'!$BE99,1,0),0),0)</f>
        <v>0</v>
      </c>
      <c r="HB94" s="256">
        <f>IF(HB$19-'様式３（療養者名簿）（⑤の場合）'!$BD99+1&lt;=15,IF(HB$19&gt;='様式３（療養者名簿）（⑤の場合）'!$BD99,IF(HB$19&lt;='様式３（療養者名簿）（⑤の場合）'!$BE99,1,0),0),0)</f>
        <v>0</v>
      </c>
      <c r="HC94" s="256">
        <f>IF(HC$19-'様式３（療養者名簿）（⑤の場合）'!$BD99+1&lt;=15,IF(HC$19&gt;='様式３（療養者名簿）（⑤の場合）'!$BD99,IF(HC$19&lt;='様式３（療養者名簿）（⑤の場合）'!$BE99,1,0),0),0)</f>
        <v>0</v>
      </c>
      <c r="HD94" s="256">
        <f>IF(HD$19-'様式３（療養者名簿）（⑤の場合）'!$BD99+1&lt;=15,IF(HD$19&gt;='様式３（療養者名簿）（⑤の場合）'!$BD99,IF(HD$19&lt;='様式３（療養者名簿）（⑤の場合）'!$BE99,1,0),0),0)</f>
        <v>0</v>
      </c>
      <c r="HE94" s="256">
        <f>IF(HE$19-'様式３（療養者名簿）（⑤の場合）'!$BD99+1&lt;=15,IF(HE$19&gt;='様式３（療養者名簿）（⑤の場合）'!$BD99,IF(HE$19&lt;='様式３（療養者名簿）（⑤の場合）'!$BE99,1,0),0),0)</f>
        <v>0</v>
      </c>
      <c r="HF94" s="256">
        <f>IF(HF$19-'様式３（療養者名簿）（⑤の場合）'!$BD99+1&lt;=15,IF(HF$19&gt;='様式３（療養者名簿）（⑤の場合）'!$BD99,IF(HF$19&lt;='様式３（療養者名簿）（⑤の場合）'!$BE99,1,0),0),0)</f>
        <v>0</v>
      </c>
      <c r="HG94" s="256">
        <f>IF(HG$19-'様式３（療養者名簿）（⑤の場合）'!$BD99+1&lt;=15,IF(HG$19&gt;='様式３（療養者名簿）（⑤の場合）'!$BD99,IF(HG$19&lt;='様式３（療養者名簿）（⑤の場合）'!$BE99,1,0),0),0)</f>
        <v>0</v>
      </c>
      <c r="HH94" s="256">
        <f>IF(HH$19-'様式３（療養者名簿）（⑤の場合）'!$BD99+1&lt;=15,IF(HH$19&gt;='様式３（療養者名簿）（⑤の場合）'!$BD99,IF(HH$19&lt;='様式３（療養者名簿）（⑤の場合）'!$BE99,1,0),0),0)</f>
        <v>0</v>
      </c>
      <c r="HI94" s="256">
        <f>IF(HI$19-'様式３（療養者名簿）（⑤の場合）'!$BD99+1&lt;=15,IF(HI$19&gt;='様式３（療養者名簿）（⑤の場合）'!$BD99,IF(HI$19&lt;='様式３（療養者名簿）（⑤の場合）'!$BE99,1,0),0),0)</f>
        <v>0</v>
      </c>
      <c r="HJ94" s="256">
        <f>IF(HJ$19-'様式３（療養者名簿）（⑤の場合）'!$BD99+1&lt;=15,IF(HJ$19&gt;='様式３（療養者名簿）（⑤の場合）'!$BD99,IF(HJ$19&lt;='様式３（療養者名簿）（⑤の場合）'!$BE99,1,0),0),0)</f>
        <v>0</v>
      </c>
      <c r="HK94" s="256">
        <f>IF(HK$19-'様式３（療養者名簿）（⑤の場合）'!$BD99+1&lt;=15,IF(HK$19&gt;='様式３（療養者名簿）（⑤の場合）'!$BD99,IF(HK$19&lt;='様式３（療養者名簿）（⑤の場合）'!$BE99,1,0),0),0)</f>
        <v>0</v>
      </c>
      <c r="HL94" s="256">
        <f>IF(HL$19-'様式３（療養者名簿）（⑤の場合）'!$BD99+1&lt;=15,IF(HL$19&gt;='様式３（療養者名簿）（⑤の場合）'!$BD99,IF(HL$19&lt;='様式３（療養者名簿）（⑤の場合）'!$BE99,1,0),0),0)</f>
        <v>0</v>
      </c>
      <c r="HM94" s="256">
        <f>IF(HM$19-'様式３（療養者名簿）（⑤の場合）'!$BD99+1&lt;=15,IF(HM$19&gt;='様式３（療養者名簿）（⑤の場合）'!$BD99,IF(HM$19&lt;='様式３（療養者名簿）（⑤の場合）'!$BE99,1,0),0),0)</f>
        <v>0</v>
      </c>
      <c r="HN94" s="256">
        <f>IF(HN$19-'様式３（療養者名簿）（⑤の場合）'!$BD99+1&lt;=15,IF(HN$19&gt;='様式３（療養者名簿）（⑤の場合）'!$BD99,IF(HN$19&lt;='様式３（療養者名簿）（⑤の場合）'!$BE99,1,0),0),0)</f>
        <v>0</v>
      </c>
      <c r="HO94" s="256">
        <f>IF(HO$19-'様式３（療養者名簿）（⑤の場合）'!$BD99+1&lt;=15,IF(HO$19&gt;='様式３（療養者名簿）（⑤の場合）'!$BD99,IF(HO$19&lt;='様式３（療養者名簿）（⑤の場合）'!$BE99,1,0),0),0)</f>
        <v>0</v>
      </c>
      <c r="HP94" s="256">
        <f>IF(HP$19-'様式３（療養者名簿）（⑤の場合）'!$BD99+1&lt;=15,IF(HP$19&gt;='様式３（療養者名簿）（⑤の場合）'!$BD99,IF(HP$19&lt;='様式３（療養者名簿）（⑤の場合）'!$BE99,1,0),0),0)</f>
        <v>0</v>
      </c>
      <c r="HQ94" s="256">
        <f>IF(HQ$19-'様式３（療養者名簿）（⑤の場合）'!$BD99+1&lt;=15,IF(HQ$19&gt;='様式３（療養者名簿）（⑤の場合）'!$BD99,IF(HQ$19&lt;='様式３（療養者名簿）（⑤の場合）'!$BE99,1,0),0),0)</f>
        <v>0</v>
      </c>
      <c r="HR94" s="256">
        <f>IF(HR$19-'様式３（療養者名簿）（⑤の場合）'!$BD99+1&lt;=15,IF(HR$19&gt;='様式３（療養者名簿）（⑤の場合）'!$BD99,IF(HR$19&lt;='様式３（療養者名簿）（⑤の場合）'!$BE99,1,0),0),0)</f>
        <v>0</v>
      </c>
      <c r="HS94" s="256">
        <f>IF(HS$19-'様式３（療養者名簿）（⑤の場合）'!$BD99+1&lt;=15,IF(HS$19&gt;='様式３（療養者名簿）（⑤の場合）'!$BD99,IF(HS$19&lt;='様式３（療養者名簿）（⑤の場合）'!$BE99,1,0),0),0)</f>
        <v>0</v>
      </c>
      <c r="HT94" s="256">
        <f>IF(HT$19-'様式３（療養者名簿）（⑤の場合）'!$BD99+1&lt;=15,IF(HT$19&gt;='様式３（療養者名簿）（⑤の場合）'!$BD99,IF(HT$19&lt;='様式３（療養者名簿）（⑤の場合）'!$BE99,1,0),0),0)</f>
        <v>0</v>
      </c>
      <c r="HU94" s="256">
        <f>IF(HU$19-'様式３（療養者名簿）（⑤の場合）'!$BD99+1&lt;=15,IF(HU$19&gt;='様式３（療養者名簿）（⑤の場合）'!$BD99,IF(HU$19&lt;='様式３（療養者名簿）（⑤の場合）'!$BE99,1,0),0),0)</f>
        <v>0</v>
      </c>
      <c r="HV94" s="256">
        <f>IF(HV$19-'様式３（療養者名簿）（⑤の場合）'!$BD99+1&lt;=15,IF(HV$19&gt;='様式３（療養者名簿）（⑤の場合）'!$BD99,IF(HV$19&lt;='様式３（療養者名簿）（⑤の場合）'!$BE99,1,0),0),0)</f>
        <v>0</v>
      </c>
      <c r="HW94" s="256">
        <f>IF(HW$19-'様式３（療養者名簿）（⑤の場合）'!$BD99+1&lt;=15,IF(HW$19&gt;='様式３（療養者名簿）（⑤の場合）'!$BD99,IF(HW$19&lt;='様式３（療養者名簿）（⑤の場合）'!$BE99,1,0),0),0)</f>
        <v>0</v>
      </c>
      <c r="HX94" s="256">
        <f>IF(HX$19-'様式３（療養者名簿）（⑤の場合）'!$BD99+1&lt;=15,IF(HX$19&gt;='様式３（療養者名簿）（⑤の場合）'!$BD99,IF(HX$19&lt;='様式３（療養者名簿）（⑤の場合）'!$BE99,1,0),0),0)</f>
        <v>0</v>
      </c>
      <c r="HY94" s="256">
        <f>IF(HY$19-'様式３（療養者名簿）（⑤の場合）'!$BD99+1&lt;=15,IF(HY$19&gt;='様式３（療養者名簿）（⑤の場合）'!$BD99,IF(HY$19&lt;='様式３（療養者名簿）（⑤の場合）'!$BE99,1,0),0),0)</f>
        <v>0</v>
      </c>
      <c r="HZ94" s="256">
        <f>IF(HZ$19-'様式３（療養者名簿）（⑤の場合）'!$BD99+1&lt;=15,IF(HZ$19&gt;='様式３（療養者名簿）（⑤の場合）'!$BD99,IF(HZ$19&lt;='様式３（療養者名簿）（⑤の場合）'!$BE99,1,0),0),0)</f>
        <v>0</v>
      </c>
      <c r="IA94" s="256">
        <f>IF(IA$19-'様式３（療養者名簿）（⑤の場合）'!$BD99+1&lt;=15,IF(IA$19&gt;='様式３（療養者名簿）（⑤の場合）'!$BD99,IF(IA$19&lt;='様式３（療養者名簿）（⑤の場合）'!$BE99,1,0),0),0)</f>
        <v>0</v>
      </c>
      <c r="IB94" s="256">
        <f>IF(IB$19-'様式３（療養者名簿）（⑤の場合）'!$BD99+1&lt;=15,IF(IB$19&gt;='様式３（療養者名簿）（⑤の場合）'!$BD99,IF(IB$19&lt;='様式３（療養者名簿）（⑤の場合）'!$BE99,1,0),0),0)</f>
        <v>0</v>
      </c>
      <c r="IC94" s="256">
        <f>IF(IC$19-'様式３（療養者名簿）（⑤の場合）'!$BD99+1&lt;=15,IF(IC$19&gt;='様式３（療養者名簿）（⑤の場合）'!$BD99,IF(IC$19&lt;='様式３（療養者名簿）（⑤の場合）'!$BE99,1,0),0),0)</f>
        <v>0</v>
      </c>
      <c r="ID94" s="256">
        <f>IF(ID$19-'様式３（療養者名簿）（⑤の場合）'!$BD99+1&lt;=15,IF(ID$19&gt;='様式３（療養者名簿）（⑤の場合）'!$BD99,IF(ID$19&lt;='様式３（療養者名簿）（⑤の場合）'!$BE99,1,0),0),0)</f>
        <v>0</v>
      </c>
      <c r="IE94" s="256">
        <f>IF(IE$19-'様式３（療養者名簿）（⑤の場合）'!$BD99+1&lt;=15,IF(IE$19&gt;='様式３（療養者名簿）（⑤の場合）'!$BD99,IF(IE$19&lt;='様式３（療養者名簿）（⑤の場合）'!$BE99,1,0),0),0)</f>
        <v>0</v>
      </c>
      <c r="IF94" s="256">
        <f>IF(IF$19-'様式３（療養者名簿）（⑤の場合）'!$BD99+1&lt;=15,IF(IF$19&gt;='様式３（療養者名簿）（⑤の場合）'!$BD99,IF(IF$19&lt;='様式３（療養者名簿）（⑤の場合）'!$BE99,1,0),0),0)</f>
        <v>0</v>
      </c>
      <c r="IG94" s="256">
        <f>IF(IG$19-'様式３（療養者名簿）（⑤の場合）'!$BD99+1&lt;=15,IF(IG$19&gt;='様式３（療養者名簿）（⑤の場合）'!$BD99,IF(IG$19&lt;='様式３（療養者名簿）（⑤の場合）'!$BE99,1,0),0),0)</f>
        <v>0</v>
      </c>
      <c r="IH94" s="256">
        <f>IF(IH$19-'様式３（療養者名簿）（⑤の場合）'!$BD99+1&lt;=15,IF(IH$19&gt;='様式３（療養者名簿）（⑤の場合）'!$BD99,IF(IH$19&lt;='様式３（療養者名簿）（⑤の場合）'!$BE99,1,0),0),0)</f>
        <v>0</v>
      </c>
      <c r="II94" s="256">
        <f>IF(II$19-'様式３（療養者名簿）（⑤の場合）'!$BD99+1&lt;=15,IF(II$19&gt;='様式３（療養者名簿）（⑤の場合）'!$BD99,IF(II$19&lt;='様式３（療養者名簿）（⑤の場合）'!$BE99,1,0),0),0)</f>
        <v>0</v>
      </c>
      <c r="IJ94" s="256">
        <f>IF(IJ$19-'様式３（療養者名簿）（⑤の場合）'!$BD99+1&lt;=15,IF(IJ$19&gt;='様式３（療養者名簿）（⑤の場合）'!$BD99,IF(IJ$19&lt;='様式３（療養者名簿）（⑤の場合）'!$BE99,1,0),0),0)</f>
        <v>0</v>
      </c>
      <c r="IK94" s="256">
        <f>IF(IK$19-'様式３（療養者名簿）（⑤の場合）'!$BD99+1&lt;=15,IF(IK$19&gt;='様式３（療養者名簿）（⑤の場合）'!$BD99,IF(IK$19&lt;='様式３（療養者名簿）（⑤の場合）'!$BE99,1,0),0),0)</f>
        <v>0</v>
      </c>
      <c r="IL94" s="256">
        <f>IF(IL$19-'様式３（療養者名簿）（⑤の場合）'!$BD99+1&lt;=15,IF(IL$19&gt;='様式３（療養者名簿）（⑤の場合）'!$BD99,IF(IL$19&lt;='様式３（療養者名簿）（⑤の場合）'!$BE99,1,0),0),0)</f>
        <v>0</v>
      </c>
      <c r="IM94" s="256">
        <f>IF(IM$19-'様式３（療養者名簿）（⑤の場合）'!$BD99+1&lt;=15,IF(IM$19&gt;='様式３（療養者名簿）（⑤の場合）'!$BD99,IF(IM$19&lt;='様式３（療養者名簿）（⑤の場合）'!$BE99,1,0),0),0)</f>
        <v>0</v>
      </c>
      <c r="IN94" s="256">
        <f>IF(IN$19-'様式３（療養者名簿）（⑤の場合）'!$BD99+1&lt;=15,IF(IN$19&gt;='様式３（療養者名簿）（⑤の場合）'!$BD99,IF(IN$19&lt;='様式３（療養者名簿）（⑤の場合）'!$BE99,1,0),0),0)</f>
        <v>0</v>
      </c>
      <c r="IO94" s="256">
        <f>IF(IO$19-'様式３（療養者名簿）（⑤の場合）'!$BD99+1&lt;=15,IF(IO$19&gt;='様式３（療養者名簿）（⑤の場合）'!$BD99,IF(IO$19&lt;='様式３（療養者名簿）（⑤の場合）'!$BE99,1,0),0),0)</f>
        <v>0</v>
      </c>
      <c r="IP94" s="256">
        <f>IF(IP$19-'様式３（療養者名簿）（⑤の場合）'!$BD99+1&lt;=15,IF(IP$19&gt;='様式３（療養者名簿）（⑤の場合）'!$BD99,IF(IP$19&lt;='様式３（療養者名簿）（⑤の場合）'!$BE99,1,0),0),0)</f>
        <v>0</v>
      </c>
      <c r="IQ94" s="256">
        <f>IF(IQ$19-'様式３（療養者名簿）（⑤の場合）'!$BD99+1&lt;=15,IF(IQ$19&gt;='様式３（療養者名簿）（⑤の場合）'!$BD99,IF(IQ$19&lt;='様式３（療養者名簿）（⑤の場合）'!$BE99,1,0),0),0)</f>
        <v>0</v>
      </c>
      <c r="IR94" s="256">
        <f>IF(IR$19-'様式３（療養者名簿）（⑤の場合）'!$BD99+1&lt;=15,IF(IR$19&gt;='様式３（療養者名簿）（⑤の場合）'!$BD99,IF(IR$19&lt;='様式３（療養者名簿）（⑤の場合）'!$BE99,1,0),0),0)</f>
        <v>0</v>
      </c>
      <c r="IS94" s="256">
        <f>IF(IS$19-'様式３（療養者名簿）（⑤の場合）'!$BD99+1&lt;=15,IF(IS$19&gt;='様式３（療養者名簿）（⑤の場合）'!$BD99,IF(IS$19&lt;='様式３（療養者名簿）（⑤の場合）'!$BE99,1,0),0),0)</f>
        <v>0</v>
      </c>
      <c r="IT94" s="256">
        <f>IF(IT$19-'様式３（療養者名簿）（⑤の場合）'!$BD99+1&lt;=15,IF(IT$19&gt;='様式３（療養者名簿）（⑤の場合）'!$BD99,IF(IT$19&lt;='様式３（療養者名簿）（⑤の場合）'!$BE99,1,0),0),0)</f>
        <v>0</v>
      </c>
      <c r="IU94" s="256">
        <f>IF(IU$19-'様式３（療養者名簿）（⑤の場合）'!$BD99+1&lt;=15,IF(IU$19&gt;='様式３（療養者名簿）（⑤の場合）'!$BD99,IF(IU$19&lt;='様式３（療養者名簿）（⑤の場合）'!$BE99,1,0),0),0)</f>
        <v>0</v>
      </c>
      <c r="IV94" s="256">
        <f>IF(IV$19-'様式３（療養者名簿）（⑤の場合）'!$BD99+1&lt;=15,IF(IV$19&gt;='様式３（療養者名簿）（⑤の場合）'!$BD99,IF(IV$19&lt;='様式３（療養者名簿）（⑤の場合）'!$BE99,1,0),0),0)</f>
        <v>0</v>
      </c>
      <c r="IW94" s="256">
        <f>IF(IW$19-'様式３（療養者名簿）（⑤の場合）'!$BD99+1&lt;=15,IF(IW$19&gt;='様式３（療養者名簿）（⑤の場合）'!$BD99,IF(IW$19&lt;='様式３（療養者名簿）（⑤の場合）'!$BE99,1,0),0),0)</f>
        <v>0</v>
      </c>
      <c r="IX94" s="256">
        <f>IF(IX$19-'様式３（療養者名簿）（⑤の場合）'!$BD99+1&lt;=15,IF(IX$19&gt;='様式３（療養者名簿）（⑤の場合）'!$BD99,IF(IX$19&lt;='様式３（療養者名簿）（⑤の場合）'!$BE99,1,0),0),0)</f>
        <v>0</v>
      </c>
      <c r="IY94" s="256">
        <f>IF(IY$19-'様式３（療養者名簿）（⑤の場合）'!$BD99+1&lt;=15,IF(IY$19&gt;='様式３（療養者名簿）（⑤の場合）'!$BD99,IF(IY$19&lt;='様式３（療養者名簿）（⑤の場合）'!$BE99,1,0),0),0)</f>
        <v>0</v>
      </c>
      <c r="IZ94" s="256">
        <f>IF(IZ$19-'様式３（療養者名簿）（⑤の場合）'!$BD99+1&lt;=15,IF(IZ$19&gt;='様式３（療養者名簿）（⑤の場合）'!$BD99,IF(IZ$19&lt;='様式３（療養者名簿）（⑤の場合）'!$BE99,1,0),0),0)</f>
        <v>0</v>
      </c>
      <c r="JA94" s="256">
        <f>IF(JA$19-'様式３（療養者名簿）（⑤の場合）'!$BD99+1&lt;=15,IF(JA$19&gt;='様式３（療養者名簿）（⑤の場合）'!$BD99,IF(JA$19&lt;='様式３（療養者名簿）（⑤の場合）'!$BE99,1,0),0),0)</f>
        <v>0</v>
      </c>
      <c r="JB94" s="256">
        <f>IF(JB$19-'様式３（療養者名簿）（⑤の場合）'!$BD99+1&lt;=15,IF(JB$19&gt;='様式３（療養者名簿）（⑤の場合）'!$BD99,IF(JB$19&lt;='様式３（療養者名簿）（⑤の場合）'!$BE99,1,0),0),0)</f>
        <v>0</v>
      </c>
      <c r="JC94" s="256">
        <f>IF(JC$19-'様式３（療養者名簿）（⑤の場合）'!$BD99+1&lt;=15,IF(JC$19&gt;='様式３（療養者名簿）（⑤の場合）'!$BD99,IF(JC$19&lt;='様式３（療養者名簿）（⑤の場合）'!$BE99,1,0),0),0)</f>
        <v>0</v>
      </c>
      <c r="JD94" s="256">
        <f>IF(JD$19-'様式３（療養者名簿）（⑤の場合）'!$BD99+1&lt;=15,IF(JD$19&gt;='様式３（療養者名簿）（⑤の場合）'!$BD99,IF(JD$19&lt;='様式３（療養者名簿）（⑤の場合）'!$BE99,1,0),0),0)</f>
        <v>0</v>
      </c>
      <c r="JE94" s="256">
        <f>IF(JE$19-'様式３（療養者名簿）（⑤の場合）'!$BD99+1&lt;=15,IF(JE$19&gt;='様式３（療養者名簿）（⑤の場合）'!$BD99,IF(JE$19&lt;='様式３（療養者名簿）（⑤の場合）'!$BE99,1,0),0),0)</f>
        <v>0</v>
      </c>
      <c r="JF94" s="256">
        <f>IF(JF$19-'様式３（療養者名簿）（⑤の場合）'!$BD99+1&lt;=15,IF(JF$19&gt;='様式３（療養者名簿）（⑤の場合）'!$BD99,IF(JF$19&lt;='様式３（療養者名簿）（⑤の場合）'!$BE99,1,0),0),0)</f>
        <v>0</v>
      </c>
      <c r="JG94" s="256">
        <f>IF(JG$19-'様式３（療養者名簿）（⑤の場合）'!$BD99+1&lt;=15,IF(JG$19&gt;='様式３（療養者名簿）（⑤の場合）'!$BD99,IF(JG$19&lt;='様式３（療養者名簿）（⑤の場合）'!$BE99,1,0),0),0)</f>
        <v>0</v>
      </c>
      <c r="JH94" s="256">
        <f>IF(JH$19-'様式３（療養者名簿）（⑤の場合）'!$BD99+1&lt;=15,IF(JH$19&gt;='様式３（療養者名簿）（⑤の場合）'!$BD99,IF(JH$19&lt;='様式３（療養者名簿）（⑤の場合）'!$BE99,1,0),0),0)</f>
        <v>0</v>
      </c>
      <c r="JI94" s="256">
        <f>IF(JI$19-'様式３（療養者名簿）（⑤の場合）'!$BD99+1&lt;=15,IF(JI$19&gt;='様式３（療養者名簿）（⑤の場合）'!$BD99,IF(JI$19&lt;='様式３（療養者名簿）（⑤の場合）'!$BE99,1,0),0),0)</f>
        <v>0</v>
      </c>
      <c r="JJ94" s="256">
        <f>IF(JJ$19-'様式３（療養者名簿）（⑤の場合）'!$BD99+1&lt;=15,IF(JJ$19&gt;='様式３（療養者名簿）（⑤の場合）'!$BD99,IF(JJ$19&lt;='様式３（療養者名簿）（⑤の場合）'!$BE99,1,0),0),0)</f>
        <v>0</v>
      </c>
      <c r="JK94" s="256">
        <f>IF(JK$19-'様式３（療養者名簿）（⑤の場合）'!$BD99+1&lt;=15,IF(JK$19&gt;='様式３（療養者名簿）（⑤の場合）'!$BD99,IF(JK$19&lt;='様式３（療養者名簿）（⑤の場合）'!$BE99,1,0),0),0)</f>
        <v>0</v>
      </c>
      <c r="JL94" s="256">
        <f>IF(JL$19-'様式３（療養者名簿）（⑤の場合）'!$BD99+1&lt;=15,IF(JL$19&gt;='様式３（療養者名簿）（⑤の場合）'!$BD99,IF(JL$19&lt;='様式３（療養者名簿）（⑤の場合）'!$BE99,1,0),0),0)</f>
        <v>0</v>
      </c>
      <c r="JM94" s="256">
        <f>IF(JM$19-'様式３（療養者名簿）（⑤の場合）'!$BD99+1&lt;=15,IF(JM$19&gt;='様式３（療養者名簿）（⑤の場合）'!$BD99,IF(JM$19&lt;='様式３（療養者名簿）（⑤の場合）'!$BE99,1,0),0),0)</f>
        <v>0</v>
      </c>
      <c r="JN94" s="256">
        <f>IF(JN$19-'様式３（療養者名簿）（⑤の場合）'!$BD99+1&lt;=15,IF(JN$19&gt;='様式３（療養者名簿）（⑤の場合）'!$BD99,IF(JN$19&lt;='様式３（療養者名簿）（⑤の場合）'!$BE99,1,0),0),0)</f>
        <v>0</v>
      </c>
      <c r="JO94" s="256">
        <f>IF(JO$19-'様式３（療養者名簿）（⑤の場合）'!$BD99+1&lt;=15,IF(JO$19&gt;='様式３（療養者名簿）（⑤の場合）'!$BD99,IF(JO$19&lt;='様式３（療養者名簿）（⑤の場合）'!$BE99,1,0),0),0)</f>
        <v>0</v>
      </c>
      <c r="JP94" s="256">
        <f>IF(JP$19-'様式３（療養者名簿）（⑤の場合）'!$BD99+1&lt;=15,IF(JP$19&gt;='様式３（療養者名簿）（⑤の場合）'!$BD99,IF(JP$19&lt;='様式３（療養者名簿）（⑤の場合）'!$BE99,1,0),0),0)</f>
        <v>0</v>
      </c>
      <c r="JQ94" s="256">
        <f>IF(JQ$19-'様式３（療養者名簿）（⑤の場合）'!$BD99+1&lt;=15,IF(JQ$19&gt;='様式３（療養者名簿）（⑤の場合）'!$BD99,IF(JQ$19&lt;='様式３（療養者名簿）（⑤の場合）'!$BE99,1,0),0),0)</f>
        <v>0</v>
      </c>
      <c r="JR94" s="256">
        <f>IF(JR$19-'様式３（療養者名簿）（⑤の場合）'!$BD99+1&lt;=15,IF(JR$19&gt;='様式３（療養者名簿）（⑤の場合）'!$BD99,IF(JR$19&lt;='様式３（療養者名簿）（⑤の場合）'!$BE99,1,0),0),0)</f>
        <v>0</v>
      </c>
      <c r="JS94" s="256">
        <f>IF(JS$19-'様式３（療養者名簿）（⑤の場合）'!$BD99+1&lt;=15,IF(JS$19&gt;='様式３（療養者名簿）（⑤の場合）'!$BD99,IF(JS$19&lt;='様式３（療養者名簿）（⑤の場合）'!$BE99,1,0),0),0)</f>
        <v>0</v>
      </c>
      <c r="JT94" s="256">
        <f>IF(JT$19-'様式３（療養者名簿）（⑤の場合）'!$BD99+1&lt;=15,IF(JT$19&gt;='様式３（療養者名簿）（⑤の場合）'!$BD99,IF(JT$19&lt;='様式３（療養者名簿）（⑤の場合）'!$BE99,1,0),0),0)</f>
        <v>0</v>
      </c>
      <c r="JU94" s="256">
        <f>IF(JU$19-'様式３（療養者名簿）（⑤の場合）'!$BD99+1&lt;=15,IF(JU$19&gt;='様式３（療養者名簿）（⑤の場合）'!$BD99,IF(JU$19&lt;='様式３（療養者名簿）（⑤の場合）'!$BE99,1,0),0),0)</f>
        <v>0</v>
      </c>
      <c r="JV94" s="256">
        <f>IF(JV$19-'様式３（療養者名簿）（⑤の場合）'!$BD99+1&lt;=15,IF(JV$19&gt;='様式３（療養者名簿）（⑤の場合）'!$BD99,IF(JV$19&lt;='様式３（療養者名簿）（⑤の場合）'!$BE99,1,0),0),0)</f>
        <v>0</v>
      </c>
      <c r="JW94" s="256">
        <f>IF(JW$19-'様式３（療養者名簿）（⑤の場合）'!$BD99+1&lt;=15,IF(JW$19&gt;='様式３（療養者名簿）（⑤の場合）'!$BD99,IF(JW$19&lt;='様式３（療養者名簿）（⑤の場合）'!$BE99,1,0),0),0)</f>
        <v>0</v>
      </c>
      <c r="JX94" s="256">
        <f>IF(JX$19-'様式３（療養者名簿）（⑤の場合）'!$BD99+1&lt;=15,IF(JX$19&gt;='様式３（療養者名簿）（⑤の場合）'!$BD99,IF(JX$19&lt;='様式３（療養者名簿）（⑤の場合）'!$BE99,1,0),0),0)</f>
        <v>0</v>
      </c>
      <c r="JY94" s="256">
        <f>IF(JY$19-'様式３（療養者名簿）（⑤の場合）'!$BD99+1&lt;=15,IF(JY$19&gt;='様式３（療養者名簿）（⑤の場合）'!$BD99,IF(JY$19&lt;='様式３（療養者名簿）（⑤の場合）'!$BE99,1,0),0),0)</f>
        <v>0</v>
      </c>
      <c r="JZ94" s="256">
        <f>IF(JZ$19-'様式３（療養者名簿）（⑤の場合）'!$BD99+1&lt;=15,IF(JZ$19&gt;='様式３（療養者名簿）（⑤の場合）'!$BD99,IF(JZ$19&lt;='様式３（療養者名簿）（⑤の場合）'!$BE99,1,0),0),0)</f>
        <v>0</v>
      </c>
      <c r="KA94" s="256">
        <f>IF(KA$19-'様式３（療養者名簿）（⑤の場合）'!$BD99+1&lt;=15,IF(KA$19&gt;='様式３（療養者名簿）（⑤の場合）'!$BD99,IF(KA$19&lt;='様式３（療養者名簿）（⑤の場合）'!$BE99,1,0),0),0)</f>
        <v>0</v>
      </c>
      <c r="KB94" s="256">
        <f>IF(KB$19-'様式３（療養者名簿）（⑤の場合）'!$BD99+1&lt;=15,IF(KB$19&gt;='様式３（療養者名簿）（⑤の場合）'!$BD99,IF(KB$19&lt;='様式３（療養者名簿）（⑤の場合）'!$BE99,1,0),0),0)</f>
        <v>0</v>
      </c>
      <c r="KC94" s="256">
        <f>IF(KC$19-'様式３（療養者名簿）（⑤の場合）'!$BD99+1&lt;=15,IF(KC$19&gt;='様式３（療養者名簿）（⑤の場合）'!$BD99,IF(KC$19&lt;='様式３（療養者名簿）（⑤の場合）'!$BE99,1,0),0),0)</f>
        <v>0</v>
      </c>
      <c r="KD94" s="256">
        <f>IF(KD$19-'様式３（療養者名簿）（⑤の場合）'!$BD99+1&lt;=15,IF(KD$19&gt;='様式３（療養者名簿）（⑤の場合）'!$BD99,IF(KD$19&lt;='様式３（療養者名簿）（⑤の場合）'!$BE99,1,0),0),0)</f>
        <v>0</v>
      </c>
      <c r="KE94" s="256">
        <f>IF(KE$19-'様式３（療養者名簿）（⑤の場合）'!$BD99+1&lt;=15,IF(KE$19&gt;='様式３（療養者名簿）（⑤の場合）'!$BD99,IF(KE$19&lt;='様式３（療養者名簿）（⑤の場合）'!$BE99,1,0),0),0)</f>
        <v>0</v>
      </c>
      <c r="KF94" s="256">
        <f>IF(KF$19-'様式３（療養者名簿）（⑤の場合）'!$BD99+1&lt;=15,IF(KF$19&gt;='様式３（療養者名簿）（⑤の場合）'!$BD99,IF(KF$19&lt;='様式３（療養者名簿）（⑤の場合）'!$BE99,1,0),0),0)</f>
        <v>0</v>
      </c>
      <c r="KG94" s="256">
        <f>IF(KG$19-'様式３（療養者名簿）（⑤の場合）'!$BD99+1&lt;=15,IF(KG$19&gt;='様式３（療養者名簿）（⑤の場合）'!$BD99,IF(KG$19&lt;='様式３（療養者名簿）（⑤の場合）'!$BE99,1,0),0),0)</f>
        <v>0</v>
      </c>
      <c r="KH94" s="256">
        <f>IF(KH$19-'様式３（療養者名簿）（⑤の場合）'!$BD99+1&lt;=15,IF(KH$19&gt;='様式３（療養者名簿）（⑤の場合）'!$BD99,IF(KH$19&lt;='様式３（療養者名簿）（⑤の場合）'!$BE99,1,0),0),0)</f>
        <v>0</v>
      </c>
      <c r="KI94" s="256">
        <f>IF(KI$19-'様式３（療養者名簿）（⑤の場合）'!$BD99+1&lt;=15,IF(KI$19&gt;='様式３（療養者名簿）（⑤の場合）'!$BD99,IF(KI$19&lt;='様式３（療養者名簿）（⑤の場合）'!$BE99,1,0),0),0)</f>
        <v>0</v>
      </c>
      <c r="KJ94" s="256">
        <f>IF(KJ$19-'様式３（療養者名簿）（⑤の場合）'!$BD99+1&lt;=15,IF(KJ$19&gt;='様式３（療養者名簿）（⑤の場合）'!$BD99,IF(KJ$19&lt;='様式３（療養者名簿）（⑤の場合）'!$BE99,1,0),0),0)</f>
        <v>0</v>
      </c>
      <c r="KK94" s="256">
        <f>IF(KK$19-'様式３（療養者名簿）（⑤の場合）'!$BD99+1&lt;=15,IF(KK$19&gt;='様式３（療養者名簿）（⑤の場合）'!$BD99,IF(KK$19&lt;='様式３（療養者名簿）（⑤の場合）'!$BE99,1,0),0),0)</f>
        <v>0</v>
      </c>
      <c r="KL94" s="256">
        <f>IF(KL$19-'様式３（療養者名簿）（⑤の場合）'!$BD99+1&lt;=15,IF(KL$19&gt;='様式３（療養者名簿）（⑤の場合）'!$BD99,IF(KL$19&lt;='様式３（療養者名簿）（⑤の場合）'!$BE99,1,0),0),0)</f>
        <v>0</v>
      </c>
      <c r="KM94" s="256">
        <f>IF(KM$19-'様式３（療養者名簿）（⑤の場合）'!$BD99+1&lt;=15,IF(KM$19&gt;='様式３（療養者名簿）（⑤の場合）'!$BD99,IF(KM$19&lt;='様式３（療養者名簿）（⑤の場合）'!$BE99,1,0),0),0)</f>
        <v>0</v>
      </c>
      <c r="KN94" s="256">
        <f>IF(KN$19-'様式３（療養者名簿）（⑤の場合）'!$BD99+1&lt;=15,IF(KN$19&gt;='様式３（療養者名簿）（⑤の場合）'!$BD99,IF(KN$19&lt;='様式３（療養者名簿）（⑤の場合）'!$BE99,1,0),0),0)</f>
        <v>0</v>
      </c>
      <c r="KO94" s="256">
        <f>IF(KO$19-'様式３（療養者名簿）（⑤の場合）'!$BD99+1&lt;=15,IF(KO$19&gt;='様式３（療養者名簿）（⑤の場合）'!$BD99,IF(KO$19&lt;='様式３（療養者名簿）（⑤の場合）'!$BE99,1,0),0),0)</f>
        <v>0</v>
      </c>
      <c r="KP94" s="256">
        <f>IF(KP$19-'様式３（療養者名簿）（⑤の場合）'!$BD99+1&lt;=15,IF(KP$19&gt;='様式３（療養者名簿）（⑤の場合）'!$BD99,IF(KP$19&lt;='様式３（療養者名簿）（⑤の場合）'!$BE99,1,0),0),0)</f>
        <v>0</v>
      </c>
      <c r="KQ94" s="256">
        <f>IF(KQ$19-'様式３（療養者名簿）（⑤の場合）'!$BD99+1&lt;=15,IF(KQ$19&gt;='様式３（療養者名簿）（⑤の場合）'!$BD99,IF(KQ$19&lt;='様式３（療養者名簿）（⑤の場合）'!$BE99,1,0),0),0)</f>
        <v>0</v>
      </c>
      <c r="KR94" s="256">
        <f>IF(KR$19-'様式３（療養者名簿）（⑤の場合）'!$BD99+1&lt;=15,IF(KR$19&gt;='様式３（療養者名簿）（⑤の場合）'!$BD99,IF(KR$19&lt;='様式３（療養者名簿）（⑤の場合）'!$BE99,1,0),0),0)</f>
        <v>0</v>
      </c>
      <c r="KS94" s="256">
        <f>IF(KS$19-'様式３（療養者名簿）（⑤の場合）'!$BD99+1&lt;=15,IF(KS$19&gt;='様式３（療養者名簿）（⑤の場合）'!$BD99,IF(KS$19&lt;='様式３（療養者名簿）（⑤の場合）'!$BE99,1,0),0),0)</f>
        <v>0</v>
      </c>
      <c r="KT94" s="256">
        <f>IF(KT$19-'様式３（療養者名簿）（⑤の場合）'!$BD99+1&lt;=15,IF(KT$19&gt;='様式３（療養者名簿）（⑤の場合）'!$BD99,IF(KT$19&lt;='様式３（療養者名簿）（⑤の場合）'!$BE99,1,0),0),0)</f>
        <v>0</v>
      </c>
      <c r="KU94" s="256">
        <f>IF(KU$19-'様式３（療養者名簿）（⑤の場合）'!$BD99+1&lt;=15,IF(KU$19&gt;='様式３（療養者名簿）（⑤の場合）'!$BD99,IF(KU$19&lt;='様式３（療養者名簿）（⑤の場合）'!$BE99,1,0),0),0)</f>
        <v>0</v>
      </c>
      <c r="KV94" s="256">
        <f>IF(KV$19-'様式３（療養者名簿）（⑤の場合）'!$BD99+1&lt;=15,IF(KV$19&gt;='様式３（療養者名簿）（⑤の場合）'!$BD99,IF(KV$19&lt;='様式３（療養者名簿）（⑤の場合）'!$BE99,1,0),0),0)</f>
        <v>0</v>
      </c>
      <c r="KW94" s="256">
        <f>IF(KW$19-'様式３（療養者名簿）（⑤の場合）'!$BD99+1&lt;=15,IF(KW$19&gt;='様式３（療養者名簿）（⑤の場合）'!$BD99,IF(KW$19&lt;='様式３（療養者名簿）（⑤の場合）'!$BE99,1,0),0),0)</f>
        <v>0</v>
      </c>
      <c r="KX94" s="256">
        <f>IF(KX$19-'様式３（療養者名簿）（⑤の場合）'!$BD99+1&lt;=15,IF(KX$19&gt;='様式３（療養者名簿）（⑤の場合）'!$BD99,IF(KX$19&lt;='様式３（療養者名簿）（⑤の場合）'!$BE99,1,0),0),0)</f>
        <v>0</v>
      </c>
      <c r="KY94" s="256">
        <f>IF(KY$19-'様式３（療養者名簿）（⑤の場合）'!$BD99+1&lt;=15,IF(KY$19&gt;='様式３（療養者名簿）（⑤の場合）'!$BD99,IF(KY$19&lt;='様式３（療養者名簿）（⑤の場合）'!$BE99,1,0),0),0)</f>
        <v>0</v>
      </c>
      <c r="KZ94" s="256">
        <f>IF(KZ$19-'様式３（療養者名簿）（⑤の場合）'!$BD99+1&lt;=15,IF(KZ$19&gt;='様式３（療養者名簿）（⑤の場合）'!$BD99,IF(KZ$19&lt;='様式３（療養者名簿）（⑤の場合）'!$BE99,1,0),0),0)</f>
        <v>0</v>
      </c>
      <c r="LA94" s="256">
        <f>IF(LA$19-'様式３（療養者名簿）（⑤の場合）'!$BD99+1&lt;=15,IF(LA$19&gt;='様式３（療養者名簿）（⑤の場合）'!$BD99,IF(LA$19&lt;='様式３（療養者名簿）（⑤の場合）'!$BE99,1,0),0),0)</f>
        <v>0</v>
      </c>
      <c r="LB94" s="256">
        <f>IF(LB$19-'様式３（療養者名簿）（⑤の場合）'!$BD99+1&lt;=15,IF(LB$19&gt;='様式３（療養者名簿）（⑤の場合）'!$BD99,IF(LB$19&lt;='様式３（療養者名簿）（⑤の場合）'!$BE99,1,0),0),0)</f>
        <v>0</v>
      </c>
      <c r="LC94" s="256">
        <f>IF(LC$19-'様式３（療養者名簿）（⑤の場合）'!$BD99+1&lt;=15,IF(LC$19&gt;='様式３（療養者名簿）（⑤の場合）'!$BD99,IF(LC$19&lt;='様式３（療養者名簿）（⑤の場合）'!$BE99,1,0),0),0)</f>
        <v>0</v>
      </c>
      <c r="LD94" s="256">
        <f>IF(LD$19-'様式３（療養者名簿）（⑤の場合）'!$BD99+1&lt;=15,IF(LD$19&gt;='様式３（療養者名簿）（⑤の場合）'!$BD99,IF(LD$19&lt;='様式３（療養者名簿）（⑤の場合）'!$BE99,1,0),0),0)</f>
        <v>0</v>
      </c>
      <c r="LE94" s="256">
        <f>IF(LE$19-'様式３（療養者名簿）（⑤の場合）'!$BD99+1&lt;=15,IF(LE$19&gt;='様式３（療養者名簿）（⑤の場合）'!$BD99,IF(LE$19&lt;='様式３（療養者名簿）（⑤の場合）'!$BE99,1,0),0),0)</f>
        <v>0</v>
      </c>
      <c r="LF94" s="256">
        <f>IF(LF$19-'様式３（療養者名簿）（⑤の場合）'!$BD99+1&lt;=15,IF(LF$19&gt;='様式３（療養者名簿）（⑤の場合）'!$BD99,IF(LF$19&lt;='様式３（療養者名簿）（⑤の場合）'!$BE99,1,0),0),0)</f>
        <v>0</v>
      </c>
      <c r="LG94" s="256">
        <f>IF(LG$19-'様式３（療養者名簿）（⑤の場合）'!$BD99+1&lt;=15,IF(LG$19&gt;='様式３（療養者名簿）（⑤の場合）'!$BD99,IF(LG$19&lt;='様式３（療養者名簿）（⑤の場合）'!$BE99,1,0),0),0)</f>
        <v>0</v>
      </c>
      <c r="LH94" s="256">
        <f>IF(LH$19-'様式３（療養者名簿）（⑤の場合）'!$BD99+1&lt;=15,IF(LH$19&gt;='様式３（療養者名簿）（⑤の場合）'!$BD99,IF(LH$19&lt;='様式３（療養者名簿）（⑤の場合）'!$BE99,1,0),0),0)</f>
        <v>0</v>
      </c>
      <c r="LI94" s="256">
        <f>IF(LI$19-'様式３（療養者名簿）（⑤の場合）'!$BD99+1&lt;=15,IF(LI$19&gt;='様式３（療養者名簿）（⑤の場合）'!$BD99,IF(LI$19&lt;='様式３（療養者名簿）（⑤の場合）'!$BE99,1,0),0),0)</f>
        <v>0</v>
      </c>
      <c r="LJ94" s="256">
        <f>IF(LJ$19-'様式３（療養者名簿）（⑤の場合）'!$BD99+1&lt;=15,IF(LJ$19&gt;='様式３（療養者名簿）（⑤の場合）'!$BD99,IF(LJ$19&lt;='様式３（療養者名簿）（⑤の場合）'!$BE99,1,0),0),0)</f>
        <v>0</v>
      </c>
      <c r="LK94" s="256">
        <f>IF(LK$19-'様式３（療養者名簿）（⑤の場合）'!$BD99+1&lt;=15,IF(LK$19&gt;='様式３（療養者名簿）（⑤の場合）'!$BD99,IF(LK$19&lt;='様式３（療養者名簿）（⑤の場合）'!$BE99,1,0),0),0)</f>
        <v>0</v>
      </c>
      <c r="LL94" s="256">
        <f>IF(LL$19-'様式３（療養者名簿）（⑤の場合）'!$BD99+1&lt;=15,IF(LL$19&gt;='様式３（療養者名簿）（⑤の場合）'!$BD99,IF(LL$19&lt;='様式３（療養者名簿）（⑤の場合）'!$BE99,1,0),0),0)</f>
        <v>0</v>
      </c>
      <c r="LM94" s="256">
        <f>IF(LM$19-'様式３（療養者名簿）（⑤の場合）'!$BD99+1&lt;=15,IF(LM$19&gt;='様式３（療養者名簿）（⑤の場合）'!$BD99,IF(LM$19&lt;='様式３（療養者名簿）（⑤の場合）'!$BE99,1,0),0),0)</f>
        <v>0</v>
      </c>
      <c r="LN94" s="256">
        <f>IF(LN$19-'様式３（療養者名簿）（⑤の場合）'!$BD99+1&lt;=15,IF(LN$19&gt;='様式３（療養者名簿）（⑤の場合）'!$BD99,IF(LN$19&lt;='様式３（療養者名簿）（⑤の場合）'!$BE99,1,0),0),0)</f>
        <v>0</v>
      </c>
      <c r="LO94" s="256">
        <f>IF(LO$19-'様式３（療養者名簿）（⑤の場合）'!$BD99+1&lt;=15,IF(LO$19&gt;='様式３（療養者名簿）（⑤の場合）'!$BD99,IF(LO$19&lt;='様式３（療養者名簿）（⑤の場合）'!$BE99,1,0),0),0)</f>
        <v>0</v>
      </c>
      <c r="LP94" s="256">
        <f>IF(LP$19-'様式３（療養者名簿）（⑤の場合）'!$BD99+1&lt;=15,IF(LP$19&gt;='様式３（療養者名簿）（⑤の場合）'!$BD99,IF(LP$19&lt;='様式３（療養者名簿）（⑤の場合）'!$BE99,1,0),0),0)</f>
        <v>0</v>
      </c>
      <c r="LQ94" s="256">
        <f>IF(LQ$19-'様式３（療養者名簿）（⑤の場合）'!$BD99+1&lt;=15,IF(LQ$19&gt;='様式３（療養者名簿）（⑤の場合）'!$BD99,IF(LQ$19&lt;='様式３（療養者名簿）（⑤の場合）'!$BE99,1,0),0),0)</f>
        <v>0</v>
      </c>
      <c r="LR94" s="256">
        <f>IF(LR$19-'様式３（療養者名簿）（⑤の場合）'!$BD99+1&lt;=15,IF(LR$19&gt;='様式３（療養者名簿）（⑤の場合）'!$BD99,IF(LR$19&lt;='様式３（療養者名簿）（⑤の場合）'!$BE99,1,0),0),0)</f>
        <v>0</v>
      </c>
      <c r="LS94" s="256">
        <f>IF(LS$19-'様式３（療養者名簿）（⑤の場合）'!$BD99+1&lt;=15,IF(LS$19&gt;='様式３（療養者名簿）（⑤の場合）'!$BD99,IF(LS$19&lt;='様式３（療養者名簿）（⑤の場合）'!$BE99,1,0),0),0)</f>
        <v>0</v>
      </c>
      <c r="LT94" s="256">
        <f>IF(LT$19-'様式３（療養者名簿）（⑤の場合）'!$BD99+1&lt;=15,IF(LT$19&gt;='様式３（療養者名簿）（⑤の場合）'!$BD99,IF(LT$19&lt;='様式３（療養者名簿）（⑤の場合）'!$BE99,1,0),0),0)</f>
        <v>0</v>
      </c>
      <c r="LU94" s="256">
        <f>IF(LU$19-'様式３（療養者名簿）（⑤の場合）'!$BD99+1&lt;=15,IF(LU$19&gt;='様式３（療養者名簿）（⑤の場合）'!$BD99,IF(LU$19&lt;='様式３（療養者名簿）（⑤の場合）'!$BE99,1,0),0),0)</f>
        <v>0</v>
      </c>
      <c r="LV94" s="256">
        <f>IF(LV$19-'様式３（療養者名簿）（⑤の場合）'!$BD99+1&lt;=15,IF(LV$19&gt;='様式３（療養者名簿）（⑤の場合）'!$BD99,IF(LV$19&lt;='様式３（療養者名簿）（⑤の場合）'!$BE99,1,0),0),0)</f>
        <v>0</v>
      </c>
      <c r="LW94" s="256">
        <f>IF(LW$19-'様式３（療養者名簿）（⑤の場合）'!$BD99+1&lt;=15,IF(LW$19&gt;='様式３（療養者名簿）（⑤の場合）'!$BD99,IF(LW$19&lt;='様式３（療養者名簿）（⑤の場合）'!$BE99,1,0),0),0)</f>
        <v>0</v>
      </c>
      <c r="LX94" s="256">
        <f>IF(LX$19-'様式３（療養者名簿）（⑤の場合）'!$BD99+1&lt;=15,IF(LX$19&gt;='様式３（療養者名簿）（⑤の場合）'!$BD99,IF(LX$19&lt;='様式３（療養者名簿）（⑤の場合）'!$BE99,1,0),0),0)</f>
        <v>0</v>
      </c>
      <c r="LY94" s="256">
        <f>IF(LY$19-'様式３（療養者名簿）（⑤の場合）'!$BD99+1&lt;=15,IF(LY$19&gt;='様式３（療養者名簿）（⑤の場合）'!$BD99,IF(LY$19&lt;='様式３（療養者名簿）（⑤の場合）'!$BE99,1,0),0),0)</f>
        <v>0</v>
      </c>
      <c r="LZ94" s="256">
        <f>IF(LZ$19-'様式３（療養者名簿）（⑤の場合）'!$BD99+1&lt;=15,IF(LZ$19&gt;='様式３（療養者名簿）（⑤の場合）'!$BD99,IF(LZ$19&lt;='様式３（療養者名簿）（⑤の場合）'!$BE99,1,0),0),0)</f>
        <v>0</v>
      </c>
      <c r="MA94" s="256">
        <f>IF(MA$19-'様式３（療養者名簿）（⑤の場合）'!$BD99+1&lt;=15,IF(MA$19&gt;='様式３（療養者名簿）（⑤の場合）'!$BD99,IF(MA$19&lt;='様式３（療養者名簿）（⑤の場合）'!$BE99,1,0),0),0)</f>
        <v>0</v>
      </c>
      <c r="MB94" s="256">
        <f>IF(MB$19-'様式３（療養者名簿）（⑤の場合）'!$BD99+1&lt;=15,IF(MB$19&gt;='様式３（療養者名簿）（⑤の場合）'!$BD99,IF(MB$19&lt;='様式３（療養者名簿）（⑤の場合）'!$BE99,1,0),0),0)</f>
        <v>0</v>
      </c>
      <c r="MC94" s="256">
        <f>IF(MC$19-'様式３（療養者名簿）（⑤の場合）'!$BD99+1&lt;=15,IF(MC$19&gt;='様式３（療養者名簿）（⑤の場合）'!$BD99,IF(MC$19&lt;='様式３（療養者名簿）（⑤の場合）'!$BE99,1,0),0),0)</f>
        <v>0</v>
      </c>
      <c r="MD94" s="256">
        <f>IF(MD$19-'様式３（療養者名簿）（⑤の場合）'!$BD99+1&lt;=15,IF(MD$19&gt;='様式３（療養者名簿）（⑤の場合）'!$BD99,IF(MD$19&lt;='様式３（療養者名簿）（⑤の場合）'!$BE99,1,0),0),0)</f>
        <v>0</v>
      </c>
      <c r="ME94" s="256">
        <f>IF(ME$19-'様式３（療養者名簿）（⑤の場合）'!$BD99+1&lt;=15,IF(ME$19&gt;='様式３（療養者名簿）（⑤の場合）'!$BD99,IF(ME$19&lt;='様式３（療養者名簿）（⑤の場合）'!$BE99,1,0),0),0)</f>
        <v>0</v>
      </c>
      <c r="MF94" s="256">
        <f>IF(MF$19-'様式３（療養者名簿）（⑤の場合）'!$BD99+1&lt;=15,IF(MF$19&gt;='様式３（療養者名簿）（⑤の場合）'!$BD99,IF(MF$19&lt;='様式３（療養者名簿）（⑤の場合）'!$BE99,1,0),0),0)</f>
        <v>0</v>
      </c>
      <c r="MG94" s="256">
        <f>IF(MG$19-'様式３（療養者名簿）（⑤の場合）'!$BD99+1&lt;=15,IF(MG$19&gt;='様式３（療養者名簿）（⑤の場合）'!$BD99,IF(MG$19&lt;='様式３（療養者名簿）（⑤の場合）'!$BE99,1,0),0),0)</f>
        <v>0</v>
      </c>
      <c r="MH94" s="256">
        <f>IF(MH$19-'様式３（療養者名簿）（⑤の場合）'!$BD99+1&lt;=15,IF(MH$19&gt;='様式３（療養者名簿）（⑤の場合）'!$BD99,IF(MH$19&lt;='様式３（療養者名簿）（⑤の場合）'!$BE99,1,0),0),0)</f>
        <v>0</v>
      </c>
      <c r="MI94" s="256">
        <f>IF(MI$19-'様式３（療養者名簿）（⑤の場合）'!$BD99+1&lt;=15,IF(MI$19&gt;='様式３（療養者名簿）（⑤の場合）'!$BD99,IF(MI$19&lt;='様式３（療養者名簿）（⑤の場合）'!$BE99,1,0),0),0)</f>
        <v>0</v>
      </c>
      <c r="MJ94" s="256">
        <f>IF(MJ$19-'様式３（療養者名簿）（⑤の場合）'!$BD99+1&lt;=15,IF(MJ$19&gt;='様式３（療養者名簿）（⑤の場合）'!$BD99,IF(MJ$19&lt;='様式３（療養者名簿）（⑤の場合）'!$BE99,1,0),0),0)</f>
        <v>0</v>
      </c>
      <c r="MK94" s="256">
        <f>IF(MK$19-'様式３（療養者名簿）（⑤の場合）'!$BD99+1&lt;=15,IF(MK$19&gt;='様式３（療養者名簿）（⑤の場合）'!$BD99,IF(MK$19&lt;='様式３（療養者名簿）（⑤の場合）'!$BE99,1,0),0),0)</f>
        <v>0</v>
      </c>
      <c r="ML94" s="256">
        <f>IF(ML$19-'様式３（療養者名簿）（⑤の場合）'!$BD99+1&lt;=15,IF(ML$19&gt;='様式３（療養者名簿）（⑤の場合）'!$BD99,IF(ML$19&lt;='様式３（療養者名簿）（⑤の場合）'!$BE99,1,0),0),0)</f>
        <v>0</v>
      </c>
      <c r="MM94" s="256">
        <f>IF(MM$19-'様式３（療養者名簿）（⑤の場合）'!$BD99+1&lt;=15,IF(MM$19&gt;='様式３（療養者名簿）（⑤の場合）'!$BD99,IF(MM$19&lt;='様式３（療養者名簿）（⑤の場合）'!$BE99,1,0),0),0)</f>
        <v>0</v>
      </c>
      <c r="MN94" s="256">
        <f>IF(MN$19-'様式３（療養者名簿）（⑤の場合）'!$BD99+1&lt;=15,IF(MN$19&gt;='様式３（療養者名簿）（⑤の場合）'!$BD99,IF(MN$19&lt;='様式３（療養者名簿）（⑤の場合）'!$BE99,1,0),0),0)</f>
        <v>0</v>
      </c>
      <c r="MO94" s="256">
        <f>IF(MO$19-'様式３（療養者名簿）（⑤の場合）'!$BD99+1&lt;=15,IF(MO$19&gt;='様式３（療養者名簿）（⑤の場合）'!$BD99,IF(MO$19&lt;='様式３（療養者名簿）（⑤の場合）'!$BE99,1,0),0),0)</f>
        <v>0</v>
      </c>
      <c r="MP94" s="256">
        <f>IF(MP$19-'様式３（療養者名簿）（⑤の場合）'!$BD99+1&lt;=15,IF(MP$19&gt;='様式３（療養者名簿）（⑤の場合）'!$BD99,IF(MP$19&lt;='様式３（療養者名簿）（⑤の場合）'!$BE99,1,0),0),0)</f>
        <v>0</v>
      </c>
      <c r="MQ94" s="256">
        <f>IF(MQ$19-'様式３（療養者名簿）（⑤の場合）'!$BD99+1&lt;=15,IF(MQ$19&gt;='様式３（療養者名簿）（⑤の場合）'!$BD99,IF(MQ$19&lt;='様式３（療養者名簿）（⑤の場合）'!$BE99,1,0),0),0)</f>
        <v>0</v>
      </c>
      <c r="MR94" s="256">
        <f>IF(MR$19-'様式３（療養者名簿）（⑤の場合）'!$BD99+1&lt;=15,IF(MR$19&gt;='様式３（療養者名簿）（⑤の場合）'!$BD99,IF(MR$19&lt;='様式３（療養者名簿）（⑤の場合）'!$BE99,1,0),0),0)</f>
        <v>0</v>
      </c>
      <c r="MS94" s="256">
        <f>IF(MS$19-'様式３（療養者名簿）（⑤の場合）'!$BD99+1&lt;=15,IF(MS$19&gt;='様式３（療養者名簿）（⑤の場合）'!$BD99,IF(MS$19&lt;='様式３（療養者名簿）（⑤の場合）'!$BE99,1,0),0),0)</f>
        <v>0</v>
      </c>
      <c r="MT94" s="256">
        <f>IF(MT$19-'様式３（療養者名簿）（⑤の場合）'!$BD99+1&lt;=15,IF(MT$19&gt;='様式３（療養者名簿）（⑤の場合）'!$BD99,IF(MT$19&lt;='様式３（療養者名簿）（⑤の場合）'!$BE99,1,0),0),0)</f>
        <v>0</v>
      </c>
      <c r="MU94" s="256">
        <f>IF(MU$19-'様式３（療養者名簿）（⑤の場合）'!$BD99+1&lt;=15,IF(MU$19&gt;='様式３（療養者名簿）（⑤の場合）'!$BD99,IF(MU$19&lt;='様式３（療養者名簿）（⑤の場合）'!$BE99,1,0),0),0)</f>
        <v>0</v>
      </c>
      <c r="MV94" s="256">
        <f>IF(MV$19-'様式３（療養者名簿）（⑤の場合）'!$BD99+1&lt;=15,IF(MV$19&gt;='様式３（療養者名簿）（⑤の場合）'!$BD99,IF(MV$19&lt;='様式３（療養者名簿）（⑤の場合）'!$BE99,1,0),0),0)</f>
        <v>0</v>
      </c>
      <c r="MW94" s="256">
        <f>IF(MW$19-'様式３（療養者名簿）（⑤の場合）'!$BD99+1&lt;=15,IF(MW$19&gt;='様式３（療養者名簿）（⑤の場合）'!$BD99,IF(MW$19&lt;='様式３（療養者名簿）（⑤の場合）'!$BE99,1,0),0),0)</f>
        <v>0</v>
      </c>
      <c r="MX94" s="256">
        <f>IF(MX$19-'様式３（療養者名簿）（⑤の場合）'!$BD99+1&lt;=15,IF(MX$19&gt;='様式３（療養者名簿）（⑤の場合）'!$BD99,IF(MX$19&lt;='様式３（療養者名簿）（⑤の場合）'!$BE99,1,0),0),0)</f>
        <v>0</v>
      </c>
      <c r="MY94" s="256">
        <f>IF(MY$19-'様式３（療養者名簿）（⑤の場合）'!$BD99+1&lt;=15,IF(MY$19&gt;='様式３（療養者名簿）（⑤の場合）'!$BD99,IF(MY$19&lt;='様式３（療養者名簿）（⑤の場合）'!$BE99,1,0),0),0)</f>
        <v>0</v>
      </c>
      <c r="MZ94" s="256">
        <f>IF(MZ$19-'様式３（療養者名簿）（⑤の場合）'!$BD99+1&lt;=15,IF(MZ$19&gt;='様式３（療養者名簿）（⑤の場合）'!$BD99,IF(MZ$19&lt;='様式３（療養者名簿）（⑤の場合）'!$BE99,1,0),0),0)</f>
        <v>0</v>
      </c>
      <c r="NA94" s="256">
        <f>IF(NA$19-'様式３（療養者名簿）（⑤の場合）'!$BD99+1&lt;=15,IF(NA$19&gt;='様式３（療養者名簿）（⑤の場合）'!$BD99,IF(NA$19&lt;='様式３（療養者名簿）（⑤の場合）'!$BE99,1,0),0),0)</f>
        <v>0</v>
      </c>
      <c r="NB94" s="256">
        <f>IF(NB$19-'様式３（療養者名簿）（⑤の場合）'!$BD99+1&lt;=15,IF(NB$19&gt;='様式３（療養者名簿）（⑤の場合）'!$BD99,IF(NB$19&lt;='様式３（療養者名簿）（⑤の場合）'!$BE99,1,0),0),0)</f>
        <v>0</v>
      </c>
      <c r="NC94" s="257">
        <f>IF(NC$19-'様式３（療養者名簿）（⑤の場合）'!$BD99+1&lt;=15,IF(NC$19&gt;='様式３（療養者名簿）（⑤の場合）'!$BD99,IF(NC$19&lt;='様式３（療養者名簿）（⑤の場合）'!$BE99,1,0),0),0)</f>
        <v>0</v>
      </c>
      <c r="ND94" s="257">
        <f>IF(ND$19-'様式３（療養者名簿）（⑤の場合）'!$BD99+1&lt;=15,IF(ND$19&gt;='様式３（療養者名簿）（⑤の場合）'!$BD99,IF(ND$19&lt;='様式３（療養者名簿）（⑤の場合）'!$BE99,1,0),0),0)</f>
        <v>0</v>
      </c>
      <c r="NE94" s="257">
        <f>IF(NE$19-'様式３（療養者名簿）（⑤の場合）'!$BD99+1&lt;=15,IF(NE$19&gt;='様式３（療養者名簿）（⑤の場合）'!$BD99,IF(NE$19&lt;='様式３（療養者名簿）（⑤の場合）'!$BE99,1,0),0),0)</f>
        <v>0</v>
      </c>
      <c r="NF94" s="257">
        <f>IF(NF$19-'様式３（療養者名簿）（⑤の場合）'!$BD99+1&lt;=15,IF(NF$19&gt;='様式３（療養者名簿）（⑤の場合）'!$BD99,IF(NF$19&lt;='様式３（療養者名簿）（⑤の場合）'!$BE99,1,0),0),0)</f>
        <v>0</v>
      </c>
      <c r="NG94" s="257">
        <f>IF(NG$19-'様式３（療養者名簿）（⑤の場合）'!$BD99+1&lt;=15,IF(NG$19&gt;='様式３（療養者名簿）（⑤の場合）'!$BD99,IF(NG$19&lt;='様式３（療養者名簿）（⑤の場合）'!$BE99,1,0),0),0)</f>
        <v>0</v>
      </c>
      <c r="NH94" s="257">
        <f>IF(NH$19-'様式３（療養者名簿）（⑤の場合）'!$BD99+1&lt;=15,IF(NH$19&gt;='様式３（療養者名簿）（⑤の場合）'!$BD99,IF(NH$19&lt;='様式３（療養者名簿）（⑤の場合）'!$BE99,1,0),0),0)</f>
        <v>0</v>
      </c>
      <c r="NI94" s="257">
        <f>IF(NI$19-'様式３（療養者名簿）（⑤の場合）'!$BD99+1&lt;=15,IF(NI$19&gt;='様式３（療養者名簿）（⑤の場合）'!$BD99,IF(NI$19&lt;='様式３（療養者名簿）（⑤の場合）'!$BE99,1,0),0),0)</f>
        <v>0</v>
      </c>
      <c r="NJ94" s="257">
        <f>IF(NJ$19-'様式３（療養者名簿）（⑤の場合）'!$BD99+1&lt;=15,IF(NJ$19&gt;='様式３（療養者名簿）（⑤の場合）'!$BD99,IF(NJ$19&lt;='様式３（療養者名簿）（⑤の場合）'!$BE99,1,0),0),0)</f>
        <v>0</v>
      </c>
      <c r="NK94" s="257">
        <f>IF(NK$19-'様式３（療養者名簿）（⑤の場合）'!$BD99+1&lt;=15,IF(NK$19&gt;='様式３（療養者名簿）（⑤の場合）'!$BD99,IF(NK$19&lt;='様式３（療養者名簿）（⑤の場合）'!$BE99,1,0),0),0)</f>
        <v>0</v>
      </c>
      <c r="NL94" s="257">
        <f>IF(NL$19-'様式３（療養者名簿）（⑤の場合）'!$BD99+1&lt;=15,IF(NL$19&gt;='様式３（療養者名簿）（⑤の場合）'!$BD99,IF(NL$19&lt;='様式３（療養者名簿）（⑤の場合）'!$BE99,1,0),0),0)</f>
        <v>0</v>
      </c>
      <c r="NM94" s="257">
        <f>IF(NM$19-'様式３（療養者名簿）（⑤の場合）'!$BD99+1&lt;=15,IF(NM$19&gt;='様式３（療養者名簿）（⑤の場合）'!$BD99,IF(NM$19&lt;='様式３（療養者名簿）（⑤の場合）'!$BE99,1,0),0),0)</f>
        <v>0</v>
      </c>
      <c r="NN94" s="257">
        <f>IF(NN$19-'様式３（療養者名簿）（⑤の場合）'!$BD99+1&lt;=15,IF(NN$19&gt;='様式３（療養者名簿）（⑤の場合）'!$BD99,IF(NN$19&lt;='様式３（療養者名簿）（⑤の場合）'!$BE99,1,0),0),0)</f>
        <v>0</v>
      </c>
      <c r="NO94" s="257">
        <f>IF(NO$19-'様式３（療養者名簿）（⑤の場合）'!$BD99+1&lt;=15,IF(NO$19&gt;='様式３（療養者名簿）（⑤の場合）'!$BD99,IF(NO$19&lt;='様式３（療養者名簿）（⑤の場合）'!$BE99,1,0),0),0)</f>
        <v>0</v>
      </c>
      <c r="NP94" s="257">
        <f>IF(NP$19-'様式３（療養者名簿）（⑤の場合）'!$BD99+1&lt;=15,IF(NP$19&gt;='様式３（療養者名簿）（⑤の場合）'!$BD99,IF(NP$19&lt;='様式３（療養者名簿）（⑤の場合）'!$BE99,1,0),0),0)</f>
        <v>0</v>
      </c>
      <c r="NQ94" s="257">
        <f>IF(NQ$19-'様式３（療養者名簿）（⑤の場合）'!$BD99+1&lt;=15,IF(NQ$19&gt;='様式３（療養者名簿）（⑤の場合）'!$BD99,IF(NQ$19&lt;='様式３（療養者名簿）（⑤の場合）'!$BE99,1,0),0),0)</f>
        <v>0</v>
      </c>
      <c r="NR94" s="257">
        <f>IF(NR$19-'様式３（療養者名簿）（⑤の場合）'!$BD99+1&lt;=15,IF(NR$19&gt;='様式３（療養者名簿）（⑤の場合）'!$BD99,IF(NR$19&lt;='様式３（療養者名簿）（⑤の場合）'!$BE99,1,0),0),0)</f>
        <v>0</v>
      </c>
      <c r="NS94" s="257">
        <f>IF(NS$19-'様式３（療養者名簿）（⑤の場合）'!$BD99+1&lt;=15,IF(NS$19&gt;='様式３（療養者名簿）（⑤の場合）'!$BD99,IF(NS$19&lt;='様式３（療養者名簿）（⑤の場合）'!$BE99,1,0),0),0)</f>
        <v>0</v>
      </c>
      <c r="NT94" s="257">
        <f>IF(NT$19-'様式３（療養者名簿）（⑤の場合）'!$BD99+1&lt;=15,IF(NT$19&gt;='様式３（療養者名簿）（⑤の場合）'!$BD99,IF(NT$19&lt;='様式３（療養者名簿）（⑤の場合）'!$BE99,1,0),0),0)</f>
        <v>0</v>
      </c>
      <c r="NU94" s="257">
        <f>IF(NU$19-'様式３（療養者名簿）（⑤の場合）'!$BD99+1&lt;=15,IF(NU$19&gt;='様式３（療養者名簿）（⑤の場合）'!$BD99,IF(NU$19&lt;='様式３（療養者名簿）（⑤の場合）'!$BE99,1,0),0),0)</f>
        <v>0</v>
      </c>
      <c r="NV94" s="257">
        <f>IF(NV$19-'様式３（療養者名簿）（⑤の場合）'!$BD99+1&lt;=15,IF(NV$19&gt;='様式３（療養者名簿）（⑤の場合）'!$BD99,IF(NV$19&lt;='様式３（療養者名簿）（⑤の場合）'!$BE99,1,0),0),0)</f>
        <v>0</v>
      </c>
      <c r="NW94" s="257">
        <f>IF(NW$19-'様式３（療養者名簿）（⑤の場合）'!$BD99+1&lt;=15,IF(NW$19&gt;='様式３（療養者名簿）（⑤の場合）'!$BD99,IF(NW$19&lt;='様式３（療養者名簿）（⑤の場合）'!$BE99,1,0),0),0)</f>
        <v>0</v>
      </c>
      <c r="NX94" s="257">
        <f>IF(NX$19-'様式３（療養者名簿）（⑤の場合）'!$BD99+1&lt;=15,IF(NX$19&gt;='様式３（療養者名簿）（⑤の場合）'!$BD99,IF(NX$19&lt;='様式３（療養者名簿）（⑤の場合）'!$BE99,1,0),0),0)</f>
        <v>0</v>
      </c>
      <c r="NY94" s="257">
        <f>IF(NY$19-'様式３（療養者名簿）（⑤の場合）'!$BD99+1&lt;=15,IF(NY$19&gt;='様式３（療養者名簿）（⑤の場合）'!$BD99,IF(NY$19&lt;='様式３（療養者名簿）（⑤の場合）'!$BE99,1,0),0),0)</f>
        <v>0</v>
      </c>
      <c r="NZ94" s="257">
        <f>IF(NZ$19-'様式３（療養者名簿）（⑤の場合）'!$BD99+1&lt;=15,IF(NZ$19&gt;='様式３（療養者名簿）（⑤の場合）'!$BD99,IF(NZ$19&lt;='様式３（療養者名簿）（⑤の場合）'!$BE99,1,0),0),0)</f>
        <v>0</v>
      </c>
      <c r="OA94" s="257">
        <f>IF(OA$19-'様式３（療養者名簿）（⑤の場合）'!$BD99+1&lt;=15,IF(OA$19&gt;='様式３（療養者名簿）（⑤の場合）'!$BD99,IF(OA$19&lt;='様式３（療養者名簿）（⑤の場合）'!$BE99,1,0),0),0)</f>
        <v>0</v>
      </c>
      <c r="OB94" s="257">
        <f>IF(OB$19-'様式３（療養者名簿）（⑤の場合）'!$BD99+1&lt;=15,IF(OB$19&gt;='様式３（療養者名簿）（⑤の場合）'!$BD99,IF(OB$19&lt;='様式３（療養者名簿）（⑤の場合）'!$BE99,1,0),0),0)</f>
        <v>0</v>
      </c>
      <c r="OC94" s="257">
        <f>IF(OC$19-'様式３（療養者名簿）（⑤の場合）'!$BD99+1&lt;=15,IF(OC$19&gt;='様式３（療養者名簿）（⑤の場合）'!$BD99,IF(OC$19&lt;='様式３（療養者名簿）（⑤の場合）'!$BE99,1,0),0),0)</f>
        <v>0</v>
      </c>
      <c r="OD94" s="257">
        <f>IF(OD$19-'様式３（療養者名簿）（⑤の場合）'!$BD99+1&lt;=15,IF(OD$19&gt;='様式３（療養者名簿）（⑤の場合）'!$BD99,IF(OD$19&lt;='様式３（療養者名簿）（⑤の場合）'!$BE99,1,0),0),0)</f>
        <v>0</v>
      </c>
      <c r="OE94" s="257">
        <f>IF(OE$19-'様式３（療養者名簿）（⑤の場合）'!$BD99+1&lt;=15,IF(OE$19&gt;='様式３（療養者名簿）（⑤の場合）'!$BD99,IF(OE$19&lt;='様式３（療養者名簿）（⑤の場合）'!$BE99,1,0),0),0)</f>
        <v>0</v>
      </c>
      <c r="OF94" s="257">
        <f>IF(OF$19-'様式３（療養者名簿）（⑤の場合）'!$BD99+1&lt;=15,IF(OF$19&gt;='様式３（療養者名簿）（⑤の場合）'!$BD99,IF(OF$19&lt;='様式３（療養者名簿）（⑤の場合）'!$BE99,1,0),0),0)</f>
        <v>0</v>
      </c>
      <c r="OG94" s="257">
        <f>IF(OG$19-'様式３（療養者名簿）（⑤の場合）'!$BD99+1&lt;=15,IF(OG$19&gt;='様式３（療養者名簿）（⑤の場合）'!$BD99,IF(OG$19&lt;='様式３（療養者名簿）（⑤の場合）'!$BE99,1,0),0),0)</f>
        <v>0</v>
      </c>
      <c r="OH94" s="257">
        <f>IF(OH$19-'様式３（療養者名簿）（⑤の場合）'!$BD99+1&lt;=15,IF(OH$19&gt;='様式３（療養者名簿）（⑤の場合）'!$BD99,IF(OH$19&lt;='様式３（療養者名簿）（⑤の場合）'!$BE99,1,0),0),0)</f>
        <v>0</v>
      </c>
      <c r="OI94" s="257">
        <f>IF(OI$19-'様式３（療養者名簿）（⑤の場合）'!$BD99+1&lt;=15,IF(OI$19&gt;='様式３（療養者名簿）（⑤の場合）'!$BD99,IF(OI$19&lt;='様式３（療養者名簿）（⑤の場合）'!$BE99,1,0),0),0)</f>
        <v>0</v>
      </c>
      <c r="OJ94" s="257">
        <f>IF(OJ$19-'様式３（療養者名簿）（⑤の場合）'!$BD99+1&lt;=15,IF(OJ$19&gt;='様式３（療養者名簿）（⑤の場合）'!$BD99,IF(OJ$19&lt;='様式３（療養者名簿）（⑤の場合）'!$BE99,1,0),0),0)</f>
        <v>0</v>
      </c>
      <c r="OK94" s="257">
        <f>IF(OK$19-'様式３（療養者名簿）（⑤の場合）'!$BD99+1&lt;=15,IF(OK$19&gt;='様式３（療養者名簿）（⑤の場合）'!$BD99,IF(OK$19&lt;='様式３（療養者名簿）（⑤の場合）'!$BE99,1,0),0),0)</f>
        <v>0</v>
      </c>
      <c r="OL94" s="257">
        <f>IF(OL$19-'様式３（療養者名簿）（⑤の場合）'!$BD99+1&lt;=15,IF(OL$19&gt;='様式３（療養者名簿）（⑤の場合）'!$BD99,IF(OL$19&lt;='様式３（療養者名簿）（⑤の場合）'!$BE99,1,0),0),0)</f>
        <v>0</v>
      </c>
      <c r="OM94" s="257">
        <f>IF(OM$19-'様式３（療養者名簿）（⑤の場合）'!$BD99+1&lt;=15,IF(OM$19&gt;='様式３（療養者名簿）（⑤の場合）'!$BD99,IF(OM$19&lt;='様式３（療養者名簿）（⑤の場合）'!$BE99,1,0),0),0)</f>
        <v>0</v>
      </c>
      <c r="ON94" s="257">
        <f>IF(ON$19-'様式３（療養者名簿）（⑤の場合）'!$BD99+1&lt;=15,IF(ON$19&gt;='様式３（療養者名簿）（⑤の場合）'!$BD99,IF(ON$19&lt;='様式３（療養者名簿）（⑤の場合）'!$BE99,1,0),0),0)</f>
        <v>0</v>
      </c>
      <c r="OO94" s="257">
        <f>IF(OO$19-'様式３（療養者名簿）（⑤の場合）'!$BD99+1&lt;=15,IF(OO$19&gt;='様式３（療養者名簿）（⑤の場合）'!$BD99,IF(OO$19&lt;='様式３（療養者名簿）（⑤の場合）'!$BE99,1,0),0),0)</f>
        <v>0</v>
      </c>
      <c r="OP94" s="257">
        <f>IF(OP$19-'様式３（療養者名簿）（⑤の場合）'!$BD99+1&lt;=15,IF(OP$19&gt;='様式３（療養者名簿）（⑤の場合）'!$BD99,IF(OP$19&lt;='様式３（療養者名簿）（⑤の場合）'!$BE99,1,0),0),0)</f>
        <v>0</v>
      </c>
      <c r="OQ94" s="257">
        <f>IF(OQ$19-'様式３（療養者名簿）（⑤の場合）'!$BD99+1&lt;=15,IF(OQ$19&gt;='様式３（療養者名簿）（⑤の場合）'!$BD99,IF(OQ$19&lt;='様式３（療養者名簿）（⑤の場合）'!$BE99,1,0),0),0)</f>
        <v>0</v>
      </c>
      <c r="OR94" s="257">
        <f>IF(OR$19-'様式３（療養者名簿）（⑤の場合）'!$BD99+1&lt;=15,IF(OR$19&gt;='様式３（療養者名簿）（⑤の場合）'!$BD99,IF(OR$19&lt;='様式３（療養者名簿）（⑤の場合）'!$BE99,1,0),0),0)</f>
        <v>0</v>
      </c>
      <c r="OS94" s="257">
        <f>IF(OS$19-'様式３（療養者名簿）（⑤の場合）'!$BD99+1&lt;=15,IF(OS$19&gt;='様式３（療養者名簿）（⑤の場合）'!$BD99,IF(OS$19&lt;='様式３（療養者名簿）（⑤の場合）'!$BE99,1,0),0),0)</f>
        <v>0</v>
      </c>
      <c r="OT94" s="257">
        <f>IF(OT$19-'様式３（療養者名簿）（⑤の場合）'!$BD99+1&lt;=15,IF(OT$19&gt;='様式３（療養者名簿）（⑤の場合）'!$BD99,IF(OT$19&lt;='様式３（療養者名簿）（⑤の場合）'!$BE99,1,0),0),0)</f>
        <v>0</v>
      </c>
      <c r="OU94" s="257">
        <f>IF(OU$19-'様式３（療養者名簿）（⑤の場合）'!$BD99+1&lt;=15,IF(OU$19&gt;='様式３（療養者名簿）（⑤の場合）'!$BD99,IF(OU$19&lt;='様式３（療養者名簿）（⑤の場合）'!$BE99,1,0),0),0)</f>
        <v>0</v>
      </c>
      <c r="OV94" s="257">
        <f>IF(OV$19-'様式３（療養者名簿）（⑤の場合）'!$BD99+1&lt;=15,IF(OV$19&gt;='様式３（療養者名簿）（⑤の場合）'!$BD99,IF(OV$19&lt;='様式３（療養者名簿）（⑤の場合）'!$BE99,1,0),0),0)</f>
        <v>0</v>
      </c>
      <c r="OW94" s="257">
        <f>IF(OW$19-'様式３（療養者名簿）（⑤の場合）'!$BD99+1&lt;=15,IF(OW$19&gt;='様式３（療養者名簿）（⑤の場合）'!$BD99,IF(OW$19&lt;='様式３（療養者名簿）（⑤の場合）'!$BE99,1,0),0),0)</f>
        <v>0</v>
      </c>
      <c r="OX94" s="257">
        <f>IF(OX$19-'様式３（療養者名簿）（⑤の場合）'!$BD99+1&lt;=15,IF(OX$19&gt;='様式３（療養者名簿）（⑤の場合）'!$BD99,IF(OX$19&lt;='様式３（療養者名簿）（⑤の場合）'!$BE99,1,0),0),0)</f>
        <v>0</v>
      </c>
      <c r="OY94" s="257">
        <f>IF(OY$19-'様式３（療養者名簿）（⑤の場合）'!$BD99+1&lt;=15,IF(OY$19&gt;='様式３（療養者名簿）（⑤の場合）'!$BD99,IF(OY$19&lt;='様式３（療養者名簿）（⑤の場合）'!$BE99,1,0),0),0)</f>
        <v>0</v>
      </c>
      <c r="OZ94" s="257">
        <f>IF(OZ$19-'様式３（療養者名簿）（⑤の場合）'!$BD99+1&lt;=15,IF(OZ$19&gt;='様式３（療養者名簿）（⑤の場合）'!$BD99,IF(OZ$19&lt;='様式３（療養者名簿）（⑤の場合）'!$BE99,1,0),0),0)</f>
        <v>0</v>
      </c>
      <c r="PA94" s="257">
        <f>IF(PA$19-'様式３（療養者名簿）（⑤の場合）'!$BD99+1&lt;=15,IF(PA$19&gt;='様式３（療養者名簿）（⑤の場合）'!$BD99,IF(PA$19&lt;='様式３（療養者名簿）（⑤の場合）'!$BE99,1,0),0),0)</f>
        <v>0</v>
      </c>
      <c r="PB94" s="257">
        <f>IF(PB$19-'様式３（療養者名簿）（⑤の場合）'!$BD99+1&lt;=15,IF(PB$19&gt;='様式３（療養者名簿）（⑤の場合）'!$BD99,IF(PB$19&lt;='様式３（療養者名簿）（⑤の場合）'!$BE99,1,0),0),0)</f>
        <v>0</v>
      </c>
      <c r="PC94" s="257">
        <f>IF(PC$19-'様式３（療養者名簿）（⑤の場合）'!$BD99+1&lt;=15,IF(PC$19&gt;='様式３（療養者名簿）（⑤の場合）'!$BD99,IF(PC$19&lt;='様式３（療養者名簿）（⑤の場合）'!$BE99,1,0),0),0)</f>
        <v>0</v>
      </c>
      <c r="PD94" s="257">
        <f>IF(PD$19-'様式３（療養者名簿）（⑤の場合）'!$BD99+1&lt;=15,IF(PD$19&gt;='様式３（療養者名簿）（⑤の場合）'!$BD99,IF(PD$19&lt;='様式３（療養者名簿）（⑤の場合）'!$BE99,1,0),0),0)</f>
        <v>0</v>
      </c>
      <c r="PE94" s="257">
        <f>IF(PE$19-'様式３（療養者名簿）（⑤の場合）'!$BD99+1&lt;=15,IF(PE$19&gt;='様式３（療養者名簿）（⑤の場合）'!$BD99,IF(PE$19&lt;='様式３（療養者名簿）（⑤の場合）'!$BE99,1,0),0),0)</f>
        <v>0</v>
      </c>
      <c r="PF94" s="257">
        <f>IF(PF$19-'様式３（療養者名簿）（⑤の場合）'!$BD99+1&lt;=15,IF(PF$19&gt;='様式３（療養者名簿）（⑤の場合）'!$BD99,IF(PF$19&lt;='様式３（療養者名簿）（⑤の場合）'!$BE99,1,0),0),0)</f>
        <v>0</v>
      </c>
      <c r="PG94" s="257">
        <f>IF(PG$19-'様式３（療養者名簿）（⑤の場合）'!$BD99+1&lt;=15,IF(PG$19&gt;='様式３（療養者名簿）（⑤の場合）'!$BD99,IF(PG$19&lt;='様式３（療養者名簿）（⑤の場合）'!$BE99,1,0),0),0)</f>
        <v>0</v>
      </c>
      <c r="PH94" s="257">
        <f>IF(PH$19-'様式３（療養者名簿）（⑤の場合）'!$BD99+1&lt;=15,IF(PH$19&gt;='様式３（療養者名簿）（⑤の場合）'!$BD99,IF(PH$19&lt;='様式３（療養者名簿）（⑤の場合）'!$BE99,1,0),0),0)</f>
        <v>0</v>
      </c>
      <c r="PI94" s="257">
        <f>IF(PI$19-'様式３（療養者名簿）（⑤の場合）'!$BD99+1&lt;=15,IF(PI$19&gt;='様式３（療養者名簿）（⑤の場合）'!$BD99,IF(PI$19&lt;='様式３（療養者名簿）（⑤の場合）'!$BE99,1,0),0),0)</f>
        <v>0</v>
      </c>
      <c r="PJ94" s="257">
        <f>IF(PJ$19-'様式３（療養者名簿）（⑤の場合）'!$BD99+1&lt;=15,IF(PJ$19&gt;='様式３（療養者名簿）（⑤の場合）'!$BD99,IF(PJ$19&lt;='様式３（療養者名簿）（⑤の場合）'!$BE99,1,0),0),0)</f>
        <v>0</v>
      </c>
      <c r="PK94" s="257">
        <f>IF(PK$19-'様式３（療養者名簿）（⑤の場合）'!$BD99+1&lt;=15,IF(PK$19&gt;='様式３（療養者名簿）（⑤の場合）'!$BD99,IF(PK$19&lt;='様式３（療養者名簿）（⑤の場合）'!$BE99,1,0),0),0)</f>
        <v>0</v>
      </c>
      <c r="PL94" s="257">
        <f>IF(PL$19-'様式３（療養者名簿）（⑤の場合）'!$BD99+1&lt;=15,IF(PL$19&gt;='様式３（療養者名簿）（⑤の場合）'!$BD99,IF(PL$19&lt;='様式３（療養者名簿）（⑤の場合）'!$BE99,1,0),0),0)</f>
        <v>0</v>
      </c>
      <c r="PM94" s="257">
        <f>IF(PM$19-'様式３（療養者名簿）（⑤の場合）'!$BD99+1&lt;=15,IF(PM$19&gt;='様式３（療養者名簿）（⑤の場合）'!$BD99,IF(PM$19&lt;='様式３（療養者名簿）（⑤の場合）'!$BE99,1,0),0),0)</f>
        <v>0</v>
      </c>
      <c r="PN94" s="257">
        <f>IF(PN$19-'様式３（療養者名簿）（⑤の場合）'!$BD99+1&lt;=15,IF(PN$19&gt;='様式３（療養者名簿）（⑤の場合）'!$BD99,IF(PN$19&lt;='様式３（療養者名簿）（⑤の場合）'!$BE99,1,0),0),0)</f>
        <v>0</v>
      </c>
      <c r="PO94" s="257">
        <f>IF(PO$19-'様式３（療養者名簿）（⑤の場合）'!$BD99+1&lt;=15,IF(PO$19&gt;='様式３（療養者名簿）（⑤の場合）'!$BD99,IF(PO$19&lt;='様式３（療養者名簿）（⑤の場合）'!$BE99,1,0),0),0)</f>
        <v>0</v>
      </c>
      <c r="PP94" s="257">
        <f>IF(PP$19-'様式３（療養者名簿）（⑤の場合）'!$BD99+1&lt;=15,IF(PP$19&gt;='様式３（療養者名簿）（⑤の場合）'!$BD99,IF(PP$19&lt;='様式３（療養者名簿）（⑤の場合）'!$BE99,1,0),0),0)</f>
        <v>0</v>
      </c>
      <c r="PQ94" s="257">
        <f>IF(PQ$19-'様式３（療養者名簿）（⑤の場合）'!$BD99+1&lt;=15,IF(PQ$19&gt;='様式３（療養者名簿）（⑤の場合）'!$BD99,IF(PQ$19&lt;='様式３（療養者名簿）（⑤の場合）'!$BE99,1,0),0),0)</f>
        <v>0</v>
      </c>
      <c r="PR94" s="257">
        <f>IF(PR$19-'様式３（療養者名簿）（⑤の場合）'!$BD99+1&lt;=15,IF(PR$19&gt;='様式３（療養者名簿）（⑤の場合）'!$BD99,IF(PR$19&lt;='様式３（療養者名簿）（⑤の場合）'!$BE99,1,0),0),0)</f>
        <v>0</v>
      </c>
      <c r="PS94" s="257">
        <f>IF(PS$19-'様式３（療養者名簿）（⑤の場合）'!$BD99+1&lt;=15,IF(PS$19&gt;='様式３（療養者名簿）（⑤の場合）'!$BD99,IF(PS$19&lt;='様式３（療養者名簿）（⑤の場合）'!$BE99,1,0),0),0)</f>
        <v>0</v>
      </c>
      <c r="PT94" s="257">
        <f>IF(PT$19-'様式３（療養者名簿）（⑤の場合）'!$BD99+1&lt;=15,IF(PT$19&gt;='様式３（療養者名簿）（⑤の場合）'!$BD99,IF(PT$19&lt;='様式３（療養者名簿）（⑤の場合）'!$BE99,1,0),0),0)</f>
        <v>0</v>
      </c>
      <c r="PU94" s="257">
        <f>IF(PU$19-'様式３（療養者名簿）（⑤の場合）'!$BD99+1&lt;=15,IF(PU$19&gt;='様式３（療養者名簿）（⑤の場合）'!$BD99,IF(PU$19&lt;='様式３（療養者名簿）（⑤の場合）'!$BE99,1,0),0),0)</f>
        <v>0</v>
      </c>
      <c r="PV94" s="257">
        <f>IF(PV$19-'様式３（療養者名簿）（⑤の場合）'!$BD99+1&lt;=15,IF(PV$19&gt;='様式３（療養者名簿）（⑤の場合）'!$BD99,IF(PV$19&lt;='様式３（療養者名簿）（⑤の場合）'!$BE99,1,0),0),0)</f>
        <v>0</v>
      </c>
      <c r="PW94" s="257">
        <f>IF(PW$19-'様式３（療養者名簿）（⑤の場合）'!$BD99+1&lt;=15,IF(PW$19&gt;='様式３（療養者名簿）（⑤の場合）'!$BD99,IF(PW$19&lt;='様式３（療養者名簿）（⑤の場合）'!$BE99,1,0),0),0)</f>
        <v>0</v>
      </c>
      <c r="PX94" s="257">
        <f>IF(PX$19-'様式３（療養者名簿）（⑤の場合）'!$BD99+1&lt;=15,IF(PX$19&gt;='様式３（療養者名簿）（⑤の場合）'!$BD99,IF(PX$19&lt;='様式３（療養者名簿）（⑤の場合）'!$BE99,1,0),0),0)</f>
        <v>0</v>
      </c>
      <c r="PY94" s="257">
        <f>IF(PY$19-'様式３（療養者名簿）（⑤の場合）'!$BD99+1&lt;=15,IF(PY$19&gt;='様式３（療養者名簿）（⑤の場合）'!$BD99,IF(PY$19&lt;='様式３（療養者名簿）（⑤の場合）'!$BE99,1,0),0),0)</f>
        <v>0</v>
      </c>
      <c r="PZ94" s="257">
        <f>IF(PZ$19-'様式３（療養者名簿）（⑤の場合）'!$BD99+1&lt;=15,IF(PZ$19&gt;='様式３（療養者名簿）（⑤の場合）'!$BD99,IF(PZ$19&lt;='様式３（療養者名簿）（⑤の場合）'!$BE99,1,0),0),0)</f>
        <v>0</v>
      </c>
      <c r="QA94" s="257">
        <f>IF(QA$19-'様式３（療養者名簿）（⑤の場合）'!$BD99+1&lt;=15,IF(QA$19&gt;='様式３（療養者名簿）（⑤の場合）'!$BD99,IF(QA$19&lt;='様式３（療養者名簿）（⑤の場合）'!$BE99,1,0),0),0)</f>
        <v>0</v>
      </c>
      <c r="QB94" s="257">
        <f>IF(QB$19-'様式３（療養者名簿）（⑤の場合）'!$BD99+1&lt;=15,IF(QB$19&gt;='様式３（療養者名簿）（⑤の場合）'!$BD99,IF(QB$19&lt;='様式３（療養者名簿）（⑤の場合）'!$BE99,1,0),0),0)</f>
        <v>0</v>
      </c>
      <c r="QC94" s="257">
        <f>IF(QC$19-'様式３（療養者名簿）（⑤の場合）'!$BD99+1&lt;=15,IF(QC$19&gt;='様式３（療養者名簿）（⑤の場合）'!$BD99,IF(QC$19&lt;='様式３（療養者名簿）（⑤の場合）'!$BE99,1,0),0),0)</f>
        <v>0</v>
      </c>
      <c r="QD94" s="257">
        <f>IF(QD$19-'様式３（療養者名簿）（⑤の場合）'!$BD99+1&lt;=15,IF(QD$19&gt;='様式３（療養者名簿）（⑤の場合）'!$BD99,IF(QD$19&lt;='様式３（療養者名簿）（⑤の場合）'!$BE99,1,0),0),0)</f>
        <v>0</v>
      </c>
      <c r="QE94" s="257">
        <f>IF(QE$19-'様式３（療養者名簿）（⑤の場合）'!$BD99+1&lt;=15,IF(QE$19&gt;='様式３（療養者名簿）（⑤の場合）'!$BD99,IF(QE$19&lt;='様式３（療養者名簿）（⑤の場合）'!$BE99,1,0),0),0)</f>
        <v>0</v>
      </c>
      <c r="QF94" s="257">
        <f>IF(QF$19-'様式３（療養者名簿）（⑤の場合）'!$BD99+1&lt;=15,IF(QF$19&gt;='様式３（療養者名簿）（⑤の場合）'!$BD99,IF(QF$19&lt;='様式３（療養者名簿）（⑤の場合）'!$BE99,1,0),0),0)</f>
        <v>0</v>
      </c>
      <c r="QG94" s="257">
        <f>IF(QG$19-'様式３（療養者名簿）（⑤の場合）'!$BD99+1&lt;=15,IF(QG$19&gt;='様式３（療養者名簿）（⑤の場合）'!$BD99,IF(QG$19&lt;='様式３（療養者名簿）（⑤の場合）'!$BE99,1,0),0),0)</f>
        <v>0</v>
      </c>
      <c r="QH94" s="257">
        <f>IF(QH$19-'様式３（療養者名簿）（⑤の場合）'!$BD99+1&lt;=15,IF(QH$19&gt;='様式３（療養者名簿）（⑤の場合）'!$BD99,IF(QH$19&lt;='様式３（療養者名簿）（⑤の場合）'!$BE99,1,0),0),0)</f>
        <v>0</v>
      </c>
      <c r="QI94" s="257">
        <f>IF(QI$19-'様式３（療養者名簿）（⑤の場合）'!$BD99+1&lt;=15,IF(QI$19&gt;='様式３（療養者名簿）（⑤の場合）'!$BD99,IF(QI$19&lt;='様式３（療養者名簿）（⑤の場合）'!$BE99,1,0),0),0)</f>
        <v>0</v>
      </c>
      <c r="QJ94" s="257">
        <f>IF(QJ$19-'様式３（療養者名簿）（⑤の場合）'!$BD99+1&lt;=15,IF(QJ$19&gt;='様式３（療養者名簿）（⑤の場合）'!$BD99,IF(QJ$19&lt;='様式３（療養者名簿）（⑤の場合）'!$BE99,1,0),0),0)</f>
        <v>0</v>
      </c>
      <c r="QK94" s="257">
        <f>IF(QK$19-'様式３（療養者名簿）（⑤の場合）'!$BD99+1&lt;=15,IF(QK$19&gt;='様式３（療養者名簿）（⑤の場合）'!$BD99,IF(QK$19&lt;='様式３（療養者名簿）（⑤の場合）'!$BE99,1,0),0),0)</f>
        <v>0</v>
      </c>
      <c r="QL94" s="257">
        <f>IF(QL$19-'様式３（療養者名簿）（⑤の場合）'!$BD99+1&lt;=15,IF(QL$19&gt;='様式３（療養者名簿）（⑤の場合）'!$BD99,IF(QL$19&lt;='様式３（療養者名簿）（⑤の場合）'!$BE99,1,0),0),0)</f>
        <v>0</v>
      </c>
      <c r="QM94" s="257">
        <f>IF(QM$19-'様式３（療養者名簿）（⑤の場合）'!$BD99+1&lt;=15,IF(QM$19&gt;='様式３（療養者名簿）（⑤の場合）'!$BD99,IF(QM$19&lt;='様式３（療養者名簿）（⑤の場合）'!$BE99,1,0),0),0)</f>
        <v>0</v>
      </c>
      <c r="QN94" s="257">
        <f>IF(QN$19-'様式３（療養者名簿）（⑤の場合）'!$BD99+1&lt;=15,IF(QN$19&gt;='様式３（療養者名簿）（⑤の場合）'!$BD99,IF(QN$19&lt;='様式３（療養者名簿）（⑤の場合）'!$BE99,1,0),0),0)</f>
        <v>0</v>
      </c>
      <c r="QO94" s="257">
        <f>IF(QO$19-'様式３（療養者名簿）（⑤の場合）'!$BD99+1&lt;=15,IF(QO$19&gt;='様式３（療養者名簿）（⑤の場合）'!$BD99,IF(QO$19&lt;='様式３（療養者名簿）（⑤の場合）'!$BE99,1,0),0),0)</f>
        <v>0</v>
      </c>
      <c r="QP94" s="257">
        <f>IF(QP$19-'様式３（療養者名簿）（⑤の場合）'!$BD99+1&lt;=15,IF(QP$19&gt;='様式３（療養者名簿）（⑤の場合）'!$BD99,IF(QP$19&lt;='様式３（療養者名簿）（⑤の場合）'!$BE99,1,0),0),0)</f>
        <v>0</v>
      </c>
      <c r="QQ94" s="257">
        <f>IF(QQ$19-'様式３（療養者名簿）（⑤の場合）'!$BD99+1&lt;=15,IF(QQ$19&gt;='様式３（療養者名簿）（⑤の場合）'!$BD99,IF(QQ$19&lt;='様式３（療養者名簿）（⑤の場合）'!$BE99,1,0),0),0)</f>
        <v>0</v>
      </c>
      <c r="QR94" s="257">
        <f>IF(QR$19-'様式３（療養者名簿）（⑤の場合）'!$BD99+1&lt;=15,IF(QR$19&gt;='様式３（療養者名簿）（⑤の場合）'!$BD99,IF(QR$19&lt;='様式３（療養者名簿）（⑤の場合）'!$BE99,1,0),0),0)</f>
        <v>0</v>
      </c>
      <c r="QS94" s="257">
        <f>IF(QS$19-'様式３（療養者名簿）（⑤の場合）'!$BD99+1&lt;=15,IF(QS$19&gt;='様式３（療養者名簿）（⑤の場合）'!$BD99,IF(QS$19&lt;='様式３（療養者名簿）（⑤の場合）'!$BE99,1,0),0),0)</f>
        <v>0</v>
      </c>
      <c r="QT94" s="257">
        <f>IF(QT$19-'様式３（療養者名簿）（⑤の場合）'!$BD99+1&lt;=15,IF(QT$19&gt;='様式３（療養者名簿）（⑤の場合）'!$BD99,IF(QT$19&lt;='様式３（療養者名簿）（⑤の場合）'!$BE99,1,0),0),0)</f>
        <v>0</v>
      </c>
      <c r="QU94" s="257">
        <f>IF(QU$19-'様式３（療養者名簿）（⑤の場合）'!$BD99+1&lt;=15,IF(QU$19&gt;='様式３（療養者名簿）（⑤の場合）'!$BD99,IF(QU$19&lt;='様式３（療養者名簿）（⑤の場合）'!$BE99,1,0),0),0)</f>
        <v>0</v>
      </c>
      <c r="QV94" s="257">
        <f>IF(QV$19-'様式３（療養者名簿）（⑤の場合）'!$BD99+1&lt;=15,IF(QV$19&gt;='様式３（療養者名簿）（⑤の場合）'!$BD99,IF(QV$19&lt;='様式３（療養者名簿）（⑤の場合）'!$BE99,1,0),0),0)</f>
        <v>0</v>
      </c>
      <c r="QW94" s="257">
        <f>IF(QW$19-'様式３（療養者名簿）（⑤の場合）'!$BD99+1&lt;=15,IF(QW$19&gt;='様式３（療養者名簿）（⑤の場合）'!$BD99,IF(QW$19&lt;='様式３（療養者名簿）（⑤の場合）'!$BE99,1,0),0),0)</f>
        <v>0</v>
      </c>
      <c r="QX94" s="257">
        <f>IF(QX$19-'様式３（療養者名簿）（⑤の場合）'!$BD99+1&lt;=15,IF(QX$19&gt;='様式３（療養者名簿）（⑤の場合）'!$BD99,IF(QX$19&lt;='様式３（療養者名簿）（⑤の場合）'!$BE99,1,0),0),0)</f>
        <v>0</v>
      </c>
      <c r="QY94" s="257">
        <f>IF(QY$19-'様式３（療養者名簿）（⑤の場合）'!$BD99+1&lt;=15,IF(QY$19&gt;='様式３（療養者名簿）（⑤の場合）'!$BD99,IF(QY$19&lt;='様式３（療養者名簿）（⑤の場合）'!$BE99,1,0),0),0)</f>
        <v>0</v>
      </c>
      <c r="QZ94" s="257">
        <f>IF(QZ$19-'様式３（療養者名簿）（⑤の場合）'!$BD99+1&lt;=15,IF(QZ$19&gt;='様式３（療養者名簿）（⑤の場合）'!$BD99,IF(QZ$19&lt;='様式３（療養者名簿）（⑤の場合）'!$BE99,1,0),0),0)</f>
        <v>0</v>
      </c>
      <c r="RA94" s="257">
        <f>IF(RA$19-'様式３（療養者名簿）（⑤の場合）'!$BD99+1&lt;=15,IF(RA$19&gt;='様式３（療養者名簿）（⑤の場合）'!$BD99,IF(RA$19&lt;='様式３（療養者名簿）（⑤の場合）'!$BE99,1,0),0),0)</f>
        <v>0</v>
      </c>
      <c r="RB94" s="257">
        <f>IF(RB$19-'様式３（療養者名簿）（⑤の場合）'!$BD99+1&lt;=15,IF(RB$19&gt;='様式３（療養者名簿）（⑤の場合）'!$BD99,IF(RB$19&lt;='様式３（療養者名簿）（⑤の場合）'!$BE99,1,0),0),0)</f>
        <v>0</v>
      </c>
      <c r="RC94" s="257">
        <f>IF(RC$19-'様式３（療養者名簿）（⑤の場合）'!$BD99+1&lt;=15,IF(RC$19&gt;='様式３（療養者名簿）（⑤の場合）'!$BD99,IF(RC$19&lt;='様式３（療養者名簿）（⑤の場合）'!$BE99,1,0),0),0)</f>
        <v>0</v>
      </c>
      <c r="RD94" s="257">
        <f>IF(RD$19-'様式３（療養者名簿）（⑤の場合）'!$BD99+1&lt;=15,IF(RD$19&gt;='様式３（療養者名簿）（⑤の場合）'!$BD99,IF(RD$19&lt;='様式３（療養者名簿）（⑤の場合）'!$BE99,1,0),0),0)</f>
        <v>0</v>
      </c>
      <c r="RE94" s="257">
        <f>IF(RE$19-'様式３（療養者名簿）（⑤の場合）'!$BD99+1&lt;=15,IF(RE$19&gt;='様式３（療養者名簿）（⑤の場合）'!$BD99,IF(RE$19&lt;='様式３（療養者名簿）（⑤の場合）'!$BE99,1,0),0),0)</f>
        <v>0</v>
      </c>
      <c r="RF94" s="257">
        <f>IF(RF$19-'様式３（療養者名簿）（⑤の場合）'!$BD99+1&lt;=15,IF(RF$19&gt;='様式３（療養者名簿）（⑤の場合）'!$BD99,IF(RF$19&lt;='様式３（療養者名簿）（⑤の場合）'!$BE99,1,0),0),0)</f>
        <v>0</v>
      </c>
      <c r="RG94" s="257">
        <f>IF(RG$19-'様式３（療養者名簿）（⑤の場合）'!$BD99+1&lt;=15,IF(RG$19&gt;='様式３（療養者名簿）（⑤の場合）'!$BD99,IF(RG$19&lt;='様式３（療養者名簿）（⑤の場合）'!$BE99,1,0),0),0)</f>
        <v>0</v>
      </c>
      <c r="RH94" s="257">
        <f>IF(RH$19-'様式３（療養者名簿）（⑤の場合）'!$BD99+1&lt;=15,IF(RH$19&gt;='様式３（療養者名簿）（⑤の場合）'!$BD99,IF(RH$19&lt;='様式３（療養者名簿）（⑤の場合）'!$BE99,1,0),0),0)</f>
        <v>0</v>
      </c>
      <c r="RI94" s="257">
        <f>IF(RI$19-'様式３（療養者名簿）（⑤の場合）'!$BD99+1&lt;=15,IF(RI$19&gt;='様式３（療養者名簿）（⑤の場合）'!$BD99,IF(RI$19&lt;='様式３（療養者名簿）（⑤の場合）'!$BE99,1,0),0),0)</f>
        <v>0</v>
      </c>
      <c r="RJ94" s="257">
        <f>IF(RJ$19-'様式３（療養者名簿）（⑤の場合）'!$BD99+1&lt;=15,IF(RJ$19&gt;='様式３（療養者名簿）（⑤の場合）'!$BD99,IF(RJ$19&lt;='様式３（療養者名簿）（⑤の場合）'!$BE99,1,0),0),0)</f>
        <v>0</v>
      </c>
      <c r="RK94" s="257">
        <f>IF(RK$19-'様式３（療養者名簿）（⑤の場合）'!$BD99+1&lt;=15,IF(RK$19&gt;='様式３（療養者名簿）（⑤の場合）'!$BD99,IF(RK$19&lt;='様式３（療養者名簿）（⑤の場合）'!$BE99,1,0),0),0)</f>
        <v>0</v>
      </c>
      <c r="RL94" s="257">
        <f>IF(RL$19-'様式３（療養者名簿）（⑤の場合）'!$BD99+1&lt;=15,IF(RL$19&gt;='様式３（療養者名簿）（⑤の場合）'!$BD99,IF(RL$19&lt;='様式３（療養者名簿）（⑤の場合）'!$BE99,1,0),0),0)</f>
        <v>0</v>
      </c>
      <c r="RM94" s="257">
        <f>IF(RM$19-'様式３（療養者名簿）（⑤の場合）'!$BD99+1&lt;=15,IF(RM$19&gt;='様式３（療養者名簿）（⑤の場合）'!$BD99,IF(RM$19&lt;='様式３（療養者名簿）（⑤の場合）'!$BE99,1,0),0),0)</f>
        <v>0</v>
      </c>
      <c r="RN94" s="257">
        <f>IF(RN$19-'様式３（療養者名簿）（⑤の場合）'!$BD99+1&lt;=15,IF(RN$19&gt;='様式３（療養者名簿）（⑤の場合）'!$BD99,IF(RN$19&lt;='様式３（療養者名簿）（⑤の場合）'!$BE99,1,0),0),0)</f>
        <v>0</v>
      </c>
      <c r="RO94" s="257">
        <f>IF(RO$19-'様式３（療養者名簿）（⑤の場合）'!$BD99+1&lt;=15,IF(RO$19&gt;='様式３（療養者名簿）（⑤の場合）'!$BD99,IF(RO$19&lt;='様式３（療養者名簿）（⑤の場合）'!$BE99,1,0),0),0)</f>
        <v>0</v>
      </c>
      <c r="RP94" s="257">
        <f>IF(RP$19-'様式３（療養者名簿）（⑤の場合）'!$BD99+1&lt;=15,IF(RP$19&gt;='様式３（療養者名簿）（⑤の場合）'!$BD99,IF(RP$19&lt;='様式３（療養者名簿）（⑤の場合）'!$BE99,1,0),0),0)</f>
        <v>0</v>
      </c>
      <c r="RQ94" s="257">
        <f>IF(RQ$19-'様式３（療養者名簿）（⑤の場合）'!$BD99+1&lt;=15,IF(RQ$19&gt;='様式３（療養者名簿）（⑤の場合）'!$BD99,IF(RQ$19&lt;='様式３（療養者名簿）（⑤の場合）'!$BE99,1,0),0),0)</f>
        <v>0</v>
      </c>
      <c r="RR94" s="257">
        <f>IF(RR$19-'様式３（療養者名簿）（⑤の場合）'!$BD99+1&lt;=15,IF(RR$19&gt;='様式３（療養者名簿）（⑤の場合）'!$BD99,IF(RR$19&lt;='様式３（療養者名簿）（⑤の場合）'!$BE99,1,0),0),0)</f>
        <v>0</v>
      </c>
      <c r="RS94" s="257">
        <f>IF(RS$19-'様式３（療養者名簿）（⑤の場合）'!$BD99+1&lt;=15,IF(RS$19&gt;='様式３（療養者名簿）（⑤の場合）'!$BD99,IF(RS$19&lt;='様式３（療養者名簿）（⑤の場合）'!$BE99,1,0),0),0)</f>
        <v>0</v>
      </c>
      <c r="RT94" s="257">
        <f>IF(RT$19-'様式３（療養者名簿）（⑤の場合）'!$BD99+1&lt;=15,IF(RT$19&gt;='様式３（療養者名簿）（⑤の場合）'!$BD99,IF(RT$19&lt;='様式３（療養者名簿）（⑤の場合）'!$BE99,1,0),0),0)</f>
        <v>0</v>
      </c>
      <c r="RU94" s="257">
        <f>IF(RU$19-'様式３（療養者名簿）（⑤の場合）'!$BD99+1&lt;=15,IF(RU$19&gt;='様式３（療養者名簿）（⑤の場合）'!$BD99,IF(RU$19&lt;='様式３（療養者名簿）（⑤の場合）'!$BE99,1,0),0),0)</f>
        <v>0</v>
      </c>
      <c r="RV94" s="257">
        <f>IF(RV$19-'様式３（療養者名簿）（⑤の場合）'!$BD99+1&lt;=15,IF(RV$19&gt;='様式３（療養者名簿）（⑤の場合）'!$BD99,IF(RV$19&lt;='様式３（療養者名簿）（⑤の場合）'!$BE99,1,0),0),0)</f>
        <v>0</v>
      </c>
      <c r="RW94" s="257">
        <f>IF(RW$19-'様式３（療養者名簿）（⑤の場合）'!$BD99+1&lt;=15,IF(RW$19&gt;='様式３（療養者名簿）（⑤の場合）'!$BD99,IF(RW$19&lt;='様式３（療養者名簿）（⑤の場合）'!$BE99,1,0),0),0)</f>
        <v>0</v>
      </c>
      <c r="RX94" s="257">
        <f>IF(RX$19-'様式３（療養者名簿）（⑤の場合）'!$BD99+1&lt;=15,IF(RX$19&gt;='様式３（療養者名簿）（⑤の場合）'!$BD99,IF(RX$19&lt;='様式３（療養者名簿）（⑤の場合）'!$BE99,1,0),0),0)</f>
        <v>0</v>
      </c>
      <c r="RY94" s="257">
        <f>IF(RY$19-'様式３（療養者名簿）（⑤の場合）'!$BD99+1&lt;=15,IF(RY$19&gt;='様式３（療養者名簿）（⑤の場合）'!$BD99,IF(RY$19&lt;='様式３（療養者名簿）（⑤の場合）'!$BE99,1,0),0),0)</f>
        <v>0</v>
      </c>
      <c r="RZ94" s="257">
        <f>IF(RZ$19-'様式３（療養者名簿）（⑤の場合）'!$BD99+1&lt;=15,IF(RZ$19&gt;='様式３（療養者名簿）（⑤の場合）'!$BD99,IF(RZ$19&lt;='様式３（療養者名簿）（⑤の場合）'!$BE99,1,0),0),0)</f>
        <v>0</v>
      </c>
      <c r="SA94" s="257">
        <f>IF(SA$19-'様式３（療養者名簿）（⑤の場合）'!$BD99+1&lt;=15,IF(SA$19&gt;='様式３（療養者名簿）（⑤の場合）'!$BD99,IF(SA$19&lt;='様式３（療養者名簿）（⑤の場合）'!$BE99,1,0),0),0)</f>
        <v>0</v>
      </c>
      <c r="SB94" s="257">
        <f>IF(SB$19-'様式３（療養者名簿）（⑤の場合）'!$BD99+1&lt;=15,IF(SB$19&gt;='様式３（療養者名簿）（⑤の場合）'!$BD99,IF(SB$19&lt;='様式３（療養者名簿）（⑤の場合）'!$BE99,1,0),0),0)</f>
        <v>0</v>
      </c>
      <c r="SC94" s="257">
        <f>IF(SC$19-'様式３（療養者名簿）（⑤の場合）'!$BD99+1&lt;=15,IF(SC$19&gt;='様式３（療養者名簿）（⑤の場合）'!$BD99,IF(SC$19&lt;='様式３（療養者名簿）（⑤の場合）'!$BE99,1,0),0),0)</f>
        <v>0</v>
      </c>
      <c r="SD94" s="257">
        <f>IF(SD$19-'様式３（療養者名簿）（⑤の場合）'!$BD99+1&lt;=15,IF(SD$19&gt;='様式３（療養者名簿）（⑤の場合）'!$BD99,IF(SD$19&lt;='様式３（療養者名簿）（⑤の場合）'!$BE99,1,0),0),0)</f>
        <v>0</v>
      </c>
      <c r="SE94" s="257">
        <f>IF(SE$19-'様式３（療養者名簿）（⑤の場合）'!$BD99+1&lt;=15,IF(SE$19&gt;='様式３（療養者名簿）（⑤の場合）'!$BD99,IF(SE$19&lt;='様式３（療養者名簿）（⑤の場合）'!$BE99,1,0),0),0)</f>
        <v>0</v>
      </c>
      <c r="SF94" s="257">
        <f>IF(SF$19-'様式３（療養者名簿）（⑤の場合）'!$BD99+1&lt;=15,IF(SF$19&gt;='様式３（療養者名簿）（⑤の場合）'!$BD99,IF(SF$19&lt;='様式３（療養者名簿）（⑤の場合）'!$BE99,1,0),0),0)</f>
        <v>0</v>
      </c>
      <c r="SG94" s="257">
        <f>IF(SG$19-'様式３（療養者名簿）（⑤の場合）'!$BD99+1&lt;=15,IF(SG$19&gt;='様式３（療養者名簿）（⑤の場合）'!$BD99,IF(SG$19&lt;='様式３（療養者名簿）（⑤の場合）'!$BE99,1,0),0),0)</f>
        <v>0</v>
      </c>
      <c r="SH94" s="257">
        <f>IF(SH$19-'様式３（療養者名簿）（⑤の場合）'!$BD99+1&lt;=15,IF(SH$19&gt;='様式３（療養者名簿）（⑤の場合）'!$BD99,IF(SH$19&lt;='様式３（療養者名簿）（⑤の場合）'!$BE99,1,0),0),0)</f>
        <v>0</v>
      </c>
      <c r="SI94" s="257">
        <f>IF(SI$19-'様式３（療養者名簿）（⑤の場合）'!$BD99+1&lt;=15,IF(SI$19&gt;='様式３（療養者名簿）（⑤の場合）'!$BD99,IF(SI$19&lt;='様式３（療養者名簿）（⑤の場合）'!$BE99,1,0),0),0)</f>
        <v>0</v>
      </c>
      <c r="SJ94" s="257">
        <f>IF(SJ$19-'様式３（療養者名簿）（⑤の場合）'!$BD99+1&lt;=15,IF(SJ$19&gt;='様式３（療養者名簿）（⑤の場合）'!$BD99,IF(SJ$19&lt;='様式３（療養者名簿）（⑤の場合）'!$BE99,1,0),0),0)</f>
        <v>0</v>
      </c>
      <c r="SK94" s="257">
        <f>IF(SK$19-'様式３（療養者名簿）（⑤の場合）'!$BD99+1&lt;=15,IF(SK$19&gt;='様式３（療養者名簿）（⑤の場合）'!$BD99,IF(SK$19&lt;='様式３（療養者名簿）（⑤の場合）'!$BE99,1,0),0),0)</f>
        <v>0</v>
      </c>
      <c r="SL94" s="257">
        <f>IF(SL$19-'様式３（療養者名簿）（⑤の場合）'!$BD99+1&lt;=15,IF(SL$19&gt;='様式３（療養者名簿）（⑤の場合）'!$BD99,IF(SL$19&lt;='様式３（療養者名簿）（⑤の場合）'!$BE99,1,0),0),0)</f>
        <v>0</v>
      </c>
      <c r="SM94" s="257">
        <f>IF(SM$19-'様式３（療養者名簿）（⑤の場合）'!$BD99+1&lt;=15,IF(SM$19&gt;='様式３（療養者名簿）（⑤の場合）'!$BD99,IF(SM$19&lt;='様式３（療養者名簿）（⑤の場合）'!$BE99,1,0),0),0)</f>
        <v>0</v>
      </c>
      <c r="SN94" s="257">
        <f>IF(SN$19-'様式３（療養者名簿）（⑤の場合）'!$BD99+1&lt;=15,IF(SN$19&gt;='様式３（療養者名簿）（⑤の場合）'!$BD99,IF(SN$19&lt;='様式３（療養者名簿）（⑤の場合）'!$BE99,1,0),0),0)</f>
        <v>0</v>
      </c>
      <c r="SO94" s="257">
        <f>IF(SO$19-'様式３（療養者名簿）（⑤の場合）'!$BD99+1&lt;=15,IF(SO$19&gt;='様式３（療養者名簿）（⑤の場合）'!$BD99,IF(SO$19&lt;='様式３（療養者名簿）（⑤の場合）'!$BE99,1,0),0),0)</f>
        <v>0</v>
      </c>
      <c r="SP94" s="257">
        <f>IF(SP$19-'様式３（療養者名簿）（⑤の場合）'!$BD99+1&lt;=15,IF(SP$19&gt;='様式３（療養者名簿）（⑤の場合）'!$BD99,IF(SP$19&lt;='様式３（療養者名簿）（⑤の場合）'!$BE99,1,0),0),0)</f>
        <v>0</v>
      </c>
      <c r="SQ94" s="257">
        <f>IF(SQ$19-'様式３（療養者名簿）（⑤の場合）'!$BD99+1&lt;=15,IF(SQ$19&gt;='様式３（療養者名簿）（⑤の場合）'!$BD99,IF(SQ$19&lt;='様式３（療養者名簿）（⑤の場合）'!$BE99,1,0),0),0)</f>
        <v>0</v>
      </c>
      <c r="SR94" s="257">
        <f>IF(SR$19-'様式３（療養者名簿）（⑤の場合）'!$BD99+1&lt;=15,IF(SR$19&gt;='様式３（療養者名簿）（⑤の場合）'!$BD99,IF(SR$19&lt;='様式３（療養者名簿）（⑤の場合）'!$BE99,1,0),0),0)</f>
        <v>0</v>
      </c>
      <c r="SS94" s="257">
        <f>IF(SS$19-'様式３（療養者名簿）（⑤の場合）'!$BD99+1&lt;=15,IF(SS$19&gt;='様式３（療養者名簿）（⑤の場合）'!$BD99,IF(SS$19&lt;='様式３（療養者名簿）（⑤の場合）'!$BE99,1,0),0),0)</f>
        <v>0</v>
      </c>
      <c r="ST94" s="257">
        <f>IF(ST$19-'様式３（療養者名簿）（⑤の場合）'!$BD99+1&lt;=15,IF(ST$19&gt;='様式３（療養者名簿）（⑤の場合）'!$BD99,IF(ST$19&lt;='様式３（療養者名簿）（⑤の場合）'!$BE99,1,0),0),0)</f>
        <v>0</v>
      </c>
      <c r="SU94" s="257">
        <f>IF(SU$19-'様式３（療養者名簿）（⑤の場合）'!$BD99+1&lt;=15,IF(SU$19&gt;='様式３（療養者名簿）（⑤の場合）'!$BD99,IF(SU$19&lt;='様式３（療養者名簿）（⑤の場合）'!$BE99,1,0),0),0)</f>
        <v>0</v>
      </c>
      <c r="SV94" s="257">
        <f>IF(SV$19-'様式３（療養者名簿）（⑤の場合）'!$BD99+1&lt;=15,IF(SV$19&gt;='様式３（療養者名簿）（⑤の場合）'!$BD99,IF(SV$19&lt;='様式３（療養者名簿）（⑤の場合）'!$BE99,1,0),0),0)</f>
        <v>0</v>
      </c>
      <c r="SW94" s="257">
        <f>IF(SW$19-'様式３（療養者名簿）（⑤の場合）'!$BD99+1&lt;=15,IF(SW$19&gt;='様式３（療養者名簿）（⑤の場合）'!$BD99,IF(SW$19&lt;='様式３（療養者名簿）（⑤の場合）'!$BE99,1,0),0),0)</f>
        <v>0</v>
      </c>
      <c r="SX94" s="257">
        <f>IF(SX$19-'様式３（療養者名簿）（⑤の場合）'!$BD99+1&lt;=15,IF(SX$19&gt;='様式３（療養者名簿）（⑤の場合）'!$BD99,IF(SX$19&lt;='様式３（療養者名簿）（⑤の場合）'!$BE99,1,0),0),0)</f>
        <v>0</v>
      </c>
      <c r="SY94" s="257">
        <f>IF(SY$19-'様式３（療養者名簿）（⑤の場合）'!$BD99+1&lt;=15,IF(SY$19&gt;='様式３（療養者名簿）（⑤の場合）'!$BD99,IF(SY$19&lt;='様式３（療養者名簿）（⑤の場合）'!$BE99,1,0),0),0)</f>
        <v>0</v>
      </c>
      <c r="SZ94" s="257">
        <f>IF(SZ$19-'様式３（療養者名簿）（⑤の場合）'!$BD99+1&lt;=15,IF(SZ$19&gt;='様式３（療養者名簿）（⑤の場合）'!$BD99,IF(SZ$19&lt;='様式３（療養者名簿）（⑤の場合）'!$BE99,1,0),0),0)</f>
        <v>0</v>
      </c>
      <c r="TA94" s="257">
        <f>IF(TA$19-'様式３（療養者名簿）（⑤の場合）'!$BD99+1&lt;=15,IF(TA$19&gt;='様式３（療養者名簿）（⑤の場合）'!$BD99,IF(TA$19&lt;='様式３（療養者名簿）（⑤の場合）'!$BE99,1,0),0),0)</f>
        <v>0</v>
      </c>
      <c r="TB94" s="257">
        <f>IF(TB$19-'様式３（療養者名簿）（⑤の場合）'!$BD99+1&lt;=15,IF(TB$19&gt;='様式３（療養者名簿）（⑤の場合）'!$BD99,IF(TB$19&lt;='様式３（療養者名簿）（⑤の場合）'!$BE99,1,0),0),0)</f>
        <v>0</v>
      </c>
      <c r="TC94" s="257">
        <f>IF(TC$19-'様式３（療養者名簿）（⑤の場合）'!$BD99+1&lt;=15,IF(TC$19&gt;='様式３（療養者名簿）（⑤の場合）'!$BD99,IF(TC$19&lt;='様式３（療養者名簿）（⑤の場合）'!$BE99,1,0),0),0)</f>
        <v>0</v>
      </c>
      <c r="TD94" s="257">
        <f>IF(TD$19-'様式３（療養者名簿）（⑤の場合）'!$BD99+1&lt;=15,IF(TD$19&gt;='様式３（療養者名簿）（⑤の場合）'!$BD99,IF(TD$19&lt;='様式３（療養者名簿）（⑤の場合）'!$BE99,1,0),0),0)</f>
        <v>0</v>
      </c>
      <c r="TE94" s="257">
        <f>IF(TE$19-'様式３（療養者名簿）（⑤の場合）'!$BD99+1&lt;=15,IF(TE$19&gt;='様式３（療養者名簿）（⑤の場合）'!$BD99,IF(TE$19&lt;='様式３（療養者名簿）（⑤の場合）'!$BE99,1,0),0),0)</f>
        <v>0</v>
      </c>
      <c r="TF94" s="257">
        <f>IF(TF$19-'様式３（療養者名簿）（⑤の場合）'!$BD99+1&lt;=15,IF(TF$19&gt;='様式３（療養者名簿）（⑤の場合）'!$BD99,IF(TF$19&lt;='様式３（療養者名簿）（⑤の場合）'!$BE99,1,0),0),0)</f>
        <v>0</v>
      </c>
      <c r="TG94" s="257">
        <f>IF(TG$19-'様式３（療養者名簿）（⑤の場合）'!$BD99+1&lt;=15,IF(TG$19&gt;='様式３（療養者名簿）（⑤の場合）'!$BD99,IF(TG$19&lt;='様式３（療養者名簿）（⑤の場合）'!$BE99,1,0),0),0)</f>
        <v>0</v>
      </c>
      <c r="TH94" s="257">
        <f>IF(TH$19-'様式３（療養者名簿）（⑤の場合）'!$BD99+1&lt;=15,IF(TH$19&gt;='様式３（療養者名簿）（⑤の場合）'!$BD99,IF(TH$19&lt;='様式３（療養者名簿）（⑤の場合）'!$BE99,1,0),0),0)</f>
        <v>0</v>
      </c>
      <c r="TI94" s="257">
        <f>IF(TI$19-'様式３（療養者名簿）（⑤の場合）'!$BD99+1&lt;=15,IF(TI$19&gt;='様式３（療養者名簿）（⑤の場合）'!$BD99,IF(TI$19&lt;='様式３（療養者名簿）（⑤の場合）'!$BE99,1,0),0),0)</f>
        <v>0</v>
      </c>
      <c r="TJ94" s="257">
        <f>IF(TJ$19-'様式３（療養者名簿）（⑤の場合）'!$BD99+1&lt;=15,IF(TJ$19&gt;='様式３（療養者名簿）（⑤の場合）'!$BD99,IF(TJ$19&lt;='様式３（療養者名簿）（⑤の場合）'!$BE99,1,0),0),0)</f>
        <v>0</v>
      </c>
      <c r="TK94" s="257">
        <f>IF(TK$19-'様式３（療養者名簿）（⑤の場合）'!$BD99+1&lt;=15,IF(TK$19&gt;='様式３（療養者名簿）（⑤の場合）'!$BD99,IF(TK$19&lt;='様式３（療養者名簿）（⑤の場合）'!$BE99,1,0),0),0)</f>
        <v>0</v>
      </c>
      <c r="TL94" s="257">
        <f>IF(TL$19-'様式３（療養者名簿）（⑤の場合）'!$BD99+1&lt;=15,IF(TL$19&gt;='様式３（療養者名簿）（⑤の場合）'!$BD99,IF(TL$19&lt;='様式３（療養者名簿）（⑤の場合）'!$BE99,1,0),0),0)</f>
        <v>0</v>
      </c>
      <c r="TM94" s="257">
        <f>IF(TM$19-'様式３（療養者名簿）（⑤の場合）'!$BD99+1&lt;=15,IF(TM$19&gt;='様式３（療養者名簿）（⑤の場合）'!$BD99,IF(TM$19&lt;='様式３（療養者名簿）（⑤の場合）'!$BE99,1,0),0),0)</f>
        <v>0</v>
      </c>
      <c r="TN94" s="257">
        <f>IF(TN$19-'様式３（療養者名簿）（⑤の場合）'!$BD99+1&lt;=15,IF(TN$19&gt;='様式３（療養者名簿）（⑤の場合）'!$BD99,IF(TN$19&lt;='様式３（療養者名簿）（⑤の場合）'!$BE99,1,0),0),0)</f>
        <v>0</v>
      </c>
      <c r="TO94" s="257">
        <f>IF(TO$19-'様式３（療養者名簿）（⑤の場合）'!$BD99+1&lt;=15,IF(TO$19&gt;='様式３（療養者名簿）（⑤の場合）'!$BD99,IF(TO$19&lt;='様式３（療養者名簿）（⑤の場合）'!$BE99,1,0),0),0)</f>
        <v>0</v>
      </c>
      <c r="TP94" s="257">
        <f>IF(TP$19-'様式３（療養者名簿）（⑤の場合）'!$BD99+1&lt;=15,IF(TP$19&gt;='様式３（療養者名簿）（⑤の場合）'!$BD99,IF(TP$19&lt;='様式３（療養者名簿）（⑤の場合）'!$BE99,1,0),0),0)</f>
        <v>0</v>
      </c>
      <c r="TQ94" s="257">
        <f>IF(TQ$19-'様式３（療養者名簿）（⑤の場合）'!$BD99+1&lt;=15,IF(TQ$19&gt;='様式３（療養者名簿）（⑤の場合）'!$BD99,IF(TQ$19&lt;='様式３（療養者名簿）（⑤の場合）'!$BE99,1,0),0),0)</f>
        <v>0</v>
      </c>
      <c r="TR94" s="257">
        <f>IF(TR$19-'様式３（療養者名簿）（⑤の場合）'!$BD99+1&lt;=15,IF(TR$19&gt;='様式３（療養者名簿）（⑤の場合）'!$BD99,IF(TR$19&lt;='様式３（療養者名簿）（⑤の場合）'!$BE99,1,0),0),0)</f>
        <v>0</v>
      </c>
      <c r="TS94" s="257">
        <f>IF(TS$19-'様式３（療養者名簿）（⑤の場合）'!$BD99+1&lt;=15,IF(TS$19&gt;='様式３（療養者名簿）（⑤の場合）'!$BD99,IF(TS$19&lt;='様式３（療養者名簿）（⑤の場合）'!$BE99,1,0),0),0)</f>
        <v>0</v>
      </c>
      <c r="TT94" s="257">
        <f>IF(TT$19-'様式３（療養者名簿）（⑤の場合）'!$BD99+1&lt;=15,IF(TT$19&gt;='様式３（療養者名簿）（⑤の場合）'!$BD99,IF(TT$19&lt;='様式３（療養者名簿）（⑤の場合）'!$BE99,1,0),0),0)</f>
        <v>0</v>
      </c>
      <c r="TU94" s="257">
        <f>IF(TU$19-'様式３（療養者名簿）（⑤の場合）'!$BD99+1&lt;=15,IF(TU$19&gt;='様式３（療養者名簿）（⑤の場合）'!$BD99,IF(TU$19&lt;='様式３（療養者名簿）（⑤の場合）'!$BE99,1,0),0),0)</f>
        <v>0</v>
      </c>
      <c r="TV94" s="257">
        <f>IF(TV$19-'様式３（療養者名簿）（⑤の場合）'!$BD99+1&lt;=15,IF(TV$19&gt;='様式３（療養者名簿）（⑤の場合）'!$BD99,IF(TV$19&lt;='様式３（療養者名簿）（⑤の場合）'!$BE99,1,0),0),0)</f>
        <v>0</v>
      </c>
      <c r="TW94" s="257">
        <f>IF(TW$19-'様式３（療養者名簿）（⑤の場合）'!$BD99+1&lt;=15,IF(TW$19&gt;='様式３（療養者名簿）（⑤の場合）'!$BD99,IF(TW$19&lt;='様式３（療養者名簿）（⑤の場合）'!$BE99,1,0),0),0)</f>
        <v>0</v>
      </c>
      <c r="TX94" s="257">
        <f>IF(TX$19-'様式３（療養者名簿）（⑤の場合）'!$BD99+1&lt;=15,IF(TX$19&gt;='様式３（療養者名簿）（⑤の場合）'!$BD99,IF(TX$19&lt;='様式３（療養者名簿）（⑤の場合）'!$BE99,1,0),0),0)</f>
        <v>0</v>
      </c>
      <c r="TY94" s="257">
        <f>IF(TY$19-'様式３（療養者名簿）（⑤の場合）'!$BD99+1&lt;=15,IF(TY$19&gt;='様式３（療養者名簿）（⑤の場合）'!$BD99,IF(TY$19&lt;='様式３（療養者名簿）（⑤の場合）'!$BE99,1,0),0),0)</f>
        <v>0</v>
      </c>
      <c r="TZ94" s="257">
        <f>IF(TZ$19-'様式３（療養者名簿）（⑤の場合）'!$BD99+1&lt;=15,IF(TZ$19&gt;='様式３（療養者名簿）（⑤の場合）'!$BD99,IF(TZ$19&lt;='様式３（療養者名簿）（⑤の場合）'!$BE99,1,0),0),0)</f>
        <v>0</v>
      </c>
      <c r="UA94" s="257">
        <f>IF(UA$19-'様式３（療養者名簿）（⑤の場合）'!$BD99+1&lt;=15,IF(UA$19&gt;='様式３（療養者名簿）（⑤の場合）'!$BD99,IF(UA$19&lt;='様式３（療養者名簿）（⑤の場合）'!$BE99,1,0),0),0)</f>
        <v>0</v>
      </c>
      <c r="UB94" s="257">
        <f>IF(UB$19-'様式３（療養者名簿）（⑤の場合）'!$BD99+1&lt;=15,IF(UB$19&gt;='様式３（療養者名簿）（⑤の場合）'!$BD99,IF(UB$19&lt;='様式３（療養者名簿）（⑤の場合）'!$BE99,1,0),0),0)</f>
        <v>0</v>
      </c>
      <c r="UC94" s="257">
        <f>IF(UC$19-'様式３（療養者名簿）（⑤の場合）'!$BD99+1&lt;=15,IF(UC$19&gt;='様式３（療養者名簿）（⑤の場合）'!$BD99,IF(UC$19&lt;='様式３（療養者名簿）（⑤の場合）'!$BE99,1,0),0),0)</f>
        <v>0</v>
      </c>
      <c r="UD94" s="384">
        <f>IF(UD$19-'様式３（療養者名簿）（⑤の場合）'!$BD99+1&lt;=15,IF(UD$19&gt;='様式３（療養者名簿）（⑤の場合）'!$BD99,IF(UD$19&lt;='様式３（療養者名簿）（⑤の場合）'!$BE99,1,0),0),0)</f>
        <v>0</v>
      </c>
      <c r="UE94" s="384">
        <f>IF(UE$19-'様式３（療養者名簿）（⑤の場合）'!$BD99+1&lt;=15,IF(UE$19&gt;='様式３（療養者名簿）（⑤の場合）'!$BD99,IF(UE$19&lt;='様式３（療養者名簿）（⑤の場合）'!$BE99,1,0),0),0)</f>
        <v>0</v>
      </c>
      <c r="UF94" s="384">
        <f>IF(UF$19-'様式３（療養者名簿）（⑤の場合）'!$BD99+1&lt;=15,IF(UF$19&gt;='様式３（療養者名簿）（⑤の場合）'!$BD99,IF(UF$19&lt;='様式３（療養者名簿）（⑤の場合）'!$BE99,1,0),0),0)</f>
        <v>0</v>
      </c>
      <c r="UG94" s="384">
        <f>IF(UG$19-'様式３（療養者名簿）（⑤の場合）'!$BD99+1&lt;=15,IF(UG$19&gt;='様式３（療養者名簿）（⑤の場合）'!$BD99,IF(UG$19&lt;='様式３（療養者名簿）（⑤の場合）'!$BE99,1,0),0),0)</f>
        <v>0</v>
      </c>
      <c r="UH94" s="384">
        <f>IF(UH$19-'様式３（療養者名簿）（⑤の場合）'!$BD99+1&lt;=15,IF(UH$19&gt;='様式３（療養者名簿）（⑤の場合）'!$BD99,IF(UH$19&lt;='様式３（療養者名簿）（⑤の場合）'!$BE99,1,0),0),0)</f>
        <v>0</v>
      </c>
      <c r="UI94" s="384">
        <f>IF(UI$19-'様式３（療養者名簿）（⑤の場合）'!$BD99+1&lt;=15,IF(UI$19&gt;='様式３（療養者名簿）（⑤の場合）'!$BD99,IF(UI$19&lt;='様式３（療養者名簿）（⑤の場合）'!$BE99,1,0),0),0)</f>
        <v>0</v>
      </c>
      <c r="UJ94" s="384">
        <f>IF(UJ$19-'様式３（療養者名簿）（⑤の場合）'!$BD99+1&lt;=15,IF(UJ$19&gt;='様式３（療養者名簿）（⑤の場合）'!$BD99,IF(UJ$19&lt;='様式３（療養者名簿）（⑤の場合）'!$BE99,1,0),0),0)</f>
        <v>0</v>
      </c>
      <c r="UK94" s="384">
        <f>IF(UK$19-'様式３（療養者名簿）（⑤の場合）'!$BD99+1&lt;=15,IF(UK$19&gt;='様式３（療養者名簿）（⑤の場合）'!$BD99,IF(UK$19&lt;='様式３（療養者名簿）（⑤の場合）'!$BE99,1,0),0),0)</f>
        <v>0</v>
      </c>
      <c r="UL94" s="384">
        <f>IF(UL$19-'様式３（療養者名簿）（⑤の場合）'!$BD99+1&lt;=15,IF(UL$19&gt;='様式３（療養者名簿）（⑤の場合）'!$BD99,IF(UL$19&lt;='様式３（療養者名簿）（⑤の場合）'!$BE99,1,0),0),0)</f>
        <v>0</v>
      </c>
      <c r="UM94" s="384">
        <f>IF(UM$19-'様式３（療養者名簿）（⑤の場合）'!$BD99+1&lt;=15,IF(UM$19&gt;='様式３（療養者名簿）（⑤の場合）'!$BD99,IF(UM$19&lt;='様式３（療養者名簿）（⑤の場合）'!$BE99,1,0),0),0)</f>
        <v>0</v>
      </c>
      <c r="UN94" s="384">
        <f>IF(UN$19-'様式３（療養者名簿）（⑤の場合）'!$BD99+1&lt;=15,IF(UN$19&gt;='様式３（療養者名簿）（⑤の場合）'!$BD99,IF(UN$19&lt;='様式３（療養者名簿）（⑤の場合）'!$BE99,1,0),0),0)</f>
        <v>0</v>
      </c>
      <c r="UO94" s="384">
        <f>IF(UO$19-'様式３（療養者名簿）（⑤の場合）'!$BD99+1&lt;=15,IF(UO$19&gt;='様式３（療養者名簿）（⑤の場合）'!$BD99,IF(UO$19&lt;='様式３（療養者名簿）（⑤の場合）'!$BE99,1,0),0),0)</f>
        <v>0</v>
      </c>
      <c r="UP94" s="384">
        <f>IF(UP$19-'様式３（療養者名簿）（⑤の場合）'!$BD99+1&lt;=15,IF(UP$19&gt;='様式３（療養者名簿）（⑤の場合）'!$BD99,IF(UP$19&lt;='様式３（療養者名簿）（⑤の場合）'!$BE99,1,0),0),0)</f>
        <v>0</v>
      </c>
      <c r="UQ94" s="384">
        <f>IF(UQ$19-'様式３（療養者名簿）（⑤の場合）'!$BD99+1&lt;=15,IF(UQ$19&gt;='様式３（療養者名簿）（⑤の場合）'!$BD99,IF(UQ$19&lt;='様式３（療養者名簿）（⑤の場合）'!$BE99,1,0),0),0)</f>
        <v>0</v>
      </c>
      <c r="UR94" s="384">
        <f>IF(UR$19-'様式３（療養者名簿）（⑤の場合）'!$BD99+1&lt;=15,IF(UR$19&gt;='様式３（療養者名簿）（⑤の場合）'!$BD99,IF(UR$19&lt;='様式３（療養者名簿）（⑤の場合）'!$BE99,1,0),0),0)</f>
        <v>0</v>
      </c>
      <c r="US94" s="384">
        <f>IF(US$19-'様式３（療養者名簿）（⑤の場合）'!$BD99+1&lt;=15,IF(US$19&gt;='様式３（療養者名簿）（⑤の場合）'!$BD99,IF(US$19&lt;='様式３（療養者名簿）（⑤の場合）'!$BE99,1,0),0),0)</f>
        <v>0</v>
      </c>
      <c r="UT94" s="384">
        <f>IF(UT$19-'様式３（療養者名簿）（⑤の場合）'!$BD99+1&lt;=15,IF(UT$19&gt;='様式３（療養者名簿）（⑤の場合）'!$BD99,IF(UT$19&lt;='様式３（療養者名簿）（⑤の場合）'!$BE99,1,0),0),0)</f>
        <v>0</v>
      </c>
      <c r="UU94" s="384">
        <f>IF(UU$19-'様式３（療養者名簿）（⑤の場合）'!$BD99+1&lt;=15,IF(UU$19&gt;='様式３（療養者名簿）（⑤の場合）'!$BD99,IF(UU$19&lt;='様式３（療養者名簿）（⑤の場合）'!$BE99,1,0),0),0)</f>
        <v>0</v>
      </c>
      <c r="UV94" s="384">
        <f>IF(UV$19-'様式３（療養者名簿）（⑤の場合）'!$BD99+1&lt;=15,IF(UV$19&gt;='様式３（療養者名簿）（⑤の場合）'!$BD99,IF(UV$19&lt;='様式３（療養者名簿）（⑤の場合）'!$BE99,1,0),0),0)</f>
        <v>0</v>
      </c>
      <c r="UW94" s="384">
        <f>IF(UW$19-'様式３（療養者名簿）（⑤の場合）'!$BD99+1&lt;=15,IF(UW$19&gt;='様式３（療養者名簿）（⑤の場合）'!$BD99,IF(UW$19&lt;='様式３（療養者名簿）（⑤の場合）'!$BE99,1,0),0),0)</f>
        <v>0</v>
      </c>
      <c r="UX94" s="384">
        <f>IF(UX$19-'様式３（療養者名簿）（⑤の場合）'!$BD99+1&lt;=15,IF(UX$19&gt;='様式３（療養者名簿）（⑤の場合）'!$BD99,IF(UX$19&lt;='様式３（療養者名簿）（⑤の場合）'!$BE99,1,0),0),0)</f>
        <v>0</v>
      </c>
      <c r="UY94" s="384">
        <f>IF(UY$19-'様式３（療養者名簿）（⑤の場合）'!$BD99+1&lt;=15,IF(UY$19&gt;='様式３（療養者名簿）（⑤の場合）'!$BD99,IF(UY$19&lt;='様式３（療養者名簿）（⑤の場合）'!$BE99,1,0),0),0)</f>
        <v>0</v>
      </c>
      <c r="UZ94" s="384">
        <f>IF(UZ$19-'様式３（療養者名簿）（⑤の場合）'!$BD99+1&lt;=15,IF(UZ$19&gt;='様式３（療養者名簿）（⑤の場合）'!$BD99,IF(UZ$19&lt;='様式３（療養者名簿）（⑤の場合）'!$BE99,1,0),0),0)</f>
        <v>0</v>
      </c>
      <c r="VA94" s="384">
        <f>IF(VA$19-'様式３（療養者名簿）（⑤の場合）'!$BD99+1&lt;=15,IF(VA$19&gt;='様式３（療養者名簿）（⑤の場合）'!$BD99,IF(VA$19&lt;='様式３（療養者名簿）（⑤の場合）'!$BE99,1,0),0),0)</f>
        <v>0</v>
      </c>
      <c r="VB94" s="384">
        <f>IF(VB$19-'様式３（療養者名簿）（⑤の場合）'!$BD99+1&lt;=15,IF(VB$19&gt;='様式３（療養者名簿）（⑤の場合）'!$BD99,IF(VB$19&lt;='様式３（療養者名簿）（⑤の場合）'!$BE99,1,0),0),0)</f>
        <v>0</v>
      </c>
      <c r="VC94" s="384">
        <f>IF(VC$19-'様式３（療養者名簿）（⑤の場合）'!$BD99+1&lt;=15,IF(VC$19&gt;='様式３（療養者名簿）（⑤の場合）'!$BD99,IF(VC$19&lt;='様式３（療養者名簿）（⑤の場合）'!$BE99,1,0),0),0)</f>
        <v>0</v>
      </c>
      <c r="VD94" s="384">
        <f>IF(VD$19-'様式３（療養者名簿）（⑤の場合）'!$BD99+1&lt;=15,IF(VD$19&gt;='様式３（療養者名簿）（⑤の場合）'!$BD99,IF(VD$19&lt;='様式３（療養者名簿）（⑤の場合）'!$BE99,1,0),0),0)</f>
        <v>0</v>
      </c>
      <c r="VE94" s="384">
        <f>IF(VE$19-'様式３（療養者名簿）（⑤の場合）'!$BD99+1&lt;=15,IF(VE$19&gt;='様式３（療養者名簿）（⑤の場合）'!$BD99,IF(VE$19&lt;='様式３（療養者名簿）（⑤の場合）'!$BE99,1,0),0),0)</f>
        <v>0</v>
      </c>
      <c r="VF94" s="384">
        <f>IF(VF$19-'様式３（療養者名簿）（⑤の場合）'!$BD99+1&lt;=15,IF(VF$19&gt;='様式３（療養者名簿）（⑤の場合）'!$BD99,IF(VF$19&lt;='様式３（療養者名簿）（⑤の場合）'!$BE99,1,0),0),0)</f>
        <v>0</v>
      </c>
      <c r="VG94" s="384">
        <f>IF(VG$19-'様式３（療養者名簿）（⑤の場合）'!$BD99+1&lt;=15,IF(VG$19&gt;='様式３（療養者名簿）（⑤の場合）'!$BD99,IF(VG$19&lt;='様式３（療養者名簿）（⑤の場合）'!$BE99,1,0),0),0)</f>
        <v>0</v>
      </c>
      <c r="VH94" s="384">
        <f>IF(VH$19-'様式３（療養者名簿）（⑤の場合）'!$BD99+1&lt;=15,IF(VH$19&gt;='様式３（療養者名簿）（⑤の場合）'!$BD99,IF(VH$19&lt;='様式３（療養者名簿）（⑤の場合）'!$BE99,1,0),0),0)</f>
        <v>0</v>
      </c>
      <c r="VI94" s="384">
        <f>IF(VI$19-'様式３（療養者名簿）（⑤の場合）'!$BD99+1&lt;=15,IF(VI$19&gt;='様式３（療養者名簿）（⑤の場合）'!$BD99,IF(VI$19&lt;='様式３（療養者名簿）（⑤の場合）'!$BE99,1,0),0),0)</f>
        <v>0</v>
      </c>
      <c r="VJ94" s="384">
        <f>IF(VJ$19-'様式３（療養者名簿）（⑤の場合）'!$BD99+1&lt;=15,IF(VJ$19&gt;='様式３（療養者名簿）（⑤の場合）'!$BD99,IF(VJ$19&lt;='様式３（療養者名簿）（⑤の場合）'!$BE99,1,0),0),0)</f>
        <v>0</v>
      </c>
      <c r="VK94" s="384">
        <f>IF(VK$19-'様式３（療養者名簿）（⑤の場合）'!$BD99+1&lt;=15,IF(VK$19&gt;='様式３（療養者名簿）（⑤の場合）'!$BD99,IF(VK$19&lt;='様式３（療養者名簿）（⑤の場合）'!$BE99,1,0),0),0)</f>
        <v>0</v>
      </c>
      <c r="VL94" s="384">
        <f>IF(VL$19-'様式３（療養者名簿）（⑤の場合）'!$BD99+1&lt;=15,IF(VL$19&gt;='様式３（療養者名簿）（⑤の場合）'!$BD99,IF(VL$19&lt;='様式３（療養者名簿）（⑤の場合）'!$BE99,1,0),0),0)</f>
        <v>0</v>
      </c>
      <c r="VM94" s="384">
        <f>IF(VM$19-'様式３（療養者名簿）（⑤の場合）'!$BD99+1&lt;=15,IF(VM$19&gt;='様式３（療養者名簿）（⑤の場合）'!$BD99,IF(VM$19&lt;='様式３（療養者名簿）（⑤の場合）'!$BE99,1,0),0),0)</f>
        <v>0</v>
      </c>
      <c r="VN94" s="384">
        <f>IF(VN$19-'様式３（療養者名簿）（⑤の場合）'!$BD99+1&lt;=15,IF(VN$19&gt;='様式３（療養者名簿）（⑤の場合）'!$BD99,IF(VN$19&lt;='様式３（療養者名簿）（⑤の場合）'!$BE99,1,0),0),0)</f>
        <v>0</v>
      </c>
      <c r="VO94" s="384">
        <f>IF(VO$19-'様式３（療養者名簿）（⑤の場合）'!$BD99+1&lt;=15,IF(VO$19&gt;='様式３（療養者名簿）（⑤の場合）'!$BD99,IF(VO$19&lt;='様式３（療養者名簿）（⑤の場合）'!$BE99,1,0),0),0)</f>
        <v>0</v>
      </c>
      <c r="VP94" s="384">
        <f>IF(VP$19-'様式３（療養者名簿）（⑤の場合）'!$BD99+1&lt;=15,IF(VP$19&gt;='様式３（療養者名簿）（⑤の場合）'!$BD99,IF(VP$19&lt;='様式３（療養者名簿）（⑤の場合）'!$BE99,1,0),0),0)</f>
        <v>0</v>
      </c>
      <c r="VQ94" s="384">
        <f>IF(VQ$19-'様式３（療養者名簿）（⑤の場合）'!$BD99+1&lt;=15,IF(VQ$19&gt;='様式３（療養者名簿）（⑤の場合）'!$BD99,IF(VQ$19&lt;='様式３（療養者名簿）（⑤の場合）'!$BE99,1,0),0),0)</f>
        <v>0</v>
      </c>
      <c r="VR94" s="384">
        <f>IF(VR$19-'様式３（療養者名簿）（⑤の場合）'!$BD99+1&lt;=15,IF(VR$19&gt;='様式３（療養者名簿）（⑤の場合）'!$BD99,IF(VR$19&lt;='様式３（療養者名簿）（⑤の場合）'!$BE99,1,0),0),0)</f>
        <v>0</v>
      </c>
      <c r="VS94" s="384">
        <f>IF(VS$19-'様式３（療養者名簿）（⑤の場合）'!$BD99+1&lt;=15,IF(VS$19&gt;='様式３（療養者名簿）（⑤の場合）'!$BD99,IF(VS$19&lt;='様式３（療養者名簿）（⑤の場合）'!$BE99,1,0),0),0)</f>
        <v>0</v>
      </c>
      <c r="VT94" s="384">
        <f>IF(VT$19-'様式３（療養者名簿）（⑤の場合）'!$BD99+1&lt;=15,IF(VT$19&gt;='様式３（療養者名簿）（⑤の場合）'!$BD99,IF(VT$19&lt;='様式３（療養者名簿）（⑤の場合）'!$BE99,1,0),0),0)</f>
        <v>0</v>
      </c>
      <c r="VU94" s="384">
        <f>IF(VU$19-'様式３（療養者名簿）（⑤の場合）'!$BD99+1&lt;=15,IF(VU$19&gt;='様式３（療養者名簿）（⑤の場合）'!$BD99,IF(VU$19&lt;='様式３（療養者名簿）（⑤の場合）'!$BE99,1,0),0),0)</f>
        <v>0</v>
      </c>
      <c r="VV94" s="384">
        <f>IF(VV$19-'様式３（療養者名簿）（⑤の場合）'!$BD99+1&lt;=15,IF(VV$19&gt;='様式３（療養者名簿）（⑤の場合）'!$BD99,IF(VV$19&lt;='様式３（療養者名簿）（⑤の場合）'!$BE99,1,0),0),0)</f>
        <v>0</v>
      </c>
      <c r="VW94" s="384">
        <f>IF(VW$19-'様式３（療養者名簿）（⑤の場合）'!$BD99+1&lt;=15,IF(VW$19&gt;='様式３（療養者名簿）（⑤の場合）'!$BD99,IF(VW$19&lt;='様式３（療養者名簿）（⑤の場合）'!$BE99,1,0),0),0)</f>
        <v>0</v>
      </c>
      <c r="VX94" s="384">
        <f>IF(VX$19-'様式３（療養者名簿）（⑤の場合）'!$BD99+1&lt;=15,IF(VX$19&gt;='様式３（療養者名簿）（⑤の場合）'!$BD99,IF(VX$19&lt;='様式３（療養者名簿）（⑤の場合）'!$BE99,1,0),0),0)</f>
        <v>0</v>
      </c>
      <c r="VY94" s="384">
        <f>IF(VY$19-'様式３（療養者名簿）（⑤の場合）'!$BD99+1&lt;=15,IF(VY$19&gt;='様式３（療養者名簿）（⑤の場合）'!$BD99,IF(VY$19&lt;='様式３（療養者名簿）（⑤の場合）'!$BE99,1,0),0),0)</f>
        <v>0</v>
      </c>
      <c r="VZ94" s="384">
        <f>IF(VZ$19-'様式３（療養者名簿）（⑤の場合）'!$BD99+1&lt;=15,IF(VZ$19&gt;='様式３（療養者名簿）（⑤の場合）'!$BD99,IF(VZ$19&lt;='様式３（療養者名簿）（⑤の場合）'!$BE99,1,0),0),0)</f>
        <v>0</v>
      </c>
      <c r="WA94" s="384">
        <f>IF(WA$19-'様式３（療養者名簿）（⑤の場合）'!$BD99+1&lt;=15,IF(WA$19&gt;='様式３（療養者名簿）（⑤の場合）'!$BD99,IF(WA$19&lt;='様式３（療養者名簿）（⑤の場合）'!$BE99,1,0),0),0)</f>
        <v>0</v>
      </c>
      <c r="WB94" s="384">
        <f>IF(WB$19-'様式３（療養者名簿）（⑤の場合）'!$BD99+1&lt;=15,IF(WB$19&gt;='様式３（療養者名簿）（⑤の場合）'!$BD99,IF(WB$19&lt;='様式３（療養者名簿）（⑤の場合）'!$BE99,1,0),0),0)</f>
        <v>0</v>
      </c>
      <c r="WC94" s="384">
        <f>IF(WC$19-'様式３（療養者名簿）（⑤の場合）'!$BD99+1&lt;=15,IF(WC$19&gt;='様式３（療養者名簿）（⑤の場合）'!$BD99,IF(WC$19&lt;='様式３（療養者名簿）（⑤の場合）'!$BE99,1,0),0),0)</f>
        <v>0</v>
      </c>
      <c r="WD94" s="384">
        <f>IF(WD$19-'様式３（療養者名簿）（⑤の場合）'!$BD99+1&lt;=15,IF(WD$19&gt;='様式３（療養者名簿）（⑤の場合）'!$BD99,IF(WD$19&lt;='様式３（療養者名簿）（⑤の場合）'!$BE99,1,0),0),0)</f>
        <v>0</v>
      </c>
      <c r="WE94" s="384">
        <f>IF(WE$19-'様式３（療養者名簿）（⑤の場合）'!$BD99+1&lt;=15,IF(WE$19&gt;='様式３（療養者名簿）（⑤の場合）'!$BD99,IF(WE$19&lt;='様式３（療養者名簿）（⑤の場合）'!$BE99,1,0),0),0)</f>
        <v>0</v>
      </c>
      <c r="WF94" s="384">
        <f>IF(WF$19-'様式３（療養者名簿）（⑤の場合）'!$BD99+1&lt;=15,IF(WF$19&gt;='様式３（療養者名簿）（⑤の場合）'!$BD99,IF(WF$19&lt;='様式３（療養者名簿）（⑤の場合）'!$BE99,1,0),0),0)</f>
        <v>0</v>
      </c>
      <c r="WG94" s="384">
        <f>IF(WG$19-'様式３（療養者名簿）（⑤の場合）'!$BD99+1&lt;=15,IF(WG$19&gt;='様式３（療養者名簿）（⑤の場合）'!$BD99,IF(WG$19&lt;='様式３（療養者名簿）（⑤の場合）'!$BE99,1,0),0),0)</f>
        <v>0</v>
      </c>
      <c r="WH94" s="384">
        <f>IF(WH$19-'様式３（療養者名簿）（⑤の場合）'!$BD99+1&lt;=15,IF(WH$19&gt;='様式３（療養者名簿）（⑤の場合）'!$BD99,IF(WH$19&lt;='様式３（療養者名簿）（⑤の場合）'!$BE99,1,0),0),0)</f>
        <v>0</v>
      </c>
      <c r="WI94" s="384">
        <f>IF(WI$19-'様式３（療養者名簿）（⑤の場合）'!$BD99+1&lt;=15,IF(WI$19&gt;='様式３（療養者名簿）（⑤の場合）'!$BD99,IF(WI$19&lt;='様式３（療養者名簿）（⑤の場合）'!$BE99,1,0),0),0)</f>
        <v>0</v>
      </c>
      <c r="WJ94" s="384">
        <f>IF(WJ$19-'様式３（療養者名簿）（⑤の場合）'!$BD99+1&lt;=15,IF(WJ$19&gt;='様式３（療養者名簿）（⑤の場合）'!$BD99,IF(WJ$19&lt;='様式３（療養者名簿）（⑤の場合）'!$BE99,1,0),0),0)</f>
        <v>0</v>
      </c>
      <c r="WK94" s="384">
        <f>IF(WK$19-'様式３（療養者名簿）（⑤の場合）'!$BD99+1&lt;=15,IF(WK$19&gt;='様式３（療養者名簿）（⑤の場合）'!$BD99,IF(WK$19&lt;='様式３（療養者名簿）（⑤の場合）'!$BE99,1,0),0),0)</f>
        <v>0</v>
      </c>
      <c r="WL94" s="384">
        <f>IF(WL$19-'様式３（療養者名簿）（⑤の場合）'!$BD99+1&lt;=15,IF(WL$19&gt;='様式３（療養者名簿）（⑤の場合）'!$BD99,IF(WL$19&lt;='様式３（療養者名簿）（⑤の場合）'!$BE99,1,0),0),0)</f>
        <v>0</v>
      </c>
      <c r="WM94" s="384">
        <f>IF(WM$19-'様式３（療養者名簿）（⑤の場合）'!$BD99+1&lt;=15,IF(WM$19&gt;='様式３（療養者名簿）（⑤の場合）'!$BD99,IF(WM$19&lt;='様式３（療養者名簿）（⑤の場合）'!$BE99,1,0),0),0)</f>
        <v>0</v>
      </c>
      <c r="WN94" s="384">
        <f>IF(WN$19-'様式３（療養者名簿）（⑤の場合）'!$BD99+1&lt;=15,IF(WN$19&gt;='様式３（療養者名簿）（⑤の場合）'!$BD99,IF(WN$19&lt;='様式３（療養者名簿）（⑤の場合）'!$BE99,1,0),0),0)</f>
        <v>0</v>
      </c>
      <c r="WO94" s="384">
        <f>IF(WO$19-'様式３（療養者名簿）（⑤の場合）'!$BD99+1&lt;=15,IF(WO$19&gt;='様式３（療養者名簿）（⑤の場合）'!$BD99,IF(WO$19&lt;='様式３（療養者名簿）（⑤の場合）'!$BE99,1,0),0),0)</f>
        <v>0</v>
      </c>
      <c r="WP94" s="384">
        <f>IF(WP$19-'様式３（療養者名簿）（⑤の場合）'!$BD99+1&lt;=15,IF(WP$19&gt;='様式３（療養者名簿）（⑤の場合）'!$BD99,IF(WP$19&lt;='様式３（療養者名簿）（⑤の場合）'!$BE99,1,0),0),0)</f>
        <v>0</v>
      </c>
      <c r="WQ94" s="384">
        <f>IF(WQ$19-'様式３（療養者名簿）（⑤の場合）'!$BD99+1&lt;=15,IF(WQ$19&gt;='様式３（療養者名簿）（⑤の場合）'!$BD99,IF(WQ$19&lt;='様式３（療養者名簿）（⑤の場合）'!$BE99,1,0),0),0)</f>
        <v>0</v>
      </c>
      <c r="WR94" s="384">
        <f>IF(WR$19-'様式３（療養者名簿）（⑤の場合）'!$BD99+1&lt;=15,IF(WR$19&gt;='様式３（療養者名簿）（⑤の場合）'!$BD99,IF(WR$19&lt;='様式３（療養者名簿）（⑤の場合）'!$BE99,1,0),0),0)</f>
        <v>0</v>
      </c>
      <c r="WS94" s="384">
        <f>IF(WS$19-'様式３（療養者名簿）（⑤の場合）'!$BD99+1&lt;=15,IF(WS$19&gt;='様式３（療養者名簿）（⑤の場合）'!$BD99,IF(WS$19&lt;='様式３（療養者名簿）（⑤の場合）'!$BE99,1,0),0),0)</f>
        <v>0</v>
      </c>
      <c r="WT94" s="384">
        <f>IF(WT$19-'様式３（療養者名簿）（⑤の場合）'!$BD99+1&lt;=15,IF(WT$19&gt;='様式３（療養者名簿）（⑤の場合）'!$BD99,IF(WT$19&lt;='様式３（療養者名簿）（⑤の場合）'!$BE99,1,0),0),0)</f>
        <v>0</v>
      </c>
      <c r="WU94" s="384">
        <f>IF(WU$19-'様式３（療養者名簿）（⑤の場合）'!$BD99+1&lt;=15,IF(WU$19&gt;='様式３（療養者名簿）（⑤の場合）'!$BD99,IF(WU$19&lt;='様式３（療養者名簿）（⑤の場合）'!$BE99,1,0),0),0)</f>
        <v>0</v>
      </c>
      <c r="WV94" s="384">
        <f>IF(WV$19-'様式３（療養者名簿）（⑤の場合）'!$BD99+1&lt;=15,IF(WV$19&gt;='様式３（療養者名簿）（⑤の場合）'!$BD99,IF(WV$19&lt;='様式３（療養者名簿）（⑤の場合）'!$BE99,1,0),0),0)</f>
        <v>0</v>
      </c>
      <c r="WW94" s="384">
        <f>IF(WW$19-'様式３（療養者名簿）（⑤の場合）'!$BD99+1&lt;=15,IF(WW$19&gt;='様式３（療養者名簿）（⑤の場合）'!$BD99,IF(WW$19&lt;='様式３（療養者名簿）（⑤の場合）'!$BE99,1,0),0),0)</f>
        <v>0</v>
      </c>
      <c r="WX94" s="384">
        <f>IF(WX$19-'様式３（療養者名簿）（⑤の場合）'!$BD99+1&lt;=15,IF(WX$19&gt;='様式３（療養者名簿）（⑤の場合）'!$BD99,IF(WX$19&lt;='様式３（療養者名簿）（⑤の場合）'!$BE99,1,0),0),0)</f>
        <v>0</v>
      </c>
      <c r="WY94" s="384">
        <f>IF(WY$19-'様式３（療養者名簿）（⑤の場合）'!$BD99+1&lt;=15,IF(WY$19&gt;='様式３（療養者名簿）（⑤の場合）'!$BD99,IF(WY$19&lt;='様式３（療養者名簿）（⑤の場合）'!$BE99,1,0),0),0)</f>
        <v>0</v>
      </c>
      <c r="WZ94" s="384">
        <f>IF(WZ$19-'様式３（療養者名簿）（⑤の場合）'!$BD99+1&lt;=15,IF(WZ$19&gt;='様式３（療養者名簿）（⑤の場合）'!$BD99,IF(WZ$19&lt;='様式３（療養者名簿）（⑤の場合）'!$BE99,1,0),0),0)</f>
        <v>0</v>
      </c>
      <c r="XA94" s="384">
        <f>IF(XA$19-'様式３（療養者名簿）（⑤の場合）'!$BD99+1&lt;=15,IF(XA$19&gt;='様式３（療養者名簿）（⑤の場合）'!$BD99,IF(XA$19&lt;='様式３（療養者名簿）（⑤の場合）'!$BE99,1,0),0),0)</f>
        <v>0</v>
      </c>
      <c r="XB94" s="384">
        <f>IF(XB$19-'様式３（療養者名簿）（⑤の場合）'!$BD99+1&lt;=15,IF(XB$19&gt;='様式３（療養者名簿）（⑤の場合）'!$BD99,IF(XB$19&lt;='様式３（療養者名簿）（⑤の場合）'!$BE99,1,0),0),0)</f>
        <v>0</v>
      </c>
      <c r="XC94" s="384">
        <f>IF(XC$19-'様式３（療養者名簿）（⑤の場合）'!$BD99+1&lt;=15,IF(XC$19&gt;='様式３（療養者名簿）（⑤の場合）'!$BD99,IF(XC$19&lt;='様式３（療養者名簿）（⑤の場合）'!$BE99,1,0),0),0)</f>
        <v>0</v>
      </c>
      <c r="XD94" s="384">
        <f>IF(XD$19-'様式３（療養者名簿）（⑤の場合）'!$BD99+1&lt;=15,IF(XD$19&gt;='様式３（療養者名簿）（⑤の場合）'!$BD99,IF(XD$19&lt;='様式３（療養者名簿）（⑤の場合）'!$BE99,1,0),0),0)</f>
        <v>0</v>
      </c>
      <c r="XE94" s="384">
        <f>IF(XE$19-'様式３（療養者名簿）（⑤の場合）'!$BD99+1&lt;=15,IF(XE$19&gt;='様式３（療養者名簿）（⑤の場合）'!$BD99,IF(XE$19&lt;='様式３（療養者名簿）（⑤の場合）'!$BE99,1,0),0),0)</f>
        <v>0</v>
      </c>
      <c r="XF94" s="384">
        <f>IF(XF$19-'様式３（療養者名簿）（⑤の場合）'!$BD99+1&lt;=15,IF(XF$19&gt;='様式３（療養者名簿）（⑤の場合）'!$BD99,IF(XF$19&lt;='様式３（療養者名簿）（⑤の場合）'!$BE99,1,0),0),0)</f>
        <v>0</v>
      </c>
      <c r="XG94" s="384">
        <f>IF(XG$19-'様式３（療養者名簿）（⑤の場合）'!$BD99+1&lt;=15,IF(XG$19&gt;='様式３（療養者名簿）（⑤の場合）'!$BD99,IF(XG$19&lt;='様式３（療養者名簿）（⑤の場合）'!$BE99,1,0),0),0)</f>
        <v>0</v>
      </c>
      <c r="XH94" s="384">
        <f>IF(XH$19-'様式３（療養者名簿）（⑤の場合）'!$BD99+1&lt;=15,IF(XH$19&gt;='様式３（療養者名簿）（⑤の場合）'!$BD99,IF(XH$19&lt;='様式３（療養者名簿）（⑤の場合）'!$BE99,1,0),0),0)</f>
        <v>0</v>
      </c>
      <c r="XI94" s="384">
        <f>IF(XI$19-'様式３（療養者名簿）（⑤の場合）'!$BD99+1&lt;=15,IF(XI$19&gt;='様式３（療養者名簿）（⑤の場合）'!$BD99,IF(XI$19&lt;='様式３（療養者名簿）（⑤の場合）'!$BE99,1,0),0),0)</f>
        <v>0</v>
      </c>
      <c r="XJ94" s="384">
        <f>IF(XJ$19-'様式３（療養者名簿）（⑤の場合）'!$BD99+1&lt;=15,IF(XJ$19&gt;='様式３（療養者名簿）（⑤の場合）'!$BD99,IF(XJ$19&lt;='様式３（療養者名簿）（⑤の場合）'!$BE99,1,0),0),0)</f>
        <v>0</v>
      </c>
      <c r="XK94" s="384">
        <f>IF(XK$19-'様式３（療養者名簿）（⑤の場合）'!$BD99+1&lt;=15,IF(XK$19&gt;='様式３（療養者名簿）（⑤の場合）'!$BD99,IF(XK$19&lt;='様式３（療養者名簿）（⑤の場合）'!$BE99,1,0),0),0)</f>
        <v>0</v>
      </c>
      <c r="XL94" s="384">
        <f>IF(XL$19-'様式３（療養者名簿）（⑤の場合）'!$BD99+1&lt;=15,IF(XL$19&gt;='様式３（療養者名簿）（⑤の場合）'!$BD99,IF(XL$19&lt;='様式３（療養者名簿）（⑤の場合）'!$BE99,1,0),0),0)</f>
        <v>0</v>
      </c>
      <c r="XM94" s="384">
        <f>IF(XM$19-'様式３（療養者名簿）（⑤の場合）'!$BD99+1&lt;=15,IF(XM$19&gt;='様式３（療養者名簿）（⑤の場合）'!$BD99,IF(XM$19&lt;='様式３（療養者名簿）（⑤の場合）'!$BE99,1,0),0),0)</f>
        <v>0</v>
      </c>
      <c r="XN94" s="384">
        <f>IF(XN$19-'様式３（療養者名簿）（⑤の場合）'!$BD99+1&lt;=15,IF(XN$19&gt;='様式３（療養者名簿）（⑤の場合）'!$BD99,IF(XN$19&lt;='様式３（療養者名簿）（⑤の場合）'!$BE99,1,0),0),0)</f>
        <v>0</v>
      </c>
      <c r="XO94" s="384">
        <f>IF(XO$19-'様式３（療養者名簿）（⑤の場合）'!$BD99+1&lt;=15,IF(XO$19&gt;='様式３（療養者名簿）（⑤の場合）'!$BD99,IF(XO$19&lt;='様式３（療養者名簿）（⑤の場合）'!$BE99,1,0),0),0)</f>
        <v>0</v>
      </c>
      <c r="XP94" s="384">
        <f>IF(XP$19-'様式３（療養者名簿）（⑤の場合）'!$BD99+1&lt;=15,IF(XP$19&gt;='様式３（療養者名簿）（⑤の場合）'!$BD99,IF(XP$19&lt;='様式３（療養者名簿）（⑤の場合）'!$BE99,1,0),0),0)</f>
        <v>0</v>
      </c>
      <c r="XQ94" s="384">
        <f>IF(XQ$19-'様式３（療養者名簿）（⑤の場合）'!$BD99+1&lt;=15,IF(XQ$19&gt;='様式３（療養者名簿）（⑤の場合）'!$BD99,IF(XQ$19&lt;='様式３（療養者名簿）（⑤の場合）'!$BE99,1,0),0),0)</f>
        <v>0</v>
      </c>
      <c r="XR94" s="384">
        <f>IF(XR$19-'様式３（療養者名簿）（⑤の場合）'!$BD99+1&lt;=15,IF(XR$19&gt;='様式３（療養者名簿）（⑤の場合）'!$BD99,IF(XR$19&lt;='様式３（療養者名簿）（⑤の場合）'!$BE99,1,0),0),0)</f>
        <v>0</v>
      </c>
      <c r="XS94" s="384">
        <f>IF(XS$19-'様式３（療養者名簿）（⑤の場合）'!$BD99+1&lt;=15,IF(XS$19&gt;='様式３（療養者名簿）（⑤の場合）'!$BD99,IF(XS$19&lt;='様式３（療養者名簿）（⑤の場合）'!$BE99,1,0),0),0)</f>
        <v>0</v>
      </c>
      <c r="XT94" s="384">
        <f>IF(XT$19-'様式３（療養者名簿）（⑤の場合）'!$BD99+1&lt;=15,IF(XT$19&gt;='様式３（療養者名簿）（⑤の場合）'!$BD99,IF(XT$19&lt;='様式３（療養者名簿）（⑤の場合）'!$BE99,1,0),0),0)</f>
        <v>0</v>
      </c>
      <c r="XU94" s="384">
        <f>IF(XU$19-'様式３（療養者名簿）（⑤の場合）'!$BD99+1&lt;=15,IF(XU$19&gt;='様式３（療養者名簿）（⑤の場合）'!$BD99,IF(XU$19&lt;='様式３（療養者名簿）（⑤の場合）'!$BE99,1,0),0),0)</f>
        <v>0</v>
      </c>
      <c r="XV94" s="384">
        <f>IF(XV$19-'様式３（療養者名簿）（⑤の場合）'!$BD99+1&lt;=15,IF(XV$19&gt;='様式３（療養者名簿）（⑤の場合）'!$BD99,IF(XV$19&lt;='様式３（療養者名簿）（⑤の場合）'!$BE99,1,0),0),0)</f>
        <v>0</v>
      </c>
      <c r="XW94" s="384">
        <f>IF(XW$19-'様式３（療養者名簿）（⑤の場合）'!$BD99+1&lt;=15,IF(XW$19&gt;='様式３（療養者名簿）（⑤の場合）'!$BD99,IF(XW$19&lt;='様式３（療養者名簿）（⑤の場合）'!$BE99,1,0),0),0)</f>
        <v>0</v>
      </c>
      <c r="XX94" s="384">
        <f>IF(XX$19-'様式３（療養者名簿）（⑤の場合）'!$BD99+1&lt;=15,IF(XX$19&gt;='様式３（療養者名簿）（⑤の場合）'!$BD99,IF(XX$19&lt;='様式３（療養者名簿）（⑤の場合）'!$BE99,1,0),0),0)</f>
        <v>0</v>
      </c>
      <c r="XY94" s="384">
        <f>IF(XY$19-'様式３（療養者名簿）（⑤の場合）'!$BD99+1&lt;=15,IF(XY$19&gt;='様式３（療養者名簿）（⑤の場合）'!$BD99,IF(XY$19&lt;='様式３（療養者名簿）（⑤の場合）'!$BE99,1,0),0),0)</f>
        <v>0</v>
      </c>
      <c r="XZ94" s="384">
        <f>IF(XZ$19-'様式３（療養者名簿）（⑤の場合）'!$BD99+1&lt;=15,IF(XZ$19&gt;='様式３（療養者名簿）（⑤の場合）'!$BD99,IF(XZ$19&lt;='様式３（療養者名簿）（⑤の場合）'!$BE99,1,0),0),0)</f>
        <v>0</v>
      </c>
      <c r="YA94" s="384">
        <f>IF(YA$19-'様式３（療養者名簿）（⑤の場合）'!$BD99+1&lt;=15,IF(YA$19&gt;='様式３（療養者名簿）（⑤の場合）'!$BD99,IF(YA$19&lt;='様式３（療養者名簿）（⑤の場合）'!$BE99,1,0),0),0)</f>
        <v>0</v>
      </c>
      <c r="YB94" s="384">
        <f>IF(YB$19-'様式３（療養者名簿）（⑤の場合）'!$BD99+1&lt;=15,IF(YB$19&gt;='様式３（療養者名簿）（⑤の場合）'!$BD99,IF(YB$19&lt;='様式３（療養者名簿）（⑤の場合）'!$BE99,1,0),0),0)</f>
        <v>0</v>
      </c>
      <c r="YC94" s="384">
        <f>IF(YC$19-'様式３（療養者名簿）（⑤の場合）'!$BD99+1&lt;=15,IF(YC$19&gt;='様式３（療養者名簿）（⑤の場合）'!$BD99,IF(YC$19&lt;='様式３（療養者名簿）（⑤の場合）'!$BE99,1,0),0),0)</f>
        <v>0</v>
      </c>
      <c r="YD94" s="384">
        <f>IF(YD$19-'様式３（療養者名簿）（⑤の場合）'!$BD99+1&lt;=15,IF(YD$19&gt;='様式３（療養者名簿）（⑤の場合）'!$BD99,IF(YD$19&lt;='様式３（療養者名簿）（⑤の場合）'!$BE99,1,0),0),0)</f>
        <v>0</v>
      </c>
      <c r="YE94" s="384">
        <f>IF(YE$19-'様式３（療養者名簿）（⑤の場合）'!$BD99+1&lt;=15,IF(YE$19&gt;='様式３（療養者名簿）（⑤の場合）'!$BD99,IF(YE$19&lt;='様式３（療養者名簿）（⑤の場合）'!$BE99,1,0),0),0)</f>
        <v>0</v>
      </c>
      <c r="YF94" s="384">
        <f>IF(YF$19-'様式３（療養者名簿）（⑤の場合）'!$BD99+1&lt;=15,IF(YF$19&gt;='様式３（療養者名簿）（⑤の場合）'!$BD99,IF(YF$19&lt;='様式３（療養者名簿）（⑤の場合）'!$BE99,1,0),0),0)</f>
        <v>0</v>
      </c>
      <c r="YG94" s="384">
        <f>IF(YG$19-'様式３（療養者名簿）（⑤の場合）'!$BD99+1&lt;=15,IF(YG$19&gt;='様式３（療養者名簿）（⑤の場合）'!$BD99,IF(YG$19&lt;='様式３（療養者名簿）（⑤の場合）'!$BE99,1,0),0),0)</f>
        <v>0</v>
      </c>
      <c r="YH94" s="384">
        <f>IF(YH$19-'様式３（療養者名簿）（⑤の場合）'!$BD99+1&lt;=15,IF(YH$19&gt;='様式３（療養者名簿）（⑤の場合）'!$BD99,IF(YH$19&lt;='様式３（療養者名簿）（⑤の場合）'!$BE99,1,0),0),0)</f>
        <v>0</v>
      </c>
      <c r="YI94" s="384">
        <f>IF(YI$19-'様式３（療養者名簿）（⑤の場合）'!$BD99+1&lt;=15,IF(YI$19&gt;='様式３（療養者名簿）（⑤の場合）'!$BD99,IF(YI$19&lt;='様式３（療養者名簿）（⑤の場合）'!$BE99,1,0),0),0)</f>
        <v>0</v>
      </c>
      <c r="YJ94" s="384">
        <f>IF(YJ$19-'様式３（療養者名簿）（⑤の場合）'!$BD99+1&lt;=15,IF(YJ$19&gt;='様式３（療養者名簿）（⑤の場合）'!$BD99,IF(YJ$19&lt;='様式３（療養者名簿）（⑤の場合）'!$BE99,1,0),0),0)</f>
        <v>0</v>
      </c>
      <c r="YK94" s="384">
        <f>IF(YK$19-'様式３（療養者名簿）（⑤の場合）'!$BD99+1&lt;=15,IF(YK$19&gt;='様式３（療養者名簿）（⑤の場合）'!$BD99,IF(YK$19&lt;='様式３（療養者名簿）（⑤の場合）'!$BE99,1,0),0),0)</f>
        <v>0</v>
      </c>
      <c r="YL94" s="384">
        <f>IF(YL$19-'様式３（療養者名簿）（⑤の場合）'!$BD99+1&lt;=15,IF(YL$19&gt;='様式３（療養者名簿）（⑤の場合）'!$BD99,IF(YL$19&lt;='様式３（療養者名簿）（⑤の場合）'!$BE99,1,0),0),0)</f>
        <v>0</v>
      </c>
      <c r="YM94" s="384">
        <f>IF(YM$19-'様式３（療養者名簿）（⑤の場合）'!$BD99+1&lt;=15,IF(YM$19&gt;='様式３（療養者名簿）（⑤の場合）'!$BD99,IF(YM$19&lt;='様式３（療養者名簿）（⑤の場合）'!$BE99,1,0),0),0)</f>
        <v>0</v>
      </c>
      <c r="YN94" s="384">
        <f>IF(YN$19-'様式３（療養者名簿）（⑤の場合）'!$BD99+1&lt;=15,IF(YN$19&gt;='様式３（療養者名簿）（⑤の場合）'!$BD99,IF(YN$19&lt;='様式３（療養者名簿）（⑤の場合）'!$BE99,1,0),0),0)</f>
        <v>0</v>
      </c>
      <c r="YO94" s="384">
        <f>IF(YO$19-'様式３（療養者名簿）（⑤の場合）'!$BD99+1&lt;=15,IF(YO$19&gt;='様式３（療養者名簿）（⑤の場合）'!$BD99,IF(YO$19&lt;='様式３（療養者名簿）（⑤の場合）'!$BE99,1,0),0),0)</f>
        <v>0</v>
      </c>
      <c r="YP94" s="384">
        <f>IF(YP$19-'様式３（療養者名簿）（⑤の場合）'!$BD99+1&lt;=15,IF(YP$19&gt;='様式３（療養者名簿）（⑤の場合）'!$BD99,IF(YP$19&lt;='様式３（療養者名簿）（⑤の場合）'!$BE99,1,0),0),0)</f>
        <v>0</v>
      </c>
      <c r="YQ94" s="384">
        <f>IF(YQ$19-'様式３（療養者名簿）（⑤の場合）'!$BD99+1&lt;=15,IF(YQ$19&gt;='様式３（療養者名簿）（⑤の場合）'!$BD99,IF(YQ$19&lt;='様式３（療養者名簿）（⑤の場合）'!$BE99,1,0),0),0)</f>
        <v>0</v>
      </c>
      <c r="YR94" s="384">
        <f>IF(YR$19-'様式３（療養者名簿）（⑤の場合）'!$BD99+1&lt;=15,IF(YR$19&gt;='様式３（療養者名簿）（⑤の場合）'!$BD99,IF(YR$19&lt;='様式３（療養者名簿）（⑤の場合）'!$BE99,1,0),0),0)</f>
        <v>0</v>
      </c>
      <c r="YS94" s="384">
        <f>IF(YS$19-'様式３（療養者名簿）（⑤の場合）'!$BD99+1&lt;=15,IF(YS$19&gt;='様式３（療養者名簿）（⑤の場合）'!$BD99,IF(YS$19&lt;='様式３（療養者名簿）（⑤の場合）'!$BE99,1,0),0),0)</f>
        <v>0</v>
      </c>
      <c r="YT94" s="384">
        <f>IF(YT$19-'様式３（療養者名簿）（⑤の場合）'!$BD99+1&lt;=15,IF(YT$19&gt;='様式３（療養者名簿）（⑤の場合）'!$BD99,IF(YT$19&lt;='様式３（療養者名簿）（⑤の場合）'!$BE99,1,0),0),0)</f>
        <v>0</v>
      </c>
      <c r="YU94" s="384">
        <f>IF(YU$19-'様式３（療養者名簿）（⑤の場合）'!$BD99+1&lt;=15,IF(YU$19&gt;='様式３（療養者名簿）（⑤の場合）'!$BD99,IF(YU$19&lt;='様式３（療養者名簿）（⑤の場合）'!$BE99,1,0),0),0)</f>
        <v>0</v>
      </c>
      <c r="YV94" s="384">
        <f>IF(YV$19-'様式３（療養者名簿）（⑤の場合）'!$BD99+1&lt;=15,IF(YV$19&gt;='様式３（療養者名簿）（⑤の場合）'!$BD99,IF(YV$19&lt;='様式３（療養者名簿）（⑤の場合）'!$BE99,1,0),0),0)</f>
        <v>0</v>
      </c>
      <c r="YW94" s="384">
        <f>IF(YW$19-'様式３（療養者名簿）（⑤の場合）'!$BD99+1&lt;=15,IF(YW$19&gt;='様式３（療養者名簿）（⑤の場合）'!$BD99,IF(YW$19&lt;='様式３（療養者名簿）（⑤の場合）'!$BE99,1,0),0),0)</f>
        <v>0</v>
      </c>
      <c r="YX94" s="384">
        <f>IF(YX$19-'様式３（療養者名簿）（⑤の場合）'!$BD99+1&lt;=15,IF(YX$19&gt;='様式３（療養者名簿）（⑤の場合）'!$BD99,IF(YX$19&lt;='様式３（療養者名簿）（⑤の場合）'!$BE99,1,0),0),0)</f>
        <v>0</v>
      </c>
      <c r="YY94" s="384">
        <f>IF(YY$19-'様式３（療養者名簿）（⑤の場合）'!$BD99+1&lt;=15,IF(YY$19&gt;='様式３（療養者名簿）（⑤の場合）'!$BD99,IF(YY$19&lt;='様式３（療養者名簿）（⑤の場合）'!$BE99,1,0),0),0)</f>
        <v>0</v>
      </c>
      <c r="YZ94" s="384">
        <f>IF(YZ$19-'様式３（療養者名簿）（⑤の場合）'!$BD99+1&lt;=15,IF(YZ$19&gt;='様式３（療養者名簿）（⑤の場合）'!$BD99,IF(YZ$19&lt;='様式３（療養者名簿）（⑤の場合）'!$BE99,1,0),0),0)</f>
        <v>0</v>
      </c>
      <c r="ZA94" s="384">
        <f>IF(ZA$19-'様式３（療養者名簿）（⑤の場合）'!$BD99+1&lt;=15,IF(ZA$19&gt;='様式３（療養者名簿）（⑤の場合）'!$BD99,IF(ZA$19&lt;='様式３（療養者名簿）（⑤の場合）'!$BE99,1,0),0),0)</f>
        <v>0</v>
      </c>
      <c r="ZB94" s="384">
        <f>IF(ZB$19-'様式３（療養者名簿）（⑤の場合）'!$BD99+1&lt;=15,IF(ZB$19&gt;='様式３（療養者名簿）（⑤の場合）'!$BD99,IF(ZB$19&lt;='様式３（療養者名簿）（⑤の場合）'!$BE99,1,0),0),0)</f>
        <v>0</v>
      </c>
      <c r="ZC94" s="384">
        <f>IF(ZC$19-'様式３（療養者名簿）（⑤の場合）'!$BD99+1&lt;=15,IF(ZC$19&gt;='様式３（療養者名簿）（⑤の場合）'!$BD99,IF(ZC$19&lt;='様式３（療養者名簿）（⑤の場合）'!$BE99,1,0),0),0)</f>
        <v>0</v>
      </c>
      <c r="ZD94" s="384">
        <f>IF(ZD$19-'様式３（療養者名簿）（⑤の場合）'!$BD99+1&lt;=15,IF(ZD$19&gt;='様式３（療養者名簿）（⑤の場合）'!$BD99,IF(ZD$19&lt;='様式３（療養者名簿）（⑤の場合）'!$BE99,1,0),0),0)</f>
        <v>0</v>
      </c>
      <c r="ZE94" s="384">
        <f>IF(ZE$19-'様式３（療養者名簿）（⑤の場合）'!$BD99+1&lt;=15,IF(ZE$19&gt;='様式３（療養者名簿）（⑤の場合）'!$BD99,IF(ZE$19&lt;='様式３（療養者名簿）（⑤の場合）'!$BE99,1,0),0),0)</f>
        <v>0</v>
      </c>
      <c r="ZF94" s="384">
        <f>IF(ZF$19-'様式３（療養者名簿）（⑤の場合）'!$BD99+1&lt;=15,IF(ZF$19&gt;='様式３（療養者名簿）（⑤の場合）'!$BD99,IF(ZF$19&lt;='様式３（療養者名簿）（⑤の場合）'!$BE99,1,0),0),0)</f>
        <v>0</v>
      </c>
      <c r="ZG94" s="384">
        <f>IF(ZG$19-'様式３（療養者名簿）（⑤の場合）'!$BD99+1&lt;=15,IF(ZG$19&gt;='様式３（療養者名簿）（⑤の場合）'!$BD99,IF(ZG$19&lt;='様式３（療養者名簿）（⑤の場合）'!$BE99,1,0),0),0)</f>
        <v>0</v>
      </c>
      <c r="ZH94" s="384">
        <f>IF(ZH$19-'様式３（療養者名簿）（⑤の場合）'!$BD99+1&lt;=15,IF(ZH$19&gt;='様式３（療養者名簿）（⑤の場合）'!$BD99,IF(ZH$19&lt;='様式３（療養者名簿）（⑤の場合）'!$BE99,1,0),0),0)</f>
        <v>0</v>
      </c>
      <c r="ZI94" s="384">
        <f>IF(ZI$19-'様式３（療養者名簿）（⑤の場合）'!$BD99+1&lt;=15,IF(ZI$19&gt;='様式３（療養者名簿）（⑤の場合）'!$BD99,IF(ZI$19&lt;='様式３（療養者名簿）（⑤の場合）'!$BE99,1,0),0),0)</f>
        <v>0</v>
      </c>
      <c r="ZJ94" s="384">
        <f>IF(ZJ$19-'様式３（療養者名簿）（⑤の場合）'!$BD99+1&lt;=15,IF(ZJ$19&gt;='様式３（療養者名簿）（⑤の場合）'!$BD99,IF(ZJ$19&lt;='様式３（療養者名簿）（⑤の場合）'!$BE99,1,0),0),0)</f>
        <v>0</v>
      </c>
      <c r="ZK94" s="384">
        <f>IF(ZK$19-'様式３（療養者名簿）（⑤の場合）'!$BD99+1&lt;=15,IF(ZK$19&gt;='様式３（療養者名簿）（⑤の場合）'!$BD99,IF(ZK$19&lt;='様式３（療養者名簿）（⑤の場合）'!$BE99,1,0),0),0)</f>
        <v>0</v>
      </c>
      <c r="ZL94" s="384">
        <f>IF(ZL$19-'様式３（療養者名簿）（⑤の場合）'!$BD99+1&lt;=15,IF(ZL$19&gt;='様式３（療養者名簿）（⑤の場合）'!$BD99,IF(ZL$19&lt;='様式３（療養者名簿）（⑤の場合）'!$BE99,1,0),0),0)</f>
        <v>0</v>
      </c>
      <c r="ZM94" s="384">
        <f>IF(ZM$19-'様式３（療養者名簿）（⑤の場合）'!$BD99+1&lt;=15,IF(ZM$19&gt;='様式３（療養者名簿）（⑤の場合）'!$BD99,IF(ZM$19&lt;='様式３（療養者名簿）（⑤の場合）'!$BE99,1,0),0),0)</f>
        <v>0</v>
      </c>
      <c r="ZN94" s="384">
        <f>IF(ZN$19-'様式３（療養者名簿）（⑤の場合）'!$BD99+1&lt;=15,IF(ZN$19&gt;='様式３（療養者名簿）（⑤の場合）'!$BD99,IF(ZN$19&lt;='様式３（療養者名簿）（⑤の場合）'!$BE99,1,0),0),0)</f>
        <v>0</v>
      </c>
      <c r="ZO94" s="384">
        <f>IF(ZO$19-'様式３（療養者名簿）（⑤の場合）'!$BD99+1&lt;=15,IF(ZO$19&gt;='様式３（療養者名簿）（⑤の場合）'!$BD99,IF(ZO$19&lt;='様式３（療養者名簿）（⑤の場合）'!$BE99,1,0),0),0)</f>
        <v>0</v>
      </c>
      <c r="ZP94" s="384">
        <f>IF(ZP$19-'様式３（療養者名簿）（⑤の場合）'!$BD99+1&lt;=15,IF(ZP$19&gt;='様式３（療養者名簿）（⑤の場合）'!$BD99,IF(ZP$19&lt;='様式３（療養者名簿）（⑤の場合）'!$BE99,1,0),0),0)</f>
        <v>0</v>
      </c>
      <c r="ZQ94" s="384">
        <f>IF(ZQ$19-'様式３（療養者名簿）（⑤の場合）'!$BD99+1&lt;=15,IF(ZQ$19&gt;='様式３（療養者名簿）（⑤の場合）'!$BD99,IF(ZQ$19&lt;='様式３（療養者名簿）（⑤の場合）'!$BE99,1,0),0),0)</f>
        <v>0</v>
      </c>
      <c r="ZR94" s="384">
        <f>IF(ZR$19-'様式３（療養者名簿）（⑤の場合）'!$BD99+1&lt;=15,IF(ZR$19&gt;='様式３（療養者名簿）（⑤の場合）'!$BD99,IF(ZR$19&lt;='様式３（療養者名簿）（⑤の場合）'!$BE99,1,0),0),0)</f>
        <v>0</v>
      </c>
      <c r="ZS94" s="384">
        <f>IF(ZS$19-'様式３（療養者名簿）（⑤の場合）'!$BD99+1&lt;=15,IF(ZS$19&gt;='様式３（療養者名簿）（⑤の場合）'!$BD99,IF(ZS$19&lt;='様式３（療養者名簿）（⑤の場合）'!$BE99,1,0),0),0)</f>
        <v>0</v>
      </c>
      <c r="ZT94" s="384">
        <f>IF(ZT$19-'様式３（療養者名簿）（⑤の場合）'!$BD99+1&lt;=15,IF(ZT$19&gt;='様式３（療養者名簿）（⑤の場合）'!$BD99,IF(ZT$19&lt;='様式３（療養者名簿）（⑤の場合）'!$BE99,1,0),0),0)</f>
        <v>0</v>
      </c>
      <c r="ZU94" s="384">
        <f>IF(ZU$19-'様式３（療養者名簿）（⑤の場合）'!$BD99+1&lt;=15,IF(ZU$19&gt;='様式３（療養者名簿）（⑤の場合）'!$BD99,IF(ZU$19&lt;='様式３（療養者名簿）（⑤の場合）'!$BE99,1,0),0),0)</f>
        <v>0</v>
      </c>
      <c r="ZV94" s="384">
        <f>IF(ZV$19-'様式３（療養者名簿）（⑤の場合）'!$BD99+1&lt;=15,IF(ZV$19&gt;='様式３（療養者名簿）（⑤の場合）'!$BD99,IF(ZV$19&lt;='様式３（療養者名簿）（⑤の場合）'!$BE99,1,0),0),0)</f>
        <v>0</v>
      </c>
      <c r="ZW94" s="384">
        <f>IF(ZW$19-'様式３（療養者名簿）（⑤の場合）'!$BD99+1&lt;=15,IF(ZW$19&gt;='様式３（療養者名簿）（⑤の場合）'!$BD99,IF(ZW$19&lt;='様式３（療養者名簿）（⑤の場合）'!$BE99,1,0),0),0)</f>
        <v>0</v>
      </c>
      <c r="ZX94" s="384">
        <f>IF(ZX$19-'様式３（療養者名簿）（⑤の場合）'!$BD99+1&lt;=15,IF(ZX$19&gt;='様式３（療養者名簿）（⑤の場合）'!$BD99,IF(ZX$19&lt;='様式３（療養者名簿）（⑤の場合）'!$BE99,1,0),0),0)</f>
        <v>0</v>
      </c>
      <c r="ZY94" s="384">
        <f>IF(ZY$19-'様式３（療養者名簿）（⑤の場合）'!$BD99+1&lt;=15,IF(ZY$19&gt;='様式３（療養者名簿）（⑤の場合）'!$BD99,IF(ZY$19&lt;='様式３（療養者名簿）（⑤の場合）'!$BE99,1,0),0),0)</f>
        <v>0</v>
      </c>
      <c r="ZZ94" s="384">
        <f>IF(ZZ$19-'様式３（療養者名簿）（⑤の場合）'!$BD99+1&lt;=15,IF(ZZ$19&gt;='様式３（療養者名簿）（⑤の場合）'!$BD99,IF(ZZ$19&lt;='様式３（療養者名簿）（⑤の場合）'!$BE99,1,0),0),0)</f>
        <v>0</v>
      </c>
      <c r="AAA94" s="384">
        <f>IF(AAA$19-'様式３（療養者名簿）（⑤の場合）'!$BD99+1&lt;=15,IF(AAA$19&gt;='様式３（療養者名簿）（⑤の場合）'!$BD99,IF(AAA$19&lt;='様式３（療養者名簿）（⑤の場合）'!$BE99,1,0),0),0)</f>
        <v>0</v>
      </c>
      <c r="AAB94" s="384">
        <f>IF(AAB$19-'様式３（療養者名簿）（⑤の場合）'!$BD99+1&lt;=15,IF(AAB$19&gt;='様式３（療養者名簿）（⑤の場合）'!$BD99,IF(AAB$19&lt;='様式３（療養者名簿）（⑤の場合）'!$BE99,1,0),0),0)</f>
        <v>0</v>
      </c>
      <c r="AAC94" s="384">
        <f>IF(AAC$19-'様式３（療養者名簿）（⑤の場合）'!$BD99+1&lt;=15,IF(AAC$19&gt;='様式３（療養者名簿）（⑤の場合）'!$BD99,IF(AAC$19&lt;='様式３（療養者名簿）（⑤の場合）'!$BE99,1,0),0),0)</f>
        <v>0</v>
      </c>
      <c r="AAD94" s="384">
        <f>IF(AAD$19-'様式３（療養者名簿）（⑤の場合）'!$BD99+1&lt;=15,IF(AAD$19&gt;='様式３（療養者名簿）（⑤の場合）'!$BD99,IF(AAD$19&lt;='様式３（療養者名簿）（⑤の場合）'!$BE99,1,0),0),0)</f>
        <v>0</v>
      </c>
      <c r="AAE94" s="384">
        <f>IF(AAE$19-'様式３（療養者名簿）（⑤の場合）'!$BD99+1&lt;=15,IF(AAE$19&gt;='様式３（療養者名簿）（⑤の場合）'!$BD99,IF(AAE$19&lt;='様式３（療養者名簿）（⑤の場合）'!$BE99,1,0),0),0)</f>
        <v>0</v>
      </c>
      <c r="AAF94" s="384">
        <f>IF(AAF$19-'様式３（療養者名簿）（⑤の場合）'!$BD99+1&lt;=15,IF(AAF$19&gt;='様式３（療養者名簿）（⑤の場合）'!$BD99,IF(AAF$19&lt;='様式３（療養者名簿）（⑤の場合）'!$BE99,1,0),0),0)</f>
        <v>0</v>
      </c>
      <c r="AAG94" s="384">
        <f>IF(AAG$19-'様式３（療養者名簿）（⑤の場合）'!$BD99+1&lt;=15,IF(AAG$19&gt;='様式３（療養者名簿）（⑤の場合）'!$BD99,IF(AAG$19&lt;='様式３（療養者名簿）（⑤の場合）'!$BE99,1,0),0),0)</f>
        <v>0</v>
      </c>
      <c r="AAH94" s="384">
        <f>IF(AAH$19-'様式３（療養者名簿）（⑤の場合）'!$BD99+1&lt;=15,IF(AAH$19&gt;='様式３（療養者名簿）（⑤の場合）'!$BD99,IF(AAH$19&lt;='様式３（療養者名簿）（⑤の場合）'!$BE99,1,0),0),0)</f>
        <v>0</v>
      </c>
      <c r="AAI94" s="384">
        <f>IF(AAI$19-'様式３（療養者名簿）（⑤の場合）'!$BD99+1&lt;=15,IF(AAI$19&gt;='様式３（療養者名簿）（⑤の場合）'!$BD99,IF(AAI$19&lt;='様式３（療養者名簿）（⑤の場合）'!$BE99,1,0),0),0)</f>
        <v>0</v>
      </c>
      <c r="AAJ94" s="384">
        <f>IF(AAJ$19-'様式３（療養者名簿）（⑤の場合）'!$BD99+1&lt;=15,IF(AAJ$19&gt;='様式３（療養者名簿）（⑤の場合）'!$BD99,IF(AAJ$19&lt;='様式３（療養者名簿）（⑤の場合）'!$BE99,1,0),0),0)</f>
        <v>0</v>
      </c>
      <c r="AAK94" s="384">
        <f>IF(AAK$19-'様式３（療養者名簿）（⑤の場合）'!$BD99+1&lt;=15,IF(AAK$19&gt;='様式３（療養者名簿）（⑤の場合）'!$BD99,IF(AAK$19&lt;='様式３（療養者名簿）（⑤の場合）'!$BE99,1,0),0),0)</f>
        <v>0</v>
      </c>
      <c r="AAL94" s="384">
        <f>IF(AAL$19-'様式３（療養者名簿）（⑤の場合）'!$BD99+1&lt;=15,IF(AAL$19&gt;='様式３（療養者名簿）（⑤の場合）'!$BD99,IF(AAL$19&lt;='様式３（療養者名簿）（⑤の場合）'!$BE99,1,0),0),0)</f>
        <v>0</v>
      </c>
      <c r="AAM94" s="384">
        <f>IF(AAM$19-'様式３（療養者名簿）（⑤の場合）'!$BD99+1&lt;=15,IF(AAM$19&gt;='様式３（療養者名簿）（⑤の場合）'!$BD99,IF(AAM$19&lt;='様式３（療養者名簿）（⑤の場合）'!$BE99,1,0),0),0)</f>
        <v>0</v>
      </c>
      <c r="AAN94" s="384">
        <f>IF(AAN$19-'様式３（療養者名簿）（⑤の場合）'!$BD99+1&lt;=15,IF(AAN$19&gt;='様式３（療養者名簿）（⑤の場合）'!$BD99,IF(AAN$19&lt;='様式３（療養者名簿）（⑤の場合）'!$BE99,1,0),0),0)</f>
        <v>0</v>
      </c>
      <c r="AAO94" s="384">
        <f>IF(AAO$19-'様式３（療養者名簿）（⑤の場合）'!$BD99+1&lt;=15,IF(AAO$19&gt;='様式３（療養者名簿）（⑤の場合）'!$BD99,IF(AAO$19&lt;='様式３（療養者名簿）（⑤の場合）'!$BE99,1,0),0),0)</f>
        <v>0</v>
      </c>
      <c r="AAP94" s="384">
        <f>IF(AAP$19-'様式３（療養者名簿）（⑤の場合）'!$BD99+1&lt;=15,IF(AAP$19&gt;='様式３（療養者名簿）（⑤の場合）'!$BD99,IF(AAP$19&lt;='様式３（療養者名簿）（⑤の場合）'!$BE99,1,0),0),0)</f>
        <v>0</v>
      </c>
      <c r="AAQ94" s="384">
        <f>IF(AAQ$19-'様式３（療養者名簿）（⑤の場合）'!$BD99+1&lt;=15,IF(AAQ$19&gt;='様式３（療養者名簿）（⑤の場合）'!$BD99,IF(AAQ$19&lt;='様式３（療養者名簿）（⑤の場合）'!$BE99,1,0),0),0)</f>
        <v>0</v>
      </c>
      <c r="AAR94" s="384">
        <f>IF(AAR$19-'様式３（療養者名簿）（⑤の場合）'!$BD99+1&lt;=15,IF(AAR$19&gt;='様式３（療養者名簿）（⑤の場合）'!$BD99,IF(AAR$19&lt;='様式３（療養者名簿）（⑤の場合）'!$BE99,1,0),0),0)</f>
        <v>0</v>
      </c>
      <c r="AAS94" s="384">
        <f>IF(AAS$19-'様式３（療養者名簿）（⑤の場合）'!$BD99+1&lt;=15,IF(AAS$19&gt;='様式３（療養者名簿）（⑤の場合）'!$BD99,IF(AAS$19&lt;='様式３（療養者名簿）（⑤の場合）'!$BE99,1,0),0),0)</f>
        <v>0</v>
      </c>
      <c r="AAT94" s="384">
        <f>IF(AAT$19-'様式３（療養者名簿）（⑤の場合）'!$BD99+1&lt;=15,IF(AAT$19&gt;='様式３（療養者名簿）（⑤の場合）'!$BD99,IF(AAT$19&lt;='様式３（療養者名簿）（⑤の場合）'!$BE99,1,0),0),0)</f>
        <v>0</v>
      </c>
      <c r="AAU94" s="384">
        <f>IF(AAU$19-'様式３（療養者名簿）（⑤の場合）'!$BD99+1&lt;=15,IF(AAU$19&gt;='様式３（療養者名簿）（⑤の場合）'!$BD99,IF(AAU$19&lt;='様式３（療養者名簿）（⑤の場合）'!$BE99,1,0),0),0)</f>
        <v>0</v>
      </c>
      <c r="AAV94" s="384">
        <f>IF(AAV$19-'様式３（療養者名簿）（⑤の場合）'!$BD99+1&lt;=15,IF(AAV$19&gt;='様式３（療養者名簿）（⑤の場合）'!$BD99,IF(AAV$19&lt;='様式３（療養者名簿）（⑤の場合）'!$BE99,1,0),0),0)</f>
        <v>0</v>
      </c>
      <c r="AAW94" s="384">
        <f>IF(AAW$19-'様式３（療養者名簿）（⑤の場合）'!$BD99+1&lt;=15,IF(AAW$19&gt;='様式３（療養者名簿）（⑤の場合）'!$BD99,IF(AAW$19&lt;='様式３（療養者名簿）（⑤の場合）'!$BE99,1,0),0),0)</f>
        <v>0</v>
      </c>
      <c r="AAX94" s="384">
        <f>IF(AAX$19-'様式３（療養者名簿）（⑤の場合）'!$BD99+1&lt;=15,IF(AAX$19&gt;='様式３（療養者名簿）（⑤の場合）'!$BD99,IF(AAX$19&lt;='様式３（療養者名簿）（⑤の場合）'!$BE99,1,0),0),0)</f>
        <v>0</v>
      </c>
      <c r="AAY94" s="384">
        <f>IF(AAY$19-'様式３（療養者名簿）（⑤の場合）'!$BD99+1&lt;=15,IF(AAY$19&gt;='様式３（療養者名簿）（⑤の場合）'!$BD99,IF(AAY$19&lt;='様式３（療養者名簿）（⑤の場合）'!$BE99,1,0),0),0)</f>
        <v>0</v>
      </c>
      <c r="AAZ94" s="384">
        <f>IF(AAZ$19-'様式３（療養者名簿）（⑤の場合）'!$BD99+1&lt;=15,IF(AAZ$19&gt;='様式３（療養者名簿）（⑤の場合）'!$BD99,IF(AAZ$19&lt;='様式３（療養者名簿）（⑤の場合）'!$BE99,1,0),0),0)</f>
        <v>0</v>
      </c>
      <c r="ABA94" s="384">
        <f>IF(ABA$19-'様式３（療養者名簿）（⑤の場合）'!$BD99+1&lt;=15,IF(ABA$19&gt;='様式３（療養者名簿）（⑤の場合）'!$BD99,IF(ABA$19&lt;='様式３（療養者名簿）（⑤の場合）'!$BE99,1,0),0),0)</f>
        <v>0</v>
      </c>
      <c r="ABB94" s="384">
        <f>IF(ABB$19-'様式３（療養者名簿）（⑤の場合）'!$BD99+1&lt;=15,IF(ABB$19&gt;='様式３（療養者名簿）（⑤の場合）'!$BD99,IF(ABB$19&lt;='様式３（療養者名簿）（⑤の場合）'!$BE99,1,0),0),0)</f>
        <v>0</v>
      </c>
      <c r="ABC94" s="384">
        <f>IF(ABC$19-'様式３（療養者名簿）（⑤の場合）'!$BD99+1&lt;=15,IF(ABC$19&gt;='様式３（療養者名簿）（⑤の場合）'!$BD99,IF(ABC$19&lt;='様式３（療養者名簿）（⑤の場合）'!$BE99,1,0),0),0)</f>
        <v>0</v>
      </c>
      <c r="ABD94" s="384">
        <f>IF(ABD$19-'様式３（療養者名簿）（⑤の場合）'!$BD99+1&lt;=15,IF(ABD$19&gt;='様式３（療養者名簿）（⑤の場合）'!$BD99,IF(ABD$19&lt;='様式３（療養者名簿）（⑤の場合）'!$BE99,1,0),0),0)</f>
        <v>0</v>
      </c>
    </row>
    <row r="95" spans="1:732" ht="42" customHeight="1">
      <c r="A95" s="259">
        <f>'様式３（療養者名簿）（⑤の場合）'!C100</f>
        <v>0</v>
      </c>
      <c r="B95" s="256">
        <f>IF(B$19-'様式３（療養者名簿）（⑤の場合）'!$BD100+1&lt;=15,IF(B$19&gt;='様式３（療養者名簿）（⑤の場合）'!$BD100,IF(B$19&lt;='様式３（療養者名簿）（⑤の場合）'!$BE100,1,0),0),0)</f>
        <v>0</v>
      </c>
      <c r="C95" s="256">
        <f>IF(C$19-'様式３（療養者名簿）（⑤の場合）'!$BD100+1&lt;=15,IF(C$19&gt;='様式３（療養者名簿）（⑤の場合）'!$BD100,IF(C$19&lt;='様式３（療養者名簿）（⑤の場合）'!$BE100,1,0),0),0)</f>
        <v>0</v>
      </c>
      <c r="D95" s="256">
        <f>IF(D$19-'様式３（療養者名簿）（⑤の場合）'!$BD100+1&lt;=15,IF(D$19&gt;='様式３（療養者名簿）（⑤の場合）'!$BD100,IF(D$19&lt;='様式３（療養者名簿）（⑤の場合）'!$BE100,1,0),0),0)</f>
        <v>0</v>
      </c>
      <c r="E95" s="256">
        <f>IF(E$19-'様式３（療養者名簿）（⑤の場合）'!$BD100+1&lt;=15,IF(E$19&gt;='様式３（療養者名簿）（⑤の場合）'!$BD100,IF(E$19&lt;='様式３（療養者名簿）（⑤の場合）'!$BE100,1,0),0),0)</f>
        <v>0</v>
      </c>
      <c r="F95" s="256">
        <f>IF(F$19-'様式３（療養者名簿）（⑤の場合）'!$BD100+1&lt;=15,IF(F$19&gt;='様式３（療養者名簿）（⑤の場合）'!$BD100,IF(F$19&lt;='様式３（療養者名簿）（⑤の場合）'!$BE100,1,0),0),0)</f>
        <v>0</v>
      </c>
      <c r="G95" s="256">
        <f>IF(G$19-'様式３（療養者名簿）（⑤の場合）'!$BD100+1&lt;=15,IF(G$19&gt;='様式３（療養者名簿）（⑤の場合）'!$BD100,IF(G$19&lt;='様式３（療養者名簿）（⑤の場合）'!$BE100,1,0),0),0)</f>
        <v>0</v>
      </c>
      <c r="H95" s="256">
        <f>IF(H$19-'様式３（療養者名簿）（⑤の場合）'!$BD100+1&lt;=15,IF(H$19&gt;='様式３（療養者名簿）（⑤の場合）'!$BD100,IF(H$19&lt;='様式３（療養者名簿）（⑤の場合）'!$BE100,1,0),0),0)</f>
        <v>0</v>
      </c>
      <c r="I95" s="256">
        <f>IF(I$19-'様式３（療養者名簿）（⑤の場合）'!$BD100+1&lt;=15,IF(I$19&gt;='様式３（療養者名簿）（⑤の場合）'!$BD100,IF(I$19&lt;='様式３（療養者名簿）（⑤の場合）'!$BE100,1,0),0),0)</f>
        <v>0</v>
      </c>
      <c r="J95" s="256">
        <f>IF(J$19-'様式３（療養者名簿）（⑤の場合）'!$BD100+1&lt;=15,IF(J$19&gt;='様式３（療養者名簿）（⑤の場合）'!$BD100,IF(J$19&lt;='様式３（療養者名簿）（⑤の場合）'!$BE100,1,0),0),0)</f>
        <v>0</v>
      </c>
      <c r="K95" s="256">
        <f>IF(K$19-'様式３（療養者名簿）（⑤の場合）'!$BD100+1&lt;=15,IF(K$19&gt;='様式３（療養者名簿）（⑤の場合）'!$BD100,IF(K$19&lt;='様式３（療養者名簿）（⑤の場合）'!$BE100,1,0),0),0)</f>
        <v>0</v>
      </c>
      <c r="L95" s="256">
        <f>IF(L$19-'様式３（療養者名簿）（⑤の場合）'!$BD100+1&lt;=15,IF(L$19&gt;='様式３（療養者名簿）（⑤の場合）'!$BD100,IF(L$19&lt;='様式３（療養者名簿）（⑤の場合）'!$BE100,1,0),0),0)</f>
        <v>0</v>
      </c>
      <c r="M95" s="256">
        <f>IF(M$19-'様式３（療養者名簿）（⑤の場合）'!$BD100+1&lt;=15,IF(M$19&gt;='様式３（療養者名簿）（⑤の場合）'!$BD100,IF(M$19&lt;='様式３（療養者名簿）（⑤の場合）'!$BE100,1,0),0),0)</f>
        <v>0</v>
      </c>
      <c r="N95" s="256">
        <f>IF(N$19-'様式３（療養者名簿）（⑤の場合）'!$BD100+1&lt;=15,IF(N$19&gt;='様式３（療養者名簿）（⑤の場合）'!$BD100,IF(N$19&lt;='様式３（療養者名簿）（⑤の場合）'!$BE100,1,0),0),0)</f>
        <v>0</v>
      </c>
      <c r="O95" s="256">
        <f>IF(O$19-'様式３（療養者名簿）（⑤の場合）'!$BD100+1&lt;=15,IF(O$19&gt;='様式３（療養者名簿）（⑤の場合）'!$BD100,IF(O$19&lt;='様式３（療養者名簿）（⑤の場合）'!$BE100,1,0),0),0)</f>
        <v>0</v>
      </c>
      <c r="P95" s="256">
        <f>IF(P$19-'様式３（療養者名簿）（⑤の場合）'!$BD100+1&lt;=15,IF(P$19&gt;='様式３（療養者名簿）（⑤の場合）'!$BD100,IF(P$19&lt;='様式３（療養者名簿）（⑤の場合）'!$BE100,1,0),0),0)</f>
        <v>0</v>
      </c>
      <c r="Q95" s="256">
        <f>IF(Q$19-'様式３（療養者名簿）（⑤の場合）'!$BD100+1&lt;=15,IF(Q$19&gt;='様式３（療養者名簿）（⑤の場合）'!$BD100,IF(Q$19&lt;='様式３（療養者名簿）（⑤の場合）'!$BE100,1,0),0),0)</f>
        <v>0</v>
      </c>
      <c r="R95" s="256">
        <f>IF(R$19-'様式３（療養者名簿）（⑤の場合）'!$BD100+1&lt;=15,IF(R$19&gt;='様式３（療養者名簿）（⑤の場合）'!$BD100,IF(R$19&lt;='様式３（療養者名簿）（⑤の場合）'!$BE100,1,0),0),0)</f>
        <v>0</v>
      </c>
      <c r="S95" s="256">
        <f>IF(S$19-'様式３（療養者名簿）（⑤の場合）'!$BD100+1&lt;=15,IF(S$19&gt;='様式３（療養者名簿）（⑤の場合）'!$BD100,IF(S$19&lt;='様式３（療養者名簿）（⑤の場合）'!$BE100,1,0),0),0)</f>
        <v>0</v>
      </c>
      <c r="T95" s="256">
        <f>IF(T$19-'様式３（療養者名簿）（⑤の場合）'!$BD100+1&lt;=15,IF(T$19&gt;='様式３（療養者名簿）（⑤の場合）'!$BD100,IF(T$19&lt;='様式３（療養者名簿）（⑤の場合）'!$BE100,1,0),0),0)</f>
        <v>0</v>
      </c>
      <c r="U95" s="256">
        <f>IF(U$19-'様式３（療養者名簿）（⑤の場合）'!$BD100+1&lt;=15,IF(U$19&gt;='様式３（療養者名簿）（⑤の場合）'!$BD100,IF(U$19&lt;='様式３（療養者名簿）（⑤の場合）'!$BE100,1,0),0),0)</f>
        <v>0</v>
      </c>
      <c r="V95" s="256">
        <f>IF(V$19-'様式３（療養者名簿）（⑤の場合）'!$BD100+1&lt;=15,IF(V$19&gt;='様式３（療養者名簿）（⑤の場合）'!$BD100,IF(V$19&lt;='様式３（療養者名簿）（⑤の場合）'!$BE100,1,0),0),0)</f>
        <v>0</v>
      </c>
      <c r="W95" s="256">
        <f>IF(W$19-'様式３（療養者名簿）（⑤の場合）'!$BD100+1&lt;=15,IF(W$19&gt;='様式３（療養者名簿）（⑤の場合）'!$BD100,IF(W$19&lt;='様式３（療養者名簿）（⑤の場合）'!$BE100,1,0),0),0)</f>
        <v>0</v>
      </c>
      <c r="X95" s="256">
        <f>IF(X$19-'様式３（療養者名簿）（⑤の場合）'!$BD100+1&lt;=15,IF(X$19&gt;='様式３（療養者名簿）（⑤の場合）'!$BD100,IF(X$19&lt;='様式３（療養者名簿）（⑤の場合）'!$BE100,1,0),0),0)</f>
        <v>0</v>
      </c>
      <c r="Y95" s="256">
        <f>IF(Y$19-'様式３（療養者名簿）（⑤の場合）'!$BD100+1&lt;=15,IF(Y$19&gt;='様式３（療養者名簿）（⑤の場合）'!$BD100,IF(Y$19&lt;='様式３（療養者名簿）（⑤の場合）'!$BE100,1,0),0),0)</f>
        <v>0</v>
      </c>
      <c r="Z95" s="256">
        <f>IF(Z$19-'様式３（療養者名簿）（⑤の場合）'!$BD100+1&lt;=15,IF(Z$19&gt;='様式３（療養者名簿）（⑤の場合）'!$BD100,IF(Z$19&lt;='様式３（療養者名簿）（⑤の場合）'!$BE100,1,0),0),0)</f>
        <v>0</v>
      </c>
      <c r="AA95" s="256">
        <f>IF(AA$19-'様式３（療養者名簿）（⑤の場合）'!$BD100+1&lt;=15,IF(AA$19&gt;='様式３（療養者名簿）（⑤の場合）'!$BD100,IF(AA$19&lt;='様式３（療養者名簿）（⑤の場合）'!$BE100,1,0),0),0)</f>
        <v>0</v>
      </c>
      <c r="AB95" s="256">
        <f>IF(AB$19-'様式３（療養者名簿）（⑤の場合）'!$BD100+1&lt;=15,IF(AB$19&gt;='様式３（療養者名簿）（⑤の場合）'!$BD100,IF(AB$19&lt;='様式３（療養者名簿）（⑤の場合）'!$BE100,1,0),0),0)</f>
        <v>0</v>
      </c>
      <c r="AC95" s="256">
        <f>IF(AC$19-'様式３（療養者名簿）（⑤の場合）'!$BD100+1&lt;=15,IF(AC$19&gt;='様式３（療養者名簿）（⑤の場合）'!$BD100,IF(AC$19&lt;='様式３（療養者名簿）（⑤の場合）'!$BE100,1,0),0),0)</f>
        <v>0</v>
      </c>
      <c r="AD95" s="256">
        <f>IF(AD$19-'様式３（療養者名簿）（⑤の場合）'!$BD100+1&lt;=15,IF(AD$19&gt;='様式３（療養者名簿）（⑤の場合）'!$BD100,IF(AD$19&lt;='様式３（療養者名簿）（⑤の場合）'!$BE100,1,0),0),0)</f>
        <v>0</v>
      </c>
      <c r="AE95" s="256">
        <f>IF(AE$19-'様式３（療養者名簿）（⑤の場合）'!$BD100+1&lt;=15,IF(AE$19&gt;='様式３（療養者名簿）（⑤の場合）'!$BD100,IF(AE$19&lt;='様式３（療養者名簿）（⑤の場合）'!$BE100,1,0),0),0)</f>
        <v>0</v>
      </c>
      <c r="AF95" s="256">
        <f>IF(AF$19-'様式３（療養者名簿）（⑤の場合）'!$BD100+1&lt;=15,IF(AF$19&gt;='様式３（療養者名簿）（⑤の場合）'!$BD100,IF(AF$19&lt;='様式３（療養者名簿）（⑤の場合）'!$BE100,1,0),0),0)</f>
        <v>0</v>
      </c>
      <c r="AG95" s="256">
        <f>IF(AG$19-'様式３（療養者名簿）（⑤の場合）'!$BD100+1&lt;=15,IF(AG$19&gt;='様式３（療養者名簿）（⑤の場合）'!$BD100,IF(AG$19&lt;='様式３（療養者名簿）（⑤の場合）'!$BE100,1,0),0),0)</f>
        <v>0</v>
      </c>
      <c r="AH95" s="256">
        <f>IF(AH$19-'様式３（療養者名簿）（⑤の場合）'!$BD100+1&lt;=15,IF(AH$19&gt;='様式３（療養者名簿）（⑤の場合）'!$BD100,IF(AH$19&lt;='様式３（療養者名簿）（⑤の場合）'!$BE100,1,0),0),0)</f>
        <v>0</v>
      </c>
      <c r="AI95" s="256">
        <f>IF(AI$19-'様式３（療養者名簿）（⑤の場合）'!$BD100+1&lt;=15,IF(AI$19&gt;='様式３（療養者名簿）（⑤の場合）'!$BD100,IF(AI$19&lt;='様式３（療養者名簿）（⑤の場合）'!$BE100,1,0),0),0)</f>
        <v>0</v>
      </c>
      <c r="AJ95" s="256">
        <f>IF(AJ$19-'様式３（療養者名簿）（⑤の場合）'!$BD100+1&lt;=15,IF(AJ$19&gt;='様式３（療養者名簿）（⑤の場合）'!$BD100,IF(AJ$19&lt;='様式３（療養者名簿）（⑤の場合）'!$BE100,1,0),0),0)</f>
        <v>0</v>
      </c>
      <c r="AK95" s="256">
        <f>IF(AK$19-'様式３（療養者名簿）（⑤の場合）'!$BD100+1&lt;=15,IF(AK$19&gt;='様式３（療養者名簿）（⑤の場合）'!$BD100,IF(AK$19&lt;='様式３（療養者名簿）（⑤の場合）'!$BE100,1,0),0),0)</f>
        <v>0</v>
      </c>
      <c r="AL95" s="256">
        <f>IF(AL$19-'様式３（療養者名簿）（⑤の場合）'!$BD100+1&lt;=15,IF(AL$19&gt;='様式３（療養者名簿）（⑤の場合）'!$BD100,IF(AL$19&lt;='様式３（療養者名簿）（⑤の場合）'!$BE100,1,0),0),0)</f>
        <v>0</v>
      </c>
      <c r="AM95" s="256">
        <f>IF(AM$19-'様式３（療養者名簿）（⑤の場合）'!$BD100+1&lt;=15,IF(AM$19&gt;='様式３（療養者名簿）（⑤の場合）'!$BD100,IF(AM$19&lt;='様式３（療養者名簿）（⑤の場合）'!$BE100,1,0),0),0)</f>
        <v>0</v>
      </c>
      <c r="AN95" s="256">
        <f>IF(AN$19-'様式３（療養者名簿）（⑤の場合）'!$BD100+1&lt;=15,IF(AN$19&gt;='様式３（療養者名簿）（⑤の場合）'!$BD100,IF(AN$19&lt;='様式３（療養者名簿）（⑤の場合）'!$BE100,1,0),0),0)</f>
        <v>0</v>
      </c>
      <c r="AO95" s="256">
        <f>IF(AO$19-'様式３（療養者名簿）（⑤の場合）'!$BD100+1&lt;=15,IF(AO$19&gt;='様式３（療養者名簿）（⑤の場合）'!$BD100,IF(AO$19&lt;='様式３（療養者名簿）（⑤の場合）'!$BE100,1,0),0),0)</f>
        <v>0</v>
      </c>
      <c r="AP95" s="256">
        <f>IF(AP$19-'様式３（療養者名簿）（⑤の場合）'!$BD100+1&lt;=15,IF(AP$19&gt;='様式３（療養者名簿）（⑤の場合）'!$BD100,IF(AP$19&lt;='様式３（療養者名簿）（⑤の場合）'!$BE100,1,0),0),0)</f>
        <v>0</v>
      </c>
      <c r="AQ95" s="256">
        <f>IF(AQ$19-'様式３（療養者名簿）（⑤の場合）'!$BD100+1&lt;=15,IF(AQ$19&gt;='様式３（療養者名簿）（⑤の場合）'!$BD100,IF(AQ$19&lt;='様式３（療養者名簿）（⑤の場合）'!$BE100,1,0),0),0)</f>
        <v>0</v>
      </c>
      <c r="AR95" s="256">
        <f>IF(AR$19-'様式３（療養者名簿）（⑤の場合）'!$BD100+1&lt;=15,IF(AR$19&gt;='様式３（療養者名簿）（⑤の場合）'!$BD100,IF(AR$19&lt;='様式３（療養者名簿）（⑤の場合）'!$BE100,1,0),0),0)</f>
        <v>0</v>
      </c>
      <c r="AS95" s="256">
        <f>IF(AS$19-'様式３（療養者名簿）（⑤の場合）'!$BD100+1&lt;=15,IF(AS$19&gt;='様式３（療養者名簿）（⑤の場合）'!$BD100,IF(AS$19&lt;='様式３（療養者名簿）（⑤の場合）'!$BE100,1,0),0),0)</f>
        <v>0</v>
      </c>
      <c r="AT95" s="256">
        <f>IF(AT$19-'様式３（療養者名簿）（⑤の場合）'!$BD100+1&lt;=15,IF(AT$19&gt;='様式３（療養者名簿）（⑤の場合）'!$BD100,IF(AT$19&lt;='様式３（療養者名簿）（⑤の場合）'!$BE100,1,0),0),0)</f>
        <v>0</v>
      </c>
      <c r="AU95" s="256">
        <f>IF(AU$19-'様式３（療養者名簿）（⑤の場合）'!$BD100+1&lt;=15,IF(AU$19&gt;='様式３（療養者名簿）（⑤の場合）'!$BD100,IF(AU$19&lt;='様式３（療養者名簿）（⑤の場合）'!$BE100,1,0),0),0)</f>
        <v>0</v>
      </c>
      <c r="AV95" s="256">
        <f>IF(AV$19-'様式３（療養者名簿）（⑤の場合）'!$BD100+1&lt;=15,IF(AV$19&gt;='様式３（療養者名簿）（⑤の場合）'!$BD100,IF(AV$19&lt;='様式３（療養者名簿）（⑤の場合）'!$BE100,1,0),0),0)</f>
        <v>0</v>
      </c>
      <c r="AW95" s="256">
        <f>IF(AW$19-'様式３（療養者名簿）（⑤の場合）'!$BD100+1&lt;=15,IF(AW$19&gt;='様式３（療養者名簿）（⑤の場合）'!$BD100,IF(AW$19&lt;='様式３（療養者名簿）（⑤の場合）'!$BE100,1,0),0),0)</f>
        <v>0</v>
      </c>
      <c r="AX95" s="256">
        <f>IF(AX$19-'様式３（療養者名簿）（⑤の場合）'!$BD100+1&lt;=15,IF(AX$19&gt;='様式３（療養者名簿）（⑤の場合）'!$BD100,IF(AX$19&lt;='様式３（療養者名簿）（⑤の場合）'!$BE100,1,0),0),0)</f>
        <v>0</v>
      </c>
      <c r="AY95" s="256">
        <f>IF(AY$19-'様式３（療養者名簿）（⑤の場合）'!$BD100+1&lt;=15,IF(AY$19&gt;='様式３（療養者名簿）（⑤の場合）'!$BD100,IF(AY$19&lt;='様式３（療養者名簿）（⑤の場合）'!$BE100,1,0),0),0)</f>
        <v>0</v>
      </c>
      <c r="AZ95" s="256">
        <f>IF(AZ$19-'様式３（療養者名簿）（⑤の場合）'!$BD100+1&lt;=15,IF(AZ$19&gt;='様式３（療養者名簿）（⑤の場合）'!$BD100,IF(AZ$19&lt;='様式３（療養者名簿）（⑤の場合）'!$BE100,1,0),0),0)</f>
        <v>0</v>
      </c>
      <c r="BA95" s="256">
        <f>IF(BA$19-'様式３（療養者名簿）（⑤の場合）'!$BD100+1&lt;=15,IF(BA$19&gt;='様式３（療養者名簿）（⑤の場合）'!$BD100,IF(BA$19&lt;='様式３（療養者名簿）（⑤の場合）'!$BE100,1,0),0),0)</f>
        <v>0</v>
      </c>
      <c r="BB95" s="256">
        <f>IF(BB$19-'様式３（療養者名簿）（⑤の場合）'!$BD100+1&lt;=15,IF(BB$19&gt;='様式３（療養者名簿）（⑤の場合）'!$BD100,IF(BB$19&lt;='様式３（療養者名簿）（⑤の場合）'!$BE100,1,0),0),0)</f>
        <v>0</v>
      </c>
      <c r="BC95" s="256">
        <f>IF(BC$19-'様式３（療養者名簿）（⑤の場合）'!$BD100+1&lt;=15,IF(BC$19&gt;='様式３（療養者名簿）（⑤の場合）'!$BD100,IF(BC$19&lt;='様式３（療養者名簿）（⑤の場合）'!$BE100,1,0),0),0)</f>
        <v>0</v>
      </c>
      <c r="BD95" s="256">
        <f>IF(BD$19-'様式３（療養者名簿）（⑤の場合）'!$BD100+1&lt;=15,IF(BD$19&gt;='様式３（療養者名簿）（⑤の場合）'!$BD100,IF(BD$19&lt;='様式３（療養者名簿）（⑤の場合）'!$BE100,1,0),0),0)</f>
        <v>0</v>
      </c>
      <c r="BE95" s="256">
        <f>IF(BE$19-'様式３（療養者名簿）（⑤の場合）'!$BD100+1&lt;=15,IF(BE$19&gt;='様式３（療養者名簿）（⑤の場合）'!$BD100,IF(BE$19&lt;='様式３（療養者名簿）（⑤の場合）'!$BE100,1,0),0),0)</f>
        <v>0</v>
      </c>
      <c r="BF95" s="256">
        <f>IF(BF$19-'様式３（療養者名簿）（⑤の場合）'!$BD100+1&lt;=15,IF(BF$19&gt;='様式３（療養者名簿）（⑤の場合）'!$BD100,IF(BF$19&lt;='様式３（療養者名簿）（⑤の場合）'!$BE100,1,0),0),0)</f>
        <v>0</v>
      </c>
      <c r="BG95" s="256">
        <f>IF(BG$19-'様式３（療養者名簿）（⑤の場合）'!$BD100+1&lt;=15,IF(BG$19&gt;='様式３（療養者名簿）（⑤の場合）'!$BD100,IF(BG$19&lt;='様式３（療養者名簿）（⑤の場合）'!$BE100,1,0),0),0)</f>
        <v>0</v>
      </c>
      <c r="BH95" s="256">
        <f>IF(BH$19-'様式３（療養者名簿）（⑤の場合）'!$BD100+1&lt;=15,IF(BH$19&gt;='様式３（療養者名簿）（⑤の場合）'!$BD100,IF(BH$19&lt;='様式３（療養者名簿）（⑤の場合）'!$BE100,1,0),0),0)</f>
        <v>0</v>
      </c>
      <c r="BI95" s="256">
        <f>IF(BI$19-'様式３（療養者名簿）（⑤の場合）'!$BD100+1&lt;=15,IF(BI$19&gt;='様式３（療養者名簿）（⑤の場合）'!$BD100,IF(BI$19&lt;='様式３（療養者名簿）（⑤の場合）'!$BE100,1,0),0),0)</f>
        <v>0</v>
      </c>
      <c r="BJ95" s="256">
        <f>IF(BJ$19-'様式３（療養者名簿）（⑤の場合）'!$BD100+1&lt;=15,IF(BJ$19&gt;='様式３（療養者名簿）（⑤の場合）'!$BD100,IF(BJ$19&lt;='様式３（療養者名簿）（⑤の場合）'!$BE100,1,0),0),0)</f>
        <v>0</v>
      </c>
      <c r="BK95" s="256">
        <f>IF(BK$19-'様式３（療養者名簿）（⑤の場合）'!$BD100+1&lt;=15,IF(BK$19&gt;='様式３（療養者名簿）（⑤の場合）'!$BD100,IF(BK$19&lt;='様式３（療養者名簿）（⑤の場合）'!$BE100,1,0),0),0)</f>
        <v>0</v>
      </c>
      <c r="BL95" s="256">
        <f>IF(BL$19-'様式３（療養者名簿）（⑤の場合）'!$BD100+1&lt;=15,IF(BL$19&gt;='様式３（療養者名簿）（⑤の場合）'!$BD100,IF(BL$19&lt;='様式３（療養者名簿）（⑤の場合）'!$BE100,1,0),0),0)</f>
        <v>0</v>
      </c>
      <c r="BM95" s="256">
        <f>IF(BM$19-'様式３（療養者名簿）（⑤の場合）'!$BD100+1&lt;=15,IF(BM$19&gt;='様式３（療養者名簿）（⑤の場合）'!$BD100,IF(BM$19&lt;='様式３（療養者名簿）（⑤の場合）'!$BE100,1,0),0),0)</f>
        <v>0</v>
      </c>
      <c r="BN95" s="256">
        <f>IF(BN$19-'様式３（療養者名簿）（⑤の場合）'!$BD100+1&lt;=15,IF(BN$19&gt;='様式３（療養者名簿）（⑤の場合）'!$BD100,IF(BN$19&lt;='様式３（療養者名簿）（⑤の場合）'!$BE100,1,0),0),0)</f>
        <v>0</v>
      </c>
      <c r="BO95" s="256">
        <f>IF(BO$19-'様式３（療養者名簿）（⑤の場合）'!$BD100+1&lt;=15,IF(BO$19&gt;='様式３（療養者名簿）（⑤の場合）'!$BD100,IF(BO$19&lt;='様式３（療養者名簿）（⑤の場合）'!$BE100,1,0),0),0)</f>
        <v>0</v>
      </c>
      <c r="BP95" s="256">
        <f>IF(BP$19-'様式３（療養者名簿）（⑤の場合）'!$BD100+1&lt;=15,IF(BP$19&gt;='様式３（療養者名簿）（⑤の場合）'!$BD100,IF(BP$19&lt;='様式３（療養者名簿）（⑤の場合）'!$BE100,1,0),0),0)</f>
        <v>0</v>
      </c>
      <c r="BQ95" s="256">
        <f>IF(BQ$19-'様式３（療養者名簿）（⑤の場合）'!$BD100+1&lt;=15,IF(BQ$19&gt;='様式３（療養者名簿）（⑤の場合）'!$BD100,IF(BQ$19&lt;='様式３（療養者名簿）（⑤の場合）'!$BE100,1,0),0),0)</f>
        <v>0</v>
      </c>
      <c r="BR95" s="256">
        <f>IF(BR$19-'様式３（療養者名簿）（⑤の場合）'!$BD100+1&lt;=15,IF(BR$19&gt;='様式３（療養者名簿）（⑤の場合）'!$BD100,IF(BR$19&lt;='様式３（療養者名簿）（⑤の場合）'!$BE100,1,0),0),0)</f>
        <v>0</v>
      </c>
      <c r="BS95" s="256">
        <f>IF(BS$19-'様式３（療養者名簿）（⑤の場合）'!$BD100+1&lt;=15,IF(BS$19&gt;='様式３（療養者名簿）（⑤の場合）'!$BD100,IF(BS$19&lt;='様式３（療養者名簿）（⑤の場合）'!$BE100,1,0),0),0)</f>
        <v>0</v>
      </c>
      <c r="BT95" s="256">
        <f>IF(BT$19-'様式３（療養者名簿）（⑤の場合）'!$BD100+1&lt;=15,IF(BT$19&gt;='様式３（療養者名簿）（⑤の場合）'!$BD100,IF(BT$19&lt;='様式３（療養者名簿）（⑤の場合）'!$BE100,1,0),0),0)</f>
        <v>0</v>
      </c>
      <c r="BU95" s="256">
        <f>IF(BU$19-'様式３（療養者名簿）（⑤の場合）'!$BD100+1&lt;=15,IF(BU$19&gt;='様式３（療養者名簿）（⑤の場合）'!$BD100,IF(BU$19&lt;='様式３（療養者名簿）（⑤の場合）'!$BE100,1,0),0),0)</f>
        <v>0</v>
      </c>
      <c r="BV95" s="256">
        <f>IF(BV$19-'様式３（療養者名簿）（⑤の場合）'!$BD100+1&lt;=15,IF(BV$19&gt;='様式３（療養者名簿）（⑤の場合）'!$BD100,IF(BV$19&lt;='様式３（療養者名簿）（⑤の場合）'!$BE100,1,0),0),0)</f>
        <v>0</v>
      </c>
      <c r="BW95" s="256">
        <f>IF(BW$19-'様式３（療養者名簿）（⑤の場合）'!$BD100+1&lt;=15,IF(BW$19&gt;='様式３（療養者名簿）（⑤の場合）'!$BD100,IF(BW$19&lt;='様式３（療養者名簿）（⑤の場合）'!$BE100,1,0),0),0)</f>
        <v>0</v>
      </c>
      <c r="BX95" s="256">
        <f>IF(BX$19-'様式３（療養者名簿）（⑤の場合）'!$BD100+1&lt;=15,IF(BX$19&gt;='様式３（療養者名簿）（⑤の場合）'!$BD100,IF(BX$19&lt;='様式３（療養者名簿）（⑤の場合）'!$BE100,1,0),0),0)</f>
        <v>0</v>
      </c>
      <c r="BY95" s="256">
        <f>IF(BY$19-'様式３（療養者名簿）（⑤の場合）'!$BD100+1&lt;=15,IF(BY$19&gt;='様式３（療養者名簿）（⑤の場合）'!$BD100,IF(BY$19&lt;='様式３（療養者名簿）（⑤の場合）'!$BE100,1,0),0),0)</f>
        <v>0</v>
      </c>
      <c r="BZ95" s="256">
        <f>IF(BZ$19-'様式３（療養者名簿）（⑤の場合）'!$BD100+1&lt;=15,IF(BZ$19&gt;='様式３（療養者名簿）（⑤の場合）'!$BD100,IF(BZ$19&lt;='様式３（療養者名簿）（⑤の場合）'!$BE100,1,0),0),0)</f>
        <v>0</v>
      </c>
      <c r="CA95" s="256">
        <f>IF(CA$19-'様式３（療養者名簿）（⑤の場合）'!$BD100+1&lt;=15,IF(CA$19&gt;='様式３（療養者名簿）（⑤の場合）'!$BD100,IF(CA$19&lt;='様式３（療養者名簿）（⑤の場合）'!$BE100,1,0),0),0)</f>
        <v>0</v>
      </c>
      <c r="CB95" s="256">
        <f>IF(CB$19-'様式３（療養者名簿）（⑤の場合）'!$BD100+1&lt;=15,IF(CB$19&gt;='様式３（療養者名簿）（⑤の場合）'!$BD100,IF(CB$19&lt;='様式３（療養者名簿）（⑤の場合）'!$BE100,1,0),0),0)</f>
        <v>0</v>
      </c>
      <c r="CC95" s="256">
        <f>IF(CC$19-'様式３（療養者名簿）（⑤の場合）'!$BD100+1&lt;=15,IF(CC$19&gt;='様式３（療養者名簿）（⑤の場合）'!$BD100,IF(CC$19&lt;='様式３（療養者名簿）（⑤の場合）'!$BE100,1,0),0),0)</f>
        <v>0</v>
      </c>
      <c r="CD95" s="256">
        <f>IF(CD$19-'様式３（療養者名簿）（⑤の場合）'!$BD100+1&lt;=15,IF(CD$19&gt;='様式３（療養者名簿）（⑤の場合）'!$BD100,IF(CD$19&lt;='様式３（療養者名簿）（⑤の場合）'!$BE100,1,0),0),0)</f>
        <v>0</v>
      </c>
      <c r="CE95" s="256">
        <f>IF(CE$19-'様式３（療養者名簿）（⑤の場合）'!$BD100+1&lt;=15,IF(CE$19&gt;='様式３（療養者名簿）（⑤の場合）'!$BD100,IF(CE$19&lt;='様式３（療養者名簿）（⑤の場合）'!$BE100,1,0),0),0)</f>
        <v>0</v>
      </c>
      <c r="CF95" s="256">
        <f>IF(CF$19-'様式３（療養者名簿）（⑤の場合）'!$BD100+1&lt;=15,IF(CF$19&gt;='様式３（療養者名簿）（⑤の場合）'!$BD100,IF(CF$19&lt;='様式３（療養者名簿）（⑤の場合）'!$BE100,1,0),0),0)</f>
        <v>0</v>
      </c>
      <c r="CG95" s="256">
        <f>IF(CG$19-'様式３（療養者名簿）（⑤の場合）'!$BD100+1&lt;=15,IF(CG$19&gt;='様式３（療養者名簿）（⑤の場合）'!$BD100,IF(CG$19&lt;='様式３（療養者名簿）（⑤の場合）'!$BE100,1,0),0),0)</f>
        <v>0</v>
      </c>
      <c r="CH95" s="256">
        <f>IF(CH$19-'様式３（療養者名簿）（⑤の場合）'!$BD100+1&lt;=15,IF(CH$19&gt;='様式３（療養者名簿）（⑤の場合）'!$BD100,IF(CH$19&lt;='様式３（療養者名簿）（⑤の場合）'!$BE100,1,0),0),0)</f>
        <v>0</v>
      </c>
      <c r="CI95" s="256">
        <f>IF(CI$19-'様式３（療養者名簿）（⑤の場合）'!$BD100+1&lt;=15,IF(CI$19&gt;='様式３（療養者名簿）（⑤の場合）'!$BD100,IF(CI$19&lt;='様式３（療養者名簿）（⑤の場合）'!$BE100,1,0),0),0)</f>
        <v>0</v>
      </c>
      <c r="CJ95" s="256">
        <f>IF(CJ$19-'様式３（療養者名簿）（⑤の場合）'!$BD100+1&lt;=15,IF(CJ$19&gt;='様式３（療養者名簿）（⑤の場合）'!$BD100,IF(CJ$19&lt;='様式３（療養者名簿）（⑤の場合）'!$BE100,1,0),0),0)</f>
        <v>0</v>
      </c>
      <c r="CK95" s="256">
        <f>IF(CK$19-'様式３（療養者名簿）（⑤の場合）'!$BD100+1&lt;=15,IF(CK$19&gt;='様式３（療養者名簿）（⑤の場合）'!$BD100,IF(CK$19&lt;='様式３（療養者名簿）（⑤の場合）'!$BE100,1,0),0),0)</f>
        <v>0</v>
      </c>
      <c r="CL95" s="256">
        <f>IF(CL$19-'様式３（療養者名簿）（⑤の場合）'!$BD100+1&lt;=15,IF(CL$19&gt;='様式３（療養者名簿）（⑤の場合）'!$BD100,IF(CL$19&lt;='様式３（療養者名簿）（⑤の場合）'!$BE100,1,0),0),0)</f>
        <v>0</v>
      </c>
      <c r="CM95" s="256">
        <f>IF(CM$19-'様式３（療養者名簿）（⑤の場合）'!$BD100+1&lt;=15,IF(CM$19&gt;='様式３（療養者名簿）（⑤の場合）'!$BD100,IF(CM$19&lt;='様式３（療養者名簿）（⑤の場合）'!$BE100,1,0),0),0)</f>
        <v>0</v>
      </c>
      <c r="CN95" s="256">
        <f>IF(CN$19-'様式３（療養者名簿）（⑤の場合）'!$BD100+1&lt;=15,IF(CN$19&gt;='様式３（療養者名簿）（⑤の場合）'!$BD100,IF(CN$19&lt;='様式３（療養者名簿）（⑤の場合）'!$BE100,1,0),0),0)</f>
        <v>0</v>
      </c>
      <c r="CO95" s="256">
        <f>IF(CO$19-'様式３（療養者名簿）（⑤の場合）'!$BD100+1&lt;=15,IF(CO$19&gt;='様式３（療養者名簿）（⑤の場合）'!$BD100,IF(CO$19&lt;='様式３（療養者名簿）（⑤の場合）'!$BE100,1,0),0),0)</f>
        <v>0</v>
      </c>
      <c r="CP95" s="256">
        <f>IF(CP$19-'様式３（療養者名簿）（⑤の場合）'!$BD100+1&lt;=15,IF(CP$19&gt;='様式３（療養者名簿）（⑤の場合）'!$BD100,IF(CP$19&lt;='様式３（療養者名簿）（⑤の場合）'!$BE100,1,0),0),0)</f>
        <v>0</v>
      </c>
      <c r="CQ95" s="256">
        <f>IF(CQ$19-'様式３（療養者名簿）（⑤の場合）'!$BD100+1&lt;=15,IF(CQ$19&gt;='様式３（療養者名簿）（⑤の場合）'!$BD100,IF(CQ$19&lt;='様式３（療養者名簿）（⑤の場合）'!$BE100,1,0),0),0)</f>
        <v>0</v>
      </c>
      <c r="CR95" s="256">
        <f>IF(CR$19-'様式３（療養者名簿）（⑤の場合）'!$BD100+1&lt;=15,IF(CR$19&gt;='様式３（療養者名簿）（⑤の場合）'!$BD100,IF(CR$19&lt;='様式３（療養者名簿）（⑤の場合）'!$BE100,1,0),0),0)</f>
        <v>0</v>
      </c>
      <c r="CS95" s="256">
        <f>IF(CS$19-'様式３（療養者名簿）（⑤の場合）'!$BD100+1&lt;=15,IF(CS$19&gt;='様式３（療養者名簿）（⑤の場合）'!$BD100,IF(CS$19&lt;='様式３（療養者名簿）（⑤の場合）'!$BE100,1,0),0),0)</f>
        <v>0</v>
      </c>
      <c r="CT95" s="256">
        <f>IF(CT$19-'様式３（療養者名簿）（⑤の場合）'!$BD100+1&lt;=15,IF(CT$19&gt;='様式３（療養者名簿）（⑤の場合）'!$BD100,IF(CT$19&lt;='様式３（療養者名簿）（⑤の場合）'!$BE100,1,0),0),0)</f>
        <v>0</v>
      </c>
      <c r="CU95" s="256">
        <f>IF(CU$19-'様式３（療養者名簿）（⑤の場合）'!$BD100+1&lt;=15,IF(CU$19&gt;='様式３（療養者名簿）（⑤の場合）'!$BD100,IF(CU$19&lt;='様式３（療養者名簿）（⑤の場合）'!$BE100,1,0),0),0)</f>
        <v>0</v>
      </c>
      <c r="CV95" s="256">
        <f>IF(CV$19-'様式３（療養者名簿）（⑤の場合）'!$BD100+1&lt;=15,IF(CV$19&gt;='様式３（療養者名簿）（⑤の場合）'!$BD100,IF(CV$19&lt;='様式３（療養者名簿）（⑤の場合）'!$BE100,1,0),0),0)</f>
        <v>0</v>
      </c>
      <c r="CW95" s="256">
        <f>IF(CW$19-'様式３（療養者名簿）（⑤の場合）'!$BD100+1&lt;=15,IF(CW$19&gt;='様式３（療養者名簿）（⑤の場合）'!$BD100,IF(CW$19&lt;='様式３（療養者名簿）（⑤の場合）'!$BE100,1,0),0),0)</f>
        <v>0</v>
      </c>
      <c r="CX95" s="256">
        <f>IF(CX$19-'様式３（療養者名簿）（⑤の場合）'!$BD100+1&lt;=15,IF(CX$19&gt;='様式３（療養者名簿）（⑤の場合）'!$BD100,IF(CX$19&lt;='様式３（療養者名簿）（⑤の場合）'!$BE100,1,0),0),0)</f>
        <v>0</v>
      </c>
      <c r="CY95" s="256">
        <f>IF(CY$19-'様式３（療養者名簿）（⑤の場合）'!$BD100+1&lt;=15,IF(CY$19&gt;='様式３（療養者名簿）（⑤の場合）'!$BD100,IF(CY$19&lt;='様式３（療養者名簿）（⑤の場合）'!$BE100,1,0),0),0)</f>
        <v>0</v>
      </c>
      <c r="CZ95" s="256">
        <f>IF(CZ$19-'様式３（療養者名簿）（⑤の場合）'!$BD100+1&lt;=15,IF(CZ$19&gt;='様式３（療養者名簿）（⑤の場合）'!$BD100,IF(CZ$19&lt;='様式３（療養者名簿）（⑤の場合）'!$BE100,1,0),0),0)</f>
        <v>0</v>
      </c>
      <c r="DA95" s="256">
        <f>IF(DA$19-'様式３（療養者名簿）（⑤の場合）'!$BD100+1&lt;=15,IF(DA$19&gt;='様式３（療養者名簿）（⑤の場合）'!$BD100,IF(DA$19&lt;='様式３（療養者名簿）（⑤の場合）'!$BE100,1,0),0),0)</f>
        <v>0</v>
      </c>
      <c r="DB95" s="256">
        <f>IF(DB$19-'様式３（療養者名簿）（⑤の場合）'!$BD100+1&lt;=15,IF(DB$19&gt;='様式３（療養者名簿）（⑤の場合）'!$BD100,IF(DB$19&lt;='様式３（療養者名簿）（⑤の場合）'!$BE100,1,0),0),0)</f>
        <v>0</v>
      </c>
      <c r="DC95" s="256">
        <f>IF(DC$19-'様式３（療養者名簿）（⑤の場合）'!$BD100+1&lt;=15,IF(DC$19&gt;='様式３（療養者名簿）（⑤の場合）'!$BD100,IF(DC$19&lt;='様式３（療養者名簿）（⑤の場合）'!$BE100,1,0),0),0)</f>
        <v>0</v>
      </c>
      <c r="DD95" s="256">
        <f>IF(DD$19-'様式３（療養者名簿）（⑤の場合）'!$BD100+1&lt;=15,IF(DD$19&gt;='様式３（療養者名簿）（⑤の場合）'!$BD100,IF(DD$19&lt;='様式３（療養者名簿）（⑤の場合）'!$BE100,1,0),0),0)</f>
        <v>0</v>
      </c>
      <c r="DE95" s="256">
        <f>IF(DE$19-'様式３（療養者名簿）（⑤の場合）'!$BD100+1&lt;=15,IF(DE$19&gt;='様式３（療養者名簿）（⑤の場合）'!$BD100,IF(DE$19&lt;='様式３（療養者名簿）（⑤の場合）'!$BE100,1,0),0),0)</f>
        <v>0</v>
      </c>
      <c r="DF95" s="256">
        <f>IF(DF$19-'様式３（療養者名簿）（⑤の場合）'!$BD100+1&lt;=15,IF(DF$19&gt;='様式３（療養者名簿）（⑤の場合）'!$BD100,IF(DF$19&lt;='様式３（療養者名簿）（⑤の場合）'!$BE100,1,0),0),0)</f>
        <v>0</v>
      </c>
      <c r="DG95" s="256">
        <f>IF(DG$19-'様式３（療養者名簿）（⑤の場合）'!$BD100+1&lt;=15,IF(DG$19&gt;='様式３（療養者名簿）（⑤の場合）'!$BD100,IF(DG$19&lt;='様式３（療養者名簿）（⑤の場合）'!$BE100,1,0),0),0)</f>
        <v>0</v>
      </c>
      <c r="DH95" s="256">
        <f>IF(DH$19-'様式３（療養者名簿）（⑤の場合）'!$BD100+1&lt;=15,IF(DH$19&gt;='様式３（療養者名簿）（⑤の場合）'!$BD100,IF(DH$19&lt;='様式３（療養者名簿）（⑤の場合）'!$BE100,1,0),0),0)</f>
        <v>0</v>
      </c>
      <c r="DI95" s="256">
        <f>IF(DI$19-'様式３（療養者名簿）（⑤の場合）'!$BD100+1&lt;=15,IF(DI$19&gt;='様式３（療養者名簿）（⑤の場合）'!$BD100,IF(DI$19&lt;='様式３（療養者名簿）（⑤の場合）'!$BE100,1,0),0),0)</f>
        <v>0</v>
      </c>
      <c r="DJ95" s="256">
        <f>IF(DJ$19-'様式３（療養者名簿）（⑤の場合）'!$BD100+1&lt;=15,IF(DJ$19&gt;='様式３（療養者名簿）（⑤の場合）'!$BD100,IF(DJ$19&lt;='様式３（療養者名簿）（⑤の場合）'!$BE100,1,0),0),0)</f>
        <v>0</v>
      </c>
      <c r="DK95" s="256">
        <f>IF(DK$19-'様式３（療養者名簿）（⑤の場合）'!$BD100+1&lt;=15,IF(DK$19&gt;='様式３（療養者名簿）（⑤の場合）'!$BD100,IF(DK$19&lt;='様式３（療養者名簿）（⑤の場合）'!$BE100,1,0),0),0)</f>
        <v>0</v>
      </c>
      <c r="DL95" s="256">
        <f>IF(DL$19-'様式３（療養者名簿）（⑤の場合）'!$BD100+1&lt;=15,IF(DL$19&gt;='様式３（療養者名簿）（⑤の場合）'!$BD100,IF(DL$19&lt;='様式３（療養者名簿）（⑤の場合）'!$BE100,1,0),0),0)</f>
        <v>0</v>
      </c>
      <c r="DM95" s="256">
        <f>IF(DM$19-'様式３（療養者名簿）（⑤の場合）'!$BD100+1&lt;=15,IF(DM$19&gt;='様式３（療養者名簿）（⑤の場合）'!$BD100,IF(DM$19&lt;='様式３（療養者名簿）（⑤の場合）'!$BE100,1,0),0),0)</f>
        <v>0</v>
      </c>
      <c r="DN95" s="256">
        <f>IF(DN$19-'様式３（療養者名簿）（⑤の場合）'!$BD100+1&lt;=15,IF(DN$19&gt;='様式３（療養者名簿）（⑤の場合）'!$BD100,IF(DN$19&lt;='様式３（療養者名簿）（⑤の場合）'!$BE100,1,0),0),0)</f>
        <v>0</v>
      </c>
      <c r="DO95" s="256">
        <f>IF(DO$19-'様式３（療養者名簿）（⑤の場合）'!$BD100+1&lt;=15,IF(DO$19&gt;='様式３（療養者名簿）（⑤の場合）'!$BD100,IF(DO$19&lt;='様式３（療養者名簿）（⑤の場合）'!$BE100,1,0),0),0)</f>
        <v>0</v>
      </c>
      <c r="DP95" s="256">
        <f>IF(DP$19-'様式３（療養者名簿）（⑤の場合）'!$BD100+1&lt;=15,IF(DP$19&gt;='様式３（療養者名簿）（⑤の場合）'!$BD100,IF(DP$19&lt;='様式３（療養者名簿）（⑤の場合）'!$BE100,1,0),0),0)</f>
        <v>0</v>
      </c>
      <c r="DQ95" s="256">
        <f>IF(DQ$19-'様式３（療養者名簿）（⑤の場合）'!$BD100+1&lt;=15,IF(DQ$19&gt;='様式３（療養者名簿）（⑤の場合）'!$BD100,IF(DQ$19&lt;='様式３（療養者名簿）（⑤の場合）'!$BE100,1,0),0),0)</f>
        <v>0</v>
      </c>
      <c r="DR95" s="256">
        <f>IF(DR$19-'様式３（療養者名簿）（⑤の場合）'!$BD100+1&lt;=15,IF(DR$19&gt;='様式３（療養者名簿）（⑤の場合）'!$BD100,IF(DR$19&lt;='様式３（療養者名簿）（⑤の場合）'!$BE100,1,0),0),0)</f>
        <v>0</v>
      </c>
      <c r="DS95" s="256">
        <f>IF(DS$19-'様式３（療養者名簿）（⑤の場合）'!$BD100+1&lt;=15,IF(DS$19&gt;='様式３（療養者名簿）（⑤の場合）'!$BD100,IF(DS$19&lt;='様式３（療養者名簿）（⑤の場合）'!$BE100,1,0),0),0)</f>
        <v>0</v>
      </c>
      <c r="DT95" s="256">
        <f>IF(DT$19-'様式３（療養者名簿）（⑤の場合）'!$BD100+1&lt;=15,IF(DT$19&gt;='様式３（療養者名簿）（⑤の場合）'!$BD100,IF(DT$19&lt;='様式３（療養者名簿）（⑤の場合）'!$BE100,1,0),0),0)</f>
        <v>0</v>
      </c>
      <c r="DU95" s="256">
        <f>IF(DU$19-'様式３（療養者名簿）（⑤の場合）'!$BD100+1&lt;=15,IF(DU$19&gt;='様式３（療養者名簿）（⑤の場合）'!$BD100,IF(DU$19&lt;='様式３（療養者名簿）（⑤の場合）'!$BE100,1,0),0),0)</f>
        <v>0</v>
      </c>
      <c r="DV95" s="256">
        <f>IF(DV$19-'様式３（療養者名簿）（⑤の場合）'!$BD100+1&lt;=15,IF(DV$19&gt;='様式３（療養者名簿）（⑤の場合）'!$BD100,IF(DV$19&lt;='様式３（療養者名簿）（⑤の場合）'!$BE100,1,0),0),0)</f>
        <v>0</v>
      </c>
      <c r="DW95" s="256">
        <f>IF(DW$19-'様式３（療養者名簿）（⑤の場合）'!$BD100+1&lt;=15,IF(DW$19&gt;='様式３（療養者名簿）（⑤の場合）'!$BD100,IF(DW$19&lt;='様式３（療養者名簿）（⑤の場合）'!$BE100,1,0),0),0)</f>
        <v>0</v>
      </c>
      <c r="DX95" s="256">
        <f>IF(DX$19-'様式３（療養者名簿）（⑤の場合）'!$BD100+1&lt;=15,IF(DX$19&gt;='様式３（療養者名簿）（⑤の場合）'!$BD100,IF(DX$19&lt;='様式３（療養者名簿）（⑤の場合）'!$BE100,1,0),0),0)</f>
        <v>0</v>
      </c>
      <c r="DY95" s="256">
        <f>IF(DY$19-'様式３（療養者名簿）（⑤の場合）'!$BD100+1&lt;=15,IF(DY$19&gt;='様式３（療養者名簿）（⑤の場合）'!$BD100,IF(DY$19&lt;='様式３（療養者名簿）（⑤の場合）'!$BE100,1,0),0),0)</f>
        <v>0</v>
      </c>
      <c r="DZ95" s="256">
        <f>IF(DZ$19-'様式３（療養者名簿）（⑤の場合）'!$BD100+1&lt;=15,IF(DZ$19&gt;='様式３（療養者名簿）（⑤の場合）'!$BD100,IF(DZ$19&lt;='様式３（療養者名簿）（⑤の場合）'!$BE100,1,0),0),0)</f>
        <v>0</v>
      </c>
      <c r="EA95" s="256">
        <f>IF(EA$19-'様式３（療養者名簿）（⑤の場合）'!$BD100+1&lt;=15,IF(EA$19&gt;='様式３（療養者名簿）（⑤の場合）'!$BD100,IF(EA$19&lt;='様式３（療養者名簿）（⑤の場合）'!$BE100,1,0),0),0)</f>
        <v>0</v>
      </c>
      <c r="EB95" s="256">
        <f>IF(EB$19-'様式３（療養者名簿）（⑤の場合）'!$BD100+1&lt;=15,IF(EB$19&gt;='様式３（療養者名簿）（⑤の場合）'!$BD100,IF(EB$19&lt;='様式３（療養者名簿）（⑤の場合）'!$BE100,1,0),0),0)</f>
        <v>0</v>
      </c>
      <c r="EC95" s="256">
        <f>IF(EC$19-'様式３（療養者名簿）（⑤の場合）'!$BD100+1&lt;=15,IF(EC$19&gt;='様式３（療養者名簿）（⑤の場合）'!$BD100,IF(EC$19&lt;='様式３（療養者名簿）（⑤の場合）'!$BE100,1,0),0),0)</f>
        <v>0</v>
      </c>
      <c r="ED95" s="256">
        <f>IF(ED$19-'様式３（療養者名簿）（⑤の場合）'!$BD100+1&lt;=15,IF(ED$19&gt;='様式３（療養者名簿）（⑤の場合）'!$BD100,IF(ED$19&lt;='様式３（療養者名簿）（⑤の場合）'!$BE100,1,0),0),0)</f>
        <v>0</v>
      </c>
      <c r="EE95" s="256">
        <f>IF(EE$19-'様式３（療養者名簿）（⑤の場合）'!$BD100+1&lt;=15,IF(EE$19&gt;='様式３（療養者名簿）（⑤の場合）'!$BD100,IF(EE$19&lt;='様式３（療養者名簿）（⑤の場合）'!$BE100,1,0),0),0)</f>
        <v>0</v>
      </c>
      <c r="EF95" s="256">
        <f>IF(EF$19-'様式３（療養者名簿）（⑤の場合）'!$BD100+1&lt;=15,IF(EF$19&gt;='様式３（療養者名簿）（⑤の場合）'!$BD100,IF(EF$19&lt;='様式３（療養者名簿）（⑤の場合）'!$BE100,1,0),0),0)</f>
        <v>0</v>
      </c>
      <c r="EG95" s="256">
        <f>IF(EG$19-'様式３（療養者名簿）（⑤の場合）'!$BD100+1&lt;=15,IF(EG$19&gt;='様式３（療養者名簿）（⑤の場合）'!$BD100,IF(EG$19&lt;='様式３（療養者名簿）（⑤の場合）'!$BE100,1,0),0),0)</f>
        <v>0</v>
      </c>
      <c r="EH95" s="256">
        <f>IF(EH$19-'様式３（療養者名簿）（⑤の場合）'!$BD100+1&lt;=15,IF(EH$19&gt;='様式３（療養者名簿）（⑤の場合）'!$BD100,IF(EH$19&lt;='様式３（療養者名簿）（⑤の場合）'!$BE100,1,0),0),0)</f>
        <v>0</v>
      </c>
      <c r="EI95" s="256">
        <f>IF(EI$19-'様式３（療養者名簿）（⑤の場合）'!$BD100+1&lt;=15,IF(EI$19&gt;='様式３（療養者名簿）（⑤の場合）'!$BD100,IF(EI$19&lt;='様式３（療養者名簿）（⑤の場合）'!$BE100,1,0),0),0)</f>
        <v>0</v>
      </c>
      <c r="EJ95" s="256">
        <f>IF(EJ$19-'様式３（療養者名簿）（⑤の場合）'!$BD100+1&lt;=15,IF(EJ$19&gt;='様式３（療養者名簿）（⑤の場合）'!$BD100,IF(EJ$19&lt;='様式３（療養者名簿）（⑤の場合）'!$BE100,1,0),0),0)</f>
        <v>0</v>
      </c>
      <c r="EK95" s="256">
        <f>IF(EK$19-'様式３（療養者名簿）（⑤の場合）'!$BD100+1&lt;=15,IF(EK$19&gt;='様式３（療養者名簿）（⑤の場合）'!$BD100,IF(EK$19&lt;='様式３（療養者名簿）（⑤の場合）'!$BE100,1,0),0),0)</f>
        <v>0</v>
      </c>
      <c r="EL95" s="256">
        <f>IF(EL$19-'様式３（療養者名簿）（⑤の場合）'!$BD100+1&lt;=15,IF(EL$19&gt;='様式３（療養者名簿）（⑤の場合）'!$BD100,IF(EL$19&lt;='様式３（療養者名簿）（⑤の場合）'!$BE100,1,0),0),0)</f>
        <v>0</v>
      </c>
      <c r="EM95" s="256">
        <f>IF(EM$19-'様式３（療養者名簿）（⑤の場合）'!$BD100+1&lt;=15,IF(EM$19&gt;='様式３（療養者名簿）（⑤の場合）'!$BD100,IF(EM$19&lt;='様式３（療養者名簿）（⑤の場合）'!$BE100,1,0),0),0)</f>
        <v>0</v>
      </c>
      <c r="EN95" s="256">
        <f>IF(EN$19-'様式３（療養者名簿）（⑤の場合）'!$BD100+1&lt;=15,IF(EN$19&gt;='様式３（療養者名簿）（⑤の場合）'!$BD100,IF(EN$19&lt;='様式３（療養者名簿）（⑤の場合）'!$BE100,1,0),0),0)</f>
        <v>0</v>
      </c>
      <c r="EO95" s="256">
        <f>IF(EO$19-'様式３（療養者名簿）（⑤の場合）'!$BD100+1&lt;=15,IF(EO$19&gt;='様式３（療養者名簿）（⑤の場合）'!$BD100,IF(EO$19&lt;='様式３（療養者名簿）（⑤の場合）'!$BE100,1,0),0),0)</f>
        <v>0</v>
      </c>
      <c r="EP95" s="256">
        <f>IF(EP$19-'様式３（療養者名簿）（⑤の場合）'!$BD100+1&lt;=15,IF(EP$19&gt;='様式３（療養者名簿）（⑤の場合）'!$BD100,IF(EP$19&lt;='様式３（療養者名簿）（⑤の場合）'!$BE100,1,0),0),0)</f>
        <v>0</v>
      </c>
      <c r="EQ95" s="256">
        <f>IF(EQ$19-'様式３（療養者名簿）（⑤の場合）'!$BD100+1&lt;=15,IF(EQ$19&gt;='様式３（療養者名簿）（⑤の場合）'!$BD100,IF(EQ$19&lt;='様式３（療養者名簿）（⑤の場合）'!$BE100,1,0),0),0)</f>
        <v>0</v>
      </c>
      <c r="ER95" s="256">
        <f>IF(ER$19-'様式３（療養者名簿）（⑤の場合）'!$BD100+1&lt;=15,IF(ER$19&gt;='様式３（療養者名簿）（⑤の場合）'!$BD100,IF(ER$19&lt;='様式３（療養者名簿）（⑤の場合）'!$BE100,1,0),0),0)</f>
        <v>0</v>
      </c>
      <c r="ES95" s="256">
        <f>IF(ES$19-'様式３（療養者名簿）（⑤の場合）'!$BD100+1&lt;=15,IF(ES$19&gt;='様式３（療養者名簿）（⑤の場合）'!$BD100,IF(ES$19&lt;='様式３（療養者名簿）（⑤の場合）'!$BE100,1,0),0),0)</f>
        <v>0</v>
      </c>
      <c r="ET95" s="256">
        <f>IF(ET$19-'様式３（療養者名簿）（⑤の場合）'!$BD100+1&lt;=15,IF(ET$19&gt;='様式３（療養者名簿）（⑤の場合）'!$BD100,IF(ET$19&lt;='様式３（療養者名簿）（⑤の場合）'!$BE100,1,0),0),0)</f>
        <v>0</v>
      </c>
      <c r="EU95" s="256">
        <f>IF(EU$19-'様式３（療養者名簿）（⑤の場合）'!$BD100+1&lt;=15,IF(EU$19&gt;='様式３（療養者名簿）（⑤の場合）'!$BD100,IF(EU$19&lt;='様式３（療養者名簿）（⑤の場合）'!$BE100,1,0),0),0)</f>
        <v>0</v>
      </c>
      <c r="EV95" s="256">
        <f>IF(EV$19-'様式３（療養者名簿）（⑤の場合）'!$BD100+1&lt;=15,IF(EV$19&gt;='様式３（療養者名簿）（⑤の場合）'!$BD100,IF(EV$19&lt;='様式３（療養者名簿）（⑤の場合）'!$BE100,1,0),0),0)</f>
        <v>0</v>
      </c>
      <c r="EW95" s="256">
        <f>IF(EW$19-'様式３（療養者名簿）（⑤の場合）'!$BD100+1&lt;=15,IF(EW$19&gt;='様式３（療養者名簿）（⑤の場合）'!$BD100,IF(EW$19&lt;='様式３（療養者名簿）（⑤の場合）'!$BE100,1,0),0),0)</f>
        <v>0</v>
      </c>
      <c r="EX95" s="256">
        <f>IF(EX$19-'様式３（療養者名簿）（⑤の場合）'!$BD100+1&lt;=15,IF(EX$19&gt;='様式３（療養者名簿）（⑤の場合）'!$BD100,IF(EX$19&lt;='様式３（療養者名簿）（⑤の場合）'!$BE100,1,0),0),0)</f>
        <v>0</v>
      </c>
      <c r="EY95" s="256">
        <f>IF(EY$19-'様式３（療養者名簿）（⑤の場合）'!$BD100+1&lt;=15,IF(EY$19&gt;='様式３（療養者名簿）（⑤の場合）'!$BD100,IF(EY$19&lt;='様式３（療養者名簿）（⑤の場合）'!$BE100,1,0),0),0)</f>
        <v>0</v>
      </c>
      <c r="EZ95" s="256">
        <f>IF(EZ$19-'様式３（療養者名簿）（⑤の場合）'!$BD100+1&lt;=15,IF(EZ$19&gt;='様式３（療養者名簿）（⑤の場合）'!$BD100,IF(EZ$19&lt;='様式３（療養者名簿）（⑤の場合）'!$BE100,1,0),0),0)</f>
        <v>0</v>
      </c>
      <c r="FA95" s="256">
        <f>IF(FA$19-'様式３（療養者名簿）（⑤の場合）'!$BD100+1&lt;=15,IF(FA$19&gt;='様式３（療養者名簿）（⑤の場合）'!$BD100,IF(FA$19&lt;='様式３（療養者名簿）（⑤の場合）'!$BE100,1,0),0),0)</f>
        <v>0</v>
      </c>
      <c r="FB95" s="256">
        <f>IF(FB$19-'様式３（療養者名簿）（⑤の場合）'!$BD100+1&lt;=15,IF(FB$19&gt;='様式３（療養者名簿）（⑤の場合）'!$BD100,IF(FB$19&lt;='様式３（療養者名簿）（⑤の場合）'!$BE100,1,0),0),0)</f>
        <v>0</v>
      </c>
      <c r="FC95" s="256">
        <f>IF(FC$19-'様式３（療養者名簿）（⑤の場合）'!$BD100+1&lt;=15,IF(FC$19&gt;='様式３（療養者名簿）（⑤の場合）'!$BD100,IF(FC$19&lt;='様式３（療養者名簿）（⑤の場合）'!$BE100,1,0),0),0)</f>
        <v>0</v>
      </c>
      <c r="FD95" s="256">
        <f>IF(FD$19-'様式３（療養者名簿）（⑤の場合）'!$BD100+1&lt;=15,IF(FD$19&gt;='様式３（療養者名簿）（⑤の場合）'!$BD100,IF(FD$19&lt;='様式３（療養者名簿）（⑤の場合）'!$BE100,1,0),0),0)</f>
        <v>0</v>
      </c>
      <c r="FE95" s="256">
        <f>IF(FE$19-'様式３（療養者名簿）（⑤の場合）'!$BD100+1&lt;=15,IF(FE$19&gt;='様式３（療養者名簿）（⑤の場合）'!$BD100,IF(FE$19&lt;='様式３（療養者名簿）（⑤の場合）'!$BE100,1,0),0),0)</f>
        <v>0</v>
      </c>
      <c r="FF95" s="256">
        <f>IF(FF$19-'様式３（療養者名簿）（⑤の場合）'!$BD100+1&lt;=15,IF(FF$19&gt;='様式３（療養者名簿）（⑤の場合）'!$BD100,IF(FF$19&lt;='様式３（療養者名簿）（⑤の場合）'!$BE100,1,0),0),0)</f>
        <v>0</v>
      </c>
      <c r="FG95" s="256">
        <f>IF(FG$19-'様式３（療養者名簿）（⑤の場合）'!$BD100+1&lt;=15,IF(FG$19&gt;='様式３（療養者名簿）（⑤の場合）'!$BD100,IF(FG$19&lt;='様式３（療養者名簿）（⑤の場合）'!$BE100,1,0),0),0)</f>
        <v>0</v>
      </c>
      <c r="FH95" s="256">
        <f>IF(FH$19-'様式３（療養者名簿）（⑤の場合）'!$BD100+1&lt;=15,IF(FH$19&gt;='様式３（療養者名簿）（⑤の場合）'!$BD100,IF(FH$19&lt;='様式３（療養者名簿）（⑤の場合）'!$BE100,1,0),0),0)</f>
        <v>0</v>
      </c>
      <c r="FI95" s="256">
        <f>IF(FI$19-'様式３（療養者名簿）（⑤の場合）'!$BD100+1&lt;=15,IF(FI$19&gt;='様式３（療養者名簿）（⑤の場合）'!$BD100,IF(FI$19&lt;='様式３（療養者名簿）（⑤の場合）'!$BE100,1,0),0),0)</f>
        <v>0</v>
      </c>
      <c r="FJ95" s="256">
        <f>IF(FJ$19-'様式３（療養者名簿）（⑤の場合）'!$BD100+1&lt;=15,IF(FJ$19&gt;='様式３（療養者名簿）（⑤の場合）'!$BD100,IF(FJ$19&lt;='様式３（療養者名簿）（⑤の場合）'!$BE100,1,0),0),0)</f>
        <v>0</v>
      </c>
      <c r="FK95" s="256">
        <f>IF(FK$19-'様式３（療養者名簿）（⑤の場合）'!$BD100+1&lt;=15,IF(FK$19&gt;='様式３（療養者名簿）（⑤の場合）'!$BD100,IF(FK$19&lt;='様式３（療養者名簿）（⑤の場合）'!$BE100,1,0),0),0)</f>
        <v>0</v>
      </c>
      <c r="FL95" s="256">
        <f>IF(FL$19-'様式３（療養者名簿）（⑤の場合）'!$BD100+1&lt;=15,IF(FL$19&gt;='様式３（療養者名簿）（⑤の場合）'!$BD100,IF(FL$19&lt;='様式３（療養者名簿）（⑤の場合）'!$BE100,1,0),0),0)</f>
        <v>0</v>
      </c>
      <c r="FM95" s="256">
        <f>IF(FM$19-'様式３（療養者名簿）（⑤の場合）'!$BD100+1&lt;=15,IF(FM$19&gt;='様式３（療養者名簿）（⑤の場合）'!$BD100,IF(FM$19&lt;='様式３（療養者名簿）（⑤の場合）'!$BE100,1,0),0),0)</f>
        <v>0</v>
      </c>
      <c r="FN95" s="256">
        <f>IF(FN$19-'様式３（療養者名簿）（⑤の場合）'!$BD100+1&lt;=15,IF(FN$19&gt;='様式３（療養者名簿）（⑤の場合）'!$BD100,IF(FN$19&lt;='様式３（療養者名簿）（⑤の場合）'!$BE100,1,0),0),0)</f>
        <v>0</v>
      </c>
      <c r="FO95" s="256">
        <f>IF(FO$19-'様式３（療養者名簿）（⑤の場合）'!$BD100+1&lt;=15,IF(FO$19&gt;='様式３（療養者名簿）（⑤の場合）'!$BD100,IF(FO$19&lt;='様式３（療養者名簿）（⑤の場合）'!$BE100,1,0),0),0)</f>
        <v>0</v>
      </c>
      <c r="FP95" s="256">
        <f>IF(FP$19-'様式３（療養者名簿）（⑤の場合）'!$BD100+1&lt;=15,IF(FP$19&gt;='様式３（療養者名簿）（⑤の場合）'!$BD100,IF(FP$19&lt;='様式３（療養者名簿）（⑤の場合）'!$BE100,1,0),0),0)</f>
        <v>0</v>
      </c>
      <c r="FQ95" s="256">
        <f>IF(FQ$19-'様式３（療養者名簿）（⑤の場合）'!$BD100+1&lt;=15,IF(FQ$19&gt;='様式３（療養者名簿）（⑤の場合）'!$BD100,IF(FQ$19&lt;='様式３（療養者名簿）（⑤の場合）'!$BE100,1,0),0),0)</f>
        <v>0</v>
      </c>
      <c r="FR95" s="256">
        <f>IF(FR$19-'様式３（療養者名簿）（⑤の場合）'!$BD100+1&lt;=15,IF(FR$19&gt;='様式３（療養者名簿）（⑤の場合）'!$BD100,IF(FR$19&lt;='様式３（療養者名簿）（⑤の場合）'!$BE100,1,0),0),0)</f>
        <v>0</v>
      </c>
      <c r="FS95" s="256">
        <f>IF(FS$19-'様式３（療養者名簿）（⑤の場合）'!$BD100+1&lt;=15,IF(FS$19&gt;='様式３（療養者名簿）（⑤の場合）'!$BD100,IF(FS$19&lt;='様式３（療養者名簿）（⑤の場合）'!$BE100,1,0),0),0)</f>
        <v>0</v>
      </c>
      <c r="FT95" s="256">
        <f>IF(FT$19-'様式３（療養者名簿）（⑤の場合）'!$BD100+1&lt;=15,IF(FT$19&gt;='様式３（療養者名簿）（⑤の場合）'!$BD100,IF(FT$19&lt;='様式３（療養者名簿）（⑤の場合）'!$BE100,1,0),0),0)</f>
        <v>0</v>
      </c>
      <c r="FU95" s="256">
        <f>IF(FU$19-'様式３（療養者名簿）（⑤の場合）'!$BD100+1&lt;=15,IF(FU$19&gt;='様式３（療養者名簿）（⑤の場合）'!$BD100,IF(FU$19&lt;='様式３（療養者名簿）（⑤の場合）'!$BE100,1,0),0),0)</f>
        <v>0</v>
      </c>
      <c r="FV95" s="256">
        <f>IF(FV$19-'様式３（療養者名簿）（⑤の場合）'!$BD100+1&lt;=15,IF(FV$19&gt;='様式３（療養者名簿）（⑤の場合）'!$BD100,IF(FV$19&lt;='様式３（療養者名簿）（⑤の場合）'!$BE100,1,0),0),0)</f>
        <v>0</v>
      </c>
      <c r="FW95" s="256">
        <f>IF(FW$19-'様式３（療養者名簿）（⑤の場合）'!$BD100+1&lt;=15,IF(FW$19&gt;='様式３（療養者名簿）（⑤の場合）'!$BD100,IF(FW$19&lt;='様式３（療養者名簿）（⑤の場合）'!$BE100,1,0),0),0)</f>
        <v>0</v>
      </c>
      <c r="FX95" s="256">
        <f>IF(FX$19-'様式３（療養者名簿）（⑤の場合）'!$BD100+1&lt;=15,IF(FX$19&gt;='様式３（療養者名簿）（⑤の場合）'!$BD100,IF(FX$19&lt;='様式３（療養者名簿）（⑤の場合）'!$BE100,1,0),0),0)</f>
        <v>0</v>
      </c>
      <c r="FY95" s="256">
        <f>IF(FY$19-'様式３（療養者名簿）（⑤の場合）'!$BD100+1&lt;=15,IF(FY$19&gt;='様式３（療養者名簿）（⑤の場合）'!$BD100,IF(FY$19&lt;='様式３（療養者名簿）（⑤の場合）'!$BE100,1,0),0),0)</f>
        <v>0</v>
      </c>
      <c r="FZ95" s="256">
        <f>IF(FZ$19-'様式３（療養者名簿）（⑤の場合）'!$BD100+1&lt;=15,IF(FZ$19&gt;='様式３（療養者名簿）（⑤の場合）'!$BD100,IF(FZ$19&lt;='様式３（療養者名簿）（⑤の場合）'!$BE100,1,0),0),0)</f>
        <v>0</v>
      </c>
      <c r="GA95" s="256">
        <f>IF(GA$19-'様式３（療養者名簿）（⑤の場合）'!$BD100+1&lt;=15,IF(GA$19&gt;='様式３（療養者名簿）（⑤の場合）'!$BD100,IF(GA$19&lt;='様式３（療養者名簿）（⑤の場合）'!$BE100,1,0),0),0)</f>
        <v>0</v>
      </c>
      <c r="GB95" s="256">
        <f>IF(GB$19-'様式３（療養者名簿）（⑤の場合）'!$BD100+1&lt;=15,IF(GB$19&gt;='様式３（療養者名簿）（⑤の場合）'!$BD100,IF(GB$19&lt;='様式３（療養者名簿）（⑤の場合）'!$BE100,1,0),0),0)</f>
        <v>0</v>
      </c>
      <c r="GC95" s="256">
        <f>IF(GC$19-'様式３（療養者名簿）（⑤の場合）'!$BD100+1&lt;=15,IF(GC$19&gt;='様式３（療養者名簿）（⑤の場合）'!$BD100,IF(GC$19&lt;='様式３（療養者名簿）（⑤の場合）'!$BE100,1,0),0),0)</f>
        <v>0</v>
      </c>
      <c r="GD95" s="256">
        <f>IF(GD$19-'様式３（療養者名簿）（⑤の場合）'!$BD100+1&lt;=15,IF(GD$19&gt;='様式３（療養者名簿）（⑤の場合）'!$BD100,IF(GD$19&lt;='様式３（療養者名簿）（⑤の場合）'!$BE100,1,0),0),0)</f>
        <v>0</v>
      </c>
      <c r="GE95" s="256">
        <f>IF(GE$19-'様式３（療養者名簿）（⑤の場合）'!$BD100+1&lt;=15,IF(GE$19&gt;='様式３（療養者名簿）（⑤の場合）'!$BD100,IF(GE$19&lt;='様式３（療養者名簿）（⑤の場合）'!$BE100,1,0),0),0)</f>
        <v>0</v>
      </c>
      <c r="GF95" s="256">
        <f>IF(GF$19-'様式３（療養者名簿）（⑤の場合）'!$BD100+1&lt;=15,IF(GF$19&gt;='様式３（療養者名簿）（⑤の場合）'!$BD100,IF(GF$19&lt;='様式３（療養者名簿）（⑤の場合）'!$BE100,1,0),0),0)</f>
        <v>0</v>
      </c>
      <c r="GG95" s="256">
        <f>IF(GG$19-'様式３（療養者名簿）（⑤の場合）'!$BD100+1&lt;=15,IF(GG$19&gt;='様式３（療養者名簿）（⑤の場合）'!$BD100,IF(GG$19&lt;='様式３（療養者名簿）（⑤の場合）'!$BE100,1,0),0),0)</f>
        <v>0</v>
      </c>
      <c r="GH95" s="256">
        <f>IF(GH$19-'様式３（療養者名簿）（⑤の場合）'!$BD100+1&lt;=15,IF(GH$19&gt;='様式３（療養者名簿）（⑤の場合）'!$BD100,IF(GH$19&lt;='様式３（療養者名簿）（⑤の場合）'!$BE100,1,0),0),0)</f>
        <v>0</v>
      </c>
      <c r="GI95" s="256">
        <f>IF(GI$19-'様式３（療養者名簿）（⑤の場合）'!$BD100+1&lt;=15,IF(GI$19&gt;='様式３（療養者名簿）（⑤の場合）'!$BD100,IF(GI$19&lt;='様式３（療養者名簿）（⑤の場合）'!$BE100,1,0),0),0)</f>
        <v>0</v>
      </c>
      <c r="GJ95" s="256">
        <f>IF(GJ$19-'様式３（療養者名簿）（⑤の場合）'!$BD100+1&lt;=15,IF(GJ$19&gt;='様式３（療養者名簿）（⑤の場合）'!$BD100,IF(GJ$19&lt;='様式３（療養者名簿）（⑤の場合）'!$BE100,1,0),0),0)</f>
        <v>0</v>
      </c>
      <c r="GK95" s="256">
        <f>IF(GK$19-'様式３（療養者名簿）（⑤の場合）'!$BD100+1&lt;=15,IF(GK$19&gt;='様式３（療養者名簿）（⑤の場合）'!$BD100,IF(GK$19&lt;='様式３（療養者名簿）（⑤の場合）'!$BE100,1,0),0),0)</f>
        <v>0</v>
      </c>
      <c r="GL95" s="256">
        <f>IF(GL$19-'様式３（療養者名簿）（⑤の場合）'!$BD100+1&lt;=15,IF(GL$19&gt;='様式３（療養者名簿）（⑤の場合）'!$BD100,IF(GL$19&lt;='様式３（療養者名簿）（⑤の場合）'!$BE100,1,0),0),0)</f>
        <v>0</v>
      </c>
      <c r="GM95" s="256">
        <f>IF(GM$19-'様式３（療養者名簿）（⑤の場合）'!$BD100+1&lt;=15,IF(GM$19&gt;='様式３（療養者名簿）（⑤の場合）'!$BD100,IF(GM$19&lt;='様式３（療養者名簿）（⑤の場合）'!$BE100,1,0),0),0)</f>
        <v>0</v>
      </c>
      <c r="GN95" s="256">
        <f>IF(GN$19-'様式３（療養者名簿）（⑤の場合）'!$BD100+1&lt;=15,IF(GN$19&gt;='様式３（療養者名簿）（⑤の場合）'!$BD100,IF(GN$19&lt;='様式３（療養者名簿）（⑤の場合）'!$BE100,1,0),0),0)</f>
        <v>0</v>
      </c>
      <c r="GO95" s="256">
        <f>IF(GO$19-'様式３（療養者名簿）（⑤の場合）'!$BD100+1&lt;=15,IF(GO$19&gt;='様式３（療養者名簿）（⑤の場合）'!$BD100,IF(GO$19&lt;='様式３（療養者名簿）（⑤の場合）'!$BE100,1,0),0),0)</f>
        <v>0</v>
      </c>
      <c r="GP95" s="256">
        <f>IF(GP$19-'様式３（療養者名簿）（⑤の場合）'!$BD100+1&lt;=15,IF(GP$19&gt;='様式３（療養者名簿）（⑤の場合）'!$BD100,IF(GP$19&lt;='様式３（療養者名簿）（⑤の場合）'!$BE100,1,0),0),0)</f>
        <v>0</v>
      </c>
      <c r="GQ95" s="256">
        <f>IF(GQ$19-'様式３（療養者名簿）（⑤の場合）'!$BD100+1&lt;=15,IF(GQ$19&gt;='様式３（療養者名簿）（⑤の場合）'!$BD100,IF(GQ$19&lt;='様式３（療養者名簿）（⑤の場合）'!$BE100,1,0),0),0)</f>
        <v>0</v>
      </c>
      <c r="GR95" s="256">
        <f>IF(GR$19-'様式３（療養者名簿）（⑤の場合）'!$BD100+1&lt;=15,IF(GR$19&gt;='様式３（療養者名簿）（⑤の場合）'!$BD100,IF(GR$19&lt;='様式３（療養者名簿）（⑤の場合）'!$BE100,1,0),0),0)</f>
        <v>0</v>
      </c>
      <c r="GS95" s="256">
        <f>IF(GS$19-'様式３（療養者名簿）（⑤の場合）'!$BD100+1&lt;=15,IF(GS$19&gt;='様式３（療養者名簿）（⑤の場合）'!$BD100,IF(GS$19&lt;='様式３（療養者名簿）（⑤の場合）'!$BE100,1,0),0),0)</f>
        <v>0</v>
      </c>
      <c r="GT95" s="256">
        <f>IF(GT$19-'様式３（療養者名簿）（⑤の場合）'!$BD100+1&lt;=15,IF(GT$19&gt;='様式３（療養者名簿）（⑤の場合）'!$BD100,IF(GT$19&lt;='様式３（療養者名簿）（⑤の場合）'!$BE100,1,0),0),0)</f>
        <v>0</v>
      </c>
      <c r="GU95" s="256">
        <f>IF(GU$19-'様式３（療養者名簿）（⑤の場合）'!$BD100+1&lt;=15,IF(GU$19&gt;='様式３（療養者名簿）（⑤の場合）'!$BD100,IF(GU$19&lt;='様式３（療養者名簿）（⑤の場合）'!$BE100,1,0),0),0)</f>
        <v>0</v>
      </c>
      <c r="GV95" s="256">
        <f>IF(GV$19-'様式３（療養者名簿）（⑤の場合）'!$BD100+1&lt;=15,IF(GV$19&gt;='様式３（療養者名簿）（⑤の場合）'!$BD100,IF(GV$19&lt;='様式３（療養者名簿）（⑤の場合）'!$BE100,1,0),0),0)</f>
        <v>0</v>
      </c>
      <c r="GW95" s="256">
        <f>IF(GW$19-'様式３（療養者名簿）（⑤の場合）'!$BD100+1&lt;=15,IF(GW$19&gt;='様式３（療養者名簿）（⑤の場合）'!$BD100,IF(GW$19&lt;='様式３（療養者名簿）（⑤の場合）'!$BE100,1,0),0),0)</f>
        <v>0</v>
      </c>
      <c r="GX95" s="256">
        <f>IF(GX$19-'様式３（療養者名簿）（⑤の場合）'!$BD100+1&lt;=15,IF(GX$19&gt;='様式３（療養者名簿）（⑤の場合）'!$BD100,IF(GX$19&lt;='様式３（療養者名簿）（⑤の場合）'!$BE100,1,0),0),0)</f>
        <v>0</v>
      </c>
      <c r="GY95" s="256">
        <f>IF(GY$19-'様式３（療養者名簿）（⑤の場合）'!$BD100+1&lt;=15,IF(GY$19&gt;='様式３（療養者名簿）（⑤の場合）'!$BD100,IF(GY$19&lt;='様式３（療養者名簿）（⑤の場合）'!$BE100,1,0),0),0)</f>
        <v>0</v>
      </c>
      <c r="GZ95" s="256">
        <f>IF(GZ$19-'様式３（療養者名簿）（⑤の場合）'!$BD100+1&lt;=15,IF(GZ$19&gt;='様式３（療養者名簿）（⑤の場合）'!$BD100,IF(GZ$19&lt;='様式３（療養者名簿）（⑤の場合）'!$BE100,1,0),0),0)</f>
        <v>0</v>
      </c>
      <c r="HA95" s="256">
        <f>IF(HA$19-'様式３（療養者名簿）（⑤の場合）'!$BD100+1&lt;=15,IF(HA$19&gt;='様式３（療養者名簿）（⑤の場合）'!$BD100,IF(HA$19&lt;='様式３（療養者名簿）（⑤の場合）'!$BE100,1,0),0),0)</f>
        <v>0</v>
      </c>
      <c r="HB95" s="256">
        <f>IF(HB$19-'様式３（療養者名簿）（⑤の場合）'!$BD100+1&lt;=15,IF(HB$19&gt;='様式３（療養者名簿）（⑤の場合）'!$BD100,IF(HB$19&lt;='様式３（療養者名簿）（⑤の場合）'!$BE100,1,0),0),0)</f>
        <v>0</v>
      </c>
      <c r="HC95" s="256">
        <f>IF(HC$19-'様式３（療養者名簿）（⑤の場合）'!$BD100+1&lt;=15,IF(HC$19&gt;='様式３（療養者名簿）（⑤の場合）'!$BD100,IF(HC$19&lt;='様式３（療養者名簿）（⑤の場合）'!$BE100,1,0),0),0)</f>
        <v>0</v>
      </c>
      <c r="HD95" s="256">
        <f>IF(HD$19-'様式３（療養者名簿）（⑤の場合）'!$BD100+1&lt;=15,IF(HD$19&gt;='様式３（療養者名簿）（⑤の場合）'!$BD100,IF(HD$19&lt;='様式３（療養者名簿）（⑤の場合）'!$BE100,1,0),0),0)</f>
        <v>0</v>
      </c>
      <c r="HE95" s="256">
        <f>IF(HE$19-'様式３（療養者名簿）（⑤の場合）'!$BD100+1&lt;=15,IF(HE$19&gt;='様式３（療養者名簿）（⑤の場合）'!$BD100,IF(HE$19&lt;='様式３（療養者名簿）（⑤の場合）'!$BE100,1,0),0),0)</f>
        <v>0</v>
      </c>
      <c r="HF95" s="256">
        <f>IF(HF$19-'様式３（療養者名簿）（⑤の場合）'!$BD100+1&lt;=15,IF(HF$19&gt;='様式３（療養者名簿）（⑤の場合）'!$BD100,IF(HF$19&lt;='様式３（療養者名簿）（⑤の場合）'!$BE100,1,0),0),0)</f>
        <v>0</v>
      </c>
      <c r="HG95" s="256">
        <f>IF(HG$19-'様式３（療養者名簿）（⑤の場合）'!$BD100+1&lt;=15,IF(HG$19&gt;='様式３（療養者名簿）（⑤の場合）'!$BD100,IF(HG$19&lt;='様式３（療養者名簿）（⑤の場合）'!$BE100,1,0),0),0)</f>
        <v>0</v>
      </c>
      <c r="HH95" s="256">
        <f>IF(HH$19-'様式３（療養者名簿）（⑤の場合）'!$BD100+1&lt;=15,IF(HH$19&gt;='様式３（療養者名簿）（⑤の場合）'!$BD100,IF(HH$19&lt;='様式３（療養者名簿）（⑤の場合）'!$BE100,1,0),0),0)</f>
        <v>0</v>
      </c>
      <c r="HI95" s="256">
        <f>IF(HI$19-'様式３（療養者名簿）（⑤の場合）'!$BD100+1&lt;=15,IF(HI$19&gt;='様式３（療養者名簿）（⑤の場合）'!$BD100,IF(HI$19&lt;='様式３（療養者名簿）（⑤の場合）'!$BE100,1,0),0),0)</f>
        <v>0</v>
      </c>
      <c r="HJ95" s="256">
        <f>IF(HJ$19-'様式３（療養者名簿）（⑤の場合）'!$BD100+1&lt;=15,IF(HJ$19&gt;='様式３（療養者名簿）（⑤の場合）'!$BD100,IF(HJ$19&lt;='様式３（療養者名簿）（⑤の場合）'!$BE100,1,0),0),0)</f>
        <v>0</v>
      </c>
      <c r="HK95" s="256">
        <f>IF(HK$19-'様式３（療養者名簿）（⑤の場合）'!$BD100+1&lt;=15,IF(HK$19&gt;='様式３（療養者名簿）（⑤の場合）'!$BD100,IF(HK$19&lt;='様式３（療養者名簿）（⑤の場合）'!$BE100,1,0),0),0)</f>
        <v>0</v>
      </c>
      <c r="HL95" s="256">
        <f>IF(HL$19-'様式３（療養者名簿）（⑤の場合）'!$BD100+1&lt;=15,IF(HL$19&gt;='様式３（療養者名簿）（⑤の場合）'!$BD100,IF(HL$19&lt;='様式３（療養者名簿）（⑤の場合）'!$BE100,1,0),0),0)</f>
        <v>0</v>
      </c>
      <c r="HM95" s="256">
        <f>IF(HM$19-'様式３（療養者名簿）（⑤の場合）'!$BD100+1&lt;=15,IF(HM$19&gt;='様式３（療養者名簿）（⑤の場合）'!$BD100,IF(HM$19&lt;='様式３（療養者名簿）（⑤の場合）'!$BE100,1,0),0),0)</f>
        <v>0</v>
      </c>
      <c r="HN95" s="256">
        <f>IF(HN$19-'様式３（療養者名簿）（⑤の場合）'!$BD100+1&lt;=15,IF(HN$19&gt;='様式３（療養者名簿）（⑤の場合）'!$BD100,IF(HN$19&lt;='様式３（療養者名簿）（⑤の場合）'!$BE100,1,0),0),0)</f>
        <v>0</v>
      </c>
      <c r="HO95" s="256">
        <f>IF(HO$19-'様式３（療養者名簿）（⑤の場合）'!$BD100+1&lt;=15,IF(HO$19&gt;='様式３（療養者名簿）（⑤の場合）'!$BD100,IF(HO$19&lt;='様式３（療養者名簿）（⑤の場合）'!$BE100,1,0),0),0)</f>
        <v>0</v>
      </c>
      <c r="HP95" s="256">
        <f>IF(HP$19-'様式３（療養者名簿）（⑤の場合）'!$BD100+1&lt;=15,IF(HP$19&gt;='様式３（療養者名簿）（⑤の場合）'!$BD100,IF(HP$19&lt;='様式３（療養者名簿）（⑤の場合）'!$BE100,1,0),0),0)</f>
        <v>0</v>
      </c>
      <c r="HQ95" s="256">
        <f>IF(HQ$19-'様式３（療養者名簿）（⑤の場合）'!$BD100+1&lt;=15,IF(HQ$19&gt;='様式３（療養者名簿）（⑤の場合）'!$BD100,IF(HQ$19&lt;='様式３（療養者名簿）（⑤の場合）'!$BE100,1,0),0),0)</f>
        <v>0</v>
      </c>
      <c r="HR95" s="256">
        <f>IF(HR$19-'様式３（療養者名簿）（⑤の場合）'!$BD100+1&lt;=15,IF(HR$19&gt;='様式３（療養者名簿）（⑤の場合）'!$BD100,IF(HR$19&lt;='様式３（療養者名簿）（⑤の場合）'!$BE100,1,0),0),0)</f>
        <v>0</v>
      </c>
      <c r="HS95" s="256">
        <f>IF(HS$19-'様式３（療養者名簿）（⑤の場合）'!$BD100+1&lt;=15,IF(HS$19&gt;='様式３（療養者名簿）（⑤の場合）'!$BD100,IF(HS$19&lt;='様式３（療養者名簿）（⑤の場合）'!$BE100,1,0),0),0)</f>
        <v>0</v>
      </c>
      <c r="HT95" s="256">
        <f>IF(HT$19-'様式３（療養者名簿）（⑤の場合）'!$BD100+1&lt;=15,IF(HT$19&gt;='様式３（療養者名簿）（⑤の場合）'!$BD100,IF(HT$19&lt;='様式３（療養者名簿）（⑤の場合）'!$BE100,1,0),0),0)</f>
        <v>0</v>
      </c>
      <c r="HU95" s="256">
        <f>IF(HU$19-'様式３（療養者名簿）（⑤の場合）'!$BD100+1&lt;=15,IF(HU$19&gt;='様式３（療養者名簿）（⑤の場合）'!$BD100,IF(HU$19&lt;='様式３（療養者名簿）（⑤の場合）'!$BE100,1,0),0),0)</f>
        <v>0</v>
      </c>
      <c r="HV95" s="256">
        <f>IF(HV$19-'様式３（療養者名簿）（⑤の場合）'!$BD100+1&lt;=15,IF(HV$19&gt;='様式３（療養者名簿）（⑤の場合）'!$BD100,IF(HV$19&lt;='様式３（療養者名簿）（⑤の場合）'!$BE100,1,0),0),0)</f>
        <v>0</v>
      </c>
      <c r="HW95" s="256">
        <f>IF(HW$19-'様式３（療養者名簿）（⑤の場合）'!$BD100+1&lt;=15,IF(HW$19&gt;='様式３（療養者名簿）（⑤の場合）'!$BD100,IF(HW$19&lt;='様式３（療養者名簿）（⑤の場合）'!$BE100,1,0),0),0)</f>
        <v>0</v>
      </c>
      <c r="HX95" s="256">
        <f>IF(HX$19-'様式３（療養者名簿）（⑤の場合）'!$BD100+1&lt;=15,IF(HX$19&gt;='様式３（療養者名簿）（⑤の場合）'!$BD100,IF(HX$19&lt;='様式３（療養者名簿）（⑤の場合）'!$BE100,1,0),0),0)</f>
        <v>0</v>
      </c>
      <c r="HY95" s="256">
        <f>IF(HY$19-'様式３（療養者名簿）（⑤の場合）'!$BD100+1&lt;=15,IF(HY$19&gt;='様式３（療養者名簿）（⑤の場合）'!$BD100,IF(HY$19&lt;='様式３（療養者名簿）（⑤の場合）'!$BE100,1,0),0),0)</f>
        <v>0</v>
      </c>
      <c r="HZ95" s="256">
        <f>IF(HZ$19-'様式３（療養者名簿）（⑤の場合）'!$BD100+1&lt;=15,IF(HZ$19&gt;='様式３（療養者名簿）（⑤の場合）'!$BD100,IF(HZ$19&lt;='様式３（療養者名簿）（⑤の場合）'!$BE100,1,0),0),0)</f>
        <v>0</v>
      </c>
      <c r="IA95" s="256">
        <f>IF(IA$19-'様式３（療養者名簿）（⑤の場合）'!$BD100+1&lt;=15,IF(IA$19&gt;='様式３（療養者名簿）（⑤の場合）'!$BD100,IF(IA$19&lt;='様式３（療養者名簿）（⑤の場合）'!$BE100,1,0),0),0)</f>
        <v>0</v>
      </c>
      <c r="IB95" s="256">
        <f>IF(IB$19-'様式３（療養者名簿）（⑤の場合）'!$BD100+1&lt;=15,IF(IB$19&gt;='様式３（療養者名簿）（⑤の場合）'!$BD100,IF(IB$19&lt;='様式３（療養者名簿）（⑤の場合）'!$BE100,1,0),0),0)</f>
        <v>0</v>
      </c>
      <c r="IC95" s="256">
        <f>IF(IC$19-'様式３（療養者名簿）（⑤の場合）'!$BD100+1&lt;=15,IF(IC$19&gt;='様式３（療養者名簿）（⑤の場合）'!$BD100,IF(IC$19&lt;='様式３（療養者名簿）（⑤の場合）'!$BE100,1,0),0),0)</f>
        <v>0</v>
      </c>
      <c r="ID95" s="256">
        <f>IF(ID$19-'様式３（療養者名簿）（⑤の場合）'!$BD100+1&lt;=15,IF(ID$19&gt;='様式３（療養者名簿）（⑤の場合）'!$BD100,IF(ID$19&lt;='様式３（療養者名簿）（⑤の場合）'!$BE100,1,0),0),0)</f>
        <v>0</v>
      </c>
      <c r="IE95" s="256">
        <f>IF(IE$19-'様式３（療養者名簿）（⑤の場合）'!$BD100+1&lt;=15,IF(IE$19&gt;='様式３（療養者名簿）（⑤の場合）'!$BD100,IF(IE$19&lt;='様式３（療養者名簿）（⑤の場合）'!$BE100,1,0),0),0)</f>
        <v>0</v>
      </c>
      <c r="IF95" s="256">
        <f>IF(IF$19-'様式３（療養者名簿）（⑤の場合）'!$BD100+1&lt;=15,IF(IF$19&gt;='様式３（療養者名簿）（⑤の場合）'!$BD100,IF(IF$19&lt;='様式３（療養者名簿）（⑤の場合）'!$BE100,1,0),0),0)</f>
        <v>0</v>
      </c>
      <c r="IG95" s="256">
        <f>IF(IG$19-'様式３（療養者名簿）（⑤の場合）'!$BD100+1&lt;=15,IF(IG$19&gt;='様式３（療養者名簿）（⑤の場合）'!$BD100,IF(IG$19&lt;='様式３（療養者名簿）（⑤の場合）'!$BE100,1,0),0),0)</f>
        <v>0</v>
      </c>
      <c r="IH95" s="256">
        <f>IF(IH$19-'様式３（療養者名簿）（⑤の場合）'!$BD100+1&lt;=15,IF(IH$19&gt;='様式３（療養者名簿）（⑤の場合）'!$BD100,IF(IH$19&lt;='様式３（療養者名簿）（⑤の場合）'!$BE100,1,0),0),0)</f>
        <v>0</v>
      </c>
      <c r="II95" s="256">
        <f>IF(II$19-'様式３（療養者名簿）（⑤の場合）'!$BD100+1&lt;=15,IF(II$19&gt;='様式３（療養者名簿）（⑤の場合）'!$BD100,IF(II$19&lt;='様式３（療養者名簿）（⑤の場合）'!$BE100,1,0),0),0)</f>
        <v>0</v>
      </c>
      <c r="IJ95" s="256">
        <f>IF(IJ$19-'様式３（療養者名簿）（⑤の場合）'!$BD100+1&lt;=15,IF(IJ$19&gt;='様式３（療養者名簿）（⑤の場合）'!$BD100,IF(IJ$19&lt;='様式３（療養者名簿）（⑤の場合）'!$BE100,1,0),0),0)</f>
        <v>0</v>
      </c>
      <c r="IK95" s="256">
        <f>IF(IK$19-'様式３（療養者名簿）（⑤の場合）'!$BD100+1&lt;=15,IF(IK$19&gt;='様式３（療養者名簿）（⑤の場合）'!$BD100,IF(IK$19&lt;='様式３（療養者名簿）（⑤の場合）'!$BE100,1,0),0),0)</f>
        <v>0</v>
      </c>
      <c r="IL95" s="256">
        <f>IF(IL$19-'様式３（療養者名簿）（⑤の場合）'!$BD100+1&lt;=15,IF(IL$19&gt;='様式３（療養者名簿）（⑤の場合）'!$BD100,IF(IL$19&lt;='様式３（療養者名簿）（⑤の場合）'!$BE100,1,0),0),0)</f>
        <v>0</v>
      </c>
      <c r="IM95" s="256">
        <f>IF(IM$19-'様式３（療養者名簿）（⑤の場合）'!$BD100+1&lt;=15,IF(IM$19&gt;='様式３（療養者名簿）（⑤の場合）'!$BD100,IF(IM$19&lt;='様式３（療養者名簿）（⑤の場合）'!$BE100,1,0),0),0)</f>
        <v>0</v>
      </c>
      <c r="IN95" s="256">
        <f>IF(IN$19-'様式３（療養者名簿）（⑤の場合）'!$BD100+1&lt;=15,IF(IN$19&gt;='様式３（療養者名簿）（⑤の場合）'!$BD100,IF(IN$19&lt;='様式３（療養者名簿）（⑤の場合）'!$BE100,1,0),0),0)</f>
        <v>0</v>
      </c>
      <c r="IO95" s="256">
        <f>IF(IO$19-'様式３（療養者名簿）（⑤の場合）'!$BD100+1&lt;=15,IF(IO$19&gt;='様式３（療養者名簿）（⑤の場合）'!$BD100,IF(IO$19&lt;='様式３（療養者名簿）（⑤の場合）'!$BE100,1,0),0),0)</f>
        <v>0</v>
      </c>
      <c r="IP95" s="256">
        <f>IF(IP$19-'様式３（療養者名簿）（⑤の場合）'!$BD100+1&lt;=15,IF(IP$19&gt;='様式３（療養者名簿）（⑤の場合）'!$BD100,IF(IP$19&lt;='様式３（療養者名簿）（⑤の場合）'!$BE100,1,0),0),0)</f>
        <v>0</v>
      </c>
      <c r="IQ95" s="256">
        <f>IF(IQ$19-'様式３（療養者名簿）（⑤の場合）'!$BD100+1&lt;=15,IF(IQ$19&gt;='様式３（療養者名簿）（⑤の場合）'!$BD100,IF(IQ$19&lt;='様式３（療養者名簿）（⑤の場合）'!$BE100,1,0),0),0)</f>
        <v>0</v>
      </c>
      <c r="IR95" s="256">
        <f>IF(IR$19-'様式３（療養者名簿）（⑤の場合）'!$BD100+1&lt;=15,IF(IR$19&gt;='様式３（療養者名簿）（⑤の場合）'!$BD100,IF(IR$19&lt;='様式３（療養者名簿）（⑤の場合）'!$BE100,1,0),0),0)</f>
        <v>0</v>
      </c>
      <c r="IS95" s="256">
        <f>IF(IS$19-'様式３（療養者名簿）（⑤の場合）'!$BD100+1&lt;=15,IF(IS$19&gt;='様式３（療養者名簿）（⑤の場合）'!$BD100,IF(IS$19&lt;='様式３（療養者名簿）（⑤の場合）'!$BE100,1,0),0),0)</f>
        <v>0</v>
      </c>
      <c r="IT95" s="256">
        <f>IF(IT$19-'様式３（療養者名簿）（⑤の場合）'!$BD100+1&lt;=15,IF(IT$19&gt;='様式３（療養者名簿）（⑤の場合）'!$BD100,IF(IT$19&lt;='様式３（療養者名簿）（⑤の場合）'!$BE100,1,0),0),0)</f>
        <v>0</v>
      </c>
      <c r="IU95" s="256">
        <f>IF(IU$19-'様式３（療養者名簿）（⑤の場合）'!$BD100+1&lt;=15,IF(IU$19&gt;='様式３（療養者名簿）（⑤の場合）'!$BD100,IF(IU$19&lt;='様式３（療養者名簿）（⑤の場合）'!$BE100,1,0),0),0)</f>
        <v>0</v>
      </c>
      <c r="IV95" s="256">
        <f>IF(IV$19-'様式３（療養者名簿）（⑤の場合）'!$BD100+1&lt;=15,IF(IV$19&gt;='様式３（療養者名簿）（⑤の場合）'!$BD100,IF(IV$19&lt;='様式３（療養者名簿）（⑤の場合）'!$BE100,1,0),0),0)</f>
        <v>0</v>
      </c>
      <c r="IW95" s="256">
        <f>IF(IW$19-'様式３（療養者名簿）（⑤の場合）'!$BD100+1&lt;=15,IF(IW$19&gt;='様式３（療養者名簿）（⑤の場合）'!$BD100,IF(IW$19&lt;='様式３（療養者名簿）（⑤の場合）'!$BE100,1,0),0),0)</f>
        <v>0</v>
      </c>
      <c r="IX95" s="256">
        <f>IF(IX$19-'様式３（療養者名簿）（⑤の場合）'!$BD100+1&lt;=15,IF(IX$19&gt;='様式３（療養者名簿）（⑤の場合）'!$BD100,IF(IX$19&lt;='様式３（療養者名簿）（⑤の場合）'!$BE100,1,0),0),0)</f>
        <v>0</v>
      </c>
      <c r="IY95" s="256">
        <f>IF(IY$19-'様式３（療養者名簿）（⑤の場合）'!$BD100+1&lt;=15,IF(IY$19&gt;='様式３（療養者名簿）（⑤の場合）'!$BD100,IF(IY$19&lt;='様式３（療養者名簿）（⑤の場合）'!$BE100,1,0),0),0)</f>
        <v>0</v>
      </c>
      <c r="IZ95" s="256">
        <f>IF(IZ$19-'様式３（療養者名簿）（⑤の場合）'!$BD100+1&lt;=15,IF(IZ$19&gt;='様式３（療養者名簿）（⑤の場合）'!$BD100,IF(IZ$19&lt;='様式３（療養者名簿）（⑤の場合）'!$BE100,1,0),0),0)</f>
        <v>0</v>
      </c>
      <c r="JA95" s="256">
        <f>IF(JA$19-'様式３（療養者名簿）（⑤の場合）'!$BD100+1&lt;=15,IF(JA$19&gt;='様式３（療養者名簿）（⑤の場合）'!$BD100,IF(JA$19&lt;='様式３（療養者名簿）（⑤の場合）'!$BE100,1,0),0),0)</f>
        <v>0</v>
      </c>
      <c r="JB95" s="256">
        <f>IF(JB$19-'様式３（療養者名簿）（⑤の場合）'!$BD100+1&lt;=15,IF(JB$19&gt;='様式３（療養者名簿）（⑤の場合）'!$BD100,IF(JB$19&lt;='様式３（療養者名簿）（⑤の場合）'!$BE100,1,0),0),0)</f>
        <v>0</v>
      </c>
      <c r="JC95" s="256">
        <f>IF(JC$19-'様式３（療養者名簿）（⑤の場合）'!$BD100+1&lt;=15,IF(JC$19&gt;='様式３（療養者名簿）（⑤の場合）'!$BD100,IF(JC$19&lt;='様式３（療養者名簿）（⑤の場合）'!$BE100,1,0),0),0)</f>
        <v>0</v>
      </c>
      <c r="JD95" s="256">
        <f>IF(JD$19-'様式３（療養者名簿）（⑤の場合）'!$BD100+1&lt;=15,IF(JD$19&gt;='様式３（療養者名簿）（⑤の場合）'!$BD100,IF(JD$19&lt;='様式３（療養者名簿）（⑤の場合）'!$BE100,1,0),0),0)</f>
        <v>0</v>
      </c>
      <c r="JE95" s="256">
        <f>IF(JE$19-'様式３（療養者名簿）（⑤の場合）'!$BD100+1&lt;=15,IF(JE$19&gt;='様式３（療養者名簿）（⑤の場合）'!$BD100,IF(JE$19&lt;='様式３（療養者名簿）（⑤の場合）'!$BE100,1,0),0),0)</f>
        <v>0</v>
      </c>
      <c r="JF95" s="256">
        <f>IF(JF$19-'様式３（療養者名簿）（⑤の場合）'!$BD100+1&lt;=15,IF(JF$19&gt;='様式３（療養者名簿）（⑤の場合）'!$BD100,IF(JF$19&lt;='様式３（療養者名簿）（⑤の場合）'!$BE100,1,0),0),0)</f>
        <v>0</v>
      </c>
      <c r="JG95" s="256">
        <f>IF(JG$19-'様式３（療養者名簿）（⑤の場合）'!$BD100+1&lt;=15,IF(JG$19&gt;='様式３（療養者名簿）（⑤の場合）'!$BD100,IF(JG$19&lt;='様式３（療養者名簿）（⑤の場合）'!$BE100,1,0),0),0)</f>
        <v>0</v>
      </c>
      <c r="JH95" s="256">
        <f>IF(JH$19-'様式３（療養者名簿）（⑤の場合）'!$BD100+1&lt;=15,IF(JH$19&gt;='様式３（療養者名簿）（⑤の場合）'!$BD100,IF(JH$19&lt;='様式３（療養者名簿）（⑤の場合）'!$BE100,1,0),0),0)</f>
        <v>0</v>
      </c>
      <c r="JI95" s="256">
        <f>IF(JI$19-'様式３（療養者名簿）（⑤の場合）'!$BD100+1&lt;=15,IF(JI$19&gt;='様式３（療養者名簿）（⑤の場合）'!$BD100,IF(JI$19&lt;='様式３（療養者名簿）（⑤の場合）'!$BE100,1,0),0),0)</f>
        <v>0</v>
      </c>
      <c r="JJ95" s="256">
        <f>IF(JJ$19-'様式３（療養者名簿）（⑤の場合）'!$BD100+1&lt;=15,IF(JJ$19&gt;='様式３（療養者名簿）（⑤の場合）'!$BD100,IF(JJ$19&lt;='様式３（療養者名簿）（⑤の場合）'!$BE100,1,0),0),0)</f>
        <v>0</v>
      </c>
      <c r="JK95" s="256">
        <f>IF(JK$19-'様式３（療養者名簿）（⑤の場合）'!$BD100+1&lt;=15,IF(JK$19&gt;='様式３（療養者名簿）（⑤の場合）'!$BD100,IF(JK$19&lt;='様式３（療養者名簿）（⑤の場合）'!$BE100,1,0),0),0)</f>
        <v>0</v>
      </c>
      <c r="JL95" s="256">
        <f>IF(JL$19-'様式３（療養者名簿）（⑤の場合）'!$BD100+1&lt;=15,IF(JL$19&gt;='様式３（療養者名簿）（⑤の場合）'!$BD100,IF(JL$19&lt;='様式３（療養者名簿）（⑤の場合）'!$BE100,1,0),0),0)</f>
        <v>0</v>
      </c>
      <c r="JM95" s="256">
        <f>IF(JM$19-'様式３（療養者名簿）（⑤の場合）'!$BD100+1&lt;=15,IF(JM$19&gt;='様式３（療養者名簿）（⑤の場合）'!$BD100,IF(JM$19&lt;='様式３（療養者名簿）（⑤の場合）'!$BE100,1,0),0),0)</f>
        <v>0</v>
      </c>
      <c r="JN95" s="256">
        <f>IF(JN$19-'様式３（療養者名簿）（⑤の場合）'!$BD100+1&lt;=15,IF(JN$19&gt;='様式３（療養者名簿）（⑤の場合）'!$BD100,IF(JN$19&lt;='様式３（療養者名簿）（⑤の場合）'!$BE100,1,0),0),0)</f>
        <v>0</v>
      </c>
      <c r="JO95" s="256">
        <f>IF(JO$19-'様式３（療養者名簿）（⑤の場合）'!$BD100+1&lt;=15,IF(JO$19&gt;='様式３（療養者名簿）（⑤の場合）'!$BD100,IF(JO$19&lt;='様式３（療養者名簿）（⑤の場合）'!$BE100,1,0),0),0)</f>
        <v>0</v>
      </c>
      <c r="JP95" s="256">
        <f>IF(JP$19-'様式３（療養者名簿）（⑤の場合）'!$BD100+1&lt;=15,IF(JP$19&gt;='様式３（療養者名簿）（⑤の場合）'!$BD100,IF(JP$19&lt;='様式３（療養者名簿）（⑤の場合）'!$BE100,1,0),0),0)</f>
        <v>0</v>
      </c>
      <c r="JQ95" s="256">
        <f>IF(JQ$19-'様式３（療養者名簿）（⑤の場合）'!$BD100+1&lt;=15,IF(JQ$19&gt;='様式３（療養者名簿）（⑤の場合）'!$BD100,IF(JQ$19&lt;='様式３（療養者名簿）（⑤の場合）'!$BE100,1,0),0),0)</f>
        <v>0</v>
      </c>
      <c r="JR95" s="256">
        <f>IF(JR$19-'様式３（療養者名簿）（⑤の場合）'!$BD100+1&lt;=15,IF(JR$19&gt;='様式３（療養者名簿）（⑤の場合）'!$BD100,IF(JR$19&lt;='様式３（療養者名簿）（⑤の場合）'!$BE100,1,0),0),0)</f>
        <v>0</v>
      </c>
      <c r="JS95" s="256">
        <f>IF(JS$19-'様式３（療養者名簿）（⑤の場合）'!$BD100+1&lt;=15,IF(JS$19&gt;='様式３（療養者名簿）（⑤の場合）'!$BD100,IF(JS$19&lt;='様式３（療養者名簿）（⑤の場合）'!$BE100,1,0),0),0)</f>
        <v>0</v>
      </c>
      <c r="JT95" s="256">
        <f>IF(JT$19-'様式３（療養者名簿）（⑤の場合）'!$BD100+1&lt;=15,IF(JT$19&gt;='様式３（療養者名簿）（⑤の場合）'!$BD100,IF(JT$19&lt;='様式３（療養者名簿）（⑤の場合）'!$BE100,1,0),0),0)</f>
        <v>0</v>
      </c>
      <c r="JU95" s="256">
        <f>IF(JU$19-'様式３（療養者名簿）（⑤の場合）'!$BD100+1&lt;=15,IF(JU$19&gt;='様式３（療養者名簿）（⑤の場合）'!$BD100,IF(JU$19&lt;='様式３（療養者名簿）（⑤の場合）'!$BE100,1,0),0),0)</f>
        <v>0</v>
      </c>
      <c r="JV95" s="256">
        <f>IF(JV$19-'様式３（療養者名簿）（⑤の場合）'!$BD100+1&lt;=15,IF(JV$19&gt;='様式３（療養者名簿）（⑤の場合）'!$BD100,IF(JV$19&lt;='様式３（療養者名簿）（⑤の場合）'!$BE100,1,0),0),0)</f>
        <v>0</v>
      </c>
      <c r="JW95" s="256">
        <f>IF(JW$19-'様式３（療養者名簿）（⑤の場合）'!$BD100+1&lt;=15,IF(JW$19&gt;='様式３（療養者名簿）（⑤の場合）'!$BD100,IF(JW$19&lt;='様式３（療養者名簿）（⑤の場合）'!$BE100,1,0),0),0)</f>
        <v>0</v>
      </c>
      <c r="JX95" s="256">
        <f>IF(JX$19-'様式３（療養者名簿）（⑤の場合）'!$BD100+1&lt;=15,IF(JX$19&gt;='様式３（療養者名簿）（⑤の場合）'!$BD100,IF(JX$19&lt;='様式３（療養者名簿）（⑤の場合）'!$BE100,1,0),0),0)</f>
        <v>0</v>
      </c>
      <c r="JY95" s="256">
        <f>IF(JY$19-'様式３（療養者名簿）（⑤の場合）'!$BD100+1&lt;=15,IF(JY$19&gt;='様式３（療養者名簿）（⑤の場合）'!$BD100,IF(JY$19&lt;='様式３（療養者名簿）（⑤の場合）'!$BE100,1,0),0),0)</f>
        <v>0</v>
      </c>
      <c r="JZ95" s="256">
        <f>IF(JZ$19-'様式３（療養者名簿）（⑤の場合）'!$BD100+1&lt;=15,IF(JZ$19&gt;='様式３（療養者名簿）（⑤の場合）'!$BD100,IF(JZ$19&lt;='様式３（療養者名簿）（⑤の場合）'!$BE100,1,0),0),0)</f>
        <v>0</v>
      </c>
      <c r="KA95" s="256">
        <f>IF(KA$19-'様式３（療養者名簿）（⑤の場合）'!$BD100+1&lt;=15,IF(KA$19&gt;='様式３（療養者名簿）（⑤の場合）'!$BD100,IF(KA$19&lt;='様式３（療養者名簿）（⑤の場合）'!$BE100,1,0),0),0)</f>
        <v>0</v>
      </c>
      <c r="KB95" s="256">
        <f>IF(KB$19-'様式３（療養者名簿）（⑤の場合）'!$BD100+1&lt;=15,IF(KB$19&gt;='様式３（療養者名簿）（⑤の場合）'!$BD100,IF(KB$19&lt;='様式３（療養者名簿）（⑤の場合）'!$BE100,1,0),0),0)</f>
        <v>0</v>
      </c>
      <c r="KC95" s="256">
        <f>IF(KC$19-'様式３（療養者名簿）（⑤の場合）'!$BD100+1&lt;=15,IF(KC$19&gt;='様式３（療養者名簿）（⑤の場合）'!$BD100,IF(KC$19&lt;='様式３（療養者名簿）（⑤の場合）'!$BE100,1,0),0),0)</f>
        <v>0</v>
      </c>
      <c r="KD95" s="256">
        <f>IF(KD$19-'様式３（療養者名簿）（⑤の場合）'!$BD100+1&lt;=15,IF(KD$19&gt;='様式３（療養者名簿）（⑤の場合）'!$BD100,IF(KD$19&lt;='様式３（療養者名簿）（⑤の場合）'!$BE100,1,0),0),0)</f>
        <v>0</v>
      </c>
      <c r="KE95" s="256">
        <f>IF(KE$19-'様式３（療養者名簿）（⑤の場合）'!$BD100+1&lt;=15,IF(KE$19&gt;='様式３（療養者名簿）（⑤の場合）'!$BD100,IF(KE$19&lt;='様式３（療養者名簿）（⑤の場合）'!$BE100,1,0),0),0)</f>
        <v>0</v>
      </c>
      <c r="KF95" s="256">
        <f>IF(KF$19-'様式３（療養者名簿）（⑤の場合）'!$BD100+1&lt;=15,IF(KF$19&gt;='様式３（療養者名簿）（⑤の場合）'!$BD100,IF(KF$19&lt;='様式３（療養者名簿）（⑤の場合）'!$BE100,1,0),0),0)</f>
        <v>0</v>
      </c>
      <c r="KG95" s="256">
        <f>IF(KG$19-'様式３（療養者名簿）（⑤の場合）'!$BD100+1&lt;=15,IF(KG$19&gt;='様式３（療養者名簿）（⑤の場合）'!$BD100,IF(KG$19&lt;='様式３（療養者名簿）（⑤の場合）'!$BE100,1,0),0),0)</f>
        <v>0</v>
      </c>
      <c r="KH95" s="256">
        <f>IF(KH$19-'様式３（療養者名簿）（⑤の場合）'!$BD100+1&lt;=15,IF(KH$19&gt;='様式３（療養者名簿）（⑤の場合）'!$BD100,IF(KH$19&lt;='様式３（療養者名簿）（⑤の場合）'!$BE100,1,0),0),0)</f>
        <v>0</v>
      </c>
      <c r="KI95" s="256">
        <f>IF(KI$19-'様式３（療養者名簿）（⑤の場合）'!$BD100+1&lt;=15,IF(KI$19&gt;='様式３（療養者名簿）（⑤の場合）'!$BD100,IF(KI$19&lt;='様式３（療養者名簿）（⑤の場合）'!$BE100,1,0),0),0)</f>
        <v>0</v>
      </c>
      <c r="KJ95" s="256">
        <f>IF(KJ$19-'様式３（療養者名簿）（⑤の場合）'!$BD100+1&lt;=15,IF(KJ$19&gt;='様式３（療養者名簿）（⑤の場合）'!$BD100,IF(KJ$19&lt;='様式３（療養者名簿）（⑤の場合）'!$BE100,1,0),0),0)</f>
        <v>0</v>
      </c>
      <c r="KK95" s="256">
        <f>IF(KK$19-'様式３（療養者名簿）（⑤の場合）'!$BD100+1&lt;=15,IF(KK$19&gt;='様式３（療養者名簿）（⑤の場合）'!$BD100,IF(KK$19&lt;='様式３（療養者名簿）（⑤の場合）'!$BE100,1,0),0),0)</f>
        <v>0</v>
      </c>
      <c r="KL95" s="256">
        <f>IF(KL$19-'様式３（療養者名簿）（⑤の場合）'!$BD100+1&lt;=15,IF(KL$19&gt;='様式３（療養者名簿）（⑤の場合）'!$BD100,IF(KL$19&lt;='様式３（療養者名簿）（⑤の場合）'!$BE100,1,0),0),0)</f>
        <v>0</v>
      </c>
      <c r="KM95" s="256">
        <f>IF(KM$19-'様式３（療養者名簿）（⑤の場合）'!$BD100+1&lt;=15,IF(KM$19&gt;='様式３（療養者名簿）（⑤の場合）'!$BD100,IF(KM$19&lt;='様式３（療養者名簿）（⑤の場合）'!$BE100,1,0),0),0)</f>
        <v>0</v>
      </c>
      <c r="KN95" s="256">
        <f>IF(KN$19-'様式３（療養者名簿）（⑤の場合）'!$BD100+1&lt;=15,IF(KN$19&gt;='様式３（療養者名簿）（⑤の場合）'!$BD100,IF(KN$19&lt;='様式３（療養者名簿）（⑤の場合）'!$BE100,1,0),0),0)</f>
        <v>0</v>
      </c>
      <c r="KO95" s="256">
        <f>IF(KO$19-'様式３（療養者名簿）（⑤の場合）'!$BD100+1&lt;=15,IF(KO$19&gt;='様式３（療養者名簿）（⑤の場合）'!$BD100,IF(KO$19&lt;='様式３（療養者名簿）（⑤の場合）'!$BE100,1,0),0),0)</f>
        <v>0</v>
      </c>
      <c r="KP95" s="256">
        <f>IF(KP$19-'様式３（療養者名簿）（⑤の場合）'!$BD100+1&lt;=15,IF(KP$19&gt;='様式３（療養者名簿）（⑤の場合）'!$BD100,IF(KP$19&lt;='様式３（療養者名簿）（⑤の場合）'!$BE100,1,0),0),0)</f>
        <v>0</v>
      </c>
      <c r="KQ95" s="256">
        <f>IF(KQ$19-'様式３（療養者名簿）（⑤の場合）'!$BD100+1&lt;=15,IF(KQ$19&gt;='様式３（療養者名簿）（⑤の場合）'!$BD100,IF(KQ$19&lt;='様式３（療養者名簿）（⑤の場合）'!$BE100,1,0),0),0)</f>
        <v>0</v>
      </c>
      <c r="KR95" s="256">
        <f>IF(KR$19-'様式３（療養者名簿）（⑤の場合）'!$BD100+1&lt;=15,IF(KR$19&gt;='様式３（療養者名簿）（⑤の場合）'!$BD100,IF(KR$19&lt;='様式３（療養者名簿）（⑤の場合）'!$BE100,1,0),0),0)</f>
        <v>0</v>
      </c>
      <c r="KS95" s="256">
        <f>IF(KS$19-'様式３（療養者名簿）（⑤の場合）'!$BD100+1&lt;=15,IF(KS$19&gt;='様式３（療養者名簿）（⑤の場合）'!$BD100,IF(KS$19&lt;='様式３（療養者名簿）（⑤の場合）'!$BE100,1,0),0),0)</f>
        <v>0</v>
      </c>
      <c r="KT95" s="256">
        <f>IF(KT$19-'様式３（療養者名簿）（⑤の場合）'!$BD100+1&lt;=15,IF(KT$19&gt;='様式３（療養者名簿）（⑤の場合）'!$BD100,IF(KT$19&lt;='様式３（療養者名簿）（⑤の場合）'!$BE100,1,0),0),0)</f>
        <v>0</v>
      </c>
      <c r="KU95" s="256">
        <f>IF(KU$19-'様式３（療養者名簿）（⑤の場合）'!$BD100+1&lt;=15,IF(KU$19&gt;='様式３（療養者名簿）（⑤の場合）'!$BD100,IF(KU$19&lt;='様式３（療養者名簿）（⑤の場合）'!$BE100,1,0),0),0)</f>
        <v>0</v>
      </c>
      <c r="KV95" s="256">
        <f>IF(KV$19-'様式３（療養者名簿）（⑤の場合）'!$BD100+1&lt;=15,IF(KV$19&gt;='様式３（療養者名簿）（⑤の場合）'!$BD100,IF(KV$19&lt;='様式３（療養者名簿）（⑤の場合）'!$BE100,1,0),0),0)</f>
        <v>0</v>
      </c>
      <c r="KW95" s="256">
        <f>IF(KW$19-'様式３（療養者名簿）（⑤の場合）'!$BD100+1&lt;=15,IF(KW$19&gt;='様式３（療養者名簿）（⑤の場合）'!$BD100,IF(KW$19&lt;='様式３（療養者名簿）（⑤の場合）'!$BE100,1,0),0),0)</f>
        <v>0</v>
      </c>
      <c r="KX95" s="256">
        <f>IF(KX$19-'様式３（療養者名簿）（⑤の場合）'!$BD100+1&lt;=15,IF(KX$19&gt;='様式３（療養者名簿）（⑤の場合）'!$BD100,IF(KX$19&lt;='様式３（療養者名簿）（⑤の場合）'!$BE100,1,0),0),0)</f>
        <v>0</v>
      </c>
      <c r="KY95" s="256">
        <f>IF(KY$19-'様式３（療養者名簿）（⑤の場合）'!$BD100+1&lt;=15,IF(KY$19&gt;='様式３（療養者名簿）（⑤の場合）'!$BD100,IF(KY$19&lt;='様式３（療養者名簿）（⑤の場合）'!$BE100,1,0),0),0)</f>
        <v>0</v>
      </c>
      <c r="KZ95" s="256">
        <f>IF(KZ$19-'様式３（療養者名簿）（⑤の場合）'!$BD100+1&lt;=15,IF(KZ$19&gt;='様式３（療養者名簿）（⑤の場合）'!$BD100,IF(KZ$19&lt;='様式３（療養者名簿）（⑤の場合）'!$BE100,1,0),0),0)</f>
        <v>0</v>
      </c>
      <c r="LA95" s="256">
        <f>IF(LA$19-'様式３（療養者名簿）（⑤の場合）'!$BD100+1&lt;=15,IF(LA$19&gt;='様式３（療養者名簿）（⑤の場合）'!$BD100,IF(LA$19&lt;='様式３（療養者名簿）（⑤の場合）'!$BE100,1,0),0),0)</f>
        <v>0</v>
      </c>
      <c r="LB95" s="256">
        <f>IF(LB$19-'様式３（療養者名簿）（⑤の場合）'!$BD100+1&lt;=15,IF(LB$19&gt;='様式３（療養者名簿）（⑤の場合）'!$BD100,IF(LB$19&lt;='様式３（療養者名簿）（⑤の場合）'!$BE100,1,0),0),0)</f>
        <v>0</v>
      </c>
      <c r="LC95" s="256">
        <f>IF(LC$19-'様式３（療養者名簿）（⑤の場合）'!$BD100+1&lt;=15,IF(LC$19&gt;='様式３（療養者名簿）（⑤の場合）'!$BD100,IF(LC$19&lt;='様式３（療養者名簿）（⑤の場合）'!$BE100,1,0),0),0)</f>
        <v>0</v>
      </c>
      <c r="LD95" s="256">
        <f>IF(LD$19-'様式３（療養者名簿）（⑤の場合）'!$BD100+1&lt;=15,IF(LD$19&gt;='様式３（療養者名簿）（⑤の場合）'!$BD100,IF(LD$19&lt;='様式３（療養者名簿）（⑤の場合）'!$BE100,1,0),0),0)</f>
        <v>0</v>
      </c>
      <c r="LE95" s="256">
        <f>IF(LE$19-'様式３（療養者名簿）（⑤の場合）'!$BD100+1&lt;=15,IF(LE$19&gt;='様式３（療養者名簿）（⑤の場合）'!$BD100,IF(LE$19&lt;='様式３（療養者名簿）（⑤の場合）'!$BE100,1,0),0),0)</f>
        <v>0</v>
      </c>
      <c r="LF95" s="256">
        <f>IF(LF$19-'様式３（療養者名簿）（⑤の場合）'!$BD100+1&lt;=15,IF(LF$19&gt;='様式３（療養者名簿）（⑤の場合）'!$BD100,IF(LF$19&lt;='様式３（療養者名簿）（⑤の場合）'!$BE100,1,0),0),0)</f>
        <v>0</v>
      </c>
      <c r="LG95" s="256">
        <f>IF(LG$19-'様式３（療養者名簿）（⑤の場合）'!$BD100+1&lt;=15,IF(LG$19&gt;='様式３（療養者名簿）（⑤の場合）'!$BD100,IF(LG$19&lt;='様式３（療養者名簿）（⑤の場合）'!$BE100,1,0),0),0)</f>
        <v>0</v>
      </c>
      <c r="LH95" s="256">
        <f>IF(LH$19-'様式３（療養者名簿）（⑤の場合）'!$BD100+1&lt;=15,IF(LH$19&gt;='様式３（療養者名簿）（⑤の場合）'!$BD100,IF(LH$19&lt;='様式３（療養者名簿）（⑤の場合）'!$BE100,1,0),0),0)</f>
        <v>0</v>
      </c>
      <c r="LI95" s="256">
        <f>IF(LI$19-'様式３（療養者名簿）（⑤の場合）'!$BD100+1&lt;=15,IF(LI$19&gt;='様式３（療養者名簿）（⑤の場合）'!$BD100,IF(LI$19&lt;='様式３（療養者名簿）（⑤の場合）'!$BE100,1,0),0),0)</f>
        <v>0</v>
      </c>
      <c r="LJ95" s="256">
        <f>IF(LJ$19-'様式３（療養者名簿）（⑤の場合）'!$BD100+1&lt;=15,IF(LJ$19&gt;='様式３（療養者名簿）（⑤の場合）'!$BD100,IF(LJ$19&lt;='様式３（療養者名簿）（⑤の場合）'!$BE100,1,0),0),0)</f>
        <v>0</v>
      </c>
      <c r="LK95" s="256">
        <f>IF(LK$19-'様式３（療養者名簿）（⑤の場合）'!$BD100+1&lt;=15,IF(LK$19&gt;='様式３（療養者名簿）（⑤の場合）'!$BD100,IF(LK$19&lt;='様式３（療養者名簿）（⑤の場合）'!$BE100,1,0),0),0)</f>
        <v>0</v>
      </c>
      <c r="LL95" s="256">
        <f>IF(LL$19-'様式３（療養者名簿）（⑤の場合）'!$BD100+1&lt;=15,IF(LL$19&gt;='様式３（療養者名簿）（⑤の場合）'!$BD100,IF(LL$19&lt;='様式３（療養者名簿）（⑤の場合）'!$BE100,1,0),0),0)</f>
        <v>0</v>
      </c>
      <c r="LM95" s="256">
        <f>IF(LM$19-'様式３（療養者名簿）（⑤の場合）'!$BD100+1&lt;=15,IF(LM$19&gt;='様式３（療養者名簿）（⑤の場合）'!$BD100,IF(LM$19&lt;='様式３（療養者名簿）（⑤の場合）'!$BE100,1,0),0),0)</f>
        <v>0</v>
      </c>
      <c r="LN95" s="256">
        <f>IF(LN$19-'様式３（療養者名簿）（⑤の場合）'!$BD100+1&lt;=15,IF(LN$19&gt;='様式３（療養者名簿）（⑤の場合）'!$BD100,IF(LN$19&lt;='様式３（療養者名簿）（⑤の場合）'!$BE100,1,0),0),0)</f>
        <v>0</v>
      </c>
      <c r="LO95" s="256">
        <f>IF(LO$19-'様式３（療養者名簿）（⑤の場合）'!$BD100+1&lt;=15,IF(LO$19&gt;='様式３（療養者名簿）（⑤の場合）'!$BD100,IF(LO$19&lt;='様式３（療養者名簿）（⑤の場合）'!$BE100,1,0),0),0)</f>
        <v>0</v>
      </c>
      <c r="LP95" s="256">
        <f>IF(LP$19-'様式３（療養者名簿）（⑤の場合）'!$BD100+1&lt;=15,IF(LP$19&gt;='様式３（療養者名簿）（⑤の場合）'!$BD100,IF(LP$19&lt;='様式３（療養者名簿）（⑤の場合）'!$BE100,1,0),0),0)</f>
        <v>0</v>
      </c>
      <c r="LQ95" s="256">
        <f>IF(LQ$19-'様式３（療養者名簿）（⑤の場合）'!$BD100+1&lt;=15,IF(LQ$19&gt;='様式３（療養者名簿）（⑤の場合）'!$BD100,IF(LQ$19&lt;='様式３（療養者名簿）（⑤の場合）'!$BE100,1,0),0),0)</f>
        <v>0</v>
      </c>
      <c r="LR95" s="256">
        <f>IF(LR$19-'様式３（療養者名簿）（⑤の場合）'!$BD100+1&lt;=15,IF(LR$19&gt;='様式３（療養者名簿）（⑤の場合）'!$BD100,IF(LR$19&lt;='様式３（療養者名簿）（⑤の場合）'!$BE100,1,0),0),0)</f>
        <v>0</v>
      </c>
      <c r="LS95" s="256">
        <f>IF(LS$19-'様式３（療養者名簿）（⑤の場合）'!$BD100+1&lt;=15,IF(LS$19&gt;='様式３（療養者名簿）（⑤の場合）'!$BD100,IF(LS$19&lt;='様式３（療養者名簿）（⑤の場合）'!$BE100,1,0),0),0)</f>
        <v>0</v>
      </c>
      <c r="LT95" s="256">
        <f>IF(LT$19-'様式３（療養者名簿）（⑤の場合）'!$BD100+1&lt;=15,IF(LT$19&gt;='様式３（療養者名簿）（⑤の場合）'!$BD100,IF(LT$19&lt;='様式３（療養者名簿）（⑤の場合）'!$BE100,1,0),0),0)</f>
        <v>0</v>
      </c>
      <c r="LU95" s="256">
        <f>IF(LU$19-'様式３（療養者名簿）（⑤の場合）'!$BD100+1&lt;=15,IF(LU$19&gt;='様式３（療養者名簿）（⑤の場合）'!$BD100,IF(LU$19&lt;='様式３（療養者名簿）（⑤の場合）'!$BE100,1,0),0),0)</f>
        <v>0</v>
      </c>
      <c r="LV95" s="256">
        <f>IF(LV$19-'様式３（療養者名簿）（⑤の場合）'!$BD100+1&lt;=15,IF(LV$19&gt;='様式３（療養者名簿）（⑤の場合）'!$BD100,IF(LV$19&lt;='様式３（療養者名簿）（⑤の場合）'!$BE100,1,0),0),0)</f>
        <v>0</v>
      </c>
      <c r="LW95" s="256">
        <f>IF(LW$19-'様式３（療養者名簿）（⑤の場合）'!$BD100+1&lt;=15,IF(LW$19&gt;='様式３（療養者名簿）（⑤の場合）'!$BD100,IF(LW$19&lt;='様式３（療養者名簿）（⑤の場合）'!$BE100,1,0),0),0)</f>
        <v>0</v>
      </c>
      <c r="LX95" s="256">
        <f>IF(LX$19-'様式３（療養者名簿）（⑤の場合）'!$BD100+1&lt;=15,IF(LX$19&gt;='様式３（療養者名簿）（⑤の場合）'!$BD100,IF(LX$19&lt;='様式３（療養者名簿）（⑤の場合）'!$BE100,1,0),0),0)</f>
        <v>0</v>
      </c>
      <c r="LY95" s="256">
        <f>IF(LY$19-'様式３（療養者名簿）（⑤の場合）'!$BD100+1&lt;=15,IF(LY$19&gt;='様式３（療養者名簿）（⑤の場合）'!$BD100,IF(LY$19&lt;='様式３（療養者名簿）（⑤の場合）'!$BE100,1,0),0),0)</f>
        <v>0</v>
      </c>
      <c r="LZ95" s="256">
        <f>IF(LZ$19-'様式３（療養者名簿）（⑤の場合）'!$BD100+1&lt;=15,IF(LZ$19&gt;='様式３（療養者名簿）（⑤の場合）'!$BD100,IF(LZ$19&lt;='様式３（療養者名簿）（⑤の場合）'!$BE100,1,0),0),0)</f>
        <v>0</v>
      </c>
      <c r="MA95" s="256">
        <f>IF(MA$19-'様式３（療養者名簿）（⑤の場合）'!$BD100+1&lt;=15,IF(MA$19&gt;='様式３（療養者名簿）（⑤の場合）'!$BD100,IF(MA$19&lt;='様式３（療養者名簿）（⑤の場合）'!$BE100,1,0),0),0)</f>
        <v>0</v>
      </c>
      <c r="MB95" s="256">
        <f>IF(MB$19-'様式３（療養者名簿）（⑤の場合）'!$BD100+1&lt;=15,IF(MB$19&gt;='様式３（療養者名簿）（⑤の場合）'!$BD100,IF(MB$19&lt;='様式３（療養者名簿）（⑤の場合）'!$BE100,1,0),0),0)</f>
        <v>0</v>
      </c>
      <c r="MC95" s="256">
        <f>IF(MC$19-'様式３（療養者名簿）（⑤の場合）'!$BD100+1&lt;=15,IF(MC$19&gt;='様式３（療養者名簿）（⑤の場合）'!$BD100,IF(MC$19&lt;='様式３（療養者名簿）（⑤の場合）'!$BE100,1,0),0),0)</f>
        <v>0</v>
      </c>
      <c r="MD95" s="256">
        <f>IF(MD$19-'様式３（療養者名簿）（⑤の場合）'!$BD100+1&lt;=15,IF(MD$19&gt;='様式３（療養者名簿）（⑤の場合）'!$BD100,IF(MD$19&lt;='様式３（療養者名簿）（⑤の場合）'!$BE100,1,0),0),0)</f>
        <v>0</v>
      </c>
      <c r="ME95" s="256">
        <f>IF(ME$19-'様式３（療養者名簿）（⑤の場合）'!$BD100+1&lt;=15,IF(ME$19&gt;='様式３（療養者名簿）（⑤の場合）'!$BD100,IF(ME$19&lt;='様式３（療養者名簿）（⑤の場合）'!$BE100,1,0),0),0)</f>
        <v>0</v>
      </c>
      <c r="MF95" s="256">
        <f>IF(MF$19-'様式３（療養者名簿）（⑤の場合）'!$BD100+1&lt;=15,IF(MF$19&gt;='様式３（療養者名簿）（⑤の場合）'!$BD100,IF(MF$19&lt;='様式３（療養者名簿）（⑤の場合）'!$BE100,1,0),0),0)</f>
        <v>0</v>
      </c>
      <c r="MG95" s="256">
        <f>IF(MG$19-'様式３（療養者名簿）（⑤の場合）'!$BD100+1&lt;=15,IF(MG$19&gt;='様式３（療養者名簿）（⑤の場合）'!$BD100,IF(MG$19&lt;='様式３（療養者名簿）（⑤の場合）'!$BE100,1,0),0),0)</f>
        <v>0</v>
      </c>
      <c r="MH95" s="256">
        <f>IF(MH$19-'様式３（療養者名簿）（⑤の場合）'!$BD100+1&lt;=15,IF(MH$19&gt;='様式３（療養者名簿）（⑤の場合）'!$BD100,IF(MH$19&lt;='様式３（療養者名簿）（⑤の場合）'!$BE100,1,0),0),0)</f>
        <v>0</v>
      </c>
      <c r="MI95" s="256">
        <f>IF(MI$19-'様式３（療養者名簿）（⑤の場合）'!$BD100+1&lt;=15,IF(MI$19&gt;='様式３（療養者名簿）（⑤の場合）'!$BD100,IF(MI$19&lt;='様式３（療養者名簿）（⑤の場合）'!$BE100,1,0),0),0)</f>
        <v>0</v>
      </c>
      <c r="MJ95" s="256">
        <f>IF(MJ$19-'様式３（療養者名簿）（⑤の場合）'!$BD100+1&lt;=15,IF(MJ$19&gt;='様式３（療養者名簿）（⑤の場合）'!$BD100,IF(MJ$19&lt;='様式３（療養者名簿）（⑤の場合）'!$BE100,1,0),0),0)</f>
        <v>0</v>
      </c>
      <c r="MK95" s="256">
        <f>IF(MK$19-'様式３（療養者名簿）（⑤の場合）'!$BD100+1&lt;=15,IF(MK$19&gt;='様式３（療養者名簿）（⑤の場合）'!$BD100,IF(MK$19&lt;='様式３（療養者名簿）（⑤の場合）'!$BE100,1,0),0),0)</f>
        <v>0</v>
      </c>
      <c r="ML95" s="256">
        <f>IF(ML$19-'様式３（療養者名簿）（⑤の場合）'!$BD100+1&lt;=15,IF(ML$19&gt;='様式３（療養者名簿）（⑤の場合）'!$BD100,IF(ML$19&lt;='様式３（療養者名簿）（⑤の場合）'!$BE100,1,0),0),0)</f>
        <v>0</v>
      </c>
      <c r="MM95" s="256">
        <f>IF(MM$19-'様式３（療養者名簿）（⑤の場合）'!$BD100+1&lt;=15,IF(MM$19&gt;='様式３（療養者名簿）（⑤の場合）'!$BD100,IF(MM$19&lt;='様式３（療養者名簿）（⑤の場合）'!$BE100,1,0),0),0)</f>
        <v>0</v>
      </c>
      <c r="MN95" s="256">
        <f>IF(MN$19-'様式３（療養者名簿）（⑤の場合）'!$BD100+1&lt;=15,IF(MN$19&gt;='様式３（療養者名簿）（⑤の場合）'!$BD100,IF(MN$19&lt;='様式３（療養者名簿）（⑤の場合）'!$BE100,1,0),0),0)</f>
        <v>0</v>
      </c>
      <c r="MO95" s="256">
        <f>IF(MO$19-'様式３（療養者名簿）（⑤の場合）'!$BD100+1&lt;=15,IF(MO$19&gt;='様式３（療養者名簿）（⑤の場合）'!$BD100,IF(MO$19&lt;='様式３（療養者名簿）（⑤の場合）'!$BE100,1,0),0),0)</f>
        <v>0</v>
      </c>
      <c r="MP95" s="256">
        <f>IF(MP$19-'様式３（療養者名簿）（⑤の場合）'!$BD100+1&lt;=15,IF(MP$19&gt;='様式３（療養者名簿）（⑤の場合）'!$BD100,IF(MP$19&lt;='様式３（療養者名簿）（⑤の場合）'!$BE100,1,0),0),0)</f>
        <v>0</v>
      </c>
      <c r="MQ95" s="256">
        <f>IF(MQ$19-'様式３（療養者名簿）（⑤の場合）'!$BD100+1&lt;=15,IF(MQ$19&gt;='様式３（療養者名簿）（⑤の場合）'!$BD100,IF(MQ$19&lt;='様式３（療養者名簿）（⑤の場合）'!$BE100,1,0),0),0)</f>
        <v>0</v>
      </c>
      <c r="MR95" s="256">
        <f>IF(MR$19-'様式３（療養者名簿）（⑤の場合）'!$BD100+1&lt;=15,IF(MR$19&gt;='様式３（療養者名簿）（⑤の場合）'!$BD100,IF(MR$19&lt;='様式３（療養者名簿）（⑤の場合）'!$BE100,1,0),0),0)</f>
        <v>0</v>
      </c>
      <c r="MS95" s="256">
        <f>IF(MS$19-'様式３（療養者名簿）（⑤の場合）'!$BD100+1&lt;=15,IF(MS$19&gt;='様式３（療養者名簿）（⑤の場合）'!$BD100,IF(MS$19&lt;='様式３（療養者名簿）（⑤の場合）'!$BE100,1,0),0),0)</f>
        <v>0</v>
      </c>
      <c r="MT95" s="256">
        <f>IF(MT$19-'様式３（療養者名簿）（⑤の場合）'!$BD100+1&lt;=15,IF(MT$19&gt;='様式３（療養者名簿）（⑤の場合）'!$BD100,IF(MT$19&lt;='様式３（療養者名簿）（⑤の場合）'!$BE100,1,0),0),0)</f>
        <v>0</v>
      </c>
      <c r="MU95" s="256">
        <f>IF(MU$19-'様式３（療養者名簿）（⑤の場合）'!$BD100+1&lt;=15,IF(MU$19&gt;='様式３（療養者名簿）（⑤の場合）'!$BD100,IF(MU$19&lt;='様式３（療養者名簿）（⑤の場合）'!$BE100,1,0),0),0)</f>
        <v>0</v>
      </c>
      <c r="MV95" s="256">
        <f>IF(MV$19-'様式３（療養者名簿）（⑤の場合）'!$BD100+1&lt;=15,IF(MV$19&gt;='様式３（療養者名簿）（⑤の場合）'!$BD100,IF(MV$19&lt;='様式３（療養者名簿）（⑤の場合）'!$BE100,1,0),0),0)</f>
        <v>0</v>
      </c>
      <c r="MW95" s="256">
        <f>IF(MW$19-'様式３（療養者名簿）（⑤の場合）'!$BD100+1&lt;=15,IF(MW$19&gt;='様式３（療養者名簿）（⑤の場合）'!$BD100,IF(MW$19&lt;='様式３（療養者名簿）（⑤の場合）'!$BE100,1,0),0),0)</f>
        <v>0</v>
      </c>
      <c r="MX95" s="256">
        <f>IF(MX$19-'様式３（療養者名簿）（⑤の場合）'!$BD100+1&lt;=15,IF(MX$19&gt;='様式３（療養者名簿）（⑤の場合）'!$BD100,IF(MX$19&lt;='様式３（療養者名簿）（⑤の場合）'!$BE100,1,0),0),0)</f>
        <v>0</v>
      </c>
      <c r="MY95" s="256">
        <f>IF(MY$19-'様式３（療養者名簿）（⑤の場合）'!$BD100+1&lt;=15,IF(MY$19&gt;='様式３（療養者名簿）（⑤の場合）'!$BD100,IF(MY$19&lt;='様式３（療養者名簿）（⑤の場合）'!$BE100,1,0),0),0)</f>
        <v>0</v>
      </c>
      <c r="MZ95" s="256">
        <f>IF(MZ$19-'様式３（療養者名簿）（⑤の場合）'!$BD100+1&lt;=15,IF(MZ$19&gt;='様式３（療養者名簿）（⑤の場合）'!$BD100,IF(MZ$19&lt;='様式３（療養者名簿）（⑤の場合）'!$BE100,1,0),0),0)</f>
        <v>0</v>
      </c>
      <c r="NA95" s="256">
        <f>IF(NA$19-'様式３（療養者名簿）（⑤の場合）'!$BD100+1&lt;=15,IF(NA$19&gt;='様式３（療養者名簿）（⑤の場合）'!$BD100,IF(NA$19&lt;='様式３（療養者名簿）（⑤の場合）'!$BE100,1,0),0),0)</f>
        <v>0</v>
      </c>
      <c r="NB95" s="256">
        <f>IF(NB$19-'様式３（療養者名簿）（⑤の場合）'!$BD100+1&lt;=15,IF(NB$19&gt;='様式３（療養者名簿）（⑤の場合）'!$BD100,IF(NB$19&lt;='様式３（療養者名簿）（⑤の場合）'!$BE100,1,0),0),0)</f>
        <v>0</v>
      </c>
      <c r="NC95" s="257">
        <f>IF(NC$19-'様式３（療養者名簿）（⑤の場合）'!$BD100+1&lt;=15,IF(NC$19&gt;='様式３（療養者名簿）（⑤の場合）'!$BD100,IF(NC$19&lt;='様式３（療養者名簿）（⑤の場合）'!$BE100,1,0),0),0)</f>
        <v>0</v>
      </c>
      <c r="ND95" s="257">
        <f>IF(ND$19-'様式３（療養者名簿）（⑤の場合）'!$BD100+1&lt;=15,IF(ND$19&gt;='様式３（療養者名簿）（⑤の場合）'!$BD100,IF(ND$19&lt;='様式３（療養者名簿）（⑤の場合）'!$BE100,1,0),0),0)</f>
        <v>0</v>
      </c>
      <c r="NE95" s="257">
        <f>IF(NE$19-'様式３（療養者名簿）（⑤の場合）'!$BD100+1&lt;=15,IF(NE$19&gt;='様式３（療養者名簿）（⑤の場合）'!$BD100,IF(NE$19&lt;='様式３（療養者名簿）（⑤の場合）'!$BE100,1,0),0),0)</f>
        <v>0</v>
      </c>
      <c r="NF95" s="257">
        <f>IF(NF$19-'様式３（療養者名簿）（⑤の場合）'!$BD100+1&lt;=15,IF(NF$19&gt;='様式３（療養者名簿）（⑤の場合）'!$BD100,IF(NF$19&lt;='様式３（療養者名簿）（⑤の場合）'!$BE100,1,0),0),0)</f>
        <v>0</v>
      </c>
      <c r="NG95" s="257">
        <f>IF(NG$19-'様式３（療養者名簿）（⑤の場合）'!$BD100+1&lt;=15,IF(NG$19&gt;='様式３（療養者名簿）（⑤の場合）'!$BD100,IF(NG$19&lt;='様式３（療養者名簿）（⑤の場合）'!$BE100,1,0),0),0)</f>
        <v>0</v>
      </c>
      <c r="NH95" s="257">
        <f>IF(NH$19-'様式３（療養者名簿）（⑤の場合）'!$BD100+1&lt;=15,IF(NH$19&gt;='様式３（療養者名簿）（⑤の場合）'!$BD100,IF(NH$19&lt;='様式３（療養者名簿）（⑤の場合）'!$BE100,1,0),0),0)</f>
        <v>0</v>
      </c>
      <c r="NI95" s="257">
        <f>IF(NI$19-'様式３（療養者名簿）（⑤の場合）'!$BD100+1&lt;=15,IF(NI$19&gt;='様式３（療養者名簿）（⑤の場合）'!$BD100,IF(NI$19&lt;='様式３（療養者名簿）（⑤の場合）'!$BE100,1,0),0),0)</f>
        <v>0</v>
      </c>
      <c r="NJ95" s="257">
        <f>IF(NJ$19-'様式３（療養者名簿）（⑤の場合）'!$BD100+1&lt;=15,IF(NJ$19&gt;='様式３（療養者名簿）（⑤の場合）'!$BD100,IF(NJ$19&lt;='様式３（療養者名簿）（⑤の場合）'!$BE100,1,0),0),0)</f>
        <v>0</v>
      </c>
      <c r="NK95" s="257">
        <f>IF(NK$19-'様式３（療養者名簿）（⑤の場合）'!$BD100+1&lt;=15,IF(NK$19&gt;='様式３（療養者名簿）（⑤の場合）'!$BD100,IF(NK$19&lt;='様式３（療養者名簿）（⑤の場合）'!$BE100,1,0),0),0)</f>
        <v>0</v>
      </c>
      <c r="NL95" s="257">
        <f>IF(NL$19-'様式３（療養者名簿）（⑤の場合）'!$BD100+1&lt;=15,IF(NL$19&gt;='様式３（療養者名簿）（⑤の場合）'!$BD100,IF(NL$19&lt;='様式３（療養者名簿）（⑤の場合）'!$BE100,1,0),0),0)</f>
        <v>0</v>
      </c>
      <c r="NM95" s="257">
        <f>IF(NM$19-'様式３（療養者名簿）（⑤の場合）'!$BD100+1&lt;=15,IF(NM$19&gt;='様式３（療養者名簿）（⑤の場合）'!$BD100,IF(NM$19&lt;='様式３（療養者名簿）（⑤の場合）'!$BE100,1,0),0),0)</f>
        <v>0</v>
      </c>
      <c r="NN95" s="257">
        <f>IF(NN$19-'様式３（療養者名簿）（⑤の場合）'!$BD100+1&lt;=15,IF(NN$19&gt;='様式３（療養者名簿）（⑤の場合）'!$BD100,IF(NN$19&lt;='様式３（療養者名簿）（⑤の場合）'!$BE100,1,0),0),0)</f>
        <v>0</v>
      </c>
      <c r="NO95" s="257">
        <f>IF(NO$19-'様式３（療養者名簿）（⑤の場合）'!$BD100+1&lt;=15,IF(NO$19&gt;='様式３（療養者名簿）（⑤の場合）'!$BD100,IF(NO$19&lt;='様式３（療養者名簿）（⑤の場合）'!$BE100,1,0),0),0)</f>
        <v>0</v>
      </c>
      <c r="NP95" s="257">
        <f>IF(NP$19-'様式３（療養者名簿）（⑤の場合）'!$BD100+1&lt;=15,IF(NP$19&gt;='様式３（療養者名簿）（⑤の場合）'!$BD100,IF(NP$19&lt;='様式３（療養者名簿）（⑤の場合）'!$BE100,1,0),0),0)</f>
        <v>0</v>
      </c>
      <c r="NQ95" s="257">
        <f>IF(NQ$19-'様式３（療養者名簿）（⑤の場合）'!$BD100+1&lt;=15,IF(NQ$19&gt;='様式３（療養者名簿）（⑤の場合）'!$BD100,IF(NQ$19&lt;='様式３（療養者名簿）（⑤の場合）'!$BE100,1,0),0),0)</f>
        <v>0</v>
      </c>
      <c r="NR95" s="257">
        <f>IF(NR$19-'様式３（療養者名簿）（⑤の場合）'!$BD100+1&lt;=15,IF(NR$19&gt;='様式３（療養者名簿）（⑤の場合）'!$BD100,IF(NR$19&lt;='様式３（療養者名簿）（⑤の場合）'!$BE100,1,0),0),0)</f>
        <v>0</v>
      </c>
      <c r="NS95" s="257">
        <f>IF(NS$19-'様式３（療養者名簿）（⑤の場合）'!$BD100+1&lt;=15,IF(NS$19&gt;='様式３（療養者名簿）（⑤の場合）'!$BD100,IF(NS$19&lt;='様式３（療養者名簿）（⑤の場合）'!$BE100,1,0),0),0)</f>
        <v>0</v>
      </c>
      <c r="NT95" s="257">
        <f>IF(NT$19-'様式３（療養者名簿）（⑤の場合）'!$BD100+1&lt;=15,IF(NT$19&gt;='様式３（療養者名簿）（⑤の場合）'!$BD100,IF(NT$19&lt;='様式３（療養者名簿）（⑤の場合）'!$BE100,1,0),0),0)</f>
        <v>0</v>
      </c>
      <c r="NU95" s="257">
        <f>IF(NU$19-'様式３（療養者名簿）（⑤の場合）'!$BD100+1&lt;=15,IF(NU$19&gt;='様式３（療養者名簿）（⑤の場合）'!$BD100,IF(NU$19&lt;='様式３（療養者名簿）（⑤の場合）'!$BE100,1,0),0),0)</f>
        <v>0</v>
      </c>
      <c r="NV95" s="257">
        <f>IF(NV$19-'様式３（療養者名簿）（⑤の場合）'!$BD100+1&lt;=15,IF(NV$19&gt;='様式３（療養者名簿）（⑤の場合）'!$BD100,IF(NV$19&lt;='様式３（療養者名簿）（⑤の場合）'!$BE100,1,0),0),0)</f>
        <v>0</v>
      </c>
      <c r="NW95" s="257">
        <f>IF(NW$19-'様式３（療養者名簿）（⑤の場合）'!$BD100+1&lt;=15,IF(NW$19&gt;='様式３（療養者名簿）（⑤の場合）'!$BD100,IF(NW$19&lt;='様式３（療養者名簿）（⑤の場合）'!$BE100,1,0),0),0)</f>
        <v>0</v>
      </c>
      <c r="NX95" s="257">
        <f>IF(NX$19-'様式３（療養者名簿）（⑤の場合）'!$BD100+1&lt;=15,IF(NX$19&gt;='様式３（療養者名簿）（⑤の場合）'!$BD100,IF(NX$19&lt;='様式３（療養者名簿）（⑤の場合）'!$BE100,1,0),0),0)</f>
        <v>0</v>
      </c>
      <c r="NY95" s="257">
        <f>IF(NY$19-'様式３（療養者名簿）（⑤の場合）'!$BD100+1&lt;=15,IF(NY$19&gt;='様式３（療養者名簿）（⑤の場合）'!$BD100,IF(NY$19&lt;='様式３（療養者名簿）（⑤の場合）'!$BE100,1,0),0),0)</f>
        <v>0</v>
      </c>
      <c r="NZ95" s="257">
        <f>IF(NZ$19-'様式３（療養者名簿）（⑤の場合）'!$BD100+1&lt;=15,IF(NZ$19&gt;='様式３（療養者名簿）（⑤の場合）'!$BD100,IF(NZ$19&lt;='様式３（療養者名簿）（⑤の場合）'!$BE100,1,0),0),0)</f>
        <v>0</v>
      </c>
      <c r="OA95" s="257">
        <f>IF(OA$19-'様式３（療養者名簿）（⑤の場合）'!$BD100+1&lt;=15,IF(OA$19&gt;='様式３（療養者名簿）（⑤の場合）'!$BD100,IF(OA$19&lt;='様式３（療養者名簿）（⑤の場合）'!$BE100,1,0),0),0)</f>
        <v>0</v>
      </c>
      <c r="OB95" s="257">
        <f>IF(OB$19-'様式３（療養者名簿）（⑤の場合）'!$BD100+1&lt;=15,IF(OB$19&gt;='様式３（療養者名簿）（⑤の場合）'!$BD100,IF(OB$19&lt;='様式３（療養者名簿）（⑤の場合）'!$BE100,1,0),0),0)</f>
        <v>0</v>
      </c>
      <c r="OC95" s="257">
        <f>IF(OC$19-'様式３（療養者名簿）（⑤の場合）'!$BD100+1&lt;=15,IF(OC$19&gt;='様式３（療養者名簿）（⑤の場合）'!$BD100,IF(OC$19&lt;='様式３（療養者名簿）（⑤の場合）'!$BE100,1,0),0),0)</f>
        <v>0</v>
      </c>
      <c r="OD95" s="257">
        <f>IF(OD$19-'様式３（療養者名簿）（⑤の場合）'!$BD100+1&lt;=15,IF(OD$19&gt;='様式３（療養者名簿）（⑤の場合）'!$BD100,IF(OD$19&lt;='様式３（療養者名簿）（⑤の場合）'!$BE100,1,0),0),0)</f>
        <v>0</v>
      </c>
      <c r="OE95" s="257">
        <f>IF(OE$19-'様式３（療養者名簿）（⑤の場合）'!$BD100+1&lt;=15,IF(OE$19&gt;='様式３（療養者名簿）（⑤の場合）'!$BD100,IF(OE$19&lt;='様式３（療養者名簿）（⑤の場合）'!$BE100,1,0),0),0)</f>
        <v>0</v>
      </c>
      <c r="OF95" s="257">
        <f>IF(OF$19-'様式３（療養者名簿）（⑤の場合）'!$BD100+1&lt;=15,IF(OF$19&gt;='様式３（療養者名簿）（⑤の場合）'!$BD100,IF(OF$19&lt;='様式３（療養者名簿）（⑤の場合）'!$BE100,1,0),0),0)</f>
        <v>0</v>
      </c>
      <c r="OG95" s="257">
        <f>IF(OG$19-'様式３（療養者名簿）（⑤の場合）'!$BD100+1&lt;=15,IF(OG$19&gt;='様式３（療養者名簿）（⑤の場合）'!$BD100,IF(OG$19&lt;='様式３（療養者名簿）（⑤の場合）'!$BE100,1,0),0),0)</f>
        <v>0</v>
      </c>
      <c r="OH95" s="257">
        <f>IF(OH$19-'様式３（療養者名簿）（⑤の場合）'!$BD100+1&lt;=15,IF(OH$19&gt;='様式３（療養者名簿）（⑤の場合）'!$BD100,IF(OH$19&lt;='様式３（療養者名簿）（⑤の場合）'!$BE100,1,0),0),0)</f>
        <v>0</v>
      </c>
      <c r="OI95" s="257">
        <f>IF(OI$19-'様式３（療養者名簿）（⑤の場合）'!$BD100+1&lt;=15,IF(OI$19&gt;='様式３（療養者名簿）（⑤の場合）'!$BD100,IF(OI$19&lt;='様式３（療養者名簿）（⑤の場合）'!$BE100,1,0),0),0)</f>
        <v>0</v>
      </c>
      <c r="OJ95" s="257">
        <f>IF(OJ$19-'様式３（療養者名簿）（⑤の場合）'!$BD100+1&lt;=15,IF(OJ$19&gt;='様式３（療養者名簿）（⑤の場合）'!$BD100,IF(OJ$19&lt;='様式３（療養者名簿）（⑤の場合）'!$BE100,1,0),0),0)</f>
        <v>0</v>
      </c>
      <c r="OK95" s="257">
        <f>IF(OK$19-'様式３（療養者名簿）（⑤の場合）'!$BD100+1&lt;=15,IF(OK$19&gt;='様式３（療養者名簿）（⑤の場合）'!$BD100,IF(OK$19&lt;='様式３（療養者名簿）（⑤の場合）'!$BE100,1,0),0),0)</f>
        <v>0</v>
      </c>
      <c r="OL95" s="257">
        <f>IF(OL$19-'様式３（療養者名簿）（⑤の場合）'!$BD100+1&lt;=15,IF(OL$19&gt;='様式３（療養者名簿）（⑤の場合）'!$BD100,IF(OL$19&lt;='様式３（療養者名簿）（⑤の場合）'!$BE100,1,0),0),0)</f>
        <v>0</v>
      </c>
      <c r="OM95" s="257">
        <f>IF(OM$19-'様式３（療養者名簿）（⑤の場合）'!$BD100+1&lt;=15,IF(OM$19&gt;='様式３（療養者名簿）（⑤の場合）'!$BD100,IF(OM$19&lt;='様式３（療養者名簿）（⑤の場合）'!$BE100,1,0),0),0)</f>
        <v>0</v>
      </c>
      <c r="ON95" s="257">
        <f>IF(ON$19-'様式３（療養者名簿）（⑤の場合）'!$BD100+1&lt;=15,IF(ON$19&gt;='様式３（療養者名簿）（⑤の場合）'!$BD100,IF(ON$19&lt;='様式３（療養者名簿）（⑤の場合）'!$BE100,1,0),0),0)</f>
        <v>0</v>
      </c>
      <c r="OO95" s="257">
        <f>IF(OO$19-'様式３（療養者名簿）（⑤の場合）'!$BD100+1&lt;=15,IF(OO$19&gt;='様式３（療養者名簿）（⑤の場合）'!$BD100,IF(OO$19&lt;='様式３（療養者名簿）（⑤の場合）'!$BE100,1,0),0),0)</f>
        <v>0</v>
      </c>
      <c r="OP95" s="257">
        <f>IF(OP$19-'様式３（療養者名簿）（⑤の場合）'!$BD100+1&lt;=15,IF(OP$19&gt;='様式３（療養者名簿）（⑤の場合）'!$BD100,IF(OP$19&lt;='様式３（療養者名簿）（⑤の場合）'!$BE100,1,0),0),0)</f>
        <v>0</v>
      </c>
      <c r="OQ95" s="257">
        <f>IF(OQ$19-'様式３（療養者名簿）（⑤の場合）'!$BD100+1&lt;=15,IF(OQ$19&gt;='様式３（療養者名簿）（⑤の場合）'!$BD100,IF(OQ$19&lt;='様式３（療養者名簿）（⑤の場合）'!$BE100,1,0),0),0)</f>
        <v>0</v>
      </c>
      <c r="OR95" s="257">
        <f>IF(OR$19-'様式３（療養者名簿）（⑤の場合）'!$BD100+1&lt;=15,IF(OR$19&gt;='様式３（療養者名簿）（⑤の場合）'!$BD100,IF(OR$19&lt;='様式３（療養者名簿）（⑤の場合）'!$BE100,1,0),0),0)</f>
        <v>0</v>
      </c>
      <c r="OS95" s="257">
        <f>IF(OS$19-'様式３（療養者名簿）（⑤の場合）'!$BD100+1&lt;=15,IF(OS$19&gt;='様式３（療養者名簿）（⑤の場合）'!$BD100,IF(OS$19&lt;='様式３（療養者名簿）（⑤の場合）'!$BE100,1,0),0),0)</f>
        <v>0</v>
      </c>
      <c r="OT95" s="257">
        <f>IF(OT$19-'様式３（療養者名簿）（⑤の場合）'!$BD100+1&lt;=15,IF(OT$19&gt;='様式３（療養者名簿）（⑤の場合）'!$BD100,IF(OT$19&lt;='様式３（療養者名簿）（⑤の場合）'!$BE100,1,0),0),0)</f>
        <v>0</v>
      </c>
      <c r="OU95" s="257">
        <f>IF(OU$19-'様式３（療養者名簿）（⑤の場合）'!$BD100+1&lt;=15,IF(OU$19&gt;='様式３（療養者名簿）（⑤の場合）'!$BD100,IF(OU$19&lt;='様式３（療養者名簿）（⑤の場合）'!$BE100,1,0),0),0)</f>
        <v>0</v>
      </c>
      <c r="OV95" s="257">
        <f>IF(OV$19-'様式３（療養者名簿）（⑤の場合）'!$BD100+1&lt;=15,IF(OV$19&gt;='様式３（療養者名簿）（⑤の場合）'!$BD100,IF(OV$19&lt;='様式３（療養者名簿）（⑤の場合）'!$BE100,1,0),0),0)</f>
        <v>0</v>
      </c>
      <c r="OW95" s="257">
        <f>IF(OW$19-'様式３（療養者名簿）（⑤の場合）'!$BD100+1&lt;=15,IF(OW$19&gt;='様式３（療養者名簿）（⑤の場合）'!$BD100,IF(OW$19&lt;='様式３（療養者名簿）（⑤の場合）'!$BE100,1,0),0),0)</f>
        <v>0</v>
      </c>
      <c r="OX95" s="257">
        <f>IF(OX$19-'様式３（療養者名簿）（⑤の場合）'!$BD100+1&lt;=15,IF(OX$19&gt;='様式３（療養者名簿）（⑤の場合）'!$BD100,IF(OX$19&lt;='様式３（療養者名簿）（⑤の場合）'!$BE100,1,0),0),0)</f>
        <v>0</v>
      </c>
      <c r="OY95" s="257">
        <f>IF(OY$19-'様式３（療養者名簿）（⑤の場合）'!$BD100+1&lt;=15,IF(OY$19&gt;='様式３（療養者名簿）（⑤の場合）'!$BD100,IF(OY$19&lt;='様式３（療養者名簿）（⑤の場合）'!$BE100,1,0),0),0)</f>
        <v>0</v>
      </c>
      <c r="OZ95" s="257">
        <f>IF(OZ$19-'様式３（療養者名簿）（⑤の場合）'!$BD100+1&lt;=15,IF(OZ$19&gt;='様式３（療養者名簿）（⑤の場合）'!$BD100,IF(OZ$19&lt;='様式３（療養者名簿）（⑤の場合）'!$BE100,1,0),0),0)</f>
        <v>0</v>
      </c>
      <c r="PA95" s="257">
        <f>IF(PA$19-'様式３（療養者名簿）（⑤の場合）'!$BD100+1&lt;=15,IF(PA$19&gt;='様式３（療養者名簿）（⑤の場合）'!$BD100,IF(PA$19&lt;='様式３（療養者名簿）（⑤の場合）'!$BE100,1,0),0),0)</f>
        <v>0</v>
      </c>
      <c r="PB95" s="257">
        <f>IF(PB$19-'様式３（療養者名簿）（⑤の場合）'!$BD100+1&lt;=15,IF(PB$19&gt;='様式３（療養者名簿）（⑤の場合）'!$BD100,IF(PB$19&lt;='様式３（療養者名簿）（⑤の場合）'!$BE100,1,0),0),0)</f>
        <v>0</v>
      </c>
      <c r="PC95" s="257">
        <f>IF(PC$19-'様式３（療養者名簿）（⑤の場合）'!$BD100+1&lt;=15,IF(PC$19&gt;='様式３（療養者名簿）（⑤の場合）'!$BD100,IF(PC$19&lt;='様式３（療養者名簿）（⑤の場合）'!$BE100,1,0),0),0)</f>
        <v>0</v>
      </c>
      <c r="PD95" s="257">
        <f>IF(PD$19-'様式３（療養者名簿）（⑤の場合）'!$BD100+1&lt;=15,IF(PD$19&gt;='様式３（療養者名簿）（⑤の場合）'!$BD100,IF(PD$19&lt;='様式３（療養者名簿）（⑤の場合）'!$BE100,1,0),0),0)</f>
        <v>0</v>
      </c>
      <c r="PE95" s="257">
        <f>IF(PE$19-'様式３（療養者名簿）（⑤の場合）'!$BD100+1&lt;=15,IF(PE$19&gt;='様式３（療養者名簿）（⑤の場合）'!$BD100,IF(PE$19&lt;='様式３（療養者名簿）（⑤の場合）'!$BE100,1,0),0),0)</f>
        <v>0</v>
      </c>
      <c r="PF95" s="257">
        <f>IF(PF$19-'様式３（療養者名簿）（⑤の場合）'!$BD100+1&lt;=15,IF(PF$19&gt;='様式３（療養者名簿）（⑤の場合）'!$BD100,IF(PF$19&lt;='様式３（療養者名簿）（⑤の場合）'!$BE100,1,0),0),0)</f>
        <v>0</v>
      </c>
      <c r="PG95" s="257">
        <f>IF(PG$19-'様式３（療養者名簿）（⑤の場合）'!$BD100+1&lt;=15,IF(PG$19&gt;='様式３（療養者名簿）（⑤の場合）'!$BD100,IF(PG$19&lt;='様式３（療養者名簿）（⑤の場合）'!$BE100,1,0),0),0)</f>
        <v>0</v>
      </c>
      <c r="PH95" s="257">
        <f>IF(PH$19-'様式３（療養者名簿）（⑤の場合）'!$BD100+1&lt;=15,IF(PH$19&gt;='様式３（療養者名簿）（⑤の場合）'!$BD100,IF(PH$19&lt;='様式３（療養者名簿）（⑤の場合）'!$BE100,1,0),0),0)</f>
        <v>0</v>
      </c>
      <c r="PI95" s="257">
        <f>IF(PI$19-'様式３（療養者名簿）（⑤の場合）'!$BD100+1&lt;=15,IF(PI$19&gt;='様式３（療養者名簿）（⑤の場合）'!$BD100,IF(PI$19&lt;='様式３（療養者名簿）（⑤の場合）'!$BE100,1,0),0),0)</f>
        <v>0</v>
      </c>
      <c r="PJ95" s="257">
        <f>IF(PJ$19-'様式３（療養者名簿）（⑤の場合）'!$BD100+1&lt;=15,IF(PJ$19&gt;='様式３（療養者名簿）（⑤の場合）'!$BD100,IF(PJ$19&lt;='様式３（療養者名簿）（⑤の場合）'!$BE100,1,0),0),0)</f>
        <v>0</v>
      </c>
      <c r="PK95" s="257">
        <f>IF(PK$19-'様式３（療養者名簿）（⑤の場合）'!$BD100+1&lt;=15,IF(PK$19&gt;='様式３（療養者名簿）（⑤の場合）'!$BD100,IF(PK$19&lt;='様式３（療養者名簿）（⑤の場合）'!$BE100,1,0),0),0)</f>
        <v>0</v>
      </c>
      <c r="PL95" s="257">
        <f>IF(PL$19-'様式３（療養者名簿）（⑤の場合）'!$BD100+1&lt;=15,IF(PL$19&gt;='様式３（療養者名簿）（⑤の場合）'!$BD100,IF(PL$19&lt;='様式３（療養者名簿）（⑤の場合）'!$BE100,1,0),0),0)</f>
        <v>0</v>
      </c>
      <c r="PM95" s="257">
        <f>IF(PM$19-'様式３（療養者名簿）（⑤の場合）'!$BD100+1&lt;=15,IF(PM$19&gt;='様式３（療養者名簿）（⑤の場合）'!$BD100,IF(PM$19&lt;='様式３（療養者名簿）（⑤の場合）'!$BE100,1,0),0),0)</f>
        <v>0</v>
      </c>
      <c r="PN95" s="257">
        <f>IF(PN$19-'様式３（療養者名簿）（⑤の場合）'!$BD100+1&lt;=15,IF(PN$19&gt;='様式３（療養者名簿）（⑤の場合）'!$BD100,IF(PN$19&lt;='様式３（療養者名簿）（⑤の場合）'!$BE100,1,0),0),0)</f>
        <v>0</v>
      </c>
      <c r="PO95" s="257">
        <f>IF(PO$19-'様式３（療養者名簿）（⑤の場合）'!$BD100+1&lt;=15,IF(PO$19&gt;='様式３（療養者名簿）（⑤の場合）'!$BD100,IF(PO$19&lt;='様式３（療養者名簿）（⑤の場合）'!$BE100,1,0),0),0)</f>
        <v>0</v>
      </c>
      <c r="PP95" s="257">
        <f>IF(PP$19-'様式３（療養者名簿）（⑤の場合）'!$BD100+1&lt;=15,IF(PP$19&gt;='様式３（療養者名簿）（⑤の場合）'!$BD100,IF(PP$19&lt;='様式３（療養者名簿）（⑤の場合）'!$BE100,1,0),0),0)</f>
        <v>0</v>
      </c>
      <c r="PQ95" s="257">
        <f>IF(PQ$19-'様式３（療養者名簿）（⑤の場合）'!$BD100+1&lt;=15,IF(PQ$19&gt;='様式３（療養者名簿）（⑤の場合）'!$BD100,IF(PQ$19&lt;='様式３（療養者名簿）（⑤の場合）'!$BE100,1,0),0),0)</f>
        <v>0</v>
      </c>
      <c r="PR95" s="257">
        <f>IF(PR$19-'様式３（療養者名簿）（⑤の場合）'!$BD100+1&lt;=15,IF(PR$19&gt;='様式３（療養者名簿）（⑤の場合）'!$BD100,IF(PR$19&lt;='様式３（療養者名簿）（⑤の場合）'!$BE100,1,0),0),0)</f>
        <v>0</v>
      </c>
      <c r="PS95" s="257">
        <f>IF(PS$19-'様式３（療養者名簿）（⑤の場合）'!$BD100+1&lt;=15,IF(PS$19&gt;='様式３（療養者名簿）（⑤の場合）'!$BD100,IF(PS$19&lt;='様式３（療養者名簿）（⑤の場合）'!$BE100,1,0),0),0)</f>
        <v>0</v>
      </c>
      <c r="PT95" s="257">
        <f>IF(PT$19-'様式３（療養者名簿）（⑤の場合）'!$BD100+1&lt;=15,IF(PT$19&gt;='様式３（療養者名簿）（⑤の場合）'!$BD100,IF(PT$19&lt;='様式３（療養者名簿）（⑤の場合）'!$BE100,1,0),0),0)</f>
        <v>0</v>
      </c>
      <c r="PU95" s="257">
        <f>IF(PU$19-'様式３（療養者名簿）（⑤の場合）'!$BD100+1&lt;=15,IF(PU$19&gt;='様式３（療養者名簿）（⑤の場合）'!$BD100,IF(PU$19&lt;='様式３（療養者名簿）（⑤の場合）'!$BE100,1,0),0),0)</f>
        <v>0</v>
      </c>
      <c r="PV95" s="257">
        <f>IF(PV$19-'様式３（療養者名簿）（⑤の場合）'!$BD100+1&lt;=15,IF(PV$19&gt;='様式３（療養者名簿）（⑤の場合）'!$BD100,IF(PV$19&lt;='様式３（療養者名簿）（⑤の場合）'!$BE100,1,0),0),0)</f>
        <v>0</v>
      </c>
      <c r="PW95" s="257">
        <f>IF(PW$19-'様式３（療養者名簿）（⑤の場合）'!$BD100+1&lt;=15,IF(PW$19&gt;='様式３（療養者名簿）（⑤の場合）'!$BD100,IF(PW$19&lt;='様式３（療養者名簿）（⑤の場合）'!$BE100,1,0),0),0)</f>
        <v>0</v>
      </c>
      <c r="PX95" s="257">
        <f>IF(PX$19-'様式３（療養者名簿）（⑤の場合）'!$BD100+1&lt;=15,IF(PX$19&gt;='様式３（療養者名簿）（⑤の場合）'!$BD100,IF(PX$19&lt;='様式３（療養者名簿）（⑤の場合）'!$BE100,1,0),0),0)</f>
        <v>0</v>
      </c>
      <c r="PY95" s="257">
        <f>IF(PY$19-'様式３（療養者名簿）（⑤の場合）'!$BD100+1&lt;=15,IF(PY$19&gt;='様式３（療養者名簿）（⑤の場合）'!$BD100,IF(PY$19&lt;='様式３（療養者名簿）（⑤の場合）'!$BE100,1,0),0),0)</f>
        <v>0</v>
      </c>
      <c r="PZ95" s="257">
        <f>IF(PZ$19-'様式３（療養者名簿）（⑤の場合）'!$BD100+1&lt;=15,IF(PZ$19&gt;='様式３（療養者名簿）（⑤の場合）'!$BD100,IF(PZ$19&lt;='様式３（療養者名簿）（⑤の場合）'!$BE100,1,0),0),0)</f>
        <v>0</v>
      </c>
      <c r="QA95" s="257">
        <f>IF(QA$19-'様式３（療養者名簿）（⑤の場合）'!$BD100+1&lt;=15,IF(QA$19&gt;='様式３（療養者名簿）（⑤の場合）'!$BD100,IF(QA$19&lt;='様式３（療養者名簿）（⑤の場合）'!$BE100,1,0),0),0)</f>
        <v>0</v>
      </c>
      <c r="QB95" s="257">
        <f>IF(QB$19-'様式３（療養者名簿）（⑤の場合）'!$BD100+1&lt;=15,IF(QB$19&gt;='様式３（療養者名簿）（⑤の場合）'!$BD100,IF(QB$19&lt;='様式３（療養者名簿）（⑤の場合）'!$BE100,1,0),0),0)</f>
        <v>0</v>
      </c>
      <c r="QC95" s="257">
        <f>IF(QC$19-'様式３（療養者名簿）（⑤の場合）'!$BD100+1&lt;=15,IF(QC$19&gt;='様式３（療養者名簿）（⑤の場合）'!$BD100,IF(QC$19&lt;='様式３（療養者名簿）（⑤の場合）'!$BE100,1,0),0),0)</f>
        <v>0</v>
      </c>
      <c r="QD95" s="257">
        <f>IF(QD$19-'様式３（療養者名簿）（⑤の場合）'!$BD100+1&lt;=15,IF(QD$19&gt;='様式３（療養者名簿）（⑤の場合）'!$BD100,IF(QD$19&lt;='様式３（療養者名簿）（⑤の場合）'!$BE100,1,0),0),0)</f>
        <v>0</v>
      </c>
      <c r="QE95" s="257">
        <f>IF(QE$19-'様式３（療養者名簿）（⑤の場合）'!$BD100+1&lt;=15,IF(QE$19&gt;='様式３（療養者名簿）（⑤の場合）'!$BD100,IF(QE$19&lt;='様式３（療養者名簿）（⑤の場合）'!$BE100,1,0),0),0)</f>
        <v>0</v>
      </c>
      <c r="QF95" s="257">
        <f>IF(QF$19-'様式３（療養者名簿）（⑤の場合）'!$BD100+1&lt;=15,IF(QF$19&gt;='様式３（療養者名簿）（⑤の場合）'!$BD100,IF(QF$19&lt;='様式３（療養者名簿）（⑤の場合）'!$BE100,1,0),0),0)</f>
        <v>0</v>
      </c>
      <c r="QG95" s="257">
        <f>IF(QG$19-'様式３（療養者名簿）（⑤の場合）'!$BD100+1&lt;=15,IF(QG$19&gt;='様式３（療養者名簿）（⑤の場合）'!$BD100,IF(QG$19&lt;='様式３（療養者名簿）（⑤の場合）'!$BE100,1,0),0),0)</f>
        <v>0</v>
      </c>
      <c r="QH95" s="257">
        <f>IF(QH$19-'様式３（療養者名簿）（⑤の場合）'!$BD100+1&lt;=15,IF(QH$19&gt;='様式３（療養者名簿）（⑤の場合）'!$BD100,IF(QH$19&lt;='様式３（療養者名簿）（⑤の場合）'!$BE100,1,0),0),0)</f>
        <v>0</v>
      </c>
      <c r="QI95" s="257">
        <f>IF(QI$19-'様式３（療養者名簿）（⑤の場合）'!$BD100+1&lt;=15,IF(QI$19&gt;='様式３（療養者名簿）（⑤の場合）'!$BD100,IF(QI$19&lt;='様式３（療養者名簿）（⑤の場合）'!$BE100,1,0),0),0)</f>
        <v>0</v>
      </c>
      <c r="QJ95" s="257">
        <f>IF(QJ$19-'様式３（療養者名簿）（⑤の場合）'!$BD100+1&lt;=15,IF(QJ$19&gt;='様式３（療養者名簿）（⑤の場合）'!$BD100,IF(QJ$19&lt;='様式３（療養者名簿）（⑤の場合）'!$BE100,1,0),0),0)</f>
        <v>0</v>
      </c>
      <c r="QK95" s="257">
        <f>IF(QK$19-'様式３（療養者名簿）（⑤の場合）'!$BD100+1&lt;=15,IF(QK$19&gt;='様式３（療養者名簿）（⑤の場合）'!$BD100,IF(QK$19&lt;='様式３（療養者名簿）（⑤の場合）'!$BE100,1,0),0),0)</f>
        <v>0</v>
      </c>
      <c r="QL95" s="257">
        <f>IF(QL$19-'様式３（療養者名簿）（⑤の場合）'!$BD100+1&lt;=15,IF(QL$19&gt;='様式３（療養者名簿）（⑤の場合）'!$BD100,IF(QL$19&lt;='様式３（療養者名簿）（⑤の場合）'!$BE100,1,0),0),0)</f>
        <v>0</v>
      </c>
      <c r="QM95" s="257">
        <f>IF(QM$19-'様式３（療養者名簿）（⑤の場合）'!$BD100+1&lt;=15,IF(QM$19&gt;='様式３（療養者名簿）（⑤の場合）'!$BD100,IF(QM$19&lt;='様式３（療養者名簿）（⑤の場合）'!$BE100,1,0),0),0)</f>
        <v>0</v>
      </c>
      <c r="QN95" s="257">
        <f>IF(QN$19-'様式３（療養者名簿）（⑤の場合）'!$BD100+1&lt;=15,IF(QN$19&gt;='様式３（療養者名簿）（⑤の場合）'!$BD100,IF(QN$19&lt;='様式３（療養者名簿）（⑤の場合）'!$BE100,1,0),0),0)</f>
        <v>0</v>
      </c>
      <c r="QO95" s="257">
        <f>IF(QO$19-'様式３（療養者名簿）（⑤の場合）'!$BD100+1&lt;=15,IF(QO$19&gt;='様式３（療養者名簿）（⑤の場合）'!$BD100,IF(QO$19&lt;='様式３（療養者名簿）（⑤の場合）'!$BE100,1,0),0),0)</f>
        <v>0</v>
      </c>
      <c r="QP95" s="257">
        <f>IF(QP$19-'様式３（療養者名簿）（⑤の場合）'!$BD100+1&lt;=15,IF(QP$19&gt;='様式３（療養者名簿）（⑤の場合）'!$BD100,IF(QP$19&lt;='様式３（療養者名簿）（⑤の場合）'!$BE100,1,0),0),0)</f>
        <v>0</v>
      </c>
      <c r="QQ95" s="257">
        <f>IF(QQ$19-'様式３（療養者名簿）（⑤の場合）'!$BD100+1&lt;=15,IF(QQ$19&gt;='様式３（療養者名簿）（⑤の場合）'!$BD100,IF(QQ$19&lt;='様式３（療養者名簿）（⑤の場合）'!$BE100,1,0),0),0)</f>
        <v>0</v>
      </c>
      <c r="QR95" s="257">
        <f>IF(QR$19-'様式３（療養者名簿）（⑤の場合）'!$BD100+1&lt;=15,IF(QR$19&gt;='様式３（療養者名簿）（⑤の場合）'!$BD100,IF(QR$19&lt;='様式３（療養者名簿）（⑤の場合）'!$BE100,1,0),0),0)</f>
        <v>0</v>
      </c>
      <c r="QS95" s="257">
        <f>IF(QS$19-'様式３（療養者名簿）（⑤の場合）'!$BD100+1&lt;=15,IF(QS$19&gt;='様式３（療養者名簿）（⑤の場合）'!$BD100,IF(QS$19&lt;='様式３（療養者名簿）（⑤の場合）'!$BE100,1,0),0),0)</f>
        <v>0</v>
      </c>
      <c r="QT95" s="257">
        <f>IF(QT$19-'様式３（療養者名簿）（⑤の場合）'!$BD100+1&lt;=15,IF(QT$19&gt;='様式３（療養者名簿）（⑤の場合）'!$BD100,IF(QT$19&lt;='様式３（療養者名簿）（⑤の場合）'!$BE100,1,0),0),0)</f>
        <v>0</v>
      </c>
      <c r="QU95" s="257">
        <f>IF(QU$19-'様式３（療養者名簿）（⑤の場合）'!$BD100+1&lt;=15,IF(QU$19&gt;='様式３（療養者名簿）（⑤の場合）'!$BD100,IF(QU$19&lt;='様式３（療養者名簿）（⑤の場合）'!$BE100,1,0),0),0)</f>
        <v>0</v>
      </c>
      <c r="QV95" s="257">
        <f>IF(QV$19-'様式３（療養者名簿）（⑤の場合）'!$BD100+1&lt;=15,IF(QV$19&gt;='様式３（療養者名簿）（⑤の場合）'!$BD100,IF(QV$19&lt;='様式３（療養者名簿）（⑤の場合）'!$BE100,1,0),0),0)</f>
        <v>0</v>
      </c>
      <c r="QW95" s="257">
        <f>IF(QW$19-'様式３（療養者名簿）（⑤の場合）'!$BD100+1&lt;=15,IF(QW$19&gt;='様式３（療養者名簿）（⑤の場合）'!$BD100,IF(QW$19&lt;='様式３（療養者名簿）（⑤の場合）'!$BE100,1,0),0),0)</f>
        <v>0</v>
      </c>
      <c r="QX95" s="257">
        <f>IF(QX$19-'様式３（療養者名簿）（⑤の場合）'!$BD100+1&lt;=15,IF(QX$19&gt;='様式３（療養者名簿）（⑤の場合）'!$BD100,IF(QX$19&lt;='様式３（療養者名簿）（⑤の場合）'!$BE100,1,0),0),0)</f>
        <v>0</v>
      </c>
      <c r="QY95" s="257">
        <f>IF(QY$19-'様式３（療養者名簿）（⑤の場合）'!$BD100+1&lt;=15,IF(QY$19&gt;='様式３（療養者名簿）（⑤の場合）'!$BD100,IF(QY$19&lt;='様式３（療養者名簿）（⑤の場合）'!$BE100,1,0),0),0)</f>
        <v>0</v>
      </c>
      <c r="QZ95" s="257">
        <f>IF(QZ$19-'様式３（療養者名簿）（⑤の場合）'!$BD100+1&lt;=15,IF(QZ$19&gt;='様式３（療養者名簿）（⑤の場合）'!$BD100,IF(QZ$19&lt;='様式３（療養者名簿）（⑤の場合）'!$BE100,1,0),0),0)</f>
        <v>0</v>
      </c>
      <c r="RA95" s="257">
        <f>IF(RA$19-'様式３（療養者名簿）（⑤の場合）'!$BD100+1&lt;=15,IF(RA$19&gt;='様式３（療養者名簿）（⑤の場合）'!$BD100,IF(RA$19&lt;='様式３（療養者名簿）（⑤の場合）'!$BE100,1,0),0),0)</f>
        <v>0</v>
      </c>
      <c r="RB95" s="257">
        <f>IF(RB$19-'様式３（療養者名簿）（⑤の場合）'!$BD100+1&lt;=15,IF(RB$19&gt;='様式３（療養者名簿）（⑤の場合）'!$BD100,IF(RB$19&lt;='様式３（療養者名簿）（⑤の場合）'!$BE100,1,0),0),0)</f>
        <v>0</v>
      </c>
      <c r="RC95" s="257">
        <f>IF(RC$19-'様式３（療養者名簿）（⑤の場合）'!$BD100+1&lt;=15,IF(RC$19&gt;='様式３（療養者名簿）（⑤の場合）'!$BD100,IF(RC$19&lt;='様式３（療養者名簿）（⑤の場合）'!$BE100,1,0),0),0)</f>
        <v>0</v>
      </c>
      <c r="RD95" s="257">
        <f>IF(RD$19-'様式３（療養者名簿）（⑤の場合）'!$BD100+1&lt;=15,IF(RD$19&gt;='様式３（療養者名簿）（⑤の場合）'!$BD100,IF(RD$19&lt;='様式３（療養者名簿）（⑤の場合）'!$BE100,1,0),0),0)</f>
        <v>0</v>
      </c>
      <c r="RE95" s="257">
        <f>IF(RE$19-'様式３（療養者名簿）（⑤の場合）'!$BD100+1&lt;=15,IF(RE$19&gt;='様式３（療養者名簿）（⑤の場合）'!$BD100,IF(RE$19&lt;='様式３（療養者名簿）（⑤の場合）'!$BE100,1,0),0),0)</f>
        <v>0</v>
      </c>
      <c r="RF95" s="257">
        <f>IF(RF$19-'様式３（療養者名簿）（⑤の場合）'!$BD100+1&lt;=15,IF(RF$19&gt;='様式３（療養者名簿）（⑤の場合）'!$BD100,IF(RF$19&lt;='様式３（療養者名簿）（⑤の場合）'!$BE100,1,0),0),0)</f>
        <v>0</v>
      </c>
      <c r="RG95" s="257">
        <f>IF(RG$19-'様式３（療養者名簿）（⑤の場合）'!$BD100+1&lt;=15,IF(RG$19&gt;='様式３（療養者名簿）（⑤の場合）'!$BD100,IF(RG$19&lt;='様式３（療養者名簿）（⑤の場合）'!$BE100,1,0),0),0)</f>
        <v>0</v>
      </c>
      <c r="RH95" s="257">
        <f>IF(RH$19-'様式３（療養者名簿）（⑤の場合）'!$BD100+1&lt;=15,IF(RH$19&gt;='様式３（療養者名簿）（⑤の場合）'!$BD100,IF(RH$19&lt;='様式３（療養者名簿）（⑤の場合）'!$BE100,1,0),0),0)</f>
        <v>0</v>
      </c>
      <c r="RI95" s="257">
        <f>IF(RI$19-'様式３（療養者名簿）（⑤の場合）'!$BD100+1&lt;=15,IF(RI$19&gt;='様式３（療養者名簿）（⑤の場合）'!$BD100,IF(RI$19&lt;='様式３（療養者名簿）（⑤の場合）'!$BE100,1,0),0),0)</f>
        <v>0</v>
      </c>
      <c r="RJ95" s="257">
        <f>IF(RJ$19-'様式３（療養者名簿）（⑤の場合）'!$BD100+1&lt;=15,IF(RJ$19&gt;='様式３（療養者名簿）（⑤の場合）'!$BD100,IF(RJ$19&lt;='様式３（療養者名簿）（⑤の場合）'!$BE100,1,0),0),0)</f>
        <v>0</v>
      </c>
      <c r="RK95" s="257">
        <f>IF(RK$19-'様式３（療養者名簿）（⑤の場合）'!$BD100+1&lt;=15,IF(RK$19&gt;='様式３（療養者名簿）（⑤の場合）'!$BD100,IF(RK$19&lt;='様式３（療養者名簿）（⑤の場合）'!$BE100,1,0),0),0)</f>
        <v>0</v>
      </c>
      <c r="RL95" s="257">
        <f>IF(RL$19-'様式３（療養者名簿）（⑤の場合）'!$BD100+1&lt;=15,IF(RL$19&gt;='様式３（療養者名簿）（⑤の場合）'!$BD100,IF(RL$19&lt;='様式３（療養者名簿）（⑤の場合）'!$BE100,1,0),0),0)</f>
        <v>0</v>
      </c>
      <c r="RM95" s="257">
        <f>IF(RM$19-'様式３（療養者名簿）（⑤の場合）'!$BD100+1&lt;=15,IF(RM$19&gt;='様式３（療養者名簿）（⑤の場合）'!$BD100,IF(RM$19&lt;='様式３（療養者名簿）（⑤の場合）'!$BE100,1,0),0),0)</f>
        <v>0</v>
      </c>
      <c r="RN95" s="257">
        <f>IF(RN$19-'様式３（療養者名簿）（⑤の場合）'!$BD100+1&lt;=15,IF(RN$19&gt;='様式３（療養者名簿）（⑤の場合）'!$BD100,IF(RN$19&lt;='様式３（療養者名簿）（⑤の場合）'!$BE100,1,0),0),0)</f>
        <v>0</v>
      </c>
      <c r="RO95" s="257">
        <f>IF(RO$19-'様式３（療養者名簿）（⑤の場合）'!$BD100+1&lt;=15,IF(RO$19&gt;='様式３（療養者名簿）（⑤の場合）'!$BD100,IF(RO$19&lt;='様式３（療養者名簿）（⑤の場合）'!$BE100,1,0),0),0)</f>
        <v>0</v>
      </c>
      <c r="RP95" s="257">
        <f>IF(RP$19-'様式３（療養者名簿）（⑤の場合）'!$BD100+1&lt;=15,IF(RP$19&gt;='様式３（療養者名簿）（⑤の場合）'!$BD100,IF(RP$19&lt;='様式３（療養者名簿）（⑤の場合）'!$BE100,1,0),0),0)</f>
        <v>0</v>
      </c>
      <c r="RQ95" s="257">
        <f>IF(RQ$19-'様式３（療養者名簿）（⑤の場合）'!$BD100+1&lt;=15,IF(RQ$19&gt;='様式３（療養者名簿）（⑤の場合）'!$BD100,IF(RQ$19&lt;='様式３（療養者名簿）（⑤の場合）'!$BE100,1,0),0),0)</f>
        <v>0</v>
      </c>
      <c r="RR95" s="257">
        <f>IF(RR$19-'様式３（療養者名簿）（⑤の場合）'!$BD100+1&lt;=15,IF(RR$19&gt;='様式３（療養者名簿）（⑤の場合）'!$BD100,IF(RR$19&lt;='様式３（療養者名簿）（⑤の場合）'!$BE100,1,0),0),0)</f>
        <v>0</v>
      </c>
      <c r="RS95" s="257">
        <f>IF(RS$19-'様式３（療養者名簿）（⑤の場合）'!$BD100+1&lt;=15,IF(RS$19&gt;='様式３（療養者名簿）（⑤の場合）'!$BD100,IF(RS$19&lt;='様式３（療養者名簿）（⑤の場合）'!$BE100,1,0),0),0)</f>
        <v>0</v>
      </c>
      <c r="RT95" s="257">
        <f>IF(RT$19-'様式３（療養者名簿）（⑤の場合）'!$BD100+1&lt;=15,IF(RT$19&gt;='様式３（療養者名簿）（⑤の場合）'!$BD100,IF(RT$19&lt;='様式３（療養者名簿）（⑤の場合）'!$BE100,1,0),0),0)</f>
        <v>0</v>
      </c>
      <c r="RU95" s="257">
        <f>IF(RU$19-'様式３（療養者名簿）（⑤の場合）'!$BD100+1&lt;=15,IF(RU$19&gt;='様式３（療養者名簿）（⑤の場合）'!$BD100,IF(RU$19&lt;='様式３（療養者名簿）（⑤の場合）'!$BE100,1,0),0),0)</f>
        <v>0</v>
      </c>
      <c r="RV95" s="257">
        <f>IF(RV$19-'様式３（療養者名簿）（⑤の場合）'!$BD100+1&lt;=15,IF(RV$19&gt;='様式３（療養者名簿）（⑤の場合）'!$BD100,IF(RV$19&lt;='様式３（療養者名簿）（⑤の場合）'!$BE100,1,0),0),0)</f>
        <v>0</v>
      </c>
      <c r="RW95" s="257">
        <f>IF(RW$19-'様式３（療養者名簿）（⑤の場合）'!$BD100+1&lt;=15,IF(RW$19&gt;='様式３（療養者名簿）（⑤の場合）'!$BD100,IF(RW$19&lt;='様式３（療養者名簿）（⑤の場合）'!$BE100,1,0),0),0)</f>
        <v>0</v>
      </c>
      <c r="RX95" s="257">
        <f>IF(RX$19-'様式３（療養者名簿）（⑤の場合）'!$BD100+1&lt;=15,IF(RX$19&gt;='様式３（療養者名簿）（⑤の場合）'!$BD100,IF(RX$19&lt;='様式３（療養者名簿）（⑤の場合）'!$BE100,1,0),0),0)</f>
        <v>0</v>
      </c>
      <c r="RY95" s="257">
        <f>IF(RY$19-'様式３（療養者名簿）（⑤の場合）'!$BD100+1&lt;=15,IF(RY$19&gt;='様式３（療養者名簿）（⑤の場合）'!$BD100,IF(RY$19&lt;='様式３（療養者名簿）（⑤の場合）'!$BE100,1,0),0),0)</f>
        <v>0</v>
      </c>
      <c r="RZ95" s="257">
        <f>IF(RZ$19-'様式３（療養者名簿）（⑤の場合）'!$BD100+1&lt;=15,IF(RZ$19&gt;='様式３（療養者名簿）（⑤の場合）'!$BD100,IF(RZ$19&lt;='様式３（療養者名簿）（⑤の場合）'!$BE100,1,0),0),0)</f>
        <v>0</v>
      </c>
      <c r="SA95" s="257">
        <f>IF(SA$19-'様式３（療養者名簿）（⑤の場合）'!$BD100+1&lt;=15,IF(SA$19&gt;='様式３（療養者名簿）（⑤の場合）'!$BD100,IF(SA$19&lt;='様式３（療養者名簿）（⑤の場合）'!$BE100,1,0),0),0)</f>
        <v>0</v>
      </c>
      <c r="SB95" s="257">
        <f>IF(SB$19-'様式３（療養者名簿）（⑤の場合）'!$BD100+1&lt;=15,IF(SB$19&gt;='様式３（療養者名簿）（⑤の場合）'!$BD100,IF(SB$19&lt;='様式３（療養者名簿）（⑤の場合）'!$BE100,1,0),0),0)</f>
        <v>0</v>
      </c>
      <c r="SC95" s="257">
        <f>IF(SC$19-'様式３（療養者名簿）（⑤の場合）'!$BD100+1&lt;=15,IF(SC$19&gt;='様式３（療養者名簿）（⑤の場合）'!$BD100,IF(SC$19&lt;='様式３（療養者名簿）（⑤の場合）'!$BE100,1,0),0),0)</f>
        <v>0</v>
      </c>
      <c r="SD95" s="257">
        <f>IF(SD$19-'様式３（療養者名簿）（⑤の場合）'!$BD100+1&lt;=15,IF(SD$19&gt;='様式３（療養者名簿）（⑤の場合）'!$BD100,IF(SD$19&lt;='様式３（療養者名簿）（⑤の場合）'!$BE100,1,0),0),0)</f>
        <v>0</v>
      </c>
      <c r="SE95" s="257">
        <f>IF(SE$19-'様式３（療養者名簿）（⑤の場合）'!$BD100+1&lt;=15,IF(SE$19&gt;='様式３（療養者名簿）（⑤の場合）'!$BD100,IF(SE$19&lt;='様式３（療養者名簿）（⑤の場合）'!$BE100,1,0),0),0)</f>
        <v>0</v>
      </c>
      <c r="SF95" s="257">
        <f>IF(SF$19-'様式３（療養者名簿）（⑤の場合）'!$BD100+1&lt;=15,IF(SF$19&gt;='様式３（療養者名簿）（⑤の場合）'!$BD100,IF(SF$19&lt;='様式３（療養者名簿）（⑤の場合）'!$BE100,1,0),0),0)</f>
        <v>0</v>
      </c>
      <c r="SG95" s="257">
        <f>IF(SG$19-'様式３（療養者名簿）（⑤の場合）'!$BD100+1&lt;=15,IF(SG$19&gt;='様式３（療養者名簿）（⑤の場合）'!$BD100,IF(SG$19&lt;='様式３（療養者名簿）（⑤の場合）'!$BE100,1,0),0),0)</f>
        <v>0</v>
      </c>
      <c r="SH95" s="257">
        <f>IF(SH$19-'様式３（療養者名簿）（⑤の場合）'!$BD100+1&lt;=15,IF(SH$19&gt;='様式３（療養者名簿）（⑤の場合）'!$BD100,IF(SH$19&lt;='様式３（療養者名簿）（⑤の場合）'!$BE100,1,0),0),0)</f>
        <v>0</v>
      </c>
      <c r="SI95" s="257">
        <f>IF(SI$19-'様式３（療養者名簿）（⑤の場合）'!$BD100+1&lt;=15,IF(SI$19&gt;='様式３（療養者名簿）（⑤の場合）'!$BD100,IF(SI$19&lt;='様式３（療養者名簿）（⑤の場合）'!$BE100,1,0),0),0)</f>
        <v>0</v>
      </c>
      <c r="SJ95" s="257">
        <f>IF(SJ$19-'様式３（療養者名簿）（⑤の場合）'!$BD100+1&lt;=15,IF(SJ$19&gt;='様式３（療養者名簿）（⑤の場合）'!$BD100,IF(SJ$19&lt;='様式３（療養者名簿）（⑤の場合）'!$BE100,1,0),0),0)</f>
        <v>0</v>
      </c>
      <c r="SK95" s="257">
        <f>IF(SK$19-'様式３（療養者名簿）（⑤の場合）'!$BD100+1&lt;=15,IF(SK$19&gt;='様式３（療養者名簿）（⑤の場合）'!$BD100,IF(SK$19&lt;='様式３（療養者名簿）（⑤の場合）'!$BE100,1,0),0),0)</f>
        <v>0</v>
      </c>
      <c r="SL95" s="257">
        <f>IF(SL$19-'様式３（療養者名簿）（⑤の場合）'!$BD100+1&lt;=15,IF(SL$19&gt;='様式３（療養者名簿）（⑤の場合）'!$BD100,IF(SL$19&lt;='様式３（療養者名簿）（⑤の場合）'!$BE100,1,0),0),0)</f>
        <v>0</v>
      </c>
      <c r="SM95" s="257">
        <f>IF(SM$19-'様式３（療養者名簿）（⑤の場合）'!$BD100+1&lt;=15,IF(SM$19&gt;='様式３（療養者名簿）（⑤の場合）'!$BD100,IF(SM$19&lt;='様式３（療養者名簿）（⑤の場合）'!$BE100,1,0),0),0)</f>
        <v>0</v>
      </c>
      <c r="SN95" s="257">
        <f>IF(SN$19-'様式３（療養者名簿）（⑤の場合）'!$BD100+1&lt;=15,IF(SN$19&gt;='様式３（療養者名簿）（⑤の場合）'!$BD100,IF(SN$19&lt;='様式３（療養者名簿）（⑤の場合）'!$BE100,1,0),0),0)</f>
        <v>0</v>
      </c>
      <c r="SO95" s="257">
        <f>IF(SO$19-'様式３（療養者名簿）（⑤の場合）'!$BD100+1&lt;=15,IF(SO$19&gt;='様式３（療養者名簿）（⑤の場合）'!$BD100,IF(SO$19&lt;='様式３（療養者名簿）（⑤の場合）'!$BE100,1,0),0),0)</f>
        <v>0</v>
      </c>
      <c r="SP95" s="257">
        <f>IF(SP$19-'様式３（療養者名簿）（⑤の場合）'!$BD100+1&lt;=15,IF(SP$19&gt;='様式３（療養者名簿）（⑤の場合）'!$BD100,IF(SP$19&lt;='様式３（療養者名簿）（⑤の場合）'!$BE100,1,0),0),0)</f>
        <v>0</v>
      </c>
      <c r="SQ95" s="257">
        <f>IF(SQ$19-'様式３（療養者名簿）（⑤の場合）'!$BD100+1&lt;=15,IF(SQ$19&gt;='様式３（療養者名簿）（⑤の場合）'!$BD100,IF(SQ$19&lt;='様式３（療養者名簿）（⑤の場合）'!$BE100,1,0),0),0)</f>
        <v>0</v>
      </c>
      <c r="SR95" s="257">
        <f>IF(SR$19-'様式３（療養者名簿）（⑤の場合）'!$BD100+1&lt;=15,IF(SR$19&gt;='様式３（療養者名簿）（⑤の場合）'!$BD100,IF(SR$19&lt;='様式３（療養者名簿）（⑤の場合）'!$BE100,1,0),0),0)</f>
        <v>0</v>
      </c>
      <c r="SS95" s="257">
        <f>IF(SS$19-'様式３（療養者名簿）（⑤の場合）'!$BD100+1&lt;=15,IF(SS$19&gt;='様式３（療養者名簿）（⑤の場合）'!$BD100,IF(SS$19&lt;='様式３（療養者名簿）（⑤の場合）'!$BE100,1,0),0),0)</f>
        <v>0</v>
      </c>
      <c r="ST95" s="257">
        <f>IF(ST$19-'様式３（療養者名簿）（⑤の場合）'!$BD100+1&lt;=15,IF(ST$19&gt;='様式３（療養者名簿）（⑤の場合）'!$BD100,IF(ST$19&lt;='様式３（療養者名簿）（⑤の場合）'!$BE100,1,0),0),0)</f>
        <v>0</v>
      </c>
      <c r="SU95" s="257">
        <f>IF(SU$19-'様式３（療養者名簿）（⑤の場合）'!$BD100+1&lt;=15,IF(SU$19&gt;='様式３（療養者名簿）（⑤の場合）'!$BD100,IF(SU$19&lt;='様式３（療養者名簿）（⑤の場合）'!$BE100,1,0),0),0)</f>
        <v>0</v>
      </c>
      <c r="SV95" s="257">
        <f>IF(SV$19-'様式３（療養者名簿）（⑤の場合）'!$BD100+1&lt;=15,IF(SV$19&gt;='様式３（療養者名簿）（⑤の場合）'!$BD100,IF(SV$19&lt;='様式３（療養者名簿）（⑤の場合）'!$BE100,1,0),0),0)</f>
        <v>0</v>
      </c>
      <c r="SW95" s="257">
        <f>IF(SW$19-'様式３（療養者名簿）（⑤の場合）'!$BD100+1&lt;=15,IF(SW$19&gt;='様式３（療養者名簿）（⑤の場合）'!$BD100,IF(SW$19&lt;='様式３（療養者名簿）（⑤の場合）'!$BE100,1,0),0),0)</f>
        <v>0</v>
      </c>
      <c r="SX95" s="257">
        <f>IF(SX$19-'様式３（療養者名簿）（⑤の場合）'!$BD100+1&lt;=15,IF(SX$19&gt;='様式３（療養者名簿）（⑤の場合）'!$BD100,IF(SX$19&lt;='様式３（療養者名簿）（⑤の場合）'!$BE100,1,0),0),0)</f>
        <v>0</v>
      </c>
      <c r="SY95" s="257">
        <f>IF(SY$19-'様式３（療養者名簿）（⑤の場合）'!$BD100+1&lt;=15,IF(SY$19&gt;='様式３（療養者名簿）（⑤の場合）'!$BD100,IF(SY$19&lt;='様式３（療養者名簿）（⑤の場合）'!$BE100,1,0),0),0)</f>
        <v>0</v>
      </c>
      <c r="SZ95" s="257">
        <f>IF(SZ$19-'様式３（療養者名簿）（⑤の場合）'!$BD100+1&lt;=15,IF(SZ$19&gt;='様式３（療養者名簿）（⑤の場合）'!$BD100,IF(SZ$19&lt;='様式３（療養者名簿）（⑤の場合）'!$BE100,1,0),0),0)</f>
        <v>0</v>
      </c>
      <c r="TA95" s="257">
        <f>IF(TA$19-'様式３（療養者名簿）（⑤の場合）'!$BD100+1&lt;=15,IF(TA$19&gt;='様式３（療養者名簿）（⑤の場合）'!$BD100,IF(TA$19&lt;='様式３（療養者名簿）（⑤の場合）'!$BE100,1,0),0),0)</f>
        <v>0</v>
      </c>
      <c r="TB95" s="257">
        <f>IF(TB$19-'様式３（療養者名簿）（⑤の場合）'!$BD100+1&lt;=15,IF(TB$19&gt;='様式３（療養者名簿）（⑤の場合）'!$BD100,IF(TB$19&lt;='様式３（療養者名簿）（⑤の場合）'!$BE100,1,0),0),0)</f>
        <v>0</v>
      </c>
      <c r="TC95" s="257">
        <f>IF(TC$19-'様式３（療養者名簿）（⑤の場合）'!$BD100+1&lt;=15,IF(TC$19&gt;='様式３（療養者名簿）（⑤の場合）'!$BD100,IF(TC$19&lt;='様式３（療養者名簿）（⑤の場合）'!$BE100,1,0),0),0)</f>
        <v>0</v>
      </c>
      <c r="TD95" s="257">
        <f>IF(TD$19-'様式３（療養者名簿）（⑤の場合）'!$BD100+1&lt;=15,IF(TD$19&gt;='様式３（療養者名簿）（⑤の場合）'!$BD100,IF(TD$19&lt;='様式３（療養者名簿）（⑤の場合）'!$BE100,1,0),0),0)</f>
        <v>0</v>
      </c>
      <c r="TE95" s="257">
        <f>IF(TE$19-'様式３（療養者名簿）（⑤の場合）'!$BD100+1&lt;=15,IF(TE$19&gt;='様式３（療養者名簿）（⑤の場合）'!$BD100,IF(TE$19&lt;='様式３（療養者名簿）（⑤の場合）'!$BE100,1,0),0),0)</f>
        <v>0</v>
      </c>
      <c r="TF95" s="257">
        <f>IF(TF$19-'様式３（療養者名簿）（⑤の場合）'!$BD100+1&lt;=15,IF(TF$19&gt;='様式３（療養者名簿）（⑤の場合）'!$BD100,IF(TF$19&lt;='様式３（療養者名簿）（⑤の場合）'!$BE100,1,0),0),0)</f>
        <v>0</v>
      </c>
      <c r="TG95" s="257">
        <f>IF(TG$19-'様式３（療養者名簿）（⑤の場合）'!$BD100+1&lt;=15,IF(TG$19&gt;='様式３（療養者名簿）（⑤の場合）'!$BD100,IF(TG$19&lt;='様式３（療養者名簿）（⑤の場合）'!$BE100,1,0),0),0)</f>
        <v>0</v>
      </c>
      <c r="TH95" s="257">
        <f>IF(TH$19-'様式３（療養者名簿）（⑤の場合）'!$BD100+1&lt;=15,IF(TH$19&gt;='様式３（療養者名簿）（⑤の場合）'!$BD100,IF(TH$19&lt;='様式３（療養者名簿）（⑤の場合）'!$BE100,1,0),0),0)</f>
        <v>0</v>
      </c>
      <c r="TI95" s="257">
        <f>IF(TI$19-'様式３（療養者名簿）（⑤の場合）'!$BD100+1&lt;=15,IF(TI$19&gt;='様式３（療養者名簿）（⑤の場合）'!$BD100,IF(TI$19&lt;='様式３（療養者名簿）（⑤の場合）'!$BE100,1,0),0),0)</f>
        <v>0</v>
      </c>
      <c r="TJ95" s="257">
        <f>IF(TJ$19-'様式３（療養者名簿）（⑤の場合）'!$BD100+1&lt;=15,IF(TJ$19&gt;='様式３（療養者名簿）（⑤の場合）'!$BD100,IF(TJ$19&lt;='様式３（療養者名簿）（⑤の場合）'!$BE100,1,0),0),0)</f>
        <v>0</v>
      </c>
      <c r="TK95" s="257">
        <f>IF(TK$19-'様式３（療養者名簿）（⑤の場合）'!$BD100+1&lt;=15,IF(TK$19&gt;='様式３（療養者名簿）（⑤の場合）'!$BD100,IF(TK$19&lt;='様式３（療養者名簿）（⑤の場合）'!$BE100,1,0),0),0)</f>
        <v>0</v>
      </c>
      <c r="TL95" s="257">
        <f>IF(TL$19-'様式３（療養者名簿）（⑤の場合）'!$BD100+1&lt;=15,IF(TL$19&gt;='様式３（療養者名簿）（⑤の場合）'!$BD100,IF(TL$19&lt;='様式３（療養者名簿）（⑤の場合）'!$BE100,1,0),0),0)</f>
        <v>0</v>
      </c>
      <c r="TM95" s="257">
        <f>IF(TM$19-'様式３（療養者名簿）（⑤の場合）'!$BD100+1&lt;=15,IF(TM$19&gt;='様式３（療養者名簿）（⑤の場合）'!$BD100,IF(TM$19&lt;='様式３（療養者名簿）（⑤の場合）'!$BE100,1,0),0),0)</f>
        <v>0</v>
      </c>
      <c r="TN95" s="257">
        <f>IF(TN$19-'様式３（療養者名簿）（⑤の場合）'!$BD100+1&lt;=15,IF(TN$19&gt;='様式３（療養者名簿）（⑤の場合）'!$BD100,IF(TN$19&lt;='様式３（療養者名簿）（⑤の場合）'!$BE100,1,0),0),0)</f>
        <v>0</v>
      </c>
      <c r="TO95" s="257">
        <f>IF(TO$19-'様式３（療養者名簿）（⑤の場合）'!$BD100+1&lt;=15,IF(TO$19&gt;='様式３（療養者名簿）（⑤の場合）'!$BD100,IF(TO$19&lt;='様式３（療養者名簿）（⑤の場合）'!$BE100,1,0),0),0)</f>
        <v>0</v>
      </c>
      <c r="TP95" s="257">
        <f>IF(TP$19-'様式３（療養者名簿）（⑤の場合）'!$BD100+1&lt;=15,IF(TP$19&gt;='様式３（療養者名簿）（⑤の場合）'!$BD100,IF(TP$19&lt;='様式３（療養者名簿）（⑤の場合）'!$BE100,1,0),0),0)</f>
        <v>0</v>
      </c>
      <c r="TQ95" s="257">
        <f>IF(TQ$19-'様式３（療養者名簿）（⑤の場合）'!$BD100+1&lt;=15,IF(TQ$19&gt;='様式３（療養者名簿）（⑤の場合）'!$BD100,IF(TQ$19&lt;='様式３（療養者名簿）（⑤の場合）'!$BE100,1,0),0),0)</f>
        <v>0</v>
      </c>
      <c r="TR95" s="257">
        <f>IF(TR$19-'様式３（療養者名簿）（⑤の場合）'!$BD100+1&lt;=15,IF(TR$19&gt;='様式３（療養者名簿）（⑤の場合）'!$BD100,IF(TR$19&lt;='様式３（療養者名簿）（⑤の場合）'!$BE100,1,0),0),0)</f>
        <v>0</v>
      </c>
      <c r="TS95" s="257">
        <f>IF(TS$19-'様式３（療養者名簿）（⑤の場合）'!$BD100+1&lt;=15,IF(TS$19&gt;='様式３（療養者名簿）（⑤の場合）'!$BD100,IF(TS$19&lt;='様式３（療養者名簿）（⑤の場合）'!$BE100,1,0),0),0)</f>
        <v>0</v>
      </c>
      <c r="TT95" s="257">
        <f>IF(TT$19-'様式３（療養者名簿）（⑤の場合）'!$BD100+1&lt;=15,IF(TT$19&gt;='様式３（療養者名簿）（⑤の場合）'!$BD100,IF(TT$19&lt;='様式３（療養者名簿）（⑤の場合）'!$BE100,1,0),0),0)</f>
        <v>0</v>
      </c>
      <c r="TU95" s="257">
        <f>IF(TU$19-'様式３（療養者名簿）（⑤の場合）'!$BD100+1&lt;=15,IF(TU$19&gt;='様式３（療養者名簿）（⑤の場合）'!$BD100,IF(TU$19&lt;='様式３（療養者名簿）（⑤の場合）'!$BE100,1,0),0),0)</f>
        <v>0</v>
      </c>
      <c r="TV95" s="257">
        <f>IF(TV$19-'様式３（療養者名簿）（⑤の場合）'!$BD100+1&lt;=15,IF(TV$19&gt;='様式３（療養者名簿）（⑤の場合）'!$BD100,IF(TV$19&lt;='様式３（療養者名簿）（⑤の場合）'!$BE100,1,0),0),0)</f>
        <v>0</v>
      </c>
      <c r="TW95" s="257">
        <f>IF(TW$19-'様式３（療養者名簿）（⑤の場合）'!$BD100+1&lt;=15,IF(TW$19&gt;='様式３（療養者名簿）（⑤の場合）'!$BD100,IF(TW$19&lt;='様式３（療養者名簿）（⑤の場合）'!$BE100,1,0),0),0)</f>
        <v>0</v>
      </c>
      <c r="TX95" s="257">
        <f>IF(TX$19-'様式３（療養者名簿）（⑤の場合）'!$BD100+1&lt;=15,IF(TX$19&gt;='様式３（療養者名簿）（⑤の場合）'!$BD100,IF(TX$19&lt;='様式３（療養者名簿）（⑤の場合）'!$BE100,1,0),0),0)</f>
        <v>0</v>
      </c>
      <c r="TY95" s="257">
        <f>IF(TY$19-'様式３（療養者名簿）（⑤の場合）'!$BD100+1&lt;=15,IF(TY$19&gt;='様式３（療養者名簿）（⑤の場合）'!$BD100,IF(TY$19&lt;='様式３（療養者名簿）（⑤の場合）'!$BE100,1,0),0),0)</f>
        <v>0</v>
      </c>
      <c r="TZ95" s="257">
        <f>IF(TZ$19-'様式３（療養者名簿）（⑤の場合）'!$BD100+1&lt;=15,IF(TZ$19&gt;='様式３（療養者名簿）（⑤の場合）'!$BD100,IF(TZ$19&lt;='様式３（療養者名簿）（⑤の場合）'!$BE100,1,0),0),0)</f>
        <v>0</v>
      </c>
      <c r="UA95" s="257">
        <f>IF(UA$19-'様式３（療養者名簿）（⑤の場合）'!$BD100+1&lt;=15,IF(UA$19&gt;='様式３（療養者名簿）（⑤の場合）'!$BD100,IF(UA$19&lt;='様式３（療養者名簿）（⑤の場合）'!$BE100,1,0),0),0)</f>
        <v>0</v>
      </c>
      <c r="UB95" s="257">
        <f>IF(UB$19-'様式３（療養者名簿）（⑤の場合）'!$BD100+1&lt;=15,IF(UB$19&gt;='様式３（療養者名簿）（⑤の場合）'!$BD100,IF(UB$19&lt;='様式３（療養者名簿）（⑤の場合）'!$BE100,1,0),0),0)</f>
        <v>0</v>
      </c>
      <c r="UC95" s="257">
        <f>IF(UC$19-'様式３（療養者名簿）（⑤の場合）'!$BD100+1&lt;=15,IF(UC$19&gt;='様式３（療養者名簿）（⑤の場合）'!$BD100,IF(UC$19&lt;='様式３（療養者名簿）（⑤の場合）'!$BE100,1,0),0),0)</f>
        <v>0</v>
      </c>
      <c r="UD95" s="384">
        <f>IF(UD$19-'様式３（療養者名簿）（⑤の場合）'!$BD100+1&lt;=15,IF(UD$19&gt;='様式３（療養者名簿）（⑤の場合）'!$BD100,IF(UD$19&lt;='様式３（療養者名簿）（⑤の場合）'!$BE100,1,0),0),0)</f>
        <v>0</v>
      </c>
      <c r="UE95" s="384">
        <f>IF(UE$19-'様式３（療養者名簿）（⑤の場合）'!$BD100+1&lt;=15,IF(UE$19&gt;='様式３（療養者名簿）（⑤の場合）'!$BD100,IF(UE$19&lt;='様式３（療養者名簿）（⑤の場合）'!$BE100,1,0),0),0)</f>
        <v>0</v>
      </c>
      <c r="UF95" s="384">
        <f>IF(UF$19-'様式３（療養者名簿）（⑤の場合）'!$BD100+1&lt;=15,IF(UF$19&gt;='様式３（療養者名簿）（⑤の場合）'!$BD100,IF(UF$19&lt;='様式３（療養者名簿）（⑤の場合）'!$BE100,1,0),0),0)</f>
        <v>0</v>
      </c>
      <c r="UG95" s="384">
        <f>IF(UG$19-'様式３（療養者名簿）（⑤の場合）'!$BD100+1&lt;=15,IF(UG$19&gt;='様式３（療養者名簿）（⑤の場合）'!$BD100,IF(UG$19&lt;='様式３（療養者名簿）（⑤の場合）'!$BE100,1,0),0),0)</f>
        <v>0</v>
      </c>
      <c r="UH95" s="384">
        <f>IF(UH$19-'様式３（療養者名簿）（⑤の場合）'!$BD100+1&lt;=15,IF(UH$19&gt;='様式３（療養者名簿）（⑤の場合）'!$BD100,IF(UH$19&lt;='様式３（療養者名簿）（⑤の場合）'!$BE100,1,0),0),0)</f>
        <v>0</v>
      </c>
      <c r="UI95" s="384">
        <f>IF(UI$19-'様式３（療養者名簿）（⑤の場合）'!$BD100+1&lt;=15,IF(UI$19&gt;='様式３（療養者名簿）（⑤の場合）'!$BD100,IF(UI$19&lt;='様式３（療養者名簿）（⑤の場合）'!$BE100,1,0),0),0)</f>
        <v>0</v>
      </c>
      <c r="UJ95" s="384">
        <f>IF(UJ$19-'様式３（療養者名簿）（⑤の場合）'!$BD100+1&lt;=15,IF(UJ$19&gt;='様式３（療養者名簿）（⑤の場合）'!$BD100,IF(UJ$19&lt;='様式３（療養者名簿）（⑤の場合）'!$BE100,1,0),0),0)</f>
        <v>0</v>
      </c>
      <c r="UK95" s="384">
        <f>IF(UK$19-'様式３（療養者名簿）（⑤の場合）'!$BD100+1&lt;=15,IF(UK$19&gt;='様式３（療養者名簿）（⑤の場合）'!$BD100,IF(UK$19&lt;='様式３（療養者名簿）（⑤の場合）'!$BE100,1,0),0),0)</f>
        <v>0</v>
      </c>
      <c r="UL95" s="384">
        <f>IF(UL$19-'様式３（療養者名簿）（⑤の場合）'!$BD100+1&lt;=15,IF(UL$19&gt;='様式３（療養者名簿）（⑤の場合）'!$BD100,IF(UL$19&lt;='様式３（療養者名簿）（⑤の場合）'!$BE100,1,0),0),0)</f>
        <v>0</v>
      </c>
      <c r="UM95" s="384">
        <f>IF(UM$19-'様式３（療養者名簿）（⑤の場合）'!$BD100+1&lt;=15,IF(UM$19&gt;='様式３（療養者名簿）（⑤の場合）'!$BD100,IF(UM$19&lt;='様式３（療養者名簿）（⑤の場合）'!$BE100,1,0),0),0)</f>
        <v>0</v>
      </c>
      <c r="UN95" s="384">
        <f>IF(UN$19-'様式３（療養者名簿）（⑤の場合）'!$BD100+1&lt;=15,IF(UN$19&gt;='様式３（療養者名簿）（⑤の場合）'!$BD100,IF(UN$19&lt;='様式３（療養者名簿）（⑤の場合）'!$BE100,1,0),0),0)</f>
        <v>0</v>
      </c>
      <c r="UO95" s="384">
        <f>IF(UO$19-'様式３（療養者名簿）（⑤の場合）'!$BD100+1&lt;=15,IF(UO$19&gt;='様式３（療養者名簿）（⑤の場合）'!$BD100,IF(UO$19&lt;='様式３（療養者名簿）（⑤の場合）'!$BE100,1,0),0),0)</f>
        <v>0</v>
      </c>
      <c r="UP95" s="384">
        <f>IF(UP$19-'様式３（療養者名簿）（⑤の場合）'!$BD100+1&lt;=15,IF(UP$19&gt;='様式３（療養者名簿）（⑤の場合）'!$BD100,IF(UP$19&lt;='様式３（療養者名簿）（⑤の場合）'!$BE100,1,0),0),0)</f>
        <v>0</v>
      </c>
      <c r="UQ95" s="384">
        <f>IF(UQ$19-'様式３（療養者名簿）（⑤の場合）'!$BD100+1&lt;=15,IF(UQ$19&gt;='様式３（療養者名簿）（⑤の場合）'!$BD100,IF(UQ$19&lt;='様式３（療養者名簿）（⑤の場合）'!$BE100,1,0),0),0)</f>
        <v>0</v>
      </c>
      <c r="UR95" s="384">
        <f>IF(UR$19-'様式３（療養者名簿）（⑤の場合）'!$BD100+1&lt;=15,IF(UR$19&gt;='様式３（療養者名簿）（⑤の場合）'!$BD100,IF(UR$19&lt;='様式３（療養者名簿）（⑤の場合）'!$BE100,1,0),0),0)</f>
        <v>0</v>
      </c>
      <c r="US95" s="384">
        <f>IF(US$19-'様式３（療養者名簿）（⑤の場合）'!$BD100+1&lt;=15,IF(US$19&gt;='様式３（療養者名簿）（⑤の場合）'!$BD100,IF(US$19&lt;='様式３（療養者名簿）（⑤の場合）'!$BE100,1,0),0),0)</f>
        <v>0</v>
      </c>
      <c r="UT95" s="384">
        <f>IF(UT$19-'様式３（療養者名簿）（⑤の場合）'!$BD100+1&lt;=15,IF(UT$19&gt;='様式３（療養者名簿）（⑤の場合）'!$BD100,IF(UT$19&lt;='様式３（療養者名簿）（⑤の場合）'!$BE100,1,0),0),0)</f>
        <v>0</v>
      </c>
      <c r="UU95" s="384">
        <f>IF(UU$19-'様式３（療養者名簿）（⑤の場合）'!$BD100+1&lt;=15,IF(UU$19&gt;='様式３（療養者名簿）（⑤の場合）'!$BD100,IF(UU$19&lt;='様式３（療養者名簿）（⑤の場合）'!$BE100,1,0),0),0)</f>
        <v>0</v>
      </c>
      <c r="UV95" s="384">
        <f>IF(UV$19-'様式３（療養者名簿）（⑤の場合）'!$BD100+1&lt;=15,IF(UV$19&gt;='様式３（療養者名簿）（⑤の場合）'!$BD100,IF(UV$19&lt;='様式３（療養者名簿）（⑤の場合）'!$BE100,1,0),0),0)</f>
        <v>0</v>
      </c>
      <c r="UW95" s="384">
        <f>IF(UW$19-'様式３（療養者名簿）（⑤の場合）'!$BD100+1&lt;=15,IF(UW$19&gt;='様式３（療養者名簿）（⑤の場合）'!$BD100,IF(UW$19&lt;='様式３（療養者名簿）（⑤の場合）'!$BE100,1,0),0),0)</f>
        <v>0</v>
      </c>
      <c r="UX95" s="384">
        <f>IF(UX$19-'様式３（療養者名簿）（⑤の場合）'!$BD100+1&lt;=15,IF(UX$19&gt;='様式３（療養者名簿）（⑤の場合）'!$BD100,IF(UX$19&lt;='様式３（療養者名簿）（⑤の場合）'!$BE100,1,0),0),0)</f>
        <v>0</v>
      </c>
      <c r="UY95" s="384">
        <f>IF(UY$19-'様式３（療養者名簿）（⑤の場合）'!$BD100+1&lt;=15,IF(UY$19&gt;='様式３（療養者名簿）（⑤の場合）'!$BD100,IF(UY$19&lt;='様式３（療養者名簿）（⑤の場合）'!$BE100,1,0),0),0)</f>
        <v>0</v>
      </c>
      <c r="UZ95" s="384">
        <f>IF(UZ$19-'様式３（療養者名簿）（⑤の場合）'!$BD100+1&lt;=15,IF(UZ$19&gt;='様式３（療養者名簿）（⑤の場合）'!$BD100,IF(UZ$19&lt;='様式３（療養者名簿）（⑤の場合）'!$BE100,1,0),0),0)</f>
        <v>0</v>
      </c>
      <c r="VA95" s="384">
        <f>IF(VA$19-'様式３（療養者名簿）（⑤の場合）'!$BD100+1&lt;=15,IF(VA$19&gt;='様式３（療養者名簿）（⑤の場合）'!$BD100,IF(VA$19&lt;='様式３（療養者名簿）（⑤の場合）'!$BE100,1,0),0),0)</f>
        <v>0</v>
      </c>
      <c r="VB95" s="384">
        <f>IF(VB$19-'様式３（療養者名簿）（⑤の場合）'!$BD100+1&lt;=15,IF(VB$19&gt;='様式３（療養者名簿）（⑤の場合）'!$BD100,IF(VB$19&lt;='様式３（療養者名簿）（⑤の場合）'!$BE100,1,0),0),0)</f>
        <v>0</v>
      </c>
      <c r="VC95" s="384">
        <f>IF(VC$19-'様式３（療養者名簿）（⑤の場合）'!$BD100+1&lt;=15,IF(VC$19&gt;='様式３（療養者名簿）（⑤の場合）'!$BD100,IF(VC$19&lt;='様式３（療養者名簿）（⑤の場合）'!$BE100,1,0),0),0)</f>
        <v>0</v>
      </c>
      <c r="VD95" s="384">
        <f>IF(VD$19-'様式３（療養者名簿）（⑤の場合）'!$BD100+1&lt;=15,IF(VD$19&gt;='様式３（療養者名簿）（⑤の場合）'!$BD100,IF(VD$19&lt;='様式３（療養者名簿）（⑤の場合）'!$BE100,1,0),0),0)</f>
        <v>0</v>
      </c>
      <c r="VE95" s="384">
        <f>IF(VE$19-'様式３（療養者名簿）（⑤の場合）'!$BD100+1&lt;=15,IF(VE$19&gt;='様式３（療養者名簿）（⑤の場合）'!$BD100,IF(VE$19&lt;='様式３（療養者名簿）（⑤の場合）'!$BE100,1,0),0),0)</f>
        <v>0</v>
      </c>
      <c r="VF95" s="384">
        <f>IF(VF$19-'様式３（療養者名簿）（⑤の場合）'!$BD100+1&lt;=15,IF(VF$19&gt;='様式３（療養者名簿）（⑤の場合）'!$BD100,IF(VF$19&lt;='様式３（療養者名簿）（⑤の場合）'!$BE100,1,0),0),0)</f>
        <v>0</v>
      </c>
      <c r="VG95" s="384">
        <f>IF(VG$19-'様式３（療養者名簿）（⑤の場合）'!$BD100+1&lt;=15,IF(VG$19&gt;='様式３（療養者名簿）（⑤の場合）'!$BD100,IF(VG$19&lt;='様式３（療養者名簿）（⑤の場合）'!$BE100,1,0),0),0)</f>
        <v>0</v>
      </c>
      <c r="VH95" s="384">
        <f>IF(VH$19-'様式３（療養者名簿）（⑤の場合）'!$BD100+1&lt;=15,IF(VH$19&gt;='様式３（療養者名簿）（⑤の場合）'!$BD100,IF(VH$19&lt;='様式３（療養者名簿）（⑤の場合）'!$BE100,1,0),0),0)</f>
        <v>0</v>
      </c>
      <c r="VI95" s="384">
        <f>IF(VI$19-'様式３（療養者名簿）（⑤の場合）'!$BD100+1&lt;=15,IF(VI$19&gt;='様式３（療養者名簿）（⑤の場合）'!$BD100,IF(VI$19&lt;='様式３（療養者名簿）（⑤の場合）'!$BE100,1,0),0),0)</f>
        <v>0</v>
      </c>
      <c r="VJ95" s="384">
        <f>IF(VJ$19-'様式３（療養者名簿）（⑤の場合）'!$BD100+1&lt;=15,IF(VJ$19&gt;='様式３（療養者名簿）（⑤の場合）'!$BD100,IF(VJ$19&lt;='様式３（療養者名簿）（⑤の場合）'!$BE100,1,0),0),0)</f>
        <v>0</v>
      </c>
      <c r="VK95" s="384">
        <f>IF(VK$19-'様式３（療養者名簿）（⑤の場合）'!$BD100+1&lt;=15,IF(VK$19&gt;='様式３（療養者名簿）（⑤の場合）'!$BD100,IF(VK$19&lt;='様式３（療養者名簿）（⑤の場合）'!$BE100,1,0),0),0)</f>
        <v>0</v>
      </c>
      <c r="VL95" s="384">
        <f>IF(VL$19-'様式３（療養者名簿）（⑤の場合）'!$BD100+1&lt;=15,IF(VL$19&gt;='様式３（療養者名簿）（⑤の場合）'!$BD100,IF(VL$19&lt;='様式３（療養者名簿）（⑤の場合）'!$BE100,1,0),0),0)</f>
        <v>0</v>
      </c>
      <c r="VM95" s="384">
        <f>IF(VM$19-'様式３（療養者名簿）（⑤の場合）'!$BD100+1&lt;=15,IF(VM$19&gt;='様式３（療養者名簿）（⑤の場合）'!$BD100,IF(VM$19&lt;='様式３（療養者名簿）（⑤の場合）'!$BE100,1,0),0),0)</f>
        <v>0</v>
      </c>
      <c r="VN95" s="384">
        <f>IF(VN$19-'様式３（療養者名簿）（⑤の場合）'!$BD100+1&lt;=15,IF(VN$19&gt;='様式３（療養者名簿）（⑤の場合）'!$BD100,IF(VN$19&lt;='様式３（療養者名簿）（⑤の場合）'!$BE100,1,0),0),0)</f>
        <v>0</v>
      </c>
      <c r="VO95" s="384">
        <f>IF(VO$19-'様式３（療養者名簿）（⑤の場合）'!$BD100+1&lt;=15,IF(VO$19&gt;='様式３（療養者名簿）（⑤の場合）'!$BD100,IF(VO$19&lt;='様式３（療養者名簿）（⑤の場合）'!$BE100,1,0),0),0)</f>
        <v>0</v>
      </c>
      <c r="VP95" s="384">
        <f>IF(VP$19-'様式３（療養者名簿）（⑤の場合）'!$BD100+1&lt;=15,IF(VP$19&gt;='様式３（療養者名簿）（⑤の場合）'!$BD100,IF(VP$19&lt;='様式３（療養者名簿）（⑤の場合）'!$BE100,1,0),0),0)</f>
        <v>0</v>
      </c>
      <c r="VQ95" s="384">
        <f>IF(VQ$19-'様式３（療養者名簿）（⑤の場合）'!$BD100+1&lt;=15,IF(VQ$19&gt;='様式３（療養者名簿）（⑤の場合）'!$BD100,IF(VQ$19&lt;='様式３（療養者名簿）（⑤の場合）'!$BE100,1,0),0),0)</f>
        <v>0</v>
      </c>
      <c r="VR95" s="384">
        <f>IF(VR$19-'様式３（療養者名簿）（⑤の場合）'!$BD100+1&lt;=15,IF(VR$19&gt;='様式３（療養者名簿）（⑤の場合）'!$BD100,IF(VR$19&lt;='様式３（療養者名簿）（⑤の場合）'!$BE100,1,0),0),0)</f>
        <v>0</v>
      </c>
      <c r="VS95" s="384">
        <f>IF(VS$19-'様式３（療養者名簿）（⑤の場合）'!$BD100+1&lt;=15,IF(VS$19&gt;='様式３（療養者名簿）（⑤の場合）'!$BD100,IF(VS$19&lt;='様式３（療養者名簿）（⑤の場合）'!$BE100,1,0),0),0)</f>
        <v>0</v>
      </c>
      <c r="VT95" s="384">
        <f>IF(VT$19-'様式３（療養者名簿）（⑤の場合）'!$BD100+1&lt;=15,IF(VT$19&gt;='様式３（療養者名簿）（⑤の場合）'!$BD100,IF(VT$19&lt;='様式３（療養者名簿）（⑤の場合）'!$BE100,1,0),0),0)</f>
        <v>0</v>
      </c>
      <c r="VU95" s="384">
        <f>IF(VU$19-'様式３（療養者名簿）（⑤の場合）'!$BD100+1&lt;=15,IF(VU$19&gt;='様式３（療養者名簿）（⑤の場合）'!$BD100,IF(VU$19&lt;='様式３（療養者名簿）（⑤の場合）'!$BE100,1,0),0),0)</f>
        <v>0</v>
      </c>
      <c r="VV95" s="384">
        <f>IF(VV$19-'様式３（療養者名簿）（⑤の場合）'!$BD100+1&lt;=15,IF(VV$19&gt;='様式３（療養者名簿）（⑤の場合）'!$BD100,IF(VV$19&lt;='様式３（療養者名簿）（⑤の場合）'!$BE100,1,0),0),0)</f>
        <v>0</v>
      </c>
      <c r="VW95" s="384">
        <f>IF(VW$19-'様式３（療養者名簿）（⑤の場合）'!$BD100+1&lt;=15,IF(VW$19&gt;='様式３（療養者名簿）（⑤の場合）'!$BD100,IF(VW$19&lt;='様式３（療養者名簿）（⑤の場合）'!$BE100,1,0),0),0)</f>
        <v>0</v>
      </c>
      <c r="VX95" s="384">
        <f>IF(VX$19-'様式３（療養者名簿）（⑤の場合）'!$BD100+1&lt;=15,IF(VX$19&gt;='様式３（療養者名簿）（⑤の場合）'!$BD100,IF(VX$19&lt;='様式３（療養者名簿）（⑤の場合）'!$BE100,1,0),0),0)</f>
        <v>0</v>
      </c>
      <c r="VY95" s="384">
        <f>IF(VY$19-'様式３（療養者名簿）（⑤の場合）'!$BD100+1&lt;=15,IF(VY$19&gt;='様式３（療養者名簿）（⑤の場合）'!$BD100,IF(VY$19&lt;='様式３（療養者名簿）（⑤の場合）'!$BE100,1,0),0),0)</f>
        <v>0</v>
      </c>
      <c r="VZ95" s="384">
        <f>IF(VZ$19-'様式３（療養者名簿）（⑤の場合）'!$BD100+1&lt;=15,IF(VZ$19&gt;='様式３（療養者名簿）（⑤の場合）'!$BD100,IF(VZ$19&lt;='様式３（療養者名簿）（⑤の場合）'!$BE100,1,0),0),0)</f>
        <v>0</v>
      </c>
      <c r="WA95" s="384">
        <f>IF(WA$19-'様式３（療養者名簿）（⑤の場合）'!$BD100+1&lt;=15,IF(WA$19&gt;='様式３（療養者名簿）（⑤の場合）'!$BD100,IF(WA$19&lt;='様式３（療養者名簿）（⑤の場合）'!$BE100,1,0),0),0)</f>
        <v>0</v>
      </c>
      <c r="WB95" s="384">
        <f>IF(WB$19-'様式３（療養者名簿）（⑤の場合）'!$BD100+1&lt;=15,IF(WB$19&gt;='様式３（療養者名簿）（⑤の場合）'!$BD100,IF(WB$19&lt;='様式３（療養者名簿）（⑤の場合）'!$BE100,1,0),0),0)</f>
        <v>0</v>
      </c>
      <c r="WC95" s="384">
        <f>IF(WC$19-'様式３（療養者名簿）（⑤の場合）'!$BD100+1&lt;=15,IF(WC$19&gt;='様式３（療養者名簿）（⑤の場合）'!$BD100,IF(WC$19&lt;='様式３（療養者名簿）（⑤の場合）'!$BE100,1,0),0),0)</f>
        <v>0</v>
      </c>
      <c r="WD95" s="384">
        <f>IF(WD$19-'様式３（療養者名簿）（⑤の場合）'!$BD100+1&lt;=15,IF(WD$19&gt;='様式３（療養者名簿）（⑤の場合）'!$BD100,IF(WD$19&lt;='様式３（療養者名簿）（⑤の場合）'!$BE100,1,0),0),0)</f>
        <v>0</v>
      </c>
      <c r="WE95" s="384">
        <f>IF(WE$19-'様式３（療養者名簿）（⑤の場合）'!$BD100+1&lt;=15,IF(WE$19&gt;='様式３（療養者名簿）（⑤の場合）'!$BD100,IF(WE$19&lt;='様式３（療養者名簿）（⑤の場合）'!$BE100,1,0),0),0)</f>
        <v>0</v>
      </c>
      <c r="WF95" s="384">
        <f>IF(WF$19-'様式３（療養者名簿）（⑤の場合）'!$BD100+1&lt;=15,IF(WF$19&gt;='様式３（療養者名簿）（⑤の場合）'!$BD100,IF(WF$19&lt;='様式３（療養者名簿）（⑤の場合）'!$BE100,1,0),0),0)</f>
        <v>0</v>
      </c>
      <c r="WG95" s="384">
        <f>IF(WG$19-'様式３（療養者名簿）（⑤の場合）'!$BD100+1&lt;=15,IF(WG$19&gt;='様式３（療養者名簿）（⑤の場合）'!$BD100,IF(WG$19&lt;='様式３（療養者名簿）（⑤の場合）'!$BE100,1,0),0),0)</f>
        <v>0</v>
      </c>
      <c r="WH95" s="384">
        <f>IF(WH$19-'様式３（療養者名簿）（⑤の場合）'!$BD100+1&lt;=15,IF(WH$19&gt;='様式３（療養者名簿）（⑤の場合）'!$BD100,IF(WH$19&lt;='様式３（療養者名簿）（⑤の場合）'!$BE100,1,0),0),0)</f>
        <v>0</v>
      </c>
      <c r="WI95" s="384">
        <f>IF(WI$19-'様式３（療養者名簿）（⑤の場合）'!$BD100+1&lt;=15,IF(WI$19&gt;='様式３（療養者名簿）（⑤の場合）'!$BD100,IF(WI$19&lt;='様式３（療養者名簿）（⑤の場合）'!$BE100,1,0),0),0)</f>
        <v>0</v>
      </c>
      <c r="WJ95" s="384">
        <f>IF(WJ$19-'様式３（療養者名簿）（⑤の場合）'!$BD100+1&lt;=15,IF(WJ$19&gt;='様式３（療養者名簿）（⑤の場合）'!$BD100,IF(WJ$19&lt;='様式３（療養者名簿）（⑤の場合）'!$BE100,1,0),0),0)</f>
        <v>0</v>
      </c>
      <c r="WK95" s="384">
        <f>IF(WK$19-'様式３（療養者名簿）（⑤の場合）'!$BD100+1&lt;=15,IF(WK$19&gt;='様式３（療養者名簿）（⑤の場合）'!$BD100,IF(WK$19&lt;='様式３（療養者名簿）（⑤の場合）'!$BE100,1,0),0),0)</f>
        <v>0</v>
      </c>
      <c r="WL95" s="384">
        <f>IF(WL$19-'様式３（療養者名簿）（⑤の場合）'!$BD100+1&lt;=15,IF(WL$19&gt;='様式３（療養者名簿）（⑤の場合）'!$BD100,IF(WL$19&lt;='様式３（療養者名簿）（⑤の場合）'!$BE100,1,0),0),0)</f>
        <v>0</v>
      </c>
      <c r="WM95" s="384">
        <f>IF(WM$19-'様式３（療養者名簿）（⑤の場合）'!$BD100+1&lt;=15,IF(WM$19&gt;='様式３（療養者名簿）（⑤の場合）'!$BD100,IF(WM$19&lt;='様式３（療養者名簿）（⑤の場合）'!$BE100,1,0),0),0)</f>
        <v>0</v>
      </c>
      <c r="WN95" s="384">
        <f>IF(WN$19-'様式３（療養者名簿）（⑤の場合）'!$BD100+1&lt;=15,IF(WN$19&gt;='様式３（療養者名簿）（⑤の場合）'!$BD100,IF(WN$19&lt;='様式３（療養者名簿）（⑤の場合）'!$BE100,1,0),0),0)</f>
        <v>0</v>
      </c>
      <c r="WO95" s="384">
        <f>IF(WO$19-'様式３（療養者名簿）（⑤の場合）'!$BD100+1&lt;=15,IF(WO$19&gt;='様式３（療養者名簿）（⑤の場合）'!$BD100,IF(WO$19&lt;='様式３（療養者名簿）（⑤の場合）'!$BE100,1,0),0),0)</f>
        <v>0</v>
      </c>
      <c r="WP95" s="384">
        <f>IF(WP$19-'様式３（療養者名簿）（⑤の場合）'!$BD100+1&lt;=15,IF(WP$19&gt;='様式３（療養者名簿）（⑤の場合）'!$BD100,IF(WP$19&lt;='様式３（療養者名簿）（⑤の場合）'!$BE100,1,0),0),0)</f>
        <v>0</v>
      </c>
      <c r="WQ95" s="384">
        <f>IF(WQ$19-'様式３（療養者名簿）（⑤の場合）'!$BD100+1&lt;=15,IF(WQ$19&gt;='様式３（療養者名簿）（⑤の場合）'!$BD100,IF(WQ$19&lt;='様式３（療養者名簿）（⑤の場合）'!$BE100,1,0),0),0)</f>
        <v>0</v>
      </c>
      <c r="WR95" s="384">
        <f>IF(WR$19-'様式３（療養者名簿）（⑤の場合）'!$BD100+1&lt;=15,IF(WR$19&gt;='様式３（療養者名簿）（⑤の場合）'!$BD100,IF(WR$19&lt;='様式３（療養者名簿）（⑤の場合）'!$BE100,1,0),0),0)</f>
        <v>0</v>
      </c>
      <c r="WS95" s="384">
        <f>IF(WS$19-'様式３（療養者名簿）（⑤の場合）'!$BD100+1&lt;=15,IF(WS$19&gt;='様式３（療養者名簿）（⑤の場合）'!$BD100,IF(WS$19&lt;='様式３（療養者名簿）（⑤の場合）'!$BE100,1,0),0),0)</f>
        <v>0</v>
      </c>
      <c r="WT95" s="384">
        <f>IF(WT$19-'様式３（療養者名簿）（⑤の場合）'!$BD100+1&lt;=15,IF(WT$19&gt;='様式３（療養者名簿）（⑤の場合）'!$BD100,IF(WT$19&lt;='様式３（療養者名簿）（⑤の場合）'!$BE100,1,0),0),0)</f>
        <v>0</v>
      </c>
      <c r="WU95" s="384">
        <f>IF(WU$19-'様式３（療養者名簿）（⑤の場合）'!$BD100+1&lt;=15,IF(WU$19&gt;='様式３（療養者名簿）（⑤の場合）'!$BD100,IF(WU$19&lt;='様式３（療養者名簿）（⑤の場合）'!$BE100,1,0),0),0)</f>
        <v>0</v>
      </c>
      <c r="WV95" s="384">
        <f>IF(WV$19-'様式３（療養者名簿）（⑤の場合）'!$BD100+1&lt;=15,IF(WV$19&gt;='様式３（療養者名簿）（⑤の場合）'!$BD100,IF(WV$19&lt;='様式３（療養者名簿）（⑤の場合）'!$BE100,1,0),0),0)</f>
        <v>0</v>
      </c>
      <c r="WW95" s="384">
        <f>IF(WW$19-'様式３（療養者名簿）（⑤の場合）'!$BD100+1&lt;=15,IF(WW$19&gt;='様式３（療養者名簿）（⑤の場合）'!$BD100,IF(WW$19&lt;='様式３（療養者名簿）（⑤の場合）'!$BE100,1,0),0),0)</f>
        <v>0</v>
      </c>
      <c r="WX95" s="384">
        <f>IF(WX$19-'様式３（療養者名簿）（⑤の場合）'!$BD100+1&lt;=15,IF(WX$19&gt;='様式３（療養者名簿）（⑤の場合）'!$BD100,IF(WX$19&lt;='様式３（療養者名簿）（⑤の場合）'!$BE100,1,0),0),0)</f>
        <v>0</v>
      </c>
      <c r="WY95" s="384">
        <f>IF(WY$19-'様式３（療養者名簿）（⑤の場合）'!$BD100+1&lt;=15,IF(WY$19&gt;='様式３（療養者名簿）（⑤の場合）'!$BD100,IF(WY$19&lt;='様式３（療養者名簿）（⑤の場合）'!$BE100,1,0),0),0)</f>
        <v>0</v>
      </c>
      <c r="WZ95" s="384">
        <f>IF(WZ$19-'様式３（療養者名簿）（⑤の場合）'!$BD100+1&lt;=15,IF(WZ$19&gt;='様式３（療養者名簿）（⑤の場合）'!$BD100,IF(WZ$19&lt;='様式３（療養者名簿）（⑤の場合）'!$BE100,1,0),0),0)</f>
        <v>0</v>
      </c>
      <c r="XA95" s="384">
        <f>IF(XA$19-'様式３（療養者名簿）（⑤の場合）'!$BD100+1&lt;=15,IF(XA$19&gt;='様式３（療養者名簿）（⑤の場合）'!$BD100,IF(XA$19&lt;='様式３（療養者名簿）（⑤の場合）'!$BE100,1,0),0),0)</f>
        <v>0</v>
      </c>
      <c r="XB95" s="384">
        <f>IF(XB$19-'様式３（療養者名簿）（⑤の場合）'!$BD100+1&lt;=15,IF(XB$19&gt;='様式３（療養者名簿）（⑤の場合）'!$BD100,IF(XB$19&lt;='様式３（療養者名簿）（⑤の場合）'!$BE100,1,0),0),0)</f>
        <v>0</v>
      </c>
      <c r="XC95" s="384">
        <f>IF(XC$19-'様式３（療養者名簿）（⑤の場合）'!$BD100+1&lt;=15,IF(XC$19&gt;='様式３（療養者名簿）（⑤の場合）'!$BD100,IF(XC$19&lt;='様式３（療養者名簿）（⑤の場合）'!$BE100,1,0),0),0)</f>
        <v>0</v>
      </c>
      <c r="XD95" s="384">
        <f>IF(XD$19-'様式３（療養者名簿）（⑤の場合）'!$BD100+1&lt;=15,IF(XD$19&gt;='様式３（療養者名簿）（⑤の場合）'!$BD100,IF(XD$19&lt;='様式３（療養者名簿）（⑤の場合）'!$BE100,1,0),0),0)</f>
        <v>0</v>
      </c>
      <c r="XE95" s="384">
        <f>IF(XE$19-'様式３（療養者名簿）（⑤の場合）'!$BD100+1&lt;=15,IF(XE$19&gt;='様式３（療養者名簿）（⑤の場合）'!$BD100,IF(XE$19&lt;='様式３（療養者名簿）（⑤の場合）'!$BE100,1,0),0),0)</f>
        <v>0</v>
      </c>
      <c r="XF95" s="384">
        <f>IF(XF$19-'様式３（療養者名簿）（⑤の場合）'!$BD100+1&lt;=15,IF(XF$19&gt;='様式３（療養者名簿）（⑤の場合）'!$BD100,IF(XF$19&lt;='様式３（療養者名簿）（⑤の場合）'!$BE100,1,0),0),0)</f>
        <v>0</v>
      </c>
      <c r="XG95" s="384">
        <f>IF(XG$19-'様式３（療養者名簿）（⑤の場合）'!$BD100+1&lt;=15,IF(XG$19&gt;='様式３（療養者名簿）（⑤の場合）'!$BD100,IF(XG$19&lt;='様式３（療養者名簿）（⑤の場合）'!$BE100,1,0),0),0)</f>
        <v>0</v>
      </c>
      <c r="XH95" s="384">
        <f>IF(XH$19-'様式３（療養者名簿）（⑤の場合）'!$BD100+1&lt;=15,IF(XH$19&gt;='様式３（療養者名簿）（⑤の場合）'!$BD100,IF(XH$19&lt;='様式３（療養者名簿）（⑤の場合）'!$BE100,1,0),0),0)</f>
        <v>0</v>
      </c>
      <c r="XI95" s="384">
        <f>IF(XI$19-'様式３（療養者名簿）（⑤の場合）'!$BD100+1&lt;=15,IF(XI$19&gt;='様式３（療養者名簿）（⑤の場合）'!$BD100,IF(XI$19&lt;='様式３（療養者名簿）（⑤の場合）'!$BE100,1,0),0),0)</f>
        <v>0</v>
      </c>
      <c r="XJ95" s="384">
        <f>IF(XJ$19-'様式３（療養者名簿）（⑤の場合）'!$BD100+1&lt;=15,IF(XJ$19&gt;='様式３（療養者名簿）（⑤の場合）'!$BD100,IF(XJ$19&lt;='様式３（療養者名簿）（⑤の場合）'!$BE100,1,0),0),0)</f>
        <v>0</v>
      </c>
      <c r="XK95" s="384">
        <f>IF(XK$19-'様式３（療養者名簿）（⑤の場合）'!$BD100+1&lt;=15,IF(XK$19&gt;='様式３（療養者名簿）（⑤の場合）'!$BD100,IF(XK$19&lt;='様式３（療養者名簿）（⑤の場合）'!$BE100,1,0),0),0)</f>
        <v>0</v>
      </c>
      <c r="XL95" s="384">
        <f>IF(XL$19-'様式３（療養者名簿）（⑤の場合）'!$BD100+1&lt;=15,IF(XL$19&gt;='様式３（療養者名簿）（⑤の場合）'!$BD100,IF(XL$19&lt;='様式３（療養者名簿）（⑤の場合）'!$BE100,1,0),0),0)</f>
        <v>0</v>
      </c>
      <c r="XM95" s="384">
        <f>IF(XM$19-'様式３（療養者名簿）（⑤の場合）'!$BD100+1&lt;=15,IF(XM$19&gt;='様式３（療養者名簿）（⑤の場合）'!$BD100,IF(XM$19&lt;='様式３（療養者名簿）（⑤の場合）'!$BE100,1,0),0),0)</f>
        <v>0</v>
      </c>
      <c r="XN95" s="384">
        <f>IF(XN$19-'様式３（療養者名簿）（⑤の場合）'!$BD100+1&lt;=15,IF(XN$19&gt;='様式３（療養者名簿）（⑤の場合）'!$BD100,IF(XN$19&lt;='様式３（療養者名簿）（⑤の場合）'!$BE100,1,0),0),0)</f>
        <v>0</v>
      </c>
      <c r="XO95" s="384">
        <f>IF(XO$19-'様式３（療養者名簿）（⑤の場合）'!$BD100+1&lt;=15,IF(XO$19&gt;='様式３（療養者名簿）（⑤の場合）'!$BD100,IF(XO$19&lt;='様式３（療養者名簿）（⑤の場合）'!$BE100,1,0),0),0)</f>
        <v>0</v>
      </c>
      <c r="XP95" s="384">
        <f>IF(XP$19-'様式３（療養者名簿）（⑤の場合）'!$BD100+1&lt;=15,IF(XP$19&gt;='様式３（療養者名簿）（⑤の場合）'!$BD100,IF(XP$19&lt;='様式３（療養者名簿）（⑤の場合）'!$BE100,1,0),0),0)</f>
        <v>0</v>
      </c>
      <c r="XQ95" s="384">
        <f>IF(XQ$19-'様式３（療養者名簿）（⑤の場合）'!$BD100+1&lt;=15,IF(XQ$19&gt;='様式３（療養者名簿）（⑤の場合）'!$BD100,IF(XQ$19&lt;='様式３（療養者名簿）（⑤の場合）'!$BE100,1,0),0),0)</f>
        <v>0</v>
      </c>
      <c r="XR95" s="384">
        <f>IF(XR$19-'様式３（療養者名簿）（⑤の場合）'!$BD100+1&lt;=15,IF(XR$19&gt;='様式３（療養者名簿）（⑤の場合）'!$BD100,IF(XR$19&lt;='様式３（療養者名簿）（⑤の場合）'!$BE100,1,0),0),0)</f>
        <v>0</v>
      </c>
      <c r="XS95" s="384">
        <f>IF(XS$19-'様式３（療養者名簿）（⑤の場合）'!$BD100+1&lt;=15,IF(XS$19&gt;='様式３（療養者名簿）（⑤の場合）'!$BD100,IF(XS$19&lt;='様式３（療養者名簿）（⑤の場合）'!$BE100,1,0),0),0)</f>
        <v>0</v>
      </c>
      <c r="XT95" s="384">
        <f>IF(XT$19-'様式３（療養者名簿）（⑤の場合）'!$BD100+1&lt;=15,IF(XT$19&gt;='様式３（療養者名簿）（⑤の場合）'!$BD100,IF(XT$19&lt;='様式３（療養者名簿）（⑤の場合）'!$BE100,1,0),0),0)</f>
        <v>0</v>
      </c>
      <c r="XU95" s="384">
        <f>IF(XU$19-'様式３（療養者名簿）（⑤の場合）'!$BD100+1&lt;=15,IF(XU$19&gt;='様式３（療養者名簿）（⑤の場合）'!$BD100,IF(XU$19&lt;='様式３（療養者名簿）（⑤の場合）'!$BE100,1,0),0),0)</f>
        <v>0</v>
      </c>
      <c r="XV95" s="384">
        <f>IF(XV$19-'様式３（療養者名簿）（⑤の場合）'!$BD100+1&lt;=15,IF(XV$19&gt;='様式３（療養者名簿）（⑤の場合）'!$BD100,IF(XV$19&lt;='様式３（療養者名簿）（⑤の場合）'!$BE100,1,0),0),0)</f>
        <v>0</v>
      </c>
      <c r="XW95" s="384">
        <f>IF(XW$19-'様式３（療養者名簿）（⑤の場合）'!$BD100+1&lt;=15,IF(XW$19&gt;='様式３（療養者名簿）（⑤の場合）'!$BD100,IF(XW$19&lt;='様式３（療養者名簿）（⑤の場合）'!$BE100,1,0),0),0)</f>
        <v>0</v>
      </c>
      <c r="XX95" s="384">
        <f>IF(XX$19-'様式３（療養者名簿）（⑤の場合）'!$BD100+1&lt;=15,IF(XX$19&gt;='様式３（療養者名簿）（⑤の場合）'!$BD100,IF(XX$19&lt;='様式３（療養者名簿）（⑤の場合）'!$BE100,1,0),0),0)</f>
        <v>0</v>
      </c>
      <c r="XY95" s="384">
        <f>IF(XY$19-'様式３（療養者名簿）（⑤の場合）'!$BD100+1&lt;=15,IF(XY$19&gt;='様式３（療養者名簿）（⑤の場合）'!$BD100,IF(XY$19&lt;='様式３（療養者名簿）（⑤の場合）'!$BE100,1,0),0),0)</f>
        <v>0</v>
      </c>
      <c r="XZ95" s="384">
        <f>IF(XZ$19-'様式３（療養者名簿）（⑤の場合）'!$BD100+1&lt;=15,IF(XZ$19&gt;='様式３（療養者名簿）（⑤の場合）'!$BD100,IF(XZ$19&lt;='様式３（療養者名簿）（⑤の場合）'!$BE100,1,0),0),0)</f>
        <v>0</v>
      </c>
      <c r="YA95" s="384">
        <f>IF(YA$19-'様式３（療養者名簿）（⑤の場合）'!$BD100+1&lt;=15,IF(YA$19&gt;='様式３（療養者名簿）（⑤の場合）'!$BD100,IF(YA$19&lt;='様式３（療養者名簿）（⑤の場合）'!$BE100,1,0),0),0)</f>
        <v>0</v>
      </c>
      <c r="YB95" s="384">
        <f>IF(YB$19-'様式３（療養者名簿）（⑤の場合）'!$BD100+1&lt;=15,IF(YB$19&gt;='様式３（療養者名簿）（⑤の場合）'!$BD100,IF(YB$19&lt;='様式３（療養者名簿）（⑤の場合）'!$BE100,1,0),0),0)</f>
        <v>0</v>
      </c>
      <c r="YC95" s="384">
        <f>IF(YC$19-'様式３（療養者名簿）（⑤の場合）'!$BD100+1&lt;=15,IF(YC$19&gt;='様式３（療養者名簿）（⑤の場合）'!$BD100,IF(YC$19&lt;='様式３（療養者名簿）（⑤の場合）'!$BE100,1,0),0),0)</f>
        <v>0</v>
      </c>
      <c r="YD95" s="384">
        <f>IF(YD$19-'様式３（療養者名簿）（⑤の場合）'!$BD100+1&lt;=15,IF(YD$19&gt;='様式３（療養者名簿）（⑤の場合）'!$BD100,IF(YD$19&lt;='様式３（療養者名簿）（⑤の場合）'!$BE100,1,0),0),0)</f>
        <v>0</v>
      </c>
      <c r="YE95" s="384">
        <f>IF(YE$19-'様式３（療養者名簿）（⑤の場合）'!$BD100+1&lt;=15,IF(YE$19&gt;='様式３（療養者名簿）（⑤の場合）'!$BD100,IF(YE$19&lt;='様式３（療養者名簿）（⑤の場合）'!$BE100,1,0),0),0)</f>
        <v>0</v>
      </c>
      <c r="YF95" s="384">
        <f>IF(YF$19-'様式３（療養者名簿）（⑤の場合）'!$BD100+1&lt;=15,IF(YF$19&gt;='様式３（療養者名簿）（⑤の場合）'!$BD100,IF(YF$19&lt;='様式３（療養者名簿）（⑤の場合）'!$BE100,1,0),0),0)</f>
        <v>0</v>
      </c>
      <c r="YG95" s="384">
        <f>IF(YG$19-'様式３（療養者名簿）（⑤の場合）'!$BD100+1&lt;=15,IF(YG$19&gt;='様式３（療養者名簿）（⑤の場合）'!$BD100,IF(YG$19&lt;='様式３（療養者名簿）（⑤の場合）'!$BE100,1,0),0),0)</f>
        <v>0</v>
      </c>
      <c r="YH95" s="384">
        <f>IF(YH$19-'様式３（療養者名簿）（⑤の場合）'!$BD100+1&lt;=15,IF(YH$19&gt;='様式３（療養者名簿）（⑤の場合）'!$BD100,IF(YH$19&lt;='様式３（療養者名簿）（⑤の場合）'!$BE100,1,0),0),0)</f>
        <v>0</v>
      </c>
      <c r="YI95" s="384">
        <f>IF(YI$19-'様式３（療養者名簿）（⑤の場合）'!$BD100+1&lt;=15,IF(YI$19&gt;='様式３（療養者名簿）（⑤の場合）'!$BD100,IF(YI$19&lt;='様式３（療養者名簿）（⑤の場合）'!$BE100,1,0),0),0)</f>
        <v>0</v>
      </c>
      <c r="YJ95" s="384">
        <f>IF(YJ$19-'様式３（療養者名簿）（⑤の場合）'!$BD100+1&lt;=15,IF(YJ$19&gt;='様式３（療養者名簿）（⑤の場合）'!$BD100,IF(YJ$19&lt;='様式３（療養者名簿）（⑤の場合）'!$BE100,1,0),0),0)</f>
        <v>0</v>
      </c>
      <c r="YK95" s="384">
        <f>IF(YK$19-'様式３（療養者名簿）（⑤の場合）'!$BD100+1&lt;=15,IF(YK$19&gt;='様式３（療養者名簿）（⑤の場合）'!$BD100,IF(YK$19&lt;='様式３（療養者名簿）（⑤の場合）'!$BE100,1,0),0),0)</f>
        <v>0</v>
      </c>
      <c r="YL95" s="384">
        <f>IF(YL$19-'様式３（療養者名簿）（⑤の場合）'!$BD100+1&lt;=15,IF(YL$19&gt;='様式３（療養者名簿）（⑤の場合）'!$BD100,IF(YL$19&lt;='様式３（療養者名簿）（⑤の場合）'!$BE100,1,0),0),0)</f>
        <v>0</v>
      </c>
      <c r="YM95" s="384">
        <f>IF(YM$19-'様式３（療養者名簿）（⑤の場合）'!$BD100+1&lt;=15,IF(YM$19&gt;='様式３（療養者名簿）（⑤の場合）'!$BD100,IF(YM$19&lt;='様式３（療養者名簿）（⑤の場合）'!$BE100,1,0),0),0)</f>
        <v>0</v>
      </c>
      <c r="YN95" s="384">
        <f>IF(YN$19-'様式３（療養者名簿）（⑤の場合）'!$BD100+1&lt;=15,IF(YN$19&gt;='様式３（療養者名簿）（⑤の場合）'!$BD100,IF(YN$19&lt;='様式３（療養者名簿）（⑤の場合）'!$BE100,1,0),0),0)</f>
        <v>0</v>
      </c>
      <c r="YO95" s="384">
        <f>IF(YO$19-'様式３（療養者名簿）（⑤の場合）'!$BD100+1&lt;=15,IF(YO$19&gt;='様式３（療養者名簿）（⑤の場合）'!$BD100,IF(YO$19&lt;='様式３（療養者名簿）（⑤の場合）'!$BE100,1,0),0),0)</f>
        <v>0</v>
      </c>
      <c r="YP95" s="384">
        <f>IF(YP$19-'様式３（療養者名簿）（⑤の場合）'!$BD100+1&lt;=15,IF(YP$19&gt;='様式３（療養者名簿）（⑤の場合）'!$BD100,IF(YP$19&lt;='様式３（療養者名簿）（⑤の場合）'!$BE100,1,0),0),0)</f>
        <v>0</v>
      </c>
      <c r="YQ95" s="384">
        <f>IF(YQ$19-'様式３（療養者名簿）（⑤の場合）'!$BD100+1&lt;=15,IF(YQ$19&gt;='様式３（療養者名簿）（⑤の場合）'!$BD100,IF(YQ$19&lt;='様式３（療養者名簿）（⑤の場合）'!$BE100,1,0),0),0)</f>
        <v>0</v>
      </c>
      <c r="YR95" s="384">
        <f>IF(YR$19-'様式３（療養者名簿）（⑤の場合）'!$BD100+1&lt;=15,IF(YR$19&gt;='様式３（療養者名簿）（⑤の場合）'!$BD100,IF(YR$19&lt;='様式３（療養者名簿）（⑤の場合）'!$BE100,1,0),0),0)</f>
        <v>0</v>
      </c>
      <c r="YS95" s="384">
        <f>IF(YS$19-'様式３（療養者名簿）（⑤の場合）'!$BD100+1&lt;=15,IF(YS$19&gt;='様式３（療養者名簿）（⑤の場合）'!$BD100,IF(YS$19&lt;='様式３（療養者名簿）（⑤の場合）'!$BE100,1,0),0),0)</f>
        <v>0</v>
      </c>
      <c r="YT95" s="384">
        <f>IF(YT$19-'様式３（療養者名簿）（⑤の場合）'!$BD100+1&lt;=15,IF(YT$19&gt;='様式３（療養者名簿）（⑤の場合）'!$BD100,IF(YT$19&lt;='様式３（療養者名簿）（⑤の場合）'!$BE100,1,0),0),0)</f>
        <v>0</v>
      </c>
      <c r="YU95" s="384">
        <f>IF(YU$19-'様式３（療養者名簿）（⑤の場合）'!$BD100+1&lt;=15,IF(YU$19&gt;='様式３（療養者名簿）（⑤の場合）'!$BD100,IF(YU$19&lt;='様式３（療養者名簿）（⑤の場合）'!$BE100,1,0),0),0)</f>
        <v>0</v>
      </c>
      <c r="YV95" s="384">
        <f>IF(YV$19-'様式３（療養者名簿）（⑤の場合）'!$BD100+1&lt;=15,IF(YV$19&gt;='様式３（療養者名簿）（⑤の場合）'!$BD100,IF(YV$19&lt;='様式３（療養者名簿）（⑤の場合）'!$BE100,1,0),0),0)</f>
        <v>0</v>
      </c>
      <c r="YW95" s="384">
        <f>IF(YW$19-'様式３（療養者名簿）（⑤の場合）'!$BD100+1&lt;=15,IF(YW$19&gt;='様式３（療養者名簿）（⑤の場合）'!$BD100,IF(YW$19&lt;='様式３（療養者名簿）（⑤の場合）'!$BE100,1,0),0),0)</f>
        <v>0</v>
      </c>
      <c r="YX95" s="384">
        <f>IF(YX$19-'様式３（療養者名簿）（⑤の場合）'!$BD100+1&lt;=15,IF(YX$19&gt;='様式３（療養者名簿）（⑤の場合）'!$BD100,IF(YX$19&lt;='様式３（療養者名簿）（⑤の場合）'!$BE100,1,0),0),0)</f>
        <v>0</v>
      </c>
      <c r="YY95" s="384">
        <f>IF(YY$19-'様式３（療養者名簿）（⑤の場合）'!$BD100+1&lt;=15,IF(YY$19&gt;='様式３（療養者名簿）（⑤の場合）'!$BD100,IF(YY$19&lt;='様式３（療養者名簿）（⑤の場合）'!$BE100,1,0),0),0)</f>
        <v>0</v>
      </c>
      <c r="YZ95" s="384">
        <f>IF(YZ$19-'様式３（療養者名簿）（⑤の場合）'!$BD100+1&lt;=15,IF(YZ$19&gt;='様式３（療養者名簿）（⑤の場合）'!$BD100,IF(YZ$19&lt;='様式３（療養者名簿）（⑤の場合）'!$BE100,1,0),0),0)</f>
        <v>0</v>
      </c>
      <c r="ZA95" s="384">
        <f>IF(ZA$19-'様式３（療養者名簿）（⑤の場合）'!$BD100+1&lt;=15,IF(ZA$19&gt;='様式３（療養者名簿）（⑤の場合）'!$BD100,IF(ZA$19&lt;='様式３（療養者名簿）（⑤の場合）'!$BE100,1,0),0),0)</f>
        <v>0</v>
      </c>
      <c r="ZB95" s="384">
        <f>IF(ZB$19-'様式３（療養者名簿）（⑤の場合）'!$BD100+1&lt;=15,IF(ZB$19&gt;='様式３（療養者名簿）（⑤の場合）'!$BD100,IF(ZB$19&lt;='様式３（療養者名簿）（⑤の場合）'!$BE100,1,0),0),0)</f>
        <v>0</v>
      </c>
      <c r="ZC95" s="384">
        <f>IF(ZC$19-'様式３（療養者名簿）（⑤の場合）'!$BD100+1&lt;=15,IF(ZC$19&gt;='様式３（療養者名簿）（⑤の場合）'!$BD100,IF(ZC$19&lt;='様式３（療養者名簿）（⑤の場合）'!$BE100,1,0),0),0)</f>
        <v>0</v>
      </c>
      <c r="ZD95" s="384">
        <f>IF(ZD$19-'様式３（療養者名簿）（⑤の場合）'!$BD100+1&lt;=15,IF(ZD$19&gt;='様式３（療養者名簿）（⑤の場合）'!$BD100,IF(ZD$19&lt;='様式３（療養者名簿）（⑤の場合）'!$BE100,1,0),0),0)</f>
        <v>0</v>
      </c>
      <c r="ZE95" s="384">
        <f>IF(ZE$19-'様式３（療養者名簿）（⑤の場合）'!$BD100+1&lt;=15,IF(ZE$19&gt;='様式３（療養者名簿）（⑤の場合）'!$BD100,IF(ZE$19&lt;='様式３（療養者名簿）（⑤の場合）'!$BE100,1,0),0),0)</f>
        <v>0</v>
      </c>
      <c r="ZF95" s="384">
        <f>IF(ZF$19-'様式３（療養者名簿）（⑤の場合）'!$BD100+1&lt;=15,IF(ZF$19&gt;='様式３（療養者名簿）（⑤の場合）'!$BD100,IF(ZF$19&lt;='様式３（療養者名簿）（⑤の場合）'!$BE100,1,0),0),0)</f>
        <v>0</v>
      </c>
      <c r="ZG95" s="384">
        <f>IF(ZG$19-'様式３（療養者名簿）（⑤の場合）'!$BD100+1&lt;=15,IF(ZG$19&gt;='様式３（療養者名簿）（⑤の場合）'!$BD100,IF(ZG$19&lt;='様式３（療養者名簿）（⑤の場合）'!$BE100,1,0),0),0)</f>
        <v>0</v>
      </c>
      <c r="ZH95" s="384">
        <f>IF(ZH$19-'様式３（療養者名簿）（⑤の場合）'!$BD100+1&lt;=15,IF(ZH$19&gt;='様式３（療養者名簿）（⑤の場合）'!$BD100,IF(ZH$19&lt;='様式３（療養者名簿）（⑤の場合）'!$BE100,1,0),0),0)</f>
        <v>0</v>
      </c>
      <c r="ZI95" s="384">
        <f>IF(ZI$19-'様式３（療養者名簿）（⑤の場合）'!$BD100+1&lt;=15,IF(ZI$19&gt;='様式３（療養者名簿）（⑤の場合）'!$BD100,IF(ZI$19&lt;='様式３（療養者名簿）（⑤の場合）'!$BE100,1,0),0),0)</f>
        <v>0</v>
      </c>
      <c r="ZJ95" s="384">
        <f>IF(ZJ$19-'様式３（療養者名簿）（⑤の場合）'!$BD100+1&lt;=15,IF(ZJ$19&gt;='様式３（療養者名簿）（⑤の場合）'!$BD100,IF(ZJ$19&lt;='様式３（療養者名簿）（⑤の場合）'!$BE100,1,0),0),0)</f>
        <v>0</v>
      </c>
      <c r="ZK95" s="384">
        <f>IF(ZK$19-'様式３（療養者名簿）（⑤の場合）'!$BD100+1&lt;=15,IF(ZK$19&gt;='様式３（療養者名簿）（⑤の場合）'!$BD100,IF(ZK$19&lt;='様式３（療養者名簿）（⑤の場合）'!$BE100,1,0),0),0)</f>
        <v>0</v>
      </c>
      <c r="ZL95" s="384">
        <f>IF(ZL$19-'様式３（療養者名簿）（⑤の場合）'!$BD100+1&lt;=15,IF(ZL$19&gt;='様式３（療養者名簿）（⑤の場合）'!$BD100,IF(ZL$19&lt;='様式３（療養者名簿）（⑤の場合）'!$BE100,1,0),0),0)</f>
        <v>0</v>
      </c>
      <c r="ZM95" s="384">
        <f>IF(ZM$19-'様式３（療養者名簿）（⑤の場合）'!$BD100+1&lt;=15,IF(ZM$19&gt;='様式３（療養者名簿）（⑤の場合）'!$BD100,IF(ZM$19&lt;='様式３（療養者名簿）（⑤の場合）'!$BE100,1,0),0),0)</f>
        <v>0</v>
      </c>
      <c r="ZN95" s="384">
        <f>IF(ZN$19-'様式３（療養者名簿）（⑤の場合）'!$BD100+1&lt;=15,IF(ZN$19&gt;='様式３（療養者名簿）（⑤の場合）'!$BD100,IF(ZN$19&lt;='様式３（療養者名簿）（⑤の場合）'!$BE100,1,0),0),0)</f>
        <v>0</v>
      </c>
      <c r="ZO95" s="384">
        <f>IF(ZO$19-'様式３（療養者名簿）（⑤の場合）'!$BD100+1&lt;=15,IF(ZO$19&gt;='様式３（療養者名簿）（⑤の場合）'!$BD100,IF(ZO$19&lt;='様式３（療養者名簿）（⑤の場合）'!$BE100,1,0),0),0)</f>
        <v>0</v>
      </c>
      <c r="ZP95" s="384">
        <f>IF(ZP$19-'様式３（療養者名簿）（⑤の場合）'!$BD100+1&lt;=15,IF(ZP$19&gt;='様式３（療養者名簿）（⑤の場合）'!$BD100,IF(ZP$19&lt;='様式３（療養者名簿）（⑤の場合）'!$BE100,1,0),0),0)</f>
        <v>0</v>
      </c>
      <c r="ZQ95" s="384">
        <f>IF(ZQ$19-'様式３（療養者名簿）（⑤の場合）'!$BD100+1&lt;=15,IF(ZQ$19&gt;='様式３（療養者名簿）（⑤の場合）'!$BD100,IF(ZQ$19&lt;='様式３（療養者名簿）（⑤の場合）'!$BE100,1,0),0),0)</f>
        <v>0</v>
      </c>
      <c r="ZR95" s="384">
        <f>IF(ZR$19-'様式３（療養者名簿）（⑤の場合）'!$BD100+1&lt;=15,IF(ZR$19&gt;='様式３（療養者名簿）（⑤の場合）'!$BD100,IF(ZR$19&lt;='様式３（療養者名簿）（⑤の場合）'!$BE100,1,0),0),0)</f>
        <v>0</v>
      </c>
      <c r="ZS95" s="384">
        <f>IF(ZS$19-'様式３（療養者名簿）（⑤の場合）'!$BD100+1&lt;=15,IF(ZS$19&gt;='様式３（療養者名簿）（⑤の場合）'!$BD100,IF(ZS$19&lt;='様式３（療養者名簿）（⑤の場合）'!$BE100,1,0),0),0)</f>
        <v>0</v>
      </c>
      <c r="ZT95" s="384">
        <f>IF(ZT$19-'様式３（療養者名簿）（⑤の場合）'!$BD100+1&lt;=15,IF(ZT$19&gt;='様式３（療養者名簿）（⑤の場合）'!$BD100,IF(ZT$19&lt;='様式３（療養者名簿）（⑤の場合）'!$BE100,1,0),0),0)</f>
        <v>0</v>
      </c>
      <c r="ZU95" s="384">
        <f>IF(ZU$19-'様式３（療養者名簿）（⑤の場合）'!$BD100+1&lt;=15,IF(ZU$19&gt;='様式３（療養者名簿）（⑤の場合）'!$BD100,IF(ZU$19&lt;='様式３（療養者名簿）（⑤の場合）'!$BE100,1,0),0),0)</f>
        <v>0</v>
      </c>
      <c r="ZV95" s="384">
        <f>IF(ZV$19-'様式３（療養者名簿）（⑤の場合）'!$BD100+1&lt;=15,IF(ZV$19&gt;='様式３（療養者名簿）（⑤の場合）'!$BD100,IF(ZV$19&lt;='様式３（療養者名簿）（⑤の場合）'!$BE100,1,0),0),0)</f>
        <v>0</v>
      </c>
      <c r="ZW95" s="384">
        <f>IF(ZW$19-'様式３（療養者名簿）（⑤の場合）'!$BD100+1&lt;=15,IF(ZW$19&gt;='様式３（療養者名簿）（⑤の場合）'!$BD100,IF(ZW$19&lt;='様式３（療養者名簿）（⑤の場合）'!$BE100,1,0),0),0)</f>
        <v>0</v>
      </c>
      <c r="ZX95" s="384">
        <f>IF(ZX$19-'様式３（療養者名簿）（⑤の場合）'!$BD100+1&lt;=15,IF(ZX$19&gt;='様式３（療養者名簿）（⑤の場合）'!$BD100,IF(ZX$19&lt;='様式３（療養者名簿）（⑤の場合）'!$BE100,1,0),0),0)</f>
        <v>0</v>
      </c>
      <c r="ZY95" s="384">
        <f>IF(ZY$19-'様式３（療養者名簿）（⑤の場合）'!$BD100+1&lt;=15,IF(ZY$19&gt;='様式３（療養者名簿）（⑤の場合）'!$BD100,IF(ZY$19&lt;='様式３（療養者名簿）（⑤の場合）'!$BE100,1,0),0),0)</f>
        <v>0</v>
      </c>
      <c r="ZZ95" s="384">
        <f>IF(ZZ$19-'様式３（療養者名簿）（⑤の場合）'!$BD100+1&lt;=15,IF(ZZ$19&gt;='様式３（療養者名簿）（⑤の場合）'!$BD100,IF(ZZ$19&lt;='様式３（療養者名簿）（⑤の場合）'!$BE100,1,0),0),0)</f>
        <v>0</v>
      </c>
      <c r="AAA95" s="384">
        <f>IF(AAA$19-'様式３（療養者名簿）（⑤の場合）'!$BD100+1&lt;=15,IF(AAA$19&gt;='様式３（療養者名簿）（⑤の場合）'!$BD100,IF(AAA$19&lt;='様式３（療養者名簿）（⑤の場合）'!$BE100,1,0),0),0)</f>
        <v>0</v>
      </c>
      <c r="AAB95" s="384">
        <f>IF(AAB$19-'様式３（療養者名簿）（⑤の場合）'!$BD100+1&lt;=15,IF(AAB$19&gt;='様式３（療養者名簿）（⑤の場合）'!$BD100,IF(AAB$19&lt;='様式３（療養者名簿）（⑤の場合）'!$BE100,1,0),0),0)</f>
        <v>0</v>
      </c>
      <c r="AAC95" s="384">
        <f>IF(AAC$19-'様式３（療養者名簿）（⑤の場合）'!$BD100+1&lt;=15,IF(AAC$19&gt;='様式３（療養者名簿）（⑤の場合）'!$BD100,IF(AAC$19&lt;='様式３（療養者名簿）（⑤の場合）'!$BE100,1,0),0),0)</f>
        <v>0</v>
      </c>
      <c r="AAD95" s="384">
        <f>IF(AAD$19-'様式３（療養者名簿）（⑤の場合）'!$BD100+1&lt;=15,IF(AAD$19&gt;='様式３（療養者名簿）（⑤の場合）'!$BD100,IF(AAD$19&lt;='様式３（療養者名簿）（⑤の場合）'!$BE100,1,0),0),0)</f>
        <v>0</v>
      </c>
      <c r="AAE95" s="384">
        <f>IF(AAE$19-'様式３（療養者名簿）（⑤の場合）'!$BD100+1&lt;=15,IF(AAE$19&gt;='様式３（療養者名簿）（⑤の場合）'!$BD100,IF(AAE$19&lt;='様式３（療養者名簿）（⑤の場合）'!$BE100,1,0),0),0)</f>
        <v>0</v>
      </c>
      <c r="AAF95" s="384">
        <f>IF(AAF$19-'様式３（療養者名簿）（⑤の場合）'!$BD100+1&lt;=15,IF(AAF$19&gt;='様式３（療養者名簿）（⑤の場合）'!$BD100,IF(AAF$19&lt;='様式３（療養者名簿）（⑤の場合）'!$BE100,1,0),0),0)</f>
        <v>0</v>
      </c>
      <c r="AAG95" s="384">
        <f>IF(AAG$19-'様式３（療養者名簿）（⑤の場合）'!$BD100+1&lt;=15,IF(AAG$19&gt;='様式３（療養者名簿）（⑤の場合）'!$BD100,IF(AAG$19&lt;='様式３（療養者名簿）（⑤の場合）'!$BE100,1,0),0),0)</f>
        <v>0</v>
      </c>
      <c r="AAH95" s="384">
        <f>IF(AAH$19-'様式３（療養者名簿）（⑤の場合）'!$BD100+1&lt;=15,IF(AAH$19&gt;='様式３（療養者名簿）（⑤の場合）'!$BD100,IF(AAH$19&lt;='様式３（療養者名簿）（⑤の場合）'!$BE100,1,0),0),0)</f>
        <v>0</v>
      </c>
      <c r="AAI95" s="384">
        <f>IF(AAI$19-'様式３（療養者名簿）（⑤の場合）'!$BD100+1&lt;=15,IF(AAI$19&gt;='様式３（療養者名簿）（⑤の場合）'!$BD100,IF(AAI$19&lt;='様式３（療養者名簿）（⑤の場合）'!$BE100,1,0),0),0)</f>
        <v>0</v>
      </c>
      <c r="AAJ95" s="384">
        <f>IF(AAJ$19-'様式３（療養者名簿）（⑤の場合）'!$BD100+1&lt;=15,IF(AAJ$19&gt;='様式３（療養者名簿）（⑤の場合）'!$BD100,IF(AAJ$19&lt;='様式３（療養者名簿）（⑤の場合）'!$BE100,1,0),0),0)</f>
        <v>0</v>
      </c>
      <c r="AAK95" s="384">
        <f>IF(AAK$19-'様式３（療養者名簿）（⑤の場合）'!$BD100+1&lt;=15,IF(AAK$19&gt;='様式３（療養者名簿）（⑤の場合）'!$BD100,IF(AAK$19&lt;='様式３（療養者名簿）（⑤の場合）'!$BE100,1,0),0),0)</f>
        <v>0</v>
      </c>
      <c r="AAL95" s="384">
        <f>IF(AAL$19-'様式３（療養者名簿）（⑤の場合）'!$BD100+1&lt;=15,IF(AAL$19&gt;='様式３（療養者名簿）（⑤の場合）'!$BD100,IF(AAL$19&lt;='様式３（療養者名簿）（⑤の場合）'!$BE100,1,0),0),0)</f>
        <v>0</v>
      </c>
      <c r="AAM95" s="384">
        <f>IF(AAM$19-'様式３（療養者名簿）（⑤の場合）'!$BD100+1&lt;=15,IF(AAM$19&gt;='様式３（療養者名簿）（⑤の場合）'!$BD100,IF(AAM$19&lt;='様式３（療養者名簿）（⑤の場合）'!$BE100,1,0),0),0)</f>
        <v>0</v>
      </c>
      <c r="AAN95" s="384">
        <f>IF(AAN$19-'様式３（療養者名簿）（⑤の場合）'!$BD100+1&lt;=15,IF(AAN$19&gt;='様式３（療養者名簿）（⑤の場合）'!$BD100,IF(AAN$19&lt;='様式３（療養者名簿）（⑤の場合）'!$BE100,1,0),0),0)</f>
        <v>0</v>
      </c>
      <c r="AAO95" s="384">
        <f>IF(AAO$19-'様式３（療養者名簿）（⑤の場合）'!$BD100+1&lt;=15,IF(AAO$19&gt;='様式３（療養者名簿）（⑤の場合）'!$BD100,IF(AAO$19&lt;='様式３（療養者名簿）（⑤の場合）'!$BE100,1,0),0),0)</f>
        <v>0</v>
      </c>
      <c r="AAP95" s="384">
        <f>IF(AAP$19-'様式３（療養者名簿）（⑤の場合）'!$BD100+1&lt;=15,IF(AAP$19&gt;='様式３（療養者名簿）（⑤の場合）'!$BD100,IF(AAP$19&lt;='様式３（療養者名簿）（⑤の場合）'!$BE100,1,0),0),0)</f>
        <v>0</v>
      </c>
      <c r="AAQ95" s="384">
        <f>IF(AAQ$19-'様式３（療養者名簿）（⑤の場合）'!$BD100+1&lt;=15,IF(AAQ$19&gt;='様式３（療養者名簿）（⑤の場合）'!$BD100,IF(AAQ$19&lt;='様式３（療養者名簿）（⑤の場合）'!$BE100,1,0),0),0)</f>
        <v>0</v>
      </c>
      <c r="AAR95" s="384">
        <f>IF(AAR$19-'様式３（療養者名簿）（⑤の場合）'!$BD100+1&lt;=15,IF(AAR$19&gt;='様式３（療養者名簿）（⑤の場合）'!$BD100,IF(AAR$19&lt;='様式３（療養者名簿）（⑤の場合）'!$BE100,1,0),0),0)</f>
        <v>0</v>
      </c>
      <c r="AAS95" s="384">
        <f>IF(AAS$19-'様式３（療養者名簿）（⑤の場合）'!$BD100+1&lt;=15,IF(AAS$19&gt;='様式３（療養者名簿）（⑤の場合）'!$BD100,IF(AAS$19&lt;='様式３（療養者名簿）（⑤の場合）'!$BE100,1,0),0),0)</f>
        <v>0</v>
      </c>
      <c r="AAT95" s="384">
        <f>IF(AAT$19-'様式３（療養者名簿）（⑤の場合）'!$BD100+1&lt;=15,IF(AAT$19&gt;='様式３（療養者名簿）（⑤の場合）'!$BD100,IF(AAT$19&lt;='様式３（療養者名簿）（⑤の場合）'!$BE100,1,0),0),0)</f>
        <v>0</v>
      </c>
      <c r="AAU95" s="384">
        <f>IF(AAU$19-'様式３（療養者名簿）（⑤の場合）'!$BD100+1&lt;=15,IF(AAU$19&gt;='様式３（療養者名簿）（⑤の場合）'!$BD100,IF(AAU$19&lt;='様式３（療養者名簿）（⑤の場合）'!$BE100,1,0),0),0)</f>
        <v>0</v>
      </c>
      <c r="AAV95" s="384">
        <f>IF(AAV$19-'様式３（療養者名簿）（⑤の場合）'!$BD100+1&lt;=15,IF(AAV$19&gt;='様式３（療養者名簿）（⑤の場合）'!$BD100,IF(AAV$19&lt;='様式３（療養者名簿）（⑤の場合）'!$BE100,1,0),0),0)</f>
        <v>0</v>
      </c>
      <c r="AAW95" s="384">
        <f>IF(AAW$19-'様式３（療養者名簿）（⑤の場合）'!$BD100+1&lt;=15,IF(AAW$19&gt;='様式３（療養者名簿）（⑤の場合）'!$BD100,IF(AAW$19&lt;='様式３（療養者名簿）（⑤の場合）'!$BE100,1,0),0),0)</f>
        <v>0</v>
      </c>
      <c r="AAX95" s="384">
        <f>IF(AAX$19-'様式３（療養者名簿）（⑤の場合）'!$BD100+1&lt;=15,IF(AAX$19&gt;='様式３（療養者名簿）（⑤の場合）'!$BD100,IF(AAX$19&lt;='様式３（療養者名簿）（⑤の場合）'!$BE100,1,0),0),0)</f>
        <v>0</v>
      </c>
      <c r="AAY95" s="384">
        <f>IF(AAY$19-'様式３（療養者名簿）（⑤の場合）'!$BD100+1&lt;=15,IF(AAY$19&gt;='様式３（療養者名簿）（⑤の場合）'!$BD100,IF(AAY$19&lt;='様式３（療養者名簿）（⑤の場合）'!$BE100,1,0),0),0)</f>
        <v>0</v>
      </c>
      <c r="AAZ95" s="384">
        <f>IF(AAZ$19-'様式３（療養者名簿）（⑤の場合）'!$BD100+1&lt;=15,IF(AAZ$19&gt;='様式３（療養者名簿）（⑤の場合）'!$BD100,IF(AAZ$19&lt;='様式３（療養者名簿）（⑤の場合）'!$BE100,1,0),0),0)</f>
        <v>0</v>
      </c>
      <c r="ABA95" s="384">
        <f>IF(ABA$19-'様式３（療養者名簿）（⑤の場合）'!$BD100+1&lt;=15,IF(ABA$19&gt;='様式３（療養者名簿）（⑤の場合）'!$BD100,IF(ABA$19&lt;='様式３（療養者名簿）（⑤の場合）'!$BE100,1,0),0),0)</f>
        <v>0</v>
      </c>
      <c r="ABB95" s="384">
        <f>IF(ABB$19-'様式３（療養者名簿）（⑤の場合）'!$BD100+1&lt;=15,IF(ABB$19&gt;='様式３（療養者名簿）（⑤の場合）'!$BD100,IF(ABB$19&lt;='様式３（療養者名簿）（⑤の場合）'!$BE100,1,0),0),0)</f>
        <v>0</v>
      </c>
      <c r="ABC95" s="384">
        <f>IF(ABC$19-'様式３（療養者名簿）（⑤の場合）'!$BD100+1&lt;=15,IF(ABC$19&gt;='様式３（療養者名簿）（⑤の場合）'!$BD100,IF(ABC$19&lt;='様式３（療養者名簿）（⑤の場合）'!$BE100,1,0),0),0)</f>
        <v>0</v>
      </c>
      <c r="ABD95" s="384">
        <f>IF(ABD$19-'様式３（療養者名簿）（⑤の場合）'!$BD100+1&lt;=15,IF(ABD$19&gt;='様式３（療養者名簿）（⑤の場合）'!$BD100,IF(ABD$19&lt;='様式３（療養者名簿）（⑤の場合）'!$BE100,1,0),0),0)</f>
        <v>0</v>
      </c>
    </row>
    <row r="96" spans="1:732" ht="42" customHeight="1">
      <c r="A96" s="259">
        <f>'様式３（療養者名簿）（⑤の場合）'!C101</f>
        <v>0</v>
      </c>
      <c r="B96" s="256">
        <f>IF(B$19-'様式３（療養者名簿）（⑤の場合）'!$BD101+1&lt;=15,IF(B$19&gt;='様式３（療養者名簿）（⑤の場合）'!$BD101,IF(B$19&lt;='様式３（療養者名簿）（⑤の場合）'!$BE101,1,0),0),0)</f>
        <v>0</v>
      </c>
      <c r="C96" s="256">
        <f>IF(C$19-'様式３（療養者名簿）（⑤の場合）'!$BD101+1&lt;=15,IF(C$19&gt;='様式３（療養者名簿）（⑤の場合）'!$BD101,IF(C$19&lt;='様式３（療養者名簿）（⑤の場合）'!$BE101,1,0),0),0)</f>
        <v>0</v>
      </c>
      <c r="D96" s="256">
        <f>IF(D$19-'様式３（療養者名簿）（⑤の場合）'!$BD101+1&lt;=15,IF(D$19&gt;='様式３（療養者名簿）（⑤の場合）'!$BD101,IF(D$19&lt;='様式３（療養者名簿）（⑤の場合）'!$BE101,1,0),0),0)</f>
        <v>0</v>
      </c>
      <c r="E96" s="256">
        <f>IF(E$19-'様式３（療養者名簿）（⑤の場合）'!$BD101+1&lt;=15,IF(E$19&gt;='様式３（療養者名簿）（⑤の場合）'!$BD101,IF(E$19&lt;='様式３（療養者名簿）（⑤の場合）'!$BE101,1,0),0),0)</f>
        <v>0</v>
      </c>
      <c r="F96" s="256">
        <f>IF(F$19-'様式３（療養者名簿）（⑤の場合）'!$BD101+1&lt;=15,IF(F$19&gt;='様式３（療養者名簿）（⑤の場合）'!$BD101,IF(F$19&lt;='様式３（療養者名簿）（⑤の場合）'!$BE101,1,0),0),0)</f>
        <v>0</v>
      </c>
      <c r="G96" s="256">
        <f>IF(G$19-'様式３（療養者名簿）（⑤の場合）'!$BD101+1&lt;=15,IF(G$19&gt;='様式３（療養者名簿）（⑤の場合）'!$BD101,IF(G$19&lt;='様式３（療養者名簿）（⑤の場合）'!$BE101,1,0),0),0)</f>
        <v>0</v>
      </c>
      <c r="H96" s="256">
        <f>IF(H$19-'様式３（療養者名簿）（⑤の場合）'!$BD101+1&lt;=15,IF(H$19&gt;='様式３（療養者名簿）（⑤の場合）'!$BD101,IF(H$19&lt;='様式３（療養者名簿）（⑤の場合）'!$BE101,1,0),0),0)</f>
        <v>0</v>
      </c>
      <c r="I96" s="256">
        <f>IF(I$19-'様式３（療養者名簿）（⑤の場合）'!$BD101+1&lt;=15,IF(I$19&gt;='様式３（療養者名簿）（⑤の場合）'!$BD101,IF(I$19&lt;='様式３（療養者名簿）（⑤の場合）'!$BE101,1,0),0),0)</f>
        <v>0</v>
      </c>
      <c r="J96" s="256">
        <f>IF(J$19-'様式３（療養者名簿）（⑤の場合）'!$BD101+1&lt;=15,IF(J$19&gt;='様式３（療養者名簿）（⑤の場合）'!$BD101,IF(J$19&lt;='様式３（療養者名簿）（⑤の場合）'!$BE101,1,0),0),0)</f>
        <v>0</v>
      </c>
      <c r="K96" s="256">
        <f>IF(K$19-'様式３（療養者名簿）（⑤の場合）'!$BD101+1&lt;=15,IF(K$19&gt;='様式３（療養者名簿）（⑤の場合）'!$BD101,IF(K$19&lt;='様式３（療養者名簿）（⑤の場合）'!$BE101,1,0),0),0)</f>
        <v>0</v>
      </c>
      <c r="L96" s="256">
        <f>IF(L$19-'様式３（療養者名簿）（⑤の場合）'!$BD101+1&lt;=15,IF(L$19&gt;='様式３（療養者名簿）（⑤の場合）'!$BD101,IF(L$19&lt;='様式３（療養者名簿）（⑤の場合）'!$BE101,1,0),0),0)</f>
        <v>0</v>
      </c>
      <c r="M96" s="256">
        <f>IF(M$19-'様式３（療養者名簿）（⑤の場合）'!$BD101+1&lt;=15,IF(M$19&gt;='様式３（療養者名簿）（⑤の場合）'!$BD101,IF(M$19&lt;='様式３（療養者名簿）（⑤の場合）'!$BE101,1,0),0),0)</f>
        <v>0</v>
      </c>
      <c r="N96" s="256">
        <f>IF(N$19-'様式３（療養者名簿）（⑤の場合）'!$BD101+1&lt;=15,IF(N$19&gt;='様式３（療養者名簿）（⑤の場合）'!$BD101,IF(N$19&lt;='様式３（療養者名簿）（⑤の場合）'!$BE101,1,0),0),0)</f>
        <v>0</v>
      </c>
      <c r="O96" s="256">
        <f>IF(O$19-'様式３（療養者名簿）（⑤の場合）'!$BD101+1&lt;=15,IF(O$19&gt;='様式３（療養者名簿）（⑤の場合）'!$BD101,IF(O$19&lt;='様式３（療養者名簿）（⑤の場合）'!$BE101,1,0),0),0)</f>
        <v>0</v>
      </c>
      <c r="P96" s="256">
        <f>IF(P$19-'様式３（療養者名簿）（⑤の場合）'!$BD101+1&lt;=15,IF(P$19&gt;='様式３（療養者名簿）（⑤の場合）'!$BD101,IF(P$19&lt;='様式３（療養者名簿）（⑤の場合）'!$BE101,1,0),0),0)</f>
        <v>0</v>
      </c>
      <c r="Q96" s="256">
        <f>IF(Q$19-'様式３（療養者名簿）（⑤の場合）'!$BD101+1&lt;=15,IF(Q$19&gt;='様式３（療養者名簿）（⑤の場合）'!$BD101,IF(Q$19&lt;='様式３（療養者名簿）（⑤の場合）'!$BE101,1,0),0),0)</f>
        <v>0</v>
      </c>
      <c r="R96" s="256">
        <f>IF(R$19-'様式３（療養者名簿）（⑤の場合）'!$BD101+1&lt;=15,IF(R$19&gt;='様式３（療養者名簿）（⑤の場合）'!$BD101,IF(R$19&lt;='様式３（療養者名簿）（⑤の場合）'!$BE101,1,0),0),0)</f>
        <v>0</v>
      </c>
      <c r="S96" s="256">
        <f>IF(S$19-'様式３（療養者名簿）（⑤の場合）'!$BD101+1&lt;=15,IF(S$19&gt;='様式３（療養者名簿）（⑤の場合）'!$BD101,IF(S$19&lt;='様式３（療養者名簿）（⑤の場合）'!$BE101,1,0),0),0)</f>
        <v>0</v>
      </c>
      <c r="T96" s="256">
        <f>IF(T$19-'様式３（療養者名簿）（⑤の場合）'!$BD101+1&lt;=15,IF(T$19&gt;='様式３（療養者名簿）（⑤の場合）'!$BD101,IF(T$19&lt;='様式３（療養者名簿）（⑤の場合）'!$BE101,1,0),0),0)</f>
        <v>0</v>
      </c>
      <c r="U96" s="256">
        <f>IF(U$19-'様式３（療養者名簿）（⑤の場合）'!$BD101+1&lt;=15,IF(U$19&gt;='様式３（療養者名簿）（⑤の場合）'!$BD101,IF(U$19&lt;='様式３（療養者名簿）（⑤の場合）'!$BE101,1,0),0),0)</f>
        <v>0</v>
      </c>
      <c r="V96" s="256">
        <f>IF(V$19-'様式３（療養者名簿）（⑤の場合）'!$BD101+1&lt;=15,IF(V$19&gt;='様式３（療養者名簿）（⑤の場合）'!$BD101,IF(V$19&lt;='様式３（療養者名簿）（⑤の場合）'!$BE101,1,0),0),0)</f>
        <v>0</v>
      </c>
      <c r="W96" s="256">
        <f>IF(W$19-'様式３（療養者名簿）（⑤の場合）'!$BD101+1&lt;=15,IF(W$19&gt;='様式３（療養者名簿）（⑤の場合）'!$BD101,IF(W$19&lt;='様式３（療養者名簿）（⑤の場合）'!$BE101,1,0),0),0)</f>
        <v>0</v>
      </c>
      <c r="X96" s="256">
        <f>IF(X$19-'様式３（療養者名簿）（⑤の場合）'!$BD101+1&lt;=15,IF(X$19&gt;='様式３（療養者名簿）（⑤の場合）'!$BD101,IF(X$19&lt;='様式３（療養者名簿）（⑤の場合）'!$BE101,1,0),0),0)</f>
        <v>0</v>
      </c>
      <c r="Y96" s="256">
        <f>IF(Y$19-'様式３（療養者名簿）（⑤の場合）'!$BD101+1&lt;=15,IF(Y$19&gt;='様式３（療養者名簿）（⑤の場合）'!$BD101,IF(Y$19&lt;='様式３（療養者名簿）（⑤の場合）'!$BE101,1,0),0),0)</f>
        <v>0</v>
      </c>
      <c r="Z96" s="256">
        <f>IF(Z$19-'様式３（療養者名簿）（⑤の場合）'!$BD101+1&lt;=15,IF(Z$19&gt;='様式３（療養者名簿）（⑤の場合）'!$BD101,IF(Z$19&lt;='様式３（療養者名簿）（⑤の場合）'!$BE101,1,0),0),0)</f>
        <v>0</v>
      </c>
      <c r="AA96" s="256">
        <f>IF(AA$19-'様式３（療養者名簿）（⑤の場合）'!$BD101+1&lt;=15,IF(AA$19&gt;='様式３（療養者名簿）（⑤の場合）'!$BD101,IF(AA$19&lt;='様式３（療養者名簿）（⑤の場合）'!$BE101,1,0),0),0)</f>
        <v>0</v>
      </c>
      <c r="AB96" s="256">
        <f>IF(AB$19-'様式３（療養者名簿）（⑤の場合）'!$BD101+1&lt;=15,IF(AB$19&gt;='様式３（療養者名簿）（⑤の場合）'!$BD101,IF(AB$19&lt;='様式３（療養者名簿）（⑤の場合）'!$BE101,1,0),0),0)</f>
        <v>0</v>
      </c>
      <c r="AC96" s="256">
        <f>IF(AC$19-'様式３（療養者名簿）（⑤の場合）'!$BD101+1&lt;=15,IF(AC$19&gt;='様式３（療養者名簿）（⑤の場合）'!$BD101,IF(AC$19&lt;='様式３（療養者名簿）（⑤の場合）'!$BE101,1,0),0),0)</f>
        <v>0</v>
      </c>
      <c r="AD96" s="256">
        <f>IF(AD$19-'様式３（療養者名簿）（⑤の場合）'!$BD101+1&lt;=15,IF(AD$19&gt;='様式３（療養者名簿）（⑤の場合）'!$BD101,IF(AD$19&lt;='様式３（療養者名簿）（⑤の場合）'!$BE101,1,0),0),0)</f>
        <v>0</v>
      </c>
      <c r="AE96" s="256">
        <f>IF(AE$19-'様式３（療養者名簿）（⑤の場合）'!$BD101+1&lt;=15,IF(AE$19&gt;='様式３（療養者名簿）（⑤の場合）'!$BD101,IF(AE$19&lt;='様式３（療養者名簿）（⑤の場合）'!$BE101,1,0),0),0)</f>
        <v>0</v>
      </c>
      <c r="AF96" s="256">
        <f>IF(AF$19-'様式３（療養者名簿）（⑤の場合）'!$BD101+1&lt;=15,IF(AF$19&gt;='様式３（療養者名簿）（⑤の場合）'!$BD101,IF(AF$19&lt;='様式３（療養者名簿）（⑤の場合）'!$BE101,1,0),0),0)</f>
        <v>0</v>
      </c>
      <c r="AG96" s="256">
        <f>IF(AG$19-'様式３（療養者名簿）（⑤の場合）'!$BD101+1&lt;=15,IF(AG$19&gt;='様式３（療養者名簿）（⑤の場合）'!$BD101,IF(AG$19&lt;='様式３（療養者名簿）（⑤の場合）'!$BE101,1,0),0),0)</f>
        <v>0</v>
      </c>
      <c r="AH96" s="256">
        <f>IF(AH$19-'様式３（療養者名簿）（⑤の場合）'!$BD101+1&lt;=15,IF(AH$19&gt;='様式３（療養者名簿）（⑤の場合）'!$BD101,IF(AH$19&lt;='様式３（療養者名簿）（⑤の場合）'!$BE101,1,0),0),0)</f>
        <v>0</v>
      </c>
      <c r="AI96" s="256">
        <f>IF(AI$19-'様式３（療養者名簿）（⑤の場合）'!$BD101+1&lt;=15,IF(AI$19&gt;='様式３（療養者名簿）（⑤の場合）'!$BD101,IF(AI$19&lt;='様式３（療養者名簿）（⑤の場合）'!$BE101,1,0),0),0)</f>
        <v>0</v>
      </c>
      <c r="AJ96" s="256">
        <f>IF(AJ$19-'様式３（療養者名簿）（⑤の場合）'!$BD101+1&lt;=15,IF(AJ$19&gt;='様式３（療養者名簿）（⑤の場合）'!$BD101,IF(AJ$19&lt;='様式３（療養者名簿）（⑤の場合）'!$BE101,1,0),0),0)</f>
        <v>0</v>
      </c>
      <c r="AK96" s="256">
        <f>IF(AK$19-'様式３（療養者名簿）（⑤の場合）'!$BD101+1&lt;=15,IF(AK$19&gt;='様式３（療養者名簿）（⑤の場合）'!$BD101,IF(AK$19&lt;='様式３（療養者名簿）（⑤の場合）'!$BE101,1,0),0),0)</f>
        <v>0</v>
      </c>
      <c r="AL96" s="256">
        <f>IF(AL$19-'様式３（療養者名簿）（⑤の場合）'!$BD101+1&lt;=15,IF(AL$19&gt;='様式３（療養者名簿）（⑤の場合）'!$BD101,IF(AL$19&lt;='様式３（療養者名簿）（⑤の場合）'!$BE101,1,0),0),0)</f>
        <v>0</v>
      </c>
      <c r="AM96" s="256">
        <f>IF(AM$19-'様式３（療養者名簿）（⑤の場合）'!$BD101+1&lt;=15,IF(AM$19&gt;='様式３（療養者名簿）（⑤の場合）'!$BD101,IF(AM$19&lt;='様式３（療養者名簿）（⑤の場合）'!$BE101,1,0),0),0)</f>
        <v>0</v>
      </c>
      <c r="AN96" s="256">
        <f>IF(AN$19-'様式３（療養者名簿）（⑤の場合）'!$BD101+1&lt;=15,IF(AN$19&gt;='様式３（療養者名簿）（⑤の場合）'!$BD101,IF(AN$19&lt;='様式３（療養者名簿）（⑤の場合）'!$BE101,1,0),0),0)</f>
        <v>0</v>
      </c>
      <c r="AO96" s="256">
        <f>IF(AO$19-'様式３（療養者名簿）（⑤の場合）'!$BD101+1&lt;=15,IF(AO$19&gt;='様式３（療養者名簿）（⑤の場合）'!$BD101,IF(AO$19&lt;='様式３（療養者名簿）（⑤の場合）'!$BE101,1,0),0),0)</f>
        <v>0</v>
      </c>
      <c r="AP96" s="256">
        <f>IF(AP$19-'様式３（療養者名簿）（⑤の場合）'!$BD101+1&lt;=15,IF(AP$19&gt;='様式３（療養者名簿）（⑤の場合）'!$BD101,IF(AP$19&lt;='様式３（療養者名簿）（⑤の場合）'!$BE101,1,0),0),0)</f>
        <v>0</v>
      </c>
      <c r="AQ96" s="256">
        <f>IF(AQ$19-'様式３（療養者名簿）（⑤の場合）'!$BD101+1&lt;=15,IF(AQ$19&gt;='様式３（療養者名簿）（⑤の場合）'!$BD101,IF(AQ$19&lt;='様式３（療養者名簿）（⑤の場合）'!$BE101,1,0),0),0)</f>
        <v>0</v>
      </c>
      <c r="AR96" s="256">
        <f>IF(AR$19-'様式３（療養者名簿）（⑤の場合）'!$BD101+1&lt;=15,IF(AR$19&gt;='様式３（療養者名簿）（⑤の場合）'!$BD101,IF(AR$19&lt;='様式３（療養者名簿）（⑤の場合）'!$BE101,1,0),0),0)</f>
        <v>0</v>
      </c>
      <c r="AS96" s="256">
        <f>IF(AS$19-'様式３（療養者名簿）（⑤の場合）'!$BD101+1&lt;=15,IF(AS$19&gt;='様式３（療養者名簿）（⑤の場合）'!$BD101,IF(AS$19&lt;='様式３（療養者名簿）（⑤の場合）'!$BE101,1,0),0),0)</f>
        <v>0</v>
      </c>
      <c r="AT96" s="256">
        <f>IF(AT$19-'様式３（療養者名簿）（⑤の場合）'!$BD101+1&lt;=15,IF(AT$19&gt;='様式３（療養者名簿）（⑤の場合）'!$BD101,IF(AT$19&lt;='様式３（療養者名簿）（⑤の場合）'!$BE101,1,0),0),0)</f>
        <v>0</v>
      </c>
      <c r="AU96" s="256">
        <f>IF(AU$19-'様式３（療養者名簿）（⑤の場合）'!$BD101+1&lt;=15,IF(AU$19&gt;='様式３（療養者名簿）（⑤の場合）'!$BD101,IF(AU$19&lt;='様式３（療養者名簿）（⑤の場合）'!$BE101,1,0),0),0)</f>
        <v>0</v>
      </c>
      <c r="AV96" s="256">
        <f>IF(AV$19-'様式３（療養者名簿）（⑤の場合）'!$BD101+1&lt;=15,IF(AV$19&gt;='様式３（療養者名簿）（⑤の場合）'!$BD101,IF(AV$19&lt;='様式３（療養者名簿）（⑤の場合）'!$BE101,1,0),0),0)</f>
        <v>0</v>
      </c>
      <c r="AW96" s="256">
        <f>IF(AW$19-'様式３（療養者名簿）（⑤の場合）'!$BD101+1&lt;=15,IF(AW$19&gt;='様式３（療養者名簿）（⑤の場合）'!$BD101,IF(AW$19&lt;='様式３（療養者名簿）（⑤の場合）'!$BE101,1,0),0),0)</f>
        <v>0</v>
      </c>
      <c r="AX96" s="256">
        <f>IF(AX$19-'様式３（療養者名簿）（⑤の場合）'!$BD101+1&lt;=15,IF(AX$19&gt;='様式３（療養者名簿）（⑤の場合）'!$BD101,IF(AX$19&lt;='様式３（療養者名簿）（⑤の場合）'!$BE101,1,0),0),0)</f>
        <v>0</v>
      </c>
      <c r="AY96" s="256">
        <f>IF(AY$19-'様式３（療養者名簿）（⑤の場合）'!$BD101+1&lt;=15,IF(AY$19&gt;='様式３（療養者名簿）（⑤の場合）'!$BD101,IF(AY$19&lt;='様式３（療養者名簿）（⑤の場合）'!$BE101,1,0),0),0)</f>
        <v>0</v>
      </c>
      <c r="AZ96" s="256">
        <f>IF(AZ$19-'様式３（療養者名簿）（⑤の場合）'!$BD101+1&lt;=15,IF(AZ$19&gt;='様式３（療養者名簿）（⑤の場合）'!$BD101,IF(AZ$19&lt;='様式３（療養者名簿）（⑤の場合）'!$BE101,1,0),0),0)</f>
        <v>0</v>
      </c>
      <c r="BA96" s="256">
        <f>IF(BA$19-'様式３（療養者名簿）（⑤の場合）'!$BD101+1&lt;=15,IF(BA$19&gt;='様式３（療養者名簿）（⑤の場合）'!$BD101,IF(BA$19&lt;='様式３（療養者名簿）（⑤の場合）'!$BE101,1,0),0),0)</f>
        <v>0</v>
      </c>
      <c r="BB96" s="256">
        <f>IF(BB$19-'様式３（療養者名簿）（⑤の場合）'!$BD101+1&lt;=15,IF(BB$19&gt;='様式３（療養者名簿）（⑤の場合）'!$BD101,IF(BB$19&lt;='様式３（療養者名簿）（⑤の場合）'!$BE101,1,0),0),0)</f>
        <v>0</v>
      </c>
      <c r="BC96" s="256">
        <f>IF(BC$19-'様式３（療養者名簿）（⑤の場合）'!$BD101+1&lt;=15,IF(BC$19&gt;='様式３（療養者名簿）（⑤の場合）'!$BD101,IF(BC$19&lt;='様式３（療養者名簿）（⑤の場合）'!$BE101,1,0),0),0)</f>
        <v>0</v>
      </c>
      <c r="BD96" s="256">
        <f>IF(BD$19-'様式３（療養者名簿）（⑤の場合）'!$BD101+1&lt;=15,IF(BD$19&gt;='様式３（療養者名簿）（⑤の場合）'!$BD101,IF(BD$19&lt;='様式３（療養者名簿）（⑤の場合）'!$BE101,1,0),0),0)</f>
        <v>0</v>
      </c>
      <c r="BE96" s="256">
        <f>IF(BE$19-'様式３（療養者名簿）（⑤の場合）'!$BD101+1&lt;=15,IF(BE$19&gt;='様式３（療養者名簿）（⑤の場合）'!$BD101,IF(BE$19&lt;='様式３（療養者名簿）（⑤の場合）'!$BE101,1,0),0),0)</f>
        <v>0</v>
      </c>
      <c r="BF96" s="256">
        <f>IF(BF$19-'様式３（療養者名簿）（⑤の場合）'!$BD101+1&lt;=15,IF(BF$19&gt;='様式３（療養者名簿）（⑤の場合）'!$BD101,IF(BF$19&lt;='様式３（療養者名簿）（⑤の場合）'!$BE101,1,0),0),0)</f>
        <v>0</v>
      </c>
      <c r="BG96" s="256">
        <f>IF(BG$19-'様式３（療養者名簿）（⑤の場合）'!$BD101+1&lt;=15,IF(BG$19&gt;='様式３（療養者名簿）（⑤の場合）'!$BD101,IF(BG$19&lt;='様式３（療養者名簿）（⑤の場合）'!$BE101,1,0),0),0)</f>
        <v>0</v>
      </c>
      <c r="BH96" s="256">
        <f>IF(BH$19-'様式３（療養者名簿）（⑤の場合）'!$BD101+1&lt;=15,IF(BH$19&gt;='様式３（療養者名簿）（⑤の場合）'!$BD101,IF(BH$19&lt;='様式３（療養者名簿）（⑤の場合）'!$BE101,1,0),0),0)</f>
        <v>0</v>
      </c>
      <c r="BI96" s="256">
        <f>IF(BI$19-'様式３（療養者名簿）（⑤の場合）'!$BD101+1&lt;=15,IF(BI$19&gt;='様式３（療養者名簿）（⑤の場合）'!$BD101,IF(BI$19&lt;='様式３（療養者名簿）（⑤の場合）'!$BE101,1,0),0),0)</f>
        <v>0</v>
      </c>
      <c r="BJ96" s="256">
        <f>IF(BJ$19-'様式３（療養者名簿）（⑤の場合）'!$BD101+1&lt;=15,IF(BJ$19&gt;='様式３（療養者名簿）（⑤の場合）'!$BD101,IF(BJ$19&lt;='様式３（療養者名簿）（⑤の場合）'!$BE101,1,0),0),0)</f>
        <v>0</v>
      </c>
      <c r="BK96" s="256">
        <f>IF(BK$19-'様式３（療養者名簿）（⑤の場合）'!$BD101+1&lt;=15,IF(BK$19&gt;='様式３（療養者名簿）（⑤の場合）'!$BD101,IF(BK$19&lt;='様式３（療養者名簿）（⑤の場合）'!$BE101,1,0),0),0)</f>
        <v>0</v>
      </c>
      <c r="BL96" s="256">
        <f>IF(BL$19-'様式３（療養者名簿）（⑤の場合）'!$BD101+1&lt;=15,IF(BL$19&gt;='様式３（療養者名簿）（⑤の場合）'!$BD101,IF(BL$19&lt;='様式３（療養者名簿）（⑤の場合）'!$BE101,1,0),0),0)</f>
        <v>0</v>
      </c>
      <c r="BM96" s="256">
        <f>IF(BM$19-'様式３（療養者名簿）（⑤の場合）'!$BD101+1&lt;=15,IF(BM$19&gt;='様式３（療養者名簿）（⑤の場合）'!$BD101,IF(BM$19&lt;='様式３（療養者名簿）（⑤の場合）'!$BE101,1,0),0),0)</f>
        <v>0</v>
      </c>
      <c r="BN96" s="256">
        <f>IF(BN$19-'様式３（療養者名簿）（⑤の場合）'!$BD101+1&lt;=15,IF(BN$19&gt;='様式３（療養者名簿）（⑤の場合）'!$BD101,IF(BN$19&lt;='様式３（療養者名簿）（⑤の場合）'!$BE101,1,0),0),0)</f>
        <v>0</v>
      </c>
      <c r="BO96" s="256">
        <f>IF(BO$19-'様式３（療養者名簿）（⑤の場合）'!$BD101+1&lt;=15,IF(BO$19&gt;='様式３（療養者名簿）（⑤の場合）'!$BD101,IF(BO$19&lt;='様式３（療養者名簿）（⑤の場合）'!$BE101,1,0),0),0)</f>
        <v>0</v>
      </c>
      <c r="BP96" s="256">
        <f>IF(BP$19-'様式３（療養者名簿）（⑤の場合）'!$BD101+1&lt;=15,IF(BP$19&gt;='様式３（療養者名簿）（⑤の場合）'!$BD101,IF(BP$19&lt;='様式３（療養者名簿）（⑤の場合）'!$BE101,1,0),0),0)</f>
        <v>0</v>
      </c>
      <c r="BQ96" s="256">
        <f>IF(BQ$19-'様式３（療養者名簿）（⑤の場合）'!$BD101+1&lt;=15,IF(BQ$19&gt;='様式３（療養者名簿）（⑤の場合）'!$BD101,IF(BQ$19&lt;='様式３（療養者名簿）（⑤の場合）'!$BE101,1,0),0),0)</f>
        <v>0</v>
      </c>
      <c r="BR96" s="256">
        <f>IF(BR$19-'様式３（療養者名簿）（⑤の場合）'!$BD101+1&lt;=15,IF(BR$19&gt;='様式３（療養者名簿）（⑤の場合）'!$BD101,IF(BR$19&lt;='様式３（療養者名簿）（⑤の場合）'!$BE101,1,0),0),0)</f>
        <v>0</v>
      </c>
      <c r="BS96" s="256">
        <f>IF(BS$19-'様式３（療養者名簿）（⑤の場合）'!$BD101+1&lt;=15,IF(BS$19&gt;='様式３（療養者名簿）（⑤の場合）'!$BD101,IF(BS$19&lt;='様式３（療養者名簿）（⑤の場合）'!$BE101,1,0),0),0)</f>
        <v>0</v>
      </c>
      <c r="BT96" s="256">
        <f>IF(BT$19-'様式３（療養者名簿）（⑤の場合）'!$BD101+1&lt;=15,IF(BT$19&gt;='様式３（療養者名簿）（⑤の場合）'!$BD101,IF(BT$19&lt;='様式３（療養者名簿）（⑤の場合）'!$BE101,1,0),0),0)</f>
        <v>0</v>
      </c>
      <c r="BU96" s="256">
        <f>IF(BU$19-'様式３（療養者名簿）（⑤の場合）'!$BD101+1&lt;=15,IF(BU$19&gt;='様式３（療養者名簿）（⑤の場合）'!$BD101,IF(BU$19&lt;='様式３（療養者名簿）（⑤の場合）'!$BE101,1,0),0),0)</f>
        <v>0</v>
      </c>
      <c r="BV96" s="256">
        <f>IF(BV$19-'様式３（療養者名簿）（⑤の場合）'!$BD101+1&lt;=15,IF(BV$19&gt;='様式３（療養者名簿）（⑤の場合）'!$BD101,IF(BV$19&lt;='様式３（療養者名簿）（⑤の場合）'!$BE101,1,0),0),0)</f>
        <v>0</v>
      </c>
      <c r="BW96" s="256">
        <f>IF(BW$19-'様式３（療養者名簿）（⑤の場合）'!$BD101+1&lt;=15,IF(BW$19&gt;='様式３（療養者名簿）（⑤の場合）'!$BD101,IF(BW$19&lt;='様式３（療養者名簿）（⑤の場合）'!$BE101,1,0),0),0)</f>
        <v>0</v>
      </c>
      <c r="BX96" s="256">
        <f>IF(BX$19-'様式３（療養者名簿）（⑤の場合）'!$BD101+1&lt;=15,IF(BX$19&gt;='様式３（療養者名簿）（⑤の場合）'!$BD101,IF(BX$19&lt;='様式３（療養者名簿）（⑤の場合）'!$BE101,1,0),0),0)</f>
        <v>0</v>
      </c>
      <c r="BY96" s="256">
        <f>IF(BY$19-'様式３（療養者名簿）（⑤の場合）'!$BD101+1&lt;=15,IF(BY$19&gt;='様式３（療養者名簿）（⑤の場合）'!$BD101,IF(BY$19&lt;='様式３（療養者名簿）（⑤の場合）'!$BE101,1,0),0),0)</f>
        <v>0</v>
      </c>
      <c r="BZ96" s="256">
        <f>IF(BZ$19-'様式３（療養者名簿）（⑤の場合）'!$BD101+1&lt;=15,IF(BZ$19&gt;='様式３（療養者名簿）（⑤の場合）'!$BD101,IF(BZ$19&lt;='様式３（療養者名簿）（⑤の場合）'!$BE101,1,0),0),0)</f>
        <v>0</v>
      </c>
      <c r="CA96" s="256">
        <f>IF(CA$19-'様式３（療養者名簿）（⑤の場合）'!$BD101+1&lt;=15,IF(CA$19&gt;='様式３（療養者名簿）（⑤の場合）'!$BD101,IF(CA$19&lt;='様式３（療養者名簿）（⑤の場合）'!$BE101,1,0),0),0)</f>
        <v>0</v>
      </c>
      <c r="CB96" s="256">
        <f>IF(CB$19-'様式３（療養者名簿）（⑤の場合）'!$BD101+1&lt;=15,IF(CB$19&gt;='様式３（療養者名簿）（⑤の場合）'!$BD101,IF(CB$19&lt;='様式３（療養者名簿）（⑤の場合）'!$BE101,1,0),0),0)</f>
        <v>0</v>
      </c>
      <c r="CC96" s="256">
        <f>IF(CC$19-'様式３（療養者名簿）（⑤の場合）'!$BD101+1&lt;=15,IF(CC$19&gt;='様式３（療養者名簿）（⑤の場合）'!$BD101,IF(CC$19&lt;='様式３（療養者名簿）（⑤の場合）'!$BE101,1,0),0),0)</f>
        <v>0</v>
      </c>
      <c r="CD96" s="256">
        <f>IF(CD$19-'様式３（療養者名簿）（⑤の場合）'!$BD101+1&lt;=15,IF(CD$19&gt;='様式３（療養者名簿）（⑤の場合）'!$BD101,IF(CD$19&lt;='様式３（療養者名簿）（⑤の場合）'!$BE101,1,0),0),0)</f>
        <v>0</v>
      </c>
      <c r="CE96" s="256">
        <f>IF(CE$19-'様式３（療養者名簿）（⑤の場合）'!$BD101+1&lt;=15,IF(CE$19&gt;='様式３（療養者名簿）（⑤の場合）'!$BD101,IF(CE$19&lt;='様式３（療養者名簿）（⑤の場合）'!$BE101,1,0),0),0)</f>
        <v>0</v>
      </c>
      <c r="CF96" s="256">
        <f>IF(CF$19-'様式３（療養者名簿）（⑤の場合）'!$BD101+1&lt;=15,IF(CF$19&gt;='様式３（療養者名簿）（⑤の場合）'!$BD101,IF(CF$19&lt;='様式３（療養者名簿）（⑤の場合）'!$BE101,1,0),0),0)</f>
        <v>0</v>
      </c>
      <c r="CG96" s="256">
        <f>IF(CG$19-'様式３（療養者名簿）（⑤の場合）'!$BD101+1&lt;=15,IF(CG$19&gt;='様式３（療養者名簿）（⑤の場合）'!$BD101,IF(CG$19&lt;='様式３（療養者名簿）（⑤の場合）'!$BE101,1,0),0),0)</f>
        <v>0</v>
      </c>
      <c r="CH96" s="256">
        <f>IF(CH$19-'様式３（療養者名簿）（⑤の場合）'!$BD101+1&lt;=15,IF(CH$19&gt;='様式３（療養者名簿）（⑤の場合）'!$BD101,IF(CH$19&lt;='様式３（療養者名簿）（⑤の場合）'!$BE101,1,0),0),0)</f>
        <v>0</v>
      </c>
      <c r="CI96" s="256">
        <f>IF(CI$19-'様式３（療養者名簿）（⑤の場合）'!$BD101+1&lt;=15,IF(CI$19&gt;='様式３（療養者名簿）（⑤の場合）'!$BD101,IF(CI$19&lt;='様式３（療養者名簿）（⑤の場合）'!$BE101,1,0),0),0)</f>
        <v>0</v>
      </c>
      <c r="CJ96" s="256">
        <f>IF(CJ$19-'様式３（療養者名簿）（⑤の場合）'!$BD101+1&lt;=15,IF(CJ$19&gt;='様式３（療養者名簿）（⑤の場合）'!$BD101,IF(CJ$19&lt;='様式３（療養者名簿）（⑤の場合）'!$BE101,1,0),0),0)</f>
        <v>0</v>
      </c>
      <c r="CK96" s="256">
        <f>IF(CK$19-'様式３（療養者名簿）（⑤の場合）'!$BD101+1&lt;=15,IF(CK$19&gt;='様式３（療養者名簿）（⑤の場合）'!$BD101,IF(CK$19&lt;='様式３（療養者名簿）（⑤の場合）'!$BE101,1,0),0),0)</f>
        <v>0</v>
      </c>
      <c r="CL96" s="256">
        <f>IF(CL$19-'様式３（療養者名簿）（⑤の場合）'!$BD101+1&lt;=15,IF(CL$19&gt;='様式３（療養者名簿）（⑤の場合）'!$BD101,IF(CL$19&lt;='様式３（療養者名簿）（⑤の場合）'!$BE101,1,0),0),0)</f>
        <v>0</v>
      </c>
      <c r="CM96" s="256">
        <f>IF(CM$19-'様式３（療養者名簿）（⑤の場合）'!$BD101+1&lt;=15,IF(CM$19&gt;='様式３（療養者名簿）（⑤の場合）'!$BD101,IF(CM$19&lt;='様式３（療養者名簿）（⑤の場合）'!$BE101,1,0),0),0)</f>
        <v>0</v>
      </c>
      <c r="CN96" s="256">
        <f>IF(CN$19-'様式３（療養者名簿）（⑤の場合）'!$BD101+1&lt;=15,IF(CN$19&gt;='様式３（療養者名簿）（⑤の場合）'!$BD101,IF(CN$19&lt;='様式３（療養者名簿）（⑤の場合）'!$BE101,1,0),0),0)</f>
        <v>0</v>
      </c>
      <c r="CO96" s="256">
        <f>IF(CO$19-'様式３（療養者名簿）（⑤の場合）'!$BD101+1&lt;=15,IF(CO$19&gt;='様式３（療養者名簿）（⑤の場合）'!$BD101,IF(CO$19&lt;='様式３（療養者名簿）（⑤の場合）'!$BE101,1,0),0),0)</f>
        <v>0</v>
      </c>
      <c r="CP96" s="256">
        <f>IF(CP$19-'様式３（療養者名簿）（⑤の場合）'!$BD101+1&lt;=15,IF(CP$19&gt;='様式３（療養者名簿）（⑤の場合）'!$BD101,IF(CP$19&lt;='様式３（療養者名簿）（⑤の場合）'!$BE101,1,0),0),0)</f>
        <v>0</v>
      </c>
      <c r="CQ96" s="256">
        <f>IF(CQ$19-'様式３（療養者名簿）（⑤の場合）'!$BD101+1&lt;=15,IF(CQ$19&gt;='様式３（療養者名簿）（⑤の場合）'!$BD101,IF(CQ$19&lt;='様式３（療養者名簿）（⑤の場合）'!$BE101,1,0),0),0)</f>
        <v>0</v>
      </c>
      <c r="CR96" s="256">
        <f>IF(CR$19-'様式３（療養者名簿）（⑤の場合）'!$BD101+1&lt;=15,IF(CR$19&gt;='様式３（療養者名簿）（⑤の場合）'!$BD101,IF(CR$19&lt;='様式３（療養者名簿）（⑤の場合）'!$BE101,1,0),0),0)</f>
        <v>0</v>
      </c>
      <c r="CS96" s="256">
        <f>IF(CS$19-'様式３（療養者名簿）（⑤の場合）'!$BD101+1&lt;=15,IF(CS$19&gt;='様式３（療養者名簿）（⑤の場合）'!$BD101,IF(CS$19&lt;='様式３（療養者名簿）（⑤の場合）'!$BE101,1,0),0),0)</f>
        <v>0</v>
      </c>
      <c r="CT96" s="256">
        <f>IF(CT$19-'様式３（療養者名簿）（⑤の場合）'!$BD101+1&lt;=15,IF(CT$19&gt;='様式３（療養者名簿）（⑤の場合）'!$BD101,IF(CT$19&lt;='様式３（療養者名簿）（⑤の場合）'!$BE101,1,0),0),0)</f>
        <v>0</v>
      </c>
      <c r="CU96" s="256">
        <f>IF(CU$19-'様式３（療養者名簿）（⑤の場合）'!$BD101+1&lt;=15,IF(CU$19&gt;='様式３（療養者名簿）（⑤の場合）'!$BD101,IF(CU$19&lt;='様式３（療養者名簿）（⑤の場合）'!$BE101,1,0),0),0)</f>
        <v>0</v>
      </c>
      <c r="CV96" s="256">
        <f>IF(CV$19-'様式３（療養者名簿）（⑤の場合）'!$BD101+1&lt;=15,IF(CV$19&gt;='様式３（療養者名簿）（⑤の場合）'!$BD101,IF(CV$19&lt;='様式３（療養者名簿）（⑤の場合）'!$BE101,1,0),0),0)</f>
        <v>0</v>
      </c>
      <c r="CW96" s="256">
        <f>IF(CW$19-'様式３（療養者名簿）（⑤の場合）'!$BD101+1&lt;=15,IF(CW$19&gt;='様式３（療養者名簿）（⑤の場合）'!$BD101,IF(CW$19&lt;='様式３（療養者名簿）（⑤の場合）'!$BE101,1,0),0),0)</f>
        <v>0</v>
      </c>
      <c r="CX96" s="256">
        <f>IF(CX$19-'様式３（療養者名簿）（⑤の場合）'!$BD101+1&lt;=15,IF(CX$19&gt;='様式３（療養者名簿）（⑤の場合）'!$BD101,IF(CX$19&lt;='様式３（療養者名簿）（⑤の場合）'!$BE101,1,0),0),0)</f>
        <v>0</v>
      </c>
      <c r="CY96" s="256">
        <f>IF(CY$19-'様式３（療養者名簿）（⑤の場合）'!$BD101+1&lt;=15,IF(CY$19&gt;='様式３（療養者名簿）（⑤の場合）'!$BD101,IF(CY$19&lt;='様式３（療養者名簿）（⑤の場合）'!$BE101,1,0),0),0)</f>
        <v>0</v>
      </c>
      <c r="CZ96" s="256">
        <f>IF(CZ$19-'様式３（療養者名簿）（⑤の場合）'!$BD101+1&lt;=15,IF(CZ$19&gt;='様式３（療養者名簿）（⑤の場合）'!$BD101,IF(CZ$19&lt;='様式３（療養者名簿）（⑤の場合）'!$BE101,1,0),0),0)</f>
        <v>0</v>
      </c>
      <c r="DA96" s="256">
        <f>IF(DA$19-'様式３（療養者名簿）（⑤の場合）'!$BD101+1&lt;=15,IF(DA$19&gt;='様式３（療養者名簿）（⑤の場合）'!$BD101,IF(DA$19&lt;='様式３（療養者名簿）（⑤の場合）'!$BE101,1,0),0),0)</f>
        <v>0</v>
      </c>
      <c r="DB96" s="256">
        <f>IF(DB$19-'様式３（療養者名簿）（⑤の場合）'!$BD101+1&lt;=15,IF(DB$19&gt;='様式３（療養者名簿）（⑤の場合）'!$BD101,IF(DB$19&lt;='様式３（療養者名簿）（⑤の場合）'!$BE101,1,0),0),0)</f>
        <v>0</v>
      </c>
      <c r="DC96" s="256">
        <f>IF(DC$19-'様式３（療養者名簿）（⑤の場合）'!$BD101+1&lt;=15,IF(DC$19&gt;='様式３（療養者名簿）（⑤の場合）'!$BD101,IF(DC$19&lt;='様式３（療養者名簿）（⑤の場合）'!$BE101,1,0),0),0)</f>
        <v>0</v>
      </c>
      <c r="DD96" s="256">
        <f>IF(DD$19-'様式３（療養者名簿）（⑤の場合）'!$BD101+1&lt;=15,IF(DD$19&gt;='様式３（療養者名簿）（⑤の場合）'!$BD101,IF(DD$19&lt;='様式３（療養者名簿）（⑤の場合）'!$BE101,1,0),0),0)</f>
        <v>0</v>
      </c>
      <c r="DE96" s="256">
        <f>IF(DE$19-'様式３（療養者名簿）（⑤の場合）'!$BD101+1&lt;=15,IF(DE$19&gt;='様式３（療養者名簿）（⑤の場合）'!$BD101,IF(DE$19&lt;='様式３（療養者名簿）（⑤の場合）'!$BE101,1,0),0),0)</f>
        <v>0</v>
      </c>
      <c r="DF96" s="256">
        <f>IF(DF$19-'様式３（療養者名簿）（⑤の場合）'!$BD101+1&lt;=15,IF(DF$19&gt;='様式３（療養者名簿）（⑤の場合）'!$BD101,IF(DF$19&lt;='様式３（療養者名簿）（⑤の場合）'!$BE101,1,0),0),0)</f>
        <v>0</v>
      </c>
      <c r="DG96" s="256">
        <f>IF(DG$19-'様式３（療養者名簿）（⑤の場合）'!$BD101+1&lt;=15,IF(DG$19&gt;='様式３（療養者名簿）（⑤の場合）'!$BD101,IF(DG$19&lt;='様式３（療養者名簿）（⑤の場合）'!$BE101,1,0),0),0)</f>
        <v>0</v>
      </c>
      <c r="DH96" s="256">
        <f>IF(DH$19-'様式３（療養者名簿）（⑤の場合）'!$BD101+1&lt;=15,IF(DH$19&gt;='様式３（療養者名簿）（⑤の場合）'!$BD101,IF(DH$19&lt;='様式３（療養者名簿）（⑤の場合）'!$BE101,1,0),0),0)</f>
        <v>0</v>
      </c>
      <c r="DI96" s="256">
        <f>IF(DI$19-'様式３（療養者名簿）（⑤の場合）'!$BD101+1&lt;=15,IF(DI$19&gt;='様式３（療養者名簿）（⑤の場合）'!$BD101,IF(DI$19&lt;='様式３（療養者名簿）（⑤の場合）'!$BE101,1,0),0),0)</f>
        <v>0</v>
      </c>
      <c r="DJ96" s="256">
        <f>IF(DJ$19-'様式３（療養者名簿）（⑤の場合）'!$BD101+1&lt;=15,IF(DJ$19&gt;='様式３（療養者名簿）（⑤の場合）'!$BD101,IF(DJ$19&lt;='様式３（療養者名簿）（⑤の場合）'!$BE101,1,0),0),0)</f>
        <v>0</v>
      </c>
      <c r="DK96" s="256">
        <f>IF(DK$19-'様式３（療養者名簿）（⑤の場合）'!$BD101+1&lt;=15,IF(DK$19&gt;='様式３（療養者名簿）（⑤の場合）'!$BD101,IF(DK$19&lt;='様式３（療養者名簿）（⑤の場合）'!$BE101,1,0),0),0)</f>
        <v>0</v>
      </c>
      <c r="DL96" s="256">
        <f>IF(DL$19-'様式３（療養者名簿）（⑤の場合）'!$BD101+1&lt;=15,IF(DL$19&gt;='様式３（療養者名簿）（⑤の場合）'!$BD101,IF(DL$19&lt;='様式３（療養者名簿）（⑤の場合）'!$BE101,1,0),0),0)</f>
        <v>0</v>
      </c>
      <c r="DM96" s="256">
        <f>IF(DM$19-'様式３（療養者名簿）（⑤の場合）'!$BD101+1&lt;=15,IF(DM$19&gt;='様式３（療養者名簿）（⑤の場合）'!$BD101,IF(DM$19&lt;='様式３（療養者名簿）（⑤の場合）'!$BE101,1,0),0),0)</f>
        <v>0</v>
      </c>
      <c r="DN96" s="256">
        <f>IF(DN$19-'様式３（療養者名簿）（⑤の場合）'!$BD101+1&lt;=15,IF(DN$19&gt;='様式３（療養者名簿）（⑤の場合）'!$BD101,IF(DN$19&lt;='様式３（療養者名簿）（⑤の場合）'!$BE101,1,0),0),0)</f>
        <v>0</v>
      </c>
      <c r="DO96" s="256">
        <f>IF(DO$19-'様式３（療養者名簿）（⑤の場合）'!$BD101+1&lt;=15,IF(DO$19&gt;='様式３（療養者名簿）（⑤の場合）'!$BD101,IF(DO$19&lt;='様式３（療養者名簿）（⑤の場合）'!$BE101,1,0),0),0)</f>
        <v>0</v>
      </c>
      <c r="DP96" s="256">
        <f>IF(DP$19-'様式３（療養者名簿）（⑤の場合）'!$BD101+1&lt;=15,IF(DP$19&gt;='様式３（療養者名簿）（⑤の場合）'!$BD101,IF(DP$19&lt;='様式３（療養者名簿）（⑤の場合）'!$BE101,1,0),0),0)</f>
        <v>0</v>
      </c>
      <c r="DQ96" s="256">
        <f>IF(DQ$19-'様式３（療養者名簿）（⑤の場合）'!$BD101+1&lt;=15,IF(DQ$19&gt;='様式３（療養者名簿）（⑤の場合）'!$BD101,IF(DQ$19&lt;='様式３（療養者名簿）（⑤の場合）'!$BE101,1,0),0),0)</f>
        <v>0</v>
      </c>
      <c r="DR96" s="256">
        <f>IF(DR$19-'様式３（療養者名簿）（⑤の場合）'!$BD101+1&lt;=15,IF(DR$19&gt;='様式３（療養者名簿）（⑤の場合）'!$BD101,IF(DR$19&lt;='様式３（療養者名簿）（⑤の場合）'!$BE101,1,0),0),0)</f>
        <v>0</v>
      </c>
      <c r="DS96" s="256">
        <f>IF(DS$19-'様式３（療養者名簿）（⑤の場合）'!$BD101+1&lt;=15,IF(DS$19&gt;='様式３（療養者名簿）（⑤の場合）'!$BD101,IF(DS$19&lt;='様式３（療養者名簿）（⑤の場合）'!$BE101,1,0),0),0)</f>
        <v>0</v>
      </c>
      <c r="DT96" s="256">
        <f>IF(DT$19-'様式３（療養者名簿）（⑤の場合）'!$BD101+1&lt;=15,IF(DT$19&gt;='様式３（療養者名簿）（⑤の場合）'!$BD101,IF(DT$19&lt;='様式３（療養者名簿）（⑤の場合）'!$BE101,1,0),0),0)</f>
        <v>0</v>
      </c>
      <c r="DU96" s="256">
        <f>IF(DU$19-'様式３（療養者名簿）（⑤の場合）'!$BD101+1&lt;=15,IF(DU$19&gt;='様式３（療養者名簿）（⑤の場合）'!$BD101,IF(DU$19&lt;='様式３（療養者名簿）（⑤の場合）'!$BE101,1,0),0),0)</f>
        <v>0</v>
      </c>
      <c r="DV96" s="256">
        <f>IF(DV$19-'様式３（療養者名簿）（⑤の場合）'!$BD101+1&lt;=15,IF(DV$19&gt;='様式３（療養者名簿）（⑤の場合）'!$BD101,IF(DV$19&lt;='様式３（療養者名簿）（⑤の場合）'!$BE101,1,0),0),0)</f>
        <v>0</v>
      </c>
      <c r="DW96" s="256">
        <f>IF(DW$19-'様式３（療養者名簿）（⑤の場合）'!$BD101+1&lt;=15,IF(DW$19&gt;='様式３（療養者名簿）（⑤の場合）'!$BD101,IF(DW$19&lt;='様式３（療養者名簿）（⑤の場合）'!$BE101,1,0),0),0)</f>
        <v>0</v>
      </c>
      <c r="DX96" s="256">
        <f>IF(DX$19-'様式３（療養者名簿）（⑤の場合）'!$BD101+1&lt;=15,IF(DX$19&gt;='様式３（療養者名簿）（⑤の場合）'!$BD101,IF(DX$19&lt;='様式３（療養者名簿）（⑤の場合）'!$BE101,1,0),0),0)</f>
        <v>0</v>
      </c>
      <c r="DY96" s="256">
        <f>IF(DY$19-'様式３（療養者名簿）（⑤の場合）'!$BD101+1&lt;=15,IF(DY$19&gt;='様式３（療養者名簿）（⑤の場合）'!$BD101,IF(DY$19&lt;='様式３（療養者名簿）（⑤の場合）'!$BE101,1,0),0),0)</f>
        <v>0</v>
      </c>
      <c r="DZ96" s="256">
        <f>IF(DZ$19-'様式３（療養者名簿）（⑤の場合）'!$BD101+1&lt;=15,IF(DZ$19&gt;='様式３（療養者名簿）（⑤の場合）'!$BD101,IF(DZ$19&lt;='様式３（療養者名簿）（⑤の場合）'!$BE101,1,0),0),0)</f>
        <v>0</v>
      </c>
      <c r="EA96" s="256">
        <f>IF(EA$19-'様式３（療養者名簿）（⑤の場合）'!$BD101+1&lt;=15,IF(EA$19&gt;='様式３（療養者名簿）（⑤の場合）'!$BD101,IF(EA$19&lt;='様式３（療養者名簿）（⑤の場合）'!$BE101,1,0),0),0)</f>
        <v>0</v>
      </c>
      <c r="EB96" s="256">
        <f>IF(EB$19-'様式３（療養者名簿）（⑤の場合）'!$BD101+1&lt;=15,IF(EB$19&gt;='様式３（療養者名簿）（⑤の場合）'!$BD101,IF(EB$19&lt;='様式３（療養者名簿）（⑤の場合）'!$BE101,1,0),0),0)</f>
        <v>0</v>
      </c>
      <c r="EC96" s="256">
        <f>IF(EC$19-'様式３（療養者名簿）（⑤の場合）'!$BD101+1&lt;=15,IF(EC$19&gt;='様式３（療養者名簿）（⑤の場合）'!$BD101,IF(EC$19&lt;='様式３（療養者名簿）（⑤の場合）'!$BE101,1,0),0),0)</f>
        <v>0</v>
      </c>
      <c r="ED96" s="256">
        <f>IF(ED$19-'様式３（療養者名簿）（⑤の場合）'!$BD101+1&lt;=15,IF(ED$19&gt;='様式３（療養者名簿）（⑤の場合）'!$BD101,IF(ED$19&lt;='様式３（療養者名簿）（⑤の場合）'!$BE101,1,0),0),0)</f>
        <v>0</v>
      </c>
      <c r="EE96" s="256">
        <f>IF(EE$19-'様式３（療養者名簿）（⑤の場合）'!$BD101+1&lt;=15,IF(EE$19&gt;='様式３（療養者名簿）（⑤の場合）'!$BD101,IF(EE$19&lt;='様式３（療養者名簿）（⑤の場合）'!$BE101,1,0),0),0)</f>
        <v>0</v>
      </c>
      <c r="EF96" s="256">
        <f>IF(EF$19-'様式３（療養者名簿）（⑤の場合）'!$BD101+1&lt;=15,IF(EF$19&gt;='様式３（療養者名簿）（⑤の場合）'!$BD101,IF(EF$19&lt;='様式３（療養者名簿）（⑤の場合）'!$BE101,1,0),0),0)</f>
        <v>0</v>
      </c>
      <c r="EG96" s="256">
        <f>IF(EG$19-'様式３（療養者名簿）（⑤の場合）'!$BD101+1&lt;=15,IF(EG$19&gt;='様式３（療養者名簿）（⑤の場合）'!$BD101,IF(EG$19&lt;='様式３（療養者名簿）（⑤の場合）'!$BE101,1,0),0),0)</f>
        <v>0</v>
      </c>
      <c r="EH96" s="256">
        <f>IF(EH$19-'様式３（療養者名簿）（⑤の場合）'!$BD101+1&lt;=15,IF(EH$19&gt;='様式３（療養者名簿）（⑤の場合）'!$BD101,IF(EH$19&lt;='様式３（療養者名簿）（⑤の場合）'!$BE101,1,0),0),0)</f>
        <v>0</v>
      </c>
      <c r="EI96" s="256">
        <f>IF(EI$19-'様式３（療養者名簿）（⑤の場合）'!$BD101+1&lt;=15,IF(EI$19&gt;='様式３（療養者名簿）（⑤の場合）'!$BD101,IF(EI$19&lt;='様式３（療養者名簿）（⑤の場合）'!$BE101,1,0),0),0)</f>
        <v>0</v>
      </c>
      <c r="EJ96" s="256">
        <f>IF(EJ$19-'様式３（療養者名簿）（⑤の場合）'!$BD101+1&lt;=15,IF(EJ$19&gt;='様式３（療養者名簿）（⑤の場合）'!$BD101,IF(EJ$19&lt;='様式３（療養者名簿）（⑤の場合）'!$BE101,1,0),0),0)</f>
        <v>0</v>
      </c>
      <c r="EK96" s="256">
        <f>IF(EK$19-'様式３（療養者名簿）（⑤の場合）'!$BD101+1&lt;=15,IF(EK$19&gt;='様式３（療養者名簿）（⑤の場合）'!$BD101,IF(EK$19&lt;='様式３（療養者名簿）（⑤の場合）'!$BE101,1,0),0),0)</f>
        <v>0</v>
      </c>
      <c r="EL96" s="256">
        <f>IF(EL$19-'様式３（療養者名簿）（⑤の場合）'!$BD101+1&lt;=15,IF(EL$19&gt;='様式３（療養者名簿）（⑤の場合）'!$BD101,IF(EL$19&lt;='様式３（療養者名簿）（⑤の場合）'!$BE101,1,0),0),0)</f>
        <v>0</v>
      </c>
      <c r="EM96" s="256">
        <f>IF(EM$19-'様式３（療養者名簿）（⑤の場合）'!$BD101+1&lt;=15,IF(EM$19&gt;='様式３（療養者名簿）（⑤の場合）'!$BD101,IF(EM$19&lt;='様式３（療養者名簿）（⑤の場合）'!$BE101,1,0),0),0)</f>
        <v>0</v>
      </c>
      <c r="EN96" s="256">
        <f>IF(EN$19-'様式３（療養者名簿）（⑤の場合）'!$BD101+1&lt;=15,IF(EN$19&gt;='様式３（療養者名簿）（⑤の場合）'!$BD101,IF(EN$19&lt;='様式３（療養者名簿）（⑤の場合）'!$BE101,1,0),0),0)</f>
        <v>0</v>
      </c>
      <c r="EO96" s="256">
        <f>IF(EO$19-'様式３（療養者名簿）（⑤の場合）'!$BD101+1&lt;=15,IF(EO$19&gt;='様式３（療養者名簿）（⑤の場合）'!$BD101,IF(EO$19&lt;='様式３（療養者名簿）（⑤の場合）'!$BE101,1,0),0),0)</f>
        <v>0</v>
      </c>
      <c r="EP96" s="256">
        <f>IF(EP$19-'様式３（療養者名簿）（⑤の場合）'!$BD101+1&lt;=15,IF(EP$19&gt;='様式３（療養者名簿）（⑤の場合）'!$BD101,IF(EP$19&lt;='様式３（療養者名簿）（⑤の場合）'!$BE101,1,0),0),0)</f>
        <v>0</v>
      </c>
      <c r="EQ96" s="256">
        <f>IF(EQ$19-'様式３（療養者名簿）（⑤の場合）'!$BD101+1&lt;=15,IF(EQ$19&gt;='様式３（療養者名簿）（⑤の場合）'!$BD101,IF(EQ$19&lt;='様式３（療養者名簿）（⑤の場合）'!$BE101,1,0),0),0)</f>
        <v>0</v>
      </c>
      <c r="ER96" s="256">
        <f>IF(ER$19-'様式３（療養者名簿）（⑤の場合）'!$BD101+1&lt;=15,IF(ER$19&gt;='様式３（療養者名簿）（⑤の場合）'!$BD101,IF(ER$19&lt;='様式３（療養者名簿）（⑤の場合）'!$BE101,1,0),0),0)</f>
        <v>0</v>
      </c>
      <c r="ES96" s="256">
        <f>IF(ES$19-'様式３（療養者名簿）（⑤の場合）'!$BD101+1&lt;=15,IF(ES$19&gt;='様式３（療養者名簿）（⑤の場合）'!$BD101,IF(ES$19&lt;='様式３（療養者名簿）（⑤の場合）'!$BE101,1,0),0),0)</f>
        <v>0</v>
      </c>
      <c r="ET96" s="256">
        <f>IF(ET$19-'様式３（療養者名簿）（⑤の場合）'!$BD101+1&lt;=15,IF(ET$19&gt;='様式３（療養者名簿）（⑤の場合）'!$BD101,IF(ET$19&lt;='様式３（療養者名簿）（⑤の場合）'!$BE101,1,0),0),0)</f>
        <v>0</v>
      </c>
      <c r="EU96" s="256">
        <f>IF(EU$19-'様式３（療養者名簿）（⑤の場合）'!$BD101+1&lt;=15,IF(EU$19&gt;='様式３（療養者名簿）（⑤の場合）'!$BD101,IF(EU$19&lt;='様式３（療養者名簿）（⑤の場合）'!$BE101,1,0),0),0)</f>
        <v>0</v>
      </c>
      <c r="EV96" s="256">
        <f>IF(EV$19-'様式３（療養者名簿）（⑤の場合）'!$BD101+1&lt;=15,IF(EV$19&gt;='様式３（療養者名簿）（⑤の場合）'!$BD101,IF(EV$19&lt;='様式３（療養者名簿）（⑤の場合）'!$BE101,1,0),0),0)</f>
        <v>0</v>
      </c>
      <c r="EW96" s="256">
        <f>IF(EW$19-'様式３（療養者名簿）（⑤の場合）'!$BD101+1&lt;=15,IF(EW$19&gt;='様式３（療養者名簿）（⑤の場合）'!$BD101,IF(EW$19&lt;='様式３（療養者名簿）（⑤の場合）'!$BE101,1,0),0),0)</f>
        <v>0</v>
      </c>
      <c r="EX96" s="256">
        <f>IF(EX$19-'様式３（療養者名簿）（⑤の場合）'!$BD101+1&lt;=15,IF(EX$19&gt;='様式３（療養者名簿）（⑤の場合）'!$BD101,IF(EX$19&lt;='様式３（療養者名簿）（⑤の場合）'!$BE101,1,0),0),0)</f>
        <v>0</v>
      </c>
      <c r="EY96" s="256">
        <f>IF(EY$19-'様式３（療養者名簿）（⑤の場合）'!$BD101+1&lt;=15,IF(EY$19&gt;='様式３（療養者名簿）（⑤の場合）'!$BD101,IF(EY$19&lt;='様式３（療養者名簿）（⑤の場合）'!$BE101,1,0),0),0)</f>
        <v>0</v>
      </c>
      <c r="EZ96" s="256">
        <f>IF(EZ$19-'様式３（療養者名簿）（⑤の場合）'!$BD101+1&lt;=15,IF(EZ$19&gt;='様式３（療養者名簿）（⑤の場合）'!$BD101,IF(EZ$19&lt;='様式３（療養者名簿）（⑤の場合）'!$BE101,1,0),0),0)</f>
        <v>0</v>
      </c>
      <c r="FA96" s="256">
        <f>IF(FA$19-'様式３（療養者名簿）（⑤の場合）'!$BD101+1&lt;=15,IF(FA$19&gt;='様式３（療養者名簿）（⑤の場合）'!$BD101,IF(FA$19&lt;='様式３（療養者名簿）（⑤の場合）'!$BE101,1,0),0),0)</f>
        <v>0</v>
      </c>
      <c r="FB96" s="256">
        <f>IF(FB$19-'様式３（療養者名簿）（⑤の場合）'!$BD101+1&lt;=15,IF(FB$19&gt;='様式３（療養者名簿）（⑤の場合）'!$BD101,IF(FB$19&lt;='様式３（療養者名簿）（⑤の場合）'!$BE101,1,0),0),0)</f>
        <v>0</v>
      </c>
      <c r="FC96" s="256">
        <f>IF(FC$19-'様式３（療養者名簿）（⑤の場合）'!$BD101+1&lt;=15,IF(FC$19&gt;='様式３（療養者名簿）（⑤の場合）'!$BD101,IF(FC$19&lt;='様式３（療養者名簿）（⑤の場合）'!$BE101,1,0),0),0)</f>
        <v>0</v>
      </c>
      <c r="FD96" s="256">
        <f>IF(FD$19-'様式３（療養者名簿）（⑤の場合）'!$BD101+1&lt;=15,IF(FD$19&gt;='様式３（療養者名簿）（⑤の場合）'!$BD101,IF(FD$19&lt;='様式３（療養者名簿）（⑤の場合）'!$BE101,1,0),0),0)</f>
        <v>0</v>
      </c>
      <c r="FE96" s="256">
        <f>IF(FE$19-'様式３（療養者名簿）（⑤の場合）'!$BD101+1&lt;=15,IF(FE$19&gt;='様式３（療養者名簿）（⑤の場合）'!$BD101,IF(FE$19&lt;='様式３（療養者名簿）（⑤の場合）'!$BE101,1,0),0),0)</f>
        <v>0</v>
      </c>
      <c r="FF96" s="256">
        <f>IF(FF$19-'様式３（療養者名簿）（⑤の場合）'!$BD101+1&lt;=15,IF(FF$19&gt;='様式３（療養者名簿）（⑤の場合）'!$BD101,IF(FF$19&lt;='様式３（療養者名簿）（⑤の場合）'!$BE101,1,0),0),0)</f>
        <v>0</v>
      </c>
      <c r="FG96" s="256">
        <f>IF(FG$19-'様式３（療養者名簿）（⑤の場合）'!$BD101+1&lt;=15,IF(FG$19&gt;='様式３（療養者名簿）（⑤の場合）'!$BD101,IF(FG$19&lt;='様式３（療養者名簿）（⑤の場合）'!$BE101,1,0),0),0)</f>
        <v>0</v>
      </c>
      <c r="FH96" s="256">
        <f>IF(FH$19-'様式３（療養者名簿）（⑤の場合）'!$BD101+1&lt;=15,IF(FH$19&gt;='様式３（療養者名簿）（⑤の場合）'!$BD101,IF(FH$19&lt;='様式３（療養者名簿）（⑤の場合）'!$BE101,1,0),0),0)</f>
        <v>0</v>
      </c>
      <c r="FI96" s="256">
        <f>IF(FI$19-'様式３（療養者名簿）（⑤の場合）'!$BD101+1&lt;=15,IF(FI$19&gt;='様式３（療養者名簿）（⑤の場合）'!$BD101,IF(FI$19&lt;='様式３（療養者名簿）（⑤の場合）'!$BE101,1,0),0),0)</f>
        <v>0</v>
      </c>
      <c r="FJ96" s="256">
        <f>IF(FJ$19-'様式３（療養者名簿）（⑤の場合）'!$BD101+1&lt;=15,IF(FJ$19&gt;='様式３（療養者名簿）（⑤の場合）'!$BD101,IF(FJ$19&lt;='様式３（療養者名簿）（⑤の場合）'!$BE101,1,0),0),0)</f>
        <v>0</v>
      </c>
      <c r="FK96" s="256">
        <f>IF(FK$19-'様式３（療養者名簿）（⑤の場合）'!$BD101+1&lt;=15,IF(FK$19&gt;='様式３（療養者名簿）（⑤の場合）'!$BD101,IF(FK$19&lt;='様式３（療養者名簿）（⑤の場合）'!$BE101,1,0),0),0)</f>
        <v>0</v>
      </c>
      <c r="FL96" s="256">
        <f>IF(FL$19-'様式３（療養者名簿）（⑤の場合）'!$BD101+1&lt;=15,IF(FL$19&gt;='様式３（療養者名簿）（⑤の場合）'!$BD101,IF(FL$19&lt;='様式３（療養者名簿）（⑤の場合）'!$BE101,1,0),0),0)</f>
        <v>0</v>
      </c>
      <c r="FM96" s="256">
        <f>IF(FM$19-'様式３（療養者名簿）（⑤の場合）'!$BD101+1&lt;=15,IF(FM$19&gt;='様式３（療養者名簿）（⑤の場合）'!$BD101,IF(FM$19&lt;='様式３（療養者名簿）（⑤の場合）'!$BE101,1,0),0),0)</f>
        <v>0</v>
      </c>
      <c r="FN96" s="256">
        <f>IF(FN$19-'様式３（療養者名簿）（⑤の場合）'!$BD101+1&lt;=15,IF(FN$19&gt;='様式３（療養者名簿）（⑤の場合）'!$BD101,IF(FN$19&lt;='様式３（療養者名簿）（⑤の場合）'!$BE101,1,0),0),0)</f>
        <v>0</v>
      </c>
      <c r="FO96" s="256">
        <f>IF(FO$19-'様式３（療養者名簿）（⑤の場合）'!$BD101+1&lt;=15,IF(FO$19&gt;='様式３（療養者名簿）（⑤の場合）'!$BD101,IF(FO$19&lt;='様式３（療養者名簿）（⑤の場合）'!$BE101,1,0),0),0)</f>
        <v>0</v>
      </c>
      <c r="FP96" s="256">
        <f>IF(FP$19-'様式３（療養者名簿）（⑤の場合）'!$BD101+1&lt;=15,IF(FP$19&gt;='様式３（療養者名簿）（⑤の場合）'!$BD101,IF(FP$19&lt;='様式３（療養者名簿）（⑤の場合）'!$BE101,1,0),0),0)</f>
        <v>0</v>
      </c>
      <c r="FQ96" s="256">
        <f>IF(FQ$19-'様式３（療養者名簿）（⑤の場合）'!$BD101+1&lt;=15,IF(FQ$19&gt;='様式３（療養者名簿）（⑤の場合）'!$BD101,IF(FQ$19&lt;='様式３（療養者名簿）（⑤の場合）'!$BE101,1,0),0),0)</f>
        <v>0</v>
      </c>
      <c r="FR96" s="256">
        <f>IF(FR$19-'様式３（療養者名簿）（⑤の場合）'!$BD101+1&lt;=15,IF(FR$19&gt;='様式３（療養者名簿）（⑤の場合）'!$BD101,IF(FR$19&lt;='様式３（療養者名簿）（⑤の場合）'!$BE101,1,0),0),0)</f>
        <v>0</v>
      </c>
      <c r="FS96" s="256">
        <f>IF(FS$19-'様式３（療養者名簿）（⑤の場合）'!$BD101+1&lt;=15,IF(FS$19&gt;='様式３（療養者名簿）（⑤の場合）'!$BD101,IF(FS$19&lt;='様式３（療養者名簿）（⑤の場合）'!$BE101,1,0),0),0)</f>
        <v>0</v>
      </c>
      <c r="FT96" s="256">
        <f>IF(FT$19-'様式３（療養者名簿）（⑤の場合）'!$BD101+1&lt;=15,IF(FT$19&gt;='様式３（療養者名簿）（⑤の場合）'!$BD101,IF(FT$19&lt;='様式３（療養者名簿）（⑤の場合）'!$BE101,1,0),0),0)</f>
        <v>0</v>
      </c>
      <c r="FU96" s="256">
        <f>IF(FU$19-'様式３（療養者名簿）（⑤の場合）'!$BD101+1&lt;=15,IF(FU$19&gt;='様式３（療養者名簿）（⑤の場合）'!$BD101,IF(FU$19&lt;='様式３（療養者名簿）（⑤の場合）'!$BE101,1,0),0),0)</f>
        <v>0</v>
      </c>
      <c r="FV96" s="256">
        <f>IF(FV$19-'様式３（療養者名簿）（⑤の場合）'!$BD101+1&lt;=15,IF(FV$19&gt;='様式３（療養者名簿）（⑤の場合）'!$BD101,IF(FV$19&lt;='様式３（療養者名簿）（⑤の場合）'!$BE101,1,0),0),0)</f>
        <v>0</v>
      </c>
      <c r="FW96" s="256">
        <f>IF(FW$19-'様式３（療養者名簿）（⑤の場合）'!$BD101+1&lt;=15,IF(FW$19&gt;='様式３（療養者名簿）（⑤の場合）'!$BD101,IF(FW$19&lt;='様式３（療養者名簿）（⑤の場合）'!$BE101,1,0),0),0)</f>
        <v>0</v>
      </c>
      <c r="FX96" s="256">
        <f>IF(FX$19-'様式３（療養者名簿）（⑤の場合）'!$BD101+1&lt;=15,IF(FX$19&gt;='様式３（療養者名簿）（⑤の場合）'!$BD101,IF(FX$19&lt;='様式３（療養者名簿）（⑤の場合）'!$BE101,1,0),0),0)</f>
        <v>0</v>
      </c>
      <c r="FY96" s="256">
        <f>IF(FY$19-'様式３（療養者名簿）（⑤の場合）'!$BD101+1&lt;=15,IF(FY$19&gt;='様式３（療養者名簿）（⑤の場合）'!$BD101,IF(FY$19&lt;='様式３（療養者名簿）（⑤の場合）'!$BE101,1,0),0),0)</f>
        <v>0</v>
      </c>
      <c r="FZ96" s="256">
        <f>IF(FZ$19-'様式３（療養者名簿）（⑤の場合）'!$BD101+1&lt;=15,IF(FZ$19&gt;='様式３（療養者名簿）（⑤の場合）'!$BD101,IF(FZ$19&lt;='様式３（療養者名簿）（⑤の場合）'!$BE101,1,0),0),0)</f>
        <v>0</v>
      </c>
      <c r="GA96" s="256">
        <f>IF(GA$19-'様式３（療養者名簿）（⑤の場合）'!$BD101+1&lt;=15,IF(GA$19&gt;='様式３（療養者名簿）（⑤の場合）'!$BD101,IF(GA$19&lt;='様式３（療養者名簿）（⑤の場合）'!$BE101,1,0),0),0)</f>
        <v>0</v>
      </c>
      <c r="GB96" s="256">
        <f>IF(GB$19-'様式３（療養者名簿）（⑤の場合）'!$BD101+1&lt;=15,IF(GB$19&gt;='様式３（療養者名簿）（⑤の場合）'!$BD101,IF(GB$19&lt;='様式３（療養者名簿）（⑤の場合）'!$BE101,1,0),0),0)</f>
        <v>0</v>
      </c>
      <c r="GC96" s="256">
        <f>IF(GC$19-'様式３（療養者名簿）（⑤の場合）'!$BD101+1&lt;=15,IF(GC$19&gt;='様式３（療養者名簿）（⑤の場合）'!$BD101,IF(GC$19&lt;='様式３（療養者名簿）（⑤の場合）'!$BE101,1,0),0),0)</f>
        <v>0</v>
      </c>
      <c r="GD96" s="256">
        <f>IF(GD$19-'様式３（療養者名簿）（⑤の場合）'!$BD101+1&lt;=15,IF(GD$19&gt;='様式３（療養者名簿）（⑤の場合）'!$BD101,IF(GD$19&lt;='様式３（療養者名簿）（⑤の場合）'!$BE101,1,0),0),0)</f>
        <v>0</v>
      </c>
      <c r="GE96" s="256">
        <f>IF(GE$19-'様式３（療養者名簿）（⑤の場合）'!$BD101+1&lt;=15,IF(GE$19&gt;='様式３（療養者名簿）（⑤の場合）'!$BD101,IF(GE$19&lt;='様式３（療養者名簿）（⑤の場合）'!$BE101,1,0),0),0)</f>
        <v>0</v>
      </c>
      <c r="GF96" s="256">
        <f>IF(GF$19-'様式３（療養者名簿）（⑤の場合）'!$BD101+1&lt;=15,IF(GF$19&gt;='様式３（療養者名簿）（⑤の場合）'!$BD101,IF(GF$19&lt;='様式３（療養者名簿）（⑤の場合）'!$BE101,1,0),0),0)</f>
        <v>0</v>
      </c>
      <c r="GG96" s="256">
        <f>IF(GG$19-'様式３（療養者名簿）（⑤の場合）'!$BD101+1&lt;=15,IF(GG$19&gt;='様式３（療養者名簿）（⑤の場合）'!$BD101,IF(GG$19&lt;='様式３（療養者名簿）（⑤の場合）'!$BE101,1,0),0),0)</f>
        <v>0</v>
      </c>
      <c r="GH96" s="256">
        <f>IF(GH$19-'様式３（療養者名簿）（⑤の場合）'!$BD101+1&lt;=15,IF(GH$19&gt;='様式３（療養者名簿）（⑤の場合）'!$BD101,IF(GH$19&lt;='様式３（療養者名簿）（⑤の場合）'!$BE101,1,0),0),0)</f>
        <v>0</v>
      </c>
      <c r="GI96" s="256">
        <f>IF(GI$19-'様式３（療養者名簿）（⑤の場合）'!$BD101+1&lt;=15,IF(GI$19&gt;='様式３（療養者名簿）（⑤の場合）'!$BD101,IF(GI$19&lt;='様式３（療養者名簿）（⑤の場合）'!$BE101,1,0),0),0)</f>
        <v>0</v>
      </c>
      <c r="GJ96" s="256">
        <f>IF(GJ$19-'様式３（療養者名簿）（⑤の場合）'!$BD101+1&lt;=15,IF(GJ$19&gt;='様式３（療養者名簿）（⑤の場合）'!$BD101,IF(GJ$19&lt;='様式３（療養者名簿）（⑤の場合）'!$BE101,1,0),0),0)</f>
        <v>0</v>
      </c>
      <c r="GK96" s="256">
        <f>IF(GK$19-'様式３（療養者名簿）（⑤の場合）'!$BD101+1&lt;=15,IF(GK$19&gt;='様式３（療養者名簿）（⑤の場合）'!$BD101,IF(GK$19&lt;='様式３（療養者名簿）（⑤の場合）'!$BE101,1,0),0),0)</f>
        <v>0</v>
      </c>
      <c r="GL96" s="256">
        <f>IF(GL$19-'様式３（療養者名簿）（⑤の場合）'!$BD101+1&lt;=15,IF(GL$19&gt;='様式３（療養者名簿）（⑤の場合）'!$BD101,IF(GL$19&lt;='様式３（療養者名簿）（⑤の場合）'!$BE101,1,0),0),0)</f>
        <v>0</v>
      </c>
      <c r="GM96" s="256">
        <f>IF(GM$19-'様式３（療養者名簿）（⑤の場合）'!$BD101+1&lt;=15,IF(GM$19&gt;='様式３（療養者名簿）（⑤の場合）'!$BD101,IF(GM$19&lt;='様式３（療養者名簿）（⑤の場合）'!$BE101,1,0),0),0)</f>
        <v>0</v>
      </c>
      <c r="GN96" s="256">
        <f>IF(GN$19-'様式３（療養者名簿）（⑤の場合）'!$BD101+1&lt;=15,IF(GN$19&gt;='様式３（療養者名簿）（⑤の場合）'!$BD101,IF(GN$19&lt;='様式３（療養者名簿）（⑤の場合）'!$BE101,1,0),0),0)</f>
        <v>0</v>
      </c>
      <c r="GO96" s="256">
        <f>IF(GO$19-'様式３（療養者名簿）（⑤の場合）'!$BD101+1&lt;=15,IF(GO$19&gt;='様式３（療養者名簿）（⑤の場合）'!$BD101,IF(GO$19&lt;='様式３（療養者名簿）（⑤の場合）'!$BE101,1,0),0),0)</f>
        <v>0</v>
      </c>
      <c r="GP96" s="256">
        <f>IF(GP$19-'様式３（療養者名簿）（⑤の場合）'!$BD101+1&lt;=15,IF(GP$19&gt;='様式３（療養者名簿）（⑤の場合）'!$BD101,IF(GP$19&lt;='様式３（療養者名簿）（⑤の場合）'!$BE101,1,0),0),0)</f>
        <v>0</v>
      </c>
      <c r="GQ96" s="256">
        <f>IF(GQ$19-'様式３（療養者名簿）（⑤の場合）'!$BD101+1&lt;=15,IF(GQ$19&gt;='様式３（療養者名簿）（⑤の場合）'!$BD101,IF(GQ$19&lt;='様式３（療養者名簿）（⑤の場合）'!$BE101,1,0),0),0)</f>
        <v>0</v>
      </c>
      <c r="GR96" s="256">
        <f>IF(GR$19-'様式３（療養者名簿）（⑤の場合）'!$BD101+1&lt;=15,IF(GR$19&gt;='様式３（療養者名簿）（⑤の場合）'!$BD101,IF(GR$19&lt;='様式３（療養者名簿）（⑤の場合）'!$BE101,1,0),0),0)</f>
        <v>0</v>
      </c>
      <c r="GS96" s="256">
        <f>IF(GS$19-'様式３（療養者名簿）（⑤の場合）'!$BD101+1&lt;=15,IF(GS$19&gt;='様式３（療養者名簿）（⑤の場合）'!$BD101,IF(GS$19&lt;='様式３（療養者名簿）（⑤の場合）'!$BE101,1,0),0),0)</f>
        <v>0</v>
      </c>
      <c r="GT96" s="256">
        <f>IF(GT$19-'様式３（療養者名簿）（⑤の場合）'!$BD101+1&lt;=15,IF(GT$19&gt;='様式３（療養者名簿）（⑤の場合）'!$BD101,IF(GT$19&lt;='様式３（療養者名簿）（⑤の場合）'!$BE101,1,0),0),0)</f>
        <v>0</v>
      </c>
      <c r="GU96" s="256">
        <f>IF(GU$19-'様式３（療養者名簿）（⑤の場合）'!$BD101+1&lt;=15,IF(GU$19&gt;='様式３（療養者名簿）（⑤の場合）'!$BD101,IF(GU$19&lt;='様式３（療養者名簿）（⑤の場合）'!$BE101,1,0),0),0)</f>
        <v>0</v>
      </c>
      <c r="GV96" s="256">
        <f>IF(GV$19-'様式３（療養者名簿）（⑤の場合）'!$BD101+1&lt;=15,IF(GV$19&gt;='様式３（療養者名簿）（⑤の場合）'!$BD101,IF(GV$19&lt;='様式３（療養者名簿）（⑤の場合）'!$BE101,1,0),0),0)</f>
        <v>0</v>
      </c>
      <c r="GW96" s="256">
        <f>IF(GW$19-'様式３（療養者名簿）（⑤の場合）'!$BD101+1&lt;=15,IF(GW$19&gt;='様式３（療養者名簿）（⑤の場合）'!$BD101,IF(GW$19&lt;='様式３（療養者名簿）（⑤の場合）'!$BE101,1,0),0),0)</f>
        <v>0</v>
      </c>
      <c r="GX96" s="256">
        <f>IF(GX$19-'様式３（療養者名簿）（⑤の場合）'!$BD101+1&lt;=15,IF(GX$19&gt;='様式３（療養者名簿）（⑤の場合）'!$BD101,IF(GX$19&lt;='様式３（療養者名簿）（⑤の場合）'!$BE101,1,0),0),0)</f>
        <v>0</v>
      </c>
      <c r="GY96" s="256">
        <f>IF(GY$19-'様式３（療養者名簿）（⑤の場合）'!$BD101+1&lt;=15,IF(GY$19&gt;='様式３（療養者名簿）（⑤の場合）'!$BD101,IF(GY$19&lt;='様式３（療養者名簿）（⑤の場合）'!$BE101,1,0),0),0)</f>
        <v>0</v>
      </c>
      <c r="GZ96" s="256">
        <f>IF(GZ$19-'様式３（療養者名簿）（⑤の場合）'!$BD101+1&lt;=15,IF(GZ$19&gt;='様式３（療養者名簿）（⑤の場合）'!$BD101,IF(GZ$19&lt;='様式３（療養者名簿）（⑤の場合）'!$BE101,1,0),0),0)</f>
        <v>0</v>
      </c>
      <c r="HA96" s="256">
        <f>IF(HA$19-'様式３（療養者名簿）（⑤の場合）'!$BD101+1&lt;=15,IF(HA$19&gt;='様式３（療養者名簿）（⑤の場合）'!$BD101,IF(HA$19&lt;='様式３（療養者名簿）（⑤の場合）'!$BE101,1,0),0),0)</f>
        <v>0</v>
      </c>
      <c r="HB96" s="256">
        <f>IF(HB$19-'様式３（療養者名簿）（⑤の場合）'!$BD101+1&lt;=15,IF(HB$19&gt;='様式３（療養者名簿）（⑤の場合）'!$BD101,IF(HB$19&lt;='様式３（療養者名簿）（⑤の場合）'!$BE101,1,0),0),0)</f>
        <v>0</v>
      </c>
      <c r="HC96" s="256">
        <f>IF(HC$19-'様式３（療養者名簿）（⑤の場合）'!$BD101+1&lt;=15,IF(HC$19&gt;='様式３（療養者名簿）（⑤の場合）'!$BD101,IF(HC$19&lt;='様式３（療養者名簿）（⑤の場合）'!$BE101,1,0),0),0)</f>
        <v>0</v>
      </c>
      <c r="HD96" s="256">
        <f>IF(HD$19-'様式３（療養者名簿）（⑤の場合）'!$BD101+1&lt;=15,IF(HD$19&gt;='様式３（療養者名簿）（⑤の場合）'!$BD101,IF(HD$19&lt;='様式３（療養者名簿）（⑤の場合）'!$BE101,1,0),0),0)</f>
        <v>0</v>
      </c>
      <c r="HE96" s="256">
        <f>IF(HE$19-'様式３（療養者名簿）（⑤の場合）'!$BD101+1&lt;=15,IF(HE$19&gt;='様式３（療養者名簿）（⑤の場合）'!$BD101,IF(HE$19&lt;='様式３（療養者名簿）（⑤の場合）'!$BE101,1,0),0),0)</f>
        <v>0</v>
      </c>
      <c r="HF96" s="256">
        <f>IF(HF$19-'様式３（療養者名簿）（⑤の場合）'!$BD101+1&lt;=15,IF(HF$19&gt;='様式３（療養者名簿）（⑤の場合）'!$BD101,IF(HF$19&lt;='様式３（療養者名簿）（⑤の場合）'!$BE101,1,0),0),0)</f>
        <v>0</v>
      </c>
      <c r="HG96" s="256">
        <f>IF(HG$19-'様式３（療養者名簿）（⑤の場合）'!$BD101+1&lt;=15,IF(HG$19&gt;='様式３（療養者名簿）（⑤の場合）'!$BD101,IF(HG$19&lt;='様式３（療養者名簿）（⑤の場合）'!$BE101,1,0),0),0)</f>
        <v>0</v>
      </c>
      <c r="HH96" s="256">
        <f>IF(HH$19-'様式３（療養者名簿）（⑤の場合）'!$BD101+1&lt;=15,IF(HH$19&gt;='様式３（療養者名簿）（⑤の場合）'!$BD101,IF(HH$19&lt;='様式３（療養者名簿）（⑤の場合）'!$BE101,1,0),0),0)</f>
        <v>0</v>
      </c>
      <c r="HI96" s="256">
        <f>IF(HI$19-'様式３（療養者名簿）（⑤の場合）'!$BD101+1&lt;=15,IF(HI$19&gt;='様式３（療養者名簿）（⑤の場合）'!$BD101,IF(HI$19&lt;='様式３（療養者名簿）（⑤の場合）'!$BE101,1,0),0),0)</f>
        <v>0</v>
      </c>
      <c r="HJ96" s="256">
        <f>IF(HJ$19-'様式３（療養者名簿）（⑤の場合）'!$BD101+1&lt;=15,IF(HJ$19&gt;='様式３（療養者名簿）（⑤の場合）'!$BD101,IF(HJ$19&lt;='様式３（療養者名簿）（⑤の場合）'!$BE101,1,0),0),0)</f>
        <v>0</v>
      </c>
      <c r="HK96" s="256">
        <f>IF(HK$19-'様式３（療養者名簿）（⑤の場合）'!$BD101+1&lt;=15,IF(HK$19&gt;='様式３（療養者名簿）（⑤の場合）'!$BD101,IF(HK$19&lt;='様式３（療養者名簿）（⑤の場合）'!$BE101,1,0),0),0)</f>
        <v>0</v>
      </c>
      <c r="HL96" s="256">
        <f>IF(HL$19-'様式３（療養者名簿）（⑤の場合）'!$BD101+1&lt;=15,IF(HL$19&gt;='様式３（療養者名簿）（⑤の場合）'!$BD101,IF(HL$19&lt;='様式３（療養者名簿）（⑤の場合）'!$BE101,1,0),0),0)</f>
        <v>0</v>
      </c>
      <c r="HM96" s="256">
        <f>IF(HM$19-'様式３（療養者名簿）（⑤の場合）'!$BD101+1&lt;=15,IF(HM$19&gt;='様式３（療養者名簿）（⑤の場合）'!$BD101,IF(HM$19&lt;='様式３（療養者名簿）（⑤の場合）'!$BE101,1,0),0),0)</f>
        <v>0</v>
      </c>
      <c r="HN96" s="256">
        <f>IF(HN$19-'様式３（療養者名簿）（⑤の場合）'!$BD101+1&lt;=15,IF(HN$19&gt;='様式３（療養者名簿）（⑤の場合）'!$BD101,IF(HN$19&lt;='様式３（療養者名簿）（⑤の場合）'!$BE101,1,0),0),0)</f>
        <v>0</v>
      </c>
      <c r="HO96" s="256">
        <f>IF(HO$19-'様式３（療養者名簿）（⑤の場合）'!$BD101+1&lt;=15,IF(HO$19&gt;='様式３（療養者名簿）（⑤の場合）'!$BD101,IF(HO$19&lt;='様式３（療養者名簿）（⑤の場合）'!$BE101,1,0),0),0)</f>
        <v>0</v>
      </c>
      <c r="HP96" s="256">
        <f>IF(HP$19-'様式３（療養者名簿）（⑤の場合）'!$BD101+1&lt;=15,IF(HP$19&gt;='様式３（療養者名簿）（⑤の場合）'!$BD101,IF(HP$19&lt;='様式３（療養者名簿）（⑤の場合）'!$BE101,1,0),0),0)</f>
        <v>0</v>
      </c>
      <c r="HQ96" s="256">
        <f>IF(HQ$19-'様式３（療養者名簿）（⑤の場合）'!$BD101+1&lt;=15,IF(HQ$19&gt;='様式３（療養者名簿）（⑤の場合）'!$BD101,IF(HQ$19&lt;='様式３（療養者名簿）（⑤の場合）'!$BE101,1,0),0),0)</f>
        <v>0</v>
      </c>
      <c r="HR96" s="256">
        <f>IF(HR$19-'様式３（療養者名簿）（⑤の場合）'!$BD101+1&lt;=15,IF(HR$19&gt;='様式３（療養者名簿）（⑤の場合）'!$BD101,IF(HR$19&lt;='様式３（療養者名簿）（⑤の場合）'!$BE101,1,0),0),0)</f>
        <v>0</v>
      </c>
      <c r="HS96" s="256">
        <f>IF(HS$19-'様式３（療養者名簿）（⑤の場合）'!$BD101+1&lt;=15,IF(HS$19&gt;='様式３（療養者名簿）（⑤の場合）'!$BD101,IF(HS$19&lt;='様式３（療養者名簿）（⑤の場合）'!$BE101,1,0),0),0)</f>
        <v>0</v>
      </c>
      <c r="HT96" s="256">
        <f>IF(HT$19-'様式３（療養者名簿）（⑤の場合）'!$BD101+1&lt;=15,IF(HT$19&gt;='様式３（療養者名簿）（⑤の場合）'!$BD101,IF(HT$19&lt;='様式３（療養者名簿）（⑤の場合）'!$BE101,1,0),0),0)</f>
        <v>0</v>
      </c>
      <c r="HU96" s="256">
        <f>IF(HU$19-'様式３（療養者名簿）（⑤の場合）'!$BD101+1&lt;=15,IF(HU$19&gt;='様式３（療養者名簿）（⑤の場合）'!$BD101,IF(HU$19&lt;='様式３（療養者名簿）（⑤の場合）'!$BE101,1,0),0),0)</f>
        <v>0</v>
      </c>
      <c r="HV96" s="256">
        <f>IF(HV$19-'様式３（療養者名簿）（⑤の場合）'!$BD101+1&lt;=15,IF(HV$19&gt;='様式３（療養者名簿）（⑤の場合）'!$BD101,IF(HV$19&lt;='様式３（療養者名簿）（⑤の場合）'!$BE101,1,0),0),0)</f>
        <v>0</v>
      </c>
      <c r="HW96" s="256">
        <f>IF(HW$19-'様式３（療養者名簿）（⑤の場合）'!$BD101+1&lt;=15,IF(HW$19&gt;='様式３（療養者名簿）（⑤の場合）'!$BD101,IF(HW$19&lt;='様式３（療養者名簿）（⑤の場合）'!$BE101,1,0),0),0)</f>
        <v>0</v>
      </c>
      <c r="HX96" s="256">
        <f>IF(HX$19-'様式３（療養者名簿）（⑤の場合）'!$BD101+1&lt;=15,IF(HX$19&gt;='様式３（療養者名簿）（⑤の場合）'!$BD101,IF(HX$19&lt;='様式３（療養者名簿）（⑤の場合）'!$BE101,1,0),0),0)</f>
        <v>0</v>
      </c>
      <c r="HY96" s="256">
        <f>IF(HY$19-'様式３（療養者名簿）（⑤の場合）'!$BD101+1&lt;=15,IF(HY$19&gt;='様式３（療養者名簿）（⑤の場合）'!$BD101,IF(HY$19&lt;='様式３（療養者名簿）（⑤の場合）'!$BE101,1,0),0),0)</f>
        <v>0</v>
      </c>
      <c r="HZ96" s="256">
        <f>IF(HZ$19-'様式３（療養者名簿）（⑤の場合）'!$BD101+1&lt;=15,IF(HZ$19&gt;='様式３（療養者名簿）（⑤の場合）'!$BD101,IF(HZ$19&lt;='様式３（療養者名簿）（⑤の場合）'!$BE101,1,0),0),0)</f>
        <v>0</v>
      </c>
      <c r="IA96" s="256">
        <f>IF(IA$19-'様式３（療養者名簿）（⑤の場合）'!$BD101+1&lt;=15,IF(IA$19&gt;='様式３（療養者名簿）（⑤の場合）'!$BD101,IF(IA$19&lt;='様式３（療養者名簿）（⑤の場合）'!$BE101,1,0),0),0)</f>
        <v>0</v>
      </c>
      <c r="IB96" s="256">
        <f>IF(IB$19-'様式３（療養者名簿）（⑤の場合）'!$BD101+1&lt;=15,IF(IB$19&gt;='様式３（療養者名簿）（⑤の場合）'!$BD101,IF(IB$19&lt;='様式３（療養者名簿）（⑤の場合）'!$BE101,1,0),0),0)</f>
        <v>0</v>
      </c>
      <c r="IC96" s="256">
        <f>IF(IC$19-'様式３（療養者名簿）（⑤の場合）'!$BD101+1&lt;=15,IF(IC$19&gt;='様式３（療養者名簿）（⑤の場合）'!$BD101,IF(IC$19&lt;='様式３（療養者名簿）（⑤の場合）'!$BE101,1,0),0),0)</f>
        <v>0</v>
      </c>
      <c r="ID96" s="256">
        <f>IF(ID$19-'様式３（療養者名簿）（⑤の場合）'!$BD101+1&lt;=15,IF(ID$19&gt;='様式３（療養者名簿）（⑤の場合）'!$BD101,IF(ID$19&lt;='様式３（療養者名簿）（⑤の場合）'!$BE101,1,0),0),0)</f>
        <v>0</v>
      </c>
      <c r="IE96" s="256">
        <f>IF(IE$19-'様式３（療養者名簿）（⑤の場合）'!$BD101+1&lt;=15,IF(IE$19&gt;='様式３（療養者名簿）（⑤の場合）'!$BD101,IF(IE$19&lt;='様式３（療養者名簿）（⑤の場合）'!$BE101,1,0),0),0)</f>
        <v>0</v>
      </c>
      <c r="IF96" s="256">
        <f>IF(IF$19-'様式３（療養者名簿）（⑤の場合）'!$BD101+1&lt;=15,IF(IF$19&gt;='様式３（療養者名簿）（⑤の場合）'!$BD101,IF(IF$19&lt;='様式３（療養者名簿）（⑤の場合）'!$BE101,1,0),0),0)</f>
        <v>0</v>
      </c>
      <c r="IG96" s="256">
        <f>IF(IG$19-'様式３（療養者名簿）（⑤の場合）'!$BD101+1&lt;=15,IF(IG$19&gt;='様式３（療養者名簿）（⑤の場合）'!$BD101,IF(IG$19&lt;='様式３（療養者名簿）（⑤の場合）'!$BE101,1,0),0),0)</f>
        <v>0</v>
      </c>
      <c r="IH96" s="256">
        <f>IF(IH$19-'様式３（療養者名簿）（⑤の場合）'!$BD101+1&lt;=15,IF(IH$19&gt;='様式３（療養者名簿）（⑤の場合）'!$BD101,IF(IH$19&lt;='様式３（療養者名簿）（⑤の場合）'!$BE101,1,0),0),0)</f>
        <v>0</v>
      </c>
      <c r="II96" s="256">
        <f>IF(II$19-'様式３（療養者名簿）（⑤の場合）'!$BD101+1&lt;=15,IF(II$19&gt;='様式３（療養者名簿）（⑤の場合）'!$BD101,IF(II$19&lt;='様式３（療養者名簿）（⑤の場合）'!$BE101,1,0),0),0)</f>
        <v>0</v>
      </c>
      <c r="IJ96" s="256">
        <f>IF(IJ$19-'様式３（療養者名簿）（⑤の場合）'!$BD101+1&lt;=15,IF(IJ$19&gt;='様式３（療養者名簿）（⑤の場合）'!$BD101,IF(IJ$19&lt;='様式３（療養者名簿）（⑤の場合）'!$BE101,1,0),0),0)</f>
        <v>0</v>
      </c>
      <c r="IK96" s="256">
        <f>IF(IK$19-'様式３（療養者名簿）（⑤の場合）'!$BD101+1&lt;=15,IF(IK$19&gt;='様式３（療養者名簿）（⑤の場合）'!$BD101,IF(IK$19&lt;='様式３（療養者名簿）（⑤の場合）'!$BE101,1,0),0),0)</f>
        <v>0</v>
      </c>
      <c r="IL96" s="256">
        <f>IF(IL$19-'様式３（療養者名簿）（⑤の場合）'!$BD101+1&lt;=15,IF(IL$19&gt;='様式３（療養者名簿）（⑤の場合）'!$BD101,IF(IL$19&lt;='様式３（療養者名簿）（⑤の場合）'!$BE101,1,0),0),0)</f>
        <v>0</v>
      </c>
      <c r="IM96" s="256">
        <f>IF(IM$19-'様式３（療養者名簿）（⑤の場合）'!$BD101+1&lt;=15,IF(IM$19&gt;='様式３（療養者名簿）（⑤の場合）'!$BD101,IF(IM$19&lt;='様式３（療養者名簿）（⑤の場合）'!$BE101,1,0),0),0)</f>
        <v>0</v>
      </c>
      <c r="IN96" s="256">
        <f>IF(IN$19-'様式３（療養者名簿）（⑤の場合）'!$BD101+1&lt;=15,IF(IN$19&gt;='様式３（療養者名簿）（⑤の場合）'!$BD101,IF(IN$19&lt;='様式３（療養者名簿）（⑤の場合）'!$BE101,1,0),0),0)</f>
        <v>0</v>
      </c>
      <c r="IO96" s="256">
        <f>IF(IO$19-'様式３（療養者名簿）（⑤の場合）'!$BD101+1&lt;=15,IF(IO$19&gt;='様式３（療養者名簿）（⑤の場合）'!$BD101,IF(IO$19&lt;='様式３（療養者名簿）（⑤の場合）'!$BE101,1,0),0),0)</f>
        <v>0</v>
      </c>
      <c r="IP96" s="256">
        <f>IF(IP$19-'様式３（療養者名簿）（⑤の場合）'!$BD101+1&lt;=15,IF(IP$19&gt;='様式３（療養者名簿）（⑤の場合）'!$BD101,IF(IP$19&lt;='様式３（療養者名簿）（⑤の場合）'!$BE101,1,0),0),0)</f>
        <v>0</v>
      </c>
      <c r="IQ96" s="256">
        <f>IF(IQ$19-'様式３（療養者名簿）（⑤の場合）'!$BD101+1&lt;=15,IF(IQ$19&gt;='様式３（療養者名簿）（⑤の場合）'!$BD101,IF(IQ$19&lt;='様式３（療養者名簿）（⑤の場合）'!$BE101,1,0),0),0)</f>
        <v>0</v>
      </c>
      <c r="IR96" s="256">
        <f>IF(IR$19-'様式３（療養者名簿）（⑤の場合）'!$BD101+1&lt;=15,IF(IR$19&gt;='様式３（療養者名簿）（⑤の場合）'!$BD101,IF(IR$19&lt;='様式３（療養者名簿）（⑤の場合）'!$BE101,1,0),0),0)</f>
        <v>0</v>
      </c>
      <c r="IS96" s="256">
        <f>IF(IS$19-'様式３（療養者名簿）（⑤の場合）'!$BD101+1&lt;=15,IF(IS$19&gt;='様式３（療養者名簿）（⑤の場合）'!$BD101,IF(IS$19&lt;='様式３（療養者名簿）（⑤の場合）'!$BE101,1,0),0),0)</f>
        <v>0</v>
      </c>
      <c r="IT96" s="256">
        <f>IF(IT$19-'様式３（療養者名簿）（⑤の場合）'!$BD101+1&lt;=15,IF(IT$19&gt;='様式３（療養者名簿）（⑤の場合）'!$BD101,IF(IT$19&lt;='様式３（療養者名簿）（⑤の場合）'!$BE101,1,0),0),0)</f>
        <v>0</v>
      </c>
      <c r="IU96" s="256">
        <f>IF(IU$19-'様式３（療養者名簿）（⑤の場合）'!$BD101+1&lt;=15,IF(IU$19&gt;='様式３（療養者名簿）（⑤の場合）'!$BD101,IF(IU$19&lt;='様式３（療養者名簿）（⑤の場合）'!$BE101,1,0),0),0)</f>
        <v>0</v>
      </c>
      <c r="IV96" s="256">
        <f>IF(IV$19-'様式３（療養者名簿）（⑤の場合）'!$BD101+1&lt;=15,IF(IV$19&gt;='様式３（療養者名簿）（⑤の場合）'!$BD101,IF(IV$19&lt;='様式３（療養者名簿）（⑤の場合）'!$BE101,1,0),0),0)</f>
        <v>0</v>
      </c>
      <c r="IW96" s="256">
        <f>IF(IW$19-'様式３（療養者名簿）（⑤の場合）'!$BD101+1&lt;=15,IF(IW$19&gt;='様式３（療養者名簿）（⑤の場合）'!$BD101,IF(IW$19&lt;='様式３（療養者名簿）（⑤の場合）'!$BE101,1,0),0),0)</f>
        <v>0</v>
      </c>
      <c r="IX96" s="256">
        <f>IF(IX$19-'様式３（療養者名簿）（⑤の場合）'!$BD101+1&lt;=15,IF(IX$19&gt;='様式３（療養者名簿）（⑤の場合）'!$BD101,IF(IX$19&lt;='様式３（療養者名簿）（⑤の場合）'!$BE101,1,0),0),0)</f>
        <v>0</v>
      </c>
      <c r="IY96" s="256">
        <f>IF(IY$19-'様式３（療養者名簿）（⑤の場合）'!$BD101+1&lt;=15,IF(IY$19&gt;='様式３（療養者名簿）（⑤の場合）'!$BD101,IF(IY$19&lt;='様式３（療養者名簿）（⑤の場合）'!$BE101,1,0),0),0)</f>
        <v>0</v>
      </c>
      <c r="IZ96" s="256">
        <f>IF(IZ$19-'様式３（療養者名簿）（⑤の場合）'!$BD101+1&lt;=15,IF(IZ$19&gt;='様式３（療養者名簿）（⑤の場合）'!$BD101,IF(IZ$19&lt;='様式３（療養者名簿）（⑤の場合）'!$BE101,1,0),0),0)</f>
        <v>0</v>
      </c>
      <c r="JA96" s="256">
        <f>IF(JA$19-'様式３（療養者名簿）（⑤の場合）'!$BD101+1&lt;=15,IF(JA$19&gt;='様式３（療養者名簿）（⑤の場合）'!$BD101,IF(JA$19&lt;='様式３（療養者名簿）（⑤の場合）'!$BE101,1,0),0),0)</f>
        <v>0</v>
      </c>
      <c r="JB96" s="256">
        <f>IF(JB$19-'様式３（療養者名簿）（⑤の場合）'!$BD101+1&lt;=15,IF(JB$19&gt;='様式３（療養者名簿）（⑤の場合）'!$BD101,IF(JB$19&lt;='様式３（療養者名簿）（⑤の場合）'!$BE101,1,0),0),0)</f>
        <v>0</v>
      </c>
      <c r="JC96" s="256">
        <f>IF(JC$19-'様式３（療養者名簿）（⑤の場合）'!$BD101+1&lt;=15,IF(JC$19&gt;='様式３（療養者名簿）（⑤の場合）'!$BD101,IF(JC$19&lt;='様式３（療養者名簿）（⑤の場合）'!$BE101,1,0),0),0)</f>
        <v>0</v>
      </c>
      <c r="JD96" s="256">
        <f>IF(JD$19-'様式３（療養者名簿）（⑤の場合）'!$BD101+1&lt;=15,IF(JD$19&gt;='様式３（療養者名簿）（⑤の場合）'!$BD101,IF(JD$19&lt;='様式３（療養者名簿）（⑤の場合）'!$BE101,1,0),0),0)</f>
        <v>0</v>
      </c>
      <c r="JE96" s="256">
        <f>IF(JE$19-'様式３（療養者名簿）（⑤の場合）'!$BD101+1&lt;=15,IF(JE$19&gt;='様式３（療養者名簿）（⑤の場合）'!$BD101,IF(JE$19&lt;='様式３（療養者名簿）（⑤の場合）'!$BE101,1,0),0),0)</f>
        <v>0</v>
      </c>
      <c r="JF96" s="256">
        <f>IF(JF$19-'様式３（療養者名簿）（⑤の場合）'!$BD101+1&lt;=15,IF(JF$19&gt;='様式３（療養者名簿）（⑤の場合）'!$BD101,IF(JF$19&lt;='様式３（療養者名簿）（⑤の場合）'!$BE101,1,0),0),0)</f>
        <v>0</v>
      </c>
      <c r="JG96" s="256">
        <f>IF(JG$19-'様式３（療養者名簿）（⑤の場合）'!$BD101+1&lt;=15,IF(JG$19&gt;='様式３（療養者名簿）（⑤の場合）'!$BD101,IF(JG$19&lt;='様式３（療養者名簿）（⑤の場合）'!$BE101,1,0),0),0)</f>
        <v>0</v>
      </c>
      <c r="JH96" s="256">
        <f>IF(JH$19-'様式３（療養者名簿）（⑤の場合）'!$BD101+1&lt;=15,IF(JH$19&gt;='様式３（療養者名簿）（⑤の場合）'!$BD101,IF(JH$19&lt;='様式３（療養者名簿）（⑤の場合）'!$BE101,1,0),0),0)</f>
        <v>0</v>
      </c>
      <c r="JI96" s="256">
        <f>IF(JI$19-'様式３（療養者名簿）（⑤の場合）'!$BD101+1&lt;=15,IF(JI$19&gt;='様式３（療養者名簿）（⑤の場合）'!$BD101,IF(JI$19&lt;='様式３（療養者名簿）（⑤の場合）'!$BE101,1,0),0),0)</f>
        <v>0</v>
      </c>
      <c r="JJ96" s="256">
        <f>IF(JJ$19-'様式３（療養者名簿）（⑤の場合）'!$BD101+1&lt;=15,IF(JJ$19&gt;='様式３（療養者名簿）（⑤の場合）'!$BD101,IF(JJ$19&lt;='様式３（療養者名簿）（⑤の場合）'!$BE101,1,0),0),0)</f>
        <v>0</v>
      </c>
      <c r="JK96" s="256">
        <f>IF(JK$19-'様式３（療養者名簿）（⑤の場合）'!$BD101+1&lt;=15,IF(JK$19&gt;='様式３（療養者名簿）（⑤の場合）'!$BD101,IF(JK$19&lt;='様式３（療養者名簿）（⑤の場合）'!$BE101,1,0),0),0)</f>
        <v>0</v>
      </c>
      <c r="JL96" s="256">
        <f>IF(JL$19-'様式３（療養者名簿）（⑤の場合）'!$BD101+1&lt;=15,IF(JL$19&gt;='様式３（療養者名簿）（⑤の場合）'!$BD101,IF(JL$19&lt;='様式３（療養者名簿）（⑤の場合）'!$BE101,1,0),0),0)</f>
        <v>0</v>
      </c>
      <c r="JM96" s="256">
        <f>IF(JM$19-'様式３（療養者名簿）（⑤の場合）'!$BD101+1&lt;=15,IF(JM$19&gt;='様式３（療養者名簿）（⑤の場合）'!$BD101,IF(JM$19&lt;='様式３（療養者名簿）（⑤の場合）'!$BE101,1,0),0),0)</f>
        <v>0</v>
      </c>
      <c r="JN96" s="256">
        <f>IF(JN$19-'様式３（療養者名簿）（⑤の場合）'!$BD101+1&lt;=15,IF(JN$19&gt;='様式３（療養者名簿）（⑤の場合）'!$BD101,IF(JN$19&lt;='様式３（療養者名簿）（⑤の場合）'!$BE101,1,0),0),0)</f>
        <v>0</v>
      </c>
      <c r="JO96" s="256">
        <f>IF(JO$19-'様式３（療養者名簿）（⑤の場合）'!$BD101+1&lt;=15,IF(JO$19&gt;='様式３（療養者名簿）（⑤の場合）'!$BD101,IF(JO$19&lt;='様式３（療養者名簿）（⑤の場合）'!$BE101,1,0),0),0)</f>
        <v>0</v>
      </c>
      <c r="JP96" s="256">
        <f>IF(JP$19-'様式３（療養者名簿）（⑤の場合）'!$BD101+1&lt;=15,IF(JP$19&gt;='様式３（療養者名簿）（⑤の場合）'!$BD101,IF(JP$19&lt;='様式３（療養者名簿）（⑤の場合）'!$BE101,1,0),0),0)</f>
        <v>0</v>
      </c>
      <c r="JQ96" s="256">
        <f>IF(JQ$19-'様式３（療養者名簿）（⑤の場合）'!$BD101+1&lt;=15,IF(JQ$19&gt;='様式３（療養者名簿）（⑤の場合）'!$BD101,IF(JQ$19&lt;='様式３（療養者名簿）（⑤の場合）'!$BE101,1,0),0),0)</f>
        <v>0</v>
      </c>
      <c r="JR96" s="256">
        <f>IF(JR$19-'様式３（療養者名簿）（⑤の場合）'!$BD101+1&lt;=15,IF(JR$19&gt;='様式３（療養者名簿）（⑤の場合）'!$BD101,IF(JR$19&lt;='様式３（療養者名簿）（⑤の場合）'!$BE101,1,0),0),0)</f>
        <v>0</v>
      </c>
      <c r="JS96" s="256">
        <f>IF(JS$19-'様式３（療養者名簿）（⑤の場合）'!$BD101+1&lt;=15,IF(JS$19&gt;='様式３（療養者名簿）（⑤の場合）'!$BD101,IF(JS$19&lt;='様式３（療養者名簿）（⑤の場合）'!$BE101,1,0),0),0)</f>
        <v>0</v>
      </c>
      <c r="JT96" s="256">
        <f>IF(JT$19-'様式３（療養者名簿）（⑤の場合）'!$BD101+1&lt;=15,IF(JT$19&gt;='様式３（療養者名簿）（⑤の場合）'!$BD101,IF(JT$19&lt;='様式３（療養者名簿）（⑤の場合）'!$BE101,1,0),0),0)</f>
        <v>0</v>
      </c>
      <c r="JU96" s="256">
        <f>IF(JU$19-'様式３（療養者名簿）（⑤の場合）'!$BD101+1&lt;=15,IF(JU$19&gt;='様式３（療養者名簿）（⑤の場合）'!$BD101,IF(JU$19&lt;='様式３（療養者名簿）（⑤の場合）'!$BE101,1,0),0),0)</f>
        <v>0</v>
      </c>
      <c r="JV96" s="256">
        <f>IF(JV$19-'様式３（療養者名簿）（⑤の場合）'!$BD101+1&lt;=15,IF(JV$19&gt;='様式３（療養者名簿）（⑤の場合）'!$BD101,IF(JV$19&lt;='様式３（療養者名簿）（⑤の場合）'!$BE101,1,0),0),0)</f>
        <v>0</v>
      </c>
      <c r="JW96" s="256">
        <f>IF(JW$19-'様式３（療養者名簿）（⑤の場合）'!$BD101+1&lt;=15,IF(JW$19&gt;='様式３（療養者名簿）（⑤の場合）'!$BD101,IF(JW$19&lt;='様式３（療養者名簿）（⑤の場合）'!$BE101,1,0),0),0)</f>
        <v>0</v>
      </c>
      <c r="JX96" s="256">
        <f>IF(JX$19-'様式３（療養者名簿）（⑤の場合）'!$BD101+1&lt;=15,IF(JX$19&gt;='様式３（療養者名簿）（⑤の場合）'!$BD101,IF(JX$19&lt;='様式３（療養者名簿）（⑤の場合）'!$BE101,1,0),0),0)</f>
        <v>0</v>
      </c>
      <c r="JY96" s="256">
        <f>IF(JY$19-'様式３（療養者名簿）（⑤の場合）'!$BD101+1&lt;=15,IF(JY$19&gt;='様式３（療養者名簿）（⑤の場合）'!$BD101,IF(JY$19&lt;='様式３（療養者名簿）（⑤の場合）'!$BE101,1,0),0),0)</f>
        <v>0</v>
      </c>
      <c r="JZ96" s="256">
        <f>IF(JZ$19-'様式３（療養者名簿）（⑤の場合）'!$BD101+1&lt;=15,IF(JZ$19&gt;='様式３（療養者名簿）（⑤の場合）'!$BD101,IF(JZ$19&lt;='様式３（療養者名簿）（⑤の場合）'!$BE101,1,0),0),0)</f>
        <v>0</v>
      </c>
      <c r="KA96" s="256">
        <f>IF(KA$19-'様式３（療養者名簿）（⑤の場合）'!$BD101+1&lt;=15,IF(KA$19&gt;='様式３（療養者名簿）（⑤の場合）'!$BD101,IF(KA$19&lt;='様式３（療養者名簿）（⑤の場合）'!$BE101,1,0),0),0)</f>
        <v>0</v>
      </c>
      <c r="KB96" s="256">
        <f>IF(KB$19-'様式３（療養者名簿）（⑤の場合）'!$BD101+1&lt;=15,IF(KB$19&gt;='様式３（療養者名簿）（⑤の場合）'!$BD101,IF(KB$19&lt;='様式３（療養者名簿）（⑤の場合）'!$BE101,1,0),0),0)</f>
        <v>0</v>
      </c>
      <c r="KC96" s="256">
        <f>IF(KC$19-'様式３（療養者名簿）（⑤の場合）'!$BD101+1&lt;=15,IF(KC$19&gt;='様式３（療養者名簿）（⑤の場合）'!$BD101,IF(KC$19&lt;='様式３（療養者名簿）（⑤の場合）'!$BE101,1,0),0),0)</f>
        <v>0</v>
      </c>
      <c r="KD96" s="256">
        <f>IF(KD$19-'様式３（療養者名簿）（⑤の場合）'!$BD101+1&lt;=15,IF(KD$19&gt;='様式３（療養者名簿）（⑤の場合）'!$BD101,IF(KD$19&lt;='様式３（療養者名簿）（⑤の場合）'!$BE101,1,0),0),0)</f>
        <v>0</v>
      </c>
      <c r="KE96" s="256">
        <f>IF(KE$19-'様式３（療養者名簿）（⑤の場合）'!$BD101+1&lt;=15,IF(KE$19&gt;='様式３（療養者名簿）（⑤の場合）'!$BD101,IF(KE$19&lt;='様式３（療養者名簿）（⑤の場合）'!$BE101,1,0),0),0)</f>
        <v>0</v>
      </c>
      <c r="KF96" s="256">
        <f>IF(KF$19-'様式３（療養者名簿）（⑤の場合）'!$BD101+1&lt;=15,IF(KF$19&gt;='様式３（療養者名簿）（⑤の場合）'!$BD101,IF(KF$19&lt;='様式３（療養者名簿）（⑤の場合）'!$BE101,1,0),0),0)</f>
        <v>0</v>
      </c>
      <c r="KG96" s="256">
        <f>IF(KG$19-'様式３（療養者名簿）（⑤の場合）'!$BD101+1&lt;=15,IF(KG$19&gt;='様式３（療養者名簿）（⑤の場合）'!$BD101,IF(KG$19&lt;='様式３（療養者名簿）（⑤の場合）'!$BE101,1,0),0),0)</f>
        <v>0</v>
      </c>
      <c r="KH96" s="256">
        <f>IF(KH$19-'様式３（療養者名簿）（⑤の場合）'!$BD101+1&lt;=15,IF(KH$19&gt;='様式３（療養者名簿）（⑤の場合）'!$BD101,IF(KH$19&lt;='様式３（療養者名簿）（⑤の場合）'!$BE101,1,0),0),0)</f>
        <v>0</v>
      </c>
      <c r="KI96" s="256">
        <f>IF(KI$19-'様式３（療養者名簿）（⑤の場合）'!$BD101+1&lt;=15,IF(KI$19&gt;='様式３（療養者名簿）（⑤の場合）'!$BD101,IF(KI$19&lt;='様式３（療養者名簿）（⑤の場合）'!$BE101,1,0),0),0)</f>
        <v>0</v>
      </c>
      <c r="KJ96" s="256">
        <f>IF(KJ$19-'様式３（療養者名簿）（⑤の場合）'!$BD101+1&lt;=15,IF(KJ$19&gt;='様式３（療養者名簿）（⑤の場合）'!$BD101,IF(KJ$19&lt;='様式３（療養者名簿）（⑤の場合）'!$BE101,1,0),0),0)</f>
        <v>0</v>
      </c>
      <c r="KK96" s="256">
        <f>IF(KK$19-'様式３（療養者名簿）（⑤の場合）'!$BD101+1&lt;=15,IF(KK$19&gt;='様式３（療養者名簿）（⑤の場合）'!$BD101,IF(KK$19&lt;='様式３（療養者名簿）（⑤の場合）'!$BE101,1,0),0),0)</f>
        <v>0</v>
      </c>
      <c r="KL96" s="256">
        <f>IF(KL$19-'様式３（療養者名簿）（⑤の場合）'!$BD101+1&lt;=15,IF(KL$19&gt;='様式３（療養者名簿）（⑤の場合）'!$BD101,IF(KL$19&lt;='様式３（療養者名簿）（⑤の場合）'!$BE101,1,0),0),0)</f>
        <v>0</v>
      </c>
      <c r="KM96" s="256">
        <f>IF(KM$19-'様式３（療養者名簿）（⑤の場合）'!$BD101+1&lt;=15,IF(KM$19&gt;='様式３（療養者名簿）（⑤の場合）'!$BD101,IF(KM$19&lt;='様式３（療養者名簿）（⑤の場合）'!$BE101,1,0),0),0)</f>
        <v>0</v>
      </c>
      <c r="KN96" s="256">
        <f>IF(KN$19-'様式３（療養者名簿）（⑤の場合）'!$BD101+1&lt;=15,IF(KN$19&gt;='様式３（療養者名簿）（⑤の場合）'!$BD101,IF(KN$19&lt;='様式３（療養者名簿）（⑤の場合）'!$BE101,1,0),0),0)</f>
        <v>0</v>
      </c>
      <c r="KO96" s="256">
        <f>IF(KO$19-'様式３（療養者名簿）（⑤の場合）'!$BD101+1&lt;=15,IF(KO$19&gt;='様式３（療養者名簿）（⑤の場合）'!$BD101,IF(KO$19&lt;='様式３（療養者名簿）（⑤の場合）'!$BE101,1,0),0),0)</f>
        <v>0</v>
      </c>
      <c r="KP96" s="256">
        <f>IF(KP$19-'様式３（療養者名簿）（⑤の場合）'!$BD101+1&lt;=15,IF(KP$19&gt;='様式３（療養者名簿）（⑤の場合）'!$BD101,IF(KP$19&lt;='様式３（療養者名簿）（⑤の場合）'!$BE101,1,0),0),0)</f>
        <v>0</v>
      </c>
      <c r="KQ96" s="256">
        <f>IF(KQ$19-'様式３（療養者名簿）（⑤の場合）'!$BD101+1&lt;=15,IF(KQ$19&gt;='様式３（療養者名簿）（⑤の場合）'!$BD101,IF(KQ$19&lt;='様式３（療養者名簿）（⑤の場合）'!$BE101,1,0),0),0)</f>
        <v>0</v>
      </c>
      <c r="KR96" s="256">
        <f>IF(KR$19-'様式３（療養者名簿）（⑤の場合）'!$BD101+1&lt;=15,IF(KR$19&gt;='様式３（療養者名簿）（⑤の場合）'!$BD101,IF(KR$19&lt;='様式３（療養者名簿）（⑤の場合）'!$BE101,1,0),0),0)</f>
        <v>0</v>
      </c>
      <c r="KS96" s="256">
        <f>IF(KS$19-'様式３（療養者名簿）（⑤の場合）'!$BD101+1&lt;=15,IF(KS$19&gt;='様式３（療養者名簿）（⑤の場合）'!$BD101,IF(KS$19&lt;='様式３（療養者名簿）（⑤の場合）'!$BE101,1,0),0),0)</f>
        <v>0</v>
      </c>
      <c r="KT96" s="256">
        <f>IF(KT$19-'様式３（療養者名簿）（⑤の場合）'!$BD101+1&lt;=15,IF(KT$19&gt;='様式３（療養者名簿）（⑤の場合）'!$BD101,IF(KT$19&lt;='様式３（療養者名簿）（⑤の場合）'!$BE101,1,0),0),0)</f>
        <v>0</v>
      </c>
      <c r="KU96" s="256">
        <f>IF(KU$19-'様式３（療養者名簿）（⑤の場合）'!$BD101+1&lt;=15,IF(KU$19&gt;='様式３（療養者名簿）（⑤の場合）'!$BD101,IF(KU$19&lt;='様式３（療養者名簿）（⑤の場合）'!$BE101,1,0),0),0)</f>
        <v>0</v>
      </c>
      <c r="KV96" s="256">
        <f>IF(KV$19-'様式３（療養者名簿）（⑤の場合）'!$BD101+1&lt;=15,IF(KV$19&gt;='様式３（療養者名簿）（⑤の場合）'!$BD101,IF(KV$19&lt;='様式３（療養者名簿）（⑤の場合）'!$BE101,1,0),0),0)</f>
        <v>0</v>
      </c>
      <c r="KW96" s="256">
        <f>IF(KW$19-'様式３（療養者名簿）（⑤の場合）'!$BD101+1&lt;=15,IF(KW$19&gt;='様式３（療養者名簿）（⑤の場合）'!$BD101,IF(KW$19&lt;='様式３（療養者名簿）（⑤の場合）'!$BE101,1,0),0),0)</f>
        <v>0</v>
      </c>
      <c r="KX96" s="256">
        <f>IF(KX$19-'様式３（療養者名簿）（⑤の場合）'!$BD101+1&lt;=15,IF(KX$19&gt;='様式３（療養者名簿）（⑤の場合）'!$BD101,IF(KX$19&lt;='様式３（療養者名簿）（⑤の場合）'!$BE101,1,0),0),0)</f>
        <v>0</v>
      </c>
      <c r="KY96" s="256">
        <f>IF(KY$19-'様式３（療養者名簿）（⑤の場合）'!$BD101+1&lt;=15,IF(KY$19&gt;='様式３（療養者名簿）（⑤の場合）'!$BD101,IF(KY$19&lt;='様式３（療養者名簿）（⑤の場合）'!$BE101,1,0),0),0)</f>
        <v>0</v>
      </c>
      <c r="KZ96" s="256">
        <f>IF(KZ$19-'様式３（療養者名簿）（⑤の場合）'!$BD101+1&lt;=15,IF(KZ$19&gt;='様式３（療養者名簿）（⑤の場合）'!$BD101,IF(KZ$19&lt;='様式３（療養者名簿）（⑤の場合）'!$BE101,1,0),0),0)</f>
        <v>0</v>
      </c>
      <c r="LA96" s="256">
        <f>IF(LA$19-'様式３（療養者名簿）（⑤の場合）'!$BD101+1&lt;=15,IF(LA$19&gt;='様式３（療養者名簿）（⑤の場合）'!$BD101,IF(LA$19&lt;='様式３（療養者名簿）（⑤の場合）'!$BE101,1,0),0),0)</f>
        <v>0</v>
      </c>
      <c r="LB96" s="256">
        <f>IF(LB$19-'様式３（療養者名簿）（⑤の場合）'!$BD101+1&lt;=15,IF(LB$19&gt;='様式３（療養者名簿）（⑤の場合）'!$BD101,IF(LB$19&lt;='様式３（療養者名簿）（⑤の場合）'!$BE101,1,0),0),0)</f>
        <v>0</v>
      </c>
      <c r="LC96" s="256">
        <f>IF(LC$19-'様式３（療養者名簿）（⑤の場合）'!$BD101+1&lt;=15,IF(LC$19&gt;='様式３（療養者名簿）（⑤の場合）'!$BD101,IF(LC$19&lt;='様式３（療養者名簿）（⑤の場合）'!$BE101,1,0),0),0)</f>
        <v>0</v>
      </c>
      <c r="LD96" s="256">
        <f>IF(LD$19-'様式３（療養者名簿）（⑤の場合）'!$BD101+1&lt;=15,IF(LD$19&gt;='様式３（療養者名簿）（⑤の場合）'!$BD101,IF(LD$19&lt;='様式３（療養者名簿）（⑤の場合）'!$BE101,1,0),0),0)</f>
        <v>0</v>
      </c>
      <c r="LE96" s="256">
        <f>IF(LE$19-'様式３（療養者名簿）（⑤の場合）'!$BD101+1&lt;=15,IF(LE$19&gt;='様式３（療養者名簿）（⑤の場合）'!$BD101,IF(LE$19&lt;='様式３（療養者名簿）（⑤の場合）'!$BE101,1,0),0),0)</f>
        <v>0</v>
      </c>
      <c r="LF96" s="256">
        <f>IF(LF$19-'様式３（療養者名簿）（⑤の場合）'!$BD101+1&lt;=15,IF(LF$19&gt;='様式３（療養者名簿）（⑤の場合）'!$BD101,IF(LF$19&lt;='様式３（療養者名簿）（⑤の場合）'!$BE101,1,0),0),0)</f>
        <v>0</v>
      </c>
      <c r="LG96" s="256">
        <f>IF(LG$19-'様式３（療養者名簿）（⑤の場合）'!$BD101+1&lt;=15,IF(LG$19&gt;='様式３（療養者名簿）（⑤の場合）'!$BD101,IF(LG$19&lt;='様式３（療養者名簿）（⑤の場合）'!$BE101,1,0),0),0)</f>
        <v>0</v>
      </c>
      <c r="LH96" s="256">
        <f>IF(LH$19-'様式３（療養者名簿）（⑤の場合）'!$BD101+1&lt;=15,IF(LH$19&gt;='様式３（療養者名簿）（⑤の場合）'!$BD101,IF(LH$19&lt;='様式３（療養者名簿）（⑤の場合）'!$BE101,1,0),0),0)</f>
        <v>0</v>
      </c>
      <c r="LI96" s="256">
        <f>IF(LI$19-'様式３（療養者名簿）（⑤の場合）'!$BD101+1&lt;=15,IF(LI$19&gt;='様式３（療養者名簿）（⑤の場合）'!$BD101,IF(LI$19&lt;='様式３（療養者名簿）（⑤の場合）'!$BE101,1,0),0),0)</f>
        <v>0</v>
      </c>
      <c r="LJ96" s="256">
        <f>IF(LJ$19-'様式３（療養者名簿）（⑤の場合）'!$BD101+1&lt;=15,IF(LJ$19&gt;='様式３（療養者名簿）（⑤の場合）'!$BD101,IF(LJ$19&lt;='様式３（療養者名簿）（⑤の場合）'!$BE101,1,0),0),0)</f>
        <v>0</v>
      </c>
      <c r="LK96" s="256">
        <f>IF(LK$19-'様式３（療養者名簿）（⑤の場合）'!$BD101+1&lt;=15,IF(LK$19&gt;='様式３（療養者名簿）（⑤の場合）'!$BD101,IF(LK$19&lt;='様式３（療養者名簿）（⑤の場合）'!$BE101,1,0),0),0)</f>
        <v>0</v>
      </c>
      <c r="LL96" s="256">
        <f>IF(LL$19-'様式３（療養者名簿）（⑤の場合）'!$BD101+1&lt;=15,IF(LL$19&gt;='様式３（療養者名簿）（⑤の場合）'!$BD101,IF(LL$19&lt;='様式３（療養者名簿）（⑤の場合）'!$BE101,1,0),0),0)</f>
        <v>0</v>
      </c>
      <c r="LM96" s="256">
        <f>IF(LM$19-'様式３（療養者名簿）（⑤の場合）'!$BD101+1&lt;=15,IF(LM$19&gt;='様式３（療養者名簿）（⑤の場合）'!$BD101,IF(LM$19&lt;='様式３（療養者名簿）（⑤の場合）'!$BE101,1,0),0),0)</f>
        <v>0</v>
      </c>
      <c r="LN96" s="256">
        <f>IF(LN$19-'様式３（療養者名簿）（⑤の場合）'!$BD101+1&lt;=15,IF(LN$19&gt;='様式３（療養者名簿）（⑤の場合）'!$BD101,IF(LN$19&lt;='様式３（療養者名簿）（⑤の場合）'!$BE101,1,0),0),0)</f>
        <v>0</v>
      </c>
      <c r="LO96" s="256">
        <f>IF(LO$19-'様式３（療養者名簿）（⑤の場合）'!$BD101+1&lt;=15,IF(LO$19&gt;='様式３（療養者名簿）（⑤の場合）'!$BD101,IF(LO$19&lt;='様式３（療養者名簿）（⑤の場合）'!$BE101,1,0),0),0)</f>
        <v>0</v>
      </c>
      <c r="LP96" s="256">
        <f>IF(LP$19-'様式３（療養者名簿）（⑤の場合）'!$BD101+1&lt;=15,IF(LP$19&gt;='様式３（療養者名簿）（⑤の場合）'!$BD101,IF(LP$19&lt;='様式３（療養者名簿）（⑤の場合）'!$BE101,1,0),0),0)</f>
        <v>0</v>
      </c>
      <c r="LQ96" s="256">
        <f>IF(LQ$19-'様式３（療養者名簿）（⑤の場合）'!$BD101+1&lt;=15,IF(LQ$19&gt;='様式３（療養者名簿）（⑤の場合）'!$BD101,IF(LQ$19&lt;='様式３（療養者名簿）（⑤の場合）'!$BE101,1,0),0),0)</f>
        <v>0</v>
      </c>
      <c r="LR96" s="256">
        <f>IF(LR$19-'様式３（療養者名簿）（⑤の場合）'!$BD101+1&lt;=15,IF(LR$19&gt;='様式３（療養者名簿）（⑤の場合）'!$BD101,IF(LR$19&lt;='様式３（療養者名簿）（⑤の場合）'!$BE101,1,0),0),0)</f>
        <v>0</v>
      </c>
      <c r="LS96" s="256">
        <f>IF(LS$19-'様式３（療養者名簿）（⑤の場合）'!$BD101+1&lt;=15,IF(LS$19&gt;='様式３（療養者名簿）（⑤の場合）'!$BD101,IF(LS$19&lt;='様式３（療養者名簿）（⑤の場合）'!$BE101,1,0),0),0)</f>
        <v>0</v>
      </c>
      <c r="LT96" s="256">
        <f>IF(LT$19-'様式３（療養者名簿）（⑤の場合）'!$BD101+1&lt;=15,IF(LT$19&gt;='様式３（療養者名簿）（⑤の場合）'!$BD101,IF(LT$19&lt;='様式３（療養者名簿）（⑤の場合）'!$BE101,1,0),0),0)</f>
        <v>0</v>
      </c>
      <c r="LU96" s="256">
        <f>IF(LU$19-'様式３（療養者名簿）（⑤の場合）'!$BD101+1&lt;=15,IF(LU$19&gt;='様式３（療養者名簿）（⑤の場合）'!$BD101,IF(LU$19&lt;='様式３（療養者名簿）（⑤の場合）'!$BE101,1,0),0),0)</f>
        <v>0</v>
      </c>
      <c r="LV96" s="256">
        <f>IF(LV$19-'様式３（療養者名簿）（⑤の場合）'!$BD101+1&lt;=15,IF(LV$19&gt;='様式３（療養者名簿）（⑤の場合）'!$BD101,IF(LV$19&lt;='様式３（療養者名簿）（⑤の場合）'!$BE101,1,0),0),0)</f>
        <v>0</v>
      </c>
      <c r="LW96" s="256">
        <f>IF(LW$19-'様式３（療養者名簿）（⑤の場合）'!$BD101+1&lt;=15,IF(LW$19&gt;='様式３（療養者名簿）（⑤の場合）'!$BD101,IF(LW$19&lt;='様式３（療養者名簿）（⑤の場合）'!$BE101,1,0),0),0)</f>
        <v>0</v>
      </c>
      <c r="LX96" s="256">
        <f>IF(LX$19-'様式３（療養者名簿）（⑤の場合）'!$BD101+1&lt;=15,IF(LX$19&gt;='様式３（療養者名簿）（⑤の場合）'!$BD101,IF(LX$19&lt;='様式３（療養者名簿）（⑤の場合）'!$BE101,1,0),0),0)</f>
        <v>0</v>
      </c>
      <c r="LY96" s="256">
        <f>IF(LY$19-'様式３（療養者名簿）（⑤の場合）'!$BD101+1&lt;=15,IF(LY$19&gt;='様式３（療養者名簿）（⑤の場合）'!$BD101,IF(LY$19&lt;='様式３（療養者名簿）（⑤の場合）'!$BE101,1,0),0),0)</f>
        <v>0</v>
      </c>
      <c r="LZ96" s="256">
        <f>IF(LZ$19-'様式３（療養者名簿）（⑤の場合）'!$BD101+1&lt;=15,IF(LZ$19&gt;='様式３（療養者名簿）（⑤の場合）'!$BD101,IF(LZ$19&lt;='様式３（療養者名簿）（⑤の場合）'!$BE101,1,0),0),0)</f>
        <v>0</v>
      </c>
      <c r="MA96" s="256">
        <f>IF(MA$19-'様式３（療養者名簿）（⑤の場合）'!$BD101+1&lt;=15,IF(MA$19&gt;='様式３（療養者名簿）（⑤の場合）'!$BD101,IF(MA$19&lt;='様式３（療養者名簿）（⑤の場合）'!$BE101,1,0),0),0)</f>
        <v>0</v>
      </c>
      <c r="MB96" s="256">
        <f>IF(MB$19-'様式３（療養者名簿）（⑤の場合）'!$BD101+1&lt;=15,IF(MB$19&gt;='様式３（療養者名簿）（⑤の場合）'!$BD101,IF(MB$19&lt;='様式３（療養者名簿）（⑤の場合）'!$BE101,1,0),0),0)</f>
        <v>0</v>
      </c>
      <c r="MC96" s="256">
        <f>IF(MC$19-'様式３（療養者名簿）（⑤の場合）'!$BD101+1&lt;=15,IF(MC$19&gt;='様式３（療養者名簿）（⑤の場合）'!$BD101,IF(MC$19&lt;='様式３（療養者名簿）（⑤の場合）'!$BE101,1,0),0),0)</f>
        <v>0</v>
      </c>
      <c r="MD96" s="256">
        <f>IF(MD$19-'様式３（療養者名簿）（⑤の場合）'!$BD101+1&lt;=15,IF(MD$19&gt;='様式３（療養者名簿）（⑤の場合）'!$BD101,IF(MD$19&lt;='様式３（療養者名簿）（⑤の場合）'!$BE101,1,0),0),0)</f>
        <v>0</v>
      </c>
      <c r="ME96" s="256">
        <f>IF(ME$19-'様式３（療養者名簿）（⑤の場合）'!$BD101+1&lt;=15,IF(ME$19&gt;='様式３（療養者名簿）（⑤の場合）'!$BD101,IF(ME$19&lt;='様式３（療養者名簿）（⑤の場合）'!$BE101,1,0),0),0)</f>
        <v>0</v>
      </c>
      <c r="MF96" s="256">
        <f>IF(MF$19-'様式３（療養者名簿）（⑤の場合）'!$BD101+1&lt;=15,IF(MF$19&gt;='様式３（療養者名簿）（⑤の場合）'!$BD101,IF(MF$19&lt;='様式３（療養者名簿）（⑤の場合）'!$BE101,1,0),0),0)</f>
        <v>0</v>
      </c>
      <c r="MG96" s="256">
        <f>IF(MG$19-'様式３（療養者名簿）（⑤の場合）'!$BD101+1&lt;=15,IF(MG$19&gt;='様式３（療養者名簿）（⑤の場合）'!$BD101,IF(MG$19&lt;='様式３（療養者名簿）（⑤の場合）'!$BE101,1,0),0),0)</f>
        <v>0</v>
      </c>
      <c r="MH96" s="256">
        <f>IF(MH$19-'様式３（療養者名簿）（⑤の場合）'!$BD101+1&lt;=15,IF(MH$19&gt;='様式３（療養者名簿）（⑤の場合）'!$BD101,IF(MH$19&lt;='様式３（療養者名簿）（⑤の場合）'!$BE101,1,0),0),0)</f>
        <v>0</v>
      </c>
      <c r="MI96" s="256">
        <f>IF(MI$19-'様式３（療養者名簿）（⑤の場合）'!$BD101+1&lt;=15,IF(MI$19&gt;='様式３（療養者名簿）（⑤の場合）'!$BD101,IF(MI$19&lt;='様式３（療養者名簿）（⑤の場合）'!$BE101,1,0),0),0)</f>
        <v>0</v>
      </c>
      <c r="MJ96" s="256">
        <f>IF(MJ$19-'様式３（療養者名簿）（⑤の場合）'!$BD101+1&lt;=15,IF(MJ$19&gt;='様式３（療養者名簿）（⑤の場合）'!$BD101,IF(MJ$19&lt;='様式３（療養者名簿）（⑤の場合）'!$BE101,1,0),0),0)</f>
        <v>0</v>
      </c>
      <c r="MK96" s="256">
        <f>IF(MK$19-'様式３（療養者名簿）（⑤の場合）'!$BD101+1&lt;=15,IF(MK$19&gt;='様式３（療養者名簿）（⑤の場合）'!$BD101,IF(MK$19&lt;='様式３（療養者名簿）（⑤の場合）'!$BE101,1,0),0),0)</f>
        <v>0</v>
      </c>
      <c r="ML96" s="256">
        <f>IF(ML$19-'様式３（療養者名簿）（⑤の場合）'!$BD101+1&lt;=15,IF(ML$19&gt;='様式３（療養者名簿）（⑤の場合）'!$BD101,IF(ML$19&lt;='様式３（療養者名簿）（⑤の場合）'!$BE101,1,0),0),0)</f>
        <v>0</v>
      </c>
      <c r="MM96" s="256">
        <f>IF(MM$19-'様式３（療養者名簿）（⑤の場合）'!$BD101+1&lt;=15,IF(MM$19&gt;='様式３（療養者名簿）（⑤の場合）'!$BD101,IF(MM$19&lt;='様式３（療養者名簿）（⑤の場合）'!$BE101,1,0),0),0)</f>
        <v>0</v>
      </c>
      <c r="MN96" s="256">
        <f>IF(MN$19-'様式３（療養者名簿）（⑤の場合）'!$BD101+1&lt;=15,IF(MN$19&gt;='様式３（療養者名簿）（⑤の場合）'!$BD101,IF(MN$19&lt;='様式３（療養者名簿）（⑤の場合）'!$BE101,1,0),0),0)</f>
        <v>0</v>
      </c>
      <c r="MO96" s="256">
        <f>IF(MO$19-'様式３（療養者名簿）（⑤の場合）'!$BD101+1&lt;=15,IF(MO$19&gt;='様式３（療養者名簿）（⑤の場合）'!$BD101,IF(MO$19&lt;='様式３（療養者名簿）（⑤の場合）'!$BE101,1,0),0),0)</f>
        <v>0</v>
      </c>
      <c r="MP96" s="256">
        <f>IF(MP$19-'様式３（療養者名簿）（⑤の場合）'!$BD101+1&lt;=15,IF(MP$19&gt;='様式３（療養者名簿）（⑤の場合）'!$BD101,IF(MP$19&lt;='様式３（療養者名簿）（⑤の場合）'!$BE101,1,0),0),0)</f>
        <v>0</v>
      </c>
      <c r="MQ96" s="256">
        <f>IF(MQ$19-'様式３（療養者名簿）（⑤の場合）'!$BD101+1&lt;=15,IF(MQ$19&gt;='様式３（療養者名簿）（⑤の場合）'!$BD101,IF(MQ$19&lt;='様式３（療養者名簿）（⑤の場合）'!$BE101,1,0),0),0)</f>
        <v>0</v>
      </c>
      <c r="MR96" s="256">
        <f>IF(MR$19-'様式３（療養者名簿）（⑤の場合）'!$BD101+1&lt;=15,IF(MR$19&gt;='様式３（療養者名簿）（⑤の場合）'!$BD101,IF(MR$19&lt;='様式３（療養者名簿）（⑤の場合）'!$BE101,1,0),0),0)</f>
        <v>0</v>
      </c>
      <c r="MS96" s="256">
        <f>IF(MS$19-'様式３（療養者名簿）（⑤の場合）'!$BD101+1&lt;=15,IF(MS$19&gt;='様式３（療養者名簿）（⑤の場合）'!$BD101,IF(MS$19&lt;='様式３（療養者名簿）（⑤の場合）'!$BE101,1,0),0),0)</f>
        <v>0</v>
      </c>
      <c r="MT96" s="256">
        <f>IF(MT$19-'様式３（療養者名簿）（⑤の場合）'!$BD101+1&lt;=15,IF(MT$19&gt;='様式３（療養者名簿）（⑤の場合）'!$BD101,IF(MT$19&lt;='様式３（療養者名簿）（⑤の場合）'!$BE101,1,0),0),0)</f>
        <v>0</v>
      </c>
      <c r="MU96" s="256">
        <f>IF(MU$19-'様式３（療養者名簿）（⑤の場合）'!$BD101+1&lt;=15,IF(MU$19&gt;='様式３（療養者名簿）（⑤の場合）'!$BD101,IF(MU$19&lt;='様式３（療養者名簿）（⑤の場合）'!$BE101,1,0),0),0)</f>
        <v>0</v>
      </c>
      <c r="MV96" s="256">
        <f>IF(MV$19-'様式３（療養者名簿）（⑤の場合）'!$BD101+1&lt;=15,IF(MV$19&gt;='様式３（療養者名簿）（⑤の場合）'!$BD101,IF(MV$19&lt;='様式３（療養者名簿）（⑤の場合）'!$BE101,1,0),0),0)</f>
        <v>0</v>
      </c>
      <c r="MW96" s="256">
        <f>IF(MW$19-'様式３（療養者名簿）（⑤の場合）'!$BD101+1&lt;=15,IF(MW$19&gt;='様式３（療養者名簿）（⑤の場合）'!$BD101,IF(MW$19&lt;='様式３（療養者名簿）（⑤の場合）'!$BE101,1,0),0),0)</f>
        <v>0</v>
      </c>
      <c r="MX96" s="256">
        <f>IF(MX$19-'様式３（療養者名簿）（⑤の場合）'!$BD101+1&lt;=15,IF(MX$19&gt;='様式３（療養者名簿）（⑤の場合）'!$BD101,IF(MX$19&lt;='様式３（療養者名簿）（⑤の場合）'!$BE101,1,0),0),0)</f>
        <v>0</v>
      </c>
      <c r="MY96" s="256">
        <f>IF(MY$19-'様式３（療養者名簿）（⑤の場合）'!$BD101+1&lt;=15,IF(MY$19&gt;='様式３（療養者名簿）（⑤の場合）'!$BD101,IF(MY$19&lt;='様式３（療養者名簿）（⑤の場合）'!$BE101,1,0),0),0)</f>
        <v>0</v>
      </c>
      <c r="MZ96" s="256">
        <f>IF(MZ$19-'様式３（療養者名簿）（⑤の場合）'!$BD101+1&lt;=15,IF(MZ$19&gt;='様式３（療養者名簿）（⑤の場合）'!$BD101,IF(MZ$19&lt;='様式３（療養者名簿）（⑤の場合）'!$BE101,1,0),0),0)</f>
        <v>0</v>
      </c>
      <c r="NA96" s="256">
        <f>IF(NA$19-'様式３（療養者名簿）（⑤の場合）'!$BD101+1&lt;=15,IF(NA$19&gt;='様式３（療養者名簿）（⑤の場合）'!$BD101,IF(NA$19&lt;='様式３（療養者名簿）（⑤の場合）'!$BE101,1,0),0),0)</f>
        <v>0</v>
      </c>
      <c r="NB96" s="256">
        <f>IF(NB$19-'様式３（療養者名簿）（⑤の場合）'!$BD101+1&lt;=15,IF(NB$19&gt;='様式３（療養者名簿）（⑤の場合）'!$BD101,IF(NB$19&lt;='様式３（療養者名簿）（⑤の場合）'!$BE101,1,0),0),0)</f>
        <v>0</v>
      </c>
      <c r="NC96" s="257">
        <f>IF(NC$19-'様式３（療養者名簿）（⑤の場合）'!$BD101+1&lt;=15,IF(NC$19&gt;='様式３（療養者名簿）（⑤の場合）'!$BD101,IF(NC$19&lt;='様式３（療養者名簿）（⑤の場合）'!$BE101,1,0),0),0)</f>
        <v>0</v>
      </c>
      <c r="ND96" s="257">
        <f>IF(ND$19-'様式３（療養者名簿）（⑤の場合）'!$BD101+1&lt;=15,IF(ND$19&gt;='様式３（療養者名簿）（⑤の場合）'!$BD101,IF(ND$19&lt;='様式３（療養者名簿）（⑤の場合）'!$BE101,1,0),0),0)</f>
        <v>0</v>
      </c>
      <c r="NE96" s="257">
        <f>IF(NE$19-'様式３（療養者名簿）（⑤の場合）'!$BD101+1&lt;=15,IF(NE$19&gt;='様式３（療養者名簿）（⑤の場合）'!$BD101,IF(NE$19&lt;='様式３（療養者名簿）（⑤の場合）'!$BE101,1,0),0),0)</f>
        <v>0</v>
      </c>
      <c r="NF96" s="257">
        <f>IF(NF$19-'様式３（療養者名簿）（⑤の場合）'!$BD101+1&lt;=15,IF(NF$19&gt;='様式３（療養者名簿）（⑤の場合）'!$BD101,IF(NF$19&lt;='様式３（療養者名簿）（⑤の場合）'!$BE101,1,0),0),0)</f>
        <v>0</v>
      </c>
      <c r="NG96" s="257">
        <f>IF(NG$19-'様式３（療養者名簿）（⑤の場合）'!$BD101+1&lt;=15,IF(NG$19&gt;='様式３（療養者名簿）（⑤の場合）'!$BD101,IF(NG$19&lt;='様式３（療養者名簿）（⑤の場合）'!$BE101,1,0),0),0)</f>
        <v>0</v>
      </c>
      <c r="NH96" s="257">
        <f>IF(NH$19-'様式３（療養者名簿）（⑤の場合）'!$BD101+1&lt;=15,IF(NH$19&gt;='様式３（療養者名簿）（⑤の場合）'!$BD101,IF(NH$19&lt;='様式３（療養者名簿）（⑤の場合）'!$BE101,1,0),0),0)</f>
        <v>0</v>
      </c>
      <c r="NI96" s="257">
        <f>IF(NI$19-'様式３（療養者名簿）（⑤の場合）'!$BD101+1&lt;=15,IF(NI$19&gt;='様式３（療養者名簿）（⑤の場合）'!$BD101,IF(NI$19&lt;='様式３（療養者名簿）（⑤の場合）'!$BE101,1,0),0),0)</f>
        <v>0</v>
      </c>
      <c r="NJ96" s="257">
        <f>IF(NJ$19-'様式３（療養者名簿）（⑤の場合）'!$BD101+1&lt;=15,IF(NJ$19&gt;='様式３（療養者名簿）（⑤の場合）'!$BD101,IF(NJ$19&lt;='様式３（療養者名簿）（⑤の場合）'!$BE101,1,0),0),0)</f>
        <v>0</v>
      </c>
      <c r="NK96" s="257">
        <f>IF(NK$19-'様式３（療養者名簿）（⑤の場合）'!$BD101+1&lt;=15,IF(NK$19&gt;='様式３（療養者名簿）（⑤の場合）'!$BD101,IF(NK$19&lt;='様式３（療養者名簿）（⑤の場合）'!$BE101,1,0),0),0)</f>
        <v>0</v>
      </c>
      <c r="NL96" s="257">
        <f>IF(NL$19-'様式３（療養者名簿）（⑤の場合）'!$BD101+1&lt;=15,IF(NL$19&gt;='様式３（療養者名簿）（⑤の場合）'!$BD101,IF(NL$19&lt;='様式３（療養者名簿）（⑤の場合）'!$BE101,1,0),0),0)</f>
        <v>0</v>
      </c>
      <c r="NM96" s="257">
        <f>IF(NM$19-'様式３（療養者名簿）（⑤の場合）'!$BD101+1&lt;=15,IF(NM$19&gt;='様式３（療養者名簿）（⑤の場合）'!$BD101,IF(NM$19&lt;='様式３（療養者名簿）（⑤の場合）'!$BE101,1,0),0),0)</f>
        <v>0</v>
      </c>
      <c r="NN96" s="257">
        <f>IF(NN$19-'様式３（療養者名簿）（⑤の場合）'!$BD101+1&lt;=15,IF(NN$19&gt;='様式３（療養者名簿）（⑤の場合）'!$BD101,IF(NN$19&lt;='様式３（療養者名簿）（⑤の場合）'!$BE101,1,0),0),0)</f>
        <v>0</v>
      </c>
      <c r="NO96" s="257">
        <f>IF(NO$19-'様式３（療養者名簿）（⑤の場合）'!$BD101+1&lt;=15,IF(NO$19&gt;='様式３（療養者名簿）（⑤の場合）'!$BD101,IF(NO$19&lt;='様式３（療養者名簿）（⑤の場合）'!$BE101,1,0),0),0)</f>
        <v>0</v>
      </c>
      <c r="NP96" s="257">
        <f>IF(NP$19-'様式３（療養者名簿）（⑤の場合）'!$BD101+1&lt;=15,IF(NP$19&gt;='様式３（療養者名簿）（⑤の場合）'!$BD101,IF(NP$19&lt;='様式３（療養者名簿）（⑤の場合）'!$BE101,1,0),0),0)</f>
        <v>0</v>
      </c>
      <c r="NQ96" s="257">
        <f>IF(NQ$19-'様式３（療養者名簿）（⑤の場合）'!$BD101+1&lt;=15,IF(NQ$19&gt;='様式３（療養者名簿）（⑤の場合）'!$BD101,IF(NQ$19&lt;='様式３（療養者名簿）（⑤の場合）'!$BE101,1,0),0),0)</f>
        <v>0</v>
      </c>
      <c r="NR96" s="257">
        <f>IF(NR$19-'様式３（療養者名簿）（⑤の場合）'!$BD101+1&lt;=15,IF(NR$19&gt;='様式３（療養者名簿）（⑤の場合）'!$BD101,IF(NR$19&lt;='様式３（療養者名簿）（⑤の場合）'!$BE101,1,0),0),0)</f>
        <v>0</v>
      </c>
      <c r="NS96" s="257">
        <f>IF(NS$19-'様式３（療養者名簿）（⑤の場合）'!$BD101+1&lt;=15,IF(NS$19&gt;='様式３（療養者名簿）（⑤の場合）'!$BD101,IF(NS$19&lt;='様式３（療養者名簿）（⑤の場合）'!$BE101,1,0),0),0)</f>
        <v>0</v>
      </c>
      <c r="NT96" s="257">
        <f>IF(NT$19-'様式３（療養者名簿）（⑤の場合）'!$BD101+1&lt;=15,IF(NT$19&gt;='様式３（療養者名簿）（⑤の場合）'!$BD101,IF(NT$19&lt;='様式３（療養者名簿）（⑤の場合）'!$BE101,1,0),0),0)</f>
        <v>0</v>
      </c>
      <c r="NU96" s="257">
        <f>IF(NU$19-'様式３（療養者名簿）（⑤の場合）'!$BD101+1&lt;=15,IF(NU$19&gt;='様式３（療養者名簿）（⑤の場合）'!$BD101,IF(NU$19&lt;='様式３（療養者名簿）（⑤の場合）'!$BE101,1,0),0),0)</f>
        <v>0</v>
      </c>
      <c r="NV96" s="257">
        <f>IF(NV$19-'様式３（療養者名簿）（⑤の場合）'!$BD101+1&lt;=15,IF(NV$19&gt;='様式３（療養者名簿）（⑤の場合）'!$BD101,IF(NV$19&lt;='様式３（療養者名簿）（⑤の場合）'!$BE101,1,0),0),0)</f>
        <v>0</v>
      </c>
      <c r="NW96" s="257">
        <f>IF(NW$19-'様式３（療養者名簿）（⑤の場合）'!$BD101+1&lt;=15,IF(NW$19&gt;='様式３（療養者名簿）（⑤の場合）'!$BD101,IF(NW$19&lt;='様式３（療養者名簿）（⑤の場合）'!$BE101,1,0),0),0)</f>
        <v>0</v>
      </c>
      <c r="NX96" s="257">
        <f>IF(NX$19-'様式３（療養者名簿）（⑤の場合）'!$BD101+1&lt;=15,IF(NX$19&gt;='様式３（療養者名簿）（⑤の場合）'!$BD101,IF(NX$19&lt;='様式３（療養者名簿）（⑤の場合）'!$BE101,1,0),0),0)</f>
        <v>0</v>
      </c>
      <c r="NY96" s="257">
        <f>IF(NY$19-'様式３（療養者名簿）（⑤の場合）'!$BD101+1&lt;=15,IF(NY$19&gt;='様式３（療養者名簿）（⑤の場合）'!$BD101,IF(NY$19&lt;='様式３（療養者名簿）（⑤の場合）'!$BE101,1,0),0),0)</f>
        <v>0</v>
      </c>
      <c r="NZ96" s="257">
        <f>IF(NZ$19-'様式３（療養者名簿）（⑤の場合）'!$BD101+1&lt;=15,IF(NZ$19&gt;='様式３（療養者名簿）（⑤の場合）'!$BD101,IF(NZ$19&lt;='様式３（療養者名簿）（⑤の場合）'!$BE101,1,0),0),0)</f>
        <v>0</v>
      </c>
      <c r="OA96" s="257">
        <f>IF(OA$19-'様式３（療養者名簿）（⑤の場合）'!$BD101+1&lt;=15,IF(OA$19&gt;='様式３（療養者名簿）（⑤の場合）'!$BD101,IF(OA$19&lt;='様式３（療養者名簿）（⑤の場合）'!$BE101,1,0),0),0)</f>
        <v>0</v>
      </c>
      <c r="OB96" s="257">
        <f>IF(OB$19-'様式３（療養者名簿）（⑤の場合）'!$BD101+1&lt;=15,IF(OB$19&gt;='様式３（療養者名簿）（⑤の場合）'!$BD101,IF(OB$19&lt;='様式３（療養者名簿）（⑤の場合）'!$BE101,1,0),0),0)</f>
        <v>0</v>
      </c>
      <c r="OC96" s="257">
        <f>IF(OC$19-'様式３（療養者名簿）（⑤の場合）'!$BD101+1&lt;=15,IF(OC$19&gt;='様式３（療養者名簿）（⑤の場合）'!$BD101,IF(OC$19&lt;='様式３（療養者名簿）（⑤の場合）'!$BE101,1,0),0),0)</f>
        <v>0</v>
      </c>
      <c r="OD96" s="257">
        <f>IF(OD$19-'様式３（療養者名簿）（⑤の場合）'!$BD101+1&lt;=15,IF(OD$19&gt;='様式３（療養者名簿）（⑤の場合）'!$BD101,IF(OD$19&lt;='様式３（療養者名簿）（⑤の場合）'!$BE101,1,0),0),0)</f>
        <v>0</v>
      </c>
      <c r="OE96" s="257">
        <f>IF(OE$19-'様式３（療養者名簿）（⑤の場合）'!$BD101+1&lt;=15,IF(OE$19&gt;='様式３（療養者名簿）（⑤の場合）'!$BD101,IF(OE$19&lt;='様式３（療養者名簿）（⑤の場合）'!$BE101,1,0),0),0)</f>
        <v>0</v>
      </c>
      <c r="OF96" s="257">
        <f>IF(OF$19-'様式３（療養者名簿）（⑤の場合）'!$BD101+1&lt;=15,IF(OF$19&gt;='様式３（療養者名簿）（⑤の場合）'!$BD101,IF(OF$19&lt;='様式３（療養者名簿）（⑤の場合）'!$BE101,1,0),0),0)</f>
        <v>0</v>
      </c>
      <c r="OG96" s="257">
        <f>IF(OG$19-'様式３（療養者名簿）（⑤の場合）'!$BD101+1&lt;=15,IF(OG$19&gt;='様式３（療養者名簿）（⑤の場合）'!$BD101,IF(OG$19&lt;='様式３（療養者名簿）（⑤の場合）'!$BE101,1,0),0),0)</f>
        <v>0</v>
      </c>
      <c r="OH96" s="257">
        <f>IF(OH$19-'様式３（療養者名簿）（⑤の場合）'!$BD101+1&lt;=15,IF(OH$19&gt;='様式３（療養者名簿）（⑤の場合）'!$BD101,IF(OH$19&lt;='様式３（療養者名簿）（⑤の場合）'!$BE101,1,0),0),0)</f>
        <v>0</v>
      </c>
      <c r="OI96" s="257">
        <f>IF(OI$19-'様式３（療養者名簿）（⑤の場合）'!$BD101+1&lt;=15,IF(OI$19&gt;='様式３（療養者名簿）（⑤の場合）'!$BD101,IF(OI$19&lt;='様式３（療養者名簿）（⑤の場合）'!$BE101,1,0),0),0)</f>
        <v>0</v>
      </c>
      <c r="OJ96" s="257">
        <f>IF(OJ$19-'様式３（療養者名簿）（⑤の場合）'!$BD101+1&lt;=15,IF(OJ$19&gt;='様式３（療養者名簿）（⑤の場合）'!$BD101,IF(OJ$19&lt;='様式３（療養者名簿）（⑤の場合）'!$BE101,1,0),0),0)</f>
        <v>0</v>
      </c>
      <c r="OK96" s="257">
        <f>IF(OK$19-'様式３（療養者名簿）（⑤の場合）'!$BD101+1&lt;=15,IF(OK$19&gt;='様式３（療養者名簿）（⑤の場合）'!$BD101,IF(OK$19&lt;='様式３（療養者名簿）（⑤の場合）'!$BE101,1,0),0),0)</f>
        <v>0</v>
      </c>
      <c r="OL96" s="257">
        <f>IF(OL$19-'様式３（療養者名簿）（⑤の場合）'!$BD101+1&lt;=15,IF(OL$19&gt;='様式３（療養者名簿）（⑤の場合）'!$BD101,IF(OL$19&lt;='様式３（療養者名簿）（⑤の場合）'!$BE101,1,0),0),0)</f>
        <v>0</v>
      </c>
      <c r="OM96" s="257">
        <f>IF(OM$19-'様式３（療養者名簿）（⑤の場合）'!$BD101+1&lt;=15,IF(OM$19&gt;='様式３（療養者名簿）（⑤の場合）'!$BD101,IF(OM$19&lt;='様式３（療養者名簿）（⑤の場合）'!$BE101,1,0),0),0)</f>
        <v>0</v>
      </c>
      <c r="ON96" s="257">
        <f>IF(ON$19-'様式３（療養者名簿）（⑤の場合）'!$BD101+1&lt;=15,IF(ON$19&gt;='様式３（療養者名簿）（⑤の場合）'!$BD101,IF(ON$19&lt;='様式３（療養者名簿）（⑤の場合）'!$BE101,1,0),0),0)</f>
        <v>0</v>
      </c>
      <c r="OO96" s="257">
        <f>IF(OO$19-'様式３（療養者名簿）（⑤の場合）'!$BD101+1&lt;=15,IF(OO$19&gt;='様式３（療養者名簿）（⑤の場合）'!$BD101,IF(OO$19&lt;='様式３（療養者名簿）（⑤の場合）'!$BE101,1,0),0),0)</f>
        <v>0</v>
      </c>
      <c r="OP96" s="257">
        <f>IF(OP$19-'様式３（療養者名簿）（⑤の場合）'!$BD101+1&lt;=15,IF(OP$19&gt;='様式３（療養者名簿）（⑤の場合）'!$BD101,IF(OP$19&lt;='様式３（療養者名簿）（⑤の場合）'!$BE101,1,0),0),0)</f>
        <v>0</v>
      </c>
      <c r="OQ96" s="257">
        <f>IF(OQ$19-'様式３（療養者名簿）（⑤の場合）'!$BD101+1&lt;=15,IF(OQ$19&gt;='様式３（療養者名簿）（⑤の場合）'!$BD101,IF(OQ$19&lt;='様式３（療養者名簿）（⑤の場合）'!$BE101,1,0),0),0)</f>
        <v>0</v>
      </c>
      <c r="OR96" s="257">
        <f>IF(OR$19-'様式３（療養者名簿）（⑤の場合）'!$BD101+1&lt;=15,IF(OR$19&gt;='様式３（療養者名簿）（⑤の場合）'!$BD101,IF(OR$19&lt;='様式３（療養者名簿）（⑤の場合）'!$BE101,1,0),0),0)</f>
        <v>0</v>
      </c>
      <c r="OS96" s="257">
        <f>IF(OS$19-'様式３（療養者名簿）（⑤の場合）'!$BD101+1&lt;=15,IF(OS$19&gt;='様式３（療養者名簿）（⑤の場合）'!$BD101,IF(OS$19&lt;='様式３（療養者名簿）（⑤の場合）'!$BE101,1,0),0),0)</f>
        <v>0</v>
      </c>
      <c r="OT96" s="257">
        <f>IF(OT$19-'様式３（療養者名簿）（⑤の場合）'!$BD101+1&lt;=15,IF(OT$19&gt;='様式３（療養者名簿）（⑤の場合）'!$BD101,IF(OT$19&lt;='様式３（療養者名簿）（⑤の場合）'!$BE101,1,0),0),0)</f>
        <v>0</v>
      </c>
      <c r="OU96" s="257">
        <f>IF(OU$19-'様式３（療養者名簿）（⑤の場合）'!$BD101+1&lt;=15,IF(OU$19&gt;='様式３（療養者名簿）（⑤の場合）'!$BD101,IF(OU$19&lt;='様式３（療養者名簿）（⑤の場合）'!$BE101,1,0),0),0)</f>
        <v>0</v>
      </c>
      <c r="OV96" s="257">
        <f>IF(OV$19-'様式３（療養者名簿）（⑤の場合）'!$BD101+1&lt;=15,IF(OV$19&gt;='様式３（療養者名簿）（⑤の場合）'!$BD101,IF(OV$19&lt;='様式３（療養者名簿）（⑤の場合）'!$BE101,1,0),0),0)</f>
        <v>0</v>
      </c>
      <c r="OW96" s="257">
        <f>IF(OW$19-'様式３（療養者名簿）（⑤の場合）'!$BD101+1&lt;=15,IF(OW$19&gt;='様式３（療養者名簿）（⑤の場合）'!$BD101,IF(OW$19&lt;='様式３（療養者名簿）（⑤の場合）'!$BE101,1,0),0),0)</f>
        <v>0</v>
      </c>
      <c r="OX96" s="257">
        <f>IF(OX$19-'様式３（療養者名簿）（⑤の場合）'!$BD101+1&lt;=15,IF(OX$19&gt;='様式３（療養者名簿）（⑤の場合）'!$BD101,IF(OX$19&lt;='様式３（療養者名簿）（⑤の場合）'!$BE101,1,0),0),0)</f>
        <v>0</v>
      </c>
      <c r="OY96" s="257">
        <f>IF(OY$19-'様式３（療養者名簿）（⑤の場合）'!$BD101+1&lt;=15,IF(OY$19&gt;='様式３（療養者名簿）（⑤の場合）'!$BD101,IF(OY$19&lt;='様式３（療養者名簿）（⑤の場合）'!$BE101,1,0),0),0)</f>
        <v>0</v>
      </c>
      <c r="OZ96" s="257">
        <f>IF(OZ$19-'様式３（療養者名簿）（⑤の場合）'!$BD101+1&lt;=15,IF(OZ$19&gt;='様式３（療養者名簿）（⑤の場合）'!$BD101,IF(OZ$19&lt;='様式３（療養者名簿）（⑤の場合）'!$BE101,1,0),0),0)</f>
        <v>0</v>
      </c>
      <c r="PA96" s="257">
        <f>IF(PA$19-'様式３（療養者名簿）（⑤の場合）'!$BD101+1&lt;=15,IF(PA$19&gt;='様式３（療養者名簿）（⑤の場合）'!$BD101,IF(PA$19&lt;='様式３（療養者名簿）（⑤の場合）'!$BE101,1,0),0),0)</f>
        <v>0</v>
      </c>
      <c r="PB96" s="257">
        <f>IF(PB$19-'様式３（療養者名簿）（⑤の場合）'!$BD101+1&lt;=15,IF(PB$19&gt;='様式３（療養者名簿）（⑤の場合）'!$BD101,IF(PB$19&lt;='様式３（療養者名簿）（⑤の場合）'!$BE101,1,0),0),0)</f>
        <v>0</v>
      </c>
      <c r="PC96" s="257">
        <f>IF(PC$19-'様式３（療養者名簿）（⑤の場合）'!$BD101+1&lt;=15,IF(PC$19&gt;='様式３（療養者名簿）（⑤の場合）'!$BD101,IF(PC$19&lt;='様式３（療養者名簿）（⑤の場合）'!$BE101,1,0),0),0)</f>
        <v>0</v>
      </c>
      <c r="PD96" s="257">
        <f>IF(PD$19-'様式３（療養者名簿）（⑤の場合）'!$BD101+1&lt;=15,IF(PD$19&gt;='様式３（療養者名簿）（⑤の場合）'!$BD101,IF(PD$19&lt;='様式３（療養者名簿）（⑤の場合）'!$BE101,1,0),0),0)</f>
        <v>0</v>
      </c>
      <c r="PE96" s="257">
        <f>IF(PE$19-'様式３（療養者名簿）（⑤の場合）'!$BD101+1&lt;=15,IF(PE$19&gt;='様式３（療養者名簿）（⑤の場合）'!$BD101,IF(PE$19&lt;='様式３（療養者名簿）（⑤の場合）'!$BE101,1,0),0),0)</f>
        <v>0</v>
      </c>
      <c r="PF96" s="257">
        <f>IF(PF$19-'様式３（療養者名簿）（⑤の場合）'!$BD101+1&lt;=15,IF(PF$19&gt;='様式３（療養者名簿）（⑤の場合）'!$BD101,IF(PF$19&lt;='様式３（療養者名簿）（⑤の場合）'!$BE101,1,0),0),0)</f>
        <v>0</v>
      </c>
      <c r="PG96" s="257">
        <f>IF(PG$19-'様式３（療養者名簿）（⑤の場合）'!$BD101+1&lt;=15,IF(PG$19&gt;='様式３（療養者名簿）（⑤の場合）'!$BD101,IF(PG$19&lt;='様式３（療養者名簿）（⑤の場合）'!$BE101,1,0),0),0)</f>
        <v>0</v>
      </c>
      <c r="PH96" s="257">
        <f>IF(PH$19-'様式３（療養者名簿）（⑤の場合）'!$BD101+1&lt;=15,IF(PH$19&gt;='様式３（療養者名簿）（⑤の場合）'!$BD101,IF(PH$19&lt;='様式３（療養者名簿）（⑤の場合）'!$BE101,1,0),0),0)</f>
        <v>0</v>
      </c>
      <c r="PI96" s="257">
        <f>IF(PI$19-'様式３（療養者名簿）（⑤の場合）'!$BD101+1&lt;=15,IF(PI$19&gt;='様式３（療養者名簿）（⑤の場合）'!$BD101,IF(PI$19&lt;='様式３（療養者名簿）（⑤の場合）'!$BE101,1,0),0),0)</f>
        <v>0</v>
      </c>
      <c r="PJ96" s="257">
        <f>IF(PJ$19-'様式３（療養者名簿）（⑤の場合）'!$BD101+1&lt;=15,IF(PJ$19&gt;='様式３（療養者名簿）（⑤の場合）'!$BD101,IF(PJ$19&lt;='様式３（療養者名簿）（⑤の場合）'!$BE101,1,0),0),0)</f>
        <v>0</v>
      </c>
      <c r="PK96" s="257">
        <f>IF(PK$19-'様式３（療養者名簿）（⑤の場合）'!$BD101+1&lt;=15,IF(PK$19&gt;='様式３（療養者名簿）（⑤の場合）'!$BD101,IF(PK$19&lt;='様式３（療養者名簿）（⑤の場合）'!$BE101,1,0),0),0)</f>
        <v>0</v>
      </c>
      <c r="PL96" s="257">
        <f>IF(PL$19-'様式３（療養者名簿）（⑤の場合）'!$BD101+1&lt;=15,IF(PL$19&gt;='様式３（療養者名簿）（⑤の場合）'!$BD101,IF(PL$19&lt;='様式３（療養者名簿）（⑤の場合）'!$BE101,1,0),0),0)</f>
        <v>0</v>
      </c>
      <c r="PM96" s="257">
        <f>IF(PM$19-'様式３（療養者名簿）（⑤の場合）'!$BD101+1&lt;=15,IF(PM$19&gt;='様式３（療養者名簿）（⑤の場合）'!$BD101,IF(PM$19&lt;='様式３（療養者名簿）（⑤の場合）'!$BE101,1,0),0),0)</f>
        <v>0</v>
      </c>
      <c r="PN96" s="257">
        <f>IF(PN$19-'様式３（療養者名簿）（⑤の場合）'!$BD101+1&lt;=15,IF(PN$19&gt;='様式３（療養者名簿）（⑤の場合）'!$BD101,IF(PN$19&lt;='様式３（療養者名簿）（⑤の場合）'!$BE101,1,0),0),0)</f>
        <v>0</v>
      </c>
      <c r="PO96" s="257">
        <f>IF(PO$19-'様式３（療養者名簿）（⑤の場合）'!$BD101+1&lt;=15,IF(PO$19&gt;='様式３（療養者名簿）（⑤の場合）'!$BD101,IF(PO$19&lt;='様式３（療養者名簿）（⑤の場合）'!$BE101,1,0),0),0)</f>
        <v>0</v>
      </c>
      <c r="PP96" s="257">
        <f>IF(PP$19-'様式３（療養者名簿）（⑤の場合）'!$BD101+1&lt;=15,IF(PP$19&gt;='様式３（療養者名簿）（⑤の場合）'!$BD101,IF(PP$19&lt;='様式３（療養者名簿）（⑤の場合）'!$BE101,1,0),0),0)</f>
        <v>0</v>
      </c>
      <c r="PQ96" s="257">
        <f>IF(PQ$19-'様式３（療養者名簿）（⑤の場合）'!$BD101+1&lt;=15,IF(PQ$19&gt;='様式３（療養者名簿）（⑤の場合）'!$BD101,IF(PQ$19&lt;='様式３（療養者名簿）（⑤の場合）'!$BE101,1,0),0),0)</f>
        <v>0</v>
      </c>
      <c r="PR96" s="257">
        <f>IF(PR$19-'様式３（療養者名簿）（⑤の場合）'!$BD101+1&lt;=15,IF(PR$19&gt;='様式３（療養者名簿）（⑤の場合）'!$BD101,IF(PR$19&lt;='様式３（療養者名簿）（⑤の場合）'!$BE101,1,0),0),0)</f>
        <v>0</v>
      </c>
      <c r="PS96" s="257">
        <f>IF(PS$19-'様式３（療養者名簿）（⑤の場合）'!$BD101+1&lt;=15,IF(PS$19&gt;='様式３（療養者名簿）（⑤の場合）'!$BD101,IF(PS$19&lt;='様式３（療養者名簿）（⑤の場合）'!$BE101,1,0),0),0)</f>
        <v>0</v>
      </c>
      <c r="PT96" s="257">
        <f>IF(PT$19-'様式３（療養者名簿）（⑤の場合）'!$BD101+1&lt;=15,IF(PT$19&gt;='様式３（療養者名簿）（⑤の場合）'!$BD101,IF(PT$19&lt;='様式３（療養者名簿）（⑤の場合）'!$BE101,1,0),0),0)</f>
        <v>0</v>
      </c>
      <c r="PU96" s="257">
        <f>IF(PU$19-'様式３（療養者名簿）（⑤の場合）'!$BD101+1&lt;=15,IF(PU$19&gt;='様式３（療養者名簿）（⑤の場合）'!$BD101,IF(PU$19&lt;='様式３（療養者名簿）（⑤の場合）'!$BE101,1,0),0),0)</f>
        <v>0</v>
      </c>
      <c r="PV96" s="257">
        <f>IF(PV$19-'様式３（療養者名簿）（⑤の場合）'!$BD101+1&lt;=15,IF(PV$19&gt;='様式３（療養者名簿）（⑤の場合）'!$BD101,IF(PV$19&lt;='様式３（療養者名簿）（⑤の場合）'!$BE101,1,0),0),0)</f>
        <v>0</v>
      </c>
      <c r="PW96" s="257">
        <f>IF(PW$19-'様式３（療養者名簿）（⑤の場合）'!$BD101+1&lt;=15,IF(PW$19&gt;='様式３（療養者名簿）（⑤の場合）'!$BD101,IF(PW$19&lt;='様式３（療養者名簿）（⑤の場合）'!$BE101,1,0),0),0)</f>
        <v>0</v>
      </c>
      <c r="PX96" s="257">
        <f>IF(PX$19-'様式３（療養者名簿）（⑤の場合）'!$BD101+1&lt;=15,IF(PX$19&gt;='様式３（療養者名簿）（⑤の場合）'!$BD101,IF(PX$19&lt;='様式３（療養者名簿）（⑤の場合）'!$BE101,1,0),0),0)</f>
        <v>0</v>
      </c>
      <c r="PY96" s="257">
        <f>IF(PY$19-'様式３（療養者名簿）（⑤の場合）'!$BD101+1&lt;=15,IF(PY$19&gt;='様式３（療養者名簿）（⑤の場合）'!$BD101,IF(PY$19&lt;='様式３（療養者名簿）（⑤の場合）'!$BE101,1,0),0),0)</f>
        <v>0</v>
      </c>
      <c r="PZ96" s="257">
        <f>IF(PZ$19-'様式３（療養者名簿）（⑤の場合）'!$BD101+1&lt;=15,IF(PZ$19&gt;='様式３（療養者名簿）（⑤の場合）'!$BD101,IF(PZ$19&lt;='様式３（療養者名簿）（⑤の場合）'!$BE101,1,0),0),0)</f>
        <v>0</v>
      </c>
      <c r="QA96" s="257">
        <f>IF(QA$19-'様式３（療養者名簿）（⑤の場合）'!$BD101+1&lt;=15,IF(QA$19&gt;='様式３（療養者名簿）（⑤の場合）'!$BD101,IF(QA$19&lt;='様式３（療養者名簿）（⑤の場合）'!$BE101,1,0),0),0)</f>
        <v>0</v>
      </c>
      <c r="QB96" s="257">
        <f>IF(QB$19-'様式３（療養者名簿）（⑤の場合）'!$BD101+1&lt;=15,IF(QB$19&gt;='様式３（療養者名簿）（⑤の場合）'!$BD101,IF(QB$19&lt;='様式３（療養者名簿）（⑤の場合）'!$BE101,1,0),0),0)</f>
        <v>0</v>
      </c>
      <c r="QC96" s="257">
        <f>IF(QC$19-'様式３（療養者名簿）（⑤の場合）'!$BD101+1&lt;=15,IF(QC$19&gt;='様式３（療養者名簿）（⑤の場合）'!$BD101,IF(QC$19&lt;='様式３（療養者名簿）（⑤の場合）'!$BE101,1,0),0),0)</f>
        <v>0</v>
      </c>
      <c r="QD96" s="257">
        <f>IF(QD$19-'様式３（療養者名簿）（⑤の場合）'!$BD101+1&lt;=15,IF(QD$19&gt;='様式３（療養者名簿）（⑤の場合）'!$BD101,IF(QD$19&lt;='様式３（療養者名簿）（⑤の場合）'!$BE101,1,0),0),0)</f>
        <v>0</v>
      </c>
      <c r="QE96" s="257">
        <f>IF(QE$19-'様式３（療養者名簿）（⑤の場合）'!$BD101+1&lt;=15,IF(QE$19&gt;='様式３（療養者名簿）（⑤の場合）'!$BD101,IF(QE$19&lt;='様式３（療養者名簿）（⑤の場合）'!$BE101,1,0),0),0)</f>
        <v>0</v>
      </c>
      <c r="QF96" s="257">
        <f>IF(QF$19-'様式３（療養者名簿）（⑤の場合）'!$BD101+1&lt;=15,IF(QF$19&gt;='様式３（療養者名簿）（⑤の場合）'!$BD101,IF(QF$19&lt;='様式３（療養者名簿）（⑤の場合）'!$BE101,1,0),0),0)</f>
        <v>0</v>
      </c>
      <c r="QG96" s="257">
        <f>IF(QG$19-'様式３（療養者名簿）（⑤の場合）'!$BD101+1&lt;=15,IF(QG$19&gt;='様式３（療養者名簿）（⑤の場合）'!$BD101,IF(QG$19&lt;='様式３（療養者名簿）（⑤の場合）'!$BE101,1,0),0),0)</f>
        <v>0</v>
      </c>
      <c r="QH96" s="257">
        <f>IF(QH$19-'様式３（療養者名簿）（⑤の場合）'!$BD101+1&lt;=15,IF(QH$19&gt;='様式３（療養者名簿）（⑤の場合）'!$BD101,IF(QH$19&lt;='様式３（療養者名簿）（⑤の場合）'!$BE101,1,0),0),0)</f>
        <v>0</v>
      </c>
      <c r="QI96" s="257">
        <f>IF(QI$19-'様式３（療養者名簿）（⑤の場合）'!$BD101+1&lt;=15,IF(QI$19&gt;='様式３（療養者名簿）（⑤の場合）'!$BD101,IF(QI$19&lt;='様式３（療養者名簿）（⑤の場合）'!$BE101,1,0),0),0)</f>
        <v>0</v>
      </c>
      <c r="QJ96" s="257">
        <f>IF(QJ$19-'様式３（療養者名簿）（⑤の場合）'!$BD101+1&lt;=15,IF(QJ$19&gt;='様式３（療養者名簿）（⑤の場合）'!$BD101,IF(QJ$19&lt;='様式３（療養者名簿）（⑤の場合）'!$BE101,1,0),0),0)</f>
        <v>0</v>
      </c>
      <c r="QK96" s="257">
        <f>IF(QK$19-'様式３（療養者名簿）（⑤の場合）'!$BD101+1&lt;=15,IF(QK$19&gt;='様式３（療養者名簿）（⑤の場合）'!$BD101,IF(QK$19&lt;='様式３（療養者名簿）（⑤の場合）'!$BE101,1,0),0),0)</f>
        <v>0</v>
      </c>
      <c r="QL96" s="257">
        <f>IF(QL$19-'様式３（療養者名簿）（⑤の場合）'!$BD101+1&lt;=15,IF(QL$19&gt;='様式３（療養者名簿）（⑤の場合）'!$BD101,IF(QL$19&lt;='様式３（療養者名簿）（⑤の場合）'!$BE101,1,0),0),0)</f>
        <v>0</v>
      </c>
      <c r="QM96" s="257">
        <f>IF(QM$19-'様式３（療養者名簿）（⑤の場合）'!$BD101+1&lt;=15,IF(QM$19&gt;='様式３（療養者名簿）（⑤の場合）'!$BD101,IF(QM$19&lt;='様式３（療養者名簿）（⑤の場合）'!$BE101,1,0),0),0)</f>
        <v>0</v>
      </c>
      <c r="QN96" s="257">
        <f>IF(QN$19-'様式３（療養者名簿）（⑤の場合）'!$BD101+1&lt;=15,IF(QN$19&gt;='様式３（療養者名簿）（⑤の場合）'!$BD101,IF(QN$19&lt;='様式３（療養者名簿）（⑤の場合）'!$BE101,1,0),0),0)</f>
        <v>0</v>
      </c>
      <c r="QO96" s="257">
        <f>IF(QO$19-'様式３（療養者名簿）（⑤の場合）'!$BD101+1&lt;=15,IF(QO$19&gt;='様式３（療養者名簿）（⑤の場合）'!$BD101,IF(QO$19&lt;='様式３（療養者名簿）（⑤の場合）'!$BE101,1,0),0),0)</f>
        <v>0</v>
      </c>
      <c r="QP96" s="257">
        <f>IF(QP$19-'様式３（療養者名簿）（⑤の場合）'!$BD101+1&lt;=15,IF(QP$19&gt;='様式３（療養者名簿）（⑤の場合）'!$BD101,IF(QP$19&lt;='様式３（療養者名簿）（⑤の場合）'!$BE101,1,0),0),0)</f>
        <v>0</v>
      </c>
      <c r="QQ96" s="257">
        <f>IF(QQ$19-'様式３（療養者名簿）（⑤の場合）'!$BD101+1&lt;=15,IF(QQ$19&gt;='様式３（療養者名簿）（⑤の場合）'!$BD101,IF(QQ$19&lt;='様式３（療養者名簿）（⑤の場合）'!$BE101,1,0),0),0)</f>
        <v>0</v>
      </c>
      <c r="QR96" s="257">
        <f>IF(QR$19-'様式３（療養者名簿）（⑤の場合）'!$BD101+1&lt;=15,IF(QR$19&gt;='様式３（療養者名簿）（⑤の場合）'!$BD101,IF(QR$19&lt;='様式３（療養者名簿）（⑤の場合）'!$BE101,1,0),0),0)</f>
        <v>0</v>
      </c>
      <c r="QS96" s="257">
        <f>IF(QS$19-'様式３（療養者名簿）（⑤の場合）'!$BD101+1&lt;=15,IF(QS$19&gt;='様式３（療養者名簿）（⑤の場合）'!$BD101,IF(QS$19&lt;='様式３（療養者名簿）（⑤の場合）'!$BE101,1,0),0),0)</f>
        <v>0</v>
      </c>
      <c r="QT96" s="257">
        <f>IF(QT$19-'様式３（療養者名簿）（⑤の場合）'!$BD101+1&lt;=15,IF(QT$19&gt;='様式３（療養者名簿）（⑤の場合）'!$BD101,IF(QT$19&lt;='様式３（療養者名簿）（⑤の場合）'!$BE101,1,0),0),0)</f>
        <v>0</v>
      </c>
      <c r="QU96" s="257">
        <f>IF(QU$19-'様式３（療養者名簿）（⑤の場合）'!$BD101+1&lt;=15,IF(QU$19&gt;='様式３（療養者名簿）（⑤の場合）'!$BD101,IF(QU$19&lt;='様式３（療養者名簿）（⑤の場合）'!$BE101,1,0),0),0)</f>
        <v>0</v>
      </c>
      <c r="QV96" s="257">
        <f>IF(QV$19-'様式３（療養者名簿）（⑤の場合）'!$BD101+1&lt;=15,IF(QV$19&gt;='様式３（療養者名簿）（⑤の場合）'!$BD101,IF(QV$19&lt;='様式３（療養者名簿）（⑤の場合）'!$BE101,1,0),0),0)</f>
        <v>0</v>
      </c>
      <c r="QW96" s="257">
        <f>IF(QW$19-'様式３（療養者名簿）（⑤の場合）'!$BD101+1&lt;=15,IF(QW$19&gt;='様式３（療養者名簿）（⑤の場合）'!$BD101,IF(QW$19&lt;='様式３（療養者名簿）（⑤の場合）'!$BE101,1,0),0),0)</f>
        <v>0</v>
      </c>
      <c r="QX96" s="257">
        <f>IF(QX$19-'様式３（療養者名簿）（⑤の場合）'!$BD101+1&lt;=15,IF(QX$19&gt;='様式３（療養者名簿）（⑤の場合）'!$BD101,IF(QX$19&lt;='様式３（療養者名簿）（⑤の場合）'!$BE101,1,0),0),0)</f>
        <v>0</v>
      </c>
      <c r="QY96" s="257">
        <f>IF(QY$19-'様式３（療養者名簿）（⑤の場合）'!$BD101+1&lt;=15,IF(QY$19&gt;='様式３（療養者名簿）（⑤の場合）'!$BD101,IF(QY$19&lt;='様式３（療養者名簿）（⑤の場合）'!$BE101,1,0),0),0)</f>
        <v>0</v>
      </c>
      <c r="QZ96" s="257">
        <f>IF(QZ$19-'様式３（療養者名簿）（⑤の場合）'!$BD101+1&lt;=15,IF(QZ$19&gt;='様式３（療養者名簿）（⑤の場合）'!$BD101,IF(QZ$19&lt;='様式３（療養者名簿）（⑤の場合）'!$BE101,1,0),0),0)</f>
        <v>0</v>
      </c>
      <c r="RA96" s="257">
        <f>IF(RA$19-'様式３（療養者名簿）（⑤の場合）'!$BD101+1&lt;=15,IF(RA$19&gt;='様式３（療養者名簿）（⑤の場合）'!$BD101,IF(RA$19&lt;='様式３（療養者名簿）（⑤の場合）'!$BE101,1,0),0),0)</f>
        <v>0</v>
      </c>
      <c r="RB96" s="257">
        <f>IF(RB$19-'様式３（療養者名簿）（⑤の場合）'!$BD101+1&lt;=15,IF(RB$19&gt;='様式３（療養者名簿）（⑤の場合）'!$BD101,IF(RB$19&lt;='様式３（療養者名簿）（⑤の場合）'!$BE101,1,0),0),0)</f>
        <v>0</v>
      </c>
      <c r="RC96" s="257">
        <f>IF(RC$19-'様式３（療養者名簿）（⑤の場合）'!$BD101+1&lt;=15,IF(RC$19&gt;='様式３（療養者名簿）（⑤の場合）'!$BD101,IF(RC$19&lt;='様式３（療養者名簿）（⑤の場合）'!$BE101,1,0),0),0)</f>
        <v>0</v>
      </c>
      <c r="RD96" s="257">
        <f>IF(RD$19-'様式３（療養者名簿）（⑤の場合）'!$BD101+1&lt;=15,IF(RD$19&gt;='様式３（療養者名簿）（⑤の場合）'!$BD101,IF(RD$19&lt;='様式３（療養者名簿）（⑤の場合）'!$BE101,1,0),0),0)</f>
        <v>0</v>
      </c>
      <c r="RE96" s="257">
        <f>IF(RE$19-'様式３（療養者名簿）（⑤の場合）'!$BD101+1&lt;=15,IF(RE$19&gt;='様式３（療養者名簿）（⑤の場合）'!$BD101,IF(RE$19&lt;='様式３（療養者名簿）（⑤の場合）'!$BE101,1,0),0),0)</f>
        <v>0</v>
      </c>
      <c r="RF96" s="257">
        <f>IF(RF$19-'様式３（療養者名簿）（⑤の場合）'!$BD101+1&lt;=15,IF(RF$19&gt;='様式３（療養者名簿）（⑤の場合）'!$BD101,IF(RF$19&lt;='様式３（療養者名簿）（⑤の場合）'!$BE101,1,0),0),0)</f>
        <v>0</v>
      </c>
      <c r="RG96" s="257">
        <f>IF(RG$19-'様式３（療養者名簿）（⑤の場合）'!$BD101+1&lt;=15,IF(RG$19&gt;='様式３（療養者名簿）（⑤の場合）'!$BD101,IF(RG$19&lt;='様式３（療養者名簿）（⑤の場合）'!$BE101,1,0),0),0)</f>
        <v>0</v>
      </c>
      <c r="RH96" s="257">
        <f>IF(RH$19-'様式３（療養者名簿）（⑤の場合）'!$BD101+1&lt;=15,IF(RH$19&gt;='様式３（療養者名簿）（⑤の場合）'!$BD101,IF(RH$19&lt;='様式３（療養者名簿）（⑤の場合）'!$BE101,1,0),0),0)</f>
        <v>0</v>
      </c>
      <c r="RI96" s="257">
        <f>IF(RI$19-'様式３（療養者名簿）（⑤の場合）'!$BD101+1&lt;=15,IF(RI$19&gt;='様式３（療養者名簿）（⑤の場合）'!$BD101,IF(RI$19&lt;='様式３（療養者名簿）（⑤の場合）'!$BE101,1,0),0),0)</f>
        <v>0</v>
      </c>
      <c r="RJ96" s="257">
        <f>IF(RJ$19-'様式３（療養者名簿）（⑤の場合）'!$BD101+1&lt;=15,IF(RJ$19&gt;='様式３（療養者名簿）（⑤の場合）'!$BD101,IF(RJ$19&lt;='様式３（療養者名簿）（⑤の場合）'!$BE101,1,0),0),0)</f>
        <v>0</v>
      </c>
      <c r="RK96" s="257">
        <f>IF(RK$19-'様式３（療養者名簿）（⑤の場合）'!$BD101+1&lt;=15,IF(RK$19&gt;='様式３（療養者名簿）（⑤の場合）'!$BD101,IF(RK$19&lt;='様式３（療養者名簿）（⑤の場合）'!$BE101,1,0),0),0)</f>
        <v>0</v>
      </c>
      <c r="RL96" s="257">
        <f>IF(RL$19-'様式３（療養者名簿）（⑤の場合）'!$BD101+1&lt;=15,IF(RL$19&gt;='様式３（療養者名簿）（⑤の場合）'!$BD101,IF(RL$19&lt;='様式３（療養者名簿）（⑤の場合）'!$BE101,1,0),0),0)</f>
        <v>0</v>
      </c>
      <c r="RM96" s="257">
        <f>IF(RM$19-'様式３（療養者名簿）（⑤の場合）'!$BD101+1&lt;=15,IF(RM$19&gt;='様式３（療養者名簿）（⑤の場合）'!$BD101,IF(RM$19&lt;='様式３（療養者名簿）（⑤の場合）'!$BE101,1,0),0),0)</f>
        <v>0</v>
      </c>
      <c r="RN96" s="257">
        <f>IF(RN$19-'様式３（療養者名簿）（⑤の場合）'!$BD101+1&lt;=15,IF(RN$19&gt;='様式３（療養者名簿）（⑤の場合）'!$BD101,IF(RN$19&lt;='様式３（療養者名簿）（⑤の場合）'!$BE101,1,0),0),0)</f>
        <v>0</v>
      </c>
      <c r="RO96" s="257">
        <f>IF(RO$19-'様式３（療養者名簿）（⑤の場合）'!$BD101+1&lt;=15,IF(RO$19&gt;='様式３（療養者名簿）（⑤の場合）'!$BD101,IF(RO$19&lt;='様式３（療養者名簿）（⑤の場合）'!$BE101,1,0),0),0)</f>
        <v>0</v>
      </c>
      <c r="RP96" s="257">
        <f>IF(RP$19-'様式３（療養者名簿）（⑤の場合）'!$BD101+1&lt;=15,IF(RP$19&gt;='様式３（療養者名簿）（⑤の場合）'!$BD101,IF(RP$19&lt;='様式３（療養者名簿）（⑤の場合）'!$BE101,1,0),0),0)</f>
        <v>0</v>
      </c>
      <c r="RQ96" s="257">
        <f>IF(RQ$19-'様式３（療養者名簿）（⑤の場合）'!$BD101+1&lt;=15,IF(RQ$19&gt;='様式３（療養者名簿）（⑤の場合）'!$BD101,IF(RQ$19&lt;='様式３（療養者名簿）（⑤の場合）'!$BE101,1,0),0),0)</f>
        <v>0</v>
      </c>
      <c r="RR96" s="257">
        <f>IF(RR$19-'様式３（療養者名簿）（⑤の場合）'!$BD101+1&lt;=15,IF(RR$19&gt;='様式３（療養者名簿）（⑤の場合）'!$BD101,IF(RR$19&lt;='様式３（療養者名簿）（⑤の場合）'!$BE101,1,0),0),0)</f>
        <v>0</v>
      </c>
      <c r="RS96" s="257">
        <f>IF(RS$19-'様式３（療養者名簿）（⑤の場合）'!$BD101+1&lt;=15,IF(RS$19&gt;='様式３（療養者名簿）（⑤の場合）'!$BD101,IF(RS$19&lt;='様式３（療養者名簿）（⑤の場合）'!$BE101,1,0),0),0)</f>
        <v>0</v>
      </c>
      <c r="RT96" s="257">
        <f>IF(RT$19-'様式３（療養者名簿）（⑤の場合）'!$BD101+1&lt;=15,IF(RT$19&gt;='様式３（療養者名簿）（⑤の場合）'!$BD101,IF(RT$19&lt;='様式３（療養者名簿）（⑤の場合）'!$BE101,1,0),0),0)</f>
        <v>0</v>
      </c>
      <c r="RU96" s="257">
        <f>IF(RU$19-'様式３（療養者名簿）（⑤の場合）'!$BD101+1&lt;=15,IF(RU$19&gt;='様式３（療養者名簿）（⑤の場合）'!$BD101,IF(RU$19&lt;='様式３（療養者名簿）（⑤の場合）'!$BE101,1,0),0),0)</f>
        <v>0</v>
      </c>
      <c r="RV96" s="257">
        <f>IF(RV$19-'様式３（療養者名簿）（⑤の場合）'!$BD101+1&lt;=15,IF(RV$19&gt;='様式３（療養者名簿）（⑤の場合）'!$BD101,IF(RV$19&lt;='様式３（療養者名簿）（⑤の場合）'!$BE101,1,0),0),0)</f>
        <v>0</v>
      </c>
      <c r="RW96" s="257">
        <f>IF(RW$19-'様式３（療養者名簿）（⑤の場合）'!$BD101+1&lt;=15,IF(RW$19&gt;='様式３（療養者名簿）（⑤の場合）'!$BD101,IF(RW$19&lt;='様式３（療養者名簿）（⑤の場合）'!$BE101,1,0),0),0)</f>
        <v>0</v>
      </c>
      <c r="RX96" s="257">
        <f>IF(RX$19-'様式３（療養者名簿）（⑤の場合）'!$BD101+1&lt;=15,IF(RX$19&gt;='様式３（療養者名簿）（⑤の場合）'!$BD101,IF(RX$19&lt;='様式３（療養者名簿）（⑤の場合）'!$BE101,1,0),0),0)</f>
        <v>0</v>
      </c>
      <c r="RY96" s="257">
        <f>IF(RY$19-'様式３（療養者名簿）（⑤の場合）'!$BD101+1&lt;=15,IF(RY$19&gt;='様式３（療養者名簿）（⑤の場合）'!$BD101,IF(RY$19&lt;='様式３（療養者名簿）（⑤の場合）'!$BE101,1,0),0),0)</f>
        <v>0</v>
      </c>
      <c r="RZ96" s="257">
        <f>IF(RZ$19-'様式３（療養者名簿）（⑤の場合）'!$BD101+1&lt;=15,IF(RZ$19&gt;='様式３（療養者名簿）（⑤の場合）'!$BD101,IF(RZ$19&lt;='様式３（療養者名簿）（⑤の場合）'!$BE101,1,0),0),0)</f>
        <v>0</v>
      </c>
      <c r="SA96" s="257">
        <f>IF(SA$19-'様式３（療養者名簿）（⑤の場合）'!$BD101+1&lt;=15,IF(SA$19&gt;='様式３（療養者名簿）（⑤の場合）'!$BD101,IF(SA$19&lt;='様式３（療養者名簿）（⑤の場合）'!$BE101,1,0),0),0)</f>
        <v>0</v>
      </c>
      <c r="SB96" s="257">
        <f>IF(SB$19-'様式３（療養者名簿）（⑤の場合）'!$BD101+1&lt;=15,IF(SB$19&gt;='様式３（療養者名簿）（⑤の場合）'!$BD101,IF(SB$19&lt;='様式３（療養者名簿）（⑤の場合）'!$BE101,1,0),0),0)</f>
        <v>0</v>
      </c>
      <c r="SC96" s="257">
        <f>IF(SC$19-'様式３（療養者名簿）（⑤の場合）'!$BD101+1&lt;=15,IF(SC$19&gt;='様式３（療養者名簿）（⑤の場合）'!$BD101,IF(SC$19&lt;='様式３（療養者名簿）（⑤の場合）'!$BE101,1,0),0),0)</f>
        <v>0</v>
      </c>
      <c r="SD96" s="257">
        <f>IF(SD$19-'様式３（療養者名簿）（⑤の場合）'!$BD101+1&lt;=15,IF(SD$19&gt;='様式３（療養者名簿）（⑤の場合）'!$BD101,IF(SD$19&lt;='様式３（療養者名簿）（⑤の場合）'!$BE101,1,0),0),0)</f>
        <v>0</v>
      </c>
      <c r="SE96" s="257">
        <f>IF(SE$19-'様式３（療養者名簿）（⑤の場合）'!$BD101+1&lt;=15,IF(SE$19&gt;='様式３（療養者名簿）（⑤の場合）'!$BD101,IF(SE$19&lt;='様式３（療養者名簿）（⑤の場合）'!$BE101,1,0),0),0)</f>
        <v>0</v>
      </c>
      <c r="SF96" s="257">
        <f>IF(SF$19-'様式３（療養者名簿）（⑤の場合）'!$BD101+1&lt;=15,IF(SF$19&gt;='様式３（療養者名簿）（⑤の場合）'!$BD101,IF(SF$19&lt;='様式３（療養者名簿）（⑤の場合）'!$BE101,1,0),0),0)</f>
        <v>0</v>
      </c>
      <c r="SG96" s="257">
        <f>IF(SG$19-'様式３（療養者名簿）（⑤の場合）'!$BD101+1&lt;=15,IF(SG$19&gt;='様式３（療養者名簿）（⑤の場合）'!$BD101,IF(SG$19&lt;='様式３（療養者名簿）（⑤の場合）'!$BE101,1,0),0),0)</f>
        <v>0</v>
      </c>
      <c r="SH96" s="257">
        <f>IF(SH$19-'様式３（療養者名簿）（⑤の場合）'!$BD101+1&lt;=15,IF(SH$19&gt;='様式３（療養者名簿）（⑤の場合）'!$BD101,IF(SH$19&lt;='様式３（療養者名簿）（⑤の場合）'!$BE101,1,0),0),0)</f>
        <v>0</v>
      </c>
      <c r="SI96" s="257">
        <f>IF(SI$19-'様式３（療養者名簿）（⑤の場合）'!$BD101+1&lt;=15,IF(SI$19&gt;='様式３（療養者名簿）（⑤の場合）'!$BD101,IF(SI$19&lt;='様式３（療養者名簿）（⑤の場合）'!$BE101,1,0),0),0)</f>
        <v>0</v>
      </c>
      <c r="SJ96" s="257">
        <f>IF(SJ$19-'様式３（療養者名簿）（⑤の場合）'!$BD101+1&lt;=15,IF(SJ$19&gt;='様式３（療養者名簿）（⑤の場合）'!$BD101,IF(SJ$19&lt;='様式３（療養者名簿）（⑤の場合）'!$BE101,1,0),0),0)</f>
        <v>0</v>
      </c>
      <c r="SK96" s="257">
        <f>IF(SK$19-'様式３（療養者名簿）（⑤の場合）'!$BD101+1&lt;=15,IF(SK$19&gt;='様式３（療養者名簿）（⑤の場合）'!$BD101,IF(SK$19&lt;='様式３（療養者名簿）（⑤の場合）'!$BE101,1,0),0),0)</f>
        <v>0</v>
      </c>
      <c r="SL96" s="257">
        <f>IF(SL$19-'様式３（療養者名簿）（⑤の場合）'!$BD101+1&lt;=15,IF(SL$19&gt;='様式３（療養者名簿）（⑤の場合）'!$BD101,IF(SL$19&lt;='様式３（療養者名簿）（⑤の場合）'!$BE101,1,0),0),0)</f>
        <v>0</v>
      </c>
      <c r="SM96" s="257">
        <f>IF(SM$19-'様式３（療養者名簿）（⑤の場合）'!$BD101+1&lt;=15,IF(SM$19&gt;='様式３（療養者名簿）（⑤の場合）'!$BD101,IF(SM$19&lt;='様式３（療養者名簿）（⑤の場合）'!$BE101,1,0),0),0)</f>
        <v>0</v>
      </c>
      <c r="SN96" s="257">
        <f>IF(SN$19-'様式３（療養者名簿）（⑤の場合）'!$BD101+1&lt;=15,IF(SN$19&gt;='様式３（療養者名簿）（⑤の場合）'!$BD101,IF(SN$19&lt;='様式３（療養者名簿）（⑤の場合）'!$BE101,1,0),0),0)</f>
        <v>0</v>
      </c>
      <c r="SO96" s="257">
        <f>IF(SO$19-'様式３（療養者名簿）（⑤の場合）'!$BD101+1&lt;=15,IF(SO$19&gt;='様式３（療養者名簿）（⑤の場合）'!$BD101,IF(SO$19&lt;='様式３（療養者名簿）（⑤の場合）'!$BE101,1,0),0),0)</f>
        <v>0</v>
      </c>
      <c r="SP96" s="257">
        <f>IF(SP$19-'様式３（療養者名簿）（⑤の場合）'!$BD101+1&lt;=15,IF(SP$19&gt;='様式３（療養者名簿）（⑤の場合）'!$BD101,IF(SP$19&lt;='様式３（療養者名簿）（⑤の場合）'!$BE101,1,0),0),0)</f>
        <v>0</v>
      </c>
      <c r="SQ96" s="257">
        <f>IF(SQ$19-'様式３（療養者名簿）（⑤の場合）'!$BD101+1&lt;=15,IF(SQ$19&gt;='様式３（療養者名簿）（⑤の場合）'!$BD101,IF(SQ$19&lt;='様式３（療養者名簿）（⑤の場合）'!$BE101,1,0),0),0)</f>
        <v>0</v>
      </c>
      <c r="SR96" s="257">
        <f>IF(SR$19-'様式３（療養者名簿）（⑤の場合）'!$BD101+1&lt;=15,IF(SR$19&gt;='様式３（療養者名簿）（⑤の場合）'!$BD101,IF(SR$19&lt;='様式３（療養者名簿）（⑤の場合）'!$BE101,1,0),0),0)</f>
        <v>0</v>
      </c>
      <c r="SS96" s="257">
        <f>IF(SS$19-'様式３（療養者名簿）（⑤の場合）'!$BD101+1&lt;=15,IF(SS$19&gt;='様式３（療養者名簿）（⑤の場合）'!$BD101,IF(SS$19&lt;='様式３（療養者名簿）（⑤の場合）'!$BE101,1,0),0),0)</f>
        <v>0</v>
      </c>
      <c r="ST96" s="257">
        <f>IF(ST$19-'様式３（療養者名簿）（⑤の場合）'!$BD101+1&lt;=15,IF(ST$19&gt;='様式３（療養者名簿）（⑤の場合）'!$BD101,IF(ST$19&lt;='様式３（療養者名簿）（⑤の場合）'!$BE101,1,0),0),0)</f>
        <v>0</v>
      </c>
      <c r="SU96" s="257">
        <f>IF(SU$19-'様式３（療養者名簿）（⑤の場合）'!$BD101+1&lt;=15,IF(SU$19&gt;='様式３（療養者名簿）（⑤の場合）'!$BD101,IF(SU$19&lt;='様式３（療養者名簿）（⑤の場合）'!$BE101,1,0),0),0)</f>
        <v>0</v>
      </c>
      <c r="SV96" s="257">
        <f>IF(SV$19-'様式３（療養者名簿）（⑤の場合）'!$BD101+1&lt;=15,IF(SV$19&gt;='様式３（療養者名簿）（⑤の場合）'!$BD101,IF(SV$19&lt;='様式３（療養者名簿）（⑤の場合）'!$BE101,1,0),0),0)</f>
        <v>0</v>
      </c>
      <c r="SW96" s="257">
        <f>IF(SW$19-'様式３（療養者名簿）（⑤の場合）'!$BD101+1&lt;=15,IF(SW$19&gt;='様式３（療養者名簿）（⑤の場合）'!$BD101,IF(SW$19&lt;='様式３（療養者名簿）（⑤の場合）'!$BE101,1,0),0),0)</f>
        <v>0</v>
      </c>
      <c r="SX96" s="257">
        <f>IF(SX$19-'様式３（療養者名簿）（⑤の場合）'!$BD101+1&lt;=15,IF(SX$19&gt;='様式３（療養者名簿）（⑤の場合）'!$BD101,IF(SX$19&lt;='様式３（療養者名簿）（⑤の場合）'!$BE101,1,0),0),0)</f>
        <v>0</v>
      </c>
      <c r="SY96" s="257">
        <f>IF(SY$19-'様式３（療養者名簿）（⑤の場合）'!$BD101+1&lt;=15,IF(SY$19&gt;='様式３（療養者名簿）（⑤の場合）'!$BD101,IF(SY$19&lt;='様式３（療養者名簿）（⑤の場合）'!$BE101,1,0),0),0)</f>
        <v>0</v>
      </c>
      <c r="SZ96" s="257">
        <f>IF(SZ$19-'様式３（療養者名簿）（⑤の場合）'!$BD101+1&lt;=15,IF(SZ$19&gt;='様式３（療養者名簿）（⑤の場合）'!$BD101,IF(SZ$19&lt;='様式３（療養者名簿）（⑤の場合）'!$BE101,1,0),0),0)</f>
        <v>0</v>
      </c>
      <c r="TA96" s="257">
        <f>IF(TA$19-'様式３（療養者名簿）（⑤の場合）'!$BD101+1&lt;=15,IF(TA$19&gt;='様式３（療養者名簿）（⑤の場合）'!$BD101,IF(TA$19&lt;='様式３（療養者名簿）（⑤の場合）'!$BE101,1,0),0),0)</f>
        <v>0</v>
      </c>
      <c r="TB96" s="257">
        <f>IF(TB$19-'様式３（療養者名簿）（⑤の場合）'!$BD101+1&lt;=15,IF(TB$19&gt;='様式３（療養者名簿）（⑤の場合）'!$BD101,IF(TB$19&lt;='様式３（療養者名簿）（⑤の場合）'!$BE101,1,0),0),0)</f>
        <v>0</v>
      </c>
      <c r="TC96" s="257">
        <f>IF(TC$19-'様式３（療養者名簿）（⑤の場合）'!$BD101+1&lt;=15,IF(TC$19&gt;='様式３（療養者名簿）（⑤の場合）'!$BD101,IF(TC$19&lt;='様式３（療養者名簿）（⑤の場合）'!$BE101,1,0),0),0)</f>
        <v>0</v>
      </c>
      <c r="TD96" s="257">
        <f>IF(TD$19-'様式３（療養者名簿）（⑤の場合）'!$BD101+1&lt;=15,IF(TD$19&gt;='様式３（療養者名簿）（⑤の場合）'!$BD101,IF(TD$19&lt;='様式３（療養者名簿）（⑤の場合）'!$BE101,1,0),0),0)</f>
        <v>0</v>
      </c>
      <c r="TE96" s="257">
        <f>IF(TE$19-'様式３（療養者名簿）（⑤の場合）'!$BD101+1&lt;=15,IF(TE$19&gt;='様式３（療養者名簿）（⑤の場合）'!$BD101,IF(TE$19&lt;='様式３（療養者名簿）（⑤の場合）'!$BE101,1,0),0),0)</f>
        <v>0</v>
      </c>
      <c r="TF96" s="257">
        <f>IF(TF$19-'様式３（療養者名簿）（⑤の場合）'!$BD101+1&lt;=15,IF(TF$19&gt;='様式３（療養者名簿）（⑤の場合）'!$BD101,IF(TF$19&lt;='様式３（療養者名簿）（⑤の場合）'!$BE101,1,0),0),0)</f>
        <v>0</v>
      </c>
      <c r="TG96" s="257">
        <f>IF(TG$19-'様式３（療養者名簿）（⑤の場合）'!$BD101+1&lt;=15,IF(TG$19&gt;='様式３（療養者名簿）（⑤の場合）'!$BD101,IF(TG$19&lt;='様式３（療養者名簿）（⑤の場合）'!$BE101,1,0),0),0)</f>
        <v>0</v>
      </c>
      <c r="TH96" s="257">
        <f>IF(TH$19-'様式３（療養者名簿）（⑤の場合）'!$BD101+1&lt;=15,IF(TH$19&gt;='様式３（療養者名簿）（⑤の場合）'!$BD101,IF(TH$19&lt;='様式３（療養者名簿）（⑤の場合）'!$BE101,1,0),0),0)</f>
        <v>0</v>
      </c>
      <c r="TI96" s="257">
        <f>IF(TI$19-'様式３（療養者名簿）（⑤の場合）'!$BD101+1&lt;=15,IF(TI$19&gt;='様式３（療養者名簿）（⑤の場合）'!$BD101,IF(TI$19&lt;='様式３（療養者名簿）（⑤の場合）'!$BE101,1,0),0),0)</f>
        <v>0</v>
      </c>
      <c r="TJ96" s="257">
        <f>IF(TJ$19-'様式３（療養者名簿）（⑤の場合）'!$BD101+1&lt;=15,IF(TJ$19&gt;='様式３（療養者名簿）（⑤の場合）'!$BD101,IF(TJ$19&lt;='様式３（療養者名簿）（⑤の場合）'!$BE101,1,0),0),0)</f>
        <v>0</v>
      </c>
      <c r="TK96" s="257">
        <f>IF(TK$19-'様式３（療養者名簿）（⑤の場合）'!$BD101+1&lt;=15,IF(TK$19&gt;='様式３（療養者名簿）（⑤の場合）'!$BD101,IF(TK$19&lt;='様式３（療養者名簿）（⑤の場合）'!$BE101,1,0),0),0)</f>
        <v>0</v>
      </c>
      <c r="TL96" s="257">
        <f>IF(TL$19-'様式３（療養者名簿）（⑤の場合）'!$BD101+1&lt;=15,IF(TL$19&gt;='様式３（療養者名簿）（⑤の場合）'!$BD101,IF(TL$19&lt;='様式３（療養者名簿）（⑤の場合）'!$BE101,1,0),0),0)</f>
        <v>0</v>
      </c>
      <c r="TM96" s="257">
        <f>IF(TM$19-'様式３（療養者名簿）（⑤の場合）'!$BD101+1&lt;=15,IF(TM$19&gt;='様式３（療養者名簿）（⑤の場合）'!$BD101,IF(TM$19&lt;='様式３（療養者名簿）（⑤の場合）'!$BE101,1,0),0),0)</f>
        <v>0</v>
      </c>
      <c r="TN96" s="257">
        <f>IF(TN$19-'様式３（療養者名簿）（⑤の場合）'!$BD101+1&lt;=15,IF(TN$19&gt;='様式３（療養者名簿）（⑤の場合）'!$BD101,IF(TN$19&lt;='様式３（療養者名簿）（⑤の場合）'!$BE101,1,0),0),0)</f>
        <v>0</v>
      </c>
      <c r="TO96" s="257">
        <f>IF(TO$19-'様式３（療養者名簿）（⑤の場合）'!$BD101+1&lt;=15,IF(TO$19&gt;='様式３（療養者名簿）（⑤の場合）'!$BD101,IF(TO$19&lt;='様式３（療養者名簿）（⑤の場合）'!$BE101,1,0),0),0)</f>
        <v>0</v>
      </c>
      <c r="TP96" s="257">
        <f>IF(TP$19-'様式３（療養者名簿）（⑤の場合）'!$BD101+1&lt;=15,IF(TP$19&gt;='様式３（療養者名簿）（⑤の場合）'!$BD101,IF(TP$19&lt;='様式３（療養者名簿）（⑤の場合）'!$BE101,1,0),0),0)</f>
        <v>0</v>
      </c>
      <c r="TQ96" s="257">
        <f>IF(TQ$19-'様式３（療養者名簿）（⑤の場合）'!$BD101+1&lt;=15,IF(TQ$19&gt;='様式３（療養者名簿）（⑤の場合）'!$BD101,IF(TQ$19&lt;='様式３（療養者名簿）（⑤の場合）'!$BE101,1,0),0),0)</f>
        <v>0</v>
      </c>
      <c r="TR96" s="257">
        <f>IF(TR$19-'様式３（療養者名簿）（⑤の場合）'!$BD101+1&lt;=15,IF(TR$19&gt;='様式３（療養者名簿）（⑤の場合）'!$BD101,IF(TR$19&lt;='様式３（療養者名簿）（⑤の場合）'!$BE101,1,0),0),0)</f>
        <v>0</v>
      </c>
      <c r="TS96" s="257">
        <f>IF(TS$19-'様式３（療養者名簿）（⑤の場合）'!$BD101+1&lt;=15,IF(TS$19&gt;='様式３（療養者名簿）（⑤の場合）'!$BD101,IF(TS$19&lt;='様式３（療養者名簿）（⑤の場合）'!$BE101,1,0),0),0)</f>
        <v>0</v>
      </c>
      <c r="TT96" s="257">
        <f>IF(TT$19-'様式３（療養者名簿）（⑤の場合）'!$BD101+1&lt;=15,IF(TT$19&gt;='様式３（療養者名簿）（⑤の場合）'!$BD101,IF(TT$19&lt;='様式３（療養者名簿）（⑤の場合）'!$BE101,1,0),0),0)</f>
        <v>0</v>
      </c>
      <c r="TU96" s="257">
        <f>IF(TU$19-'様式３（療養者名簿）（⑤の場合）'!$BD101+1&lt;=15,IF(TU$19&gt;='様式３（療養者名簿）（⑤の場合）'!$BD101,IF(TU$19&lt;='様式３（療養者名簿）（⑤の場合）'!$BE101,1,0),0),0)</f>
        <v>0</v>
      </c>
      <c r="TV96" s="257">
        <f>IF(TV$19-'様式３（療養者名簿）（⑤の場合）'!$BD101+1&lt;=15,IF(TV$19&gt;='様式３（療養者名簿）（⑤の場合）'!$BD101,IF(TV$19&lt;='様式３（療養者名簿）（⑤の場合）'!$BE101,1,0),0),0)</f>
        <v>0</v>
      </c>
      <c r="TW96" s="257">
        <f>IF(TW$19-'様式３（療養者名簿）（⑤の場合）'!$BD101+1&lt;=15,IF(TW$19&gt;='様式３（療養者名簿）（⑤の場合）'!$BD101,IF(TW$19&lt;='様式３（療養者名簿）（⑤の場合）'!$BE101,1,0),0),0)</f>
        <v>0</v>
      </c>
      <c r="TX96" s="257">
        <f>IF(TX$19-'様式３（療養者名簿）（⑤の場合）'!$BD101+1&lt;=15,IF(TX$19&gt;='様式３（療養者名簿）（⑤の場合）'!$BD101,IF(TX$19&lt;='様式３（療養者名簿）（⑤の場合）'!$BE101,1,0),0),0)</f>
        <v>0</v>
      </c>
      <c r="TY96" s="257">
        <f>IF(TY$19-'様式３（療養者名簿）（⑤の場合）'!$BD101+1&lt;=15,IF(TY$19&gt;='様式３（療養者名簿）（⑤の場合）'!$BD101,IF(TY$19&lt;='様式３（療養者名簿）（⑤の場合）'!$BE101,1,0),0),0)</f>
        <v>0</v>
      </c>
      <c r="TZ96" s="257">
        <f>IF(TZ$19-'様式３（療養者名簿）（⑤の場合）'!$BD101+1&lt;=15,IF(TZ$19&gt;='様式３（療養者名簿）（⑤の場合）'!$BD101,IF(TZ$19&lt;='様式３（療養者名簿）（⑤の場合）'!$BE101,1,0),0),0)</f>
        <v>0</v>
      </c>
      <c r="UA96" s="257">
        <f>IF(UA$19-'様式３（療養者名簿）（⑤の場合）'!$BD101+1&lt;=15,IF(UA$19&gt;='様式３（療養者名簿）（⑤の場合）'!$BD101,IF(UA$19&lt;='様式３（療養者名簿）（⑤の場合）'!$BE101,1,0),0),0)</f>
        <v>0</v>
      </c>
      <c r="UB96" s="257">
        <f>IF(UB$19-'様式３（療養者名簿）（⑤の場合）'!$BD101+1&lt;=15,IF(UB$19&gt;='様式３（療養者名簿）（⑤の場合）'!$BD101,IF(UB$19&lt;='様式３（療養者名簿）（⑤の場合）'!$BE101,1,0),0),0)</f>
        <v>0</v>
      </c>
      <c r="UC96" s="257">
        <f>IF(UC$19-'様式３（療養者名簿）（⑤の場合）'!$BD101+1&lt;=15,IF(UC$19&gt;='様式３（療養者名簿）（⑤の場合）'!$BD101,IF(UC$19&lt;='様式３（療養者名簿）（⑤の場合）'!$BE101,1,0),0),0)</f>
        <v>0</v>
      </c>
      <c r="UD96" s="384">
        <f>IF(UD$19-'様式３（療養者名簿）（⑤の場合）'!$BD101+1&lt;=15,IF(UD$19&gt;='様式３（療養者名簿）（⑤の場合）'!$BD101,IF(UD$19&lt;='様式３（療養者名簿）（⑤の場合）'!$BE101,1,0),0),0)</f>
        <v>0</v>
      </c>
      <c r="UE96" s="384">
        <f>IF(UE$19-'様式３（療養者名簿）（⑤の場合）'!$BD101+1&lt;=15,IF(UE$19&gt;='様式３（療養者名簿）（⑤の場合）'!$BD101,IF(UE$19&lt;='様式３（療養者名簿）（⑤の場合）'!$BE101,1,0),0),0)</f>
        <v>0</v>
      </c>
      <c r="UF96" s="384">
        <f>IF(UF$19-'様式３（療養者名簿）（⑤の場合）'!$BD101+1&lt;=15,IF(UF$19&gt;='様式３（療養者名簿）（⑤の場合）'!$BD101,IF(UF$19&lt;='様式３（療養者名簿）（⑤の場合）'!$BE101,1,0),0),0)</f>
        <v>0</v>
      </c>
      <c r="UG96" s="384">
        <f>IF(UG$19-'様式３（療養者名簿）（⑤の場合）'!$BD101+1&lt;=15,IF(UG$19&gt;='様式３（療養者名簿）（⑤の場合）'!$BD101,IF(UG$19&lt;='様式３（療養者名簿）（⑤の場合）'!$BE101,1,0),0),0)</f>
        <v>0</v>
      </c>
      <c r="UH96" s="384">
        <f>IF(UH$19-'様式３（療養者名簿）（⑤の場合）'!$BD101+1&lt;=15,IF(UH$19&gt;='様式３（療養者名簿）（⑤の場合）'!$BD101,IF(UH$19&lt;='様式３（療養者名簿）（⑤の場合）'!$BE101,1,0),0),0)</f>
        <v>0</v>
      </c>
      <c r="UI96" s="384">
        <f>IF(UI$19-'様式３（療養者名簿）（⑤の場合）'!$BD101+1&lt;=15,IF(UI$19&gt;='様式３（療養者名簿）（⑤の場合）'!$BD101,IF(UI$19&lt;='様式３（療養者名簿）（⑤の場合）'!$BE101,1,0),0),0)</f>
        <v>0</v>
      </c>
      <c r="UJ96" s="384">
        <f>IF(UJ$19-'様式３（療養者名簿）（⑤の場合）'!$BD101+1&lt;=15,IF(UJ$19&gt;='様式３（療養者名簿）（⑤の場合）'!$BD101,IF(UJ$19&lt;='様式３（療養者名簿）（⑤の場合）'!$BE101,1,0),0),0)</f>
        <v>0</v>
      </c>
      <c r="UK96" s="384">
        <f>IF(UK$19-'様式３（療養者名簿）（⑤の場合）'!$BD101+1&lt;=15,IF(UK$19&gt;='様式３（療養者名簿）（⑤の場合）'!$BD101,IF(UK$19&lt;='様式３（療養者名簿）（⑤の場合）'!$BE101,1,0),0),0)</f>
        <v>0</v>
      </c>
      <c r="UL96" s="384">
        <f>IF(UL$19-'様式３（療養者名簿）（⑤の場合）'!$BD101+1&lt;=15,IF(UL$19&gt;='様式３（療養者名簿）（⑤の場合）'!$BD101,IF(UL$19&lt;='様式３（療養者名簿）（⑤の場合）'!$BE101,1,0),0),0)</f>
        <v>0</v>
      </c>
      <c r="UM96" s="384">
        <f>IF(UM$19-'様式３（療養者名簿）（⑤の場合）'!$BD101+1&lt;=15,IF(UM$19&gt;='様式３（療養者名簿）（⑤の場合）'!$BD101,IF(UM$19&lt;='様式３（療養者名簿）（⑤の場合）'!$BE101,1,0),0),0)</f>
        <v>0</v>
      </c>
      <c r="UN96" s="384">
        <f>IF(UN$19-'様式３（療養者名簿）（⑤の場合）'!$BD101+1&lt;=15,IF(UN$19&gt;='様式３（療養者名簿）（⑤の場合）'!$BD101,IF(UN$19&lt;='様式３（療養者名簿）（⑤の場合）'!$BE101,1,0),0),0)</f>
        <v>0</v>
      </c>
      <c r="UO96" s="384">
        <f>IF(UO$19-'様式３（療養者名簿）（⑤の場合）'!$BD101+1&lt;=15,IF(UO$19&gt;='様式３（療養者名簿）（⑤の場合）'!$BD101,IF(UO$19&lt;='様式３（療養者名簿）（⑤の場合）'!$BE101,1,0),0),0)</f>
        <v>0</v>
      </c>
      <c r="UP96" s="384">
        <f>IF(UP$19-'様式３（療養者名簿）（⑤の場合）'!$BD101+1&lt;=15,IF(UP$19&gt;='様式３（療養者名簿）（⑤の場合）'!$BD101,IF(UP$19&lt;='様式３（療養者名簿）（⑤の場合）'!$BE101,1,0),0),0)</f>
        <v>0</v>
      </c>
      <c r="UQ96" s="384">
        <f>IF(UQ$19-'様式３（療養者名簿）（⑤の場合）'!$BD101+1&lt;=15,IF(UQ$19&gt;='様式３（療養者名簿）（⑤の場合）'!$BD101,IF(UQ$19&lt;='様式３（療養者名簿）（⑤の場合）'!$BE101,1,0),0),0)</f>
        <v>0</v>
      </c>
      <c r="UR96" s="384">
        <f>IF(UR$19-'様式３（療養者名簿）（⑤の場合）'!$BD101+1&lt;=15,IF(UR$19&gt;='様式３（療養者名簿）（⑤の場合）'!$BD101,IF(UR$19&lt;='様式３（療養者名簿）（⑤の場合）'!$BE101,1,0),0),0)</f>
        <v>0</v>
      </c>
      <c r="US96" s="384">
        <f>IF(US$19-'様式３（療養者名簿）（⑤の場合）'!$BD101+1&lt;=15,IF(US$19&gt;='様式３（療養者名簿）（⑤の場合）'!$BD101,IF(US$19&lt;='様式３（療養者名簿）（⑤の場合）'!$BE101,1,0),0),0)</f>
        <v>0</v>
      </c>
      <c r="UT96" s="384">
        <f>IF(UT$19-'様式３（療養者名簿）（⑤の場合）'!$BD101+1&lt;=15,IF(UT$19&gt;='様式３（療養者名簿）（⑤の場合）'!$BD101,IF(UT$19&lt;='様式３（療養者名簿）（⑤の場合）'!$BE101,1,0),0),0)</f>
        <v>0</v>
      </c>
      <c r="UU96" s="384">
        <f>IF(UU$19-'様式３（療養者名簿）（⑤の場合）'!$BD101+1&lt;=15,IF(UU$19&gt;='様式３（療養者名簿）（⑤の場合）'!$BD101,IF(UU$19&lt;='様式３（療養者名簿）（⑤の場合）'!$BE101,1,0),0),0)</f>
        <v>0</v>
      </c>
      <c r="UV96" s="384">
        <f>IF(UV$19-'様式３（療養者名簿）（⑤の場合）'!$BD101+1&lt;=15,IF(UV$19&gt;='様式３（療養者名簿）（⑤の場合）'!$BD101,IF(UV$19&lt;='様式３（療養者名簿）（⑤の場合）'!$BE101,1,0),0),0)</f>
        <v>0</v>
      </c>
      <c r="UW96" s="384">
        <f>IF(UW$19-'様式３（療養者名簿）（⑤の場合）'!$BD101+1&lt;=15,IF(UW$19&gt;='様式３（療養者名簿）（⑤の場合）'!$BD101,IF(UW$19&lt;='様式３（療養者名簿）（⑤の場合）'!$BE101,1,0),0),0)</f>
        <v>0</v>
      </c>
      <c r="UX96" s="384">
        <f>IF(UX$19-'様式３（療養者名簿）（⑤の場合）'!$BD101+1&lt;=15,IF(UX$19&gt;='様式３（療養者名簿）（⑤の場合）'!$BD101,IF(UX$19&lt;='様式３（療養者名簿）（⑤の場合）'!$BE101,1,0),0),0)</f>
        <v>0</v>
      </c>
      <c r="UY96" s="384">
        <f>IF(UY$19-'様式３（療養者名簿）（⑤の場合）'!$BD101+1&lt;=15,IF(UY$19&gt;='様式３（療養者名簿）（⑤の場合）'!$BD101,IF(UY$19&lt;='様式３（療養者名簿）（⑤の場合）'!$BE101,1,0),0),0)</f>
        <v>0</v>
      </c>
      <c r="UZ96" s="384">
        <f>IF(UZ$19-'様式３（療養者名簿）（⑤の場合）'!$BD101+1&lt;=15,IF(UZ$19&gt;='様式３（療養者名簿）（⑤の場合）'!$BD101,IF(UZ$19&lt;='様式３（療養者名簿）（⑤の場合）'!$BE101,1,0),0),0)</f>
        <v>0</v>
      </c>
      <c r="VA96" s="384">
        <f>IF(VA$19-'様式３（療養者名簿）（⑤の場合）'!$BD101+1&lt;=15,IF(VA$19&gt;='様式３（療養者名簿）（⑤の場合）'!$BD101,IF(VA$19&lt;='様式３（療養者名簿）（⑤の場合）'!$BE101,1,0),0),0)</f>
        <v>0</v>
      </c>
      <c r="VB96" s="384">
        <f>IF(VB$19-'様式３（療養者名簿）（⑤の場合）'!$BD101+1&lt;=15,IF(VB$19&gt;='様式３（療養者名簿）（⑤の場合）'!$BD101,IF(VB$19&lt;='様式３（療養者名簿）（⑤の場合）'!$BE101,1,0),0),0)</f>
        <v>0</v>
      </c>
      <c r="VC96" s="384">
        <f>IF(VC$19-'様式３（療養者名簿）（⑤の場合）'!$BD101+1&lt;=15,IF(VC$19&gt;='様式３（療養者名簿）（⑤の場合）'!$BD101,IF(VC$19&lt;='様式３（療養者名簿）（⑤の場合）'!$BE101,1,0),0),0)</f>
        <v>0</v>
      </c>
      <c r="VD96" s="384">
        <f>IF(VD$19-'様式３（療養者名簿）（⑤の場合）'!$BD101+1&lt;=15,IF(VD$19&gt;='様式３（療養者名簿）（⑤の場合）'!$BD101,IF(VD$19&lt;='様式３（療養者名簿）（⑤の場合）'!$BE101,1,0),0),0)</f>
        <v>0</v>
      </c>
      <c r="VE96" s="384">
        <f>IF(VE$19-'様式３（療養者名簿）（⑤の場合）'!$BD101+1&lt;=15,IF(VE$19&gt;='様式３（療養者名簿）（⑤の場合）'!$BD101,IF(VE$19&lt;='様式３（療養者名簿）（⑤の場合）'!$BE101,1,0),0),0)</f>
        <v>0</v>
      </c>
      <c r="VF96" s="384">
        <f>IF(VF$19-'様式３（療養者名簿）（⑤の場合）'!$BD101+1&lt;=15,IF(VF$19&gt;='様式３（療養者名簿）（⑤の場合）'!$BD101,IF(VF$19&lt;='様式３（療養者名簿）（⑤の場合）'!$BE101,1,0),0),0)</f>
        <v>0</v>
      </c>
      <c r="VG96" s="384">
        <f>IF(VG$19-'様式３（療養者名簿）（⑤の場合）'!$BD101+1&lt;=15,IF(VG$19&gt;='様式３（療養者名簿）（⑤の場合）'!$BD101,IF(VG$19&lt;='様式３（療養者名簿）（⑤の場合）'!$BE101,1,0),0),0)</f>
        <v>0</v>
      </c>
      <c r="VH96" s="384">
        <f>IF(VH$19-'様式３（療養者名簿）（⑤の場合）'!$BD101+1&lt;=15,IF(VH$19&gt;='様式３（療養者名簿）（⑤の場合）'!$BD101,IF(VH$19&lt;='様式３（療養者名簿）（⑤の場合）'!$BE101,1,0),0),0)</f>
        <v>0</v>
      </c>
      <c r="VI96" s="384">
        <f>IF(VI$19-'様式３（療養者名簿）（⑤の場合）'!$BD101+1&lt;=15,IF(VI$19&gt;='様式３（療養者名簿）（⑤の場合）'!$BD101,IF(VI$19&lt;='様式３（療養者名簿）（⑤の場合）'!$BE101,1,0),0),0)</f>
        <v>0</v>
      </c>
      <c r="VJ96" s="384">
        <f>IF(VJ$19-'様式３（療養者名簿）（⑤の場合）'!$BD101+1&lt;=15,IF(VJ$19&gt;='様式３（療養者名簿）（⑤の場合）'!$BD101,IF(VJ$19&lt;='様式３（療養者名簿）（⑤の場合）'!$BE101,1,0),0),0)</f>
        <v>0</v>
      </c>
      <c r="VK96" s="384">
        <f>IF(VK$19-'様式３（療養者名簿）（⑤の場合）'!$BD101+1&lt;=15,IF(VK$19&gt;='様式３（療養者名簿）（⑤の場合）'!$BD101,IF(VK$19&lt;='様式３（療養者名簿）（⑤の場合）'!$BE101,1,0),0),0)</f>
        <v>0</v>
      </c>
      <c r="VL96" s="384">
        <f>IF(VL$19-'様式３（療養者名簿）（⑤の場合）'!$BD101+1&lt;=15,IF(VL$19&gt;='様式３（療養者名簿）（⑤の場合）'!$BD101,IF(VL$19&lt;='様式３（療養者名簿）（⑤の場合）'!$BE101,1,0),0),0)</f>
        <v>0</v>
      </c>
      <c r="VM96" s="384">
        <f>IF(VM$19-'様式３（療養者名簿）（⑤の場合）'!$BD101+1&lt;=15,IF(VM$19&gt;='様式３（療養者名簿）（⑤の場合）'!$BD101,IF(VM$19&lt;='様式３（療養者名簿）（⑤の場合）'!$BE101,1,0),0),0)</f>
        <v>0</v>
      </c>
      <c r="VN96" s="384">
        <f>IF(VN$19-'様式３（療養者名簿）（⑤の場合）'!$BD101+1&lt;=15,IF(VN$19&gt;='様式３（療養者名簿）（⑤の場合）'!$BD101,IF(VN$19&lt;='様式３（療養者名簿）（⑤の場合）'!$BE101,1,0),0),0)</f>
        <v>0</v>
      </c>
      <c r="VO96" s="384">
        <f>IF(VO$19-'様式３（療養者名簿）（⑤の場合）'!$BD101+1&lt;=15,IF(VO$19&gt;='様式３（療養者名簿）（⑤の場合）'!$BD101,IF(VO$19&lt;='様式３（療養者名簿）（⑤の場合）'!$BE101,1,0),0),0)</f>
        <v>0</v>
      </c>
      <c r="VP96" s="384">
        <f>IF(VP$19-'様式３（療養者名簿）（⑤の場合）'!$BD101+1&lt;=15,IF(VP$19&gt;='様式３（療養者名簿）（⑤の場合）'!$BD101,IF(VP$19&lt;='様式３（療養者名簿）（⑤の場合）'!$BE101,1,0),0),0)</f>
        <v>0</v>
      </c>
      <c r="VQ96" s="384">
        <f>IF(VQ$19-'様式３（療養者名簿）（⑤の場合）'!$BD101+1&lt;=15,IF(VQ$19&gt;='様式３（療養者名簿）（⑤の場合）'!$BD101,IF(VQ$19&lt;='様式３（療養者名簿）（⑤の場合）'!$BE101,1,0),0),0)</f>
        <v>0</v>
      </c>
      <c r="VR96" s="384">
        <f>IF(VR$19-'様式３（療養者名簿）（⑤の場合）'!$BD101+1&lt;=15,IF(VR$19&gt;='様式３（療養者名簿）（⑤の場合）'!$BD101,IF(VR$19&lt;='様式３（療養者名簿）（⑤の場合）'!$BE101,1,0),0),0)</f>
        <v>0</v>
      </c>
      <c r="VS96" s="384">
        <f>IF(VS$19-'様式３（療養者名簿）（⑤の場合）'!$BD101+1&lt;=15,IF(VS$19&gt;='様式３（療養者名簿）（⑤の場合）'!$BD101,IF(VS$19&lt;='様式３（療養者名簿）（⑤の場合）'!$BE101,1,0),0),0)</f>
        <v>0</v>
      </c>
      <c r="VT96" s="384">
        <f>IF(VT$19-'様式３（療養者名簿）（⑤の場合）'!$BD101+1&lt;=15,IF(VT$19&gt;='様式３（療養者名簿）（⑤の場合）'!$BD101,IF(VT$19&lt;='様式３（療養者名簿）（⑤の場合）'!$BE101,1,0),0),0)</f>
        <v>0</v>
      </c>
      <c r="VU96" s="384">
        <f>IF(VU$19-'様式３（療養者名簿）（⑤の場合）'!$BD101+1&lt;=15,IF(VU$19&gt;='様式３（療養者名簿）（⑤の場合）'!$BD101,IF(VU$19&lt;='様式３（療養者名簿）（⑤の場合）'!$BE101,1,0),0),0)</f>
        <v>0</v>
      </c>
      <c r="VV96" s="384">
        <f>IF(VV$19-'様式３（療養者名簿）（⑤の場合）'!$BD101+1&lt;=15,IF(VV$19&gt;='様式３（療養者名簿）（⑤の場合）'!$BD101,IF(VV$19&lt;='様式３（療養者名簿）（⑤の場合）'!$BE101,1,0),0),0)</f>
        <v>0</v>
      </c>
      <c r="VW96" s="384">
        <f>IF(VW$19-'様式３（療養者名簿）（⑤の場合）'!$BD101+1&lt;=15,IF(VW$19&gt;='様式３（療養者名簿）（⑤の場合）'!$BD101,IF(VW$19&lt;='様式３（療養者名簿）（⑤の場合）'!$BE101,1,0),0),0)</f>
        <v>0</v>
      </c>
      <c r="VX96" s="384">
        <f>IF(VX$19-'様式３（療養者名簿）（⑤の場合）'!$BD101+1&lt;=15,IF(VX$19&gt;='様式３（療養者名簿）（⑤の場合）'!$BD101,IF(VX$19&lt;='様式３（療養者名簿）（⑤の場合）'!$BE101,1,0),0),0)</f>
        <v>0</v>
      </c>
      <c r="VY96" s="384">
        <f>IF(VY$19-'様式３（療養者名簿）（⑤の場合）'!$BD101+1&lt;=15,IF(VY$19&gt;='様式３（療養者名簿）（⑤の場合）'!$BD101,IF(VY$19&lt;='様式３（療養者名簿）（⑤の場合）'!$BE101,1,0),0),0)</f>
        <v>0</v>
      </c>
      <c r="VZ96" s="384">
        <f>IF(VZ$19-'様式３（療養者名簿）（⑤の場合）'!$BD101+1&lt;=15,IF(VZ$19&gt;='様式３（療養者名簿）（⑤の場合）'!$BD101,IF(VZ$19&lt;='様式３（療養者名簿）（⑤の場合）'!$BE101,1,0),0),0)</f>
        <v>0</v>
      </c>
      <c r="WA96" s="384">
        <f>IF(WA$19-'様式３（療養者名簿）（⑤の場合）'!$BD101+1&lt;=15,IF(WA$19&gt;='様式３（療養者名簿）（⑤の場合）'!$BD101,IF(WA$19&lt;='様式３（療養者名簿）（⑤の場合）'!$BE101,1,0),0),0)</f>
        <v>0</v>
      </c>
      <c r="WB96" s="384">
        <f>IF(WB$19-'様式３（療養者名簿）（⑤の場合）'!$BD101+1&lt;=15,IF(WB$19&gt;='様式３（療養者名簿）（⑤の場合）'!$BD101,IF(WB$19&lt;='様式３（療養者名簿）（⑤の場合）'!$BE101,1,0),0),0)</f>
        <v>0</v>
      </c>
      <c r="WC96" s="384">
        <f>IF(WC$19-'様式３（療養者名簿）（⑤の場合）'!$BD101+1&lt;=15,IF(WC$19&gt;='様式３（療養者名簿）（⑤の場合）'!$BD101,IF(WC$19&lt;='様式３（療養者名簿）（⑤の場合）'!$BE101,1,0),0),0)</f>
        <v>0</v>
      </c>
      <c r="WD96" s="384">
        <f>IF(WD$19-'様式３（療養者名簿）（⑤の場合）'!$BD101+1&lt;=15,IF(WD$19&gt;='様式３（療養者名簿）（⑤の場合）'!$BD101,IF(WD$19&lt;='様式３（療養者名簿）（⑤の場合）'!$BE101,1,0),0),0)</f>
        <v>0</v>
      </c>
      <c r="WE96" s="384">
        <f>IF(WE$19-'様式３（療養者名簿）（⑤の場合）'!$BD101+1&lt;=15,IF(WE$19&gt;='様式３（療養者名簿）（⑤の場合）'!$BD101,IF(WE$19&lt;='様式３（療養者名簿）（⑤の場合）'!$BE101,1,0),0),0)</f>
        <v>0</v>
      </c>
      <c r="WF96" s="384">
        <f>IF(WF$19-'様式３（療養者名簿）（⑤の場合）'!$BD101+1&lt;=15,IF(WF$19&gt;='様式３（療養者名簿）（⑤の場合）'!$BD101,IF(WF$19&lt;='様式３（療養者名簿）（⑤の場合）'!$BE101,1,0),0),0)</f>
        <v>0</v>
      </c>
      <c r="WG96" s="384">
        <f>IF(WG$19-'様式３（療養者名簿）（⑤の場合）'!$BD101+1&lt;=15,IF(WG$19&gt;='様式３（療養者名簿）（⑤の場合）'!$BD101,IF(WG$19&lt;='様式３（療養者名簿）（⑤の場合）'!$BE101,1,0),0),0)</f>
        <v>0</v>
      </c>
      <c r="WH96" s="384">
        <f>IF(WH$19-'様式３（療養者名簿）（⑤の場合）'!$BD101+1&lt;=15,IF(WH$19&gt;='様式３（療養者名簿）（⑤の場合）'!$BD101,IF(WH$19&lt;='様式３（療養者名簿）（⑤の場合）'!$BE101,1,0),0),0)</f>
        <v>0</v>
      </c>
      <c r="WI96" s="384">
        <f>IF(WI$19-'様式３（療養者名簿）（⑤の場合）'!$BD101+1&lt;=15,IF(WI$19&gt;='様式３（療養者名簿）（⑤の場合）'!$BD101,IF(WI$19&lt;='様式３（療養者名簿）（⑤の場合）'!$BE101,1,0),0),0)</f>
        <v>0</v>
      </c>
      <c r="WJ96" s="384">
        <f>IF(WJ$19-'様式３（療養者名簿）（⑤の場合）'!$BD101+1&lt;=15,IF(WJ$19&gt;='様式３（療養者名簿）（⑤の場合）'!$BD101,IF(WJ$19&lt;='様式３（療養者名簿）（⑤の場合）'!$BE101,1,0),0),0)</f>
        <v>0</v>
      </c>
      <c r="WK96" s="384">
        <f>IF(WK$19-'様式３（療養者名簿）（⑤の場合）'!$BD101+1&lt;=15,IF(WK$19&gt;='様式３（療養者名簿）（⑤の場合）'!$BD101,IF(WK$19&lt;='様式３（療養者名簿）（⑤の場合）'!$BE101,1,0),0),0)</f>
        <v>0</v>
      </c>
      <c r="WL96" s="384">
        <f>IF(WL$19-'様式３（療養者名簿）（⑤の場合）'!$BD101+1&lt;=15,IF(WL$19&gt;='様式３（療養者名簿）（⑤の場合）'!$BD101,IF(WL$19&lt;='様式３（療養者名簿）（⑤の場合）'!$BE101,1,0),0),0)</f>
        <v>0</v>
      </c>
      <c r="WM96" s="384">
        <f>IF(WM$19-'様式３（療養者名簿）（⑤の場合）'!$BD101+1&lt;=15,IF(WM$19&gt;='様式３（療養者名簿）（⑤の場合）'!$BD101,IF(WM$19&lt;='様式３（療養者名簿）（⑤の場合）'!$BE101,1,0),0),0)</f>
        <v>0</v>
      </c>
      <c r="WN96" s="384">
        <f>IF(WN$19-'様式３（療養者名簿）（⑤の場合）'!$BD101+1&lt;=15,IF(WN$19&gt;='様式３（療養者名簿）（⑤の場合）'!$BD101,IF(WN$19&lt;='様式３（療養者名簿）（⑤の場合）'!$BE101,1,0),0),0)</f>
        <v>0</v>
      </c>
      <c r="WO96" s="384">
        <f>IF(WO$19-'様式３（療養者名簿）（⑤の場合）'!$BD101+1&lt;=15,IF(WO$19&gt;='様式３（療養者名簿）（⑤の場合）'!$BD101,IF(WO$19&lt;='様式３（療養者名簿）（⑤の場合）'!$BE101,1,0),0),0)</f>
        <v>0</v>
      </c>
      <c r="WP96" s="384">
        <f>IF(WP$19-'様式３（療養者名簿）（⑤の場合）'!$BD101+1&lt;=15,IF(WP$19&gt;='様式３（療養者名簿）（⑤の場合）'!$BD101,IF(WP$19&lt;='様式３（療養者名簿）（⑤の場合）'!$BE101,1,0),0),0)</f>
        <v>0</v>
      </c>
      <c r="WQ96" s="384">
        <f>IF(WQ$19-'様式３（療養者名簿）（⑤の場合）'!$BD101+1&lt;=15,IF(WQ$19&gt;='様式３（療養者名簿）（⑤の場合）'!$BD101,IF(WQ$19&lt;='様式３（療養者名簿）（⑤の場合）'!$BE101,1,0),0),0)</f>
        <v>0</v>
      </c>
      <c r="WR96" s="384">
        <f>IF(WR$19-'様式３（療養者名簿）（⑤の場合）'!$BD101+1&lt;=15,IF(WR$19&gt;='様式３（療養者名簿）（⑤の場合）'!$BD101,IF(WR$19&lt;='様式３（療養者名簿）（⑤の場合）'!$BE101,1,0),0),0)</f>
        <v>0</v>
      </c>
      <c r="WS96" s="384">
        <f>IF(WS$19-'様式３（療養者名簿）（⑤の場合）'!$BD101+1&lt;=15,IF(WS$19&gt;='様式３（療養者名簿）（⑤の場合）'!$BD101,IF(WS$19&lt;='様式３（療養者名簿）（⑤の場合）'!$BE101,1,0),0),0)</f>
        <v>0</v>
      </c>
      <c r="WT96" s="384">
        <f>IF(WT$19-'様式３（療養者名簿）（⑤の場合）'!$BD101+1&lt;=15,IF(WT$19&gt;='様式３（療養者名簿）（⑤の場合）'!$BD101,IF(WT$19&lt;='様式３（療養者名簿）（⑤の場合）'!$BE101,1,0),0),0)</f>
        <v>0</v>
      </c>
      <c r="WU96" s="384">
        <f>IF(WU$19-'様式３（療養者名簿）（⑤の場合）'!$BD101+1&lt;=15,IF(WU$19&gt;='様式３（療養者名簿）（⑤の場合）'!$BD101,IF(WU$19&lt;='様式３（療養者名簿）（⑤の場合）'!$BE101,1,0),0),0)</f>
        <v>0</v>
      </c>
      <c r="WV96" s="384">
        <f>IF(WV$19-'様式３（療養者名簿）（⑤の場合）'!$BD101+1&lt;=15,IF(WV$19&gt;='様式３（療養者名簿）（⑤の場合）'!$BD101,IF(WV$19&lt;='様式３（療養者名簿）（⑤の場合）'!$BE101,1,0),0),0)</f>
        <v>0</v>
      </c>
      <c r="WW96" s="384">
        <f>IF(WW$19-'様式３（療養者名簿）（⑤の場合）'!$BD101+1&lt;=15,IF(WW$19&gt;='様式３（療養者名簿）（⑤の場合）'!$BD101,IF(WW$19&lt;='様式３（療養者名簿）（⑤の場合）'!$BE101,1,0),0),0)</f>
        <v>0</v>
      </c>
      <c r="WX96" s="384">
        <f>IF(WX$19-'様式３（療養者名簿）（⑤の場合）'!$BD101+1&lt;=15,IF(WX$19&gt;='様式３（療養者名簿）（⑤の場合）'!$BD101,IF(WX$19&lt;='様式３（療養者名簿）（⑤の場合）'!$BE101,1,0),0),0)</f>
        <v>0</v>
      </c>
      <c r="WY96" s="384">
        <f>IF(WY$19-'様式３（療養者名簿）（⑤の場合）'!$BD101+1&lt;=15,IF(WY$19&gt;='様式３（療養者名簿）（⑤の場合）'!$BD101,IF(WY$19&lt;='様式３（療養者名簿）（⑤の場合）'!$BE101,1,0),0),0)</f>
        <v>0</v>
      </c>
      <c r="WZ96" s="384">
        <f>IF(WZ$19-'様式３（療養者名簿）（⑤の場合）'!$BD101+1&lt;=15,IF(WZ$19&gt;='様式３（療養者名簿）（⑤の場合）'!$BD101,IF(WZ$19&lt;='様式３（療養者名簿）（⑤の場合）'!$BE101,1,0),0),0)</f>
        <v>0</v>
      </c>
      <c r="XA96" s="384">
        <f>IF(XA$19-'様式３（療養者名簿）（⑤の場合）'!$BD101+1&lt;=15,IF(XA$19&gt;='様式３（療養者名簿）（⑤の場合）'!$BD101,IF(XA$19&lt;='様式３（療養者名簿）（⑤の場合）'!$BE101,1,0),0),0)</f>
        <v>0</v>
      </c>
      <c r="XB96" s="384">
        <f>IF(XB$19-'様式３（療養者名簿）（⑤の場合）'!$BD101+1&lt;=15,IF(XB$19&gt;='様式３（療養者名簿）（⑤の場合）'!$BD101,IF(XB$19&lt;='様式３（療養者名簿）（⑤の場合）'!$BE101,1,0),0),0)</f>
        <v>0</v>
      </c>
      <c r="XC96" s="384">
        <f>IF(XC$19-'様式３（療養者名簿）（⑤の場合）'!$BD101+1&lt;=15,IF(XC$19&gt;='様式３（療養者名簿）（⑤の場合）'!$BD101,IF(XC$19&lt;='様式３（療養者名簿）（⑤の場合）'!$BE101,1,0),0),0)</f>
        <v>0</v>
      </c>
      <c r="XD96" s="384">
        <f>IF(XD$19-'様式３（療養者名簿）（⑤の場合）'!$BD101+1&lt;=15,IF(XD$19&gt;='様式３（療養者名簿）（⑤の場合）'!$BD101,IF(XD$19&lt;='様式３（療養者名簿）（⑤の場合）'!$BE101,1,0),0),0)</f>
        <v>0</v>
      </c>
      <c r="XE96" s="384">
        <f>IF(XE$19-'様式３（療養者名簿）（⑤の場合）'!$BD101+1&lt;=15,IF(XE$19&gt;='様式３（療養者名簿）（⑤の場合）'!$BD101,IF(XE$19&lt;='様式３（療養者名簿）（⑤の場合）'!$BE101,1,0),0),0)</f>
        <v>0</v>
      </c>
      <c r="XF96" s="384">
        <f>IF(XF$19-'様式３（療養者名簿）（⑤の場合）'!$BD101+1&lt;=15,IF(XF$19&gt;='様式３（療養者名簿）（⑤の場合）'!$BD101,IF(XF$19&lt;='様式３（療養者名簿）（⑤の場合）'!$BE101,1,0),0),0)</f>
        <v>0</v>
      </c>
      <c r="XG96" s="384">
        <f>IF(XG$19-'様式３（療養者名簿）（⑤の場合）'!$BD101+1&lt;=15,IF(XG$19&gt;='様式３（療養者名簿）（⑤の場合）'!$BD101,IF(XG$19&lt;='様式３（療養者名簿）（⑤の場合）'!$BE101,1,0),0),0)</f>
        <v>0</v>
      </c>
      <c r="XH96" s="384">
        <f>IF(XH$19-'様式３（療養者名簿）（⑤の場合）'!$BD101+1&lt;=15,IF(XH$19&gt;='様式３（療養者名簿）（⑤の場合）'!$BD101,IF(XH$19&lt;='様式３（療養者名簿）（⑤の場合）'!$BE101,1,0),0),0)</f>
        <v>0</v>
      </c>
      <c r="XI96" s="384">
        <f>IF(XI$19-'様式３（療養者名簿）（⑤の場合）'!$BD101+1&lt;=15,IF(XI$19&gt;='様式３（療養者名簿）（⑤の場合）'!$BD101,IF(XI$19&lt;='様式３（療養者名簿）（⑤の場合）'!$BE101,1,0),0),0)</f>
        <v>0</v>
      </c>
      <c r="XJ96" s="384">
        <f>IF(XJ$19-'様式３（療養者名簿）（⑤の場合）'!$BD101+1&lt;=15,IF(XJ$19&gt;='様式３（療養者名簿）（⑤の場合）'!$BD101,IF(XJ$19&lt;='様式３（療養者名簿）（⑤の場合）'!$BE101,1,0),0),0)</f>
        <v>0</v>
      </c>
      <c r="XK96" s="384">
        <f>IF(XK$19-'様式３（療養者名簿）（⑤の場合）'!$BD101+1&lt;=15,IF(XK$19&gt;='様式３（療養者名簿）（⑤の場合）'!$BD101,IF(XK$19&lt;='様式３（療養者名簿）（⑤の場合）'!$BE101,1,0),0),0)</f>
        <v>0</v>
      </c>
      <c r="XL96" s="384">
        <f>IF(XL$19-'様式３（療養者名簿）（⑤の場合）'!$BD101+1&lt;=15,IF(XL$19&gt;='様式３（療養者名簿）（⑤の場合）'!$BD101,IF(XL$19&lt;='様式３（療養者名簿）（⑤の場合）'!$BE101,1,0),0),0)</f>
        <v>0</v>
      </c>
      <c r="XM96" s="384">
        <f>IF(XM$19-'様式３（療養者名簿）（⑤の場合）'!$BD101+1&lt;=15,IF(XM$19&gt;='様式３（療養者名簿）（⑤の場合）'!$BD101,IF(XM$19&lt;='様式３（療養者名簿）（⑤の場合）'!$BE101,1,0),0),0)</f>
        <v>0</v>
      </c>
      <c r="XN96" s="384">
        <f>IF(XN$19-'様式３（療養者名簿）（⑤の場合）'!$BD101+1&lt;=15,IF(XN$19&gt;='様式３（療養者名簿）（⑤の場合）'!$BD101,IF(XN$19&lt;='様式３（療養者名簿）（⑤の場合）'!$BE101,1,0),0),0)</f>
        <v>0</v>
      </c>
      <c r="XO96" s="384">
        <f>IF(XO$19-'様式３（療養者名簿）（⑤の場合）'!$BD101+1&lt;=15,IF(XO$19&gt;='様式３（療養者名簿）（⑤の場合）'!$BD101,IF(XO$19&lt;='様式３（療養者名簿）（⑤の場合）'!$BE101,1,0),0),0)</f>
        <v>0</v>
      </c>
      <c r="XP96" s="384">
        <f>IF(XP$19-'様式３（療養者名簿）（⑤の場合）'!$BD101+1&lt;=15,IF(XP$19&gt;='様式３（療養者名簿）（⑤の場合）'!$BD101,IF(XP$19&lt;='様式３（療養者名簿）（⑤の場合）'!$BE101,1,0),0),0)</f>
        <v>0</v>
      </c>
      <c r="XQ96" s="384">
        <f>IF(XQ$19-'様式３（療養者名簿）（⑤の場合）'!$BD101+1&lt;=15,IF(XQ$19&gt;='様式３（療養者名簿）（⑤の場合）'!$BD101,IF(XQ$19&lt;='様式３（療養者名簿）（⑤の場合）'!$BE101,1,0),0),0)</f>
        <v>0</v>
      </c>
      <c r="XR96" s="384">
        <f>IF(XR$19-'様式３（療養者名簿）（⑤の場合）'!$BD101+1&lt;=15,IF(XR$19&gt;='様式３（療養者名簿）（⑤の場合）'!$BD101,IF(XR$19&lt;='様式３（療養者名簿）（⑤の場合）'!$BE101,1,0),0),0)</f>
        <v>0</v>
      </c>
      <c r="XS96" s="384">
        <f>IF(XS$19-'様式３（療養者名簿）（⑤の場合）'!$BD101+1&lt;=15,IF(XS$19&gt;='様式３（療養者名簿）（⑤の場合）'!$BD101,IF(XS$19&lt;='様式３（療養者名簿）（⑤の場合）'!$BE101,1,0),0),0)</f>
        <v>0</v>
      </c>
      <c r="XT96" s="384">
        <f>IF(XT$19-'様式３（療養者名簿）（⑤の場合）'!$BD101+1&lt;=15,IF(XT$19&gt;='様式３（療養者名簿）（⑤の場合）'!$BD101,IF(XT$19&lt;='様式３（療養者名簿）（⑤の場合）'!$BE101,1,0),0),0)</f>
        <v>0</v>
      </c>
      <c r="XU96" s="384">
        <f>IF(XU$19-'様式３（療養者名簿）（⑤の場合）'!$BD101+1&lt;=15,IF(XU$19&gt;='様式３（療養者名簿）（⑤の場合）'!$BD101,IF(XU$19&lt;='様式３（療養者名簿）（⑤の場合）'!$BE101,1,0),0),0)</f>
        <v>0</v>
      </c>
      <c r="XV96" s="384">
        <f>IF(XV$19-'様式３（療養者名簿）（⑤の場合）'!$BD101+1&lt;=15,IF(XV$19&gt;='様式３（療養者名簿）（⑤の場合）'!$BD101,IF(XV$19&lt;='様式３（療養者名簿）（⑤の場合）'!$BE101,1,0),0),0)</f>
        <v>0</v>
      </c>
      <c r="XW96" s="384">
        <f>IF(XW$19-'様式３（療養者名簿）（⑤の場合）'!$BD101+1&lt;=15,IF(XW$19&gt;='様式３（療養者名簿）（⑤の場合）'!$BD101,IF(XW$19&lt;='様式３（療養者名簿）（⑤の場合）'!$BE101,1,0),0),0)</f>
        <v>0</v>
      </c>
      <c r="XX96" s="384">
        <f>IF(XX$19-'様式３（療養者名簿）（⑤の場合）'!$BD101+1&lt;=15,IF(XX$19&gt;='様式３（療養者名簿）（⑤の場合）'!$BD101,IF(XX$19&lt;='様式３（療養者名簿）（⑤の場合）'!$BE101,1,0),0),0)</f>
        <v>0</v>
      </c>
      <c r="XY96" s="384">
        <f>IF(XY$19-'様式３（療養者名簿）（⑤の場合）'!$BD101+1&lt;=15,IF(XY$19&gt;='様式３（療養者名簿）（⑤の場合）'!$BD101,IF(XY$19&lt;='様式３（療養者名簿）（⑤の場合）'!$BE101,1,0),0),0)</f>
        <v>0</v>
      </c>
      <c r="XZ96" s="384">
        <f>IF(XZ$19-'様式３（療養者名簿）（⑤の場合）'!$BD101+1&lt;=15,IF(XZ$19&gt;='様式３（療養者名簿）（⑤の場合）'!$BD101,IF(XZ$19&lt;='様式３（療養者名簿）（⑤の場合）'!$BE101,1,0),0),0)</f>
        <v>0</v>
      </c>
      <c r="YA96" s="384">
        <f>IF(YA$19-'様式３（療養者名簿）（⑤の場合）'!$BD101+1&lt;=15,IF(YA$19&gt;='様式３（療養者名簿）（⑤の場合）'!$BD101,IF(YA$19&lt;='様式３（療養者名簿）（⑤の場合）'!$BE101,1,0),0),0)</f>
        <v>0</v>
      </c>
      <c r="YB96" s="384">
        <f>IF(YB$19-'様式３（療養者名簿）（⑤の場合）'!$BD101+1&lt;=15,IF(YB$19&gt;='様式３（療養者名簿）（⑤の場合）'!$BD101,IF(YB$19&lt;='様式３（療養者名簿）（⑤の場合）'!$BE101,1,0),0),0)</f>
        <v>0</v>
      </c>
      <c r="YC96" s="384">
        <f>IF(YC$19-'様式３（療養者名簿）（⑤の場合）'!$BD101+1&lt;=15,IF(YC$19&gt;='様式３（療養者名簿）（⑤の場合）'!$BD101,IF(YC$19&lt;='様式３（療養者名簿）（⑤の場合）'!$BE101,1,0),0),0)</f>
        <v>0</v>
      </c>
      <c r="YD96" s="384">
        <f>IF(YD$19-'様式３（療養者名簿）（⑤の場合）'!$BD101+1&lt;=15,IF(YD$19&gt;='様式３（療養者名簿）（⑤の場合）'!$BD101,IF(YD$19&lt;='様式３（療養者名簿）（⑤の場合）'!$BE101,1,0),0),0)</f>
        <v>0</v>
      </c>
      <c r="YE96" s="384">
        <f>IF(YE$19-'様式３（療養者名簿）（⑤の場合）'!$BD101+1&lt;=15,IF(YE$19&gt;='様式３（療養者名簿）（⑤の場合）'!$BD101,IF(YE$19&lt;='様式３（療養者名簿）（⑤の場合）'!$BE101,1,0),0),0)</f>
        <v>0</v>
      </c>
      <c r="YF96" s="384">
        <f>IF(YF$19-'様式３（療養者名簿）（⑤の場合）'!$BD101+1&lt;=15,IF(YF$19&gt;='様式３（療養者名簿）（⑤の場合）'!$BD101,IF(YF$19&lt;='様式３（療養者名簿）（⑤の場合）'!$BE101,1,0),0),0)</f>
        <v>0</v>
      </c>
      <c r="YG96" s="384">
        <f>IF(YG$19-'様式３（療養者名簿）（⑤の場合）'!$BD101+1&lt;=15,IF(YG$19&gt;='様式３（療養者名簿）（⑤の場合）'!$BD101,IF(YG$19&lt;='様式３（療養者名簿）（⑤の場合）'!$BE101,1,0),0),0)</f>
        <v>0</v>
      </c>
      <c r="YH96" s="384">
        <f>IF(YH$19-'様式３（療養者名簿）（⑤の場合）'!$BD101+1&lt;=15,IF(YH$19&gt;='様式３（療養者名簿）（⑤の場合）'!$BD101,IF(YH$19&lt;='様式３（療養者名簿）（⑤の場合）'!$BE101,1,0),0),0)</f>
        <v>0</v>
      </c>
      <c r="YI96" s="384">
        <f>IF(YI$19-'様式３（療養者名簿）（⑤の場合）'!$BD101+1&lt;=15,IF(YI$19&gt;='様式３（療養者名簿）（⑤の場合）'!$BD101,IF(YI$19&lt;='様式３（療養者名簿）（⑤の場合）'!$BE101,1,0),0),0)</f>
        <v>0</v>
      </c>
      <c r="YJ96" s="384">
        <f>IF(YJ$19-'様式３（療養者名簿）（⑤の場合）'!$BD101+1&lt;=15,IF(YJ$19&gt;='様式３（療養者名簿）（⑤の場合）'!$BD101,IF(YJ$19&lt;='様式３（療養者名簿）（⑤の場合）'!$BE101,1,0),0),0)</f>
        <v>0</v>
      </c>
      <c r="YK96" s="384">
        <f>IF(YK$19-'様式３（療養者名簿）（⑤の場合）'!$BD101+1&lt;=15,IF(YK$19&gt;='様式３（療養者名簿）（⑤の場合）'!$BD101,IF(YK$19&lt;='様式３（療養者名簿）（⑤の場合）'!$BE101,1,0),0),0)</f>
        <v>0</v>
      </c>
      <c r="YL96" s="384">
        <f>IF(YL$19-'様式３（療養者名簿）（⑤の場合）'!$BD101+1&lt;=15,IF(YL$19&gt;='様式３（療養者名簿）（⑤の場合）'!$BD101,IF(YL$19&lt;='様式３（療養者名簿）（⑤の場合）'!$BE101,1,0),0),0)</f>
        <v>0</v>
      </c>
      <c r="YM96" s="384">
        <f>IF(YM$19-'様式３（療養者名簿）（⑤の場合）'!$BD101+1&lt;=15,IF(YM$19&gt;='様式３（療養者名簿）（⑤の場合）'!$BD101,IF(YM$19&lt;='様式３（療養者名簿）（⑤の場合）'!$BE101,1,0),0),0)</f>
        <v>0</v>
      </c>
      <c r="YN96" s="384">
        <f>IF(YN$19-'様式３（療養者名簿）（⑤の場合）'!$BD101+1&lt;=15,IF(YN$19&gt;='様式３（療養者名簿）（⑤の場合）'!$BD101,IF(YN$19&lt;='様式３（療養者名簿）（⑤の場合）'!$BE101,1,0),0),0)</f>
        <v>0</v>
      </c>
      <c r="YO96" s="384">
        <f>IF(YO$19-'様式３（療養者名簿）（⑤の場合）'!$BD101+1&lt;=15,IF(YO$19&gt;='様式３（療養者名簿）（⑤の場合）'!$BD101,IF(YO$19&lt;='様式３（療養者名簿）（⑤の場合）'!$BE101,1,0),0),0)</f>
        <v>0</v>
      </c>
      <c r="YP96" s="384">
        <f>IF(YP$19-'様式３（療養者名簿）（⑤の場合）'!$BD101+1&lt;=15,IF(YP$19&gt;='様式３（療養者名簿）（⑤の場合）'!$BD101,IF(YP$19&lt;='様式３（療養者名簿）（⑤の場合）'!$BE101,1,0),0),0)</f>
        <v>0</v>
      </c>
      <c r="YQ96" s="384">
        <f>IF(YQ$19-'様式３（療養者名簿）（⑤の場合）'!$BD101+1&lt;=15,IF(YQ$19&gt;='様式３（療養者名簿）（⑤の場合）'!$BD101,IF(YQ$19&lt;='様式３（療養者名簿）（⑤の場合）'!$BE101,1,0),0),0)</f>
        <v>0</v>
      </c>
      <c r="YR96" s="384">
        <f>IF(YR$19-'様式３（療養者名簿）（⑤の場合）'!$BD101+1&lt;=15,IF(YR$19&gt;='様式３（療養者名簿）（⑤の場合）'!$BD101,IF(YR$19&lt;='様式３（療養者名簿）（⑤の場合）'!$BE101,1,0),0),0)</f>
        <v>0</v>
      </c>
      <c r="YS96" s="384">
        <f>IF(YS$19-'様式３（療養者名簿）（⑤の場合）'!$BD101+1&lt;=15,IF(YS$19&gt;='様式３（療養者名簿）（⑤の場合）'!$BD101,IF(YS$19&lt;='様式３（療養者名簿）（⑤の場合）'!$BE101,1,0),0),0)</f>
        <v>0</v>
      </c>
      <c r="YT96" s="384">
        <f>IF(YT$19-'様式３（療養者名簿）（⑤の場合）'!$BD101+1&lt;=15,IF(YT$19&gt;='様式３（療養者名簿）（⑤の場合）'!$BD101,IF(YT$19&lt;='様式３（療養者名簿）（⑤の場合）'!$BE101,1,0),0),0)</f>
        <v>0</v>
      </c>
      <c r="YU96" s="384">
        <f>IF(YU$19-'様式３（療養者名簿）（⑤の場合）'!$BD101+1&lt;=15,IF(YU$19&gt;='様式３（療養者名簿）（⑤の場合）'!$BD101,IF(YU$19&lt;='様式３（療養者名簿）（⑤の場合）'!$BE101,1,0),0),0)</f>
        <v>0</v>
      </c>
      <c r="YV96" s="384">
        <f>IF(YV$19-'様式３（療養者名簿）（⑤の場合）'!$BD101+1&lt;=15,IF(YV$19&gt;='様式３（療養者名簿）（⑤の場合）'!$BD101,IF(YV$19&lt;='様式３（療養者名簿）（⑤の場合）'!$BE101,1,0),0),0)</f>
        <v>0</v>
      </c>
      <c r="YW96" s="384">
        <f>IF(YW$19-'様式３（療養者名簿）（⑤の場合）'!$BD101+1&lt;=15,IF(YW$19&gt;='様式３（療養者名簿）（⑤の場合）'!$BD101,IF(YW$19&lt;='様式３（療養者名簿）（⑤の場合）'!$BE101,1,0),0),0)</f>
        <v>0</v>
      </c>
      <c r="YX96" s="384">
        <f>IF(YX$19-'様式３（療養者名簿）（⑤の場合）'!$BD101+1&lt;=15,IF(YX$19&gt;='様式３（療養者名簿）（⑤の場合）'!$BD101,IF(YX$19&lt;='様式３（療養者名簿）（⑤の場合）'!$BE101,1,0),0),0)</f>
        <v>0</v>
      </c>
      <c r="YY96" s="384">
        <f>IF(YY$19-'様式３（療養者名簿）（⑤の場合）'!$BD101+1&lt;=15,IF(YY$19&gt;='様式３（療養者名簿）（⑤の場合）'!$BD101,IF(YY$19&lt;='様式３（療養者名簿）（⑤の場合）'!$BE101,1,0),0),0)</f>
        <v>0</v>
      </c>
      <c r="YZ96" s="384">
        <f>IF(YZ$19-'様式３（療養者名簿）（⑤の場合）'!$BD101+1&lt;=15,IF(YZ$19&gt;='様式３（療養者名簿）（⑤の場合）'!$BD101,IF(YZ$19&lt;='様式３（療養者名簿）（⑤の場合）'!$BE101,1,0),0),0)</f>
        <v>0</v>
      </c>
      <c r="ZA96" s="384">
        <f>IF(ZA$19-'様式３（療養者名簿）（⑤の場合）'!$BD101+1&lt;=15,IF(ZA$19&gt;='様式３（療養者名簿）（⑤の場合）'!$BD101,IF(ZA$19&lt;='様式３（療養者名簿）（⑤の場合）'!$BE101,1,0),0),0)</f>
        <v>0</v>
      </c>
      <c r="ZB96" s="384">
        <f>IF(ZB$19-'様式３（療養者名簿）（⑤の場合）'!$BD101+1&lt;=15,IF(ZB$19&gt;='様式３（療養者名簿）（⑤の場合）'!$BD101,IF(ZB$19&lt;='様式３（療養者名簿）（⑤の場合）'!$BE101,1,0),0),0)</f>
        <v>0</v>
      </c>
      <c r="ZC96" s="384">
        <f>IF(ZC$19-'様式３（療養者名簿）（⑤の場合）'!$BD101+1&lt;=15,IF(ZC$19&gt;='様式３（療養者名簿）（⑤の場合）'!$BD101,IF(ZC$19&lt;='様式３（療養者名簿）（⑤の場合）'!$BE101,1,0),0),0)</f>
        <v>0</v>
      </c>
      <c r="ZD96" s="384">
        <f>IF(ZD$19-'様式３（療養者名簿）（⑤の場合）'!$BD101+1&lt;=15,IF(ZD$19&gt;='様式３（療養者名簿）（⑤の場合）'!$BD101,IF(ZD$19&lt;='様式３（療養者名簿）（⑤の場合）'!$BE101,1,0),0),0)</f>
        <v>0</v>
      </c>
      <c r="ZE96" s="384">
        <f>IF(ZE$19-'様式３（療養者名簿）（⑤の場合）'!$BD101+1&lt;=15,IF(ZE$19&gt;='様式３（療養者名簿）（⑤の場合）'!$BD101,IF(ZE$19&lt;='様式３（療養者名簿）（⑤の場合）'!$BE101,1,0),0),0)</f>
        <v>0</v>
      </c>
      <c r="ZF96" s="384">
        <f>IF(ZF$19-'様式３（療養者名簿）（⑤の場合）'!$BD101+1&lt;=15,IF(ZF$19&gt;='様式３（療養者名簿）（⑤の場合）'!$BD101,IF(ZF$19&lt;='様式３（療養者名簿）（⑤の場合）'!$BE101,1,0),0),0)</f>
        <v>0</v>
      </c>
      <c r="ZG96" s="384">
        <f>IF(ZG$19-'様式３（療養者名簿）（⑤の場合）'!$BD101+1&lt;=15,IF(ZG$19&gt;='様式３（療養者名簿）（⑤の場合）'!$BD101,IF(ZG$19&lt;='様式３（療養者名簿）（⑤の場合）'!$BE101,1,0),0),0)</f>
        <v>0</v>
      </c>
      <c r="ZH96" s="384">
        <f>IF(ZH$19-'様式３（療養者名簿）（⑤の場合）'!$BD101+1&lt;=15,IF(ZH$19&gt;='様式３（療養者名簿）（⑤の場合）'!$BD101,IF(ZH$19&lt;='様式３（療養者名簿）（⑤の場合）'!$BE101,1,0),0),0)</f>
        <v>0</v>
      </c>
      <c r="ZI96" s="384">
        <f>IF(ZI$19-'様式３（療養者名簿）（⑤の場合）'!$BD101+1&lt;=15,IF(ZI$19&gt;='様式３（療養者名簿）（⑤の場合）'!$BD101,IF(ZI$19&lt;='様式３（療養者名簿）（⑤の場合）'!$BE101,1,0),0),0)</f>
        <v>0</v>
      </c>
      <c r="ZJ96" s="384">
        <f>IF(ZJ$19-'様式３（療養者名簿）（⑤の場合）'!$BD101+1&lt;=15,IF(ZJ$19&gt;='様式３（療養者名簿）（⑤の場合）'!$BD101,IF(ZJ$19&lt;='様式３（療養者名簿）（⑤の場合）'!$BE101,1,0),0),0)</f>
        <v>0</v>
      </c>
      <c r="ZK96" s="384">
        <f>IF(ZK$19-'様式３（療養者名簿）（⑤の場合）'!$BD101+1&lt;=15,IF(ZK$19&gt;='様式３（療養者名簿）（⑤の場合）'!$BD101,IF(ZK$19&lt;='様式３（療養者名簿）（⑤の場合）'!$BE101,1,0),0),0)</f>
        <v>0</v>
      </c>
      <c r="ZL96" s="384">
        <f>IF(ZL$19-'様式３（療養者名簿）（⑤の場合）'!$BD101+1&lt;=15,IF(ZL$19&gt;='様式３（療養者名簿）（⑤の場合）'!$BD101,IF(ZL$19&lt;='様式３（療養者名簿）（⑤の場合）'!$BE101,1,0),0),0)</f>
        <v>0</v>
      </c>
      <c r="ZM96" s="384">
        <f>IF(ZM$19-'様式３（療養者名簿）（⑤の場合）'!$BD101+1&lt;=15,IF(ZM$19&gt;='様式３（療養者名簿）（⑤の場合）'!$BD101,IF(ZM$19&lt;='様式３（療養者名簿）（⑤の場合）'!$BE101,1,0),0),0)</f>
        <v>0</v>
      </c>
      <c r="ZN96" s="384">
        <f>IF(ZN$19-'様式３（療養者名簿）（⑤の場合）'!$BD101+1&lt;=15,IF(ZN$19&gt;='様式３（療養者名簿）（⑤の場合）'!$BD101,IF(ZN$19&lt;='様式３（療養者名簿）（⑤の場合）'!$BE101,1,0),0),0)</f>
        <v>0</v>
      </c>
      <c r="ZO96" s="384">
        <f>IF(ZO$19-'様式３（療養者名簿）（⑤の場合）'!$BD101+1&lt;=15,IF(ZO$19&gt;='様式３（療養者名簿）（⑤の場合）'!$BD101,IF(ZO$19&lt;='様式３（療養者名簿）（⑤の場合）'!$BE101,1,0),0),0)</f>
        <v>0</v>
      </c>
      <c r="ZP96" s="384">
        <f>IF(ZP$19-'様式３（療養者名簿）（⑤の場合）'!$BD101+1&lt;=15,IF(ZP$19&gt;='様式３（療養者名簿）（⑤の場合）'!$BD101,IF(ZP$19&lt;='様式３（療養者名簿）（⑤の場合）'!$BE101,1,0),0),0)</f>
        <v>0</v>
      </c>
      <c r="ZQ96" s="384">
        <f>IF(ZQ$19-'様式３（療養者名簿）（⑤の場合）'!$BD101+1&lt;=15,IF(ZQ$19&gt;='様式３（療養者名簿）（⑤の場合）'!$BD101,IF(ZQ$19&lt;='様式３（療養者名簿）（⑤の場合）'!$BE101,1,0),0),0)</f>
        <v>0</v>
      </c>
      <c r="ZR96" s="384">
        <f>IF(ZR$19-'様式３（療養者名簿）（⑤の場合）'!$BD101+1&lt;=15,IF(ZR$19&gt;='様式３（療養者名簿）（⑤の場合）'!$BD101,IF(ZR$19&lt;='様式３（療養者名簿）（⑤の場合）'!$BE101,1,0),0),0)</f>
        <v>0</v>
      </c>
      <c r="ZS96" s="384">
        <f>IF(ZS$19-'様式３（療養者名簿）（⑤の場合）'!$BD101+1&lt;=15,IF(ZS$19&gt;='様式３（療養者名簿）（⑤の場合）'!$BD101,IF(ZS$19&lt;='様式３（療養者名簿）（⑤の場合）'!$BE101,1,0),0),0)</f>
        <v>0</v>
      </c>
      <c r="ZT96" s="384">
        <f>IF(ZT$19-'様式３（療養者名簿）（⑤の場合）'!$BD101+1&lt;=15,IF(ZT$19&gt;='様式３（療養者名簿）（⑤の場合）'!$BD101,IF(ZT$19&lt;='様式３（療養者名簿）（⑤の場合）'!$BE101,1,0),0),0)</f>
        <v>0</v>
      </c>
      <c r="ZU96" s="384">
        <f>IF(ZU$19-'様式３（療養者名簿）（⑤の場合）'!$BD101+1&lt;=15,IF(ZU$19&gt;='様式３（療養者名簿）（⑤の場合）'!$BD101,IF(ZU$19&lt;='様式３（療養者名簿）（⑤の場合）'!$BE101,1,0),0),0)</f>
        <v>0</v>
      </c>
      <c r="ZV96" s="384">
        <f>IF(ZV$19-'様式３（療養者名簿）（⑤の場合）'!$BD101+1&lt;=15,IF(ZV$19&gt;='様式３（療養者名簿）（⑤の場合）'!$BD101,IF(ZV$19&lt;='様式３（療養者名簿）（⑤の場合）'!$BE101,1,0),0),0)</f>
        <v>0</v>
      </c>
      <c r="ZW96" s="384">
        <f>IF(ZW$19-'様式３（療養者名簿）（⑤の場合）'!$BD101+1&lt;=15,IF(ZW$19&gt;='様式３（療養者名簿）（⑤の場合）'!$BD101,IF(ZW$19&lt;='様式３（療養者名簿）（⑤の場合）'!$BE101,1,0),0),0)</f>
        <v>0</v>
      </c>
      <c r="ZX96" s="384">
        <f>IF(ZX$19-'様式３（療養者名簿）（⑤の場合）'!$BD101+1&lt;=15,IF(ZX$19&gt;='様式３（療養者名簿）（⑤の場合）'!$BD101,IF(ZX$19&lt;='様式３（療養者名簿）（⑤の場合）'!$BE101,1,0),0),0)</f>
        <v>0</v>
      </c>
      <c r="ZY96" s="384">
        <f>IF(ZY$19-'様式３（療養者名簿）（⑤の場合）'!$BD101+1&lt;=15,IF(ZY$19&gt;='様式３（療養者名簿）（⑤の場合）'!$BD101,IF(ZY$19&lt;='様式３（療養者名簿）（⑤の場合）'!$BE101,1,0),0),0)</f>
        <v>0</v>
      </c>
      <c r="ZZ96" s="384">
        <f>IF(ZZ$19-'様式３（療養者名簿）（⑤の場合）'!$BD101+1&lt;=15,IF(ZZ$19&gt;='様式３（療養者名簿）（⑤の場合）'!$BD101,IF(ZZ$19&lt;='様式３（療養者名簿）（⑤の場合）'!$BE101,1,0),0),0)</f>
        <v>0</v>
      </c>
      <c r="AAA96" s="384">
        <f>IF(AAA$19-'様式３（療養者名簿）（⑤の場合）'!$BD101+1&lt;=15,IF(AAA$19&gt;='様式３（療養者名簿）（⑤の場合）'!$BD101,IF(AAA$19&lt;='様式３（療養者名簿）（⑤の場合）'!$BE101,1,0),0),0)</f>
        <v>0</v>
      </c>
      <c r="AAB96" s="384">
        <f>IF(AAB$19-'様式３（療養者名簿）（⑤の場合）'!$BD101+1&lt;=15,IF(AAB$19&gt;='様式３（療養者名簿）（⑤の場合）'!$BD101,IF(AAB$19&lt;='様式３（療養者名簿）（⑤の場合）'!$BE101,1,0),0),0)</f>
        <v>0</v>
      </c>
      <c r="AAC96" s="384">
        <f>IF(AAC$19-'様式３（療養者名簿）（⑤の場合）'!$BD101+1&lt;=15,IF(AAC$19&gt;='様式３（療養者名簿）（⑤の場合）'!$BD101,IF(AAC$19&lt;='様式３（療養者名簿）（⑤の場合）'!$BE101,1,0),0),0)</f>
        <v>0</v>
      </c>
      <c r="AAD96" s="384">
        <f>IF(AAD$19-'様式３（療養者名簿）（⑤の場合）'!$BD101+1&lt;=15,IF(AAD$19&gt;='様式３（療養者名簿）（⑤の場合）'!$BD101,IF(AAD$19&lt;='様式３（療養者名簿）（⑤の場合）'!$BE101,1,0),0),0)</f>
        <v>0</v>
      </c>
      <c r="AAE96" s="384">
        <f>IF(AAE$19-'様式３（療養者名簿）（⑤の場合）'!$BD101+1&lt;=15,IF(AAE$19&gt;='様式３（療養者名簿）（⑤の場合）'!$BD101,IF(AAE$19&lt;='様式３（療養者名簿）（⑤の場合）'!$BE101,1,0),0),0)</f>
        <v>0</v>
      </c>
      <c r="AAF96" s="384">
        <f>IF(AAF$19-'様式３（療養者名簿）（⑤の場合）'!$BD101+1&lt;=15,IF(AAF$19&gt;='様式３（療養者名簿）（⑤の場合）'!$BD101,IF(AAF$19&lt;='様式３（療養者名簿）（⑤の場合）'!$BE101,1,0),0),0)</f>
        <v>0</v>
      </c>
      <c r="AAG96" s="384">
        <f>IF(AAG$19-'様式３（療養者名簿）（⑤の場合）'!$BD101+1&lt;=15,IF(AAG$19&gt;='様式３（療養者名簿）（⑤の場合）'!$BD101,IF(AAG$19&lt;='様式３（療養者名簿）（⑤の場合）'!$BE101,1,0),0),0)</f>
        <v>0</v>
      </c>
      <c r="AAH96" s="384">
        <f>IF(AAH$19-'様式３（療養者名簿）（⑤の場合）'!$BD101+1&lt;=15,IF(AAH$19&gt;='様式３（療養者名簿）（⑤の場合）'!$BD101,IF(AAH$19&lt;='様式３（療養者名簿）（⑤の場合）'!$BE101,1,0),0),0)</f>
        <v>0</v>
      </c>
      <c r="AAI96" s="384">
        <f>IF(AAI$19-'様式３（療養者名簿）（⑤の場合）'!$BD101+1&lt;=15,IF(AAI$19&gt;='様式３（療養者名簿）（⑤の場合）'!$BD101,IF(AAI$19&lt;='様式３（療養者名簿）（⑤の場合）'!$BE101,1,0),0),0)</f>
        <v>0</v>
      </c>
      <c r="AAJ96" s="384">
        <f>IF(AAJ$19-'様式３（療養者名簿）（⑤の場合）'!$BD101+1&lt;=15,IF(AAJ$19&gt;='様式３（療養者名簿）（⑤の場合）'!$BD101,IF(AAJ$19&lt;='様式３（療養者名簿）（⑤の場合）'!$BE101,1,0),0),0)</f>
        <v>0</v>
      </c>
      <c r="AAK96" s="384">
        <f>IF(AAK$19-'様式３（療養者名簿）（⑤の場合）'!$BD101+1&lt;=15,IF(AAK$19&gt;='様式３（療養者名簿）（⑤の場合）'!$BD101,IF(AAK$19&lt;='様式３（療養者名簿）（⑤の場合）'!$BE101,1,0),0),0)</f>
        <v>0</v>
      </c>
      <c r="AAL96" s="384">
        <f>IF(AAL$19-'様式３（療養者名簿）（⑤の場合）'!$BD101+1&lt;=15,IF(AAL$19&gt;='様式３（療養者名簿）（⑤の場合）'!$BD101,IF(AAL$19&lt;='様式３（療養者名簿）（⑤の場合）'!$BE101,1,0),0),0)</f>
        <v>0</v>
      </c>
      <c r="AAM96" s="384">
        <f>IF(AAM$19-'様式３（療養者名簿）（⑤の場合）'!$BD101+1&lt;=15,IF(AAM$19&gt;='様式３（療養者名簿）（⑤の場合）'!$BD101,IF(AAM$19&lt;='様式３（療養者名簿）（⑤の場合）'!$BE101,1,0),0),0)</f>
        <v>0</v>
      </c>
      <c r="AAN96" s="384">
        <f>IF(AAN$19-'様式３（療養者名簿）（⑤の場合）'!$BD101+1&lt;=15,IF(AAN$19&gt;='様式３（療養者名簿）（⑤の場合）'!$BD101,IF(AAN$19&lt;='様式３（療養者名簿）（⑤の場合）'!$BE101,1,0),0),0)</f>
        <v>0</v>
      </c>
      <c r="AAO96" s="384">
        <f>IF(AAO$19-'様式３（療養者名簿）（⑤の場合）'!$BD101+1&lt;=15,IF(AAO$19&gt;='様式３（療養者名簿）（⑤の場合）'!$BD101,IF(AAO$19&lt;='様式３（療養者名簿）（⑤の場合）'!$BE101,1,0),0),0)</f>
        <v>0</v>
      </c>
      <c r="AAP96" s="384">
        <f>IF(AAP$19-'様式３（療養者名簿）（⑤の場合）'!$BD101+1&lt;=15,IF(AAP$19&gt;='様式３（療養者名簿）（⑤の場合）'!$BD101,IF(AAP$19&lt;='様式３（療養者名簿）（⑤の場合）'!$BE101,1,0),0),0)</f>
        <v>0</v>
      </c>
      <c r="AAQ96" s="384">
        <f>IF(AAQ$19-'様式３（療養者名簿）（⑤の場合）'!$BD101+1&lt;=15,IF(AAQ$19&gt;='様式３（療養者名簿）（⑤の場合）'!$BD101,IF(AAQ$19&lt;='様式３（療養者名簿）（⑤の場合）'!$BE101,1,0),0),0)</f>
        <v>0</v>
      </c>
      <c r="AAR96" s="384">
        <f>IF(AAR$19-'様式３（療養者名簿）（⑤の場合）'!$BD101+1&lt;=15,IF(AAR$19&gt;='様式３（療養者名簿）（⑤の場合）'!$BD101,IF(AAR$19&lt;='様式３（療養者名簿）（⑤の場合）'!$BE101,1,0),0),0)</f>
        <v>0</v>
      </c>
      <c r="AAS96" s="384">
        <f>IF(AAS$19-'様式３（療養者名簿）（⑤の場合）'!$BD101+1&lt;=15,IF(AAS$19&gt;='様式３（療養者名簿）（⑤の場合）'!$BD101,IF(AAS$19&lt;='様式３（療養者名簿）（⑤の場合）'!$BE101,1,0),0),0)</f>
        <v>0</v>
      </c>
      <c r="AAT96" s="384">
        <f>IF(AAT$19-'様式３（療養者名簿）（⑤の場合）'!$BD101+1&lt;=15,IF(AAT$19&gt;='様式３（療養者名簿）（⑤の場合）'!$BD101,IF(AAT$19&lt;='様式３（療養者名簿）（⑤の場合）'!$BE101,1,0),0),0)</f>
        <v>0</v>
      </c>
      <c r="AAU96" s="384">
        <f>IF(AAU$19-'様式３（療養者名簿）（⑤の場合）'!$BD101+1&lt;=15,IF(AAU$19&gt;='様式３（療養者名簿）（⑤の場合）'!$BD101,IF(AAU$19&lt;='様式３（療養者名簿）（⑤の場合）'!$BE101,1,0),0),0)</f>
        <v>0</v>
      </c>
      <c r="AAV96" s="384">
        <f>IF(AAV$19-'様式３（療養者名簿）（⑤の場合）'!$BD101+1&lt;=15,IF(AAV$19&gt;='様式３（療養者名簿）（⑤の場合）'!$BD101,IF(AAV$19&lt;='様式３（療養者名簿）（⑤の場合）'!$BE101,1,0),0),0)</f>
        <v>0</v>
      </c>
      <c r="AAW96" s="384">
        <f>IF(AAW$19-'様式３（療養者名簿）（⑤の場合）'!$BD101+1&lt;=15,IF(AAW$19&gt;='様式３（療養者名簿）（⑤の場合）'!$BD101,IF(AAW$19&lt;='様式３（療養者名簿）（⑤の場合）'!$BE101,1,0),0),0)</f>
        <v>0</v>
      </c>
      <c r="AAX96" s="384">
        <f>IF(AAX$19-'様式３（療養者名簿）（⑤の場合）'!$BD101+1&lt;=15,IF(AAX$19&gt;='様式３（療養者名簿）（⑤の場合）'!$BD101,IF(AAX$19&lt;='様式３（療養者名簿）（⑤の場合）'!$BE101,1,0),0),0)</f>
        <v>0</v>
      </c>
      <c r="AAY96" s="384">
        <f>IF(AAY$19-'様式３（療養者名簿）（⑤の場合）'!$BD101+1&lt;=15,IF(AAY$19&gt;='様式３（療養者名簿）（⑤の場合）'!$BD101,IF(AAY$19&lt;='様式３（療養者名簿）（⑤の場合）'!$BE101,1,0),0),0)</f>
        <v>0</v>
      </c>
      <c r="AAZ96" s="384">
        <f>IF(AAZ$19-'様式３（療養者名簿）（⑤の場合）'!$BD101+1&lt;=15,IF(AAZ$19&gt;='様式３（療養者名簿）（⑤の場合）'!$BD101,IF(AAZ$19&lt;='様式３（療養者名簿）（⑤の場合）'!$BE101,1,0),0),0)</f>
        <v>0</v>
      </c>
      <c r="ABA96" s="384">
        <f>IF(ABA$19-'様式３（療養者名簿）（⑤の場合）'!$BD101+1&lt;=15,IF(ABA$19&gt;='様式３（療養者名簿）（⑤の場合）'!$BD101,IF(ABA$19&lt;='様式３（療養者名簿）（⑤の場合）'!$BE101,1,0),0),0)</f>
        <v>0</v>
      </c>
      <c r="ABB96" s="384">
        <f>IF(ABB$19-'様式３（療養者名簿）（⑤の場合）'!$BD101+1&lt;=15,IF(ABB$19&gt;='様式３（療養者名簿）（⑤の場合）'!$BD101,IF(ABB$19&lt;='様式３（療養者名簿）（⑤の場合）'!$BE101,1,0),0),0)</f>
        <v>0</v>
      </c>
      <c r="ABC96" s="384">
        <f>IF(ABC$19-'様式３（療養者名簿）（⑤の場合）'!$BD101+1&lt;=15,IF(ABC$19&gt;='様式３（療養者名簿）（⑤の場合）'!$BD101,IF(ABC$19&lt;='様式３（療養者名簿）（⑤の場合）'!$BE101,1,0),0),0)</f>
        <v>0</v>
      </c>
      <c r="ABD96" s="384">
        <f>IF(ABD$19-'様式３（療養者名簿）（⑤の場合）'!$BD101+1&lt;=15,IF(ABD$19&gt;='様式３（療養者名簿）（⑤の場合）'!$BD101,IF(ABD$19&lt;='様式３（療養者名簿）（⑤の場合）'!$BE101,1,0),0),0)</f>
        <v>0</v>
      </c>
    </row>
    <row r="97" spans="1:732" ht="42" customHeight="1">
      <c r="A97" s="259">
        <f>'様式３（療養者名簿）（⑤の場合）'!C102</f>
        <v>0</v>
      </c>
      <c r="B97" s="256">
        <f>IF(B$19-'様式３（療養者名簿）（⑤の場合）'!$BD102+1&lt;=15,IF(B$19&gt;='様式３（療養者名簿）（⑤の場合）'!$BD102,IF(B$19&lt;='様式３（療養者名簿）（⑤の場合）'!$BE102,1,0),0),0)</f>
        <v>0</v>
      </c>
      <c r="C97" s="256">
        <f>IF(C$19-'様式３（療養者名簿）（⑤の場合）'!$BD102+1&lt;=15,IF(C$19&gt;='様式３（療養者名簿）（⑤の場合）'!$BD102,IF(C$19&lt;='様式３（療養者名簿）（⑤の場合）'!$BE102,1,0),0),0)</f>
        <v>0</v>
      </c>
      <c r="D97" s="256">
        <f>IF(D$19-'様式３（療養者名簿）（⑤の場合）'!$BD102+1&lt;=15,IF(D$19&gt;='様式３（療養者名簿）（⑤の場合）'!$BD102,IF(D$19&lt;='様式３（療養者名簿）（⑤の場合）'!$BE102,1,0),0),0)</f>
        <v>0</v>
      </c>
      <c r="E97" s="256">
        <f>IF(E$19-'様式３（療養者名簿）（⑤の場合）'!$BD102+1&lt;=15,IF(E$19&gt;='様式３（療養者名簿）（⑤の場合）'!$BD102,IF(E$19&lt;='様式３（療養者名簿）（⑤の場合）'!$BE102,1,0),0),0)</f>
        <v>0</v>
      </c>
      <c r="F97" s="256">
        <f>IF(F$19-'様式３（療養者名簿）（⑤の場合）'!$BD102+1&lt;=15,IF(F$19&gt;='様式３（療養者名簿）（⑤の場合）'!$BD102,IF(F$19&lt;='様式３（療養者名簿）（⑤の場合）'!$BE102,1,0),0),0)</f>
        <v>0</v>
      </c>
      <c r="G97" s="256">
        <f>IF(G$19-'様式３（療養者名簿）（⑤の場合）'!$BD102+1&lt;=15,IF(G$19&gt;='様式３（療養者名簿）（⑤の場合）'!$BD102,IF(G$19&lt;='様式３（療養者名簿）（⑤の場合）'!$BE102,1,0),0),0)</f>
        <v>0</v>
      </c>
      <c r="H97" s="256">
        <f>IF(H$19-'様式３（療養者名簿）（⑤の場合）'!$BD102+1&lt;=15,IF(H$19&gt;='様式３（療養者名簿）（⑤の場合）'!$BD102,IF(H$19&lt;='様式３（療養者名簿）（⑤の場合）'!$BE102,1,0),0),0)</f>
        <v>0</v>
      </c>
      <c r="I97" s="256">
        <f>IF(I$19-'様式３（療養者名簿）（⑤の場合）'!$BD102+1&lt;=15,IF(I$19&gt;='様式３（療養者名簿）（⑤の場合）'!$BD102,IF(I$19&lt;='様式３（療養者名簿）（⑤の場合）'!$BE102,1,0),0),0)</f>
        <v>0</v>
      </c>
      <c r="J97" s="256">
        <f>IF(J$19-'様式３（療養者名簿）（⑤の場合）'!$BD102+1&lt;=15,IF(J$19&gt;='様式３（療養者名簿）（⑤の場合）'!$BD102,IF(J$19&lt;='様式３（療養者名簿）（⑤の場合）'!$BE102,1,0),0),0)</f>
        <v>0</v>
      </c>
      <c r="K97" s="256">
        <f>IF(K$19-'様式３（療養者名簿）（⑤の場合）'!$BD102+1&lt;=15,IF(K$19&gt;='様式３（療養者名簿）（⑤の場合）'!$BD102,IF(K$19&lt;='様式３（療養者名簿）（⑤の場合）'!$BE102,1,0),0),0)</f>
        <v>0</v>
      </c>
      <c r="L97" s="256">
        <f>IF(L$19-'様式３（療養者名簿）（⑤の場合）'!$BD102+1&lt;=15,IF(L$19&gt;='様式３（療養者名簿）（⑤の場合）'!$BD102,IF(L$19&lt;='様式３（療養者名簿）（⑤の場合）'!$BE102,1,0),0),0)</f>
        <v>0</v>
      </c>
      <c r="M97" s="256">
        <f>IF(M$19-'様式３（療養者名簿）（⑤の場合）'!$BD102+1&lt;=15,IF(M$19&gt;='様式３（療養者名簿）（⑤の場合）'!$BD102,IF(M$19&lt;='様式３（療養者名簿）（⑤の場合）'!$BE102,1,0),0),0)</f>
        <v>0</v>
      </c>
      <c r="N97" s="256">
        <f>IF(N$19-'様式３（療養者名簿）（⑤の場合）'!$BD102+1&lt;=15,IF(N$19&gt;='様式３（療養者名簿）（⑤の場合）'!$BD102,IF(N$19&lt;='様式３（療養者名簿）（⑤の場合）'!$BE102,1,0),0),0)</f>
        <v>0</v>
      </c>
      <c r="O97" s="256">
        <f>IF(O$19-'様式３（療養者名簿）（⑤の場合）'!$BD102+1&lt;=15,IF(O$19&gt;='様式３（療養者名簿）（⑤の場合）'!$BD102,IF(O$19&lt;='様式３（療養者名簿）（⑤の場合）'!$BE102,1,0),0),0)</f>
        <v>0</v>
      </c>
      <c r="P97" s="256">
        <f>IF(P$19-'様式３（療養者名簿）（⑤の場合）'!$BD102+1&lt;=15,IF(P$19&gt;='様式３（療養者名簿）（⑤の場合）'!$BD102,IF(P$19&lt;='様式３（療養者名簿）（⑤の場合）'!$BE102,1,0),0),0)</f>
        <v>0</v>
      </c>
      <c r="Q97" s="256">
        <f>IF(Q$19-'様式３（療養者名簿）（⑤の場合）'!$BD102+1&lt;=15,IF(Q$19&gt;='様式３（療養者名簿）（⑤の場合）'!$BD102,IF(Q$19&lt;='様式３（療養者名簿）（⑤の場合）'!$BE102,1,0),0),0)</f>
        <v>0</v>
      </c>
      <c r="R97" s="256">
        <f>IF(R$19-'様式３（療養者名簿）（⑤の場合）'!$BD102+1&lt;=15,IF(R$19&gt;='様式３（療養者名簿）（⑤の場合）'!$BD102,IF(R$19&lt;='様式３（療養者名簿）（⑤の場合）'!$BE102,1,0),0),0)</f>
        <v>0</v>
      </c>
      <c r="S97" s="256">
        <f>IF(S$19-'様式３（療養者名簿）（⑤の場合）'!$BD102+1&lt;=15,IF(S$19&gt;='様式３（療養者名簿）（⑤の場合）'!$BD102,IF(S$19&lt;='様式３（療養者名簿）（⑤の場合）'!$BE102,1,0),0),0)</f>
        <v>0</v>
      </c>
      <c r="T97" s="256">
        <f>IF(T$19-'様式３（療養者名簿）（⑤の場合）'!$BD102+1&lt;=15,IF(T$19&gt;='様式３（療養者名簿）（⑤の場合）'!$BD102,IF(T$19&lt;='様式３（療養者名簿）（⑤の場合）'!$BE102,1,0),0),0)</f>
        <v>0</v>
      </c>
      <c r="U97" s="256">
        <f>IF(U$19-'様式３（療養者名簿）（⑤の場合）'!$BD102+1&lt;=15,IF(U$19&gt;='様式３（療養者名簿）（⑤の場合）'!$BD102,IF(U$19&lt;='様式３（療養者名簿）（⑤の場合）'!$BE102,1,0),0),0)</f>
        <v>0</v>
      </c>
      <c r="V97" s="256">
        <f>IF(V$19-'様式３（療養者名簿）（⑤の場合）'!$BD102+1&lt;=15,IF(V$19&gt;='様式３（療養者名簿）（⑤の場合）'!$BD102,IF(V$19&lt;='様式３（療養者名簿）（⑤の場合）'!$BE102,1,0),0),0)</f>
        <v>0</v>
      </c>
      <c r="W97" s="256">
        <f>IF(W$19-'様式３（療養者名簿）（⑤の場合）'!$BD102+1&lt;=15,IF(W$19&gt;='様式３（療養者名簿）（⑤の場合）'!$BD102,IF(W$19&lt;='様式３（療養者名簿）（⑤の場合）'!$BE102,1,0),0),0)</f>
        <v>0</v>
      </c>
      <c r="X97" s="256">
        <f>IF(X$19-'様式３（療養者名簿）（⑤の場合）'!$BD102+1&lt;=15,IF(X$19&gt;='様式３（療養者名簿）（⑤の場合）'!$BD102,IF(X$19&lt;='様式３（療養者名簿）（⑤の場合）'!$BE102,1,0),0),0)</f>
        <v>0</v>
      </c>
      <c r="Y97" s="256">
        <f>IF(Y$19-'様式３（療養者名簿）（⑤の場合）'!$BD102+1&lt;=15,IF(Y$19&gt;='様式３（療養者名簿）（⑤の場合）'!$BD102,IF(Y$19&lt;='様式３（療養者名簿）（⑤の場合）'!$BE102,1,0),0),0)</f>
        <v>0</v>
      </c>
      <c r="Z97" s="256">
        <f>IF(Z$19-'様式３（療養者名簿）（⑤の場合）'!$BD102+1&lt;=15,IF(Z$19&gt;='様式３（療養者名簿）（⑤の場合）'!$BD102,IF(Z$19&lt;='様式３（療養者名簿）（⑤の場合）'!$BE102,1,0),0),0)</f>
        <v>0</v>
      </c>
      <c r="AA97" s="256">
        <f>IF(AA$19-'様式３（療養者名簿）（⑤の場合）'!$BD102+1&lt;=15,IF(AA$19&gt;='様式３（療養者名簿）（⑤の場合）'!$BD102,IF(AA$19&lt;='様式３（療養者名簿）（⑤の場合）'!$BE102,1,0),0),0)</f>
        <v>0</v>
      </c>
      <c r="AB97" s="256">
        <f>IF(AB$19-'様式３（療養者名簿）（⑤の場合）'!$BD102+1&lt;=15,IF(AB$19&gt;='様式３（療養者名簿）（⑤の場合）'!$BD102,IF(AB$19&lt;='様式３（療養者名簿）（⑤の場合）'!$BE102,1,0),0),0)</f>
        <v>0</v>
      </c>
      <c r="AC97" s="256">
        <f>IF(AC$19-'様式３（療養者名簿）（⑤の場合）'!$BD102+1&lt;=15,IF(AC$19&gt;='様式３（療養者名簿）（⑤の場合）'!$BD102,IF(AC$19&lt;='様式３（療養者名簿）（⑤の場合）'!$BE102,1,0),0),0)</f>
        <v>0</v>
      </c>
      <c r="AD97" s="256">
        <f>IF(AD$19-'様式３（療養者名簿）（⑤の場合）'!$BD102+1&lt;=15,IF(AD$19&gt;='様式３（療養者名簿）（⑤の場合）'!$BD102,IF(AD$19&lt;='様式３（療養者名簿）（⑤の場合）'!$BE102,1,0),0),0)</f>
        <v>0</v>
      </c>
      <c r="AE97" s="256">
        <f>IF(AE$19-'様式３（療養者名簿）（⑤の場合）'!$BD102+1&lt;=15,IF(AE$19&gt;='様式３（療養者名簿）（⑤の場合）'!$BD102,IF(AE$19&lt;='様式３（療養者名簿）（⑤の場合）'!$BE102,1,0),0),0)</f>
        <v>0</v>
      </c>
      <c r="AF97" s="256">
        <f>IF(AF$19-'様式３（療養者名簿）（⑤の場合）'!$BD102+1&lt;=15,IF(AF$19&gt;='様式３（療養者名簿）（⑤の場合）'!$BD102,IF(AF$19&lt;='様式３（療養者名簿）（⑤の場合）'!$BE102,1,0),0),0)</f>
        <v>0</v>
      </c>
      <c r="AG97" s="256">
        <f>IF(AG$19-'様式３（療養者名簿）（⑤の場合）'!$BD102+1&lt;=15,IF(AG$19&gt;='様式３（療養者名簿）（⑤の場合）'!$BD102,IF(AG$19&lt;='様式３（療養者名簿）（⑤の場合）'!$BE102,1,0),0),0)</f>
        <v>0</v>
      </c>
      <c r="AH97" s="256">
        <f>IF(AH$19-'様式３（療養者名簿）（⑤の場合）'!$BD102+1&lt;=15,IF(AH$19&gt;='様式３（療養者名簿）（⑤の場合）'!$BD102,IF(AH$19&lt;='様式３（療養者名簿）（⑤の場合）'!$BE102,1,0),0),0)</f>
        <v>0</v>
      </c>
      <c r="AI97" s="256">
        <f>IF(AI$19-'様式３（療養者名簿）（⑤の場合）'!$BD102+1&lt;=15,IF(AI$19&gt;='様式３（療養者名簿）（⑤の場合）'!$BD102,IF(AI$19&lt;='様式３（療養者名簿）（⑤の場合）'!$BE102,1,0),0),0)</f>
        <v>0</v>
      </c>
      <c r="AJ97" s="256">
        <f>IF(AJ$19-'様式３（療養者名簿）（⑤の場合）'!$BD102+1&lt;=15,IF(AJ$19&gt;='様式３（療養者名簿）（⑤の場合）'!$BD102,IF(AJ$19&lt;='様式３（療養者名簿）（⑤の場合）'!$BE102,1,0),0),0)</f>
        <v>0</v>
      </c>
      <c r="AK97" s="256">
        <f>IF(AK$19-'様式３（療養者名簿）（⑤の場合）'!$BD102+1&lt;=15,IF(AK$19&gt;='様式３（療養者名簿）（⑤の場合）'!$BD102,IF(AK$19&lt;='様式３（療養者名簿）（⑤の場合）'!$BE102,1,0),0),0)</f>
        <v>0</v>
      </c>
      <c r="AL97" s="256">
        <f>IF(AL$19-'様式３（療養者名簿）（⑤の場合）'!$BD102+1&lt;=15,IF(AL$19&gt;='様式３（療養者名簿）（⑤の場合）'!$BD102,IF(AL$19&lt;='様式３（療養者名簿）（⑤の場合）'!$BE102,1,0),0),0)</f>
        <v>0</v>
      </c>
      <c r="AM97" s="256">
        <f>IF(AM$19-'様式３（療養者名簿）（⑤の場合）'!$BD102+1&lt;=15,IF(AM$19&gt;='様式３（療養者名簿）（⑤の場合）'!$BD102,IF(AM$19&lt;='様式３（療養者名簿）（⑤の場合）'!$BE102,1,0),0),0)</f>
        <v>0</v>
      </c>
      <c r="AN97" s="256">
        <f>IF(AN$19-'様式３（療養者名簿）（⑤の場合）'!$BD102+1&lt;=15,IF(AN$19&gt;='様式３（療養者名簿）（⑤の場合）'!$BD102,IF(AN$19&lt;='様式３（療養者名簿）（⑤の場合）'!$BE102,1,0),0),0)</f>
        <v>0</v>
      </c>
      <c r="AO97" s="256">
        <f>IF(AO$19-'様式３（療養者名簿）（⑤の場合）'!$BD102+1&lt;=15,IF(AO$19&gt;='様式３（療養者名簿）（⑤の場合）'!$BD102,IF(AO$19&lt;='様式３（療養者名簿）（⑤の場合）'!$BE102,1,0),0),0)</f>
        <v>0</v>
      </c>
      <c r="AP97" s="256">
        <f>IF(AP$19-'様式３（療養者名簿）（⑤の場合）'!$BD102+1&lt;=15,IF(AP$19&gt;='様式３（療養者名簿）（⑤の場合）'!$BD102,IF(AP$19&lt;='様式３（療養者名簿）（⑤の場合）'!$BE102,1,0),0),0)</f>
        <v>0</v>
      </c>
      <c r="AQ97" s="256">
        <f>IF(AQ$19-'様式３（療養者名簿）（⑤の場合）'!$BD102+1&lt;=15,IF(AQ$19&gt;='様式３（療養者名簿）（⑤の場合）'!$BD102,IF(AQ$19&lt;='様式３（療養者名簿）（⑤の場合）'!$BE102,1,0),0),0)</f>
        <v>0</v>
      </c>
      <c r="AR97" s="256">
        <f>IF(AR$19-'様式３（療養者名簿）（⑤の場合）'!$BD102+1&lt;=15,IF(AR$19&gt;='様式３（療養者名簿）（⑤の場合）'!$BD102,IF(AR$19&lt;='様式３（療養者名簿）（⑤の場合）'!$BE102,1,0),0),0)</f>
        <v>0</v>
      </c>
      <c r="AS97" s="256">
        <f>IF(AS$19-'様式３（療養者名簿）（⑤の場合）'!$BD102+1&lt;=15,IF(AS$19&gt;='様式３（療養者名簿）（⑤の場合）'!$BD102,IF(AS$19&lt;='様式３（療養者名簿）（⑤の場合）'!$BE102,1,0),0),0)</f>
        <v>0</v>
      </c>
      <c r="AT97" s="256">
        <f>IF(AT$19-'様式３（療養者名簿）（⑤の場合）'!$BD102+1&lt;=15,IF(AT$19&gt;='様式３（療養者名簿）（⑤の場合）'!$BD102,IF(AT$19&lt;='様式３（療養者名簿）（⑤の場合）'!$BE102,1,0),0),0)</f>
        <v>0</v>
      </c>
      <c r="AU97" s="256">
        <f>IF(AU$19-'様式３（療養者名簿）（⑤の場合）'!$BD102+1&lt;=15,IF(AU$19&gt;='様式３（療養者名簿）（⑤の場合）'!$BD102,IF(AU$19&lt;='様式３（療養者名簿）（⑤の場合）'!$BE102,1,0),0),0)</f>
        <v>0</v>
      </c>
      <c r="AV97" s="256">
        <f>IF(AV$19-'様式３（療養者名簿）（⑤の場合）'!$BD102+1&lt;=15,IF(AV$19&gt;='様式３（療養者名簿）（⑤の場合）'!$BD102,IF(AV$19&lt;='様式３（療養者名簿）（⑤の場合）'!$BE102,1,0),0),0)</f>
        <v>0</v>
      </c>
      <c r="AW97" s="256">
        <f>IF(AW$19-'様式３（療養者名簿）（⑤の場合）'!$BD102+1&lt;=15,IF(AW$19&gt;='様式３（療養者名簿）（⑤の場合）'!$BD102,IF(AW$19&lt;='様式３（療養者名簿）（⑤の場合）'!$BE102,1,0),0),0)</f>
        <v>0</v>
      </c>
      <c r="AX97" s="256">
        <f>IF(AX$19-'様式３（療養者名簿）（⑤の場合）'!$BD102+1&lt;=15,IF(AX$19&gt;='様式３（療養者名簿）（⑤の場合）'!$BD102,IF(AX$19&lt;='様式３（療養者名簿）（⑤の場合）'!$BE102,1,0),0),0)</f>
        <v>0</v>
      </c>
      <c r="AY97" s="256">
        <f>IF(AY$19-'様式３（療養者名簿）（⑤の場合）'!$BD102+1&lt;=15,IF(AY$19&gt;='様式３（療養者名簿）（⑤の場合）'!$BD102,IF(AY$19&lt;='様式３（療養者名簿）（⑤の場合）'!$BE102,1,0),0),0)</f>
        <v>0</v>
      </c>
      <c r="AZ97" s="256">
        <f>IF(AZ$19-'様式３（療養者名簿）（⑤の場合）'!$BD102+1&lt;=15,IF(AZ$19&gt;='様式３（療養者名簿）（⑤の場合）'!$BD102,IF(AZ$19&lt;='様式３（療養者名簿）（⑤の場合）'!$BE102,1,0),0),0)</f>
        <v>0</v>
      </c>
      <c r="BA97" s="256">
        <f>IF(BA$19-'様式３（療養者名簿）（⑤の場合）'!$BD102+1&lt;=15,IF(BA$19&gt;='様式３（療養者名簿）（⑤の場合）'!$BD102,IF(BA$19&lt;='様式３（療養者名簿）（⑤の場合）'!$BE102,1,0),0),0)</f>
        <v>0</v>
      </c>
      <c r="BB97" s="256">
        <f>IF(BB$19-'様式３（療養者名簿）（⑤の場合）'!$BD102+1&lt;=15,IF(BB$19&gt;='様式３（療養者名簿）（⑤の場合）'!$BD102,IF(BB$19&lt;='様式３（療養者名簿）（⑤の場合）'!$BE102,1,0),0),0)</f>
        <v>0</v>
      </c>
      <c r="BC97" s="256">
        <f>IF(BC$19-'様式３（療養者名簿）（⑤の場合）'!$BD102+1&lt;=15,IF(BC$19&gt;='様式３（療養者名簿）（⑤の場合）'!$BD102,IF(BC$19&lt;='様式３（療養者名簿）（⑤の場合）'!$BE102,1,0),0),0)</f>
        <v>0</v>
      </c>
      <c r="BD97" s="256">
        <f>IF(BD$19-'様式３（療養者名簿）（⑤の場合）'!$BD102+1&lt;=15,IF(BD$19&gt;='様式３（療養者名簿）（⑤の場合）'!$BD102,IF(BD$19&lt;='様式３（療養者名簿）（⑤の場合）'!$BE102,1,0),0),0)</f>
        <v>0</v>
      </c>
      <c r="BE97" s="256">
        <f>IF(BE$19-'様式３（療養者名簿）（⑤の場合）'!$BD102+1&lt;=15,IF(BE$19&gt;='様式３（療養者名簿）（⑤の場合）'!$BD102,IF(BE$19&lt;='様式３（療養者名簿）（⑤の場合）'!$BE102,1,0),0),0)</f>
        <v>0</v>
      </c>
      <c r="BF97" s="256">
        <f>IF(BF$19-'様式３（療養者名簿）（⑤の場合）'!$BD102+1&lt;=15,IF(BF$19&gt;='様式３（療養者名簿）（⑤の場合）'!$BD102,IF(BF$19&lt;='様式３（療養者名簿）（⑤の場合）'!$BE102,1,0),0),0)</f>
        <v>0</v>
      </c>
      <c r="BG97" s="256">
        <f>IF(BG$19-'様式３（療養者名簿）（⑤の場合）'!$BD102+1&lt;=15,IF(BG$19&gt;='様式３（療養者名簿）（⑤の場合）'!$BD102,IF(BG$19&lt;='様式３（療養者名簿）（⑤の場合）'!$BE102,1,0),0),0)</f>
        <v>0</v>
      </c>
      <c r="BH97" s="256">
        <f>IF(BH$19-'様式３（療養者名簿）（⑤の場合）'!$BD102+1&lt;=15,IF(BH$19&gt;='様式３（療養者名簿）（⑤の場合）'!$BD102,IF(BH$19&lt;='様式３（療養者名簿）（⑤の場合）'!$BE102,1,0),0),0)</f>
        <v>0</v>
      </c>
      <c r="BI97" s="256">
        <f>IF(BI$19-'様式３（療養者名簿）（⑤の場合）'!$BD102+1&lt;=15,IF(BI$19&gt;='様式３（療養者名簿）（⑤の場合）'!$BD102,IF(BI$19&lt;='様式３（療養者名簿）（⑤の場合）'!$BE102,1,0),0),0)</f>
        <v>0</v>
      </c>
      <c r="BJ97" s="256">
        <f>IF(BJ$19-'様式３（療養者名簿）（⑤の場合）'!$BD102+1&lt;=15,IF(BJ$19&gt;='様式３（療養者名簿）（⑤の場合）'!$BD102,IF(BJ$19&lt;='様式３（療養者名簿）（⑤の場合）'!$BE102,1,0),0),0)</f>
        <v>0</v>
      </c>
      <c r="BK97" s="256">
        <f>IF(BK$19-'様式３（療養者名簿）（⑤の場合）'!$BD102+1&lt;=15,IF(BK$19&gt;='様式３（療養者名簿）（⑤の場合）'!$BD102,IF(BK$19&lt;='様式３（療養者名簿）（⑤の場合）'!$BE102,1,0),0),0)</f>
        <v>0</v>
      </c>
      <c r="BL97" s="256">
        <f>IF(BL$19-'様式３（療養者名簿）（⑤の場合）'!$BD102+1&lt;=15,IF(BL$19&gt;='様式３（療養者名簿）（⑤の場合）'!$BD102,IF(BL$19&lt;='様式３（療養者名簿）（⑤の場合）'!$BE102,1,0),0),0)</f>
        <v>0</v>
      </c>
      <c r="BM97" s="256">
        <f>IF(BM$19-'様式３（療養者名簿）（⑤の場合）'!$BD102+1&lt;=15,IF(BM$19&gt;='様式３（療養者名簿）（⑤の場合）'!$BD102,IF(BM$19&lt;='様式３（療養者名簿）（⑤の場合）'!$BE102,1,0),0),0)</f>
        <v>0</v>
      </c>
      <c r="BN97" s="256">
        <f>IF(BN$19-'様式３（療養者名簿）（⑤の場合）'!$BD102+1&lt;=15,IF(BN$19&gt;='様式３（療養者名簿）（⑤の場合）'!$BD102,IF(BN$19&lt;='様式３（療養者名簿）（⑤の場合）'!$BE102,1,0),0),0)</f>
        <v>0</v>
      </c>
      <c r="BO97" s="256">
        <f>IF(BO$19-'様式３（療養者名簿）（⑤の場合）'!$BD102+1&lt;=15,IF(BO$19&gt;='様式３（療養者名簿）（⑤の場合）'!$BD102,IF(BO$19&lt;='様式３（療養者名簿）（⑤の場合）'!$BE102,1,0),0),0)</f>
        <v>0</v>
      </c>
      <c r="BP97" s="256">
        <f>IF(BP$19-'様式３（療養者名簿）（⑤の場合）'!$BD102+1&lt;=15,IF(BP$19&gt;='様式３（療養者名簿）（⑤の場合）'!$BD102,IF(BP$19&lt;='様式３（療養者名簿）（⑤の場合）'!$BE102,1,0),0),0)</f>
        <v>0</v>
      </c>
      <c r="BQ97" s="256">
        <f>IF(BQ$19-'様式３（療養者名簿）（⑤の場合）'!$BD102+1&lt;=15,IF(BQ$19&gt;='様式３（療養者名簿）（⑤の場合）'!$BD102,IF(BQ$19&lt;='様式３（療養者名簿）（⑤の場合）'!$BE102,1,0),0),0)</f>
        <v>0</v>
      </c>
      <c r="BR97" s="256">
        <f>IF(BR$19-'様式３（療養者名簿）（⑤の場合）'!$BD102+1&lt;=15,IF(BR$19&gt;='様式３（療養者名簿）（⑤の場合）'!$BD102,IF(BR$19&lt;='様式３（療養者名簿）（⑤の場合）'!$BE102,1,0),0),0)</f>
        <v>0</v>
      </c>
      <c r="BS97" s="256">
        <f>IF(BS$19-'様式３（療養者名簿）（⑤の場合）'!$BD102+1&lt;=15,IF(BS$19&gt;='様式３（療養者名簿）（⑤の場合）'!$BD102,IF(BS$19&lt;='様式３（療養者名簿）（⑤の場合）'!$BE102,1,0),0),0)</f>
        <v>0</v>
      </c>
      <c r="BT97" s="256">
        <f>IF(BT$19-'様式３（療養者名簿）（⑤の場合）'!$BD102+1&lt;=15,IF(BT$19&gt;='様式３（療養者名簿）（⑤の場合）'!$BD102,IF(BT$19&lt;='様式３（療養者名簿）（⑤の場合）'!$BE102,1,0),0),0)</f>
        <v>0</v>
      </c>
      <c r="BU97" s="256">
        <f>IF(BU$19-'様式３（療養者名簿）（⑤の場合）'!$BD102+1&lt;=15,IF(BU$19&gt;='様式３（療養者名簿）（⑤の場合）'!$BD102,IF(BU$19&lt;='様式３（療養者名簿）（⑤の場合）'!$BE102,1,0),0),0)</f>
        <v>0</v>
      </c>
      <c r="BV97" s="256">
        <f>IF(BV$19-'様式３（療養者名簿）（⑤の場合）'!$BD102+1&lt;=15,IF(BV$19&gt;='様式３（療養者名簿）（⑤の場合）'!$BD102,IF(BV$19&lt;='様式３（療養者名簿）（⑤の場合）'!$BE102,1,0),0),0)</f>
        <v>0</v>
      </c>
      <c r="BW97" s="256">
        <f>IF(BW$19-'様式３（療養者名簿）（⑤の場合）'!$BD102+1&lt;=15,IF(BW$19&gt;='様式３（療養者名簿）（⑤の場合）'!$BD102,IF(BW$19&lt;='様式３（療養者名簿）（⑤の場合）'!$BE102,1,0),0),0)</f>
        <v>0</v>
      </c>
      <c r="BX97" s="256">
        <f>IF(BX$19-'様式３（療養者名簿）（⑤の場合）'!$BD102+1&lt;=15,IF(BX$19&gt;='様式３（療養者名簿）（⑤の場合）'!$BD102,IF(BX$19&lt;='様式３（療養者名簿）（⑤の場合）'!$BE102,1,0),0),0)</f>
        <v>0</v>
      </c>
      <c r="BY97" s="256">
        <f>IF(BY$19-'様式３（療養者名簿）（⑤の場合）'!$BD102+1&lt;=15,IF(BY$19&gt;='様式３（療養者名簿）（⑤の場合）'!$BD102,IF(BY$19&lt;='様式３（療養者名簿）（⑤の場合）'!$BE102,1,0),0),0)</f>
        <v>0</v>
      </c>
      <c r="BZ97" s="256">
        <f>IF(BZ$19-'様式３（療養者名簿）（⑤の場合）'!$BD102+1&lt;=15,IF(BZ$19&gt;='様式３（療養者名簿）（⑤の場合）'!$BD102,IF(BZ$19&lt;='様式３（療養者名簿）（⑤の場合）'!$BE102,1,0),0),0)</f>
        <v>0</v>
      </c>
      <c r="CA97" s="256">
        <f>IF(CA$19-'様式３（療養者名簿）（⑤の場合）'!$BD102+1&lt;=15,IF(CA$19&gt;='様式３（療養者名簿）（⑤の場合）'!$BD102,IF(CA$19&lt;='様式３（療養者名簿）（⑤の場合）'!$BE102,1,0),0),0)</f>
        <v>0</v>
      </c>
      <c r="CB97" s="256">
        <f>IF(CB$19-'様式３（療養者名簿）（⑤の場合）'!$BD102+1&lt;=15,IF(CB$19&gt;='様式３（療養者名簿）（⑤の場合）'!$BD102,IF(CB$19&lt;='様式３（療養者名簿）（⑤の場合）'!$BE102,1,0),0),0)</f>
        <v>0</v>
      </c>
      <c r="CC97" s="256">
        <f>IF(CC$19-'様式３（療養者名簿）（⑤の場合）'!$BD102+1&lt;=15,IF(CC$19&gt;='様式３（療養者名簿）（⑤の場合）'!$BD102,IF(CC$19&lt;='様式３（療養者名簿）（⑤の場合）'!$BE102,1,0),0),0)</f>
        <v>0</v>
      </c>
      <c r="CD97" s="256">
        <f>IF(CD$19-'様式３（療養者名簿）（⑤の場合）'!$BD102+1&lt;=15,IF(CD$19&gt;='様式３（療養者名簿）（⑤の場合）'!$BD102,IF(CD$19&lt;='様式３（療養者名簿）（⑤の場合）'!$BE102,1,0),0),0)</f>
        <v>0</v>
      </c>
      <c r="CE97" s="256">
        <f>IF(CE$19-'様式３（療養者名簿）（⑤の場合）'!$BD102+1&lt;=15,IF(CE$19&gt;='様式３（療養者名簿）（⑤の場合）'!$BD102,IF(CE$19&lt;='様式３（療養者名簿）（⑤の場合）'!$BE102,1,0),0),0)</f>
        <v>0</v>
      </c>
      <c r="CF97" s="256">
        <f>IF(CF$19-'様式３（療養者名簿）（⑤の場合）'!$BD102+1&lt;=15,IF(CF$19&gt;='様式３（療養者名簿）（⑤の場合）'!$BD102,IF(CF$19&lt;='様式３（療養者名簿）（⑤の場合）'!$BE102,1,0),0),0)</f>
        <v>0</v>
      </c>
      <c r="CG97" s="256">
        <f>IF(CG$19-'様式３（療養者名簿）（⑤の場合）'!$BD102+1&lt;=15,IF(CG$19&gt;='様式３（療養者名簿）（⑤の場合）'!$BD102,IF(CG$19&lt;='様式３（療養者名簿）（⑤の場合）'!$BE102,1,0),0),0)</f>
        <v>0</v>
      </c>
      <c r="CH97" s="256">
        <f>IF(CH$19-'様式３（療養者名簿）（⑤の場合）'!$BD102+1&lt;=15,IF(CH$19&gt;='様式３（療養者名簿）（⑤の場合）'!$BD102,IF(CH$19&lt;='様式３（療養者名簿）（⑤の場合）'!$BE102,1,0),0),0)</f>
        <v>0</v>
      </c>
      <c r="CI97" s="256">
        <f>IF(CI$19-'様式３（療養者名簿）（⑤の場合）'!$BD102+1&lt;=15,IF(CI$19&gt;='様式３（療養者名簿）（⑤の場合）'!$BD102,IF(CI$19&lt;='様式３（療養者名簿）（⑤の場合）'!$BE102,1,0),0),0)</f>
        <v>0</v>
      </c>
      <c r="CJ97" s="256">
        <f>IF(CJ$19-'様式３（療養者名簿）（⑤の場合）'!$BD102+1&lt;=15,IF(CJ$19&gt;='様式３（療養者名簿）（⑤の場合）'!$BD102,IF(CJ$19&lt;='様式３（療養者名簿）（⑤の場合）'!$BE102,1,0),0),0)</f>
        <v>0</v>
      </c>
      <c r="CK97" s="256">
        <f>IF(CK$19-'様式３（療養者名簿）（⑤の場合）'!$BD102+1&lt;=15,IF(CK$19&gt;='様式３（療養者名簿）（⑤の場合）'!$BD102,IF(CK$19&lt;='様式３（療養者名簿）（⑤の場合）'!$BE102,1,0),0),0)</f>
        <v>0</v>
      </c>
      <c r="CL97" s="256">
        <f>IF(CL$19-'様式３（療養者名簿）（⑤の場合）'!$BD102+1&lt;=15,IF(CL$19&gt;='様式３（療養者名簿）（⑤の場合）'!$BD102,IF(CL$19&lt;='様式３（療養者名簿）（⑤の場合）'!$BE102,1,0),0),0)</f>
        <v>0</v>
      </c>
      <c r="CM97" s="256">
        <f>IF(CM$19-'様式３（療養者名簿）（⑤の場合）'!$BD102+1&lt;=15,IF(CM$19&gt;='様式３（療養者名簿）（⑤の場合）'!$BD102,IF(CM$19&lt;='様式３（療養者名簿）（⑤の場合）'!$BE102,1,0),0),0)</f>
        <v>0</v>
      </c>
      <c r="CN97" s="256">
        <f>IF(CN$19-'様式３（療養者名簿）（⑤の場合）'!$BD102+1&lt;=15,IF(CN$19&gt;='様式３（療養者名簿）（⑤の場合）'!$BD102,IF(CN$19&lt;='様式３（療養者名簿）（⑤の場合）'!$BE102,1,0),0),0)</f>
        <v>0</v>
      </c>
      <c r="CO97" s="256">
        <f>IF(CO$19-'様式３（療養者名簿）（⑤の場合）'!$BD102+1&lt;=15,IF(CO$19&gt;='様式３（療養者名簿）（⑤の場合）'!$BD102,IF(CO$19&lt;='様式３（療養者名簿）（⑤の場合）'!$BE102,1,0),0),0)</f>
        <v>0</v>
      </c>
      <c r="CP97" s="256">
        <f>IF(CP$19-'様式３（療養者名簿）（⑤の場合）'!$BD102+1&lt;=15,IF(CP$19&gt;='様式３（療養者名簿）（⑤の場合）'!$BD102,IF(CP$19&lt;='様式３（療養者名簿）（⑤の場合）'!$BE102,1,0),0),0)</f>
        <v>0</v>
      </c>
      <c r="CQ97" s="256">
        <f>IF(CQ$19-'様式３（療養者名簿）（⑤の場合）'!$BD102+1&lt;=15,IF(CQ$19&gt;='様式３（療養者名簿）（⑤の場合）'!$BD102,IF(CQ$19&lt;='様式３（療養者名簿）（⑤の場合）'!$BE102,1,0),0),0)</f>
        <v>0</v>
      </c>
      <c r="CR97" s="256">
        <f>IF(CR$19-'様式３（療養者名簿）（⑤の場合）'!$BD102+1&lt;=15,IF(CR$19&gt;='様式３（療養者名簿）（⑤の場合）'!$BD102,IF(CR$19&lt;='様式３（療養者名簿）（⑤の場合）'!$BE102,1,0),0),0)</f>
        <v>0</v>
      </c>
      <c r="CS97" s="256">
        <f>IF(CS$19-'様式３（療養者名簿）（⑤の場合）'!$BD102+1&lt;=15,IF(CS$19&gt;='様式３（療養者名簿）（⑤の場合）'!$BD102,IF(CS$19&lt;='様式３（療養者名簿）（⑤の場合）'!$BE102,1,0),0),0)</f>
        <v>0</v>
      </c>
      <c r="CT97" s="256">
        <f>IF(CT$19-'様式３（療養者名簿）（⑤の場合）'!$BD102+1&lt;=15,IF(CT$19&gt;='様式３（療養者名簿）（⑤の場合）'!$BD102,IF(CT$19&lt;='様式３（療養者名簿）（⑤の場合）'!$BE102,1,0),0),0)</f>
        <v>0</v>
      </c>
      <c r="CU97" s="256">
        <f>IF(CU$19-'様式３（療養者名簿）（⑤の場合）'!$BD102+1&lt;=15,IF(CU$19&gt;='様式３（療養者名簿）（⑤の場合）'!$BD102,IF(CU$19&lt;='様式３（療養者名簿）（⑤の場合）'!$BE102,1,0),0),0)</f>
        <v>0</v>
      </c>
      <c r="CV97" s="256">
        <f>IF(CV$19-'様式３（療養者名簿）（⑤の場合）'!$BD102+1&lt;=15,IF(CV$19&gt;='様式３（療養者名簿）（⑤の場合）'!$BD102,IF(CV$19&lt;='様式３（療養者名簿）（⑤の場合）'!$BE102,1,0),0),0)</f>
        <v>0</v>
      </c>
      <c r="CW97" s="256">
        <f>IF(CW$19-'様式３（療養者名簿）（⑤の場合）'!$BD102+1&lt;=15,IF(CW$19&gt;='様式３（療養者名簿）（⑤の場合）'!$BD102,IF(CW$19&lt;='様式３（療養者名簿）（⑤の場合）'!$BE102,1,0),0),0)</f>
        <v>0</v>
      </c>
      <c r="CX97" s="256">
        <f>IF(CX$19-'様式３（療養者名簿）（⑤の場合）'!$BD102+1&lt;=15,IF(CX$19&gt;='様式３（療養者名簿）（⑤の場合）'!$BD102,IF(CX$19&lt;='様式３（療養者名簿）（⑤の場合）'!$BE102,1,0),0),0)</f>
        <v>0</v>
      </c>
      <c r="CY97" s="256">
        <f>IF(CY$19-'様式３（療養者名簿）（⑤の場合）'!$BD102+1&lt;=15,IF(CY$19&gt;='様式３（療養者名簿）（⑤の場合）'!$BD102,IF(CY$19&lt;='様式３（療養者名簿）（⑤の場合）'!$BE102,1,0),0),0)</f>
        <v>0</v>
      </c>
      <c r="CZ97" s="256">
        <f>IF(CZ$19-'様式３（療養者名簿）（⑤の場合）'!$BD102+1&lt;=15,IF(CZ$19&gt;='様式３（療養者名簿）（⑤の場合）'!$BD102,IF(CZ$19&lt;='様式３（療養者名簿）（⑤の場合）'!$BE102,1,0),0),0)</f>
        <v>0</v>
      </c>
      <c r="DA97" s="256">
        <f>IF(DA$19-'様式３（療養者名簿）（⑤の場合）'!$BD102+1&lt;=15,IF(DA$19&gt;='様式３（療養者名簿）（⑤の場合）'!$BD102,IF(DA$19&lt;='様式３（療養者名簿）（⑤の場合）'!$BE102,1,0),0),0)</f>
        <v>0</v>
      </c>
      <c r="DB97" s="256">
        <f>IF(DB$19-'様式３（療養者名簿）（⑤の場合）'!$BD102+1&lt;=15,IF(DB$19&gt;='様式３（療養者名簿）（⑤の場合）'!$BD102,IF(DB$19&lt;='様式３（療養者名簿）（⑤の場合）'!$BE102,1,0),0),0)</f>
        <v>0</v>
      </c>
      <c r="DC97" s="256">
        <f>IF(DC$19-'様式３（療養者名簿）（⑤の場合）'!$BD102+1&lt;=15,IF(DC$19&gt;='様式３（療養者名簿）（⑤の場合）'!$BD102,IF(DC$19&lt;='様式３（療養者名簿）（⑤の場合）'!$BE102,1,0),0),0)</f>
        <v>0</v>
      </c>
      <c r="DD97" s="256">
        <f>IF(DD$19-'様式３（療養者名簿）（⑤の場合）'!$BD102+1&lt;=15,IF(DD$19&gt;='様式３（療養者名簿）（⑤の場合）'!$BD102,IF(DD$19&lt;='様式３（療養者名簿）（⑤の場合）'!$BE102,1,0),0),0)</f>
        <v>0</v>
      </c>
      <c r="DE97" s="256">
        <f>IF(DE$19-'様式３（療養者名簿）（⑤の場合）'!$BD102+1&lt;=15,IF(DE$19&gt;='様式３（療養者名簿）（⑤の場合）'!$BD102,IF(DE$19&lt;='様式３（療養者名簿）（⑤の場合）'!$BE102,1,0),0),0)</f>
        <v>0</v>
      </c>
      <c r="DF97" s="256">
        <f>IF(DF$19-'様式３（療養者名簿）（⑤の場合）'!$BD102+1&lt;=15,IF(DF$19&gt;='様式３（療養者名簿）（⑤の場合）'!$BD102,IF(DF$19&lt;='様式３（療養者名簿）（⑤の場合）'!$BE102,1,0),0),0)</f>
        <v>0</v>
      </c>
      <c r="DG97" s="256">
        <f>IF(DG$19-'様式３（療養者名簿）（⑤の場合）'!$BD102+1&lt;=15,IF(DG$19&gt;='様式３（療養者名簿）（⑤の場合）'!$BD102,IF(DG$19&lt;='様式３（療養者名簿）（⑤の場合）'!$BE102,1,0),0),0)</f>
        <v>0</v>
      </c>
      <c r="DH97" s="256">
        <f>IF(DH$19-'様式３（療養者名簿）（⑤の場合）'!$BD102+1&lt;=15,IF(DH$19&gt;='様式３（療養者名簿）（⑤の場合）'!$BD102,IF(DH$19&lt;='様式３（療養者名簿）（⑤の場合）'!$BE102,1,0),0),0)</f>
        <v>0</v>
      </c>
      <c r="DI97" s="256">
        <f>IF(DI$19-'様式３（療養者名簿）（⑤の場合）'!$BD102+1&lt;=15,IF(DI$19&gt;='様式３（療養者名簿）（⑤の場合）'!$BD102,IF(DI$19&lt;='様式３（療養者名簿）（⑤の場合）'!$BE102,1,0),0),0)</f>
        <v>0</v>
      </c>
      <c r="DJ97" s="256">
        <f>IF(DJ$19-'様式３（療養者名簿）（⑤の場合）'!$BD102+1&lt;=15,IF(DJ$19&gt;='様式３（療養者名簿）（⑤の場合）'!$BD102,IF(DJ$19&lt;='様式３（療養者名簿）（⑤の場合）'!$BE102,1,0),0),0)</f>
        <v>0</v>
      </c>
      <c r="DK97" s="256">
        <f>IF(DK$19-'様式３（療養者名簿）（⑤の場合）'!$BD102+1&lt;=15,IF(DK$19&gt;='様式３（療養者名簿）（⑤の場合）'!$BD102,IF(DK$19&lt;='様式３（療養者名簿）（⑤の場合）'!$BE102,1,0),0),0)</f>
        <v>0</v>
      </c>
      <c r="DL97" s="256">
        <f>IF(DL$19-'様式３（療養者名簿）（⑤の場合）'!$BD102+1&lt;=15,IF(DL$19&gt;='様式３（療養者名簿）（⑤の場合）'!$BD102,IF(DL$19&lt;='様式３（療養者名簿）（⑤の場合）'!$BE102,1,0),0),0)</f>
        <v>0</v>
      </c>
      <c r="DM97" s="256">
        <f>IF(DM$19-'様式３（療養者名簿）（⑤の場合）'!$BD102+1&lt;=15,IF(DM$19&gt;='様式３（療養者名簿）（⑤の場合）'!$BD102,IF(DM$19&lt;='様式３（療養者名簿）（⑤の場合）'!$BE102,1,0),0),0)</f>
        <v>0</v>
      </c>
      <c r="DN97" s="256">
        <f>IF(DN$19-'様式３（療養者名簿）（⑤の場合）'!$BD102+1&lt;=15,IF(DN$19&gt;='様式３（療養者名簿）（⑤の場合）'!$BD102,IF(DN$19&lt;='様式３（療養者名簿）（⑤の場合）'!$BE102,1,0),0),0)</f>
        <v>0</v>
      </c>
      <c r="DO97" s="256">
        <f>IF(DO$19-'様式３（療養者名簿）（⑤の場合）'!$BD102+1&lt;=15,IF(DO$19&gt;='様式３（療養者名簿）（⑤の場合）'!$BD102,IF(DO$19&lt;='様式３（療養者名簿）（⑤の場合）'!$BE102,1,0),0),0)</f>
        <v>0</v>
      </c>
      <c r="DP97" s="256">
        <f>IF(DP$19-'様式３（療養者名簿）（⑤の場合）'!$BD102+1&lt;=15,IF(DP$19&gt;='様式３（療養者名簿）（⑤の場合）'!$BD102,IF(DP$19&lt;='様式３（療養者名簿）（⑤の場合）'!$BE102,1,0),0),0)</f>
        <v>0</v>
      </c>
      <c r="DQ97" s="256">
        <f>IF(DQ$19-'様式３（療養者名簿）（⑤の場合）'!$BD102+1&lt;=15,IF(DQ$19&gt;='様式３（療養者名簿）（⑤の場合）'!$BD102,IF(DQ$19&lt;='様式３（療養者名簿）（⑤の場合）'!$BE102,1,0),0),0)</f>
        <v>0</v>
      </c>
      <c r="DR97" s="256">
        <f>IF(DR$19-'様式３（療養者名簿）（⑤の場合）'!$BD102+1&lt;=15,IF(DR$19&gt;='様式３（療養者名簿）（⑤の場合）'!$BD102,IF(DR$19&lt;='様式３（療養者名簿）（⑤の場合）'!$BE102,1,0),0),0)</f>
        <v>0</v>
      </c>
      <c r="DS97" s="256">
        <f>IF(DS$19-'様式３（療養者名簿）（⑤の場合）'!$BD102+1&lt;=15,IF(DS$19&gt;='様式３（療養者名簿）（⑤の場合）'!$BD102,IF(DS$19&lt;='様式３（療養者名簿）（⑤の場合）'!$BE102,1,0),0),0)</f>
        <v>0</v>
      </c>
      <c r="DT97" s="256">
        <f>IF(DT$19-'様式３（療養者名簿）（⑤の場合）'!$BD102+1&lt;=15,IF(DT$19&gt;='様式３（療養者名簿）（⑤の場合）'!$BD102,IF(DT$19&lt;='様式３（療養者名簿）（⑤の場合）'!$BE102,1,0),0),0)</f>
        <v>0</v>
      </c>
      <c r="DU97" s="256">
        <f>IF(DU$19-'様式３（療養者名簿）（⑤の場合）'!$BD102+1&lt;=15,IF(DU$19&gt;='様式３（療養者名簿）（⑤の場合）'!$BD102,IF(DU$19&lt;='様式３（療養者名簿）（⑤の場合）'!$BE102,1,0),0),0)</f>
        <v>0</v>
      </c>
      <c r="DV97" s="256">
        <f>IF(DV$19-'様式３（療養者名簿）（⑤の場合）'!$BD102+1&lt;=15,IF(DV$19&gt;='様式３（療養者名簿）（⑤の場合）'!$BD102,IF(DV$19&lt;='様式３（療養者名簿）（⑤の場合）'!$BE102,1,0),0),0)</f>
        <v>0</v>
      </c>
      <c r="DW97" s="256">
        <f>IF(DW$19-'様式３（療養者名簿）（⑤の場合）'!$BD102+1&lt;=15,IF(DW$19&gt;='様式３（療養者名簿）（⑤の場合）'!$BD102,IF(DW$19&lt;='様式３（療養者名簿）（⑤の場合）'!$BE102,1,0),0),0)</f>
        <v>0</v>
      </c>
      <c r="DX97" s="256">
        <f>IF(DX$19-'様式３（療養者名簿）（⑤の場合）'!$BD102+1&lt;=15,IF(DX$19&gt;='様式３（療養者名簿）（⑤の場合）'!$BD102,IF(DX$19&lt;='様式３（療養者名簿）（⑤の場合）'!$BE102,1,0),0),0)</f>
        <v>0</v>
      </c>
      <c r="DY97" s="256">
        <f>IF(DY$19-'様式３（療養者名簿）（⑤の場合）'!$BD102+1&lt;=15,IF(DY$19&gt;='様式３（療養者名簿）（⑤の場合）'!$BD102,IF(DY$19&lt;='様式３（療養者名簿）（⑤の場合）'!$BE102,1,0),0),0)</f>
        <v>0</v>
      </c>
      <c r="DZ97" s="256">
        <f>IF(DZ$19-'様式３（療養者名簿）（⑤の場合）'!$BD102+1&lt;=15,IF(DZ$19&gt;='様式３（療養者名簿）（⑤の場合）'!$BD102,IF(DZ$19&lt;='様式３（療養者名簿）（⑤の場合）'!$BE102,1,0),0),0)</f>
        <v>0</v>
      </c>
      <c r="EA97" s="256">
        <f>IF(EA$19-'様式３（療養者名簿）（⑤の場合）'!$BD102+1&lt;=15,IF(EA$19&gt;='様式３（療養者名簿）（⑤の場合）'!$BD102,IF(EA$19&lt;='様式３（療養者名簿）（⑤の場合）'!$BE102,1,0),0),0)</f>
        <v>0</v>
      </c>
      <c r="EB97" s="256">
        <f>IF(EB$19-'様式３（療養者名簿）（⑤の場合）'!$BD102+1&lt;=15,IF(EB$19&gt;='様式３（療養者名簿）（⑤の場合）'!$BD102,IF(EB$19&lt;='様式３（療養者名簿）（⑤の場合）'!$BE102,1,0),0),0)</f>
        <v>0</v>
      </c>
      <c r="EC97" s="256">
        <f>IF(EC$19-'様式３（療養者名簿）（⑤の場合）'!$BD102+1&lt;=15,IF(EC$19&gt;='様式３（療養者名簿）（⑤の場合）'!$BD102,IF(EC$19&lt;='様式３（療養者名簿）（⑤の場合）'!$BE102,1,0),0),0)</f>
        <v>0</v>
      </c>
      <c r="ED97" s="256">
        <f>IF(ED$19-'様式３（療養者名簿）（⑤の場合）'!$BD102+1&lt;=15,IF(ED$19&gt;='様式３（療養者名簿）（⑤の場合）'!$BD102,IF(ED$19&lt;='様式３（療養者名簿）（⑤の場合）'!$BE102,1,0),0),0)</f>
        <v>0</v>
      </c>
      <c r="EE97" s="256">
        <f>IF(EE$19-'様式３（療養者名簿）（⑤の場合）'!$BD102+1&lt;=15,IF(EE$19&gt;='様式３（療養者名簿）（⑤の場合）'!$BD102,IF(EE$19&lt;='様式３（療養者名簿）（⑤の場合）'!$BE102,1,0),0),0)</f>
        <v>0</v>
      </c>
      <c r="EF97" s="256">
        <f>IF(EF$19-'様式３（療養者名簿）（⑤の場合）'!$BD102+1&lt;=15,IF(EF$19&gt;='様式３（療養者名簿）（⑤の場合）'!$BD102,IF(EF$19&lt;='様式３（療養者名簿）（⑤の場合）'!$BE102,1,0),0),0)</f>
        <v>0</v>
      </c>
      <c r="EG97" s="256">
        <f>IF(EG$19-'様式３（療養者名簿）（⑤の場合）'!$BD102+1&lt;=15,IF(EG$19&gt;='様式３（療養者名簿）（⑤の場合）'!$BD102,IF(EG$19&lt;='様式３（療養者名簿）（⑤の場合）'!$BE102,1,0),0),0)</f>
        <v>0</v>
      </c>
      <c r="EH97" s="256">
        <f>IF(EH$19-'様式３（療養者名簿）（⑤の場合）'!$BD102+1&lt;=15,IF(EH$19&gt;='様式３（療養者名簿）（⑤の場合）'!$BD102,IF(EH$19&lt;='様式３（療養者名簿）（⑤の場合）'!$BE102,1,0),0),0)</f>
        <v>0</v>
      </c>
      <c r="EI97" s="256">
        <f>IF(EI$19-'様式３（療養者名簿）（⑤の場合）'!$BD102+1&lt;=15,IF(EI$19&gt;='様式３（療養者名簿）（⑤の場合）'!$BD102,IF(EI$19&lt;='様式３（療養者名簿）（⑤の場合）'!$BE102,1,0),0),0)</f>
        <v>0</v>
      </c>
      <c r="EJ97" s="256">
        <f>IF(EJ$19-'様式３（療養者名簿）（⑤の場合）'!$BD102+1&lt;=15,IF(EJ$19&gt;='様式３（療養者名簿）（⑤の場合）'!$BD102,IF(EJ$19&lt;='様式３（療養者名簿）（⑤の場合）'!$BE102,1,0),0),0)</f>
        <v>0</v>
      </c>
      <c r="EK97" s="256">
        <f>IF(EK$19-'様式３（療養者名簿）（⑤の場合）'!$BD102+1&lt;=15,IF(EK$19&gt;='様式３（療養者名簿）（⑤の場合）'!$BD102,IF(EK$19&lt;='様式３（療養者名簿）（⑤の場合）'!$BE102,1,0),0),0)</f>
        <v>0</v>
      </c>
      <c r="EL97" s="256">
        <f>IF(EL$19-'様式３（療養者名簿）（⑤の場合）'!$BD102+1&lt;=15,IF(EL$19&gt;='様式３（療養者名簿）（⑤の場合）'!$BD102,IF(EL$19&lt;='様式３（療養者名簿）（⑤の場合）'!$BE102,1,0),0),0)</f>
        <v>0</v>
      </c>
      <c r="EM97" s="256">
        <f>IF(EM$19-'様式３（療養者名簿）（⑤の場合）'!$BD102+1&lt;=15,IF(EM$19&gt;='様式３（療養者名簿）（⑤の場合）'!$BD102,IF(EM$19&lt;='様式３（療養者名簿）（⑤の場合）'!$BE102,1,0),0),0)</f>
        <v>0</v>
      </c>
      <c r="EN97" s="256">
        <f>IF(EN$19-'様式３（療養者名簿）（⑤の場合）'!$BD102+1&lt;=15,IF(EN$19&gt;='様式３（療養者名簿）（⑤の場合）'!$BD102,IF(EN$19&lt;='様式３（療養者名簿）（⑤の場合）'!$BE102,1,0),0),0)</f>
        <v>0</v>
      </c>
      <c r="EO97" s="256">
        <f>IF(EO$19-'様式３（療養者名簿）（⑤の場合）'!$BD102+1&lt;=15,IF(EO$19&gt;='様式３（療養者名簿）（⑤の場合）'!$BD102,IF(EO$19&lt;='様式３（療養者名簿）（⑤の場合）'!$BE102,1,0),0),0)</f>
        <v>0</v>
      </c>
      <c r="EP97" s="256">
        <f>IF(EP$19-'様式３（療養者名簿）（⑤の場合）'!$BD102+1&lt;=15,IF(EP$19&gt;='様式３（療養者名簿）（⑤の場合）'!$BD102,IF(EP$19&lt;='様式３（療養者名簿）（⑤の場合）'!$BE102,1,0),0),0)</f>
        <v>0</v>
      </c>
      <c r="EQ97" s="256">
        <f>IF(EQ$19-'様式３（療養者名簿）（⑤の場合）'!$BD102+1&lt;=15,IF(EQ$19&gt;='様式３（療養者名簿）（⑤の場合）'!$BD102,IF(EQ$19&lt;='様式３（療養者名簿）（⑤の場合）'!$BE102,1,0),0),0)</f>
        <v>0</v>
      </c>
      <c r="ER97" s="256">
        <f>IF(ER$19-'様式３（療養者名簿）（⑤の場合）'!$BD102+1&lt;=15,IF(ER$19&gt;='様式３（療養者名簿）（⑤の場合）'!$BD102,IF(ER$19&lt;='様式３（療養者名簿）（⑤の場合）'!$BE102,1,0),0),0)</f>
        <v>0</v>
      </c>
      <c r="ES97" s="256">
        <f>IF(ES$19-'様式３（療養者名簿）（⑤の場合）'!$BD102+1&lt;=15,IF(ES$19&gt;='様式３（療養者名簿）（⑤の場合）'!$BD102,IF(ES$19&lt;='様式３（療養者名簿）（⑤の場合）'!$BE102,1,0),0),0)</f>
        <v>0</v>
      </c>
      <c r="ET97" s="256">
        <f>IF(ET$19-'様式３（療養者名簿）（⑤の場合）'!$BD102+1&lt;=15,IF(ET$19&gt;='様式３（療養者名簿）（⑤の場合）'!$BD102,IF(ET$19&lt;='様式３（療養者名簿）（⑤の場合）'!$BE102,1,0),0),0)</f>
        <v>0</v>
      </c>
      <c r="EU97" s="256">
        <f>IF(EU$19-'様式３（療養者名簿）（⑤の場合）'!$BD102+1&lt;=15,IF(EU$19&gt;='様式３（療養者名簿）（⑤の場合）'!$BD102,IF(EU$19&lt;='様式３（療養者名簿）（⑤の場合）'!$BE102,1,0),0),0)</f>
        <v>0</v>
      </c>
      <c r="EV97" s="256">
        <f>IF(EV$19-'様式３（療養者名簿）（⑤の場合）'!$BD102+1&lt;=15,IF(EV$19&gt;='様式３（療養者名簿）（⑤の場合）'!$BD102,IF(EV$19&lt;='様式３（療養者名簿）（⑤の場合）'!$BE102,1,0),0),0)</f>
        <v>0</v>
      </c>
      <c r="EW97" s="256">
        <f>IF(EW$19-'様式３（療養者名簿）（⑤の場合）'!$BD102+1&lt;=15,IF(EW$19&gt;='様式３（療養者名簿）（⑤の場合）'!$BD102,IF(EW$19&lt;='様式３（療養者名簿）（⑤の場合）'!$BE102,1,0),0),0)</f>
        <v>0</v>
      </c>
      <c r="EX97" s="256">
        <f>IF(EX$19-'様式３（療養者名簿）（⑤の場合）'!$BD102+1&lt;=15,IF(EX$19&gt;='様式３（療養者名簿）（⑤の場合）'!$BD102,IF(EX$19&lt;='様式３（療養者名簿）（⑤の場合）'!$BE102,1,0),0),0)</f>
        <v>0</v>
      </c>
      <c r="EY97" s="256">
        <f>IF(EY$19-'様式３（療養者名簿）（⑤の場合）'!$BD102+1&lt;=15,IF(EY$19&gt;='様式３（療養者名簿）（⑤の場合）'!$BD102,IF(EY$19&lt;='様式３（療養者名簿）（⑤の場合）'!$BE102,1,0),0),0)</f>
        <v>0</v>
      </c>
      <c r="EZ97" s="256">
        <f>IF(EZ$19-'様式３（療養者名簿）（⑤の場合）'!$BD102+1&lt;=15,IF(EZ$19&gt;='様式３（療養者名簿）（⑤の場合）'!$BD102,IF(EZ$19&lt;='様式３（療養者名簿）（⑤の場合）'!$BE102,1,0),0),0)</f>
        <v>0</v>
      </c>
      <c r="FA97" s="256">
        <f>IF(FA$19-'様式３（療養者名簿）（⑤の場合）'!$BD102+1&lt;=15,IF(FA$19&gt;='様式３（療養者名簿）（⑤の場合）'!$BD102,IF(FA$19&lt;='様式３（療養者名簿）（⑤の場合）'!$BE102,1,0),0),0)</f>
        <v>0</v>
      </c>
      <c r="FB97" s="256">
        <f>IF(FB$19-'様式３（療養者名簿）（⑤の場合）'!$BD102+1&lt;=15,IF(FB$19&gt;='様式３（療養者名簿）（⑤の場合）'!$BD102,IF(FB$19&lt;='様式３（療養者名簿）（⑤の場合）'!$BE102,1,0),0),0)</f>
        <v>0</v>
      </c>
      <c r="FC97" s="256">
        <f>IF(FC$19-'様式３（療養者名簿）（⑤の場合）'!$BD102+1&lt;=15,IF(FC$19&gt;='様式３（療養者名簿）（⑤の場合）'!$BD102,IF(FC$19&lt;='様式３（療養者名簿）（⑤の場合）'!$BE102,1,0),0),0)</f>
        <v>0</v>
      </c>
      <c r="FD97" s="256">
        <f>IF(FD$19-'様式３（療養者名簿）（⑤の場合）'!$BD102+1&lt;=15,IF(FD$19&gt;='様式３（療養者名簿）（⑤の場合）'!$BD102,IF(FD$19&lt;='様式３（療養者名簿）（⑤の場合）'!$BE102,1,0),0),0)</f>
        <v>0</v>
      </c>
      <c r="FE97" s="256">
        <f>IF(FE$19-'様式３（療養者名簿）（⑤の場合）'!$BD102+1&lt;=15,IF(FE$19&gt;='様式３（療養者名簿）（⑤の場合）'!$BD102,IF(FE$19&lt;='様式３（療養者名簿）（⑤の場合）'!$BE102,1,0),0),0)</f>
        <v>0</v>
      </c>
      <c r="FF97" s="256">
        <f>IF(FF$19-'様式３（療養者名簿）（⑤の場合）'!$BD102+1&lt;=15,IF(FF$19&gt;='様式３（療養者名簿）（⑤の場合）'!$BD102,IF(FF$19&lt;='様式３（療養者名簿）（⑤の場合）'!$BE102,1,0),0),0)</f>
        <v>0</v>
      </c>
      <c r="FG97" s="256">
        <f>IF(FG$19-'様式３（療養者名簿）（⑤の場合）'!$BD102+1&lt;=15,IF(FG$19&gt;='様式３（療養者名簿）（⑤の場合）'!$BD102,IF(FG$19&lt;='様式３（療養者名簿）（⑤の場合）'!$BE102,1,0),0),0)</f>
        <v>0</v>
      </c>
      <c r="FH97" s="256">
        <f>IF(FH$19-'様式３（療養者名簿）（⑤の場合）'!$BD102+1&lt;=15,IF(FH$19&gt;='様式３（療養者名簿）（⑤の場合）'!$BD102,IF(FH$19&lt;='様式３（療養者名簿）（⑤の場合）'!$BE102,1,0),0),0)</f>
        <v>0</v>
      </c>
      <c r="FI97" s="256">
        <f>IF(FI$19-'様式３（療養者名簿）（⑤の場合）'!$BD102+1&lt;=15,IF(FI$19&gt;='様式３（療養者名簿）（⑤の場合）'!$BD102,IF(FI$19&lt;='様式３（療養者名簿）（⑤の場合）'!$BE102,1,0),0),0)</f>
        <v>0</v>
      </c>
      <c r="FJ97" s="256">
        <f>IF(FJ$19-'様式３（療養者名簿）（⑤の場合）'!$BD102+1&lt;=15,IF(FJ$19&gt;='様式３（療養者名簿）（⑤の場合）'!$BD102,IF(FJ$19&lt;='様式３（療養者名簿）（⑤の場合）'!$BE102,1,0),0),0)</f>
        <v>0</v>
      </c>
      <c r="FK97" s="256">
        <f>IF(FK$19-'様式３（療養者名簿）（⑤の場合）'!$BD102+1&lt;=15,IF(FK$19&gt;='様式３（療養者名簿）（⑤の場合）'!$BD102,IF(FK$19&lt;='様式３（療養者名簿）（⑤の場合）'!$BE102,1,0),0),0)</f>
        <v>0</v>
      </c>
      <c r="FL97" s="256">
        <f>IF(FL$19-'様式３（療養者名簿）（⑤の場合）'!$BD102+1&lt;=15,IF(FL$19&gt;='様式３（療養者名簿）（⑤の場合）'!$BD102,IF(FL$19&lt;='様式３（療養者名簿）（⑤の場合）'!$BE102,1,0),0),0)</f>
        <v>0</v>
      </c>
      <c r="FM97" s="256">
        <f>IF(FM$19-'様式３（療養者名簿）（⑤の場合）'!$BD102+1&lt;=15,IF(FM$19&gt;='様式３（療養者名簿）（⑤の場合）'!$BD102,IF(FM$19&lt;='様式３（療養者名簿）（⑤の場合）'!$BE102,1,0),0),0)</f>
        <v>0</v>
      </c>
      <c r="FN97" s="256">
        <f>IF(FN$19-'様式３（療養者名簿）（⑤の場合）'!$BD102+1&lt;=15,IF(FN$19&gt;='様式３（療養者名簿）（⑤の場合）'!$BD102,IF(FN$19&lt;='様式３（療養者名簿）（⑤の場合）'!$BE102,1,0),0),0)</f>
        <v>0</v>
      </c>
      <c r="FO97" s="256">
        <f>IF(FO$19-'様式３（療養者名簿）（⑤の場合）'!$BD102+1&lt;=15,IF(FO$19&gt;='様式３（療養者名簿）（⑤の場合）'!$BD102,IF(FO$19&lt;='様式３（療養者名簿）（⑤の場合）'!$BE102,1,0),0),0)</f>
        <v>0</v>
      </c>
      <c r="FP97" s="256">
        <f>IF(FP$19-'様式３（療養者名簿）（⑤の場合）'!$BD102+1&lt;=15,IF(FP$19&gt;='様式３（療養者名簿）（⑤の場合）'!$BD102,IF(FP$19&lt;='様式３（療養者名簿）（⑤の場合）'!$BE102,1,0),0),0)</f>
        <v>0</v>
      </c>
      <c r="FQ97" s="256">
        <f>IF(FQ$19-'様式３（療養者名簿）（⑤の場合）'!$BD102+1&lt;=15,IF(FQ$19&gt;='様式３（療養者名簿）（⑤の場合）'!$BD102,IF(FQ$19&lt;='様式３（療養者名簿）（⑤の場合）'!$BE102,1,0),0),0)</f>
        <v>0</v>
      </c>
      <c r="FR97" s="256">
        <f>IF(FR$19-'様式３（療養者名簿）（⑤の場合）'!$BD102+1&lt;=15,IF(FR$19&gt;='様式３（療養者名簿）（⑤の場合）'!$BD102,IF(FR$19&lt;='様式３（療養者名簿）（⑤の場合）'!$BE102,1,0),0),0)</f>
        <v>0</v>
      </c>
      <c r="FS97" s="256">
        <f>IF(FS$19-'様式３（療養者名簿）（⑤の場合）'!$BD102+1&lt;=15,IF(FS$19&gt;='様式３（療養者名簿）（⑤の場合）'!$BD102,IF(FS$19&lt;='様式３（療養者名簿）（⑤の場合）'!$BE102,1,0),0),0)</f>
        <v>0</v>
      </c>
      <c r="FT97" s="256">
        <f>IF(FT$19-'様式３（療養者名簿）（⑤の場合）'!$BD102+1&lt;=15,IF(FT$19&gt;='様式３（療養者名簿）（⑤の場合）'!$BD102,IF(FT$19&lt;='様式３（療養者名簿）（⑤の場合）'!$BE102,1,0),0),0)</f>
        <v>0</v>
      </c>
      <c r="FU97" s="256">
        <f>IF(FU$19-'様式３（療養者名簿）（⑤の場合）'!$BD102+1&lt;=15,IF(FU$19&gt;='様式３（療養者名簿）（⑤の場合）'!$BD102,IF(FU$19&lt;='様式３（療養者名簿）（⑤の場合）'!$BE102,1,0),0),0)</f>
        <v>0</v>
      </c>
      <c r="FV97" s="256">
        <f>IF(FV$19-'様式３（療養者名簿）（⑤の場合）'!$BD102+1&lt;=15,IF(FV$19&gt;='様式３（療養者名簿）（⑤の場合）'!$BD102,IF(FV$19&lt;='様式３（療養者名簿）（⑤の場合）'!$BE102,1,0),0),0)</f>
        <v>0</v>
      </c>
      <c r="FW97" s="256">
        <f>IF(FW$19-'様式３（療養者名簿）（⑤の場合）'!$BD102+1&lt;=15,IF(FW$19&gt;='様式３（療養者名簿）（⑤の場合）'!$BD102,IF(FW$19&lt;='様式３（療養者名簿）（⑤の場合）'!$BE102,1,0),0),0)</f>
        <v>0</v>
      </c>
      <c r="FX97" s="256">
        <f>IF(FX$19-'様式３（療養者名簿）（⑤の場合）'!$BD102+1&lt;=15,IF(FX$19&gt;='様式３（療養者名簿）（⑤の場合）'!$BD102,IF(FX$19&lt;='様式３（療養者名簿）（⑤の場合）'!$BE102,1,0),0),0)</f>
        <v>0</v>
      </c>
      <c r="FY97" s="256">
        <f>IF(FY$19-'様式３（療養者名簿）（⑤の場合）'!$BD102+1&lt;=15,IF(FY$19&gt;='様式３（療養者名簿）（⑤の場合）'!$BD102,IF(FY$19&lt;='様式３（療養者名簿）（⑤の場合）'!$BE102,1,0),0),0)</f>
        <v>0</v>
      </c>
      <c r="FZ97" s="256">
        <f>IF(FZ$19-'様式３（療養者名簿）（⑤の場合）'!$BD102+1&lt;=15,IF(FZ$19&gt;='様式３（療養者名簿）（⑤の場合）'!$BD102,IF(FZ$19&lt;='様式３（療養者名簿）（⑤の場合）'!$BE102,1,0),0),0)</f>
        <v>0</v>
      </c>
      <c r="GA97" s="256">
        <f>IF(GA$19-'様式３（療養者名簿）（⑤の場合）'!$BD102+1&lt;=15,IF(GA$19&gt;='様式３（療養者名簿）（⑤の場合）'!$BD102,IF(GA$19&lt;='様式３（療養者名簿）（⑤の場合）'!$BE102,1,0),0),0)</f>
        <v>0</v>
      </c>
      <c r="GB97" s="256">
        <f>IF(GB$19-'様式３（療養者名簿）（⑤の場合）'!$BD102+1&lt;=15,IF(GB$19&gt;='様式３（療養者名簿）（⑤の場合）'!$BD102,IF(GB$19&lt;='様式３（療養者名簿）（⑤の場合）'!$BE102,1,0),0),0)</f>
        <v>0</v>
      </c>
      <c r="GC97" s="256">
        <f>IF(GC$19-'様式３（療養者名簿）（⑤の場合）'!$BD102+1&lt;=15,IF(GC$19&gt;='様式３（療養者名簿）（⑤の場合）'!$BD102,IF(GC$19&lt;='様式３（療養者名簿）（⑤の場合）'!$BE102,1,0),0),0)</f>
        <v>0</v>
      </c>
      <c r="GD97" s="256">
        <f>IF(GD$19-'様式３（療養者名簿）（⑤の場合）'!$BD102+1&lt;=15,IF(GD$19&gt;='様式３（療養者名簿）（⑤の場合）'!$BD102,IF(GD$19&lt;='様式３（療養者名簿）（⑤の場合）'!$BE102,1,0),0),0)</f>
        <v>0</v>
      </c>
      <c r="GE97" s="256">
        <f>IF(GE$19-'様式３（療養者名簿）（⑤の場合）'!$BD102+1&lt;=15,IF(GE$19&gt;='様式３（療養者名簿）（⑤の場合）'!$BD102,IF(GE$19&lt;='様式３（療養者名簿）（⑤の場合）'!$BE102,1,0),0),0)</f>
        <v>0</v>
      </c>
      <c r="GF97" s="256">
        <f>IF(GF$19-'様式３（療養者名簿）（⑤の場合）'!$BD102+1&lt;=15,IF(GF$19&gt;='様式３（療養者名簿）（⑤の場合）'!$BD102,IF(GF$19&lt;='様式３（療養者名簿）（⑤の場合）'!$BE102,1,0),0),0)</f>
        <v>0</v>
      </c>
      <c r="GG97" s="256">
        <f>IF(GG$19-'様式３（療養者名簿）（⑤の場合）'!$BD102+1&lt;=15,IF(GG$19&gt;='様式３（療養者名簿）（⑤の場合）'!$BD102,IF(GG$19&lt;='様式３（療養者名簿）（⑤の場合）'!$BE102,1,0),0),0)</f>
        <v>0</v>
      </c>
      <c r="GH97" s="256">
        <f>IF(GH$19-'様式３（療養者名簿）（⑤の場合）'!$BD102+1&lt;=15,IF(GH$19&gt;='様式３（療養者名簿）（⑤の場合）'!$BD102,IF(GH$19&lt;='様式３（療養者名簿）（⑤の場合）'!$BE102,1,0),0),0)</f>
        <v>0</v>
      </c>
      <c r="GI97" s="256">
        <f>IF(GI$19-'様式３（療養者名簿）（⑤の場合）'!$BD102+1&lt;=15,IF(GI$19&gt;='様式３（療養者名簿）（⑤の場合）'!$BD102,IF(GI$19&lt;='様式３（療養者名簿）（⑤の場合）'!$BE102,1,0),0),0)</f>
        <v>0</v>
      </c>
      <c r="GJ97" s="256">
        <f>IF(GJ$19-'様式３（療養者名簿）（⑤の場合）'!$BD102+1&lt;=15,IF(GJ$19&gt;='様式３（療養者名簿）（⑤の場合）'!$BD102,IF(GJ$19&lt;='様式３（療養者名簿）（⑤の場合）'!$BE102,1,0),0),0)</f>
        <v>0</v>
      </c>
      <c r="GK97" s="256">
        <f>IF(GK$19-'様式３（療養者名簿）（⑤の場合）'!$BD102+1&lt;=15,IF(GK$19&gt;='様式３（療養者名簿）（⑤の場合）'!$BD102,IF(GK$19&lt;='様式３（療養者名簿）（⑤の場合）'!$BE102,1,0),0),0)</f>
        <v>0</v>
      </c>
      <c r="GL97" s="256">
        <f>IF(GL$19-'様式３（療養者名簿）（⑤の場合）'!$BD102+1&lt;=15,IF(GL$19&gt;='様式３（療養者名簿）（⑤の場合）'!$BD102,IF(GL$19&lt;='様式３（療養者名簿）（⑤の場合）'!$BE102,1,0),0),0)</f>
        <v>0</v>
      </c>
      <c r="GM97" s="256">
        <f>IF(GM$19-'様式３（療養者名簿）（⑤の場合）'!$BD102+1&lt;=15,IF(GM$19&gt;='様式３（療養者名簿）（⑤の場合）'!$BD102,IF(GM$19&lt;='様式３（療養者名簿）（⑤の場合）'!$BE102,1,0),0),0)</f>
        <v>0</v>
      </c>
      <c r="GN97" s="256">
        <f>IF(GN$19-'様式３（療養者名簿）（⑤の場合）'!$BD102+1&lt;=15,IF(GN$19&gt;='様式３（療養者名簿）（⑤の場合）'!$BD102,IF(GN$19&lt;='様式３（療養者名簿）（⑤の場合）'!$BE102,1,0),0),0)</f>
        <v>0</v>
      </c>
      <c r="GO97" s="256">
        <f>IF(GO$19-'様式３（療養者名簿）（⑤の場合）'!$BD102+1&lt;=15,IF(GO$19&gt;='様式３（療養者名簿）（⑤の場合）'!$BD102,IF(GO$19&lt;='様式３（療養者名簿）（⑤の場合）'!$BE102,1,0),0),0)</f>
        <v>0</v>
      </c>
      <c r="GP97" s="256">
        <f>IF(GP$19-'様式３（療養者名簿）（⑤の場合）'!$BD102+1&lt;=15,IF(GP$19&gt;='様式３（療養者名簿）（⑤の場合）'!$BD102,IF(GP$19&lt;='様式３（療養者名簿）（⑤の場合）'!$BE102,1,0),0),0)</f>
        <v>0</v>
      </c>
      <c r="GQ97" s="256">
        <f>IF(GQ$19-'様式３（療養者名簿）（⑤の場合）'!$BD102+1&lt;=15,IF(GQ$19&gt;='様式３（療養者名簿）（⑤の場合）'!$BD102,IF(GQ$19&lt;='様式３（療養者名簿）（⑤の場合）'!$BE102,1,0),0),0)</f>
        <v>0</v>
      </c>
      <c r="GR97" s="256">
        <f>IF(GR$19-'様式３（療養者名簿）（⑤の場合）'!$BD102+1&lt;=15,IF(GR$19&gt;='様式３（療養者名簿）（⑤の場合）'!$BD102,IF(GR$19&lt;='様式３（療養者名簿）（⑤の場合）'!$BE102,1,0),0),0)</f>
        <v>0</v>
      </c>
      <c r="GS97" s="256">
        <f>IF(GS$19-'様式３（療養者名簿）（⑤の場合）'!$BD102+1&lt;=15,IF(GS$19&gt;='様式３（療養者名簿）（⑤の場合）'!$BD102,IF(GS$19&lt;='様式３（療養者名簿）（⑤の場合）'!$BE102,1,0),0),0)</f>
        <v>0</v>
      </c>
      <c r="GT97" s="256">
        <f>IF(GT$19-'様式３（療養者名簿）（⑤の場合）'!$BD102+1&lt;=15,IF(GT$19&gt;='様式３（療養者名簿）（⑤の場合）'!$BD102,IF(GT$19&lt;='様式３（療養者名簿）（⑤の場合）'!$BE102,1,0),0),0)</f>
        <v>0</v>
      </c>
      <c r="GU97" s="256">
        <f>IF(GU$19-'様式３（療養者名簿）（⑤の場合）'!$BD102+1&lt;=15,IF(GU$19&gt;='様式３（療養者名簿）（⑤の場合）'!$BD102,IF(GU$19&lt;='様式３（療養者名簿）（⑤の場合）'!$BE102,1,0),0),0)</f>
        <v>0</v>
      </c>
      <c r="GV97" s="256">
        <f>IF(GV$19-'様式３（療養者名簿）（⑤の場合）'!$BD102+1&lt;=15,IF(GV$19&gt;='様式３（療養者名簿）（⑤の場合）'!$BD102,IF(GV$19&lt;='様式３（療養者名簿）（⑤の場合）'!$BE102,1,0),0),0)</f>
        <v>0</v>
      </c>
      <c r="GW97" s="256">
        <f>IF(GW$19-'様式３（療養者名簿）（⑤の場合）'!$BD102+1&lt;=15,IF(GW$19&gt;='様式３（療養者名簿）（⑤の場合）'!$BD102,IF(GW$19&lt;='様式３（療養者名簿）（⑤の場合）'!$BE102,1,0),0),0)</f>
        <v>0</v>
      </c>
      <c r="GX97" s="256">
        <f>IF(GX$19-'様式３（療養者名簿）（⑤の場合）'!$BD102+1&lt;=15,IF(GX$19&gt;='様式３（療養者名簿）（⑤の場合）'!$BD102,IF(GX$19&lt;='様式３（療養者名簿）（⑤の場合）'!$BE102,1,0),0),0)</f>
        <v>0</v>
      </c>
      <c r="GY97" s="256">
        <f>IF(GY$19-'様式３（療養者名簿）（⑤の場合）'!$BD102+1&lt;=15,IF(GY$19&gt;='様式３（療養者名簿）（⑤の場合）'!$BD102,IF(GY$19&lt;='様式３（療養者名簿）（⑤の場合）'!$BE102,1,0),0),0)</f>
        <v>0</v>
      </c>
      <c r="GZ97" s="256">
        <f>IF(GZ$19-'様式３（療養者名簿）（⑤の場合）'!$BD102+1&lt;=15,IF(GZ$19&gt;='様式３（療養者名簿）（⑤の場合）'!$BD102,IF(GZ$19&lt;='様式３（療養者名簿）（⑤の場合）'!$BE102,1,0),0),0)</f>
        <v>0</v>
      </c>
      <c r="HA97" s="256">
        <f>IF(HA$19-'様式３（療養者名簿）（⑤の場合）'!$BD102+1&lt;=15,IF(HA$19&gt;='様式３（療養者名簿）（⑤の場合）'!$BD102,IF(HA$19&lt;='様式３（療養者名簿）（⑤の場合）'!$BE102,1,0),0),0)</f>
        <v>0</v>
      </c>
      <c r="HB97" s="256">
        <f>IF(HB$19-'様式３（療養者名簿）（⑤の場合）'!$BD102+1&lt;=15,IF(HB$19&gt;='様式３（療養者名簿）（⑤の場合）'!$BD102,IF(HB$19&lt;='様式３（療養者名簿）（⑤の場合）'!$BE102,1,0),0),0)</f>
        <v>0</v>
      </c>
      <c r="HC97" s="256">
        <f>IF(HC$19-'様式３（療養者名簿）（⑤の場合）'!$BD102+1&lt;=15,IF(HC$19&gt;='様式３（療養者名簿）（⑤の場合）'!$BD102,IF(HC$19&lt;='様式３（療養者名簿）（⑤の場合）'!$BE102,1,0),0),0)</f>
        <v>0</v>
      </c>
      <c r="HD97" s="256">
        <f>IF(HD$19-'様式３（療養者名簿）（⑤の場合）'!$BD102+1&lt;=15,IF(HD$19&gt;='様式３（療養者名簿）（⑤の場合）'!$BD102,IF(HD$19&lt;='様式３（療養者名簿）（⑤の場合）'!$BE102,1,0),0),0)</f>
        <v>0</v>
      </c>
      <c r="HE97" s="256">
        <f>IF(HE$19-'様式３（療養者名簿）（⑤の場合）'!$BD102+1&lt;=15,IF(HE$19&gt;='様式３（療養者名簿）（⑤の場合）'!$BD102,IF(HE$19&lt;='様式３（療養者名簿）（⑤の場合）'!$BE102,1,0),0),0)</f>
        <v>0</v>
      </c>
      <c r="HF97" s="256">
        <f>IF(HF$19-'様式３（療養者名簿）（⑤の場合）'!$BD102+1&lt;=15,IF(HF$19&gt;='様式３（療養者名簿）（⑤の場合）'!$BD102,IF(HF$19&lt;='様式３（療養者名簿）（⑤の場合）'!$BE102,1,0),0),0)</f>
        <v>0</v>
      </c>
      <c r="HG97" s="256">
        <f>IF(HG$19-'様式３（療養者名簿）（⑤の場合）'!$BD102+1&lt;=15,IF(HG$19&gt;='様式３（療養者名簿）（⑤の場合）'!$BD102,IF(HG$19&lt;='様式３（療養者名簿）（⑤の場合）'!$BE102,1,0),0),0)</f>
        <v>0</v>
      </c>
      <c r="HH97" s="256">
        <f>IF(HH$19-'様式３（療養者名簿）（⑤の場合）'!$BD102+1&lt;=15,IF(HH$19&gt;='様式３（療養者名簿）（⑤の場合）'!$BD102,IF(HH$19&lt;='様式３（療養者名簿）（⑤の場合）'!$BE102,1,0),0),0)</f>
        <v>0</v>
      </c>
      <c r="HI97" s="256">
        <f>IF(HI$19-'様式３（療養者名簿）（⑤の場合）'!$BD102+1&lt;=15,IF(HI$19&gt;='様式３（療養者名簿）（⑤の場合）'!$BD102,IF(HI$19&lt;='様式３（療養者名簿）（⑤の場合）'!$BE102,1,0),0),0)</f>
        <v>0</v>
      </c>
      <c r="HJ97" s="256">
        <f>IF(HJ$19-'様式３（療養者名簿）（⑤の場合）'!$BD102+1&lt;=15,IF(HJ$19&gt;='様式３（療養者名簿）（⑤の場合）'!$BD102,IF(HJ$19&lt;='様式３（療養者名簿）（⑤の場合）'!$BE102,1,0),0),0)</f>
        <v>0</v>
      </c>
      <c r="HK97" s="256">
        <f>IF(HK$19-'様式３（療養者名簿）（⑤の場合）'!$BD102+1&lt;=15,IF(HK$19&gt;='様式３（療養者名簿）（⑤の場合）'!$BD102,IF(HK$19&lt;='様式３（療養者名簿）（⑤の場合）'!$BE102,1,0),0),0)</f>
        <v>0</v>
      </c>
      <c r="HL97" s="256">
        <f>IF(HL$19-'様式３（療養者名簿）（⑤の場合）'!$BD102+1&lt;=15,IF(HL$19&gt;='様式３（療養者名簿）（⑤の場合）'!$BD102,IF(HL$19&lt;='様式３（療養者名簿）（⑤の場合）'!$BE102,1,0),0),0)</f>
        <v>0</v>
      </c>
      <c r="HM97" s="256">
        <f>IF(HM$19-'様式３（療養者名簿）（⑤の場合）'!$BD102+1&lt;=15,IF(HM$19&gt;='様式３（療養者名簿）（⑤の場合）'!$BD102,IF(HM$19&lt;='様式３（療養者名簿）（⑤の場合）'!$BE102,1,0),0),0)</f>
        <v>0</v>
      </c>
      <c r="HN97" s="256">
        <f>IF(HN$19-'様式３（療養者名簿）（⑤の場合）'!$BD102+1&lt;=15,IF(HN$19&gt;='様式３（療養者名簿）（⑤の場合）'!$BD102,IF(HN$19&lt;='様式３（療養者名簿）（⑤の場合）'!$BE102,1,0),0),0)</f>
        <v>0</v>
      </c>
      <c r="HO97" s="256">
        <f>IF(HO$19-'様式３（療養者名簿）（⑤の場合）'!$BD102+1&lt;=15,IF(HO$19&gt;='様式３（療養者名簿）（⑤の場合）'!$BD102,IF(HO$19&lt;='様式３（療養者名簿）（⑤の場合）'!$BE102,1,0),0),0)</f>
        <v>0</v>
      </c>
      <c r="HP97" s="256">
        <f>IF(HP$19-'様式３（療養者名簿）（⑤の場合）'!$BD102+1&lt;=15,IF(HP$19&gt;='様式３（療養者名簿）（⑤の場合）'!$BD102,IF(HP$19&lt;='様式３（療養者名簿）（⑤の場合）'!$BE102,1,0),0),0)</f>
        <v>0</v>
      </c>
      <c r="HQ97" s="256">
        <f>IF(HQ$19-'様式３（療養者名簿）（⑤の場合）'!$BD102+1&lt;=15,IF(HQ$19&gt;='様式３（療養者名簿）（⑤の場合）'!$BD102,IF(HQ$19&lt;='様式３（療養者名簿）（⑤の場合）'!$BE102,1,0),0),0)</f>
        <v>0</v>
      </c>
      <c r="HR97" s="256">
        <f>IF(HR$19-'様式３（療養者名簿）（⑤の場合）'!$BD102+1&lt;=15,IF(HR$19&gt;='様式３（療養者名簿）（⑤の場合）'!$BD102,IF(HR$19&lt;='様式３（療養者名簿）（⑤の場合）'!$BE102,1,0),0),0)</f>
        <v>0</v>
      </c>
      <c r="HS97" s="256">
        <f>IF(HS$19-'様式３（療養者名簿）（⑤の場合）'!$BD102+1&lt;=15,IF(HS$19&gt;='様式３（療養者名簿）（⑤の場合）'!$BD102,IF(HS$19&lt;='様式３（療養者名簿）（⑤の場合）'!$BE102,1,0),0),0)</f>
        <v>0</v>
      </c>
      <c r="HT97" s="256">
        <f>IF(HT$19-'様式３（療養者名簿）（⑤の場合）'!$BD102+1&lt;=15,IF(HT$19&gt;='様式３（療養者名簿）（⑤の場合）'!$BD102,IF(HT$19&lt;='様式３（療養者名簿）（⑤の場合）'!$BE102,1,0),0),0)</f>
        <v>0</v>
      </c>
      <c r="HU97" s="256">
        <f>IF(HU$19-'様式３（療養者名簿）（⑤の場合）'!$BD102+1&lt;=15,IF(HU$19&gt;='様式３（療養者名簿）（⑤の場合）'!$BD102,IF(HU$19&lt;='様式３（療養者名簿）（⑤の場合）'!$BE102,1,0),0),0)</f>
        <v>0</v>
      </c>
      <c r="HV97" s="256">
        <f>IF(HV$19-'様式３（療養者名簿）（⑤の場合）'!$BD102+1&lt;=15,IF(HV$19&gt;='様式３（療養者名簿）（⑤の場合）'!$BD102,IF(HV$19&lt;='様式３（療養者名簿）（⑤の場合）'!$BE102,1,0),0),0)</f>
        <v>0</v>
      </c>
      <c r="HW97" s="256">
        <f>IF(HW$19-'様式３（療養者名簿）（⑤の場合）'!$BD102+1&lt;=15,IF(HW$19&gt;='様式３（療養者名簿）（⑤の場合）'!$BD102,IF(HW$19&lt;='様式３（療養者名簿）（⑤の場合）'!$BE102,1,0),0),0)</f>
        <v>0</v>
      </c>
      <c r="HX97" s="256">
        <f>IF(HX$19-'様式３（療養者名簿）（⑤の場合）'!$BD102+1&lt;=15,IF(HX$19&gt;='様式３（療養者名簿）（⑤の場合）'!$BD102,IF(HX$19&lt;='様式３（療養者名簿）（⑤の場合）'!$BE102,1,0),0),0)</f>
        <v>0</v>
      </c>
      <c r="HY97" s="256">
        <f>IF(HY$19-'様式３（療養者名簿）（⑤の場合）'!$BD102+1&lt;=15,IF(HY$19&gt;='様式３（療養者名簿）（⑤の場合）'!$BD102,IF(HY$19&lt;='様式３（療養者名簿）（⑤の場合）'!$BE102,1,0),0),0)</f>
        <v>0</v>
      </c>
      <c r="HZ97" s="256">
        <f>IF(HZ$19-'様式３（療養者名簿）（⑤の場合）'!$BD102+1&lt;=15,IF(HZ$19&gt;='様式３（療養者名簿）（⑤の場合）'!$BD102,IF(HZ$19&lt;='様式３（療養者名簿）（⑤の場合）'!$BE102,1,0),0),0)</f>
        <v>0</v>
      </c>
      <c r="IA97" s="256">
        <f>IF(IA$19-'様式３（療養者名簿）（⑤の場合）'!$BD102+1&lt;=15,IF(IA$19&gt;='様式３（療養者名簿）（⑤の場合）'!$BD102,IF(IA$19&lt;='様式３（療養者名簿）（⑤の場合）'!$BE102,1,0),0),0)</f>
        <v>0</v>
      </c>
      <c r="IB97" s="256">
        <f>IF(IB$19-'様式３（療養者名簿）（⑤の場合）'!$BD102+1&lt;=15,IF(IB$19&gt;='様式３（療養者名簿）（⑤の場合）'!$BD102,IF(IB$19&lt;='様式３（療養者名簿）（⑤の場合）'!$BE102,1,0),0),0)</f>
        <v>0</v>
      </c>
      <c r="IC97" s="256">
        <f>IF(IC$19-'様式３（療養者名簿）（⑤の場合）'!$BD102+1&lt;=15,IF(IC$19&gt;='様式３（療養者名簿）（⑤の場合）'!$BD102,IF(IC$19&lt;='様式３（療養者名簿）（⑤の場合）'!$BE102,1,0),0),0)</f>
        <v>0</v>
      </c>
      <c r="ID97" s="256">
        <f>IF(ID$19-'様式３（療養者名簿）（⑤の場合）'!$BD102+1&lt;=15,IF(ID$19&gt;='様式３（療養者名簿）（⑤の場合）'!$BD102,IF(ID$19&lt;='様式３（療養者名簿）（⑤の場合）'!$BE102,1,0),0),0)</f>
        <v>0</v>
      </c>
      <c r="IE97" s="256">
        <f>IF(IE$19-'様式３（療養者名簿）（⑤の場合）'!$BD102+1&lt;=15,IF(IE$19&gt;='様式３（療養者名簿）（⑤の場合）'!$BD102,IF(IE$19&lt;='様式３（療養者名簿）（⑤の場合）'!$BE102,1,0),0),0)</f>
        <v>0</v>
      </c>
      <c r="IF97" s="256">
        <f>IF(IF$19-'様式３（療養者名簿）（⑤の場合）'!$BD102+1&lt;=15,IF(IF$19&gt;='様式３（療養者名簿）（⑤の場合）'!$BD102,IF(IF$19&lt;='様式３（療養者名簿）（⑤の場合）'!$BE102,1,0),0),0)</f>
        <v>0</v>
      </c>
      <c r="IG97" s="256">
        <f>IF(IG$19-'様式３（療養者名簿）（⑤の場合）'!$BD102+1&lt;=15,IF(IG$19&gt;='様式３（療養者名簿）（⑤の場合）'!$BD102,IF(IG$19&lt;='様式３（療養者名簿）（⑤の場合）'!$BE102,1,0),0),0)</f>
        <v>0</v>
      </c>
      <c r="IH97" s="256">
        <f>IF(IH$19-'様式３（療養者名簿）（⑤の場合）'!$BD102+1&lt;=15,IF(IH$19&gt;='様式３（療養者名簿）（⑤の場合）'!$BD102,IF(IH$19&lt;='様式３（療養者名簿）（⑤の場合）'!$BE102,1,0),0),0)</f>
        <v>0</v>
      </c>
      <c r="II97" s="256">
        <f>IF(II$19-'様式３（療養者名簿）（⑤の場合）'!$BD102+1&lt;=15,IF(II$19&gt;='様式３（療養者名簿）（⑤の場合）'!$BD102,IF(II$19&lt;='様式３（療養者名簿）（⑤の場合）'!$BE102,1,0),0),0)</f>
        <v>0</v>
      </c>
      <c r="IJ97" s="256">
        <f>IF(IJ$19-'様式３（療養者名簿）（⑤の場合）'!$BD102+1&lt;=15,IF(IJ$19&gt;='様式３（療養者名簿）（⑤の場合）'!$BD102,IF(IJ$19&lt;='様式３（療養者名簿）（⑤の場合）'!$BE102,1,0),0),0)</f>
        <v>0</v>
      </c>
      <c r="IK97" s="256">
        <f>IF(IK$19-'様式３（療養者名簿）（⑤の場合）'!$BD102+1&lt;=15,IF(IK$19&gt;='様式３（療養者名簿）（⑤の場合）'!$BD102,IF(IK$19&lt;='様式３（療養者名簿）（⑤の場合）'!$BE102,1,0),0),0)</f>
        <v>0</v>
      </c>
      <c r="IL97" s="256">
        <f>IF(IL$19-'様式３（療養者名簿）（⑤の場合）'!$BD102+1&lt;=15,IF(IL$19&gt;='様式３（療養者名簿）（⑤の場合）'!$BD102,IF(IL$19&lt;='様式３（療養者名簿）（⑤の場合）'!$BE102,1,0),0),0)</f>
        <v>0</v>
      </c>
      <c r="IM97" s="256">
        <f>IF(IM$19-'様式３（療養者名簿）（⑤の場合）'!$BD102+1&lt;=15,IF(IM$19&gt;='様式３（療養者名簿）（⑤の場合）'!$BD102,IF(IM$19&lt;='様式３（療養者名簿）（⑤の場合）'!$BE102,1,0),0),0)</f>
        <v>0</v>
      </c>
      <c r="IN97" s="256">
        <f>IF(IN$19-'様式３（療養者名簿）（⑤の場合）'!$BD102+1&lt;=15,IF(IN$19&gt;='様式３（療養者名簿）（⑤の場合）'!$BD102,IF(IN$19&lt;='様式３（療養者名簿）（⑤の場合）'!$BE102,1,0),0),0)</f>
        <v>0</v>
      </c>
      <c r="IO97" s="256">
        <f>IF(IO$19-'様式３（療養者名簿）（⑤の場合）'!$BD102+1&lt;=15,IF(IO$19&gt;='様式３（療養者名簿）（⑤の場合）'!$BD102,IF(IO$19&lt;='様式３（療養者名簿）（⑤の場合）'!$BE102,1,0),0),0)</f>
        <v>0</v>
      </c>
      <c r="IP97" s="256">
        <f>IF(IP$19-'様式３（療養者名簿）（⑤の場合）'!$BD102+1&lt;=15,IF(IP$19&gt;='様式３（療養者名簿）（⑤の場合）'!$BD102,IF(IP$19&lt;='様式３（療養者名簿）（⑤の場合）'!$BE102,1,0),0),0)</f>
        <v>0</v>
      </c>
      <c r="IQ97" s="256">
        <f>IF(IQ$19-'様式３（療養者名簿）（⑤の場合）'!$BD102+1&lt;=15,IF(IQ$19&gt;='様式３（療養者名簿）（⑤の場合）'!$BD102,IF(IQ$19&lt;='様式３（療養者名簿）（⑤の場合）'!$BE102,1,0),0),0)</f>
        <v>0</v>
      </c>
      <c r="IR97" s="256">
        <f>IF(IR$19-'様式３（療養者名簿）（⑤の場合）'!$BD102+1&lt;=15,IF(IR$19&gt;='様式３（療養者名簿）（⑤の場合）'!$BD102,IF(IR$19&lt;='様式３（療養者名簿）（⑤の場合）'!$BE102,1,0),0),0)</f>
        <v>0</v>
      </c>
      <c r="IS97" s="256">
        <f>IF(IS$19-'様式３（療養者名簿）（⑤の場合）'!$BD102+1&lt;=15,IF(IS$19&gt;='様式３（療養者名簿）（⑤の場合）'!$BD102,IF(IS$19&lt;='様式３（療養者名簿）（⑤の場合）'!$BE102,1,0),0),0)</f>
        <v>0</v>
      </c>
      <c r="IT97" s="256">
        <f>IF(IT$19-'様式３（療養者名簿）（⑤の場合）'!$BD102+1&lt;=15,IF(IT$19&gt;='様式３（療養者名簿）（⑤の場合）'!$BD102,IF(IT$19&lt;='様式３（療養者名簿）（⑤の場合）'!$BE102,1,0),0),0)</f>
        <v>0</v>
      </c>
      <c r="IU97" s="256">
        <f>IF(IU$19-'様式３（療養者名簿）（⑤の場合）'!$BD102+1&lt;=15,IF(IU$19&gt;='様式３（療養者名簿）（⑤の場合）'!$BD102,IF(IU$19&lt;='様式３（療養者名簿）（⑤の場合）'!$BE102,1,0),0),0)</f>
        <v>0</v>
      </c>
      <c r="IV97" s="256">
        <f>IF(IV$19-'様式３（療養者名簿）（⑤の場合）'!$BD102+1&lt;=15,IF(IV$19&gt;='様式３（療養者名簿）（⑤の場合）'!$BD102,IF(IV$19&lt;='様式３（療養者名簿）（⑤の場合）'!$BE102,1,0),0),0)</f>
        <v>0</v>
      </c>
      <c r="IW97" s="256">
        <f>IF(IW$19-'様式３（療養者名簿）（⑤の場合）'!$BD102+1&lt;=15,IF(IW$19&gt;='様式３（療養者名簿）（⑤の場合）'!$BD102,IF(IW$19&lt;='様式３（療養者名簿）（⑤の場合）'!$BE102,1,0),0),0)</f>
        <v>0</v>
      </c>
      <c r="IX97" s="256">
        <f>IF(IX$19-'様式３（療養者名簿）（⑤の場合）'!$BD102+1&lt;=15,IF(IX$19&gt;='様式３（療養者名簿）（⑤の場合）'!$BD102,IF(IX$19&lt;='様式３（療養者名簿）（⑤の場合）'!$BE102,1,0),0),0)</f>
        <v>0</v>
      </c>
      <c r="IY97" s="256">
        <f>IF(IY$19-'様式３（療養者名簿）（⑤の場合）'!$BD102+1&lt;=15,IF(IY$19&gt;='様式３（療養者名簿）（⑤の場合）'!$BD102,IF(IY$19&lt;='様式３（療養者名簿）（⑤の場合）'!$BE102,1,0),0),0)</f>
        <v>0</v>
      </c>
      <c r="IZ97" s="256">
        <f>IF(IZ$19-'様式３（療養者名簿）（⑤の場合）'!$BD102+1&lt;=15,IF(IZ$19&gt;='様式３（療養者名簿）（⑤の場合）'!$BD102,IF(IZ$19&lt;='様式３（療養者名簿）（⑤の場合）'!$BE102,1,0),0),0)</f>
        <v>0</v>
      </c>
      <c r="JA97" s="256">
        <f>IF(JA$19-'様式３（療養者名簿）（⑤の場合）'!$BD102+1&lt;=15,IF(JA$19&gt;='様式３（療養者名簿）（⑤の場合）'!$BD102,IF(JA$19&lt;='様式３（療養者名簿）（⑤の場合）'!$BE102,1,0),0),0)</f>
        <v>0</v>
      </c>
      <c r="JB97" s="256">
        <f>IF(JB$19-'様式３（療養者名簿）（⑤の場合）'!$BD102+1&lt;=15,IF(JB$19&gt;='様式３（療養者名簿）（⑤の場合）'!$BD102,IF(JB$19&lt;='様式３（療養者名簿）（⑤の場合）'!$BE102,1,0),0),0)</f>
        <v>0</v>
      </c>
      <c r="JC97" s="256">
        <f>IF(JC$19-'様式３（療養者名簿）（⑤の場合）'!$BD102+1&lt;=15,IF(JC$19&gt;='様式３（療養者名簿）（⑤の場合）'!$BD102,IF(JC$19&lt;='様式３（療養者名簿）（⑤の場合）'!$BE102,1,0),0),0)</f>
        <v>0</v>
      </c>
      <c r="JD97" s="256">
        <f>IF(JD$19-'様式３（療養者名簿）（⑤の場合）'!$BD102+1&lt;=15,IF(JD$19&gt;='様式３（療養者名簿）（⑤の場合）'!$BD102,IF(JD$19&lt;='様式３（療養者名簿）（⑤の場合）'!$BE102,1,0),0),0)</f>
        <v>0</v>
      </c>
      <c r="JE97" s="256">
        <f>IF(JE$19-'様式３（療養者名簿）（⑤の場合）'!$BD102+1&lt;=15,IF(JE$19&gt;='様式３（療養者名簿）（⑤の場合）'!$BD102,IF(JE$19&lt;='様式３（療養者名簿）（⑤の場合）'!$BE102,1,0),0),0)</f>
        <v>0</v>
      </c>
      <c r="JF97" s="256">
        <f>IF(JF$19-'様式３（療養者名簿）（⑤の場合）'!$BD102+1&lt;=15,IF(JF$19&gt;='様式３（療養者名簿）（⑤の場合）'!$BD102,IF(JF$19&lt;='様式３（療養者名簿）（⑤の場合）'!$BE102,1,0),0),0)</f>
        <v>0</v>
      </c>
      <c r="JG97" s="256">
        <f>IF(JG$19-'様式３（療養者名簿）（⑤の場合）'!$BD102+1&lt;=15,IF(JG$19&gt;='様式３（療養者名簿）（⑤の場合）'!$BD102,IF(JG$19&lt;='様式３（療養者名簿）（⑤の場合）'!$BE102,1,0),0),0)</f>
        <v>0</v>
      </c>
      <c r="JH97" s="256">
        <f>IF(JH$19-'様式３（療養者名簿）（⑤の場合）'!$BD102+1&lt;=15,IF(JH$19&gt;='様式３（療養者名簿）（⑤の場合）'!$BD102,IF(JH$19&lt;='様式３（療養者名簿）（⑤の場合）'!$BE102,1,0),0),0)</f>
        <v>0</v>
      </c>
      <c r="JI97" s="256">
        <f>IF(JI$19-'様式３（療養者名簿）（⑤の場合）'!$BD102+1&lt;=15,IF(JI$19&gt;='様式３（療養者名簿）（⑤の場合）'!$BD102,IF(JI$19&lt;='様式３（療養者名簿）（⑤の場合）'!$BE102,1,0),0),0)</f>
        <v>0</v>
      </c>
      <c r="JJ97" s="256">
        <f>IF(JJ$19-'様式３（療養者名簿）（⑤の場合）'!$BD102+1&lt;=15,IF(JJ$19&gt;='様式３（療養者名簿）（⑤の場合）'!$BD102,IF(JJ$19&lt;='様式３（療養者名簿）（⑤の場合）'!$BE102,1,0),0),0)</f>
        <v>0</v>
      </c>
      <c r="JK97" s="256">
        <f>IF(JK$19-'様式３（療養者名簿）（⑤の場合）'!$BD102+1&lt;=15,IF(JK$19&gt;='様式３（療養者名簿）（⑤の場合）'!$BD102,IF(JK$19&lt;='様式３（療養者名簿）（⑤の場合）'!$BE102,1,0),0),0)</f>
        <v>0</v>
      </c>
      <c r="JL97" s="256">
        <f>IF(JL$19-'様式３（療養者名簿）（⑤の場合）'!$BD102+1&lt;=15,IF(JL$19&gt;='様式３（療養者名簿）（⑤の場合）'!$BD102,IF(JL$19&lt;='様式３（療養者名簿）（⑤の場合）'!$BE102,1,0),0),0)</f>
        <v>0</v>
      </c>
      <c r="JM97" s="256">
        <f>IF(JM$19-'様式３（療養者名簿）（⑤の場合）'!$BD102+1&lt;=15,IF(JM$19&gt;='様式３（療養者名簿）（⑤の場合）'!$BD102,IF(JM$19&lt;='様式３（療養者名簿）（⑤の場合）'!$BE102,1,0),0),0)</f>
        <v>0</v>
      </c>
      <c r="JN97" s="256">
        <f>IF(JN$19-'様式３（療養者名簿）（⑤の場合）'!$BD102+1&lt;=15,IF(JN$19&gt;='様式３（療養者名簿）（⑤の場合）'!$BD102,IF(JN$19&lt;='様式３（療養者名簿）（⑤の場合）'!$BE102,1,0),0),0)</f>
        <v>0</v>
      </c>
      <c r="JO97" s="256">
        <f>IF(JO$19-'様式３（療養者名簿）（⑤の場合）'!$BD102+1&lt;=15,IF(JO$19&gt;='様式３（療養者名簿）（⑤の場合）'!$BD102,IF(JO$19&lt;='様式３（療養者名簿）（⑤の場合）'!$BE102,1,0),0),0)</f>
        <v>0</v>
      </c>
      <c r="JP97" s="256">
        <f>IF(JP$19-'様式３（療養者名簿）（⑤の場合）'!$BD102+1&lt;=15,IF(JP$19&gt;='様式３（療養者名簿）（⑤の場合）'!$BD102,IF(JP$19&lt;='様式３（療養者名簿）（⑤の場合）'!$BE102,1,0),0),0)</f>
        <v>0</v>
      </c>
      <c r="JQ97" s="256">
        <f>IF(JQ$19-'様式３（療養者名簿）（⑤の場合）'!$BD102+1&lt;=15,IF(JQ$19&gt;='様式３（療養者名簿）（⑤の場合）'!$BD102,IF(JQ$19&lt;='様式３（療養者名簿）（⑤の場合）'!$BE102,1,0),0),0)</f>
        <v>0</v>
      </c>
      <c r="JR97" s="256">
        <f>IF(JR$19-'様式３（療養者名簿）（⑤の場合）'!$BD102+1&lt;=15,IF(JR$19&gt;='様式３（療養者名簿）（⑤の場合）'!$BD102,IF(JR$19&lt;='様式３（療養者名簿）（⑤の場合）'!$BE102,1,0),0),0)</f>
        <v>0</v>
      </c>
      <c r="JS97" s="256">
        <f>IF(JS$19-'様式３（療養者名簿）（⑤の場合）'!$BD102+1&lt;=15,IF(JS$19&gt;='様式３（療養者名簿）（⑤の場合）'!$BD102,IF(JS$19&lt;='様式３（療養者名簿）（⑤の場合）'!$BE102,1,0),0),0)</f>
        <v>0</v>
      </c>
      <c r="JT97" s="256">
        <f>IF(JT$19-'様式３（療養者名簿）（⑤の場合）'!$BD102+1&lt;=15,IF(JT$19&gt;='様式３（療養者名簿）（⑤の場合）'!$BD102,IF(JT$19&lt;='様式３（療養者名簿）（⑤の場合）'!$BE102,1,0),0),0)</f>
        <v>0</v>
      </c>
      <c r="JU97" s="256">
        <f>IF(JU$19-'様式３（療養者名簿）（⑤の場合）'!$BD102+1&lt;=15,IF(JU$19&gt;='様式３（療養者名簿）（⑤の場合）'!$BD102,IF(JU$19&lt;='様式３（療養者名簿）（⑤の場合）'!$BE102,1,0),0),0)</f>
        <v>0</v>
      </c>
      <c r="JV97" s="256">
        <f>IF(JV$19-'様式３（療養者名簿）（⑤の場合）'!$BD102+1&lt;=15,IF(JV$19&gt;='様式３（療養者名簿）（⑤の場合）'!$BD102,IF(JV$19&lt;='様式３（療養者名簿）（⑤の場合）'!$BE102,1,0),0),0)</f>
        <v>0</v>
      </c>
      <c r="JW97" s="256">
        <f>IF(JW$19-'様式３（療養者名簿）（⑤の場合）'!$BD102+1&lt;=15,IF(JW$19&gt;='様式３（療養者名簿）（⑤の場合）'!$BD102,IF(JW$19&lt;='様式３（療養者名簿）（⑤の場合）'!$BE102,1,0),0),0)</f>
        <v>0</v>
      </c>
      <c r="JX97" s="256">
        <f>IF(JX$19-'様式３（療養者名簿）（⑤の場合）'!$BD102+1&lt;=15,IF(JX$19&gt;='様式３（療養者名簿）（⑤の場合）'!$BD102,IF(JX$19&lt;='様式３（療養者名簿）（⑤の場合）'!$BE102,1,0),0),0)</f>
        <v>0</v>
      </c>
      <c r="JY97" s="256">
        <f>IF(JY$19-'様式３（療養者名簿）（⑤の場合）'!$BD102+1&lt;=15,IF(JY$19&gt;='様式３（療養者名簿）（⑤の場合）'!$BD102,IF(JY$19&lt;='様式３（療養者名簿）（⑤の場合）'!$BE102,1,0),0),0)</f>
        <v>0</v>
      </c>
      <c r="JZ97" s="256">
        <f>IF(JZ$19-'様式３（療養者名簿）（⑤の場合）'!$BD102+1&lt;=15,IF(JZ$19&gt;='様式３（療養者名簿）（⑤の場合）'!$BD102,IF(JZ$19&lt;='様式３（療養者名簿）（⑤の場合）'!$BE102,1,0),0),0)</f>
        <v>0</v>
      </c>
      <c r="KA97" s="256">
        <f>IF(KA$19-'様式３（療養者名簿）（⑤の場合）'!$BD102+1&lt;=15,IF(KA$19&gt;='様式３（療養者名簿）（⑤の場合）'!$BD102,IF(KA$19&lt;='様式３（療養者名簿）（⑤の場合）'!$BE102,1,0),0),0)</f>
        <v>0</v>
      </c>
      <c r="KB97" s="256">
        <f>IF(KB$19-'様式３（療養者名簿）（⑤の場合）'!$BD102+1&lt;=15,IF(KB$19&gt;='様式３（療養者名簿）（⑤の場合）'!$BD102,IF(KB$19&lt;='様式３（療養者名簿）（⑤の場合）'!$BE102,1,0),0),0)</f>
        <v>0</v>
      </c>
      <c r="KC97" s="256">
        <f>IF(KC$19-'様式３（療養者名簿）（⑤の場合）'!$BD102+1&lt;=15,IF(KC$19&gt;='様式３（療養者名簿）（⑤の場合）'!$BD102,IF(KC$19&lt;='様式３（療養者名簿）（⑤の場合）'!$BE102,1,0),0),0)</f>
        <v>0</v>
      </c>
      <c r="KD97" s="256">
        <f>IF(KD$19-'様式３（療養者名簿）（⑤の場合）'!$BD102+1&lt;=15,IF(KD$19&gt;='様式３（療養者名簿）（⑤の場合）'!$BD102,IF(KD$19&lt;='様式３（療養者名簿）（⑤の場合）'!$BE102,1,0),0),0)</f>
        <v>0</v>
      </c>
      <c r="KE97" s="256">
        <f>IF(KE$19-'様式３（療養者名簿）（⑤の場合）'!$BD102+1&lt;=15,IF(KE$19&gt;='様式３（療養者名簿）（⑤の場合）'!$BD102,IF(KE$19&lt;='様式３（療養者名簿）（⑤の場合）'!$BE102,1,0),0),0)</f>
        <v>0</v>
      </c>
      <c r="KF97" s="256">
        <f>IF(KF$19-'様式３（療養者名簿）（⑤の場合）'!$BD102+1&lt;=15,IF(KF$19&gt;='様式３（療養者名簿）（⑤の場合）'!$BD102,IF(KF$19&lt;='様式３（療養者名簿）（⑤の場合）'!$BE102,1,0),0),0)</f>
        <v>0</v>
      </c>
      <c r="KG97" s="256">
        <f>IF(KG$19-'様式３（療養者名簿）（⑤の場合）'!$BD102+1&lt;=15,IF(KG$19&gt;='様式３（療養者名簿）（⑤の場合）'!$BD102,IF(KG$19&lt;='様式３（療養者名簿）（⑤の場合）'!$BE102,1,0),0),0)</f>
        <v>0</v>
      </c>
      <c r="KH97" s="256">
        <f>IF(KH$19-'様式３（療養者名簿）（⑤の場合）'!$BD102+1&lt;=15,IF(KH$19&gt;='様式３（療養者名簿）（⑤の場合）'!$BD102,IF(KH$19&lt;='様式３（療養者名簿）（⑤の場合）'!$BE102,1,0),0),0)</f>
        <v>0</v>
      </c>
      <c r="KI97" s="256">
        <f>IF(KI$19-'様式３（療養者名簿）（⑤の場合）'!$BD102+1&lt;=15,IF(KI$19&gt;='様式３（療養者名簿）（⑤の場合）'!$BD102,IF(KI$19&lt;='様式３（療養者名簿）（⑤の場合）'!$BE102,1,0),0),0)</f>
        <v>0</v>
      </c>
      <c r="KJ97" s="256">
        <f>IF(KJ$19-'様式３（療養者名簿）（⑤の場合）'!$BD102+1&lt;=15,IF(KJ$19&gt;='様式３（療養者名簿）（⑤の場合）'!$BD102,IF(KJ$19&lt;='様式３（療養者名簿）（⑤の場合）'!$BE102,1,0),0),0)</f>
        <v>0</v>
      </c>
      <c r="KK97" s="256">
        <f>IF(KK$19-'様式３（療養者名簿）（⑤の場合）'!$BD102+1&lt;=15,IF(KK$19&gt;='様式３（療養者名簿）（⑤の場合）'!$BD102,IF(KK$19&lt;='様式３（療養者名簿）（⑤の場合）'!$BE102,1,0),0),0)</f>
        <v>0</v>
      </c>
      <c r="KL97" s="256">
        <f>IF(KL$19-'様式３（療養者名簿）（⑤の場合）'!$BD102+1&lt;=15,IF(KL$19&gt;='様式３（療養者名簿）（⑤の場合）'!$BD102,IF(KL$19&lt;='様式３（療養者名簿）（⑤の場合）'!$BE102,1,0),0),0)</f>
        <v>0</v>
      </c>
      <c r="KM97" s="256">
        <f>IF(KM$19-'様式３（療養者名簿）（⑤の場合）'!$BD102+1&lt;=15,IF(KM$19&gt;='様式３（療養者名簿）（⑤の場合）'!$BD102,IF(KM$19&lt;='様式３（療養者名簿）（⑤の場合）'!$BE102,1,0),0),0)</f>
        <v>0</v>
      </c>
      <c r="KN97" s="256">
        <f>IF(KN$19-'様式３（療養者名簿）（⑤の場合）'!$BD102+1&lt;=15,IF(KN$19&gt;='様式３（療養者名簿）（⑤の場合）'!$BD102,IF(KN$19&lt;='様式３（療養者名簿）（⑤の場合）'!$BE102,1,0),0),0)</f>
        <v>0</v>
      </c>
      <c r="KO97" s="256">
        <f>IF(KO$19-'様式３（療養者名簿）（⑤の場合）'!$BD102+1&lt;=15,IF(KO$19&gt;='様式３（療養者名簿）（⑤の場合）'!$BD102,IF(KO$19&lt;='様式３（療養者名簿）（⑤の場合）'!$BE102,1,0),0),0)</f>
        <v>0</v>
      </c>
      <c r="KP97" s="256">
        <f>IF(KP$19-'様式３（療養者名簿）（⑤の場合）'!$BD102+1&lt;=15,IF(KP$19&gt;='様式３（療養者名簿）（⑤の場合）'!$BD102,IF(KP$19&lt;='様式３（療養者名簿）（⑤の場合）'!$BE102,1,0),0),0)</f>
        <v>0</v>
      </c>
      <c r="KQ97" s="256">
        <f>IF(KQ$19-'様式３（療養者名簿）（⑤の場合）'!$BD102+1&lt;=15,IF(KQ$19&gt;='様式３（療養者名簿）（⑤の場合）'!$BD102,IF(KQ$19&lt;='様式３（療養者名簿）（⑤の場合）'!$BE102,1,0),0),0)</f>
        <v>0</v>
      </c>
      <c r="KR97" s="256">
        <f>IF(KR$19-'様式３（療養者名簿）（⑤の場合）'!$BD102+1&lt;=15,IF(KR$19&gt;='様式３（療養者名簿）（⑤の場合）'!$BD102,IF(KR$19&lt;='様式３（療養者名簿）（⑤の場合）'!$BE102,1,0),0),0)</f>
        <v>0</v>
      </c>
      <c r="KS97" s="256">
        <f>IF(KS$19-'様式３（療養者名簿）（⑤の場合）'!$BD102+1&lt;=15,IF(KS$19&gt;='様式３（療養者名簿）（⑤の場合）'!$BD102,IF(KS$19&lt;='様式３（療養者名簿）（⑤の場合）'!$BE102,1,0),0),0)</f>
        <v>0</v>
      </c>
      <c r="KT97" s="256">
        <f>IF(KT$19-'様式３（療養者名簿）（⑤の場合）'!$BD102+1&lt;=15,IF(KT$19&gt;='様式３（療養者名簿）（⑤の場合）'!$BD102,IF(KT$19&lt;='様式３（療養者名簿）（⑤の場合）'!$BE102,1,0),0),0)</f>
        <v>0</v>
      </c>
      <c r="KU97" s="256">
        <f>IF(KU$19-'様式３（療養者名簿）（⑤の場合）'!$BD102+1&lt;=15,IF(KU$19&gt;='様式３（療養者名簿）（⑤の場合）'!$BD102,IF(KU$19&lt;='様式３（療養者名簿）（⑤の場合）'!$BE102,1,0),0),0)</f>
        <v>0</v>
      </c>
      <c r="KV97" s="256">
        <f>IF(KV$19-'様式３（療養者名簿）（⑤の場合）'!$BD102+1&lt;=15,IF(KV$19&gt;='様式３（療養者名簿）（⑤の場合）'!$BD102,IF(KV$19&lt;='様式３（療養者名簿）（⑤の場合）'!$BE102,1,0),0),0)</f>
        <v>0</v>
      </c>
      <c r="KW97" s="256">
        <f>IF(KW$19-'様式３（療養者名簿）（⑤の場合）'!$BD102+1&lt;=15,IF(KW$19&gt;='様式３（療養者名簿）（⑤の場合）'!$BD102,IF(KW$19&lt;='様式３（療養者名簿）（⑤の場合）'!$BE102,1,0),0),0)</f>
        <v>0</v>
      </c>
      <c r="KX97" s="256">
        <f>IF(KX$19-'様式３（療養者名簿）（⑤の場合）'!$BD102+1&lt;=15,IF(KX$19&gt;='様式３（療養者名簿）（⑤の場合）'!$BD102,IF(KX$19&lt;='様式３（療養者名簿）（⑤の場合）'!$BE102,1,0),0),0)</f>
        <v>0</v>
      </c>
      <c r="KY97" s="256">
        <f>IF(KY$19-'様式３（療養者名簿）（⑤の場合）'!$BD102+1&lt;=15,IF(KY$19&gt;='様式３（療養者名簿）（⑤の場合）'!$BD102,IF(KY$19&lt;='様式３（療養者名簿）（⑤の場合）'!$BE102,1,0),0),0)</f>
        <v>0</v>
      </c>
      <c r="KZ97" s="256">
        <f>IF(KZ$19-'様式３（療養者名簿）（⑤の場合）'!$BD102+1&lt;=15,IF(KZ$19&gt;='様式３（療養者名簿）（⑤の場合）'!$BD102,IF(KZ$19&lt;='様式３（療養者名簿）（⑤の場合）'!$BE102,1,0),0),0)</f>
        <v>0</v>
      </c>
      <c r="LA97" s="256">
        <f>IF(LA$19-'様式３（療養者名簿）（⑤の場合）'!$BD102+1&lt;=15,IF(LA$19&gt;='様式３（療養者名簿）（⑤の場合）'!$BD102,IF(LA$19&lt;='様式３（療養者名簿）（⑤の場合）'!$BE102,1,0),0),0)</f>
        <v>0</v>
      </c>
      <c r="LB97" s="256">
        <f>IF(LB$19-'様式３（療養者名簿）（⑤の場合）'!$BD102+1&lt;=15,IF(LB$19&gt;='様式３（療養者名簿）（⑤の場合）'!$BD102,IF(LB$19&lt;='様式３（療養者名簿）（⑤の場合）'!$BE102,1,0),0),0)</f>
        <v>0</v>
      </c>
      <c r="LC97" s="256">
        <f>IF(LC$19-'様式３（療養者名簿）（⑤の場合）'!$BD102+1&lt;=15,IF(LC$19&gt;='様式３（療養者名簿）（⑤の場合）'!$BD102,IF(LC$19&lt;='様式３（療養者名簿）（⑤の場合）'!$BE102,1,0),0),0)</f>
        <v>0</v>
      </c>
      <c r="LD97" s="256">
        <f>IF(LD$19-'様式３（療養者名簿）（⑤の場合）'!$BD102+1&lt;=15,IF(LD$19&gt;='様式３（療養者名簿）（⑤の場合）'!$BD102,IF(LD$19&lt;='様式３（療養者名簿）（⑤の場合）'!$BE102,1,0),0),0)</f>
        <v>0</v>
      </c>
      <c r="LE97" s="256">
        <f>IF(LE$19-'様式３（療養者名簿）（⑤の場合）'!$BD102+1&lt;=15,IF(LE$19&gt;='様式３（療養者名簿）（⑤の場合）'!$BD102,IF(LE$19&lt;='様式３（療養者名簿）（⑤の場合）'!$BE102,1,0),0),0)</f>
        <v>0</v>
      </c>
      <c r="LF97" s="256">
        <f>IF(LF$19-'様式３（療養者名簿）（⑤の場合）'!$BD102+1&lt;=15,IF(LF$19&gt;='様式３（療養者名簿）（⑤の場合）'!$BD102,IF(LF$19&lt;='様式３（療養者名簿）（⑤の場合）'!$BE102,1,0),0),0)</f>
        <v>0</v>
      </c>
      <c r="LG97" s="256">
        <f>IF(LG$19-'様式３（療養者名簿）（⑤の場合）'!$BD102+1&lt;=15,IF(LG$19&gt;='様式３（療養者名簿）（⑤の場合）'!$BD102,IF(LG$19&lt;='様式３（療養者名簿）（⑤の場合）'!$BE102,1,0),0),0)</f>
        <v>0</v>
      </c>
      <c r="LH97" s="256">
        <f>IF(LH$19-'様式３（療養者名簿）（⑤の場合）'!$BD102+1&lt;=15,IF(LH$19&gt;='様式３（療養者名簿）（⑤の場合）'!$BD102,IF(LH$19&lt;='様式３（療養者名簿）（⑤の場合）'!$BE102,1,0),0),0)</f>
        <v>0</v>
      </c>
      <c r="LI97" s="256">
        <f>IF(LI$19-'様式３（療養者名簿）（⑤の場合）'!$BD102+1&lt;=15,IF(LI$19&gt;='様式３（療養者名簿）（⑤の場合）'!$BD102,IF(LI$19&lt;='様式３（療養者名簿）（⑤の場合）'!$BE102,1,0),0),0)</f>
        <v>0</v>
      </c>
      <c r="LJ97" s="256">
        <f>IF(LJ$19-'様式３（療養者名簿）（⑤の場合）'!$BD102+1&lt;=15,IF(LJ$19&gt;='様式３（療養者名簿）（⑤の場合）'!$BD102,IF(LJ$19&lt;='様式３（療養者名簿）（⑤の場合）'!$BE102,1,0),0),0)</f>
        <v>0</v>
      </c>
      <c r="LK97" s="256">
        <f>IF(LK$19-'様式３（療養者名簿）（⑤の場合）'!$BD102+1&lt;=15,IF(LK$19&gt;='様式３（療養者名簿）（⑤の場合）'!$BD102,IF(LK$19&lt;='様式３（療養者名簿）（⑤の場合）'!$BE102,1,0),0),0)</f>
        <v>0</v>
      </c>
      <c r="LL97" s="256">
        <f>IF(LL$19-'様式３（療養者名簿）（⑤の場合）'!$BD102+1&lt;=15,IF(LL$19&gt;='様式３（療養者名簿）（⑤の場合）'!$BD102,IF(LL$19&lt;='様式３（療養者名簿）（⑤の場合）'!$BE102,1,0),0),0)</f>
        <v>0</v>
      </c>
      <c r="LM97" s="256">
        <f>IF(LM$19-'様式３（療養者名簿）（⑤の場合）'!$BD102+1&lt;=15,IF(LM$19&gt;='様式３（療養者名簿）（⑤の場合）'!$BD102,IF(LM$19&lt;='様式３（療養者名簿）（⑤の場合）'!$BE102,1,0),0),0)</f>
        <v>0</v>
      </c>
      <c r="LN97" s="256">
        <f>IF(LN$19-'様式３（療養者名簿）（⑤の場合）'!$BD102+1&lt;=15,IF(LN$19&gt;='様式３（療養者名簿）（⑤の場合）'!$BD102,IF(LN$19&lt;='様式３（療養者名簿）（⑤の場合）'!$BE102,1,0),0),0)</f>
        <v>0</v>
      </c>
      <c r="LO97" s="256">
        <f>IF(LO$19-'様式３（療養者名簿）（⑤の場合）'!$BD102+1&lt;=15,IF(LO$19&gt;='様式３（療養者名簿）（⑤の場合）'!$BD102,IF(LO$19&lt;='様式３（療養者名簿）（⑤の場合）'!$BE102,1,0),0),0)</f>
        <v>0</v>
      </c>
      <c r="LP97" s="256">
        <f>IF(LP$19-'様式３（療養者名簿）（⑤の場合）'!$BD102+1&lt;=15,IF(LP$19&gt;='様式３（療養者名簿）（⑤の場合）'!$BD102,IF(LP$19&lt;='様式３（療養者名簿）（⑤の場合）'!$BE102,1,0),0),0)</f>
        <v>0</v>
      </c>
      <c r="LQ97" s="256">
        <f>IF(LQ$19-'様式３（療養者名簿）（⑤の場合）'!$BD102+1&lt;=15,IF(LQ$19&gt;='様式３（療養者名簿）（⑤の場合）'!$BD102,IF(LQ$19&lt;='様式３（療養者名簿）（⑤の場合）'!$BE102,1,0),0),0)</f>
        <v>0</v>
      </c>
      <c r="LR97" s="256">
        <f>IF(LR$19-'様式３（療養者名簿）（⑤の場合）'!$BD102+1&lt;=15,IF(LR$19&gt;='様式３（療養者名簿）（⑤の場合）'!$BD102,IF(LR$19&lt;='様式３（療養者名簿）（⑤の場合）'!$BE102,1,0),0),0)</f>
        <v>0</v>
      </c>
      <c r="LS97" s="256">
        <f>IF(LS$19-'様式３（療養者名簿）（⑤の場合）'!$BD102+1&lt;=15,IF(LS$19&gt;='様式３（療養者名簿）（⑤の場合）'!$BD102,IF(LS$19&lt;='様式３（療養者名簿）（⑤の場合）'!$BE102,1,0),0),0)</f>
        <v>0</v>
      </c>
      <c r="LT97" s="256">
        <f>IF(LT$19-'様式３（療養者名簿）（⑤の場合）'!$BD102+1&lt;=15,IF(LT$19&gt;='様式３（療養者名簿）（⑤の場合）'!$BD102,IF(LT$19&lt;='様式３（療養者名簿）（⑤の場合）'!$BE102,1,0),0),0)</f>
        <v>0</v>
      </c>
      <c r="LU97" s="256">
        <f>IF(LU$19-'様式３（療養者名簿）（⑤の場合）'!$BD102+1&lt;=15,IF(LU$19&gt;='様式３（療養者名簿）（⑤の場合）'!$BD102,IF(LU$19&lt;='様式３（療養者名簿）（⑤の場合）'!$BE102,1,0),0),0)</f>
        <v>0</v>
      </c>
      <c r="LV97" s="256">
        <f>IF(LV$19-'様式３（療養者名簿）（⑤の場合）'!$BD102+1&lt;=15,IF(LV$19&gt;='様式３（療養者名簿）（⑤の場合）'!$BD102,IF(LV$19&lt;='様式３（療養者名簿）（⑤の場合）'!$BE102,1,0),0),0)</f>
        <v>0</v>
      </c>
      <c r="LW97" s="256">
        <f>IF(LW$19-'様式３（療養者名簿）（⑤の場合）'!$BD102+1&lt;=15,IF(LW$19&gt;='様式３（療養者名簿）（⑤の場合）'!$BD102,IF(LW$19&lt;='様式３（療養者名簿）（⑤の場合）'!$BE102,1,0),0),0)</f>
        <v>0</v>
      </c>
      <c r="LX97" s="256">
        <f>IF(LX$19-'様式３（療養者名簿）（⑤の場合）'!$BD102+1&lt;=15,IF(LX$19&gt;='様式３（療養者名簿）（⑤の場合）'!$BD102,IF(LX$19&lt;='様式３（療養者名簿）（⑤の場合）'!$BE102,1,0),0),0)</f>
        <v>0</v>
      </c>
      <c r="LY97" s="256">
        <f>IF(LY$19-'様式３（療養者名簿）（⑤の場合）'!$BD102+1&lt;=15,IF(LY$19&gt;='様式３（療養者名簿）（⑤の場合）'!$BD102,IF(LY$19&lt;='様式３（療養者名簿）（⑤の場合）'!$BE102,1,0),0),0)</f>
        <v>0</v>
      </c>
      <c r="LZ97" s="256">
        <f>IF(LZ$19-'様式３（療養者名簿）（⑤の場合）'!$BD102+1&lt;=15,IF(LZ$19&gt;='様式３（療養者名簿）（⑤の場合）'!$BD102,IF(LZ$19&lt;='様式３（療養者名簿）（⑤の場合）'!$BE102,1,0),0),0)</f>
        <v>0</v>
      </c>
      <c r="MA97" s="256">
        <f>IF(MA$19-'様式３（療養者名簿）（⑤の場合）'!$BD102+1&lt;=15,IF(MA$19&gt;='様式３（療養者名簿）（⑤の場合）'!$BD102,IF(MA$19&lt;='様式３（療養者名簿）（⑤の場合）'!$BE102,1,0),0),0)</f>
        <v>0</v>
      </c>
      <c r="MB97" s="256">
        <f>IF(MB$19-'様式３（療養者名簿）（⑤の場合）'!$BD102+1&lt;=15,IF(MB$19&gt;='様式３（療養者名簿）（⑤の場合）'!$BD102,IF(MB$19&lt;='様式３（療養者名簿）（⑤の場合）'!$BE102,1,0),0),0)</f>
        <v>0</v>
      </c>
      <c r="MC97" s="256">
        <f>IF(MC$19-'様式３（療養者名簿）（⑤の場合）'!$BD102+1&lt;=15,IF(MC$19&gt;='様式３（療養者名簿）（⑤の場合）'!$BD102,IF(MC$19&lt;='様式３（療養者名簿）（⑤の場合）'!$BE102,1,0),0),0)</f>
        <v>0</v>
      </c>
      <c r="MD97" s="256">
        <f>IF(MD$19-'様式３（療養者名簿）（⑤の場合）'!$BD102+1&lt;=15,IF(MD$19&gt;='様式３（療養者名簿）（⑤の場合）'!$BD102,IF(MD$19&lt;='様式３（療養者名簿）（⑤の場合）'!$BE102,1,0),0),0)</f>
        <v>0</v>
      </c>
      <c r="ME97" s="256">
        <f>IF(ME$19-'様式３（療養者名簿）（⑤の場合）'!$BD102+1&lt;=15,IF(ME$19&gt;='様式３（療養者名簿）（⑤の場合）'!$BD102,IF(ME$19&lt;='様式３（療養者名簿）（⑤の場合）'!$BE102,1,0),0),0)</f>
        <v>0</v>
      </c>
      <c r="MF97" s="256">
        <f>IF(MF$19-'様式３（療養者名簿）（⑤の場合）'!$BD102+1&lt;=15,IF(MF$19&gt;='様式３（療養者名簿）（⑤の場合）'!$BD102,IF(MF$19&lt;='様式３（療養者名簿）（⑤の場合）'!$BE102,1,0),0),0)</f>
        <v>0</v>
      </c>
      <c r="MG97" s="256">
        <f>IF(MG$19-'様式３（療養者名簿）（⑤の場合）'!$BD102+1&lt;=15,IF(MG$19&gt;='様式３（療養者名簿）（⑤の場合）'!$BD102,IF(MG$19&lt;='様式３（療養者名簿）（⑤の場合）'!$BE102,1,0),0),0)</f>
        <v>0</v>
      </c>
      <c r="MH97" s="256">
        <f>IF(MH$19-'様式３（療養者名簿）（⑤の場合）'!$BD102+1&lt;=15,IF(MH$19&gt;='様式３（療養者名簿）（⑤の場合）'!$BD102,IF(MH$19&lt;='様式３（療養者名簿）（⑤の場合）'!$BE102,1,0),0),0)</f>
        <v>0</v>
      </c>
      <c r="MI97" s="256">
        <f>IF(MI$19-'様式３（療養者名簿）（⑤の場合）'!$BD102+1&lt;=15,IF(MI$19&gt;='様式３（療養者名簿）（⑤の場合）'!$BD102,IF(MI$19&lt;='様式３（療養者名簿）（⑤の場合）'!$BE102,1,0),0),0)</f>
        <v>0</v>
      </c>
      <c r="MJ97" s="256">
        <f>IF(MJ$19-'様式３（療養者名簿）（⑤の場合）'!$BD102+1&lt;=15,IF(MJ$19&gt;='様式３（療養者名簿）（⑤の場合）'!$BD102,IF(MJ$19&lt;='様式３（療養者名簿）（⑤の場合）'!$BE102,1,0),0),0)</f>
        <v>0</v>
      </c>
      <c r="MK97" s="256">
        <f>IF(MK$19-'様式３（療養者名簿）（⑤の場合）'!$BD102+1&lt;=15,IF(MK$19&gt;='様式３（療養者名簿）（⑤の場合）'!$BD102,IF(MK$19&lt;='様式３（療養者名簿）（⑤の場合）'!$BE102,1,0),0),0)</f>
        <v>0</v>
      </c>
      <c r="ML97" s="256">
        <f>IF(ML$19-'様式３（療養者名簿）（⑤の場合）'!$BD102+1&lt;=15,IF(ML$19&gt;='様式３（療養者名簿）（⑤の場合）'!$BD102,IF(ML$19&lt;='様式３（療養者名簿）（⑤の場合）'!$BE102,1,0),0),0)</f>
        <v>0</v>
      </c>
      <c r="MM97" s="256">
        <f>IF(MM$19-'様式３（療養者名簿）（⑤の場合）'!$BD102+1&lt;=15,IF(MM$19&gt;='様式３（療養者名簿）（⑤の場合）'!$BD102,IF(MM$19&lt;='様式３（療養者名簿）（⑤の場合）'!$BE102,1,0),0),0)</f>
        <v>0</v>
      </c>
      <c r="MN97" s="256">
        <f>IF(MN$19-'様式３（療養者名簿）（⑤の場合）'!$BD102+1&lt;=15,IF(MN$19&gt;='様式３（療養者名簿）（⑤の場合）'!$BD102,IF(MN$19&lt;='様式３（療養者名簿）（⑤の場合）'!$BE102,1,0),0),0)</f>
        <v>0</v>
      </c>
      <c r="MO97" s="256">
        <f>IF(MO$19-'様式３（療養者名簿）（⑤の場合）'!$BD102+1&lt;=15,IF(MO$19&gt;='様式３（療養者名簿）（⑤の場合）'!$BD102,IF(MO$19&lt;='様式３（療養者名簿）（⑤の場合）'!$BE102,1,0),0),0)</f>
        <v>0</v>
      </c>
      <c r="MP97" s="256">
        <f>IF(MP$19-'様式３（療養者名簿）（⑤の場合）'!$BD102+1&lt;=15,IF(MP$19&gt;='様式３（療養者名簿）（⑤の場合）'!$BD102,IF(MP$19&lt;='様式３（療養者名簿）（⑤の場合）'!$BE102,1,0),0),0)</f>
        <v>0</v>
      </c>
      <c r="MQ97" s="256">
        <f>IF(MQ$19-'様式３（療養者名簿）（⑤の場合）'!$BD102+1&lt;=15,IF(MQ$19&gt;='様式３（療養者名簿）（⑤の場合）'!$BD102,IF(MQ$19&lt;='様式３（療養者名簿）（⑤の場合）'!$BE102,1,0),0),0)</f>
        <v>0</v>
      </c>
      <c r="MR97" s="256">
        <f>IF(MR$19-'様式３（療養者名簿）（⑤の場合）'!$BD102+1&lt;=15,IF(MR$19&gt;='様式３（療養者名簿）（⑤の場合）'!$BD102,IF(MR$19&lt;='様式３（療養者名簿）（⑤の場合）'!$BE102,1,0),0),0)</f>
        <v>0</v>
      </c>
      <c r="MS97" s="256">
        <f>IF(MS$19-'様式３（療養者名簿）（⑤の場合）'!$BD102+1&lt;=15,IF(MS$19&gt;='様式３（療養者名簿）（⑤の場合）'!$BD102,IF(MS$19&lt;='様式３（療養者名簿）（⑤の場合）'!$BE102,1,0),0),0)</f>
        <v>0</v>
      </c>
      <c r="MT97" s="256">
        <f>IF(MT$19-'様式３（療養者名簿）（⑤の場合）'!$BD102+1&lt;=15,IF(MT$19&gt;='様式３（療養者名簿）（⑤の場合）'!$BD102,IF(MT$19&lt;='様式３（療養者名簿）（⑤の場合）'!$BE102,1,0),0),0)</f>
        <v>0</v>
      </c>
      <c r="MU97" s="256">
        <f>IF(MU$19-'様式３（療養者名簿）（⑤の場合）'!$BD102+1&lt;=15,IF(MU$19&gt;='様式３（療養者名簿）（⑤の場合）'!$BD102,IF(MU$19&lt;='様式３（療養者名簿）（⑤の場合）'!$BE102,1,0),0),0)</f>
        <v>0</v>
      </c>
      <c r="MV97" s="256">
        <f>IF(MV$19-'様式３（療養者名簿）（⑤の場合）'!$BD102+1&lt;=15,IF(MV$19&gt;='様式３（療養者名簿）（⑤の場合）'!$BD102,IF(MV$19&lt;='様式３（療養者名簿）（⑤の場合）'!$BE102,1,0),0),0)</f>
        <v>0</v>
      </c>
      <c r="MW97" s="256">
        <f>IF(MW$19-'様式３（療養者名簿）（⑤の場合）'!$BD102+1&lt;=15,IF(MW$19&gt;='様式３（療養者名簿）（⑤の場合）'!$BD102,IF(MW$19&lt;='様式３（療養者名簿）（⑤の場合）'!$BE102,1,0),0),0)</f>
        <v>0</v>
      </c>
      <c r="MX97" s="256">
        <f>IF(MX$19-'様式３（療養者名簿）（⑤の場合）'!$BD102+1&lt;=15,IF(MX$19&gt;='様式３（療養者名簿）（⑤の場合）'!$BD102,IF(MX$19&lt;='様式３（療養者名簿）（⑤の場合）'!$BE102,1,0),0),0)</f>
        <v>0</v>
      </c>
      <c r="MY97" s="256">
        <f>IF(MY$19-'様式３（療養者名簿）（⑤の場合）'!$BD102+1&lt;=15,IF(MY$19&gt;='様式３（療養者名簿）（⑤の場合）'!$BD102,IF(MY$19&lt;='様式３（療養者名簿）（⑤の場合）'!$BE102,1,0),0),0)</f>
        <v>0</v>
      </c>
      <c r="MZ97" s="256">
        <f>IF(MZ$19-'様式３（療養者名簿）（⑤の場合）'!$BD102+1&lt;=15,IF(MZ$19&gt;='様式３（療養者名簿）（⑤の場合）'!$BD102,IF(MZ$19&lt;='様式３（療養者名簿）（⑤の場合）'!$BE102,1,0),0),0)</f>
        <v>0</v>
      </c>
      <c r="NA97" s="256">
        <f>IF(NA$19-'様式３（療養者名簿）（⑤の場合）'!$BD102+1&lt;=15,IF(NA$19&gt;='様式３（療養者名簿）（⑤の場合）'!$BD102,IF(NA$19&lt;='様式３（療養者名簿）（⑤の場合）'!$BE102,1,0),0),0)</f>
        <v>0</v>
      </c>
      <c r="NB97" s="256">
        <f>IF(NB$19-'様式３（療養者名簿）（⑤の場合）'!$BD102+1&lt;=15,IF(NB$19&gt;='様式３（療養者名簿）（⑤の場合）'!$BD102,IF(NB$19&lt;='様式３（療養者名簿）（⑤の場合）'!$BE102,1,0),0),0)</f>
        <v>0</v>
      </c>
      <c r="NC97" s="257">
        <f>IF(NC$19-'様式３（療養者名簿）（⑤の場合）'!$BD102+1&lt;=15,IF(NC$19&gt;='様式３（療養者名簿）（⑤の場合）'!$BD102,IF(NC$19&lt;='様式３（療養者名簿）（⑤の場合）'!$BE102,1,0),0),0)</f>
        <v>0</v>
      </c>
      <c r="ND97" s="257">
        <f>IF(ND$19-'様式３（療養者名簿）（⑤の場合）'!$BD102+1&lt;=15,IF(ND$19&gt;='様式３（療養者名簿）（⑤の場合）'!$BD102,IF(ND$19&lt;='様式３（療養者名簿）（⑤の場合）'!$BE102,1,0),0),0)</f>
        <v>0</v>
      </c>
      <c r="NE97" s="257">
        <f>IF(NE$19-'様式３（療養者名簿）（⑤の場合）'!$BD102+1&lt;=15,IF(NE$19&gt;='様式３（療養者名簿）（⑤の場合）'!$BD102,IF(NE$19&lt;='様式３（療養者名簿）（⑤の場合）'!$BE102,1,0),0),0)</f>
        <v>0</v>
      </c>
      <c r="NF97" s="257">
        <f>IF(NF$19-'様式３（療養者名簿）（⑤の場合）'!$BD102+1&lt;=15,IF(NF$19&gt;='様式３（療養者名簿）（⑤の場合）'!$BD102,IF(NF$19&lt;='様式３（療養者名簿）（⑤の場合）'!$BE102,1,0),0),0)</f>
        <v>0</v>
      </c>
      <c r="NG97" s="257">
        <f>IF(NG$19-'様式３（療養者名簿）（⑤の場合）'!$BD102+1&lt;=15,IF(NG$19&gt;='様式３（療養者名簿）（⑤の場合）'!$BD102,IF(NG$19&lt;='様式３（療養者名簿）（⑤の場合）'!$BE102,1,0),0),0)</f>
        <v>0</v>
      </c>
      <c r="NH97" s="257">
        <f>IF(NH$19-'様式３（療養者名簿）（⑤の場合）'!$BD102+1&lt;=15,IF(NH$19&gt;='様式３（療養者名簿）（⑤の場合）'!$BD102,IF(NH$19&lt;='様式３（療養者名簿）（⑤の場合）'!$BE102,1,0),0),0)</f>
        <v>0</v>
      </c>
      <c r="NI97" s="257">
        <f>IF(NI$19-'様式３（療養者名簿）（⑤の場合）'!$BD102+1&lt;=15,IF(NI$19&gt;='様式３（療養者名簿）（⑤の場合）'!$BD102,IF(NI$19&lt;='様式３（療養者名簿）（⑤の場合）'!$BE102,1,0),0),0)</f>
        <v>0</v>
      </c>
      <c r="NJ97" s="257">
        <f>IF(NJ$19-'様式３（療養者名簿）（⑤の場合）'!$BD102+1&lt;=15,IF(NJ$19&gt;='様式３（療養者名簿）（⑤の場合）'!$BD102,IF(NJ$19&lt;='様式３（療養者名簿）（⑤の場合）'!$BE102,1,0),0),0)</f>
        <v>0</v>
      </c>
      <c r="NK97" s="257">
        <f>IF(NK$19-'様式３（療養者名簿）（⑤の場合）'!$BD102+1&lt;=15,IF(NK$19&gt;='様式３（療養者名簿）（⑤の場合）'!$BD102,IF(NK$19&lt;='様式３（療養者名簿）（⑤の場合）'!$BE102,1,0),0),0)</f>
        <v>0</v>
      </c>
      <c r="NL97" s="257">
        <f>IF(NL$19-'様式３（療養者名簿）（⑤の場合）'!$BD102+1&lt;=15,IF(NL$19&gt;='様式３（療養者名簿）（⑤の場合）'!$BD102,IF(NL$19&lt;='様式３（療養者名簿）（⑤の場合）'!$BE102,1,0),0),0)</f>
        <v>0</v>
      </c>
      <c r="NM97" s="257">
        <f>IF(NM$19-'様式３（療養者名簿）（⑤の場合）'!$BD102+1&lt;=15,IF(NM$19&gt;='様式３（療養者名簿）（⑤の場合）'!$BD102,IF(NM$19&lt;='様式３（療養者名簿）（⑤の場合）'!$BE102,1,0),0),0)</f>
        <v>0</v>
      </c>
      <c r="NN97" s="257">
        <f>IF(NN$19-'様式３（療養者名簿）（⑤の場合）'!$BD102+1&lt;=15,IF(NN$19&gt;='様式３（療養者名簿）（⑤の場合）'!$BD102,IF(NN$19&lt;='様式３（療養者名簿）（⑤の場合）'!$BE102,1,0),0),0)</f>
        <v>0</v>
      </c>
      <c r="NO97" s="257">
        <f>IF(NO$19-'様式３（療養者名簿）（⑤の場合）'!$BD102+1&lt;=15,IF(NO$19&gt;='様式３（療養者名簿）（⑤の場合）'!$BD102,IF(NO$19&lt;='様式３（療養者名簿）（⑤の場合）'!$BE102,1,0),0),0)</f>
        <v>0</v>
      </c>
      <c r="NP97" s="257">
        <f>IF(NP$19-'様式３（療養者名簿）（⑤の場合）'!$BD102+1&lt;=15,IF(NP$19&gt;='様式３（療養者名簿）（⑤の場合）'!$BD102,IF(NP$19&lt;='様式３（療養者名簿）（⑤の場合）'!$BE102,1,0),0),0)</f>
        <v>0</v>
      </c>
      <c r="NQ97" s="257">
        <f>IF(NQ$19-'様式３（療養者名簿）（⑤の場合）'!$BD102+1&lt;=15,IF(NQ$19&gt;='様式３（療養者名簿）（⑤の場合）'!$BD102,IF(NQ$19&lt;='様式３（療養者名簿）（⑤の場合）'!$BE102,1,0),0),0)</f>
        <v>0</v>
      </c>
      <c r="NR97" s="257">
        <f>IF(NR$19-'様式３（療養者名簿）（⑤の場合）'!$BD102+1&lt;=15,IF(NR$19&gt;='様式３（療養者名簿）（⑤の場合）'!$BD102,IF(NR$19&lt;='様式３（療養者名簿）（⑤の場合）'!$BE102,1,0),0),0)</f>
        <v>0</v>
      </c>
      <c r="NS97" s="257">
        <f>IF(NS$19-'様式３（療養者名簿）（⑤の場合）'!$BD102+1&lt;=15,IF(NS$19&gt;='様式３（療養者名簿）（⑤の場合）'!$BD102,IF(NS$19&lt;='様式３（療養者名簿）（⑤の場合）'!$BE102,1,0),0),0)</f>
        <v>0</v>
      </c>
      <c r="NT97" s="257">
        <f>IF(NT$19-'様式３（療養者名簿）（⑤の場合）'!$BD102+1&lt;=15,IF(NT$19&gt;='様式３（療養者名簿）（⑤の場合）'!$BD102,IF(NT$19&lt;='様式３（療養者名簿）（⑤の場合）'!$BE102,1,0),0),0)</f>
        <v>0</v>
      </c>
      <c r="NU97" s="257">
        <f>IF(NU$19-'様式３（療養者名簿）（⑤の場合）'!$BD102+1&lt;=15,IF(NU$19&gt;='様式３（療養者名簿）（⑤の場合）'!$BD102,IF(NU$19&lt;='様式３（療養者名簿）（⑤の場合）'!$BE102,1,0),0),0)</f>
        <v>0</v>
      </c>
      <c r="NV97" s="257">
        <f>IF(NV$19-'様式３（療養者名簿）（⑤の場合）'!$BD102+1&lt;=15,IF(NV$19&gt;='様式３（療養者名簿）（⑤の場合）'!$BD102,IF(NV$19&lt;='様式３（療養者名簿）（⑤の場合）'!$BE102,1,0),0),0)</f>
        <v>0</v>
      </c>
      <c r="NW97" s="257">
        <f>IF(NW$19-'様式３（療養者名簿）（⑤の場合）'!$BD102+1&lt;=15,IF(NW$19&gt;='様式３（療養者名簿）（⑤の場合）'!$BD102,IF(NW$19&lt;='様式３（療養者名簿）（⑤の場合）'!$BE102,1,0),0),0)</f>
        <v>0</v>
      </c>
      <c r="NX97" s="257">
        <f>IF(NX$19-'様式３（療養者名簿）（⑤の場合）'!$BD102+1&lt;=15,IF(NX$19&gt;='様式３（療養者名簿）（⑤の場合）'!$BD102,IF(NX$19&lt;='様式３（療養者名簿）（⑤の場合）'!$BE102,1,0),0),0)</f>
        <v>0</v>
      </c>
      <c r="NY97" s="257">
        <f>IF(NY$19-'様式３（療養者名簿）（⑤の場合）'!$BD102+1&lt;=15,IF(NY$19&gt;='様式３（療養者名簿）（⑤の場合）'!$BD102,IF(NY$19&lt;='様式３（療養者名簿）（⑤の場合）'!$BE102,1,0),0),0)</f>
        <v>0</v>
      </c>
      <c r="NZ97" s="257">
        <f>IF(NZ$19-'様式３（療養者名簿）（⑤の場合）'!$BD102+1&lt;=15,IF(NZ$19&gt;='様式３（療養者名簿）（⑤の場合）'!$BD102,IF(NZ$19&lt;='様式３（療養者名簿）（⑤の場合）'!$BE102,1,0),0),0)</f>
        <v>0</v>
      </c>
      <c r="OA97" s="257">
        <f>IF(OA$19-'様式３（療養者名簿）（⑤の場合）'!$BD102+1&lt;=15,IF(OA$19&gt;='様式３（療養者名簿）（⑤の場合）'!$BD102,IF(OA$19&lt;='様式３（療養者名簿）（⑤の場合）'!$BE102,1,0),0),0)</f>
        <v>0</v>
      </c>
      <c r="OB97" s="257">
        <f>IF(OB$19-'様式３（療養者名簿）（⑤の場合）'!$BD102+1&lt;=15,IF(OB$19&gt;='様式３（療養者名簿）（⑤の場合）'!$BD102,IF(OB$19&lt;='様式３（療養者名簿）（⑤の場合）'!$BE102,1,0),0),0)</f>
        <v>0</v>
      </c>
      <c r="OC97" s="257">
        <f>IF(OC$19-'様式３（療養者名簿）（⑤の場合）'!$BD102+1&lt;=15,IF(OC$19&gt;='様式３（療養者名簿）（⑤の場合）'!$BD102,IF(OC$19&lt;='様式３（療養者名簿）（⑤の場合）'!$BE102,1,0),0),0)</f>
        <v>0</v>
      </c>
      <c r="OD97" s="257">
        <f>IF(OD$19-'様式３（療養者名簿）（⑤の場合）'!$BD102+1&lt;=15,IF(OD$19&gt;='様式３（療養者名簿）（⑤の場合）'!$BD102,IF(OD$19&lt;='様式３（療養者名簿）（⑤の場合）'!$BE102,1,0),0),0)</f>
        <v>0</v>
      </c>
      <c r="OE97" s="257">
        <f>IF(OE$19-'様式３（療養者名簿）（⑤の場合）'!$BD102+1&lt;=15,IF(OE$19&gt;='様式３（療養者名簿）（⑤の場合）'!$BD102,IF(OE$19&lt;='様式３（療養者名簿）（⑤の場合）'!$BE102,1,0),0),0)</f>
        <v>0</v>
      </c>
      <c r="OF97" s="257">
        <f>IF(OF$19-'様式３（療養者名簿）（⑤の場合）'!$BD102+1&lt;=15,IF(OF$19&gt;='様式３（療養者名簿）（⑤の場合）'!$BD102,IF(OF$19&lt;='様式３（療養者名簿）（⑤の場合）'!$BE102,1,0),0),0)</f>
        <v>0</v>
      </c>
      <c r="OG97" s="257">
        <f>IF(OG$19-'様式３（療養者名簿）（⑤の場合）'!$BD102+1&lt;=15,IF(OG$19&gt;='様式３（療養者名簿）（⑤の場合）'!$BD102,IF(OG$19&lt;='様式３（療養者名簿）（⑤の場合）'!$BE102,1,0),0),0)</f>
        <v>0</v>
      </c>
      <c r="OH97" s="257">
        <f>IF(OH$19-'様式３（療養者名簿）（⑤の場合）'!$BD102+1&lt;=15,IF(OH$19&gt;='様式３（療養者名簿）（⑤の場合）'!$BD102,IF(OH$19&lt;='様式３（療養者名簿）（⑤の場合）'!$BE102,1,0),0),0)</f>
        <v>0</v>
      </c>
      <c r="OI97" s="257">
        <f>IF(OI$19-'様式３（療養者名簿）（⑤の場合）'!$BD102+1&lt;=15,IF(OI$19&gt;='様式３（療養者名簿）（⑤の場合）'!$BD102,IF(OI$19&lt;='様式３（療養者名簿）（⑤の場合）'!$BE102,1,0),0),0)</f>
        <v>0</v>
      </c>
      <c r="OJ97" s="257">
        <f>IF(OJ$19-'様式３（療養者名簿）（⑤の場合）'!$BD102+1&lt;=15,IF(OJ$19&gt;='様式３（療養者名簿）（⑤の場合）'!$BD102,IF(OJ$19&lt;='様式３（療養者名簿）（⑤の場合）'!$BE102,1,0),0),0)</f>
        <v>0</v>
      </c>
      <c r="OK97" s="257">
        <f>IF(OK$19-'様式３（療養者名簿）（⑤の場合）'!$BD102+1&lt;=15,IF(OK$19&gt;='様式３（療養者名簿）（⑤の場合）'!$BD102,IF(OK$19&lt;='様式３（療養者名簿）（⑤の場合）'!$BE102,1,0),0),0)</f>
        <v>0</v>
      </c>
      <c r="OL97" s="257">
        <f>IF(OL$19-'様式３（療養者名簿）（⑤の場合）'!$BD102+1&lt;=15,IF(OL$19&gt;='様式３（療養者名簿）（⑤の場合）'!$BD102,IF(OL$19&lt;='様式３（療養者名簿）（⑤の場合）'!$BE102,1,0),0),0)</f>
        <v>0</v>
      </c>
      <c r="OM97" s="257">
        <f>IF(OM$19-'様式３（療養者名簿）（⑤の場合）'!$BD102+1&lt;=15,IF(OM$19&gt;='様式３（療養者名簿）（⑤の場合）'!$BD102,IF(OM$19&lt;='様式３（療養者名簿）（⑤の場合）'!$BE102,1,0),0),0)</f>
        <v>0</v>
      </c>
      <c r="ON97" s="257">
        <f>IF(ON$19-'様式３（療養者名簿）（⑤の場合）'!$BD102+1&lt;=15,IF(ON$19&gt;='様式３（療養者名簿）（⑤の場合）'!$BD102,IF(ON$19&lt;='様式３（療養者名簿）（⑤の場合）'!$BE102,1,0),0),0)</f>
        <v>0</v>
      </c>
      <c r="OO97" s="257">
        <f>IF(OO$19-'様式３（療養者名簿）（⑤の場合）'!$BD102+1&lt;=15,IF(OO$19&gt;='様式３（療養者名簿）（⑤の場合）'!$BD102,IF(OO$19&lt;='様式３（療養者名簿）（⑤の場合）'!$BE102,1,0),0),0)</f>
        <v>0</v>
      </c>
      <c r="OP97" s="257">
        <f>IF(OP$19-'様式３（療養者名簿）（⑤の場合）'!$BD102+1&lt;=15,IF(OP$19&gt;='様式３（療養者名簿）（⑤の場合）'!$BD102,IF(OP$19&lt;='様式３（療養者名簿）（⑤の場合）'!$BE102,1,0),0),0)</f>
        <v>0</v>
      </c>
      <c r="OQ97" s="257">
        <f>IF(OQ$19-'様式３（療養者名簿）（⑤の場合）'!$BD102+1&lt;=15,IF(OQ$19&gt;='様式３（療養者名簿）（⑤の場合）'!$BD102,IF(OQ$19&lt;='様式３（療養者名簿）（⑤の場合）'!$BE102,1,0),0),0)</f>
        <v>0</v>
      </c>
      <c r="OR97" s="257">
        <f>IF(OR$19-'様式３（療養者名簿）（⑤の場合）'!$BD102+1&lt;=15,IF(OR$19&gt;='様式３（療養者名簿）（⑤の場合）'!$BD102,IF(OR$19&lt;='様式３（療養者名簿）（⑤の場合）'!$BE102,1,0),0),0)</f>
        <v>0</v>
      </c>
      <c r="OS97" s="257">
        <f>IF(OS$19-'様式３（療養者名簿）（⑤の場合）'!$BD102+1&lt;=15,IF(OS$19&gt;='様式３（療養者名簿）（⑤の場合）'!$BD102,IF(OS$19&lt;='様式３（療養者名簿）（⑤の場合）'!$BE102,1,0),0),0)</f>
        <v>0</v>
      </c>
      <c r="OT97" s="257">
        <f>IF(OT$19-'様式３（療養者名簿）（⑤の場合）'!$BD102+1&lt;=15,IF(OT$19&gt;='様式３（療養者名簿）（⑤の場合）'!$BD102,IF(OT$19&lt;='様式３（療養者名簿）（⑤の場合）'!$BE102,1,0),0),0)</f>
        <v>0</v>
      </c>
      <c r="OU97" s="257">
        <f>IF(OU$19-'様式３（療養者名簿）（⑤の場合）'!$BD102+1&lt;=15,IF(OU$19&gt;='様式３（療養者名簿）（⑤の場合）'!$BD102,IF(OU$19&lt;='様式３（療養者名簿）（⑤の場合）'!$BE102,1,0),0),0)</f>
        <v>0</v>
      </c>
      <c r="OV97" s="257">
        <f>IF(OV$19-'様式３（療養者名簿）（⑤の場合）'!$BD102+1&lt;=15,IF(OV$19&gt;='様式３（療養者名簿）（⑤の場合）'!$BD102,IF(OV$19&lt;='様式３（療養者名簿）（⑤の場合）'!$BE102,1,0),0),0)</f>
        <v>0</v>
      </c>
      <c r="OW97" s="257">
        <f>IF(OW$19-'様式３（療養者名簿）（⑤の場合）'!$BD102+1&lt;=15,IF(OW$19&gt;='様式３（療養者名簿）（⑤の場合）'!$BD102,IF(OW$19&lt;='様式３（療養者名簿）（⑤の場合）'!$BE102,1,0),0),0)</f>
        <v>0</v>
      </c>
      <c r="OX97" s="257">
        <f>IF(OX$19-'様式３（療養者名簿）（⑤の場合）'!$BD102+1&lt;=15,IF(OX$19&gt;='様式３（療養者名簿）（⑤の場合）'!$BD102,IF(OX$19&lt;='様式３（療養者名簿）（⑤の場合）'!$BE102,1,0),0),0)</f>
        <v>0</v>
      </c>
      <c r="OY97" s="257">
        <f>IF(OY$19-'様式３（療養者名簿）（⑤の場合）'!$BD102+1&lt;=15,IF(OY$19&gt;='様式３（療養者名簿）（⑤の場合）'!$BD102,IF(OY$19&lt;='様式３（療養者名簿）（⑤の場合）'!$BE102,1,0),0),0)</f>
        <v>0</v>
      </c>
      <c r="OZ97" s="257">
        <f>IF(OZ$19-'様式３（療養者名簿）（⑤の場合）'!$BD102+1&lt;=15,IF(OZ$19&gt;='様式３（療養者名簿）（⑤の場合）'!$BD102,IF(OZ$19&lt;='様式３（療養者名簿）（⑤の場合）'!$BE102,1,0),0),0)</f>
        <v>0</v>
      </c>
      <c r="PA97" s="257">
        <f>IF(PA$19-'様式３（療養者名簿）（⑤の場合）'!$BD102+1&lt;=15,IF(PA$19&gt;='様式３（療養者名簿）（⑤の場合）'!$BD102,IF(PA$19&lt;='様式３（療養者名簿）（⑤の場合）'!$BE102,1,0),0),0)</f>
        <v>0</v>
      </c>
      <c r="PB97" s="257">
        <f>IF(PB$19-'様式３（療養者名簿）（⑤の場合）'!$BD102+1&lt;=15,IF(PB$19&gt;='様式３（療養者名簿）（⑤の場合）'!$BD102,IF(PB$19&lt;='様式３（療養者名簿）（⑤の場合）'!$BE102,1,0),0),0)</f>
        <v>0</v>
      </c>
      <c r="PC97" s="257">
        <f>IF(PC$19-'様式３（療養者名簿）（⑤の場合）'!$BD102+1&lt;=15,IF(PC$19&gt;='様式３（療養者名簿）（⑤の場合）'!$BD102,IF(PC$19&lt;='様式３（療養者名簿）（⑤の場合）'!$BE102,1,0),0),0)</f>
        <v>0</v>
      </c>
      <c r="PD97" s="257">
        <f>IF(PD$19-'様式３（療養者名簿）（⑤の場合）'!$BD102+1&lt;=15,IF(PD$19&gt;='様式３（療養者名簿）（⑤の場合）'!$BD102,IF(PD$19&lt;='様式３（療養者名簿）（⑤の場合）'!$BE102,1,0),0),0)</f>
        <v>0</v>
      </c>
      <c r="PE97" s="257">
        <f>IF(PE$19-'様式３（療養者名簿）（⑤の場合）'!$BD102+1&lt;=15,IF(PE$19&gt;='様式３（療養者名簿）（⑤の場合）'!$BD102,IF(PE$19&lt;='様式３（療養者名簿）（⑤の場合）'!$BE102,1,0),0),0)</f>
        <v>0</v>
      </c>
      <c r="PF97" s="257">
        <f>IF(PF$19-'様式３（療養者名簿）（⑤の場合）'!$BD102+1&lt;=15,IF(PF$19&gt;='様式３（療養者名簿）（⑤の場合）'!$BD102,IF(PF$19&lt;='様式３（療養者名簿）（⑤の場合）'!$BE102,1,0),0),0)</f>
        <v>0</v>
      </c>
      <c r="PG97" s="257">
        <f>IF(PG$19-'様式３（療養者名簿）（⑤の場合）'!$BD102+1&lt;=15,IF(PG$19&gt;='様式３（療養者名簿）（⑤の場合）'!$BD102,IF(PG$19&lt;='様式３（療養者名簿）（⑤の場合）'!$BE102,1,0),0),0)</f>
        <v>0</v>
      </c>
      <c r="PH97" s="257">
        <f>IF(PH$19-'様式３（療養者名簿）（⑤の場合）'!$BD102+1&lt;=15,IF(PH$19&gt;='様式３（療養者名簿）（⑤の場合）'!$BD102,IF(PH$19&lt;='様式３（療養者名簿）（⑤の場合）'!$BE102,1,0),0),0)</f>
        <v>0</v>
      </c>
      <c r="PI97" s="257">
        <f>IF(PI$19-'様式３（療養者名簿）（⑤の場合）'!$BD102+1&lt;=15,IF(PI$19&gt;='様式３（療養者名簿）（⑤の場合）'!$BD102,IF(PI$19&lt;='様式３（療養者名簿）（⑤の場合）'!$BE102,1,0),0),0)</f>
        <v>0</v>
      </c>
      <c r="PJ97" s="257">
        <f>IF(PJ$19-'様式３（療養者名簿）（⑤の場合）'!$BD102+1&lt;=15,IF(PJ$19&gt;='様式３（療養者名簿）（⑤の場合）'!$BD102,IF(PJ$19&lt;='様式３（療養者名簿）（⑤の場合）'!$BE102,1,0),0),0)</f>
        <v>0</v>
      </c>
      <c r="PK97" s="257">
        <f>IF(PK$19-'様式３（療養者名簿）（⑤の場合）'!$BD102+1&lt;=15,IF(PK$19&gt;='様式３（療養者名簿）（⑤の場合）'!$BD102,IF(PK$19&lt;='様式３（療養者名簿）（⑤の場合）'!$BE102,1,0),0),0)</f>
        <v>0</v>
      </c>
      <c r="PL97" s="257">
        <f>IF(PL$19-'様式３（療養者名簿）（⑤の場合）'!$BD102+1&lt;=15,IF(PL$19&gt;='様式３（療養者名簿）（⑤の場合）'!$BD102,IF(PL$19&lt;='様式３（療養者名簿）（⑤の場合）'!$BE102,1,0),0),0)</f>
        <v>0</v>
      </c>
      <c r="PM97" s="257">
        <f>IF(PM$19-'様式３（療養者名簿）（⑤の場合）'!$BD102+1&lt;=15,IF(PM$19&gt;='様式３（療養者名簿）（⑤の場合）'!$BD102,IF(PM$19&lt;='様式３（療養者名簿）（⑤の場合）'!$BE102,1,0),0),0)</f>
        <v>0</v>
      </c>
      <c r="PN97" s="257">
        <f>IF(PN$19-'様式３（療養者名簿）（⑤の場合）'!$BD102+1&lt;=15,IF(PN$19&gt;='様式３（療養者名簿）（⑤の場合）'!$BD102,IF(PN$19&lt;='様式３（療養者名簿）（⑤の場合）'!$BE102,1,0),0),0)</f>
        <v>0</v>
      </c>
      <c r="PO97" s="257">
        <f>IF(PO$19-'様式３（療養者名簿）（⑤の場合）'!$BD102+1&lt;=15,IF(PO$19&gt;='様式３（療養者名簿）（⑤の場合）'!$BD102,IF(PO$19&lt;='様式３（療養者名簿）（⑤の場合）'!$BE102,1,0),0),0)</f>
        <v>0</v>
      </c>
      <c r="PP97" s="257">
        <f>IF(PP$19-'様式３（療養者名簿）（⑤の場合）'!$BD102+1&lt;=15,IF(PP$19&gt;='様式３（療養者名簿）（⑤の場合）'!$BD102,IF(PP$19&lt;='様式３（療養者名簿）（⑤の場合）'!$BE102,1,0),0),0)</f>
        <v>0</v>
      </c>
      <c r="PQ97" s="257">
        <f>IF(PQ$19-'様式３（療養者名簿）（⑤の場合）'!$BD102+1&lt;=15,IF(PQ$19&gt;='様式３（療養者名簿）（⑤の場合）'!$BD102,IF(PQ$19&lt;='様式３（療養者名簿）（⑤の場合）'!$BE102,1,0),0),0)</f>
        <v>0</v>
      </c>
      <c r="PR97" s="257">
        <f>IF(PR$19-'様式３（療養者名簿）（⑤の場合）'!$BD102+1&lt;=15,IF(PR$19&gt;='様式３（療養者名簿）（⑤の場合）'!$BD102,IF(PR$19&lt;='様式３（療養者名簿）（⑤の場合）'!$BE102,1,0),0),0)</f>
        <v>0</v>
      </c>
      <c r="PS97" s="257">
        <f>IF(PS$19-'様式３（療養者名簿）（⑤の場合）'!$BD102+1&lt;=15,IF(PS$19&gt;='様式３（療養者名簿）（⑤の場合）'!$BD102,IF(PS$19&lt;='様式３（療養者名簿）（⑤の場合）'!$BE102,1,0),0),0)</f>
        <v>0</v>
      </c>
      <c r="PT97" s="257">
        <f>IF(PT$19-'様式３（療養者名簿）（⑤の場合）'!$BD102+1&lt;=15,IF(PT$19&gt;='様式３（療養者名簿）（⑤の場合）'!$BD102,IF(PT$19&lt;='様式３（療養者名簿）（⑤の場合）'!$BE102,1,0),0),0)</f>
        <v>0</v>
      </c>
      <c r="PU97" s="257">
        <f>IF(PU$19-'様式３（療養者名簿）（⑤の場合）'!$BD102+1&lt;=15,IF(PU$19&gt;='様式３（療養者名簿）（⑤の場合）'!$BD102,IF(PU$19&lt;='様式３（療養者名簿）（⑤の場合）'!$BE102,1,0),0),0)</f>
        <v>0</v>
      </c>
      <c r="PV97" s="257">
        <f>IF(PV$19-'様式３（療養者名簿）（⑤の場合）'!$BD102+1&lt;=15,IF(PV$19&gt;='様式３（療養者名簿）（⑤の場合）'!$BD102,IF(PV$19&lt;='様式３（療養者名簿）（⑤の場合）'!$BE102,1,0),0),0)</f>
        <v>0</v>
      </c>
      <c r="PW97" s="257">
        <f>IF(PW$19-'様式３（療養者名簿）（⑤の場合）'!$BD102+1&lt;=15,IF(PW$19&gt;='様式３（療養者名簿）（⑤の場合）'!$BD102,IF(PW$19&lt;='様式３（療養者名簿）（⑤の場合）'!$BE102,1,0),0),0)</f>
        <v>0</v>
      </c>
      <c r="PX97" s="257">
        <f>IF(PX$19-'様式３（療養者名簿）（⑤の場合）'!$BD102+1&lt;=15,IF(PX$19&gt;='様式３（療養者名簿）（⑤の場合）'!$BD102,IF(PX$19&lt;='様式３（療養者名簿）（⑤の場合）'!$BE102,1,0),0),0)</f>
        <v>0</v>
      </c>
      <c r="PY97" s="257">
        <f>IF(PY$19-'様式３（療養者名簿）（⑤の場合）'!$BD102+1&lt;=15,IF(PY$19&gt;='様式３（療養者名簿）（⑤の場合）'!$BD102,IF(PY$19&lt;='様式３（療養者名簿）（⑤の場合）'!$BE102,1,0),0),0)</f>
        <v>0</v>
      </c>
      <c r="PZ97" s="257">
        <f>IF(PZ$19-'様式３（療養者名簿）（⑤の場合）'!$BD102+1&lt;=15,IF(PZ$19&gt;='様式３（療養者名簿）（⑤の場合）'!$BD102,IF(PZ$19&lt;='様式３（療養者名簿）（⑤の場合）'!$BE102,1,0),0),0)</f>
        <v>0</v>
      </c>
      <c r="QA97" s="257">
        <f>IF(QA$19-'様式３（療養者名簿）（⑤の場合）'!$BD102+1&lt;=15,IF(QA$19&gt;='様式３（療養者名簿）（⑤の場合）'!$BD102,IF(QA$19&lt;='様式３（療養者名簿）（⑤の場合）'!$BE102,1,0),0),0)</f>
        <v>0</v>
      </c>
      <c r="QB97" s="257">
        <f>IF(QB$19-'様式３（療養者名簿）（⑤の場合）'!$BD102+1&lt;=15,IF(QB$19&gt;='様式３（療養者名簿）（⑤の場合）'!$BD102,IF(QB$19&lt;='様式３（療養者名簿）（⑤の場合）'!$BE102,1,0),0),0)</f>
        <v>0</v>
      </c>
      <c r="QC97" s="257">
        <f>IF(QC$19-'様式３（療養者名簿）（⑤の場合）'!$BD102+1&lt;=15,IF(QC$19&gt;='様式３（療養者名簿）（⑤の場合）'!$BD102,IF(QC$19&lt;='様式３（療養者名簿）（⑤の場合）'!$BE102,1,0),0),0)</f>
        <v>0</v>
      </c>
      <c r="QD97" s="257">
        <f>IF(QD$19-'様式３（療養者名簿）（⑤の場合）'!$BD102+1&lt;=15,IF(QD$19&gt;='様式３（療養者名簿）（⑤の場合）'!$BD102,IF(QD$19&lt;='様式３（療養者名簿）（⑤の場合）'!$BE102,1,0),0),0)</f>
        <v>0</v>
      </c>
      <c r="QE97" s="257">
        <f>IF(QE$19-'様式３（療養者名簿）（⑤の場合）'!$BD102+1&lt;=15,IF(QE$19&gt;='様式３（療養者名簿）（⑤の場合）'!$BD102,IF(QE$19&lt;='様式３（療養者名簿）（⑤の場合）'!$BE102,1,0),0),0)</f>
        <v>0</v>
      </c>
      <c r="QF97" s="257">
        <f>IF(QF$19-'様式３（療養者名簿）（⑤の場合）'!$BD102+1&lt;=15,IF(QF$19&gt;='様式３（療養者名簿）（⑤の場合）'!$BD102,IF(QF$19&lt;='様式３（療養者名簿）（⑤の場合）'!$BE102,1,0),0),0)</f>
        <v>0</v>
      </c>
      <c r="QG97" s="257">
        <f>IF(QG$19-'様式３（療養者名簿）（⑤の場合）'!$BD102+1&lt;=15,IF(QG$19&gt;='様式３（療養者名簿）（⑤の場合）'!$BD102,IF(QG$19&lt;='様式３（療養者名簿）（⑤の場合）'!$BE102,1,0),0),0)</f>
        <v>0</v>
      </c>
      <c r="QH97" s="257">
        <f>IF(QH$19-'様式３（療養者名簿）（⑤の場合）'!$BD102+1&lt;=15,IF(QH$19&gt;='様式３（療養者名簿）（⑤の場合）'!$BD102,IF(QH$19&lt;='様式３（療養者名簿）（⑤の場合）'!$BE102,1,0),0),0)</f>
        <v>0</v>
      </c>
      <c r="QI97" s="257">
        <f>IF(QI$19-'様式３（療養者名簿）（⑤の場合）'!$BD102+1&lt;=15,IF(QI$19&gt;='様式３（療養者名簿）（⑤の場合）'!$BD102,IF(QI$19&lt;='様式３（療養者名簿）（⑤の場合）'!$BE102,1,0),0),0)</f>
        <v>0</v>
      </c>
      <c r="QJ97" s="257">
        <f>IF(QJ$19-'様式３（療養者名簿）（⑤の場合）'!$BD102+1&lt;=15,IF(QJ$19&gt;='様式３（療養者名簿）（⑤の場合）'!$BD102,IF(QJ$19&lt;='様式３（療養者名簿）（⑤の場合）'!$BE102,1,0),0),0)</f>
        <v>0</v>
      </c>
      <c r="QK97" s="257">
        <f>IF(QK$19-'様式３（療養者名簿）（⑤の場合）'!$BD102+1&lt;=15,IF(QK$19&gt;='様式３（療養者名簿）（⑤の場合）'!$BD102,IF(QK$19&lt;='様式３（療養者名簿）（⑤の場合）'!$BE102,1,0),0),0)</f>
        <v>0</v>
      </c>
      <c r="QL97" s="257">
        <f>IF(QL$19-'様式３（療養者名簿）（⑤の場合）'!$BD102+1&lt;=15,IF(QL$19&gt;='様式３（療養者名簿）（⑤の場合）'!$BD102,IF(QL$19&lt;='様式３（療養者名簿）（⑤の場合）'!$BE102,1,0),0),0)</f>
        <v>0</v>
      </c>
      <c r="QM97" s="257">
        <f>IF(QM$19-'様式３（療養者名簿）（⑤の場合）'!$BD102+1&lt;=15,IF(QM$19&gt;='様式３（療養者名簿）（⑤の場合）'!$BD102,IF(QM$19&lt;='様式３（療養者名簿）（⑤の場合）'!$BE102,1,0),0),0)</f>
        <v>0</v>
      </c>
      <c r="QN97" s="257">
        <f>IF(QN$19-'様式３（療養者名簿）（⑤の場合）'!$BD102+1&lt;=15,IF(QN$19&gt;='様式３（療養者名簿）（⑤の場合）'!$BD102,IF(QN$19&lt;='様式３（療養者名簿）（⑤の場合）'!$BE102,1,0),0),0)</f>
        <v>0</v>
      </c>
      <c r="QO97" s="257">
        <f>IF(QO$19-'様式３（療養者名簿）（⑤の場合）'!$BD102+1&lt;=15,IF(QO$19&gt;='様式３（療養者名簿）（⑤の場合）'!$BD102,IF(QO$19&lt;='様式３（療養者名簿）（⑤の場合）'!$BE102,1,0),0),0)</f>
        <v>0</v>
      </c>
      <c r="QP97" s="257">
        <f>IF(QP$19-'様式３（療養者名簿）（⑤の場合）'!$BD102+1&lt;=15,IF(QP$19&gt;='様式３（療養者名簿）（⑤の場合）'!$BD102,IF(QP$19&lt;='様式３（療養者名簿）（⑤の場合）'!$BE102,1,0),0),0)</f>
        <v>0</v>
      </c>
      <c r="QQ97" s="257">
        <f>IF(QQ$19-'様式３（療養者名簿）（⑤の場合）'!$BD102+1&lt;=15,IF(QQ$19&gt;='様式３（療養者名簿）（⑤の場合）'!$BD102,IF(QQ$19&lt;='様式３（療養者名簿）（⑤の場合）'!$BE102,1,0),0),0)</f>
        <v>0</v>
      </c>
      <c r="QR97" s="257">
        <f>IF(QR$19-'様式３（療養者名簿）（⑤の場合）'!$BD102+1&lt;=15,IF(QR$19&gt;='様式３（療養者名簿）（⑤の場合）'!$BD102,IF(QR$19&lt;='様式３（療養者名簿）（⑤の場合）'!$BE102,1,0),0),0)</f>
        <v>0</v>
      </c>
      <c r="QS97" s="257">
        <f>IF(QS$19-'様式３（療養者名簿）（⑤の場合）'!$BD102+1&lt;=15,IF(QS$19&gt;='様式３（療養者名簿）（⑤の場合）'!$BD102,IF(QS$19&lt;='様式３（療養者名簿）（⑤の場合）'!$BE102,1,0),0),0)</f>
        <v>0</v>
      </c>
      <c r="QT97" s="257">
        <f>IF(QT$19-'様式３（療養者名簿）（⑤の場合）'!$BD102+1&lt;=15,IF(QT$19&gt;='様式３（療養者名簿）（⑤の場合）'!$BD102,IF(QT$19&lt;='様式３（療養者名簿）（⑤の場合）'!$BE102,1,0),0),0)</f>
        <v>0</v>
      </c>
      <c r="QU97" s="257">
        <f>IF(QU$19-'様式３（療養者名簿）（⑤の場合）'!$BD102+1&lt;=15,IF(QU$19&gt;='様式３（療養者名簿）（⑤の場合）'!$BD102,IF(QU$19&lt;='様式３（療養者名簿）（⑤の場合）'!$BE102,1,0),0),0)</f>
        <v>0</v>
      </c>
      <c r="QV97" s="257">
        <f>IF(QV$19-'様式３（療養者名簿）（⑤の場合）'!$BD102+1&lt;=15,IF(QV$19&gt;='様式３（療養者名簿）（⑤の場合）'!$BD102,IF(QV$19&lt;='様式３（療養者名簿）（⑤の場合）'!$BE102,1,0),0),0)</f>
        <v>0</v>
      </c>
      <c r="QW97" s="257">
        <f>IF(QW$19-'様式３（療養者名簿）（⑤の場合）'!$BD102+1&lt;=15,IF(QW$19&gt;='様式３（療養者名簿）（⑤の場合）'!$BD102,IF(QW$19&lt;='様式３（療養者名簿）（⑤の場合）'!$BE102,1,0),0),0)</f>
        <v>0</v>
      </c>
      <c r="QX97" s="257">
        <f>IF(QX$19-'様式３（療養者名簿）（⑤の場合）'!$BD102+1&lt;=15,IF(QX$19&gt;='様式３（療養者名簿）（⑤の場合）'!$BD102,IF(QX$19&lt;='様式３（療養者名簿）（⑤の場合）'!$BE102,1,0),0),0)</f>
        <v>0</v>
      </c>
      <c r="QY97" s="257">
        <f>IF(QY$19-'様式３（療養者名簿）（⑤の場合）'!$BD102+1&lt;=15,IF(QY$19&gt;='様式３（療養者名簿）（⑤の場合）'!$BD102,IF(QY$19&lt;='様式３（療養者名簿）（⑤の場合）'!$BE102,1,0),0),0)</f>
        <v>0</v>
      </c>
      <c r="QZ97" s="257">
        <f>IF(QZ$19-'様式３（療養者名簿）（⑤の場合）'!$BD102+1&lt;=15,IF(QZ$19&gt;='様式３（療養者名簿）（⑤の場合）'!$BD102,IF(QZ$19&lt;='様式３（療養者名簿）（⑤の場合）'!$BE102,1,0),0),0)</f>
        <v>0</v>
      </c>
      <c r="RA97" s="257">
        <f>IF(RA$19-'様式３（療養者名簿）（⑤の場合）'!$BD102+1&lt;=15,IF(RA$19&gt;='様式３（療養者名簿）（⑤の場合）'!$BD102,IF(RA$19&lt;='様式３（療養者名簿）（⑤の場合）'!$BE102,1,0),0),0)</f>
        <v>0</v>
      </c>
      <c r="RB97" s="257">
        <f>IF(RB$19-'様式３（療養者名簿）（⑤の場合）'!$BD102+1&lt;=15,IF(RB$19&gt;='様式３（療養者名簿）（⑤の場合）'!$BD102,IF(RB$19&lt;='様式３（療養者名簿）（⑤の場合）'!$BE102,1,0),0),0)</f>
        <v>0</v>
      </c>
      <c r="RC97" s="257">
        <f>IF(RC$19-'様式３（療養者名簿）（⑤の場合）'!$BD102+1&lt;=15,IF(RC$19&gt;='様式３（療養者名簿）（⑤の場合）'!$BD102,IF(RC$19&lt;='様式３（療養者名簿）（⑤の場合）'!$BE102,1,0),0),0)</f>
        <v>0</v>
      </c>
      <c r="RD97" s="257">
        <f>IF(RD$19-'様式３（療養者名簿）（⑤の場合）'!$BD102+1&lt;=15,IF(RD$19&gt;='様式３（療養者名簿）（⑤の場合）'!$BD102,IF(RD$19&lt;='様式３（療養者名簿）（⑤の場合）'!$BE102,1,0),0),0)</f>
        <v>0</v>
      </c>
      <c r="RE97" s="257">
        <f>IF(RE$19-'様式３（療養者名簿）（⑤の場合）'!$BD102+1&lt;=15,IF(RE$19&gt;='様式３（療養者名簿）（⑤の場合）'!$BD102,IF(RE$19&lt;='様式３（療養者名簿）（⑤の場合）'!$BE102,1,0),0),0)</f>
        <v>0</v>
      </c>
      <c r="RF97" s="257">
        <f>IF(RF$19-'様式３（療養者名簿）（⑤の場合）'!$BD102+1&lt;=15,IF(RF$19&gt;='様式３（療養者名簿）（⑤の場合）'!$BD102,IF(RF$19&lt;='様式３（療養者名簿）（⑤の場合）'!$BE102,1,0),0),0)</f>
        <v>0</v>
      </c>
      <c r="RG97" s="257">
        <f>IF(RG$19-'様式３（療養者名簿）（⑤の場合）'!$BD102+1&lt;=15,IF(RG$19&gt;='様式３（療養者名簿）（⑤の場合）'!$BD102,IF(RG$19&lt;='様式３（療養者名簿）（⑤の場合）'!$BE102,1,0),0),0)</f>
        <v>0</v>
      </c>
      <c r="RH97" s="257">
        <f>IF(RH$19-'様式３（療養者名簿）（⑤の場合）'!$BD102+1&lt;=15,IF(RH$19&gt;='様式３（療養者名簿）（⑤の場合）'!$BD102,IF(RH$19&lt;='様式３（療養者名簿）（⑤の場合）'!$BE102,1,0),0),0)</f>
        <v>0</v>
      </c>
      <c r="RI97" s="257">
        <f>IF(RI$19-'様式３（療養者名簿）（⑤の場合）'!$BD102+1&lt;=15,IF(RI$19&gt;='様式３（療養者名簿）（⑤の場合）'!$BD102,IF(RI$19&lt;='様式３（療養者名簿）（⑤の場合）'!$BE102,1,0),0),0)</f>
        <v>0</v>
      </c>
      <c r="RJ97" s="257">
        <f>IF(RJ$19-'様式３（療養者名簿）（⑤の場合）'!$BD102+1&lt;=15,IF(RJ$19&gt;='様式３（療養者名簿）（⑤の場合）'!$BD102,IF(RJ$19&lt;='様式３（療養者名簿）（⑤の場合）'!$BE102,1,0),0),0)</f>
        <v>0</v>
      </c>
      <c r="RK97" s="257">
        <f>IF(RK$19-'様式３（療養者名簿）（⑤の場合）'!$BD102+1&lt;=15,IF(RK$19&gt;='様式３（療養者名簿）（⑤の場合）'!$BD102,IF(RK$19&lt;='様式３（療養者名簿）（⑤の場合）'!$BE102,1,0),0),0)</f>
        <v>0</v>
      </c>
      <c r="RL97" s="257">
        <f>IF(RL$19-'様式３（療養者名簿）（⑤の場合）'!$BD102+1&lt;=15,IF(RL$19&gt;='様式３（療養者名簿）（⑤の場合）'!$BD102,IF(RL$19&lt;='様式３（療養者名簿）（⑤の場合）'!$BE102,1,0),0),0)</f>
        <v>0</v>
      </c>
      <c r="RM97" s="257">
        <f>IF(RM$19-'様式３（療養者名簿）（⑤の場合）'!$BD102+1&lt;=15,IF(RM$19&gt;='様式３（療養者名簿）（⑤の場合）'!$BD102,IF(RM$19&lt;='様式３（療養者名簿）（⑤の場合）'!$BE102,1,0),0),0)</f>
        <v>0</v>
      </c>
      <c r="RN97" s="257">
        <f>IF(RN$19-'様式３（療養者名簿）（⑤の場合）'!$BD102+1&lt;=15,IF(RN$19&gt;='様式３（療養者名簿）（⑤の場合）'!$BD102,IF(RN$19&lt;='様式３（療養者名簿）（⑤の場合）'!$BE102,1,0),0),0)</f>
        <v>0</v>
      </c>
      <c r="RO97" s="257">
        <f>IF(RO$19-'様式３（療養者名簿）（⑤の場合）'!$BD102+1&lt;=15,IF(RO$19&gt;='様式３（療養者名簿）（⑤の場合）'!$BD102,IF(RO$19&lt;='様式３（療養者名簿）（⑤の場合）'!$BE102,1,0),0),0)</f>
        <v>0</v>
      </c>
      <c r="RP97" s="257">
        <f>IF(RP$19-'様式３（療養者名簿）（⑤の場合）'!$BD102+1&lt;=15,IF(RP$19&gt;='様式３（療養者名簿）（⑤の場合）'!$BD102,IF(RP$19&lt;='様式３（療養者名簿）（⑤の場合）'!$BE102,1,0),0),0)</f>
        <v>0</v>
      </c>
      <c r="RQ97" s="257">
        <f>IF(RQ$19-'様式３（療養者名簿）（⑤の場合）'!$BD102+1&lt;=15,IF(RQ$19&gt;='様式３（療養者名簿）（⑤の場合）'!$BD102,IF(RQ$19&lt;='様式３（療養者名簿）（⑤の場合）'!$BE102,1,0),0),0)</f>
        <v>0</v>
      </c>
      <c r="RR97" s="257">
        <f>IF(RR$19-'様式３（療養者名簿）（⑤の場合）'!$BD102+1&lt;=15,IF(RR$19&gt;='様式３（療養者名簿）（⑤の場合）'!$BD102,IF(RR$19&lt;='様式３（療養者名簿）（⑤の場合）'!$BE102,1,0),0),0)</f>
        <v>0</v>
      </c>
      <c r="RS97" s="257">
        <f>IF(RS$19-'様式３（療養者名簿）（⑤の場合）'!$BD102+1&lt;=15,IF(RS$19&gt;='様式３（療養者名簿）（⑤の場合）'!$BD102,IF(RS$19&lt;='様式３（療養者名簿）（⑤の場合）'!$BE102,1,0),0),0)</f>
        <v>0</v>
      </c>
      <c r="RT97" s="257">
        <f>IF(RT$19-'様式３（療養者名簿）（⑤の場合）'!$BD102+1&lt;=15,IF(RT$19&gt;='様式３（療養者名簿）（⑤の場合）'!$BD102,IF(RT$19&lt;='様式３（療養者名簿）（⑤の場合）'!$BE102,1,0),0),0)</f>
        <v>0</v>
      </c>
      <c r="RU97" s="257">
        <f>IF(RU$19-'様式３（療養者名簿）（⑤の場合）'!$BD102+1&lt;=15,IF(RU$19&gt;='様式３（療養者名簿）（⑤の場合）'!$BD102,IF(RU$19&lt;='様式３（療養者名簿）（⑤の場合）'!$BE102,1,0),0),0)</f>
        <v>0</v>
      </c>
      <c r="RV97" s="257">
        <f>IF(RV$19-'様式３（療養者名簿）（⑤の場合）'!$BD102+1&lt;=15,IF(RV$19&gt;='様式３（療養者名簿）（⑤の場合）'!$BD102,IF(RV$19&lt;='様式３（療養者名簿）（⑤の場合）'!$BE102,1,0),0),0)</f>
        <v>0</v>
      </c>
      <c r="RW97" s="257">
        <f>IF(RW$19-'様式３（療養者名簿）（⑤の場合）'!$BD102+1&lt;=15,IF(RW$19&gt;='様式３（療養者名簿）（⑤の場合）'!$BD102,IF(RW$19&lt;='様式３（療養者名簿）（⑤の場合）'!$BE102,1,0),0),0)</f>
        <v>0</v>
      </c>
      <c r="RX97" s="257">
        <f>IF(RX$19-'様式３（療養者名簿）（⑤の場合）'!$BD102+1&lt;=15,IF(RX$19&gt;='様式３（療養者名簿）（⑤の場合）'!$BD102,IF(RX$19&lt;='様式３（療養者名簿）（⑤の場合）'!$BE102,1,0),0),0)</f>
        <v>0</v>
      </c>
      <c r="RY97" s="257">
        <f>IF(RY$19-'様式３（療養者名簿）（⑤の場合）'!$BD102+1&lt;=15,IF(RY$19&gt;='様式３（療養者名簿）（⑤の場合）'!$BD102,IF(RY$19&lt;='様式３（療養者名簿）（⑤の場合）'!$BE102,1,0),0),0)</f>
        <v>0</v>
      </c>
      <c r="RZ97" s="257">
        <f>IF(RZ$19-'様式３（療養者名簿）（⑤の場合）'!$BD102+1&lt;=15,IF(RZ$19&gt;='様式３（療養者名簿）（⑤の場合）'!$BD102,IF(RZ$19&lt;='様式３（療養者名簿）（⑤の場合）'!$BE102,1,0),0),0)</f>
        <v>0</v>
      </c>
      <c r="SA97" s="257">
        <f>IF(SA$19-'様式３（療養者名簿）（⑤の場合）'!$BD102+1&lt;=15,IF(SA$19&gt;='様式３（療養者名簿）（⑤の場合）'!$BD102,IF(SA$19&lt;='様式３（療養者名簿）（⑤の場合）'!$BE102,1,0),0),0)</f>
        <v>0</v>
      </c>
      <c r="SB97" s="257">
        <f>IF(SB$19-'様式３（療養者名簿）（⑤の場合）'!$BD102+1&lt;=15,IF(SB$19&gt;='様式３（療養者名簿）（⑤の場合）'!$BD102,IF(SB$19&lt;='様式３（療養者名簿）（⑤の場合）'!$BE102,1,0),0),0)</f>
        <v>0</v>
      </c>
      <c r="SC97" s="257">
        <f>IF(SC$19-'様式３（療養者名簿）（⑤の場合）'!$BD102+1&lt;=15,IF(SC$19&gt;='様式３（療養者名簿）（⑤の場合）'!$BD102,IF(SC$19&lt;='様式３（療養者名簿）（⑤の場合）'!$BE102,1,0),0),0)</f>
        <v>0</v>
      </c>
      <c r="SD97" s="257">
        <f>IF(SD$19-'様式３（療養者名簿）（⑤の場合）'!$BD102+1&lt;=15,IF(SD$19&gt;='様式３（療養者名簿）（⑤の場合）'!$BD102,IF(SD$19&lt;='様式３（療養者名簿）（⑤の場合）'!$BE102,1,0),0),0)</f>
        <v>0</v>
      </c>
      <c r="SE97" s="257">
        <f>IF(SE$19-'様式３（療養者名簿）（⑤の場合）'!$BD102+1&lt;=15,IF(SE$19&gt;='様式３（療養者名簿）（⑤の場合）'!$BD102,IF(SE$19&lt;='様式３（療養者名簿）（⑤の場合）'!$BE102,1,0),0),0)</f>
        <v>0</v>
      </c>
      <c r="SF97" s="257">
        <f>IF(SF$19-'様式３（療養者名簿）（⑤の場合）'!$BD102+1&lt;=15,IF(SF$19&gt;='様式３（療養者名簿）（⑤の場合）'!$BD102,IF(SF$19&lt;='様式３（療養者名簿）（⑤の場合）'!$BE102,1,0),0),0)</f>
        <v>0</v>
      </c>
      <c r="SG97" s="257">
        <f>IF(SG$19-'様式３（療養者名簿）（⑤の場合）'!$BD102+1&lt;=15,IF(SG$19&gt;='様式３（療養者名簿）（⑤の場合）'!$BD102,IF(SG$19&lt;='様式３（療養者名簿）（⑤の場合）'!$BE102,1,0),0),0)</f>
        <v>0</v>
      </c>
      <c r="SH97" s="257">
        <f>IF(SH$19-'様式３（療養者名簿）（⑤の場合）'!$BD102+1&lt;=15,IF(SH$19&gt;='様式３（療養者名簿）（⑤の場合）'!$BD102,IF(SH$19&lt;='様式３（療養者名簿）（⑤の場合）'!$BE102,1,0),0),0)</f>
        <v>0</v>
      </c>
      <c r="SI97" s="257">
        <f>IF(SI$19-'様式３（療養者名簿）（⑤の場合）'!$BD102+1&lt;=15,IF(SI$19&gt;='様式３（療養者名簿）（⑤の場合）'!$BD102,IF(SI$19&lt;='様式３（療養者名簿）（⑤の場合）'!$BE102,1,0),0),0)</f>
        <v>0</v>
      </c>
      <c r="SJ97" s="257">
        <f>IF(SJ$19-'様式３（療養者名簿）（⑤の場合）'!$BD102+1&lt;=15,IF(SJ$19&gt;='様式３（療養者名簿）（⑤の場合）'!$BD102,IF(SJ$19&lt;='様式３（療養者名簿）（⑤の場合）'!$BE102,1,0),0),0)</f>
        <v>0</v>
      </c>
      <c r="SK97" s="257">
        <f>IF(SK$19-'様式３（療養者名簿）（⑤の場合）'!$BD102+1&lt;=15,IF(SK$19&gt;='様式３（療養者名簿）（⑤の場合）'!$BD102,IF(SK$19&lt;='様式３（療養者名簿）（⑤の場合）'!$BE102,1,0),0),0)</f>
        <v>0</v>
      </c>
      <c r="SL97" s="257">
        <f>IF(SL$19-'様式３（療養者名簿）（⑤の場合）'!$BD102+1&lt;=15,IF(SL$19&gt;='様式３（療養者名簿）（⑤の場合）'!$BD102,IF(SL$19&lt;='様式３（療養者名簿）（⑤の場合）'!$BE102,1,0),0),0)</f>
        <v>0</v>
      </c>
      <c r="SM97" s="257">
        <f>IF(SM$19-'様式３（療養者名簿）（⑤の場合）'!$BD102+1&lt;=15,IF(SM$19&gt;='様式３（療養者名簿）（⑤の場合）'!$BD102,IF(SM$19&lt;='様式３（療養者名簿）（⑤の場合）'!$BE102,1,0),0),0)</f>
        <v>0</v>
      </c>
      <c r="SN97" s="257">
        <f>IF(SN$19-'様式３（療養者名簿）（⑤の場合）'!$BD102+1&lt;=15,IF(SN$19&gt;='様式３（療養者名簿）（⑤の場合）'!$BD102,IF(SN$19&lt;='様式３（療養者名簿）（⑤の場合）'!$BE102,1,0),0),0)</f>
        <v>0</v>
      </c>
      <c r="SO97" s="257">
        <f>IF(SO$19-'様式３（療養者名簿）（⑤の場合）'!$BD102+1&lt;=15,IF(SO$19&gt;='様式３（療養者名簿）（⑤の場合）'!$BD102,IF(SO$19&lt;='様式３（療養者名簿）（⑤の場合）'!$BE102,1,0),0),0)</f>
        <v>0</v>
      </c>
      <c r="SP97" s="257">
        <f>IF(SP$19-'様式３（療養者名簿）（⑤の場合）'!$BD102+1&lt;=15,IF(SP$19&gt;='様式３（療養者名簿）（⑤の場合）'!$BD102,IF(SP$19&lt;='様式３（療養者名簿）（⑤の場合）'!$BE102,1,0),0),0)</f>
        <v>0</v>
      </c>
      <c r="SQ97" s="257">
        <f>IF(SQ$19-'様式３（療養者名簿）（⑤の場合）'!$BD102+1&lt;=15,IF(SQ$19&gt;='様式３（療養者名簿）（⑤の場合）'!$BD102,IF(SQ$19&lt;='様式３（療養者名簿）（⑤の場合）'!$BE102,1,0),0),0)</f>
        <v>0</v>
      </c>
      <c r="SR97" s="257">
        <f>IF(SR$19-'様式３（療養者名簿）（⑤の場合）'!$BD102+1&lt;=15,IF(SR$19&gt;='様式３（療養者名簿）（⑤の場合）'!$BD102,IF(SR$19&lt;='様式３（療養者名簿）（⑤の場合）'!$BE102,1,0),0),0)</f>
        <v>0</v>
      </c>
      <c r="SS97" s="257">
        <f>IF(SS$19-'様式３（療養者名簿）（⑤の場合）'!$BD102+1&lt;=15,IF(SS$19&gt;='様式３（療養者名簿）（⑤の場合）'!$BD102,IF(SS$19&lt;='様式３（療養者名簿）（⑤の場合）'!$BE102,1,0),0),0)</f>
        <v>0</v>
      </c>
      <c r="ST97" s="257">
        <f>IF(ST$19-'様式３（療養者名簿）（⑤の場合）'!$BD102+1&lt;=15,IF(ST$19&gt;='様式３（療養者名簿）（⑤の場合）'!$BD102,IF(ST$19&lt;='様式３（療養者名簿）（⑤の場合）'!$BE102,1,0),0),0)</f>
        <v>0</v>
      </c>
      <c r="SU97" s="257">
        <f>IF(SU$19-'様式３（療養者名簿）（⑤の場合）'!$BD102+1&lt;=15,IF(SU$19&gt;='様式３（療養者名簿）（⑤の場合）'!$BD102,IF(SU$19&lt;='様式３（療養者名簿）（⑤の場合）'!$BE102,1,0),0),0)</f>
        <v>0</v>
      </c>
      <c r="SV97" s="257">
        <f>IF(SV$19-'様式３（療養者名簿）（⑤の場合）'!$BD102+1&lt;=15,IF(SV$19&gt;='様式３（療養者名簿）（⑤の場合）'!$BD102,IF(SV$19&lt;='様式３（療養者名簿）（⑤の場合）'!$BE102,1,0),0),0)</f>
        <v>0</v>
      </c>
      <c r="SW97" s="257">
        <f>IF(SW$19-'様式３（療養者名簿）（⑤の場合）'!$BD102+1&lt;=15,IF(SW$19&gt;='様式３（療養者名簿）（⑤の場合）'!$BD102,IF(SW$19&lt;='様式３（療養者名簿）（⑤の場合）'!$BE102,1,0),0),0)</f>
        <v>0</v>
      </c>
      <c r="SX97" s="257">
        <f>IF(SX$19-'様式３（療養者名簿）（⑤の場合）'!$BD102+1&lt;=15,IF(SX$19&gt;='様式３（療養者名簿）（⑤の場合）'!$BD102,IF(SX$19&lt;='様式３（療養者名簿）（⑤の場合）'!$BE102,1,0),0),0)</f>
        <v>0</v>
      </c>
      <c r="SY97" s="257">
        <f>IF(SY$19-'様式３（療養者名簿）（⑤の場合）'!$BD102+1&lt;=15,IF(SY$19&gt;='様式３（療養者名簿）（⑤の場合）'!$BD102,IF(SY$19&lt;='様式３（療養者名簿）（⑤の場合）'!$BE102,1,0),0),0)</f>
        <v>0</v>
      </c>
      <c r="SZ97" s="257">
        <f>IF(SZ$19-'様式３（療養者名簿）（⑤の場合）'!$BD102+1&lt;=15,IF(SZ$19&gt;='様式３（療養者名簿）（⑤の場合）'!$BD102,IF(SZ$19&lt;='様式３（療養者名簿）（⑤の場合）'!$BE102,1,0),0),0)</f>
        <v>0</v>
      </c>
      <c r="TA97" s="257">
        <f>IF(TA$19-'様式３（療養者名簿）（⑤の場合）'!$BD102+1&lt;=15,IF(TA$19&gt;='様式３（療養者名簿）（⑤の場合）'!$BD102,IF(TA$19&lt;='様式３（療養者名簿）（⑤の場合）'!$BE102,1,0),0),0)</f>
        <v>0</v>
      </c>
      <c r="TB97" s="257">
        <f>IF(TB$19-'様式３（療養者名簿）（⑤の場合）'!$BD102+1&lt;=15,IF(TB$19&gt;='様式３（療養者名簿）（⑤の場合）'!$BD102,IF(TB$19&lt;='様式３（療養者名簿）（⑤の場合）'!$BE102,1,0),0),0)</f>
        <v>0</v>
      </c>
      <c r="TC97" s="257">
        <f>IF(TC$19-'様式３（療養者名簿）（⑤の場合）'!$BD102+1&lt;=15,IF(TC$19&gt;='様式３（療養者名簿）（⑤の場合）'!$BD102,IF(TC$19&lt;='様式３（療養者名簿）（⑤の場合）'!$BE102,1,0),0),0)</f>
        <v>0</v>
      </c>
      <c r="TD97" s="257">
        <f>IF(TD$19-'様式３（療養者名簿）（⑤の場合）'!$BD102+1&lt;=15,IF(TD$19&gt;='様式３（療養者名簿）（⑤の場合）'!$BD102,IF(TD$19&lt;='様式３（療養者名簿）（⑤の場合）'!$BE102,1,0),0),0)</f>
        <v>0</v>
      </c>
      <c r="TE97" s="257">
        <f>IF(TE$19-'様式３（療養者名簿）（⑤の場合）'!$BD102+1&lt;=15,IF(TE$19&gt;='様式３（療養者名簿）（⑤の場合）'!$BD102,IF(TE$19&lt;='様式３（療養者名簿）（⑤の場合）'!$BE102,1,0),0),0)</f>
        <v>0</v>
      </c>
      <c r="TF97" s="257">
        <f>IF(TF$19-'様式３（療養者名簿）（⑤の場合）'!$BD102+1&lt;=15,IF(TF$19&gt;='様式３（療養者名簿）（⑤の場合）'!$BD102,IF(TF$19&lt;='様式３（療養者名簿）（⑤の場合）'!$BE102,1,0),0),0)</f>
        <v>0</v>
      </c>
      <c r="TG97" s="257">
        <f>IF(TG$19-'様式３（療養者名簿）（⑤の場合）'!$BD102+1&lt;=15,IF(TG$19&gt;='様式３（療養者名簿）（⑤の場合）'!$BD102,IF(TG$19&lt;='様式３（療養者名簿）（⑤の場合）'!$BE102,1,0),0),0)</f>
        <v>0</v>
      </c>
      <c r="TH97" s="257">
        <f>IF(TH$19-'様式３（療養者名簿）（⑤の場合）'!$BD102+1&lt;=15,IF(TH$19&gt;='様式３（療養者名簿）（⑤の場合）'!$BD102,IF(TH$19&lt;='様式３（療養者名簿）（⑤の場合）'!$BE102,1,0),0),0)</f>
        <v>0</v>
      </c>
      <c r="TI97" s="257">
        <f>IF(TI$19-'様式３（療養者名簿）（⑤の場合）'!$BD102+1&lt;=15,IF(TI$19&gt;='様式３（療養者名簿）（⑤の場合）'!$BD102,IF(TI$19&lt;='様式３（療養者名簿）（⑤の場合）'!$BE102,1,0),0),0)</f>
        <v>0</v>
      </c>
      <c r="TJ97" s="257">
        <f>IF(TJ$19-'様式３（療養者名簿）（⑤の場合）'!$BD102+1&lt;=15,IF(TJ$19&gt;='様式３（療養者名簿）（⑤の場合）'!$BD102,IF(TJ$19&lt;='様式３（療養者名簿）（⑤の場合）'!$BE102,1,0),0),0)</f>
        <v>0</v>
      </c>
      <c r="TK97" s="257">
        <f>IF(TK$19-'様式３（療養者名簿）（⑤の場合）'!$BD102+1&lt;=15,IF(TK$19&gt;='様式３（療養者名簿）（⑤の場合）'!$BD102,IF(TK$19&lt;='様式３（療養者名簿）（⑤の場合）'!$BE102,1,0),0),0)</f>
        <v>0</v>
      </c>
      <c r="TL97" s="257">
        <f>IF(TL$19-'様式３（療養者名簿）（⑤の場合）'!$BD102+1&lt;=15,IF(TL$19&gt;='様式３（療養者名簿）（⑤の場合）'!$BD102,IF(TL$19&lt;='様式３（療養者名簿）（⑤の場合）'!$BE102,1,0),0),0)</f>
        <v>0</v>
      </c>
      <c r="TM97" s="257">
        <f>IF(TM$19-'様式３（療養者名簿）（⑤の場合）'!$BD102+1&lt;=15,IF(TM$19&gt;='様式３（療養者名簿）（⑤の場合）'!$BD102,IF(TM$19&lt;='様式３（療養者名簿）（⑤の場合）'!$BE102,1,0),0),0)</f>
        <v>0</v>
      </c>
      <c r="TN97" s="257">
        <f>IF(TN$19-'様式３（療養者名簿）（⑤の場合）'!$BD102+1&lt;=15,IF(TN$19&gt;='様式３（療養者名簿）（⑤の場合）'!$BD102,IF(TN$19&lt;='様式３（療養者名簿）（⑤の場合）'!$BE102,1,0),0),0)</f>
        <v>0</v>
      </c>
      <c r="TO97" s="257">
        <f>IF(TO$19-'様式３（療養者名簿）（⑤の場合）'!$BD102+1&lt;=15,IF(TO$19&gt;='様式３（療養者名簿）（⑤の場合）'!$BD102,IF(TO$19&lt;='様式３（療養者名簿）（⑤の場合）'!$BE102,1,0),0),0)</f>
        <v>0</v>
      </c>
      <c r="TP97" s="257">
        <f>IF(TP$19-'様式３（療養者名簿）（⑤の場合）'!$BD102+1&lt;=15,IF(TP$19&gt;='様式３（療養者名簿）（⑤の場合）'!$BD102,IF(TP$19&lt;='様式３（療養者名簿）（⑤の場合）'!$BE102,1,0),0),0)</f>
        <v>0</v>
      </c>
      <c r="TQ97" s="257">
        <f>IF(TQ$19-'様式３（療養者名簿）（⑤の場合）'!$BD102+1&lt;=15,IF(TQ$19&gt;='様式３（療養者名簿）（⑤の場合）'!$BD102,IF(TQ$19&lt;='様式３（療養者名簿）（⑤の場合）'!$BE102,1,0),0),0)</f>
        <v>0</v>
      </c>
      <c r="TR97" s="257">
        <f>IF(TR$19-'様式３（療養者名簿）（⑤の場合）'!$BD102+1&lt;=15,IF(TR$19&gt;='様式３（療養者名簿）（⑤の場合）'!$BD102,IF(TR$19&lt;='様式３（療養者名簿）（⑤の場合）'!$BE102,1,0),0),0)</f>
        <v>0</v>
      </c>
      <c r="TS97" s="257">
        <f>IF(TS$19-'様式３（療養者名簿）（⑤の場合）'!$BD102+1&lt;=15,IF(TS$19&gt;='様式３（療養者名簿）（⑤の場合）'!$BD102,IF(TS$19&lt;='様式３（療養者名簿）（⑤の場合）'!$BE102,1,0),0),0)</f>
        <v>0</v>
      </c>
      <c r="TT97" s="257">
        <f>IF(TT$19-'様式３（療養者名簿）（⑤の場合）'!$BD102+1&lt;=15,IF(TT$19&gt;='様式３（療養者名簿）（⑤の場合）'!$BD102,IF(TT$19&lt;='様式３（療養者名簿）（⑤の場合）'!$BE102,1,0),0),0)</f>
        <v>0</v>
      </c>
      <c r="TU97" s="257">
        <f>IF(TU$19-'様式３（療養者名簿）（⑤の場合）'!$BD102+1&lt;=15,IF(TU$19&gt;='様式３（療養者名簿）（⑤の場合）'!$BD102,IF(TU$19&lt;='様式３（療養者名簿）（⑤の場合）'!$BE102,1,0),0),0)</f>
        <v>0</v>
      </c>
      <c r="TV97" s="257">
        <f>IF(TV$19-'様式３（療養者名簿）（⑤の場合）'!$BD102+1&lt;=15,IF(TV$19&gt;='様式３（療養者名簿）（⑤の場合）'!$BD102,IF(TV$19&lt;='様式３（療養者名簿）（⑤の場合）'!$BE102,1,0),0),0)</f>
        <v>0</v>
      </c>
      <c r="TW97" s="257">
        <f>IF(TW$19-'様式３（療養者名簿）（⑤の場合）'!$BD102+1&lt;=15,IF(TW$19&gt;='様式３（療養者名簿）（⑤の場合）'!$BD102,IF(TW$19&lt;='様式３（療養者名簿）（⑤の場合）'!$BE102,1,0),0),0)</f>
        <v>0</v>
      </c>
      <c r="TX97" s="257">
        <f>IF(TX$19-'様式３（療養者名簿）（⑤の場合）'!$BD102+1&lt;=15,IF(TX$19&gt;='様式３（療養者名簿）（⑤の場合）'!$BD102,IF(TX$19&lt;='様式３（療養者名簿）（⑤の場合）'!$BE102,1,0),0),0)</f>
        <v>0</v>
      </c>
      <c r="TY97" s="257">
        <f>IF(TY$19-'様式３（療養者名簿）（⑤の場合）'!$BD102+1&lt;=15,IF(TY$19&gt;='様式３（療養者名簿）（⑤の場合）'!$BD102,IF(TY$19&lt;='様式３（療養者名簿）（⑤の場合）'!$BE102,1,0),0),0)</f>
        <v>0</v>
      </c>
      <c r="TZ97" s="257">
        <f>IF(TZ$19-'様式３（療養者名簿）（⑤の場合）'!$BD102+1&lt;=15,IF(TZ$19&gt;='様式３（療養者名簿）（⑤の場合）'!$BD102,IF(TZ$19&lt;='様式３（療養者名簿）（⑤の場合）'!$BE102,1,0),0),0)</f>
        <v>0</v>
      </c>
      <c r="UA97" s="257">
        <f>IF(UA$19-'様式３（療養者名簿）（⑤の場合）'!$BD102+1&lt;=15,IF(UA$19&gt;='様式３（療養者名簿）（⑤の場合）'!$BD102,IF(UA$19&lt;='様式３（療養者名簿）（⑤の場合）'!$BE102,1,0),0),0)</f>
        <v>0</v>
      </c>
      <c r="UB97" s="257">
        <f>IF(UB$19-'様式３（療養者名簿）（⑤の場合）'!$BD102+1&lt;=15,IF(UB$19&gt;='様式３（療養者名簿）（⑤の場合）'!$BD102,IF(UB$19&lt;='様式３（療養者名簿）（⑤の場合）'!$BE102,1,0),0),0)</f>
        <v>0</v>
      </c>
      <c r="UC97" s="257">
        <f>IF(UC$19-'様式３（療養者名簿）（⑤の場合）'!$BD102+1&lt;=15,IF(UC$19&gt;='様式３（療養者名簿）（⑤の場合）'!$BD102,IF(UC$19&lt;='様式３（療養者名簿）（⑤の場合）'!$BE102,1,0),0),0)</f>
        <v>0</v>
      </c>
      <c r="UD97" s="384">
        <f>IF(UD$19-'様式３（療養者名簿）（⑤の場合）'!$BD102+1&lt;=15,IF(UD$19&gt;='様式３（療養者名簿）（⑤の場合）'!$BD102,IF(UD$19&lt;='様式３（療養者名簿）（⑤の場合）'!$BE102,1,0),0),0)</f>
        <v>0</v>
      </c>
      <c r="UE97" s="384">
        <f>IF(UE$19-'様式３（療養者名簿）（⑤の場合）'!$BD102+1&lt;=15,IF(UE$19&gt;='様式３（療養者名簿）（⑤の場合）'!$BD102,IF(UE$19&lt;='様式３（療養者名簿）（⑤の場合）'!$BE102,1,0),0),0)</f>
        <v>0</v>
      </c>
      <c r="UF97" s="384">
        <f>IF(UF$19-'様式３（療養者名簿）（⑤の場合）'!$BD102+1&lt;=15,IF(UF$19&gt;='様式３（療養者名簿）（⑤の場合）'!$BD102,IF(UF$19&lt;='様式３（療養者名簿）（⑤の場合）'!$BE102,1,0),0),0)</f>
        <v>0</v>
      </c>
      <c r="UG97" s="384">
        <f>IF(UG$19-'様式３（療養者名簿）（⑤の場合）'!$BD102+1&lt;=15,IF(UG$19&gt;='様式３（療養者名簿）（⑤の場合）'!$BD102,IF(UG$19&lt;='様式３（療養者名簿）（⑤の場合）'!$BE102,1,0),0),0)</f>
        <v>0</v>
      </c>
      <c r="UH97" s="384">
        <f>IF(UH$19-'様式３（療養者名簿）（⑤の場合）'!$BD102+1&lt;=15,IF(UH$19&gt;='様式３（療養者名簿）（⑤の場合）'!$BD102,IF(UH$19&lt;='様式３（療養者名簿）（⑤の場合）'!$BE102,1,0),0),0)</f>
        <v>0</v>
      </c>
      <c r="UI97" s="384">
        <f>IF(UI$19-'様式３（療養者名簿）（⑤の場合）'!$BD102+1&lt;=15,IF(UI$19&gt;='様式３（療養者名簿）（⑤の場合）'!$BD102,IF(UI$19&lt;='様式３（療養者名簿）（⑤の場合）'!$BE102,1,0),0),0)</f>
        <v>0</v>
      </c>
      <c r="UJ97" s="384">
        <f>IF(UJ$19-'様式３（療養者名簿）（⑤の場合）'!$BD102+1&lt;=15,IF(UJ$19&gt;='様式３（療養者名簿）（⑤の場合）'!$BD102,IF(UJ$19&lt;='様式３（療養者名簿）（⑤の場合）'!$BE102,1,0),0),0)</f>
        <v>0</v>
      </c>
      <c r="UK97" s="384">
        <f>IF(UK$19-'様式３（療養者名簿）（⑤の場合）'!$BD102+1&lt;=15,IF(UK$19&gt;='様式３（療養者名簿）（⑤の場合）'!$BD102,IF(UK$19&lt;='様式３（療養者名簿）（⑤の場合）'!$BE102,1,0),0),0)</f>
        <v>0</v>
      </c>
      <c r="UL97" s="384">
        <f>IF(UL$19-'様式３（療養者名簿）（⑤の場合）'!$BD102+1&lt;=15,IF(UL$19&gt;='様式３（療養者名簿）（⑤の場合）'!$BD102,IF(UL$19&lt;='様式３（療養者名簿）（⑤の場合）'!$BE102,1,0),0),0)</f>
        <v>0</v>
      </c>
      <c r="UM97" s="384">
        <f>IF(UM$19-'様式３（療養者名簿）（⑤の場合）'!$BD102+1&lt;=15,IF(UM$19&gt;='様式３（療養者名簿）（⑤の場合）'!$BD102,IF(UM$19&lt;='様式３（療養者名簿）（⑤の場合）'!$BE102,1,0),0),0)</f>
        <v>0</v>
      </c>
      <c r="UN97" s="384">
        <f>IF(UN$19-'様式３（療養者名簿）（⑤の場合）'!$BD102+1&lt;=15,IF(UN$19&gt;='様式３（療養者名簿）（⑤の場合）'!$BD102,IF(UN$19&lt;='様式３（療養者名簿）（⑤の場合）'!$BE102,1,0),0),0)</f>
        <v>0</v>
      </c>
      <c r="UO97" s="384">
        <f>IF(UO$19-'様式３（療養者名簿）（⑤の場合）'!$BD102+1&lt;=15,IF(UO$19&gt;='様式３（療養者名簿）（⑤の場合）'!$BD102,IF(UO$19&lt;='様式３（療養者名簿）（⑤の場合）'!$BE102,1,0),0),0)</f>
        <v>0</v>
      </c>
      <c r="UP97" s="384">
        <f>IF(UP$19-'様式３（療養者名簿）（⑤の場合）'!$BD102+1&lt;=15,IF(UP$19&gt;='様式３（療養者名簿）（⑤の場合）'!$BD102,IF(UP$19&lt;='様式３（療養者名簿）（⑤の場合）'!$BE102,1,0),0),0)</f>
        <v>0</v>
      </c>
      <c r="UQ97" s="384">
        <f>IF(UQ$19-'様式３（療養者名簿）（⑤の場合）'!$BD102+1&lt;=15,IF(UQ$19&gt;='様式３（療養者名簿）（⑤の場合）'!$BD102,IF(UQ$19&lt;='様式３（療養者名簿）（⑤の場合）'!$BE102,1,0),0),0)</f>
        <v>0</v>
      </c>
      <c r="UR97" s="384">
        <f>IF(UR$19-'様式３（療養者名簿）（⑤の場合）'!$BD102+1&lt;=15,IF(UR$19&gt;='様式３（療養者名簿）（⑤の場合）'!$BD102,IF(UR$19&lt;='様式３（療養者名簿）（⑤の場合）'!$BE102,1,0),0),0)</f>
        <v>0</v>
      </c>
      <c r="US97" s="384">
        <f>IF(US$19-'様式３（療養者名簿）（⑤の場合）'!$BD102+1&lt;=15,IF(US$19&gt;='様式３（療養者名簿）（⑤の場合）'!$BD102,IF(US$19&lt;='様式３（療養者名簿）（⑤の場合）'!$BE102,1,0),0),0)</f>
        <v>0</v>
      </c>
      <c r="UT97" s="384">
        <f>IF(UT$19-'様式３（療養者名簿）（⑤の場合）'!$BD102+1&lt;=15,IF(UT$19&gt;='様式３（療養者名簿）（⑤の場合）'!$BD102,IF(UT$19&lt;='様式３（療養者名簿）（⑤の場合）'!$BE102,1,0),0),0)</f>
        <v>0</v>
      </c>
      <c r="UU97" s="384">
        <f>IF(UU$19-'様式３（療養者名簿）（⑤の場合）'!$BD102+1&lt;=15,IF(UU$19&gt;='様式３（療養者名簿）（⑤の場合）'!$BD102,IF(UU$19&lt;='様式３（療養者名簿）（⑤の場合）'!$BE102,1,0),0),0)</f>
        <v>0</v>
      </c>
      <c r="UV97" s="384">
        <f>IF(UV$19-'様式３（療養者名簿）（⑤の場合）'!$BD102+1&lt;=15,IF(UV$19&gt;='様式３（療養者名簿）（⑤の場合）'!$BD102,IF(UV$19&lt;='様式３（療養者名簿）（⑤の場合）'!$BE102,1,0),0),0)</f>
        <v>0</v>
      </c>
      <c r="UW97" s="384">
        <f>IF(UW$19-'様式３（療養者名簿）（⑤の場合）'!$BD102+1&lt;=15,IF(UW$19&gt;='様式３（療養者名簿）（⑤の場合）'!$BD102,IF(UW$19&lt;='様式３（療養者名簿）（⑤の場合）'!$BE102,1,0),0),0)</f>
        <v>0</v>
      </c>
      <c r="UX97" s="384">
        <f>IF(UX$19-'様式３（療養者名簿）（⑤の場合）'!$BD102+1&lt;=15,IF(UX$19&gt;='様式３（療養者名簿）（⑤の場合）'!$BD102,IF(UX$19&lt;='様式３（療養者名簿）（⑤の場合）'!$BE102,1,0),0),0)</f>
        <v>0</v>
      </c>
      <c r="UY97" s="384">
        <f>IF(UY$19-'様式３（療養者名簿）（⑤の場合）'!$BD102+1&lt;=15,IF(UY$19&gt;='様式３（療養者名簿）（⑤の場合）'!$BD102,IF(UY$19&lt;='様式３（療養者名簿）（⑤の場合）'!$BE102,1,0),0),0)</f>
        <v>0</v>
      </c>
      <c r="UZ97" s="384">
        <f>IF(UZ$19-'様式３（療養者名簿）（⑤の場合）'!$BD102+1&lt;=15,IF(UZ$19&gt;='様式３（療養者名簿）（⑤の場合）'!$BD102,IF(UZ$19&lt;='様式３（療養者名簿）（⑤の場合）'!$BE102,1,0),0),0)</f>
        <v>0</v>
      </c>
      <c r="VA97" s="384">
        <f>IF(VA$19-'様式３（療養者名簿）（⑤の場合）'!$BD102+1&lt;=15,IF(VA$19&gt;='様式３（療養者名簿）（⑤の場合）'!$BD102,IF(VA$19&lt;='様式３（療養者名簿）（⑤の場合）'!$BE102,1,0),0),0)</f>
        <v>0</v>
      </c>
      <c r="VB97" s="384">
        <f>IF(VB$19-'様式３（療養者名簿）（⑤の場合）'!$BD102+1&lt;=15,IF(VB$19&gt;='様式３（療養者名簿）（⑤の場合）'!$BD102,IF(VB$19&lt;='様式３（療養者名簿）（⑤の場合）'!$BE102,1,0),0),0)</f>
        <v>0</v>
      </c>
      <c r="VC97" s="384">
        <f>IF(VC$19-'様式３（療養者名簿）（⑤の場合）'!$BD102+1&lt;=15,IF(VC$19&gt;='様式３（療養者名簿）（⑤の場合）'!$BD102,IF(VC$19&lt;='様式３（療養者名簿）（⑤の場合）'!$BE102,1,0),0),0)</f>
        <v>0</v>
      </c>
      <c r="VD97" s="384">
        <f>IF(VD$19-'様式３（療養者名簿）（⑤の場合）'!$BD102+1&lt;=15,IF(VD$19&gt;='様式３（療養者名簿）（⑤の場合）'!$BD102,IF(VD$19&lt;='様式３（療養者名簿）（⑤の場合）'!$BE102,1,0),0),0)</f>
        <v>0</v>
      </c>
      <c r="VE97" s="384">
        <f>IF(VE$19-'様式３（療養者名簿）（⑤の場合）'!$BD102+1&lt;=15,IF(VE$19&gt;='様式３（療養者名簿）（⑤の場合）'!$BD102,IF(VE$19&lt;='様式３（療養者名簿）（⑤の場合）'!$BE102,1,0),0),0)</f>
        <v>0</v>
      </c>
      <c r="VF97" s="384">
        <f>IF(VF$19-'様式３（療養者名簿）（⑤の場合）'!$BD102+1&lt;=15,IF(VF$19&gt;='様式３（療養者名簿）（⑤の場合）'!$BD102,IF(VF$19&lt;='様式３（療養者名簿）（⑤の場合）'!$BE102,1,0),0),0)</f>
        <v>0</v>
      </c>
      <c r="VG97" s="384">
        <f>IF(VG$19-'様式３（療養者名簿）（⑤の場合）'!$BD102+1&lt;=15,IF(VG$19&gt;='様式３（療養者名簿）（⑤の場合）'!$BD102,IF(VG$19&lt;='様式３（療養者名簿）（⑤の場合）'!$BE102,1,0),0),0)</f>
        <v>0</v>
      </c>
      <c r="VH97" s="384">
        <f>IF(VH$19-'様式３（療養者名簿）（⑤の場合）'!$BD102+1&lt;=15,IF(VH$19&gt;='様式３（療養者名簿）（⑤の場合）'!$BD102,IF(VH$19&lt;='様式３（療養者名簿）（⑤の場合）'!$BE102,1,0),0),0)</f>
        <v>0</v>
      </c>
      <c r="VI97" s="384">
        <f>IF(VI$19-'様式３（療養者名簿）（⑤の場合）'!$BD102+1&lt;=15,IF(VI$19&gt;='様式３（療養者名簿）（⑤の場合）'!$BD102,IF(VI$19&lt;='様式３（療養者名簿）（⑤の場合）'!$BE102,1,0),0),0)</f>
        <v>0</v>
      </c>
      <c r="VJ97" s="384">
        <f>IF(VJ$19-'様式３（療養者名簿）（⑤の場合）'!$BD102+1&lt;=15,IF(VJ$19&gt;='様式３（療養者名簿）（⑤の場合）'!$BD102,IF(VJ$19&lt;='様式３（療養者名簿）（⑤の場合）'!$BE102,1,0),0),0)</f>
        <v>0</v>
      </c>
      <c r="VK97" s="384">
        <f>IF(VK$19-'様式３（療養者名簿）（⑤の場合）'!$BD102+1&lt;=15,IF(VK$19&gt;='様式３（療養者名簿）（⑤の場合）'!$BD102,IF(VK$19&lt;='様式３（療養者名簿）（⑤の場合）'!$BE102,1,0),0),0)</f>
        <v>0</v>
      </c>
      <c r="VL97" s="384">
        <f>IF(VL$19-'様式３（療養者名簿）（⑤の場合）'!$BD102+1&lt;=15,IF(VL$19&gt;='様式３（療養者名簿）（⑤の場合）'!$BD102,IF(VL$19&lt;='様式３（療養者名簿）（⑤の場合）'!$BE102,1,0),0),0)</f>
        <v>0</v>
      </c>
      <c r="VM97" s="384">
        <f>IF(VM$19-'様式３（療養者名簿）（⑤の場合）'!$BD102+1&lt;=15,IF(VM$19&gt;='様式３（療養者名簿）（⑤の場合）'!$BD102,IF(VM$19&lt;='様式３（療養者名簿）（⑤の場合）'!$BE102,1,0),0),0)</f>
        <v>0</v>
      </c>
      <c r="VN97" s="384">
        <f>IF(VN$19-'様式３（療養者名簿）（⑤の場合）'!$BD102+1&lt;=15,IF(VN$19&gt;='様式３（療養者名簿）（⑤の場合）'!$BD102,IF(VN$19&lt;='様式３（療養者名簿）（⑤の場合）'!$BE102,1,0),0),0)</f>
        <v>0</v>
      </c>
      <c r="VO97" s="384">
        <f>IF(VO$19-'様式３（療養者名簿）（⑤の場合）'!$BD102+1&lt;=15,IF(VO$19&gt;='様式３（療養者名簿）（⑤の場合）'!$BD102,IF(VO$19&lt;='様式３（療養者名簿）（⑤の場合）'!$BE102,1,0),0),0)</f>
        <v>0</v>
      </c>
      <c r="VP97" s="384">
        <f>IF(VP$19-'様式３（療養者名簿）（⑤の場合）'!$BD102+1&lt;=15,IF(VP$19&gt;='様式３（療養者名簿）（⑤の場合）'!$BD102,IF(VP$19&lt;='様式３（療養者名簿）（⑤の場合）'!$BE102,1,0),0),0)</f>
        <v>0</v>
      </c>
      <c r="VQ97" s="384">
        <f>IF(VQ$19-'様式３（療養者名簿）（⑤の場合）'!$BD102+1&lt;=15,IF(VQ$19&gt;='様式３（療養者名簿）（⑤の場合）'!$BD102,IF(VQ$19&lt;='様式３（療養者名簿）（⑤の場合）'!$BE102,1,0),0),0)</f>
        <v>0</v>
      </c>
      <c r="VR97" s="384">
        <f>IF(VR$19-'様式３（療養者名簿）（⑤の場合）'!$BD102+1&lt;=15,IF(VR$19&gt;='様式３（療養者名簿）（⑤の場合）'!$BD102,IF(VR$19&lt;='様式３（療養者名簿）（⑤の場合）'!$BE102,1,0),0),0)</f>
        <v>0</v>
      </c>
      <c r="VS97" s="384">
        <f>IF(VS$19-'様式３（療養者名簿）（⑤の場合）'!$BD102+1&lt;=15,IF(VS$19&gt;='様式３（療養者名簿）（⑤の場合）'!$BD102,IF(VS$19&lt;='様式３（療養者名簿）（⑤の場合）'!$BE102,1,0),0),0)</f>
        <v>0</v>
      </c>
      <c r="VT97" s="384">
        <f>IF(VT$19-'様式３（療養者名簿）（⑤の場合）'!$BD102+1&lt;=15,IF(VT$19&gt;='様式３（療養者名簿）（⑤の場合）'!$BD102,IF(VT$19&lt;='様式３（療養者名簿）（⑤の場合）'!$BE102,1,0),0),0)</f>
        <v>0</v>
      </c>
      <c r="VU97" s="384">
        <f>IF(VU$19-'様式３（療養者名簿）（⑤の場合）'!$BD102+1&lt;=15,IF(VU$19&gt;='様式３（療養者名簿）（⑤の場合）'!$BD102,IF(VU$19&lt;='様式３（療養者名簿）（⑤の場合）'!$BE102,1,0),0),0)</f>
        <v>0</v>
      </c>
      <c r="VV97" s="384">
        <f>IF(VV$19-'様式３（療養者名簿）（⑤の場合）'!$BD102+1&lt;=15,IF(VV$19&gt;='様式３（療養者名簿）（⑤の場合）'!$BD102,IF(VV$19&lt;='様式３（療養者名簿）（⑤の場合）'!$BE102,1,0),0),0)</f>
        <v>0</v>
      </c>
      <c r="VW97" s="384">
        <f>IF(VW$19-'様式３（療養者名簿）（⑤の場合）'!$BD102+1&lt;=15,IF(VW$19&gt;='様式３（療養者名簿）（⑤の場合）'!$BD102,IF(VW$19&lt;='様式３（療養者名簿）（⑤の場合）'!$BE102,1,0),0),0)</f>
        <v>0</v>
      </c>
      <c r="VX97" s="384">
        <f>IF(VX$19-'様式３（療養者名簿）（⑤の場合）'!$BD102+1&lt;=15,IF(VX$19&gt;='様式３（療養者名簿）（⑤の場合）'!$BD102,IF(VX$19&lt;='様式３（療養者名簿）（⑤の場合）'!$BE102,1,0),0),0)</f>
        <v>0</v>
      </c>
      <c r="VY97" s="384">
        <f>IF(VY$19-'様式３（療養者名簿）（⑤の場合）'!$BD102+1&lt;=15,IF(VY$19&gt;='様式３（療養者名簿）（⑤の場合）'!$BD102,IF(VY$19&lt;='様式３（療養者名簿）（⑤の場合）'!$BE102,1,0),0),0)</f>
        <v>0</v>
      </c>
      <c r="VZ97" s="384">
        <f>IF(VZ$19-'様式３（療養者名簿）（⑤の場合）'!$BD102+1&lt;=15,IF(VZ$19&gt;='様式３（療養者名簿）（⑤の場合）'!$BD102,IF(VZ$19&lt;='様式３（療養者名簿）（⑤の場合）'!$BE102,1,0),0),0)</f>
        <v>0</v>
      </c>
      <c r="WA97" s="384">
        <f>IF(WA$19-'様式３（療養者名簿）（⑤の場合）'!$BD102+1&lt;=15,IF(WA$19&gt;='様式３（療養者名簿）（⑤の場合）'!$BD102,IF(WA$19&lt;='様式３（療養者名簿）（⑤の場合）'!$BE102,1,0),0),0)</f>
        <v>0</v>
      </c>
      <c r="WB97" s="384">
        <f>IF(WB$19-'様式３（療養者名簿）（⑤の場合）'!$BD102+1&lt;=15,IF(WB$19&gt;='様式３（療養者名簿）（⑤の場合）'!$BD102,IF(WB$19&lt;='様式３（療養者名簿）（⑤の場合）'!$BE102,1,0),0),0)</f>
        <v>0</v>
      </c>
      <c r="WC97" s="384">
        <f>IF(WC$19-'様式３（療養者名簿）（⑤の場合）'!$BD102+1&lt;=15,IF(WC$19&gt;='様式３（療養者名簿）（⑤の場合）'!$BD102,IF(WC$19&lt;='様式３（療養者名簿）（⑤の場合）'!$BE102,1,0),0),0)</f>
        <v>0</v>
      </c>
      <c r="WD97" s="384">
        <f>IF(WD$19-'様式３（療養者名簿）（⑤の場合）'!$BD102+1&lt;=15,IF(WD$19&gt;='様式３（療養者名簿）（⑤の場合）'!$BD102,IF(WD$19&lt;='様式３（療養者名簿）（⑤の場合）'!$BE102,1,0),0),0)</f>
        <v>0</v>
      </c>
      <c r="WE97" s="384">
        <f>IF(WE$19-'様式３（療養者名簿）（⑤の場合）'!$BD102+1&lt;=15,IF(WE$19&gt;='様式３（療養者名簿）（⑤の場合）'!$BD102,IF(WE$19&lt;='様式３（療養者名簿）（⑤の場合）'!$BE102,1,0),0),0)</f>
        <v>0</v>
      </c>
      <c r="WF97" s="384">
        <f>IF(WF$19-'様式３（療養者名簿）（⑤の場合）'!$BD102+1&lt;=15,IF(WF$19&gt;='様式３（療養者名簿）（⑤の場合）'!$BD102,IF(WF$19&lt;='様式３（療養者名簿）（⑤の場合）'!$BE102,1,0),0),0)</f>
        <v>0</v>
      </c>
      <c r="WG97" s="384">
        <f>IF(WG$19-'様式３（療養者名簿）（⑤の場合）'!$BD102+1&lt;=15,IF(WG$19&gt;='様式３（療養者名簿）（⑤の場合）'!$BD102,IF(WG$19&lt;='様式３（療養者名簿）（⑤の場合）'!$BE102,1,0),0),0)</f>
        <v>0</v>
      </c>
      <c r="WH97" s="384">
        <f>IF(WH$19-'様式３（療養者名簿）（⑤の場合）'!$BD102+1&lt;=15,IF(WH$19&gt;='様式３（療養者名簿）（⑤の場合）'!$BD102,IF(WH$19&lt;='様式３（療養者名簿）（⑤の場合）'!$BE102,1,0),0),0)</f>
        <v>0</v>
      </c>
      <c r="WI97" s="384">
        <f>IF(WI$19-'様式３（療養者名簿）（⑤の場合）'!$BD102+1&lt;=15,IF(WI$19&gt;='様式３（療養者名簿）（⑤の場合）'!$BD102,IF(WI$19&lt;='様式３（療養者名簿）（⑤の場合）'!$BE102,1,0),0),0)</f>
        <v>0</v>
      </c>
      <c r="WJ97" s="384">
        <f>IF(WJ$19-'様式３（療養者名簿）（⑤の場合）'!$BD102+1&lt;=15,IF(WJ$19&gt;='様式３（療養者名簿）（⑤の場合）'!$BD102,IF(WJ$19&lt;='様式３（療養者名簿）（⑤の場合）'!$BE102,1,0),0),0)</f>
        <v>0</v>
      </c>
      <c r="WK97" s="384">
        <f>IF(WK$19-'様式３（療養者名簿）（⑤の場合）'!$BD102+1&lt;=15,IF(WK$19&gt;='様式３（療養者名簿）（⑤の場合）'!$BD102,IF(WK$19&lt;='様式３（療養者名簿）（⑤の場合）'!$BE102,1,0),0),0)</f>
        <v>0</v>
      </c>
      <c r="WL97" s="384">
        <f>IF(WL$19-'様式３（療養者名簿）（⑤の場合）'!$BD102+1&lt;=15,IF(WL$19&gt;='様式３（療養者名簿）（⑤の場合）'!$BD102,IF(WL$19&lt;='様式３（療養者名簿）（⑤の場合）'!$BE102,1,0),0),0)</f>
        <v>0</v>
      </c>
      <c r="WM97" s="384">
        <f>IF(WM$19-'様式３（療養者名簿）（⑤の場合）'!$BD102+1&lt;=15,IF(WM$19&gt;='様式３（療養者名簿）（⑤の場合）'!$BD102,IF(WM$19&lt;='様式３（療養者名簿）（⑤の場合）'!$BE102,1,0),0),0)</f>
        <v>0</v>
      </c>
      <c r="WN97" s="384">
        <f>IF(WN$19-'様式３（療養者名簿）（⑤の場合）'!$BD102+1&lt;=15,IF(WN$19&gt;='様式３（療養者名簿）（⑤の場合）'!$BD102,IF(WN$19&lt;='様式３（療養者名簿）（⑤の場合）'!$BE102,1,0),0),0)</f>
        <v>0</v>
      </c>
      <c r="WO97" s="384">
        <f>IF(WO$19-'様式３（療養者名簿）（⑤の場合）'!$BD102+1&lt;=15,IF(WO$19&gt;='様式３（療養者名簿）（⑤の場合）'!$BD102,IF(WO$19&lt;='様式３（療養者名簿）（⑤の場合）'!$BE102,1,0),0),0)</f>
        <v>0</v>
      </c>
      <c r="WP97" s="384">
        <f>IF(WP$19-'様式３（療養者名簿）（⑤の場合）'!$BD102+1&lt;=15,IF(WP$19&gt;='様式３（療養者名簿）（⑤の場合）'!$BD102,IF(WP$19&lt;='様式３（療養者名簿）（⑤の場合）'!$BE102,1,0),0),0)</f>
        <v>0</v>
      </c>
      <c r="WQ97" s="384">
        <f>IF(WQ$19-'様式３（療養者名簿）（⑤の場合）'!$BD102+1&lt;=15,IF(WQ$19&gt;='様式３（療養者名簿）（⑤の場合）'!$BD102,IF(WQ$19&lt;='様式３（療養者名簿）（⑤の場合）'!$BE102,1,0),0),0)</f>
        <v>0</v>
      </c>
      <c r="WR97" s="384">
        <f>IF(WR$19-'様式３（療養者名簿）（⑤の場合）'!$BD102+1&lt;=15,IF(WR$19&gt;='様式３（療養者名簿）（⑤の場合）'!$BD102,IF(WR$19&lt;='様式３（療養者名簿）（⑤の場合）'!$BE102,1,0),0),0)</f>
        <v>0</v>
      </c>
      <c r="WS97" s="384">
        <f>IF(WS$19-'様式３（療養者名簿）（⑤の場合）'!$BD102+1&lt;=15,IF(WS$19&gt;='様式３（療養者名簿）（⑤の場合）'!$BD102,IF(WS$19&lt;='様式３（療養者名簿）（⑤の場合）'!$BE102,1,0),0),0)</f>
        <v>0</v>
      </c>
      <c r="WT97" s="384">
        <f>IF(WT$19-'様式３（療養者名簿）（⑤の場合）'!$BD102+1&lt;=15,IF(WT$19&gt;='様式３（療養者名簿）（⑤の場合）'!$BD102,IF(WT$19&lt;='様式３（療養者名簿）（⑤の場合）'!$BE102,1,0),0),0)</f>
        <v>0</v>
      </c>
      <c r="WU97" s="384">
        <f>IF(WU$19-'様式３（療養者名簿）（⑤の場合）'!$BD102+1&lt;=15,IF(WU$19&gt;='様式３（療養者名簿）（⑤の場合）'!$BD102,IF(WU$19&lt;='様式３（療養者名簿）（⑤の場合）'!$BE102,1,0),0),0)</f>
        <v>0</v>
      </c>
      <c r="WV97" s="384">
        <f>IF(WV$19-'様式３（療養者名簿）（⑤の場合）'!$BD102+1&lt;=15,IF(WV$19&gt;='様式３（療養者名簿）（⑤の場合）'!$BD102,IF(WV$19&lt;='様式３（療養者名簿）（⑤の場合）'!$BE102,1,0),0),0)</f>
        <v>0</v>
      </c>
      <c r="WW97" s="384">
        <f>IF(WW$19-'様式３（療養者名簿）（⑤の場合）'!$BD102+1&lt;=15,IF(WW$19&gt;='様式３（療養者名簿）（⑤の場合）'!$BD102,IF(WW$19&lt;='様式３（療養者名簿）（⑤の場合）'!$BE102,1,0),0),0)</f>
        <v>0</v>
      </c>
      <c r="WX97" s="384">
        <f>IF(WX$19-'様式３（療養者名簿）（⑤の場合）'!$BD102+1&lt;=15,IF(WX$19&gt;='様式３（療養者名簿）（⑤の場合）'!$BD102,IF(WX$19&lt;='様式３（療養者名簿）（⑤の場合）'!$BE102,1,0),0),0)</f>
        <v>0</v>
      </c>
      <c r="WY97" s="384">
        <f>IF(WY$19-'様式３（療養者名簿）（⑤の場合）'!$BD102+1&lt;=15,IF(WY$19&gt;='様式３（療養者名簿）（⑤の場合）'!$BD102,IF(WY$19&lt;='様式３（療養者名簿）（⑤の場合）'!$BE102,1,0),0),0)</f>
        <v>0</v>
      </c>
      <c r="WZ97" s="384">
        <f>IF(WZ$19-'様式３（療養者名簿）（⑤の場合）'!$BD102+1&lt;=15,IF(WZ$19&gt;='様式３（療養者名簿）（⑤の場合）'!$BD102,IF(WZ$19&lt;='様式３（療養者名簿）（⑤の場合）'!$BE102,1,0),0),0)</f>
        <v>0</v>
      </c>
      <c r="XA97" s="384">
        <f>IF(XA$19-'様式３（療養者名簿）（⑤の場合）'!$BD102+1&lt;=15,IF(XA$19&gt;='様式３（療養者名簿）（⑤の場合）'!$BD102,IF(XA$19&lt;='様式３（療養者名簿）（⑤の場合）'!$BE102,1,0),0),0)</f>
        <v>0</v>
      </c>
      <c r="XB97" s="384">
        <f>IF(XB$19-'様式３（療養者名簿）（⑤の場合）'!$BD102+1&lt;=15,IF(XB$19&gt;='様式３（療養者名簿）（⑤の場合）'!$BD102,IF(XB$19&lt;='様式３（療養者名簿）（⑤の場合）'!$BE102,1,0),0),0)</f>
        <v>0</v>
      </c>
      <c r="XC97" s="384">
        <f>IF(XC$19-'様式３（療養者名簿）（⑤の場合）'!$BD102+1&lt;=15,IF(XC$19&gt;='様式３（療養者名簿）（⑤の場合）'!$BD102,IF(XC$19&lt;='様式３（療養者名簿）（⑤の場合）'!$BE102,1,0),0),0)</f>
        <v>0</v>
      </c>
      <c r="XD97" s="384">
        <f>IF(XD$19-'様式３（療養者名簿）（⑤の場合）'!$BD102+1&lt;=15,IF(XD$19&gt;='様式３（療養者名簿）（⑤の場合）'!$BD102,IF(XD$19&lt;='様式３（療養者名簿）（⑤の場合）'!$BE102,1,0),0),0)</f>
        <v>0</v>
      </c>
      <c r="XE97" s="384">
        <f>IF(XE$19-'様式３（療養者名簿）（⑤の場合）'!$BD102+1&lt;=15,IF(XE$19&gt;='様式３（療養者名簿）（⑤の場合）'!$BD102,IF(XE$19&lt;='様式３（療養者名簿）（⑤の場合）'!$BE102,1,0),0),0)</f>
        <v>0</v>
      </c>
      <c r="XF97" s="384">
        <f>IF(XF$19-'様式３（療養者名簿）（⑤の場合）'!$BD102+1&lt;=15,IF(XF$19&gt;='様式３（療養者名簿）（⑤の場合）'!$BD102,IF(XF$19&lt;='様式３（療養者名簿）（⑤の場合）'!$BE102,1,0),0),0)</f>
        <v>0</v>
      </c>
      <c r="XG97" s="384">
        <f>IF(XG$19-'様式３（療養者名簿）（⑤の場合）'!$BD102+1&lt;=15,IF(XG$19&gt;='様式３（療養者名簿）（⑤の場合）'!$BD102,IF(XG$19&lt;='様式３（療養者名簿）（⑤の場合）'!$BE102,1,0),0),0)</f>
        <v>0</v>
      </c>
      <c r="XH97" s="384">
        <f>IF(XH$19-'様式３（療養者名簿）（⑤の場合）'!$BD102+1&lt;=15,IF(XH$19&gt;='様式３（療養者名簿）（⑤の場合）'!$BD102,IF(XH$19&lt;='様式３（療養者名簿）（⑤の場合）'!$BE102,1,0),0),0)</f>
        <v>0</v>
      </c>
      <c r="XI97" s="384">
        <f>IF(XI$19-'様式３（療養者名簿）（⑤の場合）'!$BD102+1&lt;=15,IF(XI$19&gt;='様式３（療養者名簿）（⑤の場合）'!$BD102,IF(XI$19&lt;='様式３（療養者名簿）（⑤の場合）'!$BE102,1,0),0),0)</f>
        <v>0</v>
      </c>
      <c r="XJ97" s="384">
        <f>IF(XJ$19-'様式３（療養者名簿）（⑤の場合）'!$BD102+1&lt;=15,IF(XJ$19&gt;='様式３（療養者名簿）（⑤の場合）'!$BD102,IF(XJ$19&lt;='様式３（療養者名簿）（⑤の場合）'!$BE102,1,0),0),0)</f>
        <v>0</v>
      </c>
      <c r="XK97" s="384">
        <f>IF(XK$19-'様式３（療養者名簿）（⑤の場合）'!$BD102+1&lt;=15,IF(XK$19&gt;='様式３（療養者名簿）（⑤の場合）'!$BD102,IF(XK$19&lt;='様式３（療養者名簿）（⑤の場合）'!$BE102,1,0),0),0)</f>
        <v>0</v>
      </c>
      <c r="XL97" s="384">
        <f>IF(XL$19-'様式３（療養者名簿）（⑤の場合）'!$BD102+1&lt;=15,IF(XL$19&gt;='様式３（療養者名簿）（⑤の場合）'!$BD102,IF(XL$19&lt;='様式３（療養者名簿）（⑤の場合）'!$BE102,1,0),0),0)</f>
        <v>0</v>
      </c>
      <c r="XM97" s="384">
        <f>IF(XM$19-'様式３（療養者名簿）（⑤の場合）'!$BD102+1&lt;=15,IF(XM$19&gt;='様式３（療養者名簿）（⑤の場合）'!$BD102,IF(XM$19&lt;='様式３（療養者名簿）（⑤の場合）'!$BE102,1,0),0),0)</f>
        <v>0</v>
      </c>
      <c r="XN97" s="384">
        <f>IF(XN$19-'様式３（療養者名簿）（⑤の場合）'!$BD102+1&lt;=15,IF(XN$19&gt;='様式３（療養者名簿）（⑤の場合）'!$BD102,IF(XN$19&lt;='様式３（療養者名簿）（⑤の場合）'!$BE102,1,0),0),0)</f>
        <v>0</v>
      </c>
      <c r="XO97" s="384">
        <f>IF(XO$19-'様式３（療養者名簿）（⑤の場合）'!$BD102+1&lt;=15,IF(XO$19&gt;='様式３（療養者名簿）（⑤の場合）'!$BD102,IF(XO$19&lt;='様式３（療養者名簿）（⑤の場合）'!$BE102,1,0),0),0)</f>
        <v>0</v>
      </c>
      <c r="XP97" s="384">
        <f>IF(XP$19-'様式３（療養者名簿）（⑤の場合）'!$BD102+1&lt;=15,IF(XP$19&gt;='様式３（療養者名簿）（⑤の場合）'!$BD102,IF(XP$19&lt;='様式３（療養者名簿）（⑤の場合）'!$BE102,1,0),0),0)</f>
        <v>0</v>
      </c>
      <c r="XQ97" s="384">
        <f>IF(XQ$19-'様式３（療養者名簿）（⑤の場合）'!$BD102+1&lt;=15,IF(XQ$19&gt;='様式３（療養者名簿）（⑤の場合）'!$BD102,IF(XQ$19&lt;='様式３（療養者名簿）（⑤の場合）'!$BE102,1,0),0),0)</f>
        <v>0</v>
      </c>
      <c r="XR97" s="384">
        <f>IF(XR$19-'様式３（療養者名簿）（⑤の場合）'!$BD102+1&lt;=15,IF(XR$19&gt;='様式３（療養者名簿）（⑤の場合）'!$BD102,IF(XR$19&lt;='様式３（療養者名簿）（⑤の場合）'!$BE102,1,0),0),0)</f>
        <v>0</v>
      </c>
      <c r="XS97" s="384">
        <f>IF(XS$19-'様式３（療養者名簿）（⑤の場合）'!$BD102+1&lt;=15,IF(XS$19&gt;='様式３（療養者名簿）（⑤の場合）'!$BD102,IF(XS$19&lt;='様式３（療養者名簿）（⑤の場合）'!$BE102,1,0),0),0)</f>
        <v>0</v>
      </c>
      <c r="XT97" s="384">
        <f>IF(XT$19-'様式３（療養者名簿）（⑤の場合）'!$BD102+1&lt;=15,IF(XT$19&gt;='様式３（療養者名簿）（⑤の場合）'!$BD102,IF(XT$19&lt;='様式３（療養者名簿）（⑤の場合）'!$BE102,1,0),0),0)</f>
        <v>0</v>
      </c>
      <c r="XU97" s="384">
        <f>IF(XU$19-'様式３（療養者名簿）（⑤の場合）'!$BD102+1&lt;=15,IF(XU$19&gt;='様式３（療養者名簿）（⑤の場合）'!$BD102,IF(XU$19&lt;='様式３（療養者名簿）（⑤の場合）'!$BE102,1,0),0),0)</f>
        <v>0</v>
      </c>
      <c r="XV97" s="384">
        <f>IF(XV$19-'様式３（療養者名簿）（⑤の場合）'!$BD102+1&lt;=15,IF(XV$19&gt;='様式３（療養者名簿）（⑤の場合）'!$BD102,IF(XV$19&lt;='様式３（療養者名簿）（⑤の場合）'!$BE102,1,0),0),0)</f>
        <v>0</v>
      </c>
      <c r="XW97" s="384">
        <f>IF(XW$19-'様式３（療養者名簿）（⑤の場合）'!$BD102+1&lt;=15,IF(XW$19&gt;='様式３（療養者名簿）（⑤の場合）'!$BD102,IF(XW$19&lt;='様式３（療養者名簿）（⑤の場合）'!$BE102,1,0),0),0)</f>
        <v>0</v>
      </c>
      <c r="XX97" s="384">
        <f>IF(XX$19-'様式３（療養者名簿）（⑤の場合）'!$BD102+1&lt;=15,IF(XX$19&gt;='様式３（療養者名簿）（⑤の場合）'!$BD102,IF(XX$19&lt;='様式３（療養者名簿）（⑤の場合）'!$BE102,1,0),0),0)</f>
        <v>0</v>
      </c>
      <c r="XY97" s="384">
        <f>IF(XY$19-'様式３（療養者名簿）（⑤の場合）'!$BD102+1&lt;=15,IF(XY$19&gt;='様式３（療養者名簿）（⑤の場合）'!$BD102,IF(XY$19&lt;='様式３（療養者名簿）（⑤の場合）'!$BE102,1,0),0),0)</f>
        <v>0</v>
      </c>
      <c r="XZ97" s="384">
        <f>IF(XZ$19-'様式３（療養者名簿）（⑤の場合）'!$BD102+1&lt;=15,IF(XZ$19&gt;='様式３（療養者名簿）（⑤の場合）'!$BD102,IF(XZ$19&lt;='様式３（療養者名簿）（⑤の場合）'!$BE102,1,0),0),0)</f>
        <v>0</v>
      </c>
      <c r="YA97" s="384">
        <f>IF(YA$19-'様式３（療養者名簿）（⑤の場合）'!$BD102+1&lt;=15,IF(YA$19&gt;='様式３（療養者名簿）（⑤の場合）'!$BD102,IF(YA$19&lt;='様式３（療養者名簿）（⑤の場合）'!$BE102,1,0),0),0)</f>
        <v>0</v>
      </c>
      <c r="YB97" s="384">
        <f>IF(YB$19-'様式３（療養者名簿）（⑤の場合）'!$BD102+1&lt;=15,IF(YB$19&gt;='様式３（療養者名簿）（⑤の場合）'!$BD102,IF(YB$19&lt;='様式３（療養者名簿）（⑤の場合）'!$BE102,1,0),0),0)</f>
        <v>0</v>
      </c>
      <c r="YC97" s="384">
        <f>IF(YC$19-'様式３（療養者名簿）（⑤の場合）'!$BD102+1&lt;=15,IF(YC$19&gt;='様式３（療養者名簿）（⑤の場合）'!$BD102,IF(YC$19&lt;='様式３（療養者名簿）（⑤の場合）'!$BE102,1,0),0),0)</f>
        <v>0</v>
      </c>
      <c r="YD97" s="384">
        <f>IF(YD$19-'様式３（療養者名簿）（⑤の場合）'!$BD102+1&lt;=15,IF(YD$19&gt;='様式３（療養者名簿）（⑤の場合）'!$BD102,IF(YD$19&lt;='様式３（療養者名簿）（⑤の場合）'!$BE102,1,0),0),0)</f>
        <v>0</v>
      </c>
      <c r="YE97" s="384">
        <f>IF(YE$19-'様式３（療養者名簿）（⑤の場合）'!$BD102+1&lt;=15,IF(YE$19&gt;='様式３（療養者名簿）（⑤の場合）'!$BD102,IF(YE$19&lt;='様式３（療養者名簿）（⑤の場合）'!$BE102,1,0),0),0)</f>
        <v>0</v>
      </c>
      <c r="YF97" s="384">
        <f>IF(YF$19-'様式３（療養者名簿）（⑤の場合）'!$BD102+1&lt;=15,IF(YF$19&gt;='様式３（療養者名簿）（⑤の場合）'!$BD102,IF(YF$19&lt;='様式３（療養者名簿）（⑤の場合）'!$BE102,1,0),0),0)</f>
        <v>0</v>
      </c>
      <c r="YG97" s="384">
        <f>IF(YG$19-'様式３（療養者名簿）（⑤の場合）'!$BD102+1&lt;=15,IF(YG$19&gt;='様式３（療養者名簿）（⑤の場合）'!$BD102,IF(YG$19&lt;='様式３（療養者名簿）（⑤の場合）'!$BE102,1,0),0),0)</f>
        <v>0</v>
      </c>
      <c r="YH97" s="384">
        <f>IF(YH$19-'様式３（療養者名簿）（⑤の場合）'!$BD102+1&lt;=15,IF(YH$19&gt;='様式３（療養者名簿）（⑤の場合）'!$BD102,IF(YH$19&lt;='様式３（療養者名簿）（⑤の場合）'!$BE102,1,0),0),0)</f>
        <v>0</v>
      </c>
      <c r="YI97" s="384">
        <f>IF(YI$19-'様式３（療養者名簿）（⑤の場合）'!$BD102+1&lt;=15,IF(YI$19&gt;='様式３（療養者名簿）（⑤の場合）'!$BD102,IF(YI$19&lt;='様式３（療養者名簿）（⑤の場合）'!$BE102,1,0),0),0)</f>
        <v>0</v>
      </c>
      <c r="YJ97" s="384">
        <f>IF(YJ$19-'様式３（療養者名簿）（⑤の場合）'!$BD102+1&lt;=15,IF(YJ$19&gt;='様式３（療養者名簿）（⑤の場合）'!$BD102,IF(YJ$19&lt;='様式３（療養者名簿）（⑤の場合）'!$BE102,1,0),0),0)</f>
        <v>0</v>
      </c>
      <c r="YK97" s="384">
        <f>IF(YK$19-'様式３（療養者名簿）（⑤の場合）'!$BD102+1&lt;=15,IF(YK$19&gt;='様式３（療養者名簿）（⑤の場合）'!$BD102,IF(YK$19&lt;='様式３（療養者名簿）（⑤の場合）'!$BE102,1,0),0),0)</f>
        <v>0</v>
      </c>
      <c r="YL97" s="384">
        <f>IF(YL$19-'様式３（療養者名簿）（⑤の場合）'!$BD102+1&lt;=15,IF(YL$19&gt;='様式３（療養者名簿）（⑤の場合）'!$BD102,IF(YL$19&lt;='様式３（療養者名簿）（⑤の場合）'!$BE102,1,0),0),0)</f>
        <v>0</v>
      </c>
      <c r="YM97" s="384">
        <f>IF(YM$19-'様式３（療養者名簿）（⑤の場合）'!$BD102+1&lt;=15,IF(YM$19&gt;='様式３（療養者名簿）（⑤の場合）'!$BD102,IF(YM$19&lt;='様式３（療養者名簿）（⑤の場合）'!$BE102,1,0),0),0)</f>
        <v>0</v>
      </c>
      <c r="YN97" s="384">
        <f>IF(YN$19-'様式３（療養者名簿）（⑤の場合）'!$BD102+1&lt;=15,IF(YN$19&gt;='様式３（療養者名簿）（⑤の場合）'!$BD102,IF(YN$19&lt;='様式３（療養者名簿）（⑤の場合）'!$BE102,1,0),0),0)</f>
        <v>0</v>
      </c>
      <c r="YO97" s="384">
        <f>IF(YO$19-'様式３（療養者名簿）（⑤の場合）'!$BD102+1&lt;=15,IF(YO$19&gt;='様式３（療養者名簿）（⑤の場合）'!$BD102,IF(YO$19&lt;='様式３（療養者名簿）（⑤の場合）'!$BE102,1,0),0),0)</f>
        <v>0</v>
      </c>
      <c r="YP97" s="384">
        <f>IF(YP$19-'様式３（療養者名簿）（⑤の場合）'!$BD102+1&lt;=15,IF(YP$19&gt;='様式３（療養者名簿）（⑤の場合）'!$BD102,IF(YP$19&lt;='様式３（療養者名簿）（⑤の場合）'!$BE102,1,0),0),0)</f>
        <v>0</v>
      </c>
      <c r="YQ97" s="384">
        <f>IF(YQ$19-'様式３（療養者名簿）（⑤の場合）'!$BD102+1&lt;=15,IF(YQ$19&gt;='様式３（療養者名簿）（⑤の場合）'!$BD102,IF(YQ$19&lt;='様式３（療養者名簿）（⑤の場合）'!$BE102,1,0),0),0)</f>
        <v>0</v>
      </c>
      <c r="YR97" s="384">
        <f>IF(YR$19-'様式３（療養者名簿）（⑤の場合）'!$BD102+1&lt;=15,IF(YR$19&gt;='様式３（療養者名簿）（⑤の場合）'!$BD102,IF(YR$19&lt;='様式３（療養者名簿）（⑤の場合）'!$BE102,1,0),0),0)</f>
        <v>0</v>
      </c>
      <c r="YS97" s="384">
        <f>IF(YS$19-'様式３（療養者名簿）（⑤の場合）'!$BD102+1&lt;=15,IF(YS$19&gt;='様式３（療養者名簿）（⑤の場合）'!$BD102,IF(YS$19&lt;='様式３（療養者名簿）（⑤の場合）'!$BE102,1,0),0),0)</f>
        <v>0</v>
      </c>
      <c r="YT97" s="384">
        <f>IF(YT$19-'様式３（療養者名簿）（⑤の場合）'!$BD102+1&lt;=15,IF(YT$19&gt;='様式３（療養者名簿）（⑤の場合）'!$BD102,IF(YT$19&lt;='様式３（療養者名簿）（⑤の場合）'!$BE102,1,0),0),0)</f>
        <v>0</v>
      </c>
      <c r="YU97" s="384">
        <f>IF(YU$19-'様式３（療養者名簿）（⑤の場合）'!$BD102+1&lt;=15,IF(YU$19&gt;='様式３（療養者名簿）（⑤の場合）'!$BD102,IF(YU$19&lt;='様式３（療養者名簿）（⑤の場合）'!$BE102,1,0),0),0)</f>
        <v>0</v>
      </c>
      <c r="YV97" s="384">
        <f>IF(YV$19-'様式３（療養者名簿）（⑤の場合）'!$BD102+1&lt;=15,IF(YV$19&gt;='様式３（療養者名簿）（⑤の場合）'!$BD102,IF(YV$19&lt;='様式３（療養者名簿）（⑤の場合）'!$BE102,1,0),0),0)</f>
        <v>0</v>
      </c>
      <c r="YW97" s="384">
        <f>IF(YW$19-'様式３（療養者名簿）（⑤の場合）'!$BD102+1&lt;=15,IF(YW$19&gt;='様式３（療養者名簿）（⑤の場合）'!$BD102,IF(YW$19&lt;='様式３（療養者名簿）（⑤の場合）'!$BE102,1,0),0),0)</f>
        <v>0</v>
      </c>
      <c r="YX97" s="384">
        <f>IF(YX$19-'様式３（療養者名簿）（⑤の場合）'!$BD102+1&lt;=15,IF(YX$19&gt;='様式３（療養者名簿）（⑤の場合）'!$BD102,IF(YX$19&lt;='様式３（療養者名簿）（⑤の場合）'!$BE102,1,0),0),0)</f>
        <v>0</v>
      </c>
      <c r="YY97" s="384">
        <f>IF(YY$19-'様式３（療養者名簿）（⑤の場合）'!$BD102+1&lt;=15,IF(YY$19&gt;='様式３（療養者名簿）（⑤の場合）'!$BD102,IF(YY$19&lt;='様式３（療養者名簿）（⑤の場合）'!$BE102,1,0),0),0)</f>
        <v>0</v>
      </c>
      <c r="YZ97" s="384">
        <f>IF(YZ$19-'様式３（療養者名簿）（⑤の場合）'!$BD102+1&lt;=15,IF(YZ$19&gt;='様式３（療養者名簿）（⑤の場合）'!$BD102,IF(YZ$19&lt;='様式３（療養者名簿）（⑤の場合）'!$BE102,1,0),0),0)</f>
        <v>0</v>
      </c>
      <c r="ZA97" s="384">
        <f>IF(ZA$19-'様式３（療養者名簿）（⑤の場合）'!$BD102+1&lt;=15,IF(ZA$19&gt;='様式３（療養者名簿）（⑤の場合）'!$BD102,IF(ZA$19&lt;='様式３（療養者名簿）（⑤の場合）'!$BE102,1,0),0),0)</f>
        <v>0</v>
      </c>
      <c r="ZB97" s="384">
        <f>IF(ZB$19-'様式３（療養者名簿）（⑤の場合）'!$BD102+1&lt;=15,IF(ZB$19&gt;='様式３（療養者名簿）（⑤の場合）'!$BD102,IF(ZB$19&lt;='様式３（療養者名簿）（⑤の場合）'!$BE102,1,0),0),0)</f>
        <v>0</v>
      </c>
      <c r="ZC97" s="384">
        <f>IF(ZC$19-'様式３（療養者名簿）（⑤の場合）'!$BD102+1&lt;=15,IF(ZC$19&gt;='様式３（療養者名簿）（⑤の場合）'!$BD102,IF(ZC$19&lt;='様式３（療養者名簿）（⑤の場合）'!$BE102,1,0),0),0)</f>
        <v>0</v>
      </c>
      <c r="ZD97" s="384">
        <f>IF(ZD$19-'様式３（療養者名簿）（⑤の場合）'!$BD102+1&lt;=15,IF(ZD$19&gt;='様式３（療養者名簿）（⑤の場合）'!$BD102,IF(ZD$19&lt;='様式３（療養者名簿）（⑤の場合）'!$BE102,1,0),0),0)</f>
        <v>0</v>
      </c>
      <c r="ZE97" s="384">
        <f>IF(ZE$19-'様式３（療養者名簿）（⑤の場合）'!$BD102+1&lt;=15,IF(ZE$19&gt;='様式３（療養者名簿）（⑤の場合）'!$BD102,IF(ZE$19&lt;='様式３（療養者名簿）（⑤の場合）'!$BE102,1,0),0),0)</f>
        <v>0</v>
      </c>
      <c r="ZF97" s="384">
        <f>IF(ZF$19-'様式３（療養者名簿）（⑤の場合）'!$BD102+1&lt;=15,IF(ZF$19&gt;='様式３（療養者名簿）（⑤の場合）'!$BD102,IF(ZF$19&lt;='様式３（療養者名簿）（⑤の場合）'!$BE102,1,0),0),0)</f>
        <v>0</v>
      </c>
      <c r="ZG97" s="384">
        <f>IF(ZG$19-'様式３（療養者名簿）（⑤の場合）'!$BD102+1&lt;=15,IF(ZG$19&gt;='様式３（療養者名簿）（⑤の場合）'!$BD102,IF(ZG$19&lt;='様式３（療養者名簿）（⑤の場合）'!$BE102,1,0),0),0)</f>
        <v>0</v>
      </c>
      <c r="ZH97" s="384">
        <f>IF(ZH$19-'様式３（療養者名簿）（⑤の場合）'!$BD102+1&lt;=15,IF(ZH$19&gt;='様式３（療養者名簿）（⑤の場合）'!$BD102,IF(ZH$19&lt;='様式３（療養者名簿）（⑤の場合）'!$BE102,1,0),0),0)</f>
        <v>0</v>
      </c>
      <c r="ZI97" s="384">
        <f>IF(ZI$19-'様式３（療養者名簿）（⑤の場合）'!$BD102+1&lt;=15,IF(ZI$19&gt;='様式３（療養者名簿）（⑤の場合）'!$BD102,IF(ZI$19&lt;='様式３（療養者名簿）（⑤の場合）'!$BE102,1,0),0),0)</f>
        <v>0</v>
      </c>
      <c r="ZJ97" s="384">
        <f>IF(ZJ$19-'様式３（療養者名簿）（⑤の場合）'!$BD102+1&lt;=15,IF(ZJ$19&gt;='様式３（療養者名簿）（⑤の場合）'!$BD102,IF(ZJ$19&lt;='様式３（療養者名簿）（⑤の場合）'!$BE102,1,0),0),0)</f>
        <v>0</v>
      </c>
      <c r="ZK97" s="384">
        <f>IF(ZK$19-'様式３（療養者名簿）（⑤の場合）'!$BD102+1&lt;=15,IF(ZK$19&gt;='様式３（療養者名簿）（⑤の場合）'!$BD102,IF(ZK$19&lt;='様式３（療養者名簿）（⑤の場合）'!$BE102,1,0),0),0)</f>
        <v>0</v>
      </c>
      <c r="ZL97" s="384">
        <f>IF(ZL$19-'様式３（療養者名簿）（⑤の場合）'!$BD102+1&lt;=15,IF(ZL$19&gt;='様式３（療養者名簿）（⑤の場合）'!$BD102,IF(ZL$19&lt;='様式３（療養者名簿）（⑤の場合）'!$BE102,1,0),0),0)</f>
        <v>0</v>
      </c>
      <c r="ZM97" s="384">
        <f>IF(ZM$19-'様式３（療養者名簿）（⑤の場合）'!$BD102+1&lt;=15,IF(ZM$19&gt;='様式３（療養者名簿）（⑤の場合）'!$BD102,IF(ZM$19&lt;='様式３（療養者名簿）（⑤の場合）'!$BE102,1,0),0),0)</f>
        <v>0</v>
      </c>
      <c r="ZN97" s="384">
        <f>IF(ZN$19-'様式３（療養者名簿）（⑤の場合）'!$BD102+1&lt;=15,IF(ZN$19&gt;='様式３（療養者名簿）（⑤の場合）'!$BD102,IF(ZN$19&lt;='様式３（療養者名簿）（⑤の場合）'!$BE102,1,0),0),0)</f>
        <v>0</v>
      </c>
      <c r="ZO97" s="384">
        <f>IF(ZO$19-'様式３（療養者名簿）（⑤の場合）'!$BD102+1&lt;=15,IF(ZO$19&gt;='様式３（療養者名簿）（⑤の場合）'!$BD102,IF(ZO$19&lt;='様式３（療養者名簿）（⑤の場合）'!$BE102,1,0),0),0)</f>
        <v>0</v>
      </c>
      <c r="ZP97" s="384">
        <f>IF(ZP$19-'様式３（療養者名簿）（⑤の場合）'!$BD102+1&lt;=15,IF(ZP$19&gt;='様式３（療養者名簿）（⑤の場合）'!$BD102,IF(ZP$19&lt;='様式３（療養者名簿）（⑤の場合）'!$BE102,1,0),0),0)</f>
        <v>0</v>
      </c>
      <c r="ZQ97" s="384">
        <f>IF(ZQ$19-'様式３（療養者名簿）（⑤の場合）'!$BD102+1&lt;=15,IF(ZQ$19&gt;='様式３（療養者名簿）（⑤の場合）'!$BD102,IF(ZQ$19&lt;='様式３（療養者名簿）（⑤の場合）'!$BE102,1,0),0),0)</f>
        <v>0</v>
      </c>
      <c r="ZR97" s="384">
        <f>IF(ZR$19-'様式３（療養者名簿）（⑤の場合）'!$BD102+1&lt;=15,IF(ZR$19&gt;='様式３（療養者名簿）（⑤の場合）'!$BD102,IF(ZR$19&lt;='様式３（療養者名簿）（⑤の場合）'!$BE102,1,0),0),0)</f>
        <v>0</v>
      </c>
      <c r="ZS97" s="384">
        <f>IF(ZS$19-'様式３（療養者名簿）（⑤の場合）'!$BD102+1&lt;=15,IF(ZS$19&gt;='様式３（療養者名簿）（⑤の場合）'!$BD102,IF(ZS$19&lt;='様式３（療養者名簿）（⑤の場合）'!$BE102,1,0),0),0)</f>
        <v>0</v>
      </c>
      <c r="ZT97" s="384">
        <f>IF(ZT$19-'様式３（療養者名簿）（⑤の場合）'!$BD102+1&lt;=15,IF(ZT$19&gt;='様式３（療養者名簿）（⑤の場合）'!$BD102,IF(ZT$19&lt;='様式３（療養者名簿）（⑤の場合）'!$BE102,1,0),0),0)</f>
        <v>0</v>
      </c>
      <c r="ZU97" s="384">
        <f>IF(ZU$19-'様式３（療養者名簿）（⑤の場合）'!$BD102+1&lt;=15,IF(ZU$19&gt;='様式３（療養者名簿）（⑤の場合）'!$BD102,IF(ZU$19&lt;='様式３（療養者名簿）（⑤の場合）'!$BE102,1,0),0),0)</f>
        <v>0</v>
      </c>
      <c r="ZV97" s="384">
        <f>IF(ZV$19-'様式３（療養者名簿）（⑤の場合）'!$BD102+1&lt;=15,IF(ZV$19&gt;='様式３（療養者名簿）（⑤の場合）'!$BD102,IF(ZV$19&lt;='様式３（療養者名簿）（⑤の場合）'!$BE102,1,0),0),0)</f>
        <v>0</v>
      </c>
      <c r="ZW97" s="384">
        <f>IF(ZW$19-'様式３（療養者名簿）（⑤の場合）'!$BD102+1&lt;=15,IF(ZW$19&gt;='様式３（療養者名簿）（⑤の場合）'!$BD102,IF(ZW$19&lt;='様式３（療養者名簿）（⑤の場合）'!$BE102,1,0),0),0)</f>
        <v>0</v>
      </c>
      <c r="ZX97" s="384">
        <f>IF(ZX$19-'様式３（療養者名簿）（⑤の場合）'!$BD102+1&lt;=15,IF(ZX$19&gt;='様式３（療養者名簿）（⑤の場合）'!$BD102,IF(ZX$19&lt;='様式３（療養者名簿）（⑤の場合）'!$BE102,1,0),0),0)</f>
        <v>0</v>
      </c>
      <c r="ZY97" s="384">
        <f>IF(ZY$19-'様式３（療養者名簿）（⑤の場合）'!$BD102+1&lt;=15,IF(ZY$19&gt;='様式３（療養者名簿）（⑤の場合）'!$BD102,IF(ZY$19&lt;='様式３（療養者名簿）（⑤の場合）'!$BE102,1,0),0),0)</f>
        <v>0</v>
      </c>
      <c r="ZZ97" s="384">
        <f>IF(ZZ$19-'様式３（療養者名簿）（⑤の場合）'!$BD102+1&lt;=15,IF(ZZ$19&gt;='様式３（療養者名簿）（⑤の場合）'!$BD102,IF(ZZ$19&lt;='様式３（療養者名簿）（⑤の場合）'!$BE102,1,0),0),0)</f>
        <v>0</v>
      </c>
      <c r="AAA97" s="384">
        <f>IF(AAA$19-'様式３（療養者名簿）（⑤の場合）'!$BD102+1&lt;=15,IF(AAA$19&gt;='様式３（療養者名簿）（⑤の場合）'!$BD102,IF(AAA$19&lt;='様式３（療養者名簿）（⑤の場合）'!$BE102,1,0),0),0)</f>
        <v>0</v>
      </c>
      <c r="AAB97" s="384">
        <f>IF(AAB$19-'様式３（療養者名簿）（⑤の場合）'!$BD102+1&lt;=15,IF(AAB$19&gt;='様式３（療養者名簿）（⑤の場合）'!$BD102,IF(AAB$19&lt;='様式３（療養者名簿）（⑤の場合）'!$BE102,1,0),0),0)</f>
        <v>0</v>
      </c>
      <c r="AAC97" s="384">
        <f>IF(AAC$19-'様式３（療養者名簿）（⑤の場合）'!$BD102+1&lt;=15,IF(AAC$19&gt;='様式３（療養者名簿）（⑤の場合）'!$BD102,IF(AAC$19&lt;='様式３（療養者名簿）（⑤の場合）'!$BE102,1,0),0),0)</f>
        <v>0</v>
      </c>
      <c r="AAD97" s="384">
        <f>IF(AAD$19-'様式３（療養者名簿）（⑤の場合）'!$BD102+1&lt;=15,IF(AAD$19&gt;='様式３（療養者名簿）（⑤の場合）'!$BD102,IF(AAD$19&lt;='様式３（療養者名簿）（⑤の場合）'!$BE102,1,0),0),0)</f>
        <v>0</v>
      </c>
      <c r="AAE97" s="384">
        <f>IF(AAE$19-'様式３（療養者名簿）（⑤の場合）'!$BD102+1&lt;=15,IF(AAE$19&gt;='様式３（療養者名簿）（⑤の場合）'!$BD102,IF(AAE$19&lt;='様式３（療養者名簿）（⑤の場合）'!$BE102,1,0),0),0)</f>
        <v>0</v>
      </c>
      <c r="AAF97" s="384">
        <f>IF(AAF$19-'様式３（療養者名簿）（⑤の場合）'!$BD102+1&lt;=15,IF(AAF$19&gt;='様式３（療養者名簿）（⑤の場合）'!$BD102,IF(AAF$19&lt;='様式３（療養者名簿）（⑤の場合）'!$BE102,1,0),0),0)</f>
        <v>0</v>
      </c>
      <c r="AAG97" s="384">
        <f>IF(AAG$19-'様式３（療養者名簿）（⑤の場合）'!$BD102+1&lt;=15,IF(AAG$19&gt;='様式３（療養者名簿）（⑤の場合）'!$BD102,IF(AAG$19&lt;='様式３（療養者名簿）（⑤の場合）'!$BE102,1,0),0),0)</f>
        <v>0</v>
      </c>
      <c r="AAH97" s="384">
        <f>IF(AAH$19-'様式３（療養者名簿）（⑤の場合）'!$BD102+1&lt;=15,IF(AAH$19&gt;='様式３（療養者名簿）（⑤の場合）'!$BD102,IF(AAH$19&lt;='様式３（療養者名簿）（⑤の場合）'!$BE102,1,0),0),0)</f>
        <v>0</v>
      </c>
      <c r="AAI97" s="384">
        <f>IF(AAI$19-'様式３（療養者名簿）（⑤の場合）'!$BD102+1&lt;=15,IF(AAI$19&gt;='様式３（療養者名簿）（⑤の場合）'!$BD102,IF(AAI$19&lt;='様式３（療養者名簿）（⑤の場合）'!$BE102,1,0),0),0)</f>
        <v>0</v>
      </c>
      <c r="AAJ97" s="384">
        <f>IF(AAJ$19-'様式３（療養者名簿）（⑤の場合）'!$BD102+1&lt;=15,IF(AAJ$19&gt;='様式３（療養者名簿）（⑤の場合）'!$BD102,IF(AAJ$19&lt;='様式３（療養者名簿）（⑤の場合）'!$BE102,1,0),0),0)</f>
        <v>0</v>
      </c>
      <c r="AAK97" s="384">
        <f>IF(AAK$19-'様式３（療養者名簿）（⑤の場合）'!$BD102+1&lt;=15,IF(AAK$19&gt;='様式３（療養者名簿）（⑤の場合）'!$BD102,IF(AAK$19&lt;='様式３（療養者名簿）（⑤の場合）'!$BE102,1,0),0),0)</f>
        <v>0</v>
      </c>
      <c r="AAL97" s="384">
        <f>IF(AAL$19-'様式３（療養者名簿）（⑤の場合）'!$BD102+1&lt;=15,IF(AAL$19&gt;='様式３（療養者名簿）（⑤の場合）'!$BD102,IF(AAL$19&lt;='様式３（療養者名簿）（⑤の場合）'!$BE102,1,0),0),0)</f>
        <v>0</v>
      </c>
      <c r="AAM97" s="384">
        <f>IF(AAM$19-'様式３（療養者名簿）（⑤の場合）'!$BD102+1&lt;=15,IF(AAM$19&gt;='様式３（療養者名簿）（⑤の場合）'!$BD102,IF(AAM$19&lt;='様式３（療養者名簿）（⑤の場合）'!$BE102,1,0),0),0)</f>
        <v>0</v>
      </c>
      <c r="AAN97" s="384">
        <f>IF(AAN$19-'様式３（療養者名簿）（⑤の場合）'!$BD102+1&lt;=15,IF(AAN$19&gt;='様式３（療養者名簿）（⑤の場合）'!$BD102,IF(AAN$19&lt;='様式３（療養者名簿）（⑤の場合）'!$BE102,1,0),0),0)</f>
        <v>0</v>
      </c>
      <c r="AAO97" s="384">
        <f>IF(AAO$19-'様式３（療養者名簿）（⑤の場合）'!$BD102+1&lt;=15,IF(AAO$19&gt;='様式３（療養者名簿）（⑤の場合）'!$BD102,IF(AAO$19&lt;='様式３（療養者名簿）（⑤の場合）'!$BE102,1,0),0),0)</f>
        <v>0</v>
      </c>
      <c r="AAP97" s="384">
        <f>IF(AAP$19-'様式３（療養者名簿）（⑤の場合）'!$BD102+1&lt;=15,IF(AAP$19&gt;='様式３（療養者名簿）（⑤の場合）'!$BD102,IF(AAP$19&lt;='様式３（療養者名簿）（⑤の場合）'!$BE102,1,0),0),0)</f>
        <v>0</v>
      </c>
      <c r="AAQ97" s="384">
        <f>IF(AAQ$19-'様式３（療養者名簿）（⑤の場合）'!$BD102+1&lt;=15,IF(AAQ$19&gt;='様式３（療養者名簿）（⑤の場合）'!$BD102,IF(AAQ$19&lt;='様式３（療養者名簿）（⑤の場合）'!$BE102,1,0),0),0)</f>
        <v>0</v>
      </c>
      <c r="AAR97" s="384">
        <f>IF(AAR$19-'様式３（療養者名簿）（⑤の場合）'!$BD102+1&lt;=15,IF(AAR$19&gt;='様式３（療養者名簿）（⑤の場合）'!$BD102,IF(AAR$19&lt;='様式３（療養者名簿）（⑤の場合）'!$BE102,1,0),0),0)</f>
        <v>0</v>
      </c>
      <c r="AAS97" s="384">
        <f>IF(AAS$19-'様式３（療養者名簿）（⑤の場合）'!$BD102+1&lt;=15,IF(AAS$19&gt;='様式３（療養者名簿）（⑤の場合）'!$BD102,IF(AAS$19&lt;='様式３（療養者名簿）（⑤の場合）'!$BE102,1,0),0),0)</f>
        <v>0</v>
      </c>
      <c r="AAT97" s="384">
        <f>IF(AAT$19-'様式３（療養者名簿）（⑤の場合）'!$BD102+1&lt;=15,IF(AAT$19&gt;='様式３（療養者名簿）（⑤の場合）'!$BD102,IF(AAT$19&lt;='様式３（療養者名簿）（⑤の場合）'!$BE102,1,0),0),0)</f>
        <v>0</v>
      </c>
      <c r="AAU97" s="384">
        <f>IF(AAU$19-'様式３（療養者名簿）（⑤の場合）'!$BD102+1&lt;=15,IF(AAU$19&gt;='様式３（療養者名簿）（⑤の場合）'!$BD102,IF(AAU$19&lt;='様式３（療養者名簿）（⑤の場合）'!$BE102,1,0),0),0)</f>
        <v>0</v>
      </c>
      <c r="AAV97" s="384">
        <f>IF(AAV$19-'様式３（療養者名簿）（⑤の場合）'!$BD102+1&lt;=15,IF(AAV$19&gt;='様式３（療養者名簿）（⑤の場合）'!$BD102,IF(AAV$19&lt;='様式３（療養者名簿）（⑤の場合）'!$BE102,1,0),0),0)</f>
        <v>0</v>
      </c>
      <c r="AAW97" s="384">
        <f>IF(AAW$19-'様式３（療養者名簿）（⑤の場合）'!$BD102+1&lt;=15,IF(AAW$19&gt;='様式３（療養者名簿）（⑤の場合）'!$BD102,IF(AAW$19&lt;='様式３（療養者名簿）（⑤の場合）'!$BE102,1,0),0),0)</f>
        <v>0</v>
      </c>
      <c r="AAX97" s="384">
        <f>IF(AAX$19-'様式３（療養者名簿）（⑤の場合）'!$BD102+1&lt;=15,IF(AAX$19&gt;='様式３（療養者名簿）（⑤の場合）'!$BD102,IF(AAX$19&lt;='様式３（療養者名簿）（⑤の場合）'!$BE102,1,0),0),0)</f>
        <v>0</v>
      </c>
      <c r="AAY97" s="384">
        <f>IF(AAY$19-'様式３（療養者名簿）（⑤の場合）'!$BD102+1&lt;=15,IF(AAY$19&gt;='様式３（療養者名簿）（⑤の場合）'!$BD102,IF(AAY$19&lt;='様式３（療養者名簿）（⑤の場合）'!$BE102,1,0),0),0)</f>
        <v>0</v>
      </c>
      <c r="AAZ97" s="384">
        <f>IF(AAZ$19-'様式３（療養者名簿）（⑤の場合）'!$BD102+1&lt;=15,IF(AAZ$19&gt;='様式３（療養者名簿）（⑤の場合）'!$BD102,IF(AAZ$19&lt;='様式３（療養者名簿）（⑤の場合）'!$BE102,1,0),0),0)</f>
        <v>0</v>
      </c>
      <c r="ABA97" s="384">
        <f>IF(ABA$19-'様式３（療養者名簿）（⑤の場合）'!$BD102+1&lt;=15,IF(ABA$19&gt;='様式３（療養者名簿）（⑤の場合）'!$BD102,IF(ABA$19&lt;='様式３（療養者名簿）（⑤の場合）'!$BE102,1,0),0),0)</f>
        <v>0</v>
      </c>
      <c r="ABB97" s="384">
        <f>IF(ABB$19-'様式３（療養者名簿）（⑤の場合）'!$BD102+1&lt;=15,IF(ABB$19&gt;='様式３（療養者名簿）（⑤の場合）'!$BD102,IF(ABB$19&lt;='様式３（療養者名簿）（⑤の場合）'!$BE102,1,0),0),0)</f>
        <v>0</v>
      </c>
      <c r="ABC97" s="384">
        <f>IF(ABC$19-'様式３（療養者名簿）（⑤の場合）'!$BD102+1&lt;=15,IF(ABC$19&gt;='様式３（療養者名簿）（⑤の場合）'!$BD102,IF(ABC$19&lt;='様式３（療養者名簿）（⑤の場合）'!$BE102,1,0),0),0)</f>
        <v>0</v>
      </c>
      <c r="ABD97" s="384">
        <f>IF(ABD$19-'様式３（療養者名簿）（⑤の場合）'!$BD102+1&lt;=15,IF(ABD$19&gt;='様式３（療養者名簿）（⑤の場合）'!$BD102,IF(ABD$19&lt;='様式３（療養者名簿）（⑤の場合）'!$BE102,1,0),0),0)</f>
        <v>0</v>
      </c>
    </row>
    <row r="98" spans="1:732" ht="42" customHeight="1">
      <c r="A98" s="259">
        <f>'様式３（療養者名簿）（⑤の場合）'!C103</f>
        <v>0</v>
      </c>
      <c r="B98" s="256">
        <f>IF(B$19-'様式３（療養者名簿）（⑤の場合）'!$BD103+1&lt;=15,IF(B$19&gt;='様式３（療養者名簿）（⑤の場合）'!$BD103,IF(B$19&lt;='様式３（療養者名簿）（⑤の場合）'!$BE103,1,0),0),0)</f>
        <v>0</v>
      </c>
      <c r="C98" s="256">
        <f>IF(C$19-'様式３（療養者名簿）（⑤の場合）'!$BD103+1&lt;=15,IF(C$19&gt;='様式３（療養者名簿）（⑤の場合）'!$BD103,IF(C$19&lt;='様式３（療養者名簿）（⑤の場合）'!$BE103,1,0),0),0)</f>
        <v>0</v>
      </c>
      <c r="D98" s="256">
        <f>IF(D$19-'様式３（療養者名簿）（⑤の場合）'!$BD103+1&lt;=15,IF(D$19&gt;='様式３（療養者名簿）（⑤の場合）'!$BD103,IF(D$19&lt;='様式３（療養者名簿）（⑤の場合）'!$BE103,1,0),0),0)</f>
        <v>0</v>
      </c>
      <c r="E98" s="256">
        <f>IF(E$19-'様式３（療養者名簿）（⑤の場合）'!$BD103+1&lt;=15,IF(E$19&gt;='様式３（療養者名簿）（⑤の場合）'!$BD103,IF(E$19&lt;='様式３（療養者名簿）（⑤の場合）'!$BE103,1,0),0),0)</f>
        <v>0</v>
      </c>
      <c r="F98" s="256">
        <f>IF(F$19-'様式３（療養者名簿）（⑤の場合）'!$BD103+1&lt;=15,IF(F$19&gt;='様式３（療養者名簿）（⑤の場合）'!$BD103,IF(F$19&lt;='様式３（療養者名簿）（⑤の場合）'!$BE103,1,0),0),0)</f>
        <v>0</v>
      </c>
      <c r="G98" s="256">
        <f>IF(G$19-'様式３（療養者名簿）（⑤の場合）'!$BD103+1&lt;=15,IF(G$19&gt;='様式３（療養者名簿）（⑤の場合）'!$BD103,IF(G$19&lt;='様式３（療養者名簿）（⑤の場合）'!$BE103,1,0),0),0)</f>
        <v>0</v>
      </c>
      <c r="H98" s="256">
        <f>IF(H$19-'様式３（療養者名簿）（⑤の場合）'!$BD103+1&lt;=15,IF(H$19&gt;='様式３（療養者名簿）（⑤の場合）'!$BD103,IF(H$19&lt;='様式３（療養者名簿）（⑤の場合）'!$BE103,1,0),0),0)</f>
        <v>0</v>
      </c>
      <c r="I98" s="256">
        <f>IF(I$19-'様式３（療養者名簿）（⑤の場合）'!$BD103+1&lt;=15,IF(I$19&gt;='様式３（療養者名簿）（⑤の場合）'!$BD103,IF(I$19&lt;='様式３（療養者名簿）（⑤の場合）'!$BE103,1,0),0),0)</f>
        <v>0</v>
      </c>
      <c r="J98" s="256">
        <f>IF(J$19-'様式３（療養者名簿）（⑤の場合）'!$BD103+1&lt;=15,IF(J$19&gt;='様式３（療養者名簿）（⑤の場合）'!$BD103,IF(J$19&lt;='様式３（療養者名簿）（⑤の場合）'!$BE103,1,0),0),0)</f>
        <v>0</v>
      </c>
      <c r="K98" s="256">
        <f>IF(K$19-'様式３（療養者名簿）（⑤の場合）'!$BD103+1&lt;=15,IF(K$19&gt;='様式３（療養者名簿）（⑤の場合）'!$BD103,IF(K$19&lt;='様式３（療養者名簿）（⑤の場合）'!$BE103,1,0),0),0)</f>
        <v>0</v>
      </c>
      <c r="L98" s="256">
        <f>IF(L$19-'様式３（療養者名簿）（⑤の場合）'!$BD103+1&lt;=15,IF(L$19&gt;='様式３（療養者名簿）（⑤の場合）'!$BD103,IF(L$19&lt;='様式３（療養者名簿）（⑤の場合）'!$BE103,1,0),0),0)</f>
        <v>0</v>
      </c>
      <c r="M98" s="256">
        <f>IF(M$19-'様式３（療養者名簿）（⑤の場合）'!$BD103+1&lt;=15,IF(M$19&gt;='様式３（療養者名簿）（⑤の場合）'!$BD103,IF(M$19&lt;='様式３（療養者名簿）（⑤の場合）'!$BE103,1,0),0),0)</f>
        <v>0</v>
      </c>
      <c r="N98" s="256">
        <f>IF(N$19-'様式３（療養者名簿）（⑤の場合）'!$BD103+1&lt;=15,IF(N$19&gt;='様式３（療養者名簿）（⑤の場合）'!$BD103,IF(N$19&lt;='様式３（療養者名簿）（⑤の場合）'!$BE103,1,0),0),0)</f>
        <v>0</v>
      </c>
      <c r="O98" s="256">
        <f>IF(O$19-'様式３（療養者名簿）（⑤の場合）'!$BD103+1&lt;=15,IF(O$19&gt;='様式３（療養者名簿）（⑤の場合）'!$BD103,IF(O$19&lt;='様式３（療養者名簿）（⑤の場合）'!$BE103,1,0),0),0)</f>
        <v>0</v>
      </c>
      <c r="P98" s="256">
        <f>IF(P$19-'様式３（療養者名簿）（⑤の場合）'!$BD103+1&lt;=15,IF(P$19&gt;='様式３（療養者名簿）（⑤の場合）'!$BD103,IF(P$19&lt;='様式３（療養者名簿）（⑤の場合）'!$BE103,1,0),0),0)</f>
        <v>0</v>
      </c>
      <c r="Q98" s="256">
        <f>IF(Q$19-'様式３（療養者名簿）（⑤の場合）'!$BD103+1&lt;=15,IF(Q$19&gt;='様式３（療養者名簿）（⑤の場合）'!$BD103,IF(Q$19&lt;='様式３（療養者名簿）（⑤の場合）'!$BE103,1,0),0),0)</f>
        <v>0</v>
      </c>
      <c r="R98" s="256">
        <f>IF(R$19-'様式３（療養者名簿）（⑤の場合）'!$BD103+1&lt;=15,IF(R$19&gt;='様式３（療養者名簿）（⑤の場合）'!$BD103,IF(R$19&lt;='様式３（療養者名簿）（⑤の場合）'!$BE103,1,0),0),0)</f>
        <v>0</v>
      </c>
      <c r="S98" s="256">
        <f>IF(S$19-'様式３（療養者名簿）（⑤の場合）'!$BD103+1&lt;=15,IF(S$19&gt;='様式３（療養者名簿）（⑤の場合）'!$BD103,IF(S$19&lt;='様式３（療養者名簿）（⑤の場合）'!$BE103,1,0),0),0)</f>
        <v>0</v>
      </c>
      <c r="T98" s="256">
        <f>IF(T$19-'様式３（療養者名簿）（⑤の場合）'!$BD103+1&lt;=15,IF(T$19&gt;='様式３（療養者名簿）（⑤の場合）'!$BD103,IF(T$19&lt;='様式３（療養者名簿）（⑤の場合）'!$BE103,1,0),0),0)</f>
        <v>0</v>
      </c>
      <c r="U98" s="256">
        <f>IF(U$19-'様式３（療養者名簿）（⑤の場合）'!$BD103+1&lt;=15,IF(U$19&gt;='様式３（療養者名簿）（⑤の場合）'!$BD103,IF(U$19&lt;='様式３（療養者名簿）（⑤の場合）'!$BE103,1,0),0),0)</f>
        <v>0</v>
      </c>
      <c r="V98" s="256">
        <f>IF(V$19-'様式３（療養者名簿）（⑤の場合）'!$BD103+1&lt;=15,IF(V$19&gt;='様式３（療養者名簿）（⑤の場合）'!$BD103,IF(V$19&lt;='様式３（療養者名簿）（⑤の場合）'!$BE103,1,0),0),0)</f>
        <v>0</v>
      </c>
      <c r="W98" s="256">
        <f>IF(W$19-'様式３（療養者名簿）（⑤の場合）'!$BD103+1&lt;=15,IF(W$19&gt;='様式３（療養者名簿）（⑤の場合）'!$BD103,IF(W$19&lt;='様式３（療養者名簿）（⑤の場合）'!$BE103,1,0),0),0)</f>
        <v>0</v>
      </c>
      <c r="X98" s="256">
        <f>IF(X$19-'様式３（療養者名簿）（⑤の場合）'!$BD103+1&lt;=15,IF(X$19&gt;='様式３（療養者名簿）（⑤の場合）'!$BD103,IF(X$19&lt;='様式３（療養者名簿）（⑤の場合）'!$BE103,1,0),0),0)</f>
        <v>0</v>
      </c>
      <c r="Y98" s="256">
        <f>IF(Y$19-'様式３（療養者名簿）（⑤の場合）'!$BD103+1&lt;=15,IF(Y$19&gt;='様式３（療養者名簿）（⑤の場合）'!$BD103,IF(Y$19&lt;='様式３（療養者名簿）（⑤の場合）'!$BE103,1,0),0),0)</f>
        <v>0</v>
      </c>
      <c r="Z98" s="256">
        <f>IF(Z$19-'様式３（療養者名簿）（⑤の場合）'!$BD103+1&lt;=15,IF(Z$19&gt;='様式３（療養者名簿）（⑤の場合）'!$BD103,IF(Z$19&lt;='様式３（療養者名簿）（⑤の場合）'!$BE103,1,0),0),0)</f>
        <v>0</v>
      </c>
      <c r="AA98" s="256">
        <f>IF(AA$19-'様式３（療養者名簿）（⑤の場合）'!$BD103+1&lt;=15,IF(AA$19&gt;='様式３（療養者名簿）（⑤の場合）'!$BD103,IF(AA$19&lt;='様式３（療養者名簿）（⑤の場合）'!$BE103,1,0),0),0)</f>
        <v>0</v>
      </c>
      <c r="AB98" s="256">
        <f>IF(AB$19-'様式３（療養者名簿）（⑤の場合）'!$BD103+1&lt;=15,IF(AB$19&gt;='様式３（療養者名簿）（⑤の場合）'!$BD103,IF(AB$19&lt;='様式３（療養者名簿）（⑤の場合）'!$BE103,1,0),0),0)</f>
        <v>0</v>
      </c>
      <c r="AC98" s="256">
        <f>IF(AC$19-'様式３（療養者名簿）（⑤の場合）'!$BD103+1&lt;=15,IF(AC$19&gt;='様式３（療養者名簿）（⑤の場合）'!$BD103,IF(AC$19&lt;='様式３（療養者名簿）（⑤の場合）'!$BE103,1,0),0),0)</f>
        <v>0</v>
      </c>
      <c r="AD98" s="256">
        <f>IF(AD$19-'様式３（療養者名簿）（⑤の場合）'!$BD103+1&lt;=15,IF(AD$19&gt;='様式３（療養者名簿）（⑤の場合）'!$BD103,IF(AD$19&lt;='様式３（療養者名簿）（⑤の場合）'!$BE103,1,0),0),0)</f>
        <v>0</v>
      </c>
      <c r="AE98" s="256">
        <f>IF(AE$19-'様式３（療養者名簿）（⑤の場合）'!$BD103+1&lt;=15,IF(AE$19&gt;='様式３（療養者名簿）（⑤の場合）'!$BD103,IF(AE$19&lt;='様式３（療養者名簿）（⑤の場合）'!$BE103,1,0),0),0)</f>
        <v>0</v>
      </c>
      <c r="AF98" s="256">
        <f>IF(AF$19-'様式３（療養者名簿）（⑤の場合）'!$BD103+1&lt;=15,IF(AF$19&gt;='様式３（療養者名簿）（⑤の場合）'!$BD103,IF(AF$19&lt;='様式３（療養者名簿）（⑤の場合）'!$BE103,1,0),0),0)</f>
        <v>0</v>
      </c>
      <c r="AG98" s="256">
        <f>IF(AG$19-'様式３（療養者名簿）（⑤の場合）'!$BD103+1&lt;=15,IF(AG$19&gt;='様式３（療養者名簿）（⑤の場合）'!$BD103,IF(AG$19&lt;='様式３（療養者名簿）（⑤の場合）'!$BE103,1,0),0),0)</f>
        <v>0</v>
      </c>
      <c r="AH98" s="256">
        <f>IF(AH$19-'様式３（療養者名簿）（⑤の場合）'!$BD103+1&lt;=15,IF(AH$19&gt;='様式３（療養者名簿）（⑤の場合）'!$BD103,IF(AH$19&lt;='様式３（療養者名簿）（⑤の場合）'!$BE103,1,0),0),0)</f>
        <v>0</v>
      </c>
      <c r="AI98" s="256">
        <f>IF(AI$19-'様式３（療養者名簿）（⑤の場合）'!$BD103+1&lt;=15,IF(AI$19&gt;='様式３（療養者名簿）（⑤の場合）'!$BD103,IF(AI$19&lt;='様式３（療養者名簿）（⑤の場合）'!$BE103,1,0),0),0)</f>
        <v>0</v>
      </c>
      <c r="AJ98" s="256">
        <f>IF(AJ$19-'様式３（療養者名簿）（⑤の場合）'!$BD103+1&lt;=15,IF(AJ$19&gt;='様式３（療養者名簿）（⑤の場合）'!$BD103,IF(AJ$19&lt;='様式３（療養者名簿）（⑤の場合）'!$BE103,1,0),0),0)</f>
        <v>0</v>
      </c>
      <c r="AK98" s="256">
        <f>IF(AK$19-'様式３（療養者名簿）（⑤の場合）'!$BD103+1&lt;=15,IF(AK$19&gt;='様式３（療養者名簿）（⑤の場合）'!$BD103,IF(AK$19&lt;='様式３（療養者名簿）（⑤の場合）'!$BE103,1,0),0),0)</f>
        <v>0</v>
      </c>
      <c r="AL98" s="256">
        <f>IF(AL$19-'様式３（療養者名簿）（⑤の場合）'!$BD103+1&lt;=15,IF(AL$19&gt;='様式３（療養者名簿）（⑤の場合）'!$BD103,IF(AL$19&lt;='様式３（療養者名簿）（⑤の場合）'!$BE103,1,0),0),0)</f>
        <v>0</v>
      </c>
      <c r="AM98" s="256">
        <f>IF(AM$19-'様式３（療養者名簿）（⑤の場合）'!$BD103+1&lt;=15,IF(AM$19&gt;='様式３（療養者名簿）（⑤の場合）'!$BD103,IF(AM$19&lt;='様式３（療養者名簿）（⑤の場合）'!$BE103,1,0),0),0)</f>
        <v>0</v>
      </c>
      <c r="AN98" s="256">
        <f>IF(AN$19-'様式３（療養者名簿）（⑤の場合）'!$BD103+1&lt;=15,IF(AN$19&gt;='様式３（療養者名簿）（⑤の場合）'!$BD103,IF(AN$19&lt;='様式３（療養者名簿）（⑤の場合）'!$BE103,1,0),0),0)</f>
        <v>0</v>
      </c>
      <c r="AO98" s="256">
        <f>IF(AO$19-'様式３（療養者名簿）（⑤の場合）'!$BD103+1&lt;=15,IF(AO$19&gt;='様式３（療養者名簿）（⑤の場合）'!$BD103,IF(AO$19&lt;='様式３（療養者名簿）（⑤の場合）'!$BE103,1,0),0),0)</f>
        <v>0</v>
      </c>
      <c r="AP98" s="256">
        <f>IF(AP$19-'様式３（療養者名簿）（⑤の場合）'!$BD103+1&lt;=15,IF(AP$19&gt;='様式３（療養者名簿）（⑤の場合）'!$BD103,IF(AP$19&lt;='様式３（療養者名簿）（⑤の場合）'!$BE103,1,0),0),0)</f>
        <v>0</v>
      </c>
      <c r="AQ98" s="256">
        <f>IF(AQ$19-'様式３（療養者名簿）（⑤の場合）'!$BD103+1&lt;=15,IF(AQ$19&gt;='様式３（療養者名簿）（⑤の場合）'!$BD103,IF(AQ$19&lt;='様式３（療養者名簿）（⑤の場合）'!$BE103,1,0),0),0)</f>
        <v>0</v>
      </c>
      <c r="AR98" s="256">
        <f>IF(AR$19-'様式３（療養者名簿）（⑤の場合）'!$BD103+1&lt;=15,IF(AR$19&gt;='様式３（療養者名簿）（⑤の場合）'!$BD103,IF(AR$19&lt;='様式３（療養者名簿）（⑤の場合）'!$BE103,1,0),0),0)</f>
        <v>0</v>
      </c>
      <c r="AS98" s="256">
        <f>IF(AS$19-'様式３（療養者名簿）（⑤の場合）'!$BD103+1&lt;=15,IF(AS$19&gt;='様式３（療養者名簿）（⑤の場合）'!$BD103,IF(AS$19&lt;='様式３（療養者名簿）（⑤の場合）'!$BE103,1,0),0),0)</f>
        <v>0</v>
      </c>
      <c r="AT98" s="256">
        <f>IF(AT$19-'様式３（療養者名簿）（⑤の場合）'!$BD103+1&lt;=15,IF(AT$19&gt;='様式３（療養者名簿）（⑤の場合）'!$BD103,IF(AT$19&lt;='様式３（療養者名簿）（⑤の場合）'!$BE103,1,0),0),0)</f>
        <v>0</v>
      </c>
      <c r="AU98" s="256">
        <f>IF(AU$19-'様式３（療養者名簿）（⑤の場合）'!$BD103+1&lt;=15,IF(AU$19&gt;='様式３（療養者名簿）（⑤の場合）'!$BD103,IF(AU$19&lt;='様式３（療養者名簿）（⑤の場合）'!$BE103,1,0),0),0)</f>
        <v>0</v>
      </c>
      <c r="AV98" s="256">
        <f>IF(AV$19-'様式３（療養者名簿）（⑤の場合）'!$BD103+1&lt;=15,IF(AV$19&gt;='様式３（療養者名簿）（⑤の場合）'!$BD103,IF(AV$19&lt;='様式３（療養者名簿）（⑤の場合）'!$BE103,1,0),0),0)</f>
        <v>0</v>
      </c>
      <c r="AW98" s="256">
        <f>IF(AW$19-'様式３（療養者名簿）（⑤の場合）'!$BD103+1&lt;=15,IF(AW$19&gt;='様式３（療養者名簿）（⑤の場合）'!$BD103,IF(AW$19&lt;='様式３（療養者名簿）（⑤の場合）'!$BE103,1,0),0),0)</f>
        <v>0</v>
      </c>
      <c r="AX98" s="256">
        <f>IF(AX$19-'様式３（療養者名簿）（⑤の場合）'!$BD103+1&lt;=15,IF(AX$19&gt;='様式３（療養者名簿）（⑤の場合）'!$BD103,IF(AX$19&lt;='様式３（療養者名簿）（⑤の場合）'!$BE103,1,0),0),0)</f>
        <v>0</v>
      </c>
      <c r="AY98" s="256">
        <f>IF(AY$19-'様式３（療養者名簿）（⑤の場合）'!$BD103+1&lt;=15,IF(AY$19&gt;='様式３（療養者名簿）（⑤の場合）'!$BD103,IF(AY$19&lt;='様式３（療養者名簿）（⑤の場合）'!$BE103,1,0),0),0)</f>
        <v>0</v>
      </c>
      <c r="AZ98" s="256">
        <f>IF(AZ$19-'様式３（療養者名簿）（⑤の場合）'!$BD103+1&lt;=15,IF(AZ$19&gt;='様式３（療養者名簿）（⑤の場合）'!$BD103,IF(AZ$19&lt;='様式３（療養者名簿）（⑤の場合）'!$BE103,1,0),0),0)</f>
        <v>0</v>
      </c>
      <c r="BA98" s="256">
        <f>IF(BA$19-'様式３（療養者名簿）（⑤の場合）'!$BD103+1&lt;=15,IF(BA$19&gt;='様式３（療養者名簿）（⑤の場合）'!$BD103,IF(BA$19&lt;='様式３（療養者名簿）（⑤の場合）'!$BE103,1,0),0),0)</f>
        <v>0</v>
      </c>
      <c r="BB98" s="256">
        <f>IF(BB$19-'様式３（療養者名簿）（⑤の場合）'!$BD103+1&lt;=15,IF(BB$19&gt;='様式３（療養者名簿）（⑤の場合）'!$BD103,IF(BB$19&lt;='様式３（療養者名簿）（⑤の場合）'!$BE103,1,0),0),0)</f>
        <v>0</v>
      </c>
      <c r="BC98" s="256">
        <f>IF(BC$19-'様式３（療養者名簿）（⑤の場合）'!$BD103+1&lt;=15,IF(BC$19&gt;='様式３（療養者名簿）（⑤の場合）'!$BD103,IF(BC$19&lt;='様式３（療養者名簿）（⑤の場合）'!$BE103,1,0),0),0)</f>
        <v>0</v>
      </c>
      <c r="BD98" s="256">
        <f>IF(BD$19-'様式３（療養者名簿）（⑤の場合）'!$BD103+1&lt;=15,IF(BD$19&gt;='様式３（療養者名簿）（⑤の場合）'!$BD103,IF(BD$19&lt;='様式３（療養者名簿）（⑤の場合）'!$BE103,1,0),0),0)</f>
        <v>0</v>
      </c>
      <c r="BE98" s="256">
        <f>IF(BE$19-'様式３（療養者名簿）（⑤の場合）'!$BD103+1&lt;=15,IF(BE$19&gt;='様式３（療養者名簿）（⑤の場合）'!$BD103,IF(BE$19&lt;='様式３（療養者名簿）（⑤の場合）'!$BE103,1,0),0),0)</f>
        <v>0</v>
      </c>
      <c r="BF98" s="256">
        <f>IF(BF$19-'様式３（療養者名簿）（⑤の場合）'!$BD103+1&lt;=15,IF(BF$19&gt;='様式３（療養者名簿）（⑤の場合）'!$BD103,IF(BF$19&lt;='様式３（療養者名簿）（⑤の場合）'!$BE103,1,0),0),0)</f>
        <v>0</v>
      </c>
      <c r="BG98" s="256">
        <f>IF(BG$19-'様式３（療養者名簿）（⑤の場合）'!$BD103+1&lt;=15,IF(BG$19&gt;='様式３（療養者名簿）（⑤の場合）'!$BD103,IF(BG$19&lt;='様式３（療養者名簿）（⑤の場合）'!$BE103,1,0),0),0)</f>
        <v>0</v>
      </c>
      <c r="BH98" s="256">
        <f>IF(BH$19-'様式３（療養者名簿）（⑤の場合）'!$BD103+1&lt;=15,IF(BH$19&gt;='様式３（療養者名簿）（⑤の場合）'!$BD103,IF(BH$19&lt;='様式３（療養者名簿）（⑤の場合）'!$BE103,1,0),0),0)</f>
        <v>0</v>
      </c>
      <c r="BI98" s="256">
        <f>IF(BI$19-'様式３（療養者名簿）（⑤の場合）'!$BD103+1&lt;=15,IF(BI$19&gt;='様式３（療養者名簿）（⑤の場合）'!$BD103,IF(BI$19&lt;='様式３（療養者名簿）（⑤の場合）'!$BE103,1,0),0),0)</f>
        <v>0</v>
      </c>
      <c r="BJ98" s="256">
        <f>IF(BJ$19-'様式３（療養者名簿）（⑤の場合）'!$BD103+1&lt;=15,IF(BJ$19&gt;='様式３（療養者名簿）（⑤の場合）'!$BD103,IF(BJ$19&lt;='様式３（療養者名簿）（⑤の場合）'!$BE103,1,0),0),0)</f>
        <v>0</v>
      </c>
      <c r="BK98" s="256">
        <f>IF(BK$19-'様式３（療養者名簿）（⑤の場合）'!$BD103+1&lt;=15,IF(BK$19&gt;='様式３（療養者名簿）（⑤の場合）'!$BD103,IF(BK$19&lt;='様式３（療養者名簿）（⑤の場合）'!$BE103,1,0),0),0)</f>
        <v>0</v>
      </c>
      <c r="BL98" s="256">
        <f>IF(BL$19-'様式３（療養者名簿）（⑤の場合）'!$BD103+1&lt;=15,IF(BL$19&gt;='様式３（療養者名簿）（⑤の場合）'!$BD103,IF(BL$19&lt;='様式３（療養者名簿）（⑤の場合）'!$BE103,1,0),0),0)</f>
        <v>0</v>
      </c>
      <c r="BM98" s="256">
        <f>IF(BM$19-'様式３（療養者名簿）（⑤の場合）'!$BD103+1&lt;=15,IF(BM$19&gt;='様式３（療養者名簿）（⑤の場合）'!$BD103,IF(BM$19&lt;='様式３（療養者名簿）（⑤の場合）'!$BE103,1,0),0),0)</f>
        <v>0</v>
      </c>
      <c r="BN98" s="256">
        <f>IF(BN$19-'様式３（療養者名簿）（⑤の場合）'!$BD103+1&lt;=15,IF(BN$19&gt;='様式３（療養者名簿）（⑤の場合）'!$BD103,IF(BN$19&lt;='様式３（療養者名簿）（⑤の場合）'!$BE103,1,0),0),0)</f>
        <v>0</v>
      </c>
      <c r="BO98" s="256">
        <f>IF(BO$19-'様式３（療養者名簿）（⑤の場合）'!$BD103+1&lt;=15,IF(BO$19&gt;='様式３（療養者名簿）（⑤の場合）'!$BD103,IF(BO$19&lt;='様式３（療養者名簿）（⑤の場合）'!$BE103,1,0),0),0)</f>
        <v>0</v>
      </c>
      <c r="BP98" s="256">
        <f>IF(BP$19-'様式３（療養者名簿）（⑤の場合）'!$BD103+1&lt;=15,IF(BP$19&gt;='様式３（療養者名簿）（⑤の場合）'!$BD103,IF(BP$19&lt;='様式３（療養者名簿）（⑤の場合）'!$BE103,1,0),0),0)</f>
        <v>0</v>
      </c>
      <c r="BQ98" s="256">
        <f>IF(BQ$19-'様式３（療養者名簿）（⑤の場合）'!$BD103+1&lt;=15,IF(BQ$19&gt;='様式３（療養者名簿）（⑤の場合）'!$BD103,IF(BQ$19&lt;='様式３（療養者名簿）（⑤の場合）'!$BE103,1,0),0),0)</f>
        <v>0</v>
      </c>
      <c r="BR98" s="256">
        <f>IF(BR$19-'様式３（療養者名簿）（⑤の場合）'!$BD103+1&lt;=15,IF(BR$19&gt;='様式３（療養者名簿）（⑤の場合）'!$BD103,IF(BR$19&lt;='様式３（療養者名簿）（⑤の場合）'!$BE103,1,0),0),0)</f>
        <v>0</v>
      </c>
      <c r="BS98" s="256">
        <f>IF(BS$19-'様式３（療養者名簿）（⑤の場合）'!$BD103+1&lt;=15,IF(BS$19&gt;='様式３（療養者名簿）（⑤の場合）'!$BD103,IF(BS$19&lt;='様式３（療養者名簿）（⑤の場合）'!$BE103,1,0),0),0)</f>
        <v>0</v>
      </c>
      <c r="BT98" s="256">
        <f>IF(BT$19-'様式３（療養者名簿）（⑤の場合）'!$BD103+1&lt;=15,IF(BT$19&gt;='様式３（療養者名簿）（⑤の場合）'!$BD103,IF(BT$19&lt;='様式３（療養者名簿）（⑤の場合）'!$BE103,1,0),0),0)</f>
        <v>0</v>
      </c>
      <c r="BU98" s="256">
        <f>IF(BU$19-'様式３（療養者名簿）（⑤の場合）'!$BD103+1&lt;=15,IF(BU$19&gt;='様式３（療養者名簿）（⑤の場合）'!$BD103,IF(BU$19&lt;='様式３（療養者名簿）（⑤の場合）'!$BE103,1,0),0),0)</f>
        <v>0</v>
      </c>
      <c r="BV98" s="256">
        <f>IF(BV$19-'様式３（療養者名簿）（⑤の場合）'!$BD103+1&lt;=15,IF(BV$19&gt;='様式３（療養者名簿）（⑤の場合）'!$BD103,IF(BV$19&lt;='様式３（療養者名簿）（⑤の場合）'!$BE103,1,0),0),0)</f>
        <v>0</v>
      </c>
      <c r="BW98" s="256">
        <f>IF(BW$19-'様式３（療養者名簿）（⑤の場合）'!$BD103+1&lt;=15,IF(BW$19&gt;='様式３（療養者名簿）（⑤の場合）'!$BD103,IF(BW$19&lt;='様式３（療養者名簿）（⑤の場合）'!$BE103,1,0),0),0)</f>
        <v>0</v>
      </c>
      <c r="BX98" s="256">
        <f>IF(BX$19-'様式３（療養者名簿）（⑤の場合）'!$BD103+1&lt;=15,IF(BX$19&gt;='様式３（療養者名簿）（⑤の場合）'!$BD103,IF(BX$19&lt;='様式３（療養者名簿）（⑤の場合）'!$BE103,1,0),0),0)</f>
        <v>0</v>
      </c>
      <c r="BY98" s="256">
        <f>IF(BY$19-'様式３（療養者名簿）（⑤の場合）'!$BD103+1&lt;=15,IF(BY$19&gt;='様式３（療養者名簿）（⑤の場合）'!$BD103,IF(BY$19&lt;='様式３（療養者名簿）（⑤の場合）'!$BE103,1,0),0),0)</f>
        <v>0</v>
      </c>
      <c r="BZ98" s="256">
        <f>IF(BZ$19-'様式３（療養者名簿）（⑤の場合）'!$BD103+1&lt;=15,IF(BZ$19&gt;='様式３（療養者名簿）（⑤の場合）'!$BD103,IF(BZ$19&lt;='様式３（療養者名簿）（⑤の場合）'!$BE103,1,0),0),0)</f>
        <v>0</v>
      </c>
      <c r="CA98" s="256">
        <f>IF(CA$19-'様式３（療養者名簿）（⑤の場合）'!$BD103+1&lt;=15,IF(CA$19&gt;='様式３（療養者名簿）（⑤の場合）'!$BD103,IF(CA$19&lt;='様式３（療養者名簿）（⑤の場合）'!$BE103,1,0),0),0)</f>
        <v>0</v>
      </c>
      <c r="CB98" s="256">
        <f>IF(CB$19-'様式３（療養者名簿）（⑤の場合）'!$BD103+1&lt;=15,IF(CB$19&gt;='様式３（療養者名簿）（⑤の場合）'!$BD103,IF(CB$19&lt;='様式３（療養者名簿）（⑤の場合）'!$BE103,1,0),0),0)</f>
        <v>0</v>
      </c>
      <c r="CC98" s="256">
        <f>IF(CC$19-'様式３（療養者名簿）（⑤の場合）'!$BD103+1&lt;=15,IF(CC$19&gt;='様式３（療養者名簿）（⑤の場合）'!$BD103,IF(CC$19&lt;='様式３（療養者名簿）（⑤の場合）'!$BE103,1,0),0),0)</f>
        <v>0</v>
      </c>
      <c r="CD98" s="256">
        <f>IF(CD$19-'様式３（療養者名簿）（⑤の場合）'!$BD103+1&lt;=15,IF(CD$19&gt;='様式３（療養者名簿）（⑤の場合）'!$BD103,IF(CD$19&lt;='様式３（療養者名簿）（⑤の場合）'!$BE103,1,0),0),0)</f>
        <v>0</v>
      </c>
      <c r="CE98" s="256">
        <f>IF(CE$19-'様式３（療養者名簿）（⑤の場合）'!$BD103+1&lt;=15,IF(CE$19&gt;='様式３（療養者名簿）（⑤の場合）'!$BD103,IF(CE$19&lt;='様式３（療養者名簿）（⑤の場合）'!$BE103,1,0),0),0)</f>
        <v>0</v>
      </c>
      <c r="CF98" s="256">
        <f>IF(CF$19-'様式３（療養者名簿）（⑤の場合）'!$BD103+1&lt;=15,IF(CF$19&gt;='様式３（療養者名簿）（⑤の場合）'!$BD103,IF(CF$19&lt;='様式３（療養者名簿）（⑤の場合）'!$BE103,1,0),0),0)</f>
        <v>0</v>
      </c>
      <c r="CG98" s="256">
        <f>IF(CG$19-'様式３（療養者名簿）（⑤の場合）'!$BD103+1&lt;=15,IF(CG$19&gt;='様式３（療養者名簿）（⑤の場合）'!$BD103,IF(CG$19&lt;='様式３（療養者名簿）（⑤の場合）'!$BE103,1,0),0),0)</f>
        <v>0</v>
      </c>
      <c r="CH98" s="256">
        <f>IF(CH$19-'様式３（療養者名簿）（⑤の場合）'!$BD103+1&lt;=15,IF(CH$19&gt;='様式３（療養者名簿）（⑤の場合）'!$BD103,IF(CH$19&lt;='様式３（療養者名簿）（⑤の場合）'!$BE103,1,0),0),0)</f>
        <v>0</v>
      </c>
      <c r="CI98" s="256">
        <f>IF(CI$19-'様式３（療養者名簿）（⑤の場合）'!$BD103+1&lt;=15,IF(CI$19&gt;='様式３（療養者名簿）（⑤の場合）'!$BD103,IF(CI$19&lt;='様式３（療養者名簿）（⑤の場合）'!$BE103,1,0),0),0)</f>
        <v>0</v>
      </c>
      <c r="CJ98" s="256">
        <f>IF(CJ$19-'様式３（療養者名簿）（⑤の場合）'!$BD103+1&lt;=15,IF(CJ$19&gt;='様式３（療養者名簿）（⑤の場合）'!$BD103,IF(CJ$19&lt;='様式３（療養者名簿）（⑤の場合）'!$BE103,1,0),0),0)</f>
        <v>0</v>
      </c>
      <c r="CK98" s="256">
        <f>IF(CK$19-'様式３（療養者名簿）（⑤の場合）'!$BD103+1&lt;=15,IF(CK$19&gt;='様式３（療養者名簿）（⑤の場合）'!$BD103,IF(CK$19&lt;='様式３（療養者名簿）（⑤の場合）'!$BE103,1,0),0),0)</f>
        <v>0</v>
      </c>
      <c r="CL98" s="256">
        <f>IF(CL$19-'様式３（療養者名簿）（⑤の場合）'!$BD103+1&lt;=15,IF(CL$19&gt;='様式３（療養者名簿）（⑤の場合）'!$BD103,IF(CL$19&lt;='様式３（療養者名簿）（⑤の場合）'!$BE103,1,0),0),0)</f>
        <v>0</v>
      </c>
      <c r="CM98" s="256">
        <f>IF(CM$19-'様式３（療養者名簿）（⑤の場合）'!$BD103+1&lt;=15,IF(CM$19&gt;='様式３（療養者名簿）（⑤の場合）'!$BD103,IF(CM$19&lt;='様式３（療養者名簿）（⑤の場合）'!$BE103,1,0),0),0)</f>
        <v>0</v>
      </c>
      <c r="CN98" s="256">
        <f>IF(CN$19-'様式３（療養者名簿）（⑤の場合）'!$BD103+1&lt;=15,IF(CN$19&gt;='様式３（療養者名簿）（⑤の場合）'!$BD103,IF(CN$19&lt;='様式３（療養者名簿）（⑤の場合）'!$BE103,1,0),0),0)</f>
        <v>0</v>
      </c>
      <c r="CO98" s="256">
        <f>IF(CO$19-'様式３（療養者名簿）（⑤の場合）'!$BD103+1&lt;=15,IF(CO$19&gt;='様式３（療養者名簿）（⑤の場合）'!$BD103,IF(CO$19&lt;='様式３（療養者名簿）（⑤の場合）'!$BE103,1,0),0),0)</f>
        <v>0</v>
      </c>
      <c r="CP98" s="256">
        <f>IF(CP$19-'様式３（療養者名簿）（⑤の場合）'!$BD103+1&lt;=15,IF(CP$19&gt;='様式３（療養者名簿）（⑤の場合）'!$BD103,IF(CP$19&lt;='様式３（療養者名簿）（⑤の場合）'!$BE103,1,0),0),0)</f>
        <v>0</v>
      </c>
      <c r="CQ98" s="256">
        <f>IF(CQ$19-'様式３（療養者名簿）（⑤の場合）'!$BD103+1&lt;=15,IF(CQ$19&gt;='様式３（療養者名簿）（⑤の場合）'!$BD103,IF(CQ$19&lt;='様式３（療養者名簿）（⑤の場合）'!$BE103,1,0),0),0)</f>
        <v>0</v>
      </c>
      <c r="CR98" s="256">
        <f>IF(CR$19-'様式３（療養者名簿）（⑤の場合）'!$BD103+1&lt;=15,IF(CR$19&gt;='様式３（療養者名簿）（⑤の場合）'!$BD103,IF(CR$19&lt;='様式３（療養者名簿）（⑤の場合）'!$BE103,1,0),0),0)</f>
        <v>0</v>
      </c>
      <c r="CS98" s="256">
        <f>IF(CS$19-'様式３（療養者名簿）（⑤の場合）'!$BD103+1&lt;=15,IF(CS$19&gt;='様式３（療養者名簿）（⑤の場合）'!$BD103,IF(CS$19&lt;='様式３（療養者名簿）（⑤の場合）'!$BE103,1,0),0),0)</f>
        <v>0</v>
      </c>
      <c r="CT98" s="256">
        <f>IF(CT$19-'様式３（療養者名簿）（⑤の場合）'!$BD103+1&lt;=15,IF(CT$19&gt;='様式３（療養者名簿）（⑤の場合）'!$BD103,IF(CT$19&lt;='様式３（療養者名簿）（⑤の場合）'!$BE103,1,0),0),0)</f>
        <v>0</v>
      </c>
      <c r="CU98" s="256">
        <f>IF(CU$19-'様式３（療養者名簿）（⑤の場合）'!$BD103+1&lt;=15,IF(CU$19&gt;='様式３（療養者名簿）（⑤の場合）'!$BD103,IF(CU$19&lt;='様式３（療養者名簿）（⑤の場合）'!$BE103,1,0),0),0)</f>
        <v>0</v>
      </c>
      <c r="CV98" s="256">
        <f>IF(CV$19-'様式３（療養者名簿）（⑤の場合）'!$BD103+1&lt;=15,IF(CV$19&gt;='様式３（療養者名簿）（⑤の場合）'!$BD103,IF(CV$19&lt;='様式３（療養者名簿）（⑤の場合）'!$BE103,1,0),0),0)</f>
        <v>0</v>
      </c>
      <c r="CW98" s="256">
        <f>IF(CW$19-'様式３（療養者名簿）（⑤の場合）'!$BD103+1&lt;=15,IF(CW$19&gt;='様式３（療養者名簿）（⑤の場合）'!$BD103,IF(CW$19&lt;='様式３（療養者名簿）（⑤の場合）'!$BE103,1,0),0),0)</f>
        <v>0</v>
      </c>
      <c r="CX98" s="256">
        <f>IF(CX$19-'様式３（療養者名簿）（⑤の場合）'!$BD103+1&lt;=15,IF(CX$19&gt;='様式３（療養者名簿）（⑤の場合）'!$BD103,IF(CX$19&lt;='様式３（療養者名簿）（⑤の場合）'!$BE103,1,0),0),0)</f>
        <v>0</v>
      </c>
      <c r="CY98" s="256">
        <f>IF(CY$19-'様式３（療養者名簿）（⑤の場合）'!$BD103+1&lt;=15,IF(CY$19&gt;='様式３（療養者名簿）（⑤の場合）'!$BD103,IF(CY$19&lt;='様式３（療養者名簿）（⑤の場合）'!$BE103,1,0),0),0)</f>
        <v>0</v>
      </c>
      <c r="CZ98" s="256">
        <f>IF(CZ$19-'様式３（療養者名簿）（⑤の場合）'!$BD103+1&lt;=15,IF(CZ$19&gt;='様式３（療養者名簿）（⑤の場合）'!$BD103,IF(CZ$19&lt;='様式３（療養者名簿）（⑤の場合）'!$BE103,1,0),0),0)</f>
        <v>0</v>
      </c>
      <c r="DA98" s="256">
        <f>IF(DA$19-'様式３（療養者名簿）（⑤の場合）'!$BD103+1&lt;=15,IF(DA$19&gt;='様式３（療養者名簿）（⑤の場合）'!$BD103,IF(DA$19&lt;='様式３（療養者名簿）（⑤の場合）'!$BE103,1,0),0),0)</f>
        <v>0</v>
      </c>
      <c r="DB98" s="256">
        <f>IF(DB$19-'様式３（療養者名簿）（⑤の場合）'!$BD103+1&lt;=15,IF(DB$19&gt;='様式３（療養者名簿）（⑤の場合）'!$BD103,IF(DB$19&lt;='様式３（療養者名簿）（⑤の場合）'!$BE103,1,0),0),0)</f>
        <v>0</v>
      </c>
      <c r="DC98" s="256">
        <f>IF(DC$19-'様式３（療養者名簿）（⑤の場合）'!$BD103+1&lt;=15,IF(DC$19&gt;='様式３（療養者名簿）（⑤の場合）'!$BD103,IF(DC$19&lt;='様式３（療養者名簿）（⑤の場合）'!$BE103,1,0),0),0)</f>
        <v>0</v>
      </c>
      <c r="DD98" s="256">
        <f>IF(DD$19-'様式３（療養者名簿）（⑤の場合）'!$BD103+1&lt;=15,IF(DD$19&gt;='様式３（療養者名簿）（⑤の場合）'!$BD103,IF(DD$19&lt;='様式３（療養者名簿）（⑤の場合）'!$BE103,1,0),0),0)</f>
        <v>0</v>
      </c>
      <c r="DE98" s="256">
        <f>IF(DE$19-'様式３（療養者名簿）（⑤の場合）'!$BD103+1&lt;=15,IF(DE$19&gt;='様式３（療養者名簿）（⑤の場合）'!$BD103,IF(DE$19&lt;='様式３（療養者名簿）（⑤の場合）'!$BE103,1,0),0),0)</f>
        <v>0</v>
      </c>
      <c r="DF98" s="256">
        <f>IF(DF$19-'様式３（療養者名簿）（⑤の場合）'!$BD103+1&lt;=15,IF(DF$19&gt;='様式３（療養者名簿）（⑤の場合）'!$BD103,IF(DF$19&lt;='様式３（療養者名簿）（⑤の場合）'!$BE103,1,0),0),0)</f>
        <v>0</v>
      </c>
      <c r="DG98" s="256">
        <f>IF(DG$19-'様式３（療養者名簿）（⑤の場合）'!$BD103+1&lt;=15,IF(DG$19&gt;='様式３（療養者名簿）（⑤の場合）'!$BD103,IF(DG$19&lt;='様式３（療養者名簿）（⑤の場合）'!$BE103,1,0),0),0)</f>
        <v>0</v>
      </c>
      <c r="DH98" s="256">
        <f>IF(DH$19-'様式３（療養者名簿）（⑤の場合）'!$BD103+1&lt;=15,IF(DH$19&gt;='様式３（療養者名簿）（⑤の場合）'!$BD103,IF(DH$19&lt;='様式３（療養者名簿）（⑤の場合）'!$BE103,1,0),0),0)</f>
        <v>0</v>
      </c>
      <c r="DI98" s="256">
        <f>IF(DI$19-'様式３（療養者名簿）（⑤の場合）'!$BD103+1&lt;=15,IF(DI$19&gt;='様式３（療養者名簿）（⑤の場合）'!$BD103,IF(DI$19&lt;='様式３（療養者名簿）（⑤の場合）'!$BE103,1,0),0),0)</f>
        <v>0</v>
      </c>
      <c r="DJ98" s="256">
        <f>IF(DJ$19-'様式３（療養者名簿）（⑤の場合）'!$BD103+1&lt;=15,IF(DJ$19&gt;='様式３（療養者名簿）（⑤の場合）'!$BD103,IF(DJ$19&lt;='様式３（療養者名簿）（⑤の場合）'!$BE103,1,0),0),0)</f>
        <v>0</v>
      </c>
      <c r="DK98" s="256">
        <f>IF(DK$19-'様式３（療養者名簿）（⑤の場合）'!$BD103+1&lt;=15,IF(DK$19&gt;='様式３（療養者名簿）（⑤の場合）'!$BD103,IF(DK$19&lt;='様式３（療養者名簿）（⑤の場合）'!$BE103,1,0),0),0)</f>
        <v>0</v>
      </c>
      <c r="DL98" s="256">
        <f>IF(DL$19-'様式３（療養者名簿）（⑤の場合）'!$BD103+1&lt;=15,IF(DL$19&gt;='様式３（療養者名簿）（⑤の場合）'!$BD103,IF(DL$19&lt;='様式３（療養者名簿）（⑤の場合）'!$BE103,1,0),0),0)</f>
        <v>0</v>
      </c>
      <c r="DM98" s="256">
        <f>IF(DM$19-'様式３（療養者名簿）（⑤の場合）'!$BD103+1&lt;=15,IF(DM$19&gt;='様式３（療養者名簿）（⑤の場合）'!$BD103,IF(DM$19&lt;='様式３（療養者名簿）（⑤の場合）'!$BE103,1,0),0),0)</f>
        <v>0</v>
      </c>
      <c r="DN98" s="256">
        <f>IF(DN$19-'様式３（療養者名簿）（⑤の場合）'!$BD103+1&lt;=15,IF(DN$19&gt;='様式３（療養者名簿）（⑤の場合）'!$BD103,IF(DN$19&lt;='様式３（療養者名簿）（⑤の場合）'!$BE103,1,0),0),0)</f>
        <v>0</v>
      </c>
      <c r="DO98" s="256">
        <f>IF(DO$19-'様式３（療養者名簿）（⑤の場合）'!$BD103+1&lt;=15,IF(DO$19&gt;='様式３（療養者名簿）（⑤の場合）'!$BD103,IF(DO$19&lt;='様式３（療養者名簿）（⑤の場合）'!$BE103,1,0),0),0)</f>
        <v>0</v>
      </c>
      <c r="DP98" s="256">
        <f>IF(DP$19-'様式３（療養者名簿）（⑤の場合）'!$BD103+1&lt;=15,IF(DP$19&gt;='様式３（療養者名簿）（⑤の場合）'!$BD103,IF(DP$19&lt;='様式３（療養者名簿）（⑤の場合）'!$BE103,1,0),0),0)</f>
        <v>0</v>
      </c>
      <c r="DQ98" s="256">
        <f>IF(DQ$19-'様式３（療養者名簿）（⑤の場合）'!$BD103+1&lt;=15,IF(DQ$19&gt;='様式３（療養者名簿）（⑤の場合）'!$BD103,IF(DQ$19&lt;='様式３（療養者名簿）（⑤の場合）'!$BE103,1,0),0),0)</f>
        <v>0</v>
      </c>
      <c r="DR98" s="256">
        <f>IF(DR$19-'様式３（療養者名簿）（⑤の場合）'!$BD103+1&lt;=15,IF(DR$19&gt;='様式３（療養者名簿）（⑤の場合）'!$BD103,IF(DR$19&lt;='様式３（療養者名簿）（⑤の場合）'!$BE103,1,0),0),0)</f>
        <v>0</v>
      </c>
      <c r="DS98" s="256">
        <f>IF(DS$19-'様式３（療養者名簿）（⑤の場合）'!$BD103+1&lt;=15,IF(DS$19&gt;='様式３（療養者名簿）（⑤の場合）'!$BD103,IF(DS$19&lt;='様式３（療養者名簿）（⑤の場合）'!$BE103,1,0),0),0)</f>
        <v>0</v>
      </c>
      <c r="DT98" s="256">
        <f>IF(DT$19-'様式３（療養者名簿）（⑤の場合）'!$BD103+1&lt;=15,IF(DT$19&gt;='様式３（療養者名簿）（⑤の場合）'!$BD103,IF(DT$19&lt;='様式３（療養者名簿）（⑤の場合）'!$BE103,1,0),0),0)</f>
        <v>0</v>
      </c>
      <c r="DU98" s="256">
        <f>IF(DU$19-'様式３（療養者名簿）（⑤の場合）'!$BD103+1&lt;=15,IF(DU$19&gt;='様式３（療養者名簿）（⑤の場合）'!$BD103,IF(DU$19&lt;='様式３（療養者名簿）（⑤の場合）'!$BE103,1,0),0),0)</f>
        <v>0</v>
      </c>
      <c r="DV98" s="256">
        <f>IF(DV$19-'様式３（療養者名簿）（⑤の場合）'!$BD103+1&lt;=15,IF(DV$19&gt;='様式３（療養者名簿）（⑤の場合）'!$BD103,IF(DV$19&lt;='様式３（療養者名簿）（⑤の場合）'!$BE103,1,0),0),0)</f>
        <v>0</v>
      </c>
      <c r="DW98" s="256">
        <f>IF(DW$19-'様式３（療養者名簿）（⑤の場合）'!$BD103+1&lt;=15,IF(DW$19&gt;='様式３（療養者名簿）（⑤の場合）'!$BD103,IF(DW$19&lt;='様式３（療養者名簿）（⑤の場合）'!$BE103,1,0),0),0)</f>
        <v>0</v>
      </c>
      <c r="DX98" s="256">
        <f>IF(DX$19-'様式３（療養者名簿）（⑤の場合）'!$BD103+1&lt;=15,IF(DX$19&gt;='様式３（療養者名簿）（⑤の場合）'!$BD103,IF(DX$19&lt;='様式３（療養者名簿）（⑤の場合）'!$BE103,1,0),0),0)</f>
        <v>0</v>
      </c>
      <c r="DY98" s="256">
        <f>IF(DY$19-'様式３（療養者名簿）（⑤の場合）'!$BD103+1&lt;=15,IF(DY$19&gt;='様式３（療養者名簿）（⑤の場合）'!$BD103,IF(DY$19&lt;='様式３（療養者名簿）（⑤の場合）'!$BE103,1,0),0),0)</f>
        <v>0</v>
      </c>
      <c r="DZ98" s="256">
        <f>IF(DZ$19-'様式３（療養者名簿）（⑤の場合）'!$BD103+1&lt;=15,IF(DZ$19&gt;='様式３（療養者名簿）（⑤の場合）'!$BD103,IF(DZ$19&lt;='様式３（療養者名簿）（⑤の場合）'!$BE103,1,0),0),0)</f>
        <v>0</v>
      </c>
      <c r="EA98" s="256">
        <f>IF(EA$19-'様式３（療養者名簿）（⑤の場合）'!$BD103+1&lt;=15,IF(EA$19&gt;='様式３（療養者名簿）（⑤の場合）'!$BD103,IF(EA$19&lt;='様式３（療養者名簿）（⑤の場合）'!$BE103,1,0),0),0)</f>
        <v>0</v>
      </c>
      <c r="EB98" s="256">
        <f>IF(EB$19-'様式３（療養者名簿）（⑤の場合）'!$BD103+1&lt;=15,IF(EB$19&gt;='様式３（療養者名簿）（⑤の場合）'!$BD103,IF(EB$19&lt;='様式３（療養者名簿）（⑤の場合）'!$BE103,1,0),0),0)</f>
        <v>0</v>
      </c>
      <c r="EC98" s="256">
        <f>IF(EC$19-'様式３（療養者名簿）（⑤の場合）'!$BD103+1&lt;=15,IF(EC$19&gt;='様式３（療養者名簿）（⑤の場合）'!$BD103,IF(EC$19&lt;='様式３（療養者名簿）（⑤の場合）'!$BE103,1,0),0),0)</f>
        <v>0</v>
      </c>
      <c r="ED98" s="256">
        <f>IF(ED$19-'様式３（療養者名簿）（⑤の場合）'!$BD103+1&lt;=15,IF(ED$19&gt;='様式３（療養者名簿）（⑤の場合）'!$BD103,IF(ED$19&lt;='様式３（療養者名簿）（⑤の場合）'!$BE103,1,0),0),0)</f>
        <v>0</v>
      </c>
      <c r="EE98" s="256">
        <f>IF(EE$19-'様式３（療養者名簿）（⑤の場合）'!$BD103+1&lt;=15,IF(EE$19&gt;='様式３（療養者名簿）（⑤の場合）'!$BD103,IF(EE$19&lt;='様式３（療養者名簿）（⑤の場合）'!$BE103,1,0),0),0)</f>
        <v>0</v>
      </c>
      <c r="EF98" s="256">
        <f>IF(EF$19-'様式３（療養者名簿）（⑤の場合）'!$BD103+1&lt;=15,IF(EF$19&gt;='様式３（療養者名簿）（⑤の場合）'!$BD103,IF(EF$19&lt;='様式３（療養者名簿）（⑤の場合）'!$BE103,1,0),0),0)</f>
        <v>0</v>
      </c>
      <c r="EG98" s="256">
        <f>IF(EG$19-'様式３（療養者名簿）（⑤の場合）'!$BD103+1&lt;=15,IF(EG$19&gt;='様式３（療養者名簿）（⑤の場合）'!$BD103,IF(EG$19&lt;='様式３（療養者名簿）（⑤の場合）'!$BE103,1,0),0),0)</f>
        <v>0</v>
      </c>
      <c r="EH98" s="256">
        <f>IF(EH$19-'様式３（療養者名簿）（⑤の場合）'!$BD103+1&lt;=15,IF(EH$19&gt;='様式３（療養者名簿）（⑤の場合）'!$BD103,IF(EH$19&lt;='様式３（療養者名簿）（⑤の場合）'!$BE103,1,0),0),0)</f>
        <v>0</v>
      </c>
      <c r="EI98" s="256">
        <f>IF(EI$19-'様式３（療養者名簿）（⑤の場合）'!$BD103+1&lt;=15,IF(EI$19&gt;='様式３（療養者名簿）（⑤の場合）'!$BD103,IF(EI$19&lt;='様式３（療養者名簿）（⑤の場合）'!$BE103,1,0),0),0)</f>
        <v>0</v>
      </c>
      <c r="EJ98" s="256">
        <f>IF(EJ$19-'様式３（療養者名簿）（⑤の場合）'!$BD103+1&lt;=15,IF(EJ$19&gt;='様式３（療養者名簿）（⑤の場合）'!$BD103,IF(EJ$19&lt;='様式３（療養者名簿）（⑤の場合）'!$BE103,1,0),0),0)</f>
        <v>0</v>
      </c>
      <c r="EK98" s="256">
        <f>IF(EK$19-'様式３（療養者名簿）（⑤の場合）'!$BD103+1&lt;=15,IF(EK$19&gt;='様式３（療養者名簿）（⑤の場合）'!$BD103,IF(EK$19&lt;='様式３（療養者名簿）（⑤の場合）'!$BE103,1,0),0),0)</f>
        <v>0</v>
      </c>
      <c r="EL98" s="256">
        <f>IF(EL$19-'様式３（療養者名簿）（⑤の場合）'!$BD103+1&lt;=15,IF(EL$19&gt;='様式３（療養者名簿）（⑤の場合）'!$BD103,IF(EL$19&lt;='様式３（療養者名簿）（⑤の場合）'!$BE103,1,0),0),0)</f>
        <v>0</v>
      </c>
      <c r="EM98" s="256">
        <f>IF(EM$19-'様式３（療養者名簿）（⑤の場合）'!$BD103+1&lt;=15,IF(EM$19&gt;='様式３（療養者名簿）（⑤の場合）'!$BD103,IF(EM$19&lt;='様式３（療養者名簿）（⑤の場合）'!$BE103,1,0),0),0)</f>
        <v>0</v>
      </c>
      <c r="EN98" s="256">
        <f>IF(EN$19-'様式３（療養者名簿）（⑤の場合）'!$BD103+1&lt;=15,IF(EN$19&gt;='様式３（療養者名簿）（⑤の場合）'!$BD103,IF(EN$19&lt;='様式３（療養者名簿）（⑤の場合）'!$BE103,1,0),0),0)</f>
        <v>0</v>
      </c>
      <c r="EO98" s="256">
        <f>IF(EO$19-'様式３（療養者名簿）（⑤の場合）'!$BD103+1&lt;=15,IF(EO$19&gt;='様式３（療養者名簿）（⑤の場合）'!$BD103,IF(EO$19&lt;='様式３（療養者名簿）（⑤の場合）'!$BE103,1,0),0),0)</f>
        <v>0</v>
      </c>
      <c r="EP98" s="256">
        <f>IF(EP$19-'様式３（療養者名簿）（⑤の場合）'!$BD103+1&lt;=15,IF(EP$19&gt;='様式３（療養者名簿）（⑤の場合）'!$BD103,IF(EP$19&lt;='様式３（療養者名簿）（⑤の場合）'!$BE103,1,0),0),0)</f>
        <v>0</v>
      </c>
      <c r="EQ98" s="256">
        <f>IF(EQ$19-'様式３（療養者名簿）（⑤の場合）'!$BD103+1&lt;=15,IF(EQ$19&gt;='様式３（療養者名簿）（⑤の場合）'!$BD103,IF(EQ$19&lt;='様式３（療養者名簿）（⑤の場合）'!$BE103,1,0),0),0)</f>
        <v>0</v>
      </c>
      <c r="ER98" s="256">
        <f>IF(ER$19-'様式３（療養者名簿）（⑤の場合）'!$BD103+1&lt;=15,IF(ER$19&gt;='様式３（療養者名簿）（⑤の場合）'!$BD103,IF(ER$19&lt;='様式３（療養者名簿）（⑤の場合）'!$BE103,1,0),0),0)</f>
        <v>0</v>
      </c>
      <c r="ES98" s="256">
        <f>IF(ES$19-'様式３（療養者名簿）（⑤の場合）'!$BD103+1&lt;=15,IF(ES$19&gt;='様式３（療養者名簿）（⑤の場合）'!$BD103,IF(ES$19&lt;='様式３（療養者名簿）（⑤の場合）'!$BE103,1,0),0),0)</f>
        <v>0</v>
      </c>
      <c r="ET98" s="256">
        <f>IF(ET$19-'様式３（療養者名簿）（⑤の場合）'!$BD103+1&lt;=15,IF(ET$19&gt;='様式３（療養者名簿）（⑤の場合）'!$BD103,IF(ET$19&lt;='様式３（療養者名簿）（⑤の場合）'!$BE103,1,0),0),0)</f>
        <v>0</v>
      </c>
      <c r="EU98" s="256">
        <f>IF(EU$19-'様式３（療養者名簿）（⑤の場合）'!$BD103+1&lt;=15,IF(EU$19&gt;='様式３（療養者名簿）（⑤の場合）'!$BD103,IF(EU$19&lt;='様式３（療養者名簿）（⑤の場合）'!$BE103,1,0),0),0)</f>
        <v>0</v>
      </c>
      <c r="EV98" s="256">
        <f>IF(EV$19-'様式３（療養者名簿）（⑤の場合）'!$BD103+1&lt;=15,IF(EV$19&gt;='様式３（療養者名簿）（⑤の場合）'!$BD103,IF(EV$19&lt;='様式３（療養者名簿）（⑤の場合）'!$BE103,1,0),0),0)</f>
        <v>0</v>
      </c>
      <c r="EW98" s="256">
        <f>IF(EW$19-'様式３（療養者名簿）（⑤の場合）'!$BD103+1&lt;=15,IF(EW$19&gt;='様式３（療養者名簿）（⑤の場合）'!$BD103,IF(EW$19&lt;='様式３（療養者名簿）（⑤の場合）'!$BE103,1,0),0),0)</f>
        <v>0</v>
      </c>
      <c r="EX98" s="256">
        <f>IF(EX$19-'様式３（療養者名簿）（⑤の場合）'!$BD103+1&lt;=15,IF(EX$19&gt;='様式３（療養者名簿）（⑤の場合）'!$BD103,IF(EX$19&lt;='様式３（療養者名簿）（⑤の場合）'!$BE103,1,0),0),0)</f>
        <v>0</v>
      </c>
      <c r="EY98" s="256">
        <f>IF(EY$19-'様式３（療養者名簿）（⑤の場合）'!$BD103+1&lt;=15,IF(EY$19&gt;='様式３（療養者名簿）（⑤の場合）'!$BD103,IF(EY$19&lt;='様式３（療養者名簿）（⑤の場合）'!$BE103,1,0),0),0)</f>
        <v>0</v>
      </c>
      <c r="EZ98" s="256">
        <f>IF(EZ$19-'様式３（療養者名簿）（⑤の場合）'!$BD103+1&lt;=15,IF(EZ$19&gt;='様式３（療養者名簿）（⑤の場合）'!$BD103,IF(EZ$19&lt;='様式３（療養者名簿）（⑤の場合）'!$BE103,1,0),0),0)</f>
        <v>0</v>
      </c>
      <c r="FA98" s="256">
        <f>IF(FA$19-'様式３（療養者名簿）（⑤の場合）'!$BD103+1&lt;=15,IF(FA$19&gt;='様式３（療養者名簿）（⑤の場合）'!$BD103,IF(FA$19&lt;='様式３（療養者名簿）（⑤の場合）'!$BE103,1,0),0),0)</f>
        <v>0</v>
      </c>
      <c r="FB98" s="256">
        <f>IF(FB$19-'様式３（療養者名簿）（⑤の場合）'!$BD103+1&lt;=15,IF(FB$19&gt;='様式３（療養者名簿）（⑤の場合）'!$BD103,IF(FB$19&lt;='様式３（療養者名簿）（⑤の場合）'!$BE103,1,0),0),0)</f>
        <v>0</v>
      </c>
      <c r="FC98" s="256">
        <f>IF(FC$19-'様式３（療養者名簿）（⑤の場合）'!$BD103+1&lt;=15,IF(FC$19&gt;='様式３（療養者名簿）（⑤の場合）'!$BD103,IF(FC$19&lt;='様式３（療養者名簿）（⑤の場合）'!$BE103,1,0),0),0)</f>
        <v>0</v>
      </c>
      <c r="FD98" s="256">
        <f>IF(FD$19-'様式３（療養者名簿）（⑤の場合）'!$BD103+1&lt;=15,IF(FD$19&gt;='様式３（療養者名簿）（⑤の場合）'!$BD103,IF(FD$19&lt;='様式３（療養者名簿）（⑤の場合）'!$BE103,1,0),0),0)</f>
        <v>0</v>
      </c>
      <c r="FE98" s="256">
        <f>IF(FE$19-'様式３（療養者名簿）（⑤の場合）'!$BD103+1&lt;=15,IF(FE$19&gt;='様式３（療養者名簿）（⑤の場合）'!$BD103,IF(FE$19&lt;='様式３（療養者名簿）（⑤の場合）'!$BE103,1,0),0),0)</f>
        <v>0</v>
      </c>
      <c r="FF98" s="256">
        <f>IF(FF$19-'様式３（療養者名簿）（⑤の場合）'!$BD103+1&lt;=15,IF(FF$19&gt;='様式３（療養者名簿）（⑤の場合）'!$BD103,IF(FF$19&lt;='様式３（療養者名簿）（⑤の場合）'!$BE103,1,0),0),0)</f>
        <v>0</v>
      </c>
      <c r="FG98" s="256">
        <f>IF(FG$19-'様式３（療養者名簿）（⑤の場合）'!$BD103+1&lt;=15,IF(FG$19&gt;='様式３（療養者名簿）（⑤の場合）'!$BD103,IF(FG$19&lt;='様式３（療養者名簿）（⑤の場合）'!$BE103,1,0),0),0)</f>
        <v>0</v>
      </c>
      <c r="FH98" s="256">
        <f>IF(FH$19-'様式３（療養者名簿）（⑤の場合）'!$BD103+1&lt;=15,IF(FH$19&gt;='様式３（療養者名簿）（⑤の場合）'!$BD103,IF(FH$19&lt;='様式３（療養者名簿）（⑤の場合）'!$BE103,1,0),0),0)</f>
        <v>0</v>
      </c>
      <c r="FI98" s="256">
        <f>IF(FI$19-'様式３（療養者名簿）（⑤の場合）'!$BD103+1&lt;=15,IF(FI$19&gt;='様式３（療養者名簿）（⑤の場合）'!$BD103,IF(FI$19&lt;='様式３（療養者名簿）（⑤の場合）'!$BE103,1,0),0),0)</f>
        <v>0</v>
      </c>
      <c r="FJ98" s="256">
        <f>IF(FJ$19-'様式３（療養者名簿）（⑤の場合）'!$BD103+1&lt;=15,IF(FJ$19&gt;='様式３（療養者名簿）（⑤の場合）'!$BD103,IF(FJ$19&lt;='様式３（療養者名簿）（⑤の場合）'!$BE103,1,0),0),0)</f>
        <v>0</v>
      </c>
      <c r="FK98" s="256">
        <f>IF(FK$19-'様式３（療養者名簿）（⑤の場合）'!$BD103+1&lt;=15,IF(FK$19&gt;='様式３（療養者名簿）（⑤の場合）'!$BD103,IF(FK$19&lt;='様式３（療養者名簿）（⑤の場合）'!$BE103,1,0),0),0)</f>
        <v>0</v>
      </c>
      <c r="FL98" s="256">
        <f>IF(FL$19-'様式３（療養者名簿）（⑤の場合）'!$BD103+1&lt;=15,IF(FL$19&gt;='様式３（療養者名簿）（⑤の場合）'!$BD103,IF(FL$19&lt;='様式３（療養者名簿）（⑤の場合）'!$BE103,1,0),0),0)</f>
        <v>0</v>
      </c>
      <c r="FM98" s="256">
        <f>IF(FM$19-'様式３（療養者名簿）（⑤の場合）'!$BD103+1&lt;=15,IF(FM$19&gt;='様式３（療養者名簿）（⑤の場合）'!$BD103,IF(FM$19&lt;='様式３（療養者名簿）（⑤の場合）'!$BE103,1,0),0),0)</f>
        <v>0</v>
      </c>
      <c r="FN98" s="256">
        <f>IF(FN$19-'様式３（療養者名簿）（⑤の場合）'!$BD103+1&lt;=15,IF(FN$19&gt;='様式３（療養者名簿）（⑤の場合）'!$BD103,IF(FN$19&lt;='様式３（療養者名簿）（⑤の場合）'!$BE103,1,0),0),0)</f>
        <v>0</v>
      </c>
      <c r="FO98" s="256">
        <f>IF(FO$19-'様式３（療養者名簿）（⑤の場合）'!$BD103+1&lt;=15,IF(FO$19&gt;='様式３（療養者名簿）（⑤の場合）'!$BD103,IF(FO$19&lt;='様式３（療養者名簿）（⑤の場合）'!$BE103,1,0),0),0)</f>
        <v>0</v>
      </c>
      <c r="FP98" s="256">
        <f>IF(FP$19-'様式３（療養者名簿）（⑤の場合）'!$BD103+1&lt;=15,IF(FP$19&gt;='様式３（療養者名簿）（⑤の場合）'!$BD103,IF(FP$19&lt;='様式３（療養者名簿）（⑤の場合）'!$BE103,1,0),0),0)</f>
        <v>0</v>
      </c>
      <c r="FQ98" s="256">
        <f>IF(FQ$19-'様式３（療養者名簿）（⑤の場合）'!$BD103+1&lt;=15,IF(FQ$19&gt;='様式３（療養者名簿）（⑤の場合）'!$BD103,IF(FQ$19&lt;='様式３（療養者名簿）（⑤の場合）'!$BE103,1,0),0),0)</f>
        <v>0</v>
      </c>
      <c r="FR98" s="256">
        <f>IF(FR$19-'様式３（療養者名簿）（⑤の場合）'!$BD103+1&lt;=15,IF(FR$19&gt;='様式３（療養者名簿）（⑤の場合）'!$BD103,IF(FR$19&lt;='様式３（療養者名簿）（⑤の場合）'!$BE103,1,0),0),0)</f>
        <v>0</v>
      </c>
      <c r="FS98" s="256">
        <f>IF(FS$19-'様式３（療養者名簿）（⑤の場合）'!$BD103+1&lt;=15,IF(FS$19&gt;='様式３（療養者名簿）（⑤の場合）'!$BD103,IF(FS$19&lt;='様式３（療養者名簿）（⑤の場合）'!$BE103,1,0),0),0)</f>
        <v>0</v>
      </c>
      <c r="FT98" s="256">
        <f>IF(FT$19-'様式３（療養者名簿）（⑤の場合）'!$BD103+1&lt;=15,IF(FT$19&gt;='様式３（療養者名簿）（⑤の場合）'!$BD103,IF(FT$19&lt;='様式３（療養者名簿）（⑤の場合）'!$BE103,1,0),0),0)</f>
        <v>0</v>
      </c>
      <c r="FU98" s="256">
        <f>IF(FU$19-'様式３（療養者名簿）（⑤の場合）'!$BD103+1&lt;=15,IF(FU$19&gt;='様式３（療養者名簿）（⑤の場合）'!$BD103,IF(FU$19&lt;='様式３（療養者名簿）（⑤の場合）'!$BE103,1,0),0),0)</f>
        <v>0</v>
      </c>
      <c r="FV98" s="256">
        <f>IF(FV$19-'様式３（療養者名簿）（⑤の場合）'!$BD103+1&lt;=15,IF(FV$19&gt;='様式３（療養者名簿）（⑤の場合）'!$BD103,IF(FV$19&lt;='様式３（療養者名簿）（⑤の場合）'!$BE103,1,0),0),0)</f>
        <v>0</v>
      </c>
      <c r="FW98" s="256">
        <f>IF(FW$19-'様式３（療養者名簿）（⑤の場合）'!$BD103+1&lt;=15,IF(FW$19&gt;='様式３（療養者名簿）（⑤の場合）'!$BD103,IF(FW$19&lt;='様式３（療養者名簿）（⑤の場合）'!$BE103,1,0),0),0)</f>
        <v>0</v>
      </c>
      <c r="FX98" s="256">
        <f>IF(FX$19-'様式３（療養者名簿）（⑤の場合）'!$BD103+1&lt;=15,IF(FX$19&gt;='様式３（療養者名簿）（⑤の場合）'!$BD103,IF(FX$19&lt;='様式３（療養者名簿）（⑤の場合）'!$BE103,1,0),0),0)</f>
        <v>0</v>
      </c>
      <c r="FY98" s="256">
        <f>IF(FY$19-'様式３（療養者名簿）（⑤の場合）'!$BD103+1&lt;=15,IF(FY$19&gt;='様式３（療養者名簿）（⑤の場合）'!$BD103,IF(FY$19&lt;='様式３（療養者名簿）（⑤の場合）'!$BE103,1,0),0),0)</f>
        <v>0</v>
      </c>
      <c r="FZ98" s="256">
        <f>IF(FZ$19-'様式３（療養者名簿）（⑤の場合）'!$BD103+1&lt;=15,IF(FZ$19&gt;='様式３（療養者名簿）（⑤の場合）'!$BD103,IF(FZ$19&lt;='様式３（療養者名簿）（⑤の場合）'!$BE103,1,0),0),0)</f>
        <v>0</v>
      </c>
      <c r="GA98" s="256">
        <f>IF(GA$19-'様式３（療養者名簿）（⑤の場合）'!$BD103+1&lt;=15,IF(GA$19&gt;='様式３（療養者名簿）（⑤の場合）'!$BD103,IF(GA$19&lt;='様式３（療養者名簿）（⑤の場合）'!$BE103,1,0),0),0)</f>
        <v>0</v>
      </c>
      <c r="GB98" s="256">
        <f>IF(GB$19-'様式３（療養者名簿）（⑤の場合）'!$BD103+1&lt;=15,IF(GB$19&gt;='様式３（療養者名簿）（⑤の場合）'!$BD103,IF(GB$19&lt;='様式３（療養者名簿）（⑤の場合）'!$BE103,1,0),0),0)</f>
        <v>0</v>
      </c>
      <c r="GC98" s="256">
        <f>IF(GC$19-'様式３（療養者名簿）（⑤の場合）'!$BD103+1&lt;=15,IF(GC$19&gt;='様式３（療養者名簿）（⑤の場合）'!$BD103,IF(GC$19&lt;='様式３（療養者名簿）（⑤の場合）'!$BE103,1,0),0),0)</f>
        <v>0</v>
      </c>
      <c r="GD98" s="256">
        <f>IF(GD$19-'様式３（療養者名簿）（⑤の場合）'!$BD103+1&lt;=15,IF(GD$19&gt;='様式３（療養者名簿）（⑤の場合）'!$BD103,IF(GD$19&lt;='様式３（療養者名簿）（⑤の場合）'!$BE103,1,0),0),0)</f>
        <v>0</v>
      </c>
      <c r="GE98" s="256">
        <f>IF(GE$19-'様式３（療養者名簿）（⑤の場合）'!$BD103+1&lt;=15,IF(GE$19&gt;='様式３（療養者名簿）（⑤の場合）'!$BD103,IF(GE$19&lt;='様式３（療養者名簿）（⑤の場合）'!$BE103,1,0),0),0)</f>
        <v>0</v>
      </c>
      <c r="GF98" s="256">
        <f>IF(GF$19-'様式３（療養者名簿）（⑤の場合）'!$BD103+1&lt;=15,IF(GF$19&gt;='様式３（療養者名簿）（⑤の場合）'!$BD103,IF(GF$19&lt;='様式３（療養者名簿）（⑤の場合）'!$BE103,1,0),0),0)</f>
        <v>0</v>
      </c>
      <c r="GG98" s="256">
        <f>IF(GG$19-'様式３（療養者名簿）（⑤の場合）'!$BD103+1&lt;=15,IF(GG$19&gt;='様式３（療養者名簿）（⑤の場合）'!$BD103,IF(GG$19&lt;='様式３（療養者名簿）（⑤の場合）'!$BE103,1,0),0),0)</f>
        <v>0</v>
      </c>
      <c r="GH98" s="256">
        <f>IF(GH$19-'様式３（療養者名簿）（⑤の場合）'!$BD103+1&lt;=15,IF(GH$19&gt;='様式３（療養者名簿）（⑤の場合）'!$BD103,IF(GH$19&lt;='様式３（療養者名簿）（⑤の場合）'!$BE103,1,0),0),0)</f>
        <v>0</v>
      </c>
      <c r="GI98" s="256">
        <f>IF(GI$19-'様式３（療養者名簿）（⑤の場合）'!$BD103+1&lt;=15,IF(GI$19&gt;='様式３（療養者名簿）（⑤の場合）'!$BD103,IF(GI$19&lt;='様式３（療養者名簿）（⑤の場合）'!$BE103,1,0),0),0)</f>
        <v>0</v>
      </c>
      <c r="GJ98" s="256">
        <f>IF(GJ$19-'様式３（療養者名簿）（⑤の場合）'!$BD103+1&lt;=15,IF(GJ$19&gt;='様式３（療養者名簿）（⑤の場合）'!$BD103,IF(GJ$19&lt;='様式３（療養者名簿）（⑤の場合）'!$BE103,1,0),0),0)</f>
        <v>0</v>
      </c>
      <c r="GK98" s="256">
        <f>IF(GK$19-'様式３（療養者名簿）（⑤の場合）'!$BD103+1&lt;=15,IF(GK$19&gt;='様式３（療養者名簿）（⑤の場合）'!$BD103,IF(GK$19&lt;='様式３（療養者名簿）（⑤の場合）'!$BE103,1,0),0),0)</f>
        <v>0</v>
      </c>
      <c r="GL98" s="256">
        <f>IF(GL$19-'様式３（療養者名簿）（⑤の場合）'!$BD103+1&lt;=15,IF(GL$19&gt;='様式３（療養者名簿）（⑤の場合）'!$BD103,IF(GL$19&lt;='様式３（療養者名簿）（⑤の場合）'!$BE103,1,0),0),0)</f>
        <v>0</v>
      </c>
      <c r="GM98" s="256">
        <f>IF(GM$19-'様式３（療養者名簿）（⑤の場合）'!$BD103+1&lt;=15,IF(GM$19&gt;='様式３（療養者名簿）（⑤の場合）'!$BD103,IF(GM$19&lt;='様式３（療養者名簿）（⑤の場合）'!$BE103,1,0),0),0)</f>
        <v>0</v>
      </c>
      <c r="GN98" s="256">
        <f>IF(GN$19-'様式３（療養者名簿）（⑤の場合）'!$BD103+1&lt;=15,IF(GN$19&gt;='様式３（療養者名簿）（⑤の場合）'!$BD103,IF(GN$19&lt;='様式３（療養者名簿）（⑤の場合）'!$BE103,1,0),0),0)</f>
        <v>0</v>
      </c>
      <c r="GO98" s="256">
        <f>IF(GO$19-'様式３（療養者名簿）（⑤の場合）'!$BD103+1&lt;=15,IF(GO$19&gt;='様式３（療養者名簿）（⑤の場合）'!$BD103,IF(GO$19&lt;='様式３（療養者名簿）（⑤の場合）'!$BE103,1,0),0),0)</f>
        <v>0</v>
      </c>
      <c r="GP98" s="256">
        <f>IF(GP$19-'様式３（療養者名簿）（⑤の場合）'!$BD103+1&lt;=15,IF(GP$19&gt;='様式３（療養者名簿）（⑤の場合）'!$BD103,IF(GP$19&lt;='様式３（療養者名簿）（⑤の場合）'!$BE103,1,0),0),0)</f>
        <v>0</v>
      </c>
      <c r="GQ98" s="256">
        <f>IF(GQ$19-'様式３（療養者名簿）（⑤の場合）'!$BD103+1&lt;=15,IF(GQ$19&gt;='様式３（療養者名簿）（⑤の場合）'!$BD103,IF(GQ$19&lt;='様式３（療養者名簿）（⑤の場合）'!$BE103,1,0),0),0)</f>
        <v>0</v>
      </c>
      <c r="GR98" s="256">
        <f>IF(GR$19-'様式３（療養者名簿）（⑤の場合）'!$BD103+1&lt;=15,IF(GR$19&gt;='様式３（療養者名簿）（⑤の場合）'!$BD103,IF(GR$19&lt;='様式３（療養者名簿）（⑤の場合）'!$BE103,1,0),0),0)</f>
        <v>0</v>
      </c>
      <c r="GS98" s="256">
        <f>IF(GS$19-'様式３（療養者名簿）（⑤の場合）'!$BD103+1&lt;=15,IF(GS$19&gt;='様式３（療養者名簿）（⑤の場合）'!$BD103,IF(GS$19&lt;='様式３（療養者名簿）（⑤の場合）'!$BE103,1,0),0),0)</f>
        <v>0</v>
      </c>
      <c r="GT98" s="256">
        <f>IF(GT$19-'様式３（療養者名簿）（⑤の場合）'!$BD103+1&lt;=15,IF(GT$19&gt;='様式３（療養者名簿）（⑤の場合）'!$BD103,IF(GT$19&lt;='様式３（療養者名簿）（⑤の場合）'!$BE103,1,0),0),0)</f>
        <v>0</v>
      </c>
      <c r="GU98" s="256">
        <f>IF(GU$19-'様式３（療養者名簿）（⑤の場合）'!$BD103+1&lt;=15,IF(GU$19&gt;='様式３（療養者名簿）（⑤の場合）'!$BD103,IF(GU$19&lt;='様式３（療養者名簿）（⑤の場合）'!$BE103,1,0),0),0)</f>
        <v>0</v>
      </c>
      <c r="GV98" s="256">
        <f>IF(GV$19-'様式３（療養者名簿）（⑤の場合）'!$BD103+1&lt;=15,IF(GV$19&gt;='様式３（療養者名簿）（⑤の場合）'!$BD103,IF(GV$19&lt;='様式３（療養者名簿）（⑤の場合）'!$BE103,1,0),0),0)</f>
        <v>0</v>
      </c>
      <c r="GW98" s="256">
        <f>IF(GW$19-'様式３（療養者名簿）（⑤の場合）'!$BD103+1&lt;=15,IF(GW$19&gt;='様式３（療養者名簿）（⑤の場合）'!$BD103,IF(GW$19&lt;='様式３（療養者名簿）（⑤の場合）'!$BE103,1,0),0),0)</f>
        <v>0</v>
      </c>
      <c r="GX98" s="256">
        <f>IF(GX$19-'様式３（療養者名簿）（⑤の場合）'!$BD103+1&lt;=15,IF(GX$19&gt;='様式３（療養者名簿）（⑤の場合）'!$BD103,IF(GX$19&lt;='様式３（療養者名簿）（⑤の場合）'!$BE103,1,0),0),0)</f>
        <v>0</v>
      </c>
      <c r="GY98" s="256">
        <f>IF(GY$19-'様式３（療養者名簿）（⑤の場合）'!$BD103+1&lt;=15,IF(GY$19&gt;='様式３（療養者名簿）（⑤の場合）'!$BD103,IF(GY$19&lt;='様式３（療養者名簿）（⑤の場合）'!$BE103,1,0),0),0)</f>
        <v>0</v>
      </c>
      <c r="GZ98" s="256">
        <f>IF(GZ$19-'様式３（療養者名簿）（⑤の場合）'!$BD103+1&lt;=15,IF(GZ$19&gt;='様式３（療養者名簿）（⑤の場合）'!$BD103,IF(GZ$19&lt;='様式３（療養者名簿）（⑤の場合）'!$BE103,1,0),0),0)</f>
        <v>0</v>
      </c>
      <c r="HA98" s="256">
        <f>IF(HA$19-'様式３（療養者名簿）（⑤の場合）'!$BD103+1&lt;=15,IF(HA$19&gt;='様式３（療養者名簿）（⑤の場合）'!$BD103,IF(HA$19&lt;='様式３（療養者名簿）（⑤の場合）'!$BE103,1,0),0),0)</f>
        <v>0</v>
      </c>
      <c r="HB98" s="256">
        <f>IF(HB$19-'様式３（療養者名簿）（⑤の場合）'!$BD103+1&lt;=15,IF(HB$19&gt;='様式３（療養者名簿）（⑤の場合）'!$BD103,IF(HB$19&lt;='様式３（療養者名簿）（⑤の場合）'!$BE103,1,0),0),0)</f>
        <v>0</v>
      </c>
      <c r="HC98" s="256">
        <f>IF(HC$19-'様式３（療養者名簿）（⑤の場合）'!$BD103+1&lt;=15,IF(HC$19&gt;='様式３（療養者名簿）（⑤の場合）'!$BD103,IF(HC$19&lt;='様式３（療養者名簿）（⑤の場合）'!$BE103,1,0),0),0)</f>
        <v>0</v>
      </c>
      <c r="HD98" s="256">
        <f>IF(HD$19-'様式３（療養者名簿）（⑤の場合）'!$BD103+1&lt;=15,IF(HD$19&gt;='様式３（療養者名簿）（⑤の場合）'!$BD103,IF(HD$19&lt;='様式３（療養者名簿）（⑤の場合）'!$BE103,1,0),0),0)</f>
        <v>0</v>
      </c>
      <c r="HE98" s="256">
        <f>IF(HE$19-'様式３（療養者名簿）（⑤の場合）'!$BD103+1&lt;=15,IF(HE$19&gt;='様式３（療養者名簿）（⑤の場合）'!$BD103,IF(HE$19&lt;='様式３（療養者名簿）（⑤の場合）'!$BE103,1,0),0),0)</f>
        <v>0</v>
      </c>
      <c r="HF98" s="256">
        <f>IF(HF$19-'様式３（療養者名簿）（⑤の場合）'!$BD103+1&lt;=15,IF(HF$19&gt;='様式３（療養者名簿）（⑤の場合）'!$BD103,IF(HF$19&lt;='様式３（療養者名簿）（⑤の場合）'!$BE103,1,0),0),0)</f>
        <v>0</v>
      </c>
      <c r="HG98" s="256">
        <f>IF(HG$19-'様式３（療養者名簿）（⑤の場合）'!$BD103+1&lt;=15,IF(HG$19&gt;='様式３（療養者名簿）（⑤の場合）'!$BD103,IF(HG$19&lt;='様式３（療養者名簿）（⑤の場合）'!$BE103,1,0),0),0)</f>
        <v>0</v>
      </c>
      <c r="HH98" s="256">
        <f>IF(HH$19-'様式３（療養者名簿）（⑤の場合）'!$BD103+1&lt;=15,IF(HH$19&gt;='様式３（療養者名簿）（⑤の場合）'!$BD103,IF(HH$19&lt;='様式３（療養者名簿）（⑤の場合）'!$BE103,1,0),0),0)</f>
        <v>0</v>
      </c>
      <c r="HI98" s="256">
        <f>IF(HI$19-'様式３（療養者名簿）（⑤の場合）'!$BD103+1&lt;=15,IF(HI$19&gt;='様式３（療養者名簿）（⑤の場合）'!$BD103,IF(HI$19&lt;='様式３（療養者名簿）（⑤の場合）'!$BE103,1,0),0),0)</f>
        <v>0</v>
      </c>
      <c r="HJ98" s="256">
        <f>IF(HJ$19-'様式３（療養者名簿）（⑤の場合）'!$BD103+1&lt;=15,IF(HJ$19&gt;='様式３（療養者名簿）（⑤の場合）'!$BD103,IF(HJ$19&lt;='様式３（療養者名簿）（⑤の場合）'!$BE103,1,0),0),0)</f>
        <v>0</v>
      </c>
      <c r="HK98" s="256">
        <f>IF(HK$19-'様式３（療養者名簿）（⑤の場合）'!$BD103+1&lt;=15,IF(HK$19&gt;='様式３（療養者名簿）（⑤の場合）'!$BD103,IF(HK$19&lt;='様式３（療養者名簿）（⑤の場合）'!$BE103,1,0),0),0)</f>
        <v>0</v>
      </c>
      <c r="HL98" s="256">
        <f>IF(HL$19-'様式３（療養者名簿）（⑤の場合）'!$BD103+1&lt;=15,IF(HL$19&gt;='様式３（療養者名簿）（⑤の場合）'!$BD103,IF(HL$19&lt;='様式３（療養者名簿）（⑤の場合）'!$BE103,1,0),0),0)</f>
        <v>0</v>
      </c>
      <c r="HM98" s="256">
        <f>IF(HM$19-'様式３（療養者名簿）（⑤の場合）'!$BD103+1&lt;=15,IF(HM$19&gt;='様式３（療養者名簿）（⑤の場合）'!$BD103,IF(HM$19&lt;='様式３（療養者名簿）（⑤の場合）'!$BE103,1,0),0),0)</f>
        <v>0</v>
      </c>
      <c r="HN98" s="256">
        <f>IF(HN$19-'様式３（療養者名簿）（⑤の場合）'!$BD103+1&lt;=15,IF(HN$19&gt;='様式３（療養者名簿）（⑤の場合）'!$BD103,IF(HN$19&lt;='様式３（療養者名簿）（⑤の場合）'!$BE103,1,0),0),0)</f>
        <v>0</v>
      </c>
      <c r="HO98" s="256">
        <f>IF(HO$19-'様式３（療養者名簿）（⑤の場合）'!$BD103+1&lt;=15,IF(HO$19&gt;='様式３（療養者名簿）（⑤の場合）'!$BD103,IF(HO$19&lt;='様式３（療養者名簿）（⑤の場合）'!$BE103,1,0),0),0)</f>
        <v>0</v>
      </c>
      <c r="HP98" s="256">
        <f>IF(HP$19-'様式３（療養者名簿）（⑤の場合）'!$BD103+1&lt;=15,IF(HP$19&gt;='様式３（療養者名簿）（⑤の場合）'!$BD103,IF(HP$19&lt;='様式３（療養者名簿）（⑤の場合）'!$BE103,1,0),0),0)</f>
        <v>0</v>
      </c>
      <c r="HQ98" s="256">
        <f>IF(HQ$19-'様式３（療養者名簿）（⑤の場合）'!$BD103+1&lt;=15,IF(HQ$19&gt;='様式３（療養者名簿）（⑤の場合）'!$BD103,IF(HQ$19&lt;='様式３（療養者名簿）（⑤の場合）'!$BE103,1,0),0),0)</f>
        <v>0</v>
      </c>
      <c r="HR98" s="256">
        <f>IF(HR$19-'様式３（療養者名簿）（⑤の場合）'!$BD103+1&lt;=15,IF(HR$19&gt;='様式３（療養者名簿）（⑤の場合）'!$BD103,IF(HR$19&lt;='様式３（療養者名簿）（⑤の場合）'!$BE103,1,0),0),0)</f>
        <v>0</v>
      </c>
      <c r="HS98" s="256">
        <f>IF(HS$19-'様式３（療養者名簿）（⑤の場合）'!$BD103+1&lt;=15,IF(HS$19&gt;='様式３（療養者名簿）（⑤の場合）'!$BD103,IF(HS$19&lt;='様式３（療養者名簿）（⑤の場合）'!$BE103,1,0),0),0)</f>
        <v>0</v>
      </c>
      <c r="HT98" s="256">
        <f>IF(HT$19-'様式３（療養者名簿）（⑤の場合）'!$BD103+1&lt;=15,IF(HT$19&gt;='様式３（療養者名簿）（⑤の場合）'!$BD103,IF(HT$19&lt;='様式３（療養者名簿）（⑤の場合）'!$BE103,1,0),0),0)</f>
        <v>0</v>
      </c>
      <c r="HU98" s="256">
        <f>IF(HU$19-'様式３（療養者名簿）（⑤の場合）'!$BD103+1&lt;=15,IF(HU$19&gt;='様式３（療養者名簿）（⑤の場合）'!$BD103,IF(HU$19&lt;='様式３（療養者名簿）（⑤の場合）'!$BE103,1,0),0),0)</f>
        <v>0</v>
      </c>
      <c r="HV98" s="256">
        <f>IF(HV$19-'様式３（療養者名簿）（⑤の場合）'!$BD103+1&lt;=15,IF(HV$19&gt;='様式３（療養者名簿）（⑤の場合）'!$BD103,IF(HV$19&lt;='様式３（療養者名簿）（⑤の場合）'!$BE103,1,0),0),0)</f>
        <v>0</v>
      </c>
      <c r="HW98" s="256">
        <f>IF(HW$19-'様式３（療養者名簿）（⑤の場合）'!$BD103+1&lt;=15,IF(HW$19&gt;='様式３（療養者名簿）（⑤の場合）'!$BD103,IF(HW$19&lt;='様式３（療養者名簿）（⑤の場合）'!$BE103,1,0),0),0)</f>
        <v>0</v>
      </c>
      <c r="HX98" s="256">
        <f>IF(HX$19-'様式３（療養者名簿）（⑤の場合）'!$BD103+1&lt;=15,IF(HX$19&gt;='様式３（療養者名簿）（⑤の場合）'!$BD103,IF(HX$19&lt;='様式３（療養者名簿）（⑤の場合）'!$BE103,1,0),0),0)</f>
        <v>0</v>
      </c>
      <c r="HY98" s="256">
        <f>IF(HY$19-'様式３（療養者名簿）（⑤の場合）'!$BD103+1&lt;=15,IF(HY$19&gt;='様式３（療養者名簿）（⑤の場合）'!$BD103,IF(HY$19&lt;='様式３（療養者名簿）（⑤の場合）'!$BE103,1,0),0),0)</f>
        <v>0</v>
      </c>
      <c r="HZ98" s="256">
        <f>IF(HZ$19-'様式３（療養者名簿）（⑤の場合）'!$BD103+1&lt;=15,IF(HZ$19&gt;='様式３（療養者名簿）（⑤の場合）'!$BD103,IF(HZ$19&lt;='様式３（療養者名簿）（⑤の場合）'!$BE103,1,0),0),0)</f>
        <v>0</v>
      </c>
      <c r="IA98" s="256">
        <f>IF(IA$19-'様式３（療養者名簿）（⑤の場合）'!$BD103+1&lt;=15,IF(IA$19&gt;='様式３（療養者名簿）（⑤の場合）'!$BD103,IF(IA$19&lt;='様式３（療養者名簿）（⑤の場合）'!$BE103,1,0),0),0)</f>
        <v>0</v>
      </c>
      <c r="IB98" s="256">
        <f>IF(IB$19-'様式３（療養者名簿）（⑤の場合）'!$BD103+1&lt;=15,IF(IB$19&gt;='様式３（療養者名簿）（⑤の場合）'!$BD103,IF(IB$19&lt;='様式３（療養者名簿）（⑤の場合）'!$BE103,1,0),0),0)</f>
        <v>0</v>
      </c>
      <c r="IC98" s="256">
        <f>IF(IC$19-'様式３（療養者名簿）（⑤の場合）'!$BD103+1&lt;=15,IF(IC$19&gt;='様式３（療養者名簿）（⑤の場合）'!$BD103,IF(IC$19&lt;='様式３（療養者名簿）（⑤の場合）'!$BE103,1,0),0),0)</f>
        <v>0</v>
      </c>
      <c r="ID98" s="256">
        <f>IF(ID$19-'様式３（療養者名簿）（⑤の場合）'!$BD103+1&lt;=15,IF(ID$19&gt;='様式３（療養者名簿）（⑤の場合）'!$BD103,IF(ID$19&lt;='様式３（療養者名簿）（⑤の場合）'!$BE103,1,0),0),0)</f>
        <v>0</v>
      </c>
      <c r="IE98" s="256">
        <f>IF(IE$19-'様式３（療養者名簿）（⑤の場合）'!$BD103+1&lt;=15,IF(IE$19&gt;='様式３（療養者名簿）（⑤の場合）'!$BD103,IF(IE$19&lt;='様式３（療養者名簿）（⑤の場合）'!$BE103,1,0),0),0)</f>
        <v>0</v>
      </c>
      <c r="IF98" s="256">
        <f>IF(IF$19-'様式３（療養者名簿）（⑤の場合）'!$BD103+1&lt;=15,IF(IF$19&gt;='様式３（療養者名簿）（⑤の場合）'!$BD103,IF(IF$19&lt;='様式３（療養者名簿）（⑤の場合）'!$BE103,1,0),0),0)</f>
        <v>0</v>
      </c>
      <c r="IG98" s="256">
        <f>IF(IG$19-'様式３（療養者名簿）（⑤の場合）'!$BD103+1&lt;=15,IF(IG$19&gt;='様式３（療養者名簿）（⑤の場合）'!$BD103,IF(IG$19&lt;='様式３（療養者名簿）（⑤の場合）'!$BE103,1,0),0),0)</f>
        <v>0</v>
      </c>
      <c r="IH98" s="256">
        <f>IF(IH$19-'様式３（療養者名簿）（⑤の場合）'!$BD103+1&lt;=15,IF(IH$19&gt;='様式３（療養者名簿）（⑤の場合）'!$BD103,IF(IH$19&lt;='様式３（療養者名簿）（⑤の場合）'!$BE103,1,0),0),0)</f>
        <v>0</v>
      </c>
      <c r="II98" s="256">
        <f>IF(II$19-'様式３（療養者名簿）（⑤の場合）'!$BD103+1&lt;=15,IF(II$19&gt;='様式３（療養者名簿）（⑤の場合）'!$BD103,IF(II$19&lt;='様式３（療養者名簿）（⑤の場合）'!$BE103,1,0),0),0)</f>
        <v>0</v>
      </c>
      <c r="IJ98" s="256">
        <f>IF(IJ$19-'様式３（療養者名簿）（⑤の場合）'!$BD103+1&lt;=15,IF(IJ$19&gt;='様式３（療養者名簿）（⑤の場合）'!$BD103,IF(IJ$19&lt;='様式３（療養者名簿）（⑤の場合）'!$BE103,1,0),0),0)</f>
        <v>0</v>
      </c>
      <c r="IK98" s="256">
        <f>IF(IK$19-'様式３（療養者名簿）（⑤の場合）'!$BD103+1&lt;=15,IF(IK$19&gt;='様式３（療養者名簿）（⑤の場合）'!$BD103,IF(IK$19&lt;='様式３（療養者名簿）（⑤の場合）'!$BE103,1,0),0),0)</f>
        <v>0</v>
      </c>
      <c r="IL98" s="256">
        <f>IF(IL$19-'様式３（療養者名簿）（⑤の場合）'!$BD103+1&lt;=15,IF(IL$19&gt;='様式３（療養者名簿）（⑤の場合）'!$BD103,IF(IL$19&lt;='様式３（療養者名簿）（⑤の場合）'!$BE103,1,0),0),0)</f>
        <v>0</v>
      </c>
      <c r="IM98" s="256">
        <f>IF(IM$19-'様式３（療養者名簿）（⑤の場合）'!$BD103+1&lt;=15,IF(IM$19&gt;='様式３（療養者名簿）（⑤の場合）'!$BD103,IF(IM$19&lt;='様式３（療養者名簿）（⑤の場合）'!$BE103,1,0),0),0)</f>
        <v>0</v>
      </c>
      <c r="IN98" s="256">
        <f>IF(IN$19-'様式３（療養者名簿）（⑤の場合）'!$BD103+1&lt;=15,IF(IN$19&gt;='様式３（療養者名簿）（⑤の場合）'!$BD103,IF(IN$19&lt;='様式３（療養者名簿）（⑤の場合）'!$BE103,1,0),0),0)</f>
        <v>0</v>
      </c>
      <c r="IO98" s="256">
        <f>IF(IO$19-'様式３（療養者名簿）（⑤の場合）'!$BD103+1&lt;=15,IF(IO$19&gt;='様式３（療養者名簿）（⑤の場合）'!$BD103,IF(IO$19&lt;='様式３（療養者名簿）（⑤の場合）'!$BE103,1,0),0),0)</f>
        <v>0</v>
      </c>
      <c r="IP98" s="256">
        <f>IF(IP$19-'様式３（療養者名簿）（⑤の場合）'!$BD103+1&lt;=15,IF(IP$19&gt;='様式３（療養者名簿）（⑤の場合）'!$BD103,IF(IP$19&lt;='様式３（療養者名簿）（⑤の場合）'!$BE103,1,0),0),0)</f>
        <v>0</v>
      </c>
      <c r="IQ98" s="256">
        <f>IF(IQ$19-'様式３（療養者名簿）（⑤の場合）'!$BD103+1&lt;=15,IF(IQ$19&gt;='様式３（療養者名簿）（⑤の場合）'!$BD103,IF(IQ$19&lt;='様式３（療養者名簿）（⑤の場合）'!$BE103,1,0),0),0)</f>
        <v>0</v>
      </c>
      <c r="IR98" s="256">
        <f>IF(IR$19-'様式３（療養者名簿）（⑤の場合）'!$BD103+1&lt;=15,IF(IR$19&gt;='様式３（療養者名簿）（⑤の場合）'!$BD103,IF(IR$19&lt;='様式３（療養者名簿）（⑤の場合）'!$BE103,1,0),0),0)</f>
        <v>0</v>
      </c>
      <c r="IS98" s="256">
        <f>IF(IS$19-'様式３（療養者名簿）（⑤の場合）'!$BD103+1&lt;=15,IF(IS$19&gt;='様式３（療養者名簿）（⑤の場合）'!$BD103,IF(IS$19&lt;='様式３（療養者名簿）（⑤の場合）'!$BE103,1,0),0),0)</f>
        <v>0</v>
      </c>
      <c r="IT98" s="256">
        <f>IF(IT$19-'様式３（療養者名簿）（⑤の場合）'!$BD103+1&lt;=15,IF(IT$19&gt;='様式３（療養者名簿）（⑤の場合）'!$BD103,IF(IT$19&lt;='様式３（療養者名簿）（⑤の場合）'!$BE103,1,0),0),0)</f>
        <v>0</v>
      </c>
      <c r="IU98" s="256">
        <f>IF(IU$19-'様式３（療養者名簿）（⑤の場合）'!$BD103+1&lt;=15,IF(IU$19&gt;='様式３（療養者名簿）（⑤の場合）'!$BD103,IF(IU$19&lt;='様式３（療養者名簿）（⑤の場合）'!$BE103,1,0),0),0)</f>
        <v>0</v>
      </c>
      <c r="IV98" s="256">
        <f>IF(IV$19-'様式３（療養者名簿）（⑤の場合）'!$BD103+1&lt;=15,IF(IV$19&gt;='様式３（療養者名簿）（⑤の場合）'!$BD103,IF(IV$19&lt;='様式３（療養者名簿）（⑤の場合）'!$BE103,1,0),0),0)</f>
        <v>0</v>
      </c>
      <c r="IW98" s="256">
        <f>IF(IW$19-'様式３（療養者名簿）（⑤の場合）'!$BD103+1&lt;=15,IF(IW$19&gt;='様式３（療養者名簿）（⑤の場合）'!$BD103,IF(IW$19&lt;='様式３（療養者名簿）（⑤の場合）'!$BE103,1,0),0),0)</f>
        <v>0</v>
      </c>
      <c r="IX98" s="256">
        <f>IF(IX$19-'様式３（療養者名簿）（⑤の場合）'!$BD103+1&lt;=15,IF(IX$19&gt;='様式３（療養者名簿）（⑤の場合）'!$BD103,IF(IX$19&lt;='様式３（療養者名簿）（⑤の場合）'!$BE103,1,0),0),0)</f>
        <v>0</v>
      </c>
      <c r="IY98" s="256">
        <f>IF(IY$19-'様式３（療養者名簿）（⑤の場合）'!$BD103+1&lt;=15,IF(IY$19&gt;='様式３（療養者名簿）（⑤の場合）'!$BD103,IF(IY$19&lt;='様式３（療養者名簿）（⑤の場合）'!$BE103,1,0),0),0)</f>
        <v>0</v>
      </c>
      <c r="IZ98" s="256">
        <f>IF(IZ$19-'様式３（療養者名簿）（⑤の場合）'!$BD103+1&lt;=15,IF(IZ$19&gt;='様式３（療養者名簿）（⑤の場合）'!$BD103,IF(IZ$19&lt;='様式３（療養者名簿）（⑤の場合）'!$BE103,1,0),0),0)</f>
        <v>0</v>
      </c>
      <c r="JA98" s="256">
        <f>IF(JA$19-'様式３（療養者名簿）（⑤の場合）'!$BD103+1&lt;=15,IF(JA$19&gt;='様式３（療養者名簿）（⑤の場合）'!$BD103,IF(JA$19&lt;='様式３（療養者名簿）（⑤の場合）'!$BE103,1,0),0),0)</f>
        <v>0</v>
      </c>
      <c r="JB98" s="256">
        <f>IF(JB$19-'様式３（療養者名簿）（⑤の場合）'!$BD103+1&lt;=15,IF(JB$19&gt;='様式３（療養者名簿）（⑤の場合）'!$BD103,IF(JB$19&lt;='様式３（療養者名簿）（⑤の場合）'!$BE103,1,0),0),0)</f>
        <v>0</v>
      </c>
      <c r="JC98" s="256">
        <f>IF(JC$19-'様式３（療養者名簿）（⑤の場合）'!$BD103+1&lt;=15,IF(JC$19&gt;='様式３（療養者名簿）（⑤の場合）'!$BD103,IF(JC$19&lt;='様式３（療養者名簿）（⑤の場合）'!$BE103,1,0),0),0)</f>
        <v>0</v>
      </c>
      <c r="JD98" s="256">
        <f>IF(JD$19-'様式３（療養者名簿）（⑤の場合）'!$BD103+1&lt;=15,IF(JD$19&gt;='様式３（療養者名簿）（⑤の場合）'!$BD103,IF(JD$19&lt;='様式３（療養者名簿）（⑤の場合）'!$BE103,1,0),0),0)</f>
        <v>0</v>
      </c>
      <c r="JE98" s="256">
        <f>IF(JE$19-'様式３（療養者名簿）（⑤の場合）'!$BD103+1&lt;=15,IF(JE$19&gt;='様式３（療養者名簿）（⑤の場合）'!$BD103,IF(JE$19&lt;='様式３（療養者名簿）（⑤の場合）'!$BE103,1,0),0),0)</f>
        <v>0</v>
      </c>
      <c r="JF98" s="256">
        <f>IF(JF$19-'様式３（療養者名簿）（⑤の場合）'!$BD103+1&lt;=15,IF(JF$19&gt;='様式３（療養者名簿）（⑤の場合）'!$BD103,IF(JF$19&lt;='様式３（療養者名簿）（⑤の場合）'!$BE103,1,0),0),0)</f>
        <v>0</v>
      </c>
      <c r="JG98" s="256">
        <f>IF(JG$19-'様式３（療養者名簿）（⑤の場合）'!$BD103+1&lt;=15,IF(JG$19&gt;='様式３（療養者名簿）（⑤の場合）'!$BD103,IF(JG$19&lt;='様式３（療養者名簿）（⑤の場合）'!$BE103,1,0),0),0)</f>
        <v>0</v>
      </c>
      <c r="JH98" s="256">
        <f>IF(JH$19-'様式３（療養者名簿）（⑤の場合）'!$BD103+1&lt;=15,IF(JH$19&gt;='様式３（療養者名簿）（⑤の場合）'!$BD103,IF(JH$19&lt;='様式３（療養者名簿）（⑤の場合）'!$BE103,1,0),0),0)</f>
        <v>0</v>
      </c>
      <c r="JI98" s="256">
        <f>IF(JI$19-'様式３（療養者名簿）（⑤の場合）'!$BD103+1&lt;=15,IF(JI$19&gt;='様式３（療養者名簿）（⑤の場合）'!$BD103,IF(JI$19&lt;='様式３（療養者名簿）（⑤の場合）'!$BE103,1,0),0),0)</f>
        <v>0</v>
      </c>
      <c r="JJ98" s="256">
        <f>IF(JJ$19-'様式３（療養者名簿）（⑤の場合）'!$BD103+1&lt;=15,IF(JJ$19&gt;='様式３（療養者名簿）（⑤の場合）'!$BD103,IF(JJ$19&lt;='様式３（療養者名簿）（⑤の場合）'!$BE103,1,0),0),0)</f>
        <v>0</v>
      </c>
      <c r="JK98" s="256">
        <f>IF(JK$19-'様式３（療養者名簿）（⑤の場合）'!$BD103+1&lt;=15,IF(JK$19&gt;='様式３（療養者名簿）（⑤の場合）'!$BD103,IF(JK$19&lt;='様式３（療養者名簿）（⑤の場合）'!$BE103,1,0),0),0)</f>
        <v>0</v>
      </c>
      <c r="JL98" s="256">
        <f>IF(JL$19-'様式３（療養者名簿）（⑤の場合）'!$BD103+1&lt;=15,IF(JL$19&gt;='様式３（療養者名簿）（⑤の場合）'!$BD103,IF(JL$19&lt;='様式３（療養者名簿）（⑤の場合）'!$BE103,1,0),0),0)</f>
        <v>0</v>
      </c>
      <c r="JM98" s="256">
        <f>IF(JM$19-'様式３（療養者名簿）（⑤の場合）'!$BD103+1&lt;=15,IF(JM$19&gt;='様式３（療養者名簿）（⑤の場合）'!$BD103,IF(JM$19&lt;='様式３（療養者名簿）（⑤の場合）'!$BE103,1,0),0),0)</f>
        <v>0</v>
      </c>
      <c r="JN98" s="256">
        <f>IF(JN$19-'様式３（療養者名簿）（⑤の場合）'!$BD103+1&lt;=15,IF(JN$19&gt;='様式３（療養者名簿）（⑤の場合）'!$BD103,IF(JN$19&lt;='様式３（療養者名簿）（⑤の場合）'!$BE103,1,0),0),0)</f>
        <v>0</v>
      </c>
      <c r="JO98" s="256">
        <f>IF(JO$19-'様式３（療養者名簿）（⑤の場合）'!$BD103+1&lt;=15,IF(JO$19&gt;='様式３（療養者名簿）（⑤の場合）'!$BD103,IF(JO$19&lt;='様式３（療養者名簿）（⑤の場合）'!$BE103,1,0),0),0)</f>
        <v>0</v>
      </c>
      <c r="JP98" s="256">
        <f>IF(JP$19-'様式３（療養者名簿）（⑤の場合）'!$BD103+1&lt;=15,IF(JP$19&gt;='様式３（療養者名簿）（⑤の場合）'!$BD103,IF(JP$19&lt;='様式３（療養者名簿）（⑤の場合）'!$BE103,1,0),0),0)</f>
        <v>0</v>
      </c>
      <c r="JQ98" s="256">
        <f>IF(JQ$19-'様式３（療養者名簿）（⑤の場合）'!$BD103+1&lt;=15,IF(JQ$19&gt;='様式３（療養者名簿）（⑤の場合）'!$BD103,IF(JQ$19&lt;='様式３（療養者名簿）（⑤の場合）'!$BE103,1,0),0),0)</f>
        <v>0</v>
      </c>
      <c r="JR98" s="256">
        <f>IF(JR$19-'様式３（療養者名簿）（⑤の場合）'!$BD103+1&lt;=15,IF(JR$19&gt;='様式３（療養者名簿）（⑤の場合）'!$BD103,IF(JR$19&lt;='様式３（療養者名簿）（⑤の場合）'!$BE103,1,0),0),0)</f>
        <v>0</v>
      </c>
      <c r="JS98" s="256">
        <f>IF(JS$19-'様式３（療養者名簿）（⑤の場合）'!$BD103+1&lt;=15,IF(JS$19&gt;='様式３（療養者名簿）（⑤の場合）'!$BD103,IF(JS$19&lt;='様式３（療養者名簿）（⑤の場合）'!$BE103,1,0),0),0)</f>
        <v>0</v>
      </c>
      <c r="JT98" s="256">
        <f>IF(JT$19-'様式３（療養者名簿）（⑤の場合）'!$BD103+1&lt;=15,IF(JT$19&gt;='様式３（療養者名簿）（⑤の場合）'!$BD103,IF(JT$19&lt;='様式３（療養者名簿）（⑤の場合）'!$BE103,1,0),0),0)</f>
        <v>0</v>
      </c>
      <c r="JU98" s="256">
        <f>IF(JU$19-'様式３（療養者名簿）（⑤の場合）'!$BD103+1&lt;=15,IF(JU$19&gt;='様式３（療養者名簿）（⑤の場合）'!$BD103,IF(JU$19&lt;='様式３（療養者名簿）（⑤の場合）'!$BE103,1,0),0),0)</f>
        <v>0</v>
      </c>
      <c r="JV98" s="256">
        <f>IF(JV$19-'様式３（療養者名簿）（⑤の場合）'!$BD103+1&lt;=15,IF(JV$19&gt;='様式３（療養者名簿）（⑤の場合）'!$BD103,IF(JV$19&lt;='様式３（療養者名簿）（⑤の場合）'!$BE103,1,0),0),0)</f>
        <v>0</v>
      </c>
      <c r="JW98" s="256">
        <f>IF(JW$19-'様式３（療養者名簿）（⑤の場合）'!$BD103+1&lt;=15,IF(JW$19&gt;='様式３（療養者名簿）（⑤の場合）'!$BD103,IF(JW$19&lt;='様式３（療養者名簿）（⑤の場合）'!$BE103,1,0),0),0)</f>
        <v>0</v>
      </c>
      <c r="JX98" s="256">
        <f>IF(JX$19-'様式３（療養者名簿）（⑤の場合）'!$BD103+1&lt;=15,IF(JX$19&gt;='様式３（療養者名簿）（⑤の場合）'!$BD103,IF(JX$19&lt;='様式３（療養者名簿）（⑤の場合）'!$BE103,1,0),0),0)</f>
        <v>0</v>
      </c>
      <c r="JY98" s="256">
        <f>IF(JY$19-'様式３（療養者名簿）（⑤の場合）'!$BD103+1&lt;=15,IF(JY$19&gt;='様式３（療養者名簿）（⑤の場合）'!$BD103,IF(JY$19&lt;='様式３（療養者名簿）（⑤の場合）'!$BE103,1,0),0),0)</f>
        <v>0</v>
      </c>
      <c r="JZ98" s="256">
        <f>IF(JZ$19-'様式３（療養者名簿）（⑤の場合）'!$BD103+1&lt;=15,IF(JZ$19&gt;='様式３（療養者名簿）（⑤の場合）'!$BD103,IF(JZ$19&lt;='様式３（療養者名簿）（⑤の場合）'!$BE103,1,0),0),0)</f>
        <v>0</v>
      </c>
      <c r="KA98" s="256">
        <f>IF(KA$19-'様式３（療養者名簿）（⑤の場合）'!$BD103+1&lt;=15,IF(KA$19&gt;='様式３（療養者名簿）（⑤の場合）'!$BD103,IF(KA$19&lt;='様式３（療養者名簿）（⑤の場合）'!$BE103,1,0),0),0)</f>
        <v>0</v>
      </c>
      <c r="KB98" s="256">
        <f>IF(KB$19-'様式３（療養者名簿）（⑤の場合）'!$BD103+1&lt;=15,IF(KB$19&gt;='様式３（療養者名簿）（⑤の場合）'!$BD103,IF(KB$19&lt;='様式３（療養者名簿）（⑤の場合）'!$BE103,1,0),0),0)</f>
        <v>0</v>
      </c>
      <c r="KC98" s="256">
        <f>IF(KC$19-'様式３（療養者名簿）（⑤の場合）'!$BD103+1&lt;=15,IF(KC$19&gt;='様式３（療養者名簿）（⑤の場合）'!$BD103,IF(KC$19&lt;='様式３（療養者名簿）（⑤の場合）'!$BE103,1,0),0),0)</f>
        <v>0</v>
      </c>
      <c r="KD98" s="256">
        <f>IF(KD$19-'様式３（療養者名簿）（⑤の場合）'!$BD103+1&lt;=15,IF(KD$19&gt;='様式３（療養者名簿）（⑤の場合）'!$BD103,IF(KD$19&lt;='様式３（療養者名簿）（⑤の場合）'!$BE103,1,0),0),0)</f>
        <v>0</v>
      </c>
      <c r="KE98" s="256">
        <f>IF(KE$19-'様式３（療養者名簿）（⑤の場合）'!$BD103+1&lt;=15,IF(KE$19&gt;='様式３（療養者名簿）（⑤の場合）'!$BD103,IF(KE$19&lt;='様式３（療養者名簿）（⑤の場合）'!$BE103,1,0),0),0)</f>
        <v>0</v>
      </c>
      <c r="KF98" s="256">
        <f>IF(KF$19-'様式３（療養者名簿）（⑤の場合）'!$BD103+1&lt;=15,IF(KF$19&gt;='様式３（療養者名簿）（⑤の場合）'!$BD103,IF(KF$19&lt;='様式３（療養者名簿）（⑤の場合）'!$BE103,1,0),0),0)</f>
        <v>0</v>
      </c>
      <c r="KG98" s="256">
        <f>IF(KG$19-'様式３（療養者名簿）（⑤の場合）'!$BD103+1&lt;=15,IF(KG$19&gt;='様式３（療養者名簿）（⑤の場合）'!$BD103,IF(KG$19&lt;='様式３（療養者名簿）（⑤の場合）'!$BE103,1,0),0),0)</f>
        <v>0</v>
      </c>
      <c r="KH98" s="256">
        <f>IF(KH$19-'様式３（療養者名簿）（⑤の場合）'!$BD103+1&lt;=15,IF(KH$19&gt;='様式３（療養者名簿）（⑤の場合）'!$BD103,IF(KH$19&lt;='様式３（療養者名簿）（⑤の場合）'!$BE103,1,0),0),0)</f>
        <v>0</v>
      </c>
      <c r="KI98" s="256">
        <f>IF(KI$19-'様式３（療養者名簿）（⑤の場合）'!$BD103+1&lt;=15,IF(KI$19&gt;='様式３（療養者名簿）（⑤の場合）'!$BD103,IF(KI$19&lt;='様式３（療養者名簿）（⑤の場合）'!$BE103,1,0),0),0)</f>
        <v>0</v>
      </c>
      <c r="KJ98" s="256">
        <f>IF(KJ$19-'様式３（療養者名簿）（⑤の場合）'!$BD103+1&lt;=15,IF(KJ$19&gt;='様式３（療養者名簿）（⑤の場合）'!$BD103,IF(KJ$19&lt;='様式３（療養者名簿）（⑤の場合）'!$BE103,1,0),0),0)</f>
        <v>0</v>
      </c>
      <c r="KK98" s="256">
        <f>IF(KK$19-'様式３（療養者名簿）（⑤の場合）'!$BD103+1&lt;=15,IF(KK$19&gt;='様式３（療養者名簿）（⑤の場合）'!$BD103,IF(KK$19&lt;='様式３（療養者名簿）（⑤の場合）'!$BE103,1,0),0),0)</f>
        <v>0</v>
      </c>
      <c r="KL98" s="256">
        <f>IF(KL$19-'様式３（療養者名簿）（⑤の場合）'!$BD103+1&lt;=15,IF(KL$19&gt;='様式３（療養者名簿）（⑤の場合）'!$BD103,IF(KL$19&lt;='様式３（療養者名簿）（⑤の場合）'!$BE103,1,0),0),0)</f>
        <v>0</v>
      </c>
      <c r="KM98" s="256">
        <f>IF(KM$19-'様式３（療養者名簿）（⑤の場合）'!$BD103+1&lt;=15,IF(KM$19&gt;='様式３（療養者名簿）（⑤の場合）'!$BD103,IF(KM$19&lt;='様式３（療養者名簿）（⑤の場合）'!$BE103,1,0),0),0)</f>
        <v>0</v>
      </c>
      <c r="KN98" s="256">
        <f>IF(KN$19-'様式３（療養者名簿）（⑤の場合）'!$BD103+1&lt;=15,IF(KN$19&gt;='様式３（療養者名簿）（⑤の場合）'!$BD103,IF(KN$19&lt;='様式３（療養者名簿）（⑤の場合）'!$BE103,1,0),0),0)</f>
        <v>0</v>
      </c>
      <c r="KO98" s="256">
        <f>IF(KO$19-'様式３（療養者名簿）（⑤の場合）'!$BD103+1&lt;=15,IF(KO$19&gt;='様式３（療養者名簿）（⑤の場合）'!$BD103,IF(KO$19&lt;='様式３（療養者名簿）（⑤の場合）'!$BE103,1,0),0),0)</f>
        <v>0</v>
      </c>
      <c r="KP98" s="256">
        <f>IF(KP$19-'様式３（療養者名簿）（⑤の場合）'!$BD103+1&lt;=15,IF(KP$19&gt;='様式３（療養者名簿）（⑤の場合）'!$BD103,IF(KP$19&lt;='様式３（療養者名簿）（⑤の場合）'!$BE103,1,0),0),0)</f>
        <v>0</v>
      </c>
      <c r="KQ98" s="256">
        <f>IF(KQ$19-'様式３（療養者名簿）（⑤の場合）'!$BD103+1&lt;=15,IF(KQ$19&gt;='様式３（療養者名簿）（⑤の場合）'!$BD103,IF(KQ$19&lt;='様式３（療養者名簿）（⑤の場合）'!$BE103,1,0),0),0)</f>
        <v>0</v>
      </c>
      <c r="KR98" s="256">
        <f>IF(KR$19-'様式３（療養者名簿）（⑤の場合）'!$BD103+1&lt;=15,IF(KR$19&gt;='様式３（療養者名簿）（⑤の場合）'!$BD103,IF(KR$19&lt;='様式３（療養者名簿）（⑤の場合）'!$BE103,1,0),0),0)</f>
        <v>0</v>
      </c>
      <c r="KS98" s="256">
        <f>IF(KS$19-'様式３（療養者名簿）（⑤の場合）'!$BD103+1&lt;=15,IF(KS$19&gt;='様式３（療養者名簿）（⑤の場合）'!$BD103,IF(KS$19&lt;='様式３（療養者名簿）（⑤の場合）'!$BE103,1,0),0),0)</f>
        <v>0</v>
      </c>
      <c r="KT98" s="256">
        <f>IF(KT$19-'様式３（療養者名簿）（⑤の場合）'!$BD103+1&lt;=15,IF(KT$19&gt;='様式３（療養者名簿）（⑤の場合）'!$BD103,IF(KT$19&lt;='様式３（療養者名簿）（⑤の場合）'!$BE103,1,0),0),0)</f>
        <v>0</v>
      </c>
      <c r="KU98" s="256">
        <f>IF(KU$19-'様式３（療養者名簿）（⑤の場合）'!$BD103+1&lt;=15,IF(KU$19&gt;='様式３（療養者名簿）（⑤の場合）'!$BD103,IF(KU$19&lt;='様式３（療養者名簿）（⑤の場合）'!$BE103,1,0),0),0)</f>
        <v>0</v>
      </c>
      <c r="KV98" s="256">
        <f>IF(KV$19-'様式３（療養者名簿）（⑤の場合）'!$BD103+1&lt;=15,IF(KV$19&gt;='様式３（療養者名簿）（⑤の場合）'!$BD103,IF(KV$19&lt;='様式３（療養者名簿）（⑤の場合）'!$BE103,1,0),0),0)</f>
        <v>0</v>
      </c>
      <c r="KW98" s="256">
        <f>IF(KW$19-'様式３（療養者名簿）（⑤の場合）'!$BD103+1&lt;=15,IF(KW$19&gt;='様式３（療養者名簿）（⑤の場合）'!$BD103,IF(KW$19&lt;='様式３（療養者名簿）（⑤の場合）'!$BE103,1,0),0),0)</f>
        <v>0</v>
      </c>
      <c r="KX98" s="256">
        <f>IF(KX$19-'様式３（療養者名簿）（⑤の場合）'!$BD103+1&lt;=15,IF(KX$19&gt;='様式３（療養者名簿）（⑤の場合）'!$BD103,IF(KX$19&lt;='様式３（療養者名簿）（⑤の場合）'!$BE103,1,0),0),0)</f>
        <v>0</v>
      </c>
      <c r="KY98" s="256">
        <f>IF(KY$19-'様式３（療養者名簿）（⑤の場合）'!$BD103+1&lt;=15,IF(KY$19&gt;='様式３（療養者名簿）（⑤の場合）'!$BD103,IF(KY$19&lt;='様式３（療養者名簿）（⑤の場合）'!$BE103,1,0),0),0)</f>
        <v>0</v>
      </c>
      <c r="KZ98" s="256">
        <f>IF(KZ$19-'様式３（療養者名簿）（⑤の場合）'!$BD103+1&lt;=15,IF(KZ$19&gt;='様式３（療養者名簿）（⑤の場合）'!$BD103,IF(KZ$19&lt;='様式３（療養者名簿）（⑤の場合）'!$BE103,1,0),0),0)</f>
        <v>0</v>
      </c>
      <c r="LA98" s="256">
        <f>IF(LA$19-'様式３（療養者名簿）（⑤の場合）'!$BD103+1&lt;=15,IF(LA$19&gt;='様式３（療養者名簿）（⑤の場合）'!$BD103,IF(LA$19&lt;='様式３（療養者名簿）（⑤の場合）'!$BE103,1,0),0),0)</f>
        <v>0</v>
      </c>
      <c r="LB98" s="256">
        <f>IF(LB$19-'様式３（療養者名簿）（⑤の場合）'!$BD103+1&lt;=15,IF(LB$19&gt;='様式３（療養者名簿）（⑤の場合）'!$BD103,IF(LB$19&lt;='様式３（療養者名簿）（⑤の場合）'!$BE103,1,0),0),0)</f>
        <v>0</v>
      </c>
      <c r="LC98" s="256">
        <f>IF(LC$19-'様式３（療養者名簿）（⑤の場合）'!$BD103+1&lt;=15,IF(LC$19&gt;='様式３（療養者名簿）（⑤の場合）'!$BD103,IF(LC$19&lt;='様式３（療養者名簿）（⑤の場合）'!$BE103,1,0),0),0)</f>
        <v>0</v>
      </c>
      <c r="LD98" s="256">
        <f>IF(LD$19-'様式３（療養者名簿）（⑤の場合）'!$BD103+1&lt;=15,IF(LD$19&gt;='様式３（療養者名簿）（⑤の場合）'!$BD103,IF(LD$19&lt;='様式３（療養者名簿）（⑤の場合）'!$BE103,1,0),0),0)</f>
        <v>0</v>
      </c>
      <c r="LE98" s="256">
        <f>IF(LE$19-'様式３（療養者名簿）（⑤の場合）'!$BD103+1&lt;=15,IF(LE$19&gt;='様式３（療養者名簿）（⑤の場合）'!$BD103,IF(LE$19&lt;='様式３（療養者名簿）（⑤の場合）'!$BE103,1,0),0),0)</f>
        <v>0</v>
      </c>
      <c r="LF98" s="256">
        <f>IF(LF$19-'様式３（療養者名簿）（⑤の場合）'!$BD103+1&lt;=15,IF(LF$19&gt;='様式３（療養者名簿）（⑤の場合）'!$BD103,IF(LF$19&lt;='様式３（療養者名簿）（⑤の場合）'!$BE103,1,0),0),0)</f>
        <v>0</v>
      </c>
      <c r="LG98" s="256">
        <f>IF(LG$19-'様式３（療養者名簿）（⑤の場合）'!$BD103+1&lt;=15,IF(LG$19&gt;='様式３（療養者名簿）（⑤の場合）'!$BD103,IF(LG$19&lt;='様式３（療養者名簿）（⑤の場合）'!$BE103,1,0),0),0)</f>
        <v>0</v>
      </c>
      <c r="LH98" s="256">
        <f>IF(LH$19-'様式３（療養者名簿）（⑤の場合）'!$BD103+1&lt;=15,IF(LH$19&gt;='様式３（療養者名簿）（⑤の場合）'!$BD103,IF(LH$19&lt;='様式３（療養者名簿）（⑤の場合）'!$BE103,1,0),0),0)</f>
        <v>0</v>
      </c>
      <c r="LI98" s="256">
        <f>IF(LI$19-'様式３（療養者名簿）（⑤の場合）'!$BD103+1&lt;=15,IF(LI$19&gt;='様式３（療養者名簿）（⑤の場合）'!$BD103,IF(LI$19&lt;='様式３（療養者名簿）（⑤の場合）'!$BE103,1,0),0),0)</f>
        <v>0</v>
      </c>
      <c r="LJ98" s="256">
        <f>IF(LJ$19-'様式３（療養者名簿）（⑤の場合）'!$BD103+1&lt;=15,IF(LJ$19&gt;='様式３（療養者名簿）（⑤の場合）'!$BD103,IF(LJ$19&lt;='様式３（療養者名簿）（⑤の場合）'!$BE103,1,0),0),0)</f>
        <v>0</v>
      </c>
      <c r="LK98" s="256">
        <f>IF(LK$19-'様式３（療養者名簿）（⑤の場合）'!$BD103+1&lt;=15,IF(LK$19&gt;='様式３（療養者名簿）（⑤の場合）'!$BD103,IF(LK$19&lt;='様式３（療養者名簿）（⑤の場合）'!$BE103,1,0),0),0)</f>
        <v>0</v>
      </c>
      <c r="LL98" s="256">
        <f>IF(LL$19-'様式３（療養者名簿）（⑤の場合）'!$BD103+1&lt;=15,IF(LL$19&gt;='様式３（療養者名簿）（⑤の場合）'!$BD103,IF(LL$19&lt;='様式３（療養者名簿）（⑤の場合）'!$BE103,1,0),0),0)</f>
        <v>0</v>
      </c>
      <c r="LM98" s="256">
        <f>IF(LM$19-'様式３（療養者名簿）（⑤の場合）'!$BD103+1&lt;=15,IF(LM$19&gt;='様式３（療養者名簿）（⑤の場合）'!$BD103,IF(LM$19&lt;='様式３（療養者名簿）（⑤の場合）'!$BE103,1,0),0),0)</f>
        <v>0</v>
      </c>
      <c r="LN98" s="256">
        <f>IF(LN$19-'様式３（療養者名簿）（⑤の場合）'!$BD103+1&lt;=15,IF(LN$19&gt;='様式３（療養者名簿）（⑤の場合）'!$BD103,IF(LN$19&lt;='様式３（療養者名簿）（⑤の場合）'!$BE103,1,0),0),0)</f>
        <v>0</v>
      </c>
      <c r="LO98" s="256">
        <f>IF(LO$19-'様式３（療養者名簿）（⑤の場合）'!$BD103+1&lt;=15,IF(LO$19&gt;='様式３（療養者名簿）（⑤の場合）'!$BD103,IF(LO$19&lt;='様式３（療養者名簿）（⑤の場合）'!$BE103,1,0),0),0)</f>
        <v>0</v>
      </c>
      <c r="LP98" s="256">
        <f>IF(LP$19-'様式３（療養者名簿）（⑤の場合）'!$BD103+1&lt;=15,IF(LP$19&gt;='様式３（療養者名簿）（⑤の場合）'!$BD103,IF(LP$19&lt;='様式３（療養者名簿）（⑤の場合）'!$BE103,1,0),0),0)</f>
        <v>0</v>
      </c>
      <c r="LQ98" s="256">
        <f>IF(LQ$19-'様式３（療養者名簿）（⑤の場合）'!$BD103+1&lt;=15,IF(LQ$19&gt;='様式３（療養者名簿）（⑤の場合）'!$BD103,IF(LQ$19&lt;='様式３（療養者名簿）（⑤の場合）'!$BE103,1,0),0),0)</f>
        <v>0</v>
      </c>
      <c r="LR98" s="256">
        <f>IF(LR$19-'様式３（療養者名簿）（⑤の場合）'!$BD103+1&lt;=15,IF(LR$19&gt;='様式３（療養者名簿）（⑤の場合）'!$BD103,IF(LR$19&lt;='様式３（療養者名簿）（⑤の場合）'!$BE103,1,0),0),0)</f>
        <v>0</v>
      </c>
      <c r="LS98" s="256">
        <f>IF(LS$19-'様式３（療養者名簿）（⑤の場合）'!$BD103+1&lt;=15,IF(LS$19&gt;='様式３（療養者名簿）（⑤の場合）'!$BD103,IF(LS$19&lt;='様式３（療養者名簿）（⑤の場合）'!$BE103,1,0),0),0)</f>
        <v>0</v>
      </c>
      <c r="LT98" s="256">
        <f>IF(LT$19-'様式３（療養者名簿）（⑤の場合）'!$BD103+1&lt;=15,IF(LT$19&gt;='様式３（療養者名簿）（⑤の場合）'!$BD103,IF(LT$19&lt;='様式３（療養者名簿）（⑤の場合）'!$BE103,1,0),0),0)</f>
        <v>0</v>
      </c>
      <c r="LU98" s="256">
        <f>IF(LU$19-'様式３（療養者名簿）（⑤の場合）'!$BD103+1&lt;=15,IF(LU$19&gt;='様式３（療養者名簿）（⑤の場合）'!$BD103,IF(LU$19&lt;='様式３（療養者名簿）（⑤の場合）'!$BE103,1,0),0),0)</f>
        <v>0</v>
      </c>
      <c r="LV98" s="256">
        <f>IF(LV$19-'様式３（療養者名簿）（⑤の場合）'!$BD103+1&lt;=15,IF(LV$19&gt;='様式３（療養者名簿）（⑤の場合）'!$BD103,IF(LV$19&lt;='様式３（療養者名簿）（⑤の場合）'!$BE103,1,0),0),0)</f>
        <v>0</v>
      </c>
      <c r="LW98" s="256">
        <f>IF(LW$19-'様式３（療養者名簿）（⑤の場合）'!$BD103+1&lt;=15,IF(LW$19&gt;='様式３（療養者名簿）（⑤の場合）'!$BD103,IF(LW$19&lt;='様式３（療養者名簿）（⑤の場合）'!$BE103,1,0),0),0)</f>
        <v>0</v>
      </c>
      <c r="LX98" s="256">
        <f>IF(LX$19-'様式３（療養者名簿）（⑤の場合）'!$BD103+1&lt;=15,IF(LX$19&gt;='様式３（療養者名簿）（⑤の場合）'!$BD103,IF(LX$19&lt;='様式３（療養者名簿）（⑤の場合）'!$BE103,1,0),0),0)</f>
        <v>0</v>
      </c>
      <c r="LY98" s="256">
        <f>IF(LY$19-'様式３（療養者名簿）（⑤の場合）'!$BD103+1&lt;=15,IF(LY$19&gt;='様式３（療養者名簿）（⑤の場合）'!$BD103,IF(LY$19&lt;='様式３（療養者名簿）（⑤の場合）'!$BE103,1,0),0),0)</f>
        <v>0</v>
      </c>
      <c r="LZ98" s="256">
        <f>IF(LZ$19-'様式３（療養者名簿）（⑤の場合）'!$BD103+1&lt;=15,IF(LZ$19&gt;='様式３（療養者名簿）（⑤の場合）'!$BD103,IF(LZ$19&lt;='様式３（療養者名簿）（⑤の場合）'!$BE103,1,0),0),0)</f>
        <v>0</v>
      </c>
      <c r="MA98" s="256">
        <f>IF(MA$19-'様式３（療養者名簿）（⑤の場合）'!$BD103+1&lt;=15,IF(MA$19&gt;='様式３（療養者名簿）（⑤の場合）'!$BD103,IF(MA$19&lt;='様式３（療養者名簿）（⑤の場合）'!$BE103,1,0),0),0)</f>
        <v>0</v>
      </c>
      <c r="MB98" s="256">
        <f>IF(MB$19-'様式３（療養者名簿）（⑤の場合）'!$BD103+1&lt;=15,IF(MB$19&gt;='様式３（療養者名簿）（⑤の場合）'!$BD103,IF(MB$19&lt;='様式３（療養者名簿）（⑤の場合）'!$BE103,1,0),0),0)</f>
        <v>0</v>
      </c>
      <c r="MC98" s="256">
        <f>IF(MC$19-'様式３（療養者名簿）（⑤の場合）'!$BD103+1&lt;=15,IF(MC$19&gt;='様式３（療養者名簿）（⑤の場合）'!$BD103,IF(MC$19&lt;='様式３（療養者名簿）（⑤の場合）'!$BE103,1,0),0),0)</f>
        <v>0</v>
      </c>
      <c r="MD98" s="256">
        <f>IF(MD$19-'様式３（療養者名簿）（⑤の場合）'!$BD103+1&lt;=15,IF(MD$19&gt;='様式３（療養者名簿）（⑤の場合）'!$BD103,IF(MD$19&lt;='様式３（療養者名簿）（⑤の場合）'!$BE103,1,0),0),0)</f>
        <v>0</v>
      </c>
      <c r="ME98" s="256">
        <f>IF(ME$19-'様式３（療養者名簿）（⑤の場合）'!$BD103+1&lt;=15,IF(ME$19&gt;='様式３（療養者名簿）（⑤の場合）'!$BD103,IF(ME$19&lt;='様式３（療養者名簿）（⑤の場合）'!$BE103,1,0),0),0)</f>
        <v>0</v>
      </c>
      <c r="MF98" s="256">
        <f>IF(MF$19-'様式３（療養者名簿）（⑤の場合）'!$BD103+1&lt;=15,IF(MF$19&gt;='様式３（療養者名簿）（⑤の場合）'!$BD103,IF(MF$19&lt;='様式３（療養者名簿）（⑤の場合）'!$BE103,1,0),0),0)</f>
        <v>0</v>
      </c>
      <c r="MG98" s="256">
        <f>IF(MG$19-'様式３（療養者名簿）（⑤の場合）'!$BD103+1&lt;=15,IF(MG$19&gt;='様式３（療養者名簿）（⑤の場合）'!$BD103,IF(MG$19&lt;='様式３（療養者名簿）（⑤の場合）'!$BE103,1,0),0),0)</f>
        <v>0</v>
      </c>
      <c r="MH98" s="256">
        <f>IF(MH$19-'様式３（療養者名簿）（⑤の場合）'!$BD103+1&lt;=15,IF(MH$19&gt;='様式３（療養者名簿）（⑤の場合）'!$BD103,IF(MH$19&lt;='様式３（療養者名簿）（⑤の場合）'!$BE103,1,0),0),0)</f>
        <v>0</v>
      </c>
      <c r="MI98" s="256">
        <f>IF(MI$19-'様式３（療養者名簿）（⑤の場合）'!$BD103+1&lt;=15,IF(MI$19&gt;='様式３（療養者名簿）（⑤の場合）'!$BD103,IF(MI$19&lt;='様式３（療養者名簿）（⑤の場合）'!$BE103,1,0),0),0)</f>
        <v>0</v>
      </c>
      <c r="MJ98" s="256">
        <f>IF(MJ$19-'様式３（療養者名簿）（⑤の場合）'!$BD103+1&lt;=15,IF(MJ$19&gt;='様式３（療養者名簿）（⑤の場合）'!$BD103,IF(MJ$19&lt;='様式３（療養者名簿）（⑤の場合）'!$BE103,1,0),0),0)</f>
        <v>0</v>
      </c>
      <c r="MK98" s="256">
        <f>IF(MK$19-'様式３（療養者名簿）（⑤の場合）'!$BD103+1&lt;=15,IF(MK$19&gt;='様式３（療養者名簿）（⑤の場合）'!$BD103,IF(MK$19&lt;='様式３（療養者名簿）（⑤の場合）'!$BE103,1,0),0),0)</f>
        <v>0</v>
      </c>
      <c r="ML98" s="256">
        <f>IF(ML$19-'様式３（療養者名簿）（⑤の場合）'!$BD103+1&lt;=15,IF(ML$19&gt;='様式３（療養者名簿）（⑤の場合）'!$BD103,IF(ML$19&lt;='様式３（療養者名簿）（⑤の場合）'!$BE103,1,0),0),0)</f>
        <v>0</v>
      </c>
      <c r="MM98" s="256">
        <f>IF(MM$19-'様式３（療養者名簿）（⑤の場合）'!$BD103+1&lt;=15,IF(MM$19&gt;='様式３（療養者名簿）（⑤の場合）'!$BD103,IF(MM$19&lt;='様式３（療養者名簿）（⑤の場合）'!$BE103,1,0),0),0)</f>
        <v>0</v>
      </c>
      <c r="MN98" s="256">
        <f>IF(MN$19-'様式３（療養者名簿）（⑤の場合）'!$BD103+1&lt;=15,IF(MN$19&gt;='様式３（療養者名簿）（⑤の場合）'!$BD103,IF(MN$19&lt;='様式３（療養者名簿）（⑤の場合）'!$BE103,1,0),0),0)</f>
        <v>0</v>
      </c>
      <c r="MO98" s="256">
        <f>IF(MO$19-'様式３（療養者名簿）（⑤の場合）'!$BD103+1&lt;=15,IF(MO$19&gt;='様式３（療養者名簿）（⑤の場合）'!$BD103,IF(MO$19&lt;='様式３（療養者名簿）（⑤の場合）'!$BE103,1,0),0),0)</f>
        <v>0</v>
      </c>
      <c r="MP98" s="256">
        <f>IF(MP$19-'様式３（療養者名簿）（⑤の場合）'!$BD103+1&lt;=15,IF(MP$19&gt;='様式３（療養者名簿）（⑤の場合）'!$BD103,IF(MP$19&lt;='様式３（療養者名簿）（⑤の場合）'!$BE103,1,0),0),0)</f>
        <v>0</v>
      </c>
      <c r="MQ98" s="256">
        <f>IF(MQ$19-'様式３（療養者名簿）（⑤の場合）'!$BD103+1&lt;=15,IF(MQ$19&gt;='様式３（療養者名簿）（⑤の場合）'!$BD103,IF(MQ$19&lt;='様式３（療養者名簿）（⑤の場合）'!$BE103,1,0),0),0)</f>
        <v>0</v>
      </c>
      <c r="MR98" s="256">
        <f>IF(MR$19-'様式３（療養者名簿）（⑤の場合）'!$BD103+1&lt;=15,IF(MR$19&gt;='様式３（療養者名簿）（⑤の場合）'!$BD103,IF(MR$19&lt;='様式３（療養者名簿）（⑤の場合）'!$BE103,1,0),0),0)</f>
        <v>0</v>
      </c>
      <c r="MS98" s="256">
        <f>IF(MS$19-'様式３（療養者名簿）（⑤の場合）'!$BD103+1&lt;=15,IF(MS$19&gt;='様式３（療養者名簿）（⑤の場合）'!$BD103,IF(MS$19&lt;='様式３（療養者名簿）（⑤の場合）'!$BE103,1,0),0),0)</f>
        <v>0</v>
      </c>
      <c r="MT98" s="256">
        <f>IF(MT$19-'様式３（療養者名簿）（⑤の場合）'!$BD103+1&lt;=15,IF(MT$19&gt;='様式３（療養者名簿）（⑤の場合）'!$BD103,IF(MT$19&lt;='様式３（療養者名簿）（⑤の場合）'!$BE103,1,0),0),0)</f>
        <v>0</v>
      </c>
      <c r="MU98" s="256">
        <f>IF(MU$19-'様式３（療養者名簿）（⑤の場合）'!$BD103+1&lt;=15,IF(MU$19&gt;='様式３（療養者名簿）（⑤の場合）'!$BD103,IF(MU$19&lt;='様式３（療養者名簿）（⑤の場合）'!$BE103,1,0),0),0)</f>
        <v>0</v>
      </c>
      <c r="MV98" s="256">
        <f>IF(MV$19-'様式３（療養者名簿）（⑤の場合）'!$BD103+1&lt;=15,IF(MV$19&gt;='様式３（療養者名簿）（⑤の場合）'!$BD103,IF(MV$19&lt;='様式３（療養者名簿）（⑤の場合）'!$BE103,1,0),0),0)</f>
        <v>0</v>
      </c>
      <c r="MW98" s="256">
        <f>IF(MW$19-'様式３（療養者名簿）（⑤の場合）'!$BD103+1&lt;=15,IF(MW$19&gt;='様式３（療養者名簿）（⑤の場合）'!$BD103,IF(MW$19&lt;='様式３（療養者名簿）（⑤の場合）'!$BE103,1,0),0),0)</f>
        <v>0</v>
      </c>
      <c r="MX98" s="256">
        <f>IF(MX$19-'様式３（療養者名簿）（⑤の場合）'!$BD103+1&lt;=15,IF(MX$19&gt;='様式３（療養者名簿）（⑤の場合）'!$BD103,IF(MX$19&lt;='様式３（療養者名簿）（⑤の場合）'!$BE103,1,0),0),0)</f>
        <v>0</v>
      </c>
      <c r="MY98" s="256">
        <f>IF(MY$19-'様式３（療養者名簿）（⑤の場合）'!$BD103+1&lt;=15,IF(MY$19&gt;='様式３（療養者名簿）（⑤の場合）'!$BD103,IF(MY$19&lt;='様式３（療養者名簿）（⑤の場合）'!$BE103,1,0),0),0)</f>
        <v>0</v>
      </c>
      <c r="MZ98" s="256">
        <f>IF(MZ$19-'様式３（療養者名簿）（⑤の場合）'!$BD103+1&lt;=15,IF(MZ$19&gt;='様式３（療養者名簿）（⑤の場合）'!$BD103,IF(MZ$19&lt;='様式３（療養者名簿）（⑤の場合）'!$BE103,1,0),0),0)</f>
        <v>0</v>
      </c>
      <c r="NA98" s="256">
        <f>IF(NA$19-'様式３（療養者名簿）（⑤の場合）'!$BD103+1&lt;=15,IF(NA$19&gt;='様式３（療養者名簿）（⑤の場合）'!$BD103,IF(NA$19&lt;='様式３（療養者名簿）（⑤の場合）'!$BE103,1,0),0),0)</f>
        <v>0</v>
      </c>
      <c r="NB98" s="256">
        <f>IF(NB$19-'様式３（療養者名簿）（⑤の場合）'!$BD103+1&lt;=15,IF(NB$19&gt;='様式３（療養者名簿）（⑤の場合）'!$BD103,IF(NB$19&lt;='様式３（療養者名簿）（⑤の場合）'!$BE103,1,0),0),0)</f>
        <v>0</v>
      </c>
      <c r="NC98" s="257">
        <f>IF(NC$19-'様式３（療養者名簿）（⑤の場合）'!$BD103+1&lt;=15,IF(NC$19&gt;='様式３（療養者名簿）（⑤の場合）'!$BD103,IF(NC$19&lt;='様式３（療養者名簿）（⑤の場合）'!$BE103,1,0),0),0)</f>
        <v>0</v>
      </c>
      <c r="ND98" s="257">
        <f>IF(ND$19-'様式３（療養者名簿）（⑤の場合）'!$BD103+1&lt;=15,IF(ND$19&gt;='様式３（療養者名簿）（⑤の場合）'!$BD103,IF(ND$19&lt;='様式３（療養者名簿）（⑤の場合）'!$BE103,1,0),0),0)</f>
        <v>0</v>
      </c>
      <c r="NE98" s="257">
        <f>IF(NE$19-'様式３（療養者名簿）（⑤の場合）'!$BD103+1&lt;=15,IF(NE$19&gt;='様式３（療養者名簿）（⑤の場合）'!$BD103,IF(NE$19&lt;='様式３（療養者名簿）（⑤の場合）'!$BE103,1,0),0),0)</f>
        <v>0</v>
      </c>
      <c r="NF98" s="257">
        <f>IF(NF$19-'様式３（療養者名簿）（⑤の場合）'!$BD103+1&lt;=15,IF(NF$19&gt;='様式３（療養者名簿）（⑤の場合）'!$BD103,IF(NF$19&lt;='様式３（療養者名簿）（⑤の場合）'!$BE103,1,0),0),0)</f>
        <v>0</v>
      </c>
      <c r="NG98" s="257">
        <f>IF(NG$19-'様式３（療養者名簿）（⑤の場合）'!$BD103+1&lt;=15,IF(NG$19&gt;='様式３（療養者名簿）（⑤の場合）'!$BD103,IF(NG$19&lt;='様式３（療養者名簿）（⑤の場合）'!$BE103,1,0),0),0)</f>
        <v>0</v>
      </c>
      <c r="NH98" s="257">
        <f>IF(NH$19-'様式３（療養者名簿）（⑤の場合）'!$BD103+1&lt;=15,IF(NH$19&gt;='様式３（療養者名簿）（⑤の場合）'!$BD103,IF(NH$19&lt;='様式３（療養者名簿）（⑤の場合）'!$BE103,1,0),0),0)</f>
        <v>0</v>
      </c>
      <c r="NI98" s="257">
        <f>IF(NI$19-'様式３（療養者名簿）（⑤の場合）'!$BD103+1&lt;=15,IF(NI$19&gt;='様式３（療養者名簿）（⑤の場合）'!$BD103,IF(NI$19&lt;='様式３（療養者名簿）（⑤の場合）'!$BE103,1,0),0),0)</f>
        <v>0</v>
      </c>
      <c r="NJ98" s="257">
        <f>IF(NJ$19-'様式３（療養者名簿）（⑤の場合）'!$BD103+1&lt;=15,IF(NJ$19&gt;='様式３（療養者名簿）（⑤の場合）'!$BD103,IF(NJ$19&lt;='様式３（療養者名簿）（⑤の場合）'!$BE103,1,0),0),0)</f>
        <v>0</v>
      </c>
      <c r="NK98" s="257">
        <f>IF(NK$19-'様式３（療養者名簿）（⑤の場合）'!$BD103+1&lt;=15,IF(NK$19&gt;='様式３（療養者名簿）（⑤の場合）'!$BD103,IF(NK$19&lt;='様式３（療養者名簿）（⑤の場合）'!$BE103,1,0),0),0)</f>
        <v>0</v>
      </c>
      <c r="NL98" s="257">
        <f>IF(NL$19-'様式３（療養者名簿）（⑤の場合）'!$BD103+1&lt;=15,IF(NL$19&gt;='様式３（療養者名簿）（⑤の場合）'!$BD103,IF(NL$19&lt;='様式３（療養者名簿）（⑤の場合）'!$BE103,1,0),0),0)</f>
        <v>0</v>
      </c>
      <c r="NM98" s="257">
        <f>IF(NM$19-'様式３（療養者名簿）（⑤の場合）'!$BD103+1&lt;=15,IF(NM$19&gt;='様式３（療養者名簿）（⑤の場合）'!$BD103,IF(NM$19&lt;='様式３（療養者名簿）（⑤の場合）'!$BE103,1,0),0),0)</f>
        <v>0</v>
      </c>
      <c r="NN98" s="257">
        <f>IF(NN$19-'様式３（療養者名簿）（⑤の場合）'!$BD103+1&lt;=15,IF(NN$19&gt;='様式３（療養者名簿）（⑤の場合）'!$BD103,IF(NN$19&lt;='様式３（療養者名簿）（⑤の場合）'!$BE103,1,0),0),0)</f>
        <v>0</v>
      </c>
      <c r="NO98" s="257">
        <f>IF(NO$19-'様式３（療養者名簿）（⑤の場合）'!$BD103+1&lt;=15,IF(NO$19&gt;='様式３（療養者名簿）（⑤の場合）'!$BD103,IF(NO$19&lt;='様式３（療養者名簿）（⑤の場合）'!$BE103,1,0),0),0)</f>
        <v>0</v>
      </c>
      <c r="NP98" s="257">
        <f>IF(NP$19-'様式３（療養者名簿）（⑤の場合）'!$BD103+1&lt;=15,IF(NP$19&gt;='様式３（療養者名簿）（⑤の場合）'!$BD103,IF(NP$19&lt;='様式３（療養者名簿）（⑤の場合）'!$BE103,1,0),0),0)</f>
        <v>0</v>
      </c>
      <c r="NQ98" s="257">
        <f>IF(NQ$19-'様式３（療養者名簿）（⑤の場合）'!$BD103+1&lt;=15,IF(NQ$19&gt;='様式３（療養者名簿）（⑤の場合）'!$BD103,IF(NQ$19&lt;='様式３（療養者名簿）（⑤の場合）'!$BE103,1,0),0),0)</f>
        <v>0</v>
      </c>
      <c r="NR98" s="257">
        <f>IF(NR$19-'様式３（療養者名簿）（⑤の場合）'!$BD103+1&lt;=15,IF(NR$19&gt;='様式３（療養者名簿）（⑤の場合）'!$BD103,IF(NR$19&lt;='様式３（療養者名簿）（⑤の場合）'!$BE103,1,0),0),0)</f>
        <v>0</v>
      </c>
      <c r="NS98" s="257">
        <f>IF(NS$19-'様式３（療養者名簿）（⑤の場合）'!$BD103+1&lt;=15,IF(NS$19&gt;='様式３（療養者名簿）（⑤の場合）'!$BD103,IF(NS$19&lt;='様式３（療養者名簿）（⑤の場合）'!$BE103,1,0),0),0)</f>
        <v>0</v>
      </c>
      <c r="NT98" s="257">
        <f>IF(NT$19-'様式３（療養者名簿）（⑤の場合）'!$BD103+1&lt;=15,IF(NT$19&gt;='様式３（療養者名簿）（⑤の場合）'!$BD103,IF(NT$19&lt;='様式３（療養者名簿）（⑤の場合）'!$BE103,1,0),0),0)</f>
        <v>0</v>
      </c>
      <c r="NU98" s="257">
        <f>IF(NU$19-'様式３（療養者名簿）（⑤の場合）'!$BD103+1&lt;=15,IF(NU$19&gt;='様式３（療養者名簿）（⑤の場合）'!$BD103,IF(NU$19&lt;='様式３（療養者名簿）（⑤の場合）'!$BE103,1,0),0),0)</f>
        <v>0</v>
      </c>
      <c r="NV98" s="257">
        <f>IF(NV$19-'様式３（療養者名簿）（⑤の場合）'!$BD103+1&lt;=15,IF(NV$19&gt;='様式３（療養者名簿）（⑤の場合）'!$BD103,IF(NV$19&lt;='様式３（療養者名簿）（⑤の場合）'!$BE103,1,0),0),0)</f>
        <v>0</v>
      </c>
      <c r="NW98" s="257">
        <f>IF(NW$19-'様式３（療養者名簿）（⑤の場合）'!$BD103+1&lt;=15,IF(NW$19&gt;='様式３（療養者名簿）（⑤の場合）'!$BD103,IF(NW$19&lt;='様式３（療養者名簿）（⑤の場合）'!$BE103,1,0),0),0)</f>
        <v>0</v>
      </c>
      <c r="NX98" s="257">
        <f>IF(NX$19-'様式３（療養者名簿）（⑤の場合）'!$BD103+1&lt;=15,IF(NX$19&gt;='様式３（療養者名簿）（⑤の場合）'!$BD103,IF(NX$19&lt;='様式３（療養者名簿）（⑤の場合）'!$BE103,1,0),0),0)</f>
        <v>0</v>
      </c>
      <c r="NY98" s="257">
        <f>IF(NY$19-'様式３（療養者名簿）（⑤の場合）'!$BD103+1&lt;=15,IF(NY$19&gt;='様式３（療養者名簿）（⑤の場合）'!$BD103,IF(NY$19&lt;='様式３（療養者名簿）（⑤の場合）'!$BE103,1,0),0),0)</f>
        <v>0</v>
      </c>
      <c r="NZ98" s="257">
        <f>IF(NZ$19-'様式３（療養者名簿）（⑤の場合）'!$BD103+1&lt;=15,IF(NZ$19&gt;='様式３（療養者名簿）（⑤の場合）'!$BD103,IF(NZ$19&lt;='様式３（療養者名簿）（⑤の場合）'!$BE103,1,0),0),0)</f>
        <v>0</v>
      </c>
      <c r="OA98" s="257">
        <f>IF(OA$19-'様式３（療養者名簿）（⑤の場合）'!$BD103+1&lt;=15,IF(OA$19&gt;='様式３（療養者名簿）（⑤の場合）'!$BD103,IF(OA$19&lt;='様式３（療養者名簿）（⑤の場合）'!$BE103,1,0),0),0)</f>
        <v>0</v>
      </c>
      <c r="OB98" s="257">
        <f>IF(OB$19-'様式３（療養者名簿）（⑤の場合）'!$BD103+1&lt;=15,IF(OB$19&gt;='様式３（療養者名簿）（⑤の場合）'!$BD103,IF(OB$19&lt;='様式３（療養者名簿）（⑤の場合）'!$BE103,1,0),0),0)</f>
        <v>0</v>
      </c>
      <c r="OC98" s="257">
        <f>IF(OC$19-'様式３（療養者名簿）（⑤の場合）'!$BD103+1&lt;=15,IF(OC$19&gt;='様式３（療養者名簿）（⑤の場合）'!$BD103,IF(OC$19&lt;='様式３（療養者名簿）（⑤の場合）'!$BE103,1,0),0),0)</f>
        <v>0</v>
      </c>
      <c r="OD98" s="257">
        <f>IF(OD$19-'様式３（療養者名簿）（⑤の場合）'!$BD103+1&lt;=15,IF(OD$19&gt;='様式３（療養者名簿）（⑤の場合）'!$BD103,IF(OD$19&lt;='様式３（療養者名簿）（⑤の場合）'!$BE103,1,0),0),0)</f>
        <v>0</v>
      </c>
      <c r="OE98" s="257">
        <f>IF(OE$19-'様式３（療養者名簿）（⑤の場合）'!$BD103+1&lt;=15,IF(OE$19&gt;='様式３（療養者名簿）（⑤の場合）'!$BD103,IF(OE$19&lt;='様式３（療養者名簿）（⑤の場合）'!$BE103,1,0),0),0)</f>
        <v>0</v>
      </c>
      <c r="OF98" s="257">
        <f>IF(OF$19-'様式３（療養者名簿）（⑤の場合）'!$BD103+1&lt;=15,IF(OF$19&gt;='様式３（療養者名簿）（⑤の場合）'!$BD103,IF(OF$19&lt;='様式３（療養者名簿）（⑤の場合）'!$BE103,1,0),0),0)</f>
        <v>0</v>
      </c>
      <c r="OG98" s="257">
        <f>IF(OG$19-'様式３（療養者名簿）（⑤の場合）'!$BD103+1&lt;=15,IF(OG$19&gt;='様式３（療養者名簿）（⑤の場合）'!$BD103,IF(OG$19&lt;='様式３（療養者名簿）（⑤の場合）'!$BE103,1,0),0),0)</f>
        <v>0</v>
      </c>
      <c r="OH98" s="257">
        <f>IF(OH$19-'様式３（療養者名簿）（⑤の場合）'!$BD103+1&lt;=15,IF(OH$19&gt;='様式３（療養者名簿）（⑤の場合）'!$BD103,IF(OH$19&lt;='様式３（療養者名簿）（⑤の場合）'!$BE103,1,0),0),0)</f>
        <v>0</v>
      </c>
      <c r="OI98" s="257">
        <f>IF(OI$19-'様式３（療養者名簿）（⑤の場合）'!$BD103+1&lt;=15,IF(OI$19&gt;='様式３（療養者名簿）（⑤の場合）'!$BD103,IF(OI$19&lt;='様式３（療養者名簿）（⑤の場合）'!$BE103,1,0),0),0)</f>
        <v>0</v>
      </c>
      <c r="OJ98" s="257">
        <f>IF(OJ$19-'様式３（療養者名簿）（⑤の場合）'!$BD103+1&lt;=15,IF(OJ$19&gt;='様式３（療養者名簿）（⑤の場合）'!$BD103,IF(OJ$19&lt;='様式３（療養者名簿）（⑤の場合）'!$BE103,1,0),0),0)</f>
        <v>0</v>
      </c>
      <c r="OK98" s="257">
        <f>IF(OK$19-'様式３（療養者名簿）（⑤の場合）'!$BD103+1&lt;=15,IF(OK$19&gt;='様式３（療養者名簿）（⑤の場合）'!$BD103,IF(OK$19&lt;='様式３（療養者名簿）（⑤の場合）'!$BE103,1,0),0),0)</f>
        <v>0</v>
      </c>
      <c r="OL98" s="257">
        <f>IF(OL$19-'様式３（療養者名簿）（⑤の場合）'!$BD103+1&lt;=15,IF(OL$19&gt;='様式３（療養者名簿）（⑤の場合）'!$BD103,IF(OL$19&lt;='様式３（療養者名簿）（⑤の場合）'!$BE103,1,0),0),0)</f>
        <v>0</v>
      </c>
      <c r="OM98" s="257">
        <f>IF(OM$19-'様式３（療養者名簿）（⑤の場合）'!$BD103+1&lt;=15,IF(OM$19&gt;='様式３（療養者名簿）（⑤の場合）'!$BD103,IF(OM$19&lt;='様式３（療養者名簿）（⑤の場合）'!$BE103,1,0),0),0)</f>
        <v>0</v>
      </c>
      <c r="ON98" s="257">
        <f>IF(ON$19-'様式３（療養者名簿）（⑤の場合）'!$BD103+1&lt;=15,IF(ON$19&gt;='様式３（療養者名簿）（⑤の場合）'!$BD103,IF(ON$19&lt;='様式３（療養者名簿）（⑤の場合）'!$BE103,1,0),0),0)</f>
        <v>0</v>
      </c>
      <c r="OO98" s="257">
        <f>IF(OO$19-'様式３（療養者名簿）（⑤の場合）'!$BD103+1&lt;=15,IF(OO$19&gt;='様式３（療養者名簿）（⑤の場合）'!$BD103,IF(OO$19&lt;='様式３（療養者名簿）（⑤の場合）'!$BE103,1,0),0),0)</f>
        <v>0</v>
      </c>
      <c r="OP98" s="257">
        <f>IF(OP$19-'様式３（療養者名簿）（⑤の場合）'!$BD103+1&lt;=15,IF(OP$19&gt;='様式３（療養者名簿）（⑤の場合）'!$BD103,IF(OP$19&lt;='様式３（療養者名簿）（⑤の場合）'!$BE103,1,0),0),0)</f>
        <v>0</v>
      </c>
      <c r="OQ98" s="257">
        <f>IF(OQ$19-'様式３（療養者名簿）（⑤の場合）'!$BD103+1&lt;=15,IF(OQ$19&gt;='様式３（療養者名簿）（⑤の場合）'!$BD103,IF(OQ$19&lt;='様式３（療養者名簿）（⑤の場合）'!$BE103,1,0),0),0)</f>
        <v>0</v>
      </c>
      <c r="OR98" s="257">
        <f>IF(OR$19-'様式３（療養者名簿）（⑤の場合）'!$BD103+1&lt;=15,IF(OR$19&gt;='様式３（療養者名簿）（⑤の場合）'!$BD103,IF(OR$19&lt;='様式３（療養者名簿）（⑤の場合）'!$BE103,1,0),0),0)</f>
        <v>0</v>
      </c>
      <c r="OS98" s="257">
        <f>IF(OS$19-'様式３（療養者名簿）（⑤の場合）'!$BD103+1&lt;=15,IF(OS$19&gt;='様式３（療養者名簿）（⑤の場合）'!$BD103,IF(OS$19&lt;='様式３（療養者名簿）（⑤の場合）'!$BE103,1,0),0),0)</f>
        <v>0</v>
      </c>
      <c r="OT98" s="257">
        <f>IF(OT$19-'様式３（療養者名簿）（⑤の場合）'!$BD103+1&lt;=15,IF(OT$19&gt;='様式３（療養者名簿）（⑤の場合）'!$BD103,IF(OT$19&lt;='様式３（療養者名簿）（⑤の場合）'!$BE103,1,0),0),0)</f>
        <v>0</v>
      </c>
      <c r="OU98" s="257">
        <f>IF(OU$19-'様式３（療養者名簿）（⑤の場合）'!$BD103+1&lt;=15,IF(OU$19&gt;='様式３（療養者名簿）（⑤の場合）'!$BD103,IF(OU$19&lt;='様式３（療養者名簿）（⑤の場合）'!$BE103,1,0),0),0)</f>
        <v>0</v>
      </c>
      <c r="OV98" s="257">
        <f>IF(OV$19-'様式３（療養者名簿）（⑤の場合）'!$BD103+1&lt;=15,IF(OV$19&gt;='様式３（療養者名簿）（⑤の場合）'!$BD103,IF(OV$19&lt;='様式３（療養者名簿）（⑤の場合）'!$BE103,1,0),0),0)</f>
        <v>0</v>
      </c>
      <c r="OW98" s="257">
        <f>IF(OW$19-'様式３（療養者名簿）（⑤の場合）'!$BD103+1&lt;=15,IF(OW$19&gt;='様式３（療養者名簿）（⑤の場合）'!$BD103,IF(OW$19&lt;='様式３（療養者名簿）（⑤の場合）'!$BE103,1,0),0),0)</f>
        <v>0</v>
      </c>
      <c r="OX98" s="257">
        <f>IF(OX$19-'様式３（療養者名簿）（⑤の場合）'!$BD103+1&lt;=15,IF(OX$19&gt;='様式３（療養者名簿）（⑤の場合）'!$BD103,IF(OX$19&lt;='様式３（療養者名簿）（⑤の場合）'!$BE103,1,0),0),0)</f>
        <v>0</v>
      </c>
      <c r="OY98" s="257">
        <f>IF(OY$19-'様式３（療養者名簿）（⑤の場合）'!$BD103+1&lt;=15,IF(OY$19&gt;='様式３（療養者名簿）（⑤の場合）'!$BD103,IF(OY$19&lt;='様式３（療養者名簿）（⑤の場合）'!$BE103,1,0),0),0)</f>
        <v>0</v>
      </c>
      <c r="OZ98" s="257">
        <f>IF(OZ$19-'様式３（療養者名簿）（⑤の場合）'!$BD103+1&lt;=15,IF(OZ$19&gt;='様式３（療養者名簿）（⑤の場合）'!$BD103,IF(OZ$19&lt;='様式３（療養者名簿）（⑤の場合）'!$BE103,1,0),0),0)</f>
        <v>0</v>
      </c>
      <c r="PA98" s="257">
        <f>IF(PA$19-'様式３（療養者名簿）（⑤の場合）'!$BD103+1&lt;=15,IF(PA$19&gt;='様式３（療養者名簿）（⑤の場合）'!$BD103,IF(PA$19&lt;='様式３（療養者名簿）（⑤の場合）'!$BE103,1,0),0),0)</f>
        <v>0</v>
      </c>
      <c r="PB98" s="257">
        <f>IF(PB$19-'様式３（療養者名簿）（⑤の場合）'!$BD103+1&lt;=15,IF(PB$19&gt;='様式３（療養者名簿）（⑤の場合）'!$BD103,IF(PB$19&lt;='様式３（療養者名簿）（⑤の場合）'!$BE103,1,0),0),0)</f>
        <v>0</v>
      </c>
      <c r="PC98" s="257">
        <f>IF(PC$19-'様式３（療養者名簿）（⑤の場合）'!$BD103+1&lt;=15,IF(PC$19&gt;='様式３（療養者名簿）（⑤の場合）'!$BD103,IF(PC$19&lt;='様式３（療養者名簿）（⑤の場合）'!$BE103,1,0),0),0)</f>
        <v>0</v>
      </c>
      <c r="PD98" s="257">
        <f>IF(PD$19-'様式３（療養者名簿）（⑤の場合）'!$BD103+1&lt;=15,IF(PD$19&gt;='様式３（療養者名簿）（⑤の場合）'!$BD103,IF(PD$19&lt;='様式３（療養者名簿）（⑤の場合）'!$BE103,1,0),0),0)</f>
        <v>0</v>
      </c>
      <c r="PE98" s="257">
        <f>IF(PE$19-'様式３（療養者名簿）（⑤の場合）'!$BD103+1&lt;=15,IF(PE$19&gt;='様式３（療養者名簿）（⑤の場合）'!$BD103,IF(PE$19&lt;='様式３（療養者名簿）（⑤の場合）'!$BE103,1,0),0),0)</f>
        <v>0</v>
      </c>
      <c r="PF98" s="257">
        <f>IF(PF$19-'様式３（療養者名簿）（⑤の場合）'!$BD103+1&lt;=15,IF(PF$19&gt;='様式３（療養者名簿）（⑤の場合）'!$BD103,IF(PF$19&lt;='様式３（療養者名簿）（⑤の場合）'!$BE103,1,0),0),0)</f>
        <v>0</v>
      </c>
      <c r="PG98" s="257">
        <f>IF(PG$19-'様式３（療養者名簿）（⑤の場合）'!$BD103+1&lt;=15,IF(PG$19&gt;='様式３（療養者名簿）（⑤の場合）'!$BD103,IF(PG$19&lt;='様式３（療養者名簿）（⑤の場合）'!$BE103,1,0),0),0)</f>
        <v>0</v>
      </c>
      <c r="PH98" s="257">
        <f>IF(PH$19-'様式３（療養者名簿）（⑤の場合）'!$BD103+1&lt;=15,IF(PH$19&gt;='様式３（療養者名簿）（⑤の場合）'!$BD103,IF(PH$19&lt;='様式３（療養者名簿）（⑤の場合）'!$BE103,1,0),0),0)</f>
        <v>0</v>
      </c>
      <c r="PI98" s="257">
        <f>IF(PI$19-'様式３（療養者名簿）（⑤の場合）'!$BD103+1&lt;=15,IF(PI$19&gt;='様式３（療養者名簿）（⑤の場合）'!$BD103,IF(PI$19&lt;='様式３（療養者名簿）（⑤の場合）'!$BE103,1,0),0),0)</f>
        <v>0</v>
      </c>
      <c r="PJ98" s="257">
        <f>IF(PJ$19-'様式３（療養者名簿）（⑤の場合）'!$BD103+1&lt;=15,IF(PJ$19&gt;='様式３（療養者名簿）（⑤の場合）'!$BD103,IF(PJ$19&lt;='様式３（療養者名簿）（⑤の場合）'!$BE103,1,0),0),0)</f>
        <v>0</v>
      </c>
      <c r="PK98" s="257">
        <f>IF(PK$19-'様式３（療養者名簿）（⑤の場合）'!$BD103+1&lt;=15,IF(PK$19&gt;='様式３（療養者名簿）（⑤の場合）'!$BD103,IF(PK$19&lt;='様式３（療養者名簿）（⑤の場合）'!$BE103,1,0),0),0)</f>
        <v>0</v>
      </c>
      <c r="PL98" s="257">
        <f>IF(PL$19-'様式３（療養者名簿）（⑤の場合）'!$BD103+1&lt;=15,IF(PL$19&gt;='様式３（療養者名簿）（⑤の場合）'!$BD103,IF(PL$19&lt;='様式３（療養者名簿）（⑤の場合）'!$BE103,1,0),0),0)</f>
        <v>0</v>
      </c>
      <c r="PM98" s="257">
        <f>IF(PM$19-'様式３（療養者名簿）（⑤の場合）'!$BD103+1&lt;=15,IF(PM$19&gt;='様式３（療養者名簿）（⑤の場合）'!$BD103,IF(PM$19&lt;='様式３（療養者名簿）（⑤の場合）'!$BE103,1,0),0),0)</f>
        <v>0</v>
      </c>
      <c r="PN98" s="257">
        <f>IF(PN$19-'様式３（療養者名簿）（⑤の場合）'!$BD103+1&lt;=15,IF(PN$19&gt;='様式３（療養者名簿）（⑤の場合）'!$BD103,IF(PN$19&lt;='様式３（療養者名簿）（⑤の場合）'!$BE103,1,0),0),0)</f>
        <v>0</v>
      </c>
      <c r="PO98" s="257">
        <f>IF(PO$19-'様式３（療養者名簿）（⑤の場合）'!$BD103+1&lt;=15,IF(PO$19&gt;='様式３（療養者名簿）（⑤の場合）'!$BD103,IF(PO$19&lt;='様式３（療養者名簿）（⑤の場合）'!$BE103,1,0),0),0)</f>
        <v>0</v>
      </c>
      <c r="PP98" s="257">
        <f>IF(PP$19-'様式３（療養者名簿）（⑤の場合）'!$BD103+1&lt;=15,IF(PP$19&gt;='様式３（療養者名簿）（⑤の場合）'!$BD103,IF(PP$19&lt;='様式３（療養者名簿）（⑤の場合）'!$BE103,1,0),0),0)</f>
        <v>0</v>
      </c>
      <c r="PQ98" s="257">
        <f>IF(PQ$19-'様式３（療養者名簿）（⑤の場合）'!$BD103+1&lt;=15,IF(PQ$19&gt;='様式３（療養者名簿）（⑤の場合）'!$BD103,IF(PQ$19&lt;='様式３（療養者名簿）（⑤の場合）'!$BE103,1,0),0),0)</f>
        <v>0</v>
      </c>
      <c r="PR98" s="257">
        <f>IF(PR$19-'様式３（療養者名簿）（⑤の場合）'!$BD103+1&lt;=15,IF(PR$19&gt;='様式３（療養者名簿）（⑤の場合）'!$BD103,IF(PR$19&lt;='様式３（療養者名簿）（⑤の場合）'!$BE103,1,0),0),0)</f>
        <v>0</v>
      </c>
      <c r="PS98" s="257">
        <f>IF(PS$19-'様式３（療養者名簿）（⑤の場合）'!$BD103+1&lt;=15,IF(PS$19&gt;='様式３（療養者名簿）（⑤の場合）'!$BD103,IF(PS$19&lt;='様式３（療養者名簿）（⑤の場合）'!$BE103,1,0),0),0)</f>
        <v>0</v>
      </c>
      <c r="PT98" s="257">
        <f>IF(PT$19-'様式３（療養者名簿）（⑤の場合）'!$BD103+1&lt;=15,IF(PT$19&gt;='様式３（療養者名簿）（⑤の場合）'!$BD103,IF(PT$19&lt;='様式３（療養者名簿）（⑤の場合）'!$BE103,1,0),0),0)</f>
        <v>0</v>
      </c>
      <c r="PU98" s="257">
        <f>IF(PU$19-'様式３（療養者名簿）（⑤の場合）'!$BD103+1&lt;=15,IF(PU$19&gt;='様式３（療養者名簿）（⑤の場合）'!$BD103,IF(PU$19&lt;='様式３（療養者名簿）（⑤の場合）'!$BE103,1,0),0),0)</f>
        <v>0</v>
      </c>
      <c r="PV98" s="257">
        <f>IF(PV$19-'様式３（療養者名簿）（⑤の場合）'!$BD103+1&lt;=15,IF(PV$19&gt;='様式３（療養者名簿）（⑤の場合）'!$BD103,IF(PV$19&lt;='様式３（療養者名簿）（⑤の場合）'!$BE103,1,0),0),0)</f>
        <v>0</v>
      </c>
      <c r="PW98" s="257">
        <f>IF(PW$19-'様式３（療養者名簿）（⑤の場合）'!$BD103+1&lt;=15,IF(PW$19&gt;='様式３（療養者名簿）（⑤の場合）'!$BD103,IF(PW$19&lt;='様式３（療養者名簿）（⑤の場合）'!$BE103,1,0),0),0)</f>
        <v>0</v>
      </c>
      <c r="PX98" s="257">
        <f>IF(PX$19-'様式３（療養者名簿）（⑤の場合）'!$BD103+1&lt;=15,IF(PX$19&gt;='様式３（療養者名簿）（⑤の場合）'!$BD103,IF(PX$19&lt;='様式３（療養者名簿）（⑤の場合）'!$BE103,1,0),0),0)</f>
        <v>0</v>
      </c>
      <c r="PY98" s="257">
        <f>IF(PY$19-'様式３（療養者名簿）（⑤の場合）'!$BD103+1&lt;=15,IF(PY$19&gt;='様式３（療養者名簿）（⑤の場合）'!$BD103,IF(PY$19&lt;='様式３（療養者名簿）（⑤の場合）'!$BE103,1,0),0),0)</f>
        <v>0</v>
      </c>
      <c r="PZ98" s="257">
        <f>IF(PZ$19-'様式３（療養者名簿）（⑤の場合）'!$BD103+1&lt;=15,IF(PZ$19&gt;='様式３（療養者名簿）（⑤の場合）'!$BD103,IF(PZ$19&lt;='様式３（療養者名簿）（⑤の場合）'!$BE103,1,0),0),0)</f>
        <v>0</v>
      </c>
      <c r="QA98" s="257">
        <f>IF(QA$19-'様式３（療養者名簿）（⑤の場合）'!$BD103+1&lt;=15,IF(QA$19&gt;='様式３（療養者名簿）（⑤の場合）'!$BD103,IF(QA$19&lt;='様式３（療養者名簿）（⑤の場合）'!$BE103,1,0),0),0)</f>
        <v>0</v>
      </c>
      <c r="QB98" s="257">
        <f>IF(QB$19-'様式３（療養者名簿）（⑤の場合）'!$BD103+1&lt;=15,IF(QB$19&gt;='様式３（療養者名簿）（⑤の場合）'!$BD103,IF(QB$19&lt;='様式３（療養者名簿）（⑤の場合）'!$BE103,1,0),0),0)</f>
        <v>0</v>
      </c>
      <c r="QC98" s="257">
        <f>IF(QC$19-'様式３（療養者名簿）（⑤の場合）'!$BD103+1&lt;=15,IF(QC$19&gt;='様式３（療養者名簿）（⑤の場合）'!$BD103,IF(QC$19&lt;='様式３（療養者名簿）（⑤の場合）'!$BE103,1,0),0),0)</f>
        <v>0</v>
      </c>
      <c r="QD98" s="257">
        <f>IF(QD$19-'様式３（療養者名簿）（⑤の場合）'!$BD103+1&lt;=15,IF(QD$19&gt;='様式３（療養者名簿）（⑤の場合）'!$BD103,IF(QD$19&lt;='様式３（療養者名簿）（⑤の場合）'!$BE103,1,0),0),0)</f>
        <v>0</v>
      </c>
      <c r="QE98" s="257">
        <f>IF(QE$19-'様式３（療養者名簿）（⑤の場合）'!$BD103+1&lt;=15,IF(QE$19&gt;='様式３（療養者名簿）（⑤の場合）'!$BD103,IF(QE$19&lt;='様式３（療養者名簿）（⑤の場合）'!$BE103,1,0),0),0)</f>
        <v>0</v>
      </c>
      <c r="QF98" s="257">
        <f>IF(QF$19-'様式３（療養者名簿）（⑤の場合）'!$BD103+1&lt;=15,IF(QF$19&gt;='様式３（療養者名簿）（⑤の場合）'!$BD103,IF(QF$19&lt;='様式３（療養者名簿）（⑤の場合）'!$BE103,1,0),0),0)</f>
        <v>0</v>
      </c>
      <c r="QG98" s="257">
        <f>IF(QG$19-'様式３（療養者名簿）（⑤の場合）'!$BD103+1&lt;=15,IF(QG$19&gt;='様式３（療養者名簿）（⑤の場合）'!$BD103,IF(QG$19&lt;='様式３（療養者名簿）（⑤の場合）'!$BE103,1,0),0),0)</f>
        <v>0</v>
      </c>
      <c r="QH98" s="257">
        <f>IF(QH$19-'様式３（療養者名簿）（⑤の場合）'!$BD103+1&lt;=15,IF(QH$19&gt;='様式３（療養者名簿）（⑤の場合）'!$BD103,IF(QH$19&lt;='様式３（療養者名簿）（⑤の場合）'!$BE103,1,0),0),0)</f>
        <v>0</v>
      </c>
      <c r="QI98" s="257">
        <f>IF(QI$19-'様式３（療養者名簿）（⑤の場合）'!$BD103+1&lt;=15,IF(QI$19&gt;='様式３（療養者名簿）（⑤の場合）'!$BD103,IF(QI$19&lt;='様式３（療養者名簿）（⑤の場合）'!$BE103,1,0),0),0)</f>
        <v>0</v>
      </c>
      <c r="QJ98" s="257">
        <f>IF(QJ$19-'様式３（療養者名簿）（⑤の場合）'!$BD103+1&lt;=15,IF(QJ$19&gt;='様式３（療養者名簿）（⑤の場合）'!$BD103,IF(QJ$19&lt;='様式３（療養者名簿）（⑤の場合）'!$BE103,1,0),0),0)</f>
        <v>0</v>
      </c>
      <c r="QK98" s="257">
        <f>IF(QK$19-'様式３（療養者名簿）（⑤の場合）'!$BD103+1&lt;=15,IF(QK$19&gt;='様式３（療養者名簿）（⑤の場合）'!$BD103,IF(QK$19&lt;='様式３（療養者名簿）（⑤の場合）'!$BE103,1,0),0),0)</f>
        <v>0</v>
      </c>
      <c r="QL98" s="257">
        <f>IF(QL$19-'様式３（療養者名簿）（⑤の場合）'!$BD103+1&lt;=15,IF(QL$19&gt;='様式３（療養者名簿）（⑤の場合）'!$BD103,IF(QL$19&lt;='様式３（療養者名簿）（⑤の場合）'!$BE103,1,0),0),0)</f>
        <v>0</v>
      </c>
      <c r="QM98" s="257">
        <f>IF(QM$19-'様式３（療養者名簿）（⑤の場合）'!$BD103+1&lt;=15,IF(QM$19&gt;='様式３（療養者名簿）（⑤の場合）'!$BD103,IF(QM$19&lt;='様式３（療養者名簿）（⑤の場合）'!$BE103,1,0),0),0)</f>
        <v>0</v>
      </c>
      <c r="QN98" s="257">
        <f>IF(QN$19-'様式３（療養者名簿）（⑤の場合）'!$BD103+1&lt;=15,IF(QN$19&gt;='様式３（療養者名簿）（⑤の場合）'!$BD103,IF(QN$19&lt;='様式３（療養者名簿）（⑤の場合）'!$BE103,1,0),0),0)</f>
        <v>0</v>
      </c>
      <c r="QO98" s="257">
        <f>IF(QO$19-'様式３（療養者名簿）（⑤の場合）'!$BD103+1&lt;=15,IF(QO$19&gt;='様式３（療養者名簿）（⑤の場合）'!$BD103,IF(QO$19&lt;='様式３（療養者名簿）（⑤の場合）'!$BE103,1,0),0),0)</f>
        <v>0</v>
      </c>
      <c r="QP98" s="257">
        <f>IF(QP$19-'様式３（療養者名簿）（⑤の場合）'!$BD103+1&lt;=15,IF(QP$19&gt;='様式３（療養者名簿）（⑤の場合）'!$BD103,IF(QP$19&lt;='様式３（療養者名簿）（⑤の場合）'!$BE103,1,0),0),0)</f>
        <v>0</v>
      </c>
      <c r="QQ98" s="257">
        <f>IF(QQ$19-'様式３（療養者名簿）（⑤の場合）'!$BD103+1&lt;=15,IF(QQ$19&gt;='様式３（療養者名簿）（⑤の場合）'!$BD103,IF(QQ$19&lt;='様式３（療養者名簿）（⑤の場合）'!$BE103,1,0),0),0)</f>
        <v>0</v>
      </c>
      <c r="QR98" s="257">
        <f>IF(QR$19-'様式３（療養者名簿）（⑤の場合）'!$BD103+1&lt;=15,IF(QR$19&gt;='様式３（療養者名簿）（⑤の場合）'!$BD103,IF(QR$19&lt;='様式３（療養者名簿）（⑤の場合）'!$BE103,1,0),0),0)</f>
        <v>0</v>
      </c>
      <c r="QS98" s="257">
        <f>IF(QS$19-'様式３（療養者名簿）（⑤の場合）'!$BD103+1&lt;=15,IF(QS$19&gt;='様式３（療養者名簿）（⑤の場合）'!$BD103,IF(QS$19&lt;='様式３（療養者名簿）（⑤の場合）'!$BE103,1,0),0),0)</f>
        <v>0</v>
      </c>
      <c r="QT98" s="257">
        <f>IF(QT$19-'様式３（療養者名簿）（⑤の場合）'!$BD103+1&lt;=15,IF(QT$19&gt;='様式３（療養者名簿）（⑤の場合）'!$BD103,IF(QT$19&lt;='様式３（療養者名簿）（⑤の場合）'!$BE103,1,0),0),0)</f>
        <v>0</v>
      </c>
      <c r="QU98" s="257">
        <f>IF(QU$19-'様式３（療養者名簿）（⑤の場合）'!$BD103+1&lt;=15,IF(QU$19&gt;='様式３（療養者名簿）（⑤の場合）'!$BD103,IF(QU$19&lt;='様式３（療養者名簿）（⑤の場合）'!$BE103,1,0),0),0)</f>
        <v>0</v>
      </c>
      <c r="QV98" s="257">
        <f>IF(QV$19-'様式３（療養者名簿）（⑤の場合）'!$BD103+1&lt;=15,IF(QV$19&gt;='様式３（療養者名簿）（⑤の場合）'!$BD103,IF(QV$19&lt;='様式３（療養者名簿）（⑤の場合）'!$BE103,1,0),0),0)</f>
        <v>0</v>
      </c>
      <c r="QW98" s="257">
        <f>IF(QW$19-'様式３（療養者名簿）（⑤の場合）'!$BD103+1&lt;=15,IF(QW$19&gt;='様式３（療養者名簿）（⑤の場合）'!$BD103,IF(QW$19&lt;='様式３（療養者名簿）（⑤の場合）'!$BE103,1,0),0),0)</f>
        <v>0</v>
      </c>
      <c r="QX98" s="257">
        <f>IF(QX$19-'様式３（療養者名簿）（⑤の場合）'!$BD103+1&lt;=15,IF(QX$19&gt;='様式３（療養者名簿）（⑤の場合）'!$BD103,IF(QX$19&lt;='様式３（療養者名簿）（⑤の場合）'!$BE103,1,0),0),0)</f>
        <v>0</v>
      </c>
      <c r="QY98" s="257">
        <f>IF(QY$19-'様式３（療養者名簿）（⑤の場合）'!$BD103+1&lt;=15,IF(QY$19&gt;='様式３（療養者名簿）（⑤の場合）'!$BD103,IF(QY$19&lt;='様式３（療養者名簿）（⑤の場合）'!$BE103,1,0),0),0)</f>
        <v>0</v>
      </c>
      <c r="QZ98" s="257">
        <f>IF(QZ$19-'様式３（療養者名簿）（⑤の場合）'!$BD103+1&lt;=15,IF(QZ$19&gt;='様式３（療養者名簿）（⑤の場合）'!$BD103,IF(QZ$19&lt;='様式３（療養者名簿）（⑤の場合）'!$BE103,1,0),0),0)</f>
        <v>0</v>
      </c>
      <c r="RA98" s="257">
        <f>IF(RA$19-'様式３（療養者名簿）（⑤の場合）'!$BD103+1&lt;=15,IF(RA$19&gt;='様式３（療養者名簿）（⑤の場合）'!$BD103,IF(RA$19&lt;='様式３（療養者名簿）（⑤の場合）'!$BE103,1,0),0),0)</f>
        <v>0</v>
      </c>
      <c r="RB98" s="257">
        <f>IF(RB$19-'様式３（療養者名簿）（⑤の場合）'!$BD103+1&lt;=15,IF(RB$19&gt;='様式３（療養者名簿）（⑤の場合）'!$BD103,IF(RB$19&lt;='様式３（療養者名簿）（⑤の場合）'!$BE103,1,0),0),0)</f>
        <v>0</v>
      </c>
      <c r="RC98" s="257">
        <f>IF(RC$19-'様式３（療養者名簿）（⑤の場合）'!$BD103+1&lt;=15,IF(RC$19&gt;='様式３（療養者名簿）（⑤の場合）'!$BD103,IF(RC$19&lt;='様式３（療養者名簿）（⑤の場合）'!$BE103,1,0),0),0)</f>
        <v>0</v>
      </c>
      <c r="RD98" s="257">
        <f>IF(RD$19-'様式３（療養者名簿）（⑤の場合）'!$BD103+1&lt;=15,IF(RD$19&gt;='様式３（療養者名簿）（⑤の場合）'!$BD103,IF(RD$19&lt;='様式３（療養者名簿）（⑤の場合）'!$BE103,1,0),0),0)</f>
        <v>0</v>
      </c>
      <c r="RE98" s="257">
        <f>IF(RE$19-'様式３（療養者名簿）（⑤の場合）'!$BD103+1&lt;=15,IF(RE$19&gt;='様式３（療養者名簿）（⑤の場合）'!$BD103,IF(RE$19&lt;='様式３（療養者名簿）（⑤の場合）'!$BE103,1,0),0),0)</f>
        <v>0</v>
      </c>
      <c r="RF98" s="257">
        <f>IF(RF$19-'様式３（療養者名簿）（⑤の場合）'!$BD103+1&lt;=15,IF(RF$19&gt;='様式３（療養者名簿）（⑤の場合）'!$BD103,IF(RF$19&lt;='様式３（療養者名簿）（⑤の場合）'!$BE103,1,0),0),0)</f>
        <v>0</v>
      </c>
      <c r="RG98" s="257">
        <f>IF(RG$19-'様式３（療養者名簿）（⑤の場合）'!$BD103+1&lt;=15,IF(RG$19&gt;='様式３（療養者名簿）（⑤の場合）'!$BD103,IF(RG$19&lt;='様式３（療養者名簿）（⑤の場合）'!$BE103,1,0),0),0)</f>
        <v>0</v>
      </c>
      <c r="RH98" s="257">
        <f>IF(RH$19-'様式３（療養者名簿）（⑤の場合）'!$BD103+1&lt;=15,IF(RH$19&gt;='様式３（療養者名簿）（⑤の場合）'!$BD103,IF(RH$19&lt;='様式３（療養者名簿）（⑤の場合）'!$BE103,1,0),0),0)</f>
        <v>0</v>
      </c>
      <c r="RI98" s="257">
        <f>IF(RI$19-'様式３（療養者名簿）（⑤の場合）'!$BD103+1&lt;=15,IF(RI$19&gt;='様式３（療養者名簿）（⑤の場合）'!$BD103,IF(RI$19&lt;='様式３（療養者名簿）（⑤の場合）'!$BE103,1,0),0),0)</f>
        <v>0</v>
      </c>
      <c r="RJ98" s="257">
        <f>IF(RJ$19-'様式３（療養者名簿）（⑤の場合）'!$BD103+1&lt;=15,IF(RJ$19&gt;='様式３（療養者名簿）（⑤の場合）'!$BD103,IF(RJ$19&lt;='様式３（療養者名簿）（⑤の場合）'!$BE103,1,0),0),0)</f>
        <v>0</v>
      </c>
      <c r="RK98" s="257">
        <f>IF(RK$19-'様式３（療養者名簿）（⑤の場合）'!$BD103+1&lt;=15,IF(RK$19&gt;='様式３（療養者名簿）（⑤の場合）'!$BD103,IF(RK$19&lt;='様式３（療養者名簿）（⑤の場合）'!$BE103,1,0),0),0)</f>
        <v>0</v>
      </c>
      <c r="RL98" s="257">
        <f>IF(RL$19-'様式３（療養者名簿）（⑤の場合）'!$BD103+1&lt;=15,IF(RL$19&gt;='様式３（療養者名簿）（⑤の場合）'!$BD103,IF(RL$19&lt;='様式３（療養者名簿）（⑤の場合）'!$BE103,1,0),0),0)</f>
        <v>0</v>
      </c>
      <c r="RM98" s="257">
        <f>IF(RM$19-'様式３（療養者名簿）（⑤の場合）'!$BD103+1&lt;=15,IF(RM$19&gt;='様式３（療養者名簿）（⑤の場合）'!$BD103,IF(RM$19&lt;='様式３（療養者名簿）（⑤の場合）'!$BE103,1,0),0),0)</f>
        <v>0</v>
      </c>
      <c r="RN98" s="257">
        <f>IF(RN$19-'様式３（療養者名簿）（⑤の場合）'!$BD103+1&lt;=15,IF(RN$19&gt;='様式３（療養者名簿）（⑤の場合）'!$BD103,IF(RN$19&lt;='様式３（療養者名簿）（⑤の場合）'!$BE103,1,0),0),0)</f>
        <v>0</v>
      </c>
      <c r="RO98" s="257">
        <f>IF(RO$19-'様式３（療養者名簿）（⑤の場合）'!$BD103+1&lt;=15,IF(RO$19&gt;='様式３（療養者名簿）（⑤の場合）'!$BD103,IF(RO$19&lt;='様式３（療養者名簿）（⑤の場合）'!$BE103,1,0),0),0)</f>
        <v>0</v>
      </c>
      <c r="RP98" s="257">
        <f>IF(RP$19-'様式３（療養者名簿）（⑤の場合）'!$BD103+1&lt;=15,IF(RP$19&gt;='様式３（療養者名簿）（⑤の場合）'!$BD103,IF(RP$19&lt;='様式３（療養者名簿）（⑤の場合）'!$BE103,1,0),0),0)</f>
        <v>0</v>
      </c>
      <c r="RQ98" s="257">
        <f>IF(RQ$19-'様式３（療養者名簿）（⑤の場合）'!$BD103+1&lt;=15,IF(RQ$19&gt;='様式３（療養者名簿）（⑤の場合）'!$BD103,IF(RQ$19&lt;='様式３（療養者名簿）（⑤の場合）'!$BE103,1,0),0),0)</f>
        <v>0</v>
      </c>
      <c r="RR98" s="257">
        <f>IF(RR$19-'様式３（療養者名簿）（⑤の場合）'!$BD103+1&lt;=15,IF(RR$19&gt;='様式３（療養者名簿）（⑤の場合）'!$BD103,IF(RR$19&lt;='様式３（療養者名簿）（⑤の場合）'!$BE103,1,0),0),0)</f>
        <v>0</v>
      </c>
      <c r="RS98" s="257">
        <f>IF(RS$19-'様式３（療養者名簿）（⑤の場合）'!$BD103+1&lt;=15,IF(RS$19&gt;='様式３（療養者名簿）（⑤の場合）'!$BD103,IF(RS$19&lt;='様式３（療養者名簿）（⑤の場合）'!$BE103,1,0),0),0)</f>
        <v>0</v>
      </c>
      <c r="RT98" s="257">
        <f>IF(RT$19-'様式３（療養者名簿）（⑤の場合）'!$BD103+1&lt;=15,IF(RT$19&gt;='様式３（療養者名簿）（⑤の場合）'!$BD103,IF(RT$19&lt;='様式３（療養者名簿）（⑤の場合）'!$BE103,1,0),0),0)</f>
        <v>0</v>
      </c>
      <c r="RU98" s="257">
        <f>IF(RU$19-'様式３（療養者名簿）（⑤の場合）'!$BD103+1&lt;=15,IF(RU$19&gt;='様式３（療養者名簿）（⑤の場合）'!$BD103,IF(RU$19&lt;='様式３（療養者名簿）（⑤の場合）'!$BE103,1,0),0),0)</f>
        <v>0</v>
      </c>
      <c r="RV98" s="257">
        <f>IF(RV$19-'様式３（療養者名簿）（⑤の場合）'!$BD103+1&lt;=15,IF(RV$19&gt;='様式３（療養者名簿）（⑤の場合）'!$BD103,IF(RV$19&lt;='様式３（療養者名簿）（⑤の場合）'!$BE103,1,0),0),0)</f>
        <v>0</v>
      </c>
      <c r="RW98" s="257">
        <f>IF(RW$19-'様式３（療養者名簿）（⑤の場合）'!$BD103+1&lt;=15,IF(RW$19&gt;='様式３（療養者名簿）（⑤の場合）'!$BD103,IF(RW$19&lt;='様式３（療養者名簿）（⑤の場合）'!$BE103,1,0),0),0)</f>
        <v>0</v>
      </c>
      <c r="RX98" s="257">
        <f>IF(RX$19-'様式３（療養者名簿）（⑤の場合）'!$BD103+1&lt;=15,IF(RX$19&gt;='様式３（療養者名簿）（⑤の場合）'!$BD103,IF(RX$19&lt;='様式３（療養者名簿）（⑤の場合）'!$BE103,1,0),0),0)</f>
        <v>0</v>
      </c>
      <c r="RY98" s="257">
        <f>IF(RY$19-'様式３（療養者名簿）（⑤の場合）'!$BD103+1&lt;=15,IF(RY$19&gt;='様式３（療養者名簿）（⑤の場合）'!$BD103,IF(RY$19&lt;='様式３（療養者名簿）（⑤の場合）'!$BE103,1,0),0),0)</f>
        <v>0</v>
      </c>
      <c r="RZ98" s="257">
        <f>IF(RZ$19-'様式３（療養者名簿）（⑤の場合）'!$BD103+1&lt;=15,IF(RZ$19&gt;='様式３（療養者名簿）（⑤の場合）'!$BD103,IF(RZ$19&lt;='様式３（療養者名簿）（⑤の場合）'!$BE103,1,0),0),0)</f>
        <v>0</v>
      </c>
      <c r="SA98" s="257">
        <f>IF(SA$19-'様式３（療養者名簿）（⑤の場合）'!$BD103+1&lt;=15,IF(SA$19&gt;='様式３（療養者名簿）（⑤の場合）'!$BD103,IF(SA$19&lt;='様式３（療養者名簿）（⑤の場合）'!$BE103,1,0),0),0)</f>
        <v>0</v>
      </c>
      <c r="SB98" s="257">
        <f>IF(SB$19-'様式３（療養者名簿）（⑤の場合）'!$BD103+1&lt;=15,IF(SB$19&gt;='様式３（療養者名簿）（⑤の場合）'!$BD103,IF(SB$19&lt;='様式３（療養者名簿）（⑤の場合）'!$BE103,1,0),0),0)</f>
        <v>0</v>
      </c>
      <c r="SC98" s="257">
        <f>IF(SC$19-'様式３（療養者名簿）（⑤の場合）'!$BD103+1&lt;=15,IF(SC$19&gt;='様式３（療養者名簿）（⑤の場合）'!$BD103,IF(SC$19&lt;='様式３（療養者名簿）（⑤の場合）'!$BE103,1,0),0),0)</f>
        <v>0</v>
      </c>
      <c r="SD98" s="257">
        <f>IF(SD$19-'様式３（療養者名簿）（⑤の場合）'!$BD103+1&lt;=15,IF(SD$19&gt;='様式３（療養者名簿）（⑤の場合）'!$BD103,IF(SD$19&lt;='様式３（療養者名簿）（⑤の場合）'!$BE103,1,0),0),0)</f>
        <v>0</v>
      </c>
      <c r="SE98" s="257">
        <f>IF(SE$19-'様式３（療養者名簿）（⑤の場合）'!$BD103+1&lt;=15,IF(SE$19&gt;='様式３（療養者名簿）（⑤の場合）'!$BD103,IF(SE$19&lt;='様式３（療養者名簿）（⑤の場合）'!$BE103,1,0),0),0)</f>
        <v>0</v>
      </c>
      <c r="SF98" s="257">
        <f>IF(SF$19-'様式３（療養者名簿）（⑤の場合）'!$BD103+1&lt;=15,IF(SF$19&gt;='様式３（療養者名簿）（⑤の場合）'!$BD103,IF(SF$19&lt;='様式３（療養者名簿）（⑤の場合）'!$BE103,1,0),0),0)</f>
        <v>0</v>
      </c>
      <c r="SG98" s="257">
        <f>IF(SG$19-'様式３（療養者名簿）（⑤の場合）'!$BD103+1&lt;=15,IF(SG$19&gt;='様式３（療養者名簿）（⑤の場合）'!$BD103,IF(SG$19&lt;='様式３（療養者名簿）（⑤の場合）'!$BE103,1,0),0),0)</f>
        <v>0</v>
      </c>
      <c r="SH98" s="257">
        <f>IF(SH$19-'様式３（療養者名簿）（⑤の場合）'!$BD103+1&lt;=15,IF(SH$19&gt;='様式３（療養者名簿）（⑤の場合）'!$BD103,IF(SH$19&lt;='様式３（療養者名簿）（⑤の場合）'!$BE103,1,0),0),0)</f>
        <v>0</v>
      </c>
      <c r="SI98" s="257">
        <f>IF(SI$19-'様式３（療養者名簿）（⑤の場合）'!$BD103+1&lt;=15,IF(SI$19&gt;='様式３（療養者名簿）（⑤の場合）'!$BD103,IF(SI$19&lt;='様式３（療養者名簿）（⑤の場合）'!$BE103,1,0),0),0)</f>
        <v>0</v>
      </c>
      <c r="SJ98" s="257">
        <f>IF(SJ$19-'様式３（療養者名簿）（⑤の場合）'!$BD103+1&lt;=15,IF(SJ$19&gt;='様式３（療養者名簿）（⑤の場合）'!$BD103,IF(SJ$19&lt;='様式３（療養者名簿）（⑤の場合）'!$BE103,1,0),0),0)</f>
        <v>0</v>
      </c>
      <c r="SK98" s="257">
        <f>IF(SK$19-'様式３（療養者名簿）（⑤の場合）'!$BD103+1&lt;=15,IF(SK$19&gt;='様式３（療養者名簿）（⑤の場合）'!$BD103,IF(SK$19&lt;='様式３（療養者名簿）（⑤の場合）'!$BE103,1,0),0),0)</f>
        <v>0</v>
      </c>
      <c r="SL98" s="257">
        <f>IF(SL$19-'様式３（療養者名簿）（⑤の場合）'!$BD103+1&lt;=15,IF(SL$19&gt;='様式３（療養者名簿）（⑤の場合）'!$BD103,IF(SL$19&lt;='様式３（療養者名簿）（⑤の場合）'!$BE103,1,0),0),0)</f>
        <v>0</v>
      </c>
      <c r="SM98" s="257">
        <f>IF(SM$19-'様式３（療養者名簿）（⑤の場合）'!$BD103+1&lt;=15,IF(SM$19&gt;='様式３（療養者名簿）（⑤の場合）'!$BD103,IF(SM$19&lt;='様式３（療養者名簿）（⑤の場合）'!$BE103,1,0),0),0)</f>
        <v>0</v>
      </c>
      <c r="SN98" s="257">
        <f>IF(SN$19-'様式３（療養者名簿）（⑤の場合）'!$BD103+1&lt;=15,IF(SN$19&gt;='様式３（療養者名簿）（⑤の場合）'!$BD103,IF(SN$19&lt;='様式３（療養者名簿）（⑤の場合）'!$BE103,1,0),0),0)</f>
        <v>0</v>
      </c>
      <c r="SO98" s="257">
        <f>IF(SO$19-'様式３（療養者名簿）（⑤の場合）'!$BD103+1&lt;=15,IF(SO$19&gt;='様式３（療養者名簿）（⑤の場合）'!$BD103,IF(SO$19&lt;='様式３（療養者名簿）（⑤の場合）'!$BE103,1,0),0),0)</f>
        <v>0</v>
      </c>
      <c r="SP98" s="257">
        <f>IF(SP$19-'様式３（療養者名簿）（⑤の場合）'!$BD103+1&lt;=15,IF(SP$19&gt;='様式３（療養者名簿）（⑤の場合）'!$BD103,IF(SP$19&lt;='様式３（療養者名簿）（⑤の場合）'!$BE103,1,0),0),0)</f>
        <v>0</v>
      </c>
      <c r="SQ98" s="257">
        <f>IF(SQ$19-'様式３（療養者名簿）（⑤の場合）'!$BD103+1&lt;=15,IF(SQ$19&gt;='様式３（療養者名簿）（⑤の場合）'!$BD103,IF(SQ$19&lt;='様式３（療養者名簿）（⑤の場合）'!$BE103,1,0),0),0)</f>
        <v>0</v>
      </c>
      <c r="SR98" s="257">
        <f>IF(SR$19-'様式３（療養者名簿）（⑤の場合）'!$BD103+1&lt;=15,IF(SR$19&gt;='様式３（療養者名簿）（⑤の場合）'!$BD103,IF(SR$19&lt;='様式３（療養者名簿）（⑤の場合）'!$BE103,1,0),0),0)</f>
        <v>0</v>
      </c>
      <c r="SS98" s="257">
        <f>IF(SS$19-'様式３（療養者名簿）（⑤の場合）'!$BD103+1&lt;=15,IF(SS$19&gt;='様式３（療養者名簿）（⑤の場合）'!$BD103,IF(SS$19&lt;='様式３（療養者名簿）（⑤の場合）'!$BE103,1,0),0),0)</f>
        <v>0</v>
      </c>
      <c r="ST98" s="257">
        <f>IF(ST$19-'様式３（療養者名簿）（⑤の場合）'!$BD103+1&lt;=15,IF(ST$19&gt;='様式３（療養者名簿）（⑤の場合）'!$BD103,IF(ST$19&lt;='様式３（療養者名簿）（⑤の場合）'!$BE103,1,0),0),0)</f>
        <v>0</v>
      </c>
      <c r="SU98" s="257">
        <f>IF(SU$19-'様式３（療養者名簿）（⑤の場合）'!$BD103+1&lt;=15,IF(SU$19&gt;='様式３（療養者名簿）（⑤の場合）'!$BD103,IF(SU$19&lt;='様式３（療養者名簿）（⑤の場合）'!$BE103,1,0),0),0)</f>
        <v>0</v>
      </c>
      <c r="SV98" s="257">
        <f>IF(SV$19-'様式３（療養者名簿）（⑤の場合）'!$BD103+1&lt;=15,IF(SV$19&gt;='様式３（療養者名簿）（⑤の場合）'!$BD103,IF(SV$19&lt;='様式３（療養者名簿）（⑤の場合）'!$BE103,1,0),0),0)</f>
        <v>0</v>
      </c>
      <c r="SW98" s="257">
        <f>IF(SW$19-'様式３（療養者名簿）（⑤の場合）'!$BD103+1&lt;=15,IF(SW$19&gt;='様式３（療養者名簿）（⑤の場合）'!$BD103,IF(SW$19&lt;='様式３（療養者名簿）（⑤の場合）'!$BE103,1,0),0),0)</f>
        <v>0</v>
      </c>
      <c r="SX98" s="257">
        <f>IF(SX$19-'様式３（療養者名簿）（⑤の場合）'!$BD103+1&lt;=15,IF(SX$19&gt;='様式３（療養者名簿）（⑤の場合）'!$BD103,IF(SX$19&lt;='様式３（療養者名簿）（⑤の場合）'!$BE103,1,0),0),0)</f>
        <v>0</v>
      </c>
      <c r="SY98" s="257">
        <f>IF(SY$19-'様式３（療養者名簿）（⑤の場合）'!$BD103+1&lt;=15,IF(SY$19&gt;='様式３（療養者名簿）（⑤の場合）'!$BD103,IF(SY$19&lt;='様式３（療養者名簿）（⑤の場合）'!$BE103,1,0),0),0)</f>
        <v>0</v>
      </c>
      <c r="SZ98" s="257">
        <f>IF(SZ$19-'様式３（療養者名簿）（⑤の場合）'!$BD103+1&lt;=15,IF(SZ$19&gt;='様式３（療養者名簿）（⑤の場合）'!$BD103,IF(SZ$19&lt;='様式３（療養者名簿）（⑤の場合）'!$BE103,1,0),0),0)</f>
        <v>0</v>
      </c>
      <c r="TA98" s="257">
        <f>IF(TA$19-'様式３（療養者名簿）（⑤の場合）'!$BD103+1&lt;=15,IF(TA$19&gt;='様式３（療養者名簿）（⑤の場合）'!$BD103,IF(TA$19&lt;='様式３（療養者名簿）（⑤の場合）'!$BE103,1,0),0),0)</f>
        <v>0</v>
      </c>
      <c r="TB98" s="257">
        <f>IF(TB$19-'様式３（療養者名簿）（⑤の場合）'!$BD103+1&lt;=15,IF(TB$19&gt;='様式３（療養者名簿）（⑤の場合）'!$BD103,IF(TB$19&lt;='様式３（療養者名簿）（⑤の場合）'!$BE103,1,0),0),0)</f>
        <v>0</v>
      </c>
      <c r="TC98" s="257">
        <f>IF(TC$19-'様式３（療養者名簿）（⑤の場合）'!$BD103+1&lt;=15,IF(TC$19&gt;='様式３（療養者名簿）（⑤の場合）'!$BD103,IF(TC$19&lt;='様式３（療養者名簿）（⑤の場合）'!$BE103,1,0),0),0)</f>
        <v>0</v>
      </c>
      <c r="TD98" s="257">
        <f>IF(TD$19-'様式３（療養者名簿）（⑤の場合）'!$BD103+1&lt;=15,IF(TD$19&gt;='様式３（療養者名簿）（⑤の場合）'!$BD103,IF(TD$19&lt;='様式３（療養者名簿）（⑤の場合）'!$BE103,1,0),0),0)</f>
        <v>0</v>
      </c>
      <c r="TE98" s="257">
        <f>IF(TE$19-'様式３（療養者名簿）（⑤の場合）'!$BD103+1&lt;=15,IF(TE$19&gt;='様式３（療養者名簿）（⑤の場合）'!$BD103,IF(TE$19&lt;='様式３（療養者名簿）（⑤の場合）'!$BE103,1,0),0),0)</f>
        <v>0</v>
      </c>
      <c r="TF98" s="257">
        <f>IF(TF$19-'様式３（療養者名簿）（⑤の場合）'!$BD103+1&lt;=15,IF(TF$19&gt;='様式３（療養者名簿）（⑤の場合）'!$BD103,IF(TF$19&lt;='様式３（療養者名簿）（⑤の場合）'!$BE103,1,0),0),0)</f>
        <v>0</v>
      </c>
      <c r="TG98" s="257">
        <f>IF(TG$19-'様式３（療養者名簿）（⑤の場合）'!$BD103+1&lt;=15,IF(TG$19&gt;='様式３（療養者名簿）（⑤の場合）'!$BD103,IF(TG$19&lt;='様式３（療養者名簿）（⑤の場合）'!$BE103,1,0),0),0)</f>
        <v>0</v>
      </c>
      <c r="TH98" s="257">
        <f>IF(TH$19-'様式３（療養者名簿）（⑤の場合）'!$BD103+1&lt;=15,IF(TH$19&gt;='様式３（療養者名簿）（⑤の場合）'!$BD103,IF(TH$19&lt;='様式３（療養者名簿）（⑤の場合）'!$BE103,1,0),0),0)</f>
        <v>0</v>
      </c>
      <c r="TI98" s="257">
        <f>IF(TI$19-'様式３（療養者名簿）（⑤の場合）'!$BD103+1&lt;=15,IF(TI$19&gt;='様式３（療養者名簿）（⑤の場合）'!$BD103,IF(TI$19&lt;='様式３（療養者名簿）（⑤の場合）'!$BE103,1,0),0),0)</f>
        <v>0</v>
      </c>
      <c r="TJ98" s="257">
        <f>IF(TJ$19-'様式３（療養者名簿）（⑤の場合）'!$BD103+1&lt;=15,IF(TJ$19&gt;='様式３（療養者名簿）（⑤の場合）'!$BD103,IF(TJ$19&lt;='様式３（療養者名簿）（⑤の場合）'!$BE103,1,0),0),0)</f>
        <v>0</v>
      </c>
      <c r="TK98" s="257">
        <f>IF(TK$19-'様式３（療養者名簿）（⑤の場合）'!$BD103+1&lt;=15,IF(TK$19&gt;='様式３（療養者名簿）（⑤の場合）'!$BD103,IF(TK$19&lt;='様式３（療養者名簿）（⑤の場合）'!$BE103,1,0),0),0)</f>
        <v>0</v>
      </c>
      <c r="TL98" s="257">
        <f>IF(TL$19-'様式３（療養者名簿）（⑤の場合）'!$BD103+1&lt;=15,IF(TL$19&gt;='様式３（療養者名簿）（⑤の場合）'!$BD103,IF(TL$19&lt;='様式３（療養者名簿）（⑤の場合）'!$BE103,1,0),0),0)</f>
        <v>0</v>
      </c>
      <c r="TM98" s="257">
        <f>IF(TM$19-'様式３（療養者名簿）（⑤の場合）'!$BD103+1&lt;=15,IF(TM$19&gt;='様式３（療養者名簿）（⑤の場合）'!$BD103,IF(TM$19&lt;='様式３（療養者名簿）（⑤の場合）'!$BE103,1,0),0),0)</f>
        <v>0</v>
      </c>
      <c r="TN98" s="257">
        <f>IF(TN$19-'様式３（療養者名簿）（⑤の場合）'!$BD103+1&lt;=15,IF(TN$19&gt;='様式３（療養者名簿）（⑤の場合）'!$BD103,IF(TN$19&lt;='様式３（療養者名簿）（⑤の場合）'!$BE103,1,0),0),0)</f>
        <v>0</v>
      </c>
      <c r="TO98" s="257">
        <f>IF(TO$19-'様式３（療養者名簿）（⑤の場合）'!$BD103+1&lt;=15,IF(TO$19&gt;='様式３（療養者名簿）（⑤の場合）'!$BD103,IF(TO$19&lt;='様式３（療養者名簿）（⑤の場合）'!$BE103,1,0),0),0)</f>
        <v>0</v>
      </c>
      <c r="TP98" s="257">
        <f>IF(TP$19-'様式３（療養者名簿）（⑤の場合）'!$BD103+1&lt;=15,IF(TP$19&gt;='様式３（療養者名簿）（⑤の場合）'!$BD103,IF(TP$19&lt;='様式３（療養者名簿）（⑤の場合）'!$BE103,1,0),0),0)</f>
        <v>0</v>
      </c>
      <c r="TQ98" s="257">
        <f>IF(TQ$19-'様式３（療養者名簿）（⑤の場合）'!$BD103+1&lt;=15,IF(TQ$19&gt;='様式３（療養者名簿）（⑤の場合）'!$BD103,IF(TQ$19&lt;='様式３（療養者名簿）（⑤の場合）'!$BE103,1,0),0),0)</f>
        <v>0</v>
      </c>
      <c r="TR98" s="257">
        <f>IF(TR$19-'様式３（療養者名簿）（⑤の場合）'!$BD103+1&lt;=15,IF(TR$19&gt;='様式３（療養者名簿）（⑤の場合）'!$BD103,IF(TR$19&lt;='様式３（療養者名簿）（⑤の場合）'!$BE103,1,0),0),0)</f>
        <v>0</v>
      </c>
      <c r="TS98" s="257">
        <f>IF(TS$19-'様式３（療養者名簿）（⑤の場合）'!$BD103+1&lt;=15,IF(TS$19&gt;='様式３（療養者名簿）（⑤の場合）'!$BD103,IF(TS$19&lt;='様式３（療養者名簿）（⑤の場合）'!$BE103,1,0),0),0)</f>
        <v>0</v>
      </c>
      <c r="TT98" s="257">
        <f>IF(TT$19-'様式３（療養者名簿）（⑤の場合）'!$BD103+1&lt;=15,IF(TT$19&gt;='様式３（療養者名簿）（⑤の場合）'!$BD103,IF(TT$19&lt;='様式３（療養者名簿）（⑤の場合）'!$BE103,1,0),0),0)</f>
        <v>0</v>
      </c>
      <c r="TU98" s="257">
        <f>IF(TU$19-'様式３（療養者名簿）（⑤の場合）'!$BD103+1&lt;=15,IF(TU$19&gt;='様式３（療養者名簿）（⑤の場合）'!$BD103,IF(TU$19&lt;='様式３（療養者名簿）（⑤の場合）'!$BE103,1,0),0),0)</f>
        <v>0</v>
      </c>
      <c r="TV98" s="257">
        <f>IF(TV$19-'様式３（療養者名簿）（⑤の場合）'!$BD103+1&lt;=15,IF(TV$19&gt;='様式３（療養者名簿）（⑤の場合）'!$BD103,IF(TV$19&lt;='様式３（療養者名簿）（⑤の場合）'!$BE103,1,0),0),0)</f>
        <v>0</v>
      </c>
      <c r="TW98" s="257">
        <f>IF(TW$19-'様式３（療養者名簿）（⑤の場合）'!$BD103+1&lt;=15,IF(TW$19&gt;='様式３（療養者名簿）（⑤の場合）'!$BD103,IF(TW$19&lt;='様式３（療養者名簿）（⑤の場合）'!$BE103,1,0),0),0)</f>
        <v>0</v>
      </c>
      <c r="TX98" s="257">
        <f>IF(TX$19-'様式３（療養者名簿）（⑤の場合）'!$BD103+1&lt;=15,IF(TX$19&gt;='様式３（療養者名簿）（⑤の場合）'!$BD103,IF(TX$19&lt;='様式３（療養者名簿）（⑤の場合）'!$BE103,1,0),0),0)</f>
        <v>0</v>
      </c>
      <c r="TY98" s="257">
        <f>IF(TY$19-'様式３（療養者名簿）（⑤の場合）'!$BD103+1&lt;=15,IF(TY$19&gt;='様式３（療養者名簿）（⑤の場合）'!$BD103,IF(TY$19&lt;='様式３（療養者名簿）（⑤の場合）'!$BE103,1,0),0),0)</f>
        <v>0</v>
      </c>
      <c r="TZ98" s="257">
        <f>IF(TZ$19-'様式３（療養者名簿）（⑤の場合）'!$BD103+1&lt;=15,IF(TZ$19&gt;='様式３（療養者名簿）（⑤の場合）'!$BD103,IF(TZ$19&lt;='様式３（療養者名簿）（⑤の場合）'!$BE103,1,0),0),0)</f>
        <v>0</v>
      </c>
      <c r="UA98" s="257">
        <f>IF(UA$19-'様式３（療養者名簿）（⑤の場合）'!$BD103+1&lt;=15,IF(UA$19&gt;='様式３（療養者名簿）（⑤の場合）'!$BD103,IF(UA$19&lt;='様式３（療養者名簿）（⑤の場合）'!$BE103,1,0),0),0)</f>
        <v>0</v>
      </c>
      <c r="UB98" s="257">
        <f>IF(UB$19-'様式３（療養者名簿）（⑤の場合）'!$BD103+1&lt;=15,IF(UB$19&gt;='様式３（療養者名簿）（⑤の場合）'!$BD103,IF(UB$19&lt;='様式３（療養者名簿）（⑤の場合）'!$BE103,1,0),0),0)</f>
        <v>0</v>
      </c>
      <c r="UC98" s="257">
        <f>IF(UC$19-'様式３（療養者名簿）（⑤の場合）'!$BD103+1&lt;=15,IF(UC$19&gt;='様式３（療養者名簿）（⑤の場合）'!$BD103,IF(UC$19&lt;='様式３（療養者名簿）（⑤の場合）'!$BE103,1,0),0),0)</f>
        <v>0</v>
      </c>
      <c r="UD98" s="384">
        <f>IF(UD$19-'様式３（療養者名簿）（⑤の場合）'!$BD103+1&lt;=15,IF(UD$19&gt;='様式３（療養者名簿）（⑤の場合）'!$BD103,IF(UD$19&lt;='様式３（療養者名簿）（⑤の場合）'!$BE103,1,0),0),0)</f>
        <v>0</v>
      </c>
      <c r="UE98" s="384">
        <f>IF(UE$19-'様式３（療養者名簿）（⑤の場合）'!$BD103+1&lt;=15,IF(UE$19&gt;='様式３（療養者名簿）（⑤の場合）'!$BD103,IF(UE$19&lt;='様式３（療養者名簿）（⑤の場合）'!$BE103,1,0),0),0)</f>
        <v>0</v>
      </c>
      <c r="UF98" s="384">
        <f>IF(UF$19-'様式３（療養者名簿）（⑤の場合）'!$BD103+1&lt;=15,IF(UF$19&gt;='様式３（療養者名簿）（⑤の場合）'!$BD103,IF(UF$19&lt;='様式３（療養者名簿）（⑤の場合）'!$BE103,1,0),0),0)</f>
        <v>0</v>
      </c>
      <c r="UG98" s="384">
        <f>IF(UG$19-'様式３（療養者名簿）（⑤の場合）'!$BD103+1&lt;=15,IF(UG$19&gt;='様式３（療養者名簿）（⑤の場合）'!$BD103,IF(UG$19&lt;='様式３（療養者名簿）（⑤の場合）'!$BE103,1,0),0),0)</f>
        <v>0</v>
      </c>
      <c r="UH98" s="384">
        <f>IF(UH$19-'様式３（療養者名簿）（⑤の場合）'!$BD103+1&lt;=15,IF(UH$19&gt;='様式３（療養者名簿）（⑤の場合）'!$BD103,IF(UH$19&lt;='様式３（療養者名簿）（⑤の場合）'!$BE103,1,0),0),0)</f>
        <v>0</v>
      </c>
      <c r="UI98" s="384">
        <f>IF(UI$19-'様式３（療養者名簿）（⑤の場合）'!$BD103+1&lt;=15,IF(UI$19&gt;='様式３（療養者名簿）（⑤の場合）'!$BD103,IF(UI$19&lt;='様式３（療養者名簿）（⑤の場合）'!$BE103,1,0),0),0)</f>
        <v>0</v>
      </c>
      <c r="UJ98" s="384">
        <f>IF(UJ$19-'様式３（療養者名簿）（⑤の場合）'!$BD103+1&lt;=15,IF(UJ$19&gt;='様式３（療養者名簿）（⑤の場合）'!$BD103,IF(UJ$19&lt;='様式３（療養者名簿）（⑤の場合）'!$BE103,1,0),0),0)</f>
        <v>0</v>
      </c>
      <c r="UK98" s="384">
        <f>IF(UK$19-'様式３（療養者名簿）（⑤の場合）'!$BD103+1&lt;=15,IF(UK$19&gt;='様式３（療養者名簿）（⑤の場合）'!$BD103,IF(UK$19&lt;='様式３（療養者名簿）（⑤の場合）'!$BE103,1,0),0),0)</f>
        <v>0</v>
      </c>
      <c r="UL98" s="384">
        <f>IF(UL$19-'様式３（療養者名簿）（⑤の場合）'!$BD103+1&lt;=15,IF(UL$19&gt;='様式３（療養者名簿）（⑤の場合）'!$BD103,IF(UL$19&lt;='様式３（療養者名簿）（⑤の場合）'!$BE103,1,0),0),0)</f>
        <v>0</v>
      </c>
      <c r="UM98" s="384">
        <f>IF(UM$19-'様式３（療養者名簿）（⑤の場合）'!$BD103+1&lt;=15,IF(UM$19&gt;='様式３（療養者名簿）（⑤の場合）'!$BD103,IF(UM$19&lt;='様式３（療養者名簿）（⑤の場合）'!$BE103,1,0),0),0)</f>
        <v>0</v>
      </c>
      <c r="UN98" s="384">
        <f>IF(UN$19-'様式３（療養者名簿）（⑤の場合）'!$BD103+1&lt;=15,IF(UN$19&gt;='様式３（療養者名簿）（⑤の場合）'!$BD103,IF(UN$19&lt;='様式３（療養者名簿）（⑤の場合）'!$BE103,1,0),0),0)</f>
        <v>0</v>
      </c>
      <c r="UO98" s="384">
        <f>IF(UO$19-'様式３（療養者名簿）（⑤の場合）'!$BD103+1&lt;=15,IF(UO$19&gt;='様式３（療養者名簿）（⑤の場合）'!$BD103,IF(UO$19&lt;='様式３（療養者名簿）（⑤の場合）'!$BE103,1,0),0),0)</f>
        <v>0</v>
      </c>
      <c r="UP98" s="384">
        <f>IF(UP$19-'様式３（療養者名簿）（⑤の場合）'!$BD103+1&lt;=15,IF(UP$19&gt;='様式３（療養者名簿）（⑤の場合）'!$BD103,IF(UP$19&lt;='様式３（療養者名簿）（⑤の場合）'!$BE103,1,0),0),0)</f>
        <v>0</v>
      </c>
      <c r="UQ98" s="384">
        <f>IF(UQ$19-'様式３（療養者名簿）（⑤の場合）'!$BD103+1&lt;=15,IF(UQ$19&gt;='様式３（療養者名簿）（⑤の場合）'!$BD103,IF(UQ$19&lt;='様式３（療養者名簿）（⑤の場合）'!$BE103,1,0),0),0)</f>
        <v>0</v>
      </c>
      <c r="UR98" s="384">
        <f>IF(UR$19-'様式３（療養者名簿）（⑤の場合）'!$BD103+1&lt;=15,IF(UR$19&gt;='様式３（療養者名簿）（⑤の場合）'!$BD103,IF(UR$19&lt;='様式３（療養者名簿）（⑤の場合）'!$BE103,1,0),0),0)</f>
        <v>0</v>
      </c>
      <c r="US98" s="384">
        <f>IF(US$19-'様式３（療養者名簿）（⑤の場合）'!$BD103+1&lt;=15,IF(US$19&gt;='様式３（療養者名簿）（⑤の場合）'!$BD103,IF(US$19&lt;='様式３（療養者名簿）（⑤の場合）'!$BE103,1,0),0),0)</f>
        <v>0</v>
      </c>
      <c r="UT98" s="384">
        <f>IF(UT$19-'様式３（療養者名簿）（⑤の場合）'!$BD103+1&lt;=15,IF(UT$19&gt;='様式３（療養者名簿）（⑤の場合）'!$BD103,IF(UT$19&lt;='様式３（療養者名簿）（⑤の場合）'!$BE103,1,0),0),0)</f>
        <v>0</v>
      </c>
      <c r="UU98" s="384">
        <f>IF(UU$19-'様式３（療養者名簿）（⑤の場合）'!$BD103+1&lt;=15,IF(UU$19&gt;='様式３（療養者名簿）（⑤の場合）'!$BD103,IF(UU$19&lt;='様式３（療養者名簿）（⑤の場合）'!$BE103,1,0),0),0)</f>
        <v>0</v>
      </c>
      <c r="UV98" s="384">
        <f>IF(UV$19-'様式３（療養者名簿）（⑤の場合）'!$BD103+1&lt;=15,IF(UV$19&gt;='様式３（療養者名簿）（⑤の場合）'!$BD103,IF(UV$19&lt;='様式３（療養者名簿）（⑤の場合）'!$BE103,1,0),0),0)</f>
        <v>0</v>
      </c>
      <c r="UW98" s="384">
        <f>IF(UW$19-'様式３（療養者名簿）（⑤の場合）'!$BD103+1&lt;=15,IF(UW$19&gt;='様式３（療養者名簿）（⑤の場合）'!$BD103,IF(UW$19&lt;='様式３（療養者名簿）（⑤の場合）'!$BE103,1,0),0),0)</f>
        <v>0</v>
      </c>
      <c r="UX98" s="384">
        <f>IF(UX$19-'様式３（療養者名簿）（⑤の場合）'!$BD103+1&lt;=15,IF(UX$19&gt;='様式３（療養者名簿）（⑤の場合）'!$BD103,IF(UX$19&lt;='様式３（療養者名簿）（⑤の場合）'!$BE103,1,0),0),0)</f>
        <v>0</v>
      </c>
      <c r="UY98" s="384">
        <f>IF(UY$19-'様式３（療養者名簿）（⑤の場合）'!$BD103+1&lt;=15,IF(UY$19&gt;='様式３（療養者名簿）（⑤の場合）'!$BD103,IF(UY$19&lt;='様式３（療養者名簿）（⑤の場合）'!$BE103,1,0),0),0)</f>
        <v>0</v>
      </c>
      <c r="UZ98" s="384">
        <f>IF(UZ$19-'様式３（療養者名簿）（⑤の場合）'!$BD103+1&lt;=15,IF(UZ$19&gt;='様式３（療養者名簿）（⑤の場合）'!$BD103,IF(UZ$19&lt;='様式３（療養者名簿）（⑤の場合）'!$BE103,1,0),0),0)</f>
        <v>0</v>
      </c>
      <c r="VA98" s="384">
        <f>IF(VA$19-'様式３（療養者名簿）（⑤の場合）'!$BD103+1&lt;=15,IF(VA$19&gt;='様式３（療養者名簿）（⑤の場合）'!$BD103,IF(VA$19&lt;='様式３（療養者名簿）（⑤の場合）'!$BE103,1,0),0),0)</f>
        <v>0</v>
      </c>
      <c r="VB98" s="384">
        <f>IF(VB$19-'様式３（療養者名簿）（⑤の場合）'!$BD103+1&lt;=15,IF(VB$19&gt;='様式３（療養者名簿）（⑤の場合）'!$BD103,IF(VB$19&lt;='様式３（療養者名簿）（⑤の場合）'!$BE103,1,0),0),0)</f>
        <v>0</v>
      </c>
      <c r="VC98" s="384">
        <f>IF(VC$19-'様式３（療養者名簿）（⑤の場合）'!$BD103+1&lt;=15,IF(VC$19&gt;='様式３（療養者名簿）（⑤の場合）'!$BD103,IF(VC$19&lt;='様式３（療養者名簿）（⑤の場合）'!$BE103,1,0),0),0)</f>
        <v>0</v>
      </c>
      <c r="VD98" s="384">
        <f>IF(VD$19-'様式３（療養者名簿）（⑤の場合）'!$BD103+1&lt;=15,IF(VD$19&gt;='様式３（療養者名簿）（⑤の場合）'!$BD103,IF(VD$19&lt;='様式３（療養者名簿）（⑤の場合）'!$BE103,1,0),0),0)</f>
        <v>0</v>
      </c>
      <c r="VE98" s="384">
        <f>IF(VE$19-'様式３（療養者名簿）（⑤の場合）'!$BD103+1&lt;=15,IF(VE$19&gt;='様式３（療養者名簿）（⑤の場合）'!$BD103,IF(VE$19&lt;='様式３（療養者名簿）（⑤の場合）'!$BE103,1,0),0),0)</f>
        <v>0</v>
      </c>
      <c r="VF98" s="384">
        <f>IF(VF$19-'様式３（療養者名簿）（⑤の場合）'!$BD103+1&lt;=15,IF(VF$19&gt;='様式３（療養者名簿）（⑤の場合）'!$BD103,IF(VF$19&lt;='様式３（療養者名簿）（⑤の場合）'!$BE103,1,0),0),0)</f>
        <v>0</v>
      </c>
      <c r="VG98" s="384">
        <f>IF(VG$19-'様式３（療養者名簿）（⑤の場合）'!$BD103+1&lt;=15,IF(VG$19&gt;='様式３（療養者名簿）（⑤の場合）'!$BD103,IF(VG$19&lt;='様式３（療養者名簿）（⑤の場合）'!$BE103,1,0),0),0)</f>
        <v>0</v>
      </c>
      <c r="VH98" s="384">
        <f>IF(VH$19-'様式３（療養者名簿）（⑤の場合）'!$BD103+1&lt;=15,IF(VH$19&gt;='様式３（療養者名簿）（⑤の場合）'!$BD103,IF(VH$19&lt;='様式３（療養者名簿）（⑤の場合）'!$BE103,1,0),0),0)</f>
        <v>0</v>
      </c>
      <c r="VI98" s="384">
        <f>IF(VI$19-'様式３（療養者名簿）（⑤の場合）'!$BD103+1&lt;=15,IF(VI$19&gt;='様式３（療養者名簿）（⑤の場合）'!$BD103,IF(VI$19&lt;='様式３（療養者名簿）（⑤の場合）'!$BE103,1,0),0),0)</f>
        <v>0</v>
      </c>
      <c r="VJ98" s="384">
        <f>IF(VJ$19-'様式３（療養者名簿）（⑤の場合）'!$BD103+1&lt;=15,IF(VJ$19&gt;='様式３（療養者名簿）（⑤の場合）'!$BD103,IF(VJ$19&lt;='様式３（療養者名簿）（⑤の場合）'!$BE103,1,0),0),0)</f>
        <v>0</v>
      </c>
      <c r="VK98" s="384">
        <f>IF(VK$19-'様式３（療養者名簿）（⑤の場合）'!$BD103+1&lt;=15,IF(VK$19&gt;='様式３（療養者名簿）（⑤の場合）'!$BD103,IF(VK$19&lt;='様式３（療養者名簿）（⑤の場合）'!$BE103,1,0),0),0)</f>
        <v>0</v>
      </c>
      <c r="VL98" s="384">
        <f>IF(VL$19-'様式３（療養者名簿）（⑤の場合）'!$BD103+1&lt;=15,IF(VL$19&gt;='様式３（療養者名簿）（⑤の場合）'!$BD103,IF(VL$19&lt;='様式３（療養者名簿）（⑤の場合）'!$BE103,1,0),0),0)</f>
        <v>0</v>
      </c>
      <c r="VM98" s="384">
        <f>IF(VM$19-'様式３（療養者名簿）（⑤の場合）'!$BD103+1&lt;=15,IF(VM$19&gt;='様式３（療養者名簿）（⑤の場合）'!$BD103,IF(VM$19&lt;='様式３（療養者名簿）（⑤の場合）'!$BE103,1,0),0),0)</f>
        <v>0</v>
      </c>
      <c r="VN98" s="384">
        <f>IF(VN$19-'様式３（療養者名簿）（⑤の場合）'!$BD103+1&lt;=15,IF(VN$19&gt;='様式３（療養者名簿）（⑤の場合）'!$BD103,IF(VN$19&lt;='様式３（療養者名簿）（⑤の場合）'!$BE103,1,0),0),0)</f>
        <v>0</v>
      </c>
      <c r="VO98" s="384">
        <f>IF(VO$19-'様式３（療養者名簿）（⑤の場合）'!$BD103+1&lt;=15,IF(VO$19&gt;='様式３（療養者名簿）（⑤の場合）'!$BD103,IF(VO$19&lt;='様式３（療養者名簿）（⑤の場合）'!$BE103,1,0),0),0)</f>
        <v>0</v>
      </c>
      <c r="VP98" s="384">
        <f>IF(VP$19-'様式３（療養者名簿）（⑤の場合）'!$BD103+1&lt;=15,IF(VP$19&gt;='様式３（療養者名簿）（⑤の場合）'!$BD103,IF(VP$19&lt;='様式３（療養者名簿）（⑤の場合）'!$BE103,1,0),0),0)</f>
        <v>0</v>
      </c>
      <c r="VQ98" s="384">
        <f>IF(VQ$19-'様式３（療養者名簿）（⑤の場合）'!$BD103+1&lt;=15,IF(VQ$19&gt;='様式３（療養者名簿）（⑤の場合）'!$BD103,IF(VQ$19&lt;='様式３（療養者名簿）（⑤の場合）'!$BE103,1,0),0),0)</f>
        <v>0</v>
      </c>
      <c r="VR98" s="384">
        <f>IF(VR$19-'様式３（療養者名簿）（⑤の場合）'!$BD103+1&lt;=15,IF(VR$19&gt;='様式３（療養者名簿）（⑤の場合）'!$BD103,IF(VR$19&lt;='様式３（療養者名簿）（⑤の場合）'!$BE103,1,0),0),0)</f>
        <v>0</v>
      </c>
      <c r="VS98" s="384">
        <f>IF(VS$19-'様式３（療養者名簿）（⑤の場合）'!$BD103+1&lt;=15,IF(VS$19&gt;='様式３（療養者名簿）（⑤の場合）'!$BD103,IF(VS$19&lt;='様式３（療養者名簿）（⑤の場合）'!$BE103,1,0),0),0)</f>
        <v>0</v>
      </c>
      <c r="VT98" s="384">
        <f>IF(VT$19-'様式３（療養者名簿）（⑤の場合）'!$BD103+1&lt;=15,IF(VT$19&gt;='様式３（療養者名簿）（⑤の場合）'!$BD103,IF(VT$19&lt;='様式３（療養者名簿）（⑤の場合）'!$BE103,1,0),0),0)</f>
        <v>0</v>
      </c>
      <c r="VU98" s="384">
        <f>IF(VU$19-'様式３（療養者名簿）（⑤の場合）'!$BD103+1&lt;=15,IF(VU$19&gt;='様式３（療養者名簿）（⑤の場合）'!$BD103,IF(VU$19&lt;='様式３（療養者名簿）（⑤の場合）'!$BE103,1,0),0),0)</f>
        <v>0</v>
      </c>
      <c r="VV98" s="384">
        <f>IF(VV$19-'様式３（療養者名簿）（⑤の場合）'!$BD103+1&lt;=15,IF(VV$19&gt;='様式３（療養者名簿）（⑤の場合）'!$BD103,IF(VV$19&lt;='様式３（療養者名簿）（⑤の場合）'!$BE103,1,0),0),0)</f>
        <v>0</v>
      </c>
      <c r="VW98" s="384">
        <f>IF(VW$19-'様式３（療養者名簿）（⑤の場合）'!$BD103+1&lt;=15,IF(VW$19&gt;='様式３（療養者名簿）（⑤の場合）'!$BD103,IF(VW$19&lt;='様式３（療養者名簿）（⑤の場合）'!$BE103,1,0),0),0)</f>
        <v>0</v>
      </c>
      <c r="VX98" s="384">
        <f>IF(VX$19-'様式３（療養者名簿）（⑤の場合）'!$BD103+1&lt;=15,IF(VX$19&gt;='様式３（療養者名簿）（⑤の場合）'!$BD103,IF(VX$19&lt;='様式３（療養者名簿）（⑤の場合）'!$BE103,1,0),0),0)</f>
        <v>0</v>
      </c>
      <c r="VY98" s="384">
        <f>IF(VY$19-'様式３（療養者名簿）（⑤の場合）'!$BD103+1&lt;=15,IF(VY$19&gt;='様式３（療養者名簿）（⑤の場合）'!$BD103,IF(VY$19&lt;='様式３（療養者名簿）（⑤の場合）'!$BE103,1,0),0),0)</f>
        <v>0</v>
      </c>
      <c r="VZ98" s="384">
        <f>IF(VZ$19-'様式３（療養者名簿）（⑤の場合）'!$BD103+1&lt;=15,IF(VZ$19&gt;='様式３（療養者名簿）（⑤の場合）'!$BD103,IF(VZ$19&lt;='様式３（療養者名簿）（⑤の場合）'!$BE103,1,0),0),0)</f>
        <v>0</v>
      </c>
      <c r="WA98" s="384">
        <f>IF(WA$19-'様式３（療養者名簿）（⑤の場合）'!$BD103+1&lt;=15,IF(WA$19&gt;='様式３（療養者名簿）（⑤の場合）'!$BD103,IF(WA$19&lt;='様式３（療養者名簿）（⑤の場合）'!$BE103,1,0),0),0)</f>
        <v>0</v>
      </c>
      <c r="WB98" s="384">
        <f>IF(WB$19-'様式３（療養者名簿）（⑤の場合）'!$BD103+1&lt;=15,IF(WB$19&gt;='様式３（療養者名簿）（⑤の場合）'!$BD103,IF(WB$19&lt;='様式３（療養者名簿）（⑤の場合）'!$BE103,1,0),0),0)</f>
        <v>0</v>
      </c>
      <c r="WC98" s="384">
        <f>IF(WC$19-'様式３（療養者名簿）（⑤の場合）'!$BD103+1&lt;=15,IF(WC$19&gt;='様式３（療養者名簿）（⑤の場合）'!$BD103,IF(WC$19&lt;='様式３（療養者名簿）（⑤の場合）'!$BE103,1,0),0),0)</f>
        <v>0</v>
      </c>
      <c r="WD98" s="384">
        <f>IF(WD$19-'様式３（療養者名簿）（⑤の場合）'!$BD103+1&lt;=15,IF(WD$19&gt;='様式３（療養者名簿）（⑤の場合）'!$BD103,IF(WD$19&lt;='様式３（療養者名簿）（⑤の場合）'!$BE103,1,0),0),0)</f>
        <v>0</v>
      </c>
      <c r="WE98" s="384">
        <f>IF(WE$19-'様式３（療養者名簿）（⑤の場合）'!$BD103+1&lt;=15,IF(WE$19&gt;='様式３（療養者名簿）（⑤の場合）'!$BD103,IF(WE$19&lt;='様式３（療養者名簿）（⑤の場合）'!$BE103,1,0),0),0)</f>
        <v>0</v>
      </c>
      <c r="WF98" s="384">
        <f>IF(WF$19-'様式３（療養者名簿）（⑤の場合）'!$BD103+1&lt;=15,IF(WF$19&gt;='様式３（療養者名簿）（⑤の場合）'!$BD103,IF(WF$19&lt;='様式３（療養者名簿）（⑤の場合）'!$BE103,1,0),0),0)</f>
        <v>0</v>
      </c>
      <c r="WG98" s="384">
        <f>IF(WG$19-'様式３（療養者名簿）（⑤の場合）'!$BD103+1&lt;=15,IF(WG$19&gt;='様式３（療養者名簿）（⑤の場合）'!$BD103,IF(WG$19&lt;='様式３（療養者名簿）（⑤の場合）'!$BE103,1,0),0),0)</f>
        <v>0</v>
      </c>
      <c r="WH98" s="384">
        <f>IF(WH$19-'様式３（療養者名簿）（⑤の場合）'!$BD103+1&lt;=15,IF(WH$19&gt;='様式３（療養者名簿）（⑤の場合）'!$BD103,IF(WH$19&lt;='様式３（療養者名簿）（⑤の場合）'!$BE103,1,0),0),0)</f>
        <v>0</v>
      </c>
      <c r="WI98" s="384">
        <f>IF(WI$19-'様式３（療養者名簿）（⑤の場合）'!$BD103+1&lt;=15,IF(WI$19&gt;='様式３（療養者名簿）（⑤の場合）'!$BD103,IF(WI$19&lt;='様式３（療養者名簿）（⑤の場合）'!$BE103,1,0),0),0)</f>
        <v>0</v>
      </c>
      <c r="WJ98" s="384">
        <f>IF(WJ$19-'様式３（療養者名簿）（⑤の場合）'!$BD103+1&lt;=15,IF(WJ$19&gt;='様式３（療養者名簿）（⑤の場合）'!$BD103,IF(WJ$19&lt;='様式３（療養者名簿）（⑤の場合）'!$BE103,1,0),0),0)</f>
        <v>0</v>
      </c>
      <c r="WK98" s="384">
        <f>IF(WK$19-'様式３（療養者名簿）（⑤の場合）'!$BD103+1&lt;=15,IF(WK$19&gt;='様式３（療養者名簿）（⑤の場合）'!$BD103,IF(WK$19&lt;='様式３（療養者名簿）（⑤の場合）'!$BE103,1,0),0),0)</f>
        <v>0</v>
      </c>
      <c r="WL98" s="384">
        <f>IF(WL$19-'様式３（療養者名簿）（⑤の場合）'!$BD103+1&lt;=15,IF(WL$19&gt;='様式３（療養者名簿）（⑤の場合）'!$BD103,IF(WL$19&lt;='様式３（療養者名簿）（⑤の場合）'!$BE103,1,0),0),0)</f>
        <v>0</v>
      </c>
      <c r="WM98" s="384">
        <f>IF(WM$19-'様式３（療養者名簿）（⑤の場合）'!$BD103+1&lt;=15,IF(WM$19&gt;='様式３（療養者名簿）（⑤の場合）'!$BD103,IF(WM$19&lt;='様式３（療養者名簿）（⑤の場合）'!$BE103,1,0),0),0)</f>
        <v>0</v>
      </c>
      <c r="WN98" s="384">
        <f>IF(WN$19-'様式３（療養者名簿）（⑤の場合）'!$BD103+1&lt;=15,IF(WN$19&gt;='様式３（療養者名簿）（⑤の場合）'!$BD103,IF(WN$19&lt;='様式３（療養者名簿）（⑤の場合）'!$BE103,1,0),0),0)</f>
        <v>0</v>
      </c>
      <c r="WO98" s="384">
        <f>IF(WO$19-'様式３（療養者名簿）（⑤の場合）'!$BD103+1&lt;=15,IF(WO$19&gt;='様式３（療養者名簿）（⑤の場合）'!$BD103,IF(WO$19&lt;='様式３（療養者名簿）（⑤の場合）'!$BE103,1,0),0),0)</f>
        <v>0</v>
      </c>
      <c r="WP98" s="384">
        <f>IF(WP$19-'様式３（療養者名簿）（⑤の場合）'!$BD103+1&lt;=15,IF(WP$19&gt;='様式３（療養者名簿）（⑤の場合）'!$BD103,IF(WP$19&lt;='様式３（療養者名簿）（⑤の場合）'!$BE103,1,0),0),0)</f>
        <v>0</v>
      </c>
      <c r="WQ98" s="384">
        <f>IF(WQ$19-'様式３（療養者名簿）（⑤の場合）'!$BD103+1&lt;=15,IF(WQ$19&gt;='様式３（療養者名簿）（⑤の場合）'!$BD103,IF(WQ$19&lt;='様式３（療養者名簿）（⑤の場合）'!$BE103,1,0),0),0)</f>
        <v>0</v>
      </c>
      <c r="WR98" s="384">
        <f>IF(WR$19-'様式３（療養者名簿）（⑤の場合）'!$BD103+1&lt;=15,IF(WR$19&gt;='様式３（療養者名簿）（⑤の場合）'!$BD103,IF(WR$19&lt;='様式３（療養者名簿）（⑤の場合）'!$BE103,1,0),0),0)</f>
        <v>0</v>
      </c>
      <c r="WS98" s="384">
        <f>IF(WS$19-'様式３（療養者名簿）（⑤の場合）'!$BD103+1&lt;=15,IF(WS$19&gt;='様式３（療養者名簿）（⑤の場合）'!$BD103,IF(WS$19&lt;='様式３（療養者名簿）（⑤の場合）'!$BE103,1,0),0),0)</f>
        <v>0</v>
      </c>
      <c r="WT98" s="384">
        <f>IF(WT$19-'様式３（療養者名簿）（⑤の場合）'!$BD103+1&lt;=15,IF(WT$19&gt;='様式３（療養者名簿）（⑤の場合）'!$BD103,IF(WT$19&lt;='様式３（療養者名簿）（⑤の場合）'!$BE103,1,0),0),0)</f>
        <v>0</v>
      </c>
      <c r="WU98" s="384">
        <f>IF(WU$19-'様式３（療養者名簿）（⑤の場合）'!$BD103+1&lt;=15,IF(WU$19&gt;='様式３（療養者名簿）（⑤の場合）'!$BD103,IF(WU$19&lt;='様式３（療養者名簿）（⑤の場合）'!$BE103,1,0),0),0)</f>
        <v>0</v>
      </c>
      <c r="WV98" s="384">
        <f>IF(WV$19-'様式３（療養者名簿）（⑤の場合）'!$BD103+1&lt;=15,IF(WV$19&gt;='様式３（療養者名簿）（⑤の場合）'!$BD103,IF(WV$19&lt;='様式３（療養者名簿）（⑤の場合）'!$BE103,1,0),0),0)</f>
        <v>0</v>
      </c>
      <c r="WW98" s="384">
        <f>IF(WW$19-'様式３（療養者名簿）（⑤の場合）'!$BD103+1&lt;=15,IF(WW$19&gt;='様式３（療養者名簿）（⑤の場合）'!$BD103,IF(WW$19&lt;='様式３（療養者名簿）（⑤の場合）'!$BE103,1,0),0),0)</f>
        <v>0</v>
      </c>
      <c r="WX98" s="384">
        <f>IF(WX$19-'様式３（療養者名簿）（⑤の場合）'!$BD103+1&lt;=15,IF(WX$19&gt;='様式３（療養者名簿）（⑤の場合）'!$BD103,IF(WX$19&lt;='様式３（療養者名簿）（⑤の場合）'!$BE103,1,0),0),0)</f>
        <v>0</v>
      </c>
      <c r="WY98" s="384">
        <f>IF(WY$19-'様式３（療養者名簿）（⑤の場合）'!$BD103+1&lt;=15,IF(WY$19&gt;='様式３（療養者名簿）（⑤の場合）'!$BD103,IF(WY$19&lt;='様式３（療養者名簿）（⑤の場合）'!$BE103,1,0),0),0)</f>
        <v>0</v>
      </c>
      <c r="WZ98" s="384">
        <f>IF(WZ$19-'様式３（療養者名簿）（⑤の場合）'!$BD103+1&lt;=15,IF(WZ$19&gt;='様式３（療養者名簿）（⑤の場合）'!$BD103,IF(WZ$19&lt;='様式３（療養者名簿）（⑤の場合）'!$BE103,1,0),0),0)</f>
        <v>0</v>
      </c>
      <c r="XA98" s="384">
        <f>IF(XA$19-'様式３（療養者名簿）（⑤の場合）'!$BD103+1&lt;=15,IF(XA$19&gt;='様式３（療養者名簿）（⑤の場合）'!$BD103,IF(XA$19&lt;='様式３（療養者名簿）（⑤の場合）'!$BE103,1,0),0),0)</f>
        <v>0</v>
      </c>
      <c r="XB98" s="384">
        <f>IF(XB$19-'様式３（療養者名簿）（⑤の場合）'!$BD103+1&lt;=15,IF(XB$19&gt;='様式３（療養者名簿）（⑤の場合）'!$BD103,IF(XB$19&lt;='様式３（療養者名簿）（⑤の場合）'!$BE103,1,0),0),0)</f>
        <v>0</v>
      </c>
      <c r="XC98" s="384">
        <f>IF(XC$19-'様式３（療養者名簿）（⑤の場合）'!$BD103+1&lt;=15,IF(XC$19&gt;='様式３（療養者名簿）（⑤の場合）'!$BD103,IF(XC$19&lt;='様式３（療養者名簿）（⑤の場合）'!$BE103,1,0),0),0)</f>
        <v>0</v>
      </c>
      <c r="XD98" s="384">
        <f>IF(XD$19-'様式３（療養者名簿）（⑤の場合）'!$BD103+1&lt;=15,IF(XD$19&gt;='様式３（療養者名簿）（⑤の場合）'!$BD103,IF(XD$19&lt;='様式３（療養者名簿）（⑤の場合）'!$BE103,1,0),0),0)</f>
        <v>0</v>
      </c>
      <c r="XE98" s="384">
        <f>IF(XE$19-'様式３（療養者名簿）（⑤の場合）'!$BD103+1&lt;=15,IF(XE$19&gt;='様式３（療養者名簿）（⑤の場合）'!$BD103,IF(XE$19&lt;='様式３（療養者名簿）（⑤の場合）'!$BE103,1,0),0),0)</f>
        <v>0</v>
      </c>
      <c r="XF98" s="384">
        <f>IF(XF$19-'様式３（療養者名簿）（⑤の場合）'!$BD103+1&lt;=15,IF(XF$19&gt;='様式３（療養者名簿）（⑤の場合）'!$BD103,IF(XF$19&lt;='様式３（療養者名簿）（⑤の場合）'!$BE103,1,0),0),0)</f>
        <v>0</v>
      </c>
      <c r="XG98" s="384">
        <f>IF(XG$19-'様式３（療養者名簿）（⑤の場合）'!$BD103+1&lt;=15,IF(XG$19&gt;='様式３（療養者名簿）（⑤の場合）'!$BD103,IF(XG$19&lt;='様式３（療養者名簿）（⑤の場合）'!$BE103,1,0),0),0)</f>
        <v>0</v>
      </c>
      <c r="XH98" s="384">
        <f>IF(XH$19-'様式３（療養者名簿）（⑤の場合）'!$BD103+1&lt;=15,IF(XH$19&gt;='様式３（療養者名簿）（⑤の場合）'!$BD103,IF(XH$19&lt;='様式３（療養者名簿）（⑤の場合）'!$BE103,1,0),0),0)</f>
        <v>0</v>
      </c>
      <c r="XI98" s="384">
        <f>IF(XI$19-'様式３（療養者名簿）（⑤の場合）'!$BD103+1&lt;=15,IF(XI$19&gt;='様式３（療養者名簿）（⑤の場合）'!$BD103,IF(XI$19&lt;='様式３（療養者名簿）（⑤の場合）'!$BE103,1,0),0),0)</f>
        <v>0</v>
      </c>
      <c r="XJ98" s="384">
        <f>IF(XJ$19-'様式３（療養者名簿）（⑤の場合）'!$BD103+1&lt;=15,IF(XJ$19&gt;='様式３（療養者名簿）（⑤の場合）'!$BD103,IF(XJ$19&lt;='様式３（療養者名簿）（⑤の場合）'!$BE103,1,0),0),0)</f>
        <v>0</v>
      </c>
      <c r="XK98" s="384">
        <f>IF(XK$19-'様式３（療養者名簿）（⑤の場合）'!$BD103+1&lt;=15,IF(XK$19&gt;='様式３（療養者名簿）（⑤の場合）'!$BD103,IF(XK$19&lt;='様式３（療養者名簿）（⑤の場合）'!$BE103,1,0),0),0)</f>
        <v>0</v>
      </c>
      <c r="XL98" s="384">
        <f>IF(XL$19-'様式３（療養者名簿）（⑤の場合）'!$BD103+1&lt;=15,IF(XL$19&gt;='様式３（療養者名簿）（⑤の場合）'!$BD103,IF(XL$19&lt;='様式３（療養者名簿）（⑤の場合）'!$BE103,1,0),0),0)</f>
        <v>0</v>
      </c>
      <c r="XM98" s="384">
        <f>IF(XM$19-'様式３（療養者名簿）（⑤の場合）'!$BD103+1&lt;=15,IF(XM$19&gt;='様式３（療養者名簿）（⑤の場合）'!$BD103,IF(XM$19&lt;='様式３（療養者名簿）（⑤の場合）'!$BE103,1,0),0),0)</f>
        <v>0</v>
      </c>
      <c r="XN98" s="384">
        <f>IF(XN$19-'様式３（療養者名簿）（⑤の場合）'!$BD103+1&lt;=15,IF(XN$19&gt;='様式３（療養者名簿）（⑤の場合）'!$BD103,IF(XN$19&lt;='様式３（療養者名簿）（⑤の場合）'!$BE103,1,0),0),0)</f>
        <v>0</v>
      </c>
      <c r="XO98" s="384">
        <f>IF(XO$19-'様式３（療養者名簿）（⑤の場合）'!$BD103+1&lt;=15,IF(XO$19&gt;='様式３（療養者名簿）（⑤の場合）'!$BD103,IF(XO$19&lt;='様式３（療養者名簿）（⑤の場合）'!$BE103,1,0),0),0)</f>
        <v>0</v>
      </c>
      <c r="XP98" s="384">
        <f>IF(XP$19-'様式３（療養者名簿）（⑤の場合）'!$BD103+1&lt;=15,IF(XP$19&gt;='様式３（療養者名簿）（⑤の場合）'!$BD103,IF(XP$19&lt;='様式３（療養者名簿）（⑤の場合）'!$BE103,1,0),0),0)</f>
        <v>0</v>
      </c>
      <c r="XQ98" s="384">
        <f>IF(XQ$19-'様式３（療養者名簿）（⑤の場合）'!$BD103+1&lt;=15,IF(XQ$19&gt;='様式３（療養者名簿）（⑤の場合）'!$BD103,IF(XQ$19&lt;='様式３（療養者名簿）（⑤の場合）'!$BE103,1,0),0),0)</f>
        <v>0</v>
      </c>
      <c r="XR98" s="384">
        <f>IF(XR$19-'様式３（療養者名簿）（⑤の場合）'!$BD103+1&lt;=15,IF(XR$19&gt;='様式３（療養者名簿）（⑤の場合）'!$BD103,IF(XR$19&lt;='様式３（療養者名簿）（⑤の場合）'!$BE103,1,0),0),0)</f>
        <v>0</v>
      </c>
      <c r="XS98" s="384">
        <f>IF(XS$19-'様式３（療養者名簿）（⑤の場合）'!$BD103+1&lt;=15,IF(XS$19&gt;='様式３（療養者名簿）（⑤の場合）'!$BD103,IF(XS$19&lt;='様式３（療養者名簿）（⑤の場合）'!$BE103,1,0),0),0)</f>
        <v>0</v>
      </c>
      <c r="XT98" s="384">
        <f>IF(XT$19-'様式３（療養者名簿）（⑤の場合）'!$BD103+1&lt;=15,IF(XT$19&gt;='様式３（療養者名簿）（⑤の場合）'!$BD103,IF(XT$19&lt;='様式３（療養者名簿）（⑤の場合）'!$BE103,1,0),0),0)</f>
        <v>0</v>
      </c>
      <c r="XU98" s="384">
        <f>IF(XU$19-'様式３（療養者名簿）（⑤の場合）'!$BD103+1&lt;=15,IF(XU$19&gt;='様式３（療養者名簿）（⑤の場合）'!$BD103,IF(XU$19&lt;='様式３（療養者名簿）（⑤の場合）'!$BE103,1,0),0),0)</f>
        <v>0</v>
      </c>
      <c r="XV98" s="384">
        <f>IF(XV$19-'様式３（療養者名簿）（⑤の場合）'!$BD103+1&lt;=15,IF(XV$19&gt;='様式３（療養者名簿）（⑤の場合）'!$BD103,IF(XV$19&lt;='様式３（療養者名簿）（⑤の場合）'!$BE103,1,0),0),0)</f>
        <v>0</v>
      </c>
      <c r="XW98" s="384">
        <f>IF(XW$19-'様式３（療養者名簿）（⑤の場合）'!$BD103+1&lt;=15,IF(XW$19&gt;='様式３（療養者名簿）（⑤の場合）'!$BD103,IF(XW$19&lt;='様式３（療養者名簿）（⑤の場合）'!$BE103,1,0),0),0)</f>
        <v>0</v>
      </c>
      <c r="XX98" s="384">
        <f>IF(XX$19-'様式３（療養者名簿）（⑤の場合）'!$BD103+1&lt;=15,IF(XX$19&gt;='様式３（療養者名簿）（⑤の場合）'!$BD103,IF(XX$19&lt;='様式３（療養者名簿）（⑤の場合）'!$BE103,1,0),0),0)</f>
        <v>0</v>
      </c>
      <c r="XY98" s="384">
        <f>IF(XY$19-'様式３（療養者名簿）（⑤の場合）'!$BD103+1&lt;=15,IF(XY$19&gt;='様式３（療養者名簿）（⑤の場合）'!$BD103,IF(XY$19&lt;='様式３（療養者名簿）（⑤の場合）'!$BE103,1,0),0),0)</f>
        <v>0</v>
      </c>
      <c r="XZ98" s="384">
        <f>IF(XZ$19-'様式３（療養者名簿）（⑤の場合）'!$BD103+1&lt;=15,IF(XZ$19&gt;='様式３（療養者名簿）（⑤の場合）'!$BD103,IF(XZ$19&lt;='様式３（療養者名簿）（⑤の場合）'!$BE103,1,0),0),0)</f>
        <v>0</v>
      </c>
      <c r="YA98" s="384">
        <f>IF(YA$19-'様式３（療養者名簿）（⑤の場合）'!$BD103+1&lt;=15,IF(YA$19&gt;='様式３（療養者名簿）（⑤の場合）'!$BD103,IF(YA$19&lt;='様式３（療養者名簿）（⑤の場合）'!$BE103,1,0),0),0)</f>
        <v>0</v>
      </c>
      <c r="YB98" s="384">
        <f>IF(YB$19-'様式３（療養者名簿）（⑤の場合）'!$BD103+1&lt;=15,IF(YB$19&gt;='様式３（療養者名簿）（⑤の場合）'!$BD103,IF(YB$19&lt;='様式３（療養者名簿）（⑤の場合）'!$BE103,1,0),0),0)</f>
        <v>0</v>
      </c>
      <c r="YC98" s="384">
        <f>IF(YC$19-'様式３（療養者名簿）（⑤の場合）'!$BD103+1&lt;=15,IF(YC$19&gt;='様式３（療養者名簿）（⑤の場合）'!$BD103,IF(YC$19&lt;='様式３（療養者名簿）（⑤の場合）'!$BE103,1,0),0),0)</f>
        <v>0</v>
      </c>
      <c r="YD98" s="384">
        <f>IF(YD$19-'様式３（療養者名簿）（⑤の場合）'!$BD103+1&lt;=15,IF(YD$19&gt;='様式３（療養者名簿）（⑤の場合）'!$BD103,IF(YD$19&lt;='様式３（療養者名簿）（⑤の場合）'!$BE103,1,0),0),0)</f>
        <v>0</v>
      </c>
      <c r="YE98" s="384">
        <f>IF(YE$19-'様式３（療養者名簿）（⑤の場合）'!$BD103+1&lt;=15,IF(YE$19&gt;='様式３（療養者名簿）（⑤の場合）'!$BD103,IF(YE$19&lt;='様式３（療養者名簿）（⑤の場合）'!$BE103,1,0),0),0)</f>
        <v>0</v>
      </c>
      <c r="YF98" s="384">
        <f>IF(YF$19-'様式３（療養者名簿）（⑤の場合）'!$BD103+1&lt;=15,IF(YF$19&gt;='様式３（療養者名簿）（⑤の場合）'!$BD103,IF(YF$19&lt;='様式３（療養者名簿）（⑤の場合）'!$BE103,1,0),0),0)</f>
        <v>0</v>
      </c>
      <c r="YG98" s="384">
        <f>IF(YG$19-'様式３（療養者名簿）（⑤の場合）'!$BD103+1&lt;=15,IF(YG$19&gt;='様式３（療養者名簿）（⑤の場合）'!$BD103,IF(YG$19&lt;='様式３（療養者名簿）（⑤の場合）'!$BE103,1,0),0),0)</f>
        <v>0</v>
      </c>
      <c r="YH98" s="384">
        <f>IF(YH$19-'様式３（療養者名簿）（⑤の場合）'!$BD103+1&lt;=15,IF(YH$19&gt;='様式３（療養者名簿）（⑤の場合）'!$BD103,IF(YH$19&lt;='様式３（療養者名簿）（⑤の場合）'!$BE103,1,0),0),0)</f>
        <v>0</v>
      </c>
      <c r="YI98" s="384">
        <f>IF(YI$19-'様式３（療養者名簿）（⑤の場合）'!$BD103+1&lt;=15,IF(YI$19&gt;='様式３（療養者名簿）（⑤の場合）'!$BD103,IF(YI$19&lt;='様式３（療養者名簿）（⑤の場合）'!$BE103,1,0),0),0)</f>
        <v>0</v>
      </c>
      <c r="YJ98" s="384">
        <f>IF(YJ$19-'様式３（療養者名簿）（⑤の場合）'!$BD103+1&lt;=15,IF(YJ$19&gt;='様式３（療養者名簿）（⑤の場合）'!$BD103,IF(YJ$19&lt;='様式３（療養者名簿）（⑤の場合）'!$BE103,1,0),0),0)</f>
        <v>0</v>
      </c>
      <c r="YK98" s="384">
        <f>IF(YK$19-'様式３（療養者名簿）（⑤の場合）'!$BD103+1&lt;=15,IF(YK$19&gt;='様式３（療養者名簿）（⑤の場合）'!$BD103,IF(YK$19&lt;='様式３（療養者名簿）（⑤の場合）'!$BE103,1,0),0),0)</f>
        <v>0</v>
      </c>
      <c r="YL98" s="384">
        <f>IF(YL$19-'様式３（療養者名簿）（⑤の場合）'!$BD103+1&lt;=15,IF(YL$19&gt;='様式３（療養者名簿）（⑤の場合）'!$BD103,IF(YL$19&lt;='様式３（療養者名簿）（⑤の場合）'!$BE103,1,0),0),0)</f>
        <v>0</v>
      </c>
      <c r="YM98" s="384">
        <f>IF(YM$19-'様式３（療養者名簿）（⑤の場合）'!$BD103+1&lt;=15,IF(YM$19&gt;='様式３（療養者名簿）（⑤の場合）'!$BD103,IF(YM$19&lt;='様式３（療養者名簿）（⑤の場合）'!$BE103,1,0),0),0)</f>
        <v>0</v>
      </c>
      <c r="YN98" s="384">
        <f>IF(YN$19-'様式３（療養者名簿）（⑤の場合）'!$BD103+1&lt;=15,IF(YN$19&gt;='様式３（療養者名簿）（⑤の場合）'!$BD103,IF(YN$19&lt;='様式３（療養者名簿）（⑤の場合）'!$BE103,1,0),0),0)</f>
        <v>0</v>
      </c>
      <c r="YO98" s="384">
        <f>IF(YO$19-'様式３（療養者名簿）（⑤の場合）'!$BD103+1&lt;=15,IF(YO$19&gt;='様式３（療養者名簿）（⑤の場合）'!$BD103,IF(YO$19&lt;='様式３（療養者名簿）（⑤の場合）'!$BE103,1,0),0),0)</f>
        <v>0</v>
      </c>
      <c r="YP98" s="384">
        <f>IF(YP$19-'様式３（療養者名簿）（⑤の場合）'!$BD103+1&lt;=15,IF(YP$19&gt;='様式３（療養者名簿）（⑤の場合）'!$BD103,IF(YP$19&lt;='様式３（療養者名簿）（⑤の場合）'!$BE103,1,0),0),0)</f>
        <v>0</v>
      </c>
      <c r="YQ98" s="384">
        <f>IF(YQ$19-'様式３（療養者名簿）（⑤の場合）'!$BD103+1&lt;=15,IF(YQ$19&gt;='様式３（療養者名簿）（⑤の場合）'!$BD103,IF(YQ$19&lt;='様式３（療養者名簿）（⑤の場合）'!$BE103,1,0),0),0)</f>
        <v>0</v>
      </c>
      <c r="YR98" s="384">
        <f>IF(YR$19-'様式３（療養者名簿）（⑤の場合）'!$BD103+1&lt;=15,IF(YR$19&gt;='様式３（療養者名簿）（⑤の場合）'!$BD103,IF(YR$19&lt;='様式３（療養者名簿）（⑤の場合）'!$BE103,1,0),0),0)</f>
        <v>0</v>
      </c>
      <c r="YS98" s="384">
        <f>IF(YS$19-'様式３（療養者名簿）（⑤の場合）'!$BD103+1&lt;=15,IF(YS$19&gt;='様式３（療養者名簿）（⑤の場合）'!$BD103,IF(YS$19&lt;='様式３（療養者名簿）（⑤の場合）'!$BE103,1,0),0),0)</f>
        <v>0</v>
      </c>
      <c r="YT98" s="384">
        <f>IF(YT$19-'様式３（療養者名簿）（⑤の場合）'!$BD103+1&lt;=15,IF(YT$19&gt;='様式３（療養者名簿）（⑤の場合）'!$BD103,IF(YT$19&lt;='様式３（療養者名簿）（⑤の場合）'!$BE103,1,0),0),0)</f>
        <v>0</v>
      </c>
      <c r="YU98" s="384">
        <f>IF(YU$19-'様式３（療養者名簿）（⑤の場合）'!$BD103+1&lt;=15,IF(YU$19&gt;='様式３（療養者名簿）（⑤の場合）'!$BD103,IF(YU$19&lt;='様式３（療養者名簿）（⑤の場合）'!$BE103,1,0),0),0)</f>
        <v>0</v>
      </c>
      <c r="YV98" s="384">
        <f>IF(YV$19-'様式３（療養者名簿）（⑤の場合）'!$BD103+1&lt;=15,IF(YV$19&gt;='様式３（療養者名簿）（⑤の場合）'!$BD103,IF(YV$19&lt;='様式３（療養者名簿）（⑤の場合）'!$BE103,1,0),0),0)</f>
        <v>0</v>
      </c>
      <c r="YW98" s="384">
        <f>IF(YW$19-'様式３（療養者名簿）（⑤の場合）'!$BD103+1&lt;=15,IF(YW$19&gt;='様式３（療養者名簿）（⑤の場合）'!$BD103,IF(YW$19&lt;='様式３（療養者名簿）（⑤の場合）'!$BE103,1,0),0),0)</f>
        <v>0</v>
      </c>
      <c r="YX98" s="384">
        <f>IF(YX$19-'様式３（療養者名簿）（⑤の場合）'!$BD103+1&lt;=15,IF(YX$19&gt;='様式３（療養者名簿）（⑤の場合）'!$BD103,IF(YX$19&lt;='様式３（療養者名簿）（⑤の場合）'!$BE103,1,0),0),0)</f>
        <v>0</v>
      </c>
      <c r="YY98" s="384">
        <f>IF(YY$19-'様式３（療養者名簿）（⑤の場合）'!$BD103+1&lt;=15,IF(YY$19&gt;='様式３（療養者名簿）（⑤の場合）'!$BD103,IF(YY$19&lt;='様式３（療養者名簿）（⑤の場合）'!$BE103,1,0),0),0)</f>
        <v>0</v>
      </c>
      <c r="YZ98" s="384">
        <f>IF(YZ$19-'様式３（療養者名簿）（⑤の場合）'!$BD103+1&lt;=15,IF(YZ$19&gt;='様式３（療養者名簿）（⑤の場合）'!$BD103,IF(YZ$19&lt;='様式３（療養者名簿）（⑤の場合）'!$BE103,1,0),0),0)</f>
        <v>0</v>
      </c>
      <c r="ZA98" s="384">
        <f>IF(ZA$19-'様式３（療養者名簿）（⑤の場合）'!$BD103+1&lt;=15,IF(ZA$19&gt;='様式３（療養者名簿）（⑤の場合）'!$BD103,IF(ZA$19&lt;='様式３（療養者名簿）（⑤の場合）'!$BE103,1,0),0),0)</f>
        <v>0</v>
      </c>
      <c r="ZB98" s="384">
        <f>IF(ZB$19-'様式３（療養者名簿）（⑤の場合）'!$BD103+1&lt;=15,IF(ZB$19&gt;='様式３（療養者名簿）（⑤の場合）'!$BD103,IF(ZB$19&lt;='様式３（療養者名簿）（⑤の場合）'!$BE103,1,0),0),0)</f>
        <v>0</v>
      </c>
      <c r="ZC98" s="384">
        <f>IF(ZC$19-'様式３（療養者名簿）（⑤の場合）'!$BD103+1&lt;=15,IF(ZC$19&gt;='様式３（療養者名簿）（⑤の場合）'!$BD103,IF(ZC$19&lt;='様式３（療養者名簿）（⑤の場合）'!$BE103,1,0),0),0)</f>
        <v>0</v>
      </c>
      <c r="ZD98" s="384">
        <f>IF(ZD$19-'様式３（療養者名簿）（⑤の場合）'!$BD103+1&lt;=15,IF(ZD$19&gt;='様式３（療養者名簿）（⑤の場合）'!$BD103,IF(ZD$19&lt;='様式３（療養者名簿）（⑤の場合）'!$BE103,1,0),0),0)</f>
        <v>0</v>
      </c>
      <c r="ZE98" s="384">
        <f>IF(ZE$19-'様式３（療養者名簿）（⑤の場合）'!$BD103+1&lt;=15,IF(ZE$19&gt;='様式３（療養者名簿）（⑤の場合）'!$BD103,IF(ZE$19&lt;='様式３（療養者名簿）（⑤の場合）'!$BE103,1,0),0),0)</f>
        <v>0</v>
      </c>
      <c r="ZF98" s="384">
        <f>IF(ZF$19-'様式３（療養者名簿）（⑤の場合）'!$BD103+1&lt;=15,IF(ZF$19&gt;='様式３（療養者名簿）（⑤の場合）'!$BD103,IF(ZF$19&lt;='様式３（療養者名簿）（⑤の場合）'!$BE103,1,0),0),0)</f>
        <v>0</v>
      </c>
      <c r="ZG98" s="384">
        <f>IF(ZG$19-'様式３（療養者名簿）（⑤の場合）'!$BD103+1&lt;=15,IF(ZG$19&gt;='様式３（療養者名簿）（⑤の場合）'!$BD103,IF(ZG$19&lt;='様式３（療養者名簿）（⑤の場合）'!$BE103,1,0),0),0)</f>
        <v>0</v>
      </c>
      <c r="ZH98" s="384">
        <f>IF(ZH$19-'様式３（療養者名簿）（⑤の場合）'!$BD103+1&lt;=15,IF(ZH$19&gt;='様式３（療養者名簿）（⑤の場合）'!$BD103,IF(ZH$19&lt;='様式３（療養者名簿）（⑤の場合）'!$BE103,1,0),0),0)</f>
        <v>0</v>
      </c>
      <c r="ZI98" s="384">
        <f>IF(ZI$19-'様式３（療養者名簿）（⑤の場合）'!$BD103+1&lt;=15,IF(ZI$19&gt;='様式３（療養者名簿）（⑤の場合）'!$BD103,IF(ZI$19&lt;='様式３（療養者名簿）（⑤の場合）'!$BE103,1,0),0),0)</f>
        <v>0</v>
      </c>
      <c r="ZJ98" s="384">
        <f>IF(ZJ$19-'様式３（療養者名簿）（⑤の場合）'!$BD103+1&lt;=15,IF(ZJ$19&gt;='様式３（療養者名簿）（⑤の場合）'!$BD103,IF(ZJ$19&lt;='様式３（療養者名簿）（⑤の場合）'!$BE103,1,0),0),0)</f>
        <v>0</v>
      </c>
      <c r="ZK98" s="384">
        <f>IF(ZK$19-'様式３（療養者名簿）（⑤の場合）'!$BD103+1&lt;=15,IF(ZK$19&gt;='様式３（療養者名簿）（⑤の場合）'!$BD103,IF(ZK$19&lt;='様式３（療養者名簿）（⑤の場合）'!$BE103,1,0),0),0)</f>
        <v>0</v>
      </c>
      <c r="ZL98" s="384">
        <f>IF(ZL$19-'様式３（療養者名簿）（⑤の場合）'!$BD103+1&lt;=15,IF(ZL$19&gt;='様式３（療養者名簿）（⑤の場合）'!$BD103,IF(ZL$19&lt;='様式３（療養者名簿）（⑤の場合）'!$BE103,1,0),0),0)</f>
        <v>0</v>
      </c>
      <c r="ZM98" s="384">
        <f>IF(ZM$19-'様式３（療養者名簿）（⑤の場合）'!$BD103+1&lt;=15,IF(ZM$19&gt;='様式３（療養者名簿）（⑤の場合）'!$BD103,IF(ZM$19&lt;='様式３（療養者名簿）（⑤の場合）'!$BE103,1,0),0),0)</f>
        <v>0</v>
      </c>
      <c r="ZN98" s="384">
        <f>IF(ZN$19-'様式３（療養者名簿）（⑤の場合）'!$BD103+1&lt;=15,IF(ZN$19&gt;='様式３（療養者名簿）（⑤の場合）'!$BD103,IF(ZN$19&lt;='様式３（療養者名簿）（⑤の場合）'!$BE103,1,0),0),0)</f>
        <v>0</v>
      </c>
      <c r="ZO98" s="384">
        <f>IF(ZO$19-'様式３（療養者名簿）（⑤の場合）'!$BD103+1&lt;=15,IF(ZO$19&gt;='様式３（療養者名簿）（⑤の場合）'!$BD103,IF(ZO$19&lt;='様式３（療養者名簿）（⑤の場合）'!$BE103,1,0),0),0)</f>
        <v>0</v>
      </c>
      <c r="ZP98" s="384">
        <f>IF(ZP$19-'様式３（療養者名簿）（⑤の場合）'!$BD103+1&lt;=15,IF(ZP$19&gt;='様式３（療養者名簿）（⑤の場合）'!$BD103,IF(ZP$19&lt;='様式３（療養者名簿）（⑤の場合）'!$BE103,1,0),0),0)</f>
        <v>0</v>
      </c>
      <c r="ZQ98" s="384">
        <f>IF(ZQ$19-'様式３（療養者名簿）（⑤の場合）'!$BD103+1&lt;=15,IF(ZQ$19&gt;='様式３（療養者名簿）（⑤の場合）'!$BD103,IF(ZQ$19&lt;='様式３（療養者名簿）（⑤の場合）'!$BE103,1,0),0),0)</f>
        <v>0</v>
      </c>
      <c r="ZR98" s="384">
        <f>IF(ZR$19-'様式３（療養者名簿）（⑤の場合）'!$BD103+1&lt;=15,IF(ZR$19&gt;='様式３（療養者名簿）（⑤の場合）'!$BD103,IF(ZR$19&lt;='様式３（療養者名簿）（⑤の場合）'!$BE103,1,0),0),0)</f>
        <v>0</v>
      </c>
      <c r="ZS98" s="384">
        <f>IF(ZS$19-'様式３（療養者名簿）（⑤の場合）'!$BD103+1&lt;=15,IF(ZS$19&gt;='様式３（療養者名簿）（⑤の場合）'!$BD103,IF(ZS$19&lt;='様式３（療養者名簿）（⑤の場合）'!$BE103,1,0),0),0)</f>
        <v>0</v>
      </c>
      <c r="ZT98" s="384">
        <f>IF(ZT$19-'様式３（療養者名簿）（⑤の場合）'!$BD103+1&lt;=15,IF(ZT$19&gt;='様式３（療養者名簿）（⑤の場合）'!$BD103,IF(ZT$19&lt;='様式３（療養者名簿）（⑤の場合）'!$BE103,1,0),0),0)</f>
        <v>0</v>
      </c>
      <c r="ZU98" s="384">
        <f>IF(ZU$19-'様式３（療養者名簿）（⑤の場合）'!$BD103+1&lt;=15,IF(ZU$19&gt;='様式３（療養者名簿）（⑤の場合）'!$BD103,IF(ZU$19&lt;='様式３（療養者名簿）（⑤の場合）'!$BE103,1,0),0),0)</f>
        <v>0</v>
      </c>
      <c r="ZV98" s="384">
        <f>IF(ZV$19-'様式３（療養者名簿）（⑤の場合）'!$BD103+1&lt;=15,IF(ZV$19&gt;='様式３（療養者名簿）（⑤の場合）'!$BD103,IF(ZV$19&lt;='様式３（療養者名簿）（⑤の場合）'!$BE103,1,0),0),0)</f>
        <v>0</v>
      </c>
      <c r="ZW98" s="384">
        <f>IF(ZW$19-'様式３（療養者名簿）（⑤の場合）'!$BD103+1&lt;=15,IF(ZW$19&gt;='様式３（療養者名簿）（⑤の場合）'!$BD103,IF(ZW$19&lt;='様式３（療養者名簿）（⑤の場合）'!$BE103,1,0),0),0)</f>
        <v>0</v>
      </c>
      <c r="ZX98" s="384">
        <f>IF(ZX$19-'様式３（療養者名簿）（⑤の場合）'!$BD103+1&lt;=15,IF(ZX$19&gt;='様式３（療養者名簿）（⑤の場合）'!$BD103,IF(ZX$19&lt;='様式３（療養者名簿）（⑤の場合）'!$BE103,1,0),0),0)</f>
        <v>0</v>
      </c>
      <c r="ZY98" s="384">
        <f>IF(ZY$19-'様式３（療養者名簿）（⑤の場合）'!$BD103+1&lt;=15,IF(ZY$19&gt;='様式３（療養者名簿）（⑤の場合）'!$BD103,IF(ZY$19&lt;='様式３（療養者名簿）（⑤の場合）'!$BE103,1,0),0),0)</f>
        <v>0</v>
      </c>
      <c r="ZZ98" s="384">
        <f>IF(ZZ$19-'様式３（療養者名簿）（⑤の場合）'!$BD103+1&lt;=15,IF(ZZ$19&gt;='様式３（療養者名簿）（⑤の場合）'!$BD103,IF(ZZ$19&lt;='様式３（療養者名簿）（⑤の場合）'!$BE103,1,0),0),0)</f>
        <v>0</v>
      </c>
      <c r="AAA98" s="384">
        <f>IF(AAA$19-'様式３（療養者名簿）（⑤の場合）'!$BD103+1&lt;=15,IF(AAA$19&gt;='様式３（療養者名簿）（⑤の場合）'!$BD103,IF(AAA$19&lt;='様式３（療養者名簿）（⑤の場合）'!$BE103,1,0),0),0)</f>
        <v>0</v>
      </c>
      <c r="AAB98" s="384">
        <f>IF(AAB$19-'様式３（療養者名簿）（⑤の場合）'!$BD103+1&lt;=15,IF(AAB$19&gt;='様式３（療養者名簿）（⑤の場合）'!$BD103,IF(AAB$19&lt;='様式３（療養者名簿）（⑤の場合）'!$BE103,1,0),0),0)</f>
        <v>0</v>
      </c>
      <c r="AAC98" s="384">
        <f>IF(AAC$19-'様式３（療養者名簿）（⑤の場合）'!$BD103+1&lt;=15,IF(AAC$19&gt;='様式３（療養者名簿）（⑤の場合）'!$BD103,IF(AAC$19&lt;='様式３（療養者名簿）（⑤の場合）'!$BE103,1,0),0),0)</f>
        <v>0</v>
      </c>
      <c r="AAD98" s="384">
        <f>IF(AAD$19-'様式３（療養者名簿）（⑤の場合）'!$BD103+1&lt;=15,IF(AAD$19&gt;='様式３（療養者名簿）（⑤の場合）'!$BD103,IF(AAD$19&lt;='様式３（療養者名簿）（⑤の場合）'!$BE103,1,0),0),0)</f>
        <v>0</v>
      </c>
      <c r="AAE98" s="384">
        <f>IF(AAE$19-'様式３（療養者名簿）（⑤の場合）'!$BD103+1&lt;=15,IF(AAE$19&gt;='様式３（療養者名簿）（⑤の場合）'!$BD103,IF(AAE$19&lt;='様式３（療養者名簿）（⑤の場合）'!$BE103,1,0),0),0)</f>
        <v>0</v>
      </c>
      <c r="AAF98" s="384">
        <f>IF(AAF$19-'様式３（療養者名簿）（⑤の場合）'!$BD103+1&lt;=15,IF(AAF$19&gt;='様式３（療養者名簿）（⑤の場合）'!$BD103,IF(AAF$19&lt;='様式３（療養者名簿）（⑤の場合）'!$BE103,1,0),0),0)</f>
        <v>0</v>
      </c>
      <c r="AAG98" s="384">
        <f>IF(AAG$19-'様式３（療養者名簿）（⑤の場合）'!$BD103+1&lt;=15,IF(AAG$19&gt;='様式３（療養者名簿）（⑤の場合）'!$BD103,IF(AAG$19&lt;='様式３（療養者名簿）（⑤の場合）'!$BE103,1,0),0),0)</f>
        <v>0</v>
      </c>
      <c r="AAH98" s="384">
        <f>IF(AAH$19-'様式３（療養者名簿）（⑤の場合）'!$BD103+1&lt;=15,IF(AAH$19&gt;='様式３（療養者名簿）（⑤の場合）'!$BD103,IF(AAH$19&lt;='様式３（療養者名簿）（⑤の場合）'!$BE103,1,0),0),0)</f>
        <v>0</v>
      </c>
      <c r="AAI98" s="384">
        <f>IF(AAI$19-'様式３（療養者名簿）（⑤の場合）'!$BD103+1&lt;=15,IF(AAI$19&gt;='様式３（療養者名簿）（⑤の場合）'!$BD103,IF(AAI$19&lt;='様式３（療養者名簿）（⑤の場合）'!$BE103,1,0),0),0)</f>
        <v>0</v>
      </c>
      <c r="AAJ98" s="384">
        <f>IF(AAJ$19-'様式３（療養者名簿）（⑤の場合）'!$BD103+1&lt;=15,IF(AAJ$19&gt;='様式３（療養者名簿）（⑤の場合）'!$BD103,IF(AAJ$19&lt;='様式３（療養者名簿）（⑤の場合）'!$BE103,1,0),0),0)</f>
        <v>0</v>
      </c>
      <c r="AAK98" s="384">
        <f>IF(AAK$19-'様式３（療養者名簿）（⑤の場合）'!$BD103+1&lt;=15,IF(AAK$19&gt;='様式３（療養者名簿）（⑤の場合）'!$BD103,IF(AAK$19&lt;='様式３（療養者名簿）（⑤の場合）'!$BE103,1,0),0),0)</f>
        <v>0</v>
      </c>
      <c r="AAL98" s="384">
        <f>IF(AAL$19-'様式３（療養者名簿）（⑤の場合）'!$BD103+1&lt;=15,IF(AAL$19&gt;='様式３（療養者名簿）（⑤の場合）'!$BD103,IF(AAL$19&lt;='様式３（療養者名簿）（⑤の場合）'!$BE103,1,0),0),0)</f>
        <v>0</v>
      </c>
      <c r="AAM98" s="384">
        <f>IF(AAM$19-'様式３（療養者名簿）（⑤の場合）'!$BD103+1&lt;=15,IF(AAM$19&gt;='様式３（療養者名簿）（⑤の場合）'!$BD103,IF(AAM$19&lt;='様式３（療養者名簿）（⑤の場合）'!$BE103,1,0),0),0)</f>
        <v>0</v>
      </c>
      <c r="AAN98" s="384">
        <f>IF(AAN$19-'様式３（療養者名簿）（⑤の場合）'!$BD103+1&lt;=15,IF(AAN$19&gt;='様式３（療養者名簿）（⑤の場合）'!$BD103,IF(AAN$19&lt;='様式３（療養者名簿）（⑤の場合）'!$BE103,1,0),0),0)</f>
        <v>0</v>
      </c>
      <c r="AAO98" s="384">
        <f>IF(AAO$19-'様式３（療養者名簿）（⑤の場合）'!$BD103+1&lt;=15,IF(AAO$19&gt;='様式３（療養者名簿）（⑤の場合）'!$BD103,IF(AAO$19&lt;='様式３（療養者名簿）（⑤の場合）'!$BE103,1,0),0),0)</f>
        <v>0</v>
      </c>
      <c r="AAP98" s="384">
        <f>IF(AAP$19-'様式３（療養者名簿）（⑤の場合）'!$BD103+1&lt;=15,IF(AAP$19&gt;='様式３（療養者名簿）（⑤の場合）'!$BD103,IF(AAP$19&lt;='様式３（療養者名簿）（⑤の場合）'!$BE103,1,0),0),0)</f>
        <v>0</v>
      </c>
      <c r="AAQ98" s="384">
        <f>IF(AAQ$19-'様式３（療養者名簿）（⑤の場合）'!$BD103+1&lt;=15,IF(AAQ$19&gt;='様式３（療養者名簿）（⑤の場合）'!$BD103,IF(AAQ$19&lt;='様式３（療養者名簿）（⑤の場合）'!$BE103,1,0),0),0)</f>
        <v>0</v>
      </c>
      <c r="AAR98" s="384">
        <f>IF(AAR$19-'様式３（療養者名簿）（⑤の場合）'!$BD103+1&lt;=15,IF(AAR$19&gt;='様式３（療養者名簿）（⑤の場合）'!$BD103,IF(AAR$19&lt;='様式３（療養者名簿）（⑤の場合）'!$BE103,1,0),0),0)</f>
        <v>0</v>
      </c>
      <c r="AAS98" s="384">
        <f>IF(AAS$19-'様式３（療養者名簿）（⑤の場合）'!$BD103+1&lt;=15,IF(AAS$19&gt;='様式３（療養者名簿）（⑤の場合）'!$BD103,IF(AAS$19&lt;='様式３（療養者名簿）（⑤の場合）'!$BE103,1,0),0),0)</f>
        <v>0</v>
      </c>
      <c r="AAT98" s="384">
        <f>IF(AAT$19-'様式３（療養者名簿）（⑤の場合）'!$BD103+1&lt;=15,IF(AAT$19&gt;='様式３（療養者名簿）（⑤の場合）'!$BD103,IF(AAT$19&lt;='様式３（療養者名簿）（⑤の場合）'!$BE103,1,0),0),0)</f>
        <v>0</v>
      </c>
      <c r="AAU98" s="384">
        <f>IF(AAU$19-'様式３（療養者名簿）（⑤の場合）'!$BD103+1&lt;=15,IF(AAU$19&gt;='様式３（療養者名簿）（⑤の場合）'!$BD103,IF(AAU$19&lt;='様式３（療養者名簿）（⑤の場合）'!$BE103,1,0),0),0)</f>
        <v>0</v>
      </c>
      <c r="AAV98" s="384">
        <f>IF(AAV$19-'様式３（療養者名簿）（⑤の場合）'!$BD103+1&lt;=15,IF(AAV$19&gt;='様式３（療養者名簿）（⑤の場合）'!$BD103,IF(AAV$19&lt;='様式３（療養者名簿）（⑤の場合）'!$BE103,1,0),0),0)</f>
        <v>0</v>
      </c>
      <c r="AAW98" s="384">
        <f>IF(AAW$19-'様式３（療養者名簿）（⑤の場合）'!$BD103+1&lt;=15,IF(AAW$19&gt;='様式３（療養者名簿）（⑤の場合）'!$BD103,IF(AAW$19&lt;='様式３（療養者名簿）（⑤の場合）'!$BE103,1,0),0),0)</f>
        <v>0</v>
      </c>
      <c r="AAX98" s="384">
        <f>IF(AAX$19-'様式３（療養者名簿）（⑤の場合）'!$BD103+1&lt;=15,IF(AAX$19&gt;='様式３（療養者名簿）（⑤の場合）'!$BD103,IF(AAX$19&lt;='様式３（療養者名簿）（⑤の場合）'!$BE103,1,0),0),0)</f>
        <v>0</v>
      </c>
      <c r="AAY98" s="384">
        <f>IF(AAY$19-'様式３（療養者名簿）（⑤の場合）'!$BD103+1&lt;=15,IF(AAY$19&gt;='様式３（療養者名簿）（⑤の場合）'!$BD103,IF(AAY$19&lt;='様式３（療養者名簿）（⑤の場合）'!$BE103,1,0),0),0)</f>
        <v>0</v>
      </c>
      <c r="AAZ98" s="384">
        <f>IF(AAZ$19-'様式３（療養者名簿）（⑤の場合）'!$BD103+1&lt;=15,IF(AAZ$19&gt;='様式３（療養者名簿）（⑤の場合）'!$BD103,IF(AAZ$19&lt;='様式３（療養者名簿）（⑤の場合）'!$BE103,1,0),0),0)</f>
        <v>0</v>
      </c>
      <c r="ABA98" s="384">
        <f>IF(ABA$19-'様式３（療養者名簿）（⑤の場合）'!$BD103+1&lt;=15,IF(ABA$19&gt;='様式３（療養者名簿）（⑤の場合）'!$BD103,IF(ABA$19&lt;='様式３（療養者名簿）（⑤の場合）'!$BE103,1,0),0),0)</f>
        <v>0</v>
      </c>
      <c r="ABB98" s="384">
        <f>IF(ABB$19-'様式３（療養者名簿）（⑤の場合）'!$BD103+1&lt;=15,IF(ABB$19&gt;='様式３（療養者名簿）（⑤の場合）'!$BD103,IF(ABB$19&lt;='様式３（療養者名簿）（⑤の場合）'!$BE103,1,0),0),0)</f>
        <v>0</v>
      </c>
      <c r="ABC98" s="384">
        <f>IF(ABC$19-'様式３（療養者名簿）（⑤の場合）'!$BD103+1&lt;=15,IF(ABC$19&gt;='様式３（療養者名簿）（⑤の場合）'!$BD103,IF(ABC$19&lt;='様式３（療養者名簿）（⑤の場合）'!$BE103,1,0),0),0)</f>
        <v>0</v>
      </c>
      <c r="ABD98" s="384">
        <f>IF(ABD$19-'様式３（療養者名簿）（⑤の場合）'!$BD103+1&lt;=15,IF(ABD$19&gt;='様式３（療養者名簿）（⑤の場合）'!$BD103,IF(ABD$19&lt;='様式３（療養者名簿）（⑤の場合）'!$BE103,1,0),0),0)</f>
        <v>0</v>
      </c>
    </row>
    <row r="99" spans="1:732" ht="42" customHeight="1">
      <c r="A99" s="259">
        <f>'様式３（療養者名簿）（⑤の場合）'!C104</f>
        <v>0</v>
      </c>
      <c r="B99" s="256">
        <f>IF(B$19-'様式３（療養者名簿）（⑤の場合）'!$BD104+1&lt;=15,IF(B$19&gt;='様式３（療養者名簿）（⑤の場合）'!$BD104,IF(B$19&lt;='様式３（療養者名簿）（⑤の場合）'!$BE104,1,0),0),0)</f>
        <v>0</v>
      </c>
      <c r="C99" s="256">
        <f>IF(C$19-'様式３（療養者名簿）（⑤の場合）'!$BD104+1&lt;=15,IF(C$19&gt;='様式３（療養者名簿）（⑤の場合）'!$BD104,IF(C$19&lt;='様式３（療養者名簿）（⑤の場合）'!$BE104,1,0),0),0)</f>
        <v>0</v>
      </c>
      <c r="D99" s="256">
        <f>IF(D$19-'様式３（療養者名簿）（⑤の場合）'!$BD104+1&lt;=15,IF(D$19&gt;='様式３（療養者名簿）（⑤の場合）'!$BD104,IF(D$19&lt;='様式３（療養者名簿）（⑤の場合）'!$BE104,1,0),0),0)</f>
        <v>0</v>
      </c>
      <c r="E99" s="256">
        <f>IF(E$19-'様式３（療養者名簿）（⑤の場合）'!$BD104+1&lt;=15,IF(E$19&gt;='様式３（療養者名簿）（⑤の場合）'!$BD104,IF(E$19&lt;='様式３（療養者名簿）（⑤の場合）'!$BE104,1,0),0),0)</f>
        <v>0</v>
      </c>
      <c r="F99" s="256">
        <f>IF(F$19-'様式３（療養者名簿）（⑤の場合）'!$BD104+1&lt;=15,IF(F$19&gt;='様式３（療養者名簿）（⑤の場合）'!$BD104,IF(F$19&lt;='様式３（療養者名簿）（⑤の場合）'!$BE104,1,0),0),0)</f>
        <v>0</v>
      </c>
      <c r="G99" s="256">
        <f>IF(G$19-'様式３（療養者名簿）（⑤の場合）'!$BD104+1&lt;=15,IF(G$19&gt;='様式３（療養者名簿）（⑤の場合）'!$BD104,IF(G$19&lt;='様式３（療養者名簿）（⑤の場合）'!$BE104,1,0),0),0)</f>
        <v>0</v>
      </c>
      <c r="H99" s="256">
        <f>IF(H$19-'様式３（療養者名簿）（⑤の場合）'!$BD104+1&lt;=15,IF(H$19&gt;='様式３（療養者名簿）（⑤の場合）'!$BD104,IF(H$19&lt;='様式３（療養者名簿）（⑤の場合）'!$BE104,1,0),0),0)</f>
        <v>0</v>
      </c>
      <c r="I99" s="256">
        <f>IF(I$19-'様式３（療養者名簿）（⑤の場合）'!$BD104+1&lt;=15,IF(I$19&gt;='様式３（療養者名簿）（⑤の場合）'!$BD104,IF(I$19&lt;='様式３（療養者名簿）（⑤の場合）'!$BE104,1,0),0),0)</f>
        <v>0</v>
      </c>
      <c r="J99" s="256">
        <f>IF(J$19-'様式３（療養者名簿）（⑤の場合）'!$BD104+1&lt;=15,IF(J$19&gt;='様式３（療養者名簿）（⑤の場合）'!$BD104,IF(J$19&lt;='様式３（療養者名簿）（⑤の場合）'!$BE104,1,0),0),0)</f>
        <v>0</v>
      </c>
      <c r="K99" s="256">
        <f>IF(K$19-'様式３（療養者名簿）（⑤の場合）'!$BD104+1&lt;=15,IF(K$19&gt;='様式３（療養者名簿）（⑤の場合）'!$BD104,IF(K$19&lt;='様式３（療養者名簿）（⑤の場合）'!$BE104,1,0),0),0)</f>
        <v>0</v>
      </c>
      <c r="L99" s="256">
        <f>IF(L$19-'様式３（療養者名簿）（⑤の場合）'!$BD104+1&lt;=15,IF(L$19&gt;='様式３（療養者名簿）（⑤の場合）'!$BD104,IF(L$19&lt;='様式３（療養者名簿）（⑤の場合）'!$BE104,1,0),0),0)</f>
        <v>0</v>
      </c>
      <c r="M99" s="256">
        <f>IF(M$19-'様式３（療養者名簿）（⑤の場合）'!$BD104+1&lt;=15,IF(M$19&gt;='様式３（療養者名簿）（⑤の場合）'!$BD104,IF(M$19&lt;='様式３（療養者名簿）（⑤の場合）'!$BE104,1,0),0),0)</f>
        <v>0</v>
      </c>
      <c r="N99" s="256">
        <f>IF(N$19-'様式３（療養者名簿）（⑤の場合）'!$BD104+1&lt;=15,IF(N$19&gt;='様式３（療養者名簿）（⑤の場合）'!$BD104,IF(N$19&lt;='様式３（療養者名簿）（⑤の場合）'!$BE104,1,0),0),0)</f>
        <v>0</v>
      </c>
      <c r="O99" s="256">
        <f>IF(O$19-'様式３（療養者名簿）（⑤の場合）'!$BD104+1&lt;=15,IF(O$19&gt;='様式３（療養者名簿）（⑤の場合）'!$BD104,IF(O$19&lt;='様式３（療養者名簿）（⑤の場合）'!$BE104,1,0),0),0)</f>
        <v>0</v>
      </c>
      <c r="P99" s="256">
        <f>IF(P$19-'様式３（療養者名簿）（⑤の場合）'!$BD104+1&lt;=15,IF(P$19&gt;='様式３（療養者名簿）（⑤の場合）'!$BD104,IF(P$19&lt;='様式３（療養者名簿）（⑤の場合）'!$BE104,1,0),0),0)</f>
        <v>0</v>
      </c>
      <c r="Q99" s="256">
        <f>IF(Q$19-'様式３（療養者名簿）（⑤の場合）'!$BD104+1&lt;=15,IF(Q$19&gt;='様式３（療養者名簿）（⑤の場合）'!$BD104,IF(Q$19&lt;='様式３（療養者名簿）（⑤の場合）'!$BE104,1,0),0),0)</f>
        <v>0</v>
      </c>
      <c r="R99" s="256">
        <f>IF(R$19-'様式３（療養者名簿）（⑤の場合）'!$BD104+1&lt;=15,IF(R$19&gt;='様式３（療養者名簿）（⑤の場合）'!$BD104,IF(R$19&lt;='様式３（療養者名簿）（⑤の場合）'!$BE104,1,0),0),0)</f>
        <v>0</v>
      </c>
      <c r="S99" s="256">
        <f>IF(S$19-'様式３（療養者名簿）（⑤の場合）'!$BD104+1&lt;=15,IF(S$19&gt;='様式３（療養者名簿）（⑤の場合）'!$BD104,IF(S$19&lt;='様式３（療養者名簿）（⑤の場合）'!$BE104,1,0),0),0)</f>
        <v>0</v>
      </c>
      <c r="T99" s="256">
        <f>IF(T$19-'様式３（療養者名簿）（⑤の場合）'!$BD104+1&lt;=15,IF(T$19&gt;='様式３（療養者名簿）（⑤の場合）'!$BD104,IF(T$19&lt;='様式３（療養者名簿）（⑤の場合）'!$BE104,1,0),0),0)</f>
        <v>0</v>
      </c>
      <c r="U99" s="256">
        <f>IF(U$19-'様式３（療養者名簿）（⑤の場合）'!$BD104+1&lt;=15,IF(U$19&gt;='様式３（療養者名簿）（⑤の場合）'!$BD104,IF(U$19&lt;='様式３（療養者名簿）（⑤の場合）'!$BE104,1,0),0),0)</f>
        <v>0</v>
      </c>
      <c r="V99" s="256">
        <f>IF(V$19-'様式３（療養者名簿）（⑤の場合）'!$BD104+1&lt;=15,IF(V$19&gt;='様式３（療養者名簿）（⑤の場合）'!$BD104,IF(V$19&lt;='様式３（療養者名簿）（⑤の場合）'!$BE104,1,0),0),0)</f>
        <v>0</v>
      </c>
      <c r="W99" s="256">
        <f>IF(W$19-'様式３（療養者名簿）（⑤の場合）'!$BD104+1&lt;=15,IF(W$19&gt;='様式３（療養者名簿）（⑤の場合）'!$BD104,IF(W$19&lt;='様式３（療養者名簿）（⑤の場合）'!$BE104,1,0),0),0)</f>
        <v>0</v>
      </c>
      <c r="X99" s="256">
        <f>IF(X$19-'様式３（療養者名簿）（⑤の場合）'!$BD104+1&lt;=15,IF(X$19&gt;='様式３（療養者名簿）（⑤の場合）'!$BD104,IF(X$19&lt;='様式３（療養者名簿）（⑤の場合）'!$BE104,1,0),0),0)</f>
        <v>0</v>
      </c>
      <c r="Y99" s="256">
        <f>IF(Y$19-'様式３（療養者名簿）（⑤の場合）'!$BD104+1&lt;=15,IF(Y$19&gt;='様式３（療養者名簿）（⑤の場合）'!$BD104,IF(Y$19&lt;='様式３（療養者名簿）（⑤の場合）'!$BE104,1,0),0),0)</f>
        <v>0</v>
      </c>
      <c r="Z99" s="256">
        <f>IF(Z$19-'様式３（療養者名簿）（⑤の場合）'!$BD104+1&lt;=15,IF(Z$19&gt;='様式３（療養者名簿）（⑤の場合）'!$BD104,IF(Z$19&lt;='様式３（療養者名簿）（⑤の場合）'!$BE104,1,0),0),0)</f>
        <v>0</v>
      </c>
      <c r="AA99" s="256">
        <f>IF(AA$19-'様式３（療養者名簿）（⑤の場合）'!$BD104+1&lt;=15,IF(AA$19&gt;='様式３（療養者名簿）（⑤の場合）'!$BD104,IF(AA$19&lt;='様式３（療養者名簿）（⑤の場合）'!$BE104,1,0),0),0)</f>
        <v>0</v>
      </c>
      <c r="AB99" s="256">
        <f>IF(AB$19-'様式３（療養者名簿）（⑤の場合）'!$BD104+1&lt;=15,IF(AB$19&gt;='様式３（療養者名簿）（⑤の場合）'!$BD104,IF(AB$19&lt;='様式３（療養者名簿）（⑤の場合）'!$BE104,1,0),0),0)</f>
        <v>0</v>
      </c>
      <c r="AC99" s="256">
        <f>IF(AC$19-'様式３（療養者名簿）（⑤の場合）'!$BD104+1&lt;=15,IF(AC$19&gt;='様式３（療養者名簿）（⑤の場合）'!$BD104,IF(AC$19&lt;='様式３（療養者名簿）（⑤の場合）'!$BE104,1,0),0),0)</f>
        <v>0</v>
      </c>
      <c r="AD99" s="256">
        <f>IF(AD$19-'様式３（療養者名簿）（⑤の場合）'!$BD104+1&lt;=15,IF(AD$19&gt;='様式３（療養者名簿）（⑤の場合）'!$BD104,IF(AD$19&lt;='様式３（療養者名簿）（⑤の場合）'!$BE104,1,0),0),0)</f>
        <v>0</v>
      </c>
      <c r="AE99" s="256">
        <f>IF(AE$19-'様式３（療養者名簿）（⑤の場合）'!$BD104+1&lt;=15,IF(AE$19&gt;='様式３（療養者名簿）（⑤の場合）'!$BD104,IF(AE$19&lt;='様式３（療養者名簿）（⑤の場合）'!$BE104,1,0),0),0)</f>
        <v>0</v>
      </c>
      <c r="AF99" s="256">
        <f>IF(AF$19-'様式３（療養者名簿）（⑤の場合）'!$BD104+1&lt;=15,IF(AF$19&gt;='様式３（療養者名簿）（⑤の場合）'!$BD104,IF(AF$19&lt;='様式３（療養者名簿）（⑤の場合）'!$BE104,1,0),0),0)</f>
        <v>0</v>
      </c>
      <c r="AG99" s="256">
        <f>IF(AG$19-'様式３（療養者名簿）（⑤の場合）'!$BD104+1&lt;=15,IF(AG$19&gt;='様式３（療養者名簿）（⑤の場合）'!$BD104,IF(AG$19&lt;='様式３（療養者名簿）（⑤の場合）'!$BE104,1,0),0),0)</f>
        <v>0</v>
      </c>
      <c r="AH99" s="256">
        <f>IF(AH$19-'様式３（療養者名簿）（⑤の場合）'!$BD104+1&lt;=15,IF(AH$19&gt;='様式３（療養者名簿）（⑤の場合）'!$BD104,IF(AH$19&lt;='様式３（療養者名簿）（⑤の場合）'!$BE104,1,0),0),0)</f>
        <v>0</v>
      </c>
      <c r="AI99" s="256">
        <f>IF(AI$19-'様式３（療養者名簿）（⑤の場合）'!$BD104+1&lt;=15,IF(AI$19&gt;='様式３（療養者名簿）（⑤の場合）'!$BD104,IF(AI$19&lt;='様式３（療養者名簿）（⑤の場合）'!$BE104,1,0),0),0)</f>
        <v>0</v>
      </c>
      <c r="AJ99" s="256">
        <f>IF(AJ$19-'様式３（療養者名簿）（⑤の場合）'!$BD104+1&lt;=15,IF(AJ$19&gt;='様式３（療養者名簿）（⑤の場合）'!$BD104,IF(AJ$19&lt;='様式３（療養者名簿）（⑤の場合）'!$BE104,1,0),0),0)</f>
        <v>0</v>
      </c>
      <c r="AK99" s="256">
        <f>IF(AK$19-'様式３（療養者名簿）（⑤の場合）'!$BD104+1&lt;=15,IF(AK$19&gt;='様式３（療養者名簿）（⑤の場合）'!$BD104,IF(AK$19&lt;='様式３（療養者名簿）（⑤の場合）'!$BE104,1,0),0),0)</f>
        <v>0</v>
      </c>
      <c r="AL99" s="256">
        <f>IF(AL$19-'様式３（療養者名簿）（⑤の場合）'!$BD104+1&lt;=15,IF(AL$19&gt;='様式３（療養者名簿）（⑤の場合）'!$BD104,IF(AL$19&lt;='様式３（療養者名簿）（⑤の場合）'!$BE104,1,0),0),0)</f>
        <v>0</v>
      </c>
      <c r="AM99" s="256">
        <f>IF(AM$19-'様式３（療養者名簿）（⑤の場合）'!$BD104+1&lt;=15,IF(AM$19&gt;='様式３（療養者名簿）（⑤の場合）'!$BD104,IF(AM$19&lt;='様式３（療養者名簿）（⑤の場合）'!$BE104,1,0),0),0)</f>
        <v>0</v>
      </c>
      <c r="AN99" s="256">
        <f>IF(AN$19-'様式３（療養者名簿）（⑤の場合）'!$BD104+1&lt;=15,IF(AN$19&gt;='様式３（療養者名簿）（⑤の場合）'!$BD104,IF(AN$19&lt;='様式３（療養者名簿）（⑤の場合）'!$BE104,1,0),0),0)</f>
        <v>0</v>
      </c>
      <c r="AO99" s="256">
        <f>IF(AO$19-'様式３（療養者名簿）（⑤の場合）'!$BD104+1&lt;=15,IF(AO$19&gt;='様式３（療養者名簿）（⑤の場合）'!$BD104,IF(AO$19&lt;='様式３（療養者名簿）（⑤の場合）'!$BE104,1,0),0),0)</f>
        <v>0</v>
      </c>
      <c r="AP99" s="256">
        <f>IF(AP$19-'様式３（療養者名簿）（⑤の場合）'!$BD104+1&lt;=15,IF(AP$19&gt;='様式３（療養者名簿）（⑤の場合）'!$BD104,IF(AP$19&lt;='様式３（療養者名簿）（⑤の場合）'!$BE104,1,0),0),0)</f>
        <v>0</v>
      </c>
      <c r="AQ99" s="256">
        <f>IF(AQ$19-'様式３（療養者名簿）（⑤の場合）'!$BD104+1&lt;=15,IF(AQ$19&gt;='様式３（療養者名簿）（⑤の場合）'!$BD104,IF(AQ$19&lt;='様式３（療養者名簿）（⑤の場合）'!$BE104,1,0),0),0)</f>
        <v>0</v>
      </c>
      <c r="AR99" s="256">
        <f>IF(AR$19-'様式３（療養者名簿）（⑤の場合）'!$BD104+1&lt;=15,IF(AR$19&gt;='様式３（療養者名簿）（⑤の場合）'!$BD104,IF(AR$19&lt;='様式３（療養者名簿）（⑤の場合）'!$BE104,1,0),0),0)</f>
        <v>0</v>
      </c>
      <c r="AS99" s="256">
        <f>IF(AS$19-'様式３（療養者名簿）（⑤の場合）'!$BD104+1&lt;=15,IF(AS$19&gt;='様式３（療養者名簿）（⑤の場合）'!$BD104,IF(AS$19&lt;='様式３（療養者名簿）（⑤の場合）'!$BE104,1,0),0),0)</f>
        <v>0</v>
      </c>
      <c r="AT99" s="256">
        <f>IF(AT$19-'様式３（療養者名簿）（⑤の場合）'!$BD104+1&lt;=15,IF(AT$19&gt;='様式３（療養者名簿）（⑤の場合）'!$BD104,IF(AT$19&lt;='様式３（療養者名簿）（⑤の場合）'!$BE104,1,0),0),0)</f>
        <v>0</v>
      </c>
      <c r="AU99" s="256">
        <f>IF(AU$19-'様式３（療養者名簿）（⑤の場合）'!$BD104+1&lt;=15,IF(AU$19&gt;='様式３（療養者名簿）（⑤の場合）'!$BD104,IF(AU$19&lt;='様式３（療養者名簿）（⑤の場合）'!$BE104,1,0),0),0)</f>
        <v>0</v>
      </c>
      <c r="AV99" s="256">
        <f>IF(AV$19-'様式３（療養者名簿）（⑤の場合）'!$BD104+1&lt;=15,IF(AV$19&gt;='様式３（療養者名簿）（⑤の場合）'!$BD104,IF(AV$19&lt;='様式３（療養者名簿）（⑤の場合）'!$BE104,1,0),0),0)</f>
        <v>0</v>
      </c>
      <c r="AW99" s="256">
        <f>IF(AW$19-'様式３（療養者名簿）（⑤の場合）'!$BD104+1&lt;=15,IF(AW$19&gt;='様式３（療養者名簿）（⑤の場合）'!$BD104,IF(AW$19&lt;='様式３（療養者名簿）（⑤の場合）'!$BE104,1,0),0),0)</f>
        <v>0</v>
      </c>
      <c r="AX99" s="256">
        <f>IF(AX$19-'様式３（療養者名簿）（⑤の場合）'!$BD104+1&lt;=15,IF(AX$19&gt;='様式３（療養者名簿）（⑤の場合）'!$BD104,IF(AX$19&lt;='様式３（療養者名簿）（⑤の場合）'!$BE104,1,0),0),0)</f>
        <v>0</v>
      </c>
      <c r="AY99" s="256">
        <f>IF(AY$19-'様式３（療養者名簿）（⑤の場合）'!$BD104+1&lt;=15,IF(AY$19&gt;='様式３（療養者名簿）（⑤の場合）'!$BD104,IF(AY$19&lt;='様式３（療養者名簿）（⑤の場合）'!$BE104,1,0),0),0)</f>
        <v>0</v>
      </c>
      <c r="AZ99" s="256">
        <f>IF(AZ$19-'様式３（療養者名簿）（⑤の場合）'!$BD104+1&lt;=15,IF(AZ$19&gt;='様式３（療養者名簿）（⑤の場合）'!$BD104,IF(AZ$19&lt;='様式３（療養者名簿）（⑤の場合）'!$BE104,1,0),0),0)</f>
        <v>0</v>
      </c>
      <c r="BA99" s="256">
        <f>IF(BA$19-'様式３（療養者名簿）（⑤の場合）'!$BD104+1&lt;=15,IF(BA$19&gt;='様式３（療養者名簿）（⑤の場合）'!$BD104,IF(BA$19&lt;='様式３（療養者名簿）（⑤の場合）'!$BE104,1,0),0),0)</f>
        <v>0</v>
      </c>
      <c r="BB99" s="256">
        <f>IF(BB$19-'様式３（療養者名簿）（⑤の場合）'!$BD104+1&lt;=15,IF(BB$19&gt;='様式３（療養者名簿）（⑤の場合）'!$BD104,IF(BB$19&lt;='様式３（療養者名簿）（⑤の場合）'!$BE104,1,0),0),0)</f>
        <v>0</v>
      </c>
      <c r="BC99" s="256">
        <f>IF(BC$19-'様式３（療養者名簿）（⑤の場合）'!$BD104+1&lt;=15,IF(BC$19&gt;='様式３（療養者名簿）（⑤の場合）'!$BD104,IF(BC$19&lt;='様式３（療養者名簿）（⑤の場合）'!$BE104,1,0),0),0)</f>
        <v>0</v>
      </c>
      <c r="BD99" s="256">
        <f>IF(BD$19-'様式３（療養者名簿）（⑤の場合）'!$BD104+1&lt;=15,IF(BD$19&gt;='様式３（療養者名簿）（⑤の場合）'!$BD104,IF(BD$19&lt;='様式３（療養者名簿）（⑤の場合）'!$BE104,1,0),0),0)</f>
        <v>0</v>
      </c>
      <c r="BE99" s="256">
        <f>IF(BE$19-'様式３（療養者名簿）（⑤の場合）'!$BD104+1&lt;=15,IF(BE$19&gt;='様式３（療養者名簿）（⑤の場合）'!$BD104,IF(BE$19&lt;='様式３（療養者名簿）（⑤の場合）'!$BE104,1,0),0),0)</f>
        <v>0</v>
      </c>
      <c r="BF99" s="256">
        <f>IF(BF$19-'様式３（療養者名簿）（⑤の場合）'!$BD104+1&lt;=15,IF(BF$19&gt;='様式３（療養者名簿）（⑤の場合）'!$BD104,IF(BF$19&lt;='様式３（療養者名簿）（⑤の場合）'!$BE104,1,0),0),0)</f>
        <v>0</v>
      </c>
      <c r="BG99" s="256">
        <f>IF(BG$19-'様式３（療養者名簿）（⑤の場合）'!$BD104+1&lt;=15,IF(BG$19&gt;='様式３（療養者名簿）（⑤の場合）'!$BD104,IF(BG$19&lt;='様式３（療養者名簿）（⑤の場合）'!$BE104,1,0),0),0)</f>
        <v>0</v>
      </c>
      <c r="BH99" s="256">
        <f>IF(BH$19-'様式３（療養者名簿）（⑤の場合）'!$BD104+1&lt;=15,IF(BH$19&gt;='様式３（療養者名簿）（⑤の場合）'!$BD104,IF(BH$19&lt;='様式３（療養者名簿）（⑤の場合）'!$BE104,1,0),0),0)</f>
        <v>0</v>
      </c>
      <c r="BI99" s="256">
        <f>IF(BI$19-'様式３（療養者名簿）（⑤の場合）'!$BD104+1&lt;=15,IF(BI$19&gt;='様式３（療養者名簿）（⑤の場合）'!$BD104,IF(BI$19&lt;='様式３（療養者名簿）（⑤の場合）'!$BE104,1,0),0),0)</f>
        <v>0</v>
      </c>
      <c r="BJ99" s="256">
        <f>IF(BJ$19-'様式３（療養者名簿）（⑤の場合）'!$BD104+1&lt;=15,IF(BJ$19&gt;='様式３（療養者名簿）（⑤の場合）'!$BD104,IF(BJ$19&lt;='様式３（療養者名簿）（⑤の場合）'!$BE104,1,0),0),0)</f>
        <v>0</v>
      </c>
      <c r="BK99" s="256">
        <f>IF(BK$19-'様式３（療養者名簿）（⑤の場合）'!$BD104+1&lt;=15,IF(BK$19&gt;='様式３（療養者名簿）（⑤の場合）'!$BD104,IF(BK$19&lt;='様式３（療養者名簿）（⑤の場合）'!$BE104,1,0),0),0)</f>
        <v>0</v>
      </c>
      <c r="BL99" s="256">
        <f>IF(BL$19-'様式３（療養者名簿）（⑤の場合）'!$BD104+1&lt;=15,IF(BL$19&gt;='様式３（療養者名簿）（⑤の場合）'!$BD104,IF(BL$19&lt;='様式３（療養者名簿）（⑤の場合）'!$BE104,1,0),0),0)</f>
        <v>0</v>
      </c>
      <c r="BM99" s="256">
        <f>IF(BM$19-'様式３（療養者名簿）（⑤の場合）'!$BD104+1&lt;=15,IF(BM$19&gt;='様式３（療養者名簿）（⑤の場合）'!$BD104,IF(BM$19&lt;='様式３（療養者名簿）（⑤の場合）'!$BE104,1,0),0),0)</f>
        <v>0</v>
      </c>
      <c r="BN99" s="256">
        <f>IF(BN$19-'様式３（療養者名簿）（⑤の場合）'!$BD104+1&lt;=15,IF(BN$19&gt;='様式３（療養者名簿）（⑤の場合）'!$BD104,IF(BN$19&lt;='様式３（療養者名簿）（⑤の場合）'!$BE104,1,0),0),0)</f>
        <v>0</v>
      </c>
      <c r="BO99" s="256">
        <f>IF(BO$19-'様式３（療養者名簿）（⑤の場合）'!$BD104+1&lt;=15,IF(BO$19&gt;='様式３（療養者名簿）（⑤の場合）'!$BD104,IF(BO$19&lt;='様式３（療養者名簿）（⑤の場合）'!$BE104,1,0),0),0)</f>
        <v>0</v>
      </c>
      <c r="BP99" s="256">
        <f>IF(BP$19-'様式３（療養者名簿）（⑤の場合）'!$BD104+1&lt;=15,IF(BP$19&gt;='様式３（療養者名簿）（⑤の場合）'!$BD104,IF(BP$19&lt;='様式３（療養者名簿）（⑤の場合）'!$BE104,1,0),0),0)</f>
        <v>0</v>
      </c>
      <c r="BQ99" s="256">
        <f>IF(BQ$19-'様式３（療養者名簿）（⑤の場合）'!$BD104+1&lt;=15,IF(BQ$19&gt;='様式３（療養者名簿）（⑤の場合）'!$BD104,IF(BQ$19&lt;='様式３（療養者名簿）（⑤の場合）'!$BE104,1,0),0),0)</f>
        <v>0</v>
      </c>
      <c r="BR99" s="256">
        <f>IF(BR$19-'様式３（療養者名簿）（⑤の場合）'!$BD104+1&lt;=15,IF(BR$19&gt;='様式３（療養者名簿）（⑤の場合）'!$BD104,IF(BR$19&lt;='様式３（療養者名簿）（⑤の場合）'!$BE104,1,0),0),0)</f>
        <v>0</v>
      </c>
      <c r="BS99" s="256">
        <f>IF(BS$19-'様式３（療養者名簿）（⑤の場合）'!$BD104+1&lt;=15,IF(BS$19&gt;='様式３（療養者名簿）（⑤の場合）'!$BD104,IF(BS$19&lt;='様式３（療養者名簿）（⑤の場合）'!$BE104,1,0),0),0)</f>
        <v>0</v>
      </c>
      <c r="BT99" s="256">
        <f>IF(BT$19-'様式３（療養者名簿）（⑤の場合）'!$BD104+1&lt;=15,IF(BT$19&gt;='様式３（療養者名簿）（⑤の場合）'!$BD104,IF(BT$19&lt;='様式３（療養者名簿）（⑤の場合）'!$BE104,1,0),0),0)</f>
        <v>0</v>
      </c>
      <c r="BU99" s="256">
        <f>IF(BU$19-'様式３（療養者名簿）（⑤の場合）'!$BD104+1&lt;=15,IF(BU$19&gt;='様式３（療養者名簿）（⑤の場合）'!$BD104,IF(BU$19&lt;='様式３（療養者名簿）（⑤の場合）'!$BE104,1,0),0),0)</f>
        <v>0</v>
      </c>
      <c r="BV99" s="256">
        <f>IF(BV$19-'様式３（療養者名簿）（⑤の場合）'!$BD104+1&lt;=15,IF(BV$19&gt;='様式３（療養者名簿）（⑤の場合）'!$BD104,IF(BV$19&lt;='様式３（療養者名簿）（⑤の場合）'!$BE104,1,0),0),0)</f>
        <v>0</v>
      </c>
      <c r="BW99" s="256">
        <f>IF(BW$19-'様式３（療養者名簿）（⑤の場合）'!$BD104+1&lt;=15,IF(BW$19&gt;='様式３（療養者名簿）（⑤の場合）'!$BD104,IF(BW$19&lt;='様式３（療養者名簿）（⑤の場合）'!$BE104,1,0),0),0)</f>
        <v>0</v>
      </c>
      <c r="BX99" s="256">
        <f>IF(BX$19-'様式３（療養者名簿）（⑤の場合）'!$BD104+1&lt;=15,IF(BX$19&gt;='様式３（療養者名簿）（⑤の場合）'!$BD104,IF(BX$19&lt;='様式３（療養者名簿）（⑤の場合）'!$BE104,1,0),0),0)</f>
        <v>0</v>
      </c>
      <c r="BY99" s="256">
        <f>IF(BY$19-'様式３（療養者名簿）（⑤の場合）'!$BD104+1&lt;=15,IF(BY$19&gt;='様式３（療養者名簿）（⑤の場合）'!$BD104,IF(BY$19&lt;='様式３（療養者名簿）（⑤の場合）'!$BE104,1,0),0),0)</f>
        <v>0</v>
      </c>
      <c r="BZ99" s="256">
        <f>IF(BZ$19-'様式３（療養者名簿）（⑤の場合）'!$BD104+1&lt;=15,IF(BZ$19&gt;='様式３（療養者名簿）（⑤の場合）'!$BD104,IF(BZ$19&lt;='様式３（療養者名簿）（⑤の場合）'!$BE104,1,0),0),0)</f>
        <v>0</v>
      </c>
      <c r="CA99" s="256">
        <f>IF(CA$19-'様式３（療養者名簿）（⑤の場合）'!$BD104+1&lt;=15,IF(CA$19&gt;='様式３（療養者名簿）（⑤の場合）'!$BD104,IF(CA$19&lt;='様式３（療養者名簿）（⑤の場合）'!$BE104,1,0),0),0)</f>
        <v>0</v>
      </c>
      <c r="CB99" s="256">
        <f>IF(CB$19-'様式３（療養者名簿）（⑤の場合）'!$BD104+1&lt;=15,IF(CB$19&gt;='様式３（療養者名簿）（⑤の場合）'!$BD104,IF(CB$19&lt;='様式３（療養者名簿）（⑤の場合）'!$BE104,1,0),0),0)</f>
        <v>0</v>
      </c>
      <c r="CC99" s="256">
        <f>IF(CC$19-'様式３（療養者名簿）（⑤の場合）'!$BD104+1&lt;=15,IF(CC$19&gt;='様式３（療養者名簿）（⑤の場合）'!$BD104,IF(CC$19&lt;='様式３（療養者名簿）（⑤の場合）'!$BE104,1,0),0),0)</f>
        <v>0</v>
      </c>
      <c r="CD99" s="256">
        <f>IF(CD$19-'様式３（療養者名簿）（⑤の場合）'!$BD104+1&lt;=15,IF(CD$19&gt;='様式３（療養者名簿）（⑤の場合）'!$BD104,IF(CD$19&lt;='様式３（療養者名簿）（⑤の場合）'!$BE104,1,0),0),0)</f>
        <v>0</v>
      </c>
      <c r="CE99" s="256">
        <f>IF(CE$19-'様式３（療養者名簿）（⑤の場合）'!$BD104+1&lt;=15,IF(CE$19&gt;='様式３（療養者名簿）（⑤の場合）'!$BD104,IF(CE$19&lt;='様式３（療養者名簿）（⑤の場合）'!$BE104,1,0),0),0)</f>
        <v>0</v>
      </c>
      <c r="CF99" s="256">
        <f>IF(CF$19-'様式３（療養者名簿）（⑤の場合）'!$BD104+1&lt;=15,IF(CF$19&gt;='様式３（療養者名簿）（⑤の場合）'!$BD104,IF(CF$19&lt;='様式３（療養者名簿）（⑤の場合）'!$BE104,1,0),0),0)</f>
        <v>0</v>
      </c>
      <c r="CG99" s="256">
        <f>IF(CG$19-'様式３（療養者名簿）（⑤の場合）'!$BD104+1&lt;=15,IF(CG$19&gt;='様式３（療養者名簿）（⑤の場合）'!$BD104,IF(CG$19&lt;='様式３（療養者名簿）（⑤の場合）'!$BE104,1,0),0),0)</f>
        <v>0</v>
      </c>
      <c r="CH99" s="256">
        <f>IF(CH$19-'様式３（療養者名簿）（⑤の場合）'!$BD104+1&lt;=15,IF(CH$19&gt;='様式３（療養者名簿）（⑤の場合）'!$BD104,IF(CH$19&lt;='様式３（療養者名簿）（⑤の場合）'!$BE104,1,0),0),0)</f>
        <v>0</v>
      </c>
      <c r="CI99" s="256">
        <f>IF(CI$19-'様式３（療養者名簿）（⑤の場合）'!$BD104+1&lt;=15,IF(CI$19&gt;='様式３（療養者名簿）（⑤の場合）'!$BD104,IF(CI$19&lt;='様式３（療養者名簿）（⑤の場合）'!$BE104,1,0),0),0)</f>
        <v>0</v>
      </c>
      <c r="CJ99" s="256">
        <f>IF(CJ$19-'様式３（療養者名簿）（⑤の場合）'!$BD104+1&lt;=15,IF(CJ$19&gt;='様式３（療養者名簿）（⑤の場合）'!$BD104,IF(CJ$19&lt;='様式３（療養者名簿）（⑤の場合）'!$BE104,1,0),0),0)</f>
        <v>0</v>
      </c>
      <c r="CK99" s="256">
        <f>IF(CK$19-'様式３（療養者名簿）（⑤の場合）'!$BD104+1&lt;=15,IF(CK$19&gt;='様式３（療養者名簿）（⑤の場合）'!$BD104,IF(CK$19&lt;='様式３（療養者名簿）（⑤の場合）'!$BE104,1,0),0),0)</f>
        <v>0</v>
      </c>
      <c r="CL99" s="256">
        <f>IF(CL$19-'様式３（療養者名簿）（⑤の場合）'!$BD104+1&lt;=15,IF(CL$19&gt;='様式３（療養者名簿）（⑤の場合）'!$BD104,IF(CL$19&lt;='様式３（療養者名簿）（⑤の場合）'!$BE104,1,0),0),0)</f>
        <v>0</v>
      </c>
      <c r="CM99" s="256">
        <f>IF(CM$19-'様式３（療養者名簿）（⑤の場合）'!$BD104+1&lt;=15,IF(CM$19&gt;='様式３（療養者名簿）（⑤の場合）'!$BD104,IF(CM$19&lt;='様式３（療養者名簿）（⑤の場合）'!$BE104,1,0),0),0)</f>
        <v>0</v>
      </c>
      <c r="CN99" s="256">
        <f>IF(CN$19-'様式３（療養者名簿）（⑤の場合）'!$BD104+1&lt;=15,IF(CN$19&gt;='様式３（療養者名簿）（⑤の場合）'!$BD104,IF(CN$19&lt;='様式３（療養者名簿）（⑤の場合）'!$BE104,1,0),0),0)</f>
        <v>0</v>
      </c>
      <c r="CO99" s="256">
        <f>IF(CO$19-'様式３（療養者名簿）（⑤の場合）'!$BD104+1&lt;=15,IF(CO$19&gt;='様式３（療養者名簿）（⑤の場合）'!$BD104,IF(CO$19&lt;='様式３（療養者名簿）（⑤の場合）'!$BE104,1,0),0),0)</f>
        <v>0</v>
      </c>
      <c r="CP99" s="256">
        <f>IF(CP$19-'様式３（療養者名簿）（⑤の場合）'!$BD104+1&lt;=15,IF(CP$19&gt;='様式３（療養者名簿）（⑤の場合）'!$BD104,IF(CP$19&lt;='様式３（療養者名簿）（⑤の場合）'!$BE104,1,0),0),0)</f>
        <v>0</v>
      </c>
      <c r="CQ99" s="256">
        <f>IF(CQ$19-'様式３（療養者名簿）（⑤の場合）'!$BD104+1&lt;=15,IF(CQ$19&gt;='様式３（療養者名簿）（⑤の場合）'!$BD104,IF(CQ$19&lt;='様式３（療養者名簿）（⑤の場合）'!$BE104,1,0),0),0)</f>
        <v>0</v>
      </c>
      <c r="CR99" s="256">
        <f>IF(CR$19-'様式３（療養者名簿）（⑤の場合）'!$BD104+1&lt;=15,IF(CR$19&gt;='様式３（療養者名簿）（⑤の場合）'!$BD104,IF(CR$19&lt;='様式３（療養者名簿）（⑤の場合）'!$BE104,1,0),0),0)</f>
        <v>0</v>
      </c>
      <c r="CS99" s="256">
        <f>IF(CS$19-'様式３（療養者名簿）（⑤の場合）'!$BD104+1&lt;=15,IF(CS$19&gt;='様式３（療養者名簿）（⑤の場合）'!$BD104,IF(CS$19&lt;='様式３（療養者名簿）（⑤の場合）'!$BE104,1,0),0),0)</f>
        <v>0</v>
      </c>
      <c r="CT99" s="256">
        <f>IF(CT$19-'様式３（療養者名簿）（⑤の場合）'!$BD104+1&lt;=15,IF(CT$19&gt;='様式３（療養者名簿）（⑤の場合）'!$BD104,IF(CT$19&lt;='様式３（療養者名簿）（⑤の場合）'!$BE104,1,0),0),0)</f>
        <v>0</v>
      </c>
      <c r="CU99" s="256">
        <f>IF(CU$19-'様式３（療養者名簿）（⑤の場合）'!$BD104+1&lt;=15,IF(CU$19&gt;='様式３（療養者名簿）（⑤の場合）'!$BD104,IF(CU$19&lt;='様式３（療養者名簿）（⑤の場合）'!$BE104,1,0),0),0)</f>
        <v>0</v>
      </c>
      <c r="CV99" s="256">
        <f>IF(CV$19-'様式３（療養者名簿）（⑤の場合）'!$BD104+1&lt;=15,IF(CV$19&gt;='様式３（療養者名簿）（⑤の場合）'!$BD104,IF(CV$19&lt;='様式３（療養者名簿）（⑤の場合）'!$BE104,1,0),0),0)</f>
        <v>0</v>
      </c>
      <c r="CW99" s="256">
        <f>IF(CW$19-'様式３（療養者名簿）（⑤の場合）'!$BD104+1&lt;=15,IF(CW$19&gt;='様式３（療養者名簿）（⑤の場合）'!$BD104,IF(CW$19&lt;='様式３（療養者名簿）（⑤の場合）'!$BE104,1,0),0),0)</f>
        <v>0</v>
      </c>
      <c r="CX99" s="256">
        <f>IF(CX$19-'様式３（療養者名簿）（⑤の場合）'!$BD104+1&lt;=15,IF(CX$19&gt;='様式３（療養者名簿）（⑤の場合）'!$BD104,IF(CX$19&lt;='様式３（療養者名簿）（⑤の場合）'!$BE104,1,0),0),0)</f>
        <v>0</v>
      </c>
      <c r="CY99" s="256">
        <f>IF(CY$19-'様式３（療養者名簿）（⑤の場合）'!$BD104+1&lt;=15,IF(CY$19&gt;='様式３（療養者名簿）（⑤の場合）'!$BD104,IF(CY$19&lt;='様式３（療養者名簿）（⑤の場合）'!$BE104,1,0),0),0)</f>
        <v>0</v>
      </c>
      <c r="CZ99" s="256">
        <f>IF(CZ$19-'様式３（療養者名簿）（⑤の場合）'!$BD104+1&lt;=15,IF(CZ$19&gt;='様式３（療養者名簿）（⑤の場合）'!$BD104,IF(CZ$19&lt;='様式３（療養者名簿）（⑤の場合）'!$BE104,1,0),0),0)</f>
        <v>0</v>
      </c>
      <c r="DA99" s="256">
        <f>IF(DA$19-'様式３（療養者名簿）（⑤の場合）'!$BD104+1&lt;=15,IF(DA$19&gt;='様式３（療養者名簿）（⑤の場合）'!$BD104,IF(DA$19&lt;='様式３（療養者名簿）（⑤の場合）'!$BE104,1,0),0),0)</f>
        <v>0</v>
      </c>
      <c r="DB99" s="256">
        <f>IF(DB$19-'様式３（療養者名簿）（⑤の場合）'!$BD104+1&lt;=15,IF(DB$19&gt;='様式３（療養者名簿）（⑤の場合）'!$BD104,IF(DB$19&lt;='様式３（療養者名簿）（⑤の場合）'!$BE104,1,0),0),0)</f>
        <v>0</v>
      </c>
      <c r="DC99" s="256">
        <f>IF(DC$19-'様式３（療養者名簿）（⑤の場合）'!$BD104+1&lt;=15,IF(DC$19&gt;='様式３（療養者名簿）（⑤の場合）'!$BD104,IF(DC$19&lt;='様式３（療養者名簿）（⑤の場合）'!$BE104,1,0),0),0)</f>
        <v>0</v>
      </c>
      <c r="DD99" s="256">
        <f>IF(DD$19-'様式３（療養者名簿）（⑤の場合）'!$BD104+1&lt;=15,IF(DD$19&gt;='様式３（療養者名簿）（⑤の場合）'!$BD104,IF(DD$19&lt;='様式３（療養者名簿）（⑤の場合）'!$BE104,1,0),0),0)</f>
        <v>0</v>
      </c>
      <c r="DE99" s="256">
        <f>IF(DE$19-'様式３（療養者名簿）（⑤の場合）'!$BD104+1&lt;=15,IF(DE$19&gt;='様式３（療養者名簿）（⑤の場合）'!$BD104,IF(DE$19&lt;='様式３（療養者名簿）（⑤の場合）'!$BE104,1,0),0),0)</f>
        <v>0</v>
      </c>
      <c r="DF99" s="256">
        <f>IF(DF$19-'様式３（療養者名簿）（⑤の場合）'!$BD104+1&lt;=15,IF(DF$19&gt;='様式３（療養者名簿）（⑤の場合）'!$BD104,IF(DF$19&lt;='様式３（療養者名簿）（⑤の場合）'!$BE104,1,0),0),0)</f>
        <v>0</v>
      </c>
      <c r="DG99" s="256">
        <f>IF(DG$19-'様式３（療養者名簿）（⑤の場合）'!$BD104+1&lt;=15,IF(DG$19&gt;='様式３（療養者名簿）（⑤の場合）'!$BD104,IF(DG$19&lt;='様式３（療養者名簿）（⑤の場合）'!$BE104,1,0),0),0)</f>
        <v>0</v>
      </c>
      <c r="DH99" s="256">
        <f>IF(DH$19-'様式３（療養者名簿）（⑤の場合）'!$BD104+1&lt;=15,IF(DH$19&gt;='様式３（療養者名簿）（⑤の場合）'!$BD104,IF(DH$19&lt;='様式３（療養者名簿）（⑤の場合）'!$BE104,1,0),0),0)</f>
        <v>0</v>
      </c>
      <c r="DI99" s="256">
        <f>IF(DI$19-'様式３（療養者名簿）（⑤の場合）'!$BD104+1&lt;=15,IF(DI$19&gt;='様式３（療養者名簿）（⑤の場合）'!$BD104,IF(DI$19&lt;='様式３（療養者名簿）（⑤の場合）'!$BE104,1,0),0),0)</f>
        <v>0</v>
      </c>
      <c r="DJ99" s="256">
        <f>IF(DJ$19-'様式３（療養者名簿）（⑤の場合）'!$BD104+1&lt;=15,IF(DJ$19&gt;='様式３（療養者名簿）（⑤の場合）'!$BD104,IF(DJ$19&lt;='様式３（療養者名簿）（⑤の場合）'!$BE104,1,0),0),0)</f>
        <v>0</v>
      </c>
      <c r="DK99" s="256">
        <f>IF(DK$19-'様式３（療養者名簿）（⑤の場合）'!$BD104+1&lt;=15,IF(DK$19&gt;='様式３（療養者名簿）（⑤の場合）'!$BD104,IF(DK$19&lt;='様式３（療養者名簿）（⑤の場合）'!$BE104,1,0),0),0)</f>
        <v>0</v>
      </c>
      <c r="DL99" s="256">
        <f>IF(DL$19-'様式３（療養者名簿）（⑤の場合）'!$BD104+1&lt;=15,IF(DL$19&gt;='様式３（療養者名簿）（⑤の場合）'!$BD104,IF(DL$19&lt;='様式３（療養者名簿）（⑤の場合）'!$BE104,1,0),0),0)</f>
        <v>0</v>
      </c>
      <c r="DM99" s="256">
        <f>IF(DM$19-'様式３（療養者名簿）（⑤の場合）'!$BD104+1&lt;=15,IF(DM$19&gt;='様式３（療養者名簿）（⑤の場合）'!$BD104,IF(DM$19&lt;='様式３（療養者名簿）（⑤の場合）'!$BE104,1,0),0),0)</f>
        <v>0</v>
      </c>
      <c r="DN99" s="256">
        <f>IF(DN$19-'様式３（療養者名簿）（⑤の場合）'!$BD104+1&lt;=15,IF(DN$19&gt;='様式３（療養者名簿）（⑤の場合）'!$BD104,IF(DN$19&lt;='様式３（療養者名簿）（⑤の場合）'!$BE104,1,0),0),0)</f>
        <v>0</v>
      </c>
      <c r="DO99" s="256">
        <f>IF(DO$19-'様式３（療養者名簿）（⑤の場合）'!$BD104+1&lt;=15,IF(DO$19&gt;='様式３（療養者名簿）（⑤の場合）'!$BD104,IF(DO$19&lt;='様式３（療養者名簿）（⑤の場合）'!$BE104,1,0),0),0)</f>
        <v>0</v>
      </c>
      <c r="DP99" s="256">
        <f>IF(DP$19-'様式３（療養者名簿）（⑤の場合）'!$BD104+1&lt;=15,IF(DP$19&gt;='様式３（療養者名簿）（⑤の場合）'!$BD104,IF(DP$19&lt;='様式３（療養者名簿）（⑤の場合）'!$BE104,1,0),0),0)</f>
        <v>0</v>
      </c>
      <c r="DQ99" s="256">
        <f>IF(DQ$19-'様式３（療養者名簿）（⑤の場合）'!$BD104+1&lt;=15,IF(DQ$19&gt;='様式３（療養者名簿）（⑤の場合）'!$BD104,IF(DQ$19&lt;='様式３（療養者名簿）（⑤の場合）'!$BE104,1,0),0),0)</f>
        <v>0</v>
      </c>
      <c r="DR99" s="256">
        <f>IF(DR$19-'様式３（療養者名簿）（⑤の場合）'!$BD104+1&lt;=15,IF(DR$19&gt;='様式３（療養者名簿）（⑤の場合）'!$BD104,IF(DR$19&lt;='様式３（療養者名簿）（⑤の場合）'!$BE104,1,0),0),0)</f>
        <v>0</v>
      </c>
      <c r="DS99" s="256">
        <f>IF(DS$19-'様式３（療養者名簿）（⑤の場合）'!$BD104+1&lt;=15,IF(DS$19&gt;='様式３（療養者名簿）（⑤の場合）'!$BD104,IF(DS$19&lt;='様式３（療養者名簿）（⑤の場合）'!$BE104,1,0),0),0)</f>
        <v>0</v>
      </c>
      <c r="DT99" s="256">
        <f>IF(DT$19-'様式３（療養者名簿）（⑤の場合）'!$BD104+1&lt;=15,IF(DT$19&gt;='様式３（療養者名簿）（⑤の場合）'!$BD104,IF(DT$19&lt;='様式３（療養者名簿）（⑤の場合）'!$BE104,1,0),0),0)</f>
        <v>0</v>
      </c>
      <c r="DU99" s="256">
        <f>IF(DU$19-'様式３（療養者名簿）（⑤の場合）'!$BD104+1&lt;=15,IF(DU$19&gt;='様式３（療養者名簿）（⑤の場合）'!$BD104,IF(DU$19&lt;='様式３（療養者名簿）（⑤の場合）'!$BE104,1,0),0),0)</f>
        <v>0</v>
      </c>
      <c r="DV99" s="256">
        <f>IF(DV$19-'様式３（療養者名簿）（⑤の場合）'!$BD104+1&lt;=15,IF(DV$19&gt;='様式３（療養者名簿）（⑤の場合）'!$BD104,IF(DV$19&lt;='様式３（療養者名簿）（⑤の場合）'!$BE104,1,0),0),0)</f>
        <v>0</v>
      </c>
      <c r="DW99" s="256">
        <f>IF(DW$19-'様式３（療養者名簿）（⑤の場合）'!$BD104+1&lt;=15,IF(DW$19&gt;='様式３（療養者名簿）（⑤の場合）'!$BD104,IF(DW$19&lt;='様式３（療養者名簿）（⑤の場合）'!$BE104,1,0),0),0)</f>
        <v>0</v>
      </c>
      <c r="DX99" s="256">
        <f>IF(DX$19-'様式３（療養者名簿）（⑤の場合）'!$BD104+1&lt;=15,IF(DX$19&gt;='様式３（療養者名簿）（⑤の場合）'!$BD104,IF(DX$19&lt;='様式３（療養者名簿）（⑤の場合）'!$BE104,1,0),0),0)</f>
        <v>0</v>
      </c>
      <c r="DY99" s="256">
        <f>IF(DY$19-'様式３（療養者名簿）（⑤の場合）'!$BD104+1&lt;=15,IF(DY$19&gt;='様式３（療養者名簿）（⑤の場合）'!$BD104,IF(DY$19&lt;='様式３（療養者名簿）（⑤の場合）'!$BE104,1,0),0),0)</f>
        <v>0</v>
      </c>
      <c r="DZ99" s="256">
        <f>IF(DZ$19-'様式３（療養者名簿）（⑤の場合）'!$BD104+1&lt;=15,IF(DZ$19&gt;='様式３（療養者名簿）（⑤の場合）'!$BD104,IF(DZ$19&lt;='様式３（療養者名簿）（⑤の場合）'!$BE104,1,0),0),0)</f>
        <v>0</v>
      </c>
      <c r="EA99" s="256">
        <f>IF(EA$19-'様式３（療養者名簿）（⑤の場合）'!$BD104+1&lt;=15,IF(EA$19&gt;='様式３（療養者名簿）（⑤の場合）'!$BD104,IF(EA$19&lt;='様式３（療養者名簿）（⑤の場合）'!$BE104,1,0),0),0)</f>
        <v>0</v>
      </c>
      <c r="EB99" s="256">
        <f>IF(EB$19-'様式３（療養者名簿）（⑤の場合）'!$BD104+1&lt;=15,IF(EB$19&gt;='様式３（療養者名簿）（⑤の場合）'!$BD104,IF(EB$19&lt;='様式３（療養者名簿）（⑤の場合）'!$BE104,1,0),0),0)</f>
        <v>0</v>
      </c>
      <c r="EC99" s="256">
        <f>IF(EC$19-'様式３（療養者名簿）（⑤の場合）'!$BD104+1&lt;=15,IF(EC$19&gt;='様式３（療養者名簿）（⑤の場合）'!$BD104,IF(EC$19&lt;='様式３（療養者名簿）（⑤の場合）'!$BE104,1,0),0),0)</f>
        <v>0</v>
      </c>
      <c r="ED99" s="256">
        <f>IF(ED$19-'様式３（療養者名簿）（⑤の場合）'!$BD104+1&lt;=15,IF(ED$19&gt;='様式３（療養者名簿）（⑤の場合）'!$BD104,IF(ED$19&lt;='様式３（療養者名簿）（⑤の場合）'!$BE104,1,0),0),0)</f>
        <v>0</v>
      </c>
      <c r="EE99" s="256">
        <f>IF(EE$19-'様式３（療養者名簿）（⑤の場合）'!$BD104+1&lt;=15,IF(EE$19&gt;='様式３（療養者名簿）（⑤の場合）'!$BD104,IF(EE$19&lt;='様式３（療養者名簿）（⑤の場合）'!$BE104,1,0),0),0)</f>
        <v>0</v>
      </c>
      <c r="EF99" s="256">
        <f>IF(EF$19-'様式３（療養者名簿）（⑤の場合）'!$BD104+1&lt;=15,IF(EF$19&gt;='様式３（療養者名簿）（⑤の場合）'!$BD104,IF(EF$19&lt;='様式３（療養者名簿）（⑤の場合）'!$BE104,1,0),0),0)</f>
        <v>0</v>
      </c>
      <c r="EG99" s="256">
        <f>IF(EG$19-'様式３（療養者名簿）（⑤の場合）'!$BD104+1&lt;=15,IF(EG$19&gt;='様式３（療養者名簿）（⑤の場合）'!$BD104,IF(EG$19&lt;='様式３（療養者名簿）（⑤の場合）'!$BE104,1,0),0),0)</f>
        <v>0</v>
      </c>
      <c r="EH99" s="256">
        <f>IF(EH$19-'様式３（療養者名簿）（⑤の場合）'!$BD104+1&lt;=15,IF(EH$19&gt;='様式３（療養者名簿）（⑤の場合）'!$BD104,IF(EH$19&lt;='様式３（療養者名簿）（⑤の場合）'!$BE104,1,0),0),0)</f>
        <v>0</v>
      </c>
      <c r="EI99" s="256">
        <f>IF(EI$19-'様式３（療養者名簿）（⑤の場合）'!$BD104+1&lt;=15,IF(EI$19&gt;='様式３（療養者名簿）（⑤の場合）'!$BD104,IF(EI$19&lt;='様式３（療養者名簿）（⑤の場合）'!$BE104,1,0),0),0)</f>
        <v>0</v>
      </c>
      <c r="EJ99" s="256">
        <f>IF(EJ$19-'様式３（療養者名簿）（⑤の場合）'!$BD104+1&lt;=15,IF(EJ$19&gt;='様式３（療養者名簿）（⑤の場合）'!$BD104,IF(EJ$19&lt;='様式３（療養者名簿）（⑤の場合）'!$BE104,1,0),0),0)</f>
        <v>0</v>
      </c>
      <c r="EK99" s="256">
        <f>IF(EK$19-'様式３（療養者名簿）（⑤の場合）'!$BD104+1&lt;=15,IF(EK$19&gt;='様式３（療養者名簿）（⑤の場合）'!$BD104,IF(EK$19&lt;='様式３（療養者名簿）（⑤の場合）'!$BE104,1,0),0),0)</f>
        <v>0</v>
      </c>
      <c r="EL99" s="256">
        <f>IF(EL$19-'様式３（療養者名簿）（⑤の場合）'!$BD104+1&lt;=15,IF(EL$19&gt;='様式３（療養者名簿）（⑤の場合）'!$BD104,IF(EL$19&lt;='様式３（療養者名簿）（⑤の場合）'!$BE104,1,0),0),0)</f>
        <v>0</v>
      </c>
      <c r="EM99" s="256">
        <f>IF(EM$19-'様式３（療養者名簿）（⑤の場合）'!$BD104+1&lt;=15,IF(EM$19&gt;='様式３（療養者名簿）（⑤の場合）'!$BD104,IF(EM$19&lt;='様式３（療養者名簿）（⑤の場合）'!$BE104,1,0),0),0)</f>
        <v>0</v>
      </c>
      <c r="EN99" s="256">
        <f>IF(EN$19-'様式３（療養者名簿）（⑤の場合）'!$BD104+1&lt;=15,IF(EN$19&gt;='様式３（療養者名簿）（⑤の場合）'!$BD104,IF(EN$19&lt;='様式３（療養者名簿）（⑤の場合）'!$BE104,1,0),0),0)</f>
        <v>0</v>
      </c>
      <c r="EO99" s="256">
        <f>IF(EO$19-'様式３（療養者名簿）（⑤の場合）'!$BD104+1&lt;=15,IF(EO$19&gt;='様式３（療養者名簿）（⑤の場合）'!$BD104,IF(EO$19&lt;='様式３（療養者名簿）（⑤の場合）'!$BE104,1,0),0),0)</f>
        <v>0</v>
      </c>
      <c r="EP99" s="256">
        <f>IF(EP$19-'様式３（療養者名簿）（⑤の場合）'!$BD104+1&lt;=15,IF(EP$19&gt;='様式３（療養者名簿）（⑤の場合）'!$BD104,IF(EP$19&lt;='様式３（療養者名簿）（⑤の場合）'!$BE104,1,0),0),0)</f>
        <v>0</v>
      </c>
      <c r="EQ99" s="256">
        <f>IF(EQ$19-'様式３（療養者名簿）（⑤の場合）'!$BD104+1&lt;=15,IF(EQ$19&gt;='様式３（療養者名簿）（⑤の場合）'!$BD104,IF(EQ$19&lt;='様式３（療養者名簿）（⑤の場合）'!$BE104,1,0),0),0)</f>
        <v>0</v>
      </c>
      <c r="ER99" s="256">
        <f>IF(ER$19-'様式３（療養者名簿）（⑤の場合）'!$BD104+1&lt;=15,IF(ER$19&gt;='様式３（療養者名簿）（⑤の場合）'!$BD104,IF(ER$19&lt;='様式３（療養者名簿）（⑤の場合）'!$BE104,1,0),0),0)</f>
        <v>0</v>
      </c>
      <c r="ES99" s="256">
        <f>IF(ES$19-'様式３（療養者名簿）（⑤の場合）'!$BD104+1&lt;=15,IF(ES$19&gt;='様式３（療養者名簿）（⑤の場合）'!$BD104,IF(ES$19&lt;='様式３（療養者名簿）（⑤の場合）'!$BE104,1,0),0),0)</f>
        <v>0</v>
      </c>
      <c r="ET99" s="256">
        <f>IF(ET$19-'様式３（療養者名簿）（⑤の場合）'!$BD104+1&lt;=15,IF(ET$19&gt;='様式３（療養者名簿）（⑤の場合）'!$BD104,IF(ET$19&lt;='様式３（療養者名簿）（⑤の場合）'!$BE104,1,0),0),0)</f>
        <v>0</v>
      </c>
      <c r="EU99" s="256">
        <f>IF(EU$19-'様式３（療養者名簿）（⑤の場合）'!$BD104+1&lt;=15,IF(EU$19&gt;='様式３（療養者名簿）（⑤の場合）'!$BD104,IF(EU$19&lt;='様式３（療養者名簿）（⑤の場合）'!$BE104,1,0),0),0)</f>
        <v>0</v>
      </c>
      <c r="EV99" s="256">
        <f>IF(EV$19-'様式３（療養者名簿）（⑤の場合）'!$BD104+1&lt;=15,IF(EV$19&gt;='様式３（療養者名簿）（⑤の場合）'!$BD104,IF(EV$19&lt;='様式３（療養者名簿）（⑤の場合）'!$BE104,1,0),0),0)</f>
        <v>0</v>
      </c>
      <c r="EW99" s="256">
        <f>IF(EW$19-'様式３（療養者名簿）（⑤の場合）'!$BD104+1&lt;=15,IF(EW$19&gt;='様式３（療養者名簿）（⑤の場合）'!$BD104,IF(EW$19&lt;='様式３（療養者名簿）（⑤の場合）'!$BE104,1,0),0),0)</f>
        <v>0</v>
      </c>
      <c r="EX99" s="256">
        <f>IF(EX$19-'様式３（療養者名簿）（⑤の場合）'!$BD104+1&lt;=15,IF(EX$19&gt;='様式３（療養者名簿）（⑤の場合）'!$BD104,IF(EX$19&lt;='様式３（療養者名簿）（⑤の場合）'!$BE104,1,0),0),0)</f>
        <v>0</v>
      </c>
      <c r="EY99" s="256">
        <f>IF(EY$19-'様式３（療養者名簿）（⑤の場合）'!$BD104+1&lt;=15,IF(EY$19&gt;='様式３（療養者名簿）（⑤の場合）'!$BD104,IF(EY$19&lt;='様式３（療養者名簿）（⑤の場合）'!$BE104,1,0),0),0)</f>
        <v>0</v>
      </c>
      <c r="EZ99" s="256">
        <f>IF(EZ$19-'様式３（療養者名簿）（⑤の場合）'!$BD104+1&lt;=15,IF(EZ$19&gt;='様式３（療養者名簿）（⑤の場合）'!$BD104,IF(EZ$19&lt;='様式３（療養者名簿）（⑤の場合）'!$BE104,1,0),0),0)</f>
        <v>0</v>
      </c>
      <c r="FA99" s="256">
        <f>IF(FA$19-'様式３（療養者名簿）（⑤の場合）'!$BD104+1&lt;=15,IF(FA$19&gt;='様式３（療養者名簿）（⑤の場合）'!$BD104,IF(FA$19&lt;='様式３（療養者名簿）（⑤の場合）'!$BE104,1,0),0),0)</f>
        <v>0</v>
      </c>
      <c r="FB99" s="256">
        <f>IF(FB$19-'様式３（療養者名簿）（⑤の場合）'!$BD104+1&lt;=15,IF(FB$19&gt;='様式３（療養者名簿）（⑤の場合）'!$BD104,IF(FB$19&lt;='様式３（療養者名簿）（⑤の場合）'!$BE104,1,0),0),0)</f>
        <v>0</v>
      </c>
      <c r="FC99" s="256">
        <f>IF(FC$19-'様式３（療養者名簿）（⑤の場合）'!$BD104+1&lt;=15,IF(FC$19&gt;='様式３（療養者名簿）（⑤の場合）'!$BD104,IF(FC$19&lt;='様式３（療養者名簿）（⑤の場合）'!$BE104,1,0),0),0)</f>
        <v>0</v>
      </c>
      <c r="FD99" s="256">
        <f>IF(FD$19-'様式３（療養者名簿）（⑤の場合）'!$BD104+1&lt;=15,IF(FD$19&gt;='様式３（療養者名簿）（⑤の場合）'!$BD104,IF(FD$19&lt;='様式３（療養者名簿）（⑤の場合）'!$BE104,1,0),0),0)</f>
        <v>0</v>
      </c>
      <c r="FE99" s="256">
        <f>IF(FE$19-'様式３（療養者名簿）（⑤の場合）'!$BD104+1&lt;=15,IF(FE$19&gt;='様式３（療養者名簿）（⑤の場合）'!$BD104,IF(FE$19&lt;='様式３（療養者名簿）（⑤の場合）'!$BE104,1,0),0),0)</f>
        <v>0</v>
      </c>
      <c r="FF99" s="256">
        <f>IF(FF$19-'様式３（療養者名簿）（⑤の場合）'!$BD104+1&lt;=15,IF(FF$19&gt;='様式３（療養者名簿）（⑤の場合）'!$BD104,IF(FF$19&lt;='様式３（療養者名簿）（⑤の場合）'!$BE104,1,0),0),0)</f>
        <v>0</v>
      </c>
      <c r="FG99" s="256">
        <f>IF(FG$19-'様式３（療養者名簿）（⑤の場合）'!$BD104+1&lt;=15,IF(FG$19&gt;='様式３（療養者名簿）（⑤の場合）'!$BD104,IF(FG$19&lt;='様式３（療養者名簿）（⑤の場合）'!$BE104,1,0),0),0)</f>
        <v>0</v>
      </c>
      <c r="FH99" s="256">
        <f>IF(FH$19-'様式３（療養者名簿）（⑤の場合）'!$BD104+1&lt;=15,IF(FH$19&gt;='様式３（療養者名簿）（⑤の場合）'!$BD104,IF(FH$19&lt;='様式３（療養者名簿）（⑤の場合）'!$BE104,1,0),0),0)</f>
        <v>0</v>
      </c>
      <c r="FI99" s="256">
        <f>IF(FI$19-'様式３（療養者名簿）（⑤の場合）'!$BD104+1&lt;=15,IF(FI$19&gt;='様式３（療養者名簿）（⑤の場合）'!$BD104,IF(FI$19&lt;='様式３（療養者名簿）（⑤の場合）'!$BE104,1,0),0),0)</f>
        <v>0</v>
      </c>
      <c r="FJ99" s="256">
        <f>IF(FJ$19-'様式３（療養者名簿）（⑤の場合）'!$BD104+1&lt;=15,IF(FJ$19&gt;='様式３（療養者名簿）（⑤の場合）'!$BD104,IF(FJ$19&lt;='様式３（療養者名簿）（⑤の場合）'!$BE104,1,0),0),0)</f>
        <v>0</v>
      </c>
      <c r="FK99" s="256">
        <f>IF(FK$19-'様式３（療養者名簿）（⑤の場合）'!$BD104+1&lt;=15,IF(FK$19&gt;='様式３（療養者名簿）（⑤の場合）'!$BD104,IF(FK$19&lt;='様式３（療養者名簿）（⑤の場合）'!$BE104,1,0),0),0)</f>
        <v>0</v>
      </c>
      <c r="FL99" s="256">
        <f>IF(FL$19-'様式３（療養者名簿）（⑤の場合）'!$BD104+1&lt;=15,IF(FL$19&gt;='様式３（療養者名簿）（⑤の場合）'!$BD104,IF(FL$19&lt;='様式３（療養者名簿）（⑤の場合）'!$BE104,1,0),0),0)</f>
        <v>0</v>
      </c>
      <c r="FM99" s="256">
        <f>IF(FM$19-'様式３（療養者名簿）（⑤の場合）'!$BD104+1&lt;=15,IF(FM$19&gt;='様式３（療養者名簿）（⑤の場合）'!$BD104,IF(FM$19&lt;='様式３（療養者名簿）（⑤の場合）'!$BE104,1,0),0),0)</f>
        <v>0</v>
      </c>
      <c r="FN99" s="256">
        <f>IF(FN$19-'様式３（療養者名簿）（⑤の場合）'!$BD104+1&lt;=15,IF(FN$19&gt;='様式３（療養者名簿）（⑤の場合）'!$BD104,IF(FN$19&lt;='様式３（療養者名簿）（⑤の場合）'!$BE104,1,0),0),0)</f>
        <v>0</v>
      </c>
      <c r="FO99" s="256">
        <f>IF(FO$19-'様式３（療養者名簿）（⑤の場合）'!$BD104+1&lt;=15,IF(FO$19&gt;='様式３（療養者名簿）（⑤の場合）'!$BD104,IF(FO$19&lt;='様式３（療養者名簿）（⑤の場合）'!$BE104,1,0),0),0)</f>
        <v>0</v>
      </c>
      <c r="FP99" s="256">
        <f>IF(FP$19-'様式３（療養者名簿）（⑤の場合）'!$BD104+1&lt;=15,IF(FP$19&gt;='様式３（療養者名簿）（⑤の場合）'!$BD104,IF(FP$19&lt;='様式３（療養者名簿）（⑤の場合）'!$BE104,1,0),0),0)</f>
        <v>0</v>
      </c>
      <c r="FQ99" s="256">
        <f>IF(FQ$19-'様式３（療養者名簿）（⑤の場合）'!$BD104+1&lt;=15,IF(FQ$19&gt;='様式３（療養者名簿）（⑤の場合）'!$BD104,IF(FQ$19&lt;='様式３（療養者名簿）（⑤の場合）'!$BE104,1,0),0),0)</f>
        <v>0</v>
      </c>
      <c r="FR99" s="256">
        <f>IF(FR$19-'様式３（療養者名簿）（⑤の場合）'!$BD104+1&lt;=15,IF(FR$19&gt;='様式３（療養者名簿）（⑤の場合）'!$BD104,IF(FR$19&lt;='様式３（療養者名簿）（⑤の場合）'!$BE104,1,0),0),0)</f>
        <v>0</v>
      </c>
      <c r="FS99" s="256">
        <f>IF(FS$19-'様式３（療養者名簿）（⑤の場合）'!$BD104+1&lt;=15,IF(FS$19&gt;='様式３（療養者名簿）（⑤の場合）'!$BD104,IF(FS$19&lt;='様式３（療養者名簿）（⑤の場合）'!$BE104,1,0),0),0)</f>
        <v>0</v>
      </c>
      <c r="FT99" s="256">
        <f>IF(FT$19-'様式３（療養者名簿）（⑤の場合）'!$BD104+1&lt;=15,IF(FT$19&gt;='様式３（療養者名簿）（⑤の場合）'!$BD104,IF(FT$19&lt;='様式３（療養者名簿）（⑤の場合）'!$BE104,1,0),0),0)</f>
        <v>0</v>
      </c>
      <c r="FU99" s="256">
        <f>IF(FU$19-'様式３（療養者名簿）（⑤の場合）'!$BD104+1&lt;=15,IF(FU$19&gt;='様式３（療養者名簿）（⑤の場合）'!$BD104,IF(FU$19&lt;='様式３（療養者名簿）（⑤の場合）'!$BE104,1,0),0),0)</f>
        <v>0</v>
      </c>
      <c r="FV99" s="256">
        <f>IF(FV$19-'様式３（療養者名簿）（⑤の場合）'!$BD104+1&lt;=15,IF(FV$19&gt;='様式３（療養者名簿）（⑤の場合）'!$BD104,IF(FV$19&lt;='様式３（療養者名簿）（⑤の場合）'!$BE104,1,0),0),0)</f>
        <v>0</v>
      </c>
      <c r="FW99" s="256">
        <f>IF(FW$19-'様式３（療養者名簿）（⑤の場合）'!$BD104+1&lt;=15,IF(FW$19&gt;='様式３（療養者名簿）（⑤の場合）'!$BD104,IF(FW$19&lt;='様式３（療養者名簿）（⑤の場合）'!$BE104,1,0),0),0)</f>
        <v>0</v>
      </c>
      <c r="FX99" s="256">
        <f>IF(FX$19-'様式３（療養者名簿）（⑤の場合）'!$BD104+1&lt;=15,IF(FX$19&gt;='様式３（療養者名簿）（⑤の場合）'!$BD104,IF(FX$19&lt;='様式３（療養者名簿）（⑤の場合）'!$BE104,1,0),0),0)</f>
        <v>0</v>
      </c>
      <c r="FY99" s="256">
        <f>IF(FY$19-'様式３（療養者名簿）（⑤の場合）'!$BD104+1&lt;=15,IF(FY$19&gt;='様式３（療養者名簿）（⑤の場合）'!$BD104,IF(FY$19&lt;='様式３（療養者名簿）（⑤の場合）'!$BE104,1,0),0),0)</f>
        <v>0</v>
      </c>
      <c r="FZ99" s="256">
        <f>IF(FZ$19-'様式３（療養者名簿）（⑤の場合）'!$BD104+1&lt;=15,IF(FZ$19&gt;='様式３（療養者名簿）（⑤の場合）'!$BD104,IF(FZ$19&lt;='様式３（療養者名簿）（⑤の場合）'!$BE104,1,0),0),0)</f>
        <v>0</v>
      </c>
      <c r="GA99" s="256">
        <f>IF(GA$19-'様式３（療養者名簿）（⑤の場合）'!$BD104+1&lt;=15,IF(GA$19&gt;='様式３（療養者名簿）（⑤の場合）'!$BD104,IF(GA$19&lt;='様式３（療養者名簿）（⑤の場合）'!$BE104,1,0),0),0)</f>
        <v>0</v>
      </c>
      <c r="GB99" s="256">
        <f>IF(GB$19-'様式３（療養者名簿）（⑤の場合）'!$BD104+1&lt;=15,IF(GB$19&gt;='様式３（療養者名簿）（⑤の場合）'!$BD104,IF(GB$19&lt;='様式３（療養者名簿）（⑤の場合）'!$BE104,1,0),0),0)</f>
        <v>0</v>
      </c>
      <c r="GC99" s="256">
        <f>IF(GC$19-'様式３（療養者名簿）（⑤の場合）'!$BD104+1&lt;=15,IF(GC$19&gt;='様式３（療養者名簿）（⑤の場合）'!$BD104,IF(GC$19&lt;='様式３（療養者名簿）（⑤の場合）'!$BE104,1,0),0),0)</f>
        <v>0</v>
      </c>
      <c r="GD99" s="256">
        <f>IF(GD$19-'様式３（療養者名簿）（⑤の場合）'!$BD104+1&lt;=15,IF(GD$19&gt;='様式３（療養者名簿）（⑤の場合）'!$BD104,IF(GD$19&lt;='様式３（療養者名簿）（⑤の場合）'!$BE104,1,0),0),0)</f>
        <v>0</v>
      </c>
      <c r="GE99" s="256">
        <f>IF(GE$19-'様式３（療養者名簿）（⑤の場合）'!$BD104+1&lt;=15,IF(GE$19&gt;='様式３（療養者名簿）（⑤の場合）'!$BD104,IF(GE$19&lt;='様式３（療養者名簿）（⑤の場合）'!$BE104,1,0),0),0)</f>
        <v>0</v>
      </c>
      <c r="GF99" s="256">
        <f>IF(GF$19-'様式３（療養者名簿）（⑤の場合）'!$BD104+1&lt;=15,IF(GF$19&gt;='様式３（療養者名簿）（⑤の場合）'!$BD104,IF(GF$19&lt;='様式３（療養者名簿）（⑤の場合）'!$BE104,1,0),0),0)</f>
        <v>0</v>
      </c>
      <c r="GG99" s="256">
        <f>IF(GG$19-'様式３（療養者名簿）（⑤の場合）'!$BD104+1&lt;=15,IF(GG$19&gt;='様式３（療養者名簿）（⑤の場合）'!$BD104,IF(GG$19&lt;='様式３（療養者名簿）（⑤の場合）'!$BE104,1,0),0),0)</f>
        <v>0</v>
      </c>
      <c r="GH99" s="256">
        <f>IF(GH$19-'様式３（療養者名簿）（⑤の場合）'!$BD104+1&lt;=15,IF(GH$19&gt;='様式３（療養者名簿）（⑤の場合）'!$BD104,IF(GH$19&lt;='様式３（療養者名簿）（⑤の場合）'!$BE104,1,0),0),0)</f>
        <v>0</v>
      </c>
      <c r="GI99" s="256">
        <f>IF(GI$19-'様式３（療養者名簿）（⑤の場合）'!$BD104+1&lt;=15,IF(GI$19&gt;='様式３（療養者名簿）（⑤の場合）'!$BD104,IF(GI$19&lt;='様式３（療養者名簿）（⑤の場合）'!$BE104,1,0),0),0)</f>
        <v>0</v>
      </c>
      <c r="GJ99" s="256">
        <f>IF(GJ$19-'様式３（療養者名簿）（⑤の場合）'!$BD104+1&lt;=15,IF(GJ$19&gt;='様式３（療養者名簿）（⑤の場合）'!$BD104,IF(GJ$19&lt;='様式３（療養者名簿）（⑤の場合）'!$BE104,1,0),0),0)</f>
        <v>0</v>
      </c>
      <c r="GK99" s="256">
        <f>IF(GK$19-'様式３（療養者名簿）（⑤の場合）'!$BD104+1&lt;=15,IF(GK$19&gt;='様式３（療養者名簿）（⑤の場合）'!$BD104,IF(GK$19&lt;='様式３（療養者名簿）（⑤の場合）'!$BE104,1,0),0),0)</f>
        <v>0</v>
      </c>
      <c r="GL99" s="256">
        <f>IF(GL$19-'様式３（療養者名簿）（⑤の場合）'!$BD104+1&lt;=15,IF(GL$19&gt;='様式３（療養者名簿）（⑤の場合）'!$BD104,IF(GL$19&lt;='様式３（療養者名簿）（⑤の場合）'!$BE104,1,0),0),0)</f>
        <v>0</v>
      </c>
      <c r="GM99" s="256">
        <f>IF(GM$19-'様式３（療養者名簿）（⑤の場合）'!$BD104+1&lt;=15,IF(GM$19&gt;='様式３（療養者名簿）（⑤の場合）'!$BD104,IF(GM$19&lt;='様式３（療養者名簿）（⑤の場合）'!$BE104,1,0),0),0)</f>
        <v>0</v>
      </c>
      <c r="GN99" s="256">
        <f>IF(GN$19-'様式３（療養者名簿）（⑤の場合）'!$BD104+1&lt;=15,IF(GN$19&gt;='様式３（療養者名簿）（⑤の場合）'!$BD104,IF(GN$19&lt;='様式３（療養者名簿）（⑤の場合）'!$BE104,1,0),0),0)</f>
        <v>0</v>
      </c>
      <c r="GO99" s="256">
        <f>IF(GO$19-'様式３（療養者名簿）（⑤の場合）'!$BD104+1&lt;=15,IF(GO$19&gt;='様式３（療養者名簿）（⑤の場合）'!$BD104,IF(GO$19&lt;='様式３（療養者名簿）（⑤の場合）'!$BE104,1,0),0),0)</f>
        <v>0</v>
      </c>
      <c r="GP99" s="256">
        <f>IF(GP$19-'様式３（療養者名簿）（⑤の場合）'!$BD104+1&lt;=15,IF(GP$19&gt;='様式３（療養者名簿）（⑤の場合）'!$BD104,IF(GP$19&lt;='様式３（療養者名簿）（⑤の場合）'!$BE104,1,0),0),0)</f>
        <v>0</v>
      </c>
      <c r="GQ99" s="256">
        <f>IF(GQ$19-'様式３（療養者名簿）（⑤の場合）'!$BD104+1&lt;=15,IF(GQ$19&gt;='様式３（療養者名簿）（⑤の場合）'!$BD104,IF(GQ$19&lt;='様式３（療養者名簿）（⑤の場合）'!$BE104,1,0),0),0)</f>
        <v>0</v>
      </c>
      <c r="GR99" s="256">
        <f>IF(GR$19-'様式３（療養者名簿）（⑤の場合）'!$BD104+1&lt;=15,IF(GR$19&gt;='様式３（療養者名簿）（⑤の場合）'!$BD104,IF(GR$19&lt;='様式３（療養者名簿）（⑤の場合）'!$BE104,1,0),0),0)</f>
        <v>0</v>
      </c>
      <c r="GS99" s="256">
        <f>IF(GS$19-'様式３（療養者名簿）（⑤の場合）'!$BD104+1&lt;=15,IF(GS$19&gt;='様式３（療養者名簿）（⑤の場合）'!$BD104,IF(GS$19&lt;='様式３（療養者名簿）（⑤の場合）'!$BE104,1,0),0),0)</f>
        <v>0</v>
      </c>
      <c r="GT99" s="256">
        <f>IF(GT$19-'様式３（療養者名簿）（⑤の場合）'!$BD104+1&lt;=15,IF(GT$19&gt;='様式３（療養者名簿）（⑤の場合）'!$BD104,IF(GT$19&lt;='様式３（療養者名簿）（⑤の場合）'!$BE104,1,0),0),0)</f>
        <v>0</v>
      </c>
      <c r="GU99" s="256">
        <f>IF(GU$19-'様式３（療養者名簿）（⑤の場合）'!$BD104+1&lt;=15,IF(GU$19&gt;='様式３（療養者名簿）（⑤の場合）'!$BD104,IF(GU$19&lt;='様式３（療養者名簿）（⑤の場合）'!$BE104,1,0),0),0)</f>
        <v>0</v>
      </c>
      <c r="GV99" s="256">
        <f>IF(GV$19-'様式３（療養者名簿）（⑤の場合）'!$BD104+1&lt;=15,IF(GV$19&gt;='様式３（療養者名簿）（⑤の場合）'!$BD104,IF(GV$19&lt;='様式３（療養者名簿）（⑤の場合）'!$BE104,1,0),0),0)</f>
        <v>0</v>
      </c>
      <c r="GW99" s="256">
        <f>IF(GW$19-'様式３（療養者名簿）（⑤の場合）'!$BD104+1&lt;=15,IF(GW$19&gt;='様式３（療養者名簿）（⑤の場合）'!$BD104,IF(GW$19&lt;='様式３（療養者名簿）（⑤の場合）'!$BE104,1,0),0),0)</f>
        <v>0</v>
      </c>
      <c r="GX99" s="256">
        <f>IF(GX$19-'様式３（療養者名簿）（⑤の場合）'!$BD104+1&lt;=15,IF(GX$19&gt;='様式３（療養者名簿）（⑤の場合）'!$BD104,IF(GX$19&lt;='様式３（療養者名簿）（⑤の場合）'!$BE104,1,0),0),0)</f>
        <v>0</v>
      </c>
      <c r="GY99" s="256">
        <f>IF(GY$19-'様式３（療養者名簿）（⑤の場合）'!$BD104+1&lt;=15,IF(GY$19&gt;='様式３（療養者名簿）（⑤の場合）'!$BD104,IF(GY$19&lt;='様式３（療養者名簿）（⑤の場合）'!$BE104,1,0),0),0)</f>
        <v>0</v>
      </c>
      <c r="GZ99" s="256">
        <f>IF(GZ$19-'様式３（療養者名簿）（⑤の場合）'!$BD104+1&lt;=15,IF(GZ$19&gt;='様式３（療養者名簿）（⑤の場合）'!$BD104,IF(GZ$19&lt;='様式３（療養者名簿）（⑤の場合）'!$BE104,1,0),0),0)</f>
        <v>0</v>
      </c>
      <c r="HA99" s="256">
        <f>IF(HA$19-'様式３（療養者名簿）（⑤の場合）'!$BD104+1&lt;=15,IF(HA$19&gt;='様式３（療養者名簿）（⑤の場合）'!$BD104,IF(HA$19&lt;='様式３（療養者名簿）（⑤の場合）'!$BE104,1,0),0),0)</f>
        <v>0</v>
      </c>
      <c r="HB99" s="256">
        <f>IF(HB$19-'様式３（療養者名簿）（⑤の場合）'!$BD104+1&lt;=15,IF(HB$19&gt;='様式３（療養者名簿）（⑤の場合）'!$BD104,IF(HB$19&lt;='様式３（療養者名簿）（⑤の場合）'!$BE104,1,0),0),0)</f>
        <v>0</v>
      </c>
      <c r="HC99" s="256">
        <f>IF(HC$19-'様式３（療養者名簿）（⑤の場合）'!$BD104+1&lt;=15,IF(HC$19&gt;='様式３（療養者名簿）（⑤の場合）'!$BD104,IF(HC$19&lt;='様式３（療養者名簿）（⑤の場合）'!$BE104,1,0),0),0)</f>
        <v>0</v>
      </c>
      <c r="HD99" s="256">
        <f>IF(HD$19-'様式３（療養者名簿）（⑤の場合）'!$BD104+1&lt;=15,IF(HD$19&gt;='様式３（療養者名簿）（⑤の場合）'!$BD104,IF(HD$19&lt;='様式３（療養者名簿）（⑤の場合）'!$BE104,1,0),0),0)</f>
        <v>0</v>
      </c>
      <c r="HE99" s="256">
        <f>IF(HE$19-'様式３（療養者名簿）（⑤の場合）'!$BD104+1&lt;=15,IF(HE$19&gt;='様式３（療養者名簿）（⑤の場合）'!$BD104,IF(HE$19&lt;='様式３（療養者名簿）（⑤の場合）'!$BE104,1,0),0),0)</f>
        <v>0</v>
      </c>
      <c r="HF99" s="256">
        <f>IF(HF$19-'様式３（療養者名簿）（⑤の場合）'!$BD104+1&lt;=15,IF(HF$19&gt;='様式３（療養者名簿）（⑤の場合）'!$BD104,IF(HF$19&lt;='様式３（療養者名簿）（⑤の場合）'!$BE104,1,0),0),0)</f>
        <v>0</v>
      </c>
      <c r="HG99" s="256">
        <f>IF(HG$19-'様式３（療養者名簿）（⑤の場合）'!$BD104+1&lt;=15,IF(HG$19&gt;='様式３（療養者名簿）（⑤の場合）'!$BD104,IF(HG$19&lt;='様式３（療養者名簿）（⑤の場合）'!$BE104,1,0),0),0)</f>
        <v>0</v>
      </c>
      <c r="HH99" s="256">
        <f>IF(HH$19-'様式３（療養者名簿）（⑤の場合）'!$BD104+1&lt;=15,IF(HH$19&gt;='様式３（療養者名簿）（⑤の場合）'!$BD104,IF(HH$19&lt;='様式３（療養者名簿）（⑤の場合）'!$BE104,1,0),0),0)</f>
        <v>0</v>
      </c>
      <c r="HI99" s="256">
        <f>IF(HI$19-'様式３（療養者名簿）（⑤の場合）'!$BD104+1&lt;=15,IF(HI$19&gt;='様式３（療養者名簿）（⑤の場合）'!$BD104,IF(HI$19&lt;='様式３（療養者名簿）（⑤の場合）'!$BE104,1,0),0),0)</f>
        <v>0</v>
      </c>
      <c r="HJ99" s="256">
        <f>IF(HJ$19-'様式３（療養者名簿）（⑤の場合）'!$BD104+1&lt;=15,IF(HJ$19&gt;='様式３（療養者名簿）（⑤の場合）'!$BD104,IF(HJ$19&lt;='様式３（療養者名簿）（⑤の場合）'!$BE104,1,0),0),0)</f>
        <v>0</v>
      </c>
      <c r="HK99" s="256">
        <f>IF(HK$19-'様式３（療養者名簿）（⑤の場合）'!$BD104+1&lt;=15,IF(HK$19&gt;='様式３（療養者名簿）（⑤の場合）'!$BD104,IF(HK$19&lt;='様式３（療養者名簿）（⑤の場合）'!$BE104,1,0),0),0)</f>
        <v>0</v>
      </c>
      <c r="HL99" s="256">
        <f>IF(HL$19-'様式３（療養者名簿）（⑤の場合）'!$BD104+1&lt;=15,IF(HL$19&gt;='様式３（療養者名簿）（⑤の場合）'!$BD104,IF(HL$19&lt;='様式３（療養者名簿）（⑤の場合）'!$BE104,1,0),0),0)</f>
        <v>0</v>
      </c>
      <c r="HM99" s="256">
        <f>IF(HM$19-'様式３（療養者名簿）（⑤の場合）'!$BD104+1&lt;=15,IF(HM$19&gt;='様式３（療養者名簿）（⑤の場合）'!$BD104,IF(HM$19&lt;='様式３（療養者名簿）（⑤の場合）'!$BE104,1,0),0),0)</f>
        <v>0</v>
      </c>
      <c r="HN99" s="256">
        <f>IF(HN$19-'様式３（療養者名簿）（⑤の場合）'!$BD104+1&lt;=15,IF(HN$19&gt;='様式３（療養者名簿）（⑤の場合）'!$BD104,IF(HN$19&lt;='様式３（療養者名簿）（⑤の場合）'!$BE104,1,0),0),0)</f>
        <v>0</v>
      </c>
      <c r="HO99" s="256">
        <f>IF(HO$19-'様式３（療養者名簿）（⑤の場合）'!$BD104+1&lt;=15,IF(HO$19&gt;='様式３（療養者名簿）（⑤の場合）'!$BD104,IF(HO$19&lt;='様式３（療養者名簿）（⑤の場合）'!$BE104,1,0),0),0)</f>
        <v>0</v>
      </c>
      <c r="HP99" s="256">
        <f>IF(HP$19-'様式３（療養者名簿）（⑤の場合）'!$BD104+1&lt;=15,IF(HP$19&gt;='様式３（療養者名簿）（⑤の場合）'!$BD104,IF(HP$19&lt;='様式３（療養者名簿）（⑤の場合）'!$BE104,1,0),0),0)</f>
        <v>0</v>
      </c>
      <c r="HQ99" s="256">
        <f>IF(HQ$19-'様式３（療養者名簿）（⑤の場合）'!$BD104+1&lt;=15,IF(HQ$19&gt;='様式３（療養者名簿）（⑤の場合）'!$BD104,IF(HQ$19&lt;='様式３（療養者名簿）（⑤の場合）'!$BE104,1,0),0),0)</f>
        <v>0</v>
      </c>
      <c r="HR99" s="256">
        <f>IF(HR$19-'様式３（療養者名簿）（⑤の場合）'!$BD104+1&lt;=15,IF(HR$19&gt;='様式３（療養者名簿）（⑤の場合）'!$BD104,IF(HR$19&lt;='様式３（療養者名簿）（⑤の場合）'!$BE104,1,0),0),0)</f>
        <v>0</v>
      </c>
      <c r="HS99" s="256">
        <f>IF(HS$19-'様式３（療養者名簿）（⑤の場合）'!$BD104+1&lt;=15,IF(HS$19&gt;='様式３（療養者名簿）（⑤の場合）'!$BD104,IF(HS$19&lt;='様式３（療養者名簿）（⑤の場合）'!$BE104,1,0),0),0)</f>
        <v>0</v>
      </c>
      <c r="HT99" s="256">
        <f>IF(HT$19-'様式３（療養者名簿）（⑤の場合）'!$BD104+1&lt;=15,IF(HT$19&gt;='様式３（療養者名簿）（⑤の場合）'!$BD104,IF(HT$19&lt;='様式３（療養者名簿）（⑤の場合）'!$BE104,1,0),0),0)</f>
        <v>0</v>
      </c>
      <c r="HU99" s="256">
        <f>IF(HU$19-'様式３（療養者名簿）（⑤の場合）'!$BD104+1&lt;=15,IF(HU$19&gt;='様式３（療養者名簿）（⑤の場合）'!$BD104,IF(HU$19&lt;='様式３（療養者名簿）（⑤の場合）'!$BE104,1,0),0),0)</f>
        <v>0</v>
      </c>
      <c r="HV99" s="256">
        <f>IF(HV$19-'様式３（療養者名簿）（⑤の場合）'!$BD104+1&lt;=15,IF(HV$19&gt;='様式３（療養者名簿）（⑤の場合）'!$BD104,IF(HV$19&lt;='様式３（療養者名簿）（⑤の場合）'!$BE104,1,0),0),0)</f>
        <v>0</v>
      </c>
      <c r="HW99" s="256">
        <f>IF(HW$19-'様式３（療養者名簿）（⑤の場合）'!$BD104+1&lt;=15,IF(HW$19&gt;='様式３（療養者名簿）（⑤の場合）'!$BD104,IF(HW$19&lt;='様式３（療養者名簿）（⑤の場合）'!$BE104,1,0),0),0)</f>
        <v>0</v>
      </c>
      <c r="HX99" s="256">
        <f>IF(HX$19-'様式３（療養者名簿）（⑤の場合）'!$BD104+1&lt;=15,IF(HX$19&gt;='様式３（療養者名簿）（⑤の場合）'!$BD104,IF(HX$19&lt;='様式３（療養者名簿）（⑤の場合）'!$BE104,1,0),0),0)</f>
        <v>0</v>
      </c>
      <c r="HY99" s="256">
        <f>IF(HY$19-'様式３（療養者名簿）（⑤の場合）'!$BD104+1&lt;=15,IF(HY$19&gt;='様式３（療養者名簿）（⑤の場合）'!$BD104,IF(HY$19&lt;='様式３（療養者名簿）（⑤の場合）'!$BE104,1,0),0),0)</f>
        <v>0</v>
      </c>
      <c r="HZ99" s="256">
        <f>IF(HZ$19-'様式３（療養者名簿）（⑤の場合）'!$BD104+1&lt;=15,IF(HZ$19&gt;='様式３（療養者名簿）（⑤の場合）'!$BD104,IF(HZ$19&lt;='様式３（療養者名簿）（⑤の場合）'!$BE104,1,0),0),0)</f>
        <v>0</v>
      </c>
      <c r="IA99" s="256">
        <f>IF(IA$19-'様式３（療養者名簿）（⑤の場合）'!$BD104+1&lt;=15,IF(IA$19&gt;='様式３（療養者名簿）（⑤の場合）'!$BD104,IF(IA$19&lt;='様式３（療養者名簿）（⑤の場合）'!$BE104,1,0),0),0)</f>
        <v>0</v>
      </c>
      <c r="IB99" s="256">
        <f>IF(IB$19-'様式３（療養者名簿）（⑤の場合）'!$BD104+1&lt;=15,IF(IB$19&gt;='様式３（療養者名簿）（⑤の場合）'!$BD104,IF(IB$19&lt;='様式３（療養者名簿）（⑤の場合）'!$BE104,1,0),0),0)</f>
        <v>0</v>
      </c>
      <c r="IC99" s="256">
        <f>IF(IC$19-'様式３（療養者名簿）（⑤の場合）'!$BD104+1&lt;=15,IF(IC$19&gt;='様式３（療養者名簿）（⑤の場合）'!$BD104,IF(IC$19&lt;='様式３（療養者名簿）（⑤の場合）'!$BE104,1,0),0),0)</f>
        <v>0</v>
      </c>
      <c r="ID99" s="256">
        <f>IF(ID$19-'様式３（療養者名簿）（⑤の場合）'!$BD104+1&lt;=15,IF(ID$19&gt;='様式３（療養者名簿）（⑤の場合）'!$BD104,IF(ID$19&lt;='様式３（療養者名簿）（⑤の場合）'!$BE104,1,0),0),0)</f>
        <v>0</v>
      </c>
      <c r="IE99" s="256">
        <f>IF(IE$19-'様式３（療養者名簿）（⑤の場合）'!$BD104+1&lt;=15,IF(IE$19&gt;='様式３（療養者名簿）（⑤の場合）'!$BD104,IF(IE$19&lt;='様式３（療養者名簿）（⑤の場合）'!$BE104,1,0),0),0)</f>
        <v>0</v>
      </c>
      <c r="IF99" s="256">
        <f>IF(IF$19-'様式３（療養者名簿）（⑤の場合）'!$BD104+1&lt;=15,IF(IF$19&gt;='様式３（療養者名簿）（⑤の場合）'!$BD104,IF(IF$19&lt;='様式３（療養者名簿）（⑤の場合）'!$BE104,1,0),0),0)</f>
        <v>0</v>
      </c>
      <c r="IG99" s="256">
        <f>IF(IG$19-'様式３（療養者名簿）（⑤の場合）'!$BD104+1&lt;=15,IF(IG$19&gt;='様式３（療養者名簿）（⑤の場合）'!$BD104,IF(IG$19&lt;='様式３（療養者名簿）（⑤の場合）'!$BE104,1,0),0),0)</f>
        <v>0</v>
      </c>
      <c r="IH99" s="256">
        <f>IF(IH$19-'様式３（療養者名簿）（⑤の場合）'!$BD104+1&lt;=15,IF(IH$19&gt;='様式３（療養者名簿）（⑤の場合）'!$BD104,IF(IH$19&lt;='様式３（療養者名簿）（⑤の場合）'!$BE104,1,0),0),0)</f>
        <v>0</v>
      </c>
      <c r="II99" s="256">
        <f>IF(II$19-'様式３（療養者名簿）（⑤の場合）'!$BD104+1&lt;=15,IF(II$19&gt;='様式３（療養者名簿）（⑤の場合）'!$BD104,IF(II$19&lt;='様式３（療養者名簿）（⑤の場合）'!$BE104,1,0),0),0)</f>
        <v>0</v>
      </c>
      <c r="IJ99" s="256">
        <f>IF(IJ$19-'様式３（療養者名簿）（⑤の場合）'!$BD104+1&lt;=15,IF(IJ$19&gt;='様式３（療養者名簿）（⑤の場合）'!$BD104,IF(IJ$19&lt;='様式３（療養者名簿）（⑤の場合）'!$BE104,1,0),0),0)</f>
        <v>0</v>
      </c>
      <c r="IK99" s="256">
        <f>IF(IK$19-'様式３（療養者名簿）（⑤の場合）'!$BD104+1&lt;=15,IF(IK$19&gt;='様式３（療養者名簿）（⑤の場合）'!$BD104,IF(IK$19&lt;='様式３（療養者名簿）（⑤の場合）'!$BE104,1,0),0),0)</f>
        <v>0</v>
      </c>
      <c r="IL99" s="256">
        <f>IF(IL$19-'様式３（療養者名簿）（⑤の場合）'!$BD104+1&lt;=15,IF(IL$19&gt;='様式３（療養者名簿）（⑤の場合）'!$BD104,IF(IL$19&lt;='様式３（療養者名簿）（⑤の場合）'!$BE104,1,0),0),0)</f>
        <v>0</v>
      </c>
      <c r="IM99" s="256">
        <f>IF(IM$19-'様式３（療養者名簿）（⑤の場合）'!$BD104+1&lt;=15,IF(IM$19&gt;='様式３（療養者名簿）（⑤の場合）'!$BD104,IF(IM$19&lt;='様式３（療養者名簿）（⑤の場合）'!$BE104,1,0),0),0)</f>
        <v>0</v>
      </c>
      <c r="IN99" s="256">
        <f>IF(IN$19-'様式３（療養者名簿）（⑤の場合）'!$BD104+1&lt;=15,IF(IN$19&gt;='様式３（療養者名簿）（⑤の場合）'!$BD104,IF(IN$19&lt;='様式３（療養者名簿）（⑤の場合）'!$BE104,1,0),0),0)</f>
        <v>0</v>
      </c>
      <c r="IO99" s="256">
        <f>IF(IO$19-'様式３（療養者名簿）（⑤の場合）'!$BD104+1&lt;=15,IF(IO$19&gt;='様式３（療養者名簿）（⑤の場合）'!$BD104,IF(IO$19&lt;='様式３（療養者名簿）（⑤の場合）'!$BE104,1,0),0),0)</f>
        <v>0</v>
      </c>
      <c r="IP99" s="256">
        <f>IF(IP$19-'様式３（療養者名簿）（⑤の場合）'!$BD104+1&lt;=15,IF(IP$19&gt;='様式３（療養者名簿）（⑤の場合）'!$BD104,IF(IP$19&lt;='様式３（療養者名簿）（⑤の場合）'!$BE104,1,0),0),0)</f>
        <v>0</v>
      </c>
      <c r="IQ99" s="256">
        <f>IF(IQ$19-'様式３（療養者名簿）（⑤の場合）'!$BD104+1&lt;=15,IF(IQ$19&gt;='様式３（療養者名簿）（⑤の場合）'!$BD104,IF(IQ$19&lt;='様式３（療養者名簿）（⑤の場合）'!$BE104,1,0),0),0)</f>
        <v>0</v>
      </c>
      <c r="IR99" s="256">
        <f>IF(IR$19-'様式３（療養者名簿）（⑤の場合）'!$BD104+1&lt;=15,IF(IR$19&gt;='様式３（療養者名簿）（⑤の場合）'!$BD104,IF(IR$19&lt;='様式３（療養者名簿）（⑤の場合）'!$BE104,1,0),0),0)</f>
        <v>0</v>
      </c>
      <c r="IS99" s="256">
        <f>IF(IS$19-'様式３（療養者名簿）（⑤の場合）'!$BD104+1&lt;=15,IF(IS$19&gt;='様式３（療養者名簿）（⑤の場合）'!$BD104,IF(IS$19&lt;='様式３（療養者名簿）（⑤の場合）'!$BE104,1,0),0),0)</f>
        <v>0</v>
      </c>
      <c r="IT99" s="256">
        <f>IF(IT$19-'様式３（療養者名簿）（⑤の場合）'!$BD104+1&lt;=15,IF(IT$19&gt;='様式３（療養者名簿）（⑤の場合）'!$BD104,IF(IT$19&lt;='様式３（療養者名簿）（⑤の場合）'!$BE104,1,0),0),0)</f>
        <v>0</v>
      </c>
      <c r="IU99" s="256">
        <f>IF(IU$19-'様式３（療養者名簿）（⑤の場合）'!$BD104+1&lt;=15,IF(IU$19&gt;='様式３（療養者名簿）（⑤の場合）'!$BD104,IF(IU$19&lt;='様式３（療養者名簿）（⑤の場合）'!$BE104,1,0),0),0)</f>
        <v>0</v>
      </c>
      <c r="IV99" s="256">
        <f>IF(IV$19-'様式３（療養者名簿）（⑤の場合）'!$BD104+1&lt;=15,IF(IV$19&gt;='様式３（療養者名簿）（⑤の場合）'!$BD104,IF(IV$19&lt;='様式３（療養者名簿）（⑤の場合）'!$BE104,1,0),0),0)</f>
        <v>0</v>
      </c>
      <c r="IW99" s="256">
        <f>IF(IW$19-'様式３（療養者名簿）（⑤の場合）'!$BD104+1&lt;=15,IF(IW$19&gt;='様式３（療養者名簿）（⑤の場合）'!$BD104,IF(IW$19&lt;='様式３（療養者名簿）（⑤の場合）'!$BE104,1,0),0),0)</f>
        <v>0</v>
      </c>
      <c r="IX99" s="256">
        <f>IF(IX$19-'様式３（療養者名簿）（⑤の場合）'!$BD104+1&lt;=15,IF(IX$19&gt;='様式３（療養者名簿）（⑤の場合）'!$BD104,IF(IX$19&lt;='様式３（療養者名簿）（⑤の場合）'!$BE104,1,0),0),0)</f>
        <v>0</v>
      </c>
      <c r="IY99" s="256">
        <f>IF(IY$19-'様式３（療養者名簿）（⑤の場合）'!$BD104+1&lt;=15,IF(IY$19&gt;='様式３（療養者名簿）（⑤の場合）'!$BD104,IF(IY$19&lt;='様式３（療養者名簿）（⑤の場合）'!$BE104,1,0),0),0)</f>
        <v>0</v>
      </c>
      <c r="IZ99" s="256">
        <f>IF(IZ$19-'様式３（療養者名簿）（⑤の場合）'!$BD104+1&lt;=15,IF(IZ$19&gt;='様式３（療養者名簿）（⑤の場合）'!$BD104,IF(IZ$19&lt;='様式３（療養者名簿）（⑤の場合）'!$BE104,1,0),0),0)</f>
        <v>0</v>
      </c>
      <c r="JA99" s="256">
        <f>IF(JA$19-'様式３（療養者名簿）（⑤の場合）'!$BD104+1&lt;=15,IF(JA$19&gt;='様式３（療養者名簿）（⑤の場合）'!$BD104,IF(JA$19&lt;='様式３（療養者名簿）（⑤の場合）'!$BE104,1,0),0),0)</f>
        <v>0</v>
      </c>
      <c r="JB99" s="256">
        <f>IF(JB$19-'様式３（療養者名簿）（⑤の場合）'!$BD104+1&lt;=15,IF(JB$19&gt;='様式３（療養者名簿）（⑤の場合）'!$BD104,IF(JB$19&lt;='様式３（療養者名簿）（⑤の場合）'!$BE104,1,0),0),0)</f>
        <v>0</v>
      </c>
      <c r="JC99" s="256">
        <f>IF(JC$19-'様式３（療養者名簿）（⑤の場合）'!$BD104+1&lt;=15,IF(JC$19&gt;='様式３（療養者名簿）（⑤の場合）'!$BD104,IF(JC$19&lt;='様式３（療養者名簿）（⑤の場合）'!$BE104,1,0),0),0)</f>
        <v>0</v>
      </c>
      <c r="JD99" s="256">
        <f>IF(JD$19-'様式３（療養者名簿）（⑤の場合）'!$BD104+1&lt;=15,IF(JD$19&gt;='様式３（療養者名簿）（⑤の場合）'!$BD104,IF(JD$19&lt;='様式３（療養者名簿）（⑤の場合）'!$BE104,1,0),0),0)</f>
        <v>0</v>
      </c>
      <c r="JE99" s="256">
        <f>IF(JE$19-'様式３（療養者名簿）（⑤の場合）'!$BD104+1&lt;=15,IF(JE$19&gt;='様式３（療養者名簿）（⑤の場合）'!$BD104,IF(JE$19&lt;='様式３（療養者名簿）（⑤の場合）'!$BE104,1,0),0),0)</f>
        <v>0</v>
      </c>
      <c r="JF99" s="256">
        <f>IF(JF$19-'様式３（療養者名簿）（⑤の場合）'!$BD104+1&lt;=15,IF(JF$19&gt;='様式３（療養者名簿）（⑤の場合）'!$BD104,IF(JF$19&lt;='様式３（療養者名簿）（⑤の場合）'!$BE104,1,0),0),0)</f>
        <v>0</v>
      </c>
      <c r="JG99" s="256">
        <f>IF(JG$19-'様式３（療養者名簿）（⑤の場合）'!$BD104+1&lt;=15,IF(JG$19&gt;='様式３（療養者名簿）（⑤の場合）'!$BD104,IF(JG$19&lt;='様式３（療養者名簿）（⑤の場合）'!$BE104,1,0),0),0)</f>
        <v>0</v>
      </c>
      <c r="JH99" s="256">
        <f>IF(JH$19-'様式３（療養者名簿）（⑤の場合）'!$BD104+1&lt;=15,IF(JH$19&gt;='様式３（療養者名簿）（⑤の場合）'!$BD104,IF(JH$19&lt;='様式３（療養者名簿）（⑤の場合）'!$BE104,1,0),0),0)</f>
        <v>0</v>
      </c>
      <c r="JI99" s="256">
        <f>IF(JI$19-'様式３（療養者名簿）（⑤の場合）'!$BD104+1&lt;=15,IF(JI$19&gt;='様式３（療養者名簿）（⑤の場合）'!$BD104,IF(JI$19&lt;='様式３（療養者名簿）（⑤の場合）'!$BE104,1,0),0),0)</f>
        <v>0</v>
      </c>
      <c r="JJ99" s="256">
        <f>IF(JJ$19-'様式３（療養者名簿）（⑤の場合）'!$BD104+1&lt;=15,IF(JJ$19&gt;='様式３（療養者名簿）（⑤の場合）'!$BD104,IF(JJ$19&lt;='様式３（療養者名簿）（⑤の場合）'!$BE104,1,0),0),0)</f>
        <v>0</v>
      </c>
      <c r="JK99" s="256">
        <f>IF(JK$19-'様式３（療養者名簿）（⑤の場合）'!$BD104+1&lt;=15,IF(JK$19&gt;='様式３（療養者名簿）（⑤の場合）'!$BD104,IF(JK$19&lt;='様式３（療養者名簿）（⑤の場合）'!$BE104,1,0),0),0)</f>
        <v>0</v>
      </c>
      <c r="JL99" s="256">
        <f>IF(JL$19-'様式３（療養者名簿）（⑤の場合）'!$BD104+1&lt;=15,IF(JL$19&gt;='様式３（療養者名簿）（⑤の場合）'!$BD104,IF(JL$19&lt;='様式３（療養者名簿）（⑤の場合）'!$BE104,1,0),0),0)</f>
        <v>0</v>
      </c>
      <c r="JM99" s="256">
        <f>IF(JM$19-'様式３（療養者名簿）（⑤の場合）'!$BD104+1&lt;=15,IF(JM$19&gt;='様式３（療養者名簿）（⑤の場合）'!$BD104,IF(JM$19&lt;='様式３（療養者名簿）（⑤の場合）'!$BE104,1,0),0),0)</f>
        <v>0</v>
      </c>
      <c r="JN99" s="256">
        <f>IF(JN$19-'様式３（療養者名簿）（⑤の場合）'!$BD104+1&lt;=15,IF(JN$19&gt;='様式３（療養者名簿）（⑤の場合）'!$BD104,IF(JN$19&lt;='様式３（療養者名簿）（⑤の場合）'!$BE104,1,0),0),0)</f>
        <v>0</v>
      </c>
      <c r="JO99" s="256">
        <f>IF(JO$19-'様式３（療養者名簿）（⑤の場合）'!$BD104+1&lt;=15,IF(JO$19&gt;='様式３（療養者名簿）（⑤の場合）'!$BD104,IF(JO$19&lt;='様式３（療養者名簿）（⑤の場合）'!$BE104,1,0),0),0)</f>
        <v>0</v>
      </c>
      <c r="JP99" s="256">
        <f>IF(JP$19-'様式３（療養者名簿）（⑤の場合）'!$BD104+1&lt;=15,IF(JP$19&gt;='様式３（療養者名簿）（⑤の場合）'!$BD104,IF(JP$19&lt;='様式３（療養者名簿）（⑤の場合）'!$BE104,1,0),0),0)</f>
        <v>0</v>
      </c>
      <c r="JQ99" s="256">
        <f>IF(JQ$19-'様式３（療養者名簿）（⑤の場合）'!$BD104+1&lt;=15,IF(JQ$19&gt;='様式３（療養者名簿）（⑤の場合）'!$BD104,IF(JQ$19&lt;='様式３（療養者名簿）（⑤の場合）'!$BE104,1,0),0),0)</f>
        <v>0</v>
      </c>
      <c r="JR99" s="256">
        <f>IF(JR$19-'様式３（療養者名簿）（⑤の場合）'!$BD104+1&lt;=15,IF(JR$19&gt;='様式３（療養者名簿）（⑤の場合）'!$BD104,IF(JR$19&lt;='様式３（療養者名簿）（⑤の場合）'!$BE104,1,0),0),0)</f>
        <v>0</v>
      </c>
      <c r="JS99" s="256">
        <f>IF(JS$19-'様式３（療養者名簿）（⑤の場合）'!$BD104+1&lt;=15,IF(JS$19&gt;='様式３（療養者名簿）（⑤の場合）'!$BD104,IF(JS$19&lt;='様式３（療養者名簿）（⑤の場合）'!$BE104,1,0),0),0)</f>
        <v>0</v>
      </c>
      <c r="JT99" s="256">
        <f>IF(JT$19-'様式３（療養者名簿）（⑤の場合）'!$BD104+1&lt;=15,IF(JT$19&gt;='様式３（療養者名簿）（⑤の場合）'!$BD104,IF(JT$19&lt;='様式３（療養者名簿）（⑤の場合）'!$BE104,1,0),0),0)</f>
        <v>0</v>
      </c>
      <c r="JU99" s="256">
        <f>IF(JU$19-'様式３（療養者名簿）（⑤の場合）'!$BD104+1&lt;=15,IF(JU$19&gt;='様式３（療養者名簿）（⑤の場合）'!$BD104,IF(JU$19&lt;='様式３（療養者名簿）（⑤の場合）'!$BE104,1,0),0),0)</f>
        <v>0</v>
      </c>
      <c r="JV99" s="256">
        <f>IF(JV$19-'様式３（療養者名簿）（⑤の場合）'!$BD104+1&lt;=15,IF(JV$19&gt;='様式３（療養者名簿）（⑤の場合）'!$BD104,IF(JV$19&lt;='様式３（療養者名簿）（⑤の場合）'!$BE104,1,0),0),0)</f>
        <v>0</v>
      </c>
      <c r="JW99" s="256">
        <f>IF(JW$19-'様式３（療養者名簿）（⑤の場合）'!$BD104+1&lt;=15,IF(JW$19&gt;='様式３（療養者名簿）（⑤の場合）'!$BD104,IF(JW$19&lt;='様式３（療養者名簿）（⑤の場合）'!$BE104,1,0),0),0)</f>
        <v>0</v>
      </c>
      <c r="JX99" s="256">
        <f>IF(JX$19-'様式３（療養者名簿）（⑤の場合）'!$BD104+1&lt;=15,IF(JX$19&gt;='様式３（療養者名簿）（⑤の場合）'!$BD104,IF(JX$19&lt;='様式３（療養者名簿）（⑤の場合）'!$BE104,1,0),0),0)</f>
        <v>0</v>
      </c>
      <c r="JY99" s="256">
        <f>IF(JY$19-'様式３（療養者名簿）（⑤の場合）'!$BD104+1&lt;=15,IF(JY$19&gt;='様式３（療養者名簿）（⑤の場合）'!$BD104,IF(JY$19&lt;='様式３（療養者名簿）（⑤の場合）'!$BE104,1,0),0),0)</f>
        <v>0</v>
      </c>
      <c r="JZ99" s="256">
        <f>IF(JZ$19-'様式３（療養者名簿）（⑤の場合）'!$BD104+1&lt;=15,IF(JZ$19&gt;='様式３（療養者名簿）（⑤の場合）'!$BD104,IF(JZ$19&lt;='様式３（療養者名簿）（⑤の場合）'!$BE104,1,0),0),0)</f>
        <v>0</v>
      </c>
      <c r="KA99" s="256">
        <f>IF(KA$19-'様式３（療養者名簿）（⑤の場合）'!$BD104+1&lt;=15,IF(KA$19&gt;='様式３（療養者名簿）（⑤の場合）'!$BD104,IF(KA$19&lt;='様式３（療養者名簿）（⑤の場合）'!$BE104,1,0),0),0)</f>
        <v>0</v>
      </c>
      <c r="KB99" s="256">
        <f>IF(KB$19-'様式３（療養者名簿）（⑤の場合）'!$BD104+1&lt;=15,IF(KB$19&gt;='様式３（療養者名簿）（⑤の場合）'!$BD104,IF(KB$19&lt;='様式３（療養者名簿）（⑤の場合）'!$BE104,1,0),0),0)</f>
        <v>0</v>
      </c>
      <c r="KC99" s="256">
        <f>IF(KC$19-'様式３（療養者名簿）（⑤の場合）'!$BD104+1&lt;=15,IF(KC$19&gt;='様式３（療養者名簿）（⑤の場合）'!$BD104,IF(KC$19&lt;='様式３（療養者名簿）（⑤の場合）'!$BE104,1,0),0),0)</f>
        <v>0</v>
      </c>
      <c r="KD99" s="256">
        <f>IF(KD$19-'様式３（療養者名簿）（⑤の場合）'!$BD104+1&lt;=15,IF(KD$19&gt;='様式３（療養者名簿）（⑤の場合）'!$BD104,IF(KD$19&lt;='様式３（療養者名簿）（⑤の場合）'!$BE104,1,0),0),0)</f>
        <v>0</v>
      </c>
      <c r="KE99" s="256">
        <f>IF(KE$19-'様式３（療養者名簿）（⑤の場合）'!$BD104+1&lt;=15,IF(KE$19&gt;='様式３（療養者名簿）（⑤の場合）'!$BD104,IF(KE$19&lt;='様式３（療養者名簿）（⑤の場合）'!$BE104,1,0),0),0)</f>
        <v>0</v>
      </c>
      <c r="KF99" s="256">
        <f>IF(KF$19-'様式３（療養者名簿）（⑤の場合）'!$BD104+1&lt;=15,IF(KF$19&gt;='様式３（療養者名簿）（⑤の場合）'!$BD104,IF(KF$19&lt;='様式３（療養者名簿）（⑤の場合）'!$BE104,1,0),0),0)</f>
        <v>0</v>
      </c>
      <c r="KG99" s="256">
        <f>IF(KG$19-'様式３（療養者名簿）（⑤の場合）'!$BD104+1&lt;=15,IF(KG$19&gt;='様式３（療養者名簿）（⑤の場合）'!$BD104,IF(KG$19&lt;='様式３（療養者名簿）（⑤の場合）'!$BE104,1,0),0),0)</f>
        <v>0</v>
      </c>
      <c r="KH99" s="256">
        <f>IF(KH$19-'様式３（療養者名簿）（⑤の場合）'!$BD104+1&lt;=15,IF(KH$19&gt;='様式３（療養者名簿）（⑤の場合）'!$BD104,IF(KH$19&lt;='様式３（療養者名簿）（⑤の場合）'!$BE104,1,0),0),0)</f>
        <v>0</v>
      </c>
      <c r="KI99" s="256">
        <f>IF(KI$19-'様式３（療養者名簿）（⑤の場合）'!$BD104+1&lt;=15,IF(KI$19&gt;='様式３（療養者名簿）（⑤の場合）'!$BD104,IF(KI$19&lt;='様式３（療養者名簿）（⑤の場合）'!$BE104,1,0),0),0)</f>
        <v>0</v>
      </c>
      <c r="KJ99" s="256">
        <f>IF(KJ$19-'様式３（療養者名簿）（⑤の場合）'!$BD104+1&lt;=15,IF(KJ$19&gt;='様式３（療養者名簿）（⑤の場合）'!$BD104,IF(KJ$19&lt;='様式３（療養者名簿）（⑤の場合）'!$BE104,1,0),0),0)</f>
        <v>0</v>
      </c>
      <c r="KK99" s="256">
        <f>IF(KK$19-'様式３（療養者名簿）（⑤の場合）'!$BD104+1&lt;=15,IF(KK$19&gt;='様式３（療養者名簿）（⑤の場合）'!$BD104,IF(KK$19&lt;='様式３（療養者名簿）（⑤の場合）'!$BE104,1,0),0),0)</f>
        <v>0</v>
      </c>
      <c r="KL99" s="256">
        <f>IF(KL$19-'様式３（療養者名簿）（⑤の場合）'!$BD104+1&lt;=15,IF(KL$19&gt;='様式３（療養者名簿）（⑤の場合）'!$BD104,IF(KL$19&lt;='様式３（療養者名簿）（⑤の場合）'!$BE104,1,0),0),0)</f>
        <v>0</v>
      </c>
      <c r="KM99" s="256">
        <f>IF(KM$19-'様式３（療養者名簿）（⑤の場合）'!$BD104+1&lt;=15,IF(KM$19&gt;='様式３（療養者名簿）（⑤の場合）'!$BD104,IF(KM$19&lt;='様式３（療養者名簿）（⑤の場合）'!$BE104,1,0),0),0)</f>
        <v>0</v>
      </c>
      <c r="KN99" s="256">
        <f>IF(KN$19-'様式３（療養者名簿）（⑤の場合）'!$BD104+1&lt;=15,IF(KN$19&gt;='様式３（療養者名簿）（⑤の場合）'!$BD104,IF(KN$19&lt;='様式３（療養者名簿）（⑤の場合）'!$BE104,1,0),0),0)</f>
        <v>0</v>
      </c>
      <c r="KO99" s="256">
        <f>IF(KO$19-'様式３（療養者名簿）（⑤の場合）'!$BD104+1&lt;=15,IF(KO$19&gt;='様式３（療養者名簿）（⑤の場合）'!$BD104,IF(KO$19&lt;='様式３（療養者名簿）（⑤の場合）'!$BE104,1,0),0),0)</f>
        <v>0</v>
      </c>
      <c r="KP99" s="256">
        <f>IF(KP$19-'様式３（療養者名簿）（⑤の場合）'!$BD104+1&lt;=15,IF(KP$19&gt;='様式３（療養者名簿）（⑤の場合）'!$BD104,IF(KP$19&lt;='様式３（療養者名簿）（⑤の場合）'!$BE104,1,0),0),0)</f>
        <v>0</v>
      </c>
      <c r="KQ99" s="256">
        <f>IF(KQ$19-'様式３（療養者名簿）（⑤の場合）'!$BD104+1&lt;=15,IF(KQ$19&gt;='様式３（療養者名簿）（⑤の場合）'!$BD104,IF(KQ$19&lt;='様式３（療養者名簿）（⑤の場合）'!$BE104,1,0),0),0)</f>
        <v>0</v>
      </c>
      <c r="KR99" s="256">
        <f>IF(KR$19-'様式３（療養者名簿）（⑤の場合）'!$BD104+1&lt;=15,IF(KR$19&gt;='様式３（療養者名簿）（⑤の場合）'!$BD104,IF(KR$19&lt;='様式３（療養者名簿）（⑤の場合）'!$BE104,1,0),0),0)</f>
        <v>0</v>
      </c>
      <c r="KS99" s="256">
        <f>IF(KS$19-'様式３（療養者名簿）（⑤の場合）'!$BD104+1&lt;=15,IF(KS$19&gt;='様式３（療養者名簿）（⑤の場合）'!$BD104,IF(KS$19&lt;='様式３（療養者名簿）（⑤の場合）'!$BE104,1,0),0),0)</f>
        <v>0</v>
      </c>
      <c r="KT99" s="256">
        <f>IF(KT$19-'様式３（療養者名簿）（⑤の場合）'!$BD104+1&lt;=15,IF(KT$19&gt;='様式３（療養者名簿）（⑤の場合）'!$BD104,IF(KT$19&lt;='様式３（療養者名簿）（⑤の場合）'!$BE104,1,0),0),0)</f>
        <v>0</v>
      </c>
      <c r="KU99" s="256">
        <f>IF(KU$19-'様式３（療養者名簿）（⑤の場合）'!$BD104+1&lt;=15,IF(KU$19&gt;='様式３（療養者名簿）（⑤の場合）'!$BD104,IF(KU$19&lt;='様式３（療養者名簿）（⑤の場合）'!$BE104,1,0),0),0)</f>
        <v>0</v>
      </c>
      <c r="KV99" s="256">
        <f>IF(KV$19-'様式３（療養者名簿）（⑤の場合）'!$BD104+1&lt;=15,IF(KV$19&gt;='様式３（療養者名簿）（⑤の場合）'!$BD104,IF(KV$19&lt;='様式３（療養者名簿）（⑤の場合）'!$BE104,1,0),0),0)</f>
        <v>0</v>
      </c>
      <c r="KW99" s="256">
        <f>IF(KW$19-'様式３（療養者名簿）（⑤の場合）'!$BD104+1&lt;=15,IF(KW$19&gt;='様式３（療養者名簿）（⑤の場合）'!$BD104,IF(KW$19&lt;='様式３（療養者名簿）（⑤の場合）'!$BE104,1,0),0),0)</f>
        <v>0</v>
      </c>
      <c r="KX99" s="256">
        <f>IF(KX$19-'様式３（療養者名簿）（⑤の場合）'!$BD104+1&lt;=15,IF(KX$19&gt;='様式３（療養者名簿）（⑤の場合）'!$BD104,IF(KX$19&lt;='様式３（療養者名簿）（⑤の場合）'!$BE104,1,0),0),0)</f>
        <v>0</v>
      </c>
      <c r="KY99" s="256">
        <f>IF(KY$19-'様式３（療養者名簿）（⑤の場合）'!$BD104+1&lt;=15,IF(KY$19&gt;='様式３（療養者名簿）（⑤の場合）'!$BD104,IF(KY$19&lt;='様式３（療養者名簿）（⑤の場合）'!$BE104,1,0),0),0)</f>
        <v>0</v>
      </c>
      <c r="KZ99" s="256">
        <f>IF(KZ$19-'様式３（療養者名簿）（⑤の場合）'!$BD104+1&lt;=15,IF(KZ$19&gt;='様式３（療養者名簿）（⑤の場合）'!$BD104,IF(KZ$19&lt;='様式３（療養者名簿）（⑤の場合）'!$BE104,1,0),0),0)</f>
        <v>0</v>
      </c>
      <c r="LA99" s="256">
        <f>IF(LA$19-'様式３（療養者名簿）（⑤の場合）'!$BD104+1&lt;=15,IF(LA$19&gt;='様式３（療養者名簿）（⑤の場合）'!$BD104,IF(LA$19&lt;='様式３（療養者名簿）（⑤の場合）'!$BE104,1,0),0),0)</f>
        <v>0</v>
      </c>
      <c r="LB99" s="256">
        <f>IF(LB$19-'様式３（療養者名簿）（⑤の場合）'!$BD104+1&lt;=15,IF(LB$19&gt;='様式３（療養者名簿）（⑤の場合）'!$BD104,IF(LB$19&lt;='様式３（療養者名簿）（⑤の場合）'!$BE104,1,0),0),0)</f>
        <v>0</v>
      </c>
      <c r="LC99" s="256">
        <f>IF(LC$19-'様式３（療養者名簿）（⑤の場合）'!$BD104+1&lt;=15,IF(LC$19&gt;='様式３（療養者名簿）（⑤の場合）'!$BD104,IF(LC$19&lt;='様式３（療養者名簿）（⑤の場合）'!$BE104,1,0),0),0)</f>
        <v>0</v>
      </c>
      <c r="LD99" s="256">
        <f>IF(LD$19-'様式３（療養者名簿）（⑤の場合）'!$BD104+1&lt;=15,IF(LD$19&gt;='様式３（療養者名簿）（⑤の場合）'!$BD104,IF(LD$19&lt;='様式３（療養者名簿）（⑤の場合）'!$BE104,1,0),0),0)</f>
        <v>0</v>
      </c>
      <c r="LE99" s="256">
        <f>IF(LE$19-'様式３（療養者名簿）（⑤の場合）'!$BD104+1&lt;=15,IF(LE$19&gt;='様式３（療養者名簿）（⑤の場合）'!$BD104,IF(LE$19&lt;='様式３（療養者名簿）（⑤の場合）'!$BE104,1,0),0),0)</f>
        <v>0</v>
      </c>
      <c r="LF99" s="256">
        <f>IF(LF$19-'様式３（療養者名簿）（⑤の場合）'!$BD104+1&lt;=15,IF(LF$19&gt;='様式３（療養者名簿）（⑤の場合）'!$BD104,IF(LF$19&lt;='様式３（療養者名簿）（⑤の場合）'!$BE104,1,0),0),0)</f>
        <v>0</v>
      </c>
      <c r="LG99" s="256">
        <f>IF(LG$19-'様式３（療養者名簿）（⑤の場合）'!$BD104+1&lt;=15,IF(LG$19&gt;='様式３（療養者名簿）（⑤の場合）'!$BD104,IF(LG$19&lt;='様式３（療養者名簿）（⑤の場合）'!$BE104,1,0),0),0)</f>
        <v>0</v>
      </c>
      <c r="LH99" s="256">
        <f>IF(LH$19-'様式３（療養者名簿）（⑤の場合）'!$BD104+1&lt;=15,IF(LH$19&gt;='様式３（療養者名簿）（⑤の場合）'!$BD104,IF(LH$19&lt;='様式３（療養者名簿）（⑤の場合）'!$BE104,1,0),0),0)</f>
        <v>0</v>
      </c>
      <c r="LI99" s="256">
        <f>IF(LI$19-'様式３（療養者名簿）（⑤の場合）'!$BD104+1&lt;=15,IF(LI$19&gt;='様式３（療養者名簿）（⑤の場合）'!$BD104,IF(LI$19&lt;='様式３（療養者名簿）（⑤の場合）'!$BE104,1,0),0),0)</f>
        <v>0</v>
      </c>
      <c r="LJ99" s="256">
        <f>IF(LJ$19-'様式３（療養者名簿）（⑤の場合）'!$BD104+1&lt;=15,IF(LJ$19&gt;='様式３（療養者名簿）（⑤の場合）'!$BD104,IF(LJ$19&lt;='様式３（療養者名簿）（⑤の場合）'!$BE104,1,0),0),0)</f>
        <v>0</v>
      </c>
      <c r="LK99" s="256">
        <f>IF(LK$19-'様式３（療養者名簿）（⑤の場合）'!$BD104+1&lt;=15,IF(LK$19&gt;='様式３（療養者名簿）（⑤の場合）'!$BD104,IF(LK$19&lt;='様式３（療養者名簿）（⑤の場合）'!$BE104,1,0),0),0)</f>
        <v>0</v>
      </c>
      <c r="LL99" s="256">
        <f>IF(LL$19-'様式３（療養者名簿）（⑤の場合）'!$BD104+1&lt;=15,IF(LL$19&gt;='様式３（療養者名簿）（⑤の場合）'!$BD104,IF(LL$19&lt;='様式３（療養者名簿）（⑤の場合）'!$BE104,1,0),0),0)</f>
        <v>0</v>
      </c>
      <c r="LM99" s="256">
        <f>IF(LM$19-'様式３（療養者名簿）（⑤の場合）'!$BD104+1&lt;=15,IF(LM$19&gt;='様式３（療養者名簿）（⑤の場合）'!$BD104,IF(LM$19&lt;='様式３（療養者名簿）（⑤の場合）'!$BE104,1,0),0),0)</f>
        <v>0</v>
      </c>
      <c r="LN99" s="256">
        <f>IF(LN$19-'様式３（療養者名簿）（⑤の場合）'!$BD104+1&lt;=15,IF(LN$19&gt;='様式３（療養者名簿）（⑤の場合）'!$BD104,IF(LN$19&lt;='様式３（療養者名簿）（⑤の場合）'!$BE104,1,0),0),0)</f>
        <v>0</v>
      </c>
      <c r="LO99" s="256">
        <f>IF(LO$19-'様式３（療養者名簿）（⑤の場合）'!$BD104+1&lt;=15,IF(LO$19&gt;='様式３（療養者名簿）（⑤の場合）'!$BD104,IF(LO$19&lt;='様式３（療養者名簿）（⑤の場合）'!$BE104,1,0),0),0)</f>
        <v>0</v>
      </c>
      <c r="LP99" s="256">
        <f>IF(LP$19-'様式３（療養者名簿）（⑤の場合）'!$BD104+1&lt;=15,IF(LP$19&gt;='様式３（療養者名簿）（⑤の場合）'!$BD104,IF(LP$19&lt;='様式３（療養者名簿）（⑤の場合）'!$BE104,1,0),0),0)</f>
        <v>0</v>
      </c>
      <c r="LQ99" s="256">
        <f>IF(LQ$19-'様式３（療養者名簿）（⑤の場合）'!$BD104+1&lt;=15,IF(LQ$19&gt;='様式３（療養者名簿）（⑤の場合）'!$BD104,IF(LQ$19&lt;='様式３（療養者名簿）（⑤の場合）'!$BE104,1,0),0),0)</f>
        <v>0</v>
      </c>
      <c r="LR99" s="256">
        <f>IF(LR$19-'様式３（療養者名簿）（⑤の場合）'!$BD104+1&lt;=15,IF(LR$19&gt;='様式３（療養者名簿）（⑤の場合）'!$BD104,IF(LR$19&lt;='様式３（療養者名簿）（⑤の場合）'!$BE104,1,0),0),0)</f>
        <v>0</v>
      </c>
      <c r="LS99" s="256">
        <f>IF(LS$19-'様式３（療養者名簿）（⑤の場合）'!$BD104+1&lt;=15,IF(LS$19&gt;='様式３（療養者名簿）（⑤の場合）'!$BD104,IF(LS$19&lt;='様式３（療養者名簿）（⑤の場合）'!$BE104,1,0),0),0)</f>
        <v>0</v>
      </c>
      <c r="LT99" s="256">
        <f>IF(LT$19-'様式３（療養者名簿）（⑤の場合）'!$BD104+1&lt;=15,IF(LT$19&gt;='様式３（療養者名簿）（⑤の場合）'!$BD104,IF(LT$19&lt;='様式３（療養者名簿）（⑤の場合）'!$BE104,1,0),0),0)</f>
        <v>0</v>
      </c>
      <c r="LU99" s="256">
        <f>IF(LU$19-'様式３（療養者名簿）（⑤の場合）'!$BD104+1&lt;=15,IF(LU$19&gt;='様式３（療養者名簿）（⑤の場合）'!$BD104,IF(LU$19&lt;='様式３（療養者名簿）（⑤の場合）'!$BE104,1,0),0),0)</f>
        <v>0</v>
      </c>
      <c r="LV99" s="256">
        <f>IF(LV$19-'様式３（療養者名簿）（⑤の場合）'!$BD104+1&lt;=15,IF(LV$19&gt;='様式３（療養者名簿）（⑤の場合）'!$BD104,IF(LV$19&lt;='様式３（療養者名簿）（⑤の場合）'!$BE104,1,0),0),0)</f>
        <v>0</v>
      </c>
      <c r="LW99" s="256">
        <f>IF(LW$19-'様式３（療養者名簿）（⑤の場合）'!$BD104+1&lt;=15,IF(LW$19&gt;='様式３（療養者名簿）（⑤の場合）'!$BD104,IF(LW$19&lt;='様式３（療養者名簿）（⑤の場合）'!$BE104,1,0),0),0)</f>
        <v>0</v>
      </c>
      <c r="LX99" s="256">
        <f>IF(LX$19-'様式３（療養者名簿）（⑤の場合）'!$BD104+1&lt;=15,IF(LX$19&gt;='様式３（療養者名簿）（⑤の場合）'!$BD104,IF(LX$19&lt;='様式３（療養者名簿）（⑤の場合）'!$BE104,1,0),0),0)</f>
        <v>0</v>
      </c>
      <c r="LY99" s="256">
        <f>IF(LY$19-'様式３（療養者名簿）（⑤の場合）'!$BD104+1&lt;=15,IF(LY$19&gt;='様式３（療養者名簿）（⑤の場合）'!$BD104,IF(LY$19&lt;='様式３（療養者名簿）（⑤の場合）'!$BE104,1,0),0),0)</f>
        <v>0</v>
      </c>
      <c r="LZ99" s="256">
        <f>IF(LZ$19-'様式３（療養者名簿）（⑤の場合）'!$BD104+1&lt;=15,IF(LZ$19&gt;='様式３（療養者名簿）（⑤の場合）'!$BD104,IF(LZ$19&lt;='様式３（療養者名簿）（⑤の場合）'!$BE104,1,0),0),0)</f>
        <v>0</v>
      </c>
      <c r="MA99" s="256">
        <f>IF(MA$19-'様式３（療養者名簿）（⑤の場合）'!$BD104+1&lt;=15,IF(MA$19&gt;='様式３（療養者名簿）（⑤の場合）'!$BD104,IF(MA$19&lt;='様式３（療養者名簿）（⑤の場合）'!$BE104,1,0),0),0)</f>
        <v>0</v>
      </c>
      <c r="MB99" s="256">
        <f>IF(MB$19-'様式３（療養者名簿）（⑤の場合）'!$BD104+1&lt;=15,IF(MB$19&gt;='様式３（療養者名簿）（⑤の場合）'!$BD104,IF(MB$19&lt;='様式３（療養者名簿）（⑤の場合）'!$BE104,1,0),0),0)</f>
        <v>0</v>
      </c>
      <c r="MC99" s="256">
        <f>IF(MC$19-'様式３（療養者名簿）（⑤の場合）'!$BD104+1&lt;=15,IF(MC$19&gt;='様式３（療養者名簿）（⑤の場合）'!$BD104,IF(MC$19&lt;='様式３（療養者名簿）（⑤の場合）'!$BE104,1,0),0),0)</f>
        <v>0</v>
      </c>
      <c r="MD99" s="256">
        <f>IF(MD$19-'様式３（療養者名簿）（⑤の場合）'!$BD104+1&lt;=15,IF(MD$19&gt;='様式３（療養者名簿）（⑤の場合）'!$BD104,IF(MD$19&lt;='様式３（療養者名簿）（⑤の場合）'!$BE104,1,0),0),0)</f>
        <v>0</v>
      </c>
      <c r="ME99" s="256">
        <f>IF(ME$19-'様式３（療養者名簿）（⑤の場合）'!$BD104+1&lt;=15,IF(ME$19&gt;='様式３（療養者名簿）（⑤の場合）'!$BD104,IF(ME$19&lt;='様式３（療養者名簿）（⑤の場合）'!$BE104,1,0),0),0)</f>
        <v>0</v>
      </c>
      <c r="MF99" s="256">
        <f>IF(MF$19-'様式３（療養者名簿）（⑤の場合）'!$BD104+1&lt;=15,IF(MF$19&gt;='様式３（療養者名簿）（⑤の場合）'!$BD104,IF(MF$19&lt;='様式３（療養者名簿）（⑤の場合）'!$BE104,1,0),0),0)</f>
        <v>0</v>
      </c>
      <c r="MG99" s="256">
        <f>IF(MG$19-'様式３（療養者名簿）（⑤の場合）'!$BD104+1&lt;=15,IF(MG$19&gt;='様式３（療養者名簿）（⑤の場合）'!$BD104,IF(MG$19&lt;='様式３（療養者名簿）（⑤の場合）'!$BE104,1,0),0),0)</f>
        <v>0</v>
      </c>
      <c r="MH99" s="256">
        <f>IF(MH$19-'様式３（療養者名簿）（⑤の場合）'!$BD104+1&lt;=15,IF(MH$19&gt;='様式３（療養者名簿）（⑤の場合）'!$BD104,IF(MH$19&lt;='様式３（療養者名簿）（⑤の場合）'!$BE104,1,0),0),0)</f>
        <v>0</v>
      </c>
      <c r="MI99" s="256">
        <f>IF(MI$19-'様式３（療養者名簿）（⑤の場合）'!$BD104+1&lt;=15,IF(MI$19&gt;='様式３（療養者名簿）（⑤の場合）'!$BD104,IF(MI$19&lt;='様式３（療養者名簿）（⑤の場合）'!$BE104,1,0),0),0)</f>
        <v>0</v>
      </c>
      <c r="MJ99" s="256">
        <f>IF(MJ$19-'様式３（療養者名簿）（⑤の場合）'!$BD104+1&lt;=15,IF(MJ$19&gt;='様式３（療養者名簿）（⑤の場合）'!$BD104,IF(MJ$19&lt;='様式３（療養者名簿）（⑤の場合）'!$BE104,1,0),0),0)</f>
        <v>0</v>
      </c>
      <c r="MK99" s="256">
        <f>IF(MK$19-'様式３（療養者名簿）（⑤の場合）'!$BD104+1&lt;=15,IF(MK$19&gt;='様式３（療養者名簿）（⑤の場合）'!$BD104,IF(MK$19&lt;='様式３（療養者名簿）（⑤の場合）'!$BE104,1,0),0),0)</f>
        <v>0</v>
      </c>
      <c r="ML99" s="256">
        <f>IF(ML$19-'様式３（療養者名簿）（⑤の場合）'!$BD104+1&lt;=15,IF(ML$19&gt;='様式３（療養者名簿）（⑤の場合）'!$BD104,IF(ML$19&lt;='様式３（療養者名簿）（⑤の場合）'!$BE104,1,0),0),0)</f>
        <v>0</v>
      </c>
      <c r="MM99" s="256">
        <f>IF(MM$19-'様式３（療養者名簿）（⑤の場合）'!$BD104+1&lt;=15,IF(MM$19&gt;='様式３（療養者名簿）（⑤の場合）'!$BD104,IF(MM$19&lt;='様式３（療養者名簿）（⑤の場合）'!$BE104,1,0),0),0)</f>
        <v>0</v>
      </c>
      <c r="MN99" s="256">
        <f>IF(MN$19-'様式３（療養者名簿）（⑤の場合）'!$BD104+1&lt;=15,IF(MN$19&gt;='様式３（療養者名簿）（⑤の場合）'!$BD104,IF(MN$19&lt;='様式３（療養者名簿）（⑤の場合）'!$BE104,1,0),0),0)</f>
        <v>0</v>
      </c>
      <c r="MO99" s="256">
        <f>IF(MO$19-'様式３（療養者名簿）（⑤の場合）'!$BD104+1&lt;=15,IF(MO$19&gt;='様式３（療養者名簿）（⑤の場合）'!$BD104,IF(MO$19&lt;='様式３（療養者名簿）（⑤の場合）'!$BE104,1,0),0),0)</f>
        <v>0</v>
      </c>
      <c r="MP99" s="256">
        <f>IF(MP$19-'様式３（療養者名簿）（⑤の場合）'!$BD104+1&lt;=15,IF(MP$19&gt;='様式３（療養者名簿）（⑤の場合）'!$BD104,IF(MP$19&lt;='様式３（療養者名簿）（⑤の場合）'!$BE104,1,0),0),0)</f>
        <v>0</v>
      </c>
      <c r="MQ99" s="256">
        <f>IF(MQ$19-'様式３（療養者名簿）（⑤の場合）'!$BD104+1&lt;=15,IF(MQ$19&gt;='様式３（療養者名簿）（⑤の場合）'!$BD104,IF(MQ$19&lt;='様式３（療養者名簿）（⑤の場合）'!$BE104,1,0),0),0)</f>
        <v>0</v>
      </c>
      <c r="MR99" s="256">
        <f>IF(MR$19-'様式３（療養者名簿）（⑤の場合）'!$BD104+1&lt;=15,IF(MR$19&gt;='様式３（療養者名簿）（⑤の場合）'!$BD104,IF(MR$19&lt;='様式３（療養者名簿）（⑤の場合）'!$BE104,1,0),0),0)</f>
        <v>0</v>
      </c>
      <c r="MS99" s="256">
        <f>IF(MS$19-'様式３（療養者名簿）（⑤の場合）'!$BD104+1&lt;=15,IF(MS$19&gt;='様式３（療養者名簿）（⑤の場合）'!$BD104,IF(MS$19&lt;='様式３（療養者名簿）（⑤の場合）'!$BE104,1,0),0),0)</f>
        <v>0</v>
      </c>
      <c r="MT99" s="256">
        <f>IF(MT$19-'様式３（療養者名簿）（⑤の場合）'!$BD104+1&lt;=15,IF(MT$19&gt;='様式３（療養者名簿）（⑤の場合）'!$BD104,IF(MT$19&lt;='様式３（療養者名簿）（⑤の場合）'!$BE104,1,0),0),0)</f>
        <v>0</v>
      </c>
      <c r="MU99" s="256">
        <f>IF(MU$19-'様式３（療養者名簿）（⑤の場合）'!$BD104+1&lt;=15,IF(MU$19&gt;='様式３（療養者名簿）（⑤の場合）'!$BD104,IF(MU$19&lt;='様式３（療養者名簿）（⑤の場合）'!$BE104,1,0),0),0)</f>
        <v>0</v>
      </c>
      <c r="MV99" s="256">
        <f>IF(MV$19-'様式３（療養者名簿）（⑤の場合）'!$BD104+1&lt;=15,IF(MV$19&gt;='様式３（療養者名簿）（⑤の場合）'!$BD104,IF(MV$19&lt;='様式３（療養者名簿）（⑤の場合）'!$BE104,1,0),0),0)</f>
        <v>0</v>
      </c>
      <c r="MW99" s="256">
        <f>IF(MW$19-'様式３（療養者名簿）（⑤の場合）'!$BD104+1&lt;=15,IF(MW$19&gt;='様式３（療養者名簿）（⑤の場合）'!$BD104,IF(MW$19&lt;='様式３（療養者名簿）（⑤の場合）'!$BE104,1,0),0),0)</f>
        <v>0</v>
      </c>
      <c r="MX99" s="256">
        <f>IF(MX$19-'様式３（療養者名簿）（⑤の場合）'!$BD104+1&lt;=15,IF(MX$19&gt;='様式３（療養者名簿）（⑤の場合）'!$BD104,IF(MX$19&lt;='様式３（療養者名簿）（⑤の場合）'!$BE104,1,0),0),0)</f>
        <v>0</v>
      </c>
      <c r="MY99" s="256">
        <f>IF(MY$19-'様式３（療養者名簿）（⑤の場合）'!$BD104+1&lt;=15,IF(MY$19&gt;='様式３（療養者名簿）（⑤の場合）'!$BD104,IF(MY$19&lt;='様式３（療養者名簿）（⑤の場合）'!$BE104,1,0),0),0)</f>
        <v>0</v>
      </c>
      <c r="MZ99" s="256">
        <f>IF(MZ$19-'様式３（療養者名簿）（⑤の場合）'!$BD104+1&lt;=15,IF(MZ$19&gt;='様式３（療養者名簿）（⑤の場合）'!$BD104,IF(MZ$19&lt;='様式３（療養者名簿）（⑤の場合）'!$BE104,1,0),0),0)</f>
        <v>0</v>
      </c>
      <c r="NA99" s="256">
        <f>IF(NA$19-'様式３（療養者名簿）（⑤の場合）'!$BD104+1&lt;=15,IF(NA$19&gt;='様式３（療養者名簿）（⑤の場合）'!$BD104,IF(NA$19&lt;='様式３（療養者名簿）（⑤の場合）'!$BE104,1,0),0),0)</f>
        <v>0</v>
      </c>
      <c r="NB99" s="256">
        <f>IF(NB$19-'様式３（療養者名簿）（⑤の場合）'!$BD104+1&lt;=15,IF(NB$19&gt;='様式３（療養者名簿）（⑤の場合）'!$BD104,IF(NB$19&lt;='様式３（療養者名簿）（⑤の場合）'!$BE104,1,0),0),0)</f>
        <v>0</v>
      </c>
      <c r="NC99" s="257">
        <f>IF(NC$19-'様式３（療養者名簿）（⑤の場合）'!$BD104+1&lt;=15,IF(NC$19&gt;='様式３（療養者名簿）（⑤の場合）'!$BD104,IF(NC$19&lt;='様式３（療養者名簿）（⑤の場合）'!$BE104,1,0),0),0)</f>
        <v>0</v>
      </c>
      <c r="ND99" s="257">
        <f>IF(ND$19-'様式３（療養者名簿）（⑤の場合）'!$BD104+1&lt;=15,IF(ND$19&gt;='様式３（療養者名簿）（⑤の場合）'!$BD104,IF(ND$19&lt;='様式３（療養者名簿）（⑤の場合）'!$BE104,1,0),0),0)</f>
        <v>0</v>
      </c>
      <c r="NE99" s="257">
        <f>IF(NE$19-'様式３（療養者名簿）（⑤の場合）'!$BD104+1&lt;=15,IF(NE$19&gt;='様式３（療養者名簿）（⑤の場合）'!$BD104,IF(NE$19&lt;='様式３（療養者名簿）（⑤の場合）'!$BE104,1,0),0),0)</f>
        <v>0</v>
      </c>
      <c r="NF99" s="257">
        <f>IF(NF$19-'様式３（療養者名簿）（⑤の場合）'!$BD104+1&lt;=15,IF(NF$19&gt;='様式３（療養者名簿）（⑤の場合）'!$BD104,IF(NF$19&lt;='様式３（療養者名簿）（⑤の場合）'!$BE104,1,0),0),0)</f>
        <v>0</v>
      </c>
      <c r="NG99" s="257">
        <f>IF(NG$19-'様式３（療養者名簿）（⑤の場合）'!$BD104+1&lt;=15,IF(NG$19&gt;='様式３（療養者名簿）（⑤の場合）'!$BD104,IF(NG$19&lt;='様式３（療養者名簿）（⑤の場合）'!$BE104,1,0),0),0)</f>
        <v>0</v>
      </c>
      <c r="NH99" s="257">
        <f>IF(NH$19-'様式３（療養者名簿）（⑤の場合）'!$BD104+1&lt;=15,IF(NH$19&gt;='様式３（療養者名簿）（⑤の場合）'!$BD104,IF(NH$19&lt;='様式３（療養者名簿）（⑤の場合）'!$BE104,1,0),0),0)</f>
        <v>0</v>
      </c>
      <c r="NI99" s="257">
        <f>IF(NI$19-'様式３（療養者名簿）（⑤の場合）'!$BD104+1&lt;=15,IF(NI$19&gt;='様式３（療養者名簿）（⑤の場合）'!$BD104,IF(NI$19&lt;='様式３（療養者名簿）（⑤の場合）'!$BE104,1,0),0),0)</f>
        <v>0</v>
      </c>
      <c r="NJ99" s="257">
        <f>IF(NJ$19-'様式３（療養者名簿）（⑤の場合）'!$BD104+1&lt;=15,IF(NJ$19&gt;='様式３（療養者名簿）（⑤の場合）'!$BD104,IF(NJ$19&lt;='様式３（療養者名簿）（⑤の場合）'!$BE104,1,0),0),0)</f>
        <v>0</v>
      </c>
      <c r="NK99" s="257">
        <f>IF(NK$19-'様式３（療養者名簿）（⑤の場合）'!$BD104+1&lt;=15,IF(NK$19&gt;='様式３（療養者名簿）（⑤の場合）'!$BD104,IF(NK$19&lt;='様式３（療養者名簿）（⑤の場合）'!$BE104,1,0),0),0)</f>
        <v>0</v>
      </c>
      <c r="NL99" s="257">
        <f>IF(NL$19-'様式３（療養者名簿）（⑤の場合）'!$BD104+1&lt;=15,IF(NL$19&gt;='様式３（療養者名簿）（⑤の場合）'!$BD104,IF(NL$19&lt;='様式３（療養者名簿）（⑤の場合）'!$BE104,1,0),0),0)</f>
        <v>0</v>
      </c>
      <c r="NM99" s="257">
        <f>IF(NM$19-'様式３（療養者名簿）（⑤の場合）'!$BD104+1&lt;=15,IF(NM$19&gt;='様式３（療養者名簿）（⑤の場合）'!$BD104,IF(NM$19&lt;='様式３（療養者名簿）（⑤の場合）'!$BE104,1,0),0),0)</f>
        <v>0</v>
      </c>
      <c r="NN99" s="257">
        <f>IF(NN$19-'様式３（療養者名簿）（⑤の場合）'!$BD104+1&lt;=15,IF(NN$19&gt;='様式３（療養者名簿）（⑤の場合）'!$BD104,IF(NN$19&lt;='様式３（療養者名簿）（⑤の場合）'!$BE104,1,0),0),0)</f>
        <v>0</v>
      </c>
      <c r="NO99" s="257">
        <f>IF(NO$19-'様式３（療養者名簿）（⑤の場合）'!$BD104+1&lt;=15,IF(NO$19&gt;='様式３（療養者名簿）（⑤の場合）'!$BD104,IF(NO$19&lt;='様式３（療養者名簿）（⑤の場合）'!$BE104,1,0),0),0)</f>
        <v>0</v>
      </c>
      <c r="NP99" s="257">
        <f>IF(NP$19-'様式３（療養者名簿）（⑤の場合）'!$BD104+1&lt;=15,IF(NP$19&gt;='様式３（療養者名簿）（⑤の場合）'!$BD104,IF(NP$19&lt;='様式３（療養者名簿）（⑤の場合）'!$BE104,1,0),0),0)</f>
        <v>0</v>
      </c>
      <c r="NQ99" s="257">
        <f>IF(NQ$19-'様式３（療養者名簿）（⑤の場合）'!$BD104+1&lt;=15,IF(NQ$19&gt;='様式３（療養者名簿）（⑤の場合）'!$BD104,IF(NQ$19&lt;='様式３（療養者名簿）（⑤の場合）'!$BE104,1,0),0),0)</f>
        <v>0</v>
      </c>
      <c r="NR99" s="257">
        <f>IF(NR$19-'様式３（療養者名簿）（⑤の場合）'!$BD104+1&lt;=15,IF(NR$19&gt;='様式３（療養者名簿）（⑤の場合）'!$BD104,IF(NR$19&lt;='様式３（療養者名簿）（⑤の場合）'!$BE104,1,0),0),0)</f>
        <v>0</v>
      </c>
      <c r="NS99" s="257">
        <f>IF(NS$19-'様式３（療養者名簿）（⑤の場合）'!$BD104+1&lt;=15,IF(NS$19&gt;='様式３（療養者名簿）（⑤の場合）'!$BD104,IF(NS$19&lt;='様式３（療養者名簿）（⑤の場合）'!$BE104,1,0),0),0)</f>
        <v>0</v>
      </c>
      <c r="NT99" s="257">
        <f>IF(NT$19-'様式３（療養者名簿）（⑤の場合）'!$BD104+1&lt;=15,IF(NT$19&gt;='様式３（療養者名簿）（⑤の場合）'!$BD104,IF(NT$19&lt;='様式３（療養者名簿）（⑤の場合）'!$BE104,1,0),0),0)</f>
        <v>0</v>
      </c>
      <c r="NU99" s="257">
        <f>IF(NU$19-'様式３（療養者名簿）（⑤の場合）'!$BD104+1&lt;=15,IF(NU$19&gt;='様式３（療養者名簿）（⑤の場合）'!$BD104,IF(NU$19&lt;='様式３（療養者名簿）（⑤の場合）'!$BE104,1,0),0),0)</f>
        <v>0</v>
      </c>
      <c r="NV99" s="257">
        <f>IF(NV$19-'様式３（療養者名簿）（⑤の場合）'!$BD104+1&lt;=15,IF(NV$19&gt;='様式３（療養者名簿）（⑤の場合）'!$BD104,IF(NV$19&lt;='様式３（療養者名簿）（⑤の場合）'!$BE104,1,0),0),0)</f>
        <v>0</v>
      </c>
      <c r="NW99" s="257">
        <f>IF(NW$19-'様式３（療養者名簿）（⑤の場合）'!$BD104+1&lt;=15,IF(NW$19&gt;='様式３（療養者名簿）（⑤の場合）'!$BD104,IF(NW$19&lt;='様式３（療養者名簿）（⑤の場合）'!$BE104,1,0),0),0)</f>
        <v>0</v>
      </c>
      <c r="NX99" s="257">
        <f>IF(NX$19-'様式３（療養者名簿）（⑤の場合）'!$BD104+1&lt;=15,IF(NX$19&gt;='様式３（療養者名簿）（⑤の場合）'!$BD104,IF(NX$19&lt;='様式３（療養者名簿）（⑤の場合）'!$BE104,1,0),0),0)</f>
        <v>0</v>
      </c>
      <c r="NY99" s="257">
        <f>IF(NY$19-'様式３（療養者名簿）（⑤の場合）'!$BD104+1&lt;=15,IF(NY$19&gt;='様式３（療養者名簿）（⑤の場合）'!$BD104,IF(NY$19&lt;='様式３（療養者名簿）（⑤の場合）'!$BE104,1,0),0),0)</f>
        <v>0</v>
      </c>
      <c r="NZ99" s="257">
        <f>IF(NZ$19-'様式３（療養者名簿）（⑤の場合）'!$BD104+1&lt;=15,IF(NZ$19&gt;='様式３（療養者名簿）（⑤の場合）'!$BD104,IF(NZ$19&lt;='様式３（療養者名簿）（⑤の場合）'!$BE104,1,0),0),0)</f>
        <v>0</v>
      </c>
      <c r="OA99" s="257">
        <f>IF(OA$19-'様式３（療養者名簿）（⑤の場合）'!$BD104+1&lt;=15,IF(OA$19&gt;='様式３（療養者名簿）（⑤の場合）'!$BD104,IF(OA$19&lt;='様式３（療養者名簿）（⑤の場合）'!$BE104,1,0),0),0)</f>
        <v>0</v>
      </c>
      <c r="OB99" s="257">
        <f>IF(OB$19-'様式３（療養者名簿）（⑤の場合）'!$BD104+1&lt;=15,IF(OB$19&gt;='様式３（療養者名簿）（⑤の場合）'!$BD104,IF(OB$19&lt;='様式３（療養者名簿）（⑤の場合）'!$BE104,1,0),0),0)</f>
        <v>0</v>
      </c>
      <c r="OC99" s="257">
        <f>IF(OC$19-'様式３（療養者名簿）（⑤の場合）'!$BD104+1&lt;=15,IF(OC$19&gt;='様式３（療養者名簿）（⑤の場合）'!$BD104,IF(OC$19&lt;='様式３（療養者名簿）（⑤の場合）'!$BE104,1,0),0),0)</f>
        <v>0</v>
      </c>
      <c r="OD99" s="257">
        <f>IF(OD$19-'様式３（療養者名簿）（⑤の場合）'!$BD104+1&lt;=15,IF(OD$19&gt;='様式３（療養者名簿）（⑤の場合）'!$BD104,IF(OD$19&lt;='様式３（療養者名簿）（⑤の場合）'!$BE104,1,0),0),0)</f>
        <v>0</v>
      </c>
      <c r="OE99" s="257">
        <f>IF(OE$19-'様式３（療養者名簿）（⑤の場合）'!$BD104+1&lt;=15,IF(OE$19&gt;='様式３（療養者名簿）（⑤の場合）'!$BD104,IF(OE$19&lt;='様式３（療養者名簿）（⑤の場合）'!$BE104,1,0),0),0)</f>
        <v>0</v>
      </c>
      <c r="OF99" s="257">
        <f>IF(OF$19-'様式３（療養者名簿）（⑤の場合）'!$BD104+1&lt;=15,IF(OF$19&gt;='様式３（療養者名簿）（⑤の場合）'!$BD104,IF(OF$19&lt;='様式３（療養者名簿）（⑤の場合）'!$BE104,1,0),0),0)</f>
        <v>0</v>
      </c>
      <c r="OG99" s="257">
        <f>IF(OG$19-'様式３（療養者名簿）（⑤の場合）'!$BD104+1&lt;=15,IF(OG$19&gt;='様式３（療養者名簿）（⑤の場合）'!$BD104,IF(OG$19&lt;='様式３（療養者名簿）（⑤の場合）'!$BE104,1,0),0),0)</f>
        <v>0</v>
      </c>
      <c r="OH99" s="257">
        <f>IF(OH$19-'様式３（療養者名簿）（⑤の場合）'!$BD104+1&lt;=15,IF(OH$19&gt;='様式３（療養者名簿）（⑤の場合）'!$BD104,IF(OH$19&lt;='様式３（療養者名簿）（⑤の場合）'!$BE104,1,0),0),0)</f>
        <v>0</v>
      </c>
      <c r="OI99" s="257">
        <f>IF(OI$19-'様式３（療養者名簿）（⑤の場合）'!$BD104+1&lt;=15,IF(OI$19&gt;='様式３（療養者名簿）（⑤の場合）'!$BD104,IF(OI$19&lt;='様式３（療養者名簿）（⑤の場合）'!$BE104,1,0),0),0)</f>
        <v>0</v>
      </c>
      <c r="OJ99" s="257">
        <f>IF(OJ$19-'様式３（療養者名簿）（⑤の場合）'!$BD104+1&lt;=15,IF(OJ$19&gt;='様式３（療養者名簿）（⑤の場合）'!$BD104,IF(OJ$19&lt;='様式３（療養者名簿）（⑤の場合）'!$BE104,1,0),0),0)</f>
        <v>0</v>
      </c>
      <c r="OK99" s="257">
        <f>IF(OK$19-'様式３（療養者名簿）（⑤の場合）'!$BD104+1&lt;=15,IF(OK$19&gt;='様式３（療養者名簿）（⑤の場合）'!$BD104,IF(OK$19&lt;='様式３（療養者名簿）（⑤の場合）'!$BE104,1,0),0),0)</f>
        <v>0</v>
      </c>
      <c r="OL99" s="257">
        <f>IF(OL$19-'様式３（療養者名簿）（⑤の場合）'!$BD104+1&lt;=15,IF(OL$19&gt;='様式３（療養者名簿）（⑤の場合）'!$BD104,IF(OL$19&lt;='様式３（療養者名簿）（⑤の場合）'!$BE104,1,0),0),0)</f>
        <v>0</v>
      </c>
      <c r="OM99" s="257">
        <f>IF(OM$19-'様式３（療養者名簿）（⑤の場合）'!$BD104+1&lt;=15,IF(OM$19&gt;='様式３（療養者名簿）（⑤の場合）'!$BD104,IF(OM$19&lt;='様式３（療養者名簿）（⑤の場合）'!$BE104,1,0),0),0)</f>
        <v>0</v>
      </c>
      <c r="ON99" s="257">
        <f>IF(ON$19-'様式３（療養者名簿）（⑤の場合）'!$BD104+1&lt;=15,IF(ON$19&gt;='様式３（療養者名簿）（⑤の場合）'!$BD104,IF(ON$19&lt;='様式３（療養者名簿）（⑤の場合）'!$BE104,1,0),0),0)</f>
        <v>0</v>
      </c>
      <c r="OO99" s="257">
        <f>IF(OO$19-'様式３（療養者名簿）（⑤の場合）'!$BD104+1&lt;=15,IF(OO$19&gt;='様式３（療養者名簿）（⑤の場合）'!$BD104,IF(OO$19&lt;='様式３（療養者名簿）（⑤の場合）'!$BE104,1,0),0),0)</f>
        <v>0</v>
      </c>
      <c r="OP99" s="257">
        <f>IF(OP$19-'様式３（療養者名簿）（⑤の場合）'!$BD104+1&lt;=15,IF(OP$19&gt;='様式３（療養者名簿）（⑤の場合）'!$BD104,IF(OP$19&lt;='様式３（療養者名簿）（⑤の場合）'!$BE104,1,0),0),0)</f>
        <v>0</v>
      </c>
      <c r="OQ99" s="257">
        <f>IF(OQ$19-'様式３（療養者名簿）（⑤の場合）'!$BD104+1&lt;=15,IF(OQ$19&gt;='様式３（療養者名簿）（⑤の場合）'!$BD104,IF(OQ$19&lt;='様式３（療養者名簿）（⑤の場合）'!$BE104,1,0),0),0)</f>
        <v>0</v>
      </c>
      <c r="OR99" s="257">
        <f>IF(OR$19-'様式３（療養者名簿）（⑤の場合）'!$BD104+1&lt;=15,IF(OR$19&gt;='様式３（療養者名簿）（⑤の場合）'!$BD104,IF(OR$19&lt;='様式３（療養者名簿）（⑤の場合）'!$BE104,1,0),0),0)</f>
        <v>0</v>
      </c>
      <c r="OS99" s="257">
        <f>IF(OS$19-'様式３（療養者名簿）（⑤の場合）'!$BD104+1&lt;=15,IF(OS$19&gt;='様式３（療養者名簿）（⑤の場合）'!$BD104,IF(OS$19&lt;='様式３（療養者名簿）（⑤の場合）'!$BE104,1,0),0),0)</f>
        <v>0</v>
      </c>
      <c r="OT99" s="257">
        <f>IF(OT$19-'様式３（療養者名簿）（⑤の場合）'!$BD104+1&lt;=15,IF(OT$19&gt;='様式３（療養者名簿）（⑤の場合）'!$BD104,IF(OT$19&lt;='様式３（療養者名簿）（⑤の場合）'!$BE104,1,0),0),0)</f>
        <v>0</v>
      </c>
      <c r="OU99" s="257">
        <f>IF(OU$19-'様式３（療養者名簿）（⑤の場合）'!$BD104+1&lt;=15,IF(OU$19&gt;='様式３（療養者名簿）（⑤の場合）'!$BD104,IF(OU$19&lt;='様式３（療養者名簿）（⑤の場合）'!$BE104,1,0),0),0)</f>
        <v>0</v>
      </c>
      <c r="OV99" s="257">
        <f>IF(OV$19-'様式３（療養者名簿）（⑤の場合）'!$BD104+1&lt;=15,IF(OV$19&gt;='様式３（療養者名簿）（⑤の場合）'!$BD104,IF(OV$19&lt;='様式３（療養者名簿）（⑤の場合）'!$BE104,1,0),0),0)</f>
        <v>0</v>
      </c>
      <c r="OW99" s="257">
        <f>IF(OW$19-'様式３（療養者名簿）（⑤の場合）'!$BD104+1&lt;=15,IF(OW$19&gt;='様式３（療養者名簿）（⑤の場合）'!$BD104,IF(OW$19&lt;='様式３（療養者名簿）（⑤の場合）'!$BE104,1,0),0),0)</f>
        <v>0</v>
      </c>
      <c r="OX99" s="257">
        <f>IF(OX$19-'様式３（療養者名簿）（⑤の場合）'!$BD104+1&lt;=15,IF(OX$19&gt;='様式３（療養者名簿）（⑤の場合）'!$BD104,IF(OX$19&lt;='様式３（療養者名簿）（⑤の場合）'!$BE104,1,0),0),0)</f>
        <v>0</v>
      </c>
      <c r="OY99" s="257">
        <f>IF(OY$19-'様式３（療養者名簿）（⑤の場合）'!$BD104+1&lt;=15,IF(OY$19&gt;='様式３（療養者名簿）（⑤の場合）'!$BD104,IF(OY$19&lt;='様式３（療養者名簿）（⑤の場合）'!$BE104,1,0),0),0)</f>
        <v>0</v>
      </c>
      <c r="OZ99" s="257">
        <f>IF(OZ$19-'様式３（療養者名簿）（⑤の場合）'!$BD104+1&lt;=15,IF(OZ$19&gt;='様式３（療養者名簿）（⑤の場合）'!$BD104,IF(OZ$19&lt;='様式３（療養者名簿）（⑤の場合）'!$BE104,1,0),0),0)</f>
        <v>0</v>
      </c>
      <c r="PA99" s="257">
        <f>IF(PA$19-'様式３（療養者名簿）（⑤の場合）'!$BD104+1&lt;=15,IF(PA$19&gt;='様式３（療養者名簿）（⑤の場合）'!$BD104,IF(PA$19&lt;='様式３（療養者名簿）（⑤の場合）'!$BE104,1,0),0),0)</f>
        <v>0</v>
      </c>
      <c r="PB99" s="257">
        <f>IF(PB$19-'様式３（療養者名簿）（⑤の場合）'!$BD104+1&lt;=15,IF(PB$19&gt;='様式３（療養者名簿）（⑤の場合）'!$BD104,IF(PB$19&lt;='様式３（療養者名簿）（⑤の場合）'!$BE104,1,0),0),0)</f>
        <v>0</v>
      </c>
      <c r="PC99" s="257">
        <f>IF(PC$19-'様式３（療養者名簿）（⑤の場合）'!$BD104+1&lt;=15,IF(PC$19&gt;='様式３（療養者名簿）（⑤の場合）'!$BD104,IF(PC$19&lt;='様式３（療養者名簿）（⑤の場合）'!$BE104,1,0),0),0)</f>
        <v>0</v>
      </c>
      <c r="PD99" s="257">
        <f>IF(PD$19-'様式３（療養者名簿）（⑤の場合）'!$BD104+1&lt;=15,IF(PD$19&gt;='様式３（療養者名簿）（⑤の場合）'!$BD104,IF(PD$19&lt;='様式３（療養者名簿）（⑤の場合）'!$BE104,1,0),0),0)</f>
        <v>0</v>
      </c>
      <c r="PE99" s="257">
        <f>IF(PE$19-'様式３（療養者名簿）（⑤の場合）'!$BD104+1&lt;=15,IF(PE$19&gt;='様式３（療養者名簿）（⑤の場合）'!$BD104,IF(PE$19&lt;='様式３（療養者名簿）（⑤の場合）'!$BE104,1,0),0),0)</f>
        <v>0</v>
      </c>
      <c r="PF99" s="257">
        <f>IF(PF$19-'様式３（療養者名簿）（⑤の場合）'!$BD104+1&lt;=15,IF(PF$19&gt;='様式３（療養者名簿）（⑤の場合）'!$BD104,IF(PF$19&lt;='様式３（療養者名簿）（⑤の場合）'!$BE104,1,0),0),0)</f>
        <v>0</v>
      </c>
      <c r="PG99" s="257">
        <f>IF(PG$19-'様式３（療養者名簿）（⑤の場合）'!$BD104+1&lt;=15,IF(PG$19&gt;='様式３（療養者名簿）（⑤の場合）'!$BD104,IF(PG$19&lt;='様式３（療養者名簿）（⑤の場合）'!$BE104,1,0),0),0)</f>
        <v>0</v>
      </c>
      <c r="PH99" s="257">
        <f>IF(PH$19-'様式３（療養者名簿）（⑤の場合）'!$BD104+1&lt;=15,IF(PH$19&gt;='様式３（療養者名簿）（⑤の場合）'!$BD104,IF(PH$19&lt;='様式３（療養者名簿）（⑤の場合）'!$BE104,1,0),0),0)</f>
        <v>0</v>
      </c>
      <c r="PI99" s="257">
        <f>IF(PI$19-'様式３（療養者名簿）（⑤の場合）'!$BD104+1&lt;=15,IF(PI$19&gt;='様式３（療養者名簿）（⑤の場合）'!$BD104,IF(PI$19&lt;='様式３（療養者名簿）（⑤の場合）'!$BE104,1,0),0),0)</f>
        <v>0</v>
      </c>
      <c r="PJ99" s="257">
        <f>IF(PJ$19-'様式３（療養者名簿）（⑤の場合）'!$BD104+1&lt;=15,IF(PJ$19&gt;='様式３（療養者名簿）（⑤の場合）'!$BD104,IF(PJ$19&lt;='様式３（療養者名簿）（⑤の場合）'!$BE104,1,0),0),0)</f>
        <v>0</v>
      </c>
      <c r="PK99" s="257">
        <f>IF(PK$19-'様式３（療養者名簿）（⑤の場合）'!$BD104+1&lt;=15,IF(PK$19&gt;='様式３（療養者名簿）（⑤の場合）'!$BD104,IF(PK$19&lt;='様式３（療養者名簿）（⑤の場合）'!$BE104,1,0),0),0)</f>
        <v>0</v>
      </c>
      <c r="PL99" s="257">
        <f>IF(PL$19-'様式３（療養者名簿）（⑤の場合）'!$BD104+1&lt;=15,IF(PL$19&gt;='様式３（療養者名簿）（⑤の場合）'!$BD104,IF(PL$19&lt;='様式３（療養者名簿）（⑤の場合）'!$BE104,1,0),0),0)</f>
        <v>0</v>
      </c>
      <c r="PM99" s="257">
        <f>IF(PM$19-'様式３（療養者名簿）（⑤の場合）'!$BD104+1&lt;=15,IF(PM$19&gt;='様式３（療養者名簿）（⑤の場合）'!$BD104,IF(PM$19&lt;='様式３（療養者名簿）（⑤の場合）'!$BE104,1,0),0),0)</f>
        <v>0</v>
      </c>
      <c r="PN99" s="257">
        <f>IF(PN$19-'様式３（療養者名簿）（⑤の場合）'!$BD104+1&lt;=15,IF(PN$19&gt;='様式３（療養者名簿）（⑤の場合）'!$BD104,IF(PN$19&lt;='様式３（療養者名簿）（⑤の場合）'!$BE104,1,0),0),0)</f>
        <v>0</v>
      </c>
      <c r="PO99" s="257">
        <f>IF(PO$19-'様式３（療養者名簿）（⑤の場合）'!$BD104+1&lt;=15,IF(PO$19&gt;='様式３（療養者名簿）（⑤の場合）'!$BD104,IF(PO$19&lt;='様式３（療養者名簿）（⑤の場合）'!$BE104,1,0),0),0)</f>
        <v>0</v>
      </c>
      <c r="PP99" s="257">
        <f>IF(PP$19-'様式３（療養者名簿）（⑤の場合）'!$BD104+1&lt;=15,IF(PP$19&gt;='様式３（療養者名簿）（⑤の場合）'!$BD104,IF(PP$19&lt;='様式３（療養者名簿）（⑤の場合）'!$BE104,1,0),0),0)</f>
        <v>0</v>
      </c>
      <c r="PQ99" s="257">
        <f>IF(PQ$19-'様式３（療養者名簿）（⑤の場合）'!$BD104+1&lt;=15,IF(PQ$19&gt;='様式３（療養者名簿）（⑤の場合）'!$BD104,IF(PQ$19&lt;='様式３（療養者名簿）（⑤の場合）'!$BE104,1,0),0),0)</f>
        <v>0</v>
      </c>
      <c r="PR99" s="257">
        <f>IF(PR$19-'様式３（療養者名簿）（⑤の場合）'!$BD104+1&lt;=15,IF(PR$19&gt;='様式３（療養者名簿）（⑤の場合）'!$BD104,IF(PR$19&lt;='様式３（療養者名簿）（⑤の場合）'!$BE104,1,0),0),0)</f>
        <v>0</v>
      </c>
      <c r="PS99" s="257">
        <f>IF(PS$19-'様式３（療養者名簿）（⑤の場合）'!$BD104+1&lt;=15,IF(PS$19&gt;='様式３（療養者名簿）（⑤の場合）'!$BD104,IF(PS$19&lt;='様式３（療養者名簿）（⑤の場合）'!$BE104,1,0),0),0)</f>
        <v>0</v>
      </c>
      <c r="PT99" s="257">
        <f>IF(PT$19-'様式３（療養者名簿）（⑤の場合）'!$BD104+1&lt;=15,IF(PT$19&gt;='様式３（療養者名簿）（⑤の場合）'!$BD104,IF(PT$19&lt;='様式３（療養者名簿）（⑤の場合）'!$BE104,1,0),0),0)</f>
        <v>0</v>
      </c>
      <c r="PU99" s="257">
        <f>IF(PU$19-'様式３（療養者名簿）（⑤の場合）'!$BD104+1&lt;=15,IF(PU$19&gt;='様式３（療養者名簿）（⑤の場合）'!$BD104,IF(PU$19&lt;='様式３（療養者名簿）（⑤の場合）'!$BE104,1,0),0),0)</f>
        <v>0</v>
      </c>
      <c r="PV99" s="257">
        <f>IF(PV$19-'様式３（療養者名簿）（⑤の場合）'!$BD104+1&lt;=15,IF(PV$19&gt;='様式３（療養者名簿）（⑤の場合）'!$BD104,IF(PV$19&lt;='様式３（療養者名簿）（⑤の場合）'!$BE104,1,0),0),0)</f>
        <v>0</v>
      </c>
      <c r="PW99" s="257">
        <f>IF(PW$19-'様式３（療養者名簿）（⑤の場合）'!$BD104+1&lt;=15,IF(PW$19&gt;='様式３（療養者名簿）（⑤の場合）'!$BD104,IF(PW$19&lt;='様式３（療養者名簿）（⑤の場合）'!$BE104,1,0),0),0)</f>
        <v>0</v>
      </c>
      <c r="PX99" s="257">
        <f>IF(PX$19-'様式３（療養者名簿）（⑤の場合）'!$BD104+1&lt;=15,IF(PX$19&gt;='様式３（療養者名簿）（⑤の場合）'!$BD104,IF(PX$19&lt;='様式３（療養者名簿）（⑤の場合）'!$BE104,1,0),0),0)</f>
        <v>0</v>
      </c>
      <c r="PY99" s="257">
        <f>IF(PY$19-'様式３（療養者名簿）（⑤の場合）'!$BD104+1&lt;=15,IF(PY$19&gt;='様式３（療養者名簿）（⑤の場合）'!$BD104,IF(PY$19&lt;='様式３（療養者名簿）（⑤の場合）'!$BE104,1,0),0),0)</f>
        <v>0</v>
      </c>
      <c r="PZ99" s="257">
        <f>IF(PZ$19-'様式３（療養者名簿）（⑤の場合）'!$BD104+1&lt;=15,IF(PZ$19&gt;='様式３（療養者名簿）（⑤の場合）'!$BD104,IF(PZ$19&lt;='様式３（療養者名簿）（⑤の場合）'!$BE104,1,0),0),0)</f>
        <v>0</v>
      </c>
      <c r="QA99" s="257">
        <f>IF(QA$19-'様式３（療養者名簿）（⑤の場合）'!$BD104+1&lt;=15,IF(QA$19&gt;='様式３（療養者名簿）（⑤の場合）'!$BD104,IF(QA$19&lt;='様式３（療養者名簿）（⑤の場合）'!$BE104,1,0),0),0)</f>
        <v>0</v>
      </c>
      <c r="QB99" s="257">
        <f>IF(QB$19-'様式３（療養者名簿）（⑤の場合）'!$BD104+1&lt;=15,IF(QB$19&gt;='様式３（療養者名簿）（⑤の場合）'!$BD104,IF(QB$19&lt;='様式３（療養者名簿）（⑤の場合）'!$BE104,1,0),0),0)</f>
        <v>0</v>
      </c>
      <c r="QC99" s="257">
        <f>IF(QC$19-'様式３（療養者名簿）（⑤の場合）'!$BD104+1&lt;=15,IF(QC$19&gt;='様式３（療養者名簿）（⑤の場合）'!$BD104,IF(QC$19&lt;='様式３（療養者名簿）（⑤の場合）'!$BE104,1,0),0),0)</f>
        <v>0</v>
      </c>
      <c r="QD99" s="257">
        <f>IF(QD$19-'様式３（療養者名簿）（⑤の場合）'!$BD104+1&lt;=15,IF(QD$19&gt;='様式３（療養者名簿）（⑤の場合）'!$BD104,IF(QD$19&lt;='様式３（療養者名簿）（⑤の場合）'!$BE104,1,0),0),0)</f>
        <v>0</v>
      </c>
      <c r="QE99" s="257">
        <f>IF(QE$19-'様式３（療養者名簿）（⑤の場合）'!$BD104+1&lt;=15,IF(QE$19&gt;='様式３（療養者名簿）（⑤の場合）'!$BD104,IF(QE$19&lt;='様式３（療養者名簿）（⑤の場合）'!$BE104,1,0),0),0)</f>
        <v>0</v>
      </c>
      <c r="QF99" s="257">
        <f>IF(QF$19-'様式３（療養者名簿）（⑤の場合）'!$BD104+1&lt;=15,IF(QF$19&gt;='様式３（療養者名簿）（⑤の場合）'!$BD104,IF(QF$19&lt;='様式３（療養者名簿）（⑤の場合）'!$BE104,1,0),0),0)</f>
        <v>0</v>
      </c>
      <c r="QG99" s="257">
        <f>IF(QG$19-'様式３（療養者名簿）（⑤の場合）'!$BD104+1&lt;=15,IF(QG$19&gt;='様式３（療養者名簿）（⑤の場合）'!$BD104,IF(QG$19&lt;='様式３（療養者名簿）（⑤の場合）'!$BE104,1,0),0),0)</f>
        <v>0</v>
      </c>
      <c r="QH99" s="257">
        <f>IF(QH$19-'様式３（療養者名簿）（⑤の場合）'!$BD104+1&lt;=15,IF(QH$19&gt;='様式３（療養者名簿）（⑤の場合）'!$BD104,IF(QH$19&lt;='様式３（療養者名簿）（⑤の場合）'!$BE104,1,0),0),0)</f>
        <v>0</v>
      </c>
      <c r="QI99" s="257">
        <f>IF(QI$19-'様式３（療養者名簿）（⑤の場合）'!$BD104+1&lt;=15,IF(QI$19&gt;='様式３（療養者名簿）（⑤の場合）'!$BD104,IF(QI$19&lt;='様式３（療養者名簿）（⑤の場合）'!$BE104,1,0),0),0)</f>
        <v>0</v>
      </c>
      <c r="QJ99" s="257">
        <f>IF(QJ$19-'様式３（療養者名簿）（⑤の場合）'!$BD104+1&lt;=15,IF(QJ$19&gt;='様式３（療養者名簿）（⑤の場合）'!$BD104,IF(QJ$19&lt;='様式３（療養者名簿）（⑤の場合）'!$BE104,1,0),0),0)</f>
        <v>0</v>
      </c>
      <c r="QK99" s="257">
        <f>IF(QK$19-'様式３（療養者名簿）（⑤の場合）'!$BD104+1&lt;=15,IF(QK$19&gt;='様式３（療養者名簿）（⑤の場合）'!$BD104,IF(QK$19&lt;='様式３（療養者名簿）（⑤の場合）'!$BE104,1,0),0),0)</f>
        <v>0</v>
      </c>
      <c r="QL99" s="257">
        <f>IF(QL$19-'様式３（療養者名簿）（⑤の場合）'!$BD104+1&lt;=15,IF(QL$19&gt;='様式３（療養者名簿）（⑤の場合）'!$BD104,IF(QL$19&lt;='様式３（療養者名簿）（⑤の場合）'!$BE104,1,0),0),0)</f>
        <v>0</v>
      </c>
      <c r="QM99" s="257">
        <f>IF(QM$19-'様式３（療養者名簿）（⑤の場合）'!$BD104+1&lt;=15,IF(QM$19&gt;='様式３（療養者名簿）（⑤の場合）'!$BD104,IF(QM$19&lt;='様式３（療養者名簿）（⑤の場合）'!$BE104,1,0),0),0)</f>
        <v>0</v>
      </c>
      <c r="QN99" s="257">
        <f>IF(QN$19-'様式３（療養者名簿）（⑤の場合）'!$BD104+1&lt;=15,IF(QN$19&gt;='様式３（療養者名簿）（⑤の場合）'!$BD104,IF(QN$19&lt;='様式３（療養者名簿）（⑤の場合）'!$BE104,1,0),0),0)</f>
        <v>0</v>
      </c>
      <c r="QO99" s="257">
        <f>IF(QO$19-'様式３（療養者名簿）（⑤の場合）'!$BD104+1&lt;=15,IF(QO$19&gt;='様式３（療養者名簿）（⑤の場合）'!$BD104,IF(QO$19&lt;='様式３（療養者名簿）（⑤の場合）'!$BE104,1,0),0),0)</f>
        <v>0</v>
      </c>
      <c r="QP99" s="257">
        <f>IF(QP$19-'様式３（療養者名簿）（⑤の場合）'!$BD104+1&lt;=15,IF(QP$19&gt;='様式３（療養者名簿）（⑤の場合）'!$BD104,IF(QP$19&lt;='様式３（療養者名簿）（⑤の場合）'!$BE104,1,0),0),0)</f>
        <v>0</v>
      </c>
      <c r="QQ99" s="257">
        <f>IF(QQ$19-'様式３（療養者名簿）（⑤の場合）'!$BD104+1&lt;=15,IF(QQ$19&gt;='様式３（療養者名簿）（⑤の場合）'!$BD104,IF(QQ$19&lt;='様式３（療養者名簿）（⑤の場合）'!$BE104,1,0),0),0)</f>
        <v>0</v>
      </c>
      <c r="QR99" s="257">
        <f>IF(QR$19-'様式３（療養者名簿）（⑤の場合）'!$BD104+1&lt;=15,IF(QR$19&gt;='様式３（療養者名簿）（⑤の場合）'!$BD104,IF(QR$19&lt;='様式３（療養者名簿）（⑤の場合）'!$BE104,1,0),0),0)</f>
        <v>0</v>
      </c>
      <c r="QS99" s="257">
        <f>IF(QS$19-'様式３（療養者名簿）（⑤の場合）'!$BD104+1&lt;=15,IF(QS$19&gt;='様式３（療養者名簿）（⑤の場合）'!$BD104,IF(QS$19&lt;='様式３（療養者名簿）（⑤の場合）'!$BE104,1,0),0),0)</f>
        <v>0</v>
      </c>
      <c r="QT99" s="257">
        <f>IF(QT$19-'様式３（療養者名簿）（⑤の場合）'!$BD104+1&lt;=15,IF(QT$19&gt;='様式３（療養者名簿）（⑤の場合）'!$BD104,IF(QT$19&lt;='様式３（療養者名簿）（⑤の場合）'!$BE104,1,0),0),0)</f>
        <v>0</v>
      </c>
      <c r="QU99" s="257">
        <f>IF(QU$19-'様式３（療養者名簿）（⑤の場合）'!$BD104+1&lt;=15,IF(QU$19&gt;='様式３（療養者名簿）（⑤の場合）'!$BD104,IF(QU$19&lt;='様式３（療養者名簿）（⑤の場合）'!$BE104,1,0),0),0)</f>
        <v>0</v>
      </c>
      <c r="QV99" s="257">
        <f>IF(QV$19-'様式３（療養者名簿）（⑤の場合）'!$BD104+1&lt;=15,IF(QV$19&gt;='様式３（療養者名簿）（⑤の場合）'!$BD104,IF(QV$19&lt;='様式３（療養者名簿）（⑤の場合）'!$BE104,1,0),0),0)</f>
        <v>0</v>
      </c>
      <c r="QW99" s="257">
        <f>IF(QW$19-'様式３（療養者名簿）（⑤の場合）'!$BD104+1&lt;=15,IF(QW$19&gt;='様式３（療養者名簿）（⑤の場合）'!$BD104,IF(QW$19&lt;='様式３（療養者名簿）（⑤の場合）'!$BE104,1,0),0),0)</f>
        <v>0</v>
      </c>
      <c r="QX99" s="257">
        <f>IF(QX$19-'様式３（療養者名簿）（⑤の場合）'!$BD104+1&lt;=15,IF(QX$19&gt;='様式３（療養者名簿）（⑤の場合）'!$BD104,IF(QX$19&lt;='様式３（療養者名簿）（⑤の場合）'!$BE104,1,0),0),0)</f>
        <v>0</v>
      </c>
      <c r="QY99" s="257">
        <f>IF(QY$19-'様式３（療養者名簿）（⑤の場合）'!$BD104+1&lt;=15,IF(QY$19&gt;='様式３（療養者名簿）（⑤の場合）'!$BD104,IF(QY$19&lt;='様式３（療養者名簿）（⑤の場合）'!$BE104,1,0),0),0)</f>
        <v>0</v>
      </c>
      <c r="QZ99" s="257">
        <f>IF(QZ$19-'様式３（療養者名簿）（⑤の場合）'!$BD104+1&lt;=15,IF(QZ$19&gt;='様式３（療養者名簿）（⑤の場合）'!$BD104,IF(QZ$19&lt;='様式３（療養者名簿）（⑤の場合）'!$BE104,1,0),0),0)</f>
        <v>0</v>
      </c>
      <c r="RA99" s="257">
        <f>IF(RA$19-'様式３（療養者名簿）（⑤の場合）'!$BD104+1&lt;=15,IF(RA$19&gt;='様式３（療養者名簿）（⑤の場合）'!$BD104,IF(RA$19&lt;='様式３（療養者名簿）（⑤の場合）'!$BE104,1,0),0),0)</f>
        <v>0</v>
      </c>
      <c r="RB99" s="257">
        <f>IF(RB$19-'様式３（療養者名簿）（⑤の場合）'!$BD104+1&lt;=15,IF(RB$19&gt;='様式３（療養者名簿）（⑤の場合）'!$BD104,IF(RB$19&lt;='様式３（療養者名簿）（⑤の場合）'!$BE104,1,0),0),0)</f>
        <v>0</v>
      </c>
      <c r="RC99" s="257">
        <f>IF(RC$19-'様式３（療養者名簿）（⑤の場合）'!$BD104+1&lt;=15,IF(RC$19&gt;='様式３（療養者名簿）（⑤の場合）'!$BD104,IF(RC$19&lt;='様式３（療養者名簿）（⑤の場合）'!$BE104,1,0),0),0)</f>
        <v>0</v>
      </c>
      <c r="RD99" s="257">
        <f>IF(RD$19-'様式３（療養者名簿）（⑤の場合）'!$BD104+1&lt;=15,IF(RD$19&gt;='様式３（療養者名簿）（⑤の場合）'!$BD104,IF(RD$19&lt;='様式３（療養者名簿）（⑤の場合）'!$BE104,1,0),0),0)</f>
        <v>0</v>
      </c>
      <c r="RE99" s="257">
        <f>IF(RE$19-'様式３（療養者名簿）（⑤の場合）'!$BD104+1&lt;=15,IF(RE$19&gt;='様式３（療養者名簿）（⑤の場合）'!$BD104,IF(RE$19&lt;='様式３（療養者名簿）（⑤の場合）'!$BE104,1,0),0),0)</f>
        <v>0</v>
      </c>
      <c r="RF99" s="257">
        <f>IF(RF$19-'様式３（療養者名簿）（⑤の場合）'!$BD104+1&lt;=15,IF(RF$19&gt;='様式３（療養者名簿）（⑤の場合）'!$BD104,IF(RF$19&lt;='様式３（療養者名簿）（⑤の場合）'!$BE104,1,0),0),0)</f>
        <v>0</v>
      </c>
      <c r="RG99" s="257">
        <f>IF(RG$19-'様式３（療養者名簿）（⑤の場合）'!$BD104+1&lt;=15,IF(RG$19&gt;='様式３（療養者名簿）（⑤の場合）'!$BD104,IF(RG$19&lt;='様式３（療養者名簿）（⑤の場合）'!$BE104,1,0),0),0)</f>
        <v>0</v>
      </c>
      <c r="RH99" s="257">
        <f>IF(RH$19-'様式３（療養者名簿）（⑤の場合）'!$BD104+1&lt;=15,IF(RH$19&gt;='様式３（療養者名簿）（⑤の場合）'!$BD104,IF(RH$19&lt;='様式３（療養者名簿）（⑤の場合）'!$BE104,1,0),0),0)</f>
        <v>0</v>
      </c>
      <c r="RI99" s="257">
        <f>IF(RI$19-'様式３（療養者名簿）（⑤の場合）'!$BD104+1&lt;=15,IF(RI$19&gt;='様式３（療養者名簿）（⑤の場合）'!$BD104,IF(RI$19&lt;='様式３（療養者名簿）（⑤の場合）'!$BE104,1,0),0),0)</f>
        <v>0</v>
      </c>
      <c r="RJ99" s="257">
        <f>IF(RJ$19-'様式３（療養者名簿）（⑤の場合）'!$BD104+1&lt;=15,IF(RJ$19&gt;='様式３（療養者名簿）（⑤の場合）'!$BD104,IF(RJ$19&lt;='様式３（療養者名簿）（⑤の場合）'!$BE104,1,0),0),0)</f>
        <v>0</v>
      </c>
      <c r="RK99" s="257">
        <f>IF(RK$19-'様式３（療養者名簿）（⑤の場合）'!$BD104+1&lt;=15,IF(RK$19&gt;='様式３（療養者名簿）（⑤の場合）'!$BD104,IF(RK$19&lt;='様式３（療養者名簿）（⑤の場合）'!$BE104,1,0),0),0)</f>
        <v>0</v>
      </c>
      <c r="RL99" s="257">
        <f>IF(RL$19-'様式３（療養者名簿）（⑤の場合）'!$BD104+1&lt;=15,IF(RL$19&gt;='様式３（療養者名簿）（⑤の場合）'!$BD104,IF(RL$19&lt;='様式３（療養者名簿）（⑤の場合）'!$BE104,1,0),0),0)</f>
        <v>0</v>
      </c>
      <c r="RM99" s="257">
        <f>IF(RM$19-'様式３（療養者名簿）（⑤の場合）'!$BD104+1&lt;=15,IF(RM$19&gt;='様式３（療養者名簿）（⑤の場合）'!$BD104,IF(RM$19&lt;='様式３（療養者名簿）（⑤の場合）'!$BE104,1,0),0),0)</f>
        <v>0</v>
      </c>
      <c r="RN99" s="257">
        <f>IF(RN$19-'様式３（療養者名簿）（⑤の場合）'!$BD104+1&lt;=15,IF(RN$19&gt;='様式３（療養者名簿）（⑤の場合）'!$BD104,IF(RN$19&lt;='様式３（療養者名簿）（⑤の場合）'!$BE104,1,0),0),0)</f>
        <v>0</v>
      </c>
      <c r="RO99" s="257">
        <f>IF(RO$19-'様式３（療養者名簿）（⑤の場合）'!$BD104+1&lt;=15,IF(RO$19&gt;='様式３（療養者名簿）（⑤の場合）'!$BD104,IF(RO$19&lt;='様式３（療養者名簿）（⑤の場合）'!$BE104,1,0),0),0)</f>
        <v>0</v>
      </c>
      <c r="RP99" s="257">
        <f>IF(RP$19-'様式３（療養者名簿）（⑤の場合）'!$BD104+1&lt;=15,IF(RP$19&gt;='様式３（療養者名簿）（⑤の場合）'!$BD104,IF(RP$19&lt;='様式３（療養者名簿）（⑤の場合）'!$BE104,1,0),0),0)</f>
        <v>0</v>
      </c>
      <c r="RQ99" s="257">
        <f>IF(RQ$19-'様式３（療養者名簿）（⑤の場合）'!$BD104+1&lt;=15,IF(RQ$19&gt;='様式３（療養者名簿）（⑤の場合）'!$BD104,IF(RQ$19&lt;='様式３（療養者名簿）（⑤の場合）'!$BE104,1,0),0),0)</f>
        <v>0</v>
      </c>
      <c r="RR99" s="257">
        <f>IF(RR$19-'様式３（療養者名簿）（⑤の場合）'!$BD104+1&lt;=15,IF(RR$19&gt;='様式３（療養者名簿）（⑤の場合）'!$BD104,IF(RR$19&lt;='様式３（療養者名簿）（⑤の場合）'!$BE104,1,0),0),0)</f>
        <v>0</v>
      </c>
      <c r="RS99" s="257">
        <f>IF(RS$19-'様式３（療養者名簿）（⑤の場合）'!$BD104+1&lt;=15,IF(RS$19&gt;='様式３（療養者名簿）（⑤の場合）'!$BD104,IF(RS$19&lt;='様式３（療養者名簿）（⑤の場合）'!$BE104,1,0),0),0)</f>
        <v>0</v>
      </c>
      <c r="RT99" s="257">
        <f>IF(RT$19-'様式３（療養者名簿）（⑤の場合）'!$BD104+1&lt;=15,IF(RT$19&gt;='様式３（療養者名簿）（⑤の場合）'!$BD104,IF(RT$19&lt;='様式３（療養者名簿）（⑤の場合）'!$BE104,1,0),0),0)</f>
        <v>0</v>
      </c>
      <c r="RU99" s="257">
        <f>IF(RU$19-'様式３（療養者名簿）（⑤の場合）'!$BD104+1&lt;=15,IF(RU$19&gt;='様式３（療養者名簿）（⑤の場合）'!$BD104,IF(RU$19&lt;='様式３（療養者名簿）（⑤の場合）'!$BE104,1,0),0),0)</f>
        <v>0</v>
      </c>
      <c r="RV99" s="257">
        <f>IF(RV$19-'様式３（療養者名簿）（⑤の場合）'!$BD104+1&lt;=15,IF(RV$19&gt;='様式３（療養者名簿）（⑤の場合）'!$BD104,IF(RV$19&lt;='様式３（療養者名簿）（⑤の場合）'!$BE104,1,0),0),0)</f>
        <v>0</v>
      </c>
      <c r="RW99" s="257">
        <f>IF(RW$19-'様式３（療養者名簿）（⑤の場合）'!$BD104+1&lt;=15,IF(RW$19&gt;='様式３（療養者名簿）（⑤の場合）'!$BD104,IF(RW$19&lt;='様式３（療養者名簿）（⑤の場合）'!$BE104,1,0),0),0)</f>
        <v>0</v>
      </c>
      <c r="RX99" s="257">
        <f>IF(RX$19-'様式３（療養者名簿）（⑤の場合）'!$BD104+1&lt;=15,IF(RX$19&gt;='様式３（療養者名簿）（⑤の場合）'!$BD104,IF(RX$19&lt;='様式３（療養者名簿）（⑤の場合）'!$BE104,1,0),0),0)</f>
        <v>0</v>
      </c>
      <c r="RY99" s="257">
        <f>IF(RY$19-'様式３（療養者名簿）（⑤の場合）'!$BD104+1&lt;=15,IF(RY$19&gt;='様式３（療養者名簿）（⑤の場合）'!$BD104,IF(RY$19&lt;='様式３（療養者名簿）（⑤の場合）'!$BE104,1,0),0),0)</f>
        <v>0</v>
      </c>
      <c r="RZ99" s="257">
        <f>IF(RZ$19-'様式３（療養者名簿）（⑤の場合）'!$BD104+1&lt;=15,IF(RZ$19&gt;='様式３（療養者名簿）（⑤の場合）'!$BD104,IF(RZ$19&lt;='様式３（療養者名簿）（⑤の場合）'!$BE104,1,0),0),0)</f>
        <v>0</v>
      </c>
      <c r="SA99" s="257">
        <f>IF(SA$19-'様式３（療養者名簿）（⑤の場合）'!$BD104+1&lt;=15,IF(SA$19&gt;='様式３（療養者名簿）（⑤の場合）'!$BD104,IF(SA$19&lt;='様式３（療養者名簿）（⑤の場合）'!$BE104,1,0),0),0)</f>
        <v>0</v>
      </c>
      <c r="SB99" s="257">
        <f>IF(SB$19-'様式３（療養者名簿）（⑤の場合）'!$BD104+1&lt;=15,IF(SB$19&gt;='様式３（療養者名簿）（⑤の場合）'!$BD104,IF(SB$19&lt;='様式３（療養者名簿）（⑤の場合）'!$BE104,1,0),0),0)</f>
        <v>0</v>
      </c>
      <c r="SC99" s="257">
        <f>IF(SC$19-'様式３（療養者名簿）（⑤の場合）'!$BD104+1&lt;=15,IF(SC$19&gt;='様式３（療養者名簿）（⑤の場合）'!$BD104,IF(SC$19&lt;='様式３（療養者名簿）（⑤の場合）'!$BE104,1,0),0),0)</f>
        <v>0</v>
      </c>
      <c r="SD99" s="257">
        <f>IF(SD$19-'様式３（療養者名簿）（⑤の場合）'!$BD104+1&lt;=15,IF(SD$19&gt;='様式３（療養者名簿）（⑤の場合）'!$BD104,IF(SD$19&lt;='様式３（療養者名簿）（⑤の場合）'!$BE104,1,0),0),0)</f>
        <v>0</v>
      </c>
      <c r="SE99" s="257">
        <f>IF(SE$19-'様式３（療養者名簿）（⑤の場合）'!$BD104+1&lt;=15,IF(SE$19&gt;='様式３（療養者名簿）（⑤の場合）'!$BD104,IF(SE$19&lt;='様式３（療養者名簿）（⑤の場合）'!$BE104,1,0),0),0)</f>
        <v>0</v>
      </c>
      <c r="SF99" s="257">
        <f>IF(SF$19-'様式３（療養者名簿）（⑤の場合）'!$BD104+1&lt;=15,IF(SF$19&gt;='様式３（療養者名簿）（⑤の場合）'!$BD104,IF(SF$19&lt;='様式３（療養者名簿）（⑤の場合）'!$BE104,1,0),0),0)</f>
        <v>0</v>
      </c>
      <c r="SG99" s="257">
        <f>IF(SG$19-'様式３（療養者名簿）（⑤の場合）'!$BD104+1&lt;=15,IF(SG$19&gt;='様式３（療養者名簿）（⑤の場合）'!$BD104,IF(SG$19&lt;='様式３（療養者名簿）（⑤の場合）'!$BE104,1,0),0),0)</f>
        <v>0</v>
      </c>
      <c r="SH99" s="257">
        <f>IF(SH$19-'様式３（療養者名簿）（⑤の場合）'!$BD104+1&lt;=15,IF(SH$19&gt;='様式３（療養者名簿）（⑤の場合）'!$BD104,IF(SH$19&lt;='様式３（療養者名簿）（⑤の場合）'!$BE104,1,0),0),0)</f>
        <v>0</v>
      </c>
      <c r="SI99" s="257">
        <f>IF(SI$19-'様式３（療養者名簿）（⑤の場合）'!$BD104+1&lt;=15,IF(SI$19&gt;='様式３（療養者名簿）（⑤の場合）'!$BD104,IF(SI$19&lt;='様式３（療養者名簿）（⑤の場合）'!$BE104,1,0),0),0)</f>
        <v>0</v>
      </c>
      <c r="SJ99" s="257">
        <f>IF(SJ$19-'様式３（療養者名簿）（⑤の場合）'!$BD104+1&lt;=15,IF(SJ$19&gt;='様式３（療養者名簿）（⑤の場合）'!$BD104,IF(SJ$19&lt;='様式３（療養者名簿）（⑤の場合）'!$BE104,1,0),0),0)</f>
        <v>0</v>
      </c>
      <c r="SK99" s="257">
        <f>IF(SK$19-'様式３（療養者名簿）（⑤の場合）'!$BD104+1&lt;=15,IF(SK$19&gt;='様式３（療養者名簿）（⑤の場合）'!$BD104,IF(SK$19&lt;='様式３（療養者名簿）（⑤の場合）'!$BE104,1,0),0),0)</f>
        <v>0</v>
      </c>
      <c r="SL99" s="257">
        <f>IF(SL$19-'様式３（療養者名簿）（⑤の場合）'!$BD104+1&lt;=15,IF(SL$19&gt;='様式３（療養者名簿）（⑤の場合）'!$BD104,IF(SL$19&lt;='様式３（療養者名簿）（⑤の場合）'!$BE104,1,0),0),0)</f>
        <v>0</v>
      </c>
      <c r="SM99" s="257">
        <f>IF(SM$19-'様式３（療養者名簿）（⑤の場合）'!$BD104+1&lt;=15,IF(SM$19&gt;='様式３（療養者名簿）（⑤の場合）'!$BD104,IF(SM$19&lt;='様式３（療養者名簿）（⑤の場合）'!$BE104,1,0),0),0)</f>
        <v>0</v>
      </c>
      <c r="SN99" s="257">
        <f>IF(SN$19-'様式３（療養者名簿）（⑤の場合）'!$BD104+1&lt;=15,IF(SN$19&gt;='様式３（療養者名簿）（⑤の場合）'!$BD104,IF(SN$19&lt;='様式３（療養者名簿）（⑤の場合）'!$BE104,1,0),0),0)</f>
        <v>0</v>
      </c>
      <c r="SO99" s="257">
        <f>IF(SO$19-'様式３（療養者名簿）（⑤の場合）'!$BD104+1&lt;=15,IF(SO$19&gt;='様式３（療養者名簿）（⑤の場合）'!$BD104,IF(SO$19&lt;='様式３（療養者名簿）（⑤の場合）'!$BE104,1,0),0),0)</f>
        <v>0</v>
      </c>
      <c r="SP99" s="257">
        <f>IF(SP$19-'様式３（療養者名簿）（⑤の場合）'!$BD104+1&lt;=15,IF(SP$19&gt;='様式３（療養者名簿）（⑤の場合）'!$BD104,IF(SP$19&lt;='様式３（療養者名簿）（⑤の場合）'!$BE104,1,0),0),0)</f>
        <v>0</v>
      </c>
      <c r="SQ99" s="257">
        <f>IF(SQ$19-'様式３（療養者名簿）（⑤の場合）'!$BD104+1&lt;=15,IF(SQ$19&gt;='様式３（療養者名簿）（⑤の場合）'!$BD104,IF(SQ$19&lt;='様式３（療養者名簿）（⑤の場合）'!$BE104,1,0),0),0)</f>
        <v>0</v>
      </c>
      <c r="SR99" s="257">
        <f>IF(SR$19-'様式３（療養者名簿）（⑤の場合）'!$BD104+1&lt;=15,IF(SR$19&gt;='様式３（療養者名簿）（⑤の場合）'!$BD104,IF(SR$19&lt;='様式３（療養者名簿）（⑤の場合）'!$BE104,1,0),0),0)</f>
        <v>0</v>
      </c>
      <c r="SS99" s="257">
        <f>IF(SS$19-'様式３（療養者名簿）（⑤の場合）'!$BD104+1&lt;=15,IF(SS$19&gt;='様式３（療養者名簿）（⑤の場合）'!$BD104,IF(SS$19&lt;='様式３（療養者名簿）（⑤の場合）'!$BE104,1,0),0),0)</f>
        <v>0</v>
      </c>
      <c r="ST99" s="257">
        <f>IF(ST$19-'様式３（療養者名簿）（⑤の場合）'!$BD104+1&lt;=15,IF(ST$19&gt;='様式３（療養者名簿）（⑤の場合）'!$BD104,IF(ST$19&lt;='様式３（療養者名簿）（⑤の場合）'!$BE104,1,0),0),0)</f>
        <v>0</v>
      </c>
      <c r="SU99" s="257">
        <f>IF(SU$19-'様式３（療養者名簿）（⑤の場合）'!$BD104+1&lt;=15,IF(SU$19&gt;='様式３（療養者名簿）（⑤の場合）'!$BD104,IF(SU$19&lt;='様式３（療養者名簿）（⑤の場合）'!$BE104,1,0),0),0)</f>
        <v>0</v>
      </c>
      <c r="SV99" s="257">
        <f>IF(SV$19-'様式３（療養者名簿）（⑤の場合）'!$BD104+1&lt;=15,IF(SV$19&gt;='様式３（療養者名簿）（⑤の場合）'!$BD104,IF(SV$19&lt;='様式３（療養者名簿）（⑤の場合）'!$BE104,1,0),0),0)</f>
        <v>0</v>
      </c>
      <c r="SW99" s="257">
        <f>IF(SW$19-'様式３（療養者名簿）（⑤の場合）'!$BD104+1&lt;=15,IF(SW$19&gt;='様式３（療養者名簿）（⑤の場合）'!$BD104,IF(SW$19&lt;='様式３（療養者名簿）（⑤の場合）'!$BE104,1,0),0),0)</f>
        <v>0</v>
      </c>
      <c r="SX99" s="257">
        <f>IF(SX$19-'様式３（療養者名簿）（⑤の場合）'!$BD104+1&lt;=15,IF(SX$19&gt;='様式３（療養者名簿）（⑤の場合）'!$BD104,IF(SX$19&lt;='様式３（療養者名簿）（⑤の場合）'!$BE104,1,0),0),0)</f>
        <v>0</v>
      </c>
      <c r="SY99" s="257">
        <f>IF(SY$19-'様式３（療養者名簿）（⑤の場合）'!$BD104+1&lt;=15,IF(SY$19&gt;='様式３（療養者名簿）（⑤の場合）'!$BD104,IF(SY$19&lt;='様式３（療養者名簿）（⑤の場合）'!$BE104,1,0),0),0)</f>
        <v>0</v>
      </c>
      <c r="SZ99" s="257">
        <f>IF(SZ$19-'様式３（療養者名簿）（⑤の場合）'!$BD104+1&lt;=15,IF(SZ$19&gt;='様式３（療養者名簿）（⑤の場合）'!$BD104,IF(SZ$19&lt;='様式３（療養者名簿）（⑤の場合）'!$BE104,1,0),0),0)</f>
        <v>0</v>
      </c>
      <c r="TA99" s="257">
        <f>IF(TA$19-'様式３（療養者名簿）（⑤の場合）'!$BD104+1&lt;=15,IF(TA$19&gt;='様式３（療養者名簿）（⑤の場合）'!$BD104,IF(TA$19&lt;='様式３（療養者名簿）（⑤の場合）'!$BE104,1,0),0),0)</f>
        <v>0</v>
      </c>
      <c r="TB99" s="257">
        <f>IF(TB$19-'様式３（療養者名簿）（⑤の場合）'!$BD104+1&lt;=15,IF(TB$19&gt;='様式３（療養者名簿）（⑤の場合）'!$BD104,IF(TB$19&lt;='様式３（療養者名簿）（⑤の場合）'!$BE104,1,0),0),0)</f>
        <v>0</v>
      </c>
      <c r="TC99" s="257">
        <f>IF(TC$19-'様式３（療養者名簿）（⑤の場合）'!$BD104+1&lt;=15,IF(TC$19&gt;='様式３（療養者名簿）（⑤の場合）'!$BD104,IF(TC$19&lt;='様式３（療養者名簿）（⑤の場合）'!$BE104,1,0),0),0)</f>
        <v>0</v>
      </c>
      <c r="TD99" s="257">
        <f>IF(TD$19-'様式３（療養者名簿）（⑤の場合）'!$BD104+1&lt;=15,IF(TD$19&gt;='様式３（療養者名簿）（⑤の場合）'!$BD104,IF(TD$19&lt;='様式３（療養者名簿）（⑤の場合）'!$BE104,1,0),0),0)</f>
        <v>0</v>
      </c>
      <c r="TE99" s="257">
        <f>IF(TE$19-'様式３（療養者名簿）（⑤の場合）'!$BD104+1&lt;=15,IF(TE$19&gt;='様式３（療養者名簿）（⑤の場合）'!$BD104,IF(TE$19&lt;='様式３（療養者名簿）（⑤の場合）'!$BE104,1,0),0),0)</f>
        <v>0</v>
      </c>
      <c r="TF99" s="257">
        <f>IF(TF$19-'様式３（療養者名簿）（⑤の場合）'!$BD104+1&lt;=15,IF(TF$19&gt;='様式３（療養者名簿）（⑤の場合）'!$BD104,IF(TF$19&lt;='様式３（療養者名簿）（⑤の場合）'!$BE104,1,0),0),0)</f>
        <v>0</v>
      </c>
      <c r="TG99" s="257">
        <f>IF(TG$19-'様式３（療養者名簿）（⑤の場合）'!$BD104+1&lt;=15,IF(TG$19&gt;='様式３（療養者名簿）（⑤の場合）'!$BD104,IF(TG$19&lt;='様式３（療養者名簿）（⑤の場合）'!$BE104,1,0),0),0)</f>
        <v>0</v>
      </c>
      <c r="TH99" s="257">
        <f>IF(TH$19-'様式３（療養者名簿）（⑤の場合）'!$BD104+1&lt;=15,IF(TH$19&gt;='様式３（療養者名簿）（⑤の場合）'!$BD104,IF(TH$19&lt;='様式３（療養者名簿）（⑤の場合）'!$BE104,1,0),0),0)</f>
        <v>0</v>
      </c>
      <c r="TI99" s="257">
        <f>IF(TI$19-'様式３（療養者名簿）（⑤の場合）'!$BD104+1&lt;=15,IF(TI$19&gt;='様式３（療養者名簿）（⑤の場合）'!$BD104,IF(TI$19&lt;='様式３（療養者名簿）（⑤の場合）'!$BE104,1,0),0),0)</f>
        <v>0</v>
      </c>
      <c r="TJ99" s="257">
        <f>IF(TJ$19-'様式３（療養者名簿）（⑤の場合）'!$BD104+1&lt;=15,IF(TJ$19&gt;='様式３（療養者名簿）（⑤の場合）'!$BD104,IF(TJ$19&lt;='様式３（療養者名簿）（⑤の場合）'!$BE104,1,0),0),0)</f>
        <v>0</v>
      </c>
      <c r="TK99" s="257">
        <f>IF(TK$19-'様式３（療養者名簿）（⑤の場合）'!$BD104+1&lt;=15,IF(TK$19&gt;='様式３（療養者名簿）（⑤の場合）'!$BD104,IF(TK$19&lt;='様式３（療養者名簿）（⑤の場合）'!$BE104,1,0),0),0)</f>
        <v>0</v>
      </c>
      <c r="TL99" s="257">
        <f>IF(TL$19-'様式３（療養者名簿）（⑤の場合）'!$BD104+1&lt;=15,IF(TL$19&gt;='様式３（療養者名簿）（⑤の場合）'!$BD104,IF(TL$19&lt;='様式３（療養者名簿）（⑤の場合）'!$BE104,1,0),0),0)</f>
        <v>0</v>
      </c>
      <c r="TM99" s="257">
        <f>IF(TM$19-'様式３（療養者名簿）（⑤の場合）'!$BD104+1&lt;=15,IF(TM$19&gt;='様式３（療養者名簿）（⑤の場合）'!$BD104,IF(TM$19&lt;='様式３（療養者名簿）（⑤の場合）'!$BE104,1,0),0),0)</f>
        <v>0</v>
      </c>
      <c r="TN99" s="257">
        <f>IF(TN$19-'様式３（療養者名簿）（⑤の場合）'!$BD104+1&lt;=15,IF(TN$19&gt;='様式３（療養者名簿）（⑤の場合）'!$BD104,IF(TN$19&lt;='様式３（療養者名簿）（⑤の場合）'!$BE104,1,0),0),0)</f>
        <v>0</v>
      </c>
      <c r="TO99" s="257">
        <f>IF(TO$19-'様式３（療養者名簿）（⑤の場合）'!$BD104+1&lt;=15,IF(TO$19&gt;='様式３（療養者名簿）（⑤の場合）'!$BD104,IF(TO$19&lt;='様式３（療養者名簿）（⑤の場合）'!$BE104,1,0),0),0)</f>
        <v>0</v>
      </c>
      <c r="TP99" s="257">
        <f>IF(TP$19-'様式３（療養者名簿）（⑤の場合）'!$BD104+1&lt;=15,IF(TP$19&gt;='様式３（療養者名簿）（⑤の場合）'!$BD104,IF(TP$19&lt;='様式３（療養者名簿）（⑤の場合）'!$BE104,1,0),0),0)</f>
        <v>0</v>
      </c>
      <c r="TQ99" s="257">
        <f>IF(TQ$19-'様式３（療養者名簿）（⑤の場合）'!$BD104+1&lt;=15,IF(TQ$19&gt;='様式３（療養者名簿）（⑤の場合）'!$BD104,IF(TQ$19&lt;='様式３（療養者名簿）（⑤の場合）'!$BE104,1,0),0),0)</f>
        <v>0</v>
      </c>
      <c r="TR99" s="257">
        <f>IF(TR$19-'様式３（療養者名簿）（⑤の場合）'!$BD104+1&lt;=15,IF(TR$19&gt;='様式３（療養者名簿）（⑤の場合）'!$BD104,IF(TR$19&lt;='様式３（療養者名簿）（⑤の場合）'!$BE104,1,0),0),0)</f>
        <v>0</v>
      </c>
      <c r="TS99" s="257">
        <f>IF(TS$19-'様式３（療養者名簿）（⑤の場合）'!$BD104+1&lt;=15,IF(TS$19&gt;='様式３（療養者名簿）（⑤の場合）'!$BD104,IF(TS$19&lt;='様式３（療養者名簿）（⑤の場合）'!$BE104,1,0),0),0)</f>
        <v>0</v>
      </c>
      <c r="TT99" s="257">
        <f>IF(TT$19-'様式３（療養者名簿）（⑤の場合）'!$BD104+1&lt;=15,IF(TT$19&gt;='様式３（療養者名簿）（⑤の場合）'!$BD104,IF(TT$19&lt;='様式３（療養者名簿）（⑤の場合）'!$BE104,1,0),0),0)</f>
        <v>0</v>
      </c>
      <c r="TU99" s="257">
        <f>IF(TU$19-'様式３（療養者名簿）（⑤の場合）'!$BD104+1&lt;=15,IF(TU$19&gt;='様式３（療養者名簿）（⑤の場合）'!$BD104,IF(TU$19&lt;='様式３（療養者名簿）（⑤の場合）'!$BE104,1,0),0),0)</f>
        <v>0</v>
      </c>
      <c r="TV99" s="257">
        <f>IF(TV$19-'様式３（療養者名簿）（⑤の場合）'!$BD104+1&lt;=15,IF(TV$19&gt;='様式３（療養者名簿）（⑤の場合）'!$BD104,IF(TV$19&lt;='様式３（療養者名簿）（⑤の場合）'!$BE104,1,0),0),0)</f>
        <v>0</v>
      </c>
      <c r="TW99" s="257">
        <f>IF(TW$19-'様式３（療養者名簿）（⑤の場合）'!$BD104+1&lt;=15,IF(TW$19&gt;='様式３（療養者名簿）（⑤の場合）'!$BD104,IF(TW$19&lt;='様式３（療養者名簿）（⑤の場合）'!$BE104,1,0),0),0)</f>
        <v>0</v>
      </c>
      <c r="TX99" s="257">
        <f>IF(TX$19-'様式３（療養者名簿）（⑤の場合）'!$BD104+1&lt;=15,IF(TX$19&gt;='様式３（療養者名簿）（⑤の場合）'!$BD104,IF(TX$19&lt;='様式３（療養者名簿）（⑤の場合）'!$BE104,1,0),0),0)</f>
        <v>0</v>
      </c>
      <c r="TY99" s="257">
        <f>IF(TY$19-'様式３（療養者名簿）（⑤の場合）'!$BD104+1&lt;=15,IF(TY$19&gt;='様式３（療養者名簿）（⑤の場合）'!$BD104,IF(TY$19&lt;='様式３（療養者名簿）（⑤の場合）'!$BE104,1,0),0),0)</f>
        <v>0</v>
      </c>
      <c r="TZ99" s="257">
        <f>IF(TZ$19-'様式３（療養者名簿）（⑤の場合）'!$BD104+1&lt;=15,IF(TZ$19&gt;='様式３（療養者名簿）（⑤の場合）'!$BD104,IF(TZ$19&lt;='様式３（療養者名簿）（⑤の場合）'!$BE104,1,0),0),0)</f>
        <v>0</v>
      </c>
      <c r="UA99" s="257">
        <f>IF(UA$19-'様式３（療養者名簿）（⑤の場合）'!$BD104+1&lt;=15,IF(UA$19&gt;='様式３（療養者名簿）（⑤の場合）'!$BD104,IF(UA$19&lt;='様式３（療養者名簿）（⑤の場合）'!$BE104,1,0),0),0)</f>
        <v>0</v>
      </c>
      <c r="UB99" s="257">
        <f>IF(UB$19-'様式３（療養者名簿）（⑤の場合）'!$BD104+1&lt;=15,IF(UB$19&gt;='様式３（療養者名簿）（⑤の場合）'!$BD104,IF(UB$19&lt;='様式３（療養者名簿）（⑤の場合）'!$BE104,1,0),0),0)</f>
        <v>0</v>
      </c>
      <c r="UC99" s="257">
        <f>IF(UC$19-'様式３（療養者名簿）（⑤の場合）'!$BD104+1&lt;=15,IF(UC$19&gt;='様式３（療養者名簿）（⑤の場合）'!$BD104,IF(UC$19&lt;='様式３（療養者名簿）（⑤の場合）'!$BE104,1,0),0),0)</f>
        <v>0</v>
      </c>
      <c r="UD99" s="384">
        <f>IF(UD$19-'様式３（療養者名簿）（⑤の場合）'!$BD104+1&lt;=15,IF(UD$19&gt;='様式３（療養者名簿）（⑤の場合）'!$BD104,IF(UD$19&lt;='様式３（療養者名簿）（⑤の場合）'!$BE104,1,0),0),0)</f>
        <v>0</v>
      </c>
      <c r="UE99" s="384">
        <f>IF(UE$19-'様式３（療養者名簿）（⑤の場合）'!$BD104+1&lt;=15,IF(UE$19&gt;='様式３（療養者名簿）（⑤の場合）'!$BD104,IF(UE$19&lt;='様式３（療養者名簿）（⑤の場合）'!$BE104,1,0),0),0)</f>
        <v>0</v>
      </c>
      <c r="UF99" s="384">
        <f>IF(UF$19-'様式３（療養者名簿）（⑤の場合）'!$BD104+1&lt;=15,IF(UF$19&gt;='様式３（療養者名簿）（⑤の場合）'!$BD104,IF(UF$19&lt;='様式３（療養者名簿）（⑤の場合）'!$BE104,1,0),0),0)</f>
        <v>0</v>
      </c>
      <c r="UG99" s="384">
        <f>IF(UG$19-'様式３（療養者名簿）（⑤の場合）'!$BD104+1&lt;=15,IF(UG$19&gt;='様式３（療養者名簿）（⑤の場合）'!$BD104,IF(UG$19&lt;='様式３（療養者名簿）（⑤の場合）'!$BE104,1,0),0),0)</f>
        <v>0</v>
      </c>
      <c r="UH99" s="384">
        <f>IF(UH$19-'様式３（療養者名簿）（⑤の場合）'!$BD104+1&lt;=15,IF(UH$19&gt;='様式３（療養者名簿）（⑤の場合）'!$BD104,IF(UH$19&lt;='様式３（療養者名簿）（⑤の場合）'!$BE104,1,0),0),0)</f>
        <v>0</v>
      </c>
      <c r="UI99" s="384">
        <f>IF(UI$19-'様式３（療養者名簿）（⑤の場合）'!$BD104+1&lt;=15,IF(UI$19&gt;='様式３（療養者名簿）（⑤の場合）'!$BD104,IF(UI$19&lt;='様式３（療養者名簿）（⑤の場合）'!$BE104,1,0),0),0)</f>
        <v>0</v>
      </c>
      <c r="UJ99" s="384">
        <f>IF(UJ$19-'様式３（療養者名簿）（⑤の場合）'!$BD104+1&lt;=15,IF(UJ$19&gt;='様式３（療養者名簿）（⑤の場合）'!$BD104,IF(UJ$19&lt;='様式３（療養者名簿）（⑤の場合）'!$BE104,1,0),0),0)</f>
        <v>0</v>
      </c>
      <c r="UK99" s="384">
        <f>IF(UK$19-'様式３（療養者名簿）（⑤の場合）'!$BD104+1&lt;=15,IF(UK$19&gt;='様式３（療養者名簿）（⑤の場合）'!$BD104,IF(UK$19&lt;='様式３（療養者名簿）（⑤の場合）'!$BE104,1,0),0),0)</f>
        <v>0</v>
      </c>
      <c r="UL99" s="384">
        <f>IF(UL$19-'様式３（療養者名簿）（⑤の場合）'!$BD104+1&lt;=15,IF(UL$19&gt;='様式３（療養者名簿）（⑤の場合）'!$BD104,IF(UL$19&lt;='様式３（療養者名簿）（⑤の場合）'!$BE104,1,0),0),0)</f>
        <v>0</v>
      </c>
      <c r="UM99" s="384">
        <f>IF(UM$19-'様式３（療養者名簿）（⑤の場合）'!$BD104+1&lt;=15,IF(UM$19&gt;='様式３（療養者名簿）（⑤の場合）'!$BD104,IF(UM$19&lt;='様式３（療養者名簿）（⑤の場合）'!$BE104,1,0),0),0)</f>
        <v>0</v>
      </c>
      <c r="UN99" s="384">
        <f>IF(UN$19-'様式３（療養者名簿）（⑤の場合）'!$BD104+1&lt;=15,IF(UN$19&gt;='様式３（療養者名簿）（⑤の場合）'!$BD104,IF(UN$19&lt;='様式３（療養者名簿）（⑤の場合）'!$BE104,1,0),0),0)</f>
        <v>0</v>
      </c>
      <c r="UO99" s="384">
        <f>IF(UO$19-'様式３（療養者名簿）（⑤の場合）'!$BD104+1&lt;=15,IF(UO$19&gt;='様式３（療養者名簿）（⑤の場合）'!$BD104,IF(UO$19&lt;='様式３（療養者名簿）（⑤の場合）'!$BE104,1,0),0),0)</f>
        <v>0</v>
      </c>
      <c r="UP99" s="384">
        <f>IF(UP$19-'様式３（療養者名簿）（⑤の場合）'!$BD104+1&lt;=15,IF(UP$19&gt;='様式３（療養者名簿）（⑤の場合）'!$BD104,IF(UP$19&lt;='様式３（療養者名簿）（⑤の場合）'!$BE104,1,0),0),0)</f>
        <v>0</v>
      </c>
      <c r="UQ99" s="384">
        <f>IF(UQ$19-'様式３（療養者名簿）（⑤の場合）'!$BD104+1&lt;=15,IF(UQ$19&gt;='様式３（療養者名簿）（⑤の場合）'!$BD104,IF(UQ$19&lt;='様式３（療養者名簿）（⑤の場合）'!$BE104,1,0),0),0)</f>
        <v>0</v>
      </c>
      <c r="UR99" s="384">
        <f>IF(UR$19-'様式３（療養者名簿）（⑤の場合）'!$BD104+1&lt;=15,IF(UR$19&gt;='様式３（療養者名簿）（⑤の場合）'!$BD104,IF(UR$19&lt;='様式３（療養者名簿）（⑤の場合）'!$BE104,1,0),0),0)</f>
        <v>0</v>
      </c>
      <c r="US99" s="384">
        <f>IF(US$19-'様式３（療養者名簿）（⑤の場合）'!$BD104+1&lt;=15,IF(US$19&gt;='様式３（療養者名簿）（⑤の場合）'!$BD104,IF(US$19&lt;='様式３（療養者名簿）（⑤の場合）'!$BE104,1,0),0),0)</f>
        <v>0</v>
      </c>
      <c r="UT99" s="384">
        <f>IF(UT$19-'様式３（療養者名簿）（⑤の場合）'!$BD104+1&lt;=15,IF(UT$19&gt;='様式３（療養者名簿）（⑤の場合）'!$BD104,IF(UT$19&lt;='様式３（療養者名簿）（⑤の場合）'!$BE104,1,0),0),0)</f>
        <v>0</v>
      </c>
      <c r="UU99" s="384">
        <f>IF(UU$19-'様式３（療養者名簿）（⑤の場合）'!$BD104+1&lt;=15,IF(UU$19&gt;='様式３（療養者名簿）（⑤の場合）'!$BD104,IF(UU$19&lt;='様式３（療養者名簿）（⑤の場合）'!$BE104,1,0),0),0)</f>
        <v>0</v>
      </c>
      <c r="UV99" s="384">
        <f>IF(UV$19-'様式３（療養者名簿）（⑤の場合）'!$BD104+1&lt;=15,IF(UV$19&gt;='様式３（療養者名簿）（⑤の場合）'!$BD104,IF(UV$19&lt;='様式３（療養者名簿）（⑤の場合）'!$BE104,1,0),0),0)</f>
        <v>0</v>
      </c>
      <c r="UW99" s="384">
        <f>IF(UW$19-'様式３（療養者名簿）（⑤の場合）'!$BD104+1&lt;=15,IF(UW$19&gt;='様式３（療養者名簿）（⑤の場合）'!$BD104,IF(UW$19&lt;='様式３（療養者名簿）（⑤の場合）'!$BE104,1,0),0),0)</f>
        <v>0</v>
      </c>
      <c r="UX99" s="384">
        <f>IF(UX$19-'様式３（療養者名簿）（⑤の場合）'!$BD104+1&lt;=15,IF(UX$19&gt;='様式３（療養者名簿）（⑤の場合）'!$BD104,IF(UX$19&lt;='様式３（療養者名簿）（⑤の場合）'!$BE104,1,0),0),0)</f>
        <v>0</v>
      </c>
      <c r="UY99" s="384">
        <f>IF(UY$19-'様式３（療養者名簿）（⑤の場合）'!$BD104+1&lt;=15,IF(UY$19&gt;='様式３（療養者名簿）（⑤の場合）'!$BD104,IF(UY$19&lt;='様式３（療養者名簿）（⑤の場合）'!$BE104,1,0),0),0)</f>
        <v>0</v>
      </c>
      <c r="UZ99" s="384">
        <f>IF(UZ$19-'様式３（療養者名簿）（⑤の場合）'!$BD104+1&lt;=15,IF(UZ$19&gt;='様式３（療養者名簿）（⑤の場合）'!$BD104,IF(UZ$19&lt;='様式３（療養者名簿）（⑤の場合）'!$BE104,1,0),0),0)</f>
        <v>0</v>
      </c>
      <c r="VA99" s="384">
        <f>IF(VA$19-'様式３（療養者名簿）（⑤の場合）'!$BD104+1&lt;=15,IF(VA$19&gt;='様式３（療養者名簿）（⑤の場合）'!$BD104,IF(VA$19&lt;='様式３（療養者名簿）（⑤の場合）'!$BE104,1,0),0),0)</f>
        <v>0</v>
      </c>
      <c r="VB99" s="384">
        <f>IF(VB$19-'様式３（療養者名簿）（⑤の場合）'!$BD104+1&lt;=15,IF(VB$19&gt;='様式３（療養者名簿）（⑤の場合）'!$BD104,IF(VB$19&lt;='様式３（療養者名簿）（⑤の場合）'!$BE104,1,0),0),0)</f>
        <v>0</v>
      </c>
      <c r="VC99" s="384">
        <f>IF(VC$19-'様式３（療養者名簿）（⑤の場合）'!$BD104+1&lt;=15,IF(VC$19&gt;='様式３（療養者名簿）（⑤の場合）'!$BD104,IF(VC$19&lt;='様式３（療養者名簿）（⑤の場合）'!$BE104,1,0),0),0)</f>
        <v>0</v>
      </c>
      <c r="VD99" s="384">
        <f>IF(VD$19-'様式３（療養者名簿）（⑤の場合）'!$BD104+1&lt;=15,IF(VD$19&gt;='様式３（療養者名簿）（⑤の場合）'!$BD104,IF(VD$19&lt;='様式３（療養者名簿）（⑤の場合）'!$BE104,1,0),0),0)</f>
        <v>0</v>
      </c>
      <c r="VE99" s="384">
        <f>IF(VE$19-'様式３（療養者名簿）（⑤の場合）'!$BD104+1&lt;=15,IF(VE$19&gt;='様式３（療養者名簿）（⑤の場合）'!$BD104,IF(VE$19&lt;='様式３（療養者名簿）（⑤の場合）'!$BE104,1,0),0),0)</f>
        <v>0</v>
      </c>
      <c r="VF99" s="384">
        <f>IF(VF$19-'様式３（療養者名簿）（⑤の場合）'!$BD104+1&lt;=15,IF(VF$19&gt;='様式３（療養者名簿）（⑤の場合）'!$BD104,IF(VF$19&lt;='様式３（療養者名簿）（⑤の場合）'!$BE104,1,0),0),0)</f>
        <v>0</v>
      </c>
      <c r="VG99" s="384">
        <f>IF(VG$19-'様式３（療養者名簿）（⑤の場合）'!$BD104+1&lt;=15,IF(VG$19&gt;='様式３（療養者名簿）（⑤の場合）'!$BD104,IF(VG$19&lt;='様式３（療養者名簿）（⑤の場合）'!$BE104,1,0),0),0)</f>
        <v>0</v>
      </c>
      <c r="VH99" s="384">
        <f>IF(VH$19-'様式３（療養者名簿）（⑤の場合）'!$BD104+1&lt;=15,IF(VH$19&gt;='様式３（療養者名簿）（⑤の場合）'!$BD104,IF(VH$19&lt;='様式３（療養者名簿）（⑤の場合）'!$BE104,1,0),0),0)</f>
        <v>0</v>
      </c>
      <c r="VI99" s="384">
        <f>IF(VI$19-'様式３（療養者名簿）（⑤の場合）'!$BD104+1&lt;=15,IF(VI$19&gt;='様式３（療養者名簿）（⑤の場合）'!$BD104,IF(VI$19&lt;='様式３（療養者名簿）（⑤の場合）'!$BE104,1,0),0),0)</f>
        <v>0</v>
      </c>
      <c r="VJ99" s="384">
        <f>IF(VJ$19-'様式３（療養者名簿）（⑤の場合）'!$BD104+1&lt;=15,IF(VJ$19&gt;='様式３（療養者名簿）（⑤の場合）'!$BD104,IF(VJ$19&lt;='様式３（療養者名簿）（⑤の場合）'!$BE104,1,0),0),0)</f>
        <v>0</v>
      </c>
      <c r="VK99" s="384">
        <f>IF(VK$19-'様式３（療養者名簿）（⑤の場合）'!$BD104+1&lt;=15,IF(VK$19&gt;='様式３（療養者名簿）（⑤の場合）'!$BD104,IF(VK$19&lt;='様式３（療養者名簿）（⑤の場合）'!$BE104,1,0),0),0)</f>
        <v>0</v>
      </c>
      <c r="VL99" s="384">
        <f>IF(VL$19-'様式３（療養者名簿）（⑤の場合）'!$BD104+1&lt;=15,IF(VL$19&gt;='様式３（療養者名簿）（⑤の場合）'!$BD104,IF(VL$19&lt;='様式３（療養者名簿）（⑤の場合）'!$BE104,1,0),0),0)</f>
        <v>0</v>
      </c>
      <c r="VM99" s="384">
        <f>IF(VM$19-'様式３（療養者名簿）（⑤の場合）'!$BD104+1&lt;=15,IF(VM$19&gt;='様式３（療養者名簿）（⑤の場合）'!$BD104,IF(VM$19&lt;='様式３（療養者名簿）（⑤の場合）'!$BE104,1,0),0),0)</f>
        <v>0</v>
      </c>
      <c r="VN99" s="384">
        <f>IF(VN$19-'様式３（療養者名簿）（⑤の場合）'!$BD104+1&lt;=15,IF(VN$19&gt;='様式３（療養者名簿）（⑤の場合）'!$BD104,IF(VN$19&lt;='様式３（療養者名簿）（⑤の場合）'!$BE104,1,0),0),0)</f>
        <v>0</v>
      </c>
      <c r="VO99" s="384">
        <f>IF(VO$19-'様式３（療養者名簿）（⑤の場合）'!$BD104+1&lt;=15,IF(VO$19&gt;='様式３（療養者名簿）（⑤の場合）'!$BD104,IF(VO$19&lt;='様式３（療養者名簿）（⑤の場合）'!$BE104,1,0),0),0)</f>
        <v>0</v>
      </c>
      <c r="VP99" s="384">
        <f>IF(VP$19-'様式３（療養者名簿）（⑤の場合）'!$BD104+1&lt;=15,IF(VP$19&gt;='様式３（療養者名簿）（⑤の場合）'!$BD104,IF(VP$19&lt;='様式３（療養者名簿）（⑤の場合）'!$BE104,1,0),0),0)</f>
        <v>0</v>
      </c>
      <c r="VQ99" s="384">
        <f>IF(VQ$19-'様式３（療養者名簿）（⑤の場合）'!$BD104+1&lt;=15,IF(VQ$19&gt;='様式３（療養者名簿）（⑤の場合）'!$BD104,IF(VQ$19&lt;='様式３（療養者名簿）（⑤の場合）'!$BE104,1,0),0),0)</f>
        <v>0</v>
      </c>
      <c r="VR99" s="384">
        <f>IF(VR$19-'様式３（療養者名簿）（⑤の場合）'!$BD104+1&lt;=15,IF(VR$19&gt;='様式３（療養者名簿）（⑤の場合）'!$BD104,IF(VR$19&lt;='様式３（療養者名簿）（⑤の場合）'!$BE104,1,0),0),0)</f>
        <v>0</v>
      </c>
      <c r="VS99" s="384">
        <f>IF(VS$19-'様式３（療養者名簿）（⑤の場合）'!$BD104+1&lt;=15,IF(VS$19&gt;='様式３（療養者名簿）（⑤の場合）'!$BD104,IF(VS$19&lt;='様式３（療養者名簿）（⑤の場合）'!$BE104,1,0),0),0)</f>
        <v>0</v>
      </c>
      <c r="VT99" s="384">
        <f>IF(VT$19-'様式３（療養者名簿）（⑤の場合）'!$BD104+1&lt;=15,IF(VT$19&gt;='様式３（療養者名簿）（⑤の場合）'!$BD104,IF(VT$19&lt;='様式３（療養者名簿）（⑤の場合）'!$BE104,1,0),0),0)</f>
        <v>0</v>
      </c>
      <c r="VU99" s="384">
        <f>IF(VU$19-'様式３（療養者名簿）（⑤の場合）'!$BD104+1&lt;=15,IF(VU$19&gt;='様式３（療養者名簿）（⑤の場合）'!$BD104,IF(VU$19&lt;='様式３（療養者名簿）（⑤の場合）'!$BE104,1,0),0),0)</f>
        <v>0</v>
      </c>
      <c r="VV99" s="384">
        <f>IF(VV$19-'様式３（療養者名簿）（⑤の場合）'!$BD104+1&lt;=15,IF(VV$19&gt;='様式３（療養者名簿）（⑤の場合）'!$BD104,IF(VV$19&lt;='様式３（療養者名簿）（⑤の場合）'!$BE104,1,0),0),0)</f>
        <v>0</v>
      </c>
      <c r="VW99" s="384">
        <f>IF(VW$19-'様式３（療養者名簿）（⑤の場合）'!$BD104+1&lt;=15,IF(VW$19&gt;='様式３（療養者名簿）（⑤の場合）'!$BD104,IF(VW$19&lt;='様式３（療養者名簿）（⑤の場合）'!$BE104,1,0),0),0)</f>
        <v>0</v>
      </c>
      <c r="VX99" s="384">
        <f>IF(VX$19-'様式３（療養者名簿）（⑤の場合）'!$BD104+1&lt;=15,IF(VX$19&gt;='様式３（療養者名簿）（⑤の場合）'!$BD104,IF(VX$19&lt;='様式３（療養者名簿）（⑤の場合）'!$BE104,1,0),0),0)</f>
        <v>0</v>
      </c>
      <c r="VY99" s="384">
        <f>IF(VY$19-'様式３（療養者名簿）（⑤の場合）'!$BD104+1&lt;=15,IF(VY$19&gt;='様式３（療養者名簿）（⑤の場合）'!$BD104,IF(VY$19&lt;='様式３（療養者名簿）（⑤の場合）'!$BE104,1,0),0),0)</f>
        <v>0</v>
      </c>
      <c r="VZ99" s="384">
        <f>IF(VZ$19-'様式３（療養者名簿）（⑤の場合）'!$BD104+1&lt;=15,IF(VZ$19&gt;='様式３（療養者名簿）（⑤の場合）'!$BD104,IF(VZ$19&lt;='様式３（療養者名簿）（⑤の場合）'!$BE104,1,0),0),0)</f>
        <v>0</v>
      </c>
      <c r="WA99" s="384">
        <f>IF(WA$19-'様式３（療養者名簿）（⑤の場合）'!$BD104+1&lt;=15,IF(WA$19&gt;='様式３（療養者名簿）（⑤の場合）'!$BD104,IF(WA$19&lt;='様式３（療養者名簿）（⑤の場合）'!$BE104,1,0),0),0)</f>
        <v>0</v>
      </c>
      <c r="WB99" s="384">
        <f>IF(WB$19-'様式３（療養者名簿）（⑤の場合）'!$BD104+1&lt;=15,IF(WB$19&gt;='様式３（療養者名簿）（⑤の場合）'!$BD104,IF(WB$19&lt;='様式３（療養者名簿）（⑤の場合）'!$BE104,1,0),0),0)</f>
        <v>0</v>
      </c>
      <c r="WC99" s="384">
        <f>IF(WC$19-'様式３（療養者名簿）（⑤の場合）'!$BD104+1&lt;=15,IF(WC$19&gt;='様式３（療養者名簿）（⑤の場合）'!$BD104,IF(WC$19&lt;='様式３（療養者名簿）（⑤の場合）'!$BE104,1,0),0),0)</f>
        <v>0</v>
      </c>
      <c r="WD99" s="384">
        <f>IF(WD$19-'様式３（療養者名簿）（⑤の場合）'!$BD104+1&lt;=15,IF(WD$19&gt;='様式３（療養者名簿）（⑤の場合）'!$BD104,IF(WD$19&lt;='様式３（療養者名簿）（⑤の場合）'!$BE104,1,0),0),0)</f>
        <v>0</v>
      </c>
      <c r="WE99" s="384">
        <f>IF(WE$19-'様式３（療養者名簿）（⑤の場合）'!$BD104+1&lt;=15,IF(WE$19&gt;='様式３（療養者名簿）（⑤の場合）'!$BD104,IF(WE$19&lt;='様式３（療養者名簿）（⑤の場合）'!$BE104,1,0),0),0)</f>
        <v>0</v>
      </c>
      <c r="WF99" s="384">
        <f>IF(WF$19-'様式３（療養者名簿）（⑤の場合）'!$BD104+1&lt;=15,IF(WF$19&gt;='様式３（療養者名簿）（⑤の場合）'!$BD104,IF(WF$19&lt;='様式３（療養者名簿）（⑤の場合）'!$BE104,1,0),0),0)</f>
        <v>0</v>
      </c>
      <c r="WG99" s="384">
        <f>IF(WG$19-'様式３（療養者名簿）（⑤の場合）'!$BD104+1&lt;=15,IF(WG$19&gt;='様式３（療養者名簿）（⑤の場合）'!$BD104,IF(WG$19&lt;='様式３（療養者名簿）（⑤の場合）'!$BE104,1,0),0),0)</f>
        <v>0</v>
      </c>
      <c r="WH99" s="384">
        <f>IF(WH$19-'様式３（療養者名簿）（⑤の場合）'!$BD104+1&lt;=15,IF(WH$19&gt;='様式３（療養者名簿）（⑤の場合）'!$BD104,IF(WH$19&lt;='様式３（療養者名簿）（⑤の場合）'!$BE104,1,0),0),0)</f>
        <v>0</v>
      </c>
      <c r="WI99" s="384">
        <f>IF(WI$19-'様式３（療養者名簿）（⑤の場合）'!$BD104+1&lt;=15,IF(WI$19&gt;='様式３（療養者名簿）（⑤の場合）'!$BD104,IF(WI$19&lt;='様式３（療養者名簿）（⑤の場合）'!$BE104,1,0),0),0)</f>
        <v>0</v>
      </c>
      <c r="WJ99" s="384">
        <f>IF(WJ$19-'様式３（療養者名簿）（⑤の場合）'!$BD104+1&lt;=15,IF(WJ$19&gt;='様式３（療養者名簿）（⑤の場合）'!$BD104,IF(WJ$19&lt;='様式３（療養者名簿）（⑤の場合）'!$BE104,1,0),0),0)</f>
        <v>0</v>
      </c>
      <c r="WK99" s="384">
        <f>IF(WK$19-'様式３（療養者名簿）（⑤の場合）'!$BD104+1&lt;=15,IF(WK$19&gt;='様式３（療養者名簿）（⑤の場合）'!$BD104,IF(WK$19&lt;='様式３（療養者名簿）（⑤の場合）'!$BE104,1,0),0),0)</f>
        <v>0</v>
      </c>
      <c r="WL99" s="384">
        <f>IF(WL$19-'様式３（療養者名簿）（⑤の場合）'!$BD104+1&lt;=15,IF(WL$19&gt;='様式３（療養者名簿）（⑤の場合）'!$BD104,IF(WL$19&lt;='様式３（療養者名簿）（⑤の場合）'!$BE104,1,0),0),0)</f>
        <v>0</v>
      </c>
      <c r="WM99" s="384">
        <f>IF(WM$19-'様式３（療養者名簿）（⑤の場合）'!$BD104+1&lt;=15,IF(WM$19&gt;='様式３（療養者名簿）（⑤の場合）'!$BD104,IF(WM$19&lt;='様式３（療養者名簿）（⑤の場合）'!$BE104,1,0),0),0)</f>
        <v>0</v>
      </c>
      <c r="WN99" s="384">
        <f>IF(WN$19-'様式３（療養者名簿）（⑤の場合）'!$BD104+1&lt;=15,IF(WN$19&gt;='様式３（療養者名簿）（⑤の場合）'!$BD104,IF(WN$19&lt;='様式３（療養者名簿）（⑤の場合）'!$BE104,1,0),0),0)</f>
        <v>0</v>
      </c>
      <c r="WO99" s="384">
        <f>IF(WO$19-'様式３（療養者名簿）（⑤の場合）'!$BD104+1&lt;=15,IF(WO$19&gt;='様式３（療養者名簿）（⑤の場合）'!$BD104,IF(WO$19&lt;='様式３（療養者名簿）（⑤の場合）'!$BE104,1,0),0),0)</f>
        <v>0</v>
      </c>
      <c r="WP99" s="384">
        <f>IF(WP$19-'様式３（療養者名簿）（⑤の場合）'!$BD104+1&lt;=15,IF(WP$19&gt;='様式３（療養者名簿）（⑤の場合）'!$BD104,IF(WP$19&lt;='様式３（療養者名簿）（⑤の場合）'!$BE104,1,0),0),0)</f>
        <v>0</v>
      </c>
      <c r="WQ99" s="384">
        <f>IF(WQ$19-'様式３（療養者名簿）（⑤の場合）'!$BD104+1&lt;=15,IF(WQ$19&gt;='様式３（療養者名簿）（⑤の場合）'!$BD104,IF(WQ$19&lt;='様式３（療養者名簿）（⑤の場合）'!$BE104,1,0),0),0)</f>
        <v>0</v>
      </c>
      <c r="WR99" s="384">
        <f>IF(WR$19-'様式３（療養者名簿）（⑤の場合）'!$BD104+1&lt;=15,IF(WR$19&gt;='様式３（療養者名簿）（⑤の場合）'!$BD104,IF(WR$19&lt;='様式３（療養者名簿）（⑤の場合）'!$BE104,1,0),0),0)</f>
        <v>0</v>
      </c>
      <c r="WS99" s="384">
        <f>IF(WS$19-'様式３（療養者名簿）（⑤の場合）'!$BD104+1&lt;=15,IF(WS$19&gt;='様式３（療養者名簿）（⑤の場合）'!$BD104,IF(WS$19&lt;='様式３（療養者名簿）（⑤の場合）'!$BE104,1,0),0),0)</f>
        <v>0</v>
      </c>
      <c r="WT99" s="384">
        <f>IF(WT$19-'様式３（療養者名簿）（⑤の場合）'!$BD104+1&lt;=15,IF(WT$19&gt;='様式３（療養者名簿）（⑤の場合）'!$BD104,IF(WT$19&lt;='様式３（療養者名簿）（⑤の場合）'!$BE104,1,0),0),0)</f>
        <v>0</v>
      </c>
      <c r="WU99" s="384">
        <f>IF(WU$19-'様式３（療養者名簿）（⑤の場合）'!$BD104+1&lt;=15,IF(WU$19&gt;='様式３（療養者名簿）（⑤の場合）'!$BD104,IF(WU$19&lt;='様式３（療養者名簿）（⑤の場合）'!$BE104,1,0),0),0)</f>
        <v>0</v>
      </c>
      <c r="WV99" s="384">
        <f>IF(WV$19-'様式３（療養者名簿）（⑤の場合）'!$BD104+1&lt;=15,IF(WV$19&gt;='様式３（療養者名簿）（⑤の場合）'!$BD104,IF(WV$19&lt;='様式３（療養者名簿）（⑤の場合）'!$BE104,1,0),0),0)</f>
        <v>0</v>
      </c>
      <c r="WW99" s="384">
        <f>IF(WW$19-'様式３（療養者名簿）（⑤の場合）'!$BD104+1&lt;=15,IF(WW$19&gt;='様式３（療養者名簿）（⑤の場合）'!$BD104,IF(WW$19&lt;='様式３（療養者名簿）（⑤の場合）'!$BE104,1,0),0),0)</f>
        <v>0</v>
      </c>
      <c r="WX99" s="384">
        <f>IF(WX$19-'様式３（療養者名簿）（⑤の場合）'!$BD104+1&lt;=15,IF(WX$19&gt;='様式３（療養者名簿）（⑤の場合）'!$BD104,IF(WX$19&lt;='様式３（療養者名簿）（⑤の場合）'!$BE104,1,0),0),0)</f>
        <v>0</v>
      </c>
      <c r="WY99" s="384">
        <f>IF(WY$19-'様式３（療養者名簿）（⑤の場合）'!$BD104+1&lt;=15,IF(WY$19&gt;='様式３（療養者名簿）（⑤の場合）'!$BD104,IF(WY$19&lt;='様式３（療養者名簿）（⑤の場合）'!$BE104,1,0),0),0)</f>
        <v>0</v>
      </c>
      <c r="WZ99" s="384">
        <f>IF(WZ$19-'様式３（療養者名簿）（⑤の場合）'!$BD104+1&lt;=15,IF(WZ$19&gt;='様式３（療養者名簿）（⑤の場合）'!$BD104,IF(WZ$19&lt;='様式３（療養者名簿）（⑤の場合）'!$BE104,1,0),0),0)</f>
        <v>0</v>
      </c>
      <c r="XA99" s="384">
        <f>IF(XA$19-'様式３（療養者名簿）（⑤の場合）'!$BD104+1&lt;=15,IF(XA$19&gt;='様式３（療養者名簿）（⑤の場合）'!$BD104,IF(XA$19&lt;='様式３（療養者名簿）（⑤の場合）'!$BE104,1,0),0),0)</f>
        <v>0</v>
      </c>
      <c r="XB99" s="384">
        <f>IF(XB$19-'様式３（療養者名簿）（⑤の場合）'!$BD104+1&lt;=15,IF(XB$19&gt;='様式３（療養者名簿）（⑤の場合）'!$BD104,IF(XB$19&lt;='様式３（療養者名簿）（⑤の場合）'!$BE104,1,0),0),0)</f>
        <v>0</v>
      </c>
      <c r="XC99" s="384">
        <f>IF(XC$19-'様式３（療養者名簿）（⑤の場合）'!$BD104+1&lt;=15,IF(XC$19&gt;='様式３（療養者名簿）（⑤の場合）'!$BD104,IF(XC$19&lt;='様式３（療養者名簿）（⑤の場合）'!$BE104,1,0),0),0)</f>
        <v>0</v>
      </c>
      <c r="XD99" s="384">
        <f>IF(XD$19-'様式３（療養者名簿）（⑤の場合）'!$BD104+1&lt;=15,IF(XD$19&gt;='様式３（療養者名簿）（⑤の場合）'!$BD104,IF(XD$19&lt;='様式３（療養者名簿）（⑤の場合）'!$BE104,1,0),0),0)</f>
        <v>0</v>
      </c>
      <c r="XE99" s="384">
        <f>IF(XE$19-'様式３（療養者名簿）（⑤の場合）'!$BD104+1&lt;=15,IF(XE$19&gt;='様式３（療養者名簿）（⑤の場合）'!$BD104,IF(XE$19&lt;='様式３（療養者名簿）（⑤の場合）'!$BE104,1,0),0),0)</f>
        <v>0</v>
      </c>
      <c r="XF99" s="384">
        <f>IF(XF$19-'様式３（療養者名簿）（⑤の場合）'!$BD104+1&lt;=15,IF(XF$19&gt;='様式３（療養者名簿）（⑤の場合）'!$BD104,IF(XF$19&lt;='様式３（療養者名簿）（⑤の場合）'!$BE104,1,0),0),0)</f>
        <v>0</v>
      </c>
      <c r="XG99" s="384">
        <f>IF(XG$19-'様式３（療養者名簿）（⑤の場合）'!$BD104+1&lt;=15,IF(XG$19&gt;='様式３（療養者名簿）（⑤の場合）'!$BD104,IF(XG$19&lt;='様式３（療養者名簿）（⑤の場合）'!$BE104,1,0),0),0)</f>
        <v>0</v>
      </c>
      <c r="XH99" s="384">
        <f>IF(XH$19-'様式３（療養者名簿）（⑤の場合）'!$BD104+1&lt;=15,IF(XH$19&gt;='様式３（療養者名簿）（⑤の場合）'!$BD104,IF(XH$19&lt;='様式３（療養者名簿）（⑤の場合）'!$BE104,1,0),0),0)</f>
        <v>0</v>
      </c>
      <c r="XI99" s="384">
        <f>IF(XI$19-'様式３（療養者名簿）（⑤の場合）'!$BD104+1&lt;=15,IF(XI$19&gt;='様式３（療養者名簿）（⑤の場合）'!$BD104,IF(XI$19&lt;='様式３（療養者名簿）（⑤の場合）'!$BE104,1,0),0),0)</f>
        <v>0</v>
      </c>
      <c r="XJ99" s="384">
        <f>IF(XJ$19-'様式３（療養者名簿）（⑤の場合）'!$BD104+1&lt;=15,IF(XJ$19&gt;='様式３（療養者名簿）（⑤の場合）'!$BD104,IF(XJ$19&lt;='様式３（療養者名簿）（⑤の場合）'!$BE104,1,0),0),0)</f>
        <v>0</v>
      </c>
      <c r="XK99" s="384">
        <f>IF(XK$19-'様式３（療養者名簿）（⑤の場合）'!$BD104+1&lt;=15,IF(XK$19&gt;='様式３（療養者名簿）（⑤の場合）'!$BD104,IF(XK$19&lt;='様式３（療養者名簿）（⑤の場合）'!$BE104,1,0),0),0)</f>
        <v>0</v>
      </c>
      <c r="XL99" s="384">
        <f>IF(XL$19-'様式３（療養者名簿）（⑤の場合）'!$BD104+1&lt;=15,IF(XL$19&gt;='様式３（療養者名簿）（⑤の場合）'!$BD104,IF(XL$19&lt;='様式３（療養者名簿）（⑤の場合）'!$BE104,1,0),0),0)</f>
        <v>0</v>
      </c>
      <c r="XM99" s="384">
        <f>IF(XM$19-'様式３（療養者名簿）（⑤の場合）'!$BD104+1&lt;=15,IF(XM$19&gt;='様式３（療養者名簿）（⑤の場合）'!$BD104,IF(XM$19&lt;='様式３（療養者名簿）（⑤の場合）'!$BE104,1,0),0),0)</f>
        <v>0</v>
      </c>
      <c r="XN99" s="384">
        <f>IF(XN$19-'様式３（療養者名簿）（⑤の場合）'!$BD104+1&lt;=15,IF(XN$19&gt;='様式３（療養者名簿）（⑤の場合）'!$BD104,IF(XN$19&lt;='様式３（療養者名簿）（⑤の場合）'!$BE104,1,0),0),0)</f>
        <v>0</v>
      </c>
      <c r="XO99" s="384">
        <f>IF(XO$19-'様式３（療養者名簿）（⑤の場合）'!$BD104+1&lt;=15,IF(XO$19&gt;='様式３（療養者名簿）（⑤の場合）'!$BD104,IF(XO$19&lt;='様式３（療養者名簿）（⑤の場合）'!$BE104,1,0),0),0)</f>
        <v>0</v>
      </c>
      <c r="XP99" s="384">
        <f>IF(XP$19-'様式３（療養者名簿）（⑤の場合）'!$BD104+1&lt;=15,IF(XP$19&gt;='様式３（療養者名簿）（⑤の場合）'!$BD104,IF(XP$19&lt;='様式３（療養者名簿）（⑤の場合）'!$BE104,1,0),0),0)</f>
        <v>0</v>
      </c>
      <c r="XQ99" s="384">
        <f>IF(XQ$19-'様式３（療養者名簿）（⑤の場合）'!$BD104+1&lt;=15,IF(XQ$19&gt;='様式３（療養者名簿）（⑤の場合）'!$BD104,IF(XQ$19&lt;='様式３（療養者名簿）（⑤の場合）'!$BE104,1,0),0),0)</f>
        <v>0</v>
      </c>
      <c r="XR99" s="384">
        <f>IF(XR$19-'様式３（療養者名簿）（⑤の場合）'!$BD104+1&lt;=15,IF(XR$19&gt;='様式３（療養者名簿）（⑤の場合）'!$BD104,IF(XR$19&lt;='様式３（療養者名簿）（⑤の場合）'!$BE104,1,0),0),0)</f>
        <v>0</v>
      </c>
      <c r="XS99" s="384">
        <f>IF(XS$19-'様式３（療養者名簿）（⑤の場合）'!$BD104+1&lt;=15,IF(XS$19&gt;='様式３（療養者名簿）（⑤の場合）'!$BD104,IF(XS$19&lt;='様式３（療養者名簿）（⑤の場合）'!$BE104,1,0),0),0)</f>
        <v>0</v>
      </c>
      <c r="XT99" s="384">
        <f>IF(XT$19-'様式３（療養者名簿）（⑤の場合）'!$BD104+1&lt;=15,IF(XT$19&gt;='様式３（療養者名簿）（⑤の場合）'!$BD104,IF(XT$19&lt;='様式３（療養者名簿）（⑤の場合）'!$BE104,1,0),0),0)</f>
        <v>0</v>
      </c>
      <c r="XU99" s="384">
        <f>IF(XU$19-'様式３（療養者名簿）（⑤の場合）'!$BD104+1&lt;=15,IF(XU$19&gt;='様式３（療養者名簿）（⑤の場合）'!$BD104,IF(XU$19&lt;='様式３（療養者名簿）（⑤の場合）'!$BE104,1,0),0),0)</f>
        <v>0</v>
      </c>
      <c r="XV99" s="384">
        <f>IF(XV$19-'様式３（療養者名簿）（⑤の場合）'!$BD104+1&lt;=15,IF(XV$19&gt;='様式３（療養者名簿）（⑤の場合）'!$BD104,IF(XV$19&lt;='様式３（療養者名簿）（⑤の場合）'!$BE104,1,0),0),0)</f>
        <v>0</v>
      </c>
      <c r="XW99" s="384">
        <f>IF(XW$19-'様式３（療養者名簿）（⑤の場合）'!$BD104+1&lt;=15,IF(XW$19&gt;='様式３（療養者名簿）（⑤の場合）'!$BD104,IF(XW$19&lt;='様式３（療養者名簿）（⑤の場合）'!$BE104,1,0),0),0)</f>
        <v>0</v>
      </c>
      <c r="XX99" s="384">
        <f>IF(XX$19-'様式３（療養者名簿）（⑤の場合）'!$BD104+1&lt;=15,IF(XX$19&gt;='様式３（療養者名簿）（⑤の場合）'!$BD104,IF(XX$19&lt;='様式３（療養者名簿）（⑤の場合）'!$BE104,1,0),0),0)</f>
        <v>0</v>
      </c>
      <c r="XY99" s="384">
        <f>IF(XY$19-'様式３（療養者名簿）（⑤の場合）'!$BD104+1&lt;=15,IF(XY$19&gt;='様式３（療養者名簿）（⑤の場合）'!$BD104,IF(XY$19&lt;='様式３（療養者名簿）（⑤の場合）'!$BE104,1,0),0),0)</f>
        <v>0</v>
      </c>
      <c r="XZ99" s="384">
        <f>IF(XZ$19-'様式３（療養者名簿）（⑤の場合）'!$BD104+1&lt;=15,IF(XZ$19&gt;='様式３（療養者名簿）（⑤の場合）'!$BD104,IF(XZ$19&lt;='様式３（療養者名簿）（⑤の場合）'!$BE104,1,0),0),0)</f>
        <v>0</v>
      </c>
      <c r="YA99" s="384">
        <f>IF(YA$19-'様式３（療養者名簿）（⑤の場合）'!$BD104+1&lt;=15,IF(YA$19&gt;='様式３（療養者名簿）（⑤の場合）'!$BD104,IF(YA$19&lt;='様式３（療養者名簿）（⑤の場合）'!$BE104,1,0),0),0)</f>
        <v>0</v>
      </c>
      <c r="YB99" s="384">
        <f>IF(YB$19-'様式３（療養者名簿）（⑤の場合）'!$BD104+1&lt;=15,IF(YB$19&gt;='様式３（療養者名簿）（⑤の場合）'!$BD104,IF(YB$19&lt;='様式３（療養者名簿）（⑤の場合）'!$BE104,1,0),0),0)</f>
        <v>0</v>
      </c>
      <c r="YC99" s="384">
        <f>IF(YC$19-'様式３（療養者名簿）（⑤の場合）'!$BD104+1&lt;=15,IF(YC$19&gt;='様式３（療養者名簿）（⑤の場合）'!$BD104,IF(YC$19&lt;='様式３（療養者名簿）（⑤の場合）'!$BE104,1,0),0),0)</f>
        <v>0</v>
      </c>
      <c r="YD99" s="384">
        <f>IF(YD$19-'様式３（療養者名簿）（⑤の場合）'!$BD104+1&lt;=15,IF(YD$19&gt;='様式３（療養者名簿）（⑤の場合）'!$BD104,IF(YD$19&lt;='様式３（療養者名簿）（⑤の場合）'!$BE104,1,0),0),0)</f>
        <v>0</v>
      </c>
      <c r="YE99" s="384">
        <f>IF(YE$19-'様式３（療養者名簿）（⑤の場合）'!$BD104+1&lt;=15,IF(YE$19&gt;='様式３（療養者名簿）（⑤の場合）'!$BD104,IF(YE$19&lt;='様式３（療養者名簿）（⑤の場合）'!$BE104,1,0),0),0)</f>
        <v>0</v>
      </c>
      <c r="YF99" s="384">
        <f>IF(YF$19-'様式３（療養者名簿）（⑤の場合）'!$BD104+1&lt;=15,IF(YF$19&gt;='様式３（療養者名簿）（⑤の場合）'!$BD104,IF(YF$19&lt;='様式３（療養者名簿）（⑤の場合）'!$BE104,1,0),0),0)</f>
        <v>0</v>
      </c>
      <c r="YG99" s="384">
        <f>IF(YG$19-'様式３（療養者名簿）（⑤の場合）'!$BD104+1&lt;=15,IF(YG$19&gt;='様式３（療養者名簿）（⑤の場合）'!$BD104,IF(YG$19&lt;='様式３（療養者名簿）（⑤の場合）'!$BE104,1,0),0),0)</f>
        <v>0</v>
      </c>
      <c r="YH99" s="384">
        <f>IF(YH$19-'様式３（療養者名簿）（⑤の場合）'!$BD104+1&lt;=15,IF(YH$19&gt;='様式３（療養者名簿）（⑤の場合）'!$BD104,IF(YH$19&lt;='様式３（療養者名簿）（⑤の場合）'!$BE104,1,0),0),0)</f>
        <v>0</v>
      </c>
      <c r="YI99" s="384">
        <f>IF(YI$19-'様式３（療養者名簿）（⑤の場合）'!$BD104+1&lt;=15,IF(YI$19&gt;='様式３（療養者名簿）（⑤の場合）'!$BD104,IF(YI$19&lt;='様式３（療養者名簿）（⑤の場合）'!$BE104,1,0),0),0)</f>
        <v>0</v>
      </c>
      <c r="YJ99" s="384">
        <f>IF(YJ$19-'様式３（療養者名簿）（⑤の場合）'!$BD104+1&lt;=15,IF(YJ$19&gt;='様式３（療養者名簿）（⑤の場合）'!$BD104,IF(YJ$19&lt;='様式３（療養者名簿）（⑤の場合）'!$BE104,1,0),0),0)</f>
        <v>0</v>
      </c>
      <c r="YK99" s="384">
        <f>IF(YK$19-'様式３（療養者名簿）（⑤の場合）'!$BD104+1&lt;=15,IF(YK$19&gt;='様式３（療養者名簿）（⑤の場合）'!$BD104,IF(YK$19&lt;='様式３（療養者名簿）（⑤の場合）'!$BE104,1,0),0),0)</f>
        <v>0</v>
      </c>
      <c r="YL99" s="384">
        <f>IF(YL$19-'様式３（療養者名簿）（⑤の場合）'!$BD104+1&lt;=15,IF(YL$19&gt;='様式３（療養者名簿）（⑤の場合）'!$BD104,IF(YL$19&lt;='様式３（療養者名簿）（⑤の場合）'!$BE104,1,0),0),0)</f>
        <v>0</v>
      </c>
      <c r="YM99" s="384">
        <f>IF(YM$19-'様式３（療養者名簿）（⑤の場合）'!$BD104+1&lt;=15,IF(YM$19&gt;='様式３（療養者名簿）（⑤の場合）'!$BD104,IF(YM$19&lt;='様式３（療養者名簿）（⑤の場合）'!$BE104,1,0),0),0)</f>
        <v>0</v>
      </c>
      <c r="YN99" s="384">
        <f>IF(YN$19-'様式３（療養者名簿）（⑤の場合）'!$BD104+1&lt;=15,IF(YN$19&gt;='様式３（療養者名簿）（⑤の場合）'!$BD104,IF(YN$19&lt;='様式３（療養者名簿）（⑤の場合）'!$BE104,1,0),0),0)</f>
        <v>0</v>
      </c>
      <c r="YO99" s="384">
        <f>IF(YO$19-'様式３（療養者名簿）（⑤の場合）'!$BD104+1&lt;=15,IF(YO$19&gt;='様式３（療養者名簿）（⑤の場合）'!$BD104,IF(YO$19&lt;='様式３（療養者名簿）（⑤の場合）'!$BE104,1,0),0),0)</f>
        <v>0</v>
      </c>
      <c r="YP99" s="384">
        <f>IF(YP$19-'様式３（療養者名簿）（⑤の場合）'!$BD104+1&lt;=15,IF(YP$19&gt;='様式３（療養者名簿）（⑤の場合）'!$BD104,IF(YP$19&lt;='様式３（療養者名簿）（⑤の場合）'!$BE104,1,0),0),0)</f>
        <v>0</v>
      </c>
      <c r="YQ99" s="384">
        <f>IF(YQ$19-'様式３（療養者名簿）（⑤の場合）'!$BD104+1&lt;=15,IF(YQ$19&gt;='様式３（療養者名簿）（⑤の場合）'!$BD104,IF(YQ$19&lt;='様式３（療養者名簿）（⑤の場合）'!$BE104,1,0),0),0)</f>
        <v>0</v>
      </c>
      <c r="YR99" s="384">
        <f>IF(YR$19-'様式３（療養者名簿）（⑤の場合）'!$BD104+1&lt;=15,IF(YR$19&gt;='様式３（療養者名簿）（⑤の場合）'!$BD104,IF(YR$19&lt;='様式３（療養者名簿）（⑤の場合）'!$BE104,1,0),0),0)</f>
        <v>0</v>
      </c>
      <c r="YS99" s="384">
        <f>IF(YS$19-'様式３（療養者名簿）（⑤の場合）'!$BD104+1&lt;=15,IF(YS$19&gt;='様式３（療養者名簿）（⑤の場合）'!$BD104,IF(YS$19&lt;='様式３（療養者名簿）（⑤の場合）'!$BE104,1,0),0),0)</f>
        <v>0</v>
      </c>
      <c r="YT99" s="384">
        <f>IF(YT$19-'様式３（療養者名簿）（⑤の場合）'!$BD104+1&lt;=15,IF(YT$19&gt;='様式３（療養者名簿）（⑤の場合）'!$BD104,IF(YT$19&lt;='様式３（療養者名簿）（⑤の場合）'!$BE104,1,0),0),0)</f>
        <v>0</v>
      </c>
      <c r="YU99" s="384">
        <f>IF(YU$19-'様式３（療養者名簿）（⑤の場合）'!$BD104+1&lt;=15,IF(YU$19&gt;='様式３（療養者名簿）（⑤の場合）'!$BD104,IF(YU$19&lt;='様式３（療養者名簿）（⑤の場合）'!$BE104,1,0),0),0)</f>
        <v>0</v>
      </c>
      <c r="YV99" s="384">
        <f>IF(YV$19-'様式３（療養者名簿）（⑤の場合）'!$BD104+1&lt;=15,IF(YV$19&gt;='様式３（療養者名簿）（⑤の場合）'!$BD104,IF(YV$19&lt;='様式３（療養者名簿）（⑤の場合）'!$BE104,1,0),0),0)</f>
        <v>0</v>
      </c>
      <c r="YW99" s="384">
        <f>IF(YW$19-'様式３（療養者名簿）（⑤の場合）'!$BD104+1&lt;=15,IF(YW$19&gt;='様式３（療養者名簿）（⑤の場合）'!$BD104,IF(YW$19&lt;='様式３（療養者名簿）（⑤の場合）'!$BE104,1,0),0),0)</f>
        <v>0</v>
      </c>
      <c r="YX99" s="384">
        <f>IF(YX$19-'様式３（療養者名簿）（⑤の場合）'!$BD104+1&lt;=15,IF(YX$19&gt;='様式３（療養者名簿）（⑤の場合）'!$BD104,IF(YX$19&lt;='様式３（療養者名簿）（⑤の場合）'!$BE104,1,0),0),0)</f>
        <v>0</v>
      </c>
      <c r="YY99" s="384">
        <f>IF(YY$19-'様式３（療養者名簿）（⑤の場合）'!$BD104+1&lt;=15,IF(YY$19&gt;='様式３（療養者名簿）（⑤の場合）'!$BD104,IF(YY$19&lt;='様式３（療養者名簿）（⑤の場合）'!$BE104,1,0),0),0)</f>
        <v>0</v>
      </c>
      <c r="YZ99" s="384">
        <f>IF(YZ$19-'様式３（療養者名簿）（⑤の場合）'!$BD104+1&lt;=15,IF(YZ$19&gt;='様式３（療養者名簿）（⑤の場合）'!$BD104,IF(YZ$19&lt;='様式３（療養者名簿）（⑤の場合）'!$BE104,1,0),0),0)</f>
        <v>0</v>
      </c>
      <c r="ZA99" s="384">
        <f>IF(ZA$19-'様式３（療養者名簿）（⑤の場合）'!$BD104+1&lt;=15,IF(ZA$19&gt;='様式３（療養者名簿）（⑤の場合）'!$BD104,IF(ZA$19&lt;='様式３（療養者名簿）（⑤の場合）'!$BE104,1,0),0),0)</f>
        <v>0</v>
      </c>
      <c r="ZB99" s="384">
        <f>IF(ZB$19-'様式３（療養者名簿）（⑤の場合）'!$BD104+1&lt;=15,IF(ZB$19&gt;='様式３（療養者名簿）（⑤の場合）'!$BD104,IF(ZB$19&lt;='様式３（療養者名簿）（⑤の場合）'!$BE104,1,0),0),0)</f>
        <v>0</v>
      </c>
      <c r="ZC99" s="384">
        <f>IF(ZC$19-'様式３（療養者名簿）（⑤の場合）'!$BD104+1&lt;=15,IF(ZC$19&gt;='様式３（療養者名簿）（⑤の場合）'!$BD104,IF(ZC$19&lt;='様式３（療養者名簿）（⑤の場合）'!$BE104,1,0),0),0)</f>
        <v>0</v>
      </c>
      <c r="ZD99" s="384">
        <f>IF(ZD$19-'様式３（療養者名簿）（⑤の場合）'!$BD104+1&lt;=15,IF(ZD$19&gt;='様式３（療養者名簿）（⑤の場合）'!$BD104,IF(ZD$19&lt;='様式３（療養者名簿）（⑤の場合）'!$BE104,1,0),0),0)</f>
        <v>0</v>
      </c>
      <c r="ZE99" s="384">
        <f>IF(ZE$19-'様式３（療養者名簿）（⑤の場合）'!$BD104+1&lt;=15,IF(ZE$19&gt;='様式３（療養者名簿）（⑤の場合）'!$BD104,IF(ZE$19&lt;='様式３（療養者名簿）（⑤の場合）'!$BE104,1,0),0),0)</f>
        <v>0</v>
      </c>
      <c r="ZF99" s="384">
        <f>IF(ZF$19-'様式３（療養者名簿）（⑤の場合）'!$BD104+1&lt;=15,IF(ZF$19&gt;='様式３（療養者名簿）（⑤の場合）'!$BD104,IF(ZF$19&lt;='様式３（療養者名簿）（⑤の場合）'!$BE104,1,0),0),0)</f>
        <v>0</v>
      </c>
      <c r="ZG99" s="384">
        <f>IF(ZG$19-'様式３（療養者名簿）（⑤の場合）'!$BD104+1&lt;=15,IF(ZG$19&gt;='様式３（療養者名簿）（⑤の場合）'!$BD104,IF(ZG$19&lt;='様式３（療養者名簿）（⑤の場合）'!$BE104,1,0),0),0)</f>
        <v>0</v>
      </c>
      <c r="ZH99" s="384">
        <f>IF(ZH$19-'様式３（療養者名簿）（⑤の場合）'!$BD104+1&lt;=15,IF(ZH$19&gt;='様式３（療養者名簿）（⑤の場合）'!$BD104,IF(ZH$19&lt;='様式３（療養者名簿）（⑤の場合）'!$BE104,1,0),0),0)</f>
        <v>0</v>
      </c>
      <c r="ZI99" s="384">
        <f>IF(ZI$19-'様式３（療養者名簿）（⑤の場合）'!$BD104+1&lt;=15,IF(ZI$19&gt;='様式３（療養者名簿）（⑤の場合）'!$BD104,IF(ZI$19&lt;='様式３（療養者名簿）（⑤の場合）'!$BE104,1,0),0),0)</f>
        <v>0</v>
      </c>
      <c r="ZJ99" s="384">
        <f>IF(ZJ$19-'様式３（療養者名簿）（⑤の場合）'!$BD104+1&lt;=15,IF(ZJ$19&gt;='様式３（療養者名簿）（⑤の場合）'!$BD104,IF(ZJ$19&lt;='様式３（療養者名簿）（⑤の場合）'!$BE104,1,0),0),0)</f>
        <v>0</v>
      </c>
      <c r="ZK99" s="384">
        <f>IF(ZK$19-'様式３（療養者名簿）（⑤の場合）'!$BD104+1&lt;=15,IF(ZK$19&gt;='様式３（療養者名簿）（⑤の場合）'!$BD104,IF(ZK$19&lt;='様式３（療養者名簿）（⑤の場合）'!$BE104,1,0),0),0)</f>
        <v>0</v>
      </c>
      <c r="ZL99" s="384">
        <f>IF(ZL$19-'様式３（療養者名簿）（⑤の場合）'!$BD104+1&lt;=15,IF(ZL$19&gt;='様式３（療養者名簿）（⑤の場合）'!$BD104,IF(ZL$19&lt;='様式３（療養者名簿）（⑤の場合）'!$BE104,1,0),0),0)</f>
        <v>0</v>
      </c>
      <c r="ZM99" s="384">
        <f>IF(ZM$19-'様式３（療養者名簿）（⑤の場合）'!$BD104+1&lt;=15,IF(ZM$19&gt;='様式３（療養者名簿）（⑤の場合）'!$BD104,IF(ZM$19&lt;='様式３（療養者名簿）（⑤の場合）'!$BE104,1,0),0),0)</f>
        <v>0</v>
      </c>
      <c r="ZN99" s="384">
        <f>IF(ZN$19-'様式３（療養者名簿）（⑤の場合）'!$BD104+1&lt;=15,IF(ZN$19&gt;='様式３（療養者名簿）（⑤の場合）'!$BD104,IF(ZN$19&lt;='様式３（療養者名簿）（⑤の場合）'!$BE104,1,0),0),0)</f>
        <v>0</v>
      </c>
      <c r="ZO99" s="384">
        <f>IF(ZO$19-'様式３（療養者名簿）（⑤の場合）'!$BD104+1&lt;=15,IF(ZO$19&gt;='様式３（療養者名簿）（⑤の場合）'!$BD104,IF(ZO$19&lt;='様式３（療養者名簿）（⑤の場合）'!$BE104,1,0),0),0)</f>
        <v>0</v>
      </c>
      <c r="ZP99" s="384">
        <f>IF(ZP$19-'様式３（療養者名簿）（⑤の場合）'!$BD104+1&lt;=15,IF(ZP$19&gt;='様式３（療養者名簿）（⑤の場合）'!$BD104,IF(ZP$19&lt;='様式３（療養者名簿）（⑤の場合）'!$BE104,1,0),0),0)</f>
        <v>0</v>
      </c>
      <c r="ZQ99" s="384">
        <f>IF(ZQ$19-'様式３（療養者名簿）（⑤の場合）'!$BD104+1&lt;=15,IF(ZQ$19&gt;='様式３（療養者名簿）（⑤の場合）'!$BD104,IF(ZQ$19&lt;='様式３（療養者名簿）（⑤の場合）'!$BE104,1,0),0),0)</f>
        <v>0</v>
      </c>
      <c r="ZR99" s="384">
        <f>IF(ZR$19-'様式３（療養者名簿）（⑤の場合）'!$BD104+1&lt;=15,IF(ZR$19&gt;='様式３（療養者名簿）（⑤の場合）'!$BD104,IF(ZR$19&lt;='様式３（療養者名簿）（⑤の場合）'!$BE104,1,0),0),0)</f>
        <v>0</v>
      </c>
      <c r="ZS99" s="384">
        <f>IF(ZS$19-'様式３（療養者名簿）（⑤の場合）'!$BD104+1&lt;=15,IF(ZS$19&gt;='様式３（療養者名簿）（⑤の場合）'!$BD104,IF(ZS$19&lt;='様式３（療養者名簿）（⑤の場合）'!$BE104,1,0),0),0)</f>
        <v>0</v>
      </c>
      <c r="ZT99" s="384">
        <f>IF(ZT$19-'様式３（療養者名簿）（⑤の場合）'!$BD104+1&lt;=15,IF(ZT$19&gt;='様式３（療養者名簿）（⑤の場合）'!$BD104,IF(ZT$19&lt;='様式３（療養者名簿）（⑤の場合）'!$BE104,1,0),0),0)</f>
        <v>0</v>
      </c>
      <c r="ZU99" s="384">
        <f>IF(ZU$19-'様式３（療養者名簿）（⑤の場合）'!$BD104+1&lt;=15,IF(ZU$19&gt;='様式３（療養者名簿）（⑤の場合）'!$BD104,IF(ZU$19&lt;='様式３（療養者名簿）（⑤の場合）'!$BE104,1,0),0),0)</f>
        <v>0</v>
      </c>
      <c r="ZV99" s="384">
        <f>IF(ZV$19-'様式３（療養者名簿）（⑤の場合）'!$BD104+1&lt;=15,IF(ZV$19&gt;='様式３（療養者名簿）（⑤の場合）'!$BD104,IF(ZV$19&lt;='様式３（療養者名簿）（⑤の場合）'!$BE104,1,0),0),0)</f>
        <v>0</v>
      </c>
      <c r="ZW99" s="384">
        <f>IF(ZW$19-'様式３（療養者名簿）（⑤の場合）'!$BD104+1&lt;=15,IF(ZW$19&gt;='様式３（療養者名簿）（⑤の場合）'!$BD104,IF(ZW$19&lt;='様式３（療養者名簿）（⑤の場合）'!$BE104,1,0),0),0)</f>
        <v>0</v>
      </c>
      <c r="ZX99" s="384">
        <f>IF(ZX$19-'様式３（療養者名簿）（⑤の場合）'!$BD104+1&lt;=15,IF(ZX$19&gt;='様式３（療養者名簿）（⑤の場合）'!$BD104,IF(ZX$19&lt;='様式３（療養者名簿）（⑤の場合）'!$BE104,1,0),0),0)</f>
        <v>0</v>
      </c>
      <c r="ZY99" s="384">
        <f>IF(ZY$19-'様式３（療養者名簿）（⑤の場合）'!$BD104+1&lt;=15,IF(ZY$19&gt;='様式３（療養者名簿）（⑤の場合）'!$BD104,IF(ZY$19&lt;='様式３（療養者名簿）（⑤の場合）'!$BE104,1,0),0),0)</f>
        <v>0</v>
      </c>
      <c r="ZZ99" s="384">
        <f>IF(ZZ$19-'様式３（療養者名簿）（⑤の場合）'!$BD104+1&lt;=15,IF(ZZ$19&gt;='様式３（療養者名簿）（⑤の場合）'!$BD104,IF(ZZ$19&lt;='様式３（療養者名簿）（⑤の場合）'!$BE104,1,0),0),0)</f>
        <v>0</v>
      </c>
      <c r="AAA99" s="384">
        <f>IF(AAA$19-'様式３（療養者名簿）（⑤の場合）'!$BD104+1&lt;=15,IF(AAA$19&gt;='様式３（療養者名簿）（⑤の場合）'!$BD104,IF(AAA$19&lt;='様式３（療養者名簿）（⑤の場合）'!$BE104,1,0),0),0)</f>
        <v>0</v>
      </c>
      <c r="AAB99" s="384">
        <f>IF(AAB$19-'様式３（療養者名簿）（⑤の場合）'!$BD104+1&lt;=15,IF(AAB$19&gt;='様式３（療養者名簿）（⑤の場合）'!$BD104,IF(AAB$19&lt;='様式３（療養者名簿）（⑤の場合）'!$BE104,1,0),0),0)</f>
        <v>0</v>
      </c>
      <c r="AAC99" s="384">
        <f>IF(AAC$19-'様式３（療養者名簿）（⑤の場合）'!$BD104+1&lt;=15,IF(AAC$19&gt;='様式３（療養者名簿）（⑤の場合）'!$BD104,IF(AAC$19&lt;='様式３（療養者名簿）（⑤の場合）'!$BE104,1,0),0),0)</f>
        <v>0</v>
      </c>
      <c r="AAD99" s="384">
        <f>IF(AAD$19-'様式３（療養者名簿）（⑤の場合）'!$BD104+1&lt;=15,IF(AAD$19&gt;='様式３（療養者名簿）（⑤の場合）'!$BD104,IF(AAD$19&lt;='様式３（療養者名簿）（⑤の場合）'!$BE104,1,0),0),0)</f>
        <v>0</v>
      </c>
      <c r="AAE99" s="384">
        <f>IF(AAE$19-'様式３（療養者名簿）（⑤の場合）'!$BD104+1&lt;=15,IF(AAE$19&gt;='様式３（療養者名簿）（⑤の場合）'!$BD104,IF(AAE$19&lt;='様式３（療養者名簿）（⑤の場合）'!$BE104,1,0),0),0)</f>
        <v>0</v>
      </c>
      <c r="AAF99" s="384">
        <f>IF(AAF$19-'様式３（療養者名簿）（⑤の場合）'!$BD104+1&lt;=15,IF(AAF$19&gt;='様式３（療養者名簿）（⑤の場合）'!$BD104,IF(AAF$19&lt;='様式３（療養者名簿）（⑤の場合）'!$BE104,1,0),0),0)</f>
        <v>0</v>
      </c>
      <c r="AAG99" s="384">
        <f>IF(AAG$19-'様式３（療養者名簿）（⑤の場合）'!$BD104+1&lt;=15,IF(AAG$19&gt;='様式３（療養者名簿）（⑤の場合）'!$BD104,IF(AAG$19&lt;='様式３（療養者名簿）（⑤の場合）'!$BE104,1,0),0),0)</f>
        <v>0</v>
      </c>
      <c r="AAH99" s="384">
        <f>IF(AAH$19-'様式３（療養者名簿）（⑤の場合）'!$BD104+1&lt;=15,IF(AAH$19&gt;='様式３（療養者名簿）（⑤の場合）'!$BD104,IF(AAH$19&lt;='様式３（療養者名簿）（⑤の場合）'!$BE104,1,0),0),0)</f>
        <v>0</v>
      </c>
      <c r="AAI99" s="384">
        <f>IF(AAI$19-'様式３（療養者名簿）（⑤の場合）'!$BD104+1&lt;=15,IF(AAI$19&gt;='様式３（療養者名簿）（⑤の場合）'!$BD104,IF(AAI$19&lt;='様式３（療養者名簿）（⑤の場合）'!$BE104,1,0),0),0)</f>
        <v>0</v>
      </c>
      <c r="AAJ99" s="384">
        <f>IF(AAJ$19-'様式３（療養者名簿）（⑤の場合）'!$BD104+1&lt;=15,IF(AAJ$19&gt;='様式３（療養者名簿）（⑤の場合）'!$BD104,IF(AAJ$19&lt;='様式３（療養者名簿）（⑤の場合）'!$BE104,1,0),0),0)</f>
        <v>0</v>
      </c>
      <c r="AAK99" s="384">
        <f>IF(AAK$19-'様式３（療養者名簿）（⑤の場合）'!$BD104+1&lt;=15,IF(AAK$19&gt;='様式３（療養者名簿）（⑤の場合）'!$BD104,IF(AAK$19&lt;='様式３（療養者名簿）（⑤の場合）'!$BE104,1,0),0),0)</f>
        <v>0</v>
      </c>
      <c r="AAL99" s="384">
        <f>IF(AAL$19-'様式３（療養者名簿）（⑤の場合）'!$BD104+1&lt;=15,IF(AAL$19&gt;='様式３（療養者名簿）（⑤の場合）'!$BD104,IF(AAL$19&lt;='様式３（療養者名簿）（⑤の場合）'!$BE104,1,0),0),0)</f>
        <v>0</v>
      </c>
      <c r="AAM99" s="384">
        <f>IF(AAM$19-'様式３（療養者名簿）（⑤の場合）'!$BD104+1&lt;=15,IF(AAM$19&gt;='様式３（療養者名簿）（⑤の場合）'!$BD104,IF(AAM$19&lt;='様式３（療養者名簿）（⑤の場合）'!$BE104,1,0),0),0)</f>
        <v>0</v>
      </c>
      <c r="AAN99" s="384">
        <f>IF(AAN$19-'様式３（療養者名簿）（⑤の場合）'!$BD104+1&lt;=15,IF(AAN$19&gt;='様式３（療養者名簿）（⑤の場合）'!$BD104,IF(AAN$19&lt;='様式３（療養者名簿）（⑤の場合）'!$BE104,1,0),0),0)</f>
        <v>0</v>
      </c>
      <c r="AAO99" s="384">
        <f>IF(AAO$19-'様式３（療養者名簿）（⑤の場合）'!$BD104+1&lt;=15,IF(AAO$19&gt;='様式３（療養者名簿）（⑤の場合）'!$BD104,IF(AAO$19&lt;='様式３（療養者名簿）（⑤の場合）'!$BE104,1,0),0),0)</f>
        <v>0</v>
      </c>
      <c r="AAP99" s="384">
        <f>IF(AAP$19-'様式３（療養者名簿）（⑤の場合）'!$BD104+1&lt;=15,IF(AAP$19&gt;='様式３（療養者名簿）（⑤の場合）'!$BD104,IF(AAP$19&lt;='様式３（療養者名簿）（⑤の場合）'!$BE104,1,0),0),0)</f>
        <v>0</v>
      </c>
      <c r="AAQ99" s="384">
        <f>IF(AAQ$19-'様式３（療養者名簿）（⑤の場合）'!$BD104+1&lt;=15,IF(AAQ$19&gt;='様式３（療養者名簿）（⑤の場合）'!$BD104,IF(AAQ$19&lt;='様式３（療養者名簿）（⑤の場合）'!$BE104,1,0),0),0)</f>
        <v>0</v>
      </c>
      <c r="AAR99" s="384">
        <f>IF(AAR$19-'様式３（療養者名簿）（⑤の場合）'!$BD104+1&lt;=15,IF(AAR$19&gt;='様式３（療養者名簿）（⑤の場合）'!$BD104,IF(AAR$19&lt;='様式３（療養者名簿）（⑤の場合）'!$BE104,1,0),0),0)</f>
        <v>0</v>
      </c>
      <c r="AAS99" s="384">
        <f>IF(AAS$19-'様式３（療養者名簿）（⑤の場合）'!$BD104+1&lt;=15,IF(AAS$19&gt;='様式３（療養者名簿）（⑤の場合）'!$BD104,IF(AAS$19&lt;='様式３（療養者名簿）（⑤の場合）'!$BE104,1,0),0),0)</f>
        <v>0</v>
      </c>
      <c r="AAT99" s="384">
        <f>IF(AAT$19-'様式３（療養者名簿）（⑤の場合）'!$BD104+1&lt;=15,IF(AAT$19&gt;='様式３（療養者名簿）（⑤の場合）'!$BD104,IF(AAT$19&lt;='様式３（療養者名簿）（⑤の場合）'!$BE104,1,0),0),0)</f>
        <v>0</v>
      </c>
      <c r="AAU99" s="384">
        <f>IF(AAU$19-'様式３（療養者名簿）（⑤の場合）'!$BD104+1&lt;=15,IF(AAU$19&gt;='様式３（療養者名簿）（⑤の場合）'!$BD104,IF(AAU$19&lt;='様式３（療養者名簿）（⑤の場合）'!$BE104,1,0),0),0)</f>
        <v>0</v>
      </c>
      <c r="AAV99" s="384">
        <f>IF(AAV$19-'様式３（療養者名簿）（⑤の場合）'!$BD104+1&lt;=15,IF(AAV$19&gt;='様式３（療養者名簿）（⑤の場合）'!$BD104,IF(AAV$19&lt;='様式３（療養者名簿）（⑤の場合）'!$BE104,1,0),0),0)</f>
        <v>0</v>
      </c>
      <c r="AAW99" s="384">
        <f>IF(AAW$19-'様式３（療養者名簿）（⑤の場合）'!$BD104+1&lt;=15,IF(AAW$19&gt;='様式３（療養者名簿）（⑤の場合）'!$BD104,IF(AAW$19&lt;='様式３（療養者名簿）（⑤の場合）'!$BE104,1,0),0),0)</f>
        <v>0</v>
      </c>
      <c r="AAX99" s="384">
        <f>IF(AAX$19-'様式３（療養者名簿）（⑤の場合）'!$BD104+1&lt;=15,IF(AAX$19&gt;='様式３（療養者名簿）（⑤の場合）'!$BD104,IF(AAX$19&lt;='様式３（療養者名簿）（⑤の場合）'!$BE104,1,0),0),0)</f>
        <v>0</v>
      </c>
      <c r="AAY99" s="384">
        <f>IF(AAY$19-'様式３（療養者名簿）（⑤の場合）'!$BD104+1&lt;=15,IF(AAY$19&gt;='様式３（療養者名簿）（⑤の場合）'!$BD104,IF(AAY$19&lt;='様式３（療養者名簿）（⑤の場合）'!$BE104,1,0),0),0)</f>
        <v>0</v>
      </c>
      <c r="AAZ99" s="384">
        <f>IF(AAZ$19-'様式３（療養者名簿）（⑤の場合）'!$BD104+1&lt;=15,IF(AAZ$19&gt;='様式３（療養者名簿）（⑤の場合）'!$BD104,IF(AAZ$19&lt;='様式３（療養者名簿）（⑤の場合）'!$BE104,1,0),0),0)</f>
        <v>0</v>
      </c>
      <c r="ABA99" s="384">
        <f>IF(ABA$19-'様式３（療養者名簿）（⑤の場合）'!$BD104+1&lt;=15,IF(ABA$19&gt;='様式３（療養者名簿）（⑤の場合）'!$BD104,IF(ABA$19&lt;='様式３（療養者名簿）（⑤の場合）'!$BE104,1,0),0),0)</f>
        <v>0</v>
      </c>
      <c r="ABB99" s="384">
        <f>IF(ABB$19-'様式３（療養者名簿）（⑤の場合）'!$BD104+1&lt;=15,IF(ABB$19&gt;='様式３（療養者名簿）（⑤の場合）'!$BD104,IF(ABB$19&lt;='様式３（療養者名簿）（⑤の場合）'!$BE104,1,0),0),0)</f>
        <v>0</v>
      </c>
      <c r="ABC99" s="384">
        <f>IF(ABC$19-'様式３（療養者名簿）（⑤の場合）'!$BD104+1&lt;=15,IF(ABC$19&gt;='様式３（療養者名簿）（⑤の場合）'!$BD104,IF(ABC$19&lt;='様式３（療養者名簿）（⑤の場合）'!$BE104,1,0),0),0)</f>
        <v>0</v>
      </c>
      <c r="ABD99" s="384">
        <f>IF(ABD$19-'様式３（療養者名簿）（⑤の場合）'!$BD104+1&lt;=15,IF(ABD$19&gt;='様式３（療養者名簿）（⑤の場合）'!$BD104,IF(ABD$19&lt;='様式３（療養者名簿）（⑤の場合）'!$BE104,1,0),0),0)</f>
        <v>0</v>
      </c>
    </row>
    <row r="100" spans="1:732" ht="42" customHeight="1">
      <c r="A100" s="259">
        <f>'様式３（療養者名簿）（⑤の場合）'!C105</f>
        <v>0</v>
      </c>
      <c r="B100" s="256">
        <f>IF(B$19-'様式３（療養者名簿）（⑤の場合）'!$BD105+1&lt;=15,IF(B$19&gt;='様式３（療養者名簿）（⑤の場合）'!$BD105,IF(B$19&lt;='様式３（療養者名簿）（⑤の場合）'!$BE105,1,0),0),0)</f>
        <v>0</v>
      </c>
      <c r="C100" s="256">
        <f>IF(C$19-'様式３（療養者名簿）（⑤の場合）'!$BD105+1&lt;=15,IF(C$19&gt;='様式３（療養者名簿）（⑤の場合）'!$BD105,IF(C$19&lt;='様式３（療養者名簿）（⑤の場合）'!$BE105,1,0),0),0)</f>
        <v>0</v>
      </c>
      <c r="D100" s="256">
        <f>IF(D$19-'様式３（療養者名簿）（⑤の場合）'!$BD105+1&lt;=15,IF(D$19&gt;='様式３（療養者名簿）（⑤の場合）'!$BD105,IF(D$19&lt;='様式３（療養者名簿）（⑤の場合）'!$BE105,1,0),0),0)</f>
        <v>0</v>
      </c>
      <c r="E100" s="256">
        <f>IF(E$19-'様式３（療養者名簿）（⑤の場合）'!$BD105+1&lt;=15,IF(E$19&gt;='様式３（療養者名簿）（⑤の場合）'!$BD105,IF(E$19&lt;='様式３（療養者名簿）（⑤の場合）'!$BE105,1,0),0),0)</f>
        <v>0</v>
      </c>
      <c r="F100" s="256">
        <f>IF(F$19-'様式３（療養者名簿）（⑤の場合）'!$BD105+1&lt;=15,IF(F$19&gt;='様式３（療養者名簿）（⑤の場合）'!$BD105,IF(F$19&lt;='様式３（療養者名簿）（⑤の場合）'!$BE105,1,0),0),0)</f>
        <v>0</v>
      </c>
      <c r="G100" s="256">
        <f>IF(G$19-'様式３（療養者名簿）（⑤の場合）'!$BD105+1&lt;=15,IF(G$19&gt;='様式３（療養者名簿）（⑤の場合）'!$BD105,IF(G$19&lt;='様式３（療養者名簿）（⑤の場合）'!$BE105,1,0),0),0)</f>
        <v>0</v>
      </c>
      <c r="H100" s="256">
        <f>IF(H$19-'様式３（療養者名簿）（⑤の場合）'!$BD105+1&lt;=15,IF(H$19&gt;='様式３（療養者名簿）（⑤の場合）'!$BD105,IF(H$19&lt;='様式３（療養者名簿）（⑤の場合）'!$BE105,1,0),0),0)</f>
        <v>0</v>
      </c>
      <c r="I100" s="256">
        <f>IF(I$19-'様式３（療養者名簿）（⑤の場合）'!$BD105+1&lt;=15,IF(I$19&gt;='様式３（療養者名簿）（⑤の場合）'!$BD105,IF(I$19&lt;='様式３（療養者名簿）（⑤の場合）'!$BE105,1,0),0),0)</f>
        <v>0</v>
      </c>
      <c r="J100" s="256">
        <f>IF(J$19-'様式３（療養者名簿）（⑤の場合）'!$BD105+1&lt;=15,IF(J$19&gt;='様式３（療養者名簿）（⑤の場合）'!$BD105,IF(J$19&lt;='様式３（療養者名簿）（⑤の場合）'!$BE105,1,0),0),0)</f>
        <v>0</v>
      </c>
      <c r="K100" s="256">
        <f>IF(K$19-'様式３（療養者名簿）（⑤の場合）'!$BD105+1&lt;=15,IF(K$19&gt;='様式３（療養者名簿）（⑤の場合）'!$BD105,IF(K$19&lt;='様式３（療養者名簿）（⑤の場合）'!$BE105,1,0),0),0)</f>
        <v>0</v>
      </c>
      <c r="L100" s="256">
        <f>IF(L$19-'様式３（療養者名簿）（⑤の場合）'!$BD105+1&lt;=15,IF(L$19&gt;='様式３（療養者名簿）（⑤の場合）'!$BD105,IF(L$19&lt;='様式３（療養者名簿）（⑤の場合）'!$BE105,1,0),0),0)</f>
        <v>0</v>
      </c>
      <c r="M100" s="256">
        <f>IF(M$19-'様式３（療養者名簿）（⑤の場合）'!$BD105+1&lt;=15,IF(M$19&gt;='様式３（療養者名簿）（⑤の場合）'!$BD105,IF(M$19&lt;='様式３（療養者名簿）（⑤の場合）'!$BE105,1,0),0),0)</f>
        <v>0</v>
      </c>
      <c r="N100" s="256">
        <f>IF(N$19-'様式３（療養者名簿）（⑤の場合）'!$BD105+1&lt;=15,IF(N$19&gt;='様式３（療養者名簿）（⑤の場合）'!$BD105,IF(N$19&lt;='様式３（療養者名簿）（⑤の場合）'!$BE105,1,0),0),0)</f>
        <v>0</v>
      </c>
      <c r="O100" s="256">
        <f>IF(O$19-'様式３（療養者名簿）（⑤の場合）'!$BD105+1&lt;=15,IF(O$19&gt;='様式３（療養者名簿）（⑤の場合）'!$BD105,IF(O$19&lt;='様式３（療養者名簿）（⑤の場合）'!$BE105,1,0),0),0)</f>
        <v>0</v>
      </c>
      <c r="P100" s="256">
        <f>IF(P$19-'様式３（療養者名簿）（⑤の場合）'!$BD105+1&lt;=15,IF(P$19&gt;='様式３（療養者名簿）（⑤の場合）'!$BD105,IF(P$19&lt;='様式３（療養者名簿）（⑤の場合）'!$BE105,1,0),0),0)</f>
        <v>0</v>
      </c>
      <c r="Q100" s="256">
        <f>IF(Q$19-'様式３（療養者名簿）（⑤の場合）'!$BD105+1&lt;=15,IF(Q$19&gt;='様式３（療養者名簿）（⑤の場合）'!$BD105,IF(Q$19&lt;='様式３（療養者名簿）（⑤の場合）'!$BE105,1,0),0),0)</f>
        <v>0</v>
      </c>
      <c r="R100" s="256">
        <f>IF(R$19-'様式３（療養者名簿）（⑤の場合）'!$BD105+1&lt;=15,IF(R$19&gt;='様式３（療養者名簿）（⑤の場合）'!$BD105,IF(R$19&lt;='様式３（療養者名簿）（⑤の場合）'!$BE105,1,0),0),0)</f>
        <v>0</v>
      </c>
      <c r="S100" s="256">
        <f>IF(S$19-'様式３（療養者名簿）（⑤の場合）'!$BD105+1&lt;=15,IF(S$19&gt;='様式３（療養者名簿）（⑤の場合）'!$BD105,IF(S$19&lt;='様式３（療養者名簿）（⑤の場合）'!$BE105,1,0),0),0)</f>
        <v>0</v>
      </c>
      <c r="T100" s="256">
        <f>IF(T$19-'様式３（療養者名簿）（⑤の場合）'!$BD105+1&lt;=15,IF(T$19&gt;='様式３（療養者名簿）（⑤の場合）'!$BD105,IF(T$19&lt;='様式３（療養者名簿）（⑤の場合）'!$BE105,1,0),0),0)</f>
        <v>0</v>
      </c>
      <c r="U100" s="256">
        <f>IF(U$19-'様式３（療養者名簿）（⑤の場合）'!$BD105+1&lt;=15,IF(U$19&gt;='様式３（療養者名簿）（⑤の場合）'!$BD105,IF(U$19&lt;='様式３（療養者名簿）（⑤の場合）'!$BE105,1,0),0),0)</f>
        <v>0</v>
      </c>
      <c r="V100" s="256">
        <f>IF(V$19-'様式３（療養者名簿）（⑤の場合）'!$BD105+1&lt;=15,IF(V$19&gt;='様式３（療養者名簿）（⑤の場合）'!$BD105,IF(V$19&lt;='様式３（療養者名簿）（⑤の場合）'!$BE105,1,0),0),0)</f>
        <v>0</v>
      </c>
      <c r="W100" s="256">
        <f>IF(W$19-'様式３（療養者名簿）（⑤の場合）'!$BD105+1&lt;=15,IF(W$19&gt;='様式３（療養者名簿）（⑤の場合）'!$BD105,IF(W$19&lt;='様式３（療養者名簿）（⑤の場合）'!$BE105,1,0),0),0)</f>
        <v>0</v>
      </c>
      <c r="X100" s="256">
        <f>IF(X$19-'様式３（療養者名簿）（⑤の場合）'!$BD105+1&lt;=15,IF(X$19&gt;='様式３（療養者名簿）（⑤の場合）'!$BD105,IF(X$19&lt;='様式３（療養者名簿）（⑤の場合）'!$BE105,1,0),0),0)</f>
        <v>0</v>
      </c>
      <c r="Y100" s="256">
        <f>IF(Y$19-'様式３（療養者名簿）（⑤の場合）'!$BD105+1&lt;=15,IF(Y$19&gt;='様式３（療養者名簿）（⑤の場合）'!$BD105,IF(Y$19&lt;='様式３（療養者名簿）（⑤の場合）'!$BE105,1,0),0),0)</f>
        <v>0</v>
      </c>
      <c r="Z100" s="256">
        <f>IF(Z$19-'様式３（療養者名簿）（⑤の場合）'!$BD105+1&lt;=15,IF(Z$19&gt;='様式３（療養者名簿）（⑤の場合）'!$BD105,IF(Z$19&lt;='様式３（療養者名簿）（⑤の場合）'!$BE105,1,0),0),0)</f>
        <v>0</v>
      </c>
      <c r="AA100" s="256">
        <f>IF(AA$19-'様式３（療養者名簿）（⑤の場合）'!$BD105+1&lt;=15,IF(AA$19&gt;='様式３（療養者名簿）（⑤の場合）'!$BD105,IF(AA$19&lt;='様式３（療養者名簿）（⑤の場合）'!$BE105,1,0),0),0)</f>
        <v>0</v>
      </c>
      <c r="AB100" s="256">
        <f>IF(AB$19-'様式３（療養者名簿）（⑤の場合）'!$BD105+1&lt;=15,IF(AB$19&gt;='様式３（療養者名簿）（⑤の場合）'!$BD105,IF(AB$19&lt;='様式３（療養者名簿）（⑤の場合）'!$BE105,1,0),0),0)</f>
        <v>0</v>
      </c>
      <c r="AC100" s="256">
        <f>IF(AC$19-'様式３（療養者名簿）（⑤の場合）'!$BD105+1&lt;=15,IF(AC$19&gt;='様式３（療養者名簿）（⑤の場合）'!$BD105,IF(AC$19&lt;='様式３（療養者名簿）（⑤の場合）'!$BE105,1,0),0),0)</f>
        <v>0</v>
      </c>
      <c r="AD100" s="256">
        <f>IF(AD$19-'様式３（療養者名簿）（⑤の場合）'!$BD105+1&lt;=15,IF(AD$19&gt;='様式３（療養者名簿）（⑤の場合）'!$BD105,IF(AD$19&lt;='様式３（療養者名簿）（⑤の場合）'!$BE105,1,0),0),0)</f>
        <v>0</v>
      </c>
      <c r="AE100" s="256">
        <f>IF(AE$19-'様式３（療養者名簿）（⑤の場合）'!$BD105+1&lt;=15,IF(AE$19&gt;='様式３（療養者名簿）（⑤の場合）'!$BD105,IF(AE$19&lt;='様式３（療養者名簿）（⑤の場合）'!$BE105,1,0),0),0)</f>
        <v>0</v>
      </c>
      <c r="AF100" s="256">
        <f>IF(AF$19-'様式３（療養者名簿）（⑤の場合）'!$BD105+1&lt;=15,IF(AF$19&gt;='様式３（療養者名簿）（⑤の場合）'!$BD105,IF(AF$19&lt;='様式３（療養者名簿）（⑤の場合）'!$BE105,1,0),0),0)</f>
        <v>0</v>
      </c>
      <c r="AG100" s="256">
        <f>IF(AG$19-'様式３（療養者名簿）（⑤の場合）'!$BD105+1&lt;=15,IF(AG$19&gt;='様式３（療養者名簿）（⑤の場合）'!$BD105,IF(AG$19&lt;='様式３（療養者名簿）（⑤の場合）'!$BE105,1,0),0),0)</f>
        <v>0</v>
      </c>
      <c r="AH100" s="256">
        <f>IF(AH$19-'様式３（療養者名簿）（⑤の場合）'!$BD105+1&lt;=15,IF(AH$19&gt;='様式３（療養者名簿）（⑤の場合）'!$BD105,IF(AH$19&lt;='様式３（療養者名簿）（⑤の場合）'!$BE105,1,0),0),0)</f>
        <v>0</v>
      </c>
      <c r="AI100" s="256">
        <f>IF(AI$19-'様式３（療養者名簿）（⑤の場合）'!$BD105+1&lt;=15,IF(AI$19&gt;='様式３（療養者名簿）（⑤の場合）'!$BD105,IF(AI$19&lt;='様式３（療養者名簿）（⑤の場合）'!$BE105,1,0),0),0)</f>
        <v>0</v>
      </c>
      <c r="AJ100" s="256">
        <f>IF(AJ$19-'様式３（療養者名簿）（⑤の場合）'!$BD105+1&lt;=15,IF(AJ$19&gt;='様式３（療養者名簿）（⑤の場合）'!$BD105,IF(AJ$19&lt;='様式３（療養者名簿）（⑤の場合）'!$BE105,1,0),0),0)</f>
        <v>0</v>
      </c>
      <c r="AK100" s="256">
        <f>IF(AK$19-'様式３（療養者名簿）（⑤の場合）'!$BD105+1&lt;=15,IF(AK$19&gt;='様式３（療養者名簿）（⑤の場合）'!$BD105,IF(AK$19&lt;='様式３（療養者名簿）（⑤の場合）'!$BE105,1,0),0),0)</f>
        <v>0</v>
      </c>
      <c r="AL100" s="256">
        <f>IF(AL$19-'様式３（療養者名簿）（⑤の場合）'!$BD105+1&lt;=15,IF(AL$19&gt;='様式３（療養者名簿）（⑤の場合）'!$BD105,IF(AL$19&lt;='様式３（療養者名簿）（⑤の場合）'!$BE105,1,0),0),0)</f>
        <v>0</v>
      </c>
      <c r="AM100" s="256">
        <f>IF(AM$19-'様式３（療養者名簿）（⑤の場合）'!$BD105+1&lt;=15,IF(AM$19&gt;='様式３（療養者名簿）（⑤の場合）'!$BD105,IF(AM$19&lt;='様式３（療養者名簿）（⑤の場合）'!$BE105,1,0),0),0)</f>
        <v>0</v>
      </c>
      <c r="AN100" s="256">
        <f>IF(AN$19-'様式３（療養者名簿）（⑤の場合）'!$BD105+1&lt;=15,IF(AN$19&gt;='様式３（療養者名簿）（⑤の場合）'!$BD105,IF(AN$19&lt;='様式３（療養者名簿）（⑤の場合）'!$BE105,1,0),0),0)</f>
        <v>0</v>
      </c>
      <c r="AO100" s="256">
        <f>IF(AO$19-'様式３（療養者名簿）（⑤の場合）'!$BD105+1&lt;=15,IF(AO$19&gt;='様式３（療養者名簿）（⑤の場合）'!$BD105,IF(AO$19&lt;='様式３（療養者名簿）（⑤の場合）'!$BE105,1,0),0),0)</f>
        <v>0</v>
      </c>
      <c r="AP100" s="256">
        <f>IF(AP$19-'様式３（療養者名簿）（⑤の場合）'!$BD105+1&lt;=15,IF(AP$19&gt;='様式３（療養者名簿）（⑤の場合）'!$BD105,IF(AP$19&lt;='様式３（療養者名簿）（⑤の場合）'!$BE105,1,0),0),0)</f>
        <v>0</v>
      </c>
      <c r="AQ100" s="256">
        <f>IF(AQ$19-'様式３（療養者名簿）（⑤の場合）'!$BD105+1&lt;=15,IF(AQ$19&gt;='様式３（療養者名簿）（⑤の場合）'!$BD105,IF(AQ$19&lt;='様式３（療養者名簿）（⑤の場合）'!$BE105,1,0),0),0)</f>
        <v>0</v>
      </c>
      <c r="AR100" s="256">
        <f>IF(AR$19-'様式３（療養者名簿）（⑤の場合）'!$BD105+1&lt;=15,IF(AR$19&gt;='様式３（療養者名簿）（⑤の場合）'!$BD105,IF(AR$19&lt;='様式３（療養者名簿）（⑤の場合）'!$BE105,1,0),0),0)</f>
        <v>0</v>
      </c>
      <c r="AS100" s="256">
        <f>IF(AS$19-'様式３（療養者名簿）（⑤の場合）'!$BD105+1&lt;=15,IF(AS$19&gt;='様式３（療養者名簿）（⑤の場合）'!$BD105,IF(AS$19&lt;='様式３（療養者名簿）（⑤の場合）'!$BE105,1,0),0),0)</f>
        <v>0</v>
      </c>
      <c r="AT100" s="256">
        <f>IF(AT$19-'様式３（療養者名簿）（⑤の場合）'!$BD105+1&lt;=15,IF(AT$19&gt;='様式３（療養者名簿）（⑤の場合）'!$BD105,IF(AT$19&lt;='様式３（療養者名簿）（⑤の場合）'!$BE105,1,0),0),0)</f>
        <v>0</v>
      </c>
      <c r="AU100" s="256">
        <f>IF(AU$19-'様式３（療養者名簿）（⑤の場合）'!$BD105+1&lt;=15,IF(AU$19&gt;='様式３（療養者名簿）（⑤の場合）'!$BD105,IF(AU$19&lt;='様式３（療養者名簿）（⑤の場合）'!$BE105,1,0),0),0)</f>
        <v>0</v>
      </c>
      <c r="AV100" s="256">
        <f>IF(AV$19-'様式３（療養者名簿）（⑤の場合）'!$BD105+1&lt;=15,IF(AV$19&gt;='様式３（療養者名簿）（⑤の場合）'!$BD105,IF(AV$19&lt;='様式３（療養者名簿）（⑤の場合）'!$BE105,1,0),0),0)</f>
        <v>0</v>
      </c>
      <c r="AW100" s="256">
        <f>IF(AW$19-'様式３（療養者名簿）（⑤の場合）'!$BD105+1&lt;=15,IF(AW$19&gt;='様式３（療養者名簿）（⑤の場合）'!$BD105,IF(AW$19&lt;='様式３（療養者名簿）（⑤の場合）'!$BE105,1,0),0),0)</f>
        <v>0</v>
      </c>
      <c r="AX100" s="256">
        <f>IF(AX$19-'様式３（療養者名簿）（⑤の場合）'!$BD105+1&lt;=15,IF(AX$19&gt;='様式３（療養者名簿）（⑤の場合）'!$BD105,IF(AX$19&lt;='様式３（療養者名簿）（⑤の場合）'!$BE105,1,0),0),0)</f>
        <v>0</v>
      </c>
      <c r="AY100" s="256">
        <f>IF(AY$19-'様式３（療養者名簿）（⑤の場合）'!$BD105+1&lt;=15,IF(AY$19&gt;='様式３（療養者名簿）（⑤の場合）'!$BD105,IF(AY$19&lt;='様式３（療養者名簿）（⑤の場合）'!$BE105,1,0),0),0)</f>
        <v>0</v>
      </c>
      <c r="AZ100" s="256">
        <f>IF(AZ$19-'様式３（療養者名簿）（⑤の場合）'!$BD105+1&lt;=15,IF(AZ$19&gt;='様式３（療養者名簿）（⑤の場合）'!$BD105,IF(AZ$19&lt;='様式３（療養者名簿）（⑤の場合）'!$BE105,1,0),0),0)</f>
        <v>0</v>
      </c>
      <c r="BA100" s="256">
        <f>IF(BA$19-'様式３（療養者名簿）（⑤の場合）'!$BD105+1&lt;=15,IF(BA$19&gt;='様式３（療養者名簿）（⑤の場合）'!$BD105,IF(BA$19&lt;='様式３（療養者名簿）（⑤の場合）'!$BE105,1,0),0),0)</f>
        <v>0</v>
      </c>
      <c r="BB100" s="256">
        <f>IF(BB$19-'様式３（療養者名簿）（⑤の場合）'!$BD105+1&lt;=15,IF(BB$19&gt;='様式３（療養者名簿）（⑤の場合）'!$BD105,IF(BB$19&lt;='様式３（療養者名簿）（⑤の場合）'!$BE105,1,0),0),0)</f>
        <v>0</v>
      </c>
      <c r="BC100" s="256">
        <f>IF(BC$19-'様式３（療養者名簿）（⑤の場合）'!$BD105+1&lt;=15,IF(BC$19&gt;='様式３（療養者名簿）（⑤の場合）'!$BD105,IF(BC$19&lt;='様式３（療養者名簿）（⑤の場合）'!$BE105,1,0),0),0)</f>
        <v>0</v>
      </c>
      <c r="BD100" s="256">
        <f>IF(BD$19-'様式３（療養者名簿）（⑤の場合）'!$BD105+1&lt;=15,IF(BD$19&gt;='様式３（療養者名簿）（⑤の場合）'!$BD105,IF(BD$19&lt;='様式３（療養者名簿）（⑤の場合）'!$BE105,1,0),0),0)</f>
        <v>0</v>
      </c>
      <c r="BE100" s="256">
        <f>IF(BE$19-'様式３（療養者名簿）（⑤の場合）'!$BD105+1&lt;=15,IF(BE$19&gt;='様式３（療養者名簿）（⑤の場合）'!$BD105,IF(BE$19&lt;='様式３（療養者名簿）（⑤の場合）'!$BE105,1,0),0),0)</f>
        <v>0</v>
      </c>
      <c r="BF100" s="256">
        <f>IF(BF$19-'様式３（療養者名簿）（⑤の場合）'!$BD105+1&lt;=15,IF(BF$19&gt;='様式３（療養者名簿）（⑤の場合）'!$BD105,IF(BF$19&lt;='様式３（療養者名簿）（⑤の場合）'!$BE105,1,0),0),0)</f>
        <v>0</v>
      </c>
      <c r="BG100" s="256">
        <f>IF(BG$19-'様式３（療養者名簿）（⑤の場合）'!$BD105+1&lt;=15,IF(BG$19&gt;='様式３（療養者名簿）（⑤の場合）'!$BD105,IF(BG$19&lt;='様式３（療養者名簿）（⑤の場合）'!$BE105,1,0),0),0)</f>
        <v>0</v>
      </c>
      <c r="BH100" s="256">
        <f>IF(BH$19-'様式３（療養者名簿）（⑤の場合）'!$BD105+1&lt;=15,IF(BH$19&gt;='様式３（療養者名簿）（⑤の場合）'!$BD105,IF(BH$19&lt;='様式３（療養者名簿）（⑤の場合）'!$BE105,1,0),0),0)</f>
        <v>0</v>
      </c>
      <c r="BI100" s="256">
        <f>IF(BI$19-'様式３（療養者名簿）（⑤の場合）'!$BD105+1&lt;=15,IF(BI$19&gt;='様式３（療養者名簿）（⑤の場合）'!$BD105,IF(BI$19&lt;='様式３（療養者名簿）（⑤の場合）'!$BE105,1,0),0),0)</f>
        <v>0</v>
      </c>
      <c r="BJ100" s="256">
        <f>IF(BJ$19-'様式３（療養者名簿）（⑤の場合）'!$BD105+1&lt;=15,IF(BJ$19&gt;='様式３（療養者名簿）（⑤の場合）'!$BD105,IF(BJ$19&lt;='様式３（療養者名簿）（⑤の場合）'!$BE105,1,0),0),0)</f>
        <v>0</v>
      </c>
      <c r="BK100" s="256">
        <f>IF(BK$19-'様式３（療養者名簿）（⑤の場合）'!$BD105+1&lt;=15,IF(BK$19&gt;='様式３（療養者名簿）（⑤の場合）'!$BD105,IF(BK$19&lt;='様式３（療養者名簿）（⑤の場合）'!$BE105,1,0),0),0)</f>
        <v>0</v>
      </c>
      <c r="BL100" s="256">
        <f>IF(BL$19-'様式３（療養者名簿）（⑤の場合）'!$BD105+1&lt;=15,IF(BL$19&gt;='様式３（療養者名簿）（⑤の場合）'!$BD105,IF(BL$19&lt;='様式３（療養者名簿）（⑤の場合）'!$BE105,1,0),0),0)</f>
        <v>0</v>
      </c>
      <c r="BM100" s="256">
        <f>IF(BM$19-'様式３（療養者名簿）（⑤の場合）'!$BD105+1&lt;=15,IF(BM$19&gt;='様式３（療養者名簿）（⑤の場合）'!$BD105,IF(BM$19&lt;='様式３（療養者名簿）（⑤の場合）'!$BE105,1,0),0),0)</f>
        <v>0</v>
      </c>
      <c r="BN100" s="256">
        <f>IF(BN$19-'様式３（療養者名簿）（⑤の場合）'!$BD105+1&lt;=15,IF(BN$19&gt;='様式３（療養者名簿）（⑤の場合）'!$BD105,IF(BN$19&lt;='様式３（療養者名簿）（⑤の場合）'!$BE105,1,0),0),0)</f>
        <v>0</v>
      </c>
      <c r="BO100" s="256">
        <f>IF(BO$19-'様式３（療養者名簿）（⑤の場合）'!$BD105+1&lt;=15,IF(BO$19&gt;='様式３（療養者名簿）（⑤の場合）'!$BD105,IF(BO$19&lt;='様式３（療養者名簿）（⑤の場合）'!$BE105,1,0),0),0)</f>
        <v>0</v>
      </c>
      <c r="BP100" s="256">
        <f>IF(BP$19-'様式３（療養者名簿）（⑤の場合）'!$BD105+1&lt;=15,IF(BP$19&gt;='様式３（療養者名簿）（⑤の場合）'!$BD105,IF(BP$19&lt;='様式３（療養者名簿）（⑤の場合）'!$BE105,1,0),0),0)</f>
        <v>0</v>
      </c>
      <c r="BQ100" s="256">
        <f>IF(BQ$19-'様式３（療養者名簿）（⑤の場合）'!$BD105+1&lt;=15,IF(BQ$19&gt;='様式３（療養者名簿）（⑤の場合）'!$BD105,IF(BQ$19&lt;='様式３（療養者名簿）（⑤の場合）'!$BE105,1,0),0),0)</f>
        <v>0</v>
      </c>
      <c r="BR100" s="256">
        <f>IF(BR$19-'様式３（療養者名簿）（⑤の場合）'!$BD105+1&lt;=15,IF(BR$19&gt;='様式３（療養者名簿）（⑤の場合）'!$BD105,IF(BR$19&lt;='様式３（療養者名簿）（⑤の場合）'!$BE105,1,0),0),0)</f>
        <v>0</v>
      </c>
      <c r="BS100" s="256">
        <f>IF(BS$19-'様式３（療養者名簿）（⑤の場合）'!$BD105+1&lt;=15,IF(BS$19&gt;='様式３（療養者名簿）（⑤の場合）'!$BD105,IF(BS$19&lt;='様式３（療養者名簿）（⑤の場合）'!$BE105,1,0),0),0)</f>
        <v>0</v>
      </c>
      <c r="BT100" s="256">
        <f>IF(BT$19-'様式３（療養者名簿）（⑤の場合）'!$BD105+1&lt;=15,IF(BT$19&gt;='様式３（療養者名簿）（⑤の場合）'!$BD105,IF(BT$19&lt;='様式３（療養者名簿）（⑤の場合）'!$BE105,1,0),0),0)</f>
        <v>0</v>
      </c>
      <c r="BU100" s="256">
        <f>IF(BU$19-'様式３（療養者名簿）（⑤の場合）'!$BD105+1&lt;=15,IF(BU$19&gt;='様式３（療養者名簿）（⑤の場合）'!$BD105,IF(BU$19&lt;='様式３（療養者名簿）（⑤の場合）'!$BE105,1,0),0),0)</f>
        <v>0</v>
      </c>
      <c r="BV100" s="256">
        <f>IF(BV$19-'様式３（療養者名簿）（⑤の場合）'!$BD105+1&lt;=15,IF(BV$19&gt;='様式３（療養者名簿）（⑤の場合）'!$BD105,IF(BV$19&lt;='様式３（療養者名簿）（⑤の場合）'!$BE105,1,0),0),0)</f>
        <v>0</v>
      </c>
      <c r="BW100" s="256">
        <f>IF(BW$19-'様式３（療養者名簿）（⑤の場合）'!$BD105+1&lt;=15,IF(BW$19&gt;='様式３（療養者名簿）（⑤の場合）'!$BD105,IF(BW$19&lt;='様式３（療養者名簿）（⑤の場合）'!$BE105,1,0),0),0)</f>
        <v>0</v>
      </c>
      <c r="BX100" s="256">
        <f>IF(BX$19-'様式３（療養者名簿）（⑤の場合）'!$BD105+1&lt;=15,IF(BX$19&gt;='様式３（療養者名簿）（⑤の場合）'!$BD105,IF(BX$19&lt;='様式３（療養者名簿）（⑤の場合）'!$BE105,1,0),0),0)</f>
        <v>0</v>
      </c>
      <c r="BY100" s="256">
        <f>IF(BY$19-'様式３（療養者名簿）（⑤の場合）'!$BD105+1&lt;=15,IF(BY$19&gt;='様式３（療養者名簿）（⑤の場合）'!$BD105,IF(BY$19&lt;='様式３（療養者名簿）（⑤の場合）'!$BE105,1,0),0),0)</f>
        <v>0</v>
      </c>
      <c r="BZ100" s="256">
        <f>IF(BZ$19-'様式３（療養者名簿）（⑤の場合）'!$BD105+1&lt;=15,IF(BZ$19&gt;='様式３（療養者名簿）（⑤の場合）'!$BD105,IF(BZ$19&lt;='様式３（療養者名簿）（⑤の場合）'!$BE105,1,0),0),0)</f>
        <v>0</v>
      </c>
      <c r="CA100" s="256">
        <f>IF(CA$19-'様式３（療養者名簿）（⑤の場合）'!$BD105+1&lt;=15,IF(CA$19&gt;='様式３（療養者名簿）（⑤の場合）'!$BD105,IF(CA$19&lt;='様式３（療養者名簿）（⑤の場合）'!$BE105,1,0),0),0)</f>
        <v>0</v>
      </c>
      <c r="CB100" s="256">
        <f>IF(CB$19-'様式３（療養者名簿）（⑤の場合）'!$BD105+1&lt;=15,IF(CB$19&gt;='様式３（療養者名簿）（⑤の場合）'!$BD105,IF(CB$19&lt;='様式３（療養者名簿）（⑤の場合）'!$BE105,1,0),0),0)</f>
        <v>0</v>
      </c>
      <c r="CC100" s="256">
        <f>IF(CC$19-'様式３（療養者名簿）（⑤の場合）'!$BD105+1&lt;=15,IF(CC$19&gt;='様式３（療養者名簿）（⑤の場合）'!$BD105,IF(CC$19&lt;='様式３（療養者名簿）（⑤の場合）'!$BE105,1,0),0),0)</f>
        <v>0</v>
      </c>
      <c r="CD100" s="256">
        <f>IF(CD$19-'様式３（療養者名簿）（⑤の場合）'!$BD105+1&lt;=15,IF(CD$19&gt;='様式３（療養者名簿）（⑤の場合）'!$BD105,IF(CD$19&lt;='様式３（療養者名簿）（⑤の場合）'!$BE105,1,0),0),0)</f>
        <v>0</v>
      </c>
      <c r="CE100" s="256">
        <f>IF(CE$19-'様式３（療養者名簿）（⑤の場合）'!$BD105+1&lt;=15,IF(CE$19&gt;='様式３（療養者名簿）（⑤の場合）'!$BD105,IF(CE$19&lt;='様式３（療養者名簿）（⑤の場合）'!$BE105,1,0),0),0)</f>
        <v>0</v>
      </c>
      <c r="CF100" s="256">
        <f>IF(CF$19-'様式３（療養者名簿）（⑤の場合）'!$BD105+1&lt;=15,IF(CF$19&gt;='様式３（療養者名簿）（⑤の場合）'!$BD105,IF(CF$19&lt;='様式３（療養者名簿）（⑤の場合）'!$BE105,1,0),0),0)</f>
        <v>0</v>
      </c>
      <c r="CG100" s="256">
        <f>IF(CG$19-'様式３（療養者名簿）（⑤の場合）'!$BD105+1&lt;=15,IF(CG$19&gt;='様式３（療養者名簿）（⑤の場合）'!$BD105,IF(CG$19&lt;='様式３（療養者名簿）（⑤の場合）'!$BE105,1,0),0),0)</f>
        <v>0</v>
      </c>
      <c r="CH100" s="256">
        <f>IF(CH$19-'様式３（療養者名簿）（⑤の場合）'!$BD105+1&lt;=15,IF(CH$19&gt;='様式３（療養者名簿）（⑤の場合）'!$BD105,IF(CH$19&lt;='様式３（療養者名簿）（⑤の場合）'!$BE105,1,0),0),0)</f>
        <v>0</v>
      </c>
      <c r="CI100" s="256">
        <f>IF(CI$19-'様式３（療養者名簿）（⑤の場合）'!$BD105+1&lt;=15,IF(CI$19&gt;='様式３（療養者名簿）（⑤の場合）'!$BD105,IF(CI$19&lt;='様式３（療養者名簿）（⑤の場合）'!$BE105,1,0),0),0)</f>
        <v>0</v>
      </c>
      <c r="CJ100" s="256">
        <f>IF(CJ$19-'様式３（療養者名簿）（⑤の場合）'!$BD105+1&lt;=15,IF(CJ$19&gt;='様式３（療養者名簿）（⑤の場合）'!$BD105,IF(CJ$19&lt;='様式３（療養者名簿）（⑤の場合）'!$BE105,1,0),0),0)</f>
        <v>0</v>
      </c>
      <c r="CK100" s="256">
        <f>IF(CK$19-'様式３（療養者名簿）（⑤の場合）'!$BD105+1&lt;=15,IF(CK$19&gt;='様式３（療養者名簿）（⑤の場合）'!$BD105,IF(CK$19&lt;='様式３（療養者名簿）（⑤の場合）'!$BE105,1,0),0),0)</f>
        <v>0</v>
      </c>
      <c r="CL100" s="256">
        <f>IF(CL$19-'様式３（療養者名簿）（⑤の場合）'!$BD105+1&lt;=15,IF(CL$19&gt;='様式３（療養者名簿）（⑤の場合）'!$BD105,IF(CL$19&lt;='様式３（療養者名簿）（⑤の場合）'!$BE105,1,0),0),0)</f>
        <v>0</v>
      </c>
      <c r="CM100" s="256">
        <f>IF(CM$19-'様式３（療養者名簿）（⑤の場合）'!$BD105+1&lt;=15,IF(CM$19&gt;='様式３（療養者名簿）（⑤の場合）'!$BD105,IF(CM$19&lt;='様式３（療養者名簿）（⑤の場合）'!$BE105,1,0),0),0)</f>
        <v>0</v>
      </c>
      <c r="CN100" s="256">
        <f>IF(CN$19-'様式３（療養者名簿）（⑤の場合）'!$BD105+1&lt;=15,IF(CN$19&gt;='様式３（療養者名簿）（⑤の場合）'!$BD105,IF(CN$19&lt;='様式３（療養者名簿）（⑤の場合）'!$BE105,1,0),0),0)</f>
        <v>0</v>
      </c>
      <c r="CO100" s="256">
        <f>IF(CO$19-'様式３（療養者名簿）（⑤の場合）'!$BD105+1&lt;=15,IF(CO$19&gt;='様式３（療養者名簿）（⑤の場合）'!$BD105,IF(CO$19&lt;='様式３（療養者名簿）（⑤の場合）'!$BE105,1,0),0),0)</f>
        <v>0</v>
      </c>
      <c r="CP100" s="256">
        <f>IF(CP$19-'様式３（療養者名簿）（⑤の場合）'!$BD105+1&lt;=15,IF(CP$19&gt;='様式３（療養者名簿）（⑤の場合）'!$BD105,IF(CP$19&lt;='様式３（療養者名簿）（⑤の場合）'!$BE105,1,0),0),0)</f>
        <v>0</v>
      </c>
      <c r="CQ100" s="256">
        <f>IF(CQ$19-'様式３（療養者名簿）（⑤の場合）'!$BD105+1&lt;=15,IF(CQ$19&gt;='様式３（療養者名簿）（⑤の場合）'!$BD105,IF(CQ$19&lt;='様式３（療養者名簿）（⑤の場合）'!$BE105,1,0),0),0)</f>
        <v>0</v>
      </c>
      <c r="CR100" s="256">
        <f>IF(CR$19-'様式３（療養者名簿）（⑤の場合）'!$BD105+1&lt;=15,IF(CR$19&gt;='様式３（療養者名簿）（⑤の場合）'!$BD105,IF(CR$19&lt;='様式３（療養者名簿）（⑤の場合）'!$BE105,1,0),0),0)</f>
        <v>0</v>
      </c>
      <c r="CS100" s="256">
        <f>IF(CS$19-'様式３（療養者名簿）（⑤の場合）'!$BD105+1&lt;=15,IF(CS$19&gt;='様式３（療養者名簿）（⑤の場合）'!$BD105,IF(CS$19&lt;='様式３（療養者名簿）（⑤の場合）'!$BE105,1,0),0),0)</f>
        <v>0</v>
      </c>
      <c r="CT100" s="256">
        <f>IF(CT$19-'様式３（療養者名簿）（⑤の場合）'!$BD105+1&lt;=15,IF(CT$19&gt;='様式３（療養者名簿）（⑤の場合）'!$BD105,IF(CT$19&lt;='様式３（療養者名簿）（⑤の場合）'!$BE105,1,0),0),0)</f>
        <v>0</v>
      </c>
      <c r="CU100" s="256">
        <f>IF(CU$19-'様式３（療養者名簿）（⑤の場合）'!$BD105+1&lt;=15,IF(CU$19&gt;='様式３（療養者名簿）（⑤の場合）'!$BD105,IF(CU$19&lt;='様式３（療養者名簿）（⑤の場合）'!$BE105,1,0),0),0)</f>
        <v>0</v>
      </c>
      <c r="CV100" s="256">
        <f>IF(CV$19-'様式３（療養者名簿）（⑤の場合）'!$BD105+1&lt;=15,IF(CV$19&gt;='様式３（療養者名簿）（⑤の場合）'!$BD105,IF(CV$19&lt;='様式３（療養者名簿）（⑤の場合）'!$BE105,1,0),0),0)</f>
        <v>0</v>
      </c>
      <c r="CW100" s="256">
        <f>IF(CW$19-'様式３（療養者名簿）（⑤の場合）'!$BD105+1&lt;=15,IF(CW$19&gt;='様式３（療養者名簿）（⑤の場合）'!$BD105,IF(CW$19&lt;='様式３（療養者名簿）（⑤の場合）'!$BE105,1,0),0),0)</f>
        <v>0</v>
      </c>
      <c r="CX100" s="256">
        <f>IF(CX$19-'様式３（療養者名簿）（⑤の場合）'!$BD105+1&lt;=15,IF(CX$19&gt;='様式３（療養者名簿）（⑤の場合）'!$BD105,IF(CX$19&lt;='様式３（療養者名簿）（⑤の場合）'!$BE105,1,0),0),0)</f>
        <v>0</v>
      </c>
      <c r="CY100" s="256">
        <f>IF(CY$19-'様式３（療養者名簿）（⑤の場合）'!$BD105+1&lt;=15,IF(CY$19&gt;='様式３（療養者名簿）（⑤の場合）'!$BD105,IF(CY$19&lt;='様式３（療養者名簿）（⑤の場合）'!$BE105,1,0),0),0)</f>
        <v>0</v>
      </c>
      <c r="CZ100" s="256">
        <f>IF(CZ$19-'様式３（療養者名簿）（⑤の場合）'!$BD105+1&lt;=15,IF(CZ$19&gt;='様式３（療養者名簿）（⑤の場合）'!$BD105,IF(CZ$19&lt;='様式３（療養者名簿）（⑤の場合）'!$BE105,1,0),0),0)</f>
        <v>0</v>
      </c>
      <c r="DA100" s="256">
        <f>IF(DA$19-'様式３（療養者名簿）（⑤の場合）'!$BD105+1&lt;=15,IF(DA$19&gt;='様式３（療養者名簿）（⑤の場合）'!$BD105,IF(DA$19&lt;='様式３（療養者名簿）（⑤の場合）'!$BE105,1,0),0),0)</f>
        <v>0</v>
      </c>
      <c r="DB100" s="256">
        <f>IF(DB$19-'様式３（療養者名簿）（⑤の場合）'!$BD105+1&lt;=15,IF(DB$19&gt;='様式３（療養者名簿）（⑤の場合）'!$BD105,IF(DB$19&lt;='様式３（療養者名簿）（⑤の場合）'!$BE105,1,0),0),0)</f>
        <v>0</v>
      </c>
      <c r="DC100" s="256">
        <f>IF(DC$19-'様式３（療養者名簿）（⑤の場合）'!$BD105+1&lt;=15,IF(DC$19&gt;='様式３（療養者名簿）（⑤の場合）'!$BD105,IF(DC$19&lt;='様式３（療養者名簿）（⑤の場合）'!$BE105,1,0),0),0)</f>
        <v>0</v>
      </c>
      <c r="DD100" s="256">
        <f>IF(DD$19-'様式３（療養者名簿）（⑤の場合）'!$BD105+1&lt;=15,IF(DD$19&gt;='様式３（療養者名簿）（⑤の場合）'!$BD105,IF(DD$19&lt;='様式３（療養者名簿）（⑤の場合）'!$BE105,1,0),0),0)</f>
        <v>0</v>
      </c>
      <c r="DE100" s="256">
        <f>IF(DE$19-'様式３（療養者名簿）（⑤の場合）'!$BD105+1&lt;=15,IF(DE$19&gt;='様式３（療養者名簿）（⑤の場合）'!$BD105,IF(DE$19&lt;='様式３（療養者名簿）（⑤の場合）'!$BE105,1,0),0),0)</f>
        <v>0</v>
      </c>
      <c r="DF100" s="256">
        <f>IF(DF$19-'様式３（療養者名簿）（⑤の場合）'!$BD105+1&lt;=15,IF(DF$19&gt;='様式３（療養者名簿）（⑤の場合）'!$BD105,IF(DF$19&lt;='様式３（療養者名簿）（⑤の場合）'!$BE105,1,0),0),0)</f>
        <v>0</v>
      </c>
      <c r="DG100" s="256">
        <f>IF(DG$19-'様式３（療養者名簿）（⑤の場合）'!$BD105+1&lt;=15,IF(DG$19&gt;='様式３（療養者名簿）（⑤の場合）'!$BD105,IF(DG$19&lt;='様式３（療養者名簿）（⑤の場合）'!$BE105,1,0),0),0)</f>
        <v>0</v>
      </c>
      <c r="DH100" s="256">
        <f>IF(DH$19-'様式３（療養者名簿）（⑤の場合）'!$BD105+1&lt;=15,IF(DH$19&gt;='様式３（療養者名簿）（⑤の場合）'!$BD105,IF(DH$19&lt;='様式３（療養者名簿）（⑤の場合）'!$BE105,1,0),0),0)</f>
        <v>0</v>
      </c>
      <c r="DI100" s="256">
        <f>IF(DI$19-'様式３（療養者名簿）（⑤の場合）'!$BD105+1&lt;=15,IF(DI$19&gt;='様式３（療養者名簿）（⑤の場合）'!$BD105,IF(DI$19&lt;='様式３（療養者名簿）（⑤の場合）'!$BE105,1,0),0),0)</f>
        <v>0</v>
      </c>
      <c r="DJ100" s="256">
        <f>IF(DJ$19-'様式３（療養者名簿）（⑤の場合）'!$BD105+1&lt;=15,IF(DJ$19&gt;='様式３（療養者名簿）（⑤の場合）'!$BD105,IF(DJ$19&lt;='様式３（療養者名簿）（⑤の場合）'!$BE105,1,0),0),0)</f>
        <v>0</v>
      </c>
      <c r="DK100" s="256">
        <f>IF(DK$19-'様式３（療養者名簿）（⑤の場合）'!$BD105+1&lt;=15,IF(DK$19&gt;='様式３（療養者名簿）（⑤の場合）'!$BD105,IF(DK$19&lt;='様式３（療養者名簿）（⑤の場合）'!$BE105,1,0),0),0)</f>
        <v>0</v>
      </c>
      <c r="DL100" s="256">
        <f>IF(DL$19-'様式３（療養者名簿）（⑤の場合）'!$BD105+1&lt;=15,IF(DL$19&gt;='様式３（療養者名簿）（⑤の場合）'!$BD105,IF(DL$19&lt;='様式３（療養者名簿）（⑤の場合）'!$BE105,1,0),0),0)</f>
        <v>0</v>
      </c>
      <c r="DM100" s="256">
        <f>IF(DM$19-'様式３（療養者名簿）（⑤の場合）'!$BD105+1&lt;=15,IF(DM$19&gt;='様式３（療養者名簿）（⑤の場合）'!$BD105,IF(DM$19&lt;='様式３（療養者名簿）（⑤の場合）'!$BE105,1,0),0),0)</f>
        <v>0</v>
      </c>
      <c r="DN100" s="256">
        <f>IF(DN$19-'様式３（療養者名簿）（⑤の場合）'!$BD105+1&lt;=15,IF(DN$19&gt;='様式３（療養者名簿）（⑤の場合）'!$BD105,IF(DN$19&lt;='様式３（療養者名簿）（⑤の場合）'!$BE105,1,0),0),0)</f>
        <v>0</v>
      </c>
      <c r="DO100" s="256">
        <f>IF(DO$19-'様式３（療養者名簿）（⑤の場合）'!$BD105+1&lt;=15,IF(DO$19&gt;='様式３（療養者名簿）（⑤の場合）'!$BD105,IF(DO$19&lt;='様式３（療養者名簿）（⑤の場合）'!$BE105,1,0),0),0)</f>
        <v>0</v>
      </c>
      <c r="DP100" s="256">
        <f>IF(DP$19-'様式３（療養者名簿）（⑤の場合）'!$BD105+1&lt;=15,IF(DP$19&gt;='様式３（療養者名簿）（⑤の場合）'!$BD105,IF(DP$19&lt;='様式３（療養者名簿）（⑤の場合）'!$BE105,1,0),0),0)</f>
        <v>0</v>
      </c>
      <c r="DQ100" s="256">
        <f>IF(DQ$19-'様式３（療養者名簿）（⑤の場合）'!$BD105+1&lt;=15,IF(DQ$19&gt;='様式３（療養者名簿）（⑤の場合）'!$BD105,IF(DQ$19&lt;='様式３（療養者名簿）（⑤の場合）'!$BE105,1,0),0),0)</f>
        <v>0</v>
      </c>
      <c r="DR100" s="256">
        <f>IF(DR$19-'様式３（療養者名簿）（⑤の場合）'!$BD105+1&lt;=15,IF(DR$19&gt;='様式３（療養者名簿）（⑤の場合）'!$BD105,IF(DR$19&lt;='様式３（療養者名簿）（⑤の場合）'!$BE105,1,0),0),0)</f>
        <v>0</v>
      </c>
      <c r="DS100" s="256">
        <f>IF(DS$19-'様式３（療養者名簿）（⑤の場合）'!$BD105+1&lt;=15,IF(DS$19&gt;='様式３（療養者名簿）（⑤の場合）'!$BD105,IF(DS$19&lt;='様式３（療養者名簿）（⑤の場合）'!$BE105,1,0),0),0)</f>
        <v>0</v>
      </c>
      <c r="DT100" s="256">
        <f>IF(DT$19-'様式３（療養者名簿）（⑤の場合）'!$BD105+1&lt;=15,IF(DT$19&gt;='様式３（療養者名簿）（⑤の場合）'!$BD105,IF(DT$19&lt;='様式３（療養者名簿）（⑤の場合）'!$BE105,1,0),0),0)</f>
        <v>0</v>
      </c>
      <c r="DU100" s="256">
        <f>IF(DU$19-'様式３（療養者名簿）（⑤の場合）'!$BD105+1&lt;=15,IF(DU$19&gt;='様式３（療養者名簿）（⑤の場合）'!$BD105,IF(DU$19&lt;='様式３（療養者名簿）（⑤の場合）'!$BE105,1,0),0),0)</f>
        <v>0</v>
      </c>
      <c r="DV100" s="256">
        <f>IF(DV$19-'様式３（療養者名簿）（⑤の場合）'!$BD105+1&lt;=15,IF(DV$19&gt;='様式３（療養者名簿）（⑤の場合）'!$BD105,IF(DV$19&lt;='様式３（療養者名簿）（⑤の場合）'!$BE105,1,0),0),0)</f>
        <v>0</v>
      </c>
      <c r="DW100" s="256">
        <f>IF(DW$19-'様式３（療養者名簿）（⑤の場合）'!$BD105+1&lt;=15,IF(DW$19&gt;='様式３（療養者名簿）（⑤の場合）'!$BD105,IF(DW$19&lt;='様式３（療養者名簿）（⑤の場合）'!$BE105,1,0),0),0)</f>
        <v>0</v>
      </c>
      <c r="DX100" s="256">
        <f>IF(DX$19-'様式３（療養者名簿）（⑤の場合）'!$BD105+1&lt;=15,IF(DX$19&gt;='様式３（療養者名簿）（⑤の場合）'!$BD105,IF(DX$19&lt;='様式３（療養者名簿）（⑤の場合）'!$BE105,1,0),0),0)</f>
        <v>0</v>
      </c>
      <c r="DY100" s="256">
        <f>IF(DY$19-'様式３（療養者名簿）（⑤の場合）'!$BD105+1&lt;=15,IF(DY$19&gt;='様式３（療養者名簿）（⑤の場合）'!$BD105,IF(DY$19&lt;='様式３（療養者名簿）（⑤の場合）'!$BE105,1,0),0),0)</f>
        <v>0</v>
      </c>
      <c r="DZ100" s="256">
        <f>IF(DZ$19-'様式３（療養者名簿）（⑤の場合）'!$BD105+1&lt;=15,IF(DZ$19&gt;='様式３（療養者名簿）（⑤の場合）'!$BD105,IF(DZ$19&lt;='様式３（療養者名簿）（⑤の場合）'!$BE105,1,0),0),0)</f>
        <v>0</v>
      </c>
      <c r="EA100" s="256">
        <f>IF(EA$19-'様式３（療養者名簿）（⑤の場合）'!$BD105+1&lt;=15,IF(EA$19&gt;='様式３（療養者名簿）（⑤の場合）'!$BD105,IF(EA$19&lt;='様式３（療養者名簿）（⑤の場合）'!$BE105,1,0),0),0)</f>
        <v>0</v>
      </c>
      <c r="EB100" s="256">
        <f>IF(EB$19-'様式３（療養者名簿）（⑤の場合）'!$BD105+1&lt;=15,IF(EB$19&gt;='様式３（療養者名簿）（⑤の場合）'!$BD105,IF(EB$19&lt;='様式３（療養者名簿）（⑤の場合）'!$BE105,1,0),0),0)</f>
        <v>0</v>
      </c>
      <c r="EC100" s="256">
        <f>IF(EC$19-'様式３（療養者名簿）（⑤の場合）'!$BD105+1&lt;=15,IF(EC$19&gt;='様式３（療養者名簿）（⑤の場合）'!$BD105,IF(EC$19&lt;='様式３（療養者名簿）（⑤の場合）'!$BE105,1,0),0),0)</f>
        <v>0</v>
      </c>
      <c r="ED100" s="256">
        <f>IF(ED$19-'様式３（療養者名簿）（⑤の場合）'!$BD105+1&lt;=15,IF(ED$19&gt;='様式３（療養者名簿）（⑤の場合）'!$BD105,IF(ED$19&lt;='様式３（療養者名簿）（⑤の場合）'!$BE105,1,0),0),0)</f>
        <v>0</v>
      </c>
      <c r="EE100" s="256">
        <f>IF(EE$19-'様式３（療養者名簿）（⑤の場合）'!$BD105+1&lt;=15,IF(EE$19&gt;='様式３（療養者名簿）（⑤の場合）'!$BD105,IF(EE$19&lt;='様式３（療養者名簿）（⑤の場合）'!$BE105,1,0),0),0)</f>
        <v>0</v>
      </c>
      <c r="EF100" s="256">
        <f>IF(EF$19-'様式３（療養者名簿）（⑤の場合）'!$BD105+1&lt;=15,IF(EF$19&gt;='様式３（療養者名簿）（⑤の場合）'!$BD105,IF(EF$19&lt;='様式３（療養者名簿）（⑤の場合）'!$BE105,1,0),0),0)</f>
        <v>0</v>
      </c>
      <c r="EG100" s="256">
        <f>IF(EG$19-'様式３（療養者名簿）（⑤の場合）'!$BD105+1&lt;=15,IF(EG$19&gt;='様式３（療養者名簿）（⑤の場合）'!$BD105,IF(EG$19&lt;='様式３（療養者名簿）（⑤の場合）'!$BE105,1,0),0),0)</f>
        <v>0</v>
      </c>
      <c r="EH100" s="256">
        <f>IF(EH$19-'様式３（療養者名簿）（⑤の場合）'!$BD105+1&lt;=15,IF(EH$19&gt;='様式３（療養者名簿）（⑤の場合）'!$BD105,IF(EH$19&lt;='様式３（療養者名簿）（⑤の場合）'!$BE105,1,0),0),0)</f>
        <v>0</v>
      </c>
      <c r="EI100" s="256">
        <f>IF(EI$19-'様式３（療養者名簿）（⑤の場合）'!$BD105+1&lt;=15,IF(EI$19&gt;='様式３（療養者名簿）（⑤の場合）'!$BD105,IF(EI$19&lt;='様式３（療養者名簿）（⑤の場合）'!$BE105,1,0),0),0)</f>
        <v>0</v>
      </c>
      <c r="EJ100" s="256">
        <f>IF(EJ$19-'様式３（療養者名簿）（⑤の場合）'!$BD105+1&lt;=15,IF(EJ$19&gt;='様式３（療養者名簿）（⑤の場合）'!$BD105,IF(EJ$19&lt;='様式３（療養者名簿）（⑤の場合）'!$BE105,1,0),0),0)</f>
        <v>0</v>
      </c>
      <c r="EK100" s="256">
        <f>IF(EK$19-'様式３（療養者名簿）（⑤の場合）'!$BD105+1&lt;=15,IF(EK$19&gt;='様式３（療養者名簿）（⑤の場合）'!$BD105,IF(EK$19&lt;='様式３（療養者名簿）（⑤の場合）'!$BE105,1,0),0),0)</f>
        <v>0</v>
      </c>
      <c r="EL100" s="256">
        <f>IF(EL$19-'様式３（療養者名簿）（⑤の場合）'!$BD105+1&lt;=15,IF(EL$19&gt;='様式３（療養者名簿）（⑤の場合）'!$BD105,IF(EL$19&lt;='様式３（療養者名簿）（⑤の場合）'!$BE105,1,0),0),0)</f>
        <v>0</v>
      </c>
      <c r="EM100" s="256">
        <f>IF(EM$19-'様式３（療養者名簿）（⑤の場合）'!$BD105+1&lt;=15,IF(EM$19&gt;='様式３（療養者名簿）（⑤の場合）'!$BD105,IF(EM$19&lt;='様式３（療養者名簿）（⑤の場合）'!$BE105,1,0),0),0)</f>
        <v>0</v>
      </c>
      <c r="EN100" s="256">
        <f>IF(EN$19-'様式３（療養者名簿）（⑤の場合）'!$BD105+1&lt;=15,IF(EN$19&gt;='様式３（療養者名簿）（⑤の場合）'!$BD105,IF(EN$19&lt;='様式３（療養者名簿）（⑤の場合）'!$BE105,1,0),0),0)</f>
        <v>0</v>
      </c>
      <c r="EO100" s="256">
        <f>IF(EO$19-'様式３（療養者名簿）（⑤の場合）'!$BD105+1&lt;=15,IF(EO$19&gt;='様式３（療養者名簿）（⑤の場合）'!$BD105,IF(EO$19&lt;='様式３（療養者名簿）（⑤の場合）'!$BE105,1,0),0),0)</f>
        <v>0</v>
      </c>
      <c r="EP100" s="256">
        <f>IF(EP$19-'様式３（療養者名簿）（⑤の場合）'!$BD105+1&lt;=15,IF(EP$19&gt;='様式３（療養者名簿）（⑤の場合）'!$BD105,IF(EP$19&lt;='様式３（療養者名簿）（⑤の場合）'!$BE105,1,0),0),0)</f>
        <v>0</v>
      </c>
      <c r="EQ100" s="256">
        <f>IF(EQ$19-'様式３（療養者名簿）（⑤の場合）'!$BD105+1&lt;=15,IF(EQ$19&gt;='様式３（療養者名簿）（⑤の場合）'!$BD105,IF(EQ$19&lt;='様式３（療養者名簿）（⑤の場合）'!$BE105,1,0),0),0)</f>
        <v>0</v>
      </c>
      <c r="ER100" s="256">
        <f>IF(ER$19-'様式３（療養者名簿）（⑤の場合）'!$BD105+1&lt;=15,IF(ER$19&gt;='様式３（療養者名簿）（⑤の場合）'!$BD105,IF(ER$19&lt;='様式３（療養者名簿）（⑤の場合）'!$BE105,1,0),0),0)</f>
        <v>0</v>
      </c>
      <c r="ES100" s="256">
        <f>IF(ES$19-'様式３（療養者名簿）（⑤の場合）'!$BD105+1&lt;=15,IF(ES$19&gt;='様式３（療養者名簿）（⑤の場合）'!$BD105,IF(ES$19&lt;='様式３（療養者名簿）（⑤の場合）'!$BE105,1,0),0),0)</f>
        <v>0</v>
      </c>
      <c r="ET100" s="256">
        <f>IF(ET$19-'様式３（療養者名簿）（⑤の場合）'!$BD105+1&lt;=15,IF(ET$19&gt;='様式３（療養者名簿）（⑤の場合）'!$BD105,IF(ET$19&lt;='様式３（療養者名簿）（⑤の場合）'!$BE105,1,0),0),0)</f>
        <v>0</v>
      </c>
      <c r="EU100" s="256">
        <f>IF(EU$19-'様式３（療養者名簿）（⑤の場合）'!$BD105+1&lt;=15,IF(EU$19&gt;='様式３（療養者名簿）（⑤の場合）'!$BD105,IF(EU$19&lt;='様式３（療養者名簿）（⑤の場合）'!$BE105,1,0),0),0)</f>
        <v>0</v>
      </c>
      <c r="EV100" s="256">
        <f>IF(EV$19-'様式３（療養者名簿）（⑤の場合）'!$BD105+1&lt;=15,IF(EV$19&gt;='様式３（療養者名簿）（⑤の場合）'!$BD105,IF(EV$19&lt;='様式３（療養者名簿）（⑤の場合）'!$BE105,1,0),0),0)</f>
        <v>0</v>
      </c>
      <c r="EW100" s="256">
        <f>IF(EW$19-'様式３（療養者名簿）（⑤の場合）'!$BD105+1&lt;=15,IF(EW$19&gt;='様式３（療養者名簿）（⑤の場合）'!$BD105,IF(EW$19&lt;='様式３（療養者名簿）（⑤の場合）'!$BE105,1,0),0),0)</f>
        <v>0</v>
      </c>
      <c r="EX100" s="256">
        <f>IF(EX$19-'様式３（療養者名簿）（⑤の場合）'!$BD105+1&lt;=15,IF(EX$19&gt;='様式３（療養者名簿）（⑤の場合）'!$BD105,IF(EX$19&lt;='様式３（療養者名簿）（⑤の場合）'!$BE105,1,0),0),0)</f>
        <v>0</v>
      </c>
      <c r="EY100" s="256">
        <f>IF(EY$19-'様式３（療養者名簿）（⑤の場合）'!$BD105+1&lt;=15,IF(EY$19&gt;='様式３（療養者名簿）（⑤の場合）'!$BD105,IF(EY$19&lt;='様式３（療養者名簿）（⑤の場合）'!$BE105,1,0),0),0)</f>
        <v>0</v>
      </c>
      <c r="EZ100" s="256">
        <f>IF(EZ$19-'様式３（療養者名簿）（⑤の場合）'!$BD105+1&lt;=15,IF(EZ$19&gt;='様式３（療養者名簿）（⑤の場合）'!$BD105,IF(EZ$19&lt;='様式３（療養者名簿）（⑤の場合）'!$BE105,1,0),0),0)</f>
        <v>0</v>
      </c>
      <c r="FA100" s="256">
        <f>IF(FA$19-'様式３（療養者名簿）（⑤の場合）'!$BD105+1&lt;=15,IF(FA$19&gt;='様式３（療養者名簿）（⑤の場合）'!$BD105,IF(FA$19&lt;='様式３（療養者名簿）（⑤の場合）'!$BE105,1,0),0),0)</f>
        <v>0</v>
      </c>
      <c r="FB100" s="256">
        <f>IF(FB$19-'様式３（療養者名簿）（⑤の場合）'!$BD105+1&lt;=15,IF(FB$19&gt;='様式３（療養者名簿）（⑤の場合）'!$BD105,IF(FB$19&lt;='様式３（療養者名簿）（⑤の場合）'!$BE105,1,0),0),0)</f>
        <v>0</v>
      </c>
      <c r="FC100" s="256">
        <f>IF(FC$19-'様式３（療養者名簿）（⑤の場合）'!$BD105+1&lt;=15,IF(FC$19&gt;='様式３（療養者名簿）（⑤の場合）'!$BD105,IF(FC$19&lt;='様式３（療養者名簿）（⑤の場合）'!$BE105,1,0),0),0)</f>
        <v>0</v>
      </c>
      <c r="FD100" s="256">
        <f>IF(FD$19-'様式３（療養者名簿）（⑤の場合）'!$BD105+1&lt;=15,IF(FD$19&gt;='様式３（療養者名簿）（⑤の場合）'!$BD105,IF(FD$19&lt;='様式３（療養者名簿）（⑤の場合）'!$BE105,1,0),0),0)</f>
        <v>0</v>
      </c>
      <c r="FE100" s="256">
        <f>IF(FE$19-'様式３（療養者名簿）（⑤の場合）'!$BD105+1&lt;=15,IF(FE$19&gt;='様式３（療養者名簿）（⑤の場合）'!$BD105,IF(FE$19&lt;='様式３（療養者名簿）（⑤の場合）'!$BE105,1,0),0),0)</f>
        <v>0</v>
      </c>
      <c r="FF100" s="256">
        <f>IF(FF$19-'様式３（療養者名簿）（⑤の場合）'!$BD105+1&lt;=15,IF(FF$19&gt;='様式３（療養者名簿）（⑤の場合）'!$BD105,IF(FF$19&lt;='様式３（療養者名簿）（⑤の場合）'!$BE105,1,0),0),0)</f>
        <v>0</v>
      </c>
      <c r="FG100" s="256">
        <f>IF(FG$19-'様式３（療養者名簿）（⑤の場合）'!$BD105+1&lt;=15,IF(FG$19&gt;='様式３（療養者名簿）（⑤の場合）'!$BD105,IF(FG$19&lt;='様式３（療養者名簿）（⑤の場合）'!$BE105,1,0),0),0)</f>
        <v>0</v>
      </c>
      <c r="FH100" s="256">
        <f>IF(FH$19-'様式３（療養者名簿）（⑤の場合）'!$BD105+1&lt;=15,IF(FH$19&gt;='様式３（療養者名簿）（⑤の場合）'!$BD105,IF(FH$19&lt;='様式３（療養者名簿）（⑤の場合）'!$BE105,1,0),0),0)</f>
        <v>0</v>
      </c>
      <c r="FI100" s="256">
        <f>IF(FI$19-'様式３（療養者名簿）（⑤の場合）'!$BD105+1&lt;=15,IF(FI$19&gt;='様式３（療養者名簿）（⑤の場合）'!$BD105,IF(FI$19&lt;='様式３（療養者名簿）（⑤の場合）'!$BE105,1,0),0),0)</f>
        <v>0</v>
      </c>
      <c r="FJ100" s="256">
        <f>IF(FJ$19-'様式３（療養者名簿）（⑤の場合）'!$BD105+1&lt;=15,IF(FJ$19&gt;='様式３（療養者名簿）（⑤の場合）'!$BD105,IF(FJ$19&lt;='様式３（療養者名簿）（⑤の場合）'!$BE105,1,0),0),0)</f>
        <v>0</v>
      </c>
      <c r="FK100" s="256">
        <f>IF(FK$19-'様式３（療養者名簿）（⑤の場合）'!$BD105+1&lt;=15,IF(FK$19&gt;='様式３（療養者名簿）（⑤の場合）'!$BD105,IF(FK$19&lt;='様式３（療養者名簿）（⑤の場合）'!$BE105,1,0),0),0)</f>
        <v>0</v>
      </c>
      <c r="FL100" s="256">
        <f>IF(FL$19-'様式３（療養者名簿）（⑤の場合）'!$BD105+1&lt;=15,IF(FL$19&gt;='様式３（療養者名簿）（⑤の場合）'!$BD105,IF(FL$19&lt;='様式３（療養者名簿）（⑤の場合）'!$BE105,1,0),0),0)</f>
        <v>0</v>
      </c>
      <c r="FM100" s="256">
        <f>IF(FM$19-'様式３（療養者名簿）（⑤の場合）'!$BD105+1&lt;=15,IF(FM$19&gt;='様式３（療養者名簿）（⑤の場合）'!$BD105,IF(FM$19&lt;='様式３（療養者名簿）（⑤の場合）'!$BE105,1,0),0),0)</f>
        <v>0</v>
      </c>
      <c r="FN100" s="256">
        <f>IF(FN$19-'様式３（療養者名簿）（⑤の場合）'!$BD105+1&lt;=15,IF(FN$19&gt;='様式３（療養者名簿）（⑤の場合）'!$BD105,IF(FN$19&lt;='様式３（療養者名簿）（⑤の場合）'!$BE105,1,0),0),0)</f>
        <v>0</v>
      </c>
      <c r="FO100" s="256">
        <f>IF(FO$19-'様式３（療養者名簿）（⑤の場合）'!$BD105+1&lt;=15,IF(FO$19&gt;='様式３（療養者名簿）（⑤の場合）'!$BD105,IF(FO$19&lt;='様式３（療養者名簿）（⑤の場合）'!$BE105,1,0),0),0)</f>
        <v>0</v>
      </c>
      <c r="FP100" s="256">
        <f>IF(FP$19-'様式３（療養者名簿）（⑤の場合）'!$BD105+1&lt;=15,IF(FP$19&gt;='様式３（療養者名簿）（⑤の場合）'!$BD105,IF(FP$19&lt;='様式３（療養者名簿）（⑤の場合）'!$BE105,1,0),0),0)</f>
        <v>0</v>
      </c>
      <c r="FQ100" s="256">
        <f>IF(FQ$19-'様式３（療養者名簿）（⑤の場合）'!$BD105+1&lt;=15,IF(FQ$19&gt;='様式３（療養者名簿）（⑤の場合）'!$BD105,IF(FQ$19&lt;='様式３（療養者名簿）（⑤の場合）'!$BE105,1,0),0),0)</f>
        <v>0</v>
      </c>
      <c r="FR100" s="256">
        <f>IF(FR$19-'様式３（療養者名簿）（⑤の場合）'!$BD105+1&lt;=15,IF(FR$19&gt;='様式３（療養者名簿）（⑤の場合）'!$BD105,IF(FR$19&lt;='様式３（療養者名簿）（⑤の場合）'!$BE105,1,0),0),0)</f>
        <v>0</v>
      </c>
      <c r="FS100" s="256">
        <f>IF(FS$19-'様式３（療養者名簿）（⑤の場合）'!$BD105+1&lt;=15,IF(FS$19&gt;='様式３（療養者名簿）（⑤の場合）'!$BD105,IF(FS$19&lt;='様式３（療養者名簿）（⑤の場合）'!$BE105,1,0),0),0)</f>
        <v>0</v>
      </c>
      <c r="FT100" s="256">
        <f>IF(FT$19-'様式３（療養者名簿）（⑤の場合）'!$BD105+1&lt;=15,IF(FT$19&gt;='様式３（療養者名簿）（⑤の場合）'!$BD105,IF(FT$19&lt;='様式３（療養者名簿）（⑤の場合）'!$BE105,1,0),0),0)</f>
        <v>0</v>
      </c>
      <c r="FU100" s="256">
        <f>IF(FU$19-'様式３（療養者名簿）（⑤の場合）'!$BD105+1&lt;=15,IF(FU$19&gt;='様式３（療養者名簿）（⑤の場合）'!$BD105,IF(FU$19&lt;='様式３（療養者名簿）（⑤の場合）'!$BE105,1,0),0),0)</f>
        <v>0</v>
      </c>
      <c r="FV100" s="256">
        <f>IF(FV$19-'様式３（療養者名簿）（⑤の場合）'!$BD105+1&lt;=15,IF(FV$19&gt;='様式３（療養者名簿）（⑤の場合）'!$BD105,IF(FV$19&lt;='様式３（療養者名簿）（⑤の場合）'!$BE105,1,0),0),0)</f>
        <v>0</v>
      </c>
      <c r="FW100" s="256">
        <f>IF(FW$19-'様式３（療養者名簿）（⑤の場合）'!$BD105+1&lt;=15,IF(FW$19&gt;='様式３（療養者名簿）（⑤の場合）'!$BD105,IF(FW$19&lt;='様式３（療養者名簿）（⑤の場合）'!$BE105,1,0),0),0)</f>
        <v>0</v>
      </c>
      <c r="FX100" s="256">
        <f>IF(FX$19-'様式３（療養者名簿）（⑤の場合）'!$BD105+1&lt;=15,IF(FX$19&gt;='様式３（療養者名簿）（⑤の場合）'!$BD105,IF(FX$19&lt;='様式３（療養者名簿）（⑤の場合）'!$BE105,1,0),0),0)</f>
        <v>0</v>
      </c>
      <c r="FY100" s="256">
        <f>IF(FY$19-'様式３（療養者名簿）（⑤の場合）'!$BD105+1&lt;=15,IF(FY$19&gt;='様式３（療養者名簿）（⑤の場合）'!$BD105,IF(FY$19&lt;='様式３（療養者名簿）（⑤の場合）'!$BE105,1,0),0),0)</f>
        <v>0</v>
      </c>
      <c r="FZ100" s="256">
        <f>IF(FZ$19-'様式３（療養者名簿）（⑤の場合）'!$BD105+1&lt;=15,IF(FZ$19&gt;='様式３（療養者名簿）（⑤の場合）'!$BD105,IF(FZ$19&lt;='様式３（療養者名簿）（⑤の場合）'!$BE105,1,0),0),0)</f>
        <v>0</v>
      </c>
      <c r="GA100" s="256">
        <f>IF(GA$19-'様式３（療養者名簿）（⑤の場合）'!$BD105+1&lt;=15,IF(GA$19&gt;='様式３（療養者名簿）（⑤の場合）'!$BD105,IF(GA$19&lt;='様式３（療養者名簿）（⑤の場合）'!$BE105,1,0),0),0)</f>
        <v>0</v>
      </c>
      <c r="GB100" s="256">
        <f>IF(GB$19-'様式３（療養者名簿）（⑤の場合）'!$BD105+1&lt;=15,IF(GB$19&gt;='様式３（療養者名簿）（⑤の場合）'!$BD105,IF(GB$19&lt;='様式３（療養者名簿）（⑤の場合）'!$BE105,1,0),0),0)</f>
        <v>0</v>
      </c>
      <c r="GC100" s="256">
        <f>IF(GC$19-'様式３（療養者名簿）（⑤の場合）'!$BD105+1&lt;=15,IF(GC$19&gt;='様式３（療養者名簿）（⑤の場合）'!$BD105,IF(GC$19&lt;='様式３（療養者名簿）（⑤の場合）'!$BE105,1,0),0),0)</f>
        <v>0</v>
      </c>
      <c r="GD100" s="256">
        <f>IF(GD$19-'様式３（療養者名簿）（⑤の場合）'!$BD105+1&lt;=15,IF(GD$19&gt;='様式３（療養者名簿）（⑤の場合）'!$BD105,IF(GD$19&lt;='様式３（療養者名簿）（⑤の場合）'!$BE105,1,0),0),0)</f>
        <v>0</v>
      </c>
      <c r="GE100" s="256">
        <f>IF(GE$19-'様式３（療養者名簿）（⑤の場合）'!$BD105+1&lt;=15,IF(GE$19&gt;='様式３（療養者名簿）（⑤の場合）'!$BD105,IF(GE$19&lt;='様式３（療養者名簿）（⑤の場合）'!$BE105,1,0),0),0)</f>
        <v>0</v>
      </c>
      <c r="GF100" s="256">
        <f>IF(GF$19-'様式３（療養者名簿）（⑤の場合）'!$BD105+1&lt;=15,IF(GF$19&gt;='様式３（療養者名簿）（⑤の場合）'!$BD105,IF(GF$19&lt;='様式３（療養者名簿）（⑤の場合）'!$BE105,1,0),0),0)</f>
        <v>0</v>
      </c>
      <c r="GG100" s="256">
        <f>IF(GG$19-'様式３（療養者名簿）（⑤の場合）'!$BD105+1&lt;=15,IF(GG$19&gt;='様式３（療養者名簿）（⑤の場合）'!$BD105,IF(GG$19&lt;='様式３（療養者名簿）（⑤の場合）'!$BE105,1,0),0),0)</f>
        <v>0</v>
      </c>
      <c r="GH100" s="256">
        <f>IF(GH$19-'様式３（療養者名簿）（⑤の場合）'!$BD105+1&lt;=15,IF(GH$19&gt;='様式３（療養者名簿）（⑤の場合）'!$BD105,IF(GH$19&lt;='様式３（療養者名簿）（⑤の場合）'!$BE105,1,0),0),0)</f>
        <v>0</v>
      </c>
      <c r="GI100" s="256">
        <f>IF(GI$19-'様式３（療養者名簿）（⑤の場合）'!$BD105+1&lt;=15,IF(GI$19&gt;='様式３（療養者名簿）（⑤の場合）'!$BD105,IF(GI$19&lt;='様式３（療養者名簿）（⑤の場合）'!$BE105,1,0),0),0)</f>
        <v>0</v>
      </c>
      <c r="GJ100" s="256">
        <f>IF(GJ$19-'様式３（療養者名簿）（⑤の場合）'!$BD105+1&lt;=15,IF(GJ$19&gt;='様式３（療養者名簿）（⑤の場合）'!$BD105,IF(GJ$19&lt;='様式３（療養者名簿）（⑤の場合）'!$BE105,1,0),0),0)</f>
        <v>0</v>
      </c>
      <c r="GK100" s="256">
        <f>IF(GK$19-'様式３（療養者名簿）（⑤の場合）'!$BD105+1&lt;=15,IF(GK$19&gt;='様式３（療養者名簿）（⑤の場合）'!$BD105,IF(GK$19&lt;='様式３（療養者名簿）（⑤の場合）'!$BE105,1,0),0),0)</f>
        <v>0</v>
      </c>
      <c r="GL100" s="256">
        <f>IF(GL$19-'様式３（療養者名簿）（⑤の場合）'!$BD105+1&lt;=15,IF(GL$19&gt;='様式３（療養者名簿）（⑤の場合）'!$BD105,IF(GL$19&lt;='様式３（療養者名簿）（⑤の場合）'!$BE105,1,0),0),0)</f>
        <v>0</v>
      </c>
      <c r="GM100" s="256">
        <f>IF(GM$19-'様式３（療養者名簿）（⑤の場合）'!$BD105+1&lt;=15,IF(GM$19&gt;='様式３（療養者名簿）（⑤の場合）'!$BD105,IF(GM$19&lt;='様式３（療養者名簿）（⑤の場合）'!$BE105,1,0),0),0)</f>
        <v>0</v>
      </c>
      <c r="GN100" s="256">
        <f>IF(GN$19-'様式３（療養者名簿）（⑤の場合）'!$BD105+1&lt;=15,IF(GN$19&gt;='様式３（療養者名簿）（⑤の場合）'!$BD105,IF(GN$19&lt;='様式３（療養者名簿）（⑤の場合）'!$BE105,1,0),0),0)</f>
        <v>0</v>
      </c>
      <c r="GO100" s="256">
        <f>IF(GO$19-'様式３（療養者名簿）（⑤の場合）'!$BD105+1&lt;=15,IF(GO$19&gt;='様式３（療養者名簿）（⑤の場合）'!$BD105,IF(GO$19&lt;='様式３（療養者名簿）（⑤の場合）'!$BE105,1,0),0),0)</f>
        <v>0</v>
      </c>
      <c r="GP100" s="256">
        <f>IF(GP$19-'様式３（療養者名簿）（⑤の場合）'!$BD105+1&lt;=15,IF(GP$19&gt;='様式３（療養者名簿）（⑤の場合）'!$BD105,IF(GP$19&lt;='様式３（療養者名簿）（⑤の場合）'!$BE105,1,0),0),0)</f>
        <v>0</v>
      </c>
      <c r="GQ100" s="256">
        <f>IF(GQ$19-'様式３（療養者名簿）（⑤の場合）'!$BD105+1&lt;=15,IF(GQ$19&gt;='様式３（療養者名簿）（⑤の場合）'!$BD105,IF(GQ$19&lt;='様式３（療養者名簿）（⑤の場合）'!$BE105,1,0),0),0)</f>
        <v>0</v>
      </c>
      <c r="GR100" s="256">
        <f>IF(GR$19-'様式３（療養者名簿）（⑤の場合）'!$BD105+1&lt;=15,IF(GR$19&gt;='様式３（療養者名簿）（⑤の場合）'!$BD105,IF(GR$19&lt;='様式３（療養者名簿）（⑤の場合）'!$BE105,1,0),0),0)</f>
        <v>0</v>
      </c>
      <c r="GS100" s="256">
        <f>IF(GS$19-'様式３（療養者名簿）（⑤の場合）'!$BD105+1&lt;=15,IF(GS$19&gt;='様式３（療養者名簿）（⑤の場合）'!$BD105,IF(GS$19&lt;='様式３（療養者名簿）（⑤の場合）'!$BE105,1,0),0),0)</f>
        <v>0</v>
      </c>
      <c r="GT100" s="256">
        <f>IF(GT$19-'様式３（療養者名簿）（⑤の場合）'!$BD105+1&lt;=15,IF(GT$19&gt;='様式３（療養者名簿）（⑤の場合）'!$BD105,IF(GT$19&lt;='様式３（療養者名簿）（⑤の場合）'!$BE105,1,0),0),0)</f>
        <v>0</v>
      </c>
      <c r="GU100" s="256">
        <f>IF(GU$19-'様式３（療養者名簿）（⑤の場合）'!$BD105+1&lt;=15,IF(GU$19&gt;='様式３（療養者名簿）（⑤の場合）'!$BD105,IF(GU$19&lt;='様式３（療養者名簿）（⑤の場合）'!$BE105,1,0),0),0)</f>
        <v>0</v>
      </c>
      <c r="GV100" s="256">
        <f>IF(GV$19-'様式３（療養者名簿）（⑤の場合）'!$BD105+1&lt;=15,IF(GV$19&gt;='様式３（療養者名簿）（⑤の場合）'!$BD105,IF(GV$19&lt;='様式３（療養者名簿）（⑤の場合）'!$BE105,1,0),0),0)</f>
        <v>0</v>
      </c>
      <c r="GW100" s="256">
        <f>IF(GW$19-'様式３（療養者名簿）（⑤の場合）'!$BD105+1&lt;=15,IF(GW$19&gt;='様式３（療養者名簿）（⑤の場合）'!$BD105,IF(GW$19&lt;='様式３（療養者名簿）（⑤の場合）'!$BE105,1,0),0),0)</f>
        <v>0</v>
      </c>
      <c r="GX100" s="256">
        <f>IF(GX$19-'様式３（療養者名簿）（⑤の場合）'!$BD105+1&lt;=15,IF(GX$19&gt;='様式３（療養者名簿）（⑤の場合）'!$BD105,IF(GX$19&lt;='様式３（療養者名簿）（⑤の場合）'!$BE105,1,0),0),0)</f>
        <v>0</v>
      </c>
      <c r="GY100" s="256">
        <f>IF(GY$19-'様式３（療養者名簿）（⑤の場合）'!$BD105+1&lt;=15,IF(GY$19&gt;='様式３（療養者名簿）（⑤の場合）'!$BD105,IF(GY$19&lt;='様式３（療養者名簿）（⑤の場合）'!$BE105,1,0),0),0)</f>
        <v>0</v>
      </c>
      <c r="GZ100" s="256">
        <f>IF(GZ$19-'様式３（療養者名簿）（⑤の場合）'!$BD105+1&lt;=15,IF(GZ$19&gt;='様式３（療養者名簿）（⑤の場合）'!$BD105,IF(GZ$19&lt;='様式３（療養者名簿）（⑤の場合）'!$BE105,1,0),0),0)</f>
        <v>0</v>
      </c>
      <c r="HA100" s="256">
        <f>IF(HA$19-'様式３（療養者名簿）（⑤の場合）'!$BD105+1&lt;=15,IF(HA$19&gt;='様式３（療養者名簿）（⑤の場合）'!$BD105,IF(HA$19&lt;='様式３（療養者名簿）（⑤の場合）'!$BE105,1,0),0),0)</f>
        <v>0</v>
      </c>
      <c r="HB100" s="256">
        <f>IF(HB$19-'様式３（療養者名簿）（⑤の場合）'!$BD105+1&lt;=15,IF(HB$19&gt;='様式３（療養者名簿）（⑤の場合）'!$BD105,IF(HB$19&lt;='様式３（療養者名簿）（⑤の場合）'!$BE105,1,0),0),0)</f>
        <v>0</v>
      </c>
      <c r="HC100" s="256">
        <f>IF(HC$19-'様式３（療養者名簿）（⑤の場合）'!$BD105+1&lt;=15,IF(HC$19&gt;='様式３（療養者名簿）（⑤の場合）'!$BD105,IF(HC$19&lt;='様式３（療養者名簿）（⑤の場合）'!$BE105,1,0),0),0)</f>
        <v>0</v>
      </c>
      <c r="HD100" s="256">
        <f>IF(HD$19-'様式３（療養者名簿）（⑤の場合）'!$BD105+1&lt;=15,IF(HD$19&gt;='様式３（療養者名簿）（⑤の場合）'!$BD105,IF(HD$19&lt;='様式３（療養者名簿）（⑤の場合）'!$BE105,1,0),0),0)</f>
        <v>0</v>
      </c>
      <c r="HE100" s="256">
        <f>IF(HE$19-'様式３（療養者名簿）（⑤の場合）'!$BD105+1&lt;=15,IF(HE$19&gt;='様式３（療養者名簿）（⑤の場合）'!$BD105,IF(HE$19&lt;='様式３（療養者名簿）（⑤の場合）'!$BE105,1,0),0),0)</f>
        <v>0</v>
      </c>
      <c r="HF100" s="256">
        <f>IF(HF$19-'様式３（療養者名簿）（⑤の場合）'!$BD105+1&lt;=15,IF(HF$19&gt;='様式３（療養者名簿）（⑤の場合）'!$BD105,IF(HF$19&lt;='様式３（療養者名簿）（⑤の場合）'!$BE105,1,0),0),0)</f>
        <v>0</v>
      </c>
      <c r="HG100" s="256">
        <f>IF(HG$19-'様式３（療養者名簿）（⑤の場合）'!$BD105+1&lt;=15,IF(HG$19&gt;='様式３（療養者名簿）（⑤の場合）'!$BD105,IF(HG$19&lt;='様式３（療養者名簿）（⑤の場合）'!$BE105,1,0),0),0)</f>
        <v>0</v>
      </c>
      <c r="HH100" s="256">
        <f>IF(HH$19-'様式３（療養者名簿）（⑤の場合）'!$BD105+1&lt;=15,IF(HH$19&gt;='様式３（療養者名簿）（⑤の場合）'!$BD105,IF(HH$19&lt;='様式３（療養者名簿）（⑤の場合）'!$BE105,1,0),0),0)</f>
        <v>0</v>
      </c>
      <c r="HI100" s="256">
        <f>IF(HI$19-'様式３（療養者名簿）（⑤の場合）'!$BD105+1&lt;=15,IF(HI$19&gt;='様式３（療養者名簿）（⑤の場合）'!$BD105,IF(HI$19&lt;='様式３（療養者名簿）（⑤の場合）'!$BE105,1,0),0),0)</f>
        <v>0</v>
      </c>
      <c r="HJ100" s="256">
        <f>IF(HJ$19-'様式３（療養者名簿）（⑤の場合）'!$BD105+1&lt;=15,IF(HJ$19&gt;='様式３（療養者名簿）（⑤の場合）'!$BD105,IF(HJ$19&lt;='様式３（療養者名簿）（⑤の場合）'!$BE105,1,0),0),0)</f>
        <v>0</v>
      </c>
      <c r="HK100" s="256">
        <f>IF(HK$19-'様式３（療養者名簿）（⑤の場合）'!$BD105+1&lt;=15,IF(HK$19&gt;='様式３（療養者名簿）（⑤の場合）'!$BD105,IF(HK$19&lt;='様式３（療養者名簿）（⑤の場合）'!$BE105,1,0),0),0)</f>
        <v>0</v>
      </c>
      <c r="HL100" s="256">
        <f>IF(HL$19-'様式３（療養者名簿）（⑤の場合）'!$BD105+1&lt;=15,IF(HL$19&gt;='様式３（療養者名簿）（⑤の場合）'!$BD105,IF(HL$19&lt;='様式３（療養者名簿）（⑤の場合）'!$BE105,1,0),0),0)</f>
        <v>0</v>
      </c>
      <c r="HM100" s="256">
        <f>IF(HM$19-'様式３（療養者名簿）（⑤の場合）'!$BD105+1&lt;=15,IF(HM$19&gt;='様式３（療養者名簿）（⑤の場合）'!$BD105,IF(HM$19&lt;='様式３（療養者名簿）（⑤の場合）'!$BE105,1,0),0),0)</f>
        <v>0</v>
      </c>
      <c r="HN100" s="256">
        <f>IF(HN$19-'様式３（療養者名簿）（⑤の場合）'!$BD105+1&lt;=15,IF(HN$19&gt;='様式３（療養者名簿）（⑤の場合）'!$BD105,IF(HN$19&lt;='様式３（療養者名簿）（⑤の場合）'!$BE105,1,0),0),0)</f>
        <v>0</v>
      </c>
      <c r="HO100" s="256">
        <f>IF(HO$19-'様式３（療養者名簿）（⑤の場合）'!$BD105+1&lt;=15,IF(HO$19&gt;='様式３（療養者名簿）（⑤の場合）'!$BD105,IF(HO$19&lt;='様式３（療養者名簿）（⑤の場合）'!$BE105,1,0),0),0)</f>
        <v>0</v>
      </c>
      <c r="HP100" s="256">
        <f>IF(HP$19-'様式３（療養者名簿）（⑤の場合）'!$BD105+1&lt;=15,IF(HP$19&gt;='様式３（療養者名簿）（⑤の場合）'!$BD105,IF(HP$19&lt;='様式３（療養者名簿）（⑤の場合）'!$BE105,1,0),0),0)</f>
        <v>0</v>
      </c>
      <c r="HQ100" s="256">
        <f>IF(HQ$19-'様式３（療養者名簿）（⑤の場合）'!$BD105+1&lt;=15,IF(HQ$19&gt;='様式３（療養者名簿）（⑤の場合）'!$BD105,IF(HQ$19&lt;='様式３（療養者名簿）（⑤の場合）'!$BE105,1,0),0),0)</f>
        <v>0</v>
      </c>
      <c r="HR100" s="256">
        <f>IF(HR$19-'様式３（療養者名簿）（⑤の場合）'!$BD105+1&lt;=15,IF(HR$19&gt;='様式３（療養者名簿）（⑤の場合）'!$BD105,IF(HR$19&lt;='様式３（療養者名簿）（⑤の場合）'!$BE105,1,0),0),0)</f>
        <v>0</v>
      </c>
      <c r="HS100" s="256">
        <f>IF(HS$19-'様式３（療養者名簿）（⑤の場合）'!$BD105+1&lt;=15,IF(HS$19&gt;='様式３（療養者名簿）（⑤の場合）'!$BD105,IF(HS$19&lt;='様式３（療養者名簿）（⑤の場合）'!$BE105,1,0),0),0)</f>
        <v>0</v>
      </c>
      <c r="HT100" s="256">
        <f>IF(HT$19-'様式３（療養者名簿）（⑤の場合）'!$BD105+1&lt;=15,IF(HT$19&gt;='様式３（療養者名簿）（⑤の場合）'!$BD105,IF(HT$19&lt;='様式３（療養者名簿）（⑤の場合）'!$BE105,1,0),0),0)</f>
        <v>0</v>
      </c>
      <c r="HU100" s="256">
        <f>IF(HU$19-'様式３（療養者名簿）（⑤の場合）'!$BD105+1&lt;=15,IF(HU$19&gt;='様式３（療養者名簿）（⑤の場合）'!$BD105,IF(HU$19&lt;='様式３（療養者名簿）（⑤の場合）'!$BE105,1,0),0),0)</f>
        <v>0</v>
      </c>
      <c r="HV100" s="256">
        <f>IF(HV$19-'様式３（療養者名簿）（⑤の場合）'!$BD105+1&lt;=15,IF(HV$19&gt;='様式３（療養者名簿）（⑤の場合）'!$BD105,IF(HV$19&lt;='様式３（療養者名簿）（⑤の場合）'!$BE105,1,0),0),0)</f>
        <v>0</v>
      </c>
      <c r="HW100" s="256">
        <f>IF(HW$19-'様式３（療養者名簿）（⑤の場合）'!$BD105+1&lt;=15,IF(HW$19&gt;='様式３（療養者名簿）（⑤の場合）'!$BD105,IF(HW$19&lt;='様式３（療養者名簿）（⑤の場合）'!$BE105,1,0),0),0)</f>
        <v>0</v>
      </c>
      <c r="HX100" s="256">
        <f>IF(HX$19-'様式３（療養者名簿）（⑤の場合）'!$BD105+1&lt;=15,IF(HX$19&gt;='様式３（療養者名簿）（⑤の場合）'!$BD105,IF(HX$19&lt;='様式３（療養者名簿）（⑤の場合）'!$BE105,1,0),0),0)</f>
        <v>0</v>
      </c>
      <c r="HY100" s="256">
        <f>IF(HY$19-'様式３（療養者名簿）（⑤の場合）'!$BD105+1&lt;=15,IF(HY$19&gt;='様式３（療養者名簿）（⑤の場合）'!$BD105,IF(HY$19&lt;='様式３（療養者名簿）（⑤の場合）'!$BE105,1,0),0),0)</f>
        <v>0</v>
      </c>
      <c r="HZ100" s="256">
        <f>IF(HZ$19-'様式３（療養者名簿）（⑤の場合）'!$BD105+1&lt;=15,IF(HZ$19&gt;='様式３（療養者名簿）（⑤の場合）'!$BD105,IF(HZ$19&lt;='様式３（療養者名簿）（⑤の場合）'!$BE105,1,0),0),0)</f>
        <v>0</v>
      </c>
      <c r="IA100" s="256">
        <f>IF(IA$19-'様式３（療養者名簿）（⑤の場合）'!$BD105+1&lt;=15,IF(IA$19&gt;='様式３（療養者名簿）（⑤の場合）'!$BD105,IF(IA$19&lt;='様式３（療養者名簿）（⑤の場合）'!$BE105,1,0),0),0)</f>
        <v>0</v>
      </c>
      <c r="IB100" s="256">
        <f>IF(IB$19-'様式３（療養者名簿）（⑤の場合）'!$BD105+1&lt;=15,IF(IB$19&gt;='様式３（療養者名簿）（⑤の場合）'!$BD105,IF(IB$19&lt;='様式３（療養者名簿）（⑤の場合）'!$BE105,1,0),0),0)</f>
        <v>0</v>
      </c>
      <c r="IC100" s="256">
        <f>IF(IC$19-'様式３（療養者名簿）（⑤の場合）'!$BD105+1&lt;=15,IF(IC$19&gt;='様式３（療養者名簿）（⑤の場合）'!$BD105,IF(IC$19&lt;='様式３（療養者名簿）（⑤の場合）'!$BE105,1,0),0),0)</f>
        <v>0</v>
      </c>
      <c r="ID100" s="256">
        <f>IF(ID$19-'様式３（療養者名簿）（⑤の場合）'!$BD105+1&lt;=15,IF(ID$19&gt;='様式３（療養者名簿）（⑤の場合）'!$BD105,IF(ID$19&lt;='様式３（療養者名簿）（⑤の場合）'!$BE105,1,0),0),0)</f>
        <v>0</v>
      </c>
      <c r="IE100" s="256">
        <f>IF(IE$19-'様式３（療養者名簿）（⑤の場合）'!$BD105+1&lt;=15,IF(IE$19&gt;='様式３（療養者名簿）（⑤の場合）'!$BD105,IF(IE$19&lt;='様式３（療養者名簿）（⑤の場合）'!$BE105,1,0),0),0)</f>
        <v>0</v>
      </c>
      <c r="IF100" s="256">
        <f>IF(IF$19-'様式３（療養者名簿）（⑤の場合）'!$BD105+1&lt;=15,IF(IF$19&gt;='様式３（療養者名簿）（⑤の場合）'!$BD105,IF(IF$19&lt;='様式３（療養者名簿）（⑤の場合）'!$BE105,1,0),0),0)</f>
        <v>0</v>
      </c>
      <c r="IG100" s="256">
        <f>IF(IG$19-'様式３（療養者名簿）（⑤の場合）'!$BD105+1&lt;=15,IF(IG$19&gt;='様式３（療養者名簿）（⑤の場合）'!$BD105,IF(IG$19&lt;='様式３（療養者名簿）（⑤の場合）'!$BE105,1,0),0),0)</f>
        <v>0</v>
      </c>
      <c r="IH100" s="256">
        <f>IF(IH$19-'様式３（療養者名簿）（⑤の場合）'!$BD105+1&lt;=15,IF(IH$19&gt;='様式３（療養者名簿）（⑤の場合）'!$BD105,IF(IH$19&lt;='様式３（療養者名簿）（⑤の場合）'!$BE105,1,0),0),0)</f>
        <v>0</v>
      </c>
      <c r="II100" s="256">
        <f>IF(II$19-'様式３（療養者名簿）（⑤の場合）'!$BD105+1&lt;=15,IF(II$19&gt;='様式３（療養者名簿）（⑤の場合）'!$BD105,IF(II$19&lt;='様式３（療養者名簿）（⑤の場合）'!$BE105,1,0),0),0)</f>
        <v>0</v>
      </c>
      <c r="IJ100" s="256">
        <f>IF(IJ$19-'様式３（療養者名簿）（⑤の場合）'!$BD105+1&lt;=15,IF(IJ$19&gt;='様式３（療養者名簿）（⑤の場合）'!$BD105,IF(IJ$19&lt;='様式３（療養者名簿）（⑤の場合）'!$BE105,1,0),0),0)</f>
        <v>0</v>
      </c>
      <c r="IK100" s="256">
        <f>IF(IK$19-'様式３（療養者名簿）（⑤の場合）'!$BD105+1&lt;=15,IF(IK$19&gt;='様式３（療養者名簿）（⑤の場合）'!$BD105,IF(IK$19&lt;='様式３（療養者名簿）（⑤の場合）'!$BE105,1,0),0),0)</f>
        <v>0</v>
      </c>
      <c r="IL100" s="256">
        <f>IF(IL$19-'様式３（療養者名簿）（⑤の場合）'!$BD105+1&lt;=15,IF(IL$19&gt;='様式３（療養者名簿）（⑤の場合）'!$BD105,IF(IL$19&lt;='様式３（療養者名簿）（⑤の場合）'!$BE105,1,0),0),0)</f>
        <v>0</v>
      </c>
      <c r="IM100" s="256">
        <f>IF(IM$19-'様式３（療養者名簿）（⑤の場合）'!$BD105+1&lt;=15,IF(IM$19&gt;='様式３（療養者名簿）（⑤の場合）'!$BD105,IF(IM$19&lt;='様式３（療養者名簿）（⑤の場合）'!$BE105,1,0),0),0)</f>
        <v>0</v>
      </c>
      <c r="IN100" s="256">
        <f>IF(IN$19-'様式３（療養者名簿）（⑤の場合）'!$BD105+1&lt;=15,IF(IN$19&gt;='様式３（療養者名簿）（⑤の場合）'!$BD105,IF(IN$19&lt;='様式３（療養者名簿）（⑤の場合）'!$BE105,1,0),0),0)</f>
        <v>0</v>
      </c>
      <c r="IO100" s="256">
        <f>IF(IO$19-'様式３（療養者名簿）（⑤の場合）'!$BD105+1&lt;=15,IF(IO$19&gt;='様式３（療養者名簿）（⑤の場合）'!$BD105,IF(IO$19&lt;='様式３（療養者名簿）（⑤の場合）'!$BE105,1,0),0),0)</f>
        <v>0</v>
      </c>
      <c r="IP100" s="256">
        <f>IF(IP$19-'様式３（療養者名簿）（⑤の場合）'!$BD105+1&lt;=15,IF(IP$19&gt;='様式３（療養者名簿）（⑤の場合）'!$BD105,IF(IP$19&lt;='様式３（療養者名簿）（⑤の場合）'!$BE105,1,0),0),0)</f>
        <v>0</v>
      </c>
      <c r="IQ100" s="256">
        <f>IF(IQ$19-'様式３（療養者名簿）（⑤の場合）'!$BD105+1&lt;=15,IF(IQ$19&gt;='様式３（療養者名簿）（⑤の場合）'!$BD105,IF(IQ$19&lt;='様式３（療養者名簿）（⑤の場合）'!$BE105,1,0),0),0)</f>
        <v>0</v>
      </c>
      <c r="IR100" s="256">
        <f>IF(IR$19-'様式３（療養者名簿）（⑤の場合）'!$BD105+1&lt;=15,IF(IR$19&gt;='様式３（療養者名簿）（⑤の場合）'!$BD105,IF(IR$19&lt;='様式３（療養者名簿）（⑤の場合）'!$BE105,1,0),0),0)</f>
        <v>0</v>
      </c>
      <c r="IS100" s="256">
        <f>IF(IS$19-'様式３（療養者名簿）（⑤の場合）'!$BD105+1&lt;=15,IF(IS$19&gt;='様式３（療養者名簿）（⑤の場合）'!$BD105,IF(IS$19&lt;='様式３（療養者名簿）（⑤の場合）'!$BE105,1,0),0),0)</f>
        <v>0</v>
      </c>
      <c r="IT100" s="256">
        <f>IF(IT$19-'様式３（療養者名簿）（⑤の場合）'!$BD105+1&lt;=15,IF(IT$19&gt;='様式３（療養者名簿）（⑤の場合）'!$BD105,IF(IT$19&lt;='様式３（療養者名簿）（⑤の場合）'!$BE105,1,0),0),0)</f>
        <v>0</v>
      </c>
      <c r="IU100" s="256">
        <f>IF(IU$19-'様式３（療養者名簿）（⑤の場合）'!$BD105+1&lt;=15,IF(IU$19&gt;='様式３（療養者名簿）（⑤の場合）'!$BD105,IF(IU$19&lt;='様式３（療養者名簿）（⑤の場合）'!$BE105,1,0),0),0)</f>
        <v>0</v>
      </c>
      <c r="IV100" s="256">
        <f>IF(IV$19-'様式３（療養者名簿）（⑤の場合）'!$BD105+1&lt;=15,IF(IV$19&gt;='様式３（療養者名簿）（⑤の場合）'!$BD105,IF(IV$19&lt;='様式３（療養者名簿）（⑤の場合）'!$BE105,1,0),0),0)</f>
        <v>0</v>
      </c>
      <c r="IW100" s="256">
        <f>IF(IW$19-'様式３（療養者名簿）（⑤の場合）'!$BD105+1&lt;=15,IF(IW$19&gt;='様式３（療養者名簿）（⑤の場合）'!$BD105,IF(IW$19&lt;='様式３（療養者名簿）（⑤の場合）'!$BE105,1,0),0),0)</f>
        <v>0</v>
      </c>
      <c r="IX100" s="256">
        <f>IF(IX$19-'様式３（療養者名簿）（⑤の場合）'!$BD105+1&lt;=15,IF(IX$19&gt;='様式３（療養者名簿）（⑤の場合）'!$BD105,IF(IX$19&lt;='様式３（療養者名簿）（⑤の場合）'!$BE105,1,0),0),0)</f>
        <v>0</v>
      </c>
      <c r="IY100" s="256">
        <f>IF(IY$19-'様式３（療養者名簿）（⑤の場合）'!$BD105+1&lt;=15,IF(IY$19&gt;='様式３（療養者名簿）（⑤の場合）'!$BD105,IF(IY$19&lt;='様式３（療養者名簿）（⑤の場合）'!$BE105,1,0),0),0)</f>
        <v>0</v>
      </c>
      <c r="IZ100" s="256">
        <f>IF(IZ$19-'様式３（療養者名簿）（⑤の場合）'!$BD105+1&lt;=15,IF(IZ$19&gt;='様式３（療養者名簿）（⑤の場合）'!$BD105,IF(IZ$19&lt;='様式３（療養者名簿）（⑤の場合）'!$BE105,1,0),0),0)</f>
        <v>0</v>
      </c>
      <c r="JA100" s="256">
        <f>IF(JA$19-'様式３（療養者名簿）（⑤の場合）'!$BD105+1&lt;=15,IF(JA$19&gt;='様式３（療養者名簿）（⑤の場合）'!$BD105,IF(JA$19&lt;='様式３（療養者名簿）（⑤の場合）'!$BE105,1,0),0),0)</f>
        <v>0</v>
      </c>
      <c r="JB100" s="256">
        <f>IF(JB$19-'様式３（療養者名簿）（⑤の場合）'!$BD105+1&lt;=15,IF(JB$19&gt;='様式３（療養者名簿）（⑤の場合）'!$BD105,IF(JB$19&lt;='様式３（療養者名簿）（⑤の場合）'!$BE105,1,0),0),0)</f>
        <v>0</v>
      </c>
      <c r="JC100" s="256">
        <f>IF(JC$19-'様式３（療養者名簿）（⑤の場合）'!$BD105+1&lt;=15,IF(JC$19&gt;='様式３（療養者名簿）（⑤の場合）'!$BD105,IF(JC$19&lt;='様式３（療養者名簿）（⑤の場合）'!$BE105,1,0),0),0)</f>
        <v>0</v>
      </c>
      <c r="JD100" s="256">
        <f>IF(JD$19-'様式３（療養者名簿）（⑤の場合）'!$BD105+1&lt;=15,IF(JD$19&gt;='様式３（療養者名簿）（⑤の場合）'!$BD105,IF(JD$19&lt;='様式３（療養者名簿）（⑤の場合）'!$BE105,1,0),0),0)</f>
        <v>0</v>
      </c>
      <c r="JE100" s="256">
        <f>IF(JE$19-'様式３（療養者名簿）（⑤の場合）'!$BD105+1&lt;=15,IF(JE$19&gt;='様式３（療養者名簿）（⑤の場合）'!$BD105,IF(JE$19&lt;='様式３（療養者名簿）（⑤の場合）'!$BE105,1,0),0),0)</f>
        <v>0</v>
      </c>
      <c r="JF100" s="256">
        <f>IF(JF$19-'様式３（療養者名簿）（⑤の場合）'!$BD105+1&lt;=15,IF(JF$19&gt;='様式３（療養者名簿）（⑤の場合）'!$BD105,IF(JF$19&lt;='様式３（療養者名簿）（⑤の場合）'!$BE105,1,0),0),0)</f>
        <v>0</v>
      </c>
      <c r="JG100" s="256">
        <f>IF(JG$19-'様式３（療養者名簿）（⑤の場合）'!$BD105+1&lt;=15,IF(JG$19&gt;='様式３（療養者名簿）（⑤の場合）'!$BD105,IF(JG$19&lt;='様式３（療養者名簿）（⑤の場合）'!$BE105,1,0),0),0)</f>
        <v>0</v>
      </c>
      <c r="JH100" s="256">
        <f>IF(JH$19-'様式３（療養者名簿）（⑤の場合）'!$BD105+1&lt;=15,IF(JH$19&gt;='様式３（療養者名簿）（⑤の場合）'!$BD105,IF(JH$19&lt;='様式３（療養者名簿）（⑤の場合）'!$BE105,1,0),0),0)</f>
        <v>0</v>
      </c>
      <c r="JI100" s="256">
        <f>IF(JI$19-'様式３（療養者名簿）（⑤の場合）'!$BD105+1&lt;=15,IF(JI$19&gt;='様式３（療養者名簿）（⑤の場合）'!$BD105,IF(JI$19&lt;='様式３（療養者名簿）（⑤の場合）'!$BE105,1,0),0),0)</f>
        <v>0</v>
      </c>
      <c r="JJ100" s="256">
        <f>IF(JJ$19-'様式３（療養者名簿）（⑤の場合）'!$BD105+1&lt;=15,IF(JJ$19&gt;='様式３（療養者名簿）（⑤の場合）'!$BD105,IF(JJ$19&lt;='様式３（療養者名簿）（⑤の場合）'!$BE105,1,0),0),0)</f>
        <v>0</v>
      </c>
      <c r="JK100" s="256">
        <f>IF(JK$19-'様式３（療養者名簿）（⑤の場合）'!$BD105+1&lt;=15,IF(JK$19&gt;='様式３（療養者名簿）（⑤の場合）'!$BD105,IF(JK$19&lt;='様式３（療養者名簿）（⑤の場合）'!$BE105,1,0),0),0)</f>
        <v>0</v>
      </c>
      <c r="JL100" s="256">
        <f>IF(JL$19-'様式３（療養者名簿）（⑤の場合）'!$BD105+1&lt;=15,IF(JL$19&gt;='様式３（療養者名簿）（⑤の場合）'!$BD105,IF(JL$19&lt;='様式３（療養者名簿）（⑤の場合）'!$BE105,1,0),0),0)</f>
        <v>0</v>
      </c>
      <c r="JM100" s="256">
        <f>IF(JM$19-'様式３（療養者名簿）（⑤の場合）'!$BD105+1&lt;=15,IF(JM$19&gt;='様式３（療養者名簿）（⑤の場合）'!$BD105,IF(JM$19&lt;='様式３（療養者名簿）（⑤の場合）'!$BE105,1,0),0),0)</f>
        <v>0</v>
      </c>
      <c r="JN100" s="256">
        <f>IF(JN$19-'様式３（療養者名簿）（⑤の場合）'!$BD105+1&lt;=15,IF(JN$19&gt;='様式３（療養者名簿）（⑤の場合）'!$BD105,IF(JN$19&lt;='様式３（療養者名簿）（⑤の場合）'!$BE105,1,0),0),0)</f>
        <v>0</v>
      </c>
      <c r="JO100" s="256">
        <f>IF(JO$19-'様式３（療養者名簿）（⑤の場合）'!$BD105+1&lt;=15,IF(JO$19&gt;='様式３（療養者名簿）（⑤の場合）'!$BD105,IF(JO$19&lt;='様式３（療養者名簿）（⑤の場合）'!$BE105,1,0),0),0)</f>
        <v>0</v>
      </c>
      <c r="JP100" s="256">
        <f>IF(JP$19-'様式３（療養者名簿）（⑤の場合）'!$BD105+1&lt;=15,IF(JP$19&gt;='様式３（療養者名簿）（⑤の場合）'!$BD105,IF(JP$19&lt;='様式３（療養者名簿）（⑤の場合）'!$BE105,1,0),0),0)</f>
        <v>0</v>
      </c>
      <c r="JQ100" s="256">
        <f>IF(JQ$19-'様式３（療養者名簿）（⑤の場合）'!$BD105+1&lt;=15,IF(JQ$19&gt;='様式３（療養者名簿）（⑤の場合）'!$BD105,IF(JQ$19&lt;='様式３（療養者名簿）（⑤の場合）'!$BE105,1,0),0),0)</f>
        <v>0</v>
      </c>
      <c r="JR100" s="256">
        <f>IF(JR$19-'様式３（療養者名簿）（⑤の場合）'!$BD105+1&lt;=15,IF(JR$19&gt;='様式３（療養者名簿）（⑤の場合）'!$BD105,IF(JR$19&lt;='様式３（療養者名簿）（⑤の場合）'!$BE105,1,0),0),0)</f>
        <v>0</v>
      </c>
      <c r="JS100" s="256">
        <f>IF(JS$19-'様式３（療養者名簿）（⑤の場合）'!$BD105+1&lt;=15,IF(JS$19&gt;='様式３（療養者名簿）（⑤の場合）'!$BD105,IF(JS$19&lt;='様式３（療養者名簿）（⑤の場合）'!$BE105,1,0),0),0)</f>
        <v>0</v>
      </c>
      <c r="JT100" s="256">
        <f>IF(JT$19-'様式３（療養者名簿）（⑤の場合）'!$BD105+1&lt;=15,IF(JT$19&gt;='様式３（療養者名簿）（⑤の場合）'!$BD105,IF(JT$19&lt;='様式３（療養者名簿）（⑤の場合）'!$BE105,1,0),0),0)</f>
        <v>0</v>
      </c>
      <c r="JU100" s="256">
        <f>IF(JU$19-'様式３（療養者名簿）（⑤の場合）'!$BD105+1&lt;=15,IF(JU$19&gt;='様式３（療養者名簿）（⑤の場合）'!$BD105,IF(JU$19&lt;='様式３（療養者名簿）（⑤の場合）'!$BE105,1,0),0),0)</f>
        <v>0</v>
      </c>
      <c r="JV100" s="256">
        <f>IF(JV$19-'様式３（療養者名簿）（⑤の場合）'!$BD105+1&lt;=15,IF(JV$19&gt;='様式３（療養者名簿）（⑤の場合）'!$BD105,IF(JV$19&lt;='様式３（療養者名簿）（⑤の場合）'!$BE105,1,0),0),0)</f>
        <v>0</v>
      </c>
      <c r="JW100" s="256">
        <f>IF(JW$19-'様式３（療養者名簿）（⑤の場合）'!$BD105+1&lt;=15,IF(JW$19&gt;='様式３（療養者名簿）（⑤の場合）'!$BD105,IF(JW$19&lt;='様式３（療養者名簿）（⑤の場合）'!$BE105,1,0),0),0)</f>
        <v>0</v>
      </c>
      <c r="JX100" s="256">
        <f>IF(JX$19-'様式３（療養者名簿）（⑤の場合）'!$BD105+1&lt;=15,IF(JX$19&gt;='様式３（療養者名簿）（⑤の場合）'!$BD105,IF(JX$19&lt;='様式３（療養者名簿）（⑤の場合）'!$BE105,1,0),0),0)</f>
        <v>0</v>
      </c>
      <c r="JY100" s="256">
        <f>IF(JY$19-'様式３（療養者名簿）（⑤の場合）'!$BD105+1&lt;=15,IF(JY$19&gt;='様式３（療養者名簿）（⑤の場合）'!$BD105,IF(JY$19&lt;='様式３（療養者名簿）（⑤の場合）'!$BE105,1,0),0),0)</f>
        <v>0</v>
      </c>
      <c r="JZ100" s="256">
        <f>IF(JZ$19-'様式３（療養者名簿）（⑤の場合）'!$BD105+1&lt;=15,IF(JZ$19&gt;='様式３（療養者名簿）（⑤の場合）'!$BD105,IF(JZ$19&lt;='様式３（療養者名簿）（⑤の場合）'!$BE105,1,0),0),0)</f>
        <v>0</v>
      </c>
      <c r="KA100" s="256">
        <f>IF(KA$19-'様式３（療養者名簿）（⑤の場合）'!$BD105+1&lt;=15,IF(KA$19&gt;='様式３（療養者名簿）（⑤の場合）'!$BD105,IF(KA$19&lt;='様式３（療養者名簿）（⑤の場合）'!$BE105,1,0),0),0)</f>
        <v>0</v>
      </c>
      <c r="KB100" s="256">
        <f>IF(KB$19-'様式３（療養者名簿）（⑤の場合）'!$BD105+1&lt;=15,IF(KB$19&gt;='様式３（療養者名簿）（⑤の場合）'!$BD105,IF(KB$19&lt;='様式３（療養者名簿）（⑤の場合）'!$BE105,1,0),0),0)</f>
        <v>0</v>
      </c>
      <c r="KC100" s="256">
        <f>IF(KC$19-'様式３（療養者名簿）（⑤の場合）'!$BD105+1&lt;=15,IF(KC$19&gt;='様式３（療養者名簿）（⑤の場合）'!$BD105,IF(KC$19&lt;='様式３（療養者名簿）（⑤の場合）'!$BE105,1,0),0),0)</f>
        <v>0</v>
      </c>
      <c r="KD100" s="256">
        <f>IF(KD$19-'様式３（療養者名簿）（⑤の場合）'!$BD105+1&lt;=15,IF(KD$19&gt;='様式３（療養者名簿）（⑤の場合）'!$BD105,IF(KD$19&lt;='様式３（療養者名簿）（⑤の場合）'!$BE105,1,0),0),0)</f>
        <v>0</v>
      </c>
      <c r="KE100" s="256">
        <f>IF(KE$19-'様式３（療養者名簿）（⑤の場合）'!$BD105+1&lt;=15,IF(KE$19&gt;='様式３（療養者名簿）（⑤の場合）'!$BD105,IF(KE$19&lt;='様式３（療養者名簿）（⑤の場合）'!$BE105,1,0),0),0)</f>
        <v>0</v>
      </c>
      <c r="KF100" s="256">
        <f>IF(KF$19-'様式３（療養者名簿）（⑤の場合）'!$BD105+1&lt;=15,IF(KF$19&gt;='様式３（療養者名簿）（⑤の場合）'!$BD105,IF(KF$19&lt;='様式３（療養者名簿）（⑤の場合）'!$BE105,1,0),0),0)</f>
        <v>0</v>
      </c>
      <c r="KG100" s="256">
        <f>IF(KG$19-'様式３（療養者名簿）（⑤の場合）'!$BD105+1&lt;=15,IF(KG$19&gt;='様式３（療養者名簿）（⑤の場合）'!$BD105,IF(KG$19&lt;='様式３（療養者名簿）（⑤の場合）'!$BE105,1,0),0),0)</f>
        <v>0</v>
      </c>
      <c r="KH100" s="256">
        <f>IF(KH$19-'様式３（療養者名簿）（⑤の場合）'!$BD105+1&lt;=15,IF(KH$19&gt;='様式３（療養者名簿）（⑤の場合）'!$BD105,IF(KH$19&lt;='様式３（療養者名簿）（⑤の場合）'!$BE105,1,0),0),0)</f>
        <v>0</v>
      </c>
      <c r="KI100" s="256">
        <f>IF(KI$19-'様式３（療養者名簿）（⑤の場合）'!$BD105+1&lt;=15,IF(KI$19&gt;='様式３（療養者名簿）（⑤の場合）'!$BD105,IF(KI$19&lt;='様式３（療養者名簿）（⑤の場合）'!$BE105,1,0),0),0)</f>
        <v>0</v>
      </c>
      <c r="KJ100" s="256">
        <f>IF(KJ$19-'様式３（療養者名簿）（⑤の場合）'!$BD105+1&lt;=15,IF(KJ$19&gt;='様式３（療養者名簿）（⑤の場合）'!$BD105,IF(KJ$19&lt;='様式３（療養者名簿）（⑤の場合）'!$BE105,1,0),0),0)</f>
        <v>0</v>
      </c>
      <c r="KK100" s="256">
        <f>IF(KK$19-'様式３（療養者名簿）（⑤の場合）'!$BD105+1&lt;=15,IF(KK$19&gt;='様式３（療養者名簿）（⑤の場合）'!$BD105,IF(KK$19&lt;='様式３（療養者名簿）（⑤の場合）'!$BE105,1,0),0),0)</f>
        <v>0</v>
      </c>
      <c r="KL100" s="256">
        <f>IF(KL$19-'様式３（療養者名簿）（⑤の場合）'!$BD105+1&lt;=15,IF(KL$19&gt;='様式３（療養者名簿）（⑤の場合）'!$BD105,IF(KL$19&lt;='様式３（療養者名簿）（⑤の場合）'!$BE105,1,0),0),0)</f>
        <v>0</v>
      </c>
      <c r="KM100" s="256">
        <f>IF(KM$19-'様式３（療養者名簿）（⑤の場合）'!$BD105+1&lt;=15,IF(KM$19&gt;='様式３（療養者名簿）（⑤の場合）'!$BD105,IF(KM$19&lt;='様式３（療養者名簿）（⑤の場合）'!$BE105,1,0),0),0)</f>
        <v>0</v>
      </c>
      <c r="KN100" s="256">
        <f>IF(KN$19-'様式３（療養者名簿）（⑤の場合）'!$BD105+1&lt;=15,IF(KN$19&gt;='様式３（療養者名簿）（⑤の場合）'!$BD105,IF(KN$19&lt;='様式３（療養者名簿）（⑤の場合）'!$BE105,1,0),0),0)</f>
        <v>0</v>
      </c>
      <c r="KO100" s="256">
        <f>IF(KO$19-'様式３（療養者名簿）（⑤の場合）'!$BD105+1&lt;=15,IF(KO$19&gt;='様式３（療養者名簿）（⑤の場合）'!$BD105,IF(KO$19&lt;='様式３（療養者名簿）（⑤の場合）'!$BE105,1,0),0),0)</f>
        <v>0</v>
      </c>
      <c r="KP100" s="256">
        <f>IF(KP$19-'様式３（療養者名簿）（⑤の場合）'!$BD105+1&lt;=15,IF(KP$19&gt;='様式３（療養者名簿）（⑤の場合）'!$BD105,IF(KP$19&lt;='様式３（療養者名簿）（⑤の場合）'!$BE105,1,0),0),0)</f>
        <v>0</v>
      </c>
      <c r="KQ100" s="256">
        <f>IF(KQ$19-'様式３（療養者名簿）（⑤の場合）'!$BD105+1&lt;=15,IF(KQ$19&gt;='様式３（療養者名簿）（⑤の場合）'!$BD105,IF(KQ$19&lt;='様式３（療養者名簿）（⑤の場合）'!$BE105,1,0),0),0)</f>
        <v>0</v>
      </c>
      <c r="KR100" s="256">
        <f>IF(KR$19-'様式３（療養者名簿）（⑤の場合）'!$BD105+1&lt;=15,IF(KR$19&gt;='様式３（療養者名簿）（⑤の場合）'!$BD105,IF(KR$19&lt;='様式３（療養者名簿）（⑤の場合）'!$BE105,1,0),0),0)</f>
        <v>0</v>
      </c>
      <c r="KS100" s="256">
        <f>IF(KS$19-'様式３（療養者名簿）（⑤の場合）'!$BD105+1&lt;=15,IF(KS$19&gt;='様式３（療養者名簿）（⑤の場合）'!$BD105,IF(KS$19&lt;='様式３（療養者名簿）（⑤の場合）'!$BE105,1,0),0),0)</f>
        <v>0</v>
      </c>
      <c r="KT100" s="256">
        <f>IF(KT$19-'様式３（療養者名簿）（⑤の場合）'!$BD105+1&lt;=15,IF(KT$19&gt;='様式３（療養者名簿）（⑤の場合）'!$BD105,IF(KT$19&lt;='様式３（療養者名簿）（⑤の場合）'!$BE105,1,0),0),0)</f>
        <v>0</v>
      </c>
      <c r="KU100" s="256">
        <f>IF(KU$19-'様式３（療養者名簿）（⑤の場合）'!$BD105+1&lt;=15,IF(KU$19&gt;='様式３（療養者名簿）（⑤の場合）'!$BD105,IF(KU$19&lt;='様式３（療養者名簿）（⑤の場合）'!$BE105,1,0),0),0)</f>
        <v>0</v>
      </c>
      <c r="KV100" s="256">
        <f>IF(KV$19-'様式３（療養者名簿）（⑤の場合）'!$BD105+1&lt;=15,IF(KV$19&gt;='様式３（療養者名簿）（⑤の場合）'!$BD105,IF(KV$19&lt;='様式３（療養者名簿）（⑤の場合）'!$BE105,1,0),0),0)</f>
        <v>0</v>
      </c>
      <c r="KW100" s="256">
        <f>IF(KW$19-'様式３（療養者名簿）（⑤の場合）'!$BD105+1&lt;=15,IF(KW$19&gt;='様式３（療養者名簿）（⑤の場合）'!$BD105,IF(KW$19&lt;='様式３（療養者名簿）（⑤の場合）'!$BE105,1,0),0),0)</f>
        <v>0</v>
      </c>
      <c r="KX100" s="256">
        <f>IF(KX$19-'様式３（療養者名簿）（⑤の場合）'!$BD105+1&lt;=15,IF(KX$19&gt;='様式３（療養者名簿）（⑤の場合）'!$BD105,IF(KX$19&lt;='様式３（療養者名簿）（⑤の場合）'!$BE105,1,0),0),0)</f>
        <v>0</v>
      </c>
      <c r="KY100" s="256">
        <f>IF(KY$19-'様式３（療養者名簿）（⑤の場合）'!$BD105+1&lt;=15,IF(KY$19&gt;='様式３（療養者名簿）（⑤の場合）'!$BD105,IF(KY$19&lt;='様式３（療養者名簿）（⑤の場合）'!$BE105,1,0),0),0)</f>
        <v>0</v>
      </c>
      <c r="KZ100" s="256">
        <f>IF(KZ$19-'様式３（療養者名簿）（⑤の場合）'!$BD105+1&lt;=15,IF(KZ$19&gt;='様式３（療養者名簿）（⑤の場合）'!$BD105,IF(KZ$19&lt;='様式３（療養者名簿）（⑤の場合）'!$BE105,1,0),0),0)</f>
        <v>0</v>
      </c>
      <c r="LA100" s="256">
        <f>IF(LA$19-'様式３（療養者名簿）（⑤の場合）'!$BD105+1&lt;=15,IF(LA$19&gt;='様式３（療養者名簿）（⑤の場合）'!$BD105,IF(LA$19&lt;='様式３（療養者名簿）（⑤の場合）'!$BE105,1,0),0),0)</f>
        <v>0</v>
      </c>
      <c r="LB100" s="256">
        <f>IF(LB$19-'様式３（療養者名簿）（⑤の場合）'!$BD105+1&lt;=15,IF(LB$19&gt;='様式３（療養者名簿）（⑤の場合）'!$BD105,IF(LB$19&lt;='様式３（療養者名簿）（⑤の場合）'!$BE105,1,0),0),0)</f>
        <v>0</v>
      </c>
      <c r="LC100" s="256">
        <f>IF(LC$19-'様式３（療養者名簿）（⑤の場合）'!$BD105+1&lt;=15,IF(LC$19&gt;='様式３（療養者名簿）（⑤の場合）'!$BD105,IF(LC$19&lt;='様式３（療養者名簿）（⑤の場合）'!$BE105,1,0),0),0)</f>
        <v>0</v>
      </c>
      <c r="LD100" s="256">
        <f>IF(LD$19-'様式３（療養者名簿）（⑤の場合）'!$BD105+1&lt;=15,IF(LD$19&gt;='様式３（療養者名簿）（⑤の場合）'!$BD105,IF(LD$19&lt;='様式３（療養者名簿）（⑤の場合）'!$BE105,1,0),0),0)</f>
        <v>0</v>
      </c>
      <c r="LE100" s="256">
        <f>IF(LE$19-'様式３（療養者名簿）（⑤の場合）'!$BD105+1&lt;=15,IF(LE$19&gt;='様式３（療養者名簿）（⑤の場合）'!$BD105,IF(LE$19&lt;='様式３（療養者名簿）（⑤の場合）'!$BE105,1,0),0),0)</f>
        <v>0</v>
      </c>
      <c r="LF100" s="256">
        <f>IF(LF$19-'様式３（療養者名簿）（⑤の場合）'!$BD105+1&lt;=15,IF(LF$19&gt;='様式３（療養者名簿）（⑤の場合）'!$BD105,IF(LF$19&lt;='様式３（療養者名簿）（⑤の場合）'!$BE105,1,0),0),0)</f>
        <v>0</v>
      </c>
      <c r="LG100" s="256">
        <f>IF(LG$19-'様式３（療養者名簿）（⑤の場合）'!$BD105+1&lt;=15,IF(LG$19&gt;='様式３（療養者名簿）（⑤の場合）'!$BD105,IF(LG$19&lt;='様式３（療養者名簿）（⑤の場合）'!$BE105,1,0),0),0)</f>
        <v>0</v>
      </c>
      <c r="LH100" s="256">
        <f>IF(LH$19-'様式３（療養者名簿）（⑤の場合）'!$BD105+1&lt;=15,IF(LH$19&gt;='様式３（療養者名簿）（⑤の場合）'!$BD105,IF(LH$19&lt;='様式３（療養者名簿）（⑤の場合）'!$BE105,1,0),0),0)</f>
        <v>0</v>
      </c>
      <c r="LI100" s="256">
        <f>IF(LI$19-'様式３（療養者名簿）（⑤の場合）'!$BD105+1&lt;=15,IF(LI$19&gt;='様式３（療養者名簿）（⑤の場合）'!$BD105,IF(LI$19&lt;='様式３（療養者名簿）（⑤の場合）'!$BE105,1,0),0),0)</f>
        <v>0</v>
      </c>
      <c r="LJ100" s="256">
        <f>IF(LJ$19-'様式３（療養者名簿）（⑤の場合）'!$BD105+1&lt;=15,IF(LJ$19&gt;='様式３（療養者名簿）（⑤の場合）'!$BD105,IF(LJ$19&lt;='様式３（療養者名簿）（⑤の場合）'!$BE105,1,0),0),0)</f>
        <v>0</v>
      </c>
      <c r="LK100" s="256">
        <f>IF(LK$19-'様式３（療養者名簿）（⑤の場合）'!$BD105+1&lt;=15,IF(LK$19&gt;='様式３（療養者名簿）（⑤の場合）'!$BD105,IF(LK$19&lt;='様式３（療養者名簿）（⑤の場合）'!$BE105,1,0),0),0)</f>
        <v>0</v>
      </c>
      <c r="LL100" s="256">
        <f>IF(LL$19-'様式３（療養者名簿）（⑤の場合）'!$BD105+1&lt;=15,IF(LL$19&gt;='様式３（療養者名簿）（⑤の場合）'!$BD105,IF(LL$19&lt;='様式３（療養者名簿）（⑤の場合）'!$BE105,1,0),0),0)</f>
        <v>0</v>
      </c>
      <c r="LM100" s="256">
        <f>IF(LM$19-'様式３（療養者名簿）（⑤の場合）'!$BD105+1&lt;=15,IF(LM$19&gt;='様式３（療養者名簿）（⑤の場合）'!$BD105,IF(LM$19&lt;='様式３（療養者名簿）（⑤の場合）'!$BE105,1,0),0),0)</f>
        <v>0</v>
      </c>
      <c r="LN100" s="256">
        <f>IF(LN$19-'様式３（療養者名簿）（⑤の場合）'!$BD105+1&lt;=15,IF(LN$19&gt;='様式３（療養者名簿）（⑤の場合）'!$BD105,IF(LN$19&lt;='様式３（療養者名簿）（⑤の場合）'!$BE105,1,0),0),0)</f>
        <v>0</v>
      </c>
      <c r="LO100" s="256">
        <f>IF(LO$19-'様式３（療養者名簿）（⑤の場合）'!$BD105+1&lt;=15,IF(LO$19&gt;='様式３（療養者名簿）（⑤の場合）'!$BD105,IF(LO$19&lt;='様式３（療養者名簿）（⑤の場合）'!$BE105,1,0),0),0)</f>
        <v>0</v>
      </c>
      <c r="LP100" s="256">
        <f>IF(LP$19-'様式３（療養者名簿）（⑤の場合）'!$BD105+1&lt;=15,IF(LP$19&gt;='様式３（療養者名簿）（⑤の場合）'!$BD105,IF(LP$19&lt;='様式３（療養者名簿）（⑤の場合）'!$BE105,1,0),0),0)</f>
        <v>0</v>
      </c>
      <c r="LQ100" s="256">
        <f>IF(LQ$19-'様式３（療養者名簿）（⑤の場合）'!$BD105+1&lt;=15,IF(LQ$19&gt;='様式３（療養者名簿）（⑤の場合）'!$BD105,IF(LQ$19&lt;='様式３（療養者名簿）（⑤の場合）'!$BE105,1,0),0),0)</f>
        <v>0</v>
      </c>
      <c r="LR100" s="256">
        <f>IF(LR$19-'様式３（療養者名簿）（⑤の場合）'!$BD105+1&lt;=15,IF(LR$19&gt;='様式３（療養者名簿）（⑤の場合）'!$BD105,IF(LR$19&lt;='様式３（療養者名簿）（⑤の場合）'!$BE105,1,0),0),0)</f>
        <v>0</v>
      </c>
      <c r="LS100" s="256">
        <f>IF(LS$19-'様式３（療養者名簿）（⑤の場合）'!$BD105+1&lt;=15,IF(LS$19&gt;='様式３（療養者名簿）（⑤の場合）'!$BD105,IF(LS$19&lt;='様式３（療養者名簿）（⑤の場合）'!$BE105,1,0),0),0)</f>
        <v>0</v>
      </c>
      <c r="LT100" s="256">
        <f>IF(LT$19-'様式３（療養者名簿）（⑤の場合）'!$BD105+1&lt;=15,IF(LT$19&gt;='様式３（療養者名簿）（⑤の場合）'!$BD105,IF(LT$19&lt;='様式３（療養者名簿）（⑤の場合）'!$BE105,1,0),0),0)</f>
        <v>0</v>
      </c>
      <c r="LU100" s="256">
        <f>IF(LU$19-'様式３（療養者名簿）（⑤の場合）'!$BD105+1&lt;=15,IF(LU$19&gt;='様式３（療養者名簿）（⑤の場合）'!$BD105,IF(LU$19&lt;='様式３（療養者名簿）（⑤の場合）'!$BE105,1,0),0),0)</f>
        <v>0</v>
      </c>
      <c r="LV100" s="256">
        <f>IF(LV$19-'様式３（療養者名簿）（⑤の場合）'!$BD105+1&lt;=15,IF(LV$19&gt;='様式３（療養者名簿）（⑤の場合）'!$BD105,IF(LV$19&lt;='様式３（療養者名簿）（⑤の場合）'!$BE105,1,0),0),0)</f>
        <v>0</v>
      </c>
      <c r="LW100" s="256">
        <f>IF(LW$19-'様式３（療養者名簿）（⑤の場合）'!$BD105+1&lt;=15,IF(LW$19&gt;='様式３（療養者名簿）（⑤の場合）'!$BD105,IF(LW$19&lt;='様式３（療養者名簿）（⑤の場合）'!$BE105,1,0),0),0)</f>
        <v>0</v>
      </c>
      <c r="LX100" s="256">
        <f>IF(LX$19-'様式３（療養者名簿）（⑤の場合）'!$BD105+1&lt;=15,IF(LX$19&gt;='様式３（療養者名簿）（⑤の場合）'!$BD105,IF(LX$19&lt;='様式３（療養者名簿）（⑤の場合）'!$BE105,1,0),0),0)</f>
        <v>0</v>
      </c>
      <c r="LY100" s="256">
        <f>IF(LY$19-'様式３（療養者名簿）（⑤の場合）'!$BD105+1&lt;=15,IF(LY$19&gt;='様式３（療養者名簿）（⑤の場合）'!$BD105,IF(LY$19&lt;='様式３（療養者名簿）（⑤の場合）'!$BE105,1,0),0),0)</f>
        <v>0</v>
      </c>
      <c r="LZ100" s="256">
        <f>IF(LZ$19-'様式３（療養者名簿）（⑤の場合）'!$BD105+1&lt;=15,IF(LZ$19&gt;='様式３（療養者名簿）（⑤の場合）'!$BD105,IF(LZ$19&lt;='様式３（療養者名簿）（⑤の場合）'!$BE105,1,0),0),0)</f>
        <v>0</v>
      </c>
      <c r="MA100" s="256">
        <f>IF(MA$19-'様式３（療養者名簿）（⑤の場合）'!$BD105+1&lt;=15,IF(MA$19&gt;='様式３（療養者名簿）（⑤の場合）'!$BD105,IF(MA$19&lt;='様式３（療養者名簿）（⑤の場合）'!$BE105,1,0),0),0)</f>
        <v>0</v>
      </c>
      <c r="MB100" s="256">
        <f>IF(MB$19-'様式３（療養者名簿）（⑤の場合）'!$BD105+1&lt;=15,IF(MB$19&gt;='様式３（療養者名簿）（⑤の場合）'!$BD105,IF(MB$19&lt;='様式３（療養者名簿）（⑤の場合）'!$BE105,1,0),0),0)</f>
        <v>0</v>
      </c>
      <c r="MC100" s="256">
        <f>IF(MC$19-'様式３（療養者名簿）（⑤の場合）'!$BD105+1&lt;=15,IF(MC$19&gt;='様式３（療養者名簿）（⑤の場合）'!$BD105,IF(MC$19&lt;='様式３（療養者名簿）（⑤の場合）'!$BE105,1,0),0),0)</f>
        <v>0</v>
      </c>
      <c r="MD100" s="256">
        <f>IF(MD$19-'様式３（療養者名簿）（⑤の場合）'!$BD105+1&lt;=15,IF(MD$19&gt;='様式３（療養者名簿）（⑤の場合）'!$BD105,IF(MD$19&lt;='様式３（療養者名簿）（⑤の場合）'!$BE105,1,0),0),0)</f>
        <v>0</v>
      </c>
      <c r="ME100" s="256">
        <f>IF(ME$19-'様式３（療養者名簿）（⑤の場合）'!$BD105+1&lt;=15,IF(ME$19&gt;='様式３（療養者名簿）（⑤の場合）'!$BD105,IF(ME$19&lt;='様式３（療養者名簿）（⑤の場合）'!$BE105,1,0),0),0)</f>
        <v>0</v>
      </c>
      <c r="MF100" s="256">
        <f>IF(MF$19-'様式３（療養者名簿）（⑤の場合）'!$BD105+1&lt;=15,IF(MF$19&gt;='様式３（療養者名簿）（⑤の場合）'!$BD105,IF(MF$19&lt;='様式３（療養者名簿）（⑤の場合）'!$BE105,1,0),0),0)</f>
        <v>0</v>
      </c>
      <c r="MG100" s="256">
        <f>IF(MG$19-'様式３（療養者名簿）（⑤の場合）'!$BD105+1&lt;=15,IF(MG$19&gt;='様式３（療養者名簿）（⑤の場合）'!$BD105,IF(MG$19&lt;='様式３（療養者名簿）（⑤の場合）'!$BE105,1,0),0),0)</f>
        <v>0</v>
      </c>
      <c r="MH100" s="256">
        <f>IF(MH$19-'様式３（療養者名簿）（⑤の場合）'!$BD105+1&lt;=15,IF(MH$19&gt;='様式３（療養者名簿）（⑤の場合）'!$BD105,IF(MH$19&lt;='様式３（療養者名簿）（⑤の場合）'!$BE105,1,0),0),0)</f>
        <v>0</v>
      </c>
      <c r="MI100" s="256">
        <f>IF(MI$19-'様式３（療養者名簿）（⑤の場合）'!$BD105+1&lt;=15,IF(MI$19&gt;='様式３（療養者名簿）（⑤の場合）'!$BD105,IF(MI$19&lt;='様式３（療養者名簿）（⑤の場合）'!$BE105,1,0),0),0)</f>
        <v>0</v>
      </c>
      <c r="MJ100" s="256">
        <f>IF(MJ$19-'様式３（療養者名簿）（⑤の場合）'!$BD105+1&lt;=15,IF(MJ$19&gt;='様式３（療養者名簿）（⑤の場合）'!$BD105,IF(MJ$19&lt;='様式３（療養者名簿）（⑤の場合）'!$BE105,1,0),0),0)</f>
        <v>0</v>
      </c>
      <c r="MK100" s="256">
        <f>IF(MK$19-'様式３（療養者名簿）（⑤の場合）'!$BD105+1&lt;=15,IF(MK$19&gt;='様式３（療養者名簿）（⑤の場合）'!$BD105,IF(MK$19&lt;='様式３（療養者名簿）（⑤の場合）'!$BE105,1,0),0),0)</f>
        <v>0</v>
      </c>
      <c r="ML100" s="256">
        <f>IF(ML$19-'様式３（療養者名簿）（⑤の場合）'!$BD105+1&lt;=15,IF(ML$19&gt;='様式３（療養者名簿）（⑤の場合）'!$BD105,IF(ML$19&lt;='様式３（療養者名簿）（⑤の場合）'!$BE105,1,0),0),0)</f>
        <v>0</v>
      </c>
      <c r="MM100" s="256">
        <f>IF(MM$19-'様式３（療養者名簿）（⑤の場合）'!$BD105+1&lt;=15,IF(MM$19&gt;='様式３（療養者名簿）（⑤の場合）'!$BD105,IF(MM$19&lt;='様式３（療養者名簿）（⑤の場合）'!$BE105,1,0),0),0)</f>
        <v>0</v>
      </c>
      <c r="MN100" s="256">
        <f>IF(MN$19-'様式３（療養者名簿）（⑤の場合）'!$BD105+1&lt;=15,IF(MN$19&gt;='様式３（療養者名簿）（⑤の場合）'!$BD105,IF(MN$19&lt;='様式３（療養者名簿）（⑤の場合）'!$BE105,1,0),0),0)</f>
        <v>0</v>
      </c>
      <c r="MO100" s="256">
        <f>IF(MO$19-'様式３（療養者名簿）（⑤の場合）'!$BD105+1&lt;=15,IF(MO$19&gt;='様式３（療養者名簿）（⑤の場合）'!$BD105,IF(MO$19&lt;='様式３（療養者名簿）（⑤の場合）'!$BE105,1,0),0),0)</f>
        <v>0</v>
      </c>
      <c r="MP100" s="256">
        <f>IF(MP$19-'様式３（療養者名簿）（⑤の場合）'!$BD105+1&lt;=15,IF(MP$19&gt;='様式３（療養者名簿）（⑤の場合）'!$BD105,IF(MP$19&lt;='様式３（療養者名簿）（⑤の場合）'!$BE105,1,0),0),0)</f>
        <v>0</v>
      </c>
      <c r="MQ100" s="256">
        <f>IF(MQ$19-'様式３（療養者名簿）（⑤の場合）'!$BD105+1&lt;=15,IF(MQ$19&gt;='様式３（療養者名簿）（⑤の場合）'!$BD105,IF(MQ$19&lt;='様式３（療養者名簿）（⑤の場合）'!$BE105,1,0),0),0)</f>
        <v>0</v>
      </c>
      <c r="MR100" s="256">
        <f>IF(MR$19-'様式３（療養者名簿）（⑤の場合）'!$BD105+1&lt;=15,IF(MR$19&gt;='様式３（療養者名簿）（⑤の場合）'!$BD105,IF(MR$19&lt;='様式３（療養者名簿）（⑤の場合）'!$BE105,1,0),0),0)</f>
        <v>0</v>
      </c>
      <c r="MS100" s="256">
        <f>IF(MS$19-'様式３（療養者名簿）（⑤の場合）'!$BD105+1&lt;=15,IF(MS$19&gt;='様式３（療養者名簿）（⑤の場合）'!$BD105,IF(MS$19&lt;='様式３（療養者名簿）（⑤の場合）'!$BE105,1,0),0),0)</f>
        <v>0</v>
      </c>
      <c r="MT100" s="256">
        <f>IF(MT$19-'様式３（療養者名簿）（⑤の場合）'!$BD105+1&lt;=15,IF(MT$19&gt;='様式３（療養者名簿）（⑤の場合）'!$BD105,IF(MT$19&lt;='様式３（療養者名簿）（⑤の場合）'!$BE105,1,0),0),0)</f>
        <v>0</v>
      </c>
      <c r="MU100" s="256">
        <f>IF(MU$19-'様式３（療養者名簿）（⑤の場合）'!$BD105+1&lt;=15,IF(MU$19&gt;='様式３（療養者名簿）（⑤の場合）'!$BD105,IF(MU$19&lt;='様式３（療養者名簿）（⑤の場合）'!$BE105,1,0),0),0)</f>
        <v>0</v>
      </c>
      <c r="MV100" s="256">
        <f>IF(MV$19-'様式３（療養者名簿）（⑤の場合）'!$BD105+1&lt;=15,IF(MV$19&gt;='様式３（療養者名簿）（⑤の場合）'!$BD105,IF(MV$19&lt;='様式３（療養者名簿）（⑤の場合）'!$BE105,1,0),0),0)</f>
        <v>0</v>
      </c>
      <c r="MW100" s="256">
        <f>IF(MW$19-'様式３（療養者名簿）（⑤の場合）'!$BD105+1&lt;=15,IF(MW$19&gt;='様式３（療養者名簿）（⑤の場合）'!$BD105,IF(MW$19&lt;='様式３（療養者名簿）（⑤の場合）'!$BE105,1,0),0),0)</f>
        <v>0</v>
      </c>
      <c r="MX100" s="256">
        <f>IF(MX$19-'様式３（療養者名簿）（⑤の場合）'!$BD105+1&lt;=15,IF(MX$19&gt;='様式３（療養者名簿）（⑤の場合）'!$BD105,IF(MX$19&lt;='様式３（療養者名簿）（⑤の場合）'!$BE105,1,0),0),0)</f>
        <v>0</v>
      </c>
      <c r="MY100" s="256">
        <f>IF(MY$19-'様式３（療養者名簿）（⑤の場合）'!$BD105+1&lt;=15,IF(MY$19&gt;='様式３（療養者名簿）（⑤の場合）'!$BD105,IF(MY$19&lt;='様式３（療養者名簿）（⑤の場合）'!$BE105,1,0),0),0)</f>
        <v>0</v>
      </c>
      <c r="MZ100" s="256">
        <f>IF(MZ$19-'様式３（療養者名簿）（⑤の場合）'!$BD105+1&lt;=15,IF(MZ$19&gt;='様式３（療養者名簿）（⑤の場合）'!$BD105,IF(MZ$19&lt;='様式３（療養者名簿）（⑤の場合）'!$BE105,1,0),0),0)</f>
        <v>0</v>
      </c>
      <c r="NA100" s="256">
        <f>IF(NA$19-'様式３（療養者名簿）（⑤の場合）'!$BD105+1&lt;=15,IF(NA$19&gt;='様式３（療養者名簿）（⑤の場合）'!$BD105,IF(NA$19&lt;='様式３（療養者名簿）（⑤の場合）'!$BE105,1,0),0),0)</f>
        <v>0</v>
      </c>
      <c r="NB100" s="256">
        <f>IF(NB$19-'様式３（療養者名簿）（⑤の場合）'!$BD105+1&lt;=15,IF(NB$19&gt;='様式３（療養者名簿）（⑤の場合）'!$BD105,IF(NB$19&lt;='様式３（療養者名簿）（⑤の場合）'!$BE105,1,0),0),0)</f>
        <v>0</v>
      </c>
      <c r="NC100" s="257">
        <f>IF(NC$19-'様式３（療養者名簿）（⑤の場合）'!$BD105+1&lt;=15,IF(NC$19&gt;='様式３（療養者名簿）（⑤の場合）'!$BD105,IF(NC$19&lt;='様式３（療養者名簿）（⑤の場合）'!$BE105,1,0),0),0)</f>
        <v>0</v>
      </c>
      <c r="ND100" s="257">
        <f>IF(ND$19-'様式３（療養者名簿）（⑤の場合）'!$BD105+1&lt;=15,IF(ND$19&gt;='様式３（療養者名簿）（⑤の場合）'!$BD105,IF(ND$19&lt;='様式３（療養者名簿）（⑤の場合）'!$BE105,1,0),0),0)</f>
        <v>0</v>
      </c>
      <c r="NE100" s="257">
        <f>IF(NE$19-'様式３（療養者名簿）（⑤の場合）'!$BD105+1&lt;=15,IF(NE$19&gt;='様式３（療養者名簿）（⑤の場合）'!$BD105,IF(NE$19&lt;='様式３（療養者名簿）（⑤の場合）'!$BE105,1,0),0),0)</f>
        <v>0</v>
      </c>
      <c r="NF100" s="257">
        <f>IF(NF$19-'様式３（療養者名簿）（⑤の場合）'!$BD105+1&lt;=15,IF(NF$19&gt;='様式３（療養者名簿）（⑤の場合）'!$BD105,IF(NF$19&lt;='様式３（療養者名簿）（⑤の場合）'!$BE105,1,0),0),0)</f>
        <v>0</v>
      </c>
      <c r="NG100" s="257">
        <f>IF(NG$19-'様式３（療養者名簿）（⑤の場合）'!$BD105+1&lt;=15,IF(NG$19&gt;='様式３（療養者名簿）（⑤の場合）'!$BD105,IF(NG$19&lt;='様式３（療養者名簿）（⑤の場合）'!$BE105,1,0),0),0)</f>
        <v>0</v>
      </c>
      <c r="NH100" s="257">
        <f>IF(NH$19-'様式３（療養者名簿）（⑤の場合）'!$BD105+1&lt;=15,IF(NH$19&gt;='様式３（療養者名簿）（⑤の場合）'!$BD105,IF(NH$19&lt;='様式３（療養者名簿）（⑤の場合）'!$BE105,1,0),0),0)</f>
        <v>0</v>
      </c>
      <c r="NI100" s="257">
        <f>IF(NI$19-'様式３（療養者名簿）（⑤の場合）'!$BD105+1&lt;=15,IF(NI$19&gt;='様式３（療養者名簿）（⑤の場合）'!$BD105,IF(NI$19&lt;='様式３（療養者名簿）（⑤の場合）'!$BE105,1,0),0),0)</f>
        <v>0</v>
      </c>
      <c r="NJ100" s="257">
        <f>IF(NJ$19-'様式３（療養者名簿）（⑤の場合）'!$BD105+1&lt;=15,IF(NJ$19&gt;='様式３（療養者名簿）（⑤の場合）'!$BD105,IF(NJ$19&lt;='様式３（療養者名簿）（⑤の場合）'!$BE105,1,0),0),0)</f>
        <v>0</v>
      </c>
      <c r="NK100" s="257">
        <f>IF(NK$19-'様式３（療養者名簿）（⑤の場合）'!$BD105+1&lt;=15,IF(NK$19&gt;='様式３（療養者名簿）（⑤の場合）'!$BD105,IF(NK$19&lt;='様式３（療養者名簿）（⑤の場合）'!$BE105,1,0),0),0)</f>
        <v>0</v>
      </c>
      <c r="NL100" s="257">
        <f>IF(NL$19-'様式３（療養者名簿）（⑤の場合）'!$BD105+1&lt;=15,IF(NL$19&gt;='様式３（療養者名簿）（⑤の場合）'!$BD105,IF(NL$19&lt;='様式３（療養者名簿）（⑤の場合）'!$BE105,1,0),0),0)</f>
        <v>0</v>
      </c>
      <c r="NM100" s="257">
        <f>IF(NM$19-'様式３（療養者名簿）（⑤の場合）'!$BD105+1&lt;=15,IF(NM$19&gt;='様式３（療養者名簿）（⑤の場合）'!$BD105,IF(NM$19&lt;='様式３（療養者名簿）（⑤の場合）'!$BE105,1,0),0),0)</f>
        <v>0</v>
      </c>
      <c r="NN100" s="257">
        <f>IF(NN$19-'様式３（療養者名簿）（⑤の場合）'!$BD105+1&lt;=15,IF(NN$19&gt;='様式３（療養者名簿）（⑤の場合）'!$BD105,IF(NN$19&lt;='様式３（療養者名簿）（⑤の場合）'!$BE105,1,0),0),0)</f>
        <v>0</v>
      </c>
      <c r="NO100" s="257">
        <f>IF(NO$19-'様式３（療養者名簿）（⑤の場合）'!$BD105+1&lt;=15,IF(NO$19&gt;='様式３（療養者名簿）（⑤の場合）'!$BD105,IF(NO$19&lt;='様式３（療養者名簿）（⑤の場合）'!$BE105,1,0),0),0)</f>
        <v>0</v>
      </c>
      <c r="NP100" s="257">
        <f>IF(NP$19-'様式３（療養者名簿）（⑤の場合）'!$BD105+1&lt;=15,IF(NP$19&gt;='様式３（療養者名簿）（⑤の場合）'!$BD105,IF(NP$19&lt;='様式３（療養者名簿）（⑤の場合）'!$BE105,1,0),0),0)</f>
        <v>0</v>
      </c>
      <c r="NQ100" s="257">
        <f>IF(NQ$19-'様式３（療養者名簿）（⑤の場合）'!$BD105+1&lt;=15,IF(NQ$19&gt;='様式３（療養者名簿）（⑤の場合）'!$BD105,IF(NQ$19&lt;='様式３（療養者名簿）（⑤の場合）'!$BE105,1,0),0),0)</f>
        <v>0</v>
      </c>
      <c r="NR100" s="257">
        <f>IF(NR$19-'様式３（療養者名簿）（⑤の場合）'!$BD105+1&lt;=15,IF(NR$19&gt;='様式３（療養者名簿）（⑤の場合）'!$BD105,IF(NR$19&lt;='様式３（療養者名簿）（⑤の場合）'!$BE105,1,0),0),0)</f>
        <v>0</v>
      </c>
      <c r="NS100" s="257">
        <f>IF(NS$19-'様式３（療養者名簿）（⑤の場合）'!$BD105+1&lt;=15,IF(NS$19&gt;='様式３（療養者名簿）（⑤の場合）'!$BD105,IF(NS$19&lt;='様式３（療養者名簿）（⑤の場合）'!$BE105,1,0),0),0)</f>
        <v>0</v>
      </c>
      <c r="NT100" s="257">
        <f>IF(NT$19-'様式３（療養者名簿）（⑤の場合）'!$BD105+1&lt;=15,IF(NT$19&gt;='様式３（療養者名簿）（⑤の場合）'!$BD105,IF(NT$19&lt;='様式３（療養者名簿）（⑤の場合）'!$BE105,1,0),0),0)</f>
        <v>0</v>
      </c>
      <c r="NU100" s="257">
        <f>IF(NU$19-'様式３（療養者名簿）（⑤の場合）'!$BD105+1&lt;=15,IF(NU$19&gt;='様式３（療養者名簿）（⑤の場合）'!$BD105,IF(NU$19&lt;='様式３（療養者名簿）（⑤の場合）'!$BE105,1,0),0),0)</f>
        <v>0</v>
      </c>
      <c r="NV100" s="257">
        <f>IF(NV$19-'様式３（療養者名簿）（⑤の場合）'!$BD105+1&lt;=15,IF(NV$19&gt;='様式３（療養者名簿）（⑤の場合）'!$BD105,IF(NV$19&lt;='様式３（療養者名簿）（⑤の場合）'!$BE105,1,0),0),0)</f>
        <v>0</v>
      </c>
      <c r="NW100" s="257">
        <f>IF(NW$19-'様式３（療養者名簿）（⑤の場合）'!$BD105+1&lt;=15,IF(NW$19&gt;='様式３（療養者名簿）（⑤の場合）'!$BD105,IF(NW$19&lt;='様式３（療養者名簿）（⑤の場合）'!$BE105,1,0),0),0)</f>
        <v>0</v>
      </c>
      <c r="NX100" s="257">
        <f>IF(NX$19-'様式３（療養者名簿）（⑤の場合）'!$BD105+1&lt;=15,IF(NX$19&gt;='様式３（療養者名簿）（⑤の場合）'!$BD105,IF(NX$19&lt;='様式３（療養者名簿）（⑤の場合）'!$BE105,1,0),0),0)</f>
        <v>0</v>
      </c>
      <c r="NY100" s="257">
        <f>IF(NY$19-'様式３（療養者名簿）（⑤の場合）'!$BD105+1&lt;=15,IF(NY$19&gt;='様式３（療養者名簿）（⑤の場合）'!$BD105,IF(NY$19&lt;='様式３（療養者名簿）（⑤の場合）'!$BE105,1,0),0),0)</f>
        <v>0</v>
      </c>
      <c r="NZ100" s="257">
        <f>IF(NZ$19-'様式３（療養者名簿）（⑤の場合）'!$BD105+1&lt;=15,IF(NZ$19&gt;='様式３（療養者名簿）（⑤の場合）'!$BD105,IF(NZ$19&lt;='様式３（療養者名簿）（⑤の場合）'!$BE105,1,0),0),0)</f>
        <v>0</v>
      </c>
      <c r="OA100" s="257">
        <f>IF(OA$19-'様式３（療養者名簿）（⑤の場合）'!$BD105+1&lt;=15,IF(OA$19&gt;='様式３（療養者名簿）（⑤の場合）'!$BD105,IF(OA$19&lt;='様式３（療養者名簿）（⑤の場合）'!$BE105,1,0),0),0)</f>
        <v>0</v>
      </c>
      <c r="OB100" s="257">
        <f>IF(OB$19-'様式３（療養者名簿）（⑤の場合）'!$BD105+1&lt;=15,IF(OB$19&gt;='様式３（療養者名簿）（⑤の場合）'!$BD105,IF(OB$19&lt;='様式３（療養者名簿）（⑤の場合）'!$BE105,1,0),0),0)</f>
        <v>0</v>
      </c>
      <c r="OC100" s="257">
        <f>IF(OC$19-'様式３（療養者名簿）（⑤の場合）'!$BD105+1&lt;=15,IF(OC$19&gt;='様式３（療養者名簿）（⑤の場合）'!$BD105,IF(OC$19&lt;='様式３（療養者名簿）（⑤の場合）'!$BE105,1,0),0),0)</f>
        <v>0</v>
      </c>
      <c r="OD100" s="257">
        <f>IF(OD$19-'様式３（療養者名簿）（⑤の場合）'!$BD105+1&lt;=15,IF(OD$19&gt;='様式３（療養者名簿）（⑤の場合）'!$BD105,IF(OD$19&lt;='様式３（療養者名簿）（⑤の場合）'!$BE105,1,0),0),0)</f>
        <v>0</v>
      </c>
      <c r="OE100" s="257">
        <f>IF(OE$19-'様式３（療養者名簿）（⑤の場合）'!$BD105+1&lt;=15,IF(OE$19&gt;='様式３（療養者名簿）（⑤の場合）'!$BD105,IF(OE$19&lt;='様式３（療養者名簿）（⑤の場合）'!$BE105,1,0),0),0)</f>
        <v>0</v>
      </c>
      <c r="OF100" s="257">
        <f>IF(OF$19-'様式３（療養者名簿）（⑤の場合）'!$BD105+1&lt;=15,IF(OF$19&gt;='様式３（療養者名簿）（⑤の場合）'!$BD105,IF(OF$19&lt;='様式３（療養者名簿）（⑤の場合）'!$BE105,1,0),0),0)</f>
        <v>0</v>
      </c>
      <c r="OG100" s="257">
        <f>IF(OG$19-'様式３（療養者名簿）（⑤の場合）'!$BD105+1&lt;=15,IF(OG$19&gt;='様式３（療養者名簿）（⑤の場合）'!$BD105,IF(OG$19&lt;='様式３（療養者名簿）（⑤の場合）'!$BE105,1,0),0),0)</f>
        <v>0</v>
      </c>
      <c r="OH100" s="257">
        <f>IF(OH$19-'様式３（療養者名簿）（⑤の場合）'!$BD105+1&lt;=15,IF(OH$19&gt;='様式３（療養者名簿）（⑤の場合）'!$BD105,IF(OH$19&lt;='様式３（療養者名簿）（⑤の場合）'!$BE105,1,0),0),0)</f>
        <v>0</v>
      </c>
      <c r="OI100" s="257">
        <f>IF(OI$19-'様式３（療養者名簿）（⑤の場合）'!$BD105+1&lt;=15,IF(OI$19&gt;='様式３（療養者名簿）（⑤の場合）'!$BD105,IF(OI$19&lt;='様式３（療養者名簿）（⑤の場合）'!$BE105,1,0),0),0)</f>
        <v>0</v>
      </c>
      <c r="OJ100" s="257">
        <f>IF(OJ$19-'様式３（療養者名簿）（⑤の場合）'!$BD105+1&lt;=15,IF(OJ$19&gt;='様式３（療養者名簿）（⑤の場合）'!$BD105,IF(OJ$19&lt;='様式３（療養者名簿）（⑤の場合）'!$BE105,1,0),0),0)</f>
        <v>0</v>
      </c>
      <c r="OK100" s="257">
        <f>IF(OK$19-'様式３（療養者名簿）（⑤の場合）'!$BD105+1&lt;=15,IF(OK$19&gt;='様式３（療養者名簿）（⑤の場合）'!$BD105,IF(OK$19&lt;='様式３（療養者名簿）（⑤の場合）'!$BE105,1,0),0),0)</f>
        <v>0</v>
      </c>
      <c r="OL100" s="257">
        <f>IF(OL$19-'様式３（療養者名簿）（⑤の場合）'!$BD105+1&lt;=15,IF(OL$19&gt;='様式３（療養者名簿）（⑤の場合）'!$BD105,IF(OL$19&lt;='様式３（療養者名簿）（⑤の場合）'!$BE105,1,0),0),0)</f>
        <v>0</v>
      </c>
      <c r="OM100" s="257">
        <f>IF(OM$19-'様式３（療養者名簿）（⑤の場合）'!$BD105+1&lt;=15,IF(OM$19&gt;='様式３（療養者名簿）（⑤の場合）'!$BD105,IF(OM$19&lt;='様式３（療養者名簿）（⑤の場合）'!$BE105,1,0),0),0)</f>
        <v>0</v>
      </c>
      <c r="ON100" s="257">
        <f>IF(ON$19-'様式３（療養者名簿）（⑤の場合）'!$BD105+1&lt;=15,IF(ON$19&gt;='様式３（療養者名簿）（⑤の場合）'!$BD105,IF(ON$19&lt;='様式３（療養者名簿）（⑤の場合）'!$BE105,1,0),0),0)</f>
        <v>0</v>
      </c>
      <c r="OO100" s="257">
        <f>IF(OO$19-'様式３（療養者名簿）（⑤の場合）'!$BD105+1&lt;=15,IF(OO$19&gt;='様式３（療養者名簿）（⑤の場合）'!$BD105,IF(OO$19&lt;='様式３（療養者名簿）（⑤の場合）'!$BE105,1,0),0),0)</f>
        <v>0</v>
      </c>
      <c r="OP100" s="257">
        <f>IF(OP$19-'様式３（療養者名簿）（⑤の場合）'!$BD105+1&lt;=15,IF(OP$19&gt;='様式３（療養者名簿）（⑤の場合）'!$BD105,IF(OP$19&lt;='様式３（療養者名簿）（⑤の場合）'!$BE105,1,0),0),0)</f>
        <v>0</v>
      </c>
      <c r="OQ100" s="257">
        <f>IF(OQ$19-'様式３（療養者名簿）（⑤の場合）'!$BD105+1&lt;=15,IF(OQ$19&gt;='様式３（療養者名簿）（⑤の場合）'!$BD105,IF(OQ$19&lt;='様式３（療養者名簿）（⑤の場合）'!$BE105,1,0),0),0)</f>
        <v>0</v>
      </c>
      <c r="OR100" s="257">
        <f>IF(OR$19-'様式３（療養者名簿）（⑤の場合）'!$BD105+1&lt;=15,IF(OR$19&gt;='様式３（療養者名簿）（⑤の場合）'!$BD105,IF(OR$19&lt;='様式３（療養者名簿）（⑤の場合）'!$BE105,1,0),0),0)</f>
        <v>0</v>
      </c>
      <c r="OS100" s="257">
        <f>IF(OS$19-'様式３（療養者名簿）（⑤の場合）'!$BD105+1&lt;=15,IF(OS$19&gt;='様式３（療養者名簿）（⑤の場合）'!$BD105,IF(OS$19&lt;='様式３（療養者名簿）（⑤の場合）'!$BE105,1,0),0),0)</f>
        <v>0</v>
      </c>
      <c r="OT100" s="257">
        <f>IF(OT$19-'様式３（療養者名簿）（⑤の場合）'!$BD105+1&lt;=15,IF(OT$19&gt;='様式３（療養者名簿）（⑤の場合）'!$BD105,IF(OT$19&lt;='様式３（療養者名簿）（⑤の場合）'!$BE105,1,0),0),0)</f>
        <v>0</v>
      </c>
      <c r="OU100" s="257">
        <f>IF(OU$19-'様式３（療養者名簿）（⑤の場合）'!$BD105+1&lt;=15,IF(OU$19&gt;='様式３（療養者名簿）（⑤の場合）'!$BD105,IF(OU$19&lt;='様式３（療養者名簿）（⑤の場合）'!$BE105,1,0),0),0)</f>
        <v>0</v>
      </c>
      <c r="OV100" s="257">
        <f>IF(OV$19-'様式３（療養者名簿）（⑤の場合）'!$BD105+1&lt;=15,IF(OV$19&gt;='様式３（療養者名簿）（⑤の場合）'!$BD105,IF(OV$19&lt;='様式３（療養者名簿）（⑤の場合）'!$BE105,1,0),0),0)</f>
        <v>0</v>
      </c>
      <c r="OW100" s="257">
        <f>IF(OW$19-'様式３（療養者名簿）（⑤の場合）'!$BD105+1&lt;=15,IF(OW$19&gt;='様式３（療養者名簿）（⑤の場合）'!$BD105,IF(OW$19&lt;='様式３（療養者名簿）（⑤の場合）'!$BE105,1,0),0),0)</f>
        <v>0</v>
      </c>
      <c r="OX100" s="257">
        <f>IF(OX$19-'様式３（療養者名簿）（⑤の場合）'!$BD105+1&lt;=15,IF(OX$19&gt;='様式３（療養者名簿）（⑤の場合）'!$BD105,IF(OX$19&lt;='様式３（療養者名簿）（⑤の場合）'!$BE105,1,0),0),0)</f>
        <v>0</v>
      </c>
      <c r="OY100" s="257">
        <f>IF(OY$19-'様式３（療養者名簿）（⑤の場合）'!$BD105+1&lt;=15,IF(OY$19&gt;='様式３（療養者名簿）（⑤の場合）'!$BD105,IF(OY$19&lt;='様式３（療養者名簿）（⑤の場合）'!$BE105,1,0),0),0)</f>
        <v>0</v>
      </c>
      <c r="OZ100" s="257">
        <f>IF(OZ$19-'様式３（療養者名簿）（⑤の場合）'!$BD105+1&lt;=15,IF(OZ$19&gt;='様式３（療養者名簿）（⑤の場合）'!$BD105,IF(OZ$19&lt;='様式３（療養者名簿）（⑤の場合）'!$BE105,1,0),0),0)</f>
        <v>0</v>
      </c>
      <c r="PA100" s="257">
        <f>IF(PA$19-'様式３（療養者名簿）（⑤の場合）'!$BD105+1&lt;=15,IF(PA$19&gt;='様式３（療養者名簿）（⑤の場合）'!$BD105,IF(PA$19&lt;='様式３（療養者名簿）（⑤の場合）'!$BE105,1,0),0),0)</f>
        <v>0</v>
      </c>
      <c r="PB100" s="257">
        <f>IF(PB$19-'様式３（療養者名簿）（⑤の場合）'!$BD105+1&lt;=15,IF(PB$19&gt;='様式３（療養者名簿）（⑤の場合）'!$BD105,IF(PB$19&lt;='様式３（療養者名簿）（⑤の場合）'!$BE105,1,0),0),0)</f>
        <v>0</v>
      </c>
      <c r="PC100" s="257">
        <f>IF(PC$19-'様式３（療養者名簿）（⑤の場合）'!$BD105+1&lt;=15,IF(PC$19&gt;='様式３（療養者名簿）（⑤の場合）'!$BD105,IF(PC$19&lt;='様式３（療養者名簿）（⑤の場合）'!$BE105,1,0),0),0)</f>
        <v>0</v>
      </c>
      <c r="PD100" s="257">
        <f>IF(PD$19-'様式３（療養者名簿）（⑤の場合）'!$BD105+1&lt;=15,IF(PD$19&gt;='様式３（療養者名簿）（⑤の場合）'!$BD105,IF(PD$19&lt;='様式３（療養者名簿）（⑤の場合）'!$BE105,1,0),0),0)</f>
        <v>0</v>
      </c>
      <c r="PE100" s="257">
        <f>IF(PE$19-'様式３（療養者名簿）（⑤の場合）'!$BD105+1&lt;=15,IF(PE$19&gt;='様式３（療養者名簿）（⑤の場合）'!$BD105,IF(PE$19&lt;='様式３（療養者名簿）（⑤の場合）'!$BE105,1,0),0),0)</f>
        <v>0</v>
      </c>
      <c r="PF100" s="257">
        <f>IF(PF$19-'様式３（療養者名簿）（⑤の場合）'!$BD105+1&lt;=15,IF(PF$19&gt;='様式３（療養者名簿）（⑤の場合）'!$BD105,IF(PF$19&lt;='様式３（療養者名簿）（⑤の場合）'!$BE105,1,0),0),0)</f>
        <v>0</v>
      </c>
      <c r="PG100" s="257">
        <f>IF(PG$19-'様式３（療養者名簿）（⑤の場合）'!$BD105+1&lt;=15,IF(PG$19&gt;='様式３（療養者名簿）（⑤の場合）'!$BD105,IF(PG$19&lt;='様式３（療養者名簿）（⑤の場合）'!$BE105,1,0),0),0)</f>
        <v>0</v>
      </c>
      <c r="PH100" s="257">
        <f>IF(PH$19-'様式３（療養者名簿）（⑤の場合）'!$BD105+1&lt;=15,IF(PH$19&gt;='様式３（療養者名簿）（⑤の場合）'!$BD105,IF(PH$19&lt;='様式３（療養者名簿）（⑤の場合）'!$BE105,1,0),0),0)</f>
        <v>0</v>
      </c>
      <c r="PI100" s="257">
        <f>IF(PI$19-'様式３（療養者名簿）（⑤の場合）'!$BD105+1&lt;=15,IF(PI$19&gt;='様式３（療養者名簿）（⑤の場合）'!$BD105,IF(PI$19&lt;='様式３（療養者名簿）（⑤の場合）'!$BE105,1,0),0),0)</f>
        <v>0</v>
      </c>
      <c r="PJ100" s="257">
        <f>IF(PJ$19-'様式３（療養者名簿）（⑤の場合）'!$BD105+1&lt;=15,IF(PJ$19&gt;='様式３（療養者名簿）（⑤の場合）'!$BD105,IF(PJ$19&lt;='様式３（療養者名簿）（⑤の場合）'!$BE105,1,0),0),0)</f>
        <v>0</v>
      </c>
      <c r="PK100" s="257">
        <f>IF(PK$19-'様式３（療養者名簿）（⑤の場合）'!$BD105+1&lt;=15,IF(PK$19&gt;='様式３（療養者名簿）（⑤の場合）'!$BD105,IF(PK$19&lt;='様式３（療養者名簿）（⑤の場合）'!$BE105,1,0),0),0)</f>
        <v>0</v>
      </c>
      <c r="PL100" s="257">
        <f>IF(PL$19-'様式３（療養者名簿）（⑤の場合）'!$BD105+1&lt;=15,IF(PL$19&gt;='様式３（療養者名簿）（⑤の場合）'!$BD105,IF(PL$19&lt;='様式３（療養者名簿）（⑤の場合）'!$BE105,1,0),0),0)</f>
        <v>0</v>
      </c>
      <c r="PM100" s="257">
        <f>IF(PM$19-'様式３（療養者名簿）（⑤の場合）'!$BD105+1&lt;=15,IF(PM$19&gt;='様式３（療養者名簿）（⑤の場合）'!$BD105,IF(PM$19&lt;='様式３（療養者名簿）（⑤の場合）'!$BE105,1,0),0),0)</f>
        <v>0</v>
      </c>
      <c r="PN100" s="257">
        <f>IF(PN$19-'様式３（療養者名簿）（⑤の場合）'!$BD105+1&lt;=15,IF(PN$19&gt;='様式３（療養者名簿）（⑤の場合）'!$BD105,IF(PN$19&lt;='様式３（療養者名簿）（⑤の場合）'!$BE105,1,0),0),0)</f>
        <v>0</v>
      </c>
      <c r="PO100" s="257">
        <f>IF(PO$19-'様式３（療養者名簿）（⑤の場合）'!$BD105+1&lt;=15,IF(PO$19&gt;='様式３（療養者名簿）（⑤の場合）'!$BD105,IF(PO$19&lt;='様式３（療養者名簿）（⑤の場合）'!$BE105,1,0),0),0)</f>
        <v>0</v>
      </c>
      <c r="PP100" s="257">
        <f>IF(PP$19-'様式３（療養者名簿）（⑤の場合）'!$BD105+1&lt;=15,IF(PP$19&gt;='様式３（療養者名簿）（⑤の場合）'!$BD105,IF(PP$19&lt;='様式３（療養者名簿）（⑤の場合）'!$BE105,1,0),0),0)</f>
        <v>0</v>
      </c>
      <c r="PQ100" s="257">
        <f>IF(PQ$19-'様式３（療養者名簿）（⑤の場合）'!$BD105+1&lt;=15,IF(PQ$19&gt;='様式３（療養者名簿）（⑤の場合）'!$BD105,IF(PQ$19&lt;='様式３（療養者名簿）（⑤の場合）'!$BE105,1,0),0),0)</f>
        <v>0</v>
      </c>
      <c r="PR100" s="257">
        <f>IF(PR$19-'様式３（療養者名簿）（⑤の場合）'!$BD105+1&lt;=15,IF(PR$19&gt;='様式３（療養者名簿）（⑤の場合）'!$BD105,IF(PR$19&lt;='様式３（療養者名簿）（⑤の場合）'!$BE105,1,0),0),0)</f>
        <v>0</v>
      </c>
      <c r="PS100" s="257">
        <f>IF(PS$19-'様式３（療養者名簿）（⑤の場合）'!$BD105+1&lt;=15,IF(PS$19&gt;='様式３（療養者名簿）（⑤の場合）'!$BD105,IF(PS$19&lt;='様式３（療養者名簿）（⑤の場合）'!$BE105,1,0),0),0)</f>
        <v>0</v>
      </c>
      <c r="PT100" s="257">
        <f>IF(PT$19-'様式３（療養者名簿）（⑤の場合）'!$BD105+1&lt;=15,IF(PT$19&gt;='様式３（療養者名簿）（⑤の場合）'!$BD105,IF(PT$19&lt;='様式３（療養者名簿）（⑤の場合）'!$BE105,1,0),0),0)</f>
        <v>0</v>
      </c>
      <c r="PU100" s="257">
        <f>IF(PU$19-'様式３（療養者名簿）（⑤の場合）'!$BD105+1&lt;=15,IF(PU$19&gt;='様式３（療養者名簿）（⑤の場合）'!$BD105,IF(PU$19&lt;='様式３（療養者名簿）（⑤の場合）'!$BE105,1,0),0),0)</f>
        <v>0</v>
      </c>
      <c r="PV100" s="257">
        <f>IF(PV$19-'様式３（療養者名簿）（⑤の場合）'!$BD105+1&lt;=15,IF(PV$19&gt;='様式３（療養者名簿）（⑤の場合）'!$BD105,IF(PV$19&lt;='様式３（療養者名簿）（⑤の場合）'!$BE105,1,0),0),0)</f>
        <v>0</v>
      </c>
      <c r="PW100" s="257">
        <f>IF(PW$19-'様式３（療養者名簿）（⑤の場合）'!$BD105+1&lt;=15,IF(PW$19&gt;='様式３（療養者名簿）（⑤の場合）'!$BD105,IF(PW$19&lt;='様式３（療養者名簿）（⑤の場合）'!$BE105,1,0),0),0)</f>
        <v>0</v>
      </c>
      <c r="PX100" s="257">
        <f>IF(PX$19-'様式３（療養者名簿）（⑤の場合）'!$BD105+1&lt;=15,IF(PX$19&gt;='様式３（療養者名簿）（⑤の場合）'!$BD105,IF(PX$19&lt;='様式３（療養者名簿）（⑤の場合）'!$BE105,1,0),0),0)</f>
        <v>0</v>
      </c>
      <c r="PY100" s="257">
        <f>IF(PY$19-'様式３（療養者名簿）（⑤の場合）'!$BD105+1&lt;=15,IF(PY$19&gt;='様式３（療養者名簿）（⑤の場合）'!$BD105,IF(PY$19&lt;='様式３（療養者名簿）（⑤の場合）'!$BE105,1,0),0),0)</f>
        <v>0</v>
      </c>
      <c r="PZ100" s="257">
        <f>IF(PZ$19-'様式３（療養者名簿）（⑤の場合）'!$BD105+1&lt;=15,IF(PZ$19&gt;='様式３（療養者名簿）（⑤の場合）'!$BD105,IF(PZ$19&lt;='様式３（療養者名簿）（⑤の場合）'!$BE105,1,0),0),0)</f>
        <v>0</v>
      </c>
      <c r="QA100" s="257">
        <f>IF(QA$19-'様式３（療養者名簿）（⑤の場合）'!$BD105+1&lt;=15,IF(QA$19&gt;='様式３（療養者名簿）（⑤の場合）'!$BD105,IF(QA$19&lt;='様式３（療養者名簿）（⑤の場合）'!$BE105,1,0),0),0)</f>
        <v>0</v>
      </c>
      <c r="QB100" s="257">
        <f>IF(QB$19-'様式３（療養者名簿）（⑤の場合）'!$BD105+1&lt;=15,IF(QB$19&gt;='様式３（療養者名簿）（⑤の場合）'!$BD105,IF(QB$19&lt;='様式３（療養者名簿）（⑤の場合）'!$BE105,1,0),0),0)</f>
        <v>0</v>
      </c>
      <c r="QC100" s="257">
        <f>IF(QC$19-'様式３（療養者名簿）（⑤の場合）'!$BD105+1&lt;=15,IF(QC$19&gt;='様式３（療養者名簿）（⑤の場合）'!$BD105,IF(QC$19&lt;='様式３（療養者名簿）（⑤の場合）'!$BE105,1,0),0),0)</f>
        <v>0</v>
      </c>
      <c r="QD100" s="257">
        <f>IF(QD$19-'様式３（療養者名簿）（⑤の場合）'!$BD105+1&lt;=15,IF(QD$19&gt;='様式３（療養者名簿）（⑤の場合）'!$BD105,IF(QD$19&lt;='様式３（療養者名簿）（⑤の場合）'!$BE105,1,0),0),0)</f>
        <v>0</v>
      </c>
      <c r="QE100" s="257">
        <f>IF(QE$19-'様式３（療養者名簿）（⑤の場合）'!$BD105+1&lt;=15,IF(QE$19&gt;='様式３（療養者名簿）（⑤の場合）'!$BD105,IF(QE$19&lt;='様式３（療養者名簿）（⑤の場合）'!$BE105,1,0),0),0)</f>
        <v>0</v>
      </c>
      <c r="QF100" s="257">
        <f>IF(QF$19-'様式３（療養者名簿）（⑤の場合）'!$BD105+1&lt;=15,IF(QF$19&gt;='様式３（療養者名簿）（⑤の場合）'!$BD105,IF(QF$19&lt;='様式３（療養者名簿）（⑤の場合）'!$BE105,1,0),0),0)</f>
        <v>0</v>
      </c>
      <c r="QG100" s="257">
        <f>IF(QG$19-'様式３（療養者名簿）（⑤の場合）'!$BD105+1&lt;=15,IF(QG$19&gt;='様式３（療養者名簿）（⑤の場合）'!$BD105,IF(QG$19&lt;='様式３（療養者名簿）（⑤の場合）'!$BE105,1,0),0),0)</f>
        <v>0</v>
      </c>
      <c r="QH100" s="257">
        <f>IF(QH$19-'様式３（療養者名簿）（⑤の場合）'!$BD105+1&lt;=15,IF(QH$19&gt;='様式３（療養者名簿）（⑤の場合）'!$BD105,IF(QH$19&lt;='様式３（療養者名簿）（⑤の場合）'!$BE105,1,0),0),0)</f>
        <v>0</v>
      </c>
      <c r="QI100" s="257">
        <f>IF(QI$19-'様式３（療養者名簿）（⑤の場合）'!$BD105+1&lt;=15,IF(QI$19&gt;='様式３（療養者名簿）（⑤の場合）'!$BD105,IF(QI$19&lt;='様式３（療養者名簿）（⑤の場合）'!$BE105,1,0),0),0)</f>
        <v>0</v>
      </c>
      <c r="QJ100" s="257">
        <f>IF(QJ$19-'様式３（療養者名簿）（⑤の場合）'!$BD105+1&lt;=15,IF(QJ$19&gt;='様式３（療養者名簿）（⑤の場合）'!$BD105,IF(QJ$19&lt;='様式３（療養者名簿）（⑤の場合）'!$BE105,1,0),0),0)</f>
        <v>0</v>
      </c>
      <c r="QK100" s="257">
        <f>IF(QK$19-'様式３（療養者名簿）（⑤の場合）'!$BD105+1&lt;=15,IF(QK$19&gt;='様式３（療養者名簿）（⑤の場合）'!$BD105,IF(QK$19&lt;='様式３（療養者名簿）（⑤の場合）'!$BE105,1,0),0),0)</f>
        <v>0</v>
      </c>
      <c r="QL100" s="257">
        <f>IF(QL$19-'様式３（療養者名簿）（⑤の場合）'!$BD105+1&lt;=15,IF(QL$19&gt;='様式３（療養者名簿）（⑤の場合）'!$BD105,IF(QL$19&lt;='様式３（療養者名簿）（⑤の場合）'!$BE105,1,0),0),0)</f>
        <v>0</v>
      </c>
      <c r="QM100" s="257">
        <f>IF(QM$19-'様式３（療養者名簿）（⑤の場合）'!$BD105+1&lt;=15,IF(QM$19&gt;='様式３（療養者名簿）（⑤の場合）'!$BD105,IF(QM$19&lt;='様式３（療養者名簿）（⑤の場合）'!$BE105,1,0),0),0)</f>
        <v>0</v>
      </c>
      <c r="QN100" s="257">
        <f>IF(QN$19-'様式３（療養者名簿）（⑤の場合）'!$BD105+1&lt;=15,IF(QN$19&gt;='様式３（療養者名簿）（⑤の場合）'!$BD105,IF(QN$19&lt;='様式３（療養者名簿）（⑤の場合）'!$BE105,1,0),0),0)</f>
        <v>0</v>
      </c>
      <c r="QO100" s="257">
        <f>IF(QO$19-'様式３（療養者名簿）（⑤の場合）'!$BD105+1&lt;=15,IF(QO$19&gt;='様式３（療養者名簿）（⑤の場合）'!$BD105,IF(QO$19&lt;='様式３（療養者名簿）（⑤の場合）'!$BE105,1,0),0),0)</f>
        <v>0</v>
      </c>
      <c r="QP100" s="257">
        <f>IF(QP$19-'様式３（療養者名簿）（⑤の場合）'!$BD105+1&lt;=15,IF(QP$19&gt;='様式３（療養者名簿）（⑤の場合）'!$BD105,IF(QP$19&lt;='様式３（療養者名簿）（⑤の場合）'!$BE105,1,0),0),0)</f>
        <v>0</v>
      </c>
      <c r="QQ100" s="257">
        <f>IF(QQ$19-'様式３（療養者名簿）（⑤の場合）'!$BD105+1&lt;=15,IF(QQ$19&gt;='様式３（療養者名簿）（⑤の場合）'!$BD105,IF(QQ$19&lt;='様式３（療養者名簿）（⑤の場合）'!$BE105,1,0),0),0)</f>
        <v>0</v>
      </c>
      <c r="QR100" s="257">
        <f>IF(QR$19-'様式３（療養者名簿）（⑤の場合）'!$BD105+1&lt;=15,IF(QR$19&gt;='様式３（療養者名簿）（⑤の場合）'!$BD105,IF(QR$19&lt;='様式３（療養者名簿）（⑤の場合）'!$BE105,1,0),0),0)</f>
        <v>0</v>
      </c>
      <c r="QS100" s="257">
        <f>IF(QS$19-'様式３（療養者名簿）（⑤の場合）'!$BD105+1&lt;=15,IF(QS$19&gt;='様式３（療養者名簿）（⑤の場合）'!$BD105,IF(QS$19&lt;='様式３（療養者名簿）（⑤の場合）'!$BE105,1,0),0),0)</f>
        <v>0</v>
      </c>
      <c r="QT100" s="257">
        <f>IF(QT$19-'様式３（療養者名簿）（⑤の場合）'!$BD105+1&lt;=15,IF(QT$19&gt;='様式３（療養者名簿）（⑤の場合）'!$BD105,IF(QT$19&lt;='様式３（療養者名簿）（⑤の場合）'!$BE105,1,0),0),0)</f>
        <v>0</v>
      </c>
      <c r="QU100" s="257">
        <f>IF(QU$19-'様式３（療養者名簿）（⑤の場合）'!$BD105+1&lt;=15,IF(QU$19&gt;='様式３（療養者名簿）（⑤の場合）'!$BD105,IF(QU$19&lt;='様式３（療養者名簿）（⑤の場合）'!$BE105,1,0),0),0)</f>
        <v>0</v>
      </c>
      <c r="QV100" s="257">
        <f>IF(QV$19-'様式３（療養者名簿）（⑤の場合）'!$BD105+1&lt;=15,IF(QV$19&gt;='様式３（療養者名簿）（⑤の場合）'!$BD105,IF(QV$19&lt;='様式３（療養者名簿）（⑤の場合）'!$BE105,1,0),0),0)</f>
        <v>0</v>
      </c>
      <c r="QW100" s="257">
        <f>IF(QW$19-'様式３（療養者名簿）（⑤の場合）'!$BD105+1&lt;=15,IF(QW$19&gt;='様式３（療養者名簿）（⑤の場合）'!$BD105,IF(QW$19&lt;='様式３（療養者名簿）（⑤の場合）'!$BE105,1,0),0),0)</f>
        <v>0</v>
      </c>
      <c r="QX100" s="257">
        <f>IF(QX$19-'様式３（療養者名簿）（⑤の場合）'!$BD105+1&lt;=15,IF(QX$19&gt;='様式３（療養者名簿）（⑤の場合）'!$BD105,IF(QX$19&lt;='様式３（療養者名簿）（⑤の場合）'!$BE105,1,0),0),0)</f>
        <v>0</v>
      </c>
      <c r="QY100" s="257">
        <f>IF(QY$19-'様式３（療養者名簿）（⑤の場合）'!$BD105+1&lt;=15,IF(QY$19&gt;='様式３（療養者名簿）（⑤の場合）'!$BD105,IF(QY$19&lt;='様式３（療養者名簿）（⑤の場合）'!$BE105,1,0),0),0)</f>
        <v>0</v>
      </c>
      <c r="QZ100" s="257">
        <f>IF(QZ$19-'様式３（療養者名簿）（⑤の場合）'!$BD105+1&lt;=15,IF(QZ$19&gt;='様式３（療養者名簿）（⑤の場合）'!$BD105,IF(QZ$19&lt;='様式３（療養者名簿）（⑤の場合）'!$BE105,1,0),0),0)</f>
        <v>0</v>
      </c>
      <c r="RA100" s="257">
        <f>IF(RA$19-'様式３（療養者名簿）（⑤の場合）'!$BD105+1&lt;=15,IF(RA$19&gt;='様式３（療養者名簿）（⑤の場合）'!$BD105,IF(RA$19&lt;='様式３（療養者名簿）（⑤の場合）'!$BE105,1,0),0),0)</f>
        <v>0</v>
      </c>
      <c r="RB100" s="257">
        <f>IF(RB$19-'様式３（療養者名簿）（⑤の場合）'!$BD105+1&lt;=15,IF(RB$19&gt;='様式３（療養者名簿）（⑤の場合）'!$BD105,IF(RB$19&lt;='様式３（療養者名簿）（⑤の場合）'!$BE105,1,0),0),0)</f>
        <v>0</v>
      </c>
      <c r="RC100" s="257">
        <f>IF(RC$19-'様式３（療養者名簿）（⑤の場合）'!$BD105+1&lt;=15,IF(RC$19&gt;='様式３（療養者名簿）（⑤の場合）'!$BD105,IF(RC$19&lt;='様式３（療養者名簿）（⑤の場合）'!$BE105,1,0),0),0)</f>
        <v>0</v>
      </c>
      <c r="RD100" s="257">
        <f>IF(RD$19-'様式３（療養者名簿）（⑤の場合）'!$BD105+1&lt;=15,IF(RD$19&gt;='様式３（療養者名簿）（⑤の場合）'!$BD105,IF(RD$19&lt;='様式３（療養者名簿）（⑤の場合）'!$BE105,1,0),0),0)</f>
        <v>0</v>
      </c>
      <c r="RE100" s="257">
        <f>IF(RE$19-'様式３（療養者名簿）（⑤の場合）'!$BD105+1&lt;=15,IF(RE$19&gt;='様式３（療養者名簿）（⑤の場合）'!$BD105,IF(RE$19&lt;='様式３（療養者名簿）（⑤の場合）'!$BE105,1,0),0),0)</f>
        <v>0</v>
      </c>
      <c r="RF100" s="257">
        <f>IF(RF$19-'様式３（療養者名簿）（⑤の場合）'!$BD105+1&lt;=15,IF(RF$19&gt;='様式３（療養者名簿）（⑤の場合）'!$BD105,IF(RF$19&lt;='様式３（療養者名簿）（⑤の場合）'!$BE105,1,0),0),0)</f>
        <v>0</v>
      </c>
      <c r="RG100" s="257">
        <f>IF(RG$19-'様式３（療養者名簿）（⑤の場合）'!$BD105+1&lt;=15,IF(RG$19&gt;='様式３（療養者名簿）（⑤の場合）'!$BD105,IF(RG$19&lt;='様式３（療養者名簿）（⑤の場合）'!$BE105,1,0),0),0)</f>
        <v>0</v>
      </c>
      <c r="RH100" s="257">
        <f>IF(RH$19-'様式３（療養者名簿）（⑤の場合）'!$BD105+1&lt;=15,IF(RH$19&gt;='様式３（療養者名簿）（⑤の場合）'!$BD105,IF(RH$19&lt;='様式３（療養者名簿）（⑤の場合）'!$BE105,1,0),0),0)</f>
        <v>0</v>
      </c>
      <c r="RI100" s="257">
        <f>IF(RI$19-'様式３（療養者名簿）（⑤の場合）'!$BD105+1&lt;=15,IF(RI$19&gt;='様式３（療養者名簿）（⑤の場合）'!$BD105,IF(RI$19&lt;='様式３（療養者名簿）（⑤の場合）'!$BE105,1,0),0),0)</f>
        <v>0</v>
      </c>
      <c r="RJ100" s="257">
        <f>IF(RJ$19-'様式３（療養者名簿）（⑤の場合）'!$BD105+1&lt;=15,IF(RJ$19&gt;='様式３（療養者名簿）（⑤の場合）'!$BD105,IF(RJ$19&lt;='様式３（療養者名簿）（⑤の場合）'!$BE105,1,0),0),0)</f>
        <v>0</v>
      </c>
      <c r="RK100" s="257">
        <f>IF(RK$19-'様式３（療養者名簿）（⑤の場合）'!$BD105+1&lt;=15,IF(RK$19&gt;='様式３（療養者名簿）（⑤の場合）'!$BD105,IF(RK$19&lt;='様式３（療養者名簿）（⑤の場合）'!$BE105,1,0),0),0)</f>
        <v>0</v>
      </c>
      <c r="RL100" s="257">
        <f>IF(RL$19-'様式３（療養者名簿）（⑤の場合）'!$BD105+1&lt;=15,IF(RL$19&gt;='様式３（療養者名簿）（⑤の場合）'!$BD105,IF(RL$19&lt;='様式３（療養者名簿）（⑤の場合）'!$BE105,1,0),0),0)</f>
        <v>0</v>
      </c>
      <c r="RM100" s="257">
        <f>IF(RM$19-'様式３（療養者名簿）（⑤の場合）'!$BD105+1&lt;=15,IF(RM$19&gt;='様式３（療養者名簿）（⑤の場合）'!$BD105,IF(RM$19&lt;='様式３（療養者名簿）（⑤の場合）'!$BE105,1,0),0),0)</f>
        <v>0</v>
      </c>
      <c r="RN100" s="257">
        <f>IF(RN$19-'様式３（療養者名簿）（⑤の場合）'!$BD105+1&lt;=15,IF(RN$19&gt;='様式３（療養者名簿）（⑤の場合）'!$BD105,IF(RN$19&lt;='様式３（療養者名簿）（⑤の場合）'!$BE105,1,0),0),0)</f>
        <v>0</v>
      </c>
      <c r="RO100" s="257">
        <f>IF(RO$19-'様式３（療養者名簿）（⑤の場合）'!$BD105+1&lt;=15,IF(RO$19&gt;='様式３（療養者名簿）（⑤の場合）'!$BD105,IF(RO$19&lt;='様式３（療養者名簿）（⑤の場合）'!$BE105,1,0),0),0)</f>
        <v>0</v>
      </c>
      <c r="RP100" s="257">
        <f>IF(RP$19-'様式３（療養者名簿）（⑤の場合）'!$BD105+1&lt;=15,IF(RP$19&gt;='様式３（療養者名簿）（⑤の場合）'!$BD105,IF(RP$19&lt;='様式３（療養者名簿）（⑤の場合）'!$BE105,1,0),0),0)</f>
        <v>0</v>
      </c>
      <c r="RQ100" s="257">
        <f>IF(RQ$19-'様式３（療養者名簿）（⑤の場合）'!$BD105+1&lt;=15,IF(RQ$19&gt;='様式３（療養者名簿）（⑤の場合）'!$BD105,IF(RQ$19&lt;='様式３（療養者名簿）（⑤の場合）'!$BE105,1,0),0),0)</f>
        <v>0</v>
      </c>
      <c r="RR100" s="257">
        <f>IF(RR$19-'様式３（療養者名簿）（⑤の場合）'!$BD105+1&lt;=15,IF(RR$19&gt;='様式３（療養者名簿）（⑤の場合）'!$BD105,IF(RR$19&lt;='様式３（療養者名簿）（⑤の場合）'!$BE105,1,0),0),0)</f>
        <v>0</v>
      </c>
      <c r="RS100" s="257">
        <f>IF(RS$19-'様式３（療養者名簿）（⑤の場合）'!$BD105+1&lt;=15,IF(RS$19&gt;='様式３（療養者名簿）（⑤の場合）'!$BD105,IF(RS$19&lt;='様式３（療養者名簿）（⑤の場合）'!$BE105,1,0),0),0)</f>
        <v>0</v>
      </c>
      <c r="RT100" s="257">
        <f>IF(RT$19-'様式３（療養者名簿）（⑤の場合）'!$BD105+1&lt;=15,IF(RT$19&gt;='様式３（療養者名簿）（⑤の場合）'!$BD105,IF(RT$19&lt;='様式３（療養者名簿）（⑤の場合）'!$BE105,1,0),0),0)</f>
        <v>0</v>
      </c>
      <c r="RU100" s="257">
        <f>IF(RU$19-'様式３（療養者名簿）（⑤の場合）'!$BD105+1&lt;=15,IF(RU$19&gt;='様式３（療養者名簿）（⑤の場合）'!$BD105,IF(RU$19&lt;='様式３（療養者名簿）（⑤の場合）'!$BE105,1,0),0),0)</f>
        <v>0</v>
      </c>
      <c r="RV100" s="257">
        <f>IF(RV$19-'様式３（療養者名簿）（⑤の場合）'!$BD105+1&lt;=15,IF(RV$19&gt;='様式３（療養者名簿）（⑤の場合）'!$BD105,IF(RV$19&lt;='様式３（療養者名簿）（⑤の場合）'!$BE105,1,0),0),0)</f>
        <v>0</v>
      </c>
      <c r="RW100" s="257">
        <f>IF(RW$19-'様式３（療養者名簿）（⑤の場合）'!$BD105+1&lt;=15,IF(RW$19&gt;='様式３（療養者名簿）（⑤の場合）'!$BD105,IF(RW$19&lt;='様式３（療養者名簿）（⑤の場合）'!$BE105,1,0),0),0)</f>
        <v>0</v>
      </c>
      <c r="RX100" s="257">
        <f>IF(RX$19-'様式３（療養者名簿）（⑤の場合）'!$BD105+1&lt;=15,IF(RX$19&gt;='様式３（療養者名簿）（⑤の場合）'!$BD105,IF(RX$19&lt;='様式３（療養者名簿）（⑤の場合）'!$BE105,1,0),0),0)</f>
        <v>0</v>
      </c>
      <c r="RY100" s="257">
        <f>IF(RY$19-'様式３（療養者名簿）（⑤の場合）'!$BD105+1&lt;=15,IF(RY$19&gt;='様式３（療養者名簿）（⑤の場合）'!$BD105,IF(RY$19&lt;='様式３（療養者名簿）（⑤の場合）'!$BE105,1,0),0),0)</f>
        <v>0</v>
      </c>
      <c r="RZ100" s="257">
        <f>IF(RZ$19-'様式３（療養者名簿）（⑤の場合）'!$BD105+1&lt;=15,IF(RZ$19&gt;='様式３（療養者名簿）（⑤の場合）'!$BD105,IF(RZ$19&lt;='様式３（療養者名簿）（⑤の場合）'!$BE105,1,0),0),0)</f>
        <v>0</v>
      </c>
      <c r="SA100" s="257">
        <f>IF(SA$19-'様式３（療養者名簿）（⑤の場合）'!$BD105+1&lt;=15,IF(SA$19&gt;='様式３（療養者名簿）（⑤の場合）'!$BD105,IF(SA$19&lt;='様式３（療養者名簿）（⑤の場合）'!$BE105,1,0),0),0)</f>
        <v>0</v>
      </c>
      <c r="SB100" s="257">
        <f>IF(SB$19-'様式３（療養者名簿）（⑤の場合）'!$BD105+1&lt;=15,IF(SB$19&gt;='様式３（療養者名簿）（⑤の場合）'!$BD105,IF(SB$19&lt;='様式３（療養者名簿）（⑤の場合）'!$BE105,1,0),0),0)</f>
        <v>0</v>
      </c>
      <c r="SC100" s="257">
        <f>IF(SC$19-'様式３（療養者名簿）（⑤の場合）'!$BD105+1&lt;=15,IF(SC$19&gt;='様式３（療養者名簿）（⑤の場合）'!$BD105,IF(SC$19&lt;='様式３（療養者名簿）（⑤の場合）'!$BE105,1,0),0),0)</f>
        <v>0</v>
      </c>
      <c r="SD100" s="257">
        <f>IF(SD$19-'様式３（療養者名簿）（⑤の場合）'!$BD105+1&lt;=15,IF(SD$19&gt;='様式３（療養者名簿）（⑤の場合）'!$BD105,IF(SD$19&lt;='様式３（療養者名簿）（⑤の場合）'!$BE105,1,0),0),0)</f>
        <v>0</v>
      </c>
      <c r="SE100" s="257">
        <f>IF(SE$19-'様式３（療養者名簿）（⑤の場合）'!$BD105+1&lt;=15,IF(SE$19&gt;='様式３（療養者名簿）（⑤の場合）'!$BD105,IF(SE$19&lt;='様式３（療養者名簿）（⑤の場合）'!$BE105,1,0),0),0)</f>
        <v>0</v>
      </c>
      <c r="SF100" s="257">
        <f>IF(SF$19-'様式３（療養者名簿）（⑤の場合）'!$BD105+1&lt;=15,IF(SF$19&gt;='様式３（療養者名簿）（⑤の場合）'!$BD105,IF(SF$19&lt;='様式３（療養者名簿）（⑤の場合）'!$BE105,1,0),0),0)</f>
        <v>0</v>
      </c>
      <c r="SG100" s="257">
        <f>IF(SG$19-'様式３（療養者名簿）（⑤の場合）'!$BD105+1&lt;=15,IF(SG$19&gt;='様式３（療養者名簿）（⑤の場合）'!$BD105,IF(SG$19&lt;='様式３（療養者名簿）（⑤の場合）'!$BE105,1,0),0),0)</f>
        <v>0</v>
      </c>
      <c r="SH100" s="257">
        <f>IF(SH$19-'様式３（療養者名簿）（⑤の場合）'!$BD105+1&lt;=15,IF(SH$19&gt;='様式３（療養者名簿）（⑤の場合）'!$BD105,IF(SH$19&lt;='様式３（療養者名簿）（⑤の場合）'!$BE105,1,0),0),0)</f>
        <v>0</v>
      </c>
      <c r="SI100" s="257">
        <f>IF(SI$19-'様式３（療養者名簿）（⑤の場合）'!$BD105+1&lt;=15,IF(SI$19&gt;='様式３（療養者名簿）（⑤の場合）'!$BD105,IF(SI$19&lt;='様式３（療養者名簿）（⑤の場合）'!$BE105,1,0),0),0)</f>
        <v>0</v>
      </c>
      <c r="SJ100" s="257">
        <f>IF(SJ$19-'様式３（療養者名簿）（⑤の場合）'!$BD105+1&lt;=15,IF(SJ$19&gt;='様式３（療養者名簿）（⑤の場合）'!$BD105,IF(SJ$19&lt;='様式３（療養者名簿）（⑤の場合）'!$BE105,1,0),0),0)</f>
        <v>0</v>
      </c>
      <c r="SK100" s="257">
        <f>IF(SK$19-'様式３（療養者名簿）（⑤の場合）'!$BD105+1&lt;=15,IF(SK$19&gt;='様式３（療養者名簿）（⑤の場合）'!$BD105,IF(SK$19&lt;='様式３（療養者名簿）（⑤の場合）'!$BE105,1,0),0),0)</f>
        <v>0</v>
      </c>
      <c r="SL100" s="257">
        <f>IF(SL$19-'様式３（療養者名簿）（⑤の場合）'!$BD105+1&lt;=15,IF(SL$19&gt;='様式３（療養者名簿）（⑤の場合）'!$BD105,IF(SL$19&lt;='様式３（療養者名簿）（⑤の場合）'!$BE105,1,0),0),0)</f>
        <v>0</v>
      </c>
      <c r="SM100" s="257">
        <f>IF(SM$19-'様式３（療養者名簿）（⑤の場合）'!$BD105+1&lt;=15,IF(SM$19&gt;='様式３（療養者名簿）（⑤の場合）'!$BD105,IF(SM$19&lt;='様式３（療養者名簿）（⑤の場合）'!$BE105,1,0),0),0)</f>
        <v>0</v>
      </c>
      <c r="SN100" s="257">
        <f>IF(SN$19-'様式３（療養者名簿）（⑤の場合）'!$BD105+1&lt;=15,IF(SN$19&gt;='様式３（療養者名簿）（⑤の場合）'!$BD105,IF(SN$19&lt;='様式３（療養者名簿）（⑤の場合）'!$BE105,1,0),0),0)</f>
        <v>0</v>
      </c>
      <c r="SO100" s="257">
        <f>IF(SO$19-'様式３（療養者名簿）（⑤の場合）'!$BD105+1&lt;=15,IF(SO$19&gt;='様式３（療養者名簿）（⑤の場合）'!$BD105,IF(SO$19&lt;='様式３（療養者名簿）（⑤の場合）'!$BE105,1,0),0),0)</f>
        <v>0</v>
      </c>
      <c r="SP100" s="257">
        <f>IF(SP$19-'様式３（療養者名簿）（⑤の場合）'!$BD105+1&lt;=15,IF(SP$19&gt;='様式３（療養者名簿）（⑤の場合）'!$BD105,IF(SP$19&lt;='様式３（療養者名簿）（⑤の場合）'!$BE105,1,0),0),0)</f>
        <v>0</v>
      </c>
      <c r="SQ100" s="257">
        <f>IF(SQ$19-'様式３（療養者名簿）（⑤の場合）'!$BD105+1&lt;=15,IF(SQ$19&gt;='様式３（療養者名簿）（⑤の場合）'!$BD105,IF(SQ$19&lt;='様式３（療養者名簿）（⑤の場合）'!$BE105,1,0),0),0)</f>
        <v>0</v>
      </c>
      <c r="SR100" s="257">
        <f>IF(SR$19-'様式３（療養者名簿）（⑤の場合）'!$BD105+1&lt;=15,IF(SR$19&gt;='様式３（療養者名簿）（⑤の場合）'!$BD105,IF(SR$19&lt;='様式３（療養者名簿）（⑤の場合）'!$BE105,1,0),0),0)</f>
        <v>0</v>
      </c>
      <c r="SS100" s="257">
        <f>IF(SS$19-'様式３（療養者名簿）（⑤の場合）'!$BD105+1&lt;=15,IF(SS$19&gt;='様式３（療養者名簿）（⑤の場合）'!$BD105,IF(SS$19&lt;='様式３（療養者名簿）（⑤の場合）'!$BE105,1,0),0),0)</f>
        <v>0</v>
      </c>
      <c r="ST100" s="257">
        <f>IF(ST$19-'様式３（療養者名簿）（⑤の場合）'!$BD105+1&lt;=15,IF(ST$19&gt;='様式３（療養者名簿）（⑤の場合）'!$BD105,IF(ST$19&lt;='様式３（療養者名簿）（⑤の場合）'!$BE105,1,0),0),0)</f>
        <v>0</v>
      </c>
      <c r="SU100" s="257">
        <f>IF(SU$19-'様式３（療養者名簿）（⑤の場合）'!$BD105+1&lt;=15,IF(SU$19&gt;='様式３（療養者名簿）（⑤の場合）'!$BD105,IF(SU$19&lt;='様式３（療養者名簿）（⑤の場合）'!$BE105,1,0),0),0)</f>
        <v>0</v>
      </c>
      <c r="SV100" s="257">
        <f>IF(SV$19-'様式３（療養者名簿）（⑤の場合）'!$BD105+1&lt;=15,IF(SV$19&gt;='様式３（療養者名簿）（⑤の場合）'!$BD105,IF(SV$19&lt;='様式３（療養者名簿）（⑤の場合）'!$BE105,1,0),0),0)</f>
        <v>0</v>
      </c>
      <c r="SW100" s="257">
        <f>IF(SW$19-'様式３（療養者名簿）（⑤の場合）'!$BD105+1&lt;=15,IF(SW$19&gt;='様式３（療養者名簿）（⑤の場合）'!$BD105,IF(SW$19&lt;='様式３（療養者名簿）（⑤の場合）'!$BE105,1,0),0),0)</f>
        <v>0</v>
      </c>
      <c r="SX100" s="257">
        <f>IF(SX$19-'様式３（療養者名簿）（⑤の場合）'!$BD105+1&lt;=15,IF(SX$19&gt;='様式３（療養者名簿）（⑤の場合）'!$BD105,IF(SX$19&lt;='様式３（療養者名簿）（⑤の場合）'!$BE105,1,0),0),0)</f>
        <v>0</v>
      </c>
      <c r="SY100" s="257">
        <f>IF(SY$19-'様式３（療養者名簿）（⑤の場合）'!$BD105+1&lt;=15,IF(SY$19&gt;='様式３（療養者名簿）（⑤の場合）'!$BD105,IF(SY$19&lt;='様式３（療養者名簿）（⑤の場合）'!$BE105,1,0),0),0)</f>
        <v>0</v>
      </c>
      <c r="SZ100" s="257">
        <f>IF(SZ$19-'様式３（療養者名簿）（⑤の場合）'!$BD105+1&lt;=15,IF(SZ$19&gt;='様式３（療養者名簿）（⑤の場合）'!$BD105,IF(SZ$19&lt;='様式３（療養者名簿）（⑤の場合）'!$BE105,1,0),0),0)</f>
        <v>0</v>
      </c>
      <c r="TA100" s="257">
        <f>IF(TA$19-'様式３（療養者名簿）（⑤の場合）'!$BD105+1&lt;=15,IF(TA$19&gt;='様式３（療養者名簿）（⑤の場合）'!$BD105,IF(TA$19&lt;='様式３（療養者名簿）（⑤の場合）'!$BE105,1,0),0),0)</f>
        <v>0</v>
      </c>
      <c r="TB100" s="257">
        <f>IF(TB$19-'様式３（療養者名簿）（⑤の場合）'!$BD105+1&lt;=15,IF(TB$19&gt;='様式３（療養者名簿）（⑤の場合）'!$BD105,IF(TB$19&lt;='様式３（療養者名簿）（⑤の場合）'!$BE105,1,0),0),0)</f>
        <v>0</v>
      </c>
      <c r="TC100" s="257">
        <f>IF(TC$19-'様式３（療養者名簿）（⑤の場合）'!$BD105+1&lt;=15,IF(TC$19&gt;='様式３（療養者名簿）（⑤の場合）'!$BD105,IF(TC$19&lt;='様式３（療養者名簿）（⑤の場合）'!$BE105,1,0),0),0)</f>
        <v>0</v>
      </c>
      <c r="TD100" s="257">
        <f>IF(TD$19-'様式３（療養者名簿）（⑤の場合）'!$BD105+1&lt;=15,IF(TD$19&gt;='様式３（療養者名簿）（⑤の場合）'!$BD105,IF(TD$19&lt;='様式３（療養者名簿）（⑤の場合）'!$BE105,1,0),0),0)</f>
        <v>0</v>
      </c>
      <c r="TE100" s="257">
        <f>IF(TE$19-'様式３（療養者名簿）（⑤の場合）'!$BD105+1&lt;=15,IF(TE$19&gt;='様式３（療養者名簿）（⑤の場合）'!$BD105,IF(TE$19&lt;='様式３（療養者名簿）（⑤の場合）'!$BE105,1,0),0),0)</f>
        <v>0</v>
      </c>
      <c r="TF100" s="257">
        <f>IF(TF$19-'様式３（療養者名簿）（⑤の場合）'!$BD105+1&lt;=15,IF(TF$19&gt;='様式３（療養者名簿）（⑤の場合）'!$BD105,IF(TF$19&lt;='様式３（療養者名簿）（⑤の場合）'!$BE105,1,0),0),0)</f>
        <v>0</v>
      </c>
      <c r="TG100" s="257">
        <f>IF(TG$19-'様式３（療養者名簿）（⑤の場合）'!$BD105+1&lt;=15,IF(TG$19&gt;='様式３（療養者名簿）（⑤の場合）'!$BD105,IF(TG$19&lt;='様式３（療養者名簿）（⑤の場合）'!$BE105,1,0),0),0)</f>
        <v>0</v>
      </c>
      <c r="TH100" s="257">
        <f>IF(TH$19-'様式３（療養者名簿）（⑤の場合）'!$BD105+1&lt;=15,IF(TH$19&gt;='様式３（療養者名簿）（⑤の場合）'!$BD105,IF(TH$19&lt;='様式３（療養者名簿）（⑤の場合）'!$BE105,1,0),0),0)</f>
        <v>0</v>
      </c>
      <c r="TI100" s="257">
        <f>IF(TI$19-'様式３（療養者名簿）（⑤の場合）'!$BD105+1&lt;=15,IF(TI$19&gt;='様式３（療養者名簿）（⑤の場合）'!$BD105,IF(TI$19&lt;='様式３（療養者名簿）（⑤の場合）'!$BE105,1,0),0),0)</f>
        <v>0</v>
      </c>
      <c r="TJ100" s="257">
        <f>IF(TJ$19-'様式３（療養者名簿）（⑤の場合）'!$BD105+1&lt;=15,IF(TJ$19&gt;='様式３（療養者名簿）（⑤の場合）'!$BD105,IF(TJ$19&lt;='様式３（療養者名簿）（⑤の場合）'!$BE105,1,0),0),0)</f>
        <v>0</v>
      </c>
      <c r="TK100" s="257">
        <f>IF(TK$19-'様式３（療養者名簿）（⑤の場合）'!$BD105+1&lt;=15,IF(TK$19&gt;='様式３（療養者名簿）（⑤の場合）'!$BD105,IF(TK$19&lt;='様式３（療養者名簿）（⑤の場合）'!$BE105,1,0),0),0)</f>
        <v>0</v>
      </c>
      <c r="TL100" s="257">
        <f>IF(TL$19-'様式３（療養者名簿）（⑤の場合）'!$BD105+1&lt;=15,IF(TL$19&gt;='様式３（療養者名簿）（⑤の場合）'!$BD105,IF(TL$19&lt;='様式３（療養者名簿）（⑤の場合）'!$BE105,1,0),0),0)</f>
        <v>0</v>
      </c>
      <c r="TM100" s="257">
        <f>IF(TM$19-'様式３（療養者名簿）（⑤の場合）'!$BD105+1&lt;=15,IF(TM$19&gt;='様式３（療養者名簿）（⑤の場合）'!$BD105,IF(TM$19&lt;='様式３（療養者名簿）（⑤の場合）'!$BE105,1,0),0),0)</f>
        <v>0</v>
      </c>
      <c r="TN100" s="257">
        <f>IF(TN$19-'様式３（療養者名簿）（⑤の場合）'!$BD105+1&lt;=15,IF(TN$19&gt;='様式３（療養者名簿）（⑤の場合）'!$BD105,IF(TN$19&lt;='様式３（療養者名簿）（⑤の場合）'!$BE105,1,0),0),0)</f>
        <v>0</v>
      </c>
      <c r="TO100" s="257">
        <f>IF(TO$19-'様式３（療養者名簿）（⑤の場合）'!$BD105+1&lt;=15,IF(TO$19&gt;='様式３（療養者名簿）（⑤の場合）'!$BD105,IF(TO$19&lt;='様式３（療養者名簿）（⑤の場合）'!$BE105,1,0),0),0)</f>
        <v>0</v>
      </c>
      <c r="TP100" s="257">
        <f>IF(TP$19-'様式３（療養者名簿）（⑤の場合）'!$BD105+1&lt;=15,IF(TP$19&gt;='様式３（療養者名簿）（⑤の場合）'!$BD105,IF(TP$19&lt;='様式３（療養者名簿）（⑤の場合）'!$BE105,1,0),0),0)</f>
        <v>0</v>
      </c>
      <c r="TQ100" s="257">
        <f>IF(TQ$19-'様式３（療養者名簿）（⑤の場合）'!$BD105+1&lt;=15,IF(TQ$19&gt;='様式３（療養者名簿）（⑤の場合）'!$BD105,IF(TQ$19&lt;='様式３（療養者名簿）（⑤の場合）'!$BE105,1,0),0),0)</f>
        <v>0</v>
      </c>
      <c r="TR100" s="257">
        <f>IF(TR$19-'様式３（療養者名簿）（⑤の場合）'!$BD105+1&lt;=15,IF(TR$19&gt;='様式３（療養者名簿）（⑤の場合）'!$BD105,IF(TR$19&lt;='様式３（療養者名簿）（⑤の場合）'!$BE105,1,0),0),0)</f>
        <v>0</v>
      </c>
      <c r="TS100" s="257">
        <f>IF(TS$19-'様式３（療養者名簿）（⑤の場合）'!$BD105+1&lt;=15,IF(TS$19&gt;='様式３（療養者名簿）（⑤の場合）'!$BD105,IF(TS$19&lt;='様式３（療養者名簿）（⑤の場合）'!$BE105,1,0),0),0)</f>
        <v>0</v>
      </c>
      <c r="TT100" s="257">
        <f>IF(TT$19-'様式３（療養者名簿）（⑤の場合）'!$BD105+1&lt;=15,IF(TT$19&gt;='様式３（療養者名簿）（⑤の場合）'!$BD105,IF(TT$19&lt;='様式３（療養者名簿）（⑤の場合）'!$BE105,1,0),0),0)</f>
        <v>0</v>
      </c>
      <c r="TU100" s="257">
        <f>IF(TU$19-'様式３（療養者名簿）（⑤の場合）'!$BD105+1&lt;=15,IF(TU$19&gt;='様式３（療養者名簿）（⑤の場合）'!$BD105,IF(TU$19&lt;='様式３（療養者名簿）（⑤の場合）'!$BE105,1,0),0),0)</f>
        <v>0</v>
      </c>
      <c r="TV100" s="257">
        <f>IF(TV$19-'様式３（療養者名簿）（⑤の場合）'!$BD105+1&lt;=15,IF(TV$19&gt;='様式３（療養者名簿）（⑤の場合）'!$BD105,IF(TV$19&lt;='様式３（療養者名簿）（⑤の場合）'!$BE105,1,0),0),0)</f>
        <v>0</v>
      </c>
      <c r="TW100" s="257">
        <f>IF(TW$19-'様式３（療養者名簿）（⑤の場合）'!$BD105+1&lt;=15,IF(TW$19&gt;='様式３（療養者名簿）（⑤の場合）'!$BD105,IF(TW$19&lt;='様式３（療養者名簿）（⑤の場合）'!$BE105,1,0),0),0)</f>
        <v>0</v>
      </c>
      <c r="TX100" s="257">
        <f>IF(TX$19-'様式３（療養者名簿）（⑤の場合）'!$BD105+1&lt;=15,IF(TX$19&gt;='様式３（療養者名簿）（⑤の場合）'!$BD105,IF(TX$19&lt;='様式３（療養者名簿）（⑤の場合）'!$BE105,1,0),0),0)</f>
        <v>0</v>
      </c>
      <c r="TY100" s="257">
        <f>IF(TY$19-'様式３（療養者名簿）（⑤の場合）'!$BD105+1&lt;=15,IF(TY$19&gt;='様式３（療養者名簿）（⑤の場合）'!$BD105,IF(TY$19&lt;='様式３（療養者名簿）（⑤の場合）'!$BE105,1,0),0),0)</f>
        <v>0</v>
      </c>
      <c r="TZ100" s="257">
        <f>IF(TZ$19-'様式３（療養者名簿）（⑤の場合）'!$BD105+1&lt;=15,IF(TZ$19&gt;='様式３（療養者名簿）（⑤の場合）'!$BD105,IF(TZ$19&lt;='様式３（療養者名簿）（⑤の場合）'!$BE105,1,0),0),0)</f>
        <v>0</v>
      </c>
      <c r="UA100" s="257">
        <f>IF(UA$19-'様式３（療養者名簿）（⑤の場合）'!$BD105+1&lt;=15,IF(UA$19&gt;='様式３（療養者名簿）（⑤の場合）'!$BD105,IF(UA$19&lt;='様式３（療養者名簿）（⑤の場合）'!$BE105,1,0),0),0)</f>
        <v>0</v>
      </c>
      <c r="UB100" s="257">
        <f>IF(UB$19-'様式３（療養者名簿）（⑤の場合）'!$BD105+1&lt;=15,IF(UB$19&gt;='様式３（療養者名簿）（⑤の場合）'!$BD105,IF(UB$19&lt;='様式３（療養者名簿）（⑤の場合）'!$BE105,1,0),0),0)</f>
        <v>0</v>
      </c>
      <c r="UC100" s="257">
        <f>IF(UC$19-'様式３（療養者名簿）（⑤の場合）'!$BD105+1&lt;=15,IF(UC$19&gt;='様式３（療養者名簿）（⑤の場合）'!$BD105,IF(UC$19&lt;='様式３（療養者名簿）（⑤の場合）'!$BE105,1,0),0),0)</f>
        <v>0</v>
      </c>
      <c r="UD100" s="384">
        <f>IF(UD$19-'様式３（療養者名簿）（⑤の場合）'!$BD105+1&lt;=15,IF(UD$19&gt;='様式３（療養者名簿）（⑤の場合）'!$BD105,IF(UD$19&lt;='様式３（療養者名簿）（⑤の場合）'!$BE105,1,0),0),0)</f>
        <v>0</v>
      </c>
      <c r="UE100" s="384">
        <f>IF(UE$19-'様式３（療養者名簿）（⑤の場合）'!$BD105+1&lt;=15,IF(UE$19&gt;='様式３（療養者名簿）（⑤の場合）'!$BD105,IF(UE$19&lt;='様式３（療養者名簿）（⑤の場合）'!$BE105,1,0),0),0)</f>
        <v>0</v>
      </c>
      <c r="UF100" s="384">
        <f>IF(UF$19-'様式３（療養者名簿）（⑤の場合）'!$BD105+1&lt;=15,IF(UF$19&gt;='様式３（療養者名簿）（⑤の場合）'!$BD105,IF(UF$19&lt;='様式３（療養者名簿）（⑤の場合）'!$BE105,1,0),0),0)</f>
        <v>0</v>
      </c>
      <c r="UG100" s="384">
        <f>IF(UG$19-'様式３（療養者名簿）（⑤の場合）'!$BD105+1&lt;=15,IF(UG$19&gt;='様式３（療養者名簿）（⑤の場合）'!$BD105,IF(UG$19&lt;='様式３（療養者名簿）（⑤の場合）'!$BE105,1,0),0),0)</f>
        <v>0</v>
      </c>
      <c r="UH100" s="384">
        <f>IF(UH$19-'様式３（療養者名簿）（⑤の場合）'!$BD105+1&lt;=15,IF(UH$19&gt;='様式３（療養者名簿）（⑤の場合）'!$BD105,IF(UH$19&lt;='様式３（療養者名簿）（⑤の場合）'!$BE105,1,0),0),0)</f>
        <v>0</v>
      </c>
      <c r="UI100" s="384">
        <f>IF(UI$19-'様式３（療養者名簿）（⑤の場合）'!$BD105+1&lt;=15,IF(UI$19&gt;='様式３（療養者名簿）（⑤の場合）'!$BD105,IF(UI$19&lt;='様式３（療養者名簿）（⑤の場合）'!$BE105,1,0),0),0)</f>
        <v>0</v>
      </c>
      <c r="UJ100" s="384">
        <f>IF(UJ$19-'様式３（療養者名簿）（⑤の場合）'!$BD105+1&lt;=15,IF(UJ$19&gt;='様式３（療養者名簿）（⑤の場合）'!$BD105,IF(UJ$19&lt;='様式３（療養者名簿）（⑤の場合）'!$BE105,1,0),0),0)</f>
        <v>0</v>
      </c>
      <c r="UK100" s="384">
        <f>IF(UK$19-'様式３（療養者名簿）（⑤の場合）'!$BD105+1&lt;=15,IF(UK$19&gt;='様式３（療養者名簿）（⑤の場合）'!$BD105,IF(UK$19&lt;='様式３（療養者名簿）（⑤の場合）'!$BE105,1,0),0),0)</f>
        <v>0</v>
      </c>
      <c r="UL100" s="384">
        <f>IF(UL$19-'様式３（療養者名簿）（⑤の場合）'!$BD105+1&lt;=15,IF(UL$19&gt;='様式３（療養者名簿）（⑤の場合）'!$BD105,IF(UL$19&lt;='様式３（療養者名簿）（⑤の場合）'!$BE105,1,0),0),0)</f>
        <v>0</v>
      </c>
      <c r="UM100" s="384">
        <f>IF(UM$19-'様式３（療養者名簿）（⑤の場合）'!$BD105+1&lt;=15,IF(UM$19&gt;='様式３（療養者名簿）（⑤の場合）'!$BD105,IF(UM$19&lt;='様式３（療養者名簿）（⑤の場合）'!$BE105,1,0),0),0)</f>
        <v>0</v>
      </c>
      <c r="UN100" s="384">
        <f>IF(UN$19-'様式３（療養者名簿）（⑤の場合）'!$BD105+1&lt;=15,IF(UN$19&gt;='様式３（療養者名簿）（⑤の場合）'!$BD105,IF(UN$19&lt;='様式３（療養者名簿）（⑤の場合）'!$BE105,1,0),0),0)</f>
        <v>0</v>
      </c>
      <c r="UO100" s="384">
        <f>IF(UO$19-'様式３（療養者名簿）（⑤の場合）'!$BD105+1&lt;=15,IF(UO$19&gt;='様式３（療養者名簿）（⑤の場合）'!$BD105,IF(UO$19&lt;='様式３（療養者名簿）（⑤の場合）'!$BE105,1,0),0),0)</f>
        <v>0</v>
      </c>
      <c r="UP100" s="384">
        <f>IF(UP$19-'様式３（療養者名簿）（⑤の場合）'!$BD105+1&lt;=15,IF(UP$19&gt;='様式３（療養者名簿）（⑤の場合）'!$BD105,IF(UP$19&lt;='様式３（療養者名簿）（⑤の場合）'!$BE105,1,0),0),0)</f>
        <v>0</v>
      </c>
      <c r="UQ100" s="384">
        <f>IF(UQ$19-'様式３（療養者名簿）（⑤の場合）'!$BD105+1&lt;=15,IF(UQ$19&gt;='様式３（療養者名簿）（⑤の場合）'!$BD105,IF(UQ$19&lt;='様式３（療養者名簿）（⑤の場合）'!$BE105,1,0),0),0)</f>
        <v>0</v>
      </c>
      <c r="UR100" s="384">
        <f>IF(UR$19-'様式３（療養者名簿）（⑤の場合）'!$BD105+1&lt;=15,IF(UR$19&gt;='様式３（療養者名簿）（⑤の場合）'!$BD105,IF(UR$19&lt;='様式３（療養者名簿）（⑤の場合）'!$BE105,1,0),0),0)</f>
        <v>0</v>
      </c>
      <c r="US100" s="384">
        <f>IF(US$19-'様式３（療養者名簿）（⑤の場合）'!$BD105+1&lt;=15,IF(US$19&gt;='様式３（療養者名簿）（⑤の場合）'!$BD105,IF(US$19&lt;='様式３（療養者名簿）（⑤の場合）'!$BE105,1,0),0),0)</f>
        <v>0</v>
      </c>
      <c r="UT100" s="384">
        <f>IF(UT$19-'様式３（療養者名簿）（⑤の場合）'!$BD105+1&lt;=15,IF(UT$19&gt;='様式３（療養者名簿）（⑤の場合）'!$BD105,IF(UT$19&lt;='様式３（療養者名簿）（⑤の場合）'!$BE105,1,0),0),0)</f>
        <v>0</v>
      </c>
      <c r="UU100" s="384">
        <f>IF(UU$19-'様式３（療養者名簿）（⑤の場合）'!$BD105+1&lt;=15,IF(UU$19&gt;='様式３（療養者名簿）（⑤の場合）'!$BD105,IF(UU$19&lt;='様式３（療養者名簿）（⑤の場合）'!$BE105,1,0),0),0)</f>
        <v>0</v>
      </c>
      <c r="UV100" s="384">
        <f>IF(UV$19-'様式３（療養者名簿）（⑤の場合）'!$BD105+1&lt;=15,IF(UV$19&gt;='様式３（療養者名簿）（⑤の場合）'!$BD105,IF(UV$19&lt;='様式３（療養者名簿）（⑤の場合）'!$BE105,1,0),0),0)</f>
        <v>0</v>
      </c>
      <c r="UW100" s="384">
        <f>IF(UW$19-'様式３（療養者名簿）（⑤の場合）'!$BD105+1&lt;=15,IF(UW$19&gt;='様式３（療養者名簿）（⑤の場合）'!$BD105,IF(UW$19&lt;='様式３（療養者名簿）（⑤の場合）'!$BE105,1,0),0),0)</f>
        <v>0</v>
      </c>
      <c r="UX100" s="384">
        <f>IF(UX$19-'様式３（療養者名簿）（⑤の場合）'!$BD105+1&lt;=15,IF(UX$19&gt;='様式３（療養者名簿）（⑤の場合）'!$BD105,IF(UX$19&lt;='様式３（療養者名簿）（⑤の場合）'!$BE105,1,0),0),0)</f>
        <v>0</v>
      </c>
      <c r="UY100" s="384">
        <f>IF(UY$19-'様式３（療養者名簿）（⑤の場合）'!$BD105+1&lt;=15,IF(UY$19&gt;='様式３（療養者名簿）（⑤の場合）'!$BD105,IF(UY$19&lt;='様式３（療養者名簿）（⑤の場合）'!$BE105,1,0),0),0)</f>
        <v>0</v>
      </c>
      <c r="UZ100" s="384">
        <f>IF(UZ$19-'様式３（療養者名簿）（⑤の場合）'!$BD105+1&lt;=15,IF(UZ$19&gt;='様式３（療養者名簿）（⑤の場合）'!$BD105,IF(UZ$19&lt;='様式３（療養者名簿）（⑤の場合）'!$BE105,1,0),0),0)</f>
        <v>0</v>
      </c>
      <c r="VA100" s="384">
        <f>IF(VA$19-'様式３（療養者名簿）（⑤の場合）'!$BD105+1&lt;=15,IF(VA$19&gt;='様式３（療養者名簿）（⑤の場合）'!$BD105,IF(VA$19&lt;='様式３（療養者名簿）（⑤の場合）'!$BE105,1,0),0),0)</f>
        <v>0</v>
      </c>
      <c r="VB100" s="384">
        <f>IF(VB$19-'様式３（療養者名簿）（⑤の場合）'!$BD105+1&lt;=15,IF(VB$19&gt;='様式３（療養者名簿）（⑤の場合）'!$BD105,IF(VB$19&lt;='様式３（療養者名簿）（⑤の場合）'!$BE105,1,0),0),0)</f>
        <v>0</v>
      </c>
      <c r="VC100" s="384">
        <f>IF(VC$19-'様式３（療養者名簿）（⑤の場合）'!$BD105+1&lt;=15,IF(VC$19&gt;='様式３（療養者名簿）（⑤の場合）'!$BD105,IF(VC$19&lt;='様式３（療養者名簿）（⑤の場合）'!$BE105,1,0),0),0)</f>
        <v>0</v>
      </c>
      <c r="VD100" s="384">
        <f>IF(VD$19-'様式３（療養者名簿）（⑤の場合）'!$BD105+1&lt;=15,IF(VD$19&gt;='様式３（療養者名簿）（⑤の場合）'!$BD105,IF(VD$19&lt;='様式３（療養者名簿）（⑤の場合）'!$BE105,1,0),0),0)</f>
        <v>0</v>
      </c>
      <c r="VE100" s="384">
        <f>IF(VE$19-'様式３（療養者名簿）（⑤の場合）'!$BD105+1&lt;=15,IF(VE$19&gt;='様式３（療養者名簿）（⑤の場合）'!$BD105,IF(VE$19&lt;='様式３（療養者名簿）（⑤の場合）'!$BE105,1,0),0),0)</f>
        <v>0</v>
      </c>
      <c r="VF100" s="384">
        <f>IF(VF$19-'様式３（療養者名簿）（⑤の場合）'!$BD105+1&lt;=15,IF(VF$19&gt;='様式３（療養者名簿）（⑤の場合）'!$BD105,IF(VF$19&lt;='様式３（療養者名簿）（⑤の場合）'!$BE105,1,0),0),0)</f>
        <v>0</v>
      </c>
      <c r="VG100" s="384">
        <f>IF(VG$19-'様式３（療養者名簿）（⑤の場合）'!$BD105+1&lt;=15,IF(VG$19&gt;='様式３（療養者名簿）（⑤の場合）'!$BD105,IF(VG$19&lt;='様式３（療養者名簿）（⑤の場合）'!$BE105,1,0),0),0)</f>
        <v>0</v>
      </c>
      <c r="VH100" s="384">
        <f>IF(VH$19-'様式３（療養者名簿）（⑤の場合）'!$BD105+1&lt;=15,IF(VH$19&gt;='様式３（療養者名簿）（⑤の場合）'!$BD105,IF(VH$19&lt;='様式３（療養者名簿）（⑤の場合）'!$BE105,1,0),0),0)</f>
        <v>0</v>
      </c>
      <c r="VI100" s="384">
        <f>IF(VI$19-'様式３（療養者名簿）（⑤の場合）'!$BD105+1&lt;=15,IF(VI$19&gt;='様式３（療養者名簿）（⑤の場合）'!$BD105,IF(VI$19&lt;='様式３（療養者名簿）（⑤の場合）'!$BE105,1,0),0),0)</f>
        <v>0</v>
      </c>
      <c r="VJ100" s="384">
        <f>IF(VJ$19-'様式３（療養者名簿）（⑤の場合）'!$BD105+1&lt;=15,IF(VJ$19&gt;='様式３（療養者名簿）（⑤の場合）'!$BD105,IF(VJ$19&lt;='様式３（療養者名簿）（⑤の場合）'!$BE105,1,0),0),0)</f>
        <v>0</v>
      </c>
      <c r="VK100" s="384">
        <f>IF(VK$19-'様式３（療養者名簿）（⑤の場合）'!$BD105+1&lt;=15,IF(VK$19&gt;='様式３（療養者名簿）（⑤の場合）'!$BD105,IF(VK$19&lt;='様式３（療養者名簿）（⑤の場合）'!$BE105,1,0),0),0)</f>
        <v>0</v>
      </c>
      <c r="VL100" s="384">
        <f>IF(VL$19-'様式３（療養者名簿）（⑤の場合）'!$BD105+1&lt;=15,IF(VL$19&gt;='様式３（療養者名簿）（⑤の場合）'!$BD105,IF(VL$19&lt;='様式３（療養者名簿）（⑤の場合）'!$BE105,1,0),0),0)</f>
        <v>0</v>
      </c>
      <c r="VM100" s="384">
        <f>IF(VM$19-'様式３（療養者名簿）（⑤の場合）'!$BD105+1&lt;=15,IF(VM$19&gt;='様式３（療養者名簿）（⑤の場合）'!$BD105,IF(VM$19&lt;='様式３（療養者名簿）（⑤の場合）'!$BE105,1,0),0),0)</f>
        <v>0</v>
      </c>
      <c r="VN100" s="384">
        <f>IF(VN$19-'様式３（療養者名簿）（⑤の場合）'!$BD105+1&lt;=15,IF(VN$19&gt;='様式３（療養者名簿）（⑤の場合）'!$BD105,IF(VN$19&lt;='様式３（療養者名簿）（⑤の場合）'!$BE105,1,0),0),0)</f>
        <v>0</v>
      </c>
      <c r="VO100" s="384">
        <f>IF(VO$19-'様式３（療養者名簿）（⑤の場合）'!$BD105+1&lt;=15,IF(VO$19&gt;='様式３（療養者名簿）（⑤の場合）'!$BD105,IF(VO$19&lt;='様式３（療養者名簿）（⑤の場合）'!$BE105,1,0),0),0)</f>
        <v>0</v>
      </c>
      <c r="VP100" s="384">
        <f>IF(VP$19-'様式３（療養者名簿）（⑤の場合）'!$BD105+1&lt;=15,IF(VP$19&gt;='様式３（療養者名簿）（⑤の場合）'!$BD105,IF(VP$19&lt;='様式３（療養者名簿）（⑤の場合）'!$BE105,1,0),0),0)</f>
        <v>0</v>
      </c>
      <c r="VQ100" s="384">
        <f>IF(VQ$19-'様式３（療養者名簿）（⑤の場合）'!$BD105+1&lt;=15,IF(VQ$19&gt;='様式３（療養者名簿）（⑤の場合）'!$BD105,IF(VQ$19&lt;='様式３（療養者名簿）（⑤の場合）'!$BE105,1,0),0),0)</f>
        <v>0</v>
      </c>
      <c r="VR100" s="384">
        <f>IF(VR$19-'様式３（療養者名簿）（⑤の場合）'!$BD105+1&lt;=15,IF(VR$19&gt;='様式３（療養者名簿）（⑤の場合）'!$BD105,IF(VR$19&lt;='様式３（療養者名簿）（⑤の場合）'!$BE105,1,0),0),0)</f>
        <v>0</v>
      </c>
      <c r="VS100" s="384">
        <f>IF(VS$19-'様式３（療養者名簿）（⑤の場合）'!$BD105+1&lt;=15,IF(VS$19&gt;='様式３（療養者名簿）（⑤の場合）'!$BD105,IF(VS$19&lt;='様式３（療養者名簿）（⑤の場合）'!$BE105,1,0),0),0)</f>
        <v>0</v>
      </c>
      <c r="VT100" s="384">
        <f>IF(VT$19-'様式３（療養者名簿）（⑤の場合）'!$BD105+1&lt;=15,IF(VT$19&gt;='様式３（療養者名簿）（⑤の場合）'!$BD105,IF(VT$19&lt;='様式３（療養者名簿）（⑤の場合）'!$BE105,1,0),0),0)</f>
        <v>0</v>
      </c>
      <c r="VU100" s="384">
        <f>IF(VU$19-'様式３（療養者名簿）（⑤の場合）'!$BD105+1&lt;=15,IF(VU$19&gt;='様式３（療養者名簿）（⑤の場合）'!$BD105,IF(VU$19&lt;='様式３（療養者名簿）（⑤の場合）'!$BE105,1,0),0),0)</f>
        <v>0</v>
      </c>
      <c r="VV100" s="384">
        <f>IF(VV$19-'様式３（療養者名簿）（⑤の場合）'!$BD105+1&lt;=15,IF(VV$19&gt;='様式３（療養者名簿）（⑤の場合）'!$BD105,IF(VV$19&lt;='様式３（療養者名簿）（⑤の場合）'!$BE105,1,0),0),0)</f>
        <v>0</v>
      </c>
      <c r="VW100" s="384">
        <f>IF(VW$19-'様式３（療養者名簿）（⑤の場合）'!$BD105+1&lt;=15,IF(VW$19&gt;='様式３（療養者名簿）（⑤の場合）'!$BD105,IF(VW$19&lt;='様式３（療養者名簿）（⑤の場合）'!$BE105,1,0),0),0)</f>
        <v>0</v>
      </c>
      <c r="VX100" s="384">
        <f>IF(VX$19-'様式３（療養者名簿）（⑤の場合）'!$BD105+1&lt;=15,IF(VX$19&gt;='様式３（療養者名簿）（⑤の場合）'!$BD105,IF(VX$19&lt;='様式３（療養者名簿）（⑤の場合）'!$BE105,1,0),0),0)</f>
        <v>0</v>
      </c>
      <c r="VY100" s="384">
        <f>IF(VY$19-'様式３（療養者名簿）（⑤の場合）'!$BD105+1&lt;=15,IF(VY$19&gt;='様式３（療養者名簿）（⑤の場合）'!$BD105,IF(VY$19&lt;='様式３（療養者名簿）（⑤の場合）'!$BE105,1,0),0),0)</f>
        <v>0</v>
      </c>
      <c r="VZ100" s="384">
        <f>IF(VZ$19-'様式３（療養者名簿）（⑤の場合）'!$BD105+1&lt;=15,IF(VZ$19&gt;='様式３（療養者名簿）（⑤の場合）'!$BD105,IF(VZ$19&lt;='様式３（療養者名簿）（⑤の場合）'!$BE105,1,0),0),0)</f>
        <v>0</v>
      </c>
      <c r="WA100" s="384">
        <f>IF(WA$19-'様式３（療養者名簿）（⑤の場合）'!$BD105+1&lt;=15,IF(WA$19&gt;='様式３（療養者名簿）（⑤の場合）'!$BD105,IF(WA$19&lt;='様式３（療養者名簿）（⑤の場合）'!$BE105,1,0),0),0)</f>
        <v>0</v>
      </c>
      <c r="WB100" s="384">
        <f>IF(WB$19-'様式３（療養者名簿）（⑤の場合）'!$BD105+1&lt;=15,IF(WB$19&gt;='様式３（療養者名簿）（⑤の場合）'!$BD105,IF(WB$19&lt;='様式３（療養者名簿）（⑤の場合）'!$BE105,1,0),0),0)</f>
        <v>0</v>
      </c>
      <c r="WC100" s="384">
        <f>IF(WC$19-'様式３（療養者名簿）（⑤の場合）'!$BD105+1&lt;=15,IF(WC$19&gt;='様式３（療養者名簿）（⑤の場合）'!$BD105,IF(WC$19&lt;='様式３（療養者名簿）（⑤の場合）'!$BE105,1,0),0),0)</f>
        <v>0</v>
      </c>
      <c r="WD100" s="384">
        <f>IF(WD$19-'様式３（療養者名簿）（⑤の場合）'!$BD105+1&lt;=15,IF(WD$19&gt;='様式３（療養者名簿）（⑤の場合）'!$BD105,IF(WD$19&lt;='様式３（療養者名簿）（⑤の場合）'!$BE105,1,0),0),0)</f>
        <v>0</v>
      </c>
      <c r="WE100" s="384">
        <f>IF(WE$19-'様式３（療養者名簿）（⑤の場合）'!$BD105+1&lt;=15,IF(WE$19&gt;='様式３（療養者名簿）（⑤の場合）'!$BD105,IF(WE$19&lt;='様式３（療養者名簿）（⑤の場合）'!$BE105,1,0),0),0)</f>
        <v>0</v>
      </c>
      <c r="WF100" s="384">
        <f>IF(WF$19-'様式３（療養者名簿）（⑤の場合）'!$BD105+1&lt;=15,IF(WF$19&gt;='様式３（療養者名簿）（⑤の場合）'!$BD105,IF(WF$19&lt;='様式３（療養者名簿）（⑤の場合）'!$BE105,1,0),0),0)</f>
        <v>0</v>
      </c>
      <c r="WG100" s="384">
        <f>IF(WG$19-'様式３（療養者名簿）（⑤の場合）'!$BD105+1&lt;=15,IF(WG$19&gt;='様式３（療養者名簿）（⑤の場合）'!$BD105,IF(WG$19&lt;='様式３（療養者名簿）（⑤の場合）'!$BE105,1,0),0),0)</f>
        <v>0</v>
      </c>
      <c r="WH100" s="384">
        <f>IF(WH$19-'様式３（療養者名簿）（⑤の場合）'!$BD105+1&lt;=15,IF(WH$19&gt;='様式３（療養者名簿）（⑤の場合）'!$BD105,IF(WH$19&lt;='様式３（療養者名簿）（⑤の場合）'!$BE105,1,0),0),0)</f>
        <v>0</v>
      </c>
      <c r="WI100" s="384">
        <f>IF(WI$19-'様式３（療養者名簿）（⑤の場合）'!$BD105+1&lt;=15,IF(WI$19&gt;='様式３（療養者名簿）（⑤の場合）'!$BD105,IF(WI$19&lt;='様式３（療養者名簿）（⑤の場合）'!$BE105,1,0),0),0)</f>
        <v>0</v>
      </c>
      <c r="WJ100" s="384">
        <f>IF(WJ$19-'様式３（療養者名簿）（⑤の場合）'!$BD105+1&lt;=15,IF(WJ$19&gt;='様式３（療養者名簿）（⑤の場合）'!$BD105,IF(WJ$19&lt;='様式３（療養者名簿）（⑤の場合）'!$BE105,1,0),0),0)</f>
        <v>0</v>
      </c>
      <c r="WK100" s="384">
        <f>IF(WK$19-'様式３（療養者名簿）（⑤の場合）'!$BD105+1&lt;=15,IF(WK$19&gt;='様式３（療養者名簿）（⑤の場合）'!$BD105,IF(WK$19&lt;='様式３（療養者名簿）（⑤の場合）'!$BE105,1,0),0),0)</f>
        <v>0</v>
      </c>
      <c r="WL100" s="384">
        <f>IF(WL$19-'様式３（療養者名簿）（⑤の場合）'!$BD105+1&lt;=15,IF(WL$19&gt;='様式３（療養者名簿）（⑤の場合）'!$BD105,IF(WL$19&lt;='様式３（療養者名簿）（⑤の場合）'!$BE105,1,0),0),0)</f>
        <v>0</v>
      </c>
      <c r="WM100" s="384">
        <f>IF(WM$19-'様式３（療養者名簿）（⑤の場合）'!$BD105+1&lt;=15,IF(WM$19&gt;='様式３（療養者名簿）（⑤の場合）'!$BD105,IF(WM$19&lt;='様式３（療養者名簿）（⑤の場合）'!$BE105,1,0),0),0)</f>
        <v>0</v>
      </c>
      <c r="WN100" s="384">
        <f>IF(WN$19-'様式３（療養者名簿）（⑤の場合）'!$BD105+1&lt;=15,IF(WN$19&gt;='様式３（療養者名簿）（⑤の場合）'!$BD105,IF(WN$19&lt;='様式３（療養者名簿）（⑤の場合）'!$BE105,1,0),0),0)</f>
        <v>0</v>
      </c>
      <c r="WO100" s="384">
        <f>IF(WO$19-'様式３（療養者名簿）（⑤の場合）'!$BD105+1&lt;=15,IF(WO$19&gt;='様式３（療養者名簿）（⑤の場合）'!$BD105,IF(WO$19&lt;='様式３（療養者名簿）（⑤の場合）'!$BE105,1,0),0),0)</f>
        <v>0</v>
      </c>
      <c r="WP100" s="384">
        <f>IF(WP$19-'様式３（療養者名簿）（⑤の場合）'!$BD105+1&lt;=15,IF(WP$19&gt;='様式３（療養者名簿）（⑤の場合）'!$BD105,IF(WP$19&lt;='様式３（療養者名簿）（⑤の場合）'!$BE105,1,0),0),0)</f>
        <v>0</v>
      </c>
      <c r="WQ100" s="384">
        <f>IF(WQ$19-'様式３（療養者名簿）（⑤の場合）'!$BD105+1&lt;=15,IF(WQ$19&gt;='様式３（療養者名簿）（⑤の場合）'!$BD105,IF(WQ$19&lt;='様式３（療養者名簿）（⑤の場合）'!$BE105,1,0),0),0)</f>
        <v>0</v>
      </c>
      <c r="WR100" s="384">
        <f>IF(WR$19-'様式３（療養者名簿）（⑤の場合）'!$BD105+1&lt;=15,IF(WR$19&gt;='様式３（療養者名簿）（⑤の場合）'!$BD105,IF(WR$19&lt;='様式３（療養者名簿）（⑤の場合）'!$BE105,1,0),0),0)</f>
        <v>0</v>
      </c>
      <c r="WS100" s="384">
        <f>IF(WS$19-'様式３（療養者名簿）（⑤の場合）'!$BD105+1&lt;=15,IF(WS$19&gt;='様式３（療養者名簿）（⑤の場合）'!$BD105,IF(WS$19&lt;='様式３（療養者名簿）（⑤の場合）'!$BE105,1,0),0),0)</f>
        <v>0</v>
      </c>
      <c r="WT100" s="384">
        <f>IF(WT$19-'様式３（療養者名簿）（⑤の場合）'!$BD105+1&lt;=15,IF(WT$19&gt;='様式３（療養者名簿）（⑤の場合）'!$BD105,IF(WT$19&lt;='様式３（療養者名簿）（⑤の場合）'!$BE105,1,0),0),0)</f>
        <v>0</v>
      </c>
      <c r="WU100" s="384">
        <f>IF(WU$19-'様式３（療養者名簿）（⑤の場合）'!$BD105+1&lt;=15,IF(WU$19&gt;='様式３（療養者名簿）（⑤の場合）'!$BD105,IF(WU$19&lt;='様式３（療養者名簿）（⑤の場合）'!$BE105,1,0),0),0)</f>
        <v>0</v>
      </c>
      <c r="WV100" s="384">
        <f>IF(WV$19-'様式３（療養者名簿）（⑤の場合）'!$BD105+1&lt;=15,IF(WV$19&gt;='様式３（療養者名簿）（⑤の場合）'!$BD105,IF(WV$19&lt;='様式３（療養者名簿）（⑤の場合）'!$BE105,1,0),0),0)</f>
        <v>0</v>
      </c>
      <c r="WW100" s="384">
        <f>IF(WW$19-'様式３（療養者名簿）（⑤の場合）'!$BD105+1&lt;=15,IF(WW$19&gt;='様式３（療養者名簿）（⑤の場合）'!$BD105,IF(WW$19&lt;='様式３（療養者名簿）（⑤の場合）'!$BE105,1,0),0),0)</f>
        <v>0</v>
      </c>
      <c r="WX100" s="384">
        <f>IF(WX$19-'様式３（療養者名簿）（⑤の場合）'!$BD105+1&lt;=15,IF(WX$19&gt;='様式３（療養者名簿）（⑤の場合）'!$BD105,IF(WX$19&lt;='様式３（療養者名簿）（⑤の場合）'!$BE105,1,0),0),0)</f>
        <v>0</v>
      </c>
      <c r="WY100" s="384">
        <f>IF(WY$19-'様式３（療養者名簿）（⑤の場合）'!$BD105+1&lt;=15,IF(WY$19&gt;='様式３（療養者名簿）（⑤の場合）'!$BD105,IF(WY$19&lt;='様式３（療養者名簿）（⑤の場合）'!$BE105,1,0),0),0)</f>
        <v>0</v>
      </c>
      <c r="WZ100" s="384">
        <f>IF(WZ$19-'様式３（療養者名簿）（⑤の場合）'!$BD105+1&lt;=15,IF(WZ$19&gt;='様式３（療養者名簿）（⑤の場合）'!$BD105,IF(WZ$19&lt;='様式３（療養者名簿）（⑤の場合）'!$BE105,1,0),0),0)</f>
        <v>0</v>
      </c>
      <c r="XA100" s="384">
        <f>IF(XA$19-'様式３（療養者名簿）（⑤の場合）'!$BD105+1&lt;=15,IF(XA$19&gt;='様式３（療養者名簿）（⑤の場合）'!$BD105,IF(XA$19&lt;='様式３（療養者名簿）（⑤の場合）'!$BE105,1,0),0),0)</f>
        <v>0</v>
      </c>
      <c r="XB100" s="384">
        <f>IF(XB$19-'様式３（療養者名簿）（⑤の場合）'!$BD105+1&lt;=15,IF(XB$19&gt;='様式３（療養者名簿）（⑤の場合）'!$BD105,IF(XB$19&lt;='様式３（療養者名簿）（⑤の場合）'!$BE105,1,0),0),0)</f>
        <v>0</v>
      </c>
      <c r="XC100" s="384">
        <f>IF(XC$19-'様式３（療養者名簿）（⑤の場合）'!$BD105+1&lt;=15,IF(XC$19&gt;='様式３（療養者名簿）（⑤の場合）'!$BD105,IF(XC$19&lt;='様式３（療養者名簿）（⑤の場合）'!$BE105,1,0),0),0)</f>
        <v>0</v>
      </c>
      <c r="XD100" s="384">
        <f>IF(XD$19-'様式３（療養者名簿）（⑤の場合）'!$BD105+1&lt;=15,IF(XD$19&gt;='様式３（療養者名簿）（⑤の場合）'!$BD105,IF(XD$19&lt;='様式３（療養者名簿）（⑤の場合）'!$BE105,1,0),0),0)</f>
        <v>0</v>
      </c>
      <c r="XE100" s="384">
        <f>IF(XE$19-'様式３（療養者名簿）（⑤の場合）'!$BD105+1&lt;=15,IF(XE$19&gt;='様式３（療養者名簿）（⑤の場合）'!$BD105,IF(XE$19&lt;='様式３（療養者名簿）（⑤の場合）'!$BE105,1,0),0),0)</f>
        <v>0</v>
      </c>
      <c r="XF100" s="384">
        <f>IF(XF$19-'様式３（療養者名簿）（⑤の場合）'!$BD105+1&lt;=15,IF(XF$19&gt;='様式３（療養者名簿）（⑤の場合）'!$BD105,IF(XF$19&lt;='様式３（療養者名簿）（⑤の場合）'!$BE105,1,0),0),0)</f>
        <v>0</v>
      </c>
      <c r="XG100" s="384">
        <f>IF(XG$19-'様式３（療養者名簿）（⑤の場合）'!$BD105+1&lt;=15,IF(XG$19&gt;='様式３（療養者名簿）（⑤の場合）'!$BD105,IF(XG$19&lt;='様式３（療養者名簿）（⑤の場合）'!$BE105,1,0),0),0)</f>
        <v>0</v>
      </c>
      <c r="XH100" s="384">
        <f>IF(XH$19-'様式３（療養者名簿）（⑤の場合）'!$BD105+1&lt;=15,IF(XH$19&gt;='様式３（療養者名簿）（⑤の場合）'!$BD105,IF(XH$19&lt;='様式３（療養者名簿）（⑤の場合）'!$BE105,1,0),0),0)</f>
        <v>0</v>
      </c>
      <c r="XI100" s="384">
        <f>IF(XI$19-'様式３（療養者名簿）（⑤の場合）'!$BD105+1&lt;=15,IF(XI$19&gt;='様式３（療養者名簿）（⑤の場合）'!$BD105,IF(XI$19&lt;='様式３（療養者名簿）（⑤の場合）'!$BE105,1,0),0),0)</f>
        <v>0</v>
      </c>
      <c r="XJ100" s="384">
        <f>IF(XJ$19-'様式３（療養者名簿）（⑤の場合）'!$BD105+1&lt;=15,IF(XJ$19&gt;='様式３（療養者名簿）（⑤の場合）'!$BD105,IF(XJ$19&lt;='様式３（療養者名簿）（⑤の場合）'!$BE105,1,0),0),0)</f>
        <v>0</v>
      </c>
      <c r="XK100" s="384">
        <f>IF(XK$19-'様式３（療養者名簿）（⑤の場合）'!$BD105+1&lt;=15,IF(XK$19&gt;='様式３（療養者名簿）（⑤の場合）'!$BD105,IF(XK$19&lt;='様式３（療養者名簿）（⑤の場合）'!$BE105,1,0),0),0)</f>
        <v>0</v>
      </c>
      <c r="XL100" s="384">
        <f>IF(XL$19-'様式３（療養者名簿）（⑤の場合）'!$BD105+1&lt;=15,IF(XL$19&gt;='様式３（療養者名簿）（⑤の場合）'!$BD105,IF(XL$19&lt;='様式３（療養者名簿）（⑤の場合）'!$BE105,1,0),0),0)</f>
        <v>0</v>
      </c>
      <c r="XM100" s="384">
        <f>IF(XM$19-'様式３（療養者名簿）（⑤の場合）'!$BD105+1&lt;=15,IF(XM$19&gt;='様式３（療養者名簿）（⑤の場合）'!$BD105,IF(XM$19&lt;='様式３（療養者名簿）（⑤の場合）'!$BE105,1,0),0),0)</f>
        <v>0</v>
      </c>
      <c r="XN100" s="384">
        <f>IF(XN$19-'様式３（療養者名簿）（⑤の場合）'!$BD105+1&lt;=15,IF(XN$19&gt;='様式３（療養者名簿）（⑤の場合）'!$BD105,IF(XN$19&lt;='様式３（療養者名簿）（⑤の場合）'!$BE105,1,0),0),0)</f>
        <v>0</v>
      </c>
      <c r="XO100" s="384">
        <f>IF(XO$19-'様式３（療養者名簿）（⑤の場合）'!$BD105+1&lt;=15,IF(XO$19&gt;='様式３（療養者名簿）（⑤の場合）'!$BD105,IF(XO$19&lt;='様式３（療養者名簿）（⑤の場合）'!$BE105,1,0),0),0)</f>
        <v>0</v>
      </c>
      <c r="XP100" s="384">
        <f>IF(XP$19-'様式３（療養者名簿）（⑤の場合）'!$BD105+1&lt;=15,IF(XP$19&gt;='様式３（療養者名簿）（⑤の場合）'!$BD105,IF(XP$19&lt;='様式３（療養者名簿）（⑤の場合）'!$BE105,1,0),0),0)</f>
        <v>0</v>
      </c>
      <c r="XQ100" s="384">
        <f>IF(XQ$19-'様式３（療養者名簿）（⑤の場合）'!$BD105+1&lt;=15,IF(XQ$19&gt;='様式３（療養者名簿）（⑤の場合）'!$BD105,IF(XQ$19&lt;='様式３（療養者名簿）（⑤の場合）'!$BE105,1,0),0),0)</f>
        <v>0</v>
      </c>
      <c r="XR100" s="384">
        <f>IF(XR$19-'様式３（療養者名簿）（⑤の場合）'!$BD105+1&lt;=15,IF(XR$19&gt;='様式３（療養者名簿）（⑤の場合）'!$BD105,IF(XR$19&lt;='様式３（療養者名簿）（⑤の場合）'!$BE105,1,0),0),0)</f>
        <v>0</v>
      </c>
      <c r="XS100" s="384">
        <f>IF(XS$19-'様式３（療養者名簿）（⑤の場合）'!$BD105+1&lt;=15,IF(XS$19&gt;='様式３（療養者名簿）（⑤の場合）'!$BD105,IF(XS$19&lt;='様式３（療養者名簿）（⑤の場合）'!$BE105,1,0),0),0)</f>
        <v>0</v>
      </c>
      <c r="XT100" s="384">
        <f>IF(XT$19-'様式３（療養者名簿）（⑤の場合）'!$BD105+1&lt;=15,IF(XT$19&gt;='様式３（療養者名簿）（⑤の場合）'!$BD105,IF(XT$19&lt;='様式３（療養者名簿）（⑤の場合）'!$BE105,1,0),0),0)</f>
        <v>0</v>
      </c>
      <c r="XU100" s="384">
        <f>IF(XU$19-'様式３（療養者名簿）（⑤の場合）'!$BD105+1&lt;=15,IF(XU$19&gt;='様式３（療養者名簿）（⑤の場合）'!$BD105,IF(XU$19&lt;='様式３（療養者名簿）（⑤の場合）'!$BE105,1,0),0),0)</f>
        <v>0</v>
      </c>
      <c r="XV100" s="384">
        <f>IF(XV$19-'様式３（療養者名簿）（⑤の場合）'!$BD105+1&lt;=15,IF(XV$19&gt;='様式３（療養者名簿）（⑤の場合）'!$BD105,IF(XV$19&lt;='様式３（療養者名簿）（⑤の場合）'!$BE105,1,0),0),0)</f>
        <v>0</v>
      </c>
      <c r="XW100" s="384">
        <f>IF(XW$19-'様式３（療養者名簿）（⑤の場合）'!$BD105+1&lt;=15,IF(XW$19&gt;='様式３（療養者名簿）（⑤の場合）'!$BD105,IF(XW$19&lt;='様式３（療養者名簿）（⑤の場合）'!$BE105,1,0),0),0)</f>
        <v>0</v>
      </c>
      <c r="XX100" s="384">
        <f>IF(XX$19-'様式３（療養者名簿）（⑤の場合）'!$BD105+1&lt;=15,IF(XX$19&gt;='様式３（療養者名簿）（⑤の場合）'!$BD105,IF(XX$19&lt;='様式３（療養者名簿）（⑤の場合）'!$BE105,1,0),0),0)</f>
        <v>0</v>
      </c>
      <c r="XY100" s="384">
        <f>IF(XY$19-'様式３（療養者名簿）（⑤の場合）'!$BD105+1&lt;=15,IF(XY$19&gt;='様式３（療養者名簿）（⑤の場合）'!$BD105,IF(XY$19&lt;='様式３（療養者名簿）（⑤の場合）'!$BE105,1,0),0),0)</f>
        <v>0</v>
      </c>
      <c r="XZ100" s="384">
        <f>IF(XZ$19-'様式３（療養者名簿）（⑤の場合）'!$BD105+1&lt;=15,IF(XZ$19&gt;='様式３（療養者名簿）（⑤の場合）'!$BD105,IF(XZ$19&lt;='様式３（療養者名簿）（⑤の場合）'!$BE105,1,0),0),0)</f>
        <v>0</v>
      </c>
      <c r="YA100" s="384">
        <f>IF(YA$19-'様式３（療養者名簿）（⑤の場合）'!$BD105+1&lt;=15,IF(YA$19&gt;='様式３（療養者名簿）（⑤の場合）'!$BD105,IF(YA$19&lt;='様式３（療養者名簿）（⑤の場合）'!$BE105,1,0),0),0)</f>
        <v>0</v>
      </c>
      <c r="YB100" s="384">
        <f>IF(YB$19-'様式３（療養者名簿）（⑤の場合）'!$BD105+1&lt;=15,IF(YB$19&gt;='様式３（療養者名簿）（⑤の場合）'!$BD105,IF(YB$19&lt;='様式３（療養者名簿）（⑤の場合）'!$BE105,1,0),0),0)</f>
        <v>0</v>
      </c>
      <c r="YC100" s="384">
        <f>IF(YC$19-'様式３（療養者名簿）（⑤の場合）'!$BD105+1&lt;=15,IF(YC$19&gt;='様式３（療養者名簿）（⑤の場合）'!$BD105,IF(YC$19&lt;='様式３（療養者名簿）（⑤の場合）'!$BE105,1,0),0),0)</f>
        <v>0</v>
      </c>
      <c r="YD100" s="384">
        <f>IF(YD$19-'様式３（療養者名簿）（⑤の場合）'!$BD105+1&lt;=15,IF(YD$19&gt;='様式３（療養者名簿）（⑤の場合）'!$BD105,IF(YD$19&lt;='様式３（療養者名簿）（⑤の場合）'!$BE105,1,0),0),0)</f>
        <v>0</v>
      </c>
      <c r="YE100" s="384">
        <f>IF(YE$19-'様式３（療養者名簿）（⑤の場合）'!$BD105+1&lt;=15,IF(YE$19&gt;='様式３（療養者名簿）（⑤の場合）'!$BD105,IF(YE$19&lt;='様式３（療養者名簿）（⑤の場合）'!$BE105,1,0),0),0)</f>
        <v>0</v>
      </c>
      <c r="YF100" s="384">
        <f>IF(YF$19-'様式３（療養者名簿）（⑤の場合）'!$BD105+1&lt;=15,IF(YF$19&gt;='様式３（療養者名簿）（⑤の場合）'!$BD105,IF(YF$19&lt;='様式３（療養者名簿）（⑤の場合）'!$BE105,1,0),0),0)</f>
        <v>0</v>
      </c>
      <c r="YG100" s="384">
        <f>IF(YG$19-'様式３（療養者名簿）（⑤の場合）'!$BD105+1&lt;=15,IF(YG$19&gt;='様式３（療養者名簿）（⑤の場合）'!$BD105,IF(YG$19&lt;='様式３（療養者名簿）（⑤の場合）'!$BE105,1,0),0),0)</f>
        <v>0</v>
      </c>
      <c r="YH100" s="384">
        <f>IF(YH$19-'様式３（療養者名簿）（⑤の場合）'!$BD105+1&lt;=15,IF(YH$19&gt;='様式３（療養者名簿）（⑤の場合）'!$BD105,IF(YH$19&lt;='様式３（療養者名簿）（⑤の場合）'!$BE105,1,0),0),0)</f>
        <v>0</v>
      </c>
      <c r="YI100" s="384">
        <f>IF(YI$19-'様式３（療養者名簿）（⑤の場合）'!$BD105+1&lt;=15,IF(YI$19&gt;='様式３（療養者名簿）（⑤の場合）'!$BD105,IF(YI$19&lt;='様式３（療養者名簿）（⑤の場合）'!$BE105,1,0),0),0)</f>
        <v>0</v>
      </c>
      <c r="YJ100" s="384">
        <f>IF(YJ$19-'様式３（療養者名簿）（⑤の場合）'!$BD105+1&lt;=15,IF(YJ$19&gt;='様式３（療養者名簿）（⑤の場合）'!$BD105,IF(YJ$19&lt;='様式３（療養者名簿）（⑤の場合）'!$BE105,1,0),0),0)</f>
        <v>0</v>
      </c>
      <c r="YK100" s="384">
        <f>IF(YK$19-'様式３（療養者名簿）（⑤の場合）'!$BD105+1&lt;=15,IF(YK$19&gt;='様式３（療養者名簿）（⑤の場合）'!$BD105,IF(YK$19&lt;='様式３（療養者名簿）（⑤の場合）'!$BE105,1,0),0),0)</f>
        <v>0</v>
      </c>
      <c r="YL100" s="384">
        <f>IF(YL$19-'様式３（療養者名簿）（⑤の場合）'!$BD105+1&lt;=15,IF(YL$19&gt;='様式３（療養者名簿）（⑤の場合）'!$BD105,IF(YL$19&lt;='様式３（療養者名簿）（⑤の場合）'!$BE105,1,0),0),0)</f>
        <v>0</v>
      </c>
      <c r="YM100" s="384">
        <f>IF(YM$19-'様式３（療養者名簿）（⑤の場合）'!$BD105+1&lt;=15,IF(YM$19&gt;='様式３（療養者名簿）（⑤の場合）'!$BD105,IF(YM$19&lt;='様式３（療養者名簿）（⑤の場合）'!$BE105,1,0),0),0)</f>
        <v>0</v>
      </c>
      <c r="YN100" s="384">
        <f>IF(YN$19-'様式３（療養者名簿）（⑤の場合）'!$BD105+1&lt;=15,IF(YN$19&gt;='様式３（療養者名簿）（⑤の場合）'!$BD105,IF(YN$19&lt;='様式３（療養者名簿）（⑤の場合）'!$BE105,1,0),0),0)</f>
        <v>0</v>
      </c>
      <c r="YO100" s="384">
        <f>IF(YO$19-'様式３（療養者名簿）（⑤の場合）'!$BD105+1&lt;=15,IF(YO$19&gt;='様式３（療養者名簿）（⑤の場合）'!$BD105,IF(YO$19&lt;='様式３（療養者名簿）（⑤の場合）'!$BE105,1,0),0),0)</f>
        <v>0</v>
      </c>
      <c r="YP100" s="384">
        <f>IF(YP$19-'様式３（療養者名簿）（⑤の場合）'!$BD105+1&lt;=15,IF(YP$19&gt;='様式３（療養者名簿）（⑤の場合）'!$BD105,IF(YP$19&lt;='様式３（療養者名簿）（⑤の場合）'!$BE105,1,0),0),0)</f>
        <v>0</v>
      </c>
      <c r="YQ100" s="384">
        <f>IF(YQ$19-'様式３（療養者名簿）（⑤の場合）'!$BD105+1&lt;=15,IF(YQ$19&gt;='様式３（療養者名簿）（⑤の場合）'!$BD105,IF(YQ$19&lt;='様式３（療養者名簿）（⑤の場合）'!$BE105,1,0),0),0)</f>
        <v>0</v>
      </c>
      <c r="YR100" s="384">
        <f>IF(YR$19-'様式３（療養者名簿）（⑤の場合）'!$BD105+1&lt;=15,IF(YR$19&gt;='様式３（療養者名簿）（⑤の場合）'!$BD105,IF(YR$19&lt;='様式３（療養者名簿）（⑤の場合）'!$BE105,1,0),0),0)</f>
        <v>0</v>
      </c>
      <c r="YS100" s="384">
        <f>IF(YS$19-'様式３（療養者名簿）（⑤の場合）'!$BD105+1&lt;=15,IF(YS$19&gt;='様式３（療養者名簿）（⑤の場合）'!$BD105,IF(YS$19&lt;='様式３（療養者名簿）（⑤の場合）'!$BE105,1,0),0),0)</f>
        <v>0</v>
      </c>
      <c r="YT100" s="384">
        <f>IF(YT$19-'様式３（療養者名簿）（⑤の場合）'!$BD105+1&lt;=15,IF(YT$19&gt;='様式３（療養者名簿）（⑤の場合）'!$BD105,IF(YT$19&lt;='様式３（療養者名簿）（⑤の場合）'!$BE105,1,0),0),0)</f>
        <v>0</v>
      </c>
      <c r="YU100" s="384">
        <f>IF(YU$19-'様式３（療養者名簿）（⑤の場合）'!$BD105+1&lt;=15,IF(YU$19&gt;='様式３（療養者名簿）（⑤の場合）'!$BD105,IF(YU$19&lt;='様式３（療養者名簿）（⑤の場合）'!$BE105,1,0),0),0)</f>
        <v>0</v>
      </c>
      <c r="YV100" s="384">
        <f>IF(YV$19-'様式３（療養者名簿）（⑤の場合）'!$BD105+1&lt;=15,IF(YV$19&gt;='様式３（療養者名簿）（⑤の場合）'!$BD105,IF(YV$19&lt;='様式３（療養者名簿）（⑤の場合）'!$BE105,1,0),0),0)</f>
        <v>0</v>
      </c>
      <c r="YW100" s="384">
        <f>IF(YW$19-'様式３（療養者名簿）（⑤の場合）'!$BD105+1&lt;=15,IF(YW$19&gt;='様式３（療養者名簿）（⑤の場合）'!$BD105,IF(YW$19&lt;='様式３（療養者名簿）（⑤の場合）'!$BE105,1,0),0),0)</f>
        <v>0</v>
      </c>
      <c r="YX100" s="384">
        <f>IF(YX$19-'様式３（療養者名簿）（⑤の場合）'!$BD105+1&lt;=15,IF(YX$19&gt;='様式３（療養者名簿）（⑤の場合）'!$BD105,IF(YX$19&lt;='様式３（療養者名簿）（⑤の場合）'!$BE105,1,0),0),0)</f>
        <v>0</v>
      </c>
      <c r="YY100" s="384">
        <f>IF(YY$19-'様式３（療養者名簿）（⑤の場合）'!$BD105+1&lt;=15,IF(YY$19&gt;='様式３（療養者名簿）（⑤の場合）'!$BD105,IF(YY$19&lt;='様式３（療養者名簿）（⑤の場合）'!$BE105,1,0),0),0)</f>
        <v>0</v>
      </c>
      <c r="YZ100" s="384">
        <f>IF(YZ$19-'様式３（療養者名簿）（⑤の場合）'!$BD105+1&lt;=15,IF(YZ$19&gt;='様式３（療養者名簿）（⑤の場合）'!$BD105,IF(YZ$19&lt;='様式３（療養者名簿）（⑤の場合）'!$BE105,1,0),0),0)</f>
        <v>0</v>
      </c>
      <c r="ZA100" s="384">
        <f>IF(ZA$19-'様式３（療養者名簿）（⑤の場合）'!$BD105+1&lt;=15,IF(ZA$19&gt;='様式３（療養者名簿）（⑤の場合）'!$BD105,IF(ZA$19&lt;='様式３（療養者名簿）（⑤の場合）'!$BE105,1,0),0),0)</f>
        <v>0</v>
      </c>
      <c r="ZB100" s="384">
        <f>IF(ZB$19-'様式３（療養者名簿）（⑤の場合）'!$BD105+1&lt;=15,IF(ZB$19&gt;='様式３（療養者名簿）（⑤の場合）'!$BD105,IF(ZB$19&lt;='様式３（療養者名簿）（⑤の場合）'!$BE105,1,0),0),0)</f>
        <v>0</v>
      </c>
      <c r="ZC100" s="384">
        <f>IF(ZC$19-'様式３（療養者名簿）（⑤の場合）'!$BD105+1&lt;=15,IF(ZC$19&gt;='様式３（療養者名簿）（⑤の場合）'!$BD105,IF(ZC$19&lt;='様式３（療養者名簿）（⑤の場合）'!$BE105,1,0),0),0)</f>
        <v>0</v>
      </c>
      <c r="ZD100" s="384">
        <f>IF(ZD$19-'様式３（療養者名簿）（⑤の場合）'!$BD105+1&lt;=15,IF(ZD$19&gt;='様式３（療養者名簿）（⑤の場合）'!$BD105,IF(ZD$19&lt;='様式３（療養者名簿）（⑤の場合）'!$BE105,1,0),0),0)</f>
        <v>0</v>
      </c>
      <c r="ZE100" s="384">
        <f>IF(ZE$19-'様式３（療養者名簿）（⑤の場合）'!$BD105+1&lt;=15,IF(ZE$19&gt;='様式３（療養者名簿）（⑤の場合）'!$BD105,IF(ZE$19&lt;='様式３（療養者名簿）（⑤の場合）'!$BE105,1,0),0),0)</f>
        <v>0</v>
      </c>
      <c r="ZF100" s="384">
        <f>IF(ZF$19-'様式３（療養者名簿）（⑤の場合）'!$BD105+1&lt;=15,IF(ZF$19&gt;='様式３（療養者名簿）（⑤の場合）'!$BD105,IF(ZF$19&lt;='様式３（療養者名簿）（⑤の場合）'!$BE105,1,0),0),0)</f>
        <v>0</v>
      </c>
      <c r="ZG100" s="384">
        <f>IF(ZG$19-'様式３（療養者名簿）（⑤の場合）'!$BD105+1&lt;=15,IF(ZG$19&gt;='様式３（療養者名簿）（⑤の場合）'!$BD105,IF(ZG$19&lt;='様式３（療養者名簿）（⑤の場合）'!$BE105,1,0),0),0)</f>
        <v>0</v>
      </c>
      <c r="ZH100" s="384">
        <f>IF(ZH$19-'様式３（療養者名簿）（⑤の場合）'!$BD105+1&lt;=15,IF(ZH$19&gt;='様式３（療養者名簿）（⑤の場合）'!$BD105,IF(ZH$19&lt;='様式３（療養者名簿）（⑤の場合）'!$BE105,1,0),0),0)</f>
        <v>0</v>
      </c>
      <c r="ZI100" s="384">
        <f>IF(ZI$19-'様式３（療養者名簿）（⑤の場合）'!$BD105+1&lt;=15,IF(ZI$19&gt;='様式３（療養者名簿）（⑤の場合）'!$BD105,IF(ZI$19&lt;='様式３（療養者名簿）（⑤の場合）'!$BE105,1,0),0),0)</f>
        <v>0</v>
      </c>
      <c r="ZJ100" s="384">
        <f>IF(ZJ$19-'様式３（療養者名簿）（⑤の場合）'!$BD105+1&lt;=15,IF(ZJ$19&gt;='様式３（療養者名簿）（⑤の場合）'!$BD105,IF(ZJ$19&lt;='様式３（療養者名簿）（⑤の場合）'!$BE105,1,0),0),0)</f>
        <v>0</v>
      </c>
      <c r="ZK100" s="384">
        <f>IF(ZK$19-'様式３（療養者名簿）（⑤の場合）'!$BD105+1&lt;=15,IF(ZK$19&gt;='様式３（療養者名簿）（⑤の場合）'!$BD105,IF(ZK$19&lt;='様式３（療養者名簿）（⑤の場合）'!$BE105,1,0),0),0)</f>
        <v>0</v>
      </c>
      <c r="ZL100" s="384">
        <f>IF(ZL$19-'様式３（療養者名簿）（⑤の場合）'!$BD105+1&lt;=15,IF(ZL$19&gt;='様式３（療養者名簿）（⑤の場合）'!$BD105,IF(ZL$19&lt;='様式３（療養者名簿）（⑤の場合）'!$BE105,1,0),0),0)</f>
        <v>0</v>
      </c>
      <c r="ZM100" s="384">
        <f>IF(ZM$19-'様式３（療養者名簿）（⑤の場合）'!$BD105+1&lt;=15,IF(ZM$19&gt;='様式３（療養者名簿）（⑤の場合）'!$BD105,IF(ZM$19&lt;='様式３（療養者名簿）（⑤の場合）'!$BE105,1,0),0),0)</f>
        <v>0</v>
      </c>
      <c r="ZN100" s="384">
        <f>IF(ZN$19-'様式３（療養者名簿）（⑤の場合）'!$BD105+1&lt;=15,IF(ZN$19&gt;='様式３（療養者名簿）（⑤の場合）'!$BD105,IF(ZN$19&lt;='様式３（療養者名簿）（⑤の場合）'!$BE105,1,0),0),0)</f>
        <v>0</v>
      </c>
      <c r="ZO100" s="384">
        <f>IF(ZO$19-'様式３（療養者名簿）（⑤の場合）'!$BD105+1&lt;=15,IF(ZO$19&gt;='様式３（療養者名簿）（⑤の場合）'!$BD105,IF(ZO$19&lt;='様式３（療養者名簿）（⑤の場合）'!$BE105,1,0),0),0)</f>
        <v>0</v>
      </c>
      <c r="ZP100" s="384">
        <f>IF(ZP$19-'様式３（療養者名簿）（⑤の場合）'!$BD105+1&lt;=15,IF(ZP$19&gt;='様式３（療養者名簿）（⑤の場合）'!$BD105,IF(ZP$19&lt;='様式３（療養者名簿）（⑤の場合）'!$BE105,1,0),0),0)</f>
        <v>0</v>
      </c>
      <c r="ZQ100" s="384">
        <f>IF(ZQ$19-'様式３（療養者名簿）（⑤の場合）'!$BD105+1&lt;=15,IF(ZQ$19&gt;='様式３（療養者名簿）（⑤の場合）'!$BD105,IF(ZQ$19&lt;='様式３（療養者名簿）（⑤の場合）'!$BE105,1,0),0),0)</f>
        <v>0</v>
      </c>
      <c r="ZR100" s="384">
        <f>IF(ZR$19-'様式３（療養者名簿）（⑤の場合）'!$BD105+1&lt;=15,IF(ZR$19&gt;='様式３（療養者名簿）（⑤の場合）'!$BD105,IF(ZR$19&lt;='様式３（療養者名簿）（⑤の場合）'!$BE105,1,0),0),0)</f>
        <v>0</v>
      </c>
      <c r="ZS100" s="384">
        <f>IF(ZS$19-'様式３（療養者名簿）（⑤の場合）'!$BD105+1&lt;=15,IF(ZS$19&gt;='様式３（療養者名簿）（⑤の場合）'!$BD105,IF(ZS$19&lt;='様式３（療養者名簿）（⑤の場合）'!$BE105,1,0),0),0)</f>
        <v>0</v>
      </c>
      <c r="ZT100" s="384">
        <f>IF(ZT$19-'様式３（療養者名簿）（⑤の場合）'!$BD105+1&lt;=15,IF(ZT$19&gt;='様式３（療養者名簿）（⑤の場合）'!$BD105,IF(ZT$19&lt;='様式３（療養者名簿）（⑤の場合）'!$BE105,1,0),0),0)</f>
        <v>0</v>
      </c>
      <c r="ZU100" s="384">
        <f>IF(ZU$19-'様式３（療養者名簿）（⑤の場合）'!$BD105+1&lt;=15,IF(ZU$19&gt;='様式３（療養者名簿）（⑤の場合）'!$BD105,IF(ZU$19&lt;='様式３（療養者名簿）（⑤の場合）'!$BE105,1,0),0),0)</f>
        <v>0</v>
      </c>
      <c r="ZV100" s="384">
        <f>IF(ZV$19-'様式３（療養者名簿）（⑤の場合）'!$BD105+1&lt;=15,IF(ZV$19&gt;='様式３（療養者名簿）（⑤の場合）'!$BD105,IF(ZV$19&lt;='様式３（療養者名簿）（⑤の場合）'!$BE105,1,0),0),0)</f>
        <v>0</v>
      </c>
      <c r="ZW100" s="384">
        <f>IF(ZW$19-'様式３（療養者名簿）（⑤の場合）'!$BD105+1&lt;=15,IF(ZW$19&gt;='様式３（療養者名簿）（⑤の場合）'!$BD105,IF(ZW$19&lt;='様式３（療養者名簿）（⑤の場合）'!$BE105,1,0),0),0)</f>
        <v>0</v>
      </c>
      <c r="ZX100" s="384">
        <f>IF(ZX$19-'様式３（療養者名簿）（⑤の場合）'!$BD105+1&lt;=15,IF(ZX$19&gt;='様式３（療養者名簿）（⑤の場合）'!$BD105,IF(ZX$19&lt;='様式３（療養者名簿）（⑤の場合）'!$BE105,1,0),0),0)</f>
        <v>0</v>
      </c>
      <c r="ZY100" s="384">
        <f>IF(ZY$19-'様式３（療養者名簿）（⑤の場合）'!$BD105+1&lt;=15,IF(ZY$19&gt;='様式３（療養者名簿）（⑤の場合）'!$BD105,IF(ZY$19&lt;='様式３（療養者名簿）（⑤の場合）'!$BE105,1,0),0),0)</f>
        <v>0</v>
      </c>
      <c r="ZZ100" s="384">
        <f>IF(ZZ$19-'様式３（療養者名簿）（⑤の場合）'!$BD105+1&lt;=15,IF(ZZ$19&gt;='様式３（療養者名簿）（⑤の場合）'!$BD105,IF(ZZ$19&lt;='様式３（療養者名簿）（⑤の場合）'!$BE105,1,0),0),0)</f>
        <v>0</v>
      </c>
      <c r="AAA100" s="384">
        <f>IF(AAA$19-'様式３（療養者名簿）（⑤の場合）'!$BD105+1&lt;=15,IF(AAA$19&gt;='様式３（療養者名簿）（⑤の場合）'!$BD105,IF(AAA$19&lt;='様式３（療養者名簿）（⑤の場合）'!$BE105,1,0),0),0)</f>
        <v>0</v>
      </c>
      <c r="AAB100" s="384">
        <f>IF(AAB$19-'様式３（療養者名簿）（⑤の場合）'!$BD105+1&lt;=15,IF(AAB$19&gt;='様式３（療養者名簿）（⑤の場合）'!$BD105,IF(AAB$19&lt;='様式３（療養者名簿）（⑤の場合）'!$BE105,1,0),0),0)</f>
        <v>0</v>
      </c>
      <c r="AAC100" s="384">
        <f>IF(AAC$19-'様式３（療養者名簿）（⑤の場合）'!$BD105+1&lt;=15,IF(AAC$19&gt;='様式３（療養者名簿）（⑤の場合）'!$BD105,IF(AAC$19&lt;='様式３（療養者名簿）（⑤の場合）'!$BE105,1,0),0),0)</f>
        <v>0</v>
      </c>
      <c r="AAD100" s="384">
        <f>IF(AAD$19-'様式３（療養者名簿）（⑤の場合）'!$BD105+1&lt;=15,IF(AAD$19&gt;='様式３（療養者名簿）（⑤の場合）'!$BD105,IF(AAD$19&lt;='様式３（療養者名簿）（⑤の場合）'!$BE105,1,0),0),0)</f>
        <v>0</v>
      </c>
      <c r="AAE100" s="384">
        <f>IF(AAE$19-'様式３（療養者名簿）（⑤の場合）'!$BD105+1&lt;=15,IF(AAE$19&gt;='様式３（療養者名簿）（⑤の場合）'!$BD105,IF(AAE$19&lt;='様式３（療養者名簿）（⑤の場合）'!$BE105,1,0),0),0)</f>
        <v>0</v>
      </c>
      <c r="AAF100" s="384">
        <f>IF(AAF$19-'様式３（療養者名簿）（⑤の場合）'!$BD105+1&lt;=15,IF(AAF$19&gt;='様式３（療養者名簿）（⑤の場合）'!$BD105,IF(AAF$19&lt;='様式３（療養者名簿）（⑤の場合）'!$BE105,1,0),0),0)</f>
        <v>0</v>
      </c>
      <c r="AAG100" s="384">
        <f>IF(AAG$19-'様式３（療養者名簿）（⑤の場合）'!$BD105+1&lt;=15,IF(AAG$19&gt;='様式３（療養者名簿）（⑤の場合）'!$BD105,IF(AAG$19&lt;='様式３（療養者名簿）（⑤の場合）'!$BE105,1,0),0),0)</f>
        <v>0</v>
      </c>
      <c r="AAH100" s="384">
        <f>IF(AAH$19-'様式３（療養者名簿）（⑤の場合）'!$BD105+1&lt;=15,IF(AAH$19&gt;='様式３（療養者名簿）（⑤の場合）'!$BD105,IF(AAH$19&lt;='様式３（療養者名簿）（⑤の場合）'!$BE105,1,0),0),0)</f>
        <v>0</v>
      </c>
      <c r="AAI100" s="384">
        <f>IF(AAI$19-'様式３（療養者名簿）（⑤の場合）'!$BD105+1&lt;=15,IF(AAI$19&gt;='様式３（療養者名簿）（⑤の場合）'!$BD105,IF(AAI$19&lt;='様式３（療養者名簿）（⑤の場合）'!$BE105,1,0),0),0)</f>
        <v>0</v>
      </c>
      <c r="AAJ100" s="384">
        <f>IF(AAJ$19-'様式３（療養者名簿）（⑤の場合）'!$BD105+1&lt;=15,IF(AAJ$19&gt;='様式３（療養者名簿）（⑤の場合）'!$BD105,IF(AAJ$19&lt;='様式３（療養者名簿）（⑤の場合）'!$BE105,1,0),0),0)</f>
        <v>0</v>
      </c>
      <c r="AAK100" s="384">
        <f>IF(AAK$19-'様式３（療養者名簿）（⑤の場合）'!$BD105+1&lt;=15,IF(AAK$19&gt;='様式３（療養者名簿）（⑤の場合）'!$BD105,IF(AAK$19&lt;='様式３（療養者名簿）（⑤の場合）'!$BE105,1,0),0),0)</f>
        <v>0</v>
      </c>
      <c r="AAL100" s="384">
        <f>IF(AAL$19-'様式３（療養者名簿）（⑤の場合）'!$BD105+1&lt;=15,IF(AAL$19&gt;='様式３（療養者名簿）（⑤の場合）'!$BD105,IF(AAL$19&lt;='様式３（療養者名簿）（⑤の場合）'!$BE105,1,0),0),0)</f>
        <v>0</v>
      </c>
      <c r="AAM100" s="384">
        <f>IF(AAM$19-'様式３（療養者名簿）（⑤の場合）'!$BD105+1&lt;=15,IF(AAM$19&gt;='様式３（療養者名簿）（⑤の場合）'!$BD105,IF(AAM$19&lt;='様式３（療養者名簿）（⑤の場合）'!$BE105,1,0),0),0)</f>
        <v>0</v>
      </c>
      <c r="AAN100" s="384">
        <f>IF(AAN$19-'様式３（療養者名簿）（⑤の場合）'!$BD105+1&lt;=15,IF(AAN$19&gt;='様式３（療養者名簿）（⑤の場合）'!$BD105,IF(AAN$19&lt;='様式３（療養者名簿）（⑤の場合）'!$BE105,1,0),0),0)</f>
        <v>0</v>
      </c>
      <c r="AAO100" s="384">
        <f>IF(AAO$19-'様式３（療養者名簿）（⑤の場合）'!$BD105+1&lt;=15,IF(AAO$19&gt;='様式３（療養者名簿）（⑤の場合）'!$BD105,IF(AAO$19&lt;='様式３（療養者名簿）（⑤の場合）'!$BE105,1,0),0),0)</f>
        <v>0</v>
      </c>
      <c r="AAP100" s="384">
        <f>IF(AAP$19-'様式３（療養者名簿）（⑤の場合）'!$BD105+1&lt;=15,IF(AAP$19&gt;='様式３（療養者名簿）（⑤の場合）'!$BD105,IF(AAP$19&lt;='様式３（療養者名簿）（⑤の場合）'!$BE105,1,0),0),0)</f>
        <v>0</v>
      </c>
      <c r="AAQ100" s="384">
        <f>IF(AAQ$19-'様式３（療養者名簿）（⑤の場合）'!$BD105+1&lt;=15,IF(AAQ$19&gt;='様式３（療養者名簿）（⑤の場合）'!$BD105,IF(AAQ$19&lt;='様式３（療養者名簿）（⑤の場合）'!$BE105,1,0),0),0)</f>
        <v>0</v>
      </c>
      <c r="AAR100" s="384">
        <f>IF(AAR$19-'様式３（療養者名簿）（⑤の場合）'!$BD105+1&lt;=15,IF(AAR$19&gt;='様式３（療養者名簿）（⑤の場合）'!$BD105,IF(AAR$19&lt;='様式３（療養者名簿）（⑤の場合）'!$BE105,1,0),0),0)</f>
        <v>0</v>
      </c>
      <c r="AAS100" s="384">
        <f>IF(AAS$19-'様式３（療養者名簿）（⑤の場合）'!$BD105+1&lt;=15,IF(AAS$19&gt;='様式３（療養者名簿）（⑤の場合）'!$BD105,IF(AAS$19&lt;='様式３（療養者名簿）（⑤の場合）'!$BE105,1,0),0),0)</f>
        <v>0</v>
      </c>
      <c r="AAT100" s="384">
        <f>IF(AAT$19-'様式３（療養者名簿）（⑤の場合）'!$BD105+1&lt;=15,IF(AAT$19&gt;='様式３（療養者名簿）（⑤の場合）'!$BD105,IF(AAT$19&lt;='様式３（療養者名簿）（⑤の場合）'!$BE105,1,0),0),0)</f>
        <v>0</v>
      </c>
      <c r="AAU100" s="384">
        <f>IF(AAU$19-'様式３（療養者名簿）（⑤の場合）'!$BD105+1&lt;=15,IF(AAU$19&gt;='様式３（療養者名簿）（⑤の場合）'!$BD105,IF(AAU$19&lt;='様式３（療養者名簿）（⑤の場合）'!$BE105,1,0),0),0)</f>
        <v>0</v>
      </c>
      <c r="AAV100" s="384">
        <f>IF(AAV$19-'様式３（療養者名簿）（⑤の場合）'!$BD105+1&lt;=15,IF(AAV$19&gt;='様式３（療養者名簿）（⑤の場合）'!$BD105,IF(AAV$19&lt;='様式３（療養者名簿）（⑤の場合）'!$BE105,1,0),0),0)</f>
        <v>0</v>
      </c>
      <c r="AAW100" s="384">
        <f>IF(AAW$19-'様式３（療養者名簿）（⑤の場合）'!$BD105+1&lt;=15,IF(AAW$19&gt;='様式３（療養者名簿）（⑤の場合）'!$BD105,IF(AAW$19&lt;='様式３（療養者名簿）（⑤の場合）'!$BE105,1,0),0),0)</f>
        <v>0</v>
      </c>
      <c r="AAX100" s="384">
        <f>IF(AAX$19-'様式３（療養者名簿）（⑤の場合）'!$BD105+1&lt;=15,IF(AAX$19&gt;='様式３（療養者名簿）（⑤の場合）'!$BD105,IF(AAX$19&lt;='様式３（療養者名簿）（⑤の場合）'!$BE105,1,0),0),0)</f>
        <v>0</v>
      </c>
      <c r="AAY100" s="384">
        <f>IF(AAY$19-'様式３（療養者名簿）（⑤の場合）'!$BD105+1&lt;=15,IF(AAY$19&gt;='様式３（療養者名簿）（⑤の場合）'!$BD105,IF(AAY$19&lt;='様式３（療養者名簿）（⑤の場合）'!$BE105,1,0),0),0)</f>
        <v>0</v>
      </c>
      <c r="AAZ100" s="384">
        <f>IF(AAZ$19-'様式３（療養者名簿）（⑤の場合）'!$BD105+1&lt;=15,IF(AAZ$19&gt;='様式３（療養者名簿）（⑤の場合）'!$BD105,IF(AAZ$19&lt;='様式３（療養者名簿）（⑤の場合）'!$BE105,1,0),0),0)</f>
        <v>0</v>
      </c>
      <c r="ABA100" s="384">
        <f>IF(ABA$19-'様式３（療養者名簿）（⑤の場合）'!$BD105+1&lt;=15,IF(ABA$19&gt;='様式３（療養者名簿）（⑤の場合）'!$BD105,IF(ABA$19&lt;='様式３（療養者名簿）（⑤の場合）'!$BE105,1,0),0),0)</f>
        <v>0</v>
      </c>
      <c r="ABB100" s="384">
        <f>IF(ABB$19-'様式３（療養者名簿）（⑤の場合）'!$BD105+1&lt;=15,IF(ABB$19&gt;='様式３（療養者名簿）（⑤の場合）'!$BD105,IF(ABB$19&lt;='様式３（療養者名簿）（⑤の場合）'!$BE105,1,0),0),0)</f>
        <v>0</v>
      </c>
      <c r="ABC100" s="384">
        <f>IF(ABC$19-'様式３（療養者名簿）（⑤の場合）'!$BD105+1&lt;=15,IF(ABC$19&gt;='様式３（療養者名簿）（⑤の場合）'!$BD105,IF(ABC$19&lt;='様式３（療養者名簿）（⑤の場合）'!$BE105,1,0),0),0)</f>
        <v>0</v>
      </c>
      <c r="ABD100" s="384">
        <f>IF(ABD$19-'様式３（療養者名簿）（⑤の場合）'!$BD105+1&lt;=15,IF(ABD$19&gt;='様式３（療養者名簿）（⑤の場合）'!$BD105,IF(ABD$19&lt;='様式３（療養者名簿）（⑤の場合）'!$BE105,1,0),0),0)</f>
        <v>0</v>
      </c>
    </row>
    <row r="101" spans="1:732" ht="42" customHeight="1">
      <c r="A101" s="259">
        <f>'様式３（療養者名簿）（⑤の場合）'!C106</f>
        <v>0</v>
      </c>
      <c r="B101" s="256">
        <f>IF(B$19-'様式３（療養者名簿）（⑤の場合）'!$BD106+1&lt;=15,IF(B$19&gt;='様式３（療養者名簿）（⑤の場合）'!$BD106,IF(B$19&lt;='様式３（療養者名簿）（⑤の場合）'!$BE106,1,0),0),0)</f>
        <v>0</v>
      </c>
      <c r="C101" s="256">
        <f>IF(C$19-'様式３（療養者名簿）（⑤の場合）'!$BD106+1&lt;=15,IF(C$19&gt;='様式３（療養者名簿）（⑤の場合）'!$BD106,IF(C$19&lt;='様式３（療養者名簿）（⑤の場合）'!$BE106,1,0),0),0)</f>
        <v>0</v>
      </c>
      <c r="D101" s="256">
        <f>IF(D$19-'様式３（療養者名簿）（⑤の場合）'!$BD106+1&lt;=15,IF(D$19&gt;='様式３（療養者名簿）（⑤の場合）'!$BD106,IF(D$19&lt;='様式３（療養者名簿）（⑤の場合）'!$BE106,1,0),0),0)</f>
        <v>0</v>
      </c>
      <c r="E101" s="256">
        <f>IF(E$19-'様式３（療養者名簿）（⑤の場合）'!$BD106+1&lt;=15,IF(E$19&gt;='様式３（療養者名簿）（⑤の場合）'!$BD106,IF(E$19&lt;='様式３（療養者名簿）（⑤の場合）'!$BE106,1,0),0),0)</f>
        <v>0</v>
      </c>
      <c r="F101" s="256">
        <f>IF(F$19-'様式３（療養者名簿）（⑤の場合）'!$BD106+1&lt;=15,IF(F$19&gt;='様式３（療養者名簿）（⑤の場合）'!$BD106,IF(F$19&lt;='様式３（療養者名簿）（⑤の場合）'!$BE106,1,0),0),0)</f>
        <v>0</v>
      </c>
      <c r="G101" s="256">
        <f>IF(G$19-'様式３（療養者名簿）（⑤の場合）'!$BD106+1&lt;=15,IF(G$19&gt;='様式３（療養者名簿）（⑤の場合）'!$BD106,IF(G$19&lt;='様式３（療養者名簿）（⑤の場合）'!$BE106,1,0),0),0)</f>
        <v>0</v>
      </c>
      <c r="H101" s="256">
        <f>IF(H$19-'様式３（療養者名簿）（⑤の場合）'!$BD106+1&lt;=15,IF(H$19&gt;='様式３（療養者名簿）（⑤の場合）'!$BD106,IF(H$19&lt;='様式３（療養者名簿）（⑤の場合）'!$BE106,1,0),0),0)</f>
        <v>0</v>
      </c>
      <c r="I101" s="256">
        <f>IF(I$19-'様式３（療養者名簿）（⑤の場合）'!$BD106+1&lt;=15,IF(I$19&gt;='様式３（療養者名簿）（⑤の場合）'!$BD106,IF(I$19&lt;='様式３（療養者名簿）（⑤の場合）'!$BE106,1,0),0),0)</f>
        <v>0</v>
      </c>
      <c r="J101" s="256">
        <f>IF(J$19-'様式３（療養者名簿）（⑤の場合）'!$BD106+1&lt;=15,IF(J$19&gt;='様式３（療養者名簿）（⑤の場合）'!$BD106,IF(J$19&lt;='様式３（療養者名簿）（⑤の場合）'!$BE106,1,0),0),0)</f>
        <v>0</v>
      </c>
      <c r="K101" s="256">
        <f>IF(K$19-'様式３（療養者名簿）（⑤の場合）'!$BD106+1&lt;=15,IF(K$19&gt;='様式３（療養者名簿）（⑤の場合）'!$BD106,IF(K$19&lt;='様式３（療養者名簿）（⑤の場合）'!$BE106,1,0),0),0)</f>
        <v>0</v>
      </c>
      <c r="L101" s="256">
        <f>IF(L$19-'様式３（療養者名簿）（⑤の場合）'!$BD106+1&lt;=15,IF(L$19&gt;='様式３（療養者名簿）（⑤の場合）'!$BD106,IF(L$19&lt;='様式３（療養者名簿）（⑤の場合）'!$BE106,1,0),0),0)</f>
        <v>0</v>
      </c>
      <c r="M101" s="256">
        <f>IF(M$19-'様式３（療養者名簿）（⑤の場合）'!$BD106+1&lt;=15,IF(M$19&gt;='様式３（療養者名簿）（⑤の場合）'!$BD106,IF(M$19&lt;='様式３（療養者名簿）（⑤の場合）'!$BE106,1,0),0),0)</f>
        <v>0</v>
      </c>
      <c r="N101" s="256">
        <f>IF(N$19-'様式３（療養者名簿）（⑤の場合）'!$BD106+1&lt;=15,IF(N$19&gt;='様式３（療養者名簿）（⑤の場合）'!$BD106,IF(N$19&lt;='様式３（療養者名簿）（⑤の場合）'!$BE106,1,0),0),0)</f>
        <v>0</v>
      </c>
      <c r="O101" s="256">
        <f>IF(O$19-'様式３（療養者名簿）（⑤の場合）'!$BD106+1&lt;=15,IF(O$19&gt;='様式３（療養者名簿）（⑤の場合）'!$BD106,IF(O$19&lt;='様式３（療養者名簿）（⑤の場合）'!$BE106,1,0),0),0)</f>
        <v>0</v>
      </c>
      <c r="P101" s="256">
        <f>IF(P$19-'様式３（療養者名簿）（⑤の場合）'!$BD106+1&lt;=15,IF(P$19&gt;='様式３（療養者名簿）（⑤の場合）'!$BD106,IF(P$19&lt;='様式３（療養者名簿）（⑤の場合）'!$BE106,1,0),0),0)</f>
        <v>0</v>
      </c>
      <c r="Q101" s="256">
        <f>IF(Q$19-'様式３（療養者名簿）（⑤の場合）'!$BD106+1&lt;=15,IF(Q$19&gt;='様式３（療養者名簿）（⑤の場合）'!$BD106,IF(Q$19&lt;='様式３（療養者名簿）（⑤の場合）'!$BE106,1,0),0),0)</f>
        <v>0</v>
      </c>
      <c r="R101" s="256">
        <f>IF(R$19-'様式３（療養者名簿）（⑤の場合）'!$BD106+1&lt;=15,IF(R$19&gt;='様式３（療養者名簿）（⑤の場合）'!$BD106,IF(R$19&lt;='様式３（療養者名簿）（⑤の場合）'!$BE106,1,0),0),0)</f>
        <v>0</v>
      </c>
      <c r="S101" s="256">
        <f>IF(S$19-'様式３（療養者名簿）（⑤の場合）'!$BD106+1&lt;=15,IF(S$19&gt;='様式３（療養者名簿）（⑤の場合）'!$BD106,IF(S$19&lt;='様式３（療養者名簿）（⑤の場合）'!$BE106,1,0),0),0)</f>
        <v>0</v>
      </c>
      <c r="T101" s="256">
        <f>IF(T$19-'様式３（療養者名簿）（⑤の場合）'!$BD106+1&lt;=15,IF(T$19&gt;='様式３（療養者名簿）（⑤の場合）'!$BD106,IF(T$19&lt;='様式３（療養者名簿）（⑤の場合）'!$BE106,1,0),0),0)</f>
        <v>0</v>
      </c>
      <c r="U101" s="256">
        <f>IF(U$19-'様式３（療養者名簿）（⑤の場合）'!$BD106+1&lt;=15,IF(U$19&gt;='様式３（療養者名簿）（⑤の場合）'!$BD106,IF(U$19&lt;='様式３（療養者名簿）（⑤の場合）'!$BE106,1,0),0),0)</f>
        <v>0</v>
      </c>
      <c r="V101" s="256">
        <f>IF(V$19-'様式３（療養者名簿）（⑤の場合）'!$BD106+1&lt;=15,IF(V$19&gt;='様式３（療養者名簿）（⑤の場合）'!$BD106,IF(V$19&lt;='様式３（療養者名簿）（⑤の場合）'!$BE106,1,0),0),0)</f>
        <v>0</v>
      </c>
      <c r="W101" s="256">
        <f>IF(W$19-'様式３（療養者名簿）（⑤の場合）'!$BD106+1&lt;=15,IF(W$19&gt;='様式３（療養者名簿）（⑤の場合）'!$BD106,IF(W$19&lt;='様式３（療養者名簿）（⑤の場合）'!$BE106,1,0),0),0)</f>
        <v>0</v>
      </c>
      <c r="X101" s="256">
        <f>IF(X$19-'様式３（療養者名簿）（⑤の場合）'!$BD106+1&lt;=15,IF(X$19&gt;='様式３（療養者名簿）（⑤の場合）'!$BD106,IF(X$19&lt;='様式３（療養者名簿）（⑤の場合）'!$BE106,1,0),0),0)</f>
        <v>0</v>
      </c>
      <c r="Y101" s="256">
        <f>IF(Y$19-'様式３（療養者名簿）（⑤の場合）'!$BD106+1&lt;=15,IF(Y$19&gt;='様式３（療養者名簿）（⑤の場合）'!$BD106,IF(Y$19&lt;='様式３（療養者名簿）（⑤の場合）'!$BE106,1,0),0),0)</f>
        <v>0</v>
      </c>
      <c r="Z101" s="256">
        <f>IF(Z$19-'様式３（療養者名簿）（⑤の場合）'!$BD106+1&lt;=15,IF(Z$19&gt;='様式３（療養者名簿）（⑤の場合）'!$BD106,IF(Z$19&lt;='様式３（療養者名簿）（⑤の場合）'!$BE106,1,0),0),0)</f>
        <v>0</v>
      </c>
      <c r="AA101" s="256">
        <f>IF(AA$19-'様式３（療養者名簿）（⑤の場合）'!$BD106+1&lt;=15,IF(AA$19&gt;='様式３（療養者名簿）（⑤の場合）'!$BD106,IF(AA$19&lt;='様式３（療養者名簿）（⑤の場合）'!$BE106,1,0),0),0)</f>
        <v>0</v>
      </c>
      <c r="AB101" s="256">
        <f>IF(AB$19-'様式３（療養者名簿）（⑤の場合）'!$BD106+1&lt;=15,IF(AB$19&gt;='様式３（療養者名簿）（⑤の場合）'!$BD106,IF(AB$19&lt;='様式３（療養者名簿）（⑤の場合）'!$BE106,1,0),0),0)</f>
        <v>0</v>
      </c>
      <c r="AC101" s="256">
        <f>IF(AC$19-'様式３（療養者名簿）（⑤の場合）'!$BD106+1&lt;=15,IF(AC$19&gt;='様式３（療養者名簿）（⑤の場合）'!$BD106,IF(AC$19&lt;='様式３（療養者名簿）（⑤の場合）'!$BE106,1,0),0),0)</f>
        <v>0</v>
      </c>
      <c r="AD101" s="256">
        <f>IF(AD$19-'様式３（療養者名簿）（⑤の場合）'!$BD106+1&lt;=15,IF(AD$19&gt;='様式３（療養者名簿）（⑤の場合）'!$BD106,IF(AD$19&lt;='様式３（療養者名簿）（⑤の場合）'!$BE106,1,0),0),0)</f>
        <v>0</v>
      </c>
      <c r="AE101" s="256">
        <f>IF(AE$19-'様式３（療養者名簿）（⑤の場合）'!$BD106+1&lt;=15,IF(AE$19&gt;='様式３（療養者名簿）（⑤の場合）'!$BD106,IF(AE$19&lt;='様式３（療養者名簿）（⑤の場合）'!$BE106,1,0),0),0)</f>
        <v>0</v>
      </c>
      <c r="AF101" s="256">
        <f>IF(AF$19-'様式３（療養者名簿）（⑤の場合）'!$BD106+1&lt;=15,IF(AF$19&gt;='様式３（療養者名簿）（⑤の場合）'!$BD106,IF(AF$19&lt;='様式３（療養者名簿）（⑤の場合）'!$BE106,1,0),0),0)</f>
        <v>0</v>
      </c>
      <c r="AG101" s="256">
        <f>IF(AG$19-'様式３（療養者名簿）（⑤の場合）'!$BD106+1&lt;=15,IF(AG$19&gt;='様式３（療養者名簿）（⑤の場合）'!$BD106,IF(AG$19&lt;='様式３（療養者名簿）（⑤の場合）'!$BE106,1,0),0),0)</f>
        <v>0</v>
      </c>
      <c r="AH101" s="256">
        <f>IF(AH$19-'様式３（療養者名簿）（⑤の場合）'!$BD106+1&lt;=15,IF(AH$19&gt;='様式３（療養者名簿）（⑤の場合）'!$BD106,IF(AH$19&lt;='様式３（療養者名簿）（⑤の場合）'!$BE106,1,0),0),0)</f>
        <v>0</v>
      </c>
      <c r="AI101" s="256">
        <f>IF(AI$19-'様式３（療養者名簿）（⑤の場合）'!$BD106+1&lt;=15,IF(AI$19&gt;='様式３（療養者名簿）（⑤の場合）'!$BD106,IF(AI$19&lt;='様式３（療養者名簿）（⑤の場合）'!$BE106,1,0),0),0)</f>
        <v>0</v>
      </c>
      <c r="AJ101" s="256">
        <f>IF(AJ$19-'様式３（療養者名簿）（⑤の場合）'!$BD106+1&lt;=15,IF(AJ$19&gt;='様式３（療養者名簿）（⑤の場合）'!$BD106,IF(AJ$19&lt;='様式３（療養者名簿）（⑤の場合）'!$BE106,1,0),0),0)</f>
        <v>0</v>
      </c>
      <c r="AK101" s="256">
        <f>IF(AK$19-'様式３（療養者名簿）（⑤の場合）'!$BD106+1&lt;=15,IF(AK$19&gt;='様式３（療養者名簿）（⑤の場合）'!$BD106,IF(AK$19&lt;='様式３（療養者名簿）（⑤の場合）'!$BE106,1,0),0),0)</f>
        <v>0</v>
      </c>
      <c r="AL101" s="256">
        <f>IF(AL$19-'様式３（療養者名簿）（⑤の場合）'!$BD106+1&lt;=15,IF(AL$19&gt;='様式３（療養者名簿）（⑤の場合）'!$BD106,IF(AL$19&lt;='様式３（療養者名簿）（⑤の場合）'!$BE106,1,0),0),0)</f>
        <v>0</v>
      </c>
      <c r="AM101" s="256">
        <f>IF(AM$19-'様式３（療養者名簿）（⑤の場合）'!$BD106+1&lt;=15,IF(AM$19&gt;='様式３（療養者名簿）（⑤の場合）'!$BD106,IF(AM$19&lt;='様式３（療養者名簿）（⑤の場合）'!$BE106,1,0),0),0)</f>
        <v>0</v>
      </c>
      <c r="AN101" s="256">
        <f>IF(AN$19-'様式３（療養者名簿）（⑤の場合）'!$BD106+1&lt;=15,IF(AN$19&gt;='様式３（療養者名簿）（⑤の場合）'!$BD106,IF(AN$19&lt;='様式３（療養者名簿）（⑤の場合）'!$BE106,1,0),0),0)</f>
        <v>0</v>
      </c>
      <c r="AO101" s="256">
        <f>IF(AO$19-'様式３（療養者名簿）（⑤の場合）'!$BD106+1&lt;=15,IF(AO$19&gt;='様式３（療養者名簿）（⑤の場合）'!$BD106,IF(AO$19&lt;='様式３（療養者名簿）（⑤の場合）'!$BE106,1,0),0),0)</f>
        <v>0</v>
      </c>
      <c r="AP101" s="256">
        <f>IF(AP$19-'様式３（療養者名簿）（⑤の場合）'!$BD106+1&lt;=15,IF(AP$19&gt;='様式３（療養者名簿）（⑤の場合）'!$BD106,IF(AP$19&lt;='様式３（療養者名簿）（⑤の場合）'!$BE106,1,0),0),0)</f>
        <v>0</v>
      </c>
      <c r="AQ101" s="256">
        <f>IF(AQ$19-'様式３（療養者名簿）（⑤の場合）'!$BD106+1&lt;=15,IF(AQ$19&gt;='様式３（療養者名簿）（⑤の場合）'!$BD106,IF(AQ$19&lt;='様式３（療養者名簿）（⑤の場合）'!$BE106,1,0),0),0)</f>
        <v>0</v>
      </c>
      <c r="AR101" s="256">
        <f>IF(AR$19-'様式３（療養者名簿）（⑤の場合）'!$BD106+1&lt;=15,IF(AR$19&gt;='様式３（療養者名簿）（⑤の場合）'!$BD106,IF(AR$19&lt;='様式３（療養者名簿）（⑤の場合）'!$BE106,1,0),0),0)</f>
        <v>0</v>
      </c>
      <c r="AS101" s="256">
        <f>IF(AS$19-'様式３（療養者名簿）（⑤の場合）'!$BD106+1&lt;=15,IF(AS$19&gt;='様式３（療養者名簿）（⑤の場合）'!$BD106,IF(AS$19&lt;='様式３（療養者名簿）（⑤の場合）'!$BE106,1,0),0),0)</f>
        <v>0</v>
      </c>
      <c r="AT101" s="256">
        <f>IF(AT$19-'様式３（療養者名簿）（⑤の場合）'!$BD106+1&lt;=15,IF(AT$19&gt;='様式３（療養者名簿）（⑤の場合）'!$BD106,IF(AT$19&lt;='様式３（療養者名簿）（⑤の場合）'!$BE106,1,0),0),0)</f>
        <v>0</v>
      </c>
      <c r="AU101" s="256">
        <f>IF(AU$19-'様式３（療養者名簿）（⑤の場合）'!$BD106+1&lt;=15,IF(AU$19&gt;='様式３（療養者名簿）（⑤の場合）'!$BD106,IF(AU$19&lt;='様式３（療養者名簿）（⑤の場合）'!$BE106,1,0),0),0)</f>
        <v>0</v>
      </c>
      <c r="AV101" s="256">
        <f>IF(AV$19-'様式３（療養者名簿）（⑤の場合）'!$BD106+1&lt;=15,IF(AV$19&gt;='様式３（療養者名簿）（⑤の場合）'!$BD106,IF(AV$19&lt;='様式３（療養者名簿）（⑤の場合）'!$BE106,1,0),0),0)</f>
        <v>0</v>
      </c>
      <c r="AW101" s="256">
        <f>IF(AW$19-'様式３（療養者名簿）（⑤の場合）'!$BD106+1&lt;=15,IF(AW$19&gt;='様式３（療養者名簿）（⑤の場合）'!$BD106,IF(AW$19&lt;='様式３（療養者名簿）（⑤の場合）'!$BE106,1,0),0),0)</f>
        <v>0</v>
      </c>
      <c r="AX101" s="256">
        <f>IF(AX$19-'様式３（療養者名簿）（⑤の場合）'!$BD106+1&lt;=15,IF(AX$19&gt;='様式３（療養者名簿）（⑤の場合）'!$BD106,IF(AX$19&lt;='様式３（療養者名簿）（⑤の場合）'!$BE106,1,0),0),0)</f>
        <v>0</v>
      </c>
      <c r="AY101" s="256">
        <f>IF(AY$19-'様式３（療養者名簿）（⑤の場合）'!$BD106+1&lt;=15,IF(AY$19&gt;='様式３（療養者名簿）（⑤の場合）'!$BD106,IF(AY$19&lt;='様式３（療養者名簿）（⑤の場合）'!$BE106,1,0),0),0)</f>
        <v>0</v>
      </c>
      <c r="AZ101" s="256">
        <f>IF(AZ$19-'様式３（療養者名簿）（⑤の場合）'!$BD106+1&lt;=15,IF(AZ$19&gt;='様式３（療養者名簿）（⑤の場合）'!$BD106,IF(AZ$19&lt;='様式３（療養者名簿）（⑤の場合）'!$BE106,1,0),0),0)</f>
        <v>0</v>
      </c>
      <c r="BA101" s="256">
        <f>IF(BA$19-'様式３（療養者名簿）（⑤の場合）'!$BD106+1&lt;=15,IF(BA$19&gt;='様式３（療養者名簿）（⑤の場合）'!$BD106,IF(BA$19&lt;='様式３（療養者名簿）（⑤の場合）'!$BE106,1,0),0),0)</f>
        <v>0</v>
      </c>
      <c r="BB101" s="256">
        <f>IF(BB$19-'様式３（療養者名簿）（⑤の場合）'!$BD106+1&lt;=15,IF(BB$19&gt;='様式３（療養者名簿）（⑤の場合）'!$BD106,IF(BB$19&lt;='様式３（療養者名簿）（⑤の場合）'!$BE106,1,0),0),0)</f>
        <v>0</v>
      </c>
      <c r="BC101" s="256">
        <f>IF(BC$19-'様式３（療養者名簿）（⑤の場合）'!$BD106+1&lt;=15,IF(BC$19&gt;='様式３（療養者名簿）（⑤の場合）'!$BD106,IF(BC$19&lt;='様式３（療養者名簿）（⑤の場合）'!$BE106,1,0),0),0)</f>
        <v>0</v>
      </c>
      <c r="BD101" s="256">
        <f>IF(BD$19-'様式３（療養者名簿）（⑤の場合）'!$BD106+1&lt;=15,IF(BD$19&gt;='様式３（療養者名簿）（⑤の場合）'!$BD106,IF(BD$19&lt;='様式３（療養者名簿）（⑤の場合）'!$BE106,1,0),0),0)</f>
        <v>0</v>
      </c>
      <c r="BE101" s="256">
        <f>IF(BE$19-'様式３（療養者名簿）（⑤の場合）'!$BD106+1&lt;=15,IF(BE$19&gt;='様式３（療養者名簿）（⑤の場合）'!$BD106,IF(BE$19&lt;='様式３（療養者名簿）（⑤の場合）'!$BE106,1,0),0),0)</f>
        <v>0</v>
      </c>
      <c r="BF101" s="256">
        <f>IF(BF$19-'様式３（療養者名簿）（⑤の場合）'!$BD106+1&lt;=15,IF(BF$19&gt;='様式３（療養者名簿）（⑤の場合）'!$BD106,IF(BF$19&lt;='様式３（療養者名簿）（⑤の場合）'!$BE106,1,0),0),0)</f>
        <v>0</v>
      </c>
      <c r="BG101" s="256">
        <f>IF(BG$19-'様式３（療養者名簿）（⑤の場合）'!$BD106+1&lt;=15,IF(BG$19&gt;='様式３（療養者名簿）（⑤の場合）'!$BD106,IF(BG$19&lt;='様式３（療養者名簿）（⑤の場合）'!$BE106,1,0),0),0)</f>
        <v>0</v>
      </c>
      <c r="BH101" s="256">
        <f>IF(BH$19-'様式３（療養者名簿）（⑤の場合）'!$BD106+1&lt;=15,IF(BH$19&gt;='様式３（療養者名簿）（⑤の場合）'!$BD106,IF(BH$19&lt;='様式３（療養者名簿）（⑤の場合）'!$BE106,1,0),0),0)</f>
        <v>0</v>
      </c>
      <c r="BI101" s="256">
        <f>IF(BI$19-'様式３（療養者名簿）（⑤の場合）'!$BD106+1&lt;=15,IF(BI$19&gt;='様式３（療養者名簿）（⑤の場合）'!$BD106,IF(BI$19&lt;='様式３（療養者名簿）（⑤の場合）'!$BE106,1,0),0),0)</f>
        <v>0</v>
      </c>
      <c r="BJ101" s="256">
        <f>IF(BJ$19-'様式３（療養者名簿）（⑤の場合）'!$BD106+1&lt;=15,IF(BJ$19&gt;='様式３（療養者名簿）（⑤の場合）'!$BD106,IF(BJ$19&lt;='様式３（療養者名簿）（⑤の場合）'!$BE106,1,0),0),0)</f>
        <v>0</v>
      </c>
      <c r="BK101" s="256">
        <f>IF(BK$19-'様式３（療養者名簿）（⑤の場合）'!$BD106+1&lt;=15,IF(BK$19&gt;='様式３（療養者名簿）（⑤の場合）'!$BD106,IF(BK$19&lt;='様式３（療養者名簿）（⑤の場合）'!$BE106,1,0),0),0)</f>
        <v>0</v>
      </c>
      <c r="BL101" s="256">
        <f>IF(BL$19-'様式３（療養者名簿）（⑤の場合）'!$BD106+1&lt;=15,IF(BL$19&gt;='様式３（療養者名簿）（⑤の場合）'!$BD106,IF(BL$19&lt;='様式３（療養者名簿）（⑤の場合）'!$BE106,1,0),0),0)</f>
        <v>0</v>
      </c>
      <c r="BM101" s="256">
        <f>IF(BM$19-'様式３（療養者名簿）（⑤の場合）'!$BD106+1&lt;=15,IF(BM$19&gt;='様式３（療養者名簿）（⑤の場合）'!$BD106,IF(BM$19&lt;='様式３（療養者名簿）（⑤の場合）'!$BE106,1,0),0),0)</f>
        <v>0</v>
      </c>
      <c r="BN101" s="256">
        <f>IF(BN$19-'様式３（療養者名簿）（⑤の場合）'!$BD106+1&lt;=15,IF(BN$19&gt;='様式３（療養者名簿）（⑤の場合）'!$BD106,IF(BN$19&lt;='様式３（療養者名簿）（⑤の場合）'!$BE106,1,0),0),0)</f>
        <v>0</v>
      </c>
      <c r="BO101" s="256">
        <f>IF(BO$19-'様式３（療養者名簿）（⑤の場合）'!$BD106+1&lt;=15,IF(BO$19&gt;='様式３（療養者名簿）（⑤の場合）'!$BD106,IF(BO$19&lt;='様式３（療養者名簿）（⑤の場合）'!$BE106,1,0),0),0)</f>
        <v>0</v>
      </c>
      <c r="BP101" s="256">
        <f>IF(BP$19-'様式３（療養者名簿）（⑤の場合）'!$BD106+1&lt;=15,IF(BP$19&gt;='様式３（療養者名簿）（⑤の場合）'!$BD106,IF(BP$19&lt;='様式３（療養者名簿）（⑤の場合）'!$BE106,1,0),0),0)</f>
        <v>0</v>
      </c>
      <c r="BQ101" s="256">
        <f>IF(BQ$19-'様式３（療養者名簿）（⑤の場合）'!$BD106+1&lt;=15,IF(BQ$19&gt;='様式３（療養者名簿）（⑤の場合）'!$BD106,IF(BQ$19&lt;='様式３（療養者名簿）（⑤の場合）'!$BE106,1,0),0),0)</f>
        <v>0</v>
      </c>
      <c r="BR101" s="256">
        <f>IF(BR$19-'様式３（療養者名簿）（⑤の場合）'!$BD106+1&lt;=15,IF(BR$19&gt;='様式３（療養者名簿）（⑤の場合）'!$BD106,IF(BR$19&lt;='様式３（療養者名簿）（⑤の場合）'!$BE106,1,0),0),0)</f>
        <v>0</v>
      </c>
      <c r="BS101" s="256">
        <f>IF(BS$19-'様式３（療養者名簿）（⑤の場合）'!$BD106+1&lt;=15,IF(BS$19&gt;='様式３（療養者名簿）（⑤の場合）'!$BD106,IF(BS$19&lt;='様式３（療養者名簿）（⑤の場合）'!$BE106,1,0),0),0)</f>
        <v>0</v>
      </c>
      <c r="BT101" s="256">
        <f>IF(BT$19-'様式３（療養者名簿）（⑤の場合）'!$BD106+1&lt;=15,IF(BT$19&gt;='様式３（療養者名簿）（⑤の場合）'!$BD106,IF(BT$19&lt;='様式３（療養者名簿）（⑤の場合）'!$BE106,1,0),0),0)</f>
        <v>0</v>
      </c>
      <c r="BU101" s="256">
        <f>IF(BU$19-'様式３（療養者名簿）（⑤の場合）'!$BD106+1&lt;=15,IF(BU$19&gt;='様式３（療養者名簿）（⑤の場合）'!$BD106,IF(BU$19&lt;='様式３（療養者名簿）（⑤の場合）'!$BE106,1,0),0),0)</f>
        <v>0</v>
      </c>
      <c r="BV101" s="256">
        <f>IF(BV$19-'様式３（療養者名簿）（⑤の場合）'!$BD106+1&lt;=15,IF(BV$19&gt;='様式３（療養者名簿）（⑤の場合）'!$BD106,IF(BV$19&lt;='様式３（療養者名簿）（⑤の場合）'!$BE106,1,0),0),0)</f>
        <v>0</v>
      </c>
      <c r="BW101" s="256">
        <f>IF(BW$19-'様式３（療養者名簿）（⑤の場合）'!$BD106+1&lt;=15,IF(BW$19&gt;='様式３（療養者名簿）（⑤の場合）'!$BD106,IF(BW$19&lt;='様式３（療養者名簿）（⑤の場合）'!$BE106,1,0),0),0)</f>
        <v>0</v>
      </c>
      <c r="BX101" s="256">
        <f>IF(BX$19-'様式３（療養者名簿）（⑤の場合）'!$BD106+1&lt;=15,IF(BX$19&gt;='様式３（療養者名簿）（⑤の場合）'!$BD106,IF(BX$19&lt;='様式３（療養者名簿）（⑤の場合）'!$BE106,1,0),0),0)</f>
        <v>0</v>
      </c>
      <c r="BY101" s="256">
        <f>IF(BY$19-'様式３（療養者名簿）（⑤の場合）'!$BD106+1&lt;=15,IF(BY$19&gt;='様式３（療養者名簿）（⑤の場合）'!$BD106,IF(BY$19&lt;='様式３（療養者名簿）（⑤の場合）'!$BE106,1,0),0),0)</f>
        <v>0</v>
      </c>
      <c r="BZ101" s="256">
        <f>IF(BZ$19-'様式３（療養者名簿）（⑤の場合）'!$BD106+1&lt;=15,IF(BZ$19&gt;='様式３（療養者名簿）（⑤の場合）'!$BD106,IF(BZ$19&lt;='様式３（療養者名簿）（⑤の場合）'!$BE106,1,0),0),0)</f>
        <v>0</v>
      </c>
      <c r="CA101" s="256">
        <f>IF(CA$19-'様式３（療養者名簿）（⑤の場合）'!$BD106+1&lt;=15,IF(CA$19&gt;='様式３（療養者名簿）（⑤の場合）'!$BD106,IF(CA$19&lt;='様式３（療養者名簿）（⑤の場合）'!$BE106,1,0),0),0)</f>
        <v>0</v>
      </c>
      <c r="CB101" s="256">
        <f>IF(CB$19-'様式３（療養者名簿）（⑤の場合）'!$BD106+1&lt;=15,IF(CB$19&gt;='様式３（療養者名簿）（⑤の場合）'!$BD106,IF(CB$19&lt;='様式３（療養者名簿）（⑤の場合）'!$BE106,1,0),0),0)</f>
        <v>0</v>
      </c>
      <c r="CC101" s="256">
        <f>IF(CC$19-'様式３（療養者名簿）（⑤の場合）'!$BD106+1&lt;=15,IF(CC$19&gt;='様式３（療養者名簿）（⑤の場合）'!$BD106,IF(CC$19&lt;='様式３（療養者名簿）（⑤の場合）'!$BE106,1,0),0),0)</f>
        <v>0</v>
      </c>
      <c r="CD101" s="256">
        <f>IF(CD$19-'様式３（療養者名簿）（⑤の場合）'!$BD106+1&lt;=15,IF(CD$19&gt;='様式３（療養者名簿）（⑤の場合）'!$BD106,IF(CD$19&lt;='様式３（療養者名簿）（⑤の場合）'!$BE106,1,0),0),0)</f>
        <v>0</v>
      </c>
      <c r="CE101" s="256">
        <f>IF(CE$19-'様式３（療養者名簿）（⑤の場合）'!$BD106+1&lt;=15,IF(CE$19&gt;='様式３（療養者名簿）（⑤の場合）'!$BD106,IF(CE$19&lt;='様式３（療養者名簿）（⑤の場合）'!$BE106,1,0),0),0)</f>
        <v>0</v>
      </c>
      <c r="CF101" s="256">
        <f>IF(CF$19-'様式３（療養者名簿）（⑤の場合）'!$BD106+1&lt;=15,IF(CF$19&gt;='様式３（療養者名簿）（⑤の場合）'!$BD106,IF(CF$19&lt;='様式３（療養者名簿）（⑤の場合）'!$BE106,1,0),0),0)</f>
        <v>0</v>
      </c>
      <c r="CG101" s="256">
        <f>IF(CG$19-'様式３（療養者名簿）（⑤の場合）'!$BD106+1&lt;=15,IF(CG$19&gt;='様式３（療養者名簿）（⑤の場合）'!$BD106,IF(CG$19&lt;='様式３（療養者名簿）（⑤の場合）'!$BE106,1,0),0),0)</f>
        <v>0</v>
      </c>
      <c r="CH101" s="256">
        <f>IF(CH$19-'様式３（療養者名簿）（⑤の場合）'!$BD106+1&lt;=15,IF(CH$19&gt;='様式３（療養者名簿）（⑤の場合）'!$BD106,IF(CH$19&lt;='様式３（療養者名簿）（⑤の場合）'!$BE106,1,0),0),0)</f>
        <v>0</v>
      </c>
      <c r="CI101" s="256">
        <f>IF(CI$19-'様式３（療養者名簿）（⑤の場合）'!$BD106+1&lt;=15,IF(CI$19&gt;='様式３（療養者名簿）（⑤の場合）'!$BD106,IF(CI$19&lt;='様式３（療養者名簿）（⑤の場合）'!$BE106,1,0),0),0)</f>
        <v>0</v>
      </c>
      <c r="CJ101" s="256">
        <f>IF(CJ$19-'様式３（療養者名簿）（⑤の場合）'!$BD106+1&lt;=15,IF(CJ$19&gt;='様式３（療養者名簿）（⑤の場合）'!$BD106,IF(CJ$19&lt;='様式３（療養者名簿）（⑤の場合）'!$BE106,1,0),0),0)</f>
        <v>0</v>
      </c>
      <c r="CK101" s="256">
        <f>IF(CK$19-'様式３（療養者名簿）（⑤の場合）'!$BD106+1&lt;=15,IF(CK$19&gt;='様式３（療養者名簿）（⑤の場合）'!$BD106,IF(CK$19&lt;='様式３（療養者名簿）（⑤の場合）'!$BE106,1,0),0),0)</f>
        <v>0</v>
      </c>
      <c r="CL101" s="256">
        <f>IF(CL$19-'様式３（療養者名簿）（⑤の場合）'!$BD106+1&lt;=15,IF(CL$19&gt;='様式３（療養者名簿）（⑤の場合）'!$BD106,IF(CL$19&lt;='様式３（療養者名簿）（⑤の場合）'!$BE106,1,0),0),0)</f>
        <v>0</v>
      </c>
      <c r="CM101" s="256">
        <f>IF(CM$19-'様式３（療養者名簿）（⑤の場合）'!$BD106+1&lt;=15,IF(CM$19&gt;='様式３（療養者名簿）（⑤の場合）'!$BD106,IF(CM$19&lt;='様式３（療養者名簿）（⑤の場合）'!$BE106,1,0),0),0)</f>
        <v>0</v>
      </c>
      <c r="CN101" s="256">
        <f>IF(CN$19-'様式３（療養者名簿）（⑤の場合）'!$BD106+1&lt;=15,IF(CN$19&gt;='様式３（療養者名簿）（⑤の場合）'!$BD106,IF(CN$19&lt;='様式３（療養者名簿）（⑤の場合）'!$BE106,1,0),0),0)</f>
        <v>0</v>
      </c>
      <c r="CO101" s="256">
        <f>IF(CO$19-'様式３（療養者名簿）（⑤の場合）'!$BD106+1&lt;=15,IF(CO$19&gt;='様式３（療養者名簿）（⑤の場合）'!$BD106,IF(CO$19&lt;='様式３（療養者名簿）（⑤の場合）'!$BE106,1,0),0),0)</f>
        <v>0</v>
      </c>
      <c r="CP101" s="256">
        <f>IF(CP$19-'様式３（療養者名簿）（⑤の場合）'!$BD106+1&lt;=15,IF(CP$19&gt;='様式３（療養者名簿）（⑤の場合）'!$BD106,IF(CP$19&lt;='様式３（療養者名簿）（⑤の場合）'!$BE106,1,0),0),0)</f>
        <v>0</v>
      </c>
      <c r="CQ101" s="256">
        <f>IF(CQ$19-'様式３（療養者名簿）（⑤の場合）'!$BD106+1&lt;=15,IF(CQ$19&gt;='様式３（療養者名簿）（⑤の場合）'!$BD106,IF(CQ$19&lt;='様式３（療養者名簿）（⑤の場合）'!$BE106,1,0),0),0)</f>
        <v>0</v>
      </c>
      <c r="CR101" s="256">
        <f>IF(CR$19-'様式３（療養者名簿）（⑤の場合）'!$BD106+1&lt;=15,IF(CR$19&gt;='様式３（療養者名簿）（⑤の場合）'!$BD106,IF(CR$19&lt;='様式３（療養者名簿）（⑤の場合）'!$BE106,1,0),0),0)</f>
        <v>0</v>
      </c>
      <c r="CS101" s="256">
        <f>IF(CS$19-'様式３（療養者名簿）（⑤の場合）'!$BD106+1&lt;=15,IF(CS$19&gt;='様式３（療養者名簿）（⑤の場合）'!$BD106,IF(CS$19&lt;='様式３（療養者名簿）（⑤の場合）'!$BE106,1,0),0),0)</f>
        <v>0</v>
      </c>
      <c r="CT101" s="256">
        <f>IF(CT$19-'様式３（療養者名簿）（⑤の場合）'!$BD106+1&lt;=15,IF(CT$19&gt;='様式３（療養者名簿）（⑤の場合）'!$BD106,IF(CT$19&lt;='様式３（療養者名簿）（⑤の場合）'!$BE106,1,0),0),0)</f>
        <v>0</v>
      </c>
      <c r="CU101" s="256">
        <f>IF(CU$19-'様式３（療養者名簿）（⑤の場合）'!$BD106+1&lt;=15,IF(CU$19&gt;='様式３（療養者名簿）（⑤の場合）'!$BD106,IF(CU$19&lt;='様式３（療養者名簿）（⑤の場合）'!$BE106,1,0),0),0)</f>
        <v>0</v>
      </c>
      <c r="CV101" s="256">
        <f>IF(CV$19-'様式３（療養者名簿）（⑤の場合）'!$BD106+1&lt;=15,IF(CV$19&gt;='様式３（療養者名簿）（⑤の場合）'!$BD106,IF(CV$19&lt;='様式３（療養者名簿）（⑤の場合）'!$BE106,1,0),0),0)</f>
        <v>0</v>
      </c>
      <c r="CW101" s="256">
        <f>IF(CW$19-'様式３（療養者名簿）（⑤の場合）'!$BD106+1&lt;=15,IF(CW$19&gt;='様式３（療養者名簿）（⑤の場合）'!$BD106,IF(CW$19&lt;='様式３（療養者名簿）（⑤の場合）'!$BE106,1,0),0),0)</f>
        <v>0</v>
      </c>
      <c r="CX101" s="256">
        <f>IF(CX$19-'様式３（療養者名簿）（⑤の場合）'!$BD106+1&lt;=15,IF(CX$19&gt;='様式３（療養者名簿）（⑤の場合）'!$BD106,IF(CX$19&lt;='様式３（療養者名簿）（⑤の場合）'!$BE106,1,0),0),0)</f>
        <v>0</v>
      </c>
      <c r="CY101" s="256">
        <f>IF(CY$19-'様式３（療養者名簿）（⑤の場合）'!$BD106+1&lt;=15,IF(CY$19&gt;='様式３（療養者名簿）（⑤の場合）'!$BD106,IF(CY$19&lt;='様式３（療養者名簿）（⑤の場合）'!$BE106,1,0),0),0)</f>
        <v>0</v>
      </c>
      <c r="CZ101" s="256">
        <f>IF(CZ$19-'様式３（療養者名簿）（⑤の場合）'!$BD106+1&lt;=15,IF(CZ$19&gt;='様式３（療養者名簿）（⑤の場合）'!$BD106,IF(CZ$19&lt;='様式３（療養者名簿）（⑤の場合）'!$BE106,1,0),0),0)</f>
        <v>0</v>
      </c>
      <c r="DA101" s="256">
        <f>IF(DA$19-'様式３（療養者名簿）（⑤の場合）'!$BD106+1&lt;=15,IF(DA$19&gt;='様式３（療養者名簿）（⑤の場合）'!$BD106,IF(DA$19&lt;='様式３（療養者名簿）（⑤の場合）'!$BE106,1,0),0),0)</f>
        <v>0</v>
      </c>
      <c r="DB101" s="256">
        <f>IF(DB$19-'様式３（療養者名簿）（⑤の場合）'!$BD106+1&lt;=15,IF(DB$19&gt;='様式３（療養者名簿）（⑤の場合）'!$BD106,IF(DB$19&lt;='様式３（療養者名簿）（⑤の場合）'!$BE106,1,0),0),0)</f>
        <v>0</v>
      </c>
      <c r="DC101" s="256">
        <f>IF(DC$19-'様式３（療養者名簿）（⑤の場合）'!$BD106+1&lt;=15,IF(DC$19&gt;='様式３（療養者名簿）（⑤の場合）'!$BD106,IF(DC$19&lt;='様式３（療養者名簿）（⑤の場合）'!$BE106,1,0),0),0)</f>
        <v>0</v>
      </c>
      <c r="DD101" s="256">
        <f>IF(DD$19-'様式３（療養者名簿）（⑤の場合）'!$BD106+1&lt;=15,IF(DD$19&gt;='様式３（療養者名簿）（⑤の場合）'!$BD106,IF(DD$19&lt;='様式３（療養者名簿）（⑤の場合）'!$BE106,1,0),0),0)</f>
        <v>0</v>
      </c>
      <c r="DE101" s="256">
        <f>IF(DE$19-'様式３（療養者名簿）（⑤の場合）'!$BD106+1&lt;=15,IF(DE$19&gt;='様式３（療養者名簿）（⑤の場合）'!$BD106,IF(DE$19&lt;='様式３（療養者名簿）（⑤の場合）'!$BE106,1,0),0),0)</f>
        <v>0</v>
      </c>
      <c r="DF101" s="256">
        <f>IF(DF$19-'様式３（療養者名簿）（⑤の場合）'!$BD106+1&lt;=15,IF(DF$19&gt;='様式３（療養者名簿）（⑤の場合）'!$BD106,IF(DF$19&lt;='様式３（療養者名簿）（⑤の場合）'!$BE106,1,0),0),0)</f>
        <v>0</v>
      </c>
      <c r="DG101" s="256">
        <f>IF(DG$19-'様式３（療養者名簿）（⑤の場合）'!$BD106+1&lt;=15,IF(DG$19&gt;='様式３（療養者名簿）（⑤の場合）'!$BD106,IF(DG$19&lt;='様式３（療養者名簿）（⑤の場合）'!$BE106,1,0),0),0)</f>
        <v>0</v>
      </c>
      <c r="DH101" s="256">
        <f>IF(DH$19-'様式３（療養者名簿）（⑤の場合）'!$BD106+1&lt;=15,IF(DH$19&gt;='様式３（療養者名簿）（⑤の場合）'!$BD106,IF(DH$19&lt;='様式３（療養者名簿）（⑤の場合）'!$BE106,1,0),0),0)</f>
        <v>0</v>
      </c>
      <c r="DI101" s="256">
        <f>IF(DI$19-'様式３（療養者名簿）（⑤の場合）'!$BD106+1&lt;=15,IF(DI$19&gt;='様式３（療養者名簿）（⑤の場合）'!$BD106,IF(DI$19&lt;='様式３（療養者名簿）（⑤の場合）'!$BE106,1,0),0),0)</f>
        <v>0</v>
      </c>
      <c r="DJ101" s="256">
        <f>IF(DJ$19-'様式３（療養者名簿）（⑤の場合）'!$BD106+1&lt;=15,IF(DJ$19&gt;='様式３（療養者名簿）（⑤の場合）'!$BD106,IF(DJ$19&lt;='様式３（療養者名簿）（⑤の場合）'!$BE106,1,0),0),0)</f>
        <v>0</v>
      </c>
      <c r="DK101" s="256">
        <f>IF(DK$19-'様式３（療養者名簿）（⑤の場合）'!$BD106+1&lt;=15,IF(DK$19&gt;='様式３（療養者名簿）（⑤の場合）'!$BD106,IF(DK$19&lt;='様式３（療養者名簿）（⑤の場合）'!$BE106,1,0),0),0)</f>
        <v>0</v>
      </c>
      <c r="DL101" s="256">
        <f>IF(DL$19-'様式３（療養者名簿）（⑤の場合）'!$BD106+1&lt;=15,IF(DL$19&gt;='様式３（療養者名簿）（⑤の場合）'!$BD106,IF(DL$19&lt;='様式３（療養者名簿）（⑤の場合）'!$BE106,1,0),0),0)</f>
        <v>0</v>
      </c>
      <c r="DM101" s="256">
        <f>IF(DM$19-'様式３（療養者名簿）（⑤の場合）'!$BD106+1&lt;=15,IF(DM$19&gt;='様式３（療養者名簿）（⑤の場合）'!$BD106,IF(DM$19&lt;='様式３（療養者名簿）（⑤の場合）'!$BE106,1,0),0),0)</f>
        <v>0</v>
      </c>
      <c r="DN101" s="256">
        <f>IF(DN$19-'様式３（療養者名簿）（⑤の場合）'!$BD106+1&lt;=15,IF(DN$19&gt;='様式３（療養者名簿）（⑤の場合）'!$BD106,IF(DN$19&lt;='様式３（療養者名簿）（⑤の場合）'!$BE106,1,0),0),0)</f>
        <v>0</v>
      </c>
      <c r="DO101" s="256">
        <f>IF(DO$19-'様式３（療養者名簿）（⑤の場合）'!$BD106+1&lt;=15,IF(DO$19&gt;='様式３（療養者名簿）（⑤の場合）'!$BD106,IF(DO$19&lt;='様式３（療養者名簿）（⑤の場合）'!$BE106,1,0),0),0)</f>
        <v>0</v>
      </c>
      <c r="DP101" s="256">
        <f>IF(DP$19-'様式３（療養者名簿）（⑤の場合）'!$BD106+1&lt;=15,IF(DP$19&gt;='様式３（療養者名簿）（⑤の場合）'!$BD106,IF(DP$19&lt;='様式３（療養者名簿）（⑤の場合）'!$BE106,1,0),0),0)</f>
        <v>0</v>
      </c>
      <c r="DQ101" s="256">
        <f>IF(DQ$19-'様式３（療養者名簿）（⑤の場合）'!$BD106+1&lt;=15,IF(DQ$19&gt;='様式３（療養者名簿）（⑤の場合）'!$BD106,IF(DQ$19&lt;='様式３（療養者名簿）（⑤の場合）'!$BE106,1,0),0),0)</f>
        <v>0</v>
      </c>
      <c r="DR101" s="256">
        <f>IF(DR$19-'様式３（療養者名簿）（⑤の場合）'!$BD106+1&lt;=15,IF(DR$19&gt;='様式３（療養者名簿）（⑤の場合）'!$BD106,IF(DR$19&lt;='様式３（療養者名簿）（⑤の場合）'!$BE106,1,0),0),0)</f>
        <v>0</v>
      </c>
      <c r="DS101" s="256">
        <f>IF(DS$19-'様式３（療養者名簿）（⑤の場合）'!$BD106+1&lt;=15,IF(DS$19&gt;='様式３（療養者名簿）（⑤の場合）'!$BD106,IF(DS$19&lt;='様式３（療養者名簿）（⑤の場合）'!$BE106,1,0),0),0)</f>
        <v>0</v>
      </c>
      <c r="DT101" s="256">
        <f>IF(DT$19-'様式３（療養者名簿）（⑤の場合）'!$BD106+1&lt;=15,IF(DT$19&gt;='様式３（療養者名簿）（⑤の場合）'!$BD106,IF(DT$19&lt;='様式３（療養者名簿）（⑤の場合）'!$BE106,1,0),0),0)</f>
        <v>0</v>
      </c>
      <c r="DU101" s="256">
        <f>IF(DU$19-'様式３（療養者名簿）（⑤の場合）'!$BD106+1&lt;=15,IF(DU$19&gt;='様式３（療養者名簿）（⑤の場合）'!$BD106,IF(DU$19&lt;='様式３（療養者名簿）（⑤の場合）'!$BE106,1,0),0),0)</f>
        <v>0</v>
      </c>
      <c r="DV101" s="256">
        <f>IF(DV$19-'様式３（療養者名簿）（⑤の場合）'!$BD106+1&lt;=15,IF(DV$19&gt;='様式３（療養者名簿）（⑤の場合）'!$BD106,IF(DV$19&lt;='様式３（療養者名簿）（⑤の場合）'!$BE106,1,0),0),0)</f>
        <v>0</v>
      </c>
      <c r="DW101" s="256">
        <f>IF(DW$19-'様式３（療養者名簿）（⑤の場合）'!$BD106+1&lt;=15,IF(DW$19&gt;='様式３（療養者名簿）（⑤の場合）'!$BD106,IF(DW$19&lt;='様式３（療養者名簿）（⑤の場合）'!$BE106,1,0),0),0)</f>
        <v>0</v>
      </c>
      <c r="DX101" s="256">
        <f>IF(DX$19-'様式３（療養者名簿）（⑤の場合）'!$BD106+1&lt;=15,IF(DX$19&gt;='様式３（療養者名簿）（⑤の場合）'!$BD106,IF(DX$19&lt;='様式３（療養者名簿）（⑤の場合）'!$BE106,1,0),0),0)</f>
        <v>0</v>
      </c>
      <c r="DY101" s="256">
        <f>IF(DY$19-'様式３（療養者名簿）（⑤の場合）'!$BD106+1&lt;=15,IF(DY$19&gt;='様式３（療養者名簿）（⑤の場合）'!$BD106,IF(DY$19&lt;='様式３（療養者名簿）（⑤の場合）'!$BE106,1,0),0),0)</f>
        <v>0</v>
      </c>
      <c r="DZ101" s="256">
        <f>IF(DZ$19-'様式３（療養者名簿）（⑤の場合）'!$BD106+1&lt;=15,IF(DZ$19&gt;='様式３（療養者名簿）（⑤の場合）'!$BD106,IF(DZ$19&lt;='様式３（療養者名簿）（⑤の場合）'!$BE106,1,0),0),0)</f>
        <v>0</v>
      </c>
      <c r="EA101" s="256">
        <f>IF(EA$19-'様式３（療養者名簿）（⑤の場合）'!$BD106+1&lt;=15,IF(EA$19&gt;='様式３（療養者名簿）（⑤の場合）'!$BD106,IF(EA$19&lt;='様式３（療養者名簿）（⑤の場合）'!$BE106,1,0),0),0)</f>
        <v>0</v>
      </c>
      <c r="EB101" s="256">
        <f>IF(EB$19-'様式３（療養者名簿）（⑤の場合）'!$BD106+1&lt;=15,IF(EB$19&gt;='様式３（療養者名簿）（⑤の場合）'!$BD106,IF(EB$19&lt;='様式３（療養者名簿）（⑤の場合）'!$BE106,1,0),0),0)</f>
        <v>0</v>
      </c>
      <c r="EC101" s="256">
        <f>IF(EC$19-'様式３（療養者名簿）（⑤の場合）'!$BD106+1&lt;=15,IF(EC$19&gt;='様式３（療養者名簿）（⑤の場合）'!$BD106,IF(EC$19&lt;='様式３（療養者名簿）（⑤の場合）'!$BE106,1,0),0),0)</f>
        <v>0</v>
      </c>
      <c r="ED101" s="256">
        <f>IF(ED$19-'様式３（療養者名簿）（⑤の場合）'!$BD106+1&lt;=15,IF(ED$19&gt;='様式３（療養者名簿）（⑤の場合）'!$BD106,IF(ED$19&lt;='様式３（療養者名簿）（⑤の場合）'!$BE106,1,0),0),0)</f>
        <v>0</v>
      </c>
      <c r="EE101" s="256">
        <f>IF(EE$19-'様式３（療養者名簿）（⑤の場合）'!$BD106+1&lt;=15,IF(EE$19&gt;='様式３（療養者名簿）（⑤の場合）'!$BD106,IF(EE$19&lt;='様式３（療養者名簿）（⑤の場合）'!$BE106,1,0),0),0)</f>
        <v>0</v>
      </c>
      <c r="EF101" s="256">
        <f>IF(EF$19-'様式３（療養者名簿）（⑤の場合）'!$BD106+1&lt;=15,IF(EF$19&gt;='様式３（療養者名簿）（⑤の場合）'!$BD106,IF(EF$19&lt;='様式３（療養者名簿）（⑤の場合）'!$BE106,1,0),0),0)</f>
        <v>0</v>
      </c>
      <c r="EG101" s="256">
        <f>IF(EG$19-'様式３（療養者名簿）（⑤の場合）'!$BD106+1&lt;=15,IF(EG$19&gt;='様式３（療養者名簿）（⑤の場合）'!$BD106,IF(EG$19&lt;='様式３（療養者名簿）（⑤の場合）'!$BE106,1,0),0),0)</f>
        <v>0</v>
      </c>
      <c r="EH101" s="256">
        <f>IF(EH$19-'様式３（療養者名簿）（⑤の場合）'!$BD106+1&lt;=15,IF(EH$19&gt;='様式３（療養者名簿）（⑤の場合）'!$BD106,IF(EH$19&lt;='様式３（療養者名簿）（⑤の場合）'!$BE106,1,0),0),0)</f>
        <v>0</v>
      </c>
      <c r="EI101" s="256">
        <f>IF(EI$19-'様式３（療養者名簿）（⑤の場合）'!$BD106+1&lt;=15,IF(EI$19&gt;='様式３（療養者名簿）（⑤の場合）'!$BD106,IF(EI$19&lt;='様式３（療養者名簿）（⑤の場合）'!$BE106,1,0),0),0)</f>
        <v>0</v>
      </c>
      <c r="EJ101" s="256">
        <f>IF(EJ$19-'様式３（療養者名簿）（⑤の場合）'!$BD106+1&lt;=15,IF(EJ$19&gt;='様式３（療養者名簿）（⑤の場合）'!$BD106,IF(EJ$19&lt;='様式３（療養者名簿）（⑤の場合）'!$BE106,1,0),0),0)</f>
        <v>0</v>
      </c>
      <c r="EK101" s="256">
        <f>IF(EK$19-'様式３（療養者名簿）（⑤の場合）'!$BD106+1&lt;=15,IF(EK$19&gt;='様式３（療養者名簿）（⑤の場合）'!$BD106,IF(EK$19&lt;='様式３（療養者名簿）（⑤の場合）'!$BE106,1,0),0),0)</f>
        <v>0</v>
      </c>
      <c r="EL101" s="256">
        <f>IF(EL$19-'様式３（療養者名簿）（⑤の場合）'!$BD106+1&lt;=15,IF(EL$19&gt;='様式３（療養者名簿）（⑤の場合）'!$BD106,IF(EL$19&lt;='様式３（療養者名簿）（⑤の場合）'!$BE106,1,0),0),0)</f>
        <v>0</v>
      </c>
      <c r="EM101" s="256">
        <f>IF(EM$19-'様式３（療養者名簿）（⑤の場合）'!$BD106+1&lt;=15,IF(EM$19&gt;='様式３（療養者名簿）（⑤の場合）'!$BD106,IF(EM$19&lt;='様式３（療養者名簿）（⑤の場合）'!$BE106,1,0),0),0)</f>
        <v>0</v>
      </c>
      <c r="EN101" s="256">
        <f>IF(EN$19-'様式３（療養者名簿）（⑤の場合）'!$BD106+1&lt;=15,IF(EN$19&gt;='様式３（療養者名簿）（⑤の場合）'!$BD106,IF(EN$19&lt;='様式３（療養者名簿）（⑤の場合）'!$BE106,1,0),0),0)</f>
        <v>0</v>
      </c>
      <c r="EO101" s="256">
        <f>IF(EO$19-'様式３（療養者名簿）（⑤の場合）'!$BD106+1&lt;=15,IF(EO$19&gt;='様式３（療養者名簿）（⑤の場合）'!$BD106,IF(EO$19&lt;='様式３（療養者名簿）（⑤の場合）'!$BE106,1,0),0),0)</f>
        <v>0</v>
      </c>
      <c r="EP101" s="256">
        <f>IF(EP$19-'様式３（療養者名簿）（⑤の場合）'!$BD106+1&lt;=15,IF(EP$19&gt;='様式３（療養者名簿）（⑤の場合）'!$BD106,IF(EP$19&lt;='様式３（療養者名簿）（⑤の場合）'!$BE106,1,0),0),0)</f>
        <v>0</v>
      </c>
      <c r="EQ101" s="256">
        <f>IF(EQ$19-'様式３（療養者名簿）（⑤の場合）'!$BD106+1&lt;=15,IF(EQ$19&gt;='様式３（療養者名簿）（⑤の場合）'!$BD106,IF(EQ$19&lt;='様式３（療養者名簿）（⑤の場合）'!$BE106,1,0),0),0)</f>
        <v>0</v>
      </c>
      <c r="ER101" s="256">
        <f>IF(ER$19-'様式３（療養者名簿）（⑤の場合）'!$BD106+1&lt;=15,IF(ER$19&gt;='様式３（療養者名簿）（⑤の場合）'!$BD106,IF(ER$19&lt;='様式３（療養者名簿）（⑤の場合）'!$BE106,1,0),0),0)</f>
        <v>0</v>
      </c>
      <c r="ES101" s="256">
        <f>IF(ES$19-'様式３（療養者名簿）（⑤の場合）'!$BD106+1&lt;=15,IF(ES$19&gt;='様式３（療養者名簿）（⑤の場合）'!$BD106,IF(ES$19&lt;='様式３（療養者名簿）（⑤の場合）'!$BE106,1,0),0),0)</f>
        <v>0</v>
      </c>
      <c r="ET101" s="256">
        <f>IF(ET$19-'様式３（療養者名簿）（⑤の場合）'!$BD106+1&lt;=15,IF(ET$19&gt;='様式３（療養者名簿）（⑤の場合）'!$BD106,IF(ET$19&lt;='様式３（療養者名簿）（⑤の場合）'!$BE106,1,0),0),0)</f>
        <v>0</v>
      </c>
      <c r="EU101" s="256">
        <f>IF(EU$19-'様式３（療養者名簿）（⑤の場合）'!$BD106+1&lt;=15,IF(EU$19&gt;='様式３（療養者名簿）（⑤の場合）'!$BD106,IF(EU$19&lt;='様式３（療養者名簿）（⑤の場合）'!$BE106,1,0),0),0)</f>
        <v>0</v>
      </c>
      <c r="EV101" s="256">
        <f>IF(EV$19-'様式３（療養者名簿）（⑤の場合）'!$BD106+1&lt;=15,IF(EV$19&gt;='様式３（療養者名簿）（⑤の場合）'!$BD106,IF(EV$19&lt;='様式３（療養者名簿）（⑤の場合）'!$BE106,1,0),0),0)</f>
        <v>0</v>
      </c>
      <c r="EW101" s="256">
        <f>IF(EW$19-'様式３（療養者名簿）（⑤の場合）'!$BD106+1&lt;=15,IF(EW$19&gt;='様式３（療養者名簿）（⑤の場合）'!$BD106,IF(EW$19&lt;='様式３（療養者名簿）（⑤の場合）'!$BE106,1,0),0),0)</f>
        <v>0</v>
      </c>
      <c r="EX101" s="256">
        <f>IF(EX$19-'様式３（療養者名簿）（⑤の場合）'!$BD106+1&lt;=15,IF(EX$19&gt;='様式３（療養者名簿）（⑤の場合）'!$BD106,IF(EX$19&lt;='様式３（療養者名簿）（⑤の場合）'!$BE106,1,0),0),0)</f>
        <v>0</v>
      </c>
      <c r="EY101" s="256">
        <f>IF(EY$19-'様式３（療養者名簿）（⑤の場合）'!$BD106+1&lt;=15,IF(EY$19&gt;='様式３（療養者名簿）（⑤の場合）'!$BD106,IF(EY$19&lt;='様式３（療養者名簿）（⑤の場合）'!$BE106,1,0),0),0)</f>
        <v>0</v>
      </c>
      <c r="EZ101" s="256">
        <f>IF(EZ$19-'様式３（療養者名簿）（⑤の場合）'!$BD106+1&lt;=15,IF(EZ$19&gt;='様式３（療養者名簿）（⑤の場合）'!$BD106,IF(EZ$19&lt;='様式３（療養者名簿）（⑤の場合）'!$BE106,1,0),0),0)</f>
        <v>0</v>
      </c>
      <c r="FA101" s="256">
        <f>IF(FA$19-'様式３（療養者名簿）（⑤の場合）'!$BD106+1&lt;=15,IF(FA$19&gt;='様式３（療養者名簿）（⑤の場合）'!$BD106,IF(FA$19&lt;='様式３（療養者名簿）（⑤の場合）'!$BE106,1,0),0),0)</f>
        <v>0</v>
      </c>
      <c r="FB101" s="256">
        <f>IF(FB$19-'様式３（療養者名簿）（⑤の場合）'!$BD106+1&lt;=15,IF(FB$19&gt;='様式３（療養者名簿）（⑤の場合）'!$BD106,IF(FB$19&lt;='様式３（療養者名簿）（⑤の場合）'!$BE106,1,0),0),0)</f>
        <v>0</v>
      </c>
      <c r="FC101" s="256">
        <f>IF(FC$19-'様式３（療養者名簿）（⑤の場合）'!$BD106+1&lt;=15,IF(FC$19&gt;='様式３（療養者名簿）（⑤の場合）'!$BD106,IF(FC$19&lt;='様式３（療養者名簿）（⑤の場合）'!$BE106,1,0),0),0)</f>
        <v>0</v>
      </c>
      <c r="FD101" s="256">
        <f>IF(FD$19-'様式３（療養者名簿）（⑤の場合）'!$BD106+1&lt;=15,IF(FD$19&gt;='様式３（療養者名簿）（⑤の場合）'!$BD106,IF(FD$19&lt;='様式３（療養者名簿）（⑤の場合）'!$BE106,1,0),0),0)</f>
        <v>0</v>
      </c>
      <c r="FE101" s="256">
        <f>IF(FE$19-'様式３（療養者名簿）（⑤の場合）'!$BD106+1&lt;=15,IF(FE$19&gt;='様式３（療養者名簿）（⑤の場合）'!$BD106,IF(FE$19&lt;='様式３（療養者名簿）（⑤の場合）'!$BE106,1,0),0),0)</f>
        <v>0</v>
      </c>
      <c r="FF101" s="256">
        <f>IF(FF$19-'様式３（療養者名簿）（⑤の場合）'!$BD106+1&lt;=15,IF(FF$19&gt;='様式３（療養者名簿）（⑤の場合）'!$BD106,IF(FF$19&lt;='様式３（療養者名簿）（⑤の場合）'!$BE106,1,0),0),0)</f>
        <v>0</v>
      </c>
      <c r="FG101" s="256">
        <f>IF(FG$19-'様式３（療養者名簿）（⑤の場合）'!$BD106+1&lt;=15,IF(FG$19&gt;='様式３（療養者名簿）（⑤の場合）'!$BD106,IF(FG$19&lt;='様式３（療養者名簿）（⑤の場合）'!$BE106,1,0),0),0)</f>
        <v>0</v>
      </c>
      <c r="FH101" s="256">
        <f>IF(FH$19-'様式３（療養者名簿）（⑤の場合）'!$BD106+1&lt;=15,IF(FH$19&gt;='様式３（療養者名簿）（⑤の場合）'!$BD106,IF(FH$19&lt;='様式３（療養者名簿）（⑤の場合）'!$BE106,1,0),0),0)</f>
        <v>0</v>
      </c>
      <c r="FI101" s="256">
        <f>IF(FI$19-'様式３（療養者名簿）（⑤の場合）'!$BD106+1&lt;=15,IF(FI$19&gt;='様式３（療養者名簿）（⑤の場合）'!$BD106,IF(FI$19&lt;='様式３（療養者名簿）（⑤の場合）'!$BE106,1,0),0),0)</f>
        <v>0</v>
      </c>
      <c r="FJ101" s="256">
        <f>IF(FJ$19-'様式３（療養者名簿）（⑤の場合）'!$BD106+1&lt;=15,IF(FJ$19&gt;='様式３（療養者名簿）（⑤の場合）'!$BD106,IF(FJ$19&lt;='様式３（療養者名簿）（⑤の場合）'!$BE106,1,0),0),0)</f>
        <v>0</v>
      </c>
      <c r="FK101" s="256">
        <f>IF(FK$19-'様式３（療養者名簿）（⑤の場合）'!$BD106+1&lt;=15,IF(FK$19&gt;='様式３（療養者名簿）（⑤の場合）'!$BD106,IF(FK$19&lt;='様式３（療養者名簿）（⑤の場合）'!$BE106,1,0),0),0)</f>
        <v>0</v>
      </c>
      <c r="FL101" s="256">
        <f>IF(FL$19-'様式３（療養者名簿）（⑤の場合）'!$BD106+1&lt;=15,IF(FL$19&gt;='様式３（療養者名簿）（⑤の場合）'!$BD106,IF(FL$19&lt;='様式３（療養者名簿）（⑤の場合）'!$BE106,1,0),0),0)</f>
        <v>0</v>
      </c>
      <c r="FM101" s="256">
        <f>IF(FM$19-'様式３（療養者名簿）（⑤の場合）'!$BD106+1&lt;=15,IF(FM$19&gt;='様式３（療養者名簿）（⑤の場合）'!$BD106,IF(FM$19&lt;='様式３（療養者名簿）（⑤の場合）'!$BE106,1,0),0),0)</f>
        <v>0</v>
      </c>
      <c r="FN101" s="256">
        <f>IF(FN$19-'様式３（療養者名簿）（⑤の場合）'!$BD106+1&lt;=15,IF(FN$19&gt;='様式３（療養者名簿）（⑤の場合）'!$BD106,IF(FN$19&lt;='様式３（療養者名簿）（⑤の場合）'!$BE106,1,0),0),0)</f>
        <v>0</v>
      </c>
      <c r="FO101" s="256">
        <f>IF(FO$19-'様式３（療養者名簿）（⑤の場合）'!$BD106+1&lt;=15,IF(FO$19&gt;='様式３（療養者名簿）（⑤の場合）'!$BD106,IF(FO$19&lt;='様式３（療養者名簿）（⑤の場合）'!$BE106,1,0),0),0)</f>
        <v>0</v>
      </c>
      <c r="FP101" s="256">
        <f>IF(FP$19-'様式３（療養者名簿）（⑤の場合）'!$BD106+1&lt;=15,IF(FP$19&gt;='様式３（療養者名簿）（⑤の場合）'!$BD106,IF(FP$19&lt;='様式３（療養者名簿）（⑤の場合）'!$BE106,1,0),0),0)</f>
        <v>0</v>
      </c>
      <c r="FQ101" s="256">
        <f>IF(FQ$19-'様式３（療養者名簿）（⑤の場合）'!$BD106+1&lt;=15,IF(FQ$19&gt;='様式３（療養者名簿）（⑤の場合）'!$BD106,IF(FQ$19&lt;='様式３（療養者名簿）（⑤の場合）'!$BE106,1,0),0),0)</f>
        <v>0</v>
      </c>
      <c r="FR101" s="256">
        <f>IF(FR$19-'様式３（療養者名簿）（⑤の場合）'!$BD106+1&lt;=15,IF(FR$19&gt;='様式３（療養者名簿）（⑤の場合）'!$BD106,IF(FR$19&lt;='様式３（療養者名簿）（⑤の場合）'!$BE106,1,0),0),0)</f>
        <v>0</v>
      </c>
      <c r="FS101" s="256">
        <f>IF(FS$19-'様式３（療養者名簿）（⑤の場合）'!$BD106+1&lt;=15,IF(FS$19&gt;='様式３（療養者名簿）（⑤の場合）'!$BD106,IF(FS$19&lt;='様式３（療養者名簿）（⑤の場合）'!$BE106,1,0),0),0)</f>
        <v>0</v>
      </c>
      <c r="FT101" s="256">
        <f>IF(FT$19-'様式３（療養者名簿）（⑤の場合）'!$BD106+1&lt;=15,IF(FT$19&gt;='様式３（療養者名簿）（⑤の場合）'!$BD106,IF(FT$19&lt;='様式３（療養者名簿）（⑤の場合）'!$BE106,1,0),0),0)</f>
        <v>0</v>
      </c>
      <c r="FU101" s="256">
        <f>IF(FU$19-'様式３（療養者名簿）（⑤の場合）'!$BD106+1&lt;=15,IF(FU$19&gt;='様式３（療養者名簿）（⑤の場合）'!$BD106,IF(FU$19&lt;='様式３（療養者名簿）（⑤の場合）'!$BE106,1,0),0),0)</f>
        <v>0</v>
      </c>
      <c r="FV101" s="256">
        <f>IF(FV$19-'様式３（療養者名簿）（⑤の場合）'!$BD106+1&lt;=15,IF(FV$19&gt;='様式３（療養者名簿）（⑤の場合）'!$BD106,IF(FV$19&lt;='様式３（療養者名簿）（⑤の場合）'!$BE106,1,0),0),0)</f>
        <v>0</v>
      </c>
      <c r="FW101" s="256">
        <f>IF(FW$19-'様式３（療養者名簿）（⑤の場合）'!$BD106+1&lt;=15,IF(FW$19&gt;='様式３（療養者名簿）（⑤の場合）'!$BD106,IF(FW$19&lt;='様式３（療養者名簿）（⑤の場合）'!$BE106,1,0),0),0)</f>
        <v>0</v>
      </c>
      <c r="FX101" s="256">
        <f>IF(FX$19-'様式３（療養者名簿）（⑤の場合）'!$BD106+1&lt;=15,IF(FX$19&gt;='様式３（療養者名簿）（⑤の場合）'!$BD106,IF(FX$19&lt;='様式３（療養者名簿）（⑤の場合）'!$BE106,1,0),0),0)</f>
        <v>0</v>
      </c>
      <c r="FY101" s="256">
        <f>IF(FY$19-'様式３（療養者名簿）（⑤の場合）'!$BD106+1&lt;=15,IF(FY$19&gt;='様式３（療養者名簿）（⑤の場合）'!$BD106,IF(FY$19&lt;='様式３（療養者名簿）（⑤の場合）'!$BE106,1,0),0),0)</f>
        <v>0</v>
      </c>
      <c r="FZ101" s="256">
        <f>IF(FZ$19-'様式３（療養者名簿）（⑤の場合）'!$BD106+1&lt;=15,IF(FZ$19&gt;='様式３（療養者名簿）（⑤の場合）'!$BD106,IF(FZ$19&lt;='様式３（療養者名簿）（⑤の場合）'!$BE106,1,0),0),0)</f>
        <v>0</v>
      </c>
      <c r="GA101" s="256">
        <f>IF(GA$19-'様式３（療養者名簿）（⑤の場合）'!$BD106+1&lt;=15,IF(GA$19&gt;='様式３（療養者名簿）（⑤の場合）'!$BD106,IF(GA$19&lt;='様式３（療養者名簿）（⑤の場合）'!$BE106,1,0),0),0)</f>
        <v>0</v>
      </c>
      <c r="GB101" s="256">
        <f>IF(GB$19-'様式３（療養者名簿）（⑤の場合）'!$BD106+1&lt;=15,IF(GB$19&gt;='様式３（療養者名簿）（⑤の場合）'!$BD106,IF(GB$19&lt;='様式３（療養者名簿）（⑤の場合）'!$BE106,1,0),0),0)</f>
        <v>0</v>
      </c>
      <c r="GC101" s="256">
        <f>IF(GC$19-'様式３（療養者名簿）（⑤の場合）'!$BD106+1&lt;=15,IF(GC$19&gt;='様式３（療養者名簿）（⑤の場合）'!$BD106,IF(GC$19&lt;='様式３（療養者名簿）（⑤の場合）'!$BE106,1,0),0),0)</f>
        <v>0</v>
      </c>
      <c r="GD101" s="256">
        <f>IF(GD$19-'様式３（療養者名簿）（⑤の場合）'!$BD106+1&lt;=15,IF(GD$19&gt;='様式３（療養者名簿）（⑤の場合）'!$BD106,IF(GD$19&lt;='様式３（療養者名簿）（⑤の場合）'!$BE106,1,0),0),0)</f>
        <v>0</v>
      </c>
      <c r="GE101" s="256">
        <f>IF(GE$19-'様式３（療養者名簿）（⑤の場合）'!$BD106+1&lt;=15,IF(GE$19&gt;='様式３（療養者名簿）（⑤の場合）'!$BD106,IF(GE$19&lt;='様式３（療養者名簿）（⑤の場合）'!$BE106,1,0),0),0)</f>
        <v>0</v>
      </c>
      <c r="GF101" s="256">
        <f>IF(GF$19-'様式３（療養者名簿）（⑤の場合）'!$BD106+1&lt;=15,IF(GF$19&gt;='様式３（療養者名簿）（⑤の場合）'!$BD106,IF(GF$19&lt;='様式３（療養者名簿）（⑤の場合）'!$BE106,1,0),0),0)</f>
        <v>0</v>
      </c>
      <c r="GG101" s="256">
        <f>IF(GG$19-'様式３（療養者名簿）（⑤の場合）'!$BD106+1&lt;=15,IF(GG$19&gt;='様式３（療養者名簿）（⑤の場合）'!$BD106,IF(GG$19&lt;='様式３（療養者名簿）（⑤の場合）'!$BE106,1,0),0),0)</f>
        <v>0</v>
      </c>
      <c r="GH101" s="256">
        <f>IF(GH$19-'様式３（療養者名簿）（⑤の場合）'!$BD106+1&lt;=15,IF(GH$19&gt;='様式３（療養者名簿）（⑤の場合）'!$BD106,IF(GH$19&lt;='様式３（療養者名簿）（⑤の場合）'!$BE106,1,0),0),0)</f>
        <v>0</v>
      </c>
      <c r="GI101" s="256">
        <f>IF(GI$19-'様式３（療養者名簿）（⑤の場合）'!$BD106+1&lt;=15,IF(GI$19&gt;='様式３（療養者名簿）（⑤の場合）'!$BD106,IF(GI$19&lt;='様式３（療養者名簿）（⑤の場合）'!$BE106,1,0),0),0)</f>
        <v>0</v>
      </c>
      <c r="GJ101" s="256">
        <f>IF(GJ$19-'様式３（療養者名簿）（⑤の場合）'!$BD106+1&lt;=15,IF(GJ$19&gt;='様式３（療養者名簿）（⑤の場合）'!$BD106,IF(GJ$19&lt;='様式３（療養者名簿）（⑤の場合）'!$BE106,1,0),0),0)</f>
        <v>0</v>
      </c>
      <c r="GK101" s="256">
        <f>IF(GK$19-'様式３（療養者名簿）（⑤の場合）'!$BD106+1&lt;=15,IF(GK$19&gt;='様式３（療養者名簿）（⑤の場合）'!$BD106,IF(GK$19&lt;='様式３（療養者名簿）（⑤の場合）'!$BE106,1,0),0),0)</f>
        <v>0</v>
      </c>
      <c r="GL101" s="256">
        <f>IF(GL$19-'様式３（療養者名簿）（⑤の場合）'!$BD106+1&lt;=15,IF(GL$19&gt;='様式３（療養者名簿）（⑤の場合）'!$BD106,IF(GL$19&lt;='様式３（療養者名簿）（⑤の場合）'!$BE106,1,0),0),0)</f>
        <v>0</v>
      </c>
      <c r="GM101" s="256">
        <f>IF(GM$19-'様式３（療養者名簿）（⑤の場合）'!$BD106+1&lt;=15,IF(GM$19&gt;='様式３（療養者名簿）（⑤の場合）'!$BD106,IF(GM$19&lt;='様式３（療養者名簿）（⑤の場合）'!$BE106,1,0),0),0)</f>
        <v>0</v>
      </c>
      <c r="GN101" s="256">
        <f>IF(GN$19-'様式３（療養者名簿）（⑤の場合）'!$BD106+1&lt;=15,IF(GN$19&gt;='様式３（療養者名簿）（⑤の場合）'!$BD106,IF(GN$19&lt;='様式３（療養者名簿）（⑤の場合）'!$BE106,1,0),0),0)</f>
        <v>0</v>
      </c>
      <c r="GO101" s="256">
        <f>IF(GO$19-'様式３（療養者名簿）（⑤の場合）'!$BD106+1&lt;=15,IF(GO$19&gt;='様式３（療養者名簿）（⑤の場合）'!$BD106,IF(GO$19&lt;='様式３（療養者名簿）（⑤の場合）'!$BE106,1,0),0),0)</f>
        <v>0</v>
      </c>
      <c r="GP101" s="256">
        <f>IF(GP$19-'様式３（療養者名簿）（⑤の場合）'!$BD106+1&lt;=15,IF(GP$19&gt;='様式３（療養者名簿）（⑤の場合）'!$BD106,IF(GP$19&lt;='様式３（療養者名簿）（⑤の場合）'!$BE106,1,0),0),0)</f>
        <v>0</v>
      </c>
      <c r="GQ101" s="256">
        <f>IF(GQ$19-'様式３（療養者名簿）（⑤の場合）'!$BD106+1&lt;=15,IF(GQ$19&gt;='様式３（療養者名簿）（⑤の場合）'!$BD106,IF(GQ$19&lt;='様式３（療養者名簿）（⑤の場合）'!$BE106,1,0),0),0)</f>
        <v>0</v>
      </c>
      <c r="GR101" s="256">
        <f>IF(GR$19-'様式３（療養者名簿）（⑤の場合）'!$BD106+1&lt;=15,IF(GR$19&gt;='様式３（療養者名簿）（⑤の場合）'!$BD106,IF(GR$19&lt;='様式３（療養者名簿）（⑤の場合）'!$BE106,1,0),0),0)</f>
        <v>0</v>
      </c>
      <c r="GS101" s="256">
        <f>IF(GS$19-'様式３（療養者名簿）（⑤の場合）'!$BD106+1&lt;=15,IF(GS$19&gt;='様式３（療養者名簿）（⑤の場合）'!$BD106,IF(GS$19&lt;='様式３（療養者名簿）（⑤の場合）'!$BE106,1,0),0),0)</f>
        <v>0</v>
      </c>
      <c r="GT101" s="256">
        <f>IF(GT$19-'様式３（療養者名簿）（⑤の場合）'!$BD106+1&lt;=15,IF(GT$19&gt;='様式３（療養者名簿）（⑤の場合）'!$BD106,IF(GT$19&lt;='様式３（療養者名簿）（⑤の場合）'!$BE106,1,0),0),0)</f>
        <v>0</v>
      </c>
      <c r="GU101" s="256">
        <f>IF(GU$19-'様式３（療養者名簿）（⑤の場合）'!$BD106+1&lt;=15,IF(GU$19&gt;='様式３（療養者名簿）（⑤の場合）'!$BD106,IF(GU$19&lt;='様式３（療養者名簿）（⑤の場合）'!$BE106,1,0),0),0)</f>
        <v>0</v>
      </c>
      <c r="GV101" s="256">
        <f>IF(GV$19-'様式３（療養者名簿）（⑤の場合）'!$BD106+1&lt;=15,IF(GV$19&gt;='様式３（療養者名簿）（⑤の場合）'!$BD106,IF(GV$19&lt;='様式３（療養者名簿）（⑤の場合）'!$BE106,1,0),0),0)</f>
        <v>0</v>
      </c>
      <c r="GW101" s="256">
        <f>IF(GW$19-'様式３（療養者名簿）（⑤の場合）'!$BD106+1&lt;=15,IF(GW$19&gt;='様式３（療養者名簿）（⑤の場合）'!$BD106,IF(GW$19&lt;='様式３（療養者名簿）（⑤の場合）'!$BE106,1,0),0),0)</f>
        <v>0</v>
      </c>
      <c r="GX101" s="256">
        <f>IF(GX$19-'様式３（療養者名簿）（⑤の場合）'!$BD106+1&lt;=15,IF(GX$19&gt;='様式３（療養者名簿）（⑤の場合）'!$BD106,IF(GX$19&lt;='様式３（療養者名簿）（⑤の場合）'!$BE106,1,0),0),0)</f>
        <v>0</v>
      </c>
      <c r="GY101" s="256">
        <f>IF(GY$19-'様式３（療養者名簿）（⑤の場合）'!$BD106+1&lt;=15,IF(GY$19&gt;='様式３（療養者名簿）（⑤の場合）'!$BD106,IF(GY$19&lt;='様式３（療養者名簿）（⑤の場合）'!$BE106,1,0),0),0)</f>
        <v>0</v>
      </c>
      <c r="GZ101" s="256">
        <f>IF(GZ$19-'様式３（療養者名簿）（⑤の場合）'!$BD106+1&lt;=15,IF(GZ$19&gt;='様式３（療養者名簿）（⑤の場合）'!$BD106,IF(GZ$19&lt;='様式３（療養者名簿）（⑤の場合）'!$BE106,1,0),0),0)</f>
        <v>0</v>
      </c>
      <c r="HA101" s="256">
        <f>IF(HA$19-'様式３（療養者名簿）（⑤の場合）'!$BD106+1&lt;=15,IF(HA$19&gt;='様式３（療養者名簿）（⑤の場合）'!$BD106,IF(HA$19&lt;='様式３（療養者名簿）（⑤の場合）'!$BE106,1,0),0),0)</f>
        <v>0</v>
      </c>
      <c r="HB101" s="256">
        <f>IF(HB$19-'様式３（療養者名簿）（⑤の場合）'!$BD106+1&lt;=15,IF(HB$19&gt;='様式３（療養者名簿）（⑤の場合）'!$BD106,IF(HB$19&lt;='様式３（療養者名簿）（⑤の場合）'!$BE106,1,0),0),0)</f>
        <v>0</v>
      </c>
      <c r="HC101" s="256">
        <f>IF(HC$19-'様式３（療養者名簿）（⑤の場合）'!$BD106+1&lt;=15,IF(HC$19&gt;='様式３（療養者名簿）（⑤の場合）'!$BD106,IF(HC$19&lt;='様式３（療養者名簿）（⑤の場合）'!$BE106,1,0),0),0)</f>
        <v>0</v>
      </c>
      <c r="HD101" s="256">
        <f>IF(HD$19-'様式３（療養者名簿）（⑤の場合）'!$BD106+1&lt;=15,IF(HD$19&gt;='様式３（療養者名簿）（⑤の場合）'!$BD106,IF(HD$19&lt;='様式３（療養者名簿）（⑤の場合）'!$BE106,1,0),0),0)</f>
        <v>0</v>
      </c>
      <c r="HE101" s="256">
        <f>IF(HE$19-'様式３（療養者名簿）（⑤の場合）'!$BD106+1&lt;=15,IF(HE$19&gt;='様式３（療養者名簿）（⑤の場合）'!$BD106,IF(HE$19&lt;='様式３（療養者名簿）（⑤の場合）'!$BE106,1,0),0),0)</f>
        <v>0</v>
      </c>
      <c r="HF101" s="256">
        <f>IF(HF$19-'様式３（療養者名簿）（⑤の場合）'!$BD106+1&lt;=15,IF(HF$19&gt;='様式３（療養者名簿）（⑤の場合）'!$BD106,IF(HF$19&lt;='様式３（療養者名簿）（⑤の場合）'!$BE106,1,0),0),0)</f>
        <v>0</v>
      </c>
      <c r="HG101" s="256">
        <f>IF(HG$19-'様式３（療養者名簿）（⑤の場合）'!$BD106+1&lt;=15,IF(HG$19&gt;='様式３（療養者名簿）（⑤の場合）'!$BD106,IF(HG$19&lt;='様式３（療養者名簿）（⑤の場合）'!$BE106,1,0),0),0)</f>
        <v>0</v>
      </c>
      <c r="HH101" s="256">
        <f>IF(HH$19-'様式３（療養者名簿）（⑤の場合）'!$BD106+1&lt;=15,IF(HH$19&gt;='様式３（療養者名簿）（⑤の場合）'!$BD106,IF(HH$19&lt;='様式３（療養者名簿）（⑤の場合）'!$BE106,1,0),0),0)</f>
        <v>0</v>
      </c>
      <c r="HI101" s="256">
        <f>IF(HI$19-'様式３（療養者名簿）（⑤の場合）'!$BD106+1&lt;=15,IF(HI$19&gt;='様式３（療養者名簿）（⑤の場合）'!$BD106,IF(HI$19&lt;='様式３（療養者名簿）（⑤の場合）'!$BE106,1,0),0),0)</f>
        <v>0</v>
      </c>
      <c r="HJ101" s="256">
        <f>IF(HJ$19-'様式３（療養者名簿）（⑤の場合）'!$BD106+1&lt;=15,IF(HJ$19&gt;='様式３（療養者名簿）（⑤の場合）'!$BD106,IF(HJ$19&lt;='様式３（療養者名簿）（⑤の場合）'!$BE106,1,0),0),0)</f>
        <v>0</v>
      </c>
      <c r="HK101" s="256">
        <f>IF(HK$19-'様式３（療養者名簿）（⑤の場合）'!$BD106+1&lt;=15,IF(HK$19&gt;='様式３（療養者名簿）（⑤の場合）'!$BD106,IF(HK$19&lt;='様式３（療養者名簿）（⑤の場合）'!$BE106,1,0),0),0)</f>
        <v>0</v>
      </c>
      <c r="HL101" s="256">
        <f>IF(HL$19-'様式３（療養者名簿）（⑤の場合）'!$BD106+1&lt;=15,IF(HL$19&gt;='様式３（療養者名簿）（⑤の場合）'!$BD106,IF(HL$19&lt;='様式３（療養者名簿）（⑤の場合）'!$BE106,1,0),0),0)</f>
        <v>0</v>
      </c>
      <c r="HM101" s="256">
        <f>IF(HM$19-'様式３（療養者名簿）（⑤の場合）'!$BD106+1&lt;=15,IF(HM$19&gt;='様式３（療養者名簿）（⑤の場合）'!$BD106,IF(HM$19&lt;='様式３（療養者名簿）（⑤の場合）'!$BE106,1,0),0),0)</f>
        <v>0</v>
      </c>
      <c r="HN101" s="256">
        <f>IF(HN$19-'様式３（療養者名簿）（⑤の場合）'!$BD106+1&lt;=15,IF(HN$19&gt;='様式３（療養者名簿）（⑤の場合）'!$BD106,IF(HN$19&lt;='様式３（療養者名簿）（⑤の場合）'!$BE106,1,0),0),0)</f>
        <v>0</v>
      </c>
      <c r="HO101" s="256">
        <f>IF(HO$19-'様式３（療養者名簿）（⑤の場合）'!$BD106+1&lt;=15,IF(HO$19&gt;='様式３（療養者名簿）（⑤の場合）'!$BD106,IF(HO$19&lt;='様式３（療養者名簿）（⑤の場合）'!$BE106,1,0),0),0)</f>
        <v>0</v>
      </c>
      <c r="HP101" s="256">
        <f>IF(HP$19-'様式３（療養者名簿）（⑤の場合）'!$BD106+1&lt;=15,IF(HP$19&gt;='様式３（療養者名簿）（⑤の場合）'!$BD106,IF(HP$19&lt;='様式３（療養者名簿）（⑤の場合）'!$BE106,1,0),0),0)</f>
        <v>0</v>
      </c>
      <c r="HQ101" s="256">
        <f>IF(HQ$19-'様式３（療養者名簿）（⑤の場合）'!$BD106+1&lt;=15,IF(HQ$19&gt;='様式３（療養者名簿）（⑤の場合）'!$BD106,IF(HQ$19&lt;='様式３（療養者名簿）（⑤の場合）'!$BE106,1,0),0),0)</f>
        <v>0</v>
      </c>
      <c r="HR101" s="256">
        <f>IF(HR$19-'様式３（療養者名簿）（⑤の場合）'!$BD106+1&lt;=15,IF(HR$19&gt;='様式３（療養者名簿）（⑤の場合）'!$BD106,IF(HR$19&lt;='様式３（療養者名簿）（⑤の場合）'!$BE106,1,0),0),0)</f>
        <v>0</v>
      </c>
      <c r="HS101" s="256">
        <f>IF(HS$19-'様式３（療養者名簿）（⑤の場合）'!$BD106+1&lt;=15,IF(HS$19&gt;='様式３（療養者名簿）（⑤の場合）'!$BD106,IF(HS$19&lt;='様式３（療養者名簿）（⑤の場合）'!$BE106,1,0),0),0)</f>
        <v>0</v>
      </c>
      <c r="HT101" s="256">
        <f>IF(HT$19-'様式３（療養者名簿）（⑤の場合）'!$BD106+1&lt;=15,IF(HT$19&gt;='様式３（療養者名簿）（⑤の場合）'!$BD106,IF(HT$19&lt;='様式３（療養者名簿）（⑤の場合）'!$BE106,1,0),0),0)</f>
        <v>0</v>
      </c>
      <c r="HU101" s="256">
        <f>IF(HU$19-'様式３（療養者名簿）（⑤の場合）'!$BD106+1&lt;=15,IF(HU$19&gt;='様式３（療養者名簿）（⑤の場合）'!$BD106,IF(HU$19&lt;='様式３（療養者名簿）（⑤の場合）'!$BE106,1,0),0),0)</f>
        <v>0</v>
      </c>
      <c r="HV101" s="256">
        <f>IF(HV$19-'様式３（療養者名簿）（⑤の場合）'!$BD106+1&lt;=15,IF(HV$19&gt;='様式３（療養者名簿）（⑤の場合）'!$BD106,IF(HV$19&lt;='様式３（療養者名簿）（⑤の場合）'!$BE106,1,0),0),0)</f>
        <v>0</v>
      </c>
      <c r="HW101" s="256">
        <f>IF(HW$19-'様式３（療養者名簿）（⑤の場合）'!$BD106+1&lt;=15,IF(HW$19&gt;='様式３（療養者名簿）（⑤の場合）'!$BD106,IF(HW$19&lt;='様式３（療養者名簿）（⑤の場合）'!$BE106,1,0),0),0)</f>
        <v>0</v>
      </c>
      <c r="HX101" s="256">
        <f>IF(HX$19-'様式３（療養者名簿）（⑤の場合）'!$BD106+1&lt;=15,IF(HX$19&gt;='様式３（療養者名簿）（⑤の場合）'!$BD106,IF(HX$19&lt;='様式３（療養者名簿）（⑤の場合）'!$BE106,1,0),0),0)</f>
        <v>0</v>
      </c>
      <c r="HY101" s="256">
        <f>IF(HY$19-'様式３（療養者名簿）（⑤の場合）'!$BD106+1&lt;=15,IF(HY$19&gt;='様式３（療養者名簿）（⑤の場合）'!$BD106,IF(HY$19&lt;='様式３（療養者名簿）（⑤の場合）'!$BE106,1,0),0),0)</f>
        <v>0</v>
      </c>
      <c r="HZ101" s="256">
        <f>IF(HZ$19-'様式３（療養者名簿）（⑤の場合）'!$BD106+1&lt;=15,IF(HZ$19&gt;='様式３（療養者名簿）（⑤の場合）'!$BD106,IF(HZ$19&lt;='様式３（療養者名簿）（⑤の場合）'!$BE106,1,0),0),0)</f>
        <v>0</v>
      </c>
      <c r="IA101" s="256">
        <f>IF(IA$19-'様式３（療養者名簿）（⑤の場合）'!$BD106+1&lt;=15,IF(IA$19&gt;='様式３（療養者名簿）（⑤の場合）'!$BD106,IF(IA$19&lt;='様式３（療養者名簿）（⑤の場合）'!$BE106,1,0),0),0)</f>
        <v>0</v>
      </c>
      <c r="IB101" s="256">
        <f>IF(IB$19-'様式３（療養者名簿）（⑤の場合）'!$BD106+1&lt;=15,IF(IB$19&gt;='様式３（療養者名簿）（⑤の場合）'!$BD106,IF(IB$19&lt;='様式３（療養者名簿）（⑤の場合）'!$BE106,1,0),0),0)</f>
        <v>0</v>
      </c>
      <c r="IC101" s="256">
        <f>IF(IC$19-'様式３（療養者名簿）（⑤の場合）'!$BD106+1&lt;=15,IF(IC$19&gt;='様式３（療養者名簿）（⑤の場合）'!$BD106,IF(IC$19&lt;='様式３（療養者名簿）（⑤の場合）'!$BE106,1,0),0),0)</f>
        <v>0</v>
      </c>
      <c r="ID101" s="256">
        <f>IF(ID$19-'様式３（療養者名簿）（⑤の場合）'!$BD106+1&lt;=15,IF(ID$19&gt;='様式３（療養者名簿）（⑤の場合）'!$BD106,IF(ID$19&lt;='様式３（療養者名簿）（⑤の場合）'!$BE106,1,0),0),0)</f>
        <v>0</v>
      </c>
      <c r="IE101" s="256">
        <f>IF(IE$19-'様式３（療養者名簿）（⑤の場合）'!$BD106+1&lt;=15,IF(IE$19&gt;='様式３（療養者名簿）（⑤の場合）'!$BD106,IF(IE$19&lt;='様式３（療養者名簿）（⑤の場合）'!$BE106,1,0),0),0)</f>
        <v>0</v>
      </c>
      <c r="IF101" s="256">
        <f>IF(IF$19-'様式３（療養者名簿）（⑤の場合）'!$BD106+1&lt;=15,IF(IF$19&gt;='様式３（療養者名簿）（⑤の場合）'!$BD106,IF(IF$19&lt;='様式３（療養者名簿）（⑤の場合）'!$BE106,1,0),0),0)</f>
        <v>0</v>
      </c>
      <c r="IG101" s="256">
        <f>IF(IG$19-'様式３（療養者名簿）（⑤の場合）'!$BD106+1&lt;=15,IF(IG$19&gt;='様式３（療養者名簿）（⑤の場合）'!$BD106,IF(IG$19&lt;='様式３（療養者名簿）（⑤の場合）'!$BE106,1,0),0),0)</f>
        <v>0</v>
      </c>
      <c r="IH101" s="256">
        <f>IF(IH$19-'様式３（療養者名簿）（⑤の場合）'!$BD106+1&lt;=15,IF(IH$19&gt;='様式３（療養者名簿）（⑤の場合）'!$BD106,IF(IH$19&lt;='様式３（療養者名簿）（⑤の場合）'!$BE106,1,0),0),0)</f>
        <v>0</v>
      </c>
      <c r="II101" s="256">
        <f>IF(II$19-'様式３（療養者名簿）（⑤の場合）'!$BD106+1&lt;=15,IF(II$19&gt;='様式３（療養者名簿）（⑤の場合）'!$BD106,IF(II$19&lt;='様式３（療養者名簿）（⑤の場合）'!$BE106,1,0),0),0)</f>
        <v>0</v>
      </c>
      <c r="IJ101" s="256">
        <f>IF(IJ$19-'様式３（療養者名簿）（⑤の場合）'!$BD106+1&lt;=15,IF(IJ$19&gt;='様式３（療養者名簿）（⑤の場合）'!$BD106,IF(IJ$19&lt;='様式３（療養者名簿）（⑤の場合）'!$BE106,1,0),0),0)</f>
        <v>0</v>
      </c>
      <c r="IK101" s="256">
        <f>IF(IK$19-'様式３（療養者名簿）（⑤の場合）'!$BD106+1&lt;=15,IF(IK$19&gt;='様式３（療養者名簿）（⑤の場合）'!$BD106,IF(IK$19&lt;='様式３（療養者名簿）（⑤の場合）'!$BE106,1,0),0),0)</f>
        <v>0</v>
      </c>
      <c r="IL101" s="256">
        <f>IF(IL$19-'様式３（療養者名簿）（⑤の場合）'!$BD106+1&lt;=15,IF(IL$19&gt;='様式３（療養者名簿）（⑤の場合）'!$BD106,IF(IL$19&lt;='様式３（療養者名簿）（⑤の場合）'!$BE106,1,0),0),0)</f>
        <v>0</v>
      </c>
      <c r="IM101" s="256">
        <f>IF(IM$19-'様式３（療養者名簿）（⑤の場合）'!$BD106+1&lt;=15,IF(IM$19&gt;='様式３（療養者名簿）（⑤の場合）'!$BD106,IF(IM$19&lt;='様式３（療養者名簿）（⑤の場合）'!$BE106,1,0),0),0)</f>
        <v>0</v>
      </c>
      <c r="IN101" s="256">
        <f>IF(IN$19-'様式３（療養者名簿）（⑤の場合）'!$BD106+1&lt;=15,IF(IN$19&gt;='様式３（療養者名簿）（⑤の場合）'!$BD106,IF(IN$19&lt;='様式３（療養者名簿）（⑤の場合）'!$BE106,1,0),0),0)</f>
        <v>0</v>
      </c>
      <c r="IO101" s="256">
        <f>IF(IO$19-'様式３（療養者名簿）（⑤の場合）'!$BD106+1&lt;=15,IF(IO$19&gt;='様式３（療養者名簿）（⑤の場合）'!$BD106,IF(IO$19&lt;='様式３（療養者名簿）（⑤の場合）'!$BE106,1,0),0),0)</f>
        <v>0</v>
      </c>
      <c r="IP101" s="256">
        <f>IF(IP$19-'様式３（療養者名簿）（⑤の場合）'!$BD106+1&lt;=15,IF(IP$19&gt;='様式３（療養者名簿）（⑤の場合）'!$BD106,IF(IP$19&lt;='様式３（療養者名簿）（⑤の場合）'!$BE106,1,0),0),0)</f>
        <v>0</v>
      </c>
      <c r="IQ101" s="256">
        <f>IF(IQ$19-'様式３（療養者名簿）（⑤の場合）'!$BD106+1&lt;=15,IF(IQ$19&gt;='様式３（療養者名簿）（⑤の場合）'!$BD106,IF(IQ$19&lt;='様式３（療養者名簿）（⑤の場合）'!$BE106,1,0),0),0)</f>
        <v>0</v>
      </c>
      <c r="IR101" s="256">
        <f>IF(IR$19-'様式３（療養者名簿）（⑤の場合）'!$BD106+1&lt;=15,IF(IR$19&gt;='様式３（療養者名簿）（⑤の場合）'!$BD106,IF(IR$19&lt;='様式３（療養者名簿）（⑤の場合）'!$BE106,1,0),0),0)</f>
        <v>0</v>
      </c>
      <c r="IS101" s="256">
        <f>IF(IS$19-'様式３（療養者名簿）（⑤の場合）'!$BD106+1&lt;=15,IF(IS$19&gt;='様式３（療養者名簿）（⑤の場合）'!$BD106,IF(IS$19&lt;='様式３（療養者名簿）（⑤の場合）'!$BE106,1,0),0),0)</f>
        <v>0</v>
      </c>
      <c r="IT101" s="256">
        <f>IF(IT$19-'様式３（療養者名簿）（⑤の場合）'!$BD106+1&lt;=15,IF(IT$19&gt;='様式３（療養者名簿）（⑤の場合）'!$BD106,IF(IT$19&lt;='様式３（療養者名簿）（⑤の場合）'!$BE106,1,0),0),0)</f>
        <v>0</v>
      </c>
      <c r="IU101" s="256">
        <f>IF(IU$19-'様式３（療養者名簿）（⑤の場合）'!$BD106+1&lt;=15,IF(IU$19&gt;='様式３（療養者名簿）（⑤の場合）'!$BD106,IF(IU$19&lt;='様式３（療養者名簿）（⑤の場合）'!$BE106,1,0),0),0)</f>
        <v>0</v>
      </c>
      <c r="IV101" s="256">
        <f>IF(IV$19-'様式３（療養者名簿）（⑤の場合）'!$BD106+1&lt;=15,IF(IV$19&gt;='様式３（療養者名簿）（⑤の場合）'!$BD106,IF(IV$19&lt;='様式３（療養者名簿）（⑤の場合）'!$BE106,1,0),0),0)</f>
        <v>0</v>
      </c>
      <c r="IW101" s="256">
        <f>IF(IW$19-'様式３（療養者名簿）（⑤の場合）'!$BD106+1&lt;=15,IF(IW$19&gt;='様式３（療養者名簿）（⑤の場合）'!$BD106,IF(IW$19&lt;='様式３（療養者名簿）（⑤の場合）'!$BE106,1,0),0),0)</f>
        <v>0</v>
      </c>
      <c r="IX101" s="256">
        <f>IF(IX$19-'様式３（療養者名簿）（⑤の場合）'!$BD106+1&lt;=15,IF(IX$19&gt;='様式３（療養者名簿）（⑤の場合）'!$BD106,IF(IX$19&lt;='様式３（療養者名簿）（⑤の場合）'!$BE106,1,0),0),0)</f>
        <v>0</v>
      </c>
      <c r="IY101" s="256">
        <f>IF(IY$19-'様式３（療養者名簿）（⑤の場合）'!$BD106+1&lt;=15,IF(IY$19&gt;='様式３（療養者名簿）（⑤の場合）'!$BD106,IF(IY$19&lt;='様式３（療養者名簿）（⑤の場合）'!$BE106,1,0),0),0)</f>
        <v>0</v>
      </c>
      <c r="IZ101" s="256">
        <f>IF(IZ$19-'様式３（療養者名簿）（⑤の場合）'!$BD106+1&lt;=15,IF(IZ$19&gt;='様式３（療養者名簿）（⑤の場合）'!$BD106,IF(IZ$19&lt;='様式３（療養者名簿）（⑤の場合）'!$BE106,1,0),0),0)</f>
        <v>0</v>
      </c>
      <c r="JA101" s="256">
        <f>IF(JA$19-'様式３（療養者名簿）（⑤の場合）'!$BD106+1&lt;=15,IF(JA$19&gt;='様式３（療養者名簿）（⑤の場合）'!$BD106,IF(JA$19&lt;='様式３（療養者名簿）（⑤の場合）'!$BE106,1,0),0),0)</f>
        <v>0</v>
      </c>
      <c r="JB101" s="256">
        <f>IF(JB$19-'様式３（療養者名簿）（⑤の場合）'!$BD106+1&lt;=15,IF(JB$19&gt;='様式３（療養者名簿）（⑤の場合）'!$BD106,IF(JB$19&lt;='様式３（療養者名簿）（⑤の場合）'!$BE106,1,0),0),0)</f>
        <v>0</v>
      </c>
      <c r="JC101" s="256">
        <f>IF(JC$19-'様式３（療養者名簿）（⑤の場合）'!$BD106+1&lt;=15,IF(JC$19&gt;='様式３（療養者名簿）（⑤の場合）'!$BD106,IF(JC$19&lt;='様式３（療養者名簿）（⑤の場合）'!$BE106,1,0),0),0)</f>
        <v>0</v>
      </c>
      <c r="JD101" s="256">
        <f>IF(JD$19-'様式３（療養者名簿）（⑤の場合）'!$BD106+1&lt;=15,IF(JD$19&gt;='様式３（療養者名簿）（⑤の場合）'!$BD106,IF(JD$19&lt;='様式３（療養者名簿）（⑤の場合）'!$BE106,1,0),0),0)</f>
        <v>0</v>
      </c>
      <c r="JE101" s="256">
        <f>IF(JE$19-'様式３（療養者名簿）（⑤の場合）'!$BD106+1&lt;=15,IF(JE$19&gt;='様式３（療養者名簿）（⑤の場合）'!$BD106,IF(JE$19&lt;='様式３（療養者名簿）（⑤の場合）'!$BE106,1,0),0),0)</f>
        <v>0</v>
      </c>
      <c r="JF101" s="256">
        <f>IF(JF$19-'様式３（療養者名簿）（⑤の場合）'!$BD106+1&lt;=15,IF(JF$19&gt;='様式３（療養者名簿）（⑤の場合）'!$BD106,IF(JF$19&lt;='様式３（療養者名簿）（⑤の場合）'!$BE106,1,0),0),0)</f>
        <v>0</v>
      </c>
      <c r="JG101" s="256">
        <f>IF(JG$19-'様式３（療養者名簿）（⑤の場合）'!$BD106+1&lt;=15,IF(JG$19&gt;='様式３（療養者名簿）（⑤の場合）'!$BD106,IF(JG$19&lt;='様式３（療養者名簿）（⑤の場合）'!$BE106,1,0),0),0)</f>
        <v>0</v>
      </c>
      <c r="JH101" s="256">
        <f>IF(JH$19-'様式３（療養者名簿）（⑤の場合）'!$BD106+1&lt;=15,IF(JH$19&gt;='様式３（療養者名簿）（⑤の場合）'!$BD106,IF(JH$19&lt;='様式３（療養者名簿）（⑤の場合）'!$BE106,1,0),0),0)</f>
        <v>0</v>
      </c>
      <c r="JI101" s="256">
        <f>IF(JI$19-'様式３（療養者名簿）（⑤の場合）'!$BD106+1&lt;=15,IF(JI$19&gt;='様式３（療養者名簿）（⑤の場合）'!$BD106,IF(JI$19&lt;='様式３（療養者名簿）（⑤の場合）'!$BE106,1,0),0),0)</f>
        <v>0</v>
      </c>
      <c r="JJ101" s="256">
        <f>IF(JJ$19-'様式３（療養者名簿）（⑤の場合）'!$BD106+1&lt;=15,IF(JJ$19&gt;='様式３（療養者名簿）（⑤の場合）'!$BD106,IF(JJ$19&lt;='様式３（療養者名簿）（⑤の場合）'!$BE106,1,0),0),0)</f>
        <v>0</v>
      </c>
      <c r="JK101" s="256">
        <f>IF(JK$19-'様式３（療養者名簿）（⑤の場合）'!$BD106+1&lt;=15,IF(JK$19&gt;='様式３（療養者名簿）（⑤の場合）'!$BD106,IF(JK$19&lt;='様式３（療養者名簿）（⑤の場合）'!$BE106,1,0),0),0)</f>
        <v>0</v>
      </c>
      <c r="JL101" s="256">
        <f>IF(JL$19-'様式３（療養者名簿）（⑤の場合）'!$BD106+1&lt;=15,IF(JL$19&gt;='様式３（療養者名簿）（⑤の場合）'!$BD106,IF(JL$19&lt;='様式３（療養者名簿）（⑤の場合）'!$BE106,1,0),0),0)</f>
        <v>0</v>
      </c>
      <c r="JM101" s="256">
        <f>IF(JM$19-'様式３（療養者名簿）（⑤の場合）'!$BD106+1&lt;=15,IF(JM$19&gt;='様式３（療養者名簿）（⑤の場合）'!$BD106,IF(JM$19&lt;='様式３（療養者名簿）（⑤の場合）'!$BE106,1,0),0),0)</f>
        <v>0</v>
      </c>
      <c r="JN101" s="256">
        <f>IF(JN$19-'様式３（療養者名簿）（⑤の場合）'!$BD106+1&lt;=15,IF(JN$19&gt;='様式３（療養者名簿）（⑤の場合）'!$BD106,IF(JN$19&lt;='様式３（療養者名簿）（⑤の場合）'!$BE106,1,0),0),0)</f>
        <v>0</v>
      </c>
      <c r="JO101" s="256">
        <f>IF(JO$19-'様式３（療養者名簿）（⑤の場合）'!$BD106+1&lt;=15,IF(JO$19&gt;='様式３（療養者名簿）（⑤の場合）'!$BD106,IF(JO$19&lt;='様式３（療養者名簿）（⑤の場合）'!$BE106,1,0),0),0)</f>
        <v>0</v>
      </c>
      <c r="JP101" s="256">
        <f>IF(JP$19-'様式３（療養者名簿）（⑤の場合）'!$BD106+1&lt;=15,IF(JP$19&gt;='様式３（療養者名簿）（⑤の場合）'!$BD106,IF(JP$19&lt;='様式３（療養者名簿）（⑤の場合）'!$BE106,1,0),0),0)</f>
        <v>0</v>
      </c>
      <c r="JQ101" s="256">
        <f>IF(JQ$19-'様式３（療養者名簿）（⑤の場合）'!$BD106+1&lt;=15,IF(JQ$19&gt;='様式３（療養者名簿）（⑤の場合）'!$BD106,IF(JQ$19&lt;='様式３（療養者名簿）（⑤の場合）'!$BE106,1,0),0),0)</f>
        <v>0</v>
      </c>
      <c r="JR101" s="256">
        <f>IF(JR$19-'様式３（療養者名簿）（⑤の場合）'!$BD106+1&lt;=15,IF(JR$19&gt;='様式３（療養者名簿）（⑤の場合）'!$BD106,IF(JR$19&lt;='様式３（療養者名簿）（⑤の場合）'!$BE106,1,0),0),0)</f>
        <v>0</v>
      </c>
      <c r="JS101" s="256">
        <f>IF(JS$19-'様式３（療養者名簿）（⑤の場合）'!$BD106+1&lt;=15,IF(JS$19&gt;='様式３（療養者名簿）（⑤の場合）'!$BD106,IF(JS$19&lt;='様式３（療養者名簿）（⑤の場合）'!$BE106,1,0),0),0)</f>
        <v>0</v>
      </c>
      <c r="JT101" s="256">
        <f>IF(JT$19-'様式３（療養者名簿）（⑤の場合）'!$BD106+1&lt;=15,IF(JT$19&gt;='様式３（療養者名簿）（⑤の場合）'!$BD106,IF(JT$19&lt;='様式３（療養者名簿）（⑤の場合）'!$BE106,1,0),0),0)</f>
        <v>0</v>
      </c>
      <c r="JU101" s="256">
        <f>IF(JU$19-'様式３（療養者名簿）（⑤の場合）'!$BD106+1&lt;=15,IF(JU$19&gt;='様式３（療養者名簿）（⑤の場合）'!$BD106,IF(JU$19&lt;='様式３（療養者名簿）（⑤の場合）'!$BE106,1,0),0),0)</f>
        <v>0</v>
      </c>
      <c r="JV101" s="256">
        <f>IF(JV$19-'様式３（療養者名簿）（⑤の場合）'!$BD106+1&lt;=15,IF(JV$19&gt;='様式３（療養者名簿）（⑤の場合）'!$BD106,IF(JV$19&lt;='様式３（療養者名簿）（⑤の場合）'!$BE106,1,0),0),0)</f>
        <v>0</v>
      </c>
      <c r="JW101" s="256">
        <f>IF(JW$19-'様式３（療養者名簿）（⑤の場合）'!$BD106+1&lt;=15,IF(JW$19&gt;='様式３（療養者名簿）（⑤の場合）'!$BD106,IF(JW$19&lt;='様式３（療養者名簿）（⑤の場合）'!$BE106,1,0),0),0)</f>
        <v>0</v>
      </c>
      <c r="JX101" s="256">
        <f>IF(JX$19-'様式３（療養者名簿）（⑤の場合）'!$BD106+1&lt;=15,IF(JX$19&gt;='様式３（療養者名簿）（⑤の場合）'!$BD106,IF(JX$19&lt;='様式３（療養者名簿）（⑤の場合）'!$BE106,1,0),0),0)</f>
        <v>0</v>
      </c>
      <c r="JY101" s="256">
        <f>IF(JY$19-'様式３（療養者名簿）（⑤の場合）'!$BD106+1&lt;=15,IF(JY$19&gt;='様式３（療養者名簿）（⑤の場合）'!$BD106,IF(JY$19&lt;='様式３（療養者名簿）（⑤の場合）'!$BE106,1,0),0),0)</f>
        <v>0</v>
      </c>
      <c r="JZ101" s="256">
        <f>IF(JZ$19-'様式３（療養者名簿）（⑤の場合）'!$BD106+1&lt;=15,IF(JZ$19&gt;='様式３（療養者名簿）（⑤の場合）'!$BD106,IF(JZ$19&lt;='様式３（療養者名簿）（⑤の場合）'!$BE106,1,0),0),0)</f>
        <v>0</v>
      </c>
      <c r="KA101" s="256">
        <f>IF(KA$19-'様式３（療養者名簿）（⑤の場合）'!$BD106+1&lt;=15,IF(KA$19&gt;='様式３（療養者名簿）（⑤の場合）'!$BD106,IF(KA$19&lt;='様式３（療養者名簿）（⑤の場合）'!$BE106,1,0),0),0)</f>
        <v>0</v>
      </c>
      <c r="KB101" s="256">
        <f>IF(KB$19-'様式３（療養者名簿）（⑤の場合）'!$BD106+1&lt;=15,IF(KB$19&gt;='様式３（療養者名簿）（⑤の場合）'!$BD106,IF(KB$19&lt;='様式３（療養者名簿）（⑤の場合）'!$BE106,1,0),0),0)</f>
        <v>0</v>
      </c>
      <c r="KC101" s="256">
        <f>IF(KC$19-'様式３（療養者名簿）（⑤の場合）'!$BD106+1&lt;=15,IF(KC$19&gt;='様式３（療養者名簿）（⑤の場合）'!$BD106,IF(KC$19&lt;='様式３（療養者名簿）（⑤の場合）'!$BE106,1,0),0),0)</f>
        <v>0</v>
      </c>
      <c r="KD101" s="256">
        <f>IF(KD$19-'様式３（療養者名簿）（⑤の場合）'!$BD106+1&lt;=15,IF(KD$19&gt;='様式３（療養者名簿）（⑤の場合）'!$BD106,IF(KD$19&lt;='様式３（療養者名簿）（⑤の場合）'!$BE106,1,0),0),0)</f>
        <v>0</v>
      </c>
      <c r="KE101" s="256">
        <f>IF(KE$19-'様式３（療養者名簿）（⑤の場合）'!$BD106+1&lt;=15,IF(KE$19&gt;='様式３（療養者名簿）（⑤の場合）'!$BD106,IF(KE$19&lt;='様式３（療養者名簿）（⑤の場合）'!$BE106,1,0),0),0)</f>
        <v>0</v>
      </c>
      <c r="KF101" s="256">
        <f>IF(KF$19-'様式３（療養者名簿）（⑤の場合）'!$BD106+1&lt;=15,IF(KF$19&gt;='様式３（療養者名簿）（⑤の場合）'!$BD106,IF(KF$19&lt;='様式３（療養者名簿）（⑤の場合）'!$BE106,1,0),0),0)</f>
        <v>0</v>
      </c>
      <c r="KG101" s="256">
        <f>IF(KG$19-'様式３（療養者名簿）（⑤の場合）'!$BD106+1&lt;=15,IF(KG$19&gt;='様式３（療養者名簿）（⑤の場合）'!$BD106,IF(KG$19&lt;='様式３（療養者名簿）（⑤の場合）'!$BE106,1,0),0),0)</f>
        <v>0</v>
      </c>
      <c r="KH101" s="256">
        <f>IF(KH$19-'様式３（療養者名簿）（⑤の場合）'!$BD106+1&lt;=15,IF(KH$19&gt;='様式３（療養者名簿）（⑤の場合）'!$BD106,IF(KH$19&lt;='様式３（療養者名簿）（⑤の場合）'!$BE106,1,0),0),0)</f>
        <v>0</v>
      </c>
      <c r="KI101" s="256">
        <f>IF(KI$19-'様式３（療養者名簿）（⑤の場合）'!$BD106+1&lt;=15,IF(KI$19&gt;='様式３（療養者名簿）（⑤の場合）'!$BD106,IF(KI$19&lt;='様式３（療養者名簿）（⑤の場合）'!$BE106,1,0),0),0)</f>
        <v>0</v>
      </c>
      <c r="KJ101" s="256">
        <f>IF(KJ$19-'様式３（療養者名簿）（⑤の場合）'!$BD106+1&lt;=15,IF(KJ$19&gt;='様式３（療養者名簿）（⑤の場合）'!$BD106,IF(KJ$19&lt;='様式３（療養者名簿）（⑤の場合）'!$BE106,1,0),0),0)</f>
        <v>0</v>
      </c>
      <c r="KK101" s="256">
        <f>IF(KK$19-'様式３（療養者名簿）（⑤の場合）'!$BD106+1&lt;=15,IF(KK$19&gt;='様式３（療養者名簿）（⑤の場合）'!$BD106,IF(KK$19&lt;='様式３（療養者名簿）（⑤の場合）'!$BE106,1,0),0),0)</f>
        <v>0</v>
      </c>
      <c r="KL101" s="256">
        <f>IF(KL$19-'様式３（療養者名簿）（⑤の場合）'!$BD106+1&lt;=15,IF(KL$19&gt;='様式３（療養者名簿）（⑤の場合）'!$BD106,IF(KL$19&lt;='様式３（療養者名簿）（⑤の場合）'!$BE106,1,0),0),0)</f>
        <v>0</v>
      </c>
      <c r="KM101" s="256">
        <f>IF(KM$19-'様式３（療養者名簿）（⑤の場合）'!$BD106+1&lt;=15,IF(KM$19&gt;='様式３（療養者名簿）（⑤の場合）'!$BD106,IF(KM$19&lt;='様式３（療養者名簿）（⑤の場合）'!$BE106,1,0),0),0)</f>
        <v>0</v>
      </c>
      <c r="KN101" s="256">
        <f>IF(KN$19-'様式３（療養者名簿）（⑤の場合）'!$BD106+1&lt;=15,IF(KN$19&gt;='様式３（療養者名簿）（⑤の場合）'!$BD106,IF(KN$19&lt;='様式３（療養者名簿）（⑤の場合）'!$BE106,1,0),0),0)</f>
        <v>0</v>
      </c>
      <c r="KO101" s="256">
        <f>IF(KO$19-'様式３（療養者名簿）（⑤の場合）'!$BD106+1&lt;=15,IF(KO$19&gt;='様式３（療養者名簿）（⑤の場合）'!$BD106,IF(KO$19&lt;='様式３（療養者名簿）（⑤の場合）'!$BE106,1,0),0),0)</f>
        <v>0</v>
      </c>
      <c r="KP101" s="256">
        <f>IF(KP$19-'様式３（療養者名簿）（⑤の場合）'!$BD106+1&lt;=15,IF(KP$19&gt;='様式３（療養者名簿）（⑤の場合）'!$BD106,IF(KP$19&lt;='様式３（療養者名簿）（⑤の場合）'!$BE106,1,0),0),0)</f>
        <v>0</v>
      </c>
      <c r="KQ101" s="256">
        <f>IF(KQ$19-'様式３（療養者名簿）（⑤の場合）'!$BD106+1&lt;=15,IF(KQ$19&gt;='様式３（療養者名簿）（⑤の場合）'!$BD106,IF(KQ$19&lt;='様式３（療養者名簿）（⑤の場合）'!$BE106,1,0),0),0)</f>
        <v>0</v>
      </c>
      <c r="KR101" s="256">
        <f>IF(KR$19-'様式３（療養者名簿）（⑤の場合）'!$BD106+1&lt;=15,IF(KR$19&gt;='様式３（療養者名簿）（⑤の場合）'!$BD106,IF(KR$19&lt;='様式３（療養者名簿）（⑤の場合）'!$BE106,1,0),0),0)</f>
        <v>0</v>
      </c>
      <c r="KS101" s="256">
        <f>IF(KS$19-'様式３（療養者名簿）（⑤の場合）'!$BD106+1&lt;=15,IF(KS$19&gt;='様式３（療養者名簿）（⑤の場合）'!$BD106,IF(KS$19&lt;='様式３（療養者名簿）（⑤の場合）'!$BE106,1,0),0),0)</f>
        <v>0</v>
      </c>
      <c r="KT101" s="256">
        <f>IF(KT$19-'様式３（療養者名簿）（⑤の場合）'!$BD106+1&lt;=15,IF(KT$19&gt;='様式３（療養者名簿）（⑤の場合）'!$BD106,IF(KT$19&lt;='様式３（療養者名簿）（⑤の場合）'!$BE106,1,0),0),0)</f>
        <v>0</v>
      </c>
      <c r="KU101" s="256">
        <f>IF(KU$19-'様式３（療養者名簿）（⑤の場合）'!$BD106+1&lt;=15,IF(KU$19&gt;='様式３（療養者名簿）（⑤の場合）'!$BD106,IF(KU$19&lt;='様式３（療養者名簿）（⑤の場合）'!$BE106,1,0),0),0)</f>
        <v>0</v>
      </c>
      <c r="KV101" s="256">
        <f>IF(KV$19-'様式３（療養者名簿）（⑤の場合）'!$BD106+1&lt;=15,IF(KV$19&gt;='様式３（療養者名簿）（⑤の場合）'!$BD106,IF(KV$19&lt;='様式３（療養者名簿）（⑤の場合）'!$BE106,1,0),0),0)</f>
        <v>0</v>
      </c>
      <c r="KW101" s="256">
        <f>IF(KW$19-'様式３（療養者名簿）（⑤の場合）'!$BD106+1&lt;=15,IF(KW$19&gt;='様式３（療養者名簿）（⑤の場合）'!$BD106,IF(KW$19&lt;='様式３（療養者名簿）（⑤の場合）'!$BE106,1,0),0),0)</f>
        <v>0</v>
      </c>
      <c r="KX101" s="256">
        <f>IF(KX$19-'様式３（療養者名簿）（⑤の場合）'!$BD106+1&lt;=15,IF(KX$19&gt;='様式３（療養者名簿）（⑤の場合）'!$BD106,IF(KX$19&lt;='様式３（療養者名簿）（⑤の場合）'!$BE106,1,0),0),0)</f>
        <v>0</v>
      </c>
      <c r="KY101" s="256">
        <f>IF(KY$19-'様式３（療養者名簿）（⑤の場合）'!$BD106+1&lt;=15,IF(KY$19&gt;='様式３（療養者名簿）（⑤の場合）'!$BD106,IF(KY$19&lt;='様式３（療養者名簿）（⑤の場合）'!$BE106,1,0),0),0)</f>
        <v>0</v>
      </c>
      <c r="KZ101" s="256">
        <f>IF(KZ$19-'様式３（療養者名簿）（⑤の場合）'!$BD106+1&lt;=15,IF(KZ$19&gt;='様式３（療養者名簿）（⑤の場合）'!$BD106,IF(KZ$19&lt;='様式３（療養者名簿）（⑤の場合）'!$BE106,1,0),0),0)</f>
        <v>0</v>
      </c>
      <c r="LA101" s="256">
        <f>IF(LA$19-'様式３（療養者名簿）（⑤の場合）'!$BD106+1&lt;=15,IF(LA$19&gt;='様式３（療養者名簿）（⑤の場合）'!$BD106,IF(LA$19&lt;='様式３（療養者名簿）（⑤の場合）'!$BE106,1,0),0),0)</f>
        <v>0</v>
      </c>
      <c r="LB101" s="256">
        <f>IF(LB$19-'様式３（療養者名簿）（⑤の場合）'!$BD106+1&lt;=15,IF(LB$19&gt;='様式３（療養者名簿）（⑤の場合）'!$BD106,IF(LB$19&lt;='様式３（療養者名簿）（⑤の場合）'!$BE106,1,0),0),0)</f>
        <v>0</v>
      </c>
      <c r="LC101" s="256">
        <f>IF(LC$19-'様式３（療養者名簿）（⑤の場合）'!$BD106+1&lt;=15,IF(LC$19&gt;='様式３（療養者名簿）（⑤の場合）'!$BD106,IF(LC$19&lt;='様式３（療養者名簿）（⑤の場合）'!$BE106,1,0),0),0)</f>
        <v>0</v>
      </c>
      <c r="LD101" s="256">
        <f>IF(LD$19-'様式３（療養者名簿）（⑤の場合）'!$BD106+1&lt;=15,IF(LD$19&gt;='様式３（療養者名簿）（⑤の場合）'!$BD106,IF(LD$19&lt;='様式３（療養者名簿）（⑤の場合）'!$BE106,1,0),0),0)</f>
        <v>0</v>
      </c>
      <c r="LE101" s="256">
        <f>IF(LE$19-'様式３（療養者名簿）（⑤の場合）'!$BD106+1&lt;=15,IF(LE$19&gt;='様式３（療養者名簿）（⑤の場合）'!$BD106,IF(LE$19&lt;='様式３（療養者名簿）（⑤の場合）'!$BE106,1,0),0),0)</f>
        <v>0</v>
      </c>
      <c r="LF101" s="256">
        <f>IF(LF$19-'様式３（療養者名簿）（⑤の場合）'!$BD106+1&lt;=15,IF(LF$19&gt;='様式３（療養者名簿）（⑤の場合）'!$BD106,IF(LF$19&lt;='様式３（療養者名簿）（⑤の場合）'!$BE106,1,0),0),0)</f>
        <v>0</v>
      </c>
      <c r="LG101" s="256">
        <f>IF(LG$19-'様式３（療養者名簿）（⑤の場合）'!$BD106+1&lt;=15,IF(LG$19&gt;='様式３（療養者名簿）（⑤の場合）'!$BD106,IF(LG$19&lt;='様式３（療養者名簿）（⑤の場合）'!$BE106,1,0),0),0)</f>
        <v>0</v>
      </c>
      <c r="LH101" s="256">
        <f>IF(LH$19-'様式３（療養者名簿）（⑤の場合）'!$BD106+1&lt;=15,IF(LH$19&gt;='様式３（療養者名簿）（⑤の場合）'!$BD106,IF(LH$19&lt;='様式３（療養者名簿）（⑤の場合）'!$BE106,1,0),0),0)</f>
        <v>0</v>
      </c>
      <c r="LI101" s="256">
        <f>IF(LI$19-'様式３（療養者名簿）（⑤の場合）'!$BD106+1&lt;=15,IF(LI$19&gt;='様式３（療養者名簿）（⑤の場合）'!$BD106,IF(LI$19&lt;='様式３（療養者名簿）（⑤の場合）'!$BE106,1,0),0),0)</f>
        <v>0</v>
      </c>
      <c r="LJ101" s="256">
        <f>IF(LJ$19-'様式３（療養者名簿）（⑤の場合）'!$BD106+1&lt;=15,IF(LJ$19&gt;='様式３（療養者名簿）（⑤の場合）'!$BD106,IF(LJ$19&lt;='様式３（療養者名簿）（⑤の場合）'!$BE106,1,0),0),0)</f>
        <v>0</v>
      </c>
      <c r="LK101" s="256">
        <f>IF(LK$19-'様式３（療養者名簿）（⑤の場合）'!$BD106+1&lt;=15,IF(LK$19&gt;='様式３（療養者名簿）（⑤の場合）'!$BD106,IF(LK$19&lt;='様式３（療養者名簿）（⑤の場合）'!$BE106,1,0),0),0)</f>
        <v>0</v>
      </c>
      <c r="LL101" s="256">
        <f>IF(LL$19-'様式３（療養者名簿）（⑤の場合）'!$BD106+1&lt;=15,IF(LL$19&gt;='様式３（療養者名簿）（⑤の場合）'!$BD106,IF(LL$19&lt;='様式３（療養者名簿）（⑤の場合）'!$BE106,1,0),0),0)</f>
        <v>0</v>
      </c>
      <c r="LM101" s="256">
        <f>IF(LM$19-'様式３（療養者名簿）（⑤の場合）'!$BD106+1&lt;=15,IF(LM$19&gt;='様式３（療養者名簿）（⑤の場合）'!$BD106,IF(LM$19&lt;='様式３（療養者名簿）（⑤の場合）'!$BE106,1,0),0),0)</f>
        <v>0</v>
      </c>
      <c r="LN101" s="256">
        <f>IF(LN$19-'様式３（療養者名簿）（⑤の場合）'!$BD106+1&lt;=15,IF(LN$19&gt;='様式３（療養者名簿）（⑤の場合）'!$BD106,IF(LN$19&lt;='様式３（療養者名簿）（⑤の場合）'!$BE106,1,0),0),0)</f>
        <v>0</v>
      </c>
      <c r="LO101" s="256">
        <f>IF(LO$19-'様式３（療養者名簿）（⑤の場合）'!$BD106+1&lt;=15,IF(LO$19&gt;='様式３（療養者名簿）（⑤の場合）'!$BD106,IF(LO$19&lt;='様式３（療養者名簿）（⑤の場合）'!$BE106,1,0),0),0)</f>
        <v>0</v>
      </c>
      <c r="LP101" s="256">
        <f>IF(LP$19-'様式３（療養者名簿）（⑤の場合）'!$BD106+1&lt;=15,IF(LP$19&gt;='様式３（療養者名簿）（⑤の場合）'!$BD106,IF(LP$19&lt;='様式３（療養者名簿）（⑤の場合）'!$BE106,1,0),0),0)</f>
        <v>0</v>
      </c>
      <c r="LQ101" s="256">
        <f>IF(LQ$19-'様式３（療養者名簿）（⑤の場合）'!$BD106+1&lt;=15,IF(LQ$19&gt;='様式３（療養者名簿）（⑤の場合）'!$BD106,IF(LQ$19&lt;='様式３（療養者名簿）（⑤の場合）'!$BE106,1,0),0),0)</f>
        <v>0</v>
      </c>
      <c r="LR101" s="256">
        <f>IF(LR$19-'様式３（療養者名簿）（⑤の場合）'!$BD106+1&lt;=15,IF(LR$19&gt;='様式３（療養者名簿）（⑤の場合）'!$BD106,IF(LR$19&lt;='様式３（療養者名簿）（⑤の場合）'!$BE106,1,0),0),0)</f>
        <v>0</v>
      </c>
      <c r="LS101" s="256">
        <f>IF(LS$19-'様式３（療養者名簿）（⑤の場合）'!$BD106+1&lt;=15,IF(LS$19&gt;='様式３（療養者名簿）（⑤の場合）'!$BD106,IF(LS$19&lt;='様式３（療養者名簿）（⑤の場合）'!$BE106,1,0),0),0)</f>
        <v>0</v>
      </c>
      <c r="LT101" s="256">
        <f>IF(LT$19-'様式３（療養者名簿）（⑤の場合）'!$BD106+1&lt;=15,IF(LT$19&gt;='様式３（療養者名簿）（⑤の場合）'!$BD106,IF(LT$19&lt;='様式３（療養者名簿）（⑤の場合）'!$BE106,1,0),0),0)</f>
        <v>0</v>
      </c>
      <c r="LU101" s="256">
        <f>IF(LU$19-'様式３（療養者名簿）（⑤の場合）'!$BD106+1&lt;=15,IF(LU$19&gt;='様式３（療養者名簿）（⑤の場合）'!$BD106,IF(LU$19&lt;='様式３（療養者名簿）（⑤の場合）'!$BE106,1,0),0),0)</f>
        <v>0</v>
      </c>
      <c r="LV101" s="256">
        <f>IF(LV$19-'様式３（療養者名簿）（⑤の場合）'!$BD106+1&lt;=15,IF(LV$19&gt;='様式３（療養者名簿）（⑤の場合）'!$BD106,IF(LV$19&lt;='様式３（療養者名簿）（⑤の場合）'!$BE106,1,0),0),0)</f>
        <v>0</v>
      </c>
      <c r="LW101" s="256">
        <f>IF(LW$19-'様式３（療養者名簿）（⑤の場合）'!$BD106+1&lt;=15,IF(LW$19&gt;='様式３（療養者名簿）（⑤の場合）'!$BD106,IF(LW$19&lt;='様式３（療養者名簿）（⑤の場合）'!$BE106,1,0),0),0)</f>
        <v>0</v>
      </c>
      <c r="LX101" s="256">
        <f>IF(LX$19-'様式３（療養者名簿）（⑤の場合）'!$BD106+1&lt;=15,IF(LX$19&gt;='様式３（療養者名簿）（⑤の場合）'!$BD106,IF(LX$19&lt;='様式３（療養者名簿）（⑤の場合）'!$BE106,1,0),0),0)</f>
        <v>0</v>
      </c>
      <c r="LY101" s="256">
        <f>IF(LY$19-'様式３（療養者名簿）（⑤の場合）'!$BD106+1&lt;=15,IF(LY$19&gt;='様式３（療養者名簿）（⑤の場合）'!$BD106,IF(LY$19&lt;='様式３（療養者名簿）（⑤の場合）'!$BE106,1,0),0),0)</f>
        <v>0</v>
      </c>
      <c r="LZ101" s="256">
        <f>IF(LZ$19-'様式３（療養者名簿）（⑤の場合）'!$BD106+1&lt;=15,IF(LZ$19&gt;='様式３（療養者名簿）（⑤の場合）'!$BD106,IF(LZ$19&lt;='様式３（療養者名簿）（⑤の場合）'!$BE106,1,0),0),0)</f>
        <v>0</v>
      </c>
      <c r="MA101" s="256">
        <f>IF(MA$19-'様式３（療養者名簿）（⑤の場合）'!$BD106+1&lt;=15,IF(MA$19&gt;='様式３（療養者名簿）（⑤の場合）'!$BD106,IF(MA$19&lt;='様式３（療養者名簿）（⑤の場合）'!$BE106,1,0),0),0)</f>
        <v>0</v>
      </c>
      <c r="MB101" s="256">
        <f>IF(MB$19-'様式３（療養者名簿）（⑤の場合）'!$BD106+1&lt;=15,IF(MB$19&gt;='様式３（療養者名簿）（⑤の場合）'!$BD106,IF(MB$19&lt;='様式３（療養者名簿）（⑤の場合）'!$BE106,1,0),0),0)</f>
        <v>0</v>
      </c>
      <c r="MC101" s="256">
        <f>IF(MC$19-'様式３（療養者名簿）（⑤の場合）'!$BD106+1&lt;=15,IF(MC$19&gt;='様式３（療養者名簿）（⑤の場合）'!$BD106,IF(MC$19&lt;='様式３（療養者名簿）（⑤の場合）'!$BE106,1,0),0),0)</f>
        <v>0</v>
      </c>
      <c r="MD101" s="256">
        <f>IF(MD$19-'様式３（療養者名簿）（⑤の場合）'!$BD106+1&lt;=15,IF(MD$19&gt;='様式３（療養者名簿）（⑤の場合）'!$BD106,IF(MD$19&lt;='様式３（療養者名簿）（⑤の場合）'!$BE106,1,0),0),0)</f>
        <v>0</v>
      </c>
      <c r="ME101" s="256">
        <f>IF(ME$19-'様式３（療養者名簿）（⑤の場合）'!$BD106+1&lt;=15,IF(ME$19&gt;='様式３（療養者名簿）（⑤の場合）'!$BD106,IF(ME$19&lt;='様式３（療養者名簿）（⑤の場合）'!$BE106,1,0),0),0)</f>
        <v>0</v>
      </c>
      <c r="MF101" s="256">
        <f>IF(MF$19-'様式３（療養者名簿）（⑤の場合）'!$BD106+1&lt;=15,IF(MF$19&gt;='様式３（療養者名簿）（⑤の場合）'!$BD106,IF(MF$19&lt;='様式３（療養者名簿）（⑤の場合）'!$BE106,1,0),0),0)</f>
        <v>0</v>
      </c>
      <c r="MG101" s="256">
        <f>IF(MG$19-'様式３（療養者名簿）（⑤の場合）'!$BD106+1&lt;=15,IF(MG$19&gt;='様式３（療養者名簿）（⑤の場合）'!$BD106,IF(MG$19&lt;='様式３（療養者名簿）（⑤の場合）'!$BE106,1,0),0),0)</f>
        <v>0</v>
      </c>
      <c r="MH101" s="256">
        <f>IF(MH$19-'様式３（療養者名簿）（⑤の場合）'!$BD106+1&lt;=15,IF(MH$19&gt;='様式３（療養者名簿）（⑤の場合）'!$BD106,IF(MH$19&lt;='様式３（療養者名簿）（⑤の場合）'!$BE106,1,0),0),0)</f>
        <v>0</v>
      </c>
      <c r="MI101" s="256">
        <f>IF(MI$19-'様式３（療養者名簿）（⑤の場合）'!$BD106+1&lt;=15,IF(MI$19&gt;='様式３（療養者名簿）（⑤の場合）'!$BD106,IF(MI$19&lt;='様式３（療養者名簿）（⑤の場合）'!$BE106,1,0),0),0)</f>
        <v>0</v>
      </c>
      <c r="MJ101" s="256">
        <f>IF(MJ$19-'様式３（療養者名簿）（⑤の場合）'!$BD106+1&lt;=15,IF(MJ$19&gt;='様式３（療養者名簿）（⑤の場合）'!$BD106,IF(MJ$19&lt;='様式３（療養者名簿）（⑤の場合）'!$BE106,1,0),0),0)</f>
        <v>0</v>
      </c>
      <c r="MK101" s="256">
        <f>IF(MK$19-'様式３（療養者名簿）（⑤の場合）'!$BD106+1&lt;=15,IF(MK$19&gt;='様式３（療養者名簿）（⑤の場合）'!$BD106,IF(MK$19&lt;='様式３（療養者名簿）（⑤の場合）'!$BE106,1,0),0),0)</f>
        <v>0</v>
      </c>
      <c r="ML101" s="256">
        <f>IF(ML$19-'様式３（療養者名簿）（⑤の場合）'!$BD106+1&lt;=15,IF(ML$19&gt;='様式３（療養者名簿）（⑤の場合）'!$BD106,IF(ML$19&lt;='様式３（療養者名簿）（⑤の場合）'!$BE106,1,0),0),0)</f>
        <v>0</v>
      </c>
      <c r="MM101" s="256">
        <f>IF(MM$19-'様式３（療養者名簿）（⑤の場合）'!$BD106+1&lt;=15,IF(MM$19&gt;='様式３（療養者名簿）（⑤の場合）'!$BD106,IF(MM$19&lt;='様式３（療養者名簿）（⑤の場合）'!$BE106,1,0),0),0)</f>
        <v>0</v>
      </c>
      <c r="MN101" s="256">
        <f>IF(MN$19-'様式３（療養者名簿）（⑤の場合）'!$BD106+1&lt;=15,IF(MN$19&gt;='様式３（療養者名簿）（⑤の場合）'!$BD106,IF(MN$19&lt;='様式３（療養者名簿）（⑤の場合）'!$BE106,1,0),0),0)</f>
        <v>0</v>
      </c>
      <c r="MO101" s="256">
        <f>IF(MO$19-'様式３（療養者名簿）（⑤の場合）'!$BD106+1&lt;=15,IF(MO$19&gt;='様式３（療養者名簿）（⑤の場合）'!$BD106,IF(MO$19&lt;='様式３（療養者名簿）（⑤の場合）'!$BE106,1,0),0),0)</f>
        <v>0</v>
      </c>
      <c r="MP101" s="256">
        <f>IF(MP$19-'様式３（療養者名簿）（⑤の場合）'!$BD106+1&lt;=15,IF(MP$19&gt;='様式３（療養者名簿）（⑤の場合）'!$BD106,IF(MP$19&lt;='様式３（療養者名簿）（⑤の場合）'!$BE106,1,0),0),0)</f>
        <v>0</v>
      </c>
      <c r="MQ101" s="256">
        <f>IF(MQ$19-'様式３（療養者名簿）（⑤の場合）'!$BD106+1&lt;=15,IF(MQ$19&gt;='様式３（療養者名簿）（⑤の場合）'!$BD106,IF(MQ$19&lt;='様式３（療養者名簿）（⑤の場合）'!$BE106,1,0),0),0)</f>
        <v>0</v>
      </c>
      <c r="MR101" s="256">
        <f>IF(MR$19-'様式３（療養者名簿）（⑤の場合）'!$BD106+1&lt;=15,IF(MR$19&gt;='様式３（療養者名簿）（⑤の場合）'!$BD106,IF(MR$19&lt;='様式３（療養者名簿）（⑤の場合）'!$BE106,1,0),0),0)</f>
        <v>0</v>
      </c>
      <c r="MS101" s="256">
        <f>IF(MS$19-'様式３（療養者名簿）（⑤の場合）'!$BD106+1&lt;=15,IF(MS$19&gt;='様式３（療養者名簿）（⑤の場合）'!$BD106,IF(MS$19&lt;='様式３（療養者名簿）（⑤の場合）'!$BE106,1,0),0),0)</f>
        <v>0</v>
      </c>
      <c r="MT101" s="256">
        <f>IF(MT$19-'様式３（療養者名簿）（⑤の場合）'!$BD106+1&lt;=15,IF(MT$19&gt;='様式３（療養者名簿）（⑤の場合）'!$BD106,IF(MT$19&lt;='様式３（療養者名簿）（⑤の場合）'!$BE106,1,0),0),0)</f>
        <v>0</v>
      </c>
      <c r="MU101" s="256">
        <f>IF(MU$19-'様式３（療養者名簿）（⑤の場合）'!$BD106+1&lt;=15,IF(MU$19&gt;='様式３（療養者名簿）（⑤の場合）'!$BD106,IF(MU$19&lt;='様式３（療養者名簿）（⑤の場合）'!$BE106,1,0),0),0)</f>
        <v>0</v>
      </c>
      <c r="MV101" s="256">
        <f>IF(MV$19-'様式３（療養者名簿）（⑤の場合）'!$BD106+1&lt;=15,IF(MV$19&gt;='様式３（療養者名簿）（⑤の場合）'!$BD106,IF(MV$19&lt;='様式３（療養者名簿）（⑤の場合）'!$BE106,1,0),0),0)</f>
        <v>0</v>
      </c>
      <c r="MW101" s="256">
        <f>IF(MW$19-'様式３（療養者名簿）（⑤の場合）'!$BD106+1&lt;=15,IF(MW$19&gt;='様式３（療養者名簿）（⑤の場合）'!$BD106,IF(MW$19&lt;='様式３（療養者名簿）（⑤の場合）'!$BE106,1,0),0),0)</f>
        <v>0</v>
      </c>
      <c r="MX101" s="256">
        <f>IF(MX$19-'様式３（療養者名簿）（⑤の場合）'!$BD106+1&lt;=15,IF(MX$19&gt;='様式３（療養者名簿）（⑤の場合）'!$BD106,IF(MX$19&lt;='様式３（療養者名簿）（⑤の場合）'!$BE106,1,0),0),0)</f>
        <v>0</v>
      </c>
      <c r="MY101" s="256">
        <f>IF(MY$19-'様式３（療養者名簿）（⑤の場合）'!$BD106+1&lt;=15,IF(MY$19&gt;='様式３（療養者名簿）（⑤の場合）'!$BD106,IF(MY$19&lt;='様式３（療養者名簿）（⑤の場合）'!$BE106,1,0),0),0)</f>
        <v>0</v>
      </c>
      <c r="MZ101" s="256">
        <f>IF(MZ$19-'様式３（療養者名簿）（⑤の場合）'!$BD106+1&lt;=15,IF(MZ$19&gt;='様式３（療養者名簿）（⑤の場合）'!$BD106,IF(MZ$19&lt;='様式３（療養者名簿）（⑤の場合）'!$BE106,1,0),0),0)</f>
        <v>0</v>
      </c>
      <c r="NA101" s="256">
        <f>IF(NA$19-'様式３（療養者名簿）（⑤の場合）'!$BD106+1&lt;=15,IF(NA$19&gt;='様式３（療養者名簿）（⑤の場合）'!$BD106,IF(NA$19&lt;='様式３（療養者名簿）（⑤の場合）'!$BE106,1,0),0),0)</f>
        <v>0</v>
      </c>
      <c r="NB101" s="256">
        <f>IF(NB$19-'様式３（療養者名簿）（⑤の場合）'!$BD106+1&lt;=15,IF(NB$19&gt;='様式３（療養者名簿）（⑤の場合）'!$BD106,IF(NB$19&lt;='様式３（療養者名簿）（⑤の場合）'!$BE106,1,0),0),0)</f>
        <v>0</v>
      </c>
      <c r="NC101" s="257">
        <f>IF(NC$19-'様式３（療養者名簿）（⑤の場合）'!$BD106+1&lt;=15,IF(NC$19&gt;='様式３（療養者名簿）（⑤の場合）'!$BD106,IF(NC$19&lt;='様式３（療養者名簿）（⑤の場合）'!$BE106,1,0),0),0)</f>
        <v>0</v>
      </c>
      <c r="ND101" s="257">
        <f>IF(ND$19-'様式３（療養者名簿）（⑤の場合）'!$BD106+1&lt;=15,IF(ND$19&gt;='様式３（療養者名簿）（⑤の場合）'!$BD106,IF(ND$19&lt;='様式３（療養者名簿）（⑤の場合）'!$BE106,1,0),0),0)</f>
        <v>0</v>
      </c>
      <c r="NE101" s="257">
        <f>IF(NE$19-'様式３（療養者名簿）（⑤の場合）'!$BD106+1&lt;=15,IF(NE$19&gt;='様式３（療養者名簿）（⑤の場合）'!$BD106,IF(NE$19&lt;='様式３（療養者名簿）（⑤の場合）'!$BE106,1,0),0),0)</f>
        <v>0</v>
      </c>
      <c r="NF101" s="257">
        <f>IF(NF$19-'様式３（療養者名簿）（⑤の場合）'!$BD106+1&lt;=15,IF(NF$19&gt;='様式３（療養者名簿）（⑤の場合）'!$BD106,IF(NF$19&lt;='様式３（療養者名簿）（⑤の場合）'!$BE106,1,0),0),0)</f>
        <v>0</v>
      </c>
      <c r="NG101" s="257">
        <f>IF(NG$19-'様式３（療養者名簿）（⑤の場合）'!$BD106+1&lt;=15,IF(NG$19&gt;='様式３（療養者名簿）（⑤の場合）'!$BD106,IF(NG$19&lt;='様式３（療養者名簿）（⑤の場合）'!$BE106,1,0),0),0)</f>
        <v>0</v>
      </c>
      <c r="NH101" s="257">
        <f>IF(NH$19-'様式３（療養者名簿）（⑤の場合）'!$BD106+1&lt;=15,IF(NH$19&gt;='様式３（療養者名簿）（⑤の場合）'!$BD106,IF(NH$19&lt;='様式３（療養者名簿）（⑤の場合）'!$BE106,1,0),0),0)</f>
        <v>0</v>
      </c>
      <c r="NI101" s="257">
        <f>IF(NI$19-'様式３（療養者名簿）（⑤の場合）'!$BD106+1&lt;=15,IF(NI$19&gt;='様式３（療養者名簿）（⑤の場合）'!$BD106,IF(NI$19&lt;='様式３（療養者名簿）（⑤の場合）'!$BE106,1,0),0),0)</f>
        <v>0</v>
      </c>
      <c r="NJ101" s="257">
        <f>IF(NJ$19-'様式３（療養者名簿）（⑤の場合）'!$BD106+1&lt;=15,IF(NJ$19&gt;='様式３（療養者名簿）（⑤の場合）'!$BD106,IF(NJ$19&lt;='様式３（療養者名簿）（⑤の場合）'!$BE106,1,0),0),0)</f>
        <v>0</v>
      </c>
      <c r="NK101" s="257">
        <f>IF(NK$19-'様式３（療養者名簿）（⑤の場合）'!$BD106+1&lt;=15,IF(NK$19&gt;='様式３（療養者名簿）（⑤の場合）'!$BD106,IF(NK$19&lt;='様式３（療養者名簿）（⑤の場合）'!$BE106,1,0),0),0)</f>
        <v>0</v>
      </c>
      <c r="NL101" s="257">
        <f>IF(NL$19-'様式３（療養者名簿）（⑤の場合）'!$BD106+1&lt;=15,IF(NL$19&gt;='様式３（療養者名簿）（⑤の場合）'!$BD106,IF(NL$19&lt;='様式３（療養者名簿）（⑤の場合）'!$BE106,1,0),0),0)</f>
        <v>0</v>
      </c>
      <c r="NM101" s="257">
        <f>IF(NM$19-'様式３（療養者名簿）（⑤の場合）'!$BD106+1&lt;=15,IF(NM$19&gt;='様式３（療養者名簿）（⑤の場合）'!$BD106,IF(NM$19&lt;='様式３（療養者名簿）（⑤の場合）'!$BE106,1,0),0),0)</f>
        <v>0</v>
      </c>
      <c r="NN101" s="257">
        <f>IF(NN$19-'様式３（療養者名簿）（⑤の場合）'!$BD106+1&lt;=15,IF(NN$19&gt;='様式３（療養者名簿）（⑤の場合）'!$BD106,IF(NN$19&lt;='様式３（療養者名簿）（⑤の場合）'!$BE106,1,0),0),0)</f>
        <v>0</v>
      </c>
      <c r="NO101" s="257">
        <f>IF(NO$19-'様式３（療養者名簿）（⑤の場合）'!$BD106+1&lt;=15,IF(NO$19&gt;='様式３（療養者名簿）（⑤の場合）'!$BD106,IF(NO$19&lt;='様式３（療養者名簿）（⑤の場合）'!$BE106,1,0),0),0)</f>
        <v>0</v>
      </c>
      <c r="NP101" s="257">
        <f>IF(NP$19-'様式３（療養者名簿）（⑤の場合）'!$BD106+1&lt;=15,IF(NP$19&gt;='様式３（療養者名簿）（⑤の場合）'!$BD106,IF(NP$19&lt;='様式３（療養者名簿）（⑤の場合）'!$BE106,1,0),0),0)</f>
        <v>0</v>
      </c>
      <c r="NQ101" s="257">
        <f>IF(NQ$19-'様式３（療養者名簿）（⑤の場合）'!$BD106+1&lt;=15,IF(NQ$19&gt;='様式３（療養者名簿）（⑤の場合）'!$BD106,IF(NQ$19&lt;='様式３（療養者名簿）（⑤の場合）'!$BE106,1,0),0),0)</f>
        <v>0</v>
      </c>
      <c r="NR101" s="257">
        <f>IF(NR$19-'様式３（療養者名簿）（⑤の場合）'!$BD106+1&lt;=15,IF(NR$19&gt;='様式３（療養者名簿）（⑤の場合）'!$BD106,IF(NR$19&lt;='様式３（療養者名簿）（⑤の場合）'!$BE106,1,0),0),0)</f>
        <v>0</v>
      </c>
      <c r="NS101" s="257">
        <f>IF(NS$19-'様式３（療養者名簿）（⑤の場合）'!$BD106+1&lt;=15,IF(NS$19&gt;='様式３（療養者名簿）（⑤の場合）'!$BD106,IF(NS$19&lt;='様式３（療養者名簿）（⑤の場合）'!$BE106,1,0),0),0)</f>
        <v>0</v>
      </c>
      <c r="NT101" s="257">
        <f>IF(NT$19-'様式３（療養者名簿）（⑤の場合）'!$BD106+1&lt;=15,IF(NT$19&gt;='様式３（療養者名簿）（⑤の場合）'!$BD106,IF(NT$19&lt;='様式３（療養者名簿）（⑤の場合）'!$BE106,1,0),0),0)</f>
        <v>0</v>
      </c>
      <c r="NU101" s="257">
        <f>IF(NU$19-'様式３（療養者名簿）（⑤の場合）'!$BD106+1&lt;=15,IF(NU$19&gt;='様式３（療養者名簿）（⑤の場合）'!$BD106,IF(NU$19&lt;='様式３（療養者名簿）（⑤の場合）'!$BE106,1,0),0),0)</f>
        <v>0</v>
      </c>
      <c r="NV101" s="257">
        <f>IF(NV$19-'様式３（療養者名簿）（⑤の場合）'!$BD106+1&lt;=15,IF(NV$19&gt;='様式３（療養者名簿）（⑤の場合）'!$BD106,IF(NV$19&lt;='様式３（療養者名簿）（⑤の場合）'!$BE106,1,0),0),0)</f>
        <v>0</v>
      </c>
      <c r="NW101" s="257">
        <f>IF(NW$19-'様式３（療養者名簿）（⑤の場合）'!$BD106+1&lt;=15,IF(NW$19&gt;='様式３（療養者名簿）（⑤の場合）'!$BD106,IF(NW$19&lt;='様式３（療養者名簿）（⑤の場合）'!$BE106,1,0),0),0)</f>
        <v>0</v>
      </c>
      <c r="NX101" s="257">
        <f>IF(NX$19-'様式３（療養者名簿）（⑤の場合）'!$BD106+1&lt;=15,IF(NX$19&gt;='様式３（療養者名簿）（⑤の場合）'!$BD106,IF(NX$19&lt;='様式３（療養者名簿）（⑤の場合）'!$BE106,1,0),0),0)</f>
        <v>0</v>
      </c>
      <c r="NY101" s="257">
        <f>IF(NY$19-'様式３（療養者名簿）（⑤の場合）'!$BD106+1&lt;=15,IF(NY$19&gt;='様式３（療養者名簿）（⑤の場合）'!$BD106,IF(NY$19&lt;='様式３（療養者名簿）（⑤の場合）'!$BE106,1,0),0),0)</f>
        <v>0</v>
      </c>
      <c r="NZ101" s="257">
        <f>IF(NZ$19-'様式３（療養者名簿）（⑤の場合）'!$BD106+1&lt;=15,IF(NZ$19&gt;='様式３（療養者名簿）（⑤の場合）'!$BD106,IF(NZ$19&lt;='様式３（療養者名簿）（⑤の場合）'!$BE106,1,0),0),0)</f>
        <v>0</v>
      </c>
      <c r="OA101" s="257">
        <f>IF(OA$19-'様式３（療養者名簿）（⑤の場合）'!$BD106+1&lt;=15,IF(OA$19&gt;='様式３（療養者名簿）（⑤の場合）'!$BD106,IF(OA$19&lt;='様式３（療養者名簿）（⑤の場合）'!$BE106,1,0),0),0)</f>
        <v>0</v>
      </c>
      <c r="OB101" s="257">
        <f>IF(OB$19-'様式３（療養者名簿）（⑤の場合）'!$BD106+1&lt;=15,IF(OB$19&gt;='様式３（療養者名簿）（⑤の場合）'!$BD106,IF(OB$19&lt;='様式３（療養者名簿）（⑤の場合）'!$BE106,1,0),0),0)</f>
        <v>0</v>
      </c>
      <c r="OC101" s="257">
        <f>IF(OC$19-'様式３（療養者名簿）（⑤の場合）'!$BD106+1&lt;=15,IF(OC$19&gt;='様式３（療養者名簿）（⑤の場合）'!$BD106,IF(OC$19&lt;='様式３（療養者名簿）（⑤の場合）'!$BE106,1,0),0),0)</f>
        <v>0</v>
      </c>
      <c r="OD101" s="257">
        <f>IF(OD$19-'様式３（療養者名簿）（⑤の場合）'!$BD106+1&lt;=15,IF(OD$19&gt;='様式３（療養者名簿）（⑤の場合）'!$BD106,IF(OD$19&lt;='様式３（療養者名簿）（⑤の場合）'!$BE106,1,0),0),0)</f>
        <v>0</v>
      </c>
      <c r="OE101" s="257">
        <f>IF(OE$19-'様式３（療養者名簿）（⑤の場合）'!$BD106+1&lt;=15,IF(OE$19&gt;='様式３（療養者名簿）（⑤の場合）'!$BD106,IF(OE$19&lt;='様式３（療養者名簿）（⑤の場合）'!$BE106,1,0),0),0)</f>
        <v>0</v>
      </c>
      <c r="OF101" s="257">
        <f>IF(OF$19-'様式３（療養者名簿）（⑤の場合）'!$BD106+1&lt;=15,IF(OF$19&gt;='様式３（療養者名簿）（⑤の場合）'!$BD106,IF(OF$19&lt;='様式３（療養者名簿）（⑤の場合）'!$BE106,1,0),0),0)</f>
        <v>0</v>
      </c>
      <c r="OG101" s="257">
        <f>IF(OG$19-'様式３（療養者名簿）（⑤の場合）'!$BD106+1&lt;=15,IF(OG$19&gt;='様式３（療養者名簿）（⑤の場合）'!$BD106,IF(OG$19&lt;='様式３（療養者名簿）（⑤の場合）'!$BE106,1,0),0),0)</f>
        <v>0</v>
      </c>
      <c r="OH101" s="257">
        <f>IF(OH$19-'様式３（療養者名簿）（⑤の場合）'!$BD106+1&lt;=15,IF(OH$19&gt;='様式３（療養者名簿）（⑤の場合）'!$BD106,IF(OH$19&lt;='様式３（療養者名簿）（⑤の場合）'!$BE106,1,0),0),0)</f>
        <v>0</v>
      </c>
      <c r="OI101" s="257">
        <f>IF(OI$19-'様式３（療養者名簿）（⑤の場合）'!$BD106+1&lt;=15,IF(OI$19&gt;='様式３（療養者名簿）（⑤の場合）'!$BD106,IF(OI$19&lt;='様式３（療養者名簿）（⑤の場合）'!$BE106,1,0),0),0)</f>
        <v>0</v>
      </c>
      <c r="OJ101" s="257">
        <f>IF(OJ$19-'様式３（療養者名簿）（⑤の場合）'!$BD106+1&lt;=15,IF(OJ$19&gt;='様式３（療養者名簿）（⑤の場合）'!$BD106,IF(OJ$19&lt;='様式３（療養者名簿）（⑤の場合）'!$BE106,1,0),0),0)</f>
        <v>0</v>
      </c>
      <c r="OK101" s="257">
        <f>IF(OK$19-'様式３（療養者名簿）（⑤の場合）'!$BD106+1&lt;=15,IF(OK$19&gt;='様式３（療養者名簿）（⑤の場合）'!$BD106,IF(OK$19&lt;='様式３（療養者名簿）（⑤の場合）'!$BE106,1,0),0),0)</f>
        <v>0</v>
      </c>
      <c r="OL101" s="257">
        <f>IF(OL$19-'様式３（療養者名簿）（⑤の場合）'!$BD106+1&lt;=15,IF(OL$19&gt;='様式３（療養者名簿）（⑤の場合）'!$BD106,IF(OL$19&lt;='様式３（療養者名簿）（⑤の場合）'!$BE106,1,0),0),0)</f>
        <v>0</v>
      </c>
      <c r="OM101" s="257">
        <f>IF(OM$19-'様式３（療養者名簿）（⑤の場合）'!$BD106+1&lt;=15,IF(OM$19&gt;='様式３（療養者名簿）（⑤の場合）'!$BD106,IF(OM$19&lt;='様式３（療養者名簿）（⑤の場合）'!$BE106,1,0),0),0)</f>
        <v>0</v>
      </c>
      <c r="ON101" s="257">
        <f>IF(ON$19-'様式３（療養者名簿）（⑤の場合）'!$BD106+1&lt;=15,IF(ON$19&gt;='様式３（療養者名簿）（⑤の場合）'!$BD106,IF(ON$19&lt;='様式３（療養者名簿）（⑤の場合）'!$BE106,1,0),0),0)</f>
        <v>0</v>
      </c>
      <c r="OO101" s="257">
        <f>IF(OO$19-'様式３（療養者名簿）（⑤の場合）'!$BD106+1&lt;=15,IF(OO$19&gt;='様式３（療養者名簿）（⑤の場合）'!$BD106,IF(OO$19&lt;='様式３（療養者名簿）（⑤の場合）'!$BE106,1,0),0),0)</f>
        <v>0</v>
      </c>
      <c r="OP101" s="257">
        <f>IF(OP$19-'様式３（療養者名簿）（⑤の場合）'!$BD106+1&lt;=15,IF(OP$19&gt;='様式３（療養者名簿）（⑤の場合）'!$BD106,IF(OP$19&lt;='様式３（療養者名簿）（⑤の場合）'!$BE106,1,0),0),0)</f>
        <v>0</v>
      </c>
      <c r="OQ101" s="257">
        <f>IF(OQ$19-'様式３（療養者名簿）（⑤の場合）'!$BD106+1&lt;=15,IF(OQ$19&gt;='様式３（療養者名簿）（⑤の場合）'!$BD106,IF(OQ$19&lt;='様式３（療養者名簿）（⑤の場合）'!$BE106,1,0),0),0)</f>
        <v>0</v>
      </c>
      <c r="OR101" s="257">
        <f>IF(OR$19-'様式３（療養者名簿）（⑤の場合）'!$BD106+1&lt;=15,IF(OR$19&gt;='様式３（療養者名簿）（⑤の場合）'!$BD106,IF(OR$19&lt;='様式３（療養者名簿）（⑤の場合）'!$BE106,1,0),0),0)</f>
        <v>0</v>
      </c>
      <c r="OS101" s="257">
        <f>IF(OS$19-'様式３（療養者名簿）（⑤の場合）'!$BD106+1&lt;=15,IF(OS$19&gt;='様式３（療養者名簿）（⑤の場合）'!$BD106,IF(OS$19&lt;='様式３（療養者名簿）（⑤の場合）'!$BE106,1,0),0),0)</f>
        <v>0</v>
      </c>
      <c r="OT101" s="257">
        <f>IF(OT$19-'様式３（療養者名簿）（⑤の場合）'!$BD106+1&lt;=15,IF(OT$19&gt;='様式３（療養者名簿）（⑤の場合）'!$BD106,IF(OT$19&lt;='様式３（療養者名簿）（⑤の場合）'!$BE106,1,0),0),0)</f>
        <v>0</v>
      </c>
      <c r="OU101" s="257">
        <f>IF(OU$19-'様式３（療養者名簿）（⑤の場合）'!$BD106+1&lt;=15,IF(OU$19&gt;='様式３（療養者名簿）（⑤の場合）'!$BD106,IF(OU$19&lt;='様式３（療養者名簿）（⑤の場合）'!$BE106,1,0),0),0)</f>
        <v>0</v>
      </c>
      <c r="OV101" s="257">
        <f>IF(OV$19-'様式３（療養者名簿）（⑤の場合）'!$BD106+1&lt;=15,IF(OV$19&gt;='様式３（療養者名簿）（⑤の場合）'!$BD106,IF(OV$19&lt;='様式３（療養者名簿）（⑤の場合）'!$BE106,1,0),0),0)</f>
        <v>0</v>
      </c>
      <c r="OW101" s="257">
        <f>IF(OW$19-'様式３（療養者名簿）（⑤の場合）'!$BD106+1&lt;=15,IF(OW$19&gt;='様式３（療養者名簿）（⑤の場合）'!$BD106,IF(OW$19&lt;='様式３（療養者名簿）（⑤の場合）'!$BE106,1,0),0),0)</f>
        <v>0</v>
      </c>
      <c r="OX101" s="257">
        <f>IF(OX$19-'様式３（療養者名簿）（⑤の場合）'!$BD106+1&lt;=15,IF(OX$19&gt;='様式３（療養者名簿）（⑤の場合）'!$BD106,IF(OX$19&lt;='様式３（療養者名簿）（⑤の場合）'!$BE106,1,0),0),0)</f>
        <v>0</v>
      </c>
      <c r="OY101" s="257">
        <f>IF(OY$19-'様式３（療養者名簿）（⑤の場合）'!$BD106+1&lt;=15,IF(OY$19&gt;='様式３（療養者名簿）（⑤の場合）'!$BD106,IF(OY$19&lt;='様式３（療養者名簿）（⑤の場合）'!$BE106,1,0),0),0)</f>
        <v>0</v>
      </c>
      <c r="OZ101" s="257">
        <f>IF(OZ$19-'様式３（療養者名簿）（⑤の場合）'!$BD106+1&lt;=15,IF(OZ$19&gt;='様式３（療養者名簿）（⑤の場合）'!$BD106,IF(OZ$19&lt;='様式３（療養者名簿）（⑤の場合）'!$BE106,1,0),0),0)</f>
        <v>0</v>
      </c>
      <c r="PA101" s="257">
        <f>IF(PA$19-'様式３（療養者名簿）（⑤の場合）'!$BD106+1&lt;=15,IF(PA$19&gt;='様式３（療養者名簿）（⑤の場合）'!$BD106,IF(PA$19&lt;='様式３（療養者名簿）（⑤の場合）'!$BE106,1,0),0),0)</f>
        <v>0</v>
      </c>
      <c r="PB101" s="257">
        <f>IF(PB$19-'様式３（療養者名簿）（⑤の場合）'!$BD106+1&lt;=15,IF(PB$19&gt;='様式３（療養者名簿）（⑤の場合）'!$BD106,IF(PB$19&lt;='様式３（療養者名簿）（⑤の場合）'!$BE106,1,0),0),0)</f>
        <v>0</v>
      </c>
      <c r="PC101" s="257">
        <f>IF(PC$19-'様式３（療養者名簿）（⑤の場合）'!$BD106+1&lt;=15,IF(PC$19&gt;='様式３（療養者名簿）（⑤の場合）'!$BD106,IF(PC$19&lt;='様式３（療養者名簿）（⑤の場合）'!$BE106,1,0),0),0)</f>
        <v>0</v>
      </c>
      <c r="PD101" s="257">
        <f>IF(PD$19-'様式３（療養者名簿）（⑤の場合）'!$BD106+1&lt;=15,IF(PD$19&gt;='様式３（療養者名簿）（⑤の場合）'!$BD106,IF(PD$19&lt;='様式３（療養者名簿）（⑤の場合）'!$BE106,1,0),0),0)</f>
        <v>0</v>
      </c>
      <c r="PE101" s="257">
        <f>IF(PE$19-'様式３（療養者名簿）（⑤の場合）'!$BD106+1&lt;=15,IF(PE$19&gt;='様式３（療養者名簿）（⑤の場合）'!$BD106,IF(PE$19&lt;='様式３（療養者名簿）（⑤の場合）'!$BE106,1,0),0),0)</f>
        <v>0</v>
      </c>
      <c r="PF101" s="257">
        <f>IF(PF$19-'様式３（療養者名簿）（⑤の場合）'!$BD106+1&lt;=15,IF(PF$19&gt;='様式３（療養者名簿）（⑤の場合）'!$BD106,IF(PF$19&lt;='様式３（療養者名簿）（⑤の場合）'!$BE106,1,0),0),0)</f>
        <v>0</v>
      </c>
      <c r="PG101" s="257">
        <f>IF(PG$19-'様式３（療養者名簿）（⑤の場合）'!$BD106+1&lt;=15,IF(PG$19&gt;='様式３（療養者名簿）（⑤の場合）'!$BD106,IF(PG$19&lt;='様式３（療養者名簿）（⑤の場合）'!$BE106,1,0),0),0)</f>
        <v>0</v>
      </c>
      <c r="PH101" s="257">
        <f>IF(PH$19-'様式３（療養者名簿）（⑤の場合）'!$BD106+1&lt;=15,IF(PH$19&gt;='様式３（療養者名簿）（⑤の場合）'!$BD106,IF(PH$19&lt;='様式３（療養者名簿）（⑤の場合）'!$BE106,1,0),0),0)</f>
        <v>0</v>
      </c>
      <c r="PI101" s="257">
        <f>IF(PI$19-'様式３（療養者名簿）（⑤の場合）'!$BD106+1&lt;=15,IF(PI$19&gt;='様式３（療養者名簿）（⑤の場合）'!$BD106,IF(PI$19&lt;='様式３（療養者名簿）（⑤の場合）'!$BE106,1,0),0),0)</f>
        <v>0</v>
      </c>
      <c r="PJ101" s="257">
        <f>IF(PJ$19-'様式３（療養者名簿）（⑤の場合）'!$BD106+1&lt;=15,IF(PJ$19&gt;='様式３（療養者名簿）（⑤の場合）'!$BD106,IF(PJ$19&lt;='様式３（療養者名簿）（⑤の場合）'!$BE106,1,0),0),0)</f>
        <v>0</v>
      </c>
      <c r="PK101" s="257">
        <f>IF(PK$19-'様式３（療養者名簿）（⑤の場合）'!$BD106+1&lt;=15,IF(PK$19&gt;='様式３（療養者名簿）（⑤の場合）'!$BD106,IF(PK$19&lt;='様式３（療養者名簿）（⑤の場合）'!$BE106,1,0),0),0)</f>
        <v>0</v>
      </c>
      <c r="PL101" s="257">
        <f>IF(PL$19-'様式３（療養者名簿）（⑤の場合）'!$BD106+1&lt;=15,IF(PL$19&gt;='様式３（療養者名簿）（⑤の場合）'!$BD106,IF(PL$19&lt;='様式３（療養者名簿）（⑤の場合）'!$BE106,1,0),0),0)</f>
        <v>0</v>
      </c>
      <c r="PM101" s="257">
        <f>IF(PM$19-'様式３（療養者名簿）（⑤の場合）'!$BD106+1&lt;=15,IF(PM$19&gt;='様式３（療養者名簿）（⑤の場合）'!$BD106,IF(PM$19&lt;='様式３（療養者名簿）（⑤の場合）'!$BE106,1,0),0),0)</f>
        <v>0</v>
      </c>
      <c r="PN101" s="257">
        <f>IF(PN$19-'様式３（療養者名簿）（⑤の場合）'!$BD106+1&lt;=15,IF(PN$19&gt;='様式３（療養者名簿）（⑤の場合）'!$BD106,IF(PN$19&lt;='様式３（療養者名簿）（⑤の場合）'!$BE106,1,0),0),0)</f>
        <v>0</v>
      </c>
      <c r="PO101" s="257">
        <f>IF(PO$19-'様式３（療養者名簿）（⑤の場合）'!$BD106+1&lt;=15,IF(PO$19&gt;='様式３（療養者名簿）（⑤の場合）'!$BD106,IF(PO$19&lt;='様式３（療養者名簿）（⑤の場合）'!$BE106,1,0),0),0)</f>
        <v>0</v>
      </c>
      <c r="PP101" s="257">
        <f>IF(PP$19-'様式３（療養者名簿）（⑤の場合）'!$BD106+1&lt;=15,IF(PP$19&gt;='様式３（療養者名簿）（⑤の場合）'!$BD106,IF(PP$19&lt;='様式３（療養者名簿）（⑤の場合）'!$BE106,1,0),0),0)</f>
        <v>0</v>
      </c>
      <c r="PQ101" s="257">
        <f>IF(PQ$19-'様式３（療養者名簿）（⑤の場合）'!$BD106+1&lt;=15,IF(PQ$19&gt;='様式３（療養者名簿）（⑤の場合）'!$BD106,IF(PQ$19&lt;='様式３（療養者名簿）（⑤の場合）'!$BE106,1,0),0),0)</f>
        <v>0</v>
      </c>
      <c r="PR101" s="257">
        <f>IF(PR$19-'様式３（療養者名簿）（⑤の場合）'!$BD106+1&lt;=15,IF(PR$19&gt;='様式３（療養者名簿）（⑤の場合）'!$BD106,IF(PR$19&lt;='様式３（療養者名簿）（⑤の場合）'!$BE106,1,0),0),0)</f>
        <v>0</v>
      </c>
      <c r="PS101" s="257">
        <f>IF(PS$19-'様式３（療養者名簿）（⑤の場合）'!$BD106+1&lt;=15,IF(PS$19&gt;='様式３（療養者名簿）（⑤の場合）'!$BD106,IF(PS$19&lt;='様式３（療養者名簿）（⑤の場合）'!$BE106,1,0),0),0)</f>
        <v>0</v>
      </c>
      <c r="PT101" s="257">
        <f>IF(PT$19-'様式３（療養者名簿）（⑤の場合）'!$BD106+1&lt;=15,IF(PT$19&gt;='様式３（療養者名簿）（⑤の場合）'!$BD106,IF(PT$19&lt;='様式３（療養者名簿）（⑤の場合）'!$BE106,1,0),0),0)</f>
        <v>0</v>
      </c>
      <c r="PU101" s="257">
        <f>IF(PU$19-'様式３（療養者名簿）（⑤の場合）'!$BD106+1&lt;=15,IF(PU$19&gt;='様式３（療養者名簿）（⑤の場合）'!$BD106,IF(PU$19&lt;='様式３（療養者名簿）（⑤の場合）'!$BE106,1,0),0),0)</f>
        <v>0</v>
      </c>
      <c r="PV101" s="257">
        <f>IF(PV$19-'様式３（療養者名簿）（⑤の場合）'!$BD106+1&lt;=15,IF(PV$19&gt;='様式３（療養者名簿）（⑤の場合）'!$BD106,IF(PV$19&lt;='様式３（療養者名簿）（⑤の場合）'!$BE106,1,0),0),0)</f>
        <v>0</v>
      </c>
      <c r="PW101" s="257">
        <f>IF(PW$19-'様式３（療養者名簿）（⑤の場合）'!$BD106+1&lt;=15,IF(PW$19&gt;='様式３（療養者名簿）（⑤の場合）'!$BD106,IF(PW$19&lt;='様式３（療養者名簿）（⑤の場合）'!$BE106,1,0),0),0)</f>
        <v>0</v>
      </c>
      <c r="PX101" s="257">
        <f>IF(PX$19-'様式３（療養者名簿）（⑤の場合）'!$BD106+1&lt;=15,IF(PX$19&gt;='様式３（療養者名簿）（⑤の場合）'!$BD106,IF(PX$19&lt;='様式３（療養者名簿）（⑤の場合）'!$BE106,1,0),0),0)</f>
        <v>0</v>
      </c>
      <c r="PY101" s="257">
        <f>IF(PY$19-'様式３（療養者名簿）（⑤の場合）'!$BD106+1&lt;=15,IF(PY$19&gt;='様式３（療養者名簿）（⑤の場合）'!$BD106,IF(PY$19&lt;='様式３（療養者名簿）（⑤の場合）'!$BE106,1,0),0),0)</f>
        <v>0</v>
      </c>
      <c r="PZ101" s="257">
        <f>IF(PZ$19-'様式３（療養者名簿）（⑤の場合）'!$BD106+1&lt;=15,IF(PZ$19&gt;='様式３（療養者名簿）（⑤の場合）'!$BD106,IF(PZ$19&lt;='様式３（療養者名簿）（⑤の場合）'!$BE106,1,0),0),0)</f>
        <v>0</v>
      </c>
      <c r="QA101" s="257">
        <f>IF(QA$19-'様式３（療養者名簿）（⑤の場合）'!$BD106+1&lt;=15,IF(QA$19&gt;='様式３（療養者名簿）（⑤の場合）'!$BD106,IF(QA$19&lt;='様式３（療養者名簿）（⑤の場合）'!$BE106,1,0),0),0)</f>
        <v>0</v>
      </c>
      <c r="QB101" s="257">
        <f>IF(QB$19-'様式３（療養者名簿）（⑤の場合）'!$BD106+1&lt;=15,IF(QB$19&gt;='様式３（療養者名簿）（⑤の場合）'!$BD106,IF(QB$19&lt;='様式３（療養者名簿）（⑤の場合）'!$BE106,1,0),0),0)</f>
        <v>0</v>
      </c>
      <c r="QC101" s="257">
        <f>IF(QC$19-'様式３（療養者名簿）（⑤の場合）'!$BD106+1&lt;=15,IF(QC$19&gt;='様式３（療養者名簿）（⑤の場合）'!$BD106,IF(QC$19&lt;='様式３（療養者名簿）（⑤の場合）'!$BE106,1,0),0),0)</f>
        <v>0</v>
      </c>
      <c r="QD101" s="257">
        <f>IF(QD$19-'様式３（療養者名簿）（⑤の場合）'!$BD106+1&lt;=15,IF(QD$19&gt;='様式３（療養者名簿）（⑤の場合）'!$BD106,IF(QD$19&lt;='様式３（療養者名簿）（⑤の場合）'!$BE106,1,0),0),0)</f>
        <v>0</v>
      </c>
      <c r="QE101" s="257">
        <f>IF(QE$19-'様式３（療養者名簿）（⑤の場合）'!$BD106+1&lt;=15,IF(QE$19&gt;='様式３（療養者名簿）（⑤の場合）'!$BD106,IF(QE$19&lt;='様式３（療養者名簿）（⑤の場合）'!$BE106,1,0),0),0)</f>
        <v>0</v>
      </c>
      <c r="QF101" s="257">
        <f>IF(QF$19-'様式３（療養者名簿）（⑤の場合）'!$BD106+1&lt;=15,IF(QF$19&gt;='様式３（療養者名簿）（⑤の場合）'!$BD106,IF(QF$19&lt;='様式３（療養者名簿）（⑤の場合）'!$BE106,1,0),0),0)</f>
        <v>0</v>
      </c>
      <c r="QG101" s="257">
        <f>IF(QG$19-'様式３（療養者名簿）（⑤の場合）'!$BD106+1&lt;=15,IF(QG$19&gt;='様式３（療養者名簿）（⑤の場合）'!$BD106,IF(QG$19&lt;='様式３（療養者名簿）（⑤の場合）'!$BE106,1,0),0),0)</f>
        <v>0</v>
      </c>
      <c r="QH101" s="257">
        <f>IF(QH$19-'様式３（療養者名簿）（⑤の場合）'!$BD106+1&lt;=15,IF(QH$19&gt;='様式３（療養者名簿）（⑤の場合）'!$BD106,IF(QH$19&lt;='様式３（療養者名簿）（⑤の場合）'!$BE106,1,0),0),0)</f>
        <v>0</v>
      </c>
      <c r="QI101" s="257">
        <f>IF(QI$19-'様式３（療養者名簿）（⑤の場合）'!$BD106+1&lt;=15,IF(QI$19&gt;='様式３（療養者名簿）（⑤の場合）'!$BD106,IF(QI$19&lt;='様式３（療養者名簿）（⑤の場合）'!$BE106,1,0),0),0)</f>
        <v>0</v>
      </c>
      <c r="QJ101" s="257">
        <f>IF(QJ$19-'様式３（療養者名簿）（⑤の場合）'!$BD106+1&lt;=15,IF(QJ$19&gt;='様式３（療養者名簿）（⑤の場合）'!$BD106,IF(QJ$19&lt;='様式３（療養者名簿）（⑤の場合）'!$BE106,1,0),0),0)</f>
        <v>0</v>
      </c>
      <c r="QK101" s="257">
        <f>IF(QK$19-'様式３（療養者名簿）（⑤の場合）'!$BD106+1&lt;=15,IF(QK$19&gt;='様式３（療養者名簿）（⑤の場合）'!$BD106,IF(QK$19&lt;='様式３（療養者名簿）（⑤の場合）'!$BE106,1,0),0),0)</f>
        <v>0</v>
      </c>
      <c r="QL101" s="257">
        <f>IF(QL$19-'様式３（療養者名簿）（⑤の場合）'!$BD106+1&lt;=15,IF(QL$19&gt;='様式３（療養者名簿）（⑤の場合）'!$BD106,IF(QL$19&lt;='様式３（療養者名簿）（⑤の場合）'!$BE106,1,0),0),0)</f>
        <v>0</v>
      </c>
      <c r="QM101" s="257">
        <f>IF(QM$19-'様式３（療養者名簿）（⑤の場合）'!$BD106+1&lt;=15,IF(QM$19&gt;='様式３（療養者名簿）（⑤の場合）'!$BD106,IF(QM$19&lt;='様式３（療養者名簿）（⑤の場合）'!$BE106,1,0),0),0)</f>
        <v>0</v>
      </c>
      <c r="QN101" s="257">
        <f>IF(QN$19-'様式３（療養者名簿）（⑤の場合）'!$BD106+1&lt;=15,IF(QN$19&gt;='様式３（療養者名簿）（⑤の場合）'!$BD106,IF(QN$19&lt;='様式３（療養者名簿）（⑤の場合）'!$BE106,1,0),0),0)</f>
        <v>0</v>
      </c>
      <c r="QO101" s="257">
        <f>IF(QO$19-'様式３（療養者名簿）（⑤の場合）'!$BD106+1&lt;=15,IF(QO$19&gt;='様式３（療養者名簿）（⑤の場合）'!$BD106,IF(QO$19&lt;='様式３（療養者名簿）（⑤の場合）'!$BE106,1,0),0),0)</f>
        <v>0</v>
      </c>
      <c r="QP101" s="257">
        <f>IF(QP$19-'様式３（療養者名簿）（⑤の場合）'!$BD106+1&lt;=15,IF(QP$19&gt;='様式３（療養者名簿）（⑤の場合）'!$BD106,IF(QP$19&lt;='様式３（療養者名簿）（⑤の場合）'!$BE106,1,0),0),0)</f>
        <v>0</v>
      </c>
      <c r="QQ101" s="257">
        <f>IF(QQ$19-'様式３（療養者名簿）（⑤の場合）'!$BD106+1&lt;=15,IF(QQ$19&gt;='様式３（療養者名簿）（⑤の場合）'!$BD106,IF(QQ$19&lt;='様式３（療養者名簿）（⑤の場合）'!$BE106,1,0),0),0)</f>
        <v>0</v>
      </c>
      <c r="QR101" s="257">
        <f>IF(QR$19-'様式３（療養者名簿）（⑤の場合）'!$BD106+1&lt;=15,IF(QR$19&gt;='様式３（療養者名簿）（⑤の場合）'!$BD106,IF(QR$19&lt;='様式３（療養者名簿）（⑤の場合）'!$BE106,1,0),0),0)</f>
        <v>0</v>
      </c>
      <c r="QS101" s="257">
        <f>IF(QS$19-'様式３（療養者名簿）（⑤の場合）'!$BD106+1&lt;=15,IF(QS$19&gt;='様式３（療養者名簿）（⑤の場合）'!$BD106,IF(QS$19&lt;='様式３（療養者名簿）（⑤の場合）'!$BE106,1,0),0),0)</f>
        <v>0</v>
      </c>
      <c r="QT101" s="257">
        <f>IF(QT$19-'様式３（療養者名簿）（⑤の場合）'!$BD106+1&lt;=15,IF(QT$19&gt;='様式３（療養者名簿）（⑤の場合）'!$BD106,IF(QT$19&lt;='様式３（療養者名簿）（⑤の場合）'!$BE106,1,0),0),0)</f>
        <v>0</v>
      </c>
      <c r="QU101" s="257">
        <f>IF(QU$19-'様式３（療養者名簿）（⑤の場合）'!$BD106+1&lt;=15,IF(QU$19&gt;='様式３（療養者名簿）（⑤の場合）'!$BD106,IF(QU$19&lt;='様式３（療養者名簿）（⑤の場合）'!$BE106,1,0),0),0)</f>
        <v>0</v>
      </c>
      <c r="QV101" s="257">
        <f>IF(QV$19-'様式３（療養者名簿）（⑤の場合）'!$BD106+1&lt;=15,IF(QV$19&gt;='様式３（療養者名簿）（⑤の場合）'!$BD106,IF(QV$19&lt;='様式３（療養者名簿）（⑤の場合）'!$BE106,1,0),0),0)</f>
        <v>0</v>
      </c>
      <c r="QW101" s="257">
        <f>IF(QW$19-'様式３（療養者名簿）（⑤の場合）'!$BD106+1&lt;=15,IF(QW$19&gt;='様式３（療養者名簿）（⑤の場合）'!$BD106,IF(QW$19&lt;='様式３（療養者名簿）（⑤の場合）'!$BE106,1,0),0),0)</f>
        <v>0</v>
      </c>
      <c r="QX101" s="257">
        <f>IF(QX$19-'様式３（療養者名簿）（⑤の場合）'!$BD106+1&lt;=15,IF(QX$19&gt;='様式３（療養者名簿）（⑤の場合）'!$BD106,IF(QX$19&lt;='様式３（療養者名簿）（⑤の場合）'!$BE106,1,0),0),0)</f>
        <v>0</v>
      </c>
      <c r="QY101" s="257">
        <f>IF(QY$19-'様式３（療養者名簿）（⑤の場合）'!$BD106+1&lt;=15,IF(QY$19&gt;='様式３（療養者名簿）（⑤の場合）'!$BD106,IF(QY$19&lt;='様式３（療養者名簿）（⑤の場合）'!$BE106,1,0),0),0)</f>
        <v>0</v>
      </c>
      <c r="QZ101" s="257">
        <f>IF(QZ$19-'様式３（療養者名簿）（⑤の場合）'!$BD106+1&lt;=15,IF(QZ$19&gt;='様式３（療養者名簿）（⑤の場合）'!$BD106,IF(QZ$19&lt;='様式３（療養者名簿）（⑤の場合）'!$BE106,1,0),0),0)</f>
        <v>0</v>
      </c>
      <c r="RA101" s="257">
        <f>IF(RA$19-'様式３（療養者名簿）（⑤の場合）'!$BD106+1&lt;=15,IF(RA$19&gt;='様式３（療養者名簿）（⑤の場合）'!$BD106,IF(RA$19&lt;='様式３（療養者名簿）（⑤の場合）'!$BE106,1,0),0),0)</f>
        <v>0</v>
      </c>
      <c r="RB101" s="257">
        <f>IF(RB$19-'様式３（療養者名簿）（⑤の場合）'!$BD106+1&lt;=15,IF(RB$19&gt;='様式３（療養者名簿）（⑤の場合）'!$BD106,IF(RB$19&lt;='様式３（療養者名簿）（⑤の場合）'!$BE106,1,0),0),0)</f>
        <v>0</v>
      </c>
      <c r="RC101" s="257">
        <f>IF(RC$19-'様式３（療養者名簿）（⑤の場合）'!$BD106+1&lt;=15,IF(RC$19&gt;='様式３（療養者名簿）（⑤の場合）'!$BD106,IF(RC$19&lt;='様式３（療養者名簿）（⑤の場合）'!$BE106,1,0),0),0)</f>
        <v>0</v>
      </c>
      <c r="RD101" s="257">
        <f>IF(RD$19-'様式３（療養者名簿）（⑤の場合）'!$BD106+1&lt;=15,IF(RD$19&gt;='様式３（療養者名簿）（⑤の場合）'!$BD106,IF(RD$19&lt;='様式３（療養者名簿）（⑤の場合）'!$BE106,1,0),0),0)</f>
        <v>0</v>
      </c>
      <c r="RE101" s="257">
        <f>IF(RE$19-'様式３（療養者名簿）（⑤の場合）'!$BD106+1&lt;=15,IF(RE$19&gt;='様式３（療養者名簿）（⑤の場合）'!$BD106,IF(RE$19&lt;='様式３（療養者名簿）（⑤の場合）'!$BE106,1,0),0),0)</f>
        <v>0</v>
      </c>
      <c r="RF101" s="257">
        <f>IF(RF$19-'様式３（療養者名簿）（⑤の場合）'!$BD106+1&lt;=15,IF(RF$19&gt;='様式３（療養者名簿）（⑤の場合）'!$BD106,IF(RF$19&lt;='様式３（療養者名簿）（⑤の場合）'!$BE106,1,0),0),0)</f>
        <v>0</v>
      </c>
      <c r="RG101" s="257">
        <f>IF(RG$19-'様式３（療養者名簿）（⑤の場合）'!$BD106+1&lt;=15,IF(RG$19&gt;='様式３（療養者名簿）（⑤の場合）'!$BD106,IF(RG$19&lt;='様式３（療養者名簿）（⑤の場合）'!$BE106,1,0),0),0)</f>
        <v>0</v>
      </c>
      <c r="RH101" s="257">
        <f>IF(RH$19-'様式３（療養者名簿）（⑤の場合）'!$BD106+1&lt;=15,IF(RH$19&gt;='様式３（療養者名簿）（⑤の場合）'!$BD106,IF(RH$19&lt;='様式３（療養者名簿）（⑤の場合）'!$BE106,1,0),0),0)</f>
        <v>0</v>
      </c>
      <c r="RI101" s="257">
        <f>IF(RI$19-'様式３（療養者名簿）（⑤の場合）'!$BD106+1&lt;=15,IF(RI$19&gt;='様式３（療養者名簿）（⑤の場合）'!$BD106,IF(RI$19&lt;='様式３（療養者名簿）（⑤の場合）'!$BE106,1,0),0),0)</f>
        <v>0</v>
      </c>
      <c r="RJ101" s="257">
        <f>IF(RJ$19-'様式３（療養者名簿）（⑤の場合）'!$BD106+1&lt;=15,IF(RJ$19&gt;='様式３（療養者名簿）（⑤の場合）'!$BD106,IF(RJ$19&lt;='様式３（療養者名簿）（⑤の場合）'!$BE106,1,0),0),0)</f>
        <v>0</v>
      </c>
      <c r="RK101" s="257">
        <f>IF(RK$19-'様式３（療養者名簿）（⑤の場合）'!$BD106+1&lt;=15,IF(RK$19&gt;='様式３（療養者名簿）（⑤の場合）'!$BD106,IF(RK$19&lt;='様式３（療養者名簿）（⑤の場合）'!$BE106,1,0),0),0)</f>
        <v>0</v>
      </c>
      <c r="RL101" s="257">
        <f>IF(RL$19-'様式３（療養者名簿）（⑤の場合）'!$BD106+1&lt;=15,IF(RL$19&gt;='様式３（療養者名簿）（⑤の場合）'!$BD106,IF(RL$19&lt;='様式３（療養者名簿）（⑤の場合）'!$BE106,1,0),0),0)</f>
        <v>0</v>
      </c>
      <c r="RM101" s="257">
        <f>IF(RM$19-'様式３（療養者名簿）（⑤の場合）'!$BD106+1&lt;=15,IF(RM$19&gt;='様式３（療養者名簿）（⑤の場合）'!$BD106,IF(RM$19&lt;='様式３（療養者名簿）（⑤の場合）'!$BE106,1,0),0),0)</f>
        <v>0</v>
      </c>
      <c r="RN101" s="257">
        <f>IF(RN$19-'様式３（療養者名簿）（⑤の場合）'!$BD106+1&lt;=15,IF(RN$19&gt;='様式３（療養者名簿）（⑤の場合）'!$BD106,IF(RN$19&lt;='様式３（療養者名簿）（⑤の場合）'!$BE106,1,0),0),0)</f>
        <v>0</v>
      </c>
      <c r="RO101" s="257">
        <f>IF(RO$19-'様式３（療養者名簿）（⑤の場合）'!$BD106+1&lt;=15,IF(RO$19&gt;='様式３（療養者名簿）（⑤の場合）'!$BD106,IF(RO$19&lt;='様式３（療養者名簿）（⑤の場合）'!$BE106,1,0),0),0)</f>
        <v>0</v>
      </c>
      <c r="RP101" s="257">
        <f>IF(RP$19-'様式３（療養者名簿）（⑤の場合）'!$BD106+1&lt;=15,IF(RP$19&gt;='様式３（療養者名簿）（⑤の場合）'!$BD106,IF(RP$19&lt;='様式３（療養者名簿）（⑤の場合）'!$BE106,1,0),0),0)</f>
        <v>0</v>
      </c>
      <c r="RQ101" s="257">
        <f>IF(RQ$19-'様式３（療養者名簿）（⑤の場合）'!$BD106+1&lt;=15,IF(RQ$19&gt;='様式３（療養者名簿）（⑤の場合）'!$BD106,IF(RQ$19&lt;='様式３（療養者名簿）（⑤の場合）'!$BE106,1,0),0),0)</f>
        <v>0</v>
      </c>
      <c r="RR101" s="257">
        <f>IF(RR$19-'様式３（療養者名簿）（⑤の場合）'!$BD106+1&lt;=15,IF(RR$19&gt;='様式３（療養者名簿）（⑤の場合）'!$BD106,IF(RR$19&lt;='様式３（療養者名簿）（⑤の場合）'!$BE106,1,0),0),0)</f>
        <v>0</v>
      </c>
      <c r="RS101" s="257">
        <f>IF(RS$19-'様式３（療養者名簿）（⑤の場合）'!$BD106+1&lt;=15,IF(RS$19&gt;='様式３（療養者名簿）（⑤の場合）'!$BD106,IF(RS$19&lt;='様式３（療養者名簿）（⑤の場合）'!$BE106,1,0),0),0)</f>
        <v>0</v>
      </c>
      <c r="RT101" s="257">
        <f>IF(RT$19-'様式３（療養者名簿）（⑤の場合）'!$BD106+1&lt;=15,IF(RT$19&gt;='様式３（療養者名簿）（⑤の場合）'!$BD106,IF(RT$19&lt;='様式３（療養者名簿）（⑤の場合）'!$BE106,1,0),0),0)</f>
        <v>0</v>
      </c>
      <c r="RU101" s="257">
        <f>IF(RU$19-'様式３（療養者名簿）（⑤の場合）'!$BD106+1&lt;=15,IF(RU$19&gt;='様式３（療養者名簿）（⑤の場合）'!$BD106,IF(RU$19&lt;='様式３（療養者名簿）（⑤の場合）'!$BE106,1,0),0),0)</f>
        <v>0</v>
      </c>
      <c r="RV101" s="257">
        <f>IF(RV$19-'様式３（療養者名簿）（⑤の場合）'!$BD106+1&lt;=15,IF(RV$19&gt;='様式３（療養者名簿）（⑤の場合）'!$BD106,IF(RV$19&lt;='様式３（療養者名簿）（⑤の場合）'!$BE106,1,0),0),0)</f>
        <v>0</v>
      </c>
      <c r="RW101" s="257">
        <f>IF(RW$19-'様式３（療養者名簿）（⑤の場合）'!$BD106+1&lt;=15,IF(RW$19&gt;='様式３（療養者名簿）（⑤の場合）'!$BD106,IF(RW$19&lt;='様式３（療養者名簿）（⑤の場合）'!$BE106,1,0),0),0)</f>
        <v>0</v>
      </c>
      <c r="RX101" s="257">
        <f>IF(RX$19-'様式３（療養者名簿）（⑤の場合）'!$BD106+1&lt;=15,IF(RX$19&gt;='様式３（療養者名簿）（⑤の場合）'!$BD106,IF(RX$19&lt;='様式３（療養者名簿）（⑤の場合）'!$BE106,1,0),0),0)</f>
        <v>0</v>
      </c>
      <c r="RY101" s="257">
        <f>IF(RY$19-'様式３（療養者名簿）（⑤の場合）'!$BD106+1&lt;=15,IF(RY$19&gt;='様式３（療養者名簿）（⑤の場合）'!$BD106,IF(RY$19&lt;='様式３（療養者名簿）（⑤の場合）'!$BE106,1,0),0),0)</f>
        <v>0</v>
      </c>
      <c r="RZ101" s="257">
        <f>IF(RZ$19-'様式３（療養者名簿）（⑤の場合）'!$BD106+1&lt;=15,IF(RZ$19&gt;='様式３（療養者名簿）（⑤の場合）'!$BD106,IF(RZ$19&lt;='様式３（療養者名簿）（⑤の場合）'!$BE106,1,0),0),0)</f>
        <v>0</v>
      </c>
      <c r="SA101" s="257">
        <f>IF(SA$19-'様式３（療養者名簿）（⑤の場合）'!$BD106+1&lt;=15,IF(SA$19&gt;='様式３（療養者名簿）（⑤の場合）'!$BD106,IF(SA$19&lt;='様式３（療養者名簿）（⑤の場合）'!$BE106,1,0),0),0)</f>
        <v>0</v>
      </c>
      <c r="SB101" s="257">
        <f>IF(SB$19-'様式３（療養者名簿）（⑤の場合）'!$BD106+1&lt;=15,IF(SB$19&gt;='様式３（療養者名簿）（⑤の場合）'!$BD106,IF(SB$19&lt;='様式３（療養者名簿）（⑤の場合）'!$BE106,1,0),0),0)</f>
        <v>0</v>
      </c>
      <c r="SC101" s="257">
        <f>IF(SC$19-'様式３（療養者名簿）（⑤の場合）'!$BD106+1&lt;=15,IF(SC$19&gt;='様式３（療養者名簿）（⑤の場合）'!$BD106,IF(SC$19&lt;='様式３（療養者名簿）（⑤の場合）'!$BE106,1,0),0),0)</f>
        <v>0</v>
      </c>
      <c r="SD101" s="257">
        <f>IF(SD$19-'様式３（療養者名簿）（⑤の場合）'!$BD106+1&lt;=15,IF(SD$19&gt;='様式３（療養者名簿）（⑤の場合）'!$BD106,IF(SD$19&lt;='様式３（療養者名簿）（⑤の場合）'!$BE106,1,0),0),0)</f>
        <v>0</v>
      </c>
      <c r="SE101" s="257">
        <f>IF(SE$19-'様式３（療養者名簿）（⑤の場合）'!$BD106+1&lt;=15,IF(SE$19&gt;='様式３（療養者名簿）（⑤の場合）'!$BD106,IF(SE$19&lt;='様式３（療養者名簿）（⑤の場合）'!$BE106,1,0),0),0)</f>
        <v>0</v>
      </c>
      <c r="SF101" s="257">
        <f>IF(SF$19-'様式３（療養者名簿）（⑤の場合）'!$BD106+1&lt;=15,IF(SF$19&gt;='様式３（療養者名簿）（⑤の場合）'!$BD106,IF(SF$19&lt;='様式３（療養者名簿）（⑤の場合）'!$BE106,1,0),0),0)</f>
        <v>0</v>
      </c>
      <c r="SG101" s="257">
        <f>IF(SG$19-'様式３（療養者名簿）（⑤の場合）'!$BD106+1&lt;=15,IF(SG$19&gt;='様式３（療養者名簿）（⑤の場合）'!$BD106,IF(SG$19&lt;='様式３（療養者名簿）（⑤の場合）'!$BE106,1,0),0),0)</f>
        <v>0</v>
      </c>
      <c r="SH101" s="257">
        <f>IF(SH$19-'様式３（療養者名簿）（⑤の場合）'!$BD106+1&lt;=15,IF(SH$19&gt;='様式３（療養者名簿）（⑤の場合）'!$BD106,IF(SH$19&lt;='様式３（療養者名簿）（⑤の場合）'!$BE106,1,0),0),0)</f>
        <v>0</v>
      </c>
      <c r="SI101" s="257">
        <f>IF(SI$19-'様式３（療養者名簿）（⑤の場合）'!$BD106+1&lt;=15,IF(SI$19&gt;='様式３（療養者名簿）（⑤の場合）'!$BD106,IF(SI$19&lt;='様式３（療養者名簿）（⑤の場合）'!$BE106,1,0),0),0)</f>
        <v>0</v>
      </c>
      <c r="SJ101" s="257">
        <f>IF(SJ$19-'様式３（療養者名簿）（⑤の場合）'!$BD106+1&lt;=15,IF(SJ$19&gt;='様式３（療養者名簿）（⑤の場合）'!$BD106,IF(SJ$19&lt;='様式３（療養者名簿）（⑤の場合）'!$BE106,1,0),0),0)</f>
        <v>0</v>
      </c>
      <c r="SK101" s="257">
        <f>IF(SK$19-'様式３（療養者名簿）（⑤の場合）'!$BD106+1&lt;=15,IF(SK$19&gt;='様式３（療養者名簿）（⑤の場合）'!$BD106,IF(SK$19&lt;='様式３（療養者名簿）（⑤の場合）'!$BE106,1,0),0),0)</f>
        <v>0</v>
      </c>
      <c r="SL101" s="257">
        <f>IF(SL$19-'様式３（療養者名簿）（⑤の場合）'!$BD106+1&lt;=15,IF(SL$19&gt;='様式３（療養者名簿）（⑤の場合）'!$BD106,IF(SL$19&lt;='様式３（療養者名簿）（⑤の場合）'!$BE106,1,0),0),0)</f>
        <v>0</v>
      </c>
      <c r="SM101" s="257">
        <f>IF(SM$19-'様式３（療養者名簿）（⑤の場合）'!$BD106+1&lt;=15,IF(SM$19&gt;='様式３（療養者名簿）（⑤の場合）'!$BD106,IF(SM$19&lt;='様式３（療養者名簿）（⑤の場合）'!$BE106,1,0),0),0)</f>
        <v>0</v>
      </c>
      <c r="SN101" s="257">
        <f>IF(SN$19-'様式３（療養者名簿）（⑤の場合）'!$BD106+1&lt;=15,IF(SN$19&gt;='様式３（療養者名簿）（⑤の場合）'!$BD106,IF(SN$19&lt;='様式３（療養者名簿）（⑤の場合）'!$BE106,1,0),0),0)</f>
        <v>0</v>
      </c>
      <c r="SO101" s="257">
        <f>IF(SO$19-'様式３（療養者名簿）（⑤の場合）'!$BD106+1&lt;=15,IF(SO$19&gt;='様式３（療養者名簿）（⑤の場合）'!$BD106,IF(SO$19&lt;='様式３（療養者名簿）（⑤の場合）'!$BE106,1,0),0),0)</f>
        <v>0</v>
      </c>
      <c r="SP101" s="257">
        <f>IF(SP$19-'様式３（療養者名簿）（⑤の場合）'!$BD106+1&lt;=15,IF(SP$19&gt;='様式３（療養者名簿）（⑤の場合）'!$BD106,IF(SP$19&lt;='様式３（療養者名簿）（⑤の場合）'!$BE106,1,0),0),0)</f>
        <v>0</v>
      </c>
      <c r="SQ101" s="257">
        <f>IF(SQ$19-'様式３（療養者名簿）（⑤の場合）'!$BD106+1&lt;=15,IF(SQ$19&gt;='様式３（療養者名簿）（⑤の場合）'!$BD106,IF(SQ$19&lt;='様式３（療養者名簿）（⑤の場合）'!$BE106,1,0),0),0)</f>
        <v>0</v>
      </c>
      <c r="SR101" s="257">
        <f>IF(SR$19-'様式３（療養者名簿）（⑤の場合）'!$BD106+1&lt;=15,IF(SR$19&gt;='様式３（療養者名簿）（⑤の場合）'!$BD106,IF(SR$19&lt;='様式３（療養者名簿）（⑤の場合）'!$BE106,1,0),0),0)</f>
        <v>0</v>
      </c>
      <c r="SS101" s="257">
        <f>IF(SS$19-'様式３（療養者名簿）（⑤の場合）'!$BD106+1&lt;=15,IF(SS$19&gt;='様式３（療養者名簿）（⑤の場合）'!$BD106,IF(SS$19&lt;='様式３（療養者名簿）（⑤の場合）'!$BE106,1,0),0),0)</f>
        <v>0</v>
      </c>
      <c r="ST101" s="257">
        <f>IF(ST$19-'様式３（療養者名簿）（⑤の場合）'!$BD106+1&lt;=15,IF(ST$19&gt;='様式３（療養者名簿）（⑤の場合）'!$BD106,IF(ST$19&lt;='様式３（療養者名簿）（⑤の場合）'!$BE106,1,0),0),0)</f>
        <v>0</v>
      </c>
      <c r="SU101" s="257">
        <f>IF(SU$19-'様式３（療養者名簿）（⑤の場合）'!$BD106+1&lt;=15,IF(SU$19&gt;='様式３（療養者名簿）（⑤の場合）'!$BD106,IF(SU$19&lt;='様式３（療養者名簿）（⑤の場合）'!$BE106,1,0),0),0)</f>
        <v>0</v>
      </c>
      <c r="SV101" s="257">
        <f>IF(SV$19-'様式３（療養者名簿）（⑤の場合）'!$BD106+1&lt;=15,IF(SV$19&gt;='様式３（療養者名簿）（⑤の場合）'!$BD106,IF(SV$19&lt;='様式３（療養者名簿）（⑤の場合）'!$BE106,1,0),0),0)</f>
        <v>0</v>
      </c>
      <c r="SW101" s="257">
        <f>IF(SW$19-'様式３（療養者名簿）（⑤の場合）'!$BD106+1&lt;=15,IF(SW$19&gt;='様式３（療養者名簿）（⑤の場合）'!$BD106,IF(SW$19&lt;='様式３（療養者名簿）（⑤の場合）'!$BE106,1,0),0),0)</f>
        <v>0</v>
      </c>
      <c r="SX101" s="257">
        <f>IF(SX$19-'様式３（療養者名簿）（⑤の場合）'!$BD106+1&lt;=15,IF(SX$19&gt;='様式３（療養者名簿）（⑤の場合）'!$BD106,IF(SX$19&lt;='様式３（療養者名簿）（⑤の場合）'!$BE106,1,0),0),0)</f>
        <v>0</v>
      </c>
      <c r="SY101" s="257">
        <f>IF(SY$19-'様式３（療養者名簿）（⑤の場合）'!$BD106+1&lt;=15,IF(SY$19&gt;='様式３（療養者名簿）（⑤の場合）'!$BD106,IF(SY$19&lt;='様式３（療養者名簿）（⑤の場合）'!$BE106,1,0),0),0)</f>
        <v>0</v>
      </c>
      <c r="SZ101" s="257">
        <f>IF(SZ$19-'様式３（療養者名簿）（⑤の場合）'!$BD106+1&lt;=15,IF(SZ$19&gt;='様式３（療養者名簿）（⑤の場合）'!$BD106,IF(SZ$19&lt;='様式３（療養者名簿）（⑤の場合）'!$BE106,1,0),0),0)</f>
        <v>0</v>
      </c>
      <c r="TA101" s="257">
        <f>IF(TA$19-'様式３（療養者名簿）（⑤の場合）'!$BD106+1&lt;=15,IF(TA$19&gt;='様式３（療養者名簿）（⑤の場合）'!$BD106,IF(TA$19&lt;='様式３（療養者名簿）（⑤の場合）'!$BE106,1,0),0),0)</f>
        <v>0</v>
      </c>
      <c r="TB101" s="257">
        <f>IF(TB$19-'様式３（療養者名簿）（⑤の場合）'!$BD106+1&lt;=15,IF(TB$19&gt;='様式３（療養者名簿）（⑤の場合）'!$BD106,IF(TB$19&lt;='様式３（療養者名簿）（⑤の場合）'!$BE106,1,0),0),0)</f>
        <v>0</v>
      </c>
      <c r="TC101" s="257">
        <f>IF(TC$19-'様式３（療養者名簿）（⑤の場合）'!$BD106+1&lt;=15,IF(TC$19&gt;='様式３（療養者名簿）（⑤の場合）'!$BD106,IF(TC$19&lt;='様式３（療養者名簿）（⑤の場合）'!$BE106,1,0),0),0)</f>
        <v>0</v>
      </c>
      <c r="TD101" s="257">
        <f>IF(TD$19-'様式３（療養者名簿）（⑤の場合）'!$BD106+1&lt;=15,IF(TD$19&gt;='様式３（療養者名簿）（⑤の場合）'!$BD106,IF(TD$19&lt;='様式３（療養者名簿）（⑤の場合）'!$BE106,1,0),0),0)</f>
        <v>0</v>
      </c>
      <c r="TE101" s="257">
        <f>IF(TE$19-'様式３（療養者名簿）（⑤の場合）'!$BD106+1&lt;=15,IF(TE$19&gt;='様式３（療養者名簿）（⑤の場合）'!$BD106,IF(TE$19&lt;='様式３（療養者名簿）（⑤の場合）'!$BE106,1,0),0),0)</f>
        <v>0</v>
      </c>
      <c r="TF101" s="257">
        <f>IF(TF$19-'様式３（療養者名簿）（⑤の場合）'!$BD106+1&lt;=15,IF(TF$19&gt;='様式３（療養者名簿）（⑤の場合）'!$BD106,IF(TF$19&lt;='様式３（療養者名簿）（⑤の場合）'!$BE106,1,0),0),0)</f>
        <v>0</v>
      </c>
      <c r="TG101" s="257">
        <f>IF(TG$19-'様式３（療養者名簿）（⑤の場合）'!$BD106+1&lt;=15,IF(TG$19&gt;='様式３（療養者名簿）（⑤の場合）'!$BD106,IF(TG$19&lt;='様式３（療養者名簿）（⑤の場合）'!$BE106,1,0),0),0)</f>
        <v>0</v>
      </c>
      <c r="TH101" s="257">
        <f>IF(TH$19-'様式３（療養者名簿）（⑤の場合）'!$BD106+1&lt;=15,IF(TH$19&gt;='様式３（療養者名簿）（⑤の場合）'!$BD106,IF(TH$19&lt;='様式３（療養者名簿）（⑤の場合）'!$BE106,1,0),0),0)</f>
        <v>0</v>
      </c>
      <c r="TI101" s="257">
        <f>IF(TI$19-'様式３（療養者名簿）（⑤の場合）'!$BD106+1&lt;=15,IF(TI$19&gt;='様式３（療養者名簿）（⑤の場合）'!$BD106,IF(TI$19&lt;='様式３（療養者名簿）（⑤の場合）'!$BE106,1,0),0),0)</f>
        <v>0</v>
      </c>
      <c r="TJ101" s="257">
        <f>IF(TJ$19-'様式３（療養者名簿）（⑤の場合）'!$BD106+1&lt;=15,IF(TJ$19&gt;='様式３（療養者名簿）（⑤の場合）'!$BD106,IF(TJ$19&lt;='様式３（療養者名簿）（⑤の場合）'!$BE106,1,0),0),0)</f>
        <v>0</v>
      </c>
      <c r="TK101" s="257">
        <f>IF(TK$19-'様式３（療養者名簿）（⑤の場合）'!$BD106+1&lt;=15,IF(TK$19&gt;='様式３（療養者名簿）（⑤の場合）'!$BD106,IF(TK$19&lt;='様式３（療養者名簿）（⑤の場合）'!$BE106,1,0),0),0)</f>
        <v>0</v>
      </c>
      <c r="TL101" s="257">
        <f>IF(TL$19-'様式３（療養者名簿）（⑤の場合）'!$BD106+1&lt;=15,IF(TL$19&gt;='様式３（療養者名簿）（⑤の場合）'!$BD106,IF(TL$19&lt;='様式３（療養者名簿）（⑤の場合）'!$BE106,1,0),0),0)</f>
        <v>0</v>
      </c>
      <c r="TM101" s="257">
        <f>IF(TM$19-'様式３（療養者名簿）（⑤の場合）'!$BD106+1&lt;=15,IF(TM$19&gt;='様式３（療養者名簿）（⑤の場合）'!$BD106,IF(TM$19&lt;='様式３（療養者名簿）（⑤の場合）'!$BE106,1,0),0),0)</f>
        <v>0</v>
      </c>
      <c r="TN101" s="257">
        <f>IF(TN$19-'様式３（療養者名簿）（⑤の場合）'!$BD106+1&lt;=15,IF(TN$19&gt;='様式３（療養者名簿）（⑤の場合）'!$BD106,IF(TN$19&lt;='様式３（療養者名簿）（⑤の場合）'!$BE106,1,0),0),0)</f>
        <v>0</v>
      </c>
      <c r="TO101" s="257">
        <f>IF(TO$19-'様式３（療養者名簿）（⑤の場合）'!$BD106+1&lt;=15,IF(TO$19&gt;='様式３（療養者名簿）（⑤の場合）'!$BD106,IF(TO$19&lt;='様式３（療養者名簿）（⑤の場合）'!$BE106,1,0),0),0)</f>
        <v>0</v>
      </c>
      <c r="TP101" s="257">
        <f>IF(TP$19-'様式３（療養者名簿）（⑤の場合）'!$BD106+1&lt;=15,IF(TP$19&gt;='様式３（療養者名簿）（⑤の場合）'!$BD106,IF(TP$19&lt;='様式３（療養者名簿）（⑤の場合）'!$BE106,1,0),0),0)</f>
        <v>0</v>
      </c>
      <c r="TQ101" s="257">
        <f>IF(TQ$19-'様式３（療養者名簿）（⑤の場合）'!$BD106+1&lt;=15,IF(TQ$19&gt;='様式３（療養者名簿）（⑤の場合）'!$BD106,IF(TQ$19&lt;='様式３（療養者名簿）（⑤の場合）'!$BE106,1,0),0),0)</f>
        <v>0</v>
      </c>
      <c r="TR101" s="257">
        <f>IF(TR$19-'様式３（療養者名簿）（⑤の場合）'!$BD106+1&lt;=15,IF(TR$19&gt;='様式３（療養者名簿）（⑤の場合）'!$BD106,IF(TR$19&lt;='様式３（療養者名簿）（⑤の場合）'!$BE106,1,0),0),0)</f>
        <v>0</v>
      </c>
      <c r="TS101" s="257">
        <f>IF(TS$19-'様式３（療養者名簿）（⑤の場合）'!$BD106+1&lt;=15,IF(TS$19&gt;='様式３（療養者名簿）（⑤の場合）'!$BD106,IF(TS$19&lt;='様式３（療養者名簿）（⑤の場合）'!$BE106,1,0),0),0)</f>
        <v>0</v>
      </c>
      <c r="TT101" s="257">
        <f>IF(TT$19-'様式３（療養者名簿）（⑤の場合）'!$BD106+1&lt;=15,IF(TT$19&gt;='様式３（療養者名簿）（⑤の場合）'!$BD106,IF(TT$19&lt;='様式３（療養者名簿）（⑤の場合）'!$BE106,1,0),0),0)</f>
        <v>0</v>
      </c>
      <c r="TU101" s="257">
        <f>IF(TU$19-'様式３（療養者名簿）（⑤の場合）'!$BD106+1&lt;=15,IF(TU$19&gt;='様式３（療養者名簿）（⑤の場合）'!$BD106,IF(TU$19&lt;='様式３（療養者名簿）（⑤の場合）'!$BE106,1,0),0),0)</f>
        <v>0</v>
      </c>
      <c r="TV101" s="257">
        <f>IF(TV$19-'様式３（療養者名簿）（⑤の場合）'!$BD106+1&lt;=15,IF(TV$19&gt;='様式３（療養者名簿）（⑤の場合）'!$BD106,IF(TV$19&lt;='様式３（療養者名簿）（⑤の場合）'!$BE106,1,0),0),0)</f>
        <v>0</v>
      </c>
      <c r="TW101" s="257">
        <f>IF(TW$19-'様式３（療養者名簿）（⑤の場合）'!$BD106+1&lt;=15,IF(TW$19&gt;='様式３（療養者名簿）（⑤の場合）'!$BD106,IF(TW$19&lt;='様式３（療養者名簿）（⑤の場合）'!$BE106,1,0),0),0)</f>
        <v>0</v>
      </c>
      <c r="TX101" s="257">
        <f>IF(TX$19-'様式３（療養者名簿）（⑤の場合）'!$BD106+1&lt;=15,IF(TX$19&gt;='様式３（療養者名簿）（⑤の場合）'!$BD106,IF(TX$19&lt;='様式３（療養者名簿）（⑤の場合）'!$BE106,1,0),0),0)</f>
        <v>0</v>
      </c>
      <c r="TY101" s="257">
        <f>IF(TY$19-'様式３（療養者名簿）（⑤の場合）'!$BD106+1&lt;=15,IF(TY$19&gt;='様式３（療養者名簿）（⑤の場合）'!$BD106,IF(TY$19&lt;='様式３（療養者名簿）（⑤の場合）'!$BE106,1,0),0),0)</f>
        <v>0</v>
      </c>
      <c r="TZ101" s="257">
        <f>IF(TZ$19-'様式３（療養者名簿）（⑤の場合）'!$BD106+1&lt;=15,IF(TZ$19&gt;='様式３（療養者名簿）（⑤の場合）'!$BD106,IF(TZ$19&lt;='様式３（療養者名簿）（⑤の場合）'!$BE106,1,0),0),0)</f>
        <v>0</v>
      </c>
      <c r="UA101" s="257">
        <f>IF(UA$19-'様式３（療養者名簿）（⑤の場合）'!$BD106+1&lt;=15,IF(UA$19&gt;='様式３（療養者名簿）（⑤の場合）'!$BD106,IF(UA$19&lt;='様式３（療養者名簿）（⑤の場合）'!$BE106,1,0),0),0)</f>
        <v>0</v>
      </c>
      <c r="UB101" s="257">
        <f>IF(UB$19-'様式３（療養者名簿）（⑤の場合）'!$BD106+1&lt;=15,IF(UB$19&gt;='様式３（療養者名簿）（⑤の場合）'!$BD106,IF(UB$19&lt;='様式３（療養者名簿）（⑤の場合）'!$BE106,1,0),0),0)</f>
        <v>0</v>
      </c>
      <c r="UC101" s="257">
        <f>IF(UC$19-'様式３（療養者名簿）（⑤の場合）'!$BD106+1&lt;=15,IF(UC$19&gt;='様式３（療養者名簿）（⑤の場合）'!$BD106,IF(UC$19&lt;='様式３（療養者名簿）（⑤の場合）'!$BE106,1,0),0),0)</f>
        <v>0</v>
      </c>
      <c r="UD101" s="384">
        <f>IF(UD$19-'様式３（療養者名簿）（⑤の場合）'!$BD106+1&lt;=15,IF(UD$19&gt;='様式３（療養者名簿）（⑤の場合）'!$BD106,IF(UD$19&lt;='様式３（療養者名簿）（⑤の場合）'!$BE106,1,0),0),0)</f>
        <v>0</v>
      </c>
      <c r="UE101" s="384">
        <f>IF(UE$19-'様式３（療養者名簿）（⑤の場合）'!$BD106+1&lt;=15,IF(UE$19&gt;='様式３（療養者名簿）（⑤の場合）'!$BD106,IF(UE$19&lt;='様式３（療養者名簿）（⑤の場合）'!$BE106,1,0),0),0)</f>
        <v>0</v>
      </c>
      <c r="UF101" s="384">
        <f>IF(UF$19-'様式３（療養者名簿）（⑤の場合）'!$BD106+1&lt;=15,IF(UF$19&gt;='様式３（療養者名簿）（⑤の場合）'!$BD106,IF(UF$19&lt;='様式３（療養者名簿）（⑤の場合）'!$BE106,1,0),0),0)</f>
        <v>0</v>
      </c>
      <c r="UG101" s="384">
        <f>IF(UG$19-'様式３（療養者名簿）（⑤の場合）'!$BD106+1&lt;=15,IF(UG$19&gt;='様式３（療養者名簿）（⑤の場合）'!$BD106,IF(UG$19&lt;='様式３（療養者名簿）（⑤の場合）'!$BE106,1,0),0),0)</f>
        <v>0</v>
      </c>
      <c r="UH101" s="384">
        <f>IF(UH$19-'様式３（療養者名簿）（⑤の場合）'!$BD106+1&lt;=15,IF(UH$19&gt;='様式３（療養者名簿）（⑤の場合）'!$BD106,IF(UH$19&lt;='様式３（療養者名簿）（⑤の場合）'!$BE106,1,0),0),0)</f>
        <v>0</v>
      </c>
      <c r="UI101" s="384">
        <f>IF(UI$19-'様式３（療養者名簿）（⑤の場合）'!$BD106+1&lt;=15,IF(UI$19&gt;='様式３（療養者名簿）（⑤の場合）'!$BD106,IF(UI$19&lt;='様式３（療養者名簿）（⑤の場合）'!$BE106,1,0),0),0)</f>
        <v>0</v>
      </c>
      <c r="UJ101" s="384">
        <f>IF(UJ$19-'様式３（療養者名簿）（⑤の場合）'!$BD106+1&lt;=15,IF(UJ$19&gt;='様式３（療養者名簿）（⑤の場合）'!$BD106,IF(UJ$19&lt;='様式３（療養者名簿）（⑤の場合）'!$BE106,1,0),0),0)</f>
        <v>0</v>
      </c>
      <c r="UK101" s="384">
        <f>IF(UK$19-'様式３（療養者名簿）（⑤の場合）'!$BD106+1&lt;=15,IF(UK$19&gt;='様式３（療養者名簿）（⑤の場合）'!$BD106,IF(UK$19&lt;='様式３（療養者名簿）（⑤の場合）'!$BE106,1,0),0),0)</f>
        <v>0</v>
      </c>
      <c r="UL101" s="384">
        <f>IF(UL$19-'様式３（療養者名簿）（⑤の場合）'!$BD106+1&lt;=15,IF(UL$19&gt;='様式３（療養者名簿）（⑤の場合）'!$BD106,IF(UL$19&lt;='様式３（療養者名簿）（⑤の場合）'!$BE106,1,0),0),0)</f>
        <v>0</v>
      </c>
      <c r="UM101" s="384">
        <f>IF(UM$19-'様式３（療養者名簿）（⑤の場合）'!$BD106+1&lt;=15,IF(UM$19&gt;='様式３（療養者名簿）（⑤の場合）'!$BD106,IF(UM$19&lt;='様式３（療養者名簿）（⑤の場合）'!$BE106,1,0),0),0)</f>
        <v>0</v>
      </c>
      <c r="UN101" s="384">
        <f>IF(UN$19-'様式３（療養者名簿）（⑤の場合）'!$BD106+1&lt;=15,IF(UN$19&gt;='様式３（療養者名簿）（⑤の場合）'!$BD106,IF(UN$19&lt;='様式３（療養者名簿）（⑤の場合）'!$BE106,1,0),0),0)</f>
        <v>0</v>
      </c>
      <c r="UO101" s="384">
        <f>IF(UO$19-'様式３（療養者名簿）（⑤の場合）'!$BD106+1&lt;=15,IF(UO$19&gt;='様式３（療養者名簿）（⑤の場合）'!$BD106,IF(UO$19&lt;='様式３（療養者名簿）（⑤の場合）'!$BE106,1,0),0),0)</f>
        <v>0</v>
      </c>
      <c r="UP101" s="384">
        <f>IF(UP$19-'様式３（療養者名簿）（⑤の場合）'!$BD106+1&lt;=15,IF(UP$19&gt;='様式３（療養者名簿）（⑤の場合）'!$BD106,IF(UP$19&lt;='様式３（療養者名簿）（⑤の場合）'!$BE106,1,0),0),0)</f>
        <v>0</v>
      </c>
      <c r="UQ101" s="384">
        <f>IF(UQ$19-'様式３（療養者名簿）（⑤の場合）'!$BD106+1&lt;=15,IF(UQ$19&gt;='様式３（療養者名簿）（⑤の場合）'!$BD106,IF(UQ$19&lt;='様式３（療養者名簿）（⑤の場合）'!$BE106,1,0),0),0)</f>
        <v>0</v>
      </c>
      <c r="UR101" s="384">
        <f>IF(UR$19-'様式３（療養者名簿）（⑤の場合）'!$BD106+1&lt;=15,IF(UR$19&gt;='様式３（療養者名簿）（⑤の場合）'!$BD106,IF(UR$19&lt;='様式３（療養者名簿）（⑤の場合）'!$BE106,1,0),0),0)</f>
        <v>0</v>
      </c>
      <c r="US101" s="384">
        <f>IF(US$19-'様式３（療養者名簿）（⑤の場合）'!$BD106+1&lt;=15,IF(US$19&gt;='様式３（療養者名簿）（⑤の場合）'!$BD106,IF(US$19&lt;='様式３（療養者名簿）（⑤の場合）'!$BE106,1,0),0),0)</f>
        <v>0</v>
      </c>
      <c r="UT101" s="384">
        <f>IF(UT$19-'様式３（療養者名簿）（⑤の場合）'!$BD106+1&lt;=15,IF(UT$19&gt;='様式３（療養者名簿）（⑤の場合）'!$BD106,IF(UT$19&lt;='様式３（療養者名簿）（⑤の場合）'!$BE106,1,0),0),0)</f>
        <v>0</v>
      </c>
      <c r="UU101" s="384">
        <f>IF(UU$19-'様式３（療養者名簿）（⑤の場合）'!$BD106+1&lt;=15,IF(UU$19&gt;='様式３（療養者名簿）（⑤の場合）'!$BD106,IF(UU$19&lt;='様式３（療養者名簿）（⑤の場合）'!$BE106,1,0),0),0)</f>
        <v>0</v>
      </c>
      <c r="UV101" s="384">
        <f>IF(UV$19-'様式３（療養者名簿）（⑤の場合）'!$BD106+1&lt;=15,IF(UV$19&gt;='様式３（療養者名簿）（⑤の場合）'!$BD106,IF(UV$19&lt;='様式３（療養者名簿）（⑤の場合）'!$BE106,1,0),0),0)</f>
        <v>0</v>
      </c>
      <c r="UW101" s="384">
        <f>IF(UW$19-'様式３（療養者名簿）（⑤の場合）'!$BD106+1&lt;=15,IF(UW$19&gt;='様式３（療養者名簿）（⑤の場合）'!$BD106,IF(UW$19&lt;='様式３（療養者名簿）（⑤の場合）'!$BE106,1,0),0),0)</f>
        <v>0</v>
      </c>
      <c r="UX101" s="384">
        <f>IF(UX$19-'様式３（療養者名簿）（⑤の場合）'!$BD106+1&lt;=15,IF(UX$19&gt;='様式３（療養者名簿）（⑤の場合）'!$BD106,IF(UX$19&lt;='様式３（療養者名簿）（⑤の場合）'!$BE106,1,0),0),0)</f>
        <v>0</v>
      </c>
      <c r="UY101" s="384">
        <f>IF(UY$19-'様式３（療養者名簿）（⑤の場合）'!$BD106+1&lt;=15,IF(UY$19&gt;='様式３（療養者名簿）（⑤の場合）'!$BD106,IF(UY$19&lt;='様式３（療養者名簿）（⑤の場合）'!$BE106,1,0),0),0)</f>
        <v>0</v>
      </c>
      <c r="UZ101" s="384">
        <f>IF(UZ$19-'様式３（療養者名簿）（⑤の場合）'!$BD106+1&lt;=15,IF(UZ$19&gt;='様式３（療養者名簿）（⑤の場合）'!$BD106,IF(UZ$19&lt;='様式３（療養者名簿）（⑤の場合）'!$BE106,1,0),0),0)</f>
        <v>0</v>
      </c>
      <c r="VA101" s="384">
        <f>IF(VA$19-'様式３（療養者名簿）（⑤の場合）'!$BD106+1&lt;=15,IF(VA$19&gt;='様式３（療養者名簿）（⑤の場合）'!$BD106,IF(VA$19&lt;='様式３（療養者名簿）（⑤の場合）'!$BE106,1,0),0),0)</f>
        <v>0</v>
      </c>
      <c r="VB101" s="384">
        <f>IF(VB$19-'様式３（療養者名簿）（⑤の場合）'!$BD106+1&lt;=15,IF(VB$19&gt;='様式３（療養者名簿）（⑤の場合）'!$BD106,IF(VB$19&lt;='様式３（療養者名簿）（⑤の場合）'!$BE106,1,0),0),0)</f>
        <v>0</v>
      </c>
      <c r="VC101" s="384">
        <f>IF(VC$19-'様式３（療養者名簿）（⑤の場合）'!$BD106+1&lt;=15,IF(VC$19&gt;='様式３（療養者名簿）（⑤の場合）'!$BD106,IF(VC$19&lt;='様式３（療養者名簿）（⑤の場合）'!$BE106,1,0),0),0)</f>
        <v>0</v>
      </c>
      <c r="VD101" s="384">
        <f>IF(VD$19-'様式３（療養者名簿）（⑤の場合）'!$BD106+1&lt;=15,IF(VD$19&gt;='様式３（療養者名簿）（⑤の場合）'!$BD106,IF(VD$19&lt;='様式３（療養者名簿）（⑤の場合）'!$BE106,1,0),0),0)</f>
        <v>0</v>
      </c>
      <c r="VE101" s="384">
        <f>IF(VE$19-'様式３（療養者名簿）（⑤の場合）'!$BD106+1&lt;=15,IF(VE$19&gt;='様式３（療養者名簿）（⑤の場合）'!$BD106,IF(VE$19&lt;='様式３（療養者名簿）（⑤の場合）'!$BE106,1,0),0),0)</f>
        <v>0</v>
      </c>
      <c r="VF101" s="384">
        <f>IF(VF$19-'様式３（療養者名簿）（⑤の場合）'!$BD106+1&lt;=15,IF(VF$19&gt;='様式３（療養者名簿）（⑤の場合）'!$BD106,IF(VF$19&lt;='様式３（療養者名簿）（⑤の場合）'!$BE106,1,0),0),0)</f>
        <v>0</v>
      </c>
      <c r="VG101" s="384">
        <f>IF(VG$19-'様式３（療養者名簿）（⑤の場合）'!$BD106+1&lt;=15,IF(VG$19&gt;='様式３（療養者名簿）（⑤の場合）'!$BD106,IF(VG$19&lt;='様式３（療養者名簿）（⑤の場合）'!$BE106,1,0),0),0)</f>
        <v>0</v>
      </c>
      <c r="VH101" s="384">
        <f>IF(VH$19-'様式３（療養者名簿）（⑤の場合）'!$BD106+1&lt;=15,IF(VH$19&gt;='様式３（療養者名簿）（⑤の場合）'!$BD106,IF(VH$19&lt;='様式３（療養者名簿）（⑤の場合）'!$BE106,1,0),0),0)</f>
        <v>0</v>
      </c>
      <c r="VI101" s="384">
        <f>IF(VI$19-'様式３（療養者名簿）（⑤の場合）'!$BD106+1&lt;=15,IF(VI$19&gt;='様式３（療養者名簿）（⑤の場合）'!$BD106,IF(VI$19&lt;='様式３（療養者名簿）（⑤の場合）'!$BE106,1,0),0),0)</f>
        <v>0</v>
      </c>
      <c r="VJ101" s="384">
        <f>IF(VJ$19-'様式３（療養者名簿）（⑤の場合）'!$BD106+1&lt;=15,IF(VJ$19&gt;='様式３（療養者名簿）（⑤の場合）'!$BD106,IF(VJ$19&lt;='様式３（療養者名簿）（⑤の場合）'!$BE106,1,0),0),0)</f>
        <v>0</v>
      </c>
      <c r="VK101" s="384">
        <f>IF(VK$19-'様式３（療養者名簿）（⑤の場合）'!$BD106+1&lt;=15,IF(VK$19&gt;='様式３（療養者名簿）（⑤の場合）'!$BD106,IF(VK$19&lt;='様式３（療養者名簿）（⑤の場合）'!$BE106,1,0),0),0)</f>
        <v>0</v>
      </c>
      <c r="VL101" s="384">
        <f>IF(VL$19-'様式３（療養者名簿）（⑤の場合）'!$BD106+1&lt;=15,IF(VL$19&gt;='様式３（療養者名簿）（⑤の場合）'!$BD106,IF(VL$19&lt;='様式３（療養者名簿）（⑤の場合）'!$BE106,1,0),0),0)</f>
        <v>0</v>
      </c>
      <c r="VM101" s="384">
        <f>IF(VM$19-'様式３（療養者名簿）（⑤の場合）'!$BD106+1&lt;=15,IF(VM$19&gt;='様式３（療養者名簿）（⑤の場合）'!$BD106,IF(VM$19&lt;='様式３（療養者名簿）（⑤の場合）'!$BE106,1,0),0),0)</f>
        <v>0</v>
      </c>
      <c r="VN101" s="384">
        <f>IF(VN$19-'様式３（療養者名簿）（⑤の場合）'!$BD106+1&lt;=15,IF(VN$19&gt;='様式３（療養者名簿）（⑤の場合）'!$BD106,IF(VN$19&lt;='様式３（療養者名簿）（⑤の場合）'!$BE106,1,0),0),0)</f>
        <v>0</v>
      </c>
      <c r="VO101" s="384">
        <f>IF(VO$19-'様式３（療養者名簿）（⑤の場合）'!$BD106+1&lt;=15,IF(VO$19&gt;='様式３（療養者名簿）（⑤の場合）'!$BD106,IF(VO$19&lt;='様式３（療養者名簿）（⑤の場合）'!$BE106,1,0),0),0)</f>
        <v>0</v>
      </c>
      <c r="VP101" s="384">
        <f>IF(VP$19-'様式３（療養者名簿）（⑤の場合）'!$BD106+1&lt;=15,IF(VP$19&gt;='様式３（療養者名簿）（⑤の場合）'!$BD106,IF(VP$19&lt;='様式３（療養者名簿）（⑤の場合）'!$BE106,1,0),0),0)</f>
        <v>0</v>
      </c>
      <c r="VQ101" s="384">
        <f>IF(VQ$19-'様式３（療養者名簿）（⑤の場合）'!$BD106+1&lt;=15,IF(VQ$19&gt;='様式３（療養者名簿）（⑤の場合）'!$BD106,IF(VQ$19&lt;='様式３（療養者名簿）（⑤の場合）'!$BE106,1,0),0),0)</f>
        <v>0</v>
      </c>
      <c r="VR101" s="384">
        <f>IF(VR$19-'様式３（療養者名簿）（⑤の場合）'!$BD106+1&lt;=15,IF(VR$19&gt;='様式３（療養者名簿）（⑤の場合）'!$BD106,IF(VR$19&lt;='様式３（療養者名簿）（⑤の場合）'!$BE106,1,0),0),0)</f>
        <v>0</v>
      </c>
      <c r="VS101" s="384">
        <f>IF(VS$19-'様式３（療養者名簿）（⑤の場合）'!$BD106+1&lt;=15,IF(VS$19&gt;='様式３（療養者名簿）（⑤の場合）'!$BD106,IF(VS$19&lt;='様式３（療養者名簿）（⑤の場合）'!$BE106,1,0),0),0)</f>
        <v>0</v>
      </c>
      <c r="VT101" s="384">
        <f>IF(VT$19-'様式３（療養者名簿）（⑤の場合）'!$BD106+1&lt;=15,IF(VT$19&gt;='様式３（療養者名簿）（⑤の場合）'!$BD106,IF(VT$19&lt;='様式３（療養者名簿）（⑤の場合）'!$BE106,1,0),0),0)</f>
        <v>0</v>
      </c>
      <c r="VU101" s="384">
        <f>IF(VU$19-'様式３（療養者名簿）（⑤の場合）'!$BD106+1&lt;=15,IF(VU$19&gt;='様式３（療養者名簿）（⑤の場合）'!$BD106,IF(VU$19&lt;='様式３（療養者名簿）（⑤の場合）'!$BE106,1,0),0),0)</f>
        <v>0</v>
      </c>
      <c r="VV101" s="384">
        <f>IF(VV$19-'様式３（療養者名簿）（⑤の場合）'!$BD106+1&lt;=15,IF(VV$19&gt;='様式３（療養者名簿）（⑤の場合）'!$BD106,IF(VV$19&lt;='様式３（療養者名簿）（⑤の場合）'!$BE106,1,0),0),0)</f>
        <v>0</v>
      </c>
      <c r="VW101" s="384">
        <f>IF(VW$19-'様式３（療養者名簿）（⑤の場合）'!$BD106+1&lt;=15,IF(VW$19&gt;='様式３（療養者名簿）（⑤の場合）'!$BD106,IF(VW$19&lt;='様式３（療養者名簿）（⑤の場合）'!$BE106,1,0),0),0)</f>
        <v>0</v>
      </c>
      <c r="VX101" s="384">
        <f>IF(VX$19-'様式３（療養者名簿）（⑤の場合）'!$BD106+1&lt;=15,IF(VX$19&gt;='様式３（療養者名簿）（⑤の場合）'!$BD106,IF(VX$19&lt;='様式３（療養者名簿）（⑤の場合）'!$BE106,1,0),0),0)</f>
        <v>0</v>
      </c>
      <c r="VY101" s="384">
        <f>IF(VY$19-'様式３（療養者名簿）（⑤の場合）'!$BD106+1&lt;=15,IF(VY$19&gt;='様式３（療養者名簿）（⑤の場合）'!$BD106,IF(VY$19&lt;='様式３（療養者名簿）（⑤の場合）'!$BE106,1,0),0),0)</f>
        <v>0</v>
      </c>
      <c r="VZ101" s="384">
        <f>IF(VZ$19-'様式３（療養者名簿）（⑤の場合）'!$BD106+1&lt;=15,IF(VZ$19&gt;='様式３（療養者名簿）（⑤の場合）'!$BD106,IF(VZ$19&lt;='様式３（療養者名簿）（⑤の場合）'!$BE106,1,0),0),0)</f>
        <v>0</v>
      </c>
      <c r="WA101" s="384">
        <f>IF(WA$19-'様式３（療養者名簿）（⑤の場合）'!$BD106+1&lt;=15,IF(WA$19&gt;='様式３（療養者名簿）（⑤の場合）'!$BD106,IF(WA$19&lt;='様式３（療養者名簿）（⑤の場合）'!$BE106,1,0),0),0)</f>
        <v>0</v>
      </c>
      <c r="WB101" s="384">
        <f>IF(WB$19-'様式３（療養者名簿）（⑤の場合）'!$BD106+1&lt;=15,IF(WB$19&gt;='様式３（療養者名簿）（⑤の場合）'!$BD106,IF(WB$19&lt;='様式３（療養者名簿）（⑤の場合）'!$BE106,1,0),0),0)</f>
        <v>0</v>
      </c>
      <c r="WC101" s="384">
        <f>IF(WC$19-'様式３（療養者名簿）（⑤の場合）'!$BD106+1&lt;=15,IF(WC$19&gt;='様式３（療養者名簿）（⑤の場合）'!$BD106,IF(WC$19&lt;='様式３（療養者名簿）（⑤の場合）'!$BE106,1,0),0),0)</f>
        <v>0</v>
      </c>
      <c r="WD101" s="384">
        <f>IF(WD$19-'様式３（療養者名簿）（⑤の場合）'!$BD106+1&lt;=15,IF(WD$19&gt;='様式３（療養者名簿）（⑤の場合）'!$BD106,IF(WD$19&lt;='様式３（療養者名簿）（⑤の場合）'!$BE106,1,0),0),0)</f>
        <v>0</v>
      </c>
      <c r="WE101" s="384">
        <f>IF(WE$19-'様式３（療養者名簿）（⑤の場合）'!$BD106+1&lt;=15,IF(WE$19&gt;='様式３（療養者名簿）（⑤の場合）'!$BD106,IF(WE$19&lt;='様式３（療養者名簿）（⑤の場合）'!$BE106,1,0),0),0)</f>
        <v>0</v>
      </c>
      <c r="WF101" s="384">
        <f>IF(WF$19-'様式３（療養者名簿）（⑤の場合）'!$BD106+1&lt;=15,IF(WF$19&gt;='様式３（療養者名簿）（⑤の場合）'!$BD106,IF(WF$19&lt;='様式３（療養者名簿）（⑤の場合）'!$BE106,1,0),0),0)</f>
        <v>0</v>
      </c>
      <c r="WG101" s="384">
        <f>IF(WG$19-'様式３（療養者名簿）（⑤の場合）'!$BD106+1&lt;=15,IF(WG$19&gt;='様式３（療養者名簿）（⑤の場合）'!$BD106,IF(WG$19&lt;='様式３（療養者名簿）（⑤の場合）'!$BE106,1,0),0),0)</f>
        <v>0</v>
      </c>
      <c r="WH101" s="384">
        <f>IF(WH$19-'様式３（療養者名簿）（⑤の場合）'!$BD106+1&lt;=15,IF(WH$19&gt;='様式３（療養者名簿）（⑤の場合）'!$BD106,IF(WH$19&lt;='様式３（療養者名簿）（⑤の場合）'!$BE106,1,0),0),0)</f>
        <v>0</v>
      </c>
      <c r="WI101" s="384">
        <f>IF(WI$19-'様式３（療養者名簿）（⑤の場合）'!$BD106+1&lt;=15,IF(WI$19&gt;='様式３（療養者名簿）（⑤の場合）'!$BD106,IF(WI$19&lt;='様式３（療養者名簿）（⑤の場合）'!$BE106,1,0),0),0)</f>
        <v>0</v>
      </c>
      <c r="WJ101" s="384">
        <f>IF(WJ$19-'様式３（療養者名簿）（⑤の場合）'!$BD106+1&lt;=15,IF(WJ$19&gt;='様式３（療養者名簿）（⑤の場合）'!$BD106,IF(WJ$19&lt;='様式３（療養者名簿）（⑤の場合）'!$BE106,1,0),0),0)</f>
        <v>0</v>
      </c>
      <c r="WK101" s="384">
        <f>IF(WK$19-'様式３（療養者名簿）（⑤の場合）'!$BD106+1&lt;=15,IF(WK$19&gt;='様式３（療養者名簿）（⑤の場合）'!$BD106,IF(WK$19&lt;='様式３（療養者名簿）（⑤の場合）'!$BE106,1,0),0),0)</f>
        <v>0</v>
      </c>
      <c r="WL101" s="384">
        <f>IF(WL$19-'様式３（療養者名簿）（⑤の場合）'!$BD106+1&lt;=15,IF(WL$19&gt;='様式３（療養者名簿）（⑤の場合）'!$BD106,IF(WL$19&lt;='様式３（療養者名簿）（⑤の場合）'!$BE106,1,0),0),0)</f>
        <v>0</v>
      </c>
      <c r="WM101" s="384">
        <f>IF(WM$19-'様式３（療養者名簿）（⑤の場合）'!$BD106+1&lt;=15,IF(WM$19&gt;='様式３（療養者名簿）（⑤の場合）'!$BD106,IF(WM$19&lt;='様式３（療養者名簿）（⑤の場合）'!$BE106,1,0),0),0)</f>
        <v>0</v>
      </c>
      <c r="WN101" s="384">
        <f>IF(WN$19-'様式３（療養者名簿）（⑤の場合）'!$BD106+1&lt;=15,IF(WN$19&gt;='様式３（療養者名簿）（⑤の場合）'!$BD106,IF(WN$19&lt;='様式３（療養者名簿）（⑤の場合）'!$BE106,1,0),0),0)</f>
        <v>0</v>
      </c>
      <c r="WO101" s="384">
        <f>IF(WO$19-'様式３（療養者名簿）（⑤の場合）'!$BD106+1&lt;=15,IF(WO$19&gt;='様式３（療養者名簿）（⑤の場合）'!$BD106,IF(WO$19&lt;='様式３（療養者名簿）（⑤の場合）'!$BE106,1,0),0),0)</f>
        <v>0</v>
      </c>
      <c r="WP101" s="384">
        <f>IF(WP$19-'様式３（療養者名簿）（⑤の場合）'!$BD106+1&lt;=15,IF(WP$19&gt;='様式３（療養者名簿）（⑤の場合）'!$BD106,IF(WP$19&lt;='様式３（療養者名簿）（⑤の場合）'!$BE106,1,0),0),0)</f>
        <v>0</v>
      </c>
      <c r="WQ101" s="384">
        <f>IF(WQ$19-'様式３（療養者名簿）（⑤の場合）'!$BD106+1&lt;=15,IF(WQ$19&gt;='様式３（療養者名簿）（⑤の場合）'!$BD106,IF(WQ$19&lt;='様式３（療養者名簿）（⑤の場合）'!$BE106,1,0),0),0)</f>
        <v>0</v>
      </c>
      <c r="WR101" s="384">
        <f>IF(WR$19-'様式３（療養者名簿）（⑤の場合）'!$BD106+1&lt;=15,IF(WR$19&gt;='様式３（療養者名簿）（⑤の場合）'!$BD106,IF(WR$19&lt;='様式３（療養者名簿）（⑤の場合）'!$BE106,1,0),0),0)</f>
        <v>0</v>
      </c>
      <c r="WS101" s="384">
        <f>IF(WS$19-'様式３（療養者名簿）（⑤の場合）'!$BD106+1&lt;=15,IF(WS$19&gt;='様式３（療養者名簿）（⑤の場合）'!$BD106,IF(WS$19&lt;='様式３（療養者名簿）（⑤の場合）'!$BE106,1,0),0),0)</f>
        <v>0</v>
      </c>
      <c r="WT101" s="384">
        <f>IF(WT$19-'様式３（療養者名簿）（⑤の場合）'!$BD106+1&lt;=15,IF(WT$19&gt;='様式３（療養者名簿）（⑤の場合）'!$BD106,IF(WT$19&lt;='様式３（療養者名簿）（⑤の場合）'!$BE106,1,0),0),0)</f>
        <v>0</v>
      </c>
      <c r="WU101" s="384">
        <f>IF(WU$19-'様式３（療養者名簿）（⑤の場合）'!$BD106+1&lt;=15,IF(WU$19&gt;='様式３（療養者名簿）（⑤の場合）'!$BD106,IF(WU$19&lt;='様式３（療養者名簿）（⑤の場合）'!$BE106,1,0),0),0)</f>
        <v>0</v>
      </c>
      <c r="WV101" s="384">
        <f>IF(WV$19-'様式３（療養者名簿）（⑤の場合）'!$BD106+1&lt;=15,IF(WV$19&gt;='様式３（療養者名簿）（⑤の場合）'!$BD106,IF(WV$19&lt;='様式３（療養者名簿）（⑤の場合）'!$BE106,1,0),0),0)</f>
        <v>0</v>
      </c>
      <c r="WW101" s="384">
        <f>IF(WW$19-'様式３（療養者名簿）（⑤の場合）'!$BD106+1&lt;=15,IF(WW$19&gt;='様式３（療養者名簿）（⑤の場合）'!$BD106,IF(WW$19&lt;='様式３（療養者名簿）（⑤の場合）'!$BE106,1,0),0),0)</f>
        <v>0</v>
      </c>
      <c r="WX101" s="384">
        <f>IF(WX$19-'様式３（療養者名簿）（⑤の場合）'!$BD106+1&lt;=15,IF(WX$19&gt;='様式３（療養者名簿）（⑤の場合）'!$BD106,IF(WX$19&lt;='様式３（療養者名簿）（⑤の場合）'!$BE106,1,0),0),0)</f>
        <v>0</v>
      </c>
      <c r="WY101" s="384">
        <f>IF(WY$19-'様式３（療養者名簿）（⑤の場合）'!$BD106+1&lt;=15,IF(WY$19&gt;='様式３（療養者名簿）（⑤の場合）'!$BD106,IF(WY$19&lt;='様式３（療養者名簿）（⑤の場合）'!$BE106,1,0),0),0)</f>
        <v>0</v>
      </c>
      <c r="WZ101" s="384">
        <f>IF(WZ$19-'様式３（療養者名簿）（⑤の場合）'!$BD106+1&lt;=15,IF(WZ$19&gt;='様式３（療養者名簿）（⑤の場合）'!$BD106,IF(WZ$19&lt;='様式３（療養者名簿）（⑤の場合）'!$BE106,1,0),0),0)</f>
        <v>0</v>
      </c>
      <c r="XA101" s="384">
        <f>IF(XA$19-'様式３（療養者名簿）（⑤の場合）'!$BD106+1&lt;=15,IF(XA$19&gt;='様式３（療養者名簿）（⑤の場合）'!$BD106,IF(XA$19&lt;='様式３（療養者名簿）（⑤の場合）'!$BE106,1,0),0),0)</f>
        <v>0</v>
      </c>
      <c r="XB101" s="384">
        <f>IF(XB$19-'様式３（療養者名簿）（⑤の場合）'!$BD106+1&lt;=15,IF(XB$19&gt;='様式３（療養者名簿）（⑤の場合）'!$BD106,IF(XB$19&lt;='様式３（療養者名簿）（⑤の場合）'!$BE106,1,0),0),0)</f>
        <v>0</v>
      </c>
      <c r="XC101" s="384">
        <f>IF(XC$19-'様式３（療養者名簿）（⑤の場合）'!$BD106+1&lt;=15,IF(XC$19&gt;='様式３（療養者名簿）（⑤の場合）'!$BD106,IF(XC$19&lt;='様式３（療養者名簿）（⑤の場合）'!$BE106,1,0),0),0)</f>
        <v>0</v>
      </c>
      <c r="XD101" s="384">
        <f>IF(XD$19-'様式３（療養者名簿）（⑤の場合）'!$BD106+1&lt;=15,IF(XD$19&gt;='様式３（療養者名簿）（⑤の場合）'!$BD106,IF(XD$19&lt;='様式３（療養者名簿）（⑤の場合）'!$BE106,1,0),0),0)</f>
        <v>0</v>
      </c>
      <c r="XE101" s="384">
        <f>IF(XE$19-'様式３（療養者名簿）（⑤の場合）'!$BD106+1&lt;=15,IF(XE$19&gt;='様式３（療養者名簿）（⑤の場合）'!$BD106,IF(XE$19&lt;='様式３（療養者名簿）（⑤の場合）'!$BE106,1,0),0),0)</f>
        <v>0</v>
      </c>
      <c r="XF101" s="384">
        <f>IF(XF$19-'様式３（療養者名簿）（⑤の場合）'!$BD106+1&lt;=15,IF(XF$19&gt;='様式３（療養者名簿）（⑤の場合）'!$BD106,IF(XF$19&lt;='様式３（療養者名簿）（⑤の場合）'!$BE106,1,0),0),0)</f>
        <v>0</v>
      </c>
      <c r="XG101" s="384">
        <f>IF(XG$19-'様式３（療養者名簿）（⑤の場合）'!$BD106+1&lt;=15,IF(XG$19&gt;='様式３（療養者名簿）（⑤の場合）'!$BD106,IF(XG$19&lt;='様式３（療養者名簿）（⑤の場合）'!$BE106,1,0),0),0)</f>
        <v>0</v>
      </c>
      <c r="XH101" s="384">
        <f>IF(XH$19-'様式３（療養者名簿）（⑤の場合）'!$BD106+1&lt;=15,IF(XH$19&gt;='様式３（療養者名簿）（⑤の場合）'!$BD106,IF(XH$19&lt;='様式３（療養者名簿）（⑤の場合）'!$BE106,1,0),0),0)</f>
        <v>0</v>
      </c>
      <c r="XI101" s="384">
        <f>IF(XI$19-'様式３（療養者名簿）（⑤の場合）'!$BD106+1&lt;=15,IF(XI$19&gt;='様式３（療養者名簿）（⑤の場合）'!$BD106,IF(XI$19&lt;='様式３（療養者名簿）（⑤の場合）'!$BE106,1,0),0),0)</f>
        <v>0</v>
      </c>
      <c r="XJ101" s="384">
        <f>IF(XJ$19-'様式３（療養者名簿）（⑤の場合）'!$BD106+1&lt;=15,IF(XJ$19&gt;='様式３（療養者名簿）（⑤の場合）'!$BD106,IF(XJ$19&lt;='様式３（療養者名簿）（⑤の場合）'!$BE106,1,0),0),0)</f>
        <v>0</v>
      </c>
      <c r="XK101" s="384">
        <f>IF(XK$19-'様式３（療養者名簿）（⑤の場合）'!$BD106+1&lt;=15,IF(XK$19&gt;='様式３（療養者名簿）（⑤の場合）'!$BD106,IF(XK$19&lt;='様式３（療養者名簿）（⑤の場合）'!$BE106,1,0),0),0)</f>
        <v>0</v>
      </c>
      <c r="XL101" s="384">
        <f>IF(XL$19-'様式３（療養者名簿）（⑤の場合）'!$BD106+1&lt;=15,IF(XL$19&gt;='様式３（療養者名簿）（⑤の場合）'!$BD106,IF(XL$19&lt;='様式３（療養者名簿）（⑤の場合）'!$BE106,1,0),0),0)</f>
        <v>0</v>
      </c>
      <c r="XM101" s="384">
        <f>IF(XM$19-'様式３（療養者名簿）（⑤の場合）'!$BD106+1&lt;=15,IF(XM$19&gt;='様式３（療養者名簿）（⑤の場合）'!$BD106,IF(XM$19&lt;='様式３（療養者名簿）（⑤の場合）'!$BE106,1,0),0),0)</f>
        <v>0</v>
      </c>
      <c r="XN101" s="384">
        <f>IF(XN$19-'様式３（療養者名簿）（⑤の場合）'!$BD106+1&lt;=15,IF(XN$19&gt;='様式３（療養者名簿）（⑤の場合）'!$BD106,IF(XN$19&lt;='様式３（療養者名簿）（⑤の場合）'!$BE106,1,0),0),0)</f>
        <v>0</v>
      </c>
      <c r="XO101" s="384">
        <f>IF(XO$19-'様式３（療養者名簿）（⑤の場合）'!$BD106+1&lt;=15,IF(XO$19&gt;='様式３（療養者名簿）（⑤の場合）'!$BD106,IF(XO$19&lt;='様式３（療養者名簿）（⑤の場合）'!$BE106,1,0),0),0)</f>
        <v>0</v>
      </c>
      <c r="XP101" s="384">
        <f>IF(XP$19-'様式３（療養者名簿）（⑤の場合）'!$BD106+1&lt;=15,IF(XP$19&gt;='様式３（療養者名簿）（⑤の場合）'!$BD106,IF(XP$19&lt;='様式３（療養者名簿）（⑤の場合）'!$BE106,1,0),0),0)</f>
        <v>0</v>
      </c>
      <c r="XQ101" s="384">
        <f>IF(XQ$19-'様式３（療養者名簿）（⑤の場合）'!$BD106+1&lt;=15,IF(XQ$19&gt;='様式３（療養者名簿）（⑤の場合）'!$BD106,IF(XQ$19&lt;='様式３（療養者名簿）（⑤の場合）'!$BE106,1,0),0),0)</f>
        <v>0</v>
      </c>
      <c r="XR101" s="384">
        <f>IF(XR$19-'様式３（療養者名簿）（⑤の場合）'!$BD106+1&lt;=15,IF(XR$19&gt;='様式３（療養者名簿）（⑤の場合）'!$BD106,IF(XR$19&lt;='様式３（療養者名簿）（⑤の場合）'!$BE106,1,0),0),0)</f>
        <v>0</v>
      </c>
      <c r="XS101" s="384">
        <f>IF(XS$19-'様式３（療養者名簿）（⑤の場合）'!$BD106+1&lt;=15,IF(XS$19&gt;='様式３（療養者名簿）（⑤の場合）'!$BD106,IF(XS$19&lt;='様式３（療養者名簿）（⑤の場合）'!$BE106,1,0),0),0)</f>
        <v>0</v>
      </c>
      <c r="XT101" s="384">
        <f>IF(XT$19-'様式３（療養者名簿）（⑤の場合）'!$BD106+1&lt;=15,IF(XT$19&gt;='様式３（療養者名簿）（⑤の場合）'!$BD106,IF(XT$19&lt;='様式３（療養者名簿）（⑤の場合）'!$BE106,1,0),0),0)</f>
        <v>0</v>
      </c>
      <c r="XU101" s="384">
        <f>IF(XU$19-'様式３（療養者名簿）（⑤の場合）'!$BD106+1&lt;=15,IF(XU$19&gt;='様式３（療養者名簿）（⑤の場合）'!$BD106,IF(XU$19&lt;='様式３（療養者名簿）（⑤の場合）'!$BE106,1,0),0),0)</f>
        <v>0</v>
      </c>
      <c r="XV101" s="384">
        <f>IF(XV$19-'様式３（療養者名簿）（⑤の場合）'!$BD106+1&lt;=15,IF(XV$19&gt;='様式３（療養者名簿）（⑤の場合）'!$BD106,IF(XV$19&lt;='様式３（療養者名簿）（⑤の場合）'!$BE106,1,0),0),0)</f>
        <v>0</v>
      </c>
      <c r="XW101" s="384">
        <f>IF(XW$19-'様式３（療養者名簿）（⑤の場合）'!$BD106+1&lt;=15,IF(XW$19&gt;='様式３（療養者名簿）（⑤の場合）'!$BD106,IF(XW$19&lt;='様式３（療養者名簿）（⑤の場合）'!$BE106,1,0),0),0)</f>
        <v>0</v>
      </c>
      <c r="XX101" s="384">
        <f>IF(XX$19-'様式３（療養者名簿）（⑤の場合）'!$BD106+1&lt;=15,IF(XX$19&gt;='様式３（療養者名簿）（⑤の場合）'!$BD106,IF(XX$19&lt;='様式３（療養者名簿）（⑤の場合）'!$BE106,1,0),0),0)</f>
        <v>0</v>
      </c>
      <c r="XY101" s="384">
        <f>IF(XY$19-'様式３（療養者名簿）（⑤の場合）'!$BD106+1&lt;=15,IF(XY$19&gt;='様式３（療養者名簿）（⑤の場合）'!$BD106,IF(XY$19&lt;='様式３（療養者名簿）（⑤の場合）'!$BE106,1,0),0),0)</f>
        <v>0</v>
      </c>
      <c r="XZ101" s="384">
        <f>IF(XZ$19-'様式３（療養者名簿）（⑤の場合）'!$BD106+1&lt;=15,IF(XZ$19&gt;='様式３（療養者名簿）（⑤の場合）'!$BD106,IF(XZ$19&lt;='様式３（療養者名簿）（⑤の場合）'!$BE106,1,0),0),0)</f>
        <v>0</v>
      </c>
      <c r="YA101" s="384">
        <f>IF(YA$19-'様式３（療養者名簿）（⑤の場合）'!$BD106+1&lt;=15,IF(YA$19&gt;='様式３（療養者名簿）（⑤の場合）'!$BD106,IF(YA$19&lt;='様式３（療養者名簿）（⑤の場合）'!$BE106,1,0),0),0)</f>
        <v>0</v>
      </c>
      <c r="YB101" s="384">
        <f>IF(YB$19-'様式３（療養者名簿）（⑤の場合）'!$BD106+1&lt;=15,IF(YB$19&gt;='様式３（療養者名簿）（⑤の場合）'!$BD106,IF(YB$19&lt;='様式３（療養者名簿）（⑤の場合）'!$BE106,1,0),0),0)</f>
        <v>0</v>
      </c>
      <c r="YC101" s="384">
        <f>IF(YC$19-'様式３（療養者名簿）（⑤の場合）'!$BD106+1&lt;=15,IF(YC$19&gt;='様式３（療養者名簿）（⑤の場合）'!$BD106,IF(YC$19&lt;='様式３（療養者名簿）（⑤の場合）'!$BE106,1,0),0),0)</f>
        <v>0</v>
      </c>
      <c r="YD101" s="384">
        <f>IF(YD$19-'様式３（療養者名簿）（⑤の場合）'!$BD106+1&lt;=15,IF(YD$19&gt;='様式３（療養者名簿）（⑤の場合）'!$BD106,IF(YD$19&lt;='様式３（療養者名簿）（⑤の場合）'!$BE106,1,0),0),0)</f>
        <v>0</v>
      </c>
      <c r="YE101" s="384">
        <f>IF(YE$19-'様式３（療養者名簿）（⑤の場合）'!$BD106+1&lt;=15,IF(YE$19&gt;='様式３（療養者名簿）（⑤の場合）'!$BD106,IF(YE$19&lt;='様式３（療養者名簿）（⑤の場合）'!$BE106,1,0),0),0)</f>
        <v>0</v>
      </c>
      <c r="YF101" s="384">
        <f>IF(YF$19-'様式３（療養者名簿）（⑤の場合）'!$BD106+1&lt;=15,IF(YF$19&gt;='様式３（療養者名簿）（⑤の場合）'!$BD106,IF(YF$19&lt;='様式３（療養者名簿）（⑤の場合）'!$BE106,1,0),0),0)</f>
        <v>0</v>
      </c>
      <c r="YG101" s="384">
        <f>IF(YG$19-'様式３（療養者名簿）（⑤の場合）'!$BD106+1&lt;=15,IF(YG$19&gt;='様式３（療養者名簿）（⑤の場合）'!$BD106,IF(YG$19&lt;='様式３（療養者名簿）（⑤の場合）'!$BE106,1,0),0),0)</f>
        <v>0</v>
      </c>
      <c r="YH101" s="384">
        <f>IF(YH$19-'様式３（療養者名簿）（⑤の場合）'!$BD106+1&lt;=15,IF(YH$19&gt;='様式３（療養者名簿）（⑤の場合）'!$BD106,IF(YH$19&lt;='様式３（療養者名簿）（⑤の場合）'!$BE106,1,0),0),0)</f>
        <v>0</v>
      </c>
      <c r="YI101" s="384">
        <f>IF(YI$19-'様式３（療養者名簿）（⑤の場合）'!$BD106+1&lt;=15,IF(YI$19&gt;='様式３（療養者名簿）（⑤の場合）'!$BD106,IF(YI$19&lt;='様式３（療養者名簿）（⑤の場合）'!$BE106,1,0),0),0)</f>
        <v>0</v>
      </c>
      <c r="YJ101" s="384">
        <f>IF(YJ$19-'様式３（療養者名簿）（⑤の場合）'!$BD106+1&lt;=15,IF(YJ$19&gt;='様式３（療養者名簿）（⑤の場合）'!$BD106,IF(YJ$19&lt;='様式３（療養者名簿）（⑤の場合）'!$BE106,1,0),0),0)</f>
        <v>0</v>
      </c>
      <c r="YK101" s="384">
        <f>IF(YK$19-'様式３（療養者名簿）（⑤の場合）'!$BD106+1&lt;=15,IF(YK$19&gt;='様式３（療養者名簿）（⑤の場合）'!$BD106,IF(YK$19&lt;='様式３（療養者名簿）（⑤の場合）'!$BE106,1,0),0),0)</f>
        <v>0</v>
      </c>
      <c r="YL101" s="384">
        <f>IF(YL$19-'様式３（療養者名簿）（⑤の場合）'!$BD106+1&lt;=15,IF(YL$19&gt;='様式３（療養者名簿）（⑤の場合）'!$BD106,IF(YL$19&lt;='様式３（療養者名簿）（⑤の場合）'!$BE106,1,0),0),0)</f>
        <v>0</v>
      </c>
      <c r="YM101" s="384">
        <f>IF(YM$19-'様式３（療養者名簿）（⑤の場合）'!$BD106+1&lt;=15,IF(YM$19&gt;='様式３（療養者名簿）（⑤の場合）'!$BD106,IF(YM$19&lt;='様式３（療養者名簿）（⑤の場合）'!$BE106,1,0),0),0)</f>
        <v>0</v>
      </c>
      <c r="YN101" s="384">
        <f>IF(YN$19-'様式３（療養者名簿）（⑤の場合）'!$BD106+1&lt;=15,IF(YN$19&gt;='様式３（療養者名簿）（⑤の場合）'!$BD106,IF(YN$19&lt;='様式３（療養者名簿）（⑤の場合）'!$BE106,1,0),0),0)</f>
        <v>0</v>
      </c>
      <c r="YO101" s="384">
        <f>IF(YO$19-'様式３（療養者名簿）（⑤の場合）'!$BD106+1&lt;=15,IF(YO$19&gt;='様式３（療養者名簿）（⑤の場合）'!$BD106,IF(YO$19&lt;='様式３（療養者名簿）（⑤の場合）'!$BE106,1,0),0),0)</f>
        <v>0</v>
      </c>
      <c r="YP101" s="384">
        <f>IF(YP$19-'様式３（療養者名簿）（⑤の場合）'!$BD106+1&lt;=15,IF(YP$19&gt;='様式３（療養者名簿）（⑤の場合）'!$BD106,IF(YP$19&lt;='様式３（療養者名簿）（⑤の場合）'!$BE106,1,0),0),0)</f>
        <v>0</v>
      </c>
      <c r="YQ101" s="384">
        <f>IF(YQ$19-'様式３（療養者名簿）（⑤の場合）'!$BD106+1&lt;=15,IF(YQ$19&gt;='様式３（療養者名簿）（⑤の場合）'!$BD106,IF(YQ$19&lt;='様式３（療養者名簿）（⑤の場合）'!$BE106,1,0),0),0)</f>
        <v>0</v>
      </c>
      <c r="YR101" s="384">
        <f>IF(YR$19-'様式３（療養者名簿）（⑤の場合）'!$BD106+1&lt;=15,IF(YR$19&gt;='様式３（療養者名簿）（⑤の場合）'!$BD106,IF(YR$19&lt;='様式３（療養者名簿）（⑤の場合）'!$BE106,1,0),0),0)</f>
        <v>0</v>
      </c>
      <c r="YS101" s="384">
        <f>IF(YS$19-'様式３（療養者名簿）（⑤の場合）'!$BD106+1&lt;=15,IF(YS$19&gt;='様式３（療養者名簿）（⑤の場合）'!$BD106,IF(YS$19&lt;='様式３（療養者名簿）（⑤の場合）'!$BE106,1,0),0),0)</f>
        <v>0</v>
      </c>
      <c r="YT101" s="384">
        <f>IF(YT$19-'様式３（療養者名簿）（⑤の場合）'!$BD106+1&lt;=15,IF(YT$19&gt;='様式３（療養者名簿）（⑤の場合）'!$BD106,IF(YT$19&lt;='様式３（療養者名簿）（⑤の場合）'!$BE106,1,0),0),0)</f>
        <v>0</v>
      </c>
      <c r="YU101" s="384">
        <f>IF(YU$19-'様式３（療養者名簿）（⑤の場合）'!$BD106+1&lt;=15,IF(YU$19&gt;='様式３（療養者名簿）（⑤の場合）'!$BD106,IF(YU$19&lt;='様式３（療養者名簿）（⑤の場合）'!$BE106,1,0),0),0)</f>
        <v>0</v>
      </c>
      <c r="YV101" s="384">
        <f>IF(YV$19-'様式３（療養者名簿）（⑤の場合）'!$BD106+1&lt;=15,IF(YV$19&gt;='様式３（療養者名簿）（⑤の場合）'!$BD106,IF(YV$19&lt;='様式３（療養者名簿）（⑤の場合）'!$BE106,1,0),0),0)</f>
        <v>0</v>
      </c>
      <c r="YW101" s="384">
        <f>IF(YW$19-'様式３（療養者名簿）（⑤の場合）'!$BD106+1&lt;=15,IF(YW$19&gt;='様式３（療養者名簿）（⑤の場合）'!$BD106,IF(YW$19&lt;='様式３（療養者名簿）（⑤の場合）'!$BE106,1,0),0),0)</f>
        <v>0</v>
      </c>
      <c r="YX101" s="384">
        <f>IF(YX$19-'様式３（療養者名簿）（⑤の場合）'!$BD106+1&lt;=15,IF(YX$19&gt;='様式３（療養者名簿）（⑤の場合）'!$BD106,IF(YX$19&lt;='様式３（療養者名簿）（⑤の場合）'!$BE106,1,0),0),0)</f>
        <v>0</v>
      </c>
      <c r="YY101" s="384">
        <f>IF(YY$19-'様式３（療養者名簿）（⑤の場合）'!$BD106+1&lt;=15,IF(YY$19&gt;='様式３（療養者名簿）（⑤の場合）'!$BD106,IF(YY$19&lt;='様式３（療養者名簿）（⑤の場合）'!$BE106,1,0),0),0)</f>
        <v>0</v>
      </c>
      <c r="YZ101" s="384">
        <f>IF(YZ$19-'様式３（療養者名簿）（⑤の場合）'!$BD106+1&lt;=15,IF(YZ$19&gt;='様式３（療養者名簿）（⑤の場合）'!$BD106,IF(YZ$19&lt;='様式３（療養者名簿）（⑤の場合）'!$BE106,1,0),0),0)</f>
        <v>0</v>
      </c>
      <c r="ZA101" s="384">
        <f>IF(ZA$19-'様式３（療養者名簿）（⑤の場合）'!$BD106+1&lt;=15,IF(ZA$19&gt;='様式３（療養者名簿）（⑤の場合）'!$BD106,IF(ZA$19&lt;='様式３（療養者名簿）（⑤の場合）'!$BE106,1,0),0),0)</f>
        <v>0</v>
      </c>
      <c r="ZB101" s="384">
        <f>IF(ZB$19-'様式３（療養者名簿）（⑤の場合）'!$BD106+1&lt;=15,IF(ZB$19&gt;='様式３（療養者名簿）（⑤の場合）'!$BD106,IF(ZB$19&lt;='様式３（療養者名簿）（⑤の場合）'!$BE106,1,0),0),0)</f>
        <v>0</v>
      </c>
      <c r="ZC101" s="384">
        <f>IF(ZC$19-'様式３（療養者名簿）（⑤の場合）'!$BD106+1&lt;=15,IF(ZC$19&gt;='様式３（療養者名簿）（⑤の場合）'!$BD106,IF(ZC$19&lt;='様式３（療養者名簿）（⑤の場合）'!$BE106,1,0),0),0)</f>
        <v>0</v>
      </c>
      <c r="ZD101" s="384">
        <f>IF(ZD$19-'様式３（療養者名簿）（⑤の場合）'!$BD106+1&lt;=15,IF(ZD$19&gt;='様式３（療養者名簿）（⑤の場合）'!$BD106,IF(ZD$19&lt;='様式３（療養者名簿）（⑤の場合）'!$BE106,1,0),0),0)</f>
        <v>0</v>
      </c>
      <c r="ZE101" s="384">
        <f>IF(ZE$19-'様式３（療養者名簿）（⑤の場合）'!$BD106+1&lt;=15,IF(ZE$19&gt;='様式３（療養者名簿）（⑤の場合）'!$BD106,IF(ZE$19&lt;='様式３（療養者名簿）（⑤の場合）'!$BE106,1,0),0),0)</f>
        <v>0</v>
      </c>
      <c r="ZF101" s="384">
        <f>IF(ZF$19-'様式３（療養者名簿）（⑤の場合）'!$BD106+1&lt;=15,IF(ZF$19&gt;='様式３（療養者名簿）（⑤の場合）'!$BD106,IF(ZF$19&lt;='様式３（療養者名簿）（⑤の場合）'!$BE106,1,0),0),0)</f>
        <v>0</v>
      </c>
      <c r="ZG101" s="384">
        <f>IF(ZG$19-'様式３（療養者名簿）（⑤の場合）'!$BD106+1&lt;=15,IF(ZG$19&gt;='様式３（療養者名簿）（⑤の場合）'!$BD106,IF(ZG$19&lt;='様式３（療養者名簿）（⑤の場合）'!$BE106,1,0),0),0)</f>
        <v>0</v>
      </c>
      <c r="ZH101" s="384">
        <f>IF(ZH$19-'様式３（療養者名簿）（⑤の場合）'!$BD106+1&lt;=15,IF(ZH$19&gt;='様式３（療養者名簿）（⑤の場合）'!$BD106,IF(ZH$19&lt;='様式３（療養者名簿）（⑤の場合）'!$BE106,1,0),0),0)</f>
        <v>0</v>
      </c>
      <c r="ZI101" s="384">
        <f>IF(ZI$19-'様式３（療養者名簿）（⑤の場合）'!$BD106+1&lt;=15,IF(ZI$19&gt;='様式３（療養者名簿）（⑤の場合）'!$BD106,IF(ZI$19&lt;='様式３（療養者名簿）（⑤の場合）'!$BE106,1,0),0),0)</f>
        <v>0</v>
      </c>
      <c r="ZJ101" s="384">
        <f>IF(ZJ$19-'様式３（療養者名簿）（⑤の場合）'!$BD106+1&lt;=15,IF(ZJ$19&gt;='様式３（療養者名簿）（⑤の場合）'!$BD106,IF(ZJ$19&lt;='様式３（療養者名簿）（⑤の場合）'!$BE106,1,0),0),0)</f>
        <v>0</v>
      </c>
      <c r="ZK101" s="384">
        <f>IF(ZK$19-'様式３（療養者名簿）（⑤の場合）'!$BD106+1&lt;=15,IF(ZK$19&gt;='様式３（療養者名簿）（⑤の場合）'!$BD106,IF(ZK$19&lt;='様式３（療養者名簿）（⑤の場合）'!$BE106,1,0),0),0)</f>
        <v>0</v>
      </c>
      <c r="ZL101" s="384">
        <f>IF(ZL$19-'様式３（療養者名簿）（⑤の場合）'!$BD106+1&lt;=15,IF(ZL$19&gt;='様式３（療養者名簿）（⑤の場合）'!$BD106,IF(ZL$19&lt;='様式３（療養者名簿）（⑤の場合）'!$BE106,1,0),0),0)</f>
        <v>0</v>
      </c>
      <c r="ZM101" s="384">
        <f>IF(ZM$19-'様式３（療養者名簿）（⑤の場合）'!$BD106+1&lt;=15,IF(ZM$19&gt;='様式３（療養者名簿）（⑤の場合）'!$BD106,IF(ZM$19&lt;='様式３（療養者名簿）（⑤の場合）'!$BE106,1,0),0),0)</f>
        <v>0</v>
      </c>
      <c r="ZN101" s="384">
        <f>IF(ZN$19-'様式３（療養者名簿）（⑤の場合）'!$BD106+1&lt;=15,IF(ZN$19&gt;='様式３（療養者名簿）（⑤の場合）'!$BD106,IF(ZN$19&lt;='様式３（療養者名簿）（⑤の場合）'!$BE106,1,0),0),0)</f>
        <v>0</v>
      </c>
      <c r="ZO101" s="384">
        <f>IF(ZO$19-'様式３（療養者名簿）（⑤の場合）'!$BD106+1&lt;=15,IF(ZO$19&gt;='様式３（療養者名簿）（⑤の場合）'!$BD106,IF(ZO$19&lt;='様式３（療養者名簿）（⑤の場合）'!$BE106,1,0),0),0)</f>
        <v>0</v>
      </c>
      <c r="ZP101" s="384">
        <f>IF(ZP$19-'様式３（療養者名簿）（⑤の場合）'!$BD106+1&lt;=15,IF(ZP$19&gt;='様式３（療養者名簿）（⑤の場合）'!$BD106,IF(ZP$19&lt;='様式３（療養者名簿）（⑤の場合）'!$BE106,1,0),0),0)</f>
        <v>0</v>
      </c>
      <c r="ZQ101" s="384">
        <f>IF(ZQ$19-'様式３（療養者名簿）（⑤の場合）'!$BD106+1&lt;=15,IF(ZQ$19&gt;='様式３（療養者名簿）（⑤の場合）'!$BD106,IF(ZQ$19&lt;='様式３（療養者名簿）（⑤の場合）'!$BE106,1,0),0),0)</f>
        <v>0</v>
      </c>
      <c r="ZR101" s="384">
        <f>IF(ZR$19-'様式３（療養者名簿）（⑤の場合）'!$BD106+1&lt;=15,IF(ZR$19&gt;='様式３（療養者名簿）（⑤の場合）'!$BD106,IF(ZR$19&lt;='様式３（療養者名簿）（⑤の場合）'!$BE106,1,0),0),0)</f>
        <v>0</v>
      </c>
      <c r="ZS101" s="384">
        <f>IF(ZS$19-'様式３（療養者名簿）（⑤の場合）'!$BD106+1&lt;=15,IF(ZS$19&gt;='様式３（療養者名簿）（⑤の場合）'!$BD106,IF(ZS$19&lt;='様式３（療養者名簿）（⑤の場合）'!$BE106,1,0),0),0)</f>
        <v>0</v>
      </c>
      <c r="ZT101" s="384">
        <f>IF(ZT$19-'様式３（療養者名簿）（⑤の場合）'!$BD106+1&lt;=15,IF(ZT$19&gt;='様式３（療養者名簿）（⑤の場合）'!$BD106,IF(ZT$19&lt;='様式３（療養者名簿）（⑤の場合）'!$BE106,1,0),0),0)</f>
        <v>0</v>
      </c>
      <c r="ZU101" s="384">
        <f>IF(ZU$19-'様式３（療養者名簿）（⑤の場合）'!$BD106+1&lt;=15,IF(ZU$19&gt;='様式３（療養者名簿）（⑤の場合）'!$BD106,IF(ZU$19&lt;='様式３（療養者名簿）（⑤の場合）'!$BE106,1,0),0),0)</f>
        <v>0</v>
      </c>
      <c r="ZV101" s="384">
        <f>IF(ZV$19-'様式３（療養者名簿）（⑤の場合）'!$BD106+1&lt;=15,IF(ZV$19&gt;='様式３（療養者名簿）（⑤の場合）'!$BD106,IF(ZV$19&lt;='様式３（療養者名簿）（⑤の場合）'!$BE106,1,0),0),0)</f>
        <v>0</v>
      </c>
      <c r="ZW101" s="384">
        <f>IF(ZW$19-'様式３（療養者名簿）（⑤の場合）'!$BD106+1&lt;=15,IF(ZW$19&gt;='様式３（療養者名簿）（⑤の場合）'!$BD106,IF(ZW$19&lt;='様式３（療養者名簿）（⑤の場合）'!$BE106,1,0),0),0)</f>
        <v>0</v>
      </c>
      <c r="ZX101" s="384">
        <f>IF(ZX$19-'様式３（療養者名簿）（⑤の場合）'!$BD106+1&lt;=15,IF(ZX$19&gt;='様式３（療養者名簿）（⑤の場合）'!$BD106,IF(ZX$19&lt;='様式３（療養者名簿）（⑤の場合）'!$BE106,1,0),0),0)</f>
        <v>0</v>
      </c>
      <c r="ZY101" s="384">
        <f>IF(ZY$19-'様式３（療養者名簿）（⑤の場合）'!$BD106+1&lt;=15,IF(ZY$19&gt;='様式３（療養者名簿）（⑤の場合）'!$BD106,IF(ZY$19&lt;='様式３（療養者名簿）（⑤の場合）'!$BE106,1,0),0),0)</f>
        <v>0</v>
      </c>
      <c r="ZZ101" s="384">
        <f>IF(ZZ$19-'様式３（療養者名簿）（⑤の場合）'!$BD106+1&lt;=15,IF(ZZ$19&gt;='様式３（療養者名簿）（⑤の場合）'!$BD106,IF(ZZ$19&lt;='様式３（療養者名簿）（⑤の場合）'!$BE106,1,0),0),0)</f>
        <v>0</v>
      </c>
      <c r="AAA101" s="384">
        <f>IF(AAA$19-'様式３（療養者名簿）（⑤の場合）'!$BD106+1&lt;=15,IF(AAA$19&gt;='様式３（療養者名簿）（⑤の場合）'!$BD106,IF(AAA$19&lt;='様式３（療養者名簿）（⑤の場合）'!$BE106,1,0),0),0)</f>
        <v>0</v>
      </c>
      <c r="AAB101" s="384">
        <f>IF(AAB$19-'様式３（療養者名簿）（⑤の場合）'!$BD106+1&lt;=15,IF(AAB$19&gt;='様式３（療養者名簿）（⑤の場合）'!$BD106,IF(AAB$19&lt;='様式３（療養者名簿）（⑤の場合）'!$BE106,1,0),0),0)</f>
        <v>0</v>
      </c>
      <c r="AAC101" s="384">
        <f>IF(AAC$19-'様式３（療養者名簿）（⑤の場合）'!$BD106+1&lt;=15,IF(AAC$19&gt;='様式３（療養者名簿）（⑤の場合）'!$BD106,IF(AAC$19&lt;='様式３（療養者名簿）（⑤の場合）'!$BE106,1,0),0),0)</f>
        <v>0</v>
      </c>
      <c r="AAD101" s="384">
        <f>IF(AAD$19-'様式３（療養者名簿）（⑤の場合）'!$BD106+1&lt;=15,IF(AAD$19&gt;='様式３（療養者名簿）（⑤の場合）'!$BD106,IF(AAD$19&lt;='様式３（療養者名簿）（⑤の場合）'!$BE106,1,0),0),0)</f>
        <v>0</v>
      </c>
      <c r="AAE101" s="384">
        <f>IF(AAE$19-'様式３（療養者名簿）（⑤の場合）'!$BD106+1&lt;=15,IF(AAE$19&gt;='様式３（療養者名簿）（⑤の場合）'!$BD106,IF(AAE$19&lt;='様式３（療養者名簿）（⑤の場合）'!$BE106,1,0),0),0)</f>
        <v>0</v>
      </c>
      <c r="AAF101" s="384">
        <f>IF(AAF$19-'様式３（療養者名簿）（⑤の場合）'!$BD106+1&lt;=15,IF(AAF$19&gt;='様式３（療養者名簿）（⑤の場合）'!$BD106,IF(AAF$19&lt;='様式３（療養者名簿）（⑤の場合）'!$BE106,1,0),0),0)</f>
        <v>0</v>
      </c>
      <c r="AAG101" s="384">
        <f>IF(AAG$19-'様式３（療養者名簿）（⑤の場合）'!$BD106+1&lt;=15,IF(AAG$19&gt;='様式３（療養者名簿）（⑤の場合）'!$BD106,IF(AAG$19&lt;='様式３（療養者名簿）（⑤の場合）'!$BE106,1,0),0),0)</f>
        <v>0</v>
      </c>
      <c r="AAH101" s="384">
        <f>IF(AAH$19-'様式３（療養者名簿）（⑤の場合）'!$BD106+1&lt;=15,IF(AAH$19&gt;='様式３（療養者名簿）（⑤の場合）'!$BD106,IF(AAH$19&lt;='様式３（療養者名簿）（⑤の場合）'!$BE106,1,0),0),0)</f>
        <v>0</v>
      </c>
      <c r="AAI101" s="384">
        <f>IF(AAI$19-'様式３（療養者名簿）（⑤の場合）'!$BD106+1&lt;=15,IF(AAI$19&gt;='様式３（療養者名簿）（⑤の場合）'!$BD106,IF(AAI$19&lt;='様式３（療養者名簿）（⑤の場合）'!$BE106,1,0),0),0)</f>
        <v>0</v>
      </c>
      <c r="AAJ101" s="384">
        <f>IF(AAJ$19-'様式３（療養者名簿）（⑤の場合）'!$BD106+1&lt;=15,IF(AAJ$19&gt;='様式３（療養者名簿）（⑤の場合）'!$BD106,IF(AAJ$19&lt;='様式３（療養者名簿）（⑤の場合）'!$BE106,1,0),0),0)</f>
        <v>0</v>
      </c>
      <c r="AAK101" s="384">
        <f>IF(AAK$19-'様式３（療養者名簿）（⑤の場合）'!$BD106+1&lt;=15,IF(AAK$19&gt;='様式３（療養者名簿）（⑤の場合）'!$BD106,IF(AAK$19&lt;='様式３（療養者名簿）（⑤の場合）'!$BE106,1,0),0),0)</f>
        <v>0</v>
      </c>
      <c r="AAL101" s="384">
        <f>IF(AAL$19-'様式３（療養者名簿）（⑤の場合）'!$BD106+1&lt;=15,IF(AAL$19&gt;='様式３（療養者名簿）（⑤の場合）'!$BD106,IF(AAL$19&lt;='様式３（療養者名簿）（⑤の場合）'!$BE106,1,0),0),0)</f>
        <v>0</v>
      </c>
      <c r="AAM101" s="384">
        <f>IF(AAM$19-'様式３（療養者名簿）（⑤の場合）'!$BD106+1&lt;=15,IF(AAM$19&gt;='様式３（療養者名簿）（⑤の場合）'!$BD106,IF(AAM$19&lt;='様式３（療養者名簿）（⑤の場合）'!$BE106,1,0),0),0)</f>
        <v>0</v>
      </c>
      <c r="AAN101" s="384">
        <f>IF(AAN$19-'様式３（療養者名簿）（⑤の場合）'!$BD106+1&lt;=15,IF(AAN$19&gt;='様式３（療養者名簿）（⑤の場合）'!$BD106,IF(AAN$19&lt;='様式３（療養者名簿）（⑤の場合）'!$BE106,1,0),0),0)</f>
        <v>0</v>
      </c>
      <c r="AAO101" s="384">
        <f>IF(AAO$19-'様式３（療養者名簿）（⑤の場合）'!$BD106+1&lt;=15,IF(AAO$19&gt;='様式３（療養者名簿）（⑤の場合）'!$BD106,IF(AAO$19&lt;='様式３（療養者名簿）（⑤の場合）'!$BE106,1,0),0),0)</f>
        <v>0</v>
      </c>
      <c r="AAP101" s="384">
        <f>IF(AAP$19-'様式３（療養者名簿）（⑤の場合）'!$BD106+1&lt;=15,IF(AAP$19&gt;='様式３（療養者名簿）（⑤の場合）'!$BD106,IF(AAP$19&lt;='様式３（療養者名簿）（⑤の場合）'!$BE106,1,0),0),0)</f>
        <v>0</v>
      </c>
      <c r="AAQ101" s="384">
        <f>IF(AAQ$19-'様式３（療養者名簿）（⑤の場合）'!$BD106+1&lt;=15,IF(AAQ$19&gt;='様式３（療養者名簿）（⑤の場合）'!$BD106,IF(AAQ$19&lt;='様式３（療養者名簿）（⑤の場合）'!$BE106,1,0),0),0)</f>
        <v>0</v>
      </c>
      <c r="AAR101" s="384">
        <f>IF(AAR$19-'様式３（療養者名簿）（⑤の場合）'!$BD106+1&lt;=15,IF(AAR$19&gt;='様式３（療養者名簿）（⑤の場合）'!$BD106,IF(AAR$19&lt;='様式３（療養者名簿）（⑤の場合）'!$BE106,1,0),0),0)</f>
        <v>0</v>
      </c>
      <c r="AAS101" s="384">
        <f>IF(AAS$19-'様式３（療養者名簿）（⑤の場合）'!$BD106+1&lt;=15,IF(AAS$19&gt;='様式３（療養者名簿）（⑤の場合）'!$BD106,IF(AAS$19&lt;='様式３（療養者名簿）（⑤の場合）'!$BE106,1,0),0),0)</f>
        <v>0</v>
      </c>
      <c r="AAT101" s="384">
        <f>IF(AAT$19-'様式３（療養者名簿）（⑤の場合）'!$BD106+1&lt;=15,IF(AAT$19&gt;='様式３（療養者名簿）（⑤の場合）'!$BD106,IF(AAT$19&lt;='様式３（療養者名簿）（⑤の場合）'!$BE106,1,0),0),0)</f>
        <v>0</v>
      </c>
      <c r="AAU101" s="384">
        <f>IF(AAU$19-'様式３（療養者名簿）（⑤の場合）'!$BD106+1&lt;=15,IF(AAU$19&gt;='様式３（療養者名簿）（⑤の場合）'!$BD106,IF(AAU$19&lt;='様式３（療養者名簿）（⑤の場合）'!$BE106,1,0),0),0)</f>
        <v>0</v>
      </c>
      <c r="AAV101" s="384">
        <f>IF(AAV$19-'様式３（療養者名簿）（⑤の場合）'!$BD106+1&lt;=15,IF(AAV$19&gt;='様式３（療養者名簿）（⑤の場合）'!$BD106,IF(AAV$19&lt;='様式３（療養者名簿）（⑤の場合）'!$BE106,1,0),0),0)</f>
        <v>0</v>
      </c>
      <c r="AAW101" s="384">
        <f>IF(AAW$19-'様式３（療養者名簿）（⑤の場合）'!$BD106+1&lt;=15,IF(AAW$19&gt;='様式３（療養者名簿）（⑤の場合）'!$BD106,IF(AAW$19&lt;='様式３（療養者名簿）（⑤の場合）'!$BE106,1,0),0),0)</f>
        <v>0</v>
      </c>
      <c r="AAX101" s="384">
        <f>IF(AAX$19-'様式３（療養者名簿）（⑤の場合）'!$BD106+1&lt;=15,IF(AAX$19&gt;='様式３（療養者名簿）（⑤の場合）'!$BD106,IF(AAX$19&lt;='様式３（療養者名簿）（⑤の場合）'!$BE106,1,0),0),0)</f>
        <v>0</v>
      </c>
      <c r="AAY101" s="384">
        <f>IF(AAY$19-'様式３（療養者名簿）（⑤の場合）'!$BD106+1&lt;=15,IF(AAY$19&gt;='様式３（療養者名簿）（⑤の場合）'!$BD106,IF(AAY$19&lt;='様式３（療養者名簿）（⑤の場合）'!$BE106,1,0),0),0)</f>
        <v>0</v>
      </c>
      <c r="AAZ101" s="384">
        <f>IF(AAZ$19-'様式３（療養者名簿）（⑤の場合）'!$BD106+1&lt;=15,IF(AAZ$19&gt;='様式３（療養者名簿）（⑤の場合）'!$BD106,IF(AAZ$19&lt;='様式３（療養者名簿）（⑤の場合）'!$BE106,1,0),0),0)</f>
        <v>0</v>
      </c>
      <c r="ABA101" s="384">
        <f>IF(ABA$19-'様式３（療養者名簿）（⑤の場合）'!$BD106+1&lt;=15,IF(ABA$19&gt;='様式３（療養者名簿）（⑤の場合）'!$BD106,IF(ABA$19&lt;='様式３（療養者名簿）（⑤の場合）'!$BE106,1,0),0),0)</f>
        <v>0</v>
      </c>
      <c r="ABB101" s="384">
        <f>IF(ABB$19-'様式３（療養者名簿）（⑤の場合）'!$BD106+1&lt;=15,IF(ABB$19&gt;='様式３（療養者名簿）（⑤の場合）'!$BD106,IF(ABB$19&lt;='様式３（療養者名簿）（⑤の場合）'!$BE106,1,0),0),0)</f>
        <v>0</v>
      </c>
      <c r="ABC101" s="384">
        <f>IF(ABC$19-'様式３（療養者名簿）（⑤の場合）'!$BD106+1&lt;=15,IF(ABC$19&gt;='様式３（療養者名簿）（⑤の場合）'!$BD106,IF(ABC$19&lt;='様式３（療養者名簿）（⑤の場合）'!$BE106,1,0),0),0)</f>
        <v>0</v>
      </c>
      <c r="ABD101" s="384">
        <f>IF(ABD$19-'様式３（療養者名簿）（⑤の場合）'!$BD106+1&lt;=15,IF(ABD$19&gt;='様式３（療養者名簿）（⑤の場合）'!$BD106,IF(ABD$19&lt;='様式３（療養者名簿）（⑤の場合）'!$BE106,1,0),0),0)</f>
        <v>0</v>
      </c>
    </row>
    <row r="102" spans="1:732" ht="42" customHeight="1">
      <c r="A102" s="259">
        <f>'様式３（療養者名簿）（⑤の場合）'!C107</f>
        <v>0</v>
      </c>
      <c r="B102" s="256">
        <f>IF(B$19-'様式３（療養者名簿）（⑤の場合）'!$BD107+1&lt;=15,IF(B$19&gt;='様式３（療養者名簿）（⑤の場合）'!$BD107,IF(B$19&lt;='様式３（療養者名簿）（⑤の場合）'!$BE107,1,0),0),0)</f>
        <v>0</v>
      </c>
      <c r="C102" s="256">
        <f>IF(C$19-'様式３（療養者名簿）（⑤の場合）'!$BD107+1&lt;=15,IF(C$19&gt;='様式３（療養者名簿）（⑤の場合）'!$BD107,IF(C$19&lt;='様式３（療養者名簿）（⑤の場合）'!$BE107,1,0),0),0)</f>
        <v>0</v>
      </c>
      <c r="D102" s="256">
        <f>IF(D$19-'様式３（療養者名簿）（⑤の場合）'!$BD107+1&lt;=15,IF(D$19&gt;='様式３（療養者名簿）（⑤の場合）'!$BD107,IF(D$19&lt;='様式３（療養者名簿）（⑤の場合）'!$BE107,1,0),0),0)</f>
        <v>0</v>
      </c>
      <c r="E102" s="256">
        <f>IF(E$19-'様式３（療養者名簿）（⑤の場合）'!$BD107+1&lt;=15,IF(E$19&gt;='様式３（療養者名簿）（⑤の場合）'!$BD107,IF(E$19&lt;='様式３（療養者名簿）（⑤の場合）'!$BE107,1,0),0),0)</f>
        <v>0</v>
      </c>
      <c r="F102" s="256">
        <f>IF(F$19-'様式３（療養者名簿）（⑤の場合）'!$BD107+1&lt;=15,IF(F$19&gt;='様式３（療養者名簿）（⑤の場合）'!$BD107,IF(F$19&lt;='様式３（療養者名簿）（⑤の場合）'!$BE107,1,0),0),0)</f>
        <v>0</v>
      </c>
      <c r="G102" s="256">
        <f>IF(G$19-'様式３（療養者名簿）（⑤の場合）'!$BD107+1&lt;=15,IF(G$19&gt;='様式３（療養者名簿）（⑤の場合）'!$BD107,IF(G$19&lt;='様式３（療養者名簿）（⑤の場合）'!$BE107,1,0),0),0)</f>
        <v>0</v>
      </c>
      <c r="H102" s="256">
        <f>IF(H$19-'様式３（療養者名簿）（⑤の場合）'!$BD107+1&lt;=15,IF(H$19&gt;='様式３（療養者名簿）（⑤の場合）'!$BD107,IF(H$19&lt;='様式３（療養者名簿）（⑤の場合）'!$BE107,1,0),0),0)</f>
        <v>0</v>
      </c>
      <c r="I102" s="256">
        <f>IF(I$19-'様式３（療養者名簿）（⑤の場合）'!$BD107+1&lt;=15,IF(I$19&gt;='様式３（療養者名簿）（⑤の場合）'!$BD107,IF(I$19&lt;='様式３（療養者名簿）（⑤の場合）'!$BE107,1,0),0),0)</f>
        <v>0</v>
      </c>
      <c r="J102" s="256">
        <f>IF(J$19-'様式３（療養者名簿）（⑤の場合）'!$BD107+1&lt;=15,IF(J$19&gt;='様式３（療養者名簿）（⑤の場合）'!$BD107,IF(J$19&lt;='様式３（療養者名簿）（⑤の場合）'!$BE107,1,0),0),0)</f>
        <v>0</v>
      </c>
      <c r="K102" s="256">
        <f>IF(K$19-'様式３（療養者名簿）（⑤の場合）'!$BD107+1&lt;=15,IF(K$19&gt;='様式３（療養者名簿）（⑤の場合）'!$BD107,IF(K$19&lt;='様式３（療養者名簿）（⑤の場合）'!$BE107,1,0),0),0)</f>
        <v>0</v>
      </c>
      <c r="L102" s="256">
        <f>IF(L$19-'様式３（療養者名簿）（⑤の場合）'!$BD107+1&lt;=15,IF(L$19&gt;='様式３（療養者名簿）（⑤の場合）'!$BD107,IF(L$19&lt;='様式３（療養者名簿）（⑤の場合）'!$BE107,1,0),0),0)</f>
        <v>0</v>
      </c>
      <c r="M102" s="256">
        <f>IF(M$19-'様式３（療養者名簿）（⑤の場合）'!$BD107+1&lt;=15,IF(M$19&gt;='様式３（療養者名簿）（⑤の場合）'!$BD107,IF(M$19&lt;='様式３（療養者名簿）（⑤の場合）'!$BE107,1,0),0),0)</f>
        <v>0</v>
      </c>
      <c r="N102" s="256">
        <f>IF(N$19-'様式３（療養者名簿）（⑤の場合）'!$BD107+1&lt;=15,IF(N$19&gt;='様式３（療養者名簿）（⑤の場合）'!$BD107,IF(N$19&lt;='様式３（療養者名簿）（⑤の場合）'!$BE107,1,0),0),0)</f>
        <v>0</v>
      </c>
      <c r="O102" s="256">
        <f>IF(O$19-'様式３（療養者名簿）（⑤の場合）'!$BD107+1&lt;=15,IF(O$19&gt;='様式３（療養者名簿）（⑤の場合）'!$BD107,IF(O$19&lt;='様式３（療養者名簿）（⑤の場合）'!$BE107,1,0),0),0)</f>
        <v>0</v>
      </c>
      <c r="P102" s="256">
        <f>IF(P$19-'様式３（療養者名簿）（⑤の場合）'!$BD107+1&lt;=15,IF(P$19&gt;='様式３（療養者名簿）（⑤の場合）'!$BD107,IF(P$19&lt;='様式３（療養者名簿）（⑤の場合）'!$BE107,1,0),0),0)</f>
        <v>0</v>
      </c>
      <c r="Q102" s="256">
        <f>IF(Q$19-'様式３（療養者名簿）（⑤の場合）'!$BD107+1&lt;=15,IF(Q$19&gt;='様式３（療養者名簿）（⑤の場合）'!$BD107,IF(Q$19&lt;='様式３（療養者名簿）（⑤の場合）'!$BE107,1,0),0),0)</f>
        <v>0</v>
      </c>
      <c r="R102" s="256">
        <f>IF(R$19-'様式３（療養者名簿）（⑤の場合）'!$BD107+1&lt;=15,IF(R$19&gt;='様式３（療養者名簿）（⑤の場合）'!$BD107,IF(R$19&lt;='様式３（療養者名簿）（⑤の場合）'!$BE107,1,0),0),0)</f>
        <v>0</v>
      </c>
      <c r="S102" s="256">
        <f>IF(S$19-'様式３（療養者名簿）（⑤の場合）'!$BD107+1&lt;=15,IF(S$19&gt;='様式３（療養者名簿）（⑤の場合）'!$BD107,IF(S$19&lt;='様式３（療養者名簿）（⑤の場合）'!$BE107,1,0),0),0)</f>
        <v>0</v>
      </c>
      <c r="T102" s="256">
        <f>IF(T$19-'様式３（療養者名簿）（⑤の場合）'!$BD107+1&lt;=15,IF(T$19&gt;='様式３（療養者名簿）（⑤の場合）'!$BD107,IF(T$19&lt;='様式３（療養者名簿）（⑤の場合）'!$BE107,1,0),0),0)</f>
        <v>0</v>
      </c>
      <c r="U102" s="256">
        <f>IF(U$19-'様式３（療養者名簿）（⑤の場合）'!$BD107+1&lt;=15,IF(U$19&gt;='様式３（療養者名簿）（⑤の場合）'!$BD107,IF(U$19&lt;='様式３（療養者名簿）（⑤の場合）'!$BE107,1,0),0),0)</f>
        <v>0</v>
      </c>
      <c r="V102" s="256">
        <f>IF(V$19-'様式３（療養者名簿）（⑤の場合）'!$BD107+1&lt;=15,IF(V$19&gt;='様式３（療養者名簿）（⑤の場合）'!$BD107,IF(V$19&lt;='様式３（療養者名簿）（⑤の場合）'!$BE107,1,0),0),0)</f>
        <v>0</v>
      </c>
      <c r="W102" s="256">
        <f>IF(W$19-'様式３（療養者名簿）（⑤の場合）'!$BD107+1&lt;=15,IF(W$19&gt;='様式３（療養者名簿）（⑤の場合）'!$BD107,IF(W$19&lt;='様式３（療養者名簿）（⑤の場合）'!$BE107,1,0),0),0)</f>
        <v>0</v>
      </c>
      <c r="X102" s="256">
        <f>IF(X$19-'様式３（療養者名簿）（⑤の場合）'!$BD107+1&lt;=15,IF(X$19&gt;='様式３（療養者名簿）（⑤の場合）'!$BD107,IF(X$19&lt;='様式３（療養者名簿）（⑤の場合）'!$BE107,1,0),0),0)</f>
        <v>0</v>
      </c>
      <c r="Y102" s="256">
        <f>IF(Y$19-'様式３（療養者名簿）（⑤の場合）'!$BD107+1&lt;=15,IF(Y$19&gt;='様式３（療養者名簿）（⑤の場合）'!$BD107,IF(Y$19&lt;='様式３（療養者名簿）（⑤の場合）'!$BE107,1,0),0),0)</f>
        <v>0</v>
      </c>
      <c r="Z102" s="256">
        <f>IF(Z$19-'様式３（療養者名簿）（⑤の場合）'!$BD107+1&lt;=15,IF(Z$19&gt;='様式３（療養者名簿）（⑤の場合）'!$BD107,IF(Z$19&lt;='様式３（療養者名簿）（⑤の場合）'!$BE107,1,0),0),0)</f>
        <v>0</v>
      </c>
      <c r="AA102" s="256">
        <f>IF(AA$19-'様式３（療養者名簿）（⑤の場合）'!$BD107+1&lt;=15,IF(AA$19&gt;='様式３（療養者名簿）（⑤の場合）'!$BD107,IF(AA$19&lt;='様式３（療養者名簿）（⑤の場合）'!$BE107,1,0),0),0)</f>
        <v>0</v>
      </c>
      <c r="AB102" s="256">
        <f>IF(AB$19-'様式３（療養者名簿）（⑤の場合）'!$BD107+1&lt;=15,IF(AB$19&gt;='様式３（療養者名簿）（⑤の場合）'!$BD107,IF(AB$19&lt;='様式３（療養者名簿）（⑤の場合）'!$BE107,1,0),0),0)</f>
        <v>0</v>
      </c>
      <c r="AC102" s="256">
        <f>IF(AC$19-'様式３（療養者名簿）（⑤の場合）'!$BD107+1&lt;=15,IF(AC$19&gt;='様式３（療養者名簿）（⑤の場合）'!$BD107,IF(AC$19&lt;='様式３（療養者名簿）（⑤の場合）'!$BE107,1,0),0),0)</f>
        <v>0</v>
      </c>
      <c r="AD102" s="256">
        <f>IF(AD$19-'様式３（療養者名簿）（⑤の場合）'!$BD107+1&lt;=15,IF(AD$19&gt;='様式３（療養者名簿）（⑤の場合）'!$BD107,IF(AD$19&lt;='様式３（療養者名簿）（⑤の場合）'!$BE107,1,0),0),0)</f>
        <v>0</v>
      </c>
      <c r="AE102" s="256">
        <f>IF(AE$19-'様式３（療養者名簿）（⑤の場合）'!$BD107+1&lt;=15,IF(AE$19&gt;='様式３（療養者名簿）（⑤の場合）'!$BD107,IF(AE$19&lt;='様式３（療養者名簿）（⑤の場合）'!$BE107,1,0),0),0)</f>
        <v>0</v>
      </c>
      <c r="AF102" s="256">
        <f>IF(AF$19-'様式３（療養者名簿）（⑤の場合）'!$BD107+1&lt;=15,IF(AF$19&gt;='様式３（療養者名簿）（⑤の場合）'!$BD107,IF(AF$19&lt;='様式３（療養者名簿）（⑤の場合）'!$BE107,1,0),0),0)</f>
        <v>0</v>
      </c>
      <c r="AG102" s="256">
        <f>IF(AG$19-'様式３（療養者名簿）（⑤の場合）'!$BD107+1&lt;=15,IF(AG$19&gt;='様式３（療養者名簿）（⑤の場合）'!$BD107,IF(AG$19&lt;='様式３（療養者名簿）（⑤の場合）'!$BE107,1,0),0),0)</f>
        <v>0</v>
      </c>
      <c r="AH102" s="256">
        <f>IF(AH$19-'様式３（療養者名簿）（⑤の場合）'!$BD107+1&lt;=15,IF(AH$19&gt;='様式３（療養者名簿）（⑤の場合）'!$BD107,IF(AH$19&lt;='様式３（療養者名簿）（⑤の場合）'!$BE107,1,0),0),0)</f>
        <v>0</v>
      </c>
      <c r="AI102" s="256">
        <f>IF(AI$19-'様式３（療養者名簿）（⑤の場合）'!$BD107+1&lt;=15,IF(AI$19&gt;='様式３（療養者名簿）（⑤の場合）'!$BD107,IF(AI$19&lt;='様式３（療養者名簿）（⑤の場合）'!$BE107,1,0),0),0)</f>
        <v>0</v>
      </c>
      <c r="AJ102" s="256">
        <f>IF(AJ$19-'様式３（療養者名簿）（⑤の場合）'!$BD107+1&lt;=15,IF(AJ$19&gt;='様式３（療養者名簿）（⑤の場合）'!$BD107,IF(AJ$19&lt;='様式３（療養者名簿）（⑤の場合）'!$BE107,1,0),0),0)</f>
        <v>0</v>
      </c>
      <c r="AK102" s="256">
        <f>IF(AK$19-'様式３（療養者名簿）（⑤の場合）'!$BD107+1&lt;=15,IF(AK$19&gt;='様式３（療養者名簿）（⑤の場合）'!$BD107,IF(AK$19&lt;='様式３（療養者名簿）（⑤の場合）'!$BE107,1,0),0),0)</f>
        <v>0</v>
      </c>
      <c r="AL102" s="256">
        <f>IF(AL$19-'様式３（療養者名簿）（⑤の場合）'!$BD107+1&lt;=15,IF(AL$19&gt;='様式３（療養者名簿）（⑤の場合）'!$BD107,IF(AL$19&lt;='様式３（療養者名簿）（⑤の場合）'!$BE107,1,0),0),0)</f>
        <v>0</v>
      </c>
      <c r="AM102" s="256">
        <f>IF(AM$19-'様式３（療養者名簿）（⑤の場合）'!$BD107+1&lt;=15,IF(AM$19&gt;='様式３（療養者名簿）（⑤の場合）'!$BD107,IF(AM$19&lt;='様式３（療養者名簿）（⑤の場合）'!$BE107,1,0),0),0)</f>
        <v>0</v>
      </c>
      <c r="AN102" s="256">
        <f>IF(AN$19-'様式３（療養者名簿）（⑤の場合）'!$BD107+1&lt;=15,IF(AN$19&gt;='様式３（療養者名簿）（⑤の場合）'!$BD107,IF(AN$19&lt;='様式３（療養者名簿）（⑤の場合）'!$BE107,1,0),0),0)</f>
        <v>0</v>
      </c>
      <c r="AO102" s="256">
        <f>IF(AO$19-'様式３（療養者名簿）（⑤の場合）'!$BD107+1&lt;=15,IF(AO$19&gt;='様式３（療養者名簿）（⑤の場合）'!$BD107,IF(AO$19&lt;='様式３（療養者名簿）（⑤の場合）'!$BE107,1,0),0),0)</f>
        <v>0</v>
      </c>
      <c r="AP102" s="256">
        <f>IF(AP$19-'様式３（療養者名簿）（⑤の場合）'!$BD107+1&lt;=15,IF(AP$19&gt;='様式３（療養者名簿）（⑤の場合）'!$BD107,IF(AP$19&lt;='様式３（療養者名簿）（⑤の場合）'!$BE107,1,0),0),0)</f>
        <v>0</v>
      </c>
      <c r="AQ102" s="256">
        <f>IF(AQ$19-'様式３（療養者名簿）（⑤の場合）'!$BD107+1&lt;=15,IF(AQ$19&gt;='様式３（療養者名簿）（⑤の場合）'!$BD107,IF(AQ$19&lt;='様式３（療養者名簿）（⑤の場合）'!$BE107,1,0),0),0)</f>
        <v>0</v>
      </c>
      <c r="AR102" s="256">
        <f>IF(AR$19-'様式３（療養者名簿）（⑤の場合）'!$BD107+1&lt;=15,IF(AR$19&gt;='様式３（療養者名簿）（⑤の場合）'!$BD107,IF(AR$19&lt;='様式３（療養者名簿）（⑤の場合）'!$BE107,1,0),0),0)</f>
        <v>0</v>
      </c>
      <c r="AS102" s="256">
        <f>IF(AS$19-'様式３（療養者名簿）（⑤の場合）'!$BD107+1&lt;=15,IF(AS$19&gt;='様式３（療養者名簿）（⑤の場合）'!$BD107,IF(AS$19&lt;='様式３（療養者名簿）（⑤の場合）'!$BE107,1,0),0),0)</f>
        <v>0</v>
      </c>
      <c r="AT102" s="256">
        <f>IF(AT$19-'様式３（療養者名簿）（⑤の場合）'!$BD107+1&lt;=15,IF(AT$19&gt;='様式３（療養者名簿）（⑤の場合）'!$BD107,IF(AT$19&lt;='様式３（療養者名簿）（⑤の場合）'!$BE107,1,0),0),0)</f>
        <v>0</v>
      </c>
      <c r="AU102" s="256">
        <f>IF(AU$19-'様式３（療養者名簿）（⑤の場合）'!$BD107+1&lt;=15,IF(AU$19&gt;='様式３（療養者名簿）（⑤の場合）'!$BD107,IF(AU$19&lt;='様式３（療養者名簿）（⑤の場合）'!$BE107,1,0),0),0)</f>
        <v>0</v>
      </c>
      <c r="AV102" s="256">
        <f>IF(AV$19-'様式３（療養者名簿）（⑤の場合）'!$BD107+1&lt;=15,IF(AV$19&gt;='様式３（療養者名簿）（⑤の場合）'!$BD107,IF(AV$19&lt;='様式３（療養者名簿）（⑤の場合）'!$BE107,1,0),0),0)</f>
        <v>0</v>
      </c>
      <c r="AW102" s="256">
        <f>IF(AW$19-'様式３（療養者名簿）（⑤の場合）'!$BD107+1&lt;=15,IF(AW$19&gt;='様式３（療養者名簿）（⑤の場合）'!$BD107,IF(AW$19&lt;='様式３（療養者名簿）（⑤の場合）'!$BE107,1,0),0),0)</f>
        <v>0</v>
      </c>
      <c r="AX102" s="256">
        <f>IF(AX$19-'様式３（療養者名簿）（⑤の場合）'!$BD107+1&lt;=15,IF(AX$19&gt;='様式３（療養者名簿）（⑤の場合）'!$BD107,IF(AX$19&lt;='様式３（療養者名簿）（⑤の場合）'!$BE107,1,0),0),0)</f>
        <v>0</v>
      </c>
      <c r="AY102" s="256">
        <f>IF(AY$19-'様式３（療養者名簿）（⑤の場合）'!$BD107+1&lt;=15,IF(AY$19&gt;='様式３（療養者名簿）（⑤の場合）'!$BD107,IF(AY$19&lt;='様式３（療養者名簿）（⑤の場合）'!$BE107,1,0),0),0)</f>
        <v>0</v>
      </c>
      <c r="AZ102" s="256">
        <f>IF(AZ$19-'様式３（療養者名簿）（⑤の場合）'!$BD107+1&lt;=15,IF(AZ$19&gt;='様式３（療養者名簿）（⑤の場合）'!$BD107,IF(AZ$19&lt;='様式３（療養者名簿）（⑤の場合）'!$BE107,1,0),0),0)</f>
        <v>0</v>
      </c>
      <c r="BA102" s="256">
        <f>IF(BA$19-'様式３（療養者名簿）（⑤の場合）'!$BD107+1&lt;=15,IF(BA$19&gt;='様式３（療養者名簿）（⑤の場合）'!$BD107,IF(BA$19&lt;='様式３（療養者名簿）（⑤の場合）'!$BE107,1,0),0),0)</f>
        <v>0</v>
      </c>
      <c r="BB102" s="256">
        <f>IF(BB$19-'様式３（療養者名簿）（⑤の場合）'!$BD107+1&lt;=15,IF(BB$19&gt;='様式３（療養者名簿）（⑤の場合）'!$BD107,IF(BB$19&lt;='様式３（療養者名簿）（⑤の場合）'!$BE107,1,0),0),0)</f>
        <v>0</v>
      </c>
      <c r="BC102" s="256">
        <f>IF(BC$19-'様式３（療養者名簿）（⑤の場合）'!$BD107+1&lt;=15,IF(BC$19&gt;='様式３（療養者名簿）（⑤の場合）'!$BD107,IF(BC$19&lt;='様式３（療養者名簿）（⑤の場合）'!$BE107,1,0),0),0)</f>
        <v>0</v>
      </c>
      <c r="BD102" s="256">
        <f>IF(BD$19-'様式３（療養者名簿）（⑤の場合）'!$BD107+1&lt;=15,IF(BD$19&gt;='様式３（療養者名簿）（⑤の場合）'!$BD107,IF(BD$19&lt;='様式３（療養者名簿）（⑤の場合）'!$BE107,1,0),0),0)</f>
        <v>0</v>
      </c>
      <c r="BE102" s="256">
        <f>IF(BE$19-'様式３（療養者名簿）（⑤の場合）'!$BD107+1&lt;=15,IF(BE$19&gt;='様式３（療養者名簿）（⑤の場合）'!$BD107,IF(BE$19&lt;='様式３（療養者名簿）（⑤の場合）'!$BE107,1,0),0),0)</f>
        <v>0</v>
      </c>
      <c r="BF102" s="256">
        <f>IF(BF$19-'様式３（療養者名簿）（⑤の場合）'!$BD107+1&lt;=15,IF(BF$19&gt;='様式３（療養者名簿）（⑤の場合）'!$BD107,IF(BF$19&lt;='様式３（療養者名簿）（⑤の場合）'!$BE107,1,0),0),0)</f>
        <v>0</v>
      </c>
      <c r="BG102" s="256">
        <f>IF(BG$19-'様式３（療養者名簿）（⑤の場合）'!$BD107+1&lt;=15,IF(BG$19&gt;='様式３（療養者名簿）（⑤の場合）'!$BD107,IF(BG$19&lt;='様式３（療養者名簿）（⑤の場合）'!$BE107,1,0),0),0)</f>
        <v>0</v>
      </c>
      <c r="BH102" s="256">
        <f>IF(BH$19-'様式３（療養者名簿）（⑤の場合）'!$BD107+1&lt;=15,IF(BH$19&gt;='様式３（療養者名簿）（⑤の場合）'!$BD107,IF(BH$19&lt;='様式３（療養者名簿）（⑤の場合）'!$BE107,1,0),0),0)</f>
        <v>0</v>
      </c>
      <c r="BI102" s="256">
        <f>IF(BI$19-'様式３（療養者名簿）（⑤の場合）'!$BD107+1&lt;=15,IF(BI$19&gt;='様式３（療養者名簿）（⑤の場合）'!$BD107,IF(BI$19&lt;='様式３（療養者名簿）（⑤の場合）'!$BE107,1,0),0),0)</f>
        <v>0</v>
      </c>
      <c r="BJ102" s="256">
        <f>IF(BJ$19-'様式３（療養者名簿）（⑤の場合）'!$BD107+1&lt;=15,IF(BJ$19&gt;='様式３（療養者名簿）（⑤の場合）'!$BD107,IF(BJ$19&lt;='様式３（療養者名簿）（⑤の場合）'!$BE107,1,0),0),0)</f>
        <v>0</v>
      </c>
      <c r="BK102" s="256">
        <f>IF(BK$19-'様式３（療養者名簿）（⑤の場合）'!$BD107+1&lt;=15,IF(BK$19&gt;='様式３（療養者名簿）（⑤の場合）'!$BD107,IF(BK$19&lt;='様式３（療養者名簿）（⑤の場合）'!$BE107,1,0),0),0)</f>
        <v>0</v>
      </c>
      <c r="BL102" s="256">
        <f>IF(BL$19-'様式３（療養者名簿）（⑤の場合）'!$BD107+1&lt;=15,IF(BL$19&gt;='様式３（療養者名簿）（⑤の場合）'!$BD107,IF(BL$19&lt;='様式３（療養者名簿）（⑤の場合）'!$BE107,1,0),0),0)</f>
        <v>0</v>
      </c>
      <c r="BM102" s="256">
        <f>IF(BM$19-'様式３（療養者名簿）（⑤の場合）'!$BD107+1&lt;=15,IF(BM$19&gt;='様式３（療養者名簿）（⑤の場合）'!$BD107,IF(BM$19&lt;='様式３（療養者名簿）（⑤の場合）'!$BE107,1,0),0),0)</f>
        <v>0</v>
      </c>
      <c r="BN102" s="256">
        <f>IF(BN$19-'様式３（療養者名簿）（⑤の場合）'!$BD107+1&lt;=15,IF(BN$19&gt;='様式３（療養者名簿）（⑤の場合）'!$BD107,IF(BN$19&lt;='様式３（療養者名簿）（⑤の場合）'!$BE107,1,0),0),0)</f>
        <v>0</v>
      </c>
      <c r="BO102" s="256">
        <f>IF(BO$19-'様式３（療養者名簿）（⑤の場合）'!$BD107+1&lt;=15,IF(BO$19&gt;='様式３（療養者名簿）（⑤の場合）'!$BD107,IF(BO$19&lt;='様式３（療養者名簿）（⑤の場合）'!$BE107,1,0),0),0)</f>
        <v>0</v>
      </c>
      <c r="BP102" s="256">
        <f>IF(BP$19-'様式３（療養者名簿）（⑤の場合）'!$BD107+1&lt;=15,IF(BP$19&gt;='様式３（療養者名簿）（⑤の場合）'!$BD107,IF(BP$19&lt;='様式３（療養者名簿）（⑤の場合）'!$BE107,1,0),0),0)</f>
        <v>0</v>
      </c>
      <c r="BQ102" s="256">
        <f>IF(BQ$19-'様式３（療養者名簿）（⑤の場合）'!$BD107+1&lt;=15,IF(BQ$19&gt;='様式３（療養者名簿）（⑤の場合）'!$BD107,IF(BQ$19&lt;='様式３（療養者名簿）（⑤の場合）'!$BE107,1,0),0),0)</f>
        <v>0</v>
      </c>
      <c r="BR102" s="256">
        <f>IF(BR$19-'様式３（療養者名簿）（⑤の場合）'!$BD107+1&lt;=15,IF(BR$19&gt;='様式３（療養者名簿）（⑤の場合）'!$BD107,IF(BR$19&lt;='様式３（療養者名簿）（⑤の場合）'!$BE107,1,0),0),0)</f>
        <v>0</v>
      </c>
      <c r="BS102" s="256">
        <f>IF(BS$19-'様式３（療養者名簿）（⑤の場合）'!$BD107+1&lt;=15,IF(BS$19&gt;='様式３（療養者名簿）（⑤の場合）'!$BD107,IF(BS$19&lt;='様式３（療養者名簿）（⑤の場合）'!$BE107,1,0),0),0)</f>
        <v>0</v>
      </c>
      <c r="BT102" s="256">
        <f>IF(BT$19-'様式３（療養者名簿）（⑤の場合）'!$BD107+1&lt;=15,IF(BT$19&gt;='様式３（療養者名簿）（⑤の場合）'!$BD107,IF(BT$19&lt;='様式３（療養者名簿）（⑤の場合）'!$BE107,1,0),0),0)</f>
        <v>0</v>
      </c>
      <c r="BU102" s="256">
        <f>IF(BU$19-'様式３（療養者名簿）（⑤の場合）'!$BD107+1&lt;=15,IF(BU$19&gt;='様式３（療養者名簿）（⑤の場合）'!$BD107,IF(BU$19&lt;='様式３（療養者名簿）（⑤の場合）'!$BE107,1,0),0),0)</f>
        <v>0</v>
      </c>
      <c r="BV102" s="256">
        <f>IF(BV$19-'様式３（療養者名簿）（⑤の場合）'!$BD107+1&lt;=15,IF(BV$19&gt;='様式３（療養者名簿）（⑤の場合）'!$BD107,IF(BV$19&lt;='様式３（療養者名簿）（⑤の場合）'!$BE107,1,0),0),0)</f>
        <v>0</v>
      </c>
      <c r="BW102" s="256">
        <f>IF(BW$19-'様式３（療養者名簿）（⑤の場合）'!$BD107+1&lt;=15,IF(BW$19&gt;='様式３（療養者名簿）（⑤の場合）'!$BD107,IF(BW$19&lt;='様式３（療養者名簿）（⑤の場合）'!$BE107,1,0),0),0)</f>
        <v>0</v>
      </c>
      <c r="BX102" s="256">
        <f>IF(BX$19-'様式３（療養者名簿）（⑤の場合）'!$BD107+1&lt;=15,IF(BX$19&gt;='様式３（療養者名簿）（⑤の場合）'!$BD107,IF(BX$19&lt;='様式３（療養者名簿）（⑤の場合）'!$BE107,1,0),0),0)</f>
        <v>0</v>
      </c>
      <c r="BY102" s="256">
        <f>IF(BY$19-'様式３（療養者名簿）（⑤の場合）'!$BD107+1&lt;=15,IF(BY$19&gt;='様式３（療養者名簿）（⑤の場合）'!$BD107,IF(BY$19&lt;='様式３（療養者名簿）（⑤の場合）'!$BE107,1,0),0),0)</f>
        <v>0</v>
      </c>
      <c r="BZ102" s="256">
        <f>IF(BZ$19-'様式３（療養者名簿）（⑤の場合）'!$BD107+1&lt;=15,IF(BZ$19&gt;='様式３（療養者名簿）（⑤の場合）'!$BD107,IF(BZ$19&lt;='様式３（療養者名簿）（⑤の場合）'!$BE107,1,0),0),0)</f>
        <v>0</v>
      </c>
      <c r="CA102" s="256">
        <f>IF(CA$19-'様式３（療養者名簿）（⑤の場合）'!$BD107+1&lt;=15,IF(CA$19&gt;='様式３（療養者名簿）（⑤の場合）'!$BD107,IF(CA$19&lt;='様式３（療養者名簿）（⑤の場合）'!$BE107,1,0),0),0)</f>
        <v>0</v>
      </c>
      <c r="CB102" s="256">
        <f>IF(CB$19-'様式３（療養者名簿）（⑤の場合）'!$BD107+1&lt;=15,IF(CB$19&gt;='様式３（療養者名簿）（⑤の場合）'!$BD107,IF(CB$19&lt;='様式３（療養者名簿）（⑤の場合）'!$BE107,1,0),0),0)</f>
        <v>0</v>
      </c>
      <c r="CC102" s="256">
        <f>IF(CC$19-'様式３（療養者名簿）（⑤の場合）'!$BD107+1&lt;=15,IF(CC$19&gt;='様式３（療養者名簿）（⑤の場合）'!$BD107,IF(CC$19&lt;='様式３（療養者名簿）（⑤の場合）'!$BE107,1,0),0),0)</f>
        <v>0</v>
      </c>
      <c r="CD102" s="256">
        <f>IF(CD$19-'様式３（療養者名簿）（⑤の場合）'!$BD107+1&lt;=15,IF(CD$19&gt;='様式３（療養者名簿）（⑤の場合）'!$BD107,IF(CD$19&lt;='様式３（療養者名簿）（⑤の場合）'!$BE107,1,0),0),0)</f>
        <v>0</v>
      </c>
      <c r="CE102" s="256">
        <f>IF(CE$19-'様式３（療養者名簿）（⑤の場合）'!$BD107+1&lt;=15,IF(CE$19&gt;='様式３（療養者名簿）（⑤の場合）'!$BD107,IF(CE$19&lt;='様式３（療養者名簿）（⑤の場合）'!$BE107,1,0),0),0)</f>
        <v>0</v>
      </c>
      <c r="CF102" s="256">
        <f>IF(CF$19-'様式３（療養者名簿）（⑤の場合）'!$BD107+1&lt;=15,IF(CF$19&gt;='様式３（療養者名簿）（⑤の場合）'!$BD107,IF(CF$19&lt;='様式３（療養者名簿）（⑤の場合）'!$BE107,1,0),0),0)</f>
        <v>0</v>
      </c>
      <c r="CG102" s="256">
        <f>IF(CG$19-'様式３（療養者名簿）（⑤の場合）'!$BD107+1&lt;=15,IF(CG$19&gt;='様式３（療養者名簿）（⑤の場合）'!$BD107,IF(CG$19&lt;='様式３（療養者名簿）（⑤の場合）'!$BE107,1,0),0),0)</f>
        <v>0</v>
      </c>
      <c r="CH102" s="256">
        <f>IF(CH$19-'様式３（療養者名簿）（⑤の場合）'!$BD107+1&lt;=15,IF(CH$19&gt;='様式３（療養者名簿）（⑤の場合）'!$BD107,IF(CH$19&lt;='様式３（療養者名簿）（⑤の場合）'!$BE107,1,0),0),0)</f>
        <v>0</v>
      </c>
      <c r="CI102" s="256">
        <f>IF(CI$19-'様式３（療養者名簿）（⑤の場合）'!$BD107+1&lt;=15,IF(CI$19&gt;='様式３（療養者名簿）（⑤の場合）'!$BD107,IF(CI$19&lt;='様式３（療養者名簿）（⑤の場合）'!$BE107,1,0),0),0)</f>
        <v>0</v>
      </c>
      <c r="CJ102" s="256">
        <f>IF(CJ$19-'様式３（療養者名簿）（⑤の場合）'!$BD107+1&lt;=15,IF(CJ$19&gt;='様式３（療養者名簿）（⑤の場合）'!$BD107,IF(CJ$19&lt;='様式３（療養者名簿）（⑤の場合）'!$BE107,1,0),0),0)</f>
        <v>0</v>
      </c>
      <c r="CK102" s="256">
        <f>IF(CK$19-'様式３（療養者名簿）（⑤の場合）'!$BD107+1&lt;=15,IF(CK$19&gt;='様式３（療養者名簿）（⑤の場合）'!$BD107,IF(CK$19&lt;='様式３（療養者名簿）（⑤の場合）'!$BE107,1,0),0),0)</f>
        <v>0</v>
      </c>
      <c r="CL102" s="256">
        <f>IF(CL$19-'様式３（療養者名簿）（⑤の場合）'!$BD107+1&lt;=15,IF(CL$19&gt;='様式３（療養者名簿）（⑤の場合）'!$BD107,IF(CL$19&lt;='様式３（療養者名簿）（⑤の場合）'!$BE107,1,0),0),0)</f>
        <v>0</v>
      </c>
      <c r="CM102" s="256">
        <f>IF(CM$19-'様式３（療養者名簿）（⑤の場合）'!$BD107+1&lt;=15,IF(CM$19&gt;='様式３（療養者名簿）（⑤の場合）'!$BD107,IF(CM$19&lt;='様式３（療養者名簿）（⑤の場合）'!$BE107,1,0),0),0)</f>
        <v>0</v>
      </c>
      <c r="CN102" s="256">
        <f>IF(CN$19-'様式３（療養者名簿）（⑤の場合）'!$BD107+1&lt;=15,IF(CN$19&gt;='様式３（療養者名簿）（⑤の場合）'!$BD107,IF(CN$19&lt;='様式３（療養者名簿）（⑤の場合）'!$BE107,1,0),0),0)</f>
        <v>0</v>
      </c>
      <c r="CO102" s="256">
        <f>IF(CO$19-'様式３（療養者名簿）（⑤の場合）'!$BD107+1&lt;=15,IF(CO$19&gt;='様式３（療養者名簿）（⑤の場合）'!$BD107,IF(CO$19&lt;='様式３（療養者名簿）（⑤の場合）'!$BE107,1,0),0),0)</f>
        <v>0</v>
      </c>
      <c r="CP102" s="256">
        <f>IF(CP$19-'様式３（療養者名簿）（⑤の場合）'!$BD107+1&lt;=15,IF(CP$19&gt;='様式３（療養者名簿）（⑤の場合）'!$BD107,IF(CP$19&lt;='様式３（療養者名簿）（⑤の場合）'!$BE107,1,0),0),0)</f>
        <v>0</v>
      </c>
      <c r="CQ102" s="256">
        <f>IF(CQ$19-'様式３（療養者名簿）（⑤の場合）'!$BD107+1&lt;=15,IF(CQ$19&gt;='様式３（療養者名簿）（⑤の場合）'!$BD107,IF(CQ$19&lt;='様式３（療養者名簿）（⑤の場合）'!$BE107,1,0),0),0)</f>
        <v>0</v>
      </c>
      <c r="CR102" s="256">
        <f>IF(CR$19-'様式３（療養者名簿）（⑤の場合）'!$BD107+1&lt;=15,IF(CR$19&gt;='様式３（療養者名簿）（⑤の場合）'!$BD107,IF(CR$19&lt;='様式３（療養者名簿）（⑤の場合）'!$BE107,1,0),0),0)</f>
        <v>0</v>
      </c>
      <c r="CS102" s="256">
        <f>IF(CS$19-'様式３（療養者名簿）（⑤の場合）'!$BD107+1&lt;=15,IF(CS$19&gt;='様式３（療養者名簿）（⑤の場合）'!$BD107,IF(CS$19&lt;='様式３（療養者名簿）（⑤の場合）'!$BE107,1,0),0),0)</f>
        <v>0</v>
      </c>
      <c r="CT102" s="256">
        <f>IF(CT$19-'様式３（療養者名簿）（⑤の場合）'!$BD107+1&lt;=15,IF(CT$19&gt;='様式３（療養者名簿）（⑤の場合）'!$BD107,IF(CT$19&lt;='様式３（療養者名簿）（⑤の場合）'!$BE107,1,0),0),0)</f>
        <v>0</v>
      </c>
      <c r="CU102" s="256">
        <f>IF(CU$19-'様式３（療養者名簿）（⑤の場合）'!$BD107+1&lt;=15,IF(CU$19&gt;='様式３（療養者名簿）（⑤の場合）'!$BD107,IF(CU$19&lt;='様式３（療養者名簿）（⑤の場合）'!$BE107,1,0),0),0)</f>
        <v>0</v>
      </c>
      <c r="CV102" s="256">
        <f>IF(CV$19-'様式３（療養者名簿）（⑤の場合）'!$BD107+1&lt;=15,IF(CV$19&gt;='様式３（療養者名簿）（⑤の場合）'!$BD107,IF(CV$19&lt;='様式３（療養者名簿）（⑤の場合）'!$BE107,1,0),0),0)</f>
        <v>0</v>
      </c>
      <c r="CW102" s="256">
        <f>IF(CW$19-'様式３（療養者名簿）（⑤の場合）'!$BD107+1&lt;=15,IF(CW$19&gt;='様式３（療養者名簿）（⑤の場合）'!$BD107,IF(CW$19&lt;='様式３（療養者名簿）（⑤の場合）'!$BE107,1,0),0),0)</f>
        <v>0</v>
      </c>
      <c r="CX102" s="256">
        <f>IF(CX$19-'様式３（療養者名簿）（⑤の場合）'!$BD107+1&lt;=15,IF(CX$19&gt;='様式３（療養者名簿）（⑤の場合）'!$BD107,IF(CX$19&lt;='様式３（療養者名簿）（⑤の場合）'!$BE107,1,0),0),0)</f>
        <v>0</v>
      </c>
      <c r="CY102" s="256">
        <f>IF(CY$19-'様式３（療養者名簿）（⑤の場合）'!$BD107+1&lt;=15,IF(CY$19&gt;='様式３（療養者名簿）（⑤の場合）'!$BD107,IF(CY$19&lt;='様式３（療養者名簿）（⑤の場合）'!$BE107,1,0),0),0)</f>
        <v>0</v>
      </c>
      <c r="CZ102" s="256">
        <f>IF(CZ$19-'様式３（療養者名簿）（⑤の場合）'!$BD107+1&lt;=15,IF(CZ$19&gt;='様式３（療養者名簿）（⑤の場合）'!$BD107,IF(CZ$19&lt;='様式３（療養者名簿）（⑤の場合）'!$BE107,1,0),0),0)</f>
        <v>0</v>
      </c>
      <c r="DA102" s="256">
        <f>IF(DA$19-'様式３（療養者名簿）（⑤の場合）'!$BD107+1&lt;=15,IF(DA$19&gt;='様式３（療養者名簿）（⑤の場合）'!$BD107,IF(DA$19&lt;='様式３（療養者名簿）（⑤の場合）'!$BE107,1,0),0),0)</f>
        <v>0</v>
      </c>
      <c r="DB102" s="256">
        <f>IF(DB$19-'様式３（療養者名簿）（⑤の場合）'!$BD107+1&lt;=15,IF(DB$19&gt;='様式３（療養者名簿）（⑤の場合）'!$BD107,IF(DB$19&lt;='様式３（療養者名簿）（⑤の場合）'!$BE107,1,0),0),0)</f>
        <v>0</v>
      </c>
      <c r="DC102" s="256">
        <f>IF(DC$19-'様式３（療養者名簿）（⑤の場合）'!$BD107+1&lt;=15,IF(DC$19&gt;='様式３（療養者名簿）（⑤の場合）'!$BD107,IF(DC$19&lt;='様式３（療養者名簿）（⑤の場合）'!$BE107,1,0),0),0)</f>
        <v>0</v>
      </c>
      <c r="DD102" s="256">
        <f>IF(DD$19-'様式３（療養者名簿）（⑤の場合）'!$BD107+1&lt;=15,IF(DD$19&gt;='様式３（療養者名簿）（⑤の場合）'!$BD107,IF(DD$19&lt;='様式３（療養者名簿）（⑤の場合）'!$BE107,1,0),0),0)</f>
        <v>0</v>
      </c>
      <c r="DE102" s="256">
        <f>IF(DE$19-'様式３（療養者名簿）（⑤の場合）'!$BD107+1&lt;=15,IF(DE$19&gt;='様式３（療養者名簿）（⑤の場合）'!$BD107,IF(DE$19&lt;='様式３（療養者名簿）（⑤の場合）'!$BE107,1,0),0),0)</f>
        <v>0</v>
      </c>
      <c r="DF102" s="256">
        <f>IF(DF$19-'様式３（療養者名簿）（⑤の場合）'!$BD107+1&lt;=15,IF(DF$19&gt;='様式３（療養者名簿）（⑤の場合）'!$BD107,IF(DF$19&lt;='様式３（療養者名簿）（⑤の場合）'!$BE107,1,0),0),0)</f>
        <v>0</v>
      </c>
      <c r="DG102" s="256">
        <f>IF(DG$19-'様式３（療養者名簿）（⑤の場合）'!$BD107+1&lt;=15,IF(DG$19&gt;='様式３（療養者名簿）（⑤の場合）'!$BD107,IF(DG$19&lt;='様式３（療養者名簿）（⑤の場合）'!$BE107,1,0),0),0)</f>
        <v>0</v>
      </c>
      <c r="DH102" s="256">
        <f>IF(DH$19-'様式３（療養者名簿）（⑤の場合）'!$BD107+1&lt;=15,IF(DH$19&gt;='様式３（療養者名簿）（⑤の場合）'!$BD107,IF(DH$19&lt;='様式３（療養者名簿）（⑤の場合）'!$BE107,1,0),0),0)</f>
        <v>0</v>
      </c>
      <c r="DI102" s="256">
        <f>IF(DI$19-'様式３（療養者名簿）（⑤の場合）'!$BD107+1&lt;=15,IF(DI$19&gt;='様式３（療養者名簿）（⑤の場合）'!$BD107,IF(DI$19&lt;='様式３（療養者名簿）（⑤の場合）'!$BE107,1,0),0),0)</f>
        <v>0</v>
      </c>
      <c r="DJ102" s="256">
        <f>IF(DJ$19-'様式３（療養者名簿）（⑤の場合）'!$BD107+1&lt;=15,IF(DJ$19&gt;='様式３（療養者名簿）（⑤の場合）'!$BD107,IF(DJ$19&lt;='様式３（療養者名簿）（⑤の場合）'!$BE107,1,0),0),0)</f>
        <v>0</v>
      </c>
      <c r="DK102" s="256">
        <f>IF(DK$19-'様式３（療養者名簿）（⑤の場合）'!$BD107+1&lt;=15,IF(DK$19&gt;='様式３（療養者名簿）（⑤の場合）'!$BD107,IF(DK$19&lt;='様式３（療養者名簿）（⑤の場合）'!$BE107,1,0),0),0)</f>
        <v>0</v>
      </c>
      <c r="DL102" s="256">
        <f>IF(DL$19-'様式３（療養者名簿）（⑤の場合）'!$BD107+1&lt;=15,IF(DL$19&gt;='様式３（療養者名簿）（⑤の場合）'!$BD107,IF(DL$19&lt;='様式３（療養者名簿）（⑤の場合）'!$BE107,1,0),0),0)</f>
        <v>0</v>
      </c>
      <c r="DM102" s="256">
        <f>IF(DM$19-'様式３（療養者名簿）（⑤の場合）'!$BD107+1&lt;=15,IF(DM$19&gt;='様式３（療養者名簿）（⑤の場合）'!$BD107,IF(DM$19&lt;='様式３（療養者名簿）（⑤の場合）'!$BE107,1,0),0),0)</f>
        <v>0</v>
      </c>
      <c r="DN102" s="256">
        <f>IF(DN$19-'様式３（療養者名簿）（⑤の場合）'!$BD107+1&lt;=15,IF(DN$19&gt;='様式３（療養者名簿）（⑤の場合）'!$BD107,IF(DN$19&lt;='様式３（療養者名簿）（⑤の場合）'!$BE107,1,0),0),0)</f>
        <v>0</v>
      </c>
      <c r="DO102" s="256">
        <f>IF(DO$19-'様式３（療養者名簿）（⑤の場合）'!$BD107+1&lt;=15,IF(DO$19&gt;='様式３（療養者名簿）（⑤の場合）'!$BD107,IF(DO$19&lt;='様式３（療養者名簿）（⑤の場合）'!$BE107,1,0),0),0)</f>
        <v>0</v>
      </c>
      <c r="DP102" s="256">
        <f>IF(DP$19-'様式３（療養者名簿）（⑤の場合）'!$BD107+1&lt;=15,IF(DP$19&gt;='様式３（療養者名簿）（⑤の場合）'!$BD107,IF(DP$19&lt;='様式３（療養者名簿）（⑤の場合）'!$BE107,1,0),0),0)</f>
        <v>0</v>
      </c>
      <c r="DQ102" s="256">
        <f>IF(DQ$19-'様式３（療養者名簿）（⑤の場合）'!$BD107+1&lt;=15,IF(DQ$19&gt;='様式３（療養者名簿）（⑤の場合）'!$BD107,IF(DQ$19&lt;='様式３（療養者名簿）（⑤の場合）'!$BE107,1,0),0),0)</f>
        <v>0</v>
      </c>
      <c r="DR102" s="256">
        <f>IF(DR$19-'様式３（療養者名簿）（⑤の場合）'!$BD107+1&lt;=15,IF(DR$19&gt;='様式３（療養者名簿）（⑤の場合）'!$BD107,IF(DR$19&lt;='様式３（療養者名簿）（⑤の場合）'!$BE107,1,0),0),0)</f>
        <v>0</v>
      </c>
      <c r="DS102" s="256">
        <f>IF(DS$19-'様式３（療養者名簿）（⑤の場合）'!$BD107+1&lt;=15,IF(DS$19&gt;='様式３（療養者名簿）（⑤の場合）'!$BD107,IF(DS$19&lt;='様式３（療養者名簿）（⑤の場合）'!$BE107,1,0),0),0)</f>
        <v>0</v>
      </c>
      <c r="DT102" s="256">
        <f>IF(DT$19-'様式３（療養者名簿）（⑤の場合）'!$BD107+1&lt;=15,IF(DT$19&gt;='様式３（療養者名簿）（⑤の場合）'!$BD107,IF(DT$19&lt;='様式３（療養者名簿）（⑤の場合）'!$BE107,1,0),0),0)</f>
        <v>0</v>
      </c>
      <c r="DU102" s="256">
        <f>IF(DU$19-'様式３（療養者名簿）（⑤の場合）'!$BD107+1&lt;=15,IF(DU$19&gt;='様式３（療養者名簿）（⑤の場合）'!$BD107,IF(DU$19&lt;='様式３（療養者名簿）（⑤の場合）'!$BE107,1,0),0),0)</f>
        <v>0</v>
      </c>
      <c r="DV102" s="256">
        <f>IF(DV$19-'様式３（療養者名簿）（⑤の場合）'!$BD107+1&lt;=15,IF(DV$19&gt;='様式３（療養者名簿）（⑤の場合）'!$BD107,IF(DV$19&lt;='様式３（療養者名簿）（⑤の場合）'!$BE107,1,0),0),0)</f>
        <v>0</v>
      </c>
      <c r="DW102" s="256">
        <f>IF(DW$19-'様式３（療養者名簿）（⑤の場合）'!$BD107+1&lt;=15,IF(DW$19&gt;='様式３（療養者名簿）（⑤の場合）'!$BD107,IF(DW$19&lt;='様式３（療養者名簿）（⑤の場合）'!$BE107,1,0),0),0)</f>
        <v>0</v>
      </c>
      <c r="DX102" s="256">
        <f>IF(DX$19-'様式３（療養者名簿）（⑤の場合）'!$BD107+1&lt;=15,IF(DX$19&gt;='様式３（療養者名簿）（⑤の場合）'!$BD107,IF(DX$19&lt;='様式３（療養者名簿）（⑤の場合）'!$BE107,1,0),0),0)</f>
        <v>0</v>
      </c>
      <c r="DY102" s="256">
        <f>IF(DY$19-'様式３（療養者名簿）（⑤の場合）'!$BD107+1&lt;=15,IF(DY$19&gt;='様式３（療養者名簿）（⑤の場合）'!$BD107,IF(DY$19&lt;='様式３（療養者名簿）（⑤の場合）'!$BE107,1,0),0),0)</f>
        <v>0</v>
      </c>
      <c r="DZ102" s="256">
        <f>IF(DZ$19-'様式３（療養者名簿）（⑤の場合）'!$BD107+1&lt;=15,IF(DZ$19&gt;='様式３（療養者名簿）（⑤の場合）'!$BD107,IF(DZ$19&lt;='様式３（療養者名簿）（⑤の場合）'!$BE107,1,0),0),0)</f>
        <v>0</v>
      </c>
      <c r="EA102" s="256">
        <f>IF(EA$19-'様式３（療養者名簿）（⑤の場合）'!$BD107+1&lt;=15,IF(EA$19&gt;='様式３（療養者名簿）（⑤の場合）'!$BD107,IF(EA$19&lt;='様式３（療養者名簿）（⑤の場合）'!$BE107,1,0),0),0)</f>
        <v>0</v>
      </c>
      <c r="EB102" s="256">
        <f>IF(EB$19-'様式３（療養者名簿）（⑤の場合）'!$BD107+1&lt;=15,IF(EB$19&gt;='様式３（療養者名簿）（⑤の場合）'!$BD107,IF(EB$19&lt;='様式３（療養者名簿）（⑤の場合）'!$BE107,1,0),0),0)</f>
        <v>0</v>
      </c>
      <c r="EC102" s="256">
        <f>IF(EC$19-'様式３（療養者名簿）（⑤の場合）'!$BD107+1&lt;=15,IF(EC$19&gt;='様式３（療養者名簿）（⑤の場合）'!$BD107,IF(EC$19&lt;='様式３（療養者名簿）（⑤の場合）'!$BE107,1,0),0),0)</f>
        <v>0</v>
      </c>
      <c r="ED102" s="256">
        <f>IF(ED$19-'様式３（療養者名簿）（⑤の場合）'!$BD107+1&lt;=15,IF(ED$19&gt;='様式３（療養者名簿）（⑤の場合）'!$BD107,IF(ED$19&lt;='様式３（療養者名簿）（⑤の場合）'!$BE107,1,0),0),0)</f>
        <v>0</v>
      </c>
      <c r="EE102" s="256">
        <f>IF(EE$19-'様式３（療養者名簿）（⑤の場合）'!$BD107+1&lt;=15,IF(EE$19&gt;='様式３（療養者名簿）（⑤の場合）'!$BD107,IF(EE$19&lt;='様式３（療養者名簿）（⑤の場合）'!$BE107,1,0),0),0)</f>
        <v>0</v>
      </c>
      <c r="EF102" s="256">
        <f>IF(EF$19-'様式３（療養者名簿）（⑤の場合）'!$BD107+1&lt;=15,IF(EF$19&gt;='様式３（療養者名簿）（⑤の場合）'!$BD107,IF(EF$19&lt;='様式３（療養者名簿）（⑤の場合）'!$BE107,1,0),0),0)</f>
        <v>0</v>
      </c>
      <c r="EG102" s="256">
        <f>IF(EG$19-'様式３（療養者名簿）（⑤の場合）'!$BD107+1&lt;=15,IF(EG$19&gt;='様式３（療養者名簿）（⑤の場合）'!$BD107,IF(EG$19&lt;='様式３（療養者名簿）（⑤の場合）'!$BE107,1,0),0),0)</f>
        <v>0</v>
      </c>
      <c r="EH102" s="256">
        <f>IF(EH$19-'様式３（療養者名簿）（⑤の場合）'!$BD107+1&lt;=15,IF(EH$19&gt;='様式３（療養者名簿）（⑤の場合）'!$BD107,IF(EH$19&lt;='様式３（療養者名簿）（⑤の場合）'!$BE107,1,0),0),0)</f>
        <v>0</v>
      </c>
      <c r="EI102" s="256">
        <f>IF(EI$19-'様式３（療養者名簿）（⑤の場合）'!$BD107+1&lt;=15,IF(EI$19&gt;='様式３（療養者名簿）（⑤の場合）'!$BD107,IF(EI$19&lt;='様式３（療養者名簿）（⑤の場合）'!$BE107,1,0),0),0)</f>
        <v>0</v>
      </c>
      <c r="EJ102" s="256">
        <f>IF(EJ$19-'様式３（療養者名簿）（⑤の場合）'!$BD107+1&lt;=15,IF(EJ$19&gt;='様式３（療養者名簿）（⑤の場合）'!$BD107,IF(EJ$19&lt;='様式３（療養者名簿）（⑤の場合）'!$BE107,1,0),0),0)</f>
        <v>0</v>
      </c>
      <c r="EK102" s="256">
        <f>IF(EK$19-'様式３（療養者名簿）（⑤の場合）'!$BD107+1&lt;=15,IF(EK$19&gt;='様式３（療養者名簿）（⑤の場合）'!$BD107,IF(EK$19&lt;='様式３（療養者名簿）（⑤の場合）'!$BE107,1,0),0),0)</f>
        <v>0</v>
      </c>
      <c r="EL102" s="256">
        <f>IF(EL$19-'様式３（療養者名簿）（⑤の場合）'!$BD107+1&lt;=15,IF(EL$19&gt;='様式３（療養者名簿）（⑤の場合）'!$BD107,IF(EL$19&lt;='様式３（療養者名簿）（⑤の場合）'!$BE107,1,0),0),0)</f>
        <v>0</v>
      </c>
      <c r="EM102" s="256">
        <f>IF(EM$19-'様式３（療養者名簿）（⑤の場合）'!$BD107+1&lt;=15,IF(EM$19&gt;='様式３（療養者名簿）（⑤の場合）'!$BD107,IF(EM$19&lt;='様式３（療養者名簿）（⑤の場合）'!$BE107,1,0),0),0)</f>
        <v>0</v>
      </c>
      <c r="EN102" s="256">
        <f>IF(EN$19-'様式３（療養者名簿）（⑤の場合）'!$BD107+1&lt;=15,IF(EN$19&gt;='様式３（療養者名簿）（⑤の場合）'!$BD107,IF(EN$19&lt;='様式３（療養者名簿）（⑤の場合）'!$BE107,1,0),0),0)</f>
        <v>0</v>
      </c>
      <c r="EO102" s="256">
        <f>IF(EO$19-'様式３（療養者名簿）（⑤の場合）'!$BD107+1&lt;=15,IF(EO$19&gt;='様式３（療養者名簿）（⑤の場合）'!$BD107,IF(EO$19&lt;='様式３（療養者名簿）（⑤の場合）'!$BE107,1,0),0),0)</f>
        <v>0</v>
      </c>
      <c r="EP102" s="256">
        <f>IF(EP$19-'様式３（療養者名簿）（⑤の場合）'!$BD107+1&lt;=15,IF(EP$19&gt;='様式３（療養者名簿）（⑤の場合）'!$BD107,IF(EP$19&lt;='様式３（療養者名簿）（⑤の場合）'!$BE107,1,0),0),0)</f>
        <v>0</v>
      </c>
      <c r="EQ102" s="256">
        <f>IF(EQ$19-'様式３（療養者名簿）（⑤の場合）'!$BD107+1&lt;=15,IF(EQ$19&gt;='様式３（療養者名簿）（⑤の場合）'!$BD107,IF(EQ$19&lt;='様式３（療養者名簿）（⑤の場合）'!$BE107,1,0),0),0)</f>
        <v>0</v>
      </c>
      <c r="ER102" s="256">
        <f>IF(ER$19-'様式３（療養者名簿）（⑤の場合）'!$BD107+1&lt;=15,IF(ER$19&gt;='様式３（療養者名簿）（⑤の場合）'!$BD107,IF(ER$19&lt;='様式３（療養者名簿）（⑤の場合）'!$BE107,1,0),0),0)</f>
        <v>0</v>
      </c>
      <c r="ES102" s="256">
        <f>IF(ES$19-'様式３（療養者名簿）（⑤の場合）'!$BD107+1&lt;=15,IF(ES$19&gt;='様式３（療養者名簿）（⑤の場合）'!$BD107,IF(ES$19&lt;='様式３（療養者名簿）（⑤の場合）'!$BE107,1,0),0),0)</f>
        <v>0</v>
      </c>
      <c r="ET102" s="256">
        <f>IF(ET$19-'様式３（療養者名簿）（⑤の場合）'!$BD107+1&lt;=15,IF(ET$19&gt;='様式３（療養者名簿）（⑤の場合）'!$BD107,IF(ET$19&lt;='様式３（療養者名簿）（⑤の場合）'!$BE107,1,0),0),0)</f>
        <v>0</v>
      </c>
      <c r="EU102" s="256">
        <f>IF(EU$19-'様式３（療養者名簿）（⑤の場合）'!$BD107+1&lt;=15,IF(EU$19&gt;='様式３（療養者名簿）（⑤の場合）'!$BD107,IF(EU$19&lt;='様式３（療養者名簿）（⑤の場合）'!$BE107,1,0),0),0)</f>
        <v>0</v>
      </c>
      <c r="EV102" s="256">
        <f>IF(EV$19-'様式３（療養者名簿）（⑤の場合）'!$BD107+1&lt;=15,IF(EV$19&gt;='様式３（療養者名簿）（⑤の場合）'!$BD107,IF(EV$19&lt;='様式３（療養者名簿）（⑤の場合）'!$BE107,1,0),0),0)</f>
        <v>0</v>
      </c>
      <c r="EW102" s="256">
        <f>IF(EW$19-'様式３（療養者名簿）（⑤の場合）'!$BD107+1&lt;=15,IF(EW$19&gt;='様式３（療養者名簿）（⑤の場合）'!$BD107,IF(EW$19&lt;='様式３（療養者名簿）（⑤の場合）'!$BE107,1,0),0),0)</f>
        <v>0</v>
      </c>
      <c r="EX102" s="256">
        <f>IF(EX$19-'様式３（療養者名簿）（⑤の場合）'!$BD107+1&lt;=15,IF(EX$19&gt;='様式３（療養者名簿）（⑤の場合）'!$BD107,IF(EX$19&lt;='様式３（療養者名簿）（⑤の場合）'!$BE107,1,0),0),0)</f>
        <v>0</v>
      </c>
      <c r="EY102" s="256">
        <f>IF(EY$19-'様式３（療養者名簿）（⑤の場合）'!$BD107+1&lt;=15,IF(EY$19&gt;='様式３（療養者名簿）（⑤の場合）'!$BD107,IF(EY$19&lt;='様式３（療養者名簿）（⑤の場合）'!$BE107,1,0),0),0)</f>
        <v>0</v>
      </c>
      <c r="EZ102" s="256">
        <f>IF(EZ$19-'様式３（療養者名簿）（⑤の場合）'!$BD107+1&lt;=15,IF(EZ$19&gt;='様式３（療養者名簿）（⑤の場合）'!$BD107,IF(EZ$19&lt;='様式３（療養者名簿）（⑤の場合）'!$BE107,1,0),0),0)</f>
        <v>0</v>
      </c>
      <c r="FA102" s="256">
        <f>IF(FA$19-'様式３（療養者名簿）（⑤の場合）'!$BD107+1&lt;=15,IF(FA$19&gt;='様式３（療養者名簿）（⑤の場合）'!$BD107,IF(FA$19&lt;='様式３（療養者名簿）（⑤の場合）'!$BE107,1,0),0),0)</f>
        <v>0</v>
      </c>
      <c r="FB102" s="256">
        <f>IF(FB$19-'様式３（療養者名簿）（⑤の場合）'!$BD107+1&lt;=15,IF(FB$19&gt;='様式３（療養者名簿）（⑤の場合）'!$BD107,IF(FB$19&lt;='様式３（療養者名簿）（⑤の場合）'!$BE107,1,0),0),0)</f>
        <v>0</v>
      </c>
      <c r="FC102" s="256">
        <f>IF(FC$19-'様式３（療養者名簿）（⑤の場合）'!$BD107+1&lt;=15,IF(FC$19&gt;='様式３（療養者名簿）（⑤の場合）'!$BD107,IF(FC$19&lt;='様式３（療養者名簿）（⑤の場合）'!$BE107,1,0),0),0)</f>
        <v>0</v>
      </c>
      <c r="FD102" s="256">
        <f>IF(FD$19-'様式３（療養者名簿）（⑤の場合）'!$BD107+1&lt;=15,IF(FD$19&gt;='様式３（療養者名簿）（⑤の場合）'!$BD107,IF(FD$19&lt;='様式３（療養者名簿）（⑤の場合）'!$BE107,1,0),0),0)</f>
        <v>0</v>
      </c>
      <c r="FE102" s="256">
        <f>IF(FE$19-'様式３（療養者名簿）（⑤の場合）'!$BD107+1&lt;=15,IF(FE$19&gt;='様式３（療養者名簿）（⑤の場合）'!$BD107,IF(FE$19&lt;='様式３（療養者名簿）（⑤の場合）'!$BE107,1,0),0),0)</f>
        <v>0</v>
      </c>
      <c r="FF102" s="256">
        <f>IF(FF$19-'様式３（療養者名簿）（⑤の場合）'!$BD107+1&lt;=15,IF(FF$19&gt;='様式３（療養者名簿）（⑤の場合）'!$BD107,IF(FF$19&lt;='様式３（療養者名簿）（⑤の場合）'!$BE107,1,0),0),0)</f>
        <v>0</v>
      </c>
      <c r="FG102" s="256">
        <f>IF(FG$19-'様式３（療養者名簿）（⑤の場合）'!$BD107+1&lt;=15,IF(FG$19&gt;='様式３（療養者名簿）（⑤の場合）'!$BD107,IF(FG$19&lt;='様式３（療養者名簿）（⑤の場合）'!$BE107,1,0),0),0)</f>
        <v>0</v>
      </c>
      <c r="FH102" s="256">
        <f>IF(FH$19-'様式３（療養者名簿）（⑤の場合）'!$BD107+1&lt;=15,IF(FH$19&gt;='様式３（療養者名簿）（⑤の場合）'!$BD107,IF(FH$19&lt;='様式３（療養者名簿）（⑤の場合）'!$BE107,1,0),0),0)</f>
        <v>0</v>
      </c>
      <c r="FI102" s="256">
        <f>IF(FI$19-'様式３（療養者名簿）（⑤の場合）'!$BD107+1&lt;=15,IF(FI$19&gt;='様式３（療養者名簿）（⑤の場合）'!$BD107,IF(FI$19&lt;='様式３（療養者名簿）（⑤の場合）'!$BE107,1,0),0),0)</f>
        <v>0</v>
      </c>
      <c r="FJ102" s="256">
        <f>IF(FJ$19-'様式３（療養者名簿）（⑤の場合）'!$BD107+1&lt;=15,IF(FJ$19&gt;='様式３（療養者名簿）（⑤の場合）'!$BD107,IF(FJ$19&lt;='様式３（療養者名簿）（⑤の場合）'!$BE107,1,0),0),0)</f>
        <v>0</v>
      </c>
      <c r="FK102" s="256">
        <f>IF(FK$19-'様式３（療養者名簿）（⑤の場合）'!$BD107+1&lt;=15,IF(FK$19&gt;='様式３（療養者名簿）（⑤の場合）'!$BD107,IF(FK$19&lt;='様式３（療養者名簿）（⑤の場合）'!$BE107,1,0),0),0)</f>
        <v>0</v>
      </c>
      <c r="FL102" s="256">
        <f>IF(FL$19-'様式３（療養者名簿）（⑤の場合）'!$BD107+1&lt;=15,IF(FL$19&gt;='様式３（療養者名簿）（⑤の場合）'!$BD107,IF(FL$19&lt;='様式３（療養者名簿）（⑤の場合）'!$BE107,1,0),0),0)</f>
        <v>0</v>
      </c>
      <c r="FM102" s="256">
        <f>IF(FM$19-'様式３（療養者名簿）（⑤の場合）'!$BD107+1&lt;=15,IF(FM$19&gt;='様式３（療養者名簿）（⑤の場合）'!$BD107,IF(FM$19&lt;='様式３（療養者名簿）（⑤の場合）'!$BE107,1,0),0),0)</f>
        <v>0</v>
      </c>
      <c r="FN102" s="256">
        <f>IF(FN$19-'様式３（療養者名簿）（⑤の場合）'!$BD107+1&lt;=15,IF(FN$19&gt;='様式３（療養者名簿）（⑤の場合）'!$BD107,IF(FN$19&lt;='様式３（療養者名簿）（⑤の場合）'!$BE107,1,0),0),0)</f>
        <v>0</v>
      </c>
      <c r="FO102" s="256">
        <f>IF(FO$19-'様式３（療養者名簿）（⑤の場合）'!$BD107+1&lt;=15,IF(FO$19&gt;='様式３（療養者名簿）（⑤の場合）'!$BD107,IF(FO$19&lt;='様式３（療養者名簿）（⑤の場合）'!$BE107,1,0),0),0)</f>
        <v>0</v>
      </c>
      <c r="FP102" s="256">
        <f>IF(FP$19-'様式３（療養者名簿）（⑤の場合）'!$BD107+1&lt;=15,IF(FP$19&gt;='様式３（療養者名簿）（⑤の場合）'!$BD107,IF(FP$19&lt;='様式３（療養者名簿）（⑤の場合）'!$BE107,1,0),0),0)</f>
        <v>0</v>
      </c>
      <c r="FQ102" s="256">
        <f>IF(FQ$19-'様式３（療養者名簿）（⑤の場合）'!$BD107+1&lt;=15,IF(FQ$19&gt;='様式３（療養者名簿）（⑤の場合）'!$BD107,IF(FQ$19&lt;='様式３（療養者名簿）（⑤の場合）'!$BE107,1,0),0),0)</f>
        <v>0</v>
      </c>
      <c r="FR102" s="256">
        <f>IF(FR$19-'様式３（療養者名簿）（⑤の場合）'!$BD107+1&lt;=15,IF(FR$19&gt;='様式３（療養者名簿）（⑤の場合）'!$BD107,IF(FR$19&lt;='様式３（療養者名簿）（⑤の場合）'!$BE107,1,0),0),0)</f>
        <v>0</v>
      </c>
      <c r="FS102" s="256">
        <f>IF(FS$19-'様式３（療養者名簿）（⑤の場合）'!$BD107+1&lt;=15,IF(FS$19&gt;='様式３（療養者名簿）（⑤の場合）'!$BD107,IF(FS$19&lt;='様式３（療養者名簿）（⑤の場合）'!$BE107,1,0),0),0)</f>
        <v>0</v>
      </c>
      <c r="FT102" s="256">
        <f>IF(FT$19-'様式３（療養者名簿）（⑤の場合）'!$BD107+1&lt;=15,IF(FT$19&gt;='様式３（療養者名簿）（⑤の場合）'!$BD107,IF(FT$19&lt;='様式３（療養者名簿）（⑤の場合）'!$BE107,1,0),0),0)</f>
        <v>0</v>
      </c>
      <c r="FU102" s="256">
        <f>IF(FU$19-'様式３（療養者名簿）（⑤の場合）'!$BD107+1&lt;=15,IF(FU$19&gt;='様式３（療養者名簿）（⑤の場合）'!$BD107,IF(FU$19&lt;='様式３（療養者名簿）（⑤の場合）'!$BE107,1,0),0),0)</f>
        <v>0</v>
      </c>
      <c r="FV102" s="256">
        <f>IF(FV$19-'様式３（療養者名簿）（⑤の場合）'!$BD107+1&lt;=15,IF(FV$19&gt;='様式３（療養者名簿）（⑤の場合）'!$BD107,IF(FV$19&lt;='様式３（療養者名簿）（⑤の場合）'!$BE107,1,0),0),0)</f>
        <v>0</v>
      </c>
      <c r="FW102" s="256">
        <f>IF(FW$19-'様式３（療養者名簿）（⑤の場合）'!$BD107+1&lt;=15,IF(FW$19&gt;='様式３（療養者名簿）（⑤の場合）'!$BD107,IF(FW$19&lt;='様式３（療養者名簿）（⑤の場合）'!$BE107,1,0),0),0)</f>
        <v>0</v>
      </c>
      <c r="FX102" s="256">
        <f>IF(FX$19-'様式３（療養者名簿）（⑤の場合）'!$BD107+1&lt;=15,IF(FX$19&gt;='様式３（療養者名簿）（⑤の場合）'!$BD107,IF(FX$19&lt;='様式３（療養者名簿）（⑤の場合）'!$BE107,1,0),0),0)</f>
        <v>0</v>
      </c>
      <c r="FY102" s="256">
        <f>IF(FY$19-'様式３（療養者名簿）（⑤の場合）'!$BD107+1&lt;=15,IF(FY$19&gt;='様式３（療養者名簿）（⑤の場合）'!$BD107,IF(FY$19&lt;='様式３（療養者名簿）（⑤の場合）'!$BE107,1,0),0),0)</f>
        <v>0</v>
      </c>
      <c r="FZ102" s="256">
        <f>IF(FZ$19-'様式３（療養者名簿）（⑤の場合）'!$BD107+1&lt;=15,IF(FZ$19&gt;='様式３（療養者名簿）（⑤の場合）'!$BD107,IF(FZ$19&lt;='様式３（療養者名簿）（⑤の場合）'!$BE107,1,0),0),0)</f>
        <v>0</v>
      </c>
      <c r="GA102" s="256">
        <f>IF(GA$19-'様式３（療養者名簿）（⑤の場合）'!$BD107+1&lt;=15,IF(GA$19&gt;='様式３（療養者名簿）（⑤の場合）'!$BD107,IF(GA$19&lt;='様式３（療養者名簿）（⑤の場合）'!$BE107,1,0),0),0)</f>
        <v>0</v>
      </c>
      <c r="GB102" s="256">
        <f>IF(GB$19-'様式３（療養者名簿）（⑤の場合）'!$BD107+1&lt;=15,IF(GB$19&gt;='様式３（療養者名簿）（⑤の場合）'!$BD107,IF(GB$19&lt;='様式３（療養者名簿）（⑤の場合）'!$BE107,1,0),0),0)</f>
        <v>0</v>
      </c>
      <c r="GC102" s="256">
        <f>IF(GC$19-'様式３（療養者名簿）（⑤の場合）'!$BD107+1&lt;=15,IF(GC$19&gt;='様式３（療養者名簿）（⑤の場合）'!$BD107,IF(GC$19&lt;='様式３（療養者名簿）（⑤の場合）'!$BE107,1,0),0),0)</f>
        <v>0</v>
      </c>
      <c r="GD102" s="256">
        <f>IF(GD$19-'様式３（療養者名簿）（⑤の場合）'!$BD107+1&lt;=15,IF(GD$19&gt;='様式３（療養者名簿）（⑤の場合）'!$BD107,IF(GD$19&lt;='様式３（療養者名簿）（⑤の場合）'!$BE107,1,0),0),0)</f>
        <v>0</v>
      </c>
      <c r="GE102" s="256">
        <f>IF(GE$19-'様式３（療養者名簿）（⑤の場合）'!$BD107+1&lt;=15,IF(GE$19&gt;='様式３（療養者名簿）（⑤の場合）'!$BD107,IF(GE$19&lt;='様式３（療養者名簿）（⑤の場合）'!$BE107,1,0),0),0)</f>
        <v>0</v>
      </c>
      <c r="GF102" s="256">
        <f>IF(GF$19-'様式３（療養者名簿）（⑤の場合）'!$BD107+1&lt;=15,IF(GF$19&gt;='様式３（療養者名簿）（⑤の場合）'!$BD107,IF(GF$19&lt;='様式３（療養者名簿）（⑤の場合）'!$BE107,1,0),0),0)</f>
        <v>0</v>
      </c>
      <c r="GG102" s="256">
        <f>IF(GG$19-'様式３（療養者名簿）（⑤の場合）'!$BD107+1&lt;=15,IF(GG$19&gt;='様式３（療養者名簿）（⑤の場合）'!$BD107,IF(GG$19&lt;='様式３（療養者名簿）（⑤の場合）'!$BE107,1,0),0),0)</f>
        <v>0</v>
      </c>
      <c r="GH102" s="256">
        <f>IF(GH$19-'様式３（療養者名簿）（⑤の場合）'!$BD107+1&lt;=15,IF(GH$19&gt;='様式３（療養者名簿）（⑤の場合）'!$BD107,IF(GH$19&lt;='様式３（療養者名簿）（⑤の場合）'!$BE107,1,0),0),0)</f>
        <v>0</v>
      </c>
      <c r="GI102" s="256">
        <f>IF(GI$19-'様式３（療養者名簿）（⑤の場合）'!$BD107+1&lt;=15,IF(GI$19&gt;='様式３（療養者名簿）（⑤の場合）'!$BD107,IF(GI$19&lt;='様式３（療養者名簿）（⑤の場合）'!$BE107,1,0),0),0)</f>
        <v>0</v>
      </c>
      <c r="GJ102" s="256">
        <f>IF(GJ$19-'様式３（療養者名簿）（⑤の場合）'!$BD107+1&lt;=15,IF(GJ$19&gt;='様式３（療養者名簿）（⑤の場合）'!$BD107,IF(GJ$19&lt;='様式３（療養者名簿）（⑤の場合）'!$BE107,1,0),0),0)</f>
        <v>0</v>
      </c>
      <c r="GK102" s="256">
        <f>IF(GK$19-'様式３（療養者名簿）（⑤の場合）'!$BD107+1&lt;=15,IF(GK$19&gt;='様式３（療養者名簿）（⑤の場合）'!$BD107,IF(GK$19&lt;='様式３（療養者名簿）（⑤の場合）'!$BE107,1,0),0),0)</f>
        <v>0</v>
      </c>
      <c r="GL102" s="256">
        <f>IF(GL$19-'様式３（療養者名簿）（⑤の場合）'!$BD107+1&lt;=15,IF(GL$19&gt;='様式３（療養者名簿）（⑤の場合）'!$BD107,IF(GL$19&lt;='様式３（療養者名簿）（⑤の場合）'!$BE107,1,0),0),0)</f>
        <v>0</v>
      </c>
      <c r="GM102" s="256">
        <f>IF(GM$19-'様式３（療養者名簿）（⑤の場合）'!$BD107+1&lt;=15,IF(GM$19&gt;='様式３（療養者名簿）（⑤の場合）'!$BD107,IF(GM$19&lt;='様式３（療養者名簿）（⑤の場合）'!$BE107,1,0),0),0)</f>
        <v>0</v>
      </c>
      <c r="GN102" s="256">
        <f>IF(GN$19-'様式３（療養者名簿）（⑤の場合）'!$BD107+1&lt;=15,IF(GN$19&gt;='様式３（療養者名簿）（⑤の場合）'!$BD107,IF(GN$19&lt;='様式３（療養者名簿）（⑤の場合）'!$BE107,1,0),0),0)</f>
        <v>0</v>
      </c>
      <c r="GO102" s="256">
        <f>IF(GO$19-'様式３（療養者名簿）（⑤の場合）'!$BD107+1&lt;=15,IF(GO$19&gt;='様式３（療養者名簿）（⑤の場合）'!$BD107,IF(GO$19&lt;='様式３（療養者名簿）（⑤の場合）'!$BE107,1,0),0),0)</f>
        <v>0</v>
      </c>
      <c r="GP102" s="256">
        <f>IF(GP$19-'様式３（療養者名簿）（⑤の場合）'!$BD107+1&lt;=15,IF(GP$19&gt;='様式３（療養者名簿）（⑤の場合）'!$BD107,IF(GP$19&lt;='様式３（療養者名簿）（⑤の場合）'!$BE107,1,0),0),0)</f>
        <v>0</v>
      </c>
      <c r="GQ102" s="256">
        <f>IF(GQ$19-'様式３（療養者名簿）（⑤の場合）'!$BD107+1&lt;=15,IF(GQ$19&gt;='様式３（療養者名簿）（⑤の場合）'!$BD107,IF(GQ$19&lt;='様式３（療養者名簿）（⑤の場合）'!$BE107,1,0),0),0)</f>
        <v>0</v>
      </c>
      <c r="GR102" s="256">
        <f>IF(GR$19-'様式３（療養者名簿）（⑤の場合）'!$BD107+1&lt;=15,IF(GR$19&gt;='様式３（療養者名簿）（⑤の場合）'!$BD107,IF(GR$19&lt;='様式３（療養者名簿）（⑤の場合）'!$BE107,1,0),0),0)</f>
        <v>0</v>
      </c>
      <c r="GS102" s="256">
        <f>IF(GS$19-'様式３（療養者名簿）（⑤の場合）'!$BD107+1&lt;=15,IF(GS$19&gt;='様式３（療養者名簿）（⑤の場合）'!$BD107,IF(GS$19&lt;='様式３（療養者名簿）（⑤の場合）'!$BE107,1,0),0),0)</f>
        <v>0</v>
      </c>
      <c r="GT102" s="256">
        <f>IF(GT$19-'様式３（療養者名簿）（⑤の場合）'!$BD107+1&lt;=15,IF(GT$19&gt;='様式３（療養者名簿）（⑤の場合）'!$BD107,IF(GT$19&lt;='様式３（療養者名簿）（⑤の場合）'!$BE107,1,0),0),0)</f>
        <v>0</v>
      </c>
      <c r="GU102" s="256">
        <f>IF(GU$19-'様式３（療養者名簿）（⑤の場合）'!$BD107+1&lt;=15,IF(GU$19&gt;='様式３（療養者名簿）（⑤の場合）'!$BD107,IF(GU$19&lt;='様式３（療養者名簿）（⑤の場合）'!$BE107,1,0),0),0)</f>
        <v>0</v>
      </c>
      <c r="GV102" s="256">
        <f>IF(GV$19-'様式３（療養者名簿）（⑤の場合）'!$BD107+1&lt;=15,IF(GV$19&gt;='様式３（療養者名簿）（⑤の場合）'!$BD107,IF(GV$19&lt;='様式３（療養者名簿）（⑤の場合）'!$BE107,1,0),0),0)</f>
        <v>0</v>
      </c>
      <c r="GW102" s="256">
        <f>IF(GW$19-'様式３（療養者名簿）（⑤の場合）'!$BD107+1&lt;=15,IF(GW$19&gt;='様式３（療養者名簿）（⑤の場合）'!$BD107,IF(GW$19&lt;='様式３（療養者名簿）（⑤の場合）'!$BE107,1,0),0),0)</f>
        <v>0</v>
      </c>
      <c r="GX102" s="256">
        <f>IF(GX$19-'様式３（療養者名簿）（⑤の場合）'!$BD107+1&lt;=15,IF(GX$19&gt;='様式３（療養者名簿）（⑤の場合）'!$BD107,IF(GX$19&lt;='様式３（療養者名簿）（⑤の場合）'!$BE107,1,0),0),0)</f>
        <v>0</v>
      </c>
      <c r="GY102" s="256">
        <f>IF(GY$19-'様式３（療養者名簿）（⑤の場合）'!$BD107+1&lt;=15,IF(GY$19&gt;='様式３（療養者名簿）（⑤の場合）'!$BD107,IF(GY$19&lt;='様式３（療養者名簿）（⑤の場合）'!$BE107,1,0),0),0)</f>
        <v>0</v>
      </c>
      <c r="GZ102" s="256">
        <f>IF(GZ$19-'様式３（療養者名簿）（⑤の場合）'!$BD107+1&lt;=15,IF(GZ$19&gt;='様式３（療養者名簿）（⑤の場合）'!$BD107,IF(GZ$19&lt;='様式３（療養者名簿）（⑤の場合）'!$BE107,1,0),0),0)</f>
        <v>0</v>
      </c>
      <c r="HA102" s="256">
        <f>IF(HA$19-'様式３（療養者名簿）（⑤の場合）'!$BD107+1&lt;=15,IF(HA$19&gt;='様式３（療養者名簿）（⑤の場合）'!$BD107,IF(HA$19&lt;='様式３（療養者名簿）（⑤の場合）'!$BE107,1,0),0),0)</f>
        <v>0</v>
      </c>
      <c r="HB102" s="256">
        <f>IF(HB$19-'様式３（療養者名簿）（⑤の場合）'!$BD107+1&lt;=15,IF(HB$19&gt;='様式３（療養者名簿）（⑤の場合）'!$BD107,IF(HB$19&lt;='様式３（療養者名簿）（⑤の場合）'!$BE107,1,0),0),0)</f>
        <v>0</v>
      </c>
      <c r="HC102" s="256">
        <f>IF(HC$19-'様式３（療養者名簿）（⑤の場合）'!$BD107+1&lt;=15,IF(HC$19&gt;='様式３（療養者名簿）（⑤の場合）'!$BD107,IF(HC$19&lt;='様式３（療養者名簿）（⑤の場合）'!$BE107,1,0),0),0)</f>
        <v>0</v>
      </c>
      <c r="HD102" s="256">
        <f>IF(HD$19-'様式３（療養者名簿）（⑤の場合）'!$BD107+1&lt;=15,IF(HD$19&gt;='様式３（療養者名簿）（⑤の場合）'!$BD107,IF(HD$19&lt;='様式３（療養者名簿）（⑤の場合）'!$BE107,1,0),0),0)</f>
        <v>0</v>
      </c>
      <c r="HE102" s="256">
        <f>IF(HE$19-'様式３（療養者名簿）（⑤の場合）'!$BD107+1&lt;=15,IF(HE$19&gt;='様式３（療養者名簿）（⑤の場合）'!$BD107,IF(HE$19&lt;='様式３（療養者名簿）（⑤の場合）'!$BE107,1,0),0),0)</f>
        <v>0</v>
      </c>
      <c r="HF102" s="256">
        <f>IF(HF$19-'様式３（療養者名簿）（⑤の場合）'!$BD107+1&lt;=15,IF(HF$19&gt;='様式３（療養者名簿）（⑤の場合）'!$BD107,IF(HF$19&lt;='様式３（療養者名簿）（⑤の場合）'!$BE107,1,0),0),0)</f>
        <v>0</v>
      </c>
      <c r="HG102" s="256">
        <f>IF(HG$19-'様式３（療養者名簿）（⑤の場合）'!$BD107+1&lt;=15,IF(HG$19&gt;='様式３（療養者名簿）（⑤の場合）'!$BD107,IF(HG$19&lt;='様式３（療養者名簿）（⑤の場合）'!$BE107,1,0),0),0)</f>
        <v>0</v>
      </c>
      <c r="HH102" s="256">
        <f>IF(HH$19-'様式３（療養者名簿）（⑤の場合）'!$BD107+1&lt;=15,IF(HH$19&gt;='様式３（療養者名簿）（⑤の場合）'!$BD107,IF(HH$19&lt;='様式３（療養者名簿）（⑤の場合）'!$BE107,1,0),0),0)</f>
        <v>0</v>
      </c>
      <c r="HI102" s="256">
        <f>IF(HI$19-'様式３（療養者名簿）（⑤の場合）'!$BD107+1&lt;=15,IF(HI$19&gt;='様式３（療養者名簿）（⑤の場合）'!$BD107,IF(HI$19&lt;='様式３（療養者名簿）（⑤の場合）'!$BE107,1,0),0),0)</f>
        <v>0</v>
      </c>
      <c r="HJ102" s="256">
        <f>IF(HJ$19-'様式３（療養者名簿）（⑤の場合）'!$BD107+1&lt;=15,IF(HJ$19&gt;='様式３（療養者名簿）（⑤の場合）'!$BD107,IF(HJ$19&lt;='様式３（療養者名簿）（⑤の場合）'!$BE107,1,0),0),0)</f>
        <v>0</v>
      </c>
      <c r="HK102" s="256">
        <f>IF(HK$19-'様式３（療養者名簿）（⑤の場合）'!$BD107+1&lt;=15,IF(HK$19&gt;='様式３（療養者名簿）（⑤の場合）'!$BD107,IF(HK$19&lt;='様式３（療養者名簿）（⑤の場合）'!$BE107,1,0),0),0)</f>
        <v>0</v>
      </c>
      <c r="HL102" s="256">
        <f>IF(HL$19-'様式３（療養者名簿）（⑤の場合）'!$BD107+1&lt;=15,IF(HL$19&gt;='様式３（療養者名簿）（⑤の場合）'!$BD107,IF(HL$19&lt;='様式３（療養者名簿）（⑤の場合）'!$BE107,1,0),0),0)</f>
        <v>0</v>
      </c>
      <c r="HM102" s="256">
        <f>IF(HM$19-'様式３（療養者名簿）（⑤の場合）'!$BD107+1&lt;=15,IF(HM$19&gt;='様式３（療養者名簿）（⑤の場合）'!$BD107,IF(HM$19&lt;='様式３（療養者名簿）（⑤の場合）'!$BE107,1,0),0),0)</f>
        <v>0</v>
      </c>
      <c r="HN102" s="256">
        <f>IF(HN$19-'様式３（療養者名簿）（⑤の場合）'!$BD107+1&lt;=15,IF(HN$19&gt;='様式３（療養者名簿）（⑤の場合）'!$BD107,IF(HN$19&lt;='様式３（療養者名簿）（⑤の場合）'!$BE107,1,0),0),0)</f>
        <v>0</v>
      </c>
      <c r="HO102" s="256">
        <f>IF(HO$19-'様式３（療養者名簿）（⑤の場合）'!$BD107+1&lt;=15,IF(HO$19&gt;='様式３（療養者名簿）（⑤の場合）'!$BD107,IF(HO$19&lt;='様式３（療養者名簿）（⑤の場合）'!$BE107,1,0),0),0)</f>
        <v>0</v>
      </c>
      <c r="HP102" s="256">
        <f>IF(HP$19-'様式３（療養者名簿）（⑤の場合）'!$BD107+1&lt;=15,IF(HP$19&gt;='様式３（療養者名簿）（⑤の場合）'!$BD107,IF(HP$19&lt;='様式３（療養者名簿）（⑤の場合）'!$BE107,1,0),0),0)</f>
        <v>0</v>
      </c>
      <c r="HQ102" s="256">
        <f>IF(HQ$19-'様式３（療養者名簿）（⑤の場合）'!$BD107+1&lt;=15,IF(HQ$19&gt;='様式３（療養者名簿）（⑤の場合）'!$BD107,IF(HQ$19&lt;='様式３（療養者名簿）（⑤の場合）'!$BE107,1,0),0),0)</f>
        <v>0</v>
      </c>
      <c r="HR102" s="256">
        <f>IF(HR$19-'様式３（療養者名簿）（⑤の場合）'!$BD107+1&lt;=15,IF(HR$19&gt;='様式３（療養者名簿）（⑤の場合）'!$BD107,IF(HR$19&lt;='様式３（療養者名簿）（⑤の場合）'!$BE107,1,0),0),0)</f>
        <v>0</v>
      </c>
      <c r="HS102" s="256">
        <f>IF(HS$19-'様式３（療養者名簿）（⑤の場合）'!$BD107+1&lt;=15,IF(HS$19&gt;='様式３（療養者名簿）（⑤の場合）'!$BD107,IF(HS$19&lt;='様式３（療養者名簿）（⑤の場合）'!$BE107,1,0),0),0)</f>
        <v>0</v>
      </c>
      <c r="HT102" s="256">
        <f>IF(HT$19-'様式３（療養者名簿）（⑤の場合）'!$BD107+1&lt;=15,IF(HT$19&gt;='様式３（療養者名簿）（⑤の場合）'!$BD107,IF(HT$19&lt;='様式３（療養者名簿）（⑤の場合）'!$BE107,1,0),0),0)</f>
        <v>0</v>
      </c>
      <c r="HU102" s="256">
        <f>IF(HU$19-'様式３（療養者名簿）（⑤の場合）'!$BD107+1&lt;=15,IF(HU$19&gt;='様式３（療養者名簿）（⑤の場合）'!$BD107,IF(HU$19&lt;='様式３（療養者名簿）（⑤の場合）'!$BE107,1,0),0),0)</f>
        <v>0</v>
      </c>
      <c r="HV102" s="256">
        <f>IF(HV$19-'様式３（療養者名簿）（⑤の場合）'!$BD107+1&lt;=15,IF(HV$19&gt;='様式３（療養者名簿）（⑤の場合）'!$BD107,IF(HV$19&lt;='様式３（療養者名簿）（⑤の場合）'!$BE107,1,0),0),0)</f>
        <v>0</v>
      </c>
      <c r="HW102" s="256">
        <f>IF(HW$19-'様式３（療養者名簿）（⑤の場合）'!$BD107+1&lt;=15,IF(HW$19&gt;='様式３（療養者名簿）（⑤の場合）'!$BD107,IF(HW$19&lt;='様式３（療養者名簿）（⑤の場合）'!$BE107,1,0),0),0)</f>
        <v>0</v>
      </c>
      <c r="HX102" s="256">
        <f>IF(HX$19-'様式３（療養者名簿）（⑤の場合）'!$BD107+1&lt;=15,IF(HX$19&gt;='様式３（療養者名簿）（⑤の場合）'!$BD107,IF(HX$19&lt;='様式３（療養者名簿）（⑤の場合）'!$BE107,1,0),0),0)</f>
        <v>0</v>
      </c>
      <c r="HY102" s="256">
        <f>IF(HY$19-'様式３（療養者名簿）（⑤の場合）'!$BD107+1&lt;=15,IF(HY$19&gt;='様式３（療養者名簿）（⑤の場合）'!$BD107,IF(HY$19&lt;='様式３（療養者名簿）（⑤の場合）'!$BE107,1,0),0),0)</f>
        <v>0</v>
      </c>
      <c r="HZ102" s="256">
        <f>IF(HZ$19-'様式３（療養者名簿）（⑤の場合）'!$BD107+1&lt;=15,IF(HZ$19&gt;='様式３（療養者名簿）（⑤の場合）'!$BD107,IF(HZ$19&lt;='様式３（療養者名簿）（⑤の場合）'!$BE107,1,0),0),0)</f>
        <v>0</v>
      </c>
      <c r="IA102" s="256">
        <f>IF(IA$19-'様式３（療養者名簿）（⑤の場合）'!$BD107+1&lt;=15,IF(IA$19&gt;='様式３（療養者名簿）（⑤の場合）'!$BD107,IF(IA$19&lt;='様式３（療養者名簿）（⑤の場合）'!$BE107,1,0),0),0)</f>
        <v>0</v>
      </c>
      <c r="IB102" s="256">
        <f>IF(IB$19-'様式３（療養者名簿）（⑤の場合）'!$BD107+1&lt;=15,IF(IB$19&gt;='様式３（療養者名簿）（⑤の場合）'!$BD107,IF(IB$19&lt;='様式３（療養者名簿）（⑤の場合）'!$BE107,1,0),0),0)</f>
        <v>0</v>
      </c>
      <c r="IC102" s="256">
        <f>IF(IC$19-'様式３（療養者名簿）（⑤の場合）'!$BD107+1&lt;=15,IF(IC$19&gt;='様式３（療養者名簿）（⑤の場合）'!$BD107,IF(IC$19&lt;='様式３（療養者名簿）（⑤の場合）'!$BE107,1,0),0),0)</f>
        <v>0</v>
      </c>
      <c r="ID102" s="256">
        <f>IF(ID$19-'様式３（療養者名簿）（⑤の場合）'!$BD107+1&lt;=15,IF(ID$19&gt;='様式３（療養者名簿）（⑤の場合）'!$BD107,IF(ID$19&lt;='様式３（療養者名簿）（⑤の場合）'!$BE107,1,0),0),0)</f>
        <v>0</v>
      </c>
      <c r="IE102" s="256">
        <f>IF(IE$19-'様式３（療養者名簿）（⑤の場合）'!$BD107+1&lt;=15,IF(IE$19&gt;='様式３（療養者名簿）（⑤の場合）'!$BD107,IF(IE$19&lt;='様式３（療養者名簿）（⑤の場合）'!$BE107,1,0),0),0)</f>
        <v>0</v>
      </c>
      <c r="IF102" s="256">
        <f>IF(IF$19-'様式３（療養者名簿）（⑤の場合）'!$BD107+1&lt;=15,IF(IF$19&gt;='様式３（療養者名簿）（⑤の場合）'!$BD107,IF(IF$19&lt;='様式３（療養者名簿）（⑤の場合）'!$BE107,1,0),0),0)</f>
        <v>0</v>
      </c>
      <c r="IG102" s="256">
        <f>IF(IG$19-'様式３（療養者名簿）（⑤の場合）'!$BD107+1&lt;=15,IF(IG$19&gt;='様式３（療養者名簿）（⑤の場合）'!$BD107,IF(IG$19&lt;='様式３（療養者名簿）（⑤の場合）'!$BE107,1,0),0),0)</f>
        <v>0</v>
      </c>
      <c r="IH102" s="256">
        <f>IF(IH$19-'様式３（療養者名簿）（⑤の場合）'!$BD107+1&lt;=15,IF(IH$19&gt;='様式３（療養者名簿）（⑤の場合）'!$BD107,IF(IH$19&lt;='様式３（療養者名簿）（⑤の場合）'!$BE107,1,0),0),0)</f>
        <v>0</v>
      </c>
      <c r="II102" s="256">
        <f>IF(II$19-'様式３（療養者名簿）（⑤の場合）'!$BD107+1&lt;=15,IF(II$19&gt;='様式３（療養者名簿）（⑤の場合）'!$BD107,IF(II$19&lt;='様式３（療養者名簿）（⑤の場合）'!$BE107,1,0),0),0)</f>
        <v>0</v>
      </c>
      <c r="IJ102" s="256">
        <f>IF(IJ$19-'様式３（療養者名簿）（⑤の場合）'!$BD107+1&lt;=15,IF(IJ$19&gt;='様式３（療養者名簿）（⑤の場合）'!$BD107,IF(IJ$19&lt;='様式３（療養者名簿）（⑤の場合）'!$BE107,1,0),0),0)</f>
        <v>0</v>
      </c>
      <c r="IK102" s="256">
        <f>IF(IK$19-'様式３（療養者名簿）（⑤の場合）'!$BD107+1&lt;=15,IF(IK$19&gt;='様式３（療養者名簿）（⑤の場合）'!$BD107,IF(IK$19&lt;='様式３（療養者名簿）（⑤の場合）'!$BE107,1,0),0),0)</f>
        <v>0</v>
      </c>
      <c r="IL102" s="256">
        <f>IF(IL$19-'様式３（療養者名簿）（⑤の場合）'!$BD107+1&lt;=15,IF(IL$19&gt;='様式３（療養者名簿）（⑤の場合）'!$BD107,IF(IL$19&lt;='様式３（療養者名簿）（⑤の場合）'!$BE107,1,0),0),0)</f>
        <v>0</v>
      </c>
      <c r="IM102" s="256">
        <f>IF(IM$19-'様式３（療養者名簿）（⑤の場合）'!$BD107+1&lt;=15,IF(IM$19&gt;='様式３（療養者名簿）（⑤の場合）'!$BD107,IF(IM$19&lt;='様式３（療養者名簿）（⑤の場合）'!$BE107,1,0),0),0)</f>
        <v>0</v>
      </c>
      <c r="IN102" s="256">
        <f>IF(IN$19-'様式３（療養者名簿）（⑤の場合）'!$BD107+1&lt;=15,IF(IN$19&gt;='様式３（療養者名簿）（⑤の場合）'!$BD107,IF(IN$19&lt;='様式３（療養者名簿）（⑤の場合）'!$BE107,1,0),0),0)</f>
        <v>0</v>
      </c>
      <c r="IO102" s="256">
        <f>IF(IO$19-'様式３（療養者名簿）（⑤の場合）'!$BD107+1&lt;=15,IF(IO$19&gt;='様式３（療養者名簿）（⑤の場合）'!$BD107,IF(IO$19&lt;='様式３（療養者名簿）（⑤の場合）'!$BE107,1,0),0),0)</f>
        <v>0</v>
      </c>
      <c r="IP102" s="256">
        <f>IF(IP$19-'様式３（療養者名簿）（⑤の場合）'!$BD107+1&lt;=15,IF(IP$19&gt;='様式３（療養者名簿）（⑤の場合）'!$BD107,IF(IP$19&lt;='様式３（療養者名簿）（⑤の場合）'!$BE107,1,0),0),0)</f>
        <v>0</v>
      </c>
      <c r="IQ102" s="256">
        <f>IF(IQ$19-'様式３（療養者名簿）（⑤の場合）'!$BD107+1&lt;=15,IF(IQ$19&gt;='様式３（療養者名簿）（⑤の場合）'!$BD107,IF(IQ$19&lt;='様式３（療養者名簿）（⑤の場合）'!$BE107,1,0),0),0)</f>
        <v>0</v>
      </c>
      <c r="IR102" s="256">
        <f>IF(IR$19-'様式３（療養者名簿）（⑤の場合）'!$BD107+1&lt;=15,IF(IR$19&gt;='様式３（療養者名簿）（⑤の場合）'!$BD107,IF(IR$19&lt;='様式３（療養者名簿）（⑤の場合）'!$BE107,1,0),0),0)</f>
        <v>0</v>
      </c>
      <c r="IS102" s="256">
        <f>IF(IS$19-'様式３（療養者名簿）（⑤の場合）'!$BD107+1&lt;=15,IF(IS$19&gt;='様式３（療養者名簿）（⑤の場合）'!$BD107,IF(IS$19&lt;='様式３（療養者名簿）（⑤の場合）'!$BE107,1,0),0),0)</f>
        <v>0</v>
      </c>
      <c r="IT102" s="256">
        <f>IF(IT$19-'様式３（療養者名簿）（⑤の場合）'!$BD107+1&lt;=15,IF(IT$19&gt;='様式３（療養者名簿）（⑤の場合）'!$BD107,IF(IT$19&lt;='様式３（療養者名簿）（⑤の場合）'!$BE107,1,0),0),0)</f>
        <v>0</v>
      </c>
      <c r="IU102" s="256">
        <f>IF(IU$19-'様式３（療養者名簿）（⑤の場合）'!$BD107+1&lt;=15,IF(IU$19&gt;='様式３（療養者名簿）（⑤の場合）'!$BD107,IF(IU$19&lt;='様式３（療養者名簿）（⑤の場合）'!$BE107,1,0),0),0)</f>
        <v>0</v>
      </c>
      <c r="IV102" s="256">
        <f>IF(IV$19-'様式３（療養者名簿）（⑤の場合）'!$BD107+1&lt;=15,IF(IV$19&gt;='様式３（療養者名簿）（⑤の場合）'!$BD107,IF(IV$19&lt;='様式３（療養者名簿）（⑤の場合）'!$BE107,1,0),0),0)</f>
        <v>0</v>
      </c>
      <c r="IW102" s="256">
        <f>IF(IW$19-'様式３（療養者名簿）（⑤の場合）'!$BD107+1&lt;=15,IF(IW$19&gt;='様式３（療養者名簿）（⑤の場合）'!$BD107,IF(IW$19&lt;='様式３（療養者名簿）（⑤の場合）'!$BE107,1,0),0),0)</f>
        <v>0</v>
      </c>
      <c r="IX102" s="256">
        <f>IF(IX$19-'様式３（療養者名簿）（⑤の場合）'!$BD107+1&lt;=15,IF(IX$19&gt;='様式３（療養者名簿）（⑤の場合）'!$BD107,IF(IX$19&lt;='様式３（療養者名簿）（⑤の場合）'!$BE107,1,0),0),0)</f>
        <v>0</v>
      </c>
      <c r="IY102" s="256">
        <f>IF(IY$19-'様式３（療養者名簿）（⑤の場合）'!$BD107+1&lt;=15,IF(IY$19&gt;='様式３（療養者名簿）（⑤の場合）'!$BD107,IF(IY$19&lt;='様式３（療養者名簿）（⑤の場合）'!$BE107,1,0),0),0)</f>
        <v>0</v>
      </c>
      <c r="IZ102" s="256">
        <f>IF(IZ$19-'様式３（療養者名簿）（⑤の場合）'!$BD107+1&lt;=15,IF(IZ$19&gt;='様式３（療養者名簿）（⑤の場合）'!$BD107,IF(IZ$19&lt;='様式３（療養者名簿）（⑤の場合）'!$BE107,1,0),0),0)</f>
        <v>0</v>
      </c>
      <c r="JA102" s="256">
        <f>IF(JA$19-'様式３（療養者名簿）（⑤の場合）'!$BD107+1&lt;=15,IF(JA$19&gt;='様式３（療養者名簿）（⑤の場合）'!$BD107,IF(JA$19&lt;='様式３（療養者名簿）（⑤の場合）'!$BE107,1,0),0),0)</f>
        <v>0</v>
      </c>
      <c r="JB102" s="256">
        <f>IF(JB$19-'様式３（療養者名簿）（⑤の場合）'!$BD107+1&lt;=15,IF(JB$19&gt;='様式３（療養者名簿）（⑤の場合）'!$BD107,IF(JB$19&lt;='様式３（療養者名簿）（⑤の場合）'!$BE107,1,0),0),0)</f>
        <v>0</v>
      </c>
      <c r="JC102" s="256">
        <f>IF(JC$19-'様式３（療養者名簿）（⑤の場合）'!$BD107+1&lt;=15,IF(JC$19&gt;='様式３（療養者名簿）（⑤の場合）'!$BD107,IF(JC$19&lt;='様式３（療養者名簿）（⑤の場合）'!$BE107,1,0),0),0)</f>
        <v>0</v>
      </c>
      <c r="JD102" s="256">
        <f>IF(JD$19-'様式３（療養者名簿）（⑤の場合）'!$BD107+1&lt;=15,IF(JD$19&gt;='様式３（療養者名簿）（⑤の場合）'!$BD107,IF(JD$19&lt;='様式３（療養者名簿）（⑤の場合）'!$BE107,1,0),0),0)</f>
        <v>0</v>
      </c>
      <c r="JE102" s="256">
        <f>IF(JE$19-'様式３（療養者名簿）（⑤の場合）'!$BD107+1&lt;=15,IF(JE$19&gt;='様式３（療養者名簿）（⑤の場合）'!$BD107,IF(JE$19&lt;='様式３（療養者名簿）（⑤の場合）'!$BE107,1,0),0),0)</f>
        <v>0</v>
      </c>
      <c r="JF102" s="256">
        <f>IF(JF$19-'様式３（療養者名簿）（⑤の場合）'!$BD107+1&lt;=15,IF(JF$19&gt;='様式３（療養者名簿）（⑤の場合）'!$BD107,IF(JF$19&lt;='様式３（療養者名簿）（⑤の場合）'!$BE107,1,0),0),0)</f>
        <v>0</v>
      </c>
      <c r="JG102" s="256">
        <f>IF(JG$19-'様式３（療養者名簿）（⑤の場合）'!$BD107+1&lt;=15,IF(JG$19&gt;='様式３（療養者名簿）（⑤の場合）'!$BD107,IF(JG$19&lt;='様式３（療養者名簿）（⑤の場合）'!$BE107,1,0),0),0)</f>
        <v>0</v>
      </c>
      <c r="JH102" s="256">
        <f>IF(JH$19-'様式３（療養者名簿）（⑤の場合）'!$BD107+1&lt;=15,IF(JH$19&gt;='様式３（療養者名簿）（⑤の場合）'!$BD107,IF(JH$19&lt;='様式３（療養者名簿）（⑤の場合）'!$BE107,1,0),0),0)</f>
        <v>0</v>
      </c>
      <c r="JI102" s="256">
        <f>IF(JI$19-'様式３（療養者名簿）（⑤の場合）'!$BD107+1&lt;=15,IF(JI$19&gt;='様式３（療養者名簿）（⑤の場合）'!$BD107,IF(JI$19&lt;='様式３（療養者名簿）（⑤の場合）'!$BE107,1,0),0),0)</f>
        <v>0</v>
      </c>
      <c r="JJ102" s="256">
        <f>IF(JJ$19-'様式３（療養者名簿）（⑤の場合）'!$BD107+1&lt;=15,IF(JJ$19&gt;='様式３（療養者名簿）（⑤の場合）'!$BD107,IF(JJ$19&lt;='様式３（療養者名簿）（⑤の場合）'!$BE107,1,0),0),0)</f>
        <v>0</v>
      </c>
      <c r="JK102" s="256">
        <f>IF(JK$19-'様式３（療養者名簿）（⑤の場合）'!$BD107+1&lt;=15,IF(JK$19&gt;='様式３（療養者名簿）（⑤の場合）'!$BD107,IF(JK$19&lt;='様式３（療養者名簿）（⑤の場合）'!$BE107,1,0),0),0)</f>
        <v>0</v>
      </c>
      <c r="JL102" s="256">
        <f>IF(JL$19-'様式３（療養者名簿）（⑤の場合）'!$BD107+1&lt;=15,IF(JL$19&gt;='様式３（療養者名簿）（⑤の場合）'!$BD107,IF(JL$19&lt;='様式３（療養者名簿）（⑤の場合）'!$BE107,1,0),0),0)</f>
        <v>0</v>
      </c>
      <c r="JM102" s="256">
        <f>IF(JM$19-'様式３（療養者名簿）（⑤の場合）'!$BD107+1&lt;=15,IF(JM$19&gt;='様式３（療養者名簿）（⑤の場合）'!$BD107,IF(JM$19&lt;='様式３（療養者名簿）（⑤の場合）'!$BE107,1,0),0),0)</f>
        <v>0</v>
      </c>
      <c r="JN102" s="256">
        <f>IF(JN$19-'様式３（療養者名簿）（⑤の場合）'!$BD107+1&lt;=15,IF(JN$19&gt;='様式３（療養者名簿）（⑤の場合）'!$BD107,IF(JN$19&lt;='様式３（療養者名簿）（⑤の場合）'!$BE107,1,0),0),0)</f>
        <v>0</v>
      </c>
      <c r="JO102" s="256">
        <f>IF(JO$19-'様式３（療養者名簿）（⑤の場合）'!$BD107+1&lt;=15,IF(JO$19&gt;='様式３（療養者名簿）（⑤の場合）'!$BD107,IF(JO$19&lt;='様式３（療養者名簿）（⑤の場合）'!$BE107,1,0),0),0)</f>
        <v>0</v>
      </c>
      <c r="JP102" s="256">
        <f>IF(JP$19-'様式３（療養者名簿）（⑤の場合）'!$BD107+1&lt;=15,IF(JP$19&gt;='様式３（療養者名簿）（⑤の場合）'!$BD107,IF(JP$19&lt;='様式３（療養者名簿）（⑤の場合）'!$BE107,1,0),0),0)</f>
        <v>0</v>
      </c>
      <c r="JQ102" s="256">
        <f>IF(JQ$19-'様式３（療養者名簿）（⑤の場合）'!$BD107+1&lt;=15,IF(JQ$19&gt;='様式３（療養者名簿）（⑤の場合）'!$BD107,IF(JQ$19&lt;='様式３（療養者名簿）（⑤の場合）'!$BE107,1,0),0),0)</f>
        <v>0</v>
      </c>
      <c r="JR102" s="256">
        <f>IF(JR$19-'様式３（療養者名簿）（⑤の場合）'!$BD107+1&lt;=15,IF(JR$19&gt;='様式３（療養者名簿）（⑤の場合）'!$BD107,IF(JR$19&lt;='様式３（療養者名簿）（⑤の場合）'!$BE107,1,0),0),0)</f>
        <v>0</v>
      </c>
      <c r="JS102" s="256">
        <f>IF(JS$19-'様式３（療養者名簿）（⑤の場合）'!$BD107+1&lt;=15,IF(JS$19&gt;='様式３（療養者名簿）（⑤の場合）'!$BD107,IF(JS$19&lt;='様式３（療養者名簿）（⑤の場合）'!$BE107,1,0),0),0)</f>
        <v>0</v>
      </c>
      <c r="JT102" s="256">
        <f>IF(JT$19-'様式３（療養者名簿）（⑤の場合）'!$BD107+1&lt;=15,IF(JT$19&gt;='様式３（療養者名簿）（⑤の場合）'!$BD107,IF(JT$19&lt;='様式３（療養者名簿）（⑤の場合）'!$BE107,1,0),0),0)</f>
        <v>0</v>
      </c>
      <c r="JU102" s="256">
        <f>IF(JU$19-'様式３（療養者名簿）（⑤の場合）'!$BD107+1&lt;=15,IF(JU$19&gt;='様式３（療養者名簿）（⑤の場合）'!$BD107,IF(JU$19&lt;='様式３（療養者名簿）（⑤の場合）'!$BE107,1,0),0),0)</f>
        <v>0</v>
      </c>
      <c r="JV102" s="256">
        <f>IF(JV$19-'様式３（療養者名簿）（⑤の場合）'!$BD107+1&lt;=15,IF(JV$19&gt;='様式３（療養者名簿）（⑤の場合）'!$BD107,IF(JV$19&lt;='様式３（療養者名簿）（⑤の場合）'!$BE107,1,0),0),0)</f>
        <v>0</v>
      </c>
      <c r="JW102" s="256">
        <f>IF(JW$19-'様式３（療養者名簿）（⑤の場合）'!$BD107+1&lt;=15,IF(JW$19&gt;='様式３（療養者名簿）（⑤の場合）'!$BD107,IF(JW$19&lt;='様式３（療養者名簿）（⑤の場合）'!$BE107,1,0),0),0)</f>
        <v>0</v>
      </c>
      <c r="JX102" s="256">
        <f>IF(JX$19-'様式３（療養者名簿）（⑤の場合）'!$BD107+1&lt;=15,IF(JX$19&gt;='様式３（療養者名簿）（⑤の場合）'!$BD107,IF(JX$19&lt;='様式３（療養者名簿）（⑤の場合）'!$BE107,1,0),0),0)</f>
        <v>0</v>
      </c>
      <c r="JY102" s="256">
        <f>IF(JY$19-'様式３（療養者名簿）（⑤の場合）'!$BD107+1&lt;=15,IF(JY$19&gt;='様式３（療養者名簿）（⑤の場合）'!$BD107,IF(JY$19&lt;='様式３（療養者名簿）（⑤の場合）'!$BE107,1,0),0),0)</f>
        <v>0</v>
      </c>
      <c r="JZ102" s="256">
        <f>IF(JZ$19-'様式３（療養者名簿）（⑤の場合）'!$BD107+1&lt;=15,IF(JZ$19&gt;='様式３（療養者名簿）（⑤の場合）'!$BD107,IF(JZ$19&lt;='様式３（療養者名簿）（⑤の場合）'!$BE107,1,0),0),0)</f>
        <v>0</v>
      </c>
      <c r="KA102" s="256">
        <f>IF(KA$19-'様式３（療養者名簿）（⑤の場合）'!$BD107+1&lt;=15,IF(KA$19&gt;='様式３（療養者名簿）（⑤の場合）'!$BD107,IF(KA$19&lt;='様式３（療養者名簿）（⑤の場合）'!$BE107,1,0),0),0)</f>
        <v>0</v>
      </c>
      <c r="KB102" s="256">
        <f>IF(KB$19-'様式３（療養者名簿）（⑤の場合）'!$BD107+1&lt;=15,IF(KB$19&gt;='様式３（療養者名簿）（⑤の場合）'!$BD107,IF(KB$19&lt;='様式３（療養者名簿）（⑤の場合）'!$BE107,1,0),0),0)</f>
        <v>0</v>
      </c>
      <c r="KC102" s="256">
        <f>IF(KC$19-'様式３（療養者名簿）（⑤の場合）'!$BD107+1&lt;=15,IF(KC$19&gt;='様式３（療養者名簿）（⑤の場合）'!$BD107,IF(KC$19&lt;='様式３（療養者名簿）（⑤の場合）'!$BE107,1,0),0),0)</f>
        <v>0</v>
      </c>
      <c r="KD102" s="256">
        <f>IF(KD$19-'様式３（療養者名簿）（⑤の場合）'!$BD107+1&lt;=15,IF(KD$19&gt;='様式３（療養者名簿）（⑤の場合）'!$BD107,IF(KD$19&lt;='様式３（療養者名簿）（⑤の場合）'!$BE107,1,0),0),0)</f>
        <v>0</v>
      </c>
      <c r="KE102" s="256">
        <f>IF(KE$19-'様式３（療養者名簿）（⑤の場合）'!$BD107+1&lt;=15,IF(KE$19&gt;='様式３（療養者名簿）（⑤の場合）'!$BD107,IF(KE$19&lt;='様式３（療養者名簿）（⑤の場合）'!$BE107,1,0),0),0)</f>
        <v>0</v>
      </c>
      <c r="KF102" s="256">
        <f>IF(KF$19-'様式３（療養者名簿）（⑤の場合）'!$BD107+1&lt;=15,IF(KF$19&gt;='様式３（療養者名簿）（⑤の場合）'!$BD107,IF(KF$19&lt;='様式３（療養者名簿）（⑤の場合）'!$BE107,1,0),0),0)</f>
        <v>0</v>
      </c>
      <c r="KG102" s="256">
        <f>IF(KG$19-'様式３（療養者名簿）（⑤の場合）'!$BD107+1&lt;=15,IF(KG$19&gt;='様式３（療養者名簿）（⑤の場合）'!$BD107,IF(KG$19&lt;='様式３（療養者名簿）（⑤の場合）'!$BE107,1,0),0),0)</f>
        <v>0</v>
      </c>
      <c r="KH102" s="256">
        <f>IF(KH$19-'様式３（療養者名簿）（⑤の場合）'!$BD107+1&lt;=15,IF(KH$19&gt;='様式３（療養者名簿）（⑤の場合）'!$BD107,IF(KH$19&lt;='様式３（療養者名簿）（⑤の場合）'!$BE107,1,0),0),0)</f>
        <v>0</v>
      </c>
      <c r="KI102" s="256">
        <f>IF(KI$19-'様式３（療養者名簿）（⑤の場合）'!$BD107+1&lt;=15,IF(KI$19&gt;='様式３（療養者名簿）（⑤の場合）'!$BD107,IF(KI$19&lt;='様式３（療養者名簿）（⑤の場合）'!$BE107,1,0),0),0)</f>
        <v>0</v>
      </c>
      <c r="KJ102" s="256">
        <f>IF(KJ$19-'様式３（療養者名簿）（⑤の場合）'!$BD107+1&lt;=15,IF(KJ$19&gt;='様式３（療養者名簿）（⑤の場合）'!$BD107,IF(KJ$19&lt;='様式３（療養者名簿）（⑤の場合）'!$BE107,1,0),0),0)</f>
        <v>0</v>
      </c>
      <c r="KK102" s="256">
        <f>IF(KK$19-'様式３（療養者名簿）（⑤の場合）'!$BD107+1&lt;=15,IF(KK$19&gt;='様式３（療養者名簿）（⑤の場合）'!$BD107,IF(KK$19&lt;='様式３（療養者名簿）（⑤の場合）'!$BE107,1,0),0),0)</f>
        <v>0</v>
      </c>
      <c r="KL102" s="256">
        <f>IF(KL$19-'様式３（療養者名簿）（⑤の場合）'!$BD107+1&lt;=15,IF(KL$19&gt;='様式３（療養者名簿）（⑤の場合）'!$BD107,IF(KL$19&lt;='様式３（療養者名簿）（⑤の場合）'!$BE107,1,0),0),0)</f>
        <v>0</v>
      </c>
      <c r="KM102" s="256">
        <f>IF(KM$19-'様式３（療養者名簿）（⑤の場合）'!$BD107+1&lt;=15,IF(KM$19&gt;='様式３（療養者名簿）（⑤の場合）'!$BD107,IF(KM$19&lt;='様式３（療養者名簿）（⑤の場合）'!$BE107,1,0),0),0)</f>
        <v>0</v>
      </c>
      <c r="KN102" s="256">
        <f>IF(KN$19-'様式３（療養者名簿）（⑤の場合）'!$BD107+1&lt;=15,IF(KN$19&gt;='様式３（療養者名簿）（⑤の場合）'!$BD107,IF(KN$19&lt;='様式３（療養者名簿）（⑤の場合）'!$BE107,1,0),0),0)</f>
        <v>0</v>
      </c>
      <c r="KO102" s="256">
        <f>IF(KO$19-'様式３（療養者名簿）（⑤の場合）'!$BD107+1&lt;=15,IF(KO$19&gt;='様式３（療養者名簿）（⑤の場合）'!$BD107,IF(KO$19&lt;='様式３（療養者名簿）（⑤の場合）'!$BE107,1,0),0),0)</f>
        <v>0</v>
      </c>
      <c r="KP102" s="256">
        <f>IF(KP$19-'様式３（療養者名簿）（⑤の場合）'!$BD107+1&lt;=15,IF(KP$19&gt;='様式３（療養者名簿）（⑤の場合）'!$BD107,IF(KP$19&lt;='様式３（療養者名簿）（⑤の場合）'!$BE107,1,0),0),0)</f>
        <v>0</v>
      </c>
      <c r="KQ102" s="256">
        <f>IF(KQ$19-'様式３（療養者名簿）（⑤の場合）'!$BD107+1&lt;=15,IF(KQ$19&gt;='様式３（療養者名簿）（⑤の場合）'!$BD107,IF(KQ$19&lt;='様式３（療養者名簿）（⑤の場合）'!$BE107,1,0),0),0)</f>
        <v>0</v>
      </c>
      <c r="KR102" s="256">
        <f>IF(KR$19-'様式３（療養者名簿）（⑤の場合）'!$BD107+1&lt;=15,IF(KR$19&gt;='様式３（療養者名簿）（⑤の場合）'!$BD107,IF(KR$19&lt;='様式３（療養者名簿）（⑤の場合）'!$BE107,1,0),0),0)</f>
        <v>0</v>
      </c>
      <c r="KS102" s="256">
        <f>IF(KS$19-'様式３（療養者名簿）（⑤の場合）'!$BD107+1&lt;=15,IF(KS$19&gt;='様式３（療養者名簿）（⑤の場合）'!$BD107,IF(KS$19&lt;='様式３（療養者名簿）（⑤の場合）'!$BE107,1,0),0),0)</f>
        <v>0</v>
      </c>
      <c r="KT102" s="256">
        <f>IF(KT$19-'様式３（療養者名簿）（⑤の場合）'!$BD107+1&lt;=15,IF(KT$19&gt;='様式３（療養者名簿）（⑤の場合）'!$BD107,IF(KT$19&lt;='様式３（療養者名簿）（⑤の場合）'!$BE107,1,0),0),0)</f>
        <v>0</v>
      </c>
      <c r="KU102" s="256">
        <f>IF(KU$19-'様式３（療養者名簿）（⑤の場合）'!$BD107+1&lt;=15,IF(KU$19&gt;='様式３（療養者名簿）（⑤の場合）'!$BD107,IF(KU$19&lt;='様式３（療養者名簿）（⑤の場合）'!$BE107,1,0),0),0)</f>
        <v>0</v>
      </c>
      <c r="KV102" s="256">
        <f>IF(KV$19-'様式３（療養者名簿）（⑤の場合）'!$BD107+1&lt;=15,IF(KV$19&gt;='様式３（療養者名簿）（⑤の場合）'!$BD107,IF(KV$19&lt;='様式３（療養者名簿）（⑤の場合）'!$BE107,1,0),0),0)</f>
        <v>0</v>
      </c>
      <c r="KW102" s="256">
        <f>IF(KW$19-'様式３（療養者名簿）（⑤の場合）'!$BD107+1&lt;=15,IF(KW$19&gt;='様式３（療養者名簿）（⑤の場合）'!$BD107,IF(KW$19&lt;='様式３（療養者名簿）（⑤の場合）'!$BE107,1,0),0),0)</f>
        <v>0</v>
      </c>
      <c r="KX102" s="256">
        <f>IF(KX$19-'様式３（療養者名簿）（⑤の場合）'!$BD107+1&lt;=15,IF(KX$19&gt;='様式３（療養者名簿）（⑤の場合）'!$BD107,IF(KX$19&lt;='様式３（療養者名簿）（⑤の場合）'!$BE107,1,0),0),0)</f>
        <v>0</v>
      </c>
      <c r="KY102" s="256">
        <f>IF(KY$19-'様式３（療養者名簿）（⑤の場合）'!$BD107+1&lt;=15,IF(KY$19&gt;='様式３（療養者名簿）（⑤の場合）'!$BD107,IF(KY$19&lt;='様式３（療養者名簿）（⑤の場合）'!$BE107,1,0),0),0)</f>
        <v>0</v>
      </c>
      <c r="KZ102" s="256">
        <f>IF(KZ$19-'様式３（療養者名簿）（⑤の場合）'!$BD107+1&lt;=15,IF(KZ$19&gt;='様式３（療養者名簿）（⑤の場合）'!$BD107,IF(KZ$19&lt;='様式３（療養者名簿）（⑤の場合）'!$BE107,1,0),0),0)</f>
        <v>0</v>
      </c>
      <c r="LA102" s="256">
        <f>IF(LA$19-'様式３（療養者名簿）（⑤の場合）'!$BD107+1&lt;=15,IF(LA$19&gt;='様式３（療養者名簿）（⑤の場合）'!$BD107,IF(LA$19&lt;='様式３（療養者名簿）（⑤の場合）'!$BE107,1,0),0),0)</f>
        <v>0</v>
      </c>
      <c r="LB102" s="256">
        <f>IF(LB$19-'様式３（療養者名簿）（⑤の場合）'!$BD107+1&lt;=15,IF(LB$19&gt;='様式３（療養者名簿）（⑤の場合）'!$BD107,IF(LB$19&lt;='様式３（療養者名簿）（⑤の場合）'!$BE107,1,0),0),0)</f>
        <v>0</v>
      </c>
      <c r="LC102" s="256">
        <f>IF(LC$19-'様式３（療養者名簿）（⑤の場合）'!$BD107+1&lt;=15,IF(LC$19&gt;='様式３（療養者名簿）（⑤の場合）'!$BD107,IF(LC$19&lt;='様式３（療養者名簿）（⑤の場合）'!$BE107,1,0),0),0)</f>
        <v>0</v>
      </c>
      <c r="LD102" s="256">
        <f>IF(LD$19-'様式３（療養者名簿）（⑤の場合）'!$BD107+1&lt;=15,IF(LD$19&gt;='様式３（療養者名簿）（⑤の場合）'!$BD107,IF(LD$19&lt;='様式３（療養者名簿）（⑤の場合）'!$BE107,1,0),0),0)</f>
        <v>0</v>
      </c>
      <c r="LE102" s="256">
        <f>IF(LE$19-'様式３（療養者名簿）（⑤の場合）'!$BD107+1&lt;=15,IF(LE$19&gt;='様式３（療養者名簿）（⑤の場合）'!$BD107,IF(LE$19&lt;='様式３（療養者名簿）（⑤の場合）'!$BE107,1,0),0),0)</f>
        <v>0</v>
      </c>
      <c r="LF102" s="256">
        <f>IF(LF$19-'様式３（療養者名簿）（⑤の場合）'!$BD107+1&lt;=15,IF(LF$19&gt;='様式３（療養者名簿）（⑤の場合）'!$BD107,IF(LF$19&lt;='様式３（療養者名簿）（⑤の場合）'!$BE107,1,0),0),0)</f>
        <v>0</v>
      </c>
      <c r="LG102" s="256">
        <f>IF(LG$19-'様式３（療養者名簿）（⑤の場合）'!$BD107+1&lt;=15,IF(LG$19&gt;='様式３（療養者名簿）（⑤の場合）'!$BD107,IF(LG$19&lt;='様式３（療養者名簿）（⑤の場合）'!$BE107,1,0),0),0)</f>
        <v>0</v>
      </c>
      <c r="LH102" s="256">
        <f>IF(LH$19-'様式３（療養者名簿）（⑤の場合）'!$BD107+1&lt;=15,IF(LH$19&gt;='様式３（療養者名簿）（⑤の場合）'!$BD107,IF(LH$19&lt;='様式３（療養者名簿）（⑤の場合）'!$BE107,1,0),0),0)</f>
        <v>0</v>
      </c>
      <c r="LI102" s="256">
        <f>IF(LI$19-'様式３（療養者名簿）（⑤の場合）'!$BD107+1&lt;=15,IF(LI$19&gt;='様式３（療養者名簿）（⑤の場合）'!$BD107,IF(LI$19&lt;='様式３（療養者名簿）（⑤の場合）'!$BE107,1,0),0),0)</f>
        <v>0</v>
      </c>
      <c r="LJ102" s="256">
        <f>IF(LJ$19-'様式３（療養者名簿）（⑤の場合）'!$BD107+1&lt;=15,IF(LJ$19&gt;='様式３（療養者名簿）（⑤の場合）'!$BD107,IF(LJ$19&lt;='様式３（療養者名簿）（⑤の場合）'!$BE107,1,0),0),0)</f>
        <v>0</v>
      </c>
      <c r="LK102" s="256">
        <f>IF(LK$19-'様式３（療養者名簿）（⑤の場合）'!$BD107+1&lt;=15,IF(LK$19&gt;='様式３（療養者名簿）（⑤の場合）'!$BD107,IF(LK$19&lt;='様式３（療養者名簿）（⑤の場合）'!$BE107,1,0),0),0)</f>
        <v>0</v>
      </c>
      <c r="LL102" s="256">
        <f>IF(LL$19-'様式３（療養者名簿）（⑤の場合）'!$BD107+1&lt;=15,IF(LL$19&gt;='様式３（療養者名簿）（⑤の場合）'!$BD107,IF(LL$19&lt;='様式３（療養者名簿）（⑤の場合）'!$BE107,1,0),0),0)</f>
        <v>0</v>
      </c>
      <c r="LM102" s="256">
        <f>IF(LM$19-'様式３（療養者名簿）（⑤の場合）'!$BD107+1&lt;=15,IF(LM$19&gt;='様式３（療養者名簿）（⑤の場合）'!$BD107,IF(LM$19&lt;='様式３（療養者名簿）（⑤の場合）'!$BE107,1,0),0),0)</f>
        <v>0</v>
      </c>
      <c r="LN102" s="256">
        <f>IF(LN$19-'様式３（療養者名簿）（⑤の場合）'!$BD107+1&lt;=15,IF(LN$19&gt;='様式３（療養者名簿）（⑤の場合）'!$BD107,IF(LN$19&lt;='様式３（療養者名簿）（⑤の場合）'!$BE107,1,0),0),0)</f>
        <v>0</v>
      </c>
      <c r="LO102" s="256">
        <f>IF(LO$19-'様式３（療養者名簿）（⑤の場合）'!$BD107+1&lt;=15,IF(LO$19&gt;='様式３（療養者名簿）（⑤の場合）'!$BD107,IF(LO$19&lt;='様式３（療養者名簿）（⑤の場合）'!$BE107,1,0),0),0)</f>
        <v>0</v>
      </c>
      <c r="LP102" s="256">
        <f>IF(LP$19-'様式３（療養者名簿）（⑤の場合）'!$BD107+1&lt;=15,IF(LP$19&gt;='様式３（療養者名簿）（⑤の場合）'!$BD107,IF(LP$19&lt;='様式３（療養者名簿）（⑤の場合）'!$BE107,1,0),0),0)</f>
        <v>0</v>
      </c>
      <c r="LQ102" s="256">
        <f>IF(LQ$19-'様式３（療養者名簿）（⑤の場合）'!$BD107+1&lt;=15,IF(LQ$19&gt;='様式３（療養者名簿）（⑤の場合）'!$BD107,IF(LQ$19&lt;='様式３（療養者名簿）（⑤の場合）'!$BE107,1,0),0),0)</f>
        <v>0</v>
      </c>
      <c r="LR102" s="256">
        <f>IF(LR$19-'様式３（療養者名簿）（⑤の場合）'!$BD107+1&lt;=15,IF(LR$19&gt;='様式３（療養者名簿）（⑤の場合）'!$BD107,IF(LR$19&lt;='様式３（療養者名簿）（⑤の場合）'!$BE107,1,0),0),0)</f>
        <v>0</v>
      </c>
      <c r="LS102" s="256">
        <f>IF(LS$19-'様式３（療養者名簿）（⑤の場合）'!$BD107+1&lt;=15,IF(LS$19&gt;='様式３（療養者名簿）（⑤の場合）'!$BD107,IF(LS$19&lt;='様式３（療養者名簿）（⑤の場合）'!$BE107,1,0),0),0)</f>
        <v>0</v>
      </c>
      <c r="LT102" s="256">
        <f>IF(LT$19-'様式３（療養者名簿）（⑤の場合）'!$BD107+1&lt;=15,IF(LT$19&gt;='様式３（療養者名簿）（⑤の場合）'!$BD107,IF(LT$19&lt;='様式３（療養者名簿）（⑤の場合）'!$BE107,1,0),0),0)</f>
        <v>0</v>
      </c>
      <c r="LU102" s="256">
        <f>IF(LU$19-'様式３（療養者名簿）（⑤の場合）'!$BD107+1&lt;=15,IF(LU$19&gt;='様式３（療養者名簿）（⑤の場合）'!$BD107,IF(LU$19&lt;='様式３（療養者名簿）（⑤の場合）'!$BE107,1,0),0),0)</f>
        <v>0</v>
      </c>
      <c r="LV102" s="256">
        <f>IF(LV$19-'様式３（療養者名簿）（⑤の場合）'!$BD107+1&lt;=15,IF(LV$19&gt;='様式３（療養者名簿）（⑤の場合）'!$BD107,IF(LV$19&lt;='様式３（療養者名簿）（⑤の場合）'!$BE107,1,0),0),0)</f>
        <v>0</v>
      </c>
      <c r="LW102" s="256">
        <f>IF(LW$19-'様式３（療養者名簿）（⑤の場合）'!$BD107+1&lt;=15,IF(LW$19&gt;='様式３（療養者名簿）（⑤の場合）'!$BD107,IF(LW$19&lt;='様式３（療養者名簿）（⑤の場合）'!$BE107,1,0),0),0)</f>
        <v>0</v>
      </c>
      <c r="LX102" s="256">
        <f>IF(LX$19-'様式３（療養者名簿）（⑤の場合）'!$BD107+1&lt;=15,IF(LX$19&gt;='様式３（療養者名簿）（⑤の場合）'!$BD107,IF(LX$19&lt;='様式３（療養者名簿）（⑤の場合）'!$BE107,1,0),0),0)</f>
        <v>0</v>
      </c>
      <c r="LY102" s="256">
        <f>IF(LY$19-'様式３（療養者名簿）（⑤の場合）'!$BD107+1&lt;=15,IF(LY$19&gt;='様式３（療養者名簿）（⑤の場合）'!$BD107,IF(LY$19&lt;='様式３（療養者名簿）（⑤の場合）'!$BE107,1,0),0),0)</f>
        <v>0</v>
      </c>
      <c r="LZ102" s="256">
        <f>IF(LZ$19-'様式３（療養者名簿）（⑤の場合）'!$BD107+1&lt;=15,IF(LZ$19&gt;='様式３（療養者名簿）（⑤の場合）'!$BD107,IF(LZ$19&lt;='様式３（療養者名簿）（⑤の場合）'!$BE107,1,0),0),0)</f>
        <v>0</v>
      </c>
      <c r="MA102" s="256">
        <f>IF(MA$19-'様式３（療養者名簿）（⑤の場合）'!$BD107+1&lt;=15,IF(MA$19&gt;='様式３（療養者名簿）（⑤の場合）'!$BD107,IF(MA$19&lt;='様式３（療養者名簿）（⑤の場合）'!$BE107,1,0),0),0)</f>
        <v>0</v>
      </c>
      <c r="MB102" s="256">
        <f>IF(MB$19-'様式３（療養者名簿）（⑤の場合）'!$BD107+1&lt;=15,IF(MB$19&gt;='様式３（療養者名簿）（⑤の場合）'!$BD107,IF(MB$19&lt;='様式３（療養者名簿）（⑤の場合）'!$BE107,1,0),0),0)</f>
        <v>0</v>
      </c>
      <c r="MC102" s="256">
        <f>IF(MC$19-'様式３（療養者名簿）（⑤の場合）'!$BD107+1&lt;=15,IF(MC$19&gt;='様式３（療養者名簿）（⑤の場合）'!$BD107,IF(MC$19&lt;='様式３（療養者名簿）（⑤の場合）'!$BE107,1,0),0),0)</f>
        <v>0</v>
      </c>
      <c r="MD102" s="256">
        <f>IF(MD$19-'様式３（療養者名簿）（⑤の場合）'!$BD107+1&lt;=15,IF(MD$19&gt;='様式３（療養者名簿）（⑤の場合）'!$BD107,IF(MD$19&lt;='様式３（療養者名簿）（⑤の場合）'!$BE107,1,0),0),0)</f>
        <v>0</v>
      </c>
      <c r="ME102" s="256">
        <f>IF(ME$19-'様式３（療養者名簿）（⑤の場合）'!$BD107+1&lt;=15,IF(ME$19&gt;='様式３（療養者名簿）（⑤の場合）'!$BD107,IF(ME$19&lt;='様式３（療養者名簿）（⑤の場合）'!$BE107,1,0),0),0)</f>
        <v>0</v>
      </c>
      <c r="MF102" s="256">
        <f>IF(MF$19-'様式３（療養者名簿）（⑤の場合）'!$BD107+1&lt;=15,IF(MF$19&gt;='様式３（療養者名簿）（⑤の場合）'!$BD107,IF(MF$19&lt;='様式３（療養者名簿）（⑤の場合）'!$BE107,1,0),0),0)</f>
        <v>0</v>
      </c>
      <c r="MG102" s="256">
        <f>IF(MG$19-'様式３（療養者名簿）（⑤の場合）'!$BD107+1&lt;=15,IF(MG$19&gt;='様式３（療養者名簿）（⑤の場合）'!$BD107,IF(MG$19&lt;='様式３（療養者名簿）（⑤の場合）'!$BE107,1,0),0),0)</f>
        <v>0</v>
      </c>
      <c r="MH102" s="256">
        <f>IF(MH$19-'様式３（療養者名簿）（⑤の場合）'!$BD107+1&lt;=15,IF(MH$19&gt;='様式３（療養者名簿）（⑤の場合）'!$BD107,IF(MH$19&lt;='様式３（療養者名簿）（⑤の場合）'!$BE107,1,0),0),0)</f>
        <v>0</v>
      </c>
      <c r="MI102" s="256">
        <f>IF(MI$19-'様式３（療養者名簿）（⑤の場合）'!$BD107+1&lt;=15,IF(MI$19&gt;='様式３（療養者名簿）（⑤の場合）'!$BD107,IF(MI$19&lt;='様式３（療養者名簿）（⑤の場合）'!$BE107,1,0),0),0)</f>
        <v>0</v>
      </c>
      <c r="MJ102" s="256">
        <f>IF(MJ$19-'様式３（療養者名簿）（⑤の場合）'!$BD107+1&lt;=15,IF(MJ$19&gt;='様式３（療養者名簿）（⑤の場合）'!$BD107,IF(MJ$19&lt;='様式３（療養者名簿）（⑤の場合）'!$BE107,1,0),0),0)</f>
        <v>0</v>
      </c>
      <c r="MK102" s="256">
        <f>IF(MK$19-'様式３（療養者名簿）（⑤の場合）'!$BD107+1&lt;=15,IF(MK$19&gt;='様式３（療養者名簿）（⑤の場合）'!$BD107,IF(MK$19&lt;='様式３（療養者名簿）（⑤の場合）'!$BE107,1,0),0),0)</f>
        <v>0</v>
      </c>
      <c r="ML102" s="256">
        <f>IF(ML$19-'様式３（療養者名簿）（⑤の場合）'!$BD107+1&lt;=15,IF(ML$19&gt;='様式３（療養者名簿）（⑤の場合）'!$BD107,IF(ML$19&lt;='様式３（療養者名簿）（⑤の場合）'!$BE107,1,0),0),0)</f>
        <v>0</v>
      </c>
      <c r="MM102" s="256">
        <f>IF(MM$19-'様式３（療養者名簿）（⑤の場合）'!$BD107+1&lt;=15,IF(MM$19&gt;='様式３（療養者名簿）（⑤の場合）'!$BD107,IF(MM$19&lt;='様式３（療養者名簿）（⑤の場合）'!$BE107,1,0),0),0)</f>
        <v>0</v>
      </c>
      <c r="MN102" s="256">
        <f>IF(MN$19-'様式３（療養者名簿）（⑤の場合）'!$BD107+1&lt;=15,IF(MN$19&gt;='様式３（療養者名簿）（⑤の場合）'!$BD107,IF(MN$19&lt;='様式３（療養者名簿）（⑤の場合）'!$BE107,1,0),0),0)</f>
        <v>0</v>
      </c>
      <c r="MO102" s="256">
        <f>IF(MO$19-'様式３（療養者名簿）（⑤の場合）'!$BD107+1&lt;=15,IF(MO$19&gt;='様式３（療養者名簿）（⑤の場合）'!$BD107,IF(MO$19&lt;='様式３（療養者名簿）（⑤の場合）'!$BE107,1,0),0),0)</f>
        <v>0</v>
      </c>
      <c r="MP102" s="256">
        <f>IF(MP$19-'様式３（療養者名簿）（⑤の場合）'!$BD107+1&lt;=15,IF(MP$19&gt;='様式３（療養者名簿）（⑤の場合）'!$BD107,IF(MP$19&lt;='様式３（療養者名簿）（⑤の場合）'!$BE107,1,0),0),0)</f>
        <v>0</v>
      </c>
      <c r="MQ102" s="256">
        <f>IF(MQ$19-'様式３（療養者名簿）（⑤の場合）'!$BD107+1&lt;=15,IF(MQ$19&gt;='様式３（療養者名簿）（⑤の場合）'!$BD107,IF(MQ$19&lt;='様式３（療養者名簿）（⑤の場合）'!$BE107,1,0),0),0)</f>
        <v>0</v>
      </c>
      <c r="MR102" s="256">
        <f>IF(MR$19-'様式３（療養者名簿）（⑤の場合）'!$BD107+1&lt;=15,IF(MR$19&gt;='様式３（療養者名簿）（⑤の場合）'!$BD107,IF(MR$19&lt;='様式３（療養者名簿）（⑤の場合）'!$BE107,1,0),0),0)</f>
        <v>0</v>
      </c>
      <c r="MS102" s="256">
        <f>IF(MS$19-'様式３（療養者名簿）（⑤の場合）'!$BD107+1&lt;=15,IF(MS$19&gt;='様式３（療養者名簿）（⑤の場合）'!$BD107,IF(MS$19&lt;='様式３（療養者名簿）（⑤の場合）'!$BE107,1,0),0),0)</f>
        <v>0</v>
      </c>
      <c r="MT102" s="256">
        <f>IF(MT$19-'様式３（療養者名簿）（⑤の場合）'!$BD107+1&lt;=15,IF(MT$19&gt;='様式３（療養者名簿）（⑤の場合）'!$BD107,IF(MT$19&lt;='様式３（療養者名簿）（⑤の場合）'!$BE107,1,0),0),0)</f>
        <v>0</v>
      </c>
      <c r="MU102" s="256">
        <f>IF(MU$19-'様式３（療養者名簿）（⑤の場合）'!$BD107+1&lt;=15,IF(MU$19&gt;='様式３（療養者名簿）（⑤の場合）'!$BD107,IF(MU$19&lt;='様式３（療養者名簿）（⑤の場合）'!$BE107,1,0),0),0)</f>
        <v>0</v>
      </c>
      <c r="MV102" s="256">
        <f>IF(MV$19-'様式３（療養者名簿）（⑤の場合）'!$BD107+1&lt;=15,IF(MV$19&gt;='様式３（療養者名簿）（⑤の場合）'!$BD107,IF(MV$19&lt;='様式３（療養者名簿）（⑤の場合）'!$BE107,1,0),0),0)</f>
        <v>0</v>
      </c>
      <c r="MW102" s="256">
        <f>IF(MW$19-'様式３（療養者名簿）（⑤の場合）'!$BD107+1&lt;=15,IF(MW$19&gt;='様式３（療養者名簿）（⑤の場合）'!$BD107,IF(MW$19&lt;='様式３（療養者名簿）（⑤の場合）'!$BE107,1,0),0),0)</f>
        <v>0</v>
      </c>
      <c r="MX102" s="256">
        <f>IF(MX$19-'様式３（療養者名簿）（⑤の場合）'!$BD107+1&lt;=15,IF(MX$19&gt;='様式３（療養者名簿）（⑤の場合）'!$BD107,IF(MX$19&lt;='様式３（療養者名簿）（⑤の場合）'!$BE107,1,0),0),0)</f>
        <v>0</v>
      </c>
      <c r="MY102" s="256">
        <f>IF(MY$19-'様式３（療養者名簿）（⑤の場合）'!$BD107+1&lt;=15,IF(MY$19&gt;='様式３（療養者名簿）（⑤の場合）'!$BD107,IF(MY$19&lt;='様式３（療養者名簿）（⑤の場合）'!$BE107,1,0),0),0)</f>
        <v>0</v>
      </c>
      <c r="MZ102" s="256">
        <f>IF(MZ$19-'様式３（療養者名簿）（⑤の場合）'!$BD107+1&lt;=15,IF(MZ$19&gt;='様式３（療養者名簿）（⑤の場合）'!$BD107,IF(MZ$19&lt;='様式３（療養者名簿）（⑤の場合）'!$BE107,1,0),0),0)</f>
        <v>0</v>
      </c>
      <c r="NA102" s="256">
        <f>IF(NA$19-'様式３（療養者名簿）（⑤の場合）'!$BD107+1&lt;=15,IF(NA$19&gt;='様式３（療養者名簿）（⑤の場合）'!$BD107,IF(NA$19&lt;='様式３（療養者名簿）（⑤の場合）'!$BE107,1,0),0),0)</f>
        <v>0</v>
      </c>
      <c r="NB102" s="256">
        <f>IF(NB$19-'様式３（療養者名簿）（⑤の場合）'!$BD107+1&lt;=15,IF(NB$19&gt;='様式３（療養者名簿）（⑤の場合）'!$BD107,IF(NB$19&lt;='様式３（療養者名簿）（⑤の場合）'!$BE107,1,0),0),0)</f>
        <v>0</v>
      </c>
      <c r="NC102" s="257">
        <f>IF(NC$19-'様式３（療養者名簿）（⑤の場合）'!$BD107+1&lt;=15,IF(NC$19&gt;='様式３（療養者名簿）（⑤の場合）'!$BD107,IF(NC$19&lt;='様式３（療養者名簿）（⑤の場合）'!$BE107,1,0),0),0)</f>
        <v>0</v>
      </c>
      <c r="ND102" s="257">
        <f>IF(ND$19-'様式３（療養者名簿）（⑤の場合）'!$BD107+1&lt;=15,IF(ND$19&gt;='様式３（療養者名簿）（⑤の場合）'!$BD107,IF(ND$19&lt;='様式３（療養者名簿）（⑤の場合）'!$BE107,1,0),0),0)</f>
        <v>0</v>
      </c>
      <c r="NE102" s="257">
        <f>IF(NE$19-'様式３（療養者名簿）（⑤の場合）'!$BD107+1&lt;=15,IF(NE$19&gt;='様式３（療養者名簿）（⑤の場合）'!$BD107,IF(NE$19&lt;='様式３（療養者名簿）（⑤の場合）'!$BE107,1,0),0),0)</f>
        <v>0</v>
      </c>
      <c r="NF102" s="257">
        <f>IF(NF$19-'様式３（療養者名簿）（⑤の場合）'!$BD107+1&lt;=15,IF(NF$19&gt;='様式３（療養者名簿）（⑤の場合）'!$BD107,IF(NF$19&lt;='様式３（療養者名簿）（⑤の場合）'!$BE107,1,0),0),0)</f>
        <v>0</v>
      </c>
      <c r="NG102" s="257">
        <f>IF(NG$19-'様式３（療養者名簿）（⑤の場合）'!$BD107+1&lt;=15,IF(NG$19&gt;='様式３（療養者名簿）（⑤の場合）'!$BD107,IF(NG$19&lt;='様式３（療養者名簿）（⑤の場合）'!$BE107,1,0),0),0)</f>
        <v>0</v>
      </c>
      <c r="NH102" s="257">
        <f>IF(NH$19-'様式３（療養者名簿）（⑤の場合）'!$BD107+1&lt;=15,IF(NH$19&gt;='様式３（療養者名簿）（⑤の場合）'!$BD107,IF(NH$19&lt;='様式３（療養者名簿）（⑤の場合）'!$BE107,1,0),0),0)</f>
        <v>0</v>
      </c>
      <c r="NI102" s="257">
        <f>IF(NI$19-'様式３（療養者名簿）（⑤の場合）'!$BD107+1&lt;=15,IF(NI$19&gt;='様式３（療養者名簿）（⑤の場合）'!$BD107,IF(NI$19&lt;='様式３（療養者名簿）（⑤の場合）'!$BE107,1,0),0),0)</f>
        <v>0</v>
      </c>
      <c r="NJ102" s="257">
        <f>IF(NJ$19-'様式３（療養者名簿）（⑤の場合）'!$BD107+1&lt;=15,IF(NJ$19&gt;='様式３（療養者名簿）（⑤の場合）'!$BD107,IF(NJ$19&lt;='様式３（療養者名簿）（⑤の場合）'!$BE107,1,0),0),0)</f>
        <v>0</v>
      </c>
      <c r="NK102" s="257">
        <f>IF(NK$19-'様式３（療養者名簿）（⑤の場合）'!$BD107+1&lt;=15,IF(NK$19&gt;='様式３（療養者名簿）（⑤の場合）'!$BD107,IF(NK$19&lt;='様式３（療養者名簿）（⑤の場合）'!$BE107,1,0),0),0)</f>
        <v>0</v>
      </c>
      <c r="NL102" s="257">
        <f>IF(NL$19-'様式３（療養者名簿）（⑤の場合）'!$BD107+1&lt;=15,IF(NL$19&gt;='様式３（療養者名簿）（⑤の場合）'!$BD107,IF(NL$19&lt;='様式３（療養者名簿）（⑤の場合）'!$BE107,1,0),0),0)</f>
        <v>0</v>
      </c>
      <c r="NM102" s="257">
        <f>IF(NM$19-'様式３（療養者名簿）（⑤の場合）'!$BD107+1&lt;=15,IF(NM$19&gt;='様式３（療養者名簿）（⑤の場合）'!$BD107,IF(NM$19&lt;='様式３（療養者名簿）（⑤の場合）'!$BE107,1,0),0),0)</f>
        <v>0</v>
      </c>
      <c r="NN102" s="257">
        <f>IF(NN$19-'様式３（療養者名簿）（⑤の場合）'!$BD107+1&lt;=15,IF(NN$19&gt;='様式３（療養者名簿）（⑤の場合）'!$BD107,IF(NN$19&lt;='様式３（療養者名簿）（⑤の場合）'!$BE107,1,0),0),0)</f>
        <v>0</v>
      </c>
      <c r="NO102" s="257">
        <f>IF(NO$19-'様式３（療養者名簿）（⑤の場合）'!$BD107+1&lt;=15,IF(NO$19&gt;='様式３（療養者名簿）（⑤の場合）'!$BD107,IF(NO$19&lt;='様式３（療養者名簿）（⑤の場合）'!$BE107,1,0),0),0)</f>
        <v>0</v>
      </c>
      <c r="NP102" s="257">
        <f>IF(NP$19-'様式３（療養者名簿）（⑤の場合）'!$BD107+1&lt;=15,IF(NP$19&gt;='様式３（療養者名簿）（⑤の場合）'!$BD107,IF(NP$19&lt;='様式３（療養者名簿）（⑤の場合）'!$BE107,1,0),0),0)</f>
        <v>0</v>
      </c>
      <c r="NQ102" s="257">
        <f>IF(NQ$19-'様式３（療養者名簿）（⑤の場合）'!$BD107+1&lt;=15,IF(NQ$19&gt;='様式３（療養者名簿）（⑤の場合）'!$BD107,IF(NQ$19&lt;='様式３（療養者名簿）（⑤の場合）'!$BE107,1,0),0),0)</f>
        <v>0</v>
      </c>
      <c r="NR102" s="257">
        <f>IF(NR$19-'様式３（療養者名簿）（⑤の場合）'!$BD107+1&lt;=15,IF(NR$19&gt;='様式３（療養者名簿）（⑤の場合）'!$BD107,IF(NR$19&lt;='様式３（療養者名簿）（⑤の場合）'!$BE107,1,0),0),0)</f>
        <v>0</v>
      </c>
      <c r="NS102" s="257">
        <f>IF(NS$19-'様式３（療養者名簿）（⑤の場合）'!$BD107+1&lt;=15,IF(NS$19&gt;='様式３（療養者名簿）（⑤の場合）'!$BD107,IF(NS$19&lt;='様式３（療養者名簿）（⑤の場合）'!$BE107,1,0),0),0)</f>
        <v>0</v>
      </c>
      <c r="NT102" s="257">
        <f>IF(NT$19-'様式３（療養者名簿）（⑤の場合）'!$BD107+1&lt;=15,IF(NT$19&gt;='様式３（療養者名簿）（⑤の場合）'!$BD107,IF(NT$19&lt;='様式３（療養者名簿）（⑤の場合）'!$BE107,1,0),0),0)</f>
        <v>0</v>
      </c>
      <c r="NU102" s="257">
        <f>IF(NU$19-'様式３（療養者名簿）（⑤の場合）'!$BD107+1&lt;=15,IF(NU$19&gt;='様式３（療養者名簿）（⑤の場合）'!$BD107,IF(NU$19&lt;='様式３（療養者名簿）（⑤の場合）'!$BE107,1,0),0),0)</f>
        <v>0</v>
      </c>
      <c r="NV102" s="257">
        <f>IF(NV$19-'様式３（療養者名簿）（⑤の場合）'!$BD107+1&lt;=15,IF(NV$19&gt;='様式３（療養者名簿）（⑤の場合）'!$BD107,IF(NV$19&lt;='様式３（療養者名簿）（⑤の場合）'!$BE107,1,0),0),0)</f>
        <v>0</v>
      </c>
      <c r="NW102" s="257">
        <f>IF(NW$19-'様式３（療養者名簿）（⑤の場合）'!$BD107+1&lt;=15,IF(NW$19&gt;='様式３（療養者名簿）（⑤の場合）'!$BD107,IF(NW$19&lt;='様式３（療養者名簿）（⑤の場合）'!$BE107,1,0),0),0)</f>
        <v>0</v>
      </c>
      <c r="NX102" s="257">
        <f>IF(NX$19-'様式３（療養者名簿）（⑤の場合）'!$BD107+1&lt;=15,IF(NX$19&gt;='様式３（療養者名簿）（⑤の場合）'!$BD107,IF(NX$19&lt;='様式３（療養者名簿）（⑤の場合）'!$BE107,1,0),0),0)</f>
        <v>0</v>
      </c>
      <c r="NY102" s="257">
        <f>IF(NY$19-'様式３（療養者名簿）（⑤の場合）'!$BD107+1&lt;=15,IF(NY$19&gt;='様式３（療養者名簿）（⑤の場合）'!$BD107,IF(NY$19&lt;='様式３（療養者名簿）（⑤の場合）'!$BE107,1,0),0),0)</f>
        <v>0</v>
      </c>
      <c r="NZ102" s="257">
        <f>IF(NZ$19-'様式３（療養者名簿）（⑤の場合）'!$BD107+1&lt;=15,IF(NZ$19&gt;='様式３（療養者名簿）（⑤の場合）'!$BD107,IF(NZ$19&lt;='様式３（療養者名簿）（⑤の場合）'!$BE107,1,0),0),0)</f>
        <v>0</v>
      </c>
      <c r="OA102" s="257">
        <f>IF(OA$19-'様式３（療養者名簿）（⑤の場合）'!$BD107+1&lt;=15,IF(OA$19&gt;='様式３（療養者名簿）（⑤の場合）'!$BD107,IF(OA$19&lt;='様式３（療養者名簿）（⑤の場合）'!$BE107,1,0),0),0)</f>
        <v>0</v>
      </c>
      <c r="OB102" s="257">
        <f>IF(OB$19-'様式３（療養者名簿）（⑤の場合）'!$BD107+1&lt;=15,IF(OB$19&gt;='様式３（療養者名簿）（⑤の場合）'!$BD107,IF(OB$19&lt;='様式３（療養者名簿）（⑤の場合）'!$BE107,1,0),0),0)</f>
        <v>0</v>
      </c>
      <c r="OC102" s="257">
        <f>IF(OC$19-'様式３（療養者名簿）（⑤の場合）'!$BD107+1&lt;=15,IF(OC$19&gt;='様式３（療養者名簿）（⑤の場合）'!$BD107,IF(OC$19&lt;='様式３（療養者名簿）（⑤の場合）'!$BE107,1,0),0),0)</f>
        <v>0</v>
      </c>
      <c r="OD102" s="257">
        <f>IF(OD$19-'様式３（療養者名簿）（⑤の場合）'!$BD107+1&lt;=15,IF(OD$19&gt;='様式３（療養者名簿）（⑤の場合）'!$BD107,IF(OD$19&lt;='様式３（療養者名簿）（⑤の場合）'!$BE107,1,0),0),0)</f>
        <v>0</v>
      </c>
      <c r="OE102" s="257">
        <f>IF(OE$19-'様式３（療養者名簿）（⑤の場合）'!$BD107+1&lt;=15,IF(OE$19&gt;='様式３（療養者名簿）（⑤の場合）'!$BD107,IF(OE$19&lt;='様式３（療養者名簿）（⑤の場合）'!$BE107,1,0),0),0)</f>
        <v>0</v>
      </c>
      <c r="OF102" s="257">
        <f>IF(OF$19-'様式３（療養者名簿）（⑤の場合）'!$BD107+1&lt;=15,IF(OF$19&gt;='様式３（療養者名簿）（⑤の場合）'!$BD107,IF(OF$19&lt;='様式３（療養者名簿）（⑤の場合）'!$BE107,1,0),0),0)</f>
        <v>0</v>
      </c>
      <c r="OG102" s="257">
        <f>IF(OG$19-'様式３（療養者名簿）（⑤の場合）'!$BD107+1&lt;=15,IF(OG$19&gt;='様式３（療養者名簿）（⑤の場合）'!$BD107,IF(OG$19&lt;='様式３（療養者名簿）（⑤の場合）'!$BE107,1,0),0),0)</f>
        <v>0</v>
      </c>
      <c r="OH102" s="257">
        <f>IF(OH$19-'様式３（療養者名簿）（⑤の場合）'!$BD107+1&lt;=15,IF(OH$19&gt;='様式３（療養者名簿）（⑤の場合）'!$BD107,IF(OH$19&lt;='様式３（療養者名簿）（⑤の場合）'!$BE107,1,0),0),0)</f>
        <v>0</v>
      </c>
      <c r="OI102" s="257">
        <f>IF(OI$19-'様式３（療養者名簿）（⑤の場合）'!$BD107+1&lt;=15,IF(OI$19&gt;='様式３（療養者名簿）（⑤の場合）'!$BD107,IF(OI$19&lt;='様式３（療養者名簿）（⑤の場合）'!$BE107,1,0),0),0)</f>
        <v>0</v>
      </c>
      <c r="OJ102" s="257">
        <f>IF(OJ$19-'様式３（療養者名簿）（⑤の場合）'!$BD107+1&lt;=15,IF(OJ$19&gt;='様式３（療養者名簿）（⑤の場合）'!$BD107,IF(OJ$19&lt;='様式３（療養者名簿）（⑤の場合）'!$BE107,1,0),0),0)</f>
        <v>0</v>
      </c>
      <c r="OK102" s="257">
        <f>IF(OK$19-'様式３（療養者名簿）（⑤の場合）'!$BD107+1&lt;=15,IF(OK$19&gt;='様式３（療養者名簿）（⑤の場合）'!$BD107,IF(OK$19&lt;='様式３（療養者名簿）（⑤の場合）'!$BE107,1,0),0),0)</f>
        <v>0</v>
      </c>
      <c r="OL102" s="257">
        <f>IF(OL$19-'様式３（療養者名簿）（⑤の場合）'!$BD107+1&lt;=15,IF(OL$19&gt;='様式３（療養者名簿）（⑤の場合）'!$BD107,IF(OL$19&lt;='様式３（療養者名簿）（⑤の場合）'!$BE107,1,0),0),0)</f>
        <v>0</v>
      </c>
      <c r="OM102" s="257">
        <f>IF(OM$19-'様式３（療養者名簿）（⑤の場合）'!$BD107+1&lt;=15,IF(OM$19&gt;='様式３（療養者名簿）（⑤の場合）'!$BD107,IF(OM$19&lt;='様式３（療養者名簿）（⑤の場合）'!$BE107,1,0),0),0)</f>
        <v>0</v>
      </c>
      <c r="ON102" s="257">
        <f>IF(ON$19-'様式３（療養者名簿）（⑤の場合）'!$BD107+1&lt;=15,IF(ON$19&gt;='様式３（療養者名簿）（⑤の場合）'!$BD107,IF(ON$19&lt;='様式３（療養者名簿）（⑤の場合）'!$BE107,1,0),0),0)</f>
        <v>0</v>
      </c>
      <c r="OO102" s="257">
        <f>IF(OO$19-'様式３（療養者名簿）（⑤の場合）'!$BD107+1&lt;=15,IF(OO$19&gt;='様式３（療養者名簿）（⑤の場合）'!$BD107,IF(OO$19&lt;='様式３（療養者名簿）（⑤の場合）'!$BE107,1,0),0),0)</f>
        <v>0</v>
      </c>
      <c r="OP102" s="257">
        <f>IF(OP$19-'様式３（療養者名簿）（⑤の場合）'!$BD107+1&lt;=15,IF(OP$19&gt;='様式３（療養者名簿）（⑤の場合）'!$BD107,IF(OP$19&lt;='様式３（療養者名簿）（⑤の場合）'!$BE107,1,0),0),0)</f>
        <v>0</v>
      </c>
      <c r="OQ102" s="257">
        <f>IF(OQ$19-'様式３（療養者名簿）（⑤の場合）'!$BD107+1&lt;=15,IF(OQ$19&gt;='様式３（療養者名簿）（⑤の場合）'!$BD107,IF(OQ$19&lt;='様式３（療養者名簿）（⑤の場合）'!$BE107,1,0),0),0)</f>
        <v>0</v>
      </c>
      <c r="OR102" s="257">
        <f>IF(OR$19-'様式３（療養者名簿）（⑤の場合）'!$BD107+1&lt;=15,IF(OR$19&gt;='様式３（療養者名簿）（⑤の場合）'!$BD107,IF(OR$19&lt;='様式３（療養者名簿）（⑤の場合）'!$BE107,1,0),0),0)</f>
        <v>0</v>
      </c>
      <c r="OS102" s="257">
        <f>IF(OS$19-'様式３（療養者名簿）（⑤の場合）'!$BD107+1&lt;=15,IF(OS$19&gt;='様式３（療養者名簿）（⑤の場合）'!$BD107,IF(OS$19&lt;='様式３（療養者名簿）（⑤の場合）'!$BE107,1,0),0),0)</f>
        <v>0</v>
      </c>
      <c r="OT102" s="257">
        <f>IF(OT$19-'様式３（療養者名簿）（⑤の場合）'!$BD107+1&lt;=15,IF(OT$19&gt;='様式３（療養者名簿）（⑤の場合）'!$BD107,IF(OT$19&lt;='様式３（療養者名簿）（⑤の場合）'!$BE107,1,0),0),0)</f>
        <v>0</v>
      </c>
      <c r="OU102" s="257">
        <f>IF(OU$19-'様式３（療養者名簿）（⑤の場合）'!$BD107+1&lt;=15,IF(OU$19&gt;='様式３（療養者名簿）（⑤の場合）'!$BD107,IF(OU$19&lt;='様式３（療養者名簿）（⑤の場合）'!$BE107,1,0),0),0)</f>
        <v>0</v>
      </c>
      <c r="OV102" s="257">
        <f>IF(OV$19-'様式３（療養者名簿）（⑤の場合）'!$BD107+1&lt;=15,IF(OV$19&gt;='様式３（療養者名簿）（⑤の場合）'!$BD107,IF(OV$19&lt;='様式３（療養者名簿）（⑤の場合）'!$BE107,1,0),0),0)</f>
        <v>0</v>
      </c>
      <c r="OW102" s="257">
        <f>IF(OW$19-'様式３（療養者名簿）（⑤の場合）'!$BD107+1&lt;=15,IF(OW$19&gt;='様式３（療養者名簿）（⑤の場合）'!$BD107,IF(OW$19&lt;='様式３（療養者名簿）（⑤の場合）'!$BE107,1,0),0),0)</f>
        <v>0</v>
      </c>
      <c r="OX102" s="257">
        <f>IF(OX$19-'様式３（療養者名簿）（⑤の場合）'!$BD107+1&lt;=15,IF(OX$19&gt;='様式３（療養者名簿）（⑤の場合）'!$BD107,IF(OX$19&lt;='様式３（療養者名簿）（⑤の場合）'!$BE107,1,0),0),0)</f>
        <v>0</v>
      </c>
      <c r="OY102" s="257">
        <f>IF(OY$19-'様式３（療養者名簿）（⑤の場合）'!$BD107+1&lt;=15,IF(OY$19&gt;='様式３（療養者名簿）（⑤の場合）'!$BD107,IF(OY$19&lt;='様式３（療養者名簿）（⑤の場合）'!$BE107,1,0),0),0)</f>
        <v>0</v>
      </c>
      <c r="OZ102" s="257">
        <f>IF(OZ$19-'様式３（療養者名簿）（⑤の場合）'!$BD107+1&lt;=15,IF(OZ$19&gt;='様式３（療養者名簿）（⑤の場合）'!$BD107,IF(OZ$19&lt;='様式３（療養者名簿）（⑤の場合）'!$BE107,1,0),0),0)</f>
        <v>0</v>
      </c>
      <c r="PA102" s="257">
        <f>IF(PA$19-'様式３（療養者名簿）（⑤の場合）'!$BD107+1&lt;=15,IF(PA$19&gt;='様式３（療養者名簿）（⑤の場合）'!$BD107,IF(PA$19&lt;='様式３（療養者名簿）（⑤の場合）'!$BE107,1,0),0),0)</f>
        <v>0</v>
      </c>
      <c r="PB102" s="257">
        <f>IF(PB$19-'様式３（療養者名簿）（⑤の場合）'!$BD107+1&lt;=15,IF(PB$19&gt;='様式３（療養者名簿）（⑤の場合）'!$BD107,IF(PB$19&lt;='様式３（療養者名簿）（⑤の場合）'!$BE107,1,0),0),0)</f>
        <v>0</v>
      </c>
      <c r="PC102" s="257">
        <f>IF(PC$19-'様式３（療養者名簿）（⑤の場合）'!$BD107+1&lt;=15,IF(PC$19&gt;='様式３（療養者名簿）（⑤の場合）'!$BD107,IF(PC$19&lt;='様式３（療養者名簿）（⑤の場合）'!$BE107,1,0),0),0)</f>
        <v>0</v>
      </c>
      <c r="PD102" s="257">
        <f>IF(PD$19-'様式３（療養者名簿）（⑤の場合）'!$BD107+1&lt;=15,IF(PD$19&gt;='様式３（療養者名簿）（⑤の場合）'!$BD107,IF(PD$19&lt;='様式３（療養者名簿）（⑤の場合）'!$BE107,1,0),0),0)</f>
        <v>0</v>
      </c>
      <c r="PE102" s="257">
        <f>IF(PE$19-'様式３（療養者名簿）（⑤の場合）'!$BD107+1&lt;=15,IF(PE$19&gt;='様式３（療養者名簿）（⑤の場合）'!$BD107,IF(PE$19&lt;='様式３（療養者名簿）（⑤の場合）'!$BE107,1,0),0),0)</f>
        <v>0</v>
      </c>
      <c r="PF102" s="257">
        <f>IF(PF$19-'様式３（療養者名簿）（⑤の場合）'!$BD107+1&lt;=15,IF(PF$19&gt;='様式３（療養者名簿）（⑤の場合）'!$BD107,IF(PF$19&lt;='様式３（療養者名簿）（⑤の場合）'!$BE107,1,0),0),0)</f>
        <v>0</v>
      </c>
      <c r="PG102" s="257">
        <f>IF(PG$19-'様式３（療養者名簿）（⑤の場合）'!$BD107+1&lt;=15,IF(PG$19&gt;='様式３（療養者名簿）（⑤の場合）'!$BD107,IF(PG$19&lt;='様式３（療養者名簿）（⑤の場合）'!$BE107,1,0),0),0)</f>
        <v>0</v>
      </c>
      <c r="PH102" s="257">
        <f>IF(PH$19-'様式３（療養者名簿）（⑤の場合）'!$BD107+1&lt;=15,IF(PH$19&gt;='様式３（療養者名簿）（⑤の場合）'!$BD107,IF(PH$19&lt;='様式３（療養者名簿）（⑤の場合）'!$BE107,1,0),0),0)</f>
        <v>0</v>
      </c>
      <c r="PI102" s="257">
        <f>IF(PI$19-'様式３（療養者名簿）（⑤の場合）'!$BD107+1&lt;=15,IF(PI$19&gt;='様式３（療養者名簿）（⑤の場合）'!$BD107,IF(PI$19&lt;='様式３（療養者名簿）（⑤の場合）'!$BE107,1,0),0),0)</f>
        <v>0</v>
      </c>
      <c r="PJ102" s="257">
        <f>IF(PJ$19-'様式３（療養者名簿）（⑤の場合）'!$BD107+1&lt;=15,IF(PJ$19&gt;='様式３（療養者名簿）（⑤の場合）'!$BD107,IF(PJ$19&lt;='様式３（療養者名簿）（⑤の場合）'!$BE107,1,0),0),0)</f>
        <v>0</v>
      </c>
      <c r="PK102" s="257">
        <f>IF(PK$19-'様式３（療養者名簿）（⑤の場合）'!$BD107+1&lt;=15,IF(PK$19&gt;='様式３（療養者名簿）（⑤の場合）'!$BD107,IF(PK$19&lt;='様式３（療養者名簿）（⑤の場合）'!$BE107,1,0),0),0)</f>
        <v>0</v>
      </c>
      <c r="PL102" s="257">
        <f>IF(PL$19-'様式３（療養者名簿）（⑤の場合）'!$BD107+1&lt;=15,IF(PL$19&gt;='様式３（療養者名簿）（⑤の場合）'!$BD107,IF(PL$19&lt;='様式３（療養者名簿）（⑤の場合）'!$BE107,1,0),0),0)</f>
        <v>0</v>
      </c>
      <c r="PM102" s="257">
        <f>IF(PM$19-'様式３（療養者名簿）（⑤の場合）'!$BD107+1&lt;=15,IF(PM$19&gt;='様式３（療養者名簿）（⑤の場合）'!$BD107,IF(PM$19&lt;='様式３（療養者名簿）（⑤の場合）'!$BE107,1,0),0),0)</f>
        <v>0</v>
      </c>
      <c r="PN102" s="257">
        <f>IF(PN$19-'様式３（療養者名簿）（⑤の場合）'!$BD107+1&lt;=15,IF(PN$19&gt;='様式３（療養者名簿）（⑤の場合）'!$BD107,IF(PN$19&lt;='様式３（療養者名簿）（⑤の場合）'!$BE107,1,0),0),0)</f>
        <v>0</v>
      </c>
      <c r="PO102" s="257">
        <f>IF(PO$19-'様式３（療養者名簿）（⑤の場合）'!$BD107+1&lt;=15,IF(PO$19&gt;='様式３（療養者名簿）（⑤の場合）'!$BD107,IF(PO$19&lt;='様式３（療養者名簿）（⑤の場合）'!$BE107,1,0),0),0)</f>
        <v>0</v>
      </c>
      <c r="PP102" s="257">
        <f>IF(PP$19-'様式３（療養者名簿）（⑤の場合）'!$BD107+1&lt;=15,IF(PP$19&gt;='様式３（療養者名簿）（⑤の場合）'!$BD107,IF(PP$19&lt;='様式３（療養者名簿）（⑤の場合）'!$BE107,1,0),0),0)</f>
        <v>0</v>
      </c>
      <c r="PQ102" s="257">
        <f>IF(PQ$19-'様式３（療養者名簿）（⑤の場合）'!$BD107+1&lt;=15,IF(PQ$19&gt;='様式３（療養者名簿）（⑤の場合）'!$BD107,IF(PQ$19&lt;='様式３（療養者名簿）（⑤の場合）'!$BE107,1,0),0),0)</f>
        <v>0</v>
      </c>
      <c r="PR102" s="257">
        <f>IF(PR$19-'様式３（療養者名簿）（⑤の場合）'!$BD107+1&lt;=15,IF(PR$19&gt;='様式３（療養者名簿）（⑤の場合）'!$BD107,IF(PR$19&lt;='様式３（療養者名簿）（⑤の場合）'!$BE107,1,0),0),0)</f>
        <v>0</v>
      </c>
      <c r="PS102" s="257">
        <f>IF(PS$19-'様式３（療養者名簿）（⑤の場合）'!$BD107+1&lt;=15,IF(PS$19&gt;='様式３（療養者名簿）（⑤の場合）'!$BD107,IF(PS$19&lt;='様式３（療養者名簿）（⑤の場合）'!$BE107,1,0),0),0)</f>
        <v>0</v>
      </c>
      <c r="PT102" s="257">
        <f>IF(PT$19-'様式３（療養者名簿）（⑤の場合）'!$BD107+1&lt;=15,IF(PT$19&gt;='様式３（療養者名簿）（⑤の場合）'!$BD107,IF(PT$19&lt;='様式３（療養者名簿）（⑤の場合）'!$BE107,1,0),0),0)</f>
        <v>0</v>
      </c>
      <c r="PU102" s="257">
        <f>IF(PU$19-'様式３（療養者名簿）（⑤の場合）'!$BD107+1&lt;=15,IF(PU$19&gt;='様式３（療養者名簿）（⑤の場合）'!$BD107,IF(PU$19&lt;='様式３（療養者名簿）（⑤の場合）'!$BE107,1,0),0),0)</f>
        <v>0</v>
      </c>
      <c r="PV102" s="257">
        <f>IF(PV$19-'様式３（療養者名簿）（⑤の場合）'!$BD107+1&lt;=15,IF(PV$19&gt;='様式３（療養者名簿）（⑤の場合）'!$BD107,IF(PV$19&lt;='様式３（療養者名簿）（⑤の場合）'!$BE107,1,0),0),0)</f>
        <v>0</v>
      </c>
      <c r="PW102" s="257">
        <f>IF(PW$19-'様式３（療養者名簿）（⑤の場合）'!$BD107+1&lt;=15,IF(PW$19&gt;='様式３（療養者名簿）（⑤の場合）'!$BD107,IF(PW$19&lt;='様式３（療養者名簿）（⑤の場合）'!$BE107,1,0),0),0)</f>
        <v>0</v>
      </c>
      <c r="PX102" s="257">
        <f>IF(PX$19-'様式３（療養者名簿）（⑤の場合）'!$BD107+1&lt;=15,IF(PX$19&gt;='様式３（療養者名簿）（⑤の場合）'!$BD107,IF(PX$19&lt;='様式３（療養者名簿）（⑤の場合）'!$BE107,1,0),0),0)</f>
        <v>0</v>
      </c>
      <c r="PY102" s="257">
        <f>IF(PY$19-'様式３（療養者名簿）（⑤の場合）'!$BD107+1&lt;=15,IF(PY$19&gt;='様式３（療養者名簿）（⑤の場合）'!$BD107,IF(PY$19&lt;='様式３（療養者名簿）（⑤の場合）'!$BE107,1,0),0),0)</f>
        <v>0</v>
      </c>
      <c r="PZ102" s="257">
        <f>IF(PZ$19-'様式３（療養者名簿）（⑤の場合）'!$BD107+1&lt;=15,IF(PZ$19&gt;='様式３（療養者名簿）（⑤の場合）'!$BD107,IF(PZ$19&lt;='様式３（療養者名簿）（⑤の場合）'!$BE107,1,0),0),0)</f>
        <v>0</v>
      </c>
      <c r="QA102" s="257">
        <f>IF(QA$19-'様式３（療養者名簿）（⑤の場合）'!$BD107+1&lt;=15,IF(QA$19&gt;='様式３（療養者名簿）（⑤の場合）'!$BD107,IF(QA$19&lt;='様式３（療養者名簿）（⑤の場合）'!$BE107,1,0),0),0)</f>
        <v>0</v>
      </c>
      <c r="QB102" s="257">
        <f>IF(QB$19-'様式３（療養者名簿）（⑤の場合）'!$BD107+1&lt;=15,IF(QB$19&gt;='様式３（療養者名簿）（⑤の場合）'!$BD107,IF(QB$19&lt;='様式３（療養者名簿）（⑤の場合）'!$BE107,1,0),0),0)</f>
        <v>0</v>
      </c>
      <c r="QC102" s="257">
        <f>IF(QC$19-'様式３（療養者名簿）（⑤の場合）'!$BD107+1&lt;=15,IF(QC$19&gt;='様式３（療養者名簿）（⑤の場合）'!$BD107,IF(QC$19&lt;='様式３（療養者名簿）（⑤の場合）'!$BE107,1,0),0),0)</f>
        <v>0</v>
      </c>
      <c r="QD102" s="257">
        <f>IF(QD$19-'様式３（療養者名簿）（⑤の場合）'!$BD107+1&lt;=15,IF(QD$19&gt;='様式３（療養者名簿）（⑤の場合）'!$BD107,IF(QD$19&lt;='様式３（療養者名簿）（⑤の場合）'!$BE107,1,0),0),0)</f>
        <v>0</v>
      </c>
      <c r="QE102" s="257">
        <f>IF(QE$19-'様式３（療養者名簿）（⑤の場合）'!$BD107+1&lt;=15,IF(QE$19&gt;='様式３（療養者名簿）（⑤の場合）'!$BD107,IF(QE$19&lt;='様式３（療養者名簿）（⑤の場合）'!$BE107,1,0),0),0)</f>
        <v>0</v>
      </c>
      <c r="QF102" s="257">
        <f>IF(QF$19-'様式３（療養者名簿）（⑤の場合）'!$BD107+1&lt;=15,IF(QF$19&gt;='様式３（療養者名簿）（⑤の場合）'!$BD107,IF(QF$19&lt;='様式３（療養者名簿）（⑤の場合）'!$BE107,1,0),0),0)</f>
        <v>0</v>
      </c>
      <c r="QG102" s="257">
        <f>IF(QG$19-'様式３（療養者名簿）（⑤の場合）'!$BD107+1&lt;=15,IF(QG$19&gt;='様式３（療養者名簿）（⑤の場合）'!$BD107,IF(QG$19&lt;='様式３（療養者名簿）（⑤の場合）'!$BE107,1,0),0),0)</f>
        <v>0</v>
      </c>
      <c r="QH102" s="257">
        <f>IF(QH$19-'様式３（療養者名簿）（⑤の場合）'!$BD107+1&lt;=15,IF(QH$19&gt;='様式３（療養者名簿）（⑤の場合）'!$BD107,IF(QH$19&lt;='様式３（療養者名簿）（⑤の場合）'!$BE107,1,0),0),0)</f>
        <v>0</v>
      </c>
      <c r="QI102" s="257">
        <f>IF(QI$19-'様式３（療養者名簿）（⑤の場合）'!$BD107+1&lt;=15,IF(QI$19&gt;='様式３（療養者名簿）（⑤の場合）'!$BD107,IF(QI$19&lt;='様式３（療養者名簿）（⑤の場合）'!$BE107,1,0),0),0)</f>
        <v>0</v>
      </c>
      <c r="QJ102" s="257">
        <f>IF(QJ$19-'様式３（療養者名簿）（⑤の場合）'!$BD107+1&lt;=15,IF(QJ$19&gt;='様式３（療養者名簿）（⑤の場合）'!$BD107,IF(QJ$19&lt;='様式３（療養者名簿）（⑤の場合）'!$BE107,1,0),0),0)</f>
        <v>0</v>
      </c>
      <c r="QK102" s="257">
        <f>IF(QK$19-'様式３（療養者名簿）（⑤の場合）'!$BD107+1&lt;=15,IF(QK$19&gt;='様式３（療養者名簿）（⑤の場合）'!$BD107,IF(QK$19&lt;='様式３（療養者名簿）（⑤の場合）'!$BE107,1,0),0),0)</f>
        <v>0</v>
      </c>
      <c r="QL102" s="257">
        <f>IF(QL$19-'様式３（療養者名簿）（⑤の場合）'!$BD107+1&lt;=15,IF(QL$19&gt;='様式３（療養者名簿）（⑤の場合）'!$BD107,IF(QL$19&lt;='様式３（療養者名簿）（⑤の場合）'!$BE107,1,0),0),0)</f>
        <v>0</v>
      </c>
      <c r="QM102" s="257">
        <f>IF(QM$19-'様式３（療養者名簿）（⑤の場合）'!$BD107+1&lt;=15,IF(QM$19&gt;='様式３（療養者名簿）（⑤の場合）'!$BD107,IF(QM$19&lt;='様式３（療養者名簿）（⑤の場合）'!$BE107,1,0),0),0)</f>
        <v>0</v>
      </c>
      <c r="QN102" s="257">
        <f>IF(QN$19-'様式３（療養者名簿）（⑤の場合）'!$BD107+1&lt;=15,IF(QN$19&gt;='様式３（療養者名簿）（⑤の場合）'!$BD107,IF(QN$19&lt;='様式３（療養者名簿）（⑤の場合）'!$BE107,1,0),0),0)</f>
        <v>0</v>
      </c>
      <c r="QO102" s="257">
        <f>IF(QO$19-'様式３（療養者名簿）（⑤の場合）'!$BD107+1&lt;=15,IF(QO$19&gt;='様式３（療養者名簿）（⑤の場合）'!$BD107,IF(QO$19&lt;='様式３（療養者名簿）（⑤の場合）'!$BE107,1,0),0),0)</f>
        <v>0</v>
      </c>
      <c r="QP102" s="257">
        <f>IF(QP$19-'様式３（療養者名簿）（⑤の場合）'!$BD107+1&lt;=15,IF(QP$19&gt;='様式３（療養者名簿）（⑤の場合）'!$BD107,IF(QP$19&lt;='様式３（療養者名簿）（⑤の場合）'!$BE107,1,0),0),0)</f>
        <v>0</v>
      </c>
      <c r="QQ102" s="257">
        <f>IF(QQ$19-'様式３（療養者名簿）（⑤の場合）'!$BD107+1&lt;=15,IF(QQ$19&gt;='様式３（療養者名簿）（⑤の場合）'!$BD107,IF(QQ$19&lt;='様式３（療養者名簿）（⑤の場合）'!$BE107,1,0),0),0)</f>
        <v>0</v>
      </c>
      <c r="QR102" s="257">
        <f>IF(QR$19-'様式３（療養者名簿）（⑤の場合）'!$BD107+1&lt;=15,IF(QR$19&gt;='様式３（療養者名簿）（⑤の場合）'!$BD107,IF(QR$19&lt;='様式３（療養者名簿）（⑤の場合）'!$BE107,1,0),0),0)</f>
        <v>0</v>
      </c>
      <c r="QS102" s="257">
        <f>IF(QS$19-'様式３（療養者名簿）（⑤の場合）'!$BD107+1&lt;=15,IF(QS$19&gt;='様式３（療養者名簿）（⑤の場合）'!$BD107,IF(QS$19&lt;='様式３（療養者名簿）（⑤の場合）'!$BE107,1,0),0),0)</f>
        <v>0</v>
      </c>
      <c r="QT102" s="257">
        <f>IF(QT$19-'様式３（療養者名簿）（⑤の場合）'!$BD107+1&lt;=15,IF(QT$19&gt;='様式３（療養者名簿）（⑤の場合）'!$BD107,IF(QT$19&lt;='様式３（療養者名簿）（⑤の場合）'!$BE107,1,0),0),0)</f>
        <v>0</v>
      </c>
      <c r="QU102" s="257">
        <f>IF(QU$19-'様式３（療養者名簿）（⑤の場合）'!$BD107+1&lt;=15,IF(QU$19&gt;='様式３（療養者名簿）（⑤の場合）'!$BD107,IF(QU$19&lt;='様式３（療養者名簿）（⑤の場合）'!$BE107,1,0),0),0)</f>
        <v>0</v>
      </c>
      <c r="QV102" s="257">
        <f>IF(QV$19-'様式３（療養者名簿）（⑤の場合）'!$BD107+1&lt;=15,IF(QV$19&gt;='様式３（療養者名簿）（⑤の場合）'!$BD107,IF(QV$19&lt;='様式３（療養者名簿）（⑤の場合）'!$BE107,1,0),0),0)</f>
        <v>0</v>
      </c>
      <c r="QW102" s="257">
        <f>IF(QW$19-'様式３（療養者名簿）（⑤の場合）'!$BD107+1&lt;=15,IF(QW$19&gt;='様式３（療養者名簿）（⑤の場合）'!$BD107,IF(QW$19&lt;='様式３（療養者名簿）（⑤の場合）'!$BE107,1,0),0),0)</f>
        <v>0</v>
      </c>
      <c r="QX102" s="257">
        <f>IF(QX$19-'様式３（療養者名簿）（⑤の場合）'!$BD107+1&lt;=15,IF(QX$19&gt;='様式３（療養者名簿）（⑤の場合）'!$BD107,IF(QX$19&lt;='様式３（療養者名簿）（⑤の場合）'!$BE107,1,0),0),0)</f>
        <v>0</v>
      </c>
      <c r="QY102" s="257">
        <f>IF(QY$19-'様式３（療養者名簿）（⑤の場合）'!$BD107+1&lt;=15,IF(QY$19&gt;='様式３（療養者名簿）（⑤の場合）'!$BD107,IF(QY$19&lt;='様式３（療養者名簿）（⑤の場合）'!$BE107,1,0),0),0)</f>
        <v>0</v>
      </c>
      <c r="QZ102" s="257">
        <f>IF(QZ$19-'様式３（療養者名簿）（⑤の場合）'!$BD107+1&lt;=15,IF(QZ$19&gt;='様式３（療養者名簿）（⑤の場合）'!$BD107,IF(QZ$19&lt;='様式３（療養者名簿）（⑤の場合）'!$BE107,1,0),0),0)</f>
        <v>0</v>
      </c>
      <c r="RA102" s="257">
        <f>IF(RA$19-'様式３（療養者名簿）（⑤の場合）'!$BD107+1&lt;=15,IF(RA$19&gt;='様式３（療養者名簿）（⑤の場合）'!$BD107,IF(RA$19&lt;='様式３（療養者名簿）（⑤の場合）'!$BE107,1,0),0),0)</f>
        <v>0</v>
      </c>
      <c r="RB102" s="257">
        <f>IF(RB$19-'様式３（療養者名簿）（⑤の場合）'!$BD107+1&lt;=15,IF(RB$19&gt;='様式３（療養者名簿）（⑤の場合）'!$BD107,IF(RB$19&lt;='様式３（療養者名簿）（⑤の場合）'!$BE107,1,0),0),0)</f>
        <v>0</v>
      </c>
      <c r="RC102" s="257">
        <f>IF(RC$19-'様式３（療養者名簿）（⑤の場合）'!$BD107+1&lt;=15,IF(RC$19&gt;='様式３（療養者名簿）（⑤の場合）'!$BD107,IF(RC$19&lt;='様式３（療養者名簿）（⑤の場合）'!$BE107,1,0),0),0)</f>
        <v>0</v>
      </c>
      <c r="RD102" s="257">
        <f>IF(RD$19-'様式３（療養者名簿）（⑤の場合）'!$BD107+1&lt;=15,IF(RD$19&gt;='様式３（療養者名簿）（⑤の場合）'!$BD107,IF(RD$19&lt;='様式３（療養者名簿）（⑤の場合）'!$BE107,1,0),0),0)</f>
        <v>0</v>
      </c>
      <c r="RE102" s="257">
        <f>IF(RE$19-'様式３（療養者名簿）（⑤の場合）'!$BD107+1&lt;=15,IF(RE$19&gt;='様式３（療養者名簿）（⑤の場合）'!$BD107,IF(RE$19&lt;='様式３（療養者名簿）（⑤の場合）'!$BE107,1,0),0),0)</f>
        <v>0</v>
      </c>
      <c r="RF102" s="257">
        <f>IF(RF$19-'様式３（療養者名簿）（⑤の場合）'!$BD107+1&lt;=15,IF(RF$19&gt;='様式３（療養者名簿）（⑤の場合）'!$BD107,IF(RF$19&lt;='様式３（療養者名簿）（⑤の場合）'!$BE107,1,0),0),0)</f>
        <v>0</v>
      </c>
      <c r="RG102" s="257">
        <f>IF(RG$19-'様式３（療養者名簿）（⑤の場合）'!$BD107+1&lt;=15,IF(RG$19&gt;='様式３（療養者名簿）（⑤の場合）'!$BD107,IF(RG$19&lt;='様式３（療養者名簿）（⑤の場合）'!$BE107,1,0),0),0)</f>
        <v>0</v>
      </c>
      <c r="RH102" s="257">
        <f>IF(RH$19-'様式３（療養者名簿）（⑤の場合）'!$BD107+1&lt;=15,IF(RH$19&gt;='様式３（療養者名簿）（⑤の場合）'!$BD107,IF(RH$19&lt;='様式３（療養者名簿）（⑤の場合）'!$BE107,1,0),0),0)</f>
        <v>0</v>
      </c>
      <c r="RI102" s="257">
        <f>IF(RI$19-'様式３（療養者名簿）（⑤の場合）'!$BD107+1&lt;=15,IF(RI$19&gt;='様式３（療養者名簿）（⑤の場合）'!$BD107,IF(RI$19&lt;='様式３（療養者名簿）（⑤の場合）'!$BE107,1,0),0),0)</f>
        <v>0</v>
      </c>
      <c r="RJ102" s="257">
        <f>IF(RJ$19-'様式３（療養者名簿）（⑤の場合）'!$BD107+1&lt;=15,IF(RJ$19&gt;='様式３（療養者名簿）（⑤の場合）'!$BD107,IF(RJ$19&lt;='様式３（療養者名簿）（⑤の場合）'!$BE107,1,0),0),0)</f>
        <v>0</v>
      </c>
      <c r="RK102" s="257">
        <f>IF(RK$19-'様式３（療養者名簿）（⑤の場合）'!$BD107+1&lt;=15,IF(RK$19&gt;='様式３（療養者名簿）（⑤の場合）'!$BD107,IF(RK$19&lt;='様式３（療養者名簿）（⑤の場合）'!$BE107,1,0),0),0)</f>
        <v>0</v>
      </c>
      <c r="RL102" s="257">
        <f>IF(RL$19-'様式３（療養者名簿）（⑤の場合）'!$BD107+1&lt;=15,IF(RL$19&gt;='様式３（療養者名簿）（⑤の場合）'!$BD107,IF(RL$19&lt;='様式３（療養者名簿）（⑤の場合）'!$BE107,1,0),0),0)</f>
        <v>0</v>
      </c>
      <c r="RM102" s="257">
        <f>IF(RM$19-'様式３（療養者名簿）（⑤の場合）'!$BD107+1&lt;=15,IF(RM$19&gt;='様式３（療養者名簿）（⑤の場合）'!$BD107,IF(RM$19&lt;='様式３（療養者名簿）（⑤の場合）'!$BE107,1,0),0),0)</f>
        <v>0</v>
      </c>
      <c r="RN102" s="257">
        <f>IF(RN$19-'様式３（療養者名簿）（⑤の場合）'!$BD107+1&lt;=15,IF(RN$19&gt;='様式３（療養者名簿）（⑤の場合）'!$BD107,IF(RN$19&lt;='様式３（療養者名簿）（⑤の場合）'!$BE107,1,0),0),0)</f>
        <v>0</v>
      </c>
      <c r="RO102" s="257">
        <f>IF(RO$19-'様式３（療養者名簿）（⑤の場合）'!$BD107+1&lt;=15,IF(RO$19&gt;='様式３（療養者名簿）（⑤の場合）'!$BD107,IF(RO$19&lt;='様式３（療養者名簿）（⑤の場合）'!$BE107,1,0),0),0)</f>
        <v>0</v>
      </c>
      <c r="RP102" s="257">
        <f>IF(RP$19-'様式３（療養者名簿）（⑤の場合）'!$BD107+1&lt;=15,IF(RP$19&gt;='様式３（療養者名簿）（⑤の場合）'!$BD107,IF(RP$19&lt;='様式３（療養者名簿）（⑤の場合）'!$BE107,1,0),0),0)</f>
        <v>0</v>
      </c>
      <c r="RQ102" s="257">
        <f>IF(RQ$19-'様式３（療養者名簿）（⑤の場合）'!$BD107+1&lt;=15,IF(RQ$19&gt;='様式３（療養者名簿）（⑤の場合）'!$BD107,IF(RQ$19&lt;='様式３（療養者名簿）（⑤の場合）'!$BE107,1,0),0),0)</f>
        <v>0</v>
      </c>
      <c r="RR102" s="257">
        <f>IF(RR$19-'様式３（療養者名簿）（⑤の場合）'!$BD107+1&lt;=15,IF(RR$19&gt;='様式３（療養者名簿）（⑤の場合）'!$BD107,IF(RR$19&lt;='様式３（療養者名簿）（⑤の場合）'!$BE107,1,0),0),0)</f>
        <v>0</v>
      </c>
      <c r="RS102" s="257">
        <f>IF(RS$19-'様式３（療養者名簿）（⑤の場合）'!$BD107+1&lt;=15,IF(RS$19&gt;='様式３（療養者名簿）（⑤の場合）'!$BD107,IF(RS$19&lt;='様式３（療養者名簿）（⑤の場合）'!$BE107,1,0),0),0)</f>
        <v>0</v>
      </c>
      <c r="RT102" s="257">
        <f>IF(RT$19-'様式３（療養者名簿）（⑤の場合）'!$BD107+1&lt;=15,IF(RT$19&gt;='様式３（療養者名簿）（⑤の場合）'!$BD107,IF(RT$19&lt;='様式３（療養者名簿）（⑤の場合）'!$BE107,1,0),0),0)</f>
        <v>0</v>
      </c>
      <c r="RU102" s="257">
        <f>IF(RU$19-'様式３（療養者名簿）（⑤の場合）'!$BD107+1&lt;=15,IF(RU$19&gt;='様式３（療養者名簿）（⑤の場合）'!$BD107,IF(RU$19&lt;='様式３（療養者名簿）（⑤の場合）'!$BE107,1,0),0),0)</f>
        <v>0</v>
      </c>
      <c r="RV102" s="257">
        <f>IF(RV$19-'様式３（療養者名簿）（⑤の場合）'!$BD107+1&lt;=15,IF(RV$19&gt;='様式３（療養者名簿）（⑤の場合）'!$BD107,IF(RV$19&lt;='様式３（療養者名簿）（⑤の場合）'!$BE107,1,0),0),0)</f>
        <v>0</v>
      </c>
      <c r="RW102" s="257">
        <f>IF(RW$19-'様式３（療養者名簿）（⑤の場合）'!$BD107+1&lt;=15,IF(RW$19&gt;='様式３（療養者名簿）（⑤の場合）'!$BD107,IF(RW$19&lt;='様式３（療養者名簿）（⑤の場合）'!$BE107,1,0),0),0)</f>
        <v>0</v>
      </c>
      <c r="RX102" s="257">
        <f>IF(RX$19-'様式３（療養者名簿）（⑤の場合）'!$BD107+1&lt;=15,IF(RX$19&gt;='様式３（療養者名簿）（⑤の場合）'!$BD107,IF(RX$19&lt;='様式３（療養者名簿）（⑤の場合）'!$BE107,1,0),0),0)</f>
        <v>0</v>
      </c>
      <c r="RY102" s="257">
        <f>IF(RY$19-'様式３（療養者名簿）（⑤の場合）'!$BD107+1&lt;=15,IF(RY$19&gt;='様式３（療養者名簿）（⑤の場合）'!$BD107,IF(RY$19&lt;='様式３（療養者名簿）（⑤の場合）'!$BE107,1,0),0),0)</f>
        <v>0</v>
      </c>
      <c r="RZ102" s="257">
        <f>IF(RZ$19-'様式３（療養者名簿）（⑤の場合）'!$BD107+1&lt;=15,IF(RZ$19&gt;='様式３（療養者名簿）（⑤の場合）'!$BD107,IF(RZ$19&lt;='様式３（療養者名簿）（⑤の場合）'!$BE107,1,0),0),0)</f>
        <v>0</v>
      </c>
      <c r="SA102" s="257">
        <f>IF(SA$19-'様式３（療養者名簿）（⑤の場合）'!$BD107+1&lt;=15,IF(SA$19&gt;='様式３（療養者名簿）（⑤の場合）'!$BD107,IF(SA$19&lt;='様式３（療養者名簿）（⑤の場合）'!$BE107,1,0),0),0)</f>
        <v>0</v>
      </c>
      <c r="SB102" s="257">
        <f>IF(SB$19-'様式３（療養者名簿）（⑤の場合）'!$BD107+1&lt;=15,IF(SB$19&gt;='様式３（療養者名簿）（⑤の場合）'!$BD107,IF(SB$19&lt;='様式３（療養者名簿）（⑤の場合）'!$BE107,1,0),0),0)</f>
        <v>0</v>
      </c>
      <c r="SC102" s="257">
        <f>IF(SC$19-'様式３（療養者名簿）（⑤の場合）'!$BD107+1&lt;=15,IF(SC$19&gt;='様式３（療養者名簿）（⑤の場合）'!$BD107,IF(SC$19&lt;='様式３（療養者名簿）（⑤の場合）'!$BE107,1,0),0),0)</f>
        <v>0</v>
      </c>
      <c r="SD102" s="257">
        <f>IF(SD$19-'様式３（療養者名簿）（⑤の場合）'!$BD107+1&lt;=15,IF(SD$19&gt;='様式３（療養者名簿）（⑤の場合）'!$BD107,IF(SD$19&lt;='様式３（療養者名簿）（⑤の場合）'!$BE107,1,0),0),0)</f>
        <v>0</v>
      </c>
      <c r="SE102" s="257">
        <f>IF(SE$19-'様式３（療養者名簿）（⑤の場合）'!$BD107+1&lt;=15,IF(SE$19&gt;='様式３（療養者名簿）（⑤の場合）'!$BD107,IF(SE$19&lt;='様式３（療養者名簿）（⑤の場合）'!$BE107,1,0),0),0)</f>
        <v>0</v>
      </c>
      <c r="SF102" s="257">
        <f>IF(SF$19-'様式３（療養者名簿）（⑤の場合）'!$BD107+1&lt;=15,IF(SF$19&gt;='様式３（療養者名簿）（⑤の場合）'!$BD107,IF(SF$19&lt;='様式３（療養者名簿）（⑤の場合）'!$BE107,1,0),0),0)</f>
        <v>0</v>
      </c>
      <c r="SG102" s="257">
        <f>IF(SG$19-'様式３（療養者名簿）（⑤の場合）'!$BD107+1&lt;=15,IF(SG$19&gt;='様式３（療養者名簿）（⑤の場合）'!$BD107,IF(SG$19&lt;='様式３（療養者名簿）（⑤の場合）'!$BE107,1,0),0),0)</f>
        <v>0</v>
      </c>
      <c r="SH102" s="257">
        <f>IF(SH$19-'様式３（療養者名簿）（⑤の場合）'!$BD107+1&lt;=15,IF(SH$19&gt;='様式３（療養者名簿）（⑤の場合）'!$BD107,IF(SH$19&lt;='様式３（療養者名簿）（⑤の場合）'!$BE107,1,0),0),0)</f>
        <v>0</v>
      </c>
      <c r="SI102" s="257">
        <f>IF(SI$19-'様式３（療養者名簿）（⑤の場合）'!$BD107+1&lt;=15,IF(SI$19&gt;='様式３（療養者名簿）（⑤の場合）'!$BD107,IF(SI$19&lt;='様式３（療養者名簿）（⑤の場合）'!$BE107,1,0),0),0)</f>
        <v>0</v>
      </c>
      <c r="SJ102" s="257">
        <f>IF(SJ$19-'様式３（療養者名簿）（⑤の場合）'!$BD107+1&lt;=15,IF(SJ$19&gt;='様式３（療養者名簿）（⑤の場合）'!$BD107,IF(SJ$19&lt;='様式３（療養者名簿）（⑤の場合）'!$BE107,1,0),0),0)</f>
        <v>0</v>
      </c>
      <c r="SK102" s="257">
        <f>IF(SK$19-'様式３（療養者名簿）（⑤の場合）'!$BD107+1&lt;=15,IF(SK$19&gt;='様式３（療養者名簿）（⑤の場合）'!$BD107,IF(SK$19&lt;='様式３（療養者名簿）（⑤の場合）'!$BE107,1,0),0),0)</f>
        <v>0</v>
      </c>
      <c r="SL102" s="257">
        <f>IF(SL$19-'様式３（療養者名簿）（⑤の場合）'!$BD107+1&lt;=15,IF(SL$19&gt;='様式３（療養者名簿）（⑤の場合）'!$BD107,IF(SL$19&lt;='様式３（療養者名簿）（⑤の場合）'!$BE107,1,0),0),0)</f>
        <v>0</v>
      </c>
      <c r="SM102" s="257">
        <f>IF(SM$19-'様式３（療養者名簿）（⑤の場合）'!$BD107+1&lt;=15,IF(SM$19&gt;='様式３（療養者名簿）（⑤の場合）'!$BD107,IF(SM$19&lt;='様式３（療養者名簿）（⑤の場合）'!$BE107,1,0),0),0)</f>
        <v>0</v>
      </c>
      <c r="SN102" s="257">
        <f>IF(SN$19-'様式３（療養者名簿）（⑤の場合）'!$BD107+1&lt;=15,IF(SN$19&gt;='様式３（療養者名簿）（⑤の場合）'!$BD107,IF(SN$19&lt;='様式３（療養者名簿）（⑤の場合）'!$BE107,1,0),0),0)</f>
        <v>0</v>
      </c>
      <c r="SO102" s="257">
        <f>IF(SO$19-'様式３（療養者名簿）（⑤の場合）'!$BD107+1&lt;=15,IF(SO$19&gt;='様式３（療養者名簿）（⑤の場合）'!$BD107,IF(SO$19&lt;='様式３（療養者名簿）（⑤の場合）'!$BE107,1,0),0),0)</f>
        <v>0</v>
      </c>
      <c r="SP102" s="257">
        <f>IF(SP$19-'様式３（療養者名簿）（⑤の場合）'!$BD107+1&lt;=15,IF(SP$19&gt;='様式３（療養者名簿）（⑤の場合）'!$BD107,IF(SP$19&lt;='様式３（療養者名簿）（⑤の場合）'!$BE107,1,0),0),0)</f>
        <v>0</v>
      </c>
      <c r="SQ102" s="257">
        <f>IF(SQ$19-'様式３（療養者名簿）（⑤の場合）'!$BD107+1&lt;=15,IF(SQ$19&gt;='様式３（療養者名簿）（⑤の場合）'!$BD107,IF(SQ$19&lt;='様式３（療養者名簿）（⑤の場合）'!$BE107,1,0),0),0)</f>
        <v>0</v>
      </c>
      <c r="SR102" s="257">
        <f>IF(SR$19-'様式３（療養者名簿）（⑤の場合）'!$BD107+1&lt;=15,IF(SR$19&gt;='様式３（療養者名簿）（⑤の場合）'!$BD107,IF(SR$19&lt;='様式３（療養者名簿）（⑤の場合）'!$BE107,1,0),0),0)</f>
        <v>0</v>
      </c>
      <c r="SS102" s="257">
        <f>IF(SS$19-'様式３（療養者名簿）（⑤の場合）'!$BD107+1&lt;=15,IF(SS$19&gt;='様式３（療養者名簿）（⑤の場合）'!$BD107,IF(SS$19&lt;='様式３（療養者名簿）（⑤の場合）'!$BE107,1,0),0),0)</f>
        <v>0</v>
      </c>
      <c r="ST102" s="257">
        <f>IF(ST$19-'様式３（療養者名簿）（⑤の場合）'!$BD107+1&lt;=15,IF(ST$19&gt;='様式３（療養者名簿）（⑤の場合）'!$BD107,IF(ST$19&lt;='様式３（療養者名簿）（⑤の場合）'!$BE107,1,0),0),0)</f>
        <v>0</v>
      </c>
      <c r="SU102" s="257">
        <f>IF(SU$19-'様式３（療養者名簿）（⑤の場合）'!$BD107+1&lt;=15,IF(SU$19&gt;='様式３（療養者名簿）（⑤の場合）'!$BD107,IF(SU$19&lt;='様式３（療養者名簿）（⑤の場合）'!$BE107,1,0),0),0)</f>
        <v>0</v>
      </c>
      <c r="SV102" s="257">
        <f>IF(SV$19-'様式３（療養者名簿）（⑤の場合）'!$BD107+1&lt;=15,IF(SV$19&gt;='様式３（療養者名簿）（⑤の場合）'!$BD107,IF(SV$19&lt;='様式３（療養者名簿）（⑤の場合）'!$BE107,1,0),0),0)</f>
        <v>0</v>
      </c>
      <c r="SW102" s="257">
        <f>IF(SW$19-'様式３（療養者名簿）（⑤の場合）'!$BD107+1&lt;=15,IF(SW$19&gt;='様式３（療養者名簿）（⑤の場合）'!$BD107,IF(SW$19&lt;='様式３（療養者名簿）（⑤の場合）'!$BE107,1,0),0),0)</f>
        <v>0</v>
      </c>
      <c r="SX102" s="257">
        <f>IF(SX$19-'様式３（療養者名簿）（⑤の場合）'!$BD107+1&lt;=15,IF(SX$19&gt;='様式３（療養者名簿）（⑤の場合）'!$BD107,IF(SX$19&lt;='様式３（療養者名簿）（⑤の場合）'!$BE107,1,0),0),0)</f>
        <v>0</v>
      </c>
      <c r="SY102" s="257">
        <f>IF(SY$19-'様式３（療養者名簿）（⑤の場合）'!$BD107+1&lt;=15,IF(SY$19&gt;='様式３（療養者名簿）（⑤の場合）'!$BD107,IF(SY$19&lt;='様式３（療養者名簿）（⑤の場合）'!$BE107,1,0),0),0)</f>
        <v>0</v>
      </c>
      <c r="SZ102" s="257">
        <f>IF(SZ$19-'様式３（療養者名簿）（⑤の場合）'!$BD107+1&lt;=15,IF(SZ$19&gt;='様式３（療養者名簿）（⑤の場合）'!$BD107,IF(SZ$19&lt;='様式３（療養者名簿）（⑤の場合）'!$BE107,1,0),0),0)</f>
        <v>0</v>
      </c>
      <c r="TA102" s="257">
        <f>IF(TA$19-'様式３（療養者名簿）（⑤の場合）'!$BD107+1&lt;=15,IF(TA$19&gt;='様式３（療養者名簿）（⑤の場合）'!$BD107,IF(TA$19&lt;='様式３（療養者名簿）（⑤の場合）'!$BE107,1,0),0),0)</f>
        <v>0</v>
      </c>
      <c r="TB102" s="257">
        <f>IF(TB$19-'様式３（療養者名簿）（⑤の場合）'!$BD107+1&lt;=15,IF(TB$19&gt;='様式３（療養者名簿）（⑤の場合）'!$BD107,IF(TB$19&lt;='様式３（療養者名簿）（⑤の場合）'!$BE107,1,0),0),0)</f>
        <v>0</v>
      </c>
      <c r="TC102" s="257">
        <f>IF(TC$19-'様式３（療養者名簿）（⑤の場合）'!$BD107+1&lt;=15,IF(TC$19&gt;='様式３（療養者名簿）（⑤の場合）'!$BD107,IF(TC$19&lt;='様式３（療養者名簿）（⑤の場合）'!$BE107,1,0),0),0)</f>
        <v>0</v>
      </c>
      <c r="TD102" s="257">
        <f>IF(TD$19-'様式３（療養者名簿）（⑤の場合）'!$BD107+1&lt;=15,IF(TD$19&gt;='様式３（療養者名簿）（⑤の場合）'!$BD107,IF(TD$19&lt;='様式３（療養者名簿）（⑤の場合）'!$BE107,1,0),0),0)</f>
        <v>0</v>
      </c>
      <c r="TE102" s="257">
        <f>IF(TE$19-'様式３（療養者名簿）（⑤の場合）'!$BD107+1&lt;=15,IF(TE$19&gt;='様式３（療養者名簿）（⑤の場合）'!$BD107,IF(TE$19&lt;='様式３（療養者名簿）（⑤の場合）'!$BE107,1,0),0),0)</f>
        <v>0</v>
      </c>
      <c r="TF102" s="257">
        <f>IF(TF$19-'様式３（療養者名簿）（⑤の場合）'!$BD107+1&lt;=15,IF(TF$19&gt;='様式３（療養者名簿）（⑤の場合）'!$BD107,IF(TF$19&lt;='様式３（療養者名簿）（⑤の場合）'!$BE107,1,0),0),0)</f>
        <v>0</v>
      </c>
      <c r="TG102" s="257">
        <f>IF(TG$19-'様式３（療養者名簿）（⑤の場合）'!$BD107+1&lt;=15,IF(TG$19&gt;='様式３（療養者名簿）（⑤の場合）'!$BD107,IF(TG$19&lt;='様式３（療養者名簿）（⑤の場合）'!$BE107,1,0),0),0)</f>
        <v>0</v>
      </c>
      <c r="TH102" s="257">
        <f>IF(TH$19-'様式３（療養者名簿）（⑤の場合）'!$BD107+1&lt;=15,IF(TH$19&gt;='様式３（療養者名簿）（⑤の場合）'!$BD107,IF(TH$19&lt;='様式３（療養者名簿）（⑤の場合）'!$BE107,1,0),0),0)</f>
        <v>0</v>
      </c>
      <c r="TI102" s="257">
        <f>IF(TI$19-'様式３（療養者名簿）（⑤の場合）'!$BD107+1&lt;=15,IF(TI$19&gt;='様式３（療養者名簿）（⑤の場合）'!$BD107,IF(TI$19&lt;='様式３（療養者名簿）（⑤の場合）'!$BE107,1,0),0),0)</f>
        <v>0</v>
      </c>
      <c r="TJ102" s="257">
        <f>IF(TJ$19-'様式３（療養者名簿）（⑤の場合）'!$BD107+1&lt;=15,IF(TJ$19&gt;='様式３（療養者名簿）（⑤の場合）'!$BD107,IF(TJ$19&lt;='様式３（療養者名簿）（⑤の場合）'!$BE107,1,0),0),0)</f>
        <v>0</v>
      </c>
      <c r="TK102" s="257">
        <f>IF(TK$19-'様式３（療養者名簿）（⑤の場合）'!$BD107+1&lt;=15,IF(TK$19&gt;='様式３（療養者名簿）（⑤の場合）'!$BD107,IF(TK$19&lt;='様式３（療養者名簿）（⑤の場合）'!$BE107,1,0),0),0)</f>
        <v>0</v>
      </c>
      <c r="TL102" s="257">
        <f>IF(TL$19-'様式３（療養者名簿）（⑤の場合）'!$BD107+1&lt;=15,IF(TL$19&gt;='様式３（療養者名簿）（⑤の場合）'!$BD107,IF(TL$19&lt;='様式３（療養者名簿）（⑤の場合）'!$BE107,1,0),0),0)</f>
        <v>0</v>
      </c>
      <c r="TM102" s="257">
        <f>IF(TM$19-'様式３（療養者名簿）（⑤の場合）'!$BD107+1&lt;=15,IF(TM$19&gt;='様式３（療養者名簿）（⑤の場合）'!$BD107,IF(TM$19&lt;='様式３（療養者名簿）（⑤の場合）'!$BE107,1,0),0),0)</f>
        <v>0</v>
      </c>
      <c r="TN102" s="257">
        <f>IF(TN$19-'様式３（療養者名簿）（⑤の場合）'!$BD107+1&lt;=15,IF(TN$19&gt;='様式３（療養者名簿）（⑤の場合）'!$BD107,IF(TN$19&lt;='様式３（療養者名簿）（⑤の場合）'!$BE107,1,0),0),0)</f>
        <v>0</v>
      </c>
      <c r="TO102" s="257">
        <f>IF(TO$19-'様式３（療養者名簿）（⑤の場合）'!$BD107+1&lt;=15,IF(TO$19&gt;='様式３（療養者名簿）（⑤の場合）'!$BD107,IF(TO$19&lt;='様式３（療養者名簿）（⑤の場合）'!$BE107,1,0),0),0)</f>
        <v>0</v>
      </c>
      <c r="TP102" s="257">
        <f>IF(TP$19-'様式３（療養者名簿）（⑤の場合）'!$BD107+1&lt;=15,IF(TP$19&gt;='様式３（療養者名簿）（⑤の場合）'!$BD107,IF(TP$19&lt;='様式３（療養者名簿）（⑤の場合）'!$BE107,1,0),0),0)</f>
        <v>0</v>
      </c>
      <c r="TQ102" s="257">
        <f>IF(TQ$19-'様式３（療養者名簿）（⑤の場合）'!$BD107+1&lt;=15,IF(TQ$19&gt;='様式３（療養者名簿）（⑤の場合）'!$BD107,IF(TQ$19&lt;='様式３（療養者名簿）（⑤の場合）'!$BE107,1,0),0),0)</f>
        <v>0</v>
      </c>
      <c r="TR102" s="257">
        <f>IF(TR$19-'様式３（療養者名簿）（⑤の場合）'!$BD107+1&lt;=15,IF(TR$19&gt;='様式３（療養者名簿）（⑤の場合）'!$BD107,IF(TR$19&lt;='様式３（療養者名簿）（⑤の場合）'!$BE107,1,0),0),0)</f>
        <v>0</v>
      </c>
      <c r="TS102" s="257">
        <f>IF(TS$19-'様式３（療養者名簿）（⑤の場合）'!$BD107+1&lt;=15,IF(TS$19&gt;='様式３（療養者名簿）（⑤の場合）'!$BD107,IF(TS$19&lt;='様式３（療養者名簿）（⑤の場合）'!$BE107,1,0),0),0)</f>
        <v>0</v>
      </c>
      <c r="TT102" s="257">
        <f>IF(TT$19-'様式３（療養者名簿）（⑤の場合）'!$BD107+1&lt;=15,IF(TT$19&gt;='様式３（療養者名簿）（⑤の場合）'!$BD107,IF(TT$19&lt;='様式３（療養者名簿）（⑤の場合）'!$BE107,1,0),0),0)</f>
        <v>0</v>
      </c>
      <c r="TU102" s="257">
        <f>IF(TU$19-'様式３（療養者名簿）（⑤の場合）'!$BD107+1&lt;=15,IF(TU$19&gt;='様式３（療養者名簿）（⑤の場合）'!$BD107,IF(TU$19&lt;='様式３（療養者名簿）（⑤の場合）'!$BE107,1,0),0),0)</f>
        <v>0</v>
      </c>
      <c r="TV102" s="257">
        <f>IF(TV$19-'様式３（療養者名簿）（⑤の場合）'!$BD107+1&lt;=15,IF(TV$19&gt;='様式３（療養者名簿）（⑤の場合）'!$BD107,IF(TV$19&lt;='様式３（療養者名簿）（⑤の場合）'!$BE107,1,0),0),0)</f>
        <v>0</v>
      </c>
      <c r="TW102" s="257">
        <f>IF(TW$19-'様式３（療養者名簿）（⑤の場合）'!$BD107+1&lt;=15,IF(TW$19&gt;='様式３（療養者名簿）（⑤の場合）'!$BD107,IF(TW$19&lt;='様式３（療養者名簿）（⑤の場合）'!$BE107,1,0),0),0)</f>
        <v>0</v>
      </c>
      <c r="TX102" s="257">
        <f>IF(TX$19-'様式３（療養者名簿）（⑤の場合）'!$BD107+1&lt;=15,IF(TX$19&gt;='様式３（療養者名簿）（⑤の場合）'!$BD107,IF(TX$19&lt;='様式３（療養者名簿）（⑤の場合）'!$BE107,1,0),0),0)</f>
        <v>0</v>
      </c>
      <c r="TY102" s="257">
        <f>IF(TY$19-'様式３（療養者名簿）（⑤の場合）'!$BD107+1&lt;=15,IF(TY$19&gt;='様式３（療養者名簿）（⑤の場合）'!$BD107,IF(TY$19&lt;='様式３（療養者名簿）（⑤の場合）'!$BE107,1,0),0),0)</f>
        <v>0</v>
      </c>
      <c r="TZ102" s="257">
        <f>IF(TZ$19-'様式３（療養者名簿）（⑤の場合）'!$BD107+1&lt;=15,IF(TZ$19&gt;='様式３（療養者名簿）（⑤の場合）'!$BD107,IF(TZ$19&lt;='様式３（療養者名簿）（⑤の場合）'!$BE107,1,0),0),0)</f>
        <v>0</v>
      </c>
      <c r="UA102" s="257">
        <f>IF(UA$19-'様式３（療養者名簿）（⑤の場合）'!$BD107+1&lt;=15,IF(UA$19&gt;='様式３（療養者名簿）（⑤の場合）'!$BD107,IF(UA$19&lt;='様式３（療養者名簿）（⑤の場合）'!$BE107,1,0),0),0)</f>
        <v>0</v>
      </c>
      <c r="UB102" s="257">
        <f>IF(UB$19-'様式３（療養者名簿）（⑤の場合）'!$BD107+1&lt;=15,IF(UB$19&gt;='様式３（療養者名簿）（⑤の場合）'!$BD107,IF(UB$19&lt;='様式３（療養者名簿）（⑤の場合）'!$BE107,1,0),0),0)</f>
        <v>0</v>
      </c>
      <c r="UC102" s="257">
        <f>IF(UC$19-'様式３（療養者名簿）（⑤の場合）'!$BD107+1&lt;=15,IF(UC$19&gt;='様式３（療養者名簿）（⑤の場合）'!$BD107,IF(UC$19&lt;='様式３（療養者名簿）（⑤の場合）'!$BE107,1,0),0),0)</f>
        <v>0</v>
      </c>
      <c r="UD102" s="384">
        <f>IF(UD$19-'様式３（療養者名簿）（⑤の場合）'!$BD107+1&lt;=15,IF(UD$19&gt;='様式３（療養者名簿）（⑤の場合）'!$BD107,IF(UD$19&lt;='様式３（療養者名簿）（⑤の場合）'!$BE107,1,0),0),0)</f>
        <v>0</v>
      </c>
      <c r="UE102" s="384">
        <f>IF(UE$19-'様式３（療養者名簿）（⑤の場合）'!$BD107+1&lt;=15,IF(UE$19&gt;='様式３（療養者名簿）（⑤の場合）'!$BD107,IF(UE$19&lt;='様式３（療養者名簿）（⑤の場合）'!$BE107,1,0),0),0)</f>
        <v>0</v>
      </c>
      <c r="UF102" s="384">
        <f>IF(UF$19-'様式３（療養者名簿）（⑤の場合）'!$BD107+1&lt;=15,IF(UF$19&gt;='様式３（療養者名簿）（⑤の場合）'!$BD107,IF(UF$19&lt;='様式３（療養者名簿）（⑤の場合）'!$BE107,1,0),0),0)</f>
        <v>0</v>
      </c>
      <c r="UG102" s="384">
        <f>IF(UG$19-'様式３（療養者名簿）（⑤の場合）'!$BD107+1&lt;=15,IF(UG$19&gt;='様式３（療養者名簿）（⑤の場合）'!$BD107,IF(UG$19&lt;='様式３（療養者名簿）（⑤の場合）'!$BE107,1,0),0),0)</f>
        <v>0</v>
      </c>
      <c r="UH102" s="384">
        <f>IF(UH$19-'様式３（療養者名簿）（⑤の場合）'!$BD107+1&lt;=15,IF(UH$19&gt;='様式３（療養者名簿）（⑤の場合）'!$BD107,IF(UH$19&lt;='様式３（療養者名簿）（⑤の場合）'!$BE107,1,0),0),0)</f>
        <v>0</v>
      </c>
      <c r="UI102" s="384">
        <f>IF(UI$19-'様式３（療養者名簿）（⑤の場合）'!$BD107+1&lt;=15,IF(UI$19&gt;='様式３（療養者名簿）（⑤の場合）'!$BD107,IF(UI$19&lt;='様式３（療養者名簿）（⑤の場合）'!$BE107,1,0),0),0)</f>
        <v>0</v>
      </c>
      <c r="UJ102" s="384">
        <f>IF(UJ$19-'様式３（療養者名簿）（⑤の場合）'!$BD107+1&lt;=15,IF(UJ$19&gt;='様式３（療養者名簿）（⑤の場合）'!$BD107,IF(UJ$19&lt;='様式３（療養者名簿）（⑤の場合）'!$BE107,1,0),0),0)</f>
        <v>0</v>
      </c>
      <c r="UK102" s="384">
        <f>IF(UK$19-'様式３（療養者名簿）（⑤の場合）'!$BD107+1&lt;=15,IF(UK$19&gt;='様式３（療養者名簿）（⑤の場合）'!$BD107,IF(UK$19&lt;='様式３（療養者名簿）（⑤の場合）'!$BE107,1,0),0),0)</f>
        <v>0</v>
      </c>
      <c r="UL102" s="384">
        <f>IF(UL$19-'様式３（療養者名簿）（⑤の場合）'!$BD107+1&lt;=15,IF(UL$19&gt;='様式３（療養者名簿）（⑤の場合）'!$BD107,IF(UL$19&lt;='様式３（療養者名簿）（⑤の場合）'!$BE107,1,0),0),0)</f>
        <v>0</v>
      </c>
      <c r="UM102" s="384">
        <f>IF(UM$19-'様式３（療養者名簿）（⑤の場合）'!$BD107+1&lt;=15,IF(UM$19&gt;='様式３（療養者名簿）（⑤の場合）'!$BD107,IF(UM$19&lt;='様式３（療養者名簿）（⑤の場合）'!$BE107,1,0),0),0)</f>
        <v>0</v>
      </c>
      <c r="UN102" s="384">
        <f>IF(UN$19-'様式３（療養者名簿）（⑤の場合）'!$BD107+1&lt;=15,IF(UN$19&gt;='様式３（療養者名簿）（⑤の場合）'!$BD107,IF(UN$19&lt;='様式３（療養者名簿）（⑤の場合）'!$BE107,1,0),0),0)</f>
        <v>0</v>
      </c>
      <c r="UO102" s="384">
        <f>IF(UO$19-'様式３（療養者名簿）（⑤の場合）'!$BD107+1&lt;=15,IF(UO$19&gt;='様式３（療養者名簿）（⑤の場合）'!$BD107,IF(UO$19&lt;='様式３（療養者名簿）（⑤の場合）'!$BE107,1,0),0),0)</f>
        <v>0</v>
      </c>
      <c r="UP102" s="384">
        <f>IF(UP$19-'様式３（療養者名簿）（⑤の場合）'!$BD107+1&lt;=15,IF(UP$19&gt;='様式３（療養者名簿）（⑤の場合）'!$BD107,IF(UP$19&lt;='様式３（療養者名簿）（⑤の場合）'!$BE107,1,0),0),0)</f>
        <v>0</v>
      </c>
      <c r="UQ102" s="384">
        <f>IF(UQ$19-'様式３（療養者名簿）（⑤の場合）'!$BD107+1&lt;=15,IF(UQ$19&gt;='様式３（療養者名簿）（⑤の場合）'!$BD107,IF(UQ$19&lt;='様式３（療養者名簿）（⑤の場合）'!$BE107,1,0),0),0)</f>
        <v>0</v>
      </c>
      <c r="UR102" s="384">
        <f>IF(UR$19-'様式３（療養者名簿）（⑤の場合）'!$BD107+1&lt;=15,IF(UR$19&gt;='様式３（療養者名簿）（⑤の場合）'!$BD107,IF(UR$19&lt;='様式３（療養者名簿）（⑤の場合）'!$BE107,1,0),0),0)</f>
        <v>0</v>
      </c>
      <c r="US102" s="384">
        <f>IF(US$19-'様式３（療養者名簿）（⑤の場合）'!$BD107+1&lt;=15,IF(US$19&gt;='様式３（療養者名簿）（⑤の場合）'!$BD107,IF(US$19&lt;='様式３（療養者名簿）（⑤の場合）'!$BE107,1,0),0),0)</f>
        <v>0</v>
      </c>
      <c r="UT102" s="384">
        <f>IF(UT$19-'様式３（療養者名簿）（⑤の場合）'!$BD107+1&lt;=15,IF(UT$19&gt;='様式３（療養者名簿）（⑤の場合）'!$BD107,IF(UT$19&lt;='様式３（療養者名簿）（⑤の場合）'!$BE107,1,0),0),0)</f>
        <v>0</v>
      </c>
      <c r="UU102" s="384">
        <f>IF(UU$19-'様式３（療養者名簿）（⑤の場合）'!$BD107+1&lt;=15,IF(UU$19&gt;='様式３（療養者名簿）（⑤の場合）'!$BD107,IF(UU$19&lt;='様式３（療養者名簿）（⑤の場合）'!$BE107,1,0),0),0)</f>
        <v>0</v>
      </c>
      <c r="UV102" s="384">
        <f>IF(UV$19-'様式３（療養者名簿）（⑤の場合）'!$BD107+1&lt;=15,IF(UV$19&gt;='様式３（療養者名簿）（⑤の場合）'!$BD107,IF(UV$19&lt;='様式３（療養者名簿）（⑤の場合）'!$BE107,1,0),0),0)</f>
        <v>0</v>
      </c>
      <c r="UW102" s="384">
        <f>IF(UW$19-'様式３（療養者名簿）（⑤の場合）'!$BD107+1&lt;=15,IF(UW$19&gt;='様式３（療養者名簿）（⑤の場合）'!$BD107,IF(UW$19&lt;='様式３（療養者名簿）（⑤の場合）'!$BE107,1,0),0),0)</f>
        <v>0</v>
      </c>
      <c r="UX102" s="384">
        <f>IF(UX$19-'様式３（療養者名簿）（⑤の場合）'!$BD107+1&lt;=15,IF(UX$19&gt;='様式３（療養者名簿）（⑤の場合）'!$BD107,IF(UX$19&lt;='様式３（療養者名簿）（⑤の場合）'!$BE107,1,0),0),0)</f>
        <v>0</v>
      </c>
      <c r="UY102" s="384">
        <f>IF(UY$19-'様式３（療養者名簿）（⑤の場合）'!$BD107+1&lt;=15,IF(UY$19&gt;='様式３（療養者名簿）（⑤の場合）'!$BD107,IF(UY$19&lt;='様式３（療養者名簿）（⑤の場合）'!$BE107,1,0),0),0)</f>
        <v>0</v>
      </c>
      <c r="UZ102" s="384">
        <f>IF(UZ$19-'様式３（療養者名簿）（⑤の場合）'!$BD107+1&lt;=15,IF(UZ$19&gt;='様式３（療養者名簿）（⑤の場合）'!$BD107,IF(UZ$19&lt;='様式３（療養者名簿）（⑤の場合）'!$BE107,1,0),0),0)</f>
        <v>0</v>
      </c>
      <c r="VA102" s="384">
        <f>IF(VA$19-'様式３（療養者名簿）（⑤の場合）'!$BD107+1&lt;=15,IF(VA$19&gt;='様式３（療養者名簿）（⑤の場合）'!$BD107,IF(VA$19&lt;='様式３（療養者名簿）（⑤の場合）'!$BE107,1,0),0),0)</f>
        <v>0</v>
      </c>
      <c r="VB102" s="384">
        <f>IF(VB$19-'様式３（療養者名簿）（⑤の場合）'!$BD107+1&lt;=15,IF(VB$19&gt;='様式３（療養者名簿）（⑤の場合）'!$BD107,IF(VB$19&lt;='様式３（療養者名簿）（⑤の場合）'!$BE107,1,0),0),0)</f>
        <v>0</v>
      </c>
      <c r="VC102" s="384">
        <f>IF(VC$19-'様式３（療養者名簿）（⑤の場合）'!$BD107+1&lt;=15,IF(VC$19&gt;='様式３（療養者名簿）（⑤の場合）'!$BD107,IF(VC$19&lt;='様式３（療養者名簿）（⑤の場合）'!$BE107,1,0),0),0)</f>
        <v>0</v>
      </c>
      <c r="VD102" s="384">
        <f>IF(VD$19-'様式３（療養者名簿）（⑤の場合）'!$BD107+1&lt;=15,IF(VD$19&gt;='様式３（療養者名簿）（⑤の場合）'!$BD107,IF(VD$19&lt;='様式３（療養者名簿）（⑤の場合）'!$BE107,1,0),0),0)</f>
        <v>0</v>
      </c>
      <c r="VE102" s="384">
        <f>IF(VE$19-'様式３（療養者名簿）（⑤の場合）'!$BD107+1&lt;=15,IF(VE$19&gt;='様式３（療養者名簿）（⑤の場合）'!$BD107,IF(VE$19&lt;='様式３（療養者名簿）（⑤の場合）'!$BE107,1,0),0),0)</f>
        <v>0</v>
      </c>
      <c r="VF102" s="384">
        <f>IF(VF$19-'様式３（療養者名簿）（⑤の場合）'!$BD107+1&lt;=15,IF(VF$19&gt;='様式３（療養者名簿）（⑤の場合）'!$BD107,IF(VF$19&lt;='様式３（療養者名簿）（⑤の場合）'!$BE107,1,0),0),0)</f>
        <v>0</v>
      </c>
      <c r="VG102" s="384">
        <f>IF(VG$19-'様式３（療養者名簿）（⑤の場合）'!$BD107+1&lt;=15,IF(VG$19&gt;='様式３（療養者名簿）（⑤の場合）'!$BD107,IF(VG$19&lt;='様式３（療養者名簿）（⑤の場合）'!$BE107,1,0),0),0)</f>
        <v>0</v>
      </c>
      <c r="VH102" s="384">
        <f>IF(VH$19-'様式３（療養者名簿）（⑤の場合）'!$BD107+1&lt;=15,IF(VH$19&gt;='様式３（療養者名簿）（⑤の場合）'!$BD107,IF(VH$19&lt;='様式３（療養者名簿）（⑤の場合）'!$BE107,1,0),0),0)</f>
        <v>0</v>
      </c>
      <c r="VI102" s="384">
        <f>IF(VI$19-'様式３（療養者名簿）（⑤の場合）'!$BD107+1&lt;=15,IF(VI$19&gt;='様式３（療養者名簿）（⑤の場合）'!$BD107,IF(VI$19&lt;='様式３（療養者名簿）（⑤の場合）'!$BE107,1,0),0),0)</f>
        <v>0</v>
      </c>
      <c r="VJ102" s="384">
        <f>IF(VJ$19-'様式３（療養者名簿）（⑤の場合）'!$BD107+1&lt;=15,IF(VJ$19&gt;='様式３（療養者名簿）（⑤の場合）'!$BD107,IF(VJ$19&lt;='様式３（療養者名簿）（⑤の場合）'!$BE107,1,0),0),0)</f>
        <v>0</v>
      </c>
      <c r="VK102" s="384">
        <f>IF(VK$19-'様式３（療養者名簿）（⑤の場合）'!$BD107+1&lt;=15,IF(VK$19&gt;='様式３（療養者名簿）（⑤の場合）'!$BD107,IF(VK$19&lt;='様式３（療養者名簿）（⑤の場合）'!$BE107,1,0),0),0)</f>
        <v>0</v>
      </c>
      <c r="VL102" s="384">
        <f>IF(VL$19-'様式３（療養者名簿）（⑤の場合）'!$BD107+1&lt;=15,IF(VL$19&gt;='様式３（療養者名簿）（⑤の場合）'!$BD107,IF(VL$19&lt;='様式３（療養者名簿）（⑤の場合）'!$BE107,1,0),0),0)</f>
        <v>0</v>
      </c>
      <c r="VM102" s="384">
        <f>IF(VM$19-'様式３（療養者名簿）（⑤の場合）'!$BD107+1&lt;=15,IF(VM$19&gt;='様式３（療養者名簿）（⑤の場合）'!$BD107,IF(VM$19&lt;='様式３（療養者名簿）（⑤の場合）'!$BE107,1,0),0),0)</f>
        <v>0</v>
      </c>
      <c r="VN102" s="384">
        <f>IF(VN$19-'様式３（療養者名簿）（⑤の場合）'!$BD107+1&lt;=15,IF(VN$19&gt;='様式３（療養者名簿）（⑤の場合）'!$BD107,IF(VN$19&lt;='様式３（療養者名簿）（⑤の場合）'!$BE107,1,0),0),0)</f>
        <v>0</v>
      </c>
      <c r="VO102" s="384">
        <f>IF(VO$19-'様式３（療養者名簿）（⑤の場合）'!$BD107+1&lt;=15,IF(VO$19&gt;='様式３（療養者名簿）（⑤の場合）'!$BD107,IF(VO$19&lt;='様式３（療養者名簿）（⑤の場合）'!$BE107,1,0),0),0)</f>
        <v>0</v>
      </c>
      <c r="VP102" s="384">
        <f>IF(VP$19-'様式３（療養者名簿）（⑤の場合）'!$BD107+1&lt;=15,IF(VP$19&gt;='様式３（療養者名簿）（⑤の場合）'!$BD107,IF(VP$19&lt;='様式３（療養者名簿）（⑤の場合）'!$BE107,1,0),0),0)</f>
        <v>0</v>
      </c>
      <c r="VQ102" s="384">
        <f>IF(VQ$19-'様式３（療養者名簿）（⑤の場合）'!$BD107+1&lt;=15,IF(VQ$19&gt;='様式３（療養者名簿）（⑤の場合）'!$BD107,IF(VQ$19&lt;='様式３（療養者名簿）（⑤の場合）'!$BE107,1,0),0),0)</f>
        <v>0</v>
      </c>
      <c r="VR102" s="384">
        <f>IF(VR$19-'様式３（療養者名簿）（⑤の場合）'!$BD107+1&lt;=15,IF(VR$19&gt;='様式３（療養者名簿）（⑤の場合）'!$BD107,IF(VR$19&lt;='様式３（療養者名簿）（⑤の場合）'!$BE107,1,0),0),0)</f>
        <v>0</v>
      </c>
      <c r="VS102" s="384">
        <f>IF(VS$19-'様式３（療養者名簿）（⑤の場合）'!$BD107+1&lt;=15,IF(VS$19&gt;='様式３（療養者名簿）（⑤の場合）'!$BD107,IF(VS$19&lt;='様式３（療養者名簿）（⑤の場合）'!$BE107,1,0),0),0)</f>
        <v>0</v>
      </c>
      <c r="VT102" s="384">
        <f>IF(VT$19-'様式３（療養者名簿）（⑤の場合）'!$BD107+1&lt;=15,IF(VT$19&gt;='様式３（療養者名簿）（⑤の場合）'!$BD107,IF(VT$19&lt;='様式３（療養者名簿）（⑤の場合）'!$BE107,1,0),0),0)</f>
        <v>0</v>
      </c>
      <c r="VU102" s="384">
        <f>IF(VU$19-'様式３（療養者名簿）（⑤の場合）'!$BD107+1&lt;=15,IF(VU$19&gt;='様式３（療養者名簿）（⑤の場合）'!$BD107,IF(VU$19&lt;='様式３（療養者名簿）（⑤の場合）'!$BE107,1,0),0),0)</f>
        <v>0</v>
      </c>
      <c r="VV102" s="384">
        <f>IF(VV$19-'様式３（療養者名簿）（⑤の場合）'!$BD107+1&lt;=15,IF(VV$19&gt;='様式３（療養者名簿）（⑤の場合）'!$BD107,IF(VV$19&lt;='様式３（療養者名簿）（⑤の場合）'!$BE107,1,0),0),0)</f>
        <v>0</v>
      </c>
      <c r="VW102" s="384">
        <f>IF(VW$19-'様式３（療養者名簿）（⑤の場合）'!$BD107+1&lt;=15,IF(VW$19&gt;='様式３（療養者名簿）（⑤の場合）'!$BD107,IF(VW$19&lt;='様式３（療養者名簿）（⑤の場合）'!$BE107,1,0),0),0)</f>
        <v>0</v>
      </c>
      <c r="VX102" s="384">
        <f>IF(VX$19-'様式３（療養者名簿）（⑤の場合）'!$BD107+1&lt;=15,IF(VX$19&gt;='様式３（療養者名簿）（⑤の場合）'!$BD107,IF(VX$19&lt;='様式３（療養者名簿）（⑤の場合）'!$BE107,1,0),0),0)</f>
        <v>0</v>
      </c>
      <c r="VY102" s="384">
        <f>IF(VY$19-'様式３（療養者名簿）（⑤の場合）'!$BD107+1&lt;=15,IF(VY$19&gt;='様式３（療養者名簿）（⑤の場合）'!$BD107,IF(VY$19&lt;='様式３（療養者名簿）（⑤の場合）'!$BE107,1,0),0),0)</f>
        <v>0</v>
      </c>
      <c r="VZ102" s="384">
        <f>IF(VZ$19-'様式３（療養者名簿）（⑤の場合）'!$BD107+1&lt;=15,IF(VZ$19&gt;='様式３（療養者名簿）（⑤の場合）'!$BD107,IF(VZ$19&lt;='様式３（療養者名簿）（⑤の場合）'!$BE107,1,0),0),0)</f>
        <v>0</v>
      </c>
      <c r="WA102" s="384">
        <f>IF(WA$19-'様式３（療養者名簿）（⑤の場合）'!$BD107+1&lt;=15,IF(WA$19&gt;='様式３（療養者名簿）（⑤の場合）'!$BD107,IF(WA$19&lt;='様式３（療養者名簿）（⑤の場合）'!$BE107,1,0),0),0)</f>
        <v>0</v>
      </c>
      <c r="WB102" s="384">
        <f>IF(WB$19-'様式３（療養者名簿）（⑤の場合）'!$BD107+1&lt;=15,IF(WB$19&gt;='様式３（療養者名簿）（⑤の場合）'!$BD107,IF(WB$19&lt;='様式３（療養者名簿）（⑤の場合）'!$BE107,1,0),0),0)</f>
        <v>0</v>
      </c>
      <c r="WC102" s="384">
        <f>IF(WC$19-'様式３（療養者名簿）（⑤の場合）'!$BD107+1&lt;=15,IF(WC$19&gt;='様式３（療養者名簿）（⑤の場合）'!$BD107,IF(WC$19&lt;='様式３（療養者名簿）（⑤の場合）'!$BE107,1,0),0),0)</f>
        <v>0</v>
      </c>
      <c r="WD102" s="384">
        <f>IF(WD$19-'様式３（療養者名簿）（⑤の場合）'!$BD107+1&lt;=15,IF(WD$19&gt;='様式３（療養者名簿）（⑤の場合）'!$BD107,IF(WD$19&lt;='様式３（療養者名簿）（⑤の場合）'!$BE107,1,0),0),0)</f>
        <v>0</v>
      </c>
      <c r="WE102" s="384">
        <f>IF(WE$19-'様式３（療養者名簿）（⑤の場合）'!$BD107+1&lt;=15,IF(WE$19&gt;='様式３（療養者名簿）（⑤の場合）'!$BD107,IF(WE$19&lt;='様式３（療養者名簿）（⑤の場合）'!$BE107,1,0),0),0)</f>
        <v>0</v>
      </c>
      <c r="WF102" s="384">
        <f>IF(WF$19-'様式３（療養者名簿）（⑤の場合）'!$BD107+1&lt;=15,IF(WF$19&gt;='様式３（療養者名簿）（⑤の場合）'!$BD107,IF(WF$19&lt;='様式３（療養者名簿）（⑤の場合）'!$BE107,1,0),0),0)</f>
        <v>0</v>
      </c>
      <c r="WG102" s="384">
        <f>IF(WG$19-'様式３（療養者名簿）（⑤の場合）'!$BD107+1&lt;=15,IF(WG$19&gt;='様式３（療養者名簿）（⑤の場合）'!$BD107,IF(WG$19&lt;='様式３（療養者名簿）（⑤の場合）'!$BE107,1,0),0),0)</f>
        <v>0</v>
      </c>
      <c r="WH102" s="384">
        <f>IF(WH$19-'様式３（療養者名簿）（⑤の場合）'!$BD107+1&lt;=15,IF(WH$19&gt;='様式３（療養者名簿）（⑤の場合）'!$BD107,IF(WH$19&lt;='様式３（療養者名簿）（⑤の場合）'!$BE107,1,0),0),0)</f>
        <v>0</v>
      </c>
      <c r="WI102" s="384">
        <f>IF(WI$19-'様式３（療養者名簿）（⑤の場合）'!$BD107+1&lt;=15,IF(WI$19&gt;='様式３（療養者名簿）（⑤の場合）'!$BD107,IF(WI$19&lt;='様式３（療養者名簿）（⑤の場合）'!$BE107,1,0),0),0)</f>
        <v>0</v>
      </c>
      <c r="WJ102" s="384">
        <f>IF(WJ$19-'様式３（療養者名簿）（⑤の場合）'!$BD107+1&lt;=15,IF(WJ$19&gt;='様式３（療養者名簿）（⑤の場合）'!$BD107,IF(WJ$19&lt;='様式３（療養者名簿）（⑤の場合）'!$BE107,1,0),0),0)</f>
        <v>0</v>
      </c>
      <c r="WK102" s="384">
        <f>IF(WK$19-'様式３（療養者名簿）（⑤の場合）'!$BD107+1&lt;=15,IF(WK$19&gt;='様式３（療養者名簿）（⑤の場合）'!$BD107,IF(WK$19&lt;='様式３（療養者名簿）（⑤の場合）'!$BE107,1,0),0),0)</f>
        <v>0</v>
      </c>
      <c r="WL102" s="384">
        <f>IF(WL$19-'様式３（療養者名簿）（⑤の場合）'!$BD107+1&lt;=15,IF(WL$19&gt;='様式３（療養者名簿）（⑤の場合）'!$BD107,IF(WL$19&lt;='様式３（療養者名簿）（⑤の場合）'!$BE107,1,0),0),0)</f>
        <v>0</v>
      </c>
      <c r="WM102" s="384">
        <f>IF(WM$19-'様式３（療養者名簿）（⑤の場合）'!$BD107+1&lt;=15,IF(WM$19&gt;='様式３（療養者名簿）（⑤の場合）'!$BD107,IF(WM$19&lt;='様式３（療養者名簿）（⑤の場合）'!$BE107,1,0),0),0)</f>
        <v>0</v>
      </c>
      <c r="WN102" s="384">
        <f>IF(WN$19-'様式３（療養者名簿）（⑤の場合）'!$BD107+1&lt;=15,IF(WN$19&gt;='様式３（療養者名簿）（⑤の場合）'!$BD107,IF(WN$19&lt;='様式３（療養者名簿）（⑤の場合）'!$BE107,1,0),0),0)</f>
        <v>0</v>
      </c>
      <c r="WO102" s="384">
        <f>IF(WO$19-'様式３（療養者名簿）（⑤の場合）'!$BD107+1&lt;=15,IF(WO$19&gt;='様式３（療養者名簿）（⑤の場合）'!$BD107,IF(WO$19&lt;='様式３（療養者名簿）（⑤の場合）'!$BE107,1,0),0),0)</f>
        <v>0</v>
      </c>
      <c r="WP102" s="384">
        <f>IF(WP$19-'様式３（療養者名簿）（⑤の場合）'!$BD107+1&lt;=15,IF(WP$19&gt;='様式３（療養者名簿）（⑤の場合）'!$BD107,IF(WP$19&lt;='様式３（療養者名簿）（⑤の場合）'!$BE107,1,0),0),0)</f>
        <v>0</v>
      </c>
      <c r="WQ102" s="384">
        <f>IF(WQ$19-'様式３（療養者名簿）（⑤の場合）'!$BD107+1&lt;=15,IF(WQ$19&gt;='様式３（療養者名簿）（⑤の場合）'!$BD107,IF(WQ$19&lt;='様式３（療養者名簿）（⑤の場合）'!$BE107,1,0),0),0)</f>
        <v>0</v>
      </c>
      <c r="WR102" s="384">
        <f>IF(WR$19-'様式３（療養者名簿）（⑤の場合）'!$BD107+1&lt;=15,IF(WR$19&gt;='様式３（療養者名簿）（⑤の場合）'!$BD107,IF(WR$19&lt;='様式３（療養者名簿）（⑤の場合）'!$BE107,1,0),0),0)</f>
        <v>0</v>
      </c>
      <c r="WS102" s="384">
        <f>IF(WS$19-'様式３（療養者名簿）（⑤の場合）'!$BD107+1&lt;=15,IF(WS$19&gt;='様式３（療養者名簿）（⑤の場合）'!$BD107,IF(WS$19&lt;='様式３（療養者名簿）（⑤の場合）'!$BE107,1,0),0),0)</f>
        <v>0</v>
      </c>
      <c r="WT102" s="384">
        <f>IF(WT$19-'様式３（療養者名簿）（⑤の場合）'!$BD107+1&lt;=15,IF(WT$19&gt;='様式３（療養者名簿）（⑤の場合）'!$BD107,IF(WT$19&lt;='様式３（療養者名簿）（⑤の場合）'!$BE107,1,0),0),0)</f>
        <v>0</v>
      </c>
      <c r="WU102" s="384">
        <f>IF(WU$19-'様式３（療養者名簿）（⑤の場合）'!$BD107+1&lt;=15,IF(WU$19&gt;='様式３（療養者名簿）（⑤の場合）'!$BD107,IF(WU$19&lt;='様式３（療養者名簿）（⑤の場合）'!$BE107,1,0),0),0)</f>
        <v>0</v>
      </c>
      <c r="WV102" s="384">
        <f>IF(WV$19-'様式３（療養者名簿）（⑤の場合）'!$BD107+1&lt;=15,IF(WV$19&gt;='様式３（療養者名簿）（⑤の場合）'!$BD107,IF(WV$19&lt;='様式３（療養者名簿）（⑤の場合）'!$BE107,1,0),0),0)</f>
        <v>0</v>
      </c>
      <c r="WW102" s="384">
        <f>IF(WW$19-'様式３（療養者名簿）（⑤の場合）'!$BD107+1&lt;=15,IF(WW$19&gt;='様式３（療養者名簿）（⑤の場合）'!$BD107,IF(WW$19&lt;='様式３（療養者名簿）（⑤の場合）'!$BE107,1,0),0),0)</f>
        <v>0</v>
      </c>
      <c r="WX102" s="384">
        <f>IF(WX$19-'様式３（療養者名簿）（⑤の場合）'!$BD107+1&lt;=15,IF(WX$19&gt;='様式３（療養者名簿）（⑤の場合）'!$BD107,IF(WX$19&lt;='様式３（療養者名簿）（⑤の場合）'!$BE107,1,0),0),0)</f>
        <v>0</v>
      </c>
      <c r="WY102" s="384">
        <f>IF(WY$19-'様式３（療養者名簿）（⑤の場合）'!$BD107+1&lt;=15,IF(WY$19&gt;='様式３（療養者名簿）（⑤の場合）'!$BD107,IF(WY$19&lt;='様式３（療養者名簿）（⑤の場合）'!$BE107,1,0),0),0)</f>
        <v>0</v>
      </c>
      <c r="WZ102" s="384">
        <f>IF(WZ$19-'様式３（療養者名簿）（⑤の場合）'!$BD107+1&lt;=15,IF(WZ$19&gt;='様式３（療養者名簿）（⑤の場合）'!$BD107,IF(WZ$19&lt;='様式３（療養者名簿）（⑤の場合）'!$BE107,1,0),0),0)</f>
        <v>0</v>
      </c>
      <c r="XA102" s="384">
        <f>IF(XA$19-'様式３（療養者名簿）（⑤の場合）'!$BD107+1&lt;=15,IF(XA$19&gt;='様式３（療養者名簿）（⑤の場合）'!$BD107,IF(XA$19&lt;='様式３（療養者名簿）（⑤の場合）'!$BE107,1,0),0),0)</f>
        <v>0</v>
      </c>
      <c r="XB102" s="384">
        <f>IF(XB$19-'様式３（療養者名簿）（⑤の場合）'!$BD107+1&lt;=15,IF(XB$19&gt;='様式３（療養者名簿）（⑤の場合）'!$BD107,IF(XB$19&lt;='様式３（療養者名簿）（⑤の場合）'!$BE107,1,0),0),0)</f>
        <v>0</v>
      </c>
      <c r="XC102" s="384">
        <f>IF(XC$19-'様式３（療養者名簿）（⑤の場合）'!$BD107+1&lt;=15,IF(XC$19&gt;='様式３（療養者名簿）（⑤の場合）'!$BD107,IF(XC$19&lt;='様式３（療養者名簿）（⑤の場合）'!$BE107,1,0),0),0)</f>
        <v>0</v>
      </c>
      <c r="XD102" s="384">
        <f>IF(XD$19-'様式３（療養者名簿）（⑤の場合）'!$BD107+1&lt;=15,IF(XD$19&gt;='様式３（療養者名簿）（⑤の場合）'!$BD107,IF(XD$19&lt;='様式３（療養者名簿）（⑤の場合）'!$BE107,1,0),0),0)</f>
        <v>0</v>
      </c>
      <c r="XE102" s="384">
        <f>IF(XE$19-'様式３（療養者名簿）（⑤の場合）'!$BD107+1&lt;=15,IF(XE$19&gt;='様式３（療養者名簿）（⑤の場合）'!$BD107,IF(XE$19&lt;='様式３（療養者名簿）（⑤の場合）'!$BE107,1,0),0),0)</f>
        <v>0</v>
      </c>
      <c r="XF102" s="384">
        <f>IF(XF$19-'様式３（療養者名簿）（⑤の場合）'!$BD107+1&lt;=15,IF(XF$19&gt;='様式３（療養者名簿）（⑤の場合）'!$BD107,IF(XF$19&lt;='様式３（療養者名簿）（⑤の場合）'!$BE107,1,0),0),0)</f>
        <v>0</v>
      </c>
      <c r="XG102" s="384">
        <f>IF(XG$19-'様式３（療養者名簿）（⑤の場合）'!$BD107+1&lt;=15,IF(XG$19&gt;='様式３（療養者名簿）（⑤の場合）'!$BD107,IF(XG$19&lt;='様式３（療養者名簿）（⑤の場合）'!$BE107,1,0),0),0)</f>
        <v>0</v>
      </c>
      <c r="XH102" s="384">
        <f>IF(XH$19-'様式３（療養者名簿）（⑤の場合）'!$BD107+1&lt;=15,IF(XH$19&gt;='様式３（療養者名簿）（⑤の場合）'!$BD107,IF(XH$19&lt;='様式３（療養者名簿）（⑤の場合）'!$BE107,1,0),0),0)</f>
        <v>0</v>
      </c>
      <c r="XI102" s="384">
        <f>IF(XI$19-'様式３（療養者名簿）（⑤の場合）'!$BD107+1&lt;=15,IF(XI$19&gt;='様式３（療養者名簿）（⑤の場合）'!$BD107,IF(XI$19&lt;='様式３（療養者名簿）（⑤の場合）'!$BE107,1,0),0),0)</f>
        <v>0</v>
      </c>
      <c r="XJ102" s="384">
        <f>IF(XJ$19-'様式３（療養者名簿）（⑤の場合）'!$BD107+1&lt;=15,IF(XJ$19&gt;='様式３（療養者名簿）（⑤の場合）'!$BD107,IF(XJ$19&lt;='様式３（療養者名簿）（⑤の場合）'!$BE107,1,0),0),0)</f>
        <v>0</v>
      </c>
      <c r="XK102" s="384">
        <f>IF(XK$19-'様式３（療養者名簿）（⑤の場合）'!$BD107+1&lt;=15,IF(XK$19&gt;='様式３（療養者名簿）（⑤の場合）'!$BD107,IF(XK$19&lt;='様式３（療養者名簿）（⑤の場合）'!$BE107,1,0),0),0)</f>
        <v>0</v>
      </c>
      <c r="XL102" s="384">
        <f>IF(XL$19-'様式３（療養者名簿）（⑤の場合）'!$BD107+1&lt;=15,IF(XL$19&gt;='様式３（療養者名簿）（⑤の場合）'!$BD107,IF(XL$19&lt;='様式３（療養者名簿）（⑤の場合）'!$BE107,1,0),0),0)</f>
        <v>0</v>
      </c>
      <c r="XM102" s="384">
        <f>IF(XM$19-'様式３（療養者名簿）（⑤の場合）'!$BD107+1&lt;=15,IF(XM$19&gt;='様式３（療養者名簿）（⑤の場合）'!$BD107,IF(XM$19&lt;='様式３（療養者名簿）（⑤の場合）'!$BE107,1,0),0),0)</f>
        <v>0</v>
      </c>
      <c r="XN102" s="384">
        <f>IF(XN$19-'様式３（療養者名簿）（⑤の場合）'!$BD107+1&lt;=15,IF(XN$19&gt;='様式３（療養者名簿）（⑤の場合）'!$BD107,IF(XN$19&lt;='様式３（療養者名簿）（⑤の場合）'!$BE107,1,0),0),0)</f>
        <v>0</v>
      </c>
      <c r="XO102" s="384">
        <f>IF(XO$19-'様式３（療養者名簿）（⑤の場合）'!$BD107+1&lt;=15,IF(XO$19&gt;='様式３（療養者名簿）（⑤の場合）'!$BD107,IF(XO$19&lt;='様式３（療養者名簿）（⑤の場合）'!$BE107,1,0),0),0)</f>
        <v>0</v>
      </c>
      <c r="XP102" s="384">
        <f>IF(XP$19-'様式３（療養者名簿）（⑤の場合）'!$BD107+1&lt;=15,IF(XP$19&gt;='様式３（療養者名簿）（⑤の場合）'!$BD107,IF(XP$19&lt;='様式３（療養者名簿）（⑤の場合）'!$BE107,1,0),0),0)</f>
        <v>0</v>
      </c>
      <c r="XQ102" s="384">
        <f>IF(XQ$19-'様式３（療養者名簿）（⑤の場合）'!$BD107+1&lt;=15,IF(XQ$19&gt;='様式３（療養者名簿）（⑤の場合）'!$BD107,IF(XQ$19&lt;='様式３（療養者名簿）（⑤の場合）'!$BE107,1,0),0),0)</f>
        <v>0</v>
      </c>
      <c r="XR102" s="384">
        <f>IF(XR$19-'様式３（療養者名簿）（⑤の場合）'!$BD107+1&lt;=15,IF(XR$19&gt;='様式３（療養者名簿）（⑤の場合）'!$BD107,IF(XR$19&lt;='様式３（療養者名簿）（⑤の場合）'!$BE107,1,0),0),0)</f>
        <v>0</v>
      </c>
      <c r="XS102" s="384">
        <f>IF(XS$19-'様式３（療養者名簿）（⑤の場合）'!$BD107+1&lt;=15,IF(XS$19&gt;='様式３（療養者名簿）（⑤の場合）'!$BD107,IF(XS$19&lt;='様式３（療養者名簿）（⑤の場合）'!$BE107,1,0),0),0)</f>
        <v>0</v>
      </c>
      <c r="XT102" s="384">
        <f>IF(XT$19-'様式３（療養者名簿）（⑤の場合）'!$BD107+1&lt;=15,IF(XT$19&gt;='様式３（療養者名簿）（⑤の場合）'!$BD107,IF(XT$19&lt;='様式３（療養者名簿）（⑤の場合）'!$BE107,1,0),0),0)</f>
        <v>0</v>
      </c>
      <c r="XU102" s="384">
        <f>IF(XU$19-'様式３（療養者名簿）（⑤の場合）'!$BD107+1&lt;=15,IF(XU$19&gt;='様式３（療養者名簿）（⑤の場合）'!$BD107,IF(XU$19&lt;='様式３（療養者名簿）（⑤の場合）'!$BE107,1,0),0),0)</f>
        <v>0</v>
      </c>
      <c r="XV102" s="384">
        <f>IF(XV$19-'様式３（療養者名簿）（⑤の場合）'!$BD107+1&lt;=15,IF(XV$19&gt;='様式３（療養者名簿）（⑤の場合）'!$BD107,IF(XV$19&lt;='様式３（療養者名簿）（⑤の場合）'!$BE107,1,0),0),0)</f>
        <v>0</v>
      </c>
      <c r="XW102" s="384">
        <f>IF(XW$19-'様式３（療養者名簿）（⑤の場合）'!$BD107+1&lt;=15,IF(XW$19&gt;='様式３（療養者名簿）（⑤の場合）'!$BD107,IF(XW$19&lt;='様式３（療養者名簿）（⑤の場合）'!$BE107,1,0),0),0)</f>
        <v>0</v>
      </c>
      <c r="XX102" s="384">
        <f>IF(XX$19-'様式３（療養者名簿）（⑤の場合）'!$BD107+1&lt;=15,IF(XX$19&gt;='様式３（療養者名簿）（⑤の場合）'!$BD107,IF(XX$19&lt;='様式３（療養者名簿）（⑤の場合）'!$BE107,1,0),0),0)</f>
        <v>0</v>
      </c>
      <c r="XY102" s="384">
        <f>IF(XY$19-'様式３（療養者名簿）（⑤の場合）'!$BD107+1&lt;=15,IF(XY$19&gt;='様式３（療養者名簿）（⑤の場合）'!$BD107,IF(XY$19&lt;='様式３（療養者名簿）（⑤の場合）'!$BE107,1,0),0),0)</f>
        <v>0</v>
      </c>
      <c r="XZ102" s="384">
        <f>IF(XZ$19-'様式３（療養者名簿）（⑤の場合）'!$BD107+1&lt;=15,IF(XZ$19&gt;='様式３（療養者名簿）（⑤の場合）'!$BD107,IF(XZ$19&lt;='様式３（療養者名簿）（⑤の場合）'!$BE107,1,0),0),0)</f>
        <v>0</v>
      </c>
      <c r="YA102" s="384">
        <f>IF(YA$19-'様式３（療養者名簿）（⑤の場合）'!$BD107+1&lt;=15,IF(YA$19&gt;='様式３（療養者名簿）（⑤の場合）'!$BD107,IF(YA$19&lt;='様式３（療養者名簿）（⑤の場合）'!$BE107,1,0),0),0)</f>
        <v>0</v>
      </c>
      <c r="YB102" s="384">
        <f>IF(YB$19-'様式３（療養者名簿）（⑤の場合）'!$BD107+1&lt;=15,IF(YB$19&gt;='様式３（療養者名簿）（⑤の場合）'!$BD107,IF(YB$19&lt;='様式３（療養者名簿）（⑤の場合）'!$BE107,1,0),0),0)</f>
        <v>0</v>
      </c>
      <c r="YC102" s="384">
        <f>IF(YC$19-'様式３（療養者名簿）（⑤の場合）'!$BD107+1&lt;=15,IF(YC$19&gt;='様式３（療養者名簿）（⑤の場合）'!$BD107,IF(YC$19&lt;='様式３（療養者名簿）（⑤の場合）'!$BE107,1,0),0),0)</f>
        <v>0</v>
      </c>
      <c r="YD102" s="384">
        <f>IF(YD$19-'様式３（療養者名簿）（⑤の場合）'!$BD107+1&lt;=15,IF(YD$19&gt;='様式３（療養者名簿）（⑤の場合）'!$BD107,IF(YD$19&lt;='様式３（療養者名簿）（⑤の場合）'!$BE107,1,0),0),0)</f>
        <v>0</v>
      </c>
      <c r="YE102" s="384">
        <f>IF(YE$19-'様式３（療養者名簿）（⑤の場合）'!$BD107+1&lt;=15,IF(YE$19&gt;='様式３（療養者名簿）（⑤の場合）'!$BD107,IF(YE$19&lt;='様式３（療養者名簿）（⑤の場合）'!$BE107,1,0),0),0)</f>
        <v>0</v>
      </c>
      <c r="YF102" s="384">
        <f>IF(YF$19-'様式３（療養者名簿）（⑤の場合）'!$BD107+1&lt;=15,IF(YF$19&gt;='様式３（療養者名簿）（⑤の場合）'!$BD107,IF(YF$19&lt;='様式３（療養者名簿）（⑤の場合）'!$BE107,1,0),0),0)</f>
        <v>0</v>
      </c>
      <c r="YG102" s="384">
        <f>IF(YG$19-'様式３（療養者名簿）（⑤の場合）'!$BD107+1&lt;=15,IF(YG$19&gt;='様式３（療養者名簿）（⑤の場合）'!$BD107,IF(YG$19&lt;='様式３（療養者名簿）（⑤の場合）'!$BE107,1,0),0),0)</f>
        <v>0</v>
      </c>
      <c r="YH102" s="384">
        <f>IF(YH$19-'様式３（療養者名簿）（⑤の場合）'!$BD107+1&lt;=15,IF(YH$19&gt;='様式３（療養者名簿）（⑤の場合）'!$BD107,IF(YH$19&lt;='様式３（療養者名簿）（⑤の場合）'!$BE107,1,0),0),0)</f>
        <v>0</v>
      </c>
      <c r="YI102" s="384">
        <f>IF(YI$19-'様式３（療養者名簿）（⑤の場合）'!$BD107+1&lt;=15,IF(YI$19&gt;='様式３（療養者名簿）（⑤の場合）'!$BD107,IF(YI$19&lt;='様式３（療養者名簿）（⑤の場合）'!$BE107,1,0),0),0)</f>
        <v>0</v>
      </c>
      <c r="YJ102" s="384">
        <f>IF(YJ$19-'様式３（療養者名簿）（⑤の場合）'!$BD107+1&lt;=15,IF(YJ$19&gt;='様式３（療養者名簿）（⑤の場合）'!$BD107,IF(YJ$19&lt;='様式３（療養者名簿）（⑤の場合）'!$BE107,1,0),0),0)</f>
        <v>0</v>
      </c>
      <c r="YK102" s="384">
        <f>IF(YK$19-'様式３（療養者名簿）（⑤の場合）'!$BD107+1&lt;=15,IF(YK$19&gt;='様式３（療養者名簿）（⑤の場合）'!$BD107,IF(YK$19&lt;='様式３（療養者名簿）（⑤の場合）'!$BE107,1,0),0),0)</f>
        <v>0</v>
      </c>
      <c r="YL102" s="384">
        <f>IF(YL$19-'様式３（療養者名簿）（⑤の場合）'!$BD107+1&lt;=15,IF(YL$19&gt;='様式３（療養者名簿）（⑤の場合）'!$BD107,IF(YL$19&lt;='様式３（療養者名簿）（⑤の場合）'!$BE107,1,0),0),0)</f>
        <v>0</v>
      </c>
      <c r="YM102" s="384">
        <f>IF(YM$19-'様式３（療養者名簿）（⑤の場合）'!$BD107+1&lt;=15,IF(YM$19&gt;='様式３（療養者名簿）（⑤の場合）'!$BD107,IF(YM$19&lt;='様式３（療養者名簿）（⑤の場合）'!$BE107,1,0),0),0)</f>
        <v>0</v>
      </c>
      <c r="YN102" s="384">
        <f>IF(YN$19-'様式３（療養者名簿）（⑤の場合）'!$BD107+1&lt;=15,IF(YN$19&gt;='様式３（療養者名簿）（⑤の場合）'!$BD107,IF(YN$19&lt;='様式３（療養者名簿）（⑤の場合）'!$BE107,1,0),0),0)</f>
        <v>0</v>
      </c>
      <c r="YO102" s="384">
        <f>IF(YO$19-'様式３（療養者名簿）（⑤の場合）'!$BD107+1&lt;=15,IF(YO$19&gt;='様式３（療養者名簿）（⑤の場合）'!$BD107,IF(YO$19&lt;='様式３（療養者名簿）（⑤の場合）'!$BE107,1,0),0),0)</f>
        <v>0</v>
      </c>
      <c r="YP102" s="384">
        <f>IF(YP$19-'様式３（療養者名簿）（⑤の場合）'!$BD107+1&lt;=15,IF(YP$19&gt;='様式３（療養者名簿）（⑤の場合）'!$BD107,IF(YP$19&lt;='様式３（療養者名簿）（⑤の場合）'!$BE107,1,0),0),0)</f>
        <v>0</v>
      </c>
      <c r="YQ102" s="384">
        <f>IF(YQ$19-'様式３（療養者名簿）（⑤の場合）'!$BD107+1&lt;=15,IF(YQ$19&gt;='様式３（療養者名簿）（⑤の場合）'!$BD107,IF(YQ$19&lt;='様式３（療養者名簿）（⑤の場合）'!$BE107,1,0),0),0)</f>
        <v>0</v>
      </c>
      <c r="YR102" s="384">
        <f>IF(YR$19-'様式３（療養者名簿）（⑤の場合）'!$BD107+1&lt;=15,IF(YR$19&gt;='様式３（療養者名簿）（⑤の場合）'!$BD107,IF(YR$19&lt;='様式３（療養者名簿）（⑤の場合）'!$BE107,1,0),0),0)</f>
        <v>0</v>
      </c>
      <c r="YS102" s="384">
        <f>IF(YS$19-'様式３（療養者名簿）（⑤の場合）'!$BD107+1&lt;=15,IF(YS$19&gt;='様式３（療養者名簿）（⑤の場合）'!$BD107,IF(YS$19&lt;='様式３（療養者名簿）（⑤の場合）'!$BE107,1,0),0),0)</f>
        <v>0</v>
      </c>
      <c r="YT102" s="384">
        <f>IF(YT$19-'様式３（療養者名簿）（⑤の場合）'!$BD107+1&lt;=15,IF(YT$19&gt;='様式３（療養者名簿）（⑤の場合）'!$BD107,IF(YT$19&lt;='様式３（療養者名簿）（⑤の場合）'!$BE107,1,0),0),0)</f>
        <v>0</v>
      </c>
      <c r="YU102" s="384">
        <f>IF(YU$19-'様式３（療養者名簿）（⑤の場合）'!$BD107+1&lt;=15,IF(YU$19&gt;='様式３（療養者名簿）（⑤の場合）'!$BD107,IF(YU$19&lt;='様式３（療養者名簿）（⑤の場合）'!$BE107,1,0),0),0)</f>
        <v>0</v>
      </c>
      <c r="YV102" s="384">
        <f>IF(YV$19-'様式３（療養者名簿）（⑤の場合）'!$BD107+1&lt;=15,IF(YV$19&gt;='様式３（療養者名簿）（⑤の場合）'!$BD107,IF(YV$19&lt;='様式３（療養者名簿）（⑤の場合）'!$BE107,1,0),0),0)</f>
        <v>0</v>
      </c>
      <c r="YW102" s="384">
        <f>IF(YW$19-'様式３（療養者名簿）（⑤の場合）'!$BD107+1&lt;=15,IF(YW$19&gt;='様式３（療養者名簿）（⑤の場合）'!$BD107,IF(YW$19&lt;='様式３（療養者名簿）（⑤の場合）'!$BE107,1,0),0),0)</f>
        <v>0</v>
      </c>
      <c r="YX102" s="384">
        <f>IF(YX$19-'様式３（療養者名簿）（⑤の場合）'!$BD107+1&lt;=15,IF(YX$19&gt;='様式３（療養者名簿）（⑤の場合）'!$BD107,IF(YX$19&lt;='様式３（療養者名簿）（⑤の場合）'!$BE107,1,0),0),0)</f>
        <v>0</v>
      </c>
      <c r="YY102" s="384">
        <f>IF(YY$19-'様式３（療養者名簿）（⑤の場合）'!$BD107+1&lt;=15,IF(YY$19&gt;='様式３（療養者名簿）（⑤の場合）'!$BD107,IF(YY$19&lt;='様式３（療養者名簿）（⑤の場合）'!$BE107,1,0),0),0)</f>
        <v>0</v>
      </c>
      <c r="YZ102" s="384">
        <f>IF(YZ$19-'様式３（療養者名簿）（⑤の場合）'!$BD107+1&lt;=15,IF(YZ$19&gt;='様式３（療養者名簿）（⑤の場合）'!$BD107,IF(YZ$19&lt;='様式３（療養者名簿）（⑤の場合）'!$BE107,1,0),0),0)</f>
        <v>0</v>
      </c>
      <c r="ZA102" s="384">
        <f>IF(ZA$19-'様式３（療養者名簿）（⑤の場合）'!$BD107+1&lt;=15,IF(ZA$19&gt;='様式３（療養者名簿）（⑤の場合）'!$BD107,IF(ZA$19&lt;='様式３（療養者名簿）（⑤の場合）'!$BE107,1,0),0),0)</f>
        <v>0</v>
      </c>
      <c r="ZB102" s="384">
        <f>IF(ZB$19-'様式３（療養者名簿）（⑤の場合）'!$BD107+1&lt;=15,IF(ZB$19&gt;='様式３（療養者名簿）（⑤の場合）'!$BD107,IF(ZB$19&lt;='様式３（療養者名簿）（⑤の場合）'!$BE107,1,0),0),0)</f>
        <v>0</v>
      </c>
      <c r="ZC102" s="384">
        <f>IF(ZC$19-'様式３（療養者名簿）（⑤の場合）'!$BD107+1&lt;=15,IF(ZC$19&gt;='様式３（療養者名簿）（⑤の場合）'!$BD107,IF(ZC$19&lt;='様式３（療養者名簿）（⑤の場合）'!$BE107,1,0),0),0)</f>
        <v>0</v>
      </c>
      <c r="ZD102" s="384">
        <f>IF(ZD$19-'様式３（療養者名簿）（⑤の場合）'!$BD107+1&lt;=15,IF(ZD$19&gt;='様式３（療養者名簿）（⑤の場合）'!$BD107,IF(ZD$19&lt;='様式３（療養者名簿）（⑤の場合）'!$BE107,1,0),0),0)</f>
        <v>0</v>
      </c>
      <c r="ZE102" s="384">
        <f>IF(ZE$19-'様式３（療養者名簿）（⑤の場合）'!$BD107+1&lt;=15,IF(ZE$19&gt;='様式３（療養者名簿）（⑤の場合）'!$BD107,IF(ZE$19&lt;='様式３（療養者名簿）（⑤の場合）'!$BE107,1,0),0),0)</f>
        <v>0</v>
      </c>
      <c r="ZF102" s="384">
        <f>IF(ZF$19-'様式３（療養者名簿）（⑤の場合）'!$BD107+1&lt;=15,IF(ZF$19&gt;='様式３（療養者名簿）（⑤の場合）'!$BD107,IF(ZF$19&lt;='様式３（療養者名簿）（⑤の場合）'!$BE107,1,0),0),0)</f>
        <v>0</v>
      </c>
      <c r="ZG102" s="384">
        <f>IF(ZG$19-'様式３（療養者名簿）（⑤の場合）'!$BD107+1&lt;=15,IF(ZG$19&gt;='様式３（療養者名簿）（⑤の場合）'!$BD107,IF(ZG$19&lt;='様式３（療養者名簿）（⑤の場合）'!$BE107,1,0),0),0)</f>
        <v>0</v>
      </c>
      <c r="ZH102" s="384">
        <f>IF(ZH$19-'様式３（療養者名簿）（⑤の場合）'!$BD107+1&lt;=15,IF(ZH$19&gt;='様式３（療養者名簿）（⑤の場合）'!$BD107,IF(ZH$19&lt;='様式３（療養者名簿）（⑤の場合）'!$BE107,1,0),0),0)</f>
        <v>0</v>
      </c>
      <c r="ZI102" s="384">
        <f>IF(ZI$19-'様式３（療養者名簿）（⑤の場合）'!$BD107+1&lt;=15,IF(ZI$19&gt;='様式３（療養者名簿）（⑤の場合）'!$BD107,IF(ZI$19&lt;='様式３（療養者名簿）（⑤の場合）'!$BE107,1,0),0),0)</f>
        <v>0</v>
      </c>
      <c r="ZJ102" s="384">
        <f>IF(ZJ$19-'様式３（療養者名簿）（⑤の場合）'!$BD107+1&lt;=15,IF(ZJ$19&gt;='様式３（療養者名簿）（⑤の場合）'!$BD107,IF(ZJ$19&lt;='様式３（療養者名簿）（⑤の場合）'!$BE107,1,0),0),0)</f>
        <v>0</v>
      </c>
      <c r="ZK102" s="384">
        <f>IF(ZK$19-'様式３（療養者名簿）（⑤の場合）'!$BD107+1&lt;=15,IF(ZK$19&gt;='様式３（療養者名簿）（⑤の場合）'!$BD107,IF(ZK$19&lt;='様式３（療養者名簿）（⑤の場合）'!$BE107,1,0),0),0)</f>
        <v>0</v>
      </c>
      <c r="ZL102" s="384">
        <f>IF(ZL$19-'様式３（療養者名簿）（⑤の場合）'!$BD107+1&lt;=15,IF(ZL$19&gt;='様式３（療養者名簿）（⑤の場合）'!$BD107,IF(ZL$19&lt;='様式３（療養者名簿）（⑤の場合）'!$BE107,1,0),0),0)</f>
        <v>0</v>
      </c>
      <c r="ZM102" s="384">
        <f>IF(ZM$19-'様式３（療養者名簿）（⑤の場合）'!$BD107+1&lt;=15,IF(ZM$19&gt;='様式３（療養者名簿）（⑤の場合）'!$BD107,IF(ZM$19&lt;='様式３（療養者名簿）（⑤の場合）'!$BE107,1,0),0),0)</f>
        <v>0</v>
      </c>
      <c r="ZN102" s="384">
        <f>IF(ZN$19-'様式３（療養者名簿）（⑤の場合）'!$BD107+1&lt;=15,IF(ZN$19&gt;='様式３（療養者名簿）（⑤の場合）'!$BD107,IF(ZN$19&lt;='様式３（療養者名簿）（⑤の場合）'!$BE107,1,0),0),0)</f>
        <v>0</v>
      </c>
      <c r="ZO102" s="384">
        <f>IF(ZO$19-'様式３（療養者名簿）（⑤の場合）'!$BD107+1&lt;=15,IF(ZO$19&gt;='様式３（療養者名簿）（⑤の場合）'!$BD107,IF(ZO$19&lt;='様式３（療養者名簿）（⑤の場合）'!$BE107,1,0),0),0)</f>
        <v>0</v>
      </c>
      <c r="ZP102" s="384">
        <f>IF(ZP$19-'様式３（療養者名簿）（⑤の場合）'!$BD107+1&lt;=15,IF(ZP$19&gt;='様式３（療養者名簿）（⑤の場合）'!$BD107,IF(ZP$19&lt;='様式３（療養者名簿）（⑤の場合）'!$BE107,1,0),0),0)</f>
        <v>0</v>
      </c>
      <c r="ZQ102" s="384">
        <f>IF(ZQ$19-'様式３（療養者名簿）（⑤の場合）'!$BD107+1&lt;=15,IF(ZQ$19&gt;='様式３（療養者名簿）（⑤の場合）'!$BD107,IF(ZQ$19&lt;='様式３（療養者名簿）（⑤の場合）'!$BE107,1,0),0),0)</f>
        <v>0</v>
      </c>
      <c r="ZR102" s="384">
        <f>IF(ZR$19-'様式３（療養者名簿）（⑤の場合）'!$BD107+1&lt;=15,IF(ZR$19&gt;='様式３（療養者名簿）（⑤の場合）'!$BD107,IF(ZR$19&lt;='様式３（療養者名簿）（⑤の場合）'!$BE107,1,0),0),0)</f>
        <v>0</v>
      </c>
      <c r="ZS102" s="384">
        <f>IF(ZS$19-'様式３（療養者名簿）（⑤の場合）'!$BD107+1&lt;=15,IF(ZS$19&gt;='様式３（療養者名簿）（⑤の場合）'!$BD107,IF(ZS$19&lt;='様式３（療養者名簿）（⑤の場合）'!$BE107,1,0),0),0)</f>
        <v>0</v>
      </c>
      <c r="ZT102" s="384">
        <f>IF(ZT$19-'様式３（療養者名簿）（⑤の場合）'!$BD107+1&lt;=15,IF(ZT$19&gt;='様式３（療養者名簿）（⑤の場合）'!$BD107,IF(ZT$19&lt;='様式３（療養者名簿）（⑤の場合）'!$BE107,1,0),0),0)</f>
        <v>0</v>
      </c>
      <c r="ZU102" s="384">
        <f>IF(ZU$19-'様式３（療養者名簿）（⑤の場合）'!$BD107+1&lt;=15,IF(ZU$19&gt;='様式３（療養者名簿）（⑤の場合）'!$BD107,IF(ZU$19&lt;='様式３（療養者名簿）（⑤の場合）'!$BE107,1,0),0),0)</f>
        <v>0</v>
      </c>
      <c r="ZV102" s="384">
        <f>IF(ZV$19-'様式３（療養者名簿）（⑤の場合）'!$BD107+1&lt;=15,IF(ZV$19&gt;='様式３（療養者名簿）（⑤の場合）'!$BD107,IF(ZV$19&lt;='様式３（療養者名簿）（⑤の場合）'!$BE107,1,0),0),0)</f>
        <v>0</v>
      </c>
      <c r="ZW102" s="384">
        <f>IF(ZW$19-'様式３（療養者名簿）（⑤の場合）'!$BD107+1&lt;=15,IF(ZW$19&gt;='様式３（療養者名簿）（⑤の場合）'!$BD107,IF(ZW$19&lt;='様式３（療養者名簿）（⑤の場合）'!$BE107,1,0),0),0)</f>
        <v>0</v>
      </c>
      <c r="ZX102" s="384">
        <f>IF(ZX$19-'様式３（療養者名簿）（⑤の場合）'!$BD107+1&lt;=15,IF(ZX$19&gt;='様式３（療養者名簿）（⑤の場合）'!$BD107,IF(ZX$19&lt;='様式３（療養者名簿）（⑤の場合）'!$BE107,1,0),0),0)</f>
        <v>0</v>
      </c>
      <c r="ZY102" s="384">
        <f>IF(ZY$19-'様式３（療養者名簿）（⑤の場合）'!$BD107+1&lt;=15,IF(ZY$19&gt;='様式３（療養者名簿）（⑤の場合）'!$BD107,IF(ZY$19&lt;='様式３（療養者名簿）（⑤の場合）'!$BE107,1,0),0),0)</f>
        <v>0</v>
      </c>
      <c r="ZZ102" s="384">
        <f>IF(ZZ$19-'様式３（療養者名簿）（⑤の場合）'!$BD107+1&lt;=15,IF(ZZ$19&gt;='様式３（療養者名簿）（⑤の場合）'!$BD107,IF(ZZ$19&lt;='様式３（療養者名簿）（⑤の場合）'!$BE107,1,0),0),0)</f>
        <v>0</v>
      </c>
      <c r="AAA102" s="384">
        <f>IF(AAA$19-'様式３（療養者名簿）（⑤の場合）'!$BD107+1&lt;=15,IF(AAA$19&gt;='様式３（療養者名簿）（⑤の場合）'!$BD107,IF(AAA$19&lt;='様式３（療養者名簿）（⑤の場合）'!$BE107,1,0),0),0)</f>
        <v>0</v>
      </c>
      <c r="AAB102" s="384">
        <f>IF(AAB$19-'様式３（療養者名簿）（⑤の場合）'!$BD107+1&lt;=15,IF(AAB$19&gt;='様式３（療養者名簿）（⑤の場合）'!$BD107,IF(AAB$19&lt;='様式３（療養者名簿）（⑤の場合）'!$BE107,1,0),0),0)</f>
        <v>0</v>
      </c>
      <c r="AAC102" s="384">
        <f>IF(AAC$19-'様式３（療養者名簿）（⑤の場合）'!$BD107+1&lt;=15,IF(AAC$19&gt;='様式３（療養者名簿）（⑤の場合）'!$BD107,IF(AAC$19&lt;='様式３（療養者名簿）（⑤の場合）'!$BE107,1,0),0),0)</f>
        <v>0</v>
      </c>
      <c r="AAD102" s="384">
        <f>IF(AAD$19-'様式３（療養者名簿）（⑤の場合）'!$BD107+1&lt;=15,IF(AAD$19&gt;='様式３（療養者名簿）（⑤の場合）'!$BD107,IF(AAD$19&lt;='様式３（療養者名簿）（⑤の場合）'!$BE107,1,0),0),0)</f>
        <v>0</v>
      </c>
      <c r="AAE102" s="384">
        <f>IF(AAE$19-'様式３（療養者名簿）（⑤の場合）'!$BD107+1&lt;=15,IF(AAE$19&gt;='様式３（療養者名簿）（⑤の場合）'!$BD107,IF(AAE$19&lt;='様式３（療養者名簿）（⑤の場合）'!$BE107,1,0),0),0)</f>
        <v>0</v>
      </c>
      <c r="AAF102" s="384">
        <f>IF(AAF$19-'様式３（療養者名簿）（⑤の場合）'!$BD107+1&lt;=15,IF(AAF$19&gt;='様式３（療養者名簿）（⑤の場合）'!$BD107,IF(AAF$19&lt;='様式３（療養者名簿）（⑤の場合）'!$BE107,1,0),0),0)</f>
        <v>0</v>
      </c>
      <c r="AAG102" s="384">
        <f>IF(AAG$19-'様式３（療養者名簿）（⑤の場合）'!$BD107+1&lt;=15,IF(AAG$19&gt;='様式３（療養者名簿）（⑤の場合）'!$BD107,IF(AAG$19&lt;='様式３（療養者名簿）（⑤の場合）'!$BE107,1,0),0),0)</f>
        <v>0</v>
      </c>
      <c r="AAH102" s="384">
        <f>IF(AAH$19-'様式３（療養者名簿）（⑤の場合）'!$BD107+1&lt;=15,IF(AAH$19&gt;='様式３（療養者名簿）（⑤の場合）'!$BD107,IF(AAH$19&lt;='様式３（療養者名簿）（⑤の場合）'!$BE107,1,0),0),0)</f>
        <v>0</v>
      </c>
      <c r="AAI102" s="384">
        <f>IF(AAI$19-'様式３（療養者名簿）（⑤の場合）'!$BD107+1&lt;=15,IF(AAI$19&gt;='様式３（療養者名簿）（⑤の場合）'!$BD107,IF(AAI$19&lt;='様式３（療養者名簿）（⑤の場合）'!$BE107,1,0),0),0)</f>
        <v>0</v>
      </c>
      <c r="AAJ102" s="384">
        <f>IF(AAJ$19-'様式３（療養者名簿）（⑤の場合）'!$BD107+1&lt;=15,IF(AAJ$19&gt;='様式３（療養者名簿）（⑤の場合）'!$BD107,IF(AAJ$19&lt;='様式３（療養者名簿）（⑤の場合）'!$BE107,1,0),0),0)</f>
        <v>0</v>
      </c>
      <c r="AAK102" s="384">
        <f>IF(AAK$19-'様式３（療養者名簿）（⑤の場合）'!$BD107+1&lt;=15,IF(AAK$19&gt;='様式３（療養者名簿）（⑤の場合）'!$BD107,IF(AAK$19&lt;='様式３（療養者名簿）（⑤の場合）'!$BE107,1,0),0),0)</f>
        <v>0</v>
      </c>
      <c r="AAL102" s="384">
        <f>IF(AAL$19-'様式３（療養者名簿）（⑤の場合）'!$BD107+1&lt;=15,IF(AAL$19&gt;='様式３（療養者名簿）（⑤の場合）'!$BD107,IF(AAL$19&lt;='様式３（療養者名簿）（⑤の場合）'!$BE107,1,0),0),0)</f>
        <v>0</v>
      </c>
      <c r="AAM102" s="384">
        <f>IF(AAM$19-'様式３（療養者名簿）（⑤の場合）'!$BD107+1&lt;=15,IF(AAM$19&gt;='様式３（療養者名簿）（⑤の場合）'!$BD107,IF(AAM$19&lt;='様式３（療養者名簿）（⑤の場合）'!$BE107,1,0),0),0)</f>
        <v>0</v>
      </c>
      <c r="AAN102" s="384">
        <f>IF(AAN$19-'様式３（療養者名簿）（⑤の場合）'!$BD107+1&lt;=15,IF(AAN$19&gt;='様式３（療養者名簿）（⑤の場合）'!$BD107,IF(AAN$19&lt;='様式３（療養者名簿）（⑤の場合）'!$BE107,1,0),0),0)</f>
        <v>0</v>
      </c>
      <c r="AAO102" s="384">
        <f>IF(AAO$19-'様式３（療養者名簿）（⑤の場合）'!$BD107+1&lt;=15,IF(AAO$19&gt;='様式３（療養者名簿）（⑤の場合）'!$BD107,IF(AAO$19&lt;='様式３（療養者名簿）（⑤の場合）'!$BE107,1,0),0),0)</f>
        <v>0</v>
      </c>
      <c r="AAP102" s="384">
        <f>IF(AAP$19-'様式３（療養者名簿）（⑤の場合）'!$BD107+1&lt;=15,IF(AAP$19&gt;='様式３（療養者名簿）（⑤の場合）'!$BD107,IF(AAP$19&lt;='様式３（療養者名簿）（⑤の場合）'!$BE107,1,0),0),0)</f>
        <v>0</v>
      </c>
      <c r="AAQ102" s="384">
        <f>IF(AAQ$19-'様式３（療養者名簿）（⑤の場合）'!$BD107+1&lt;=15,IF(AAQ$19&gt;='様式３（療養者名簿）（⑤の場合）'!$BD107,IF(AAQ$19&lt;='様式３（療養者名簿）（⑤の場合）'!$BE107,1,0),0),0)</f>
        <v>0</v>
      </c>
      <c r="AAR102" s="384">
        <f>IF(AAR$19-'様式３（療養者名簿）（⑤の場合）'!$BD107+1&lt;=15,IF(AAR$19&gt;='様式３（療養者名簿）（⑤の場合）'!$BD107,IF(AAR$19&lt;='様式３（療養者名簿）（⑤の場合）'!$BE107,1,0),0),0)</f>
        <v>0</v>
      </c>
      <c r="AAS102" s="384">
        <f>IF(AAS$19-'様式３（療養者名簿）（⑤の場合）'!$BD107+1&lt;=15,IF(AAS$19&gt;='様式３（療養者名簿）（⑤の場合）'!$BD107,IF(AAS$19&lt;='様式３（療養者名簿）（⑤の場合）'!$BE107,1,0),0),0)</f>
        <v>0</v>
      </c>
      <c r="AAT102" s="384">
        <f>IF(AAT$19-'様式３（療養者名簿）（⑤の場合）'!$BD107+1&lt;=15,IF(AAT$19&gt;='様式３（療養者名簿）（⑤の場合）'!$BD107,IF(AAT$19&lt;='様式３（療養者名簿）（⑤の場合）'!$BE107,1,0),0),0)</f>
        <v>0</v>
      </c>
      <c r="AAU102" s="384">
        <f>IF(AAU$19-'様式３（療養者名簿）（⑤の場合）'!$BD107+1&lt;=15,IF(AAU$19&gt;='様式３（療養者名簿）（⑤の場合）'!$BD107,IF(AAU$19&lt;='様式３（療養者名簿）（⑤の場合）'!$BE107,1,0),0),0)</f>
        <v>0</v>
      </c>
      <c r="AAV102" s="384">
        <f>IF(AAV$19-'様式３（療養者名簿）（⑤の場合）'!$BD107+1&lt;=15,IF(AAV$19&gt;='様式３（療養者名簿）（⑤の場合）'!$BD107,IF(AAV$19&lt;='様式３（療養者名簿）（⑤の場合）'!$BE107,1,0),0),0)</f>
        <v>0</v>
      </c>
      <c r="AAW102" s="384">
        <f>IF(AAW$19-'様式３（療養者名簿）（⑤の場合）'!$BD107+1&lt;=15,IF(AAW$19&gt;='様式３（療養者名簿）（⑤の場合）'!$BD107,IF(AAW$19&lt;='様式３（療養者名簿）（⑤の場合）'!$BE107,1,0),0),0)</f>
        <v>0</v>
      </c>
      <c r="AAX102" s="384">
        <f>IF(AAX$19-'様式３（療養者名簿）（⑤の場合）'!$BD107+1&lt;=15,IF(AAX$19&gt;='様式３（療養者名簿）（⑤の場合）'!$BD107,IF(AAX$19&lt;='様式３（療養者名簿）（⑤の場合）'!$BE107,1,0),0),0)</f>
        <v>0</v>
      </c>
      <c r="AAY102" s="384">
        <f>IF(AAY$19-'様式３（療養者名簿）（⑤の場合）'!$BD107+1&lt;=15,IF(AAY$19&gt;='様式３（療養者名簿）（⑤の場合）'!$BD107,IF(AAY$19&lt;='様式３（療養者名簿）（⑤の場合）'!$BE107,1,0),0),0)</f>
        <v>0</v>
      </c>
      <c r="AAZ102" s="384">
        <f>IF(AAZ$19-'様式３（療養者名簿）（⑤の場合）'!$BD107+1&lt;=15,IF(AAZ$19&gt;='様式３（療養者名簿）（⑤の場合）'!$BD107,IF(AAZ$19&lt;='様式３（療養者名簿）（⑤の場合）'!$BE107,1,0),0),0)</f>
        <v>0</v>
      </c>
      <c r="ABA102" s="384">
        <f>IF(ABA$19-'様式３（療養者名簿）（⑤の場合）'!$BD107+1&lt;=15,IF(ABA$19&gt;='様式３（療養者名簿）（⑤の場合）'!$BD107,IF(ABA$19&lt;='様式３（療養者名簿）（⑤の場合）'!$BE107,1,0),0),0)</f>
        <v>0</v>
      </c>
      <c r="ABB102" s="384">
        <f>IF(ABB$19-'様式３（療養者名簿）（⑤の場合）'!$BD107+1&lt;=15,IF(ABB$19&gt;='様式３（療養者名簿）（⑤の場合）'!$BD107,IF(ABB$19&lt;='様式３（療養者名簿）（⑤の場合）'!$BE107,1,0),0),0)</f>
        <v>0</v>
      </c>
      <c r="ABC102" s="384">
        <f>IF(ABC$19-'様式３（療養者名簿）（⑤の場合）'!$BD107+1&lt;=15,IF(ABC$19&gt;='様式３（療養者名簿）（⑤の場合）'!$BD107,IF(ABC$19&lt;='様式３（療養者名簿）（⑤の場合）'!$BE107,1,0),0),0)</f>
        <v>0</v>
      </c>
      <c r="ABD102" s="384">
        <f>IF(ABD$19-'様式３（療養者名簿）（⑤の場合）'!$BD107+1&lt;=15,IF(ABD$19&gt;='様式３（療養者名簿）（⑤の場合）'!$BD107,IF(ABD$19&lt;='様式３（療養者名簿）（⑤の場合）'!$BE107,1,0),0),0)</f>
        <v>0</v>
      </c>
    </row>
    <row r="103" spans="1:732" ht="42" customHeight="1">
      <c r="A103" s="259">
        <f>'様式３（療養者名簿）（⑤の場合）'!C108</f>
        <v>0</v>
      </c>
      <c r="B103" s="256">
        <f>IF(B$19-'様式３（療養者名簿）（⑤の場合）'!$BD108+1&lt;=15,IF(B$19&gt;='様式３（療養者名簿）（⑤の場合）'!$BD108,IF(B$19&lt;='様式３（療養者名簿）（⑤の場合）'!$BE108,1,0),0),0)</f>
        <v>0</v>
      </c>
      <c r="C103" s="256">
        <f>IF(C$19-'様式３（療養者名簿）（⑤の場合）'!$BD108+1&lt;=15,IF(C$19&gt;='様式３（療養者名簿）（⑤の場合）'!$BD108,IF(C$19&lt;='様式３（療養者名簿）（⑤の場合）'!$BE108,1,0),0),0)</f>
        <v>0</v>
      </c>
      <c r="D103" s="256">
        <f>IF(D$19-'様式３（療養者名簿）（⑤の場合）'!$BD108+1&lt;=15,IF(D$19&gt;='様式３（療養者名簿）（⑤の場合）'!$BD108,IF(D$19&lt;='様式３（療養者名簿）（⑤の場合）'!$BE108,1,0),0),0)</f>
        <v>0</v>
      </c>
      <c r="E103" s="256">
        <f>IF(E$19-'様式３（療養者名簿）（⑤の場合）'!$BD108+1&lt;=15,IF(E$19&gt;='様式３（療養者名簿）（⑤の場合）'!$BD108,IF(E$19&lt;='様式３（療養者名簿）（⑤の場合）'!$BE108,1,0),0),0)</f>
        <v>0</v>
      </c>
      <c r="F103" s="256">
        <f>IF(F$19-'様式３（療養者名簿）（⑤の場合）'!$BD108+1&lt;=15,IF(F$19&gt;='様式３（療養者名簿）（⑤の場合）'!$BD108,IF(F$19&lt;='様式３（療養者名簿）（⑤の場合）'!$BE108,1,0),0),0)</f>
        <v>0</v>
      </c>
      <c r="G103" s="256">
        <f>IF(G$19-'様式３（療養者名簿）（⑤の場合）'!$BD108+1&lt;=15,IF(G$19&gt;='様式３（療養者名簿）（⑤の場合）'!$BD108,IF(G$19&lt;='様式３（療養者名簿）（⑤の場合）'!$BE108,1,0),0),0)</f>
        <v>0</v>
      </c>
      <c r="H103" s="256">
        <f>IF(H$19-'様式３（療養者名簿）（⑤の場合）'!$BD108+1&lt;=15,IF(H$19&gt;='様式３（療養者名簿）（⑤の場合）'!$BD108,IF(H$19&lt;='様式３（療養者名簿）（⑤の場合）'!$BE108,1,0),0),0)</f>
        <v>0</v>
      </c>
      <c r="I103" s="256">
        <f>IF(I$19-'様式３（療養者名簿）（⑤の場合）'!$BD108+1&lt;=15,IF(I$19&gt;='様式３（療養者名簿）（⑤の場合）'!$BD108,IF(I$19&lt;='様式３（療養者名簿）（⑤の場合）'!$BE108,1,0),0),0)</f>
        <v>0</v>
      </c>
      <c r="J103" s="256">
        <f>IF(J$19-'様式３（療養者名簿）（⑤の場合）'!$BD108+1&lt;=15,IF(J$19&gt;='様式３（療養者名簿）（⑤の場合）'!$BD108,IF(J$19&lt;='様式３（療養者名簿）（⑤の場合）'!$BE108,1,0),0),0)</f>
        <v>0</v>
      </c>
      <c r="K103" s="256">
        <f>IF(K$19-'様式３（療養者名簿）（⑤の場合）'!$BD108+1&lt;=15,IF(K$19&gt;='様式３（療養者名簿）（⑤の場合）'!$BD108,IF(K$19&lt;='様式３（療養者名簿）（⑤の場合）'!$BE108,1,0),0),0)</f>
        <v>0</v>
      </c>
      <c r="L103" s="256">
        <f>IF(L$19-'様式３（療養者名簿）（⑤の場合）'!$BD108+1&lt;=15,IF(L$19&gt;='様式３（療養者名簿）（⑤の場合）'!$BD108,IF(L$19&lt;='様式３（療養者名簿）（⑤の場合）'!$BE108,1,0),0),0)</f>
        <v>0</v>
      </c>
      <c r="M103" s="256">
        <f>IF(M$19-'様式３（療養者名簿）（⑤の場合）'!$BD108+1&lt;=15,IF(M$19&gt;='様式３（療養者名簿）（⑤の場合）'!$BD108,IF(M$19&lt;='様式３（療養者名簿）（⑤の場合）'!$BE108,1,0),0),0)</f>
        <v>0</v>
      </c>
      <c r="N103" s="256">
        <f>IF(N$19-'様式３（療養者名簿）（⑤の場合）'!$BD108+1&lt;=15,IF(N$19&gt;='様式３（療養者名簿）（⑤の場合）'!$BD108,IF(N$19&lt;='様式３（療養者名簿）（⑤の場合）'!$BE108,1,0),0),0)</f>
        <v>0</v>
      </c>
      <c r="O103" s="256">
        <f>IF(O$19-'様式３（療養者名簿）（⑤の場合）'!$BD108+1&lt;=15,IF(O$19&gt;='様式３（療養者名簿）（⑤の場合）'!$BD108,IF(O$19&lt;='様式３（療養者名簿）（⑤の場合）'!$BE108,1,0),0),0)</f>
        <v>0</v>
      </c>
      <c r="P103" s="256">
        <f>IF(P$19-'様式３（療養者名簿）（⑤の場合）'!$BD108+1&lt;=15,IF(P$19&gt;='様式３（療養者名簿）（⑤の場合）'!$BD108,IF(P$19&lt;='様式３（療養者名簿）（⑤の場合）'!$BE108,1,0),0),0)</f>
        <v>0</v>
      </c>
      <c r="Q103" s="256">
        <f>IF(Q$19-'様式３（療養者名簿）（⑤の場合）'!$BD108+1&lt;=15,IF(Q$19&gt;='様式３（療養者名簿）（⑤の場合）'!$BD108,IF(Q$19&lt;='様式３（療養者名簿）（⑤の場合）'!$BE108,1,0),0),0)</f>
        <v>0</v>
      </c>
      <c r="R103" s="256">
        <f>IF(R$19-'様式３（療養者名簿）（⑤の場合）'!$BD108+1&lt;=15,IF(R$19&gt;='様式３（療養者名簿）（⑤の場合）'!$BD108,IF(R$19&lt;='様式３（療養者名簿）（⑤の場合）'!$BE108,1,0),0),0)</f>
        <v>0</v>
      </c>
      <c r="S103" s="256">
        <f>IF(S$19-'様式３（療養者名簿）（⑤の場合）'!$BD108+1&lt;=15,IF(S$19&gt;='様式３（療養者名簿）（⑤の場合）'!$BD108,IF(S$19&lt;='様式３（療養者名簿）（⑤の場合）'!$BE108,1,0),0),0)</f>
        <v>0</v>
      </c>
      <c r="T103" s="256">
        <f>IF(T$19-'様式３（療養者名簿）（⑤の場合）'!$BD108+1&lt;=15,IF(T$19&gt;='様式３（療養者名簿）（⑤の場合）'!$BD108,IF(T$19&lt;='様式３（療養者名簿）（⑤の場合）'!$BE108,1,0),0),0)</f>
        <v>0</v>
      </c>
      <c r="U103" s="256">
        <f>IF(U$19-'様式３（療養者名簿）（⑤の場合）'!$BD108+1&lt;=15,IF(U$19&gt;='様式３（療養者名簿）（⑤の場合）'!$BD108,IF(U$19&lt;='様式３（療養者名簿）（⑤の場合）'!$BE108,1,0),0),0)</f>
        <v>0</v>
      </c>
      <c r="V103" s="256">
        <f>IF(V$19-'様式３（療養者名簿）（⑤の場合）'!$BD108+1&lt;=15,IF(V$19&gt;='様式３（療養者名簿）（⑤の場合）'!$BD108,IF(V$19&lt;='様式３（療養者名簿）（⑤の場合）'!$BE108,1,0),0),0)</f>
        <v>0</v>
      </c>
      <c r="W103" s="256">
        <f>IF(W$19-'様式３（療養者名簿）（⑤の場合）'!$BD108+1&lt;=15,IF(W$19&gt;='様式３（療養者名簿）（⑤の場合）'!$BD108,IF(W$19&lt;='様式３（療養者名簿）（⑤の場合）'!$BE108,1,0),0),0)</f>
        <v>0</v>
      </c>
      <c r="X103" s="256">
        <f>IF(X$19-'様式３（療養者名簿）（⑤の場合）'!$BD108+1&lt;=15,IF(X$19&gt;='様式３（療養者名簿）（⑤の場合）'!$BD108,IF(X$19&lt;='様式３（療養者名簿）（⑤の場合）'!$BE108,1,0),0),0)</f>
        <v>0</v>
      </c>
      <c r="Y103" s="256">
        <f>IF(Y$19-'様式３（療養者名簿）（⑤の場合）'!$BD108+1&lt;=15,IF(Y$19&gt;='様式３（療養者名簿）（⑤の場合）'!$BD108,IF(Y$19&lt;='様式３（療養者名簿）（⑤の場合）'!$BE108,1,0),0),0)</f>
        <v>0</v>
      </c>
      <c r="Z103" s="256">
        <f>IF(Z$19-'様式３（療養者名簿）（⑤の場合）'!$BD108+1&lt;=15,IF(Z$19&gt;='様式３（療養者名簿）（⑤の場合）'!$BD108,IF(Z$19&lt;='様式３（療養者名簿）（⑤の場合）'!$BE108,1,0),0),0)</f>
        <v>0</v>
      </c>
      <c r="AA103" s="256">
        <f>IF(AA$19-'様式３（療養者名簿）（⑤の場合）'!$BD108+1&lt;=15,IF(AA$19&gt;='様式３（療養者名簿）（⑤の場合）'!$BD108,IF(AA$19&lt;='様式３（療養者名簿）（⑤の場合）'!$BE108,1,0),0),0)</f>
        <v>0</v>
      </c>
      <c r="AB103" s="256">
        <f>IF(AB$19-'様式３（療養者名簿）（⑤の場合）'!$BD108+1&lt;=15,IF(AB$19&gt;='様式３（療養者名簿）（⑤の場合）'!$BD108,IF(AB$19&lt;='様式３（療養者名簿）（⑤の場合）'!$BE108,1,0),0),0)</f>
        <v>0</v>
      </c>
      <c r="AC103" s="256">
        <f>IF(AC$19-'様式３（療養者名簿）（⑤の場合）'!$BD108+1&lt;=15,IF(AC$19&gt;='様式３（療養者名簿）（⑤の場合）'!$BD108,IF(AC$19&lt;='様式３（療養者名簿）（⑤の場合）'!$BE108,1,0),0),0)</f>
        <v>0</v>
      </c>
      <c r="AD103" s="256">
        <f>IF(AD$19-'様式３（療養者名簿）（⑤の場合）'!$BD108+1&lt;=15,IF(AD$19&gt;='様式３（療養者名簿）（⑤の場合）'!$BD108,IF(AD$19&lt;='様式３（療養者名簿）（⑤の場合）'!$BE108,1,0),0),0)</f>
        <v>0</v>
      </c>
      <c r="AE103" s="256">
        <f>IF(AE$19-'様式３（療養者名簿）（⑤の場合）'!$BD108+1&lt;=15,IF(AE$19&gt;='様式３（療養者名簿）（⑤の場合）'!$BD108,IF(AE$19&lt;='様式３（療養者名簿）（⑤の場合）'!$BE108,1,0),0),0)</f>
        <v>0</v>
      </c>
      <c r="AF103" s="256">
        <f>IF(AF$19-'様式３（療養者名簿）（⑤の場合）'!$BD108+1&lt;=15,IF(AF$19&gt;='様式３（療養者名簿）（⑤の場合）'!$BD108,IF(AF$19&lt;='様式３（療養者名簿）（⑤の場合）'!$BE108,1,0),0),0)</f>
        <v>0</v>
      </c>
      <c r="AG103" s="256">
        <f>IF(AG$19-'様式３（療養者名簿）（⑤の場合）'!$BD108+1&lt;=15,IF(AG$19&gt;='様式３（療養者名簿）（⑤の場合）'!$BD108,IF(AG$19&lt;='様式３（療養者名簿）（⑤の場合）'!$BE108,1,0),0),0)</f>
        <v>0</v>
      </c>
      <c r="AH103" s="256">
        <f>IF(AH$19-'様式３（療養者名簿）（⑤の場合）'!$BD108+1&lt;=15,IF(AH$19&gt;='様式３（療養者名簿）（⑤の場合）'!$BD108,IF(AH$19&lt;='様式３（療養者名簿）（⑤の場合）'!$BE108,1,0),0),0)</f>
        <v>0</v>
      </c>
      <c r="AI103" s="256">
        <f>IF(AI$19-'様式３（療養者名簿）（⑤の場合）'!$BD108+1&lt;=15,IF(AI$19&gt;='様式３（療養者名簿）（⑤の場合）'!$BD108,IF(AI$19&lt;='様式３（療養者名簿）（⑤の場合）'!$BE108,1,0),0),0)</f>
        <v>0</v>
      </c>
      <c r="AJ103" s="256">
        <f>IF(AJ$19-'様式３（療養者名簿）（⑤の場合）'!$BD108+1&lt;=15,IF(AJ$19&gt;='様式３（療養者名簿）（⑤の場合）'!$BD108,IF(AJ$19&lt;='様式３（療養者名簿）（⑤の場合）'!$BE108,1,0),0),0)</f>
        <v>0</v>
      </c>
      <c r="AK103" s="256">
        <f>IF(AK$19-'様式３（療養者名簿）（⑤の場合）'!$BD108+1&lt;=15,IF(AK$19&gt;='様式３（療養者名簿）（⑤の場合）'!$BD108,IF(AK$19&lt;='様式３（療養者名簿）（⑤の場合）'!$BE108,1,0),0),0)</f>
        <v>0</v>
      </c>
      <c r="AL103" s="256">
        <f>IF(AL$19-'様式３（療養者名簿）（⑤の場合）'!$BD108+1&lt;=15,IF(AL$19&gt;='様式３（療養者名簿）（⑤の場合）'!$BD108,IF(AL$19&lt;='様式３（療養者名簿）（⑤の場合）'!$BE108,1,0),0),0)</f>
        <v>0</v>
      </c>
      <c r="AM103" s="256">
        <f>IF(AM$19-'様式３（療養者名簿）（⑤の場合）'!$BD108+1&lt;=15,IF(AM$19&gt;='様式３（療養者名簿）（⑤の場合）'!$BD108,IF(AM$19&lt;='様式３（療養者名簿）（⑤の場合）'!$BE108,1,0),0),0)</f>
        <v>0</v>
      </c>
      <c r="AN103" s="256">
        <f>IF(AN$19-'様式３（療養者名簿）（⑤の場合）'!$BD108+1&lt;=15,IF(AN$19&gt;='様式３（療養者名簿）（⑤の場合）'!$BD108,IF(AN$19&lt;='様式３（療養者名簿）（⑤の場合）'!$BE108,1,0),0),0)</f>
        <v>0</v>
      </c>
      <c r="AO103" s="256">
        <f>IF(AO$19-'様式３（療養者名簿）（⑤の場合）'!$BD108+1&lt;=15,IF(AO$19&gt;='様式３（療養者名簿）（⑤の場合）'!$BD108,IF(AO$19&lt;='様式３（療養者名簿）（⑤の場合）'!$BE108,1,0),0),0)</f>
        <v>0</v>
      </c>
      <c r="AP103" s="256">
        <f>IF(AP$19-'様式３（療養者名簿）（⑤の場合）'!$BD108+1&lt;=15,IF(AP$19&gt;='様式３（療養者名簿）（⑤の場合）'!$BD108,IF(AP$19&lt;='様式３（療養者名簿）（⑤の場合）'!$BE108,1,0),0),0)</f>
        <v>0</v>
      </c>
      <c r="AQ103" s="256">
        <f>IF(AQ$19-'様式３（療養者名簿）（⑤の場合）'!$BD108+1&lt;=15,IF(AQ$19&gt;='様式３（療養者名簿）（⑤の場合）'!$BD108,IF(AQ$19&lt;='様式３（療養者名簿）（⑤の場合）'!$BE108,1,0),0),0)</f>
        <v>0</v>
      </c>
      <c r="AR103" s="256">
        <f>IF(AR$19-'様式３（療養者名簿）（⑤の場合）'!$BD108+1&lt;=15,IF(AR$19&gt;='様式３（療養者名簿）（⑤の場合）'!$BD108,IF(AR$19&lt;='様式３（療養者名簿）（⑤の場合）'!$BE108,1,0),0),0)</f>
        <v>0</v>
      </c>
      <c r="AS103" s="256">
        <f>IF(AS$19-'様式３（療養者名簿）（⑤の場合）'!$BD108+1&lt;=15,IF(AS$19&gt;='様式３（療養者名簿）（⑤の場合）'!$BD108,IF(AS$19&lt;='様式３（療養者名簿）（⑤の場合）'!$BE108,1,0),0),0)</f>
        <v>0</v>
      </c>
      <c r="AT103" s="256">
        <f>IF(AT$19-'様式３（療養者名簿）（⑤の場合）'!$BD108+1&lt;=15,IF(AT$19&gt;='様式３（療養者名簿）（⑤の場合）'!$BD108,IF(AT$19&lt;='様式３（療養者名簿）（⑤の場合）'!$BE108,1,0),0),0)</f>
        <v>0</v>
      </c>
      <c r="AU103" s="256">
        <f>IF(AU$19-'様式３（療養者名簿）（⑤の場合）'!$BD108+1&lt;=15,IF(AU$19&gt;='様式３（療養者名簿）（⑤の場合）'!$BD108,IF(AU$19&lt;='様式３（療養者名簿）（⑤の場合）'!$BE108,1,0),0),0)</f>
        <v>0</v>
      </c>
      <c r="AV103" s="256">
        <f>IF(AV$19-'様式３（療養者名簿）（⑤の場合）'!$BD108+1&lt;=15,IF(AV$19&gt;='様式３（療養者名簿）（⑤の場合）'!$BD108,IF(AV$19&lt;='様式３（療養者名簿）（⑤の場合）'!$BE108,1,0),0),0)</f>
        <v>0</v>
      </c>
      <c r="AW103" s="256">
        <f>IF(AW$19-'様式３（療養者名簿）（⑤の場合）'!$BD108+1&lt;=15,IF(AW$19&gt;='様式３（療養者名簿）（⑤の場合）'!$BD108,IF(AW$19&lt;='様式３（療養者名簿）（⑤の場合）'!$BE108,1,0),0),0)</f>
        <v>0</v>
      </c>
      <c r="AX103" s="256">
        <f>IF(AX$19-'様式３（療養者名簿）（⑤の場合）'!$BD108+1&lt;=15,IF(AX$19&gt;='様式３（療養者名簿）（⑤の場合）'!$BD108,IF(AX$19&lt;='様式３（療養者名簿）（⑤の場合）'!$BE108,1,0),0),0)</f>
        <v>0</v>
      </c>
      <c r="AY103" s="256">
        <f>IF(AY$19-'様式３（療養者名簿）（⑤の場合）'!$BD108+1&lt;=15,IF(AY$19&gt;='様式３（療養者名簿）（⑤の場合）'!$BD108,IF(AY$19&lt;='様式３（療養者名簿）（⑤の場合）'!$BE108,1,0),0),0)</f>
        <v>0</v>
      </c>
      <c r="AZ103" s="256">
        <f>IF(AZ$19-'様式３（療養者名簿）（⑤の場合）'!$BD108+1&lt;=15,IF(AZ$19&gt;='様式３（療養者名簿）（⑤の場合）'!$BD108,IF(AZ$19&lt;='様式３（療養者名簿）（⑤の場合）'!$BE108,1,0),0),0)</f>
        <v>0</v>
      </c>
      <c r="BA103" s="256">
        <f>IF(BA$19-'様式３（療養者名簿）（⑤の場合）'!$BD108+1&lt;=15,IF(BA$19&gt;='様式３（療養者名簿）（⑤の場合）'!$BD108,IF(BA$19&lt;='様式３（療養者名簿）（⑤の場合）'!$BE108,1,0),0),0)</f>
        <v>0</v>
      </c>
      <c r="BB103" s="256">
        <f>IF(BB$19-'様式３（療養者名簿）（⑤の場合）'!$BD108+1&lt;=15,IF(BB$19&gt;='様式３（療養者名簿）（⑤の場合）'!$BD108,IF(BB$19&lt;='様式３（療養者名簿）（⑤の場合）'!$BE108,1,0),0),0)</f>
        <v>0</v>
      </c>
      <c r="BC103" s="256">
        <f>IF(BC$19-'様式３（療養者名簿）（⑤の場合）'!$BD108+1&lt;=15,IF(BC$19&gt;='様式３（療養者名簿）（⑤の場合）'!$BD108,IF(BC$19&lt;='様式３（療養者名簿）（⑤の場合）'!$BE108,1,0),0),0)</f>
        <v>0</v>
      </c>
      <c r="BD103" s="256">
        <f>IF(BD$19-'様式３（療養者名簿）（⑤の場合）'!$BD108+1&lt;=15,IF(BD$19&gt;='様式３（療養者名簿）（⑤の場合）'!$BD108,IF(BD$19&lt;='様式３（療養者名簿）（⑤の場合）'!$BE108,1,0),0),0)</f>
        <v>0</v>
      </c>
      <c r="BE103" s="256">
        <f>IF(BE$19-'様式３（療養者名簿）（⑤の場合）'!$BD108+1&lt;=15,IF(BE$19&gt;='様式３（療養者名簿）（⑤の場合）'!$BD108,IF(BE$19&lt;='様式３（療養者名簿）（⑤の場合）'!$BE108,1,0),0),0)</f>
        <v>0</v>
      </c>
      <c r="BF103" s="256">
        <f>IF(BF$19-'様式３（療養者名簿）（⑤の場合）'!$BD108+1&lt;=15,IF(BF$19&gt;='様式３（療養者名簿）（⑤の場合）'!$BD108,IF(BF$19&lt;='様式３（療養者名簿）（⑤の場合）'!$BE108,1,0),0),0)</f>
        <v>0</v>
      </c>
      <c r="BG103" s="256">
        <f>IF(BG$19-'様式３（療養者名簿）（⑤の場合）'!$BD108+1&lt;=15,IF(BG$19&gt;='様式３（療養者名簿）（⑤の場合）'!$BD108,IF(BG$19&lt;='様式３（療養者名簿）（⑤の場合）'!$BE108,1,0),0),0)</f>
        <v>0</v>
      </c>
      <c r="BH103" s="256">
        <f>IF(BH$19-'様式３（療養者名簿）（⑤の場合）'!$BD108+1&lt;=15,IF(BH$19&gt;='様式３（療養者名簿）（⑤の場合）'!$BD108,IF(BH$19&lt;='様式３（療養者名簿）（⑤の場合）'!$BE108,1,0),0),0)</f>
        <v>0</v>
      </c>
      <c r="BI103" s="256">
        <f>IF(BI$19-'様式３（療養者名簿）（⑤の場合）'!$BD108+1&lt;=15,IF(BI$19&gt;='様式３（療養者名簿）（⑤の場合）'!$BD108,IF(BI$19&lt;='様式３（療養者名簿）（⑤の場合）'!$BE108,1,0),0),0)</f>
        <v>0</v>
      </c>
      <c r="BJ103" s="256">
        <f>IF(BJ$19-'様式３（療養者名簿）（⑤の場合）'!$BD108+1&lt;=15,IF(BJ$19&gt;='様式３（療養者名簿）（⑤の場合）'!$BD108,IF(BJ$19&lt;='様式３（療養者名簿）（⑤の場合）'!$BE108,1,0),0),0)</f>
        <v>0</v>
      </c>
      <c r="BK103" s="256">
        <f>IF(BK$19-'様式３（療養者名簿）（⑤の場合）'!$BD108+1&lt;=15,IF(BK$19&gt;='様式３（療養者名簿）（⑤の場合）'!$BD108,IF(BK$19&lt;='様式３（療養者名簿）（⑤の場合）'!$BE108,1,0),0),0)</f>
        <v>0</v>
      </c>
      <c r="BL103" s="256">
        <f>IF(BL$19-'様式３（療養者名簿）（⑤の場合）'!$BD108+1&lt;=15,IF(BL$19&gt;='様式３（療養者名簿）（⑤の場合）'!$BD108,IF(BL$19&lt;='様式３（療養者名簿）（⑤の場合）'!$BE108,1,0),0),0)</f>
        <v>0</v>
      </c>
      <c r="BM103" s="256">
        <f>IF(BM$19-'様式３（療養者名簿）（⑤の場合）'!$BD108+1&lt;=15,IF(BM$19&gt;='様式３（療養者名簿）（⑤の場合）'!$BD108,IF(BM$19&lt;='様式３（療養者名簿）（⑤の場合）'!$BE108,1,0),0),0)</f>
        <v>0</v>
      </c>
      <c r="BN103" s="256">
        <f>IF(BN$19-'様式３（療養者名簿）（⑤の場合）'!$BD108+1&lt;=15,IF(BN$19&gt;='様式３（療養者名簿）（⑤の場合）'!$BD108,IF(BN$19&lt;='様式３（療養者名簿）（⑤の場合）'!$BE108,1,0),0),0)</f>
        <v>0</v>
      </c>
      <c r="BO103" s="256">
        <f>IF(BO$19-'様式３（療養者名簿）（⑤の場合）'!$BD108+1&lt;=15,IF(BO$19&gt;='様式３（療養者名簿）（⑤の場合）'!$BD108,IF(BO$19&lt;='様式３（療養者名簿）（⑤の場合）'!$BE108,1,0),0),0)</f>
        <v>0</v>
      </c>
      <c r="BP103" s="256">
        <f>IF(BP$19-'様式３（療養者名簿）（⑤の場合）'!$BD108+1&lt;=15,IF(BP$19&gt;='様式３（療養者名簿）（⑤の場合）'!$BD108,IF(BP$19&lt;='様式３（療養者名簿）（⑤の場合）'!$BE108,1,0),0),0)</f>
        <v>0</v>
      </c>
      <c r="BQ103" s="256">
        <f>IF(BQ$19-'様式３（療養者名簿）（⑤の場合）'!$BD108+1&lt;=15,IF(BQ$19&gt;='様式３（療養者名簿）（⑤の場合）'!$BD108,IF(BQ$19&lt;='様式３（療養者名簿）（⑤の場合）'!$BE108,1,0),0),0)</f>
        <v>0</v>
      </c>
      <c r="BR103" s="256">
        <f>IF(BR$19-'様式３（療養者名簿）（⑤の場合）'!$BD108+1&lt;=15,IF(BR$19&gt;='様式３（療養者名簿）（⑤の場合）'!$BD108,IF(BR$19&lt;='様式３（療養者名簿）（⑤の場合）'!$BE108,1,0),0),0)</f>
        <v>0</v>
      </c>
      <c r="BS103" s="256">
        <f>IF(BS$19-'様式３（療養者名簿）（⑤の場合）'!$BD108+1&lt;=15,IF(BS$19&gt;='様式３（療養者名簿）（⑤の場合）'!$BD108,IF(BS$19&lt;='様式３（療養者名簿）（⑤の場合）'!$BE108,1,0),0),0)</f>
        <v>0</v>
      </c>
      <c r="BT103" s="256">
        <f>IF(BT$19-'様式３（療養者名簿）（⑤の場合）'!$BD108+1&lt;=15,IF(BT$19&gt;='様式３（療養者名簿）（⑤の場合）'!$BD108,IF(BT$19&lt;='様式３（療養者名簿）（⑤の場合）'!$BE108,1,0),0),0)</f>
        <v>0</v>
      </c>
      <c r="BU103" s="256">
        <f>IF(BU$19-'様式３（療養者名簿）（⑤の場合）'!$BD108+1&lt;=15,IF(BU$19&gt;='様式３（療養者名簿）（⑤の場合）'!$BD108,IF(BU$19&lt;='様式３（療養者名簿）（⑤の場合）'!$BE108,1,0),0),0)</f>
        <v>0</v>
      </c>
      <c r="BV103" s="256">
        <f>IF(BV$19-'様式３（療養者名簿）（⑤の場合）'!$BD108+1&lt;=15,IF(BV$19&gt;='様式３（療養者名簿）（⑤の場合）'!$BD108,IF(BV$19&lt;='様式３（療養者名簿）（⑤の場合）'!$BE108,1,0),0),0)</f>
        <v>0</v>
      </c>
      <c r="BW103" s="256">
        <f>IF(BW$19-'様式３（療養者名簿）（⑤の場合）'!$BD108+1&lt;=15,IF(BW$19&gt;='様式３（療養者名簿）（⑤の場合）'!$BD108,IF(BW$19&lt;='様式３（療養者名簿）（⑤の場合）'!$BE108,1,0),0),0)</f>
        <v>0</v>
      </c>
      <c r="BX103" s="256">
        <f>IF(BX$19-'様式３（療養者名簿）（⑤の場合）'!$BD108+1&lt;=15,IF(BX$19&gt;='様式３（療養者名簿）（⑤の場合）'!$BD108,IF(BX$19&lt;='様式３（療養者名簿）（⑤の場合）'!$BE108,1,0),0),0)</f>
        <v>0</v>
      </c>
      <c r="BY103" s="256">
        <f>IF(BY$19-'様式３（療養者名簿）（⑤の場合）'!$BD108+1&lt;=15,IF(BY$19&gt;='様式３（療養者名簿）（⑤の場合）'!$BD108,IF(BY$19&lt;='様式３（療養者名簿）（⑤の場合）'!$BE108,1,0),0),0)</f>
        <v>0</v>
      </c>
      <c r="BZ103" s="256">
        <f>IF(BZ$19-'様式３（療養者名簿）（⑤の場合）'!$BD108+1&lt;=15,IF(BZ$19&gt;='様式３（療養者名簿）（⑤の場合）'!$BD108,IF(BZ$19&lt;='様式３（療養者名簿）（⑤の場合）'!$BE108,1,0),0),0)</f>
        <v>0</v>
      </c>
      <c r="CA103" s="256">
        <f>IF(CA$19-'様式３（療養者名簿）（⑤の場合）'!$BD108+1&lt;=15,IF(CA$19&gt;='様式３（療養者名簿）（⑤の場合）'!$BD108,IF(CA$19&lt;='様式３（療養者名簿）（⑤の場合）'!$BE108,1,0),0),0)</f>
        <v>0</v>
      </c>
      <c r="CB103" s="256">
        <f>IF(CB$19-'様式３（療養者名簿）（⑤の場合）'!$BD108+1&lt;=15,IF(CB$19&gt;='様式３（療養者名簿）（⑤の場合）'!$BD108,IF(CB$19&lt;='様式３（療養者名簿）（⑤の場合）'!$BE108,1,0),0),0)</f>
        <v>0</v>
      </c>
      <c r="CC103" s="256">
        <f>IF(CC$19-'様式３（療養者名簿）（⑤の場合）'!$BD108+1&lt;=15,IF(CC$19&gt;='様式３（療養者名簿）（⑤の場合）'!$BD108,IF(CC$19&lt;='様式３（療養者名簿）（⑤の場合）'!$BE108,1,0),0),0)</f>
        <v>0</v>
      </c>
      <c r="CD103" s="256">
        <f>IF(CD$19-'様式３（療養者名簿）（⑤の場合）'!$BD108+1&lt;=15,IF(CD$19&gt;='様式３（療養者名簿）（⑤の場合）'!$BD108,IF(CD$19&lt;='様式３（療養者名簿）（⑤の場合）'!$BE108,1,0),0),0)</f>
        <v>0</v>
      </c>
      <c r="CE103" s="256">
        <f>IF(CE$19-'様式３（療養者名簿）（⑤の場合）'!$BD108+1&lt;=15,IF(CE$19&gt;='様式３（療養者名簿）（⑤の場合）'!$BD108,IF(CE$19&lt;='様式３（療養者名簿）（⑤の場合）'!$BE108,1,0),0),0)</f>
        <v>0</v>
      </c>
      <c r="CF103" s="256">
        <f>IF(CF$19-'様式３（療養者名簿）（⑤の場合）'!$BD108+1&lt;=15,IF(CF$19&gt;='様式３（療養者名簿）（⑤の場合）'!$BD108,IF(CF$19&lt;='様式３（療養者名簿）（⑤の場合）'!$BE108,1,0),0),0)</f>
        <v>0</v>
      </c>
      <c r="CG103" s="256">
        <f>IF(CG$19-'様式３（療養者名簿）（⑤の場合）'!$BD108+1&lt;=15,IF(CG$19&gt;='様式３（療養者名簿）（⑤の場合）'!$BD108,IF(CG$19&lt;='様式３（療養者名簿）（⑤の場合）'!$BE108,1,0),0),0)</f>
        <v>0</v>
      </c>
      <c r="CH103" s="256">
        <f>IF(CH$19-'様式３（療養者名簿）（⑤の場合）'!$BD108+1&lt;=15,IF(CH$19&gt;='様式３（療養者名簿）（⑤の場合）'!$BD108,IF(CH$19&lt;='様式３（療養者名簿）（⑤の場合）'!$BE108,1,0),0),0)</f>
        <v>0</v>
      </c>
      <c r="CI103" s="256">
        <f>IF(CI$19-'様式３（療養者名簿）（⑤の場合）'!$BD108+1&lt;=15,IF(CI$19&gt;='様式３（療養者名簿）（⑤の場合）'!$BD108,IF(CI$19&lt;='様式３（療養者名簿）（⑤の場合）'!$BE108,1,0),0),0)</f>
        <v>0</v>
      </c>
      <c r="CJ103" s="256">
        <f>IF(CJ$19-'様式３（療養者名簿）（⑤の場合）'!$BD108+1&lt;=15,IF(CJ$19&gt;='様式３（療養者名簿）（⑤の場合）'!$BD108,IF(CJ$19&lt;='様式３（療養者名簿）（⑤の場合）'!$BE108,1,0),0),0)</f>
        <v>0</v>
      </c>
      <c r="CK103" s="256">
        <f>IF(CK$19-'様式３（療養者名簿）（⑤の場合）'!$BD108+1&lt;=15,IF(CK$19&gt;='様式３（療養者名簿）（⑤の場合）'!$BD108,IF(CK$19&lt;='様式３（療養者名簿）（⑤の場合）'!$BE108,1,0),0),0)</f>
        <v>0</v>
      </c>
      <c r="CL103" s="256">
        <f>IF(CL$19-'様式３（療養者名簿）（⑤の場合）'!$BD108+1&lt;=15,IF(CL$19&gt;='様式３（療養者名簿）（⑤の場合）'!$BD108,IF(CL$19&lt;='様式３（療養者名簿）（⑤の場合）'!$BE108,1,0),0),0)</f>
        <v>0</v>
      </c>
      <c r="CM103" s="256">
        <f>IF(CM$19-'様式３（療養者名簿）（⑤の場合）'!$BD108+1&lt;=15,IF(CM$19&gt;='様式３（療養者名簿）（⑤の場合）'!$BD108,IF(CM$19&lt;='様式３（療養者名簿）（⑤の場合）'!$BE108,1,0),0),0)</f>
        <v>0</v>
      </c>
      <c r="CN103" s="256">
        <f>IF(CN$19-'様式３（療養者名簿）（⑤の場合）'!$BD108+1&lt;=15,IF(CN$19&gt;='様式３（療養者名簿）（⑤の場合）'!$BD108,IF(CN$19&lt;='様式３（療養者名簿）（⑤の場合）'!$BE108,1,0),0),0)</f>
        <v>0</v>
      </c>
      <c r="CO103" s="256">
        <f>IF(CO$19-'様式３（療養者名簿）（⑤の場合）'!$BD108+1&lt;=15,IF(CO$19&gt;='様式３（療養者名簿）（⑤の場合）'!$BD108,IF(CO$19&lt;='様式３（療養者名簿）（⑤の場合）'!$BE108,1,0),0),0)</f>
        <v>0</v>
      </c>
      <c r="CP103" s="256">
        <f>IF(CP$19-'様式３（療養者名簿）（⑤の場合）'!$BD108+1&lt;=15,IF(CP$19&gt;='様式３（療養者名簿）（⑤の場合）'!$BD108,IF(CP$19&lt;='様式３（療養者名簿）（⑤の場合）'!$BE108,1,0),0),0)</f>
        <v>0</v>
      </c>
      <c r="CQ103" s="256">
        <f>IF(CQ$19-'様式３（療養者名簿）（⑤の場合）'!$BD108+1&lt;=15,IF(CQ$19&gt;='様式３（療養者名簿）（⑤の場合）'!$BD108,IF(CQ$19&lt;='様式３（療養者名簿）（⑤の場合）'!$BE108,1,0),0),0)</f>
        <v>0</v>
      </c>
      <c r="CR103" s="256">
        <f>IF(CR$19-'様式３（療養者名簿）（⑤の場合）'!$BD108+1&lt;=15,IF(CR$19&gt;='様式３（療養者名簿）（⑤の場合）'!$BD108,IF(CR$19&lt;='様式３（療養者名簿）（⑤の場合）'!$BE108,1,0),0),0)</f>
        <v>0</v>
      </c>
      <c r="CS103" s="256">
        <f>IF(CS$19-'様式３（療養者名簿）（⑤の場合）'!$BD108+1&lt;=15,IF(CS$19&gt;='様式３（療養者名簿）（⑤の場合）'!$BD108,IF(CS$19&lt;='様式３（療養者名簿）（⑤の場合）'!$BE108,1,0),0),0)</f>
        <v>0</v>
      </c>
      <c r="CT103" s="256">
        <f>IF(CT$19-'様式３（療養者名簿）（⑤の場合）'!$BD108+1&lt;=15,IF(CT$19&gt;='様式３（療養者名簿）（⑤の場合）'!$BD108,IF(CT$19&lt;='様式３（療養者名簿）（⑤の場合）'!$BE108,1,0),0),0)</f>
        <v>0</v>
      </c>
      <c r="CU103" s="256">
        <f>IF(CU$19-'様式３（療養者名簿）（⑤の場合）'!$BD108+1&lt;=15,IF(CU$19&gt;='様式３（療養者名簿）（⑤の場合）'!$BD108,IF(CU$19&lt;='様式３（療養者名簿）（⑤の場合）'!$BE108,1,0),0),0)</f>
        <v>0</v>
      </c>
      <c r="CV103" s="256">
        <f>IF(CV$19-'様式３（療養者名簿）（⑤の場合）'!$BD108+1&lt;=15,IF(CV$19&gt;='様式３（療養者名簿）（⑤の場合）'!$BD108,IF(CV$19&lt;='様式３（療養者名簿）（⑤の場合）'!$BE108,1,0),0),0)</f>
        <v>0</v>
      </c>
      <c r="CW103" s="256">
        <f>IF(CW$19-'様式３（療養者名簿）（⑤の場合）'!$BD108+1&lt;=15,IF(CW$19&gt;='様式３（療養者名簿）（⑤の場合）'!$BD108,IF(CW$19&lt;='様式３（療養者名簿）（⑤の場合）'!$BE108,1,0),0),0)</f>
        <v>0</v>
      </c>
      <c r="CX103" s="256">
        <f>IF(CX$19-'様式３（療養者名簿）（⑤の場合）'!$BD108+1&lt;=15,IF(CX$19&gt;='様式３（療養者名簿）（⑤の場合）'!$BD108,IF(CX$19&lt;='様式３（療養者名簿）（⑤の場合）'!$BE108,1,0),0),0)</f>
        <v>0</v>
      </c>
      <c r="CY103" s="256">
        <f>IF(CY$19-'様式３（療養者名簿）（⑤の場合）'!$BD108+1&lt;=15,IF(CY$19&gt;='様式３（療養者名簿）（⑤の場合）'!$BD108,IF(CY$19&lt;='様式３（療養者名簿）（⑤の場合）'!$BE108,1,0),0),0)</f>
        <v>0</v>
      </c>
      <c r="CZ103" s="256">
        <f>IF(CZ$19-'様式３（療養者名簿）（⑤の場合）'!$BD108+1&lt;=15,IF(CZ$19&gt;='様式３（療養者名簿）（⑤の場合）'!$BD108,IF(CZ$19&lt;='様式３（療養者名簿）（⑤の場合）'!$BE108,1,0),0),0)</f>
        <v>0</v>
      </c>
      <c r="DA103" s="256">
        <f>IF(DA$19-'様式３（療養者名簿）（⑤の場合）'!$BD108+1&lt;=15,IF(DA$19&gt;='様式３（療養者名簿）（⑤の場合）'!$BD108,IF(DA$19&lt;='様式３（療養者名簿）（⑤の場合）'!$BE108,1,0),0),0)</f>
        <v>0</v>
      </c>
      <c r="DB103" s="256">
        <f>IF(DB$19-'様式３（療養者名簿）（⑤の場合）'!$BD108+1&lt;=15,IF(DB$19&gt;='様式３（療養者名簿）（⑤の場合）'!$BD108,IF(DB$19&lt;='様式３（療養者名簿）（⑤の場合）'!$BE108,1,0),0),0)</f>
        <v>0</v>
      </c>
      <c r="DC103" s="256">
        <f>IF(DC$19-'様式３（療養者名簿）（⑤の場合）'!$BD108+1&lt;=15,IF(DC$19&gt;='様式３（療養者名簿）（⑤の場合）'!$BD108,IF(DC$19&lt;='様式３（療養者名簿）（⑤の場合）'!$BE108,1,0),0),0)</f>
        <v>0</v>
      </c>
      <c r="DD103" s="256">
        <f>IF(DD$19-'様式３（療養者名簿）（⑤の場合）'!$BD108+1&lt;=15,IF(DD$19&gt;='様式３（療養者名簿）（⑤の場合）'!$BD108,IF(DD$19&lt;='様式３（療養者名簿）（⑤の場合）'!$BE108,1,0),0),0)</f>
        <v>0</v>
      </c>
      <c r="DE103" s="256">
        <f>IF(DE$19-'様式３（療養者名簿）（⑤の場合）'!$BD108+1&lt;=15,IF(DE$19&gt;='様式３（療養者名簿）（⑤の場合）'!$BD108,IF(DE$19&lt;='様式３（療養者名簿）（⑤の場合）'!$BE108,1,0),0),0)</f>
        <v>0</v>
      </c>
      <c r="DF103" s="256">
        <f>IF(DF$19-'様式３（療養者名簿）（⑤の場合）'!$BD108+1&lt;=15,IF(DF$19&gt;='様式３（療養者名簿）（⑤の場合）'!$BD108,IF(DF$19&lt;='様式３（療養者名簿）（⑤の場合）'!$BE108,1,0),0),0)</f>
        <v>0</v>
      </c>
      <c r="DG103" s="256">
        <f>IF(DG$19-'様式３（療養者名簿）（⑤の場合）'!$BD108+1&lt;=15,IF(DG$19&gt;='様式３（療養者名簿）（⑤の場合）'!$BD108,IF(DG$19&lt;='様式３（療養者名簿）（⑤の場合）'!$BE108,1,0),0),0)</f>
        <v>0</v>
      </c>
      <c r="DH103" s="256">
        <f>IF(DH$19-'様式３（療養者名簿）（⑤の場合）'!$BD108+1&lt;=15,IF(DH$19&gt;='様式３（療養者名簿）（⑤の場合）'!$BD108,IF(DH$19&lt;='様式３（療養者名簿）（⑤の場合）'!$BE108,1,0),0),0)</f>
        <v>0</v>
      </c>
      <c r="DI103" s="256">
        <f>IF(DI$19-'様式３（療養者名簿）（⑤の場合）'!$BD108+1&lt;=15,IF(DI$19&gt;='様式３（療養者名簿）（⑤の場合）'!$BD108,IF(DI$19&lt;='様式３（療養者名簿）（⑤の場合）'!$BE108,1,0),0),0)</f>
        <v>0</v>
      </c>
      <c r="DJ103" s="256">
        <f>IF(DJ$19-'様式３（療養者名簿）（⑤の場合）'!$BD108+1&lt;=15,IF(DJ$19&gt;='様式３（療養者名簿）（⑤の場合）'!$BD108,IF(DJ$19&lt;='様式３（療養者名簿）（⑤の場合）'!$BE108,1,0),0),0)</f>
        <v>0</v>
      </c>
      <c r="DK103" s="256">
        <f>IF(DK$19-'様式３（療養者名簿）（⑤の場合）'!$BD108+1&lt;=15,IF(DK$19&gt;='様式３（療養者名簿）（⑤の場合）'!$BD108,IF(DK$19&lt;='様式３（療養者名簿）（⑤の場合）'!$BE108,1,0),0),0)</f>
        <v>0</v>
      </c>
      <c r="DL103" s="256">
        <f>IF(DL$19-'様式３（療養者名簿）（⑤の場合）'!$BD108+1&lt;=15,IF(DL$19&gt;='様式３（療養者名簿）（⑤の場合）'!$BD108,IF(DL$19&lt;='様式３（療養者名簿）（⑤の場合）'!$BE108,1,0),0),0)</f>
        <v>0</v>
      </c>
      <c r="DM103" s="256">
        <f>IF(DM$19-'様式３（療養者名簿）（⑤の場合）'!$BD108+1&lt;=15,IF(DM$19&gt;='様式３（療養者名簿）（⑤の場合）'!$BD108,IF(DM$19&lt;='様式３（療養者名簿）（⑤の場合）'!$BE108,1,0),0),0)</f>
        <v>0</v>
      </c>
      <c r="DN103" s="256">
        <f>IF(DN$19-'様式３（療養者名簿）（⑤の場合）'!$BD108+1&lt;=15,IF(DN$19&gt;='様式３（療養者名簿）（⑤の場合）'!$BD108,IF(DN$19&lt;='様式３（療養者名簿）（⑤の場合）'!$BE108,1,0),0),0)</f>
        <v>0</v>
      </c>
      <c r="DO103" s="256">
        <f>IF(DO$19-'様式３（療養者名簿）（⑤の場合）'!$BD108+1&lt;=15,IF(DO$19&gt;='様式３（療養者名簿）（⑤の場合）'!$BD108,IF(DO$19&lt;='様式３（療養者名簿）（⑤の場合）'!$BE108,1,0),0),0)</f>
        <v>0</v>
      </c>
      <c r="DP103" s="256">
        <f>IF(DP$19-'様式３（療養者名簿）（⑤の場合）'!$BD108+1&lt;=15,IF(DP$19&gt;='様式３（療養者名簿）（⑤の場合）'!$BD108,IF(DP$19&lt;='様式３（療養者名簿）（⑤の場合）'!$BE108,1,0),0),0)</f>
        <v>0</v>
      </c>
      <c r="DQ103" s="256">
        <f>IF(DQ$19-'様式３（療養者名簿）（⑤の場合）'!$BD108+1&lt;=15,IF(DQ$19&gt;='様式３（療養者名簿）（⑤の場合）'!$BD108,IF(DQ$19&lt;='様式３（療養者名簿）（⑤の場合）'!$BE108,1,0),0),0)</f>
        <v>0</v>
      </c>
      <c r="DR103" s="256">
        <f>IF(DR$19-'様式３（療養者名簿）（⑤の場合）'!$BD108+1&lt;=15,IF(DR$19&gt;='様式３（療養者名簿）（⑤の場合）'!$BD108,IF(DR$19&lt;='様式３（療養者名簿）（⑤の場合）'!$BE108,1,0),0),0)</f>
        <v>0</v>
      </c>
      <c r="DS103" s="256">
        <f>IF(DS$19-'様式３（療養者名簿）（⑤の場合）'!$BD108+1&lt;=15,IF(DS$19&gt;='様式３（療養者名簿）（⑤の場合）'!$BD108,IF(DS$19&lt;='様式３（療養者名簿）（⑤の場合）'!$BE108,1,0),0),0)</f>
        <v>0</v>
      </c>
      <c r="DT103" s="256">
        <f>IF(DT$19-'様式３（療養者名簿）（⑤の場合）'!$BD108+1&lt;=15,IF(DT$19&gt;='様式３（療養者名簿）（⑤の場合）'!$BD108,IF(DT$19&lt;='様式３（療養者名簿）（⑤の場合）'!$BE108,1,0),0),0)</f>
        <v>0</v>
      </c>
      <c r="DU103" s="256">
        <f>IF(DU$19-'様式３（療養者名簿）（⑤の場合）'!$BD108+1&lt;=15,IF(DU$19&gt;='様式３（療養者名簿）（⑤の場合）'!$BD108,IF(DU$19&lt;='様式３（療養者名簿）（⑤の場合）'!$BE108,1,0),0),0)</f>
        <v>0</v>
      </c>
      <c r="DV103" s="256">
        <f>IF(DV$19-'様式３（療養者名簿）（⑤の場合）'!$BD108+1&lt;=15,IF(DV$19&gt;='様式３（療養者名簿）（⑤の場合）'!$BD108,IF(DV$19&lt;='様式３（療養者名簿）（⑤の場合）'!$BE108,1,0),0),0)</f>
        <v>0</v>
      </c>
      <c r="DW103" s="256">
        <f>IF(DW$19-'様式３（療養者名簿）（⑤の場合）'!$BD108+1&lt;=15,IF(DW$19&gt;='様式３（療養者名簿）（⑤の場合）'!$BD108,IF(DW$19&lt;='様式３（療養者名簿）（⑤の場合）'!$BE108,1,0),0),0)</f>
        <v>0</v>
      </c>
      <c r="DX103" s="256">
        <f>IF(DX$19-'様式３（療養者名簿）（⑤の場合）'!$BD108+1&lt;=15,IF(DX$19&gt;='様式３（療養者名簿）（⑤の場合）'!$BD108,IF(DX$19&lt;='様式３（療養者名簿）（⑤の場合）'!$BE108,1,0),0),0)</f>
        <v>0</v>
      </c>
      <c r="DY103" s="256">
        <f>IF(DY$19-'様式３（療養者名簿）（⑤の場合）'!$BD108+1&lt;=15,IF(DY$19&gt;='様式３（療養者名簿）（⑤の場合）'!$BD108,IF(DY$19&lt;='様式３（療養者名簿）（⑤の場合）'!$BE108,1,0),0),0)</f>
        <v>0</v>
      </c>
      <c r="DZ103" s="256">
        <f>IF(DZ$19-'様式３（療養者名簿）（⑤の場合）'!$BD108+1&lt;=15,IF(DZ$19&gt;='様式３（療養者名簿）（⑤の場合）'!$BD108,IF(DZ$19&lt;='様式３（療養者名簿）（⑤の場合）'!$BE108,1,0),0),0)</f>
        <v>0</v>
      </c>
      <c r="EA103" s="256">
        <f>IF(EA$19-'様式３（療養者名簿）（⑤の場合）'!$BD108+1&lt;=15,IF(EA$19&gt;='様式３（療養者名簿）（⑤の場合）'!$BD108,IF(EA$19&lt;='様式３（療養者名簿）（⑤の場合）'!$BE108,1,0),0),0)</f>
        <v>0</v>
      </c>
      <c r="EB103" s="256">
        <f>IF(EB$19-'様式３（療養者名簿）（⑤の場合）'!$BD108+1&lt;=15,IF(EB$19&gt;='様式３（療養者名簿）（⑤の場合）'!$BD108,IF(EB$19&lt;='様式３（療養者名簿）（⑤の場合）'!$BE108,1,0),0),0)</f>
        <v>0</v>
      </c>
      <c r="EC103" s="256">
        <f>IF(EC$19-'様式３（療養者名簿）（⑤の場合）'!$BD108+1&lt;=15,IF(EC$19&gt;='様式３（療養者名簿）（⑤の場合）'!$BD108,IF(EC$19&lt;='様式３（療養者名簿）（⑤の場合）'!$BE108,1,0),0),0)</f>
        <v>0</v>
      </c>
      <c r="ED103" s="256">
        <f>IF(ED$19-'様式３（療養者名簿）（⑤の場合）'!$BD108+1&lt;=15,IF(ED$19&gt;='様式３（療養者名簿）（⑤の場合）'!$BD108,IF(ED$19&lt;='様式３（療養者名簿）（⑤の場合）'!$BE108,1,0),0),0)</f>
        <v>0</v>
      </c>
      <c r="EE103" s="256">
        <f>IF(EE$19-'様式３（療養者名簿）（⑤の場合）'!$BD108+1&lt;=15,IF(EE$19&gt;='様式３（療養者名簿）（⑤の場合）'!$BD108,IF(EE$19&lt;='様式３（療養者名簿）（⑤の場合）'!$BE108,1,0),0),0)</f>
        <v>0</v>
      </c>
      <c r="EF103" s="256">
        <f>IF(EF$19-'様式３（療養者名簿）（⑤の場合）'!$BD108+1&lt;=15,IF(EF$19&gt;='様式３（療養者名簿）（⑤の場合）'!$BD108,IF(EF$19&lt;='様式３（療養者名簿）（⑤の場合）'!$BE108,1,0),0),0)</f>
        <v>0</v>
      </c>
      <c r="EG103" s="256">
        <f>IF(EG$19-'様式３（療養者名簿）（⑤の場合）'!$BD108+1&lt;=15,IF(EG$19&gt;='様式３（療養者名簿）（⑤の場合）'!$BD108,IF(EG$19&lt;='様式３（療養者名簿）（⑤の場合）'!$BE108,1,0),0),0)</f>
        <v>0</v>
      </c>
      <c r="EH103" s="256">
        <f>IF(EH$19-'様式３（療養者名簿）（⑤の場合）'!$BD108+1&lt;=15,IF(EH$19&gt;='様式３（療養者名簿）（⑤の場合）'!$BD108,IF(EH$19&lt;='様式３（療養者名簿）（⑤の場合）'!$BE108,1,0),0),0)</f>
        <v>0</v>
      </c>
      <c r="EI103" s="256">
        <f>IF(EI$19-'様式３（療養者名簿）（⑤の場合）'!$BD108+1&lt;=15,IF(EI$19&gt;='様式３（療養者名簿）（⑤の場合）'!$BD108,IF(EI$19&lt;='様式３（療養者名簿）（⑤の場合）'!$BE108,1,0),0),0)</f>
        <v>0</v>
      </c>
      <c r="EJ103" s="256">
        <f>IF(EJ$19-'様式３（療養者名簿）（⑤の場合）'!$BD108+1&lt;=15,IF(EJ$19&gt;='様式３（療養者名簿）（⑤の場合）'!$BD108,IF(EJ$19&lt;='様式３（療養者名簿）（⑤の場合）'!$BE108,1,0),0),0)</f>
        <v>0</v>
      </c>
      <c r="EK103" s="256">
        <f>IF(EK$19-'様式３（療養者名簿）（⑤の場合）'!$BD108+1&lt;=15,IF(EK$19&gt;='様式３（療養者名簿）（⑤の場合）'!$BD108,IF(EK$19&lt;='様式３（療養者名簿）（⑤の場合）'!$BE108,1,0),0),0)</f>
        <v>0</v>
      </c>
      <c r="EL103" s="256">
        <f>IF(EL$19-'様式３（療養者名簿）（⑤の場合）'!$BD108+1&lt;=15,IF(EL$19&gt;='様式３（療養者名簿）（⑤の場合）'!$BD108,IF(EL$19&lt;='様式３（療養者名簿）（⑤の場合）'!$BE108,1,0),0),0)</f>
        <v>0</v>
      </c>
      <c r="EM103" s="256">
        <f>IF(EM$19-'様式３（療養者名簿）（⑤の場合）'!$BD108+1&lt;=15,IF(EM$19&gt;='様式３（療養者名簿）（⑤の場合）'!$BD108,IF(EM$19&lt;='様式３（療養者名簿）（⑤の場合）'!$BE108,1,0),0),0)</f>
        <v>0</v>
      </c>
      <c r="EN103" s="256">
        <f>IF(EN$19-'様式３（療養者名簿）（⑤の場合）'!$BD108+1&lt;=15,IF(EN$19&gt;='様式３（療養者名簿）（⑤の場合）'!$BD108,IF(EN$19&lt;='様式３（療養者名簿）（⑤の場合）'!$BE108,1,0),0),0)</f>
        <v>0</v>
      </c>
      <c r="EO103" s="256">
        <f>IF(EO$19-'様式３（療養者名簿）（⑤の場合）'!$BD108+1&lt;=15,IF(EO$19&gt;='様式３（療養者名簿）（⑤の場合）'!$BD108,IF(EO$19&lt;='様式３（療養者名簿）（⑤の場合）'!$BE108,1,0),0),0)</f>
        <v>0</v>
      </c>
      <c r="EP103" s="256">
        <f>IF(EP$19-'様式３（療養者名簿）（⑤の場合）'!$BD108+1&lt;=15,IF(EP$19&gt;='様式３（療養者名簿）（⑤の場合）'!$BD108,IF(EP$19&lt;='様式３（療養者名簿）（⑤の場合）'!$BE108,1,0),0),0)</f>
        <v>0</v>
      </c>
      <c r="EQ103" s="256">
        <f>IF(EQ$19-'様式３（療養者名簿）（⑤の場合）'!$BD108+1&lt;=15,IF(EQ$19&gt;='様式３（療養者名簿）（⑤の場合）'!$BD108,IF(EQ$19&lt;='様式３（療養者名簿）（⑤の場合）'!$BE108,1,0),0),0)</f>
        <v>0</v>
      </c>
      <c r="ER103" s="256">
        <f>IF(ER$19-'様式３（療養者名簿）（⑤の場合）'!$BD108+1&lt;=15,IF(ER$19&gt;='様式３（療養者名簿）（⑤の場合）'!$BD108,IF(ER$19&lt;='様式３（療養者名簿）（⑤の場合）'!$BE108,1,0),0),0)</f>
        <v>0</v>
      </c>
      <c r="ES103" s="256">
        <f>IF(ES$19-'様式３（療養者名簿）（⑤の場合）'!$BD108+1&lt;=15,IF(ES$19&gt;='様式３（療養者名簿）（⑤の場合）'!$BD108,IF(ES$19&lt;='様式３（療養者名簿）（⑤の場合）'!$BE108,1,0),0),0)</f>
        <v>0</v>
      </c>
      <c r="ET103" s="256">
        <f>IF(ET$19-'様式３（療養者名簿）（⑤の場合）'!$BD108+1&lt;=15,IF(ET$19&gt;='様式３（療養者名簿）（⑤の場合）'!$BD108,IF(ET$19&lt;='様式３（療養者名簿）（⑤の場合）'!$BE108,1,0),0),0)</f>
        <v>0</v>
      </c>
      <c r="EU103" s="256">
        <f>IF(EU$19-'様式３（療養者名簿）（⑤の場合）'!$BD108+1&lt;=15,IF(EU$19&gt;='様式３（療養者名簿）（⑤の場合）'!$BD108,IF(EU$19&lt;='様式３（療養者名簿）（⑤の場合）'!$BE108,1,0),0),0)</f>
        <v>0</v>
      </c>
      <c r="EV103" s="256">
        <f>IF(EV$19-'様式３（療養者名簿）（⑤の場合）'!$BD108+1&lt;=15,IF(EV$19&gt;='様式３（療養者名簿）（⑤の場合）'!$BD108,IF(EV$19&lt;='様式３（療養者名簿）（⑤の場合）'!$BE108,1,0),0),0)</f>
        <v>0</v>
      </c>
      <c r="EW103" s="256">
        <f>IF(EW$19-'様式３（療養者名簿）（⑤の場合）'!$BD108+1&lt;=15,IF(EW$19&gt;='様式３（療養者名簿）（⑤の場合）'!$BD108,IF(EW$19&lt;='様式３（療養者名簿）（⑤の場合）'!$BE108,1,0),0),0)</f>
        <v>0</v>
      </c>
      <c r="EX103" s="256">
        <f>IF(EX$19-'様式３（療養者名簿）（⑤の場合）'!$BD108+1&lt;=15,IF(EX$19&gt;='様式３（療養者名簿）（⑤の場合）'!$BD108,IF(EX$19&lt;='様式３（療養者名簿）（⑤の場合）'!$BE108,1,0),0),0)</f>
        <v>0</v>
      </c>
      <c r="EY103" s="256">
        <f>IF(EY$19-'様式３（療養者名簿）（⑤の場合）'!$BD108+1&lt;=15,IF(EY$19&gt;='様式３（療養者名簿）（⑤の場合）'!$BD108,IF(EY$19&lt;='様式３（療養者名簿）（⑤の場合）'!$BE108,1,0),0),0)</f>
        <v>0</v>
      </c>
      <c r="EZ103" s="256">
        <f>IF(EZ$19-'様式３（療養者名簿）（⑤の場合）'!$BD108+1&lt;=15,IF(EZ$19&gt;='様式３（療養者名簿）（⑤の場合）'!$BD108,IF(EZ$19&lt;='様式３（療養者名簿）（⑤の場合）'!$BE108,1,0),0),0)</f>
        <v>0</v>
      </c>
      <c r="FA103" s="256">
        <f>IF(FA$19-'様式３（療養者名簿）（⑤の場合）'!$BD108+1&lt;=15,IF(FA$19&gt;='様式３（療養者名簿）（⑤の場合）'!$BD108,IF(FA$19&lt;='様式３（療養者名簿）（⑤の場合）'!$BE108,1,0),0),0)</f>
        <v>0</v>
      </c>
      <c r="FB103" s="256">
        <f>IF(FB$19-'様式３（療養者名簿）（⑤の場合）'!$BD108+1&lt;=15,IF(FB$19&gt;='様式３（療養者名簿）（⑤の場合）'!$BD108,IF(FB$19&lt;='様式３（療養者名簿）（⑤の場合）'!$BE108,1,0),0),0)</f>
        <v>0</v>
      </c>
      <c r="FC103" s="256">
        <f>IF(FC$19-'様式３（療養者名簿）（⑤の場合）'!$BD108+1&lt;=15,IF(FC$19&gt;='様式３（療養者名簿）（⑤の場合）'!$BD108,IF(FC$19&lt;='様式３（療養者名簿）（⑤の場合）'!$BE108,1,0),0),0)</f>
        <v>0</v>
      </c>
      <c r="FD103" s="256">
        <f>IF(FD$19-'様式３（療養者名簿）（⑤の場合）'!$BD108+1&lt;=15,IF(FD$19&gt;='様式３（療養者名簿）（⑤の場合）'!$BD108,IF(FD$19&lt;='様式３（療養者名簿）（⑤の場合）'!$BE108,1,0),0),0)</f>
        <v>0</v>
      </c>
      <c r="FE103" s="256">
        <f>IF(FE$19-'様式３（療養者名簿）（⑤の場合）'!$BD108+1&lt;=15,IF(FE$19&gt;='様式３（療養者名簿）（⑤の場合）'!$BD108,IF(FE$19&lt;='様式３（療養者名簿）（⑤の場合）'!$BE108,1,0),0),0)</f>
        <v>0</v>
      </c>
      <c r="FF103" s="256">
        <f>IF(FF$19-'様式３（療養者名簿）（⑤の場合）'!$BD108+1&lt;=15,IF(FF$19&gt;='様式３（療養者名簿）（⑤の場合）'!$BD108,IF(FF$19&lt;='様式３（療養者名簿）（⑤の場合）'!$BE108,1,0),0),0)</f>
        <v>0</v>
      </c>
      <c r="FG103" s="256">
        <f>IF(FG$19-'様式３（療養者名簿）（⑤の場合）'!$BD108+1&lt;=15,IF(FG$19&gt;='様式３（療養者名簿）（⑤の場合）'!$BD108,IF(FG$19&lt;='様式３（療養者名簿）（⑤の場合）'!$BE108,1,0),0),0)</f>
        <v>0</v>
      </c>
      <c r="FH103" s="256">
        <f>IF(FH$19-'様式３（療養者名簿）（⑤の場合）'!$BD108+1&lt;=15,IF(FH$19&gt;='様式３（療養者名簿）（⑤の場合）'!$BD108,IF(FH$19&lt;='様式３（療養者名簿）（⑤の場合）'!$BE108,1,0),0),0)</f>
        <v>0</v>
      </c>
      <c r="FI103" s="256">
        <f>IF(FI$19-'様式３（療養者名簿）（⑤の場合）'!$BD108+1&lt;=15,IF(FI$19&gt;='様式３（療養者名簿）（⑤の場合）'!$BD108,IF(FI$19&lt;='様式３（療養者名簿）（⑤の場合）'!$BE108,1,0),0),0)</f>
        <v>0</v>
      </c>
      <c r="FJ103" s="256">
        <f>IF(FJ$19-'様式３（療養者名簿）（⑤の場合）'!$BD108+1&lt;=15,IF(FJ$19&gt;='様式３（療養者名簿）（⑤の場合）'!$BD108,IF(FJ$19&lt;='様式３（療養者名簿）（⑤の場合）'!$BE108,1,0),0),0)</f>
        <v>0</v>
      </c>
      <c r="FK103" s="256">
        <f>IF(FK$19-'様式３（療養者名簿）（⑤の場合）'!$BD108+1&lt;=15,IF(FK$19&gt;='様式３（療養者名簿）（⑤の場合）'!$BD108,IF(FK$19&lt;='様式３（療養者名簿）（⑤の場合）'!$BE108,1,0),0),0)</f>
        <v>0</v>
      </c>
      <c r="FL103" s="256">
        <f>IF(FL$19-'様式３（療養者名簿）（⑤の場合）'!$BD108+1&lt;=15,IF(FL$19&gt;='様式３（療養者名簿）（⑤の場合）'!$BD108,IF(FL$19&lt;='様式３（療養者名簿）（⑤の場合）'!$BE108,1,0),0),0)</f>
        <v>0</v>
      </c>
      <c r="FM103" s="256">
        <f>IF(FM$19-'様式３（療養者名簿）（⑤の場合）'!$BD108+1&lt;=15,IF(FM$19&gt;='様式３（療養者名簿）（⑤の場合）'!$BD108,IF(FM$19&lt;='様式３（療養者名簿）（⑤の場合）'!$BE108,1,0),0),0)</f>
        <v>0</v>
      </c>
      <c r="FN103" s="256">
        <f>IF(FN$19-'様式３（療養者名簿）（⑤の場合）'!$BD108+1&lt;=15,IF(FN$19&gt;='様式３（療養者名簿）（⑤の場合）'!$BD108,IF(FN$19&lt;='様式３（療養者名簿）（⑤の場合）'!$BE108,1,0),0),0)</f>
        <v>0</v>
      </c>
      <c r="FO103" s="256">
        <f>IF(FO$19-'様式３（療養者名簿）（⑤の場合）'!$BD108+1&lt;=15,IF(FO$19&gt;='様式３（療養者名簿）（⑤の場合）'!$BD108,IF(FO$19&lt;='様式３（療養者名簿）（⑤の場合）'!$BE108,1,0),0),0)</f>
        <v>0</v>
      </c>
      <c r="FP103" s="256">
        <f>IF(FP$19-'様式３（療養者名簿）（⑤の場合）'!$BD108+1&lt;=15,IF(FP$19&gt;='様式３（療養者名簿）（⑤の場合）'!$BD108,IF(FP$19&lt;='様式３（療養者名簿）（⑤の場合）'!$BE108,1,0),0),0)</f>
        <v>0</v>
      </c>
      <c r="FQ103" s="256">
        <f>IF(FQ$19-'様式３（療養者名簿）（⑤の場合）'!$BD108+1&lt;=15,IF(FQ$19&gt;='様式３（療養者名簿）（⑤の場合）'!$BD108,IF(FQ$19&lt;='様式３（療養者名簿）（⑤の場合）'!$BE108,1,0),0),0)</f>
        <v>0</v>
      </c>
      <c r="FR103" s="256">
        <f>IF(FR$19-'様式３（療養者名簿）（⑤の場合）'!$BD108+1&lt;=15,IF(FR$19&gt;='様式３（療養者名簿）（⑤の場合）'!$BD108,IF(FR$19&lt;='様式３（療養者名簿）（⑤の場合）'!$BE108,1,0),0),0)</f>
        <v>0</v>
      </c>
      <c r="FS103" s="256">
        <f>IF(FS$19-'様式３（療養者名簿）（⑤の場合）'!$BD108+1&lt;=15,IF(FS$19&gt;='様式３（療養者名簿）（⑤の場合）'!$BD108,IF(FS$19&lt;='様式３（療養者名簿）（⑤の場合）'!$BE108,1,0),0),0)</f>
        <v>0</v>
      </c>
      <c r="FT103" s="256">
        <f>IF(FT$19-'様式３（療養者名簿）（⑤の場合）'!$BD108+1&lt;=15,IF(FT$19&gt;='様式３（療養者名簿）（⑤の場合）'!$BD108,IF(FT$19&lt;='様式３（療養者名簿）（⑤の場合）'!$BE108,1,0),0),0)</f>
        <v>0</v>
      </c>
      <c r="FU103" s="256">
        <f>IF(FU$19-'様式３（療養者名簿）（⑤の場合）'!$BD108+1&lt;=15,IF(FU$19&gt;='様式３（療養者名簿）（⑤の場合）'!$BD108,IF(FU$19&lt;='様式３（療養者名簿）（⑤の場合）'!$BE108,1,0),0),0)</f>
        <v>0</v>
      </c>
      <c r="FV103" s="256">
        <f>IF(FV$19-'様式３（療養者名簿）（⑤の場合）'!$BD108+1&lt;=15,IF(FV$19&gt;='様式３（療養者名簿）（⑤の場合）'!$BD108,IF(FV$19&lt;='様式３（療養者名簿）（⑤の場合）'!$BE108,1,0),0),0)</f>
        <v>0</v>
      </c>
      <c r="FW103" s="256">
        <f>IF(FW$19-'様式３（療養者名簿）（⑤の場合）'!$BD108+1&lt;=15,IF(FW$19&gt;='様式３（療養者名簿）（⑤の場合）'!$BD108,IF(FW$19&lt;='様式３（療養者名簿）（⑤の場合）'!$BE108,1,0),0),0)</f>
        <v>0</v>
      </c>
      <c r="FX103" s="256">
        <f>IF(FX$19-'様式３（療養者名簿）（⑤の場合）'!$BD108+1&lt;=15,IF(FX$19&gt;='様式３（療養者名簿）（⑤の場合）'!$BD108,IF(FX$19&lt;='様式３（療養者名簿）（⑤の場合）'!$BE108,1,0),0),0)</f>
        <v>0</v>
      </c>
      <c r="FY103" s="256">
        <f>IF(FY$19-'様式３（療養者名簿）（⑤の場合）'!$BD108+1&lt;=15,IF(FY$19&gt;='様式３（療養者名簿）（⑤の場合）'!$BD108,IF(FY$19&lt;='様式３（療養者名簿）（⑤の場合）'!$BE108,1,0),0),0)</f>
        <v>0</v>
      </c>
      <c r="FZ103" s="256">
        <f>IF(FZ$19-'様式３（療養者名簿）（⑤の場合）'!$BD108+1&lt;=15,IF(FZ$19&gt;='様式３（療養者名簿）（⑤の場合）'!$BD108,IF(FZ$19&lt;='様式３（療養者名簿）（⑤の場合）'!$BE108,1,0),0),0)</f>
        <v>0</v>
      </c>
      <c r="GA103" s="256">
        <f>IF(GA$19-'様式３（療養者名簿）（⑤の場合）'!$BD108+1&lt;=15,IF(GA$19&gt;='様式３（療養者名簿）（⑤の場合）'!$BD108,IF(GA$19&lt;='様式３（療養者名簿）（⑤の場合）'!$BE108,1,0),0),0)</f>
        <v>0</v>
      </c>
      <c r="GB103" s="256">
        <f>IF(GB$19-'様式３（療養者名簿）（⑤の場合）'!$BD108+1&lt;=15,IF(GB$19&gt;='様式３（療養者名簿）（⑤の場合）'!$BD108,IF(GB$19&lt;='様式３（療養者名簿）（⑤の場合）'!$BE108,1,0),0),0)</f>
        <v>0</v>
      </c>
      <c r="GC103" s="256">
        <f>IF(GC$19-'様式３（療養者名簿）（⑤の場合）'!$BD108+1&lt;=15,IF(GC$19&gt;='様式３（療養者名簿）（⑤の場合）'!$BD108,IF(GC$19&lt;='様式３（療養者名簿）（⑤の場合）'!$BE108,1,0),0),0)</f>
        <v>0</v>
      </c>
      <c r="GD103" s="256">
        <f>IF(GD$19-'様式３（療養者名簿）（⑤の場合）'!$BD108+1&lt;=15,IF(GD$19&gt;='様式３（療養者名簿）（⑤の場合）'!$BD108,IF(GD$19&lt;='様式３（療養者名簿）（⑤の場合）'!$BE108,1,0),0),0)</f>
        <v>0</v>
      </c>
      <c r="GE103" s="256">
        <f>IF(GE$19-'様式３（療養者名簿）（⑤の場合）'!$BD108+1&lt;=15,IF(GE$19&gt;='様式３（療養者名簿）（⑤の場合）'!$BD108,IF(GE$19&lt;='様式３（療養者名簿）（⑤の場合）'!$BE108,1,0),0),0)</f>
        <v>0</v>
      </c>
      <c r="GF103" s="256">
        <f>IF(GF$19-'様式３（療養者名簿）（⑤の場合）'!$BD108+1&lt;=15,IF(GF$19&gt;='様式３（療養者名簿）（⑤の場合）'!$BD108,IF(GF$19&lt;='様式３（療養者名簿）（⑤の場合）'!$BE108,1,0),0),0)</f>
        <v>0</v>
      </c>
      <c r="GG103" s="256">
        <f>IF(GG$19-'様式３（療養者名簿）（⑤の場合）'!$BD108+1&lt;=15,IF(GG$19&gt;='様式３（療養者名簿）（⑤の場合）'!$BD108,IF(GG$19&lt;='様式３（療養者名簿）（⑤の場合）'!$BE108,1,0),0),0)</f>
        <v>0</v>
      </c>
      <c r="GH103" s="256">
        <f>IF(GH$19-'様式３（療養者名簿）（⑤の場合）'!$BD108+1&lt;=15,IF(GH$19&gt;='様式３（療養者名簿）（⑤の場合）'!$BD108,IF(GH$19&lt;='様式３（療養者名簿）（⑤の場合）'!$BE108,1,0),0),0)</f>
        <v>0</v>
      </c>
      <c r="GI103" s="256">
        <f>IF(GI$19-'様式３（療養者名簿）（⑤の場合）'!$BD108+1&lt;=15,IF(GI$19&gt;='様式３（療養者名簿）（⑤の場合）'!$BD108,IF(GI$19&lt;='様式３（療養者名簿）（⑤の場合）'!$BE108,1,0),0),0)</f>
        <v>0</v>
      </c>
      <c r="GJ103" s="256">
        <f>IF(GJ$19-'様式３（療養者名簿）（⑤の場合）'!$BD108+1&lt;=15,IF(GJ$19&gt;='様式３（療養者名簿）（⑤の場合）'!$BD108,IF(GJ$19&lt;='様式３（療養者名簿）（⑤の場合）'!$BE108,1,0),0),0)</f>
        <v>0</v>
      </c>
      <c r="GK103" s="256">
        <f>IF(GK$19-'様式３（療養者名簿）（⑤の場合）'!$BD108+1&lt;=15,IF(GK$19&gt;='様式３（療養者名簿）（⑤の場合）'!$BD108,IF(GK$19&lt;='様式３（療養者名簿）（⑤の場合）'!$BE108,1,0),0),0)</f>
        <v>0</v>
      </c>
      <c r="GL103" s="256">
        <f>IF(GL$19-'様式３（療養者名簿）（⑤の場合）'!$BD108+1&lt;=15,IF(GL$19&gt;='様式３（療養者名簿）（⑤の場合）'!$BD108,IF(GL$19&lt;='様式３（療養者名簿）（⑤の場合）'!$BE108,1,0),0),0)</f>
        <v>0</v>
      </c>
      <c r="GM103" s="256">
        <f>IF(GM$19-'様式３（療養者名簿）（⑤の場合）'!$BD108+1&lt;=15,IF(GM$19&gt;='様式３（療養者名簿）（⑤の場合）'!$BD108,IF(GM$19&lt;='様式３（療養者名簿）（⑤の場合）'!$BE108,1,0),0),0)</f>
        <v>0</v>
      </c>
      <c r="GN103" s="256">
        <f>IF(GN$19-'様式３（療養者名簿）（⑤の場合）'!$BD108+1&lt;=15,IF(GN$19&gt;='様式３（療養者名簿）（⑤の場合）'!$BD108,IF(GN$19&lt;='様式３（療養者名簿）（⑤の場合）'!$BE108,1,0),0),0)</f>
        <v>0</v>
      </c>
      <c r="GO103" s="256">
        <f>IF(GO$19-'様式３（療養者名簿）（⑤の場合）'!$BD108+1&lt;=15,IF(GO$19&gt;='様式３（療養者名簿）（⑤の場合）'!$BD108,IF(GO$19&lt;='様式３（療養者名簿）（⑤の場合）'!$BE108,1,0),0),0)</f>
        <v>0</v>
      </c>
      <c r="GP103" s="256">
        <f>IF(GP$19-'様式３（療養者名簿）（⑤の場合）'!$BD108+1&lt;=15,IF(GP$19&gt;='様式３（療養者名簿）（⑤の場合）'!$BD108,IF(GP$19&lt;='様式３（療養者名簿）（⑤の場合）'!$BE108,1,0),0),0)</f>
        <v>0</v>
      </c>
      <c r="GQ103" s="256">
        <f>IF(GQ$19-'様式３（療養者名簿）（⑤の場合）'!$BD108+1&lt;=15,IF(GQ$19&gt;='様式３（療養者名簿）（⑤の場合）'!$BD108,IF(GQ$19&lt;='様式３（療養者名簿）（⑤の場合）'!$BE108,1,0),0),0)</f>
        <v>0</v>
      </c>
      <c r="GR103" s="256">
        <f>IF(GR$19-'様式３（療養者名簿）（⑤の場合）'!$BD108+1&lt;=15,IF(GR$19&gt;='様式３（療養者名簿）（⑤の場合）'!$BD108,IF(GR$19&lt;='様式３（療養者名簿）（⑤の場合）'!$BE108,1,0),0),0)</f>
        <v>0</v>
      </c>
      <c r="GS103" s="256">
        <f>IF(GS$19-'様式３（療養者名簿）（⑤の場合）'!$BD108+1&lt;=15,IF(GS$19&gt;='様式３（療養者名簿）（⑤の場合）'!$BD108,IF(GS$19&lt;='様式３（療養者名簿）（⑤の場合）'!$BE108,1,0),0),0)</f>
        <v>0</v>
      </c>
      <c r="GT103" s="256">
        <f>IF(GT$19-'様式３（療養者名簿）（⑤の場合）'!$BD108+1&lt;=15,IF(GT$19&gt;='様式３（療養者名簿）（⑤の場合）'!$BD108,IF(GT$19&lt;='様式３（療養者名簿）（⑤の場合）'!$BE108,1,0),0),0)</f>
        <v>0</v>
      </c>
      <c r="GU103" s="256">
        <f>IF(GU$19-'様式３（療養者名簿）（⑤の場合）'!$BD108+1&lt;=15,IF(GU$19&gt;='様式３（療養者名簿）（⑤の場合）'!$BD108,IF(GU$19&lt;='様式３（療養者名簿）（⑤の場合）'!$BE108,1,0),0),0)</f>
        <v>0</v>
      </c>
      <c r="GV103" s="256">
        <f>IF(GV$19-'様式３（療養者名簿）（⑤の場合）'!$BD108+1&lt;=15,IF(GV$19&gt;='様式３（療養者名簿）（⑤の場合）'!$BD108,IF(GV$19&lt;='様式３（療養者名簿）（⑤の場合）'!$BE108,1,0),0),0)</f>
        <v>0</v>
      </c>
      <c r="GW103" s="256">
        <f>IF(GW$19-'様式３（療養者名簿）（⑤の場合）'!$BD108+1&lt;=15,IF(GW$19&gt;='様式３（療養者名簿）（⑤の場合）'!$BD108,IF(GW$19&lt;='様式３（療養者名簿）（⑤の場合）'!$BE108,1,0),0),0)</f>
        <v>0</v>
      </c>
      <c r="GX103" s="256">
        <f>IF(GX$19-'様式３（療養者名簿）（⑤の場合）'!$BD108+1&lt;=15,IF(GX$19&gt;='様式３（療養者名簿）（⑤の場合）'!$BD108,IF(GX$19&lt;='様式３（療養者名簿）（⑤の場合）'!$BE108,1,0),0),0)</f>
        <v>0</v>
      </c>
      <c r="GY103" s="256">
        <f>IF(GY$19-'様式３（療養者名簿）（⑤の場合）'!$BD108+1&lt;=15,IF(GY$19&gt;='様式３（療養者名簿）（⑤の場合）'!$BD108,IF(GY$19&lt;='様式３（療養者名簿）（⑤の場合）'!$BE108,1,0),0),0)</f>
        <v>0</v>
      </c>
      <c r="GZ103" s="256">
        <f>IF(GZ$19-'様式３（療養者名簿）（⑤の場合）'!$BD108+1&lt;=15,IF(GZ$19&gt;='様式３（療養者名簿）（⑤の場合）'!$BD108,IF(GZ$19&lt;='様式３（療養者名簿）（⑤の場合）'!$BE108,1,0),0),0)</f>
        <v>0</v>
      </c>
      <c r="HA103" s="256">
        <f>IF(HA$19-'様式３（療養者名簿）（⑤の場合）'!$BD108+1&lt;=15,IF(HA$19&gt;='様式３（療養者名簿）（⑤の場合）'!$BD108,IF(HA$19&lt;='様式３（療養者名簿）（⑤の場合）'!$BE108,1,0),0),0)</f>
        <v>0</v>
      </c>
      <c r="HB103" s="256">
        <f>IF(HB$19-'様式３（療養者名簿）（⑤の場合）'!$BD108+1&lt;=15,IF(HB$19&gt;='様式３（療養者名簿）（⑤の場合）'!$BD108,IF(HB$19&lt;='様式３（療養者名簿）（⑤の場合）'!$BE108,1,0),0),0)</f>
        <v>0</v>
      </c>
      <c r="HC103" s="256">
        <f>IF(HC$19-'様式３（療養者名簿）（⑤の場合）'!$BD108+1&lt;=15,IF(HC$19&gt;='様式３（療養者名簿）（⑤の場合）'!$BD108,IF(HC$19&lt;='様式３（療養者名簿）（⑤の場合）'!$BE108,1,0),0),0)</f>
        <v>0</v>
      </c>
      <c r="HD103" s="256">
        <f>IF(HD$19-'様式３（療養者名簿）（⑤の場合）'!$BD108+1&lt;=15,IF(HD$19&gt;='様式３（療養者名簿）（⑤の場合）'!$BD108,IF(HD$19&lt;='様式３（療養者名簿）（⑤の場合）'!$BE108,1,0),0),0)</f>
        <v>0</v>
      </c>
      <c r="HE103" s="256">
        <f>IF(HE$19-'様式３（療養者名簿）（⑤の場合）'!$BD108+1&lt;=15,IF(HE$19&gt;='様式３（療養者名簿）（⑤の場合）'!$BD108,IF(HE$19&lt;='様式３（療養者名簿）（⑤の場合）'!$BE108,1,0),0),0)</f>
        <v>0</v>
      </c>
      <c r="HF103" s="256">
        <f>IF(HF$19-'様式３（療養者名簿）（⑤の場合）'!$BD108+1&lt;=15,IF(HF$19&gt;='様式３（療養者名簿）（⑤の場合）'!$BD108,IF(HF$19&lt;='様式３（療養者名簿）（⑤の場合）'!$BE108,1,0),0),0)</f>
        <v>0</v>
      </c>
      <c r="HG103" s="256">
        <f>IF(HG$19-'様式３（療養者名簿）（⑤の場合）'!$BD108+1&lt;=15,IF(HG$19&gt;='様式３（療養者名簿）（⑤の場合）'!$BD108,IF(HG$19&lt;='様式３（療養者名簿）（⑤の場合）'!$BE108,1,0),0),0)</f>
        <v>0</v>
      </c>
      <c r="HH103" s="256">
        <f>IF(HH$19-'様式３（療養者名簿）（⑤の場合）'!$BD108+1&lt;=15,IF(HH$19&gt;='様式３（療養者名簿）（⑤の場合）'!$BD108,IF(HH$19&lt;='様式３（療養者名簿）（⑤の場合）'!$BE108,1,0),0),0)</f>
        <v>0</v>
      </c>
      <c r="HI103" s="256">
        <f>IF(HI$19-'様式３（療養者名簿）（⑤の場合）'!$BD108+1&lt;=15,IF(HI$19&gt;='様式３（療養者名簿）（⑤の場合）'!$BD108,IF(HI$19&lt;='様式３（療養者名簿）（⑤の場合）'!$BE108,1,0),0),0)</f>
        <v>0</v>
      </c>
      <c r="HJ103" s="256">
        <f>IF(HJ$19-'様式３（療養者名簿）（⑤の場合）'!$BD108+1&lt;=15,IF(HJ$19&gt;='様式３（療養者名簿）（⑤の場合）'!$BD108,IF(HJ$19&lt;='様式３（療養者名簿）（⑤の場合）'!$BE108,1,0),0),0)</f>
        <v>0</v>
      </c>
      <c r="HK103" s="256">
        <f>IF(HK$19-'様式３（療養者名簿）（⑤の場合）'!$BD108+1&lt;=15,IF(HK$19&gt;='様式３（療養者名簿）（⑤の場合）'!$BD108,IF(HK$19&lt;='様式３（療養者名簿）（⑤の場合）'!$BE108,1,0),0),0)</f>
        <v>0</v>
      </c>
      <c r="HL103" s="256">
        <f>IF(HL$19-'様式３（療養者名簿）（⑤の場合）'!$BD108+1&lt;=15,IF(HL$19&gt;='様式３（療養者名簿）（⑤の場合）'!$BD108,IF(HL$19&lt;='様式３（療養者名簿）（⑤の場合）'!$BE108,1,0),0),0)</f>
        <v>0</v>
      </c>
      <c r="HM103" s="256">
        <f>IF(HM$19-'様式３（療養者名簿）（⑤の場合）'!$BD108+1&lt;=15,IF(HM$19&gt;='様式３（療養者名簿）（⑤の場合）'!$BD108,IF(HM$19&lt;='様式３（療養者名簿）（⑤の場合）'!$BE108,1,0),0),0)</f>
        <v>0</v>
      </c>
      <c r="HN103" s="256">
        <f>IF(HN$19-'様式３（療養者名簿）（⑤の場合）'!$BD108+1&lt;=15,IF(HN$19&gt;='様式３（療養者名簿）（⑤の場合）'!$BD108,IF(HN$19&lt;='様式３（療養者名簿）（⑤の場合）'!$BE108,1,0),0),0)</f>
        <v>0</v>
      </c>
      <c r="HO103" s="256">
        <f>IF(HO$19-'様式３（療養者名簿）（⑤の場合）'!$BD108+1&lt;=15,IF(HO$19&gt;='様式３（療養者名簿）（⑤の場合）'!$BD108,IF(HO$19&lt;='様式３（療養者名簿）（⑤の場合）'!$BE108,1,0),0),0)</f>
        <v>0</v>
      </c>
      <c r="HP103" s="256">
        <f>IF(HP$19-'様式３（療養者名簿）（⑤の場合）'!$BD108+1&lt;=15,IF(HP$19&gt;='様式３（療養者名簿）（⑤の場合）'!$BD108,IF(HP$19&lt;='様式３（療養者名簿）（⑤の場合）'!$BE108,1,0),0),0)</f>
        <v>0</v>
      </c>
      <c r="HQ103" s="256">
        <f>IF(HQ$19-'様式３（療養者名簿）（⑤の場合）'!$BD108+1&lt;=15,IF(HQ$19&gt;='様式３（療養者名簿）（⑤の場合）'!$BD108,IF(HQ$19&lt;='様式３（療養者名簿）（⑤の場合）'!$BE108,1,0),0),0)</f>
        <v>0</v>
      </c>
      <c r="HR103" s="256">
        <f>IF(HR$19-'様式３（療養者名簿）（⑤の場合）'!$BD108+1&lt;=15,IF(HR$19&gt;='様式３（療養者名簿）（⑤の場合）'!$BD108,IF(HR$19&lt;='様式３（療養者名簿）（⑤の場合）'!$BE108,1,0),0),0)</f>
        <v>0</v>
      </c>
      <c r="HS103" s="256">
        <f>IF(HS$19-'様式３（療養者名簿）（⑤の場合）'!$BD108+1&lt;=15,IF(HS$19&gt;='様式３（療養者名簿）（⑤の場合）'!$BD108,IF(HS$19&lt;='様式３（療養者名簿）（⑤の場合）'!$BE108,1,0),0),0)</f>
        <v>0</v>
      </c>
      <c r="HT103" s="256">
        <f>IF(HT$19-'様式３（療養者名簿）（⑤の場合）'!$BD108+1&lt;=15,IF(HT$19&gt;='様式３（療養者名簿）（⑤の場合）'!$BD108,IF(HT$19&lt;='様式３（療養者名簿）（⑤の場合）'!$BE108,1,0),0),0)</f>
        <v>0</v>
      </c>
      <c r="HU103" s="256">
        <f>IF(HU$19-'様式３（療養者名簿）（⑤の場合）'!$BD108+1&lt;=15,IF(HU$19&gt;='様式３（療養者名簿）（⑤の場合）'!$BD108,IF(HU$19&lt;='様式３（療養者名簿）（⑤の場合）'!$BE108,1,0),0),0)</f>
        <v>0</v>
      </c>
      <c r="HV103" s="256">
        <f>IF(HV$19-'様式３（療養者名簿）（⑤の場合）'!$BD108+1&lt;=15,IF(HV$19&gt;='様式３（療養者名簿）（⑤の場合）'!$BD108,IF(HV$19&lt;='様式３（療養者名簿）（⑤の場合）'!$BE108,1,0),0),0)</f>
        <v>0</v>
      </c>
      <c r="HW103" s="256">
        <f>IF(HW$19-'様式３（療養者名簿）（⑤の場合）'!$BD108+1&lt;=15,IF(HW$19&gt;='様式３（療養者名簿）（⑤の場合）'!$BD108,IF(HW$19&lt;='様式３（療養者名簿）（⑤の場合）'!$BE108,1,0),0),0)</f>
        <v>0</v>
      </c>
      <c r="HX103" s="256">
        <f>IF(HX$19-'様式３（療養者名簿）（⑤の場合）'!$BD108+1&lt;=15,IF(HX$19&gt;='様式３（療養者名簿）（⑤の場合）'!$BD108,IF(HX$19&lt;='様式３（療養者名簿）（⑤の場合）'!$BE108,1,0),0),0)</f>
        <v>0</v>
      </c>
      <c r="HY103" s="256">
        <f>IF(HY$19-'様式３（療養者名簿）（⑤の場合）'!$BD108+1&lt;=15,IF(HY$19&gt;='様式３（療養者名簿）（⑤の場合）'!$BD108,IF(HY$19&lt;='様式３（療養者名簿）（⑤の場合）'!$BE108,1,0),0),0)</f>
        <v>0</v>
      </c>
      <c r="HZ103" s="256">
        <f>IF(HZ$19-'様式３（療養者名簿）（⑤の場合）'!$BD108+1&lt;=15,IF(HZ$19&gt;='様式３（療養者名簿）（⑤の場合）'!$BD108,IF(HZ$19&lt;='様式３（療養者名簿）（⑤の場合）'!$BE108,1,0),0),0)</f>
        <v>0</v>
      </c>
      <c r="IA103" s="256">
        <f>IF(IA$19-'様式３（療養者名簿）（⑤の場合）'!$BD108+1&lt;=15,IF(IA$19&gt;='様式３（療養者名簿）（⑤の場合）'!$BD108,IF(IA$19&lt;='様式３（療養者名簿）（⑤の場合）'!$BE108,1,0),0),0)</f>
        <v>0</v>
      </c>
      <c r="IB103" s="256">
        <f>IF(IB$19-'様式３（療養者名簿）（⑤の場合）'!$BD108+1&lt;=15,IF(IB$19&gt;='様式３（療養者名簿）（⑤の場合）'!$BD108,IF(IB$19&lt;='様式３（療養者名簿）（⑤の場合）'!$BE108,1,0),0),0)</f>
        <v>0</v>
      </c>
      <c r="IC103" s="256">
        <f>IF(IC$19-'様式３（療養者名簿）（⑤の場合）'!$BD108+1&lt;=15,IF(IC$19&gt;='様式３（療養者名簿）（⑤の場合）'!$BD108,IF(IC$19&lt;='様式３（療養者名簿）（⑤の場合）'!$BE108,1,0),0),0)</f>
        <v>0</v>
      </c>
      <c r="ID103" s="256">
        <f>IF(ID$19-'様式３（療養者名簿）（⑤の場合）'!$BD108+1&lt;=15,IF(ID$19&gt;='様式３（療養者名簿）（⑤の場合）'!$BD108,IF(ID$19&lt;='様式３（療養者名簿）（⑤の場合）'!$BE108,1,0),0),0)</f>
        <v>0</v>
      </c>
      <c r="IE103" s="256">
        <f>IF(IE$19-'様式３（療養者名簿）（⑤の場合）'!$BD108+1&lt;=15,IF(IE$19&gt;='様式３（療養者名簿）（⑤の場合）'!$BD108,IF(IE$19&lt;='様式３（療養者名簿）（⑤の場合）'!$BE108,1,0),0),0)</f>
        <v>0</v>
      </c>
      <c r="IF103" s="256">
        <f>IF(IF$19-'様式３（療養者名簿）（⑤の場合）'!$BD108+1&lt;=15,IF(IF$19&gt;='様式３（療養者名簿）（⑤の場合）'!$BD108,IF(IF$19&lt;='様式３（療養者名簿）（⑤の場合）'!$BE108,1,0),0),0)</f>
        <v>0</v>
      </c>
      <c r="IG103" s="256">
        <f>IF(IG$19-'様式３（療養者名簿）（⑤の場合）'!$BD108+1&lt;=15,IF(IG$19&gt;='様式３（療養者名簿）（⑤の場合）'!$BD108,IF(IG$19&lt;='様式３（療養者名簿）（⑤の場合）'!$BE108,1,0),0),0)</f>
        <v>0</v>
      </c>
      <c r="IH103" s="256">
        <f>IF(IH$19-'様式３（療養者名簿）（⑤の場合）'!$BD108+1&lt;=15,IF(IH$19&gt;='様式３（療養者名簿）（⑤の場合）'!$BD108,IF(IH$19&lt;='様式３（療養者名簿）（⑤の場合）'!$BE108,1,0),0),0)</f>
        <v>0</v>
      </c>
      <c r="II103" s="256">
        <f>IF(II$19-'様式３（療養者名簿）（⑤の場合）'!$BD108+1&lt;=15,IF(II$19&gt;='様式３（療養者名簿）（⑤の場合）'!$BD108,IF(II$19&lt;='様式３（療養者名簿）（⑤の場合）'!$BE108,1,0),0),0)</f>
        <v>0</v>
      </c>
      <c r="IJ103" s="256">
        <f>IF(IJ$19-'様式３（療養者名簿）（⑤の場合）'!$BD108+1&lt;=15,IF(IJ$19&gt;='様式３（療養者名簿）（⑤の場合）'!$BD108,IF(IJ$19&lt;='様式３（療養者名簿）（⑤の場合）'!$BE108,1,0),0),0)</f>
        <v>0</v>
      </c>
      <c r="IK103" s="256">
        <f>IF(IK$19-'様式３（療養者名簿）（⑤の場合）'!$BD108+1&lt;=15,IF(IK$19&gt;='様式３（療養者名簿）（⑤の場合）'!$BD108,IF(IK$19&lt;='様式３（療養者名簿）（⑤の場合）'!$BE108,1,0),0),0)</f>
        <v>0</v>
      </c>
      <c r="IL103" s="256">
        <f>IF(IL$19-'様式３（療養者名簿）（⑤の場合）'!$BD108+1&lt;=15,IF(IL$19&gt;='様式３（療養者名簿）（⑤の場合）'!$BD108,IF(IL$19&lt;='様式３（療養者名簿）（⑤の場合）'!$BE108,1,0),0),0)</f>
        <v>0</v>
      </c>
      <c r="IM103" s="256">
        <f>IF(IM$19-'様式３（療養者名簿）（⑤の場合）'!$BD108+1&lt;=15,IF(IM$19&gt;='様式３（療養者名簿）（⑤の場合）'!$BD108,IF(IM$19&lt;='様式３（療養者名簿）（⑤の場合）'!$BE108,1,0),0),0)</f>
        <v>0</v>
      </c>
      <c r="IN103" s="256">
        <f>IF(IN$19-'様式３（療養者名簿）（⑤の場合）'!$BD108+1&lt;=15,IF(IN$19&gt;='様式３（療養者名簿）（⑤の場合）'!$BD108,IF(IN$19&lt;='様式３（療養者名簿）（⑤の場合）'!$BE108,1,0),0),0)</f>
        <v>0</v>
      </c>
      <c r="IO103" s="256">
        <f>IF(IO$19-'様式３（療養者名簿）（⑤の場合）'!$BD108+1&lt;=15,IF(IO$19&gt;='様式３（療養者名簿）（⑤の場合）'!$BD108,IF(IO$19&lt;='様式３（療養者名簿）（⑤の場合）'!$BE108,1,0),0),0)</f>
        <v>0</v>
      </c>
      <c r="IP103" s="256">
        <f>IF(IP$19-'様式３（療養者名簿）（⑤の場合）'!$BD108+1&lt;=15,IF(IP$19&gt;='様式３（療養者名簿）（⑤の場合）'!$BD108,IF(IP$19&lt;='様式３（療養者名簿）（⑤の場合）'!$BE108,1,0),0),0)</f>
        <v>0</v>
      </c>
      <c r="IQ103" s="256">
        <f>IF(IQ$19-'様式３（療養者名簿）（⑤の場合）'!$BD108+1&lt;=15,IF(IQ$19&gt;='様式３（療養者名簿）（⑤の場合）'!$BD108,IF(IQ$19&lt;='様式３（療養者名簿）（⑤の場合）'!$BE108,1,0),0),0)</f>
        <v>0</v>
      </c>
      <c r="IR103" s="256">
        <f>IF(IR$19-'様式３（療養者名簿）（⑤の場合）'!$BD108+1&lt;=15,IF(IR$19&gt;='様式３（療養者名簿）（⑤の場合）'!$BD108,IF(IR$19&lt;='様式３（療養者名簿）（⑤の場合）'!$BE108,1,0),0),0)</f>
        <v>0</v>
      </c>
      <c r="IS103" s="256">
        <f>IF(IS$19-'様式３（療養者名簿）（⑤の場合）'!$BD108+1&lt;=15,IF(IS$19&gt;='様式３（療養者名簿）（⑤の場合）'!$BD108,IF(IS$19&lt;='様式３（療養者名簿）（⑤の場合）'!$BE108,1,0),0),0)</f>
        <v>0</v>
      </c>
      <c r="IT103" s="256">
        <f>IF(IT$19-'様式３（療養者名簿）（⑤の場合）'!$BD108+1&lt;=15,IF(IT$19&gt;='様式３（療養者名簿）（⑤の場合）'!$BD108,IF(IT$19&lt;='様式３（療養者名簿）（⑤の場合）'!$BE108,1,0),0),0)</f>
        <v>0</v>
      </c>
      <c r="IU103" s="256">
        <f>IF(IU$19-'様式３（療養者名簿）（⑤の場合）'!$BD108+1&lt;=15,IF(IU$19&gt;='様式３（療養者名簿）（⑤の場合）'!$BD108,IF(IU$19&lt;='様式３（療養者名簿）（⑤の場合）'!$BE108,1,0),0),0)</f>
        <v>0</v>
      </c>
      <c r="IV103" s="256">
        <f>IF(IV$19-'様式３（療養者名簿）（⑤の場合）'!$BD108+1&lt;=15,IF(IV$19&gt;='様式３（療養者名簿）（⑤の場合）'!$BD108,IF(IV$19&lt;='様式３（療養者名簿）（⑤の場合）'!$BE108,1,0),0),0)</f>
        <v>0</v>
      </c>
      <c r="IW103" s="256">
        <f>IF(IW$19-'様式３（療養者名簿）（⑤の場合）'!$BD108+1&lt;=15,IF(IW$19&gt;='様式３（療養者名簿）（⑤の場合）'!$BD108,IF(IW$19&lt;='様式３（療養者名簿）（⑤の場合）'!$BE108,1,0),0),0)</f>
        <v>0</v>
      </c>
      <c r="IX103" s="256">
        <f>IF(IX$19-'様式３（療養者名簿）（⑤の場合）'!$BD108+1&lt;=15,IF(IX$19&gt;='様式３（療養者名簿）（⑤の場合）'!$BD108,IF(IX$19&lt;='様式３（療養者名簿）（⑤の場合）'!$BE108,1,0),0),0)</f>
        <v>0</v>
      </c>
      <c r="IY103" s="256">
        <f>IF(IY$19-'様式３（療養者名簿）（⑤の場合）'!$BD108+1&lt;=15,IF(IY$19&gt;='様式３（療養者名簿）（⑤の場合）'!$BD108,IF(IY$19&lt;='様式３（療養者名簿）（⑤の場合）'!$BE108,1,0),0),0)</f>
        <v>0</v>
      </c>
      <c r="IZ103" s="256">
        <f>IF(IZ$19-'様式３（療養者名簿）（⑤の場合）'!$BD108+1&lt;=15,IF(IZ$19&gt;='様式３（療養者名簿）（⑤の場合）'!$BD108,IF(IZ$19&lt;='様式３（療養者名簿）（⑤の場合）'!$BE108,1,0),0),0)</f>
        <v>0</v>
      </c>
      <c r="JA103" s="256">
        <f>IF(JA$19-'様式３（療養者名簿）（⑤の場合）'!$BD108+1&lt;=15,IF(JA$19&gt;='様式３（療養者名簿）（⑤の場合）'!$BD108,IF(JA$19&lt;='様式３（療養者名簿）（⑤の場合）'!$BE108,1,0),0),0)</f>
        <v>0</v>
      </c>
      <c r="JB103" s="256">
        <f>IF(JB$19-'様式３（療養者名簿）（⑤の場合）'!$BD108+1&lt;=15,IF(JB$19&gt;='様式３（療養者名簿）（⑤の場合）'!$BD108,IF(JB$19&lt;='様式３（療養者名簿）（⑤の場合）'!$BE108,1,0),0),0)</f>
        <v>0</v>
      </c>
      <c r="JC103" s="256">
        <f>IF(JC$19-'様式３（療養者名簿）（⑤の場合）'!$BD108+1&lt;=15,IF(JC$19&gt;='様式３（療養者名簿）（⑤の場合）'!$BD108,IF(JC$19&lt;='様式３（療養者名簿）（⑤の場合）'!$BE108,1,0),0),0)</f>
        <v>0</v>
      </c>
      <c r="JD103" s="256">
        <f>IF(JD$19-'様式３（療養者名簿）（⑤の場合）'!$BD108+1&lt;=15,IF(JD$19&gt;='様式３（療養者名簿）（⑤の場合）'!$BD108,IF(JD$19&lt;='様式３（療養者名簿）（⑤の場合）'!$BE108,1,0),0),0)</f>
        <v>0</v>
      </c>
      <c r="JE103" s="256">
        <f>IF(JE$19-'様式３（療養者名簿）（⑤の場合）'!$BD108+1&lt;=15,IF(JE$19&gt;='様式３（療養者名簿）（⑤の場合）'!$BD108,IF(JE$19&lt;='様式３（療養者名簿）（⑤の場合）'!$BE108,1,0),0),0)</f>
        <v>0</v>
      </c>
      <c r="JF103" s="256">
        <f>IF(JF$19-'様式３（療養者名簿）（⑤の場合）'!$BD108+1&lt;=15,IF(JF$19&gt;='様式３（療養者名簿）（⑤の場合）'!$BD108,IF(JF$19&lt;='様式３（療養者名簿）（⑤の場合）'!$BE108,1,0),0),0)</f>
        <v>0</v>
      </c>
      <c r="JG103" s="256">
        <f>IF(JG$19-'様式３（療養者名簿）（⑤の場合）'!$BD108+1&lt;=15,IF(JG$19&gt;='様式３（療養者名簿）（⑤の場合）'!$BD108,IF(JG$19&lt;='様式３（療養者名簿）（⑤の場合）'!$BE108,1,0),0),0)</f>
        <v>0</v>
      </c>
      <c r="JH103" s="256">
        <f>IF(JH$19-'様式３（療養者名簿）（⑤の場合）'!$BD108+1&lt;=15,IF(JH$19&gt;='様式３（療養者名簿）（⑤の場合）'!$BD108,IF(JH$19&lt;='様式３（療養者名簿）（⑤の場合）'!$BE108,1,0),0),0)</f>
        <v>0</v>
      </c>
      <c r="JI103" s="256">
        <f>IF(JI$19-'様式３（療養者名簿）（⑤の場合）'!$BD108+1&lt;=15,IF(JI$19&gt;='様式３（療養者名簿）（⑤の場合）'!$BD108,IF(JI$19&lt;='様式３（療養者名簿）（⑤の場合）'!$BE108,1,0),0),0)</f>
        <v>0</v>
      </c>
      <c r="JJ103" s="256">
        <f>IF(JJ$19-'様式３（療養者名簿）（⑤の場合）'!$BD108+1&lt;=15,IF(JJ$19&gt;='様式３（療養者名簿）（⑤の場合）'!$BD108,IF(JJ$19&lt;='様式３（療養者名簿）（⑤の場合）'!$BE108,1,0),0),0)</f>
        <v>0</v>
      </c>
      <c r="JK103" s="256">
        <f>IF(JK$19-'様式３（療養者名簿）（⑤の場合）'!$BD108+1&lt;=15,IF(JK$19&gt;='様式３（療養者名簿）（⑤の場合）'!$BD108,IF(JK$19&lt;='様式３（療養者名簿）（⑤の場合）'!$BE108,1,0),0),0)</f>
        <v>0</v>
      </c>
      <c r="JL103" s="256">
        <f>IF(JL$19-'様式３（療養者名簿）（⑤の場合）'!$BD108+1&lt;=15,IF(JL$19&gt;='様式３（療養者名簿）（⑤の場合）'!$BD108,IF(JL$19&lt;='様式３（療養者名簿）（⑤の場合）'!$BE108,1,0),0),0)</f>
        <v>0</v>
      </c>
      <c r="JM103" s="256">
        <f>IF(JM$19-'様式３（療養者名簿）（⑤の場合）'!$BD108+1&lt;=15,IF(JM$19&gt;='様式３（療養者名簿）（⑤の場合）'!$BD108,IF(JM$19&lt;='様式３（療養者名簿）（⑤の場合）'!$BE108,1,0),0),0)</f>
        <v>0</v>
      </c>
      <c r="JN103" s="256">
        <f>IF(JN$19-'様式３（療養者名簿）（⑤の場合）'!$BD108+1&lt;=15,IF(JN$19&gt;='様式３（療養者名簿）（⑤の場合）'!$BD108,IF(JN$19&lt;='様式３（療養者名簿）（⑤の場合）'!$BE108,1,0),0),0)</f>
        <v>0</v>
      </c>
      <c r="JO103" s="256">
        <f>IF(JO$19-'様式３（療養者名簿）（⑤の場合）'!$BD108+1&lt;=15,IF(JO$19&gt;='様式３（療養者名簿）（⑤の場合）'!$BD108,IF(JO$19&lt;='様式３（療養者名簿）（⑤の場合）'!$BE108,1,0),0),0)</f>
        <v>0</v>
      </c>
      <c r="JP103" s="256">
        <f>IF(JP$19-'様式３（療養者名簿）（⑤の場合）'!$BD108+1&lt;=15,IF(JP$19&gt;='様式３（療養者名簿）（⑤の場合）'!$BD108,IF(JP$19&lt;='様式３（療養者名簿）（⑤の場合）'!$BE108,1,0),0),0)</f>
        <v>0</v>
      </c>
      <c r="JQ103" s="256">
        <f>IF(JQ$19-'様式３（療養者名簿）（⑤の場合）'!$BD108+1&lt;=15,IF(JQ$19&gt;='様式３（療養者名簿）（⑤の場合）'!$BD108,IF(JQ$19&lt;='様式３（療養者名簿）（⑤の場合）'!$BE108,1,0),0),0)</f>
        <v>0</v>
      </c>
      <c r="JR103" s="256">
        <f>IF(JR$19-'様式３（療養者名簿）（⑤の場合）'!$BD108+1&lt;=15,IF(JR$19&gt;='様式３（療養者名簿）（⑤の場合）'!$BD108,IF(JR$19&lt;='様式３（療養者名簿）（⑤の場合）'!$BE108,1,0),0),0)</f>
        <v>0</v>
      </c>
      <c r="JS103" s="256">
        <f>IF(JS$19-'様式３（療養者名簿）（⑤の場合）'!$BD108+1&lt;=15,IF(JS$19&gt;='様式３（療養者名簿）（⑤の場合）'!$BD108,IF(JS$19&lt;='様式３（療養者名簿）（⑤の場合）'!$BE108,1,0),0),0)</f>
        <v>0</v>
      </c>
      <c r="JT103" s="256">
        <f>IF(JT$19-'様式３（療養者名簿）（⑤の場合）'!$BD108+1&lt;=15,IF(JT$19&gt;='様式３（療養者名簿）（⑤の場合）'!$BD108,IF(JT$19&lt;='様式３（療養者名簿）（⑤の場合）'!$BE108,1,0),0),0)</f>
        <v>0</v>
      </c>
      <c r="JU103" s="256">
        <f>IF(JU$19-'様式３（療養者名簿）（⑤の場合）'!$BD108+1&lt;=15,IF(JU$19&gt;='様式３（療養者名簿）（⑤の場合）'!$BD108,IF(JU$19&lt;='様式３（療養者名簿）（⑤の場合）'!$BE108,1,0),0),0)</f>
        <v>0</v>
      </c>
      <c r="JV103" s="256">
        <f>IF(JV$19-'様式３（療養者名簿）（⑤の場合）'!$BD108+1&lt;=15,IF(JV$19&gt;='様式３（療養者名簿）（⑤の場合）'!$BD108,IF(JV$19&lt;='様式３（療養者名簿）（⑤の場合）'!$BE108,1,0),0),0)</f>
        <v>0</v>
      </c>
      <c r="JW103" s="256">
        <f>IF(JW$19-'様式３（療養者名簿）（⑤の場合）'!$BD108+1&lt;=15,IF(JW$19&gt;='様式３（療養者名簿）（⑤の場合）'!$BD108,IF(JW$19&lt;='様式３（療養者名簿）（⑤の場合）'!$BE108,1,0),0),0)</f>
        <v>0</v>
      </c>
      <c r="JX103" s="256">
        <f>IF(JX$19-'様式３（療養者名簿）（⑤の場合）'!$BD108+1&lt;=15,IF(JX$19&gt;='様式３（療養者名簿）（⑤の場合）'!$BD108,IF(JX$19&lt;='様式３（療養者名簿）（⑤の場合）'!$BE108,1,0),0),0)</f>
        <v>0</v>
      </c>
      <c r="JY103" s="256">
        <f>IF(JY$19-'様式３（療養者名簿）（⑤の場合）'!$BD108+1&lt;=15,IF(JY$19&gt;='様式３（療養者名簿）（⑤の場合）'!$BD108,IF(JY$19&lt;='様式３（療養者名簿）（⑤の場合）'!$BE108,1,0),0),0)</f>
        <v>0</v>
      </c>
      <c r="JZ103" s="256">
        <f>IF(JZ$19-'様式３（療養者名簿）（⑤の場合）'!$BD108+1&lt;=15,IF(JZ$19&gt;='様式３（療養者名簿）（⑤の場合）'!$BD108,IF(JZ$19&lt;='様式３（療養者名簿）（⑤の場合）'!$BE108,1,0),0),0)</f>
        <v>0</v>
      </c>
      <c r="KA103" s="256">
        <f>IF(KA$19-'様式３（療養者名簿）（⑤の場合）'!$BD108+1&lt;=15,IF(KA$19&gt;='様式３（療養者名簿）（⑤の場合）'!$BD108,IF(KA$19&lt;='様式３（療養者名簿）（⑤の場合）'!$BE108,1,0),0),0)</f>
        <v>0</v>
      </c>
      <c r="KB103" s="256">
        <f>IF(KB$19-'様式３（療養者名簿）（⑤の場合）'!$BD108+1&lt;=15,IF(KB$19&gt;='様式３（療養者名簿）（⑤の場合）'!$BD108,IF(KB$19&lt;='様式３（療養者名簿）（⑤の場合）'!$BE108,1,0),0),0)</f>
        <v>0</v>
      </c>
      <c r="KC103" s="256">
        <f>IF(KC$19-'様式３（療養者名簿）（⑤の場合）'!$BD108+1&lt;=15,IF(KC$19&gt;='様式３（療養者名簿）（⑤の場合）'!$BD108,IF(KC$19&lt;='様式３（療養者名簿）（⑤の場合）'!$BE108,1,0),0),0)</f>
        <v>0</v>
      </c>
      <c r="KD103" s="256">
        <f>IF(KD$19-'様式３（療養者名簿）（⑤の場合）'!$BD108+1&lt;=15,IF(KD$19&gt;='様式３（療養者名簿）（⑤の場合）'!$BD108,IF(KD$19&lt;='様式３（療養者名簿）（⑤の場合）'!$BE108,1,0),0),0)</f>
        <v>0</v>
      </c>
      <c r="KE103" s="256">
        <f>IF(KE$19-'様式３（療養者名簿）（⑤の場合）'!$BD108+1&lt;=15,IF(KE$19&gt;='様式３（療養者名簿）（⑤の場合）'!$BD108,IF(KE$19&lt;='様式３（療養者名簿）（⑤の場合）'!$BE108,1,0),0),0)</f>
        <v>0</v>
      </c>
      <c r="KF103" s="256">
        <f>IF(KF$19-'様式３（療養者名簿）（⑤の場合）'!$BD108+1&lt;=15,IF(KF$19&gt;='様式３（療養者名簿）（⑤の場合）'!$BD108,IF(KF$19&lt;='様式３（療養者名簿）（⑤の場合）'!$BE108,1,0),0),0)</f>
        <v>0</v>
      </c>
      <c r="KG103" s="256">
        <f>IF(KG$19-'様式３（療養者名簿）（⑤の場合）'!$BD108+1&lt;=15,IF(KG$19&gt;='様式３（療養者名簿）（⑤の場合）'!$BD108,IF(KG$19&lt;='様式３（療養者名簿）（⑤の場合）'!$BE108,1,0),0),0)</f>
        <v>0</v>
      </c>
      <c r="KH103" s="256">
        <f>IF(KH$19-'様式３（療養者名簿）（⑤の場合）'!$BD108+1&lt;=15,IF(KH$19&gt;='様式３（療養者名簿）（⑤の場合）'!$BD108,IF(KH$19&lt;='様式３（療養者名簿）（⑤の場合）'!$BE108,1,0),0),0)</f>
        <v>0</v>
      </c>
      <c r="KI103" s="256">
        <f>IF(KI$19-'様式３（療養者名簿）（⑤の場合）'!$BD108+1&lt;=15,IF(KI$19&gt;='様式３（療養者名簿）（⑤の場合）'!$BD108,IF(KI$19&lt;='様式３（療養者名簿）（⑤の場合）'!$BE108,1,0),0),0)</f>
        <v>0</v>
      </c>
      <c r="KJ103" s="256">
        <f>IF(KJ$19-'様式３（療養者名簿）（⑤の場合）'!$BD108+1&lt;=15,IF(KJ$19&gt;='様式３（療養者名簿）（⑤の場合）'!$BD108,IF(KJ$19&lt;='様式３（療養者名簿）（⑤の場合）'!$BE108,1,0),0),0)</f>
        <v>0</v>
      </c>
      <c r="KK103" s="256">
        <f>IF(KK$19-'様式３（療養者名簿）（⑤の場合）'!$BD108+1&lt;=15,IF(KK$19&gt;='様式３（療養者名簿）（⑤の場合）'!$BD108,IF(KK$19&lt;='様式３（療養者名簿）（⑤の場合）'!$BE108,1,0),0),0)</f>
        <v>0</v>
      </c>
      <c r="KL103" s="256">
        <f>IF(KL$19-'様式３（療養者名簿）（⑤の場合）'!$BD108+1&lt;=15,IF(KL$19&gt;='様式３（療養者名簿）（⑤の場合）'!$BD108,IF(KL$19&lt;='様式３（療養者名簿）（⑤の場合）'!$BE108,1,0),0),0)</f>
        <v>0</v>
      </c>
      <c r="KM103" s="256">
        <f>IF(KM$19-'様式３（療養者名簿）（⑤の場合）'!$BD108+1&lt;=15,IF(KM$19&gt;='様式３（療養者名簿）（⑤の場合）'!$BD108,IF(KM$19&lt;='様式３（療養者名簿）（⑤の場合）'!$BE108,1,0),0),0)</f>
        <v>0</v>
      </c>
      <c r="KN103" s="256">
        <f>IF(KN$19-'様式３（療養者名簿）（⑤の場合）'!$BD108+1&lt;=15,IF(KN$19&gt;='様式３（療養者名簿）（⑤の場合）'!$BD108,IF(KN$19&lt;='様式３（療養者名簿）（⑤の場合）'!$BE108,1,0),0),0)</f>
        <v>0</v>
      </c>
      <c r="KO103" s="256">
        <f>IF(KO$19-'様式３（療養者名簿）（⑤の場合）'!$BD108+1&lt;=15,IF(KO$19&gt;='様式３（療養者名簿）（⑤の場合）'!$BD108,IF(KO$19&lt;='様式３（療養者名簿）（⑤の場合）'!$BE108,1,0),0),0)</f>
        <v>0</v>
      </c>
      <c r="KP103" s="256">
        <f>IF(KP$19-'様式３（療養者名簿）（⑤の場合）'!$BD108+1&lt;=15,IF(KP$19&gt;='様式３（療養者名簿）（⑤の場合）'!$BD108,IF(KP$19&lt;='様式３（療養者名簿）（⑤の場合）'!$BE108,1,0),0),0)</f>
        <v>0</v>
      </c>
      <c r="KQ103" s="256">
        <f>IF(KQ$19-'様式３（療養者名簿）（⑤の場合）'!$BD108+1&lt;=15,IF(KQ$19&gt;='様式３（療養者名簿）（⑤の場合）'!$BD108,IF(KQ$19&lt;='様式３（療養者名簿）（⑤の場合）'!$BE108,1,0),0),0)</f>
        <v>0</v>
      </c>
      <c r="KR103" s="256">
        <f>IF(KR$19-'様式３（療養者名簿）（⑤の場合）'!$BD108+1&lt;=15,IF(KR$19&gt;='様式３（療養者名簿）（⑤の場合）'!$BD108,IF(KR$19&lt;='様式３（療養者名簿）（⑤の場合）'!$BE108,1,0),0),0)</f>
        <v>0</v>
      </c>
      <c r="KS103" s="256">
        <f>IF(KS$19-'様式３（療養者名簿）（⑤の場合）'!$BD108+1&lt;=15,IF(KS$19&gt;='様式３（療養者名簿）（⑤の場合）'!$BD108,IF(KS$19&lt;='様式３（療養者名簿）（⑤の場合）'!$BE108,1,0),0),0)</f>
        <v>0</v>
      </c>
      <c r="KT103" s="256">
        <f>IF(KT$19-'様式３（療養者名簿）（⑤の場合）'!$BD108+1&lt;=15,IF(KT$19&gt;='様式３（療養者名簿）（⑤の場合）'!$BD108,IF(KT$19&lt;='様式３（療養者名簿）（⑤の場合）'!$BE108,1,0),0),0)</f>
        <v>0</v>
      </c>
      <c r="KU103" s="256">
        <f>IF(KU$19-'様式３（療養者名簿）（⑤の場合）'!$BD108+1&lt;=15,IF(KU$19&gt;='様式３（療養者名簿）（⑤の場合）'!$BD108,IF(KU$19&lt;='様式３（療養者名簿）（⑤の場合）'!$BE108,1,0),0),0)</f>
        <v>0</v>
      </c>
      <c r="KV103" s="256">
        <f>IF(KV$19-'様式３（療養者名簿）（⑤の場合）'!$BD108+1&lt;=15,IF(KV$19&gt;='様式３（療養者名簿）（⑤の場合）'!$BD108,IF(KV$19&lt;='様式３（療養者名簿）（⑤の場合）'!$BE108,1,0),0),0)</f>
        <v>0</v>
      </c>
      <c r="KW103" s="256">
        <f>IF(KW$19-'様式３（療養者名簿）（⑤の場合）'!$BD108+1&lt;=15,IF(KW$19&gt;='様式３（療養者名簿）（⑤の場合）'!$BD108,IF(KW$19&lt;='様式３（療養者名簿）（⑤の場合）'!$BE108,1,0),0),0)</f>
        <v>0</v>
      </c>
      <c r="KX103" s="256">
        <f>IF(KX$19-'様式３（療養者名簿）（⑤の場合）'!$BD108+1&lt;=15,IF(KX$19&gt;='様式３（療養者名簿）（⑤の場合）'!$BD108,IF(KX$19&lt;='様式３（療養者名簿）（⑤の場合）'!$BE108,1,0),0),0)</f>
        <v>0</v>
      </c>
      <c r="KY103" s="256">
        <f>IF(KY$19-'様式３（療養者名簿）（⑤の場合）'!$BD108+1&lt;=15,IF(KY$19&gt;='様式３（療養者名簿）（⑤の場合）'!$BD108,IF(KY$19&lt;='様式３（療養者名簿）（⑤の場合）'!$BE108,1,0),0),0)</f>
        <v>0</v>
      </c>
      <c r="KZ103" s="256">
        <f>IF(KZ$19-'様式３（療養者名簿）（⑤の場合）'!$BD108+1&lt;=15,IF(KZ$19&gt;='様式３（療養者名簿）（⑤の場合）'!$BD108,IF(KZ$19&lt;='様式３（療養者名簿）（⑤の場合）'!$BE108,1,0),0),0)</f>
        <v>0</v>
      </c>
      <c r="LA103" s="256">
        <f>IF(LA$19-'様式３（療養者名簿）（⑤の場合）'!$BD108+1&lt;=15,IF(LA$19&gt;='様式３（療養者名簿）（⑤の場合）'!$BD108,IF(LA$19&lt;='様式３（療養者名簿）（⑤の場合）'!$BE108,1,0),0),0)</f>
        <v>0</v>
      </c>
      <c r="LB103" s="256">
        <f>IF(LB$19-'様式３（療養者名簿）（⑤の場合）'!$BD108+1&lt;=15,IF(LB$19&gt;='様式３（療養者名簿）（⑤の場合）'!$BD108,IF(LB$19&lt;='様式３（療養者名簿）（⑤の場合）'!$BE108,1,0),0),0)</f>
        <v>0</v>
      </c>
      <c r="LC103" s="256">
        <f>IF(LC$19-'様式３（療養者名簿）（⑤の場合）'!$BD108+1&lt;=15,IF(LC$19&gt;='様式３（療養者名簿）（⑤の場合）'!$BD108,IF(LC$19&lt;='様式３（療養者名簿）（⑤の場合）'!$BE108,1,0),0),0)</f>
        <v>0</v>
      </c>
      <c r="LD103" s="256">
        <f>IF(LD$19-'様式３（療養者名簿）（⑤の場合）'!$BD108+1&lt;=15,IF(LD$19&gt;='様式３（療養者名簿）（⑤の場合）'!$BD108,IF(LD$19&lt;='様式３（療養者名簿）（⑤の場合）'!$BE108,1,0),0),0)</f>
        <v>0</v>
      </c>
      <c r="LE103" s="256">
        <f>IF(LE$19-'様式３（療養者名簿）（⑤の場合）'!$BD108+1&lt;=15,IF(LE$19&gt;='様式３（療養者名簿）（⑤の場合）'!$BD108,IF(LE$19&lt;='様式３（療養者名簿）（⑤の場合）'!$BE108,1,0),0),0)</f>
        <v>0</v>
      </c>
      <c r="LF103" s="256">
        <f>IF(LF$19-'様式３（療養者名簿）（⑤の場合）'!$BD108+1&lt;=15,IF(LF$19&gt;='様式３（療養者名簿）（⑤の場合）'!$BD108,IF(LF$19&lt;='様式３（療養者名簿）（⑤の場合）'!$BE108,1,0),0),0)</f>
        <v>0</v>
      </c>
      <c r="LG103" s="256">
        <f>IF(LG$19-'様式３（療養者名簿）（⑤の場合）'!$BD108+1&lt;=15,IF(LG$19&gt;='様式３（療養者名簿）（⑤の場合）'!$BD108,IF(LG$19&lt;='様式３（療養者名簿）（⑤の場合）'!$BE108,1,0),0),0)</f>
        <v>0</v>
      </c>
      <c r="LH103" s="256">
        <f>IF(LH$19-'様式３（療養者名簿）（⑤の場合）'!$BD108+1&lt;=15,IF(LH$19&gt;='様式３（療養者名簿）（⑤の場合）'!$BD108,IF(LH$19&lt;='様式３（療養者名簿）（⑤の場合）'!$BE108,1,0),0),0)</f>
        <v>0</v>
      </c>
      <c r="LI103" s="256">
        <f>IF(LI$19-'様式３（療養者名簿）（⑤の場合）'!$BD108+1&lt;=15,IF(LI$19&gt;='様式３（療養者名簿）（⑤の場合）'!$BD108,IF(LI$19&lt;='様式３（療養者名簿）（⑤の場合）'!$BE108,1,0),0),0)</f>
        <v>0</v>
      </c>
      <c r="LJ103" s="256">
        <f>IF(LJ$19-'様式３（療養者名簿）（⑤の場合）'!$BD108+1&lt;=15,IF(LJ$19&gt;='様式３（療養者名簿）（⑤の場合）'!$BD108,IF(LJ$19&lt;='様式３（療養者名簿）（⑤の場合）'!$BE108,1,0),0),0)</f>
        <v>0</v>
      </c>
      <c r="LK103" s="256">
        <f>IF(LK$19-'様式３（療養者名簿）（⑤の場合）'!$BD108+1&lt;=15,IF(LK$19&gt;='様式３（療養者名簿）（⑤の場合）'!$BD108,IF(LK$19&lt;='様式３（療養者名簿）（⑤の場合）'!$BE108,1,0),0),0)</f>
        <v>0</v>
      </c>
      <c r="LL103" s="256">
        <f>IF(LL$19-'様式３（療養者名簿）（⑤の場合）'!$BD108+1&lt;=15,IF(LL$19&gt;='様式３（療養者名簿）（⑤の場合）'!$BD108,IF(LL$19&lt;='様式３（療養者名簿）（⑤の場合）'!$BE108,1,0),0),0)</f>
        <v>0</v>
      </c>
      <c r="LM103" s="256">
        <f>IF(LM$19-'様式３（療養者名簿）（⑤の場合）'!$BD108+1&lt;=15,IF(LM$19&gt;='様式３（療養者名簿）（⑤の場合）'!$BD108,IF(LM$19&lt;='様式３（療養者名簿）（⑤の場合）'!$BE108,1,0),0),0)</f>
        <v>0</v>
      </c>
      <c r="LN103" s="256">
        <f>IF(LN$19-'様式３（療養者名簿）（⑤の場合）'!$BD108+1&lt;=15,IF(LN$19&gt;='様式３（療養者名簿）（⑤の場合）'!$BD108,IF(LN$19&lt;='様式３（療養者名簿）（⑤の場合）'!$BE108,1,0),0),0)</f>
        <v>0</v>
      </c>
      <c r="LO103" s="256">
        <f>IF(LO$19-'様式３（療養者名簿）（⑤の場合）'!$BD108+1&lt;=15,IF(LO$19&gt;='様式３（療養者名簿）（⑤の場合）'!$BD108,IF(LO$19&lt;='様式３（療養者名簿）（⑤の場合）'!$BE108,1,0),0),0)</f>
        <v>0</v>
      </c>
      <c r="LP103" s="256">
        <f>IF(LP$19-'様式３（療養者名簿）（⑤の場合）'!$BD108+1&lt;=15,IF(LP$19&gt;='様式３（療養者名簿）（⑤の場合）'!$BD108,IF(LP$19&lt;='様式３（療養者名簿）（⑤の場合）'!$BE108,1,0),0),0)</f>
        <v>0</v>
      </c>
      <c r="LQ103" s="256">
        <f>IF(LQ$19-'様式３（療養者名簿）（⑤の場合）'!$BD108+1&lt;=15,IF(LQ$19&gt;='様式３（療養者名簿）（⑤の場合）'!$BD108,IF(LQ$19&lt;='様式３（療養者名簿）（⑤の場合）'!$BE108,1,0),0),0)</f>
        <v>0</v>
      </c>
      <c r="LR103" s="256">
        <f>IF(LR$19-'様式３（療養者名簿）（⑤の場合）'!$BD108+1&lt;=15,IF(LR$19&gt;='様式３（療養者名簿）（⑤の場合）'!$BD108,IF(LR$19&lt;='様式３（療養者名簿）（⑤の場合）'!$BE108,1,0),0),0)</f>
        <v>0</v>
      </c>
      <c r="LS103" s="256">
        <f>IF(LS$19-'様式３（療養者名簿）（⑤の場合）'!$BD108+1&lt;=15,IF(LS$19&gt;='様式３（療養者名簿）（⑤の場合）'!$BD108,IF(LS$19&lt;='様式３（療養者名簿）（⑤の場合）'!$BE108,1,0),0),0)</f>
        <v>0</v>
      </c>
      <c r="LT103" s="256">
        <f>IF(LT$19-'様式３（療養者名簿）（⑤の場合）'!$BD108+1&lt;=15,IF(LT$19&gt;='様式３（療養者名簿）（⑤の場合）'!$BD108,IF(LT$19&lt;='様式３（療養者名簿）（⑤の場合）'!$BE108,1,0),0),0)</f>
        <v>0</v>
      </c>
      <c r="LU103" s="256">
        <f>IF(LU$19-'様式３（療養者名簿）（⑤の場合）'!$BD108+1&lt;=15,IF(LU$19&gt;='様式３（療養者名簿）（⑤の場合）'!$BD108,IF(LU$19&lt;='様式３（療養者名簿）（⑤の場合）'!$BE108,1,0),0),0)</f>
        <v>0</v>
      </c>
      <c r="LV103" s="256">
        <f>IF(LV$19-'様式３（療養者名簿）（⑤の場合）'!$BD108+1&lt;=15,IF(LV$19&gt;='様式３（療養者名簿）（⑤の場合）'!$BD108,IF(LV$19&lt;='様式３（療養者名簿）（⑤の場合）'!$BE108,1,0),0),0)</f>
        <v>0</v>
      </c>
      <c r="LW103" s="256">
        <f>IF(LW$19-'様式３（療養者名簿）（⑤の場合）'!$BD108+1&lt;=15,IF(LW$19&gt;='様式３（療養者名簿）（⑤の場合）'!$BD108,IF(LW$19&lt;='様式３（療養者名簿）（⑤の場合）'!$BE108,1,0),0),0)</f>
        <v>0</v>
      </c>
      <c r="LX103" s="256">
        <f>IF(LX$19-'様式３（療養者名簿）（⑤の場合）'!$BD108+1&lt;=15,IF(LX$19&gt;='様式３（療養者名簿）（⑤の場合）'!$BD108,IF(LX$19&lt;='様式３（療養者名簿）（⑤の場合）'!$BE108,1,0),0),0)</f>
        <v>0</v>
      </c>
      <c r="LY103" s="256">
        <f>IF(LY$19-'様式３（療養者名簿）（⑤の場合）'!$BD108+1&lt;=15,IF(LY$19&gt;='様式３（療養者名簿）（⑤の場合）'!$BD108,IF(LY$19&lt;='様式３（療養者名簿）（⑤の場合）'!$BE108,1,0),0),0)</f>
        <v>0</v>
      </c>
      <c r="LZ103" s="256">
        <f>IF(LZ$19-'様式３（療養者名簿）（⑤の場合）'!$BD108+1&lt;=15,IF(LZ$19&gt;='様式３（療養者名簿）（⑤の場合）'!$BD108,IF(LZ$19&lt;='様式３（療養者名簿）（⑤の場合）'!$BE108,1,0),0),0)</f>
        <v>0</v>
      </c>
      <c r="MA103" s="256">
        <f>IF(MA$19-'様式３（療養者名簿）（⑤の場合）'!$BD108+1&lt;=15,IF(MA$19&gt;='様式３（療養者名簿）（⑤の場合）'!$BD108,IF(MA$19&lt;='様式３（療養者名簿）（⑤の場合）'!$BE108,1,0),0),0)</f>
        <v>0</v>
      </c>
      <c r="MB103" s="256">
        <f>IF(MB$19-'様式３（療養者名簿）（⑤の場合）'!$BD108+1&lt;=15,IF(MB$19&gt;='様式３（療養者名簿）（⑤の場合）'!$BD108,IF(MB$19&lt;='様式３（療養者名簿）（⑤の場合）'!$BE108,1,0),0),0)</f>
        <v>0</v>
      </c>
      <c r="MC103" s="256">
        <f>IF(MC$19-'様式３（療養者名簿）（⑤の場合）'!$BD108+1&lt;=15,IF(MC$19&gt;='様式３（療養者名簿）（⑤の場合）'!$BD108,IF(MC$19&lt;='様式３（療養者名簿）（⑤の場合）'!$BE108,1,0),0),0)</f>
        <v>0</v>
      </c>
      <c r="MD103" s="256">
        <f>IF(MD$19-'様式３（療養者名簿）（⑤の場合）'!$BD108+1&lt;=15,IF(MD$19&gt;='様式３（療養者名簿）（⑤の場合）'!$BD108,IF(MD$19&lt;='様式３（療養者名簿）（⑤の場合）'!$BE108,1,0),0),0)</f>
        <v>0</v>
      </c>
      <c r="ME103" s="256">
        <f>IF(ME$19-'様式３（療養者名簿）（⑤の場合）'!$BD108+1&lt;=15,IF(ME$19&gt;='様式３（療養者名簿）（⑤の場合）'!$BD108,IF(ME$19&lt;='様式３（療養者名簿）（⑤の場合）'!$BE108,1,0),0),0)</f>
        <v>0</v>
      </c>
      <c r="MF103" s="256">
        <f>IF(MF$19-'様式３（療養者名簿）（⑤の場合）'!$BD108+1&lt;=15,IF(MF$19&gt;='様式３（療養者名簿）（⑤の場合）'!$BD108,IF(MF$19&lt;='様式３（療養者名簿）（⑤の場合）'!$BE108,1,0),0),0)</f>
        <v>0</v>
      </c>
      <c r="MG103" s="256">
        <f>IF(MG$19-'様式３（療養者名簿）（⑤の場合）'!$BD108+1&lt;=15,IF(MG$19&gt;='様式３（療養者名簿）（⑤の場合）'!$BD108,IF(MG$19&lt;='様式３（療養者名簿）（⑤の場合）'!$BE108,1,0),0),0)</f>
        <v>0</v>
      </c>
      <c r="MH103" s="256">
        <f>IF(MH$19-'様式３（療養者名簿）（⑤の場合）'!$BD108+1&lt;=15,IF(MH$19&gt;='様式３（療養者名簿）（⑤の場合）'!$BD108,IF(MH$19&lt;='様式３（療養者名簿）（⑤の場合）'!$BE108,1,0),0),0)</f>
        <v>0</v>
      </c>
      <c r="MI103" s="256">
        <f>IF(MI$19-'様式３（療養者名簿）（⑤の場合）'!$BD108+1&lt;=15,IF(MI$19&gt;='様式３（療養者名簿）（⑤の場合）'!$BD108,IF(MI$19&lt;='様式３（療養者名簿）（⑤の場合）'!$BE108,1,0),0),0)</f>
        <v>0</v>
      </c>
      <c r="MJ103" s="256">
        <f>IF(MJ$19-'様式３（療養者名簿）（⑤の場合）'!$BD108+1&lt;=15,IF(MJ$19&gt;='様式３（療養者名簿）（⑤の場合）'!$BD108,IF(MJ$19&lt;='様式３（療養者名簿）（⑤の場合）'!$BE108,1,0),0),0)</f>
        <v>0</v>
      </c>
      <c r="MK103" s="256">
        <f>IF(MK$19-'様式３（療養者名簿）（⑤の場合）'!$BD108+1&lt;=15,IF(MK$19&gt;='様式３（療養者名簿）（⑤の場合）'!$BD108,IF(MK$19&lt;='様式３（療養者名簿）（⑤の場合）'!$BE108,1,0),0),0)</f>
        <v>0</v>
      </c>
      <c r="ML103" s="256">
        <f>IF(ML$19-'様式３（療養者名簿）（⑤の場合）'!$BD108+1&lt;=15,IF(ML$19&gt;='様式３（療養者名簿）（⑤の場合）'!$BD108,IF(ML$19&lt;='様式３（療養者名簿）（⑤の場合）'!$BE108,1,0),0),0)</f>
        <v>0</v>
      </c>
      <c r="MM103" s="256">
        <f>IF(MM$19-'様式３（療養者名簿）（⑤の場合）'!$BD108+1&lt;=15,IF(MM$19&gt;='様式３（療養者名簿）（⑤の場合）'!$BD108,IF(MM$19&lt;='様式３（療養者名簿）（⑤の場合）'!$BE108,1,0),0),0)</f>
        <v>0</v>
      </c>
      <c r="MN103" s="256">
        <f>IF(MN$19-'様式３（療養者名簿）（⑤の場合）'!$BD108+1&lt;=15,IF(MN$19&gt;='様式３（療養者名簿）（⑤の場合）'!$BD108,IF(MN$19&lt;='様式３（療養者名簿）（⑤の場合）'!$BE108,1,0),0),0)</f>
        <v>0</v>
      </c>
      <c r="MO103" s="256">
        <f>IF(MO$19-'様式３（療養者名簿）（⑤の場合）'!$BD108+1&lt;=15,IF(MO$19&gt;='様式３（療養者名簿）（⑤の場合）'!$BD108,IF(MO$19&lt;='様式３（療養者名簿）（⑤の場合）'!$BE108,1,0),0),0)</f>
        <v>0</v>
      </c>
      <c r="MP103" s="256">
        <f>IF(MP$19-'様式３（療養者名簿）（⑤の場合）'!$BD108+1&lt;=15,IF(MP$19&gt;='様式３（療養者名簿）（⑤の場合）'!$BD108,IF(MP$19&lt;='様式３（療養者名簿）（⑤の場合）'!$BE108,1,0),0),0)</f>
        <v>0</v>
      </c>
      <c r="MQ103" s="256">
        <f>IF(MQ$19-'様式３（療養者名簿）（⑤の場合）'!$BD108+1&lt;=15,IF(MQ$19&gt;='様式３（療養者名簿）（⑤の場合）'!$BD108,IF(MQ$19&lt;='様式３（療養者名簿）（⑤の場合）'!$BE108,1,0),0),0)</f>
        <v>0</v>
      </c>
      <c r="MR103" s="256">
        <f>IF(MR$19-'様式３（療養者名簿）（⑤の場合）'!$BD108+1&lt;=15,IF(MR$19&gt;='様式３（療養者名簿）（⑤の場合）'!$BD108,IF(MR$19&lt;='様式３（療養者名簿）（⑤の場合）'!$BE108,1,0),0),0)</f>
        <v>0</v>
      </c>
      <c r="MS103" s="256">
        <f>IF(MS$19-'様式３（療養者名簿）（⑤の場合）'!$BD108+1&lt;=15,IF(MS$19&gt;='様式３（療養者名簿）（⑤の場合）'!$BD108,IF(MS$19&lt;='様式３（療養者名簿）（⑤の場合）'!$BE108,1,0),0),0)</f>
        <v>0</v>
      </c>
      <c r="MT103" s="256">
        <f>IF(MT$19-'様式３（療養者名簿）（⑤の場合）'!$BD108+1&lt;=15,IF(MT$19&gt;='様式３（療養者名簿）（⑤の場合）'!$BD108,IF(MT$19&lt;='様式３（療養者名簿）（⑤の場合）'!$BE108,1,0),0),0)</f>
        <v>0</v>
      </c>
      <c r="MU103" s="256">
        <f>IF(MU$19-'様式３（療養者名簿）（⑤の場合）'!$BD108+1&lt;=15,IF(MU$19&gt;='様式３（療養者名簿）（⑤の場合）'!$BD108,IF(MU$19&lt;='様式３（療養者名簿）（⑤の場合）'!$BE108,1,0),0),0)</f>
        <v>0</v>
      </c>
      <c r="MV103" s="256">
        <f>IF(MV$19-'様式３（療養者名簿）（⑤の場合）'!$BD108+1&lt;=15,IF(MV$19&gt;='様式３（療養者名簿）（⑤の場合）'!$BD108,IF(MV$19&lt;='様式３（療養者名簿）（⑤の場合）'!$BE108,1,0),0),0)</f>
        <v>0</v>
      </c>
      <c r="MW103" s="256">
        <f>IF(MW$19-'様式３（療養者名簿）（⑤の場合）'!$BD108+1&lt;=15,IF(MW$19&gt;='様式３（療養者名簿）（⑤の場合）'!$BD108,IF(MW$19&lt;='様式３（療養者名簿）（⑤の場合）'!$BE108,1,0),0),0)</f>
        <v>0</v>
      </c>
      <c r="MX103" s="256">
        <f>IF(MX$19-'様式３（療養者名簿）（⑤の場合）'!$BD108+1&lt;=15,IF(MX$19&gt;='様式３（療養者名簿）（⑤の場合）'!$BD108,IF(MX$19&lt;='様式３（療養者名簿）（⑤の場合）'!$BE108,1,0),0),0)</f>
        <v>0</v>
      </c>
      <c r="MY103" s="256">
        <f>IF(MY$19-'様式３（療養者名簿）（⑤の場合）'!$BD108+1&lt;=15,IF(MY$19&gt;='様式３（療養者名簿）（⑤の場合）'!$BD108,IF(MY$19&lt;='様式３（療養者名簿）（⑤の場合）'!$BE108,1,0),0),0)</f>
        <v>0</v>
      </c>
      <c r="MZ103" s="256">
        <f>IF(MZ$19-'様式３（療養者名簿）（⑤の場合）'!$BD108+1&lt;=15,IF(MZ$19&gt;='様式３（療養者名簿）（⑤の場合）'!$BD108,IF(MZ$19&lt;='様式３（療養者名簿）（⑤の場合）'!$BE108,1,0),0),0)</f>
        <v>0</v>
      </c>
      <c r="NA103" s="256">
        <f>IF(NA$19-'様式３（療養者名簿）（⑤の場合）'!$BD108+1&lt;=15,IF(NA$19&gt;='様式３（療養者名簿）（⑤の場合）'!$BD108,IF(NA$19&lt;='様式３（療養者名簿）（⑤の場合）'!$BE108,1,0),0),0)</f>
        <v>0</v>
      </c>
      <c r="NB103" s="256">
        <f>IF(NB$19-'様式３（療養者名簿）（⑤の場合）'!$BD108+1&lt;=15,IF(NB$19&gt;='様式３（療養者名簿）（⑤の場合）'!$BD108,IF(NB$19&lt;='様式３（療養者名簿）（⑤の場合）'!$BE108,1,0),0),0)</f>
        <v>0</v>
      </c>
      <c r="NC103" s="257">
        <f>IF(NC$19-'様式３（療養者名簿）（⑤の場合）'!$BD108+1&lt;=15,IF(NC$19&gt;='様式３（療養者名簿）（⑤の場合）'!$BD108,IF(NC$19&lt;='様式３（療養者名簿）（⑤の場合）'!$BE108,1,0),0),0)</f>
        <v>0</v>
      </c>
      <c r="ND103" s="257">
        <f>IF(ND$19-'様式３（療養者名簿）（⑤の場合）'!$BD108+1&lt;=15,IF(ND$19&gt;='様式３（療養者名簿）（⑤の場合）'!$BD108,IF(ND$19&lt;='様式３（療養者名簿）（⑤の場合）'!$BE108,1,0),0),0)</f>
        <v>0</v>
      </c>
      <c r="NE103" s="257">
        <f>IF(NE$19-'様式３（療養者名簿）（⑤の場合）'!$BD108+1&lt;=15,IF(NE$19&gt;='様式３（療養者名簿）（⑤の場合）'!$BD108,IF(NE$19&lt;='様式３（療養者名簿）（⑤の場合）'!$BE108,1,0),0),0)</f>
        <v>0</v>
      </c>
      <c r="NF103" s="257">
        <f>IF(NF$19-'様式３（療養者名簿）（⑤の場合）'!$BD108+1&lt;=15,IF(NF$19&gt;='様式３（療養者名簿）（⑤の場合）'!$BD108,IF(NF$19&lt;='様式３（療養者名簿）（⑤の場合）'!$BE108,1,0),0),0)</f>
        <v>0</v>
      </c>
      <c r="NG103" s="257">
        <f>IF(NG$19-'様式３（療養者名簿）（⑤の場合）'!$BD108+1&lt;=15,IF(NG$19&gt;='様式３（療養者名簿）（⑤の場合）'!$BD108,IF(NG$19&lt;='様式３（療養者名簿）（⑤の場合）'!$BE108,1,0),0),0)</f>
        <v>0</v>
      </c>
      <c r="NH103" s="257">
        <f>IF(NH$19-'様式３（療養者名簿）（⑤の場合）'!$BD108+1&lt;=15,IF(NH$19&gt;='様式３（療養者名簿）（⑤の場合）'!$BD108,IF(NH$19&lt;='様式３（療養者名簿）（⑤の場合）'!$BE108,1,0),0),0)</f>
        <v>0</v>
      </c>
      <c r="NI103" s="257">
        <f>IF(NI$19-'様式３（療養者名簿）（⑤の場合）'!$BD108+1&lt;=15,IF(NI$19&gt;='様式３（療養者名簿）（⑤の場合）'!$BD108,IF(NI$19&lt;='様式３（療養者名簿）（⑤の場合）'!$BE108,1,0),0),0)</f>
        <v>0</v>
      </c>
      <c r="NJ103" s="257">
        <f>IF(NJ$19-'様式３（療養者名簿）（⑤の場合）'!$BD108+1&lt;=15,IF(NJ$19&gt;='様式３（療養者名簿）（⑤の場合）'!$BD108,IF(NJ$19&lt;='様式３（療養者名簿）（⑤の場合）'!$BE108,1,0),0),0)</f>
        <v>0</v>
      </c>
      <c r="NK103" s="257">
        <f>IF(NK$19-'様式３（療養者名簿）（⑤の場合）'!$BD108+1&lt;=15,IF(NK$19&gt;='様式３（療養者名簿）（⑤の場合）'!$BD108,IF(NK$19&lt;='様式３（療養者名簿）（⑤の場合）'!$BE108,1,0),0),0)</f>
        <v>0</v>
      </c>
      <c r="NL103" s="257">
        <f>IF(NL$19-'様式３（療養者名簿）（⑤の場合）'!$BD108+1&lt;=15,IF(NL$19&gt;='様式３（療養者名簿）（⑤の場合）'!$BD108,IF(NL$19&lt;='様式３（療養者名簿）（⑤の場合）'!$BE108,1,0),0),0)</f>
        <v>0</v>
      </c>
      <c r="NM103" s="257">
        <f>IF(NM$19-'様式３（療養者名簿）（⑤の場合）'!$BD108+1&lt;=15,IF(NM$19&gt;='様式３（療養者名簿）（⑤の場合）'!$BD108,IF(NM$19&lt;='様式３（療養者名簿）（⑤の場合）'!$BE108,1,0),0),0)</f>
        <v>0</v>
      </c>
      <c r="NN103" s="257">
        <f>IF(NN$19-'様式３（療養者名簿）（⑤の場合）'!$BD108+1&lt;=15,IF(NN$19&gt;='様式３（療養者名簿）（⑤の場合）'!$BD108,IF(NN$19&lt;='様式３（療養者名簿）（⑤の場合）'!$BE108,1,0),0),0)</f>
        <v>0</v>
      </c>
      <c r="NO103" s="257">
        <f>IF(NO$19-'様式３（療養者名簿）（⑤の場合）'!$BD108+1&lt;=15,IF(NO$19&gt;='様式３（療養者名簿）（⑤の場合）'!$BD108,IF(NO$19&lt;='様式３（療養者名簿）（⑤の場合）'!$BE108,1,0),0),0)</f>
        <v>0</v>
      </c>
      <c r="NP103" s="257">
        <f>IF(NP$19-'様式３（療養者名簿）（⑤の場合）'!$BD108+1&lt;=15,IF(NP$19&gt;='様式３（療養者名簿）（⑤の場合）'!$BD108,IF(NP$19&lt;='様式３（療養者名簿）（⑤の場合）'!$BE108,1,0),0),0)</f>
        <v>0</v>
      </c>
      <c r="NQ103" s="257">
        <f>IF(NQ$19-'様式３（療養者名簿）（⑤の場合）'!$BD108+1&lt;=15,IF(NQ$19&gt;='様式３（療養者名簿）（⑤の場合）'!$BD108,IF(NQ$19&lt;='様式３（療養者名簿）（⑤の場合）'!$BE108,1,0),0),0)</f>
        <v>0</v>
      </c>
      <c r="NR103" s="257">
        <f>IF(NR$19-'様式３（療養者名簿）（⑤の場合）'!$BD108+1&lt;=15,IF(NR$19&gt;='様式３（療養者名簿）（⑤の場合）'!$BD108,IF(NR$19&lt;='様式３（療養者名簿）（⑤の場合）'!$BE108,1,0),0),0)</f>
        <v>0</v>
      </c>
      <c r="NS103" s="257">
        <f>IF(NS$19-'様式３（療養者名簿）（⑤の場合）'!$BD108+1&lt;=15,IF(NS$19&gt;='様式３（療養者名簿）（⑤の場合）'!$BD108,IF(NS$19&lt;='様式３（療養者名簿）（⑤の場合）'!$BE108,1,0),0),0)</f>
        <v>0</v>
      </c>
      <c r="NT103" s="257">
        <f>IF(NT$19-'様式３（療養者名簿）（⑤の場合）'!$BD108+1&lt;=15,IF(NT$19&gt;='様式３（療養者名簿）（⑤の場合）'!$BD108,IF(NT$19&lt;='様式３（療養者名簿）（⑤の場合）'!$BE108,1,0),0),0)</f>
        <v>0</v>
      </c>
      <c r="NU103" s="257">
        <f>IF(NU$19-'様式３（療養者名簿）（⑤の場合）'!$BD108+1&lt;=15,IF(NU$19&gt;='様式３（療養者名簿）（⑤の場合）'!$BD108,IF(NU$19&lt;='様式３（療養者名簿）（⑤の場合）'!$BE108,1,0),0),0)</f>
        <v>0</v>
      </c>
      <c r="NV103" s="257">
        <f>IF(NV$19-'様式３（療養者名簿）（⑤の場合）'!$BD108+1&lt;=15,IF(NV$19&gt;='様式３（療養者名簿）（⑤の場合）'!$BD108,IF(NV$19&lt;='様式３（療養者名簿）（⑤の場合）'!$BE108,1,0),0),0)</f>
        <v>0</v>
      </c>
      <c r="NW103" s="257">
        <f>IF(NW$19-'様式３（療養者名簿）（⑤の場合）'!$BD108+1&lt;=15,IF(NW$19&gt;='様式３（療養者名簿）（⑤の場合）'!$BD108,IF(NW$19&lt;='様式３（療養者名簿）（⑤の場合）'!$BE108,1,0),0),0)</f>
        <v>0</v>
      </c>
      <c r="NX103" s="257">
        <f>IF(NX$19-'様式３（療養者名簿）（⑤の場合）'!$BD108+1&lt;=15,IF(NX$19&gt;='様式３（療養者名簿）（⑤の場合）'!$BD108,IF(NX$19&lt;='様式３（療養者名簿）（⑤の場合）'!$BE108,1,0),0),0)</f>
        <v>0</v>
      </c>
      <c r="NY103" s="257">
        <f>IF(NY$19-'様式３（療養者名簿）（⑤の場合）'!$BD108+1&lt;=15,IF(NY$19&gt;='様式３（療養者名簿）（⑤の場合）'!$BD108,IF(NY$19&lt;='様式３（療養者名簿）（⑤の場合）'!$BE108,1,0),0),0)</f>
        <v>0</v>
      </c>
      <c r="NZ103" s="257">
        <f>IF(NZ$19-'様式３（療養者名簿）（⑤の場合）'!$BD108+1&lt;=15,IF(NZ$19&gt;='様式３（療養者名簿）（⑤の場合）'!$BD108,IF(NZ$19&lt;='様式３（療養者名簿）（⑤の場合）'!$BE108,1,0),0),0)</f>
        <v>0</v>
      </c>
      <c r="OA103" s="257">
        <f>IF(OA$19-'様式３（療養者名簿）（⑤の場合）'!$BD108+1&lt;=15,IF(OA$19&gt;='様式３（療養者名簿）（⑤の場合）'!$BD108,IF(OA$19&lt;='様式３（療養者名簿）（⑤の場合）'!$BE108,1,0),0),0)</f>
        <v>0</v>
      </c>
      <c r="OB103" s="257">
        <f>IF(OB$19-'様式３（療養者名簿）（⑤の場合）'!$BD108+1&lt;=15,IF(OB$19&gt;='様式３（療養者名簿）（⑤の場合）'!$BD108,IF(OB$19&lt;='様式３（療養者名簿）（⑤の場合）'!$BE108,1,0),0),0)</f>
        <v>0</v>
      </c>
      <c r="OC103" s="257">
        <f>IF(OC$19-'様式３（療養者名簿）（⑤の場合）'!$BD108+1&lt;=15,IF(OC$19&gt;='様式３（療養者名簿）（⑤の場合）'!$BD108,IF(OC$19&lt;='様式３（療養者名簿）（⑤の場合）'!$BE108,1,0),0),0)</f>
        <v>0</v>
      </c>
      <c r="OD103" s="257">
        <f>IF(OD$19-'様式３（療養者名簿）（⑤の場合）'!$BD108+1&lt;=15,IF(OD$19&gt;='様式３（療養者名簿）（⑤の場合）'!$BD108,IF(OD$19&lt;='様式３（療養者名簿）（⑤の場合）'!$BE108,1,0),0),0)</f>
        <v>0</v>
      </c>
      <c r="OE103" s="257">
        <f>IF(OE$19-'様式３（療養者名簿）（⑤の場合）'!$BD108+1&lt;=15,IF(OE$19&gt;='様式３（療養者名簿）（⑤の場合）'!$BD108,IF(OE$19&lt;='様式３（療養者名簿）（⑤の場合）'!$BE108,1,0),0),0)</f>
        <v>0</v>
      </c>
      <c r="OF103" s="257">
        <f>IF(OF$19-'様式３（療養者名簿）（⑤の場合）'!$BD108+1&lt;=15,IF(OF$19&gt;='様式３（療養者名簿）（⑤の場合）'!$BD108,IF(OF$19&lt;='様式３（療養者名簿）（⑤の場合）'!$BE108,1,0),0),0)</f>
        <v>0</v>
      </c>
      <c r="OG103" s="257">
        <f>IF(OG$19-'様式３（療養者名簿）（⑤の場合）'!$BD108+1&lt;=15,IF(OG$19&gt;='様式３（療養者名簿）（⑤の場合）'!$BD108,IF(OG$19&lt;='様式３（療養者名簿）（⑤の場合）'!$BE108,1,0),0),0)</f>
        <v>0</v>
      </c>
      <c r="OH103" s="257">
        <f>IF(OH$19-'様式３（療養者名簿）（⑤の場合）'!$BD108+1&lt;=15,IF(OH$19&gt;='様式３（療養者名簿）（⑤の場合）'!$BD108,IF(OH$19&lt;='様式３（療養者名簿）（⑤の場合）'!$BE108,1,0),0),0)</f>
        <v>0</v>
      </c>
      <c r="OI103" s="257">
        <f>IF(OI$19-'様式３（療養者名簿）（⑤の場合）'!$BD108+1&lt;=15,IF(OI$19&gt;='様式３（療養者名簿）（⑤の場合）'!$BD108,IF(OI$19&lt;='様式３（療養者名簿）（⑤の場合）'!$BE108,1,0),0),0)</f>
        <v>0</v>
      </c>
      <c r="OJ103" s="257">
        <f>IF(OJ$19-'様式３（療養者名簿）（⑤の場合）'!$BD108+1&lt;=15,IF(OJ$19&gt;='様式３（療養者名簿）（⑤の場合）'!$BD108,IF(OJ$19&lt;='様式３（療養者名簿）（⑤の場合）'!$BE108,1,0),0),0)</f>
        <v>0</v>
      </c>
      <c r="OK103" s="257">
        <f>IF(OK$19-'様式３（療養者名簿）（⑤の場合）'!$BD108+1&lt;=15,IF(OK$19&gt;='様式３（療養者名簿）（⑤の場合）'!$BD108,IF(OK$19&lt;='様式３（療養者名簿）（⑤の場合）'!$BE108,1,0),0),0)</f>
        <v>0</v>
      </c>
      <c r="OL103" s="257">
        <f>IF(OL$19-'様式３（療養者名簿）（⑤の場合）'!$BD108+1&lt;=15,IF(OL$19&gt;='様式３（療養者名簿）（⑤の場合）'!$BD108,IF(OL$19&lt;='様式３（療養者名簿）（⑤の場合）'!$BE108,1,0),0),0)</f>
        <v>0</v>
      </c>
      <c r="OM103" s="257">
        <f>IF(OM$19-'様式３（療養者名簿）（⑤の場合）'!$BD108+1&lt;=15,IF(OM$19&gt;='様式３（療養者名簿）（⑤の場合）'!$BD108,IF(OM$19&lt;='様式３（療養者名簿）（⑤の場合）'!$BE108,1,0),0),0)</f>
        <v>0</v>
      </c>
      <c r="ON103" s="257">
        <f>IF(ON$19-'様式３（療養者名簿）（⑤の場合）'!$BD108+1&lt;=15,IF(ON$19&gt;='様式３（療養者名簿）（⑤の場合）'!$BD108,IF(ON$19&lt;='様式３（療養者名簿）（⑤の場合）'!$BE108,1,0),0),0)</f>
        <v>0</v>
      </c>
      <c r="OO103" s="257">
        <f>IF(OO$19-'様式３（療養者名簿）（⑤の場合）'!$BD108+1&lt;=15,IF(OO$19&gt;='様式３（療養者名簿）（⑤の場合）'!$BD108,IF(OO$19&lt;='様式３（療養者名簿）（⑤の場合）'!$BE108,1,0),0),0)</f>
        <v>0</v>
      </c>
      <c r="OP103" s="257">
        <f>IF(OP$19-'様式３（療養者名簿）（⑤の場合）'!$BD108+1&lt;=15,IF(OP$19&gt;='様式３（療養者名簿）（⑤の場合）'!$BD108,IF(OP$19&lt;='様式３（療養者名簿）（⑤の場合）'!$BE108,1,0),0),0)</f>
        <v>0</v>
      </c>
      <c r="OQ103" s="257">
        <f>IF(OQ$19-'様式３（療養者名簿）（⑤の場合）'!$BD108+1&lt;=15,IF(OQ$19&gt;='様式３（療養者名簿）（⑤の場合）'!$BD108,IF(OQ$19&lt;='様式３（療養者名簿）（⑤の場合）'!$BE108,1,0),0),0)</f>
        <v>0</v>
      </c>
      <c r="OR103" s="257">
        <f>IF(OR$19-'様式３（療養者名簿）（⑤の場合）'!$BD108+1&lt;=15,IF(OR$19&gt;='様式３（療養者名簿）（⑤の場合）'!$BD108,IF(OR$19&lt;='様式３（療養者名簿）（⑤の場合）'!$BE108,1,0),0),0)</f>
        <v>0</v>
      </c>
      <c r="OS103" s="257">
        <f>IF(OS$19-'様式３（療養者名簿）（⑤の場合）'!$BD108+1&lt;=15,IF(OS$19&gt;='様式３（療養者名簿）（⑤の場合）'!$BD108,IF(OS$19&lt;='様式３（療養者名簿）（⑤の場合）'!$BE108,1,0),0),0)</f>
        <v>0</v>
      </c>
      <c r="OT103" s="257">
        <f>IF(OT$19-'様式３（療養者名簿）（⑤の場合）'!$BD108+1&lt;=15,IF(OT$19&gt;='様式３（療養者名簿）（⑤の場合）'!$BD108,IF(OT$19&lt;='様式３（療養者名簿）（⑤の場合）'!$BE108,1,0),0),0)</f>
        <v>0</v>
      </c>
      <c r="OU103" s="257">
        <f>IF(OU$19-'様式３（療養者名簿）（⑤の場合）'!$BD108+1&lt;=15,IF(OU$19&gt;='様式３（療養者名簿）（⑤の場合）'!$BD108,IF(OU$19&lt;='様式３（療養者名簿）（⑤の場合）'!$BE108,1,0),0),0)</f>
        <v>0</v>
      </c>
      <c r="OV103" s="257">
        <f>IF(OV$19-'様式３（療養者名簿）（⑤の場合）'!$BD108+1&lt;=15,IF(OV$19&gt;='様式３（療養者名簿）（⑤の場合）'!$BD108,IF(OV$19&lt;='様式３（療養者名簿）（⑤の場合）'!$BE108,1,0),0),0)</f>
        <v>0</v>
      </c>
      <c r="OW103" s="257">
        <f>IF(OW$19-'様式３（療養者名簿）（⑤の場合）'!$BD108+1&lt;=15,IF(OW$19&gt;='様式３（療養者名簿）（⑤の場合）'!$BD108,IF(OW$19&lt;='様式３（療養者名簿）（⑤の場合）'!$BE108,1,0),0),0)</f>
        <v>0</v>
      </c>
      <c r="OX103" s="257">
        <f>IF(OX$19-'様式３（療養者名簿）（⑤の場合）'!$BD108+1&lt;=15,IF(OX$19&gt;='様式３（療養者名簿）（⑤の場合）'!$BD108,IF(OX$19&lt;='様式３（療養者名簿）（⑤の場合）'!$BE108,1,0),0),0)</f>
        <v>0</v>
      </c>
      <c r="OY103" s="257">
        <f>IF(OY$19-'様式３（療養者名簿）（⑤の場合）'!$BD108+1&lt;=15,IF(OY$19&gt;='様式３（療養者名簿）（⑤の場合）'!$BD108,IF(OY$19&lt;='様式３（療養者名簿）（⑤の場合）'!$BE108,1,0),0),0)</f>
        <v>0</v>
      </c>
      <c r="OZ103" s="257">
        <f>IF(OZ$19-'様式３（療養者名簿）（⑤の場合）'!$BD108+1&lt;=15,IF(OZ$19&gt;='様式３（療養者名簿）（⑤の場合）'!$BD108,IF(OZ$19&lt;='様式３（療養者名簿）（⑤の場合）'!$BE108,1,0),0),0)</f>
        <v>0</v>
      </c>
      <c r="PA103" s="257">
        <f>IF(PA$19-'様式３（療養者名簿）（⑤の場合）'!$BD108+1&lt;=15,IF(PA$19&gt;='様式３（療養者名簿）（⑤の場合）'!$BD108,IF(PA$19&lt;='様式３（療養者名簿）（⑤の場合）'!$BE108,1,0),0),0)</f>
        <v>0</v>
      </c>
      <c r="PB103" s="257">
        <f>IF(PB$19-'様式３（療養者名簿）（⑤の場合）'!$BD108+1&lt;=15,IF(PB$19&gt;='様式３（療養者名簿）（⑤の場合）'!$BD108,IF(PB$19&lt;='様式３（療養者名簿）（⑤の場合）'!$BE108,1,0),0),0)</f>
        <v>0</v>
      </c>
      <c r="PC103" s="257">
        <f>IF(PC$19-'様式３（療養者名簿）（⑤の場合）'!$BD108+1&lt;=15,IF(PC$19&gt;='様式３（療養者名簿）（⑤の場合）'!$BD108,IF(PC$19&lt;='様式３（療養者名簿）（⑤の場合）'!$BE108,1,0),0),0)</f>
        <v>0</v>
      </c>
      <c r="PD103" s="257">
        <f>IF(PD$19-'様式３（療養者名簿）（⑤の場合）'!$BD108+1&lt;=15,IF(PD$19&gt;='様式３（療養者名簿）（⑤の場合）'!$BD108,IF(PD$19&lt;='様式３（療養者名簿）（⑤の場合）'!$BE108,1,0),0),0)</f>
        <v>0</v>
      </c>
      <c r="PE103" s="257">
        <f>IF(PE$19-'様式３（療養者名簿）（⑤の場合）'!$BD108+1&lt;=15,IF(PE$19&gt;='様式３（療養者名簿）（⑤の場合）'!$BD108,IF(PE$19&lt;='様式３（療養者名簿）（⑤の場合）'!$BE108,1,0),0),0)</f>
        <v>0</v>
      </c>
      <c r="PF103" s="257">
        <f>IF(PF$19-'様式３（療養者名簿）（⑤の場合）'!$BD108+1&lt;=15,IF(PF$19&gt;='様式３（療養者名簿）（⑤の場合）'!$BD108,IF(PF$19&lt;='様式３（療養者名簿）（⑤の場合）'!$BE108,1,0),0),0)</f>
        <v>0</v>
      </c>
      <c r="PG103" s="257">
        <f>IF(PG$19-'様式３（療養者名簿）（⑤の場合）'!$BD108+1&lt;=15,IF(PG$19&gt;='様式３（療養者名簿）（⑤の場合）'!$BD108,IF(PG$19&lt;='様式３（療養者名簿）（⑤の場合）'!$BE108,1,0),0),0)</f>
        <v>0</v>
      </c>
      <c r="PH103" s="257">
        <f>IF(PH$19-'様式３（療養者名簿）（⑤の場合）'!$BD108+1&lt;=15,IF(PH$19&gt;='様式３（療養者名簿）（⑤の場合）'!$BD108,IF(PH$19&lt;='様式３（療養者名簿）（⑤の場合）'!$BE108,1,0),0),0)</f>
        <v>0</v>
      </c>
      <c r="PI103" s="257">
        <f>IF(PI$19-'様式３（療養者名簿）（⑤の場合）'!$BD108+1&lt;=15,IF(PI$19&gt;='様式３（療養者名簿）（⑤の場合）'!$BD108,IF(PI$19&lt;='様式３（療養者名簿）（⑤の場合）'!$BE108,1,0),0),0)</f>
        <v>0</v>
      </c>
      <c r="PJ103" s="257">
        <f>IF(PJ$19-'様式３（療養者名簿）（⑤の場合）'!$BD108+1&lt;=15,IF(PJ$19&gt;='様式３（療養者名簿）（⑤の場合）'!$BD108,IF(PJ$19&lt;='様式３（療養者名簿）（⑤の場合）'!$BE108,1,0),0),0)</f>
        <v>0</v>
      </c>
      <c r="PK103" s="257">
        <f>IF(PK$19-'様式３（療養者名簿）（⑤の場合）'!$BD108+1&lt;=15,IF(PK$19&gt;='様式３（療養者名簿）（⑤の場合）'!$BD108,IF(PK$19&lt;='様式３（療養者名簿）（⑤の場合）'!$BE108,1,0),0),0)</f>
        <v>0</v>
      </c>
      <c r="PL103" s="257">
        <f>IF(PL$19-'様式３（療養者名簿）（⑤の場合）'!$BD108+1&lt;=15,IF(PL$19&gt;='様式３（療養者名簿）（⑤の場合）'!$BD108,IF(PL$19&lt;='様式３（療養者名簿）（⑤の場合）'!$BE108,1,0),0),0)</f>
        <v>0</v>
      </c>
      <c r="PM103" s="257">
        <f>IF(PM$19-'様式３（療養者名簿）（⑤の場合）'!$BD108+1&lt;=15,IF(PM$19&gt;='様式３（療養者名簿）（⑤の場合）'!$BD108,IF(PM$19&lt;='様式３（療養者名簿）（⑤の場合）'!$BE108,1,0),0),0)</f>
        <v>0</v>
      </c>
      <c r="PN103" s="257">
        <f>IF(PN$19-'様式３（療養者名簿）（⑤の場合）'!$BD108+1&lt;=15,IF(PN$19&gt;='様式３（療養者名簿）（⑤の場合）'!$BD108,IF(PN$19&lt;='様式３（療養者名簿）（⑤の場合）'!$BE108,1,0),0),0)</f>
        <v>0</v>
      </c>
      <c r="PO103" s="257">
        <f>IF(PO$19-'様式３（療養者名簿）（⑤の場合）'!$BD108+1&lt;=15,IF(PO$19&gt;='様式３（療養者名簿）（⑤の場合）'!$BD108,IF(PO$19&lt;='様式３（療養者名簿）（⑤の場合）'!$BE108,1,0),0),0)</f>
        <v>0</v>
      </c>
      <c r="PP103" s="257">
        <f>IF(PP$19-'様式３（療養者名簿）（⑤の場合）'!$BD108+1&lt;=15,IF(PP$19&gt;='様式３（療養者名簿）（⑤の場合）'!$BD108,IF(PP$19&lt;='様式３（療養者名簿）（⑤の場合）'!$BE108,1,0),0),0)</f>
        <v>0</v>
      </c>
      <c r="PQ103" s="257">
        <f>IF(PQ$19-'様式３（療養者名簿）（⑤の場合）'!$BD108+1&lt;=15,IF(PQ$19&gt;='様式３（療養者名簿）（⑤の場合）'!$BD108,IF(PQ$19&lt;='様式３（療養者名簿）（⑤の場合）'!$BE108,1,0),0),0)</f>
        <v>0</v>
      </c>
      <c r="PR103" s="257">
        <f>IF(PR$19-'様式３（療養者名簿）（⑤の場合）'!$BD108+1&lt;=15,IF(PR$19&gt;='様式３（療養者名簿）（⑤の場合）'!$BD108,IF(PR$19&lt;='様式３（療養者名簿）（⑤の場合）'!$BE108,1,0),0),0)</f>
        <v>0</v>
      </c>
      <c r="PS103" s="257">
        <f>IF(PS$19-'様式３（療養者名簿）（⑤の場合）'!$BD108+1&lt;=15,IF(PS$19&gt;='様式３（療養者名簿）（⑤の場合）'!$BD108,IF(PS$19&lt;='様式３（療養者名簿）（⑤の場合）'!$BE108,1,0),0),0)</f>
        <v>0</v>
      </c>
      <c r="PT103" s="257">
        <f>IF(PT$19-'様式３（療養者名簿）（⑤の場合）'!$BD108+1&lt;=15,IF(PT$19&gt;='様式３（療養者名簿）（⑤の場合）'!$BD108,IF(PT$19&lt;='様式３（療養者名簿）（⑤の場合）'!$BE108,1,0),0),0)</f>
        <v>0</v>
      </c>
      <c r="PU103" s="257">
        <f>IF(PU$19-'様式３（療養者名簿）（⑤の場合）'!$BD108+1&lt;=15,IF(PU$19&gt;='様式３（療養者名簿）（⑤の場合）'!$BD108,IF(PU$19&lt;='様式３（療養者名簿）（⑤の場合）'!$BE108,1,0),0),0)</f>
        <v>0</v>
      </c>
      <c r="PV103" s="257">
        <f>IF(PV$19-'様式３（療養者名簿）（⑤の場合）'!$BD108+1&lt;=15,IF(PV$19&gt;='様式３（療養者名簿）（⑤の場合）'!$BD108,IF(PV$19&lt;='様式３（療養者名簿）（⑤の場合）'!$BE108,1,0),0),0)</f>
        <v>0</v>
      </c>
      <c r="PW103" s="257">
        <f>IF(PW$19-'様式３（療養者名簿）（⑤の場合）'!$BD108+1&lt;=15,IF(PW$19&gt;='様式３（療養者名簿）（⑤の場合）'!$BD108,IF(PW$19&lt;='様式３（療養者名簿）（⑤の場合）'!$BE108,1,0),0),0)</f>
        <v>0</v>
      </c>
      <c r="PX103" s="257">
        <f>IF(PX$19-'様式３（療養者名簿）（⑤の場合）'!$BD108+1&lt;=15,IF(PX$19&gt;='様式３（療養者名簿）（⑤の場合）'!$BD108,IF(PX$19&lt;='様式３（療養者名簿）（⑤の場合）'!$BE108,1,0),0),0)</f>
        <v>0</v>
      </c>
      <c r="PY103" s="257">
        <f>IF(PY$19-'様式３（療養者名簿）（⑤の場合）'!$BD108+1&lt;=15,IF(PY$19&gt;='様式３（療養者名簿）（⑤の場合）'!$BD108,IF(PY$19&lt;='様式３（療養者名簿）（⑤の場合）'!$BE108,1,0),0),0)</f>
        <v>0</v>
      </c>
      <c r="PZ103" s="257">
        <f>IF(PZ$19-'様式３（療養者名簿）（⑤の場合）'!$BD108+1&lt;=15,IF(PZ$19&gt;='様式３（療養者名簿）（⑤の場合）'!$BD108,IF(PZ$19&lt;='様式３（療養者名簿）（⑤の場合）'!$BE108,1,0),0),0)</f>
        <v>0</v>
      </c>
      <c r="QA103" s="257">
        <f>IF(QA$19-'様式３（療養者名簿）（⑤の場合）'!$BD108+1&lt;=15,IF(QA$19&gt;='様式３（療養者名簿）（⑤の場合）'!$BD108,IF(QA$19&lt;='様式３（療養者名簿）（⑤の場合）'!$BE108,1,0),0),0)</f>
        <v>0</v>
      </c>
      <c r="QB103" s="257">
        <f>IF(QB$19-'様式３（療養者名簿）（⑤の場合）'!$BD108+1&lt;=15,IF(QB$19&gt;='様式３（療養者名簿）（⑤の場合）'!$BD108,IF(QB$19&lt;='様式３（療養者名簿）（⑤の場合）'!$BE108,1,0),0),0)</f>
        <v>0</v>
      </c>
      <c r="QC103" s="257">
        <f>IF(QC$19-'様式３（療養者名簿）（⑤の場合）'!$BD108+1&lt;=15,IF(QC$19&gt;='様式３（療養者名簿）（⑤の場合）'!$BD108,IF(QC$19&lt;='様式３（療養者名簿）（⑤の場合）'!$BE108,1,0),0),0)</f>
        <v>0</v>
      </c>
      <c r="QD103" s="257">
        <f>IF(QD$19-'様式３（療養者名簿）（⑤の場合）'!$BD108+1&lt;=15,IF(QD$19&gt;='様式３（療養者名簿）（⑤の場合）'!$BD108,IF(QD$19&lt;='様式３（療養者名簿）（⑤の場合）'!$BE108,1,0),0),0)</f>
        <v>0</v>
      </c>
      <c r="QE103" s="257">
        <f>IF(QE$19-'様式３（療養者名簿）（⑤の場合）'!$BD108+1&lt;=15,IF(QE$19&gt;='様式３（療養者名簿）（⑤の場合）'!$BD108,IF(QE$19&lt;='様式３（療養者名簿）（⑤の場合）'!$BE108,1,0),0),0)</f>
        <v>0</v>
      </c>
      <c r="QF103" s="257">
        <f>IF(QF$19-'様式３（療養者名簿）（⑤の場合）'!$BD108+1&lt;=15,IF(QF$19&gt;='様式３（療養者名簿）（⑤の場合）'!$BD108,IF(QF$19&lt;='様式３（療養者名簿）（⑤の場合）'!$BE108,1,0),0),0)</f>
        <v>0</v>
      </c>
      <c r="QG103" s="257">
        <f>IF(QG$19-'様式３（療養者名簿）（⑤の場合）'!$BD108+1&lt;=15,IF(QG$19&gt;='様式３（療養者名簿）（⑤の場合）'!$BD108,IF(QG$19&lt;='様式３（療養者名簿）（⑤の場合）'!$BE108,1,0),0),0)</f>
        <v>0</v>
      </c>
      <c r="QH103" s="257">
        <f>IF(QH$19-'様式３（療養者名簿）（⑤の場合）'!$BD108+1&lt;=15,IF(QH$19&gt;='様式３（療養者名簿）（⑤の場合）'!$BD108,IF(QH$19&lt;='様式３（療養者名簿）（⑤の場合）'!$BE108,1,0),0),0)</f>
        <v>0</v>
      </c>
      <c r="QI103" s="257">
        <f>IF(QI$19-'様式３（療養者名簿）（⑤の場合）'!$BD108+1&lt;=15,IF(QI$19&gt;='様式３（療養者名簿）（⑤の場合）'!$BD108,IF(QI$19&lt;='様式３（療養者名簿）（⑤の場合）'!$BE108,1,0),0),0)</f>
        <v>0</v>
      </c>
      <c r="QJ103" s="257">
        <f>IF(QJ$19-'様式３（療養者名簿）（⑤の場合）'!$BD108+1&lt;=15,IF(QJ$19&gt;='様式３（療養者名簿）（⑤の場合）'!$BD108,IF(QJ$19&lt;='様式３（療養者名簿）（⑤の場合）'!$BE108,1,0),0),0)</f>
        <v>0</v>
      </c>
      <c r="QK103" s="257">
        <f>IF(QK$19-'様式３（療養者名簿）（⑤の場合）'!$BD108+1&lt;=15,IF(QK$19&gt;='様式３（療養者名簿）（⑤の場合）'!$BD108,IF(QK$19&lt;='様式３（療養者名簿）（⑤の場合）'!$BE108,1,0),0),0)</f>
        <v>0</v>
      </c>
      <c r="QL103" s="257">
        <f>IF(QL$19-'様式３（療養者名簿）（⑤の場合）'!$BD108+1&lt;=15,IF(QL$19&gt;='様式３（療養者名簿）（⑤の場合）'!$BD108,IF(QL$19&lt;='様式３（療養者名簿）（⑤の場合）'!$BE108,1,0),0),0)</f>
        <v>0</v>
      </c>
      <c r="QM103" s="257">
        <f>IF(QM$19-'様式３（療養者名簿）（⑤の場合）'!$BD108+1&lt;=15,IF(QM$19&gt;='様式３（療養者名簿）（⑤の場合）'!$BD108,IF(QM$19&lt;='様式３（療養者名簿）（⑤の場合）'!$BE108,1,0),0),0)</f>
        <v>0</v>
      </c>
      <c r="QN103" s="257">
        <f>IF(QN$19-'様式３（療養者名簿）（⑤の場合）'!$BD108+1&lt;=15,IF(QN$19&gt;='様式３（療養者名簿）（⑤の場合）'!$BD108,IF(QN$19&lt;='様式３（療養者名簿）（⑤の場合）'!$BE108,1,0),0),0)</f>
        <v>0</v>
      </c>
      <c r="QO103" s="257">
        <f>IF(QO$19-'様式３（療養者名簿）（⑤の場合）'!$BD108+1&lt;=15,IF(QO$19&gt;='様式３（療養者名簿）（⑤の場合）'!$BD108,IF(QO$19&lt;='様式３（療養者名簿）（⑤の場合）'!$BE108,1,0),0),0)</f>
        <v>0</v>
      </c>
      <c r="QP103" s="257">
        <f>IF(QP$19-'様式３（療養者名簿）（⑤の場合）'!$BD108+1&lt;=15,IF(QP$19&gt;='様式３（療養者名簿）（⑤の場合）'!$BD108,IF(QP$19&lt;='様式３（療養者名簿）（⑤の場合）'!$BE108,1,0),0),0)</f>
        <v>0</v>
      </c>
      <c r="QQ103" s="257">
        <f>IF(QQ$19-'様式３（療養者名簿）（⑤の場合）'!$BD108+1&lt;=15,IF(QQ$19&gt;='様式３（療養者名簿）（⑤の場合）'!$BD108,IF(QQ$19&lt;='様式３（療養者名簿）（⑤の場合）'!$BE108,1,0),0),0)</f>
        <v>0</v>
      </c>
      <c r="QR103" s="257">
        <f>IF(QR$19-'様式３（療養者名簿）（⑤の場合）'!$BD108+1&lt;=15,IF(QR$19&gt;='様式３（療養者名簿）（⑤の場合）'!$BD108,IF(QR$19&lt;='様式３（療養者名簿）（⑤の場合）'!$BE108,1,0),0),0)</f>
        <v>0</v>
      </c>
      <c r="QS103" s="257">
        <f>IF(QS$19-'様式３（療養者名簿）（⑤の場合）'!$BD108+1&lt;=15,IF(QS$19&gt;='様式３（療養者名簿）（⑤の場合）'!$BD108,IF(QS$19&lt;='様式３（療養者名簿）（⑤の場合）'!$BE108,1,0),0),0)</f>
        <v>0</v>
      </c>
      <c r="QT103" s="257">
        <f>IF(QT$19-'様式３（療養者名簿）（⑤の場合）'!$BD108+1&lt;=15,IF(QT$19&gt;='様式３（療養者名簿）（⑤の場合）'!$BD108,IF(QT$19&lt;='様式３（療養者名簿）（⑤の場合）'!$BE108,1,0),0),0)</f>
        <v>0</v>
      </c>
      <c r="QU103" s="257">
        <f>IF(QU$19-'様式３（療養者名簿）（⑤の場合）'!$BD108+1&lt;=15,IF(QU$19&gt;='様式３（療養者名簿）（⑤の場合）'!$BD108,IF(QU$19&lt;='様式３（療養者名簿）（⑤の場合）'!$BE108,1,0),0),0)</f>
        <v>0</v>
      </c>
      <c r="QV103" s="257">
        <f>IF(QV$19-'様式３（療養者名簿）（⑤の場合）'!$BD108+1&lt;=15,IF(QV$19&gt;='様式３（療養者名簿）（⑤の場合）'!$BD108,IF(QV$19&lt;='様式３（療養者名簿）（⑤の場合）'!$BE108,1,0),0),0)</f>
        <v>0</v>
      </c>
      <c r="QW103" s="257">
        <f>IF(QW$19-'様式３（療養者名簿）（⑤の場合）'!$BD108+1&lt;=15,IF(QW$19&gt;='様式３（療養者名簿）（⑤の場合）'!$BD108,IF(QW$19&lt;='様式３（療養者名簿）（⑤の場合）'!$BE108,1,0),0),0)</f>
        <v>0</v>
      </c>
      <c r="QX103" s="257">
        <f>IF(QX$19-'様式３（療養者名簿）（⑤の場合）'!$BD108+1&lt;=15,IF(QX$19&gt;='様式３（療養者名簿）（⑤の場合）'!$BD108,IF(QX$19&lt;='様式３（療養者名簿）（⑤の場合）'!$BE108,1,0),0),0)</f>
        <v>0</v>
      </c>
      <c r="QY103" s="257">
        <f>IF(QY$19-'様式３（療養者名簿）（⑤の場合）'!$BD108+1&lt;=15,IF(QY$19&gt;='様式３（療養者名簿）（⑤の場合）'!$BD108,IF(QY$19&lt;='様式３（療養者名簿）（⑤の場合）'!$BE108,1,0),0),0)</f>
        <v>0</v>
      </c>
      <c r="QZ103" s="257">
        <f>IF(QZ$19-'様式３（療養者名簿）（⑤の場合）'!$BD108+1&lt;=15,IF(QZ$19&gt;='様式３（療養者名簿）（⑤の場合）'!$BD108,IF(QZ$19&lt;='様式３（療養者名簿）（⑤の場合）'!$BE108,1,0),0),0)</f>
        <v>0</v>
      </c>
      <c r="RA103" s="257">
        <f>IF(RA$19-'様式３（療養者名簿）（⑤の場合）'!$BD108+1&lt;=15,IF(RA$19&gt;='様式３（療養者名簿）（⑤の場合）'!$BD108,IF(RA$19&lt;='様式３（療養者名簿）（⑤の場合）'!$BE108,1,0),0),0)</f>
        <v>0</v>
      </c>
      <c r="RB103" s="257">
        <f>IF(RB$19-'様式３（療養者名簿）（⑤の場合）'!$BD108+1&lt;=15,IF(RB$19&gt;='様式３（療養者名簿）（⑤の場合）'!$BD108,IF(RB$19&lt;='様式３（療養者名簿）（⑤の場合）'!$BE108,1,0),0),0)</f>
        <v>0</v>
      </c>
      <c r="RC103" s="257">
        <f>IF(RC$19-'様式３（療養者名簿）（⑤の場合）'!$BD108+1&lt;=15,IF(RC$19&gt;='様式３（療養者名簿）（⑤の場合）'!$BD108,IF(RC$19&lt;='様式３（療養者名簿）（⑤の場合）'!$BE108,1,0),0),0)</f>
        <v>0</v>
      </c>
      <c r="RD103" s="257">
        <f>IF(RD$19-'様式３（療養者名簿）（⑤の場合）'!$BD108+1&lt;=15,IF(RD$19&gt;='様式３（療養者名簿）（⑤の場合）'!$BD108,IF(RD$19&lt;='様式３（療養者名簿）（⑤の場合）'!$BE108,1,0),0),0)</f>
        <v>0</v>
      </c>
      <c r="RE103" s="257">
        <f>IF(RE$19-'様式３（療養者名簿）（⑤の場合）'!$BD108+1&lt;=15,IF(RE$19&gt;='様式３（療養者名簿）（⑤の場合）'!$BD108,IF(RE$19&lt;='様式３（療養者名簿）（⑤の場合）'!$BE108,1,0),0),0)</f>
        <v>0</v>
      </c>
      <c r="RF103" s="257">
        <f>IF(RF$19-'様式３（療養者名簿）（⑤の場合）'!$BD108+1&lt;=15,IF(RF$19&gt;='様式３（療養者名簿）（⑤の場合）'!$BD108,IF(RF$19&lt;='様式３（療養者名簿）（⑤の場合）'!$BE108,1,0),0),0)</f>
        <v>0</v>
      </c>
      <c r="RG103" s="257">
        <f>IF(RG$19-'様式３（療養者名簿）（⑤の場合）'!$BD108+1&lt;=15,IF(RG$19&gt;='様式３（療養者名簿）（⑤の場合）'!$BD108,IF(RG$19&lt;='様式３（療養者名簿）（⑤の場合）'!$BE108,1,0),0),0)</f>
        <v>0</v>
      </c>
      <c r="RH103" s="257">
        <f>IF(RH$19-'様式３（療養者名簿）（⑤の場合）'!$BD108+1&lt;=15,IF(RH$19&gt;='様式３（療養者名簿）（⑤の場合）'!$BD108,IF(RH$19&lt;='様式３（療養者名簿）（⑤の場合）'!$BE108,1,0),0),0)</f>
        <v>0</v>
      </c>
      <c r="RI103" s="257">
        <f>IF(RI$19-'様式３（療養者名簿）（⑤の場合）'!$BD108+1&lt;=15,IF(RI$19&gt;='様式３（療養者名簿）（⑤の場合）'!$BD108,IF(RI$19&lt;='様式３（療養者名簿）（⑤の場合）'!$BE108,1,0),0),0)</f>
        <v>0</v>
      </c>
      <c r="RJ103" s="257">
        <f>IF(RJ$19-'様式３（療養者名簿）（⑤の場合）'!$BD108+1&lt;=15,IF(RJ$19&gt;='様式３（療養者名簿）（⑤の場合）'!$BD108,IF(RJ$19&lt;='様式３（療養者名簿）（⑤の場合）'!$BE108,1,0),0),0)</f>
        <v>0</v>
      </c>
      <c r="RK103" s="257">
        <f>IF(RK$19-'様式３（療養者名簿）（⑤の場合）'!$BD108+1&lt;=15,IF(RK$19&gt;='様式３（療養者名簿）（⑤の場合）'!$BD108,IF(RK$19&lt;='様式３（療養者名簿）（⑤の場合）'!$BE108,1,0),0),0)</f>
        <v>0</v>
      </c>
      <c r="RL103" s="257">
        <f>IF(RL$19-'様式３（療養者名簿）（⑤の場合）'!$BD108+1&lt;=15,IF(RL$19&gt;='様式３（療養者名簿）（⑤の場合）'!$BD108,IF(RL$19&lt;='様式３（療養者名簿）（⑤の場合）'!$BE108,1,0),0),0)</f>
        <v>0</v>
      </c>
      <c r="RM103" s="257">
        <f>IF(RM$19-'様式３（療養者名簿）（⑤の場合）'!$BD108+1&lt;=15,IF(RM$19&gt;='様式３（療養者名簿）（⑤の場合）'!$BD108,IF(RM$19&lt;='様式３（療養者名簿）（⑤の場合）'!$BE108,1,0),0),0)</f>
        <v>0</v>
      </c>
      <c r="RN103" s="257">
        <f>IF(RN$19-'様式３（療養者名簿）（⑤の場合）'!$BD108+1&lt;=15,IF(RN$19&gt;='様式３（療養者名簿）（⑤の場合）'!$BD108,IF(RN$19&lt;='様式３（療養者名簿）（⑤の場合）'!$BE108,1,0),0),0)</f>
        <v>0</v>
      </c>
      <c r="RO103" s="257">
        <f>IF(RO$19-'様式３（療養者名簿）（⑤の場合）'!$BD108+1&lt;=15,IF(RO$19&gt;='様式３（療養者名簿）（⑤の場合）'!$BD108,IF(RO$19&lt;='様式３（療養者名簿）（⑤の場合）'!$BE108,1,0),0),0)</f>
        <v>0</v>
      </c>
      <c r="RP103" s="257">
        <f>IF(RP$19-'様式３（療養者名簿）（⑤の場合）'!$BD108+1&lt;=15,IF(RP$19&gt;='様式３（療養者名簿）（⑤の場合）'!$BD108,IF(RP$19&lt;='様式３（療養者名簿）（⑤の場合）'!$BE108,1,0),0),0)</f>
        <v>0</v>
      </c>
      <c r="RQ103" s="257">
        <f>IF(RQ$19-'様式３（療養者名簿）（⑤の場合）'!$BD108+1&lt;=15,IF(RQ$19&gt;='様式３（療養者名簿）（⑤の場合）'!$BD108,IF(RQ$19&lt;='様式３（療養者名簿）（⑤の場合）'!$BE108,1,0),0),0)</f>
        <v>0</v>
      </c>
      <c r="RR103" s="257">
        <f>IF(RR$19-'様式３（療養者名簿）（⑤の場合）'!$BD108+1&lt;=15,IF(RR$19&gt;='様式３（療養者名簿）（⑤の場合）'!$BD108,IF(RR$19&lt;='様式３（療養者名簿）（⑤の場合）'!$BE108,1,0),0),0)</f>
        <v>0</v>
      </c>
      <c r="RS103" s="257">
        <f>IF(RS$19-'様式３（療養者名簿）（⑤の場合）'!$BD108+1&lt;=15,IF(RS$19&gt;='様式３（療養者名簿）（⑤の場合）'!$BD108,IF(RS$19&lt;='様式３（療養者名簿）（⑤の場合）'!$BE108,1,0),0),0)</f>
        <v>0</v>
      </c>
      <c r="RT103" s="257">
        <f>IF(RT$19-'様式３（療養者名簿）（⑤の場合）'!$BD108+1&lt;=15,IF(RT$19&gt;='様式３（療養者名簿）（⑤の場合）'!$BD108,IF(RT$19&lt;='様式３（療養者名簿）（⑤の場合）'!$BE108,1,0),0),0)</f>
        <v>0</v>
      </c>
      <c r="RU103" s="257">
        <f>IF(RU$19-'様式３（療養者名簿）（⑤の場合）'!$BD108+1&lt;=15,IF(RU$19&gt;='様式３（療養者名簿）（⑤の場合）'!$BD108,IF(RU$19&lt;='様式３（療養者名簿）（⑤の場合）'!$BE108,1,0),0),0)</f>
        <v>0</v>
      </c>
      <c r="RV103" s="257">
        <f>IF(RV$19-'様式３（療養者名簿）（⑤の場合）'!$BD108+1&lt;=15,IF(RV$19&gt;='様式３（療養者名簿）（⑤の場合）'!$BD108,IF(RV$19&lt;='様式３（療養者名簿）（⑤の場合）'!$BE108,1,0),0),0)</f>
        <v>0</v>
      </c>
      <c r="RW103" s="257">
        <f>IF(RW$19-'様式３（療養者名簿）（⑤の場合）'!$BD108+1&lt;=15,IF(RW$19&gt;='様式３（療養者名簿）（⑤の場合）'!$BD108,IF(RW$19&lt;='様式３（療養者名簿）（⑤の場合）'!$BE108,1,0),0),0)</f>
        <v>0</v>
      </c>
      <c r="RX103" s="257">
        <f>IF(RX$19-'様式３（療養者名簿）（⑤の場合）'!$BD108+1&lt;=15,IF(RX$19&gt;='様式３（療養者名簿）（⑤の場合）'!$BD108,IF(RX$19&lt;='様式３（療養者名簿）（⑤の場合）'!$BE108,1,0),0),0)</f>
        <v>0</v>
      </c>
      <c r="RY103" s="257">
        <f>IF(RY$19-'様式３（療養者名簿）（⑤の場合）'!$BD108+1&lt;=15,IF(RY$19&gt;='様式３（療養者名簿）（⑤の場合）'!$BD108,IF(RY$19&lt;='様式３（療養者名簿）（⑤の場合）'!$BE108,1,0),0),0)</f>
        <v>0</v>
      </c>
      <c r="RZ103" s="257">
        <f>IF(RZ$19-'様式３（療養者名簿）（⑤の場合）'!$BD108+1&lt;=15,IF(RZ$19&gt;='様式３（療養者名簿）（⑤の場合）'!$BD108,IF(RZ$19&lt;='様式３（療養者名簿）（⑤の場合）'!$BE108,1,0),0),0)</f>
        <v>0</v>
      </c>
      <c r="SA103" s="257">
        <f>IF(SA$19-'様式３（療養者名簿）（⑤の場合）'!$BD108+1&lt;=15,IF(SA$19&gt;='様式３（療養者名簿）（⑤の場合）'!$BD108,IF(SA$19&lt;='様式３（療養者名簿）（⑤の場合）'!$BE108,1,0),0),0)</f>
        <v>0</v>
      </c>
      <c r="SB103" s="257">
        <f>IF(SB$19-'様式３（療養者名簿）（⑤の場合）'!$BD108+1&lt;=15,IF(SB$19&gt;='様式３（療養者名簿）（⑤の場合）'!$BD108,IF(SB$19&lt;='様式３（療養者名簿）（⑤の場合）'!$BE108,1,0),0),0)</f>
        <v>0</v>
      </c>
      <c r="SC103" s="257">
        <f>IF(SC$19-'様式３（療養者名簿）（⑤の場合）'!$BD108+1&lt;=15,IF(SC$19&gt;='様式３（療養者名簿）（⑤の場合）'!$BD108,IF(SC$19&lt;='様式３（療養者名簿）（⑤の場合）'!$BE108,1,0),0),0)</f>
        <v>0</v>
      </c>
      <c r="SD103" s="257">
        <f>IF(SD$19-'様式３（療養者名簿）（⑤の場合）'!$BD108+1&lt;=15,IF(SD$19&gt;='様式３（療養者名簿）（⑤の場合）'!$BD108,IF(SD$19&lt;='様式３（療養者名簿）（⑤の場合）'!$BE108,1,0),0),0)</f>
        <v>0</v>
      </c>
      <c r="SE103" s="257">
        <f>IF(SE$19-'様式３（療養者名簿）（⑤の場合）'!$BD108+1&lt;=15,IF(SE$19&gt;='様式３（療養者名簿）（⑤の場合）'!$BD108,IF(SE$19&lt;='様式３（療養者名簿）（⑤の場合）'!$BE108,1,0),0),0)</f>
        <v>0</v>
      </c>
      <c r="SF103" s="257">
        <f>IF(SF$19-'様式３（療養者名簿）（⑤の場合）'!$BD108+1&lt;=15,IF(SF$19&gt;='様式３（療養者名簿）（⑤の場合）'!$BD108,IF(SF$19&lt;='様式３（療養者名簿）（⑤の場合）'!$BE108,1,0),0),0)</f>
        <v>0</v>
      </c>
      <c r="SG103" s="257">
        <f>IF(SG$19-'様式３（療養者名簿）（⑤の場合）'!$BD108+1&lt;=15,IF(SG$19&gt;='様式３（療養者名簿）（⑤の場合）'!$BD108,IF(SG$19&lt;='様式３（療養者名簿）（⑤の場合）'!$BE108,1,0),0),0)</f>
        <v>0</v>
      </c>
      <c r="SH103" s="257">
        <f>IF(SH$19-'様式３（療養者名簿）（⑤の場合）'!$BD108+1&lt;=15,IF(SH$19&gt;='様式３（療養者名簿）（⑤の場合）'!$BD108,IF(SH$19&lt;='様式３（療養者名簿）（⑤の場合）'!$BE108,1,0),0),0)</f>
        <v>0</v>
      </c>
      <c r="SI103" s="257">
        <f>IF(SI$19-'様式３（療養者名簿）（⑤の場合）'!$BD108+1&lt;=15,IF(SI$19&gt;='様式３（療養者名簿）（⑤の場合）'!$BD108,IF(SI$19&lt;='様式３（療養者名簿）（⑤の場合）'!$BE108,1,0),0),0)</f>
        <v>0</v>
      </c>
      <c r="SJ103" s="257">
        <f>IF(SJ$19-'様式３（療養者名簿）（⑤の場合）'!$BD108+1&lt;=15,IF(SJ$19&gt;='様式３（療養者名簿）（⑤の場合）'!$BD108,IF(SJ$19&lt;='様式３（療養者名簿）（⑤の場合）'!$BE108,1,0),0),0)</f>
        <v>0</v>
      </c>
      <c r="SK103" s="257">
        <f>IF(SK$19-'様式３（療養者名簿）（⑤の場合）'!$BD108+1&lt;=15,IF(SK$19&gt;='様式３（療養者名簿）（⑤の場合）'!$BD108,IF(SK$19&lt;='様式３（療養者名簿）（⑤の場合）'!$BE108,1,0),0),0)</f>
        <v>0</v>
      </c>
      <c r="SL103" s="257">
        <f>IF(SL$19-'様式３（療養者名簿）（⑤の場合）'!$BD108+1&lt;=15,IF(SL$19&gt;='様式３（療養者名簿）（⑤の場合）'!$BD108,IF(SL$19&lt;='様式３（療養者名簿）（⑤の場合）'!$BE108,1,0),0),0)</f>
        <v>0</v>
      </c>
      <c r="SM103" s="257">
        <f>IF(SM$19-'様式３（療養者名簿）（⑤の場合）'!$BD108+1&lt;=15,IF(SM$19&gt;='様式３（療養者名簿）（⑤の場合）'!$BD108,IF(SM$19&lt;='様式３（療養者名簿）（⑤の場合）'!$BE108,1,0),0),0)</f>
        <v>0</v>
      </c>
      <c r="SN103" s="257">
        <f>IF(SN$19-'様式３（療養者名簿）（⑤の場合）'!$BD108+1&lt;=15,IF(SN$19&gt;='様式３（療養者名簿）（⑤の場合）'!$BD108,IF(SN$19&lt;='様式３（療養者名簿）（⑤の場合）'!$BE108,1,0),0),0)</f>
        <v>0</v>
      </c>
      <c r="SO103" s="257">
        <f>IF(SO$19-'様式３（療養者名簿）（⑤の場合）'!$BD108+1&lt;=15,IF(SO$19&gt;='様式３（療養者名簿）（⑤の場合）'!$BD108,IF(SO$19&lt;='様式３（療養者名簿）（⑤の場合）'!$BE108,1,0),0),0)</f>
        <v>0</v>
      </c>
      <c r="SP103" s="257">
        <f>IF(SP$19-'様式３（療養者名簿）（⑤の場合）'!$BD108+1&lt;=15,IF(SP$19&gt;='様式３（療養者名簿）（⑤の場合）'!$BD108,IF(SP$19&lt;='様式３（療養者名簿）（⑤の場合）'!$BE108,1,0),0),0)</f>
        <v>0</v>
      </c>
      <c r="SQ103" s="257">
        <f>IF(SQ$19-'様式３（療養者名簿）（⑤の場合）'!$BD108+1&lt;=15,IF(SQ$19&gt;='様式３（療養者名簿）（⑤の場合）'!$BD108,IF(SQ$19&lt;='様式３（療養者名簿）（⑤の場合）'!$BE108,1,0),0),0)</f>
        <v>0</v>
      </c>
      <c r="SR103" s="257">
        <f>IF(SR$19-'様式３（療養者名簿）（⑤の場合）'!$BD108+1&lt;=15,IF(SR$19&gt;='様式３（療養者名簿）（⑤の場合）'!$BD108,IF(SR$19&lt;='様式３（療養者名簿）（⑤の場合）'!$BE108,1,0),0),0)</f>
        <v>0</v>
      </c>
      <c r="SS103" s="257">
        <f>IF(SS$19-'様式３（療養者名簿）（⑤の場合）'!$BD108+1&lt;=15,IF(SS$19&gt;='様式３（療養者名簿）（⑤の場合）'!$BD108,IF(SS$19&lt;='様式３（療養者名簿）（⑤の場合）'!$BE108,1,0),0),0)</f>
        <v>0</v>
      </c>
      <c r="ST103" s="257">
        <f>IF(ST$19-'様式３（療養者名簿）（⑤の場合）'!$BD108+1&lt;=15,IF(ST$19&gt;='様式３（療養者名簿）（⑤の場合）'!$BD108,IF(ST$19&lt;='様式３（療養者名簿）（⑤の場合）'!$BE108,1,0),0),0)</f>
        <v>0</v>
      </c>
      <c r="SU103" s="257">
        <f>IF(SU$19-'様式３（療養者名簿）（⑤の場合）'!$BD108+1&lt;=15,IF(SU$19&gt;='様式３（療養者名簿）（⑤の場合）'!$BD108,IF(SU$19&lt;='様式３（療養者名簿）（⑤の場合）'!$BE108,1,0),0),0)</f>
        <v>0</v>
      </c>
      <c r="SV103" s="257">
        <f>IF(SV$19-'様式３（療養者名簿）（⑤の場合）'!$BD108+1&lt;=15,IF(SV$19&gt;='様式３（療養者名簿）（⑤の場合）'!$BD108,IF(SV$19&lt;='様式３（療養者名簿）（⑤の場合）'!$BE108,1,0),0),0)</f>
        <v>0</v>
      </c>
      <c r="SW103" s="257">
        <f>IF(SW$19-'様式３（療養者名簿）（⑤の場合）'!$BD108+1&lt;=15,IF(SW$19&gt;='様式３（療養者名簿）（⑤の場合）'!$BD108,IF(SW$19&lt;='様式３（療養者名簿）（⑤の場合）'!$BE108,1,0),0),0)</f>
        <v>0</v>
      </c>
      <c r="SX103" s="257">
        <f>IF(SX$19-'様式３（療養者名簿）（⑤の場合）'!$BD108+1&lt;=15,IF(SX$19&gt;='様式３（療養者名簿）（⑤の場合）'!$BD108,IF(SX$19&lt;='様式３（療養者名簿）（⑤の場合）'!$BE108,1,0),0),0)</f>
        <v>0</v>
      </c>
      <c r="SY103" s="257">
        <f>IF(SY$19-'様式３（療養者名簿）（⑤の場合）'!$BD108+1&lt;=15,IF(SY$19&gt;='様式３（療養者名簿）（⑤の場合）'!$BD108,IF(SY$19&lt;='様式３（療養者名簿）（⑤の場合）'!$BE108,1,0),0),0)</f>
        <v>0</v>
      </c>
      <c r="SZ103" s="257">
        <f>IF(SZ$19-'様式３（療養者名簿）（⑤の場合）'!$BD108+1&lt;=15,IF(SZ$19&gt;='様式３（療養者名簿）（⑤の場合）'!$BD108,IF(SZ$19&lt;='様式３（療養者名簿）（⑤の場合）'!$BE108,1,0),0),0)</f>
        <v>0</v>
      </c>
      <c r="TA103" s="257">
        <f>IF(TA$19-'様式３（療養者名簿）（⑤の場合）'!$BD108+1&lt;=15,IF(TA$19&gt;='様式３（療養者名簿）（⑤の場合）'!$BD108,IF(TA$19&lt;='様式３（療養者名簿）（⑤の場合）'!$BE108,1,0),0),0)</f>
        <v>0</v>
      </c>
      <c r="TB103" s="257">
        <f>IF(TB$19-'様式３（療養者名簿）（⑤の場合）'!$BD108+1&lt;=15,IF(TB$19&gt;='様式３（療養者名簿）（⑤の場合）'!$BD108,IF(TB$19&lt;='様式３（療養者名簿）（⑤の場合）'!$BE108,1,0),0),0)</f>
        <v>0</v>
      </c>
      <c r="TC103" s="257">
        <f>IF(TC$19-'様式３（療養者名簿）（⑤の場合）'!$BD108+1&lt;=15,IF(TC$19&gt;='様式３（療養者名簿）（⑤の場合）'!$BD108,IF(TC$19&lt;='様式３（療養者名簿）（⑤の場合）'!$BE108,1,0),0),0)</f>
        <v>0</v>
      </c>
      <c r="TD103" s="257">
        <f>IF(TD$19-'様式３（療養者名簿）（⑤の場合）'!$BD108+1&lt;=15,IF(TD$19&gt;='様式３（療養者名簿）（⑤の場合）'!$BD108,IF(TD$19&lt;='様式３（療養者名簿）（⑤の場合）'!$BE108,1,0),0),0)</f>
        <v>0</v>
      </c>
      <c r="TE103" s="257">
        <f>IF(TE$19-'様式３（療養者名簿）（⑤の場合）'!$BD108+1&lt;=15,IF(TE$19&gt;='様式３（療養者名簿）（⑤の場合）'!$BD108,IF(TE$19&lt;='様式３（療養者名簿）（⑤の場合）'!$BE108,1,0),0),0)</f>
        <v>0</v>
      </c>
      <c r="TF103" s="257">
        <f>IF(TF$19-'様式３（療養者名簿）（⑤の場合）'!$BD108+1&lt;=15,IF(TF$19&gt;='様式３（療養者名簿）（⑤の場合）'!$BD108,IF(TF$19&lt;='様式３（療養者名簿）（⑤の場合）'!$BE108,1,0),0),0)</f>
        <v>0</v>
      </c>
      <c r="TG103" s="257">
        <f>IF(TG$19-'様式３（療養者名簿）（⑤の場合）'!$BD108+1&lt;=15,IF(TG$19&gt;='様式３（療養者名簿）（⑤の場合）'!$BD108,IF(TG$19&lt;='様式３（療養者名簿）（⑤の場合）'!$BE108,1,0),0),0)</f>
        <v>0</v>
      </c>
      <c r="TH103" s="257">
        <f>IF(TH$19-'様式３（療養者名簿）（⑤の場合）'!$BD108+1&lt;=15,IF(TH$19&gt;='様式３（療養者名簿）（⑤の場合）'!$BD108,IF(TH$19&lt;='様式３（療養者名簿）（⑤の場合）'!$BE108,1,0),0),0)</f>
        <v>0</v>
      </c>
      <c r="TI103" s="257">
        <f>IF(TI$19-'様式３（療養者名簿）（⑤の場合）'!$BD108+1&lt;=15,IF(TI$19&gt;='様式３（療養者名簿）（⑤の場合）'!$BD108,IF(TI$19&lt;='様式３（療養者名簿）（⑤の場合）'!$BE108,1,0),0),0)</f>
        <v>0</v>
      </c>
      <c r="TJ103" s="257">
        <f>IF(TJ$19-'様式３（療養者名簿）（⑤の場合）'!$BD108+1&lt;=15,IF(TJ$19&gt;='様式３（療養者名簿）（⑤の場合）'!$BD108,IF(TJ$19&lt;='様式３（療養者名簿）（⑤の場合）'!$BE108,1,0),0),0)</f>
        <v>0</v>
      </c>
      <c r="TK103" s="257">
        <f>IF(TK$19-'様式３（療養者名簿）（⑤の場合）'!$BD108+1&lt;=15,IF(TK$19&gt;='様式３（療養者名簿）（⑤の場合）'!$BD108,IF(TK$19&lt;='様式３（療養者名簿）（⑤の場合）'!$BE108,1,0),0),0)</f>
        <v>0</v>
      </c>
      <c r="TL103" s="257">
        <f>IF(TL$19-'様式３（療養者名簿）（⑤の場合）'!$BD108+1&lt;=15,IF(TL$19&gt;='様式３（療養者名簿）（⑤の場合）'!$BD108,IF(TL$19&lt;='様式３（療養者名簿）（⑤の場合）'!$BE108,1,0),0),0)</f>
        <v>0</v>
      </c>
      <c r="TM103" s="257">
        <f>IF(TM$19-'様式３（療養者名簿）（⑤の場合）'!$BD108+1&lt;=15,IF(TM$19&gt;='様式３（療養者名簿）（⑤の場合）'!$BD108,IF(TM$19&lt;='様式３（療養者名簿）（⑤の場合）'!$BE108,1,0),0),0)</f>
        <v>0</v>
      </c>
      <c r="TN103" s="257">
        <f>IF(TN$19-'様式３（療養者名簿）（⑤の場合）'!$BD108+1&lt;=15,IF(TN$19&gt;='様式３（療養者名簿）（⑤の場合）'!$BD108,IF(TN$19&lt;='様式３（療養者名簿）（⑤の場合）'!$BE108,1,0),0),0)</f>
        <v>0</v>
      </c>
      <c r="TO103" s="257">
        <f>IF(TO$19-'様式３（療養者名簿）（⑤の場合）'!$BD108+1&lt;=15,IF(TO$19&gt;='様式３（療養者名簿）（⑤の場合）'!$BD108,IF(TO$19&lt;='様式３（療養者名簿）（⑤の場合）'!$BE108,1,0),0),0)</f>
        <v>0</v>
      </c>
      <c r="TP103" s="257">
        <f>IF(TP$19-'様式３（療養者名簿）（⑤の場合）'!$BD108+1&lt;=15,IF(TP$19&gt;='様式３（療養者名簿）（⑤の場合）'!$BD108,IF(TP$19&lt;='様式３（療養者名簿）（⑤の場合）'!$BE108,1,0),0),0)</f>
        <v>0</v>
      </c>
      <c r="TQ103" s="257">
        <f>IF(TQ$19-'様式３（療養者名簿）（⑤の場合）'!$BD108+1&lt;=15,IF(TQ$19&gt;='様式３（療養者名簿）（⑤の場合）'!$BD108,IF(TQ$19&lt;='様式３（療養者名簿）（⑤の場合）'!$BE108,1,0),0),0)</f>
        <v>0</v>
      </c>
      <c r="TR103" s="257">
        <f>IF(TR$19-'様式３（療養者名簿）（⑤の場合）'!$BD108+1&lt;=15,IF(TR$19&gt;='様式３（療養者名簿）（⑤の場合）'!$BD108,IF(TR$19&lt;='様式３（療養者名簿）（⑤の場合）'!$BE108,1,0),0),0)</f>
        <v>0</v>
      </c>
      <c r="TS103" s="257">
        <f>IF(TS$19-'様式３（療養者名簿）（⑤の場合）'!$BD108+1&lt;=15,IF(TS$19&gt;='様式３（療養者名簿）（⑤の場合）'!$BD108,IF(TS$19&lt;='様式３（療養者名簿）（⑤の場合）'!$BE108,1,0),0),0)</f>
        <v>0</v>
      </c>
      <c r="TT103" s="257">
        <f>IF(TT$19-'様式３（療養者名簿）（⑤の場合）'!$BD108+1&lt;=15,IF(TT$19&gt;='様式３（療養者名簿）（⑤の場合）'!$BD108,IF(TT$19&lt;='様式３（療養者名簿）（⑤の場合）'!$BE108,1,0),0),0)</f>
        <v>0</v>
      </c>
      <c r="TU103" s="257">
        <f>IF(TU$19-'様式３（療養者名簿）（⑤の場合）'!$BD108+1&lt;=15,IF(TU$19&gt;='様式３（療養者名簿）（⑤の場合）'!$BD108,IF(TU$19&lt;='様式３（療養者名簿）（⑤の場合）'!$BE108,1,0),0),0)</f>
        <v>0</v>
      </c>
      <c r="TV103" s="257">
        <f>IF(TV$19-'様式３（療養者名簿）（⑤の場合）'!$BD108+1&lt;=15,IF(TV$19&gt;='様式３（療養者名簿）（⑤の場合）'!$BD108,IF(TV$19&lt;='様式３（療養者名簿）（⑤の場合）'!$BE108,1,0),0),0)</f>
        <v>0</v>
      </c>
      <c r="TW103" s="257">
        <f>IF(TW$19-'様式３（療養者名簿）（⑤の場合）'!$BD108+1&lt;=15,IF(TW$19&gt;='様式３（療養者名簿）（⑤の場合）'!$BD108,IF(TW$19&lt;='様式３（療養者名簿）（⑤の場合）'!$BE108,1,0),0),0)</f>
        <v>0</v>
      </c>
      <c r="TX103" s="257">
        <f>IF(TX$19-'様式３（療養者名簿）（⑤の場合）'!$BD108+1&lt;=15,IF(TX$19&gt;='様式３（療養者名簿）（⑤の場合）'!$BD108,IF(TX$19&lt;='様式３（療養者名簿）（⑤の場合）'!$BE108,1,0),0),0)</f>
        <v>0</v>
      </c>
      <c r="TY103" s="257">
        <f>IF(TY$19-'様式３（療養者名簿）（⑤の場合）'!$BD108+1&lt;=15,IF(TY$19&gt;='様式３（療養者名簿）（⑤の場合）'!$BD108,IF(TY$19&lt;='様式３（療養者名簿）（⑤の場合）'!$BE108,1,0),0),0)</f>
        <v>0</v>
      </c>
      <c r="TZ103" s="257">
        <f>IF(TZ$19-'様式３（療養者名簿）（⑤の場合）'!$BD108+1&lt;=15,IF(TZ$19&gt;='様式３（療養者名簿）（⑤の場合）'!$BD108,IF(TZ$19&lt;='様式３（療養者名簿）（⑤の場合）'!$BE108,1,0),0),0)</f>
        <v>0</v>
      </c>
      <c r="UA103" s="257">
        <f>IF(UA$19-'様式３（療養者名簿）（⑤の場合）'!$BD108+1&lt;=15,IF(UA$19&gt;='様式３（療養者名簿）（⑤の場合）'!$BD108,IF(UA$19&lt;='様式３（療養者名簿）（⑤の場合）'!$BE108,1,0),0),0)</f>
        <v>0</v>
      </c>
      <c r="UB103" s="257">
        <f>IF(UB$19-'様式３（療養者名簿）（⑤の場合）'!$BD108+1&lt;=15,IF(UB$19&gt;='様式３（療養者名簿）（⑤の場合）'!$BD108,IF(UB$19&lt;='様式３（療養者名簿）（⑤の場合）'!$BE108,1,0),0),0)</f>
        <v>0</v>
      </c>
      <c r="UC103" s="257">
        <f>IF(UC$19-'様式３（療養者名簿）（⑤の場合）'!$BD108+1&lt;=15,IF(UC$19&gt;='様式３（療養者名簿）（⑤の場合）'!$BD108,IF(UC$19&lt;='様式３（療養者名簿）（⑤の場合）'!$BE108,1,0),0),0)</f>
        <v>0</v>
      </c>
      <c r="UD103" s="384">
        <f>IF(UD$19-'様式３（療養者名簿）（⑤の場合）'!$BD108+1&lt;=15,IF(UD$19&gt;='様式３（療養者名簿）（⑤の場合）'!$BD108,IF(UD$19&lt;='様式３（療養者名簿）（⑤の場合）'!$BE108,1,0),0),0)</f>
        <v>0</v>
      </c>
      <c r="UE103" s="384">
        <f>IF(UE$19-'様式３（療養者名簿）（⑤の場合）'!$BD108+1&lt;=15,IF(UE$19&gt;='様式３（療養者名簿）（⑤の場合）'!$BD108,IF(UE$19&lt;='様式３（療養者名簿）（⑤の場合）'!$BE108,1,0),0),0)</f>
        <v>0</v>
      </c>
      <c r="UF103" s="384">
        <f>IF(UF$19-'様式３（療養者名簿）（⑤の場合）'!$BD108+1&lt;=15,IF(UF$19&gt;='様式３（療養者名簿）（⑤の場合）'!$BD108,IF(UF$19&lt;='様式３（療養者名簿）（⑤の場合）'!$BE108,1,0),0),0)</f>
        <v>0</v>
      </c>
      <c r="UG103" s="384">
        <f>IF(UG$19-'様式３（療養者名簿）（⑤の場合）'!$BD108+1&lt;=15,IF(UG$19&gt;='様式３（療養者名簿）（⑤の場合）'!$BD108,IF(UG$19&lt;='様式３（療養者名簿）（⑤の場合）'!$BE108,1,0),0),0)</f>
        <v>0</v>
      </c>
      <c r="UH103" s="384">
        <f>IF(UH$19-'様式３（療養者名簿）（⑤の場合）'!$BD108+1&lt;=15,IF(UH$19&gt;='様式３（療養者名簿）（⑤の場合）'!$BD108,IF(UH$19&lt;='様式３（療養者名簿）（⑤の場合）'!$BE108,1,0),0),0)</f>
        <v>0</v>
      </c>
      <c r="UI103" s="384">
        <f>IF(UI$19-'様式３（療養者名簿）（⑤の場合）'!$BD108+1&lt;=15,IF(UI$19&gt;='様式３（療養者名簿）（⑤の場合）'!$BD108,IF(UI$19&lt;='様式３（療養者名簿）（⑤の場合）'!$BE108,1,0),0),0)</f>
        <v>0</v>
      </c>
      <c r="UJ103" s="384">
        <f>IF(UJ$19-'様式３（療養者名簿）（⑤の場合）'!$BD108+1&lt;=15,IF(UJ$19&gt;='様式３（療養者名簿）（⑤の場合）'!$BD108,IF(UJ$19&lt;='様式３（療養者名簿）（⑤の場合）'!$BE108,1,0),0),0)</f>
        <v>0</v>
      </c>
      <c r="UK103" s="384">
        <f>IF(UK$19-'様式３（療養者名簿）（⑤の場合）'!$BD108+1&lt;=15,IF(UK$19&gt;='様式３（療養者名簿）（⑤の場合）'!$BD108,IF(UK$19&lt;='様式３（療養者名簿）（⑤の場合）'!$BE108,1,0),0),0)</f>
        <v>0</v>
      </c>
      <c r="UL103" s="384">
        <f>IF(UL$19-'様式３（療養者名簿）（⑤の場合）'!$BD108+1&lt;=15,IF(UL$19&gt;='様式３（療養者名簿）（⑤の場合）'!$BD108,IF(UL$19&lt;='様式３（療養者名簿）（⑤の場合）'!$BE108,1,0),0),0)</f>
        <v>0</v>
      </c>
      <c r="UM103" s="384">
        <f>IF(UM$19-'様式３（療養者名簿）（⑤の場合）'!$BD108+1&lt;=15,IF(UM$19&gt;='様式３（療養者名簿）（⑤の場合）'!$BD108,IF(UM$19&lt;='様式３（療養者名簿）（⑤の場合）'!$BE108,1,0),0),0)</f>
        <v>0</v>
      </c>
      <c r="UN103" s="384">
        <f>IF(UN$19-'様式３（療養者名簿）（⑤の場合）'!$BD108+1&lt;=15,IF(UN$19&gt;='様式３（療養者名簿）（⑤の場合）'!$BD108,IF(UN$19&lt;='様式３（療養者名簿）（⑤の場合）'!$BE108,1,0),0),0)</f>
        <v>0</v>
      </c>
      <c r="UO103" s="384">
        <f>IF(UO$19-'様式３（療養者名簿）（⑤の場合）'!$BD108+1&lt;=15,IF(UO$19&gt;='様式３（療養者名簿）（⑤の場合）'!$BD108,IF(UO$19&lt;='様式３（療養者名簿）（⑤の場合）'!$BE108,1,0),0),0)</f>
        <v>0</v>
      </c>
      <c r="UP103" s="384">
        <f>IF(UP$19-'様式３（療養者名簿）（⑤の場合）'!$BD108+1&lt;=15,IF(UP$19&gt;='様式３（療養者名簿）（⑤の場合）'!$BD108,IF(UP$19&lt;='様式３（療養者名簿）（⑤の場合）'!$BE108,1,0),0),0)</f>
        <v>0</v>
      </c>
      <c r="UQ103" s="384">
        <f>IF(UQ$19-'様式３（療養者名簿）（⑤の場合）'!$BD108+1&lt;=15,IF(UQ$19&gt;='様式３（療養者名簿）（⑤の場合）'!$BD108,IF(UQ$19&lt;='様式３（療養者名簿）（⑤の場合）'!$BE108,1,0),0),0)</f>
        <v>0</v>
      </c>
      <c r="UR103" s="384">
        <f>IF(UR$19-'様式３（療養者名簿）（⑤の場合）'!$BD108+1&lt;=15,IF(UR$19&gt;='様式３（療養者名簿）（⑤の場合）'!$BD108,IF(UR$19&lt;='様式３（療養者名簿）（⑤の場合）'!$BE108,1,0),0),0)</f>
        <v>0</v>
      </c>
      <c r="US103" s="384">
        <f>IF(US$19-'様式３（療養者名簿）（⑤の場合）'!$BD108+1&lt;=15,IF(US$19&gt;='様式３（療養者名簿）（⑤の場合）'!$BD108,IF(US$19&lt;='様式３（療養者名簿）（⑤の場合）'!$BE108,1,0),0),0)</f>
        <v>0</v>
      </c>
      <c r="UT103" s="384">
        <f>IF(UT$19-'様式３（療養者名簿）（⑤の場合）'!$BD108+1&lt;=15,IF(UT$19&gt;='様式３（療養者名簿）（⑤の場合）'!$BD108,IF(UT$19&lt;='様式３（療養者名簿）（⑤の場合）'!$BE108,1,0),0),0)</f>
        <v>0</v>
      </c>
      <c r="UU103" s="384">
        <f>IF(UU$19-'様式３（療養者名簿）（⑤の場合）'!$BD108+1&lt;=15,IF(UU$19&gt;='様式３（療養者名簿）（⑤の場合）'!$BD108,IF(UU$19&lt;='様式３（療養者名簿）（⑤の場合）'!$BE108,1,0),0),0)</f>
        <v>0</v>
      </c>
      <c r="UV103" s="384">
        <f>IF(UV$19-'様式３（療養者名簿）（⑤の場合）'!$BD108+1&lt;=15,IF(UV$19&gt;='様式３（療養者名簿）（⑤の場合）'!$BD108,IF(UV$19&lt;='様式３（療養者名簿）（⑤の場合）'!$BE108,1,0),0),0)</f>
        <v>0</v>
      </c>
      <c r="UW103" s="384">
        <f>IF(UW$19-'様式３（療養者名簿）（⑤の場合）'!$BD108+1&lt;=15,IF(UW$19&gt;='様式３（療養者名簿）（⑤の場合）'!$BD108,IF(UW$19&lt;='様式３（療養者名簿）（⑤の場合）'!$BE108,1,0),0),0)</f>
        <v>0</v>
      </c>
      <c r="UX103" s="384">
        <f>IF(UX$19-'様式３（療養者名簿）（⑤の場合）'!$BD108+1&lt;=15,IF(UX$19&gt;='様式３（療養者名簿）（⑤の場合）'!$BD108,IF(UX$19&lt;='様式３（療養者名簿）（⑤の場合）'!$BE108,1,0),0),0)</f>
        <v>0</v>
      </c>
      <c r="UY103" s="384">
        <f>IF(UY$19-'様式３（療養者名簿）（⑤の場合）'!$BD108+1&lt;=15,IF(UY$19&gt;='様式３（療養者名簿）（⑤の場合）'!$BD108,IF(UY$19&lt;='様式３（療養者名簿）（⑤の場合）'!$BE108,1,0),0),0)</f>
        <v>0</v>
      </c>
      <c r="UZ103" s="384">
        <f>IF(UZ$19-'様式３（療養者名簿）（⑤の場合）'!$BD108+1&lt;=15,IF(UZ$19&gt;='様式３（療養者名簿）（⑤の場合）'!$BD108,IF(UZ$19&lt;='様式３（療養者名簿）（⑤の場合）'!$BE108,1,0),0),0)</f>
        <v>0</v>
      </c>
      <c r="VA103" s="384">
        <f>IF(VA$19-'様式３（療養者名簿）（⑤の場合）'!$BD108+1&lt;=15,IF(VA$19&gt;='様式３（療養者名簿）（⑤の場合）'!$BD108,IF(VA$19&lt;='様式３（療養者名簿）（⑤の場合）'!$BE108,1,0),0),0)</f>
        <v>0</v>
      </c>
      <c r="VB103" s="384">
        <f>IF(VB$19-'様式３（療養者名簿）（⑤の場合）'!$BD108+1&lt;=15,IF(VB$19&gt;='様式３（療養者名簿）（⑤の場合）'!$BD108,IF(VB$19&lt;='様式３（療養者名簿）（⑤の場合）'!$BE108,1,0),0),0)</f>
        <v>0</v>
      </c>
      <c r="VC103" s="384">
        <f>IF(VC$19-'様式３（療養者名簿）（⑤の場合）'!$BD108+1&lt;=15,IF(VC$19&gt;='様式３（療養者名簿）（⑤の場合）'!$BD108,IF(VC$19&lt;='様式３（療養者名簿）（⑤の場合）'!$BE108,1,0),0),0)</f>
        <v>0</v>
      </c>
      <c r="VD103" s="384">
        <f>IF(VD$19-'様式３（療養者名簿）（⑤の場合）'!$BD108+1&lt;=15,IF(VD$19&gt;='様式３（療養者名簿）（⑤の場合）'!$BD108,IF(VD$19&lt;='様式３（療養者名簿）（⑤の場合）'!$BE108,1,0),0),0)</f>
        <v>0</v>
      </c>
      <c r="VE103" s="384">
        <f>IF(VE$19-'様式３（療養者名簿）（⑤の場合）'!$BD108+1&lt;=15,IF(VE$19&gt;='様式３（療養者名簿）（⑤の場合）'!$BD108,IF(VE$19&lt;='様式３（療養者名簿）（⑤の場合）'!$BE108,1,0),0),0)</f>
        <v>0</v>
      </c>
      <c r="VF103" s="384">
        <f>IF(VF$19-'様式３（療養者名簿）（⑤の場合）'!$BD108+1&lt;=15,IF(VF$19&gt;='様式３（療養者名簿）（⑤の場合）'!$BD108,IF(VF$19&lt;='様式３（療養者名簿）（⑤の場合）'!$BE108,1,0),0),0)</f>
        <v>0</v>
      </c>
      <c r="VG103" s="384">
        <f>IF(VG$19-'様式３（療養者名簿）（⑤の場合）'!$BD108+1&lt;=15,IF(VG$19&gt;='様式３（療養者名簿）（⑤の場合）'!$BD108,IF(VG$19&lt;='様式３（療養者名簿）（⑤の場合）'!$BE108,1,0),0),0)</f>
        <v>0</v>
      </c>
      <c r="VH103" s="384">
        <f>IF(VH$19-'様式３（療養者名簿）（⑤の場合）'!$BD108+1&lt;=15,IF(VH$19&gt;='様式３（療養者名簿）（⑤の場合）'!$BD108,IF(VH$19&lt;='様式３（療養者名簿）（⑤の場合）'!$BE108,1,0),0),0)</f>
        <v>0</v>
      </c>
      <c r="VI103" s="384">
        <f>IF(VI$19-'様式３（療養者名簿）（⑤の場合）'!$BD108+1&lt;=15,IF(VI$19&gt;='様式３（療養者名簿）（⑤の場合）'!$BD108,IF(VI$19&lt;='様式３（療養者名簿）（⑤の場合）'!$BE108,1,0),0),0)</f>
        <v>0</v>
      </c>
      <c r="VJ103" s="384">
        <f>IF(VJ$19-'様式３（療養者名簿）（⑤の場合）'!$BD108+1&lt;=15,IF(VJ$19&gt;='様式３（療養者名簿）（⑤の場合）'!$BD108,IF(VJ$19&lt;='様式３（療養者名簿）（⑤の場合）'!$BE108,1,0),0),0)</f>
        <v>0</v>
      </c>
      <c r="VK103" s="384">
        <f>IF(VK$19-'様式３（療養者名簿）（⑤の場合）'!$BD108+1&lt;=15,IF(VK$19&gt;='様式３（療養者名簿）（⑤の場合）'!$BD108,IF(VK$19&lt;='様式３（療養者名簿）（⑤の場合）'!$BE108,1,0),0),0)</f>
        <v>0</v>
      </c>
      <c r="VL103" s="384">
        <f>IF(VL$19-'様式３（療養者名簿）（⑤の場合）'!$BD108+1&lt;=15,IF(VL$19&gt;='様式３（療養者名簿）（⑤の場合）'!$BD108,IF(VL$19&lt;='様式３（療養者名簿）（⑤の場合）'!$BE108,1,0),0),0)</f>
        <v>0</v>
      </c>
      <c r="VM103" s="384">
        <f>IF(VM$19-'様式３（療養者名簿）（⑤の場合）'!$BD108+1&lt;=15,IF(VM$19&gt;='様式３（療養者名簿）（⑤の場合）'!$BD108,IF(VM$19&lt;='様式３（療養者名簿）（⑤の場合）'!$BE108,1,0),0),0)</f>
        <v>0</v>
      </c>
      <c r="VN103" s="384">
        <f>IF(VN$19-'様式３（療養者名簿）（⑤の場合）'!$BD108+1&lt;=15,IF(VN$19&gt;='様式３（療養者名簿）（⑤の場合）'!$BD108,IF(VN$19&lt;='様式３（療養者名簿）（⑤の場合）'!$BE108,1,0),0),0)</f>
        <v>0</v>
      </c>
      <c r="VO103" s="384">
        <f>IF(VO$19-'様式３（療養者名簿）（⑤の場合）'!$BD108+1&lt;=15,IF(VO$19&gt;='様式３（療養者名簿）（⑤の場合）'!$BD108,IF(VO$19&lt;='様式３（療養者名簿）（⑤の場合）'!$BE108,1,0),0),0)</f>
        <v>0</v>
      </c>
      <c r="VP103" s="384">
        <f>IF(VP$19-'様式３（療養者名簿）（⑤の場合）'!$BD108+1&lt;=15,IF(VP$19&gt;='様式３（療養者名簿）（⑤の場合）'!$BD108,IF(VP$19&lt;='様式３（療養者名簿）（⑤の場合）'!$BE108,1,0),0),0)</f>
        <v>0</v>
      </c>
      <c r="VQ103" s="384">
        <f>IF(VQ$19-'様式３（療養者名簿）（⑤の場合）'!$BD108+1&lt;=15,IF(VQ$19&gt;='様式３（療養者名簿）（⑤の場合）'!$BD108,IF(VQ$19&lt;='様式３（療養者名簿）（⑤の場合）'!$BE108,1,0),0),0)</f>
        <v>0</v>
      </c>
      <c r="VR103" s="384">
        <f>IF(VR$19-'様式３（療養者名簿）（⑤の場合）'!$BD108+1&lt;=15,IF(VR$19&gt;='様式３（療養者名簿）（⑤の場合）'!$BD108,IF(VR$19&lt;='様式３（療養者名簿）（⑤の場合）'!$BE108,1,0),0),0)</f>
        <v>0</v>
      </c>
      <c r="VS103" s="384">
        <f>IF(VS$19-'様式３（療養者名簿）（⑤の場合）'!$BD108+1&lt;=15,IF(VS$19&gt;='様式３（療養者名簿）（⑤の場合）'!$BD108,IF(VS$19&lt;='様式３（療養者名簿）（⑤の場合）'!$BE108,1,0),0),0)</f>
        <v>0</v>
      </c>
      <c r="VT103" s="384">
        <f>IF(VT$19-'様式３（療養者名簿）（⑤の場合）'!$BD108+1&lt;=15,IF(VT$19&gt;='様式３（療養者名簿）（⑤の場合）'!$BD108,IF(VT$19&lt;='様式３（療養者名簿）（⑤の場合）'!$BE108,1,0),0),0)</f>
        <v>0</v>
      </c>
      <c r="VU103" s="384">
        <f>IF(VU$19-'様式３（療養者名簿）（⑤の場合）'!$BD108+1&lt;=15,IF(VU$19&gt;='様式３（療養者名簿）（⑤の場合）'!$BD108,IF(VU$19&lt;='様式３（療養者名簿）（⑤の場合）'!$BE108,1,0),0),0)</f>
        <v>0</v>
      </c>
      <c r="VV103" s="384">
        <f>IF(VV$19-'様式３（療養者名簿）（⑤の場合）'!$BD108+1&lt;=15,IF(VV$19&gt;='様式３（療養者名簿）（⑤の場合）'!$BD108,IF(VV$19&lt;='様式３（療養者名簿）（⑤の場合）'!$BE108,1,0),0),0)</f>
        <v>0</v>
      </c>
      <c r="VW103" s="384">
        <f>IF(VW$19-'様式３（療養者名簿）（⑤の場合）'!$BD108+1&lt;=15,IF(VW$19&gt;='様式３（療養者名簿）（⑤の場合）'!$BD108,IF(VW$19&lt;='様式３（療養者名簿）（⑤の場合）'!$BE108,1,0),0),0)</f>
        <v>0</v>
      </c>
      <c r="VX103" s="384">
        <f>IF(VX$19-'様式３（療養者名簿）（⑤の場合）'!$BD108+1&lt;=15,IF(VX$19&gt;='様式３（療養者名簿）（⑤の場合）'!$BD108,IF(VX$19&lt;='様式３（療養者名簿）（⑤の場合）'!$BE108,1,0),0),0)</f>
        <v>0</v>
      </c>
      <c r="VY103" s="384">
        <f>IF(VY$19-'様式３（療養者名簿）（⑤の場合）'!$BD108+1&lt;=15,IF(VY$19&gt;='様式３（療養者名簿）（⑤の場合）'!$BD108,IF(VY$19&lt;='様式３（療養者名簿）（⑤の場合）'!$BE108,1,0),0),0)</f>
        <v>0</v>
      </c>
      <c r="VZ103" s="384">
        <f>IF(VZ$19-'様式３（療養者名簿）（⑤の場合）'!$BD108+1&lt;=15,IF(VZ$19&gt;='様式３（療養者名簿）（⑤の場合）'!$BD108,IF(VZ$19&lt;='様式３（療養者名簿）（⑤の場合）'!$BE108,1,0),0),0)</f>
        <v>0</v>
      </c>
      <c r="WA103" s="384">
        <f>IF(WA$19-'様式３（療養者名簿）（⑤の場合）'!$BD108+1&lt;=15,IF(WA$19&gt;='様式３（療養者名簿）（⑤の場合）'!$BD108,IF(WA$19&lt;='様式３（療養者名簿）（⑤の場合）'!$BE108,1,0),0),0)</f>
        <v>0</v>
      </c>
      <c r="WB103" s="384">
        <f>IF(WB$19-'様式３（療養者名簿）（⑤の場合）'!$BD108+1&lt;=15,IF(WB$19&gt;='様式３（療養者名簿）（⑤の場合）'!$BD108,IF(WB$19&lt;='様式３（療養者名簿）（⑤の場合）'!$BE108,1,0),0),0)</f>
        <v>0</v>
      </c>
      <c r="WC103" s="384">
        <f>IF(WC$19-'様式３（療養者名簿）（⑤の場合）'!$BD108+1&lt;=15,IF(WC$19&gt;='様式３（療養者名簿）（⑤の場合）'!$BD108,IF(WC$19&lt;='様式３（療養者名簿）（⑤の場合）'!$BE108,1,0),0),0)</f>
        <v>0</v>
      </c>
      <c r="WD103" s="384">
        <f>IF(WD$19-'様式３（療養者名簿）（⑤の場合）'!$BD108+1&lt;=15,IF(WD$19&gt;='様式３（療養者名簿）（⑤の場合）'!$BD108,IF(WD$19&lt;='様式３（療養者名簿）（⑤の場合）'!$BE108,1,0),0),0)</f>
        <v>0</v>
      </c>
      <c r="WE103" s="384">
        <f>IF(WE$19-'様式３（療養者名簿）（⑤の場合）'!$BD108+1&lt;=15,IF(WE$19&gt;='様式３（療養者名簿）（⑤の場合）'!$BD108,IF(WE$19&lt;='様式３（療養者名簿）（⑤の場合）'!$BE108,1,0),0),0)</f>
        <v>0</v>
      </c>
      <c r="WF103" s="384">
        <f>IF(WF$19-'様式３（療養者名簿）（⑤の場合）'!$BD108+1&lt;=15,IF(WF$19&gt;='様式３（療養者名簿）（⑤の場合）'!$BD108,IF(WF$19&lt;='様式３（療養者名簿）（⑤の場合）'!$BE108,1,0),0),0)</f>
        <v>0</v>
      </c>
      <c r="WG103" s="384">
        <f>IF(WG$19-'様式３（療養者名簿）（⑤の場合）'!$BD108+1&lt;=15,IF(WG$19&gt;='様式３（療養者名簿）（⑤の場合）'!$BD108,IF(WG$19&lt;='様式３（療養者名簿）（⑤の場合）'!$BE108,1,0),0),0)</f>
        <v>0</v>
      </c>
      <c r="WH103" s="384">
        <f>IF(WH$19-'様式３（療養者名簿）（⑤の場合）'!$BD108+1&lt;=15,IF(WH$19&gt;='様式３（療養者名簿）（⑤の場合）'!$BD108,IF(WH$19&lt;='様式３（療養者名簿）（⑤の場合）'!$BE108,1,0),0),0)</f>
        <v>0</v>
      </c>
      <c r="WI103" s="384">
        <f>IF(WI$19-'様式３（療養者名簿）（⑤の場合）'!$BD108+1&lt;=15,IF(WI$19&gt;='様式３（療養者名簿）（⑤の場合）'!$BD108,IF(WI$19&lt;='様式３（療養者名簿）（⑤の場合）'!$BE108,1,0),0),0)</f>
        <v>0</v>
      </c>
      <c r="WJ103" s="384">
        <f>IF(WJ$19-'様式３（療養者名簿）（⑤の場合）'!$BD108+1&lt;=15,IF(WJ$19&gt;='様式３（療養者名簿）（⑤の場合）'!$BD108,IF(WJ$19&lt;='様式３（療養者名簿）（⑤の場合）'!$BE108,1,0),0),0)</f>
        <v>0</v>
      </c>
      <c r="WK103" s="384">
        <f>IF(WK$19-'様式３（療養者名簿）（⑤の場合）'!$BD108+1&lt;=15,IF(WK$19&gt;='様式３（療養者名簿）（⑤の場合）'!$BD108,IF(WK$19&lt;='様式３（療養者名簿）（⑤の場合）'!$BE108,1,0),0),0)</f>
        <v>0</v>
      </c>
      <c r="WL103" s="384">
        <f>IF(WL$19-'様式３（療養者名簿）（⑤の場合）'!$BD108+1&lt;=15,IF(WL$19&gt;='様式３（療養者名簿）（⑤の場合）'!$BD108,IF(WL$19&lt;='様式３（療養者名簿）（⑤の場合）'!$BE108,1,0),0),0)</f>
        <v>0</v>
      </c>
      <c r="WM103" s="384">
        <f>IF(WM$19-'様式３（療養者名簿）（⑤の場合）'!$BD108+1&lt;=15,IF(WM$19&gt;='様式３（療養者名簿）（⑤の場合）'!$BD108,IF(WM$19&lt;='様式３（療養者名簿）（⑤の場合）'!$BE108,1,0),0),0)</f>
        <v>0</v>
      </c>
      <c r="WN103" s="384">
        <f>IF(WN$19-'様式３（療養者名簿）（⑤の場合）'!$BD108+1&lt;=15,IF(WN$19&gt;='様式３（療養者名簿）（⑤の場合）'!$BD108,IF(WN$19&lt;='様式３（療養者名簿）（⑤の場合）'!$BE108,1,0),0),0)</f>
        <v>0</v>
      </c>
      <c r="WO103" s="384">
        <f>IF(WO$19-'様式３（療養者名簿）（⑤の場合）'!$BD108+1&lt;=15,IF(WO$19&gt;='様式３（療養者名簿）（⑤の場合）'!$BD108,IF(WO$19&lt;='様式３（療養者名簿）（⑤の場合）'!$BE108,1,0),0),0)</f>
        <v>0</v>
      </c>
      <c r="WP103" s="384">
        <f>IF(WP$19-'様式３（療養者名簿）（⑤の場合）'!$BD108+1&lt;=15,IF(WP$19&gt;='様式３（療養者名簿）（⑤の場合）'!$BD108,IF(WP$19&lt;='様式３（療養者名簿）（⑤の場合）'!$BE108,1,0),0),0)</f>
        <v>0</v>
      </c>
      <c r="WQ103" s="384">
        <f>IF(WQ$19-'様式３（療養者名簿）（⑤の場合）'!$BD108+1&lt;=15,IF(WQ$19&gt;='様式３（療養者名簿）（⑤の場合）'!$BD108,IF(WQ$19&lt;='様式３（療養者名簿）（⑤の場合）'!$BE108,1,0),0),0)</f>
        <v>0</v>
      </c>
      <c r="WR103" s="384">
        <f>IF(WR$19-'様式３（療養者名簿）（⑤の場合）'!$BD108+1&lt;=15,IF(WR$19&gt;='様式３（療養者名簿）（⑤の場合）'!$BD108,IF(WR$19&lt;='様式３（療養者名簿）（⑤の場合）'!$BE108,1,0),0),0)</f>
        <v>0</v>
      </c>
      <c r="WS103" s="384">
        <f>IF(WS$19-'様式３（療養者名簿）（⑤の場合）'!$BD108+1&lt;=15,IF(WS$19&gt;='様式３（療養者名簿）（⑤の場合）'!$BD108,IF(WS$19&lt;='様式３（療養者名簿）（⑤の場合）'!$BE108,1,0),0),0)</f>
        <v>0</v>
      </c>
      <c r="WT103" s="384">
        <f>IF(WT$19-'様式３（療養者名簿）（⑤の場合）'!$BD108+1&lt;=15,IF(WT$19&gt;='様式３（療養者名簿）（⑤の場合）'!$BD108,IF(WT$19&lt;='様式３（療養者名簿）（⑤の場合）'!$BE108,1,0),0),0)</f>
        <v>0</v>
      </c>
      <c r="WU103" s="384">
        <f>IF(WU$19-'様式３（療養者名簿）（⑤の場合）'!$BD108+1&lt;=15,IF(WU$19&gt;='様式３（療養者名簿）（⑤の場合）'!$BD108,IF(WU$19&lt;='様式３（療養者名簿）（⑤の場合）'!$BE108,1,0),0),0)</f>
        <v>0</v>
      </c>
      <c r="WV103" s="384">
        <f>IF(WV$19-'様式３（療養者名簿）（⑤の場合）'!$BD108+1&lt;=15,IF(WV$19&gt;='様式３（療養者名簿）（⑤の場合）'!$BD108,IF(WV$19&lt;='様式３（療養者名簿）（⑤の場合）'!$BE108,1,0),0),0)</f>
        <v>0</v>
      </c>
      <c r="WW103" s="384">
        <f>IF(WW$19-'様式３（療養者名簿）（⑤の場合）'!$BD108+1&lt;=15,IF(WW$19&gt;='様式３（療養者名簿）（⑤の場合）'!$BD108,IF(WW$19&lt;='様式３（療養者名簿）（⑤の場合）'!$BE108,1,0),0),0)</f>
        <v>0</v>
      </c>
      <c r="WX103" s="384">
        <f>IF(WX$19-'様式３（療養者名簿）（⑤の場合）'!$BD108+1&lt;=15,IF(WX$19&gt;='様式３（療養者名簿）（⑤の場合）'!$BD108,IF(WX$19&lt;='様式３（療養者名簿）（⑤の場合）'!$BE108,1,0),0),0)</f>
        <v>0</v>
      </c>
      <c r="WY103" s="384">
        <f>IF(WY$19-'様式３（療養者名簿）（⑤の場合）'!$BD108+1&lt;=15,IF(WY$19&gt;='様式３（療養者名簿）（⑤の場合）'!$BD108,IF(WY$19&lt;='様式３（療養者名簿）（⑤の場合）'!$BE108,1,0),0),0)</f>
        <v>0</v>
      </c>
      <c r="WZ103" s="384">
        <f>IF(WZ$19-'様式３（療養者名簿）（⑤の場合）'!$BD108+1&lt;=15,IF(WZ$19&gt;='様式３（療養者名簿）（⑤の場合）'!$BD108,IF(WZ$19&lt;='様式３（療養者名簿）（⑤の場合）'!$BE108,1,0),0),0)</f>
        <v>0</v>
      </c>
      <c r="XA103" s="384">
        <f>IF(XA$19-'様式３（療養者名簿）（⑤の場合）'!$BD108+1&lt;=15,IF(XA$19&gt;='様式３（療養者名簿）（⑤の場合）'!$BD108,IF(XA$19&lt;='様式３（療養者名簿）（⑤の場合）'!$BE108,1,0),0),0)</f>
        <v>0</v>
      </c>
      <c r="XB103" s="384">
        <f>IF(XB$19-'様式３（療養者名簿）（⑤の場合）'!$BD108+1&lt;=15,IF(XB$19&gt;='様式３（療養者名簿）（⑤の場合）'!$BD108,IF(XB$19&lt;='様式３（療養者名簿）（⑤の場合）'!$BE108,1,0),0),0)</f>
        <v>0</v>
      </c>
      <c r="XC103" s="384">
        <f>IF(XC$19-'様式３（療養者名簿）（⑤の場合）'!$BD108+1&lt;=15,IF(XC$19&gt;='様式３（療養者名簿）（⑤の場合）'!$BD108,IF(XC$19&lt;='様式３（療養者名簿）（⑤の場合）'!$BE108,1,0),0),0)</f>
        <v>0</v>
      </c>
      <c r="XD103" s="384">
        <f>IF(XD$19-'様式３（療養者名簿）（⑤の場合）'!$BD108+1&lt;=15,IF(XD$19&gt;='様式３（療養者名簿）（⑤の場合）'!$BD108,IF(XD$19&lt;='様式３（療養者名簿）（⑤の場合）'!$BE108,1,0),0),0)</f>
        <v>0</v>
      </c>
      <c r="XE103" s="384">
        <f>IF(XE$19-'様式３（療養者名簿）（⑤の場合）'!$BD108+1&lt;=15,IF(XE$19&gt;='様式３（療養者名簿）（⑤の場合）'!$BD108,IF(XE$19&lt;='様式３（療養者名簿）（⑤の場合）'!$BE108,1,0),0),0)</f>
        <v>0</v>
      </c>
      <c r="XF103" s="384">
        <f>IF(XF$19-'様式３（療養者名簿）（⑤の場合）'!$BD108+1&lt;=15,IF(XF$19&gt;='様式３（療養者名簿）（⑤の場合）'!$BD108,IF(XF$19&lt;='様式３（療養者名簿）（⑤の場合）'!$BE108,1,0),0),0)</f>
        <v>0</v>
      </c>
      <c r="XG103" s="384">
        <f>IF(XG$19-'様式３（療養者名簿）（⑤の場合）'!$BD108+1&lt;=15,IF(XG$19&gt;='様式３（療養者名簿）（⑤の場合）'!$BD108,IF(XG$19&lt;='様式３（療養者名簿）（⑤の場合）'!$BE108,1,0),0),0)</f>
        <v>0</v>
      </c>
      <c r="XH103" s="384">
        <f>IF(XH$19-'様式３（療養者名簿）（⑤の場合）'!$BD108+1&lt;=15,IF(XH$19&gt;='様式３（療養者名簿）（⑤の場合）'!$BD108,IF(XH$19&lt;='様式３（療養者名簿）（⑤の場合）'!$BE108,1,0),0),0)</f>
        <v>0</v>
      </c>
      <c r="XI103" s="384">
        <f>IF(XI$19-'様式３（療養者名簿）（⑤の場合）'!$BD108+1&lt;=15,IF(XI$19&gt;='様式３（療養者名簿）（⑤の場合）'!$BD108,IF(XI$19&lt;='様式３（療養者名簿）（⑤の場合）'!$BE108,1,0),0),0)</f>
        <v>0</v>
      </c>
      <c r="XJ103" s="384">
        <f>IF(XJ$19-'様式３（療養者名簿）（⑤の場合）'!$BD108+1&lt;=15,IF(XJ$19&gt;='様式３（療養者名簿）（⑤の場合）'!$BD108,IF(XJ$19&lt;='様式３（療養者名簿）（⑤の場合）'!$BE108,1,0),0),0)</f>
        <v>0</v>
      </c>
      <c r="XK103" s="384">
        <f>IF(XK$19-'様式３（療養者名簿）（⑤の場合）'!$BD108+1&lt;=15,IF(XK$19&gt;='様式３（療養者名簿）（⑤の場合）'!$BD108,IF(XK$19&lt;='様式３（療養者名簿）（⑤の場合）'!$BE108,1,0),0),0)</f>
        <v>0</v>
      </c>
      <c r="XL103" s="384">
        <f>IF(XL$19-'様式３（療養者名簿）（⑤の場合）'!$BD108+1&lt;=15,IF(XL$19&gt;='様式３（療養者名簿）（⑤の場合）'!$BD108,IF(XL$19&lt;='様式３（療養者名簿）（⑤の場合）'!$BE108,1,0),0),0)</f>
        <v>0</v>
      </c>
      <c r="XM103" s="384">
        <f>IF(XM$19-'様式３（療養者名簿）（⑤の場合）'!$BD108+1&lt;=15,IF(XM$19&gt;='様式３（療養者名簿）（⑤の場合）'!$BD108,IF(XM$19&lt;='様式３（療養者名簿）（⑤の場合）'!$BE108,1,0),0),0)</f>
        <v>0</v>
      </c>
      <c r="XN103" s="384">
        <f>IF(XN$19-'様式３（療養者名簿）（⑤の場合）'!$BD108+1&lt;=15,IF(XN$19&gt;='様式３（療養者名簿）（⑤の場合）'!$BD108,IF(XN$19&lt;='様式３（療養者名簿）（⑤の場合）'!$BE108,1,0),0),0)</f>
        <v>0</v>
      </c>
      <c r="XO103" s="384">
        <f>IF(XO$19-'様式３（療養者名簿）（⑤の場合）'!$BD108+1&lt;=15,IF(XO$19&gt;='様式３（療養者名簿）（⑤の場合）'!$BD108,IF(XO$19&lt;='様式３（療養者名簿）（⑤の場合）'!$BE108,1,0),0),0)</f>
        <v>0</v>
      </c>
      <c r="XP103" s="384">
        <f>IF(XP$19-'様式３（療養者名簿）（⑤の場合）'!$BD108+1&lt;=15,IF(XP$19&gt;='様式３（療養者名簿）（⑤の場合）'!$BD108,IF(XP$19&lt;='様式３（療養者名簿）（⑤の場合）'!$BE108,1,0),0),0)</f>
        <v>0</v>
      </c>
      <c r="XQ103" s="384">
        <f>IF(XQ$19-'様式３（療養者名簿）（⑤の場合）'!$BD108+1&lt;=15,IF(XQ$19&gt;='様式３（療養者名簿）（⑤の場合）'!$BD108,IF(XQ$19&lt;='様式３（療養者名簿）（⑤の場合）'!$BE108,1,0),0),0)</f>
        <v>0</v>
      </c>
      <c r="XR103" s="384">
        <f>IF(XR$19-'様式３（療養者名簿）（⑤の場合）'!$BD108+1&lt;=15,IF(XR$19&gt;='様式３（療養者名簿）（⑤の場合）'!$BD108,IF(XR$19&lt;='様式３（療養者名簿）（⑤の場合）'!$BE108,1,0),0),0)</f>
        <v>0</v>
      </c>
      <c r="XS103" s="384">
        <f>IF(XS$19-'様式３（療養者名簿）（⑤の場合）'!$BD108+1&lt;=15,IF(XS$19&gt;='様式３（療養者名簿）（⑤の場合）'!$BD108,IF(XS$19&lt;='様式３（療養者名簿）（⑤の場合）'!$BE108,1,0),0),0)</f>
        <v>0</v>
      </c>
      <c r="XT103" s="384">
        <f>IF(XT$19-'様式３（療養者名簿）（⑤の場合）'!$BD108+1&lt;=15,IF(XT$19&gt;='様式３（療養者名簿）（⑤の場合）'!$BD108,IF(XT$19&lt;='様式３（療養者名簿）（⑤の場合）'!$BE108,1,0),0),0)</f>
        <v>0</v>
      </c>
      <c r="XU103" s="384">
        <f>IF(XU$19-'様式３（療養者名簿）（⑤の場合）'!$BD108+1&lt;=15,IF(XU$19&gt;='様式３（療養者名簿）（⑤の場合）'!$BD108,IF(XU$19&lt;='様式３（療養者名簿）（⑤の場合）'!$BE108,1,0),0),0)</f>
        <v>0</v>
      </c>
      <c r="XV103" s="384">
        <f>IF(XV$19-'様式３（療養者名簿）（⑤の場合）'!$BD108+1&lt;=15,IF(XV$19&gt;='様式３（療養者名簿）（⑤の場合）'!$BD108,IF(XV$19&lt;='様式３（療養者名簿）（⑤の場合）'!$BE108,1,0),0),0)</f>
        <v>0</v>
      </c>
      <c r="XW103" s="384">
        <f>IF(XW$19-'様式３（療養者名簿）（⑤の場合）'!$BD108+1&lt;=15,IF(XW$19&gt;='様式３（療養者名簿）（⑤の場合）'!$BD108,IF(XW$19&lt;='様式３（療養者名簿）（⑤の場合）'!$BE108,1,0),0),0)</f>
        <v>0</v>
      </c>
      <c r="XX103" s="384">
        <f>IF(XX$19-'様式３（療養者名簿）（⑤の場合）'!$BD108+1&lt;=15,IF(XX$19&gt;='様式３（療養者名簿）（⑤の場合）'!$BD108,IF(XX$19&lt;='様式３（療養者名簿）（⑤の場合）'!$BE108,1,0),0),0)</f>
        <v>0</v>
      </c>
      <c r="XY103" s="384">
        <f>IF(XY$19-'様式３（療養者名簿）（⑤の場合）'!$BD108+1&lt;=15,IF(XY$19&gt;='様式３（療養者名簿）（⑤の場合）'!$BD108,IF(XY$19&lt;='様式３（療養者名簿）（⑤の場合）'!$BE108,1,0),0),0)</f>
        <v>0</v>
      </c>
      <c r="XZ103" s="384">
        <f>IF(XZ$19-'様式３（療養者名簿）（⑤の場合）'!$BD108+1&lt;=15,IF(XZ$19&gt;='様式３（療養者名簿）（⑤の場合）'!$BD108,IF(XZ$19&lt;='様式３（療養者名簿）（⑤の場合）'!$BE108,1,0),0),0)</f>
        <v>0</v>
      </c>
      <c r="YA103" s="384">
        <f>IF(YA$19-'様式３（療養者名簿）（⑤の場合）'!$BD108+1&lt;=15,IF(YA$19&gt;='様式３（療養者名簿）（⑤の場合）'!$BD108,IF(YA$19&lt;='様式３（療養者名簿）（⑤の場合）'!$BE108,1,0),0),0)</f>
        <v>0</v>
      </c>
      <c r="YB103" s="384">
        <f>IF(YB$19-'様式３（療養者名簿）（⑤の場合）'!$BD108+1&lt;=15,IF(YB$19&gt;='様式３（療養者名簿）（⑤の場合）'!$BD108,IF(YB$19&lt;='様式３（療養者名簿）（⑤の場合）'!$BE108,1,0),0),0)</f>
        <v>0</v>
      </c>
      <c r="YC103" s="384">
        <f>IF(YC$19-'様式３（療養者名簿）（⑤の場合）'!$BD108+1&lt;=15,IF(YC$19&gt;='様式３（療養者名簿）（⑤の場合）'!$BD108,IF(YC$19&lt;='様式３（療養者名簿）（⑤の場合）'!$BE108,1,0),0),0)</f>
        <v>0</v>
      </c>
      <c r="YD103" s="384">
        <f>IF(YD$19-'様式３（療養者名簿）（⑤の場合）'!$BD108+1&lt;=15,IF(YD$19&gt;='様式３（療養者名簿）（⑤の場合）'!$BD108,IF(YD$19&lt;='様式３（療養者名簿）（⑤の場合）'!$BE108,1,0),0),0)</f>
        <v>0</v>
      </c>
      <c r="YE103" s="384">
        <f>IF(YE$19-'様式３（療養者名簿）（⑤の場合）'!$BD108+1&lt;=15,IF(YE$19&gt;='様式３（療養者名簿）（⑤の場合）'!$BD108,IF(YE$19&lt;='様式３（療養者名簿）（⑤の場合）'!$BE108,1,0),0),0)</f>
        <v>0</v>
      </c>
      <c r="YF103" s="384">
        <f>IF(YF$19-'様式３（療養者名簿）（⑤の場合）'!$BD108+1&lt;=15,IF(YF$19&gt;='様式３（療養者名簿）（⑤の場合）'!$BD108,IF(YF$19&lt;='様式３（療養者名簿）（⑤の場合）'!$BE108,1,0),0),0)</f>
        <v>0</v>
      </c>
      <c r="YG103" s="384">
        <f>IF(YG$19-'様式３（療養者名簿）（⑤の場合）'!$BD108+1&lt;=15,IF(YG$19&gt;='様式３（療養者名簿）（⑤の場合）'!$BD108,IF(YG$19&lt;='様式３（療養者名簿）（⑤の場合）'!$BE108,1,0),0),0)</f>
        <v>0</v>
      </c>
      <c r="YH103" s="384">
        <f>IF(YH$19-'様式３（療養者名簿）（⑤の場合）'!$BD108+1&lt;=15,IF(YH$19&gt;='様式３（療養者名簿）（⑤の場合）'!$BD108,IF(YH$19&lt;='様式３（療養者名簿）（⑤の場合）'!$BE108,1,0),0),0)</f>
        <v>0</v>
      </c>
      <c r="YI103" s="384">
        <f>IF(YI$19-'様式３（療養者名簿）（⑤の場合）'!$BD108+1&lt;=15,IF(YI$19&gt;='様式３（療養者名簿）（⑤の場合）'!$BD108,IF(YI$19&lt;='様式３（療養者名簿）（⑤の場合）'!$BE108,1,0),0),0)</f>
        <v>0</v>
      </c>
      <c r="YJ103" s="384">
        <f>IF(YJ$19-'様式３（療養者名簿）（⑤の場合）'!$BD108+1&lt;=15,IF(YJ$19&gt;='様式３（療養者名簿）（⑤の場合）'!$BD108,IF(YJ$19&lt;='様式３（療養者名簿）（⑤の場合）'!$BE108,1,0),0),0)</f>
        <v>0</v>
      </c>
      <c r="YK103" s="384">
        <f>IF(YK$19-'様式３（療養者名簿）（⑤の場合）'!$BD108+1&lt;=15,IF(YK$19&gt;='様式３（療養者名簿）（⑤の場合）'!$BD108,IF(YK$19&lt;='様式３（療養者名簿）（⑤の場合）'!$BE108,1,0),0),0)</f>
        <v>0</v>
      </c>
      <c r="YL103" s="384">
        <f>IF(YL$19-'様式３（療養者名簿）（⑤の場合）'!$BD108+1&lt;=15,IF(YL$19&gt;='様式３（療養者名簿）（⑤の場合）'!$BD108,IF(YL$19&lt;='様式３（療養者名簿）（⑤の場合）'!$BE108,1,0),0),0)</f>
        <v>0</v>
      </c>
      <c r="YM103" s="384">
        <f>IF(YM$19-'様式３（療養者名簿）（⑤の場合）'!$BD108+1&lt;=15,IF(YM$19&gt;='様式３（療養者名簿）（⑤の場合）'!$BD108,IF(YM$19&lt;='様式３（療養者名簿）（⑤の場合）'!$BE108,1,0),0),0)</f>
        <v>0</v>
      </c>
      <c r="YN103" s="384">
        <f>IF(YN$19-'様式３（療養者名簿）（⑤の場合）'!$BD108+1&lt;=15,IF(YN$19&gt;='様式３（療養者名簿）（⑤の場合）'!$BD108,IF(YN$19&lt;='様式３（療養者名簿）（⑤の場合）'!$BE108,1,0),0),0)</f>
        <v>0</v>
      </c>
      <c r="YO103" s="384">
        <f>IF(YO$19-'様式３（療養者名簿）（⑤の場合）'!$BD108+1&lt;=15,IF(YO$19&gt;='様式３（療養者名簿）（⑤の場合）'!$BD108,IF(YO$19&lt;='様式３（療養者名簿）（⑤の場合）'!$BE108,1,0),0),0)</f>
        <v>0</v>
      </c>
      <c r="YP103" s="384">
        <f>IF(YP$19-'様式３（療養者名簿）（⑤の場合）'!$BD108+1&lt;=15,IF(YP$19&gt;='様式３（療養者名簿）（⑤の場合）'!$BD108,IF(YP$19&lt;='様式３（療養者名簿）（⑤の場合）'!$BE108,1,0),0),0)</f>
        <v>0</v>
      </c>
      <c r="YQ103" s="384">
        <f>IF(YQ$19-'様式３（療養者名簿）（⑤の場合）'!$BD108+1&lt;=15,IF(YQ$19&gt;='様式３（療養者名簿）（⑤の場合）'!$BD108,IF(YQ$19&lt;='様式３（療養者名簿）（⑤の場合）'!$BE108,1,0),0),0)</f>
        <v>0</v>
      </c>
      <c r="YR103" s="384">
        <f>IF(YR$19-'様式３（療養者名簿）（⑤の場合）'!$BD108+1&lt;=15,IF(YR$19&gt;='様式３（療養者名簿）（⑤の場合）'!$BD108,IF(YR$19&lt;='様式３（療養者名簿）（⑤の場合）'!$BE108,1,0),0),0)</f>
        <v>0</v>
      </c>
      <c r="YS103" s="384">
        <f>IF(YS$19-'様式３（療養者名簿）（⑤の場合）'!$BD108+1&lt;=15,IF(YS$19&gt;='様式３（療養者名簿）（⑤の場合）'!$BD108,IF(YS$19&lt;='様式３（療養者名簿）（⑤の場合）'!$BE108,1,0),0),0)</f>
        <v>0</v>
      </c>
      <c r="YT103" s="384">
        <f>IF(YT$19-'様式３（療養者名簿）（⑤の場合）'!$BD108+1&lt;=15,IF(YT$19&gt;='様式３（療養者名簿）（⑤の場合）'!$BD108,IF(YT$19&lt;='様式３（療養者名簿）（⑤の場合）'!$BE108,1,0),0),0)</f>
        <v>0</v>
      </c>
      <c r="YU103" s="384">
        <f>IF(YU$19-'様式３（療養者名簿）（⑤の場合）'!$BD108+1&lt;=15,IF(YU$19&gt;='様式３（療養者名簿）（⑤の場合）'!$BD108,IF(YU$19&lt;='様式３（療養者名簿）（⑤の場合）'!$BE108,1,0),0),0)</f>
        <v>0</v>
      </c>
      <c r="YV103" s="384">
        <f>IF(YV$19-'様式３（療養者名簿）（⑤の場合）'!$BD108+1&lt;=15,IF(YV$19&gt;='様式３（療養者名簿）（⑤の場合）'!$BD108,IF(YV$19&lt;='様式３（療養者名簿）（⑤の場合）'!$BE108,1,0),0),0)</f>
        <v>0</v>
      </c>
      <c r="YW103" s="384">
        <f>IF(YW$19-'様式３（療養者名簿）（⑤の場合）'!$BD108+1&lt;=15,IF(YW$19&gt;='様式３（療養者名簿）（⑤の場合）'!$BD108,IF(YW$19&lt;='様式３（療養者名簿）（⑤の場合）'!$BE108,1,0),0),0)</f>
        <v>0</v>
      </c>
      <c r="YX103" s="384">
        <f>IF(YX$19-'様式３（療養者名簿）（⑤の場合）'!$BD108+1&lt;=15,IF(YX$19&gt;='様式３（療養者名簿）（⑤の場合）'!$BD108,IF(YX$19&lt;='様式３（療養者名簿）（⑤の場合）'!$BE108,1,0),0),0)</f>
        <v>0</v>
      </c>
      <c r="YY103" s="384">
        <f>IF(YY$19-'様式３（療養者名簿）（⑤の場合）'!$BD108+1&lt;=15,IF(YY$19&gt;='様式３（療養者名簿）（⑤の場合）'!$BD108,IF(YY$19&lt;='様式３（療養者名簿）（⑤の場合）'!$BE108,1,0),0),0)</f>
        <v>0</v>
      </c>
      <c r="YZ103" s="384">
        <f>IF(YZ$19-'様式３（療養者名簿）（⑤の場合）'!$BD108+1&lt;=15,IF(YZ$19&gt;='様式３（療養者名簿）（⑤の場合）'!$BD108,IF(YZ$19&lt;='様式３（療養者名簿）（⑤の場合）'!$BE108,1,0),0),0)</f>
        <v>0</v>
      </c>
      <c r="ZA103" s="384">
        <f>IF(ZA$19-'様式３（療養者名簿）（⑤の場合）'!$BD108+1&lt;=15,IF(ZA$19&gt;='様式３（療養者名簿）（⑤の場合）'!$BD108,IF(ZA$19&lt;='様式３（療養者名簿）（⑤の場合）'!$BE108,1,0),0),0)</f>
        <v>0</v>
      </c>
      <c r="ZB103" s="384">
        <f>IF(ZB$19-'様式３（療養者名簿）（⑤の場合）'!$BD108+1&lt;=15,IF(ZB$19&gt;='様式３（療養者名簿）（⑤の場合）'!$BD108,IF(ZB$19&lt;='様式３（療養者名簿）（⑤の場合）'!$BE108,1,0),0),0)</f>
        <v>0</v>
      </c>
      <c r="ZC103" s="384">
        <f>IF(ZC$19-'様式３（療養者名簿）（⑤の場合）'!$BD108+1&lt;=15,IF(ZC$19&gt;='様式３（療養者名簿）（⑤の場合）'!$BD108,IF(ZC$19&lt;='様式３（療養者名簿）（⑤の場合）'!$BE108,1,0),0),0)</f>
        <v>0</v>
      </c>
      <c r="ZD103" s="384">
        <f>IF(ZD$19-'様式３（療養者名簿）（⑤の場合）'!$BD108+1&lt;=15,IF(ZD$19&gt;='様式３（療養者名簿）（⑤の場合）'!$BD108,IF(ZD$19&lt;='様式３（療養者名簿）（⑤の場合）'!$BE108,1,0),0),0)</f>
        <v>0</v>
      </c>
      <c r="ZE103" s="384">
        <f>IF(ZE$19-'様式３（療養者名簿）（⑤の場合）'!$BD108+1&lt;=15,IF(ZE$19&gt;='様式３（療養者名簿）（⑤の場合）'!$BD108,IF(ZE$19&lt;='様式３（療養者名簿）（⑤の場合）'!$BE108,1,0),0),0)</f>
        <v>0</v>
      </c>
      <c r="ZF103" s="384">
        <f>IF(ZF$19-'様式３（療養者名簿）（⑤の場合）'!$BD108+1&lt;=15,IF(ZF$19&gt;='様式３（療養者名簿）（⑤の場合）'!$BD108,IF(ZF$19&lt;='様式３（療養者名簿）（⑤の場合）'!$BE108,1,0),0),0)</f>
        <v>0</v>
      </c>
      <c r="ZG103" s="384">
        <f>IF(ZG$19-'様式３（療養者名簿）（⑤の場合）'!$BD108+1&lt;=15,IF(ZG$19&gt;='様式３（療養者名簿）（⑤の場合）'!$BD108,IF(ZG$19&lt;='様式３（療養者名簿）（⑤の場合）'!$BE108,1,0),0),0)</f>
        <v>0</v>
      </c>
      <c r="ZH103" s="384">
        <f>IF(ZH$19-'様式３（療養者名簿）（⑤の場合）'!$BD108+1&lt;=15,IF(ZH$19&gt;='様式３（療養者名簿）（⑤の場合）'!$BD108,IF(ZH$19&lt;='様式３（療養者名簿）（⑤の場合）'!$BE108,1,0),0),0)</f>
        <v>0</v>
      </c>
      <c r="ZI103" s="384">
        <f>IF(ZI$19-'様式３（療養者名簿）（⑤の場合）'!$BD108+1&lt;=15,IF(ZI$19&gt;='様式３（療養者名簿）（⑤の場合）'!$BD108,IF(ZI$19&lt;='様式３（療養者名簿）（⑤の場合）'!$BE108,1,0),0),0)</f>
        <v>0</v>
      </c>
      <c r="ZJ103" s="384">
        <f>IF(ZJ$19-'様式３（療養者名簿）（⑤の場合）'!$BD108+1&lt;=15,IF(ZJ$19&gt;='様式３（療養者名簿）（⑤の場合）'!$BD108,IF(ZJ$19&lt;='様式３（療養者名簿）（⑤の場合）'!$BE108,1,0),0),0)</f>
        <v>0</v>
      </c>
      <c r="ZK103" s="384">
        <f>IF(ZK$19-'様式３（療養者名簿）（⑤の場合）'!$BD108+1&lt;=15,IF(ZK$19&gt;='様式３（療養者名簿）（⑤の場合）'!$BD108,IF(ZK$19&lt;='様式３（療養者名簿）（⑤の場合）'!$BE108,1,0),0),0)</f>
        <v>0</v>
      </c>
      <c r="ZL103" s="384">
        <f>IF(ZL$19-'様式３（療養者名簿）（⑤の場合）'!$BD108+1&lt;=15,IF(ZL$19&gt;='様式３（療養者名簿）（⑤の場合）'!$BD108,IF(ZL$19&lt;='様式３（療養者名簿）（⑤の場合）'!$BE108,1,0),0),0)</f>
        <v>0</v>
      </c>
      <c r="ZM103" s="384">
        <f>IF(ZM$19-'様式３（療養者名簿）（⑤の場合）'!$BD108+1&lt;=15,IF(ZM$19&gt;='様式３（療養者名簿）（⑤の場合）'!$BD108,IF(ZM$19&lt;='様式３（療養者名簿）（⑤の場合）'!$BE108,1,0),0),0)</f>
        <v>0</v>
      </c>
      <c r="ZN103" s="384">
        <f>IF(ZN$19-'様式３（療養者名簿）（⑤の場合）'!$BD108+1&lt;=15,IF(ZN$19&gt;='様式３（療養者名簿）（⑤の場合）'!$BD108,IF(ZN$19&lt;='様式３（療養者名簿）（⑤の場合）'!$BE108,1,0),0),0)</f>
        <v>0</v>
      </c>
      <c r="ZO103" s="384">
        <f>IF(ZO$19-'様式３（療養者名簿）（⑤の場合）'!$BD108+1&lt;=15,IF(ZO$19&gt;='様式３（療養者名簿）（⑤の場合）'!$BD108,IF(ZO$19&lt;='様式３（療養者名簿）（⑤の場合）'!$BE108,1,0),0),0)</f>
        <v>0</v>
      </c>
      <c r="ZP103" s="384">
        <f>IF(ZP$19-'様式３（療養者名簿）（⑤の場合）'!$BD108+1&lt;=15,IF(ZP$19&gt;='様式３（療養者名簿）（⑤の場合）'!$BD108,IF(ZP$19&lt;='様式３（療養者名簿）（⑤の場合）'!$BE108,1,0),0),0)</f>
        <v>0</v>
      </c>
      <c r="ZQ103" s="384">
        <f>IF(ZQ$19-'様式３（療養者名簿）（⑤の場合）'!$BD108+1&lt;=15,IF(ZQ$19&gt;='様式３（療養者名簿）（⑤の場合）'!$BD108,IF(ZQ$19&lt;='様式３（療養者名簿）（⑤の場合）'!$BE108,1,0),0),0)</f>
        <v>0</v>
      </c>
      <c r="ZR103" s="384">
        <f>IF(ZR$19-'様式３（療養者名簿）（⑤の場合）'!$BD108+1&lt;=15,IF(ZR$19&gt;='様式３（療養者名簿）（⑤の場合）'!$BD108,IF(ZR$19&lt;='様式３（療養者名簿）（⑤の場合）'!$BE108,1,0),0),0)</f>
        <v>0</v>
      </c>
      <c r="ZS103" s="384">
        <f>IF(ZS$19-'様式３（療養者名簿）（⑤の場合）'!$BD108+1&lt;=15,IF(ZS$19&gt;='様式３（療養者名簿）（⑤の場合）'!$BD108,IF(ZS$19&lt;='様式３（療養者名簿）（⑤の場合）'!$BE108,1,0),0),0)</f>
        <v>0</v>
      </c>
      <c r="ZT103" s="384">
        <f>IF(ZT$19-'様式３（療養者名簿）（⑤の場合）'!$BD108+1&lt;=15,IF(ZT$19&gt;='様式３（療養者名簿）（⑤の場合）'!$BD108,IF(ZT$19&lt;='様式３（療養者名簿）（⑤の場合）'!$BE108,1,0),0),0)</f>
        <v>0</v>
      </c>
      <c r="ZU103" s="384">
        <f>IF(ZU$19-'様式３（療養者名簿）（⑤の場合）'!$BD108+1&lt;=15,IF(ZU$19&gt;='様式３（療養者名簿）（⑤の場合）'!$BD108,IF(ZU$19&lt;='様式３（療養者名簿）（⑤の場合）'!$BE108,1,0),0),0)</f>
        <v>0</v>
      </c>
      <c r="ZV103" s="384">
        <f>IF(ZV$19-'様式３（療養者名簿）（⑤の場合）'!$BD108+1&lt;=15,IF(ZV$19&gt;='様式３（療養者名簿）（⑤の場合）'!$BD108,IF(ZV$19&lt;='様式３（療養者名簿）（⑤の場合）'!$BE108,1,0),0),0)</f>
        <v>0</v>
      </c>
      <c r="ZW103" s="384">
        <f>IF(ZW$19-'様式３（療養者名簿）（⑤の場合）'!$BD108+1&lt;=15,IF(ZW$19&gt;='様式３（療養者名簿）（⑤の場合）'!$BD108,IF(ZW$19&lt;='様式３（療養者名簿）（⑤の場合）'!$BE108,1,0),0),0)</f>
        <v>0</v>
      </c>
      <c r="ZX103" s="384">
        <f>IF(ZX$19-'様式３（療養者名簿）（⑤の場合）'!$BD108+1&lt;=15,IF(ZX$19&gt;='様式３（療養者名簿）（⑤の場合）'!$BD108,IF(ZX$19&lt;='様式３（療養者名簿）（⑤の場合）'!$BE108,1,0),0),0)</f>
        <v>0</v>
      </c>
      <c r="ZY103" s="384">
        <f>IF(ZY$19-'様式３（療養者名簿）（⑤の場合）'!$BD108+1&lt;=15,IF(ZY$19&gt;='様式３（療養者名簿）（⑤の場合）'!$BD108,IF(ZY$19&lt;='様式３（療養者名簿）（⑤の場合）'!$BE108,1,0),0),0)</f>
        <v>0</v>
      </c>
      <c r="ZZ103" s="384">
        <f>IF(ZZ$19-'様式３（療養者名簿）（⑤の場合）'!$BD108+1&lt;=15,IF(ZZ$19&gt;='様式３（療養者名簿）（⑤の場合）'!$BD108,IF(ZZ$19&lt;='様式３（療養者名簿）（⑤の場合）'!$BE108,1,0),0),0)</f>
        <v>0</v>
      </c>
      <c r="AAA103" s="384">
        <f>IF(AAA$19-'様式３（療養者名簿）（⑤の場合）'!$BD108+1&lt;=15,IF(AAA$19&gt;='様式３（療養者名簿）（⑤の場合）'!$BD108,IF(AAA$19&lt;='様式３（療養者名簿）（⑤の場合）'!$BE108,1,0),0),0)</f>
        <v>0</v>
      </c>
      <c r="AAB103" s="384">
        <f>IF(AAB$19-'様式３（療養者名簿）（⑤の場合）'!$BD108+1&lt;=15,IF(AAB$19&gt;='様式３（療養者名簿）（⑤の場合）'!$BD108,IF(AAB$19&lt;='様式３（療養者名簿）（⑤の場合）'!$BE108,1,0),0),0)</f>
        <v>0</v>
      </c>
      <c r="AAC103" s="384">
        <f>IF(AAC$19-'様式３（療養者名簿）（⑤の場合）'!$BD108+1&lt;=15,IF(AAC$19&gt;='様式３（療養者名簿）（⑤の場合）'!$BD108,IF(AAC$19&lt;='様式３（療養者名簿）（⑤の場合）'!$BE108,1,0),0),0)</f>
        <v>0</v>
      </c>
      <c r="AAD103" s="384">
        <f>IF(AAD$19-'様式３（療養者名簿）（⑤の場合）'!$BD108+1&lt;=15,IF(AAD$19&gt;='様式３（療養者名簿）（⑤の場合）'!$BD108,IF(AAD$19&lt;='様式３（療養者名簿）（⑤の場合）'!$BE108,1,0),0),0)</f>
        <v>0</v>
      </c>
      <c r="AAE103" s="384">
        <f>IF(AAE$19-'様式３（療養者名簿）（⑤の場合）'!$BD108+1&lt;=15,IF(AAE$19&gt;='様式３（療養者名簿）（⑤の場合）'!$BD108,IF(AAE$19&lt;='様式３（療養者名簿）（⑤の場合）'!$BE108,1,0),0),0)</f>
        <v>0</v>
      </c>
      <c r="AAF103" s="384">
        <f>IF(AAF$19-'様式３（療養者名簿）（⑤の場合）'!$BD108+1&lt;=15,IF(AAF$19&gt;='様式３（療養者名簿）（⑤の場合）'!$BD108,IF(AAF$19&lt;='様式３（療養者名簿）（⑤の場合）'!$BE108,1,0),0),0)</f>
        <v>0</v>
      </c>
      <c r="AAG103" s="384">
        <f>IF(AAG$19-'様式３（療養者名簿）（⑤の場合）'!$BD108+1&lt;=15,IF(AAG$19&gt;='様式３（療養者名簿）（⑤の場合）'!$BD108,IF(AAG$19&lt;='様式３（療養者名簿）（⑤の場合）'!$BE108,1,0),0),0)</f>
        <v>0</v>
      </c>
      <c r="AAH103" s="384">
        <f>IF(AAH$19-'様式３（療養者名簿）（⑤の場合）'!$BD108+1&lt;=15,IF(AAH$19&gt;='様式３（療養者名簿）（⑤の場合）'!$BD108,IF(AAH$19&lt;='様式３（療養者名簿）（⑤の場合）'!$BE108,1,0),0),0)</f>
        <v>0</v>
      </c>
      <c r="AAI103" s="384">
        <f>IF(AAI$19-'様式３（療養者名簿）（⑤の場合）'!$BD108+1&lt;=15,IF(AAI$19&gt;='様式３（療養者名簿）（⑤の場合）'!$BD108,IF(AAI$19&lt;='様式３（療養者名簿）（⑤の場合）'!$BE108,1,0),0),0)</f>
        <v>0</v>
      </c>
      <c r="AAJ103" s="384">
        <f>IF(AAJ$19-'様式３（療養者名簿）（⑤の場合）'!$BD108+1&lt;=15,IF(AAJ$19&gt;='様式３（療養者名簿）（⑤の場合）'!$BD108,IF(AAJ$19&lt;='様式３（療養者名簿）（⑤の場合）'!$BE108,1,0),0),0)</f>
        <v>0</v>
      </c>
      <c r="AAK103" s="384">
        <f>IF(AAK$19-'様式３（療養者名簿）（⑤の場合）'!$BD108+1&lt;=15,IF(AAK$19&gt;='様式３（療養者名簿）（⑤の場合）'!$BD108,IF(AAK$19&lt;='様式３（療養者名簿）（⑤の場合）'!$BE108,1,0),0),0)</f>
        <v>0</v>
      </c>
      <c r="AAL103" s="384">
        <f>IF(AAL$19-'様式３（療養者名簿）（⑤の場合）'!$BD108+1&lt;=15,IF(AAL$19&gt;='様式３（療養者名簿）（⑤の場合）'!$BD108,IF(AAL$19&lt;='様式３（療養者名簿）（⑤の場合）'!$BE108,1,0),0),0)</f>
        <v>0</v>
      </c>
      <c r="AAM103" s="384">
        <f>IF(AAM$19-'様式３（療養者名簿）（⑤の場合）'!$BD108+1&lt;=15,IF(AAM$19&gt;='様式３（療養者名簿）（⑤の場合）'!$BD108,IF(AAM$19&lt;='様式３（療養者名簿）（⑤の場合）'!$BE108,1,0),0),0)</f>
        <v>0</v>
      </c>
      <c r="AAN103" s="384">
        <f>IF(AAN$19-'様式３（療養者名簿）（⑤の場合）'!$BD108+1&lt;=15,IF(AAN$19&gt;='様式３（療養者名簿）（⑤の場合）'!$BD108,IF(AAN$19&lt;='様式３（療養者名簿）（⑤の場合）'!$BE108,1,0),0),0)</f>
        <v>0</v>
      </c>
      <c r="AAO103" s="384">
        <f>IF(AAO$19-'様式３（療養者名簿）（⑤の場合）'!$BD108+1&lt;=15,IF(AAO$19&gt;='様式３（療養者名簿）（⑤の場合）'!$BD108,IF(AAO$19&lt;='様式３（療養者名簿）（⑤の場合）'!$BE108,1,0),0),0)</f>
        <v>0</v>
      </c>
      <c r="AAP103" s="384">
        <f>IF(AAP$19-'様式３（療養者名簿）（⑤の場合）'!$BD108+1&lt;=15,IF(AAP$19&gt;='様式３（療養者名簿）（⑤の場合）'!$BD108,IF(AAP$19&lt;='様式３（療養者名簿）（⑤の場合）'!$BE108,1,0),0),0)</f>
        <v>0</v>
      </c>
      <c r="AAQ103" s="384">
        <f>IF(AAQ$19-'様式３（療養者名簿）（⑤の場合）'!$BD108+1&lt;=15,IF(AAQ$19&gt;='様式３（療養者名簿）（⑤の場合）'!$BD108,IF(AAQ$19&lt;='様式３（療養者名簿）（⑤の場合）'!$BE108,1,0),0),0)</f>
        <v>0</v>
      </c>
      <c r="AAR103" s="384">
        <f>IF(AAR$19-'様式３（療養者名簿）（⑤の場合）'!$BD108+1&lt;=15,IF(AAR$19&gt;='様式３（療養者名簿）（⑤の場合）'!$BD108,IF(AAR$19&lt;='様式３（療養者名簿）（⑤の場合）'!$BE108,1,0),0),0)</f>
        <v>0</v>
      </c>
      <c r="AAS103" s="384">
        <f>IF(AAS$19-'様式３（療養者名簿）（⑤の場合）'!$BD108+1&lt;=15,IF(AAS$19&gt;='様式３（療養者名簿）（⑤の場合）'!$BD108,IF(AAS$19&lt;='様式３（療養者名簿）（⑤の場合）'!$BE108,1,0),0),0)</f>
        <v>0</v>
      </c>
      <c r="AAT103" s="384">
        <f>IF(AAT$19-'様式３（療養者名簿）（⑤の場合）'!$BD108+1&lt;=15,IF(AAT$19&gt;='様式３（療養者名簿）（⑤の場合）'!$BD108,IF(AAT$19&lt;='様式３（療養者名簿）（⑤の場合）'!$BE108,1,0),0),0)</f>
        <v>0</v>
      </c>
      <c r="AAU103" s="384">
        <f>IF(AAU$19-'様式３（療養者名簿）（⑤の場合）'!$BD108+1&lt;=15,IF(AAU$19&gt;='様式３（療養者名簿）（⑤の場合）'!$BD108,IF(AAU$19&lt;='様式３（療養者名簿）（⑤の場合）'!$BE108,1,0),0),0)</f>
        <v>0</v>
      </c>
      <c r="AAV103" s="384">
        <f>IF(AAV$19-'様式３（療養者名簿）（⑤の場合）'!$BD108+1&lt;=15,IF(AAV$19&gt;='様式３（療養者名簿）（⑤の場合）'!$BD108,IF(AAV$19&lt;='様式３（療養者名簿）（⑤の場合）'!$BE108,1,0),0),0)</f>
        <v>0</v>
      </c>
      <c r="AAW103" s="384">
        <f>IF(AAW$19-'様式３（療養者名簿）（⑤の場合）'!$BD108+1&lt;=15,IF(AAW$19&gt;='様式３（療養者名簿）（⑤の場合）'!$BD108,IF(AAW$19&lt;='様式３（療養者名簿）（⑤の場合）'!$BE108,1,0),0),0)</f>
        <v>0</v>
      </c>
      <c r="AAX103" s="384">
        <f>IF(AAX$19-'様式３（療養者名簿）（⑤の場合）'!$BD108+1&lt;=15,IF(AAX$19&gt;='様式３（療養者名簿）（⑤の場合）'!$BD108,IF(AAX$19&lt;='様式３（療養者名簿）（⑤の場合）'!$BE108,1,0),0),0)</f>
        <v>0</v>
      </c>
      <c r="AAY103" s="384">
        <f>IF(AAY$19-'様式３（療養者名簿）（⑤の場合）'!$BD108+1&lt;=15,IF(AAY$19&gt;='様式３（療養者名簿）（⑤の場合）'!$BD108,IF(AAY$19&lt;='様式３（療養者名簿）（⑤の場合）'!$BE108,1,0),0),0)</f>
        <v>0</v>
      </c>
      <c r="AAZ103" s="384">
        <f>IF(AAZ$19-'様式３（療養者名簿）（⑤の場合）'!$BD108+1&lt;=15,IF(AAZ$19&gt;='様式３（療養者名簿）（⑤の場合）'!$BD108,IF(AAZ$19&lt;='様式３（療養者名簿）（⑤の場合）'!$BE108,1,0),0),0)</f>
        <v>0</v>
      </c>
      <c r="ABA103" s="384">
        <f>IF(ABA$19-'様式３（療養者名簿）（⑤の場合）'!$BD108+1&lt;=15,IF(ABA$19&gt;='様式３（療養者名簿）（⑤の場合）'!$BD108,IF(ABA$19&lt;='様式３（療養者名簿）（⑤の場合）'!$BE108,1,0),0),0)</f>
        <v>0</v>
      </c>
      <c r="ABB103" s="384">
        <f>IF(ABB$19-'様式３（療養者名簿）（⑤の場合）'!$BD108+1&lt;=15,IF(ABB$19&gt;='様式３（療養者名簿）（⑤の場合）'!$BD108,IF(ABB$19&lt;='様式３（療養者名簿）（⑤の場合）'!$BE108,1,0),0),0)</f>
        <v>0</v>
      </c>
      <c r="ABC103" s="384">
        <f>IF(ABC$19-'様式３（療養者名簿）（⑤の場合）'!$BD108+1&lt;=15,IF(ABC$19&gt;='様式３（療養者名簿）（⑤の場合）'!$BD108,IF(ABC$19&lt;='様式３（療養者名簿）（⑤の場合）'!$BE108,1,0),0),0)</f>
        <v>0</v>
      </c>
      <c r="ABD103" s="384">
        <f>IF(ABD$19-'様式３（療養者名簿）（⑤の場合）'!$BD108+1&lt;=15,IF(ABD$19&gt;='様式３（療養者名簿）（⑤の場合）'!$BD108,IF(ABD$19&lt;='様式３（療養者名簿）（⑤の場合）'!$BE108,1,0),0),0)</f>
        <v>0</v>
      </c>
    </row>
    <row r="104" spans="1:732" ht="42" customHeight="1">
      <c r="A104" s="259">
        <f>'様式３（療養者名簿）（⑤の場合）'!C109</f>
        <v>0</v>
      </c>
      <c r="B104" s="256">
        <f>IF(B$19-'様式３（療養者名簿）（⑤の場合）'!$BD109+1&lt;=15,IF(B$19&gt;='様式３（療養者名簿）（⑤の場合）'!$BD109,IF(B$19&lt;='様式３（療養者名簿）（⑤の場合）'!$BE109,1,0),0),0)</f>
        <v>0</v>
      </c>
      <c r="C104" s="256">
        <f>IF(C$19-'様式３（療養者名簿）（⑤の場合）'!$BD109+1&lt;=15,IF(C$19&gt;='様式３（療養者名簿）（⑤の場合）'!$BD109,IF(C$19&lt;='様式３（療養者名簿）（⑤の場合）'!$BE109,1,0),0),0)</f>
        <v>0</v>
      </c>
      <c r="D104" s="256">
        <f>IF(D$19-'様式３（療養者名簿）（⑤の場合）'!$BD109+1&lt;=15,IF(D$19&gt;='様式３（療養者名簿）（⑤の場合）'!$BD109,IF(D$19&lt;='様式３（療養者名簿）（⑤の場合）'!$BE109,1,0),0),0)</f>
        <v>0</v>
      </c>
      <c r="E104" s="256">
        <f>IF(E$19-'様式３（療養者名簿）（⑤の場合）'!$BD109+1&lt;=15,IF(E$19&gt;='様式３（療養者名簿）（⑤の場合）'!$BD109,IF(E$19&lt;='様式３（療養者名簿）（⑤の場合）'!$BE109,1,0),0),0)</f>
        <v>0</v>
      </c>
      <c r="F104" s="256">
        <f>IF(F$19-'様式３（療養者名簿）（⑤の場合）'!$BD109+1&lt;=15,IF(F$19&gt;='様式３（療養者名簿）（⑤の場合）'!$BD109,IF(F$19&lt;='様式３（療養者名簿）（⑤の場合）'!$BE109,1,0),0),0)</f>
        <v>0</v>
      </c>
      <c r="G104" s="256">
        <f>IF(G$19-'様式３（療養者名簿）（⑤の場合）'!$BD109+1&lt;=15,IF(G$19&gt;='様式３（療養者名簿）（⑤の場合）'!$BD109,IF(G$19&lt;='様式３（療養者名簿）（⑤の場合）'!$BE109,1,0),0),0)</f>
        <v>0</v>
      </c>
      <c r="H104" s="256">
        <f>IF(H$19-'様式３（療養者名簿）（⑤の場合）'!$BD109+1&lt;=15,IF(H$19&gt;='様式３（療養者名簿）（⑤の場合）'!$BD109,IF(H$19&lt;='様式３（療養者名簿）（⑤の場合）'!$BE109,1,0),0),0)</f>
        <v>0</v>
      </c>
      <c r="I104" s="256">
        <f>IF(I$19-'様式３（療養者名簿）（⑤の場合）'!$BD109+1&lt;=15,IF(I$19&gt;='様式３（療養者名簿）（⑤の場合）'!$BD109,IF(I$19&lt;='様式３（療養者名簿）（⑤の場合）'!$BE109,1,0),0),0)</f>
        <v>0</v>
      </c>
      <c r="J104" s="256">
        <f>IF(J$19-'様式３（療養者名簿）（⑤の場合）'!$BD109+1&lt;=15,IF(J$19&gt;='様式３（療養者名簿）（⑤の場合）'!$BD109,IF(J$19&lt;='様式３（療養者名簿）（⑤の場合）'!$BE109,1,0),0),0)</f>
        <v>0</v>
      </c>
      <c r="K104" s="256">
        <f>IF(K$19-'様式３（療養者名簿）（⑤の場合）'!$BD109+1&lt;=15,IF(K$19&gt;='様式３（療養者名簿）（⑤の場合）'!$BD109,IF(K$19&lt;='様式３（療養者名簿）（⑤の場合）'!$BE109,1,0),0),0)</f>
        <v>0</v>
      </c>
      <c r="L104" s="256">
        <f>IF(L$19-'様式３（療養者名簿）（⑤の場合）'!$BD109+1&lt;=15,IF(L$19&gt;='様式３（療養者名簿）（⑤の場合）'!$BD109,IF(L$19&lt;='様式３（療養者名簿）（⑤の場合）'!$BE109,1,0),0),0)</f>
        <v>0</v>
      </c>
      <c r="M104" s="256">
        <f>IF(M$19-'様式３（療養者名簿）（⑤の場合）'!$BD109+1&lt;=15,IF(M$19&gt;='様式３（療養者名簿）（⑤の場合）'!$BD109,IF(M$19&lt;='様式３（療養者名簿）（⑤の場合）'!$BE109,1,0),0),0)</f>
        <v>0</v>
      </c>
      <c r="N104" s="256">
        <f>IF(N$19-'様式３（療養者名簿）（⑤の場合）'!$BD109+1&lt;=15,IF(N$19&gt;='様式３（療養者名簿）（⑤の場合）'!$BD109,IF(N$19&lt;='様式３（療養者名簿）（⑤の場合）'!$BE109,1,0),0),0)</f>
        <v>0</v>
      </c>
      <c r="O104" s="256">
        <f>IF(O$19-'様式３（療養者名簿）（⑤の場合）'!$BD109+1&lt;=15,IF(O$19&gt;='様式３（療養者名簿）（⑤の場合）'!$BD109,IF(O$19&lt;='様式３（療養者名簿）（⑤の場合）'!$BE109,1,0),0),0)</f>
        <v>0</v>
      </c>
      <c r="P104" s="256">
        <f>IF(P$19-'様式３（療養者名簿）（⑤の場合）'!$BD109+1&lt;=15,IF(P$19&gt;='様式３（療養者名簿）（⑤の場合）'!$BD109,IF(P$19&lt;='様式３（療養者名簿）（⑤の場合）'!$BE109,1,0),0),0)</f>
        <v>0</v>
      </c>
      <c r="Q104" s="256">
        <f>IF(Q$19-'様式３（療養者名簿）（⑤の場合）'!$BD109+1&lt;=15,IF(Q$19&gt;='様式３（療養者名簿）（⑤の場合）'!$BD109,IF(Q$19&lt;='様式３（療養者名簿）（⑤の場合）'!$BE109,1,0),0),0)</f>
        <v>0</v>
      </c>
      <c r="R104" s="256">
        <f>IF(R$19-'様式３（療養者名簿）（⑤の場合）'!$BD109+1&lt;=15,IF(R$19&gt;='様式３（療養者名簿）（⑤の場合）'!$BD109,IF(R$19&lt;='様式３（療養者名簿）（⑤の場合）'!$BE109,1,0),0),0)</f>
        <v>0</v>
      </c>
      <c r="S104" s="256">
        <f>IF(S$19-'様式３（療養者名簿）（⑤の場合）'!$BD109+1&lt;=15,IF(S$19&gt;='様式３（療養者名簿）（⑤の場合）'!$BD109,IF(S$19&lt;='様式３（療養者名簿）（⑤の場合）'!$BE109,1,0),0),0)</f>
        <v>0</v>
      </c>
      <c r="T104" s="256">
        <f>IF(T$19-'様式３（療養者名簿）（⑤の場合）'!$BD109+1&lt;=15,IF(T$19&gt;='様式３（療養者名簿）（⑤の場合）'!$BD109,IF(T$19&lt;='様式３（療養者名簿）（⑤の場合）'!$BE109,1,0),0),0)</f>
        <v>0</v>
      </c>
      <c r="U104" s="256">
        <f>IF(U$19-'様式３（療養者名簿）（⑤の場合）'!$BD109+1&lt;=15,IF(U$19&gt;='様式３（療養者名簿）（⑤の場合）'!$BD109,IF(U$19&lt;='様式３（療養者名簿）（⑤の場合）'!$BE109,1,0),0),0)</f>
        <v>0</v>
      </c>
      <c r="V104" s="256">
        <f>IF(V$19-'様式３（療養者名簿）（⑤の場合）'!$BD109+1&lt;=15,IF(V$19&gt;='様式３（療養者名簿）（⑤の場合）'!$BD109,IF(V$19&lt;='様式３（療養者名簿）（⑤の場合）'!$BE109,1,0),0),0)</f>
        <v>0</v>
      </c>
      <c r="W104" s="256">
        <f>IF(W$19-'様式３（療養者名簿）（⑤の場合）'!$BD109+1&lt;=15,IF(W$19&gt;='様式３（療養者名簿）（⑤の場合）'!$BD109,IF(W$19&lt;='様式３（療養者名簿）（⑤の場合）'!$BE109,1,0),0),0)</f>
        <v>0</v>
      </c>
      <c r="X104" s="256">
        <f>IF(X$19-'様式３（療養者名簿）（⑤の場合）'!$BD109+1&lt;=15,IF(X$19&gt;='様式３（療養者名簿）（⑤の場合）'!$BD109,IF(X$19&lt;='様式３（療養者名簿）（⑤の場合）'!$BE109,1,0),0),0)</f>
        <v>0</v>
      </c>
      <c r="Y104" s="256">
        <f>IF(Y$19-'様式３（療養者名簿）（⑤の場合）'!$BD109+1&lt;=15,IF(Y$19&gt;='様式３（療養者名簿）（⑤の場合）'!$BD109,IF(Y$19&lt;='様式３（療養者名簿）（⑤の場合）'!$BE109,1,0),0),0)</f>
        <v>0</v>
      </c>
      <c r="Z104" s="256">
        <f>IF(Z$19-'様式３（療養者名簿）（⑤の場合）'!$BD109+1&lt;=15,IF(Z$19&gt;='様式３（療養者名簿）（⑤の場合）'!$BD109,IF(Z$19&lt;='様式３（療養者名簿）（⑤の場合）'!$BE109,1,0),0),0)</f>
        <v>0</v>
      </c>
      <c r="AA104" s="256">
        <f>IF(AA$19-'様式３（療養者名簿）（⑤の場合）'!$BD109+1&lt;=15,IF(AA$19&gt;='様式３（療養者名簿）（⑤の場合）'!$BD109,IF(AA$19&lt;='様式３（療養者名簿）（⑤の場合）'!$BE109,1,0),0),0)</f>
        <v>0</v>
      </c>
      <c r="AB104" s="256">
        <f>IF(AB$19-'様式３（療養者名簿）（⑤の場合）'!$BD109+1&lt;=15,IF(AB$19&gt;='様式３（療養者名簿）（⑤の場合）'!$BD109,IF(AB$19&lt;='様式３（療養者名簿）（⑤の場合）'!$BE109,1,0),0),0)</f>
        <v>0</v>
      </c>
      <c r="AC104" s="256">
        <f>IF(AC$19-'様式３（療養者名簿）（⑤の場合）'!$BD109+1&lt;=15,IF(AC$19&gt;='様式３（療養者名簿）（⑤の場合）'!$BD109,IF(AC$19&lt;='様式３（療養者名簿）（⑤の場合）'!$BE109,1,0),0),0)</f>
        <v>0</v>
      </c>
      <c r="AD104" s="256">
        <f>IF(AD$19-'様式３（療養者名簿）（⑤の場合）'!$BD109+1&lt;=15,IF(AD$19&gt;='様式３（療養者名簿）（⑤の場合）'!$BD109,IF(AD$19&lt;='様式３（療養者名簿）（⑤の場合）'!$BE109,1,0),0),0)</f>
        <v>0</v>
      </c>
      <c r="AE104" s="256">
        <f>IF(AE$19-'様式３（療養者名簿）（⑤の場合）'!$BD109+1&lt;=15,IF(AE$19&gt;='様式３（療養者名簿）（⑤の場合）'!$BD109,IF(AE$19&lt;='様式３（療養者名簿）（⑤の場合）'!$BE109,1,0),0),0)</f>
        <v>0</v>
      </c>
      <c r="AF104" s="256">
        <f>IF(AF$19-'様式３（療養者名簿）（⑤の場合）'!$BD109+1&lt;=15,IF(AF$19&gt;='様式３（療養者名簿）（⑤の場合）'!$BD109,IF(AF$19&lt;='様式３（療養者名簿）（⑤の場合）'!$BE109,1,0),0),0)</f>
        <v>0</v>
      </c>
      <c r="AG104" s="256">
        <f>IF(AG$19-'様式３（療養者名簿）（⑤の場合）'!$BD109+1&lt;=15,IF(AG$19&gt;='様式３（療養者名簿）（⑤の場合）'!$BD109,IF(AG$19&lt;='様式３（療養者名簿）（⑤の場合）'!$BE109,1,0),0),0)</f>
        <v>0</v>
      </c>
      <c r="AH104" s="256">
        <f>IF(AH$19-'様式３（療養者名簿）（⑤の場合）'!$BD109+1&lt;=15,IF(AH$19&gt;='様式３（療養者名簿）（⑤の場合）'!$BD109,IF(AH$19&lt;='様式３（療養者名簿）（⑤の場合）'!$BE109,1,0),0),0)</f>
        <v>0</v>
      </c>
      <c r="AI104" s="256">
        <f>IF(AI$19-'様式３（療養者名簿）（⑤の場合）'!$BD109+1&lt;=15,IF(AI$19&gt;='様式３（療養者名簿）（⑤の場合）'!$BD109,IF(AI$19&lt;='様式３（療養者名簿）（⑤の場合）'!$BE109,1,0),0),0)</f>
        <v>0</v>
      </c>
      <c r="AJ104" s="256">
        <f>IF(AJ$19-'様式３（療養者名簿）（⑤の場合）'!$BD109+1&lt;=15,IF(AJ$19&gt;='様式３（療養者名簿）（⑤の場合）'!$BD109,IF(AJ$19&lt;='様式３（療養者名簿）（⑤の場合）'!$BE109,1,0),0),0)</f>
        <v>0</v>
      </c>
      <c r="AK104" s="256">
        <f>IF(AK$19-'様式３（療養者名簿）（⑤の場合）'!$BD109+1&lt;=15,IF(AK$19&gt;='様式３（療養者名簿）（⑤の場合）'!$BD109,IF(AK$19&lt;='様式３（療養者名簿）（⑤の場合）'!$BE109,1,0),0),0)</f>
        <v>0</v>
      </c>
      <c r="AL104" s="256">
        <f>IF(AL$19-'様式３（療養者名簿）（⑤の場合）'!$BD109+1&lt;=15,IF(AL$19&gt;='様式３（療養者名簿）（⑤の場合）'!$BD109,IF(AL$19&lt;='様式３（療養者名簿）（⑤の場合）'!$BE109,1,0),0),0)</f>
        <v>0</v>
      </c>
      <c r="AM104" s="256">
        <f>IF(AM$19-'様式３（療養者名簿）（⑤の場合）'!$BD109+1&lt;=15,IF(AM$19&gt;='様式３（療養者名簿）（⑤の場合）'!$BD109,IF(AM$19&lt;='様式３（療養者名簿）（⑤の場合）'!$BE109,1,0),0),0)</f>
        <v>0</v>
      </c>
      <c r="AN104" s="256">
        <f>IF(AN$19-'様式３（療養者名簿）（⑤の場合）'!$BD109+1&lt;=15,IF(AN$19&gt;='様式３（療養者名簿）（⑤の場合）'!$BD109,IF(AN$19&lt;='様式３（療養者名簿）（⑤の場合）'!$BE109,1,0),0),0)</f>
        <v>0</v>
      </c>
      <c r="AO104" s="256">
        <f>IF(AO$19-'様式３（療養者名簿）（⑤の場合）'!$BD109+1&lt;=15,IF(AO$19&gt;='様式３（療養者名簿）（⑤の場合）'!$BD109,IF(AO$19&lt;='様式３（療養者名簿）（⑤の場合）'!$BE109,1,0),0),0)</f>
        <v>0</v>
      </c>
      <c r="AP104" s="256">
        <f>IF(AP$19-'様式３（療養者名簿）（⑤の場合）'!$BD109+1&lt;=15,IF(AP$19&gt;='様式３（療養者名簿）（⑤の場合）'!$BD109,IF(AP$19&lt;='様式３（療養者名簿）（⑤の場合）'!$BE109,1,0),0),0)</f>
        <v>0</v>
      </c>
      <c r="AQ104" s="256">
        <f>IF(AQ$19-'様式３（療養者名簿）（⑤の場合）'!$BD109+1&lt;=15,IF(AQ$19&gt;='様式３（療養者名簿）（⑤の場合）'!$BD109,IF(AQ$19&lt;='様式３（療養者名簿）（⑤の場合）'!$BE109,1,0),0),0)</f>
        <v>0</v>
      </c>
      <c r="AR104" s="256">
        <f>IF(AR$19-'様式３（療養者名簿）（⑤の場合）'!$BD109+1&lt;=15,IF(AR$19&gt;='様式３（療養者名簿）（⑤の場合）'!$BD109,IF(AR$19&lt;='様式３（療養者名簿）（⑤の場合）'!$BE109,1,0),0),0)</f>
        <v>0</v>
      </c>
      <c r="AS104" s="256">
        <f>IF(AS$19-'様式３（療養者名簿）（⑤の場合）'!$BD109+1&lt;=15,IF(AS$19&gt;='様式３（療養者名簿）（⑤の場合）'!$BD109,IF(AS$19&lt;='様式３（療養者名簿）（⑤の場合）'!$BE109,1,0),0),0)</f>
        <v>0</v>
      </c>
      <c r="AT104" s="256">
        <f>IF(AT$19-'様式３（療養者名簿）（⑤の場合）'!$BD109+1&lt;=15,IF(AT$19&gt;='様式３（療養者名簿）（⑤の場合）'!$BD109,IF(AT$19&lt;='様式３（療養者名簿）（⑤の場合）'!$BE109,1,0),0),0)</f>
        <v>0</v>
      </c>
      <c r="AU104" s="256">
        <f>IF(AU$19-'様式３（療養者名簿）（⑤の場合）'!$BD109+1&lt;=15,IF(AU$19&gt;='様式３（療養者名簿）（⑤の場合）'!$BD109,IF(AU$19&lt;='様式３（療養者名簿）（⑤の場合）'!$BE109,1,0),0),0)</f>
        <v>0</v>
      </c>
      <c r="AV104" s="256">
        <f>IF(AV$19-'様式３（療養者名簿）（⑤の場合）'!$BD109+1&lt;=15,IF(AV$19&gt;='様式３（療養者名簿）（⑤の場合）'!$BD109,IF(AV$19&lt;='様式３（療養者名簿）（⑤の場合）'!$BE109,1,0),0),0)</f>
        <v>0</v>
      </c>
      <c r="AW104" s="256">
        <f>IF(AW$19-'様式３（療養者名簿）（⑤の場合）'!$BD109+1&lt;=15,IF(AW$19&gt;='様式３（療養者名簿）（⑤の場合）'!$BD109,IF(AW$19&lt;='様式３（療養者名簿）（⑤の場合）'!$BE109,1,0),0),0)</f>
        <v>0</v>
      </c>
      <c r="AX104" s="256">
        <f>IF(AX$19-'様式３（療養者名簿）（⑤の場合）'!$BD109+1&lt;=15,IF(AX$19&gt;='様式３（療養者名簿）（⑤の場合）'!$BD109,IF(AX$19&lt;='様式３（療養者名簿）（⑤の場合）'!$BE109,1,0),0),0)</f>
        <v>0</v>
      </c>
      <c r="AY104" s="256">
        <f>IF(AY$19-'様式３（療養者名簿）（⑤の場合）'!$BD109+1&lt;=15,IF(AY$19&gt;='様式３（療養者名簿）（⑤の場合）'!$BD109,IF(AY$19&lt;='様式３（療養者名簿）（⑤の場合）'!$BE109,1,0),0),0)</f>
        <v>0</v>
      </c>
      <c r="AZ104" s="256">
        <f>IF(AZ$19-'様式３（療養者名簿）（⑤の場合）'!$BD109+1&lt;=15,IF(AZ$19&gt;='様式３（療養者名簿）（⑤の場合）'!$BD109,IF(AZ$19&lt;='様式３（療養者名簿）（⑤の場合）'!$BE109,1,0),0),0)</f>
        <v>0</v>
      </c>
      <c r="BA104" s="256">
        <f>IF(BA$19-'様式３（療養者名簿）（⑤の場合）'!$BD109+1&lt;=15,IF(BA$19&gt;='様式３（療養者名簿）（⑤の場合）'!$BD109,IF(BA$19&lt;='様式３（療養者名簿）（⑤の場合）'!$BE109,1,0),0),0)</f>
        <v>0</v>
      </c>
      <c r="BB104" s="256">
        <f>IF(BB$19-'様式３（療養者名簿）（⑤の場合）'!$BD109+1&lt;=15,IF(BB$19&gt;='様式３（療養者名簿）（⑤の場合）'!$BD109,IF(BB$19&lt;='様式３（療養者名簿）（⑤の場合）'!$BE109,1,0),0),0)</f>
        <v>0</v>
      </c>
      <c r="BC104" s="256">
        <f>IF(BC$19-'様式３（療養者名簿）（⑤の場合）'!$BD109+1&lt;=15,IF(BC$19&gt;='様式３（療養者名簿）（⑤の場合）'!$BD109,IF(BC$19&lt;='様式３（療養者名簿）（⑤の場合）'!$BE109,1,0),0),0)</f>
        <v>0</v>
      </c>
      <c r="BD104" s="256">
        <f>IF(BD$19-'様式３（療養者名簿）（⑤の場合）'!$BD109+1&lt;=15,IF(BD$19&gt;='様式３（療養者名簿）（⑤の場合）'!$BD109,IF(BD$19&lt;='様式３（療養者名簿）（⑤の場合）'!$BE109,1,0),0),0)</f>
        <v>0</v>
      </c>
      <c r="BE104" s="256">
        <f>IF(BE$19-'様式３（療養者名簿）（⑤の場合）'!$BD109+1&lt;=15,IF(BE$19&gt;='様式３（療養者名簿）（⑤の場合）'!$BD109,IF(BE$19&lt;='様式３（療養者名簿）（⑤の場合）'!$BE109,1,0),0),0)</f>
        <v>0</v>
      </c>
      <c r="BF104" s="256">
        <f>IF(BF$19-'様式３（療養者名簿）（⑤の場合）'!$BD109+1&lt;=15,IF(BF$19&gt;='様式３（療養者名簿）（⑤の場合）'!$BD109,IF(BF$19&lt;='様式３（療養者名簿）（⑤の場合）'!$BE109,1,0),0),0)</f>
        <v>0</v>
      </c>
      <c r="BG104" s="256">
        <f>IF(BG$19-'様式３（療養者名簿）（⑤の場合）'!$BD109+1&lt;=15,IF(BG$19&gt;='様式３（療養者名簿）（⑤の場合）'!$BD109,IF(BG$19&lt;='様式３（療養者名簿）（⑤の場合）'!$BE109,1,0),0),0)</f>
        <v>0</v>
      </c>
      <c r="BH104" s="256">
        <f>IF(BH$19-'様式３（療養者名簿）（⑤の場合）'!$BD109+1&lt;=15,IF(BH$19&gt;='様式３（療養者名簿）（⑤の場合）'!$BD109,IF(BH$19&lt;='様式３（療養者名簿）（⑤の場合）'!$BE109,1,0),0),0)</f>
        <v>0</v>
      </c>
      <c r="BI104" s="256">
        <f>IF(BI$19-'様式３（療養者名簿）（⑤の場合）'!$BD109+1&lt;=15,IF(BI$19&gt;='様式３（療養者名簿）（⑤の場合）'!$BD109,IF(BI$19&lt;='様式３（療養者名簿）（⑤の場合）'!$BE109,1,0),0),0)</f>
        <v>0</v>
      </c>
      <c r="BJ104" s="256">
        <f>IF(BJ$19-'様式３（療養者名簿）（⑤の場合）'!$BD109+1&lt;=15,IF(BJ$19&gt;='様式３（療養者名簿）（⑤の場合）'!$BD109,IF(BJ$19&lt;='様式３（療養者名簿）（⑤の場合）'!$BE109,1,0),0),0)</f>
        <v>0</v>
      </c>
      <c r="BK104" s="256">
        <f>IF(BK$19-'様式３（療養者名簿）（⑤の場合）'!$BD109+1&lt;=15,IF(BK$19&gt;='様式３（療養者名簿）（⑤の場合）'!$BD109,IF(BK$19&lt;='様式３（療養者名簿）（⑤の場合）'!$BE109,1,0),0),0)</f>
        <v>0</v>
      </c>
      <c r="BL104" s="256">
        <f>IF(BL$19-'様式３（療養者名簿）（⑤の場合）'!$BD109+1&lt;=15,IF(BL$19&gt;='様式３（療養者名簿）（⑤の場合）'!$BD109,IF(BL$19&lt;='様式３（療養者名簿）（⑤の場合）'!$BE109,1,0),0),0)</f>
        <v>0</v>
      </c>
      <c r="BM104" s="256">
        <f>IF(BM$19-'様式３（療養者名簿）（⑤の場合）'!$BD109+1&lt;=15,IF(BM$19&gt;='様式３（療養者名簿）（⑤の場合）'!$BD109,IF(BM$19&lt;='様式３（療養者名簿）（⑤の場合）'!$BE109,1,0),0),0)</f>
        <v>0</v>
      </c>
      <c r="BN104" s="256">
        <f>IF(BN$19-'様式３（療養者名簿）（⑤の場合）'!$BD109+1&lt;=15,IF(BN$19&gt;='様式３（療養者名簿）（⑤の場合）'!$BD109,IF(BN$19&lt;='様式３（療養者名簿）（⑤の場合）'!$BE109,1,0),0),0)</f>
        <v>0</v>
      </c>
      <c r="BO104" s="256">
        <f>IF(BO$19-'様式３（療養者名簿）（⑤の場合）'!$BD109+1&lt;=15,IF(BO$19&gt;='様式３（療養者名簿）（⑤の場合）'!$BD109,IF(BO$19&lt;='様式３（療養者名簿）（⑤の場合）'!$BE109,1,0),0),0)</f>
        <v>0</v>
      </c>
      <c r="BP104" s="256">
        <f>IF(BP$19-'様式３（療養者名簿）（⑤の場合）'!$BD109+1&lt;=15,IF(BP$19&gt;='様式３（療養者名簿）（⑤の場合）'!$BD109,IF(BP$19&lt;='様式３（療養者名簿）（⑤の場合）'!$BE109,1,0),0),0)</f>
        <v>0</v>
      </c>
      <c r="BQ104" s="256">
        <f>IF(BQ$19-'様式３（療養者名簿）（⑤の場合）'!$BD109+1&lt;=15,IF(BQ$19&gt;='様式３（療養者名簿）（⑤の場合）'!$BD109,IF(BQ$19&lt;='様式３（療養者名簿）（⑤の場合）'!$BE109,1,0),0),0)</f>
        <v>0</v>
      </c>
      <c r="BR104" s="256">
        <f>IF(BR$19-'様式３（療養者名簿）（⑤の場合）'!$BD109+1&lt;=15,IF(BR$19&gt;='様式３（療養者名簿）（⑤の場合）'!$BD109,IF(BR$19&lt;='様式３（療養者名簿）（⑤の場合）'!$BE109,1,0),0),0)</f>
        <v>0</v>
      </c>
      <c r="BS104" s="256">
        <f>IF(BS$19-'様式３（療養者名簿）（⑤の場合）'!$BD109+1&lt;=15,IF(BS$19&gt;='様式３（療養者名簿）（⑤の場合）'!$BD109,IF(BS$19&lt;='様式３（療養者名簿）（⑤の場合）'!$BE109,1,0),0),0)</f>
        <v>0</v>
      </c>
      <c r="BT104" s="256">
        <f>IF(BT$19-'様式３（療養者名簿）（⑤の場合）'!$BD109+1&lt;=15,IF(BT$19&gt;='様式３（療養者名簿）（⑤の場合）'!$BD109,IF(BT$19&lt;='様式３（療養者名簿）（⑤の場合）'!$BE109,1,0),0),0)</f>
        <v>0</v>
      </c>
      <c r="BU104" s="256">
        <f>IF(BU$19-'様式３（療養者名簿）（⑤の場合）'!$BD109+1&lt;=15,IF(BU$19&gt;='様式３（療養者名簿）（⑤の場合）'!$BD109,IF(BU$19&lt;='様式３（療養者名簿）（⑤の場合）'!$BE109,1,0),0),0)</f>
        <v>0</v>
      </c>
      <c r="BV104" s="256">
        <f>IF(BV$19-'様式３（療養者名簿）（⑤の場合）'!$BD109+1&lt;=15,IF(BV$19&gt;='様式３（療養者名簿）（⑤の場合）'!$BD109,IF(BV$19&lt;='様式３（療養者名簿）（⑤の場合）'!$BE109,1,0),0),0)</f>
        <v>0</v>
      </c>
      <c r="BW104" s="256">
        <f>IF(BW$19-'様式３（療養者名簿）（⑤の場合）'!$BD109+1&lt;=15,IF(BW$19&gt;='様式３（療養者名簿）（⑤の場合）'!$BD109,IF(BW$19&lt;='様式３（療養者名簿）（⑤の場合）'!$BE109,1,0),0),0)</f>
        <v>0</v>
      </c>
      <c r="BX104" s="256">
        <f>IF(BX$19-'様式３（療養者名簿）（⑤の場合）'!$BD109+1&lt;=15,IF(BX$19&gt;='様式３（療養者名簿）（⑤の場合）'!$BD109,IF(BX$19&lt;='様式３（療養者名簿）（⑤の場合）'!$BE109,1,0),0),0)</f>
        <v>0</v>
      </c>
      <c r="BY104" s="256">
        <f>IF(BY$19-'様式３（療養者名簿）（⑤の場合）'!$BD109+1&lt;=15,IF(BY$19&gt;='様式３（療養者名簿）（⑤の場合）'!$BD109,IF(BY$19&lt;='様式３（療養者名簿）（⑤の場合）'!$BE109,1,0),0),0)</f>
        <v>0</v>
      </c>
      <c r="BZ104" s="256">
        <f>IF(BZ$19-'様式３（療養者名簿）（⑤の場合）'!$BD109+1&lt;=15,IF(BZ$19&gt;='様式３（療養者名簿）（⑤の場合）'!$BD109,IF(BZ$19&lt;='様式３（療養者名簿）（⑤の場合）'!$BE109,1,0),0),0)</f>
        <v>0</v>
      </c>
      <c r="CA104" s="256">
        <f>IF(CA$19-'様式３（療養者名簿）（⑤の場合）'!$BD109+1&lt;=15,IF(CA$19&gt;='様式３（療養者名簿）（⑤の場合）'!$BD109,IF(CA$19&lt;='様式３（療養者名簿）（⑤の場合）'!$BE109,1,0),0),0)</f>
        <v>0</v>
      </c>
      <c r="CB104" s="256">
        <f>IF(CB$19-'様式３（療養者名簿）（⑤の場合）'!$BD109+1&lt;=15,IF(CB$19&gt;='様式３（療養者名簿）（⑤の場合）'!$BD109,IF(CB$19&lt;='様式３（療養者名簿）（⑤の場合）'!$BE109,1,0),0),0)</f>
        <v>0</v>
      </c>
      <c r="CC104" s="256">
        <f>IF(CC$19-'様式３（療養者名簿）（⑤の場合）'!$BD109+1&lt;=15,IF(CC$19&gt;='様式３（療養者名簿）（⑤の場合）'!$BD109,IF(CC$19&lt;='様式３（療養者名簿）（⑤の場合）'!$BE109,1,0),0),0)</f>
        <v>0</v>
      </c>
      <c r="CD104" s="256">
        <f>IF(CD$19-'様式３（療養者名簿）（⑤の場合）'!$BD109+1&lt;=15,IF(CD$19&gt;='様式３（療養者名簿）（⑤の場合）'!$BD109,IF(CD$19&lt;='様式３（療養者名簿）（⑤の場合）'!$BE109,1,0),0),0)</f>
        <v>0</v>
      </c>
      <c r="CE104" s="256">
        <f>IF(CE$19-'様式３（療養者名簿）（⑤の場合）'!$BD109+1&lt;=15,IF(CE$19&gt;='様式３（療養者名簿）（⑤の場合）'!$BD109,IF(CE$19&lt;='様式３（療養者名簿）（⑤の場合）'!$BE109,1,0),0),0)</f>
        <v>0</v>
      </c>
      <c r="CF104" s="256">
        <f>IF(CF$19-'様式３（療養者名簿）（⑤の場合）'!$BD109+1&lt;=15,IF(CF$19&gt;='様式３（療養者名簿）（⑤の場合）'!$BD109,IF(CF$19&lt;='様式３（療養者名簿）（⑤の場合）'!$BE109,1,0),0),0)</f>
        <v>0</v>
      </c>
      <c r="CG104" s="256">
        <f>IF(CG$19-'様式３（療養者名簿）（⑤の場合）'!$BD109+1&lt;=15,IF(CG$19&gt;='様式３（療養者名簿）（⑤の場合）'!$BD109,IF(CG$19&lt;='様式３（療養者名簿）（⑤の場合）'!$BE109,1,0),0),0)</f>
        <v>0</v>
      </c>
      <c r="CH104" s="256">
        <f>IF(CH$19-'様式３（療養者名簿）（⑤の場合）'!$BD109+1&lt;=15,IF(CH$19&gt;='様式３（療養者名簿）（⑤の場合）'!$BD109,IF(CH$19&lt;='様式３（療養者名簿）（⑤の場合）'!$BE109,1,0),0),0)</f>
        <v>0</v>
      </c>
      <c r="CI104" s="256">
        <f>IF(CI$19-'様式３（療養者名簿）（⑤の場合）'!$BD109+1&lt;=15,IF(CI$19&gt;='様式３（療養者名簿）（⑤の場合）'!$BD109,IF(CI$19&lt;='様式３（療養者名簿）（⑤の場合）'!$BE109,1,0),0),0)</f>
        <v>0</v>
      </c>
      <c r="CJ104" s="256">
        <f>IF(CJ$19-'様式３（療養者名簿）（⑤の場合）'!$BD109+1&lt;=15,IF(CJ$19&gt;='様式３（療養者名簿）（⑤の場合）'!$BD109,IF(CJ$19&lt;='様式３（療養者名簿）（⑤の場合）'!$BE109,1,0),0),0)</f>
        <v>0</v>
      </c>
      <c r="CK104" s="256">
        <f>IF(CK$19-'様式３（療養者名簿）（⑤の場合）'!$BD109+1&lt;=15,IF(CK$19&gt;='様式３（療養者名簿）（⑤の場合）'!$BD109,IF(CK$19&lt;='様式３（療養者名簿）（⑤の場合）'!$BE109,1,0),0),0)</f>
        <v>0</v>
      </c>
      <c r="CL104" s="256">
        <f>IF(CL$19-'様式３（療養者名簿）（⑤の場合）'!$BD109+1&lt;=15,IF(CL$19&gt;='様式３（療養者名簿）（⑤の場合）'!$BD109,IF(CL$19&lt;='様式３（療養者名簿）（⑤の場合）'!$BE109,1,0),0),0)</f>
        <v>0</v>
      </c>
      <c r="CM104" s="256">
        <f>IF(CM$19-'様式３（療養者名簿）（⑤の場合）'!$BD109+1&lt;=15,IF(CM$19&gt;='様式３（療養者名簿）（⑤の場合）'!$BD109,IF(CM$19&lt;='様式３（療養者名簿）（⑤の場合）'!$BE109,1,0),0),0)</f>
        <v>0</v>
      </c>
      <c r="CN104" s="256">
        <f>IF(CN$19-'様式３（療養者名簿）（⑤の場合）'!$BD109+1&lt;=15,IF(CN$19&gt;='様式３（療養者名簿）（⑤の場合）'!$BD109,IF(CN$19&lt;='様式３（療養者名簿）（⑤の場合）'!$BE109,1,0),0),0)</f>
        <v>0</v>
      </c>
      <c r="CO104" s="256">
        <f>IF(CO$19-'様式３（療養者名簿）（⑤の場合）'!$BD109+1&lt;=15,IF(CO$19&gt;='様式３（療養者名簿）（⑤の場合）'!$BD109,IF(CO$19&lt;='様式３（療養者名簿）（⑤の場合）'!$BE109,1,0),0),0)</f>
        <v>0</v>
      </c>
      <c r="CP104" s="256">
        <f>IF(CP$19-'様式３（療養者名簿）（⑤の場合）'!$BD109+1&lt;=15,IF(CP$19&gt;='様式３（療養者名簿）（⑤の場合）'!$BD109,IF(CP$19&lt;='様式３（療養者名簿）（⑤の場合）'!$BE109,1,0),0),0)</f>
        <v>0</v>
      </c>
      <c r="CQ104" s="256">
        <f>IF(CQ$19-'様式３（療養者名簿）（⑤の場合）'!$BD109+1&lt;=15,IF(CQ$19&gt;='様式３（療養者名簿）（⑤の場合）'!$BD109,IF(CQ$19&lt;='様式３（療養者名簿）（⑤の場合）'!$BE109,1,0),0),0)</f>
        <v>0</v>
      </c>
      <c r="CR104" s="256">
        <f>IF(CR$19-'様式３（療養者名簿）（⑤の場合）'!$BD109+1&lt;=15,IF(CR$19&gt;='様式３（療養者名簿）（⑤の場合）'!$BD109,IF(CR$19&lt;='様式３（療養者名簿）（⑤の場合）'!$BE109,1,0),0),0)</f>
        <v>0</v>
      </c>
      <c r="CS104" s="256">
        <f>IF(CS$19-'様式３（療養者名簿）（⑤の場合）'!$BD109+1&lt;=15,IF(CS$19&gt;='様式３（療養者名簿）（⑤の場合）'!$BD109,IF(CS$19&lt;='様式３（療養者名簿）（⑤の場合）'!$BE109,1,0),0),0)</f>
        <v>0</v>
      </c>
      <c r="CT104" s="256">
        <f>IF(CT$19-'様式３（療養者名簿）（⑤の場合）'!$BD109+1&lt;=15,IF(CT$19&gt;='様式３（療養者名簿）（⑤の場合）'!$BD109,IF(CT$19&lt;='様式３（療養者名簿）（⑤の場合）'!$BE109,1,0),0),0)</f>
        <v>0</v>
      </c>
      <c r="CU104" s="256">
        <f>IF(CU$19-'様式３（療養者名簿）（⑤の場合）'!$BD109+1&lt;=15,IF(CU$19&gt;='様式３（療養者名簿）（⑤の場合）'!$BD109,IF(CU$19&lt;='様式３（療養者名簿）（⑤の場合）'!$BE109,1,0),0),0)</f>
        <v>0</v>
      </c>
      <c r="CV104" s="256">
        <f>IF(CV$19-'様式３（療養者名簿）（⑤の場合）'!$BD109+1&lt;=15,IF(CV$19&gt;='様式３（療養者名簿）（⑤の場合）'!$BD109,IF(CV$19&lt;='様式３（療養者名簿）（⑤の場合）'!$BE109,1,0),0),0)</f>
        <v>0</v>
      </c>
      <c r="CW104" s="256">
        <f>IF(CW$19-'様式３（療養者名簿）（⑤の場合）'!$BD109+1&lt;=15,IF(CW$19&gt;='様式３（療養者名簿）（⑤の場合）'!$BD109,IF(CW$19&lt;='様式３（療養者名簿）（⑤の場合）'!$BE109,1,0),0),0)</f>
        <v>0</v>
      </c>
      <c r="CX104" s="256">
        <f>IF(CX$19-'様式３（療養者名簿）（⑤の場合）'!$BD109+1&lt;=15,IF(CX$19&gt;='様式３（療養者名簿）（⑤の場合）'!$BD109,IF(CX$19&lt;='様式３（療養者名簿）（⑤の場合）'!$BE109,1,0),0),0)</f>
        <v>0</v>
      </c>
      <c r="CY104" s="256">
        <f>IF(CY$19-'様式３（療養者名簿）（⑤の場合）'!$BD109+1&lt;=15,IF(CY$19&gt;='様式３（療養者名簿）（⑤の場合）'!$BD109,IF(CY$19&lt;='様式３（療養者名簿）（⑤の場合）'!$BE109,1,0),0),0)</f>
        <v>0</v>
      </c>
      <c r="CZ104" s="256">
        <f>IF(CZ$19-'様式３（療養者名簿）（⑤の場合）'!$BD109+1&lt;=15,IF(CZ$19&gt;='様式３（療養者名簿）（⑤の場合）'!$BD109,IF(CZ$19&lt;='様式３（療養者名簿）（⑤の場合）'!$BE109,1,0),0),0)</f>
        <v>0</v>
      </c>
      <c r="DA104" s="256">
        <f>IF(DA$19-'様式３（療養者名簿）（⑤の場合）'!$BD109+1&lt;=15,IF(DA$19&gt;='様式３（療養者名簿）（⑤の場合）'!$BD109,IF(DA$19&lt;='様式３（療養者名簿）（⑤の場合）'!$BE109,1,0),0),0)</f>
        <v>0</v>
      </c>
      <c r="DB104" s="256">
        <f>IF(DB$19-'様式３（療養者名簿）（⑤の場合）'!$BD109+1&lt;=15,IF(DB$19&gt;='様式３（療養者名簿）（⑤の場合）'!$BD109,IF(DB$19&lt;='様式３（療養者名簿）（⑤の場合）'!$BE109,1,0),0),0)</f>
        <v>0</v>
      </c>
      <c r="DC104" s="256">
        <f>IF(DC$19-'様式３（療養者名簿）（⑤の場合）'!$BD109+1&lt;=15,IF(DC$19&gt;='様式３（療養者名簿）（⑤の場合）'!$BD109,IF(DC$19&lt;='様式３（療養者名簿）（⑤の場合）'!$BE109,1,0),0),0)</f>
        <v>0</v>
      </c>
      <c r="DD104" s="256">
        <f>IF(DD$19-'様式３（療養者名簿）（⑤の場合）'!$BD109+1&lt;=15,IF(DD$19&gt;='様式３（療養者名簿）（⑤の場合）'!$BD109,IF(DD$19&lt;='様式３（療養者名簿）（⑤の場合）'!$BE109,1,0),0),0)</f>
        <v>0</v>
      </c>
      <c r="DE104" s="256">
        <f>IF(DE$19-'様式３（療養者名簿）（⑤の場合）'!$BD109+1&lt;=15,IF(DE$19&gt;='様式３（療養者名簿）（⑤の場合）'!$BD109,IF(DE$19&lt;='様式３（療養者名簿）（⑤の場合）'!$BE109,1,0),0),0)</f>
        <v>0</v>
      </c>
      <c r="DF104" s="256">
        <f>IF(DF$19-'様式３（療養者名簿）（⑤の場合）'!$BD109+1&lt;=15,IF(DF$19&gt;='様式３（療養者名簿）（⑤の場合）'!$BD109,IF(DF$19&lt;='様式３（療養者名簿）（⑤の場合）'!$BE109,1,0),0),0)</f>
        <v>0</v>
      </c>
      <c r="DG104" s="256">
        <f>IF(DG$19-'様式３（療養者名簿）（⑤の場合）'!$BD109+1&lt;=15,IF(DG$19&gt;='様式３（療養者名簿）（⑤の場合）'!$BD109,IF(DG$19&lt;='様式３（療養者名簿）（⑤の場合）'!$BE109,1,0),0),0)</f>
        <v>0</v>
      </c>
      <c r="DH104" s="256">
        <f>IF(DH$19-'様式３（療養者名簿）（⑤の場合）'!$BD109+1&lt;=15,IF(DH$19&gt;='様式３（療養者名簿）（⑤の場合）'!$BD109,IF(DH$19&lt;='様式３（療養者名簿）（⑤の場合）'!$BE109,1,0),0),0)</f>
        <v>0</v>
      </c>
      <c r="DI104" s="256">
        <f>IF(DI$19-'様式３（療養者名簿）（⑤の場合）'!$BD109+1&lt;=15,IF(DI$19&gt;='様式３（療養者名簿）（⑤の場合）'!$BD109,IF(DI$19&lt;='様式３（療養者名簿）（⑤の場合）'!$BE109,1,0),0),0)</f>
        <v>0</v>
      </c>
      <c r="DJ104" s="256">
        <f>IF(DJ$19-'様式３（療養者名簿）（⑤の場合）'!$BD109+1&lt;=15,IF(DJ$19&gt;='様式３（療養者名簿）（⑤の場合）'!$BD109,IF(DJ$19&lt;='様式３（療養者名簿）（⑤の場合）'!$BE109,1,0),0),0)</f>
        <v>0</v>
      </c>
      <c r="DK104" s="256">
        <f>IF(DK$19-'様式３（療養者名簿）（⑤の場合）'!$BD109+1&lt;=15,IF(DK$19&gt;='様式３（療養者名簿）（⑤の場合）'!$BD109,IF(DK$19&lt;='様式３（療養者名簿）（⑤の場合）'!$BE109,1,0),0),0)</f>
        <v>0</v>
      </c>
      <c r="DL104" s="256">
        <f>IF(DL$19-'様式３（療養者名簿）（⑤の場合）'!$BD109+1&lt;=15,IF(DL$19&gt;='様式３（療養者名簿）（⑤の場合）'!$BD109,IF(DL$19&lt;='様式３（療養者名簿）（⑤の場合）'!$BE109,1,0),0),0)</f>
        <v>0</v>
      </c>
      <c r="DM104" s="256">
        <f>IF(DM$19-'様式３（療養者名簿）（⑤の場合）'!$BD109+1&lt;=15,IF(DM$19&gt;='様式３（療養者名簿）（⑤の場合）'!$BD109,IF(DM$19&lt;='様式３（療養者名簿）（⑤の場合）'!$BE109,1,0),0),0)</f>
        <v>0</v>
      </c>
      <c r="DN104" s="256">
        <f>IF(DN$19-'様式３（療養者名簿）（⑤の場合）'!$BD109+1&lt;=15,IF(DN$19&gt;='様式３（療養者名簿）（⑤の場合）'!$BD109,IF(DN$19&lt;='様式３（療養者名簿）（⑤の場合）'!$BE109,1,0),0),0)</f>
        <v>0</v>
      </c>
      <c r="DO104" s="256">
        <f>IF(DO$19-'様式３（療養者名簿）（⑤の場合）'!$BD109+1&lt;=15,IF(DO$19&gt;='様式３（療養者名簿）（⑤の場合）'!$BD109,IF(DO$19&lt;='様式３（療養者名簿）（⑤の場合）'!$BE109,1,0),0),0)</f>
        <v>0</v>
      </c>
      <c r="DP104" s="256">
        <f>IF(DP$19-'様式３（療養者名簿）（⑤の場合）'!$BD109+1&lt;=15,IF(DP$19&gt;='様式３（療養者名簿）（⑤の場合）'!$BD109,IF(DP$19&lt;='様式３（療養者名簿）（⑤の場合）'!$BE109,1,0),0),0)</f>
        <v>0</v>
      </c>
      <c r="DQ104" s="256">
        <f>IF(DQ$19-'様式３（療養者名簿）（⑤の場合）'!$BD109+1&lt;=15,IF(DQ$19&gt;='様式３（療養者名簿）（⑤の場合）'!$BD109,IF(DQ$19&lt;='様式３（療養者名簿）（⑤の場合）'!$BE109,1,0),0),0)</f>
        <v>0</v>
      </c>
      <c r="DR104" s="256">
        <f>IF(DR$19-'様式３（療養者名簿）（⑤の場合）'!$BD109+1&lt;=15,IF(DR$19&gt;='様式３（療養者名簿）（⑤の場合）'!$BD109,IF(DR$19&lt;='様式３（療養者名簿）（⑤の場合）'!$BE109,1,0),0),0)</f>
        <v>0</v>
      </c>
      <c r="DS104" s="256">
        <f>IF(DS$19-'様式３（療養者名簿）（⑤の場合）'!$BD109+1&lt;=15,IF(DS$19&gt;='様式３（療養者名簿）（⑤の場合）'!$BD109,IF(DS$19&lt;='様式３（療養者名簿）（⑤の場合）'!$BE109,1,0),0),0)</f>
        <v>0</v>
      </c>
      <c r="DT104" s="256">
        <f>IF(DT$19-'様式３（療養者名簿）（⑤の場合）'!$BD109+1&lt;=15,IF(DT$19&gt;='様式３（療養者名簿）（⑤の場合）'!$BD109,IF(DT$19&lt;='様式３（療養者名簿）（⑤の場合）'!$BE109,1,0),0),0)</f>
        <v>0</v>
      </c>
      <c r="DU104" s="256">
        <f>IF(DU$19-'様式３（療養者名簿）（⑤の場合）'!$BD109+1&lt;=15,IF(DU$19&gt;='様式３（療養者名簿）（⑤の場合）'!$BD109,IF(DU$19&lt;='様式３（療養者名簿）（⑤の場合）'!$BE109,1,0),0),0)</f>
        <v>0</v>
      </c>
      <c r="DV104" s="256">
        <f>IF(DV$19-'様式３（療養者名簿）（⑤の場合）'!$BD109+1&lt;=15,IF(DV$19&gt;='様式３（療養者名簿）（⑤の場合）'!$BD109,IF(DV$19&lt;='様式３（療養者名簿）（⑤の場合）'!$BE109,1,0),0),0)</f>
        <v>0</v>
      </c>
      <c r="DW104" s="256">
        <f>IF(DW$19-'様式３（療養者名簿）（⑤の場合）'!$BD109+1&lt;=15,IF(DW$19&gt;='様式３（療養者名簿）（⑤の場合）'!$BD109,IF(DW$19&lt;='様式３（療養者名簿）（⑤の場合）'!$BE109,1,0),0),0)</f>
        <v>0</v>
      </c>
      <c r="DX104" s="256">
        <f>IF(DX$19-'様式３（療養者名簿）（⑤の場合）'!$BD109+1&lt;=15,IF(DX$19&gt;='様式３（療養者名簿）（⑤の場合）'!$BD109,IF(DX$19&lt;='様式３（療養者名簿）（⑤の場合）'!$BE109,1,0),0),0)</f>
        <v>0</v>
      </c>
      <c r="DY104" s="256">
        <f>IF(DY$19-'様式３（療養者名簿）（⑤の場合）'!$BD109+1&lt;=15,IF(DY$19&gt;='様式３（療養者名簿）（⑤の場合）'!$BD109,IF(DY$19&lt;='様式３（療養者名簿）（⑤の場合）'!$BE109,1,0),0),0)</f>
        <v>0</v>
      </c>
      <c r="DZ104" s="256">
        <f>IF(DZ$19-'様式３（療養者名簿）（⑤の場合）'!$BD109+1&lt;=15,IF(DZ$19&gt;='様式３（療養者名簿）（⑤の場合）'!$BD109,IF(DZ$19&lt;='様式３（療養者名簿）（⑤の場合）'!$BE109,1,0),0),0)</f>
        <v>0</v>
      </c>
      <c r="EA104" s="256">
        <f>IF(EA$19-'様式３（療養者名簿）（⑤の場合）'!$BD109+1&lt;=15,IF(EA$19&gt;='様式３（療養者名簿）（⑤の場合）'!$BD109,IF(EA$19&lt;='様式３（療養者名簿）（⑤の場合）'!$BE109,1,0),0),0)</f>
        <v>0</v>
      </c>
      <c r="EB104" s="256">
        <f>IF(EB$19-'様式３（療養者名簿）（⑤の場合）'!$BD109+1&lt;=15,IF(EB$19&gt;='様式３（療養者名簿）（⑤の場合）'!$BD109,IF(EB$19&lt;='様式３（療養者名簿）（⑤の場合）'!$BE109,1,0),0),0)</f>
        <v>0</v>
      </c>
      <c r="EC104" s="256">
        <f>IF(EC$19-'様式３（療養者名簿）（⑤の場合）'!$BD109+1&lt;=15,IF(EC$19&gt;='様式３（療養者名簿）（⑤の場合）'!$BD109,IF(EC$19&lt;='様式３（療養者名簿）（⑤の場合）'!$BE109,1,0),0),0)</f>
        <v>0</v>
      </c>
      <c r="ED104" s="256">
        <f>IF(ED$19-'様式３（療養者名簿）（⑤の場合）'!$BD109+1&lt;=15,IF(ED$19&gt;='様式３（療養者名簿）（⑤の場合）'!$BD109,IF(ED$19&lt;='様式３（療養者名簿）（⑤の場合）'!$BE109,1,0),0),0)</f>
        <v>0</v>
      </c>
      <c r="EE104" s="256">
        <f>IF(EE$19-'様式３（療養者名簿）（⑤の場合）'!$BD109+1&lt;=15,IF(EE$19&gt;='様式３（療養者名簿）（⑤の場合）'!$BD109,IF(EE$19&lt;='様式３（療養者名簿）（⑤の場合）'!$BE109,1,0),0),0)</f>
        <v>0</v>
      </c>
      <c r="EF104" s="256">
        <f>IF(EF$19-'様式３（療養者名簿）（⑤の場合）'!$BD109+1&lt;=15,IF(EF$19&gt;='様式３（療養者名簿）（⑤の場合）'!$BD109,IF(EF$19&lt;='様式３（療養者名簿）（⑤の場合）'!$BE109,1,0),0),0)</f>
        <v>0</v>
      </c>
      <c r="EG104" s="256">
        <f>IF(EG$19-'様式３（療養者名簿）（⑤の場合）'!$BD109+1&lt;=15,IF(EG$19&gt;='様式３（療養者名簿）（⑤の場合）'!$BD109,IF(EG$19&lt;='様式３（療養者名簿）（⑤の場合）'!$BE109,1,0),0),0)</f>
        <v>0</v>
      </c>
      <c r="EH104" s="256">
        <f>IF(EH$19-'様式３（療養者名簿）（⑤の場合）'!$BD109+1&lt;=15,IF(EH$19&gt;='様式３（療養者名簿）（⑤の場合）'!$BD109,IF(EH$19&lt;='様式３（療養者名簿）（⑤の場合）'!$BE109,1,0),0),0)</f>
        <v>0</v>
      </c>
      <c r="EI104" s="256">
        <f>IF(EI$19-'様式３（療養者名簿）（⑤の場合）'!$BD109+1&lt;=15,IF(EI$19&gt;='様式３（療養者名簿）（⑤の場合）'!$BD109,IF(EI$19&lt;='様式３（療養者名簿）（⑤の場合）'!$BE109,1,0),0),0)</f>
        <v>0</v>
      </c>
      <c r="EJ104" s="256">
        <f>IF(EJ$19-'様式３（療養者名簿）（⑤の場合）'!$BD109+1&lt;=15,IF(EJ$19&gt;='様式３（療養者名簿）（⑤の場合）'!$BD109,IF(EJ$19&lt;='様式３（療養者名簿）（⑤の場合）'!$BE109,1,0),0),0)</f>
        <v>0</v>
      </c>
      <c r="EK104" s="256">
        <f>IF(EK$19-'様式３（療養者名簿）（⑤の場合）'!$BD109+1&lt;=15,IF(EK$19&gt;='様式３（療養者名簿）（⑤の場合）'!$BD109,IF(EK$19&lt;='様式３（療養者名簿）（⑤の場合）'!$BE109,1,0),0),0)</f>
        <v>0</v>
      </c>
      <c r="EL104" s="256">
        <f>IF(EL$19-'様式３（療養者名簿）（⑤の場合）'!$BD109+1&lt;=15,IF(EL$19&gt;='様式３（療養者名簿）（⑤の場合）'!$BD109,IF(EL$19&lt;='様式３（療養者名簿）（⑤の場合）'!$BE109,1,0),0),0)</f>
        <v>0</v>
      </c>
      <c r="EM104" s="256">
        <f>IF(EM$19-'様式３（療養者名簿）（⑤の場合）'!$BD109+1&lt;=15,IF(EM$19&gt;='様式３（療養者名簿）（⑤の場合）'!$BD109,IF(EM$19&lt;='様式３（療養者名簿）（⑤の場合）'!$BE109,1,0),0),0)</f>
        <v>0</v>
      </c>
      <c r="EN104" s="256">
        <f>IF(EN$19-'様式３（療養者名簿）（⑤の場合）'!$BD109+1&lt;=15,IF(EN$19&gt;='様式３（療養者名簿）（⑤の場合）'!$BD109,IF(EN$19&lt;='様式３（療養者名簿）（⑤の場合）'!$BE109,1,0),0),0)</f>
        <v>0</v>
      </c>
      <c r="EO104" s="256">
        <f>IF(EO$19-'様式３（療養者名簿）（⑤の場合）'!$BD109+1&lt;=15,IF(EO$19&gt;='様式３（療養者名簿）（⑤の場合）'!$BD109,IF(EO$19&lt;='様式３（療養者名簿）（⑤の場合）'!$BE109,1,0),0),0)</f>
        <v>0</v>
      </c>
      <c r="EP104" s="256">
        <f>IF(EP$19-'様式３（療養者名簿）（⑤の場合）'!$BD109+1&lt;=15,IF(EP$19&gt;='様式３（療養者名簿）（⑤の場合）'!$BD109,IF(EP$19&lt;='様式３（療養者名簿）（⑤の場合）'!$BE109,1,0),0),0)</f>
        <v>0</v>
      </c>
      <c r="EQ104" s="256">
        <f>IF(EQ$19-'様式３（療養者名簿）（⑤の場合）'!$BD109+1&lt;=15,IF(EQ$19&gt;='様式３（療養者名簿）（⑤の場合）'!$BD109,IF(EQ$19&lt;='様式３（療養者名簿）（⑤の場合）'!$BE109,1,0),0),0)</f>
        <v>0</v>
      </c>
      <c r="ER104" s="256">
        <f>IF(ER$19-'様式３（療養者名簿）（⑤の場合）'!$BD109+1&lt;=15,IF(ER$19&gt;='様式３（療養者名簿）（⑤の場合）'!$BD109,IF(ER$19&lt;='様式３（療養者名簿）（⑤の場合）'!$BE109,1,0),0),0)</f>
        <v>0</v>
      </c>
      <c r="ES104" s="256">
        <f>IF(ES$19-'様式３（療養者名簿）（⑤の場合）'!$BD109+1&lt;=15,IF(ES$19&gt;='様式３（療養者名簿）（⑤の場合）'!$BD109,IF(ES$19&lt;='様式３（療養者名簿）（⑤の場合）'!$BE109,1,0),0),0)</f>
        <v>0</v>
      </c>
      <c r="ET104" s="256">
        <f>IF(ET$19-'様式３（療養者名簿）（⑤の場合）'!$BD109+1&lt;=15,IF(ET$19&gt;='様式３（療養者名簿）（⑤の場合）'!$BD109,IF(ET$19&lt;='様式３（療養者名簿）（⑤の場合）'!$BE109,1,0),0),0)</f>
        <v>0</v>
      </c>
      <c r="EU104" s="256">
        <f>IF(EU$19-'様式３（療養者名簿）（⑤の場合）'!$BD109+1&lt;=15,IF(EU$19&gt;='様式３（療養者名簿）（⑤の場合）'!$BD109,IF(EU$19&lt;='様式３（療養者名簿）（⑤の場合）'!$BE109,1,0),0),0)</f>
        <v>0</v>
      </c>
      <c r="EV104" s="256">
        <f>IF(EV$19-'様式３（療養者名簿）（⑤の場合）'!$BD109+1&lt;=15,IF(EV$19&gt;='様式３（療養者名簿）（⑤の場合）'!$BD109,IF(EV$19&lt;='様式３（療養者名簿）（⑤の場合）'!$BE109,1,0),0),0)</f>
        <v>0</v>
      </c>
      <c r="EW104" s="256">
        <f>IF(EW$19-'様式３（療養者名簿）（⑤の場合）'!$BD109+1&lt;=15,IF(EW$19&gt;='様式３（療養者名簿）（⑤の場合）'!$BD109,IF(EW$19&lt;='様式３（療養者名簿）（⑤の場合）'!$BE109,1,0),0),0)</f>
        <v>0</v>
      </c>
      <c r="EX104" s="256">
        <f>IF(EX$19-'様式３（療養者名簿）（⑤の場合）'!$BD109+1&lt;=15,IF(EX$19&gt;='様式３（療養者名簿）（⑤の場合）'!$BD109,IF(EX$19&lt;='様式３（療養者名簿）（⑤の場合）'!$BE109,1,0),0),0)</f>
        <v>0</v>
      </c>
      <c r="EY104" s="256">
        <f>IF(EY$19-'様式３（療養者名簿）（⑤の場合）'!$BD109+1&lt;=15,IF(EY$19&gt;='様式３（療養者名簿）（⑤の場合）'!$BD109,IF(EY$19&lt;='様式３（療養者名簿）（⑤の場合）'!$BE109,1,0),0),0)</f>
        <v>0</v>
      </c>
      <c r="EZ104" s="256">
        <f>IF(EZ$19-'様式３（療養者名簿）（⑤の場合）'!$BD109+1&lt;=15,IF(EZ$19&gt;='様式３（療養者名簿）（⑤の場合）'!$BD109,IF(EZ$19&lt;='様式３（療養者名簿）（⑤の場合）'!$BE109,1,0),0),0)</f>
        <v>0</v>
      </c>
      <c r="FA104" s="256">
        <f>IF(FA$19-'様式３（療養者名簿）（⑤の場合）'!$BD109+1&lt;=15,IF(FA$19&gt;='様式３（療養者名簿）（⑤の場合）'!$BD109,IF(FA$19&lt;='様式３（療養者名簿）（⑤の場合）'!$BE109,1,0),0),0)</f>
        <v>0</v>
      </c>
      <c r="FB104" s="256">
        <f>IF(FB$19-'様式３（療養者名簿）（⑤の場合）'!$BD109+1&lt;=15,IF(FB$19&gt;='様式３（療養者名簿）（⑤の場合）'!$BD109,IF(FB$19&lt;='様式３（療養者名簿）（⑤の場合）'!$BE109,1,0),0),0)</f>
        <v>0</v>
      </c>
      <c r="FC104" s="256">
        <f>IF(FC$19-'様式３（療養者名簿）（⑤の場合）'!$BD109+1&lt;=15,IF(FC$19&gt;='様式３（療養者名簿）（⑤の場合）'!$BD109,IF(FC$19&lt;='様式３（療養者名簿）（⑤の場合）'!$BE109,1,0),0),0)</f>
        <v>0</v>
      </c>
      <c r="FD104" s="256">
        <f>IF(FD$19-'様式３（療養者名簿）（⑤の場合）'!$BD109+1&lt;=15,IF(FD$19&gt;='様式３（療養者名簿）（⑤の場合）'!$BD109,IF(FD$19&lt;='様式３（療養者名簿）（⑤の場合）'!$BE109,1,0),0),0)</f>
        <v>0</v>
      </c>
      <c r="FE104" s="256">
        <f>IF(FE$19-'様式３（療養者名簿）（⑤の場合）'!$BD109+1&lt;=15,IF(FE$19&gt;='様式３（療養者名簿）（⑤の場合）'!$BD109,IF(FE$19&lt;='様式３（療養者名簿）（⑤の場合）'!$BE109,1,0),0),0)</f>
        <v>0</v>
      </c>
      <c r="FF104" s="256">
        <f>IF(FF$19-'様式３（療養者名簿）（⑤の場合）'!$BD109+1&lt;=15,IF(FF$19&gt;='様式３（療養者名簿）（⑤の場合）'!$BD109,IF(FF$19&lt;='様式３（療養者名簿）（⑤の場合）'!$BE109,1,0),0),0)</f>
        <v>0</v>
      </c>
      <c r="FG104" s="256">
        <f>IF(FG$19-'様式３（療養者名簿）（⑤の場合）'!$BD109+1&lt;=15,IF(FG$19&gt;='様式３（療養者名簿）（⑤の場合）'!$BD109,IF(FG$19&lt;='様式３（療養者名簿）（⑤の場合）'!$BE109,1,0),0),0)</f>
        <v>0</v>
      </c>
      <c r="FH104" s="256">
        <f>IF(FH$19-'様式３（療養者名簿）（⑤の場合）'!$BD109+1&lt;=15,IF(FH$19&gt;='様式３（療養者名簿）（⑤の場合）'!$BD109,IF(FH$19&lt;='様式３（療養者名簿）（⑤の場合）'!$BE109,1,0),0),0)</f>
        <v>0</v>
      </c>
      <c r="FI104" s="256">
        <f>IF(FI$19-'様式３（療養者名簿）（⑤の場合）'!$BD109+1&lt;=15,IF(FI$19&gt;='様式３（療養者名簿）（⑤の場合）'!$BD109,IF(FI$19&lt;='様式３（療養者名簿）（⑤の場合）'!$BE109,1,0),0),0)</f>
        <v>0</v>
      </c>
      <c r="FJ104" s="256">
        <f>IF(FJ$19-'様式３（療養者名簿）（⑤の場合）'!$BD109+1&lt;=15,IF(FJ$19&gt;='様式３（療養者名簿）（⑤の場合）'!$BD109,IF(FJ$19&lt;='様式３（療養者名簿）（⑤の場合）'!$BE109,1,0),0),0)</f>
        <v>0</v>
      </c>
      <c r="FK104" s="256">
        <f>IF(FK$19-'様式３（療養者名簿）（⑤の場合）'!$BD109+1&lt;=15,IF(FK$19&gt;='様式３（療養者名簿）（⑤の場合）'!$BD109,IF(FK$19&lt;='様式３（療養者名簿）（⑤の場合）'!$BE109,1,0),0),0)</f>
        <v>0</v>
      </c>
      <c r="FL104" s="256">
        <f>IF(FL$19-'様式３（療養者名簿）（⑤の場合）'!$BD109+1&lt;=15,IF(FL$19&gt;='様式３（療養者名簿）（⑤の場合）'!$BD109,IF(FL$19&lt;='様式３（療養者名簿）（⑤の場合）'!$BE109,1,0),0),0)</f>
        <v>0</v>
      </c>
      <c r="FM104" s="256">
        <f>IF(FM$19-'様式３（療養者名簿）（⑤の場合）'!$BD109+1&lt;=15,IF(FM$19&gt;='様式３（療養者名簿）（⑤の場合）'!$BD109,IF(FM$19&lt;='様式３（療養者名簿）（⑤の場合）'!$BE109,1,0),0),0)</f>
        <v>0</v>
      </c>
      <c r="FN104" s="256">
        <f>IF(FN$19-'様式３（療養者名簿）（⑤の場合）'!$BD109+1&lt;=15,IF(FN$19&gt;='様式３（療養者名簿）（⑤の場合）'!$BD109,IF(FN$19&lt;='様式３（療養者名簿）（⑤の場合）'!$BE109,1,0),0),0)</f>
        <v>0</v>
      </c>
      <c r="FO104" s="256">
        <f>IF(FO$19-'様式３（療養者名簿）（⑤の場合）'!$BD109+1&lt;=15,IF(FO$19&gt;='様式３（療養者名簿）（⑤の場合）'!$BD109,IF(FO$19&lt;='様式３（療養者名簿）（⑤の場合）'!$BE109,1,0),0),0)</f>
        <v>0</v>
      </c>
      <c r="FP104" s="256">
        <f>IF(FP$19-'様式３（療養者名簿）（⑤の場合）'!$BD109+1&lt;=15,IF(FP$19&gt;='様式３（療養者名簿）（⑤の場合）'!$BD109,IF(FP$19&lt;='様式３（療養者名簿）（⑤の場合）'!$BE109,1,0),0),0)</f>
        <v>0</v>
      </c>
      <c r="FQ104" s="256">
        <f>IF(FQ$19-'様式３（療養者名簿）（⑤の場合）'!$BD109+1&lt;=15,IF(FQ$19&gt;='様式３（療養者名簿）（⑤の場合）'!$BD109,IF(FQ$19&lt;='様式３（療養者名簿）（⑤の場合）'!$BE109,1,0),0),0)</f>
        <v>0</v>
      </c>
      <c r="FR104" s="256">
        <f>IF(FR$19-'様式３（療養者名簿）（⑤の場合）'!$BD109+1&lt;=15,IF(FR$19&gt;='様式３（療養者名簿）（⑤の場合）'!$BD109,IF(FR$19&lt;='様式３（療養者名簿）（⑤の場合）'!$BE109,1,0),0),0)</f>
        <v>0</v>
      </c>
      <c r="FS104" s="256">
        <f>IF(FS$19-'様式３（療養者名簿）（⑤の場合）'!$BD109+1&lt;=15,IF(FS$19&gt;='様式３（療養者名簿）（⑤の場合）'!$BD109,IF(FS$19&lt;='様式３（療養者名簿）（⑤の場合）'!$BE109,1,0),0),0)</f>
        <v>0</v>
      </c>
      <c r="FT104" s="256">
        <f>IF(FT$19-'様式３（療養者名簿）（⑤の場合）'!$BD109+1&lt;=15,IF(FT$19&gt;='様式３（療養者名簿）（⑤の場合）'!$BD109,IF(FT$19&lt;='様式３（療養者名簿）（⑤の場合）'!$BE109,1,0),0),0)</f>
        <v>0</v>
      </c>
      <c r="FU104" s="256">
        <f>IF(FU$19-'様式３（療養者名簿）（⑤の場合）'!$BD109+1&lt;=15,IF(FU$19&gt;='様式３（療養者名簿）（⑤の場合）'!$BD109,IF(FU$19&lt;='様式３（療養者名簿）（⑤の場合）'!$BE109,1,0),0),0)</f>
        <v>0</v>
      </c>
      <c r="FV104" s="256">
        <f>IF(FV$19-'様式３（療養者名簿）（⑤の場合）'!$BD109+1&lt;=15,IF(FV$19&gt;='様式３（療養者名簿）（⑤の場合）'!$BD109,IF(FV$19&lt;='様式３（療養者名簿）（⑤の場合）'!$BE109,1,0),0),0)</f>
        <v>0</v>
      </c>
      <c r="FW104" s="256">
        <f>IF(FW$19-'様式３（療養者名簿）（⑤の場合）'!$BD109+1&lt;=15,IF(FW$19&gt;='様式３（療養者名簿）（⑤の場合）'!$BD109,IF(FW$19&lt;='様式３（療養者名簿）（⑤の場合）'!$BE109,1,0),0),0)</f>
        <v>0</v>
      </c>
      <c r="FX104" s="256">
        <f>IF(FX$19-'様式３（療養者名簿）（⑤の場合）'!$BD109+1&lt;=15,IF(FX$19&gt;='様式３（療養者名簿）（⑤の場合）'!$BD109,IF(FX$19&lt;='様式３（療養者名簿）（⑤の場合）'!$BE109,1,0),0),0)</f>
        <v>0</v>
      </c>
      <c r="FY104" s="256">
        <f>IF(FY$19-'様式３（療養者名簿）（⑤の場合）'!$BD109+1&lt;=15,IF(FY$19&gt;='様式３（療養者名簿）（⑤の場合）'!$BD109,IF(FY$19&lt;='様式３（療養者名簿）（⑤の場合）'!$BE109,1,0),0),0)</f>
        <v>0</v>
      </c>
      <c r="FZ104" s="256">
        <f>IF(FZ$19-'様式３（療養者名簿）（⑤の場合）'!$BD109+1&lt;=15,IF(FZ$19&gt;='様式３（療養者名簿）（⑤の場合）'!$BD109,IF(FZ$19&lt;='様式３（療養者名簿）（⑤の場合）'!$BE109,1,0),0),0)</f>
        <v>0</v>
      </c>
      <c r="GA104" s="256">
        <f>IF(GA$19-'様式３（療養者名簿）（⑤の場合）'!$BD109+1&lt;=15,IF(GA$19&gt;='様式３（療養者名簿）（⑤の場合）'!$BD109,IF(GA$19&lt;='様式３（療養者名簿）（⑤の場合）'!$BE109,1,0),0),0)</f>
        <v>0</v>
      </c>
      <c r="GB104" s="256">
        <f>IF(GB$19-'様式３（療養者名簿）（⑤の場合）'!$BD109+1&lt;=15,IF(GB$19&gt;='様式３（療養者名簿）（⑤の場合）'!$BD109,IF(GB$19&lt;='様式３（療養者名簿）（⑤の場合）'!$BE109,1,0),0),0)</f>
        <v>0</v>
      </c>
      <c r="GC104" s="256">
        <f>IF(GC$19-'様式３（療養者名簿）（⑤の場合）'!$BD109+1&lt;=15,IF(GC$19&gt;='様式３（療養者名簿）（⑤の場合）'!$BD109,IF(GC$19&lt;='様式３（療養者名簿）（⑤の場合）'!$BE109,1,0),0),0)</f>
        <v>0</v>
      </c>
      <c r="GD104" s="256">
        <f>IF(GD$19-'様式３（療養者名簿）（⑤の場合）'!$BD109+1&lt;=15,IF(GD$19&gt;='様式３（療養者名簿）（⑤の場合）'!$BD109,IF(GD$19&lt;='様式３（療養者名簿）（⑤の場合）'!$BE109,1,0),0),0)</f>
        <v>0</v>
      </c>
      <c r="GE104" s="256">
        <f>IF(GE$19-'様式３（療養者名簿）（⑤の場合）'!$BD109+1&lt;=15,IF(GE$19&gt;='様式３（療養者名簿）（⑤の場合）'!$BD109,IF(GE$19&lt;='様式３（療養者名簿）（⑤の場合）'!$BE109,1,0),0),0)</f>
        <v>0</v>
      </c>
      <c r="GF104" s="256">
        <f>IF(GF$19-'様式３（療養者名簿）（⑤の場合）'!$BD109+1&lt;=15,IF(GF$19&gt;='様式３（療養者名簿）（⑤の場合）'!$BD109,IF(GF$19&lt;='様式３（療養者名簿）（⑤の場合）'!$BE109,1,0),0),0)</f>
        <v>0</v>
      </c>
      <c r="GG104" s="256">
        <f>IF(GG$19-'様式３（療養者名簿）（⑤の場合）'!$BD109+1&lt;=15,IF(GG$19&gt;='様式３（療養者名簿）（⑤の場合）'!$BD109,IF(GG$19&lt;='様式３（療養者名簿）（⑤の場合）'!$BE109,1,0),0),0)</f>
        <v>0</v>
      </c>
      <c r="GH104" s="256">
        <f>IF(GH$19-'様式３（療養者名簿）（⑤の場合）'!$BD109+1&lt;=15,IF(GH$19&gt;='様式３（療養者名簿）（⑤の場合）'!$BD109,IF(GH$19&lt;='様式３（療養者名簿）（⑤の場合）'!$BE109,1,0),0),0)</f>
        <v>0</v>
      </c>
      <c r="GI104" s="256">
        <f>IF(GI$19-'様式３（療養者名簿）（⑤の場合）'!$BD109+1&lt;=15,IF(GI$19&gt;='様式３（療養者名簿）（⑤の場合）'!$BD109,IF(GI$19&lt;='様式３（療養者名簿）（⑤の場合）'!$BE109,1,0),0),0)</f>
        <v>0</v>
      </c>
      <c r="GJ104" s="256">
        <f>IF(GJ$19-'様式３（療養者名簿）（⑤の場合）'!$BD109+1&lt;=15,IF(GJ$19&gt;='様式３（療養者名簿）（⑤の場合）'!$BD109,IF(GJ$19&lt;='様式３（療養者名簿）（⑤の場合）'!$BE109,1,0),0),0)</f>
        <v>0</v>
      </c>
      <c r="GK104" s="256">
        <f>IF(GK$19-'様式３（療養者名簿）（⑤の場合）'!$BD109+1&lt;=15,IF(GK$19&gt;='様式３（療養者名簿）（⑤の場合）'!$BD109,IF(GK$19&lt;='様式３（療養者名簿）（⑤の場合）'!$BE109,1,0),0),0)</f>
        <v>0</v>
      </c>
      <c r="GL104" s="256">
        <f>IF(GL$19-'様式３（療養者名簿）（⑤の場合）'!$BD109+1&lt;=15,IF(GL$19&gt;='様式３（療養者名簿）（⑤の場合）'!$BD109,IF(GL$19&lt;='様式３（療養者名簿）（⑤の場合）'!$BE109,1,0),0),0)</f>
        <v>0</v>
      </c>
      <c r="GM104" s="256">
        <f>IF(GM$19-'様式３（療養者名簿）（⑤の場合）'!$BD109+1&lt;=15,IF(GM$19&gt;='様式３（療養者名簿）（⑤の場合）'!$BD109,IF(GM$19&lt;='様式３（療養者名簿）（⑤の場合）'!$BE109,1,0),0),0)</f>
        <v>0</v>
      </c>
      <c r="GN104" s="256">
        <f>IF(GN$19-'様式３（療養者名簿）（⑤の場合）'!$BD109+1&lt;=15,IF(GN$19&gt;='様式３（療養者名簿）（⑤の場合）'!$BD109,IF(GN$19&lt;='様式３（療養者名簿）（⑤の場合）'!$BE109,1,0),0),0)</f>
        <v>0</v>
      </c>
      <c r="GO104" s="256">
        <f>IF(GO$19-'様式３（療養者名簿）（⑤の場合）'!$BD109+1&lt;=15,IF(GO$19&gt;='様式３（療養者名簿）（⑤の場合）'!$BD109,IF(GO$19&lt;='様式３（療養者名簿）（⑤の場合）'!$BE109,1,0),0),0)</f>
        <v>0</v>
      </c>
      <c r="GP104" s="256">
        <f>IF(GP$19-'様式３（療養者名簿）（⑤の場合）'!$BD109+1&lt;=15,IF(GP$19&gt;='様式３（療養者名簿）（⑤の場合）'!$BD109,IF(GP$19&lt;='様式３（療養者名簿）（⑤の場合）'!$BE109,1,0),0),0)</f>
        <v>0</v>
      </c>
      <c r="GQ104" s="256">
        <f>IF(GQ$19-'様式３（療養者名簿）（⑤の場合）'!$BD109+1&lt;=15,IF(GQ$19&gt;='様式３（療養者名簿）（⑤の場合）'!$BD109,IF(GQ$19&lt;='様式３（療養者名簿）（⑤の場合）'!$BE109,1,0),0),0)</f>
        <v>0</v>
      </c>
      <c r="GR104" s="256">
        <f>IF(GR$19-'様式３（療養者名簿）（⑤の場合）'!$BD109+1&lt;=15,IF(GR$19&gt;='様式３（療養者名簿）（⑤の場合）'!$BD109,IF(GR$19&lt;='様式３（療養者名簿）（⑤の場合）'!$BE109,1,0),0),0)</f>
        <v>0</v>
      </c>
      <c r="GS104" s="256">
        <f>IF(GS$19-'様式３（療養者名簿）（⑤の場合）'!$BD109+1&lt;=15,IF(GS$19&gt;='様式３（療養者名簿）（⑤の場合）'!$BD109,IF(GS$19&lt;='様式３（療養者名簿）（⑤の場合）'!$BE109,1,0),0),0)</f>
        <v>0</v>
      </c>
      <c r="GT104" s="256">
        <f>IF(GT$19-'様式３（療養者名簿）（⑤の場合）'!$BD109+1&lt;=15,IF(GT$19&gt;='様式３（療養者名簿）（⑤の場合）'!$BD109,IF(GT$19&lt;='様式３（療養者名簿）（⑤の場合）'!$BE109,1,0),0),0)</f>
        <v>0</v>
      </c>
      <c r="GU104" s="256">
        <f>IF(GU$19-'様式３（療養者名簿）（⑤の場合）'!$BD109+1&lt;=15,IF(GU$19&gt;='様式３（療養者名簿）（⑤の場合）'!$BD109,IF(GU$19&lt;='様式３（療養者名簿）（⑤の場合）'!$BE109,1,0),0),0)</f>
        <v>0</v>
      </c>
      <c r="GV104" s="256">
        <f>IF(GV$19-'様式３（療養者名簿）（⑤の場合）'!$BD109+1&lt;=15,IF(GV$19&gt;='様式３（療養者名簿）（⑤の場合）'!$BD109,IF(GV$19&lt;='様式３（療養者名簿）（⑤の場合）'!$BE109,1,0),0),0)</f>
        <v>0</v>
      </c>
      <c r="GW104" s="256">
        <f>IF(GW$19-'様式３（療養者名簿）（⑤の場合）'!$BD109+1&lt;=15,IF(GW$19&gt;='様式３（療養者名簿）（⑤の場合）'!$BD109,IF(GW$19&lt;='様式３（療養者名簿）（⑤の場合）'!$BE109,1,0),0),0)</f>
        <v>0</v>
      </c>
      <c r="GX104" s="256">
        <f>IF(GX$19-'様式３（療養者名簿）（⑤の場合）'!$BD109+1&lt;=15,IF(GX$19&gt;='様式３（療養者名簿）（⑤の場合）'!$BD109,IF(GX$19&lt;='様式３（療養者名簿）（⑤の場合）'!$BE109,1,0),0),0)</f>
        <v>0</v>
      </c>
      <c r="GY104" s="256">
        <f>IF(GY$19-'様式３（療養者名簿）（⑤の場合）'!$BD109+1&lt;=15,IF(GY$19&gt;='様式３（療養者名簿）（⑤の場合）'!$BD109,IF(GY$19&lt;='様式３（療養者名簿）（⑤の場合）'!$BE109,1,0),0),0)</f>
        <v>0</v>
      </c>
      <c r="GZ104" s="256">
        <f>IF(GZ$19-'様式３（療養者名簿）（⑤の場合）'!$BD109+1&lt;=15,IF(GZ$19&gt;='様式３（療養者名簿）（⑤の場合）'!$BD109,IF(GZ$19&lt;='様式３（療養者名簿）（⑤の場合）'!$BE109,1,0),0),0)</f>
        <v>0</v>
      </c>
      <c r="HA104" s="256">
        <f>IF(HA$19-'様式３（療養者名簿）（⑤の場合）'!$BD109+1&lt;=15,IF(HA$19&gt;='様式３（療養者名簿）（⑤の場合）'!$BD109,IF(HA$19&lt;='様式３（療養者名簿）（⑤の場合）'!$BE109,1,0),0),0)</f>
        <v>0</v>
      </c>
      <c r="HB104" s="256">
        <f>IF(HB$19-'様式３（療養者名簿）（⑤の場合）'!$BD109+1&lt;=15,IF(HB$19&gt;='様式３（療養者名簿）（⑤の場合）'!$BD109,IF(HB$19&lt;='様式３（療養者名簿）（⑤の場合）'!$BE109,1,0),0),0)</f>
        <v>0</v>
      </c>
      <c r="HC104" s="256">
        <f>IF(HC$19-'様式３（療養者名簿）（⑤の場合）'!$BD109+1&lt;=15,IF(HC$19&gt;='様式３（療養者名簿）（⑤の場合）'!$BD109,IF(HC$19&lt;='様式３（療養者名簿）（⑤の場合）'!$BE109,1,0),0),0)</f>
        <v>0</v>
      </c>
      <c r="HD104" s="256">
        <f>IF(HD$19-'様式３（療養者名簿）（⑤の場合）'!$BD109+1&lt;=15,IF(HD$19&gt;='様式３（療養者名簿）（⑤の場合）'!$BD109,IF(HD$19&lt;='様式３（療養者名簿）（⑤の場合）'!$BE109,1,0),0),0)</f>
        <v>0</v>
      </c>
      <c r="HE104" s="256">
        <f>IF(HE$19-'様式３（療養者名簿）（⑤の場合）'!$BD109+1&lt;=15,IF(HE$19&gt;='様式３（療養者名簿）（⑤の場合）'!$BD109,IF(HE$19&lt;='様式３（療養者名簿）（⑤の場合）'!$BE109,1,0),0),0)</f>
        <v>0</v>
      </c>
      <c r="HF104" s="256">
        <f>IF(HF$19-'様式３（療養者名簿）（⑤の場合）'!$BD109+1&lt;=15,IF(HF$19&gt;='様式３（療養者名簿）（⑤の場合）'!$BD109,IF(HF$19&lt;='様式３（療養者名簿）（⑤の場合）'!$BE109,1,0),0),0)</f>
        <v>0</v>
      </c>
      <c r="HG104" s="256">
        <f>IF(HG$19-'様式３（療養者名簿）（⑤の場合）'!$BD109+1&lt;=15,IF(HG$19&gt;='様式３（療養者名簿）（⑤の場合）'!$BD109,IF(HG$19&lt;='様式３（療養者名簿）（⑤の場合）'!$BE109,1,0),0),0)</f>
        <v>0</v>
      </c>
      <c r="HH104" s="256">
        <f>IF(HH$19-'様式３（療養者名簿）（⑤の場合）'!$BD109+1&lt;=15,IF(HH$19&gt;='様式３（療養者名簿）（⑤の場合）'!$BD109,IF(HH$19&lt;='様式３（療養者名簿）（⑤の場合）'!$BE109,1,0),0),0)</f>
        <v>0</v>
      </c>
      <c r="HI104" s="256">
        <f>IF(HI$19-'様式３（療養者名簿）（⑤の場合）'!$BD109+1&lt;=15,IF(HI$19&gt;='様式３（療養者名簿）（⑤の場合）'!$BD109,IF(HI$19&lt;='様式３（療養者名簿）（⑤の場合）'!$BE109,1,0),0),0)</f>
        <v>0</v>
      </c>
      <c r="HJ104" s="256">
        <f>IF(HJ$19-'様式３（療養者名簿）（⑤の場合）'!$BD109+1&lt;=15,IF(HJ$19&gt;='様式３（療養者名簿）（⑤の場合）'!$BD109,IF(HJ$19&lt;='様式３（療養者名簿）（⑤の場合）'!$BE109,1,0),0),0)</f>
        <v>0</v>
      </c>
      <c r="HK104" s="256">
        <f>IF(HK$19-'様式３（療養者名簿）（⑤の場合）'!$BD109+1&lt;=15,IF(HK$19&gt;='様式３（療養者名簿）（⑤の場合）'!$BD109,IF(HK$19&lt;='様式３（療養者名簿）（⑤の場合）'!$BE109,1,0),0),0)</f>
        <v>0</v>
      </c>
      <c r="HL104" s="256">
        <f>IF(HL$19-'様式３（療養者名簿）（⑤の場合）'!$BD109+1&lt;=15,IF(HL$19&gt;='様式３（療養者名簿）（⑤の場合）'!$BD109,IF(HL$19&lt;='様式３（療養者名簿）（⑤の場合）'!$BE109,1,0),0),0)</f>
        <v>0</v>
      </c>
      <c r="HM104" s="256">
        <f>IF(HM$19-'様式３（療養者名簿）（⑤の場合）'!$BD109+1&lt;=15,IF(HM$19&gt;='様式３（療養者名簿）（⑤の場合）'!$BD109,IF(HM$19&lt;='様式３（療養者名簿）（⑤の場合）'!$BE109,1,0),0),0)</f>
        <v>0</v>
      </c>
      <c r="HN104" s="256">
        <f>IF(HN$19-'様式３（療養者名簿）（⑤の場合）'!$BD109+1&lt;=15,IF(HN$19&gt;='様式３（療養者名簿）（⑤の場合）'!$BD109,IF(HN$19&lt;='様式３（療養者名簿）（⑤の場合）'!$BE109,1,0),0),0)</f>
        <v>0</v>
      </c>
      <c r="HO104" s="256">
        <f>IF(HO$19-'様式３（療養者名簿）（⑤の場合）'!$BD109+1&lt;=15,IF(HO$19&gt;='様式３（療養者名簿）（⑤の場合）'!$BD109,IF(HO$19&lt;='様式３（療養者名簿）（⑤の場合）'!$BE109,1,0),0),0)</f>
        <v>0</v>
      </c>
      <c r="HP104" s="256">
        <f>IF(HP$19-'様式３（療養者名簿）（⑤の場合）'!$BD109+1&lt;=15,IF(HP$19&gt;='様式３（療養者名簿）（⑤の場合）'!$BD109,IF(HP$19&lt;='様式３（療養者名簿）（⑤の場合）'!$BE109,1,0),0),0)</f>
        <v>0</v>
      </c>
      <c r="HQ104" s="256">
        <f>IF(HQ$19-'様式３（療養者名簿）（⑤の場合）'!$BD109+1&lt;=15,IF(HQ$19&gt;='様式３（療養者名簿）（⑤の場合）'!$BD109,IF(HQ$19&lt;='様式３（療養者名簿）（⑤の場合）'!$BE109,1,0),0),0)</f>
        <v>0</v>
      </c>
      <c r="HR104" s="256">
        <f>IF(HR$19-'様式３（療養者名簿）（⑤の場合）'!$BD109+1&lt;=15,IF(HR$19&gt;='様式３（療養者名簿）（⑤の場合）'!$BD109,IF(HR$19&lt;='様式３（療養者名簿）（⑤の場合）'!$BE109,1,0),0),0)</f>
        <v>0</v>
      </c>
      <c r="HS104" s="256">
        <f>IF(HS$19-'様式３（療養者名簿）（⑤の場合）'!$BD109+1&lt;=15,IF(HS$19&gt;='様式３（療養者名簿）（⑤の場合）'!$BD109,IF(HS$19&lt;='様式３（療養者名簿）（⑤の場合）'!$BE109,1,0),0),0)</f>
        <v>0</v>
      </c>
      <c r="HT104" s="256">
        <f>IF(HT$19-'様式３（療養者名簿）（⑤の場合）'!$BD109+1&lt;=15,IF(HT$19&gt;='様式３（療養者名簿）（⑤の場合）'!$BD109,IF(HT$19&lt;='様式３（療養者名簿）（⑤の場合）'!$BE109,1,0),0),0)</f>
        <v>0</v>
      </c>
      <c r="HU104" s="256">
        <f>IF(HU$19-'様式３（療養者名簿）（⑤の場合）'!$BD109+1&lt;=15,IF(HU$19&gt;='様式３（療養者名簿）（⑤の場合）'!$BD109,IF(HU$19&lt;='様式３（療養者名簿）（⑤の場合）'!$BE109,1,0),0),0)</f>
        <v>0</v>
      </c>
      <c r="HV104" s="256">
        <f>IF(HV$19-'様式３（療養者名簿）（⑤の場合）'!$BD109+1&lt;=15,IF(HV$19&gt;='様式３（療養者名簿）（⑤の場合）'!$BD109,IF(HV$19&lt;='様式３（療養者名簿）（⑤の場合）'!$BE109,1,0),0),0)</f>
        <v>0</v>
      </c>
      <c r="HW104" s="256">
        <f>IF(HW$19-'様式３（療養者名簿）（⑤の場合）'!$BD109+1&lt;=15,IF(HW$19&gt;='様式３（療養者名簿）（⑤の場合）'!$BD109,IF(HW$19&lt;='様式３（療養者名簿）（⑤の場合）'!$BE109,1,0),0),0)</f>
        <v>0</v>
      </c>
      <c r="HX104" s="256">
        <f>IF(HX$19-'様式３（療養者名簿）（⑤の場合）'!$BD109+1&lt;=15,IF(HX$19&gt;='様式３（療養者名簿）（⑤の場合）'!$BD109,IF(HX$19&lt;='様式３（療養者名簿）（⑤の場合）'!$BE109,1,0),0),0)</f>
        <v>0</v>
      </c>
      <c r="HY104" s="256">
        <f>IF(HY$19-'様式３（療養者名簿）（⑤の場合）'!$BD109+1&lt;=15,IF(HY$19&gt;='様式３（療養者名簿）（⑤の場合）'!$BD109,IF(HY$19&lt;='様式３（療養者名簿）（⑤の場合）'!$BE109,1,0),0),0)</f>
        <v>0</v>
      </c>
      <c r="HZ104" s="256">
        <f>IF(HZ$19-'様式３（療養者名簿）（⑤の場合）'!$BD109+1&lt;=15,IF(HZ$19&gt;='様式３（療養者名簿）（⑤の場合）'!$BD109,IF(HZ$19&lt;='様式３（療養者名簿）（⑤の場合）'!$BE109,1,0),0),0)</f>
        <v>0</v>
      </c>
      <c r="IA104" s="256">
        <f>IF(IA$19-'様式３（療養者名簿）（⑤の場合）'!$BD109+1&lt;=15,IF(IA$19&gt;='様式３（療養者名簿）（⑤の場合）'!$BD109,IF(IA$19&lt;='様式３（療養者名簿）（⑤の場合）'!$BE109,1,0),0),0)</f>
        <v>0</v>
      </c>
      <c r="IB104" s="256">
        <f>IF(IB$19-'様式３（療養者名簿）（⑤の場合）'!$BD109+1&lt;=15,IF(IB$19&gt;='様式３（療養者名簿）（⑤の場合）'!$BD109,IF(IB$19&lt;='様式３（療養者名簿）（⑤の場合）'!$BE109,1,0),0),0)</f>
        <v>0</v>
      </c>
      <c r="IC104" s="256">
        <f>IF(IC$19-'様式３（療養者名簿）（⑤の場合）'!$BD109+1&lt;=15,IF(IC$19&gt;='様式３（療養者名簿）（⑤の場合）'!$BD109,IF(IC$19&lt;='様式３（療養者名簿）（⑤の場合）'!$BE109,1,0),0),0)</f>
        <v>0</v>
      </c>
      <c r="ID104" s="256">
        <f>IF(ID$19-'様式３（療養者名簿）（⑤の場合）'!$BD109+1&lt;=15,IF(ID$19&gt;='様式３（療養者名簿）（⑤の場合）'!$BD109,IF(ID$19&lt;='様式３（療養者名簿）（⑤の場合）'!$BE109,1,0),0),0)</f>
        <v>0</v>
      </c>
      <c r="IE104" s="256">
        <f>IF(IE$19-'様式３（療養者名簿）（⑤の場合）'!$BD109+1&lt;=15,IF(IE$19&gt;='様式３（療養者名簿）（⑤の場合）'!$BD109,IF(IE$19&lt;='様式３（療養者名簿）（⑤の場合）'!$BE109,1,0),0),0)</f>
        <v>0</v>
      </c>
      <c r="IF104" s="256">
        <f>IF(IF$19-'様式３（療養者名簿）（⑤の場合）'!$BD109+1&lt;=15,IF(IF$19&gt;='様式３（療養者名簿）（⑤の場合）'!$BD109,IF(IF$19&lt;='様式３（療養者名簿）（⑤の場合）'!$BE109,1,0),0),0)</f>
        <v>0</v>
      </c>
      <c r="IG104" s="256">
        <f>IF(IG$19-'様式３（療養者名簿）（⑤の場合）'!$BD109+1&lt;=15,IF(IG$19&gt;='様式３（療養者名簿）（⑤の場合）'!$BD109,IF(IG$19&lt;='様式３（療養者名簿）（⑤の場合）'!$BE109,1,0),0),0)</f>
        <v>0</v>
      </c>
      <c r="IH104" s="256">
        <f>IF(IH$19-'様式３（療養者名簿）（⑤の場合）'!$BD109+1&lt;=15,IF(IH$19&gt;='様式３（療養者名簿）（⑤の場合）'!$BD109,IF(IH$19&lt;='様式３（療養者名簿）（⑤の場合）'!$BE109,1,0),0),0)</f>
        <v>0</v>
      </c>
      <c r="II104" s="256">
        <f>IF(II$19-'様式３（療養者名簿）（⑤の場合）'!$BD109+1&lt;=15,IF(II$19&gt;='様式３（療養者名簿）（⑤の場合）'!$BD109,IF(II$19&lt;='様式３（療養者名簿）（⑤の場合）'!$BE109,1,0),0),0)</f>
        <v>0</v>
      </c>
      <c r="IJ104" s="256">
        <f>IF(IJ$19-'様式３（療養者名簿）（⑤の場合）'!$BD109+1&lt;=15,IF(IJ$19&gt;='様式３（療養者名簿）（⑤の場合）'!$BD109,IF(IJ$19&lt;='様式３（療養者名簿）（⑤の場合）'!$BE109,1,0),0),0)</f>
        <v>0</v>
      </c>
      <c r="IK104" s="256">
        <f>IF(IK$19-'様式３（療養者名簿）（⑤の場合）'!$BD109+1&lt;=15,IF(IK$19&gt;='様式３（療養者名簿）（⑤の場合）'!$BD109,IF(IK$19&lt;='様式３（療養者名簿）（⑤の場合）'!$BE109,1,0),0),0)</f>
        <v>0</v>
      </c>
      <c r="IL104" s="256">
        <f>IF(IL$19-'様式３（療養者名簿）（⑤の場合）'!$BD109+1&lt;=15,IF(IL$19&gt;='様式３（療養者名簿）（⑤の場合）'!$BD109,IF(IL$19&lt;='様式３（療養者名簿）（⑤の場合）'!$BE109,1,0),0),0)</f>
        <v>0</v>
      </c>
      <c r="IM104" s="256">
        <f>IF(IM$19-'様式３（療養者名簿）（⑤の場合）'!$BD109+1&lt;=15,IF(IM$19&gt;='様式３（療養者名簿）（⑤の場合）'!$BD109,IF(IM$19&lt;='様式３（療養者名簿）（⑤の場合）'!$BE109,1,0),0),0)</f>
        <v>0</v>
      </c>
      <c r="IN104" s="256">
        <f>IF(IN$19-'様式３（療養者名簿）（⑤の場合）'!$BD109+1&lt;=15,IF(IN$19&gt;='様式３（療養者名簿）（⑤の場合）'!$BD109,IF(IN$19&lt;='様式３（療養者名簿）（⑤の場合）'!$BE109,1,0),0),0)</f>
        <v>0</v>
      </c>
      <c r="IO104" s="256">
        <f>IF(IO$19-'様式３（療養者名簿）（⑤の場合）'!$BD109+1&lt;=15,IF(IO$19&gt;='様式３（療養者名簿）（⑤の場合）'!$BD109,IF(IO$19&lt;='様式３（療養者名簿）（⑤の場合）'!$BE109,1,0),0),0)</f>
        <v>0</v>
      </c>
      <c r="IP104" s="256">
        <f>IF(IP$19-'様式３（療養者名簿）（⑤の場合）'!$BD109+1&lt;=15,IF(IP$19&gt;='様式３（療養者名簿）（⑤の場合）'!$BD109,IF(IP$19&lt;='様式３（療養者名簿）（⑤の場合）'!$BE109,1,0),0),0)</f>
        <v>0</v>
      </c>
      <c r="IQ104" s="256">
        <f>IF(IQ$19-'様式３（療養者名簿）（⑤の場合）'!$BD109+1&lt;=15,IF(IQ$19&gt;='様式３（療養者名簿）（⑤の場合）'!$BD109,IF(IQ$19&lt;='様式３（療養者名簿）（⑤の場合）'!$BE109,1,0),0),0)</f>
        <v>0</v>
      </c>
      <c r="IR104" s="256">
        <f>IF(IR$19-'様式３（療養者名簿）（⑤の場合）'!$BD109+1&lt;=15,IF(IR$19&gt;='様式３（療養者名簿）（⑤の場合）'!$BD109,IF(IR$19&lt;='様式３（療養者名簿）（⑤の場合）'!$BE109,1,0),0),0)</f>
        <v>0</v>
      </c>
      <c r="IS104" s="256">
        <f>IF(IS$19-'様式３（療養者名簿）（⑤の場合）'!$BD109+1&lt;=15,IF(IS$19&gt;='様式３（療養者名簿）（⑤の場合）'!$BD109,IF(IS$19&lt;='様式３（療養者名簿）（⑤の場合）'!$BE109,1,0),0),0)</f>
        <v>0</v>
      </c>
      <c r="IT104" s="256">
        <f>IF(IT$19-'様式３（療養者名簿）（⑤の場合）'!$BD109+1&lt;=15,IF(IT$19&gt;='様式３（療養者名簿）（⑤の場合）'!$BD109,IF(IT$19&lt;='様式３（療養者名簿）（⑤の場合）'!$BE109,1,0),0),0)</f>
        <v>0</v>
      </c>
      <c r="IU104" s="256">
        <f>IF(IU$19-'様式３（療養者名簿）（⑤の場合）'!$BD109+1&lt;=15,IF(IU$19&gt;='様式３（療養者名簿）（⑤の場合）'!$BD109,IF(IU$19&lt;='様式３（療養者名簿）（⑤の場合）'!$BE109,1,0),0),0)</f>
        <v>0</v>
      </c>
      <c r="IV104" s="256">
        <f>IF(IV$19-'様式３（療養者名簿）（⑤の場合）'!$BD109+1&lt;=15,IF(IV$19&gt;='様式３（療養者名簿）（⑤の場合）'!$BD109,IF(IV$19&lt;='様式３（療養者名簿）（⑤の場合）'!$BE109,1,0),0),0)</f>
        <v>0</v>
      </c>
      <c r="IW104" s="256">
        <f>IF(IW$19-'様式３（療養者名簿）（⑤の場合）'!$BD109+1&lt;=15,IF(IW$19&gt;='様式３（療養者名簿）（⑤の場合）'!$BD109,IF(IW$19&lt;='様式３（療養者名簿）（⑤の場合）'!$BE109,1,0),0),0)</f>
        <v>0</v>
      </c>
      <c r="IX104" s="256">
        <f>IF(IX$19-'様式３（療養者名簿）（⑤の場合）'!$BD109+1&lt;=15,IF(IX$19&gt;='様式３（療養者名簿）（⑤の場合）'!$BD109,IF(IX$19&lt;='様式３（療養者名簿）（⑤の場合）'!$BE109,1,0),0),0)</f>
        <v>0</v>
      </c>
      <c r="IY104" s="256">
        <f>IF(IY$19-'様式３（療養者名簿）（⑤の場合）'!$BD109+1&lt;=15,IF(IY$19&gt;='様式３（療養者名簿）（⑤の場合）'!$BD109,IF(IY$19&lt;='様式３（療養者名簿）（⑤の場合）'!$BE109,1,0),0),0)</f>
        <v>0</v>
      </c>
      <c r="IZ104" s="256">
        <f>IF(IZ$19-'様式３（療養者名簿）（⑤の場合）'!$BD109+1&lt;=15,IF(IZ$19&gt;='様式３（療養者名簿）（⑤の場合）'!$BD109,IF(IZ$19&lt;='様式３（療養者名簿）（⑤の場合）'!$BE109,1,0),0),0)</f>
        <v>0</v>
      </c>
      <c r="JA104" s="256">
        <f>IF(JA$19-'様式３（療養者名簿）（⑤の場合）'!$BD109+1&lt;=15,IF(JA$19&gt;='様式３（療養者名簿）（⑤の場合）'!$BD109,IF(JA$19&lt;='様式３（療養者名簿）（⑤の場合）'!$BE109,1,0),0),0)</f>
        <v>0</v>
      </c>
      <c r="JB104" s="256">
        <f>IF(JB$19-'様式３（療養者名簿）（⑤の場合）'!$BD109+1&lt;=15,IF(JB$19&gt;='様式３（療養者名簿）（⑤の場合）'!$BD109,IF(JB$19&lt;='様式３（療養者名簿）（⑤の場合）'!$BE109,1,0),0),0)</f>
        <v>0</v>
      </c>
      <c r="JC104" s="256">
        <f>IF(JC$19-'様式３（療養者名簿）（⑤の場合）'!$BD109+1&lt;=15,IF(JC$19&gt;='様式３（療養者名簿）（⑤の場合）'!$BD109,IF(JC$19&lt;='様式３（療養者名簿）（⑤の場合）'!$BE109,1,0),0),0)</f>
        <v>0</v>
      </c>
      <c r="JD104" s="256">
        <f>IF(JD$19-'様式３（療養者名簿）（⑤の場合）'!$BD109+1&lt;=15,IF(JD$19&gt;='様式３（療養者名簿）（⑤の場合）'!$BD109,IF(JD$19&lt;='様式３（療養者名簿）（⑤の場合）'!$BE109,1,0),0),0)</f>
        <v>0</v>
      </c>
      <c r="JE104" s="256">
        <f>IF(JE$19-'様式３（療養者名簿）（⑤の場合）'!$BD109+1&lt;=15,IF(JE$19&gt;='様式３（療養者名簿）（⑤の場合）'!$BD109,IF(JE$19&lt;='様式３（療養者名簿）（⑤の場合）'!$BE109,1,0),0),0)</f>
        <v>0</v>
      </c>
      <c r="JF104" s="256">
        <f>IF(JF$19-'様式３（療養者名簿）（⑤の場合）'!$BD109+1&lt;=15,IF(JF$19&gt;='様式３（療養者名簿）（⑤の場合）'!$BD109,IF(JF$19&lt;='様式３（療養者名簿）（⑤の場合）'!$BE109,1,0),0),0)</f>
        <v>0</v>
      </c>
      <c r="JG104" s="256">
        <f>IF(JG$19-'様式３（療養者名簿）（⑤の場合）'!$BD109+1&lt;=15,IF(JG$19&gt;='様式３（療養者名簿）（⑤の場合）'!$BD109,IF(JG$19&lt;='様式３（療養者名簿）（⑤の場合）'!$BE109,1,0),0),0)</f>
        <v>0</v>
      </c>
      <c r="JH104" s="256">
        <f>IF(JH$19-'様式３（療養者名簿）（⑤の場合）'!$BD109+1&lt;=15,IF(JH$19&gt;='様式３（療養者名簿）（⑤の場合）'!$BD109,IF(JH$19&lt;='様式３（療養者名簿）（⑤の場合）'!$BE109,1,0),0),0)</f>
        <v>0</v>
      </c>
      <c r="JI104" s="256">
        <f>IF(JI$19-'様式３（療養者名簿）（⑤の場合）'!$BD109+1&lt;=15,IF(JI$19&gt;='様式３（療養者名簿）（⑤の場合）'!$BD109,IF(JI$19&lt;='様式３（療養者名簿）（⑤の場合）'!$BE109,1,0),0),0)</f>
        <v>0</v>
      </c>
      <c r="JJ104" s="256">
        <f>IF(JJ$19-'様式３（療養者名簿）（⑤の場合）'!$BD109+1&lt;=15,IF(JJ$19&gt;='様式３（療養者名簿）（⑤の場合）'!$BD109,IF(JJ$19&lt;='様式３（療養者名簿）（⑤の場合）'!$BE109,1,0),0),0)</f>
        <v>0</v>
      </c>
      <c r="JK104" s="256">
        <f>IF(JK$19-'様式３（療養者名簿）（⑤の場合）'!$BD109+1&lt;=15,IF(JK$19&gt;='様式３（療養者名簿）（⑤の場合）'!$BD109,IF(JK$19&lt;='様式３（療養者名簿）（⑤の場合）'!$BE109,1,0),0),0)</f>
        <v>0</v>
      </c>
      <c r="JL104" s="256">
        <f>IF(JL$19-'様式３（療養者名簿）（⑤の場合）'!$BD109+1&lt;=15,IF(JL$19&gt;='様式３（療養者名簿）（⑤の場合）'!$BD109,IF(JL$19&lt;='様式３（療養者名簿）（⑤の場合）'!$BE109,1,0),0),0)</f>
        <v>0</v>
      </c>
      <c r="JM104" s="256">
        <f>IF(JM$19-'様式３（療養者名簿）（⑤の場合）'!$BD109+1&lt;=15,IF(JM$19&gt;='様式３（療養者名簿）（⑤の場合）'!$BD109,IF(JM$19&lt;='様式３（療養者名簿）（⑤の場合）'!$BE109,1,0),0),0)</f>
        <v>0</v>
      </c>
      <c r="JN104" s="256">
        <f>IF(JN$19-'様式３（療養者名簿）（⑤の場合）'!$BD109+1&lt;=15,IF(JN$19&gt;='様式３（療養者名簿）（⑤の場合）'!$BD109,IF(JN$19&lt;='様式３（療養者名簿）（⑤の場合）'!$BE109,1,0),0),0)</f>
        <v>0</v>
      </c>
      <c r="JO104" s="256">
        <f>IF(JO$19-'様式３（療養者名簿）（⑤の場合）'!$BD109+1&lt;=15,IF(JO$19&gt;='様式３（療養者名簿）（⑤の場合）'!$BD109,IF(JO$19&lt;='様式３（療養者名簿）（⑤の場合）'!$BE109,1,0),0),0)</f>
        <v>0</v>
      </c>
      <c r="JP104" s="256">
        <f>IF(JP$19-'様式３（療養者名簿）（⑤の場合）'!$BD109+1&lt;=15,IF(JP$19&gt;='様式３（療養者名簿）（⑤の場合）'!$BD109,IF(JP$19&lt;='様式３（療養者名簿）（⑤の場合）'!$BE109,1,0),0),0)</f>
        <v>0</v>
      </c>
      <c r="JQ104" s="256">
        <f>IF(JQ$19-'様式３（療養者名簿）（⑤の場合）'!$BD109+1&lt;=15,IF(JQ$19&gt;='様式３（療養者名簿）（⑤の場合）'!$BD109,IF(JQ$19&lt;='様式３（療養者名簿）（⑤の場合）'!$BE109,1,0),0),0)</f>
        <v>0</v>
      </c>
      <c r="JR104" s="256">
        <f>IF(JR$19-'様式３（療養者名簿）（⑤の場合）'!$BD109+1&lt;=15,IF(JR$19&gt;='様式３（療養者名簿）（⑤の場合）'!$BD109,IF(JR$19&lt;='様式３（療養者名簿）（⑤の場合）'!$BE109,1,0),0),0)</f>
        <v>0</v>
      </c>
      <c r="JS104" s="256">
        <f>IF(JS$19-'様式３（療養者名簿）（⑤の場合）'!$BD109+1&lt;=15,IF(JS$19&gt;='様式３（療養者名簿）（⑤の場合）'!$BD109,IF(JS$19&lt;='様式３（療養者名簿）（⑤の場合）'!$BE109,1,0),0),0)</f>
        <v>0</v>
      </c>
      <c r="JT104" s="256">
        <f>IF(JT$19-'様式３（療養者名簿）（⑤の場合）'!$BD109+1&lt;=15,IF(JT$19&gt;='様式３（療養者名簿）（⑤の場合）'!$BD109,IF(JT$19&lt;='様式３（療養者名簿）（⑤の場合）'!$BE109,1,0),0),0)</f>
        <v>0</v>
      </c>
      <c r="JU104" s="256">
        <f>IF(JU$19-'様式３（療養者名簿）（⑤の場合）'!$BD109+1&lt;=15,IF(JU$19&gt;='様式３（療養者名簿）（⑤の場合）'!$BD109,IF(JU$19&lt;='様式３（療養者名簿）（⑤の場合）'!$BE109,1,0),0),0)</f>
        <v>0</v>
      </c>
      <c r="JV104" s="256">
        <f>IF(JV$19-'様式３（療養者名簿）（⑤の場合）'!$BD109+1&lt;=15,IF(JV$19&gt;='様式３（療養者名簿）（⑤の場合）'!$BD109,IF(JV$19&lt;='様式３（療養者名簿）（⑤の場合）'!$BE109,1,0),0),0)</f>
        <v>0</v>
      </c>
      <c r="JW104" s="256">
        <f>IF(JW$19-'様式３（療養者名簿）（⑤の場合）'!$BD109+1&lt;=15,IF(JW$19&gt;='様式３（療養者名簿）（⑤の場合）'!$BD109,IF(JW$19&lt;='様式３（療養者名簿）（⑤の場合）'!$BE109,1,0),0),0)</f>
        <v>0</v>
      </c>
      <c r="JX104" s="256">
        <f>IF(JX$19-'様式３（療養者名簿）（⑤の場合）'!$BD109+1&lt;=15,IF(JX$19&gt;='様式３（療養者名簿）（⑤の場合）'!$BD109,IF(JX$19&lt;='様式３（療養者名簿）（⑤の場合）'!$BE109,1,0),0),0)</f>
        <v>0</v>
      </c>
      <c r="JY104" s="256">
        <f>IF(JY$19-'様式３（療養者名簿）（⑤の場合）'!$BD109+1&lt;=15,IF(JY$19&gt;='様式３（療養者名簿）（⑤の場合）'!$BD109,IF(JY$19&lt;='様式３（療養者名簿）（⑤の場合）'!$BE109,1,0),0),0)</f>
        <v>0</v>
      </c>
      <c r="JZ104" s="256">
        <f>IF(JZ$19-'様式３（療養者名簿）（⑤の場合）'!$BD109+1&lt;=15,IF(JZ$19&gt;='様式３（療養者名簿）（⑤の場合）'!$BD109,IF(JZ$19&lt;='様式３（療養者名簿）（⑤の場合）'!$BE109,1,0),0),0)</f>
        <v>0</v>
      </c>
      <c r="KA104" s="256">
        <f>IF(KA$19-'様式３（療養者名簿）（⑤の場合）'!$BD109+1&lt;=15,IF(KA$19&gt;='様式３（療養者名簿）（⑤の場合）'!$BD109,IF(KA$19&lt;='様式３（療養者名簿）（⑤の場合）'!$BE109,1,0),0),0)</f>
        <v>0</v>
      </c>
      <c r="KB104" s="256">
        <f>IF(KB$19-'様式３（療養者名簿）（⑤の場合）'!$BD109+1&lt;=15,IF(KB$19&gt;='様式３（療養者名簿）（⑤の場合）'!$BD109,IF(KB$19&lt;='様式３（療養者名簿）（⑤の場合）'!$BE109,1,0),0),0)</f>
        <v>0</v>
      </c>
      <c r="KC104" s="256">
        <f>IF(KC$19-'様式３（療養者名簿）（⑤の場合）'!$BD109+1&lt;=15,IF(KC$19&gt;='様式３（療養者名簿）（⑤の場合）'!$BD109,IF(KC$19&lt;='様式３（療養者名簿）（⑤の場合）'!$BE109,1,0),0),0)</f>
        <v>0</v>
      </c>
      <c r="KD104" s="256">
        <f>IF(KD$19-'様式３（療養者名簿）（⑤の場合）'!$BD109+1&lt;=15,IF(KD$19&gt;='様式３（療養者名簿）（⑤の場合）'!$BD109,IF(KD$19&lt;='様式３（療養者名簿）（⑤の場合）'!$BE109,1,0),0),0)</f>
        <v>0</v>
      </c>
      <c r="KE104" s="256">
        <f>IF(KE$19-'様式３（療養者名簿）（⑤の場合）'!$BD109+1&lt;=15,IF(KE$19&gt;='様式３（療養者名簿）（⑤の場合）'!$BD109,IF(KE$19&lt;='様式３（療養者名簿）（⑤の場合）'!$BE109,1,0),0),0)</f>
        <v>0</v>
      </c>
      <c r="KF104" s="256">
        <f>IF(KF$19-'様式３（療養者名簿）（⑤の場合）'!$BD109+1&lt;=15,IF(KF$19&gt;='様式３（療養者名簿）（⑤の場合）'!$BD109,IF(KF$19&lt;='様式３（療養者名簿）（⑤の場合）'!$BE109,1,0),0),0)</f>
        <v>0</v>
      </c>
      <c r="KG104" s="256">
        <f>IF(KG$19-'様式３（療養者名簿）（⑤の場合）'!$BD109+1&lt;=15,IF(KG$19&gt;='様式３（療養者名簿）（⑤の場合）'!$BD109,IF(KG$19&lt;='様式３（療養者名簿）（⑤の場合）'!$BE109,1,0),0),0)</f>
        <v>0</v>
      </c>
      <c r="KH104" s="256">
        <f>IF(KH$19-'様式３（療養者名簿）（⑤の場合）'!$BD109+1&lt;=15,IF(KH$19&gt;='様式３（療養者名簿）（⑤の場合）'!$BD109,IF(KH$19&lt;='様式３（療養者名簿）（⑤の場合）'!$BE109,1,0),0),0)</f>
        <v>0</v>
      </c>
      <c r="KI104" s="256">
        <f>IF(KI$19-'様式３（療養者名簿）（⑤の場合）'!$BD109+1&lt;=15,IF(KI$19&gt;='様式３（療養者名簿）（⑤の場合）'!$BD109,IF(KI$19&lt;='様式３（療養者名簿）（⑤の場合）'!$BE109,1,0),0),0)</f>
        <v>0</v>
      </c>
      <c r="KJ104" s="256">
        <f>IF(KJ$19-'様式３（療養者名簿）（⑤の場合）'!$BD109+1&lt;=15,IF(KJ$19&gt;='様式３（療養者名簿）（⑤の場合）'!$BD109,IF(KJ$19&lt;='様式３（療養者名簿）（⑤の場合）'!$BE109,1,0),0),0)</f>
        <v>0</v>
      </c>
      <c r="KK104" s="256">
        <f>IF(KK$19-'様式３（療養者名簿）（⑤の場合）'!$BD109+1&lt;=15,IF(KK$19&gt;='様式３（療養者名簿）（⑤の場合）'!$BD109,IF(KK$19&lt;='様式３（療養者名簿）（⑤の場合）'!$BE109,1,0),0),0)</f>
        <v>0</v>
      </c>
      <c r="KL104" s="256">
        <f>IF(KL$19-'様式３（療養者名簿）（⑤の場合）'!$BD109+1&lt;=15,IF(KL$19&gt;='様式３（療養者名簿）（⑤の場合）'!$BD109,IF(KL$19&lt;='様式３（療養者名簿）（⑤の場合）'!$BE109,1,0),0),0)</f>
        <v>0</v>
      </c>
      <c r="KM104" s="256">
        <f>IF(KM$19-'様式３（療養者名簿）（⑤の場合）'!$BD109+1&lt;=15,IF(KM$19&gt;='様式３（療養者名簿）（⑤の場合）'!$BD109,IF(KM$19&lt;='様式３（療養者名簿）（⑤の場合）'!$BE109,1,0),0),0)</f>
        <v>0</v>
      </c>
      <c r="KN104" s="256">
        <f>IF(KN$19-'様式３（療養者名簿）（⑤の場合）'!$BD109+1&lt;=15,IF(KN$19&gt;='様式３（療養者名簿）（⑤の場合）'!$BD109,IF(KN$19&lt;='様式３（療養者名簿）（⑤の場合）'!$BE109,1,0),0),0)</f>
        <v>0</v>
      </c>
      <c r="KO104" s="256">
        <f>IF(KO$19-'様式３（療養者名簿）（⑤の場合）'!$BD109+1&lt;=15,IF(KO$19&gt;='様式３（療養者名簿）（⑤の場合）'!$BD109,IF(KO$19&lt;='様式３（療養者名簿）（⑤の場合）'!$BE109,1,0),0),0)</f>
        <v>0</v>
      </c>
      <c r="KP104" s="256">
        <f>IF(KP$19-'様式３（療養者名簿）（⑤の場合）'!$BD109+1&lt;=15,IF(KP$19&gt;='様式３（療養者名簿）（⑤の場合）'!$BD109,IF(KP$19&lt;='様式３（療養者名簿）（⑤の場合）'!$BE109,1,0),0),0)</f>
        <v>0</v>
      </c>
      <c r="KQ104" s="256">
        <f>IF(KQ$19-'様式３（療養者名簿）（⑤の場合）'!$BD109+1&lt;=15,IF(KQ$19&gt;='様式３（療養者名簿）（⑤の場合）'!$BD109,IF(KQ$19&lt;='様式３（療養者名簿）（⑤の場合）'!$BE109,1,0),0),0)</f>
        <v>0</v>
      </c>
      <c r="KR104" s="256">
        <f>IF(KR$19-'様式３（療養者名簿）（⑤の場合）'!$BD109+1&lt;=15,IF(KR$19&gt;='様式３（療養者名簿）（⑤の場合）'!$BD109,IF(KR$19&lt;='様式３（療養者名簿）（⑤の場合）'!$BE109,1,0),0),0)</f>
        <v>0</v>
      </c>
      <c r="KS104" s="256">
        <f>IF(KS$19-'様式３（療養者名簿）（⑤の場合）'!$BD109+1&lt;=15,IF(KS$19&gt;='様式３（療養者名簿）（⑤の場合）'!$BD109,IF(KS$19&lt;='様式３（療養者名簿）（⑤の場合）'!$BE109,1,0),0),0)</f>
        <v>0</v>
      </c>
      <c r="KT104" s="256">
        <f>IF(KT$19-'様式３（療養者名簿）（⑤の場合）'!$BD109+1&lt;=15,IF(KT$19&gt;='様式３（療養者名簿）（⑤の場合）'!$BD109,IF(KT$19&lt;='様式３（療養者名簿）（⑤の場合）'!$BE109,1,0),0),0)</f>
        <v>0</v>
      </c>
      <c r="KU104" s="256">
        <f>IF(KU$19-'様式３（療養者名簿）（⑤の場合）'!$BD109+1&lt;=15,IF(KU$19&gt;='様式３（療養者名簿）（⑤の場合）'!$BD109,IF(KU$19&lt;='様式３（療養者名簿）（⑤の場合）'!$BE109,1,0),0),0)</f>
        <v>0</v>
      </c>
      <c r="KV104" s="256">
        <f>IF(KV$19-'様式３（療養者名簿）（⑤の場合）'!$BD109+1&lt;=15,IF(KV$19&gt;='様式３（療養者名簿）（⑤の場合）'!$BD109,IF(KV$19&lt;='様式３（療養者名簿）（⑤の場合）'!$BE109,1,0),0),0)</f>
        <v>0</v>
      </c>
      <c r="KW104" s="256">
        <f>IF(KW$19-'様式３（療養者名簿）（⑤の場合）'!$BD109+1&lt;=15,IF(KW$19&gt;='様式３（療養者名簿）（⑤の場合）'!$BD109,IF(KW$19&lt;='様式３（療養者名簿）（⑤の場合）'!$BE109,1,0),0),0)</f>
        <v>0</v>
      </c>
      <c r="KX104" s="256">
        <f>IF(KX$19-'様式３（療養者名簿）（⑤の場合）'!$BD109+1&lt;=15,IF(KX$19&gt;='様式３（療養者名簿）（⑤の場合）'!$BD109,IF(KX$19&lt;='様式３（療養者名簿）（⑤の場合）'!$BE109,1,0),0),0)</f>
        <v>0</v>
      </c>
      <c r="KY104" s="256">
        <f>IF(KY$19-'様式３（療養者名簿）（⑤の場合）'!$BD109+1&lt;=15,IF(KY$19&gt;='様式３（療養者名簿）（⑤の場合）'!$BD109,IF(KY$19&lt;='様式３（療養者名簿）（⑤の場合）'!$BE109,1,0),0),0)</f>
        <v>0</v>
      </c>
      <c r="KZ104" s="256">
        <f>IF(KZ$19-'様式３（療養者名簿）（⑤の場合）'!$BD109+1&lt;=15,IF(KZ$19&gt;='様式３（療養者名簿）（⑤の場合）'!$BD109,IF(KZ$19&lt;='様式３（療養者名簿）（⑤の場合）'!$BE109,1,0),0),0)</f>
        <v>0</v>
      </c>
      <c r="LA104" s="256">
        <f>IF(LA$19-'様式３（療養者名簿）（⑤の場合）'!$BD109+1&lt;=15,IF(LA$19&gt;='様式３（療養者名簿）（⑤の場合）'!$BD109,IF(LA$19&lt;='様式３（療養者名簿）（⑤の場合）'!$BE109,1,0),0),0)</f>
        <v>0</v>
      </c>
      <c r="LB104" s="256">
        <f>IF(LB$19-'様式３（療養者名簿）（⑤の場合）'!$BD109+1&lt;=15,IF(LB$19&gt;='様式３（療養者名簿）（⑤の場合）'!$BD109,IF(LB$19&lt;='様式３（療養者名簿）（⑤の場合）'!$BE109,1,0),0),0)</f>
        <v>0</v>
      </c>
      <c r="LC104" s="256">
        <f>IF(LC$19-'様式３（療養者名簿）（⑤の場合）'!$BD109+1&lt;=15,IF(LC$19&gt;='様式３（療養者名簿）（⑤の場合）'!$BD109,IF(LC$19&lt;='様式３（療養者名簿）（⑤の場合）'!$BE109,1,0),0),0)</f>
        <v>0</v>
      </c>
      <c r="LD104" s="256">
        <f>IF(LD$19-'様式３（療養者名簿）（⑤の場合）'!$BD109+1&lt;=15,IF(LD$19&gt;='様式３（療養者名簿）（⑤の場合）'!$BD109,IF(LD$19&lt;='様式３（療養者名簿）（⑤の場合）'!$BE109,1,0),0),0)</f>
        <v>0</v>
      </c>
      <c r="LE104" s="256">
        <f>IF(LE$19-'様式３（療養者名簿）（⑤の場合）'!$BD109+1&lt;=15,IF(LE$19&gt;='様式３（療養者名簿）（⑤の場合）'!$BD109,IF(LE$19&lt;='様式３（療養者名簿）（⑤の場合）'!$BE109,1,0),0),0)</f>
        <v>0</v>
      </c>
      <c r="LF104" s="256">
        <f>IF(LF$19-'様式３（療養者名簿）（⑤の場合）'!$BD109+1&lt;=15,IF(LF$19&gt;='様式３（療養者名簿）（⑤の場合）'!$BD109,IF(LF$19&lt;='様式３（療養者名簿）（⑤の場合）'!$BE109,1,0),0),0)</f>
        <v>0</v>
      </c>
      <c r="LG104" s="256">
        <f>IF(LG$19-'様式３（療養者名簿）（⑤の場合）'!$BD109+1&lt;=15,IF(LG$19&gt;='様式３（療養者名簿）（⑤の場合）'!$BD109,IF(LG$19&lt;='様式３（療養者名簿）（⑤の場合）'!$BE109,1,0),0),0)</f>
        <v>0</v>
      </c>
      <c r="LH104" s="256">
        <f>IF(LH$19-'様式３（療養者名簿）（⑤の場合）'!$BD109+1&lt;=15,IF(LH$19&gt;='様式３（療養者名簿）（⑤の場合）'!$BD109,IF(LH$19&lt;='様式３（療養者名簿）（⑤の場合）'!$BE109,1,0),0),0)</f>
        <v>0</v>
      </c>
      <c r="LI104" s="256">
        <f>IF(LI$19-'様式３（療養者名簿）（⑤の場合）'!$BD109+1&lt;=15,IF(LI$19&gt;='様式３（療養者名簿）（⑤の場合）'!$BD109,IF(LI$19&lt;='様式３（療養者名簿）（⑤の場合）'!$BE109,1,0),0),0)</f>
        <v>0</v>
      </c>
      <c r="LJ104" s="256">
        <f>IF(LJ$19-'様式３（療養者名簿）（⑤の場合）'!$BD109+1&lt;=15,IF(LJ$19&gt;='様式３（療養者名簿）（⑤の場合）'!$BD109,IF(LJ$19&lt;='様式３（療養者名簿）（⑤の場合）'!$BE109,1,0),0),0)</f>
        <v>0</v>
      </c>
      <c r="LK104" s="256">
        <f>IF(LK$19-'様式３（療養者名簿）（⑤の場合）'!$BD109+1&lt;=15,IF(LK$19&gt;='様式３（療養者名簿）（⑤の場合）'!$BD109,IF(LK$19&lt;='様式３（療養者名簿）（⑤の場合）'!$BE109,1,0),0),0)</f>
        <v>0</v>
      </c>
      <c r="LL104" s="256">
        <f>IF(LL$19-'様式３（療養者名簿）（⑤の場合）'!$BD109+1&lt;=15,IF(LL$19&gt;='様式３（療養者名簿）（⑤の場合）'!$BD109,IF(LL$19&lt;='様式３（療養者名簿）（⑤の場合）'!$BE109,1,0),0),0)</f>
        <v>0</v>
      </c>
      <c r="LM104" s="256">
        <f>IF(LM$19-'様式３（療養者名簿）（⑤の場合）'!$BD109+1&lt;=15,IF(LM$19&gt;='様式３（療養者名簿）（⑤の場合）'!$BD109,IF(LM$19&lt;='様式３（療養者名簿）（⑤の場合）'!$BE109,1,0),0),0)</f>
        <v>0</v>
      </c>
      <c r="LN104" s="256">
        <f>IF(LN$19-'様式３（療養者名簿）（⑤の場合）'!$BD109+1&lt;=15,IF(LN$19&gt;='様式３（療養者名簿）（⑤の場合）'!$BD109,IF(LN$19&lt;='様式３（療養者名簿）（⑤の場合）'!$BE109,1,0),0),0)</f>
        <v>0</v>
      </c>
      <c r="LO104" s="256">
        <f>IF(LO$19-'様式３（療養者名簿）（⑤の場合）'!$BD109+1&lt;=15,IF(LO$19&gt;='様式３（療養者名簿）（⑤の場合）'!$BD109,IF(LO$19&lt;='様式３（療養者名簿）（⑤の場合）'!$BE109,1,0),0),0)</f>
        <v>0</v>
      </c>
      <c r="LP104" s="256">
        <f>IF(LP$19-'様式３（療養者名簿）（⑤の場合）'!$BD109+1&lt;=15,IF(LP$19&gt;='様式３（療養者名簿）（⑤の場合）'!$BD109,IF(LP$19&lt;='様式３（療養者名簿）（⑤の場合）'!$BE109,1,0),0),0)</f>
        <v>0</v>
      </c>
      <c r="LQ104" s="256">
        <f>IF(LQ$19-'様式３（療養者名簿）（⑤の場合）'!$BD109+1&lt;=15,IF(LQ$19&gt;='様式３（療養者名簿）（⑤の場合）'!$BD109,IF(LQ$19&lt;='様式３（療養者名簿）（⑤の場合）'!$BE109,1,0),0),0)</f>
        <v>0</v>
      </c>
      <c r="LR104" s="256">
        <f>IF(LR$19-'様式３（療養者名簿）（⑤の場合）'!$BD109+1&lt;=15,IF(LR$19&gt;='様式３（療養者名簿）（⑤の場合）'!$BD109,IF(LR$19&lt;='様式３（療養者名簿）（⑤の場合）'!$BE109,1,0),0),0)</f>
        <v>0</v>
      </c>
      <c r="LS104" s="256">
        <f>IF(LS$19-'様式３（療養者名簿）（⑤の場合）'!$BD109+1&lt;=15,IF(LS$19&gt;='様式３（療養者名簿）（⑤の場合）'!$BD109,IF(LS$19&lt;='様式３（療養者名簿）（⑤の場合）'!$BE109,1,0),0),0)</f>
        <v>0</v>
      </c>
      <c r="LT104" s="256">
        <f>IF(LT$19-'様式３（療養者名簿）（⑤の場合）'!$BD109+1&lt;=15,IF(LT$19&gt;='様式３（療養者名簿）（⑤の場合）'!$BD109,IF(LT$19&lt;='様式３（療養者名簿）（⑤の場合）'!$BE109,1,0),0),0)</f>
        <v>0</v>
      </c>
      <c r="LU104" s="256">
        <f>IF(LU$19-'様式３（療養者名簿）（⑤の場合）'!$BD109+1&lt;=15,IF(LU$19&gt;='様式３（療養者名簿）（⑤の場合）'!$BD109,IF(LU$19&lt;='様式３（療養者名簿）（⑤の場合）'!$BE109,1,0),0),0)</f>
        <v>0</v>
      </c>
      <c r="LV104" s="256">
        <f>IF(LV$19-'様式３（療養者名簿）（⑤の場合）'!$BD109+1&lt;=15,IF(LV$19&gt;='様式３（療養者名簿）（⑤の場合）'!$BD109,IF(LV$19&lt;='様式３（療養者名簿）（⑤の場合）'!$BE109,1,0),0),0)</f>
        <v>0</v>
      </c>
      <c r="LW104" s="256">
        <f>IF(LW$19-'様式３（療養者名簿）（⑤の場合）'!$BD109+1&lt;=15,IF(LW$19&gt;='様式３（療養者名簿）（⑤の場合）'!$BD109,IF(LW$19&lt;='様式３（療養者名簿）（⑤の場合）'!$BE109,1,0),0),0)</f>
        <v>0</v>
      </c>
      <c r="LX104" s="256">
        <f>IF(LX$19-'様式３（療養者名簿）（⑤の場合）'!$BD109+1&lt;=15,IF(LX$19&gt;='様式３（療養者名簿）（⑤の場合）'!$BD109,IF(LX$19&lt;='様式３（療養者名簿）（⑤の場合）'!$BE109,1,0),0),0)</f>
        <v>0</v>
      </c>
      <c r="LY104" s="256">
        <f>IF(LY$19-'様式３（療養者名簿）（⑤の場合）'!$BD109+1&lt;=15,IF(LY$19&gt;='様式３（療養者名簿）（⑤の場合）'!$BD109,IF(LY$19&lt;='様式３（療養者名簿）（⑤の場合）'!$BE109,1,0),0),0)</f>
        <v>0</v>
      </c>
      <c r="LZ104" s="256">
        <f>IF(LZ$19-'様式３（療養者名簿）（⑤の場合）'!$BD109+1&lt;=15,IF(LZ$19&gt;='様式３（療養者名簿）（⑤の場合）'!$BD109,IF(LZ$19&lt;='様式３（療養者名簿）（⑤の場合）'!$BE109,1,0),0),0)</f>
        <v>0</v>
      </c>
      <c r="MA104" s="256">
        <f>IF(MA$19-'様式３（療養者名簿）（⑤の場合）'!$BD109+1&lt;=15,IF(MA$19&gt;='様式３（療養者名簿）（⑤の場合）'!$BD109,IF(MA$19&lt;='様式３（療養者名簿）（⑤の場合）'!$BE109,1,0),0),0)</f>
        <v>0</v>
      </c>
      <c r="MB104" s="256">
        <f>IF(MB$19-'様式３（療養者名簿）（⑤の場合）'!$BD109+1&lt;=15,IF(MB$19&gt;='様式３（療養者名簿）（⑤の場合）'!$BD109,IF(MB$19&lt;='様式３（療養者名簿）（⑤の場合）'!$BE109,1,0),0),0)</f>
        <v>0</v>
      </c>
      <c r="MC104" s="256">
        <f>IF(MC$19-'様式３（療養者名簿）（⑤の場合）'!$BD109+1&lt;=15,IF(MC$19&gt;='様式３（療養者名簿）（⑤の場合）'!$BD109,IF(MC$19&lt;='様式３（療養者名簿）（⑤の場合）'!$BE109,1,0),0),0)</f>
        <v>0</v>
      </c>
      <c r="MD104" s="256">
        <f>IF(MD$19-'様式３（療養者名簿）（⑤の場合）'!$BD109+1&lt;=15,IF(MD$19&gt;='様式３（療養者名簿）（⑤の場合）'!$BD109,IF(MD$19&lt;='様式３（療養者名簿）（⑤の場合）'!$BE109,1,0),0),0)</f>
        <v>0</v>
      </c>
      <c r="ME104" s="256">
        <f>IF(ME$19-'様式３（療養者名簿）（⑤の場合）'!$BD109+1&lt;=15,IF(ME$19&gt;='様式３（療養者名簿）（⑤の場合）'!$BD109,IF(ME$19&lt;='様式３（療養者名簿）（⑤の場合）'!$BE109,1,0),0),0)</f>
        <v>0</v>
      </c>
      <c r="MF104" s="256">
        <f>IF(MF$19-'様式３（療養者名簿）（⑤の場合）'!$BD109+1&lt;=15,IF(MF$19&gt;='様式３（療養者名簿）（⑤の場合）'!$BD109,IF(MF$19&lt;='様式３（療養者名簿）（⑤の場合）'!$BE109,1,0),0),0)</f>
        <v>0</v>
      </c>
      <c r="MG104" s="256">
        <f>IF(MG$19-'様式３（療養者名簿）（⑤の場合）'!$BD109+1&lt;=15,IF(MG$19&gt;='様式３（療養者名簿）（⑤の場合）'!$BD109,IF(MG$19&lt;='様式３（療養者名簿）（⑤の場合）'!$BE109,1,0),0),0)</f>
        <v>0</v>
      </c>
      <c r="MH104" s="256">
        <f>IF(MH$19-'様式３（療養者名簿）（⑤の場合）'!$BD109+1&lt;=15,IF(MH$19&gt;='様式３（療養者名簿）（⑤の場合）'!$BD109,IF(MH$19&lt;='様式３（療養者名簿）（⑤の場合）'!$BE109,1,0),0),0)</f>
        <v>0</v>
      </c>
      <c r="MI104" s="256">
        <f>IF(MI$19-'様式３（療養者名簿）（⑤の場合）'!$BD109+1&lt;=15,IF(MI$19&gt;='様式３（療養者名簿）（⑤の場合）'!$BD109,IF(MI$19&lt;='様式３（療養者名簿）（⑤の場合）'!$BE109,1,0),0),0)</f>
        <v>0</v>
      </c>
      <c r="MJ104" s="256">
        <f>IF(MJ$19-'様式３（療養者名簿）（⑤の場合）'!$BD109+1&lt;=15,IF(MJ$19&gt;='様式３（療養者名簿）（⑤の場合）'!$BD109,IF(MJ$19&lt;='様式３（療養者名簿）（⑤の場合）'!$BE109,1,0),0),0)</f>
        <v>0</v>
      </c>
      <c r="MK104" s="256">
        <f>IF(MK$19-'様式３（療養者名簿）（⑤の場合）'!$BD109+1&lt;=15,IF(MK$19&gt;='様式３（療養者名簿）（⑤の場合）'!$BD109,IF(MK$19&lt;='様式３（療養者名簿）（⑤の場合）'!$BE109,1,0),0),0)</f>
        <v>0</v>
      </c>
      <c r="ML104" s="256">
        <f>IF(ML$19-'様式３（療養者名簿）（⑤の場合）'!$BD109+1&lt;=15,IF(ML$19&gt;='様式３（療養者名簿）（⑤の場合）'!$BD109,IF(ML$19&lt;='様式３（療養者名簿）（⑤の場合）'!$BE109,1,0),0),0)</f>
        <v>0</v>
      </c>
      <c r="MM104" s="256">
        <f>IF(MM$19-'様式３（療養者名簿）（⑤の場合）'!$BD109+1&lt;=15,IF(MM$19&gt;='様式３（療養者名簿）（⑤の場合）'!$BD109,IF(MM$19&lt;='様式３（療養者名簿）（⑤の場合）'!$BE109,1,0),0),0)</f>
        <v>0</v>
      </c>
      <c r="MN104" s="256">
        <f>IF(MN$19-'様式３（療養者名簿）（⑤の場合）'!$BD109+1&lt;=15,IF(MN$19&gt;='様式３（療養者名簿）（⑤の場合）'!$BD109,IF(MN$19&lt;='様式３（療養者名簿）（⑤の場合）'!$BE109,1,0),0),0)</f>
        <v>0</v>
      </c>
      <c r="MO104" s="256">
        <f>IF(MO$19-'様式３（療養者名簿）（⑤の場合）'!$BD109+1&lt;=15,IF(MO$19&gt;='様式３（療養者名簿）（⑤の場合）'!$BD109,IF(MO$19&lt;='様式３（療養者名簿）（⑤の場合）'!$BE109,1,0),0),0)</f>
        <v>0</v>
      </c>
      <c r="MP104" s="256">
        <f>IF(MP$19-'様式３（療養者名簿）（⑤の場合）'!$BD109+1&lt;=15,IF(MP$19&gt;='様式３（療養者名簿）（⑤の場合）'!$BD109,IF(MP$19&lt;='様式３（療養者名簿）（⑤の場合）'!$BE109,1,0),0),0)</f>
        <v>0</v>
      </c>
      <c r="MQ104" s="256">
        <f>IF(MQ$19-'様式３（療養者名簿）（⑤の場合）'!$BD109+1&lt;=15,IF(MQ$19&gt;='様式３（療養者名簿）（⑤の場合）'!$BD109,IF(MQ$19&lt;='様式３（療養者名簿）（⑤の場合）'!$BE109,1,0),0),0)</f>
        <v>0</v>
      </c>
      <c r="MR104" s="256">
        <f>IF(MR$19-'様式３（療養者名簿）（⑤の場合）'!$BD109+1&lt;=15,IF(MR$19&gt;='様式３（療養者名簿）（⑤の場合）'!$BD109,IF(MR$19&lt;='様式３（療養者名簿）（⑤の場合）'!$BE109,1,0),0),0)</f>
        <v>0</v>
      </c>
      <c r="MS104" s="256">
        <f>IF(MS$19-'様式３（療養者名簿）（⑤の場合）'!$BD109+1&lt;=15,IF(MS$19&gt;='様式３（療養者名簿）（⑤の場合）'!$BD109,IF(MS$19&lt;='様式３（療養者名簿）（⑤の場合）'!$BE109,1,0),0),0)</f>
        <v>0</v>
      </c>
      <c r="MT104" s="256">
        <f>IF(MT$19-'様式３（療養者名簿）（⑤の場合）'!$BD109+1&lt;=15,IF(MT$19&gt;='様式３（療養者名簿）（⑤の場合）'!$BD109,IF(MT$19&lt;='様式３（療養者名簿）（⑤の場合）'!$BE109,1,0),0),0)</f>
        <v>0</v>
      </c>
      <c r="MU104" s="256">
        <f>IF(MU$19-'様式３（療養者名簿）（⑤の場合）'!$BD109+1&lt;=15,IF(MU$19&gt;='様式３（療養者名簿）（⑤の場合）'!$BD109,IF(MU$19&lt;='様式３（療養者名簿）（⑤の場合）'!$BE109,1,0),0),0)</f>
        <v>0</v>
      </c>
      <c r="MV104" s="256">
        <f>IF(MV$19-'様式３（療養者名簿）（⑤の場合）'!$BD109+1&lt;=15,IF(MV$19&gt;='様式３（療養者名簿）（⑤の場合）'!$BD109,IF(MV$19&lt;='様式３（療養者名簿）（⑤の場合）'!$BE109,1,0),0),0)</f>
        <v>0</v>
      </c>
      <c r="MW104" s="256">
        <f>IF(MW$19-'様式３（療養者名簿）（⑤の場合）'!$BD109+1&lt;=15,IF(MW$19&gt;='様式３（療養者名簿）（⑤の場合）'!$BD109,IF(MW$19&lt;='様式３（療養者名簿）（⑤の場合）'!$BE109,1,0),0),0)</f>
        <v>0</v>
      </c>
      <c r="MX104" s="256">
        <f>IF(MX$19-'様式３（療養者名簿）（⑤の場合）'!$BD109+1&lt;=15,IF(MX$19&gt;='様式３（療養者名簿）（⑤の場合）'!$BD109,IF(MX$19&lt;='様式３（療養者名簿）（⑤の場合）'!$BE109,1,0),0),0)</f>
        <v>0</v>
      </c>
      <c r="MY104" s="256">
        <f>IF(MY$19-'様式３（療養者名簿）（⑤の場合）'!$BD109+1&lt;=15,IF(MY$19&gt;='様式３（療養者名簿）（⑤の場合）'!$BD109,IF(MY$19&lt;='様式３（療養者名簿）（⑤の場合）'!$BE109,1,0),0),0)</f>
        <v>0</v>
      </c>
      <c r="MZ104" s="256">
        <f>IF(MZ$19-'様式３（療養者名簿）（⑤の場合）'!$BD109+1&lt;=15,IF(MZ$19&gt;='様式３（療養者名簿）（⑤の場合）'!$BD109,IF(MZ$19&lt;='様式３（療養者名簿）（⑤の場合）'!$BE109,1,0),0),0)</f>
        <v>0</v>
      </c>
      <c r="NA104" s="256">
        <f>IF(NA$19-'様式３（療養者名簿）（⑤の場合）'!$BD109+1&lt;=15,IF(NA$19&gt;='様式３（療養者名簿）（⑤の場合）'!$BD109,IF(NA$19&lt;='様式３（療養者名簿）（⑤の場合）'!$BE109,1,0),0),0)</f>
        <v>0</v>
      </c>
      <c r="NB104" s="256">
        <f>IF(NB$19-'様式３（療養者名簿）（⑤の場合）'!$BD109+1&lt;=15,IF(NB$19&gt;='様式３（療養者名簿）（⑤の場合）'!$BD109,IF(NB$19&lt;='様式３（療養者名簿）（⑤の場合）'!$BE109,1,0),0),0)</f>
        <v>0</v>
      </c>
      <c r="NC104" s="257">
        <f>IF(NC$19-'様式３（療養者名簿）（⑤の場合）'!$BD109+1&lt;=15,IF(NC$19&gt;='様式３（療養者名簿）（⑤の場合）'!$BD109,IF(NC$19&lt;='様式３（療養者名簿）（⑤の場合）'!$BE109,1,0),0),0)</f>
        <v>0</v>
      </c>
      <c r="ND104" s="257">
        <f>IF(ND$19-'様式３（療養者名簿）（⑤の場合）'!$BD109+1&lt;=15,IF(ND$19&gt;='様式３（療養者名簿）（⑤の場合）'!$BD109,IF(ND$19&lt;='様式３（療養者名簿）（⑤の場合）'!$BE109,1,0),0),0)</f>
        <v>0</v>
      </c>
      <c r="NE104" s="257">
        <f>IF(NE$19-'様式３（療養者名簿）（⑤の場合）'!$BD109+1&lt;=15,IF(NE$19&gt;='様式３（療養者名簿）（⑤の場合）'!$BD109,IF(NE$19&lt;='様式３（療養者名簿）（⑤の場合）'!$BE109,1,0),0),0)</f>
        <v>0</v>
      </c>
      <c r="NF104" s="257">
        <f>IF(NF$19-'様式３（療養者名簿）（⑤の場合）'!$BD109+1&lt;=15,IF(NF$19&gt;='様式３（療養者名簿）（⑤の場合）'!$BD109,IF(NF$19&lt;='様式３（療養者名簿）（⑤の場合）'!$BE109,1,0),0),0)</f>
        <v>0</v>
      </c>
      <c r="NG104" s="257">
        <f>IF(NG$19-'様式３（療養者名簿）（⑤の場合）'!$BD109+1&lt;=15,IF(NG$19&gt;='様式３（療養者名簿）（⑤の場合）'!$BD109,IF(NG$19&lt;='様式３（療養者名簿）（⑤の場合）'!$BE109,1,0),0),0)</f>
        <v>0</v>
      </c>
      <c r="NH104" s="257">
        <f>IF(NH$19-'様式３（療養者名簿）（⑤の場合）'!$BD109+1&lt;=15,IF(NH$19&gt;='様式３（療養者名簿）（⑤の場合）'!$BD109,IF(NH$19&lt;='様式３（療養者名簿）（⑤の場合）'!$BE109,1,0),0),0)</f>
        <v>0</v>
      </c>
      <c r="NI104" s="257">
        <f>IF(NI$19-'様式３（療養者名簿）（⑤の場合）'!$BD109+1&lt;=15,IF(NI$19&gt;='様式３（療養者名簿）（⑤の場合）'!$BD109,IF(NI$19&lt;='様式３（療養者名簿）（⑤の場合）'!$BE109,1,0),0),0)</f>
        <v>0</v>
      </c>
      <c r="NJ104" s="257">
        <f>IF(NJ$19-'様式３（療養者名簿）（⑤の場合）'!$BD109+1&lt;=15,IF(NJ$19&gt;='様式３（療養者名簿）（⑤の場合）'!$BD109,IF(NJ$19&lt;='様式３（療養者名簿）（⑤の場合）'!$BE109,1,0),0),0)</f>
        <v>0</v>
      </c>
      <c r="NK104" s="257">
        <f>IF(NK$19-'様式３（療養者名簿）（⑤の場合）'!$BD109+1&lt;=15,IF(NK$19&gt;='様式３（療養者名簿）（⑤の場合）'!$BD109,IF(NK$19&lt;='様式３（療養者名簿）（⑤の場合）'!$BE109,1,0),0),0)</f>
        <v>0</v>
      </c>
      <c r="NL104" s="257">
        <f>IF(NL$19-'様式３（療養者名簿）（⑤の場合）'!$BD109+1&lt;=15,IF(NL$19&gt;='様式３（療養者名簿）（⑤の場合）'!$BD109,IF(NL$19&lt;='様式３（療養者名簿）（⑤の場合）'!$BE109,1,0),0),0)</f>
        <v>0</v>
      </c>
      <c r="NM104" s="257">
        <f>IF(NM$19-'様式３（療養者名簿）（⑤の場合）'!$BD109+1&lt;=15,IF(NM$19&gt;='様式３（療養者名簿）（⑤の場合）'!$BD109,IF(NM$19&lt;='様式３（療養者名簿）（⑤の場合）'!$BE109,1,0),0),0)</f>
        <v>0</v>
      </c>
      <c r="NN104" s="257">
        <f>IF(NN$19-'様式３（療養者名簿）（⑤の場合）'!$BD109+1&lt;=15,IF(NN$19&gt;='様式３（療養者名簿）（⑤の場合）'!$BD109,IF(NN$19&lt;='様式３（療養者名簿）（⑤の場合）'!$BE109,1,0),0),0)</f>
        <v>0</v>
      </c>
      <c r="NO104" s="257">
        <f>IF(NO$19-'様式３（療養者名簿）（⑤の場合）'!$BD109+1&lt;=15,IF(NO$19&gt;='様式３（療養者名簿）（⑤の場合）'!$BD109,IF(NO$19&lt;='様式３（療養者名簿）（⑤の場合）'!$BE109,1,0),0),0)</f>
        <v>0</v>
      </c>
      <c r="NP104" s="257">
        <f>IF(NP$19-'様式３（療養者名簿）（⑤の場合）'!$BD109+1&lt;=15,IF(NP$19&gt;='様式３（療養者名簿）（⑤の場合）'!$BD109,IF(NP$19&lt;='様式３（療養者名簿）（⑤の場合）'!$BE109,1,0),0),0)</f>
        <v>0</v>
      </c>
      <c r="NQ104" s="257">
        <f>IF(NQ$19-'様式３（療養者名簿）（⑤の場合）'!$BD109+1&lt;=15,IF(NQ$19&gt;='様式３（療養者名簿）（⑤の場合）'!$BD109,IF(NQ$19&lt;='様式３（療養者名簿）（⑤の場合）'!$BE109,1,0),0),0)</f>
        <v>0</v>
      </c>
      <c r="NR104" s="257">
        <f>IF(NR$19-'様式３（療養者名簿）（⑤の場合）'!$BD109+1&lt;=15,IF(NR$19&gt;='様式３（療養者名簿）（⑤の場合）'!$BD109,IF(NR$19&lt;='様式３（療養者名簿）（⑤の場合）'!$BE109,1,0),0),0)</f>
        <v>0</v>
      </c>
      <c r="NS104" s="257">
        <f>IF(NS$19-'様式３（療養者名簿）（⑤の場合）'!$BD109+1&lt;=15,IF(NS$19&gt;='様式３（療養者名簿）（⑤の場合）'!$BD109,IF(NS$19&lt;='様式３（療養者名簿）（⑤の場合）'!$BE109,1,0),0),0)</f>
        <v>0</v>
      </c>
      <c r="NT104" s="257">
        <f>IF(NT$19-'様式３（療養者名簿）（⑤の場合）'!$BD109+1&lt;=15,IF(NT$19&gt;='様式３（療養者名簿）（⑤の場合）'!$BD109,IF(NT$19&lt;='様式３（療養者名簿）（⑤の場合）'!$BE109,1,0),0),0)</f>
        <v>0</v>
      </c>
      <c r="NU104" s="257">
        <f>IF(NU$19-'様式３（療養者名簿）（⑤の場合）'!$BD109+1&lt;=15,IF(NU$19&gt;='様式３（療養者名簿）（⑤の場合）'!$BD109,IF(NU$19&lt;='様式３（療養者名簿）（⑤の場合）'!$BE109,1,0),0),0)</f>
        <v>0</v>
      </c>
      <c r="NV104" s="257">
        <f>IF(NV$19-'様式３（療養者名簿）（⑤の場合）'!$BD109+1&lt;=15,IF(NV$19&gt;='様式３（療養者名簿）（⑤の場合）'!$BD109,IF(NV$19&lt;='様式３（療養者名簿）（⑤の場合）'!$BE109,1,0),0),0)</f>
        <v>0</v>
      </c>
      <c r="NW104" s="257">
        <f>IF(NW$19-'様式３（療養者名簿）（⑤の場合）'!$BD109+1&lt;=15,IF(NW$19&gt;='様式３（療養者名簿）（⑤の場合）'!$BD109,IF(NW$19&lt;='様式３（療養者名簿）（⑤の場合）'!$BE109,1,0),0),0)</f>
        <v>0</v>
      </c>
      <c r="NX104" s="257">
        <f>IF(NX$19-'様式３（療養者名簿）（⑤の場合）'!$BD109+1&lt;=15,IF(NX$19&gt;='様式３（療養者名簿）（⑤の場合）'!$BD109,IF(NX$19&lt;='様式３（療養者名簿）（⑤の場合）'!$BE109,1,0),0),0)</f>
        <v>0</v>
      </c>
      <c r="NY104" s="257">
        <f>IF(NY$19-'様式３（療養者名簿）（⑤の場合）'!$BD109+1&lt;=15,IF(NY$19&gt;='様式３（療養者名簿）（⑤の場合）'!$BD109,IF(NY$19&lt;='様式３（療養者名簿）（⑤の場合）'!$BE109,1,0),0),0)</f>
        <v>0</v>
      </c>
      <c r="NZ104" s="257">
        <f>IF(NZ$19-'様式３（療養者名簿）（⑤の場合）'!$BD109+1&lt;=15,IF(NZ$19&gt;='様式３（療養者名簿）（⑤の場合）'!$BD109,IF(NZ$19&lt;='様式３（療養者名簿）（⑤の場合）'!$BE109,1,0),0),0)</f>
        <v>0</v>
      </c>
      <c r="OA104" s="257">
        <f>IF(OA$19-'様式３（療養者名簿）（⑤の場合）'!$BD109+1&lt;=15,IF(OA$19&gt;='様式３（療養者名簿）（⑤の場合）'!$BD109,IF(OA$19&lt;='様式３（療養者名簿）（⑤の場合）'!$BE109,1,0),0),0)</f>
        <v>0</v>
      </c>
      <c r="OB104" s="257">
        <f>IF(OB$19-'様式３（療養者名簿）（⑤の場合）'!$BD109+1&lt;=15,IF(OB$19&gt;='様式３（療養者名簿）（⑤の場合）'!$BD109,IF(OB$19&lt;='様式３（療養者名簿）（⑤の場合）'!$BE109,1,0),0),0)</f>
        <v>0</v>
      </c>
      <c r="OC104" s="257">
        <f>IF(OC$19-'様式３（療養者名簿）（⑤の場合）'!$BD109+1&lt;=15,IF(OC$19&gt;='様式３（療養者名簿）（⑤の場合）'!$BD109,IF(OC$19&lt;='様式３（療養者名簿）（⑤の場合）'!$BE109,1,0),0),0)</f>
        <v>0</v>
      </c>
      <c r="OD104" s="257">
        <f>IF(OD$19-'様式３（療養者名簿）（⑤の場合）'!$BD109+1&lt;=15,IF(OD$19&gt;='様式３（療養者名簿）（⑤の場合）'!$BD109,IF(OD$19&lt;='様式３（療養者名簿）（⑤の場合）'!$BE109,1,0),0),0)</f>
        <v>0</v>
      </c>
      <c r="OE104" s="257">
        <f>IF(OE$19-'様式３（療養者名簿）（⑤の場合）'!$BD109+1&lt;=15,IF(OE$19&gt;='様式３（療養者名簿）（⑤の場合）'!$BD109,IF(OE$19&lt;='様式３（療養者名簿）（⑤の場合）'!$BE109,1,0),0),0)</f>
        <v>0</v>
      </c>
      <c r="OF104" s="257">
        <f>IF(OF$19-'様式３（療養者名簿）（⑤の場合）'!$BD109+1&lt;=15,IF(OF$19&gt;='様式３（療養者名簿）（⑤の場合）'!$BD109,IF(OF$19&lt;='様式３（療養者名簿）（⑤の場合）'!$BE109,1,0),0),0)</f>
        <v>0</v>
      </c>
      <c r="OG104" s="257">
        <f>IF(OG$19-'様式３（療養者名簿）（⑤の場合）'!$BD109+1&lt;=15,IF(OG$19&gt;='様式３（療養者名簿）（⑤の場合）'!$BD109,IF(OG$19&lt;='様式３（療養者名簿）（⑤の場合）'!$BE109,1,0),0),0)</f>
        <v>0</v>
      </c>
      <c r="OH104" s="257">
        <f>IF(OH$19-'様式３（療養者名簿）（⑤の場合）'!$BD109+1&lt;=15,IF(OH$19&gt;='様式３（療養者名簿）（⑤の場合）'!$BD109,IF(OH$19&lt;='様式３（療養者名簿）（⑤の場合）'!$BE109,1,0),0),0)</f>
        <v>0</v>
      </c>
      <c r="OI104" s="257">
        <f>IF(OI$19-'様式３（療養者名簿）（⑤の場合）'!$BD109+1&lt;=15,IF(OI$19&gt;='様式３（療養者名簿）（⑤の場合）'!$BD109,IF(OI$19&lt;='様式３（療養者名簿）（⑤の場合）'!$BE109,1,0),0),0)</f>
        <v>0</v>
      </c>
      <c r="OJ104" s="257">
        <f>IF(OJ$19-'様式３（療養者名簿）（⑤の場合）'!$BD109+1&lt;=15,IF(OJ$19&gt;='様式３（療養者名簿）（⑤の場合）'!$BD109,IF(OJ$19&lt;='様式３（療養者名簿）（⑤の場合）'!$BE109,1,0),0),0)</f>
        <v>0</v>
      </c>
      <c r="OK104" s="257">
        <f>IF(OK$19-'様式３（療養者名簿）（⑤の場合）'!$BD109+1&lt;=15,IF(OK$19&gt;='様式３（療養者名簿）（⑤の場合）'!$BD109,IF(OK$19&lt;='様式３（療養者名簿）（⑤の場合）'!$BE109,1,0),0),0)</f>
        <v>0</v>
      </c>
      <c r="OL104" s="257">
        <f>IF(OL$19-'様式３（療養者名簿）（⑤の場合）'!$BD109+1&lt;=15,IF(OL$19&gt;='様式３（療養者名簿）（⑤の場合）'!$BD109,IF(OL$19&lt;='様式３（療養者名簿）（⑤の場合）'!$BE109,1,0),0),0)</f>
        <v>0</v>
      </c>
      <c r="OM104" s="257">
        <f>IF(OM$19-'様式３（療養者名簿）（⑤の場合）'!$BD109+1&lt;=15,IF(OM$19&gt;='様式３（療養者名簿）（⑤の場合）'!$BD109,IF(OM$19&lt;='様式３（療養者名簿）（⑤の場合）'!$BE109,1,0),0),0)</f>
        <v>0</v>
      </c>
      <c r="ON104" s="257">
        <f>IF(ON$19-'様式３（療養者名簿）（⑤の場合）'!$BD109+1&lt;=15,IF(ON$19&gt;='様式３（療養者名簿）（⑤の場合）'!$BD109,IF(ON$19&lt;='様式３（療養者名簿）（⑤の場合）'!$BE109,1,0),0),0)</f>
        <v>0</v>
      </c>
      <c r="OO104" s="257">
        <f>IF(OO$19-'様式３（療養者名簿）（⑤の場合）'!$BD109+1&lt;=15,IF(OO$19&gt;='様式３（療養者名簿）（⑤の場合）'!$BD109,IF(OO$19&lt;='様式３（療養者名簿）（⑤の場合）'!$BE109,1,0),0),0)</f>
        <v>0</v>
      </c>
      <c r="OP104" s="257">
        <f>IF(OP$19-'様式３（療養者名簿）（⑤の場合）'!$BD109+1&lt;=15,IF(OP$19&gt;='様式３（療養者名簿）（⑤の場合）'!$BD109,IF(OP$19&lt;='様式３（療養者名簿）（⑤の場合）'!$BE109,1,0),0),0)</f>
        <v>0</v>
      </c>
      <c r="OQ104" s="257">
        <f>IF(OQ$19-'様式３（療養者名簿）（⑤の場合）'!$BD109+1&lt;=15,IF(OQ$19&gt;='様式３（療養者名簿）（⑤の場合）'!$BD109,IF(OQ$19&lt;='様式３（療養者名簿）（⑤の場合）'!$BE109,1,0),0),0)</f>
        <v>0</v>
      </c>
      <c r="OR104" s="257">
        <f>IF(OR$19-'様式３（療養者名簿）（⑤の場合）'!$BD109+1&lt;=15,IF(OR$19&gt;='様式３（療養者名簿）（⑤の場合）'!$BD109,IF(OR$19&lt;='様式３（療養者名簿）（⑤の場合）'!$BE109,1,0),0),0)</f>
        <v>0</v>
      </c>
      <c r="OS104" s="257">
        <f>IF(OS$19-'様式３（療養者名簿）（⑤の場合）'!$BD109+1&lt;=15,IF(OS$19&gt;='様式３（療養者名簿）（⑤の場合）'!$BD109,IF(OS$19&lt;='様式３（療養者名簿）（⑤の場合）'!$BE109,1,0),0),0)</f>
        <v>0</v>
      </c>
      <c r="OT104" s="257">
        <f>IF(OT$19-'様式３（療養者名簿）（⑤の場合）'!$BD109+1&lt;=15,IF(OT$19&gt;='様式３（療養者名簿）（⑤の場合）'!$BD109,IF(OT$19&lt;='様式３（療養者名簿）（⑤の場合）'!$BE109,1,0),0),0)</f>
        <v>0</v>
      </c>
      <c r="OU104" s="257">
        <f>IF(OU$19-'様式３（療養者名簿）（⑤の場合）'!$BD109+1&lt;=15,IF(OU$19&gt;='様式３（療養者名簿）（⑤の場合）'!$BD109,IF(OU$19&lt;='様式３（療養者名簿）（⑤の場合）'!$BE109,1,0),0),0)</f>
        <v>0</v>
      </c>
      <c r="OV104" s="257">
        <f>IF(OV$19-'様式３（療養者名簿）（⑤の場合）'!$BD109+1&lt;=15,IF(OV$19&gt;='様式３（療養者名簿）（⑤の場合）'!$BD109,IF(OV$19&lt;='様式３（療養者名簿）（⑤の場合）'!$BE109,1,0),0),0)</f>
        <v>0</v>
      </c>
      <c r="OW104" s="257">
        <f>IF(OW$19-'様式３（療養者名簿）（⑤の場合）'!$BD109+1&lt;=15,IF(OW$19&gt;='様式３（療養者名簿）（⑤の場合）'!$BD109,IF(OW$19&lt;='様式３（療養者名簿）（⑤の場合）'!$BE109,1,0),0),0)</f>
        <v>0</v>
      </c>
      <c r="OX104" s="257">
        <f>IF(OX$19-'様式３（療養者名簿）（⑤の場合）'!$BD109+1&lt;=15,IF(OX$19&gt;='様式３（療養者名簿）（⑤の場合）'!$BD109,IF(OX$19&lt;='様式３（療養者名簿）（⑤の場合）'!$BE109,1,0),0),0)</f>
        <v>0</v>
      </c>
      <c r="OY104" s="257">
        <f>IF(OY$19-'様式３（療養者名簿）（⑤の場合）'!$BD109+1&lt;=15,IF(OY$19&gt;='様式３（療養者名簿）（⑤の場合）'!$BD109,IF(OY$19&lt;='様式３（療養者名簿）（⑤の場合）'!$BE109,1,0),0),0)</f>
        <v>0</v>
      </c>
      <c r="OZ104" s="257">
        <f>IF(OZ$19-'様式３（療養者名簿）（⑤の場合）'!$BD109+1&lt;=15,IF(OZ$19&gt;='様式３（療養者名簿）（⑤の場合）'!$BD109,IF(OZ$19&lt;='様式３（療養者名簿）（⑤の場合）'!$BE109,1,0),0),0)</f>
        <v>0</v>
      </c>
      <c r="PA104" s="257">
        <f>IF(PA$19-'様式３（療養者名簿）（⑤の場合）'!$BD109+1&lt;=15,IF(PA$19&gt;='様式３（療養者名簿）（⑤の場合）'!$BD109,IF(PA$19&lt;='様式３（療養者名簿）（⑤の場合）'!$BE109,1,0),0),0)</f>
        <v>0</v>
      </c>
      <c r="PB104" s="257">
        <f>IF(PB$19-'様式３（療養者名簿）（⑤の場合）'!$BD109+1&lt;=15,IF(PB$19&gt;='様式３（療養者名簿）（⑤の場合）'!$BD109,IF(PB$19&lt;='様式３（療養者名簿）（⑤の場合）'!$BE109,1,0),0),0)</f>
        <v>0</v>
      </c>
      <c r="PC104" s="257">
        <f>IF(PC$19-'様式３（療養者名簿）（⑤の場合）'!$BD109+1&lt;=15,IF(PC$19&gt;='様式３（療養者名簿）（⑤の場合）'!$BD109,IF(PC$19&lt;='様式３（療養者名簿）（⑤の場合）'!$BE109,1,0),0),0)</f>
        <v>0</v>
      </c>
      <c r="PD104" s="257">
        <f>IF(PD$19-'様式３（療養者名簿）（⑤の場合）'!$BD109+1&lt;=15,IF(PD$19&gt;='様式３（療養者名簿）（⑤の場合）'!$BD109,IF(PD$19&lt;='様式３（療養者名簿）（⑤の場合）'!$BE109,1,0),0),0)</f>
        <v>0</v>
      </c>
      <c r="PE104" s="257">
        <f>IF(PE$19-'様式３（療養者名簿）（⑤の場合）'!$BD109+1&lt;=15,IF(PE$19&gt;='様式３（療養者名簿）（⑤の場合）'!$BD109,IF(PE$19&lt;='様式３（療養者名簿）（⑤の場合）'!$BE109,1,0),0),0)</f>
        <v>0</v>
      </c>
      <c r="PF104" s="257">
        <f>IF(PF$19-'様式３（療養者名簿）（⑤の場合）'!$BD109+1&lt;=15,IF(PF$19&gt;='様式３（療養者名簿）（⑤の場合）'!$BD109,IF(PF$19&lt;='様式３（療養者名簿）（⑤の場合）'!$BE109,1,0),0),0)</f>
        <v>0</v>
      </c>
      <c r="PG104" s="257">
        <f>IF(PG$19-'様式３（療養者名簿）（⑤の場合）'!$BD109+1&lt;=15,IF(PG$19&gt;='様式３（療養者名簿）（⑤の場合）'!$BD109,IF(PG$19&lt;='様式３（療養者名簿）（⑤の場合）'!$BE109,1,0),0),0)</f>
        <v>0</v>
      </c>
      <c r="PH104" s="257">
        <f>IF(PH$19-'様式３（療養者名簿）（⑤の場合）'!$BD109+1&lt;=15,IF(PH$19&gt;='様式３（療養者名簿）（⑤の場合）'!$BD109,IF(PH$19&lt;='様式３（療養者名簿）（⑤の場合）'!$BE109,1,0),0),0)</f>
        <v>0</v>
      </c>
      <c r="PI104" s="257">
        <f>IF(PI$19-'様式３（療養者名簿）（⑤の場合）'!$BD109+1&lt;=15,IF(PI$19&gt;='様式３（療養者名簿）（⑤の場合）'!$BD109,IF(PI$19&lt;='様式３（療養者名簿）（⑤の場合）'!$BE109,1,0),0),0)</f>
        <v>0</v>
      </c>
      <c r="PJ104" s="257">
        <f>IF(PJ$19-'様式３（療養者名簿）（⑤の場合）'!$BD109+1&lt;=15,IF(PJ$19&gt;='様式３（療養者名簿）（⑤の場合）'!$BD109,IF(PJ$19&lt;='様式３（療養者名簿）（⑤の場合）'!$BE109,1,0),0),0)</f>
        <v>0</v>
      </c>
      <c r="PK104" s="257">
        <f>IF(PK$19-'様式３（療養者名簿）（⑤の場合）'!$BD109+1&lt;=15,IF(PK$19&gt;='様式３（療養者名簿）（⑤の場合）'!$BD109,IF(PK$19&lt;='様式３（療養者名簿）（⑤の場合）'!$BE109,1,0),0),0)</f>
        <v>0</v>
      </c>
      <c r="PL104" s="257">
        <f>IF(PL$19-'様式３（療養者名簿）（⑤の場合）'!$BD109+1&lt;=15,IF(PL$19&gt;='様式３（療養者名簿）（⑤の場合）'!$BD109,IF(PL$19&lt;='様式３（療養者名簿）（⑤の場合）'!$BE109,1,0),0),0)</f>
        <v>0</v>
      </c>
      <c r="PM104" s="257">
        <f>IF(PM$19-'様式３（療養者名簿）（⑤の場合）'!$BD109+1&lt;=15,IF(PM$19&gt;='様式３（療養者名簿）（⑤の場合）'!$BD109,IF(PM$19&lt;='様式３（療養者名簿）（⑤の場合）'!$BE109,1,0),0),0)</f>
        <v>0</v>
      </c>
      <c r="PN104" s="257">
        <f>IF(PN$19-'様式３（療養者名簿）（⑤の場合）'!$BD109+1&lt;=15,IF(PN$19&gt;='様式３（療養者名簿）（⑤の場合）'!$BD109,IF(PN$19&lt;='様式３（療養者名簿）（⑤の場合）'!$BE109,1,0),0),0)</f>
        <v>0</v>
      </c>
      <c r="PO104" s="257">
        <f>IF(PO$19-'様式３（療養者名簿）（⑤の場合）'!$BD109+1&lt;=15,IF(PO$19&gt;='様式３（療養者名簿）（⑤の場合）'!$BD109,IF(PO$19&lt;='様式３（療養者名簿）（⑤の場合）'!$BE109,1,0),0),0)</f>
        <v>0</v>
      </c>
      <c r="PP104" s="257">
        <f>IF(PP$19-'様式３（療養者名簿）（⑤の場合）'!$BD109+1&lt;=15,IF(PP$19&gt;='様式３（療養者名簿）（⑤の場合）'!$BD109,IF(PP$19&lt;='様式３（療養者名簿）（⑤の場合）'!$BE109,1,0),0),0)</f>
        <v>0</v>
      </c>
      <c r="PQ104" s="257">
        <f>IF(PQ$19-'様式３（療養者名簿）（⑤の場合）'!$BD109+1&lt;=15,IF(PQ$19&gt;='様式３（療養者名簿）（⑤の場合）'!$BD109,IF(PQ$19&lt;='様式３（療養者名簿）（⑤の場合）'!$BE109,1,0),0),0)</f>
        <v>0</v>
      </c>
      <c r="PR104" s="257">
        <f>IF(PR$19-'様式３（療養者名簿）（⑤の場合）'!$BD109+1&lt;=15,IF(PR$19&gt;='様式３（療養者名簿）（⑤の場合）'!$BD109,IF(PR$19&lt;='様式３（療養者名簿）（⑤の場合）'!$BE109,1,0),0),0)</f>
        <v>0</v>
      </c>
      <c r="PS104" s="257">
        <f>IF(PS$19-'様式３（療養者名簿）（⑤の場合）'!$BD109+1&lt;=15,IF(PS$19&gt;='様式３（療養者名簿）（⑤の場合）'!$BD109,IF(PS$19&lt;='様式３（療養者名簿）（⑤の場合）'!$BE109,1,0),0),0)</f>
        <v>0</v>
      </c>
      <c r="PT104" s="257">
        <f>IF(PT$19-'様式３（療養者名簿）（⑤の場合）'!$BD109+1&lt;=15,IF(PT$19&gt;='様式３（療養者名簿）（⑤の場合）'!$BD109,IF(PT$19&lt;='様式３（療養者名簿）（⑤の場合）'!$BE109,1,0),0),0)</f>
        <v>0</v>
      </c>
      <c r="PU104" s="257">
        <f>IF(PU$19-'様式３（療養者名簿）（⑤の場合）'!$BD109+1&lt;=15,IF(PU$19&gt;='様式３（療養者名簿）（⑤の場合）'!$BD109,IF(PU$19&lt;='様式３（療養者名簿）（⑤の場合）'!$BE109,1,0),0),0)</f>
        <v>0</v>
      </c>
      <c r="PV104" s="257">
        <f>IF(PV$19-'様式３（療養者名簿）（⑤の場合）'!$BD109+1&lt;=15,IF(PV$19&gt;='様式３（療養者名簿）（⑤の場合）'!$BD109,IF(PV$19&lt;='様式３（療養者名簿）（⑤の場合）'!$BE109,1,0),0),0)</f>
        <v>0</v>
      </c>
      <c r="PW104" s="257">
        <f>IF(PW$19-'様式３（療養者名簿）（⑤の場合）'!$BD109+1&lt;=15,IF(PW$19&gt;='様式３（療養者名簿）（⑤の場合）'!$BD109,IF(PW$19&lt;='様式３（療養者名簿）（⑤の場合）'!$BE109,1,0),0),0)</f>
        <v>0</v>
      </c>
      <c r="PX104" s="257">
        <f>IF(PX$19-'様式３（療養者名簿）（⑤の場合）'!$BD109+1&lt;=15,IF(PX$19&gt;='様式３（療養者名簿）（⑤の場合）'!$BD109,IF(PX$19&lt;='様式３（療養者名簿）（⑤の場合）'!$BE109,1,0),0),0)</f>
        <v>0</v>
      </c>
      <c r="PY104" s="257">
        <f>IF(PY$19-'様式３（療養者名簿）（⑤の場合）'!$BD109+1&lt;=15,IF(PY$19&gt;='様式３（療養者名簿）（⑤の場合）'!$BD109,IF(PY$19&lt;='様式３（療養者名簿）（⑤の場合）'!$BE109,1,0),0),0)</f>
        <v>0</v>
      </c>
      <c r="PZ104" s="257">
        <f>IF(PZ$19-'様式３（療養者名簿）（⑤の場合）'!$BD109+1&lt;=15,IF(PZ$19&gt;='様式３（療養者名簿）（⑤の場合）'!$BD109,IF(PZ$19&lt;='様式３（療養者名簿）（⑤の場合）'!$BE109,1,0),0),0)</f>
        <v>0</v>
      </c>
      <c r="QA104" s="257">
        <f>IF(QA$19-'様式３（療養者名簿）（⑤の場合）'!$BD109+1&lt;=15,IF(QA$19&gt;='様式３（療養者名簿）（⑤の場合）'!$BD109,IF(QA$19&lt;='様式３（療養者名簿）（⑤の場合）'!$BE109,1,0),0),0)</f>
        <v>0</v>
      </c>
      <c r="QB104" s="257">
        <f>IF(QB$19-'様式３（療養者名簿）（⑤の場合）'!$BD109+1&lt;=15,IF(QB$19&gt;='様式３（療養者名簿）（⑤の場合）'!$BD109,IF(QB$19&lt;='様式３（療養者名簿）（⑤の場合）'!$BE109,1,0),0),0)</f>
        <v>0</v>
      </c>
      <c r="QC104" s="257">
        <f>IF(QC$19-'様式３（療養者名簿）（⑤の場合）'!$BD109+1&lt;=15,IF(QC$19&gt;='様式３（療養者名簿）（⑤の場合）'!$BD109,IF(QC$19&lt;='様式３（療養者名簿）（⑤の場合）'!$BE109,1,0),0),0)</f>
        <v>0</v>
      </c>
      <c r="QD104" s="257">
        <f>IF(QD$19-'様式３（療養者名簿）（⑤の場合）'!$BD109+1&lt;=15,IF(QD$19&gt;='様式３（療養者名簿）（⑤の場合）'!$BD109,IF(QD$19&lt;='様式３（療養者名簿）（⑤の場合）'!$BE109,1,0),0),0)</f>
        <v>0</v>
      </c>
      <c r="QE104" s="257">
        <f>IF(QE$19-'様式３（療養者名簿）（⑤の場合）'!$BD109+1&lt;=15,IF(QE$19&gt;='様式３（療養者名簿）（⑤の場合）'!$BD109,IF(QE$19&lt;='様式３（療養者名簿）（⑤の場合）'!$BE109,1,0),0),0)</f>
        <v>0</v>
      </c>
      <c r="QF104" s="257">
        <f>IF(QF$19-'様式３（療養者名簿）（⑤の場合）'!$BD109+1&lt;=15,IF(QF$19&gt;='様式３（療養者名簿）（⑤の場合）'!$BD109,IF(QF$19&lt;='様式３（療養者名簿）（⑤の場合）'!$BE109,1,0),0),0)</f>
        <v>0</v>
      </c>
      <c r="QG104" s="257">
        <f>IF(QG$19-'様式３（療養者名簿）（⑤の場合）'!$BD109+1&lt;=15,IF(QG$19&gt;='様式３（療養者名簿）（⑤の場合）'!$BD109,IF(QG$19&lt;='様式３（療養者名簿）（⑤の場合）'!$BE109,1,0),0),0)</f>
        <v>0</v>
      </c>
      <c r="QH104" s="257">
        <f>IF(QH$19-'様式３（療養者名簿）（⑤の場合）'!$BD109+1&lt;=15,IF(QH$19&gt;='様式３（療養者名簿）（⑤の場合）'!$BD109,IF(QH$19&lt;='様式３（療養者名簿）（⑤の場合）'!$BE109,1,0),0),0)</f>
        <v>0</v>
      </c>
      <c r="QI104" s="257">
        <f>IF(QI$19-'様式３（療養者名簿）（⑤の場合）'!$BD109+1&lt;=15,IF(QI$19&gt;='様式３（療養者名簿）（⑤の場合）'!$BD109,IF(QI$19&lt;='様式３（療養者名簿）（⑤の場合）'!$BE109,1,0),0),0)</f>
        <v>0</v>
      </c>
      <c r="QJ104" s="257">
        <f>IF(QJ$19-'様式３（療養者名簿）（⑤の場合）'!$BD109+1&lt;=15,IF(QJ$19&gt;='様式３（療養者名簿）（⑤の場合）'!$BD109,IF(QJ$19&lt;='様式３（療養者名簿）（⑤の場合）'!$BE109,1,0),0),0)</f>
        <v>0</v>
      </c>
      <c r="QK104" s="257">
        <f>IF(QK$19-'様式３（療養者名簿）（⑤の場合）'!$BD109+1&lt;=15,IF(QK$19&gt;='様式３（療養者名簿）（⑤の場合）'!$BD109,IF(QK$19&lt;='様式３（療養者名簿）（⑤の場合）'!$BE109,1,0),0),0)</f>
        <v>0</v>
      </c>
      <c r="QL104" s="257">
        <f>IF(QL$19-'様式３（療養者名簿）（⑤の場合）'!$BD109+1&lt;=15,IF(QL$19&gt;='様式３（療養者名簿）（⑤の場合）'!$BD109,IF(QL$19&lt;='様式３（療養者名簿）（⑤の場合）'!$BE109,1,0),0),0)</f>
        <v>0</v>
      </c>
      <c r="QM104" s="257">
        <f>IF(QM$19-'様式３（療養者名簿）（⑤の場合）'!$BD109+1&lt;=15,IF(QM$19&gt;='様式３（療養者名簿）（⑤の場合）'!$BD109,IF(QM$19&lt;='様式３（療養者名簿）（⑤の場合）'!$BE109,1,0),0),0)</f>
        <v>0</v>
      </c>
      <c r="QN104" s="257">
        <f>IF(QN$19-'様式３（療養者名簿）（⑤の場合）'!$BD109+1&lt;=15,IF(QN$19&gt;='様式３（療養者名簿）（⑤の場合）'!$BD109,IF(QN$19&lt;='様式３（療養者名簿）（⑤の場合）'!$BE109,1,0),0),0)</f>
        <v>0</v>
      </c>
      <c r="QO104" s="257">
        <f>IF(QO$19-'様式３（療養者名簿）（⑤の場合）'!$BD109+1&lt;=15,IF(QO$19&gt;='様式３（療養者名簿）（⑤の場合）'!$BD109,IF(QO$19&lt;='様式３（療養者名簿）（⑤の場合）'!$BE109,1,0),0),0)</f>
        <v>0</v>
      </c>
      <c r="QP104" s="257">
        <f>IF(QP$19-'様式３（療養者名簿）（⑤の場合）'!$BD109+1&lt;=15,IF(QP$19&gt;='様式３（療養者名簿）（⑤の場合）'!$BD109,IF(QP$19&lt;='様式３（療養者名簿）（⑤の場合）'!$BE109,1,0),0),0)</f>
        <v>0</v>
      </c>
      <c r="QQ104" s="257">
        <f>IF(QQ$19-'様式３（療養者名簿）（⑤の場合）'!$BD109+1&lt;=15,IF(QQ$19&gt;='様式３（療養者名簿）（⑤の場合）'!$BD109,IF(QQ$19&lt;='様式３（療養者名簿）（⑤の場合）'!$BE109,1,0),0),0)</f>
        <v>0</v>
      </c>
      <c r="QR104" s="257">
        <f>IF(QR$19-'様式３（療養者名簿）（⑤の場合）'!$BD109+1&lt;=15,IF(QR$19&gt;='様式３（療養者名簿）（⑤の場合）'!$BD109,IF(QR$19&lt;='様式３（療養者名簿）（⑤の場合）'!$BE109,1,0),0),0)</f>
        <v>0</v>
      </c>
      <c r="QS104" s="257">
        <f>IF(QS$19-'様式３（療養者名簿）（⑤の場合）'!$BD109+1&lt;=15,IF(QS$19&gt;='様式３（療養者名簿）（⑤の場合）'!$BD109,IF(QS$19&lt;='様式３（療養者名簿）（⑤の場合）'!$BE109,1,0),0),0)</f>
        <v>0</v>
      </c>
      <c r="QT104" s="257">
        <f>IF(QT$19-'様式３（療養者名簿）（⑤の場合）'!$BD109+1&lt;=15,IF(QT$19&gt;='様式３（療養者名簿）（⑤の場合）'!$BD109,IF(QT$19&lt;='様式３（療養者名簿）（⑤の場合）'!$BE109,1,0),0),0)</f>
        <v>0</v>
      </c>
      <c r="QU104" s="257">
        <f>IF(QU$19-'様式３（療養者名簿）（⑤の場合）'!$BD109+1&lt;=15,IF(QU$19&gt;='様式３（療養者名簿）（⑤の場合）'!$BD109,IF(QU$19&lt;='様式３（療養者名簿）（⑤の場合）'!$BE109,1,0),0),0)</f>
        <v>0</v>
      </c>
      <c r="QV104" s="257">
        <f>IF(QV$19-'様式３（療養者名簿）（⑤の場合）'!$BD109+1&lt;=15,IF(QV$19&gt;='様式３（療養者名簿）（⑤の場合）'!$BD109,IF(QV$19&lt;='様式３（療養者名簿）（⑤の場合）'!$BE109,1,0),0),0)</f>
        <v>0</v>
      </c>
      <c r="QW104" s="257">
        <f>IF(QW$19-'様式３（療養者名簿）（⑤の場合）'!$BD109+1&lt;=15,IF(QW$19&gt;='様式３（療養者名簿）（⑤の場合）'!$BD109,IF(QW$19&lt;='様式３（療養者名簿）（⑤の場合）'!$BE109,1,0),0),0)</f>
        <v>0</v>
      </c>
      <c r="QX104" s="257">
        <f>IF(QX$19-'様式３（療養者名簿）（⑤の場合）'!$BD109+1&lt;=15,IF(QX$19&gt;='様式３（療養者名簿）（⑤の場合）'!$BD109,IF(QX$19&lt;='様式３（療養者名簿）（⑤の場合）'!$BE109,1,0),0),0)</f>
        <v>0</v>
      </c>
      <c r="QY104" s="257">
        <f>IF(QY$19-'様式３（療養者名簿）（⑤の場合）'!$BD109+1&lt;=15,IF(QY$19&gt;='様式３（療養者名簿）（⑤の場合）'!$BD109,IF(QY$19&lt;='様式３（療養者名簿）（⑤の場合）'!$BE109,1,0),0),0)</f>
        <v>0</v>
      </c>
      <c r="QZ104" s="257">
        <f>IF(QZ$19-'様式３（療養者名簿）（⑤の場合）'!$BD109+1&lt;=15,IF(QZ$19&gt;='様式３（療養者名簿）（⑤の場合）'!$BD109,IF(QZ$19&lt;='様式３（療養者名簿）（⑤の場合）'!$BE109,1,0),0),0)</f>
        <v>0</v>
      </c>
      <c r="RA104" s="257">
        <f>IF(RA$19-'様式３（療養者名簿）（⑤の場合）'!$BD109+1&lt;=15,IF(RA$19&gt;='様式３（療養者名簿）（⑤の場合）'!$BD109,IF(RA$19&lt;='様式３（療養者名簿）（⑤の場合）'!$BE109,1,0),0),0)</f>
        <v>0</v>
      </c>
      <c r="RB104" s="257">
        <f>IF(RB$19-'様式３（療養者名簿）（⑤の場合）'!$BD109+1&lt;=15,IF(RB$19&gt;='様式３（療養者名簿）（⑤の場合）'!$BD109,IF(RB$19&lt;='様式３（療養者名簿）（⑤の場合）'!$BE109,1,0),0),0)</f>
        <v>0</v>
      </c>
      <c r="RC104" s="257">
        <f>IF(RC$19-'様式３（療養者名簿）（⑤の場合）'!$BD109+1&lt;=15,IF(RC$19&gt;='様式３（療養者名簿）（⑤の場合）'!$BD109,IF(RC$19&lt;='様式３（療養者名簿）（⑤の場合）'!$BE109,1,0),0),0)</f>
        <v>0</v>
      </c>
      <c r="RD104" s="257">
        <f>IF(RD$19-'様式３（療養者名簿）（⑤の場合）'!$BD109+1&lt;=15,IF(RD$19&gt;='様式３（療養者名簿）（⑤の場合）'!$BD109,IF(RD$19&lt;='様式３（療養者名簿）（⑤の場合）'!$BE109,1,0),0),0)</f>
        <v>0</v>
      </c>
      <c r="RE104" s="257">
        <f>IF(RE$19-'様式３（療養者名簿）（⑤の場合）'!$BD109+1&lt;=15,IF(RE$19&gt;='様式３（療養者名簿）（⑤の場合）'!$BD109,IF(RE$19&lt;='様式３（療養者名簿）（⑤の場合）'!$BE109,1,0),0),0)</f>
        <v>0</v>
      </c>
      <c r="RF104" s="257">
        <f>IF(RF$19-'様式３（療養者名簿）（⑤の場合）'!$BD109+1&lt;=15,IF(RF$19&gt;='様式３（療養者名簿）（⑤の場合）'!$BD109,IF(RF$19&lt;='様式３（療養者名簿）（⑤の場合）'!$BE109,1,0),0),0)</f>
        <v>0</v>
      </c>
      <c r="RG104" s="257">
        <f>IF(RG$19-'様式３（療養者名簿）（⑤の場合）'!$BD109+1&lt;=15,IF(RG$19&gt;='様式３（療養者名簿）（⑤の場合）'!$BD109,IF(RG$19&lt;='様式３（療養者名簿）（⑤の場合）'!$BE109,1,0),0),0)</f>
        <v>0</v>
      </c>
      <c r="RH104" s="257">
        <f>IF(RH$19-'様式３（療養者名簿）（⑤の場合）'!$BD109+1&lt;=15,IF(RH$19&gt;='様式３（療養者名簿）（⑤の場合）'!$BD109,IF(RH$19&lt;='様式３（療養者名簿）（⑤の場合）'!$BE109,1,0),0),0)</f>
        <v>0</v>
      </c>
      <c r="RI104" s="257">
        <f>IF(RI$19-'様式３（療養者名簿）（⑤の場合）'!$BD109+1&lt;=15,IF(RI$19&gt;='様式３（療養者名簿）（⑤の場合）'!$BD109,IF(RI$19&lt;='様式３（療養者名簿）（⑤の場合）'!$BE109,1,0),0),0)</f>
        <v>0</v>
      </c>
      <c r="RJ104" s="257">
        <f>IF(RJ$19-'様式３（療養者名簿）（⑤の場合）'!$BD109+1&lt;=15,IF(RJ$19&gt;='様式３（療養者名簿）（⑤の場合）'!$BD109,IF(RJ$19&lt;='様式３（療養者名簿）（⑤の場合）'!$BE109,1,0),0),0)</f>
        <v>0</v>
      </c>
      <c r="RK104" s="257">
        <f>IF(RK$19-'様式３（療養者名簿）（⑤の場合）'!$BD109+1&lt;=15,IF(RK$19&gt;='様式３（療養者名簿）（⑤の場合）'!$BD109,IF(RK$19&lt;='様式３（療養者名簿）（⑤の場合）'!$BE109,1,0),0),0)</f>
        <v>0</v>
      </c>
      <c r="RL104" s="257">
        <f>IF(RL$19-'様式３（療養者名簿）（⑤の場合）'!$BD109+1&lt;=15,IF(RL$19&gt;='様式３（療養者名簿）（⑤の場合）'!$BD109,IF(RL$19&lt;='様式３（療養者名簿）（⑤の場合）'!$BE109,1,0),0),0)</f>
        <v>0</v>
      </c>
      <c r="RM104" s="257">
        <f>IF(RM$19-'様式３（療養者名簿）（⑤の場合）'!$BD109+1&lt;=15,IF(RM$19&gt;='様式３（療養者名簿）（⑤の場合）'!$BD109,IF(RM$19&lt;='様式３（療養者名簿）（⑤の場合）'!$BE109,1,0),0),0)</f>
        <v>0</v>
      </c>
      <c r="RN104" s="257">
        <f>IF(RN$19-'様式３（療養者名簿）（⑤の場合）'!$BD109+1&lt;=15,IF(RN$19&gt;='様式３（療養者名簿）（⑤の場合）'!$BD109,IF(RN$19&lt;='様式３（療養者名簿）（⑤の場合）'!$BE109,1,0),0),0)</f>
        <v>0</v>
      </c>
      <c r="RO104" s="257">
        <f>IF(RO$19-'様式３（療養者名簿）（⑤の場合）'!$BD109+1&lt;=15,IF(RO$19&gt;='様式３（療養者名簿）（⑤の場合）'!$BD109,IF(RO$19&lt;='様式３（療養者名簿）（⑤の場合）'!$BE109,1,0),0),0)</f>
        <v>0</v>
      </c>
      <c r="RP104" s="257">
        <f>IF(RP$19-'様式３（療養者名簿）（⑤の場合）'!$BD109+1&lt;=15,IF(RP$19&gt;='様式３（療養者名簿）（⑤の場合）'!$BD109,IF(RP$19&lt;='様式３（療養者名簿）（⑤の場合）'!$BE109,1,0),0),0)</f>
        <v>0</v>
      </c>
      <c r="RQ104" s="257">
        <f>IF(RQ$19-'様式３（療養者名簿）（⑤の場合）'!$BD109+1&lt;=15,IF(RQ$19&gt;='様式３（療養者名簿）（⑤の場合）'!$BD109,IF(RQ$19&lt;='様式３（療養者名簿）（⑤の場合）'!$BE109,1,0),0),0)</f>
        <v>0</v>
      </c>
      <c r="RR104" s="257">
        <f>IF(RR$19-'様式３（療養者名簿）（⑤の場合）'!$BD109+1&lt;=15,IF(RR$19&gt;='様式３（療養者名簿）（⑤の場合）'!$BD109,IF(RR$19&lt;='様式３（療養者名簿）（⑤の場合）'!$BE109,1,0),0),0)</f>
        <v>0</v>
      </c>
      <c r="RS104" s="257">
        <f>IF(RS$19-'様式３（療養者名簿）（⑤の場合）'!$BD109+1&lt;=15,IF(RS$19&gt;='様式３（療養者名簿）（⑤の場合）'!$BD109,IF(RS$19&lt;='様式３（療養者名簿）（⑤の場合）'!$BE109,1,0),0),0)</f>
        <v>0</v>
      </c>
      <c r="RT104" s="257">
        <f>IF(RT$19-'様式３（療養者名簿）（⑤の場合）'!$BD109+1&lt;=15,IF(RT$19&gt;='様式３（療養者名簿）（⑤の場合）'!$BD109,IF(RT$19&lt;='様式３（療養者名簿）（⑤の場合）'!$BE109,1,0),0),0)</f>
        <v>0</v>
      </c>
      <c r="RU104" s="257">
        <f>IF(RU$19-'様式３（療養者名簿）（⑤の場合）'!$BD109+1&lt;=15,IF(RU$19&gt;='様式３（療養者名簿）（⑤の場合）'!$BD109,IF(RU$19&lt;='様式３（療養者名簿）（⑤の場合）'!$BE109,1,0),0),0)</f>
        <v>0</v>
      </c>
      <c r="RV104" s="257">
        <f>IF(RV$19-'様式３（療養者名簿）（⑤の場合）'!$BD109+1&lt;=15,IF(RV$19&gt;='様式３（療養者名簿）（⑤の場合）'!$BD109,IF(RV$19&lt;='様式３（療養者名簿）（⑤の場合）'!$BE109,1,0),0),0)</f>
        <v>0</v>
      </c>
      <c r="RW104" s="257">
        <f>IF(RW$19-'様式３（療養者名簿）（⑤の場合）'!$BD109+1&lt;=15,IF(RW$19&gt;='様式３（療養者名簿）（⑤の場合）'!$BD109,IF(RW$19&lt;='様式３（療養者名簿）（⑤の場合）'!$BE109,1,0),0),0)</f>
        <v>0</v>
      </c>
      <c r="RX104" s="257">
        <f>IF(RX$19-'様式３（療養者名簿）（⑤の場合）'!$BD109+1&lt;=15,IF(RX$19&gt;='様式３（療養者名簿）（⑤の場合）'!$BD109,IF(RX$19&lt;='様式３（療養者名簿）（⑤の場合）'!$BE109,1,0),0),0)</f>
        <v>0</v>
      </c>
      <c r="RY104" s="257">
        <f>IF(RY$19-'様式３（療養者名簿）（⑤の場合）'!$BD109+1&lt;=15,IF(RY$19&gt;='様式３（療養者名簿）（⑤の場合）'!$BD109,IF(RY$19&lt;='様式３（療養者名簿）（⑤の場合）'!$BE109,1,0),0),0)</f>
        <v>0</v>
      </c>
      <c r="RZ104" s="257">
        <f>IF(RZ$19-'様式３（療養者名簿）（⑤の場合）'!$BD109+1&lt;=15,IF(RZ$19&gt;='様式３（療養者名簿）（⑤の場合）'!$BD109,IF(RZ$19&lt;='様式３（療養者名簿）（⑤の場合）'!$BE109,1,0),0),0)</f>
        <v>0</v>
      </c>
      <c r="SA104" s="257">
        <f>IF(SA$19-'様式３（療養者名簿）（⑤の場合）'!$BD109+1&lt;=15,IF(SA$19&gt;='様式３（療養者名簿）（⑤の場合）'!$BD109,IF(SA$19&lt;='様式３（療養者名簿）（⑤の場合）'!$BE109,1,0),0),0)</f>
        <v>0</v>
      </c>
      <c r="SB104" s="257">
        <f>IF(SB$19-'様式３（療養者名簿）（⑤の場合）'!$BD109+1&lt;=15,IF(SB$19&gt;='様式３（療養者名簿）（⑤の場合）'!$BD109,IF(SB$19&lt;='様式３（療養者名簿）（⑤の場合）'!$BE109,1,0),0),0)</f>
        <v>0</v>
      </c>
      <c r="SC104" s="257">
        <f>IF(SC$19-'様式３（療養者名簿）（⑤の場合）'!$BD109+1&lt;=15,IF(SC$19&gt;='様式３（療養者名簿）（⑤の場合）'!$BD109,IF(SC$19&lt;='様式３（療養者名簿）（⑤の場合）'!$BE109,1,0),0),0)</f>
        <v>0</v>
      </c>
      <c r="SD104" s="257">
        <f>IF(SD$19-'様式３（療養者名簿）（⑤の場合）'!$BD109+1&lt;=15,IF(SD$19&gt;='様式３（療養者名簿）（⑤の場合）'!$BD109,IF(SD$19&lt;='様式３（療養者名簿）（⑤の場合）'!$BE109,1,0),0),0)</f>
        <v>0</v>
      </c>
      <c r="SE104" s="257">
        <f>IF(SE$19-'様式３（療養者名簿）（⑤の場合）'!$BD109+1&lt;=15,IF(SE$19&gt;='様式３（療養者名簿）（⑤の場合）'!$BD109,IF(SE$19&lt;='様式３（療養者名簿）（⑤の場合）'!$BE109,1,0),0),0)</f>
        <v>0</v>
      </c>
      <c r="SF104" s="257">
        <f>IF(SF$19-'様式３（療養者名簿）（⑤の場合）'!$BD109+1&lt;=15,IF(SF$19&gt;='様式３（療養者名簿）（⑤の場合）'!$BD109,IF(SF$19&lt;='様式３（療養者名簿）（⑤の場合）'!$BE109,1,0),0),0)</f>
        <v>0</v>
      </c>
      <c r="SG104" s="257">
        <f>IF(SG$19-'様式３（療養者名簿）（⑤の場合）'!$BD109+1&lt;=15,IF(SG$19&gt;='様式３（療養者名簿）（⑤の場合）'!$BD109,IF(SG$19&lt;='様式３（療養者名簿）（⑤の場合）'!$BE109,1,0),0),0)</f>
        <v>0</v>
      </c>
      <c r="SH104" s="257">
        <f>IF(SH$19-'様式３（療養者名簿）（⑤の場合）'!$BD109+1&lt;=15,IF(SH$19&gt;='様式３（療養者名簿）（⑤の場合）'!$BD109,IF(SH$19&lt;='様式３（療養者名簿）（⑤の場合）'!$BE109,1,0),0),0)</f>
        <v>0</v>
      </c>
      <c r="SI104" s="257">
        <f>IF(SI$19-'様式３（療養者名簿）（⑤の場合）'!$BD109+1&lt;=15,IF(SI$19&gt;='様式３（療養者名簿）（⑤の場合）'!$BD109,IF(SI$19&lt;='様式３（療養者名簿）（⑤の場合）'!$BE109,1,0),0),0)</f>
        <v>0</v>
      </c>
      <c r="SJ104" s="257">
        <f>IF(SJ$19-'様式３（療養者名簿）（⑤の場合）'!$BD109+1&lt;=15,IF(SJ$19&gt;='様式３（療養者名簿）（⑤の場合）'!$BD109,IF(SJ$19&lt;='様式３（療養者名簿）（⑤の場合）'!$BE109,1,0),0),0)</f>
        <v>0</v>
      </c>
      <c r="SK104" s="257">
        <f>IF(SK$19-'様式３（療養者名簿）（⑤の場合）'!$BD109+1&lt;=15,IF(SK$19&gt;='様式３（療養者名簿）（⑤の場合）'!$BD109,IF(SK$19&lt;='様式３（療養者名簿）（⑤の場合）'!$BE109,1,0),0),0)</f>
        <v>0</v>
      </c>
      <c r="SL104" s="257">
        <f>IF(SL$19-'様式３（療養者名簿）（⑤の場合）'!$BD109+1&lt;=15,IF(SL$19&gt;='様式３（療養者名簿）（⑤の場合）'!$BD109,IF(SL$19&lt;='様式３（療養者名簿）（⑤の場合）'!$BE109,1,0),0),0)</f>
        <v>0</v>
      </c>
      <c r="SM104" s="257">
        <f>IF(SM$19-'様式３（療養者名簿）（⑤の場合）'!$BD109+1&lt;=15,IF(SM$19&gt;='様式３（療養者名簿）（⑤の場合）'!$BD109,IF(SM$19&lt;='様式３（療養者名簿）（⑤の場合）'!$BE109,1,0),0),0)</f>
        <v>0</v>
      </c>
      <c r="SN104" s="257">
        <f>IF(SN$19-'様式３（療養者名簿）（⑤の場合）'!$BD109+1&lt;=15,IF(SN$19&gt;='様式３（療養者名簿）（⑤の場合）'!$BD109,IF(SN$19&lt;='様式３（療養者名簿）（⑤の場合）'!$BE109,1,0),0),0)</f>
        <v>0</v>
      </c>
      <c r="SO104" s="257">
        <f>IF(SO$19-'様式３（療養者名簿）（⑤の場合）'!$BD109+1&lt;=15,IF(SO$19&gt;='様式３（療養者名簿）（⑤の場合）'!$BD109,IF(SO$19&lt;='様式３（療養者名簿）（⑤の場合）'!$BE109,1,0),0),0)</f>
        <v>0</v>
      </c>
      <c r="SP104" s="257">
        <f>IF(SP$19-'様式３（療養者名簿）（⑤の場合）'!$BD109+1&lt;=15,IF(SP$19&gt;='様式３（療養者名簿）（⑤の場合）'!$BD109,IF(SP$19&lt;='様式３（療養者名簿）（⑤の場合）'!$BE109,1,0),0),0)</f>
        <v>0</v>
      </c>
      <c r="SQ104" s="257">
        <f>IF(SQ$19-'様式３（療養者名簿）（⑤の場合）'!$BD109+1&lt;=15,IF(SQ$19&gt;='様式３（療養者名簿）（⑤の場合）'!$BD109,IF(SQ$19&lt;='様式３（療養者名簿）（⑤の場合）'!$BE109,1,0),0),0)</f>
        <v>0</v>
      </c>
      <c r="SR104" s="257">
        <f>IF(SR$19-'様式３（療養者名簿）（⑤の場合）'!$BD109+1&lt;=15,IF(SR$19&gt;='様式３（療養者名簿）（⑤の場合）'!$BD109,IF(SR$19&lt;='様式３（療養者名簿）（⑤の場合）'!$BE109,1,0),0),0)</f>
        <v>0</v>
      </c>
      <c r="SS104" s="257">
        <f>IF(SS$19-'様式３（療養者名簿）（⑤の場合）'!$BD109+1&lt;=15,IF(SS$19&gt;='様式３（療養者名簿）（⑤の場合）'!$BD109,IF(SS$19&lt;='様式３（療養者名簿）（⑤の場合）'!$BE109,1,0),0),0)</f>
        <v>0</v>
      </c>
      <c r="ST104" s="257">
        <f>IF(ST$19-'様式３（療養者名簿）（⑤の場合）'!$BD109+1&lt;=15,IF(ST$19&gt;='様式３（療養者名簿）（⑤の場合）'!$BD109,IF(ST$19&lt;='様式３（療養者名簿）（⑤の場合）'!$BE109,1,0),0),0)</f>
        <v>0</v>
      </c>
      <c r="SU104" s="257">
        <f>IF(SU$19-'様式３（療養者名簿）（⑤の場合）'!$BD109+1&lt;=15,IF(SU$19&gt;='様式３（療養者名簿）（⑤の場合）'!$BD109,IF(SU$19&lt;='様式３（療養者名簿）（⑤の場合）'!$BE109,1,0),0),0)</f>
        <v>0</v>
      </c>
      <c r="SV104" s="257">
        <f>IF(SV$19-'様式３（療養者名簿）（⑤の場合）'!$BD109+1&lt;=15,IF(SV$19&gt;='様式３（療養者名簿）（⑤の場合）'!$BD109,IF(SV$19&lt;='様式３（療養者名簿）（⑤の場合）'!$BE109,1,0),0),0)</f>
        <v>0</v>
      </c>
      <c r="SW104" s="257">
        <f>IF(SW$19-'様式３（療養者名簿）（⑤の場合）'!$BD109+1&lt;=15,IF(SW$19&gt;='様式３（療養者名簿）（⑤の場合）'!$BD109,IF(SW$19&lt;='様式３（療養者名簿）（⑤の場合）'!$BE109,1,0),0),0)</f>
        <v>0</v>
      </c>
      <c r="SX104" s="257">
        <f>IF(SX$19-'様式３（療養者名簿）（⑤の場合）'!$BD109+1&lt;=15,IF(SX$19&gt;='様式３（療養者名簿）（⑤の場合）'!$BD109,IF(SX$19&lt;='様式３（療養者名簿）（⑤の場合）'!$BE109,1,0),0),0)</f>
        <v>0</v>
      </c>
      <c r="SY104" s="257">
        <f>IF(SY$19-'様式３（療養者名簿）（⑤の場合）'!$BD109+1&lt;=15,IF(SY$19&gt;='様式３（療養者名簿）（⑤の場合）'!$BD109,IF(SY$19&lt;='様式３（療養者名簿）（⑤の場合）'!$BE109,1,0),0),0)</f>
        <v>0</v>
      </c>
      <c r="SZ104" s="257">
        <f>IF(SZ$19-'様式３（療養者名簿）（⑤の場合）'!$BD109+1&lt;=15,IF(SZ$19&gt;='様式３（療養者名簿）（⑤の場合）'!$BD109,IF(SZ$19&lt;='様式３（療養者名簿）（⑤の場合）'!$BE109,1,0),0),0)</f>
        <v>0</v>
      </c>
      <c r="TA104" s="257">
        <f>IF(TA$19-'様式３（療養者名簿）（⑤の場合）'!$BD109+1&lt;=15,IF(TA$19&gt;='様式３（療養者名簿）（⑤の場合）'!$BD109,IF(TA$19&lt;='様式３（療養者名簿）（⑤の場合）'!$BE109,1,0),0),0)</f>
        <v>0</v>
      </c>
      <c r="TB104" s="257">
        <f>IF(TB$19-'様式３（療養者名簿）（⑤の場合）'!$BD109+1&lt;=15,IF(TB$19&gt;='様式３（療養者名簿）（⑤の場合）'!$BD109,IF(TB$19&lt;='様式３（療養者名簿）（⑤の場合）'!$BE109,1,0),0),0)</f>
        <v>0</v>
      </c>
      <c r="TC104" s="257">
        <f>IF(TC$19-'様式３（療養者名簿）（⑤の場合）'!$BD109+1&lt;=15,IF(TC$19&gt;='様式３（療養者名簿）（⑤の場合）'!$BD109,IF(TC$19&lt;='様式３（療養者名簿）（⑤の場合）'!$BE109,1,0),0),0)</f>
        <v>0</v>
      </c>
      <c r="TD104" s="257">
        <f>IF(TD$19-'様式３（療養者名簿）（⑤の場合）'!$BD109+1&lt;=15,IF(TD$19&gt;='様式３（療養者名簿）（⑤の場合）'!$BD109,IF(TD$19&lt;='様式３（療養者名簿）（⑤の場合）'!$BE109,1,0),0),0)</f>
        <v>0</v>
      </c>
      <c r="TE104" s="257">
        <f>IF(TE$19-'様式３（療養者名簿）（⑤の場合）'!$BD109+1&lt;=15,IF(TE$19&gt;='様式３（療養者名簿）（⑤の場合）'!$BD109,IF(TE$19&lt;='様式３（療養者名簿）（⑤の場合）'!$BE109,1,0),0),0)</f>
        <v>0</v>
      </c>
      <c r="TF104" s="257">
        <f>IF(TF$19-'様式３（療養者名簿）（⑤の場合）'!$BD109+1&lt;=15,IF(TF$19&gt;='様式３（療養者名簿）（⑤の場合）'!$BD109,IF(TF$19&lt;='様式３（療養者名簿）（⑤の場合）'!$BE109,1,0),0),0)</f>
        <v>0</v>
      </c>
      <c r="TG104" s="257">
        <f>IF(TG$19-'様式３（療養者名簿）（⑤の場合）'!$BD109+1&lt;=15,IF(TG$19&gt;='様式３（療養者名簿）（⑤の場合）'!$BD109,IF(TG$19&lt;='様式３（療養者名簿）（⑤の場合）'!$BE109,1,0),0),0)</f>
        <v>0</v>
      </c>
      <c r="TH104" s="257">
        <f>IF(TH$19-'様式３（療養者名簿）（⑤の場合）'!$BD109+1&lt;=15,IF(TH$19&gt;='様式３（療養者名簿）（⑤の場合）'!$BD109,IF(TH$19&lt;='様式３（療養者名簿）（⑤の場合）'!$BE109,1,0),0),0)</f>
        <v>0</v>
      </c>
      <c r="TI104" s="257">
        <f>IF(TI$19-'様式３（療養者名簿）（⑤の場合）'!$BD109+1&lt;=15,IF(TI$19&gt;='様式３（療養者名簿）（⑤の場合）'!$BD109,IF(TI$19&lt;='様式３（療養者名簿）（⑤の場合）'!$BE109,1,0),0),0)</f>
        <v>0</v>
      </c>
      <c r="TJ104" s="257">
        <f>IF(TJ$19-'様式３（療養者名簿）（⑤の場合）'!$BD109+1&lt;=15,IF(TJ$19&gt;='様式３（療養者名簿）（⑤の場合）'!$BD109,IF(TJ$19&lt;='様式３（療養者名簿）（⑤の場合）'!$BE109,1,0),0),0)</f>
        <v>0</v>
      </c>
      <c r="TK104" s="257">
        <f>IF(TK$19-'様式３（療養者名簿）（⑤の場合）'!$BD109+1&lt;=15,IF(TK$19&gt;='様式３（療養者名簿）（⑤の場合）'!$BD109,IF(TK$19&lt;='様式３（療養者名簿）（⑤の場合）'!$BE109,1,0),0),0)</f>
        <v>0</v>
      </c>
      <c r="TL104" s="257">
        <f>IF(TL$19-'様式３（療養者名簿）（⑤の場合）'!$BD109+1&lt;=15,IF(TL$19&gt;='様式３（療養者名簿）（⑤の場合）'!$BD109,IF(TL$19&lt;='様式３（療養者名簿）（⑤の場合）'!$BE109,1,0),0),0)</f>
        <v>0</v>
      </c>
      <c r="TM104" s="257">
        <f>IF(TM$19-'様式３（療養者名簿）（⑤の場合）'!$BD109+1&lt;=15,IF(TM$19&gt;='様式３（療養者名簿）（⑤の場合）'!$BD109,IF(TM$19&lt;='様式３（療養者名簿）（⑤の場合）'!$BE109,1,0),0),0)</f>
        <v>0</v>
      </c>
      <c r="TN104" s="257">
        <f>IF(TN$19-'様式３（療養者名簿）（⑤の場合）'!$BD109+1&lt;=15,IF(TN$19&gt;='様式３（療養者名簿）（⑤の場合）'!$BD109,IF(TN$19&lt;='様式３（療養者名簿）（⑤の場合）'!$BE109,1,0),0),0)</f>
        <v>0</v>
      </c>
      <c r="TO104" s="257">
        <f>IF(TO$19-'様式３（療養者名簿）（⑤の場合）'!$BD109+1&lt;=15,IF(TO$19&gt;='様式３（療養者名簿）（⑤の場合）'!$BD109,IF(TO$19&lt;='様式３（療養者名簿）（⑤の場合）'!$BE109,1,0),0),0)</f>
        <v>0</v>
      </c>
      <c r="TP104" s="257">
        <f>IF(TP$19-'様式３（療養者名簿）（⑤の場合）'!$BD109+1&lt;=15,IF(TP$19&gt;='様式３（療養者名簿）（⑤の場合）'!$BD109,IF(TP$19&lt;='様式３（療養者名簿）（⑤の場合）'!$BE109,1,0),0),0)</f>
        <v>0</v>
      </c>
      <c r="TQ104" s="257">
        <f>IF(TQ$19-'様式３（療養者名簿）（⑤の場合）'!$BD109+1&lt;=15,IF(TQ$19&gt;='様式３（療養者名簿）（⑤の場合）'!$BD109,IF(TQ$19&lt;='様式３（療養者名簿）（⑤の場合）'!$BE109,1,0),0),0)</f>
        <v>0</v>
      </c>
      <c r="TR104" s="257">
        <f>IF(TR$19-'様式３（療養者名簿）（⑤の場合）'!$BD109+1&lt;=15,IF(TR$19&gt;='様式３（療養者名簿）（⑤の場合）'!$BD109,IF(TR$19&lt;='様式３（療養者名簿）（⑤の場合）'!$BE109,1,0),0),0)</f>
        <v>0</v>
      </c>
      <c r="TS104" s="257">
        <f>IF(TS$19-'様式３（療養者名簿）（⑤の場合）'!$BD109+1&lt;=15,IF(TS$19&gt;='様式３（療養者名簿）（⑤の場合）'!$BD109,IF(TS$19&lt;='様式３（療養者名簿）（⑤の場合）'!$BE109,1,0),0),0)</f>
        <v>0</v>
      </c>
      <c r="TT104" s="257">
        <f>IF(TT$19-'様式３（療養者名簿）（⑤の場合）'!$BD109+1&lt;=15,IF(TT$19&gt;='様式３（療養者名簿）（⑤の場合）'!$BD109,IF(TT$19&lt;='様式３（療養者名簿）（⑤の場合）'!$BE109,1,0),0),0)</f>
        <v>0</v>
      </c>
      <c r="TU104" s="257">
        <f>IF(TU$19-'様式３（療養者名簿）（⑤の場合）'!$BD109+1&lt;=15,IF(TU$19&gt;='様式３（療養者名簿）（⑤の場合）'!$BD109,IF(TU$19&lt;='様式３（療養者名簿）（⑤の場合）'!$BE109,1,0),0),0)</f>
        <v>0</v>
      </c>
      <c r="TV104" s="257">
        <f>IF(TV$19-'様式３（療養者名簿）（⑤の場合）'!$BD109+1&lt;=15,IF(TV$19&gt;='様式３（療養者名簿）（⑤の場合）'!$BD109,IF(TV$19&lt;='様式３（療養者名簿）（⑤の場合）'!$BE109,1,0),0),0)</f>
        <v>0</v>
      </c>
      <c r="TW104" s="257">
        <f>IF(TW$19-'様式３（療養者名簿）（⑤の場合）'!$BD109+1&lt;=15,IF(TW$19&gt;='様式３（療養者名簿）（⑤の場合）'!$BD109,IF(TW$19&lt;='様式３（療養者名簿）（⑤の場合）'!$BE109,1,0),0),0)</f>
        <v>0</v>
      </c>
      <c r="TX104" s="257">
        <f>IF(TX$19-'様式３（療養者名簿）（⑤の場合）'!$BD109+1&lt;=15,IF(TX$19&gt;='様式３（療養者名簿）（⑤の場合）'!$BD109,IF(TX$19&lt;='様式３（療養者名簿）（⑤の場合）'!$BE109,1,0),0),0)</f>
        <v>0</v>
      </c>
      <c r="TY104" s="257">
        <f>IF(TY$19-'様式３（療養者名簿）（⑤の場合）'!$BD109+1&lt;=15,IF(TY$19&gt;='様式３（療養者名簿）（⑤の場合）'!$BD109,IF(TY$19&lt;='様式３（療養者名簿）（⑤の場合）'!$BE109,1,0),0),0)</f>
        <v>0</v>
      </c>
      <c r="TZ104" s="257">
        <f>IF(TZ$19-'様式３（療養者名簿）（⑤の場合）'!$BD109+1&lt;=15,IF(TZ$19&gt;='様式３（療養者名簿）（⑤の場合）'!$BD109,IF(TZ$19&lt;='様式３（療養者名簿）（⑤の場合）'!$BE109,1,0),0),0)</f>
        <v>0</v>
      </c>
      <c r="UA104" s="257">
        <f>IF(UA$19-'様式３（療養者名簿）（⑤の場合）'!$BD109+1&lt;=15,IF(UA$19&gt;='様式３（療養者名簿）（⑤の場合）'!$BD109,IF(UA$19&lt;='様式３（療養者名簿）（⑤の場合）'!$BE109,1,0),0),0)</f>
        <v>0</v>
      </c>
      <c r="UB104" s="257">
        <f>IF(UB$19-'様式３（療養者名簿）（⑤の場合）'!$BD109+1&lt;=15,IF(UB$19&gt;='様式３（療養者名簿）（⑤の場合）'!$BD109,IF(UB$19&lt;='様式３（療養者名簿）（⑤の場合）'!$BE109,1,0),0),0)</f>
        <v>0</v>
      </c>
      <c r="UC104" s="257">
        <f>IF(UC$19-'様式３（療養者名簿）（⑤の場合）'!$BD109+1&lt;=15,IF(UC$19&gt;='様式３（療養者名簿）（⑤の場合）'!$BD109,IF(UC$19&lt;='様式３（療養者名簿）（⑤の場合）'!$BE109,1,0),0),0)</f>
        <v>0</v>
      </c>
      <c r="UD104" s="384">
        <f>IF(UD$19-'様式３（療養者名簿）（⑤の場合）'!$BD109+1&lt;=15,IF(UD$19&gt;='様式３（療養者名簿）（⑤の場合）'!$BD109,IF(UD$19&lt;='様式３（療養者名簿）（⑤の場合）'!$BE109,1,0),0),0)</f>
        <v>0</v>
      </c>
      <c r="UE104" s="384">
        <f>IF(UE$19-'様式３（療養者名簿）（⑤の場合）'!$BD109+1&lt;=15,IF(UE$19&gt;='様式３（療養者名簿）（⑤の場合）'!$BD109,IF(UE$19&lt;='様式３（療養者名簿）（⑤の場合）'!$BE109,1,0),0),0)</f>
        <v>0</v>
      </c>
      <c r="UF104" s="384">
        <f>IF(UF$19-'様式３（療養者名簿）（⑤の場合）'!$BD109+1&lt;=15,IF(UF$19&gt;='様式３（療養者名簿）（⑤の場合）'!$BD109,IF(UF$19&lt;='様式３（療養者名簿）（⑤の場合）'!$BE109,1,0),0),0)</f>
        <v>0</v>
      </c>
      <c r="UG104" s="384">
        <f>IF(UG$19-'様式３（療養者名簿）（⑤の場合）'!$BD109+1&lt;=15,IF(UG$19&gt;='様式３（療養者名簿）（⑤の場合）'!$BD109,IF(UG$19&lt;='様式３（療養者名簿）（⑤の場合）'!$BE109,1,0),0),0)</f>
        <v>0</v>
      </c>
      <c r="UH104" s="384">
        <f>IF(UH$19-'様式３（療養者名簿）（⑤の場合）'!$BD109+1&lt;=15,IF(UH$19&gt;='様式３（療養者名簿）（⑤の場合）'!$BD109,IF(UH$19&lt;='様式３（療養者名簿）（⑤の場合）'!$BE109,1,0),0),0)</f>
        <v>0</v>
      </c>
      <c r="UI104" s="384">
        <f>IF(UI$19-'様式３（療養者名簿）（⑤の場合）'!$BD109+1&lt;=15,IF(UI$19&gt;='様式３（療養者名簿）（⑤の場合）'!$BD109,IF(UI$19&lt;='様式３（療養者名簿）（⑤の場合）'!$BE109,1,0),0),0)</f>
        <v>0</v>
      </c>
      <c r="UJ104" s="384">
        <f>IF(UJ$19-'様式３（療養者名簿）（⑤の場合）'!$BD109+1&lt;=15,IF(UJ$19&gt;='様式３（療養者名簿）（⑤の場合）'!$BD109,IF(UJ$19&lt;='様式３（療養者名簿）（⑤の場合）'!$BE109,1,0),0),0)</f>
        <v>0</v>
      </c>
      <c r="UK104" s="384">
        <f>IF(UK$19-'様式３（療養者名簿）（⑤の場合）'!$BD109+1&lt;=15,IF(UK$19&gt;='様式３（療養者名簿）（⑤の場合）'!$BD109,IF(UK$19&lt;='様式３（療養者名簿）（⑤の場合）'!$BE109,1,0),0),0)</f>
        <v>0</v>
      </c>
      <c r="UL104" s="384">
        <f>IF(UL$19-'様式３（療養者名簿）（⑤の場合）'!$BD109+1&lt;=15,IF(UL$19&gt;='様式３（療養者名簿）（⑤の場合）'!$BD109,IF(UL$19&lt;='様式３（療養者名簿）（⑤の場合）'!$BE109,1,0),0),0)</f>
        <v>0</v>
      </c>
      <c r="UM104" s="384">
        <f>IF(UM$19-'様式３（療養者名簿）（⑤の場合）'!$BD109+1&lt;=15,IF(UM$19&gt;='様式３（療養者名簿）（⑤の場合）'!$BD109,IF(UM$19&lt;='様式３（療養者名簿）（⑤の場合）'!$BE109,1,0),0),0)</f>
        <v>0</v>
      </c>
      <c r="UN104" s="384">
        <f>IF(UN$19-'様式３（療養者名簿）（⑤の場合）'!$BD109+1&lt;=15,IF(UN$19&gt;='様式３（療養者名簿）（⑤の場合）'!$BD109,IF(UN$19&lt;='様式３（療養者名簿）（⑤の場合）'!$BE109,1,0),0),0)</f>
        <v>0</v>
      </c>
      <c r="UO104" s="384">
        <f>IF(UO$19-'様式３（療養者名簿）（⑤の場合）'!$BD109+1&lt;=15,IF(UO$19&gt;='様式３（療養者名簿）（⑤の場合）'!$BD109,IF(UO$19&lt;='様式３（療養者名簿）（⑤の場合）'!$BE109,1,0),0),0)</f>
        <v>0</v>
      </c>
      <c r="UP104" s="384">
        <f>IF(UP$19-'様式３（療養者名簿）（⑤の場合）'!$BD109+1&lt;=15,IF(UP$19&gt;='様式３（療養者名簿）（⑤の場合）'!$BD109,IF(UP$19&lt;='様式３（療養者名簿）（⑤の場合）'!$BE109,1,0),0),0)</f>
        <v>0</v>
      </c>
      <c r="UQ104" s="384">
        <f>IF(UQ$19-'様式３（療養者名簿）（⑤の場合）'!$BD109+1&lt;=15,IF(UQ$19&gt;='様式３（療養者名簿）（⑤の場合）'!$BD109,IF(UQ$19&lt;='様式３（療養者名簿）（⑤の場合）'!$BE109,1,0),0),0)</f>
        <v>0</v>
      </c>
      <c r="UR104" s="384">
        <f>IF(UR$19-'様式３（療養者名簿）（⑤の場合）'!$BD109+1&lt;=15,IF(UR$19&gt;='様式３（療養者名簿）（⑤の場合）'!$BD109,IF(UR$19&lt;='様式３（療養者名簿）（⑤の場合）'!$BE109,1,0),0),0)</f>
        <v>0</v>
      </c>
      <c r="US104" s="384">
        <f>IF(US$19-'様式３（療養者名簿）（⑤の場合）'!$BD109+1&lt;=15,IF(US$19&gt;='様式３（療養者名簿）（⑤の場合）'!$BD109,IF(US$19&lt;='様式３（療養者名簿）（⑤の場合）'!$BE109,1,0),0),0)</f>
        <v>0</v>
      </c>
      <c r="UT104" s="384">
        <f>IF(UT$19-'様式３（療養者名簿）（⑤の場合）'!$BD109+1&lt;=15,IF(UT$19&gt;='様式３（療養者名簿）（⑤の場合）'!$BD109,IF(UT$19&lt;='様式３（療養者名簿）（⑤の場合）'!$BE109,1,0),0),0)</f>
        <v>0</v>
      </c>
      <c r="UU104" s="384">
        <f>IF(UU$19-'様式３（療養者名簿）（⑤の場合）'!$BD109+1&lt;=15,IF(UU$19&gt;='様式３（療養者名簿）（⑤の場合）'!$BD109,IF(UU$19&lt;='様式３（療養者名簿）（⑤の場合）'!$BE109,1,0),0),0)</f>
        <v>0</v>
      </c>
      <c r="UV104" s="384">
        <f>IF(UV$19-'様式３（療養者名簿）（⑤の場合）'!$BD109+1&lt;=15,IF(UV$19&gt;='様式３（療養者名簿）（⑤の場合）'!$BD109,IF(UV$19&lt;='様式３（療養者名簿）（⑤の場合）'!$BE109,1,0),0),0)</f>
        <v>0</v>
      </c>
      <c r="UW104" s="384">
        <f>IF(UW$19-'様式３（療養者名簿）（⑤の場合）'!$BD109+1&lt;=15,IF(UW$19&gt;='様式３（療養者名簿）（⑤の場合）'!$BD109,IF(UW$19&lt;='様式３（療養者名簿）（⑤の場合）'!$BE109,1,0),0),0)</f>
        <v>0</v>
      </c>
      <c r="UX104" s="384">
        <f>IF(UX$19-'様式３（療養者名簿）（⑤の場合）'!$BD109+1&lt;=15,IF(UX$19&gt;='様式３（療養者名簿）（⑤の場合）'!$BD109,IF(UX$19&lt;='様式３（療養者名簿）（⑤の場合）'!$BE109,1,0),0),0)</f>
        <v>0</v>
      </c>
      <c r="UY104" s="384">
        <f>IF(UY$19-'様式３（療養者名簿）（⑤の場合）'!$BD109+1&lt;=15,IF(UY$19&gt;='様式３（療養者名簿）（⑤の場合）'!$BD109,IF(UY$19&lt;='様式３（療養者名簿）（⑤の場合）'!$BE109,1,0),0),0)</f>
        <v>0</v>
      </c>
      <c r="UZ104" s="384">
        <f>IF(UZ$19-'様式３（療養者名簿）（⑤の場合）'!$BD109+1&lt;=15,IF(UZ$19&gt;='様式３（療養者名簿）（⑤の場合）'!$BD109,IF(UZ$19&lt;='様式３（療養者名簿）（⑤の場合）'!$BE109,1,0),0),0)</f>
        <v>0</v>
      </c>
      <c r="VA104" s="384">
        <f>IF(VA$19-'様式３（療養者名簿）（⑤の場合）'!$BD109+1&lt;=15,IF(VA$19&gt;='様式３（療養者名簿）（⑤の場合）'!$BD109,IF(VA$19&lt;='様式３（療養者名簿）（⑤の場合）'!$BE109,1,0),0),0)</f>
        <v>0</v>
      </c>
      <c r="VB104" s="384">
        <f>IF(VB$19-'様式３（療養者名簿）（⑤の場合）'!$BD109+1&lt;=15,IF(VB$19&gt;='様式３（療養者名簿）（⑤の場合）'!$BD109,IF(VB$19&lt;='様式３（療養者名簿）（⑤の場合）'!$BE109,1,0),0),0)</f>
        <v>0</v>
      </c>
      <c r="VC104" s="384">
        <f>IF(VC$19-'様式３（療養者名簿）（⑤の場合）'!$BD109+1&lt;=15,IF(VC$19&gt;='様式３（療養者名簿）（⑤の場合）'!$BD109,IF(VC$19&lt;='様式３（療養者名簿）（⑤の場合）'!$BE109,1,0),0),0)</f>
        <v>0</v>
      </c>
      <c r="VD104" s="384">
        <f>IF(VD$19-'様式３（療養者名簿）（⑤の場合）'!$BD109+1&lt;=15,IF(VD$19&gt;='様式３（療養者名簿）（⑤の場合）'!$BD109,IF(VD$19&lt;='様式３（療養者名簿）（⑤の場合）'!$BE109,1,0),0),0)</f>
        <v>0</v>
      </c>
      <c r="VE104" s="384">
        <f>IF(VE$19-'様式３（療養者名簿）（⑤の場合）'!$BD109+1&lt;=15,IF(VE$19&gt;='様式３（療養者名簿）（⑤の場合）'!$BD109,IF(VE$19&lt;='様式３（療養者名簿）（⑤の場合）'!$BE109,1,0),0),0)</f>
        <v>0</v>
      </c>
      <c r="VF104" s="384">
        <f>IF(VF$19-'様式３（療養者名簿）（⑤の場合）'!$BD109+1&lt;=15,IF(VF$19&gt;='様式３（療養者名簿）（⑤の場合）'!$BD109,IF(VF$19&lt;='様式３（療養者名簿）（⑤の場合）'!$BE109,1,0),0),0)</f>
        <v>0</v>
      </c>
      <c r="VG104" s="384">
        <f>IF(VG$19-'様式３（療養者名簿）（⑤の場合）'!$BD109+1&lt;=15,IF(VG$19&gt;='様式３（療養者名簿）（⑤の場合）'!$BD109,IF(VG$19&lt;='様式３（療養者名簿）（⑤の場合）'!$BE109,1,0),0),0)</f>
        <v>0</v>
      </c>
      <c r="VH104" s="384">
        <f>IF(VH$19-'様式３（療養者名簿）（⑤の場合）'!$BD109+1&lt;=15,IF(VH$19&gt;='様式３（療養者名簿）（⑤の場合）'!$BD109,IF(VH$19&lt;='様式３（療養者名簿）（⑤の場合）'!$BE109,1,0),0),0)</f>
        <v>0</v>
      </c>
      <c r="VI104" s="384">
        <f>IF(VI$19-'様式３（療養者名簿）（⑤の場合）'!$BD109+1&lt;=15,IF(VI$19&gt;='様式３（療養者名簿）（⑤の場合）'!$BD109,IF(VI$19&lt;='様式３（療養者名簿）（⑤の場合）'!$BE109,1,0),0),0)</f>
        <v>0</v>
      </c>
      <c r="VJ104" s="384">
        <f>IF(VJ$19-'様式３（療養者名簿）（⑤の場合）'!$BD109+1&lt;=15,IF(VJ$19&gt;='様式３（療養者名簿）（⑤の場合）'!$BD109,IF(VJ$19&lt;='様式３（療養者名簿）（⑤の場合）'!$BE109,1,0),0),0)</f>
        <v>0</v>
      </c>
      <c r="VK104" s="384">
        <f>IF(VK$19-'様式３（療養者名簿）（⑤の場合）'!$BD109+1&lt;=15,IF(VK$19&gt;='様式３（療養者名簿）（⑤の場合）'!$BD109,IF(VK$19&lt;='様式３（療養者名簿）（⑤の場合）'!$BE109,1,0),0),0)</f>
        <v>0</v>
      </c>
      <c r="VL104" s="384">
        <f>IF(VL$19-'様式３（療養者名簿）（⑤の場合）'!$BD109+1&lt;=15,IF(VL$19&gt;='様式３（療養者名簿）（⑤の場合）'!$BD109,IF(VL$19&lt;='様式３（療養者名簿）（⑤の場合）'!$BE109,1,0),0),0)</f>
        <v>0</v>
      </c>
      <c r="VM104" s="384">
        <f>IF(VM$19-'様式３（療養者名簿）（⑤の場合）'!$BD109+1&lt;=15,IF(VM$19&gt;='様式３（療養者名簿）（⑤の場合）'!$BD109,IF(VM$19&lt;='様式３（療養者名簿）（⑤の場合）'!$BE109,1,0),0),0)</f>
        <v>0</v>
      </c>
      <c r="VN104" s="384">
        <f>IF(VN$19-'様式３（療養者名簿）（⑤の場合）'!$BD109+1&lt;=15,IF(VN$19&gt;='様式３（療養者名簿）（⑤の場合）'!$BD109,IF(VN$19&lt;='様式３（療養者名簿）（⑤の場合）'!$BE109,1,0),0),0)</f>
        <v>0</v>
      </c>
      <c r="VO104" s="384">
        <f>IF(VO$19-'様式３（療養者名簿）（⑤の場合）'!$BD109+1&lt;=15,IF(VO$19&gt;='様式３（療養者名簿）（⑤の場合）'!$BD109,IF(VO$19&lt;='様式３（療養者名簿）（⑤の場合）'!$BE109,1,0),0),0)</f>
        <v>0</v>
      </c>
      <c r="VP104" s="384">
        <f>IF(VP$19-'様式３（療養者名簿）（⑤の場合）'!$BD109+1&lt;=15,IF(VP$19&gt;='様式３（療養者名簿）（⑤の場合）'!$BD109,IF(VP$19&lt;='様式３（療養者名簿）（⑤の場合）'!$BE109,1,0),0),0)</f>
        <v>0</v>
      </c>
      <c r="VQ104" s="384">
        <f>IF(VQ$19-'様式３（療養者名簿）（⑤の場合）'!$BD109+1&lt;=15,IF(VQ$19&gt;='様式３（療養者名簿）（⑤の場合）'!$BD109,IF(VQ$19&lt;='様式３（療養者名簿）（⑤の場合）'!$BE109,1,0),0),0)</f>
        <v>0</v>
      </c>
      <c r="VR104" s="384">
        <f>IF(VR$19-'様式３（療養者名簿）（⑤の場合）'!$BD109+1&lt;=15,IF(VR$19&gt;='様式３（療養者名簿）（⑤の場合）'!$BD109,IF(VR$19&lt;='様式３（療養者名簿）（⑤の場合）'!$BE109,1,0),0),0)</f>
        <v>0</v>
      </c>
      <c r="VS104" s="384">
        <f>IF(VS$19-'様式３（療養者名簿）（⑤の場合）'!$BD109+1&lt;=15,IF(VS$19&gt;='様式３（療養者名簿）（⑤の場合）'!$BD109,IF(VS$19&lt;='様式３（療養者名簿）（⑤の場合）'!$BE109,1,0),0),0)</f>
        <v>0</v>
      </c>
      <c r="VT104" s="384">
        <f>IF(VT$19-'様式３（療養者名簿）（⑤の場合）'!$BD109+1&lt;=15,IF(VT$19&gt;='様式３（療養者名簿）（⑤の場合）'!$BD109,IF(VT$19&lt;='様式３（療養者名簿）（⑤の場合）'!$BE109,1,0),0),0)</f>
        <v>0</v>
      </c>
      <c r="VU104" s="384">
        <f>IF(VU$19-'様式３（療養者名簿）（⑤の場合）'!$BD109+1&lt;=15,IF(VU$19&gt;='様式３（療養者名簿）（⑤の場合）'!$BD109,IF(VU$19&lt;='様式３（療養者名簿）（⑤の場合）'!$BE109,1,0),0),0)</f>
        <v>0</v>
      </c>
      <c r="VV104" s="384">
        <f>IF(VV$19-'様式３（療養者名簿）（⑤の場合）'!$BD109+1&lt;=15,IF(VV$19&gt;='様式３（療養者名簿）（⑤の場合）'!$BD109,IF(VV$19&lt;='様式３（療養者名簿）（⑤の場合）'!$BE109,1,0),0),0)</f>
        <v>0</v>
      </c>
      <c r="VW104" s="384">
        <f>IF(VW$19-'様式３（療養者名簿）（⑤の場合）'!$BD109+1&lt;=15,IF(VW$19&gt;='様式３（療養者名簿）（⑤の場合）'!$BD109,IF(VW$19&lt;='様式３（療養者名簿）（⑤の場合）'!$BE109,1,0),0),0)</f>
        <v>0</v>
      </c>
      <c r="VX104" s="384">
        <f>IF(VX$19-'様式３（療養者名簿）（⑤の場合）'!$BD109+1&lt;=15,IF(VX$19&gt;='様式３（療養者名簿）（⑤の場合）'!$BD109,IF(VX$19&lt;='様式３（療養者名簿）（⑤の場合）'!$BE109,1,0),0),0)</f>
        <v>0</v>
      </c>
      <c r="VY104" s="384">
        <f>IF(VY$19-'様式３（療養者名簿）（⑤の場合）'!$BD109+1&lt;=15,IF(VY$19&gt;='様式３（療養者名簿）（⑤の場合）'!$BD109,IF(VY$19&lt;='様式３（療養者名簿）（⑤の場合）'!$BE109,1,0),0),0)</f>
        <v>0</v>
      </c>
      <c r="VZ104" s="384">
        <f>IF(VZ$19-'様式３（療養者名簿）（⑤の場合）'!$BD109+1&lt;=15,IF(VZ$19&gt;='様式３（療養者名簿）（⑤の場合）'!$BD109,IF(VZ$19&lt;='様式３（療養者名簿）（⑤の場合）'!$BE109,1,0),0),0)</f>
        <v>0</v>
      </c>
      <c r="WA104" s="384">
        <f>IF(WA$19-'様式３（療養者名簿）（⑤の場合）'!$BD109+1&lt;=15,IF(WA$19&gt;='様式３（療養者名簿）（⑤の場合）'!$BD109,IF(WA$19&lt;='様式３（療養者名簿）（⑤の場合）'!$BE109,1,0),0),0)</f>
        <v>0</v>
      </c>
      <c r="WB104" s="384">
        <f>IF(WB$19-'様式３（療養者名簿）（⑤の場合）'!$BD109+1&lt;=15,IF(WB$19&gt;='様式３（療養者名簿）（⑤の場合）'!$BD109,IF(WB$19&lt;='様式３（療養者名簿）（⑤の場合）'!$BE109,1,0),0),0)</f>
        <v>0</v>
      </c>
      <c r="WC104" s="384">
        <f>IF(WC$19-'様式３（療養者名簿）（⑤の場合）'!$BD109+1&lt;=15,IF(WC$19&gt;='様式３（療養者名簿）（⑤の場合）'!$BD109,IF(WC$19&lt;='様式３（療養者名簿）（⑤の場合）'!$BE109,1,0),0),0)</f>
        <v>0</v>
      </c>
      <c r="WD104" s="384">
        <f>IF(WD$19-'様式３（療養者名簿）（⑤の場合）'!$BD109+1&lt;=15,IF(WD$19&gt;='様式３（療養者名簿）（⑤の場合）'!$BD109,IF(WD$19&lt;='様式３（療養者名簿）（⑤の場合）'!$BE109,1,0),0),0)</f>
        <v>0</v>
      </c>
      <c r="WE104" s="384">
        <f>IF(WE$19-'様式３（療養者名簿）（⑤の場合）'!$BD109+1&lt;=15,IF(WE$19&gt;='様式３（療養者名簿）（⑤の場合）'!$BD109,IF(WE$19&lt;='様式３（療養者名簿）（⑤の場合）'!$BE109,1,0),0),0)</f>
        <v>0</v>
      </c>
      <c r="WF104" s="384">
        <f>IF(WF$19-'様式３（療養者名簿）（⑤の場合）'!$BD109+1&lt;=15,IF(WF$19&gt;='様式３（療養者名簿）（⑤の場合）'!$BD109,IF(WF$19&lt;='様式３（療養者名簿）（⑤の場合）'!$BE109,1,0),0),0)</f>
        <v>0</v>
      </c>
      <c r="WG104" s="384">
        <f>IF(WG$19-'様式３（療養者名簿）（⑤の場合）'!$BD109+1&lt;=15,IF(WG$19&gt;='様式３（療養者名簿）（⑤の場合）'!$BD109,IF(WG$19&lt;='様式３（療養者名簿）（⑤の場合）'!$BE109,1,0),0),0)</f>
        <v>0</v>
      </c>
      <c r="WH104" s="384">
        <f>IF(WH$19-'様式３（療養者名簿）（⑤の場合）'!$BD109+1&lt;=15,IF(WH$19&gt;='様式３（療養者名簿）（⑤の場合）'!$BD109,IF(WH$19&lt;='様式３（療養者名簿）（⑤の場合）'!$BE109,1,0),0),0)</f>
        <v>0</v>
      </c>
      <c r="WI104" s="384">
        <f>IF(WI$19-'様式３（療養者名簿）（⑤の場合）'!$BD109+1&lt;=15,IF(WI$19&gt;='様式３（療養者名簿）（⑤の場合）'!$BD109,IF(WI$19&lt;='様式３（療養者名簿）（⑤の場合）'!$BE109,1,0),0),0)</f>
        <v>0</v>
      </c>
      <c r="WJ104" s="384">
        <f>IF(WJ$19-'様式３（療養者名簿）（⑤の場合）'!$BD109+1&lt;=15,IF(WJ$19&gt;='様式３（療養者名簿）（⑤の場合）'!$BD109,IF(WJ$19&lt;='様式３（療養者名簿）（⑤の場合）'!$BE109,1,0),0),0)</f>
        <v>0</v>
      </c>
      <c r="WK104" s="384">
        <f>IF(WK$19-'様式３（療養者名簿）（⑤の場合）'!$BD109+1&lt;=15,IF(WK$19&gt;='様式３（療養者名簿）（⑤の場合）'!$BD109,IF(WK$19&lt;='様式３（療養者名簿）（⑤の場合）'!$BE109,1,0),0),0)</f>
        <v>0</v>
      </c>
      <c r="WL104" s="384">
        <f>IF(WL$19-'様式３（療養者名簿）（⑤の場合）'!$BD109+1&lt;=15,IF(WL$19&gt;='様式３（療養者名簿）（⑤の場合）'!$BD109,IF(WL$19&lt;='様式３（療養者名簿）（⑤の場合）'!$BE109,1,0),0),0)</f>
        <v>0</v>
      </c>
      <c r="WM104" s="384">
        <f>IF(WM$19-'様式３（療養者名簿）（⑤の場合）'!$BD109+1&lt;=15,IF(WM$19&gt;='様式３（療養者名簿）（⑤の場合）'!$BD109,IF(WM$19&lt;='様式３（療養者名簿）（⑤の場合）'!$BE109,1,0),0),0)</f>
        <v>0</v>
      </c>
      <c r="WN104" s="384">
        <f>IF(WN$19-'様式３（療養者名簿）（⑤の場合）'!$BD109+1&lt;=15,IF(WN$19&gt;='様式３（療養者名簿）（⑤の場合）'!$BD109,IF(WN$19&lt;='様式３（療養者名簿）（⑤の場合）'!$BE109,1,0),0),0)</f>
        <v>0</v>
      </c>
      <c r="WO104" s="384">
        <f>IF(WO$19-'様式３（療養者名簿）（⑤の場合）'!$BD109+1&lt;=15,IF(WO$19&gt;='様式３（療養者名簿）（⑤の場合）'!$BD109,IF(WO$19&lt;='様式３（療養者名簿）（⑤の場合）'!$BE109,1,0),0),0)</f>
        <v>0</v>
      </c>
      <c r="WP104" s="384">
        <f>IF(WP$19-'様式３（療養者名簿）（⑤の場合）'!$BD109+1&lt;=15,IF(WP$19&gt;='様式３（療養者名簿）（⑤の場合）'!$BD109,IF(WP$19&lt;='様式３（療養者名簿）（⑤の場合）'!$BE109,1,0),0),0)</f>
        <v>0</v>
      </c>
      <c r="WQ104" s="384">
        <f>IF(WQ$19-'様式３（療養者名簿）（⑤の場合）'!$BD109+1&lt;=15,IF(WQ$19&gt;='様式３（療養者名簿）（⑤の場合）'!$BD109,IF(WQ$19&lt;='様式３（療養者名簿）（⑤の場合）'!$BE109,1,0),0),0)</f>
        <v>0</v>
      </c>
      <c r="WR104" s="384">
        <f>IF(WR$19-'様式３（療養者名簿）（⑤の場合）'!$BD109+1&lt;=15,IF(WR$19&gt;='様式３（療養者名簿）（⑤の場合）'!$BD109,IF(WR$19&lt;='様式３（療養者名簿）（⑤の場合）'!$BE109,1,0),0),0)</f>
        <v>0</v>
      </c>
      <c r="WS104" s="384">
        <f>IF(WS$19-'様式３（療養者名簿）（⑤の場合）'!$BD109+1&lt;=15,IF(WS$19&gt;='様式３（療養者名簿）（⑤の場合）'!$BD109,IF(WS$19&lt;='様式３（療養者名簿）（⑤の場合）'!$BE109,1,0),0),0)</f>
        <v>0</v>
      </c>
      <c r="WT104" s="384">
        <f>IF(WT$19-'様式３（療養者名簿）（⑤の場合）'!$BD109+1&lt;=15,IF(WT$19&gt;='様式３（療養者名簿）（⑤の場合）'!$BD109,IF(WT$19&lt;='様式３（療養者名簿）（⑤の場合）'!$BE109,1,0),0),0)</f>
        <v>0</v>
      </c>
      <c r="WU104" s="384">
        <f>IF(WU$19-'様式３（療養者名簿）（⑤の場合）'!$BD109+1&lt;=15,IF(WU$19&gt;='様式３（療養者名簿）（⑤の場合）'!$BD109,IF(WU$19&lt;='様式３（療養者名簿）（⑤の場合）'!$BE109,1,0),0),0)</f>
        <v>0</v>
      </c>
      <c r="WV104" s="384">
        <f>IF(WV$19-'様式３（療養者名簿）（⑤の場合）'!$BD109+1&lt;=15,IF(WV$19&gt;='様式３（療養者名簿）（⑤の場合）'!$BD109,IF(WV$19&lt;='様式３（療養者名簿）（⑤の場合）'!$BE109,1,0),0),0)</f>
        <v>0</v>
      </c>
      <c r="WW104" s="384">
        <f>IF(WW$19-'様式３（療養者名簿）（⑤の場合）'!$BD109+1&lt;=15,IF(WW$19&gt;='様式３（療養者名簿）（⑤の場合）'!$BD109,IF(WW$19&lt;='様式３（療養者名簿）（⑤の場合）'!$BE109,1,0),0),0)</f>
        <v>0</v>
      </c>
      <c r="WX104" s="384">
        <f>IF(WX$19-'様式３（療養者名簿）（⑤の場合）'!$BD109+1&lt;=15,IF(WX$19&gt;='様式３（療養者名簿）（⑤の場合）'!$BD109,IF(WX$19&lt;='様式３（療養者名簿）（⑤の場合）'!$BE109,1,0),0),0)</f>
        <v>0</v>
      </c>
      <c r="WY104" s="384">
        <f>IF(WY$19-'様式３（療養者名簿）（⑤の場合）'!$BD109+1&lt;=15,IF(WY$19&gt;='様式３（療養者名簿）（⑤の場合）'!$BD109,IF(WY$19&lt;='様式３（療養者名簿）（⑤の場合）'!$BE109,1,0),0),0)</f>
        <v>0</v>
      </c>
      <c r="WZ104" s="384">
        <f>IF(WZ$19-'様式３（療養者名簿）（⑤の場合）'!$BD109+1&lt;=15,IF(WZ$19&gt;='様式３（療養者名簿）（⑤の場合）'!$BD109,IF(WZ$19&lt;='様式３（療養者名簿）（⑤の場合）'!$BE109,1,0),0),0)</f>
        <v>0</v>
      </c>
      <c r="XA104" s="384">
        <f>IF(XA$19-'様式３（療養者名簿）（⑤の場合）'!$BD109+1&lt;=15,IF(XA$19&gt;='様式３（療養者名簿）（⑤の場合）'!$BD109,IF(XA$19&lt;='様式３（療養者名簿）（⑤の場合）'!$BE109,1,0),0),0)</f>
        <v>0</v>
      </c>
      <c r="XB104" s="384">
        <f>IF(XB$19-'様式３（療養者名簿）（⑤の場合）'!$BD109+1&lt;=15,IF(XB$19&gt;='様式３（療養者名簿）（⑤の場合）'!$BD109,IF(XB$19&lt;='様式３（療養者名簿）（⑤の場合）'!$BE109,1,0),0),0)</f>
        <v>0</v>
      </c>
      <c r="XC104" s="384">
        <f>IF(XC$19-'様式３（療養者名簿）（⑤の場合）'!$BD109+1&lt;=15,IF(XC$19&gt;='様式３（療養者名簿）（⑤の場合）'!$BD109,IF(XC$19&lt;='様式３（療養者名簿）（⑤の場合）'!$BE109,1,0),0),0)</f>
        <v>0</v>
      </c>
      <c r="XD104" s="384">
        <f>IF(XD$19-'様式３（療養者名簿）（⑤の場合）'!$BD109+1&lt;=15,IF(XD$19&gt;='様式３（療養者名簿）（⑤の場合）'!$BD109,IF(XD$19&lt;='様式３（療養者名簿）（⑤の場合）'!$BE109,1,0),0),0)</f>
        <v>0</v>
      </c>
      <c r="XE104" s="384">
        <f>IF(XE$19-'様式３（療養者名簿）（⑤の場合）'!$BD109+1&lt;=15,IF(XE$19&gt;='様式３（療養者名簿）（⑤の場合）'!$BD109,IF(XE$19&lt;='様式３（療養者名簿）（⑤の場合）'!$BE109,1,0),0),0)</f>
        <v>0</v>
      </c>
      <c r="XF104" s="384">
        <f>IF(XF$19-'様式３（療養者名簿）（⑤の場合）'!$BD109+1&lt;=15,IF(XF$19&gt;='様式３（療養者名簿）（⑤の場合）'!$BD109,IF(XF$19&lt;='様式３（療養者名簿）（⑤の場合）'!$BE109,1,0),0),0)</f>
        <v>0</v>
      </c>
      <c r="XG104" s="384">
        <f>IF(XG$19-'様式３（療養者名簿）（⑤の場合）'!$BD109+1&lt;=15,IF(XG$19&gt;='様式３（療養者名簿）（⑤の場合）'!$BD109,IF(XG$19&lt;='様式３（療養者名簿）（⑤の場合）'!$BE109,1,0),0),0)</f>
        <v>0</v>
      </c>
      <c r="XH104" s="384">
        <f>IF(XH$19-'様式３（療養者名簿）（⑤の場合）'!$BD109+1&lt;=15,IF(XH$19&gt;='様式３（療養者名簿）（⑤の場合）'!$BD109,IF(XH$19&lt;='様式３（療養者名簿）（⑤の場合）'!$BE109,1,0),0),0)</f>
        <v>0</v>
      </c>
      <c r="XI104" s="384">
        <f>IF(XI$19-'様式３（療養者名簿）（⑤の場合）'!$BD109+1&lt;=15,IF(XI$19&gt;='様式３（療養者名簿）（⑤の場合）'!$BD109,IF(XI$19&lt;='様式３（療養者名簿）（⑤の場合）'!$BE109,1,0),0),0)</f>
        <v>0</v>
      </c>
      <c r="XJ104" s="384">
        <f>IF(XJ$19-'様式３（療養者名簿）（⑤の場合）'!$BD109+1&lt;=15,IF(XJ$19&gt;='様式３（療養者名簿）（⑤の場合）'!$BD109,IF(XJ$19&lt;='様式３（療養者名簿）（⑤の場合）'!$BE109,1,0),0),0)</f>
        <v>0</v>
      </c>
      <c r="XK104" s="384">
        <f>IF(XK$19-'様式３（療養者名簿）（⑤の場合）'!$BD109+1&lt;=15,IF(XK$19&gt;='様式３（療養者名簿）（⑤の場合）'!$BD109,IF(XK$19&lt;='様式３（療養者名簿）（⑤の場合）'!$BE109,1,0),0),0)</f>
        <v>0</v>
      </c>
      <c r="XL104" s="384">
        <f>IF(XL$19-'様式３（療養者名簿）（⑤の場合）'!$BD109+1&lt;=15,IF(XL$19&gt;='様式３（療養者名簿）（⑤の場合）'!$BD109,IF(XL$19&lt;='様式３（療養者名簿）（⑤の場合）'!$BE109,1,0),0),0)</f>
        <v>0</v>
      </c>
      <c r="XM104" s="384">
        <f>IF(XM$19-'様式３（療養者名簿）（⑤の場合）'!$BD109+1&lt;=15,IF(XM$19&gt;='様式３（療養者名簿）（⑤の場合）'!$BD109,IF(XM$19&lt;='様式３（療養者名簿）（⑤の場合）'!$BE109,1,0),0),0)</f>
        <v>0</v>
      </c>
      <c r="XN104" s="384">
        <f>IF(XN$19-'様式３（療養者名簿）（⑤の場合）'!$BD109+1&lt;=15,IF(XN$19&gt;='様式３（療養者名簿）（⑤の場合）'!$BD109,IF(XN$19&lt;='様式３（療養者名簿）（⑤の場合）'!$BE109,1,0),0),0)</f>
        <v>0</v>
      </c>
      <c r="XO104" s="384">
        <f>IF(XO$19-'様式３（療養者名簿）（⑤の場合）'!$BD109+1&lt;=15,IF(XO$19&gt;='様式３（療養者名簿）（⑤の場合）'!$BD109,IF(XO$19&lt;='様式３（療養者名簿）（⑤の場合）'!$BE109,1,0),0),0)</f>
        <v>0</v>
      </c>
      <c r="XP104" s="384">
        <f>IF(XP$19-'様式３（療養者名簿）（⑤の場合）'!$BD109+1&lt;=15,IF(XP$19&gt;='様式３（療養者名簿）（⑤の場合）'!$BD109,IF(XP$19&lt;='様式３（療養者名簿）（⑤の場合）'!$BE109,1,0),0),0)</f>
        <v>0</v>
      </c>
      <c r="XQ104" s="384">
        <f>IF(XQ$19-'様式３（療養者名簿）（⑤の場合）'!$BD109+1&lt;=15,IF(XQ$19&gt;='様式３（療養者名簿）（⑤の場合）'!$BD109,IF(XQ$19&lt;='様式３（療養者名簿）（⑤の場合）'!$BE109,1,0),0),0)</f>
        <v>0</v>
      </c>
      <c r="XR104" s="384">
        <f>IF(XR$19-'様式３（療養者名簿）（⑤の場合）'!$BD109+1&lt;=15,IF(XR$19&gt;='様式３（療養者名簿）（⑤の場合）'!$BD109,IF(XR$19&lt;='様式３（療養者名簿）（⑤の場合）'!$BE109,1,0),0),0)</f>
        <v>0</v>
      </c>
      <c r="XS104" s="384">
        <f>IF(XS$19-'様式３（療養者名簿）（⑤の場合）'!$BD109+1&lt;=15,IF(XS$19&gt;='様式３（療養者名簿）（⑤の場合）'!$BD109,IF(XS$19&lt;='様式３（療養者名簿）（⑤の場合）'!$BE109,1,0),0),0)</f>
        <v>0</v>
      </c>
      <c r="XT104" s="384">
        <f>IF(XT$19-'様式３（療養者名簿）（⑤の場合）'!$BD109+1&lt;=15,IF(XT$19&gt;='様式３（療養者名簿）（⑤の場合）'!$BD109,IF(XT$19&lt;='様式３（療養者名簿）（⑤の場合）'!$BE109,1,0),0),0)</f>
        <v>0</v>
      </c>
      <c r="XU104" s="384">
        <f>IF(XU$19-'様式３（療養者名簿）（⑤の場合）'!$BD109+1&lt;=15,IF(XU$19&gt;='様式３（療養者名簿）（⑤の場合）'!$BD109,IF(XU$19&lt;='様式３（療養者名簿）（⑤の場合）'!$BE109,1,0),0),0)</f>
        <v>0</v>
      </c>
      <c r="XV104" s="384">
        <f>IF(XV$19-'様式３（療養者名簿）（⑤の場合）'!$BD109+1&lt;=15,IF(XV$19&gt;='様式３（療養者名簿）（⑤の場合）'!$BD109,IF(XV$19&lt;='様式３（療養者名簿）（⑤の場合）'!$BE109,1,0),0),0)</f>
        <v>0</v>
      </c>
      <c r="XW104" s="384">
        <f>IF(XW$19-'様式３（療養者名簿）（⑤の場合）'!$BD109+1&lt;=15,IF(XW$19&gt;='様式３（療養者名簿）（⑤の場合）'!$BD109,IF(XW$19&lt;='様式３（療養者名簿）（⑤の場合）'!$BE109,1,0),0),0)</f>
        <v>0</v>
      </c>
      <c r="XX104" s="384">
        <f>IF(XX$19-'様式３（療養者名簿）（⑤の場合）'!$BD109+1&lt;=15,IF(XX$19&gt;='様式３（療養者名簿）（⑤の場合）'!$BD109,IF(XX$19&lt;='様式３（療養者名簿）（⑤の場合）'!$BE109,1,0),0),0)</f>
        <v>0</v>
      </c>
      <c r="XY104" s="384">
        <f>IF(XY$19-'様式３（療養者名簿）（⑤の場合）'!$BD109+1&lt;=15,IF(XY$19&gt;='様式３（療養者名簿）（⑤の場合）'!$BD109,IF(XY$19&lt;='様式３（療養者名簿）（⑤の場合）'!$BE109,1,0),0),0)</f>
        <v>0</v>
      </c>
      <c r="XZ104" s="384">
        <f>IF(XZ$19-'様式３（療養者名簿）（⑤の場合）'!$BD109+1&lt;=15,IF(XZ$19&gt;='様式３（療養者名簿）（⑤の場合）'!$BD109,IF(XZ$19&lt;='様式３（療養者名簿）（⑤の場合）'!$BE109,1,0),0),0)</f>
        <v>0</v>
      </c>
      <c r="YA104" s="384">
        <f>IF(YA$19-'様式３（療養者名簿）（⑤の場合）'!$BD109+1&lt;=15,IF(YA$19&gt;='様式３（療養者名簿）（⑤の場合）'!$BD109,IF(YA$19&lt;='様式３（療養者名簿）（⑤の場合）'!$BE109,1,0),0),0)</f>
        <v>0</v>
      </c>
      <c r="YB104" s="384">
        <f>IF(YB$19-'様式３（療養者名簿）（⑤の場合）'!$BD109+1&lt;=15,IF(YB$19&gt;='様式３（療養者名簿）（⑤の場合）'!$BD109,IF(YB$19&lt;='様式３（療養者名簿）（⑤の場合）'!$BE109,1,0),0),0)</f>
        <v>0</v>
      </c>
      <c r="YC104" s="384">
        <f>IF(YC$19-'様式３（療養者名簿）（⑤の場合）'!$BD109+1&lt;=15,IF(YC$19&gt;='様式３（療養者名簿）（⑤の場合）'!$BD109,IF(YC$19&lt;='様式３（療養者名簿）（⑤の場合）'!$BE109,1,0),0),0)</f>
        <v>0</v>
      </c>
      <c r="YD104" s="384">
        <f>IF(YD$19-'様式３（療養者名簿）（⑤の場合）'!$BD109+1&lt;=15,IF(YD$19&gt;='様式３（療養者名簿）（⑤の場合）'!$BD109,IF(YD$19&lt;='様式３（療養者名簿）（⑤の場合）'!$BE109,1,0),0),0)</f>
        <v>0</v>
      </c>
      <c r="YE104" s="384">
        <f>IF(YE$19-'様式３（療養者名簿）（⑤の場合）'!$BD109+1&lt;=15,IF(YE$19&gt;='様式３（療養者名簿）（⑤の場合）'!$BD109,IF(YE$19&lt;='様式３（療養者名簿）（⑤の場合）'!$BE109,1,0),0),0)</f>
        <v>0</v>
      </c>
      <c r="YF104" s="384">
        <f>IF(YF$19-'様式３（療養者名簿）（⑤の場合）'!$BD109+1&lt;=15,IF(YF$19&gt;='様式３（療養者名簿）（⑤の場合）'!$BD109,IF(YF$19&lt;='様式３（療養者名簿）（⑤の場合）'!$BE109,1,0),0),0)</f>
        <v>0</v>
      </c>
      <c r="YG104" s="384">
        <f>IF(YG$19-'様式３（療養者名簿）（⑤の場合）'!$BD109+1&lt;=15,IF(YG$19&gt;='様式３（療養者名簿）（⑤の場合）'!$BD109,IF(YG$19&lt;='様式３（療養者名簿）（⑤の場合）'!$BE109,1,0),0),0)</f>
        <v>0</v>
      </c>
      <c r="YH104" s="384">
        <f>IF(YH$19-'様式３（療養者名簿）（⑤の場合）'!$BD109+1&lt;=15,IF(YH$19&gt;='様式３（療養者名簿）（⑤の場合）'!$BD109,IF(YH$19&lt;='様式３（療養者名簿）（⑤の場合）'!$BE109,1,0),0),0)</f>
        <v>0</v>
      </c>
      <c r="YI104" s="384">
        <f>IF(YI$19-'様式３（療養者名簿）（⑤の場合）'!$BD109+1&lt;=15,IF(YI$19&gt;='様式３（療養者名簿）（⑤の場合）'!$BD109,IF(YI$19&lt;='様式３（療養者名簿）（⑤の場合）'!$BE109,1,0),0),0)</f>
        <v>0</v>
      </c>
      <c r="YJ104" s="384">
        <f>IF(YJ$19-'様式３（療養者名簿）（⑤の場合）'!$BD109+1&lt;=15,IF(YJ$19&gt;='様式３（療養者名簿）（⑤の場合）'!$BD109,IF(YJ$19&lt;='様式３（療養者名簿）（⑤の場合）'!$BE109,1,0),0),0)</f>
        <v>0</v>
      </c>
      <c r="YK104" s="384">
        <f>IF(YK$19-'様式３（療養者名簿）（⑤の場合）'!$BD109+1&lt;=15,IF(YK$19&gt;='様式３（療養者名簿）（⑤の場合）'!$BD109,IF(YK$19&lt;='様式３（療養者名簿）（⑤の場合）'!$BE109,1,0),0),0)</f>
        <v>0</v>
      </c>
      <c r="YL104" s="384">
        <f>IF(YL$19-'様式３（療養者名簿）（⑤の場合）'!$BD109+1&lt;=15,IF(YL$19&gt;='様式３（療養者名簿）（⑤の場合）'!$BD109,IF(YL$19&lt;='様式３（療養者名簿）（⑤の場合）'!$BE109,1,0),0),0)</f>
        <v>0</v>
      </c>
      <c r="YM104" s="384">
        <f>IF(YM$19-'様式３（療養者名簿）（⑤の場合）'!$BD109+1&lt;=15,IF(YM$19&gt;='様式３（療養者名簿）（⑤の場合）'!$BD109,IF(YM$19&lt;='様式３（療養者名簿）（⑤の場合）'!$BE109,1,0),0),0)</f>
        <v>0</v>
      </c>
      <c r="YN104" s="384">
        <f>IF(YN$19-'様式３（療養者名簿）（⑤の場合）'!$BD109+1&lt;=15,IF(YN$19&gt;='様式３（療養者名簿）（⑤の場合）'!$BD109,IF(YN$19&lt;='様式３（療養者名簿）（⑤の場合）'!$BE109,1,0),0),0)</f>
        <v>0</v>
      </c>
      <c r="YO104" s="384">
        <f>IF(YO$19-'様式３（療養者名簿）（⑤の場合）'!$BD109+1&lt;=15,IF(YO$19&gt;='様式３（療養者名簿）（⑤の場合）'!$BD109,IF(YO$19&lt;='様式３（療養者名簿）（⑤の場合）'!$BE109,1,0),0),0)</f>
        <v>0</v>
      </c>
      <c r="YP104" s="384">
        <f>IF(YP$19-'様式３（療養者名簿）（⑤の場合）'!$BD109+1&lt;=15,IF(YP$19&gt;='様式３（療養者名簿）（⑤の場合）'!$BD109,IF(YP$19&lt;='様式３（療養者名簿）（⑤の場合）'!$BE109,1,0),0),0)</f>
        <v>0</v>
      </c>
      <c r="YQ104" s="384">
        <f>IF(YQ$19-'様式３（療養者名簿）（⑤の場合）'!$BD109+1&lt;=15,IF(YQ$19&gt;='様式３（療養者名簿）（⑤の場合）'!$BD109,IF(YQ$19&lt;='様式３（療養者名簿）（⑤の場合）'!$BE109,1,0),0),0)</f>
        <v>0</v>
      </c>
      <c r="YR104" s="384">
        <f>IF(YR$19-'様式３（療養者名簿）（⑤の場合）'!$BD109+1&lt;=15,IF(YR$19&gt;='様式３（療養者名簿）（⑤の場合）'!$BD109,IF(YR$19&lt;='様式３（療養者名簿）（⑤の場合）'!$BE109,1,0),0),0)</f>
        <v>0</v>
      </c>
      <c r="YS104" s="384">
        <f>IF(YS$19-'様式３（療養者名簿）（⑤の場合）'!$BD109+1&lt;=15,IF(YS$19&gt;='様式３（療養者名簿）（⑤の場合）'!$BD109,IF(YS$19&lt;='様式３（療養者名簿）（⑤の場合）'!$BE109,1,0),0),0)</f>
        <v>0</v>
      </c>
      <c r="YT104" s="384">
        <f>IF(YT$19-'様式３（療養者名簿）（⑤の場合）'!$BD109+1&lt;=15,IF(YT$19&gt;='様式３（療養者名簿）（⑤の場合）'!$BD109,IF(YT$19&lt;='様式３（療養者名簿）（⑤の場合）'!$BE109,1,0),0),0)</f>
        <v>0</v>
      </c>
      <c r="YU104" s="384">
        <f>IF(YU$19-'様式３（療養者名簿）（⑤の場合）'!$BD109+1&lt;=15,IF(YU$19&gt;='様式３（療養者名簿）（⑤の場合）'!$BD109,IF(YU$19&lt;='様式３（療養者名簿）（⑤の場合）'!$BE109,1,0),0),0)</f>
        <v>0</v>
      </c>
      <c r="YV104" s="384">
        <f>IF(YV$19-'様式３（療養者名簿）（⑤の場合）'!$BD109+1&lt;=15,IF(YV$19&gt;='様式３（療養者名簿）（⑤の場合）'!$BD109,IF(YV$19&lt;='様式３（療養者名簿）（⑤の場合）'!$BE109,1,0),0),0)</f>
        <v>0</v>
      </c>
      <c r="YW104" s="384">
        <f>IF(YW$19-'様式３（療養者名簿）（⑤の場合）'!$BD109+1&lt;=15,IF(YW$19&gt;='様式３（療養者名簿）（⑤の場合）'!$BD109,IF(YW$19&lt;='様式３（療養者名簿）（⑤の場合）'!$BE109,1,0),0),0)</f>
        <v>0</v>
      </c>
      <c r="YX104" s="384">
        <f>IF(YX$19-'様式３（療養者名簿）（⑤の場合）'!$BD109+1&lt;=15,IF(YX$19&gt;='様式３（療養者名簿）（⑤の場合）'!$BD109,IF(YX$19&lt;='様式３（療養者名簿）（⑤の場合）'!$BE109,1,0),0),0)</f>
        <v>0</v>
      </c>
      <c r="YY104" s="384">
        <f>IF(YY$19-'様式３（療養者名簿）（⑤の場合）'!$BD109+1&lt;=15,IF(YY$19&gt;='様式３（療養者名簿）（⑤の場合）'!$BD109,IF(YY$19&lt;='様式３（療養者名簿）（⑤の場合）'!$BE109,1,0),0),0)</f>
        <v>0</v>
      </c>
      <c r="YZ104" s="384">
        <f>IF(YZ$19-'様式３（療養者名簿）（⑤の場合）'!$BD109+1&lt;=15,IF(YZ$19&gt;='様式３（療養者名簿）（⑤の場合）'!$BD109,IF(YZ$19&lt;='様式３（療養者名簿）（⑤の場合）'!$BE109,1,0),0),0)</f>
        <v>0</v>
      </c>
      <c r="ZA104" s="384">
        <f>IF(ZA$19-'様式３（療養者名簿）（⑤の場合）'!$BD109+1&lt;=15,IF(ZA$19&gt;='様式３（療養者名簿）（⑤の場合）'!$BD109,IF(ZA$19&lt;='様式３（療養者名簿）（⑤の場合）'!$BE109,1,0),0),0)</f>
        <v>0</v>
      </c>
      <c r="ZB104" s="384">
        <f>IF(ZB$19-'様式３（療養者名簿）（⑤の場合）'!$BD109+1&lt;=15,IF(ZB$19&gt;='様式３（療養者名簿）（⑤の場合）'!$BD109,IF(ZB$19&lt;='様式３（療養者名簿）（⑤の場合）'!$BE109,1,0),0),0)</f>
        <v>0</v>
      </c>
      <c r="ZC104" s="384">
        <f>IF(ZC$19-'様式３（療養者名簿）（⑤の場合）'!$BD109+1&lt;=15,IF(ZC$19&gt;='様式３（療養者名簿）（⑤の場合）'!$BD109,IF(ZC$19&lt;='様式３（療養者名簿）（⑤の場合）'!$BE109,1,0),0),0)</f>
        <v>0</v>
      </c>
      <c r="ZD104" s="384">
        <f>IF(ZD$19-'様式３（療養者名簿）（⑤の場合）'!$BD109+1&lt;=15,IF(ZD$19&gt;='様式３（療養者名簿）（⑤の場合）'!$BD109,IF(ZD$19&lt;='様式３（療養者名簿）（⑤の場合）'!$BE109,1,0),0),0)</f>
        <v>0</v>
      </c>
      <c r="ZE104" s="384">
        <f>IF(ZE$19-'様式３（療養者名簿）（⑤の場合）'!$BD109+1&lt;=15,IF(ZE$19&gt;='様式３（療養者名簿）（⑤の場合）'!$BD109,IF(ZE$19&lt;='様式３（療養者名簿）（⑤の場合）'!$BE109,1,0),0),0)</f>
        <v>0</v>
      </c>
      <c r="ZF104" s="384">
        <f>IF(ZF$19-'様式３（療養者名簿）（⑤の場合）'!$BD109+1&lt;=15,IF(ZF$19&gt;='様式３（療養者名簿）（⑤の場合）'!$BD109,IF(ZF$19&lt;='様式３（療養者名簿）（⑤の場合）'!$BE109,1,0),0),0)</f>
        <v>0</v>
      </c>
      <c r="ZG104" s="384">
        <f>IF(ZG$19-'様式３（療養者名簿）（⑤の場合）'!$BD109+1&lt;=15,IF(ZG$19&gt;='様式３（療養者名簿）（⑤の場合）'!$BD109,IF(ZG$19&lt;='様式３（療養者名簿）（⑤の場合）'!$BE109,1,0),0),0)</f>
        <v>0</v>
      </c>
      <c r="ZH104" s="384">
        <f>IF(ZH$19-'様式３（療養者名簿）（⑤の場合）'!$BD109+1&lt;=15,IF(ZH$19&gt;='様式３（療養者名簿）（⑤の場合）'!$BD109,IF(ZH$19&lt;='様式３（療養者名簿）（⑤の場合）'!$BE109,1,0),0),0)</f>
        <v>0</v>
      </c>
      <c r="ZI104" s="384">
        <f>IF(ZI$19-'様式３（療養者名簿）（⑤の場合）'!$BD109+1&lt;=15,IF(ZI$19&gt;='様式３（療養者名簿）（⑤の場合）'!$BD109,IF(ZI$19&lt;='様式３（療養者名簿）（⑤の場合）'!$BE109,1,0),0),0)</f>
        <v>0</v>
      </c>
      <c r="ZJ104" s="384">
        <f>IF(ZJ$19-'様式３（療養者名簿）（⑤の場合）'!$BD109+1&lt;=15,IF(ZJ$19&gt;='様式３（療養者名簿）（⑤の場合）'!$BD109,IF(ZJ$19&lt;='様式３（療養者名簿）（⑤の場合）'!$BE109,1,0),0),0)</f>
        <v>0</v>
      </c>
      <c r="ZK104" s="384">
        <f>IF(ZK$19-'様式３（療養者名簿）（⑤の場合）'!$BD109+1&lt;=15,IF(ZK$19&gt;='様式３（療養者名簿）（⑤の場合）'!$BD109,IF(ZK$19&lt;='様式３（療養者名簿）（⑤の場合）'!$BE109,1,0),0),0)</f>
        <v>0</v>
      </c>
      <c r="ZL104" s="384">
        <f>IF(ZL$19-'様式３（療養者名簿）（⑤の場合）'!$BD109+1&lt;=15,IF(ZL$19&gt;='様式３（療養者名簿）（⑤の場合）'!$BD109,IF(ZL$19&lt;='様式３（療養者名簿）（⑤の場合）'!$BE109,1,0),0),0)</f>
        <v>0</v>
      </c>
      <c r="ZM104" s="384">
        <f>IF(ZM$19-'様式３（療養者名簿）（⑤の場合）'!$BD109+1&lt;=15,IF(ZM$19&gt;='様式３（療養者名簿）（⑤の場合）'!$BD109,IF(ZM$19&lt;='様式３（療養者名簿）（⑤の場合）'!$BE109,1,0),0),0)</f>
        <v>0</v>
      </c>
      <c r="ZN104" s="384">
        <f>IF(ZN$19-'様式３（療養者名簿）（⑤の場合）'!$BD109+1&lt;=15,IF(ZN$19&gt;='様式３（療養者名簿）（⑤の場合）'!$BD109,IF(ZN$19&lt;='様式３（療養者名簿）（⑤の場合）'!$BE109,1,0),0),0)</f>
        <v>0</v>
      </c>
      <c r="ZO104" s="384">
        <f>IF(ZO$19-'様式３（療養者名簿）（⑤の場合）'!$BD109+1&lt;=15,IF(ZO$19&gt;='様式３（療養者名簿）（⑤の場合）'!$BD109,IF(ZO$19&lt;='様式３（療養者名簿）（⑤の場合）'!$BE109,1,0),0),0)</f>
        <v>0</v>
      </c>
      <c r="ZP104" s="384">
        <f>IF(ZP$19-'様式３（療養者名簿）（⑤の場合）'!$BD109+1&lt;=15,IF(ZP$19&gt;='様式３（療養者名簿）（⑤の場合）'!$BD109,IF(ZP$19&lt;='様式３（療養者名簿）（⑤の場合）'!$BE109,1,0),0),0)</f>
        <v>0</v>
      </c>
      <c r="ZQ104" s="384">
        <f>IF(ZQ$19-'様式３（療養者名簿）（⑤の場合）'!$BD109+1&lt;=15,IF(ZQ$19&gt;='様式３（療養者名簿）（⑤の場合）'!$BD109,IF(ZQ$19&lt;='様式３（療養者名簿）（⑤の場合）'!$BE109,1,0),0),0)</f>
        <v>0</v>
      </c>
      <c r="ZR104" s="384">
        <f>IF(ZR$19-'様式３（療養者名簿）（⑤の場合）'!$BD109+1&lt;=15,IF(ZR$19&gt;='様式３（療養者名簿）（⑤の場合）'!$BD109,IF(ZR$19&lt;='様式３（療養者名簿）（⑤の場合）'!$BE109,1,0),0),0)</f>
        <v>0</v>
      </c>
      <c r="ZS104" s="384">
        <f>IF(ZS$19-'様式３（療養者名簿）（⑤の場合）'!$BD109+1&lt;=15,IF(ZS$19&gt;='様式３（療養者名簿）（⑤の場合）'!$BD109,IF(ZS$19&lt;='様式３（療養者名簿）（⑤の場合）'!$BE109,1,0),0),0)</f>
        <v>0</v>
      </c>
      <c r="ZT104" s="384">
        <f>IF(ZT$19-'様式３（療養者名簿）（⑤の場合）'!$BD109+1&lt;=15,IF(ZT$19&gt;='様式３（療養者名簿）（⑤の場合）'!$BD109,IF(ZT$19&lt;='様式３（療養者名簿）（⑤の場合）'!$BE109,1,0),0),0)</f>
        <v>0</v>
      </c>
      <c r="ZU104" s="384">
        <f>IF(ZU$19-'様式３（療養者名簿）（⑤の場合）'!$BD109+1&lt;=15,IF(ZU$19&gt;='様式３（療養者名簿）（⑤の場合）'!$BD109,IF(ZU$19&lt;='様式３（療養者名簿）（⑤の場合）'!$BE109,1,0),0),0)</f>
        <v>0</v>
      </c>
      <c r="ZV104" s="384">
        <f>IF(ZV$19-'様式３（療養者名簿）（⑤の場合）'!$BD109+1&lt;=15,IF(ZV$19&gt;='様式３（療養者名簿）（⑤の場合）'!$BD109,IF(ZV$19&lt;='様式３（療養者名簿）（⑤の場合）'!$BE109,1,0),0),0)</f>
        <v>0</v>
      </c>
      <c r="ZW104" s="384">
        <f>IF(ZW$19-'様式３（療養者名簿）（⑤の場合）'!$BD109+1&lt;=15,IF(ZW$19&gt;='様式３（療養者名簿）（⑤の場合）'!$BD109,IF(ZW$19&lt;='様式３（療養者名簿）（⑤の場合）'!$BE109,1,0),0),0)</f>
        <v>0</v>
      </c>
      <c r="ZX104" s="384">
        <f>IF(ZX$19-'様式３（療養者名簿）（⑤の場合）'!$BD109+1&lt;=15,IF(ZX$19&gt;='様式３（療養者名簿）（⑤の場合）'!$BD109,IF(ZX$19&lt;='様式３（療養者名簿）（⑤の場合）'!$BE109,1,0),0),0)</f>
        <v>0</v>
      </c>
      <c r="ZY104" s="384">
        <f>IF(ZY$19-'様式３（療養者名簿）（⑤の場合）'!$BD109+1&lt;=15,IF(ZY$19&gt;='様式３（療養者名簿）（⑤の場合）'!$BD109,IF(ZY$19&lt;='様式３（療養者名簿）（⑤の場合）'!$BE109,1,0),0),0)</f>
        <v>0</v>
      </c>
      <c r="ZZ104" s="384">
        <f>IF(ZZ$19-'様式３（療養者名簿）（⑤の場合）'!$BD109+1&lt;=15,IF(ZZ$19&gt;='様式３（療養者名簿）（⑤の場合）'!$BD109,IF(ZZ$19&lt;='様式３（療養者名簿）（⑤の場合）'!$BE109,1,0),0),0)</f>
        <v>0</v>
      </c>
      <c r="AAA104" s="384">
        <f>IF(AAA$19-'様式３（療養者名簿）（⑤の場合）'!$BD109+1&lt;=15,IF(AAA$19&gt;='様式３（療養者名簿）（⑤の場合）'!$BD109,IF(AAA$19&lt;='様式３（療養者名簿）（⑤の場合）'!$BE109,1,0),0),0)</f>
        <v>0</v>
      </c>
      <c r="AAB104" s="384">
        <f>IF(AAB$19-'様式３（療養者名簿）（⑤の場合）'!$BD109+1&lt;=15,IF(AAB$19&gt;='様式３（療養者名簿）（⑤の場合）'!$BD109,IF(AAB$19&lt;='様式３（療養者名簿）（⑤の場合）'!$BE109,1,0),0),0)</f>
        <v>0</v>
      </c>
      <c r="AAC104" s="384">
        <f>IF(AAC$19-'様式３（療養者名簿）（⑤の場合）'!$BD109+1&lt;=15,IF(AAC$19&gt;='様式３（療養者名簿）（⑤の場合）'!$BD109,IF(AAC$19&lt;='様式３（療養者名簿）（⑤の場合）'!$BE109,1,0),0),0)</f>
        <v>0</v>
      </c>
      <c r="AAD104" s="384">
        <f>IF(AAD$19-'様式３（療養者名簿）（⑤の場合）'!$BD109+1&lt;=15,IF(AAD$19&gt;='様式３（療養者名簿）（⑤の場合）'!$BD109,IF(AAD$19&lt;='様式３（療養者名簿）（⑤の場合）'!$BE109,1,0),0),0)</f>
        <v>0</v>
      </c>
      <c r="AAE104" s="384">
        <f>IF(AAE$19-'様式３（療養者名簿）（⑤の場合）'!$BD109+1&lt;=15,IF(AAE$19&gt;='様式３（療養者名簿）（⑤の場合）'!$BD109,IF(AAE$19&lt;='様式３（療養者名簿）（⑤の場合）'!$BE109,1,0),0),0)</f>
        <v>0</v>
      </c>
      <c r="AAF104" s="384">
        <f>IF(AAF$19-'様式３（療養者名簿）（⑤の場合）'!$BD109+1&lt;=15,IF(AAF$19&gt;='様式３（療養者名簿）（⑤の場合）'!$BD109,IF(AAF$19&lt;='様式３（療養者名簿）（⑤の場合）'!$BE109,1,0),0),0)</f>
        <v>0</v>
      </c>
      <c r="AAG104" s="384">
        <f>IF(AAG$19-'様式３（療養者名簿）（⑤の場合）'!$BD109+1&lt;=15,IF(AAG$19&gt;='様式３（療養者名簿）（⑤の場合）'!$BD109,IF(AAG$19&lt;='様式３（療養者名簿）（⑤の場合）'!$BE109,1,0),0),0)</f>
        <v>0</v>
      </c>
      <c r="AAH104" s="384">
        <f>IF(AAH$19-'様式３（療養者名簿）（⑤の場合）'!$BD109+1&lt;=15,IF(AAH$19&gt;='様式３（療養者名簿）（⑤の場合）'!$BD109,IF(AAH$19&lt;='様式３（療養者名簿）（⑤の場合）'!$BE109,1,0),0),0)</f>
        <v>0</v>
      </c>
      <c r="AAI104" s="384">
        <f>IF(AAI$19-'様式３（療養者名簿）（⑤の場合）'!$BD109+1&lt;=15,IF(AAI$19&gt;='様式３（療養者名簿）（⑤の場合）'!$BD109,IF(AAI$19&lt;='様式３（療養者名簿）（⑤の場合）'!$BE109,1,0),0),0)</f>
        <v>0</v>
      </c>
      <c r="AAJ104" s="384">
        <f>IF(AAJ$19-'様式３（療養者名簿）（⑤の場合）'!$BD109+1&lt;=15,IF(AAJ$19&gt;='様式３（療養者名簿）（⑤の場合）'!$BD109,IF(AAJ$19&lt;='様式３（療養者名簿）（⑤の場合）'!$BE109,1,0),0),0)</f>
        <v>0</v>
      </c>
      <c r="AAK104" s="384">
        <f>IF(AAK$19-'様式３（療養者名簿）（⑤の場合）'!$BD109+1&lt;=15,IF(AAK$19&gt;='様式３（療養者名簿）（⑤の場合）'!$BD109,IF(AAK$19&lt;='様式３（療養者名簿）（⑤の場合）'!$BE109,1,0),0),0)</f>
        <v>0</v>
      </c>
      <c r="AAL104" s="384">
        <f>IF(AAL$19-'様式３（療養者名簿）（⑤の場合）'!$BD109+1&lt;=15,IF(AAL$19&gt;='様式３（療養者名簿）（⑤の場合）'!$BD109,IF(AAL$19&lt;='様式３（療養者名簿）（⑤の場合）'!$BE109,1,0),0),0)</f>
        <v>0</v>
      </c>
      <c r="AAM104" s="384">
        <f>IF(AAM$19-'様式３（療養者名簿）（⑤の場合）'!$BD109+1&lt;=15,IF(AAM$19&gt;='様式３（療養者名簿）（⑤の場合）'!$BD109,IF(AAM$19&lt;='様式３（療養者名簿）（⑤の場合）'!$BE109,1,0),0),0)</f>
        <v>0</v>
      </c>
      <c r="AAN104" s="384">
        <f>IF(AAN$19-'様式３（療養者名簿）（⑤の場合）'!$BD109+1&lt;=15,IF(AAN$19&gt;='様式３（療養者名簿）（⑤の場合）'!$BD109,IF(AAN$19&lt;='様式３（療養者名簿）（⑤の場合）'!$BE109,1,0),0),0)</f>
        <v>0</v>
      </c>
      <c r="AAO104" s="384">
        <f>IF(AAO$19-'様式３（療養者名簿）（⑤の場合）'!$BD109+1&lt;=15,IF(AAO$19&gt;='様式３（療養者名簿）（⑤の場合）'!$BD109,IF(AAO$19&lt;='様式３（療養者名簿）（⑤の場合）'!$BE109,1,0),0),0)</f>
        <v>0</v>
      </c>
      <c r="AAP104" s="384">
        <f>IF(AAP$19-'様式３（療養者名簿）（⑤の場合）'!$BD109+1&lt;=15,IF(AAP$19&gt;='様式３（療養者名簿）（⑤の場合）'!$BD109,IF(AAP$19&lt;='様式３（療養者名簿）（⑤の場合）'!$BE109,1,0),0),0)</f>
        <v>0</v>
      </c>
      <c r="AAQ104" s="384">
        <f>IF(AAQ$19-'様式３（療養者名簿）（⑤の場合）'!$BD109+1&lt;=15,IF(AAQ$19&gt;='様式３（療養者名簿）（⑤の場合）'!$BD109,IF(AAQ$19&lt;='様式３（療養者名簿）（⑤の場合）'!$BE109,1,0),0),0)</f>
        <v>0</v>
      </c>
      <c r="AAR104" s="384">
        <f>IF(AAR$19-'様式３（療養者名簿）（⑤の場合）'!$BD109+1&lt;=15,IF(AAR$19&gt;='様式３（療養者名簿）（⑤の場合）'!$BD109,IF(AAR$19&lt;='様式３（療養者名簿）（⑤の場合）'!$BE109,1,0),0),0)</f>
        <v>0</v>
      </c>
      <c r="AAS104" s="384">
        <f>IF(AAS$19-'様式３（療養者名簿）（⑤の場合）'!$BD109+1&lt;=15,IF(AAS$19&gt;='様式３（療養者名簿）（⑤の場合）'!$BD109,IF(AAS$19&lt;='様式３（療養者名簿）（⑤の場合）'!$BE109,1,0),0),0)</f>
        <v>0</v>
      </c>
      <c r="AAT104" s="384">
        <f>IF(AAT$19-'様式３（療養者名簿）（⑤の場合）'!$BD109+1&lt;=15,IF(AAT$19&gt;='様式３（療養者名簿）（⑤の場合）'!$BD109,IF(AAT$19&lt;='様式３（療養者名簿）（⑤の場合）'!$BE109,1,0),0),0)</f>
        <v>0</v>
      </c>
      <c r="AAU104" s="384">
        <f>IF(AAU$19-'様式３（療養者名簿）（⑤の場合）'!$BD109+1&lt;=15,IF(AAU$19&gt;='様式３（療養者名簿）（⑤の場合）'!$BD109,IF(AAU$19&lt;='様式３（療養者名簿）（⑤の場合）'!$BE109,1,0),0),0)</f>
        <v>0</v>
      </c>
      <c r="AAV104" s="384">
        <f>IF(AAV$19-'様式３（療養者名簿）（⑤の場合）'!$BD109+1&lt;=15,IF(AAV$19&gt;='様式３（療養者名簿）（⑤の場合）'!$BD109,IF(AAV$19&lt;='様式３（療養者名簿）（⑤の場合）'!$BE109,1,0),0),0)</f>
        <v>0</v>
      </c>
      <c r="AAW104" s="384">
        <f>IF(AAW$19-'様式３（療養者名簿）（⑤の場合）'!$BD109+1&lt;=15,IF(AAW$19&gt;='様式３（療養者名簿）（⑤の場合）'!$BD109,IF(AAW$19&lt;='様式３（療養者名簿）（⑤の場合）'!$BE109,1,0),0),0)</f>
        <v>0</v>
      </c>
      <c r="AAX104" s="384">
        <f>IF(AAX$19-'様式３（療養者名簿）（⑤の場合）'!$BD109+1&lt;=15,IF(AAX$19&gt;='様式３（療養者名簿）（⑤の場合）'!$BD109,IF(AAX$19&lt;='様式３（療養者名簿）（⑤の場合）'!$BE109,1,0),0),0)</f>
        <v>0</v>
      </c>
      <c r="AAY104" s="384">
        <f>IF(AAY$19-'様式３（療養者名簿）（⑤の場合）'!$BD109+1&lt;=15,IF(AAY$19&gt;='様式３（療養者名簿）（⑤の場合）'!$BD109,IF(AAY$19&lt;='様式３（療養者名簿）（⑤の場合）'!$BE109,1,0),0),0)</f>
        <v>0</v>
      </c>
      <c r="AAZ104" s="384">
        <f>IF(AAZ$19-'様式３（療養者名簿）（⑤の場合）'!$BD109+1&lt;=15,IF(AAZ$19&gt;='様式３（療養者名簿）（⑤の場合）'!$BD109,IF(AAZ$19&lt;='様式３（療養者名簿）（⑤の場合）'!$BE109,1,0),0),0)</f>
        <v>0</v>
      </c>
      <c r="ABA104" s="384">
        <f>IF(ABA$19-'様式３（療養者名簿）（⑤の場合）'!$BD109+1&lt;=15,IF(ABA$19&gt;='様式３（療養者名簿）（⑤の場合）'!$BD109,IF(ABA$19&lt;='様式３（療養者名簿）（⑤の場合）'!$BE109,1,0),0),0)</f>
        <v>0</v>
      </c>
      <c r="ABB104" s="384">
        <f>IF(ABB$19-'様式３（療養者名簿）（⑤の場合）'!$BD109+1&lt;=15,IF(ABB$19&gt;='様式３（療養者名簿）（⑤の場合）'!$BD109,IF(ABB$19&lt;='様式３（療養者名簿）（⑤の場合）'!$BE109,1,0),0),0)</f>
        <v>0</v>
      </c>
      <c r="ABC104" s="384">
        <f>IF(ABC$19-'様式３（療養者名簿）（⑤の場合）'!$BD109+1&lt;=15,IF(ABC$19&gt;='様式３（療養者名簿）（⑤の場合）'!$BD109,IF(ABC$19&lt;='様式３（療養者名簿）（⑤の場合）'!$BE109,1,0),0),0)</f>
        <v>0</v>
      </c>
      <c r="ABD104" s="384">
        <f>IF(ABD$19-'様式３（療養者名簿）（⑤の場合）'!$BD109+1&lt;=15,IF(ABD$19&gt;='様式３（療養者名簿）（⑤の場合）'!$BD109,IF(ABD$19&lt;='様式３（療養者名簿）（⑤の場合）'!$BE109,1,0),0),0)</f>
        <v>0</v>
      </c>
    </row>
    <row r="105" spans="1:732" ht="42" customHeight="1">
      <c r="A105" s="259">
        <f>'様式３（療養者名簿）（⑤の場合）'!C110</f>
        <v>0</v>
      </c>
      <c r="B105" s="256">
        <f>IF(B$19-'様式３（療養者名簿）（⑤の場合）'!$BD110+1&lt;=15,IF(B$19&gt;='様式３（療養者名簿）（⑤の場合）'!$BD110,IF(B$19&lt;='様式３（療養者名簿）（⑤の場合）'!$BE110,1,0),0),0)</f>
        <v>0</v>
      </c>
      <c r="C105" s="256">
        <f>IF(C$19-'様式３（療養者名簿）（⑤の場合）'!$BD110+1&lt;=15,IF(C$19&gt;='様式３（療養者名簿）（⑤の場合）'!$BD110,IF(C$19&lt;='様式３（療養者名簿）（⑤の場合）'!$BE110,1,0),0),0)</f>
        <v>0</v>
      </c>
      <c r="D105" s="256">
        <f>IF(D$19-'様式３（療養者名簿）（⑤の場合）'!$BD110+1&lt;=15,IF(D$19&gt;='様式３（療養者名簿）（⑤の場合）'!$BD110,IF(D$19&lt;='様式３（療養者名簿）（⑤の場合）'!$BE110,1,0),0),0)</f>
        <v>0</v>
      </c>
      <c r="E105" s="256">
        <f>IF(E$19-'様式３（療養者名簿）（⑤の場合）'!$BD110+1&lt;=15,IF(E$19&gt;='様式３（療養者名簿）（⑤の場合）'!$BD110,IF(E$19&lt;='様式３（療養者名簿）（⑤の場合）'!$BE110,1,0),0),0)</f>
        <v>0</v>
      </c>
      <c r="F105" s="256">
        <f>IF(F$19-'様式３（療養者名簿）（⑤の場合）'!$BD110+1&lt;=15,IF(F$19&gt;='様式３（療養者名簿）（⑤の場合）'!$BD110,IF(F$19&lt;='様式３（療養者名簿）（⑤の場合）'!$BE110,1,0),0),0)</f>
        <v>0</v>
      </c>
      <c r="G105" s="256">
        <f>IF(G$19-'様式３（療養者名簿）（⑤の場合）'!$BD110+1&lt;=15,IF(G$19&gt;='様式３（療養者名簿）（⑤の場合）'!$BD110,IF(G$19&lt;='様式３（療養者名簿）（⑤の場合）'!$BE110,1,0),0),0)</f>
        <v>0</v>
      </c>
      <c r="H105" s="256">
        <f>IF(H$19-'様式３（療養者名簿）（⑤の場合）'!$BD110+1&lt;=15,IF(H$19&gt;='様式３（療養者名簿）（⑤の場合）'!$BD110,IF(H$19&lt;='様式３（療養者名簿）（⑤の場合）'!$BE110,1,0),0),0)</f>
        <v>0</v>
      </c>
      <c r="I105" s="256">
        <f>IF(I$19-'様式３（療養者名簿）（⑤の場合）'!$BD110+1&lt;=15,IF(I$19&gt;='様式３（療養者名簿）（⑤の場合）'!$BD110,IF(I$19&lt;='様式３（療養者名簿）（⑤の場合）'!$BE110,1,0),0),0)</f>
        <v>0</v>
      </c>
      <c r="J105" s="256">
        <f>IF(J$19-'様式３（療養者名簿）（⑤の場合）'!$BD110+1&lt;=15,IF(J$19&gt;='様式３（療養者名簿）（⑤の場合）'!$BD110,IF(J$19&lt;='様式３（療養者名簿）（⑤の場合）'!$BE110,1,0),0),0)</f>
        <v>0</v>
      </c>
      <c r="K105" s="256">
        <f>IF(K$19-'様式３（療養者名簿）（⑤の場合）'!$BD110+1&lt;=15,IF(K$19&gt;='様式３（療養者名簿）（⑤の場合）'!$BD110,IF(K$19&lt;='様式３（療養者名簿）（⑤の場合）'!$BE110,1,0),0),0)</f>
        <v>0</v>
      </c>
      <c r="L105" s="256">
        <f>IF(L$19-'様式３（療養者名簿）（⑤の場合）'!$BD110+1&lt;=15,IF(L$19&gt;='様式３（療養者名簿）（⑤の場合）'!$BD110,IF(L$19&lt;='様式３（療養者名簿）（⑤の場合）'!$BE110,1,0),0),0)</f>
        <v>0</v>
      </c>
      <c r="M105" s="256">
        <f>IF(M$19-'様式３（療養者名簿）（⑤の場合）'!$BD110+1&lt;=15,IF(M$19&gt;='様式３（療養者名簿）（⑤の場合）'!$BD110,IF(M$19&lt;='様式３（療養者名簿）（⑤の場合）'!$BE110,1,0),0),0)</f>
        <v>0</v>
      </c>
      <c r="N105" s="256">
        <f>IF(N$19-'様式３（療養者名簿）（⑤の場合）'!$BD110+1&lt;=15,IF(N$19&gt;='様式３（療養者名簿）（⑤の場合）'!$BD110,IF(N$19&lt;='様式３（療養者名簿）（⑤の場合）'!$BE110,1,0),0),0)</f>
        <v>0</v>
      </c>
      <c r="O105" s="256">
        <f>IF(O$19-'様式３（療養者名簿）（⑤の場合）'!$BD110+1&lt;=15,IF(O$19&gt;='様式３（療養者名簿）（⑤の場合）'!$BD110,IF(O$19&lt;='様式３（療養者名簿）（⑤の場合）'!$BE110,1,0),0),0)</f>
        <v>0</v>
      </c>
      <c r="P105" s="256">
        <f>IF(P$19-'様式３（療養者名簿）（⑤の場合）'!$BD110+1&lt;=15,IF(P$19&gt;='様式３（療養者名簿）（⑤の場合）'!$BD110,IF(P$19&lt;='様式３（療養者名簿）（⑤の場合）'!$BE110,1,0),0),0)</f>
        <v>0</v>
      </c>
      <c r="Q105" s="256">
        <f>IF(Q$19-'様式３（療養者名簿）（⑤の場合）'!$BD110+1&lt;=15,IF(Q$19&gt;='様式３（療養者名簿）（⑤の場合）'!$BD110,IF(Q$19&lt;='様式３（療養者名簿）（⑤の場合）'!$BE110,1,0),0),0)</f>
        <v>0</v>
      </c>
      <c r="R105" s="256">
        <f>IF(R$19-'様式３（療養者名簿）（⑤の場合）'!$BD110+1&lt;=15,IF(R$19&gt;='様式３（療養者名簿）（⑤の場合）'!$BD110,IF(R$19&lt;='様式３（療養者名簿）（⑤の場合）'!$BE110,1,0),0),0)</f>
        <v>0</v>
      </c>
      <c r="S105" s="256">
        <f>IF(S$19-'様式３（療養者名簿）（⑤の場合）'!$BD110+1&lt;=15,IF(S$19&gt;='様式３（療養者名簿）（⑤の場合）'!$BD110,IF(S$19&lt;='様式３（療養者名簿）（⑤の場合）'!$BE110,1,0),0),0)</f>
        <v>0</v>
      </c>
      <c r="T105" s="256">
        <f>IF(T$19-'様式３（療養者名簿）（⑤の場合）'!$BD110+1&lt;=15,IF(T$19&gt;='様式３（療養者名簿）（⑤の場合）'!$BD110,IF(T$19&lt;='様式３（療養者名簿）（⑤の場合）'!$BE110,1,0),0),0)</f>
        <v>0</v>
      </c>
      <c r="U105" s="256">
        <f>IF(U$19-'様式３（療養者名簿）（⑤の場合）'!$BD110+1&lt;=15,IF(U$19&gt;='様式３（療養者名簿）（⑤の場合）'!$BD110,IF(U$19&lt;='様式３（療養者名簿）（⑤の場合）'!$BE110,1,0),0),0)</f>
        <v>0</v>
      </c>
      <c r="V105" s="256">
        <f>IF(V$19-'様式３（療養者名簿）（⑤の場合）'!$BD110+1&lt;=15,IF(V$19&gt;='様式３（療養者名簿）（⑤の場合）'!$BD110,IF(V$19&lt;='様式３（療養者名簿）（⑤の場合）'!$BE110,1,0),0),0)</f>
        <v>0</v>
      </c>
      <c r="W105" s="256">
        <f>IF(W$19-'様式３（療養者名簿）（⑤の場合）'!$BD110+1&lt;=15,IF(W$19&gt;='様式３（療養者名簿）（⑤の場合）'!$BD110,IF(W$19&lt;='様式３（療養者名簿）（⑤の場合）'!$BE110,1,0),0),0)</f>
        <v>0</v>
      </c>
      <c r="X105" s="256">
        <f>IF(X$19-'様式３（療養者名簿）（⑤の場合）'!$BD110+1&lt;=15,IF(X$19&gt;='様式３（療養者名簿）（⑤の場合）'!$BD110,IF(X$19&lt;='様式３（療養者名簿）（⑤の場合）'!$BE110,1,0),0),0)</f>
        <v>0</v>
      </c>
      <c r="Y105" s="256">
        <f>IF(Y$19-'様式３（療養者名簿）（⑤の場合）'!$BD110+1&lt;=15,IF(Y$19&gt;='様式３（療養者名簿）（⑤の場合）'!$BD110,IF(Y$19&lt;='様式３（療養者名簿）（⑤の場合）'!$BE110,1,0),0),0)</f>
        <v>0</v>
      </c>
      <c r="Z105" s="256">
        <f>IF(Z$19-'様式３（療養者名簿）（⑤の場合）'!$BD110+1&lt;=15,IF(Z$19&gt;='様式３（療養者名簿）（⑤の場合）'!$BD110,IF(Z$19&lt;='様式３（療養者名簿）（⑤の場合）'!$BE110,1,0),0),0)</f>
        <v>0</v>
      </c>
      <c r="AA105" s="256">
        <f>IF(AA$19-'様式３（療養者名簿）（⑤の場合）'!$BD110+1&lt;=15,IF(AA$19&gt;='様式３（療養者名簿）（⑤の場合）'!$BD110,IF(AA$19&lt;='様式３（療養者名簿）（⑤の場合）'!$BE110,1,0),0),0)</f>
        <v>0</v>
      </c>
      <c r="AB105" s="256">
        <f>IF(AB$19-'様式３（療養者名簿）（⑤の場合）'!$BD110+1&lt;=15,IF(AB$19&gt;='様式３（療養者名簿）（⑤の場合）'!$BD110,IF(AB$19&lt;='様式３（療養者名簿）（⑤の場合）'!$BE110,1,0),0),0)</f>
        <v>0</v>
      </c>
      <c r="AC105" s="256">
        <f>IF(AC$19-'様式３（療養者名簿）（⑤の場合）'!$BD110+1&lt;=15,IF(AC$19&gt;='様式３（療養者名簿）（⑤の場合）'!$BD110,IF(AC$19&lt;='様式３（療養者名簿）（⑤の場合）'!$BE110,1,0),0),0)</f>
        <v>0</v>
      </c>
      <c r="AD105" s="256">
        <f>IF(AD$19-'様式３（療養者名簿）（⑤の場合）'!$BD110+1&lt;=15,IF(AD$19&gt;='様式３（療養者名簿）（⑤の場合）'!$BD110,IF(AD$19&lt;='様式３（療養者名簿）（⑤の場合）'!$BE110,1,0),0),0)</f>
        <v>0</v>
      </c>
      <c r="AE105" s="256">
        <f>IF(AE$19-'様式３（療養者名簿）（⑤の場合）'!$BD110+1&lt;=15,IF(AE$19&gt;='様式３（療養者名簿）（⑤の場合）'!$BD110,IF(AE$19&lt;='様式３（療養者名簿）（⑤の場合）'!$BE110,1,0),0),0)</f>
        <v>0</v>
      </c>
      <c r="AF105" s="256">
        <f>IF(AF$19-'様式３（療養者名簿）（⑤の場合）'!$BD110+1&lt;=15,IF(AF$19&gt;='様式３（療養者名簿）（⑤の場合）'!$BD110,IF(AF$19&lt;='様式３（療養者名簿）（⑤の場合）'!$BE110,1,0),0),0)</f>
        <v>0</v>
      </c>
      <c r="AG105" s="256">
        <f>IF(AG$19-'様式３（療養者名簿）（⑤の場合）'!$BD110+1&lt;=15,IF(AG$19&gt;='様式３（療養者名簿）（⑤の場合）'!$BD110,IF(AG$19&lt;='様式３（療養者名簿）（⑤の場合）'!$BE110,1,0),0),0)</f>
        <v>0</v>
      </c>
      <c r="AH105" s="256">
        <f>IF(AH$19-'様式３（療養者名簿）（⑤の場合）'!$BD110+1&lt;=15,IF(AH$19&gt;='様式３（療養者名簿）（⑤の場合）'!$BD110,IF(AH$19&lt;='様式３（療養者名簿）（⑤の場合）'!$BE110,1,0),0),0)</f>
        <v>0</v>
      </c>
      <c r="AI105" s="256">
        <f>IF(AI$19-'様式３（療養者名簿）（⑤の場合）'!$BD110+1&lt;=15,IF(AI$19&gt;='様式３（療養者名簿）（⑤の場合）'!$BD110,IF(AI$19&lt;='様式３（療養者名簿）（⑤の場合）'!$BE110,1,0),0),0)</f>
        <v>0</v>
      </c>
      <c r="AJ105" s="256">
        <f>IF(AJ$19-'様式３（療養者名簿）（⑤の場合）'!$BD110+1&lt;=15,IF(AJ$19&gt;='様式３（療養者名簿）（⑤の場合）'!$BD110,IF(AJ$19&lt;='様式３（療養者名簿）（⑤の場合）'!$BE110,1,0),0),0)</f>
        <v>0</v>
      </c>
      <c r="AK105" s="256">
        <f>IF(AK$19-'様式３（療養者名簿）（⑤の場合）'!$BD110+1&lt;=15,IF(AK$19&gt;='様式３（療養者名簿）（⑤の場合）'!$BD110,IF(AK$19&lt;='様式３（療養者名簿）（⑤の場合）'!$BE110,1,0),0),0)</f>
        <v>0</v>
      </c>
      <c r="AL105" s="256">
        <f>IF(AL$19-'様式３（療養者名簿）（⑤の場合）'!$BD110+1&lt;=15,IF(AL$19&gt;='様式３（療養者名簿）（⑤の場合）'!$BD110,IF(AL$19&lt;='様式３（療養者名簿）（⑤の場合）'!$BE110,1,0),0),0)</f>
        <v>0</v>
      </c>
      <c r="AM105" s="256">
        <f>IF(AM$19-'様式３（療養者名簿）（⑤の場合）'!$BD110+1&lt;=15,IF(AM$19&gt;='様式３（療養者名簿）（⑤の場合）'!$BD110,IF(AM$19&lt;='様式３（療養者名簿）（⑤の場合）'!$BE110,1,0),0),0)</f>
        <v>0</v>
      </c>
      <c r="AN105" s="256">
        <f>IF(AN$19-'様式３（療養者名簿）（⑤の場合）'!$BD110+1&lt;=15,IF(AN$19&gt;='様式３（療養者名簿）（⑤の場合）'!$BD110,IF(AN$19&lt;='様式３（療養者名簿）（⑤の場合）'!$BE110,1,0),0),0)</f>
        <v>0</v>
      </c>
      <c r="AO105" s="256">
        <f>IF(AO$19-'様式３（療養者名簿）（⑤の場合）'!$BD110+1&lt;=15,IF(AO$19&gt;='様式３（療養者名簿）（⑤の場合）'!$BD110,IF(AO$19&lt;='様式３（療養者名簿）（⑤の場合）'!$BE110,1,0),0),0)</f>
        <v>0</v>
      </c>
      <c r="AP105" s="256">
        <f>IF(AP$19-'様式３（療養者名簿）（⑤の場合）'!$BD110+1&lt;=15,IF(AP$19&gt;='様式３（療養者名簿）（⑤の場合）'!$BD110,IF(AP$19&lt;='様式３（療養者名簿）（⑤の場合）'!$BE110,1,0),0),0)</f>
        <v>0</v>
      </c>
      <c r="AQ105" s="256">
        <f>IF(AQ$19-'様式３（療養者名簿）（⑤の場合）'!$BD110+1&lt;=15,IF(AQ$19&gt;='様式３（療養者名簿）（⑤の場合）'!$BD110,IF(AQ$19&lt;='様式３（療養者名簿）（⑤の場合）'!$BE110,1,0),0),0)</f>
        <v>0</v>
      </c>
      <c r="AR105" s="256">
        <f>IF(AR$19-'様式３（療養者名簿）（⑤の場合）'!$BD110+1&lt;=15,IF(AR$19&gt;='様式３（療養者名簿）（⑤の場合）'!$BD110,IF(AR$19&lt;='様式３（療養者名簿）（⑤の場合）'!$BE110,1,0),0),0)</f>
        <v>0</v>
      </c>
      <c r="AS105" s="256">
        <f>IF(AS$19-'様式３（療養者名簿）（⑤の場合）'!$BD110+1&lt;=15,IF(AS$19&gt;='様式３（療養者名簿）（⑤の場合）'!$BD110,IF(AS$19&lt;='様式３（療養者名簿）（⑤の場合）'!$BE110,1,0),0),0)</f>
        <v>0</v>
      </c>
      <c r="AT105" s="256">
        <f>IF(AT$19-'様式３（療養者名簿）（⑤の場合）'!$BD110+1&lt;=15,IF(AT$19&gt;='様式３（療養者名簿）（⑤の場合）'!$BD110,IF(AT$19&lt;='様式３（療養者名簿）（⑤の場合）'!$BE110,1,0),0),0)</f>
        <v>0</v>
      </c>
      <c r="AU105" s="256">
        <f>IF(AU$19-'様式３（療養者名簿）（⑤の場合）'!$BD110+1&lt;=15,IF(AU$19&gt;='様式３（療養者名簿）（⑤の場合）'!$BD110,IF(AU$19&lt;='様式３（療養者名簿）（⑤の場合）'!$BE110,1,0),0),0)</f>
        <v>0</v>
      </c>
      <c r="AV105" s="256">
        <f>IF(AV$19-'様式３（療養者名簿）（⑤の場合）'!$BD110+1&lt;=15,IF(AV$19&gt;='様式３（療養者名簿）（⑤の場合）'!$BD110,IF(AV$19&lt;='様式３（療養者名簿）（⑤の場合）'!$BE110,1,0),0),0)</f>
        <v>0</v>
      </c>
      <c r="AW105" s="256">
        <f>IF(AW$19-'様式３（療養者名簿）（⑤の場合）'!$BD110+1&lt;=15,IF(AW$19&gt;='様式３（療養者名簿）（⑤の場合）'!$BD110,IF(AW$19&lt;='様式３（療養者名簿）（⑤の場合）'!$BE110,1,0),0),0)</f>
        <v>0</v>
      </c>
      <c r="AX105" s="256">
        <f>IF(AX$19-'様式３（療養者名簿）（⑤の場合）'!$BD110+1&lt;=15,IF(AX$19&gt;='様式３（療養者名簿）（⑤の場合）'!$BD110,IF(AX$19&lt;='様式３（療養者名簿）（⑤の場合）'!$BE110,1,0),0),0)</f>
        <v>0</v>
      </c>
      <c r="AY105" s="256">
        <f>IF(AY$19-'様式３（療養者名簿）（⑤の場合）'!$BD110+1&lt;=15,IF(AY$19&gt;='様式３（療養者名簿）（⑤の場合）'!$BD110,IF(AY$19&lt;='様式３（療養者名簿）（⑤の場合）'!$BE110,1,0),0),0)</f>
        <v>0</v>
      </c>
      <c r="AZ105" s="256">
        <f>IF(AZ$19-'様式３（療養者名簿）（⑤の場合）'!$BD110+1&lt;=15,IF(AZ$19&gt;='様式３（療養者名簿）（⑤の場合）'!$BD110,IF(AZ$19&lt;='様式３（療養者名簿）（⑤の場合）'!$BE110,1,0),0),0)</f>
        <v>0</v>
      </c>
      <c r="BA105" s="256">
        <f>IF(BA$19-'様式３（療養者名簿）（⑤の場合）'!$BD110+1&lt;=15,IF(BA$19&gt;='様式３（療養者名簿）（⑤の場合）'!$BD110,IF(BA$19&lt;='様式３（療養者名簿）（⑤の場合）'!$BE110,1,0),0),0)</f>
        <v>0</v>
      </c>
      <c r="BB105" s="256">
        <f>IF(BB$19-'様式３（療養者名簿）（⑤の場合）'!$BD110+1&lt;=15,IF(BB$19&gt;='様式３（療養者名簿）（⑤の場合）'!$BD110,IF(BB$19&lt;='様式３（療養者名簿）（⑤の場合）'!$BE110,1,0),0),0)</f>
        <v>0</v>
      </c>
      <c r="BC105" s="256">
        <f>IF(BC$19-'様式３（療養者名簿）（⑤の場合）'!$BD110+1&lt;=15,IF(BC$19&gt;='様式３（療養者名簿）（⑤の場合）'!$BD110,IF(BC$19&lt;='様式３（療養者名簿）（⑤の場合）'!$BE110,1,0),0),0)</f>
        <v>0</v>
      </c>
      <c r="BD105" s="256">
        <f>IF(BD$19-'様式３（療養者名簿）（⑤の場合）'!$BD110+1&lt;=15,IF(BD$19&gt;='様式３（療養者名簿）（⑤の場合）'!$BD110,IF(BD$19&lt;='様式３（療養者名簿）（⑤の場合）'!$BE110,1,0),0),0)</f>
        <v>0</v>
      </c>
      <c r="BE105" s="256">
        <f>IF(BE$19-'様式３（療養者名簿）（⑤の場合）'!$BD110+1&lt;=15,IF(BE$19&gt;='様式３（療養者名簿）（⑤の場合）'!$BD110,IF(BE$19&lt;='様式３（療養者名簿）（⑤の場合）'!$BE110,1,0),0),0)</f>
        <v>0</v>
      </c>
      <c r="BF105" s="256">
        <f>IF(BF$19-'様式３（療養者名簿）（⑤の場合）'!$BD110+1&lt;=15,IF(BF$19&gt;='様式３（療養者名簿）（⑤の場合）'!$BD110,IF(BF$19&lt;='様式３（療養者名簿）（⑤の場合）'!$BE110,1,0),0),0)</f>
        <v>0</v>
      </c>
      <c r="BG105" s="256">
        <f>IF(BG$19-'様式３（療養者名簿）（⑤の場合）'!$BD110+1&lt;=15,IF(BG$19&gt;='様式３（療養者名簿）（⑤の場合）'!$BD110,IF(BG$19&lt;='様式３（療養者名簿）（⑤の場合）'!$BE110,1,0),0),0)</f>
        <v>0</v>
      </c>
      <c r="BH105" s="256">
        <f>IF(BH$19-'様式３（療養者名簿）（⑤の場合）'!$BD110+1&lt;=15,IF(BH$19&gt;='様式３（療養者名簿）（⑤の場合）'!$BD110,IF(BH$19&lt;='様式３（療養者名簿）（⑤の場合）'!$BE110,1,0),0),0)</f>
        <v>0</v>
      </c>
      <c r="BI105" s="256">
        <f>IF(BI$19-'様式３（療養者名簿）（⑤の場合）'!$BD110+1&lt;=15,IF(BI$19&gt;='様式３（療養者名簿）（⑤の場合）'!$BD110,IF(BI$19&lt;='様式３（療養者名簿）（⑤の場合）'!$BE110,1,0),0),0)</f>
        <v>0</v>
      </c>
      <c r="BJ105" s="256">
        <f>IF(BJ$19-'様式３（療養者名簿）（⑤の場合）'!$BD110+1&lt;=15,IF(BJ$19&gt;='様式３（療養者名簿）（⑤の場合）'!$BD110,IF(BJ$19&lt;='様式３（療養者名簿）（⑤の場合）'!$BE110,1,0),0),0)</f>
        <v>0</v>
      </c>
      <c r="BK105" s="256">
        <f>IF(BK$19-'様式３（療養者名簿）（⑤の場合）'!$BD110+1&lt;=15,IF(BK$19&gt;='様式３（療養者名簿）（⑤の場合）'!$BD110,IF(BK$19&lt;='様式３（療養者名簿）（⑤の場合）'!$BE110,1,0),0),0)</f>
        <v>0</v>
      </c>
      <c r="BL105" s="256">
        <f>IF(BL$19-'様式３（療養者名簿）（⑤の場合）'!$BD110+1&lt;=15,IF(BL$19&gt;='様式３（療養者名簿）（⑤の場合）'!$BD110,IF(BL$19&lt;='様式３（療養者名簿）（⑤の場合）'!$BE110,1,0),0),0)</f>
        <v>0</v>
      </c>
      <c r="BM105" s="256">
        <f>IF(BM$19-'様式３（療養者名簿）（⑤の場合）'!$BD110+1&lt;=15,IF(BM$19&gt;='様式３（療養者名簿）（⑤の場合）'!$BD110,IF(BM$19&lt;='様式３（療養者名簿）（⑤の場合）'!$BE110,1,0),0),0)</f>
        <v>0</v>
      </c>
      <c r="BN105" s="256">
        <f>IF(BN$19-'様式３（療養者名簿）（⑤の場合）'!$BD110+1&lt;=15,IF(BN$19&gt;='様式３（療養者名簿）（⑤の場合）'!$BD110,IF(BN$19&lt;='様式３（療養者名簿）（⑤の場合）'!$BE110,1,0),0),0)</f>
        <v>0</v>
      </c>
      <c r="BO105" s="256">
        <f>IF(BO$19-'様式３（療養者名簿）（⑤の場合）'!$BD110+1&lt;=15,IF(BO$19&gt;='様式３（療養者名簿）（⑤の場合）'!$BD110,IF(BO$19&lt;='様式３（療養者名簿）（⑤の場合）'!$BE110,1,0),0),0)</f>
        <v>0</v>
      </c>
      <c r="BP105" s="256">
        <f>IF(BP$19-'様式３（療養者名簿）（⑤の場合）'!$BD110+1&lt;=15,IF(BP$19&gt;='様式３（療養者名簿）（⑤の場合）'!$BD110,IF(BP$19&lt;='様式３（療養者名簿）（⑤の場合）'!$BE110,1,0),0),0)</f>
        <v>0</v>
      </c>
      <c r="BQ105" s="256">
        <f>IF(BQ$19-'様式３（療養者名簿）（⑤の場合）'!$BD110+1&lt;=15,IF(BQ$19&gt;='様式３（療養者名簿）（⑤の場合）'!$BD110,IF(BQ$19&lt;='様式３（療養者名簿）（⑤の場合）'!$BE110,1,0),0),0)</f>
        <v>0</v>
      </c>
      <c r="BR105" s="256">
        <f>IF(BR$19-'様式３（療養者名簿）（⑤の場合）'!$BD110+1&lt;=15,IF(BR$19&gt;='様式３（療養者名簿）（⑤の場合）'!$BD110,IF(BR$19&lt;='様式３（療養者名簿）（⑤の場合）'!$BE110,1,0),0),0)</f>
        <v>0</v>
      </c>
      <c r="BS105" s="256">
        <f>IF(BS$19-'様式３（療養者名簿）（⑤の場合）'!$BD110+1&lt;=15,IF(BS$19&gt;='様式３（療養者名簿）（⑤の場合）'!$BD110,IF(BS$19&lt;='様式３（療養者名簿）（⑤の場合）'!$BE110,1,0),0),0)</f>
        <v>0</v>
      </c>
      <c r="BT105" s="256">
        <f>IF(BT$19-'様式３（療養者名簿）（⑤の場合）'!$BD110+1&lt;=15,IF(BT$19&gt;='様式３（療養者名簿）（⑤の場合）'!$BD110,IF(BT$19&lt;='様式３（療養者名簿）（⑤の場合）'!$BE110,1,0),0),0)</f>
        <v>0</v>
      </c>
      <c r="BU105" s="256">
        <f>IF(BU$19-'様式３（療養者名簿）（⑤の場合）'!$BD110+1&lt;=15,IF(BU$19&gt;='様式３（療養者名簿）（⑤の場合）'!$BD110,IF(BU$19&lt;='様式３（療養者名簿）（⑤の場合）'!$BE110,1,0),0),0)</f>
        <v>0</v>
      </c>
      <c r="BV105" s="256">
        <f>IF(BV$19-'様式３（療養者名簿）（⑤の場合）'!$BD110+1&lt;=15,IF(BV$19&gt;='様式３（療養者名簿）（⑤の場合）'!$BD110,IF(BV$19&lt;='様式３（療養者名簿）（⑤の場合）'!$BE110,1,0),0),0)</f>
        <v>0</v>
      </c>
      <c r="BW105" s="256">
        <f>IF(BW$19-'様式３（療養者名簿）（⑤の場合）'!$BD110+1&lt;=15,IF(BW$19&gt;='様式３（療養者名簿）（⑤の場合）'!$BD110,IF(BW$19&lt;='様式３（療養者名簿）（⑤の場合）'!$BE110,1,0),0),0)</f>
        <v>0</v>
      </c>
      <c r="BX105" s="256">
        <f>IF(BX$19-'様式３（療養者名簿）（⑤の場合）'!$BD110+1&lt;=15,IF(BX$19&gt;='様式３（療養者名簿）（⑤の場合）'!$BD110,IF(BX$19&lt;='様式３（療養者名簿）（⑤の場合）'!$BE110,1,0),0),0)</f>
        <v>0</v>
      </c>
      <c r="BY105" s="256">
        <f>IF(BY$19-'様式３（療養者名簿）（⑤の場合）'!$BD110+1&lt;=15,IF(BY$19&gt;='様式３（療養者名簿）（⑤の場合）'!$BD110,IF(BY$19&lt;='様式３（療養者名簿）（⑤の場合）'!$BE110,1,0),0),0)</f>
        <v>0</v>
      </c>
      <c r="BZ105" s="256">
        <f>IF(BZ$19-'様式３（療養者名簿）（⑤の場合）'!$BD110+1&lt;=15,IF(BZ$19&gt;='様式３（療養者名簿）（⑤の場合）'!$BD110,IF(BZ$19&lt;='様式３（療養者名簿）（⑤の場合）'!$BE110,1,0),0),0)</f>
        <v>0</v>
      </c>
      <c r="CA105" s="256">
        <f>IF(CA$19-'様式３（療養者名簿）（⑤の場合）'!$BD110+1&lt;=15,IF(CA$19&gt;='様式３（療養者名簿）（⑤の場合）'!$BD110,IF(CA$19&lt;='様式３（療養者名簿）（⑤の場合）'!$BE110,1,0),0),0)</f>
        <v>0</v>
      </c>
      <c r="CB105" s="256">
        <f>IF(CB$19-'様式３（療養者名簿）（⑤の場合）'!$BD110+1&lt;=15,IF(CB$19&gt;='様式３（療養者名簿）（⑤の場合）'!$BD110,IF(CB$19&lt;='様式３（療養者名簿）（⑤の場合）'!$BE110,1,0),0),0)</f>
        <v>0</v>
      </c>
      <c r="CC105" s="256">
        <f>IF(CC$19-'様式３（療養者名簿）（⑤の場合）'!$BD110+1&lt;=15,IF(CC$19&gt;='様式３（療養者名簿）（⑤の場合）'!$BD110,IF(CC$19&lt;='様式３（療養者名簿）（⑤の場合）'!$BE110,1,0),0),0)</f>
        <v>0</v>
      </c>
      <c r="CD105" s="256">
        <f>IF(CD$19-'様式３（療養者名簿）（⑤の場合）'!$BD110+1&lt;=15,IF(CD$19&gt;='様式３（療養者名簿）（⑤の場合）'!$BD110,IF(CD$19&lt;='様式３（療養者名簿）（⑤の場合）'!$BE110,1,0),0),0)</f>
        <v>0</v>
      </c>
      <c r="CE105" s="256">
        <f>IF(CE$19-'様式３（療養者名簿）（⑤の場合）'!$BD110+1&lt;=15,IF(CE$19&gt;='様式３（療養者名簿）（⑤の場合）'!$BD110,IF(CE$19&lt;='様式３（療養者名簿）（⑤の場合）'!$BE110,1,0),0),0)</f>
        <v>0</v>
      </c>
      <c r="CF105" s="256">
        <f>IF(CF$19-'様式３（療養者名簿）（⑤の場合）'!$BD110+1&lt;=15,IF(CF$19&gt;='様式３（療養者名簿）（⑤の場合）'!$BD110,IF(CF$19&lt;='様式３（療養者名簿）（⑤の場合）'!$BE110,1,0),0),0)</f>
        <v>0</v>
      </c>
      <c r="CG105" s="256">
        <f>IF(CG$19-'様式３（療養者名簿）（⑤の場合）'!$BD110+1&lt;=15,IF(CG$19&gt;='様式３（療養者名簿）（⑤の場合）'!$BD110,IF(CG$19&lt;='様式３（療養者名簿）（⑤の場合）'!$BE110,1,0),0),0)</f>
        <v>0</v>
      </c>
      <c r="CH105" s="256">
        <f>IF(CH$19-'様式３（療養者名簿）（⑤の場合）'!$BD110+1&lt;=15,IF(CH$19&gt;='様式３（療養者名簿）（⑤の場合）'!$BD110,IF(CH$19&lt;='様式３（療養者名簿）（⑤の場合）'!$BE110,1,0),0),0)</f>
        <v>0</v>
      </c>
      <c r="CI105" s="256">
        <f>IF(CI$19-'様式３（療養者名簿）（⑤の場合）'!$BD110+1&lt;=15,IF(CI$19&gt;='様式３（療養者名簿）（⑤の場合）'!$BD110,IF(CI$19&lt;='様式３（療養者名簿）（⑤の場合）'!$BE110,1,0),0),0)</f>
        <v>0</v>
      </c>
      <c r="CJ105" s="256">
        <f>IF(CJ$19-'様式３（療養者名簿）（⑤の場合）'!$BD110+1&lt;=15,IF(CJ$19&gt;='様式３（療養者名簿）（⑤の場合）'!$BD110,IF(CJ$19&lt;='様式３（療養者名簿）（⑤の場合）'!$BE110,1,0),0),0)</f>
        <v>0</v>
      </c>
      <c r="CK105" s="256">
        <f>IF(CK$19-'様式３（療養者名簿）（⑤の場合）'!$BD110+1&lt;=15,IF(CK$19&gt;='様式３（療養者名簿）（⑤の場合）'!$BD110,IF(CK$19&lt;='様式３（療養者名簿）（⑤の場合）'!$BE110,1,0),0),0)</f>
        <v>0</v>
      </c>
      <c r="CL105" s="256">
        <f>IF(CL$19-'様式３（療養者名簿）（⑤の場合）'!$BD110+1&lt;=15,IF(CL$19&gt;='様式３（療養者名簿）（⑤の場合）'!$BD110,IF(CL$19&lt;='様式３（療養者名簿）（⑤の場合）'!$BE110,1,0),0),0)</f>
        <v>0</v>
      </c>
      <c r="CM105" s="256">
        <f>IF(CM$19-'様式３（療養者名簿）（⑤の場合）'!$BD110+1&lt;=15,IF(CM$19&gt;='様式３（療養者名簿）（⑤の場合）'!$BD110,IF(CM$19&lt;='様式３（療養者名簿）（⑤の場合）'!$BE110,1,0),0),0)</f>
        <v>0</v>
      </c>
      <c r="CN105" s="256">
        <f>IF(CN$19-'様式３（療養者名簿）（⑤の場合）'!$BD110+1&lt;=15,IF(CN$19&gt;='様式３（療養者名簿）（⑤の場合）'!$BD110,IF(CN$19&lt;='様式３（療養者名簿）（⑤の場合）'!$BE110,1,0),0),0)</f>
        <v>0</v>
      </c>
      <c r="CO105" s="256">
        <f>IF(CO$19-'様式３（療養者名簿）（⑤の場合）'!$BD110+1&lt;=15,IF(CO$19&gt;='様式３（療養者名簿）（⑤の場合）'!$BD110,IF(CO$19&lt;='様式３（療養者名簿）（⑤の場合）'!$BE110,1,0),0),0)</f>
        <v>0</v>
      </c>
      <c r="CP105" s="256">
        <f>IF(CP$19-'様式３（療養者名簿）（⑤の場合）'!$BD110+1&lt;=15,IF(CP$19&gt;='様式３（療養者名簿）（⑤の場合）'!$BD110,IF(CP$19&lt;='様式３（療養者名簿）（⑤の場合）'!$BE110,1,0),0),0)</f>
        <v>0</v>
      </c>
      <c r="CQ105" s="256">
        <f>IF(CQ$19-'様式３（療養者名簿）（⑤の場合）'!$BD110+1&lt;=15,IF(CQ$19&gt;='様式３（療養者名簿）（⑤の場合）'!$BD110,IF(CQ$19&lt;='様式３（療養者名簿）（⑤の場合）'!$BE110,1,0),0),0)</f>
        <v>0</v>
      </c>
      <c r="CR105" s="256">
        <f>IF(CR$19-'様式３（療養者名簿）（⑤の場合）'!$BD110+1&lt;=15,IF(CR$19&gt;='様式３（療養者名簿）（⑤の場合）'!$BD110,IF(CR$19&lt;='様式３（療養者名簿）（⑤の場合）'!$BE110,1,0),0),0)</f>
        <v>0</v>
      </c>
      <c r="CS105" s="256">
        <f>IF(CS$19-'様式３（療養者名簿）（⑤の場合）'!$BD110+1&lt;=15,IF(CS$19&gt;='様式３（療養者名簿）（⑤の場合）'!$BD110,IF(CS$19&lt;='様式３（療養者名簿）（⑤の場合）'!$BE110,1,0),0),0)</f>
        <v>0</v>
      </c>
      <c r="CT105" s="256">
        <f>IF(CT$19-'様式３（療養者名簿）（⑤の場合）'!$BD110+1&lt;=15,IF(CT$19&gt;='様式３（療養者名簿）（⑤の場合）'!$BD110,IF(CT$19&lt;='様式３（療養者名簿）（⑤の場合）'!$BE110,1,0),0),0)</f>
        <v>0</v>
      </c>
      <c r="CU105" s="256">
        <f>IF(CU$19-'様式３（療養者名簿）（⑤の場合）'!$BD110+1&lt;=15,IF(CU$19&gt;='様式３（療養者名簿）（⑤の場合）'!$BD110,IF(CU$19&lt;='様式３（療養者名簿）（⑤の場合）'!$BE110,1,0),0),0)</f>
        <v>0</v>
      </c>
      <c r="CV105" s="256">
        <f>IF(CV$19-'様式３（療養者名簿）（⑤の場合）'!$BD110+1&lt;=15,IF(CV$19&gt;='様式３（療養者名簿）（⑤の場合）'!$BD110,IF(CV$19&lt;='様式３（療養者名簿）（⑤の場合）'!$BE110,1,0),0),0)</f>
        <v>0</v>
      </c>
      <c r="CW105" s="256">
        <f>IF(CW$19-'様式３（療養者名簿）（⑤の場合）'!$BD110+1&lt;=15,IF(CW$19&gt;='様式３（療養者名簿）（⑤の場合）'!$BD110,IF(CW$19&lt;='様式３（療養者名簿）（⑤の場合）'!$BE110,1,0),0),0)</f>
        <v>0</v>
      </c>
      <c r="CX105" s="256">
        <f>IF(CX$19-'様式３（療養者名簿）（⑤の場合）'!$BD110+1&lt;=15,IF(CX$19&gt;='様式３（療養者名簿）（⑤の場合）'!$BD110,IF(CX$19&lt;='様式３（療養者名簿）（⑤の場合）'!$BE110,1,0),0),0)</f>
        <v>0</v>
      </c>
      <c r="CY105" s="256">
        <f>IF(CY$19-'様式３（療養者名簿）（⑤の場合）'!$BD110+1&lt;=15,IF(CY$19&gt;='様式３（療養者名簿）（⑤の場合）'!$BD110,IF(CY$19&lt;='様式３（療養者名簿）（⑤の場合）'!$BE110,1,0),0),0)</f>
        <v>0</v>
      </c>
      <c r="CZ105" s="256">
        <f>IF(CZ$19-'様式３（療養者名簿）（⑤の場合）'!$BD110+1&lt;=15,IF(CZ$19&gt;='様式３（療養者名簿）（⑤の場合）'!$BD110,IF(CZ$19&lt;='様式３（療養者名簿）（⑤の場合）'!$BE110,1,0),0),0)</f>
        <v>0</v>
      </c>
      <c r="DA105" s="256">
        <f>IF(DA$19-'様式３（療養者名簿）（⑤の場合）'!$BD110+1&lt;=15,IF(DA$19&gt;='様式３（療養者名簿）（⑤の場合）'!$BD110,IF(DA$19&lt;='様式３（療養者名簿）（⑤の場合）'!$BE110,1,0),0),0)</f>
        <v>0</v>
      </c>
      <c r="DB105" s="256">
        <f>IF(DB$19-'様式３（療養者名簿）（⑤の場合）'!$BD110+1&lt;=15,IF(DB$19&gt;='様式３（療養者名簿）（⑤の場合）'!$BD110,IF(DB$19&lt;='様式３（療養者名簿）（⑤の場合）'!$BE110,1,0),0),0)</f>
        <v>0</v>
      </c>
      <c r="DC105" s="256">
        <f>IF(DC$19-'様式３（療養者名簿）（⑤の場合）'!$BD110+1&lt;=15,IF(DC$19&gt;='様式３（療養者名簿）（⑤の場合）'!$BD110,IF(DC$19&lt;='様式３（療養者名簿）（⑤の場合）'!$BE110,1,0),0),0)</f>
        <v>0</v>
      </c>
      <c r="DD105" s="256">
        <f>IF(DD$19-'様式３（療養者名簿）（⑤の場合）'!$BD110+1&lt;=15,IF(DD$19&gt;='様式３（療養者名簿）（⑤の場合）'!$BD110,IF(DD$19&lt;='様式３（療養者名簿）（⑤の場合）'!$BE110,1,0),0),0)</f>
        <v>0</v>
      </c>
      <c r="DE105" s="256">
        <f>IF(DE$19-'様式３（療養者名簿）（⑤の場合）'!$BD110+1&lt;=15,IF(DE$19&gt;='様式３（療養者名簿）（⑤の場合）'!$BD110,IF(DE$19&lt;='様式３（療養者名簿）（⑤の場合）'!$BE110,1,0),0),0)</f>
        <v>0</v>
      </c>
      <c r="DF105" s="256">
        <f>IF(DF$19-'様式３（療養者名簿）（⑤の場合）'!$BD110+1&lt;=15,IF(DF$19&gt;='様式３（療養者名簿）（⑤の場合）'!$BD110,IF(DF$19&lt;='様式３（療養者名簿）（⑤の場合）'!$BE110,1,0),0),0)</f>
        <v>0</v>
      </c>
      <c r="DG105" s="256">
        <f>IF(DG$19-'様式３（療養者名簿）（⑤の場合）'!$BD110+1&lt;=15,IF(DG$19&gt;='様式３（療養者名簿）（⑤の場合）'!$BD110,IF(DG$19&lt;='様式３（療養者名簿）（⑤の場合）'!$BE110,1,0),0),0)</f>
        <v>0</v>
      </c>
      <c r="DH105" s="256">
        <f>IF(DH$19-'様式３（療養者名簿）（⑤の場合）'!$BD110+1&lt;=15,IF(DH$19&gt;='様式３（療養者名簿）（⑤の場合）'!$BD110,IF(DH$19&lt;='様式３（療養者名簿）（⑤の場合）'!$BE110,1,0),0),0)</f>
        <v>0</v>
      </c>
      <c r="DI105" s="256">
        <f>IF(DI$19-'様式３（療養者名簿）（⑤の場合）'!$BD110+1&lt;=15,IF(DI$19&gt;='様式３（療養者名簿）（⑤の場合）'!$BD110,IF(DI$19&lt;='様式３（療養者名簿）（⑤の場合）'!$BE110,1,0),0),0)</f>
        <v>0</v>
      </c>
      <c r="DJ105" s="256">
        <f>IF(DJ$19-'様式３（療養者名簿）（⑤の場合）'!$BD110+1&lt;=15,IF(DJ$19&gt;='様式３（療養者名簿）（⑤の場合）'!$BD110,IF(DJ$19&lt;='様式３（療養者名簿）（⑤の場合）'!$BE110,1,0),0),0)</f>
        <v>0</v>
      </c>
      <c r="DK105" s="256">
        <f>IF(DK$19-'様式３（療養者名簿）（⑤の場合）'!$BD110+1&lt;=15,IF(DK$19&gt;='様式３（療養者名簿）（⑤の場合）'!$BD110,IF(DK$19&lt;='様式３（療養者名簿）（⑤の場合）'!$BE110,1,0),0),0)</f>
        <v>0</v>
      </c>
      <c r="DL105" s="256">
        <f>IF(DL$19-'様式３（療養者名簿）（⑤の場合）'!$BD110+1&lt;=15,IF(DL$19&gt;='様式３（療養者名簿）（⑤の場合）'!$BD110,IF(DL$19&lt;='様式３（療養者名簿）（⑤の場合）'!$BE110,1,0),0),0)</f>
        <v>0</v>
      </c>
      <c r="DM105" s="256">
        <f>IF(DM$19-'様式３（療養者名簿）（⑤の場合）'!$BD110+1&lt;=15,IF(DM$19&gt;='様式３（療養者名簿）（⑤の場合）'!$BD110,IF(DM$19&lt;='様式３（療養者名簿）（⑤の場合）'!$BE110,1,0),0),0)</f>
        <v>0</v>
      </c>
      <c r="DN105" s="256">
        <f>IF(DN$19-'様式３（療養者名簿）（⑤の場合）'!$BD110+1&lt;=15,IF(DN$19&gt;='様式３（療養者名簿）（⑤の場合）'!$BD110,IF(DN$19&lt;='様式３（療養者名簿）（⑤の場合）'!$BE110,1,0),0),0)</f>
        <v>0</v>
      </c>
      <c r="DO105" s="256">
        <f>IF(DO$19-'様式３（療養者名簿）（⑤の場合）'!$BD110+1&lt;=15,IF(DO$19&gt;='様式３（療養者名簿）（⑤の場合）'!$BD110,IF(DO$19&lt;='様式３（療養者名簿）（⑤の場合）'!$BE110,1,0),0),0)</f>
        <v>0</v>
      </c>
      <c r="DP105" s="256">
        <f>IF(DP$19-'様式３（療養者名簿）（⑤の場合）'!$BD110+1&lt;=15,IF(DP$19&gt;='様式３（療養者名簿）（⑤の場合）'!$BD110,IF(DP$19&lt;='様式３（療養者名簿）（⑤の場合）'!$BE110,1,0),0),0)</f>
        <v>0</v>
      </c>
      <c r="DQ105" s="256">
        <f>IF(DQ$19-'様式３（療養者名簿）（⑤の場合）'!$BD110+1&lt;=15,IF(DQ$19&gt;='様式３（療養者名簿）（⑤の場合）'!$BD110,IF(DQ$19&lt;='様式３（療養者名簿）（⑤の場合）'!$BE110,1,0),0),0)</f>
        <v>0</v>
      </c>
      <c r="DR105" s="256">
        <f>IF(DR$19-'様式３（療養者名簿）（⑤の場合）'!$BD110+1&lt;=15,IF(DR$19&gt;='様式３（療養者名簿）（⑤の場合）'!$BD110,IF(DR$19&lt;='様式３（療養者名簿）（⑤の場合）'!$BE110,1,0),0),0)</f>
        <v>0</v>
      </c>
      <c r="DS105" s="256">
        <f>IF(DS$19-'様式３（療養者名簿）（⑤の場合）'!$BD110+1&lt;=15,IF(DS$19&gt;='様式３（療養者名簿）（⑤の場合）'!$BD110,IF(DS$19&lt;='様式３（療養者名簿）（⑤の場合）'!$BE110,1,0),0),0)</f>
        <v>0</v>
      </c>
      <c r="DT105" s="256">
        <f>IF(DT$19-'様式３（療養者名簿）（⑤の場合）'!$BD110+1&lt;=15,IF(DT$19&gt;='様式３（療養者名簿）（⑤の場合）'!$BD110,IF(DT$19&lt;='様式３（療養者名簿）（⑤の場合）'!$BE110,1,0),0),0)</f>
        <v>0</v>
      </c>
      <c r="DU105" s="256">
        <f>IF(DU$19-'様式３（療養者名簿）（⑤の場合）'!$BD110+1&lt;=15,IF(DU$19&gt;='様式３（療養者名簿）（⑤の場合）'!$BD110,IF(DU$19&lt;='様式３（療養者名簿）（⑤の場合）'!$BE110,1,0),0),0)</f>
        <v>0</v>
      </c>
      <c r="DV105" s="256">
        <f>IF(DV$19-'様式３（療養者名簿）（⑤の場合）'!$BD110+1&lt;=15,IF(DV$19&gt;='様式３（療養者名簿）（⑤の場合）'!$BD110,IF(DV$19&lt;='様式３（療養者名簿）（⑤の場合）'!$BE110,1,0),0),0)</f>
        <v>0</v>
      </c>
      <c r="DW105" s="256">
        <f>IF(DW$19-'様式３（療養者名簿）（⑤の場合）'!$BD110+1&lt;=15,IF(DW$19&gt;='様式３（療養者名簿）（⑤の場合）'!$BD110,IF(DW$19&lt;='様式３（療養者名簿）（⑤の場合）'!$BE110,1,0),0),0)</f>
        <v>0</v>
      </c>
      <c r="DX105" s="256">
        <f>IF(DX$19-'様式３（療養者名簿）（⑤の場合）'!$BD110+1&lt;=15,IF(DX$19&gt;='様式３（療養者名簿）（⑤の場合）'!$BD110,IF(DX$19&lt;='様式３（療養者名簿）（⑤の場合）'!$BE110,1,0),0),0)</f>
        <v>0</v>
      </c>
      <c r="DY105" s="256">
        <f>IF(DY$19-'様式３（療養者名簿）（⑤の場合）'!$BD110+1&lt;=15,IF(DY$19&gt;='様式３（療養者名簿）（⑤の場合）'!$BD110,IF(DY$19&lt;='様式３（療養者名簿）（⑤の場合）'!$BE110,1,0),0),0)</f>
        <v>0</v>
      </c>
      <c r="DZ105" s="256">
        <f>IF(DZ$19-'様式３（療養者名簿）（⑤の場合）'!$BD110+1&lt;=15,IF(DZ$19&gt;='様式３（療養者名簿）（⑤の場合）'!$BD110,IF(DZ$19&lt;='様式３（療養者名簿）（⑤の場合）'!$BE110,1,0),0),0)</f>
        <v>0</v>
      </c>
      <c r="EA105" s="256">
        <f>IF(EA$19-'様式３（療養者名簿）（⑤の場合）'!$BD110+1&lt;=15,IF(EA$19&gt;='様式３（療養者名簿）（⑤の場合）'!$BD110,IF(EA$19&lt;='様式３（療養者名簿）（⑤の場合）'!$BE110,1,0),0),0)</f>
        <v>0</v>
      </c>
      <c r="EB105" s="256">
        <f>IF(EB$19-'様式３（療養者名簿）（⑤の場合）'!$BD110+1&lt;=15,IF(EB$19&gt;='様式３（療養者名簿）（⑤の場合）'!$BD110,IF(EB$19&lt;='様式３（療養者名簿）（⑤の場合）'!$BE110,1,0),0),0)</f>
        <v>0</v>
      </c>
      <c r="EC105" s="256">
        <f>IF(EC$19-'様式３（療養者名簿）（⑤の場合）'!$BD110+1&lt;=15,IF(EC$19&gt;='様式３（療養者名簿）（⑤の場合）'!$BD110,IF(EC$19&lt;='様式３（療養者名簿）（⑤の場合）'!$BE110,1,0),0),0)</f>
        <v>0</v>
      </c>
      <c r="ED105" s="256">
        <f>IF(ED$19-'様式３（療養者名簿）（⑤の場合）'!$BD110+1&lt;=15,IF(ED$19&gt;='様式３（療養者名簿）（⑤の場合）'!$BD110,IF(ED$19&lt;='様式３（療養者名簿）（⑤の場合）'!$BE110,1,0),0),0)</f>
        <v>0</v>
      </c>
      <c r="EE105" s="256">
        <f>IF(EE$19-'様式３（療養者名簿）（⑤の場合）'!$BD110+1&lt;=15,IF(EE$19&gt;='様式３（療養者名簿）（⑤の場合）'!$BD110,IF(EE$19&lt;='様式３（療養者名簿）（⑤の場合）'!$BE110,1,0),0),0)</f>
        <v>0</v>
      </c>
      <c r="EF105" s="256">
        <f>IF(EF$19-'様式３（療養者名簿）（⑤の場合）'!$BD110+1&lt;=15,IF(EF$19&gt;='様式３（療養者名簿）（⑤の場合）'!$BD110,IF(EF$19&lt;='様式３（療養者名簿）（⑤の場合）'!$BE110,1,0),0),0)</f>
        <v>0</v>
      </c>
      <c r="EG105" s="256">
        <f>IF(EG$19-'様式３（療養者名簿）（⑤の場合）'!$BD110+1&lt;=15,IF(EG$19&gt;='様式３（療養者名簿）（⑤の場合）'!$BD110,IF(EG$19&lt;='様式３（療養者名簿）（⑤の場合）'!$BE110,1,0),0),0)</f>
        <v>0</v>
      </c>
      <c r="EH105" s="256">
        <f>IF(EH$19-'様式３（療養者名簿）（⑤の場合）'!$BD110+1&lt;=15,IF(EH$19&gt;='様式３（療養者名簿）（⑤の場合）'!$BD110,IF(EH$19&lt;='様式３（療養者名簿）（⑤の場合）'!$BE110,1,0),0),0)</f>
        <v>0</v>
      </c>
      <c r="EI105" s="256">
        <f>IF(EI$19-'様式３（療養者名簿）（⑤の場合）'!$BD110+1&lt;=15,IF(EI$19&gt;='様式３（療養者名簿）（⑤の場合）'!$BD110,IF(EI$19&lt;='様式３（療養者名簿）（⑤の場合）'!$BE110,1,0),0),0)</f>
        <v>0</v>
      </c>
      <c r="EJ105" s="256">
        <f>IF(EJ$19-'様式３（療養者名簿）（⑤の場合）'!$BD110+1&lt;=15,IF(EJ$19&gt;='様式３（療養者名簿）（⑤の場合）'!$BD110,IF(EJ$19&lt;='様式３（療養者名簿）（⑤の場合）'!$BE110,1,0),0),0)</f>
        <v>0</v>
      </c>
      <c r="EK105" s="256">
        <f>IF(EK$19-'様式３（療養者名簿）（⑤の場合）'!$BD110+1&lt;=15,IF(EK$19&gt;='様式３（療養者名簿）（⑤の場合）'!$BD110,IF(EK$19&lt;='様式３（療養者名簿）（⑤の場合）'!$BE110,1,0),0),0)</f>
        <v>0</v>
      </c>
      <c r="EL105" s="256">
        <f>IF(EL$19-'様式３（療養者名簿）（⑤の場合）'!$BD110+1&lt;=15,IF(EL$19&gt;='様式３（療養者名簿）（⑤の場合）'!$BD110,IF(EL$19&lt;='様式３（療養者名簿）（⑤の場合）'!$BE110,1,0),0),0)</f>
        <v>0</v>
      </c>
      <c r="EM105" s="256">
        <f>IF(EM$19-'様式３（療養者名簿）（⑤の場合）'!$BD110+1&lt;=15,IF(EM$19&gt;='様式３（療養者名簿）（⑤の場合）'!$BD110,IF(EM$19&lt;='様式３（療養者名簿）（⑤の場合）'!$BE110,1,0),0),0)</f>
        <v>0</v>
      </c>
      <c r="EN105" s="256">
        <f>IF(EN$19-'様式３（療養者名簿）（⑤の場合）'!$BD110+1&lt;=15,IF(EN$19&gt;='様式３（療養者名簿）（⑤の場合）'!$BD110,IF(EN$19&lt;='様式３（療養者名簿）（⑤の場合）'!$BE110,1,0),0),0)</f>
        <v>0</v>
      </c>
      <c r="EO105" s="256">
        <f>IF(EO$19-'様式３（療養者名簿）（⑤の場合）'!$BD110+1&lt;=15,IF(EO$19&gt;='様式３（療養者名簿）（⑤の場合）'!$BD110,IF(EO$19&lt;='様式３（療養者名簿）（⑤の場合）'!$BE110,1,0),0),0)</f>
        <v>0</v>
      </c>
      <c r="EP105" s="256">
        <f>IF(EP$19-'様式３（療養者名簿）（⑤の場合）'!$BD110+1&lt;=15,IF(EP$19&gt;='様式３（療養者名簿）（⑤の場合）'!$BD110,IF(EP$19&lt;='様式３（療養者名簿）（⑤の場合）'!$BE110,1,0),0),0)</f>
        <v>0</v>
      </c>
      <c r="EQ105" s="256">
        <f>IF(EQ$19-'様式３（療養者名簿）（⑤の場合）'!$BD110+1&lt;=15,IF(EQ$19&gt;='様式３（療養者名簿）（⑤の場合）'!$BD110,IF(EQ$19&lt;='様式３（療養者名簿）（⑤の場合）'!$BE110,1,0),0),0)</f>
        <v>0</v>
      </c>
      <c r="ER105" s="256">
        <f>IF(ER$19-'様式３（療養者名簿）（⑤の場合）'!$BD110+1&lt;=15,IF(ER$19&gt;='様式３（療養者名簿）（⑤の場合）'!$BD110,IF(ER$19&lt;='様式３（療養者名簿）（⑤の場合）'!$BE110,1,0),0),0)</f>
        <v>0</v>
      </c>
      <c r="ES105" s="256">
        <f>IF(ES$19-'様式３（療養者名簿）（⑤の場合）'!$BD110+1&lt;=15,IF(ES$19&gt;='様式３（療養者名簿）（⑤の場合）'!$BD110,IF(ES$19&lt;='様式３（療養者名簿）（⑤の場合）'!$BE110,1,0),0),0)</f>
        <v>0</v>
      </c>
      <c r="ET105" s="256">
        <f>IF(ET$19-'様式３（療養者名簿）（⑤の場合）'!$BD110+1&lt;=15,IF(ET$19&gt;='様式３（療養者名簿）（⑤の場合）'!$BD110,IF(ET$19&lt;='様式３（療養者名簿）（⑤の場合）'!$BE110,1,0),0),0)</f>
        <v>0</v>
      </c>
      <c r="EU105" s="256">
        <f>IF(EU$19-'様式３（療養者名簿）（⑤の場合）'!$BD110+1&lt;=15,IF(EU$19&gt;='様式３（療養者名簿）（⑤の場合）'!$BD110,IF(EU$19&lt;='様式３（療養者名簿）（⑤の場合）'!$BE110,1,0),0),0)</f>
        <v>0</v>
      </c>
      <c r="EV105" s="256">
        <f>IF(EV$19-'様式３（療養者名簿）（⑤の場合）'!$BD110+1&lt;=15,IF(EV$19&gt;='様式３（療養者名簿）（⑤の場合）'!$BD110,IF(EV$19&lt;='様式３（療養者名簿）（⑤の場合）'!$BE110,1,0),0),0)</f>
        <v>0</v>
      </c>
      <c r="EW105" s="256">
        <f>IF(EW$19-'様式３（療養者名簿）（⑤の場合）'!$BD110+1&lt;=15,IF(EW$19&gt;='様式３（療養者名簿）（⑤の場合）'!$BD110,IF(EW$19&lt;='様式３（療養者名簿）（⑤の場合）'!$BE110,1,0),0),0)</f>
        <v>0</v>
      </c>
      <c r="EX105" s="256">
        <f>IF(EX$19-'様式３（療養者名簿）（⑤の場合）'!$BD110+1&lt;=15,IF(EX$19&gt;='様式３（療養者名簿）（⑤の場合）'!$BD110,IF(EX$19&lt;='様式３（療養者名簿）（⑤の場合）'!$BE110,1,0),0),0)</f>
        <v>0</v>
      </c>
      <c r="EY105" s="256">
        <f>IF(EY$19-'様式３（療養者名簿）（⑤の場合）'!$BD110+1&lt;=15,IF(EY$19&gt;='様式３（療養者名簿）（⑤の場合）'!$BD110,IF(EY$19&lt;='様式３（療養者名簿）（⑤の場合）'!$BE110,1,0),0),0)</f>
        <v>0</v>
      </c>
      <c r="EZ105" s="256">
        <f>IF(EZ$19-'様式３（療養者名簿）（⑤の場合）'!$BD110+1&lt;=15,IF(EZ$19&gt;='様式３（療養者名簿）（⑤の場合）'!$BD110,IF(EZ$19&lt;='様式３（療養者名簿）（⑤の場合）'!$BE110,1,0),0),0)</f>
        <v>0</v>
      </c>
      <c r="FA105" s="256">
        <f>IF(FA$19-'様式３（療養者名簿）（⑤の場合）'!$BD110+1&lt;=15,IF(FA$19&gt;='様式３（療養者名簿）（⑤の場合）'!$BD110,IF(FA$19&lt;='様式３（療養者名簿）（⑤の場合）'!$BE110,1,0),0),0)</f>
        <v>0</v>
      </c>
      <c r="FB105" s="256">
        <f>IF(FB$19-'様式３（療養者名簿）（⑤の場合）'!$BD110+1&lt;=15,IF(FB$19&gt;='様式３（療養者名簿）（⑤の場合）'!$BD110,IF(FB$19&lt;='様式３（療養者名簿）（⑤の場合）'!$BE110,1,0),0),0)</f>
        <v>0</v>
      </c>
      <c r="FC105" s="256">
        <f>IF(FC$19-'様式３（療養者名簿）（⑤の場合）'!$BD110+1&lt;=15,IF(FC$19&gt;='様式３（療養者名簿）（⑤の場合）'!$BD110,IF(FC$19&lt;='様式３（療養者名簿）（⑤の場合）'!$BE110,1,0),0),0)</f>
        <v>0</v>
      </c>
      <c r="FD105" s="256">
        <f>IF(FD$19-'様式３（療養者名簿）（⑤の場合）'!$BD110+1&lt;=15,IF(FD$19&gt;='様式３（療養者名簿）（⑤の場合）'!$BD110,IF(FD$19&lt;='様式３（療養者名簿）（⑤の場合）'!$BE110,1,0),0),0)</f>
        <v>0</v>
      </c>
      <c r="FE105" s="256">
        <f>IF(FE$19-'様式３（療養者名簿）（⑤の場合）'!$BD110+1&lt;=15,IF(FE$19&gt;='様式３（療養者名簿）（⑤の場合）'!$BD110,IF(FE$19&lt;='様式３（療養者名簿）（⑤の場合）'!$BE110,1,0),0),0)</f>
        <v>0</v>
      </c>
      <c r="FF105" s="256">
        <f>IF(FF$19-'様式３（療養者名簿）（⑤の場合）'!$BD110+1&lt;=15,IF(FF$19&gt;='様式３（療養者名簿）（⑤の場合）'!$BD110,IF(FF$19&lt;='様式３（療養者名簿）（⑤の場合）'!$BE110,1,0),0),0)</f>
        <v>0</v>
      </c>
      <c r="FG105" s="256">
        <f>IF(FG$19-'様式３（療養者名簿）（⑤の場合）'!$BD110+1&lt;=15,IF(FG$19&gt;='様式３（療養者名簿）（⑤の場合）'!$BD110,IF(FG$19&lt;='様式３（療養者名簿）（⑤の場合）'!$BE110,1,0),0),0)</f>
        <v>0</v>
      </c>
      <c r="FH105" s="256">
        <f>IF(FH$19-'様式３（療養者名簿）（⑤の場合）'!$BD110+1&lt;=15,IF(FH$19&gt;='様式３（療養者名簿）（⑤の場合）'!$BD110,IF(FH$19&lt;='様式３（療養者名簿）（⑤の場合）'!$BE110,1,0),0),0)</f>
        <v>0</v>
      </c>
      <c r="FI105" s="256">
        <f>IF(FI$19-'様式３（療養者名簿）（⑤の場合）'!$BD110+1&lt;=15,IF(FI$19&gt;='様式３（療養者名簿）（⑤の場合）'!$BD110,IF(FI$19&lt;='様式３（療養者名簿）（⑤の場合）'!$BE110,1,0),0),0)</f>
        <v>0</v>
      </c>
      <c r="FJ105" s="256">
        <f>IF(FJ$19-'様式３（療養者名簿）（⑤の場合）'!$BD110+1&lt;=15,IF(FJ$19&gt;='様式３（療養者名簿）（⑤の場合）'!$BD110,IF(FJ$19&lt;='様式３（療養者名簿）（⑤の場合）'!$BE110,1,0),0),0)</f>
        <v>0</v>
      </c>
      <c r="FK105" s="256">
        <f>IF(FK$19-'様式３（療養者名簿）（⑤の場合）'!$BD110+1&lt;=15,IF(FK$19&gt;='様式３（療養者名簿）（⑤の場合）'!$BD110,IF(FK$19&lt;='様式３（療養者名簿）（⑤の場合）'!$BE110,1,0),0),0)</f>
        <v>0</v>
      </c>
      <c r="FL105" s="256">
        <f>IF(FL$19-'様式３（療養者名簿）（⑤の場合）'!$BD110+1&lt;=15,IF(FL$19&gt;='様式３（療養者名簿）（⑤の場合）'!$BD110,IF(FL$19&lt;='様式３（療養者名簿）（⑤の場合）'!$BE110,1,0),0),0)</f>
        <v>0</v>
      </c>
      <c r="FM105" s="256">
        <f>IF(FM$19-'様式３（療養者名簿）（⑤の場合）'!$BD110+1&lt;=15,IF(FM$19&gt;='様式３（療養者名簿）（⑤の場合）'!$BD110,IF(FM$19&lt;='様式３（療養者名簿）（⑤の場合）'!$BE110,1,0),0),0)</f>
        <v>0</v>
      </c>
      <c r="FN105" s="256">
        <f>IF(FN$19-'様式３（療養者名簿）（⑤の場合）'!$BD110+1&lt;=15,IF(FN$19&gt;='様式３（療養者名簿）（⑤の場合）'!$BD110,IF(FN$19&lt;='様式３（療養者名簿）（⑤の場合）'!$BE110,1,0),0),0)</f>
        <v>0</v>
      </c>
      <c r="FO105" s="256">
        <f>IF(FO$19-'様式３（療養者名簿）（⑤の場合）'!$BD110+1&lt;=15,IF(FO$19&gt;='様式３（療養者名簿）（⑤の場合）'!$BD110,IF(FO$19&lt;='様式３（療養者名簿）（⑤の場合）'!$BE110,1,0),0),0)</f>
        <v>0</v>
      </c>
      <c r="FP105" s="256">
        <f>IF(FP$19-'様式３（療養者名簿）（⑤の場合）'!$BD110+1&lt;=15,IF(FP$19&gt;='様式３（療養者名簿）（⑤の場合）'!$BD110,IF(FP$19&lt;='様式３（療養者名簿）（⑤の場合）'!$BE110,1,0),0),0)</f>
        <v>0</v>
      </c>
      <c r="FQ105" s="256">
        <f>IF(FQ$19-'様式３（療養者名簿）（⑤の場合）'!$BD110+1&lt;=15,IF(FQ$19&gt;='様式３（療養者名簿）（⑤の場合）'!$BD110,IF(FQ$19&lt;='様式３（療養者名簿）（⑤の場合）'!$BE110,1,0),0),0)</f>
        <v>0</v>
      </c>
      <c r="FR105" s="256">
        <f>IF(FR$19-'様式３（療養者名簿）（⑤の場合）'!$BD110+1&lt;=15,IF(FR$19&gt;='様式３（療養者名簿）（⑤の場合）'!$BD110,IF(FR$19&lt;='様式３（療養者名簿）（⑤の場合）'!$BE110,1,0),0),0)</f>
        <v>0</v>
      </c>
      <c r="FS105" s="256">
        <f>IF(FS$19-'様式３（療養者名簿）（⑤の場合）'!$BD110+1&lt;=15,IF(FS$19&gt;='様式３（療養者名簿）（⑤の場合）'!$BD110,IF(FS$19&lt;='様式３（療養者名簿）（⑤の場合）'!$BE110,1,0),0),0)</f>
        <v>0</v>
      </c>
      <c r="FT105" s="256">
        <f>IF(FT$19-'様式３（療養者名簿）（⑤の場合）'!$BD110+1&lt;=15,IF(FT$19&gt;='様式３（療養者名簿）（⑤の場合）'!$BD110,IF(FT$19&lt;='様式３（療養者名簿）（⑤の場合）'!$BE110,1,0),0),0)</f>
        <v>0</v>
      </c>
      <c r="FU105" s="256">
        <f>IF(FU$19-'様式３（療養者名簿）（⑤の場合）'!$BD110+1&lt;=15,IF(FU$19&gt;='様式３（療養者名簿）（⑤の場合）'!$BD110,IF(FU$19&lt;='様式３（療養者名簿）（⑤の場合）'!$BE110,1,0),0),0)</f>
        <v>0</v>
      </c>
      <c r="FV105" s="256">
        <f>IF(FV$19-'様式３（療養者名簿）（⑤の場合）'!$BD110+1&lt;=15,IF(FV$19&gt;='様式３（療養者名簿）（⑤の場合）'!$BD110,IF(FV$19&lt;='様式３（療養者名簿）（⑤の場合）'!$BE110,1,0),0),0)</f>
        <v>0</v>
      </c>
      <c r="FW105" s="256">
        <f>IF(FW$19-'様式３（療養者名簿）（⑤の場合）'!$BD110+1&lt;=15,IF(FW$19&gt;='様式３（療養者名簿）（⑤の場合）'!$BD110,IF(FW$19&lt;='様式３（療養者名簿）（⑤の場合）'!$BE110,1,0),0),0)</f>
        <v>0</v>
      </c>
      <c r="FX105" s="256">
        <f>IF(FX$19-'様式３（療養者名簿）（⑤の場合）'!$BD110+1&lt;=15,IF(FX$19&gt;='様式３（療養者名簿）（⑤の場合）'!$BD110,IF(FX$19&lt;='様式３（療養者名簿）（⑤の場合）'!$BE110,1,0),0),0)</f>
        <v>0</v>
      </c>
      <c r="FY105" s="256">
        <f>IF(FY$19-'様式３（療養者名簿）（⑤の場合）'!$BD110+1&lt;=15,IF(FY$19&gt;='様式３（療養者名簿）（⑤の場合）'!$BD110,IF(FY$19&lt;='様式３（療養者名簿）（⑤の場合）'!$BE110,1,0),0),0)</f>
        <v>0</v>
      </c>
      <c r="FZ105" s="256">
        <f>IF(FZ$19-'様式３（療養者名簿）（⑤の場合）'!$BD110+1&lt;=15,IF(FZ$19&gt;='様式３（療養者名簿）（⑤の場合）'!$BD110,IF(FZ$19&lt;='様式３（療養者名簿）（⑤の場合）'!$BE110,1,0),0),0)</f>
        <v>0</v>
      </c>
      <c r="GA105" s="256">
        <f>IF(GA$19-'様式３（療養者名簿）（⑤の場合）'!$BD110+1&lt;=15,IF(GA$19&gt;='様式３（療養者名簿）（⑤の場合）'!$BD110,IF(GA$19&lt;='様式３（療養者名簿）（⑤の場合）'!$BE110,1,0),0),0)</f>
        <v>0</v>
      </c>
      <c r="GB105" s="256">
        <f>IF(GB$19-'様式３（療養者名簿）（⑤の場合）'!$BD110+1&lt;=15,IF(GB$19&gt;='様式３（療養者名簿）（⑤の場合）'!$BD110,IF(GB$19&lt;='様式３（療養者名簿）（⑤の場合）'!$BE110,1,0),0),0)</f>
        <v>0</v>
      </c>
      <c r="GC105" s="256">
        <f>IF(GC$19-'様式３（療養者名簿）（⑤の場合）'!$BD110+1&lt;=15,IF(GC$19&gt;='様式３（療養者名簿）（⑤の場合）'!$BD110,IF(GC$19&lt;='様式３（療養者名簿）（⑤の場合）'!$BE110,1,0),0),0)</f>
        <v>0</v>
      </c>
      <c r="GD105" s="256">
        <f>IF(GD$19-'様式３（療養者名簿）（⑤の場合）'!$BD110+1&lt;=15,IF(GD$19&gt;='様式３（療養者名簿）（⑤の場合）'!$BD110,IF(GD$19&lt;='様式３（療養者名簿）（⑤の場合）'!$BE110,1,0),0),0)</f>
        <v>0</v>
      </c>
      <c r="GE105" s="256">
        <f>IF(GE$19-'様式３（療養者名簿）（⑤の場合）'!$BD110+1&lt;=15,IF(GE$19&gt;='様式３（療養者名簿）（⑤の場合）'!$BD110,IF(GE$19&lt;='様式３（療養者名簿）（⑤の場合）'!$BE110,1,0),0),0)</f>
        <v>0</v>
      </c>
      <c r="GF105" s="256">
        <f>IF(GF$19-'様式３（療養者名簿）（⑤の場合）'!$BD110+1&lt;=15,IF(GF$19&gt;='様式３（療養者名簿）（⑤の場合）'!$BD110,IF(GF$19&lt;='様式３（療養者名簿）（⑤の場合）'!$BE110,1,0),0),0)</f>
        <v>0</v>
      </c>
      <c r="GG105" s="256">
        <f>IF(GG$19-'様式３（療養者名簿）（⑤の場合）'!$BD110+1&lt;=15,IF(GG$19&gt;='様式３（療養者名簿）（⑤の場合）'!$BD110,IF(GG$19&lt;='様式３（療養者名簿）（⑤の場合）'!$BE110,1,0),0),0)</f>
        <v>0</v>
      </c>
      <c r="GH105" s="256">
        <f>IF(GH$19-'様式３（療養者名簿）（⑤の場合）'!$BD110+1&lt;=15,IF(GH$19&gt;='様式３（療養者名簿）（⑤の場合）'!$BD110,IF(GH$19&lt;='様式３（療養者名簿）（⑤の場合）'!$BE110,1,0),0),0)</f>
        <v>0</v>
      </c>
      <c r="GI105" s="256">
        <f>IF(GI$19-'様式３（療養者名簿）（⑤の場合）'!$BD110+1&lt;=15,IF(GI$19&gt;='様式３（療養者名簿）（⑤の場合）'!$BD110,IF(GI$19&lt;='様式３（療養者名簿）（⑤の場合）'!$BE110,1,0),0),0)</f>
        <v>0</v>
      </c>
      <c r="GJ105" s="256">
        <f>IF(GJ$19-'様式３（療養者名簿）（⑤の場合）'!$BD110+1&lt;=15,IF(GJ$19&gt;='様式３（療養者名簿）（⑤の場合）'!$BD110,IF(GJ$19&lt;='様式３（療養者名簿）（⑤の場合）'!$BE110,1,0),0),0)</f>
        <v>0</v>
      </c>
      <c r="GK105" s="256">
        <f>IF(GK$19-'様式３（療養者名簿）（⑤の場合）'!$BD110+1&lt;=15,IF(GK$19&gt;='様式３（療養者名簿）（⑤の場合）'!$BD110,IF(GK$19&lt;='様式３（療養者名簿）（⑤の場合）'!$BE110,1,0),0),0)</f>
        <v>0</v>
      </c>
      <c r="GL105" s="256">
        <f>IF(GL$19-'様式３（療養者名簿）（⑤の場合）'!$BD110+1&lt;=15,IF(GL$19&gt;='様式３（療養者名簿）（⑤の場合）'!$BD110,IF(GL$19&lt;='様式３（療養者名簿）（⑤の場合）'!$BE110,1,0),0),0)</f>
        <v>0</v>
      </c>
      <c r="GM105" s="256">
        <f>IF(GM$19-'様式３（療養者名簿）（⑤の場合）'!$BD110+1&lt;=15,IF(GM$19&gt;='様式３（療養者名簿）（⑤の場合）'!$BD110,IF(GM$19&lt;='様式３（療養者名簿）（⑤の場合）'!$BE110,1,0),0),0)</f>
        <v>0</v>
      </c>
      <c r="GN105" s="256">
        <f>IF(GN$19-'様式３（療養者名簿）（⑤の場合）'!$BD110+1&lt;=15,IF(GN$19&gt;='様式３（療養者名簿）（⑤の場合）'!$BD110,IF(GN$19&lt;='様式３（療養者名簿）（⑤の場合）'!$BE110,1,0),0),0)</f>
        <v>0</v>
      </c>
      <c r="GO105" s="256">
        <f>IF(GO$19-'様式３（療養者名簿）（⑤の場合）'!$BD110+1&lt;=15,IF(GO$19&gt;='様式３（療養者名簿）（⑤の場合）'!$BD110,IF(GO$19&lt;='様式３（療養者名簿）（⑤の場合）'!$BE110,1,0),0),0)</f>
        <v>0</v>
      </c>
      <c r="GP105" s="256">
        <f>IF(GP$19-'様式３（療養者名簿）（⑤の場合）'!$BD110+1&lt;=15,IF(GP$19&gt;='様式３（療養者名簿）（⑤の場合）'!$BD110,IF(GP$19&lt;='様式３（療養者名簿）（⑤の場合）'!$BE110,1,0),0),0)</f>
        <v>0</v>
      </c>
      <c r="GQ105" s="256">
        <f>IF(GQ$19-'様式３（療養者名簿）（⑤の場合）'!$BD110+1&lt;=15,IF(GQ$19&gt;='様式３（療養者名簿）（⑤の場合）'!$BD110,IF(GQ$19&lt;='様式３（療養者名簿）（⑤の場合）'!$BE110,1,0),0),0)</f>
        <v>0</v>
      </c>
      <c r="GR105" s="256">
        <f>IF(GR$19-'様式３（療養者名簿）（⑤の場合）'!$BD110+1&lt;=15,IF(GR$19&gt;='様式３（療養者名簿）（⑤の場合）'!$BD110,IF(GR$19&lt;='様式３（療養者名簿）（⑤の場合）'!$BE110,1,0),0),0)</f>
        <v>0</v>
      </c>
      <c r="GS105" s="256">
        <f>IF(GS$19-'様式３（療養者名簿）（⑤の場合）'!$BD110+1&lt;=15,IF(GS$19&gt;='様式３（療養者名簿）（⑤の場合）'!$BD110,IF(GS$19&lt;='様式３（療養者名簿）（⑤の場合）'!$BE110,1,0),0),0)</f>
        <v>0</v>
      </c>
      <c r="GT105" s="256">
        <f>IF(GT$19-'様式３（療養者名簿）（⑤の場合）'!$BD110+1&lt;=15,IF(GT$19&gt;='様式３（療養者名簿）（⑤の場合）'!$BD110,IF(GT$19&lt;='様式３（療養者名簿）（⑤の場合）'!$BE110,1,0),0),0)</f>
        <v>0</v>
      </c>
      <c r="GU105" s="256">
        <f>IF(GU$19-'様式３（療養者名簿）（⑤の場合）'!$BD110+1&lt;=15,IF(GU$19&gt;='様式３（療養者名簿）（⑤の場合）'!$BD110,IF(GU$19&lt;='様式３（療養者名簿）（⑤の場合）'!$BE110,1,0),0),0)</f>
        <v>0</v>
      </c>
      <c r="GV105" s="256">
        <f>IF(GV$19-'様式３（療養者名簿）（⑤の場合）'!$BD110+1&lt;=15,IF(GV$19&gt;='様式３（療養者名簿）（⑤の場合）'!$BD110,IF(GV$19&lt;='様式３（療養者名簿）（⑤の場合）'!$BE110,1,0),0),0)</f>
        <v>0</v>
      </c>
      <c r="GW105" s="256">
        <f>IF(GW$19-'様式３（療養者名簿）（⑤の場合）'!$BD110+1&lt;=15,IF(GW$19&gt;='様式３（療養者名簿）（⑤の場合）'!$BD110,IF(GW$19&lt;='様式３（療養者名簿）（⑤の場合）'!$BE110,1,0),0),0)</f>
        <v>0</v>
      </c>
      <c r="GX105" s="256">
        <f>IF(GX$19-'様式３（療養者名簿）（⑤の場合）'!$BD110+1&lt;=15,IF(GX$19&gt;='様式３（療養者名簿）（⑤の場合）'!$BD110,IF(GX$19&lt;='様式３（療養者名簿）（⑤の場合）'!$BE110,1,0),0),0)</f>
        <v>0</v>
      </c>
      <c r="GY105" s="256">
        <f>IF(GY$19-'様式３（療養者名簿）（⑤の場合）'!$BD110+1&lt;=15,IF(GY$19&gt;='様式３（療養者名簿）（⑤の場合）'!$BD110,IF(GY$19&lt;='様式３（療養者名簿）（⑤の場合）'!$BE110,1,0),0),0)</f>
        <v>0</v>
      </c>
      <c r="GZ105" s="256">
        <f>IF(GZ$19-'様式３（療養者名簿）（⑤の場合）'!$BD110+1&lt;=15,IF(GZ$19&gt;='様式３（療養者名簿）（⑤の場合）'!$BD110,IF(GZ$19&lt;='様式３（療養者名簿）（⑤の場合）'!$BE110,1,0),0),0)</f>
        <v>0</v>
      </c>
      <c r="HA105" s="256">
        <f>IF(HA$19-'様式３（療養者名簿）（⑤の場合）'!$BD110+1&lt;=15,IF(HA$19&gt;='様式３（療養者名簿）（⑤の場合）'!$BD110,IF(HA$19&lt;='様式３（療養者名簿）（⑤の場合）'!$BE110,1,0),0),0)</f>
        <v>0</v>
      </c>
      <c r="HB105" s="256">
        <f>IF(HB$19-'様式３（療養者名簿）（⑤の場合）'!$BD110+1&lt;=15,IF(HB$19&gt;='様式３（療養者名簿）（⑤の場合）'!$BD110,IF(HB$19&lt;='様式３（療養者名簿）（⑤の場合）'!$BE110,1,0),0),0)</f>
        <v>0</v>
      </c>
      <c r="HC105" s="256">
        <f>IF(HC$19-'様式３（療養者名簿）（⑤の場合）'!$BD110+1&lt;=15,IF(HC$19&gt;='様式３（療養者名簿）（⑤の場合）'!$BD110,IF(HC$19&lt;='様式３（療養者名簿）（⑤の場合）'!$BE110,1,0),0),0)</f>
        <v>0</v>
      </c>
      <c r="HD105" s="256">
        <f>IF(HD$19-'様式３（療養者名簿）（⑤の場合）'!$BD110+1&lt;=15,IF(HD$19&gt;='様式３（療養者名簿）（⑤の場合）'!$BD110,IF(HD$19&lt;='様式３（療養者名簿）（⑤の場合）'!$BE110,1,0),0),0)</f>
        <v>0</v>
      </c>
      <c r="HE105" s="256">
        <f>IF(HE$19-'様式３（療養者名簿）（⑤の場合）'!$BD110+1&lt;=15,IF(HE$19&gt;='様式３（療養者名簿）（⑤の場合）'!$BD110,IF(HE$19&lt;='様式３（療養者名簿）（⑤の場合）'!$BE110,1,0),0),0)</f>
        <v>0</v>
      </c>
      <c r="HF105" s="256">
        <f>IF(HF$19-'様式３（療養者名簿）（⑤の場合）'!$BD110+1&lt;=15,IF(HF$19&gt;='様式３（療養者名簿）（⑤の場合）'!$BD110,IF(HF$19&lt;='様式３（療養者名簿）（⑤の場合）'!$BE110,1,0),0),0)</f>
        <v>0</v>
      </c>
      <c r="HG105" s="256">
        <f>IF(HG$19-'様式３（療養者名簿）（⑤の場合）'!$BD110+1&lt;=15,IF(HG$19&gt;='様式３（療養者名簿）（⑤の場合）'!$BD110,IF(HG$19&lt;='様式３（療養者名簿）（⑤の場合）'!$BE110,1,0),0),0)</f>
        <v>0</v>
      </c>
      <c r="HH105" s="256">
        <f>IF(HH$19-'様式３（療養者名簿）（⑤の場合）'!$BD110+1&lt;=15,IF(HH$19&gt;='様式３（療養者名簿）（⑤の場合）'!$BD110,IF(HH$19&lt;='様式３（療養者名簿）（⑤の場合）'!$BE110,1,0),0),0)</f>
        <v>0</v>
      </c>
      <c r="HI105" s="256">
        <f>IF(HI$19-'様式３（療養者名簿）（⑤の場合）'!$BD110+1&lt;=15,IF(HI$19&gt;='様式３（療養者名簿）（⑤の場合）'!$BD110,IF(HI$19&lt;='様式３（療養者名簿）（⑤の場合）'!$BE110,1,0),0),0)</f>
        <v>0</v>
      </c>
      <c r="HJ105" s="256">
        <f>IF(HJ$19-'様式３（療養者名簿）（⑤の場合）'!$BD110+1&lt;=15,IF(HJ$19&gt;='様式３（療養者名簿）（⑤の場合）'!$BD110,IF(HJ$19&lt;='様式３（療養者名簿）（⑤の場合）'!$BE110,1,0),0),0)</f>
        <v>0</v>
      </c>
      <c r="HK105" s="256">
        <f>IF(HK$19-'様式３（療養者名簿）（⑤の場合）'!$BD110+1&lt;=15,IF(HK$19&gt;='様式３（療養者名簿）（⑤の場合）'!$BD110,IF(HK$19&lt;='様式３（療養者名簿）（⑤の場合）'!$BE110,1,0),0),0)</f>
        <v>0</v>
      </c>
      <c r="HL105" s="256">
        <f>IF(HL$19-'様式３（療養者名簿）（⑤の場合）'!$BD110+1&lt;=15,IF(HL$19&gt;='様式３（療養者名簿）（⑤の場合）'!$BD110,IF(HL$19&lt;='様式３（療養者名簿）（⑤の場合）'!$BE110,1,0),0),0)</f>
        <v>0</v>
      </c>
      <c r="HM105" s="256">
        <f>IF(HM$19-'様式３（療養者名簿）（⑤の場合）'!$BD110+1&lt;=15,IF(HM$19&gt;='様式３（療養者名簿）（⑤の場合）'!$BD110,IF(HM$19&lt;='様式３（療養者名簿）（⑤の場合）'!$BE110,1,0),0),0)</f>
        <v>0</v>
      </c>
      <c r="HN105" s="256">
        <f>IF(HN$19-'様式３（療養者名簿）（⑤の場合）'!$BD110+1&lt;=15,IF(HN$19&gt;='様式３（療養者名簿）（⑤の場合）'!$BD110,IF(HN$19&lt;='様式３（療養者名簿）（⑤の場合）'!$BE110,1,0),0),0)</f>
        <v>0</v>
      </c>
      <c r="HO105" s="256">
        <f>IF(HO$19-'様式３（療養者名簿）（⑤の場合）'!$BD110+1&lt;=15,IF(HO$19&gt;='様式３（療養者名簿）（⑤の場合）'!$BD110,IF(HO$19&lt;='様式３（療養者名簿）（⑤の場合）'!$BE110,1,0),0),0)</f>
        <v>0</v>
      </c>
      <c r="HP105" s="256">
        <f>IF(HP$19-'様式３（療養者名簿）（⑤の場合）'!$BD110+1&lt;=15,IF(HP$19&gt;='様式３（療養者名簿）（⑤の場合）'!$BD110,IF(HP$19&lt;='様式３（療養者名簿）（⑤の場合）'!$BE110,1,0),0),0)</f>
        <v>0</v>
      </c>
      <c r="HQ105" s="256">
        <f>IF(HQ$19-'様式３（療養者名簿）（⑤の場合）'!$BD110+1&lt;=15,IF(HQ$19&gt;='様式３（療養者名簿）（⑤の場合）'!$BD110,IF(HQ$19&lt;='様式３（療養者名簿）（⑤の場合）'!$BE110,1,0),0),0)</f>
        <v>0</v>
      </c>
      <c r="HR105" s="256">
        <f>IF(HR$19-'様式３（療養者名簿）（⑤の場合）'!$BD110+1&lt;=15,IF(HR$19&gt;='様式３（療養者名簿）（⑤の場合）'!$BD110,IF(HR$19&lt;='様式３（療養者名簿）（⑤の場合）'!$BE110,1,0),0),0)</f>
        <v>0</v>
      </c>
      <c r="HS105" s="256">
        <f>IF(HS$19-'様式３（療養者名簿）（⑤の場合）'!$BD110+1&lt;=15,IF(HS$19&gt;='様式３（療養者名簿）（⑤の場合）'!$BD110,IF(HS$19&lt;='様式３（療養者名簿）（⑤の場合）'!$BE110,1,0),0),0)</f>
        <v>0</v>
      </c>
      <c r="HT105" s="256">
        <f>IF(HT$19-'様式３（療養者名簿）（⑤の場合）'!$BD110+1&lt;=15,IF(HT$19&gt;='様式３（療養者名簿）（⑤の場合）'!$BD110,IF(HT$19&lt;='様式３（療養者名簿）（⑤の場合）'!$BE110,1,0),0),0)</f>
        <v>0</v>
      </c>
      <c r="HU105" s="256">
        <f>IF(HU$19-'様式３（療養者名簿）（⑤の場合）'!$BD110+1&lt;=15,IF(HU$19&gt;='様式３（療養者名簿）（⑤の場合）'!$BD110,IF(HU$19&lt;='様式３（療養者名簿）（⑤の場合）'!$BE110,1,0),0),0)</f>
        <v>0</v>
      </c>
      <c r="HV105" s="256">
        <f>IF(HV$19-'様式３（療養者名簿）（⑤の場合）'!$BD110+1&lt;=15,IF(HV$19&gt;='様式３（療養者名簿）（⑤の場合）'!$BD110,IF(HV$19&lt;='様式３（療養者名簿）（⑤の場合）'!$BE110,1,0),0),0)</f>
        <v>0</v>
      </c>
      <c r="HW105" s="256">
        <f>IF(HW$19-'様式３（療養者名簿）（⑤の場合）'!$BD110+1&lt;=15,IF(HW$19&gt;='様式３（療養者名簿）（⑤の場合）'!$BD110,IF(HW$19&lt;='様式３（療養者名簿）（⑤の場合）'!$BE110,1,0),0),0)</f>
        <v>0</v>
      </c>
      <c r="HX105" s="256">
        <f>IF(HX$19-'様式３（療養者名簿）（⑤の場合）'!$BD110+1&lt;=15,IF(HX$19&gt;='様式３（療養者名簿）（⑤の場合）'!$BD110,IF(HX$19&lt;='様式３（療養者名簿）（⑤の場合）'!$BE110,1,0),0),0)</f>
        <v>0</v>
      </c>
      <c r="HY105" s="256">
        <f>IF(HY$19-'様式３（療養者名簿）（⑤の場合）'!$BD110+1&lt;=15,IF(HY$19&gt;='様式３（療養者名簿）（⑤の場合）'!$BD110,IF(HY$19&lt;='様式３（療養者名簿）（⑤の場合）'!$BE110,1,0),0),0)</f>
        <v>0</v>
      </c>
      <c r="HZ105" s="256">
        <f>IF(HZ$19-'様式３（療養者名簿）（⑤の場合）'!$BD110+1&lt;=15,IF(HZ$19&gt;='様式３（療養者名簿）（⑤の場合）'!$BD110,IF(HZ$19&lt;='様式３（療養者名簿）（⑤の場合）'!$BE110,1,0),0),0)</f>
        <v>0</v>
      </c>
      <c r="IA105" s="256">
        <f>IF(IA$19-'様式３（療養者名簿）（⑤の場合）'!$BD110+1&lt;=15,IF(IA$19&gt;='様式３（療養者名簿）（⑤の場合）'!$BD110,IF(IA$19&lt;='様式３（療養者名簿）（⑤の場合）'!$BE110,1,0),0),0)</f>
        <v>0</v>
      </c>
      <c r="IB105" s="256">
        <f>IF(IB$19-'様式３（療養者名簿）（⑤の場合）'!$BD110+1&lt;=15,IF(IB$19&gt;='様式３（療養者名簿）（⑤の場合）'!$BD110,IF(IB$19&lt;='様式３（療養者名簿）（⑤の場合）'!$BE110,1,0),0),0)</f>
        <v>0</v>
      </c>
      <c r="IC105" s="256">
        <f>IF(IC$19-'様式３（療養者名簿）（⑤の場合）'!$BD110+1&lt;=15,IF(IC$19&gt;='様式３（療養者名簿）（⑤の場合）'!$BD110,IF(IC$19&lt;='様式３（療養者名簿）（⑤の場合）'!$BE110,1,0),0),0)</f>
        <v>0</v>
      </c>
      <c r="ID105" s="256">
        <f>IF(ID$19-'様式３（療養者名簿）（⑤の場合）'!$BD110+1&lt;=15,IF(ID$19&gt;='様式３（療養者名簿）（⑤の場合）'!$BD110,IF(ID$19&lt;='様式３（療養者名簿）（⑤の場合）'!$BE110,1,0),0),0)</f>
        <v>0</v>
      </c>
      <c r="IE105" s="256">
        <f>IF(IE$19-'様式３（療養者名簿）（⑤の場合）'!$BD110+1&lt;=15,IF(IE$19&gt;='様式３（療養者名簿）（⑤の場合）'!$BD110,IF(IE$19&lt;='様式３（療養者名簿）（⑤の場合）'!$BE110,1,0),0),0)</f>
        <v>0</v>
      </c>
      <c r="IF105" s="256">
        <f>IF(IF$19-'様式３（療養者名簿）（⑤の場合）'!$BD110+1&lt;=15,IF(IF$19&gt;='様式３（療養者名簿）（⑤の場合）'!$BD110,IF(IF$19&lt;='様式３（療養者名簿）（⑤の場合）'!$BE110,1,0),0),0)</f>
        <v>0</v>
      </c>
      <c r="IG105" s="256">
        <f>IF(IG$19-'様式３（療養者名簿）（⑤の場合）'!$BD110+1&lt;=15,IF(IG$19&gt;='様式３（療養者名簿）（⑤の場合）'!$BD110,IF(IG$19&lt;='様式３（療養者名簿）（⑤の場合）'!$BE110,1,0),0),0)</f>
        <v>0</v>
      </c>
      <c r="IH105" s="256">
        <f>IF(IH$19-'様式３（療養者名簿）（⑤の場合）'!$BD110+1&lt;=15,IF(IH$19&gt;='様式３（療養者名簿）（⑤の場合）'!$BD110,IF(IH$19&lt;='様式３（療養者名簿）（⑤の場合）'!$BE110,1,0),0),0)</f>
        <v>0</v>
      </c>
      <c r="II105" s="256">
        <f>IF(II$19-'様式３（療養者名簿）（⑤の場合）'!$BD110+1&lt;=15,IF(II$19&gt;='様式３（療養者名簿）（⑤の場合）'!$BD110,IF(II$19&lt;='様式３（療養者名簿）（⑤の場合）'!$BE110,1,0),0),0)</f>
        <v>0</v>
      </c>
      <c r="IJ105" s="256">
        <f>IF(IJ$19-'様式３（療養者名簿）（⑤の場合）'!$BD110+1&lt;=15,IF(IJ$19&gt;='様式３（療養者名簿）（⑤の場合）'!$BD110,IF(IJ$19&lt;='様式３（療養者名簿）（⑤の場合）'!$BE110,1,0),0),0)</f>
        <v>0</v>
      </c>
      <c r="IK105" s="256">
        <f>IF(IK$19-'様式３（療養者名簿）（⑤の場合）'!$BD110+1&lt;=15,IF(IK$19&gt;='様式３（療養者名簿）（⑤の場合）'!$BD110,IF(IK$19&lt;='様式３（療養者名簿）（⑤の場合）'!$BE110,1,0),0),0)</f>
        <v>0</v>
      </c>
      <c r="IL105" s="256">
        <f>IF(IL$19-'様式３（療養者名簿）（⑤の場合）'!$BD110+1&lt;=15,IF(IL$19&gt;='様式３（療養者名簿）（⑤の場合）'!$BD110,IF(IL$19&lt;='様式３（療養者名簿）（⑤の場合）'!$BE110,1,0),0),0)</f>
        <v>0</v>
      </c>
      <c r="IM105" s="256">
        <f>IF(IM$19-'様式３（療養者名簿）（⑤の場合）'!$BD110+1&lt;=15,IF(IM$19&gt;='様式３（療養者名簿）（⑤の場合）'!$BD110,IF(IM$19&lt;='様式３（療養者名簿）（⑤の場合）'!$BE110,1,0),0),0)</f>
        <v>0</v>
      </c>
      <c r="IN105" s="256">
        <f>IF(IN$19-'様式３（療養者名簿）（⑤の場合）'!$BD110+1&lt;=15,IF(IN$19&gt;='様式３（療養者名簿）（⑤の場合）'!$BD110,IF(IN$19&lt;='様式３（療養者名簿）（⑤の場合）'!$BE110,1,0),0),0)</f>
        <v>0</v>
      </c>
      <c r="IO105" s="256">
        <f>IF(IO$19-'様式３（療養者名簿）（⑤の場合）'!$BD110+1&lt;=15,IF(IO$19&gt;='様式３（療養者名簿）（⑤の場合）'!$BD110,IF(IO$19&lt;='様式３（療養者名簿）（⑤の場合）'!$BE110,1,0),0),0)</f>
        <v>0</v>
      </c>
      <c r="IP105" s="256">
        <f>IF(IP$19-'様式３（療養者名簿）（⑤の場合）'!$BD110+1&lt;=15,IF(IP$19&gt;='様式３（療養者名簿）（⑤の場合）'!$BD110,IF(IP$19&lt;='様式３（療養者名簿）（⑤の場合）'!$BE110,1,0),0),0)</f>
        <v>0</v>
      </c>
      <c r="IQ105" s="256">
        <f>IF(IQ$19-'様式３（療養者名簿）（⑤の場合）'!$BD110+1&lt;=15,IF(IQ$19&gt;='様式３（療養者名簿）（⑤の場合）'!$BD110,IF(IQ$19&lt;='様式３（療養者名簿）（⑤の場合）'!$BE110,1,0),0),0)</f>
        <v>0</v>
      </c>
      <c r="IR105" s="256">
        <f>IF(IR$19-'様式３（療養者名簿）（⑤の場合）'!$BD110+1&lt;=15,IF(IR$19&gt;='様式３（療養者名簿）（⑤の場合）'!$BD110,IF(IR$19&lt;='様式３（療養者名簿）（⑤の場合）'!$BE110,1,0),0),0)</f>
        <v>0</v>
      </c>
      <c r="IS105" s="256">
        <f>IF(IS$19-'様式３（療養者名簿）（⑤の場合）'!$BD110+1&lt;=15,IF(IS$19&gt;='様式３（療養者名簿）（⑤の場合）'!$BD110,IF(IS$19&lt;='様式３（療養者名簿）（⑤の場合）'!$BE110,1,0),0),0)</f>
        <v>0</v>
      </c>
      <c r="IT105" s="256">
        <f>IF(IT$19-'様式３（療養者名簿）（⑤の場合）'!$BD110+1&lt;=15,IF(IT$19&gt;='様式３（療養者名簿）（⑤の場合）'!$BD110,IF(IT$19&lt;='様式３（療養者名簿）（⑤の場合）'!$BE110,1,0),0),0)</f>
        <v>0</v>
      </c>
      <c r="IU105" s="256">
        <f>IF(IU$19-'様式３（療養者名簿）（⑤の場合）'!$BD110+1&lt;=15,IF(IU$19&gt;='様式３（療養者名簿）（⑤の場合）'!$BD110,IF(IU$19&lt;='様式３（療養者名簿）（⑤の場合）'!$BE110,1,0),0),0)</f>
        <v>0</v>
      </c>
      <c r="IV105" s="256">
        <f>IF(IV$19-'様式３（療養者名簿）（⑤の場合）'!$BD110+1&lt;=15,IF(IV$19&gt;='様式３（療養者名簿）（⑤の場合）'!$BD110,IF(IV$19&lt;='様式３（療養者名簿）（⑤の場合）'!$BE110,1,0),0),0)</f>
        <v>0</v>
      </c>
      <c r="IW105" s="256">
        <f>IF(IW$19-'様式３（療養者名簿）（⑤の場合）'!$BD110+1&lt;=15,IF(IW$19&gt;='様式３（療養者名簿）（⑤の場合）'!$BD110,IF(IW$19&lt;='様式３（療養者名簿）（⑤の場合）'!$BE110,1,0),0),0)</f>
        <v>0</v>
      </c>
      <c r="IX105" s="256">
        <f>IF(IX$19-'様式３（療養者名簿）（⑤の場合）'!$BD110+1&lt;=15,IF(IX$19&gt;='様式３（療養者名簿）（⑤の場合）'!$BD110,IF(IX$19&lt;='様式３（療養者名簿）（⑤の場合）'!$BE110,1,0),0),0)</f>
        <v>0</v>
      </c>
      <c r="IY105" s="256">
        <f>IF(IY$19-'様式３（療養者名簿）（⑤の場合）'!$BD110+1&lt;=15,IF(IY$19&gt;='様式３（療養者名簿）（⑤の場合）'!$BD110,IF(IY$19&lt;='様式３（療養者名簿）（⑤の場合）'!$BE110,1,0),0),0)</f>
        <v>0</v>
      </c>
      <c r="IZ105" s="256">
        <f>IF(IZ$19-'様式３（療養者名簿）（⑤の場合）'!$BD110+1&lt;=15,IF(IZ$19&gt;='様式３（療養者名簿）（⑤の場合）'!$BD110,IF(IZ$19&lt;='様式３（療養者名簿）（⑤の場合）'!$BE110,1,0),0),0)</f>
        <v>0</v>
      </c>
      <c r="JA105" s="256">
        <f>IF(JA$19-'様式３（療養者名簿）（⑤の場合）'!$BD110+1&lt;=15,IF(JA$19&gt;='様式３（療養者名簿）（⑤の場合）'!$BD110,IF(JA$19&lt;='様式３（療養者名簿）（⑤の場合）'!$BE110,1,0),0),0)</f>
        <v>0</v>
      </c>
      <c r="JB105" s="256">
        <f>IF(JB$19-'様式３（療養者名簿）（⑤の場合）'!$BD110+1&lt;=15,IF(JB$19&gt;='様式３（療養者名簿）（⑤の場合）'!$BD110,IF(JB$19&lt;='様式３（療養者名簿）（⑤の場合）'!$BE110,1,0),0),0)</f>
        <v>0</v>
      </c>
      <c r="JC105" s="256">
        <f>IF(JC$19-'様式３（療養者名簿）（⑤の場合）'!$BD110+1&lt;=15,IF(JC$19&gt;='様式３（療養者名簿）（⑤の場合）'!$BD110,IF(JC$19&lt;='様式３（療養者名簿）（⑤の場合）'!$BE110,1,0),0),0)</f>
        <v>0</v>
      </c>
      <c r="JD105" s="256">
        <f>IF(JD$19-'様式３（療養者名簿）（⑤の場合）'!$BD110+1&lt;=15,IF(JD$19&gt;='様式３（療養者名簿）（⑤の場合）'!$BD110,IF(JD$19&lt;='様式３（療養者名簿）（⑤の場合）'!$BE110,1,0),0),0)</f>
        <v>0</v>
      </c>
      <c r="JE105" s="256">
        <f>IF(JE$19-'様式３（療養者名簿）（⑤の場合）'!$BD110+1&lt;=15,IF(JE$19&gt;='様式３（療養者名簿）（⑤の場合）'!$BD110,IF(JE$19&lt;='様式３（療養者名簿）（⑤の場合）'!$BE110,1,0),0),0)</f>
        <v>0</v>
      </c>
      <c r="JF105" s="256">
        <f>IF(JF$19-'様式３（療養者名簿）（⑤の場合）'!$BD110+1&lt;=15,IF(JF$19&gt;='様式３（療養者名簿）（⑤の場合）'!$BD110,IF(JF$19&lt;='様式３（療養者名簿）（⑤の場合）'!$BE110,1,0),0),0)</f>
        <v>0</v>
      </c>
      <c r="JG105" s="256">
        <f>IF(JG$19-'様式３（療養者名簿）（⑤の場合）'!$BD110+1&lt;=15,IF(JG$19&gt;='様式３（療養者名簿）（⑤の場合）'!$BD110,IF(JG$19&lt;='様式３（療養者名簿）（⑤の場合）'!$BE110,1,0),0),0)</f>
        <v>0</v>
      </c>
      <c r="JH105" s="256">
        <f>IF(JH$19-'様式３（療養者名簿）（⑤の場合）'!$BD110+1&lt;=15,IF(JH$19&gt;='様式３（療養者名簿）（⑤の場合）'!$BD110,IF(JH$19&lt;='様式３（療養者名簿）（⑤の場合）'!$BE110,1,0),0),0)</f>
        <v>0</v>
      </c>
      <c r="JI105" s="256">
        <f>IF(JI$19-'様式３（療養者名簿）（⑤の場合）'!$BD110+1&lt;=15,IF(JI$19&gt;='様式３（療養者名簿）（⑤の場合）'!$BD110,IF(JI$19&lt;='様式３（療養者名簿）（⑤の場合）'!$BE110,1,0),0),0)</f>
        <v>0</v>
      </c>
      <c r="JJ105" s="256">
        <f>IF(JJ$19-'様式３（療養者名簿）（⑤の場合）'!$BD110+1&lt;=15,IF(JJ$19&gt;='様式３（療養者名簿）（⑤の場合）'!$BD110,IF(JJ$19&lt;='様式３（療養者名簿）（⑤の場合）'!$BE110,1,0),0),0)</f>
        <v>0</v>
      </c>
      <c r="JK105" s="256">
        <f>IF(JK$19-'様式３（療養者名簿）（⑤の場合）'!$BD110+1&lt;=15,IF(JK$19&gt;='様式３（療養者名簿）（⑤の場合）'!$BD110,IF(JK$19&lt;='様式３（療養者名簿）（⑤の場合）'!$BE110,1,0),0),0)</f>
        <v>0</v>
      </c>
      <c r="JL105" s="256">
        <f>IF(JL$19-'様式３（療養者名簿）（⑤の場合）'!$BD110+1&lt;=15,IF(JL$19&gt;='様式３（療養者名簿）（⑤の場合）'!$BD110,IF(JL$19&lt;='様式３（療養者名簿）（⑤の場合）'!$BE110,1,0),0),0)</f>
        <v>0</v>
      </c>
      <c r="JM105" s="256">
        <f>IF(JM$19-'様式３（療養者名簿）（⑤の場合）'!$BD110+1&lt;=15,IF(JM$19&gt;='様式３（療養者名簿）（⑤の場合）'!$BD110,IF(JM$19&lt;='様式３（療養者名簿）（⑤の場合）'!$BE110,1,0),0),0)</f>
        <v>0</v>
      </c>
      <c r="JN105" s="256">
        <f>IF(JN$19-'様式３（療養者名簿）（⑤の場合）'!$BD110+1&lt;=15,IF(JN$19&gt;='様式３（療養者名簿）（⑤の場合）'!$BD110,IF(JN$19&lt;='様式３（療養者名簿）（⑤の場合）'!$BE110,1,0),0),0)</f>
        <v>0</v>
      </c>
      <c r="JO105" s="256">
        <f>IF(JO$19-'様式３（療養者名簿）（⑤の場合）'!$BD110+1&lt;=15,IF(JO$19&gt;='様式３（療養者名簿）（⑤の場合）'!$BD110,IF(JO$19&lt;='様式３（療養者名簿）（⑤の場合）'!$BE110,1,0),0),0)</f>
        <v>0</v>
      </c>
      <c r="JP105" s="256">
        <f>IF(JP$19-'様式３（療養者名簿）（⑤の場合）'!$BD110+1&lt;=15,IF(JP$19&gt;='様式３（療養者名簿）（⑤の場合）'!$BD110,IF(JP$19&lt;='様式３（療養者名簿）（⑤の場合）'!$BE110,1,0),0),0)</f>
        <v>0</v>
      </c>
      <c r="JQ105" s="256">
        <f>IF(JQ$19-'様式３（療養者名簿）（⑤の場合）'!$BD110+1&lt;=15,IF(JQ$19&gt;='様式３（療養者名簿）（⑤の場合）'!$BD110,IF(JQ$19&lt;='様式３（療養者名簿）（⑤の場合）'!$BE110,1,0),0),0)</f>
        <v>0</v>
      </c>
      <c r="JR105" s="256">
        <f>IF(JR$19-'様式３（療養者名簿）（⑤の場合）'!$BD110+1&lt;=15,IF(JR$19&gt;='様式３（療養者名簿）（⑤の場合）'!$BD110,IF(JR$19&lt;='様式３（療養者名簿）（⑤の場合）'!$BE110,1,0),0),0)</f>
        <v>0</v>
      </c>
      <c r="JS105" s="256">
        <f>IF(JS$19-'様式３（療養者名簿）（⑤の場合）'!$BD110+1&lt;=15,IF(JS$19&gt;='様式３（療養者名簿）（⑤の場合）'!$BD110,IF(JS$19&lt;='様式３（療養者名簿）（⑤の場合）'!$BE110,1,0),0),0)</f>
        <v>0</v>
      </c>
      <c r="JT105" s="256">
        <f>IF(JT$19-'様式３（療養者名簿）（⑤の場合）'!$BD110+1&lt;=15,IF(JT$19&gt;='様式３（療養者名簿）（⑤の場合）'!$BD110,IF(JT$19&lt;='様式３（療養者名簿）（⑤の場合）'!$BE110,1,0),0),0)</f>
        <v>0</v>
      </c>
      <c r="JU105" s="256">
        <f>IF(JU$19-'様式３（療養者名簿）（⑤の場合）'!$BD110+1&lt;=15,IF(JU$19&gt;='様式３（療養者名簿）（⑤の場合）'!$BD110,IF(JU$19&lt;='様式３（療養者名簿）（⑤の場合）'!$BE110,1,0),0),0)</f>
        <v>0</v>
      </c>
      <c r="JV105" s="256">
        <f>IF(JV$19-'様式３（療養者名簿）（⑤の場合）'!$BD110+1&lt;=15,IF(JV$19&gt;='様式３（療養者名簿）（⑤の場合）'!$BD110,IF(JV$19&lt;='様式３（療養者名簿）（⑤の場合）'!$BE110,1,0),0),0)</f>
        <v>0</v>
      </c>
      <c r="JW105" s="256">
        <f>IF(JW$19-'様式３（療養者名簿）（⑤の場合）'!$BD110+1&lt;=15,IF(JW$19&gt;='様式３（療養者名簿）（⑤の場合）'!$BD110,IF(JW$19&lt;='様式３（療養者名簿）（⑤の場合）'!$BE110,1,0),0),0)</f>
        <v>0</v>
      </c>
      <c r="JX105" s="256">
        <f>IF(JX$19-'様式３（療養者名簿）（⑤の場合）'!$BD110+1&lt;=15,IF(JX$19&gt;='様式３（療養者名簿）（⑤の場合）'!$BD110,IF(JX$19&lt;='様式３（療養者名簿）（⑤の場合）'!$BE110,1,0),0),0)</f>
        <v>0</v>
      </c>
      <c r="JY105" s="256">
        <f>IF(JY$19-'様式３（療養者名簿）（⑤の場合）'!$BD110+1&lt;=15,IF(JY$19&gt;='様式３（療養者名簿）（⑤の場合）'!$BD110,IF(JY$19&lt;='様式３（療養者名簿）（⑤の場合）'!$BE110,1,0),0),0)</f>
        <v>0</v>
      </c>
      <c r="JZ105" s="256">
        <f>IF(JZ$19-'様式３（療養者名簿）（⑤の場合）'!$BD110+1&lt;=15,IF(JZ$19&gt;='様式３（療養者名簿）（⑤の場合）'!$BD110,IF(JZ$19&lt;='様式３（療養者名簿）（⑤の場合）'!$BE110,1,0),0),0)</f>
        <v>0</v>
      </c>
      <c r="KA105" s="256">
        <f>IF(KA$19-'様式３（療養者名簿）（⑤の場合）'!$BD110+1&lt;=15,IF(KA$19&gt;='様式３（療養者名簿）（⑤の場合）'!$BD110,IF(KA$19&lt;='様式３（療養者名簿）（⑤の場合）'!$BE110,1,0),0),0)</f>
        <v>0</v>
      </c>
      <c r="KB105" s="256">
        <f>IF(KB$19-'様式３（療養者名簿）（⑤の場合）'!$BD110+1&lt;=15,IF(KB$19&gt;='様式３（療養者名簿）（⑤の場合）'!$BD110,IF(KB$19&lt;='様式３（療養者名簿）（⑤の場合）'!$BE110,1,0),0),0)</f>
        <v>0</v>
      </c>
      <c r="KC105" s="256">
        <f>IF(KC$19-'様式３（療養者名簿）（⑤の場合）'!$BD110+1&lt;=15,IF(KC$19&gt;='様式３（療養者名簿）（⑤の場合）'!$BD110,IF(KC$19&lt;='様式３（療養者名簿）（⑤の場合）'!$BE110,1,0),0),0)</f>
        <v>0</v>
      </c>
      <c r="KD105" s="256">
        <f>IF(KD$19-'様式３（療養者名簿）（⑤の場合）'!$BD110+1&lt;=15,IF(KD$19&gt;='様式３（療養者名簿）（⑤の場合）'!$BD110,IF(KD$19&lt;='様式３（療養者名簿）（⑤の場合）'!$BE110,1,0),0),0)</f>
        <v>0</v>
      </c>
      <c r="KE105" s="256">
        <f>IF(KE$19-'様式３（療養者名簿）（⑤の場合）'!$BD110+1&lt;=15,IF(KE$19&gt;='様式３（療養者名簿）（⑤の場合）'!$BD110,IF(KE$19&lt;='様式３（療養者名簿）（⑤の場合）'!$BE110,1,0),0),0)</f>
        <v>0</v>
      </c>
      <c r="KF105" s="256">
        <f>IF(KF$19-'様式３（療養者名簿）（⑤の場合）'!$BD110+1&lt;=15,IF(KF$19&gt;='様式３（療養者名簿）（⑤の場合）'!$BD110,IF(KF$19&lt;='様式３（療養者名簿）（⑤の場合）'!$BE110,1,0),0),0)</f>
        <v>0</v>
      </c>
      <c r="KG105" s="256">
        <f>IF(KG$19-'様式３（療養者名簿）（⑤の場合）'!$BD110+1&lt;=15,IF(KG$19&gt;='様式３（療養者名簿）（⑤の場合）'!$BD110,IF(KG$19&lt;='様式３（療養者名簿）（⑤の場合）'!$BE110,1,0),0),0)</f>
        <v>0</v>
      </c>
      <c r="KH105" s="256">
        <f>IF(KH$19-'様式３（療養者名簿）（⑤の場合）'!$BD110+1&lt;=15,IF(KH$19&gt;='様式３（療養者名簿）（⑤の場合）'!$BD110,IF(KH$19&lt;='様式３（療養者名簿）（⑤の場合）'!$BE110,1,0),0),0)</f>
        <v>0</v>
      </c>
      <c r="KI105" s="256">
        <f>IF(KI$19-'様式３（療養者名簿）（⑤の場合）'!$BD110+1&lt;=15,IF(KI$19&gt;='様式３（療養者名簿）（⑤の場合）'!$BD110,IF(KI$19&lt;='様式３（療養者名簿）（⑤の場合）'!$BE110,1,0),0),0)</f>
        <v>0</v>
      </c>
      <c r="KJ105" s="256">
        <f>IF(KJ$19-'様式３（療養者名簿）（⑤の場合）'!$BD110+1&lt;=15,IF(KJ$19&gt;='様式３（療養者名簿）（⑤の場合）'!$BD110,IF(KJ$19&lt;='様式３（療養者名簿）（⑤の場合）'!$BE110,1,0),0),0)</f>
        <v>0</v>
      </c>
      <c r="KK105" s="256">
        <f>IF(KK$19-'様式３（療養者名簿）（⑤の場合）'!$BD110+1&lt;=15,IF(KK$19&gt;='様式３（療養者名簿）（⑤の場合）'!$BD110,IF(KK$19&lt;='様式３（療養者名簿）（⑤の場合）'!$BE110,1,0),0),0)</f>
        <v>0</v>
      </c>
      <c r="KL105" s="256">
        <f>IF(KL$19-'様式３（療養者名簿）（⑤の場合）'!$BD110+1&lt;=15,IF(KL$19&gt;='様式３（療養者名簿）（⑤の場合）'!$BD110,IF(KL$19&lt;='様式３（療養者名簿）（⑤の場合）'!$BE110,1,0),0),0)</f>
        <v>0</v>
      </c>
      <c r="KM105" s="256">
        <f>IF(KM$19-'様式３（療養者名簿）（⑤の場合）'!$BD110+1&lt;=15,IF(KM$19&gt;='様式３（療養者名簿）（⑤の場合）'!$BD110,IF(KM$19&lt;='様式３（療養者名簿）（⑤の場合）'!$BE110,1,0),0),0)</f>
        <v>0</v>
      </c>
      <c r="KN105" s="256">
        <f>IF(KN$19-'様式３（療養者名簿）（⑤の場合）'!$BD110+1&lt;=15,IF(KN$19&gt;='様式３（療養者名簿）（⑤の場合）'!$BD110,IF(KN$19&lt;='様式３（療養者名簿）（⑤の場合）'!$BE110,1,0),0),0)</f>
        <v>0</v>
      </c>
      <c r="KO105" s="256">
        <f>IF(KO$19-'様式３（療養者名簿）（⑤の場合）'!$BD110+1&lt;=15,IF(KO$19&gt;='様式３（療養者名簿）（⑤の場合）'!$BD110,IF(KO$19&lt;='様式３（療養者名簿）（⑤の場合）'!$BE110,1,0),0),0)</f>
        <v>0</v>
      </c>
      <c r="KP105" s="256">
        <f>IF(KP$19-'様式３（療養者名簿）（⑤の場合）'!$BD110+1&lt;=15,IF(KP$19&gt;='様式３（療養者名簿）（⑤の場合）'!$BD110,IF(KP$19&lt;='様式３（療養者名簿）（⑤の場合）'!$BE110,1,0),0),0)</f>
        <v>0</v>
      </c>
      <c r="KQ105" s="256">
        <f>IF(KQ$19-'様式３（療養者名簿）（⑤の場合）'!$BD110+1&lt;=15,IF(KQ$19&gt;='様式３（療養者名簿）（⑤の場合）'!$BD110,IF(KQ$19&lt;='様式３（療養者名簿）（⑤の場合）'!$BE110,1,0),0),0)</f>
        <v>0</v>
      </c>
      <c r="KR105" s="256">
        <f>IF(KR$19-'様式３（療養者名簿）（⑤の場合）'!$BD110+1&lt;=15,IF(KR$19&gt;='様式３（療養者名簿）（⑤の場合）'!$BD110,IF(KR$19&lt;='様式３（療養者名簿）（⑤の場合）'!$BE110,1,0),0),0)</f>
        <v>0</v>
      </c>
      <c r="KS105" s="256">
        <f>IF(KS$19-'様式３（療養者名簿）（⑤の場合）'!$BD110+1&lt;=15,IF(KS$19&gt;='様式３（療養者名簿）（⑤の場合）'!$BD110,IF(KS$19&lt;='様式３（療養者名簿）（⑤の場合）'!$BE110,1,0),0),0)</f>
        <v>0</v>
      </c>
      <c r="KT105" s="256">
        <f>IF(KT$19-'様式３（療養者名簿）（⑤の場合）'!$BD110+1&lt;=15,IF(KT$19&gt;='様式３（療養者名簿）（⑤の場合）'!$BD110,IF(KT$19&lt;='様式３（療養者名簿）（⑤の場合）'!$BE110,1,0),0),0)</f>
        <v>0</v>
      </c>
      <c r="KU105" s="256">
        <f>IF(KU$19-'様式３（療養者名簿）（⑤の場合）'!$BD110+1&lt;=15,IF(KU$19&gt;='様式３（療養者名簿）（⑤の場合）'!$BD110,IF(KU$19&lt;='様式３（療養者名簿）（⑤の場合）'!$BE110,1,0),0),0)</f>
        <v>0</v>
      </c>
      <c r="KV105" s="256">
        <f>IF(KV$19-'様式３（療養者名簿）（⑤の場合）'!$BD110+1&lt;=15,IF(KV$19&gt;='様式３（療養者名簿）（⑤の場合）'!$BD110,IF(KV$19&lt;='様式３（療養者名簿）（⑤の場合）'!$BE110,1,0),0),0)</f>
        <v>0</v>
      </c>
      <c r="KW105" s="256">
        <f>IF(KW$19-'様式３（療養者名簿）（⑤の場合）'!$BD110+1&lt;=15,IF(KW$19&gt;='様式３（療養者名簿）（⑤の場合）'!$BD110,IF(KW$19&lt;='様式３（療養者名簿）（⑤の場合）'!$BE110,1,0),0),0)</f>
        <v>0</v>
      </c>
      <c r="KX105" s="256">
        <f>IF(KX$19-'様式３（療養者名簿）（⑤の場合）'!$BD110+1&lt;=15,IF(KX$19&gt;='様式３（療養者名簿）（⑤の場合）'!$BD110,IF(KX$19&lt;='様式３（療養者名簿）（⑤の場合）'!$BE110,1,0),0),0)</f>
        <v>0</v>
      </c>
      <c r="KY105" s="256">
        <f>IF(KY$19-'様式３（療養者名簿）（⑤の場合）'!$BD110+1&lt;=15,IF(KY$19&gt;='様式３（療養者名簿）（⑤の場合）'!$BD110,IF(KY$19&lt;='様式３（療養者名簿）（⑤の場合）'!$BE110,1,0),0),0)</f>
        <v>0</v>
      </c>
      <c r="KZ105" s="256">
        <f>IF(KZ$19-'様式３（療養者名簿）（⑤の場合）'!$BD110+1&lt;=15,IF(KZ$19&gt;='様式３（療養者名簿）（⑤の場合）'!$BD110,IF(KZ$19&lt;='様式３（療養者名簿）（⑤の場合）'!$BE110,1,0),0),0)</f>
        <v>0</v>
      </c>
      <c r="LA105" s="256">
        <f>IF(LA$19-'様式３（療養者名簿）（⑤の場合）'!$BD110+1&lt;=15,IF(LA$19&gt;='様式３（療養者名簿）（⑤の場合）'!$BD110,IF(LA$19&lt;='様式３（療養者名簿）（⑤の場合）'!$BE110,1,0),0),0)</f>
        <v>0</v>
      </c>
      <c r="LB105" s="256">
        <f>IF(LB$19-'様式３（療養者名簿）（⑤の場合）'!$BD110+1&lt;=15,IF(LB$19&gt;='様式３（療養者名簿）（⑤の場合）'!$BD110,IF(LB$19&lt;='様式３（療養者名簿）（⑤の場合）'!$BE110,1,0),0),0)</f>
        <v>0</v>
      </c>
      <c r="LC105" s="256">
        <f>IF(LC$19-'様式３（療養者名簿）（⑤の場合）'!$BD110+1&lt;=15,IF(LC$19&gt;='様式３（療養者名簿）（⑤の場合）'!$BD110,IF(LC$19&lt;='様式３（療養者名簿）（⑤の場合）'!$BE110,1,0),0),0)</f>
        <v>0</v>
      </c>
      <c r="LD105" s="256">
        <f>IF(LD$19-'様式３（療養者名簿）（⑤の場合）'!$BD110+1&lt;=15,IF(LD$19&gt;='様式３（療養者名簿）（⑤の場合）'!$BD110,IF(LD$19&lt;='様式３（療養者名簿）（⑤の場合）'!$BE110,1,0),0),0)</f>
        <v>0</v>
      </c>
      <c r="LE105" s="256">
        <f>IF(LE$19-'様式３（療養者名簿）（⑤の場合）'!$BD110+1&lt;=15,IF(LE$19&gt;='様式３（療養者名簿）（⑤の場合）'!$BD110,IF(LE$19&lt;='様式３（療養者名簿）（⑤の場合）'!$BE110,1,0),0),0)</f>
        <v>0</v>
      </c>
      <c r="LF105" s="256">
        <f>IF(LF$19-'様式３（療養者名簿）（⑤の場合）'!$BD110+1&lt;=15,IF(LF$19&gt;='様式３（療養者名簿）（⑤の場合）'!$BD110,IF(LF$19&lt;='様式３（療養者名簿）（⑤の場合）'!$BE110,1,0),0),0)</f>
        <v>0</v>
      </c>
      <c r="LG105" s="256">
        <f>IF(LG$19-'様式３（療養者名簿）（⑤の場合）'!$BD110+1&lt;=15,IF(LG$19&gt;='様式３（療養者名簿）（⑤の場合）'!$BD110,IF(LG$19&lt;='様式３（療養者名簿）（⑤の場合）'!$BE110,1,0),0),0)</f>
        <v>0</v>
      </c>
      <c r="LH105" s="256">
        <f>IF(LH$19-'様式３（療養者名簿）（⑤の場合）'!$BD110+1&lt;=15,IF(LH$19&gt;='様式３（療養者名簿）（⑤の場合）'!$BD110,IF(LH$19&lt;='様式３（療養者名簿）（⑤の場合）'!$BE110,1,0),0),0)</f>
        <v>0</v>
      </c>
      <c r="LI105" s="256">
        <f>IF(LI$19-'様式３（療養者名簿）（⑤の場合）'!$BD110+1&lt;=15,IF(LI$19&gt;='様式３（療養者名簿）（⑤の場合）'!$BD110,IF(LI$19&lt;='様式３（療養者名簿）（⑤の場合）'!$BE110,1,0),0),0)</f>
        <v>0</v>
      </c>
      <c r="LJ105" s="256">
        <f>IF(LJ$19-'様式３（療養者名簿）（⑤の場合）'!$BD110+1&lt;=15,IF(LJ$19&gt;='様式３（療養者名簿）（⑤の場合）'!$BD110,IF(LJ$19&lt;='様式３（療養者名簿）（⑤の場合）'!$BE110,1,0),0),0)</f>
        <v>0</v>
      </c>
      <c r="LK105" s="256">
        <f>IF(LK$19-'様式３（療養者名簿）（⑤の場合）'!$BD110+1&lt;=15,IF(LK$19&gt;='様式３（療養者名簿）（⑤の場合）'!$BD110,IF(LK$19&lt;='様式３（療養者名簿）（⑤の場合）'!$BE110,1,0),0),0)</f>
        <v>0</v>
      </c>
      <c r="LL105" s="256">
        <f>IF(LL$19-'様式３（療養者名簿）（⑤の場合）'!$BD110+1&lt;=15,IF(LL$19&gt;='様式３（療養者名簿）（⑤の場合）'!$BD110,IF(LL$19&lt;='様式３（療養者名簿）（⑤の場合）'!$BE110,1,0),0),0)</f>
        <v>0</v>
      </c>
      <c r="LM105" s="256">
        <f>IF(LM$19-'様式３（療養者名簿）（⑤の場合）'!$BD110+1&lt;=15,IF(LM$19&gt;='様式３（療養者名簿）（⑤の場合）'!$BD110,IF(LM$19&lt;='様式３（療養者名簿）（⑤の場合）'!$BE110,1,0),0),0)</f>
        <v>0</v>
      </c>
      <c r="LN105" s="256">
        <f>IF(LN$19-'様式３（療養者名簿）（⑤の場合）'!$BD110+1&lt;=15,IF(LN$19&gt;='様式３（療養者名簿）（⑤の場合）'!$BD110,IF(LN$19&lt;='様式３（療養者名簿）（⑤の場合）'!$BE110,1,0),0),0)</f>
        <v>0</v>
      </c>
      <c r="LO105" s="256">
        <f>IF(LO$19-'様式３（療養者名簿）（⑤の場合）'!$BD110+1&lt;=15,IF(LO$19&gt;='様式３（療養者名簿）（⑤の場合）'!$BD110,IF(LO$19&lt;='様式３（療養者名簿）（⑤の場合）'!$BE110,1,0),0),0)</f>
        <v>0</v>
      </c>
      <c r="LP105" s="256">
        <f>IF(LP$19-'様式３（療養者名簿）（⑤の場合）'!$BD110+1&lt;=15,IF(LP$19&gt;='様式３（療養者名簿）（⑤の場合）'!$BD110,IF(LP$19&lt;='様式３（療養者名簿）（⑤の場合）'!$BE110,1,0),0),0)</f>
        <v>0</v>
      </c>
      <c r="LQ105" s="256">
        <f>IF(LQ$19-'様式３（療養者名簿）（⑤の場合）'!$BD110+1&lt;=15,IF(LQ$19&gt;='様式３（療養者名簿）（⑤の場合）'!$BD110,IF(LQ$19&lt;='様式３（療養者名簿）（⑤の場合）'!$BE110,1,0),0),0)</f>
        <v>0</v>
      </c>
      <c r="LR105" s="256">
        <f>IF(LR$19-'様式３（療養者名簿）（⑤の場合）'!$BD110+1&lt;=15,IF(LR$19&gt;='様式３（療養者名簿）（⑤の場合）'!$BD110,IF(LR$19&lt;='様式３（療養者名簿）（⑤の場合）'!$BE110,1,0),0),0)</f>
        <v>0</v>
      </c>
      <c r="LS105" s="256">
        <f>IF(LS$19-'様式３（療養者名簿）（⑤の場合）'!$BD110+1&lt;=15,IF(LS$19&gt;='様式３（療養者名簿）（⑤の場合）'!$BD110,IF(LS$19&lt;='様式３（療養者名簿）（⑤の場合）'!$BE110,1,0),0),0)</f>
        <v>0</v>
      </c>
      <c r="LT105" s="256">
        <f>IF(LT$19-'様式３（療養者名簿）（⑤の場合）'!$BD110+1&lt;=15,IF(LT$19&gt;='様式３（療養者名簿）（⑤の場合）'!$BD110,IF(LT$19&lt;='様式３（療養者名簿）（⑤の場合）'!$BE110,1,0),0),0)</f>
        <v>0</v>
      </c>
      <c r="LU105" s="256">
        <f>IF(LU$19-'様式３（療養者名簿）（⑤の場合）'!$BD110+1&lt;=15,IF(LU$19&gt;='様式３（療養者名簿）（⑤の場合）'!$BD110,IF(LU$19&lt;='様式３（療養者名簿）（⑤の場合）'!$BE110,1,0),0),0)</f>
        <v>0</v>
      </c>
      <c r="LV105" s="256">
        <f>IF(LV$19-'様式３（療養者名簿）（⑤の場合）'!$BD110+1&lt;=15,IF(LV$19&gt;='様式３（療養者名簿）（⑤の場合）'!$BD110,IF(LV$19&lt;='様式３（療養者名簿）（⑤の場合）'!$BE110,1,0),0),0)</f>
        <v>0</v>
      </c>
      <c r="LW105" s="256">
        <f>IF(LW$19-'様式３（療養者名簿）（⑤の場合）'!$BD110+1&lt;=15,IF(LW$19&gt;='様式３（療養者名簿）（⑤の場合）'!$BD110,IF(LW$19&lt;='様式３（療養者名簿）（⑤の場合）'!$BE110,1,0),0),0)</f>
        <v>0</v>
      </c>
      <c r="LX105" s="256">
        <f>IF(LX$19-'様式３（療養者名簿）（⑤の場合）'!$BD110+1&lt;=15,IF(LX$19&gt;='様式３（療養者名簿）（⑤の場合）'!$BD110,IF(LX$19&lt;='様式３（療養者名簿）（⑤の場合）'!$BE110,1,0),0),0)</f>
        <v>0</v>
      </c>
      <c r="LY105" s="256">
        <f>IF(LY$19-'様式３（療養者名簿）（⑤の場合）'!$BD110+1&lt;=15,IF(LY$19&gt;='様式３（療養者名簿）（⑤の場合）'!$BD110,IF(LY$19&lt;='様式３（療養者名簿）（⑤の場合）'!$BE110,1,0),0),0)</f>
        <v>0</v>
      </c>
      <c r="LZ105" s="256">
        <f>IF(LZ$19-'様式３（療養者名簿）（⑤の場合）'!$BD110+1&lt;=15,IF(LZ$19&gt;='様式３（療養者名簿）（⑤の場合）'!$BD110,IF(LZ$19&lt;='様式３（療養者名簿）（⑤の場合）'!$BE110,1,0),0),0)</f>
        <v>0</v>
      </c>
      <c r="MA105" s="256">
        <f>IF(MA$19-'様式３（療養者名簿）（⑤の場合）'!$BD110+1&lt;=15,IF(MA$19&gt;='様式３（療養者名簿）（⑤の場合）'!$BD110,IF(MA$19&lt;='様式３（療養者名簿）（⑤の場合）'!$BE110,1,0),0),0)</f>
        <v>0</v>
      </c>
      <c r="MB105" s="256">
        <f>IF(MB$19-'様式３（療養者名簿）（⑤の場合）'!$BD110+1&lt;=15,IF(MB$19&gt;='様式３（療養者名簿）（⑤の場合）'!$BD110,IF(MB$19&lt;='様式３（療養者名簿）（⑤の場合）'!$BE110,1,0),0),0)</f>
        <v>0</v>
      </c>
      <c r="MC105" s="256">
        <f>IF(MC$19-'様式３（療養者名簿）（⑤の場合）'!$BD110+1&lt;=15,IF(MC$19&gt;='様式３（療養者名簿）（⑤の場合）'!$BD110,IF(MC$19&lt;='様式３（療養者名簿）（⑤の場合）'!$BE110,1,0),0),0)</f>
        <v>0</v>
      </c>
      <c r="MD105" s="256">
        <f>IF(MD$19-'様式３（療養者名簿）（⑤の場合）'!$BD110+1&lt;=15,IF(MD$19&gt;='様式３（療養者名簿）（⑤の場合）'!$BD110,IF(MD$19&lt;='様式３（療養者名簿）（⑤の場合）'!$BE110,1,0),0),0)</f>
        <v>0</v>
      </c>
      <c r="ME105" s="256">
        <f>IF(ME$19-'様式３（療養者名簿）（⑤の場合）'!$BD110+1&lt;=15,IF(ME$19&gt;='様式３（療養者名簿）（⑤の場合）'!$BD110,IF(ME$19&lt;='様式３（療養者名簿）（⑤の場合）'!$BE110,1,0),0),0)</f>
        <v>0</v>
      </c>
      <c r="MF105" s="256">
        <f>IF(MF$19-'様式３（療養者名簿）（⑤の場合）'!$BD110+1&lt;=15,IF(MF$19&gt;='様式３（療養者名簿）（⑤の場合）'!$BD110,IF(MF$19&lt;='様式３（療養者名簿）（⑤の場合）'!$BE110,1,0),0),0)</f>
        <v>0</v>
      </c>
      <c r="MG105" s="256">
        <f>IF(MG$19-'様式３（療養者名簿）（⑤の場合）'!$BD110+1&lt;=15,IF(MG$19&gt;='様式３（療養者名簿）（⑤の場合）'!$BD110,IF(MG$19&lt;='様式３（療養者名簿）（⑤の場合）'!$BE110,1,0),0),0)</f>
        <v>0</v>
      </c>
      <c r="MH105" s="256">
        <f>IF(MH$19-'様式３（療養者名簿）（⑤の場合）'!$BD110+1&lt;=15,IF(MH$19&gt;='様式３（療養者名簿）（⑤の場合）'!$BD110,IF(MH$19&lt;='様式３（療養者名簿）（⑤の場合）'!$BE110,1,0),0),0)</f>
        <v>0</v>
      </c>
      <c r="MI105" s="256">
        <f>IF(MI$19-'様式３（療養者名簿）（⑤の場合）'!$BD110+1&lt;=15,IF(MI$19&gt;='様式３（療養者名簿）（⑤の場合）'!$BD110,IF(MI$19&lt;='様式３（療養者名簿）（⑤の場合）'!$BE110,1,0),0),0)</f>
        <v>0</v>
      </c>
      <c r="MJ105" s="256">
        <f>IF(MJ$19-'様式３（療養者名簿）（⑤の場合）'!$BD110+1&lt;=15,IF(MJ$19&gt;='様式３（療養者名簿）（⑤の場合）'!$BD110,IF(MJ$19&lt;='様式３（療養者名簿）（⑤の場合）'!$BE110,1,0),0),0)</f>
        <v>0</v>
      </c>
      <c r="MK105" s="256">
        <f>IF(MK$19-'様式３（療養者名簿）（⑤の場合）'!$BD110+1&lt;=15,IF(MK$19&gt;='様式３（療養者名簿）（⑤の場合）'!$BD110,IF(MK$19&lt;='様式３（療養者名簿）（⑤の場合）'!$BE110,1,0),0),0)</f>
        <v>0</v>
      </c>
      <c r="ML105" s="256">
        <f>IF(ML$19-'様式３（療養者名簿）（⑤の場合）'!$BD110+1&lt;=15,IF(ML$19&gt;='様式３（療養者名簿）（⑤の場合）'!$BD110,IF(ML$19&lt;='様式３（療養者名簿）（⑤の場合）'!$BE110,1,0),0),0)</f>
        <v>0</v>
      </c>
      <c r="MM105" s="256">
        <f>IF(MM$19-'様式３（療養者名簿）（⑤の場合）'!$BD110+1&lt;=15,IF(MM$19&gt;='様式３（療養者名簿）（⑤の場合）'!$BD110,IF(MM$19&lt;='様式３（療養者名簿）（⑤の場合）'!$BE110,1,0),0),0)</f>
        <v>0</v>
      </c>
      <c r="MN105" s="256">
        <f>IF(MN$19-'様式３（療養者名簿）（⑤の場合）'!$BD110+1&lt;=15,IF(MN$19&gt;='様式３（療養者名簿）（⑤の場合）'!$BD110,IF(MN$19&lt;='様式３（療養者名簿）（⑤の場合）'!$BE110,1,0),0),0)</f>
        <v>0</v>
      </c>
      <c r="MO105" s="256">
        <f>IF(MO$19-'様式３（療養者名簿）（⑤の場合）'!$BD110+1&lt;=15,IF(MO$19&gt;='様式３（療養者名簿）（⑤の場合）'!$BD110,IF(MO$19&lt;='様式３（療養者名簿）（⑤の場合）'!$BE110,1,0),0),0)</f>
        <v>0</v>
      </c>
      <c r="MP105" s="256">
        <f>IF(MP$19-'様式３（療養者名簿）（⑤の場合）'!$BD110+1&lt;=15,IF(MP$19&gt;='様式３（療養者名簿）（⑤の場合）'!$BD110,IF(MP$19&lt;='様式３（療養者名簿）（⑤の場合）'!$BE110,1,0),0),0)</f>
        <v>0</v>
      </c>
      <c r="MQ105" s="256">
        <f>IF(MQ$19-'様式３（療養者名簿）（⑤の場合）'!$BD110+1&lt;=15,IF(MQ$19&gt;='様式３（療養者名簿）（⑤の場合）'!$BD110,IF(MQ$19&lt;='様式３（療養者名簿）（⑤の場合）'!$BE110,1,0),0),0)</f>
        <v>0</v>
      </c>
      <c r="MR105" s="256">
        <f>IF(MR$19-'様式３（療養者名簿）（⑤の場合）'!$BD110+1&lt;=15,IF(MR$19&gt;='様式３（療養者名簿）（⑤の場合）'!$BD110,IF(MR$19&lt;='様式３（療養者名簿）（⑤の場合）'!$BE110,1,0),0),0)</f>
        <v>0</v>
      </c>
      <c r="MS105" s="256">
        <f>IF(MS$19-'様式３（療養者名簿）（⑤の場合）'!$BD110+1&lt;=15,IF(MS$19&gt;='様式３（療養者名簿）（⑤の場合）'!$BD110,IF(MS$19&lt;='様式３（療養者名簿）（⑤の場合）'!$BE110,1,0),0),0)</f>
        <v>0</v>
      </c>
      <c r="MT105" s="256">
        <f>IF(MT$19-'様式３（療養者名簿）（⑤の場合）'!$BD110+1&lt;=15,IF(MT$19&gt;='様式３（療養者名簿）（⑤の場合）'!$BD110,IF(MT$19&lt;='様式３（療養者名簿）（⑤の場合）'!$BE110,1,0),0),0)</f>
        <v>0</v>
      </c>
      <c r="MU105" s="256">
        <f>IF(MU$19-'様式３（療養者名簿）（⑤の場合）'!$BD110+1&lt;=15,IF(MU$19&gt;='様式３（療養者名簿）（⑤の場合）'!$BD110,IF(MU$19&lt;='様式３（療養者名簿）（⑤の場合）'!$BE110,1,0),0),0)</f>
        <v>0</v>
      </c>
      <c r="MV105" s="256">
        <f>IF(MV$19-'様式３（療養者名簿）（⑤の場合）'!$BD110+1&lt;=15,IF(MV$19&gt;='様式３（療養者名簿）（⑤の場合）'!$BD110,IF(MV$19&lt;='様式３（療養者名簿）（⑤の場合）'!$BE110,1,0),0),0)</f>
        <v>0</v>
      </c>
      <c r="MW105" s="256">
        <f>IF(MW$19-'様式３（療養者名簿）（⑤の場合）'!$BD110+1&lt;=15,IF(MW$19&gt;='様式３（療養者名簿）（⑤の場合）'!$BD110,IF(MW$19&lt;='様式３（療養者名簿）（⑤の場合）'!$BE110,1,0),0),0)</f>
        <v>0</v>
      </c>
      <c r="MX105" s="256">
        <f>IF(MX$19-'様式３（療養者名簿）（⑤の場合）'!$BD110+1&lt;=15,IF(MX$19&gt;='様式３（療養者名簿）（⑤の場合）'!$BD110,IF(MX$19&lt;='様式３（療養者名簿）（⑤の場合）'!$BE110,1,0),0),0)</f>
        <v>0</v>
      </c>
      <c r="MY105" s="256">
        <f>IF(MY$19-'様式３（療養者名簿）（⑤の場合）'!$BD110+1&lt;=15,IF(MY$19&gt;='様式３（療養者名簿）（⑤の場合）'!$BD110,IF(MY$19&lt;='様式３（療養者名簿）（⑤の場合）'!$BE110,1,0),0),0)</f>
        <v>0</v>
      </c>
      <c r="MZ105" s="256">
        <f>IF(MZ$19-'様式３（療養者名簿）（⑤の場合）'!$BD110+1&lt;=15,IF(MZ$19&gt;='様式３（療養者名簿）（⑤の場合）'!$BD110,IF(MZ$19&lt;='様式３（療養者名簿）（⑤の場合）'!$BE110,1,0),0),0)</f>
        <v>0</v>
      </c>
      <c r="NA105" s="256">
        <f>IF(NA$19-'様式３（療養者名簿）（⑤の場合）'!$BD110+1&lt;=15,IF(NA$19&gt;='様式３（療養者名簿）（⑤の場合）'!$BD110,IF(NA$19&lt;='様式３（療養者名簿）（⑤の場合）'!$BE110,1,0),0),0)</f>
        <v>0</v>
      </c>
      <c r="NB105" s="256">
        <f>IF(NB$19-'様式３（療養者名簿）（⑤の場合）'!$BD110+1&lt;=15,IF(NB$19&gt;='様式３（療養者名簿）（⑤の場合）'!$BD110,IF(NB$19&lt;='様式３（療養者名簿）（⑤の場合）'!$BE110,1,0),0),0)</f>
        <v>0</v>
      </c>
      <c r="NC105" s="257">
        <f>IF(NC$19-'様式３（療養者名簿）（⑤の場合）'!$BD110+1&lt;=15,IF(NC$19&gt;='様式３（療養者名簿）（⑤の場合）'!$BD110,IF(NC$19&lt;='様式３（療養者名簿）（⑤の場合）'!$BE110,1,0),0),0)</f>
        <v>0</v>
      </c>
      <c r="ND105" s="257">
        <f>IF(ND$19-'様式３（療養者名簿）（⑤の場合）'!$BD110+1&lt;=15,IF(ND$19&gt;='様式３（療養者名簿）（⑤の場合）'!$BD110,IF(ND$19&lt;='様式３（療養者名簿）（⑤の場合）'!$BE110,1,0),0),0)</f>
        <v>0</v>
      </c>
      <c r="NE105" s="257">
        <f>IF(NE$19-'様式３（療養者名簿）（⑤の場合）'!$BD110+1&lt;=15,IF(NE$19&gt;='様式３（療養者名簿）（⑤の場合）'!$BD110,IF(NE$19&lt;='様式３（療養者名簿）（⑤の場合）'!$BE110,1,0),0),0)</f>
        <v>0</v>
      </c>
      <c r="NF105" s="257">
        <f>IF(NF$19-'様式３（療養者名簿）（⑤の場合）'!$BD110+1&lt;=15,IF(NF$19&gt;='様式３（療養者名簿）（⑤の場合）'!$BD110,IF(NF$19&lt;='様式３（療養者名簿）（⑤の場合）'!$BE110,1,0),0),0)</f>
        <v>0</v>
      </c>
      <c r="NG105" s="257">
        <f>IF(NG$19-'様式３（療養者名簿）（⑤の場合）'!$BD110+1&lt;=15,IF(NG$19&gt;='様式３（療養者名簿）（⑤の場合）'!$BD110,IF(NG$19&lt;='様式３（療養者名簿）（⑤の場合）'!$BE110,1,0),0),0)</f>
        <v>0</v>
      </c>
      <c r="NH105" s="257">
        <f>IF(NH$19-'様式３（療養者名簿）（⑤の場合）'!$BD110+1&lt;=15,IF(NH$19&gt;='様式３（療養者名簿）（⑤の場合）'!$BD110,IF(NH$19&lt;='様式３（療養者名簿）（⑤の場合）'!$BE110,1,0),0),0)</f>
        <v>0</v>
      </c>
      <c r="NI105" s="257">
        <f>IF(NI$19-'様式３（療養者名簿）（⑤の場合）'!$BD110+1&lt;=15,IF(NI$19&gt;='様式３（療養者名簿）（⑤の場合）'!$BD110,IF(NI$19&lt;='様式３（療養者名簿）（⑤の場合）'!$BE110,1,0),0),0)</f>
        <v>0</v>
      </c>
      <c r="NJ105" s="257">
        <f>IF(NJ$19-'様式３（療養者名簿）（⑤の場合）'!$BD110+1&lt;=15,IF(NJ$19&gt;='様式３（療養者名簿）（⑤の場合）'!$BD110,IF(NJ$19&lt;='様式３（療養者名簿）（⑤の場合）'!$BE110,1,0),0),0)</f>
        <v>0</v>
      </c>
      <c r="NK105" s="257">
        <f>IF(NK$19-'様式３（療養者名簿）（⑤の場合）'!$BD110+1&lt;=15,IF(NK$19&gt;='様式３（療養者名簿）（⑤の場合）'!$BD110,IF(NK$19&lt;='様式３（療養者名簿）（⑤の場合）'!$BE110,1,0),0),0)</f>
        <v>0</v>
      </c>
      <c r="NL105" s="257">
        <f>IF(NL$19-'様式３（療養者名簿）（⑤の場合）'!$BD110+1&lt;=15,IF(NL$19&gt;='様式３（療養者名簿）（⑤の場合）'!$BD110,IF(NL$19&lt;='様式３（療養者名簿）（⑤の場合）'!$BE110,1,0),0),0)</f>
        <v>0</v>
      </c>
      <c r="NM105" s="257">
        <f>IF(NM$19-'様式３（療養者名簿）（⑤の場合）'!$BD110+1&lt;=15,IF(NM$19&gt;='様式３（療養者名簿）（⑤の場合）'!$BD110,IF(NM$19&lt;='様式３（療養者名簿）（⑤の場合）'!$BE110,1,0),0),0)</f>
        <v>0</v>
      </c>
      <c r="NN105" s="257">
        <f>IF(NN$19-'様式３（療養者名簿）（⑤の場合）'!$BD110+1&lt;=15,IF(NN$19&gt;='様式３（療養者名簿）（⑤の場合）'!$BD110,IF(NN$19&lt;='様式３（療養者名簿）（⑤の場合）'!$BE110,1,0),0),0)</f>
        <v>0</v>
      </c>
      <c r="NO105" s="257">
        <f>IF(NO$19-'様式３（療養者名簿）（⑤の場合）'!$BD110+1&lt;=15,IF(NO$19&gt;='様式３（療養者名簿）（⑤の場合）'!$BD110,IF(NO$19&lt;='様式３（療養者名簿）（⑤の場合）'!$BE110,1,0),0),0)</f>
        <v>0</v>
      </c>
      <c r="NP105" s="257">
        <f>IF(NP$19-'様式３（療養者名簿）（⑤の場合）'!$BD110+1&lt;=15,IF(NP$19&gt;='様式３（療養者名簿）（⑤の場合）'!$BD110,IF(NP$19&lt;='様式３（療養者名簿）（⑤の場合）'!$BE110,1,0),0),0)</f>
        <v>0</v>
      </c>
      <c r="NQ105" s="257">
        <f>IF(NQ$19-'様式３（療養者名簿）（⑤の場合）'!$BD110+1&lt;=15,IF(NQ$19&gt;='様式３（療養者名簿）（⑤の場合）'!$BD110,IF(NQ$19&lt;='様式３（療養者名簿）（⑤の場合）'!$BE110,1,0),0),0)</f>
        <v>0</v>
      </c>
      <c r="NR105" s="257">
        <f>IF(NR$19-'様式３（療養者名簿）（⑤の場合）'!$BD110+1&lt;=15,IF(NR$19&gt;='様式３（療養者名簿）（⑤の場合）'!$BD110,IF(NR$19&lt;='様式３（療養者名簿）（⑤の場合）'!$BE110,1,0),0),0)</f>
        <v>0</v>
      </c>
      <c r="NS105" s="257">
        <f>IF(NS$19-'様式３（療養者名簿）（⑤の場合）'!$BD110+1&lt;=15,IF(NS$19&gt;='様式３（療養者名簿）（⑤の場合）'!$BD110,IF(NS$19&lt;='様式３（療養者名簿）（⑤の場合）'!$BE110,1,0),0),0)</f>
        <v>0</v>
      </c>
      <c r="NT105" s="257">
        <f>IF(NT$19-'様式３（療養者名簿）（⑤の場合）'!$BD110+1&lt;=15,IF(NT$19&gt;='様式３（療養者名簿）（⑤の場合）'!$BD110,IF(NT$19&lt;='様式３（療養者名簿）（⑤の場合）'!$BE110,1,0),0),0)</f>
        <v>0</v>
      </c>
      <c r="NU105" s="257">
        <f>IF(NU$19-'様式３（療養者名簿）（⑤の場合）'!$BD110+1&lt;=15,IF(NU$19&gt;='様式３（療養者名簿）（⑤の場合）'!$BD110,IF(NU$19&lt;='様式３（療養者名簿）（⑤の場合）'!$BE110,1,0),0),0)</f>
        <v>0</v>
      </c>
      <c r="NV105" s="257">
        <f>IF(NV$19-'様式３（療養者名簿）（⑤の場合）'!$BD110+1&lt;=15,IF(NV$19&gt;='様式３（療養者名簿）（⑤の場合）'!$BD110,IF(NV$19&lt;='様式３（療養者名簿）（⑤の場合）'!$BE110,1,0),0),0)</f>
        <v>0</v>
      </c>
      <c r="NW105" s="257">
        <f>IF(NW$19-'様式３（療養者名簿）（⑤の場合）'!$BD110+1&lt;=15,IF(NW$19&gt;='様式３（療養者名簿）（⑤の場合）'!$BD110,IF(NW$19&lt;='様式３（療養者名簿）（⑤の場合）'!$BE110,1,0),0),0)</f>
        <v>0</v>
      </c>
      <c r="NX105" s="257">
        <f>IF(NX$19-'様式３（療養者名簿）（⑤の場合）'!$BD110+1&lt;=15,IF(NX$19&gt;='様式３（療養者名簿）（⑤の場合）'!$BD110,IF(NX$19&lt;='様式３（療養者名簿）（⑤の場合）'!$BE110,1,0),0),0)</f>
        <v>0</v>
      </c>
      <c r="NY105" s="257">
        <f>IF(NY$19-'様式３（療養者名簿）（⑤の場合）'!$BD110+1&lt;=15,IF(NY$19&gt;='様式３（療養者名簿）（⑤の場合）'!$BD110,IF(NY$19&lt;='様式３（療養者名簿）（⑤の場合）'!$BE110,1,0),0),0)</f>
        <v>0</v>
      </c>
      <c r="NZ105" s="257">
        <f>IF(NZ$19-'様式３（療養者名簿）（⑤の場合）'!$BD110+1&lt;=15,IF(NZ$19&gt;='様式３（療養者名簿）（⑤の場合）'!$BD110,IF(NZ$19&lt;='様式３（療養者名簿）（⑤の場合）'!$BE110,1,0),0),0)</f>
        <v>0</v>
      </c>
      <c r="OA105" s="257">
        <f>IF(OA$19-'様式３（療養者名簿）（⑤の場合）'!$BD110+1&lt;=15,IF(OA$19&gt;='様式３（療養者名簿）（⑤の場合）'!$BD110,IF(OA$19&lt;='様式３（療養者名簿）（⑤の場合）'!$BE110,1,0),0),0)</f>
        <v>0</v>
      </c>
      <c r="OB105" s="257">
        <f>IF(OB$19-'様式３（療養者名簿）（⑤の場合）'!$BD110+1&lt;=15,IF(OB$19&gt;='様式３（療養者名簿）（⑤の場合）'!$BD110,IF(OB$19&lt;='様式３（療養者名簿）（⑤の場合）'!$BE110,1,0),0),0)</f>
        <v>0</v>
      </c>
      <c r="OC105" s="257">
        <f>IF(OC$19-'様式３（療養者名簿）（⑤の場合）'!$BD110+1&lt;=15,IF(OC$19&gt;='様式３（療養者名簿）（⑤の場合）'!$BD110,IF(OC$19&lt;='様式３（療養者名簿）（⑤の場合）'!$BE110,1,0),0),0)</f>
        <v>0</v>
      </c>
      <c r="OD105" s="257">
        <f>IF(OD$19-'様式３（療養者名簿）（⑤の場合）'!$BD110+1&lt;=15,IF(OD$19&gt;='様式３（療養者名簿）（⑤の場合）'!$BD110,IF(OD$19&lt;='様式３（療養者名簿）（⑤の場合）'!$BE110,1,0),0),0)</f>
        <v>0</v>
      </c>
      <c r="OE105" s="257">
        <f>IF(OE$19-'様式３（療養者名簿）（⑤の場合）'!$BD110+1&lt;=15,IF(OE$19&gt;='様式３（療養者名簿）（⑤の場合）'!$BD110,IF(OE$19&lt;='様式３（療養者名簿）（⑤の場合）'!$BE110,1,0),0),0)</f>
        <v>0</v>
      </c>
      <c r="OF105" s="257">
        <f>IF(OF$19-'様式３（療養者名簿）（⑤の場合）'!$BD110+1&lt;=15,IF(OF$19&gt;='様式３（療養者名簿）（⑤の場合）'!$BD110,IF(OF$19&lt;='様式３（療養者名簿）（⑤の場合）'!$BE110,1,0),0),0)</f>
        <v>0</v>
      </c>
      <c r="OG105" s="257">
        <f>IF(OG$19-'様式３（療養者名簿）（⑤の場合）'!$BD110+1&lt;=15,IF(OG$19&gt;='様式３（療養者名簿）（⑤の場合）'!$BD110,IF(OG$19&lt;='様式３（療養者名簿）（⑤の場合）'!$BE110,1,0),0),0)</f>
        <v>0</v>
      </c>
      <c r="OH105" s="257">
        <f>IF(OH$19-'様式３（療養者名簿）（⑤の場合）'!$BD110+1&lt;=15,IF(OH$19&gt;='様式３（療養者名簿）（⑤の場合）'!$BD110,IF(OH$19&lt;='様式３（療養者名簿）（⑤の場合）'!$BE110,1,0),0),0)</f>
        <v>0</v>
      </c>
      <c r="OI105" s="257">
        <f>IF(OI$19-'様式３（療養者名簿）（⑤の場合）'!$BD110+1&lt;=15,IF(OI$19&gt;='様式３（療養者名簿）（⑤の場合）'!$BD110,IF(OI$19&lt;='様式３（療養者名簿）（⑤の場合）'!$BE110,1,0),0),0)</f>
        <v>0</v>
      </c>
      <c r="OJ105" s="257">
        <f>IF(OJ$19-'様式３（療養者名簿）（⑤の場合）'!$BD110+1&lt;=15,IF(OJ$19&gt;='様式３（療養者名簿）（⑤の場合）'!$BD110,IF(OJ$19&lt;='様式３（療養者名簿）（⑤の場合）'!$BE110,1,0),0),0)</f>
        <v>0</v>
      </c>
      <c r="OK105" s="257">
        <f>IF(OK$19-'様式３（療養者名簿）（⑤の場合）'!$BD110+1&lt;=15,IF(OK$19&gt;='様式３（療養者名簿）（⑤の場合）'!$BD110,IF(OK$19&lt;='様式３（療養者名簿）（⑤の場合）'!$BE110,1,0),0),0)</f>
        <v>0</v>
      </c>
      <c r="OL105" s="257">
        <f>IF(OL$19-'様式３（療養者名簿）（⑤の場合）'!$BD110+1&lt;=15,IF(OL$19&gt;='様式３（療養者名簿）（⑤の場合）'!$BD110,IF(OL$19&lt;='様式３（療養者名簿）（⑤の場合）'!$BE110,1,0),0),0)</f>
        <v>0</v>
      </c>
      <c r="OM105" s="257">
        <f>IF(OM$19-'様式３（療養者名簿）（⑤の場合）'!$BD110+1&lt;=15,IF(OM$19&gt;='様式３（療養者名簿）（⑤の場合）'!$BD110,IF(OM$19&lt;='様式３（療養者名簿）（⑤の場合）'!$BE110,1,0),0),0)</f>
        <v>0</v>
      </c>
      <c r="ON105" s="257">
        <f>IF(ON$19-'様式３（療養者名簿）（⑤の場合）'!$BD110+1&lt;=15,IF(ON$19&gt;='様式３（療養者名簿）（⑤の場合）'!$BD110,IF(ON$19&lt;='様式３（療養者名簿）（⑤の場合）'!$BE110,1,0),0),0)</f>
        <v>0</v>
      </c>
      <c r="OO105" s="257">
        <f>IF(OO$19-'様式３（療養者名簿）（⑤の場合）'!$BD110+1&lt;=15,IF(OO$19&gt;='様式３（療養者名簿）（⑤の場合）'!$BD110,IF(OO$19&lt;='様式３（療養者名簿）（⑤の場合）'!$BE110,1,0),0),0)</f>
        <v>0</v>
      </c>
      <c r="OP105" s="257">
        <f>IF(OP$19-'様式３（療養者名簿）（⑤の場合）'!$BD110+1&lt;=15,IF(OP$19&gt;='様式３（療養者名簿）（⑤の場合）'!$BD110,IF(OP$19&lt;='様式３（療養者名簿）（⑤の場合）'!$BE110,1,0),0),0)</f>
        <v>0</v>
      </c>
      <c r="OQ105" s="257">
        <f>IF(OQ$19-'様式３（療養者名簿）（⑤の場合）'!$BD110+1&lt;=15,IF(OQ$19&gt;='様式３（療養者名簿）（⑤の場合）'!$BD110,IF(OQ$19&lt;='様式３（療養者名簿）（⑤の場合）'!$BE110,1,0),0),0)</f>
        <v>0</v>
      </c>
      <c r="OR105" s="257">
        <f>IF(OR$19-'様式３（療養者名簿）（⑤の場合）'!$BD110+1&lt;=15,IF(OR$19&gt;='様式３（療養者名簿）（⑤の場合）'!$BD110,IF(OR$19&lt;='様式３（療養者名簿）（⑤の場合）'!$BE110,1,0),0),0)</f>
        <v>0</v>
      </c>
      <c r="OS105" s="257">
        <f>IF(OS$19-'様式３（療養者名簿）（⑤の場合）'!$BD110+1&lt;=15,IF(OS$19&gt;='様式３（療養者名簿）（⑤の場合）'!$BD110,IF(OS$19&lt;='様式３（療養者名簿）（⑤の場合）'!$BE110,1,0),0),0)</f>
        <v>0</v>
      </c>
      <c r="OT105" s="257">
        <f>IF(OT$19-'様式３（療養者名簿）（⑤の場合）'!$BD110+1&lt;=15,IF(OT$19&gt;='様式３（療養者名簿）（⑤の場合）'!$BD110,IF(OT$19&lt;='様式３（療養者名簿）（⑤の場合）'!$BE110,1,0),0),0)</f>
        <v>0</v>
      </c>
      <c r="OU105" s="257">
        <f>IF(OU$19-'様式３（療養者名簿）（⑤の場合）'!$BD110+1&lt;=15,IF(OU$19&gt;='様式３（療養者名簿）（⑤の場合）'!$BD110,IF(OU$19&lt;='様式３（療養者名簿）（⑤の場合）'!$BE110,1,0),0),0)</f>
        <v>0</v>
      </c>
      <c r="OV105" s="257">
        <f>IF(OV$19-'様式３（療養者名簿）（⑤の場合）'!$BD110+1&lt;=15,IF(OV$19&gt;='様式３（療養者名簿）（⑤の場合）'!$BD110,IF(OV$19&lt;='様式３（療養者名簿）（⑤の場合）'!$BE110,1,0),0),0)</f>
        <v>0</v>
      </c>
      <c r="OW105" s="257">
        <f>IF(OW$19-'様式３（療養者名簿）（⑤の場合）'!$BD110+1&lt;=15,IF(OW$19&gt;='様式３（療養者名簿）（⑤の場合）'!$BD110,IF(OW$19&lt;='様式３（療養者名簿）（⑤の場合）'!$BE110,1,0),0),0)</f>
        <v>0</v>
      </c>
      <c r="OX105" s="257">
        <f>IF(OX$19-'様式３（療養者名簿）（⑤の場合）'!$BD110+1&lt;=15,IF(OX$19&gt;='様式３（療養者名簿）（⑤の場合）'!$BD110,IF(OX$19&lt;='様式３（療養者名簿）（⑤の場合）'!$BE110,1,0),0),0)</f>
        <v>0</v>
      </c>
      <c r="OY105" s="257">
        <f>IF(OY$19-'様式３（療養者名簿）（⑤の場合）'!$BD110+1&lt;=15,IF(OY$19&gt;='様式３（療養者名簿）（⑤の場合）'!$BD110,IF(OY$19&lt;='様式３（療養者名簿）（⑤の場合）'!$BE110,1,0),0),0)</f>
        <v>0</v>
      </c>
      <c r="OZ105" s="257">
        <f>IF(OZ$19-'様式３（療養者名簿）（⑤の場合）'!$BD110+1&lt;=15,IF(OZ$19&gt;='様式３（療養者名簿）（⑤の場合）'!$BD110,IF(OZ$19&lt;='様式３（療養者名簿）（⑤の場合）'!$BE110,1,0),0),0)</f>
        <v>0</v>
      </c>
      <c r="PA105" s="257">
        <f>IF(PA$19-'様式３（療養者名簿）（⑤の場合）'!$BD110+1&lt;=15,IF(PA$19&gt;='様式３（療養者名簿）（⑤の場合）'!$BD110,IF(PA$19&lt;='様式３（療養者名簿）（⑤の場合）'!$BE110,1,0),0),0)</f>
        <v>0</v>
      </c>
      <c r="PB105" s="257">
        <f>IF(PB$19-'様式３（療養者名簿）（⑤の場合）'!$BD110+1&lt;=15,IF(PB$19&gt;='様式３（療養者名簿）（⑤の場合）'!$BD110,IF(PB$19&lt;='様式３（療養者名簿）（⑤の場合）'!$BE110,1,0),0),0)</f>
        <v>0</v>
      </c>
      <c r="PC105" s="257">
        <f>IF(PC$19-'様式３（療養者名簿）（⑤の場合）'!$BD110+1&lt;=15,IF(PC$19&gt;='様式３（療養者名簿）（⑤の場合）'!$BD110,IF(PC$19&lt;='様式３（療養者名簿）（⑤の場合）'!$BE110,1,0),0),0)</f>
        <v>0</v>
      </c>
      <c r="PD105" s="257">
        <f>IF(PD$19-'様式３（療養者名簿）（⑤の場合）'!$BD110+1&lt;=15,IF(PD$19&gt;='様式３（療養者名簿）（⑤の場合）'!$BD110,IF(PD$19&lt;='様式３（療養者名簿）（⑤の場合）'!$BE110,1,0),0),0)</f>
        <v>0</v>
      </c>
      <c r="PE105" s="257">
        <f>IF(PE$19-'様式３（療養者名簿）（⑤の場合）'!$BD110+1&lt;=15,IF(PE$19&gt;='様式３（療養者名簿）（⑤の場合）'!$BD110,IF(PE$19&lt;='様式３（療養者名簿）（⑤の場合）'!$BE110,1,0),0),0)</f>
        <v>0</v>
      </c>
      <c r="PF105" s="257">
        <f>IF(PF$19-'様式３（療養者名簿）（⑤の場合）'!$BD110+1&lt;=15,IF(PF$19&gt;='様式３（療養者名簿）（⑤の場合）'!$BD110,IF(PF$19&lt;='様式３（療養者名簿）（⑤の場合）'!$BE110,1,0),0),0)</f>
        <v>0</v>
      </c>
      <c r="PG105" s="257">
        <f>IF(PG$19-'様式３（療養者名簿）（⑤の場合）'!$BD110+1&lt;=15,IF(PG$19&gt;='様式３（療養者名簿）（⑤の場合）'!$BD110,IF(PG$19&lt;='様式３（療養者名簿）（⑤の場合）'!$BE110,1,0),0),0)</f>
        <v>0</v>
      </c>
      <c r="PH105" s="257">
        <f>IF(PH$19-'様式３（療養者名簿）（⑤の場合）'!$BD110+1&lt;=15,IF(PH$19&gt;='様式３（療養者名簿）（⑤の場合）'!$BD110,IF(PH$19&lt;='様式３（療養者名簿）（⑤の場合）'!$BE110,1,0),0),0)</f>
        <v>0</v>
      </c>
      <c r="PI105" s="257">
        <f>IF(PI$19-'様式３（療養者名簿）（⑤の場合）'!$BD110+1&lt;=15,IF(PI$19&gt;='様式３（療養者名簿）（⑤の場合）'!$BD110,IF(PI$19&lt;='様式３（療養者名簿）（⑤の場合）'!$BE110,1,0),0),0)</f>
        <v>0</v>
      </c>
      <c r="PJ105" s="257">
        <f>IF(PJ$19-'様式３（療養者名簿）（⑤の場合）'!$BD110+1&lt;=15,IF(PJ$19&gt;='様式３（療養者名簿）（⑤の場合）'!$BD110,IF(PJ$19&lt;='様式３（療養者名簿）（⑤の場合）'!$BE110,1,0),0),0)</f>
        <v>0</v>
      </c>
      <c r="PK105" s="257">
        <f>IF(PK$19-'様式３（療養者名簿）（⑤の場合）'!$BD110+1&lt;=15,IF(PK$19&gt;='様式３（療養者名簿）（⑤の場合）'!$BD110,IF(PK$19&lt;='様式３（療養者名簿）（⑤の場合）'!$BE110,1,0),0),0)</f>
        <v>0</v>
      </c>
      <c r="PL105" s="257">
        <f>IF(PL$19-'様式３（療養者名簿）（⑤の場合）'!$BD110+1&lt;=15,IF(PL$19&gt;='様式３（療養者名簿）（⑤の場合）'!$BD110,IF(PL$19&lt;='様式３（療養者名簿）（⑤の場合）'!$BE110,1,0),0),0)</f>
        <v>0</v>
      </c>
      <c r="PM105" s="257">
        <f>IF(PM$19-'様式３（療養者名簿）（⑤の場合）'!$BD110+1&lt;=15,IF(PM$19&gt;='様式３（療養者名簿）（⑤の場合）'!$BD110,IF(PM$19&lt;='様式３（療養者名簿）（⑤の場合）'!$BE110,1,0),0),0)</f>
        <v>0</v>
      </c>
      <c r="PN105" s="257">
        <f>IF(PN$19-'様式３（療養者名簿）（⑤の場合）'!$BD110+1&lt;=15,IF(PN$19&gt;='様式３（療養者名簿）（⑤の場合）'!$BD110,IF(PN$19&lt;='様式３（療養者名簿）（⑤の場合）'!$BE110,1,0),0),0)</f>
        <v>0</v>
      </c>
      <c r="PO105" s="257">
        <f>IF(PO$19-'様式３（療養者名簿）（⑤の場合）'!$BD110+1&lt;=15,IF(PO$19&gt;='様式３（療養者名簿）（⑤の場合）'!$BD110,IF(PO$19&lt;='様式３（療養者名簿）（⑤の場合）'!$BE110,1,0),0),0)</f>
        <v>0</v>
      </c>
      <c r="PP105" s="257">
        <f>IF(PP$19-'様式３（療養者名簿）（⑤の場合）'!$BD110+1&lt;=15,IF(PP$19&gt;='様式３（療養者名簿）（⑤の場合）'!$BD110,IF(PP$19&lt;='様式３（療養者名簿）（⑤の場合）'!$BE110,1,0),0),0)</f>
        <v>0</v>
      </c>
      <c r="PQ105" s="257">
        <f>IF(PQ$19-'様式３（療養者名簿）（⑤の場合）'!$BD110+1&lt;=15,IF(PQ$19&gt;='様式３（療養者名簿）（⑤の場合）'!$BD110,IF(PQ$19&lt;='様式３（療養者名簿）（⑤の場合）'!$BE110,1,0),0),0)</f>
        <v>0</v>
      </c>
      <c r="PR105" s="257">
        <f>IF(PR$19-'様式３（療養者名簿）（⑤の場合）'!$BD110+1&lt;=15,IF(PR$19&gt;='様式３（療養者名簿）（⑤の場合）'!$BD110,IF(PR$19&lt;='様式３（療養者名簿）（⑤の場合）'!$BE110,1,0),0),0)</f>
        <v>0</v>
      </c>
      <c r="PS105" s="257">
        <f>IF(PS$19-'様式３（療養者名簿）（⑤の場合）'!$BD110+1&lt;=15,IF(PS$19&gt;='様式３（療養者名簿）（⑤の場合）'!$BD110,IF(PS$19&lt;='様式３（療養者名簿）（⑤の場合）'!$BE110,1,0),0),0)</f>
        <v>0</v>
      </c>
      <c r="PT105" s="257">
        <f>IF(PT$19-'様式３（療養者名簿）（⑤の場合）'!$BD110+1&lt;=15,IF(PT$19&gt;='様式３（療養者名簿）（⑤の場合）'!$BD110,IF(PT$19&lt;='様式３（療養者名簿）（⑤の場合）'!$BE110,1,0),0),0)</f>
        <v>0</v>
      </c>
      <c r="PU105" s="257">
        <f>IF(PU$19-'様式３（療養者名簿）（⑤の場合）'!$BD110+1&lt;=15,IF(PU$19&gt;='様式３（療養者名簿）（⑤の場合）'!$BD110,IF(PU$19&lt;='様式３（療養者名簿）（⑤の場合）'!$BE110,1,0),0),0)</f>
        <v>0</v>
      </c>
      <c r="PV105" s="257">
        <f>IF(PV$19-'様式３（療養者名簿）（⑤の場合）'!$BD110+1&lt;=15,IF(PV$19&gt;='様式３（療養者名簿）（⑤の場合）'!$BD110,IF(PV$19&lt;='様式３（療養者名簿）（⑤の場合）'!$BE110,1,0),0),0)</f>
        <v>0</v>
      </c>
      <c r="PW105" s="257">
        <f>IF(PW$19-'様式３（療養者名簿）（⑤の場合）'!$BD110+1&lt;=15,IF(PW$19&gt;='様式３（療養者名簿）（⑤の場合）'!$BD110,IF(PW$19&lt;='様式３（療養者名簿）（⑤の場合）'!$BE110,1,0),0),0)</f>
        <v>0</v>
      </c>
      <c r="PX105" s="257">
        <f>IF(PX$19-'様式３（療養者名簿）（⑤の場合）'!$BD110+1&lt;=15,IF(PX$19&gt;='様式３（療養者名簿）（⑤の場合）'!$BD110,IF(PX$19&lt;='様式３（療養者名簿）（⑤の場合）'!$BE110,1,0),0),0)</f>
        <v>0</v>
      </c>
      <c r="PY105" s="257">
        <f>IF(PY$19-'様式３（療養者名簿）（⑤の場合）'!$BD110+1&lt;=15,IF(PY$19&gt;='様式３（療養者名簿）（⑤の場合）'!$BD110,IF(PY$19&lt;='様式３（療養者名簿）（⑤の場合）'!$BE110,1,0),0),0)</f>
        <v>0</v>
      </c>
      <c r="PZ105" s="257">
        <f>IF(PZ$19-'様式３（療養者名簿）（⑤の場合）'!$BD110+1&lt;=15,IF(PZ$19&gt;='様式３（療養者名簿）（⑤の場合）'!$BD110,IF(PZ$19&lt;='様式３（療養者名簿）（⑤の場合）'!$BE110,1,0),0),0)</f>
        <v>0</v>
      </c>
      <c r="QA105" s="257">
        <f>IF(QA$19-'様式３（療養者名簿）（⑤の場合）'!$BD110+1&lt;=15,IF(QA$19&gt;='様式３（療養者名簿）（⑤の場合）'!$BD110,IF(QA$19&lt;='様式３（療養者名簿）（⑤の場合）'!$BE110,1,0),0),0)</f>
        <v>0</v>
      </c>
      <c r="QB105" s="257">
        <f>IF(QB$19-'様式３（療養者名簿）（⑤の場合）'!$BD110+1&lt;=15,IF(QB$19&gt;='様式３（療養者名簿）（⑤の場合）'!$BD110,IF(QB$19&lt;='様式３（療養者名簿）（⑤の場合）'!$BE110,1,0),0),0)</f>
        <v>0</v>
      </c>
      <c r="QC105" s="257">
        <f>IF(QC$19-'様式３（療養者名簿）（⑤の場合）'!$BD110+1&lt;=15,IF(QC$19&gt;='様式３（療養者名簿）（⑤の場合）'!$BD110,IF(QC$19&lt;='様式３（療養者名簿）（⑤の場合）'!$BE110,1,0),0),0)</f>
        <v>0</v>
      </c>
      <c r="QD105" s="257">
        <f>IF(QD$19-'様式３（療養者名簿）（⑤の場合）'!$BD110+1&lt;=15,IF(QD$19&gt;='様式３（療養者名簿）（⑤の場合）'!$BD110,IF(QD$19&lt;='様式３（療養者名簿）（⑤の場合）'!$BE110,1,0),0),0)</f>
        <v>0</v>
      </c>
      <c r="QE105" s="257">
        <f>IF(QE$19-'様式３（療養者名簿）（⑤の場合）'!$BD110+1&lt;=15,IF(QE$19&gt;='様式３（療養者名簿）（⑤の場合）'!$BD110,IF(QE$19&lt;='様式３（療養者名簿）（⑤の場合）'!$BE110,1,0),0),0)</f>
        <v>0</v>
      </c>
      <c r="QF105" s="257">
        <f>IF(QF$19-'様式３（療養者名簿）（⑤の場合）'!$BD110+1&lt;=15,IF(QF$19&gt;='様式３（療養者名簿）（⑤の場合）'!$BD110,IF(QF$19&lt;='様式３（療養者名簿）（⑤の場合）'!$BE110,1,0),0),0)</f>
        <v>0</v>
      </c>
      <c r="QG105" s="257">
        <f>IF(QG$19-'様式３（療養者名簿）（⑤の場合）'!$BD110+1&lt;=15,IF(QG$19&gt;='様式３（療養者名簿）（⑤の場合）'!$BD110,IF(QG$19&lt;='様式３（療養者名簿）（⑤の場合）'!$BE110,1,0),0),0)</f>
        <v>0</v>
      </c>
      <c r="QH105" s="257">
        <f>IF(QH$19-'様式３（療養者名簿）（⑤の場合）'!$BD110+1&lt;=15,IF(QH$19&gt;='様式３（療養者名簿）（⑤の場合）'!$BD110,IF(QH$19&lt;='様式３（療養者名簿）（⑤の場合）'!$BE110,1,0),0),0)</f>
        <v>0</v>
      </c>
      <c r="QI105" s="257">
        <f>IF(QI$19-'様式３（療養者名簿）（⑤の場合）'!$BD110+1&lt;=15,IF(QI$19&gt;='様式３（療養者名簿）（⑤の場合）'!$BD110,IF(QI$19&lt;='様式３（療養者名簿）（⑤の場合）'!$BE110,1,0),0),0)</f>
        <v>0</v>
      </c>
      <c r="QJ105" s="257">
        <f>IF(QJ$19-'様式３（療養者名簿）（⑤の場合）'!$BD110+1&lt;=15,IF(QJ$19&gt;='様式３（療養者名簿）（⑤の場合）'!$BD110,IF(QJ$19&lt;='様式３（療養者名簿）（⑤の場合）'!$BE110,1,0),0),0)</f>
        <v>0</v>
      </c>
      <c r="QK105" s="257">
        <f>IF(QK$19-'様式３（療養者名簿）（⑤の場合）'!$BD110+1&lt;=15,IF(QK$19&gt;='様式３（療養者名簿）（⑤の場合）'!$BD110,IF(QK$19&lt;='様式３（療養者名簿）（⑤の場合）'!$BE110,1,0),0),0)</f>
        <v>0</v>
      </c>
      <c r="QL105" s="257">
        <f>IF(QL$19-'様式３（療養者名簿）（⑤の場合）'!$BD110+1&lt;=15,IF(QL$19&gt;='様式３（療養者名簿）（⑤の場合）'!$BD110,IF(QL$19&lt;='様式３（療養者名簿）（⑤の場合）'!$BE110,1,0),0),0)</f>
        <v>0</v>
      </c>
      <c r="QM105" s="257">
        <f>IF(QM$19-'様式３（療養者名簿）（⑤の場合）'!$BD110+1&lt;=15,IF(QM$19&gt;='様式３（療養者名簿）（⑤の場合）'!$BD110,IF(QM$19&lt;='様式３（療養者名簿）（⑤の場合）'!$BE110,1,0),0),0)</f>
        <v>0</v>
      </c>
      <c r="QN105" s="257">
        <f>IF(QN$19-'様式３（療養者名簿）（⑤の場合）'!$BD110+1&lt;=15,IF(QN$19&gt;='様式３（療養者名簿）（⑤の場合）'!$BD110,IF(QN$19&lt;='様式３（療養者名簿）（⑤の場合）'!$BE110,1,0),0),0)</f>
        <v>0</v>
      </c>
      <c r="QO105" s="257">
        <f>IF(QO$19-'様式３（療養者名簿）（⑤の場合）'!$BD110+1&lt;=15,IF(QO$19&gt;='様式３（療養者名簿）（⑤の場合）'!$BD110,IF(QO$19&lt;='様式３（療養者名簿）（⑤の場合）'!$BE110,1,0),0),0)</f>
        <v>0</v>
      </c>
      <c r="QP105" s="257">
        <f>IF(QP$19-'様式３（療養者名簿）（⑤の場合）'!$BD110+1&lt;=15,IF(QP$19&gt;='様式３（療養者名簿）（⑤の場合）'!$BD110,IF(QP$19&lt;='様式３（療養者名簿）（⑤の場合）'!$BE110,1,0),0),0)</f>
        <v>0</v>
      </c>
      <c r="QQ105" s="257">
        <f>IF(QQ$19-'様式３（療養者名簿）（⑤の場合）'!$BD110+1&lt;=15,IF(QQ$19&gt;='様式３（療養者名簿）（⑤の場合）'!$BD110,IF(QQ$19&lt;='様式３（療養者名簿）（⑤の場合）'!$BE110,1,0),0),0)</f>
        <v>0</v>
      </c>
      <c r="QR105" s="257">
        <f>IF(QR$19-'様式３（療養者名簿）（⑤の場合）'!$BD110+1&lt;=15,IF(QR$19&gt;='様式３（療養者名簿）（⑤の場合）'!$BD110,IF(QR$19&lt;='様式３（療養者名簿）（⑤の場合）'!$BE110,1,0),0),0)</f>
        <v>0</v>
      </c>
      <c r="QS105" s="257">
        <f>IF(QS$19-'様式３（療養者名簿）（⑤の場合）'!$BD110+1&lt;=15,IF(QS$19&gt;='様式３（療養者名簿）（⑤の場合）'!$BD110,IF(QS$19&lt;='様式３（療養者名簿）（⑤の場合）'!$BE110,1,0),0),0)</f>
        <v>0</v>
      </c>
      <c r="QT105" s="257">
        <f>IF(QT$19-'様式３（療養者名簿）（⑤の場合）'!$BD110+1&lt;=15,IF(QT$19&gt;='様式３（療養者名簿）（⑤の場合）'!$BD110,IF(QT$19&lt;='様式３（療養者名簿）（⑤の場合）'!$BE110,1,0),0),0)</f>
        <v>0</v>
      </c>
      <c r="QU105" s="257">
        <f>IF(QU$19-'様式３（療養者名簿）（⑤の場合）'!$BD110+1&lt;=15,IF(QU$19&gt;='様式３（療養者名簿）（⑤の場合）'!$BD110,IF(QU$19&lt;='様式３（療養者名簿）（⑤の場合）'!$BE110,1,0),0),0)</f>
        <v>0</v>
      </c>
      <c r="QV105" s="257">
        <f>IF(QV$19-'様式３（療養者名簿）（⑤の場合）'!$BD110+1&lt;=15,IF(QV$19&gt;='様式３（療養者名簿）（⑤の場合）'!$BD110,IF(QV$19&lt;='様式３（療養者名簿）（⑤の場合）'!$BE110,1,0),0),0)</f>
        <v>0</v>
      </c>
      <c r="QW105" s="257">
        <f>IF(QW$19-'様式３（療養者名簿）（⑤の場合）'!$BD110+1&lt;=15,IF(QW$19&gt;='様式３（療養者名簿）（⑤の場合）'!$BD110,IF(QW$19&lt;='様式３（療養者名簿）（⑤の場合）'!$BE110,1,0),0),0)</f>
        <v>0</v>
      </c>
      <c r="QX105" s="257">
        <f>IF(QX$19-'様式３（療養者名簿）（⑤の場合）'!$BD110+1&lt;=15,IF(QX$19&gt;='様式３（療養者名簿）（⑤の場合）'!$BD110,IF(QX$19&lt;='様式３（療養者名簿）（⑤の場合）'!$BE110,1,0),0),0)</f>
        <v>0</v>
      </c>
      <c r="QY105" s="257">
        <f>IF(QY$19-'様式３（療養者名簿）（⑤の場合）'!$BD110+1&lt;=15,IF(QY$19&gt;='様式３（療養者名簿）（⑤の場合）'!$BD110,IF(QY$19&lt;='様式３（療養者名簿）（⑤の場合）'!$BE110,1,0),0),0)</f>
        <v>0</v>
      </c>
      <c r="QZ105" s="257">
        <f>IF(QZ$19-'様式３（療養者名簿）（⑤の場合）'!$BD110+1&lt;=15,IF(QZ$19&gt;='様式３（療養者名簿）（⑤の場合）'!$BD110,IF(QZ$19&lt;='様式３（療養者名簿）（⑤の場合）'!$BE110,1,0),0),0)</f>
        <v>0</v>
      </c>
      <c r="RA105" s="257">
        <f>IF(RA$19-'様式３（療養者名簿）（⑤の場合）'!$BD110+1&lt;=15,IF(RA$19&gt;='様式３（療養者名簿）（⑤の場合）'!$BD110,IF(RA$19&lt;='様式３（療養者名簿）（⑤の場合）'!$BE110,1,0),0),0)</f>
        <v>0</v>
      </c>
      <c r="RB105" s="257">
        <f>IF(RB$19-'様式３（療養者名簿）（⑤の場合）'!$BD110+1&lt;=15,IF(RB$19&gt;='様式３（療養者名簿）（⑤の場合）'!$BD110,IF(RB$19&lt;='様式３（療養者名簿）（⑤の場合）'!$BE110,1,0),0),0)</f>
        <v>0</v>
      </c>
      <c r="RC105" s="257">
        <f>IF(RC$19-'様式３（療養者名簿）（⑤の場合）'!$BD110+1&lt;=15,IF(RC$19&gt;='様式３（療養者名簿）（⑤の場合）'!$BD110,IF(RC$19&lt;='様式３（療養者名簿）（⑤の場合）'!$BE110,1,0),0),0)</f>
        <v>0</v>
      </c>
      <c r="RD105" s="257">
        <f>IF(RD$19-'様式３（療養者名簿）（⑤の場合）'!$BD110+1&lt;=15,IF(RD$19&gt;='様式３（療養者名簿）（⑤の場合）'!$BD110,IF(RD$19&lt;='様式３（療養者名簿）（⑤の場合）'!$BE110,1,0),0),0)</f>
        <v>0</v>
      </c>
      <c r="RE105" s="257">
        <f>IF(RE$19-'様式３（療養者名簿）（⑤の場合）'!$BD110+1&lt;=15,IF(RE$19&gt;='様式３（療養者名簿）（⑤の場合）'!$BD110,IF(RE$19&lt;='様式３（療養者名簿）（⑤の場合）'!$BE110,1,0),0),0)</f>
        <v>0</v>
      </c>
      <c r="RF105" s="257">
        <f>IF(RF$19-'様式３（療養者名簿）（⑤の場合）'!$BD110+1&lt;=15,IF(RF$19&gt;='様式３（療養者名簿）（⑤の場合）'!$BD110,IF(RF$19&lt;='様式３（療養者名簿）（⑤の場合）'!$BE110,1,0),0),0)</f>
        <v>0</v>
      </c>
      <c r="RG105" s="257">
        <f>IF(RG$19-'様式３（療養者名簿）（⑤の場合）'!$BD110+1&lt;=15,IF(RG$19&gt;='様式３（療養者名簿）（⑤の場合）'!$BD110,IF(RG$19&lt;='様式３（療養者名簿）（⑤の場合）'!$BE110,1,0),0),0)</f>
        <v>0</v>
      </c>
      <c r="RH105" s="257">
        <f>IF(RH$19-'様式３（療養者名簿）（⑤の場合）'!$BD110+1&lt;=15,IF(RH$19&gt;='様式３（療養者名簿）（⑤の場合）'!$BD110,IF(RH$19&lt;='様式３（療養者名簿）（⑤の場合）'!$BE110,1,0),0),0)</f>
        <v>0</v>
      </c>
      <c r="RI105" s="257">
        <f>IF(RI$19-'様式３（療養者名簿）（⑤の場合）'!$BD110+1&lt;=15,IF(RI$19&gt;='様式３（療養者名簿）（⑤の場合）'!$BD110,IF(RI$19&lt;='様式３（療養者名簿）（⑤の場合）'!$BE110,1,0),0),0)</f>
        <v>0</v>
      </c>
      <c r="RJ105" s="257">
        <f>IF(RJ$19-'様式３（療養者名簿）（⑤の場合）'!$BD110+1&lt;=15,IF(RJ$19&gt;='様式３（療養者名簿）（⑤の場合）'!$BD110,IF(RJ$19&lt;='様式３（療養者名簿）（⑤の場合）'!$BE110,1,0),0),0)</f>
        <v>0</v>
      </c>
      <c r="RK105" s="257">
        <f>IF(RK$19-'様式３（療養者名簿）（⑤の場合）'!$BD110+1&lt;=15,IF(RK$19&gt;='様式３（療養者名簿）（⑤の場合）'!$BD110,IF(RK$19&lt;='様式３（療養者名簿）（⑤の場合）'!$BE110,1,0),0),0)</f>
        <v>0</v>
      </c>
      <c r="RL105" s="257">
        <f>IF(RL$19-'様式３（療養者名簿）（⑤の場合）'!$BD110+1&lt;=15,IF(RL$19&gt;='様式３（療養者名簿）（⑤の場合）'!$BD110,IF(RL$19&lt;='様式３（療養者名簿）（⑤の場合）'!$BE110,1,0),0),0)</f>
        <v>0</v>
      </c>
      <c r="RM105" s="257">
        <f>IF(RM$19-'様式３（療養者名簿）（⑤の場合）'!$BD110+1&lt;=15,IF(RM$19&gt;='様式３（療養者名簿）（⑤の場合）'!$BD110,IF(RM$19&lt;='様式３（療養者名簿）（⑤の場合）'!$BE110,1,0),0),0)</f>
        <v>0</v>
      </c>
      <c r="RN105" s="257">
        <f>IF(RN$19-'様式３（療養者名簿）（⑤の場合）'!$BD110+1&lt;=15,IF(RN$19&gt;='様式３（療養者名簿）（⑤の場合）'!$BD110,IF(RN$19&lt;='様式３（療養者名簿）（⑤の場合）'!$BE110,1,0),0),0)</f>
        <v>0</v>
      </c>
      <c r="RO105" s="257">
        <f>IF(RO$19-'様式３（療養者名簿）（⑤の場合）'!$BD110+1&lt;=15,IF(RO$19&gt;='様式３（療養者名簿）（⑤の場合）'!$BD110,IF(RO$19&lt;='様式３（療養者名簿）（⑤の場合）'!$BE110,1,0),0),0)</f>
        <v>0</v>
      </c>
      <c r="RP105" s="257">
        <f>IF(RP$19-'様式３（療養者名簿）（⑤の場合）'!$BD110+1&lt;=15,IF(RP$19&gt;='様式３（療養者名簿）（⑤の場合）'!$BD110,IF(RP$19&lt;='様式３（療養者名簿）（⑤の場合）'!$BE110,1,0),0),0)</f>
        <v>0</v>
      </c>
      <c r="RQ105" s="257">
        <f>IF(RQ$19-'様式３（療養者名簿）（⑤の場合）'!$BD110+1&lt;=15,IF(RQ$19&gt;='様式３（療養者名簿）（⑤の場合）'!$BD110,IF(RQ$19&lt;='様式３（療養者名簿）（⑤の場合）'!$BE110,1,0),0),0)</f>
        <v>0</v>
      </c>
      <c r="RR105" s="257">
        <f>IF(RR$19-'様式３（療養者名簿）（⑤の場合）'!$BD110+1&lt;=15,IF(RR$19&gt;='様式３（療養者名簿）（⑤の場合）'!$BD110,IF(RR$19&lt;='様式３（療養者名簿）（⑤の場合）'!$BE110,1,0),0),0)</f>
        <v>0</v>
      </c>
      <c r="RS105" s="257">
        <f>IF(RS$19-'様式３（療養者名簿）（⑤の場合）'!$BD110+1&lt;=15,IF(RS$19&gt;='様式３（療養者名簿）（⑤の場合）'!$BD110,IF(RS$19&lt;='様式３（療養者名簿）（⑤の場合）'!$BE110,1,0),0),0)</f>
        <v>0</v>
      </c>
      <c r="RT105" s="257">
        <f>IF(RT$19-'様式３（療養者名簿）（⑤の場合）'!$BD110+1&lt;=15,IF(RT$19&gt;='様式３（療養者名簿）（⑤の場合）'!$BD110,IF(RT$19&lt;='様式３（療養者名簿）（⑤の場合）'!$BE110,1,0),0),0)</f>
        <v>0</v>
      </c>
      <c r="RU105" s="257">
        <f>IF(RU$19-'様式３（療養者名簿）（⑤の場合）'!$BD110+1&lt;=15,IF(RU$19&gt;='様式３（療養者名簿）（⑤の場合）'!$BD110,IF(RU$19&lt;='様式３（療養者名簿）（⑤の場合）'!$BE110,1,0),0),0)</f>
        <v>0</v>
      </c>
      <c r="RV105" s="257">
        <f>IF(RV$19-'様式３（療養者名簿）（⑤の場合）'!$BD110+1&lt;=15,IF(RV$19&gt;='様式３（療養者名簿）（⑤の場合）'!$BD110,IF(RV$19&lt;='様式３（療養者名簿）（⑤の場合）'!$BE110,1,0),0),0)</f>
        <v>0</v>
      </c>
      <c r="RW105" s="257">
        <f>IF(RW$19-'様式３（療養者名簿）（⑤の場合）'!$BD110+1&lt;=15,IF(RW$19&gt;='様式３（療養者名簿）（⑤の場合）'!$BD110,IF(RW$19&lt;='様式３（療養者名簿）（⑤の場合）'!$BE110,1,0),0),0)</f>
        <v>0</v>
      </c>
      <c r="RX105" s="257">
        <f>IF(RX$19-'様式３（療養者名簿）（⑤の場合）'!$BD110+1&lt;=15,IF(RX$19&gt;='様式３（療養者名簿）（⑤の場合）'!$BD110,IF(RX$19&lt;='様式３（療養者名簿）（⑤の場合）'!$BE110,1,0),0),0)</f>
        <v>0</v>
      </c>
      <c r="RY105" s="257">
        <f>IF(RY$19-'様式３（療養者名簿）（⑤の場合）'!$BD110+1&lt;=15,IF(RY$19&gt;='様式３（療養者名簿）（⑤の場合）'!$BD110,IF(RY$19&lt;='様式３（療養者名簿）（⑤の場合）'!$BE110,1,0),0),0)</f>
        <v>0</v>
      </c>
      <c r="RZ105" s="257">
        <f>IF(RZ$19-'様式３（療養者名簿）（⑤の場合）'!$BD110+1&lt;=15,IF(RZ$19&gt;='様式３（療養者名簿）（⑤の場合）'!$BD110,IF(RZ$19&lt;='様式３（療養者名簿）（⑤の場合）'!$BE110,1,0),0),0)</f>
        <v>0</v>
      </c>
      <c r="SA105" s="257">
        <f>IF(SA$19-'様式３（療養者名簿）（⑤の場合）'!$BD110+1&lt;=15,IF(SA$19&gt;='様式３（療養者名簿）（⑤の場合）'!$BD110,IF(SA$19&lt;='様式３（療養者名簿）（⑤の場合）'!$BE110,1,0),0),0)</f>
        <v>0</v>
      </c>
      <c r="SB105" s="257">
        <f>IF(SB$19-'様式３（療養者名簿）（⑤の場合）'!$BD110+1&lt;=15,IF(SB$19&gt;='様式３（療養者名簿）（⑤の場合）'!$BD110,IF(SB$19&lt;='様式３（療養者名簿）（⑤の場合）'!$BE110,1,0),0),0)</f>
        <v>0</v>
      </c>
      <c r="SC105" s="257">
        <f>IF(SC$19-'様式３（療養者名簿）（⑤の場合）'!$BD110+1&lt;=15,IF(SC$19&gt;='様式３（療養者名簿）（⑤の場合）'!$BD110,IF(SC$19&lt;='様式３（療養者名簿）（⑤の場合）'!$BE110,1,0),0),0)</f>
        <v>0</v>
      </c>
      <c r="SD105" s="257">
        <f>IF(SD$19-'様式３（療養者名簿）（⑤の場合）'!$BD110+1&lt;=15,IF(SD$19&gt;='様式３（療養者名簿）（⑤の場合）'!$BD110,IF(SD$19&lt;='様式３（療養者名簿）（⑤の場合）'!$BE110,1,0),0),0)</f>
        <v>0</v>
      </c>
      <c r="SE105" s="257">
        <f>IF(SE$19-'様式３（療養者名簿）（⑤の場合）'!$BD110+1&lt;=15,IF(SE$19&gt;='様式３（療養者名簿）（⑤の場合）'!$BD110,IF(SE$19&lt;='様式３（療養者名簿）（⑤の場合）'!$BE110,1,0),0),0)</f>
        <v>0</v>
      </c>
      <c r="SF105" s="257">
        <f>IF(SF$19-'様式３（療養者名簿）（⑤の場合）'!$BD110+1&lt;=15,IF(SF$19&gt;='様式３（療養者名簿）（⑤の場合）'!$BD110,IF(SF$19&lt;='様式３（療養者名簿）（⑤の場合）'!$BE110,1,0),0),0)</f>
        <v>0</v>
      </c>
      <c r="SG105" s="257">
        <f>IF(SG$19-'様式３（療養者名簿）（⑤の場合）'!$BD110+1&lt;=15,IF(SG$19&gt;='様式３（療養者名簿）（⑤の場合）'!$BD110,IF(SG$19&lt;='様式３（療養者名簿）（⑤の場合）'!$BE110,1,0),0),0)</f>
        <v>0</v>
      </c>
      <c r="SH105" s="257">
        <f>IF(SH$19-'様式３（療養者名簿）（⑤の場合）'!$BD110+1&lt;=15,IF(SH$19&gt;='様式３（療養者名簿）（⑤の場合）'!$BD110,IF(SH$19&lt;='様式３（療養者名簿）（⑤の場合）'!$BE110,1,0),0),0)</f>
        <v>0</v>
      </c>
      <c r="SI105" s="257">
        <f>IF(SI$19-'様式３（療養者名簿）（⑤の場合）'!$BD110+1&lt;=15,IF(SI$19&gt;='様式３（療養者名簿）（⑤の場合）'!$BD110,IF(SI$19&lt;='様式３（療養者名簿）（⑤の場合）'!$BE110,1,0),0),0)</f>
        <v>0</v>
      </c>
      <c r="SJ105" s="257">
        <f>IF(SJ$19-'様式３（療養者名簿）（⑤の場合）'!$BD110+1&lt;=15,IF(SJ$19&gt;='様式３（療養者名簿）（⑤の場合）'!$BD110,IF(SJ$19&lt;='様式３（療養者名簿）（⑤の場合）'!$BE110,1,0),0),0)</f>
        <v>0</v>
      </c>
      <c r="SK105" s="257">
        <f>IF(SK$19-'様式３（療養者名簿）（⑤の場合）'!$BD110+1&lt;=15,IF(SK$19&gt;='様式３（療養者名簿）（⑤の場合）'!$BD110,IF(SK$19&lt;='様式３（療養者名簿）（⑤の場合）'!$BE110,1,0),0),0)</f>
        <v>0</v>
      </c>
      <c r="SL105" s="257">
        <f>IF(SL$19-'様式３（療養者名簿）（⑤の場合）'!$BD110+1&lt;=15,IF(SL$19&gt;='様式３（療養者名簿）（⑤の場合）'!$BD110,IF(SL$19&lt;='様式３（療養者名簿）（⑤の場合）'!$BE110,1,0),0),0)</f>
        <v>0</v>
      </c>
      <c r="SM105" s="257">
        <f>IF(SM$19-'様式３（療養者名簿）（⑤の場合）'!$BD110+1&lt;=15,IF(SM$19&gt;='様式３（療養者名簿）（⑤の場合）'!$BD110,IF(SM$19&lt;='様式３（療養者名簿）（⑤の場合）'!$BE110,1,0),0),0)</f>
        <v>0</v>
      </c>
      <c r="SN105" s="257">
        <f>IF(SN$19-'様式３（療養者名簿）（⑤の場合）'!$BD110+1&lt;=15,IF(SN$19&gt;='様式３（療養者名簿）（⑤の場合）'!$BD110,IF(SN$19&lt;='様式３（療養者名簿）（⑤の場合）'!$BE110,1,0),0),0)</f>
        <v>0</v>
      </c>
      <c r="SO105" s="257">
        <f>IF(SO$19-'様式３（療養者名簿）（⑤の場合）'!$BD110+1&lt;=15,IF(SO$19&gt;='様式３（療養者名簿）（⑤の場合）'!$BD110,IF(SO$19&lt;='様式３（療養者名簿）（⑤の場合）'!$BE110,1,0),0),0)</f>
        <v>0</v>
      </c>
      <c r="SP105" s="257">
        <f>IF(SP$19-'様式３（療養者名簿）（⑤の場合）'!$BD110+1&lt;=15,IF(SP$19&gt;='様式３（療養者名簿）（⑤の場合）'!$BD110,IF(SP$19&lt;='様式３（療養者名簿）（⑤の場合）'!$BE110,1,0),0),0)</f>
        <v>0</v>
      </c>
      <c r="SQ105" s="257">
        <f>IF(SQ$19-'様式３（療養者名簿）（⑤の場合）'!$BD110+1&lt;=15,IF(SQ$19&gt;='様式３（療養者名簿）（⑤の場合）'!$BD110,IF(SQ$19&lt;='様式３（療養者名簿）（⑤の場合）'!$BE110,1,0),0),0)</f>
        <v>0</v>
      </c>
      <c r="SR105" s="257">
        <f>IF(SR$19-'様式３（療養者名簿）（⑤の場合）'!$BD110+1&lt;=15,IF(SR$19&gt;='様式３（療養者名簿）（⑤の場合）'!$BD110,IF(SR$19&lt;='様式３（療養者名簿）（⑤の場合）'!$BE110,1,0),0),0)</f>
        <v>0</v>
      </c>
      <c r="SS105" s="257">
        <f>IF(SS$19-'様式３（療養者名簿）（⑤の場合）'!$BD110+1&lt;=15,IF(SS$19&gt;='様式３（療養者名簿）（⑤の場合）'!$BD110,IF(SS$19&lt;='様式３（療養者名簿）（⑤の場合）'!$BE110,1,0),0),0)</f>
        <v>0</v>
      </c>
      <c r="ST105" s="257">
        <f>IF(ST$19-'様式３（療養者名簿）（⑤の場合）'!$BD110+1&lt;=15,IF(ST$19&gt;='様式３（療養者名簿）（⑤の場合）'!$BD110,IF(ST$19&lt;='様式３（療養者名簿）（⑤の場合）'!$BE110,1,0),0),0)</f>
        <v>0</v>
      </c>
      <c r="SU105" s="257">
        <f>IF(SU$19-'様式３（療養者名簿）（⑤の場合）'!$BD110+1&lt;=15,IF(SU$19&gt;='様式３（療養者名簿）（⑤の場合）'!$BD110,IF(SU$19&lt;='様式３（療養者名簿）（⑤の場合）'!$BE110,1,0),0),0)</f>
        <v>0</v>
      </c>
      <c r="SV105" s="257">
        <f>IF(SV$19-'様式３（療養者名簿）（⑤の場合）'!$BD110+1&lt;=15,IF(SV$19&gt;='様式３（療養者名簿）（⑤の場合）'!$BD110,IF(SV$19&lt;='様式３（療養者名簿）（⑤の場合）'!$BE110,1,0),0),0)</f>
        <v>0</v>
      </c>
      <c r="SW105" s="257">
        <f>IF(SW$19-'様式３（療養者名簿）（⑤の場合）'!$BD110+1&lt;=15,IF(SW$19&gt;='様式３（療養者名簿）（⑤の場合）'!$BD110,IF(SW$19&lt;='様式３（療養者名簿）（⑤の場合）'!$BE110,1,0),0),0)</f>
        <v>0</v>
      </c>
      <c r="SX105" s="257">
        <f>IF(SX$19-'様式３（療養者名簿）（⑤の場合）'!$BD110+1&lt;=15,IF(SX$19&gt;='様式３（療養者名簿）（⑤の場合）'!$BD110,IF(SX$19&lt;='様式３（療養者名簿）（⑤の場合）'!$BE110,1,0),0),0)</f>
        <v>0</v>
      </c>
      <c r="SY105" s="257">
        <f>IF(SY$19-'様式３（療養者名簿）（⑤の場合）'!$BD110+1&lt;=15,IF(SY$19&gt;='様式３（療養者名簿）（⑤の場合）'!$BD110,IF(SY$19&lt;='様式３（療養者名簿）（⑤の場合）'!$BE110,1,0),0),0)</f>
        <v>0</v>
      </c>
      <c r="SZ105" s="257">
        <f>IF(SZ$19-'様式３（療養者名簿）（⑤の場合）'!$BD110+1&lt;=15,IF(SZ$19&gt;='様式３（療養者名簿）（⑤の場合）'!$BD110,IF(SZ$19&lt;='様式３（療養者名簿）（⑤の場合）'!$BE110,1,0),0),0)</f>
        <v>0</v>
      </c>
      <c r="TA105" s="257">
        <f>IF(TA$19-'様式３（療養者名簿）（⑤の場合）'!$BD110+1&lt;=15,IF(TA$19&gt;='様式３（療養者名簿）（⑤の場合）'!$BD110,IF(TA$19&lt;='様式３（療養者名簿）（⑤の場合）'!$BE110,1,0),0),0)</f>
        <v>0</v>
      </c>
      <c r="TB105" s="257">
        <f>IF(TB$19-'様式３（療養者名簿）（⑤の場合）'!$BD110+1&lt;=15,IF(TB$19&gt;='様式３（療養者名簿）（⑤の場合）'!$BD110,IF(TB$19&lt;='様式３（療養者名簿）（⑤の場合）'!$BE110,1,0),0),0)</f>
        <v>0</v>
      </c>
      <c r="TC105" s="257">
        <f>IF(TC$19-'様式３（療養者名簿）（⑤の場合）'!$BD110+1&lt;=15,IF(TC$19&gt;='様式３（療養者名簿）（⑤の場合）'!$BD110,IF(TC$19&lt;='様式３（療養者名簿）（⑤の場合）'!$BE110,1,0),0),0)</f>
        <v>0</v>
      </c>
      <c r="TD105" s="257">
        <f>IF(TD$19-'様式３（療養者名簿）（⑤の場合）'!$BD110+1&lt;=15,IF(TD$19&gt;='様式３（療養者名簿）（⑤の場合）'!$BD110,IF(TD$19&lt;='様式３（療養者名簿）（⑤の場合）'!$BE110,1,0),0),0)</f>
        <v>0</v>
      </c>
      <c r="TE105" s="257">
        <f>IF(TE$19-'様式３（療養者名簿）（⑤の場合）'!$BD110+1&lt;=15,IF(TE$19&gt;='様式３（療養者名簿）（⑤の場合）'!$BD110,IF(TE$19&lt;='様式３（療養者名簿）（⑤の場合）'!$BE110,1,0),0),0)</f>
        <v>0</v>
      </c>
      <c r="TF105" s="257">
        <f>IF(TF$19-'様式３（療養者名簿）（⑤の場合）'!$BD110+1&lt;=15,IF(TF$19&gt;='様式３（療養者名簿）（⑤の場合）'!$BD110,IF(TF$19&lt;='様式３（療養者名簿）（⑤の場合）'!$BE110,1,0),0),0)</f>
        <v>0</v>
      </c>
      <c r="TG105" s="257">
        <f>IF(TG$19-'様式３（療養者名簿）（⑤の場合）'!$BD110+1&lt;=15,IF(TG$19&gt;='様式３（療養者名簿）（⑤の場合）'!$BD110,IF(TG$19&lt;='様式３（療養者名簿）（⑤の場合）'!$BE110,1,0),0),0)</f>
        <v>0</v>
      </c>
      <c r="TH105" s="257">
        <f>IF(TH$19-'様式３（療養者名簿）（⑤の場合）'!$BD110+1&lt;=15,IF(TH$19&gt;='様式３（療養者名簿）（⑤の場合）'!$BD110,IF(TH$19&lt;='様式３（療養者名簿）（⑤の場合）'!$BE110,1,0),0),0)</f>
        <v>0</v>
      </c>
      <c r="TI105" s="257">
        <f>IF(TI$19-'様式３（療養者名簿）（⑤の場合）'!$BD110+1&lt;=15,IF(TI$19&gt;='様式３（療養者名簿）（⑤の場合）'!$BD110,IF(TI$19&lt;='様式３（療養者名簿）（⑤の場合）'!$BE110,1,0),0),0)</f>
        <v>0</v>
      </c>
      <c r="TJ105" s="257">
        <f>IF(TJ$19-'様式３（療養者名簿）（⑤の場合）'!$BD110+1&lt;=15,IF(TJ$19&gt;='様式３（療養者名簿）（⑤の場合）'!$BD110,IF(TJ$19&lt;='様式３（療養者名簿）（⑤の場合）'!$BE110,1,0),0),0)</f>
        <v>0</v>
      </c>
      <c r="TK105" s="257">
        <f>IF(TK$19-'様式３（療養者名簿）（⑤の場合）'!$BD110+1&lt;=15,IF(TK$19&gt;='様式３（療養者名簿）（⑤の場合）'!$BD110,IF(TK$19&lt;='様式３（療養者名簿）（⑤の場合）'!$BE110,1,0),0),0)</f>
        <v>0</v>
      </c>
      <c r="TL105" s="257">
        <f>IF(TL$19-'様式３（療養者名簿）（⑤の場合）'!$BD110+1&lt;=15,IF(TL$19&gt;='様式３（療養者名簿）（⑤の場合）'!$BD110,IF(TL$19&lt;='様式３（療養者名簿）（⑤の場合）'!$BE110,1,0),0),0)</f>
        <v>0</v>
      </c>
      <c r="TM105" s="257">
        <f>IF(TM$19-'様式３（療養者名簿）（⑤の場合）'!$BD110+1&lt;=15,IF(TM$19&gt;='様式３（療養者名簿）（⑤の場合）'!$BD110,IF(TM$19&lt;='様式３（療養者名簿）（⑤の場合）'!$BE110,1,0),0),0)</f>
        <v>0</v>
      </c>
      <c r="TN105" s="257">
        <f>IF(TN$19-'様式３（療養者名簿）（⑤の場合）'!$BD110+1&lt;=15,IF(TN$19&gt;='様式３（療養者名簿）（⑤の場合）'!$BD110,IF(TN$19&lt;='様式３（療養者名簿）（⑤の場合）'!$BE110,1,0),0),0)</f>
        <v>0</v>
      </c>
      <c r="TO105" s="257">
        <f>IF(TO$19-'様式３（療養者名簿）（⑤の場合）'!$BD110+1&lt;=15,IF(TO$19&gt;='様式３（療養者名簿）（⑤の場合）'!$BD110,IF(TO$19&lt;='様式３（療養者名簿）（⑤の場合）'!$BE110,1,0),0),0)</f>
        <v>0</v>
      </c>
      <c r="TP105" s="257">
        <f>IF(TP$19-'様式３（療養者名簿）（⑤の場合）'!$BD110+1&lt;=15,IF(TP$19&gt;='様式３（療養者名簿）（⑤の場合）'!$BD110,IF(TP$19&lt;='様式３（療養者名簿）（⑤の場合）'!$BE110,1,0),0),0)</f>
        <v>0</v>
      </c>
      <c r="TQ105" s="257">
        <f>IF(TQ$19-'様式３（療養者名簿）（⑤の場合）'!$BD110+1&lt;=15,IF(TQ$19&gt;='様式３（療養者名簿）（⑤の場合）'!$BD110,IF(TQ$19&lt;='様式３（療養者名簿）（⑤の場合）'!$BE110,1,0),0),0)</f>
        <v>0</v>
      </c>
      <c r="TR105" s="257">
        <f>IF(TR$19-'様式３（療養者名簿）（⑤の場合）'!$BD110+1&lt;=15,IF(TR$19&gt;='様式３（療養者名簿）（⑤の場合）'!$BD110,IF(TR$19&lt;='様式３（療養者名簿）（⑤の場合）'!$BE110,1,0),0),0)</f>
        <v>0</v>
      </c>
      <c r="TS105" s="257">
        <f>IF(TS$19-'様式３（療養者名簿）（⑤の場合）'!$BD110+1&lt;=15,IF(TS$19&gt;='様式３（療養者名簿）（⑤の場合）'!$BD110,IF(TS$19&lt;='様式３（療養者名簿）（⑤の場合）'!$BE110,1,0),0),0)</f>
        <v>0</v>
      </c>
      <c r="TT105" s="257">
        <f>IF(TT$19-'様式３（療養者名簿）（⑤の場合）'!$BD110+1&lt;=15,IF(TT$19&gt;='様式３（療養者名簿）（⑤の場合）'!$BD110,IF(TT$19&lt;='様式３（療養者名簿）（⑤の場合）'!$BE110,1,0),0),0)</f>
        <v>0</v>
      </c>
      <c r="TU105" s="257">
        <f>IF(TU$19-'様式３（療養者名簿）（⑤の場合）'!$BD110+1&lt;=15,IF(TU$19&gt;='様式３（療養者名簿）（⑤の場合）'!$BD110,IF(TU$19&lt;='様式３（療養者名簿）（⑤の場合）'!$BE110,1,0),0),0)</f>
        <v>0</v>
      </c>
      <c r="TV105" s="257">
        <f>IF(TV$19-'様式３（療養者名簿）（⑤の場合）'!$BD110+1&lt;=15,IF(TV$19&gt;='様式３（療養者名簿）（⑤の場合）'!$BD110,IF(TV$19&lt;='様式３（療養者名簿）（⑤の場合）'!$BE110,1,0),0),0)</f>
        <v>0</v>
      </c>
      <c r="TW105" s="257">
        <f>IF(TW$19-'様式３（療養者名簿）（⑤の場合）'!$BD110+1&lt;=15,IF(TW$19&gt;='様式３（療養者名簿）（⑤の場合）'!$BD110,IF(TW$19&lt;='様式３（療養者名簿）（⑤の場合）'!$BE110,1,0),0),0)</f>
        <v>0</v>
      </c>
      <c r="TX105" s="257">
        <f>IF(TX$19-'様式３（療養者名簿）（⑤の場合）'!$BD110+1&lt;=15,IF(TX$19&gt;='様式３（療養者名簿）（⑤の場合）'!$BD110,IF(TX$19&lt;='様式３（療養者名簿）（⑤の場合）'!$BE110,1,0),0),0)</f>
        <v>0</v>
      </c>
      <c r="TY105" s="257">
        <f>IF(TY$19-'様式３（療養者名簿）（⑤の場合）'!$BD110+1&lt;=15,IF(TY$19&gt;='様式３（療養者名簿）（⑤の場合）'!$BD110,IF(TY$19&lt;='様式３（療養者名簿）（⑤の場合）'!$BE110,1,0),0),0)</f>
        <v>0</v>
      </c>
      <c r="TZ105" s="257">
        <f>IF(TZ$19-'様式３（療養者名簿）（⑤の場合）'!$BD110+1&lt;=15,IF(TZ$19&gt;='様式３（療養者名簿）（⑤の場合）'!$BD110,IF(TZ$19&lt;='様式３（療養者名簿）（⑤の場合）'!$BE110,1,0),0),0)</f>
        <v>0</v>
      </c>
      <c r="UA105" s="257">
        <f>IF(UA$19-'様式３（療養者名簿）（⑤の場合）'!$BD110+1&lt;=15,IF(UA$19&gt;='様式３（療養者名簿）（⑤の場合）'!$BD110,IF(UA$19&lt;='様式３（療養者名簿）（⑤の場合）'!$BE110,1,0),0),0)</f>
        <v>0</v>
      </c>
      <c r="UB105" s="257">
        <f>IF(UB$19-'様式３（療養者名簿）（⑤の場合）'!$BD110+1&lt;=15,IF(UB$19&gt;='様式３（療養者名簿）（⑤の場合）'!$BD110,IF(UB$19&lt;='様式３（療養者名簿）（⑤の場合）'!$BE110,1,0),0),0)</f>
        <v>0</v>
      </c>
      <c r="UC105" s="257">
        <f>IF(UC$19-'様式３（療養者名簿）（⑤の場合）'!$BD110+1&lt;=15,IF(UC$19&gt;='様式３（療養者名簿）（⑤の場合）'!$BD110,IF(UC$19&lt;='様式３（療養者名簿）（⑤の場合）'!$BE110,1,0),0),0)</f>
        <v>0</v>
      </c>
      <c r="UD105" s="384">
        <f>IF(UD$19-'様式３（療養者名簿）（⑤の場合）'!$BD110+1&lt;=15,IF(UD$19&gt;='様式３（療養者名簿）（⑤の場合）'!$BD110,IF(UD$19&lt;='様式３（療養者名簿）（⑤の場合）'!$BE110,1,0),0),0)</f>
        <v>0</v>
      </c>
      <c r="UE105" s="384">
        <f>IF(UE$19-'様式３（療養者名簿）（⑤の場合）'!$BD110+1&lt;=15,IF(UE$19&gt;='様式３（療養者名簿）（⑤の場合）'!$BD110,IF(UE$19&lt;='様式３（療養者名簿）（⑤の場合）'!$BE110,1,0),0),0)</f>
        <v>0</v>
      </c>
      <c r="UF105" s="384">
        <f>IF(UF$19-'様式３（療養者名簿）（⑤の場合）'!$BD110+1&lt;=15,IF(UF$19&gt;='様式３（療養者名簿）（⑤の場合）'!$BD110,IF(UF$19&lt;='様式３（療養者名簿）（⑤の場合）'!$BE110,1,0),0),0)</f>
        <v>0</v>
      </c>
      <c r="UG105" s="384">
        <f>IF(UG$19-'様式３（療養者名簿）（⑤の場合）'!$BD110+1&lt;=15,IF(UG$19&gt;='様式３（療養者名簿）（⑤の場合）'!$BD110,IF(UG$19&lt;='様式３（療養者名簿）（⑤の場合）'!$BE110,1,0),0),0)</f>
        <v>0</v>
      </c>
      <c r="UH105" s="384">
        <f>IF(UH$19-'様式３（療養者名簿）（⑤の場合）'!$BD110+1&lt;=15,IF(UH$19&gt;='様式３（療養者名簿）（⑤の場合）'!$BD110,IF(UH$19&lt;='様式３（療養者名簿）（⑤の場合）'!$BE110,1,0),0),0)</f>
        <v>0</v>
      </c>
      <c r="UI105" s="384">
        <f>IF(UI$19-'様式３（療養者名簿）（⑤の場合）'!$BD110+1&lt;=15,IF(UI$19&gt;='様式３（療養者名簿）（⑤の場合）'!$BD110,IF(UI$19&lt;='様式３（療養者名簿）（⑤の場合）'!$BE110,1,0),0),0)</f>
        <v>0</v>
      </c>
      <c r="UJ105" s="384">
        <f>IF(UJ$19-'様式３（療養者名簿）（⑤の場合）'!$BD110+1&lt;=15,IF(UJ$19&gt;='様式３（療養者名簿）（⑤の場合）'!$BD110,IF(UJ$19&lt;='様式３（療養者名簿）（⑤の場合）'!$BE110,1,0),0),0)</f>
        <v>0</v>
      </c>
      <c r="UK105" s="384">
        <f>IF(UK$19-'様式３（療養者名簿）（⑤の場合）'!$BD110+1&lt;=15,IF(UK$19&gt;='様式３（療養者名簿）（⑤の場合）'!$BD110,IF(UK$19&lt;='様式３（療養者名簿）（⑤の場合）'!$BE110,1,0),0),0)</f>
        <v>0</v>
      </c>
      <c r="UL105" s="384">
        <f>IF(UL$19-'様式３（療養者名簿）（⑤の場合）'!$BD110+1&lt;=15,IF(UL$19&gt;='様式３（療養者名簿）（⑤の場合）'!$BD110,IF(UL$19&lt;='様式３（療養者名簿）（⑤の場合）'!$BE110,1,0),0),0)</f>
        <v>0</v>
      </c>
      <c r="UM105" s="384">
        <f>IF(UM$19-'様式３（療養者名簿）（⑤の場合）'!$BD110+1&lt;=15,IF(UM$19&gt;='様式３（療養者名簿）（⑤の場合）'!$BD110,IF(UM$19&lt;='様式３（療養者名簿）（⑤の場合）'!$BE110,1,0),0),0)</f>
        <v>0</v>
      </c>
      <c r="UN105" s="384">
        <f>IF(UN$19-'様式３（療養者名簿）（⑤の場合）'!$BD110+1&lt;=15,IF(UN$19&gt;='様式３（療養者名簿）（⑤の場合）'!$BD110,IF(UN$19&lt;='様式３（療養者名簿）（⑤の場合）'!$BE110,1,0),0),0)</f>
        <v>0</v>
      </c>
      <c r="UO105" s="384">
        <f>IF(UO$19-'様式３（療養者名簿）（⑤の場合）'!$BD110+1&lt;=15,IF(UO$19&gt;='様式３（療養者名簿）（⑤の場合）'!$BD110,IF(UO$19&lt;='様式３（療養者名簿）（⑤の場合）'!$BE110,1,0),0),0)</f>
        <v>0</v>
      </c>
      <c r="UP105" s="384">
        <f>IF(UP$19-'様式３（療養者名簿）（⑤の場合）'!$BD110+1&lt;=15,IF(UP$19&gt;='様式３（療養者名簿）（⑤の場合）'!$BD110,IF(UP$19&lt;='様式３（療養者名簿）（⑤の場合）'!$BE110,1,0),0),0)</f>
        <v>0</v>
      </c>
      <c r="UQ105" s="384">
        <f>IF(UQ$19-'様式３（療養者名簿）（⑤の場合）'!$BD110+1&lt;=15,IF(UQ$19&gt;='様式３（療養者名簿）（⑤の場合）'!$BD110,IF(UQ$19&lt;='様式３（療養者名簿）（⑤の場合）'!$BE110,1,0),0),0)</f>
        <v>0</v>
      </c>
      <c r="UR105" s="384">
        <f>IF(UR$19-'様式３（療養者名簿）（⑤の場合）'!$BD110+1&lt;=15,IF(UR$19&gt;='様式３（療養者名簿）（⑤の場合）'!$BD110,IF(UR$19&lt;='様式３（療養者名簿）（⑤の場合）'!$BE110,1,0),0),0)</f>
        <v>0</v>
      </c>
      <c r="US105" s="384">
        <f>IF(US$19-'様式３（療養者名簿）（⑤の場合）'!$BD110+1&lt;=15,IF(US$19&gt;='様式３（療養者名簿）（⑤の場合）'!$BD110,IF(US$19&lt;='様式３（療養者名簿）（⑤の場合）'!$BE110,1,0),0),0)</f>
        <v>0</v>
      </c>
      <c r="UT105" s="384">
        <f>IF(UT$19-'様式３（療養者名簿）（⑤の場合）'!$BD110+1&lt;=15,IF(UT$19&gt;='様式３（療養者名簿）（⑤の場合）'!$BD110,IF(UT$19&lt;='様式３（療養者名簿）（⑤の場合）'!$BE110,1,0),0),0)</f>
        <v>0</v>
      </c>
      <c r="UU105" s="384">
        <f>IF(UU$19-'様式３（療養者名簿）（⑤の場合）'!$BD110+1&lt;=15,IF(UU$19&gt;='様式３（療養者名簿）（⑤の場合）'!$BD110,IF(UU$19&lt;='様式３（療養者名簿）（⑤の場合）'!$BE110,1,0),0),0)</f>
        <v>0</v>
      </c>
      <c r="UV105" s="384">
        <f>IF(UV$19-'様式３（療養者名簿）（⑤の場合）'!$BD110+1&lt;=15,IF(UV$19&gt;='様式３（療養者名簿）（⑤の場合）'!$BD110,IF(UV$19&lt;='様式３（療養者名簿）（⑤の場合）'!$BE110,1,0),0),0)</f>
        <v>0</v>
      </c>
      <c r="UW105" s="384">
        <f>IF(UW$19-'様式３（療養者名簿）（⑤の場合）'!$BD110+1&lt;=15,IF(UW$19&gt;='様式３（療養者名簿）（⑤の場合）'!$BD110,IF(UW$19&lt;='様式３（療養者名簿）（⑤の場合）'!$BE110,1,0),0),0)</f>
        <v>0</v>
      </c>
      <c r="UX105" s="384">
        <f>IF(UX$19-'様式３（療養者名簿）（⑤の場合）'!$BD110+1&lt;=15,IF(UX$19&gt;='様式３（療養者名簿）（⑤の場合）'!$BD110,IF(UX$19&lt;='様式３（療養者名簿）（⑤の場合）'!$BE110,1,0),0),0)</f>
        <v>0</v>
      </c>
      <c r="UY105" s="384">
        <f>IF(UY$19-'様式３（療養者名簿）（⑤の場合）'!$BD110+1&lt;=15,IF(UY$19&gt;='様式３（療養者名簿）（⑤の場合）'!$BD110,IF(UY$19&lt;='様式３（療養者名簿）（⑤の場合）'!$BE110,1,0),0),0)</f>
        <v>0</v>
      </c>
      <c r="UZ105" s="384">
        <f>IF(UZ$19-'様式３（療養者名簿）（⑤の場合）'!$BD110+1&lt;=15,IF(UZ$19&gt;='様式３（療養者名簿）（⑤の場合）'!$BD110,IF(UZ$19&lt;='様式３（療養者名簿）（⑤の場合）'!$BE110,1,0),0),0)</f>
        <v>0</v>
      </c>
      <c r="VA105" s="384">
        <f>IF(VA$19-'様式３（療養者名簿）（⑤の場合）'!$BD110+1&lt;=15,IF(VA$19&gt;='様式３（療養者名簿）（⑤の場合）'!$BD110,IF(VA$19&lt;='様式３（療養者名簿）（⑤の場合）'!$BE110,1,0),0),0)</f>
        <v>0</v>
      </c>
      <c r="VB105" s="384">
        <f>IF(VB$19-'様式３（療養者名簿）（⑤の場合）'!$BD110+1&lt;=15,IF(VB$19&gt;='様式３（療養者名簿）（⑤の場合）'!$BD110,IF(VB$19&lt;='様式３（療養者名簿）（⑤の場合）'!$BE110,1,0),0),0)</f>
        <v>0</v>
      </c>
      <c r="VC105" s="384">
        <f>IF(VC$19-'様式３（療養者名簿）（⑤の場合）'!$BD110+1&lt;=15,IF(VC$19&gt;='様式３（療養者名簿）（⑤の場合）'!$BD110,IF(VC$19&lt;='様式３（療養者名簿）（⑤の場合）'!$BE110,1,0),0),0)</f>
        <v>0</v>
      </c>
      <c r="VD105" s="384">
        <f>IF(VD$19-'様式３（療養者名簿）（⑤の場合）'!$BD110+1&lt;=15,IF(VD$19&gt;='様式３（療養者名簿）（⑤の場合）'!$BD110,IF(VD$19&lt;='様式３（療養者名簿）（⑤の場合）'!$BE110,1,0),0),0)</f>
        <v>0</v>
      </c>
      <c r="VE105" s="384">
        <f>IF(VE$19-'様式３（療養者名簿）（⑤の場合）'!$BD110+1&lt;=15,IF(VE$19&gt;='様式３（療養者名簿）（⑤の場合）'!$BD110,IF(VE$19&lt;='様式３（療養者名簿）（⑤の場合）'!$BE110,1,0),0),0)</f>
        <v>0</v>
      </c>
      <c r="VF105" s="384">
        <f>IF(VF$19-'様式３（療養者名簿）（⑤の場合）'!$BD110+1&lt;=15,IF(VF$19&gt;='様式３（療養者名簿）（⑤の場合）'!$BD110,IF(VF$19&lt;='様式３（療養者名簿）（⑤の場合）'!$BE110,1,0),0),0)</f>
        <v>0</v>
      </c>
      <c r="VG105" s="384">
        <f>IF(VG$19-'様式３（療養者名簿）（⑤の場合）'!$BD110+1&lt;=15,IF(VG$19&gt;='様式３（療養者名簿）（⑤の場合）'!$BD110,IF(VG$19&lt;='様式３（療養者名簿）（⑤の場合）'!$BE110,1,0),0),0)</f>
        <v>0</v>
      </c>
      <c r="VH105" s="384">
        <f>IF(VH$19-'様式３（療養者名簿）（⑤の場合）'!$BD110+1&lt;=15,IF(VH$19&gt;='様式３（療養者名簿）（⑤の場合）'!$BD110,IF(VH$19&lt;='様式３（療養者名簿）（⑤の場合）'!$BE110,1,0),0),0)</f>
        <v>0</v>
      </c>
      <c r="VI105" s="384">
        <f>IF(VI$19-'様式３（療養者名簿）（⑤の場合）'!$BD110+1&lt;=15,IF(VI$19&gt;='様式３（療養者名簿）（⑤の場合）'!$BD110,IF(VI$19&lt;='様式３（療養者名簿）（⑤の場合）'!$BE110,1,0),0),0)</f>
        <v>0</v>
      </c>
      <c r="VJ105" s="384">
        <f>IF(VJ$19-'様式３（療養者名簿）（⑤の場合）'!$BD110+1&lt;=15,IF(VJ$19&gt;='様式３（療養者名簿）（⑤の場合）'!$BD110,IF(VJ$19&lt;='様式３（療養者名簿）（⑤の場合）'!$BE110,1,0),0),0)</f>
        <v>0</v>
      </c>
      <c r="VK105" s="384">
        <f>IF(VK$19-'様式３（療養者名簿）（⑤の場合）'!$BD110+1&lt;=15,IF(VK$19&gt;='様式３（療養者名簿）（⑤の場合）'!$BD110,IF(VK$19&lt;='様式３（療養者名簿）（⑤の場合）'!$BE110,1,0),0),0)</f>
        <v>0</v>
      </c>
      <c r="VL105" s="384">
        <f>IF(VL$19-'様式３（療養者名簿）（⑤の場合）'!$BD110+1&lt;=15,IF(VL$19&gt;='様式３（療養者名簿）（⑤の場合）'!$BD110,IF(VL$19&lt;='様式３（療養者名簿）（⑤の場合）'!$BE110,1,0),0),0)</f>
        <v>0</v>
      </c>
      <c r="VM105" s="384">
        <f>IF(VM$19-'様式３（療養者名簿）（⑤の場合）'!$BD110+1&lt;=15,IF(VM$19&gt;='様式３（療養者名簿）（⑤の場合）'!$BD110,IF(VM$19&lt;='様式３（療養者名簿）（⑤の場合）'!$BE110,1,0),0),0)</f>
        <v>0</v>
      </c>
      <c r="VN105" s="384">
        <f>IF(VN$19-'様式３（療養者名簿）（⑤の場合）'!$BD110+1&lt;=15,IF(VN$19&gt;='様式３（療養者名簿）（⑤の場合）'!$BD110,IF(VN$19&lt;='様式３（療養者名簿）（⑤の場合）'!$BE110,1,0),0),0)</f>
        <v>0</v>
      </c>
      <c r="VO105" s="384">
        <f>IF(VO$19-'様式３（療養者名簿）（⑤の場合）'!$BD110+1&lt;=15,IF(VO$19&gt;='様式３（療養者名簿）（⑤の場合）'!$BD110,IF(VO$19&lt;='様式３（療養者名簿）（⑤の場合）'!$BE110,1,0),0),0)</f>
        <v>0</v>
      </c>
      <c r="VP105" s="384">
        <f>IF(VP$19-'様式３（療養者名簿）（⑤の場合）'!$BD110+1&lt;=15,IF(VP$19&gt;='様式３（療養者名簿）（⑤の場合）'!$BD110,IF(VP$19&lt;='様式３（療養者名簿）（⑤の場合）'!$BE110,1,0),0),0)</f>
        <v>0</v>
      </c>
      <c r="VQ105" s="384">
        <f>IF(VQ$19-'様式３（療養者名簿）（⑤の場合）'!$BD110+1&lt;=15,IF(VQ$19&gt;='様式３（療養者名簿）（⑤の場合）'!$BD110,IF(VQ$19&lt;='様式３（療養者名簿）（⑤の場合）'!$BE110,1,0),0),0)</f>
        <v>0</v>
      </c>
      <c r="VR105" s="384">
        <f>IF(VR$19-'様式３（療養者名簿）（⑤の場合）'!$BD110+1&lt;=15,IF(VR$19&gt;='様式３（療養者名簿）（⑤の場合）'!$BD110,IF(VR$19&lt;='様式３（療養者名簿）（⑤の場合）'!$BE110,1,0),0),0)</f>
        <v>0</v>
      </c>
      <c r="VS105" s="384">
        <f>IF(VS$19-'様式３（療養者名簿）（⑤の場合）'!$BD110+1&lt;=15,IF(VS$19&gt;='様式３（療養者名簿）（⑤の場合）'!$BD110,IF(VS$19&lt;='様式３（療養者名簿）（⑤の場合）'!$BE110,1,0),0),0)</f>
        <v>0</v>
      </c>
      <c r="VT105" s="384">
        <f>IF(VT$19-'様式３（療養者名簿）（⑤の場合）'!$BD110+1&lt;=15,IF(VT$19&gt;='様式３（療養者名簿）（⑤の場合）'!$BD110,IF(VT$19&lt;='様式３（療養者名簿）（⑤の場合）'!$BE110,1,0),0),0)</f>
        <v>0</v>
      </c>
      <c r="VU105" s="384">
        <f>IF(VU$19-'様式３（療養者名簿）（⑤の場合）'!$BD110+1&lt;=15,IF(VU$19&gt;='様式３（療養者名簿）（⑤の場合）'!$BD110,IF(VU$19&lt;='様式３（療養者名簿）（⑤の場合）'!$BE110,1,0),0),0)</f>
        <v>0</v>
      </c>
      <c r="VV105" s="384">
        <f>IF(VV$19-'様式３（療養者名簿）（⑤の場合）'!$BD110+1&lt;=15,IF(VV$19&gt;='様式３（療養者名簿）（⑤の場合）'!$BD110,IF(VV$19&lt;='様式３（療養者名簿）（⑤の場合）'!$BE110,1,0),0),0)</f>
        <v>0</v>
      </c>
      <c r="VW105" s="384">
        <f>IF(VW$19-'様式３（療養者名簿）（⑤の場合）'!$BD110+1&lt;=15,IF(VW$19&gt;='様式３（療養者名簿）（⑤の場合）'!$BD110,IF(VW$19&lt;='様式３（療養者名簿）（⑤の場合）'!$BE110,1,0),0),0)</f>
        <v>0</v>
      </c>
      <c r="VX105" s="384">
        <f>IF(VX$19-'様式３（療養者名簿）（⑤の場合）'!$BD110+1&lt;=15,IF(VX$19&gt;='様式３（療養者名簿）（⑤の場合）'!$BD110,IF(VX$19&lt;='様式３（療養者名簿）（⑤の場合）'!$BE110,1,0),0),0)</f>
        <v>0</v>
      </c>
      <c r="VY105" s="384">
        <f>IF(VY$19-'様式３（療養者名簿）（⑤の場合）'!$BD110+1&lt;=15,IF(VY$19&gt;='様式３（療養者名簿）（⑤の場合）'!$BD110,IF(VY$19&lt;='様式３（療養者名簿）（⑤の場合）'!$BE110,1,0),0),0)</f>
        <v>0</v>
      </c>
      <c r="VZ105" s="384">
        <f>IF(VZ$19-'様式３（療養者名簿）（⑤の場合）'!$BD110+1&lt;=15,IF(VZ$19&gt;='様式３（療養者名簿）（⑤の場合）'!$BD110,IF(VZ$19&lt;='様式３（療養者名簿）（⑤の場合）'!$BE110,1,0),0),0)</f>
        <v>0</v>
      </c>
      <c r="WA105" s="384">
        <f>IF(WA$19-'様式３（療養者名簿）（⑤の場合）'!$BD110+1&lt;=15,IF(WA$19&gt;='様式３（療養者名簿）（⑤の場合）'!$BD110,IF(WA$19&lt;='様式３（療養者名簿）（⑤の場合）'!$BE110,1,0),0),0)</f>
        <v>0</v>
      </c>
      <c r="WB105" s="384">
        <f>IF(WB$19-'様式３（療養者名簿）（⑤の場合）'!$BD110+1&lt;=15,IF(WB$19&gt;='様式３（療養者名簿）（⑤の場合）'!$BD110,IF(WB$19&lt;='様式３（療養者名簿）（⑤の場合）'!$BE110,1,0),0),0)</f>
        <v>0</v>
      </c>
      <c r="WC105" s="384">
        <f>IF(WC$19-'様式３（療養者名簿）（⑤の場合）'!$BD110+1&lt;=15,IF(WC$19&gt;='様式３（療養者名簿）（⑤の場合）'!$BD110,IF(WC$19&lt;='様式３（療養者名簿）（⑤の場合）'!$BE110,1,0),0),0)</f>
        <v>0</v>
      </c>
      <c r="WD105" s="384">
        <f>IF(WD$19-'様式３（療養者名簿）（⑤の場合）'!$BD110+1&lt;=15,IF(WD$19&gt;='様式３（療養者名簿）（⑤の場合）'!$BD110,IF(WD$19&lt;='様式３（療養者名簿）（⑤の場合）'!$BE110,1,0),0),0)</f>
        <v>0</v>
      </c>
      <c r="WE105" s="384">
        <f>IF(WE$19-'様式３（療養者名簿）（⑤の場合）'!$BD110+1&lt;=15,IF(WE$19&gt;='様式３（療養者名簿）（⑤の場合）'!$BD110,IF(WE$19&lt;='様式３（療養者名簿）（⑤の場合）'!$BE110,1,0),0),0)</f>
        <v>0</v>
      </c>
      <c r="WF105" s="384">
        <f>IF(WF$19-'様式３（療養者名簿）（⑤の場合）'!$BD110+1&lt;=15,IF(WF$19&gt;='様式３（療養者名簿）（⑤の場合）'!$BD110,IF(WF$19&lt;='様式３（療養者名簿）（⑤の場合）'!$BE110,1,0),0),0)</f>
        <v>0</v>
      </c>
      <c r="WG105" s="384">
        <f>IF(WG$19-'様式３（療養者名簿）（⑤の場合）'!$BD110+1&lt;=15,IF(WG$19&gt;='様式３（療養者名簿）（⑤の場合）'!$BD110,IF(WG$19&lt;='様式３（療養者名簿）（⑤の場合）'!$BE110,1,0),0),0)</f>
        <v>0</v>
      </c>
      <c r="WH105" s="384">
        <f>IF(WH$19-'様式３（療養者名簿）（⑤の場合）'!$BD110+1&lt;=15,IF(WH$19&gt;='様式３（療養者名簿）（⑤の場合）'!$BD110,IF(WH$19&lt;='様式３（療養者名簿）（⑤の場合）'!$BE110,1,0),0),0)</f>
        <v>0</v>
      </c>
      <c r="WI105" s="384">
        <f>IF(WI$19-'様式３（療養者名簿）（⑤の場合）'!$BD110+1&lt;=15,IF(WI$19&gt;='様式３（療養者名簿）（⑤の場合）'!$BD110,IF(WI$19&lt;='様式３（療養者名簿）（⑤の場合）'!$BE110,1,0),0),0)</f>
        <v>0</v>
      </c>
      <c r="WJ105" s="384">
        <f>IF(WJ$19-'様式３（療養者名簿）（⑤の場合）'!$BD110+1&lt;=15,IF(WJ$19&gt;='様式３（療養者名簿）（⑤の場合）'!$BD110,IF(WJ$19&lt;='様式３（療養者名簿）（⑤の場合）'!$BE110,1,0),0),0)</f>
        <v>0</v>
      </c>
      <c r="WK105" s="384">
        <f>IF(WK$19-'様式３（療養者名簿）（⑤の場合）'!$BD110+1&lt;=15,IF(WK$19&gt;='様式３（療養者名簿）（⑤の場合）'!$BD110,IF(WK$19&lt;='様式３（療養者名簿）（⑤の場合）'!$BE110,1,0),0),0)</f>
        <v>0</v>
      </c>
      <c r="WL105" s="384">
        <f>IF(WL$19-'様式３（療養者名簿）（⑤の場合）'!$BD110+1&lt;=15,IF(WL$19&gt;='様式３（療養者名簿）（⑤の場合）'!$BD110,IF(WL$19&lt;='様式３（療養者名簿）（⑤の場合）'!$BE110,1,0),0),0)</f>
        <v>0</v>
      </c>
      <c r="WM105" s="384">
        <f>IF(WM$19-'様式３（療養者名簿）（⑤の場合）'!$BD110+1&lt;=15,IF(WM$19&gt;='様式３（療養者名簿）（⑤の場合）'!$BD110,IF(WM$19&lt;='様式３（療養者名簿）（⑤の場合）'!$BE110,1,0),0),0)</f>
        <v>0</v>
      </c>
      <c r="WN105" s="384">
        <f>IF(WN$19-'様式３（療養者名簿）（⑤の場合）'!$BD110+1&lt;=15,IF(WN$19&gt;='様式３（療養者名簿）（⑤の場合）'!$BD110,IF(WN$19&lt;='様式３（療養者名簿）（⑤の場合）'!$BE110,1,0),0),0)</f>
        <v>0</v>
      </c>
      <c r="WO105" s="384">
        <f>IF(WO$19-'様式３（療養者名簿）（⑤の場合）'!$BD110+1&lt;=15,IF(WO$19&gt;='様式３（療養者名簿）（⑤の場合）'!$BD110,IF(WO$19&lt;='様式３（療養者名簿）（⑤の場合）'!$BE110,1,0),0),0)</f>
        <v>0</v>
      </c>
      <c r="WP105" s="384">
        <f>IF(WP$19-'様式３（療養者名簿）（⑤の場合）'!$BD110+1&lt;=15,IF(WP$19&gt;='様式３（療養者名簿）（⑤の場合）'!$BD110,IF(WP$19&lt;='様式３（療養者名簿）（⑤の場合）'!$BE110,1,0),0),0)</f>
        <v>0</v>
      </c>
      <c r="WQ105" s="384">
        <f>IF(WQ$19-'様式３（療養者名簿）（⑤の場合）'!$BD110+1&lt;=15,IF(WQ$19&gt;='様式３（療養者名簿）（⑤の場合）'!$BD110,IF(WQ$19&lt;='様式３（療養者名簿）（⑤の場合）'!$BE110,1,0),0),0)</f>
        <v>0</v>
      </c>
      <c r="WR105" s="384">
        <f>IF(WR$19-'様式３（療養者名簿）（⑤の場合）'!$BD110+1&lt;=15,IF(WR$19&gt;='様式３（療養者名簿）（⑤の場合）'!$BD110,IF(WR$19&lt;='様式３（療養者名簿）（⑤の場合）'!$BE110,1,0),0),0)</f>
        <v>0</v>
      </c>
      <c r="WS105" s="384">
        <f>IF(WS$19-'様式３（療養者名簿）（⑤の場合）'!$BD110+1&lt;=15,IF(WS$19&gt;='様式３（療養者名簿）（⑤の場合）'!$BD110,IF(WS$19&lt;='様式３（療養者名簿）（⑤の場合）'!$BE110,1,0),0),0)</f>
        <v>0</v>
      </c>
      <c r="WT105" s="384">
        <f>IF(WT$19-'様式３（療養者名簿）（⑤の場合）'!$BD110+1&lt;=15,IF(WT$19&gt;='様式３（療養者名簿）（⑤の場合）'!$BD110,IF(WT$19&lt;='様式３（療養者名簿）（⑤の場合）'!$BE110,1,0),0),0)</f>
        <v>0</v>
      </c>
      <c r="WU105" s="384">
        <f>IF(WU$19-'様式３（療養者名簿）（⑤の場合）'!$BD110+1&lt;=15,IF(WU$19&gt;='様式３（療養者名簿）（⑤の場合）'!$BD110,IF(WU$19&lt;='様式３（療養者名簿）（⑤の場合）'!$BE110,1,0),0),0)</f>
        <v>0</v>
      </c>
      <c r="WV105" s="384">
        <f>IF(WV$19-'様式３（療養者名簿）（⑤の場合）'!$BD110+1&lt;=15,IF(WV$19&gt;='様式３（療養者名簿）（⑤の場合）'!$BD110,IF(WV$19&lt;='様式３（療養者名簿）（⑤の場合）'!$BE110,1,0),0),0)</f>
        <v>0</v>
      </c>
      <c r="WW105" s="384">
        <f>IF(WW$19-'様式３（療養者名簿）（⑤の場合）'!$BD110+1&lt;=15,IF(WW$19&gt;='様式３（療養者名簿）（⑤の場合）'!$BD110,IF(WW$19&lt;='様式３（療養者名簿）（⑤の場合）'!$BE110,1,0),0),0)</f>
        <v>0</v>
      </c>
      <c r="WX105" s="384">
        <f>IF(WX$19-'様式３（療養者名簿）（⑤の場合）'!$BD110+1&lt;=15,IF(WX$19&gt;='様式３（療養者名簿）（⑤の場合）'!$BD110,IF(WX$19&lt;='様式３（療養者名簿）（⑤の場合）'!$BE110,1,0),0),0)</f>
        <v>0</v>
      </c>
      <c r="WY105" s="384">
        <f>IF(WY$19-'様式３（療養者名簿）（⑤の場合）'!$BD110+1&lt;=15,IF(WY$19&gt;='様式３（療養者名簿）（⑤の場合）'!$BD110,IF(WY$19&lt;='様式３（療養者名簿）（⑤の場合）'!$BE110,1,0),0),0)</f>
        <v>0</v>
      </c>
      <c r="WZ105" s="384">
        <f>IF(WZ$19-'様式３（療養者名簿）（⑤の場合）'!$BD110+1&lt;=15,IF(WZ$19&gt;='様式３（療養者名簿）（⑤の場合）'!$BD110,IF(WZ$19&lt;='様式３（療養者名簿）（⑤の場合）'!$BE110,1,0),0),0)</f>
        <v>0</v>
      </c>
      <c r="XA105" s="384">
        <f>IF(XA$19-'様式３（療養者名簿）（⑤の場合）'!$BD110+1&lt;=15,IF(XA$19&gt;='様式３（療養者名簿）（⑤の場合）'!$BD110,IF(XA$19&lt;='様式３（療養者名簿）（⑤の場合）'!$BE110,1,0),0),0)</f>
        <v>0</v>
      </c>
      <c r="XB105" s="384">
        <f>IF(XB$19-'様式３（療養者名簿）（⑤の場合）'!$BD110+1&lt;=15,IF(XB$19&gt;='様式３（療養者名簿）（⑤の場合）'!$BD110,IF(XB$19&lt;='様式３（療養者名簿）（⑤の場合）'!$BE110,1,0),0),0)</f>
        <v>0</v>
      </c>
      <c r="XC105" s="384">
        <f>IF(XC$19-'様式３（療養者名簿）（⑤の場合）'!$BD110+1&lt;=15,IF(XC$19&gt;='様式３（療養者名簿）（⑤の場合）'!$BD110,IF(XC$19&lt;='様式３（療養者名簿）（⑤の場合）'!$BE110,1,0),0),0)</f>
        <v>0</v>
      </c>
      <c r="XD105" s="384">
        <f>IF(XD$19-'様式３（療養者名簿）（⑤の場合）'!$BD110+1&lt;=15,IF(XD$19&gt;='様式３（療養者名簿）（⑤の場合）'!$BD110,IF(XD$19&lt;='様式３（療養者名簿）（⑤の場合）'!$BE110,1,0),0),0)</f>
        <v>0</v>
      </c>
      <c r="XE105" s="384">
        <f>IF(XE$19-'様式３（療養者名簿）（⑤の場合）'!$BD110+1&lt;=15,IF(XE$19&gt;='様式３（療養者名簿）（⑤の場合）'!$BD110,IF(XE$19&lt;='様式３（療養者名簿）（⑤の場合）'!$BE110,1,0),0),0)</f>
        <v>0</v>
      </c>
      <c r="XF105" s="384">
        <f>IF(XF$19-'様式３（療養者名簿）（⑤の場合）'!$BD110+1&lt;=15,IF(XF$19&gt;='様式３（療養者名簿）（⑤の場合）'!$BD110,IF(XF$19&lt;='様式３（療養者名簿）（⑤の場合）'!$BE110,1,0),0),0)</f>
        <v>0</v>
      </c>
      <c r="XG105" s="384">
        <f>IF(XG$19-'様式３（療養者名簿）（⑤の場合）'!$BD110+1&lt;=15,IF(XG$19&gt;='様式３（療養者名簿）（⑤の場合）'!$BD110,IF(XG$19&lt;='様式３（療養者名簿）（⑤の場合）'!$BE110,1,0),0),0)</f>
        <v>0</v>
      </c>
      <c r="XH105" s="384">
        <f>IF(XH$19-'様式３（療養者名簿）（⑤の場合）'!$BD110+1&lt;=15,IF(XH$19&gt;='様式３（療養者名簿）（⑤の場合）'!$BD110,IF(XH$19&lt;='様式３（療養者名簿）（⑤の場合）'!$BE110,1,0),0),0)</f>
        <v>0</v>
      </c>
      <c r="XI105" s="384">
        <f>IF(XI$19-'様式３（療養者名簿）（⑤の場合）'!$BD110+1&lt;=15,IF(XI$19&gt;='様式３（療養者名簿）（⑤の場合）'!$BD110,IF(XI$19&lt;='様式３（療養者名簿）（⑤の場合）'!$BE110,1,0),0),0)</f>
        <v>0</v>
      </c>
      <c r="XJ105" s="384">
        <f>IF(XJ$19-'様式３（療養者名簿）（⑤の場合）'!$BD110+1&lt;=15,IF(XJ$19&gt;='様式３（療養者名簿）（⑤の場合）'!$BD110,IF(XJ$19&lt;='様式３（療養者名簿）（⑤の場合）'!$BE110,1,0),0),0)</f>
        <v>0</v>
      </c>
      <c r="XK105" s="384">
        <f>IF(XK$19-'様式３（療養者名簿）（⑤の場合）'!$BD110+1&lt;=15,IF(XK$19&gt;='様式３（療養者名簿）（⑤の場合）'!$BD110,IF(XK$19&lt;='様式３（療養者名簿）（⑤の場合）'!$BE110,1,0),0),0)</f>
        <v>0</v>
      </c>
      <c r="XL105" s="384">
        <f>IF(XL$19-'様式３（療養者名簿）（⑤の場合）'!$BD110+1&lt;=15,IF(XL$19&gt;='様式３（療養者名簿）（⑤の場合）'!$BD110,IF(XL$19&lt;='様式３（療養者名簿）（⑤の場合）'!$BE110,1,0),0),0)</f>
        <v>0</v>
      </c>
      <c r="XM105" s="384">
        <f>IF(XM$19-'様式３（療養者名簿）（⑤の場合）'!$BD110+1&lt;=15,IF(XM$19&gt;='様式３（療養者名簿）（⑤の場合）'!$BD110,IF(XM$19&lt;='様式３（療養者名簿）（⑤の場合）'!$BE110,1,0),0),0)</f>
        <v>0</v>
      </c>
      <c r="XN105" s="384">
        <f>IF(XN$19-'様式３（療養者名簿）（⑤の場合）'!$BD110+1&lt;=15,IF(XN$19&gt;='様式３（療養者名簿）（⑤の場合）'!$BD110,IF(XN$19&lt;='様式３（療養者名簿）（⑤の場合）'!$BE110,1,0),0),0)</f>
        <v>0</v>
      </c>
      <c r="XO105" s="384">
        <f>IF(XO$19-'様式３（療養者名簿）（⑤の場合）'!$BD110+1&lt;=15,IF(XO$19&gt;='様式３（療養者名簿）（⑤の場合）'!$BD110,IF(XO$19&lt;='様式３（療養者名簿）（⑤の場合）'!$BE110,1,0),0),0)</f>
        <v>0</v>
      </c>
      <c r="XP105" s="384">
        <f>IF(XP$19-'様式３（療養者名簿）（⑤の場合）'!$BD110+1&lt;=15,IF(XP$19&gt;='様式３（療養者名簿）（⑤の場合）'!$BD110,IF(XP$19&lt;='様式３（療養者名簿）（⑤の場合）'!$BE110,1,0),0),0)</f>
        <v>0</v>
      </c>
      <c r="XQ105" s="384">
        <f>IF(XQ$19-'様式３（療養者名簿）（⑤の場合）'!$BD110+1&lt;=15,IF(XQ$19&gt;='様式３（療養者名簿）（⑤の場合）'!$BD110,IF(XQ$19&lt;='様式３（療養者名簿）（⑤の場合）'!$BE110,1,0),0),0)</f>
        <v>0</v>
      </c>
      <c r="XR105" s="384">
        <f>IF(XR$19-'様式３（療養者名簿）（⑤の場合）'!$BD110+1&lt;=15,IF(XR$19&gt;='様式３（療養者名簿）（⑤の場合）'!$BD110,IF(XR$19&lt;='様式３（療養者名簿）（⑤の場合）'!$BE110,1,0),0),0)</f>
        <v>0</v>
      </c>
      <c r="XS105" s="384">
        <f>IF(XS$19-'様式３（療養者名簿）（⑤の場合）'!$BD110+1&lt;=15,IF(XS$19&gt;='様式３（療養者名簿）（⑤の場合）'!$BD110,IF(XS$19&lt;='様式３（療養者名簿）（⑤の場合）'!$BE110,1,0),0),0)</f>
        <v>0</v>
      </c>
      <c r="XT105" s="384">
        <f>IF(XT$19-'様式３（療養者名簿）（⑤の場合）'!$BD110+1&lt;=15,IF(XT$19&gt;='様式３（療養者名簿）（⑤の場合）'!$BD110,IF(XT$19&lt;='様式３（療養者名簿）（⑤の場合）'!$BE110,1,0),0),0)</f>
        <v>0</v>
      </c>
      <c r="XU105" s="384">
        <f>IF(XU$19-'様式３（療養者名簿）（⑤の場合）'!$BD110+1&lt;=15,IF(XU$19&gt;='様式３（療養者名簿）（⑤の場合）'!$BD110,IF(XU$19&lt;='様式３（療養者名簿）（⑤の場合）'!$BE110,1,0),0),0)</f>
        <v>0</v>
      </c>
      <c r="XV105" s="384">
        <f>IF(XV$19-'様式３（療養者名簿）（⑤の場合）'!$BD110+1&lt;=15,IF(XV$19&gt;='様式３（療養者名簿）（⑤の場合）'!$BD110,IF(XV$19&lt;='様式３（療養者名簿）（⑤の場合）'!$BE110,1,0),0),0)</f>
        <v>0</v>
      </c>
      <c r="XW105" s="384">
        <f>IF(XW$19-'様式３（療養者名簿）（⑤の場合）'!$BD110+1&lt;=15,IF(XW$19&gt;='様式３（療養者名簿）（⑤の場合）'!$BD110,IF(XW$19&lt;='様式３（療養者名簿）（⑤の場合）'!$BE110,1,0),0),0)</f>
        <v>0</v>
      </c>
      <c r="XX105" s="384">
        <f>IF(XX$19-'様式３（療養者名簿）（⑤の場合）'!$BD110+1&lt;=15,IF(XX$19&gt;='様式３（療養者名簿）（⑤の場合）'!$BD110,IF(XX$19&lt;='様式３（療養者名簿）（⑤の場合）'!$BE110,1,0),0),0)</f>
        <v>0</v>
      </c>
      <c r="XY105" s="384">
        <f>IF(XY$19-'様式３（療養者名簿）（⑤の場合）'!$BD110+1&lt;=15,IF(XY$19&gt;='様式３（療養者名簿）（⑤の場合）'!$BD110,IF(XY$19&lt;='様式３（療養者名簿）（⑤の場合）'!$BE110,1,0),0),0)</f>
        <v>0</v>
      </c>
      <c r="XZ105" s="384">
        <f>IF(XZ$19-'様式３（療養者名簿）（⑤の場合）'!$BD110+1&lt;=15,IF(XZ$19&gt;='様式３（療養者名簿）（⑤の場合）'!$BD110,IF(XZ$19&lt;='様式３（療養者名簿）（⑤の場合）'!$BE110,1,0),0),0)</f>
        <v>0</v>
      </c>
      <c r="YA105" s="384">
        <f>IF(YA$19-'様式３（療養者名簿）（⑤の場合）'!$BD110+1&lt;=15,IF(YA$19&gt;='様式３（療養者名簿）（⑤の場合）'!$BD110,IF(YA$19&lt;='様式３（療養者名簿）（⑤の場合）'!$BE110,1,0),0),0)</f>
        <v>0</v>
      </c>
      <c r="YB105" s="384">
        <f>IF(YB$19-'様式３（療養者名簿）（⑤の場合）'!$BD110+1&lt;=15,IF(YB$19&gt;='様式３（療養者名簿）（⑤の場合）'!$BD110,IF(YB$19&lt;='様式３（療養者名簿）（⑤の場合）'!$BE110,1,0),0),0)</f>
        <v>0</v>
      </c>
      <c r="YC105" s="384">
        <f>IF(YC$19-'様式３（療養者名簿）（⑤の場合）'!$BD110+1&lt;=15,IF(YC$19&gt;='様式３（療養者名簿）（⑤の場合）'!$BD110,IF(YC$19&lt;='様式３（療養者名簿）（⑤の場合）'!$BE110,1,0),0),0)</f>
        <v>0</v>
      </c>
      <c r="YD105" s="384">
        <f>IF(YD$19-'様式３（療養者名簿）（⑤の場合）'!$BD110+1&lt;=15,IF(YD$19&gt;='様式３（療養者名簿）（⑤の場合）'!$BD110,IF(YD$19&lt;='様式３（療養者名簿）（⑤の場合）'!$BE110,1,0),0),0)</f>
        <v>0</v>
      </c>
      <c r="YE105" s="384">
        <f>IF(YE$19-'様式３（療養者名簿）（⑤の場合）'!$BD110+1&lt;=15,IF(YE$19&gt;='様式３（療養者名簿）（⑤の場合）'!$BD110,IF(YE$19&lt;='様式３（療養者名簿）（⑤の場合）'!$BE110,1,0),0),0)</f>
        <v>0</v>
      </c>
      <c r="YF105" s="384">
        <f>IF(YF$19-'様式３（療養者名簿）（⑤の場合）'!$BD110+1&lt;=15,IF(YF$19&gt;='様式３（療養者名簿）（⑤の場合）'!$BD110,IF(YF$19&lt;='様式３（療養者名簿）（⑤の場合）'!$BE110,1,0),0),0)</f>
        <v>0</v>
      </c>
      <c r="YG105" s="384">
        <f>IF(YG$19-'様式３（療養者名簿）（⑤の場合）'!$BD110+1&lt;=15,IF(YG$19&gt;='様式３（療養者名簿）（⑤の場合）'!$BD110,IF(YG$19&lt;='様式３（療養者名簿）（⑤の場合）'!$BE110,1,0),0),0)</f>
        <v>0</v>
      </c>
      <c r="YH105" s="384">
        <f>IF(YH$19-'様式３（療養者名簿）（⑤の場合）'!$BD110+1&lt;=15,IF(YH$19&gt;='様式３（療養者名簿）（⑤の場合）'!$BD110,IF(YH$19&lt;='様式３（療養者名簿）（⑤の場合）'!$BE110,1,0),0),0)</f>
        <v>0</v>
      </c>
      <c r="YI105" s="384">
        <f>IF(YI$19-'様式３（療養者名簿）（⑤の場合）'!$BD110+1&lt;=15,IF(YI$19&gt;='様式３（療養者名簿）（⑤の場合）'!$BD110,IF(YI$19&lt;='様式３（療養者名簿）（⑤の場合）'!$BE110,1,0),0),0)</f>
        <v>0</v>
      </c>
      <c r="YJ105" s="384">
        <f>IF(YJ$19-'様式３（療養者名簿）（⑤の場合）'!$BD110+1&lt;=15,IF(YJ$19&gt;='様式３（療養者名簿）（⑤の場合）'!$BD110,IF(YJ$19&lt;='様式３（療養者名簿）（⑤の場合）'!$BE110,1,0),0),0)</f>
        <v>0</v>
      </c>
      <c r="YK105" s="384">
        <f>IF(YK$19-'様式３（療養者名簿）（⑤の場合）'!$BD110+1&lt;=15,IF(YK$19&gt;='様式３（療養者名簿）（⑤の場合）'!$BD110,IF(YK$19&lt;='様式３（療養者名簿）（⑤の場合）'!$BE110,1,0),0),0)</f>
        <v>0</v>
      </c>
      <c r="YL105" s="384">
        <f>IF(YL$19-'様式３（療養者名簿）（⑤の場合）'!$BD110+1&lt;=15,IF(YL$19&gt;='様式３（療養者名簿）（⑤の場合）'!$BD110,IF(YL$19&lt;='様式３（療養者名簿）（⑤の場合）'!$BE110,1,0),0),0)</f>
        <v>0</v>
      </c>
      <c r="YM105" s="384">
        <f>IF(YM$19-'様式３（療養者名簿）（⑤の場合）'!$BD110+1&lt;=15,IF(YM$19&gt;='様式３（療養者名簿）（⑤の場合）'!$BD110,IF(YM$19&lt;='様式３（療養者名簿）（⑤の場合）'!$BE110,1,0),0),0)</f>
        <v>0</v>
      </c>
      <c r="YN105" s="384">
        <f>IF(YN$19-'様式３（療養者名簿）（⑤の場合）'!$BD110+1&lt;=15,IF(YN$19&gt;='様式３（療養者名簿）（⑤の場合）'!$BD110,IF(YN$19&lt;='様式３（療養者名簿）（⑤の場合）'!$BE110,1,0),0),0)</f>
        <v>0</v>
      </c>
      <c r="YO105" s="384">
        <f>IF(YO$19-'様式３（療養者名簿）（⑤の場合）'!$BD110+1&lt;=15,IF(YO$19&gt;='様式３（療養者名簿）（⑤の場合）'!$BD110,IF(YO$19&lt;='様式３（療養者名簿）（⑤の場合）'!$BE110,1,0),0),0)</f>
        <v>0</v>
      </c>
      <c r="YP105" s="384">
        <f>IF(YP$19-'様式３（療養者名簿）（⑤の場合）'!$BD110+1&lt;=15,IF(YP$19&gt;='様式３（療養者名簿）（⑤の場合）'!$BD110,IF(YP$19&lt;='様式３（療養者名簿）（⑤の場合）'!$BE110,1,0),0),0)</f>
        <v>0</v>
      </c>
      <c r="YQ105" s="384">
        <f>IF(YQ$19-'様式３（療養者名簿）（⑤の場合）'!$BD110+1&lt;=15,IF(YQ$19&gt;='様式３（療養者名簿）（⑤の場合）'!$BD110,IF(YQ$19&lt;='様式３（療養者名簿）（⑤の場合）'!$BE110,1,0),0),0)</f>
        <v>0</v>
      </c>
      <c r="YR105" s="384">
        <f>IF(YR$19-'様式３（療養者名簿）（⑤の場合）'!$BD110+1&lt;=15,IF(YR$19&gt;='様式３（療養者名簿）（⑤の場合）'!$BD110,IF(YR$19&lt;='様式３（療養者名簿）（⑤の場合）'!$BE110,1,0),0),0)</f>
        <v>0</v>
      </c>
      <c r="YS105" s="384">
        <f>IF(YS$19-'様式３（療養者名簿）（⑤の場合）'!$BD110+1&lt;=15,IF(YS$19&gt;='様式３（療養者名簿）（⑤の場合）'!$BD110,IF(YS$19&lt;='様式３（療養者名簿）（⑤の場合）'!$BE110,1,0),0),0)</f>
        <v>0</v>
      </c>
      <c r="YT105" s="384">
        <f>IF(YT$19-'様式３（療養者名簿）（⑤の場合）'!$BD110+1&lt;=15,IF(YT$19&gt;='様式３（療養者名簿）（⑤の場合）'!$BD110,IF(YT$19&lt;='様式３（療養者名簿）（⑤の場合）'!$BE110,1,0),0),0)</f>
        <v>0</v>
      </c>
      <c r="YU105" s="384">
        <f>IF(YU$19-'様式３（療養者名簿）（⑤の場合）'!$BD110+1&lt;=15,IF(YU$19&gt;='様式３（療養者名簿）（⑤の場合）'!$BD110,IF(YU$19&lt;='様式３（療養者名簿）（⑤の場合）'!$BE110,1,0),0),0)</f>
        <v>0</v>
      </c>
      <c r="YV105" s="384">
        <f>IF(YV$19-'様式３（療養者名簿）（⑤の場合）'!$BD110+1&lt;=15,IF(YV$19&gt;='様式３（療養者名簿）（⑤の場合）'!$BD110,IF(YV$19&lt;='様式３（療養者名簿）（⑤の場合）'!$BE110,1,0),0),0)</f>
        <v>0</v>
      </c>
      <c r="YW105" s="384">
        <f>IF(YW$19-'様式３（療養者名簿）（⑤の場合）'!$BD110+1&lt;=15,IF(YW$19&gt;='様式３（療養者名簿）（⑤の場合）'!$BD110,IF(YW$19&lt;='様式３（療養者名簿）（⑤の場合）'!$BE110,1,0),0),0)</f>
        <v>0</v>
      </c>
      <c r="YX105" s="384">
        <f>IF(YX$19-'様式３（療養者名簿）（⑤の場合）'!$BD110+1&lt;=15,IF(YX$19&gt;='様式３（療養者名簿）（⑤の場合）'!$BD110,IF(YX$19&lt;='様式３（療養者名簿）（⑤の場合）'!$BE110,1,0),0),0)</f>
        <v>0</v>
      </c>
      <c r="YY105" s="384">
        <f>IF(YY$19-'様式３（療養者名簿）（⑤の場合）'!$BD110+1&lt;=15,IF(YY$19&gt;='様式３（療養者名簿）（⑤の場合）'!$BD110,IF(YY$19&lt;='様式３（療養者名簿）（⑤の場合）'!$BE110,1,0),0),0)</f>
        <v>0</v>
      </c>
      <c r="YZ105" s="384">
        <f>IF(YZ$19-'様式３（療養者名簿）（⑤の場合）'!$BD110+1&lt;=15,IF(YZ$19&gt;='様式３（療養者名簿）（⑤の場合）'!$BD110,IF(YZ$19&lt;='様式３（療養者名簿）（⑤の場合）'!$BE110,1,0),0),0)</f>
        <v>0</v>
      </c>
      <c r="ZA105" s="384">
        <f>IF(ZA$19-'様式３（療養者名簿）（⑤の場合）'!$BD110+1&lt;=15,IF(ZA$19&gt;='様式３（療養者名簿）（⑤の場合）'!$BD110,IF(ZA$19&lt;='様式３（療養者名簿）（⑤の場合）'!$BE110,1,0),0),0)</f>
        <v>0</v>
      </c>
      <c r="ZB105" s="384">
        <f>IF(ZB$19-'様式３（療養者名簿）（⑤の場合）'!$BD110+1&lt;=15,IF(ZB$19&gt;='様式３（療養者名簿）（⑤の場合）'!$BD110,IF(ZB$19&lt;='様式３（療養者名簿）（⑤の場合）'!$BE110,1,0),0),0)</f>
        <v>0</v>
      </c>
      <c r="ZC105" s="384">
        <f>IF(ZC$19-'様式３（療養者名簿）（⑤の場合）'!$BD110+1&lt;=15,IF(ZC$19&gt;='様式３（療養者名簿）（⑤の場合）'!$BD110,IF(ZC$19&lt;='様式３（療養者名簿）（⑤の場合）'!$BE110,1,0),0),0)</f>
        <v>0</v>
      </c>
      <c r="ZD105" s="384">
        <f>IF(ZD$19-'様式３（療養者名簿）（⑤の場合）'!$BD110+1&lt;=15,IF(ZD$19&gt;='様式３（療養者名簿）（⑤の場合）'!$BD110,IF(ZD$19&lt;='様式３（療養者名簿）（⑤の場合）'!$BE110,1,0),0),0)</f>
        <v>0</v>
      </c>
      <c r="ZE105" s="384">
        <f>IF(ZE$19-'様式３（療養者名簿）（⑤の場合）'!$BD110+1&lt;=15,IF(ZE$19&gt;='様式３（療養者名簿）（⑤の場合）'!$BD110,IF(ZE$19&lt;='様式３（療養者名簿）（⑤の場合）'!$BE110,1,0),0),0)</f>
        <v>0</v>
      </c>
      <c r="ZF105" s="384">
        <f>IF(ZF$19-'様式３（療養者名簿）（⑤の場合）'!$BD110+1&lt;=15,IF(ZF$19&gt;='様式３（療養者名簿）（⑤の場合）'!$BD110,IF(ZF$19&lt;='様式３（療養者名簿）（⑤の場合）'!$BE110,1,0),0),0)</f>
        <v>0</v>
      </c>
      <c r="ZG105" s="384">
        <f>IF(ZG$19-'様式３（療養者名簿）（⑤の場合）'!$BD110+1&lt;=15,IF(ZG$19&gt;='様式３（療養者名簿）（⑤の場合）'!$BD110,IF(ZG$19&lt;='様式３（療養者名簿）（⑤の場合）'!$BE110,1,0),0),0)</f>
        <v>0</v>
      </c>
      <c r="ZH105" s="384">
        <f>IF(ZH$19-'様式３（療養者名簿）（⑤の場合）'!$BD110+1&lt;=15,IF(ZH$19&gt;='様式３（療養者名簿）（⑤の場合）'!$BD110,IF(ZH$19&lt;='様式３（療養者名簿）（⑤の場合）'!$BE110,1,0),0),0)</f>
        <v>0</v>
      </c>
      <c r="ZI105" s="384">
        <f>IF(ZI$19-'様式３（療養者名簿）（⑤の場合）'!$BD110+1&lt;=15,IF(ZI$19&gt;='様式３（療養者名簿）（⑤の場合）'!$BD110,IF(ZI$19&lt;='様式３（療養者名簿）（⑤の場合）'!$BE110,1,0),0),0)</f>
        <v>0</v>
      </c>
      <c r="ZJ105" s="384">
        <f>IF(ZJ$19-'様式３（療養者名簿）（⑤の場合）'!$BD110+1&lt;=15,IF(ZJ$19&gt;='様式３（療養者名簿）（⑤の場合）'!$BD110,IF(ZJ$19&lt;='様式３（療養者名簿）（⑤の場合）'!$BE110,1,0),0),0)</f>
        <v>0</v>
      </c>
      <c r="ZK105" s="384">
        <f>IF(ZK$19-'様式３（療養者名簿）（⑤の場合）'!$BD110+1&lt;=15,IF(ZK$19&gt;='様式３（療養者名簿）（⑤の場合）'!$BD110,IF(ZK$19&lt;='様式３（療養者名簿）（⑤の場合）'!$BE110,1,0),0),0)</f>
        <v>0</v>
      </c>
      <c r="ZL105" s="384">
        <f>IF(ZL$19-'様式３（療養者名簿）（⑤の場合）'!$BD110+1&lt;=15,IF(ZL$19&gt;='様式３（療養者名簿）（⑤の場合）'!$BD110,IF(ZL$19&lt;='様式３（療養者名簿）（⑤の場合）'!$BE110,1,0),0),0)</f>
        <v>0</v>
      </c>
      <c r="ZM105" s="384">
        <f>IF(ZM$19-'様式３（療養者名簿）（⑤の場合）'!$BD110+1&lt;=15,IF(ZM$19&gt;='様式３（療養者名簿）（⑤の場合）'!$BD110,IF(ZM$19&lt;='様式３（療養者名簿）（⑤の場合）'!$BE110,1,0),0),0)</f>
        <v>0</v>
      </c>
      <c r="ZN105" s="384">
        <f>IF(ZN$19-'様式３（療養者名簿）（⑤の場合）'!$BD110+1&lt;=15,IF(ZN$19&gt;='様式３（療養者名簿）（⑤の場合）'!$BD110,IF(ZN$19&lt;='様式３（療養者名簿）（⑤の場合）'!$BE110,1,0),0),0)</f>
        <v>0</v>
      </c>
      <c r="ZO105" s="384">
        <f>IF(ZO$19-'様式３（療養者名簿）（⑤の場合）'!$BD110+1&lt;=15,IF(ZO$19&gt;='様式３（療養者名簿）（⑤の場合）'!$BD110,IF(ZO$19&lt;='様式３（療養者名簿）（⑤の場合）'!$BE110,1,0),0),0)</f>
        <v>0</v>
      </c>
      <c r="ZP105" s="384">
        <f>IF(ZP$19-'様式３（療養者名簿）（⑤の場合）'!$BD110+1&lt;=15,IF(ZP$19&gt;='様式３（療養者名簿）（⑤の場合）'!$BD110,IF(ZP$19&lt;='様式３（療養者名簿）（⑤の場合）'!$BE110,1,0),0),0)</f>
        <v>0</v>
      </c>
      <c r="ZQ105" s="384">
        <f>IF(ZQ$19-'様式３（療養者名簿）（⑤の場合）'!$BD110+1&lt;=15,IF(ZQ$19&gt;='様式３（療養者名簿）（⑤の場合）'!$BD110,IF(ZQ$19&lt;='様式３（療養者名簿）（⑤の場合）'!$BE110,1,0),0),0)</f>
        <v>0</v>
      </c>
      <c r="ZR105" s="384">
        <f>IF(ZR$19-'様式３（療養者名簿）（⑤の場合）'!$BD110+1&lt;=15,IF(ZR$19&gt;='様式３（療養者名簿）（⑤の場合）'!$BD110,IF(ZR$19&lt;='様式３（療養者名簿）（⑤の場合）'!$BE110,1,0),0),0)</f>
        <v>0</v>
      </c>
      <c r="ZS105" s="384">
        <f>IF(ZS$19-'様式３（療養者名簿）（⑤の場合）'!$BD110+1&lt;=15,IF(ZS$19&gt;='様式３（療養者名簿）（⑤の場合）'!$BD110,IF(ZS$19&lt;='様式３（療養者名簿）（⑤の場合）'!$BE110,1,0),0),0)</f>
        <v>0</v>
      </c>
      <c r="ZT105" s="384">
        <f>IF(ZT$19-'様式３（療養者名簿）（⑤の場合）'!$BD110+1&lt;=15,IF(ZT$19&gt;='様式３（療養者名簿）（⑤の場合）'!$BD110,IF(ZT$19&lt;='様式３（療養者名簿）（⑤の場合）'!$BE110,1,0),0),0)</f>
        <v>0</v>
      </c>
      <c r="ZU105" s="384">
        <f>IF(ZU$19-'様式３（療養者名簿）（⑤の場合）'!$BD110+1&lt;=15,IF(ZU$19&gt;='様式３（療養者名簿）（⑤の場合）'!$BD110,IF(ZU$19&lt;='様式３（療養者名簿）（⑤の場合）'!$BE110,1,0),0),0)</f>
        <v>0</v>
      </c>
      <c r="ZV105" s="384">
        <f>IF(ZV$19-'様式３（療養者名簿）（⑤の場合）'!$BD110+1&lt;=15,IF(ZV$19&gt;='様式３（療養者名簿）（⑤の場合）'!$BD110,IF(ZV$19&lt;='様式３（療養者名簿）（⑤の場合）'!$BE110,1,0),0),0)</f>
        <v>0</v>
      </c>
      <c r="ZW105" s="384">
        <f>IF(ZW$19-'様式３（療養者名簿）（⑤の場合）'!$BD110+1&lt;=15,IF(ZW$19&gt;='様式３（療養者名簿）（⑤の場合）'!$BD110,IF(ZW$19&lt;='様式３（療養者名簿）（⑤の場合）'!$BE110,1,0),0),0)</f>
        <v>0</v>
      </c>
      <c r="ZX105" s="384">
        <f>IF(ZX$19-'様式３（療養者名簿）（⑤の場合）'!$BD110+1&lt;=15,IF(ZX$19&gt;='様式３（療養者名簿）（⑤の場合）'!$BD110,IF(ZX$19&lt;='様式３（療養者名簿）（⑤の場合）'!$BE110,1,0),0),0)</f>
        <v>0</v>
      </c>
      <c r="ZY105" s="384">
        <f>IF(ZY$19-'様式３（療養者名簿）（⑤の場合）'!$BD110+1&lt;=15,IF(ZY$19&gt;='様式３（療養者名簿）（⑤の場合）'!$BD110,IF(ZY$19&lt;='様式３（療養者名簿）（⑤の場合）'!$BE110,1,0),0),0)</f>
        <v>0</v>
      </c>
      <c r="ZZ105" s="384">
        <f>IF(ZZ$19-'様式３（療養者名簿）（⑤の場合）'!$BD110+1&lt;=15,IF(ZZ$19&gt;='様式３（療養者名簿）（⑤の場合）'!$BD110,IF(ZZ$19&lt;='様式３（療養者名簿）（⑤の場合）'!$BE110,1,0),0),0)</f>
        <v>0</v>
      </c>
      <c r="AAA105" s="384">
        <f>IF(AAA$19-'様式３（療養者名簿）（⑤の場合）'!$BD110+1&lt;=15,IF(AAA$19&gt;='様式３（療養者名簿）（⑤の場合）'!$BD110,IF(AAA$19&lt;='様式３（療養者名簿）（⑤の場合）'!$BE110,1,0),0),0)</f>
        <v>0</v>
      </c>
      <c r="AAB105" s="384">
        <f>IF(AAB$19-'様式３（療養者名簿）（⑤の場合）'!$BD110+1&lt;=15,IF(AAB$19&gt;='様式３（療養者名簿）（⑤の場合）'!$BD110,IF(AAB$19&lt;='様式３（療養者名簿）（⑤の場合）'!$BE110,1,0),0),0)</f>
        <v>0</v>
      </c>
      <c r="AAC105" s="384">
        <f>IF(AAC$19-'様式３（療養者名簿）（⑤の場合）'!$BD110+1&lt;=15,IF(AAC$19&gt;='様式３（療養者名簿）（⑤の場合）'!$BD110,IF(AAC$19&lt;='様式３（療養者名簿）（⑤の場合）'!$BE110,1,0),0),0)</f>
        <v>0</v>
      </c>
      <c r="AAD105" s="384">
        <f>IF(AAD$19-'様式３（療養者名簿）（⑤の場合）'!$BD110+1&lt;=15,IF(AAD$19&gt;='様式３（療養者名簿）（⑤の場合）'!$BD110,IF(AAD$19&lt;='様式３（療養者名簿）（⑤の場合）'!$BE110,1,0),0),0)</f>
        <v>0</v>
      </c>
      <c r="AAE105" s="384">
        <f>IF(AAE$19-'様式３（療養者名簿）（⑤の場合）'!$BD110+1&lt;=15,IF(AAE$19&gt;='様式３（療養者名簿）（⑤の場合）'!$BD110,IF(AAE$19&lt;='様式３（療養者名簿）（⑤の場合）'!$BE110,1,0),0),0)</f>
        <v>0</v>
      </c>
      <c r="AAF105" s="384">
        <f>IF(AAF$19-'様式３（療養者名簿）（⑤の場合）'!$BD110+1&lt;=15,IF(AAF$19&gt;='様式３（療養者名簿）（⑤の場合）'!$BD110,IF(AAF$19&lt;='様式３（療養者名簿）（⑤の場合）'!$BE110,1,0),0),0)</f>
        <v>0</v>
      </c>
      <c r="AAG105" s="384">
        <f>IF(AAG$19-'様式３（療養者名簿）（⑤の場合）'!$BD110+1&lt;=15,IF(AAG$19&gt;='様式３（療養者名簿）（⑤の場合）'!$BD110,IF(AAG$19&lt;='様式３（療養者名簿）（⑤の場合）'!$BE110,1,0),0),0)</f>
        <v>0</v>
      </c>
      <c r="AAH105" s="384">
        <f>IF(AAH$19-'様式３（療養者名簿）（⑤の場合）'!$BD110+1&lt;=15,IF(AAH$19&gt;='様式３（療養者名簿）（⑤の場合）'!$BD110,IF(AAH$19&lt;='様式３（療養者名簿）（⑤の場合）'!$BE110,1,0),0),0)</f>
        <v>0</v>
      </c>
      <c r="AAI105" s="384">
        <f>IF(AAI$19-'様式３（療養者名簿）（⑤の場合）'!$BD110+1&lt;=15,IF(AAI$19&gt;='様式３（療養者名簿）（⑤の場合）'!$BD110,IF(AAI$19&lt;='様式３（療養者名簿）（⑤の場合）'!$BE110,1,0),0),0)</f>
        <v>0</v>
      </c>
      <c r="AAJ105" s="384">
        <f>IF(AAJ$19-'様式３（療養者名簿）（⑤の場合）'!$BD110+1&lt;=15,IF(AAJ$19&gt;='様式３（療養者名簿）（⑤の場合）'!$BD110,IF(AAJ$19&lt;='様式３（療養者名簿）（⑤の場合）'!$BE110,1,0),0),0)</f>
        <v>0</v>
      </c>
      <c r="AAK105" s="384">
        <f>IF(AAK$19-'様式３（療養者名簿）（⑤の場合）'!$BD110+1&lt;=15,IF(AAK$19&gt;='様式３（療養者名簿）（⑤の場合）'!$BD110,IF(AAK$19&lt;='様式３（療養者名簿）（⑤の場合）'!$BE110,1,0),0),0)</f>
        <v>0</v>
      </c>
      <c r="AAL105" s="384">
        <f>IF(AAL$19-'様式３（療養者名簿）（⑤の場合）'!$BD110+1&lt;=15,IF(AAL$19&gt;='様式３（療養者名簿）（⑤の場合）'!$BD110,IF(AAL$19&lt;='様式３（療養者名簿）（⑤の場合）'!$BE110,1,0),0),0)</f>
        <v>0</v>
      </c>
      <c r="AAM105" s="384">
        <f>IF(AAM$19-'様式３（療養者名簿）（⑤の場合）'!$BD110+1&lt;=15,IF(AAM$19&gt;='様式３（療養者名簿）（⑤の場合）'!$BD110,IF(AAM$19&lt;='様式３（療養者名簿）（⑤の場合）'!$BE110,1,0),0),0)</f>
        <v>0</v>
      </c>
      <c r="AAN105" s="384">
        <f>IF(AAN$19-'様式３（療養者名簿）（⑤の場合）'!$BD110+1&lt;=15,IF(AAN$19&gt;='様式３（療養者名簿）（⑤の場合）'!$BD110,IF(AAN$19&lt;='様式３（療養者名簿）（⑤の場合）'!$BE110,1,0),0),0)</f>
        <v>0</v>
      </c>
      <c r="AAO105" s="384">
        <f>IF(AAO$19-'様式３（療養者名簿）（⑤の場合）'!$BD110+1&lt;=15,IF(AAO$19&gt;='様式３（療養者名簿）（⑤の場合）'!$BD110,IF(AAO$19&lt;='様式３（療養者名簿）（⑤の場合）'!$BE110,1,0),0),0)</f>
        <v>0</v>
      </c>
      <c r="AAP105" s="384">
        <f>IF(AAP$19-'様式３（療養者名簿）（⑤の場合）'!$BD110+1&lt;=15,IF(AAP$19&gt;='様式３（療養者名簿）（⑤の場合）'!$BD110,IF(AAP$19&lt;='様式３（療養者名簿）（⑤の場合）'!$BE110,1,0),0),0)</f>
        <v>0</v>
      </c>
      <c r="AAQ105" s="384">
        <f>IF(AAQ$19-'様式３（療養者名簿）（⑤の場合）'!$BD110+1&lt;=15,IF(AAQ$19&gt;='様式３（療養者名簿）（⑤の場合）'!$BD110,IF(AAQ$19&lt;='様式３（療養者名簿）（⑤の場合）'!$BE110,1,0),0),0)</f>
        <v>0</v>
      </c>
      <c r="AAR105" s="384">
        <f>IF(AAR$19-'様式３（療養者名簿）（⑤の場合）'!$BD110+1&lt;=15,IF(AAR$19&gt;='様式３（療養者名簿）（⑤の場合）'!$BD110,IF(AAR$19&lt;='様式３（療養者名簿）（⑤の場合）'!$BE110,1,0),0),0)</f>
        <v>0</v>
      </c>
      <c r="AAS105" s="384">
        <f>IF(AAS$19-'様式３（療養者名簿）（⑤の場合）'!$BD110+1&lt;=15,IF(AAS$19&gt;='様式３（療養者名簿）（⑤の場合）'!$BD110,IF(AAS$19&lt;='様式３（療養者名簿）（⑤の場合）'!$BE110,1,0),0),0)</f>
        <v>0</v>
      </c>
      <c r="AAT105" s="384">
        <f>IF(AAT$19-'様式３（療養者名簿）（⑤の場合）'!$BD110+1&lt;=15,IF(AAT$19&gt;='様式３（療養者名簿）（⑤の場合）'!$BD110,IF(AAT$19&lt;='様式３（療養者名簿）（⑤の場合）'!$BE110,1,0),0),0)</f>
        <v>0</v>
      </c>
      <c r="AAU105" s="384">
        <f>IF(AAU$19-'様式３（療養者名簿）（⑤の場合）'!$BD110+1&lt;=15,IF(AAU$19&gt;='様式３（療養者名簿）（⑤の場合）'!$BD110,IF(AAU$19&lt;='様式３（療養者名簿）（⑤の場合）'!$BE110,1,0),0),0)</f>
        <v>0</v>
      </c>
      <c r="AAV105" s="384">
        <f>IF(AAV$19-'様式３（療養者名簿）（⑤の場合）'!$BD110+1&lt;=15,IF(AAV$19&gt;='様式３（療養者名簿）（⑤の場合）'!$BD110,IF(AAV$19&lt;='様式３（療養者名簿）（⑤の場合）'!$BE110,1,0),0),0)</f>
        <v>0</v>
      </c>
      <c r="AAW105" s="384">
        <f>IF(AAW$19-'様式３（療養者名簿）（⑤の場合）'!$BD110+1&lt;=15,IF(AAW$19&gt;='様式３（療養者名簿）（⑤の場合）'!$BD110,IF(AAW$19&lt;='様式３（療養者名簿）（⑤の場合）'!$BE110,1,0),0),0)</f>
        <v>0</v>
      </c>
      <c r="AAX105" s="384">
        <f>IF(AAX$19-'様式３（療養者名簿）（⑤の場合）'!$BD110+1&lt;=15,IF(AAX$19&gt;='様式３（療養者名簿）（⑤の場合）'!$BD110,IF(AAX$19&lt;='様式３（療養者名簿）（⑤の場合）'!$BE110,1,0),0),0)</f>
        <v>0</v>
      </c>
      <c r="AAY105" s="384">
        <f>IF(AAY$19-'様式３（療養者名簿）（⑤の場合）'!$BD110+1&lt;=15,IF(AAY$19&gt;='様式３（療養者名簿）（⑤の場合）'!$BD110,IF(AAY$19&lt;='様式３（療養者名簿）（⑤の場合）'!$BE110,1,0),0),0)</f>
        <v>0</v>
      </c>
      <c r="AAZ105" s="384">
        <f>IF(AAZ$19-'様式３（療養者名簿）（⑤の場合）'!$BD110+1&lt;=15,IF(AAZ$19&gt;='様式３（療養者名簿）（⑤の場合）'!$BD110,IF(AAZ$19&lt;='様式３（療養者名簿）（⑤の場合）'!$BE110,1,0),0),0)</f>
        <v>0</v>
      </c>
      <c r="ABA105" s="384">
        <f>IF(ABA$19-'様式３（療養者名簿）（⑤の場合）'!$BD110+1&lt;=15,IF(ABA$19&gt;='様式３（療養者名簿）（⑤の場合）'!$BD110,IF(ABA$19&lt;='様式３（療養者名簿）（⑤の場合）'!$BE110,1,0),0),0)</f>
        <v>0</v>
      </c>
      <c r="ABB105" s="384">
        <f>IF(ABB$19-'様式３（療養者名簿）（⑤の場合）'!$BD110+1&lt;=15,IF(ABB$19&gt;='様式３（療養者名簿）（⑤の場合）'!$BD110,IF(ABB$19&lt;='様式３（療養者名簿）（⑤の場合）'!$BE110,1,0),0),0)</f>
        <v>0</v>
      </c>
      <c r="ABC105" s="384">
        <f>IF(ABC$19-'様式３（療養者名簿）（⑤の場合）'!$BD110+1&lt;=15,IF(ABC$19&gt;='様式３（療養者名簿）（⑤の場合）'!$BD110,IF(ABC$19&lt;='様式３（療養者名簿）（⑤の場合）'!$BE110,1,0),0),0)</f>
        <v>0</v>
      </c>
      <c r="ABD105" s="384">
        <f>IF(ABD$19-'様式３（療養者名簿）（⑤の場合）'!$BD110+1&lt;=15,IF(ABD$19&gt;='様式３（療養者名簿）（⑤の場合）'!$BD110,IF(ABD$19&lt;='様式３（療養者名簿）（⑤の場合）'!$BE110,1,0),0),0)</f>
        <v>0</v>
      </c>
    </row>
    <row r="106" spans="1:732" ht="42" customHeight="1">
      <c r="A106" s="259">
        <f>'様式３（療養者名簿）（⑤の場合）'!C111</f>
        <v>0</v>
      </c>
      <c r="B106" s="256">
        <f>IF(B$19-'様式３（療養者名簿）（⑤の場合）'!$BD111+1&lt;=15,IF(B$19&gt;='様式３（療養者名簿）（⑤の場合）'!$BD111,IF(B$19&lt;='様式３（療養者名簿）（⑤の場合）'!$BE111,1,0),0),0)</f>
        <v>0</v>
      </c>
      <c r="C106" s="256">
        <f>IF(C$19-'様式３（療養者名簿）（⑤の場合）'!$BD111+1&lt;=15,IF(C$19&gt;='様式３（療養者名簿）（⑤の場合）'!$BD111,IF(C$19&lt;='様式３（療養者名簿）（⑤の場合）'!$BE111,1,0),0),0)</f>
        <v>0</v>
      </c>
      <c r="D106" s="256">
        <f>IF(D$19-'様式３（療養者名簿）（⑤の場合）'!$BD111+1&lt;=15,IF(D$19&gt;='様式３（療養者名簿）（⑤の場合）'!$BD111,IF(D$19&lt;='様式３（療養者名簿）（⑤の場合）'!$BE111,1,0),0),0)</f>
        <v>0</v>
      </c>
      <c r="E106" s="256">
        <f>IF(E$19-'様式３（療養者名簿）（⑤の場合）'!$BD111+1&lt;=15,IF(E$19&gt;='様式３（療養者名簿）（⑤の場合）'!$BD111,IF(E$19&lt;='様式３（療養者名簿）（⑤の場合）'!$BE111,1,0),0),0)</f>
        <v>0</v>
      </c>
      <c r="F106" s="256">
        <f>IF(F$19-'様式３（療養者名簿）（⑤の場合）'!$BD111+1&lt;=15,IF(F$19&gt;='様式３（療養者名簿）（⑤の場合）'!$BD111,IF(F$19&lt;='様式３（療養者名簿）（⑤の場合）'!$BE111,1,0),0),0)</f>
        <v>0</v>
      </c>
      <c r="G106" s="256">
        <f>IF(G$19-'様式３（療養者名簿）（⑤の場合）'!$BD111+1&lt;=15,IF(G$19&gt;='様式３（療養者名簿）（⑤の場合）'!$BD111,IF(G$19&lt;='様式３（療養者名簿）（⑤の場合）'!$BE111,1,0),0),0)</f>
        <v>0</v>
      </c>
      <c r="H106" s="256">
        <f>IF(H$19-'様式３（療養者名簿）（⑤の場合）'!$BD111+1&lt;=15,IF(H$19&gt;='様式３（療養者名簿）（⑤の場合）'!$BD111,IF(H$19&lt;='様式３（療養者名簿）（⑤の場合）'!$BE111,1,0),0),0)</f>
        <v>0</v>
      </c>
      <c r="I106" s="256">
        <f>IF(I$19-'様式３（療養者名簿）（⑤の場合）'!$BD111+1&lt;=15,IF(I$19&gt;='様式３（療養者名簿）（⑤の場合）'!$BD111,IF(I$19&lt;='様式３（療養者名簿）（⑤の場合）'!$BE111,1,0),0),0)</f>
        <v>0</v>
      </c>
      <c r="J106" s="256">
        <f>IF(J$19-'様式３（療養者名簿）（⑤の場合）'!$BD111+1&lt;=15,IF(J$19&gt;='様式３（療養者名簿）（⑤の場合）'!$BD111,IF(J$19&lt;='様式３（療養者名簿）（⑤の場合）'!$BE111,1,0),0),0)</f>
        <v>0</v>
      </c>
      <c r="K106" s="256">
        <f>IF(K$19-'様式３（療養者名簿）（⑤の場合）'!$BD111+1&lt;=15,IF(K$19&gt;='様式３（療養者名簿）（⑤の場合）'!$BD111,IF(K$19&lt;='様式３（療養者名簿）（⑤の場合）'!$BE111,1,0),0),0)</f>
        <v>0</v>
      </c>
      <c r="L106" s="256">
        <f>IF(L$19-'様式３（療養者名簿）（⑤の場合）'!$BD111+1&lt;=15,IF(L$19&gt;='様式３（療養者名簿）（⑤の場合）'!$BD111,IF(L$19&lt;='様式３（療養者名簿）（⑤の場合）'!$BE111,1,0),0),0)</f>
        <v>0</v>
      </c>
      <c r="M106" s="256">
        <f>IF(M$19-'様式３（療養者名簿）（⑤の場合）'!$BD111+1&lt;=15,IF(M$19&gt;='様式３（療養者名簿）（⑤の場合）'!$BD111,IF(M$19&lt;='様式３（療養者名簿）（⑤の場合）'!$BE111,1,0),0),0)</f>
        <v>0</v>
      </c>
      <c r="N106" s="256">
        <f>IF(N$19-'様式３（療養者名簿）（⑤の場合）'!$BD111+1&lt;=15,IF(N$19&gt;='様式３（療養者名簿）（⑤の場合）'!$BD111,IF(N$19&lt;='様式３（療養者名簿）（⑤の場合）'!$BE111,1,0),0),0)</f>
        <v>0</v>
      </c>
      <c r="O106" s="256">
        <f>IF(O$19-'様式３（療養者名簿）（⑤の場合）'!$BD111+1&lt;=15,IF(O$19&gt;='様式３（療養者名簿）（⑤の場合）'!$BD111,IF(O$19&lt;='様式３（療養者名簿）（⑤の場合）'!$BE111,1,0),0),0)</f>
        <v>0</v>
      </c>
      <c r="P106" s="256">
        <f>IF(P$19-'様式３（療養者名簿）（⑤の場合）'!$BD111+1&lt;=15,IF(P$19&gt;='様式３（療養者名簿）（⑤の場合）'!$BD111,IF(P$19&lt;='様式３（療養者名簿）（⑤の場合）'!$BE111,1,0),0),0)</f>
        <v>0</v>
      </c>
      <c r="Q106" s="256">
        <f>IF(Q$19-'様式３（療養者名簿）（⑤の場合）'!$BD111+1&lt;=15,IF(Q$19&gt;='様式３（療養者名簿）（⑤の場合）'!$BD111,IF(Q$19&lt;='様式３（療養者名簿）（⑤の場合）'!$BE111,1,0),0),0)</f>
        <v>0</v>
      </c>
      <c r="R106" s="256">
        <f>IF(R$19-'様式３（療養者名簿）（⑤の場合）'!$BD111+1&lt;=15,IF(R$19&gt;='様式３（療養者名簿）（⑤の場合）'!$BD111,IF(R$19&lt;='様式３（療養者名簿）（⑤の場合）'!$BE111,1,0),0),0)</f>
        <v>0</v>
      </c>
      <c r="S106" s="256">
        <f>IF(S$19-'様式３（療養者名簿）（⑤の場合）'!$BD111+1&lt;=15,IF(S$19&gt;='様式３（療養者名簿）（⑤の場合）'!$BD111,IF(S$19&lt;='様式３（療養者名簿）（⑤の場合）'!$BE111,1,0),0),0)</f>
        <v>0</v>
      </c>
      <c r="T106" s="256">
        <f>IF(T$19-'様式３（療養者名簿）（⑤の場合）'!$BD111+1&lt;=15,IF(T$19&gt;='様式３（療養者名簿）（⑤の場合）'!$BD111,IF(T$19&lt;='様式３（療養者名簿）（⑤の場合）'!$BE111,1,0),0),0)</f>
        <v>0</v>
      </c>
      <c r="U106" s="256">
        <f>IF(U$19-'様式３（療養者名簿）（⑤の場合）'!$BD111+1&lt;=15,IF(U$19&gt;='様式３（療養者名簿）（⑤の場合）'!$BD111,IF(U$19&lt;='様式３（療養者名簿）（⑤の場合）'!$BE111,1,0),0),0)</f>
        <v>0</v>
      </c>
      <c r="V106" s="256">
        <f>IF(V$19-'様式３（療養者名簿）（⑤の場合）'!$BD111+1&lt;=15,IF(V$19&gt;='様式３（療養者名簿）（⑤の場合）'!$BD111,IF(V$19&lt;='様式３（療養者名簿）（⑤の場合）'!$BE111,1,0),0),0)</f>
        <v>0</v>
      </c>
      <c r="W106" s="256">
        <f>IF(W$19-'様式３（療養者名簿）（⑤の場合）'!$BD111+1&lt;=15,IF(W$19&gt;='様式３（療養者名簿）（⑤の場合）'!$BD111,IF(W$19&lt;='様式３（療養者名簿）（⑤の場合）'!$BE111,1,0),0),0)</f>
        <v>0</v>
      </c>
      <c r="X106" s="256">
        <f>IF(X$19-'様式３（療養者名簿）（⑤の場合）'!$BD111+1&lt;=15,IF(X$19&gt;='様式３（療養者名簿）（⑤の場合）'!$BD111,IF(X$19&lt;='様式３（療養者名簿）（⑤の場合）'!$BE111,1,0),0),0)</f>
        <v>0</v>
      </c>
      <c r="Y106" s="256">
        <f>IF(Y$19-'様式３（療養者名簿）（⑤の場合）'!$BD111+1&lt;=15,IF(Y$19&gt;='様式３（療養者名簿）（⑤の場合）'!$BD111,IF(Y$19&lt;='様式３（療養者名簿）（⑤の場合）'!$BE111,1,0),0),0)</f>
        <v>0</v>
      </c>
      <c r="Z106" s="256">
        <f>IF(Z$19-'様式３（療養者名簿）（⑤の場合）'!$BD111+1&lt;=15,IF(Z$19&gt;='様式３（療養者名簿）（⑤の場合）'!$BD111,IF(Z$19&lt;='様式３（療養者名簿）（⑤の場合）'!$BE111,1,0),0),0)</f>
        <v>0</v>
      </c>
      <c r="AA106" s="256">
        <f>IF(AA$19-'様式３（療養者名簿）（⑤の場合）'!$BD111+1&lt;=15,IF(AA$19&gt;='様式３（療養者名簿）（⑤の場合）'!$BD111,IF(AA$19&lt;='様式３（療養者名簿）（⑤の場合）'!$BE111,1,0),0),0)</f>
        <v>0</v>
      </c>
      <c r="AB106" s="256">
        <f>IF(AB$19-'様式３（療養者名簿）（⑤の場合）'!$BD111+1&lt;=15,IF(AB$19&gt;='様式３（療養者名簿）（⑤の場合）'!$BD111,IF(AB$19&lt;='様式３（療養者名簿）（⑤の場合）'!$BE111,1,0),0),0)</f>
        <v>0</v>
      </c>
      <c r="AC106" s="256">
        <f>IF(AC$19-'様式３（療養者名簿）（⑤の場合）'!$BD111+1&lt;=15,IF(AC$19&gt;='様式３（療養者名簿）（⑤の場合）'!$BD111,IF(AC$19&lt;='様式３（療養者名簿）（⑤の場合）'!$BE111,1,0),0),0)</f>
        <v>0</v>
      </c>
      <c r="AD106" s="256">
        <f>IF(AD$19-'様式３（療養者名簿）（⑤の場合）'!$BD111+1&lt;=15,IF(AD$19&gt;='様式３（療養者名簿）（⑤の場合）'!$BD111,IF(AD$19&lt;='様式３（療養者名簿）（⑤の場合）'!$BE111,1,0),0),0)</f>
        <v>0</v>
      </c>
      <c r="AE106" s="256">
        <f>IF(AE$19-'様式３（療養者名簿）（⑤の場合）'!$BD111+1&lt;=15,IF(AE$19&gt;='様式３（療養者名簿）（⑤の場合）'!$BD111,IF(AE$19&lt;='様式３（療養者名簿）（⑤の場合）'!$BE111,1,0),0),0)</f>
        <v>0</v>
      </c>
      <c r="AF106" s="256">
        <f>IF(AF$19-'様式３（療養者名簿）（⑤の場合）'!$BD111+1&lt;=15,IF(AF$19&gt;='様式３（療養者名簿）（⑤の場合）'!$BD111,IF(AF$19&lt;='様式３（療養者名簿）（⑤の場合）'!$BE111,1,0),0),0)</f>
        <v>0</v>
      </c>
      <c r="AG106" s="256">
        <f>IF(AG$19-'様式３（療養者名簿）（⑤の場合）'!$BD111+1&lt;=15,IF(AG$19&gt;='様式３（療養者名簿）（⑤の場合）'!$BD111,IF(AG$19&lt;='様式３（療養者名簿）（⑤の場合）'!$BE111,1,0),0),0)</f>
        <v>0</v>
      </c>
      <c r="AH106" s="256">
        <f>IF(AH$19-'様式３（療養者名簿）（⑤の場合）'!$BD111+1&lt;=15,IF(AH$19&gt;='様式３（療養者名簿）（⑤の場合）'!$BD111,IF(AH$19&lt;='様式３（療養者名簿）（⑤の場合）'!$BE111,1,0),0),0)</f>
        <v>0</v>
      </c>
      <c r="AI106" s="256">
        <f>IF(AI$19-'様式３（療養者名簿）（⑤の場合）'!$BD111+1&lt;=15,IF(AI$19&gt;='様式３（療養者名簿）（⑤の場合）'!$BD111,IF(AI$19&lt;='様式３（療養者名簿）（⑤の場合）'!$BE111,1,0),0),0)</f>
        <v>0</v>
      </c>
      <c r="AJ106" s="256">
        <f>IF(AJ$19-'様式３（療養者名簿）（⑤の場合）'!$BD111+1&lt;=15,IF(AJ$19&gt;='様式３（療養者名簿）（⑤の場合）'!$BD111,IF(AJ$19&lt;='様式３（療養者名簿）（⑤の場合）'!$BE111,1,0),0),0)</f>
        <v>0</v>
      </c>
      <c r="AK106" s="256">
        <f>IF(AK$19-'様式３（療養者名簿）（⑤の場合）'!$BD111+1&lt;=15,IF(AK$19&gt;='様式３（療養者名簿）（⑤の場合）'!$BD111,IF(AK$19&lt;='様式３（療養者名簿）（⑤の場合）'!$BE111,1,0),0),0)</f>
        <v>0</v>
      </c>
      <c r="AL106" s="256">
        <f>IF(AL$19-'様式３（療養者名簿）（⑤の場合）'!$BD111+1&lt;=15,IF(AL$19&gt;='様式３（療養者名簿）（⑤の場合）'!$BD111,IF(AL$19&lt;='様式３（療養者名簿）（⑤の場合）'!$BE111,1,0),0),0)</f>
        <v>0</v>
      </c>
      <c r="AM106" s="256">
        <f>IF(AM$19-'様式３（療養者名簿）（⑤の場合）'!$BD111+1&lt;=15,IF(AM$19&gt;='様式３（療養者名簿）（⑤の場合）'!$BD111,IF(AM$19&lt;='様式３（療養者名簿）（⑤の場合）'!$BE111,1,0),0),0)</f>
        <v>0</v>
      </c>
      <c r="AN106" s="256">
        <f>IF(AN$19-'様式３（療養者名簿）（⑤の場合）'!$BD111+1&lt;=15,IF(AN$19&gt;='様式３（療養者名簿）（⑤の場合）'!$BD111,IF(AN$19&lt;='様式３（療養者名簿）（⑤の場合）'!$BE111,1,0),0),0)</f>
        <v>0</v>
      </c>
      <c r="AO106" s="256">
        <f>IF(AO$19-'様式３（療養者名簿）（⑤の場合）'!$BD111+1&lt;=15,IF(AO$19&gt;='様式３（療養者名簿）（⑤の場合）'!$BD111,IF(AO$19&lt;='様式３（療養者名簿）（⑤の場合）'!$BE111,1,0),0),0)</f>
        <v>0</v>
      </c>
      <c r="AP106" s="256">
        <f>IF(AP$19-'様式３（療養者名簿）（⑤の場合）'!$BD111+1&lt;=15,IF(AP$19&gt;='様式３（療養者名簿）（⑤の場合）'!$BD111,IF(AP$19&lt;='様式３（療養者名簿）（⑤の場合）'!$BE111,1,0),0),0)</f>
        <v>0</v>
      </c>
      <c r="AQ106" s="256">
        <f>IF(AQ$19-'様式３（療養者名簿）（⑤の場合）'!$BD111+1&lt;=15,IF(AQ$19&gt;='様式３（療養者名簿）（⑤の場合）'!$BD111,IF(AQ$19&lt;='様式３（療養者名簿）（⑤の場合）'!$BE111,1,0),0),0)</f>
        <v>0</v>
      </c>
      <c r="AR106" s="256">
        <f>IF(AR$19-'様式３（療養者名簿）（⑤の場合）'!$BD111+1&lt;=15,IF(AR$19&gt;='様式３（療養者名簿）（⑤の場合）'!$BD111,IF(AR$19&lt;='様式３（療養者名簿）（⑤の場合）'!$BE111,1,0),0),0)</f>
        <v>0</v>
      </c>
      <c r="AS106" s="256">
        <f>IF(AS$19-'様式３（療養者名簿）（⑤の場合）'!$BD111+1&lt;=15,IF(AS$19&gt;='様式３（療養者名簿）（⑤の場合）'!$BD111,IF(AS$19&lt;='様式３（療養者名簿）（⑤の場合）'!$BE111,1,0),0),0)</f>
        <v>0</v>
      </c>
      <c r="AT106" s="256">
        <f>IF(AT$19-'様式３（療養者名簿）（⑤の場合）'!$BD111+1&lt;=15,IF(AT$19&gt;='様式３（療養者名簿）（⑤の場合）'!$BD111,IF(AT$19&lt;='様式３（療養者名簿）（⑤の場合）'!$BE111,1,0),0),0)</f>
        <v>0</v>
      </c>
      <c r="AU106" s="256">
        <f>IF(AU$19-'様式３（療養者名簿）（⑤の場合）'!$BD111+1&lt;=15,IF(AU$19&gt;='様式３（療養者名簿）（⑤の場合）'!$BD111,IF(AU$19&lt;='様式３（療養者名簿）（⑤の場合）'!$BE111,1,0),0),0)</f>
        <v>0</v>
      </c>
      <c r="AV106" s="256">
        <f>IF(AV$19-'様式３（療養者名簿）（⑤の場合）'!$BD111+1&lt;=15,IF(AV$19&gt;='様式３（療養者名簿）（⑤の場合）'!$BD111,IF(AV$19&lt;='様式３（療養者名簿）（⑤の場合）'!$BE111,1,0),0),0)</f>
        <v>0</v>
      </c>
      <c r="AW106" s="256">
        <f>IF(AW$19-'様式３（療養者名簿）（⑤の場合）'!$BD111+1&lt;=15,IF(AW$19&gt;='様式３（療養者名簿）（⑤の場合）'!$BD111,IF(AW$19&lt;='様式３（療養者名簿）（⑤の場合）'!$BE111,1,0),0),0)</f>
        <v>0</v>
      </c>
      <c r="AX106" s="256">
        <f>IF(AX$19-'様式３（療養者名簿）（⑤の場合）'!$BD111+1&lt;=15,IF(AX$19&gt;='様式３（療養者名簿）（⑤の場合）'!$BD111,IF(AX$19&lt;='様式３（療養者名簿）（⑤の場合）'!$BE111,1,0),0),0)</f>
        <v>0</v>
      </c>
      <c r="AY106" s="256">
        <f>IF(AY$19-'様式３（療養者名簿）（⑤の場合）'!$BD111+1&lt;=15,IF(AY$19&gt;='様式３（療養者名簿）（⑤の場合）'!$BD111,IF(AY$19&lt;='様式３（療養者名簿）（⑤の場合）'!$BE111,1,0),0),0)</f>
        <v>0</v>
      </c>
      <c r="AZ106" s="256">
        <f>IF(AZ$19-'様式３（療養者名簿）（⑤の場合）'!$BD111+1&lt;=15,IF(AZ$19&gt;='様式３（療養者名簿）（⑤の場合）'!$BD111,IF(AZ$19&lt;='様式３（療養者名簿）（⑤の場合）'!$BE111,1,0),0),0)</f>
        <v>0</v>
      </c>
      <c r="BA106" s="256">
        <f>IF(BA$19-'様式３（療養者名簿）（⑤の場合）'!$BD111+1&lt;=15,IF(BA$19&gt;='様式３（療養者名簿）（⑤の場合）'!$BD111,IF(BA$19&lt;='様式３（療養者名簿）（⑤の場合）'!$BE111,1,0),0),0)</f>
        <v>0</v>
      </c>
      <c r="BB106" s="256">
        <f>IF(BB$19-'様式３（療養者名簿）（⑤の場合）'!$BD111+1&lt;=15,IF(BB$19&gt;='様式３（療養者名簿）（⑤の場合）'!$BD111,IF(BB$19&lt;='様式３（療養者名簿）（⑤の場合）'!$BE111,1,0),0),0)</f>
        <v>0</v>
      </c>
      <c r="BC106" s="256">
        <f>IF(BC$19-'様式３（療養者名簿）（⑤の場合）'!$BD111+1&lt;=15,IF(BC$19&gt;='様式３（療養者名簿）（⑤の場合）'!$BD111,IF(BC$19&lt;='様式３（療養者名簿）（⑤の場合）'!$BE111,1,0),0),0)</f>
        <v>0</v>
      </c>
      <c r="BD106" s="256">
        <f>IF(BD$19-'様式３（療養者名簿）（⑤の場合）'!$BD111+1&lt;=15,IF(BD$19&gt;='様式３（療養者名簿）（⑤の場合）'!$BD111,IF(BD$19&lt;='様式３（療養者名簿）（⑤の場合）'!$BE111,1,0),0),0)</f>
        <v>0</v>
      </c>
      <c r="BE106" s="256">
        <f>IF(BE$19-'様式３（療養者名簿）（⑤の場合）'!$BD111+1&lt;=15,IF(BE$19&gt;='様式３（療養者名簿）（⑤の場合）'!$BD111,IF(BE$19&lt;='様式３（療養者名簿）（⑤の場合）'!$BE111,1,0),0),0)</f>
        <v>0</v>
      </c>
      <c r="BF106" s="256">
        <f>IF(BF$19-'様式３（療養者名簿）（⑤の場合）'!$BD111+1&lt;=15,IF(BF$19&gt;='様式３（療養者名簿）（⑤の場合）'!$BD111,IF(BF$19&lt;='様式３（療養者名簿）（⑤の場合）'!$BE111,1,0),0),0)</f>
        <v>0</v>
      </c>
      <c r="BG106" s="256">
        <f>IF(BG$19-'様式３（療養者名簿）（⑤の場合）'!$BD111+1&lt;=15,IF(BG$19&gt;='様式３（療養者名簿）（⑤の場合）'!$BD111,IF(BG$19&lt;='様式３（療養者名簿）（⑤の場合）'!$BE111,1,0),0),0)</f>
        <v>0</v>
      </c>
      <c r="BH106" s="256">
        <f>IF(BH$19-'様式３（療養者名簿）（⑤の場合）'!$BD111+1&lt;=15,IF(BH$19&gt;='様式３（療養者名簿）（⑤の場合）'!$BD111,IF(BH$19&lt;='様式３（療養者名簿）（⑤の場合）'!$BE111,1,0),0),0)</f>
        <v>0</v>
      </c>
      <c r="BI106" s="256">
        <f>IF(BI$19-'様式３（療養者名簿）（⑤の場合）'!$BD111+1&lt;=15,IF(BI$19&gt;='様式３（療養者名簿）（⑤の場合）'!$BD111,IF(BI$19&lt;='様式３（療養者名簿）（⑤の場合）'!$BE111,1,0),0),0)</f>
        <v>0</v>
      </c>
      <c r="BJ106" s="256">
        <f>IF(BJ$19-'様式３（療養者名簿）（⑤の場合）'!$BD111+1&lt;=15,IF(BJ$19&gt;='様式３（療養者名簿）（⑤の場合）'!$BD111,IF(BJ$19&lt;='様式３（療養者名簿）（⑤の場合）'!$BE111,1,0),0),0)</f>
        <v>0</v>
      </c>
      <c r="BK106" s="256">
        <f>IF(BK$19-'様式３（療養者名簿）（⑤の場合）'!$BD111+1&lt;=15,IF(BK$19&gt;='様式３（療養者名簿）（⑤の場合）'!$BD111,IF(BK$19&lt;='様式３（療養者名簿）（⑤の場合）'!$BE111,1,0),0),0)</f>
        <v>0</v>
      </c>
      <c r="BL106" s="256">
        <f>IF(BL$19-'様式３（療養者名簿）（⑤の場合）'!$BD111+1&lt;=15,IF(BL$19&gt;='様式３（療養者名簿）（⑤の場合）'!$BD111,IF(BL$19&lt;='様式３（療養者名簿）（⑤の場合）'!$BE111,1,0),0),0)</f>
        <v>0</v>
      </c>
      <c r="BM106" s="256">
        <f>IF(BM$19-'様式３（療養者名簿）（⑤の場合）'!$BD111+1&lt;=15,IF(BM$19&gt;='様式３（療養者名簿）（⑤の場合）'!$BD111,IF(BM$19&lt;='様式３（療養者名簿）（⑤の場合）'!$BE111,1,0),0),0)</f>
        <v>0</v>
      </c>
      <c r="BN106" s="256">
        <f>IF(BN$19-'様式３（療養者名簿）（⑤の場合）'!$BD111+1&lt;=15,IF(BN$19&gt;='様式３（療養者名簿）（⑤の場合）'!$BD111,IF(BN$19&lt;='様式３（療養者名簿）（⑤の場合）'!$BE111,1,0),0),0)</f>
        <v>0</v>
      </c>
      <c r="BO106" s="256">
        <f>IF(BO$19-'様式３（療養者名簿）（⑤の場合）'!$BD111+1&lt;=15,IF(BO$19&gt;='様式３（療養者名簿）（⑤の場合）'!$BD111,IF(BO$19&lt;='様式３（療養者名簿）（⑤の場合）'!$BE111,1,0),0),0)</f>
        <v>0</v>
      </c>
      <c r="BP106" s="256">
        <f>IF(BP$19-'様式３（療養者名簿）（⑤の場合）'!$BD111+1&lt;=15,IF(BP$19&gt;='様式３（療養者名簿）（⑤の場合）'!$BD111,IF(BP$19&lt;='様式３（療養者名簿）（⑤の場合）'!$BE111,1,0),0),0)</f>
        <v>0</v>
      </c>
      <c r="BQ106" s="256">
        <f>IF(BQ$19-'様式３（療養者名簿）（⑤の場合）'!$BD111+1&lt;=15,IF(BQ$19&gt;='様式３（療養者名簿）（⑤の場合）'!$BD111,IF(BQ$19&lt;='様式３（療養者名簿）（⑤の場合）'!$BE111,1,0),0),0)</f>
        <v>0</v>
      </c>
      <c r="BR106" s="256">
        <f>IF(BR$19-'様式３（療養者名簿）（⑤の場合）'!$BD111+1&lt;=15,IF(BR$19&gt;='様式３（療養者名簿）（⑤の場合）'!$BD111,IF(BR$19&lt;='様式３（療養者名簿）（⑤の場合）'!$BE111,1,0),0),0)</f>
        <v>0</v>
      </c>
      <c r="BS106" s="256">
        <f>IF(BS$19-'様式３（療養者名簿）（⑤の場合）'!$BD111+1&lt;=15,IF(BS$19&gt;='様式３（療養者名簿）（⑤の場合）'!$BD111,IF(BS$19&lt;='様式３（療養者名簿）（⑤の場合）'!$BE111,1,0),0),0)</f>
        <v>0</v>
      </c>
      <c r="BT106" s="256">
        <f>IF(BT$19-'様式３（療養者名簿）（⑤の場合）'!$BD111+1&lt;=15,IF(BT$19&gt;='様式３（療養者名簿）（⑤の場合）'!$BD111,IF(BT$19&lt;='様式３（療養者名簿）（⑤の場合）'!$BE111,1,0),0),0)</f>
        <v>0</v>
      </c>
      <c r="BU106" s="256">
        <f>IF(BU$19-'様式３（療養者名簿）（⑤の場合）'!$BD111+1&lt;=15,IF(BU$19&gt;='様式３（療養者名簿）（⑤の場合）'!$BD111,IF(BU$19&lt;='様式３（療養者名簿）（⑤の場合）'!$BE111,1,0),0),0)</f>
        <v>0</v>
      </c>
      <c r="BV106" s="256">
        <f>IF(BV$19-'様式３（療養者名簿）（⑤の場合）'!$BD111+1&lt;=15,IF(BV$19&gt;='様式３（療養者名簿）（⑤の場合）'!$BD111,IF(BV$19&lt;='様式３（療養者名簿）（⑤の場合）'!$BE111,1,0),0),0)</f>
        <v>0</v>
      </c>
      <c r="BW106" s="256">
        <f>IF(BW$19-'様式３（療養者名簿）（⑤の場合）'!$BD111+1&lt;=15,IF(BW$19&gt;='様式３（療養者名簿）（⑤の場合）'!$BD111,IF(BW$19&lt;='様式３（療養者名簿）（⑤の場合）'!$BE111,1,0),0),0)</f>
        <v>0</v>
      </c>
      <c r="BX106" s="256">
        <f>IF(BX$19-'様式３（療養者名簿）（⑤の場合）'!$BD111+1&lt;=15,IF(BX$19&gt;='様式３（療養者名簿）（⑤の場合）'!$BD111,IF(BX$19&lt;='様式３（療養者名簿）（⑤の場合）'!$BE111,1,0),0),0)</f>
        <v>0</v>
      </c>
      <c r="BY106" s="256">
        <f>IF(BY$19-'様式３（療養者名簿）（⑤の場合）'!$BD111+1&lt;=15,IF(BY$19&gt;='様式３（療養者名簿）（⑤の場合）'!$BD111,IF(BY$19&lt;='様式３（療養者名簿）（⑤の場合）'!$BE111,1,0),0),0)</f>
        <v>0</v>
      </c>
      <c r="BZ106" s="256">
        <f>IF(BZ$19-'様式３（療養者名簿）（⑤の場合）'!$BD111+1&lt;=15,IF(BZ$19&gt;='様式３（療養者名簿）（⑤の場合）'!$BD111,IF(BZ$19&lt;='様式３（療養者名簿）（⑤の場合）'!$BE111,1,0),0),0)</f>
        <v>0</v>
      </c>
      <c r="CA106" s="256">
        <f>IF(CA$19-'様式３（療養者名簿）（⑤の場合）'!$BD111+1&lt;=15,IF(CA$19&gt;='様式３（療養者名簿）（⑤の場合）'!$BD111,IF(CA$19&lt;='様式３（療養者名簿）（⑤の場合）'!$BE111,1,0),0),0)</f>
        <v>0</v>
      </c>
      <c r="CB106" s="256">
        <f>IF(CB$19-'様式３（療養者名簿）（⑤の場合）'!$BD111+1&lt;=15,IF(CB$19&gt;='様式３（療養者名簿）（⑤の場合）'!$BD111,IF(CB$19&lt;='様式３（療養者名簿）（⑤の場合）'!$BE111,1,0),0),0)</f>
        <v>0</v>
      </c>
      <c r="CC106" s="256">
        <f>IF(CC$19-'様式３（療養者名簿）（⑤の場合）'!$BD111+1&lt;=15,IF(CC$19&gt;='様式３（療養者名簿）（⑤の場合）'!$BD111,IF(CC$19&lt;='様式３（療養者名簿）（⑤の場合）'!$BE111,1,0),0),0)</f>
        <v>0</v>
      </c>
      <c r="CD106" s="256">
        <f>IF(CD$19-'様式３（療養者名簿）（⑤の場合）'!$BD111+1&lt;=15,IF(CD$19&gt;='様式３（療養者名簿）（⑤の場合）'!$BD111,IF(CD$19&lt;='様式３（療養者名簿）（⑤の場合）'!$BE111,1,0),0),0)</f>
        <v>0</v>
      </c>
      <c r="CE106" s="256">
        <f>IF(CE$19-'様式３（療養者名簿）（⑤の場合）'!$BD111+1&lt;=15,IF(CE$19&gt;='様式３（療養者名簿）（⑤の場合）'!$BD111,IF(CE$19&lt;='様式３（療養者名簿）（⑤の場合）'!$BE111,1,0),0),0)</f>
        <v>0</v>
      </c>
      <c r="CF106" s="256">
        <f>IF(CF$19-'様式３（療養者名簿）（⑤の場合）'!$BD111+1&lt;=15,IF(CF$19&gt;='様式３（療養者名簿）（⑤の場合）'!$BD111,IF(CF$19&lt;='様式３（療養者名簿）（⑤の場合）'!$BE111,1,0),0),0)</f>
        <v>0</v>
      </c>
      <c r="CG106" s="256">
        <f>IF(CG$19-'様式３（療養者名簿）（⑤の場合）'!$BD111+1&lt;=15,IF(CG$19&gt;='様式３（療養者名簿）（⑤の場合）'!$BD111,IF(CG$19&lt;='様式３（療養者名簿）（⑤の場合）'!$BE111,1,0),0),0)</f>
        <v>0</v>
      </c>
      <c r="CH106" s="256">
        <f>IF(CH$19-'様式３（療養者名簿）（⑤の場合）'!$BD111+1&lt;=15,IF(CH$19&gt;='様式３（療養者名簿）（⑤の場合）'!$BD111,IF(CH$19&lt;='様式３（療養者名簿）（⑤の場合）'!$BE111,1,0),0),0)</f>
        <v>0</v>
      </c>
      <c r="CI106" s="256">
        <f>IF(CI$19-'様式３（療養者名簿）（⑤の場合）'!$BD111+1&lt;=15,IF(CI$19&gt;='様式３（療養者名簿）（⑤の場合）'!$BD111,IF(CI$19&lt;='様式３（療養者名簿）（⑤の場合）'!$BE111,1,0),0),0)</f>
        <v>0</v>
      </c>
      <c r="CJ106" s="256">
        <f>IF(CJ$19-'様式３（療養者名簿）（⑤の場合）'!$BD111+1&lt;=15,IF(CJ$19&gt;='様式３（療養者名簿）（⑤の場合）'!$BD111,IF(CJ$19&lt;='様式３（療養者名簿）（⑤の場合）'!$BE111,1,0),0),0)</f>
        <v>0</v>
      </c>
      <c r="CK106" s="256">
        <f>IF(CK$19-'様式３（療養者名簿）（⑤の場合）'!$BD111+1&lt;=15,IF(CK$19&gt;='様式３（療養者名簿）（⑤の場合）'!$BD111,IF(CK$19&lt;='様式３（療養者名簿）（⑤の場合）'!$BE111,1,0),0),0)</f>
        <v>0</v>
      </c>
      <c r="CL106" s="256">
        <f>IF(CL$19-'様式３（療養者名簿）（⑤の場合）'!$BD111+1&lt;=15,IF(CL$19&gt;='様式３（療養者名簿）（⑤の場合）'!$BD111,IF(CL$19&lt;='様式３（療養者名簿）（⑤の場合）'!$BE111,1,0),0),0)</f>
        <v>0</v>
      </c>
      <c r="CM106" s="256">
        <f>IF(CM$19-'様式３（療養者名簿）（⑤の場合）'!$BD111+1&lt;=15,IF(CM$19&gt;='様式３（療養者名簿）（⑤の場合）'!$BD111,IF(CM$19&lt;='様式３（療養者名簿）（⑤の場合）'!$BE111,1,0),0),0)</f>
        <v>0</v>
      </c>
      <c r="CN106" s="256">
        <f>IF(CN$19-'様式３（療養者名簿）（⑤の場合）'!$BD111+1&lt;=15,IF(CN$19&gt;='様式３（療養者名簿）（⑤の場合）'!$BD111,IF(CN$19&lt;='様式３（療養者名簿）（⑤の場合）'!$BE111,1,0),0),0)</f>
        <v>0</v>
      </c>
      <c r="CO106" s="256">
        <f>IF(CO$19-'様式３（療養者名簿）（⑤の場合）'!$BD111+1&lt;=15,IF(CO$19&gt;='様式３（療養者名簿）（⑤の場合）'!$BD111,IF(CO$19&lt;='様式３（療養者名簿）（⑤の場合）'!$BE111,1,0),0),0)</f>
        <v>0</v>
      </c>
      <c r="CP106" s="256">
        <f>IF(CP$19-'様式３（療養者名簿）（⑤の場合）'!$BD111+1&lt;=15,IF(CP$19&gt;='様式３（療養者名簿）（⑤の場合）'!$BD111,IF(CP$19&lt;='様式３（療養者名簿）（⑤の場合）'!$BE111,1,0),0),0)</f>
        <v>0</v>
      </c>
      <c r="CQ106" s="256">
        <f>IF(CQ$19-'様式３（療養者名簿）（⑤の場合）'!$BD111+1&lt;=15,IF(CQ$19&gt;='様式３（療養者名簿）（⑤の場合）'!$BD111,IF(CQ$19&lt;='様式３（療養者名簿）（⑤の場合）'!$BE111,1,0),0),0)</f>
        <v>0</v>
      </c>
      <c r="CR106" s="256">
        <f>IF(CR$19-'様式３（療養者名簿）（⑤の場合）'!$BD111+1&lt;=15,IF(CR$19&gt;='様式３（療養者名簿）（⑤の場合）'!$BD111,IF(CR$19&lt;='様式３（療養者名簿）（⑤の場合）'!$BE111,1,0),0),0)</f>
        <v>0</v>
      </c>
      <c r="CS106" s="256">
        <f>IF(CS$19-'様式３（療養者名簿）（⑤の場合）'!$BD111+1&lt;=15,IF(CS$19&gt;='様式３（療養者名簿）（⑤の場合）'!$BD111,IF(CS$19&lt;='様式３（療養者名簿）（⑤の場合）'!$BE111,1,0),0),0)</f>
        <v>0</v>
      </c>
      <c r="CT106" s="256">
        <f>IF(CT$19-'様式３（療養者名簿）（⑤の場合）'!$BD111+1&lt;=15,IF(CT$19&gt;='様式３（療養者名簿）（⑤の場合）'!$BD111,IF(CT$19&lt;='様式３（療養者名簿）（⑤の場合）'!$BE111,1,0),0),0)</f>
        <v>0</v>
      </c>
      <c r="CU106" s="256">
        <f>IF(CU$19-'様式３（療養者名簿）（⑤の場合）'!$BD111+1&lt;=15,IF(CU$19&gt;='様式３（療養者名簿）（⑤の場合）'!$BD111,IF(CU$19&lt;='様式３（療養者名簿）（⑤の場合）'!$BE111,1,0),0),0)</f>
        <v>0</v>
      </c>
      <c r="CV106" s="256">
        <f>IF(CV$19-'様式３（療養者名簿）（⑤の場合）'!$BD111+1&lt;=15,IF(CV$19&gt;='様式３（療養者名簿）（⑤の場合）'!$BD111,IF(CV$19&lt;='様式３（療養者名簿）（⑤の場合）'!$BE111,1,0),0),0)</f>
        <v>0</v>
      </c>
      <c r="CW106" s="256">
        <f>IF(CW$19-'様式３（療養者名簿）（⑤の場合）'!$BD111+1&lt;=15,IF(CW$19&gt;='様式３（療養者名簿）（⑤の場合）'!$BD111,IF(CW$19&lt;='様式３（療養者名簿）（⑤の場合）'!$BE111,1,0),0),0)</f>
        <v>0</v>
      </c>
      <c r="CX106" s="256">
        <f>IF(CX$19-'様式３（療養者名簿）（⑤の場合）'!$BD111+1&lt;=15,IF(CX$19&gt;='様式３（療養者名簿）（⑤の場合）'!$BD111,IF(CX$19&lt;='様式３（療養者名簿）（⑤の場合）'!$BE111,1,0),0),0)</f>
        <v>0</v>
      </c>
      <c r="CY106" s="256">
        <f>IF(CY$19-'様式３（療養者名簿）（⑤の場合）'!$BD111+1&lt;=15,IF(CY$19&gt;='様式３（療養者名簿）（⑤の場合）'!$BD111,IF(CY$19&lt;='様式３（療養者名簿）（⑤の場合）'!$BE111,1,0),0),0)</f>
        <v>0</v>
      </c>
      <c r="CZ106" s="256">
        <f>IF(CZ$19-'様式３（療養者名簿）（⑤の場合）'!$BD111+1&lt;=15,IF(CZ$19&gt;='様式３（療養者名簿）（⑤の場合）'!$BD111,IF(CZ$19&lt;='様式３（療養者名簿）（⑤の場合）'!$BE111,1,0),0),0)</f>
        <v>0</v>
      </c>
      <c r="DA106" s="256">
        <f>IF(DA$19-'様式３（療養者名簿）（⑤の場合）'!$BD111+1&lt;=15,IF(DA$19&gt;='様式３（療養者名簿）（⑤の場合）'!$BD111,IF(DA$19&lt;='様式３（療養者名簿）（⑤の場合）'!$BE111,1,0),0),0)</f>
        <v>0</v>
      </c>
      <c r="DB106" s="256">
        <f>IF(DB$19-'様式３（療養者名簿）（⑤の場合）'!$BD111+1&lt;=15,IF(DB$19&gt;='様式３（療養者名簿）（⑤の場合）'!$BD111,IF(DB$19&lt;='様式３（療養者名簿）（⑤の場合）'!$BE111,1,0),0),0)</f>
        <v>0</v>
      </c>
      <c r="DC106" s="256">
        <f>IF(DC$19-'様式３（療養者名簿）（⑤の場合）'!$BD111+1&lt;=15,IF(DC$19&gt;='様式３（療養者名簿）（⑤の場合）'!$BD111,IF(DC$19&lt;='様式３（療養者名簿）（⑤の場合）'!$BE111,1,0),0),0)</f>
        <v>0</v>
      </c>
      <c r="DD106" s="256">
        <f>IF(DD$19-'様式３（療養者名簿）（⑤の場合）'!$BD111+1&lt;=15,IF(DD$19&gt;='様式３（療養者名簿）（⑤の場合）'!$BD111,IF(DD$19&lt;='様式３（療養者名簿）（⑤の場合）'!$BE111,1,0),0),0)</f>
        <v>0</v>
      </c>
      <c r="DE106" s="256">
        <f>IF(DE$19-'様式３（療養者名簿）（⑤の場合）'!$BD111+1&lt;=15,IF(DE$19&gt;='様式３（療養者名簿）（⑤の場合）'!$BD111,IF(DE$19&lt;='様式３（療養者名簿）（⑤の場合）'!$BE111,1,0),0),0)</f>
        <v>0</v>
      </c>
      <c r="DF106" s="256">
        <f>IF(DF$19-'様式３（療養者名簿）（⑤の場合）'!$BD111+1&lt;=15,IF(DF$19&gt;='様式３（療養者名簿）（⑤の場合）'!$BD111,IF(DF$19&lt;='様式３（療養者名簿）（⑤の場合）'!$BE111,1,0),0),0)</f>
        <v>0</v>
      </c>
      <c r="DG106" s="256">
        <f>IF(DG$19-'様式３（療養者名簿）（⑤の場合）'!$BD111+1&lt;=15,IF(DG$19&gt;='様式３（療養者名簿）（⑤の場合）'!$BD111,IF(DG$19&lt;='様式３（療養者名簿）（⑤の場合）'!$BE111,1,0),0),0)</f>
        <v>0</v>
      </c>
      <c r="DH106" s="256">
        <f>IF(DH$19-'様式３（療養者名簿）（⑤の場合）'!$BD111+1&lt;=15,IF(DH$19&gt;='様式３（療養者名簿）（⑤の場合）'!$BD111,IF(DH$19&lt;='様式３（療養者名簿）（⑤の場合）'!$BE111,1,0),0),0)</f>
        <v>0</v>
      </c>
      <c r="DI106" s="256">
        <f>IF(DI$19-'様式３（療養者名簿）（⑤の場合）'!$BD111+1&lt;=15,IF(DI$19&gt;='様式３（療養者名簿）（⑤の場合）'!$BD111,IF(DI$19&lt;='様式３（療養者名簿）（⑤の場合）'!$BE111,1,0),0),0)</f>
        <v>0</v>
      </c>
      <c r="DJ106" s="256">
        <f>IF(DJ$19-'様式３（療養者名簿）（⑤の場合）'!$BD111+1&lt;=15,IF(DJ$19&gt;='様式３（療養者名簿）（⑤の場合）'!$BD111,IF(DJ$19&lt;='様式３（療養者名簿）（⑤の場合）'!$BE111,1,0),0),0)</f>
        <v>0</v>
      </c>
      <c r="DK106" s="256">
        <f>IF(DK$19-'様式３（療養者名簿）（⑤の場合）'!$BD111+1&lt;=15,IF(DK$19&gt;='様式３（療養者名簿）（⑤の場合）'!$BD111,IF(DK$19&lt;='様式３（療養者名簿）（⑤の場合）'!$BE111,1,0),0),0)</f>
        <v>0</v>
      </c>
      <c r="DL106" s="256">
        <f>IF(DL$19-'様式３（療養者名簿）（⑤の場合）'!$BD111+1&lt;=15,IF(DL$19&gt;='様式３（療養者名簿）（⑤の場合）'!$BD111,IF(DL$19&lt;='様式３（療養者名簿）（⑤の場合）'!$BE111,1,0),0),0)</f>
        <v>0</v>
      </c>
      <c r="DM106" s="256">
        <f>IF(DM$19-'様式３（療養者名簿）（⑤の場合）'!$BD111+1&lt;=15,IF(DM$19&gt;='様式３（療養者名簿）（⑤の場合）'!$BD111,IF(DM$19&lt;='様式３（療養者名簿）（⑤の場合）'!$BE111,1,0),0),0)</f>
        <v>0</v>
      </c>
      <c r="DN106" s="256">
        <f>IF(DN$19-'様式３（療養者名簿）（⑤の場合）'!$BD111+1&lt;=15,IF(DN$19&gt;='様式３（療養者名簿）（⑤の場合）'!$BD111,IF(DN$19&lt;='様式３（療養者名簿）（⑤の場合）'!$BE111,1,0),0),0)</f>
        <v>0</v>
      </c>
      <c r="DO106" s="256">
        <f>IF(DO$19-'様式３（療養者名簿）（⑤の場合）'!$BD111+1&lt;=15,IF(DO$19&gt;='様式３（療養者名簿）（⑤の場合）'!$BD111,IF(DO$19&lt;='様式３（療養者名簿）（⑤の場合）'!$BE111,1,0),0),0)</f>
        <v>0</v>
      </c>
      <c r="DP106" s="256">
        <f>IF(DP$19-'様式３（療養者名簿）（⑤の場合）'!$BD111+1&lt;=15,IF(DP$19&gt;='様式３（療養者名簿）（⑤の場合）'!$BD111,IF(DP$19&lt;='様式３（療養者名簿）（⑤の場合）'!$BE111,1,0),0),0)</f>
        <v>0</v>
      </c>
      <c r="DQ106" s="256">
        <f>IF(DQ$19-'様式３（療養者名簿）（⑤の場合）'!$BD111+1&lt;=15,IF(DQ$19&gt;='様式３（療養者名簿）（⑤の場合）'!$BD111,IF(DQ$19&lt;='様式３（療養者名簿）（⑤の場合）'!$BE111,1,0),0),0)</f>
        <v>0</v>
      </c>
      <c r="DR106" s="256">
        <f>IF(DR$19-'様式３（療養者名簿）（⑤の場合）'!$BD111+1&lt;=15,IF(DR$19&gt;='様式３（療養者名簿）（⑤の場合）'!$BD111,IF(DR$19&lt;='様式３（療養者名簿）（⑤の場合）'!$BE111,1,0),0),0)</f>
        <v>0</v>
      </c>
      <c r="DS106" s="256">
        <f>IF(DS$19-'様式３（療養者名簿）（⑤の場合）'!$BD111+1&lt;=15,IF(DS$19&gt;='様式３（療養者名簿）（⑤の場合）'!$BD111,IF(DS$19&lt;='様式３（療養者名簿）（⑤の場合）'!$BE111,1,0),0),0)</f>
        <v>0</v>
      </c>
      <c r="DT106" s="256">
        <f>IF(DT$19-'様式３（療養者名簿）（⑤の場合）'!$BD111+1&lt;=15,IF(DT$19&gt;='様式３（療養者名簿）（⑤の場合）'!$BD111,IF(DT$19&lt;='様式３（療養者名簿）（⑤の場合）'!$BE111,1,0),0),0)</f>
        <v>0</v>
      </c>
      <c r="DU106" s="256">
        <f>IF(DU$19-'様式３（療養者名簿）（⑤の場合）'!$BD111+1&lt;=15,IF(DU$19&gt;='様式３（療養者名簿）（⑤の場合）'!$BD111,IF(DU$19&lt;='様式３（療養者名簿）（⑤の場合）'!$BE111,1,0),0),0)</f>
        <v>0</v>
      </c>
      <c r="DV106" s="256">
        <f>IF(DV$19-'様式３（療養者名簿）（⑤の場合）'!$BD111+1&lt;=15,IF(DV$19&gt;='様式３（療養者名簿）（⑤の場合）'!$BD111,IF(DV$19&lt;='様式３（療養者名簿）（⑤の場合）'!$BE111,1,0),0),0)</f>
        <v>0</v>
      </c>
      <c r="DW106" s="256">
        <f>IF(DW$19-'様式３（療養者名簿）（⑤の場合）'!$BD111+1&lt;=15,IF(DW$19&gt;='様式３（療養者名簿）（⑤の場合）'!$BD111,IF(DW$19&lt;='様式３（療養者名簿）（⑤の場合）'!$BE111,1,0),0),0)</f>
        <v>0</v>
      </c>
      <c r="DX106" s="256">
        <f>IF(DX$19-'様式３（療養者名簿）（⑤の場合）'!$BD111+1&lt;=15,IF(DX$19&gt;='様式３（療養者名簿）（⑤の場合）'!$BD111,IF(DX$19&lt;='様式３（療養者名簿）（⑤の場合）'!$BE111,1,0),0),0)</f>
        <v>0</v>
      </c>
      <c r="DY106" s="256">
        <f>IF(DY$19-'様式３（療養者名簿）（⑤の場合）'!$BD111+1&lt;=15,IF(DY$19&gt;='様式３（療養者名簿）（⑤の場合）'!$BD111,IF(DY$19&lt;='様式３（療養者名簿）（⑤の場合）'!$BE111,1,0),0),0)</f>
        <v>0</v>
      </c>
      <c r="DZ106" s="256">
        <f>IF(DZ$19-'様式３（療養者名簿）（⑤の場合）'!$BD111+1&lt;=15,IF(DZ$19&gt;='様式３（療養者名簿）（⑤の場合）'!$BD111,IF(DZ$19&lt;='様式３（療養者名簿）（⑤の場合）'!$BE111,1,0),0),0)</f>
        <v>0</v>
      </c>
      <c r="EA106" s="256">
        <f>IF(EA$19-'様式３（療養者名簿）（⑤の場合）'!$BD111+1&lt;=15,IF(EA$19&gt;='様式３（療養者名簿）（⑤の場合）'!$BD111,IF(EA$19&lt;='様式３（療養者名簿）（⑤の場合）'!$BE111,1,0),0),0)</f>
        <v>0</v>
      </c>
      <c r="EB106" s="256">
        <f>IF(EB$19-'様式３（療養者名簿）（⑤の場合）'!$BD111+1&lt;=15,IF(EB$19&gt;='様式３（療養者名簿）（⑤の場合）'!$BD111,IF(EB$19&lt;='様式３（療養者名簿）（⑤の場合）'!$BE111,1,0),0),0)</f>
        <v>0</v>
      </c>
      <c r="EC106" s="256">
        <f>IF(EC$19-'様式３（療養者名簿）（⑤の場合）'!$BD111+1&lt;=15,IF(EC$19&gt;='様式３（療養者名簿）（⑤の場合）'!$BD111,IF(EC$19&lt;='様式３（療養者名簿）（⑤の場合）'!$BE111,1,0),0),0)</f>
        <v>0</v>
      </c>
      <c r="ED106" s="256">
        <f>IF(ED$19-'様式３（療養者名簿）（⑤の場合）'!$BD111+1&lt;=15,IF(ED$19&gt;='様式３（療養者名簿）（⑤の場合）'!$BD111,IF(ED$19&lt;='様式３（療養者名簿）（⑤の場合）'!$BE111,1,0),0),0)</f>
        <v>0</v>
      </c>
      <c r="EE106" s="256">
        <f>IF(EE$19-'様式３（療養者名簿）（⑤の場合）'!$BD111+1&lt;=15,IF(EE$19&gt;='様式３（療養者名簿）（⑤の場合）'!$BD111,IF(EE$19&lt;='様式３（療養者名簿）（⑤の場合）'!$BE111,1,0),0),0)</f>
        <v>0</v>
      </c>
      <c r="EF106" s="256">
        <f>IF(EF$19-'様式３（療養者名簿）（⑤の場合）'!$BD111+1&lt;=15,IF(EF$19&gt;='様式３（療養者名簿）（⑤の場合）'!$BD111,IF(EF$19&lt;='様式３（療養者名簿）（⑤の場合）'!$BE111,1,0),0),0)</f>
        <v>0</v>
      </c>
      <c r="EG106" s="256">
        <f>IF(EG$19-'様式３（療養者名簿）（⑤の場合）'!$BD111+1&lt;=15,IF(EG$19&gt;='様式３（療養者名簿）（⑤の場合）'!$BD111,IF(EG$19&lt;='様式３（療養者名簿）（⑤の場合）'!$BE111,1,0),0),0)</f>
        <v>0</v>
      </c>
      <c r="EH106" s="256">
        <f>IF(EH$19-'様式３（療養者名簿）（⑤の場合）'!$BD111+1&lt;=15,IF(EH$19&gt;='様式３（療養者名簿）（⑤の場合）'!$BD111,IF(EH$19&lt;='様式３（療養者名簿）（⑤の場合）'!$BE111,1,0),0),0)</f>
        <v>0</v>
      </c>
      <c r="EI106" s="256">
        <f>IF(EI$19-'様式３（療養者名簿）（⑤の場合）'!$BD111+1&lt;=15,IF(EI$19&gt;='様式３（療養者名簿）（⑤の場合）'!$BD111,IF(EI$19&lt;='様式３（療養者名簿）（⑤の場合）'!$BE111,1,0),0),0)</f>
        <v>0</v>
      </c>
      <c r="EJ106" s="256">
        <f>IF(EJ$19-'様式３（療養者名簿）（⑤の場合）'!$BD111+1&lt;=15,IF(EJ$19&gt;='様式３（療養者名簿）（⑤の場合）'!$BD111,IF(EJ$19&lt;='様式３（療養者名簿）（⑤の場合）'!$BE111,1,0),0),0)</f>
        <v>0</v>
      </c>
      <c r="EK106" s="256">
        <f>IF(EK$19-'様式３（療養者名簿）（⑤の場合）'!$BD111+1&lt;=15,IF(EK$19&gt;='様式３（療養者名簿）（⑤の場合）'!$BD111,IF(EK$19&lt;='様式３（療養者名簿）（⑤の場合）'!$BE111,1,0),0),0)</f>
        <v>0</v>
      </c>
      <c r="EL106" s="256">
        <f>IF(EL$19-'様式３（療養者名簿）（⑤の場合）'!$BD111+1&lt;=15,IF(EL$19&gt;='様式３（療養者名簿）（⑤の場合）'!$BD111,IF(EL$19&lt;='様式３（療養者名簿）（⑤の場合）'!$BE111,1,0),0),0)</f>
        <v>0</v>
      </c>
      <c r="EM106" s="256">
        <f>IF(EM$19-'様式３（療養者名簿）（⑤の場合）'!$BD111+1&lt;=15,IF(EM$19&gt;='様式３（療養者名簿）（⑤の場合）'!$BD111,IF(EM$19&lt;='様式３（療養者名簿）（⑤の場合）'!$BE111,1,0),0),0)</f>
        <v>0</v>
      </c>
      <c r="EN106" s="256">
        <f>IF(EN$19-'様式３（療養者名簿）（⑤の場合）'!$BD111+1&lt;=15,IF(EN$19&gt;='様式３（療養者名簿）（⑤の場合）'!$BD111,IF(EN$19&lt;='様式３（療養者名簿）（⑤の場合）'!$BE111,1,0),0),0)</f>
        <v>0</v>
      </c>
      <c r="EO106" s="256">
        <f>IF(EO$19-'様式３（療養者名簿）（⑤の場合）'!$BD111+1&lt;=15,IF(EO$19&gt;='様式３（療養者名簿）（⑤の場合）'!$BD111,IF(EO$19&lt;='様式３（療養者名簿）（⑤の場合）'!$BE111,1,0),0),0)</f>
        <v>0</v>
      </c>
      <c r="EP106" s="256">
        <f>IF(EP$19-'様式３（療養者名簿）（⑤の場合）'!$BD111+1&lt;=15,IF(EP$19&gt;='様式３（療養者名簿）（⑤の場合）'!$BD111,IF(EP$19&lt;='様式３（療養者名簿）（⑤の場合）'!$BE111,1,0),0),0)</f>
        <v>0</v>
      </c>
      <c r="EQ106" s="256">
        <f>IF(EQ$19-'様式３（療養者名簿）（⑤の場合）'!$BD111+1&lt;=15,IF(EQ$19&gt;='様式３（療養者名簿）（⑤の場合）'!$BD111,IF(EQ$19&lt;='様式３（療養者名簿）（⑤の場合）'!$BE111,1,0),0),0)</f>
        <v>0</v>
      </c>
      <c r="ER106" s="256">
        <f>IF(ER$19-'様式３（療養者名簿）（⑤の場合）'!$BD111+1&lt;=15,IF(ER$19&gt;='様式３（療養者名簿）（⑤の場合）'!$BD111,IF(ER$19&lt;='様式３（療養者名簿）（⑤の場合）'!$BE111,1,0),0),0)</f>
        <v>0</v>
      </c>
      <c r="ES106" s="256">
        <f>IF(ES$19-'様式３（療養者名簿）（⑤の場合）'!$BD111+1&lt;=15,IF(ES$19&gt;='様式３（療養者名簿）（⑤の場合）'!$BD111,IF(ES$19&lt;='様式３（療養者名簿）（⑤の場合）'!$BE111,1,0),0),0)</f>
        <v>0</v>
      </c>
      <c r="ET106" s="256">
        <f>IF(ET$19-'様式３（療養者名簿）（⑤の場合）'!$BD111+1&lt;=15,IF(ET$19&gt;='様式３（療養者名簿）（⑤の場合）'!$BD111,IF(ET$19&lt;='様式３（療養者名簿）（⑤の場合）'!$BE111,1,0),0),0)</f>
        <v>0</v>
      </c>
      <c r="EU106" s="256">
        <f>IF(EU$19-'様式３（療養者名簿）（⑤の場合）'!$BD111+1&lt;=15,IF(EU$19&gt;='様式３（療養者名簿）（⑤の場合）'!$BD111,IF(EU$19&lt;='様式３（療養者名簿）（⑤の場合）'!$BE111,1,0),0),0)</f>
        <v>0</v>
      </c>
      <c r="EV106" s="256">
        <f>IF(EV$19-'様式３（療養者名簿）（⑤の場合）'!$BD111+1&lt;=15,IF(EV$19&gt;='様式３（療養者名簿）（⑤の場合）'!$BD111,IF(EV$19&lt;='様式３（療養者名簿）（⑤の場合）'!$BE111,1,0),0),0)</f>
        <v>0</v>
      </c>
      <c r="EW106" s="256">
        <f>IF(EW$19-'様式３（療養者名簿）（⑤の場合）'!$BD111+1&lt;=15,IF(EW$19&gt;='様式３（療養者名簿）（⑤の場合）'!$BD111,IF(EW$19&lt;='様式３（療養者名簿）（⑤の場合）'!$BE111,1,0),0),0)</f>
        <v>0</v>
      </c>
      <c r="EX106" s="256">
        <f>IF(EX$19-'様式３（療養者名簿）（⑤の場合）'!$BD111+1&lt;=15,IF(EX$19&gt;='様式３（療養者名簿）（⑤の場合）'!$BD111,IF(EX$19&lt;='様式３（療養者名簿）（⑤の場合）'!$BE111,1,0),0),0)</f>
        <v>0</v>
      </c>
      <c r="EY106" s="256">
        <f>IF(EY$19-'様式３（療養者名簿）（⑤の場合）'!$BD111+1&lt;=15,IF(EY$19&gt;='様式３（療養者名簿）（⑤の場合）'!$BD111,IF(EY$19&lt;='様式３（療養者名簿）（⑤の場合）'!$BE111,1,0),0),0)</f>
        <v>0</v>
      </c>
      <c r="EZ106" s="256">
        <f>IF(EZ$19-'様式３（療養者名簿）（⑤の場合）'!$BD111+1&lt;=15,IF(EZ$19&gt;='様式３（療養者名簿）（⑤の場合）'!$BD111,IF(EZ$19&lt;='様式３（療養者名簿）（⑤の場合）'!$BE111,1,0),0),0)</f>
        <v>0</v>
      </c>
      <c r="FA106" s="256">
        <f>IF(FA$19-'様式３（療養者名簿）（⑤の場合）'!$BD111+1&lt;=15,IF(FA$19&gt;='様式３（療養者名簿）（⑤の場合）'!$BD111,IF(FA$19&lt;='様式３（療養者名簿）（⑤の場合）'!$BE111,1,0),0),0)</f>
        <v>0</v>
      </c>
      <c r="FB106" s="256">
        <f>IF(FB$19-'様式３（療養者名簿）（⑤の場合）'!$BD111+1&lt;=15,IF(FB$19&gt;='様式３（療養者名簿）（⑤の場合）'!$BD111,IF(FB$19&lt;='様式３（療養者名簿）（⑤の場合）'!$BE111,1,0),0),0)</f>
        <v>0</v>
      </c>
      <c r="FC106" s="256">
        <f>IF(FC$19-'様式３（療養者名簿）（⑤の場合）'!$BD111+1&lt;=15,IF(FC$19&gt;='様式３（療養者名簿）（⑤の場合）'!$BD111,IF(FC$19&lt;='様式３（療養者名簿）（⑤の場合）'!$BE111,1,0),0),0)</f>
        <v>0</v>
      </c>
      <c r="FD106" s="256">
        <f>IF(FD$19-'様式３（療養者名簿）（⑤の場合）'!$BD111+1&lt;=15,IF(FD$19&gt;='様式３（療養者名簿）（⑤の場合）'!$BD111,IF(FD$19&lt;='様式３（療養者名簿）（⑤の場合）'!$BE111,1,0),0),0)</f>
        <v>0</v>
      </c>
      <c r="FE106" s="256">
        <f>IF(FE$19-'様式３（療養者名簿）（⑤の場合）'!$BD111+1&lt;=15,IF(FE$19&gt;='様式３（療養者名簿）（⑤の場合）'!$BD111,IF(FE$19&lt;='様式３（療養者名簿）（⑤の場合）'!$BE111,1,0),0),0)</f>
        <v>0</v>
      </c>
      <c r="FF106" s="256">
        <f>IF(FF$19-'様式３（療養者名簿）（⑤の場合）'!$BD111+1&lt;=15,IF(FF$19&gt;='様式３（療養者名簿）（⑤の場合）'!$BD111,IF(FF$19&lt;='様式３（療養者名簿）（⑤の場合）'!$BE111,1,0),0),0)</f>
        <v>0</v>
      </c>
      <c r="FG106" s="256">
        <f>IF(FG$19-'様式３（療養者名簿）（⑤の場合）'!$BD111+1&lt;=15,IF(FG$19&gt;='様式３（療養者名簿）（⑤の場合）'!$BD111,IF(FG$19&lt;='様式３（療養者名簿）（⑤の場合）'!$BE111,1,0),0),0)</f>
        <v>0</v>
      </c>
      <c r="FH106" s="256">
        <f>IF(FH$19-'様式３（療養者名簿）（⑤の場合）'!$BD111+1&lt;=15,IF(FH$19&gt;='様式３（療養者名簿）（⑤の場合）'!$BD111,IF(FH$19&lt;='様式３（療養者名簿）（⑤の場合）'!$BE111,1,0),0),0)</f>
        <v>0</v>
      </c>
      <c r="FI106" s="256">
        <f>IF(FI$19-'様式３（療養者名簿）（⑤の場合）'!$BD111+1&lt;=15,IF(FI$19&gt;='様式３（療養者名簿）（⑤の場合）'!$BD111,IF(FI$19&lt;='様式３（療養者名簿）（⑤の場合）'!$BE111,1,0),0),0)</f>
        <v>0</v>
      </c>
      <c r="FJ106" s="256">
        <f>IF(FJ$19-'様式３（療養者名簿）（⑤の場合）'!$BD111+1&lt;=15,IF(FJ$19&gt;='様式３（療養者名簿）（⑤の場合）'!$BD111,IF(FJ$19&lt;='様式３（療養者名簿）（⑤の場合）'!$BE111,1,0),0),0)</f>
        <v>0</v>
      </c>
      <c r="FK106" s="256">
        <f>IF(FK$19-'様式３（療養者名簿）（⑤の場合）'!$BD111+1&lt;=15,IF(FK$19&gt;='様式３（療養者名簿）（⑤の場合）'!$BD111,IF(FK$19&lt;='様式３（療養者名簿）（⑤の場合）'!$BE111,1,0),0),0)</f>
        <v>0</v>
      </c>
      <c r="FL106" s="256">
        <f>IF(FL$19-'様式３（療養者名簿）（⑤の場合）'!$BD111+1&lt;=15,IF(FL$19&gt;='様式３（療養者名簿）（⑤の場合）'!$BD111,IF(FL$19&lt;='様式３（療養者名簿）（⑤の場合）'!$BE111,1,0),0),0)</f>
        <v>0</v>
      </c>
      <c r="FM106" s="256">
        <f>IF(FM$19-'様式３（療養者名簿）（⑤の場合）'!$BD111+1&lt;=15,IF(FM$19&gt;='様式３（療養者名簿）（⑤の場合）'!$BD111,IF(FM$19&lt;='様式３（療養者名簿）（⑤の場合）'!$BE111,1,0),0),0)</f>
        <v>0</v>
      </c>
      <c r="FN106" s="256">
        <f>IF(FN$19-'様式３（療養者名簿）（⑤の場合）'!$BD111+1&lt;=15,IF(FN$19&gt;='様式３（療養者名簿）（⑤の場合）'!$BD111,IF(FN$19&lt;='様式３（療養者名簿）（⑤の場合）'!$BE111,1,0),0),0)</f>
        <v>0</v>
      </c>
      <c r="FO106" s="256">
        <f>IF(FO$19-'様式３（療養者名簿）（⑤の場合）'!$BD111+1&lt;=15,IF(FO$19&gt;='様式３（療養者名簿）（⑤の場合）'!$BD111,IF(FO$19&lt;='様式３（療養者名簿）（⑤の場合）'!$BE111,1,0),0),0)</f>
        <v>0</v>
      </c>
      <c r="FP106" s="256">
        <f>IF(FP$19-'様式３（療養者名簿）（⑤の場合）'!$BD111+1&lt;=15,IF(FP$19&gt;='様式３（療養者名簿）（⑤の場合）'!$BD111,IF(FP$19&lt;='様式３（療養者名簿）（⑤の場合）'!$BE111,1,0),0),0)</f>
        <v>0</v>
      </c>
      <c r="FQ106" s="256">
        <f>IF(FQ$19-'様式３（療養者名簿）（⑤の場合）'!$BD111+1&lt;=15,IF(FQ$19&gt;='様式３（療養者名簿）（⑤の場合）'!$BD111,IF(FQ$19&lt;='様式３（療養者名簿）（⑤の場合）'!$BE111,1,0),0),0)</f>
        <v>0</v>
      </c>
      <c r="FR106" s="256">
        <f>IF(FR$19-'様式３（療養者名簿）（⑤の場合）'!$BD111+1&lt;=15,IF(FR$19&gt;='様式３（療養者名簿）（⑤の場合）'!$BD111,IF(FR$19&lt;='様式３（療養者名簿）（⑤の場合）'!$BE111,1,0),0),0)</f>
        <v>0</v>
      </c>
      <c r="FS106" s="256">
        <f>IF(FS$19-'様式３（療養者名簿）（⑤の場合）'!$BD111+1&lt;=15,IF(FS$19&gt;='様式３（療養者名簿）（⑤の場合）'!$BD111,IF(FS$19&lt;='様式３（療養者名簿）（⑤の場合）'!$BE111,1,0),0),0)</f>
        <v>0</v>
      </c>
      <c r="FT106" s="256">
        <f>IF(FT$19-'様式３（療養者名簿）（⑤の場合）'!$BD111+1&lt;=15,IF(FT$19&gt;='様式３（療養者名簿）（⑤の場合）'!$BD111,IF(FT$19&lt;='様式３（療養者名簿）（⑤の場合）'!$BE111,1,0),0),0)</f>
        <v>0</v>
      </c>
      <c r="FU106" s="256">
        <f>IF(FU$19-'様式３（療養者名簿）（⑤の場合）'!$BD111+1&lt;=15,IF(FU$19&gt;='様式３（療養者名簿）（⑤の場合）'!$BD111,IF(FU$19&lt;='様式３（療養者名簿）（⑤の場合）'!$BE111,1,0),0),0)</f>
        <v>0</v>
      </c>
      <c r="FV106" s="256">
        <f>IF(FV$19-'様式３（療養者名簿）（⑤の場合）'!$BD111+1&lt;=15,IF(FV$19&gt;='様式３（療養者名簿）（⑤の場合）'!$BD111,IF(FV$19&lt;='様式３（療養者名簿）（⑤の場合）'!$BE111,1,0),0),0)</f>
        <v>0</v>
      </c>
      <c r="FW106" s="256">
        <f>IF(FW$19-'様式３（療養者名簿）（⑤の場合）'!$BD111+1&lt;=15,IF(FW$19&gt;='様式３（療養者名簿）（⑤の場合）'!$BD111,IF(FW$19&lt;='様式３（療養者名簿）（⑤の場合）'!$BE111,1,0),0),0)</f>
        <v>0</v>
      </c>
      <c r="FX106" s="256">
        <f>IF(FX$19-'様式３（療養者名簿）（⑤の場合）'!$BD111+1&lt;=15,IF(FX$19&gt;='様式３（療養者名簿）（⑤の場合）'!$BD111,IF(FX$19&lt;='様式３（療養者名簿）（⑤の場合）'!$BE111,1,0),0),0)</f>
        <v>0</v>
      </c>
      <c r="FY106" s="256">
        <f>IF(FY$19-'様式３（療養者名簿）（⑤の場合）'!$BD111+1&lt;=15,IF(FY$19&gt;='様式３（療養者名簿）（⑤の場合）'!$BD111,IF(FY$19&lt;='様式３（療養者名簿）（⑤の場合）'!$BE111,1,0),0),0)</f>
        <v>0</v>
      </c>
      <c r="FZ106" s="256">
        <f>IF(FZ$19-'様式３（療養者名簿）（⑤の場合）'!$BD111+1&lt;=15,IF(FZ$19&gt;='様式３（療養者名簿）（⑤の場合）'!$BD111,IF(FZ$19&lt;='様式３（療養者名簿）（⑤の場合）'!$BE111,1,0),0),0)</f>
        <v>0</v>
      </c>
      <c r="GA106" s="256">
        <f>IF(GA$19-'様式３（療養者名簿）（⑤の場合）'!$BD111+1&lt;=15,IF(GA$19&gt;='様式３（療養者名簿）（⑤の場合）'!$BD111,IF(GA$19&lt;='様式３（療養者名簿）（⑤の場合）'!$BE111,1,0),0),0)</f>
        <v>0</v>
      </c>
      <c r="GB106" s="256">
        <f>IF(GB$19-'様式３（療養者名簿）（⑤の場合）'!$BD111+1&lt;=15,IF(GB$19&gt;='様式３（療養者名簿）（⑤の場合）'!$BD111,IF(GB$19&lt;='様式３（療養者名簿）（⑤の場合）'!$BE111,1,0),0),0)</f>
        <v>0</v>
      </c>
      <c r="GC106" s="256">
        <f>IF(GC$19-'様式３（療養者名簿）（⑤の場合）'!$BD111+1&lt;=15,IF(GC$19&gt;='様式３（療養者名簿）（⑤の場合）'!$BD111,IF(GC$19&lt;='様式３（療養者名簿）（⑤の場合）'!$BE111,1,0),0),0)</f>
        <v>0</v>
      </c>
      <c r="GD106" s="256">
        <f>IF(GD$19-'様式３（療養者名簿）（⑤の場合）'!$BD111+1&lt;=15,IF(GD$19&gt;='様式３（療養者名簿）（⑤の場合）'!$BD111,IF(GD$19&lt;='様式３（療養者名簿）（⑤の場合）'!$BE111,1,0),0),0)</f>
        <v>0</v>
      </c>
      <c r="GE106" s="256">
        <f>IF(GE$19-'様式３（療養者名簿）（⑤の場合）'!$BD111+1&lt;=15,IF(GE$19&gt;='様式３（療養者名簿）（⑤の場合）'!$BD111,IF(GE$19&lt;='様式３（療養者名簿）（⑤の場合）'!$BE111,1,0),0),0)</f>
        <v>0</v>
      </c>
      <c r="GF106" s="256">
        <f>IF(GF$19-'様式３（療養者名簿）（⑤の場合）'!$BD111+1&lt;=15,IF(GF$19&gt;='様式３（療養者名簿）（⑤の場合）'!$BD111,IF(GF$19&lt;='様式３（療養者名簿）（⑤の場合）'!$BE111,1,0),0),0)</f>
        <v>0</v>
      </c>
      <c r="GG106" s="256">
        <f>IF(GG$19-'様式３（療養者名簿）（⑤の場合）'!$BD111+1&lt;=15,IF(GG$19&gt;='様式３（療養者名簿）（⑤の場合）'!$BD111,IF(GG$19&lt;='様式３（療養者名簿）（⑤の場合）'!$BE111,1,0),0),0)</f>
        <v>0</v>
      </c>
      <c r="GH106" s="256">
        <f>IF(GH$19-'様式３（療養者名簿）（⑤の場合）'!$BD111+1&lt;=15,IF(GH$19&gt;='様式３（療養者名簿）（⑤の場合）'!$BD111,IF(GH$19&lt;='様式３（療養者名簿）（⑤の場合）'!$BE111,1,0),0),0)</f>
        <v>0</v>
      </c>
      <c r="GI106" s="256">
        <f>IF(GI$19-'様式３（療養者名簿）（⑤の場合）'!$BD111+1&lt;=15,IF(GI$19&gt;='様式３（療養者名簿）（⑤の場合）'!$BD111,IF(GI$19&lt;='様式３（療養者名簿）（⑤の場合）'!$BE111,1,0),0),0)</f>
        <v>0</v>
      </c>
      <c r="GJ106" s="256">
        <f>IF(GJ$19-'様式３（療養者名簿）（⑤の場合）'!$BD111+1&lt;=15,IF(GJ$19&gt;='様式３（療養者名簿）（⑤の場合）'!$BD111,IF(GJ$19&lt;='様式３（療養者名簿）（⑤の場合）'!$BE111,1,0),0),0)</f>
        <v>0</v>
      </c>
      <c r="GK106" s="256">
        <f>IF(GK$19-'様式３（療養者名簿）（⑤の場合）'!$BD111+1&lt;=15,IF(GK$19&gt;='様式３（療養者名簿）（⑤の場合）'!$BD111,IF(GK$19&lt;='様式３（療養者名簿）（⑤の場合）'!$BE111,1,0),0),0)</f>
        <v>0</v>
      </c>
      <c r="GL106" s="256">
        <f>IF(GL$19-'様式３（療養者名簿）（⑤の場合）'!$BD111+1&lt;=15,IF(GL$19&gt;='様式３（療養者名簿）（⑤の場合）'!$BD111,IF(GL$19&lt;='様式３（療養者名簿）（⑤の場合）'!$BE111,1,0),0),0)</f>
        <v>0</v>
      </c>
      <c r="GM106" s="256">
        <f>IF(GM$19-'様式３（療養者名簿）（⑤の場合）'!$BD111+1&lt;=15,IF(GM$19&gt;='様式３（療養者名簿）（⑤の場合）'!$BD111,IF(GM$19&lt;='様式３（療養者名簿）（⑤の場合）'!$BE111,1,0),0),0)</f>
        <v>0</v>
      </c>
      <c r="GN106" s="256">
        <f>IF(GN$19-'様式３（療養者名簿）（⑤の場合）'!$BD111+1&lt;=15,IF(GN$19&gt;='様式３（療養者名簿）（⑤の場合）'!$BD111,IF(GN$19&lt;='様式３（療養者名簿）（⑤の場合）'!$BE111,1,0),0),0)</f>
        <v>0</v>
      </c>
      <c r="GO106" s="256">
        <f>IF(GO$19-'様式３（療養者名簿）（⑤の場合）'!$BD111+1&lt;=15,IF(GO$19&gt;='様式３（療養者名簿）（⑤の場合）'!$BD111,IF(GO$19&lt;='様式３（療養者名簿）（⑤の場合）'!$BE111,1,0),0),0)</f>
        <v>0</v>
      </c>
      <c r="GP106" s="256">
        <f>IF(GP$19-'様式３（療養者名簿）（⑤の場合）'!$BD111+1&lt;=15,IF(GP$19&gt;='様式３（療養者名簿）（⑤の場合）'!$BD111,IF(GP$19&lt;='様式３（療養者名簿）（⑤の場合）'!$BE111,1,0),0),0)</f>
        <v>0</v>
      </c>
      <c r="GQ106" s="256">
        <f>IF(GQ$19-'様式３（療養者名簿）（⑤の場合）'!$BD111+1&lt;=15,IF(GQ$19&gt;='様式３（療養者名簿）（⑤の場合）'!$BD111,IF(GQ$19&lt;='様式３（療養者名簿）（⑤の場合）'!$BE111,1,0),0),0)</f>
        <v>0</v>
      </c>
      <c r="GR106" s="256">
        <f>IF(GR$19-'様式３（療養者名簿）（⑤の場合）'!$BD111+1&lt;=15,IF(GR$19&gt;='様式３（療養者名簿）（⑤の場合）'!$BD111,IF(GR$19&lt;='様式３（療養者名簿）（⑤の場合）'!$BE111,1,0),0),0)</f>
        <v>0</v>
      </c>
      <c r="GS106" s="256">
        <f>IF(GS$19-'様式３（療養者名簿）（⑤の場合）'!$BD111+1&lt;=15,IF(GS$19&gt;='様式３（療養者名簿）（⑤の場合）'!$BD111,IF(GS$19&lt;='様式３（療養者名簿）（⑤の場合）'!$BE111,1,0),0),0)</f>
        <v>0</v>
      </c>
      <c r="GT106" s="256">
        <f>IF(GT$19-'様式３（療養者名簿）（⑤の場合）'!$BD111+1&lt;=15,IF(GT$19&gt;='様式３（療養者名簿）（⑤の場合）'!$BD111,IF(GT$19&lt;='様式３（療養者名簿）（⑤の場合）'!$BE111,1,0),0),0)</f>
        <v>0</v>
      </c>
      <c r="GU106" s="256">
        <f>IF(GU$19-'様式３（療養者名簿）（⑤の場合）'!$BD111+1&lt;=15,IF(GU$19&gt;='様式３（療養者名簿）（⑤の場合）'!$BD111,IF(GU$19&lt;='様式３（療養者名簿）（⑤の場合）'!$BE111,1,0),0),0)</f>
        <v>0</v>
      </c>
      <c r="GV106" s="256">
        <f>IF(GV$19-'様式３（療養者名簿）（⑤の場合）'!$BD111+1&lt;=15,IF(GV$19&gt;='様式３（療養者名簿）（⑤の場合）'!$BD111,IF(GV$19&lt;='様式３（療養者名簿）（⑤の場合）'!$BE111,1,0),0),0)</f>
        <v>0</v>
      </c>
      <c r="GW106" s="256">
        <f>IF(GW$19-'様式３（療養者名簿）（⑤の場合）'!$BD111+1&lt;=15,IF(GW$19&gt;='様式３（療養者名簿）（⑤の場合）'!$BD111,IF(GW$19&lt;='様式３（療養者名簿）（⑤の場合）'!$BE111,1,0),0),0)</f>
        <v>0</v>
      </c>
      <c r="GX106" s="256">
        <f>IF(GX$19-'様式３（療養者名簿）（⑤の場合）'!$BD111+1&lt;=15,IF(GX$19&gt;='様式３（療養者名簿）（⑤の場合）'!$BD111,IF(GX$19&lt;='様式３（療養者名簿）（⑤の場合）'!$BE111,1,0),0),0)</f>
        <v>0</v>
      </c>
      <c r="GY106" s="256">
        <f>IF(GY$19-'様式３（療養者名簿）（⑤の場合）'!$BD111+1&lt;=15,IF(GY$19&gt;='様式３（療養者名簿）（⑤の場合）'!$BD111,IF(GY$19&lt;='様式３（療養者名簿）（⑤の場合）'!$BE111,1,0),0),0)</f>
        <v>0</v>
      </c>
      <c r="GZ106" s="256">
        <f>IF(GZ$19-'様式３（療養者名簿）（⑤の場合）'!$BD111+1&lt;=15,IF(GZ$19&gt;='様式３（療養者名簿）（⑤の場合）'!$BD111,IF(GZ$19&lt;='様式３（療養者名簿）（⑤の場合）'!$BE111,1,0),0),0)</f>
        <v>0</v>
      </c>
      <c r="HA106" s="256">
        <f>IF(HA$19-'様式３（療養者名簿）（⑤の場合）'!$BD111+1&lt;=15,IF(HA$19&gt;='様式３（療養者名簿）（⑤の場合）'!$BD111,IF(HA$19&lt;='様式３（療養者名簿）（⑤の場合）'!$BE111,1,0),0),0)</f>
        <v>0</v>
      </c>
      <c r="HB106" s="256">
        <f>IF(HB$19-'様式３（療養者名簿）（⑤の場合）'!$BD111+1&lt;=15,IF(HB$19&gt;='様式３（療養者名簿）（⑤の場合）'!$BD111,IF(HB$19&lt;='様式３（療養者名簿）（⑤の場合）'!$BE111,1,0),0),0)</f>
        <v>0</v>
      </c>
      <c r="HC106" s="256">
        <f>IF(HC$19-'様式３（療養者名簿）（⑤の場合）'!$BD111+1&lt;=15,IF(HC$19&gt;='様式３（療養者名簿）（⑤の場合）'!$BD111,IF(HC$19&lt;='様式３（療養者名簿）（⑤の場合）'!$BE111,1,0),0),0)</f>
        <v>0</v>
      </c>
      <c r="HD106" s="256">
        <f>IF(HD$19-'様式３（療養者名簿）（⑤の場合）'!$BD111+1&lt;=15,IF(HD$19&gt;='様式３（療養者名簿）（⑤の場合）'!$BD111,IF(HD$19&lt;='様式３（療養者名簿）（⑤の場合）'!$BE111,1,0),0),0)</f>
        <v>0</v>
      </c>
      <c r="HE106" s="256">
        <f>IF(HE$19-'様式３（療養者名簿）（⑤の場合）'!$BD111+1&lt;=15,IF(HE$19&gt;='様式３（療養者名簿）（⑤の場合）'!$BD111,IF(HE$19&lt;='様式３（療養者名簿）（⑤の場合）'!$BE111,1,0),0),0)</f>
        <v>0</v>
      </c>
      <c r="HF106" s="256">
        <f>IF(HF$19-'様式３（療養者名簿）（⑤の場合）'!$BD111+1&lt;=15,IF(HF$19&gt;='様式３（療養者名簿）（⑤の場合）'!$BD111,IF(HF$19&lt;='様式３（療養者名簿）（⑤の場合）'!$BE111,1,0),0),0)</f>
        <v>0</v>
      </c>
      <c r="HG106" s="256">
        <f>IF(HG$19-'様式３（療養者名簿）（⑤の場合）'!$BD111+1&lt;=15,IF(HG$19&gt;='様式３（療養者名簿）（⑤の場合）'!$BD111,IF(HG$19&lt;='様式３（療養者名簿）（⑤の場合）'!$BE111,1,0),0),0)</f>
        <v>0</v>
      </c>
      <c r="HH106" s="256">
        <f>IF(HH$19-'様式３（療養者名簿）（⑤の場合）'!$BD111+1&lt;=15,IF(HH$19&gt;='様式３（療養者名簿）（⑤の場合）'!$BD111,IF(HH$19&lt;='様式３（療養者名簿）（⑤の場合）'!$BE111,1,0),0),0)</f>
        <v>0</v>
      </c>
      <c r="HI106" s="256">
        <f>IF(HI$19-'様式３（療養者名簿）（⑤の場合）'!$BD111+1&lt;=15,IF(HI$19&gt;='様式３（療養者名簿）（⑤の場合）'!$BD111,IF(HI$19&lt;='様式３（療養者名簿）（⑤の場合）'!$BE111,1,0),0),0)</f>
        <v>0</v>
      </c>
      <c r="HJ106" s="256">
        <f>IF(HJ$19-'様式３（療養者名簿）（⑤の場合）'!$BD111+1&lt;=15,IF(HJ$19&gt;='様式３（療養者名簿）（⑤の場合）'!$BD111,IF(HJ$19&lt;='様式３（療養者名簿）（⑤の場合）'!$BE111,1,0),0),0)</f>
        <v>0</v>
      </c>
      <c r="HK106" s="256">
        <f>IF(HK$19-'様式３（療養者名簿）（⑤の場合）'!$BD111+1&lt;=15,IF(HK$19&gt;='様式３（療養者名簿）（⑤の場合）'!$BD111,IF(HK$19&lt;='様式３（療養者名簿）（⑤の場合）'!$BE111,1,0),0),0)</f>
        <v>0</v>
      </c>
      <c r="HL106" s="256">
        <f>IF(HL$19-'様式３（療養者名簿）（⑤の場合）'!$BD111+1&lt;=15,IF(HL$19&gt;='様式３（療養者名簿）（⑤の場合）'!$BD111,IF(HL$19&lt;='様式３（療養者名簿）（⑤の場合）'!$BE111,1,0),0),0)</f>
        <v>0</v>
      </c>
      <c r="HM106" s="256">
        <f>IF(HM$19-'様式３（療養者名簿）（⑤の場合）'!$BD111+1&lt;=15,IF(HM$19&gt;='様式３（療養者名簿）（⑤の場合）'!$BD111,IF(HM$19&lt;='様式３（療養者名簿）（⑤の場合）'!$BE111,1,0),0),0)</f>
        <v>0</v>
      </c>
      <c r="HN106" s="256">
        <f>IF(HN$19-'様式３（療養者名簿）（⑤の場合）'!$BD111+1&lt;=15,IF(HN$19&gt;='様式３（療養者名簿）（⑤の場合）'!$BD111,IF(HN$19&lt;='様式３（療養者名簿）（⑤の場合）'!$BE111,1,0),0),0)</f>
        <v>0</v>
      </c>
      <c r="HO106" s="256">
        <f>IF(HO$19-'様式３（療養者名簿）（⑤の場合）'!$BD111+1&lt;=15,IF(HO$19&gt;='様式３（療養者名簿）（⑤の場合）'!$BD111,IF(HO$19&lt;='様式３（療養者名簿）（⑤の場合）'!$BE111,1,0),0),0)</f>
        <v>0</v>
      </c>
      <c r="HP106" s="256">
        <f>IF(HP$19-'様式３（療養者名簿）（⑤の場合）'!$BD111+1&lt;=15,IF(HP$19&gt;='様式３（療養者名簿）（⑤の場合）'!$BD111,IF(HP$19&lt;='様式３（療養者名簿）（⑤の場合）'!$BE111,1,0),0),0)</f>
        <v>0</v>
      </c>
      <c r="HQ106" s="256">
        <f>IF(HQ$19-'様式３（療養者名簿）（⑤の場合）'!$BD111+1&lt;=15,IF(HQ$19&gt;='様式３（療養者名簿）（⑤の場合）'!$BD111,IF(HQ$19&lt;='様式３（療養者名簿）（⑤の場合）'!$BE111,1,0),0),0)</f>
        <v>0</v>
      </c>
      <c r="HR106" s="256">
        <f>IF(HR$19-'様式３（療養者名簿）（⑤の場合）'!$BD111+1&lt;=15,IF(HR$19&gt;='様式３（療養者名簿）（⑤の場合）'!$BD111,IF(HR$19&lt;='様式３（療養者名簿）（⑤の場合）'!$BE111,1,0),0),0)</f>
        <v>0</v>
      </c>
      <c r="HS106" s="256">
        <f>IF(HS$19-'様式３（療養者名簿）（⑤の場合）'!$BD111+1&lt;=15,IF(HS$19&gt;='様式３（療養者名簿）（⑤の場合）'!$BD111,IF(HS$19&lt;='様式３（療養者名簿）（⑤の場合）'!$BE111,1,0),0),0)</f>
        <v>0</v>
      </c>
      <c r="HT106" s="256">
        <f>IF(HT$19-'様式３（療養者名簿）（⑤の場合）'!$BD111+1&lt;=15,IF(HT$19&gt;='様式３（療養者名簿）（⑤の場合）'!$BD111,IF(HT$19&lt;='様式３（療養者名簿）（⑤の場合）'!$BE111,1,0),0),0)</f>
        <v>0</v>
      </c>
      <c r="HU106" s="256">
        <f>IF(HU$19-'様式３（療養者名簿）（⑤の場合）'!$BD111+1&lt;=15,IF(HU$19&gt;='様式３（療養者名簿）（⑤の場合）'!$BD111,IF(HU$19&lt;='様式３（療養者名簿）（⑤の場合）'!$BE111,1,0),0),0)</f>
        <v>0</v>
      </c>
      <c r="HV106" s="256">
        <f>IF(HV$19-'様式３（療養者名簿）（⑤の場合）'!$BD111+1&lt;=15,IF(HV$19&gt;='様式３（療養者名簿）（⑤の場合）'!$BD111,IF(HV$19&lt;='様式３（療養者名簿）（⑤の場合）'!$BE111,1,0),0),0)</f>
        <v>0</v>
      </c>
      <c r="HW106" s="256">
        <f>IF(HW$19-'様式３（療養者名簿）（⑤の場合）'!$BD111+1&lt;=15,IF(HW$19&gt;='様式３（療養者名簿）（⑤の場合）'!$BD111,IF(HW$19&lt;='様式３（療養者名簿）（⑤の場合）'!$BE111,1,0),0),0)</f>
        <v>0</v>
      </c>
      <c r="HX106" s="256">
        <f>IF(HX$19-'様式３（療養者名簿）（⑤の場合）'!$BD111+1&lt;=15,IF(HX$19&gt;='様式３（療養者名簿）（⑤の場合）'!$BD111,IF(HX$19&lt;='様式３（療養者名簿）（⑤の場合）'!$BE111,1,0),0),0)</f>
        <v>0</v>
      </c>
      <c r="HY106" s="256">
        <f>IF(HY$19-'様式３（療養者名簿）（⑤の場合）'!$BD111+1&lt;=15,IF(HY$19&gt;='様式３（療養者名簿）（⑤の場合）'!$BD111,IF(HY$19&lt;='様式３（療養者名簿）（⑤の場合）'!$BE111,1,0),0),0)</f>
        <v>0</v>
      </c>
      <c r="HZ106" s="256">
        <f>IF(HZ$19-'様式３（療養者名簿）（⑤の場合）'!$BD111+1&lt;=15,IF(HZ$19&gt;='様式３（療養者名簿）（⑤の場合）'!$BD111,IF(HZ$19&lt;='様式３（療養者名簿）（⑤の場合）'!$BE111,1,0),0),0)</f>
        <v>0</v>
      </c>
      <c r="IA106" s="256">
        <f>IF(IA$19-'様式３（療養者名簿）（⑤の場合）'!$BD111+1&lt;=15,IF(IA$19&gt;='様式３（療養者名簿）（⑤の場合）'!$BD111,IF(IA$19&lt;='様式３（療養者名簿）（⑤の場合）'!$BE111,1,0),0),0)</f>
        <v>0</v>
      </c>
      <c r="IB106" s="256">
        <f>IF(IB$19-'様式３（療養者名簿）（⑤の場合）'!$BD111+1&lt;=15,IF(IB$19&gt;='様式３（療養者名簿）（⑤の場合）'!$BD111,IF(IB$19&lt;='様式３（療養者名簿）（⑤の場合）'!$BE111,1,0),0),0)</f>
        <v>0</v>
      </c>
      <c r="IC106" s="256">
        <f>IF(IC$19-'様式３（療養者名簿）（⑤の場合）'!$BD111+1&lt;=15,IF(IC$19&gt;='様式３（療養者名簿）（⑤の場合）'!$BD111,IF(IC$19&lt;='様式３（療養者名簿）（⑤の場合）'!$BE111,1,0),0),0)</f>
        <v>0</v>
      </c>
      <c r="ID106" s="256">
        <f>IF(ID$19-'様式３（療養者名簿）（⑤の場合）'!$BD111+1&lt;=15,IF(ID$19&gt;='様式３（療養者名簿）（⑤の場合）'!$BD111,IF(ID$19&lt;='様式３（療養者名簿）（⑤の場合）'!$BE111,1,0),0),0)</f>
        <v>0</v>
      </c>
      <c r="IE106" s="256">
        <f>IF(IE$19-'様式３（療養者名簿）（⑤の場合）'!$BD111+1&lt;=15,IF(IE$19&gt;='様式３（療養者名簿）（⑤の場合）'!$BD111,IF(IE$19&lt;='様式３（療養者名簿）（⑤の場合）'!$BE111,1,0),0),0)</f>
        <v>0</v>
      </c>
      <c r="IF106" s="256">
        <f>IF(IF$19-'様式３（療養者名簿）（⑤の場合）'!$BD111+1&lt;=15,IF(IF$19&gt;='様式３（療養者名簿）（⑤の場合）'!$BD111,IF(IF$19&lt;='様式３（療養者名簿）（⑤の場合）'!$BE111,1,0),0),0)</f>
        <v>0</v>
      </c>
      <c r="IG106" s="256">
        <f>IF(IG$19-'様式３（療養者名簿）（⑤の場合）'!$BD111+1&lt;=15,IF(IG$19&gt;='様式３（療養者名簿）（⑤の場合）'!$BD111,IF(IG$19&lt;='様式３（療養者名簿）（⑤の場合）'!$BE111,1,0),0),0)</f>
        <v>0</v>
      </c>
      <c r="IH106" s="256">
        <f>IF(IH$19-'様式３（療養者名簿）（⑤の場合）'!$BD111+1&lt;=15,IF(IH$19&gt;='様式３（療養者名簿）（⑤の場合）'!$BD111,IF(IH$19&lt;='様式３（療養者名簿）（⑤の場合）'!$BE111,1,0),0),0)</f>
        <v>0</v>
      </c>
      <c r="II106" s="256">
        <f>IF(II$19-'様式３（療養者名簿）（⑤の場合）'!$BD111+1&lt;=15,IF(II$19&gt;='様式３（療養者名簿）（⑤の場合）'!$BD111,IF(II$19&lt;='様式３（療養者名簿）（⑤の場合）'!$BE111,1,0),0),0)</f>
        <v>0</v>
      </c>
      <c r="IJ106" s="256">
        <f>IF(IJ$19-'様式３（療養者名簿）（⑤の場合）'!$BD111+1&lt;=15,IF(IJ$19&gt;='様式３（療養者名簿）（⑤の場合）'!$BD111,IF(IJ$19&lt;='様式３（療養者名簿）（⑤の場合）'!$BE111,1,0),0),0)</f>
        <v>0</v>
      </c>
      <c r="IK106" s="256">
        <f>IF(IK$19-'様式３（療養者名簿）（⑤の場合）'!$BD111+1&lt;=15,IF(IK$19&gt;='様式３（療養者名簿）（⑤の場合）'!$BD111,IF(IK$19&lt;='様式３（療養者名簿）（⑤の場合）'!$BE111,1,0),0),0)</f>
        <v>0</v>
      </c>
      <c r="IL106" s="256">
        <f>IF(IL$19-'様式３（療養者名簿）（⑤の場合）'!$BD111+1&lt;=15,IF(IL$19&gt;='様式３（療養者名簿）（⑤の場合）'!$BD111,IF(IL$19&lt;='様式３（療養者名簿）（⑤の場合）'!$BE111,1,0),0),0)</f>
        <v>0</v>
      </c>
      <c r="IM106" s="256">
        <f>IF(IM$19-'様式３（療養者名簿）（⑤の場合）'!$BD111+1&lt;=15,IF(IM$19&gt;='様式３（療養者名簿）（⑤の場合）'!$BD111,IF(IM$19&lt;='様式３（療養者名簿）（⑤の場合）'!$BE111,1,0),0),0)</f>
        <v>0</v>
      </c>
      <c r="IN106" s="256">
        <f>IF(IN$19-'様式３（療養者名簿）（⑤の場合）'!$BD111+1&lt;=15,IF(IN$19&gt;='様式３（療養者名簿）（⑤の場合）'!$BD111,IF(IN$19&lt;='様式３（療養者名簿）（⑤の場合）'!$BE111,1,0),0),0)</f>
        <v>0</v>
      </c>
      <c r="IO106" s="256">
        <f>IF(IO$19-'様式３（療養者名簿）（⑤の場合）'!$BD111+1&lt;=15,IF(IO$19&gt;='様式３（療養者名簿）（⑤の場合）'!$BD111,IF(IO$19&lt;='様式３（療養者名簿）（⑤の場合）'!$BE111,1,0),0),0)</f>
        <v>0</v>
      </c>
      <c r="IP106" s="256">
        <f>IF(IP$19-'様式３（療養者名簿）（⑤の場合）'!$BD111+1&lt;=15,IF(IP$19&gt;='様式３（療養者名簿）（⑤の場合）'!$BD111,IF(IP$19&lt;='様式３（療養者名簿）（⑤の場合）'!$BE111,1,0),0),0)</f>
        <v>0</v>
      </c>
      <c r="IQ106" s="256">
        <f>IF(IQ$19-'様式３（療養者名簿）（⑤の場合）'!$BD111+1&lt;=15,IF(IQ$19&gt;='様式３（療養者名簿）（⑤の場合）'!$BD111,IF(IQ$19&lt;='様式３（療養者名簿）（⑤の場合）'!$BE111,1,0),0),0)</f>
        <v>0</v>
      </c>
      <c r="IR106" s="256">
        <f>IF(IR$19-'様式３（療養者名簿）（⑤の場合）'!$BD111+1&lt;=15,IF(IR$19&gt;='様式３（療養者名簿）（⑤の場合）'!$BD111,IF(IR$19&lt;='様式３（療養者名簿）（⑤の場合）'!$BE111,1,0),0),0)</f>
        <v>0</v>
      </c>
      <c r="IS106" s="256">
        <f>IF(IS$19-'様式３（療養者名簿）（⑤の場合）'!$BD111+1&lt;=15,IF(IS$19&gt;='様式３（療養者名簿）（⑤の場合）'!$BD111,IF(IS$19&lt;='様式３（療養者名簿）（⑤の場合）'!$BE111,1,0),0),0)</f>
        <v>0</v>
      </c>
      <c r="IT106" s="256">
        <f>IF(IT$19-'様式３（療養者名簿）（⑤の場合）'!$BD111+1&lt;=15,IF(IT$19&gt;='様式３（療養者名簿）（⑤の場合）'!$BD111,IF(IT$19&lt;='様式３（療養者名簿）（⑤の場合）'!$BE111,1,0),0),0)</f>
        <v>0</v>
      </c>
      <c r="IU106" s="256">
        <f>IF(IU$19-'様式３（療養者名簿）（⑤の場合）'!$BD111+1&lt;=15,IF(IU$19&gt;='様式３（療養者名簿）（⑤の場合）'!$BD111,IF(IU$19&lt;='様式３（療養者名簿）（⑤の場合）'!$BE111,1,0),0),0)</f>
        <v>0</v>
      </c>
      <c r="IV106" s="256">
        <f>IF(IV$19-'様式３（療養者名簿）（⑤の場合）'!$BD111+1&lt;=15,IF(IV$19&gt;='様式３（療養者名簿）（⑤の場合）'!$BD111,IF(IV$19&lt;='様式３（療養者名簿）（⑤の場合）'!$BE111,1,0),0),0)</f>
        <v>0</v>
      </c>
      <c r="IW106" s="256">
        <f>IF(IW$19-'様式３（療養者名簿）（⑤の場合）'!$BD111+1&lt;=15,IF(IW$19&gt;='様式３（療養者名簿）（⑤の場合）'!$BD111,IF(IW$19&lt;='様式３（療養者名簿）（⑤の場合）'!$BE111,1,0),0),0)</f>
        <v>0</v>
      </c>
      <c r="IX106" s="256">
        <f>IF(IX$19-'様式３（療養者名簿）（⑤の場合）'!$BD111+1&lt;=15,IF(IX$19&gt;='様式３（療養者名簿）（⑤の場合）'!$BD111,IF(IX$19&lt;='様式３（療養者名簿）（⑤の場合）'!$BE111,1,0),0),0)</f>
        <v>0</v>
      </c>
      <c r="IY106" s="256">
        <f>IF(IY$19-'様式３（療養者名簿）（⑤の場合）'!$BD111+1&lt;=15,IF(IY$19&gt;='様式３（療養者名簿）（⑤の場合）'!$BD111,IF(IY$19&lt;='様式３（療養者名簿）（⑤の場合）'!$BE111,1,0),0),0)</f>
        <v>0</v>
      </c>
      <c r="IZ106" s="256">
        <f>IF(IZ$19-'様式３（療養者名簿）（⑤の場合）'!$BD111+1&lt;=15,IF(IZ$19&gt;='様式３（療養者名簿）（⑤の場合）'!$BD111,IF(IZ$19&lt;='様式３（療養者名簿）（⑤の場合）'!$BE111,1,0),0),0)</f>
        <v>0</v>
      </c>
      <c r="JA106" s="256">
        <f>IF(JA$19-'様式３（療養者名簿）（⑤の場合）'!$BD111+1&lt;=15,IF(JA$19&gt;='様式３（療養者名簿）（⑤の場合）'!$BD111,IF(JA$19&lt;='様式３（療養者名簿）（⑤の場合）'!$BE111,1,0),0),0)</f>
        <v>0</v>
      </c>
      <c r="JB106" s="256">
        <f>IF(JB$19-'様式３（療養者名簿）（⑤の場合）'!$BD111+1&lt;=15,IF(JB$19&gt;='様式３（療養者名簿）（⑤の場合）'!$BD111,IF(JB$19&lt;='様式３（療養者名簿）（⑤の場合）'!$BE111,1,0),0),0)</f>
        <v>0</v>
      </c>
      <c r="JC106" s="256">
        <f>IF(JC$19-'様式３（療養者名簿）（⑤の場合）'!$BD111+1&lt;=15,IF(JC$19&gt;='様式３（療養者名簿）（⑤の場合）'!$BD111,IF(JC$19&lt;='様式３（療養者名簿）（⑤の場合）'!$BE111,1,0),0),0)</f>
        <v>0</v>
      </c>
      <c r="JD106" s="256">
        <f>IF(JD$19-'様式３（療養者名簿）（⑤の場合）'!$BD111+1&lt;=15,IF(JD$19&gt;='様式３（療養者名簿）（⑤の場合）'!$BD111,IF(JD$19&lt;='様式３（療養者名簿）（⑤の場合）'!$BE111,1,0),0),0)</f>
        <v>0</v>
      </c>
      <c r="JE106" s="256">
        <f>IF(JE$19-'様式３（療養者名簿）（⑤の場合）'!$BD111+1&lt;=15,IF(JE$19&gt;='様式３（療養者名簿）（⑤の場合）'!$BD111,IF(JE$19&lt;='様式３（療養者名簿）（⑤の場合）'!$BE111,1,0),0),0)</f>
        <v>0</v>
      </c>
      <c r="JF106" s="256">
        <f>IF(JF$19-'様式３（療養者名簿）（⑤の場合）'!$BD111+1&lt;=15,IF(JF$19&gt;='様式３（療養者名簿）（⑤の場合）'!$BD111,IF(JF$19&lt;='様式３（療養者名簿）（⑤の場合）'!$BE111,1,0),0),0)</f>
        <v>0</v>
      </c>
      <c r="JG106" s="256">
        <f>IF(JG$19-'様式３（療養者名簿）（⑤の場合）'!$BD111+1&lt;=15,IF(JG$19&gt;='様式３（療養者名簿）（⑤の場合）'!$BD111,IF(JG$19&lt;='様式３（療養者名簿）（⑤の場合）'!$BE111,1,0),0),0)</f>
        <v>0</v>
      </c>
      <c r="JH106" s="256">
        <f>IF(JH$19-'様式３（療養者名簿）（⑤の場合）'!$BD111+1&lt;=15,IF(JH$19&gt;='様式３（療養者名簿）（⑤の場合）'!$BD111,IF(JH$19&lt;='様式３（療養者名簿）（⑤の場合）'!$BE111,1,0),0),0)</f>
        <v>0</v>
      </c>
      <c r="JI106" s="256">
        <f>IF(JI$19-'様式３（療養者名簿）（⑤の場合）'!$BD111+1&lt;=15,IF(JI$19&gt;='様式３（療養者名簿）（⑤の場合）'!$BD111,IF(JI$19&lt;='様式３（療養者名簿）（⑤の場合）'!$BE111,1,0),0),0)</f>
        <v>0</v>
      </c>
      <c r="JJ106" s="256">
        <f>IF(JJ$19-'様式３（療養者名簿）（⑤の場合）'!$BD111+1&lt;=15,IF(JJ$19&gt;='様式３（療養者名簿）（⑤の場合）'!$BD111,IF(JJ$19&lt;='様式３（療養者名簿）（⑤の場合）'!$BE111,1,0),0),0)</f>
        <v>0</v>
      </c>
      <c r="JK106" s="256">
        <f>IF(JK$19-'様式３（療養者名簿）（⑤の場合）'!$BD111+1&lt;=15,IF(JK$19&gt;='様式３（療養者名簿）（⑤の場合）'!$BD111,IF(JK$19&lt;='様式３（療養者名簿）（⑤の場合）'!$BE111,1,0),0),0)</f>
        <v>0</v>
      </c>
      <c r="JL106" s="256">
        <f>IF(JL$19-'様式３（療養者名簿）（⑤の場合）'!$BD111+1&lt;=15,IF(JL$19&gt;='様式３（療養者名簿）（⑤の場合）'!$BD111,IF(JL$19&lt;='様式３（療養者名簿）（⑤の場合）'!$BE111,1,0),0),0)</f>
        <v>0</v>
      </c>
      <c r="JM106" s="256">
        <f>IF(JM$19-'様式３（療養者名簿）（⑤の場合）'!$BD111+1&lt;=15,IF(JM$19&gt;='様式３（療養者名簿）（⑤の場合）'!$BD111,IF(JM$19&lt;='様式３（療養者名簿）（⑤の場合）'!$BE111,1,0),0),0)</f>
        <v>0</v>
      </c>
      <c r="JN106" s="256">
        <f>IF(JN$19-'様式３（療養者名簿）（⑤の場合）'!$BD111+1&lt;=15,IF(JN$19&gt;='様式３（療養者名簿）（⑤の場合）'!$BD111,IF(JN$19&lt;='様式３（療養者名簿）（⑤の場合）'!$BE111,1,0),0),0)</f>
        <v>0</v>
      </c>
      <c r="JO106" s="256">
        <f>IF(JO$19-'様式３（療養者名簿）（⑤の場合）'!$BD111+1&lt;=15,IF(JO$19&gt;='様式３（療養者名簿）（⑤の場合）'!$BD111,IF(JO$19&lt;='様式３（療養者名簿）（⑤の場合）'!$BE111,1,0),0),0)</f>
        <v>0</v>
      </c>
      <c r="JP106" s="256">
        <f>IF(JP$19-'様式３（療養者名簿）（⑤の場合）'!$BD111+1&lt;=15,IF(JP$19&gt;='様式３（療養者名簿）（⑤の場合）'!$BD111,IF(JP$19&lt;='様式３（療養者名簿）（⑤の場合）'!$BE111,1,0),0),0)</f>
        <v>0</v>
      </c>
      <c r="JQ106" s="256">
        <f>IF(JQ$19-'様式３（療養者名簿）（⑤の場合）'!$BD111+1&lt;=15,IF(JQ$19&gt;='様式３（療養者名簿）（⑤の場合）'!$BD111,IF(JQ$19&lt;='様式３（療養者名簿）（⑤の場合）'!$BE111,1,0),0),0)</f>
        <v>0</v>
      </c>
      <c r="JR106" s="256">
        <f>IF(JR$19-'様式３（療養者名簿）（⑤の場合）'!$BD111+1&lt;=15,IF(JR$19&gt;='様式３（療養者名簿）（⑤の場合）'!$BD111,IF(JR$19&lt;='様式３（療養者名簿）（⑤の場合）'!$BE111,1,0),0),0)</f>
        <v>0</v>
      </c>
      <c r="JS106" s="256">
        <f>IF(JS$19-'様式３（療養者名簿）（⑤の場合）'!$BD111+1&lt;=15,IF(JS$19&gt;='様式３（療養者名簿）（⑤の場合）'!$BD111,IF(JS$19&lt;='様式３（療養者名簿）（⑤の場合）'!$BE111,1,0),0),0)</f>
        <v>0</v>
      </c>
      <c r="JT106" s="256">
        <f>IF(JT$19-'様式３（療養者名簿）（⑤の場合）'!$BD111+1&lt;=15,IF(JT$19&gt;='様式３（療養者名簿）（⑤の場合）'!$BD111,IF(JT$19&lt;='様式３（療養者名簿）（⑤の場合）'!$BE111,1,0),0),0)</f>
        <v>0</v>
      </c>
      <c r="JU106" s="256">
        <f>IF(JU$19-'様式３（療養者名簿）（⑤の場合）'!$BD111+1&lt;=15,IF(JU$19&gt;='様式３（療養者名簿）（⑤の場合）'!$BD111,IF(JU$19&lt;='様式３（療養者名簿）（⑤の場合）'!$BE111,1,0),0),0)</f>
        <v>0</v>
      </c>
      <c r="JV106" s="256">
        <f>IF(JV$19-'様式３（療養者名簿）（⑤の場合）'!$BD111+1&lt;=15,IF(JV$19&gt;='様式３（療養者名簿）（⑤の場合）'!$BD111,IF(JV$19&lt;='様式３（療養者名簿）（⑤の場合）'!$BE111,1,0),0),0)</f>
        <v>0</v>
      </c>
      <c r="JW106" s="256">
        <f>IF(JW$19-'様式３（療養者名簿）（⑤の場合）'!$BD111+1&lt;=15,IF(JW$19&gt;='様式３（療養者名簿）（⑤の場合）'!$BD111,IF(JW$19&lt;='様式３（療養者名簿）（⑤の場合）'!$BE111,1,0),0),0)</f>
        <v>0</v>
      </c>
      <c r="JX106" s="256">
        <f>IF(JX$19-'様式３（療養者名簿）（⑤の場合）'!$BD111+1&lt;=15,IF(JX$19&gt;='様式３（療養者名簿）（⑤の場合）'!$BD111,IF(JX$19&lt;='様式３（療養者名簿）（⑤の場合）'!$BE111,1,0),0),0)</f>
        <v>0</v>
      </c>
      <c r="JY106" s="256">
        <f>IF(JY$19-'様式３（療養者名簿）（⑤の場合）'!$BD111+1&lt;=15,IF(JY$19&gt;='様式３（療養者名簿）（⑤の場合）'!$BD111,IF(JY$19&lt;='様式３（療養者名簿）（⑤の場合）'!$BE111,1,0),0),0)</f>
        <v>0</v>
      </c>
      <c r="JZ106" s="256">
        <f>IF(JZ$19-'様式３（療養者名簿）（⑤の場合）'!$BD111+1&lt;=15,IF(JZ$19&gt;='様式３（療養者名簿）（⑤の場合）'!$BD111,IF(JZ$19&lt;='様式３（療養者名簿）（⑤の場合）'!$BE111,1,0),0),0)</f>
        <v>0</v>
      </c>
      <c r="KA106" s="256">
        <f>IF(KA$19-'様式３（療養者名簿）（⑤の場合）'!$BD111+1&lt;=15,IF(KA$19&gt;='様式３（療養者名簿）（⑤の場合）'!$BD111,IF(KA$19&lt;='様式３（療養者名簿）（⑤の場合）'!$BE111,1,0),0),0)</f>
        <v>0</v>
      </c>
      <c r="KB106" s="256">
        <f>IF(KB$19-'様式３（療養者名簿）（⑤の場合）'!$BD111+1&lt;=15,IF(KB$19&gt;='様式３（療養者名簿）（⑤の場合）'!$BD111,IF(KB$19&lt;='様式３（療養者名簿）（⑤の場合）'!$BE111,1,0),0),0)</f>
        <v>0</v>
      </c>
      <c r="KC106" s="256">
        <f>IF(KC$19-'様式３（療養者名簿）（⑤の場合）'!$BD111+1&lt;=15,IF(KC$19&gt;='様式３（療養者名簿）（⑤の場合）'!$BD111,IF(KC$19&lt;='様式３（療養者名簿）（⑤の場合）'!$BE111,1,0),0),0)</f>
        <v>0</v>
      </c>
      <c r="KD106" s="256">
        <f>IF(KD$19-'様式３（療養者名簿）（⑤の場合）'!$BD111+1&lt;=15,IF(KD$19&gt;='様式３（療養者名簿）（⑤の場合）'!$BD111,IF(KD$19&lt;='様式３（療養者名簿）（⑤の場合）'!$BE111,1,0),0),0)</f>
        <v>0</v>
      </c>
      <c r="KE106" s="256">
        <f>IF(KE$19-'様式３（療養者名簿）（⑤の場合）'!$BD111+1&lt;=15,IF(KE$19&gt;='様式３（療養者名簿）（⑤の場合）'!$BD111,IF(KE$19&lt;='様式３（療養者名簿）（⑤の場合）'!$BE111,1,0),0),0)</f>
        <v>0</v>
      </c>
      <c r="KF106" s="256">
        <f>IF(KF$19-'様式３（療養者名簿）（⑤の場合）'!$BD111+1&lt;=15,IF(KF$19&gt;='様式３（療養者名簿）（⑤の場合）'!$BD111,IF(KF$19&lt;='様式３（療養者名簿）（⑤の場合）'!$BE111,1,0),0),0)</f>
        <v>0</v>
      </c>
      <c r="KG106" s="256">
        <f>IF(KG$19-'様式３（療養者名簿）（⑤の場合）'!$BD111+1&lt;=15,IF(KG$19&gt;='様式３（療養者名簿）（⑤の場合）'!$BD111,IF(KG$19&lt;='様式３（療養者名簿）（⑤の場合）'!$BE111,1,0),0),0)</f>
        <v>0</v>
      </c>
      <c r="KH106" s="256">
        <f>IF(KH$19-'様式３（療養者名簿）（⑤の場合）'!$BD111+1&lt;=15,IF(KH$19&gt;='様式３（療養者名簿）（⑤の場合）'!$BD111,IF(KH$19&lt;='様式３（療養者名簿）（⑤の場合）'!$BE111,1,0),0),0)</f>
        <v>0</v>
      </c>
      <c r="KI106" s="256">
        <f>IF(KI$19-'様式３（療養者名簿）（⑤の場合）'!$BD111+1&lt;=15,IF(KI$19&gt;='様式３（療養者名簿）（⑤の場合）'!$BD111,IF(KI$19&lt;='様式３（療養者名簿）（⑤の場合）'!$BE111,1,0),0),0)</f>
        <v>0</v>
      </c>
      <c r="KJ106" s="256">
        <f>IF(KJ$19-'様式３（療養者名簿）（⑤の場合）'!$BD111+1&lt;=15,IF(KJ$19&gt;='様式３（療養者名簿）（⑤の場合）'!$BD111,IF(KJ$19&lt;='様式３（療養者名簿）（⑤の場合）'!$BE111,1,0),0),0)</f>
        <v>0</v>
      </c>
      <c r="KK106" s="256">
        <f>IF(KK$19-'様式３（療養者名簿）（⑤の場合）'!$BD111+1&lt;=15,IF(KK$19&gt;='様式３（療養者名簿）（⑤の場合）'!$BD111,IF(KK$19&lt;='様式３（療養者名簿）（⑤の場合）'!$BE111,1,0),0),0)</f>
        <v>0</v>
      </c>
      <c r="KL106" s="256">
        <f>IF(KL$19-'様式３（療養者名簿）（⑤の場合）'!$BD111+1&lt;=15,IF(KL$19&gt;='様式３（療養者名簿）（⑤の場合）'!$BD111,IF(KL$19&lt;='様式３（療養者名簿）（⑤の場合）'!$BE111,1,0),0),0)</f>
        <v>0</v>
      </c>
      <c r="KM106" s="256">
        <f>IF(KM$19-'様式３（療養者名簿）（⑤の場合）'!$BD111+1&lt;=15,IF(KM$19&gt;='様式３（療養者名簿）（⑤の場合）'!$BD111,IF(KM$19&lt;='様式３（療養者名簿）（⑤の場合）'!$BE111,1,0),0),0)</f>
        <v>0</v>
      </c>
      <c r="KN106" s="256">
        <f>IF(KN$19-'様式３（療養者名簿）（⑤の場合）'!$BD111+1&lt;=15,IF(KN$19&gt;='様式３（療養者名簿）（⑤の場合）'!$BD111,IF(KN$19&lt;='様式３（療養者名簿）（⑤の場合）'!$BE111,1,0),0),0)</f>
        <v>0</v>
      </c>
      <c r="KO106" s="256">
        <f>IF(KO$19-'様式３（療養者名簿）（⑤の場合）'!$BD111+1&lt;=15,IF(KO$19&gt;='様式３（療養者名簿）（⑤の場合）'!$BD111,IF(KO$19&lt;='様式３（療養者名簿）（⑤の場合）'!$BE111,1,0),0),0)</f>
        <v>0</v>
      </c>
      <c r="KP106" s="256">
        <f>IF(KP$19-'様式３（療養者名簿）（⑤の場合）'!$BD111+1&lt;=15,IF(KP$19&gt;='様式３（療養者名簿）（⑤の場合）'!$BD111,IF(KP$19&lt;='様式３（療養者名簿）（⑤の場合）'!$BE111,1,0),0),0)</f>
        <v>0</v>
      </c>
      <c r="KQ106" s="256">
        <f>IF(KQ$19-'様式３（療養者名簿）（⑤の場合）'!$BD111+1&lt;=15,IF(KQ$19&gt;='様式３（療養者名簿）（⑤の場合）'!$BD111,IF(KQ$19&lt;='様式３（療養者名簿）（⑤の場合）'!$BE111,1,0),0),0)</f>
        <v>0</v>
      </c>
      <c r="KR106" s="256">
        <f>IF(KR$19-'様式３（療養者名簿）（⑤の場合）'!$BD111+1&lt;=15,IF(KR$19&gt;='様式３（療養者名簿）（⑤の場合）'!$BD111,IF(KR$19&lt;='様式３（療養者名簿）（⑤の場合）'!$BE111,1,0),0),0)</f>
        <v>0</v>
      </c>
      <c r="KS106" s="256">
        <f>IF(KS$19-'様式３（療養者名簿）（⑤の場合）'!$BD111+1&lt;=15,IF(KS$19&gt;='様式３（療養者名簿）（⑤の場合）'!$BD111,IF(KS$19&lt;='様式３（療養者名簿）（⑤の場合）'!$BE111,1,0),0),0)</f>
        <v>0</v>
      </c>
      <c r="KT106" s="256">
        <f>IF(KT$19-'様式３（療養者名簿）（⑤の場合）'!$BD111+1&lt;=15,IF(KT$19&gt;='様式３（療養者名簿）（⑤の場合）'!$BD111,IF(KT$19&lt;='様式３（療養者名簿）（⑤の場合）'!$BE111,1,0),0),0)</f>
        <v>0</v>
      </c>
      <c r="KU106" s="256">
        <f>IF(KU$19-'様式３（療養者名簿）（⑤の場合）'!$BD111+1&lt;=15,IF(KU$19&gt;='様式３（療養者名簿）（⑤の場合）'!$BD111,IF(KU$19&lt;='様式３（療養者名簿）（⑤の場合）'!$BE111,1,0),0),0)</f>
        <v>0</v>
      </c>
      <c r="KV106" s="256">
        <f>IF(KV$19-'様式３（療養者名簿）（⑤の場合）'!$BD111+1&lt;=15,IF(KV$19&gt;='様式３（療養者名簿）（⑤の場合）'!$BD111,IF(KV$19&lt;='様式３（療養者名簿）（⑤の場合）'!$BE111,1,0),0),0)</f>
        <v>0</v>
      </c>
      <c r="KW106" s="256">
        <f>IF(KW$19-'様式３（療養者名簿）（⑤の場合）'!$BD111+1&lt;=15,IF(KW$19&gt;='様式３（療養者名簿）（⑤の場合）'!$BD111,IF(KW$19&lt;='様式３（療養者名簿）（⑤の場合）'!$BE111,1,0),0),0)</f>
        <v>0</v>
      </c>
      <c r="KX106" s="256">
        <f>IF(KX$19-'様式３（療養者名簿）（⑤の場合）'!$BD111+1&lt;=15,IF(KX$19&gt;='様式３（療養者名簿）（⑤の場合）'!$BD111,IF(KX$19&lt;='様式３（療養者名簿）（⑤の場合）'!$BE111,1,0),0),0)</f>
        <v>0</v>
      </c>
      <c r="KY106" s="256">
        <f>IF(KY$19-'様式３（療養者名簿）（⑤の場合）'!$BD111+1&lt;=15,IF(KY$19&gt;='様式３（療養者名簿）（⑤の場合）'!$BD111,IF(KY$19&lt;='様式３（療養者名簿）（⑤の場合）'!$BE111,1,0),0),0)</f>
        <v>0</v>
      </c>
      <c r="KZ106" s="256">
        <f>IF(KZ$19-'様式３（療養者名簿）（⑤の場合）'!$BD111+1&lt;=15,IF(KZ$19&gt;='様式３（療養者名簿）（⑤の場合）'!$BD111,IF(KZ$19&lt;='様式３（療養者名簿）（⑤の場合）'!$BE111,1,0),0),0)</f>
        <v>0</v>
      </c>
      <c r="LA106" s="256">
        <f>IF(LA$19-'様式３（療養者名簿）（⑤の場合）'!$BD111+1&lt;=15,IF(LA$19&gt;='様式３（療養者名簿）（⑤の場合）'!$BD111,IF(LA$19&lt;='様式３（療養者名簿）（⑤の場合）'!$BE111,1,0),0),0)</f>
        <v>0</v>
      </c>
      <c r="LB106" s="256">
        <f>IF(LB$19-'様式３（療養者名簿）（⑤の場合）'!$BD111+1&lt;=15,IF(LB$19&gt;='様式３（療養者名簿）（⑤の場合）'!$BD111,IF(LB$19&lt;='様式３（療養者名簿）（⑤の場合）'!$BE111,1,0),0),0)</f>
        <v>0</v>
      </c>
      <c r="LC106" s="256">
        <f>IF(LC$19-'様式３（療養者名簿）（⑤の場合）'!$BD111+1&lt;=15,IF(LC$19&gt;='様式３（療養者名簿）（⑤の場合）'!$BD111,IF(LC$19&lt;='様式３（療養者名簿）（⑤の場合）'!$BE111,1,0),0),0)</f>
        <v>0</v>
      </c>
      <c r="LD106" s="256">
        <f>IF(LD$19-'様式３（療養者名簿）（⑤の場合）'!$BD111+1&lt;=15,IF(LD$19&gt;='様式３（療養者名簿）（⑤の場合）'!$BD111,IF(LD$19&lt;='様式３（療養者名簿）（⑤の場合）'!$BE111,1,0),0),0)</f>
        <v>0</v>
      </c>
      <c r="LE106" s="256">
        <f>IF(LE$19-'様式３（療養者名簿）（⑤の場合）'!$BD111+1&lt;=15,IF(LE$19&gt;='様式３（療養者名簿）（⑤の場合）'!$BD111,IF(LE$19&lt;='様式３（療養者名簿）（⑤の場合）'!$BE111,1,0),0),0)</f>
        <v>0</v>
      </c>
      <c r="LF106" s="256">
        <f>IF(LF$19-'様式３（療養者名簿）（⑤の場合）'!$BD111+1&lt;=15,IF(LF$19&gt;='様式３（療養者名簿）（⑤の場合）'!$BD111,IF(LF$19&lt;='様式３（療養者名簿）（⑤の場合）'!$BE111,1,0),0),0)</f>
        <v>0</v>
      </c>
      <c r="LG106" s="256">
        <f>IF(LG$19-'様式３（療養者名簿）（⑤の場合）'!$BD111+1&lt;=15,IF(LG$19&gt;='様式３（療養者名簿）（⑤の場合）'!$BD111,IF(LG$19&lt;='様式３（療養者名簿）（⑤の場合）'!$BE111,1,0),0),0)</f>
        <v>0</v>
      </c>
      <c r="LH106" s="256">
        <f>IF(LH$19-'様式３（療養者名簿）（⑤の場合）'!$BD111+1&lt;=15,IF(LH$19&gt;='様式３（療養者名簿）（⑤の場合）'!$BD111,IF(LH$19&lt;='様式３（療養者名簿）（⑤の場合）'!$BE111,1,0),0),0)</f>
        <v>0</v>
      </c>
      <c r="LI106" s="256">
        <f>IF(LI$19-'様式３（療養者名簿）（⑤の場合）'!$BD111+1&lt;=15,IF(LI$19&gt;='様式３（療養者名簿）（⑤の場合）'!$BD111,IF(LI$19&lt;='様式３（療養者名簿）（⑤の場合）'!$BE111,1,0),0),0)</f>
        <v>0</v>
      </c>
      <c r="LJ106" s="256">
        <f>IF(LJ$19-'様式３（療養者名簿）（⑤の場合）'!$BD111+1&lt;=15,IF(LJ$19&gt;='様式３（療養者名簿）（⑤の場合）'!$BD111,IF(LJ$19&lt;='様式３（療養者名簿）（⑤の場合）'!$BE111,1,0),0),0)</f>
        <v>0</v>
      </c>
      <c r="LK106" s="256">
        <f>IF(LK$19-'様式３（療養者名簿）（⑤の場合）'!$BD111+1&lt;=15,IF(LK$19&gt;='様式３（療養者名簿）（⑤の場合）'!$BD111,IF(LK$19&lt;='様式３（療養者名簿）（⑤の場合）'!$BE111,1,0),0),0)</f>
        <v>0</v>
      </c>
      <c r="LL106" s="256">
        <f>IF(LL$19-'様式３（療養者名簿）（⑤の場合）'!$BD111+1&lt;=15,IF(LL$19&gt;='様式３（療養者名簿）（⑤の場合）'!$BD111,IF(LL$19&lt;='様式３（療養者名簿）（⑤の場合）'!$BE111,1,0),0),0)</f>
        <v>0</v>
      </c>
      <c r="LM106" s="256">
        <f>IF(LM$19-'様式３（療養者名簿）（⑤の場合）'!$BD111+1&lt;=15,IF(LM$19&gt;='様式３（療養者名簿）（⑤の場合）'!$BD111,IF(LM$19&lt;='様式３（療養者名簿）（⑤の場合）'!$BE111,1,0),0),0)</f>
        <v>0</v>
      </c>
      <c r="LN106" s="256">
        <f>IF(LN$19-'様式３（療養者名簿）（⑤の場合）'!$BD111+1&lt;=15,IF(LN$19&gt;='様式３（療養者名簿）（⑤の場合）'!$BD111,IF(LN$19&lt;='様式３（療養者名簿）（⑤の場合）'!$BE111,1,0),0),0)</f>
        <v>0</v>
      </c>
      <c r="LO106" s="256">
        <f>IF(LO$19-'様式３（療養者名簿）（⑤の場合）'!$BD111+1&lt;=15,IF(LO$19&gt;='様式３（療養者名簿）（⑤の場合）'!$BD111,IF(LO$19&lt;='様式３（療養者名簿）（⑤の場合）'!$BE111,1,0),0),0)</f>
        <v>0</v>
      </c>
      <c r="LP106" s="256">
        <f>IF(LP$19-'様式３（療養者名簿）（⑤の場合）'!$BD111+1&lt;=15,IF(LP$19&gt;='様式３（療養者名簿）（⑤の場合）'!$BD111,IF(LP$19&lt;='様式３（療養者名簿）（⑤の場合）'!$BE111,1,0),0),0)</f>
        <v>0</v>
      </c>
      <c r="LQ106" s="256">
        <f>IF(LQ$19-'様式３（療養者名簿）（⑤の場合）'!$BD111+1&lt;=15,IF(LQ$19&gt;='様式３（療養者名簿）（⑤の場合）'!$BD111,IF(LQ$19&lt;='様式３（療養者名簿）（⑤の場合）'!$BE111,1,0),0),0)</f>
        <v>0</v>
      </c>
      <c r="LR106" s="256">
        <f>IF(LR$19-'様式３（療養者名簿）（⑤の場合）'!$BD111+1&lt;=15,IF(LR$19&gt;='様式３（療養者名簿）（⑤の場合）'!$BD111,IF(LR$19&lt;='様式３（療養者名簿）（⑤の場合）'!$BE111,1,0),0),0)</f>
        <v>0</v>
      </c>
      <c r="LS106" s="256">
        <f>IF(LS$19-'様式３（療養者名簿）（⑤の場合）'!$BD111+1&lt;=15,IF(LS$19&gt;='様式３（療養者名簿）（⑤の場合）'!$BD111,IF(LS$19&lt;='様式３（療養者名簿）（⑤の場合）'!$BE111,1,0),0),0)</f>
        <v>0</v>
      </c>
      <c r="LT106" s="256">
        <f>IF(LT$19-'様式３（療養者名簿）（⑤の場合）'!$BD111+1&lt;=15,IF(LT$19&gt;='様式３（療養者名簿）（⑤の場合）'!$BD111,IF(LT$19&lt;='様式３（療養者名簿）（⑤の場合）'!$BE111,1,0),0),0)</f>
        <v>0</v>
      </c>
      <c r="LU106" s="256">
        <f>IF(LU$19-'様式３（療養者名簿）（⑤の場合）'!$BD111+1&lt;=15,IF(LU$19&gt;='様式３（療養者名簿）（⑤の場合）'!$BD111,IF(LU$19&lt;='様式３（療養者名簿）（⑤の場合）'!$BE111,1,0),0),0)</f>
        <v>0</v>
      </c>
      <c r="LV106" s="256">
        <f>IF(LV$19-'様式３（療養者名簿）（⑤の場合）'!$BD111+1&lt;=15,IF(LV$19&gt;='様式３（療養者名簿）（⑤の場合）'!$BD111,IF(LV$19&lt;='様式３（療養者名簿）（⑤の場合）'!$BE111,1,0),0),0)</f>
        <v>0</v>
      </c>
      <c r="LW106" s="256">
        <f>IF(LW$19-'様式３（療養者名簿）（⑤の場合）'!$BD111+1&lt;=15,IF(LW$19&gt;='様式３（療養者名簿）（⑤の場合）'!$BD111,IF(LW$19&lt;='様式３（療養者名簿）（⑤の場合）'!$BE111,1,0),0),0)</f>
        <v>0</v>
      </c>
      <c r="LX106" s="256">
        <f>IF(LX$19-'様式３（療養者名簿）（⑤の場合）'!$BD111+1&lt;=15,IF(LX$19&gt;='様式３（療養者名簿）（⑤の場合）'!$BD111,IF(LX$19&lt;='様式３（療養者名簿）（⑤の場合）'!$BE111,1,0),0),0)</f>
        <v>0</v>
      </c>
      <c r="LY106" s="256">
        <f>IF(LY$19-'様式３（療養者名簿）（⑤の場合）'!$BD111+1&lt;=15,IF(LY$19&gt;='様式３（療養者名簿）（⑤の場合）'!$BD111,IF(LY$19&lt;='様式３（療養者名簿）（⑤の場合）'!$BE111,1,0),0),0)</f>
        <v>0</v>
      </c>
      <c r="LZ106" s="256">
        <f>IF(LZ$19-'様式３（療養者名簿）（⑤の場合）'!$BD111+1&lt;=15,IF(LZ$19&gt;='様式３（療養者名簿）（⑤の場合）'!$BD111,IF(LZ$19&lt;='様式３（療養者名簿）（⑤の場合）'!$BE111,1,0),0),0)</f>
        <v>0</v>
      </c>
      <c r="MA106" s="256">
        <f>IF(MA$19-'様式３（療養者名簿）（⑤の場合）'!$BD111+1&lt;=15,IF(MA$19&gt;='様式３（療養者名簿）（⑤の場合）'!$BD111,IF(MA$19&lt;='様式３（療養者名簿）（⑤の場合）'!$BE111,1,0),0),0)</f>
        <v>0</v>
      </c>
      <c r="MB106" s="256">
        <f>IF(MB$19-'様式３（療養者名簿）（⑤の場合）'!$BD111+1&lt;=15,IF(MB$19&gt;='様式３（療養者名簿）（⑤の場合）'!$BD111,IF(MB$19&lt;='様式３（療養者名簿）（⑤の場合）'!$BE111,1,0),0),0)</f>
        <v>0</v>
      </c>
      <c r="MC106" s="256">
        <f>IF(MC$19-'様式３（療養者名簿）（⑤の場合）'!$BD111+1&lt;=15,IF(MC$19&gt;='様式３（療養者名簿）（⑤の場合）'!$BD111,IF(MC$19&lt;='様式３（療養者名簿）（⑤の場合）'!$BE111,1,0),0),0)</f>
        <v>0</v>
      </c>
      <c r="MD106" s="256">
        <f>IF(MD$19-'様式３（療養者名簿）（⑤の場合）'!$BD111+1&lt;=15,IF(MD$19&gt;='様式３（療養者名簿）（⑤の場合）'!$BD111,IF(MD$19&lt;='様式３（療養者名簿）（⑤の場合）'!$BE111,1,0),0),0)</f>
        <v>0</v>
      </c>
      <c r="ME106" s="256">
        <f>IF(ME$19-'様式３（療養者名簿）（⑤の場合）'!$BD111+1&lt;=15,IF(ME$19&gt;='様式３（療養者名簿）（⑤の場合）'!$BD111,IF(ME$19&lt;='様式３（療養者名簿）（⑤の場合）'!$BE111,1,0),0),0)</f>
        <v>0</v>
      </c>
      <c r="MF106" s="256">
        <f>IF(MF$19-'様式３（療養者名簿）（⑤の場合）'!$BD111+1&lt;=15,IF(MF$19&gt;='様式３（療養者名簿）（⑤の場合）'!$BD111,IF(MF$19&lt;='様式３（療養者名簿）（⑤の場合）'!$BE111,1,0),0),0)</f>
        <v>0</v>
      </c>
      <c r="MG106" s="256">
        <f>IF(MG$19-'様式３（療養者名簿）（⑤の場合）'!$BD111+1&lt;=15,IF(MG$19&gt;='様式３（療養者名簿）（⑤の場合）'!$BD111,IF(MG$19&lt;='様式３（療養者名簿）（⑤の場合）'!$BE111,1,0),0),0)</f>
        <v>0</v>
      </c>
      <c r="MH106" s="256">
        <f>IF(MH$19-'様式３（療養者名簿）（⑤の場合）'!$BD111+1&lt;=15,IF(MH$19&gt;='様式３（療養者名簿）（⑤の場合）'!$BD111,IF(MH$19&lt;='様式３（療養者名簿）（⑤の場合）'!$BE111,1,0),0),0)</f>
        <v>0</v>
      </c>
      <c r="MI106" s="256">
        <f>IF(MI$19-'様式３（療養者名簿）（⑤の場合）'!$BD111+1&lt;=15,IF(MI$19&gt;='様式３（療養者名簿）（⑤の場合）'!$BD111,IF(MI$19&lt;='様式３（療養者名簿）（⑤の場合）'!$BE111,1,0),0),0)</f>
        <v>0</v>
      </c>
      <c r="MJ106" s="256">
        <f>IF(MJ$19-'様式３（療養者名簿）（⑤の場合）'!$BD111+1&lt;=15,IF(MJ$19&gt;='様式３（療養者名簿）（⑤の場合）'!$BD111,IF(MJ$19&lt;='様式３（療養者名簿）（⑤の場合）'!$BE111,1,0),0),0)</f>
        <v>0</v>
      </c>
      <c r="MK106" s="256">
        <f>IF(MK$19-'様式３（療養者名簿）（⑤の場合）'!$BD111+1&lt;=15,IF(MK$19&gt;='様式３（療養者名簿）（⑤の場合）'!$BD111,IF(MK$19&lt;='様式３（療養者名簿）（⑤の場合）'!$BE111,1,0),0),0)</f>
        <v>0</v>
      </c>
      <c r="ML106" s="256">
        <f>IF(ML$19-'様式３（療養者名簿）（⑤の場合）'!$BD111+1&lt;=15,IF(ML$19&gt;='様式３（療養者名簿）（⑤の場合）'!$BD111,IF(ML$19&lt;='様式３（療養者名簿）（⑤の場合）'!$BE111,1,0),0),0)</f>
        <v>0</v>
      </c>
      <c r="MM106" s="256">
        <f>IF(MM$19-'様式３（療養者名簿）（⑤の場合）'!$BD111+1&lt;=15,IF(MM$19&gt;='様式３（療養者名簿）（⑤の場合）'!$BD111,IF(MM$19&lt;='様式３（療養者名簿）（⑤の場合）'!$BE111,1,0),0),0)</f>
        <v>0</v>
      </c>
      <c r="MN106" s="256">
        <f>IF(MN$19-'様式３（療養者名簿）（⑤の場合）'!$BD111+1&lt;=15,IF(MN$19&gt;='様式３（療養者名簿）（⑤の場合）'!$BD111,IF(MN$19&lt;='様式３（療養者名簿）（⑤の場合）'!$BE111,1,0),0),0)</f>
        <v>0</v>
      </c>
      <c r="MO106" s="256">
        <f>IF(MO$19-'様式３（療養者名簿）（⑤の場合）'!$BD111+1&lt;=15,IF(MO$19&gt;='様式３（療養者名簿）（⑤の場合）'!$BD111,IF(MO$19&lt;='様式３（療養者名簿）（⑤の場合）'!$BE111,1,0),0),0)</f>
        <v>0</v>
      </c>
      <c r="MP106" s="256">
        <f>IF(MP$19-'様式３（療養者名簿）（⑤の場合）'!$BD111+1&lt;=15,IF(MP$19&gt;='様式３（療養者名簿）（⑤の場合）'!$BD111,IF(MP$19&lt;='様式３（療養者名簿）（⑤の場合）'!$BE111,1,0),0),0)</f>
        <v>0</v>
      </c>
      <c r="MQ106" s="256">
        <f>IF(MQ$19-'様式３（療養者名簿）（⑤の場合）'!$BD111+1&lt;=15,IF(MQ$19&gt;='様式３（療養者名簿）（⑤の場合）'!$BD111,IF(MQ$19&lt;='様式３（療養者名簿）（⑤の場合）'!$BE111,1,0),0),0)</f>
        <v>0</v>
      </c>
      <c r="MR106" s="256">
        <f>IF(MR$19-'様式３（療養者名簿）（⑤の場合）'!$BD111+1&lt;=15,IF(MR$19&gt;='様式３（療養者名簿）（⑤の場合）'!$BD111,IF(MR$19&lt;='様式３（療養者名簿）（⑤の場合）'!$BE111,1,0),0),0)</f>
        <v>0</v>
      </c>
      <c r="MS106" s="256">
        <f>IF(MS$19-'様式３（療養者名簿）（⑤の場合）'!$BD111+1&lt;=15,IF(MS$19&gt;='様式３（療養者名簿）（⑤の場合）'!$BD111,IF(MS$19&lt;='様式３（療養者名簿）（⑤の場合）'!$BE111,1,0),0),0)</f>
        <v>0</v>
      </c>
      <c r="MT106" s="256">
        <f>IF(MT$19-'様式３（療養者名簿）（⑤の場合）'!$BD111+1&lt;=15,IF(MT$19&gt;='様式３（療養者名簿）（⑤の場合）'!$BD111,IF(MT$19&lt;='様式３（療養者名簿）（⑤の場合）'!$BE111,1,0),0),0)</f>
        <v>0</v>
      </c>
      <c r="MU106" s="256">
        <f>IF(MU$19-'様式３（療養者名簿）（⑤の場合）'!$BD111+1&lt;=15,IF(MU$19&gt;='様式３（療養者名簿）（⑤の場合）'!$BD111,IF(MU$19&lt;='様式３（療養者名簿）（⑤の場合）'!$BE111,1,0),0),0)</f>
        <v>0</v>
      </c>
      <c r="MV106" s="256">
        <f>IF(MV$19-'様式３（療養者名簿）（⑤の場合）'!$BD111+1&lt;=15,IF(MV$19&gt;='様式３（療養者名簿）（⑤の場合）'!$BD111,IF(MV$19&lt;='様式３（療養者名簿）（⑤の場合）'!$BE111,1,0),0),0)</f>
        <v>0</v>
      </c>
      <c r="MW106" s="256">
        <f>IF(MW$19-'様式３（療養者名簿）（⑤の場合）'!$BD111+1&lt;=15,IF(MW$19&gt;='様式３（療養者名簿）（⑤の場合）'!$BD111,IF(MW$19&lt;='様式３（療養者名簿）（⑤の場合）'!$BE111,1,0),0),0)</f>
        <v>0</v>
      </c>
      <c r="MX106" s="256">
        <f>IF(MX$19-'様式３（療養者名簿）（⑤の場合）'!$BD111+1&lt;=15,IF(MX$19&gt;='様式３（療養者名簿）（⑤の場合）'!$BD111,IF(MX$19&lt;='様式３（療養者名簿）（⑤の場合）'!$BE111,1,0),0),0)</f>
        <v>0</v>
      </c>
      <c r="MY106" s="256">
        <f>IF(MY$19-'様式３（療養者名簿）（⑤の場合）'!$BD111+1&lt;=15,IF(MY$19&gt;='様式３（療養者名簿）（⑤の場合）'!$BD111,IF(MY$19&lt;='様式３（療養者名簿）（⑤の場合）'!$BE111,1,0),0),0)</f>
        <v>0</v>
      </c>
      <c r="MZ106" s="256">
        <f>IF(MZ$19-'様式３（療養者名簿）（⑤の場合）'!$BD111+1&lt;=15,IF(MZ$19&gt;='様式３（療養者名簿）（⑤の場合）'!$BD111,IF(MZ$19&lt;='様式３（療養者名簿）（⑤の場合）'!$BE111,1,0),0),0)</f>
        <v>0</v>
      </c>
      <c r="NA106" s="256">
        <f>IF(NA$19-'様式３（療養者名簿）（⑤の場合）'!$BD111+1&lt;=15,IF(NA$19&gt;='様式３（療養者名簿）（⑤の場合）'!$BD111,IF(NA$19&lt;='様式３（療養者名簿）（⑤の場合）'!$BE111,1,0),0),0)</f>
        <v>0</v>
      </c>
      <c r="NB106" s="256">
        <f>IF(NB$19-'様式３（療養者名簿）（⑤の場合）'!$BD111+1&lt;=15,IF(NB$19&gt;='様式３（療養者名簿）（⑤の場合）'!$BD111,IF(NB$19&lt;='様式３（療養者名簿）（⑤の場合）'!$BE111,1,0),0),0)</f>
        <v>0</v>
      </c>
      <c r="NC106" s="257">
        <f>IF(NC$19-'様式３（療養者名簿）（⑤の場合）'!$BD111+1&lt;=15,IF(NC$19&gt;='様式３（療養者名簿）（⑤の場合）'!$BD111,IF(NC$19&lt;='様式３（療養者名簿）（⑤の場合）'!$BE111,1,0),0),0)</f>
        <v>0</v>
      </c>
      <c r="ND106" s="257">
        <f>IF(ND$19-'様式３（療養者名簿）（⑤の場合）'!$BD111+1&lt;=15,IF(ND$19&gt;='様式３（療養者名簿）（⑤の場合）'!$BD111,IF(ND$19&lt;='様式３（療養者名簿）（⑤の場合）'!$BE111,1,0),0),0)</f>
        <v>0</v>
      </c>
      <c r="NE106" s="257">
        <f>IF(NE$19-'様式３（療養者名簿）（⑤の場合）'!$BD111+1&lt;=15,IF(NE$19&gt;='様式３（療養者名簿）（⑤の場合）'!$BD111,IF(NE$19&lt;='様式３（療養者名簿）（⑤の場合）'!$BE111,1,0),0),0)</f>
        <v>0</v>
      </c>
      <c r="NF106" s="257">
        <f>IF(NF$19-'様式３（療養者名簿）（⑤の場合）'!$BD111+1&lt;=15,IF(NF$19&gt;='様式３（療養者名簿）（⑤の場合）'!$BD111,IF(NF$19&lt;='様式３（療養者名簿）（⑤の場合）'!$BE111,1,0),0),0)</f>
        <v>0</v>
      </c>
      <c r="NG106" s="257">
        <f>IF(NG$19-'様式３（療養者名簿）（⑤の場合）'!$BD111+1&lt;=15,IF(NG$19&gt;='様式３（療養者名簿）（⑤の場合）'!$BD111,IF(NG$19&lt;='様式３（療養者名簿）（⑤の場合）'!$BE111,1,0),0),0)</f>
        <v>0</v>
      </c>
      <c r="NH106" s="257">
        <f>IF(NH$19-'様式３（療養者名簿）（⑤の場合）'!$BD111+1&lt;=15,IF(NH$19&gt;='様式３（療養者名簿）（⑤の場合）'!$BD111,IF(NH$19&lt;='様式３（療養者名簿）（⑤の場合）'!$BE111,1,0),0),0)</f>
        <v>0</v>
      </c>
      <c r="NI106" s="257">
        <f>IF(NI$19-'様式３（療養者名簿）（⑤の場合）'!$BD111+1&lt;=15,IF(NI$19&gt;='様式３（療養者名簿）（⑤の場合）'!$BD111,IF(NI$19&lt;='様式３（療養者名簿）（⑤の場合）'!$BE111,1,0),0),0)</f>
        <v>0</v>
      </c>
      <c r="NJ106" s="257">
        <f>IF(NJ$19-'様式３（療養者名簿）（⑤の場合）'!$BD111+1&lt;=15,IF(NJ$19&gt;='様式３（療養者名簿）（⑤の場合）'!$BD111,IF(NJ$19&lt;='様式３（療養者名簿）（⑤の場合）'!$BE111,1,0),0),0)</f>
        <v>0</v>
      </c>
      <c r="NK106" s="257">
        <f>IF(NK$19-'様式３（療養者名簿）（⑤の場合）'!$BD111+1&lt;=15,IF(NK$19&gt;='様式３（療養者名簿）（⑤の場合）'!$BD111,IF(NK$19&lt;='様式３（療養者名簿）（⑤の場合）'!$BE111,1,0),0),0)</f>
        <v>0</v>
      </c>
      <c r="NL106" s="257">
        <f>IF(NL$19-'様式３（療養者名簿）（⑤の場合）'!$BD111+1&lt;=15,IF(NL$19&gt;='様式３（療養者名簿）（⑤の場合）'!$BD111,IF(NL$19&lt;='様式３（療養者名簿）（⑤の場合）'!$BE111,1,0),0),0)</f>
        <v>0</v>
      </c>
      <c r="NM106" s="257">
        <f>IF(NM$19-'様式３（療養者名簿）（⑤の場合）'!$BD111+1&lt;=15,IF(NM$19&gt;='様式３（療養者名簿）（⑤の場合）'!$BD111,IF(NM$19&lt;='様式３（療養者名簿）（⑤の場合）'!$BE111,1,0),0),0)</f>
        <v>0</v>
      </c>
      <c r="NN106" s="257">
        <f>IF(NN$19-'様式３（療養者名簿）（⑤の場合）'!$BD111+1&lt;=15,IF(NN$19&gt;='様式３（療養者名簿）（⑤の場合）'!$BD111,IF(NN$19&lt;='様式３（療養者名簿）（⑤の場合）'!$BE111,1,0),0),0)</f>
        <v>0</v>
      </c>
      <c r="NO106" s="257">
        <f>IF(NO$19-'様式３（療養者名簿）（⑤の場合）'!$BD111+1&lt;=15,IF(NO$19&gt;='様式３（療養者名簿）（⑤の場合）'!$BD111,IF(NO$19&lt;='様式３（療養者名簿）（⑤の場合）'!$BE111,1,0),0),0)</f>
        <v>0</v>
      </c>
      <c r="NP106" s="257">
        <f>IF(NP$19-'様式３（療養者名簿）（⑤の場合）'!$BD111+1&lt;=15,IF(NP$19&gt;='様式３（療養者名簿）（⑤の場合）'!$BD111,IF(NP$19&lt;='様式３（療養者名簿）（⑤の場合）'!$BE111,1,0),0),0)</f>
        <v>0</v>
      </c>
      <c r="NQ106" s="257">
        <f>IF(NQ$19-'様式３（療養者名簿）（⑤の場合）'!$BD111+1&lt;=15,IF(NQ$19&gt;='様式３（療養者名簿）（⑤の場合）'!$BD111,IF(NQ$19&lt;='様式３（療養者名簿）（⑤の場合）'!$BE111,1,0),0),0)</f>
        <v>0</v>
      </c>
      <c r="NR106" s="257">
        <f>IF(NR$19-'様式３（療養者名簿）（⑤の場合）'!$BD111+1&lt;=15,IF(NR$19&gt;='様式３（療養者名簿）（⑤の場合）'!$BD111,IF(NR$19&lt;='様式３（療養者名簿）（⑤の場合）'!$BE111,1,0),0),0)</f>
        <v>0</v>
      </c>
      <c r="NS106" s="257">
        <f>IF(NS$19-'様式３（療養者名簿）（⑤の場合）'!$BD111+1&lt;=15,IF(NS$19&gt;='様式３（療養者名簿）（⑤の場合）'!$BD111,IF(NS$19&lt;='様式３（療養者名簿）（⑤の場合）'!$BE111,1,0),0),0)</f>
        <v>0</v>
      </c>
      <c r="NT106" s="257">
        <f>IF(NT$19-'様式３（療養者名簿）（⑤の場合）'!$BD111+1&lt;=15,IF(NT$19&gt;='様式３（療養者名簿）（⑤の場合）'!$BD111,IF(NT$19&lt;='様式３（療養者名簿）（⑤の場合）'!$BE111,1,0),0),0)</f>
        <v>0</v>
      </c>
      <c r="NU106" s="257">
        <f>IF(NU$19-'様式３（療養者名簿）（⑤の場合）'!$BD111+1&lt;=15,IF(NU$19&gt;='様式３（療養者名簿）（⑤の場合）'!$BD111,IF(NU$19&lt;='様式３（療養者名簿）（⑤の場合）'!$BE111,1,0),0),0)</f>
        <v>0</v>
      </c>
      <c r="NV106" s="257">
        <f>IF(NV$19-'様式３（療養者名簿）（⑤の場合）'!$BD111+1&lt;=15,IF(NV$19&gt;='様式３（療養者名簿）（⑤の場合）'!$BD111,IF(NV$19&lt;='様式３（療養者名簿）（⑤の場合）'!$BE111,1,0),0),0)</f>
        <v>0</v>
      </c>
      <c r="NW106" s="257">
        <f>IF(NW$19-'様式３（療養者名簿）（⑤の場合）'!$BD111+1&lt;=15,IF(NW$19&gt;='様式３（療養者名簿）（⑤の場合）'!$BD111,IF(NW$19&lt;='様式３（療養者名簿）（⑤の場合）'!$BE111,1,0),0),0)</f>
        <v>0</v>
      </c>
      <c r="NX106" s="257">
        <f>IF(NX$19-'様式３（療養者名簿）（⑤の場合）'!$BD111+1&lt;=15,IF(NX$19&gt;='様式３（療養者名簿）（⑤の場合）'!$BD111,IF(NX$19&lt;='様式３（療養者名簿）（⑤の場合）'!$BE111,1,0),0),0)</f>
        <v>0</v>
      </c>
      <c r="NY106" s="257">
        <f>IF(NY$19-'様式３（療養者名簿）（⑤の場合）'!$BD111+1&lt;=15,IF(NY$19&gt;='様式３（療養者名簿）（⑤の場合）'!$BD111,IF(NY$19&lt;='様式３（療養者名簿）（⑤の場合）'!$BE111,1,0),0),0)</f>
        <v>0</v>
      </c>
      <c r="NZ106" s="257">
        <f>IF(NZ$19-'様式３（療養者名簿）（⑤の場合）'!$BD111+1&lt;=15,IF(NZ$19&gt;='様式３（療養者名簿）（⑤の場合）'!$BD111,IF(NZ$19&lt;='様式３（療養者名簿）（⑤の場合）'!$BE111,1,0),0),0)</f>
        <v>0</v>
      </c>
      <c r="OA106" s="257">
        <f>IF(OA$19-'様式３（療養者名簿）（⑤の場合）'!$BD111+1&lt;=15,IF(OA$19&gt;='様式３（療養者名簿）（⑤の場合）'!$BD111,IF(OA$19&lt;='様式３（療養者名簿）（⑤の場合）'!$BE111,1,0),0),0)</f>
        <v>0</v>
      </c>
      <c r="OB106" s="257">
        <f>IF(OB$19-'様式３（療養者名簿）（⑤の場合）'!$BD111+1&lt;=15,IF(OB$19&gt;='様式３（療養者名簿）（⑤の場合）'!$BD111,IF(OB$19&lt;='様式３（療養者名簿）（⑤の場合）'!$BE111,1,0),0),0)</f>
        <v>0</v>
      </c>
      <c r="OC106" s="257">
        <f>IF(OC$19-'様式３（療養者名簿）（⑤の場合）'!$BD111+1&lt;=15,IF(OC$19&gt;='様式３（療養者名簿）（⑤の場合）'!$BD111,IF(OC$19&lt;='様式３（療養者名簿）（⑤の場合）'!$BE111,1,0),0),0)</f>
        <v>0</v>
      </c>
      <c r="OD106" s="257">
        <f>IF(OD$19-'様式３（療養者名簿）（⑤の場合）'!$BD111+1&lt;=15,IF(OD$19&gt;='様式３（療養者名簿）（⑤の場合）'!$BD111,IF(OD$19&lt;='様式３（療養者名簿）（⑤の場合）'!$BE111,1,0),0),0)</f>
        <v>0</v>
      </c>
      <c r="OE106" s="257">
        <f>IF(OE$19-'様式３（療養者名簿）（⑤の場合）'!$BD111+1&lt;=15,IF(OE$19&gt;='様式３（療養者名簿）（⑤の場合）'!$BD111,IF(OE$19&lt;='様式３（療養者名簿）（⑤の場合）'!$BE111,1,0),0),0)</f>
        <v>0</v>
      </c>
      <c r="OF106" s="257">
        <f>IF(OF$19-'様式３（療養者名簿）（⑤の場合）'!$BD111+1&lt;=15,IF(OF$19&gt;='様式３（療養者名簿）（⑤の場合）'!$BD111,IF(OF$19&lt;='様式３（療養者名簿）（⑤の場合）'!$BE111,1,0),0),0)</f>
        <v>0</v>
      </c>
      <c r="OG106" s="257">
        <f>IF(OG$19-'様式３（療養者名簿）（⑤の場合）'!$BD111+1&lt;=15,IF(OG$19&gt;='様式３（療養者名簿）（⑤の場合）'!$BD111,IF(OG$19&lt;='様式３（療養者名簿）（⑤の場合）'!$BE111,1,0),0),0)</f>
        <v>0</v>
      </c>
      <c r="OH106" s="257">
        <f>IF(OH$19-'様式３（療養者名簿）（⑤の場合）'!$BD111+1&lt;=15,IF(OH$19&gt;='様式３（療養者名簿）（⑤の場合）'!$BD111,IF(OH$19&lt;='様式３（療養者名簿）（⑤の場合）'!$BE111,1,0),0),0)</f>
        <v>0</v>
      </c>
      <c r="OI106" s="257">
        <f>IF(OI$19-'様式３（療養者名簿）（⑤の場合）'!$BD111+1&lt;=15,IF(OI$19&gt;='様式３（療養者名簿）（⑤の場合）'!$BD111,IF(OI$19&lt;='様式３（療養者名簿）（⑤の場合）'!$BE111,1,0),0),0)</f>
        <v>0</v>
      </c>
      <c r="OJ106" s="257">
        <f>IF(OJ$19-'様式３（療養者名簿）（⑤の場合）'!$BD111+1&lt;=15,IF(OJ$19&gt;='様式３（療養者名簿）（⑤の場合）'!$BD111,IF(OJ$19&lt;='様式３（療養者名簿）（⑤の場合）'!$BE111,1,0),0),0)</f>
        <v>0</v>
      </c>
      <c r="OK106" s="257">
        <f>IF(OK$19-'様式３（療養者名簿）（⑤の場合）'!$BD111+1&lt;=15,IF(OK$19&gt;='様式３（療養者名簿）（⑤の場合）'!$BD111,IF(OK$19&lt;='様式３（療養者名簿）（⑤の場合）'!$BE111,1,0),0),0)</f>
        <v>0</v>
      </c>
      <c r="OL106" s="257">
        <f>IF(OL$19-'様式３（療養者名簿）（⑤の場合）'!$BD111+1&lt;=15,IF(OL$19&gt;='様式３（療養者名簿）（⑤の場合）'!$BD111,IF(OL$19&lt;='様式３（療養者名簿）（⑤の場合）'!$BE111,1,0),0),0)</f>
        <v>0</v>
      </c>
      <c r="OM106" s="257">
        <f>IF(OM$19-'様式３（療養者名簿）（⑤の場合）'!$BD111+1&lt;=15,IF(OM$19&gt;='様式３（療養者名簿）（⑤の場合）'!$BD111,IF(OM$19&lt;='様式３（療養者名簿）（⑤の場合）'!$BE111,1,0),0),0)</f>
        <v>0</v>
      </c>
      <c r="ON106" s="257">
        <f>IF(ON$19-'様式３（療養者名簿）（⑤の場合）'!$BD111+1&lt;=15,IF(ON$19&gt;='様式３（療養者名簿）（⑤の場合）'!$BD111,IF(ON$19&lt;='様式３（療養者名簿）（⑤の場合）'!$BE111,1,0),0),0)</f>
        <v>0</v>
      </c>
      <c r="OO106" s="257">
        <f>IF(OO$19-'様式３（療養者名簿）（⑤の場合）'!$BD111+1&lt;=15,IF(OO$19&gt;='様式３（療養者名簿）（⑤の場合）'!$BD111,IF(OO$19&lt;='様式３（療養者名簿）（⑤の場合）'!$BE111,1,0),0),0)</f>
        <v>0</v>
      </c>
      <c r="OP106" s="257">
        <f>IF(OP$19-'様式３（療養者名簿）（⑤の場合）'!$BD111+1&lt;=15,IF(OP$19&gt;='様式３（療養者名簿）（⑤の場合）'!$BD111,IF(OP$19&lt;='様式３（療養者名簿）（⑤の場合）'!$BE111,1,0),0),0)</f>
        <v>0</v>
      </c>
      <c r="OQ106" s="257">
        <f>IF(OQ$19-'様式３（療養者名簿）（⑤の場合）'!$BD111+1&lt;=15,IF(OQ$19&gt;='様式３（療養者名簿）（⑤の場合）'!$BD111,IF(OQ$19&lt;='様式３（療養者名簿）（⑤の場合）'!$BE111,1,0),0),0)</f>
        <v>0</v>
      </c>
      <c r="OR106" s="257">
        <f>IF(OR$19-'様式３（療養者名簿）（⑤の場合）'!$BD111+1&lt;=15,IF(OR$19&gt;='様式３（療養者名簿）（⑤の場合）'!$BD111,IF(OR$19&lt;='様式３（療養者名簿）（⑤の場合）'!$BE111,1,0),0),0)</f>
        <v>0</v>
      </c>
      <c r="OS106" s="257">
        <f>IF(OS$19-'様式３（療養者名簿）（⑤の場合）'!$BD111+1&lt;=15,IF(OS$19&gt;='様式３（療養者名簿）（⑤の場合）'!$BD111,IF(OS$19&lt;='様式３（療養者名簿）（⑤の場合）'!$BE111,1,0),0),0)</f>
        <v>0</v>
      </c>
      <c r="OT106" s="257">
        <f>IF(OT$19-'様式３（療養者名簿）（⑤の場合）'!$BD111+1&lt;=15,IF(OT$19&gt;='様式３（療養者名簿）（⑤の場合）'!$BD111,IF(OT$19&lt;='様式３（療養者名簿）（⑤の場合）'!$BE111,1,0),0),0)</f>
        <v>0</v>
      </c>
      <c r="OU106" s="257">
        <f>IF(OU$19-'様式３（療養者名簿）（⑤の場合）'!$BD111+1&lt;=15,IF(OU$19&gt;='様式３（療養者名簿）（⑤の場合）'!$BD111,IF(OU$19&lt;='様式３（療養者名簿）（⑤の場合）'!$BE111,1,0),0),0)</f>
        <v>0</v>
      </c>
      <c r="OV106" s="257">
        <f>IF(OV$19-'様式３（療養者名簿）（⑤の場合）'!$BD111+1&lt;=15,IF(OV$19&gt;='様式３（療養者名簿）（⑤の場合）'!$BD111,IF(OV$19&lt;='様式３（療養者名簿）（⑤の場合）'!$BE111,1,0),0),0)</f>
        <v>0</v>
      </c>
      <c r="OW106" s="257">
        <f>IF(OW$19-'様式３（療養者名簿）（⑤の場合）'!$BD111+1&lt;=15,IF(OW$19&gt;='様式３（療養者名簿）（⑤の場合）'!$BD111,IF(OW$19&lt;='様式３（療養者名簿）（⑤の場合）'!$BE111,1,0),0),0)</f>
        <v>0</v>
      </c>
      <c r="OX106" s="257">
        <f>IF(OX$19-'様式３（療養者名簿）（⑤の場合）'!$BD111+1&lt;=15,IF(OX$19&gt;='様式３（療養者名簿）（⑤の場合）'!$BD111,IF(OX$19&lt;='様式３（療養者名簿）（⑤の場合）'!$BE111,1,0),0),0)</f>
        <v>0</v>
      </c>
      <c r="OY106" s="257">
        <f>IF(OY$19-'様式３（療養者名簿）（⑤の場合）'!$BD111+1&lt;=15,IF(OY$19&gt;='様式３（療養者名簿）（⑤の場合）'!$BD111,IF(OY$19&lt;='様式３（療養者名簿）（⑤の場合）'!$BE111,1,0),0),0)</f>
        <v>0</v>
      </c>
      <c r="OZ106" s="257">
        <f>IF(OZ$19-'様式３（療養者名簿）（⑤の場合）'!$BD111+1&lt;=15,IF(OZ$19&gt;='様式３（療養者名簿）（⑤の場合）'!$BD111,IF(OZ$19&lt;='様式３（療養者名簿）（⑤の場合）'!$BE111,1,0),0),0)</f>
        <v>0</v>
      </c>
      <c r="PA106" s="257">
        <f>IF(PA$19-'様式３（療養者名簿）（⑤の場合）'!$BD111+1&lt;=15,IF(PA$19&gt;='様式３（療養者名簿）（⑤の場合）'!$BD111,IF(PA$19&lt;='様式３（療養者名簿）（⑤の場合）'!$BE111,1,0),0),0)</f>
        <v>0</v>
      </c>
      <c r="PB106" s="257">
        <f>IF(PB$19-'様式３（療養者名簿）（⑤の場合）'!$BD111+1&lt;=15,IF(PB$19&gt;='様式３（療養者名簿）（⑤の場合）'!$BD111,IF(PB$19&lt;='様式３（療養者名簿）（⑤の場合）'!$BE111,1,0),0),0)</f>
        <v>0</v>
      </c>
      <c r="PC106" s="257">
        <f>IF(PC$19-'様式３（療養者名簿）（⑤の場合）'!$BD111+1&lt;=15,IF(PC$19&gt;='様式３（療養者名簿）（⑤の場合）'!$BD111,IF(PC$19&lt;='様式３（療養者名簿）（⑤の場合）'!$BE111,1,0),0),0)</f>
        <v>0</v>
      </c>
      <c r="PD106" s="257">
        <f>IF(PD$19-'様式３（療養者名簿）（⑤の場合）'!$BD111+1&lt;=15,IF(PD$19&gt;='様式３（療養者名簿）（⑤の場合）'!$BD111,IF(PD$19&lt;='様式３（療養者名簿）（⑤の場合）'!$BE111,1,0),0),0)</f>
        <v>0</v>
      </c>
      <c r="PE106" s="257">
        <f>IF(PE$19-'様式３（療養者名簿）（⑤の場合）'!$BD111+1&lt;=15,IF(PE$19&gt;='様式３（療養者名簿）（⑤の場合）'!$BD111,IF(PE$19&lt;='様式３（療養者名簿）（⑤の場合）'!$BE111,1,0),0),0)</f>
        <v>0</v>
      </c>
      <c r="PF106" s="257">
        <f>IF(PF$19-'様式３（療養者名簿）（⑤の場合）'!$BD111+1&lt;=15,IF(PF$19&gt;='様式３（療養者名簿）（⑤の場合）'!$BD111,IF(PF$19&lt;='様式３（療養者名簿）（⑤の場合）'!$BE111,1,0),0),0)</f>
        <v>0</v>
      </c>
      <c r="PG106" s="257">
        <f>IF(PG$19-'様式３（療養者名簿）（⑤の場合）'!$BD111+1&lt;=15,IF(PG$19&gt;='様式３（療養者名簿）（⑤の場合）'!$BD111,IF(PG$19&lt;='様式３（療養者名簿）（⑤の場合）'!$BE111,1,0),0),0)</f>
        <v>0</v>
      </c>
      <c r="PH106" s="257">
        <f>IF(PH$19-'様式３（療養者名簿）（⑤の場合）'!$BD111+1&lt;=15,IF(PH$19&gt;='様式３（療養者名簿）（⑤の場合）'!$BD111,IF(PH$19&lt;='様式３（療養者名簿）（⑤の場合）'!$BE111,1,0),0),0)</f>
        <v>0</v>
      </c>
      <c r="PI106" s="257">
        <f>IF(PI$19-'様式３（療養者名簿）（⑤の場合）'!$BD111+1&lt;=15,IF(PI$19&gt;='様式３（療養者名簿）（⑤の場合）'!$BD111,IF(PI$19&lt;='様式３（療養者名簿）（⑤の場合）'!$BE111,1,0),0),0)</f>
        <v>0</v>
      </c>
      <c r="PJ106" s="257">
        <f>IF(PJ$19-'様式３（療養者名簿）（⑤の場合）'!$BD111+1&lt;=15,IF(PJ$19&gt;='様式３（療養者名簿）（⑤の場合）'!$BD111,IF(PJ$19&lt;='様式３（療養者名簿）（⑤の場合）'!$BE111,1,0),0),0)</f>
        <v>0</v>
      </c>
      <c r="PK106" s="257">
        <f>IF(PK$19-'様式３（療養者名簿）（⑤の場合）'!$BD111+1&lt;=15,IF(PK$19&gt;='様式３（療養者名簿）（⑤の場合）'!$BD111,IF(PK$19&lt;='様式３（療養者名簿）（⑤の場合）'!$BE111,1,0),0),0)</f>
        <v>0</v>
      </c>
      <c r="PL106" s="257">
        <f>IF(PL$19-'様式３（療養者名簿）（⑤の場合）'!$BD111+1&lt;=15,IF(PL$19&gt;='様式３（療養者名簿）（⑤の場合）'!$BD111,IF(PL$19&lt;='様式３（療養者名簿）（⑤の場合）'!$BE111,1,0),0),0)</f>
        <v>0</v>
      </c>
      <c r="PM106" s="257">
        <f>IF(PM$19-'様式３（療養者名簿）（⑤の場合）'!$BD111+1&lt;=15,IF(PM$19&gt;='様式３（療養者名簿）（⑤の場合）'!$BD111,IF(PM$19&lt;='様式３（療養者名簿）（⑤の場合）'!$BE111,1,0),0),0)</f>
        <v>0</v>
      </c>
      <c r="PN106" s="257">
        <f>IF(PN$19-'様式３（療養者名簿）（⑤の場合）'!$BD111+1&lt;=15,IF(PN$19&gt;='様式３（療養者名簿）（⑤の場合）'!$BD111,IF(PN$19&lt;='様式３（療養者名簿）（⑤の場合）'!$BE111,1,0),0),0)</f>
        <v>0</v>
      </c>
      <c r="PO106" s="257">
        <f>IF(PO$19-'様式３（療養者名簿）（⑤の場合）'!$BD111+1&lt;=15,IF(PO$19&gt;='様式３（療養者名簿）（⑤の場合）'!$BD111,IF(PO$19&lt;='様式３（療養者名簿）（⑤の場合）'!$BE111,1,0),0),0)</f>
        <v>0</v>
      </c>
      <c r="PP106" s="257">
        <f>IF(PP$19-'様式３（療養者名簿）（⑤の場合）'!$BD111+1&lt;=15,IF(PP$19&gt;='様式３（療養者名簿）（⑤の場合）'!$BD111,IF(PP$19&lt;='様式３（療養者名簿）（⑤の場合）'!$BE111,1,0),0),0)</f>
        <v>0</v>
      </c>
      <c r="PQ106" s="257">
        <f>IF(PQ$19-'様式３（療養者名簿）（⑤の場合）'!$BD111+1&lt;=15,IF(PQ$19&gt;='様式３（療養者名簿）（⑤の場合）'!$BD111,IF(PQ$19&lt;='様式３（療養者名簿）（⑤の場合）'!$BE111,1,0),0),0)</f>
        <v>0</v>
      </c>
      <c r="PR106" s="257">
        <f>IF(PR$19-'様式３（療養者名簿）（⑤の場合）'!$BD111+1&lt;=15,IF(PR$19&gt;='様式３（療養者名簿）（⑤の場合）'!$BD111,IF(PR$19&lt;='様式３（療養者名簿）（⑤の場合）'!$BE111,1,0),0),0)</f>
        <v>0</v>
      </c>
      <c r="PS106" s="257">
        <f>IF(PS$19-'様式３（療養者名簿）（⑤の場合）'!$BD111+1&lt;=15,IF(PS$19&gt;='様式３（療養者名簿）（⑤の場合）'!$BD111,IF(PS$19&lt;='様式３（療養者名簿）（⑤の場合）'!$BE111,1,0),0),0)</f>
        <v>0</v>
      </c>
      <c r="PT106" s="257">
        <f>IF(PT$19-'様式３（療養者名簿）（⑤の場合）'!$BD111+1&lt;=15,IF(PT$19&gt;='様式３（療養者名簿）（⑤の場合）'!$BD111,IF(PT$19&lt;='様式３（療養者名簿）（⑤の場合）'!$BE111,1,0),0),0)</f>
        <v>0</v>
      </c>
      <c r="PU106" s="257">
        <f>IF(PU$19-'様式３（療養者名簿）（⑤の場合）'!$BD111+1&lt;=15,IF(PU$19&gt;='様式３（療養者名簿）（⑤の場合）'!$BD111,IF(PU$19&lt;='様式３（療養者名簿）（⑤の場合）'!$BE111,1,0),0),0)</f>
        <v>0</v>
      </c>
      <c r="PV106" s="257">
        <f>IF(PV$19-'様式３（療養者名簿）（⑤の場合）'!$BD111+1&lt;=15,IF(PV$19&gt;='様式３（療養者名簿）（⑤の場合）'!$BD111,IF(PV$19&lt;='様式３（療養者名簿）（⑤の場合）'!$BE111,1,0),0),0)</f>
        <v>0</v>
      </c>
      <c r="PW106" s="257">
        <f>IF(PW$19-'様式３（療養者名簿）（⑤の場合）'!$BD111+1&lt;=15,IF(PW$19&gt;='様式３（療養者名簿）（⑤の場合）'!$BD111,IF(PW$19&lt;='様式３（療養者名簿）（⑤の場合）'!$BE111,1,0),0),0)</f>
        <v>0</v>
      </c>
      <c r="PX106" s="257">
        <f>IF(PX$19-'様式３（療養者名簿）（⑤の場合）'!$BD111+1&lt;=15,IF(PX$19&gt;='様式３（療養者名簿）（⑤の場合）'!$BD111,IF(PX$19&lt;='様式３（療養者名簿）（⑤の場合）'!$BE111,1,0),0),0)</f>
        <v>0</v>
      </c>
      <c r="PY106" s="257">
        <f>IF(PY$19-'様式３（療養者名簿）（⑤の場合）'!$BD111+1&lt;=15,IF(PY$19&gt;='様式３（療養者名簿）（⑤の場合）'!$BD111,IF(PY$19&lt;='様式３（療養者名簿）（⑤の場合）'!$BE111,1,0),0),0)</f>
        <v>0</v>
      </c>
      <c r="PZ106" s="257">
        <f>IF(PZ$19-'様式３（療養者名簿）（⑤の場合）'!$BD111+1&lt;=15,IF(PZ$19&gt;='様式３（療養者名簿）（⑤の場合）'!$BD111,IF(PZ$19&lt;='様式３（療養者名簿）（⑤の場合）'!$BE111,1,0),0),0)</f>
        <v>0</v>
      </c>
      <c r="QA106" s="257">
        <f>IF(QA$19-'様式３（療養者名簿）（⑤の場合）'!$BD111+1&lt;=15,IF(QA$19&gt;='様式３（療養者名簿）（⑤の場合）'!$BD111,IF(QA$19&lt;='様式３（療養者名簿）（⑤の場合）'!$BE111,1,0),0),0)</f>
        <v>0</v>
      </c>
      <c r="QB106" s="257">
        <f>IF(QB$19-'様式３（療養者名簿）（⑤の場合）'!$BD111+1&lt;=15,IF(QB$19&gt;='様式３（療養者名簿）（⑤の場合）'!$BD111,IF(QB$19&lt;='様式３（療養者名簿）（⑤の場合）'!$BE111,1,0),0),0)</f>
        <v>0</v>
      </c>
      <c r="QC106" s="257">
        <f>IF(QC$19-'様式３（療養者名簿）（⑤の場合）'!$BD111+1&lt;=15,IF(QC$19&gt;='様式３（療養者名簿）（⑤の場合）'!$BD111,IF(QC$19&lt;='様式３（療養者名簿）（⑤の場合）'!$BE111,1,0),0),0)</f>
        <v>0</v>
      </c>
      <c r="QD106" s="257">
        <f>IF(QD$19-'様式３（療養者名簿）（⑤の場合）'!$BD111+1&lt;=15,IF(QD$19&gt;='様式３（療養者名簿）（⑤の場合）'!$BD111,IF(QD$19&lt;='様式３（療養者名簿）（⑤の場合）'!$BE111,1,0),0),0)</f>
        <v>0</v>
      </c>
      <c r="QE106" s="257">
        <f>IF(QE$19-'様式３（療養者名簿）（⑤の場合）'!$BD111+1&lt;=15,IF(QE$19&gt;='様式３（療養者名簿）（⑤の場合）'!$BD111,IF(QE$19&lt;='様式３（療養者名簿）（⑤の場合）'!$BE111,1,0),0),0)</f>
        <v>0</v>
      </c>
      <c r="QF106" s="257">
        <f>IF(QF$19-'様式３（療養者名簿）（⑤の場合）'!$BD111+1&lt;=15,IF(QF$19&gt;='様式３（療養者名簿）（⑤の場合）'!$BD111,IF(QF$19&lt;='様式３（療養者名簿）（⑤の場合）'!$BE111,1,0),0),0)</f>
        <v>0</v>
      </c>
      <c r="QG106" s="257">
        <f>IF(QG$19-'様式３（療養者名簿）（⑤の場合）'!$BD111+1&lt;=15,IF(QG$19&gt;='様式３（療養者名簿）（⑤の場合）'!$BD111,IF(QG$19&lt;='様式３（療養者名簿）（⑤の場合）'!$BE111,1,0),0),0)</f>
        <v>0</v>
      </c>
      <c r="QH106" s="257">
        <f>IF(QH$19-'様式３（療養者名簿）（⑤の場合）'!$BD111+1&lt;=15,IF(QH$19&gt;='様式３（療養者名簿）（⑤の場合）'!$BD111,IF(QH$19&lt;='様式３（療養者名簿）（⑤の場合）'!$BE111,1,0),0),0)</f>
        <v>0</v>
      </c>
      <c r="QI106" s="257">
        <f>IF(QI$19-'様式３（療養者名簿）（⑤の場合）'!$BD111+1&lt;=15,IF(QI$19&gt;='様式３（療養者名簿）（⑤の場合）'!$BD111,IF(QI$19&lt;='様式３（療養者名簿）（⑤の場合）'!$BE111,1,0),0),0)</f>
        <v>0</v>
      </c>
      <c r="QJ106" s="257">
        <f>IF(QJ$19-'様式３（療養者名簿）（⑤の場合）'!$BD111+1&lt;=15,IF(QJ$19&gt;='様式３（療養者名簿）（⑤の場合）'!$BD111,IF(QJ$19&lt;='様式３（療養者名簿）（⑤の場合）'!$BE111,1,0),0),0)</f>
        <v>0</v>
      </c>
      <c r="QK106" s="257">
        <f>IF(QK$19-'様式３（療養者名簿）（⑤の場合）'!$BD111+1&lt;=15,IF(QK$19&gt;='様式３（療養者名簿）（⑤の場合）'!$BD111,IF(QK$19&lt;='様式３（療養者名簿）（⑤の場合）'!$BE111,1,0),0),0)</f>
        <v>0</v>
      </c>
      <c r="QL106" s="257">
        <f>IF(QL$19-'様式３（療養者名簿）（⑤の場合）'!$BD111+1&lt;=15,IF(QL$19&gt;='様式３（療養者名簿）（⑤の場合）'!$BD111,IF(QL$19&lt;='様式３（療養者名簿）（⑤の場合）'!$BE111,1,0),0),0)</f>
        <v>0</v>
      </c>
      <c r="QM106" s="257">
        <f>IF(QM$19-'様式３（療養者名簿）（⑤の場合）'!$BD111+1&lt;=15,IF(QM$19&gt;='様式３（療養者名簿）（⑤の場合）'!$BD111,IF(QM$19&lt;='様式３（療養者名簿）（⑤の場合）'!$BE111,1,0),0),0)</f>
        <v>0</v>
      </c>
      <c r="QN106" s="257">
        <f>IF(QN$19-'様式３（療養者名簿）（⑤の場合）'!$BD111+1&lt;=15,IF(QN$19&gt;='様式３（療養者名簿）（⑤の場合）'!$BD111,IF(QN$19&lt;='様式３（療養者名簿）（⑤の場合）'!$BE111,1,0),0),0)</f>
        <v>0</v>
      </c>
      <c r="QO106" s="257">
        <f>IF(QO$19-'様式３（療養者名簿）（⑤の場合）'!$BD111+1&lt;=15,IF(QO$19&gt;='様式３（療養者名簿）（⑤の場合）'!$BD111,IF(QO$19&lt;='様式３（療養者名簿）（⑤の場合）'!$BE111,1,0),0),0)</f>
        <v>0</v>
      </c>
      <c r="QP106" s="257">
        <f>IF(QP$19-'様式３（療養者名簿）（⑤の場合）'!$BD111+1&lt;=15,IF(QP$19&gt;='様式３（療養者名簿）（⑤の場合）'!$BD111,IF(QP$19&lt;='様式３（療養者名簿）（⑤の場合）'!$BE111,1,0),0),0)</f>
        <v>0</v>
      </c>
      <c r="QQ106" s="257">
        <f>IF(QQ$19-'様式３（療養者名簿）（⑤の場合）'!$BD111+1&lt;=15,IF(QQ$19&gt;='様式３（療養者名簿）（⑤の場合）'!$BD111,IF(QQ$19&lt;='様式３（療養者名簿）（⑤の場合）'!$BE111,1,0),0),0)</f>
        <v>0</v>
      </c>
      <c r="QR106" s="257">
        <f>IF(QR$19-'様式３（療養者名簿）（⑤の場合）'!$BD111+1&lt;=15,IF(QR$19&gt;='様式３（療養者名簿）（⑤の場合）'!$BD111,IF(QR$19&lt;='様式３（療養者名簿）（⑤の場合）'!$BE111,1,0),0),0)</f>
        <v>0</v>
      </c>
      <c r="QS106" s="257">
        <f>IF(QS$19-'様式３（療養者名簿）（⑤の場合）'!$BD111+1&lt;=15,IF(QS$19&gt;='様式３（療養者名簿）（⑤の場合）'!$BD111,IF(QS$19&lt;='様式３（療養者名簿）（⑤の場合）'!$BE111,1,0),0),0)</f>
        <v>0</v>
      </c>
      <c r="QT106" s="257">
        <f>IF(QT$19-'様式３（療養者名簿）（⑤の場合）'!$BD111+1&lt;=15,IF(QT$19&gt;='様式３（療養者名簿）（⑤の場合）'!$BD111,IF(QT$19&lt;='様式３（療養者名簿）（⑤の場合）'!$BE111,1,0),0),0)</f>
        <v>0</v>
      </c>
      <c r="QU106" s="257">
        <f>IF(QU$19-'様式３（療養者名簿）（⑤の場合）'!$BD111+1&lt;=15,IF(QU$19&gt;='様式３（療養者名簿）（⑤の場合）'!$BD111,IF(QU$19&lt;='様式３（療養者名簿）（⑤の場合）'!$BE111,1,0),0),0)</f>
        <v>0</v>
      </c>
      <c r="QV106" s="257">
        <f>IF(QV$19-'様式３（療養者名簿）（⑤の場合）'!$BD111+1&lt;=15,IF(QV$19&gt;='様式３（療養者名簿）（⑤の場合）'!$BD111,IF(QV$19&lt;='様式３（療養者名簿）（⑤の場合）'!$BE111,1,0),0),0)</f>
        <v>0</v>
      </c>
      <c r="QW106" s="257">
        <f>IF(QW$19-'様式３（療養者名簿）（⑤の場合）'!$BD111+1&lt;=15,IF(QW$19&gt;='様式３（療養者名簿）（⑤の場合）'!$BD111,IF(QW$19&lt;='様式３（療養者名簿）（⑤の場合）'!$BE111,1,0),0),0)</f>
        <v>0</v>
      </c>
      <c r="QX106" s="257">
        <f>IF(QX$19-'様式３（療養者名簿）（⑤の場合）'!$BD111+1&lt;=15,IF(QX$19&gt;='様式３（療養者名簿）（⑤の場合）'!$BD111,IF(QX$19&lt;='様式３（療養者名簿）（⑤の場合）'!$BE111,1,0),0),0)</f>
        <v>0</v>
      </c>
      <c r="QY106" s="257">
        <f>IF(QY$19-'様式３（療養者名簿）（⑤の場合）'!$BD111+1&lt;=15,IF(QY$19&gt;='様式３（療養者名簿）（⑤の場合）'!$BD111,IF(QY$19&lt;='様式３（療養者名簿）（⑤の場合）'!$BE111,1,0),0),0)</f>
        <v>0</v>
      </c>
      <c r="QZ106" s="257">
        <f>IF(QZ$19-'様式３（療養者名簿）（⑤の場合）'!$BD111+1&lt;=15,IF(QZ$19&gt;='様式３（療養者名簿）（⑤の場合）'!$BD111,IF(QZ$19&lt;='様式３（療養者名簿）（⑤の場合）'!$BE111,1,0),0),0)</f>
        <v>0</v>
      </c>
      <c r="RA106" s="257">
        <f>IF(RA$19-'様式３（療養者名簿）（⑤の場合）'!$BD111+1&lt;=15,IF(RA$19&gt;='様式３（療養者名簿）（⑤の場合）'!$BD111,IF(RA$19&lt;='様式３（療養者名簿）（⑤の場合）'!$BE111,1,0),0),0)</f>
        <v>0</v>
      </c>
      <c r="RB106" s="257">
        <f>IF(RB$19-'様式３（療養者名簿）（⑤の場合）'!$BD111+1&lt;=15,IF(RB$19&gt;='様式３（療養者名簿）（⑤の場合）'!$BD111,IF(RB$19&lt;='様式３（療養者名簿）（⑤の場合）'!$BE111,1,0),0),0)</f>
        <v>0</v>
      </c>
      <c r="RC106" s="257">
        <f>IF(RC$19-'様式３（療養者名簿）（⑤の場合）'!$BD111+1&lt;=15,IF(RC$19&gt;='様式３（療養者名簿）（⑤の場合）'!$BD111,IF(RC$19&lt;='様式３（療養者名簿）（⑤の場合）'!$BE111,1,0),0),0)</f>
        <v>0</v>
      </c>
      <c r="RD106" s="257">
        <f>IF(RD$19-'様式３（療養者名簿）（⑤の場合）'!$BD111+1&lt;=15,IF(RD$19&gt;='様式３（療養者名簿）（⑤の場合）'!$BD111,IF(RD$19&lt;='様式３（療養者名簿）（⑤の場合）'!$BE111,1,0),0),0)</f>
        <v>0</v>
      </c>
      <c r="RE106" s="257">
        <f>IF(RE$19-'様式３（療養者名簿）（⑤の場合）'!$BD111+1&lt;=15,IF(RE$19&gt;='様式３（療養者名簿）（⑤の場合）'!$BD111,IF(RE$19&lt;='様式３（療養者名簿）（⑤の場合）'!$BE111,1,0),0),0)</f>
        <v>0</v>
      </c>
      <c r="RF106" s="257">
        <f>IF(RF$19-'様式３（療養者名簿）（⑤の場合）'!$BD111+1&lt;=15,IF(RF$19&gt;='様式３（療養者名簿）（⑤の場合）'!$BD111,IF(RF$19&lt;='様式３（療養者名簿）（⑤の場合）'!$BE111,1,0),0),0)</f>
        <v>0</v>
      </c>
      <c r="RG106" s="257">
        <f>IF(RG$19-'様式３（療養者名簿）（⑤の場合）'!$BD111+1&lt;=15,IF(RG$19&gt;='様式３（療養者名簿）（⑤の場合）'!$BD111,IF(RG$19&lt;='様式３（療養者名簿）（⑤の場合）'!$BE111,1,0),0),0)</f>
        <v>0</v>
      </c>
      <c r="RH106" s="257">
        <f>IF(RH$19-'様式３（療養者名簿）（⑤の場合）'!$BD111+1&lt;=15,IF(RH$19&gt;='様式３（療養者名簿）（⑤の場合）'!$BD111,IF(RH$19&lt;='様式３（療養者名簿）（⑤の場合）'!$BE111,1,0),0),0)</f>
        <v>0</v>
      </c>
      <c r="RI106" s="257">
        <f>IF(RI$19-'様式３（療養者名簿）（⑤の場合）'!$BD111+1&lt;=15,IF(RI$19&gt;='様式３（療養者名簿）（⑤の場合）'!$BD111,IF(RI$19&lt;='様式３（療養者名簿）（⑤の場合）'!$BE111,1,0),0),0)</f>
        <v>0</v>
      </c>
      <c r="RJ106" s="257">
        <f>IF(RJ$19-'様式３（療養者名簿）（⑤の場合）'!$BD111+1&lt;=15,IF(RJ$19&gt;='様式３（療養者名簿）（⑤の場合）'!$BD111,IF(RJ$19&lt;='様式３（療養者名簿）（⑤の場合）'!$BE111,1,0),0),0)</f>
        <v>0</v>
      </c>
      <c r="RK106" s="257">
        <f>IF(RK$19-'様式３（療養者名簿）（⑤の場合）'!$BD111+1&lt;=15,IF(RK$19&gt;='様式３（療養者名簿）（⑤の場合）'!$BD111,IF(RK$19&lt;='様式３（療養者名簿）（⑤の場合）'!$BE111,1,0),0),0)</f>
        <v>0</v>
      </c>
      <c r="RL106" s="257">
        <f>IF(RL$19-'様式３（療養者名簿）（⑤の場合）'!$BD111+1&lt;=15,IF(RL$19&gt;='様式３（療養者名簿）（⑤の場合）'!$BD111,IF(RL$19&lt;='様式３（療養者名簿）（⑤の場合）'!$BE111,1,0),0),0)</f>
        <v>0</v>
      </c>
      <c r="RM106" s="257">
        <f>IF(RM$19-'様式３（療養者名簿）（⑤の場合）'!$BD111+1&lt;=15,IF(RM$19&gt;='様式３（療養者名簿）（⑤の場合）'!$BD111,IF(RM$19&lt;='様式３（療養者名簿）（⑤の場合）'!$BE111,1,0),0),0)</f>
        <v>0</v>
      </c>
      <c r="RN106" s="257">
        <f>IF(RN$19-'様式３（療養者名簿）（⑤の場合）'!$BD111+1&lt;=15,IF(RN$19&gt;='様式３（療養者名簿）（⑤の場合）'!$BD111,IF(RN$19&lt;='様式３（療養者名簿）（⑤の場合）'!$BE111,1,0),0),0)</f>
        <v>0</v>
      </c>
      <c r="RO106" s="257">
        <f>IF(RO$19-'様式３（療養者名簿）（⑤の場合）'!$BD111+1&lt;=15,IF(RO$19&gt;='様式３（療養者名簿）（⑤の場合）'!$BD111,IF(RO$19&lt;='様式３（療養者名簿）（⑤の場合）'!$BE111,1,0),0),0)</f>
        <v>0</v>
      </c>
      <c r="RP106" s="257">
        <f>IF(RP$19-'様式３（療養者名簿）（⑤の場合）'!$BD111+1&lt;=15,IF(RP$19&gt;='様式３（療養者名簿）（⑤の場合）'!$BD111,IF(RP$19&lt;='様式３（療養者名簿）（⑤の場合）'!$BE111,1,0),0),0)</f>
        <v>0</v>
      </c>
      <c r="RQ106" s="257">
        <f>IF(RQ$19-'様式３（療養者名簿）（⑤の場合）'!$BD111+1&lt;=15,IF(RQ$19&gt;='様式３（療養者名簿）（⑤の場合）'!$BD111,IF(RQ$19&lt;='様式３（療養者名簿）（⑤の場合）'!$BE111,1,0),0),0)</f>
        <v>0</v>
      </c>
      <c r="RR106" s="257">
        <f>IF(RR$19-'様式３（療養者名簿）（⑤の場合）'!$BD111+1&lt;=15,IF(RR$19&gt;='様式３（療養者名簿）（⑤の場合）'!$BD111,IF(RR$19&lt;='様式３（療養者名簿）（⑤の場合）'!$BE111,1,0),0),0)</f>
        <v>0</v>
      </c>
      <c r="RS106" s="257">
        <f>IF(RS$19-'様式３（療養者名簿）（⑤の場合）'!$BD111+1&lt;=15,IF(RS$19&gt;='様式３（療養者名簿）（⑤の場合）'!$BD111,IF(RS$19&lt;='様式３（療養者名簿）（⑤の場合）'!$BE111,1,0),0),0)</f>
        <v>0</v>
      </c>
      <c r="RT106" s="257">
        <f>IF(RT$19-'様式３（療養者名簿）（⑤の場合）'!$BD111+1&lt;=15,IF(RT$19&gt;='様式３（療養者名簿）（⑤の場合）'!$BD111,IF(RT$19&lt;='様式３（療養者名簿）（⑤の場合）'!$BE111,1,0),0),0)</f>
        <v>0</v>
      </c>
      <c r="RU106" s="257">
        <f>IF(RU$19-'様式３（療養者名簿）（⑤の場合）'!$BD111+1&lt;=15,IF(RU$19&gt;='様式３（療養者名簿）（⑤の場合）'!$BD111,IF(RU$19&lt;='様式３（療養者名簿）（⑤の場合）'!$BE111,1,0),0),0)</f>
        <v>0</v>
      </c>
      <c r="RV106" s="257">
        <f>IF(RV$19-'様式３（療養者名簿）（⑤の場合）'!$BD111+1&lt;=15,IF(RV$19&gt;='様式３（療養者名簿）（⑤の場合）'!$BD111,IF(RV$19&lt;='様式３（療養者名簿）（⑤の場合）'!$BE111,1,0),0),0)</f>
        <v>0</v>
      </c>
      <c r="RW106" s="257">
        <f>IF(RW$19-'様式３（療養者名簿）（⑤の場合）'!$BD111+1&lt;=15,IF(RW$19&gt;='様式３（療養者名簿）（⑤の場合）'!$BD111,IF(RW$19&lt;='様式３（療養者名簿）（⑤の場合）'!$BE111,1,0),0),0)</f>
        <v>0</v>
      </c>
      <c r="RX106" s="257">
        <f>IF(RX$19-'様式３（療養者名簿）（⑤の場合）'!$BD111+1&lt;=15,IF(RX$19&gt;='様式３（療養者名簿）（⑤の場合）'!$BD111,IF(RX$19&lt;='様式３（療養者名簿）（⑤の場合）'!$BE111,1,0),0),0)</f>
        <v>0</v>
      </c>
      <c r="RY106" s="257">
        <f>IF(RY$19-'様式３（療養者名簿）（⑤の場合）'!$BD111+1&lt;=15,IF(RY$19&gt;='様式３（療養者名簿）（⑤の場合）'!$BD111,IF(RY$19&lt;='様式３（療養者名簿）（⑤の場合）'!$BE111,1,0),0),0)</f>
        <v>0</v>
      </c>
      <c r="RZ106" s="257">
        <f>IF(RZ$19-'様式３（療養者名簿）（⑤の場合）'!$BD111+1&lt;=15,IF(RZ$19&gt;='様式３（療養者名簿）（⑤の場合）'!$BD111,IF(RZ$19&lt;='様式３（療養者名簿）（⑤の場合）'!$BE111,1,0),0),0)</f>
        <v>0</v>
      </c>
      <c r="SA106" s="257">
        <f>IF(SA$19-'様式３（療養者名簿）（⑤の場合）'!$BD111+1&lt;=15,IF(SA$19&gt;='様式３（療養者名簿）（⑤の場合）'!$BD111,IF(SA$19&lt;='様式３（療養者名簿）（⑤の場合）'!$BE111,1,0),0),0)</f>
        <v>0</v>
      </c>
      <c r="SB106" s="257">
        <f>IF(SB$19-'様式３（療養者名簿）（⑤の場合）'!$BD111+1&lt;=15,IF(SB$19&gt;='様式３（療養者名簿）（⑤の場合）'!$BD111,IF(SB$19&lt;='様式３（療養者名簿）（⑤の場合）'!$BE111,1,0),0),0)</f>
        <v>0</v>
      </c>
      <c r="SC106" s="257">
        <f>IF(SC$19-'様式３（療養者名簿）（⑤の場合）'!$BD111+1&lt;=15,IF(SC$19&gt;='様式３（療養者名簿）（⑤の場合）'!$BD111,IF(SC$19&lt;='様式３（療養者名簿）（⑤の場合）'!$BE111,1,0),0),0)</f>
        <v>0</v>
      </c>
      <c r="SD106" s="257">
        <f>IF(SD$19-'様式３（療養者名簿）（⑤の場合）'!$BD111+1&lt;=15,IF(SD$19&gt;='様式３（療養者名簿）（⑤の場合）'!$BD111,IF(SD$19&lt;='様式３（療養者名簿）（⑤の場合）'!$BE111,1,0),0),0)</f>
        <v>0</v>
      </c>
      <c r="SE106" s="257">
        <f>IF(SE$19-'様式３（療養者名簿）（⑤の場合）'!$BD111+1&lt;=15,IF(SE$19&gt;='様式３（療養者名簿）（⑤の場合）'!$BD111,IF(SE$19&lt;='様式３（療養者名簿）（⑤の場合）'!$BE111,1,0),0),0)</f>
        <v>0</v>
      </c>
      <c r="SF106" s="257">
        <f>IF(SF$19-'様式３（療養者名簿）（⑤の場合）'!$BD111+1&lt;=15,IF(SF$19&gt;='様式３（療養者名簿）（⑤の場合）'!$BD111,IF(SF$19&lt;='様式３（療養者名簿）（⑤の場合）'!$BE111,1,0),0),0)</f>
        <v>0</v>
      </c>
      <c r="SG106" s="257">
        <f>IF(SG$19-'様式３（療養者名簿）（⑤の場合）'!$BD111+1&lt;=15,IF(SG$19&gt;='様式３（療養者名簿）（⑤の場合）'!$BD111,IF(SG$19&lt;='様式３（療養者名簿）（⑤の場合）'!$BE111,1,0),0),0)</f>
        <v>0</v>
      </c>
      <c r="SH106" s="257">
        <f>IF(SH$19-'様式３（療養者名簿）（⑤の場合）'!$BD111+1&lt;=15,IF(SH$19&gt;='様式３（療養者名簿）（⑤の場合）'!$BD111,IF(SH$19&lt;='様式３（療養者名簿）（⑤の場合）'!$BE111,1,0),0),0)</f>
        <v>0</v>
      </c>
      <c r="SI106" s="257">
        <f>IF(SI$19-'様式３（療養者名簿）（⑤の場合）'!$BD111+1&lt;=15,IF(SI$19&gt;='様式３（療養者名簿）（⑤の場合）'!$BD111,IF(SI$19&lt;='様式３（療養者名簿）（⑤の場合）'!$BE111,1,0),0),0)</f>
        <v>0</v>
      </c>
      <c r="SJ106" s="257">
        <f>IF(SJ$19-'様式３（療養者名簿）（⑤の場合）'!$BD111+1&lt;=15,IF(SJ$19&gt;='様式３（療養者名簿）（⑤の場合）'!$BD111,IF(SJ$19&lt;='様式３（療養者名簿）（⑤の場合）'!$BE111,1,0),0),0)</f>
        <v>0</v>
      </c>
      <c r="SK106" s="257">
        <f>IF(SK$19-'様式３（療養者名簿）（⑤の場合）'!$BD111+1&lt;=15,IF(SK$19&gt;='様式３（療養者名簿）（⑤の場合）'!$BD111,IF(SK$19&lt;='様式３（療養者名簿）（⑤の場合）'!$BE111,1,0),0),0)</f>
        <v>0</v>
      </c>
      <c r="SL106" s="257">
        <f>IF(SL$19-'様式３（療養者名簿）（⑤の場合）'!$BD111+1&lt;=15,IF(SL$19&gt;='様式３（療養者名簿）（⑤の場合）'!$BD111,IF(SL$19&lt;='様式３（療養者名簿）（⑤の場合）'!$BE111,1,0),0),0)</f>
        <v>0</v>
      </c>
      <c r="SM106" s="257">
        <f>IF(SM$19-'様式３（療養者名簿）（⑤の場合）'!$BD111+1&lt;=15,IF(SM$19&gt;='様式３（療養者名簿）（⑤の場合）'!$BD111,IF(SM$19&lt;='様式３（療養者名簿）（⑤の場合）'!$BE111,1,0),0),0)</f>
        <v>0</v>
      </c>
      <c r="SN106" s="257">
        <f>IF(SN$19-'様式３（療養者名簿）（⑤の場合）'!$BD111+1&lt;=15,IF(SN$19&gt;='様式３（療養者名簿）（⑤の場合）'!$BD111,IF(SN$19&lt;='様式３（療養者名簿）（⑤の場合）'!$BE111,1,0),0),0)</f>
        <v>0</v>
      </c>
      <c r="SO106" s="257">
        <f>IF(SO$19-'様式３（療養者名簿）（⑤の場合）'!$BD111+1&lt;=15,IF(SO$19&gt;='様式３（療養者名簿）（⑤の場合）'!$BD111,IF(SO$19&lt;='様式３（療養者名簿）（⑤の場合）'!$BE111,1,0),0),0)</f>
        <v>0</v>
      </c>
      <c r="SP106" s="257">
        <f>IF(SP$19-'様式３（療養者名簿）（⑤の場合）'!$BD111+1&lt;=15,IF(SP$19&gt;='様式３（療養者名簿）（⑤の場合）'!$BD111,IF(SP$19&lt;='様式３（療養者名簿）（⑤の場合）'!$BE111,1,0),0),0)</f>
        <v>0</v>
      </c>
      <c r="SQ106" s="257">
        <f>IF(SQ$19-'様式３（療養者名簿）（⑤の場合）'!$BD111+1&lt;=15,IF(SQ$19&gt;='様式３（療養者名簿）（⑤の場合）'!$BD111,IF(SQ$19&lt;='様式３（療養者名簿）（⑤の場合）'!$BE111,1,0),0),0)</f>
        <v>0</v>
      </c>
      <c r="SR106" s="257">
        <f>IF(SR$19-'様式３（療養者名簿）（⑤の場合）'!$BD111+1&lt;=15,IF(SR$19&gt;='様式３（療養者名簿）（⑤の場合）'!$BD111,IF(SR$19&lt;='様式３（療養者名簿）（⑤の場合）'!$BE111,1,0),0),0)</f>
        <v>0</v>
      </c>
      <c r="SS106" s="257">
        <f>IF(SS$19-'様式３（療養者名簿）（⑤の場合）'!$BD111+1&lt;=15,IF(SS$19&gt;='様式３（療養者名簿）（⑤の場合）'!$BD111,IF(SS$19&lt;='様式３（療養者名簿）（⑤の場合）'!$BE111,1,0),0),0)</f>
        <v>0</v>
      </c>
      <c r="ST106" s="257">
        <f>IF(ST$19-'様式３（療養者名簿）（⑤の場合）'!$BD111+1&lt;=15,IF(ST$19&gt;='様式３（療養者名簿）（⑤の場合）'!$BD111,IF(ST$19&lt;='様式３（療養者名簿）（⑤の場合）'!$BE111,1,0),0),0)</f>
        <v>0</v>
      </c>
      <c r="SU106" s="257">
        <f>IF(SU$19-'様式３（療養者名簿）（⑤の場合）'!$BD111+1&lt;=15,IF(SU$19&gt;='様式３（療養者名簿）（⑤の場合）'!$BD111,IF(SU$19&lt;='様式３（療養者名簿）（⑤の場合）'!$BE111,1,0),0),0)</f>
        <v>0</v>
      </c>
      <c r="SV106" s="257">
        <f>IF(SV$19-'様式３（療養者名簿）（⑤の場合）'!$BD111+1&lt;=15,IF(SV$19&gt;='様式３（療養者名簿）（⑤の場合）'!$BD111,IF(SV$19&lt;='様式３（療養者名簿）（⑤の場合）'!$BE111,1,0),0),0)</f>
        <v>0</v>
      </c>
      <c r="SW106" s="257">
        <f>IF(SW$19-'様式３（療養者名簿）（⑤の場合）'!$BD111+1&lt;=15,IF(SW$19&gt;='様式３（療養者名簿）（⑤の場合）'!$BD111,IF(SW$19&lt;='様式３（療養者名簿）（⑤の場合）'!$BE111,1,0),0),0)</f>
        <v>0</v>
      </c>
      <c r="SX106" s="257">
        <f>IF(SX$19-'様式３（療養者名簿）（⑤の場合）'!$BD111+1&lt;=15,IF(SX$19&gt;='様式３（療養者名簿）（⑤の場合）'!$BD111,IF(SX$19&lt;='様式３（療養者名簿）（⑤の場合）'!$BE111,1,0),0),0)</f>
        <v>0</v>
      </c>
      <c r="SY106" s="257">
        <f>IF(SY$19-'様式３（療養者名簿）（⑤の場合）'!$BD111+1&lt;=15,IF(SY$19&gt;='様式３（療養者名簿）（⑤の場合）'!$BD111,IF(SY$19&lt;='様式３（療養者名簿）（⑤の場合）'!$BE111,1,0),0),0)</f>
        <v>0</v>
      </c>
      <c r="SZ106" s="257">
        <f>IF(SZ$19-'様式３（療養者名簿）（⑤の場合）'!$BD111+1&lt;=15,IF(SZ$19&gt;='様式３（療養者名簿）（⑤の場合）'!$BD111,IF(SZ$19&lt;='様式３（療養者名簿）（⑤の場合）'!$BE111,1,0),0),0)</f>
        <v>0</v>
      </c>
      <c r="TA106" s="257">
        <f>IF(TA$19-'様式３（療養者名簿）（⑤の場合）'!$BD111+1&lt;=15,IF(TA$19&gt;='様式３（療養者名簿）（⑤の場合）'!$BD111,IF(TA$19&lt;='様式３（療養者名簿）（⑤の場合）'!$BE111,1,0),0),0)</f>
        <v>0</v>
      </c>
      <c r="TB106" s="257">
        <f>IF(TB$19-'様式３（療養者名簿）（⑤の場合）'!$BD111+1&lt;=15,IF(TB$19&gt;='様式３（療養者名簿）（⑤の場合）'!$BD111,IF(TB$19&lt;='様式３（療養者名簿）（⑤の場合）'!$BE111,1,0),0),0)</f>
        <v>0</v>
      </c>
      <c r="TC106" s="257">
        <f>IF(TC$19-'様式３（療養者名簿）（⑤の場合）'!$BD111+1&lt;=15,IF(TC$19&gt;='様式３（療養者名簿）（⑤の場合）'!$BD111,IF(TC$19&lt;='様式３（療養者名簿）（⑤の場合）'!$BE111,1,0),0),0)</f>
        <v>0</v>
      </c>
      <c r="TD106" s="257">
        <f>IF(TD$19-'様式３（療養者名簿）（⑤の場合）'!$BD111+1&lt;=15,IF(TD$19&gt;='様式３（療養者名簿）（⑤の場合）'!$BD111,IF(TD$19&lt;='様式３（療養者名簿）（⑤の場合）'!$BE111,1,0),0),0)</f>
        <v>0</v>
      </c>
      <c r="TE106" s="257">
        <f>IF(TE$19-'様式３（療養者名簿）（⑤の場合）'!$BD111+1&lt;=15,IF(TE$19&gt;='様式３（療養者名簿）（⑤の場合）'!$BD111,IF(TE$19&lt;='様式３（療養者名簿）（⑤の場合）'!$BE111,1,0),0),0)</f>
        <v>0</v>
      </c>
      <c r="TF106" s="257">
        <f>IF(TF$19-'様式３（療養者名簿）（⑤の場合）'!$BD111+1&lt;=15,IF(TF$19&gt;='様式３（療養者名簿）（⑤の場合）'!$BD111,IF(TF$19&lt;='様式３（療養者名簿）（⑤の場合）'!$BE111,1,0),0),0)</f>
        <v>0</v>
      </c>
      <c r="TG106" s="257">
        <f>IF(TG$19-'様式３（療養者名簿）（⑤の場合）'!$BD111+1&lt;=15,IF(TG$19&gt;='様式３（療養者名簿）（⑤の場合）'!$BD111,IF(TG$19&lt;='様式３（療養者名簿）（⑤の場合）'!$BE111,1,0),0),0)</f>
        <v>0</v>
      </c>
      <c r="TH106" s="257">
        <f>IF(TH$19-'様式３（療養者名簿）（⑤の場合）'!$BD111+1&lt;=15,IF(TH$19&gt;='様式３（療養者名簿）（⑤の場合）'!$BD111,IF(TH$19&lt;='様式３（療養者名簿）（⑤の場合）'!$BE111,1,0),0),0)</f>
        <v>0</v>
      </c>
      <c r="TI106" s="257">
        <f>IF(TI$19-'様式３（療養者名簿）（⑤の場合）'!$BD111+1&lt;=15,IF(TI$19&gt;='様式３（療養者名簿）（⑤の場合）'!$BD111,IF(TI$19&lt;='様式３（療養者名簿）（⑤の場合）'!$BE111,1,0),0),0)</f>
        <v>0</v>
      </c>
      <c r="TJ106" s="257">
        <f>IF(TJ$19-'様式３（療養者名簿）（⑤の場合）'!$BD111+1&lt;=15,IF(TJ$19&gt;='様式３（療養者名簿）（⑤の場合）'!$BD111,IF(TJ$19&lt;='様式３（療養者名簿）（⑤の場合）'!$BE111,1,0),0),0)</f>
        <v>0</v>
      </c>
      <c r="TK106" s="257">
        <f>IF(TK$19-'様式３（療養者名簿）（⑤の場合）'!$BD111+1&lt;=15,IF(TK$19&gt;='様式３（療養者名簿）（⑤の場合）'!$BD111,IF(TK$19&lt;='様式３（療養者名簿）（⑤の場合）'!$BE111,1,0),0),0)</f>
        <v>0</v>
      </c>
      <c r="TL106" s="257">
        <f>IF(TL$19-'様式３（療養者名簿）（⑤の場合）'!$BD111+1&lt;=15,IF(TL$19&gt;='様式３（療養者名簿）（⑤の場合）'!$BD111,IF(TL$19&lt;='様式３（療養者名簿）（⑤の場合）'!$BE111,1,0),0),0)</f>
        <v>0</v>
      </c>
      <c r="TM106" s="257">
        <f>IF(TM$19-'様式３（療養者名簿）（⑤の場合）'!$BD111+1&lt;=15,IF(TM$19&gt;='様式３（療養者名簿）（⑤の場合）'!$BD111,IF(TM$19&lt;='様式３（療養者名簿）（⑤の場合）'!$BE111,1,0),0),0)</f>
        <v>0</v>
      </c>
      <c r="TN106" s="257">
        <f>IF(TN$19-'様式３（療養者名簿）（⑤の場合）'!$BD111+1&lt;=15,IF(TN$19&gt;='様式３（療養者名簿）（⑤の場合）'!$BD111,IF(TN$19&lt;='様式３（療養者名簿）（⑤の場合）'!$BE111,1,0),0),0)</f>
        <v>0</v>
      </c>
      <c r="TO106" s="257">
        <f>IF(TO$19-'様式３（療養者名簿）（⑤の場合）'!$BD111+1&lt;=15,IF(TO$19&gt;='様式３（療養者名簿）（⑤の場合）'!$BD111,IF(TO$19&lt;='様式３（療養者名簿）（⑤の場合）'!$BE111,1,0),0),0)</f>
        <v>0</v>
      </c>
      <c r="TP106" s="257">
        <f>IF(TP$19-'様式３（療養者名簿）（⑤の場合）'!$BD111+1&lt;=15,IF(TP$19&gt;='様式３（療養者名簿）（⑤の場合）'!$BD111,IF(TP$19&lt;='様式３（療養者名簿）（⑤の場合）'!$BE111,1,0),0),0)</f>
        <v>0</v>
      </c>
      <c r="TQ106" s="257">
        <f>IF(TQ$19-'様式３（療養者名簿）（⑤の場合）'!$BD111+1&lt;=15,IF(TQ$19&gt;='様式３（療養者名簿）（⑤の場合）'!$BD111,IF(TQ$19&lt;='様式３（療養者名簿）（⑤の場合）'!$BE111,1,0),0),0)</f>
        <v>0</v>
      </c>
      <c r="TR106" s="257">
        <f>IF(TR$19-'様式３（療養者名簿）（⑤の場合）'!$BD111+1&lt;=15,IF(TR$19&gt;='様式３（療養者名簿）（⑤の場合）'!$BD111,IF(TR$19&lt;='様式３（療養者名簿）（⑤の場合）'!$BE111,1,0),0),0)</f>
        <v>0</v>
      </c>
      <c r="TS106" s="257">
        <f>IF(TS$19-'様式３（療養者名簿）（⑤の場合）'!$BD111+1&lt;=15,IF(TS$19&gt;='様式３（療養者名簿）（⑤の場合）'!$BD111,IF(TS$19&lt;='様式３（療養者名簿）（⑤の場合）'!$BE111,1,0),0),0)</f>
        <v>0</v>
      </c>
      <c r="TT106" s="257">
        <f>IF(TT$19-'様式３（療養者名簿）（⑤の場合）'!$BD111+1&lt;=15,IF(TT$19&gt;='様式３（療養者名簿）（⑤の場合）'!$BD111,IF(TT$19&lt;='様式３（療養者名簿）（⑤の場合）'!$BE111,1,0),0),0)</f>
        <v>0</v>
      </c>
      <c r="TU106" s="257">
        <f>IF(TU$19-'様式３（療養者名簿）（⑤の場合）'!$BD111+1&lt;=15,IF(TU$19&gt;='様式３（療養者名簿）（⑤の場合）'!$BD111,IF(TU$19&lt;='様式３（療養者名簿）（⑤の場合）'!$BE111,1,0),0),0)</f>
        <v>0</v>
      </c>
      <c r="TV106" s="257">
        <f>IF(TV$19-'様式３（療養者名簿）（⑤の場合）'!$BD111+1&lt;=15,IF(TV$19&gt;='様式３（療養者名簿）（⑤の場合）'!$BD111,IF(TV$19&lt;='様式３（療養者名簿）（⑤の場合）'!$BE111,1,0),0),0)</f>
        <v>0</v>
      </c>
      <c r="TW106" s="257">
        <f>IF(TW$19-'様式３（療養者名簿）（⑤の場合）'!$BD111+1&lt;=15,IF(TW$19&gt;='様式３（療養者名簿）（⑤の場合）'!$BD111,IF(TW$19&lt;='様式３（療養者名簿）（⑤の場合）'!$BE111,1,0),0),0)</f>
        <v>0</v>
      </c>
      <c r="TX106" s="257">
        <f>IF(TX$19-'様式３（療養者名簿）（⑤の場合）'!$BD111+1&lt;=15,IF(TX$19&gt;='様式３（療養者名簿）（⑤の場合）'!$BD111,IF(TX$19&lt;='様式３（療養者名簿）（⑤の場合）'!$BE111,1,0),0),0)</f>
        <v>0</v>
      </c>
      <c r="TY106" s="257">
        <f>IF(TY$19-'様式３（療養者名簿）（⑤の場合）'!$BD111+1&lt;=15,IF(TY$19&gt;='様式３（療養者名簿）（⑤の場合）'!$BD111,IF(TY$19&lt;='様式３（療養者名簿）（⑤の場合）'!$BE111,1,0),0),0)</f>
        <v>0</v>
      </c>
      <c r="TZ106" s="257">
        <f>IF(TZ$19-'様式３（療養者名簿）（⑤の場合）'!$BD111+1&lt;=15,IF(TZ$19&gt;='様式３（療養者名簿）（⑤の場合）'!$BD111,IF(TZ$19&lt;='様式３（療養者名簿）（⑤の場合）'!$BE111,1,0),0),0)</f>
        <v>0</v>
      </c>
      <c r="UA106" s="257">
        <f>IF(UA$19-'様式３（療養者名簿）（⑤の場合）'!$BD111+1&lt;=15,IF(UA$19&gt;='様式３（療養者名簿）（⑤の場合）'!$BD111,IF(UA$19&lt;='様式３（療養者名簿）（⑤の場合）'!$BE111,1,0),0),0)</f>
        <v>0</v>
      </c>
      <c r="UB106" s="257">
        <f>IF(UB$19-'様式３（療養者名簿）（⑤の場合）'!$BD111+1&lt;=15,IF(UB$19&gt;='様式３（療養者名簿）（⑤の場合）'!$BD111,IF(UB$19&lt;='様式３（療養者名簿）（⑤の場合）'!$BE111,1,0),0),0)</f>
        <v>0</v>
      </c>
      <c r="UC106" s="257">
        <f>IF(UC$19-'様式３（療養者名簿）（⑤の場合）'!$BD111+1&lt;=15,IF(UC$19&gt;='様式３（療養者名簿）（⑤の場合）'!$BD111,IF(UC$19&lt;='様式３（療養者名簿）（⑤の場合）'!$BE111,1,0),0),0)</f>
        <v>0</v>
      </c>
      <c r="UD106" s="384">
        <f>IF(UD$19-'様式３（療養者名簿）（⑤の場合）'!$BD111+1&lt;=15,IF(UD$19&gt;='様式３（療養者名簿）（⑤の場合）'!$BD111,IF(UD$19&lt;='様式３（療養者名簿）（⑤の場合）'!$BE111,1,0),0),0)</f>
        <v>0</v>
      </c>
      <c r="UE106" s="384">
        <f>IF(UE$19-'様式３（療養者名簿）（⑤の場合）'!$BD111+1&lt;=15,IF(UE$19&gt;='様式３（療養者名簿）（⑤の場合）'!$BD111,IF(UE$19&lt;='様式３（療養者名簿）（⑤の場合）'!$BE111,1,0),0),0)</f>
        <v>0</v>
      </c>
      <c r="UF106" s="384">
        <f>IF(UF$19-'様式３（療養者名簿）（⑤の場合）'!$BD111+1&lt;=15,IF(UF$19&gt;='様式３（療養者名簿）（⑤の場合）'!$BD111,IF(UF$19&lt;='様式３（療養者名簿）（⑤の場合）'!$BE111,1,0),0),0)</f>
        <v>0</v>
      </c>
      <c r="UG106" s="384">
        <f>IF(UG$19-'様式３（療養者名簿）（⑤の場合）'!$BD111+1&lt;=15,IF(UG$19&gt;='様式３（療養者名簿）（⑤の場合）'!$BD111,IF(UG$19&lt;='様式３（療養者名簿）（⑤の場合）'!$BE111,1,0),0),0)</f>
        <v>0</v>
      </c>
      <c r="UH106" s="384">
        <f>IF(UH$19-'様式３（療養者名簿）（⑤の場合）'!$BD111+1&lt;=15,IF(UH$19&gt;='様式３（療養者名簿）（⑤の場合）'!$BD111,IF(UH$19&lt;='様式３（療養者名簿）（⑤の場合）'!$BE111,1,0),0),0)</f>
        <v>0</v>
      </c>
      <c r="UI106" s="384">
        <f>IF(UI$19-'様式３（療養者名簿）（⑤の場合）'!$BD111+1&lt;=15,IF(UI$19&gt;='様式３（療養者名簿）（⑤の場合）'!$BD111,IF(UI$19&lt;='様式３（療養者名簿）（⑤の場合）'!$BE111,1,0),0),0)</f>
        <v>0</v>
      </c>
      <c r="UJ106" s="384">
        <f>IF(UJ$19-'様式３（療養者名簿）（⑤の場合）'!$BD111+1&lt;=15,IF(UJ$19&gt;='様式３（療養者名簿）（⑤の場合）'!$BD111,IF(UJ$19&lt;='様式３（療養者名簿）（⑤の場合）'!$BE111,1,0),0),0)</f>
        <v>0</v>
      </c>
      <c r="UK106" s="384">
        <f>IF(UK$19-'様式３（療養者名簿）（⑤の場合）'!$BD111+1&lt;=15,IF(UK$19&gt;='様式３（療養者名簿）（⑤の場合）'!$BD111,IF(UK$19&lt;='様式３（療養者名簿）（⑤の場合）'!$BE111,1,0),0),0)</f>
        <v>0</v>
      </c>
      <c r="UL106" s="384">
        <f>IF(UL$19-'様式３（療養者名簿）（⑤の場合）'!$BD111+1&lt;=15,IF(UL$19&gt;='様式３（療養者名簿）（⑤の場合）'!$BD111,IF(UL$19&lt;='様式３（療養者名簿）（⑤の場合）'!$BE111,1,0),0),0)</f>
        <v>0</v>
      </c>
      <c r="UM106" s="384">
        <f>IF(UM$19-'様式３（療養者名簿）（⑤の場合）'!$BD111+1&lt;=15,IF(UM$19&gt;='様式３（療養者名簿）（⑤の場合）'!$BD111,IF(UM$19&lt;='様式３（療養者名簿）（⑤の場合）'!$BE111,1,0),0),0)</f>
        <v>0</v>
      </c>
      <c r="UN106" s="384">
        <f>IF(UN$19-'様式３（療養者名簿）（⑤の場合）'!$BD111+1&lt;=15,IF(UN$19&gt;='様式３（療養者名簿）（⑤の場合）'!$BD111,IF(UN$19&lt;='様式３（療養者名簿）（⑤の場合）'!$BE111,1,0),0),0)</f>
        <v>0</v>
      </c>
      <c r="UO106" s="384">
        <f>IF(UO$19-'様式３（療養者名簿）（⑤の場合）'!$BD111+1&lt;=15,IF(UO$19&gt;='様式３（療養者名簿）（⑤の場合）'!$BD111,IF(UO$19&lt;='様式３（療養者名簿）（⑤の場合）'!$BE111,1,0),0),0)</f>
        <v>0</v>
      </c>
      <c r="UP106" s="384">
        <f>IF(UP$19-'様式３（療養者名簿）（⑤の場合）'!$BD111+1&lt;=15,IF(UP$19&gt;='様式３（療養者名簿）（⑤の場合）'!$BD111,IF(UP$19&lt;='様式３（療養者名簿）（⑤の場合）'!$BE111,1,0),0),0)</f>
        <v>0</v>
      </c>
      <c r="UQ106" s="384">
        <f>IF(UQ$19-'様式３（療養者名簿）（⑤の場合）'!$BD111+1&lt;=15,IF(UQ$19&gt;='様式３（療養者名簿）（⑤の場合）'!$BD111,IF(UQ$19&lt;='様式３（療養者名簿）（⑤の場合）'!$BE111,1,0),0),0)</f>
        <v>0</v>
      </c>
      <c r="UR106" s="384">
        <f>IF(UR$19-'様式３（療養者名簿）（⑤の場合）'!$BD111+1&lt;=15,IF(UR$19&gt;='様式３（療養者名簿）（⑤の場合）'!$BD111,IF(UR$19&lt;='様式３（療養者名簿）（⑤の場合）'!$BE111,1,0),0),0)</f>
        <v>0</v>
      </c>
      <c r="US106" s="384">
        <f>IF(US$19-'様式３（療養者名簿）（⑤の場合）'!$BD111+1&lt;=15,IF(US$19&gt;='様式３（療養者名簿）（⑤の場合）'!$BD111,IF(US$19&lt;='様式３（療養者名簿）（⑤の場合）'!$BE111,1,0),0),0)</f>
        <v>0</v>
      </c>
      <c r="UT106" s="384">
        <f>IF(UT$19-'様式３（療養者名簿）（⑤の場合）'!$BD111+1&lt;=15,IF(UT$19&gt;='様式３（療養者名簿）（⑤の場合）'!$BD111,IF(UT$19&lt;='様式３（療養者名簿）（⑤の場合）'!$BE111,1,0),0),0)</f>
        <v>0</v>
      </c>
      <c r="UU106" s="384">
        <f>IF(UU$19-'様式３（療養者名簿）（⑤の場合）'!$BD111+1&lt;=15,IF(UU$19&gt;='様式３（療養者名簿）（⑤の場合）'!$BD111,IF(UU$19&lt;='様式３（療養者名簿）（⑤の場合）'!$BE111,1,0),0),0)</f>
        <v>0</v>
      </c>
      <c r="UV106" s="384">
        <f>IF(UV$19-'様式３（療養者名簿）（⑤の場合）'!$BD111+1&lt;=15,IF(UV$19&gt;='様式３（療養者名簿）（⑤の場合）'!$BD111,IF(UV$19&lt;='様式３（療養者名簿）（⑤の場合）'!$BE111,1,0),0),0)</f>
        <v>0</v>
      </c>
      <c r="UW106" s="384">
        <f>IF(UW$19-'様式３（療養者名簿）（⑤の場合）'!$BD111+1&lt;=15,IF(UW$19&gt;='様式３（療養者名簿）（⑤の場合）'!$BD111,IF(UW$19&lt;='様式３（療養者名簿）（⑤の場合）'!$BE111,1,0),0),0)</f>
        <v>0</v>
      </c>
      <c r="UX106" s="384">
        <f>IF(UX$19-'様式３（療養者名簿）（⑤の場合）'!$BD111+1&lt;=15,IF(UX$19&gt;='様式３（療養者名簿）（⑤の場合）'!$BD111,IF(UX$19&lt;='様式３（療養者名簿）（⑤の場合）'!$BE111,1,0),0),0)</f>
        <v>0</v>
      </c>
      <c r="UY106" s="384">
        <f>IF(UY$19-'様式３（療養者名簿）（⑤の場合）'!$BD111+1&lt;=15,IF(UY$19&gt;='様式３（療養者名簿）（⑤の場合）'!$BD111,IF(UY$19&lt;='様式３（療養者名簿）（⑤の場合）'!$BE111,1,0),0),0)</f>
        <v>0</v>
      </c>
      <c r="UZ106" s="384">
        <f>IF(UZ$19-'様式３（療養者名簿）（⑤の場合）'!$BD111+1&lt;=15,IF(UZ$19&gt;='様式３（療養者名簿）（⑤の場合）'!$BD111,IF(UZ$19&lt;='様式３（療養者名簿）（⑤の場合）'!$BE111,1,0),0),0)</f>
        <v>0</v>
      </c>
      <c r="VA106" s="384">
        <f>IF(VA$19-'様式３（療養者名簿）（⑤の場合）'!$BD111+1&lt;=15,IF(VA$19&gt;='様式３（療養者名簿）（⑤の場合）'!$BD111,IF(VA$19&lt;='様式３（療養者名簿）（⑤の場合）'!$BE111,1,0),0),0)</f>
        <v>0</v>
      </c>
      <c r="VB106" s="384">
        <f>IF(VB$19-'様式３（療養者名簿）（⑤の場合）'!$BD111+1&lt;=15,IF(VB$19&gt;='様式３（療養者名簿）（⑤の場合）'!$BD111,IF(VB$19&lt;='様式３（療養者名簿）（⑤の場合）'!$BE111,1,0),0),0)</f>
        <v>0</v>
      </c>
      <c r="VC106" s="384">
        <f>IF(VC$19-'様式３（療養者名簿）（⑤の場合）'!$BD111+1&lt;=15,IF(VC$19&gt;='様式３（療養者名簿）（⑤の場合）'!$BD111,IF(VC$19&lt;='様式３（療養者名簿）（⑤の場合）'!$BE111,1,0),0),0)</f>
        <v>0</v>
      </c>
      <c r="VD106" s="384">
        <f>IF(VD$19-'様式３（療養者名簿）（⑤の場合）'!$BD111+1&lt;=15,IF(VD$19&gt;='様式３（療養者名簿）（⑤の場合）'!$BD111,IF(VD$19&lt;='様式３（療養者名簿）（⑤の場合）'!$BE111,1,0),0),0)</f>
        <v>0</v>
      </c>
      <c r="VE106" s="384">
        <f>IF(VE$19-'様式３（療養者名簿）（⑤の場合）'!$BD111+1&lt;=15,IF(VE$19&gt;='様式３（療養者名簿）（⑤の場合）'!$BD111,IF(VE$19&lt;='様式３（療養者名簿）（⑤の場合）'!$BE111,1,0),0),0)</f>
        <v>0</v>
      </c>
      <c r="VF106" s="384">
        <f>IF(VF$19-'様式３（療養者名簿）（⑤の場合）'!$BD111+1&lt;=15,IF(VF$19&gt;='様式３（療養者名簿）（⑤の場合）'!$BD111,IF(VF$19&lt;='様式３（療養者名簿）（⑤の場合）'!$BE111,1,0),0),0)</f>
        <v>0</v>
      </c>
      <c r="VG106" s="384">
        <f>IF(VG$19-'様式３（療養者名簿）（⑤の場合）'!$BD111+1&lt;=15,IF(VG$19&gt;='様式３（療養者名簿）（⑤の場合）'!$BD111,IF(VG$19&lt;='様式３（療養者名簿）（⑤の場合）'!$BE111,1,0),0),0)</f>
        <v>0</v>
      </c>
      <c r="VH106" s="384">
        <f>IF(VH$19-'様式３（療養者名簿）（⑤の場合）'!$BD111+1&lt;=15,IF(VH$19&gt;='様式３（療養者名簿）（⑤の場合）'!$BD111,IF(VH$19&lt;='様式３（療養者名簿）（⑤の場合）'!$BE111,1,0),0),0)</f>
        <v>0</v>
      </c>
      <c r="VI106" s="384">
        <f>IF(VI$19-'様式３（療養者名簿）（⑤の場合）'!$BD111+1&lt;=15,IF(VI$19&gt;='様式３（療養者名簿）（⑤の場合）'!$BD111,IF(VI$19&lt;='様式３（療養者名簿）（⑤の場合）'!$BE111,1,0),0),0)</f>
        <v>0</v>
      </c>
      <c r="VJ106" s="384">
        <f>IF(VJ$19-'様式３（療養者名簿）（⑤の場合）'!$BD111+1&lt;=15,IF(VJ$19&gt;='様式３（療養者名簿）（⑤の場合）'!$BD111,IF(VJ$19&lt;='様式３（療養者名簿）（⑤の場合）'!$BE111,1,0),0),0)</f>
        <v>0</v>
      </c>
      <c r="VK106" s="384">
        <f>IF(VK$19-'様式３（療養者名簿）（⑤の場合）'!$BD111+1&lt;=15,IF(VK$19&gt;='様式３（療養者名簿）（⑤の場合）'!$BD111,IF(VK$19&lt;='様式３（療養者名簿）（⑤の場合）'!$BE111,1,0),0),0)</f>
        <v>0</v>
      </c>
      <c r="VL106" s="384">
        <f>IF(VL$19-'様式３（療養者名簿）（⑤の場合）'!$BD111+1&lt;=15,IF(VL$19&gt;='様式３（療養者名簿）（⑤の場合）'!$BD111,IF(VL$19&lt;='様式３（療養者名簿）（⑤の場合）'!$BE111,1,0),0),0)</f>
        <v>0</v>
      </c>
      <c r="VM106" s="384">
        <f>IF(VM$19-'様式３（療養者名簿）（⑤の場合）'!$BD111+1&lt;=15,IF(VM$19&gt;='様式３（療養者名簿）（⑤の場合）'!$BD111,IF(VM$19&lt;='様式３（療養者名簿）（⑤の場合）'!$BE111,1,0),0),0)</f>
        <v>0</v>
      </c>
      <c r="VN106" s="384">
        <f>IF(VN$19-'様式３（療養者名簿）（⑤の場合）'!$BD111+1&lt;=15,IF(VN$19&gt;='様式３（療養者名簿）（⑤の場合）'!$BD111,IF(VN$19&lt;='様式３（療養者名簿）（⑤の場合）'!$BE111,1,0),0),0)</f>
        <v>0</v>
      </c>
      <c r="VO106" s="384">
        <f>IF(VO$19-'様式３（療養者名簿）（⑤の場合）'!$BD111+1&lt;=15,IF(VO$19&gt;='様式３（療養者名簿）（⑤の場合）'!$BD111,IF(VO$19&lt;='様式３（療養者名簿）（⑤の場合）'!$BE111,1,0),0),0)</f>
        <v>0</v>
      </c>
      <c r="VP106" s="384">
        <f>IF(VP$19-'様式３（療養者名簿）（⑤の場合）'!$BD111+1&lt;=15,IF(VP$19&gt;='様式３（療養者名簿）（⑤の場合）'!$BD111,IF(VP$19&lt;='様式３（療養者名簿）（⑤の場合）'!$BE111,1,0),0),0)</f>
        <v>0</v>
      </c>
      <c r="VQ106" s="384">
        <f>IF(VQ$19-'様式３（療養者名簿）（⑤の場合）'!$BD111+1&lt;=15,IF(VQ$19&gt;='様式３（療養者名簿）（⑤の場合）'!$BD111,IF(VQ$19&lt;='様式３（療養者名簿）（⑤の場合）'!$BE111,1,0),0),0)</f>
        <v>0</v>
      </c>
      <c r="VR106" s="384">
        <f>IF(VR$19-'様式３（療養者名簿）（⑤の場合）'!$BD111+1&lt;=15,IF(VR$19&gt;='様式３（療養者名簿）（⑤の場合）'!$BD111,IF(VR$19&lt;='様式３（療養者名簿）（⑤の場合）'!$BE111,1,0),0),0)</f>
        <v>0</v>
      </c>
      <c r="VS106" s="384">
        <f>IF(VS$19-'様式３（療養者名簿）（⑤の場合）'!$BD111+1&lt;=15,IF(VS$19&gt;='様式３（療養者名簿）（⑤の場合）'!$BD111,IF(VS$19&lt;='様式３（療養者名簿）（⑤の場合）'!$BE111,1,0),0),0)</f>
        <v>0</v>
      </c>
      <c r="VT106" s="384">
        <f>IF(VT$19-'様式３（療養者名簿）（⑤の場合）'!$BD111+1&lt;=15,IF(VT$19&gt;='様式３（療養者名簿）（⑤の場合）'!$BD111,IF(VT$19&lt;='様式３（療養者名簿）（⑤の場合）'!$BE111,1,0),0),0)</f>
        <v>0</v>
      </c>
      <c r="VU106" s="384">
        <f>IF(VU$19-'様式３（療養者名簿）（⑤の場合）'!$BD111+1&lt;=15,IF(VU$19&gt;='様式３（療養者名簿）（⑤の場合）'!$BD111,IF(VU$19&lt;='様式３（療養者名簿）（⑤の場合）'!$BE111,1,0),0),0)</f>
        <v>0</v>
      </c>
      <c r="VV106" s="384">
        <f>IF(VV$19-'様式３（療養者名簿）（⑤の場合）'!$BD111+1&lt;=15,IF(VV$19&gt;='様式３（療養者名簿）（⑤の場合）'!$BD111,IF(VV$19&lt;='様式３（療養者名簿）（⑤の場合）'!$BE111,1,0),0),0)</f>
        <v>0</v>
      </c>
      <c r="VW106" s="384">
        <f>IF(VW$19-'様式３（療養者名簿）（⑤の場合）'!$BD111+1&lt;=15,IF(VW$19&gt;='様式３（療養者名簿）（⑤の場合）'!$BD111,IF(VW$19&lt;='様式３（療養者名簿）（⑤の場合）'!$BE111,1,0),0),0)</f>
        <v>0</v>
      </c>
      <c r="VX106" s="384">
        <f>IF(VX$19-'様式３（療養者名簿）（⑤の場合）'!$BD111+1&lt;=15,IF(VX$19&gt;='様式３（療養者名簿）（⑤の場合）'!$BD111,IF(VX$19&lt;='様式３（療養者名簿）（⑤の場合）'!$BE111,1,0),0),0)</f>
        <v>0</v>
      </c>
      <c r="VY106" s="384">
        <f>IF(VY$19-'様式３（療養者名簿）（⑤の場合）'!$BD111+1&lt;=15,IF(VY$19&gt;='様式３（療養者名簿）（⑤の場合）'!$BD111,IF(VY$19&lt;='様式３（療養者名簿）（⑤の場合）'!$BE111,1,0),0),0)</f>
        <v>0</v>
      </c>
      <c r="VZ106" s="384">
        <f>IF(VZ$19-'様式３（療養者名簿）（⑤の場合）'!$BD111+1&lt;=15,IF(VZ$19&gt;='様式３（療養者名簿）（⑤の場合）'!$BD111,IF(VZ$19&lt;='様式３（療養者名簿）（⑤の場合）'!$BE111,1,0),0),0)</f>
        <v>0</v>
      </c>
      <c r="WA106" s="384">
        <f>IF(WA$19-'様式３（療養者名簿）（⑤の場合）'!$BD111+1&lt;=15,IF(WA$19&gt;='様式３（療養者名簿）（⑤の場合）'!$BD111,IF(WA$19&lt;='様式３（療養者名簿）（⑤の場合）'!$BE111,1,0),0),0)</f>
        <v>0</v>
      </c>
      <c r="WB106" s="384">
        <f>IF(WB$19-'様式３（療養者名簿）（⑤の場合）'!$BD111+1&lt;=15,IF(WB$19&gt;='様式３（療養者名簿）（⑤の場合）'!$BD111,IF(WB$19&lt;='様式３（療養者名簿）（⑤の場合）'!$BE111,1,0),0),0)</f>
        <v>0</v>
      </c>
      <c r="WC106" s="384">
        <f>IF(WC$19-'様式３（療養者名簿）（⑤の場合）'!$BD111+1&lt;=15,IF(WC$19&gt;='様式３（療養者名簿）（⑤の場合）'!$BD111,IF(WC$19&lt;='様式３（療養者名簿）（⑤の場合）'!$BE111,1,0),0),0)</f>
        <v>0</v>
      </c>
      <c r="WD106" s="384">
        <f>IF(WD$19-'様式３（療養者名簿）（⑤の場合）'!$BD111+1&lt;=15,IF(WD$19&gt;='様式３（療養者名簿）（⑤の場合）'!$BD111,IF(WD$19&lt;='様式３（療養者名簿）（⑤の場合）'!$BE111,1,0),0),0)</f>
        <v>0</v>
      </c>
      <c r="WE106" s="384">
        <f>IF(WE$19-'様式３（療養者名簿）（⑤の場合）'!$BD111+1&lt;=15,IF(WE$19&gt;='様式３（療養者名簿）（⑤の場合）'!$BD111,IF(WE$19&lt;='様式３（療養者名簿）（⑤の場合）'!$BE111,1,0),0),0)</f>
        <v>0</v>
      </c>
      <c r="WF106" s="384">
        <f>IF(WF$19-'様式３（療養者名簿）（⑤の場合）'!$BD111+1&lt;=15,IF(WF$19&gt;='様式３（療養者名簿）（⑤の場合）'!$BD111,IF(WF$19&lt;='様式３（療養者名簿）（⑤の場合）'!$BE111,1,0),0),0)</f>
        <v>0</v>
      </c>
      <c r="WG106" s="384">
        <f>IF(WG$19-'様式３（療養者名簿）（⑤の場合）'!$BD111+1&lt;=15,IF(WG$19&gt;='様式３（療養者名簿）（⑤の場合）'!$BD111,IF(WG$19&lt;='様式３（療養者名簿）（⑤の場合）'!$BE111,1,0),0),0)</f>
        <v>0</v>
      </c>
      <c r="WH106" s="384">
        <f>IF(WH$19-'様式３（療養者名簿）（⑤の場合）'!$BD111+1&lt;=15,IF(WH$19&gt;='様式３（療養者名簿）（⑤の場合）'!$BD111,IF(WH$19&lt;='様式３（療養者名簿）（⑤の場合）'!$BE111,1,0),0),0)</f>
        <v>0</v>
      </c>
      <c r="WI106" s="384">
        <f>IF(WI$19-'様式３（療養者名簿）（⑤の場合）'!$BD111+1&lt;=15,IF(WI$19&gt;='様式３（療養者名簿）（⑤の場合）'!$BD111,IF(WI$19&lt;='様式３（療養者名簿）（⑤の場合）'!$BE111,1,0),0),0)</f>
        <v>0</v>
      </c>
      <c r="WJ106" s="384">
        <f>IF(WJ$19-'様式３（療養者名簿）（⑤の場合）'!$BD111+1&lt;=15,IF(WJ$19&gt;='様式３（療養者名簿）（⑤の場合）'!$BD111,IF(WJ$19&lt;='様式３（療養者名簿）（⑤の場合）'!$BE111,1,0),0),0)</f>
        <v>0</v>
      </c>
      <c r="WK106" s="384">
        <f>IF(WK$19-'様式３（療養者名簿）（⑤の場合）'!$BD111+1&lt;=15,IF(WK$19&gt;='様式３（療養者名簿）（⑤の場合）'!$BD111,IF(WK$19&lt;='様式３（療養者名簿）（⑤の場合）'!$BE111,1,0),0),0)</f>
        <v>0</v>
      </c>
      <c r="WL106" s="384">
        <f>IF(WL$19-'様式３（療養者名簿）（⑤の場合）'!$BD111+1&lt;=15,IF(WL$19&gt;='様式３（療養者名簿）（⑤の場合）'!$BD111,IF(WL$19&lt;='様式３（療養者名簿）（⑤の場合）'!$BE111,1,0),0),0)</f>
        <v>0</v>
      </c>
      <c r="WM106" s="384">
        <f>IF(WM$19-'様式３（療養者名簿）（⑤の場合）'!$BD111+1&lt;=15,IF(WM$19&gt;='様式３（療養者名簿）（⑤の場合）'!$BD111,IF(WM$19&lt;='様式３（療養者名簿）（⑤の場合）'!$BE111,1,0),0),0)</f>
        <v>0</v>
      </c>
      <c r="WN106" s="384">
        <f>IF(WN$19-'様式３（療養者名簿）（⑤の場合）'!$BD111+1&lt;=15,IF(WN$19&gt;='様式３（療養者名簿）（⑤の場合）'!$BD111,IF(WN$19&lt;='様式３（療養者名簿）（⑤の場合）'!$BE111,1,0),0),0)</f>
        <v>0</v>
      </c>
      <c r="WO106" s="384">
        <f>IF(WO$19-'様式３（療養者名簿）（⑤の場合）'!$BD111+1&lt;=15,IF(WO$19&gt;='様式３（療養者名簿）（⑤の場合）'!$BD111,IF(WO$19&lt;='様式３（療養者名簿）（⑤の場合）'!$BE111,1,0),0),0)</f>
        <v>0</v>
      </c>
      <c r="WP106" s="384">
        <f>IF(WP$19-'様式３（療養者名簿）（⑤の場合）'!$BD111+1&lt;=15,IF(WP$19&gt;='様式３（療養者名簿）（⑤の場合）'!$BD111,IF(WP$19&lt;='様式３（療養者名簿）（⑤の場合）'!$BE111,1,0),0),0)</f>
        <v>0</v>
      </c>
      <c r="WQ106" s="384">
        <f>IF(WQ$19-'様式３（療養者名簿）（⑤の場合）'!$BD111+1&lt;=15,IF(WQ$19&gt;='様式３（療養者名簿）（⑤の場合）'!$BD111,IF(WQ$19&lt;='様式３（療養者名簿）（⑤の場合）'!$BE111,1,0),0),0)</f>
        <v>0</v>
      </c>
      <c r="WR106" s="384">
        <f>IF(WR$19-'様式３（療養者名簿）（⑤の場合）'!$BD111+1&lt;=15,IF(WR$19&gt;='様式３（療養者名簿）（⑤の場合）'!$BD111,IF(WR$19&lt;='様式３（療養者名簿）（⑤の場合）'!$BE111,1,0),0),0)</f>
        <v>0</v>
      </c>
      <c r="WS106" s="384">
        <f>IF(WS$19-'様式３（療養者名簿）（⑤の場合）'!$BD111+1&lt;=15,IF(WS$19&gt;='様式３（療養者名簿）（⑤の場合）'!$BD111,IF(WS$19&lt;='様式３（療養者名簿）（⑤の場合）'!$BE111,1,0),0),0)</f>
        <v>0</v>
      </c>
      <c r="WT106" s="384">
        <f>IF(WT$19-'様式３（療養者名簿）（⑤の場合）'!$BD111+1&lt;=15,IF(WT$19&gt;='様式３（療養者名簿）（⑤の場合）'!$BD111,IF(WT$19&lt;='様式３（療養者名簿）（⑤の場合）'!$BE111,1,0),0),0)</f>
        <v>0</v>
      </c>
      <c r="WU106" s="384">
        <f>IF(WU$19-'様式３（療養者名簿）（⑤の場合）'!$BD111+1&lt;=15,IF(WU$19&gt;='様式３（療養者名簿）（⑤の場合）'!$BD111,IF(WU$19&lt;='様式３（療養者名簿）（⑤の場合）'!$BE111,1,0),0),0)</f>
        <v>0</v>
      </c>
      <c r="WV106" s="384">
        <f>IF(WV$19-'様式３（療養者名簿）（⑤の場合）'!$BD111+1&lt;=15,IF(WV$19&gt;='様式３（療養者名簿）（⑤の場合）'!$BD111,IF(WV$19&lt;='様式３（療養者名簿）（⑤の場合）'!$BE111,1,0),0),0)</f>
        <v>0</v>
      </c>
      <c r="WW106" s="384">
        <f>IF(WW$19-'様式３（療養者名簿）（⑤の場合）'!$BD111+1&lt;=15,IF(WW$19&gt;='様式３（療養者名簿）（⑤の場合）'!$BD111,IF(WW$19&lt;='様式３（療養者名簿）（⑤の場合）'!$BE111,1,0),0),0)</f>
        <v>0</v>
      </c>
      <c r="WX106" s="384">
        <f>IF(WX$19-'様式３（療養者名簿）（⑤の場合）'!$BD111+1&lt;=15,IF(WX$19&gt;='様式３（療養者名簿）（⑤の場合）'!$BD111,IF(WX$19&lt;='様式３（療養者名簿）（⑤の場合）'!$BE111,1,0),0),0)</f>
        <v>0</v>
      </c>
      <c r="WY106" s="384">
        <f>IF(WY$19-'様式３（療養者名簿）（⑤の場合）'!$BD111+1&lt;=15,IF(WY$19&gt;='様式３（療養者名簿）（⑤の場合）'!$BD111,IF(WY$19&lt;='様式３（療養者名簿）（⑤の場合）'!$BE111,1,0),0),0)</f>
        <v>0</v>
      </c>
      <c r="WZ106" s="384">
        <f>IF(WZ$19-'様式３（療養者名簿）（⑤の場合）'!$BD111+1&lt;=15,IF(WZ$19&gt;='様式３（療養者名簿）（⑤の場合）'!$BD111,IF(WZ$19&lt;='様式３（療養者名簿）（⑤の場合）'!$BE111,1,0),0),0)</f>
        <v>0</v>
      </c>
      <c r="XA106" s="384">
        <f>IF(XA$19-'様式３（療養者名簿）（⑤の場合）'!$BD111+1&lt;=15,IF(XA$19&gt;='様式３（療養者名簿）（⑤の場合）'!$BD111,IF(XA$19&lt;='様式３（療養者名簿）（⑤の場合）'!$BE111,1,0),0),0)</f>
        <v>0</v>
      </c>
      <c r="XB106" s="384">
        <f>IF(XB$19-'様式３（療養者名簿）（⑤の場合）'!$BD111+1&lt;=15,IF(XB$19&gt;='様式３（療養者名簿）（⑤の場合）'!$BD111,IF(XB$19&lt;='様式３（療養者名簿）（⑤の場合）'!$BE111,1,0),0),0)</f>
        <v>0</v>
      </c>
      <c r="XC106" s="384">
        <f>IF(XC$19-'様式３（療養者名簿）（⑤の場合）'!$BD111+1&lt;=15,IF(XC$19&gt;='様式３（療養者名簿）（⑤の場合）'!$BD111,IF(XC$19&lt;='様式３（療養者名簿）（⑤の場合）'!$BE111,1,0),0),0)</f>
        <v>0</v>
      </c>
      <c r="XD106" s="384">
        <f>IF(XD$19-'様式３（療養者名簿）（⑤の場合）'!$BD111+1&lt;=15,IF(XD$19&gt;='様式３（療養者名簿）（⑤の場合）'!$BD111,IF(XD$19&lt;='様式３（療養者名簿）（⑤の場合）'!$BE111,1,0),0),0)</f>
        <v>0</v>
      </c>
      <c r="XE106" s="384">
        <f>IF(XE$19-'様式３（療養者名簿）（⑤の場合）'!$BD111+1&lt;=15,IF(XE$19&gt;='様式３（療養者名簿）（⑤の場合）'!$BD111,IF(XE$19&lt;='様式３（療養者名簿）（⑤の場合）'!$BE111,1,0),0),0)</f>
        <v>0</v>
      </c>
      <c r="XF106" s="384">
        <f>IF(XF$19-'様式３（療養者名簿）（⑤の場合）'!$BD111+1&lt;=15,IF(XF$19&gt;='様式３（療養者名簿）（⑤の場合）'!$BD111,IF(XF$19&lt;='様式３（療養者名簿）（⑤の場合）'!$BE111,1,0),0),0)</f>
        <v>0</v>
      </c>
      <c r="XG106" s="384">
        <f>IF(XG$19-'様式３（療養者名簿）（⑤の場合）'!$BD111+1&lt;=15,IF(XG$19&gt;='様式３（療養者名簿）（⑤の場合）'!$BD111,IF(XG$19&lt;='様式３（療養者名簿）（⑤の場合）'!$BE111,1,0),0),0)</f>
        <v>0</v>
      </c>
      <c r="XH106" s="384">
        <f>IF(XH$19-'様式３（療養者名簿）（⑤の場合）'!$BD111+1&lt;=15,IF(XH$19&gt;='様式３（療養者名簿）（⑤の場合）'!$BD111,IF(XH$19&lt;='様式３（療養者名簿）（⑤の場合）'!$BE111,1,0),0),0)</f>
        <v>0</v>
      </c>
      <c r="XI106" s="384">
        <f>IF(XI$19-'様式３（療養者名簿）（⑤の場合）'!$BD111+1&lt;=15,IF(XI$19&gt;='様式３（療養者名簿）（⑤の場合）'!$BD111,IF(XI$19&lt;='様式３（療養者名簿）（⑤の場合）'!$BE111,1,0),0),0)</f>
        <v>0</v>
      </c>
      <c r="XJ106" s="384">
        <f>IF(XJ$19-'様式３（療養者名簿）（⑤の場合）'!$BD111+1&lt;=15,IF(XJ$19&gt;='様式３（療養者名簿）（⑤の場合）'!$BD111,IF(XJ$19&lt;='様式３（療養者名簿）（⑤の場合）'!$BE111,1,0),0),0)</f>
        <v>0</v>
      </c>
      <c r="XK106" s="384">
        <f>IF(XK$19-'様式３（療養者名簿）（⑤の場合）'!$BD111+1&lt;=15,IF(XK$19&gt;='様式３（療養者名簿）（⑤の場合）'!$BD111,IF(XK$19&lt;='様式３（療養者名簿）（⑤の場合）'!$BE111,1,0),0),0)</f>
        <v>0</v>
      </c>
      <c r="XL106" s="384">
        <f>IF(XL$19-'様式３（療養者名簿）（⑤の場合）'!$BD111+1&lt;=15,IF(XL$19&gt;='様式３（療養者名簿）（⑤の場合）'!$BD111,IF(XL$19&lt;='様式３（療養者名簿）（⑤の場合）'!$BE111,1,0),0),0)</f>
        <v>0</v>
      </c>
      <c r="XM106" s="384">
        <f>IF(XM$19-'様式３（療養者名簿）（⑤の場合）'!$BD111+1&lt;=15,IF(XM$19&gt;='様式３（療養者名簿）（⑤の場合）'!$BD111,IF(XM$19&lt;='様式３（療養者名簿）（⑤の場合）'!$BE111,1,0),0),0)</f>
        <v>0</v>
      </c>
      <c r="XN106" s="384">
        <f>IF(XN$19-'様式３（療養者名簿）（⑤の場合）'!$BD111+1&lt;=15,IF(XN$19&gt;='様式３（療養者名簿）（⑤の場合）'!$BD111,IF(XN$19&lt;='様式３（療養者名簿）（⑤の場合）'!$BE111,1,0),0),0)</f>
        <v>0</v>
      </c>
      <c r="XO106" s="384">
        <f>IF(XO$19-'様式３（療養者名簿）（⑤の場合）'!$BD111+1&lt;=15,IF(XO$19&gt;='様式３（療養者名簿）（⑤の場合）'!$BD111,IF(XO$19&lt;='様式３（療養者名簿）（⑤の場合）'!$BE111,1,0),0),0)</f>
        <v>0</v>
      </c>
      <c r="XP106" s="384">
        <f>IF(XP$19-'様式３（療養者名簿）（⑤の場合）'!$BD111+1&lt;=15,IF(XP$19&gt;='様式３（療養者名簿）（⑤の場合）'!$BD111,IF(XP$19&lt;='様式３（療養者名簿）（⑤の場合）'!$BE111,1,0),0),0)</f>
        <v>0</v>
      </c>
      <c r="XQ106" s="384">
        <f>IF(XQ$19-'様式３（療養者名簿）（⑤の場合）'!$BD111+1&lt;=15,IF(XQ$19&gt;='様式３（療養者名簿）（⑤の場合）'!$BD111,IF(XQ$19&lt;='様式３（療養者名簿）（⑤の場合）'!$BE111,1,0),0),0)</f>
        <v>0</v>
      </c>
      <c r="XR106" s="384">
        <f>IF(XR$19-'様式３（療養者名簿）（⑤の場合）'!$BD111+1&lt;=15,IF(XR$19&gt;='様式３（療養者名簿）（⑤の場合）'!$BD111,IF(XR$19&lt;='様式３（療養者名簿）（⑤の場合）'!$BE111,1,0),0),0)</f>
        <v>0</v>
      </c>
      <c r="XS106" s="384">
        <f>IF(XS$19-'様式３（療養者名簿）（⑤の場合）'!$BD111+1&lt;=15,IF(XS$19&gt;='様式３（療養者名簿）（⑤の場合）'!$BD111,IF(XS$19&lt;='様式３（療養者名簿）（⑤の場合）'!$BE111,1,0),0),0)</f>
        <v>0</v>
      </c>
      <c r="XT106" s="384">
        <f>IF(XT$19-'様式３（療養者名簿）（⑤の場合）'!$BD111+1&lt;=15,IF(XT$19&gt;='様式３（療養者名簿）（⑤の場合）'!$BD111,IF(XT$19&lt;='様式３（療養者名簿）（⑤の場合）'!$BE111,1,0),0),0)</f>
        <v>0</v>
      </c>
      <c r="XU106" s="384">
        <f>IF(XU$19-'様式３（療養者名簿）（⑤の場合）'!$BD111+1&lt;=15,IF(XU$19&gt;='様式３（療養者名簿）（⑤の場合）'!$BD111,IF(XU$19&lt;='様式３（療養者名簿）（⑤の場合）'!$BE111,1,0),0),0)</f>
        <v>0</v>
      </c>
      <c r="XV106" s="384">
        <f>IF(XV$19-'様式３（療養者名簿）（⑤の場合）'!$BD111+1&lt;=15,IF(XV$19&gt;='様式３（療養者名簿）（⑤の場合）'!$BD111,IF(XV$19&lt;='様式３（療養者名簿）（⑤の場合）'!$BE111,1,0),0),0)</f>
        <v>0</v>
      </c>
      <c r="XW106" s="384">
        <f>IF(XW$19-'様式３（療養者名簿）（⑤の場合）'!$BD111+1&lt;=15,IF(XW$19&gt;='様式３（療養者名簿）（⑤の場合）'!$BD111,IF(XW$19&lt;='様式３（療養者名簿）（⑤の場合）'!$BE111,1,0),0),0)</f>
        <v>0</v>
      </c>
      <c r="XX106" s="384">
        <f>IF(XX$19-'様式３（療養者名簿）（⑤の場合）'!$BD111+1&lt;=15,IF(XX$19&gt;='様式３（療養者名簿）（⑤の場合）'!$BD111,IF(XX$19&lt;='様式３（療養者名簿）（⑤の場合）'!$BE111,1,0),0),0)</f>
        <v>0</v>
      </c>
      <c r="XY106" s="384">
        <f>IF(XY$19-'様式３（療養者名簿）（⑤の場合）'!$BD111+1&lt;=15,IF(XY$19&gt;='様式３（療養者名簿）（⑤の場合）'!$BD111,IF(XY$19&lt;='様式３（療養者名簿）（⑤の場合）'!$BE111,1,0),0),0)</f>
        <v>0</v>
      </c>
      <c r="XZ106" s="384">
        <f>IF(XZ$19-'様式３（療養者名簿）（⑤の場合）'!$BD111+1&lt;=15,IF(XZ$19&gt;='様式３（療養者名簿）（⑤の場合）'!$BD111,IF(XZ$19&lt;='様式３（療養者名簿）（⑤の場合）'!$BE111,1,0),0),0)</f>
        <v>0</v>
      </c>
      <c r="YA106" s="384">
        <f>IF(YA$19-'様式３（療養者名簿）（⑤の場合）'!$BD111+1&lt;=15,IF(YA$19&gt;='様式３（療養者名簿）（⑤の場合）'!$BD111,IF(YA$19&lt;='様式３（療養者名簿）（⑤の場合）'!$BE111,1,0),0),0)</f>
        <v>0</v>
      </c>
      <c r="YB106" s="384">
        <f>IF(YB$19-'様式３（療養者名簿）（⑤の場合）'!$BD111+1&lt;=15,IF(YB$19&gt;='様式３（療養者名簿）（⑤の場合）'!$BD111,IF(YB$19&lt;='様式３（療養者名簿）（⑤の場合）'!$BE111,1,0),0),0)</f>
        <v>0</v>
      </c>
      <c r="YC106" s="384">
        <f>IF(YC$19-'様式３（療養者名簿）（⑤の場合）'!$BD111+1&lt;=15,IF(YC$19&gt;='様式３（療養者名簿）（⑤の場合）'!$BD111,IF(YC$19&lt;='様式３（療養者名簿）（⑤の場合）'!$BE111,1,0),0),0)</f>
        <v>0</v>
      </c>
      <c r="YD106" s="384">
        <f>IF(YD$19-'様式３（療養者名簿）（⑤の場合）'!$BD111+1&lt;=15,IF(YD$19&gt;='様式３（療養者名簿）（⑤の場合）'!$BD111,IF(YD$19&lt;='様式３（療養者名簿）（⑤の場合）'!$BE111,1,0),0),0)</f>
        <v>0</v>
      </c>
      <c r="YE106" s="384">
        <f>IF(YE$19-'様式３（療養者名簿）（⑤の場合）'!$BD111+1&lt;=15,IF(YE$19&gt;='様式３（療養者名簿）（⑤の場合）'!$BD111,IF(YE$19&lt;='様式３（療養者名簿）（⑤の場合）'!$BE111,1,0),0),0)</f>
        <v>0</v>
      </c>
      <c r="YF106" s="384">
        <f>IF(YF$19-'様式３（療養者名簿）（⑤の場合）'!$BD111+1&lt;=15,IF(YF$19&gt;='様式３（療養者名簿）（⑤の場合）'!$BD111,IF(YF$19&lt;='様式３（療養者名簿）（⑤の場合）'!$BE111,1,0),0),0)</f>
        <v>0</v>
      </c>
      <c r="YG106" s="384">
        <f>IF(YG$19-'様式３（療養者名簿）（⑤の場合）'!$BD111+1&lt;=15,IF(YG$19&gt;='様式３（療養者名簿）（⑤の場合）'!$BD111,IF(YG$19&lt;='様式３（療養者名簿）（⑤の場合）'!$BE111,1,0),0),0)</f>
        <v>0</v>
      </c>
      <c r="YH106" s="384">
        <f>IF(YH$19-'様式３（療養者名簿）（⑤の場合）'!$BD111+1&lt;=15,IF(YH$19&gt;='様式３（療養者名簿）（⑤の場合）'!$BD111,IF(YH$19&lt;='様式３（療養者名簿）（⑤の場合）'!$BE111,1,0),0),0)</f>
        <v>0</v>
      </c>
      <c r="YI106" s="384">
        <f>IF(YI$19-'様式３（療養者名簿）（⑤の場合）'!$BD111+1&lt;=15,IF(YI$19&gt;='様式３（療養者名簿）（⑤の場合）'!$BD111,IF(YI$19&lt;='様式３（療養者名簿）（⑤の場合）'!$BE111,1,0),0),0)</f>
        <v>0</v>
      </c>
      <c r="YJ106" s="384">
        <f>IF(YJ$19-'様式３（療養者名簿）（⑤の場合）'!$BD111+1&lt;=15,IF(YJ$19&gt;='様式３（療養者名簿）（⑤の場合）'!$BD111,IF(YJ$19&lt;='様式３（療養者名簿）（⑤の場合）'!$BE111,1,0),0),0)</f>
        <v>0</v>
      </c>
      <c r="YK106" s="384">
        <f>IF(YK$19-'様式３（療養者名簿）（⑤の場合）'!$BD111+1&lt;=15,IF(YK$19&gt;='様式３（療養者名簿）（⑤の場合）'!$BD111,IF(YK$19&lt;='様式３（療養者名簿）（⑤の場合）'!$BE111,1,0),0),0)</f>
        <v>0</v>
      </c>
      <c r="YL106" s="384">
        <f>IF(YL$19-'様式３（療養者名簿）（⑤の場合）'!$BD111+1&lt;=15,IF(YL$19&gt;='様式３（療養者名簿）（⑤の場合）'!$BD111,IF(YL$19&lt;='様式３（療養者名簿）（⑤の場合）'!$BE111,1,0),0),0)</f>
        <v>0</v>
      </c>
      <c r="YM106" s="384">
        <f>IF(YM$19-'様式３（療養者名簿）（⑤の場合）'!$BD111+1&lt;=15,IF(YM$19&gt;='様式３（療養者名簿）（⑤の場合）'!$BD111,IF(YM$19&lt;='様式３（療養者名簿）（⑤の場合）'!$BE111,1,0),0),0)</f>
        <v>0</v>
      </c>
      <c r="YN106" s="384">
        <f>IF(YN$19-'様式３（療養者名簿）（⑤の場合）'!$BD111+1&lt;=15,IF(YN$19&gt;='様式３（療養者名簿）（⑤の場合）'!$BD111,IF(YN$19&lt;='様式３（療養者名簿）（⑤の場合）'!$BE111,1,0),0),0)</f>
        <v>0</v>
      </c>
      <c r="YO106" s="384">
        <f>IF(YO$19-'様式３（療養者名簿）（⑤の場合）'!$BD111+1&lt;=15,IF(YO$19&gt;='様式３（療養者名簿）（⑤の場合）'!$BD111,IF(YO$19&lt;='様式３（療養者名簿）（⑤の場合）'!$BE111,1,0),0),0)</f>
        <v>0</v>
      </c>
      <c r="YP106" s="384">
        <f>IF(YP$19-'様式３（療養者名簿）（⑤の場合）'!$BD111+1&lt;=15,IF(YP$19&gt;='様式３（療養者名簿）（⑤の場合）'!$BD111,IF(YP$19&lt;='様式３（療養者名簿）（⑤の場合）'!$BE111,1,0),0),0)</f>
        <v>0</v>
      </c>
      <c r="YQ106" s="384">
        <f>IF(YQ$19-'様式３（療養者名簿）（⑤の場合）'!$BD111+1&lt;=15,IF(YQ$19&gt;='様式３（療養者名簿）（⑤の場合）'!$BD111,IF(YQ$19&lt;='様式３（療養者名簿）（⑤の場合）'!$BE111,1,0),0),0)</f>
        <v>0</v>
      </c>
      <c r="YR106" s="384">
        <f>IF(YR$19-'様式３（療養者名簿）（⑤の場合）'!$BD111+1&lt;=15,IF(YR$19&gt;='様式３（療養者名簿）（⑤の場合）'!$BD111,IF(YR$19&lt;='様式３（療養者名簿）（⑤の場合）'!$BE111,1,0),0),0)</f>
        <v>0</v>
      </c>
      <c r="YS106" s="384">
        <f>IF(YS$19-'様式３（療養者名簿）（⑤の場合）'!$BD111+1&lt;=15,IF(YS$19&gt;='様式３（療養者名簿）（⑤の場合）'!$BD111,IF(YS$19&lt;='様式３（療養者名簿）（⑤の場合）'!$BE111,1,0),0),0)</f>
        <v>0</v>
      </c>
      <c r="YT106" s="384">
        <f>IF(YT$19-'様式３（療養者名簿）（⑤の場合）'!$BD111+1&lt;=15,IF(YT$19&gt;='様式３（療養者名簿）（⑤の場合）'!$BD111,IF(YT$19&lt;='様式３（療養者名簿）（⑤の場合）'!$BE111,1,0),0),0)</f>
        <v>0</v>
      </c>
      <c r="YU106" s="384">
        <f>IF(YU$19-'様式３（療養者名簿）（⑤の場合）'!$BD111+1&lt;=15,IF(YU$19&gt;='様式３（療養者名簿）（⑤の場合）'!$BD111,IF(YU$19&lt;='様式３（療養者名簿）（⑤の場合）'!$BE111,1,0),0),0)</f>
        <v>0</v>
      </c>
      <c r="YV106" s="384">
        <f>IF(YV$19-'様式３（療養者名簿）（⑤の場合）'!$BD111+1&lt;=15,IF(YV$19&gt;='様式３（療養者名簿）（⑤の場合）'!$BD111,IF(YV$19&lt;='様式３（療養者名簿）（⑤の場合）'!$BE111,1,0),0),0)</f>
        <v>0</v>
      </c>
      <c r="YW106" s="384">
        <f>IF(YW$19-'様式３（療養者名簿）（⑤の場合）'!$BD111+1&lt;=15,IF(YW$19&gt;='様式３（療養者名簿）（⑤の場合）'!$BD111,IF(YW$19&lt;='様式３（療養者名簿）（⑤の場合）'!$BE111,1,0),0),0)</f>
        <v>0</v>
      </c>
      <c r="YX106" s="384">
        <f>IF(YX$19-'様式３（療養者名簿）（⑤の場合）'!$BD111+1&lt;=15,IF(YX$19&gt;='様式３（療養者名簿）（⑤の場合）'!$BD111,IF(YX$19&lt;='様式３（療養者名簿）（⑤の場合）'!$BE111,1,0),0),0)</f>
        <v>0</v>
      </c>
      <c r="YY106" s="384">
        <f>IF(YY$19-'様式３（療養者名簿）（⑤の場合）'!$BD111+1&lt;=15,IF(YY$19&gt;='様式３（療養者名簿）（⑤の場合）'!$BD111,IF(YY$19&lt;='様式３（療養者名簿）（⑤の場合）'!$BE111,1,0),0),0)</f>
        <v>0</v>
      </c>
      <c r="YZ106" s="384">
        <f>IF(YZ$19-'様式３（療養者名簿）（⑤の場合）'!$BD111+1&lt;=15,IF(YZ$19&gt;='様式３（療養者名簿）（⑤の場合）'!$BD111,IF(YZ$19&lt;='様式３（療養者名簿）（⑤の場合）'!$BE111,1,0),0),0)</f>
        <v>0</v>
      </c>
      <c r="ZA106" s="384">
        <f>IF(ZA$19-'様式３（療養者名簿）（⑤の場合）'!$BD111+1&lt;=15,IF(ZA$19&gt;='様式３（療養者名簿）（⑤の場合）'!$BD111,IF(ZA$19&lt;='様式３（療養者名簿）（⑤の場合）'!$BE111,1,0),0),0)</f>
        <v>0</v>
      </c>
      <c r="ZB106" s="384">
        <f>IF(ZB$19-'様式３（療養者名簿）（⑤の場合）'!$BD111+1&lt;=15,IF(ZB$19&gt;='様式３（療養者名簿）（⑤の場合）'!$BD111,IF(ZB$19&lt;='様式３（療養者名簿）（⑤の場合）'!$BE111,1,0),0),0)</f>
        <v>0</v>
      </c>
      <c r="ZC106" s="384">
        <f>IF(ZC$19-'様式３（療養者名簿）（⑤の場合）'!$BD111+1&lt;=15,IF(ZC$19&gt;='様式３（療養者名簿）（⑤の場合）'!$BD111,IF(ZC$19&lt;='様式３（療養者名簿）（⑤の場合）'!$BE111,1,0),0),0)</f>
        <v>0</v>
      </c>
      <c r="ZD106" s="384">
        <f>IF(ZD$19-'様式３（療養者名簿）（⑤の場合）'!$BD111+1&lt;=15,IF(ZD$19&gt;='様式３（療養者名簿）（⑤の場合）'!$BD111,IF(ZD$19&lt;='様式３（療養者名簿）（⑤の場合）'!$BE111,1,0),0),0)</f>
        <v>0</v>
      </c>
      <c r="ZE106" s="384">
        <f>IF(ZE$19-'様式３（療養者名簿）（⑤の場合）'!$BD111+1&lt;=15,IF(ZE$19&gt;='様式３（療養者名簿）（⑤の場合）'!$BD111,IF(ZE$19&lt;='様式３（療養者名簿）（⑤の場合）'!$BE111,1,0),0),0)</f>
        <v>0</v>
      </c>
      <c r="ZF106" s="384">
        <f>IF(ZF$19-'様式３（療養者名簿）（⑤の場合）'!$BD111+1&lt;=15,IF(ZF$19&gt;='様式３（療養者名簿）（⑤の場合）'!$BD111,IF(ZF$19&lt;='様式３（療養者名簿）（⑤の場合）'!$BE111,1,0),0),0)</f>
        <v>0</v>
      </c>
      <c r="ZG106" s="384">
        <f>IF(ZG$19-'様式３（療養者名簿）（⑤の場合）'!$BD111+1&lt;=15,IF(ZG$19&gt;='様式３（療養者名簿）（⑤の場合）'!$BD111,IF(ZG$19&lt;='様式３（療養者名簿）（⑤の場合）'!$BE111,1,0),0),0)</f>
        <v>0</v>
      </c>
      <c r="ZH106" s="384">
        <f>IF(ZH$19-'様式３（療養者名簿）（⑤の場合）'!$BD111+1&lt;=15,IF(ZH$19&gt;='様式３（療養者名簿）（⑤の場合）'!$BD111,IF(ZH$19&lt;='様式３（療養者名簿）（⑤の場合）'!$BE111,1,0),0),0)</f>
        <v>0</v>
      </c>
      <c r="ZI106" s="384">
        <f>IF(ZI$19-'様式３（療養者名簿）（⑤の場合）'!$BD111+1&lt;=15,IF(ZI$19&gt;='様式３（療養者名簿）（⑤の場合）'!$BD111,IF(ZI$19&lt;='様式３（療養者名簿）（⑤の場合）'!$BE111,1,0),0),0)</f>
        <v>0</v>
      </c>
      <c r="ZJ106" s="384">
        <f>IF(ZJ$19-'様式３（療養者名簿）（⑤の場合）'!$BD111+1&lt;=15,IF(ZJ$19&gt;='様式３（療養者名簿）（⑤の場合）'!$BD111,IF(ZJ$19&lt;='様式３（療養者名簿）（⑤の場合）'!$BE111,1,0),0),0)</f>
        <v>0</v>
      </c>
      <c r="ZK106" s="384">
        <f>IF(ZK$19-'様式３（療養者名簿）（⑤の場合）'!$BD111+1&lt;=15,IF(ZK$19&gt;='様式３（療養者名簿）（⑤の場合）'!$BD111,IF(ZK$19&lt;='様式３（療養者名簿）（⑤の場合）'!$BE111,1,0),0),0)</f>
        <v>0</v>
      </c>
      <c r="ZL106" s="384">
        <f>IF(ZL$19-'様式３（療養者名簿）（⑤の場合）'!$BD111+1&lt;=15,IF(ZL$19&gt;='様式３（療養者名簿）（⑤の場合）'!$BD111,IF(ZL$19&lt;='様式３（療養者名簿）（⑤の場合）'!$BE111,1,0),0),0)</f>
        <v>0</v>
      </c>
      <c r="ZM106" s="384">
        <f>IF(ZM$19-'様式３（療養者名簿）（⑤の場合）'!$BD111+1&lt;=15,IF(ZM$19&gt;='様式３（療養者名簿）（⑤の場合）'!$BD111,IF(ZM$19&lt;='様式３（療養者名簿）（⑤の場合）'!$BE111,1,0),0),0)</f>
        <v>0</v>
      </c>
      <c r="ZN106" s="384">
        <f>IF(ZN$19-'様式３（療養者名簿）（⑤の場合）'!$BD111+1&lt;=15,IF(ZN$19&gt;='様式３（療養者名簿）（⑤の場合）'!$BD111,IF(ZN$19&lt;='様式３（療養者名簿）（⑤の場合）'!$BE111,1,0),0),0)</f>
        <v>0</v>
      </c>
      <c r="ZO106" s="384">
        <f>IF(ZO$19-'様式３（療養者名簿）（⑤の場合）'!$BD111+1&lt;=15,IF(ZO$19&gt;='様式３（療養者名簿）（⑤の場合）'!$BD111,IF(ZO$19&lt;='様式３（療養者名簿）（⑤の場合）'!$BE111,1,0),0),0)</f>
        <v>0</v>
      </c>
      <c r="ZP106" s="384">
        <f>IF(ZP$19-'様式３（療養者名簿）（⑤の場合）'!$BD111+1&lt;=15,IF(ZP$19&gt;='様式３（療養者名簿）（⑤の場合）'!$BD111,IF(ZP$19&lt;='様式３（療養者名簿）（⑤の場合）'!$BE111,1,0),0),0)</f>
        <v>0</v>
      </c>
      <c r="ZQ106" s="384">
        <f>IF(ZQ$19-'様式３（療養者名簿）（⑤の場合）'!$BD111+1&lt;=15,IF(ZQ$19&gt;='様式３（療養者名簿）（⑤の場合）'!$BD111,IF(ZQ$19&lt;='様式３（療養者名簿）（⑤の場合）'!$BE111,1,0),0),0)</f>
        <v>0</v>
      </c>
      <c r="ZR106" s="384">
        <f>IF(ZR$19-'様式３（療養者名簿）（⑤の場合）'!$BD111+1&lt;=15,IF(ZR$19&gt;='様式３（療養者名簿）（⑤の場合）'!$BD111,IF(ZR$19&lt;='様式３（療養者名簿）（⑤の場合）'!$BE111,1,0),0),0)</f>
        <v>0</v>
      </c>
      <c r="ZS106" s="384">
        <f>IF(ZS$19-'様式３（療養者名簿）（⑤の場合）'!$BD111+1&lt;=15,IF(ZS$19&gt;='様式３（療養者名簿）（⑤の場合）'!$BD111,IF(ZS$19&lt;='様式３（療養者名簿）（⑤の場合）'!$BE111,1,0),0),0)</f>
        <v>0</v>
      </c>
      <c r="ZT106" s="384">
        <f>IF(ZT$19-'様式３（療養者名簿）（⑤の場合）'!$BD111+1&lt;=15,IF(ZT$19&gt;='様式３（療養者名簿）（⑤の場合）'!$BD111,IF(ZT$19&lt;='様式３（療養者名簿）（⑤の場合）'!$BE111,1,0),0),0)</f>
        <v>0</v>
      </c>
      <c r="ZU106" s="384">
        <f>IF(ZU$19-'様式３（療養者名簿）（⑤の場合）'!$BD111+1&lt;=15,IF(ZU$19&gt;='様式３（療養者名簿）（⑤の場合）'!$BD111,IF(ZU$19&lt;='様式３（療養者名簿）（⑤の場合）'!$BE111,1,0),0),0)</f>
        <v>0</v>
      </c>
      <c r="ZV106" s="384">
        <f>IF(ZV$19-'様式３（療養者名簿）（⑤の場合）'!$BD111+1&lt;=15,IF(ZV$19&gt;='様式３（療養者名簿）（⑤の場合）'!$BD111,IF(ZV$19&lt;='様式３（療養者名簿）（⑤の場合）'!$BE111,1,0),0),0)</f>
        <v>0</v>
      </c>
      <c r="ZW106" s="384">
        <f>IF(ZW$19-'様式３（療養者名簿）（⑤の場合）'!$BD111+1&lt;=15,IF(ZW$19&gt;='様式３（療養者名簿）（⑤の場合）'!$BD111,IF(ZW$19&lt;='様式３（療養者名簿）（⑤の場合）'!$BE111,1,0),0),0)</f>
        <v>0</v>
      </c>
      <c r="ZX106" s="384">
        <f>IF(ZX$19-'様式３（療養者名簿）（⑤の場合）'!$BD111+1&lt;=15,IF(ZX$19&gt;='様式３（療養者名簿）（⑤の場合）'!$BD111,IF(ZX$19&lt;='様式３（療養者名簿）（⑤の場合）'!$BE111,1,0),0),0)</f>
        <v>0</v>
      </c>
      <c r="ZY106" s="384">
        <f>IF(ZY$19-'様式３（療養者名簿）（⑤の場合）'!$BD111+1&lt;=15,IF(ZY$19&gt;='様式３（療養者名簿）（⑤の場合）'!$BD111,IF(ZY$19&lt;='様式３（療養者名簿）（⑤の場合）'!$BE111,1,0),0),0)</f>
        <v>0</v>
      </c>
      <c r="ZZ106" s="384">
        <f>IF(ZZ$19-'様式３（療養者名簿）（⑤の場合）'!$BD111+1&lt;=15,IF(ZZ$19&gt;='様式３（療養者名簿）（⑤の場合）'!$BD111,IF(ZZ$19&lt;='様式３（療養者名簿）（⑤の場合）'!$BE111,1,0),0),0)</f>
        <v>0</v>
      </c>
      <c r="AAA106" s="384">
        <f>IF(AAA$19-'様式３（療養者名簿）（⑤の場合）'!$BD111+1&lt;=15,IF(AAA$19&gt;='様式３（療養者名簿）（⑤の場合）'!$BD111,IF(AAA$19&lt;='様式３（療養者名簿）（⑤の場合）'!$BE111,1,0),0),0)</f>
        <v>0</v>
      </c>
      <c r="AAB106" s="384">
        <f>IF(AAB$19-'様式３（療養者名簿）（⑤の場合）'!$BD111+1&lt;=15,IF(AAB$19&gt;='様式３（療養者名簿）（⑤の場合）'!$BD111,IF(AAB$19&lt;='様式３（療養者名簿）（⑤の場合）'!$BE111,1,0),0),0)</f>
        <v>0</v>
      </c>
      <c r="AAC106" s="384">
        <f>IF(AAC$19-'様式３（療養者名簿）（⑤の場合）'!$BD111+1&lt;=15,IF(AAC$19&gt;='様式３（療養者名簿）（⑤の場合）'!$BD111,IF(AAC$19&lt;='様式３（療養者名簿）（⑤の場合）'!$BE111,1,0),0),0)</f>
        <v>0</v>
      </c>
      <c r="AAD106" s="384">
        <f>IF(AAD$19-'様式３（療養者名簿）（⑤の場合）'!$BD111+1&lt;=15,IF(AAD$19&gt;='様式３（療養者名簿）（⑤の場合）'!$BD111,IF(AAD$19&lt;='様式３（療養者名簿）（⑤の場合）'!$BE111,1,0),0),0)</f>
        <v>0</v>
      </c>
      <c r="AAE106" s="384">
        <f>IF(AAE$19-'様式３（療養者名簿）（⑤の場合）'!$BD111+1&lt;=15,IF(AAE$19&gt;='様式３（療養者名簿）（⑤の場合）'!$BD111,IF(AAE$19&lt;='様式３（療養者名簿）（⑤の場合）'!$BE111,1,0),0),0)</f>
        <v>0</v>
      </c>
      <c r="AAF106" s="384">
        <f>IF(AAF$19-'様式３（療養者名簿）（⑤の場合）'!$BD111+1&lt;=15,IF(AAF$19&gt;='様式３（療養者名簿）（⑤の場合）'!$BD111,IF(AAF$19&lt;='様式３（療養者名簿）（⑤の場合）'!$BE111,1,0),0),0)</f>
        <v>0</v>
      </c>
      <c r="AAG106" s="384">
        <f>IF(AAG$19-'様式３（療養者名簿）（⑤の場合）'!$BD111+1&lt;=15,IF(AAG$19&gt;='様式３（療養者名簿）（⑤の場合）'!$BD111,IF(AAG$19&lt;='様式３（療養者名簿）（⑤の場合）'!$BE111,1,0),0),0)</f>
        <v>0</v>
      </c>
      <c r="AAH106" s="384">
        <f>IF(AAH$19-'様式３（療養者名簿）（⑤の場合）'!$BD111+1&lt;=15,IF(AAH$19&gt;='様式３（療養者名簿）（⑤の場合）'!$BD111,IF(AAH$19&lt;='様式３（療養者名簿）（⑤の場合）'!$BE111,1,0),0),0)</f>
        <v>0</v>
      </c>
      <c r="AAI106" s="384">
        <f>IF(AAI$19-'様式３（療養者名簿）（⑤の場合）'!$BD111+1&lt;=15,IF(AAI$19&gt;='様式３（療養者名簿）（⑤の場合）'!$BD111,IF(AAI$19&lt;='様式３（療養者名簿）（⑤の場合）'!$BE111,1,0),0),0)</f>
        <v>0</v>
      </c>
      <c r="AAJ106" s="384">
        <f>IF(AAJ$19-'様式３（療養者名簿）（⑤の場合）'!$BD111+1&lt;=15,IF(AAJ$19&gt;='様式３（療養者名簿）（⑤の場合）'!$BD111,IF(AAJ$19&lt;='様式３（療養者名簿）（⑤の場合）'!$BE111,1,0),0),0)</f>
        <v>0</v>
      </c>
      <c r="AAK106" s="384">
        <f>IF(AAK$19-'様式３（療養者名簿）（⑤の場合）'!$BD111+1&lt;=15,IF(AAK$19&gt;='様式３（療養者名簿）（⑤の場合）'!$BD111,IF(AAK$19&lt;='様式３（療養者名簿）（⑤の場合）'!$BE111,1,0),0),0)</f>
        <v>0</v>
      </c>
      <c r="AAL106" s="384">
        <f>IF(AAL$19-'様式３（療養者名簿）（⑤の場合）'!$BD111+1&lt;=15,IF(AAL$19&gt;='様式３（療養者名簿）（⑤の場合）'!$BD111,IF(AAL$19&lt;='様式３（療養者名簿）（⑤の場合）'!$BE111,1,0),0),0)</f>
        <v>0</v>
      </c>
      <c r="AAM106" s="384">
        <f>IF(AAM$19-'様式３（療養者名簿）（⑤の場合）'!$BD111+1&lt;=15,IF(AAM$19&gt;='様式３（療養者名簿）（⑤の場合）'!$BD111,IF(AAM$19&lt;='様式３（療養者名簿）（⑤の場合）'!$BE111,1,0),0),0)</f>
        <v>0</v>
      </c>
      <c r="AAN106" s="384">
        <f>IF(AAN$19-'様式３（療養者名簿）（⑤の場合）'!$BD111+1&lt;=15,IF(AAN$19&gt;='様式３（療養者名簿）（⑤の場合）'!$BD111,IF(AAN$19&lt;='様式３（療養者名簿）（⑤の場合）'!$BE111,1,0),0),0)</f>
        <v>0</v>
      </c>
      <c r="AAO106" s="384">
        <f>IF(AAO$19-'様式３（療養者名簿）（⑤の場合）'!$BD111+1&lt;=15,IF(AAO$19&gt;='様式３（療養者名簿）（⑤の場合）'!$BD111,IF(AAO$19&lt;='様式３（療養者名簿）（⑤の場合）'!$BE111,1,0),0),0)</f>
        <v>0</v>
      </c>
      <c r="AAP106" s="384">
        <f>IF(AAP$19-'様式３（療養者名簿）（⑤の場合）'!$BD111+1&lt;=15,IF(AAP$19&gt;='様式３（療養者名簿）（⑤の場合）'!$BD111,IF(AAP$19&lt;='様式３（療養者名簿）（⑤の場合）'!$BE111,1,0),0),0)</f>
        <v>0</v>
      </c>
      <c r="AAQ106" s="384">
        <f>IF(AAQ$19-'様式３（療養者名簿）（⑤の場合）'!$BD111+1&lt;=15,IF(AAQ$19&gt;='様式３（療養者名簿）（⑤の場合）'!$BD111,IF(AAQ$19&lt;='様式３（療養者名簿）（⑤の場合）'!$BE111,1,0),0),0)</f>
        <v>0</v>
      </c>
      <c r="AAR106" s="384">
        <f>IF(AAR$19-'様式３（療養者名簿）（⑤の場合）'!$BD111+1&lt;=15,IF(AAR$19&gt;='様式３（療養者名簿）（⑤の場合）'!$BD111,IF(AAR$19&lt;='様式３（療養者名簿）（⑤の場合）'!$BE111,1,0),0),0)</f>
        <v>0</v>
      </c>
      <c r="AAS106" s="384">
        <f>IF(AAS$19-'様式３（療養者名簿）（⑤の場合）'!$BD111+1&lt;=15,IF(AAS$19&gt;='様式３（療養者名簿）（⑤の場合）'!$BD111,IF(AAS$19&lt;='様式３（療養者名簿）（⑤の場合）'!$BE111,1,0),0),0)</f>
        <v>0</v>
      </c>
      <c r="AAT106" s="384">
        <f>IF(AAT$19-'様式３（療養者名簿）（⑤の場合）'!$BD111+1&lt;=15,IF(AAT$19&gt;='様式３（療養者名簿）（⑤の場合）'!$BD111,IF(AAT$19&lt;='様式３（療養者名簿）（⑤の場合）'!$BE111,1,0),0),0)</f>
        <v>0</v>
      </c>
      <c r="AAU106" s="384">
        <f>IF(AAU$19-'様式３（療養者名簿）（⑤の場合）'!$BD111+1&lt;=15,IF(AAU$19&gt;='様式３（療養者名簿）（⑤の場合）'!$BD111,IF(AAU$19&lt;='様式３（療養者名簿）（⑤の場合）'!$BE111,1,0),0),0)</f>
        <v>0</v>
      </c>
      <c r="AAV106" s="384">
        <f>IF(AAV$19-'様式３（療養者名簿）（⑤の場合）'!$BD111+1&lt;=15,IF(AAV$19&gt;='様式３（療養者名簿）（⑤の場合）'!$BD111,IF(AAV$19&lt;='様式３（療養者名簿）（⑤の場合）'!$BE111,1,0),0),0)</f>
        <v>0</v>
      </c>
      <c r="AAW106" s="384">
        <f>IF(AAW$19-'様式３（療養者名簿）（⑤の場合）'!$BD111+1&lt;=15,IF(AAW$19&gt;='様式３（療養者名簿）（⑤の場合）'!$BD111,IF(AAW$19&lt;='様式３（療養者名簿）（⑤の場合）'!$BE111,1,0),0),0)</f>
        <v>0</v>
      </c>
      <c r="AAX106" s="384">
        <f>IF(AAX$19-'様式３（療養者名簿）（⑤の場合）'!$BD111+1&lt;=15,IF(AAX$19&gt;='様式３（療養者名簿）（⑤の場合）'!$BD111,IF(AAX$19&lt;='様式３（療養者名簿）（⑤の場合）'!$BE111,1,0),0),0)</f>
        <v>0</v>
      </c>
      <c r="AAY106" s="384">
        <f>IF(AAY$19-'様式３（療養者名簿）（⑤の場合）'!$BD111+1&lt;=15,IF(AAY$19&gt;='様式３（療養者名簿）（⑤の場合）'!$BD111,IF(AAY$19&lt;='様式３（療養者名簿）（⑤の場合）'!$BE111,1,0),0),0)</f>
        <v>0</v>
      </c>
      <c r="AAZ106" s="384">
        <f>IF(AAZ$19-'様式３（療養者名簿）（⑤の場合）'!$BD111+1&lt;=15,IF(AAZ$19&gt;='様式３（療養者名簿）（⑤の場合）'!$BD111,IF(AAZ$19&lt;='様式３（療養者名簿）（⑤の場合）'!$BE111,1,0),0),0)</f>
        <v>0</v>
      </c>
      <c r="ABA106" s="384">
        <f>IF(ABA$19-'様式３（療養者名簿）（⑤の場合）'!$BD111+1&lt;=15,IF(ABA$19&gt;='様式３（療養者名簿）（⑤の場合）'!$BD111,IF(ABA$19&lt;='様式３（療養者名簿）（⑤の場合）'!$BE111,1,0),0),0)</f>
        <v>0</v>
      </c>
      <c r="ABB106" s="384">
        <f>IF(ABB$19-'様式３（療養者名簿）（⑤の場合）'!$BD111+1&lt;=15,IF(ABB$19&gt;='様式３（療養者名簿）（⑤の場合）'!$BD111,IF(ABB$19&lt;='様式３（療養者名簿）（⑤の場合）'!$BE111,1,0),0),0)</f>
        <v>0</v>
      </c>
      <c r="ABC106" s="384">
        <f>IF(ABC$19-'様式３（療養者名簿）（⑤の場合）'!$BD111+1&lt;=15,IF(ABC$19&gt;='様式３（療養者名簿）（⑤の場合）'!$BD111,IF(ABC$19&lt;='様式３（療養者名簿）（⑤の場合）'!$BE111,1,0),0),0)</f>
        <v>0</v>
      </c>
      <c r="ABD106" s="384">
        <f>IF(ABD$19-'様式３（療養者名簿）（⑤の場合）'!$BD111+1&lt;=15,IF(ABD$19&gt;='様式３（療養者名簿）（⑤の場合）'!$BD111,IF(ABD$19&lt;='様式３（療養者名簿）（⑤の場合）'!$BE111,1,0),0),0)</f>
        <v>0</v>
      </c>
    </row>
    <row r="107" spans="1:732" ht="42" customHeight="1">
      <c r="A107" s="259">
        <f>'様式３（療養者名簿）（⑤の場合）'!C112</f>
        <v>0</v>
      </c>
      <c r="B107" s="256">
        <f>IF(B$19-'様式３（療養者名簿）（⑤の場合）'!$BD112+1&lt;=15,IF(B$19&gt;='様式３（療養者名簿）（⑤の場合）'!$BD112,IF(B$19&lt;='様式３（療養者名簿）（⑤の場合）'!$BE112,1,0),0),0)</f>
        <v>0</v>
      </c>
      <c r="C107" s="256">
        <f>IF(C$19-'様式３（療養者名簿）（⑤の場合）'!$BD112+1&lt;=15,IF(C$19&gt;='様式３（療養者名簿）（⑤の場合）'!$BD112,IF(C$19&lt;='様式３（療養者名簿）（⑤の場合）'!$BE112,1,0),0),0)</f>
        <v>0</v>
      </c>
      <c r="D107" s="256">
        <f>IF(D$19-'様式３（療養者名簿）（⑤の場合）'!$BD112+1&lt;=15,IF(D$19&gt;='様式３（療養者名簿）（⑤の場合）'!$BD112,IF(D$19&lt;='様式３（療養者名簿）（⑤の場合）'!$BE112,1,0),0),0)</f>
        <v>0</v>
      </c>
      <c r="E107" s="256">
        <f>IF(E$19-'様式３（療養者名簿）（⑤の場合）'!$BD112+1&lt;=15,IF(E$19&gt;='様式３（療養者名簿）（⑤の場合）'!$BD112,IF(E$19&lt;='様式３（療養者名簿）（⑤の場合）'!$BE112,1,0),0),0)</f>
        <v>0</v>
      </c>
      <c r="F107" s="256">
        <f>IF(F$19-'様式３（療養者名簿）（⑤の場合）'!$BD112+1&lt;=15,IF(F$19&gt;='様式３（療養者名簿）（⑤の場合）'!$BD112,IF(F$19&lt;='様式３（療養者名簿）（⑤の場合）'!$BE112,1,0),0),0)</f>
        <v>0</v>
      </c>
      <c r="G107" s="256">
        <f>IF(G$19-'様式３（療養者名簿）（⑤の場合）'!$BD112+1&lt;=15,IF(G$19&gt;='様式３（療養者名簿）（⑤の場合）'!$BD112,IF(G$19&lt;='様式３（療養者名簿）（⑤の場合）'!$BE112,1,0),0),0)</f>
        <v>0</v>
      </c>
      <c r="H107" s="256">
        <f>IF(H$19-'様式３（療養者名簿）（⑤の場合）'!$BD112+1&lt;=15,IF(H$19&gt;='様式３（療養者名簿）（⑤の場合）'!$BD112,IF(H$19&lt;='様式３（療養者名簿）（⑤の場合）'!$BE112,1,0),0),0)</f>
        <v>0</v>
      </c>
      <c r="I107" s="256">
        <f>IF(I$19-'様式３（療養者名簿）（⑤の場合）'!$BD112+1&lt;=15,IF(I$19&gt;='様式３（療養者名簿）（⑤の場合）'!$BD112,IF(I$19&lt;='様式３（療養者名簿）（⑤の場合）'!$BE112,1,0),0),0)</f>
        <v>0</v>
      </c>
      <c r="J107" s="256">
        <f>IF(J$19-'様式３（療養者名簿）（⑤の場合）'!$BD112+1&lt;=15,IF(J$19&gt;='様式３（療養者名簿）（⑤の場合）'!$BD112,IF(J$19&lt;='様式３（療養者名簿）（⑤の場合）'!$BE112,1,0),0),0)</f>
        <v>0</v>
      </c>
      <c r="K107" s="256">
        <f>IF(K$19-'様式３（療養者名簿）（⑤の場合）'!$BD112+1&lt;=15,IF(K$19&gt;='様式３（療養者名簿）（⑤の場合）'!$BD112,IF(K$19&lt;='様式３（療養者名簿）（⑤の場合）'!$BE112,1,0),0),0)</f>
        <v>0</v>
      </c>
      <c r="L107" s="256">
        <f>IF(L$19-'様式３（療養者名簿）（⑤の場合）'!$BD112+1&lt;=15,IF(L$19&gt;='様式３（療養者名簿）（⑤の場合）'!$BD112,IF(L$19&lt;='様式３（療養者名簿）（⑤の場合）'!$BE112,1,0),0),0)</f>
        <v>0</v>
      </c>
      <c r="M107" s="256">
        <f>IF(M$19-'様式３（療養者名簿）（⑤の場合）'!$BD112+1&lt;=15,IF(M$19&gt;='様式３（療養者名簿）（⑤の場合）'!$BD112,IF(M$19&lt;='様式３（療養者名簿）（⑤の場合）'!$BE112,1,0),0),0)</f>
        <v>0</v>
      </c>
      <c r="N107" s="256">
        <f>IF(N$19-'様式３（療養者名簿）（⑤の場合）'!$BD112+1&lt;=15,IF(N$19&gt;='様式３（療養者名簿）（⑤の場合）'!$BD112,IF(N$19&lt;='様式３（療養者名簿）（⑤の場合）'!$BE112,1,0),0),0)</f>
        <v>0</v>
      </c>
      <c r="O107" s="256">
        <f>IF(O$19-'様式３（療養者名簿）（⑤の場合）'!$BD112+1&lt;=15,IF(O$19&gt;='様式３（療養者名簿）（⑤の場合）'!$BD112,IF(O$19&lt;='様式３（療養者名簿）（⑤の場合）'!$BE112,1,0),0),0)</f>
        <v>0</v>
      </c>
      <c r="P107" s="256">
        <f>IF(P$19-'様式３（療養者名簿）（⑤の場合）'!$BD112+1&lt;=15,IF(P$19&gt;='様式３（療養者名簿）（⑤の場合）'!$BD112,IF(P$19&lt;='様式３（療養者名簿）（⑤の場合）'!$BE112,1,0),0),0)</f>
        <v>0</v>
      </c>
      <c r="Q107" s="256">
        <f>IF(Q$19-'様式３（療養者名簿）（⑤の場合）'!$BD112+1&lt;=15,IF(Q$19&gt;='様式３（療養者名簿）（⑤の場合）'!$BD112,IF(Q$19&lt;='様式３（療養者名簿）（⑤の場合）'!$BE112,1,0),0),0)</f>
        <v>0</v>
      </c>
      <c r="R107" s="256">
        <f>IF(R$19-'様式３（療養者名簿）（⑤の場合）'!$BD112+1&lt;=15,IF(R$19&gt;='様式３（療養者名簿）（⑤の場合）'!$BD112,IF(R$19&lt;='様式３（療養者名簿）（⑤の場合）'!$BE112,1,0),0),0)</f>
        <v>0</v>
      </c>
      <c r="S107" s="256">
        <f>IF(S$19-'様式３（療養者名簿）（⑤の場合）'!$BD112+1&lt;=15,IF(S$19&gt;='様式３（療養者名簿）（⑤の場合）'!$BD112,IF(S$19&lt;='様式３（療養者名簿）（⑤の場合）'!$BE112,1,0),0),0)</f>
        <v>0</v>
      </c>
      <c r="T107" s="256">
        <f>IF(T$19-'様式３（療養者名簿）（⑤の場合）'!$BD112+1&lt;=15,IF(T$19&gt;='様式３（療養者名簿）（⑤の場合）'!$BD112,IF(T$19&lt;='様式３（療養者名簿）（⑤の場合）'!$BE112,1,0),0),0)</f>
        <v>0</v>
      </c>
      <c r="U107" s="256">
        <f>IF(U$19-'様式３（療養者名簿）（⑤の場合）'!$BD112+1&lt;=15,IF(U$19&gt;='様式３（療養者名簿）（⑤の場合）'!$BD112,IF(U$19&lt;='様式３（療養者名簿）（⑤の場合）'!$BE112,1,0),0),0)</f>
        <v>0</v>
      </c>
      <c r="V107" s="256">
        <f>IF(V$19-'様式３（療養者名簿）（⑤の場合）'!$BD112+1&lt;=15,IF(V$19&gt;='様式３（療養者名簿）（⑤の場合）'!$BD112,IF(V$19&lt;='様式３（療養者名簿）（⑤の場合）'!$BE112,1,0),0),0)</f>
        <v>0</v>
      </c>
      <c r="W107" s="256">
        <f>IF(W$19-'様式３（療養者名簿）（⑤の場合）'!$BD112+1&lt;=15,IF(W$19&gt;='様式３（療養者名簿）（⑤の場合）'!$BD112,IF(W$19&lt;='様式３（療養者名簿）（⑤の場合）'!$BE112,1,0),0),0)</f>
        <v>0</v>
      </c>
      <c r="X107" s="256">
        <f>IF(X$19-'様式３（療養者名簿）（⑤の場合）'!$BD112+1&lt;=15,IF(X$19&gt;='様式３（療養者名簿）（⑤の場合）'!$BD112,IF(X$19&lt;='様式３（療養者名簿）（⑤の場合）'!$BE112,1,0),0),0)</f>
        <v>0</v>
      </c>
      <c r="Y107" s="256">
        <f>IF(Y$19-'様式３（療養者名簿）（⑤の場合）'!$BD112+1&lt;=15,IF(Y$19&gt;='様式３（療養者名簿）（⑤の場合）'!$BD112,IF(Y$19&lt;='様式３（療養者名簿）（⑤の場合）'!$BE112,1,0),0),0)</f>
        <v>0</v>
      </c>
      <c r="Z107" s="256">
        <f>IF(Z$19-'様式３（療養者名簿）（⑤の場合）'!$BD112+1&lt;=15,IF(Z$19&gt;='様式３（療養者名簿）（⑤の場合）'!$BD112,IF(Z$19&lt;='様式３（療養者名簿）（⑤の場合）'!$BE112,1,0),0),0)</f>
        <v>0</v>
      </c>
      <c r="AA107" s="256">
        <f>IF(AA$19-'様式３（療養者名簿）（⑤の場合）'!$BD112+1&lt;=15,IF(AA$19&gt;='様式３（療養者名簿）（⑤の場合）'!$BD112,IF(AA$19&lt;='様式３（療養者名簿）（⑤の場合）'!$BE112,1,0),0),0)</f>
        <v>0</v>
      </c>
      <c r="AB107" s="256">
        <f>IF(AB$19-'様式３（療養者名簿）（⑤の場合）'!$BD112+1&lt;=15,IF(AB$19&gt;='様式３（療養者名簿）（⑤の場合）'!$BD112,IF(AB$19&lt;='様式３（療養者名簿）（⑤の場合）'!$BE112,1,0),0),0)</f>
        <v>0</v>
      </c>
      <c r="AC107" s="256">
        <f>IF(AC$19-'様式３（療養者名簿）（⑤の場合）'!$BD112+1&lt;=15,IF(AC$19&gt;='様式３（療養者名簿）（⑤の場合）'!$BD112,IF(AC$19&lt;='様式３（療養者名簿）（⑤の場合）'!$BE112,1,0),0),0)</f>
        <v>0</v>
      </c>
      <c r="AD107" s="256">
        <f>IF(AD$19-'様式３（療養者名簿）（⑤の場合）'!$BD112+1&lt;=15,IF(AD$19&gt;='様式３（療養者名簿）（⑤の場合）'!$BD112,IF(AD$19&lt;='様式３（療養者名簿）（⑤の場合）'!$BE112,1,0),0),0)</f>
        <v>0</v>
      </c>
      <c r="AE107" s="256">
        <f>IF(AE$19-'様式３（療養者名簿）（⑤の場合）'!$BD112+1&lt;=15,IF(AE$19&gt;='様式３（療養者名簿）（⑤の場合）'!$BD112,IF(AE$19&lt;='様式３（療養者名簿）（⑤の場合）'!$BE112,1,0),0),0)</f>
        <v>0</v>
      </c>
      <c r="AF107" s="256">
        <f>IF(AF$19-'様式３（療養者名簿）（⑤の場合）'!$BD112+1&lt;=15,IF(AF$19&gt;='様式３（療養者名簿）（⑤の場合）'!$BD112,IF(AF$19&lt;='様式３（療養者名簿）（⑤の場合）'!$BE112,1,0),0),0)</f>
        <v>0</v>
      </c>
      <c r="AG107" s="256">
        <f>IF(AG$19-'様式３（療養者名簿）（⑤の場合）'!$BD112+1&lt;=15,IF(AG$19&gt;='様式３（療養者名簿）（⑤の場合）'!$BD112,IF(AG$19&lt;='様式３（療養者名簿）（⑤の場合）'!$BE112,1,0),0),0)</f>
        <v>0</v>
      </c>
      <c r="AH107" s="256">
        <f>IF(AH$19-'様式３（療養者名簿）（⑤の場合）'!$BD112+1&lt;=15,IF(AH$19&gt;='様式３（療養者名簿）（⑤の場合）'!$BD112,IF(AH$19&lt;='様式３（療養者名簿）（⑤の場合）'!$BE112,1,0),0),0)</f>
        <v>0</v>
      </c>
      <c r="AI107" s="256">
        <f>IF(AI$19-'様式３（療養者名簿）（⑤の場合）'!$BD112+1&lt;=15,IF(AI$19&gt;='様式３（療養者名簿）（⑤の場合）'!$BD112,IF(AI$19&lt;='様式３（療養者名簿）（⑤の場合）'!$BE112,1,0),0),0)</f>
        <v>0</v>
      </c>
      <c r="AJ107" s="256">
        <f>IF(AJ$19-'様式３（療養者名簿）（⑤の場合）'!$BD112+1&lt;=15,IF(AJ$19&gt;='様式３（療養者名簿）（⑤の場合）'!$BD112,IF(AJ$19&lt;='様式３（療養者名簿）（⑤の場合）'!$BE112,1,0),0),0)</f>
        <v>0</v>
      </c>
      <c r="AK107" s="256">
        <f>IF(AK$19-'様式３（療養者名簿）（⑤の場合）'!$BD112+1&lt;=15,IF(AK$19&gt;='様式３（療養者名簿）（⑤の場合）'!$BD112,IF(AK$19&lt;='様式３（療養者名簿）（⑤の場合）'!$BE112,1,0),0),0)</f>
        <v>0</v>
      </c>
      <c r="AL107" s="256">
        <f>IF(AL$19-'様式３（療養者名簿）（⑤の場合）'!$BD112+1&lt;=15,IF(AL$19&gt;='様式３（療養者名簿）（⑤の場合）'!$BD112,IF(AL$19&lt;='様式３（療養者名簿）（⑤の場合）'!$BE112,1,0),0),0)</f>
        <v>0</v>
      </c>
      <c r="AM107" s="256">
        <f>IF(AM$19-'様式３（療養者名簿）（⑤の場合）'!$BD112+1&lt;=15,IF(AM$19&gt;='様式３（療養者名簿）（⑤の場合）'!$BD112,IF(AM$19&lt;='様式３（療養者名簿）（⑤の場合）'!$BE112,1,0),0),0)</f>
        <v>0</v>
      </c>
      <c r="AN107" s="256">
        <f>IF(AN$19-'様式３（療養者名簿）（⑤の場合）'!$BD112+1&lt;=15,IF(AN$19&gt;='様式３（療養者名簿）（⑤の場合）'!$BD112,IF(AN$19&lt;='様式３（療養者名簿）（⑤の場合）'!$BE112,1,0),0),0)</f>
        <v>0</v>
      </c>
      <c r="AO107" s="256">
        <f>IF(AO$19-'様式３（療養者名簿）（⑤の場合）'!$BD112+1&lt;=15,IF(AO$19&gt;='様式３（療養者名簿）（⑤の場合）'!$BD112,IF(AO$19&lt;='様式３（療養者名簿）（⑤の場合）'!$BE112,1,0),0),0)</f>
        <v>0</v>
      </c>
      <c r="AP107" s="256">
        <f>IF(AP$19-'様式３（療養者名簿）（⑤の場合）'!$BD112+1&lt;=15,IF(AP$19&gt;='様式３（療養者名簿）（⑤の場合）'!$BD112,IF(AP$19&lt;='様式３（療養者名簿）（⑤の場合）'!$BE112,1,0),0),0)</f>
        <v>0</v>
      </c>
      <c r="AQ107" s="256">
        <f>IF(AQ$19-'様式３（療養者名簿）（⑤の場合）'!$BD112+1&lt;=15,IF(AQ$19&gt;='様式３（療養者名簿）（⑤の場合）'!$BD112,IF(AQ$19&lt;='様式３（療養者名簿）（⑤の場合）'!$BE112,1,0),0),0)</f>
        <v>0</v>
      </c>
      <c r="AR107" s="256">
        <f>IF(AR$19-'様式３（療養者名簿）（⑤の場合）'!$BD112+1&lt;=15,IF(AR$19&gt;='様式３（療養者名簿）（⑤の場合）'!$BD112,IF(AR$19&lt;='様式３（療養者名簿）（⑤の場合）'!$BE112,1,0),0),0)</f>
        <v>0</v>
      </c>
      <c r="AS107" s="256">
        <f>IF(AS$19-'様式３（療養者名簿）（⑤の場合）'!$BD112+1&lt;=15,IF(AS$19&gt;='様式３（療養者名簿）（⑤の場合）'!$BD112,IF(AS$19&lt;='様式３（療養者名簿）（⑤の場合）'!$BE112,1,0),0),0)</f>
        <v>0</v>
      </c>
      <c r="AT107" s="256">
        <f>IF(AT$19-'様式３（療養者名簿）（⑤の場合）'!$BD112+1&lt;=15,IF(AT$19&gt;='様式３（療養者名簿）（⑤の場合）'!$BD112,IF(AT$19&lt;='様式３（療養者名簿）（⑤の場合）'!$BE112,1,0),0),0)</f>
        <v>0</v>
      </c>
      <c r="AU107" s="256">
        <f>IF(AU$19-'様式３（療養者名簿）（⑤の場合）'!$BD112+1&lt;=15,IF(AU$19&gt;='様式３（療養者名簿）（⑤の場合）'!$BD112,IF(AU$19&lt;='様式３（療養者名簿）（⑤の場合）'!$BE112,1,0),0),0)</f>
        <v>0</v>
      </c>
      <c r="AV107" s="256">
        <f>IF(AV$19-'様式３（療養者名簿）（⑤の場合）'!$BD112+1&lt;=15,IF(AV$19&gt;='様式３（療養者名簿）（⑤の場合）'!$BD112,IF(AV$19&lt;='様式３（療養者名簿）（⑤の場合）'!$BE112,1,0),0),0)</f>
        <v>0</v>
      </c>
      <c r="AW107" s="256">
        <f>IF(AW$19-'様式３（療養者名簿）（⑤の場合）'!$BD112+1&lt;=15,IF(AW$19&gt;='様式３（療養者名簿）（⑤の場合）'!$BD112,IF(AW$19&lt;='様式３（療養者名簿）（⑤の場合）'!$BE112,1,0),0),0)</f>
        <v>0</v>
      </c>
      <c r="AX107" s="256">
        <f>IF(AX$19-'様式３（療養者名簿）（⑤の場合）'!$BD112+1&lt;=15,IF(AX$19&gt;='様式３（療養者名簿）（⑤の場合）'!$BD112,IF(AX$19&lt;='様式３（療養者名簿）（⑤の場合）'!$BE112,1,0),0),0)</f>
        <v>0</v>
      </c>
      <c r="AY107" s="256">
        <f>IF(AY$19-'様式３（療養者名簿）（⑤の場合）'!$BD112+1&lt;=15,IF(AY$19&gt;='様式３（療養者名簿）（⑤の場合）'!$BD112,IF(AY$19&lt;='様式３（療養者名簿）（⑤の場合）'!$BE112,1,0),0),0)</f>
        <v>0</v>
      </c>
      <c r="AZ107" s="256">
        <f>IF(AZ$19-'様式３（療養者名簿）（⑤の場合）'!$BD112+1&lt;=15,IF(AZ$19&gt;='様式３（療養者名簿）（⑤の場合）'!$BD112,IF(AZ$19&lt;='様式３（療養者名簿）（⑤の場合）'!$BE112,1,0),0),0)</f>
        <v>0</v>
      </c>
      <c r="BA107" s="256">
        <f>IF(BA$19-'様式３（療養者名簿）（⑤の場合）'!$BD112+1&lt;=15,IF(BA$19&gt;='様式３（療養者名簿）（⑤の場合）'!$BD112,IF(BA$19&lt;='様式３（療養者名簿）（⑤の場合）'!$BE112,1,0),0),0)</f>
        <v>0</v>
      </c>
      <c r="BB107" s="256">
        <f>IF(BB$19-'様式３（療養者名簿）（⑤の場合）'!$BD112+1&lt;=15,IF(BB$19&gt;='様式３（療養者名簿）（⑤の場合）'!$BD112,IF(BB$19&lt;='様式３（療養者名簿）（⑤の場合）'!$BE112,1,0),0),0)</f>
        <v>0</v>
      </c>
      <c r="BC107" s="256">
        <f>IF(BC$19-'様式３（療養者名簿）（⑤の場合）'!$BD112+1&lt;=15,IF(BC$19&gt;='様式３（療養者名簿）（⑤の場合）'!$BD112,IF(BC$19&lt;='様式３（療養者名簿）（⑤の場合）'!$BE112,1,0),0),0)</f>
        <v>0</v>
      </c>
      <c r="BD107" s="256">
        <f>IF(BD$19-'様式３（療養者名簿）（⑤の場合）'!$BD112+1&lt;=15,IF(BD$19&gt;='様式３（療養者名簿）（⑤の場合）'!$BD112,IF(BD$19&lt;='様式３（療養者名簿）（⑤の場合）'!$BE112,1,0),0),0)</f>
        <v>0</v>
      </c>
      <c r="BE107" s="256">
        <f>IF(BE$19-'様式３（療養者名簿）（⑤の場合）'!$BD112+1&lt;=15,IF(BE$19&gt;='様式３（療養者名簿）（⑤の場合）'!$BD112,IF(BE$19&lt;='様式３（療養者名簿）（⑤の場合）'!$BE112,1,0),0),0)</f>
        <v>0</v>
      </c>
      <c r="BF107" s="256">
        <f>IF(BF$19-'様式３（療養者名簿）（⑤の場合）'!$BD112+1&lt;=15,IF(BF$19&gt;='様式３（療養者名簿）（⑤の場合）'!$BD112,IF(BF$19&lt;='様式３（療養者名簿）（⑤の場合）'!$BE112,1,0),0),0)</f>
        <v>0</v>
      </c>
      <c r="BG107" s="256">
        <f>IF(BG$19-'様式３（療養者名簿）（⑤の場合）'!$BD112+1&lt;=15,IF(BG$19&gt;='様式３（療養者名簿）（⑤の場合）'!$BD112,IF(BG$19&lt;='様式３（療養者名簿）（⑤の場合）'!$BE112,1,0),0),0)</f>
        <v>0</v>
      </c>
      <c r="BH107" s="256">
        <f>IF(BH$19-'様式３（療養者名簿）（⑤の場合）'!$BD112+1&lt;=15,IF(BH$19&gt;='様式３（療養者名簿）（⑤の場合）'!$BD112,IF(BH$19&lt;='様式３（療養者名簿）（⑤の場合）'!$BE112,1,0),0),0)</f>
        <v>0</v>
      </c>
      <c r="BI107" s="256">
        <f>IF(BI$19-'様式３（療養者名簿）（⑤の場合）'!$BD112+1&lt;=15,IF(BI$19&gt;='様式３（療養者名簿）（⑤の場合）'!$BD112,IF(BI$19&lt;='様式３（療養者名簿）（⑤の場合）'!$BE112,1,0),0),0)</f>
        <v>0</v>
      </c>
      <c r="BJ107" s="256">
        <f>IF(BJ$19-'様式３（療養者名簿）（⑤の場合）'!$BD112+1&lt;=15,IF(BJ$19&gt;='様式３（療養者名簿）（⑤の場合）'!$BD112,IF(BJ$19&lt;='様式３（療養者名簿）（⑤の場合）'!$BE112,1,0),0),0)</f>
        <v>0</v>
      </c>
      <c r="BK107" s="256">
        <f>IF(BK$19-'様式３（療養者名簿）（⑤の場合）'!$BD112+1&lt;=15,IF(BK$19&gt;='様式３（療養者名簿）（⑤の場合）'!$BD112,IF(BK$19&lt;='様式３（療養者名簿）（⑤の場合）'!$BE112,1,0),0),0)</f>
        <v>0</v>
      </c>
      <c r="BL107" s="256">
        <f>IF(BL$19-'様式３（療養者名簿）（⑤の場合）'!$BD112+1&lt;=15,IF(BL$19&gt;='様式３（療養者名簿）（⑤の場合）'!$BD112,IF(BL$19&lt;='様式３（療養者名簿）（⑤の場合）'!$BE112,1,0),0),0)</f>
        <v>0</v>
      </c>
      <c r="BM107" s="256">
        <f>IF(BM$19-'様式３（療養者名簿）（⑤の場合）'!$BD112+1&lt;=15,IF(BM$19&gt;='様式３（療養者名簿）（⑤の場合）'!$BD112,IF(BM$19&lt;='様式３（療養者名簿）（⑤の場合）'!$BE112,1,0),0),0)</f>
        <v>0</v>
      </c>
      <c r="BN107" s="256">
        <f>IF(BN$19-'様式３（療養者名簿）（⑤の場合）'!$BD112+1&lt;=15,IF(BN$19&gt;='様式３（療養者名簿）（⑤の場合）'!$BD112,IF(BN$19&lt;='様式３（療養者名簿）（⑤の場合）'!$BE112,1,0),0),0)</f>
        <v>0</v>
      </c>
      <c r="BO107" s="256">
        <f>IF(BO$19-'様式３（療養者名簿）（⑤の場合）'!$BD112+1&lt;=15,IF(BO$19&gt;='様式３（療養者名簿）（⑤の場合）'!$BD112,IF(BO$19&lt;='様式３（療養者名簿）（⑤の場合）'!$BE112,1,0),0),0)</f>
        <v>0</v>
      </c>
      <c r="BP107" s="256">
        <f>IF(BP$19-'様式３（療養者名簿）（⑤の場合）'!$BD112+1&lt;=15,IF(BP$19&gt;='様式３（療養者名簿）（⑤の場合）'!$BD112,IF(BP$19&lt;='様式３（療養者名簿）（⑤の場合）'!$BE112,1,0),0),0)</f>
        <v>0</v>
      </c>
      <c r="BQ107" s="256">
        <f>IF(BQ$19-'様式３（療養者名簿）（⑤の場合）'!$BD112+1&lt;=15,IF(BQ$19&gt;='様式３（療養者名簿）（⑤の場合）'!$BD112,IF(BQ$19&lt;='様式３（療養者名簿）（⑤の場合）'!$BE112,1,0),0),0)</f>
        <v>0</v>
      </c>
      <c r="BR107" s="256">
        <f>IF(BR$19-'様式３（療養者名簿）（⑤の場合）'!$BD112+1&lt;=15,IF(BR$19&gt;='様式３（療養者名簿）（⑤の場合）'!$BD112,IF(BR$19&lt;='様式３（療養者名簿）（⑤の場合）'!$BE112,1,0),0),0)</f>
        <v>0</v>
      </c>
      <c r="BS107" s="256">
        <f>IF(BS$19-'様式３（療養者名簿）（⑤の場合）'!$BD112+1&lt;=15,IF(BS$19&gt;='様式３（療養者名簿）（⑤の場合）'!$BD112,IF(BS$19&lt;='様式３（療養者名簿）（⑤の場合）'!$BE112,1,0),0),0)</f>
        <v>0</v>
      </c>
      <c r="BT107" s="256">
        <f>IF(BT$19-'様式３（療養者名簿）（⑤の場合）'!$BD112+1&lt;=15,IF(BT$19&gt;='様式３（療養者名簿）（⑤の場合）'!$BD112,IF(BT$19&lt;='様式３（療養者名簿）（⑤の場合）'!$BE112,1,0),0),0)</f>
        <v>0</v>
      </c>
      <c r="BU107" s="256">
        <f>IF(BU$19-'様式３（療養者名簿）（⑤の場合）'!$BD112+1&lt;=15,IF(BU$19&gt;='様式３（療養者名簿）（⑤の場合）'!$BD112,IF(BU$19&lt;='様式３（療養者名簿）（⑤の場合）'!$BE112,1,0),0),0)</f>
        <v>0</v>
      </c>
      <c r="BV107" s="256">
        <f>IF(BV$19-'様式３（療養者名簿）（⑤の場合）'!$BD112+1&lt;=15,IF(BV$19&gt;='様式３（療養者名簿）（⑤の場合）'!$BD112,IF(BV$19&lt;='様式３（療養者名簿）（⑤の場合）'!$BE112,1,0),0),0)</f>
        <v>0</v>
      </c>
      <c r="BW107" s="256">
        <f>IF(BW$19-'様式３（療養者名簿）（⑤の場合）'!$BD112+1&lt;=15,IF(BW$19&gt;='様式３（療養者名簿）（⑤の場合）'!$BD112,IF(BW$19&lt;='様式３（療養者名簿）（⑤の場合）'!$BE112,1,0),0),0)</f>
        <v>0</v>
      </c>
      <c r="BX107" s="256">
        <f>IF(BX$19-'様式３（療養者名簿）（⑤の場合）'!$BD112+1&lt;=15,IF(BX$19&gt;='様式３（療養者名簿）（⑤の場合）'!$BD112,IF(BX$19&lt;='様式３（療養者名簿）（⑤の場合）'!$BE112,1,0),0),0)</f>
        <v>0</v>
      </c>
      <c r="BY107" s="256">
        <f>IF(BY$19-'様式３（療養者名簿）（⑤の場合）'!$BD112+1&lt;=15,IF(BY$19&gt;='様式３（療養者名簿）（⑤の場合）'!$BD112,IF(BY$19&lt;='様式３（療養者名簿）（⑤の場合）'!$BE112,1,0),0),0)</f>
        <v>0</v>
      </c>
      <c r="BZ107" s="256">
        <f>IF(BZ$19-'様式３（療養者名簿）（⑤の場合）'!$BD112+1&lt;=15,IF(BZ$19&gt;='様式３（療養者名簿）（⑤の場合）'!$BD112,IF(BZ$19&lt;='様式３（療養者名簿）（⑤の場合）'!$BE112,1,0),0),0)</f>
        <v>0</v>
      </c>
      <c r="CA107" s="256">
        <f>IF(CA$19-'様式３（療養者名簿）（⑤の場合）'!$BD112+1&lt;=15,IF(CA$19&gt;='様式３（療養者名簿）（⑤の場合）'!$BD112,IF(CA$19&lt;='様式３（療養者名簿）（⑤の場合）'!$BE112,1,0),0),0)</f>
        <v>0</v>
      </c>
      <c r="CB107" s="256">
        <f>IF(CB$19-'様式３（療養者名簿）（⑤の場合）'!$BD112+1&lt;=15,IF(CB$19&gt;='様式３（療養者名簿）（⑤の場合）'!$BD112,IF(CB$19&lt;='様式３（療養者名簿）（⑤の場合）'!$BE112,1,0),0),0)</f>
        <v>0</v>
      </c>
      <c r="CC107" s="256">
        <f>IF(CC$19-'様式３（療養者名簿）（⑤の場合）'!$BD112+1&lt;=15,IF(CC$19&gt;='様式３（療養者名簿）（⑤の場合）'!$BD112,IF(CC$19&lt;='様式３（療養者名簿）（⑤の場合）'!$BE112,1,0),0),0)</f>
        <v>0</v>
      </c>
      <c r="CD107" s="256">
        <f>IF(CD$19-'様式３（療養者名簿）（⑤の場合）'!$BD112+1&lt;=15,IF(CD$19&gt;='様式３（療養者名簿）（⑤の場合）'!$BD112,IF(CD$19&lt;='様式３（療養者名簿）（⑤の場合）'!$BE112,1,0),0),0)</f>
        <v>0</v>
      </c>
      <c r="CE107" s="256">
        <f>IF(CE$19-'様式３（療養者名簿）（⑤の場合）'!$BD112+1&lt;=15,IF(CE$19&gt;='様式３（療養者名簿）（⑤の場合）'!$BD112,IF(CE$19&lt;='様式３（療養者名簿）（⑤の場合）'!$BE112,1,0),0),0)</f>
        <v>0</v>
      </c>
      <c r="CF107" s="256">
        <f>IF(CF$19-'様式３（療養者名簿）（⑤の場合）'!$BD112+1&lt;=15,IF(CF$19&gt;='様式３（療養者名簿）（⑤の場合）'!$BD112,IF(CF$19&lt;='様式３（療養者名簿）（⑤の場合）'!$BE112,1,0),0),0)</f>
        <v>0</v>
      </c>
      <c r="CG107" s="256">
        <f>IF(CG$19-'様式３（療養者名簿）（⑤の場合）'!$BD112+1&lt;=15,IF(CG$19&gt;='様式３（療養者名簿）（⑤の場合）'!$BD112,IF(CG$19&lt;='様式３（療養者名簿）（⑤の場合）'!$BE112,1,0),0),0)</f>
        <v>0</v>
      </c>
      <c r="CH107" s="256">
        <f>IF(CH$19-'様式３（療養者名簿）（⑤の場合）'!$BD112+1&lt;=15,IF(CH$19&gt;='様式３（療養者名簿）（⑤の場合）'!$BD112,IF(CH$19&lt;='様式３（療養者名簿）（⑤の場合）'!$BE112,1,0),0),0)</f>
        <v>0</v>
      </c>
      <c r="CI107" s="256">
        <f>IF(CI$19-'様式３（療養者名簿）（⑤の場合）'!$BD112+1&lt;=15,IF(CI$19&gt;='様式３（療養者名簿）（⑤の場合）'!$BD112,IF(CI$19&lt;='様式３（療養者名簿）（⑤の場合）'!$BE112,1,0),0),0)</f>
        <v>0</v>
      </c>
      <c r="CJ107" s="256">
        <f>IF(CJ$19-'様式３（療養者名簿）（⑤の場合）'!$BD112+1&lt;=15,IF(CJ$19&gt;='様式３（療養者名簿）（⑤の場合）'!$BD112,IF(CJ$19&lt;='様式３（療養者名簿）（⑤の場合）'!$BE112,1,0),0),0)</f>
        <v>0</v>
      </c>
      <c r="CK107" s="256">
        <f>IF(CK$19-'様式３（療養者名簿）（⑤の場合）'!$BD112+1&lt;=15,IF(CK$19&gt;='様式３（療養者名簿）（⑤の場合）'!$BD112,IF(CK$19&lt;='様式３（療養者名簿）（⑤の場合）'!$BE112,1,0),0),0)</f>
        <v>0</v>
      </c>
      <c r="CL107" s="256">
        <f>IF(CL$19-'様式３（療養者名簿）（⑤の場合）'!$BD112+1&lt;=15,IF(CL$19&gt;='様式３（療養者名簿）（⑤の場合）'!$BD112,IF(CL$19&lt;='様式３（療養者名簿）（⑤の場合）'!$BE112,1,0),0),0)</f>
        <v>0</v>
      </c>
      <c r="CM107" s="256">
        <f>IF(CM$19-'様式３（療養者名簿）（⑤の場合）'!$BD112+1&lt;=15,IF(CM$19&gt;='様式３（療養者名簿）（⑤の場合）'!$BD112,IF(CM$19&lt;='様式３（療養者名簿）（⑤の場合）'!$BE112,1,0),0),0)</f>
        <v>0</v>
      </c>
      <c r="CN107" s="256">
        <f>IF(CN$19-'様式３（療養者名簿）（⑤の場合）'!$BD112+1&lt;=15,IF(CN$19&gt;='様式３（療養者名簿）（⑤の場合）'!$BD112,IF(CN$19&lt;='様式３（療養者名簿）（⑤の場合）'!$BE112,1,0),0),0)</f>
        <v>0</v>
      </c>
      <c r="CO107" s="256">
        <f>IF(CO$19-'様式３（療養者名簿）（⑤の場合）'!$BD112+1&lt;=15,IF(CO$19&gt;='様式３（療養者名簿）（⑤の場合）'!$BD112,IF(CO$19&lt;='様式３（療養者名簿）（⑤の場合）'!$BE112,1,0),0),0)</f>
        <v>0</v>
      </c>
      <c r="CP107" s="256">
        <f>IF(CP$19-'様式３（療養者名簿）（⑤の場合）'!$BD112+1&lt;=15,IF(CP$19&gt;='様式３（療養者名簿）（⑤の場合）'!$BD112,IF(CP$19&lt;='様式３（療養者名簿）（⑤の場合）'!$BE112,1,0),0),0)</f>
        <v>0</v>
      </c>
      <c r="CQ107" s="256">
        <f>IF(CQ$19-'様式３（療養者名簿）（⑤の場合）'!$BD112+1&lt;=15,IF(CQ$19&gt;='様式３（療養者名簿）（⑤の場合）'!$BD112,IF(CQ$19&lt;='様式３（療養者名簿）（⑤の場合）'!$BE112,1,0),0),0)</f>
        <v>0</v>
      </c>
      <c r="CR107" s="256">
        <f>IF(CR$19-'様式３（療養者名簿）（⑤の場合）'!$BD112+1&lt;=15,IF(CR$19&gt;='様式３（療養者名簿）（⑤の場合）'!$BD112,IF(CR$19&lt;='様式３（療養者名簿）（⑤の場合）'!$BE112,1,0),0),0)</f>
        <v>0</v>
      </c>
      <c r="CS107" s="256">
        <f>IF(CS$19-'様式３（療養者名簿）（⑤の場合）'!$BD112+1&lt;=15,IF(CS$19&gt;='様式３（療養者名簿）（⑤の場合）'!$BD112,IF(CS$19&lt;='様式３（療養者名簿）（⑤の場合）'!$BE112,1,0),0),0)</f>
        <v>0</v>
      </c>
      <c r="CT107" s="256">
        <f>IF(CT$19-'様式３（療養者名簿）（⑤の場合）'!$BD112+1&lt;=15,IF(CT$19&gt;='様式３（療養者名簿）（⑤の場合）'!$BD112,IF(CT$19&lt;='様式３（療養者名簿）（⑤の場合）'!$BE112,1,0),0),0)</f>
        <v>0</v>
      </c>
      <c r="CU107" s="256">
        <f>IF(CU$19-'様式３（療養者名簿）（⑤の場合）'!$BD112+1&lt;=15,IF(CU$19&gt;='様式３（療養者名簿）（⑤の場合）'!$BD112,IF(CU$19&lt;='様式３（療養者名簿）（⑤の場合）'!$BE112,1,0),0),0)</f>
        <v>0</v>
      </c>
      <c r="CV107" s="256">
        <f>IF(CV$19-'様式３（療養者名簿）（⑤の場合）'!$BD112+1&lt;=15,IF(CV$19&gt;='様式３（療養者名簿）（⑤の場合）'!$BD112,IF(CV$19&lt;='様式３（療養者名簿）（⑤の場合）'!$BE112,1,0),0),0)</f>
        <v>0</v>
      </c>
      <c r="CW107" s="256">
        <f>IF(CW$19-'様式３（療養者名簿）（⑤の場合）'!$BD112+1&lt;=15,IF(CW$19&gt;='様式３（療養者名簿）（⑤の場合）'!$BD112,IF(CW$19&lt;='様式３（療養者名簿）（⑤の場合）'!$BE112,1,0),0),0)</f>
        <v>0</v>
      </c>
      <c r="CX107" s="256">
        <f>IF(CX$19-'様式３（療養者名簿）（⑤の場合）'!$BD112+1&lt;=15,IF(CX$19&gt;='様式３（療養者名簿）（⑤の場合）'!$BD112,IF(CX$19&lt;='様式３（療養者名簿）（⑤の場合）'!$BE112,1,0),0),0)</f>
        <v>0</v>
      </c>
      <c r="CY107" s="256">
        <f>IF(CY$19-'様式３（療養者名簿）（⑤の場合）'!$BD112+1&lt;=15,IF(CY$19&gt;='様式３（療養者名簿）（⑤の場合）'!$BD112,IF(CY$19&lt;='様式３（療養者名簿）（⑤の場合）'!$BE112,1,0),0),0)</f>
        <v>0</v>
      </c>
      <c r="CZ107" s="256">
        <f>IF(CZ$19-'様式３（療養者名簿）（⑤の場合）'!$BD112+1&lt;=15,IF(CZ$19&gt;='様式３（療養者名簿）（⑤の場合）'!$BD112,IF(CZ$19&lt;='様式３（療養者名簿）（⑤の場合）'!$BE112,1,0),0),0)</f>
        <v>0</v>
      </c>
      <c r="DA107" s="256">
        <f>IF(DA$19-'様式３（療養者名簿）（⑤の場合）'!$BD112+1&lt;=15,IF(DA$19&gt;='様式３（療養者名簿）（⑤の場合）'!$BD112,IF(DA$19&lt;='様式３（療養者名簿）（⑤の場合）'!$BE112,1,0),0),0)</f>
        <v>0</v>
      </c>
      <c r="DB107" s="256">
        <f>IF(DB$19-'様式３（療養者名簿）（⑤の場合）'!$BD112+1&lt;=15,IF(DB$19&gt;='様式３（療養者名簿）（⑤の場合）'!$BD112,IF(DB$19&lt;='様式３（療養者名簿）（⑤の場合）'!$BE112,1,0),0),0)</f>
        <v>0</v>
      </c>
      <c r="DC107" s="256">
        <f>IF(DC$19-'様式３（療養者名簿）（⑤の場合）'!$BD112+1&lt;=15,IF(DC$19&gt;='様式３（療養者名簿）（⑤の場合）'!$BD112,IF(DC$19&lt;='様式３（療養者名簿）（⑤の場合）'!$BE112,1,0),0),0)</f>
        <v>0</v>
      </c>
      <c r="DD107" s="256">
        <f>IF(DD$19-'様式３（療養者名簿）（⑤の場合）'!$BD112+1&lt;=15,IF(DD$19&gt;='様式３（療養者名簿）（⑤の場合）'!$BD112,IF(DD$19&lt;='様式３（療養者名簿）（⑤の場合）'!$BE112,1,0),0),0)</f>
        <v>0</v>
      </c>
      <c r="DE107" s="256">
        <f>IF(DE$19-'様式３（療養者名簿）（⑤の場合）'!$BD112+1&lt;=15,IF(DE$19&gt;='様式３（療養者名簿）（⑤の場合）'!$BD112,IF(DE$19&lt;='様式３（療養者名簿）（⑤の場合）'!$BE112,1,0),0),0)</f>
        <v>0</v>
      </c>
      <c r="DF107" s="256">
        <f>IF(DF$19-'様式３（療養者名簿）（⑤の場合）'!$BD112+1&lt;=15,IF(DF$19&gt;='様式３（療養者名簿）（⑤の場合）'!$BD112,IF(DF$19&lt;='様式３（療養者名簿）（⑤の場合）'!$BE112,1,0),0),0)</f>
        <v>0</v>
      </c>
      <c r="DG107" s="256">
        <f>IF(DG$19-'様式３（療養者名簿）（⑤の場合）'!$BD112+1&lt;=15,IF(DG$19&gt;='様式３（療養者名簿）（⑤の場合）'!$BD112,IF(DG$19&lt;='様式３（療養者名簿）（⑤の場合）'!$BE112,1,0),0),0)</f>
        <v>0</v>
      </c>
      <c r="DH107" s="256">
        <f>IF(DH$19-'様式３（療養者名簿）（⑤の場合）'!$BD112+1&lt;=15,IF(DH$19&gt;='様式３（療養者名簿）（⑤の場合）'!$BD112,IF(DH$19&lt;='様式３（療養者名簿）（⑤の場合）'!$BE112,1,0),0),0)</f>
        <v>0</v>
      </c>
      <c r="DI107" s="256">
        <f>IF(DI$19-'様式３（療養者名簿）（⑤の場合）'!$BD112+1&lt;=15,IF(DI$19&gt;='様式３（療養者名簿）（⑤の場合）'!$BD112,IF(DI$19&lt;='様式３（療養者名簿）（⑤の場合）'!$BE112,1,0),0),0)</f>
        <v>0</v>
      </c>
      <c r="DJ107" s="256">
        <f>IF(DJ$19-'様式３（療養者名簿）（⑤の場合）'!$BD112+1&lt;=15,IF(DJ$19&gt;='様式３（療養者名簿）（⑤の場合）'!$BD112,IF(DJ$19&lt;='様式３（療養者名簿）（⑤の場合）'!$BE112,1,0),0),0)</f>
        <v>0</v>
      </c>
      <c r="DK107" s="256">
        <f>IF(DK$19-'様式３（療養者名簿）（⑤の場合）'!$BD112+1&lt;=15,IF(DK$19&gt;='様式３（療養者名簿）（⑤の場合）'!$BD112,IF(DK$19&lt;='様式３（療養者名簿）（⑤の場合）'!$BE112,1,0),0),0)</f>
        <v>0</v>
      </c>
      <c r="DL107" s="256">
        <f>IF(DL$19-'様式３（療養者名簿）（⑤の場合）'!$BD112+1&lt;=15,IF(DL$19&gt;='様式３（療養者名簿）（⑤の場合）'!$BD112,IF(DL$19&lt;='様式３（療養者名簿）（⑤の場合）'!$BE112,1,0),0),0)</f>
        <v>0</v>
      </c>
      <c r="DM107" s="256">
        <f>IF(DM$19-'様式３（療養者名簿）（⑤の場合）'!$BD112+1&lt;=15,IF(DM$19&gt;='様式３（療養者名簿）（⑤の場合）'!$BD112,IF(DM$19&lt;='様式３（療養者名簿）（⑤の場合）'!$BE112,1,0),0),0)</f>
        <v>0</v>
      </c>
      <c r="DN107" s="256">
        <f>IF(DN$19-'様式３（療養者名簿）（⑤の場合）'!$BD112+1&lt;=15,IF(DN$19&gt;='様式３（療養者名簿）（⑤の場合）'!$BD112,IF(DN$19&lt;='様式３（療養者名簿）（⑤の場合）'!$BE112,1,0),0),0)</f>
        <v>0</v>
      </c>
      <c r="DO107" s="256">
        <f>IF(DO$19-'様式３（療養者名簿）（⑤の場合）'!$BD112+1&lt;=15,IF(DO$19&gt;='様式３（療養者名簿）（⑤の場合）'!$BD112,IF(DO$19&lt;='様式３（療養者名簿）（⑤の場合）'!$BE112,1,0),0),0)</f>
        <v>0</v>
      </c>
      <c r="DP107" s="256">
        <f>IF(DP$19-'様式３（療養者名簿）（⑤の場合）'!$BD112+1&lt;=15,IF(DP$19&gt;='様式３（療養者名簿）（⑤の場合）'!$BD112,IF(DP$19&lt;='様式３（療養者名簿）（⑤の場合）'!$BE112,1,0),0),0)</f>
        <v>0</v>
      </c>
      <c r="DQ107" s="256">
        <f>IF(DQ$19-'様式３（療養者名簿）（⑤の場合）'!$BD112+1&lt;=15,IF(DQ$19&gt;='様式３（療養者名簿）（⑤の場合）'!$BD112,IF(DQ$19&lt;='様式３（療養者名簿）（⑤の場合）'!$BE112,1,0),0),0)</f>
        <v>0</v>
      </c>
      <c r="DR107" s="256">
        <f>IF(DR$19-'様式３（療養者名簿）（⑤の場合）'!$BD112+1&lt;=15,IF(DR$19&gt;='様式３（療養者名簿）（⑤の場合）'!$BD112,IF(DR$19&lt;='様式３（療養者名簿）（⑤の場合）'!$BE112,1,0),0),0)</f>
        <v>0</v>
      </c>
      <c r="DS107" s="256">
        <f>IF(DS$19-'様式３（療養者名簿）（⑤の場合）'!$BD112+1&lt;=15,IF(DS$19&gt;='様式３（療養者名簿）（⑤の場合）'!$BD112,IF(DS$19&lt;='様式３（療養者名簿）（⑤の場合）'!$BE112,1,0),0),0)</f>
        <v>0</v>
      </c>
      <c r="DT107" s="256">
        <f>IF(DT$19-'様式３（療養者名簿）（⑤の場合）'!$BD112+1&lt;=15,IF(DT$19&gt;='様式３（療養者名簿）（⑤の場合）'!$BD112,IF(DT$19&lt;='様式３（療養者名簿）（⑤の場合）'!$BE112,1,0),0),0)</f>
        <v>0</v>
      </c>
      <c r="DU107" s="256">
        <f>IF(DU$19-'様式３（療養者名簿）（⑤の場合）'!$BD112+1&lt;=15,IF(DU$19&gt;='様式３（療養者名簿）（⑤の場合）'!$BD112,IF(DU$19&lt;='様式３（療養者名簿）（⑤の場合）'!$BE112,1,0),0),0)</f>
        <v>0</v>
      </c>
      <c r="DV107" s="256">
        <f>IF(DV$19-'様式３（療養者名簿）（⑤の場合）'!$BD112+1&lt;=15,IF(DV$19&gt;='様式３（療養者名簿）（⑤の場合）'!$BD112,IF(DV$19&lt;='様式３（療養者名簿）（⑤の場合）'!$BE112,1,0),0),0)</f>
        <v>0</v>
      </c>
      <c r="DW107" s="256">
        <f>IF(DW$19-'様式３（療養者名簿）（⑤の場合）'!$BD112+1&lt;=15,IF(DW$19&gt;='様式３（療養者名簿）（⑤の場合）'!$BD112,IF(DW$19&lt;='様式３（療養者名簿）（⑤の場合）'!$BE112,1,0),0),0)</f>
        <v>0</v>
      </c>
      <c r="DX107" s="256">
        <f>IF(DX$19-'様式３（療養者名簿）（⑤の場合）'!$BD112+1&lt;=15,IF(DX$19&gt;='様式３（療養者名簿）（⑤の場合）'!$BD112,IF(DX$19&lt;='様式３（療養者名簿）（⑤の場合）'!$BE112,1,0),0),0)</f>
        <v>0</v>
      </c>
      <c r="DY107" s="256">
        <f>IF(DY$19-'様式３（療養者名簿）（⑤の場合）'!$BD112+1&lt;=15,IF(DY$19&gt;='様式３（療養者名簿）（⑤の場合）'!$BD112,IF(DY$19&lt;='様式３（療養者名簿）（⑤の場合）'!$BE112,1,0),0),0)</f>
        <v>0</v>
      </c>
      <c r="DZ107" s="256">
        <f>IF(DZ$19-'様式３（療養者名簿）（⑤の場合）'!$BD112+1&lt;=15,IF(DZ$19&gt;='様式３（療養者名簿）（⑤の場合）'!$BD112,IF(DZ$19&lt;='様式３（療養者名簿）（⑤の場合）'!$BE112,1,0),0),0)</f>
        <v>0</v>
      </c>
      <c r="EA107" s="256">
        <f>IF(EA$19-'様式３（療養者名簿）（⑤の場合）'!$BD112+1&lt;=15,IF(EA$19&gt;='様式３（療養者名簿）（⑤の場合）'!$BD112,IF(EA$19&lt;='様式３（療養者名簿）（⑤の場合）'!$BE112,1,0),0),0)</f>
        <v>0</v>
      </c>
      <c r="EB107" s="256">
        <f>IF(EB$19-'様式３（療養者名簿）（⑤の場合）'!$BD112+1&lt;=15,IF(EB$19&gt;='様式３（療養者名簿）（⑤の場合）'!$BD112,IF(EB$19&lt;='様式３（療養者名簿）（⑤の場合）'!$BE112,1,0),0),0)</f>
        <v>0</v>
      </c>
      <c r="EC107" s="256">
        <f>IF(EC$19-'様式３（療養者名簿）（⑤の場合）'!$BD112+1&lt;=15,IF(EC$19&gt;='様式３（療養者名簿）（⑤の場合）'!$BD112,IF(EC$19&lt;='様式３（療養者名簿）（⑤の場合）'!$BE112,1,0),0),0)</f>
        <v>0</v>
      </c>
      <c r="ED107" s="256">
        <f>IF(ED$19-'様式３（療養者名簿）（⑤の場合）'!$BD112+1&lt;=15,IF(ED$19&gt;='様式３（療養者名簿）（⑤の場合）'!$BD112,IF(ED$19&lt;='様式３（療養者名簿）（⑤の場合）'!$BE112,1,0),0),0)</f>
        <v>0</v>
      </c>
      <c r="EE107" s="256">
        <f>IF(EE$19-'様式３（療養者名簿）（⑤の場合）'!$BD112+1&lt;=15,IF(EE$19&gt;='様式３（療養者名簿）（⑤の場合）'!$BD112,IF(EE$19&lt;='様式３（療養者名簿）（⑤の場合）'!$BE112,1,0),0),0)</f>
        <v>0</v>
      </c>
      <c r="EF107" s="256">
        <f>IF(EF$19-'様式３（療養者名簿）（⑤の場合）'!$BD112+1&lt;=15,IF(EF$19&gt;='様式３（療養者名簿）（⑤の場合）'!$BD112,IF(EF$19&lt;='様式３（療養者名簿）（⑤の場合）'!$BE112,1,0),0),0)</f>
        <v>0</v>
      </c>
      <c r="EG107" s="256">
        <f>IF(EG$19-'様式３（療養者名簿）（⑤の場合）'!$BD112+1&lt;=15,IF(EG$19&gt;='様式３（療養者名簿）（⑤の場合）'!$BD112,IF(EG$19&lt;='様式３（療養者名簿）（⑤の場合）'!$BE112,1,0),0),0)</f>
        <v>0</v>
      </c>
      <c r="EH107" s="256">
        <f>IF(EH$19-'様式３（療養者名簿）（⑤の場合）'!$BD112+1&lt;=15,IF(EH$19&gt;='様式３（療養者名簿）（⑤の場合）'!$BD112,IF(EH$19&lt;='様式３（療養者名簿）（⑤の場合）'!$BE112,1,0),0),0)</f>
        <v>0</v>
      </c>
      <c r="EI107" s="256">
        <f>IF(EI$19-'様式３（療養者名簿）（⑤の場合）'!$BD112+1&lt;=15,IF(EI$19&gt;='様式３（療養者名簿）（⑤の場合）'!$BD112,IF(EI$19&lt;='様式３（療養者名簿）（⑤の場合）'!$BE112,1,0),0),0)</f>
        <v>0</v>
      </c>
      <c r="EJ107" s="256">
        <f>IF(EJ$19-'様式３（療養者名簿）（⑤の場合）'!$BD112+1&lt;=15,IF(EJ$19&gt;='様式３（療養者名簿）（⑤の場合）'!$BD112,IF(EJ$19&lt;='様式３（療養者名簿）（⑤の場合）'!$BE112,1,0),0),0)</f>
        <v>0</v>
      </c>
      <c r="EK107" s="256">
        <f>IF(EK$19-'様式３（療養者名簿）（⑤の場合）'!$BD112+1&lt;=15,IF(EK$19&gt;='様式３（療養者名簿）（⑤の場合）'!$BD112,IF(EK$19&lt;='様式３（療養者名簿）（⑤の場合）'!$BE112,1,0),0),0)</f>
        <v>0</v>
      </c>
      <c r="EL107" s="256">
        <f>IF(EL$19-'様式３（療養者名簿）（⑤の場合）'!$BD112+1&lt;=15,IF(EL$19&gt;='様式３（療養者名簿）（⑤の場合）'!$BD112,IF(EL$19&lt;='様式３（療養者名簿）（⑤の場合）'!$BE112,1,0),0),0)</f>
        <v>0</v>
      </c>
      <c r="EM107" s="256">
        <f>IF(EM$19-'様式３（療養者名簿）（⑤の場合）'!$BD112+1&lt;=15,IF(EM$19&gt;='様式３（療養者名簿）（⑤の場合）'!$BD112,IF(EM$19&lt;='様式３（療養者名簿）（⑤の場合）'!$BE112,1,0),0),0)</f>
        <v>0</v>
      </c>
      <c r="EN107" s="256">
        <f>IF(EN$19-'様式３（療養者名簿）（⑤の場合）'!$BD112+1&lt;=15,IF(EN$19&gt;='様式３（療養者名簿）（⑤の場合）'!$BD112,IF(EN$19&lt;='様式３（療養者名簿）（⑤の場合）'!$BE112,1,0),0),0)</f>
        <v>0</v>
      </c>
      <c r="EO107" s="256">
        <f>IF(EO$19-'様式３（療養者名簿）（⑤の場合）'!$BD112+1&lt;=15,IF(EO$19&gt;='様式３（療養者名簿）（⑤の場合）'!$BD112,IF(EO$19&lt;='様式３（療養者名簿）（⑤の場合）'!$BE112,1,0),0),0)</f>
        <v>0</v>
      </c>
      <c r="EP107" s="256">
        <f>IF(EP$19-'様式３（療養者名簿）（⑤の場合）'!$BD112+1&lt;=15,IF(EP$19&gt;='様式３（療養者名簿）（⑤の場合）'!$BD112,IF(EP$19&lt;='様式３（療養者名簿）（⑤の場合）'!$BE112,1,0),0),0)</f>
        <v>0</v>
      </c>
      <c r="EQ107" s="256">
        <f>IF(EQ$19-'様式３（療養者名簿）（⑤の場合）'!$BD112+1&lt;=15,IF(EQ$19&gt;='様式３（療養者名簿）（⑤の場合）'!$BD112,IF(EQ$19&lt;='様式３（療養者名簿）（⑤の場合）'!$BE112,1,0),0),0)</f>
        <v>0</v>
      </c>
      <c r="ER107" s="256">
        <f>IF(ER$19-'様式３（療養者名簿）（⑤の場合）'!$BD112+1&lt;=15,IF(ER$19&gt;='様式３（療養者名簿）（⑤の場合）'!$BD112,IF(ER$19&lt;='様式３（療養者名簿）（⑤の場合）'!$BE112,1,0),0),0)</f>
        <v>0</v>
      </c>
      <c r="ES107" s="256">
        <f>IF(ES$19-'様式３（療養者名簿）（⑤の場合）'!$BD112+1&lt;=15,IF(ES$19&gt;='様式３（療養者名簿）（⑤の場合）'!$BD112,IF(ES$19&lt;='様式３（療養者名簿）（⑤の場合）'!$BE112,1,0),0),0)</f>
        <v>0</v>
      </c>
      <c r="ET107" s="256">
        <f>IF(ET$19-'様式３（療養者名簿）（⑤の場合）'!$BD112+1&lt;=15,IF(ET$19&gt;='様式３（療養者名簿）（⑤の場合）'!$BD112,IF(ET$19&lt;='様式３（療養者名簿）（⑤の場合）'!$BE112,1,0),0),0)</f>
        <v>0</v>
      </c>
      <c r="EU107" s="256">
        <f>IF(EU$19-'様式３（療養者名簿）（⑤の場合）'!$BD112+1&lt;=15,IF(EU$19&gt;='様式３（療養者名簿）（⑤の場合）'!$BD112,IF(EU$19&lt;='様式３（療養者名簿）（⑤の場合）'!$BE112,1,0),0),0)</f>
        <v>0</v>
      </c>
      <c r="EV107" s="256">
        <f>IF(EV$19-'様式３（療養者名簿）（⑤の場合）'!$BD112+1&lt;=15,IF(EV$19&gt;='様式３（療養者名簿）（⑤の場合）'!$BD112,IF(EV$19&lt;='様式３（療養者名簿）（⑤の場合）'!$BE112,1,0),0),0)</f>
        <v>0</v>
      </c>
      <c r="EW107" s="256">
        <f>IF(EW$19-'様式３（療養者名簿）（⑤の場合）'!$BD112+1&lt;=15,IF(EW$19&gt;='様式３（療養者名簿）（⑤の場合）'!$BD112,IF(EW$19&lt;='様式３（療養者名簿）（⑤の場合）'!$BE112,1,0),0),0)</f>
        <v>0</v>
      </c>
      <c r="EX107" s="256">
        <f>IF(EX$19-'様式３（療養者名簿）（⑤の場合）'!$BD112+1&lt;=15,IF(EX$19&gt;='様式３（療養者名簿）（⑤の場合）'!$BD112,IF(EX$19&lt;='様式３（療養者名簿）（⑤の場合）'!$BE112,1,0),0),0)</f>
        <v>0</v>
      </c>
      <c r="EY107" s="256">
        <f>IF(EY$19-'様式３（療養者名簿）（⑤の場合）'!$BD112+1&lt;=15,IF(EY$19&gt;='様式３（療養者名簿）（⑤の場合）'!$BD112,IF(EY$19&lt;='様式３（療養者名簿）（⑤の場合）'!$BE112,1,0),0),0)</f>
        <v>0</v>
      </c>
      <c r="EZ107" s="256">
        <f>IF(EZ$19-'様式３（療養者名簿）（⑤の場合）'!$BD112+1&lt;=15,IF(EZ$19&gt;='様式３（療養者名簿）（⑤の場合）'!$BD112,IF(EZ$19&lt;='様式３（療養者名簿）（⑤の場合）'!$BE112,1,0),0),0)</f>
        <v>0</v>
      </c>
      <c r="FA107" s="256">
        <f>IF(FA$19-'様式３（療養者名簿）（⑤の場合）'!$BD112+1&lt;=15,IF(FA$19&gt;='様式３（療養者名簿）（⑤の場合）'!$BD112,IF(FA$19&lt;='様式３（療養者名簿）（⑤の場合）'!$BE112,1,0),0),0)</f>
        <v>0</v>
      </c>
      <c r="FB107" s="256">
        <f>IF(FB$19-'様式３（療養者名簿）（⑤の場合）'!$BD112+1&lt;=15,IF(FB$19&gt;='様式３（療養者名簿）（⑤の場合）'!$BD112,IF(FB$19&lt;='様式３（療養者名簿）（⑤の場合）'!$BE112,1,0),0),0)</f>
        <v>0</v>
      </c>
      <c r="FC107" s="256">
        <f>IF(FC$19-'様式３（療養者名簿）（⑤の場合）'!$BD112+1&lt;=15,IF(FC$19&gt;='様式３（療養者名簿）（⑤の場合）'!$BD112,IF(FC$19&lt;='様式３（療養者名簿）（⑤の場合）'!$BE112,1,0),0),0)</f>
        <v>0</v>
      </c>
      <c r="FD107" s="256">
        <f>IF(FD$19-'様式３（療養者名簿）（⑤の場合）'!$BD112+1&lt;=15,IF(FD$19&gt;='様式３（療養者名簿）（⑤の場合）'!$BD112,IF(FD$19&lt;='様式３（療養者名簿）（⑤の場合）'!$BE112,1,0),0),0)</f>
        <v>0</v>
      </c>
      <c r="FE107" s="256">
        <f>IF(FE$19-'様式３（療養者名簿）（⑤の場合）'!$BD112+1&lt;=15,IF(FE$19&gt;='様式３（療養者名簿）（⑤の場合）'!$BD112,IF(FE$19&lt;='様式３（療養者名簿）（⑤の場合）'!$BE112,1,0),0),0)</f>
        <v>0</v>
      </c>
      <c r="FF107" s="256">
        <f>IF(FF$19-'様式３（療養者名簿）（⑤の場合）'!$BD112+1&lt;=15,IF(FF$19&gt;='様式３（療養者名簿）（⑤の場合）'!$BD112,IF(FF$19&lt;='様式３（療養者名簿）（⑤の場合）'!$BE112,1,0),0),0)</f>
        <v>0</v>
      </c>
      <c r="FG107" s="256">
        <f>IF(FG$19-'様式３（療養者名簿）（⑤の場合）'!$BD112+1&lt;=15,IF(FG$19&gt;='様式３（療養者名簿）（⑤の場合）'!$BD112,IF(FG$19&lt;='様式３（療養者名簿）（⑤の場合）'!$BE112,1,0),0),0)</f>
        <v>0</v>
      </c>
      <c r="FH107" s="256">
        <f>IF(FH$19-'様式３（療養者名簿）（⑤の場合）'!$BD112+1&lt;=15,IF(FH$19&gt;='様式３（療養者名簿）（⑤の場合）'!$BD112,IF(FH$19&lt;='様式３（療養者名簿）（⑤の場合）'!$BE112,1,0),0),0)</f>
        <v>0</v>
      </c>
      <c r="FI107" s="256">
        <f>IF(FI$19-'様式３（療養者名簿）（⑤の場合）'!$BD112+1&lt;=15,IF(FI$19&gt;='様式３（療養者名簿）（⑤の場合）'!$BD112,IF(FI$19&lt;='様式３（療養者名簿）（⑤の場合）'!$BE112,1,0),0),0)</f>
        <v>0</v>
      </c>
      <c r="FJ107" s="256">
        <f>IF(FJ$19-'様式３（療養者名簿）（⑤の場合）'!$BD112+1&lt;=15,IF(FJ$19&gt;='様式３（療養者名簿）（⑤の場合）'!$BD112,IF(FJ$19&lt;='様式３（療養者名簿）（⑤の場合）'!$BE112,1,0),0),0)</f>
        <v>0</v>
      </c>
      <c r="FK107" s="256">
        <f>IF(FK$19-'様式３（療養者名簿）（⑤の場合）'!$BD112+1&lt;=15,IF(FK$19&gt;='様式３（療養者名簿）（⑤の場合）'!$BD112,IF(FK$19&lt;='様式３（療養者名簿）（⑤の場合）'!$BE112,1,0),0),0)</f>
        <v>0</v>
      </c>
      <c r="FL107" s="256">
        <f>IF(FL$19-'様式３（療養者名簿）（⑤の場合）'!$BD112+1&lt;=15,IF(FL$19&gt;='様式３（療養者名簿）（⑤の場合）'!$BD112,IF(FL$19&lt;='様式３（療養者名簿）（⑤の場合）'!$BE112,1,0),0),0)</f>
        <v>0</v>
      </c>
      <c r="FM107" s="256">
        <f>IF(FM$19-'様式３（療養者名簿）（⑤の場合）'!$BD112+1&lt;=15,IF(FM$19&gt;='様式３（療養者名簿）（⑤の場合）'!$BD112,IF(FM$19&lt;='様式３（療養者名簿）（⑤の場合）'!$BE112,1,0),0),0)</f>
        <v>0</v>
      </c>
      <c r="FN107" s="256">
        <f>IF(FN$19-'様式３（療養者名簿）（⑤の場合）'!$BD112+1&lt;=15,IF(FN$19&gt;='様式３（療養者名簿）（⑤の場合）'!$BD112,IF(FN$19&lt;='様式３（療養者名簿）（⑤の場合）'!$BE112,1,0),0),0)</f>
        <v>0</v>
      </c>
      <c r="FO107" s="256">
        <f>IF(FO$19-'様式３（療養者名簿）（⑤の場合）'!$BD112+1&lt;=15,IF(FO$19&gt;='様式３（療養者名簿）（⑤の場合）'!$BD112,IF(FO$19&lt;='様式３（療養者名簿）（⑤の場合）'!$BE112,1,0),0),0)</f>
        <v>0</v>
      </c>
      <c r="FP107" s="256">
        <f>IF(FP$19-'様式３（療養者名簿）（⑤の場合）'!$BD112+1&lt;=15,IF(FP$19&gt;='様式３（療養者名簿）（⑤の場合）'!$BD112,IF(FP$19&lt;='様式３（療養者名簿）（⑤の場合）'!$BE112,1,0),0),0)</f>
        <v>0</v>
      </c>
      <c r="FQ107" s="256">
        <f>IF(FQ$19-'様式３（療養者名簿）（⑤の場合）'!$BD112+1&lt;=15,IF(FQ$19&gt;='様式３（療養者名簿）（⑤の場合）'!$BD112,IF(FQ$19&lt;='様式３（療養者名簿）（⑤の場合）'!$BE112,1,0),0),0)</f>
        <v>0</v>
      </c>
      <c r="FR107" s="256">
        <f>IF(FR$19-'様式３（療養者名簿）（⑤の場合）'!$BD112+1&lt;=15,IF(FR$19&gt;='様式３（療養者名簿）（⑤の場合）'!$BD112,IF(FR$19&lt;='様式３（療養者名簿）（⑤の場合）'!$BE112,1,0),0),0)</f>
        <v>0</v>
      </c>
      <c r="FS107" s="256">
        <f>IF(FS$19-'様式３（療養者名簿）（⑤の場合）'!$BD112+1&lt;=15,IF(FS$19&gt;='様式３（療養者名簿）（⑤の場合）'!$BD112,IF(FS$19&lt;='様式３（療養者名簿）（⑤の場合）'!$BE112,1,0),0),0)</f>
        <v>0</v>
      </c>
      <c r="FT107" s="256">
        <f>IF(FT$19-'様式３（療養者名簿）（⑤の場合）'!$BD112+1&lt;=15,IF(FT$19&gt;='様式３（療養者名簿）（⑤の場合）'!$BD112,IF(FT$19&lt;='様式３（療養者名簿）（⑤の場合）'!$BE112,1,0),0),0)</f>
        <v>0</v>
      </c>
      <c r="FU107" s="256">
        <f>IF(FU$19-'様式３（療養者名簿）（⑤の場合）'!$BD112+1&lt;=15,IF(FU$19&gt;='様式３（療養者名簿）（⑤の場合）'!$BD112,IF(FU$19&lt;='様式３（療養者名簿）（⑤の場合）'!$BE112,1,0),0),0)</f>
        <v>0</v>
      </c>
      <c r="FV107" s="256">
        <f>IF(FV$19-'様式３（療養者名簿）（⑤の場合）'!$BD112+1&lt;=15,IF(FV$19&gt;='様式３（療養者名簿）（⑤の場合）'!$BD112,IF(FV$19&lt;='様式３（療養者名簿）（⑤の場合）'!$BE112,1,0),0),0)</f>
        <v>0</v>
      </c>
      <c r="FW107" s="256">
        <f>IF(FW$19-'様式３（療養者名簿）（⑤の場合）'!$BD112+1&lt;=15,IF(FW$19&gt;='様式３（療養者名簿）（⑤の場合）'!$BD112,IF(FW$19&lt;='様式３（療養者名簿）（⑤の場合）'!$BE112,1,0),0),0)</f>
        <v>0</v>
      </c>
      <c r="FX107" s="256">
        <f>IF(FX$19-'様式３（療養者名簿）（⑤の場合）'!$BD112+1&lt;=15,IF(FX$19&gt;='様式３（療養者名簿）（⑤の場合）'!$BD112,IF(FX$19&lt;='様式３（療養者名簿）（⑤の場合）'!$BE112,1,0),0),0)</f>
        <v>0</v>
      </c>
      <c r="FY107" s="256">
        <f>IF(FY$19-'様式３（療養者名簿）（⑤の場合）'!$BD112+1&lt;=15,IF(FY$19&gt;='様式３（療養者名簿）（⑤の場合）'!$BD112,IF(FY$19&lt;='様式３（療養者名簿）（⑤の場合）'!$BE112,1,0),0),0)</f>
        <v>0</v>
      </c>
      <c r="FZ107" s="256">
        <f>IF(FZ$19-'様式３（療養者名簿）（⑤の場合）'!$BD112+1&lt;=15,IF(FZ$19&gt;='様式３（療養者名簿）（⑤の場合）'!$BD112,IF(FZ$19&lt;='様式３（療養者名簿）（⑤の場合）'!$BE112,1,0),0),0)</f>
        <v>0</v>
      </c>
      <c r="GA107" s="256">
        <f>IF(GA$19-'様式３（療養者名簿）（⑤の場合）'!$BD112+1&lt;=15,IF(GA$19&gt;='様式３（療養者名簿）（⑤の場合）'!$BD112,IF(GA$19&lt;='様式３（療養者名簿）（⑤の場合）'!$BE112,1,0),0),0)</f>
        <v>0</v>
      </c>
      <c r="GB107" s="256">
        <f>IF(GB$19-'様式３（療養者名簿）（⑤の場合）'!$BD112+1&lt;=15,IF(GB$19&gt;='様式３（療養者名簿）（⑤の場合）'!$BD112,IF(GB$19&lt;='様式３（療養者名簿）（⑤の場合）'!$BE112,1,0),0),0)</f>
        <v>0</v>
      </c>
      <c r="GC107" s="256">
        <f>IF(GC$19-'様式３（療養者名簿）（⑤の場合）'!$BD112+1&lt;=15,IF(GC$19&gt;='様式３（療養者名簿）（⑤の場合）'!$BD112,IF(GC$19&lt;='様式３（療養者名簿）（⑤の場合）'!$BE112,1,0),0),0)</f>
        <v>0</v>
      </c>
      <c r="GD107" s="256">
        <f>IF(GD$19-'様式３（療養者名簿）（⑤の場合）'!$BD112+1&lt;=15,IF(GD$19&gt;='様式３（療養者名簿）（⑤の場合）'!$BD112,IF(GD$19&lt;='様式３（療養者名簿）（⑤の場合）'!$BE112,1,0),0),0)</f>
        <v>0</v>
      </c>
      <c r="GE107" s="256">
        <f>IF(GE$19-'様式３（療養者名簿）（⑤の場合）'!$BD112+1&lt;=15,IF(GE$19&gt;='様式３（療養者名簿）（⑤の場合）'!$BD112,IF(GE$19&lt;='様式３（療養者名簿）（⑤の場合）'!$BE112,1,0),0),0)</f>
        <v>0</v>
      </c>
      <c r="GF107" s="256">
        <f>IF(GF$19-'様式３（療養者名簿）（⑤の場合）'!$BD112+1&lt;=15,IF(GF$19&gt;='様式３（療養者名簿）（⑤の場合）'!$BD112,IF(GF$19&lt;='様式３（療養者名簿）（⑤の場合）'!$BE112,1,0),0),0)</f>
        <v>0</v>
      </c>
      <c r="GG107" s="256">
        <f>IF(GG$19-'様式３（療養者名簿）（⑤の場合）'!$BD112+1&lt;=15,IF(GG$19&gt;='様式３（療養者名簿）（⑤の場合）'!$BD112,IF(GG$19&lt;='様式３（療養者名簿）（⑤の場合）'!$BE112,1,0),0),0)</f>
        <v>0</v>
      </c>
      <c r="GH107" s="256">
        <f>IF(GH$19-'様式３（療養者名簿）（⑤の場合）'!$BD112+1&lt;=15,IF(GH$19&gt;='様式３（療養者名簿）（⑤の場合）'!$BD112,IF(GH$19&lt;='様式３（療養者名簿）（⑤の場合）'!$BE112,1,0),0),0)</f>
        <v>0</v>
      </c>
      <c r="GI107" s="256">
        <f>IF(GI$19-'様式３（療養者名簿）（⑤の場合）'!$BD112+1&lt;=15,IF(GI$19&gt;='様式３（療養者名簿）（⑤の場合）'!$BD112,IF(GI$19&lt;='様式３（療養者名簿）（⑤の場合）'!$BE112,1,0),0),0)</f>
        <v>0</v>
      </c>
      <c r="GJ107" s="256">
        <f>IF(GJ$19-'様式３（療養者名簿）（⑤の場合）'!$BD112+1&lt;=15,IF(GJ$19&gt;='様式３（療養者名簿）（⑤の場合）'!$BD112,IF(GJ$19&lt;='様式３（療養者名簿）（⑤の場合）'!$BE112,1,0),0),0)</f>
        <v>0</v>
      </c>
      <c r="GK107" s="256">
        <f>IF(GK$19-'様式３（療養者名簿）（⑤の場合）'!$BD112+1&lt;=15,IF(GK$19&gt;='様式３（療養者名簿）（⑤の場合）'!$BD112,IF(GK$19&lt;='様式３（療養者名簿）（⑤の場合）'!$BE112,1,0),0),0)</f>
        <v>0</v>
      </c>
      <c r="GL107" s="256">
        <f>IF(GL$19-'様式３（療養者名簿）（⑤の場合）'!$BD112+1&lt;=15,IF(GL$19&gt;='様式３（療養者名簿）（⑤の場合）'!$BD112,IF(GL$19&lt;='様式３（療養者名簿）（⑤の場合）'!$BE112,1,0),0),0)</f>
        <v>0</v>
      </c>
      <c r="GM107" s="256">
        <f>IF(GM$19-'様式３（療養者名簿）（⑤の場合）'!$BD112+1&lt;=15,IF(GM$19&gt;='様式３（療養者名簿）（⑤の場合）'!$BD112,IF(GM$19&lt;='様式３（療養者名簿）（⑤の場合）'!$BE112,1,0),0),0)</f>
        <v>0</v>
      </c>
      <c r="GN107" s="256">
        <f>IF(GN$19-'様式３（療養者名簿）（⑤の場合）'!$BD112+1&lt;=15,IF(GN$19&gt;='様式３（療養者名簿）（⑤の場合）'!$BD112,IF(GN$19&lt;='様式３（療養者名簿）（⑤の場合）'!$BE112,1,0),0),0)</f>
        <v>0</v>
      </c>
      <c r="GO107" s="256">
        <f>IF(GO$19-'様式３（療養者名簿）（⑤の場合）'!$BD112+1&lt;=15,IF(GO$19&gt;='様式３（療養者名簿）（⑤の場合）'!$BD112,IF(GO$19&lt;='様式３（療養者名簿）（⑤の場合）'!$BE112,1,0),0),0)</f>
        <v>0</v>
      </c>
      <c r="GP107" s="256">
        <f>IF(GP$19-'様式３（療養者名簿）（⑤の場合）'!$BD112+1&lt;=15,IF(GP$19&gt;='様式３（療養者名簿）（⑤の場合）'!$BD112,IF(GP$19&lt;='様式３（療養者名簿）（⑤の場合）'!$BE112,1,0),0),0)</f>
        <v>0</v>
      </c>
      <c r="GQ107" s="256">
        <f>IF(GQ$19-'様式３（療養者名簿）（⑤の場合）'!$BD112+1&lt;=15,IF(GQ$19&gt;='様式３（療養者名簿）（⑤の場合）'!$BD112,IF(GQ$19&lt;='様式３（療養者名簿）（⑤の場合）'!$BE112,1,0),0),0)</f>
        <v>0</v>
      </c>
      <c r="GR107" s="256">
        <f>IF(GR$19-'様式３（療養者名簿）（⑤の場合）'!$BD112+1&lt;=15,IF(GR$19&gt;='様式３（療養者名簿）（⑤の場合）'!$BD112,IF(GR$19&lt;='様式３（療養者名簿）（⑤の場合）'!$BE112,1,0),0),0)</f>
        <v>0</v>
      </c>
      <c r="GS107" s="256">
        <f>IF(GS$19-'様式３（療養者名簿）（⑤の場合）'!$BD112+1&lt;=15,IF(GS$19&gt;='様式３（療養者名簿）（⑤の場合）'!$BD112,IF(GS$19&lt;='様式３（療養者名簿）（⑤の場合）'!$BE112,1,0),0),0)</f>
        <v>0</v>
      </c>
      <c r="GT107" s="256">
        <f>IF(GT$19-'様式３（療養者名簿）（⑤の場合）'!$BD112+1&lt;=15,IF(GT$19&gt;='様式３（療養者名簿）（⑤の場合）'!$BD112,IF(GT$19&lt;='様式３（療養者名簿）（⑤の場合）'!$BE112,1,0),0),0)</f>
        <v>0</v>
      </c>
      <c r="GU107" s="256">
        <f>IF(GU$19-'様式３（療養者名簿）（⑤の場合）'!$BD112+1&lt;=15,IF(GU$19&gt;='様式３（療養者名簿）（⑤の場合）'!$BD112,IF(GU$19&lt;='様式３（療養者名簿）（⑤の場合）'!$BE112,1,0),0),0)</f>
        <v>0</v>
      </c>
      <c r="GV107" s="256">
        <f>IF(GV$19-'様式３（療養者名簿）（⑤の場合）'!$BD112+1&lt;=15,IF(GV$19&gt;='様式３（療養者名簿）（⑤の場合）'!$BD112,IF(GV$19&lt;='様式３（療養者名簿）（⑤の場合）'!$BE112,1,0),0),0)</f>
        <v>0</v>
      </c>
      <c r="GW107" s="256">
        <f>IF(GW$19-'様式３（療養者名簿）（⑤の場合）'!$BD112+1&lt;=15,IF(GW$19&gt;='様式３（療養者名簿）（⑤の場合）'!$BD112,IF(GW$19&lt;='様式３（療養者名簿）（⑤の場合）'!$BE112,1,0),0),0)</f>
        <v>0</v>
      </c>
      <c r="GX107" s="256">
        <f>IF(GX$19-'様式３（療養者名簿）（⑤の場合）'!$BD112+1&lt;=15,IF(GX$19&gt;='様式３（療養者名簿）（⑤の場合）'!$BD112,IF(GX$19&lt;='様式３（療養者名簿）（⑤の場合）'!$BE112,1,0),0),0)</f>
        <v>0</v>
      </c>
      <c r="GY107" s="256">
        <f>IF(GY$19-'様式３（療養者名簿）（⑤の場合）'!$BD112+1&lt;=15,IF(GY$19&gt;='様式３（療養者名簿）（⑤の場合）'!$BD112,IF(GY$19&lt;='様式３（療養者名簿）（⑤の場合）'!$BE112,1,0),0),0)</f>
        <v>0</v>
      </c>
      <c r="GZ107" s="256">
        <f>IF(GZ$19-'様式３（療養者名簿）（⑤の場合）'!$BD112+1&lt;=15,IF(GZ$19&gt;='様式３（療養者名簿）（⑤の場合）'!$BD112,IF(GZ$19&lt;='様式３（療養者名簿）（⑤の場合）'!$BE112,1,0),0),0)</f>
        <v>0</v>
      </c>
      <c r="HA107" s="256">
        <f>IF(HA$19-'様式３（療養者名簿）（⑤の場合）'!$BD112+1&lt;=15,IF(HA$19&gt;='様式３（療養者名簿）（⑤の場合）'!$BD112,IF(HA$19&lt;='様式３（療養者名簿）（⑤の場合）'!$BE112,1,0),0),0)</f>
        <v>0</v>
      </c>
      <c r="HB107" s="256">
        <f>IF(HB$19-'様式３（療養者名簿）（⑤の場合）'!$BD112+1&lt;=15,IF(HB$19&gt;='様式３（療養者名簿）（⑤の場合）'!$BD112,IF(HB$19&lt;='様式３（療養者名簿）（⑤の場合）'!$BE112,1,0),0),0)</f>
        <v>0</v>
      </c>
      <c r="HC107" s="256">
        <f>IF(HC$19-'様式３（療養者名簿）（⑤の場合）'!$BD112+1&lt;=15,IF(HC$19&gt;='様式３（療養者名簿）（⑤の場合）'!$BD112,IF(HC$19&lt;='様式３（療養者名簿）（⑤の場合）'!$BE112,1,0),0),0)</f>
        <v>0</v>
      </c>
      <c r="HD107" s="256">
        <f>IF(HD$19-'様式３（療養者名簿）（⑤の場合）'!$BD112+1&lt;=15,IF(HD$19&gt;='様式３（療養者名簿）（⑤の場合）'!$BD112,IF(HD$19&lt;='様式３（療養者名簿）（⑤の場合）'!$BE112,1,0),0),0)</f>
        <v>0</v>
      </c>
      <c r="HE107" s="256">
        <f>IF(HE$19-'様式３（療養者名簿）（⑤の場合）'!$BD112+1&lt;=15,IF(HE$19&gt;='様式３（療養者名簿）（⑤の場合）'!$BD112,IF(HE$19&lt;='様式３（療養者名簿）（⑤の場合）'!$BE112,1,0),0),0)</f>
        <v>0</v>
      </c>
      <c r="HF107" s="256">
        <f>IF(HF$19-'様式３（療養者名簿）（⑤の場合）'!$BD112+1&lt;=15,IF(HF$19&gt;='様式３（療養者名簿）（⑤の場合）'!$BD112,IF(HF$19&lt;='様式３（療養者名簿）（⑤の場合）'!$BE112,1,0),0),0)</f>
        <v>0</v>
      </c>
      <c r="HG107" s="256">
        <f>IF(HG$19-'様式３（療養者名簿）（⑤の場合）'!$BD112+1&lt;=15,IF(HG$19&gt;='様式３（療養者名簿）（⑤の場合）'!$BD112,IF(HG$19&lt;='様式３（療養者名簿）（⑤の場合）'!$BE112,1,0),0),0)</f>
        <v>0</v>
      </c>
      <c r="HH107" s="256">
        <f>IF(HH$19-'様式３（療養者名簿）（⑤の場合）'!$BD112+1&lt;=15,IF(HH$19&gt;='様式３（療養者名簿）（⑤の場合）'!$BD112,IF(HH$19&lt;='様式３（療養者名簿）（⑤の場合）'!$BE112,1,0),0),0)</f>
        <v>0</v>
      </c>
      <c r="HI107" s="256">
        <f>IF(HI$19-'様式３（療養者名簿）（⑤の場合）'!$BD112+1&lt;=15,IF(HI$19&gt;='様式３（療養者名簿）（⑤の場合）'!$BD112,IF(HI$19&lt;='様式３（療養者名簿）（⑤の場合）'!$BE112,1,0),0),0)</f>
        <v>0</v>
      </c>
      <c r="HJ107" s="256">
        <f>IF(HJ$19-'様式３（療養者名簿）（⑤の場合）'!$BD112+1&lt;=15,IF(HJ$19&gt;='様式３（療養者名簿）（⑤の場合）'!$BD112,IF(HJ$19&lt;='様式３（療養者名簿）（⑤の場合）'!$BE112,1,0),0),0)</f>
        <v>0</v>
      </c>
      <c r="HK107" s="256">
        <f>IF(HK$19-'様式３（療養者名簿）（⑤の場合）'!$BD112+1&lt;=15,IF(HK$19&gt;='様式３（療養者名簿）（⑤の場合）'!$BD112,IF(HK$19&lt;='様式３（療養者名簿）（⑤の場合）'!$BE112,1,0),0),0)</f>
        <v>0</v>
      </c>
      <c r="HL107" s="256">
        <f>IF(HL$19-'様式３（療養者名簿）（⑤の場合）'!$BD112+1&lt;=15,IF(HL$19&gt;='様式３（療養者名簿）（⑤の場合）'!$BD112,IF(HL$19&lt;='様式３（療養者名簿）（⑤の場合）'!$BE112,1,0),0),0)</f>
        <v>0</v>
      </c>
      <c r="HM107" s="256">
        <f>IF(HM$19-'様式３（療養者名簿）（⑤の場合）'!$BD112+1&lt;=15,IF(HM$19&gt;='様式３（療養者名簿）（⑤の場合）'!$BD112,IF(HM$19&lt;='様式３（療養者名簿）（⑤の場合）'!$BE112,1,0),0),0)</f>
        <v>0</v>
      </c>
      <c r="HN107" s="256">
        <f>IF(HN$19-'様式３（療養者名簿）（⑤の場合）'!$BD112+1&lt;=15,IF(HN$19&gt;='様式３（療養者名簿）（⑤の場合）'!$BD112,IF(HN$19&lt;='様式３（療養者名簿）（⑤の場合）'!$BE112,1,0),0),0)</f>
        <v>0</v>
      </c>
      <c r="HO107" s="256">
        <f>IF(HO$19-'様式３（療養者名簿）（⑤の場合）'!$BD112+1&lt;=15,IF(HO$19&gt;='様式３（療養者名簿）（⑤の場合）'!$BD112,IF(HO$19&lt;='様式３（療養者名簿）（⑤の場合）'!$BE112,1,0),0),0)</f>
        <v>0</v>
      </c>
      <c r="HP107" s="256">
        <f>IF(HP$19-'様式３（療養者名簿）（⑤の場合）'!$BD112+1&lt;=15,IF(HP$19&gt;='様式３（療養者名簿）（⑤の場合）'!$BD112,IF(HP$19&lt;='様式３（療養者名簿）（⑤の場合）'!$BE112,1,0),0),0)</f>
        <v>0</v>
      </c>
      <c r="HQ107" s="256">
        <f>IF(HQ$19-'様式３（療養者名簿）（⑤の場合）'!$BD112+1&lt;=15,IF(HQ$19&gt;='様式３（療養者名簿）（⑤の場合）'!$BD112,IF(HQ$19&lt;='様式３（療養者名簿）（⑤の場合）'!$BE112,1,0),0),0)</f>
        <v>0</v>
      </c>
      <c r="HR107" s="256">
        <f>IF(HR$19-'様式３（療養者名簿）（⑤の場合）'!$BD112+1&lt;=15,IF(HR$19&gt;='様式３（療養者名簿）（⑤の場合）'!$BD112,IF(HR$19&lt;='様式３（療養者名簿）（⑤の場合）'!$BE112,1,0),0),0)</f>
        <v>0</v>
      </c>
      <c r="HS107" s="256">
        <f>IF(HS$19-'様式３（療養者名簿）（⑤の場合）'!$BD112+1&lt;=15,IF(HS$19&gt;='様式３（療養者名簿）（⑤の場合）'!$BD112,IF(HS$19&lt;='様式３（療養者名簿）（⑤の場合）'!$BE112,1,0),0),0)</f>
        <v>0</v>
      </c>
      <c r="HT107" s="256">
        <f>IF(HT$19-'様式３（療養者名簿）（⑤の場合）'!$BD112+1&lt;=15,IF(HT$19&gt;='様式３（療養者名簿）（⑤の場合）'!$BD112,IF(HT$19&lt;='様式３（療養者名簿）（⑤の場合）'!$BE112,1,0),0),0)</f>
        <v>0</v>
      </c>
      <c r="HU107" s="256">
        <f>IF(HU$19-'様式３（療養者名簿）（⑤の場合）'!$BD112+1&lt;=15,IF(HU$19&gt;='様式３（療養者名簿）（⑤の場合）'!$BD112,IF(HU$19&lt;='様式３（療養者名簿）（⑤の場合）'!$BE112,1,0),0),0)</f>
        <v>0</v>
      </c>
      <c r="HV107" s="256">
        <f>IF(HV$19-'様式３（療養者名簿）（⑤の場合）'!$BD112+1&lt;=15,IF(HV$19&gt;='様式３（療養者名簿）（⑤の場合）'!$BD112,IF(HV$19&lt;='様式３（療養者名簿）（⑤の場合）'!$BE112,1,0),0),0)</f>
        <v>0</v>
      </c>
      <c r="HW107" s="256">
        <f>IF(HW$19-'様式３（療養者名簿）（⑤の場合）'!$BD112+1&lt;=15,IF(HW$19&gt;='様式３（療養者名簿）（⑤の場合）'!$BD112,IF(HW$19&lt;='様式３（療養者名簿）（⑤の場合）'!$BE112,1,0),0),0)</f>
        <v>0</v>
      </c>
      <c r="HX107" s="256">
        <f>IF(HX$19-'様式３（療養者名簿）（⑤の場合）'!$BD112+1&lt;=15,IF(HX$19&gt;='様式３（療養者名簿）（⑤の場合）'!$BD112,IF(HX$19&lt;='様式３（療養者名簿）（⑤の場合）'!$BE112,1,0),0),0)</f>
        <v>0</v>
      </c>
      <c r="HY107" s="256">
        <f>IF(HY$19-'様式３（療養者名簿）（⑤の場合）'!$BD112+1&lt;=15,IF(HY$19&gt;='様式３（療養者名簿）（⑤の場合）'!$BD112,IF(HY$19&lt;='様式３（療養者名簿）（⑤の場合）'!$BE112,1,0),0),0)</f>
        <v>0</v>
      </c>
      <c r="HZ107" s="256">
        <f>IF(HZ$19-'様式３（療養者名簿）（⑤の場合）'!$BD112+1&lt;=15,IF(HZ$19&gt;='様式３（療養者名簿）（⑤の場合）'!$BD112,IF(HZ$19&lt;='様式３（療養者名簿）（⑤の場合）'!$BE112,1,0),0),0)</f>
        <v>0</v>
      </c>
      <c r="IA107" s="256">
        <f>IF(IA$19-'様式３（療養者名簿）（⑤の場合）'!$BD112+1&lt;=15,IF(IA$19&gt;='様式３（療養者名簿）（⑤の場合）'!$BD112,IF(IA$19&lt;='様式３（療養者名簿）（⑤の場合）'!$BE112,1,0),0),0)</f>
        <v>0</v>
      </c>
      <c r="IB107" s="256">
        <f>IF(IB$19-'様式３（療養者名簿）（⑤の場合）'!$BD112+1&lt;=15,IF(IB$19&gt;='様式３（療養者名簿）（⑤の場合）'!$BD112,IF(IB$19&lt;='様式３（療養者名簿）（⑤の場合）'!$BE112,1,0),0),0)</f>
        <v>0</v>
      </c>
      <c r="IC107" s="256">
        <f>IF(IC$19-'様式３（療養者名簿）（⑤の場合）'!$BD112+1&lt;=15,IF(IC$19&gt;='様式３（療養者名簿）（⑤の場合）'!$BD112,IF(IC$19&lt;='様式３（療養者名簿）（⑤の場合）'!$BE112,1,0),0),0)</f>
        <v>0</v>
      </c>
      <c r="ID107" s="256">
        <f>IF(ID$19-'様式３（療養者名簿）（⑤の場合）'!$BD112+1&lt;=15,IF(ID$19&gt;='様式３（療養者名簿）（⑤の場合）'!$BD112,IF(ID$19&lt;='様式３（療養者名簿）（⑤の場合）'!$BE112,1,0),0),0)</f>
        <v>0</v>
      </c>
      <c r="IE107" s="256">
        <f>IF(IE$19-'様式３（療養者名簿）（⑤の場合）'!$BD112+1&lt;=15,IF(IE$19&gt;='様式３（療養者名簿）（⑤の場合）'!$BD112,IF(IE$19&lt;='様式３（療養者名簿）（⑤の場合）'!$BE112,1,0),0),0)</f>
        <v>0</v>
      </c>
      <c r="IF107" s="256">
        <f>IF(IF$19-'様式３（療養者名簿）（⑤の場合）'!$BD112+1&lt;=15,IF(IF$19&gt;='様式３（療養者名簿）（⑤の場合）'!$BD112,IF(IF$19&lt;='様式３（療養者名簿）（⑤の場合）'!$BE112,1,0),0),0)</f>
        <v>0</v>
      </c>
      <c r="IG107" s="256">
        <f>IF(IG$19-'様式３（療養者名簿）（⑤の場合）'!$BD112+1&lt;=15,IF(IG$19&gt;='様式３（療養者名簿）（⑤の場合）'!$BD112,IF(IG$19&lt;='様式３（療養者名簿）（⑤の場合）'!$BE112,1,0),0),0)</f>
        <v>0</v>
      </c>
      <c r="IH107" s="256">
        <f>IF(IH$19-'様式３（療養者名簿）（⑤の場合）'!$BD112+1&lt;=15,IF(IH$19&gt;='様式３（療養者名簿）（⑤の場合）'!$BD112,IF(IH$19&lt;='様式３（療養者名簿）（⑤の場合）'!$BE112,1,0),0),0)</f>
        <v>0</v>
      </c>
      <c r="II107" s="256">
        <f>IF(II$19-'様式３（療養者名簿）（⑤の場合）'!$BD112+1&lt;=15,IF(II$19&gt;='様式３（療養者名簿）（⑤の場合）'!$BD112,IF(II$19&lt;='様式３（療養者名簿）（⑤の場合）'!$BE112,1,0),0),0)</f>
        <v>0</v>
      </c>
      <c r="IJ107" s="256">
        <f>IF(IJ$19-'様式３（療養者名簿）（⑤の場合）'!$BD112+1&lt;=15,IF(IJ$19&gt;='様式３（療養者名簿）（⑤の場合）'!$BD112,IF(IJ$19&lt;='様式３（療養者名簿）（⑤の場合）'!$BE112,1,0),0),0)</f>
        <v>0</v>
      </c>
      <c r="IK107" s="256">
        <f>IF(IK$19-'様式３（療養者名簿）（⑤の場合）'!$BD112+1&lt;=15,IF(IK$19&gt;='様式３（療養者名簿）（⑤の場合）'!$BD112,IF(IK$19&lt;='様式３（療養者名簿）（⑤の場合）'!$BE112,1,0),0),0)</f>
        <v>0</v>
      </c>
      <c r="IL107" s="256">
        <f>IF(IL$19-'様式３（療養者名簿）（⑤の場合）'!$BD112+1&lt;=15,IF(IL$19&gt;='様式３（療養者名簿）（⑤の場合）'!$BD112,IF(IL$19&lt;='様式３（療養者名簿）（⑤の場合）'!$BE112,1,0),0),0)</f>
        <v>0</v>
      </c>
      <c r="IM107" s="256">
        <f>IF(IM$19-'様式３（療養者名簿）（⑤の場合）'!$BD112+1&lt;=15,IF(IM$19&gt;='様式３（療養者名簿）（⑤の場合）'!$BD112,IF(IM$19&lt;='様式３（療養者名簿）（⑤の場合）'!$BE112,1,0),0),0)</f>
        <v>0</v>
      </c>
      <c r="IN107" s="256">
        <f>IF(IN$19-'様式３（療養者名簿）（⑤の場合）'!$BD112+1&lt;=15,IF(IN$19&gt;='様式３（療養者名簿）（⑤の場合）'!$BD112,IF(IN$19&lt;='様式３（療養者名簿）（⑤の場合）'!$BE112,1,0),0),0)</f>
        <v>0</v>
      </c>
      <c r="IO107" s="256">
        <f>IF(IO$19-'様式３（療養者名簿）（⑤の場合）'!$BD112+1&lt;=15,IF(IO$19&gt;='様式３（療養者名簿）（⑤の場合）'!$BD112,IF(IO$19&lt;='様式３（療養者名簿）（⑤の場合）'!$BE112,1,0),0),0)</f>
        <v>0</v>
      </c>
      <c r="IP107" s="256">
        <f>IF(IP$19-'様式３（療養者名簿）（⑤の場合）'!$BD112+1&lt;=15,IF(IP$19&gt;='様式３（療養者名簿）（⑤の場合）'!$BD112,IF(IP$19&lt;='様式３（療養者名簿）（⑤の場合）'!$BE112,1,0),0),0)</f>
        <v>0</v>
      </c>
      <c r="IQ107" s="256">
        <f>IF(IQ$19-'様式３（療養者名簿）（⑤の場合）'!$BD112+1&lt;=15,IF(IQ$19&gt;='様式３（療養者名簿）（⑤の場合）'!$BD112,IF(IQ$19&lt;='様式３（療養者名簿）（⑤の場合）'!$BE112,1,0),0),0)</f>
        <v>0</v>
      </c>
      <c r="IR107" s="256">
        <f>IF(IR$19-'様式３（療養者名簿）（⑤の場合）'!$BD112+1&lt;=15,IF(IR$19&gt;='様式３（療養者名簿）（⑤の場合）'!$BD112,IF(IR$19&lt;='様式３（療養者名簿）（⑤の場合）'!$BE112,1,0),0),0)</f>
        <v>0</v>
      </c>
      <c r="IS107" s="256">
        <f>IF(IS$19-'様式３（療養者名簿）（⑤の場合）'!$BD112+1&lt;=15,IF(IS$19&gt;='様式３（療養者名簿）（⑤の場合）'!$BD112,IF(IS$19&lt;='様式３（療養者名簿）（⑤の場合）'!$BE112,1,0),0),0)</f>
        <v>0</v>
      </c>
      <c r="IT107" s="256">
        <f>IF(IT$19-'様式３（療養者名簿）（⑤の場合）'!$BD112+1&lt;=15,IF(IT$19&gt;='様式３（療養者名簿）（⑤の場合）'!$BD112,IF(IT$19&lt;='様式３（療養者名簿）（⑤の場合）'!$BE112,1,0),0),0)</f>
        <v>0</v>
      </c>
      <c r="IU107" s="256">
        <f>IF(IU$19-'様式３（療養者名簿）（⑤の場合）'!$BD112+1&lt;=15,IF(IU$19&gt;='様式３（療養者名簿）（⑤の場合）'!$BD112,IF(IU$19&lt;='様式３（療養者名簿）（⑤の場合）'!$BE112,1,0),0),0)</f>
        <v>0</v>
      </c>
      <c r="IV107" s="256">
        <f>IF(IV$19-'様式３（療養者名簿）（⑤の場合）'!$BD112+1&lt;=15,IF(IV$19&gt;='様式３（療養者名簿）（⑤の場合）'!$BD112,IF(IV$19&lt;='様式３（療養者名簿）（⑤の場合）'!$BE112,1,0),0),0)</f>
        <v>0</v>
      </c>
      <c r="IW107" s="256">
        <f>IF(IW$19-'様式３（療養者名簿）（⑤の場合）'!$BD112+1&lt;=15,IF(IW$19&gt;='様式３（療養者名簿）（⑤の場合）'!$BD112,IF(IW$19&lt;='様式３（療養者名簿）（⑤の場合）'!$BE112,1,0),0),0)</f>
        <v>0</v>
      </c>
      <c r="IX107" s="256">
        <f>IF(IX$19-'様式３（療養者名簿）（⑤の場合）'!$BD112+1&lt;=15,IF(IX$19&gt;='様式３（療養者名簿）（⑤の場合）'!$BD112,IF(IX$19&lt;='様式３（療養者名簿）（⑤の場合）'!$BE112,1,0),0),0)</f>
        <v>0</v>
      </c>
      <c r="IY107" s="256">
        <f>IF(IY$19-'様式３（療養者名簿）（⑤の場合）'!$BD112+1&lt;=15,IF(IY$19&gt;='様式３（療養者名簿）（⑤の場合）'!$BD112,IF(IY$19&lt;='様式３（療養者名簿）（⑤の場合）'!$BE112,1,0),0),0)</f>
        <v>0</v>
      </c>
      <c r="IZ107" s="256">
        <f>IF(IZ$19-'様式３（療養者名簿）（⑤の場合）'!$BD112+1&lt;=15,IF(IZ$19&gt;='様式３（療養者名簿）（⑤の場合）'!$BD112,IF(IZ$19&lt;='様式３（療養者名簿）（⑤の場合）'!$BE112,1,0),0),0)</f>
        <v>0</v>
      </c>
      <c r="JA107" s="256">
        <f>IF(JA$19-'様式３（療養者名簿）（⑤の場合）'!$BD112+1&lt;=15,IF(JA$19&gt;='様式３（療養者名簿）（⑤の場合）'!$BD112,IF(JA$19&lt;='様式３（療養者名簿）（⑤の場合）'!$BE112,1,0),0),0)</f>
        <v>0</v>
      </c>
      <c r="JB107" s="256">
        <f>IF(JB$19-'様式３（療養者名簿）（⑤の場合）'!$BD112+1&lt;=15,IF(JB$19&gt;='様式３（療養者名簿）（⑤の場合）'!$BD112,IF(JB$19&lt;='様式３（療養者名簿）（⑤の場合）'!$BE112,1,0),0),0)</f>
        <v>0</v>
      </c>
      <c r="JC107" s="256">
        <f>IF(JC$19-'様式３（療養者名簿）（⑤の場合）'!$BD112+1&lt;=15,IF(JC$19&gt;='様式３（療養者名簿）（⑤の場合）'!$BD112,IF(JC$19&lt;='様式３（療養者名簿）（⑤の場合）'!$BE112,1,0),0),0)</f>
        <v>0</v>
      </c>
      <c r="JD107" s="256">
        <f>IF(JD$19-'様式３（療養者名簿）（⑤の場合）'!$BD112+1&lt;=15,IF(JD$19&gt;='様式３（療養者名簿）（⑤の場合）'!$BD112,IF(JD$19&lt;='様式３（療養者名簿）（⑤の場合）'!$BE112,1,0),0),0)</f>
        <v>0</v>
      </c>
      <c r="JE107" s="256">
        <f>IF(JE$19-'様式３（療養者名簿）（⑤の場合）'!$BD112+1&lt;=15,IF(JE$19&gt;='様式３（療養者名簿）（⑤の場合）'!$BD112,IF(JE$19&lt;='様式３（療養者名簿）（⑤の場合）'!$BE112,1,0),0),0)</f>
        <v>0</v>
      </c>
      <c r="JF107" s="256">
        <f>IF(JF$19-'様式３（療養者名簿）（⑤の場合）'!$BD112+1&lt;=15,IF(JF$19&gt;='様式３（療養者名簿）（⑤の場合）'!$BD112,IF(JF$19&lt;='様式３（療養者名簿）（⑤の場合）'!$BE112,1,0),0),0)</f>
        <v>0</v>
      </c>
      <c r="JG107" s="256">
        <f>IF(JG$19-'様式３（療養者名簿）（⑤の場合）'!$BD112+1&lt;=15,IF(JG$19&gt;='様式３（療養者名簿）（⑤の場合）'!$BD112,IF(JG$19&lt;='様式３（療養者名簿）（⑤の場合）'!$BE112,1,0),0),0)</f>
        <v>0</v>
      </c>
      <c r="JH107" s="256">
        <f>IF(JH$19-'様式３（療養者名簿）（⑤の場合）'!$BD112+1&lt;=15,IF(JH$19&gt;='様式３（療養者名簿）（⑤の場合）'!$BD112,IF(JH$19&lt;='様式３（療養者名簿）（⑤の場合）'!$BE112,1,0),0),0)</f>
        <v>0</v>
      </c>
      <c r="JI107" s="256">
        <f>IF(JI$19-'様式３（療養者名簿）（⑤の場合）'!$BD112+1&lt;=15,IF(JI$19&gt;='様式３（療養者名簿）（⑤の場合）'!$BD112,IF(JI$19&lt;='様式３（療養者名簿）（⑤の場合）'!$BE112,1,0),0),0)</f>
        <v>0</v>
      </c>
      <c r="JJ107" s="256">
        <f>IF(JJ$19-'様式３（療養者名簿）（⑤の場合）'!$BD112+1&lt;=15,IF(JJ$19&gt;='様式３（療養者名簿）（⑤の場合）'!$BD112,IF(JJ$19&lt;='様式３（療養者名簿）（⑤の場合）'!$BE112,1,0),0),0)</f>
        <v>0</v>
      </c>
      <c r="JK107" s="256">
        <f>IF(JK$19-'様式３（療養者名簿）（⑤の場合）'!$BD112+1&lt;=15,IF(JK$19&gt;='様式３（療養者名簿）（⑤の場合）'!$BD112,IF(JK$19&lt;='様式３（療養者名簿）（⑤の場合）'!$BE112,1,0),0),0)</f>
        <v>0</v>
      </c>
      <c r="JL107" s="256">
        <f>IF(JL$19-'様式３（療養者名簿）（⑤の場合）'!$BD112+1&lt;=15,IF(JL$19&gt;='様式３（療養者名簿）（⑤の場合）'!$BD112,IF(JL$19&lt;='様式３（療養者名簿）（⑤の場合）'!$BE112,1,0),0),0)</f>
        <v>0</v>
      </c>
      <c r="JM107" s="256">
        <f>IF(JM$19-'様式３（療養者名簿）（⑤の場合）'!$BD112+1&lt;=15,IF(JM$19&gt;='様式３（療養者名簿）（⑤の場合）'!$BD112,IF(JM$19&lt;='様式３（療養者名簿）（⑤の場合）'!$BE112,1,0),0),0)</f>
        <v>0</v>
      </c>
      <c r="JN107" s="256">
        <f>IF(JN$19-'様式３（療養者名簿）（⑤の場合）'!$BD112+1&lt;=15,IF(JN$19&gt;='様式３（療養者名簿）（⑤の場合）'!$BD112,IF(JN$19&lt;='様式３（療養者名簿）（⑤の場合）'!$BE112,1,0),0),0)</f>
        <v>0</v>
      </c>
      <c r="JO107" s="256">
        <f>IF(JO$19-'様式３（療養者名簿）（⑤の場合）'!$BD112+1&lt;=15,IF(JO$19&gt;='様式３（療養者名簿）（⑤の場合）'!$BD112,IF(JO$19&lt;='様式３（療養者名簿）（⑤の場合）'!$BE112,1,0),0),0)</f>
        <v>0</v>
      </c>
      <c r="JP107" s="256">
        <f>IF(JP$19-'様式３（療養者名簿）（⑤の場合）'!$BD112+1&lt;=15,IF(JP$19&gt;='様式３（療養者名簿）（⑤の場合）'!$BD112,IF(JP$19&lt;='様式３（療養者名簿）（⑤の場合）'!$BE112,1,0),0),0)</f>
        <v>0</v>
      </c>
      <c r="JQ107" s="256">
        <f>IF(JQ$19-'様式３（療養者名簿）（⑤の場合）'!$BD112+1&lt;=15,IF(JQ$19&gt;='様式３（療養者名簿）（⑤の場合）'!$BD112,IF(JQ$19&lt;='様式３（療養者名簿）（⑤の場合）'!$BE112,1,0),0),0)</f>
        <v>0</v>
      </c>
      <c r="JR107" s="256">
        <f>IF(JR$19-'様式３（療養者名簿）（⑤の場合）'!$BD112+1&lt;=15,IF(JR$19&gt;='様式３（療養者名簿）（⑤の場合）'!$BD112,IF(JR$19&lt;='様式３（療養者名簿）（⑤の場合）'!$BE112,1,0),0),0)</f>
        <v>0</v>
      </c>
      <c r="JS107" s="256">
        <f>IF(JS$19-'様式３（療養者名簿）（⑤の場合）'!$BD112+1&lt;=15,IF(JS$19&gt;='様式３（療養者名簿）（⑤の場合）'!$BD112,IF(JS$19&lt;='様式３（療養者名簿）（⑤の場合）'!$BE112,1,0),0),0)</f>
        <v>0</v>
      </c>
      <c r="JT107" s="256">
        <f>IF(JT$19-'様式３（療養者名簿）（⑤の場合）'!$BD112+1&lt;=15,IF(JT$19&gt;='様式３（療養者名簿）（⑤の場合）'!$BD112,IF(JT$19&lt;='様式３（療養者名簿）（⑤の場合）'!$BE112,1,0),0),0)</f>
        <v>0</v>
      </c>
      <c r="JU107" s="256">
        <f>IF(JU$19-'様式３（療養者名簿）（⑤の場合）'!$BD112+1&lt;=15,IF(JU$19&gt;='様式３（療養者名簿）（⑤の場合）'!$BD112,IF(JU$19&lt;='様式３（療養者名簿）（⑤の場合）'!$BE112,1,0),0),0)</f>
        <v>0</v>
      </c>
      <c r="JV107" s="256">
        <f>IF(JV$19-'様式３（療養者名簿）（⑤の場合）'!$BD112+1&lt;=15,IF(JV$19&gt;='様式３（療養者名簿）（⑤の場合）'!$BD112,IF(JV$19&lt;='様式３（療養者名簿）（⑤の場合）'!$BE112,1,0),0),0)</f>
        <v>0</v>
      </c>
      <c r="JW107" s="256">
        <f>IF(JW$19-'様式３（療養者名簿）（⑤の場合）'!$BD112+1&lt;=15,IF(JW$19&gt;='様式３（療養者名簿）（⑤の場合）'!$BD112,IF(JW$19&lt;='様式３（療養者名簿）（⑤の場合）'!$BE112,1,0),0),0)</f>
        <v>0</v>
      </c>
      <c r="JX107" s="256">
        <f>IF(JX$19-'様式３（療養者名簿）（⑤の場合）'!$BD112+1&lt;=15,IF(JX$19&gt;='様式３（療養者名簿）（⑤の場合）'!$BD112,IF(JX$19&lt;='様式３（療養者名簿）（⑤の場合）'!$BE112,1,0),0),0)</f>
        <v>0</v>
      </c>
      <c r="JY107" s="256">
        <f>IF(JY$19-'様式３（療養者名簿）（⑤の場合）'!$BD112+1&lt;=15,IF(JY$19&gt;='様式３（療養者名簿）（⑤の場合）'!$BD112,IF(JY$19&lt;='様式３（療養者名簿）（⑤の場合）'!$BE112,1,0),0),0)</f>
        <v>0</v>
      </c>
      <c r="JZ107" s="256">
        <f>IF(JZ$19-'様式３（療養者名簿）（⑤の場合）'!$BD112+1&lt;=15,IF(JZ$19&gt;='様式３（療養者名簿）（⑤の場合）'!$BD112,IF(JZ$19&lt;='様式３（療養者名簿）（⑤の場合）'!$BE112,1,0),0),0)</f>
        <v>0</v>
      </c>
      <c r="KA107" s="256">
        <f>IF(KA$19-'様式３（療養者名簿）（⑤の場合）'!$BD112+1&lt;=15,IF(KA$19&gt;='様式３（療養者名簿）（⑤の場合）'!$BD112,IF(KA$19&lt;='様式３（療養者名簿）（⑤の場合）'!$BE112,1,0),0),0)</f>
        <v>0</v>
      </c>
      <c r="KB107" s="256">
        <f>IF(KB$19-'様式３（療養者名簿）（⑤の場合）'!$BD112+1&lt;=15,IF(KB$19&gt;='様式３（療養者名簿）（⑤の場合）'!$BD112,IF(KB$19&lt;='様式３（療養者名簿）（⑤の場合）'!$BE112,1,0),0),0)</f>
        <v>0</v>
      </c>
      <c r="KC107" s="256">
        <f>IF(KC$19-'様式３（療養者名簿）（⑤の場合）'!$BD112+1&lt;=15,IF(KC$19&gt;='様式３（療養者名簿）（⑤の場合）'!$BD112,IF(KC$19&lt;='様式３（療養者名簿）（⑤の場合）'!$BE112,1,0),0),0)</f>
        <v>0</v>
      </c>
      <c r="KD107" s="256">
        <f>IF(KD$19-'様式３（療養者名簿）（⑤の場合）'!$BD112+1&lt;=15,IF(KD$19&gt;='様式３（療養者名簿）（⑤の場合）'!$BD112,IF(KD$19&lt;='様式３（療養者名簿）（⑤の場合）'!$BE112,1,0),0),0)</f>
        <v>0</v>
      </c>
      <c r="KE107" s="256">
        <f>IF(KE$19-'様式３（療養者名簿）（⑤の場合）'!$BD112+1&lt;=15,IF(KE$19&gt;='様式３（療養者名簿）（⑤の場合）'!$BD112,IF(KE$19&lt;='様式３（療養者名簿）（⑤の場合）'!$BE112,1,0),0),0)</f>
        <v>0</v>
      </c>
      <c r="KF107" s="256">
        <f>IF(KF$19-'様式３（療養者名簿）（⑤の場合）'!$BD112+1&lt;=15,IF(KF$19&gt;='様式３（療養者名簿）（⑤の場合）'!$BD112,IF(KF$19&lt;='様式３（療養者名簿）（⑤の場合）'!$BE112,1,0),0),0)</f>
        <v>0</v>
      </c>
      <c r="KG107" s="256">
        <f>IF(KG$19-'様式３（療養者名簿）（⑤の場合）'!$BD112+1&lt;=15,IF(KG$19&gt;='様式３（療養者名簿）（⑤の場合）'!$BD112,IF(KG$19&lt;='様式３（療養者名簿）（⑤の場合）'!$BE112,1,0),0),0)</f>
        <v>0</v>
      </c>
      <c r="KH107" s="256">
        <f>IF(KH$19-'様式３（療養者名簿）（⑤の場合）'!$BD112+1&lt;=15,IF(KH$19&gt;='様式３（療養者名簿）（⑤の場合）'!$BD112,IF(KH$19&lt;='様式３（療養者名簿）（⑤の場合）'!$BE112,1,0),0),0)</f>
        <v>0</v>
      </c>
      <c r="KI107" s="256">
        <f>IF(KI$19-'様式３（療養者名簿）（⑤の場合）'!$BD112+1&lt;=15,IF(KI$19&gt;='様式３（療養者名簿）（⑤の場合）'!$BD112,IF(KI$19&lt;='様式３（療養者名簿）（⑤の場合）'!$BE112,1,0),0),0)</f>
        <v>0</v>
      </c>
      <c r="KJ107" s="256">
        <f>IF(KJ$19-'様式３（療養者名簿）（⑤の場合）'!$BD112+1&lt;=15,IF(KJ$19&gt;='様式３（療養者名簿）（⑤の場合）'!$BD112,IF(KJ$19&lt;='様式３（療養者名簿）（⑤の場合）'!$BE112,1,0),0),0)</f>
        <v>0</v>
      </c>
      <c r="KK107" s="256">
        <f>IF(KK$19-'様式３（療養者名簿）（⑤の場合）'!$BD112+1&lt;=15,IF(KK$19&gt;='様式３（療養者名簿）（⑤の場合）'!$BD112,IF(KK$19&lt;='様式３（療養者名簿）（⑤の場合）'!$BE112,1,0),0),0)</f>
        <v>0</v>
      </c>
      <c r="KL107" s="256">
        <f>IF(KL$19-'様式３（療養者名簿）（⑤の場合）'!$BD112+1&lt;=15,IF(KL$19&gt;='様式３（療養者名簿）（⑤の場合）'!$BD112,IF(KL$19&lt;='様式３（療養者名簿）（⑤の場合）'!$BE112,1,0),0),0)</f>
        <v>0</v>
      </c>
      <c r="KM107" s="256">
        <f>IF(KM$19-'様式３（療養者名簿）（⑤の場合）'!$BD112+1&lt;=15,IF(KM$19&gt;='様式３（療養者名簿）（⑤の場合）'!$BD112,IF(KM$19&lt;='様式３（療養者名簿）（⑤の場合）'!$BE112,1,0),0),0)</f>
        <v>0</v>
      </c>
      <c r="KN107" s="256">
        <f>IF(KN$19-'様式３（療養者名簿）（⑤の場合）'!$BD112+1&lt;=15,IF(KN$19&gt;='様式３（療養者名簿）（⑤の場合）'!$BD112,IF(KN$19&lt;='様式３（療養者名簿）（⑤の場合）'!$BE112,1,0),0),0)</f>
        <v>0</v>
      </c>
      <c r="KO107" s="256">
        <f>IF(KO$19-'様式３（療養者名簿）（⑤の場合）'!$BD112+1&lt;=15,IF(KO$19&gt;='様式３（療養者名簿）（⑤の場合）'!$BD112,IF(KO$19&lt;='様式３（療養者名簿）（⑤の場合）'!$BE112,1,0),0),0)</f>
        <v>0</v>
      </c>
      <c r="KP107" s="256">
        <f>IF(KP$19-'様式３（療養者名簿）（⑤の場合）'!$BD112+1&lt;=15,IF(KP$19&gt;='様式３（療養者名簿）（⑤の場合）'!$BD112,IF(KP$19&lt;='様式３（療養者名簿）（⑤の場合）'!$BE112,1,0),0),0)</f>
        <v>0</v>
      </c>
      <c r="KQ107" s="256">
        <f>IF(KQ$19-'様式３（療養者名簿）（⑤の場合）'!$BD112+1&lt;=15,IF(KQ$19&gt;='様式３（療養者名簿）（⑤の場合）'!$BD112,IF(KQ$19&lt;='様式３（療養者名簿）（⑤の場合）'!$BE112,1,0),0),0)</f>
        <v>0</v>
      </c>
      <c r="KR107" s="256">
        <f>IF(KR$19-'様式３（療養者名簿）（⑤の場合）'!$BD112+1&lt;=15,IF(KR$19&gt;='様式３（療養者名簿）（⑤の場合）'!$BD112,IF(KR$19&lt;='様式３（療養者名簿）（⑤の場合）'!$BE112,1,0),0),0)</f>
        <v>0</v>
      </c>
      <c r="KS107" s="256">
        <f>IF(KS$19-'様式３（療養者名簿）（⑤の場合）'!$BD112+1&lt;=15,IF(KS$19&gt;='様式３（療養者名簿）（⑤の場合）'!$BD112,IF(KS$19&lt;='様式３（療養者名簿）（⑤の場合）'!$BE112,1,0),0),0)</f>
        <v>0</v>
      </c>
      <c r="KT107" s="256">
        <f>IF(KT$19-'様式３（療養者名簿）（⑤の場合）'!$BD112+1&lt;=15,IF(KT$19&gt;='様式３（療養者名簿）（⑤の場合）'!$BD112,IF(KT$19&lt;='様式３（療養者名簿）（⑤の場合）'!$BE112,1,0),0),0)</f>
        <v>0</v>
      </c>
      <c r="KU107" s="256">
        <f>IF(KU$19-'様式３（療養者名簿）（⑤の場合）'!$BD112+1&lt;=15,IF(KU$19&gt;='様式３（療養者名簿）（⑤の場合）'!$BD112,IF(KU$19&lt;='様式３（療養者名簿）（⑤の場合）'!$BE112,1,0),0),0)</f>
        <v>0</v>
      </c>
      <c r="KV107" s="256">
        <f>IF(KV$19-'様式３（療養者名簿）（⑤の場合）'!$BD112+1&lt;=15,IF(KV$19&gt;='様式３（療養者名簿）（⑤の場合）'!$BD112,IF(KV$19&lt;='様式３（療養者名簿）（⑤の場合）'!$BE112,1,0),0),0)</f>
        <v>0</v>
      </c>
      <c r="KW107" s="256">
        <f>IF(KW$19-'様式３（療養者名簿）（⑤の場合）'!$BD112+1&lt;=15,IF(KW$19&gt;='様式３（療養者名簿）（⑤の場合）'!$BD112,IF(KW$19&lt;='様式３（療養者名簿）（⑤の場合）'!$BE112,1,0),0),0)</f>
        <v>0</v>
      </c>
      <c r="KX107" s="256">
        <f>IF(KX$19-'様式３（療養者名簿）（⑤の場合）'!$BD112+1&lt;=15,IF(KX$19&gt;='様式３（療養者名簿）（⑤の場合）'!$BD112,IF(KX$19&lt;='様式３（療養者名簿）（⑤の場合）'!$BE112,1,0),0),0)</f>
        <v>0</v>
      </c>
      <c r="KY107" s="256">
        <f>IF(KY$19-'様式３（療養者名簿）（⑤の場合）'!$BD112+1&lt;=15,IF(KY$19&gt;='様式３（療養者名簿）（⑤の場合）'!$BD112,IF(KY$19&lt;='様式３（療養者名簿）（⑤の場合）'!$BE112,1,0),0),0)</f>
        <v>0</v>
      </c>
      <c r="KZ107" s="256">
        <f>IF(KZ$19-'様式３（療養者名簿）（⑤の場合）'!$BD112+1&lt;=15,IF(KZ$19&gt;='様式３（療養者名簿）（⑤の場合）'!$BD112,IF(KZ$19&lt;='様式３（療養者名簿）（⑤の場合）'!$BE112,1,0),0),0)</f>
        <v>0</v>
      </c>
      <c r="LA107" s="256">
        <f>IF(LA$19-'様式３（療養者名簿）（⑤の場合）'!$BD112+1&lt;=15,IF(LA$19&gt;='様式３（療養者名簿）（⑤の場合）'!$BD112,IF(LA$19&lt;='様式３（療養者名簿）（⑤の場合）'!$BE112,1,0),0),0)</f>
        <v>0</v>
      </c>
      <c r="LB107" s="256">
        <f>IF(LB$19-'様式３（療養者名簿）（⑤の場合）'!$BD112+1&lt;=15,IF(LB$19&gt;='様式３（療養者名簿）（⑤の場合）'!$BD112,IF(LB$19&lt;='様式３（療養者名簿）（⑤の場合）'!$BE112,1,0),0),0)</f>
        <v>0</v>
      </c>
      <c r="LC107" s="256">
        <f>IF(LC$19-'様式３（療養者名簿）（⑤の場合）'!$BD112+1&lt;=15,IF(LC$19&gt;='様式３（療養者名簿）（⑤の場合）'!$BD112,IF(LC$19&lt;='様式３（療養者名簿）（⑤の場合）'!$BE112,1,0),0),0)</f>
        <v>0</v>
      </c>
      <c r="LD107" s="256">
        <f>IF(LD$19-'様式３（療養者名簿）（⑤の場合）'!$BD112+1&lt;=15,IF(LD$19&gt;='様式３（療養者名簿）（⑤の場合）'!$BD112,IF(LD$19&lt;='様式３（療養者名簿）（⑤の場合）'!$BE112,1,0),0),0)</f>
        <v>0</v>
      </c>
      <c r="LE107" s="256">
        <f>IF(LE$19-'様式３（療養者名簿）（⑤の場合）'!$BD112+1&lt;=15,IF(LE$19&gt;='様式３（療養者名簿）（⑤の場合）'!$BD112,IF(LE$19&lt;='様式３（療養者名簿）（⑤の場合）'!$BE112,1,0),0),0)</f>
        <v>0</v>
      </c>
      <c r="LF107" s="256">
        <f>IF(LF$19-'様式３（療養者名簿）（⑤の場合）'!$BD112+1&lt;=15,IF(LF$19&gt;='様式３（療養者名簿）（⑤の場合）'!$BD112,IF(LF$19&lt;='様式３（療養者名簿）（⑤の場合）'!$BE112,1,0),0),0)</f>
        <v>0</v>
      </c>
      <c r="LG107" s="256">
        <f>IF(LG$19-'様式３（療養者名簿）（⑤の場合）'!$BD112+1&lt;=15,IF(LG$19&gt;='様式３（療養者名簿）（⑤の場合）'!$BD112,IF(LG$19&lt;='様式３（療養者名簿）（⑤の場合）'!$BE112,1,0),0),0)</f>
        <v>0</v>
      </c>
      <c r="LH107" s="256">
        <f>IF(LH$19-'様式３（療養者名簿）（⑤の場合）'!$BD112+1&lt;=15,IF(LH$19&gt;='様式３（療養者名簿）（⑤の場合）'!$BD112,IF(LH$19&lt;='様式３（療養者名簿）（⑤の場合）'!$BE112,1,0),0),0)</f>
        <v>0</v>
      </c>
      <c r="LI107" s="256">
        <f>IF(LI$19-'様式３（療養者名簿）（⑤の場合）'!$BD112+1&lt;=15,IF(LI$19&gt;='様式３（療養者名簿）（⑤の場合）'!$BD112,IF(LI$19&lt;='様式３（療養者名簿）（⑤の場合）'!$BE112,1,0),0),0)</f>
        <v>0</v>
      </c>
      <c r="LJ107" s="256">
        <f>IF(LJ$19-'様式３（療養者名簿）（⑤の場合）'!$BD112+1&lt;=15,IF(LJ$19&gt;='様式３（療養者名簿）（⑤の場合）'!$BD112,IF(LJ$19&lt;='様式３（療養者名簿）（⑤の場合）'!$BE112,1,0),0),0)</f>
        <v>0</v>
      </c>
      <c r="LK107" s="256">
        <f>IF(LK$19-'様式３（療養者名簿）（⑤の場合）'!$BD112+1&lt;=15,IF(LK$19&gt;='様式３（療養者名簿）（⑤の場合）'!$BD112,IF(LK$19&lt;='様式３（療養者名簿）（⑤の場合）'!$BE112,1,0),0),0)</f>
        <v>0</v>
      </c>
      <c r="LL107" s="256">
        <f>IF(LL$19-'様式３（療養者名簿）（⑤の場合）'!$BD112+1&lt;=15,IF(LL$19&gt;='様式３（療養者名簿）（⑤の場合）'!$BD112,IF(LL$19&lt;='様式３（療養者名簿）（⑤の場合）'!$BE112,1,0),0),0)</f>
        <v>0</v>
      </c>
      <c r="LM107" s="256">
        <f>IF(LM$19-'様式３（療養者名簿）（⑤の場合）'!$BD112+1&lt;=15,IF(LM$19&gt;='様式３（療養者名簿）（⑤の場合）'!$BD112,IF(LM$19&lt;='様式３（療養者名簿）（⑤の場合）'!$BE112,1,0),0),0)</f>
        <v>0</v>
      </c>
      <c r="LN107" s="256">
        <f>IF(LN$19-'様式３（療養者名簿）（⑤の場合）'!$BD112+1&lt;=15,IF(LN$19&gt;='様式３（療養者名簿）（⑤の場合）'!$BD112,IF(LN$19&lt;='様式３（療養者名簿）（⑤の場合）'!$BE112,1,0),0),0)</f>
        <v>0</v>
      </c>
      <c r="LO107" s="256">
        <f>IF(LO$19-'様式３（療養者名簿）（⑤の場合）'!$BD112+1&lt;=15,IF(LO$19&gt;='様式３（療養者名簿）（⑤の場合）'!$BD112,IF(LO$19&lt;='様式３（療養者名簿）（⑤の場合）'!$BE112,1,0),0),0)</f>
        <v>0</v>
      </c>
      <c r="LP107" s="256">
        <f>IF(LP$19-'様式３（療養者名簿）（⑤の場合）'!$BD112+1&lt;=15,IF(LP$19&gt;='様式３（療養者名簿）（⑤の場合）'!$BD112,IF(LP$19&lt;='様式３（療養者名簿）（⑤の場合）'!$BE112,1,0),0),0)</f>
        <v>0</v>
      </c>
      <c r="LQ107" s="256">
        <f>IF(LQ$19-'様式３（療養者名簿）（⑤の場合）'!$BD112+1&lt;=15,IF(LQ$19&gt;='様式３（療養者名簿）（⑤の場合）'!$BD112,IF(LQ$19&lt;='様式３（療養者名簿）（⑤の場合）'!$BE112,1,0),0),0)</f>
        <v>0</v>
      </c>
      <c r="LR107" s="256">
        <f>IF(LR$19-'様式３（療養者名簿）（⑤の場合）'!$BD112+1&lt;=15,IF(LR$19&gt;='様式３（療養者名簿）（⑤の場合）'!$BD112,IF(LR$19&lt;='様式３（療養者名簿）（⑤の場合）'!$BE112,1,0),0),0)</f>
        <v>0</v>
      </c>
      <c r="LS107" s="256">
        <f>IF(LS$19-'様式３（療養者名簿）（⑤の場合）'!$BD112+1&lt;=15,IF(LS$19&gt;='様式３（療養者名簿）（⑤の場合）'!$BD112,IF(LS$19&lt;='様式３（療養者名簿）（⑤の場合）'!$BE112,1,0),0),0)</f>
        <v>0</v>
      </c>
      <c r="LT107" s="256">
        <f>IF(LT$19-'様式３（療養者名簿）（⑤の場合）'!$BD112+1&lt;=15,IF(LT$19&gt;='様式３（療養者名簿）（⑤の場合）'!$BD112,IF(LT$19&lt;='様式３（療養者名簿）（⑤の場合）'!$BE112,1,0),0),0)</f>
        <v>0</v>
      </c>
      <c r="LU107" s="256">
        <f>IF(LU$19-'様式３（療養者名簿）（⑤の場合）'!$BD112+1&lt;=15,IF(LU$19&gt;='様式３（療養者名簿）（⑤の場合）'!$BD112,IF(LU$19&lt;='様式３（療養者名簿）（⑤の場合）'!$BE112,1,0),0),0)</f>
        <v>0</v>
      </c>
      <c r="LV107" s="256">
        <f>IF(LV$19-'様式３（療養者名簿）（⑤の場合）'!$BD112+1&lt;=15,IF(LV$19&gt;='様式３（療養者名簿）（⑤の場合）'!$BD112,IF(LV$19&lt;='様式３（療養者名簿）（⑤の場合）'!$BE112,1,0),0),0)</f>
        <v>0</v>
      </c>
      <c r="LW107" s="256">
        <f>IF(LW$19-'様式３（療養者名簿）（⑤の場合）'!$BD112+1&lt;=15,IF(LW$19&gt;='様式３（療養者名簿）（⑤の場合）'!$BD112,IF(LW$19&lt;='様式３（療養者名簿）（⑤の場合）'!$BE112,1,0),0),0)</f>
        <v>0</v>
      </c>
      <c r="LX107" s="256">
        <f>IF(LX$19-'様式３（療養者名簿）（⑤の場合）'!$BD112+1&lt;=15,IF(LX$19&gt;='様式３（療養者名簿）（⑤の場合）'!$BD112,IF(LX$19&lt;='様式３（療養者名簿）（⑤の場合）'!$BE112,1,0),0),0)</f>
        <v>0</v>
      </c>
      <c r="LY107" s="256">
        <f>IF(LY$19-'様式３（療養者名簿）（⑤の場合）'!$BD112+1&lt;=15,IF(LY$19&gt;='様式３（療養者名簿）（⑤の場合）'!$BD112,IF(LY$19&lt;='様式３（療養者名簿）（⑤の場合）'!$BE112,1,0),0),0)</f>
        <v>0</v>
      </c>
      <c r="LZ107" s="256">
        <f>IF(LZ$19-'様式３（療養者名簿）（⑤の場合）'!$BD112+1&lt;=15,IF(LZ$19&gt;='様式３（療養者名簿）（⑤の場合）'!$BD112,IF(LZ$19&lt;='様式３（療養者名簿）（⑤の場合）'!$BE112,1,0),0),0)</f>
        <v>0</v>
      </c>
      <c r="MA107" s="256">
        <f>IF(MA$19-'様式３（療養者名簿）（⑤の場合）'!$BD112+1&lt;=15,IF(MA$19&gt;='様式３（療養者名簿）（⑤の場合）'!$BD112,IF(MA$19&lt;='様式３（療養者名簿）（⑤の場合）'!$BE112,1,0),0),0)</f>
        <v>0</v>
      </c>
      <c r="MB107" s="256">
        <f>IF(MB$19-'様式３（療養者名簿）（⑤の場合）'!$BD112+1&lt;=15,IF(MB$19&gt;='様式３（療養者名簿）（⑤の場合）'!$BD112,IF(MB$19&lt;='様式３（療養者名簿）（⑤の場合）'!$BE112,1,0),0),0)</f>
        <v>0</v>
      </c>
      <c r="MC107" s="256">
        <f>IF(MC$19-'様式３（療養者名簿）（⑤の場合）'!$BD112+1&lt;=15,IF(MC$19&gt;='様式３（療養者名簿）（⑤の場合）'!$BD112,IF(MC$19&lt;='様式３（療養者名簿）（⑤の場合）'!$BE112,1,0),0),0)</f>
        <v>0</v>
      </c>
      <c r="MD107" s="256">
        <f>IF(MD$19-'様式３（療養者名簿）（⑤の場合）'!$BD112+1&lt;=15,IF(MD$19&gt;='様式３（療養者名簿）（⑤の場合）'!$BD112,IF(MD$19&lt;='様式３（療養者名簿）（⑤の場合）'!$BE112,1,0),0),0)</f>
        <v>0</v>
      </c>
      <c r="ME107" s="256">
        <f>IF(ME$19-'様式３（療養者名簿）（⑤の場合）'!$BD112+1&lt;=15,IF(ME$19&gt;='様式３（療養者名簿）（⑤の場合）'!$BD112,IF(ME$19&lt;='様式３（療養者名簿）（⑤の場合）'!$BE112,1,0),0),0)</f>
        <v>0</v>
      </c>
      <c r="MF107" s="256">
        <f>IF(MF$19-'様式３（療養者名簿）（⑤の場合）'!$BD112+1&lt;=15,IF(MF$19&gt;='様式３（療養者名簿）（⑤の場合）'!$BD112,IF(MF$19&lt;='様式３（療養者名簿）（⑤の場合）'!$BE112,1,0),0),0)</f>
        <v>0</v>
      </c>
      <c r="MG107" s="256">
        <f>IF(MG$19-'様式３（療養者名簿）（⑤の場合）'!$BD112+1&lt;=15,IF(MG$19&gt;='様式３（療養者名簿）（⑤の場合）'!$BD112,IF(MG$19&lt;='様式３（療養者名簿）（⑤の場合）'!$BE112,1,0),0),0)</f>
        <v>0</v>
      </c>
      <c r="MH107" s="256">
        <f>IF(MH$19-'様式３（療養者名簿）（⑤の場合）'!$BD112+1&lt;=15,IF(MH$19&gt;='様式３（療養者名簿）（⑤の場合）'!$BD112,IF(MH$19&lt;='様式３（療養者名簿）（⑤の場合）'!$BE112,1,0),0),0)</f>
        <v>0</v>
      </c>
      <c r="MI107" s="256">
        <f>IF(MI$19-'様式３（療養者名簿）（⑤の場合）'!$BD112+1&lt;=15,IF(MI$19&gt;='様式３（療養者名簿）（⑤の場合）'!$BD112,IF(MI$19&lt;='様式３（療養者名簿）（⑤の場合）'!$BE112,1,0),0),0)</f>
        <v>0</v>
      </c>
      <c r="MJ107" s="256">
        <f>IF(MJ$19-'様式３（療養者名簿）（⑤の場合）'!$BD112+1&lt;=15,IF(MJ$19&gt;='様式３（療養者名簿）（⑤の場合）'!$BD112,IF(MJ$19&lt;='様式３（療養者名簿）（⑤の場合）'!$BE112,1,0),0),0)</f>
        <v>0</v>
      </c>
      <c r="MK107" s="256">
        <f>IF(MK$19-'様式３（療養者名簿）（⑤の場合）'!$BD112+1&lt;=15,IF(MK$19&gt;='様式３（療養者名簿）（⑤の場合）'!$BD112,IF(MK$19&lt;='様式３（療養者名簿）（⑤の場合）'!$BE112,1,0),0),0)</f>
        <v>0</v>
      </c>
      <c r="ML107" s="256">
        <f>IF(ML$19-'様式３（療養者名簿）（⑤の場合）'!$BD112+1&lt;=15,IF(ML$19&gt;='様式３（療養者名簿）（⑤の場合）'!$BD112,IF(ML$19&lt;='様式３（療養者名簿）（⑤の場合）'!$BE112,1,0),0),0)</f>
        <v>0</v>
      </c>
      <c r="MM107" s="256">
        <f>IF(MM$19-'様式３（療養者名簿）（⑤の場合）'!$BD112+1&lt;=15,IF(MM$19&gt;='様式３（療養者名簿）（⑤の場合）'!$BD112,IF(MM$19&lt;='様式３（療養者名簿）（⑤の場合）'!$BE112,1,0),0),0)</f>
        <v>0</v>
      </c>
      <c r="MN107" s="256">
        <f>IF(MN$19-'様式３（療養者名簿）（⑤の場合）'!$BD112+1&lt;=15,IF(MN$19&gt;='様式３（療養者名簿）（⑤の場合）'!$BD112,IF(MN$19&lt;='様式３（療養者名簿）（⑤の場合）'!$BE112,1,0),0),0)</f>
        <v>0</v>
      </c>
      <c r="MO107" s="256">
        <f>IF(MO$19-'様式３（療養者名簿）（⑤の場合）'!$BD112+1&lt;=15,IF(MO$19&gt;='様式３（療養者名簿）（⑤の場合）'!$BD112,IF(MO$19&lt;='様式３（療養者名簿）（⑤の場合）'!$BE112,1,0),0),0)</f>
        <v>0</v>
      </c>
      <c r="MP107" s="256">
        <f>IF(MP$19-'様式３（療養者名簿）（⑤の場合）'!$BD112+1&lt;=15,IF(MP$19&gt;='様式３（療養者名簿）（⑤の場合）'!$BD112,IF(MP$19&lt;='様式３（療養者名簿）（⑤の場合）'!$BE112,1,0),0),0)</f>
        <v>0</v>
      </c>
      <c r="MQ107" s="256">
        <f>IF(MQ$19-'様式３（療養者名簿）（⑤の場合）'!$BD112+1&lt;=15,IF(MQ$19&gt;='様式３（療養者名簿）（⑤の場合）'!$BD112,IF(MQ$19&lt;='様式３（療養者名簿）（⑤の場合）'!$BE112,1,0),0),0)</f>
        <v>0</v>
      </c>
      <c r="MR107" s="256">
        <f>IF(MR$19-'様式３（療養者名簿）（⑤の場合）'!$BD112+1&lt;=15,IF(MR$19&gt;='様式３（療養者名簿）（⑤の場合）'!$BD112,IF(MR$19&lt;='様式３（療養者名簿）（⑤の場合）'!$BE112,1,0),0),0)</f>
        <v>0</v>
      </c>
      <c r="MS107" s="256">
        <f>IF(MS$19-'様式３（療養者名簿）（⑤の場合）'!$BD112+1&lt;=15,IF(MS$19&gt;='様式３（療養者名簿）（⑤の場合）'!$BD112,IF(MS$19&lt;='様式３（療養者名簿）（⑤の場合）'!$BE112,1,0),0),0)</f>
        <v>0</v>
      </c>
      <c r="MT107" s="256">
        <f>IF(MT$19-'様式３（療養者名簿）（⑤の場合）'!$BD112+1&lt;=15,IF(MT$19&gt;='様式３（療養者名簿）（⑤の場合）'!$BD112,IF(MT$19&lt;='様式３（療養者名簿）（⑤の場合）'!$BE112,1,0),0),0)</f>
        <v>0</v>
      </c>
      <c r="MU107" s="256">
        <f>IF(MU$19-'様式３（療養者名簿）（⑤の場合）'!$BD112+1&lt;=15,IF(MU$19&gt;='様式３（療養者名簿）（⑤の場合）'!$BD112,IF(MU$19&lt;='様式３（療養者名簿）（⑤の場合）'!$BE112,1,0),0),0)</f>
        <v>0</v>
      </c>
      <c r="MV107" s="256">
        <f>IF(MV$19-'様式３（療養者名簿）（⑤の場合）'!$BD112+1&lt;=15,IF(MV$19&gt;='様式３（療養者名簿）（⑤の場合）'!$BD112,IF(MV$19&lt;='様式３（療養者名簿）（⑤の場合）'!$BE112,1,0),0),0)</f>
        <v>0</v>
      </c>
      <c r="MW107" s="256">
        <f>IF(MW$19-'様式３（療養者名簿）（⑤の場合）'!$BD112+1&lt;=15,IF(MW$19&gt;='様式３（療養者名簿）（⑤の場合）'!$BD112,IF(MW$19&lt;='様式３（療養者名簿）（⑤の場合）'!$BE112,1,0),0),0)</f>
        <v>0</v>
      </c>
      <c r="MX107" s="256">
        <f>IF(MX$19-'様式３（療養者名簿）（⑤の場合）'!$BD112+1&lt;=15,IF(MX$19&gt;='様式３（療養者名簿）（⑤の場合）'!$BD112,IF(MX$19&lt;='様式３（療養者名簿）（⑤の場合）'!$BE112,1,0),0),0)</f>
        <v>0</v>
      </c>
      <c r="MY107" s="256">
        <f>IF(MY$19-'様式３（療養者名簿）（⑤の場合）'!$BD112+1&lt;=15,IF(MY$19&gt;='様式３（療養者名簿）（⑤の場合）'!$BD112,IF(MY$19&lt;='様式３（療養者名簿）（⑤の場合）'!$BE112,1,0),0),0)</f>
        <v>0</v>
      </c>
      <c r="MZ107" s="256">
        <f>IF(MZ$19-'様式３（療養者名簿）（⑤の場合）'!$BD112+1&lt;=15,IF(MZ$19&gt;='様式３（療養者名簿）（⑤の場合）'!$BD112,IF(MZ$19&lt;='様式３（療養者名簿）（⑤の場合）'!$BE112,1,0),0),0)</f>
        <v>0</v>
      </c>
      <c r="NA107" s="256">
        <f>IF(NA$19-'様式３（療養者名簿）（⑤の場合）'!$BD112+1&lt;=15,IF(NA$19&gt;='様式３（療養者名簿）（⑤の場合）'!$BD112,IF(NA$19&lt;='様式３（療養者名簿）（⑤の場合）'!$BE112,1,0),0),0)</f>
        <v>0</v>
      </c>
      <c r="NB107" s="256">
        <f>IF(NB$19-'様式３（療養者名簿）（⑤の場合）'!$BD112+1&lt;=15,IF(NB$19&gt;='様式３（療養者名簿）（⑤の場合）'!$BD112,IF(NB$19&lt;='様式３（療養者名簿）（⑤の場合）'!$BE112,1,0),0),0)</f>
        <v>0</v>
      </c>
      <c r="NC107" s="257">
        <f>IF(NC$19-'様式３（療養者名簿）（⑤の場合）'!$BD112+1&lt;=15,IF(NC$19&gt;='様式３（療養者名簿）（⑤の場合）'!$BD112,IF(NC$19&lt;='様式３（療養者名簿）（⑤の場合）'!$BE112,1,0),0),0)</f>
        <v>0</v>
      </c>
      <c r="ND107" s="257">
        <f>IF(ND$19-'様式３（療養者名簿）（⑤の場合）'!$BD112+1&lt;=15,IF(ND$19&gt;='様式３（療養者名簿）（⑤の場合）'!$BD112,IF(ND$19&lt;='様式３（療養者名簿）（⑤の場合）'!$BE112,1,0),0),0)</f>
        <v>0</v>
      </c>
      <c r="NE107" s="257">
        <f>IF(NE$19-'様式３（療養者名簿）（⑤の場合）'!$BD112+1&lt;=15,IF(NE$19&gt;='様式３（療養者名簿）（⑤の場合）'!$BD112,IF(NE$19&lt;='様式３（療養者名簿）（⑤の場合）'!$BE112,1,0),0),0)</f>
        <v>0</v>
      </c>
      <c r="NF107" s="257">
        <f>IF(NF$19-'様式３（療養者名簿）（⑤の場合）'!$BD112+1&lt;=15,IF(NF$19&gt;='様式３（療養者名簿）（⑤の場合）'!$BD112,IF(NF$19&lt;='様式３（療養者名簿）（⑤の場合）'!$BE112,1,0),0),0)</f>
        <v>0</v>
      </c>
      <c r="NG107" s="257">
        <f>IF(NG$19-'様式３（療養者名簿）（⑤の場合）'!$BD112+1&lt;=15,IF(NG$19&gt;='様式３（療養者名簿）（⑤の場合）'!$BD112,IF(NG$19&lt;='様式３（療養者名簿）（⑤の場合）'!$BE112,1,0),0),0)</f>
        <v>0</v>
      </c>
      <c r="NH107" s="257">
        <f>IF(NH$19-'様式３（療養者名簿）（⑤の場合）'!$BD112+1&lt;=15,IF(NH$19&gt;='様式３（療養者名簿）（⑤の場合）'!$BD112,IF(NH$19&lt;='様式３（療養者名簿）（⑤の場合）'!$BE112,1,0),0),0)</f>
        <v>0</v>
      </c>
      <c r="NI107" s="257">
        <f>IF(NI$19-'様式３（療養者名簿）（⑤の場合）'!$BD112+1&lt;=15,IF(NI$19&gt;='様式３（療養者名簿）（⑤の場合）'!$BD112,IF(NI$19&lt;='様式３（療養者名簿）（⑤の場合）'!$BE112,1,0),0),0)</f>
        <v>0</v>
      </c>
      <c r="NJ107" s="257">
        <f>IF(NJ$19-'様式３（療養者名簿）（⑤の場合）'!$BD112+1&lt;=15,IF(NJ$19&gt;='様式３（療養者名簿）（⑤の場合）'!$BD112,IF(NJ$19&lt;='様式３（療養者名簿）（⑤の場合）'!$BE112,1,0),0),0)</f>
        <v>0</v>
      </c>
      <c r="NK107" s="257">
        <f>IF(NK$19-'様式３（療養者名簿）（⑤の場合）'!$BD112+1&lt;=15,IF(NK$19&gt;='様式３（療養者名簿）（⑤の場合）'!$BD112,IF(NK$19&lt;='様式３（療養者名簿）（⑤の場合）'!$BE112,1,0),0),0)</f>
        <v>0</v>
      </c>
      <c r="NL107" s="257">
        <f>IF(NL$19-'様式３（療養者名簿）（⑤の場合）'!$BD112+1&lt;=15,IF(NL$19&gt;='様式３（療養者名簿）（⑤の場合）'!$BD112,IF(NL$19&lt;='様式３（療養者名簿）（⑤の場合）'!$BE112,1,0),0),0)</f>
        <v>0</v>
      </c>
      <c r="NM107" s="257">
        <f>IF(NM$19-'様式３（療養者名簿）（⑤の場合）'!$BD112+1&lt;=15,IF(NM$19&gt;='様式３（療養者名簿）（⑤の場合）'!$BD112,IF(NM$19&lt;='様式３（療養者名簿）（⑤の場合）'!$BE112,1,0),0),0)</f>
        <v>0</v>
      </c>
      <c r="NN107" s="257">
        <f>IF(NN$19-'様式３（療養者名簿）（⑤の場合）'!$BD112+1&lt;=15,IF(NN$19&gt;='様式３（療養者名簿）（⑤の場合）'!$BD112,IF(NN$19&lt;='様式３（療養者名簿）（⑤の場合）'!$BE112,1,0),0),0)</f>
        <v>0</v>
      </c>
      <c r="NO107" s="257">
        <f>IF(NO$19-'様式３（療養者名簿）（⑤の場合）'!$BD112+1&lt;=15,IF(NO$19&gt;='様式３（療養者名簿）（⑤の場合）'!$BD112,IF(NO$19&lt;='様式３（療養者名簿）（⑤の場合）'!$BE112,1,0),0),0)</f>
        <v>0</v>
      </c>
      <c r="NP107" s="257">
        <f>IF(NP$19-'様式３（療養者名簿）（⑤の場合）'!$BD112+1&lt;=15,IF(NP$19&gt;='様式３（療養者名簿）（⑤の場合）'!$BD112,IF(NP$19&lt;='様式３（療養者名簿）（⑤の場合）'!$BE112,1,0),0),0)</f>
        <v>0</v>
      </c>
      <c r="NQ107" s="257">
        <f>IF(NQ$19-'様式３（療養者名簿）（⑤の場合）'!$BD112+1&lt;=15,IF(NQ$19&gt;='様式３（療養者名簿）（⑤の場合）'!$BD112,IF(NQ$19&lt;='様式３（療養者名簿）（⑤の場合）'!$BE112,1,0),0),0)</f>
        <v>0</v>
      </c>
      <c r="NR107" s="257">
        <f>IF(NR$19-'様式３（療養者名簿）（⑤の場合）'!$BD112+1&lt;=15,IF(NR$19&gt;='様式３（療養者名簿）（⑤の場合）'!$BD112,IF(NR$19&lt;='様式３（療養者名簿）（⑤の場合）'!$BE112,1,0),0),0)</f>
        <v>0</v>
      </c>
      <c r="NS107" s="257">
        <f>IF(NS$19-'様式３（療養者名簿）（⑤の場合）'!$BD112+1&lt;=15,IF(NS$19&gt;='様式３（療養者名簿）（⑤の場合）'!$BD112,IF(NS$19&lt;='様式３（療養者名簿）（⑤の場合）'!$BE112,1,0),0),0)</f>
        <v>0</v>
      </c>
      <c r="NT107" s="257">
        <f>IF(NT$19-'様式３（療養者名簿）（⑤の場合）'!$BD112+1&lt;=15,IF(NT$19&gt;='様式３（療養者名簿）（⑤の場合）'!$BD112,IF(NT$19&lt;='様式３（療養者名簿）（⑤の場合）'!$BE112,1,0),0),0)</f>
        <v>0</v>
      </c>
      <c r="NU107" s="257">
        <f>IF(NU$19-'様式３（療養者名簿）（⑤の場合）'!$BD112+1&lt;=15,IF(NU$19&gt;='様式３（療養者名簿）（⑤の場合）'!$BD112,IF(NU$19&lt;='様式３（療養者名簿）（⑤の場合）'!$BE112,1,0),0),0)</f>
        <v>0</v>
      </c>
      <c r="NV107" s="257">
        <f>IF(NV$19-'様式３（療養者名簿）（⑤の場合）'!$BD112+1&lt;=15,IF(NV$19&gt;='様式３（療養者名簿）（⑤の場合）'!$BD112,IF(NV$19&lt;='様式３（療養者名簿）（⑤の場合）'!$BE112,1,0),0),0)</f>
        <v>0</v>
      </c>
      <c r="NW107" s="257">
        <f>IF(NW$19-'様式３（療養者名簿）（⑤の場合）'!$BD112+1&lt;=15,IF(NW$19&gt;='様式３（療養者名簿）（⑤の場合）'!$BD112,IF(NW$19&lt;='様式３（療養者名簿）（⑤の場合）'!$BE112,1,0),0),0)</f>
        <v>0</v>
      </c>
      <c r="NX107" s="257">
        <f>IF(NX$19-'様式３（療養者名簿）（⑤の場合）'!$BD112+1&lt;=15,IF(NX$19&gt;='様式３（療養者名簿）（⑤の場合）'!$BD112,IF(NX$19&lt;='様式３（療養者名簿）（⑤の場合）'!$BE112,1,0),0),0)</f>
        <v>0</v>
      </c>
      <c r="NY107" s="257">
        <f>IF(NY$19-'様式３（療養者名簿）（⑤の場合）'!$BD112+1&lt;=15,IF(NY$19&gt;='様式３（療養者名簿）（⑤の場合）'!$BD112,IF(NY$19&lt;='様式３（療養者名簿）（⑤の場合）'!$BE112,1,0),0),0)</f>
        <v>0</v>
      </c>
      <c r="NZ107" s="257">
        <f>IF(NZ$19-'様式３（療養者名簿）（⑤の場合）'!$BD112+1&lt;=15,IF(NZ$19&gt;='様式３（療養者名簿）（⑤の場合）'!$BD112,IF(NZ$19&lt;='様式３（療養者名簿）（⑤の場合）'!$BE112,1,0),0),0)</f>
        <v>0</v>
      </c>
      <c r="OA107" s="257">
        <f>IF(OA$19-'様式３（療養者名簿）（⑤の場合）'!$BD112+1&lt;=15,IF(OA$19&gt;='様式３（療養者名簿）（⑤の場合）'!$BD112,IF(OA$19&lt;='様式３（療養者名簿）（⑤の場合）'!$BE112,1,0),0),0)</f>
        <v>0</v>
      </c>
      <c r="OB107" s="257">
        <f>IF(OB$19-'様式３（療養者名簿）（⑤の場合）'!$BD112+1&lt;=15,IF(OB$19&gt;='様式３（療養者名簿）（⑤の場合）'!$BD112,IF(OB$19&lt;='様式３（療養者名簿）（⑤の場合）'!$BE112,1,0),0),0)</f>
        <v>0</v>
      </c>
      <c r="OC107" s="257">
        <f>IF(OC$19-'様式３（療養者名簿）（⑤の場合）'!$BD112+1&lt;=15,IF(OC$19&gt;='様式３（療養者名簿）（⑤の場合）'!$BD112,IF(OC$19&lt;='様式３（療養者名簿）（⑤の場合）'!$BE112,1,0),0),0)</f>
        <v>0</v>
      </c>
      <c r="OD107" s="257">
        <f>IF(OD$19-'様式３（療養者名簿）（⑤の場合）'!$BD112+1&lt;=15,IF(OD$19&gt;='様式３（療養者名簿）（⑤の場合）'!$BD112,IF(OD$19&lt;='様式３（療養者名簿）（⑤の場合）'!$BE112,1,0),0),0)</f>
        <v>0</v>
      </c>
      <c r="OE107" s="257">
        <f>IF(OE$19-'様式３（療養者名簿）（⑤の場合）'!$BD112+1&lt;=15,IF(OE$19&gt;='様式３（療養者名簿）（⑤の場合）'!$BD112,IF(OE$19&lt;='様式３（療養者名簿）（⑤の場合）'!$BE112,1,0),0),0)</f>
        <v>0</v>
      </c>
      <c r="OF107" s="257">
        <f>IF(OF$19-'様式３（療養者名簿）（⑤の場合）'!$BD112+1&lt;=15,IF(OF$19&gt;='様式３（療養者名簿）（⑤の場合）'!$BD112,IF(OF$19&lt;='様式３（療養者名簿）（⑤の場合）'!$BE112,1,0),0),0)</f>
        <v>0</v>
      </c>
      <c r="OG107" s="257">
        <f>IF(OG$19-'様式３（療養者名簿）（⑤の場合）'!$BD112+1&lt;=15,IF(OG$19&gt;='様式３（療養者名簿）（⑤の場合）'!$BD112,IF(OG$19&lt;='様式３（療養者名簿）（⑤の場合）'!$BE112,1,0),0),0)</f>
        <v>0</v>
      </c>
      <c r="OH107" s="257">
        <f>IF(OH$19-'様式３（療養者名簿）（⑤の場合）'!$BD112+1&lt;=15,IF(OH$19&gt;='様式３（療養者名簿）（⑤の場合）'!$BD112,IF(OH$19&lt;='様式３（療養者名簿）（⑤の場合）'!$BE112,1,0),0),0)</f>
        <v>0</v>
      </c>
      <c r="OI107" s="257">
        <f>IF(OI$19-'様式３（療養者名簿）（⑤の場合）'!$BD112+1&lt;=15,IF(OI$19&gt;='様式３（療養者名簿）（⑤の場合）'!$BD112,IF(OI$19&lt;='様式３（療養者名簿）（⑤の場合）'!$BE112,1,0),0),0)</f>
        <v>0</v>
      </c>
      <c r="OJ107" s="257">
        <f>IF(OJ$19-'様式３（療養者名簿）（⑤の場合）'!$BD112+1&lt;=15,IF(OJ$19&gt;='様式３（療養者名簿）（⑤の場合）'!$BD112,IF(OJ$19&lt;='様式３（療養者名簿）（⑤の場合）'!$BE112,1,0),0),0)</f>
        <v>0</v>
      </c>
      <c r="OK107" s="257">
        <f>IF(OK$19-'様式３（療養者名簿）（⑤の場合）'!$BD112+1&lt;=15,IF(OK$19&gt;='様式３（療養者名簿）（⑤の場合）'!$BD112,IF(OK$19&lt;='様式３（療養者名簿）（⑤の場合）'!$BE112,1,0),0),0)</f>
        <v>0</v>
      </c>
      <c r="OL107" s="257">
        <f>IF(OL$19-'様式３（療養者名簿）（⑤の場合）'!$BD112+1&lt;=15,IF(OL$19&gt;='様式３（療養者名簿）（⑤の場合）'!$BD112,IF(OL$19&lt;='様式３（療養者名簿）（⑤の場合）'!$BE112,1,0),0),0)</f>
        <v>0</v>
      </c>
      <c r="OM107" s="257">
        <f>IF(OM$19-'様式３（療養者名簿）（⑤の場合）'!$BD112+1&lt;=15,IF(OM$19&gt;='様式３（療養者名簿）（⑤の場合）'!$BD112,IF(OM$19&lt;='様式３（療養者名簿）（⑤の場合）'!$BE112,1,0),0),0)</f>
        <v>0</v>
      </c>
      <c r="ON107" s="257">
        <f>IF(ON$19-'様式３（療養者名簿）（⑤の場合）'!$BD112+1&lt;=15,IF(ON$19&gt;='様式３（療養者名簿）（⑤の場合）'!$BD112,IF(ON$19&lt;='様式３（療養者名簿）（⑤の場合）'!$BE112,1,0),0),0)</f>
        <v>0</v>
      </c>
      <c r="OO107" s="257">
        <f>IF(OO$19-'様式３（療養者名簿）（⑤の場合）'!$BD112+1&lt;=15,IF(OO$19&gt;='様式３（療養者名簿）（⑤の場合）'!$BD112,IF(OO$19&lt;='様式３（療養者名簿）（⑤の場合）'!$BE112,1,0),0),0)</f>
        <v>0</v>
      </c>
      <c r="OP107" s="257">
        <f>IF(OP$19-'様式３（療養者名簿）（⑤の場合）'!$BD112+1&lt;=15,IF(OP$19&gt;='様式３（療養者名簿）（⑤の場合）'!$BD112,IF(OP$19&lt;='様式３（療養者名簿）（⑤の場合）'!$BE112,1,0),0),0)</f>
        <v>0</v>
      </c>
      <c r="OQ107" s="257">
        <f>IF(OQ$19-'様式３（療養者名簿）（⑤の場合）'!$BD112+1&lt;=15,IF(OQ$19&gt;='様式３（療養者名簿）（⑤の場合）'!$BD112,IF(OQ$19&lt;='様式３（療養者名簿）（⑤の場合）'!$BE112,1,0),0),0)</f>
        <v>0</v>
      </c>
      <c r="OR107" s="257">
        <f>IF(OR$19-'様式３（療養者名簿）（⑤の場合）'!$BD112+1&lt;=15,IF(OR$19&gt;='様式３（療養者名簿）（⑤の場合）'!$BD112,IF(OR$19&lt;='様式３（療養者名簿）（⑤の場合）'!$BE112,1,0),0),0)</f>
        <v>0</v>
      </c>
      <c r="OS107" s="257">
        <f>IF(OS$19-'様式３（療養者名簿）（⑤の場合）'!$BD112+1&lt;=15,IF(OS$19&gt;='様式３（療養者名簿）（⑤の場合）'!$BD112,IF(OS$19&lt;='様式３（療養者名簿）（⑤の場合）'!$BE112,1,0),0),0)</f>
        <v>0</v>
      </c>
      <c r="OT107" s="257">
        <f>IF(OT$19-'様式３（療養者名簿）（⑤の場合）'!$BD112+1&lt;=15,IF(OT$19&gt;='様式３（療養者名簿）（⑤の場合）'!$BD112,IF(OT$19&lt;='様式３（療養者名簿）（⑤の場合）'!$BE112,1,0),0),0)</f>
        <v>0</v>
      </c>
      <c r="OU107" s="257">
        <f>IF(OU$19-'様式３（療養者名簿）（⑤の場合）'!$BD112+1&lt;=15,IF(OU$19&gt;='様式３（療養者名簿）（⑤の場合）'!$BD112,IF(OU$19&lt;='様式３（療養者名簿）（⑤の場合）'!$BE112,1,0),0),0)</f>
        <v>0</v>
      </c>
      <c r="OV107" s="257">
        <f>IF(OV$19-'様式３（療養者名簿）（⑤の場合）'!$BD112+1&lt;=15,IF(OV$19&gt;='様式３（療養者名簿）（⑤の場合）'!$BD112,IF(OV$19&lt;='様式３（療養者名簿）（⑤の場合）'!$BE112,1,0),0),0)</f>
        <v>0</v>
      </c>
      <c r="OW107" s="257">
        <f>IF(OW$19-'様式３（療養者名簿）（⑤の場合）'!$BD112+1&lt;=15,IF(OW$19&gt;='様式３（療養者名簿）（⑤の場合）'!$BD112,IF(OW$19&lt;='様式３（療養者名簿）（⑤の場合）'!$BE112,1,0),0),0)</f>
        <v>0</v>
      </c>
      <c r="OX107" s="257">
        <f>IF(OX$19-'様式３（療養者名簿）（⑤の場合）'!$BD112+1&lt;=15,IF(OX$19&gt;='様式３（療養者名簿）（⑤の場合）'!$BD112,IF(OX$19&lt;='様式３（療養者名簿）（⑤の場合）'!$BE112,1,0),0),0)</f>
        <v>0</v>
      </c>
      <c r="OY107" s="257">
        <f>IF(OY$19-'様式３（療養者名簿）（⑤の場合）'!$BD112+1&lt;=15,IF(OY$19&gt;='様式３（療養者名簿）（⑤の場合）'!$BD112,IF(OY$19&lt;='様式３（療養者名簿）（⑤の場合）'!$BE112,1,0),0),0)</f>
        <v>0</v>
      </c>
      <c r="OZ107" s="257">
        <f>IF(OZ$19-'様式３（療養者名簿）（⑤の場合）'!$BD112+1&lt;=15,IF(OZ$19&gt;='様式３（療養者名簿）（⑤の場合）'!$BD112,IF(OZ$19&lt;='様式３（療養者名簿）（⑤の場合）'!$BE112,1,0),0),0)</f>
        <v>0</v>
      </c>
      <c r="PA107" s="257">
        <f>IF(PA$19-'様式３（療養者名簿）（⑤の場合）'!$BD112+1&lt;=15,IF(PA$19&gt;='様式３（療養者名簿）（⑤の場合）'!$BD112,IF(PA$19&lt;='様式３（療養者名簿）（⑤の場合）'!$BE112,1,0),0),0)</f>
        <v>0</v>
      </c>
      <c r="PB107" s="257">
        <f>IF(PB$19-'様式３（療養者名簿）（⑤の場合）'!$BD112+1&lt;=15,IF(PB$19&gt;='様式３（療養者名簿）（⑤の場合）'!$BD112,IF(PB$19&lt;='様式３（療養者名簿）（⑤の場合）'!$BE112,1,0),0),0)</f>
        <v>0</v>
      </c>
      <c r="PC107" s="257">
        <f>IF(PC$19-'様式３（療養者名簿）（⑤の場合）'!$BD112+1&lt;=15,IF(PC$19&gt;='様式３（療養者名簿）（⑤の場合）'!$BD112,IF(PC$19&lt;='様式３（療養者名簿）（⑤の場合）'!$BE112,1,0),0),0)</f>
        <v>0</v>
      </c>
      <c r="PD107" s="257">
        <f>IF(PD$19-'様式３（療養者名簿）（⑤の場合）'!$BD112+1&lt;=15,IF(PD$19&gt;='様式３（療養者名簿）（⑤の場合）'!$BD112,IF(PD$19&lt;='様式３（療養者名簿）（⑤の場合）'!$BE112,1,0),0),0)</f>
        <v>0</v>
      </c>
      <c r="PE107" s="257">
        <f>IF(PE$19-'様式３（療養者名簿）（⑤の場合）'!$BD112+1&lt;=15,IF(PE$19&gt;='様式３（療養者名簿）（⑤の場合）'!$BD112,IF(PE$19&lt;='様式３（療養者名簿）（⑤の場合）'!$BE112,1,0),0),0)</f>
        <v>0</v>
      </c>
      <c r="PF107" s="257">
        <f>IF(PF$19-'様式３（療養者名簿）（⑤の場合）'!$BD112+1&lt;=15,IF(PF$19&gt;='様式３（療養者名簿）（⑤の場合）'!$BD112,IF(PF$19&lt;='様式３（療養者名簿）（⑤の場合）'!$BE112,1,0),0),0)</f>
        <v>0</v>
      </c>
      <c r="PG107" s="257">
        <f>IF(PG$19-'様式３（療養者名簿）（⑤の場合）'!$BD112+1&lt;=15,IF(PG$19&gt;='様式３（療養者名簿）（⑤の場合）'!$BD112,IF(PG$19&lt;='様式３（療養者名簿）（⑤の場合）'!$BE112,1,0),0),0)</f>
        <v>0</v>
      </c>
      <c r="PH107" s="257">
        <f>IF(PH$19-'様式３（療養者名簿）（⑤の場合）'!$BD112+1&lt;=15,IF(PH$19&gt;='様式３（療養者名簿）（⑤の場合）'!$BD112,IF(PH$19&lt;='様式３（療養者名簿）（⑤の場合）'!$BE112,1,0),0),0)</f>
        <v>0</v>
      </c>
      <c r="PI107" s="257">
        <f>IF(PI$19-'様式３（療養者名簿）（⑤の場合）'!$BD112+1&lt;=15,IF(PI$19&gt;='様式３（療養者名簿）（⑤の場合）'!$BD112,IF(PI$19&lt;='様式３（療養者名簿）（⑤の場合）'!$BE112,1,0),0),0)</f>
        <v>0</v>
      </c>
      <c r="PJ107" s="257">
        <f>IF(PJ$19-'様式３（療養者名簿）（⑤の場合）'!$BD112+1&lt;=15,IF(PJ$19&gt;='様式３（療養者名簿）（⑤の場合）'!$BD112,IF(PJ$19&lt;='様式３（療養者名簿）（⑤の場合）'!$BE112,1,0),0),0)</f>
        <v>0</v>
      </c>
      <c r="PK107" s="257">
        <f>IF(PK$19-'様式３（療養者名簿）（⑤の場合）'!$BD112+1&lt;=15,IF(PK$19&gt;='様式３（療養者名簿）（⑤の場合）'!$BD112,IF(PK$19&lt;='様式３（療養者名簿）（⑤の場合）'!$BE112,1,0),0),0)</f>
        <v>0</v>
      </c>
      <c r="PL107" s="257">
        <f>IF(PL$19-'様式３（療養者名簿）（⑤の場合）'!$BD112+1&lt;=15,IF(PL$19&gt;='様式３（療養者名簿）（⑤の場合）'!$BD112,IF(PL$19&lt;='様式３（療養者名簿）（⑤の場合）'!$BE112,1,0),0),0)</f>
        <v>0</v>
      </c>
      <c r="PM107" s="257">
        <f>IF(PM$19-'様式３（療養者名簿）（⑤の場合）'!$BD112+1&lt;=15,IF(PM$19&gt;='様式３（療養者名簿）（⑤の場合）'!$BD112,IF(PM$19&lt;='様式３（療養者名簿）（⑤の場合）'!$BE112,1,0),0),0)</f>
        <v>0</v>
      </c>
      <c r="PN107" s="257">
        <f>IF(PN$19-'様式３（療養者名簿）（⑤の場合）'!$BD112+1&lt;=15,IF(PN$19&gt;='様式３（療養者名簿）（⑤の場合）'!$BD112,IF(PN$19&lt;='様式３（療養者名簿）（⑤の場合）'!$BE112,1,0),0),0)</f>
        <v>0</v>
      </c>
      <c r="PO107" s="257">
        <f>IF(PO$19-'様式３（療養者名簿）（⑤の場合）'!$BD112+1&lt;=15,IF(PO$19&gt;='様式３（療養者名簿）（⑤の場合）'!$BD112,IF(PO$19&lt;='様式３（療養者名簿）（⑤の場合）'!$BE112,1,0),0),0)</f>
        <v>0</v>
      </c>
      <c r="PP107" s="257">
        <f>IF(PP$19-'様式３（療養者名簿）（⑤の場合）'!$BD112+1&lt;=15,IF(PP$19&gt;='様式３（療養者名簿）（⑤の場合）'!$BD112,IF(PP$19&lt;='様式３（療養者名簿）（⑤の場合）'!$BE112,1,0),0),0)</f>
        <v>0</v>
      </c>
      <c r="PQ107" s="257">
        <f>IF(PQ$19-'様式３（療養者名簿）（⑤の場合）'!$BD112+1&lt;=15,IF(PQ$19&gt;='様式３（療養者名簿）（⑤の場合）'!$BD112,IF(PQ$19&lt;='様式３（療養者名簿）（⑤の場合）'!$BE112,1,0),0),0)</f>
        <v>0</v>
      </c>
      <c r="PR107" s="257">
        <f>IF(PR$19-'様式３（療養者名簿）（⑤の場合）'!$BD112+1&lt;=15,IF(PR$19&gt;='様式３（療養者名簿）（⑤の場合）'!$BD112,IF(PR$19&lt;='様式３（療養者名簿）（⑤の場合）'!$BE112,1,0),0),0)</f>
        <v>0</v>
      </c>
      <c r="PS107" s="257">
        <f>IF(PS$19-'様式３（療養者名簿）（⑤の場合）'!$BD112+1&lt;=15,IF(PS$19&gt;='様式３（療養者名簿）（⑤の場合）'!$BD112,IF(PS$19&lt;='様式３（療養者名簿）（⑤の場合）'!$BE112,1,0),0),0)</f>
        <v>0</v>
      </c>
      <c r="PT107" s="257">
        <f>IF(PT$19-'様式３（療養者名簿）（⑤の場合）'!$BD112+1&lt;=15,IF(PT$19&gt;='様式３（療養者名簿）（⑤の場合）'!$BD112,IF(PT$19&lt;='様式３（療養者名簿）（⑤の場合）'!$BE112,1,0),0),0)</f>
        <v>0</v>
      </c>
      <c r="PU107" s="257">
        <f>IF(PU$19-'様式３（療養者名簿）（⑤の場合）'!$BD112+1&lt;=15,IF(PU$19&gt;='様式３（療養者名簿）（⑤の場合）'!$BD112,IF(PU$19&lt;='様式３（療養者名簿）（⑤の場合）'!$BE112,1,0),0),0)</f>
        <v>0</v>
      </c>
      <c r="PV107" s="257">
        <f>IF(PV$19-'様式３（療養者名簿）（⑤の場合）'!$BD112+1&lt;=15,IF(PV$19&gt;='様式３（療養者名簿）（⑤の場合）'!$BD112,IF(PV$19&lt;='様式３（療養者名簿）（⑤の場合）'!$BE112,1,0),0),0)</f>
        <v>0</v>
      </c>
      <c r="PW107" s="257">
        <f>IF(PW$19-'様式３（療養者名簿）（⑤の場合）'!$BD112+1&lt;=15,IF(PW$19&gt;='様式３（療養者名簿）（⑤の場合）'!$BD112,IF(PW$19&lt;='様式３（療養者名簿）（⑤の場合）'!$BE112,1,0),0),0)</f>
        <v>0</v>
      </c>
      <c r="PX107" s="257">
        <f>IF(PX$19-'様式３（療養者名簿）（⑤の場合）'!$BD112+1&lt;=15,IF(PX$19&gt;='様式３（療養者名簿）（⑤の場合）'!$BD112,IF(PX$19&lt;='様式３（療養者名簿）（⑤の場合）'!$BE112,1,0),0),0)</f>
        <v>0</v>
      </c>
      <c r="PY107" s="257">
        <f>IF(PY$19-'様式３（療養者名簿）（⑤の場合）'!$BD112+1&lt;=15,IF(PY$19&gt;='様式３（療養者名簿）（⑤の場合）'!$BD112,IF(PY$19&lt;='様式３（療養者名簿）（⑤の場合）'!$BE112,1,0),0),0)</f>
        <v>0</v>
      </c>
      <c r="PZ107" s="257">
        <f>IF(PZ$19-'様式３（療養者名簿）（⑤の場合）'!$BD112+1&lt;=15,IF(PZ$19&gt;='様式３（療養者名簿）（⑤の場合）'!$BD112,IF(PZ$19&lt;='様式３（療養者名簿）（⑤の場合）'!$BE112,1,0),0),0)</f>
        <v>0</v>
      </c>
      <c r="QA107" s="257">
        <f>IF(QA$19-'様式３（療養者名簿）（⑤の場合）'!$BD112+1&lt;=15,IF(QA$19&gt;='様式３（療養者名簿）（⑤の場合）'!$BD112,IF(QA$19&lt;='様式３（療養者名簿）（⑤の場合）'!$BE112,1,0),0),0)</f>
        <v>0</v>
      </c>
      <c r="QB107" s="257">
        <f>IF(QB$19-'様式３（療養者名簿）（⑤の場合）'!$BD112+1&lt;=15,IF(QB$19&gt;='様式３（療養者名簿）（⑤の場合）'!$BD112,IF(QB$19&lt;='様式３（療養者名簿）（⑤の場合）'!$BE112,1,0),0),0)</f>
        <v>0</v>
      </c>
      <c r="QC107" s="257">
        <f>IF(QC$19-'様式３（療養者名簿）（⑤の場合）'!$BD112+1&lt;=15,IF(QC$19&gt;='様式３（療養者名簿）（⑤の場合）'!$BD112,IF(QC$19&lt;='様式３（療養者名簿）（⑤の場合）'!$BE112,1,0),0),0)</f>
        <v>0</v>
      </c>
      <c r="QD107" s="257">
        <f>IF(QD$19-'様式３（療養者名簿）（⑤の場合）'!$BD112+1&lt;=15,IF(QD$19&gt;='様式３（療養者名簿）（⑤の場合）'!$BD112,IF(QD$19&lt;='様式３（療養者名簿）（⑤の場合）'!$BE112,1,0),0),0)</f>
        <v>0</v>
      </c>
      <c r="QE107" s="257">
        <f>IF(QE$19-'様式３（療養者名簿）（⑤の場合）'!$BD112+1&lt;=15,IF(QE$19&gt;='様式３（療養者名簿）（⑤の場合）'!$BD112,IF(QE$19&lt;='様式３（療養者名簿）（⑤の場合）'!$BE112,1,0),0),0)</f>
        <v>0</v>
      </c>
      <c r="QF107" s="257">
        <f>IF(QF$19-'様式３（療養者名簿）（⑤の場合）'!$BD112+1&lt;=15,IF(QF$19&gt;='様式３（療養者名簿）（⑤の場合）'!$BD112,IF(QF$19&lt;='様式３（療養者名簿）（⑤の場合）'!$BE112,1,0),0),0)</f>
        <v>0</v>
      </c>
      <c r="QG107" s="257">
        <f>IF(QG$19-'様式３（療養者名簿）（⑤の場合）'!$BD112+1&lt;=15,IF(QG$19&gt;='様式３（療養者名簿）（⑤の場合）'!$BD112,IF(QG$19&lt;='様式３（療養者名簿）（⑤の場合）'!$BE112,1,0),0),0)</f>
        <v>0</v>
      </c>
      <c r="QH107" s="257">
        <f>IF(QH$19-'様式３（療養者名簿）（⑤の場合）'!$BD112+1&lt;=15,IF(QH$19&gt;='様式３（療養者名簿）（⑤の場合）'!$BD112,IF(QH$19&lt;='様式３（療養者名簿）（⑤の場合）'!$BE112,1,0),0),0)</f>
        <v>0</v>
      </c>
      <c r="QI107" s="257">
        <f>IF(QI$19-'様式３（療養者名簿）（⑤の場合）'!$BD112+1&lt;=15,IF(QI$19&gt;='様式３（療養者名簿）（⑤の場合）'!$BD112,IF(QI$19&lt;='様式３（療養者名簿）（⑤の場合）'!$BE112,1,0),0),0)</f>
        <v>0</v>
      </c>
      <c r="QJ107" s="257">
        <f>IF(QJ$19-'様式３（療養者名簿）（⑤の場合）'!$BD112+1&lt;=15,IF(QJ$19&gt;='様式３（療養者名簿）（⑤の場合）'!$BD112,IF(QJ$19&lt;='様式３（療養者名簿）（⑤の場合）'!$BE112,1,0),0),0)</f>
        <v>0</v>
      </c>
      <c r="QK107" s="257">
        <f>IF(QK$19-'様式３（療養者名簿）（⑤の場合）'!$BD112+1&lt;=15,IF(QK$19&gt;='様式３（療養者名簿）（⑤の場合）'!$BD112,IF(QK$19&lt;='様式３（療養者名簿）（⑤の場合）'!$BE112,1,0),0),0)</f>
        <v>0</v>
      </c>
      <c r="QL107" s="257">
        <f>IF(QL$19-'様式３（療養者名簿）（⑤の場合）'!$BD112+1&lt;=15,IF(QL$19&gt;='様式３（療養者名簿）（⑤の場合）'!$BD112,IF(QL$19&lt;='様式３（療養者名簿）（⑤の場合）'!$BE112,1,0),0),0)</f>
        <v>0</v>
      </c>
      <c r="QM107" s="257">
        <f>IF(QM$19-'様式３（療養者名簿）（⑤の場合）'!$BD112+1&lt;=15,IF(QM$19&gt;='様式３（療養者名簿）（⑤の場合）'!$BD112,IF(QM$19&lt;='様式３（療養者名簿）（⑤の場合）'!$BE112,1,0),0),0)</f>
        <v>0</v>
      </c>
      <c r="QN107" s="257">
        <f>IF(QN$19-'様式３（療養者名簿）（⑤の場合）'!$BD112+1&lt;=15,IF(QN$19&gt;='様式３（療養者名簿）（⑤の場合）'!$BD112,IF(QN$19&lt;='様式３（療養者名簿）（⑤の場合）'!$BE112,1,0),0),0)</f>
        <v>0</v>
      </c>
      <c r="QO107" s="257">
        <f>IF(QO$19-'様式３（療養者名簿）（⑤の場合）'!$BD112+1&lt;=15,IF(QO$19&gt;='様式３（療養者名簿）（⑤の場合）'!$BD112,IF(QO$19&lt;='様式３（療養者名簿）（⑤の場合）'!$BE112,1,0),0),0)</f>
        <v>0</v>
      </c>
      <c r="QP107" s="257">
        <f>IF(QP$19-'様式３（療養者名簿）（⑤の場合）'!$BD112+1&lt;=15,IF(QP$19&gt;='様式３（療養者名簿）（⑤の場合）'!$BD112,IF(QP$19&lt;='様式３（療養者名簿）（⑤の場合）'!$BE112,1,0),0),0)</f>
        <v>0</v>
      </c>
      <c r="QQ107" s="257">
        <f>IF(QQ$19-'様式３（療養者名簿）（⑤の場合）'!$BD112+1&lt;=15,IF(QQ$19&gt;='様式３（療養者名簿）（⑤の場合）'!$BD112,IF(QQ$19&lt;='様式３（療養者名簿）（⑤の場合）'!$BE112,1,0),0),0)</f>
        <v>0</v>
      </c>
      <c r="QR107" s="257">
        <f>IF(QR$19-'様式３（療養者名簿）（⑤の場合）'!$BD112+1&lt;=15,IF(QR$19&gt;='様式３（療養者名簿）（⑤の場合）'!$BD112,IF(QR$19&lt;='様式３（療養者名簿）（⑤の場合）'!$BE112,1,0),0),0)</f>
        <v>0</v>
      </c>
      <c r="QS107" s="257">
        <f>IF(QS$19-'様式３（療養者名簿）（⑤の場合）'!$BD112+1&lt;=15,IF(QS$19&gt;='様式３（療養者名簿）（⑤の場合）'!$BD112,IF(QS$19&lt;='様式３（療養者名簿）（⑤の場合）'!$BE112,1,0),0),0)</f>
        <v>0</v>
      </c>
      <c r="QT107" s="257">
        <f>IF(QT$19-'様式３（療養者名簿）（⑤の場合）'!$BD112+1&lt;=15,IF(QT$19&gt;='様式３（療養者名簿）（⑤の場合）'!$BD112,IF(QT$19&lt;='様式３（療養者名簿）（⑤の場合）'!$BE112,1,0),0),0)</f>
        <v>0</v>
      </c>
      <c r="QU107" s="257">
        <f>IF(QU$19-'様式３（療養者名簿）（⑤の場合）'!$BD112+1&lt;=15,IF(QU$19&gt;='様式３（療養者名簿）（⑤の場合）'!$BD112,IF(QU$19&lt;='様式３（療養者名簿）（⑤の場合）'!$BE112,1,0),0),0)</f>
        <v>0</v>
      </c>
      <c r="QV107" s="257">
        <f>IF(QV$19-'様式３（療養者名簿）（⑤の場合）'!$BD112+1&lt;=15,IF(QV$19&gt;='様式３（療養者名簿）（⑤の場合）'!$BD112,IF(QV$19&lt;='様式３（療養者名簿）（⑤の場合）'!$BE112,1,0),0),0)</f>
        <v>0</v>
      </c>
      <c r="QW107" s="257">
        <f>IF(QW$19-'様式３（療養者名簿）（⑤の場合）'!$BD112+1&lt;=15,IF(QW$19&gt;='様式３（療養者名簿）（⑤の場合）'!$BD112,IF(QW$19&lt;='様式３（療養者名簿）（⑤の場合）'!$BE112,1,0),0),0)</f>
        <v>0</v>
      </c>
      <c r="QX107" s="257">
        <f>IF(QX$19-'様式３（療養者名簿）（⑤の場合）'!$BD112+1&lt;=15,IF(QX$19&gt;='様式３（療養者名簿）（⑤の場合）'!$BD112,IF(QX$19&lt;='様式３（療養者名簿）（⑤の場合）'!$BE112,1,0),0),0)</f>
        <v>0</v>
      </c>
      <c r="QY107" s="257">
        <f>IF(QY$19-'様式３（療養者名簿）（⑤の場合）'!$BD112+1&lt;=15,IF(QY$19&gt;='様式３（療養者名簿）（⑤の場合）'!$BD112,IF(QY$19&lt;='様式３（療養者名簿）（⑤の場合）'!$BE112,1,0),0),0)</f>
        <v>0</v>
      </c>
      <c r="QZ107" s="257">
        <f>IF(QZ$19-'様式３（療養者名簿）（⑤の場合）'!$BD112+1&lt;=15,IF(QZ$19&gt;='様式３（療養者名簿）（⑤の場合）'!$BD112,IF(QZ$19&lt;='様式３（療養者名簿）（⑤の場合）'!$BE112,1,0),0),0)</f>
        <v>0</v>
      </c>
      <c r="RA107" s="257">
        <f>IF(RA$19-'様式３（療養者名簿）（⑤の場合）'!$BD112+1&lt;=15,IF(RA$19&gt;='様式３（療養者名簿）（⑤の場合）'!$BD112,IF(RA$19&lt;='様式３（療養者名簿）（⑤の場合）'!$BE112,1,0),0),0)</f>
        <v>0</v>
      </c>
      <c r="RB107" s="257">
        <f>IF(RB$19-'様式３（療養者名簿）（⑤の場合）'!$BD112+1&lt;=15,IF(RB$19&gt;='様式３（療養者名簿）（⑤の場合）'!$BD112,IF(RB$19&lt;='様式３（療養者名簿）（⑤の場合）'!$BE112,1,0),0),0)</f>
        <v>0</v>
      </c>
      <c r="RC107" s="257">
        <f>IF(RC$19-'様式３（療養者名簿）（⑤の場合）'!$BD112+1&lt;=15,IF(RC$19&gt;='様式３（療養者名簿）（⑤の場合）'!$BD112,IF(RC$19&lt;='様式３（療養者名簿）（⑤の場合）'!$BE112,1,0),0),0)</f>
        <v>0</v>
      </c>
      <c r="RD107" s="257">
        <f>IF(RD$19-'様式３（療養者名簿）（⑤の場合）'!$BD112+1&lt;=15,IF(RD$19&gt;='様式３（療養者名簿）（⑤の場合）'!$BD112,IF(RD$19&lt;='様式３（療養者名簿）（⑤の場合）'!$BE112,1,0),0),0)</f>
        <v>0</v>
      </c>
      <c r="RE107" s="257">
        <f>IF(RE$19-'様式３（療養者名簿）（⑤の場合）'!$BD112+1&lt;=15,IF(RE$19&gt;='様式３（療養者名簿）（⑤の場合）'!$BD112,IF(RE$19&lt;='様式３（療養者名簿）（⑤の場合）'!$BE112,1,0),0),0)</f>
        <v>0</v>
      </c>
      <c r="RF107" s="257">
        <f>IF(RF$19-'様式３（療養者名簿）（⑤の場合）'!$BD112+1&lt;=15,IF(RF$19&gt;='様式３（療養者名簿）（⑤の場合）'!$BD112,IF(RF$19&lt;='様式３（療養者名簿）（⑤の場合）'!$BE112,1,0),0),0)</f>
        <v>0</v>
      </c>
      <c r="RG107" s="257">
        <f>IF(RG$19-'様式３（療養者名簿）（⑤の場合）'!$BD112+1&lt;=15,IF(RG$19&gt;='様式３（療養者名簿）（⑤の場合）'!$BD112,IF(RG$19&lt;='様式３（療養者名簿）（⑤の場合）'!$BE112,1,0),0),0)</f>
        <v>0</v>
      </c>
      <c r="RH107" s="257">
        <f>IF(RH$19-'様式３（療養者名簿）（⑤の場合）'!$BD112+1&lt;=15,IF(RH$19&gt;='様式３（療養者名簿）（⑤の場合）'!$BD112,IF(RH$19&lt;='様式３（療養者名簿）（⑤の場合）'!$BE112,1,0),0),0)</f>
        <v>0</v>
      </c>
      <c r="RI107" s="257">
        <f>IF(RI$19-'様式３（療養者名簿）（⑤の場合）'!$BD112+1&lt;=15,IF(RI$19&gt;='様式３（療養者名簿）（⑤の場合）'!$BD112,IF(RI$19&lt;='様式３（療養者名簿）（⑤の場合）'!$BE112,1,0),0),0)</f>
        <v>0</v>
      </c>
      <c r="RJ107" s="257">
        <f>IF(RJ$19-'様式３（療養者名簿）（⑤の場合）'!$BD112+1&lt;=15,IF(RJ$19&gt;='様式３（療養者名簿）（⑤の場合）'!$BD112,IF(RJ$19&lt;='様式３（療養者名簿）（⑤の場合）'!$BE112,1,0),0),0)</f>
        <v>0</v>
      </c>
      <c r="RK107" s="257">
        <f>IF(RK$19-'様式３（療養者名簿）（⑤の場合）'!$BD112+1&lt;=15,IF(RK$19&gt;='様式３（療養者名簿）（⑤の場合）'!$BD112,IF(RK$19&lt;='様式３（療養者名簿）（⑤の場合）'!$BE112,1,0),0),0)</f>
        <v>0</v>
      </c>
      <c r="RL107" s="257">
        <f>IF(RL$19-'様式３（療養者名簿）（⑤の場合）'!$BD112+1&lt;=15,IF(RL$19&gt;='様式３（療養者名簿）（⑤の場合）'!$BD112,IF(RL$19&lt;='様式３（療養者名簿）（⑤の場合）'!$BE112,1,0),0),0)</f>
        <v>0</v>
      </c>
      <c r="RM107" s="257">
        <f>IF(RM$19-'様式３（療養者名簿）（⑤の場合）'!$BD112+1&lt;=15,IF(RM$19&gt;='様式３（療養者名簿）（⑤の場合）'!$BD112,IF(RM$19&lt;='様式３（療養者名簿）（⑤の場合）'!$BE112,1,0),0),0)</f>
        <v>0</v>
      </c>
      <c r="RN107" s="257">
        <f>IF(RN$19-'様式３（療養者名簿）（⑤の場合）'!$BD112+1&lt;=15,IF(RN$19&gt;='様式３（療養者名簿）（⑤の場合）'!$BD112,IF(RN$19&lt;='様式３（療養者名簿）（⑤の場合）'!$BE112,1,0),0),0)</f>
        <v>0</v>
      </c>
      <c r="RO107" s="257">
        <f>IF(RO$19-'様式３（療養者名簿）（⑤の場合）'!$BD112+1&lt;=15,IF(RO$19&gt;='様式３（療養者名簿）（⑤の場合）'!$BD112,IF(RO$19&lt;='様式３（療養者名簿）（⑤の場合）'!$BE112,1,0),0),0)</f>
        <v>0</v>
      </c>
      <c r="RP107" s="257">
        <f>IF(RP$19-'様式３（療養者名簿）（⑤の場合）'!$BD112+1&lt;=15,IF(RP$19&gt;='様式３（療養者名簿）（⑤の場合）'!$BD112,IF(RP$19&lt;='様式３（療養者名簿）（⑤の場合）'!$BE112,1,0),0),0)</f>
        <v>0</v>
      </c>
      <c r="RQ107" s="257">
        <f>IF(RQ$19-'様式３（療養者名簿）（⑤の場合）'!$BD112+1&lt;=15,IF(RQ$19&gt;='様式３（療養者名簿）（⑤の場合）'!$BD112,IF(RQ$19&lt;='様式３（療養者名簿）（⑤の場合）'!$BE112,1,0),0),0)</f>
        <v>0</v>
      </c>
      <c r="RR107" s="257">
        <f>IF(RR$19-'様式３（療養者名簿）（⑤の場合）'!$BD112+1&lt;=15,IF(RR$19&gt;='様式３（療養者名簿）（⑤の場合）'!$BD112,IF(RR$19&lt;='様式３（療養者名簿）（⑤の場合）'!$BE112,1,0),0),0)</f>
        <v>0</v>
      </c>
      <c r="RS107" s="257">
        <f>IF(RS$19-'様式３（療養者名簿）（⑤の場合）'!$BD112+1&lt;=15,IF(RS$19&gt;='様式３（療養者名簿）（⑤の場合）'!$BD112,IF(RS$19&lt;='様式３（療養者名簿）（⑤の場合）'!$BE112,1,0),0),0)</f>
        <v>0</v>
      </c>
      <c r="RT107" s="257">
        <f>IF(RT$19-'様式３（療養者名簿）（⑤の場合）'!$BD112+1&lt;=15,IF(RT$19&gt;='様式３（療養者名簿）（⑤の場合）'!$BD112,IF(RT$19&lt;='様式３（療養者名簿）（⑤の場合）'!$BE112,1,0),0),0)</f>
        <v>0</v>
      </c>
      <c r="RU107" s="257">
        <f>IF(RU$19-'様式３（療養者名簿）（⑤の場合）'!$BD112+1&lt;=15,IF(RU$19&gt;='様式３（療養者名簿）（⑤の場合）'!$BD112,IF(RU$19&lt;='様式３（療養者名簿）（⑤の場合）'!$BE112,1,0),0),0)</f>
        <v>0</v>
      </c>
      <c r="RV107" s="257">
        <f>IF(RV$19-'様式３（療養者名簿）（⑤の場合）'!$BD112+1&lt;=15,IF(RV$19&gt;='様式３（療養者名簿）（⑤の場合）'!$BD112,IF(RV$19&lt;='様式３（療養者名簿）（⑤の場合）'!$BE112,1,0),0),0)</f>
        <v>0</v>
      </c>
      <c r="RW107" s="257">
        <f>IF(RW$19-'様式３（療養者名簿）（⑤の場合）'!$BD112+1&lt;=15,IF(RW$19&gt;='様式３（療養者名簿）（⑤の場合）'!$BD112,IF(RW$19&lt;='様式３（療養者名簿）（⑤の場合）'!$BE112,1,0),0),0)</f>
        <v>0</v>
      </c>
      <c r="RX107" s="257">
        <f>IF(RX$19-'様式３（療養者名簿）（⑤の場合）'!$BD112+1&lt;=15,IF(RX$19&gt;='様式３（療養者名簿）（⑤の場合）'!$BD112,IF(RX$19&lt;='様式３（療養者名簿）（⑤の場合）'!$BE112,1,0),0),0)</f>
        <v>0</v>
      </c>
      <c r="RY107" s="257">
        <f>IF(RY$19-'様式３（療養者名簿）（⑤の場合）'!$BD112+1&lt;=15,IF(RY$19&gt;='様式３（療養者名簿）（⑤の場合）'!$BD112,IF(RY$19&lt;='様式３（療養者名簿）（⑤の場合）'!$BE112,1,0),0),0)</f>
        <v>0</v>
      </c>
      <c r="RZ107" s="257">
        <f>IF(RZ$19-'様式３（療養者名簿）（⑤の場合）'!$BD112+1&lt;=15,IF(RZ$19&gt;='様式３（療養者名簿）（⑤の場合）'!$BD112,IF(RZ$19&lt;='様式３（療養者名簿）（⑤の場合）'!$BE112,1,0),0),0)</f>
        <v>0</v>
      </c>
      <c r="SA107" s="257">
        <f>IF(SA$19-'様式３（療養者名簿）（⑤の場合）'!$BD112+1&lt;=15,IF(SA$19&gt;='様式３（療養者名簿）（⑤の場合）'!$BD112,IF(SA$19&lt;='様式３（療養者名簿）（⑤の場合）'!$BE112,1,0),0),0)</f>
        <v>0</v>
      </c>
      <c r="SB107" s="257">
        <f>IF(SB$19-'様式３（療養者名簿）（⑤の場合）'!$BD112+1&lt;=15,IF(SB$19&gt;='様式３（療養者名簿）（⑤の場合）'!$BD112,IF(SB$19&lt;='様式３（療養者名簿）（⑤の場合）'!$BE112,1,0),0),0)</f>
        <v>0</v>
      </c>
      <c r="SC107" s="257">
        <f>IF(SC$19-'様式３（療養者名簿）（⑤の場合）'!$BD112+1&lt;=15,IF(SC$19&gt;='様式３（療養者名簿）（⑤の場合）'!$BD112,IF(SC$19&lt;='様式３（療養者名簿）（⑤の場合）'!$BE112,1,0),0),0)</f>
        <v>0</v>
      </c>
      <c r="SD107" s="257">
        <f>IF(SD$19-'様式３（療養者名簿）（⑤の場合）'!$BD112+1&lt;=15,IF(SD$19&gt;='様式３（療養者名簿）（⑤の場合）'!$BD112,IF(SD$19&lt;='様式３（療養者名簿）（⑤の場合）'!$BE112,1,0),0),0)</f>
        <v>0</v>
      </c>
      <c r="SE107" s="257">
        <f>IF(SE$19-'様式３（療養者名簿）（⑤の場合）'!$BD112+1&lt;=15,IF(SE$19&gt;='様式３（療養者名簿）（⑤の場合）'!$BD112,IF(SE$19&lt;='様式３（療養者名簿）（⑤の場合）'!$BE112,1,0),0),0)</f>
        <v>0</v>
      </c>
      <c r="SF107" s="257">
        <f>IF(SF$19-'様式３（療養者名簿）（⑤の場合）'!$BD112+1&lt;=15,IF(SF$19&gt;='様式３（療養者名簿）（⑤の場合）'!$BD112,IF(SF$19&lt;='様式３（療養者名簿）（⑤の場合）'!$BE112,1,0),0),0)</f>
        <v>0</v>
      </c>
      <c r="SG107" s="257">
        <f>IF(SG$19-'様式３（療養者名簿）（⑤の場合）'!$BD112+1&lt;=15,IF(SG$19&gt;='様式３（療養者名簿）（⑤の場合）'!$BD112,IF(SG$19&lt;='様式３（療養者名簿）（⑤の場合）'!$BE112,1,0),0),0)</f>
        <v>0</v>
      </c>
      <c r="SH107" s="257">
        <f>IF(SH$19-'様式３（療養者名簿）（⑤の場合）'!$BD112+1&lt;=15,IF(SH$19&gt;='様式３（療養者名簿）（⑤の場合）'!$BD112,IF(SH$19&lt;='様式３（療養者名簿）（⑤の場合）'!$BE112,1,0),0),0)</f>
        <v>0</v>
      </c>
      <c r="SI107" s="257">
        <f>IF(SI$19-'様式３（療養者名簿）（⑤の場合）'!$BD112+1&lt;=15,IF(SI$19&gt;='様式３（療養者名簿）（⑤の場合）'!$BD112,IF(SI$19&lt;='様式３（療養者名簿）（⑤の場合）'!$BE112,1,0),0),0)</f>
        <v>0</v>
      </c>
      <c r="SJ107" s="257">
        <f>IF(SJ$19-'様式３（療養者名簿）（⑤の場合）'!$BD112+1&lt;=15,IF(SJ$19&gt;='様式３（療養者名簿）（⑤の場合）'!$BD112,IF(SJ$19&lt;='様式３（療養者名簿）（⑤の場合）'!$BE112,1,0),0),0)</f>
        <v>0</v>
      </c>
      <c r="SK107" s="257">
        <f>IF(SK$19-'様式３（療養者名簿）（⑤の場合）'!$BD112+1&lt;=15,IF(SK$19&gt;='様式３（療養者名簿）（⑤の場合）'!$BD112,IF(SK$19&lt;='様式３（療養者名簿）（⑤の場合）'!$BE112,1,0),0),0)</f>
        <v>0</v>
      </c>
      <c r="SL107" s="257">
        <f>IF(SL$19-'様式３（療養者名簿）（⑤の場合）'!$BD112+1&lt;=15,IF(SL$19&gt;='様式３（療養者名簿）（⑤の場合）'!$BD112,IF(SL$19&lt;='様式３（療養者名簿）（⑤の場合）'!$BE112,1,0),0),0)</f>
        <v>0</v>
      </c>
      <c r="SM107" s="257">
        <f>IF(SM$19-'様式３（療養者名簿）（⑤の場合）'!$BD112+1&lt;=15,IF(SM$19&gt;='様式３（療養者名簿）（⑤の場合）'!$BD112,IF(SM$19&lt;='様式３（療養者名簿）（⑤の場合）'!$BE112,1,0),0),0)</f>
        <v>0</v>
      </c>
      <c r="SN107" s="257">
        <f>IF(SN$19-'様式３（療養者名簿）（⑤の場合）'!$BD112+1&lt;=15,IF(SN$19&gt;='様式３（療養者名簿）（⑤の場合）'!$BD112,IF(SN$19&lt;='様式３（療養者名簿）（⑤の場合）'!$BE112,1,0),0),0)</f>
        <v>0</v>
      </c>
      <c r="SO107" s="257">
        <f>IF(SO$19-'様式３（療養者名簿）（⑤の場合）'!$BD112+1&lt;=15,IF(SO$19&gt;='様式３（療養者名簿）（⑤の場合）'!$BD112,IF(SO$19&lt;='様式３（療養者名簿）（⑤の場合）'!$BE112,1,0),0),0)</f>
        <v>0</v>
      </c>
      <c r="SP107" s="257">
        <f>IF(SP$19-'様式３（療養者名簿）（⑤の場合）'!$BD112+1&lt;=15,IF(SP$19&gt;='様式３（療養者名簿）（⑤の場合）'!$BD112,IF(SP$19&lt;='様式３（療養者名簿）（⑤の場合）'!$BE112,1,0),0),0)</f>
        <v>0</v>
      </c>
      <c r="SQ107" s="257">
        <f>IF(SQ$19-'様式３（療養者名簿）（⑤の場合）'!$BD112+1&lt;=15,IF(SQ$19&gt;='様式３（療養者名簿）（⑤の場合）'!$BD112,IF(SQ$19&lt;='様式３（療養者名簿）（⑤の場合）'!$BE112,1,0),0),0)</f>
        <v>0</v>
      </c>
      <c r="SR107" s="257">
        <f>IF(SR$19-'様式３（療養者名簿）（⑤の場合）'!$BD112+1&lt;=15,IF(SR$19&gt;='様式３（療養者名簿）（⑤の場合）'!$BD112,IF(SR$19&lt;='様式３（療養者名簿）（⑤の場合）'!$BE112,1,0),0),0)</f>
        <v>0</v>
      </c>
      <c r="SS107" s="257">
        <f>IF(SS$19-'様式３（療養者名簿）（⑤の場合）'!$BD112+1&lt;=15,IF(SS$19&gt;='様式３（療養者名簿）（⑤の場合）'!$BD112,IF(SS$19&lt;='様式３（療養者名簿）（⑤の場合）'!$BE112,1,0),0),0)</f>
        <v>0</v>
      </c>
      <c r="ST107" s="257">
        <f>IF(ST$19-'様式３（療養者名簿）（⑤の場合）'!$BD112+1&lt;=15,IF(ST$19&gt;='様式３（療養者名簿）（⑤の場合）'!$BD112,IF(ST$19&lt;='様式３（療養者名簿）（⑤の場合）'!$BE112,1,0),0),0)</f>
        <v>0</v>
      </c>
      <c r="SU107" s="257">
        <f>IF(SU$19-'様式３（療養者名簿）（⑤の場合）'!$BD112+1&lt;=15,IF(SU$19&gt;='様式３（療養者名簿）（⑤の場合）'!$BD112,IF(SU$19&lt;='様式３（療養者名簿）（⑤の場合）'!$BE112,1,0),0),0)</f>
        <v>0</v>
      </c>
      <c r="SV107" s="257">
        <f>IF(SV$19-'様式３（療養者名簿）（⑤の場合）'!$BD112+1&lt;=15,IF(SV$19&gt;='様式３（療養者名簿）（⑤の場合）'!$BD112,IF(SV$19&lt;='様式３（療養者名簿）（⑤の場合）'!$BE112,1,0),0),0)</f>
        <v>0</v>
      </c>
      <c r="SW107" s="257">
        <f>IF(SW$19-'様式３（療養者名簿）（⑤の場合）'!$BD112+1&lt;=15,IF(SW$19&gt;='様式３（療養者名簿）（⑤の場合）'!$BD112,IF(SW$19&lt;='様式３（療養者名簿）（⑤の場合）'!$BE112,1,0),0),0)</f>
        <v>0</v>
      </c>
      <c r="SX107" s="257">
        <f>IF(SX$19-'様式３（療養者名簿）（⑤の場合）'!$BD112+1&lt;=15,IF(SX$19&gt;='様式３（療養者名簿）（⑤の場合）'!$BD112,IF(SX$19&lt;='様式３（療養者名簿）（⑤の場合）'!$BE112,1,0),0),0)</f>
        <v>0</v>
      </c>
      <c r="SY107" s="257">
        <f>IF(SY$19-'様式３（療養者名簿）（⑤の場合）'!$BD112+1&lt;=15,IF(SY$19&gt;='様式３（療養者名簿）（⑤の場合）'!$BD112,IF(SY$19&lt;='様式３（療養者名簿）（⑤の場合）'!$BE112,1,0),0),0)</f>
        <v>0</v>
      </c>
      <c r="SZ107" s="257">
        <f>IF(SZ$19-'様式３（療養者名簿）（⑤の場合）'!$BD112+1&lt;=15,IF(SZ$19&gt;='様式３（療養者名簿）（⑤の場合）'!$BD112,IF(SZ$19&lt;='様式３（療養者名簿）（⑤の場合）'!$BE112,1,0),0),0)</f>
        <v>0</v>
      </c>
      <c r="TA107" s="257">
        <f>IF(TA$19-'様式３（療養者名簿）（⑤の場合）'!$BD112+1&lt;=15,IF(TA$19&gt;='様式３（療養者名簿）（⑤の場合）'!$BD112,IF(TA$19&lt;='様式３（療養者名簿）（⑤の場合）'!$BE112,1,0),0),0)</f>
        <v>0</v>
      </c>
      <c r="TB107" s="257">
        <f>IF(TB$19-'様式３（療養者名簿）（⑤の場合）'!$BD112+1&lt;=15,IF(TB$19&gt;='様式３（療養者名簿）（⑤の場合）'!$BD112,IF(TB$19&lt;='様式３（療養者名簿）（⑤の場合）'!$BE112,1,0),0),0)</f>
        <v>0</v>
      </c>
      <c r="TC107" s="257">
        <f>IF(TC$19-'様式３（療養者名簿）（⑤の場合）'!$BD112+1&lt;=15,IF(TC$19&gt;='様式３（療養者名簿）（⑤の場合）'!$BD112,IF(TC$19&lt;='様式３（療養者名簿）（⑤の場合）'!$BE112,1,0),0),0)</f>
        <v>0</v>
      </c>
      <c r="TD107" s="257">
        <f>IF(TD$19-'様式３（療養者名簿）（⑤の場合）'!$BD112+1&lt;=15,IF(TD$19&gt;='様式３（療養者名簿）（⑤の場合）'!$BD112,IF(TD$19&lt;='様式３（療養者名簿）（⑤の場合）'!$BE112,1,0),0),0)</f>
        <v>0</v>
      </c>
      <c r="TE107" s="257">
        <f>IF(TE$19-'様式３（療養者名簿）（⑤の場合）'!$BD112+1&lt;=15,IF(TE$19&gt;='様式３（療養者名簿）（⑤の場合）'!$BD112,IF(TE$19&lt;='様式３（療養者名簿）（⑤の場合）'!$BE112,1,0),0),0)</f>
        <v>0</v>
      </c>
      <c r="TF107" s="257">
        <f>IF(TF$19-'様式３（療養者名簿）（⑤の場合）'!$BD112+1&lt;=15,IF(TF$19&gt;='様式３（療養者名簿）（⑤の場合）'!$BD112,IF(TF$19&lt;='様式３（療養者名簿）（⑤の場合）'!$BE112,1,0),0),0)</f>
        <v>0</v>
      </c>
      <c r="TG107" s="257">
        <f>IF(TG$19-'様式３（療養者名簿）（⑤の場合）'!$BD112+1&lt;=15,IF(TG$19&gt;='様式３（療養者名簿）（⑤の場合）'!$BD112,IF(TG$19&lt;='様式３（療養者名簿）（⑤の場合）'!$BE112,1,0),0),0)</f>
        <v>0</v>
      </c>
      <c r="TH107" s="257">
        <f>IF(TH$19-'様式３（療養者名簿）（⑤の場合）'!$BD112+1&lt;=15,IF(TH$19&gt;='様式３（療養者名簿）（⑤の場合）'!$BD112,IF(TH$19&lt;='様式３（療養者名簿）（⑤の場合）'!$BE112,1,0),0),0)</f>
        <v>0</v>
      </c>
      <c r="TI107" s="257">
        <f>IF(TI$19-'様式３（療養者名簿）（⑤の場合）'!$BD112+1&lt;=15,IF(TI$19&gt;='様式３（療養者名簿）（⑤の場合）'!$BD112,IF(TI$19&lt;='様式３（療養者名簿）（⑤の場合）'!$BE112,1,0),0),0)</f>
        <v>0</v>
      </c>
      <c r="TJ107" s="257">
        <f>IF(TJ$19-'様式３（療養者名簿）（⑤の場合）'!$BD112+1&lt;=15,IF(TJ$19&gt;='様式３（療養者名簿）（⑤の場合）'!$BD112,IF(TJ$19&lt;='様式３（療養者名簿）（⑤の場合）'!$BE112,1,0),0),0)</f>
        <v>0</v>
      </c>
      <c r="TK107" s="257">
        <f>IF(TK$19-'様式３（療養者名簿）（⑤の場合）'!$BD112+1&lt;=15,IF(TK$19&gt;='様式３（療養者名簿）（⑤の場合）'!$BD112,IF(TK$19&lt;='様式３（療養者名簿）（⑤の場合）'!$BE112,1,0),0),0)</f>
        <v>0</v>
      </c>
      <c r="TL107" s="257">
        <f>IF(TL$19-'様式３（療養者名簿）（⑤の場合）'!$BD112+1&lt;=15,IF(TL$19&gt;='様式３（療養者名簿）（⑤の場合）'!$BD112,IF(TL$19&lt;='様式３（療養者名簿）（⑤の場合）'!$BE112,1,0),0),0)</f>
        <v>0</v>
      </c>
      <c r="TM107" s="257">
        <f>IF(TM$19-'様式３（療養者名簿）（⑤の場合）'!$BD112+1&lt;=15,IF(TM$19&gt;='様式３（療養者名簿）（⑤の場合）'!$BD112,IF(TM$19&lt;='様式３（療養者名簿）（⑤の場合）'!$BE112,1,0),0),0)</f>
        <v>0</v>
      </c>
      <c r="TN107" s="257">
        <f>IF(TN$19-'様式３（療養者名簿）（⑤の場合）'!$BD112+1&lt;=15,IF(TN$19&gt;='様式３（療養者名簿）（⑤の場合）'!$BD112,IF(TN$19&lt;='様式３（療養者名簿）（⑤の場合）'!$BE112,1,0),0),0)</f>
        <v>0</v>
      </c>
      <c r="TO107" s="257">
        <f>IF(TO$19-'様式３（療養者名簿）（⑤の場合）'!$BD112+1&lt;=15,IF(TO$19&gt;='様式３（療養者名簿）（⑤の場合）'!$BD112,IF(TO$19&lt;='様式３（療養者名簿）（⑤の場合）'!$BE112,1,0),0),0)</f>
        <v>0</v>
      </c>
      <c r="TP107" s="257">
        <f>IF(TP$19-'様式３（療養者名簿）（⑤の場合）'!$BD112+1&lt;=15,IF(TP$19&gt;='様式３（療養者名簿）（⑤の場合）'!$BD112,IF(TP$19&lt;='様式３（療養者名簿）（⑤の場合）'!$BE112,1,0),0),0)</f>
        <v>0</v>
      </c>
      <c r="TQ107" s="257">
        <f>IF(TQ$19-'様式３（療養者名簿）（⑤の場合）'!$BD112+1&lt;=15,IF(TQ$19&gt;='様式３（療養者名簿）（⑤の場合）'!$BD112,IF(TQ$19&lt;='様式３（療養者名簿）（⑤の場合）'!$BE112,1,0),0),0)</f>
        <v>0</v>
      </c>
      <c r="TR107" s="257">
        <f>IF(TR$19-'様式３（療養者名簿）（⑤の場合）'!$BD112+1&lt;=15,IF(TR$19&gt;='様式３（療養者名簿）（⑤の場合）'!$BD112,IF(TR$19&lt;='様式３（療養者名簿）（⑤の場合）'!$BE112,1,0),0),0)</f>
        <v>0</v>
      </c>
      <c r="TS107" s="257">
        <f>IF(TS$19-'様式３（療養者名簿）（⑤の場合）'!$BD112+1&lt;=15,IF(TS$19&gt;='様式３（療養者名簿）（⑤の場合）'!$BD112,IF(TS$19&lt;='様式３（療養者名簿）（⑤の場合）'!$BE112,1,0),0),0)</f>
        <v>0</v>
      </c>
      <c r="TT107" s="257">
        <f>IF(TT$19-'様式３（療養者名簿）（⑤の場合）'!$BD112+1&lt;=15,IF(TT$19&gt;='様式３（療養者名簿）（⑤の場合）'!$BD112,IF(TT$19&lt;='様式３（療養者名簿）（⑤の場合）'!$BE112,1,0),0),0)</f>
        <v>0</v>
      </c>
      <c r="TU107" s="257">
        <f>IF(TU$19-'様式３（療養者名簿）（⑤の場合）'!$BD112+1&lt;=15,IF(TU$19&gt;='様式３（療養者名簿）（⑤の場合）'!$BD112,IF(TU$19&lt;='様式３（療養者名簿）（⑤の場合）'!$BE112,1,0),0),0)</f>
        <v>0</v>
      </c>
      <c r="TV107" s="257">
        <f>IF(TV$19-'様式３（療養者名簿）（⑤の場合）'!$BD112+1&lt;=15,IF(TV$19&gt;='様式３（療養者名簿）（⑤の場合）'!$BD112,IF(TV$19&lt;='様式３（療養者名簿）（⑤の場合）'!$BE112,1,0),0),0)</f>
        <v>0</v>
      </c>
      <c r="TW107" s="257">
        <f>IF(TW$19-'様式３（療養者名簿）（⑤の場合）'!$BD112+1&lt;=15,IF(TW$19&gt;='様式３（療養者名簿）（⑤の場合）'!$BD112,IF(TW$19&lt;='様式３（療養者名簿）（⑤の場合）'!$BE112,1,0),0),0)</f>
        <v>0</v>
      </c>
      <c r="TX107" s="257">
        <f>IF(TX$19-'様式３（療養者名簿）（⑤の場合）'!$BD112+1&lt;=15,IF(TX$19&gt;='様式３（療養者名簿）（⑤の場合）'!$BD112,IF(TX$19&lt;='様式３（療養者名簿）（⑤の場合）'!$BE112,1,0),0),0)</f>
        <v>0</v>
      </c>
      <c r="TY107" s="257">
        <f>IF(TY$19-'様式３（療養者名簿）（⑤の場合）'!$BD112+1&lt;=15,IF(TY$19&gt;='様式３（療養者名簿）（⑤の場合）'!$BD112,IF(TY$19&lt;='様式３（療養者名簿）（⑤の場合）'!$BE112,1,0),0),0)</f>
        <v>0</v>
      </c>
      <c r="TZ107" s="257">
        <f>IF(TZ$19-'様式３（療養者名簿）（⑤の場合）'!$BD112+1&lt;=15,IF(TZ$19&gt;='様式３（療養者名簿）（⑤の場合）'!$BD112,IF(TZ$19&lt;='様式３（療養者名簿）（⑤の場合）'!$BE112,1,0),0),0)</f>
        <v>0</v>
      </c>
      <c r="UA107" s="257">
        <f>IF(UA$19-'様式３（療養者名簿）（⑤の場合）'!$BD112+1&lt;=15,IF(UA$19&gt;='様式３（療養者名簿）（⑤の場合）'!$BD112,IF(UA$19&lt;='様式３（療養者名簿）（⑤の場合）'!$BE112,1,0),0),0)</f>
        <v>0</v>
      </c>
      <c r="UB107" s="257">
        <f>IF(UB$19-'様式３（療養者名簿）（⑤の場合）'!$BD112+1&lt;=15,IF(UB$19&gt;='様式３（療養者名簿）（⑤の場合）'!$BD112,IF(UB$19&lt;='様式３（療養者名簿）（⑤の場合）'!$BE112,1,0),0),0)</f>
        <v>0</v>
      </c>
      <c r="UC107" s="257">
        <f>IF(UC$19-'様式３（療養者名簿）（⑤の場合）'!$BD112+1&lt;=15,IF(UC$19&gt;='様式３（療養者名簿）（⑤の場合）'!$BD112,IF(UC$19&lt;='様式３（療養者名簿）（⑤の場合）'!$BE112,1,0),0),0)</f>
        <v>0</v>
      </c>
      <c r="UD107" s="384">
        <f>IF(UD$19-'様式３（療養者名簿）（⑤の場合）'!$BD112+1&lt;=15,IF(UD$19&gt;='様式３（療養者名簿）（⑤の場合）'!$BD112,IF(UD$19&lt;='様式３（療養者名簿）（⑤の場合）'!$BE112,1,0),0),0)</f>
        <v>0</v>
      </c>
      <c r="UE107" s="384">
        <f>IF(UE$19-'様式３（療養者名簿）（⑤の場合）'!$BD112+1&lt;=15,IF(UE$19&gt;='様式３（療養者名簿）（⑤の場合）'!$BD112,IF(UE$19&lt;='様式３（療養者名簿）（⑤の場合）'!$BE112,1,0),0),0)</f>
        <v>0</v>
      </c>
      <c r="UF107" s="384">
        <f>IF(UF$19-'様式３（療養者名簿）（⑤の場合）'!$BD112+1&lt;=15,IF(UF$19&gt;='様式３（療養者名簿）（⑤の場合）'!$BD112,IF(UF$19&lt;='様式３（療養者名簿）（⑤の場合）'!$BE112,1,0),0),0)</f>
        <v>0</v>
      </c>
      <c r="UG107" s="384">
        <f>IF(UG$19-'様式３（療養者名簿）（⑤の場合）'!$BD112+1&lt;=15,IF(UG$19&gt;='様式３（療養者名簿）（⑤の場合）'!$BD112,IF(UG$19&lt;='様式３（療養者名簿）（⑤の場合）'!$BE112,1,0),0),0)</f>
        <v>0</v>
      </c>
      <c r="UH107" s="384">
        <f>IF(UH$19-'様式３（療養者名簿）（⑤の場合）'!$BD112+1&lt;=15,IF(UH$19&gt;='様式３（療養者名簿）（⑤の場合）'!$BD112,IF(UH$19&lt;='様式３（療養者名簿）（⑤の場合）'!$BE112,1,0),0),0)</f>
        <v>0</v>
      </c>
      <c r="UI107" s="384">
        <f>IF(UI$19-'様式３（療養者名簿）（⑤の場合）'!$BD112+1&lt;=15,IF(UI$19&gt;='様式３（療養者名簿）（⑤の場合）'!$BD112,IF(UI$19&lt;='様式３（療養者名簿）（⑤の場合）'!$BE112,1,0),0),0)</f>
        <v>0</v>
      </c>
      <c r="UJ107" s="384">
        <f>IF(UJ$19-'様式３（療養者名簿）（⑤の場合）'!$BD112+1&lt;=15,IF(UJ$19&gt;='様式３（療養者名簿）（⑤の場合）'!$BD112,IF(UJ$19&lt;='様式３（療養者名簿）（⑤の場合）'!$BE112,1,0),0),0)</f>
        <v>0</v>
      </c>
      <c r="UK107" s="384">
        <f>IF(UK$19-'様式３（療養者名簿）（⑤の場合）'!$BD112+1&lt;=15,IF(UK$19&gt;='様式３（療養者名簿）（⑤の場合）'!$BD112,IF(UK$19&lt;='様式３（療養者名簿）（⑤の場合）'!$BE112,1,0),0),0)</f>
        <v>0</v>
      </c>
      <c r="UL107" s="384">
        <f>IF(UL$19-'様式３（療養者名簿）（⑤の場合）'!$BD112+1&lt;=15,IF(UL$19&gt;='様式３（療養者名簿）（⑤の場合）'!$BD112,IF(UL$19&lt;='様式３（療養者名簿）（⑤の場合）'!$BE112,1,0),0),0)</f>
        <v>0</v>
      </c>
      <c r="UM107" s="384">
        <f>IF(UM$19-'様式３（療養者名簿）（⑤の場合）'!$BD112+1&lt;=15,IF(UM$19&gt;='様式３（療養者名簿）（⑤の場合）'!$BD112,IF(UM$19&lt;='様式３（療養者名簿）（⑤の場合）'!$BE112,1,0),0),0)</f>
        <v>0</v>
      </c>
      <c r="UN107" s="384">
        <f>IF(UN$19-'様式３（療養者名簿）（⑤の場合）'!$BD112+1&lt;=15,IF(UN$19&gt;='様式３（療養者名簿）（⑤の場合）'!$BD112,IF(UN$19&lt;='様式３（療養者名簿）（⑤の場合）'!$BE112,1,0),0),0)</f>
        <v>0</v>
      </c>
      <c r="UO107" s="384">
        <f>IF(UO$19-'様式３（療養者名簿）（⑤の場合）'!$BD112+1&lt;=15,IF(UO$19&gt;='様式３（療養者名簿）（⑤の場合）'!$BD112,IF(UO$19&lt;='様式３（療養者名簿）（⑤の場合）'!$BE112,1,0),0),0)</f>
        <v>0</v>
      </c>
      <c r="UP107" s="384">
        <f>IF(UP$19-'様式３（療養者名簿）（⑤の場合）'!$BD112+1&lt;=15,IF(UP$19&gt;='様式３（療養者名簿）（⑤の場合）'!$BD112,IF(UP$19&lt;='様式３（療養者名簿）（⑤の場合）'!$BE112,1,0),0),0)</f>
        <v>0</v>
      </c>
      <c r="UQ107" s="384">
        <f>IF(UQ$19-'様式３（療養者名簿）（⑤の場合）'!$BD112+1&lt;=15,IF(UQ$19&gt;='様式３（療養者名簿）（⑤の場合）'!$BD112,IF(UQ$19&lt;='様式３（療養者名簿）（⑤の場合）'!$BE112,1,0),0),0)</f>
        <v>0</v>
      </c>
      <c r="UR107" s="384">
        <f>IF(UR$19-'様式３（療養者名簿）（⑤の場合）'!$BD112+1&lt;=15,IF(UR$19&gt;='様式３（療養者名簿）（⑤の場合）'!$BD112,IF(UR$19&lt;='様式３（療養者名簿）（⑤の場合）'!$BE112,1,0),0),0)</f>
        <v>0</v>
      </c>
      <c r="US107" s="384">
        <f>IF(US$19-'様式３（療養者名簿）（⑤の場合）'!$BD112+1&lt;=15,IF(US$19&gt;='様式３（療養者名簿）（⑤の場合）'!$BD112,IF(US$19&lt;='様式３（療養者名簿）（⑤の場合）'!$BE112,1,0),0),0)</f>
        <v>0</v>
      </c>
      <c r="UT107" s="384">
        <f>IF(UT$19-'様式３（療養者名簿）（⑤の場合）'!$BD112+1&lt;=15,IF(UT$19&gt;='様式３（療養者名簿）（⑤の場合）'!$BD112,IF(UT$19&lt;='様式３（療養者名簿）（⑤の場合）'!$BE112,1,0),0),0)</f>
        <v>0</v>
      </c>
      <c r="UU107" s="384">
        <f>IF(UU$19-'様式３（療養者名簿）（⑤の場合）'!$BD112+1&lt;=15,IF(UU$19&gt;='様式３（療養者名簿）（⑤の場合）'!$BD112,IF(UU$19&lt;='様式３（療養者名簿）（⑤の場合）'!$BE112,1,0),0),0)</f>
        <v>0</v>
      </c>
      <c r="UV107" s="384">
        <f>IF(UV$19-'様式３（療養者名簿）（⑤の場合）'!$BD112+1&lt;=15,IF(UV$19&gt;='様式３（療養者名簿）（⑤の場合）'!$BD112,IF(UV$19&lt;='様式３（療養者名簿）（⑤の場合）'!$BE112,1,0),0),0)</f>
        <v>0</v>
      </c>
      <c r="UW107" s="384">
        <f>IF(UW$19-'様式３（療養者名簿）（⑤の場合）'!$BD112+1&lt;=15,IF(UW$19&gt;='様式３（療養者名簿）（⑤の場合）'!$BD112,IF(UW$19&lt;='様式３（療養者名簿）（⑤の場合）'!$BE112,1,0),0),0)</f>
        <v>0</v>
      </c>
      <c r="UX107" s="384">
        <f>IF(UX$19-'様式３（療養者名簿）（⑤の場合）'!$BD112+1&lt;=15,IF(UX$19&gt;='様式３（療養者名簿）（⑤の場合）'!$BD112,IF(UX$19&lt;='様式３（療養者名簿）（⑤の場合）'!$BE112,1,0),0),0)</f>
        <v>0</v>
      </c>
      <c r="UY107" s="384">
        <f>IF(UY$19-'様式３（療養者名簿）（⑤の場合）'!$BD112+1&lt;=15,IF(UY$19&gt;='様式３（療養者名簿）（⑤の場合）'!$BD112,IF(UY$19&lt;='様式３（療養者名簿）（⑤の場合）'!$BE112,1,0),0),0)</f>
        <v>0</v>
      </c>
      <c r="UZ107" s="384">
        <f>IF(UZ$19-'様式３（療養者名簿）（⑤の場合）'!$BD112+1&lt;=15,IF(UZ$19&gt;='様式３（療養者名簿）（⑤の場合）'!$BD112,IF(UZ$19&lt;='様式３（療養者名簿）（⑤の場合）'!$BE112,1,0),0),0)</f>
        <v>0</v>
      </c>
      <c r="VA107" s="384">
        <f>IF(VA$19-'様式３（療養者名簿）（⑤の場合）'!$BD112+1&lt;=15,IF(VA$19&gt;='様式３（療養者名簿）（⑤の場合）'!$BD112,IF(VA$19&lt;='様式３（療養者名簿）（⑤の場合）'!$BE112,1,0),0),0)</f>
        <v>0</v>
      </c>
      <c r="VB107" s="384">
        <f>IF(VB$19-'様式３（療養者名簿）（⑤の場合）'!$BD112+1&lt;=15,IF(VB$19&gt;='様式３（療養者名簿）（⑤の場合）'!$BD112,IF(VB$19&lt;='様式３（療養者名簿）（⑤の場合）'!$BE112,1,0),0),0)</f>
        <v>0</v>
      </c>
      <c r="VC107" s="384">
        <f>IF(VC$19-'様式３（療養者名簿）（⑤の場合）'!$BD112+1&lt;=15,IF(VC$19&gt;='様式３（療養者名簿）（⑤の場合）'!$BD112,IF(VC$19&lt;='様式３（療養者名簿）（⑤の場合）'!$BE112,1,0),0),0)</f>
        <v>0</v>
      </c>
      <c r="VD107" s="384">
        <f>IF(VD$19-'様式３（療養者名簿）（⑤の場合）'!$BD112+1&lt;=15,IF(VD$19&gt;='様式３（療養者名簿）（⑤の場合）'!$BD112,IF(VD$19&lt;='様式３（療養者名簿）（⑤の場合）'!$BE112,1,0),0),0)</f>
        <v>0</v>
      </c>
      <c r="VE107" s="384">
        <f>IF(VE$19-'様式３（療養者名簿）（⑤の場合）'!$BD112+1&lt;=15,IF(VE$19&gt;='様式３（療養者名簿）（⑤の場合）'!$BD112,IF(VE$19&lt;='様式３（療養者名簿）（⑤の場合）'!$BE112,1,0),0),0)</f>
        <v>0</v>
      </c>
      <c r="VF107" s="384">
        <f>IF(VF$19-'様式３（療養者名簿）（⑤の場合）'!$BD112+1&lt;=15,IF(VF$19&gt;='様式３（療養者名簿）（⑤の場合）'!$BD112,IF(VF$19&lt;='様式３（療養者名簿）（⑤の場合）'!$BE112,1,0),0),0)</f>
        <v>0</v>
      </c>
      <c r="VG107" s="384">
        <f>IF(VG$19-'様式３（療養者名簿）（⑤の場合）'!$BD112+1&lt;=15,IF(VG$19&gt;='様式３（療養者名簿）（⑤の場合）'!$BD112,IF(VG$19&lt;='様式３（療養者名簿）（⑤の場合）'!$BE112,1,0),0),0)</f>
        <v>0</v>
      </c>
      <c r="VH107" s="384">
        <f>IF(VH$19-'様式３（療養者名簿）（⑤の場合）'!$BD112+1&lt;=15,IF(VH$19&gt;='様式３（療養者名簿）（⑤の場合）'!$BD112,IF(VH$19&lt;='様式３（療養者名簿）（⑤の場合）'!$BE112,1,0),0),0)</f>
        <v>0</v>
      </c>
      <c r="VI107" s="384">
        <f>IF(VI$19-'様式３（療養者名簿）（⑤の場合）'!$BD112+1&lt;=15,IF(VI$19&gt;='様式３（療養者名簿）（⑤の場合）'!$BD112,IF(VI$19&lt;='様式３（療養者名簿）（⑤の場合）'!$BE112,1,0),0),0)</f>
        <v>0</v>
      </c>
      <c r="VJ107" s="384">
        <f>IF(VJ$19-'様式３（療養者名簿）（⑤の場合）'!$BD112+1&lt;=15,IF(VJ$19&gt;='様式３（療養者名簿）（⑤の場合）'!$BD112,IF(VJ$19&lt;='様式３（療養者名簿）（⑤の場合）'!$BE112,1,0),0),0)</f>
        <v>0</v>
      </c>
      <c r="VK107" s="384">
        <f>IF(VK$19-'様式３（療養者名簿）（⑤の場合）'!$BD112+1&lt;=15,IF(VK$19&gt;='様式３（療養者名簿）（⑤の場合）'!$BD112,IF(VK$19&lt;='様式３（療養者名簿）（⑤の場合）'!$BE112,1,0),0),0)</f>
        <v>0</v>
      </c>
      <c r="VL107" s="384">
        <f>IF(VL$19-'様式３（療養者名簿）（⑤の場合）'!$BD112+1&lt;=15,IF(VL$19&gt;='様式３（療養者名簿）（⑤の場合）'!$BD112,IF(VL$19&lt;='様式３（療養者名簿）（⑤の場合）'!$BE112,1,0),0),0)</f>
        <v>0</v>
      </c>
      <c r="VM107" s="384">
        <f>IF(VM$19-'様式３（療養者名簿）（⑤の場合）'!$BD112+1&lt;=15,IF(VM$19&gt;='様式３（療養者名簿）（⑤の場合）'!$BD112,IF(VM$19&lt;='様式３（療養者名簿）（⑤の場合）'!$BE112,1,0),0),0)</f>
        <v>0</v>
      </c>
      <c r="VN107" s="384">
        <f>IF(VN$19-'様式３（療養者名簿）（⑤の場合）'!$BD112+1&lt;=15,IF(VN$19&gt;='様式３（療養者名簿）（⑤の場合）'!$BD112,IF(VN$19&lt;='様式３（療養者名簿）（⑤の場合）'!$BE112,1,0),0),0)</f>
        <v>0</v>
      </c>
      <c r="VO107" s="384">
        <f>IF(VO$19-'様式３（療養者名簿）（⑤の場合）'!$BD112+1&lt;=15,IF(VO$19&gt;='様式３（療養者名簿）（⑤の場合）'!$BD112,IF(VO$19&lt;='様式３（療養者名簿）（⑤の場合）'!$BE112,1,0),0),0)</f>
        <v>0</v>
      </c>
      <c r="VP107" s="384">
        <f>IF(VP$19-'様式３（療養者名簿）（⑤の場合）'!$BD112+1&lt;=15,IF(VP$19&gt;='様式３（療養者名簿）（⑤の場合）'!$BD112,IF(VP$19&lt;='様式３（療養者名簿）（⑤の場合）'!$BE112,1,0),0),0)</f>
        <v>0</v>
      </c>
      <c r="VQ107" s="384">
        <f>IF(VQ$19-'様式３（療養者名簿）（⑤の場合）'!$BD112+1&lt;=15,IF(VQ$19&gt;='様式３（療養者名簿）（⑤の場合）'!$BD112,IF(VQ$19&lt;='様式３（療養者名簿）（⑤の場合）'!$BE112,1,0),0),0)</f>
        <v>0</v>
      </c>
      <c r="VR107" s="384">
        <f>IF(VR$19-'様式３（療養者名簿）（⑤の場合）'!$BD112+1&lt;=15,IF(VR$19&gt;='様式３（療養者名簿）（⑤の場合）'!$BD112,IF(VR$19&lt;='様式３（療養者名簿）（⑤の場合）'!$BE112,1,0),0),0)</f>
        <v>0</v>
      </c>
      <c r="VS107" s="384">
        <f>IF(VS$19-'様式３（療養者名簿）（⑤の場合）'!$BD112+1&lt;=15,IF(VS$19&gt;='様式３（療養者名簿）（⑤の場合）'!$BD112,IF(VS$19&lt;='様式３（療養者名簿）（⑤の場合）'!$BE112,1,0),0),0)</f>
        <v>0</v>
      </c>
      <c r="VT107" s="384">
        <f>IF(VT$19-'様式３（療養者名簿）（⑤の場合）'!$BD112+1&lt;=15,IF(VT$19&gt;='様式３（療養者名簿）（⑤の場合）'!$BD112,IF(VT$19&lt;='様式３（療養者名簿）（⑤の場合）'!$BE112,1,0),0),0)</f>
        <v>0</v>
      </c>
      <c r="VU107" s="384">
        <f>IF(VU$19-'様式３（療養者名簿）（⑤の場合）'!$BD112+1&lt;=15,IF(VU$19&gt;='様式３（療養者名簿）（⑤の場合）'!$BD112,IF(VU$19&lt;='様式３（療養者名簿）（⑤の場合）'!$BE112,1,0),0),0)</f>
        <v>0</v>
      </c>
      <c r="VV107" s="384">
        <f>IF(VV$19-'様式３（療養者名簿）（⑤の場合）'!$BD112+1&lt;=15,IF(VV$19&gt;='様式３（療養者名簿）（⑤の場合）'!$BD112,IF(VV$19&lt;='様式３（療養者名簿）（⑤の場合）'!$BE112,1,0),0),0)</f>
        <v>0</v>
      </c>
      <c r="VW107" s="384">
        <f>IF(VW$19-'様式３（療養者名簿）（⑤の場合）'!$BD112+1&lt;=15,IF(VW$19&gt;='様式３（療養者名簿）（⑤の場合）'!$BD112,IF(VW$19&lt;='様式３（療養者名簿）（⑤の場合）'!$BE112,1,0),0),0)</f>
        <v>0</v>
      </c>
      <c r="VX107" s="384">
        <f>IF(VX$19-'様式３（療養者名簿）（⑤の場合）'!$BD112+1&lt;=15,IF(VX$19&gt;='様式３（療養者名簿）（⑤の場合）'!$BD112,IF(VX$19&lt;='様式３（療養者名簿）（⑤の場合）'!$BE112,1,0),0),0)</f>
        <v>0</v>
      </c>
      <c r="VY107" s="384">
        <f>IF(VY$19-'様式３（療養者名簿）（⑤の場合）'!$BD112+1&lt;=15,IF(VY$19&gt;='様式３（療養者名簿）（⑤の場合）'!$BD112,IF(VY$19&lt;='様式３（療養者名簿）（⑤の場合）'!$BE112,1,0),0),0)</f>
        <v>0</v>
      </c>
      <c r="VZ107" s="384">
        <f>IF(VZ$19-'様式３（療養者名簿）（⑤の場合）'!$BD112+1&lt;=15,IF(VZ$19&gt;='様式３（療養者名簿）（⑤の場合）'!$BD112,IF(VZ$19&lt;='様式３（療養者名簿）（⑤の場合）'!$BE112,1,0),0),0)</f>
        <v>0</v>
      </c>
      <c r="WA107" s="384">
        <f>IF(WA$19-'様式３（療養者名簿）（⑤の場合）'!$BD112+1&lt;=15,IF(WA$19&gt;='様式３（療養者名簿）（⑤の場合）'!$BD112,IF(WA$19&lt;='様式３（療養者名簿）（⑤の場合）'!$BE112,1,0),0),0)</f>
        <v>0</v>
      </c>
      <c r="WB107" s="384">
        <f>IF(WB$19-'様式３（療養者名簿）（⑤の場合）'!$BD112+1&lt;=15,IF(WB$19&gt;='様式３（療養者名簿）（⑤の場合）'!$BD112,IF(WB$19&lt;='様式３（療養者名簿）（⑤の場合）'!$BE112,1,0),0),0)</f>
        <v>0</v>
      </c>
      <c r="WC107" s="384">
        <f>IF(WC$19-'様式３（療養者名簿）（⑤の場合）'!$BD112+1&lt;=15,IF(WC$19&gt;='様式３（療養者名簿）（⑤の場合）'!$BD112,IF(WC$19&lt;='様式３（療養者名簿）（⑤の場合）'!$BE112,1,0),0),0)</f>
        <v>0</v>
      </c>
      <c r="WD107" s="384">
        <f>IF(WD$19-'様式３（療養者名簿）（⑤の場合）'!$BD112+1&lt;=15,IF(WD$19&gt;='様式３（療養者名簿）（⑤の場合）'!$BD112,IF(WD$19&lt;='様式３（療養者名簿）（⑤の場合）'!$BE112,1,0),0),0)</f>
        <v>0</v>
      </c>
      <c r="WE107" s="384">
        <f>IF(WE$19-'様式３（療養者名簿）（⑤の場合）'!$BD112+1&lt;=15,IF(WE$19&gt;='様式３（療養者名簿）（⑤の場合）'!$BD112,IF(WE$19&lt;='様式３（療養者名簿）（⑤の場合）'!$BE112,1,0),0),0)</f>
        <v>0</v>
      </c>
      <c r="WF107" s="384">
        <f>IF(WF$19-'様式３（療養者名簿）（⑤の場合）'!$BD112+1&lt;=15,IF(WF$19&gt;='様式３（療養者名簿）（⑤の場合）'!$BD112,IF(WF$19&lt;='様式３（療養者名簿）（⑤の場合）'!$BE112,1,0),0),0)</f>
        <v>0</v>
      </c>
      <c r="WG107" s="384">
        <f>IF(WG$19-'様式３（療養者名簿）（⑤の場合）'!$BD112+1&lt;=15,IF(WG$19&gt;='様式３（療養者名簿）（⑤の場合）'!$BD112,IF(WG$19&lt;='様式３（療養者名簿）（⑤の場合）'!$BE112,1,0),0),0)</f>
        <v>0</v>
      </c>
      <c r="WH107" s="384">
        <f>IF(WH$19-'様式３（療養者名簿）（⑤の場合）'!$BD112+1&lt;=15,IF(WH$19&gt;='様式３（療養者名簿）（⑤の場合）'!$BD112,IF(WH$19&lt;='様式３（療養者名簿）（⑤の場合）'!$BE112,1,0),0),0)</f>
        <v>0</v>
      </c>
      <c r="WI107" s="384">
        <f>IF(WI$19-'様式３（療養者名簿）（⑤の場合）'!$BD112+1&lt;=15,IF(WI$19&gt;='様式３（療養者名簿）（⑤の場合）'!$BD112,IF(WI$19&lt;='様式３（療養者名簿）（⑤の場合）'!$BE112,1,0),0),0)</f>
        <v>0</v>
      </c>
      <c r="WJ107" s="384">
        <f>IF(WJ$19-'様式３（療養者名簿）（⑤の場合）'!$BD112+1&lt;=15,IF(WJ$19&gt;='様式３（療養者名簿）（⑤の場合）'!$BD112,IF(WJ$19&lt;='様式３（療養者名簿）（⑤の場合）'!$BE112,1,0),0),0)</f>
        <v>0</v>
      </c>
      <c r="WK107" s="384">
        <f>IF(WK$19-'様式３（療養者名簿）（⑤の場合）'!$BD112+1&lt;=15,IF(WK$19&gt;='様式３（療養者名簿）（⑤の場合）'!$BD112,IF(WK$19&lt;='様式３（療養者名簿）（⑤の場合）'!$BE112,1,0),0),0)</f>
        <v>0</v>
      </c>
      <c r="WL107" s="384">
        <f>IF(WL$19-'様式３（療養者名簿）（⑤の場合）'!$BD112+1&lt;=15,IF(WL$19&gt;='様式３（療養者名簿）（⑤の場合）'!$BD112,IF(WL$19&lt;='様式３（療養者名簿）（⑤の場合）'!$BE112,1,0),0),0)</f>
        <v>0</v>
      </c>
      <c r="WM107" s="384">
        <f>IF(WM$19-'様式３（療養者名簿）（⑤の場合）'!$BD112+1&lt;=15,IF(WM$19&gt;='様式３（療養者名簿）（⑤の場合）'!$BD112,IF(WM$19&lt;='様式３（療養者名簿）（⑤の場合）'!$BE112,1,0),0),0)</f>
        <v>0</v>
      </c>
      <c r="WN107" s="384">
        <f>IF(WN$19-'様式３（療養者名簿）（⑤の場合）'!$BD112+1&lt;=15,IF(WN$19&gt;='様式３（療養者名簿）（⑤の場合）'!$BD112,IF(WN$19&lt;='様式３（療養者名簿）（⑤の場合）'!$BE112,1,0),0),0)</f>
        <v>0</v>
      </c>
      <c r="WO107" s="384">
        <f>IF(WO$19-'様式３（療養者名簿）（⑤の場合）'!$BD112+1&lt;=15,IF(WO$19&gt;='様式３（療養者名簿）（⑤の場合）'!$BD112,IF(WO$19&lt;='様式３（療養者名簿）（⑤の場合）'!$BE112,1,0),0),0)</f>
        <v>0</v>
      </c>
      <c r="WP107" s="384">
        <f>IF(WP$19-'様式３（療養者名簿）（⑤の場合）'!$BD112+1&lt;=15,IF(WP$19&gt;='様式３（療養者名簿）（⑤の場合）'!$BD112,IF(WP$19&lt;='様式３（療養者名簿）（⑤の場合）'!$BE112,1,0),0),0)</f>
        <v>0</v>
      </c>
      <c r="WQ107" s="384">
        <f>IF(WQ$19-'様式３（療養者名簿）（⑤の場合）'!$BD112+1&lt;=15,IF(WQ$19&gt;='様式３（療養者名簿）（⑤の場合）'!$BD112,IF(WQ$19&lt;='様式３（療養者名簿）（⑤の場合）'!$BE112,1,0),0),0)</f>
        <v>0</v>
      </c>
      <c r="WR107" s="384">
        <f>IF(WR$19-'様式３（療養者名簿）（⑤の場合）'!$BD112+1&lt;=15,IF(WR$19&gt;='様式３（療養者名簿）（⑤の場合）'!$BD112,IF(WR$19&lt;='様式３（療養者名簿）（⑤の場合）'!$BE112,1,0),0),0)</f>
        <v>0</v>
      </c>
      <c r="WS107" s="384">
        <f>IF(WS$19-'様式３（療養者名簿）（⑤の場合）'!$BD112+1&lt;=15,IF(WS$19&gt;='様式３（療養者名簿）（⑤の場合）'!$BD112,IF(WS$19&lt;='様式３（療養者名簿）（⑤の場合）'!$BE112,1,0),0),0)</f>
        <v>0</v>
      </c>
      <c r="WT107" s="384">
        <f>IF(WT$19-'様式３（療養者名簿）（⑤の場合）'!$BD112+1&lt;=15,IF(WT$19&gt;='様式３（療養者名簿）（⑤の場合）'!$BD112,IF(WT$19&lt;='様式３（療養者名簿）（⑤の場合）'!$BE112,1,0),0),0)</f>
        <v>0</v>
      </c>
      <c r="WU107" s="384">
        <f>IF(WU$19-'様式３（療養者名簿）（⑤の場合）'!$BD112+1&lt;=15,IF(WU$19&gt;='様式３（療養者名簿）（⑤の場合）'!$BD112,IF(WU$19&lt;='様式３（療養者名簿）（⑤の場合）'!$BE112,1,0),0),0)</f>
        <v>0</v>
      </c>
      <c r="WV107" s="384">
        <f>IF(WV$19-'様式３（療養者名簿）（⑤の場合）'!$BD112+1&lt;=15,IF(WV$19&gt;='様式３（療養者名簿）（⑤の場合）'!$BD112,IF(WV$19&lt;='様式３（療養者名簿）（⑤の場合）'!$BE112,1,0),0),0)</f>
        <v>0</v>
      </c>
      <c r="WW107" s="384">
        <f>IF(WW$19-'様式３（療養者名簿）（⑤の場合）'!$BD112+1&lt;=15,IF(WW$19&gt;='様式３（療養者名簿）（⑤の場合）'!$BD112,IF(WW$19&lt;='様式３（療養者名簿）（⑤の場合）'!$BE112,1,0),0),0)</f>
        <v>0</v>
      </c>
      <c r="WX107" s="384">
        <f>IF(WX$19-'様式３（療養者名簿）（⑤の場合）'!$BD112+1&lt;=15,IF(WX$19&gt;='様式３（療養者名簿）（⑤の場合）'!$BD112,IF(WX$19&lt;='様式３（療養者名簿）（⑤の場合）'!$BE112,1,0),0),0)</f>
        <v>0</v>
      </c>
      <c r="WY107" s="384">
        <f>IF(WY$19-'様式３（療養者名簿）（⑤の場合）'!$BD112+1&lt;=15,IF(WY$19&gt;='様式３（療養者名簿）（⑤の場合）'!$BD112,IF(WY$19&lt;='様式３（療養者名簿）（⑤の場合）'!$BE112,1,0),0),0)</f>
        <v>0</v>
      </c>
      <c r="WZ107" s="384">
        <f>IF(WZ$19-'様式３（療養者名簿）（⑤の場合）'!$BD112+1&lt;=15,IF(WZ$19&gt;='様式３（療養者名簿）（⑤の場合）'!$BD112,IF(WZ$19&lt;='様式３（療養者名簿）（⑤の場合）'!$BE112,1,0),0),0)</f>
        <v>0</v>
      </c>
      <c r="XA107" s="384">
        <f>IF(XA$19-'様式３（療養者名簿）（⑤の場合）'!$BD112+1&lt;=15,IF(XA$19&gt;='様式３（療養者名簿）（⑤の場合）'!$BD112,IF(XA$19&lt;='様式３（療養者名簿）（⑤の場合）'!$BE112,1,0),0),0)</f>
        <v>0</v>
      </c>
      <c r="XB107" s="384">
        <f>IF(XB$19-'様式３（療養者名簿）（⑤の場合）'!$BD112+1&lt;=15,IF(XB$19&gt;='様式３（療養者名簿）（⑤の場合）'!$BD112,IF(XB$19&lt;='様式３（療養者名簿）（⑤の場合）'!$BE112,1,0),0),0)</f>
        <v>0</v>
      </c>
      <c r="XC107" s="384">
        <f>IF(XC$19-'様式３（療養者名簿）（⑤の場合）'!$BD112+1&lt;=15,IF(XC$19&gt;='様式３（療養者名簿）（⑤の場合）'!$BD112,IF(XC$19&lt;='様式３（療養者名簿）（⑤の場合）'!$BE112,1,0),0),0)</f>
        <v>0</v>
      </c>
      <c r="XD107" s="384">
        <f>IF(XD$19-'様式３（療養者名簿）（⑤の場合）'!$BD112+1&lt;=15,IF(XD$19&gt;='様式３（療養者名簿）（⑤の場合）'!$BD112,IF(XD$19&lt;='様式３（療養者名簿）（⑤の場合）'!$BE112,1,0),0),0)</f>
        <v>0</v>
      </c>
      <c r="XE107" s="384">
        <f>IF(XE$19-'様式３（療養者名簿）（⑤の場合）'!$BD112+1&lt;=15,IF(XE$19&gt;='様式３（療養者名簿）（⑤の場合）'!$BD112,IF(XE$19&lt;='様式３（療養者名簿）（⑤の場合）'!$BE112,1,0),0),0)</f>
        <v>0</v>
      </c>
      <c r="XF107" s="384">
        <f>IF(XF$19-'様式３（療養者名簿）（⑤の場合）'!$BD112+1&lt;=15,IF(XF$19&gt;='様式３（療養者名簿）（⑤の場合）'!$BD112,IF(XF$19&lt;='様式３（療養者名簿）（⑤の場合）'!$BE112,1,0),0),0)</f>
        <v>0</v>
      </c>
      <c r="XG107" s="384">
        <f>IF(XG$19-'様式３（療養者名簿）（⑤の場合）'!$BD112+1&lt;=15,IF(XG$19&gt;='様式３（療養者名簿）（⑤の場合）'!$BD112,IF(XG$19&lt;='様式３（療養者名簿）（⑤の場合）'!$BE112,1,0),0),0)</f>
        <v>0</v>
      </c>
      <c r="XH107" s="384">
        <f>IF(XH$19-'様式３（療養者名簿）（⑤の場合）'!$BD112+1&lt;=15,IF(XH$19&gt;='様式３（療養者名簿）（⑤の場合）'!$BD112,IF(XH$19&lt;='様式３（療養者名簿）（⑤の場合）'!$BE112,1,0),0),0)</f>
        <v>0</v>
      </c>
      <c r="XI107" s="384">
        <f>IF(XI$19-'様式３（療養者名簿）（⑤の場合）'!$BD112+1&lt;=15,IF(XI$19&gt;='様式３（療養者名簿）（⑤の場合）'!$BD112,IF(XI$19&lt;='様式３（療養者名簿）（⑤の場合）'!$BE112,1,0),0),0)</f>
        <v>0</v>
      </c>
      <c r="XJ107" s="384">
        <f>IF(XJ$19-'様式３（療養者名簿）（⑤の場合）'!$BD112+1&lt;=15,IF(XJ$19&gt;='様式３（療養者名簿）（⑤の場合）'!$BD112,IF(XJ$19&lt;='様式３（療養者名簿）（⑤の場合）'!$BE112,1,0),0),0)</f>
        <v>0</v>
      </c>
      <c r="XK107" s="384">
        <f>IF(XK$19-'様式３（療養者名簿）（⑤の場合）'!$BD112+1&lt;=15,IF(XK$19&gt;='様式３（療養者名簿）（⑤の場合）'!$BD112,IF(XK$19&lt;='様式３（療養者名簿）（⑤の場合）'!$BE112,1,0),0),0)</f>
        <v>0</v>
      </c>
      <c r="XL107" s="384">
        <f>IF(XL$19-'様式３（療養者名簿）（⑤の場合）'!$BD112+1&lt;=15,IF(XL$19&gt;='様式３（療養者名簿）（⑤の場合）'!$BD112,IF(XL$19&lt;='様式３（療養者名簿）（⑤の場合）'!$BE112,1,0),0),0)</f>
        <v>0</v>
      </c>
      <c r="XM107" s="384">
        <f>IF(XM$19-'様式３（療養者名簿）（⑤の場合）'!$BD112+1&lt;=15,IF(XM$19&gt;='様式３（療養者名簿）（⑤の場合）'!$BD112,IF(XM$19&lt;='様式３（療養者名簿）（⑤の場合）'!$BE112,1,0),0),0)</f>
        <v>0</v>
      </c>
      <c r="XN107" s="384">
        <f>IF(XN$19-'様式３（療養者名簿）（⑤の場合）'!$BD112+1&lt;=15,IF(XN$19&gt;='様式３（療養者名簿）（⑤の場合）'!$BD112,IF(XN$19&lt;='様式３（療養者名簿）（⑤の場合）'!$BE112,1,0),0),0)</f>
        <v>0</v>
      </c>
      <c r="XO107" s="384">
        <f>IF(XO$19-'様式３（療養者名簿）（⑤の場合）'!$BD112+1&lt;=15,IF(XO$19&gt;='様式３（療養者名簿）（⑤の場合）'!$BD112,IF(XO$19&lt;='様式３（療養者名簿）（⑤の場合）'!$BE112,1,0),0),0)</f>
        <v>0</v>
      </c>
      <c r="XP107" s="384">
        <f>IF(XP$19-'様式３（療養者名簿）（⑤の場合）'!$BD112+1&lt;=15,IF(XP$19&gt;='様式３（療養者名簿）（⑤の場合）'!$BD112,IF(XP$19&lt;='様式３（療養者名簿）（⑤の場合）'!$BE112,1,0),0),0)</f>
        <v>0</v>
      </c>
      <c r="XQ107" s="384">
        <f>IF(XQ$19-'様式３（療養者名簿）（⑤の場合）'!$BD112+1&lt;=15,IF(XQ$19&gt;='様式３（療養者名簿）（⑤の場合）'!$BD112,IF(XQ$19&lt;='様式３（療養者名簿）（⑤の場合）'!$BE112,1,0),0),0)</f>
        <v>0</v>
      </c>
      <c r="XR107" s="384">
        <f>IF(XR$19-'様式３（療養者名簿）（⑤の場合）'!$BD112+1&lt;=15,IF(XR$19&gt;='様式３（療養者名簿）（⑤の場合）'!$BD112,IF(XR$19&lt;='様式３（療養者名簿）（⑤の場合）'!$BE112,1,0),0),0)</f>
        <v>0</v>
      </c>
      <c r="XS107" s="384">
        <f>IF(XS$19-'様式３（療養者名簿）（⑤の場合）'!$BD112+1&lt;=15,IF(XS$19&gt;='様式３（療養者名簿）（⑤の場合）'!$BD112,IF(XS$19&lt;='様式３（療養者名簿）（⑤の場合）'!$BE112,1,0),0),0)</f>
        <v>0</v>
      </c>
      <c r="XT107" s="384">
        <f>IF(XT$19-'様式３（療養者名簿）（⑤の場合）'!$BD112+1&lt;=15,IF(XT$19&gt;='様式３（療養者名簿）（⑤の場合）'!$BD112,IF(XT$19&lt;='様式３（療養者名簿）（⑤の場合）'!$BE112,1,0),0),0)</f>
        <v>0</v>
      </c>
      <c r="XU107" s="384">
        <f>IF(XU$19-'様式３（療養者名簿）（⑤の場合）'!$BD112+1&lt;=15,IF(XU$19&gt;='様式３（療養者名簿）（⑤の場合）'!$BD112,IF(XU$19&lt;='様式３（療養者名簿）（⑤の場合）'!$BE112,1,0),0),0)</f>
        <v>0</v>
      </c>
      <c r="XV107" s="384">
        <f>IF(XV$19-'様式３（療養者名簿）（⑤の場合）'!$BD112+1&lt;=15,IF(XV$19&gt;='様式３（療養者名簿）（⑤の場合）'!$BD112,IF(XV$19&lt;='様式３（療養者名簿）（⑤の場合）'!$BE112,1,0),0),0)</f>
        <v>0</v>
      </c>
      <c r="XW107" s="384">
        <f>IF(XW$19-'様式３（療養者名簿）（⑤の場合）'!$BD112+1&lt;=15,IF(XW$19&gt;='様式３（療養者名簿）（⑤の場合）'!$BD112,IF(XW$19&lt;='様式３（療養者名簿）（⑤の場合）'!$BE112,1,0),0),0)</f>
        <v>0</v>
      </c>
      <c r="XX107" s="384">
        <f>IF(XX$19-'様式３（療養者名簿）（⑤の場合）'!$BD112+1&lt;=15,IF(XX$19&gt;='様式３（療養者名簿）（⑤の場合）'!$BD112,IF(XX$19&lt;='様式３（療養者名簿）（⑤の場合）'!$BE112,1,0),0),0)</f>
        <v>0</v>
      </c>
      <c r="XY107" s="384">
        <f>IF(XY$19-'様式３（療養者名簿）（⑤の場合）'!$BD112+1&lt;=15,IF(XY$19&gt;='様式３（療養者名簿）（⑤の場合）'!$BD112,IF(XY$19&lt;='様式３（療養者名簿）（⑤の場合）'!$BE112,1,0),0),0)</f>
        <v>0</v>
      </c>
      <c r="XZ107" s="384">
        <f>IF(XZ$19-'様式３（療養者名簿）（⑤の場合）'!$BD112+1&lt;=15,IF(XZ$19&gt;='様式３（療養者名簿）（⑤の場合）'!$BD112,IF(XZ$19&lt;='様式３（療養者名簿）（⑤の場合）'!$BE112,1,0),0),0)</f>
        <v>0</v>
      </c>
      <c r="YA107" s="384">
        <f>IF(YA$19-'様式３（療養者名簿）（⑤の場合）'!$BD112+1&lt;=15,IF(YA$19&gt;='様式３（療養者名簿）（⑤の場合）'!$BD112,IF(YA$19&lt;='様式３（療養者名簿）（⑤の場合）'!$BE112,1,0),0),0)</f>
        <v>0</v>
      </c>
      <c r="YB107" s="384">
        <f>IF(YB$19-'様式３（療養者名簿）（⑤の場合）'!$BD112+1&lt;=15,IF(YB$19&gt;='様式３（療養者名簿）（⑤の場合）'!$BD112,IF(YB$19&lt;='様式３（療養者名簿）（⑤の場合）'!$BE112,1,0),0),0)</f>
        <v>0</v>
      </c>
      <c r="YC107" s="384">
        <f>IF(YC$19-'様式３（療養者名簿）（⑤の場合）'!$BD112+1&lt;=15,IF(YC$19&gt;='様式３（療養者名簿）（⑤の場合）'!$BD112,IF(YC$19&lt;='様式３（療養者名簿）（⑤の場合）'!$BE112,1,0),0),0)</f>
        <v>0</v>
      </c>
      <c r="YD107" s="384">
        <f>IF(YD$19-'様式３（療養者名簿）（⑤の場合）'!$BD112+1&lt;=15,IF(YD$19&gt;='様式３（療養者名簿）（⑤の場合）'!$BD112,IF(YD$19&lt;='様式３（療養者名簿）（⑤の場合）'!$BE112,1,0),0),0)</f>
        <v>0</v>
      </c>
      <c r="YE107" s="384">
        <f>IF(YE$19-'様式３（療養者名簿）（⑤の場合）'!$BD112+1&lt;=15,IF(YE$19&gt;='様式３（療養者名簿）（⑤の場合）'!$BD112,IF(YE$19&lt;='様式３（療養者名簿）（⑤の場合）'!$BE112,1,0),0),0)</f>
        <v>0</v>
      </c>
      <c r="YF107" s="384">
        <f>IF(YF$19-'様式３（療養者名簿）（⑤の場合）'!$BD112+1&lt;=15,IF(YF$19&gt;='様式３（療養者名簿）（⑤の場合）'!$BD112,IF(YF$19&lt;='様式３（療養者名簿）（⑤の場合）'!$BE112,1,0),0),0)</f>
        <v>0</v>
      </c>
      <c r="YG107" s="384">
        <f>IF(YG$19-'様式３（療養者名簿）（⑤の場合）'!$BD112+1&lt;=15,IF(YG$19&gt;='様式３（療養者名簿）（⑤の場合）'!$BD112,IF(YG$19&lt;='様式３（療養者名簿）（⑤の場合）'!$BE112,1,0),0),0)</f>
        <v>0</v>
      </c>
      <c r="YH107" s="384">
        <f>IF(YH$19-'様式３（療養者名簿）（⑤の場合）'!$BD112+1&lt;=15,IF(YH$19&gt;='様式３（療養者名簿）（⑤の場合）'!$BD112,IF(YH$19&lt;='様式３（療養者名簿）（⑤の場合）'!$BE112,1,0),0),0)</f>
        <v>0</v>
      </c>
      <c r="YI107" s="384">
        <f>IF(YI$19-'様式３（療養者名簿）（⑤の場合）'!$BD112+1&lt;=15,IF(YI$19&gt;='様式３（療養者名簿）（⑤の場合）'!$BD112,IF(YI$19&lt;='様式３（療養者名簿）（⑤の場合）'!$BE112,1,0),0),0)</f>
        <v>0</v>
      </c>
      <c r="YJ107" s="384">
        <f>IF(YJ$19-'様式３（療養者名簿）（⑤の場合）'!$BD112+1&lt;=15,IF(YJ$19&gt;='様式３（療養者名簿）（⑤の場合）'!$BD112,IF(YJ$19&lt;='様式３（療養者名簿）（⑤の場合）'!$BE112,1,0),0),0)</f>
        <v>0</v>
      </c>
      <c r="YK107" s="384">
        <f>IF(YK$19-'様式３（療養者名簿）（⑤の場合）'!$BD112+1&lt;=15,IF(YK$19&gt;='様式３（療養者名簿）（⑤の場合）'!$BD112,IF(YK$19&lt;='様式３（療養者名簿）（⑤の場合）'!$BE112,1,0),0),0)</f>
        <v>0</v>
      </c>
      <c r="YL107" s="384">
        <f>IF(YL$19-'様式３（療養者名簿）（⑤の場合）'!$BD112+1&lt;=15,IF(YL$19&gt;='様式３（療養者名簿）（⑤の場合）'!$BD112,IF(YL$19&lt;='様式３（療養者名簿）（⑤の場合）'!$BE112,1,0),0),0)</f>
        <v>0</v>
      </c>
      <c r="YM107" s="384">
        <f>IF(YM$19-'様式３（療養者名簿）（⑤の場合）'!$BD112+1&lt;=15,IF(YM$19&gt;='様式３（療養者名簿）（⑤の場合）'!$BD112,IF(YM$19&lt;='様式３（療養者名簿）（⑤の場合）'!$BE112,1,0),0),0)</f>
        <v>0</v>
      </c>
      <c r="YN107" s="384">
        <f>IF(YN$19-'様式３（療養者名簿）（⑤の場合）'!$BD112+1&lt;=15,IF(YN$19&gt;='様式３（療養者名簿）（⑤の場合）'!$BD112,IF(YN$19&lt;='様式３（療養者名簿）（⑤の場合）'!$BE112,1,0),0),0)</f>
        <v>0</v>
      </c>
      <c r="YO107" s="384">
        <f>IF(YO$19-'様式３（療養者名簿）（⑤の場合）'!$BD112+1&lt;=15,IF(YO$19&gt;='様式３（療養者名簿）（⑤の場合）'!$BD112,IF(YO$19&lt;='様式３（療養者名簿）（⑤の場合）'!$BE112,1,0),0),0)</f>
        <v>0</v>
      </c>
      <c r="YP107" s="384">
        <f>IF(YP$19-'様式３（療養者名簿）（⑤の場合）'!$BD112+1&lt;=15,IF(YP$19&gt;='様式３（療養者名簿）（⑤の場合）'!$BD112,IF(YP$19&lt;='様式３（療養者名簿）（⑤の場合）'!$BE112,1,0),0),0)</f>
        <v>0</v>
      </c>
      <c r="YQ107" s="384">
        <f>IF(YQ$19-'様式３（療養者名簿）（⑤の場合）'!$BD112+1&lt;=15,IF(YQ$19&gt;='様式３（療養者名簿）（⑤の場合）'!$BD112,IF(YQ$19&lt;='様式３（療養者名簿）（⑤の場合）'!$BE112,1,0),0),0)</f>
        <v>0</v>
      </c>
      <c r="YR107" s="384">
        <f>IF(YR$19-'様式３（療養者名簿）（⑤の場合）'!$BD112+1&lt;=15,IF(YR$19&gt;='様式３（療養者名簿）（⑤の場合）'!$BD112,IF(YR$19&lt;='様式３（療養者名簿）（⑤の場合）'!$BE112,1,0),0),0)</f>
        <v>0</v>
      </c>
      <c r="YS107" s="384">
        <f>IF(YS$19-'様式３（療養者名簿）（⑤の場合）'!$BD112+1&lt;=15,IF(YS$19&gt;='様式３（療養者名簿）（⑤の場合）'!$BD112,IF(YS$19&lt;='様式３（療養者名簿）（⑤の場合）'!$BE112,1,0),0),0)</f>
        <v>0</v>
      </c>
      <c r="YT107" s="384">
        <f>IF(YT$19-'様式３（療養者名簿）（⑤の場合）'!$BD112+1&lt;=15,IF(YT$19&gt;='様式３（療養者名簿）（⑤の場合）'!$BD112,IF(YT$19&lt;='様式３（療養者名簿）（⑤の場合）'!$BE112,1,0),0),0)</f>
        <v>0</v>
      </c>
      <c r="YU107" s="384">
        <f>IF(YU$19-'様式３（療養者名簿）（⑤の場合）'!$BD112+1&lt;=15,IF(YU$19&gt;='様式３（療養者名簿）（⑤の場合）'!$BD112,IF(YU$19&lt;='様式３（療養者名簿）（⑤の場合）'!$BE112,1,0),0),0)</f>
        <v>0</v>
      </c>
      <c r="YV107" s="384">
        <f>IF(YV$19-'様式３（療養者名簿）（⑤の場合）'!$BD112+1&lt;=15,IF(YV$19&gt;='様式３（療養者名簿）（⑤の場合）'!$BD112,IF(YV$19&lt;='様式３（療養者名簿）（⑤の場合）'!$BE112,1,0),0),0)</f>
        <v>0</v>
      </c>
      <c r="YW107" s="384">
        <f>IF(YW$19-'様式３（療養者名簿）（⑤の場合）'!$BD112+1&lt;=15,IF(YW$19&gt;='様式３（療養者名簿）（⑤の場合）'!$BD112,IF(YW$19&lt;='様式３（療養者名簿）（⑤の場合）'!$BE112,1,0),0),0)</f>
        <v>0</v>
      </c>
      <c r="YX107" s="384">
        <f>IF(YX$19-'様式３（療養者名簿）（⑤の場合）'!$BD112+1&lt;=15,IF(YX$19&gt;='様式３（療養者名簿）（⑤の場合）'!$BD112,IF(YX$19&lt;='様式３（療養者名簿）（⑤の場合）'!$BE112,1,0),0),0)</f>
        <v>0</v>
      </c>
      <c r="YY107" s="384">
        <f>IF(YY$19-'様式３（療養者名簿）（⑤の場合）'!$BD112+1&lt;=15,IF(YY$19&gt;='様式３（療養者名簿）（⑤の場合）'!$BD112,IF(YY$19&lt;='様式３（療養者名簿）（⑤の場合）'!$BE112,1,0),0),0)</f>
        <v>0</v>
      </c>
      <c r="YZ107" s="384">
        <f>IF(YZ$19-'様式３（療養者名簿）（⑤の場合）'!$BD112+1&lt;=15,IF(YZ$19&gt;='様式３（療養者名簿）（⑤の場合）'!$BD112,IF(YZ$19&lt;='様式３（療養者名簿）（⑤の場合）'!$BE112,1,0),0),0)</f>
        <v>0</v>
      </c>
      <c r="ZA107" s="384">
        <f>IF(ZA$19-'様式３（療養者名簿）（⑤の場合）'!$BD112+1&lt;=15,IF(ZA$19&gt;='様式３（療養者名簿）（⑤の場合）'!$BD112,IF(ZA$19&lt;='様式３（療養者名簿）（⑤の場合）'!$BE112,1,0),0),0)</f>
        <v>0</v>
      </c>
      <c r="ZB107" s="384">
        <f>IF(ZB$19-'様式３（療養者名簿）（⑤の場合）'!$BD112+1&lt;=15,IF(ZB$19&gt;='様式３（療養者名簿）（⑤の場合）'!$BD112,IF(ZB$19&lt;='様式３（療養者名簿）（⑤の場合）'!$BE112,1,0),0),0)</f>
        <v>0</v>
      </c>
      <c r="ZC107" s="384">
        <f>IF(ZC$19-'様式３（療養者名簿）（⑤の場合）'!$BD112+1&lt;=15,IF(ZC$19&gt;='様式３（療養者名簿）（⑤の場合）'!$BD112,IF(ZC$19&lt;='様式３（療養者名簿）（⑤の場合）'!$BE112,1,0),0),0)</f>
        <v>0</v>
      </c>
      <c r="ZD107" s="384">
        <f>IF(ZD$19-'様式３（療養者名簿）（⑤の場合）'!$BD112+1&lt;=15,IF(ZD$19&gt;='様式３（療養者名簿）（⑤の場合）'!$BD112,IF(ZD$19&lt;='様式３（療養者名簿）（⑤の場合）'!$BE112,1,0),0),0)</f>
        <v>0</v>
      </c>
      <c r="ZE107" s="384">
        <f>IF(ZE$19-'様式３（療養者名簿）（⑤の場合）'!$BD112+1&lt;=15,IF(ZE$19&gt;='様式３（療養者名簿）（⑤の場合）'!$BD112,IF(ZE$19&lt;='様式３（療養者名簿）（⑤の場合）'!$BE112,1,0),0),0)</f>
        <v>0</v>
      </c>
      <c r="ZF107" s="384">
        <f>IF(ZF$19-'様式３（療養者名簿）（⑤の場合）'!$BD112+1&lt;=15,IF(ZF$19&gt;='様式３（療養者名簿）（⑤の場合）'!$BD112,IF(ZF$19&lt;='様式３（療養者名簿）（⑤の場合）'!$BE112,1,0),0),0)</f>
        <v>0</v>
      </c>
      <c r="ZG107" s="384">
        <f>IF(ZG$19-'様式３（療養者名簿）（⑤の場合）'!$BD112+1&lt;=15,IF(ZG$19&gt;='様式３（療養者名簿）（⑤の場合）'!$BD112,IF(ZG$19&lt;='様式３（療養者名簿）（⑤の場合）'!$BE112,1,0),0),0)</f>
        <v>0</v>
      </c>
      <c r="ZH107" s="384">
        <f>IF(ZH$19-'様式３（療養者名簿）（⑤の場合）'!$BD112+1&lt;=15,IF(ZH$19&gt;='様式３（療養者名簿）（⑤の場合）'!$BD112,IF(ZH$19&lt;='様式３（療養者名簿）（⑤の場合）'!$BE112,1,0),0),0)</f>
        <v>0</v>
      </c>
      <c r="ZI107" s="384">
        <f>IF(ZI$19-'様式３（療養者名簿）（⑤の場合）'!$BD112+1&lt;=15,IF(ZI$19&gt;='様式３（療養者名簿）（⑤の場合）'!$BD112,IF(ZI$19&lt;='様式３（療養者名簿）（⑤の場合）'!$BE112,1,0),0),0)</f>
        <v>0</v>
      </c>
      <c r="ZJ107" s="384">
        <f>IF(ZJ$19-'様式３（療養者名簿）（⑤の場合）'!$BD112+1&lt;=15,IF(ZJ$19&gt;='様式３（療養者名簿）（⑤の場合）'!$BD112,IF(ZJ$19&lt;='様式３（療養者名簿）（⑤の場合）'!$BE112,1,0),0),0)</f>
        <v>0</v>
      </c>
      <c r="ZK107" s="384">
        <f>IF(ZK$19-'様式３（療養者名簿）（⑤の場合）'!$BD112+1&lt;=15,IF(ZK$19&gt;='様式３（療養者名簿）（⑤の場合）'!$BD112,IF(ZK$19&lt;='様式３（療養者名簿）（⑤の場合）'!$BE112,1,0),0),0)</f>
        <v>0</v>
      </c>
      <c r="ZL107" s="384">
        <f>IF(ZL$19-'様式３（療養者名簿）（⑤の場合）'!$BD112+1&lt;=15,IF(ZL$19&gt;='様式３（療養者名簿）（⑤の場合）'!$BD112,IF(ZL$19&lt;='様式３（療養者名簿）（⑤の場合）'!$BE112,1,0),0),0)</f>
        <v>0</v>
      </c>
      <c r="ZM107" s="384">
        <f>IF(ZM$19-'様式３（療養者名簿）（⑤の場合）'!$BD112+1&lt;=15,IF(ZM$19&gt;='様式３（療養者名簿）（⑤の場合）'!$BD112,IF(ZM$19&lt;='様式３（療養者名簿）（⑤の場合）'!$BE112,1,0),0),0)</f>
        <v>0</v>
      </c>
      <c r="ZN107" s="384">
        <f>IF(ZN$19-'様式３（療養者名簿）（⑤の場合）'!$BD112+1&lt;=15,IF(ZN$19&gt;='様式３（療養者名簿）（⑤の場合）'!$BD112,IF(ZN$19&lt;='様式３（療養者名簿）（⑤の場合）'!$BE112,1,0),0),0)</f>
        <v>0</v>
      </c>
      <c r="ZO107" s="384">
        <f>IF(ZO$19-'様式３（療養者名簿）（⑤の場合）'!$BD112+1&lt;=15,IF(ZO$19&gt;='様式３（療養者名簿）（⑤の場合）'!$BD112,IF(ZO$19&lt;='様式３（療養者名簿）（⑤の場合）'!$BE112,1,0),0),0)</f>
        <v>0</v>
      </c>
      <c r="ZP107" s="384">
        <f>IF(ZP$19-'様式３（療養者名簿）（⑤の場合）'!$BD112+1&lt;=15,IF(ZP$19&gt;='様式３（療養者名簿）（⑤の場合）'!$BD112,IF(ZP$19&lt;='様式３（療養者名簿）（⑤の場合）'!$BE112,1,0),0),0)</f>
        <v>0</v>
      </c>
      <c r="ZQ107" s="384">
        <f>IF(ZQ$19-'様式３（療養者名簿）（⑤の場合）'!$BD112+1&lt;=15,IF(ZQ$19&gt;='様式３（療養者名簿）（⑤の場合）'!$BD112,IF(ZQ$19&lt;='様式３（療養者名簿）（⑤の場合）'!$BE112,1,0),0),0)</f>
        <v>0</v>
      </c>
      <c r="ZR107" s="384">
        <f>IF(ZR$19-'様式３（療養者名簿）（⑤の場合）'!$BD112+1&lt;=15,IF(ZR$19&gt;='様式３（療養者名簿）（⑤の場合）'!$BD112,IF(ZR$19&lt;='様式３（療養者名簿）（⑤の場合）'!$BE112,1,0),0),0)</f>
        <v>0</v>
      </c>
      <c r="ZS107" s="384">
        <f>IF(ZS$19-'様式３（療養者名簿）（⑤の場合）'!$BD112+1&lt;=15,IF(ZS$19&gt;='様式３（療養者名簿）（⑤の場合）'!$BD112,IF(ZS$19&lt;='様式３（療養者名簿）（⑤の場合）'!$BE112,1,0),0),0)</f>
        <v>0</v>
      </c>
      <c r="ZT107" s="384">
        <f>IF(ZT$19-'様式３（療養者名簿）（⑤の場合）'!$BD112+1&lt;=15,IF(ZT$19&gt;='様式３（療養者名簿）（⑤の場合）'!$BD112,IF(ZT$19&lt;='様式３（療養者名簿）（⑤の場合）'!$BE112,1,0),0),0)</f>
        <v>0</v>
      </c>
      <c r="ZU107" s="384">
        <f>IF(ZU$19-'様式３（療養者名簿）（⑤の場合）'!$BD112+1&lt;=15,IF(ZU$19&gt;='様式３（療養者名簿）（⑤の場合）'!$BD112,IF(ZU$19&lt;='様式３（療養者名簿）（⑤の場合）'!$BE112,1,0),0),0)</f>
        <v>0</v>
      </c>
      <c r="ZV107" s="384">
        <f>IF(ZV$19-'様式３（療養者名簿）（⑤の場合）'!$BD112+1&lt;=15,IF(ZV$19&gt;='様式３（療養者名簿）（⑤の場合）'!$BD112,IF(ZV$19&lt;='様式３（療養者名簿）（⑤の場合）'!$BE112,1,0),0),0)</f>
        <v>0</v>
      </c>
      <c r="ZW107" s="384">
        <f>IF(ZW$19-'様式３（療養者名簿）（⑤の場合）'!$BD112+1&lt;=15,IF(ZW$19&gt;='様式３（療養者名簿）（⑤の場合）'!$BD112,IF(ZW$19&lt;='様式３（療養者名簿）（⑤の場合）'!$BE112,1,0),0),0)</f>
        <v>0</v>
      </c>
      <c r="ZX107" s="384">
        <f>IF(ZX$19-'様式３（療養者名簿）（⑤の場合）'!$BD112+1&lt;=15,IF(ZX$19&gt;='様式３（療養者名簿）（⑤の場合）'!$BD112,IF(ZX$19&lt;='様式３（療養者名簿）（⑤の場合）'!$BE112,1,0),0),0)</f>
        <v>0</v>
      </c>
      <c r="ZY107" s="384">
        <f>IF(ZY$19-'様式３（療養者名簿）（⑤の場合）'!$BD112+1&lt;=15,IF(ZY$19&gt;='様式３（療養者名簿）（⑤の場合）'!$BD112,IF(ZY$19&lt;='様式３（療養者名簿）（⑤の場合）'!$BE112,1,0),0),0)</f>
        <v>0</v>
      </c>
      <c r="ZZ107" s="384">
        <f>IF(ZZ$19-'様式３（療養者名簿）（⑤の場合）'!$BD112+1&lt;=15,IF(ZZ$19&gt;='様式３（療養者名簿）（⑤の場合）'!$BD112,IF(ZZ$19&lt;='様式３（療養者名簿）（⑤の場合）'!$BE112,1,0),0),0)</f>
        <v>0</v>
      </c>
      <c r="AAA107" s="384">
        <f>IF(AAA$19-'様式３（療養者名簿）（⑤の場合）'!$BD112+1&lt;=15,IF(AAA$19&gt;='様式３（療養者名簿）（⑤の場合）'!$BD112,IF(AAA$19&lt;='様式３（療養者名簿）（⑤の場合）'!$BE112,1,0),0),0)</f>
        <v>0</v>
      </c>
      <c r="AAB107" s="384">
        <f>IF(AAB$19-'様式３（療養者名簿）（⑤の場合）'!$BD112+1&lt;=15,IF(AAB$19&gt;='様式３（療養者名簿）（⑤の場合）'!$BD112,IF(AAB$19&lt;='様式３（療養者名簿）（⑤の場合）'!$BE112,1,0),0),0)</f>
        <v>0</v>
      </c>
      <c r="AAC107" s="384">
        <f>IF(AAC$19-'様式３（療養者名簿）（⑤の場合）'!$BD112+1&lt;=15,IF(AAC$19&gt;='様式３（療養者名簿）（⑤の場合）'!$BD112,IF(AAC$19&lt;='様式３（療養者名簿）（⑤の場合）'!$BE112,1,0),0),0)</f>
        <v>0</v>
      </c>
      <c r="AAD107" s="384">
        <f>IF(AAD$19-'様式３（療養者名簿）（⑤の場合）'!$BD112+1&lt;=15,IF(AAD$19&gt;='様式３（療養者名簿）（⑤の場合）'!$BD112,IF(AAD$19&lt;='様式３（療養者名簿）（⑤の場合）'!$BE112,1,0),0),0)</f>
        <v>0</v>
      </c>
      <c r="AAE107" s="384">
        <f>IF(AAE$19-'様式３（療養者名簿）（⑤の場合）'!$BD112+1&lt;=15,IF(AAE$19&gt;='様式３（療養者名簿）（⑤の場合）'!$BD112,IF(AAE$19&lt;='様式３（療養者名簿）（⑤の場合）'!$BE112,1,0),0),0)</f>
        <v>0</v>
      </c>
      <c r="AAF107" s="384">
        <f>IF(AAF$19-'様式３（療養者名簿）（⑤の場合）'!$BD112+1&lt;=15,IF(AAF$19&gt;='様式３（療養者名簿）（⑤の場合）'!$BD112,IF(AAF$19&lt;='様式３（療養者名簿）（⑤の場合）'!$BE112,1,0),0),0)</f>
        <v>0</v>
      </c>
      <c r="AAG107" s="384">
        <f>IF(AAG$19-'様式３（療養者名簿）（⑤の場合）'!$BD112+1&lt;=15,IF(AAG$19&gt;='様式３（療養者名簿）（⑤の場合）'!$BD112,IF(AAG$19&lt;='様式３（療養者名簿）（⑤の場合）'!$BE112,1,0),0),0)</f>
        <v>0</v>
      </c>
      <c r="AAH107" s="384">
        <f>IF(AAH$19-'様式３（療養者名簿）（⑤の場合）'!$BD112+1&lt;=15,IF(AAH$19&gt;='様式３（療養者名簿）（⑤の場合）'!$BD112,IF(AAH$19&lt;='様式３（療養者名簿）（⑤の場合）'!$BE112,1,0),0),0)</f>
        <v>0</v>
      </c>
      <c r="AAI107" s="384">
        <f>IF(AAI$19-'様式３（療養者名簿）（⑤の場合）'!$BD112+1&lt;=15,IF(AAI$19&gt;='様式３（療養者名簿）（⑤の場合）'!$BD112,IF(AAI$19&lt;='様式３（療養者名簿）（⑤の場合）'!$BE112,1,0),0),0)</f>
        <v>0</v>
      </c>
      <c r="AAJ107" s="384">
        <f>IF(AAJ$19-'様式３（療養者名簿）（⑤の場合）'!$BD112+1&lt;=15,IF(AAJ$19&gt;='様式３（療養者名簿）（⑤の場合）'!$BD112,IF(AAJ$19&lt;='様式３（療養者名簿）（⑤の場合）'!$BE112,1,0),0),0)</f>
        <v>0</v>
      </c>
      <c r="AAK107" s="384">
        <f>IF(AAK$19-'様式３（療養者名簿）（⑤の場合）'!$BD112+1&lt;=15,IF(AAK$19&gt;='様式３（療養者名簿）（⑤の場合）'!$BD112,IF(AAK$19&lt;='様式３（療養者名簿）（⑤の場合）'!$BE112,1,0),0),0)</f>
        <v>0</v>
      </c>
      <c r="AAL107" s="384">
        <f>IF(AAL$19-'様式３（療養者名簿）（⑤の場合）'!$BD112+1&lt;=15,IF(AAL$19&gt;='様式３（療養者名簿）（⑤の場合）'!$BD112,IF(AAL$19&lt;='様式３（療養者名簿）（⑤の場合）'!$BE112,1,0),0),0)</f>
        <v>0</v>
      </c>
      <c r="AAM107" s="384">
        <f>IF(AAM$19-'様式３（療養者名簿）（⑤の場合）'!$BD112+1&lt;=15,IF(AAM$19&gt;='様式３（療養者名簿）（⑤の場合）'!$BD112,IF(AAM$19&lt;='様式３（療養者名簿）（⑤の場合）'!$BE112,1,0),0),0)</f>
        <v>0</v>
      </c>
      <c r="AAN107" s="384">
        <f>IF(AAN$19-'様式３（療養者名簿）（⑤の場合）'!$BD112+1&lt;=15,IF(AAN$19&gt;='様式３（療養者名簿）（⑤の場合）'!$BD112,IF(AAN$19&lt;='様式３（療養者名簿）（⑤の場合）'!$BE112,1,0),0),0)</f>
        <v>0</v>
      </c>
      <c r="AAO107" s="384">
        <f>IF(AAO$19-'様式３（療養者名簿）（⑤の場合）'!$BD112+1&lt;=15,IF(AAO$19&gt;='様式３（療養者名簿）（⑤の場合）'!$BD112,IF(AAO$19&lt;='様式３（療養者名簿）（⑤の場合）'!$BE112,1,0),0),0)</f>
        <v>0</v>
      </c>
      <c r="AAP107" s="384">
        <f>IF(AAP$19-'様式３（療養者名簿）（⑤の場合）'!$BD112+1&lt;=15,IF(AAP$19&gt;='様式３（療養者名簿）（⑤の場合）'!$BD112,IF(AAP$19&lt;='様式３（療養者名簿）（⑤の場合）'!$BE112,1,0),0),0)</f>
        <v>0</v>
      </c>
      <c r="AAQ107" s="384">
        <f>IF(AAQ$19-'様式３（療養者名簿）（⑤の場合）'!$BD112+1&lt;=15,IF(AAQ$19&gt;='様式３（療養者名簿）（⑤の場合）'!$BD112,IF(AAQ$19&lt;='様式３（療養者名簿）（⑤の場合）'!$BE112,1,0),0),0)</f>
        <v>0</v>
      </c>
      <c r="AAR107" s="384">
        <f>IF(AAR$19-'様式３（療養者名簿）（⑤の場合）'!$BD112+1&lt;=15,IF(AAR$19&gt;='様式３（療養者名簿）（⑤の場合）'!$BD112,IF(AAR$19&lt;='様式３（療養者名簿）（⑤の場合）'!$BE112,1,0),0),0)</f>
        <v>0</v>
      </c>
      <c r="AAS107" s="384">
        <f>IF(AAS$19-'様式３（療養者名簿）（⑤の場合）'!$BD112+1&lt;=15,IF(AAS$19&gt;='様式３（療養者名簿）（⑤の場合）'!$BD112,IF(AAS$19&lt;='様式３（療養者名簿）（⑤の場合）'!$BE112,1,0),0),0)</f>
        <v>0</v>
      </c>
      <c r="AAT107" s="384">
        <f>IF(AAT$19-'様式３（療養者名簿）（⑤の場合）'!$BD112+1&lt;=15,IF(AAT$19&gt;='様式３（療養者名簿）（⑤の場合）'!$BD112,IF(AAT$19&lt;='様式３（療養者名簿）（⑤の場合）'!$BE112,1,0),0),0)</f>
        <v>0</v>
      </c>
      <c r="AAU107" s="384">
        <f>IF(AAU$19-'様式３（療養者名簿）（⑤の場合）'!$BD112+1&lt;=15,IF(AAU$19&gt;='様式３（療養者名簿）（⑤の場合）'!$BD112,IF(AAU$19&lt;='様式３（療養者名簿）（⑤の場合）'!$BE112,1,0),0),0)</f>
        <v>0</v>
      </c>
      <c r="AAV107" s="384">
        <f>IF(AAV$19-'様式３（療養者名簿）（⑤の場合）'!$BD112+1&lt;=15,IF(AAV$19&gt;='様式３（療養者名簿）（⑤の場合）'!$BD112,IF(AAV$19&lt;='様式３（療養者名簿）（⑤の場合）'!$BE112,1,0),0),0)</f>
        <v>0</v>
      </c>
      <c r="AAW107" s="384">
        <f>IF(AAW$19-'様式３（療養者名簿）（⑤の場合）'!$BD112+1&lt;=15,IF(AAW$19&gt;='様式３（療養者名簿）（⑤の場合）'!$BD112,IF(AAW$19&lt;='様式３（療養者名簿）（⑤の場合）'!$BE112,1,0),0),0)</f>
        <v>0</v>
      </c>
      <c r="AAX107" s="384">
        <f>IF(AAX$19-'様式３（療養者名簿）（⑤の場合）'!$BD112+1&lt;=15,IF(AAX$19&gt;='様式３（療養者名簿）（⑤の場合）'!$BD112,IF(AAX$19&lt;='様式３（療養者名簿）（⑤の場合）'!$BE112,1,0),0),0)</f>
        <v>0</v>
      </c>
      <c r="AAY107" s="384">
        <f>IF(AAY$19-'様式３（療養者名簿）（⑤の場合）'!$BD112+1&lt;=15,IF(AAY$19&gt;='様式３（療養者名簿）（⑤の場合）'!$BD112,IF(AAY$19&lt;='様式３（療養者名簿）（⑤の場合）'!$BE112,1,0),0),0)</f>
        <v>0</v>
      </c>
      <c r="AAZ107" s="384">
        <f>IF(AAZ$19-'様式３（療養者名簿）（⑤の場合）'!$BD112+1&lt;=15,IF(AAZ$19&gt;='様式３（療養者名簿）（⑤の場合）'!$BD112,IF(AAZ$19&lt;='様式３（療養者名簿）（⑤の場合）'!$BE112,1,0),0),0)</f>
        <v>0</v>
      </c>
      <c r="ABA107" s="384">
        <f>IF(ABA$19-'様式３（療養者名簿）（⑤の場合）'!$BD112+1&lt;=15,IF(ABA$19&gt;='様式３（療養者名簿）（⑤の場合）'!$BD112,IF(ABA$19&lt;='様式３（療養者名簿）（⑤の場合）'!$BE112,1,0),0),0)</f>
        <v>0</v>
      </c>
      <c r="ABB107" s="384">
        <f>IF(ABB$19-'様式３（療養者名簿）（⑤の場合）'!$BD112+1&lt;=15,IF(ABB$19&gt;='様式３（療養者名簿）（⑤の場合）'!$BD112,IF(ABB$19&lt;='様式３（療養者名簿）（⑤の場合）'!$BE112,1,0),0),0)</f>
        <v>0</v>
      </c>
      <c r="ABC107" s="384">
        <f>IF(ABC$19-'様式３（療養者名簿）（⑤の場合）'!$BD112+1&lt;=15,IF(ABC$19&gt;='様式３（療養者名簿）（⑤の場合）'!$BD112,IF(ABC$19&lt;='様式３（療養者名簿）（⑤の場合）'!$BE112,1,0),0),0)</f>
        <v>0</v>
      </c>
      <c r="ABD107" s="384">
        <f>IF(ABD$19-'様式３（療養者名簿）（⑤の場合）'!$BD112+1&lt;=15,IF(ABD$19&gt;='様式３（療養者名簿）（⑤の場合）'!$BD112,IF(ABD$19&lt;='様式３（療養者名簿）（⑤の場合）'!$BE112,1,0),0),0)</f>
        <v>0</v>
      </c>
    </row>
    <row r="108" spans="1:732" ht="42" customHeight="1">
      <c r="A108" s="259">
        <f>'様式３（療養者名簿）（⑤の場合）'!C113</f>
        <v>0</v>
      </c>
      <c r="B108" s="256">
        <f>IF(B$19-'様式３（療養者名簿）（⑤の場合）'!$BD113+1&lt;=15,IF(B$19&gt;='様式３（療養者名簿）（⑤の場合）'!$BD113,IF(B$19&lt;='様式３（療養者名簿）（⑤の場合）'!$BE113,1,0),0),0)</f>
        <v>0</v>
      </c>
      <c r="C108" s="256">
        <f>IF(C$19-'様式３（療養者名簿）（⑤の場合）'!$BD113+1&lt;=15,IF(C$19&gt;='様式３（療養者名簿）（⑤の場合）'!$BD113,IF(C$19&lt;='様式３（療養者名簿）（⑤の場合）'!$BE113,1,0),0),0)</f>
        <v>0</v>
      </c>
      <c r="D108" s="256">
        <f>IF(D$19-'様式３（療養者名簿）（⑤の場合）'!$BD113+1&lt;=15,IF(D$19&gt;='様式３（療養者名簿）（⑤の場合）'!$BD113,IF(D$19&lt;='様式３（療養者名簿）（⑤の場合）'!$BE113,1,0),0),0)</f>
        <v>0</v>
      </c>
      <c r="E108" s="256">
        <f>IF(E$19-'様式３（療養者名簿）（⑤の場合）'!$BD113+1&lt;=15,IF(E$19&gt;='様式３（療養者名簿）（⑤の場合）'!$BD113,IF(E$19&lt;='様式３（療養者名簿）（⑤の場合）'!$BE113,1,0),0),0)</f>
        <v>0</v>
      </c>
      <c r="F108" s="256">
        <f>IF(F$19-'様式３（療養者名簿）（⑤の場合）'!$BD113+1&lt;=15,IF(F$19&gt;='様式３（療養者名簿）（⑤の場合）'!$BD113,IF(F$19&lt;='様式３（療養者名簿）（⑤の場合）'!$BE113,1,0),0),0)</f>
        <v>0</v>
      </c>
      <c r="G108" s="256">
        <f>IF(G$19-'様式３（療養者名簿）（⑤の場合）'!$BD113+1&lt;=15,IF(G$19&gt;='様式３（療養者名簿）（⑤の場合）'!$BD113,IF(G$19&lt;='様式３（療養者名簿）（⑤の場合）'!$BE113,1,0),0),0)</f>
        <v>0</v>
      </c>
      <c r="H108" s="256">
        <f>IF(H$19-'様式３（療養者名簿）（⑤の場合）'!$BD113+1&lt;=15,IF(H$19&gt;='様式３（療養者名簿）（⑤の場合）'!$BD113,IF(H$19&lt;='様式３（療養者名簿）（⑤の場合）'!$BE113,1,0),0),0)</f>
        <v>0</v>
      </c>
      <c r="I108" s="256">
        <f>IF(I$19-'様式３（療養者名簿）（⑤の場合）'!$BD113+1&lt;=15,IF(I$19&gt;='様式３（療養者名簿）（⑤の場合）'!$BD113,IF(I$19&lt;='様式３（療養者名簿）（⑤の場合）'!$BE113,1,0),0),0)</f>
        <v>0</v>
      </c>
      <c r="J108" s="256">
        <f>IF(J$19-'様式３（療養者名簿）（⑤の場合）'!$BD113+1&lt;=15,IF(J$19&gt;='様式３（療養者名簿）（⑤の場合）'!$BD113,IF(J$19&lt;='様式３（療養者名簿）（⑤の場合）'!$BE113,1,0),0),0)</f>
        <v>0</v>
      </c>
      <c r="K108" s="256">
        <f>IF(K$19-'様式３（療養者名簿）（⑤の場合）'!$BD113+1&lt;=15,IF(K$19&gt;='様式３（療養者名簿）（⑤の場合）'!$BD113,IF(K$19&lt;='様式３（療養者名簿）（⑤の場合）'!$BE113,1,0),0),0)</f>
        <v>0</v>
      </c>
      <c r="L108" s="256">
        <f>IF(L$19-'様式３（療養者名簿）（⑤の場合）'!$BD113+1&lt;=15,IF(L$19&gt;='様式３（療養者名簿）（⑤の場合）'!$BD113,IF(L$19&lt;='様式３（療養者名簿）（⑤の場合）'!$BE113,1,0),0),0)</f>
        <v>0</v>
      </c>
      <c r="M108" s="256">
        <f>IF(M$19-'様式３（療養者名簿）（⑤の場合）'!$BD113+1&lt;=15,IF(M$19&gt;='様式３（療養者名簿）（⑤の場合）'!$BD113,IF(M$19&lt;='様式３（療養者名簿）（⑤の場合）'!$BE113,1,0),0),0)</f>
        <v>0</v>
      </c>
      <c r="N108" s="256">
        <f>IF(N$19-'様式３（療養者名簿）（⑤の場合）'!$BD113+1&lt;=15,IF(N$19&gt;='様式３（療養者名簿）（⑤の場合）'!$BD113,IF(N$19&lt;='様式３（療養者名簿）（⑤の場合）'!$BE113,1,0),0),0)</f>
        <v>0</v>
      </c>
      <c r="O108" s="256">
        <f>IF(O$19-'様式３（療養者名簿）（⑤の場合）'!$BD113+1&lt;=15,IF(O$19&gt;='様式３（療養者名簿）（⑤の場合）'!$BD113,IF(O$19&lt;='様式３（療養者名簿）（⑤の場合）'!$BE113,1,0),0),0)</f>
        <v>0</v>
      </c>
      <c r="P108" s="256">
        <f>IF(P$19-'様式３（療養者名簿）（⑤の場合）'!$BD113+1&lt;=15,IF(P$19&gt;='様式３（療養者名簿）（⑤の場合）'!$BD113,IF(P$19&lt;='様式３（療養者名簿）（⑤の場合）'!$BE113,1,0),0),0)</f>
        <v>0</v>
      </c>
      <c r="Q108" s="256">
        <f>IF(Q$19-'様式３（療養者名簿）（⑤の場合）'!$BD113+1&lt;=15,IF(Q$19&gt;='様式３（療養者名簿）（⑤の場合）'!$BD113,IF(Q$19&lt;='様式３（療養者名簿）（⑤の場合）'!$BE113,1,0),0),0)</f>
        <v>0</v>
      </c>
      <c r="R108" s="256">
        <f>IF(R$19-'様式３（療養者名簿）（⑤の場合）'!$BD113+1&lt;=15,IF(R$19&gt;='様式３（療養者名簿）（⑤の場合）'!$BD113,IF(R$19&lt;='様式３（療養者名簿）（⑤の場合）'!$BE113,1,0),0),0)</f>
        <v>0</v>
      </c>
      <c r="S108" s="256">
        <f>IF(S$19-'様式３（療養者名簿）（⑤の場合）'!$BD113+1&lt;=15,IF(S$19&gt;='様式３（療養者名簿）（⑤の場合）'!$BD113,IF(S$19&lt;='様式３（療養者名簿）（⑤の場合）'!$BE113,1,0),0),0)</f>
        <v>0</v>
      </c>
      <c r="T108" s="256">
        <f>IF(T$19-'様式３（療養者名簿）（⑤の場合）'!$BD113+1&lt;=15,IF(T$19&gt;='様式３（療養者名簿）（⑤の場合）'!$BD113,IF(T$19&lt;='様式３（療養者名簿）（⑤の場合）'!$BE113,1,0),0),0)</f>
        <v>0</v>
      </c>
      <c r="U108" s="256">
        <f>IF(U$19-'様式３（療養者名簿）（⑤の場合）'!$BD113+1&lt;=15,IF(U$19&gt;='様式３（療養者名簿）（⑤の場合）'!$BD113,IF(U$19&lt;='様式３（療養者名簿）（⑤の場合）'!$BE113,1,0),0),0)</f>
        <v>0</v>
      </c>
      <c r="V108" s="256">
        <f>IF(V$19-'様式３（療養者名簿）（⑤の場合）'!$BD113+1&lt;=15,IF(V$19&gt;='様式３（療養者名簿）（⑤の場合）'!$BD113,IF(V$19&lt;='様式３（療養者名簿）（⑤の場合）'!$BE113,1,0),0),0)</f>
        <v>0</v>
      </c>
      <c r="W108" s="256">
        <f>IF(W$19-'様式３（療養者名簿）（⑤の場合）'!$BD113+1&lt;=15,IF(W$19&gt;='様式３（療養者名簿）（⑤の場合）'!$BD113,IF(W$19&lt;='様式３（療養者名簿）（⑤の場合）'!$BE113,1,0),0),0)</f>
        <v>0</v>
      </c>
      <c r="X108" s="256">
        <f>IF(X$19-'様式３（療養者名簿）（⑤の場合）'!$BD113+1&lt;=15,IF(X$19&gt;='様式３（療養者名簿）（⑤の場合）'!$BD113,IF(X$19&lt;='様式３（療養者名簿）（⑤の場合）'!$BE113,1,0),0),0)</f>
        <v>0</v>
      </c>
      <c r="Y108" s="256">
        <f>IF(Y$19-'様式３（療養者名簿）（⑤の場合）'!$BD113+1&lt;=15,IF(Y$19&gt;='様式３（療養者名簿）（⑤の場合）'!$BD113,IF(Y$19&lt;='様式３（療養者名簿）（⑤の場合）'!$BE113,1,0),0),0)</f>
        <v>0</v>
      </c>
      <c r="Z108" s="256">
        <f>IF(Z$19-'様式３（療養者名簿）（⑤の場合）'!$BD113+1&lt;=15,IF(Z$19&gt;='様式３（療養者名簿）（⑤の場合）'!$BD113,IF(Z$19&lt;='様式３（療養者名簿）（⑤の場合）'!$BE113,1,0),0),0)</f>
        <v>0</v>
      </c>
      <c r="AA108" s="256">
        <f>IF(AA$19-'様式３（療養者名簿）（⑤の場合）'!$BD113+1&lt;=15,IF(AA$19&gt;='様式３（療養者名簿）（⑤の場合）'!$BD113,IF(AA$19&lt;='様式３（療養者名簿）（⑤の場合）'!$BE113,1,0),0),0)</f>
        <v>0</v>
      </c>
      <c r="AB108" s="256">
        <f>IF(AB$19-'様式３（療養者名簿）（⑤の場合）'!$BD113+1&lt;=15,IF(AB$19&gt;='様式３（療養者名簿）（⑤の場合）'!$BD113,IF(AB$19&lt;='様式３（療養者名簿）（⑤の場合）'!$BE113,1,0),0),0)</f>
        <v>0</v>
      </c>
      <c r="AC108" s="256">
        <f>IF(AC$19-'様式３（療養者名簿）（⑤の場合）'!$BD113+1&lt;=15,IF(AC$19&gt;='様式３（療養者名簿）（⑤の場合）'!$BD113,IF(AC$19&lt;='様式３（療養者名簿）（⑤の場合）'!$BE113,1,0),0),0)</f>
        <v>0</v>
      </c>
      <c r="AD108" s="256">
        <f>IF(AD$19-'様式３（療養者名簿）（⑤の場合）'!$BD113+1&lt;=15,IF(AD$19&gt;='様式３（療養者名簿）（⑤の場合）'!$BD113,IF(AD$19&lt;='様式３（療養者名簿）（⑤の場合）'!$BE113,1,0),0),0)</f>
        <v>0</v>
      </c>
      <c r="AE108" s="256">
        <f>IF(AE$19-'様式３（療養者名簿）（⑤の場合）'!$BD113+1&lt;=15,IF(AE$19&gt;='様式３（療養者名簿）（⑤の場合）'!$BD113,IF(AE$19&lt;='様式３（療養者名簿）（⑤の場合）'!$BE113,1,0),0),0)</f>
        <v>0</v>
      </c>
      <c r="AF108" s="256">
        <f>IF(AF$19-'様式３（療養者名簿）（⑤の場合）'!$BD113+1&lt;=15,IF(AF$19&gt;='様式３（療養者名簿）（⑤の場合）'!$BD113,IF(AF$19&lt;='様式３（療養者名簿）（⑤の場合）'!$BE113,1,0),0),0)</f>
        <v>0</v>
      </c>
      <c r="AG108" s="256">
        <f>IF(AG$19-'様式３（療養者名簿）（⑤の場合）'!$BD113+1&lt;=15,IF(AG$19&gt;='様式３（療養者名簿）（⑤の場合）'!$BD113,IF(AG$19&lt;='様式３（療養者名簿）（⑤の場合）'!$BE113,1,0),0),0)</f>
        <v>0</v>
      </c>
      <c r="AH108" s="256">
        <f>IF(AH$19-'様式３（療養者名簿）（⑤の場合）'!$BD113+1&lt;=15,IF(AH$19&gt;='様式３（療養者名簿）（⑤の場合）'!$BD113,IF(AH$19&lt;='様式３（療養者名簿）（⑤の場合）'!$BE113,1,0),0),0)</f>
        <v>0</v>
      </c>
      <c r="AI108" s="256">
        <f>IF(AI$19-'様式３（療養者名簿）（⑤の場合）'!$BD113+1&lt;=15,IF(AI$19&gt;='様式３（療養者名簿）（⑤の場合）'!$BD113,IF(AI$19&lt;='様式３（療養者名簿）（⑤の場合）'!$BE113,1,0),0),0)</f>
        <v>0</v>
      </c>
      <c r="AJ108" s="256">
        <f>IF(AJ$19-'様式３（療養者名簿）（⑤の場合）'!$BD113+1&lt;=15,IF(AJ$19&gt;='様式３（療養者名簿）（⑤の場合）'!$BD113,IF(AJ$19&lt;='様式３（療養者名簿）（⑤の場合）'!$BE113,1,0),0),0)</f>
        <v>0</v>
      </c>
      <c r="AK108" s="256">
        <f>IF(AK$19-'様式３（療養者名簿）（⑤の場合）'!$BD113+1&lt;=15,IF(AK$19&gt;='様式３（療養者名簿）（⑤の場合）'!$BD113,IF(AK$19&lt;='様式３（療養者名簿）（⑤の場合）'!$BE113,1,0),0),0)</f>
        <v>0</v>
      </c>
      <c r="AL108" s="256">
        <f>IF(AL$19-'様式３（療養者名簿）（⑤の場合）'!$BD113+1&lt;=15,IF(AL$19&gt;='様式３（療養者名簿）（⑤の場合）'!$BD113,IF(AL$19&lt;='様式３（療養者名簿）（⑤の場合）'!$BE113,1,0),0),0)</f>
        <v>0</v>
      </c>
      <c r="AM108" s="256">
        <f>IF(AM$19-'様式３（療養者名簿）（⑤の場合）'!$BD113+1&lt;=15,IF(AM$19&gt;='様式３（療養者名簿）（⑤の場合）'!$BD113,IF(AM$19&lt;='様式３（療養者名簿）（⑤の場合）'!$BE113,1,0),0),0)</f>
        <v>0</v>
      </c>
      <c r="AN108" s="256">
        <f>IF(AN$19-'様式３（療養者名簿）（⑤の場合）'!$BD113+1&lt;=15,IF(AN$19&gt;='様式３（療養者名簿）（⑤の場合）'!$BD113,IF(AN$19&lt;='様式３（療養者名簿）（⑤の場合）'!$BE113,1,0),0),0)</f>
        <v>0</v>
      </c>
      <c r="AO108" s="256">
        <f>IF(AO$19-'様式３（療養者名簿）（⑤の場合）'!$BD113+1&lt;=15,IF(AO$19&gt;='様式３（療養者名簿）（⑤の場合）'!$BD113,IF(AO$19&lt;='様式３（療養者名簿）（⑤の場合）'!$BE113,1,0),0),0)</f>
        <v>0</v>
      </c>
      <c r="AP108" s="256">
        <f>IF(AP$19-'様式３（療養者名簿）（⑤の場合）'!$BD113+1&lt;=15,IF(AP$19&gt;='様式３（療養者名簿）（⑤の場合）'!$BD113,IF(AP$19&lt;='様式３（療養者名簿）（⑤の場合）'!$BE113,1,0),0),0)</f>
        <v>0</v>
      </c>
      <c r="AQ108" s="256">
        <f>IF(AQ$19-'様式３（療養者名簿）（⑤の場合）'!$BD113+1&lt;=15,IF(AQ$19&gt;='様式３（療養者名簿）（⑤の場合）'!$BD113,IF(AQ$19&lt;='様式３（療養者名簿）（⑤の場合）'!$BE113,1,0),0),0)</f>
        <v>0</v>
      </c>
      <c r="AR108" s="256">
        <f>IF(AR$19-'様式３（療養者名簿）（⑤の場合）'!$BD113+1&lt;=15,IF(AR$19&gt;='様式３（療養者名簿）（⑤の場合）'!$BD113,IF(AR$19&lt;='様式３（療養者名簿）（⑤の場合）'!$BE113,1,0),0),0)</f>
        <v>0</v>
      </c>
      <c r="AS108" s="256">
        <f>IF(AS$19-'様式３（療養者名簿）（⑤の場合）'!$BD113+1&lt;=15,IF(AS$19&gt;='様式３（療養者名簿）（⑤の場合）'!$BD113,IF(AS$19&lt;='様式３（療養者名簿）（⑤の場合）'!$BE113,1,0),0),0)</f>
        <v>0</v>
      </c>
      <c r="AT108" s="256">
        <f>IF(AT$19-'様式３（療養者名簿）（⑤の場合）'!$BD113+1&lt;=15,IF(AT$19&gt;='様式３（療養者名簿）（⑤の場合）'!$BD113,IF(AT$19&lt;='様式３（療養者名簿）（⑤の場合）'!$BE113,1,0),0),0)</f>
        <v>0</v>
      </c>
      <c r="AU108" s="256">
        <f>IF(AU$19-'様式３（療養者名簿）（⑤の場合）'!$BD113+1&lt;=15,IF(AU$19&gt;='様式３（療養者名簿）（⑤の場合）'!$BD113,IF(AU$19&lt;='様式３（療養者名簿）（⑤の場合）'!$BE113,1,0),0),0)</f>
        <v>0</v>
      </c>
      <c r="AV108" s="256">
        <f>IF(AV$19-'様式３（療養者名簿）（⑤の場合）'!$BD113+1&lt;=15,IF(AV$19&gt;='様式３（療養者名簿）（⑤の場合）'!$BD113,IF(AV$19&lt;='様式３（療養者名簿）（⑤の場合）'!$BE113,1,0),0),0)</f>
        <v>0</v>
      </c>
      <c r="AW108" s="256">
        <f>IF(AW$19-'様式３（療養者名簿）（⑤の場合）'!$BD113+1&lt;=15,IF(AW$19&gt;='様式３（療養者名簿）（⑤の場合）'!$BD113,IF(AW$19&lt;='様式３（療養者名簿）（⑤の場合）'!$BE113,1,0),0),0)</f>
        <v>0</v>
      </c>
      <c r="AX108" s="256">
        <f>IF(AX$19-'様式３（療養者名簿）（⑤の場合）'!$BD113+1&lt;=15,IF(AX$19&gt;='様式３（療養者名簿）（⑤の場合）'!$BD113,IF(AX$19&lt;='様式３（療養者名簿）（⑤の場合）'!$BE113,1,0),0),0)</f>
        <v>0</v>
      </c>
      <c r="AY108" s="256">
        <f>IF(AY$19-'様式３（療養者名簿）（⑤の場合）'!$BD113+1&lt;=15,IF(AY$19&gt;='様式３（療養者名簿）（⑤の場合）'!$BD113,IF(AY$19&lt;='様式３（療養者名簿）（⑤の場合）'!$BE113,1,0),0),0)</f>
        <v>0</v>
      </c>
      <c r="AZ108" s="256">
        <f>IF(AZ$19-'様式３（療養者名簿）（⑤の場合）'!$BD113+1&lt;=15,IF(AZ$19&gt;='様式３（療養者名簿）（⑤の場合）'!$BD113,IF(AZ$19&lt;='様式３（療養者名簿）（⑤の場合）'!$BE113,1,0),0),0)</f>
        <v>0</v>
      </c>
      <c r="BA108" s="256">
        <f>IF(BA$19-'様式３（療養者名簿）（⑤の場合）'!$BD113+1&lt;=15,IF(BA$19&gt;='様式３（療養者名簿）（⑤の場合）'!$BD113,IF(BA$19&lt;='様式３（療養者名簿）（⑤の場合）'!$BE113,1,0),0),0)</f>
        <v>0</v>
      </c>
      <c r="BB108" s="256">
        <f>IF(BB$19-'様式３（療養者名簿）（⑤の場合）'!$BD113+1&lt;=15,IF(BB$19&gt;='様式３（療養者名簿）（⑤の場合）'!$BD113,IF(BB$19&lt;='様式３（療養者名簿）（⑤の場合）'!$BE113,1,0),0),0)</f>
        <v>0</v>
      </c>
      <c r="BC108" s="256">
        <f>IF(BC$19-'様式３（療養者名簿）（⑤の場合）'!$BD113+1&lt;=15,IF(BC$19&gt;='様式３（療養者名簿）（⑤の場合）'!$BD113,IF(BC$19&lt;='様式３（療養者名簿）（⑤の場合）'!$BE113,1,0),0),0)</f>
        <v>0</v>
      </c>
      <c r="BD108" s="256">
        <f>IF(BD$19-'様式３（療養者名簿）（⑤の場合）'!$BD113+1&lt;=15,IF(BD$19&gt;='様式３（療養者名簿）（⑤の場合）'!$BD113,IF(BD$19&lt;='様式３（療養者名簿）（⑤の場合）'!$BE113,1,0),0),0)</f>
        <v>0</v>
      </c>
      <c r="BE108" s="256">
        <f>IF(BE$19-'様式３（療養者名簿）（⑤の場合）'!$BD113+1&lt;=15,IF(BE$19&gt;='様式３（療養者名簿）（⑤の場合）'!$BD113,IF(BE$19&lt;='様式３（療養者名簿）（⑤の場合）'!$BE113,1,0),0),0)</f>
        <v>0</v>
      </c>
      <c r="BF108" s="256">
        <f>IF(BF$19-'様式３（療養者名簿）（⑤の場合）'!$BD113+1&lt;=15,IF(BF$19&gt;='様式３（療養者名簿）（⑤の場合）'!$BD113,IF(BF$19&lt;='様式３（療養者名簿）（⑤の場合）'!$BE113,1,0),0),0)</f>
        <v>0</v>
      </c>
      <c r="BG108" s="256">
        <f>IF(BG$19-'様式３（療養者名簿）（⑤の場合）'!$BD113+1&lt;=15,IF(BG$19&gt;='様式３（療養者名簿）（⑤の場合）'!$BD113,IF(BG$19&lt;='様式３（療養者名簿）（⑤の場合）'!$BE113,1,0),0),0)</f>
        <v>0</v>
      </c>
      <c r="BH108" s="256">
        <f>IF(BH$19-'様式３（療養者名簿）（⑤の場合）'!$BD113+1&lt;=15,IF(BH$19&gt;='様式３（療養者名簿）（⑤の場合）'!$BD113,IF(BH$19&lt;='様式３（療養者名簿）（⑤の場合）'!$BE113,1,0),0),0)</f>
        <v>0</v>
      </c>
      <c r="BI108" s="256">
        <f>IF(BI$19-'様式３（療養者名簿）（⑤の場合）'!$BD113+1&lt;=15,IF(BI$19&gt;='様式３（療養者名簿）（⑤の場合）'!$BD113,IF(BI$19&lt;='様式３（療養者名簿）（⑤の場合）'!$BE113,1,0),0),0)</f>
        <v>0</v>
      </c>
      <c r="BJ108" s="256">
        <f>IF(BJ$19-'様式３（療養者名簿）（⑤の場合）'!$BD113+1&lt;=15,IF(BJ$19&gt;='様式３（療養者名簿）（⑤の場合）'!$BD113,IF(BJ$19&lt;='様式３（療養者名簿）（⑤の場合）'!$BE113,1,0),0),0)</f>
        <v>0</v>
      </c>
      <c r="BK108" s="256">
        <f>IF(BK$19-'様式３（療養者名簿）（⑤の場合）'!$BD113+1&lt;=15,IF(BK$19&gt;='様式３（療養者名簿）（⑤の場合）'!$BD113,IF(BK$19&lt;='様式３（療養者名簿）（⑤の場合）'!$BE113,1,0),0),0)</f>
        <v>0</v>
      </c>
      <c r="BL108" s="256">
        <f>IF(BL$19-'様式３（療養者名簿）（⑤の場合）'!$BD113+1&lt;=15,IF(BL$19&gt;='様式３（療養者名簿）（⑤の場合）'!$BD113,IF(BL$19&lt;='様式３（療養者名簿）（⑤の場合）'!$BE113,1,0),0),0)</f>
        <v>0</v>
      </c>
      <c r="BM108" s="256">
        <f>IF(BM$19-'様式３（療養者名簿）（⑤の場合）'!$BD113+1&lt;=15,IF(BM$19&gt;='様式３（療養者名簿）（⑤の場合）'!$BD113,IF(BM$19&lt;='様式３（療養者名簿）（⑤の場合）'!$BE113,1,0),0),0)</f>
        <v>0</v>
      </c>
      <c r="BN108" s="256">
        <f>IF(BN$19-'様式３（療養者名簿）（⑤の場合）'!$BD113+1&lt;=15,IF(BN$19&gt;='様式３（療養者名簿）（⑤の場合）'!$BD113,IF(BN$19&lt;='様式３（療養者名簿）（⑤の場合）'!$BE113,1,0),0),0)</f>
        <v>0</v>
      </c>
      <c r="BO108" s="256">
        <f>IF(BO$19-'様式３（療養者名簿）（⑤の場合）'!$BD113+1&lt;=15,IF(BO$19&gt;='様式３（療養者名簿）（⑤の場合）'!$BD113,IF(BO$19&lt;='様式３（療養者名簿）（⑤の場合）'!$BE113,1,0),0),0)</f>
        <v>0</v>
      </c>
      <c r="BP108" s="256">
        <f>IF(BP$19-'様式３（療養者名簿）（⑤の場合）'!$BD113+1&lt;=15,IF(BP$19&gt;='様式３（療養者名簿）（⑤の場合）'!$BD113,IF(BP$19&lt;='様式３（療養者名簿）（⑤の場合）'!$BE113,1,0),0),0)</f>
        <v>0</v>
      </c>
      <c r="BQ108" s="256">
        <f>IF(BQ$19-'様式３（療養者名簿）（⑤の場合）'!$BD113+1&lt;=15,IF(BQ$19&gt;='様式３（療養者名簿）（⑤の場合）'!$BD113,IF(BQ$19&lt;='様式３（療養者名簿）（⑤の場合）'!$BE113,1,0),0),0)</f>
        <v>0</v>
      </c>
      <c r="BR108" s="256">
        <f>IF(BR$19-'様式３（療養者名簿）（⑤の場合）'!$BD113+1&lt;=15,IF(BR$19&gt;='様式３（療養者名簿）（⑤の場合）'!$BD113,IF(BR$19&lt;='様式３（療養者名簿）（⑤の場合）'!$BE113,1,0),0),0)</f>
        <v>0</v>
      </c>
      <c r="BS108" s="256">
        <f>IF(BS$19-'様式３（療養者名簿）（⑤の場合）'!$BD113+1&lt;=15,IF(BS$19&gt;='様式３（療養者名簿）（⑤の場合）'!$BD113,IF(BS$19&lt;='様式３（療養者名簿）（⑤の場合）'!$BE113,1,0),0),0)</f>
        <v>0</v>
      </c>
      <c r="BT108" s="256">
        <f>IF(BT$19-'様式３（療養者名簿）（⑤の場合）'!$BD113+1&lt;=15,IF(BT$19&gt;='様式３（療養者名簿）（⑤の場合）'!$BD113,IF(BT$19&lt;='様式３（療養者名簿）（⑤の場合）'!$BE113,1,0),0),0)</f>
        <v>0</v>
      </c>
      <c r="BU108" s="256">
        <f>IF(BU$19-'様式３（療養者名簿）（⑤の場合）'!$BD113+1&lt;=15,IF(BU$19&gt;='様式３（療養者名簿）（⑤の場合）'!$BD113,IF(BU$19&lt;='様式３（療養者名簿）（⑤の場合）'!$BE113,1,0),0),0)</f>
        <v>0</v>
      </c>
      <c r="BV108" s="256">
        <f>IF(BV$19-'様式３（療養者名簿）（⑤の場合）'!$BD113+1&lt;=15,IF(BV$19&gt;='様式３（療養者名簿）（⑤の場合）'!$BD113,IF(BV$19&lt;='様式３（療養者名簿）（⑤の場合）'!$BE113,1,0),0),0)</f>
        <v>0</v>
      </c>
      <c r="BW108" s="256">
        <f>IF(BW$19-'様式３（療養者名簿）（⑤の場合）'!$BD113+1&lt;=15,IF(BW$19&gt;='様式３（療養者名簿）（⑤の場合）'!$BD113,IF(BW$19&lt;='様式３（療養者名簿）（⑤の場合）'!$BE113,1,0),0),0)</f>
        <v>0</v>
      </c>
      <c r="BX108" s="256">
        <f>IF(BX$19-'様式３（療養者名簿）（⑤の場合）'!$BD113+1&lt;=15,IF(BX$19&gt;='様式３（療養者名簿）（⑤の場合）'!$BD113,IF(BX$19&lt;='様式３（療養者名簿）（⑤の場合）'!$BE113,1,0),0),0)</f>
        <v>0</v>
      </c>
      <c r="BY108" s="256">
        <f>IF(BY$19-'様式３（療養者名簿）（⑤の場合）'!$BD113+1&lt;=15,IF(BY$19&gt;='様式３（療養者名簿）（⑤の場合）'!$BD113,IF(BY$19&lt;='様式３（療養者名簿）（⑤の場合）'!$BE113,1,0),0),0)</f>
        <v>0</v>
      </c>
      <c r="BZ108" s="256">
        <f>IF(BZ$19-'様式３（療養者名簿）（⑤の場合）'!$BD113+1&lt;=15,IF(BZ$19&gt;='様式３（療養者名簿）（⑤の場合）'!$BD113,IF(BZ$19&lt;='様式３（療養者名簿）（⑤の場合）'!$BE113,1,0),0),0)</f>
        <v>0</v>
      </c>
      <c r="CA108" s="256">
        <f>IF(CA$19-'様式３（療養者名簿）（⑤の場合）'!$BD113+1&lt;=15,IF(CA$19&gt;='様式３（療養者名簿）（⑤の場合）'!$BD113,IF(CA$19&lt;='様式３（療養者名簿）（⑤の場合）'!$BE113,1,0),0),0)</f>
        <v>0</v>
      </c>
      <c r="CB108" s="256">
        <f>IF(CB$19-'様式３（療養者名簿）（⑤の場合）'!$BD113+1&lt;=15,IF(CB$19&gt;='様式３（療養者名簿）（⑤の場合）'!$BD113,IF(CB$19&lt;='様式３（療養者名簿）（⑤の場合）'!$BE113,1,0),0),0)</f>
        <v>0</v>
      </c>
      <c r="CC108" s="256">
        <f>IF(CC$19-'様式３（療養者名簿）（⑤の場合）'!$BD113+1&lt;=15,IF(CC$19&gt;='様式３（療養者名簿）（⑤の場合）'!$BD113,IF(CC$19&lt;='様式３（療養者名簿）（⑤の場合）'!$BE113,1,0),0),0)</f>
        <v>0</v>
      </c>
      <c r="CD108" s="256">
        <f>IF(CD$19-'様式３（療養者名簿）（⑤の場合）'!$BD113+1&lt;=15,IF(CD$19&gt;='様式３（療養者名簿）（⑤の場合）'!$BD113,IF(CD$19&lt;='様式３（療養者名簿）（⑤の場合）'!$BE113,1,0),0),0)</f>
        <v>0</v>
      </c>
      <c r="CE108" s="256">
        <f>IF(CE$19-'様式３（療養者名簿）（⑤の場合）'!$BD113+1&lt;=15,IF(CE$19&gt;='様式３（療養者名簿）（⑤の場合）'!$BD113,IF(CE$19&lt;='様式３（療養者名簿）（⑤の場合）'!$BE113,1,0),0),0)</f>
        <v>0</v>
      </c>
      <c r="CF108" s="256">
        <f>IF(CF$19-'様式３（療養者名簿）（⑤の場合）'!$BD113+1&lt;=15,IF(CF$19&gt;='様式３（療養者名簿）（⑤の場合）'!$BD113,IF(CF$19&lt;='様式３（療養者名簿）（⑤の場合）'!$BE113,1,0),0),0)</f>
        <v>0</v>
      </c>
      <c r="CG108" s="256">
        <f>IF(CG$19-'様式３（療養者名簿）（⑤の場合）'!$BD113+1&lt;=15,IF(CG$19&gt;='様式３（療養者名簿）（⑤の場合）'!$BD113,IF(CG$19&lt;='様式３（療養者名簿）（⑤の場合）'!$BE113,1,0),0),0)</f>
        <v>0</v>
      </c>
      <c r="CH108" s="256">
        <f>IF(CH$19-'様式３（療養者名簿）（⑤の場合）'!$BD113+1&lt;=15,IF(CH$19&gt;='様式３（療養者名簿）（⑤の場合）'!$BD113,IF(CH$19&lt;='様式３（療養者名簿）（⑤の場合）'!$BE113,1,0),0),0)</f>
        <v>0</v>
      </c>
      <c r="CI108" s="256">
        <f>IF(CI$19-'様式３（療養者名簿）（⑤の場合）'!$BD113+1&lt;=15,IF(CI$19&gt;='様式３（療養者名簿）（⑤の場合）'!$BD113,IF(CI$19&lt;='様式３（療養者名簿）（⑤の場合）'!$BE113,1,0),0),0)</f>
        <v>0</v>
      </c>
      <c r="CJ108" s="256">
        <f>IF(CJ$19-'様式３（療養者名簿）（⑤の場合）'!$BD113+1&lt;=15,IF(CJ$19&gt;='様式３（療養者名簿）（⑤の場合）'!$BD113,IF(CJ$19&lt;='様式３（療養者名簿）（⑤の場合）'!$BE113,1,0),0),0)</f>
        <v>0</v>
      </c>
      <c r="CK108" s="256">
        <f>IF(CK$19-'様式３（療養者名簿）（⑤の場合）'!$BD113+1&lt;=15,IF(CK$19&gt;='様式３（療養者名簿）（⑤の場合）'!$BD113,IF(CK$19&lt;='様式３（療養者名簿）（⑤の場合）'!$BE113,1,0),0),0)</f>
        <v>0</v>
      </c>
      <c r="CL108" s="256">
        <f>IF(CL$19-'様式３（療養者名簿）（⑤の場合）'!$BD113+1&lt;=15,IF(CL$19&gt;='様式３（療養者名簿）（⑤の場合）'!$BD113,IF(CL$19&lt;='様式３（療養者名簿）（⑤の場合）'!$BE113,1,0),0),0)</f>
        <v>0</v>
      </c>
      <c r="CM108" s="256">
        <f>IF(CM$19-'様式３（療養者名簿）（⑤の場合）'!$BD113+1&lt;=15,IF(CM$19&gt;='様式３（療養者名簿）（⑤の場合）'!$BD113,IF(CM$19&lt;='様式３（療養者名簿）（⑤の場合）'!$BE113,1,0),0),0)</f>
        <v>0</v>
      </c>
      <c r="CN108" s="256">
        <f>IF(CN$19-'様式３（療養者名簿）（⑤の場合）'!$BD113+1&lt;=15,IF(CN$19&gt;='様式３（療養者名簿）（⑤の場合）'!$BD113,IF(CN$19&lt;='様式３（療養者名簿）（⑤の場合）'!$BE113,1,0),0),0)</f>
        <v>0</v>
      </c>
      <c r="CO108" s="256">
        <f>IF(CO$19-'様式３（療養者名簿）（⑤の場合）'!$BD113+1&lt;=15,IF(CO$19&gt;='様式３（療養者名簿）（⑤の場合）'!$BD113,IF(CO$19&lt;='様式３（療養者名簿）（⑤の場合）'!$BE113,1,0),0),0)</f>
        <v>0</v>
      </c>
      <c r="CP108" s="256">
        <f>IF(CP$19-'様式３（療養者名簿）（⑤の場合）'!$BD113+1&lt;=15,IF(CP$19&gt;='様式３（療養者名簿）（⑤の場合）'!$BD113,IF(CP$19&lt;='様式３（療養者名簿）（⑤の場合）'!$BE113,1,0),0),0)</f>
        <v>0</v>
      </c>
      <c r="CQ108" s="256">
        <f>IF(CQ$19-'様式３（療養者名簿）（⑤の場合）'!$BD113+1&lt;=15,IF(CQ$19&gt;='様式３（療養者名簿）（⑤の場合）'!$BD113,IF(CQ$19&lt;='様式３（療養者名簿）（⑤の場合）'!$BE113,1,0),0),0)</f>
        <v>0</v>
      </c>
      <c r="CR108" s="256">
        <f>IF(CR$19-'様式３（療養者名簿）（⑤の場合）'!$BD113+1&lt;=15,IF(CR$19&gt;='様式３（療養者名簿）（⑤の場合）'!$BD113,IF(CR$19&lt;='様式３（療養者名簿）（⑤の場合）'!$BE113,1,0),0),0)</f>
        <v>0</v>
      </c>
      <c r="CS108" s="256">
        <f>IF(CS$19-'様式３（療養者名簿）（⑤の場合）'!$BD113+1&lt;=15,IF(CS$19&gt;='様式３（療養者名簿）（⑤の場合）'!$BD113,IF(CS$19&lt;='様式３（療養者名簿）（⑤の場合）'!$BE113,1,0),0),0)</f>
        <v>0</v>
      </c>
      <c r="CT108" s="256">
        <f>IF(CT$19-'様式３（療養者名簿）（⑤の場合）'!$BD113+1&lt;=15,IF(CT$19&gt;='様式３（療養者名簿）（⑤の場合）'!$BD113,IF(CT$19&lt;='様式３（療養者名簿）（⑤の場合）'!$BE113,1,0),0),0)</f>
        <v>0</v>
      </c>
      <c r="CU108" s="256">
        <f>IF(CU$19-'様式３（療養者名簿）（⑤の場合）'!$BD113+1&lt;=15,IF(CU$19&gt;='様式３（療養者名簿）（⑤の場合）'!$BD113,IF(CU$19&lt;='様式３（療養者名簿）（⑤の場合）'!$BE113,1,0),0),0)</f>
        <v>0</v>
      </c>
      <c r="CV108" s="256">
        <f>IF(CV$19-'様式３（療養者名簿）（⑤の場合）'!$BD113+1&lt;=15,IF(CV$19&gt;='様式３（療養者名簿）（⑤の場合）'!$BD113,IF(CV$19&lt;='様式３（療養者名簿）（⑤の場合）'!$BE113,1,0),0),0)</f>
        <v>0</v>
      </c>
      <c r="CW108" s="256">
        <f>IF(CW$19-'様式３（療養者名簿）（⑤の場合）'!$BD113+1&lt;=15,IF(CW$19&gt;='様式３（療養者名簿）（⑤の場合）'!$BD113,IF(CW$19&lt;='様式３（療養者名簿）（⑤の場合）'!$BE113,1,0),0),0)</f>
        <v>0</v>
      </c>
      <c r="CX108" s="256">
        <f>IF(CX$19-'様式３（療養者名簿）（⑤の場合）'!$BD113+1&lt;=15,IF(CX$19&gt;='様式３（療養者名簿）（⑤の場合）'!$BD113,IF(CX$19&lt;='様式３（療養者名簿）（⑤の場合）'!$BE113,1,0),0),0)</f>
        <v>0</v>
      </c>
      <c r="CY108" s="256">
        <f>IF(CY$19-'様式３（療養者名簿）（⑤の場合）'!$BD113+1&lt;=15,IF(CY$19&gt;='様式３（療養者名簿）（⑤の場合）'!$BD113,IF(CY$19&lt;='様式３（療養者名簿）（⑤の場合）'!$BE113,1,0),0),0)</f>
        <v>0</v>
      </c>
      <c r="CZ108" s="256">
        <f>IF(CZ$19-'様式３（療養者名簿）（⑤の場合）'!$BD113+1&lt;=15,IF(CZ$19&gt;='様式３（療養者名簿）（⑤の場合）'!$BD113,IF(CZ$19&lt;='様式３（療養者名簿）（⑤の場合）'!$BE113,1,0),0),0)</f>
        <v>0</v>
      </c>
      <c r="DA108" s="256">
        <f>IF(DA$19-'様式３（療養者名簿）（⑤の場合）'!$BD113+1&lt;=15,IF(DA$19&gt;='様式３（療養者名簿）（⑤の場合）'!$BD113,IF(DA$19&lt;='様式３（療養者名簿）（⑤の場合）'!$BE113,1,0),0),0)</f>
        <v>0</v>
      </c>
      <c r="DB108" s="256">
        <f>IF(DB$19-'様式３（療養者名簿）（⑤の場合）'!$BD113+1&lt;=15,IF(DB$19&gt;='様式３（療養者名簿）（⑤の場合）'!$BD113,IF(DB$19&lt;='様式３（療養者名簿）（⑤の場合）'!$BE113,1,0),0),0)</f>
        <v>0</v>
      </c>
      <c r="DC108" s="256">
        <f>IF(DC$19-'様式３（療養者名簿）（⑤の場合）'!$BD113+1&lt;=15,IF(DC$19&gt;='様式３（療養者名簿）（⑤の場合）'!$BD113,IF(DC$19&lt;='様式３（療養者名簿）（⑤の場合）'!$BE113,1,0),0),0)</f>
        <v>0</v>
      </c>
      <c r="DD108" s="256">
        <f>IF(DD$19-'様式３（療養者名簿）（⑤の場合）'!$BD113+1&lt;=15,IF(DD$19&gt;='様式３（療養者名簿）（⑤の場合）'!$BD113,IF(DD$19&lt;='様式３（療養者名簿）（⑤の場合）'!$BE113,1,0),0),0)</f>
        <v>0</v>
      </c>
      <c r="DE108" s="256">
        <f>IF(DE$19-'様式３（療養者名簿）（⑤の場合）'!$BD113+1&lt;=15,IF(DE$19&gt;='様式３（療養者名簿）（⑤の場合）'!$BD113,IF(DE$19&lt;='様式３（療養者名簿）（⑤の場合）'!$BE113,1,0),0),0)</f>
        <v>0</v>
      </c>
      <c r="DF108" s="256">
        <f>IF(DF$19-'様式３（療養者名簿）（⑤の場合）'!$BD113+1&lt;=15,IF(DF$19&gt;='様式３（療養者名簿）（⑤の場合）'!$BD113,IF(DF$19&lt;='様式３（療養者名簿）（⑤の場合）'!$BE113,1,0),0),0)</f>
        <v>0</v>
      </c>
      <c r="DG108" s="256">
        <f>IF(DG$19-'様式３（療養者名簿）（⑤の場合）'!$BD113+1&lt;=15,IF(DG$19&gt;='様式３（療養者名簿）（⑤の場合）'!$BD113,IF(DG$19&lt;='様式３（療養者名簿）（⑤の場合）'!$BE113,1,0),0),0)</f>
        <v>0</v>
      </c>
      <c r="DH108" s="256">
        <f>IF(DH$19-'様式３（療養者名簿）（⑤の場合）'!$BD113+1&lt;=15,IF(DH$19&gt;='様式３（療養者名簿）（⑤の場合）'!$BD113,IF(DH$19&lt;='様式３（療養者名簿）（⑤の場合）'!$BE113,1,0),0),0)</f>
        <v>0</v>
      </c>
      <c r="DI108" s="256">
        <f>IF(DI$19-'様式３（療養者名簿）（⑤の場合）'!$BD113+1&lt;=15,IF(DI$19&gt;='様式３（療養者名簿）（⑤の場合）'!$BD113,IF(DI$19&lt;='様式３（療養者名簿）（⑤の場合）'!$BE113,1,0),0),0)</f>
        <v>0</v>
      </c>
      <c r="DJ108" s="256">
        <f>IF(DJ$19-'様式３（療養者名簿）（⑤の場合）'!$BD113+1&lt;=15,IF(DJ$19&gt;='様式３（療養者名簿）（⑤の場合）'!$BD113,IF(DJ$19&lt;='様式３（療養者名簿）（⑤の場合）'!$BE113,1,0),0),0)</f>
        <v>0</v>
      </c>
      <c r="DK108" s="256">
        <f>IF(DK$19-'様式３（療養者名簿）（⑤の場合）'!$BD113+1&lt;=15,IF(DK$19&gt;='様式３（療養者名簿）（⑤の場合）'!$BD113,IF(DK$19&lt;='様式３（療養者名簿）（⑤の場合）'!$BE113,1,0),0),0)</f>
        <v>0</v>
      </c>
      <c r="DL108" s="256">
        <f>IF(DL$19-'様式３（療養者名簿）（⑤の場合）'!$BD113+1&lt;=15,IF(DL$19&gt;='様式３（療養者名簿）（⑤の場合）'!$BD113,IF(DL$19&lt;='様式３（療養者名簿）（⑤の場合）'!$BE113,1,0),0),0)</f>
        <v>0</v>
      </c>
      <c r="DM108" s="256">
        <f>IF(DM$19-'様式３（療養者名簿）（⑤の場合）'!$BD113+1&lt;=15,IF(DM$19&gt;='様式３（療養者名簿）（⑤の場合）'!$BD113,IF(DM$19&lt;='様式３（療養者名簿）（⑤の場合）'!$BE113,1,0),0),0)</f>
        <v>0</v>
      </c>
      <c r="DN108" s="256">
        <f>IF(DN$19-'様式３（療養者名簿）（⑤の場合）'!$BD113+1&lt;=15,IF(DN$19&gt;='様式３（療養者名簿）（⑤の場合）'!$BD113,IF(DN$19&lt;='様式３（療養者名簿）（⑤の場合）'!$BE113,1,0),0),0)</f>
        <v>0</v>
      </c>
      <c r="DO108" s="256">
        <f>IF(DO$19-'様式３（療養者名簿）（⑤の場合）'!$BD113+1&lt;=15,IF(DO$19&gt;='様式３（療養者名簿）（⑤の場合）'!$BD113,IF(DO$19&lt;='様式３（療養者名簿）（⑤の場合）'!$BE113,1,0),0),0)</f>
        <v>0</v>
      </c>
      <c r="DP108" s="256">
        <f>IF(DP$19-'様式３（療養者名簿）（⑤の場合）'!$BD113+1&lt;=15,IF(DP$19&gt;='様式３（療養者名簿）（⑤の場合）'!$BD113,IF(DP$19&lt;='様式３（療養者名簿）（⑤の場合）'!$BE113,1,0),0),0)</f>
        <v>0</v>
      </c>
      <c r="DQ108" s="256">
        <f>IF(DQ$19-'様式３（療養者名簿）（⑤の場合）'!$BD113+1&lt;=15,IF(DQ$19&gt;='様式３（療養者名簿）（⑤の場合）'!$BD113,IF(DQ$19&lt;='様式３（療養者名簿）（⑤の場合）'!$BE113,1,0),0),0)</f>
        <v>0</v>
      </c>
      <c r="DR108" s="256">
        <f>IF(DR$19-'様式３（療養者名簿）（⑤の場合）'!$BD113+1&lt;=15,IF(DR$19&gt;='様式３（療養者名簿）（⑤の場合）'!$BD113,IF(DR$19&lt;='様式３（療養者名簿）（⑤の場合）'!$BE113,1,0),0),0)</f>
        <v>0</v>
      </c>
      <c r="DS108" s="256">
        <f>IF(DS$19-'様式３（療養者名簿）（⑤の場合）'!$BD113+1&lt;=15,IF(DS$19&gt;='様式３（療養者名簿）（⑤の場合）'!$BD113,IF(DS$19&lt;='様式３（療養者名簿）（⑤の場合）'!$BE113,1,0),0),0)</f>
        <v>0</v>
      </c>
      <c r="DT108" s="256">
        <f>IF(DT$19-'様式３（療養者名簿）（⑤の場合）'!$BD113+1&lt;=15,IF(DT$19&gt;='様式３（療養者名簿）（⑤の場合）'!$BD113,IF(DT$19&lt;='様式３（療養者名簿）（⑤の場合）'!$BE113,1,0),0),0)</f>
        <v>0</v>
      </c>
      <c r="DU108" s="256">
        <f>IF(DU$19-'様式３（療養者名簿）（⑤の場合）'!$BD113+1&lt;=15,IF(DU$19&gt;='様式３（療養者名簿）（⑤の場合）'!$BD113,IF(DU$19&lt;='様式３（療養者名簿）（⑤の場合）'!$BE113,1,0),0),0)</f>
        <v>0</v>
      </c>
      <c r="DV108" s="256">
        <f>IF(DV$19-'様式３（療養者名簿）（⑤の場合）'!$BD113+1&lt;=15,IF(DV$19&gt;='様式３（療養者名簿）（⑤の場合）'!$BD113,IF(DV$19&lt;='様式３（療養者名簿）（⑤の場合）'!$BE113,1,0),0),0)</f>
        <v>0</v>
      </c>
      <c r="DW108" s="256">
        <f>IF(DW$19-'様式３（療養者名簿）（⑤の場合）'!$BD113+1&lt;=15,IF(DW$19&gt;='様式３（療養者名簿）（⑤の場合）'!$BD113,IF(DW$19&lt;='様式３（療養者名簿）（⑤の場合）'!$BE113,1,0),0),0)</f>
        <v>0</v>
      </c>
      <c r="DX108" s="256">
        <f>IF(DX$19-'様式３（療養者名簿）（⑤の場合）'!$BD113+1&lt;=15,IF(DX$19&gt;='様式３（療養者名簿）（⑤の場合）'!$BD113,IF(DX$19&lt;='様式３（療養者名簿）（⑤の場合）'!$BE113,1,0),0),0)</f>
        <v>0</v>
      </c>
      <c r="DY108" s="256">
        <f>IF(DY$19-'様式３（療養者名簿）（⑤の場合）'!$BD113+1&lt;=15,IF(DY$19&gt;='様式３（療養者名簿）（⑤の場合）'!$BD113,IF(DY$19&lt;='様式３（療養者名簿）（⑤の場合）'!$BE113,1,0),0),0)</f>
        <v>0</v>
      </c>
      <c r="DZ108" s="256">
        <f>IF(DZ$19-'様式３（療養者名簿）（⑤の場合）'!$BD113+1&lt;=15,IF(DZ$19&gt;='様式３（療養者名簿）（⑤の場合）'!$BD113,IF(DZ$19&lt;='様式３（療養者名簿）（⑤の場合）'!$BE113,1,0),0),0)</f>
        <v>0</v>
      </c>
      <c r="EA108" s="256">
        <f>IF(EA$19-'様式３（療養者名簿）（⑤の場合）'!$BD113+1&lt;=15,IF(EA$19&gt;='様式３（療養者名簿）（⑤の場合）'!$BD113,IF(EA$19&lt;='様式３（療養者名簿）（⑤の場合）'!$BE113,1,0),0),0)</f>
        <v>0</v>
      </c>
      <c r="EB108" s="256">
        <f>IF(EB$19-'様式３（療養者名簿）（⑤の場合）'!$BD113+1&lt;=15,IF(EB$19&gt;='様式３（療養者名簿）（⑤の場合）'!$BD113,IF(EB$19&lt;='様式３（療養者名簿）（⑤の場合）'!$BE113,1,0),0),0)</f>
        <v>0</v>
      </c>
      <c r="EC108" s="256">
        <f>IF(EC$19-'様式３（療養者名簿）（⑤の場合）'!$BD113+1&lt;=15,IF(EC$19&gt;='様式３（療養者名簿）（⑤の場合）'!$BD113,IF(EC$19&lt;='様式３（療養者名簿）（⑤の場合）'!$BE113,1,0),0),0)</f>
        <v>0</v>
      </c>
      <c r="ED108" s="256">
        <f>IF(ED$19-'様式３（療養者名簿）（⑤の場合）'!$BD113+1&lt;=15,IF(ED$19&gt;='様式３（療養者名簿）（⑤の場合）'!$BD113,IF(ED$19&lt;='様式３（療養者名簿）（⑤の場合）'!$BE113,1,0),0),0)</f>
        <v>0</v>
      </c>
      <c r="EE108" s="256">
        <f>IF(EE$19-'様式３（療養者名簿）（⑤の場合）'!$BD113+1&lt;=15,IF(EE$19&gt;='様式３（療養者名簿）（⑤の場合）'!$BD113,IF(EE$19&lt;='様式３（療養者名簿）（⑤の場合）'!$BE113,1,0),0),0)</f>
        <v>0</v>
      </c>
      <c r="EF108" s="256">
        <f>IF(EF$19-'様式３（療養者名簿）（⑤の場合）'!$BD113+1&lt;=15,IF(EF$19&gt;='様式３（療養者名簿）（⑤の場合）'!$BD113,IF(EF$19&lt;='様式３（療養者名簿）（⑤の場合）'!$BE113,1,0),0),0)</f>
        <v>0</v>
      </c>
      <c r="EG108" s="256">
        <f>IF(EG$19-'様式３（療養者名簿）（⑤の場合）'!$BD113+1&lt;=15,IF(EG$19&gt;='様式３（療養者名簿）（⑤の場合）'!$BD113,IF(EG$19&lt;='様式３（療養者名簿）（⑤の場合）'!$BE113,1,0),0),0)</f>
        <v>0</v>
      </c>
      <c r="EH108" s="256">
        <f>IF(EH$19-'様式３（療養者名簿）（⑤の場合）'!$BD113+1&lt;=15,IF(EH$19&gt;='様式３（療養者名簿）（⑤の場合）'!$BD113,IF(EH$19&lt;='様式３（療養者名簿）（⑤の場合）'!$BE113,1,0),0),0)</f>
        <v>0</v>
      </c>
      <c r="EI108" s="256">
        <f>IF(EI$19-'様式３（療養者名簿）（⑤の場合）'!$BD113+1&lt;=15,IF(EI$19&gt;='様式３（療養者名簿）（⑤の場合）'!$BD113,IF(EI$19&lt;='様式３（療養者名簿）（⑤の場合）'!$BE113,1,0),0),0)</f>
        <v>0</v>
      </c>
      <c r="EJ108" s="256">
        <f>IF(EJ$19-'様式３（療養者名簿）（⑤の場合）'!$BD113+1&lt;=15,IF(EJ$19&gt;='様式３（療養者名簿）（⑤の場合）'!$BD113,IF(EJ$19&lt;='様式３（療養者名簿）（⑤の場合）'!$BE113,1,0),0),0)</f>
        <v>0</v>
      </c>
      <c r="EK108" s="256">
        <f>IF(EK$19-'様式３（療養者名簿）（⑤の場合）'!$BD113+1&lt;=15,IF(EK$19&gt;='様式３（療養者名簿）（⑤の場合）'!$BD113,IF(EK$19&lt;='様式３（療養者名簿）（⑤の場合）'!$BE113,1,0),0),0)</f>
        <v>0</v>
      </c>
      <c r="EL108" s="256">
        <f>IF(EL$19-'様式３（療養者名簿）（⑤の場合）'!$BD113+1&lt;=15,IF(EL$19&gt;='様式３（療養者名簿）（⑤の場合）'!$BD113,IF(EL$19&lt;='様式３（療養者名簿）（⑤の場合）'!$BE113,1,0),0),0)</f>
        <v>0</v>
      </c>
      <c r="EM108" s="256">
        <f>IF(EM$19-'様式３（療養者名簿）（⑤の場合）'!$BD113+1&lt;=15,IF(EM$19&gt;='様式３（療養者名簿）（⑤の場合）'!$BD113,IF(EM$19&lt;='様式３（療養者名簿）（⑤の場合）'!$BE113,1,0),0),0)</f>
        <v>0</v>
      </c>
      <c r="EN108" s="256">
        <f>IF(EN$19-'様式３（療養者名簿）（⑤の場合）'!$BD113+1&lt;=15,IF(EN$19&gt;='様式３（療養者名簿）（⑤の場合）'!$BD113,IF(EN$19&lt;='様式３（療養者名簿）（⑤の場合）'!$BE113,1,0),0),0)</f>
        <v>0</v>
      </c>
      <c r="EO108" s="256">
        <f>IF(EO$19-'様式３（療養者名簿）（⑤の場合）'!$BD113+1&lt;=15,IF(EO$19&gt;='様式３（療養者名簿）（⑤の場合）'!$BD113,IF(EO$19&lt;='様式３（療養者名簿）（⑤の場合）'!$BE113,1,0),0),0)</f>
        <v>0</v>
      </c>
      <c r="EP108" s="256">
        <f>IF(EP$19-'様式３（療養者名簿）（⑤の場合）'!$BD113+1&lt;=15,IF(EP$19&gt;='様式３（療養者名簿）（⑤の場合）'!$BD113,IF(EP$19&lt;='様式３（療養者名簿）（⑤の場合）'!$BE113,1,0),0),0)</f>
        <v>0</v>
      </c>
      <c r="EQ108" s="256">
        <f>IF(EQ$19-'様式３（療養者名簿）（⑤の場合）'!$BD113+1&lt;=15,IF(EQ$19&gt;='様式３（療養者名簿）（⑤の場合）'!$BD113,IF(EQ$19&lt;='様式３（療養者名簿）（⑤の場合）'!$BE113,1,0),0),0)</f>
        <v>0</v>
      </c>
      <c r="ER108" s="256">
        <f>IF(ER$19-'様式３（療養者名簿）（⑤の場合）'!$BD113+1&lt;=15,IF(ER$19&gt;='様式３（療養者名簿）（⑤の場合）'!$BD113,IF(ER$19&lt;='様式３（療養者名簿）（⑤の場合）'!$BE113,1,0),0),0)</f>
        <v>0</v>
      </c>
      <c r="ES108" s="256">
        <f>IF(ES$19-'様式３（療養者名簿）（⑤の場合）'!$BD113+1&lt;=15,IF(ES$19&gt;='様式３（療養者名簿）（⑤の場合）'!$BD113,IF(ES$19&lt;='様式３（療養者名簿）（⑤の場合）'!$BE113,1,0),0),0)</f>
        <v>0</v>
      </c>
      <c r="ET108" s="256">
        <f>IF(ET$19-'様式３（療養者名簿）（⑤の場合）'!$BD113+1&lt;=15,IF(ET$19&gt;='様式３（療養者名簿）（⑤の場合）'!$BD113,IF(ET$19&lt;='様式３（療養者名簿）（⑤の場合）'!$BE113,1,0),0),0)</f>
        <v>0</v>
      </c>
      <c r="EU108" s="256">
        <f>IF(EU$19-'様式３（療養者名簿）（⑤の場合）'!$BD113+1&lt;=15,IF(EU$19&gt;='様式３（療養者名簿）（⑤の場合）'!$BD113,IF(EU$19&lt;='様式３（療養者名簿）（⑤の場合）'!$BE113,1,0),0),0)</f>
        <v>0</v>
      </c>
      <c r="EV108" s="256">
        <f>IF(EV$19-'様式３（療養者名簿）（⑤の場合）'!$BD113+1&lt;=15,IF(EV$19&gt;='様式３（療養者名簿）（⑤の場合）'!$BD113,IF(EV$19&lt;='様式３（療養者名簿）（⑤の場合）'!$BE113,1,0),0),0)</f>
        <v>0</v>
      </c>
      <c r="EW108" s="256">
        <f>IF(EW$19-'様式３（療養者名簿）（⑤の場合）'!$BD113+1&lt;=15,IF(EW$19&gt;='様式３（療養者名簿）（⑤の場合）'!$BD113,IF(EW$19&lt;='様式３（療養者名簿）（⑤の場合）'!$BE113,1,0),0),0)</f>
        <v>0</v>
      </c>
      <c r="EX108" s="256">
        <f>IF(EX$19-'様式３（療養者名簿）（⑤の場合）'!$BD113+1&lt;=15,IF(EX$19&gt;='様式３（療養者名簿）（⑤の場合）'!$BD113,IF(EX$19&lt;='様式３（療養者名簿）（⑤の場合）'!$BE113,1,0),0),0)</f>
        <v>0</v>
      </c>
      <c r="EY108" s="256">
        <f>IF(EY$19-'様式３（療養者名簿）（⑤の場合）'!$BD113+1&lt;=15,IF(EY$19&gt;='様式３（療養者名簿）（⑤の場合）'!$BD113,IF(EY$19&lt;='様式３（療養者名簿）（⑤の場合）'!$BE113,1,0),0),0)</f>
        <v>0</v>
      </c>
      <c r="EZ108" s="256">
        <f>IF(EZ$19-'様式３（療養者名簿）（⑤の場合）'!$BD113+1&lt;=15,IF(EZ$19&gt;='様式３（療養者名簿）（⑤の場合）'!$BD113,IF(EZ$19&lt;='様式３（療養者名簿）（⑤の場合）'!$BE113,1,0),0),0)</f>
        <v>0</v>
      </c>
      <c r="FA108" s="256">
        <f>IF(FA$19-'様式３（療養者名簿）（⑤の場合）'!$BD113+1&lt;=15,IF(FA$19&gt;='様式３（療養者名簿）（⑤の場合）'!$BD113,IF(FA$19&lt;='様式３（療養者名簿）（⑤の場合）'!$BE113,1,0),0),0)</f>
        <v>0</v>
      </c>
      <c r="FB108" s="256">
        <f>IF(FB$19-'様式３（療養者名簿）（⑤の場合）'!$BD113+1&lt;=15,IF(FB$19&gt;='様式３（療養者名簿）（⑤の場合）'!$BD113,IF(FB$19&lt;='様式３（療養者名簿）（⑤の場合）'!$BE113,1,0),0),0)</f>
        <v>0</v>
      </c>
      <c r="FC108" s="256">
        <f>IF(FC$19-'様式３（療養者名簿）（⑤の場合）'!$BD113+1&lt;=15,IF(FC$19&gt;='様式３（療養者名簿）（⑤の場合）'!$BD113,IF(FC$19&lt;='様式３（療養者名簿）（⑤の場合）'!$BE113,1,0),0),0)</f>
        <v>0</v>
      </c>
      <c r="FD108" s="256">
        <f>IF(FD$19-'様式３（療養者名簿）（⑤の場合）'!$BD113+1&lt;=15,IF(FD$19&gt;='様式３（療養者名簿）（⑤の場合）'!$BD113,IF(FD$19&lt;='様式３（療養者名簿）（⑤の場合）'!$BE113,1,0),0),0)</f>
        <v>0</v>
      </c>
      <c r="FE108" s="256">
        <f>IF(FE$19-'様式３（療養者名簿）（⑤の場合）'!$BD113+1&lt;=15,IF(FE$19&gt;='様式３（療養者名簿）（⑤の場合）'!$BD113,IF(FE$19&lt;='様式３（療養者名簿）（⑤の場合）'!$BE113,1,0),0),0)</f>
        <v>0</v>
      </c>
      <c r="FF108" s="256">
        <f>IF(FF$19-'様式３（療養者名簿）（⑤の場合）'!$BD113+1&lt;=15,IF(FF$19&gt;='様式３（療養者名簿）（⑤の場合）'!$BD113,IF(FF$19&lt;='様式３（療養者名簿）（⑤の場合）'!$BE113,1,0),0),0)</f>
        <v>0</v>
      </c>
      <c r="FG108" s="256">
        <f>IF(FG$19-'様式３（療養者名簿）（⑤の場合）'!$BD113+1&lt;=15,IF(FG$19&gt;='様式３（療養者名簿）（⑤の場合）'!$BD113,IF(FG$19&lt;='様式３（療養者名簿）（⑤の場合）'!$BE113,1,0),0),0)</f>
        <v>0</v>
      </c>
      <c r="FH108" s="256">
        <f>IF(FH$19-'様式３（療養者名簿）（⑤の場合）'!$BD113+1&lt;=15,IF(FH$19&gt;='様式３（療養者名簿）（⑤の場合）'!$BD113,IF(FH$19&lt;='様式３（療養者名簿）（⑤の場合）'!$BE113,1,0),0),0)</f>
        <v>0</v>
      </c>
      <c r="FI108" s="256">
        <f>IF(FI$19-'様式３（療養者名簿）（⑤の場合）'!$BD113+1&lt;=15,IF(FI$19&gt;='様式３（療養者名簿）（⑤の場合）'!$BD113,IF(FI$19&lt;='様式３（療養者名簿）（⑤の場合）'!$BE113,1,0),0),0)</f>
        <v>0</v>
      </c>
      <c r="FJ108" s="256">
        <f>IF(FJ$19-'様式３（療養者名簿）（⑤の場合）'!$BD113+1&lt;=15,IF(FJ$19&gt;='様式３（療養者名簿）（⑤の場合）'!$BD113,IF(FJ$19&lt;='様式３（療養者名簿）（⑤の場合）'!$BE113,1,0),0),0)</f>
        <v>0</v>
      </c>
      <c r="FK108" s="256">
        <f>IF(FK$19-'様式３（療養者名簿）（⑤の場合）'!$BD113+1&lt;=15,IF(FK$19&gt;='様式３（療養者名簿）（⑤の場合）'!$BD113,IF(FK$19&lt;='様式３（療養者名簿）（⑤の場合）'!$BE113,1,0),0),0)</f>
        <v>0</v>
      </c>
      <c r="FL108" s="256">
        <f>IF(FL$19-'様式３（療養者名簿）（⑤の場合）'!$BD113+1&lt;=15,IF(FL$19&gt;='様式３（療養者名簿）（⑤の場合）'!$BD113,IF(FL$19&lt;='様式３（療養者名簿）（⑤の場合）'!$BE113,1,0),0),0)</f>
        <v>0</v>
      </c>
      <c r="FM108" s="256">
        <f>IF(FM$19-'様式３（療養者名簿）（⑤の場合）'!$BD113+1&lt;=15,IF(FM$19&gt;='様式３（療養者名簿）（⑤の場合）'!$BD113,IF(FM$19&lt;='様式３（療養者名簿）（⑤の場合）'!$BE113,1,0),0),0)</f>
        <v>0</v>
      </c>
      <c r="FN108" s="256">
        <f>IF(FN$19-'様式３（療養者名簿）（⑤の場合）'!$BD113+1&lt;=15,IF(FN$19&gt;='様式３（療養者名簿）（⑤の場合）'!$BD113,IF(FN$19&lt;='様式３（療養者名簿）（⑤の場合）'!$BE113,1,0),0),0)</f>
        <v>0</v>
      </c>
      <c r="FO108" s="256">
        <f>IF(FO$19-'様式３（療養者名簿）（⑤の場合）'!$BD113+1&lt;=15,IF(FO$19&gt;='様式３（療養者名簿）（⑤の場合）'!$BD113,IF(FO$19&lt;='様式３（療養者名簿）（⑤の場合）'!$BE113,1,0),0),0)</f>
        <v>0</v>
      </c>
      <c r="FP108" s="256">
        <f>IF(FP$19-'様式３（療養者名簿）（⑤の場合）'!$BD113+1&lt;=15,IF(FP$19&gt;='様式３（療養者名簿）（⑤の場合）'!$BD113,IF(FP$19&lt;='様式３（療養者名簿）（⑤の場合）'!$BE113,1,0),0),0)</f>
        <v>0</v>
      </c>
      <c r="FQ108" s="256">
        <f>IF(FQ$19-'様式３（療養者名簿）（⑤の場合）'!$BD113+1&lt;=15,IF(FQ$19&gt;='様式３（療養者名簿）（⑤の場合）'!$BD113,IF(FQ$19&lt;='様式３（療養者名簿）（⑤の場合）'!$BE113,1,0),0),0)</f>
        <v>0</v>
      </c>
      <c r="FR108" s="256">
        <f>IF(FR$19-'様式３（療養者名簿）（⑤の場合）'!$BD113+1&lt;=15,IF(FR$19&gt;='様式３（療養者名簿）（⑤の場合）'!$BD113,IF(FR$19&lt;='様式３（療養者名簿）（⑤の場合）'!$BE113,1,0),0),0)</f>
        <v>0</v>
      </c>
      <c r="FS108" s="256">
        <f>IF(FS$19-'様式３（療養者名簿）（⑤の場合）'!$BD113+1&lt;=15,IF(FS$19&gt;='様式３（療養者名簿）（⑤の場合）'!$BD113,IF(FS$19&lt;='様式３（療養者名簿）（⑤の場合）'!$BE113,1,0),0),0)</f>
        <v>0</v>
      </c>
      <c r="FT108" s="256">
        <f>IF(FT$19-'様式３（療養者名簿）（⑤の場合）'!$BD113+1&lt;=15,IF(FT$19&gt;='様式３（療養者名簿）（⑤の場合）'!$BD113,IF(FT$19&lt;='様式３（療養者名簿）（⑤の場合）'!$BE113,1,0),0),0)</f>
        <v>0</v>
      </c>
      <c r="FU108" s="256">
        <f>IF(FU$19-'様式３（療養者名簿）（⑤の場合）'!$BD113+1&lt;=15,IF(FU$19&gt;='様式３（療養者名簿）（⑤の場合）'!$BD113,IF(FU$19&lt;='様式３（療養者名簿）（⑤の場合）'!$BE113,1,0),0),0)</f>
        <v>0</v>
      </c>
      <c r="FV108" s="256">
        <f>IF(FV$19-'様式３（療養者名簿）（⑤の場合）'!$BD113+1&lt;=15,IF(FV$19&gt;='様式３（療養者名簿）（⑤の場合）'!$BD113,IF(FV$19&lt;='様式３（療養者名簿）（⑤の場合）'!$BE113,1,0),0),0)</f>
        <v>0</v>
      </c>
      <c r="FW108" s="256">
        <f>IF(FW$19-'様式３（療養者名簿）（⑤の場合）'!$BD113+1&lt;=15,IF(FW$19&gt;='様式３（療養者名簿）（⑤の場合）'!$BD113,IF(FW$19&lt;='様式３（療養者名簿）（⑤の場合）'!$BE113,1,0),0),0)</f>
        <v>0</v>
      </c>
      <c r="FX108" s="256">
        <f>IF(FX$19-'様式３（療養者名簿）（⑤の場合）'!$BD113+1&lt;=15,IF(FX$19&gt;='様式３（療養者名簿）（⑤の場合）'!$BD113,IF(FX$19&lt;='様式３（療養者名簿）（⑤の場合）'!$BE113,1,0),0),0)</f>
        <v>0</v>
      </c>
      <c r="FY108" s="256">
        <f>IF(FY$19-'様式３（療養者名簿）（⑤の場合）'!$BD113+1&lt;=15,IF(FY$19&gt;='様式３（療養者名簿）（⑤の場合）'!$BD113,IF(FY$19&lt;='様式３（療養者名簿）（⑤の場合）'!$BE113,1,0),0),0)</f>
        <v>0</v>
      </c>
      <c r="FZ108" s="256">
        <f>IF(FZ$19-'様式３（療養者名簿）（⑤の場合）'!$BD113+1&lt;=15,IF(FZ$19&gt;='様式３（療養者名簿）（⑤の場合）'!$BD113,IF(FZ$19&lt;='様式３（療養者名簿）（⑤の場合）'!$BE113,1,0),0),0)</f>
        <v>0</v>
      </c>
      <c r="GA108" s="256">
        <f>IF(GA$19-'様式３（療養者名簿）（⑤の場合）'!$BD113+1&lt;=15,IF(GA$19&gt;='様式３（療養者名簿）（⑤の場合）'!$BD113,IF(GA$19&lt;='様式３（療養者名簿）（⑤の場合）'!$BE113,1,0),0),0)</f>
        <v>0</v>
      </c>
      <c r="GB108" s="256">
        <f>IF(GB$19-'様式３（療養者名簿）（⑤の場合）'!$BD113+1&lt;=15,IF(GB$19&gt;='様式３（療養者名簿）（⑤の場合）'!$BD113,IF(GB$19&lt;='様式３（療養者名簿）（⑤の場合）'!$BE113,1,0),0),0)</f>
        <v>0</v>
      </c>
      <c r="GC108" s="256">
        <f>IF(GC$19-'様式３（療養者名簿）（⑤の場合）'!$BD113+1&lt;=15,IF(GC$19&gt;='様式３（療養者名簿）（⑤の場合）'!$BD113,IF(GC$19&lt;='様式３（療養者名簿）（⑤の場合）'!$BE113,1,0),0),0)</f>
        <v>0</v>
      </c>
      <c r="GD108" s="256">
        <f>IF(GD$19-'様式３（療養者名簿）（⑤の場合）'!$BD113+1&lt;=15,IF(GD$19&gt;='様式３（療養者名簿）（⑤の場合）'!$BD113,IF(GD$19&lt;='様式３（療養者名簿）（⑤の場合）'!$BE113,1,0),0),0)</f>
        <v>0</v>
      </c>
      <c r="GE108" s="256">
        <f>IF(GE$19-'様式３（療養者名簿）（⑤の場合）'!$BD113+1&lt;=15,IF(GE$19&gt;='様式３（療養者名簿）（⑤の場合）'!$BD113,IF(GE$19&lt;='様式３（療養者名簿）（⑤の場合）'!$BE113,1,0),0),0)</f>
        <v>0</v>
      </c>
      <c r="GF108" s="256">
        <f>IF(GF$19-'様式３（療養者名簿）（⑤の場合）'!$BD113+1&lt;=15,IF(GF$19&gt;='様式３（療養者名簿）（⑤の場合）'!$BD113,IF(GF$19&lt;='様式３（療養者名簿）（⑤の場合）'!$BE113,1,0),0),0)</f>
        <v>0</v>
      </c>
      <c r="GG108" s="256">
        <f>IF(GG$19-'様式３（療養者名簿）（⑤の場合）'!$BD113+1&lt;=15,IF(GG$19&gt;='様式３（療養者名簿）（⑤の場合）'!$BD113,IF(GG$19&lt;='様式３（療養者名簿）（⑤の場合）'!$BE113,1,0),0),0)</f>
        <v>0</v>
      </c>
      <c r="GH108" s="256">
        <f>IF(GH$19-'様式３（療養者名簿）（⑤の場合）'!$BD113+1&lt;=15,IF(GH$19&gt;='様式３（療養者名簿）（⑤の場合）'!$BD113,IF(GH$19&lt;='様式３（療養者名簿）（⑤の場合）'!$BE113,1,0),0),0)</f>
        <v>0</v>
      </c>
      <c r="GI108" s="256">
        <f>IF(GI$19-'様式３（療養者名簿）（⑤の場合）'!$BD113+1&lt;=15,IF(GI$19&gt;='様式３（療養者名簿）（⑤の場合）'!$BD113,IF(GI$19&lt;='様式３（療養者名簿）（⑤の場合）'!$BE113,1,0),0),0)</f>
        <v>0</v>
      </c>
      <c r="GJ108" s="256">
        <f>IF(GJ$19-'様式３（療養者名簿）（⑤の場合）'!$BD113+1&lt;=15,IF(GJ$19&gt;='様式３（療養者名簿）（⑤の場合）'!$BD113,IF(GJ$19&lt;='様式３（療養者名簿）（⑤の場合）'!$BE113,1,0),0),0)</f>
        <v>0</v>
      </c>
      <c r="GK108" s="256">
        <f>IF(GK$19-'様式３（療養者名簿）（⑤の場合）'!$BD113+1&lt;=15,IF(GK$19&gt;='様式３（療養者名簿）（⑤の場合）'!$BD113,IF(GK$19&lt;='様式３（療養者名簿）（⑤の場合）'!$BE113,1,0),0),0)</f>
        <v>0</v>
      </c>
      <c r="GL108" s="256">
        <f>IF(GL$19-'様式３（療養者名簿）（⑤の場合）'!$BD113+1&lt;=15,IF(GL$19&gt;='様式３（療養者名簿）（⑤の場合）'!$BD113,IF(GL$19&lt;='様式３（療養者名簿）（⑤の場合）'!$BE113,1,0),0),0)</f>
        <v>0</v>
      </c>
      <c r="GM108" s="256">
        <f>IF(GM$19-'様式３（療養者名簿）（⑤の場合）'!$BD113+1&lt;=15,IF(GM$19&gt;='様式３（療養者名簿）（⑤の場合）'!$BD113,IF(GM$19&lt;='様式３（療養者名簿）（⑤の場合）'!$BE113,1,0),0),0)</f>
        <v>0</v>
      </c>
      <c r="GN108" s="256">
        <f>IF(GN$19-'様式３（療養者名簿）（⑤の場合）'!$BD113+1&lt;=15,IF(GN$19&gt;='様式３（療養者名簿）（⑤の場合）'!$BD113,IF(GN$19&lt;='様式３（療養者名簿）（⑤の場合）'!$BE113,1,0),0),0)</f>
        <v>0</v>
      </c>
      <c r="GO108" s="256">
        <f>IF(GO$19-'様式３（療養者名簿）（⑤の場合）'!$BD113+1&lt;=15,IF(GO$19&gt;='様式３（療養者名簿）（⑤の場合）'!$BD113,IF(GO$19&lt;='様式３（療養者名簿）（⑤の場合）'!$BE113,1,0),0),0)</f>
        <v>0</v>
      </c>
      <c r="GP108" s="256">
        <f>IF(GP$19-'様式３（療養者名簿）（⑤の場合）'!$BD113+1&lt;=15,IF(GP$19&gt;='様式３（療養者名簿）（⑤の場合）'!$BD113,IF(GP$19&lt;='様式３（療養者名簿）（⑤の場合）'!$BE113,1,0),0),0)</f>
        <v>0</v>
      </c>
      <c r="GQ108" s="256">
        <f>IF(GQ$19-'様式３（療養者名簿）（⑤の場合）'!$BD113+1&lt;=15,IF(GQ$19&gt;='様式３（療養者名簿）（⑤の場合）'!$BD113,IF(GQ$19&lt;='様式３（療養者名簿）（⑤の場合）'!$BE113,1,0),0),0)</f>
        <v>0</v>
      </c>
      <c r="GR108" s="256">
        <f>IF(GR$19-'様式３（療養者名簿）（⑤の場合）'!$BD113+1&lt;=15,IF(GR$19&gt;='様式３（療養者名簿）（⑤の場合）'!$BD113,IF(GR$19&lt;='様式３（療養者名簿）（⑤の場合）'!$BE113,1,0),0),0)</f>
        <v>0</v>
      </c>
      <c r="GS108" s="256">
        <f>IF(GS$19-'様式３（療養者名簿）（⑤の場合）'!$BD113+1&lt;=15,IF(GS$19&gt;='様式３（療養者名簿）（⑤の場合）'!$BD113,IF(GS$19&lt;='様式３（療養者名簿）（⑤の場合）'!$BE113,1,0),0),0)</f>
        <v>0</v>
      </c>
      <c r="GT108" s="256">
        <f>IF(GT$19-'様式３（療養者名簿）（⑤の場合）'!$BD113+1&lt;=15,IF(GT$19&gt;='様式３（療養者名簿）（⑤の場合）'!$BD113,IF(GT$19&lt;='様式３（療養者名簿）（⑤の場合）'!$BE113,1,0),0),0)</f>
        <v>0</v>
      </c>
      <c r="GU108" s="256">
        <f>IF(GU$19-'様式３（療養者名簿）（⑤の場合）'!$BD113+1&lt;=15,IF(GU$19&gt;='様式３（療養者名簿）（⑤の場合）'!$BD113,IF(GU$19&lt;='様式３（療養者名簿）（⑤の場合）'!$BE113,1,0),0),0)</f>
        <v>0</v>
      </c>
      <c r="GV108" s="256">
        <f>IF(GV$19-'様式３（療養者名簿）（⑤の場合）'!$BD113+1&lt;=15,IF(GV$19&gt;='様式３（療養者名簿）（⑤の場合）'!$BD113,IF(GV$19&lt;='様式３（療養者名簿）（⑤の場合）'!$BE113,1,0),0),0)</f>
        <v>0</v>
      </c>
      <c r="GW108" s="256">
        <f>IF(GW$19-'様式３（療養者名簿）（⑤の場合）'!$BD113+1&lt;=15,IF(GW$19&gt;='様式３（療養者名簿）（⑤の場合）'!$BD113,IF(GW$19&lt;='様式３（療養者名簿）（⑤の場合）'!$BE113,1,0),0),0)</f>
        <v>0</v>
      </c>
      <c r="GX108" s="256">
        <f>IF(GX$19-'様式３（療養者名簿）（⑤の場合）'!$BD113+1&lt;=15,IF(GX$19&gt;='様式３（療養者名簿）（⑤の場合）'!$BD113,IF(GX$19&lt;='様式３（療養者名簿）（⑤の場合）'!$BE113,1,0),0),0)</f>
        <v>0</v>
      </c>
      <c r="GY108" s="256">
        <f>IF(GY$19-'様式３（療養者名簿）（⑤の場合）'!$BD113+1&lt;=15,IF(GY$19&gt;='様式３（療養者名簿）（⑤の場合）'!$BD113,IF(GY$19&lt;='様式３（療養者名簿）（⑤の場合）'!$BE113,1,0),0),0)</f>
        <v>0</v>
      </c>
      <c r="GZ108" s="256">
        <f>IF(GZ$19-'様式３（療養者名簿）（⑤の場合）'!$BD113+1&lt;=15,IF(GZ$19&gt;='様式３（療養者名簿）（⑤の場合）'!$BD113,IF(GZ$19&lt;='様式３（療養者名簿）（⑤の場合）'!$BE113,1,0),0),0)</f>
        <v>0</v>
      </c>
      <c r="HA108" s="256">
        <f>IF(HA$19-'様式３（療養者名簿）（⑤の場合）'!$BD113+1&lt;=15,IF(HA$19&gt;='様式３（療養者名簿）（⑤の場合）'!$BD113,IF(HA$19&lt;='様式３（療養者名簿）（⑤の場合）'!$BE113,1,0),0),0)</f>
        <v>0</v>
      </c>
      <c r="HB108" s="256">
        <f>IF(HB$19-'様式３（療養者名簿）（⑤の場合）'!$BD113+1&lt;=15,IF(HB$19&gt;='様式３（療養者名簿）（⑤の場合）'!$BD113,IF(HB$19&lt;='様式３（療養者名簿）（⑤の場合）'!$BE113,1,0),0),0)</f>
        <v>0</v>
      </c>
      <c r="HC108" s="256">
        <f>IF(HC$19-'様式３（療養者名簿）（⑤の場合）'!$BD113+1&lt;=15,IF(HC$19&gt;='様式３（療養者名簿）（⑤の場合）'!$BD113,IF(HC$19&lt;='様式３（療養者名簿）（⑤の場合）'!$BE113,1,0),0),0)</f>
        <v>0</v>
      </c>
      <c r="HD108" s="256">
        <f>IF(HD$19-'様式３（療養者名簿）（⑤の場合）'!$BD113+1&lt;=15,IF(HD$19&gt;='様式３（療養者名簿）（⑤の場合）'!$BD113,IF(HD$19&lt;='様式３（療養者名簿）（⑤の場合）'!$BE113,1,0),0),0)</f>
        <v>0</v>
      </c>
      <c r="HE108" s="256">
        <f>IF(HE$19-'様式３（療養者名簿）（⑤の場合）'!$BD113+1&lt;=15,IF(HE$19&gt;='様式３（療養者名簿）（⑤の場合）'!$BD113,IF(HE$19&lt;='様式３（療養者名簿）（⑤の場合）'!$BE113,1,0),0),0)</f>
        <v>0</v>
      </c>
      <c r="HF108" s="256">
        <f>IF(HF$19-'様式３（療養者名簿）（⑤の場合）'!$BD113+1&lt;=15,IF(HF$19&gt;='様式３（療養者名簿）（⑤の場合）'!$BD113,IF(HF$19&lt;='様式３（療養者名簿）（⑤の場合）'!$BE113,1,0),0),0)</f>
        <v>0</v>
      </c>
      <c r="HG108" s="256">
        <f>IF(HG$19-'様式３（療養者名簿）（⑤の場合）'!$BD113+1&lt;=15,IF(HG$19&gt;='様式３（療養者名簿）（⑤の場合）'!$BD113,IF(HG$19&lt;='様式３（療養者名簿）（⑤の場合）'!$BE113,1,0),0),0)</f>
        <v>0</v>
      </c>
      <c r="HH108" s="256">
        <f>IF(HH$19-'様式３（療養者名簿）（⑤の場合）'!$BD113+1&lt;=15,IF(HH$19&gt;='様式３（療養者名簿）（⑤の場合）'!$BD113,IF(HH$19&lt;='様式３（療養者名簿）（⑤の場合）'!$BE113,1,0),0),0)</f>
        <v>0</v>
      </c>
      <c r="HI108" s="256">
        <f>IF(HI$19-'様式３（療養者名簿）（⑤の場合）'!$BD113+1&lt;=15,IF(HI$19&gt;='様式３（療養者名簿）（⑤の場合）'!$BD113,IF(HI$19&lt;='様式３（療養者名簿）（⑤の場合）'!$BE113,1,0),0),0)</f>
        <v>0</v>
      </c>
      <c r="HJ108" s="256">
        <f>IF(HJ$19-'様式３（療養者名簿）（⑤の場合）'!$BD113+1&lt;=15,IF(HJ$19&gt;='様式３（療養者名簿）（⑤の場合）'!$BD113,IF(HJ$19&lt;='様式３（療養者名簿）（⑤の場合）'!$BE113,1,0),0),0)</f>
        <v>0</v>
      </c>
      <c r="HK108" s="256">
        <f>IF(HK$19-'様式３（療養者名簿）（⑤の場合）'!$BD113+1&lt;=15,IF(HK$19&gt;='様式３（療養者名簿）（⑤の場合）'!$BD113,IF(HK$19&lt;='様式３（療養者名簿）（⑤の場合）'!$BE113,1,0),0),0)</f>
        <v>0</v>
      </c>
      <c r="HL108" s="256">
        <f>IF(HL$19-'様式３（療養者名簿）（⑤の場合）'!$BD113+1&lt;=15,IF(HL$19&gt;='様式３（療養者名簿）（⑤の場合）'!$BD113,IF(HL$19&lt;='様式３（療養者名簿）（⑤の場合）'!$BE113,1,0),0),0)</f>
        <v>0</v>
      </c>
      <c r="HM108" s="256">
        <f>IF(HM$19-'様式３（療養者名簿）（⑤の場合）'!$BD113+1&lt;=15,IF(HM$19&gt;='様式３（療養者名簿）（⑤の場合）'!$BD113,IF(HM$19&lt;='様式３（療養者名簿）（⑤の場合）'!$BE113,1,0),0),0)</f>
        <v>0</v>
      </c>
      <c r="HN108" s="256">
        <f>IF(HN$19-'様式３（療養者名簿）（⑤の場合）'!$BD113+1&lt;=15,IF(HN$19&gt;='様式３（療養者名簿）（⑤の場合）'!$BD113,IF(HN$19&lt;='様式３（療養者名簿）（⑤の場合）'!$BE113,1,0),0),0)</f>
        <v>0</v>
      </c>
      <c r="HO108" s="256">
        <f>IF(HO$19-'様式３（療養者名簿）（⑤の場合）'!$BD113+1&lt;=15,IF(HO$19&gt;='様式３（療養者名簿）（⑤の場合）'!$BD113,IF(HO$19&lt;='様式３（療養者名簿）（⑤の場合）'!$BE113,1,0),0),0)</f>
        <v>0</v>
      </c>
      <c r="HP108" s="256">
        <f>IF(HP$19-'様式３（療養者名簿）（⑤の場合）'!$BD113+1&lt;=15,IF(HP$19&gt;='様式３（療養者名簿）（⑤の場合）'!$BD113,IF(HP$19&lt;='様式３（療養者名簿）（⑤の場合）'!$BE113,1,0),0),0)</f>
        <v>0</v>
      </c>
      <c r="HQ108" s="256">
        <f>IF(HQ$19-'様式３（療養者名簿）（⑤の場合）'!$BD113+1&lt;=15,IF(HQ$19&gt;='様式３（療養者名簿）（⑤の場合）'!$BD113,IF(HQ$19&lt;='様式３（療養者名簿）（⑤の場合）'!$BE113,1,0),0),0)</f>
        <v>0</v>
      </c>
      <c r="HR108" s="256">
        <f>IF(HR$19-'様式３（療養者名簿）（⑤の場合）'!$BD113+1&lt;=15,IF(HR$19&gt;='様式３（療養者名簿）（⑤の場合）'!$BD113,IF(HR$19&lt;='様式３（療養者名簿）（⑤の場合）'!$BE113,1,0),0),0)</f>
        <v>0</v>
      </c>
      <c r="HS108" s="256">
        <f>IF(HS$19-'様式３（療養者名簿）（⑤の場合）'!$BD113+1&lt;=15,IF(HS$19&gt;='様式３（療養者名簿）（⑤の場合）'!$BD113,IF(HS$19&lt;='様式３（療養者名簿）（⑤の場合）'!$BE113,1,0),0),0)</f>
        <v>0</v>
      </c>
      <c r="HT108" s="256">
        <f>IF(HT$19-'様式３（療養者名簿）（⑤の場合）'!$BD113+1&lt;=15,IF(HT$19&gt;='様式３（療養者名簿）（⑤の場合）'!$BD113,IF(HT$19&lt;='様式３（療養者名簿）（⑤の場合）'!$BE113,1,0),0),0)</f>
        <v>0</v>
      </c>
      <c r="HU108" s="256">
        <f>IF(HU$19-'様式３（療養者名簿）（⑤の場合）'!$BD113+1&lt;=15,IF(HU$19&gt;='様式３（療養者名簿）（⑤の場合）'!$BD113,IF(HU$19&lt;='様式３（療養者名簿）（⑤の場合）'!$BE113,1,0),0),0)</f>
        <v>0</v>
      </c>
      <c r="HV108" s="256">
        <f>IF(HV$19-'様式３（療養者名簿）（⑤の場合）'!$BD113+1&lt;=15,IF(HV$19&gt;='様式３（療養者名簿）（⑤の場合）'!$BD113,IF(HV$19&lt;='様式３（療養者名簿）（⑤の場合）'!$BE113,1,0),0),0)</f>
        <v>0</v>
      </c>
      <c r="HW108" s="256">
        <f>IF(HW$19-'様式３（療養者名簿）（⑤の場合）'!$BD113+1&lt;=15,IF(HW$19&gt;='様式３（療養者名簿）（⑤の場合）'!$BD113,IF(HW$19&lt;='様式３（療養者名簿）（⑤の場合）'!$BE113,1,0),0),0)</f>
        <v>0</v>
      </c>
      <c r="HX108" s="256">
        <f>IF(HX$19-'様式３（療養者名簿）（⑤の場合）'!$BD113+1&lt;=15,IF(HX$19&gt;='様式３（療養者名簿）（⑤の場合）'!$BD113,IF(HX$19&lt;='様式３（療養者名簿）（⑤の場合）'!$BE113,1,0),0),0)</f>
        <v>0</v>
      </c>
      <c r="HY108" s="256">
        <f>IF(HY$19-'様式３（療養者名簿）（⑤の場合）'!$BD113+1&lt;=15,IF(HY$19&gt;='様式３（療養者名簿）（⑤の場合）'!$BD113,IF(HY$19&lt;='様式３（療養者名簿）（⑤の場合）'!$BE113,1,0),0),0)</f>
        <v>0</v>
      </c>
      <c r="HZ108" s="256">
        <f>IF(HZ$19-'様式３（療養者名簿）（⑤の場合）'!$BD113+1&lt;=15,IF(HZ$19&gt;='様式３（療養者名簿）（⑤の場合）'!$BD113,IF(HZ$19&lt;='様式３（療養者名簿）（⑤の場合）'!$BE113,1,0),0),0)</f>
        <v>0</v>
      </c>
      <c r="IA108" s="256">
        <f>IF(IA$19-'様式３（療養者名簿）（⑤の場合）'!$BD113+1&lt;=15,IF(IA$19&gt;='様式３（療養者名簿）（⑤の場合）'!$BD113,IF(IA$19&lt;='様式３（療養者名簿）（⑤の場合）'!$BE113,1,0),0),0)</f>
        <v>0</v>
      </c>
      <c r="IB108" s="256">
        <f>IF(IB$19-'様式３（療養者名簿）（⑤の場合）'!$BD113+1&lt;=15,IF(IB$19&gt;='様式３（療養者名簿）（⑤の場合）'!$BD113,IF(IB$19&lt;='様式３（療養者名簿）（⑤の場合）'!$BE113,1,0),0),0)</f>
        <v>0</v>
      </c>
      <c r="IC108" s="256">
        <f>IF(IC$19-'様式３（療養者名簿）（⑤の場合）'!$BD113+1&lt;=15,IF(IC$19&gt;='様式３（療養者名簿）（⑤の場合）'!$BD113,IF(IC$19&lt;='様式３（療養者名簿）（⑤の場合）'!$BE113,1,0),0),0)</f>
        <v>0</v>
      </c>
      <c r="ID108" s="256">
        <f>IF(ID$19-'様式３（療養者名簿）（⑤の場合）'!$BD113+1&lt;=15,IF(ID$19&gt;='様式３（療養者名簿）（⑤の場合）'!$BD113,IF(ID$19&lt;='様式３（療養者名簿）（⑤の場合）'!$BE113,1,0),0),0)</f>
        <v>0</v>
      </c>
      <c r="IE108" s="256">
        <f>IF(IE$19-'様式３（療養者名簿）（⑤の場合）'!$BD113+1&lt;=15,IF(IE$19&gt;='様式３（療養者名簿）（⑤の場合）'!$BD113,IF(IE$19&lt;='様式３（療養者名簿）（⑤の場合）'!$BE113,1,0),0),0)</f>
        <v>0</v>
      </c>
      <c r="IF108" s="256">
        <f>IF(IF$19-'様式３（療養者名簿）（⑤の場合）'!$BD113+1&lt;=15,IF(IF$19&gt;='様式３（療養者名簿）（⑤の場合）'!$BD113,IF(IF$19&lt;='様式３（療養者名簿）（⑤の場合）'!$BE113,1,0),0),0)</f>
        <v>0</v>
      </c>
      <c r="IG108" s="256">
        <f>IF(IG$19-'様式３（療養者名簿）（⑤の場合）'!$BD113+1&lt;=15,IF(IG$19&gt;='様式３（療養者名簿）（⑤の場合）'!$BD113,IF(IG$19&lt;='様式３（療養者名簿）（⑤の場合）'!$BE113,1,0),0),0)</f>
        <v>0</v>
      </c>
      <c r="IH108" s="256">
        <f>IF(IH$19-'様式３（療養者名簿）（⑤の場合）'!$BD113+1&lt;=15,IF(IH$19&gt;='様式３（療養者名簿）（⑤の場合）'!$BD113,IF(IH$19&lt;='様式３（療養者名簿）（⑤の場合）'!$BE113,1,0),0),0)</f>
        <v>0</v>
      </c>
      <c r="II108" s="256">
        <f>IF(II$19-'様式３（療養者名簿）（⑤の場合）'!$BD113+1&lt;=15,IF(II$19&gt;='様式３（療養者名簿）（⑤の場合）'!$BD113,IF(II$19&lt;='様式３（療養者名簿）（⑤の場合）'!$BE113,1,0),0),0)</f>
        <v>0</v>
      </c>
      <c r="IJ108" s="256">
        <f>IF(IJ$19-'様式３（療養者名簿）（⑤の場合）'!$BD113+1&lt;=15,IF(IJ$19&gt;='様式３（療養者名簿）（⑤の場合）'!$BD113,IF(IJ$19&lt;='様式３（療養者名簿）（⑤の場合）'!$BE113,1,0),0),0)</f>
        <v>0</v>
      </c>
      <c r="IK108" s="256">
        <f>IF(IK$19-'様式３（療養者名簿）（⑤の場合）'!$BD113+1&lt;=15,IF(IK$19&gt;='様式３（療養者名簿）（⑤の場合）'!$BD113,IF(IK$19&lt;='様式３（療養者名簿）（⑤の場合）'!$BE113,1,0),0),0)</f>
        <v>0</v>
      </c>
      <c r="IL108" s="256">
        <f>IF(IL$19-'様式３（療養者名簿）（⑤の場合）'!$BD113+1&lt;=15,IF(IL$19&gt;='様式３（療養者名簿）（⑤の場合）'!$BD113,IF(IL$19&lt;='様式３（療養者名簿）（⑤の場合）'!$BE113,1,0),0),0)</f>
        <v>0</v>
      </c>
      <c r="IM108" s="256">
        <f>IF(IM$19-'様式３（療養者名簿）（⑤の場合）'!$BD113+1&lt;=15,IF(IM$19&gt;='様式３（療養者名簿）（⑤の場合）'!$BD113,IF(IM$19&lt;='様式３（療養者名簿）（⑤の場合）'!$BE113,1,0),0),0)</f>
        <v>0</v>
      </c>
      <c r="IN108" s="256">
        <f>IF(IN$19-'様式３（療養者名簿）（⑤の場合）'!$BD113+1&lt;=15,IF(IN$19&gt;='様式３（療養者名簿）（⑤の場合）'!$BD113,IF(IN$19&lt;='様式３（療養者名簿）（⑤の場合）'!$BE113,1,0),0),0)</f>
        <v>0</v>
      </c>
      <c r="IO108" s="256">
        <f>IF(IO$19-'様式３（療養者名簿）（⑤の場合）'!$BD113+1&lt;=15,IF(IO$19&gt;='様式３（療養者名簿）（⑤の場合）'!$BD113,IF(IO$19&lt;='様式３（療養者名簿）（⑤の場合）'!$BE113,1,0),0),0)</f>
        <v>0</v>
      </c>
      <c r="IP108" s="256">
        <f>IF(IP$19-'様式３（療養者名簿）（⑤の場合）'!$BD113+1&lt;=15,IF(IP$19&gt;='様式３（療養者名簿）（⑤の場合）'!$BD113,IF(IP$19&lt;='様式３（療養者名簿）（⑤の場合）'!$BE113,1,0),0),0)</f>
        <v>0</v>
      </c>
      <c r="IQ108" s="256">
        <f>IF(IQ$19-'様式３（療養者名簿）（⑤の場合）'!$BD113+1&lt;=15,IF(IQ$19&gt;='様式３（療養者名簿）（⑤の場合）'!$BD113,IF(IQ$19&lt;='様式３（療養者名簿）（⑤の場合）'!$BE113,1,0),0),0)</f>
        <v>0</v>
      </c>
      <c r="IR108" s="256">
        <f>IF(IR$19-'様式３（療養者名簿）（⑤の場合）'!$BD113+1&lt;=15,IF(IR$19&gt;='様式３（療養者名簿）（⑤の場合）'!$BD113,IF(IR$19&lt;='様式３（療養者名簿）（⑤の場合）'!$BE113,1,0),0),0)</f>
        <v>0</v>
      </c>
      <c r="IS108" s="256">
        <f>IF(IS$19-'様式３（療養者名簿）（⑤の場合）'!$BD113+1&lt;=15,IF(IS$19&gt;='様式３（療養者名簿）（⑤の場合）'!$BD113,IF(IS$19&lt;='様式３（療養者名簿）（⑤の場合）'!$BE113,1,0),0),0)</f>
        <v>0</v>
      </c>
      <c r="IT108" s="256">
        <f>IF(IT$19-'様式３（療養者名簿）（⑤の場合）'!$BD113+1&lt;=15,IF(IT$19&gt;='様式３（療養者名簿）（⑤の場合）'!$BD113,IF(IT$19&lt;='様式３（療養者名簿）（⑤の場合）'!$BE113,1,0),0),0)</f>
        <v>0</v>
      </c>
      <c r="IU108" s="256">
        <f>IF(IU$19-'様式３（療養者名簿）（⑤の場合）'!$BD113+1&lt;=15,IF(IU$19&gt;='様式３（療養者名簿）（⑤の場合）'!$BD113,IF(IU$19&lt;='様式３（療養者名簿）（⑤の場合）'!$BE113,1,0),0),0)</f>
        <v>0</v>
      </c>
      <c r="IV108" s="256">
        <f>IF(IV$19-'様式３（療養者名簿）（⑤の場合）'!$BD113+1&lt;=15,IF(IV$19&gt;='様式３（療養者名簿）（⑤の場合）'!$BD113,IF(IV$19&lt;='様式３（療養者名簿）（⑤の場合）'!$BE113,1,0),0),0)</f>
        <v>0</v>
      </c>
      <c r="IW108" s="256">
        <f>IF(IW$19-'様式３（療養者名簿）（⑤の場合）'!$BD113+1&lt;=15,IF(IW$19&gt;='様式３（療養者名簿）（⑤の場合）'!$BD113,IF(IW$19&lt;='様式３（療養者名簿）（⑤の場合）'!$BE113,1,0),0),0)</f>
        <v>0</v>
      </c>
      <c r="IX108" s="256">
        <f>IF(IX$19-'様式３（療養者名簿）（⑤の場合）'!$BD113+1&lt;=15,IF(IX$19&gt;='様式３（療養者名簿）（⑤の場合）'!$BD113,IF(IX$19&lt;='様式３（療養者名簿）（⑤の場合）'!$BE113,1,0),0),0)</f>
        <v>0</v>
      </c>
      <c r="IY108" s="256">
        <f>IF(IY$19-'様式３（療養者名簿）（⑤の場合）'!$BD113+1&lt;=15,IF(IY$19&gt;='様式３（療養者名簿）（⑤の場合）'!$BD113,IF(IY$19&lt;='様式３（療養者名簿）（⑤の場合）'!$BE113,1,0),0),0)</f>
        <v>0</v>
      </c>
      <c r="IZ108" s="256">
        <f>IF(IZ$19-'様式３（療養者名簿）（⑤の場合）'!$BD113+1&lt;=15,IF(IZ$19&gt;='様式３（療養者名簿）（⑤の場合）'!$BD113,IF(IZ$19&lt;='様式３（療養者名簿）（⑤の場合）'!$BE113,1,0),0),0)</f>
        <v>0</v>
      </c>
      <c r="JA108" s="256">
        <f>IF(JA$19-'様式３（療養者名簿）（⑤の場合）'!$BD113+1&lt;=15,IF(JA$19&gt;='様式３（療養者名簿）（⑤の場合）'!$BD113,IF(JA$19&lt;='様式３（療養者名簿）（⑤の場合）'!$BE113,1,0),0),0)</f>
        <v>0</v>
      </c>
      <c r="JB108" s="256">
        <f>IF(JB$19-'様式３（療養者名簿）（⑤の場合）'!$BD113+1&lt;=15,IF(JB$19&gt;='様式３（療養者名簿）（⑤の場合）'!$BD113,IF(JB$19&lt;='様式３（療養者名簿）（⑤の場合）'!$BE113,1,0),0),0)</f>
        <v>0</v>
      </c>
      <c r="JC108" s="256">
        <f>IF(JC$19-'様式３（療養者名簿）（⑤の場合）'!$BD113+1&lt;=15,IF(JC$19&gt;='様式３（療養者名簿）（⑤の場合）'!$BD113,IF(JC$19&lt;='様式３（療養者名簿）（⑤の場合）'!$BE113,1,0),0),0)</f>
        <v>0</v>
      </c>
      <c r="JD108" s="256">
        <f>IF(JD$19-'様式３（療養者名簿）（⑤の場合）'!$BD113+1&lt;=15,IF(JD$19&gt;='様式３（療養者名簿）（⑤の場合）'!$BD113,IF(JD$19&lt;='様式３（療養者名簿）（⑤の場合）'!$BE113,1,0),0),0)</f>
        <v>0</v>
      </c>
      <c r="JE108" s="256">
        <f>IF(JE$19-'様式３（療養者名簿）（⑤の場合）'!$BD113+1&lt;=15,IF(JE$19&gt;='様式３（療養者名簿）（⑤の場合）'!$BD113,IF(JE$19&lt;='様式３（療養者名簿）（⑤の場合）'!$BE113,1,0),0),0)</f>
        <v>0</v>
      </c>
      <c r="JF108" s="256">
        <f>IF(JF$19-'様式３（療養者名簿）（⑤の場合）'!$BD113+1&lt;=15,IF(JF$19&gt;='様式３（療養者名簿）（⑤の場合）'!$BD113,IF(JF$19&lt;='様式３（療養者名簿）（⑤の場合）'!$BE113,1,0),0),0)</f>
        <v>0</v>
      </c>
      <c r="JG108" s="256">
        <f>IF(JG$19-'様式３（療養者名簿）（⑤の場合）'!$BD113+1&lt;=15,IF(JG$19&gt;='様式３（療養者名簿）（⑤の場合）'!$BD113,IF(JG$19&lt;='様式３（療養者名簿）（⑤の場合）'!$BE113,1,0),0),0)</f>
        <v>0</v>
      </c>
      <c r="JH108" s="256">
        <f>IF(JH$19-'様式３（療養者名簿）（⑤の場合）'!$BD113+1&lt;=15,IF(JH$19&gt;='様式３（療養者名簿）（⑤の場合）'!$BD113,IF(JH$19&lt;='様式３（療養者名簿）（⑤の場合）'!$BE113,1,0),0),0)</f>
        <v>0</v>
      </c>
      <c r="JI108" s="256">
        <f>IF(JI$19-'様式３（療養者名簿）（⑤の場合）'!$BD113+1&lt;=15,IF(JI$19&gt;='様式３（療養者名簿）（⑤の場合）'!$BD113,IF(JI$19&lt;='様式３（療養者名簿）（⑤の場合）'!$BE113,1,0),0),0)</f>
        <v>0</v>
      </c>
      <c r="JJ108" s="256">
        <f>IF(JJ$19-'様式３（療養者名簿）（⑤の場合）'!$BD113+1&lt;=15,IF(JJ$19&gt;='様式３（療養者名簿）（⑤の場合）'!$BD113,IF(JJ$19&lt;='様式３（療養者名簿）（⑤の場合）'!$BE113,1,0),0),0)</f>
        <v>0</v>
      </c>
      <c r="JK108" s="256">
        <f>IF(JK$19-'様式３（療養者名簿）（⑤の場合）'!$BD113+1&lt;=15,IF(JK$19&gt;='様式３（療養者名簿）（⑤の場合）'!$BD113,IF(JK$19&lt;='様式３（療養者名簿）（⑤の場合）'!$BE113,1,0),0),0)</f>
        <v>0</v>
      </c>
      <c r="JL108" s="256">
        <f>IF(JL$19-'様式３（療養者名簿）（⑤の場合）'!$BD113+1&lt;=15,IF(JL$19&gt;='様式３（療養者名簿）（⑤の場合）'!$BD113,IF(JL$19&lt;='様式３（療養者名簿）（⑤の場合）'!$BE113,1,0),0),0)</f>
        <v>0</v>
      </c>
      <c r="JM108" s="256">
        <f>IF(JM$19-'様式３（療養者名簿）（⑤の場合）'!$BD113+1&lt;=15,IF(JM$19&gt;='様式３（療養者名簿）（⑤の場合）'!$BD113,IF(JM$19&lt;='様式３（療養者名簿）（⑤の場合）'!$BE113,1,0),0),0)</f>
        <v>0</v>
      </c>
      <c r="JN108" s="256">
        <f>IF(JN$19-'様式３（療養者名簿）（⑤の場合）'!$BD113+1&lt;=15,IF(JN$19&gt;='様式３（療養者名簿）（⑤の場合）'!$BD113,IF(JN$19&lt;='様式３（療養者名簿）（⑤の場合）'!$BE113,1,0),0),0)</f>
        <v>0</v>
      </c>
      <c r="JO108" s="256">
        <f>IF(JO$19-'様式３（療養者名簿）（⑤の場合）'!$BD113+1&lt;=15,IF(JO$19&gt;='様式３（療養者名簿）（⑤の場合）'!$BD113,IF(JO$19&lt;='様式３（療養者名簿）（⑤の場合）'!$BE113,1,0),0),0)</f>
        <v>0</v>
      </c>
      <c r="JP108" s="256">
        <f>IF(JP$19-'様式３（療養者名簿）（⑤の場合）'!$BD113+1&lt;=15,IF(JP$19&gt;='様式３（療養者名簿）（⑤の場合）'!$BD113,IF(JP$19&lt;='様式３（療養者名簿）（⑤の場合）'!$BE113,1,0),0),0)</f>
        <v>0</v>
      </c>
      <c r="JQ108" s="256">
        <f>IF(JQ$19-'様式３（療養者名簿）（⑤の場合）'!$BD113+1&lt;=15,IF(JQ$19&gt;='様式３（療養者名簿）（⑤の場合）'!$BD113,IF(JQ$19&lt;='様式３（療養者名簿）（⑤の場合）'!$BE113,1,0),0),0)</f>
        <v>0</v>
      </c>
      <c r="JR108" s="256">
        <f>IF(JR$19-'様式３（療養者名簿）（⑤の場合）'!$BD113+1&lt;=15,IF(JR$19&gt;='様式３（療養者名簿）（⑤の場合）'!$BD113,IF(JR$19&lt;='様式３（療養者名簿）（⑤の場合）'!$BE113,1,0),0),0)</f>
        <v>0</v>
      </c>
      <c r="JS108" s="256">
        <f>IF(JS$19-'様式３（療養者名簿）（⑤の場合）'!$BD113+1&lt;=15,IF(JS$19&gt;='様式３（療養者名簿）（⑤の場合）'!$BD113,IF(JS$19&lt;='様式３（療養者名簿）（⑤の場合）'!$BE113,1,0),0),0)</f>
        <v>0</v>
      </c>
      <c r="JT108" s="256">
        <f>IF(JT$19-'様式３（療養者名簿）（⑤の場合）'!$BD113+1&lt;=15,IF(JT$19&gt;='様式３（療養者名簿）（⑤の場合）'!$BD113,IF(JT$19&lt;='様式３（療養者名簿）（⑤の場合）'!$BE113,1,0),0),0)</f>
        <v>0</v>
      </c>
      <c r="JU108" s="256">
        <f>IF(JU$19-'様式３（療養者名簿）（⑤の場合）'!$BD113+1&lt;=15,IF(JU$19&gt;='様式３（療養者名簿）（⑤の場合）'!$BD113,IF(JU$19&lt;='様式３（療養者名簿）（⑤の場合）'!$BE113,1,0),0),0)</f>
        <v>0</v>
      </c>
      <c r="JV108" s="256">
        <f>IF(JV$19-'様式３（療養者名簿）（⑤の場合）'!$BD113+1&lt;=15,IF(JV$19&gt;='様式３（療養者名簿）（⑤の場合）'!$BD113,IF(JV$19&lt;='様式３（療養者名簿）（⑤の場合）'!$BE113,1,0),0),0)</f>
        <v>0</v>
      </c>
      <c r="JW108" s="256">
        <f>IF(JW$19-'様式３（療養者名簿）（⑤の場合）'!$BD113+1&lt;=15,IF(JW$19&gt;='様式３（療養者名簿）（⑤の場合）'!$BD113,IF(JW$19&lt;='様式３（療養者名簿）（⑤の場合）'!$BE113,1,0),0),0)</f>
        <v>0</v>
      </c>
      <c r="JX108" s="256">
        <f>IF(JX$19-'様式３（療養者名簿）（⑤の場合）'!$BD113+1&lt;=15,IF(JX$19&gt;='様式３（療養者名簿）（⑤の場合）'!$BD113,IF(JX$19&lt;='様式３（療養者名簿）（⑤の場合）'!$BE113,1,0),0),0)</f>
        <v>0</v>
      </c>
      <c r="JY108" s="256">
        <f>IF(JY$19-'様式３（療養者名簿）（⑤の場合）'!$BD113+1&lt;=15,IF(JY$19&gt;='様式３（療養者名簿）（⑤の場合）'!$BD113,IF(JY$19&lt;='様式３（療養者名簿）（⑤の場合）'!$BE113,1,0),0),0)</f>
        <v>0</v>
      </c>
      <c r="JZ108" s="256">
        <f>IF(JZ$19-'様式３（療養者名簿）（⑤の場合）'!$BD113+1&lt;=15,IF(JZ$19&gt;='様式３（療養者名簿）（⑤の場合）'!$BD113,IF(JZ$19&lt;='様式３（療養者名簿）（⑤の場合）'!$BE113,1,0),0),0)</f>
        <v>0</v>
      </c>
      <c r="KA108" s="256">
        <f>IF(KA$19-'様式３（療養者名簿）（⑤の場合）'!$BD113+1&lt;=15,IF(KA$19&gt;='様式３（療養者名簿）（⑤の場合）'!$BD113,IF(KA$19&lt;='様式３（療養者名簿）（⑤の場合）'!$BE113,1,0),0),0)</f>
        <v>0</v>
      </c>
      <c r="KB108" s="256">
        <f>IF(KB$19-'様式３（療養者名簿）（⑤の場合）'!$BD113+1&lt;=15,IF(KB$19&gt;='様式３（療養者名簿）（⑤の場合）'!$BD113,IF(KB$19&lt;='様式３（療養者名簿）（⑤の場合）'!$BE113,1,0),0),0)</f>
        <v>0</v>
      </c>
      <c r="KC108" s="256">
        <f>IF(KC$19-'様式３（療養者名簿）（⑤の場合）'!$BD113+1&lt;=15,IF(KC$19&gt;='様式３（療養者名簿）（⑤の場合）'!$BD113,IF(KC$19&lt;='様式３（療養者名簿）（⑤の場合）'!$BE113,1,0),0),0)</f>
        <v>0</v>
      </c>
      <c r="KD108" s="256">
        <f>IF(KD$19-'様式３（療養者名簿）（⑤の場合）'!$BD113+1&lt;=15,IF(KD$19&gt;='様式３（療養者名簿）（⑤の場合）'!$BD113,IF(KD$19&lt;='様式３（療養者名簿）（⑤の場合）'!$BE113,1,0),0),0)</f>
        <v>0</v>
      </c>
      <c r="KE108" s="256">
        <f>IF(KE$19-'様式３（療養者名簿）（⑤の場合）'!$BD113+1&lt;=15,IF(KE$19&gt;='様式３（療養者名簿）（⑤の場合）'!$BD113,IF(KE$19&lt;='様式３（療養者名簿）（⑤の場合）'!$BE113,1,0),0),0)</f>
        <v>0</v>
      </c>
      <c r="KF108" s="256">
        <f>IF(KF$19-'様式３（療養者名簿）（⑤の場合）'!$BD113+1&lt;=15,IF(KF$19&gt;='様式３（療養者名簿）（⑤の場合）'!$BD113,IF(KF$19&lt;='様式３（療養者名簿）（⑤の場合）'!$BE113,1,0),0),0)</f>
        <v>0</v>
      </c>
      <c r="KG108" s="256">
        <f>IF(KG$19-'様式３（療養者名簿）（⑤の場合）'!$BD113+1&lt;=15,IF(KG$19&gt;='様式３（療養者名簿）（⑤の場合）'!$BD113,IF(KG$19&lt;='様式３（療養者名簿）（⑤の場合）'!$BE113,1,0),0),0)</f>
        <v>0</v>
      </c>
      <c r="KH108" s="256">
        <f>IF(KH$19-'様式３（療養者名簿）（⑤の場合）'!$BD113+1&lt;=15,IF(KH$19&gt;='様式３（療養者名簿）（⑤の場合）'!$BD113,IF(KH$19&lt;='様式３（療養者名簿）（⑤の場合）'!$BE113,1,0),0),0)</f>
        <v>0</v>
      </c>
      <c r="KI108" s="256">
        <f>IF(KI$19-'様式３（療養者名簿）（⑤の場合）'!$BD113+1&lt;=15,IF(KI$19&gt;='様式３（療養者名簿）（⑤の場合）'!$BD113,IF(KI$19&lt;='様式３（療養者名簿）（⑤の場合）'!$BE113,1,0),0),0)</f>
        <v>0</v>
      </c>
      <c r="KJ108" s="256">
        <f>IF(KJ$19-'様式３（療養者名簿）（⑤の場合）'!$BD113+1&lt;=15,IF(KJ$19&gt;='様式３（療養者名簿）（⑤の場合）'!$BD113,IF(KJ$19&lt;='様式３（療養者名簿）（⑤の場合）'!$BE113,1,0),0),0)</f>
        <v>0</v>
      </c>
      <c r="KK108" s="256">
        <f>IF(KK$19-'様式３（療養者名簿）（⑤の場合）'!$BD113+1&lt;=15,IF(KK$19&gt;='様式３（療養者名簿）（⑤の場合）'!$BD113,IF(KK$19&lt;='様式３（療養者名簿）（⑤の場合）'!$BE113,1,0),0),0)</f>
        <v>0</v>
      </c>
      <c r="KL108" s="256">
        <f>IF(KL$19-'様式３（療養者名簿）（⑤の場合）'!$BD113+1&lt;=15,IF(KL$19&gt;='様式３（療養者名簿）（⑤の場合）'!$BD113,IF(KL$19&lt;='様式３（療養者名簿）（⑤の場合）'!$BE113,1,0),0),0)</f>
        <v>0</v>
      </c>
      <c r="KM108" s="256">
        <f>IF(KM$19-'様式３（療養者名簿）（⑤の場合）'!$BD113+1&lt;=15,IF(KM$19&gt;='様式３（療養者名簿）（⑤の場合）'!$BD113,IF(KM$19&lt;='様式３（療養者名簿）（⑤の場合）'!$BE113,1,0),0),0)</f>
        <v>0</v>
      </c>
      <c r="KN108" s="256">
        <f>IF(KN$19-'様式３（療養者名簿）（⑤の場合）'!$BD113+1&lt;=15,IF(KN$19&gt;='様式３（療養者名簿）（⑤の場合）'!$BD113,IF(KN$19&lt;='様式３（療養者名簿）（⑤の場合）'!$BE113,1,0),0),0)</f>
        <v>0</v>
      </c>
      <c r="KO108" s="256">
        <f>IF(KO$19-'様式３（療養者名簿）（⑤の場合）'!$BD113+1&lt;=15,IF(KO$19&gt;='様式３（療養者名簿）（⑤の場合）'!$BD113,IF(KO$19&lt;='様式３（療養者名簿）（⑤の場合）'!$BE113,1,0),0),0)</f>
        <v>0</v>
      </c>
      <c r="KP108" s="256">
        <f>IF(KP$19-'様式３（療養者名簿）（⑤の場合）'!$BD113+1&lt;=15,IF(KP$19&gt;='様式３（療養者名簿）（⑤の場合）'!$BD113,IF(KP$19&lt;='様式３（療養者名簿）（⑤の場合）'!$BE113,1,0),0),0)</f>
        <v>0</v>
      </c>
      <c r="KQ108" s="256">
        <f>IF(KQ$19-'様式３（療養者名簿）（⑤の場合）'!$BD113+1&lt;=15,IF(KQ$19&gt;='様式３（療養者名簿）（⑤の場合）'!$BD113,IF(KQ$19&lt;='様式３（療養者名簿）（⑤の場合）'!$BE113,1,0),0),0)</f>
        <v>0</v>
      </c>
      <c r="KR108" s="256">
        <f>IF(KR$19-'様式３（療養者名簿）（⑤の場合）'!$BD113+1&lt;=15,IF(KR$19&gt;='様式３（療養者名簿）（⑤の場合）'!$BD113,IF(KR$19&lt;='様式３（療養者名簿）（⑤の場合）'!$BE113,1,0),0),0)</f>
        <v>0</v>
      </c>
      <c r="KS108" s="256">
        <f>IF(KS$19-'様式３（療養者名簿）（⑤の場合）'!$BD113+1&lt;=15,IF(KS$19&gt;='様式３（療養者名簿）（⑤の場合）'!$BD113,IF(KS$19&lt;='様式３（療養者名簿）（⑤の場合）'!$BE113,1,0),0),0)</f>
        <v>0</v>
      </c>
      <c r="KT108" s="256">
        <f>IF(KT$19-'様式３（療養者名簿）（⑤の場合）'!$BD113+1&lt;=15,IF(KT$19&gt;='様式３（療養者名簿）（⑤の場合）'!$BD113,IF(KT$19&lt;='様式３（療養者名簿）（⑤の場合）'!$BE113,1,0),0),0)</f>
        <v>0</v>
      </c>
      <c r="KU108" s="256">
        <f>IF(KU$19-'様式３（療養者名簿）（⑤の場合）'!$BD113+1&lt;=15,IF(KU$19&gt;='様式３（療養者名簿）（⑤の場合）'!$BD113,IF(KU$19&lt;='様式３（療養者名簿）（⑤の場合）'!$BE113,1,0),0),0)</f>
        <v>0</v>
      </c>
      <c r="KV108" s="256">
        <f>IF(KV$19-'様式３（療養者名簿）（⑤の場合）'!$BD113+1&lt;=15,IF(KV$19&gt;='様式３（療養者名簿）（⑤の場合）'!$BD113,IF(KV$19&lt;='様式３（療養者名簿）（⑤の場合）'!$BE113,1,0),0),0)</f>
        <v>0</v>
      </c>
      <c r="KW108" s="256">
        <f>IF(KW$19-'様式３（療養者名簿）（⑤の場合）'!$BD113+1&lt;=15,IF(KW$19&gt;='様式３（療養者名簿）（⑤の場合）'!$BD113,IF(KW$19&lt;='様式３（療養者名簿）（⑤の場合）'!$BE113,1,0),0),0)</f>
        <v>0</v>
      </c>
      <c r="KX108" s="256">
        <f>IF(KX$19-'様式３（療養者名簿）（⑤の場合）'!$BD113+1&lt;=15,IF(KX$19&gt;='様式３（療養者名簿）（⑤の場合）'!$BD113,IF(KX$19&lt;='様式３（療養者名簿）（⑤の場合）'!$BE113,1,0),0),0)</f>
        <v>0</v>
      </c>
      <c r="KY108" s="256">
        <f>IF(KY$19-'様式３（療養者名簿）（⑤の場合）'!$BD113+1&lt;=15,IF(KY$19&gt;='様式３（療養者名簿）（⑤の場合）'!$BD113,IF(KY$19&lt;='様式３（療養者名簿）（⑤の場合）'!$BE113,1,0),0),0)</f>
        <v>0</v>
      </c>
      <c r="KZ108" s="256">
        <f>IF(KZ$19-'様式３（療養者名簿）（⑤の場合）'!$BD113+1&lt;=15,IF(KZ$19&gt;='様式３（療養者名簿）（⑤の場合）'!$BD113,IF(KZ$19&lt;='様式３（療養者名簿）（⑤の場合）'!$BE113,1,0),0),0)</f>
        <v>0</v>
      </c>
      <c r="LA108" s="256">
        <f>IF(LA$19-'様式３（療養者名簿）（⑤の場合）'!$BD113+1&lt;=15,IF(LA$19&gt;='様式３（療養者名簿）（⑤の場合）'!$BD113,IF(LA$19&lt;='様式３（療養者名簿）（⑤の場合）'!$BE113,1,0),0),0)</f>
        <v>0</v>
      </c>
      <c r="LB108" s="256">
        <f>IF(LB$19-'様式３（療養者名簿）（⑤の場合）'!$BD113+1&lt;=15,IF(LB$19&gt;='様式３（療養者名簿）（⑤の場合）'!$BD113,IF(LB$19&lt;='様式３（療養者名簿）（⑤の場合）'!$BE113,1,0),0),0)</f>
        <v>0</v>
      </c>
      <c r="LC108" s="256">
        <f>IF(LC$19-'様式３（療養者名簿）（⑤の場合）'!$BD113+1&lt;=15,IF(LC$19&gt;='様式３（療養者名簿）（⑤の場合）'!$BD113,IF(LC$19&lt;='様式３（療養者名簿）（⑤の場合）'!$BE113,1,0),0),0)</f>
        <v>0</v>
      </c>
      <c r="LD108" s="256">
        <f>IF(LD$19-'様式３（療養者名簿）（⑤の場合）'!$BD113+1&lt;=15,IF(LD$19&gt;='様式３（療養者名簿）（⑤の場合）'!$BD113,IF(LD$19&lt;='様式３（療養者名簿）（⑤の場合）'!$BE113,1,0),0),0)</f>
        <v>0</v>
      </c>
      <c r="LE108" s="256">
        <f>IF(LE$19-'様式３（療養者名簿）（⑤の場合）'!$BD113+1&lt;=15,IF(LE$19&gt;='様式３（療養者名簿）（⑤の場合）'!$BD113,IF(LE$19&lt;='様式３（療養者名簿）（⑤の場合）'!$BE113,1,0),0),0)</f>
        <v>0</v>
      </c>
      <c r="LF108" s="256">
        <f>IF(LF$19-'様式３（療養者名簿）（⑤の場合）'!$BD113+1&lt;=15,IF(LF$19&gt;='様式３（療養者名簿）（⑤の場合）'!$BD113,IF(LF$19&lt;='様式３（療養者名簿）（⑤の場合）'!$BE113,1,0),0),0)</f>
        <v>0</v>
      </c>
      <c r="LG108" s="256">
        <f>IF(LG$19-'様式３（療養者名簿）（⑤の場合）'!$BD113+1&lt;=15,IF(LG$19&gt;='様式３（療養者名簿）（⑤の場合）'!$BD113,IF(LG$19&lt;='様式３（療養者名簿）（⑤の場合）'!$BE113,1,0),0),0)</f>
        <v>0</v>
      </c>
      <c r="LH108" s="256">
        <f>IF(LH$19-'様式３（療養者名簿）（⑤の場合）'!$BD113+1&lt;=15,IF(LH$19&gt;='様式３（療養者名簿）（⑤の場合）'!$BD113,IF(LH$19&lt;='様式３（療養者名簿）（⑤の場合）'!$BE113,1,0),0),0)</f>
        <v>0</v>
      </c>
      <c r="LI108" s="256">
        <f>IF(LI$19-'様式３（療養者名簿）（⑤の場合）'!$BD113+1&lt;=15,IF(LI$19&gt;='様式３（療養者名簿）（⑤の場合）'!$BD113,IF(LI$19&lt;='様式３（療養者名簿）（⑤の場合）'!$BE113,1,0),0),0)</f>
        <v>0</v>
      </c>
      <c r="LJ108" s="256">
        <f>IF(LJ$19-'様式３（療養者名簿）（⑤の場合）'!$BD113+1&lt;=15,IF(LJ$19&gt;='様式３（療養者名簿）（⑤の場合）'!$BD113,IF(LJ$19&lt;='様式３（療養者名簿）（⑤の場合）'!$BE113,1,0),0),0)</f>
        <v>0</v>
      </c>
      <c r="LK108" s="256">
        <f>IF(LK$19-'様式３（療養者名簿）（⑤の場合）'!$BD113+1&lt;=15,IF(LK$19&gt;='様式３（療養者名簿）（⑤の場合）'!$BD113,IF(LK$19&lt;='様式３（療養者名簿）（⑤の場合）'!$BE113,1,0),0),0)</f>
        <v>0</v>
      </c>
      <c r="LL108" s="256">
        <f>IF(LL$19-'様式３（療養者名簿）（⑤の場合）'!$BD113+1&lt;=15,IF(LL$19&gt;='様式３（療養者名簿）（⑤の場合）'!$BD113,IF(LL$19&lt;='様式３（療養者名簿）（⑤の場合）'!$BE113,1,0),0),0)</f>
        <v>0</v>
      </c>
      <c r="LM108" s="256">
        <f>IF(LM$19-'様式３（療養者名簿）（⑤の場合）'!$BD113+1&lt;=15,IF(LM$19&gt;='様式３（療養者名簿）（⑤の場合）'!$BD113,IF(LM$19&lt;='様式３（療養者名簿）（⑤の場合）'!$BE113,1,0),0),0)</f>
        <v>0</v>
      </c>
      <c r="LN108" s="256">
        <f>IF(LN$19-'様式３（療養者名簿）（⑤の場合）'!$BD113+1&lt;=15,IF(LN$19&gt;='様式３（療養者名簿）（⑤の場合）'!$BD113,IF(LN$19&lt;='様式３（療養者名簿）（⑤の場合）'!$BE113,1,0),0),0)</f>
        <v>0</v>
      </c>
      <c r="LO108" s="256">
        <f>IF(LO$19-'様式３（療養者名簿）（⑤の場合）'!$BD113+1&lt;=15,IF(LO$19&gt;='様式３（療養者名簿）（⑤の場合）'!$BD113,IF(LO$19&lt;='様式３（療養者名簿）（⑤の場合）'!$BE113,1,0),0),0)</f>
        <v>0</v>
      </c>
      <c r="LP108" s="256">
        <f>IF(LP$19-'様式３（療養者名簿）（⑤の場合）'!$BD113+1&lt;=15,IF(LP$19&gt;='様式３（療養者名簿）（⑤の場合）'!$BD113,IF(LP$19&lt;='様式３（療養者名簿）（⑤の場合）'!$BE113,1,0),0),0)</f>
        <v>0</v>
      </c>
      <c r="LQ108" s="256">
        <f>IF(LQ$19-'様式３（療養者名簿）（⑤の場合）'!$BD113+1&lt;=15,IF(LQ$19&gt;='様式３（療養者名簿）（⑤の場合）'!$BD113,IF(LQ$19&lt;='様式３（療養者名簿）（⑤の場合）'!$BE113,1,0),0),0)</f>
        <v>0</v>
      </c>
      <c r="LR108" s="256">
        <f>IF(LR$19-'様式３（療養者名簿）（⑤の場合）'!$BD113+1&lt;=15,IF(LR$19&gt;='様式３（療養者名簿）（⑤の場合）'!$BD113,IF(LR$19&lt;='様式３（療養者名簿）（⑤の場合）'!$BE113,1,0),0),0)</f>
        <v>0</v>
      </c>
      <c r="LS108" s="256">
        <f>IF(LS$19-'様式３（療養者名簿）（⑤の場合）'!$BD113+1&lt;=15,IF(LS$19&gt;='様式３（療養者名簿）（⑤の場合）'!$BD113,IF(LS$19&lt;='様式３（療養者名簿）（⑤の場合）'!$BE113,1,0),0),0)</f>
        <v>0</v>
      </c>
      <c r="LT108" s="256">
        <f>IF(LT$19-'様式３（療養者名簿）（⑤の場合）'!$BD113+1&lt;=15,IF(LT$19&gt;='様式３（療養者名簿）（⑤の場合）'!$BD113,IF(LT$19&lt;='様式３（療養者名簿）（⑤の場合）'!$BE113,1,0),0),0)</f>
        <v>0</v>
      </c>
      <c r="LU108" s="256">
        <f>IF(LU$19-'様式３（療養者名簿）（⑤の場合）'!$BD113+1&lt;=15,IF(LU$19&gt;='様式３（療養者名簿）（⑤の場合）'!$BD113,IF(LU$19&lt;='様式３（療養者名簿）（⑤の場合）'!$BE113,1,0),0),0)</f>
        <v>0</v>
      </c>
      <c r="LV108" s="256">
        <f>IF(LV$19-'様式３（療養者名簿）（⑤の場合）'!$BD113+1&lt;=15,IF(LV$19&gt;='様式３（療養者名簿）（⑤の場合）'!$BD113,IF(LV$19&lt;='様式３（療養者名簿）（⑤の場合）'!$BE113,1,0),0),0)</f>
        <v>0</v>
      </c>
      <c r="LW108" s="256">
        <f>IF(LW$19-'様式３（療養者名簿）（⑤の場合）'!$BD113+1&lt;=15,IF(LW$19&gt;='様式３（療養者名簿）（⑤の場合）'!$BD113,IF(LW$19&lt;='様式３（療養者名簿）（⑤の場合）'!$BE113,1,0),0),0)</f>
        <v>0</v>
      </c>
      <c r="LX108" s="256">
        <f>IF(LX$19-'様式３（療養者名簿）（⑤の場合）'!$BD113+1&lt;=15,IF(LX$19&gt;='様式３（療養者名簿）（⑤の場合）'!$BD113,IF(LX$19&lt;='様式３（療養者名簿）（⑤の場合）'!$BE113,1,0),0),0)</f>
        <v>0</v>
      </c>
      <c r="LY108" s="256">
        <f>IF(LY$19-'様式３（療養者名簿）（⑤の場合）'!$BD113+1&lt;=15,IF(LY$19&gt;='様式３（療養者名簿）（⑤の場合）'!$BD113,IF(LY$19&lt;='様式３（療養者名簿）（⑤の場合）'!$BE113,1,0),0),0)</f>
        <v>0</v>
      </c>
      <c r="LZ108" s="256">
        <f>IF(LZ$19-'様式３（療養者名簿）（⑤の場合）'!$BD113+1&lt;=15,IF(LZ$19&gt;='様式３（療養者名簿）（⑤の場合）'!$BD113,IF(LZ$19&lt;='様式３（療養者名簿）（⑤の場合）'!$BE113,1,0),0),0)</f>
        <v>0</v>
      </c>
      <c r="MA108" s="256">
        <f>IF(MA$19-'様式３（療養者名簿）（⑤の場合）'!$BD113+1&lt;=15,IF(MA$19&gt;='様式３（療養者名簿）（⑤の場合）'!$BD113,IF(MA$19&lt;='様式３（療養者名簿）（⑤の場合）'!$BE113,1,0),0),0)</f>
        <v>0</v>
      </c>
      <c r="MB108" s="256">
        <f>IF(MB$19-'様式３（療養者名簿）（⑤の場合）'!$BD113+1&lt;=15,IF(MB$19&gt;='様式３（療養者名簿）（⑤の場合）'!$BD113,IF(MB$19&lt;='様式３（療養者名簿）（⑤の場合）'!$BE113,1,0),0),0)</f>
        <v>0</v>
      </c>
      <c r="MC108" s="256">
        <f>IF(MC$19-'様式３（療養者名簿）（⑤の場合）'!$BD113+1&lt;=15,IF(MC$19&gt;='様式３（療養者名簿）（⑤の場合）'!$BD113,IF(MC$19&lt;='様式３（療養者名簿）（⑤の場合）'!$BE113,1,0),0),0)</f>
        <v>0</v>
      </c>
      <c r="MD108" s="256">
        <f>IF(MD$19-'様式３（療養者名簿）（⑤の場合）'!$BD113+1&lt;=15,IF(MD$19&gt;='様式３（療養者名簿）（⑤の場合）'!$BD113,IF(MD$19&lt;='様式３（療養者名簿）（⑤の場合）'!$BE113,1,0),0),0)</f>
        <v>0</v>
      </c>
      <c r="ME108" s="256">
        <f>IF(ME$19-'様式３（療養者名簿）（⑤の場合）'!$BD113+1&lt;=15,IF(ME$19&gt;='様式３（療養者名簿）（⑤の場合）'!$BD113,IF(ME$19&lt;='様式３（療養者名簿）（⑤の場合）'!$BE113,1,0),0),0)</f>
        <v>0</v>
      </c>
      <c r="MF108" s="256">
        <f>IF(MF$19-'様式３（療養者名簿）（⑤の場合）'!$BD113+1&lt;=15,IF(MF$19&gt;='様式３（療養者名簿）（⑤の場合）'!$BD113,IF(MF$19&lt;='様式３（療養者名簿）（⑤の場合）'!$BE113,1,0),0),0)</f>
        <v>0</v>
      </c>
      <c r="MG108" s="256">
        <f>IF(MG$19-'様式３（療養者名簿）（⑤の場合）'!$BD113+1&lt;=15,IF(MG$19&gt;='様式３（療養者名簿）（⑤の場合）'!$BD113,IF(MG$19&lt;='様式３（療養者名簿）（⑤の場合）'!$BE113,1,0),0),0)</f>
        <v>0</v>
      </c>
      <c r="MH108" s="256">
        <f>IF(MH$19-'様式３（療養者名簿）（⑤の場合）'!$BD113+1&lt;=15,IF(MH$19&gt;='様式３（療養者名簿）（⑤の場合）'!$BD113,IF(MH$19&lt;='様式３（療養者名簿）（⑤の場合）'!$BE113,1,0),0),0)</f>
        <v>0</v>
      </c>
      <c r="MI108" s="256">
        <f>IF(MI$19-'様式３（療養者名簿）（⑤の場合）'!$BD113+1&lt;=15,IF(MI$19&gt;='様式３（療養者名簿）（⑤の場合）'!$BD113,IF(MI$19&lt;='様式３（療養者名簿）（⑤の場合）'!$BE113,1,0),0),0)</f>
        <v>0</v>
      </c>
      <c r="MJ108" s="256">
        <f>IF(MJ$19-'様式３（療養者名簿）（⑤の場合）'!$BD113+1&lt;=15,IF(MJ$19&gt;='様式３（療養者名簿）（⑤の場合）'!$BD113,IF(MJ$19&lt;='様式３（療養者名簿）（⑤の場合）'!$BE113,1,0),0),0)</f>
        <v>0</v>
      </c>
      <c r="MK108" s="256">
        <f>IF(MK$19-'様式３（療養者名簿）（⑤の場合）'!$BD113+1&lt;=15,IF(MK$19&gt;='様式３（療養者名簿）（⑤の場合）'!$BD113,IF(MK$19&lt;='様式３（療養者名簿）（⑤の場合）'!$BE113,1,0),0),0)</f>
        <v>0</v>
      </c>
      <c r="ML108" s="256">
        <f>IF(ML$19-'様式３（療養者名簿）（⑤の場合）'!$BD113+1&lt;=15,IF(ML$19&gt;='様式３（療養者名簿）（⑤の場合）'!$BD113,IF(ML$19&lt;='様式３（療養者名簿）（⑤の場合）'!$BE113,1,0),0),0)</f>
        <v>0</v>
      </c>
      <c r="MM108" s="256">
        <f>IF(MM$19-'様式３（療養者名簿）（⑤の場合）'!$BD113+1&lt;=15,IF(MM$19&gt;='様式３（療養者名簿）（⑤の場合）'!$BD113,IF(MM$19&lt;='様式３（療養者名簿）（⑤の場合）'!$BE113,1,0),0),0)</f>
        <v>0</v>
      </c>
      <c r="MN108" s="256">
        <f>IF(MN$19-'様式３（療養者名簿）（⑤の場合）'!$BD113+1&lt;=15,IF(MN$19&gt;='様式３（療養者名簿）（⑤の場合）'!$BD113,IF(MN$19&lt;='様式３（療養者名簿）（⑤の場合）'!$BE113,1,0),0),0)</f>
        <v>0</v>
      </c>
      <c r="MO108" s="256">
        <f>IF(MO$19-'様式３（療養者名簿）（⑤の場合）'!$BD113+1&lt;=15,IF(MO$19&gt;='様式３（療養者名簿）（⑤の場合）'!$BD113,IF(MO$19&lt;='様式３（療養者名簿）（⑤の場合）'!$BE113,1,0),0),0)</f>
        <v>0</v>
      </c>
      <c r="MP108" s="256">
        <f>IF(MP$19-'様式３（療養者名簿）（⑤の場合）'!$BD113+1&lt;=15,IF(MP$19&gt;='様式３（療養者名簿）（⑤の場合）'!$BD113,IF(MP$19&lt;='様式３（療養者名簿）（⑤の場合）'!$BE113,1,0),0),0)</f>
        <v>0</v>
      </c>
      <c r="MQ108" s="256">
        <f>IF(MQ$19-'様式３（療養者名簿）（⑤の場合）'!$BD113+1&lt;=15,IF(MQ$19&gt;='様式３（療養者名簿）（⑤の場合）'!$BD113,IF(MQ$19&lt;='様式３（療養者名簿）（⑤の場合）'!$BE113,1,0),0),0)</f>
        <v>0</v>
      </c>
      <c r="MR108" s="256">
        <f>IF(MR$19-'様式３（療養者名簿）（⑤の場合）'!$BD113+1&lt;=15,IF(MR$19&gt;='様式３（療養者名簿）（⑤の場合）'!$BD113,IF(MR$19&lt;='様式３（療養者名簿）（⑤の場合）'!$BE113,1,0),0),0)</f>
        <v>0</v>
      </c>
      <c r="MS108" s="256">
        <f>IF(MS$19-'様式３（療養者名簿）（⑤の場合）'!$BD113+1&lt;=15,IF(MS$19&gt;='様式３（療養者名簿）（⑤の場合）'!$BD113,IF(MS$19&lt;='様式３（療養者名簿）（⑤の場合）'!$BE113,1,0),0),0)</f>
        <v>0</v>
      </c>
      <c r="MT108" s="256">
        <f>IF(MT$19-'様式３（療養者名簿）（⑤の場合）'!$BD113+1&lt;=15,IF(MT$19&gt;='様式３（療養者名簿）（⑤の場合）'!$BD113,IF(MT$19&lt;='様式３（療養者名簿）（⑤の場合）'!$BE113,1,0),0),0)</f>
        <v>0</v>
      </c>
      <c r="MU108" s="256">
        <f>IF(MU$19-'様式３（療養者名簿）（⑤の場合）'!$BD113+1&lt;=15,IF(MU$19&gt;='様式３（療養者名簿）（⑤の場合）'!$BD113,IF(MU$19&lt;='様式３（療養者名簿）（⑤の場合）'!$BE113,1,0),0),0)</f>
        <v>0</v>
      </c>
      <c r="MV108" s="256">
        <f>IF(MV$19-'様式３（療養者名簿）（⑤の場合）'!$BD113+1&lt;=15,IF(MV$19&gt;='様式３（療養者名簿）（⑤の場合）'!$BD113,IF(MV$19&lt;='様式３（療養者名簿）（⑤の場合）'!$BE113,1,0),0),0)</f>
        <v>0</v>
      </c>
      <c r="MW108" s="256">
        <f>IF(MW$19-'様式３（療養者名簿）（⑤の場合）'!$BD113+1&lt;=15,IF(MW$19&gt;='様式３（療養者名簿）（⑤の場合）'!$BD113,IF(MW$19&lt;='様式３（療養者名簿）（⑤の場合）'!$BE113,1,0),0),0)</f>
        <v>0</v>
      </c>
      <c r="MX108" s="256">
        <f>IF(MX$19-'様式３（療養者名簿）（⑤の場合）'!$BD113+1&lt;=15,IF(MX$19&gt;='様式３（療養者名簿）（⑤の場合）'!$BD113,IF(MX$19&lt;='様式３（療養者名簿）（⑤の場合）'!$BE113,1,0),0),0)</f>
        <v>0</v>
      </c>
      <c r="MY108" s="256">
        <f>IF(MY$19-'様式３（療養者名簿）（⑤の場合）'!$BD113+1&lt;=15,IF(MY$19&gt;='様式３（療養者名簿）（⑤の場合）'!$BD113,IF(MY$19&lt;='様式３（療養者名簿）（⑤の場合）'!$BE113,1,0),0),0)</f>
        <v>0</v>
      </c>
      <c r="MZ108" s="256">
        <f>IF(MZ$19-'様式３（療養者名簿）（⑤の場合）'!$BD113+1&lt;=15,IF(MZ$19&gt;='様式３（療養者名簿）（⑤の場合）'!$BD113,IF(MZ$19&lt;='様式３（療養者名簿）（⑤の場合）'!$BE113,1,0),0),0)</f>
        <v>0</v>
      </c>
      <c r="NA108" s="256">
        <f>IF(NA$19-'様式３（療養者名簿）（⑤の場合）'!$BD113+1&lt;=15,IF(NA$19&gt;='様式３（療養者名簿）（⑤の場合）'!$BD113,IF(NA$19&lt;='様式３（療養者名簿）（⑤の場合）'!$BE113,1,0),0),0)</f>
        <v>0</v>
      </c>
      <c r="NB108" s="256">
        <f>IF(NB$19-'様式３（療養者名簿）（⑤の場合）'!$BD113+1&lt;=15,IF(NB$19&gt;='様式３（療養者名簿）（⑤の場合）'!$BD113,IF(NB$19&lt;='様式３（療養者名簿）（⑤の場合）'!$BE113,1,0),0),0)</f>
        <v>0</v>
      </c>
      <c r="NC108" s="257">
        <f>IF(NC$19-'様式３（療養者名簿）（⑤の場合）'!$BD113+1&lt;=15,IF(NC$19&gt;='様式３（療養者名簿）（⑤の場合）'!$BD113,IF(NC$19&lt;='様式３（療養者名簿）（⑤の場合）'!$BE113,1,0),0),0)</f>
        <v>0</v>
      </c>
      <c r="ND108" s="257">
        <f>IF(ND$19-'様式３（療養者名簿）（⑤の場合）'!$BD113+1&lt;=15,IF(ND$19&gt;='様式３（療養者名簿）（⑤の場合）'!$BD113,IF(ND$19&lt;='様式３（療養者名簿）（⑤の場合）'!$BE113,1,0),0),0)</f>
        <v>0</v>
      </c>
      <c r="NE108" s="257">
        <f>IF(NE$19-'様式３（療養者名簿）（⑤の場合）'!$BD113+1&lt;=15,IF(NE$19&gt;='様式３（療養者名簿）（⑤の場合）'!$BD113,IF(NE$19&lt;='様式３（療養者名簿）（⑤の場合）'!$BE113,1,0),0),0)</f>
        <v>0</v>
      </c>
      <c r="NF108" s="257">
        <f>IF(NF$19-'様式３（療養者名簿）（⑤の場合）'!$BD113+1&lt;=15,IF(NF$19&gt;='様式３（療養者名簿）（⑤の場合）'!$BD113,IF(NF$19&lt;='様式３（療養者名簿）（⑤の場合）'!$BE113,1,0),0),0)</f>
        <v>0</v>
      </c>
      <c r="NG108" s="257">
        <f>IF(NG$19-'様式３（療養者名簿）（⑤の場合）'!$BD113+1&lt;=15,IF(NG$19&gt;='様式３（療養者名簿）（⑤の場合）'!$BD113,IF(NG$19&lt;='様式３（療養者名簿）（⑤の場合）'!$BE113,1,0),0),0)</f>
        <v>0</v>
      </c>
      <c r="NH108" s="257">
        <f>IF(NH$19-'様式３（療養者名簿）（⑤の場合）'!$BD113+1&lt;=15,IF(NH$19&gt;='様式３（療養者名簿）（⑤の場合）'!$BD113,IF(NH$19&lt;='様式３（療養者名簿）（⑤の場合）'!$BE113,1,0),0),0)</f>
        <v>0</v>
      </c>
      <c r="NI108" s="257">
        <f>IF(NI$19-'様式３（療養者名簿）（⑤の場合）'!$BD113+1&lt;=15,IF(NI$19&gt;='様式３（療養者名簿）（⑤の場合）'!$BD113,IF(NI$19&lt;='様式３（療養者名簿）（⑤の場合）'!$BE113,1,0),0),0)</f>
        <v>0</v>
      </c>
      <c r="NJ108" s="257">
        <f>IF(NJ$19-'様式３（療養者名簿）（⑤の場合）'!$BD113+1&lt;=15,IF(NJ$19&gt;='様式３（療養者名簿）（⑤の場合）'!$BD113,IF(NJ$19&lt;='様式３（療養者名簿）（⑤の場合）'!$BE113,1,0),0),0)</f>
        <v>0</v>
      </c>
      <c r="NK108" s="257">
        <f>IF(NK$19-'様式３（療養者名簿）（⑤の場合）'!$BD113+1&lt;=15,IF(NK$19&gt;='様式３（療養者名簿）（⑤の場合）'!$BD113,IF(NK$19&lt;='様式３（療養者名簿）（⑤の場合）'!$BE113,1,0),0),0)</f>
        <v>0</v>
      </c>
      <c r="NL108" s="257">
        <f>IF(NL$19-'様式３（療養者名簿）（⑤の場合）'!$BD113+1&lt;=15,IF(NL$19&gt;='様式３（療養者名簿）（⑤の場合）'!$BD113,IF(NL$19&lt;='様式３（療養者名簿）（⑤の場合）'!$BE113,1,0),0),0)</f>
        <v>0</v>
      </c>
      <c r="NM108" s="257">
        <f>IF(NM$19-'様式３（療養者名簿）（⑤の場合）'!$BD113+1&lt;=15,IF(NM$19&gt;='様式３（療養者名簿）（⑤の場合）'!$BD113,IF(NM$19&lt;='様式３（療養者名簿）（⑤の場合）'!$BE113,1,0),0),0)</f>
        <v>0</v>
      </c>
      <c r="NN108" s="257">
        <f>IF(NN$19-'様式３（療養者名簿）（⑤の場合）'!$BD113+1&lt;=15,IF(NN$19&gt;='様式３（療養者名簿）（⑤の場合）'!$BD113,IF(NN$19&lt;='様式３（療養者名簿）（⑤の場合）'!$BE113,1,0),0),0)</f>
        <v>0</v>
      </c>
      <c r="NO108" s="257">
        <f>IF(NO$19-'様式３（療養者名簿）（⑤の場合）'!$BD113+1&lt;=15,IF(NO$19&gt;='様式３（療養者名簿）（⑤の場合）'!$BD113,IF(NO$19&lt;='様式３（療養者名簿）（⑤の場合）'!$BE113,1,0),0),0)</f>
        <v>0</v>
      </c>
      <c r="NP108" s="257">
        <f>IF(NP$19-'様式３（療養者名簿）（⑤の場合）'!$BD113+1&lt;=15,IF(NP$19&gt;='様式３（療養者名簿）（⑤の場合）'!$BD113,IF(NP$19&lt;='様式３（療養者名簿）（⑤の場合）'!$BE113,1,0),0),0)</f>
        <v>0</v>
      </c>
      <c r="NQ108" s="257">
        <f>IF(NQ$19-'様式３（療養者名簿）（⑤の場合）'!$BD113+1&lt;=15,IF(NQ$19&gt;='様式３（療養者名簿）（⑤の場合）'!$BD113,IF(NQ$19&lt;='様式３（療養者名簿）（⑤の場合）'!$BE113,1,0),0),0)</f>
        <v>0</v>
      </c>
      <c r="NR108" s="257">
        <f>IF(NR$19-'様式３（療養者名簿）（⑤の場合）'!$BD113+1&lt;=15,IF(NR$19&gt;='様式３（療養者名簿）（⑤の場合）'!$BD113,IF(NR$19&lt;='様式３（療養者名簿）（⑤の場合）'!$BE113,1,0),0),0)</f>
        <v>0</v>
      </c>
      <c r="NS108" s="257">
        <f>IF(NS$19-'様式３（療養者名簿）（⑤の場合）'!$BD113+1&lt;=15,IF(NS$19&gt;='様式３（療養者名簿）（⑤の場合）'!$BD113,IF(NS$19&lt;='様式３（療養者名簿）（⑤の場合）'!$BE113,1,0),0),0)</f>
        <v>0</v>
      </c>
      <c r="NT108" s="257">
        <f>IF(NT$19-'様式３（療養者名簿）（⑤の場合）'!$BD113+1&lt;=15,IF(NT$19&gt;='様式３（療養者名簿）（⑤の場合）'!$BD113,IF(NT$19&lt;='様式３（療養者名簿）（⑤の場合）'!$BE113,1,0),0),0)</f>
        <v>0</v>
      </c>
      <c r="NU108" s="257">
        <f>IF(NU$19-'様式３（療養者名簿）（⑤の場合）'!$BD113+1&lt;=15,IF(NU$19&gt;='様式３（療養者名簿）（⑤の場合）'!$BD113,IF(NU$19&lt;='様式３（療養者名簿）（⑤の場合）'!$BE113,1,0),0),0)</f>
        <v>0</v>
      </c>
      <c r="NV108" s="257">
        <f>IF(NV$19-'様式３（療養者名簿）（⑤の場合）'!$BD113+1&lt;=15,IF(NV$19&gt;='様式３（療養者名簿）（⑤の場合）'!$BD113,IF(NV$19&lt;='様式３（療養者名簿）（⑤の場合）'!$BE113,1,0),0),0)</f>
        <v>0</v>
      </c>
      <c r="NW108" s="257">
        <f>IF(NW$19-'様式３（療養者名簿）（⑤の場合）'!$BD113+1&lt;=15,IF(NW$19&gt;='様式３（療養者名簿）（⑤の場合）'!$BD113,IF(NW$19&lt;='様式３（療養者名簿）（⑤の場合）'!$BE113,1,0),0),0)</f>
        <v>0</v>
      </c>
      <c r="NX108" s="257">
        <f>IF(NX$19-'様式３（療養者名簿）（⑤の場合）'!$BD113+1&lt;=15,IF(NX$19&gt;='様式３（療養者名簿）（⑤の場合）'!$BD113,IF(NX$19&lt;='様式３（療養者名簿）（⑤の場合）'!$BE113,1,0),0),0)</f>
        <v>0</v>
      </c>
      <c r="NY108" s="257">
        <f>IF(NY$19-'様式３（療養者名簿）（⑤の場合）'!$BD113+1&lt;=15,IF(NY$19&gt;='様式３（療養者名簿）（⑤の場合）'!$BD113,IF(NY$19&lt;='様式３（療養者名簿）（⑤の場合）'!$BE113,1,0),0),0)</f>
        <v>0</v>
      </c>
      <c r="NZ108" s="257">
        <f>IF(NZ$19-'様式３（療養者名簿）（⑤の場合）'!$BD113+1&lt;=15,IF(NZ$19&gt;='様式３（療養者名簿）（⑤の場合）'!$BD113,IF(NZ$19&lt;='様式３（療養者名簿）（⑤の場合）'!$BE113,1,0),0),0)</f>
        <v>0</v>
      </c>
      <c r="OA108" s="257">
        <f>IF(OA$19-'様式３（療養者名簿）（⑤の場合）'!$BD113+1&lt;=15,IF(OA$19&gt;='様式３（療養者名簿）（⑤の場合）'!$BD113,IF(OA$19&lt;='様式３（療養者名簿）（⑤の場合）'!$BE113,1,0),0),0)</f>
        <v>0</v>
      </c>
      <c r="OB108" s="257">
        <f>IF(OB$19-'様式３（療養者名簿）（⑤の場合）'!$BD113+1&lt;=15,IF(OB$19&gt;='様式３（療養者名簿）（⑤の場合）'!$BD113,IF(OB$19&lt;='様式３（療養者名簿）（⑤の場合）'!$BE113,1,0),0),0)</f>
        <v>0</v>
      </c>
      <c r="OC108" s="257">
        <f>IF(OC$19-'様式３（療養者名簿）（⑤の場合）'!$BD113+1&lt;=15,IF(OC$19&gt;='様式３（療養者名簿）（⑤の場合）'!$BD113,IF(OC$19&lt;='様式３（療養者名簿）（⑤の場合）'!$BE113,1,0),0),0)</f>
        <v>0</v>
      </c>
      <c r="OD108" s="257">
        <f>IF(OD$19-'様式３（療養者名簿）（⑤の場合）'!$BD113+1&lt;=15,IF(OD$19&gt;='様式３（療養者名簿）（⑤の場合）'!$BD113,IF(OD$19&lt;='様式３（療養者名簿）（⑤の場合）'!$BE113,1,0),0),0)</f>
        <v>0</v>
      </c>
      <c r="OE108" s="257">
        <f>IF(OE$19-'様式３（療養者名簿）（⑤の場合）'!$BD113+1&lt;=15,IF(OE$19&gt;='様式３（療養者名簿）（⑤の場合）'!$BD113,IF(OE$19&lt;='様式３（療養者名簿）（⑤の場合）'!$BE113,1,0),0),0)</f>
        <v>0</v>
      </c>
      <c r="OF108" s="257">
        <f>IF(OF$19-'様式３（療養者名簿）（⑤の場合）'!$BD113+1&lt;=15,IF(OF$19&gt;='様式３（療養者名簿）（⑤の場合）'!$BD113,IF(OF$19&lt;='様式３（療養者名簿）（⑤の場合）'!$BE113,1,0),0),0)</f>
        <v>0</v>
      </c>
      <c r="OG108" s="257">
        <f>IF(OG$19-'様式３（療養者名簿）（⑤の場合）'!$BD113+1&lt;=15,IF(OG$19&gt;='様式３（療養者名簿）（⑤の場合）'!$BD113,IF(OG$19&lt;='様式３（療養者名簿）（⑤の場合）'!$BE113,1,0),0),0)</f>
        <v>0</v>
      </c>
      <c r="OH108" s="257">
        <f>IF(OH$19-'様式３（療養者名簿）（⑤の場合）'!$BD113+1&lt;=15,IF(OH$19&gt;='様式３（療養者名簿）（⑤の場合）'!$BD113,IF(OH$19&lt;='様式３（療養者名簿）（⑤の場合）'!$BE113,1,0),0),0)</f>
        <v>0</v>
      </c>
      <c r="OI108" s="257">
        <f>IF(OI$19-'様式３（療養者名簿）（⑤の場合）'!$BD113+1&lt;=15,IF(OI$19&gt;='様式３（療養者名簿）（⑤の場合）'!$BD113,IF(OI$19&lt;='様式３（療養者名簿）（⑤の場合）'!$BE113,1,0),0),0)</f>
        <v>0</v>
      </c>
      <c r="OJ108" s="257">
        <f>IF(OJ$19-'様式３（療養者名簿）（⑤の場合）'!$BD113+1&lt;=15,IF(OJ$19&gt;='様式３（療養者名簿）（⑤の場合）'!$BD113,IF(OJ$19&lt;='様式３（療養者名簿）（⑤の場合）'!$BE113,1,0),0),0)</f>
        <v>0</v>
      </c>
      <c r="OK108" s="257">
        <f>IF(OK$19-'様式３（療養者名簿）（⑤の場合）'!$BD113+1&lt;=15,IF(OK$19&gt;='様式３（療養者名簿）（⑤の場合）'!$BD113,IF(OK$19&lt;='様式３（療養者名簿）（⑤の場合）'!$BE113,1,0),0),0)</f>
        <v>0</v>
      </c>
      <c r="OL108" s="257">
        <f>IF(OL$19-'様式３（療養者名簿）（⑤の場合）'!$BD113+1&lt;=15,IF(OL$19&gt;='様式３（療養者名簿）（⑤の場合）'!$BD113,IF(OL$19&lt;='様式３（療養者名簿）（⑤の場合）'!$BE113,1,0),0),0)</f>
        <v>0</v>
      </c>
      <c r="OM108" s="257">
        <f>IF(OM$19-'様式３（療養者名簿）（⑤の場合）'!$BD113+1&lt;=15,IF(OM$19&gt;='様式３（療養者名簿）（⑤の場合）'!$BD113,IF(OM$19&lt;='様式３（療養者名簿）（⑤の場合）'!$BE113,1,0),0),0)</f>
        <v>0</v>
      </c>
      <c r="ON108" s="257">
        <f>IF(ON$19-'様式３（療養者名簿）（⑤の場合）'!$BD113+1&lt;=15,IF(ON$19&gt;='様式３（療養者名簿）（⑤の場合）'!$BD113,IF(ON$19&lt;='様式３（療養者名簿）（⑤の場合）'!$BE113,1,0),0),0)</f>
        <v>0</v>
      </c>
      <c r="OO108" s="257">
        <f>IF(OO$19-'様式３（療養者名簿）（⑤の場合）'!$BD113+1&lt;=15,IF(OO$19&gt;='様式３（療養者名簿）（⑤の場合）'!$BD113,IF(OO$19&lt;='様式３（療養者名簿）（⑤の場合）'!$BE113,1,0),0),0)</f>
        <v>0</v>
      </c>
      <c r="OP108" s="257">
        <f>IF(OP$19-'様式３（療養者名簿）（⑤の場合）'!$BD113+1&lt;=15,IF(OP$19&gt;='様式３（療養者名簿）（⑤の場合）'!$BD113,IF(OP$19&lt;='様式３（療養者名簿）（⑤の場合）'!$BE113,1,0),0),0)</f>
        <v>0</v>
      </c>
      <c r="OQ108" s="257">
        <f>IF(OQ$19-'様式３（療養者名簿）（⑤の場合）'!$BD113+1&lt;=15,IF(OQ$19&gt;='様式３（療養者名簿）（⑤の場合）'!$BD113,IF(OQ$19&lt;='様式３（療養者名簿）（⑤の場合）'!$BE113,1,0),0),0)</f>
        <v>0</v>
      </c>
      <c r="OR108" s="257">
        <f>IF(OR$19-'様式３（療養者名簿）（⑤の場合）'!$BD113+1&lt;=15,IF(OR$19&gt;='様式３（療養者名簿）（⑤の場合）'!$BD113,IF(OR$19&lt;='様式３（療養者名簿）（⑤の場合）'!$BE113,1,0),0),0)</f>
        <v>0</v>
      </c>
      <c r="OS108" s="257">
        <f>IF(OS$19-'様式３（療養者名簿）（⑤の場合）'!$BD113+1&lt;=15,IF(OS$19&gt;='様式３（療養者名簿）（⑤の場合）'!$BD113,IF(OS$19&lt;='様式３（療養者名簿）（⑤の場合）'!$BE113,1,0),0),0)</f>
        <v>0</v>
      </c>
      <c r="OT108" s="257">
        <f>IF(OT$19-'様式３（療養者名簿）（⑤の場合）'!$BD113+1&lt;=15,IF(OT$19&gt;='様式３（療養者名簿）（⑤の場合）'!$BD113,IF(OT$19&lt;='様式３（療養者名簿）（⑤の場合）'!$BE113,1,0),0),0)</f>
        <v>0</v>
      </c>
      <c r="OU108" s="257">
        <f>IF(OU$19-'様式３（療養者名簿）（⑤の場合）'!$BD113+1&lt;=15,IF(OU$19&gt;='様式３（療養者名簿）（⑤の場合）'!$BD113,IF(OU$19&lt;='様式３（療養者名簿）（⑤の場合）'!$BE113,1,0),0),0)</f>
        <v>0</v>
      </c>
      <c r="OV108" s="257">
        <f>IF(OV$19-'様式３（療養者名簿）（⑤の場合）'!$BD113+1&lt;=15,IF(OV$19&gt;='様式３（療養者名簿）（⑤の場合）'!$BD113,IF(OV$19&lt;='様式３（療養者名簿）（⑤の場合）'!$BE113,1,0),0),0)</f>
        <v>0</v>
      </c>
      <c r="OW108" s="257">
        <f>IF(OW$19-'様式３（療養者名簿）（⑤の場合）'!$BD113+1&lt;=15,IF(OW$19&gt;='様式３（療養者名簿）（⑤の場合）'!$BD113,IF(OW$19&lt;='様式３（療養者名簿）（⑤の場合）'!$BE113,1,0),0),0)</f>
        <v>0</v>
      </c>
      <c r="OX108" s="257">
        <f>IF(OX$19-'様式３（療養者名簿）（⑤の場合）'!$BD113+1&lt;=15,IF(OX$19&gt;='様式３（療養者名簿）（⑤の場合）'!$BD113,IF(OX$19&lt;='様式３（療養者名簿）（⑤の場合）'!$BE113,1,0),0),0)</f>
        <v>0</v>
      </c>
      <c r="OY108" s="257">
        <f>IF(OY$19-'様式３（療養者名簿）（⑤の場合）'!$BD113+1&lt;=15,IF(OY$19&gt;='様式３（療養者名簿）（⑤の場合）'!$BD113,IF(OY$19&lt;='様式３（療養者名簿）（⑤の場合）'!$BE113,1,0),0),0)</f>
        <v>0</v>
      </c>
      <c r="OZ108" s="257">
        <f>IF(OZ$19-'様式３（療養者名簿）（⑤の場合）'!$BD113+1&lt;=15,IF(OZ$19&gt;='様式３（療養者名簿）（⑤の場合）'!$BD113,IF(OZ$19&lt;='様式３（療養者名簿）（⑤の場合）'!$BE113,1,0),0),0)</f>
        <v>0</v>
      </c>
      <c r="PA108" s="257">
        <f>IF(PA$19-'様式３（療養者名簿）（⑤の場合）'!$BD113+1&lt;=15,IF(PA$19&gt;='様式３（療養者名簿）（⑤の場合）'!$BD113,IF(PA$19&lt;='様式３（療養者名簿）（⑤の場合）'!$BE113,1,0),0),0)</f>
        <v>0</v>
      </c>
      <c r="PB108" s="257">
        <f>IF(PB$19-'様式３（療養者名簿）（⑤の場合）'!$BD113+1&lt;=15,IF(PB$19&gt;='様式３（療養者名簿）（⑤の場合）'!$BD113,IF(PB$19&lt;='様式３（療養者名簿）（⑤の場合）'!$BE113,1,0),0),0)</f>
        <v>0</v>
      </c>
      <c r="PC108" s="257">
        <f>IF(PC$19-'様式３（療養者名簿）（⑤の場合）'!$BD113+1&lt;=15,IF(PC$19&gt;='様式３（療養者名簿）（⑤の場合）'!$BD113,IF(PC$19&lt;='様式３（療養者名簿）（⑤の場合）'!$BE113,1,0),0),0)</f>
        <v>0</v>
      </c>
      <c r="PD108" s="257">
        <f>IF(PD$19-'様式３（療養者名簿）（⑤の場合）'!$BD113+1&lt;=15,IF(PD$19&gt;='様式３（療養者名簿）（⑤の場合）'!$BD113,IF(PD$19&lt;='様式３（療養者名簿）（⑤の場合）'!$BE113,1,0),0),0)</f>
        <v>0</v>
      </c>
      <c r="PE108" s="257">
        <f>IF(PE$19-'様式３（療養者名簿）（⑤の場合）'!$BD113+1&lt;=15,IF(PE$19&gt;='様式３（療養者名簿）（⑤の場合）'!$BD113,IF(PE$19&lt;='様式３（療養者名簿）（⑤の場合）'!$BE113,1,0),0),0)</f>
        <v>0</v>
      </c>
      <c r="PF108" s="257">
        <f>IF(PF$19-'様式３（療養者名簿）（⑤の場合）'!$BD113+1&lt;=15,IF(PF$19&gt;='様式３（療養者名簿）（⑤の場合）'!$BD113,IF(PF$19&lt;='様式３（療養者名簿）（⑤の場合）'!$BE113,1,0),0),0)</f>
        <v>0</v>
      </c>
      <c r="PG108" s="257">
        <f>IF(PG$19-'様式３（療養者名簿）（⑤の場合）'!$BD113+1&lt;=15,IF(PG$19&gt;='様式３（療養者名簿）（⑤の場合）'!$BD113,IF(PG$19&lt;='様式３（療養者名簿）（⑤の場合）'!$BE113,1,0),0),0)</f>
        <v>0</v>
      </c>
      <c r="PH108" s="257">
        <f>IF(PH$19-'様式３（療養者名簿）（⑤の場合）'!$BD113+1&lt;=15,IF(PH$19&gt;='様式３（療養者名簿）（⑤の場合）'!$BD113,IF(PH$19&lt;='様式３（療養者名簿）（⑤の場合）'!$BE113,1,0),0),0)</f>
        <v>0</v>
      </c>
      <c r="PI108" s="257">
        <f>IF(PI$19-'様式３（療養者名簿）（⑤の場合）'!$BD113+1&lt;=15,IF(PI$19&gt;='様式３（療養者名簿）（⑤の場合）'!$BD113,IF(PI$19&lt;='様式３（療養者名簿）（⑤の場合）'!$BE113,1,0),0),0)</f>
        <v>0</v>
      </c>
      <c r="PJ108" s="257">
        <f>IF(PJ$19-'様式３（療養者名簿）（⑤の場合）'!$BD113+1&lt;=15,IF(PJ$19&gt;='様式３（療養者名簿）（⑤の場合）'!$BD113,IF(PJ$19&lt;='様式３（療養者名簿）（⑤の場合）'!$BE113,1,0),0),0)</f>
        <v>0</v>
      </c>
      <c r="PK108" s="257">
        <f>IF(PK$19-'様式３（療養者名簿）（⑤の場合）'!$BD113+1&lt;=15,IF(PK$19&gt;='様式３（療養者名簿）（⑤の場合）'!$BD113,IF(PK$19&lt;='様式３（療養者名簿）（⑤の場合）'!$BE113,1,0),0),0)</f>
        <v>0</v>
      </c>
      <c r="PL108" s="257">
        <f>IF(PL$19-'様式３（療養者名簿）（⑤の場合）'!$BD113+1&lt;=15,IF(PL$19&gt;='様式３（療養者名簿）（⑤の場合）'!$BD113,IF(PL$19&lt;='様式３（療養者名簿）（⑤の場合）'!$BE113,1,0),0),0)</f>
        <v>0</v>
      </c>
      <c r="PM108" s="257">
        <f>IF(PM$19-'様式３（療養者名簿）（⑤の場合）'!$BD113+1&lt;=15,IF(PM$19&gt;='様式３（療養者名簿）（⑤の場合）'!$BD113,IF(PM$19&lt;='様式３（療養者名簿）（⑤の場合）'!$BE113,1,0),0),0)</f>
        <v>0</v>
      </c>
      <c r="PN108" s="257">
        <f>IF(PN$19-'様式３（療養者名簿）（⑤の場合）'!$BD113+1&lt;=15,IF(PN$19&gt;='様式３（療養者名簿）（⑤の場合）'!$BD113,IF(PN$19&lt;='様式３（療養者名簿）（⑤の場合）'!$BE113,1,0),0),0)</f>
        <v>0</v>
      </c>
      <c r="PO108" s="257">
        <f>IF(PO$19-'様式３（療養者名簿）（⑤の場合）'!$BD113+1&lt;=15,IF(PO$19&gt;='様式３（療養者名簿）（⑤の場合）'!$BD113,IF(PO$19&lt;='様式３（療養者名簿）（⑤の場合）'!$BE113,1,0),0),0)</f>
        <v>0</v>
      </c>
      <c r="PP108" s="257">
        <f>IF(PP$19-'様式３（療養者名簿）（⑤の場合）'!$BD113+1&lt;=15,IF(PP$19&gt;='様式３（療養者名簿）（⑤の場合）'!$BD113,IF(PP$19&lt;='様式３（療養者名簿）（⑤の場合）'!$BE113,1,0),0),0)</f>
        <v>0</v>
      </c>
      <c r="PQ108" s="257">
        <f>IF(PQ$19-'様式３（療養者名簿）（⑤の場合）'!$BD113+1&lt;=15,IF(PQ$19&gt;='様式３（療養者名簿）（⑤の場合）'!$BD113,IF(PQ$19&lt;='様式３（療養者名簿）（⑤の場合）'!$BE113,1,0),0),0)</f>
        <v>0</v>
      </c>
      <c r="PR108" s="257">
        <f>IF(PR$19-'様式３（療養者名簿）（⑤の場合）'!$BD113+1&lt;=15,IF(PR$19&gt;='様式３（療養者名簿）（⑤の場合）'!$BD113,IF(PR$19&lt;='様式３（療養者名簿）（⑤の場合）'!$BE113,1,0),0),0)</f>
        <v>0</v>
      </c>
      <c r="PS108" s="257">
        <f>IF(PS$19-'様式３（療養者名簿）（⑤の場合）'!$BD113+1&lt;=15,IF(PS$19&gt;='様式３（療養者名簿）（⑤の場合）'!$BD113,IF(PS$19&lt;='様式３（療養者名簿）（⑤の場合）'!$BE113,1,0),0),0)</f>
        <v>0</v>
      </c>
      <c r="PT108" s="257">
        <f>IF(PT$19-'様式３（療養者名簿）（⑤の場合）'!$BD113+1&lt;=15,IF(PT$19&gt;='様式３（療養者名簿）（⑤の場合）'!$BD113,IF(PT$19&lt;='様式３（療養者名簿）（⑤の場合）'!$BE113,1,0),0),0)</f>
        <v>0</v>
      </c>
      <c r="PU108" s="257">
        <f>IF(PU$19-'様式３（療養者名簿）（⑤の場合）'!$BD113+1&lt;=15,IF(PU$19&gt;='様式３（療養者名簿）（⑤の場合）'!$BD113,IF(PU$19&lt;='様式３（療養者名簿）（⑤の場合）'!$BE113,1,0),0),0)</f>
        <v>0</v>
      </c>
      <c r="PV108" s="257">
        <f>IF(PV$19-'様式３（療養者名簿）（⑤の場合）'!$BD113+1&lt;=15,IF(PV$19&gt;='様式３（療養者名簿）（⑤の場合）'!$BD113,IF(PV$19&lt;='様式３（療養者名簿）（⑤の場合）'!$BE113,1,0),0),0)</f>
        <v>0</v>
      </c>
      <c r="PW108" s="257">
        <f>IF(PW$19-'様式３（療養者名簿）（⑤の場合）'!$BD113+1&lt;=15,IF(PW$19&gt;='様式３（療養者名簿）（⑤の場合）'!$BD113,IF(PW$19&lt;='様式３（療養者名簿）（⑤の場合）'!$BE113,1,0),0),0)</f>
        <v>0</v>
      </c>
      <c r="PX108" s="257">
        <f>IF(PX$19-'様式３（療養者名簿）（⑤の場合）'!$BD113+1&lt;=15,IF(PX$19&gt;='様式３（療養者名簿）（⑤の場合）'!$BD113,IF(PX$19&lt;='様式３（療養者名簿）（⑤の場合）'!$BE113,1,0),0),0)</f>
        <v>0</v>
      </c>
      <c r="PY108" s="257">
        <f>IF(PY$19-'様式３（療養者名簿）（⑤の場合）'!$BD113+1&lt;=15,IF(PY$19&gt;='様式３（療養者名簿）（⑤の場合）'!$BD113,IF(PY$19&lt;='様式３（療養者名簿）（⑤の場合）'!$BE113,1,0),0),0)</f>
        <v>0</v>
      </c>
      <c r="PZ108" s="257">
        <f>IF(PZ$19-'様式３（療養者名簿）（⑤の場合）'!$BD113+1&lt;=15,IF(PZ$19&gt;='様式３（療養者名簿）（⑤の場合）'!$BD113,IF(PZ$19&lt;='様式３（療養者名簿）（⑤の場合）'!$BE113,1,0),0),0)</f>
        <v>0</v>
      </c>
      <c r="QA108" s="257">
        <f>IF(QA$19-'様式３（療養者名簿）（⑤の場合）'!$BD113+1&lt;=15,IF(QA$19&gt;='様式３（療養者名簿）（⑤の場合）'!$BD113,IF(QA$19&lt;='様式３（療養者名簿）（⑤の場合）'!$BE113,1,0),0),0)</f>
        <v>0</v>
      </c>
      <c r="QB108" s="257">
        <f>IF(QB$19-'様式３（療養者名簿）（⑤の場合）'!$BD113+1&lt;=15,IF(QB$19&gt;='様式３（療養者名簿）（⑤の場合）'!$BD113,IF(QB$19&lt;='様式３（療養者名簿）（⑤の場合）'!$BE113,1,0),0),0)</f>
        <v>0</v>
      </c>
      <c r="QC108" s="257">
        <f>IF(QC$19-'様式３（療養者名簿）（⑤の場合）'!$BD113+1&lt;=15,IF(QC$19&gt;='様式３（療養者名簿）（⑤の場合）'!$BD113,IF(QC$19&lt;='様式３（療養者名簿）（⑤の場合）'!$BE113,1,0),0),0)</f>
        <v>0</v>
      </c>
      <c r="QD108" s="257">
        <f>IF(QD$19-'様式３（療養者名簿）（⑤の場合）'!$BD113+1&lt;=15,IF(QD$19&gt;='様式３（療養者名簿）（⑤の場合）'!$BD113,IF(QD$19&lt;='様式３（療養者名簿）（⑤の場合）'!$BE113,1,0),0),0)</f>
        <v>0</v>
      </c>
      <c r="QE108" s="257">
        <f>IF(QE$19-'様式３（療養者名簿）（⑤の場合）'!$BD113+1&lt;=15,IF(QE$19&gt;='様式３（療養者名簿）（⑤の場合）'!$BD113,IF(QE$19&lt;='様式３（療養者名簿）（⑤の場合）'!$BE113,1,0),0),0)</f>
        <v>0</v>
      </c>
      <c r="QF108" s="257">
        <f>IF(QF$19-'様式３（療養者名簿）（⑤の場合）'!$BD113+1&lt;=15,IF(QF$19&gt;='様式３（療養者名簿）（⑤の場合）'!$BD113,IF(QF$19&lt;='様式３（療養者名簿）（⑤の場合）'!$BE113,1,0),0),0)</f>
        <v>0</v>
      </c>
      <c r="QG108" s="257">
        <f>IF(QG$19-'様式３（療養者名簿）（⑤の場合）'!$BD113+1&lt;=15,IF(QG$19&gt;='様式３（療養者名簿）（⑤の場合）'!$BD113,IF(QG$19&lt;='様式３（療養者名簿）（⑤の場合）'!$BE113,1,0),0),0)</f>
        <v>0</v>
      </c>
      <c r="QH108" s="257">
        <f>IF(QH$19-'様式３（療養者名簿）（⑤の場合）'!$BD113+1&lt;=15,IF(QH$19&gt;='様式３（療養者名簿）（⑤の場合）'!$BD113,IF(QH$19&lt;='様式３（療養者名簿）（⑤の場合）'!$BE113,1,0),0),0)</f>
        <v>0</v>
      </c>
      <c r="QI108" s="257">
        <f>IF(QI$19-'様式３（療養者名簿）（⑤の場合）'!$BD113+1&lt;=15,IF(QI$19&gt;='様式３（療養者名簿）（⑤の場合）'!$BD113,IF(QI$19&lt;='様式３（療養者名簿）（⑤の場合）'!$BE113,1,0),0),0)</f>
        <v>0</v>
      </c>
      <c r="QJ108" s="257">
        <f>IF(QJ$19-'様式３（療養者名簿）（⑤の場合）'!$BD113+1&lt;=15,IF(QJ$19&gt;='様式３（療養者名簿）（⑤の場合）'!$BD113,IF(QJ$19&lt;='様式３（療養者名簿）（⑤の場合）'!$BE113,1,0),0),0)</f>
        <v>0</v>
      </c>
      <c r="QK108" s="257">
        <f>IF(QK$19-'様式３（療養者名簿）（⑤の場合）'!$BD113+1&lt;=15,IF(QK$19&gt;='様式３（療養者名簿）（⑤の場合）'!$BD113,IF(QK$19&lt;='様式３（療養者名簿）（⑤の場合）'!$BE113,1,0),0),0)</f>
        <v>0</v>
      </c>
      <c r="QL108" s="257">
        <f>IF(QL$19-'様式３（療養者名簿）（⑤の場合）'!$BD113+1&lt;=15,IF(QL$19&gt;='様式３（療養者名簿）（⑤の場合）'!$BD113,IF(QL$19&lt;='様式３（療養者名簿）（⑤の場合）'!$BE113,1,0),0),0)</f>
        <v>0</v>
      </c>
      <c r="QM108" s="257">
        <f>IF(QM$19-'様式３（療養者名簿）（⑤の場合）'!$BD113+1&lt;=15,IF(QM$19&gt;='様式３（療養者名簿）（⑤の場合）'!$BD113,IF(QM$19&lt;='様式３（療養者名簿）（⑤の場合）'!$BE113,1,0),0),0)</f>
        <v>0</v>
      </c>
      <c r="QN108" s="257">
        <f>IF(QN$19-'様式３（療養者名簿）（⑤の場合）'!$BD113+1&lt;=15,IF(QN$19&gt;='様式３（療養者名簿）（⑤の場合）'!$BD113,IF(QN$19&lt;='様式３（療養者名簿）（⑤の場合）'!$BE113,1,0),0),0)</f>
        <v>0</v>
      </c>
      <c r="QO108" s="257">
        <f>IF(QO$19-'様式３（療養者名簿）（⑤の場合）'!$BD113+1&lt;=15,IF(QO$19&gt;='様式３（療養者名簿）（⑤の場合）'!$BD113,IF(QO$19&lt;='様式３（療養者名簿）（⑤の場合）'!$BE113,1,0),0),0)</f>
        <v>0</v>
      </c>
      <c r="QP108" s="257">
        <f>IF(QP$19-'様式３（療養者名簿）（⑤の場合）'!$BD113+1&lt;=15,IF(QP$19&gt;='様式３（療養者名簿）（⑤の場合）'!$BD113,IF(QP$19&lt;='様式３（療養者名簿）（⑤の場合）'!$BE113,1,0),0),0)</f>
        <v>0</v>
      </c>
      <c r="QQ108" s="257">
        <f>IF(QQ$19-'様式３（療養者名簿）（⑤の場合）'!$BD113+1&lt;=15,IF(QQ$19&gt;='様式３（療養者名簿）（⑤の場合）'!$BD113,IF(QQ$19&lt;='様式３（療養者名簿）（⑤の場合）'!$BE113,1,0),0),0)</f>
        <v>0</v>
      </c>
      <c r="QR108" s="257">
        <f>IF(QR$19-'様式３（療養者名簿）（⑤の場合）'!$BD113+1&lt;=15,IF(QR$19&gt;='様式３（療養者名簿）（⑤の場合）'!$BD113,IF(QR$19&lt;='様式３（療養者名簿）（⑤の場合）'!$BE113,1,0),0),0)</f>
        <v>0</v>
      </c>
      <c r="QS108" s="257">
        <f>IF(QS$19-'様式３（療養者名簿）（⑤の場合）'!$BD113+1&lt;=15,IF(QS$19&gt;='様式３（療養者名簿）（⑤の場合）'!$BD113,IF(QS$19&lt;='様式３（療養者名簿）（⑤の場合）'!$BE113,1,0),0),0)</f>
        <v>0</v>
      </c>
      <c r="QT108" s="257">
        <f>IF(QT$19-'様式３（療養者名簿）（⑤の場合）'!$BD113+1&lt;=15,IF(QT$19&gt;='様式３（療養者名簿）（⑤の場合）'!$BD113,IF(QT$19&lt;='様式３（療養者名簿）（⑤の場合）'!$BE113,1,0),0),0)</f>
        <v>0</v>
      </c>
      <c r="QU108" s="257">
        <f>IF(QU$19-'様式３（療養者名簿）（⑤の場合）'!$BD113+1&lt;=15,IF(QU$19&gt;='様式３（療養者名簿）（⑤の場合）'!$BD113,IF(QU$19&lt;='様式３（療養者名簿）（⑤の場合）'!$BE113,1,0),0),0)</f>
        <v>0</v>
      </c>
      <c r="QV108" s="257">
        <f>IF(QV$19-'様式３（療養者名簿）（⑤の場合）'!$BD113+1&lt;=15,IF(QV$19&gt;='様式３（療養者名簿）（⑤の場合）'!$BD113,IF(QV$19&lt;='様式３（療養者名簿）（⑤の場合）'!$BE113,1,0),0),0)</f>
        <v>0</v>
      </c>
      <c r="QW108" s="257">
        <f>IF(QW$19-'様式３（療養者名簿）（⑤の場合）'!$BD113+1&lt;=15,IF(QW$19&gt;='様式３（療養者名簿）（⑤の場合）'!$BD113,IF(QW$19&lt;='様式３（療養者名簿）（⑤の場合）'!$BE113,1,0),0),0)</f>
        <v>0</v>
      </c>
      <c r="QX108" s="257">
        <f>IF(QX$19-'様式３（療養者名簿）（⑤の場合）'!$BD113+1&lt;=15,IF(QX$19&gt;='様式３（療養者名簿）（⑤の場合）'!$BD113,IF(QX$19&lt;='様式３（療養者名簿）（⑤の場合）'!$BE113,1,0),0),0)</f>
        <v>0</v>
      </c>
      <c r="QY108" s="257">
        <f>IF(QY$19-'様式３（療養者名簿）（⑤の場合）'!$BD113+1&lt;=15,IF(QY$19&gt;='様式３（療養者名簿）（⑤の場合）'!$BD113,IF(QY$19&lt;='様式３（療養者名簿）（⑤の場合）'!$BE113,1,0),0),0)</f>
        <v>0</v>
      </c>
      <c r="QZ108" s="257">
        <f>IF(QZ$19-'様式３（療養者名簿）（⑤の場合）'!$BD113+1&lt;=15,IF(QZ$19&gt;='様式３（療養者名簿）（⑤の場合）'!$BD113,IF(QZ$19&lt;='様式３（療養者名簿）（⑤の場合）'!$BE113,1,0),0),0)</f>
        <v>0</v>
      </c>
      <c r="RA108" s="257">
        <f>IF(RA$19-'様式３（療養者名簿）（⑤の場合）'!$BD113+1&lt;=15,IF(RA$19&gt;='様式３（療養者名簿）（⑤の場合）'!$BD113,IF(RA$19&lt;='様式３（療養者名簿）（⑤の場合）'!$BE113,1,0),0),0)</f>
        <v>0</v>
      </c>
      <c r="RB108" s="257">
        <f>IF(RB$19-'様式３（療養者名簿）（⑤の場合）'!$BD113+1&lt;=15,IF(RB$19&gt;='様式３（療養者名簿）（⑤の場合）'!$BD113,IF(RB$19&lt;='様式３（療養者名簿）（⑤の場合）'!$BE113,1,0),0),0)</f>
        <v>0</v>
      </c>
      <c r="RC108" s="257">
        <f>IF(RC$19-'様式３（療養者名簿）（⑤の場合）'!$BD113+1&lt;=15,IF(RC$19&gt;='様式３（療養者名簿）（⑤の場合）'!$BD113,IF(RC$19&lt;='様式３（療養者名簿）（⑤の場合）'!$BE113,1,0),0),0)</f>
        <v>0</v>
      </c>
      <c r="RD108" s="257">
        <f>IF(RD$19-'様式３（療養者名簿）（⑤の場合）'!$BD113+1&lt;=15,IF(RD$19&gt;='様式３（療養者名簿）（⑤の場合）'!$BD113,IF(RD$19&lt;='様式３（療養者名簿）（⑤の場合）'!$BE113,1,0),0),0)</f>
        <v>0</v>
      </c>
      <c r="RE108" s="257">
        <f>IF(RE$19-'様式３（療養者名簿）（⑤の場合）'!$BD113+1&lt;=15,IF(RE$19&gt;='様式３（療養者名簿）（⑤の場合）'!$BD113,IF(RE$19&lt;='様式３（療養者名簿）（⑤の場合）'!$BE113,1,0),0),0)</f>
        <v>0</v>
      </c>
      <c r="RF108" s="257">
        <f>IF(RF$19-'様式３（療養者名簿）（⑤の場合）'!$BD113+1&lt;=15,IF(RF$19&gt;='様式３（療養者名簿）（⑤の場合）'!$BD113,IF(RF$19&lt;='様式３（療養者名簿）（⑤の場合）'!$BE113,1,0),0),0)</f>
        <v>0</v>
      </c>
      <c r="RG108" s="257">
        <f>IF(RG$19-'様式３（療養者名簿）（⑤の場合）'!$BD113+1&lt;=15,IF(RG$19&gt;='様式３（療養者名簿）（⑤の場合）'!$BD113,IF(RG$19&lt;='様式３（療養者名簿）（⑤の場合）'!$BE113,1,0),0),0)</f>
        <v>0</v>
      </c>
      <c r="RH108" s="257">
        <f>IF(RH$19-'様式３（療養者名簿）（⑤の場合）'!$BD113+1&lt;=15,IF(RH$19&gt;='様式３（療養者名簿）（⑤の場合）'!$BD113,IF(RH$19&lt;='様式３（療養者名簿）（⑤の場合）'!$BE113,1,0),0),0)</f>
        <v>0</v>
      </c>
      <c r="RI108" s="257">
        <f>IF(RI$19-'様式３（療養者名簿）（⑤の場合）'!$BD113+1&lt;=15,IF(RI$19&gt;='様式３（療養者名簿）（⑤の場合）'!$BD113,IF(RI$19&lt;='様式３（療養者名簿）（⑤の場合）'!$BE113,1,0),0),0)</f>
        <v>0</v>
      </c>
      <c r="RJ108" s="257">
        <f>IF(RJ$19-'様式３（療養者名簿）（⑤の場合）'!$BD113+1&lt;=15,IF(RJ$19&gt;='様式３（療養者名簿）（⑤の場合）'!$BD113,IF(RJ$19&lt;='様式３（療養者名簿）（⑤の場合）'!$BE113,1,0),0),0)</f>
        <v>0</v>
      </c>
      <c r="RK108" s="257">
        <f>IF(RK$19-'様式３（療養者名簿）（⑤の場合）'!$BD113+1&lt;=15,IF(RK$19&gt;='様式３（療養者名簿）（⑤の場合）'!$BD113,IF(RK$19&lt;='様式３（療養者名簿）（⑤の場合）'!$BE113,1,0),0),0)</f>
        <v>0</v>
      </c>
      <c r="RL108" s="257">
        <f>IF(RL$19-'様式３（療養者名簿）（⑤の場合）'!$BD113+1&lt;=15,IF(RL$19&gt;='様式３（療養者名簿）（⑤の場合）'!$BD113,IF(RL$19&lt;='様式３（療養者名簿）（⑤の場合）'!$BE113,1,0),0),0)</f>
        <v>0</v>
      </c>
      <c r="RM108" s="257">
        <f>IF(RM$19-'様式３（療養者名簿）（⑤の場合）'!$BD113+1&lt;=15,IF(RM$19&gt;='様式３（療養者名簿）（⑤の場合）'!$BD113,IF(RM$19&lt;='様式３（療養者名簿）（⑤の場合）'!$BE113,1,0),0),0)</f>
        <v>0</v>
      </c>
      <c r="RN108" s="257">
        <f>IF(RN$19-'様式３（療養者名簿）（⑤の場合）'!$BD113+1&lt;=15,IF(RN$19&gt;='様式３（療養者名簿）（⑤の場合）'!$BD113,IF(RN$19&lt;='様式３（療養者名簿）（⑤の場合）'!$BE113,1,0),0),0)</f>
        <v>0</v>
      </c>
      <c r="RO108" s="257">
        <f>IF(RO$19-'様式３（療養者名簿）（⑤の場合）'!$BD113+1&lt;=15,IF(RO$19&gt;='様式３（療養者名簿）（⑤の場合）'!$BD113,IF(RO$19&lt;='様式３（療養者名簿）（⑤の場合）'!$BE113,1,0),0),0)</f>
        <v>0</v>
      </c>
      <c r="RP108" s="257">
        <f>IF(RP$19-'様式３（療養者名簿）（⑤の場合）'!$BD113+1&lt;=15,IF(RP$19&gt;='様式３（療養者名簿）（⑤の場合）'!$BD113,IF(RP$19&lt;='様式３（療養者名簿）（⑤の場合）'!$BE113,1,0),0),0)</f>
        <v>0</v>
      </c>
      <c r="RQ108" s="257">
        <f>IF(RQ$19-'様式３（療養者名簿）（⑤の場合）'!$BD113+1&lt;=15,IF(RQ$19&gt;='様式３（療養者名簿）（⑤の場合）'!$BD113,IF(RQ$19&lt;='様式３（療養者名簿）（⑤の場合）'!$BE113,1,0),0),0)</f>
        <v>0</v>
      </c>
      <c r="RR108" s="257">
        <f>IF(RR$19-'様式３（療養者名簿）（⑤の場合）'!$BD113+1&lt;=15,IF(RR$19&gt;='様式３（療養者名簿）（⑤の場合）'!$BD113,IF(RR$19&lt;='様式３（療養者名簿）（⑤の場合）'!$BE113,1,0),0),0)</f>
        <v>0</v>
      </c>
      <c r="RS108" s="257">
        <f>IF(RS$19-'様式３（療養者名簿）（⑤の場合）'!$BD113+1&lt;=15,IF(RS$19&gt;='様式３（療養者名簿）（⑤の場合）'!$BD113,IF(RS$19&lt;='様式３（療養者名簿）（⑤の場合）'!$BE113,1,0),0),0)</f>
        <v>0</v>
      </c>
      <c r="RT108" s="257">
        <f>IF(RT$19-'様式３（療養者名簿）（⑤の場合）'!$BD113+1&lt;=15,IF(RT$19&gt;='様式３（療養者名簿）（⑤の場合）'!$BD113,IF(RT$19&lt;='様式３（療養者名簿）（⑤の場合）'!$BE113,1,0),0),0)</f>
        <v>0</v>
      </c>
      <c r="RU108" s="257">
        <f>IF(RU$19-'様式３（療養者名簿）（⑤の場合）'!$BD113+1&lt;=15,IF(RU$19&gt;='様式３（療養者名簿）（⑤の場合）'!$BD113,IF(RU$19&lt;='様式３（療養者名簿）（⑤の場合）'!$BE113,1,0),0),0)</f>
        <v>0</v>
      </c>
      <c r="RV108" s="257">
        <f>IF(RV$19-'様式３（療養者名簿）（⑤の場合）'!$BD113+1&lt;=15,IF(RV$19&gt;='様式３（療養者名簿）（⑤の場合）'!$BD113,IF(RV$19&lt;='様式３（療養者名簿）（⑤の場合）'!$BE113,1,0),0),0)</f>
        <v>0</v>
      </c>
      <c r="RW108" s="257">
        <f>IF(RW$19-'様式３（療養者名簿）（⑤の場合）'!$BD113+1&lt;=15,IF(RW$19&gt;='様式３（療養者名簿）（⑤の場合）'!$BD113,IF(RW$19&lt;='様式３（療養者名簿）（⑤の場合）'!$BE113,1,0),0),0)</f>
        <v>0</v>
      </c>
      <c r="RX108" s="257">
        <f>IF(RX$19-'様式３（療養者名簿）（⑤の場合）'!$BD113+1&lt;=15,IF(RX$19&gt;='様式３（療養者名簿）（⑤の場合）'!$BD113,IF(RX$19&lt;='様式３（療養者名簿）（⑤の場合）'!$BE113,1,0),0),0)</f>
        <v>0</v>
      </c>
      <c r="RY108" s="257">
        <f>IF(RY$19-'様式３（療養者名簿）（⑤の場合）'!$BD113+1&lt;=15,IF(RY$19&gt;='様式３（療養者名簿）（⑤の場合）'!$BD113,IF(RY$19&lt;='様式３（療養者名簿）（⑤の場合）'!$BE113,1,0),0),0)</f>
        <v>0</v>
      </c>
      <c r="RZ108" s="257">
        <f>IF(RZ$19-'様式３（療養者名簿）（⑤の場合）'!$BD113+1&lt;=15,IF(RZ$19&gt;='様式３（療養者名簿）（⑤の場合）'!$BD113,IF(RZ$19&lt;='様式３（療養者名簿）（⑤の場合）'!$BE113,1,0),0),0)</f>
        <v>0</v>
      </c>
      <c r="SA108" s="257">
        <f>IF(SA$19-'様式３（療養者名簿）（⑤の場合）'!$BD113+1&lt;=15,IF(SA$19&gt;='様式３（療養者名簿）（⑤の場合）'!$BD113,IF(SA$19&lt;='様式３（療養者名簿）（⑤の場合）'!$BE113,1,0),0),0)</f>
        <v>0</v>
      </c>
      <c r="SB108" s="257">
        <f>IF(SB$19-'様式３（療養者名簿）（⑤の場合）'!$BD113+1&lt;=15,IF(SB$19&gt;='様式３（療養者名簿）（⑤の場合）'!$BD113,IF(SB$19&lt;='様式３（療養者名簿）（⑤の場合）'!$BE113,1,0),0),0)</f>
        <v>0</v>
      </c>
      <c r="SC108" s="257">
        <f>IF(SC$19-'様式３（療養者名簿）（⑤の場合）'!$BD113+1&lt;=15,IF(SC$19&gt;='様式３（療養者名簿）（⑤の場合）'!$BD113,IF(SC$19&lt;='様式３（療養者名簿）（⑤の場合）'!$BE113,1,0),0),0)</f>
        <v>0</v>
      </c>
      <c r="SD108" s="257">
        <f>IF(SD$19-'様式３（療養者名簿）（⑤の場合）'!$BD113+1&lt;=15,IF(SD$19&gt;='様式３（療養者名簿）（⑤の場合）'!$BD113,IF(SD$19&lt;='様式３（療養者名簿）（⑤の場合）'!$BE113,1,0),0),0)</f>
        <v>0</v>
      </c>
      <c r="SE108" s="257">
        <f>IF(SE$19-'様式３（療養者名簿）（⑤の場合）'!$BD113+1&lt;=15,IF(SE$19&gt;='様式３（療養者名簿）（⑤の場合）'!$BD113,IF(SE$19&lt;='様式３（療養者名簿）（⑤の場合）'!$BE113,1,0),0),0)</f>
        <v>0</v>
      </c>
      <c r="SF108" s="257">
        <f>IF(SF$19-'様式３（療養者名簿）（⑤の場合）'!$BD113+1&lt;=15,IF(SF$19&gt;='様式３（療養者名簿）（⑤の場合）'!$BD113,IF(SF$19&lt;='様式３（療養者名簿）（⑤の場合）'!$BE113,1,0),0),0)</f>
        <v>0</v>
      </c>
      <c r="SG108" s="257">
        <f>IF(SG$19-'様式３（療養者名簿）（⑤の場合）'!$BD113+1&lt;=15,IF(SG$19&gt;='様式３（療養者名簿）（⑤の場合）'!$BD113,IF(SG$19&lt;='様式３（療養者名簿）（⑤の場合）'!$BE113,1,0),0),0)</f>
        <v>0</v>
      </c>
      <c r="SH108" s="257">
        <f>IF(SH$19-'様式３（療養者名簿）（⑤の場合）'!$BD113+1&lt;=15,IF(SH$19&gt;='様式３（療養者名簿）（⑤の場合）'!$BD113,IF(SH$19&lt;='様式３（療養者名簿）（⑤の場合）'!$BE113,1,0),0),0)</f>
        <v>0</v>
      </c>
      <c r="SI108" s="257">
        <f>IF(SI$19-'様式３（療養者名簿）（⑤の場合）'!$BD113+1&lt;=15,IF(SI$19&gt;='様式３（療養者名簿）（⑤の場合）'!$BD113,IF(SI$19&lt;='様式３（療養者名簿）（⑤の場合）'!$BE113,1,0),0),0)</f>
        <v>0</v>
      </c>
      <c r="SJ108" s="257">
        <f>IF(SJ$19-'様式３（療養者名簿）（⑤の場合）'!$BD113+1&lt;=15,IF(SJ$19&gt;='様式３（療養者名簿）（⑤の場合）'!$BD113,IF(SJ$19&lt;='様式３（療養者名簿）（⑤の場合）'!$BE113,1,0),0),0)</f>
        <v>0</v>
      </c>
      <c r="SK108" s="257">
        <f>IF(SK$19-'様式３（療養者名簿）（⑤の場合）'!$BD113+1&lt;=15,IF(SK$19&gt;='様式３（療養者名簿）（⑤の場合）'!$BD113,IF(SK$19&lt;='様式３（療養者名簿）（⑤の場合）'!$BE113,1,0),0),0)</f>
        <v>0</v>
      </c>
      <c r="SL108" s="257">
        <f>IF(SL$19-'様式３（療養者名簿）（⑤の場合）'!$BD113+1&lt;=15,IF(SL$19&gt;='様式３（療養者名簿）（⑤の場合）'!$BD113,IF(SL$19&lt;='様式３（療養者名簿）（⑤の場合）'!$BE113,1,0),0),0)</f>
        <v>0</v>
      </c>
      <c r="SM108" s="257">
        <f>IF(SM$19-'様式３（療養者名簿）（⑤の場合）'!$BD113+1&lt;=15,IF(SM$19&gt;='様式３（療養者名簿）（⑤の場合）'!$BD113,IF(SM$19&lt;='様式３（療養者名簿）（⑤の場合）'!$BE113,1,0),0),0)</f>
        <v>0</v>
      </c>
      <c r="SN108" s="257">
        <f>IF(SN$19-'様式３（療養者名簿）（⑤の場合）'!$BD113+1&lt;=15,IF(SN$19&gt;='様式３（療養者名簿）（⑤の場合）'!$BD113,IF(SN$19&lt;='様式３（療養者名簿）（⑤の場合）'!$BE113,1,0),0),0)</f>
        <v>0</v>
      </c>
      <c r="SO108" s="257">
        <f>IF(SO$19-'様式３（療養者名簿）（⑤の場合）'!$BD113+1&lt;=15,IF(SO$19&gt;='様式３（療養者名簿）（⑤の場合）'!$BD113,IF(SO$19&lt;='様式３（療養者名簿）（⑤の場合）'!$BE113,1,0),0),0)</f>
        <v>0</v>
      </c>
      <c r="SP108" s="257">
        <f>IF(SP$19-'様式３（療養者名簿）（⑤の場合）'!$BD113+1&lt;=15,IF(SP$19&gt;='様式３（療養者名簿）（⑤の場合）'!$BD113,IF(SP$19&lt;='様式３（療養者名簿）（⑤の場合）'!$BE113,1,0),0),0)</f>
        <v>0</v>
      </c>
      <c r="SQ108" s="257">
        <f>IF(SQ$19-'様式３（療養者名簿）（⑤の場合）'!$BD113+1&lt;=15,IF(SQ$19&gt;='様式３（療養者名簿）（⑤の場合）'!$BD113,IF(SQ$19&lt;='様式３（療養者名簿）（⑤の場合）'!$BE113,1,0),0),0)</f>
        <v>0</v>
      </c>
      <c r="SR108" s="257">
        <f>IF(SR$19-'様式３（療養者名簿）（⑤の場合）'!$BD113+1&lt;=15,IF(SR$19&gt;='様式３（療養者名簿）（⑤の場合）'!$BD113,IF(SR$19&lt;='様式３（療養者名簿）（⑤の場合）'!$BE113,1,0),0),0)</f>
        <v>0</v>
      </c>
      <c r="SS108" s="257">
        <f>IF(SS$19-'様式３（療養者名簿）（⑤の場合）'!$BD113+1&lt;=15,IF(SS$19&gt;='様式３（療養者名簿）（⑤の場合）'!$BD113,IF(SS$19&lt;='様式３（療養者名簿）（⑤の場合）'!$BE113,1,0),0),0)</f>
        <v>0</v>
      </c>
      <c r="ST108" s="257">
        <f>IF(ST$19-'様式３（療養者名簿）（⑤の場合）'!$BD113+1&lt;=15,IF(ST$19&gt;='様式３（療養者名簿）（⑤の場合）'!$BD113,IF(ST$19&lt;='様式３（療養者名簿）（⑤の場合）'!$BE113,1,0),0),0)</f>
        <v>0</v>
      </c>
      <c r="SU108" s="257">
        <f>IF(SU$19-'様式３（療養者名簿）（⑤の場合）'!$BD113+1&lt;=15,IF(SU$19&gt;='様式３（療養者名簿）（⑤の場合）'!$BD113,IF(SU$19&lt;='様式３（療養者名簿）（⑤の場合）'!$BE113,1,0),0),0)</f>
        <v>0</v>
      </c>
      <c r="SV108" s="257">
        <f>IF(SV$19-'様式３（療養者名簿）（⑤の場合）'!$BD113+1&lt;=15,IF(SV$19&gt;='様式３（療養者名簿）（⑤の場合）'!$BD113,IF(SV$19&lt;='様式３（療養者名簿）（⑤の場合）'!$BE113,1,0),0),0)</f>
        <v>0</v>
      </c>
      <c r="SW108" s="257">
        <f>IF(SW$19-'様式３（療養者名簿）（⑤の場合）'!$BD113+1&lt;=15,IF(SW$19&gt;='様式３（療養者名簿）（⑤の場合）'!$BD113,IF(SW$19&lt;='様式３（療養者名簿）（⑤の場合）'!$BE113,1,0),0),0)</f>
        <v>0</v>
      </c>
      <c r="SX108" s="257">
        <f>IF(SX$19-'様式３（療養者名簿）（⑤の場合）'!$BD113+1&lt;=15,IF(SX$19&gt;='様式３（療養者名簿）（⑤の場合）'!$BD113,IF(SX$19&lt;='様式３（療養者名簿）（⑤の場合）'!$BE113,1,0),0),0)</f>
        <v>0</v>
      </c>
      <c r="SY108" s="257">
        <f>IF(SY$19-'様式３（療養者名簿）（⑤の場合）'!$BD113+1&lt;=15,IF(SY$19&gt;='様式３（療養者名簿）（⑤の場合）'!$BD113,IF(SY$19&lt;='様式３（療養者名簿）（⑤の場合）'!$BE113,1,0),0),0)</f>
        <v>0</v>
      </c>
      <c r="SZ108" s="257">
        <f>IF(SZ$19-'様式３（療養者名簿）（⑤の場合）'!$BD113+1&lt;=15,IF(SZ$19&gt;='様式３（療養者名簿）（⑤の場合）'!$BD113,IF(SZ$19&lt;='様式３（療養者名簿）（⑤の場合）'!$BE113,1,0),0),0)</f>
        <v>0</v>
      </c>
      <c r="TA108" s="257">
        <f>IF(TA$19-'様式３（療養者名簿）（⑤の場合）'!$BD113+1&lt;=15,IF(TA$19&gt;='様式３（療養者名簿）（⑤の場合）'!$BD113,IF(TA$19&lt;='様式３（療養者名簿）（⑤の場合）'!$BE113,1,0),0),0)</f>
        <v>0</v>
      </c>
      <c r="TB108" s="257">
        <f>IF(TB$19-'様式３（療養者名簿）（⑤の場合）'!$BD113+1&lt;=15,IF(TB$19&gt;='様式３（療養者名簿）（⑤の場合）'!$BD113,IF(TB$19&lt;='様式３（療養者名簿）（⑤の場合）'!$BE113,1,0),0),0)</f>
        <v>0</v>
      </c>
      <c r="TC108" s="257">
        <f>IF(TC$19-'様式３（療養者名簿）（⑤の場合）'!$BD113+1&lt;=15,IF(TC$19&gt;='様式３（療養者名簿）（⑤の場合）'!$BD113,IF(TC$19&lt;='様式３（療養者名簿）（⑤の場合）'!$BE113,1,0),0),0)</f>
        <v>0</v>
      </c>
      <c r="TD108" s="257">
        <f>IF(TD$19-'様式３（療養者名簿）（⑤の場合）'!$BD113+1&lt;=15,IF(TD$19&gt;='様式３（療養者名簿）（⑤の場合）'!$BD113,IF(TD$19&lt;='様式３（療養者名簿）（⑤の場合）'!$BE113,1,0),0),0)</f>
        <v>0</v>
      </c>
      <c r="TE108" s="257">
        <f>IF(TE$19-'様式３（療養者名簿）（⑤の場合）'!$BD113+1&lt;=15,IF(TE$19&gt;='様式３（療養者名簿）（⑤の場合）'!$BD113,IF(TE$19&lt;='様式３（療養者名簿）（⑤の場合）'!$BE113,1,0),0),0)</f>
        <v>0</v>
      </c>
      <c r="TF108" s="257">
        <f>IF(TF$19-'様式３（療養者名簿）（⑤の場合）'!$BD113+1&lt;=15,IF(TF$19&gt;='様式３（療養者名簿）（⑤の場合）'!$BD113,IF(TF$19&lt;='様式３（療養者名簿）（⑤の場合）'!$BE113,1,0),0),0)</f>
        <v>0</v>
      </c>
      <c r="TG108" s="257">
        <f>IF(TG$19-'様式３（療養者名簿）（⑤の場合）'!$BD113+1&lt;=15,IF(TG$19&gt;='様式３（療養者名簿）（⑤の場合）'!$BD113,IF(TG$19&lt;='様式３（療養者名簿）（⑤の場合）'!$BE113,1,0),0),0)</f>
        <v>0</v>
      </c>
      <c r="TH108" s="257">
        <f>IF(TH$19-'様式３（療養者名簿）（⑤の場合）'!$BD113+1&lt;=15,IF(TH$19&gt;='様式３（療養者名簿）（⑤の場合）'!$BD113,IF(TH$19&lt;='様式３（療養者名簿）（⑤の場合）'!$BE113,1,0),0),0)</f>
        <v>0</v>
      </c>
      <c r="TI108" s="257">
        <f>IF(TI$19-'様式３（療養者名簿）（⑤の場合）'!$BD113+1&lt;=15,IF(TI$19&gt;='様式３（療養者名簿）（⑤の場合）'!$BD113,IF(TI$19&lt;='様式３（療養者名簿）（⑤の場合）'!$BE113,1,0),0),0)</f>
        <v>0</v>
      </c>
      <c r="TJ108" s="257">
        <f>IF(TJ$19-'様式３（療養者名簿）（⑤の場合）'!$BD113+1&lt;=15,IF(TJ$19&gt;='様式３（療養者名簿）（⑤の場合）'!$BD113,IF(TJ$19&lt;='様式３（療養者名簿）（⑤の場合）'!$BE113,1,0),0),0)</f>
        <v>0</v>
      </c>
      <c r="TK108" s="257">
        <f>IF(TK$19-'様式３（療養者名簿）（⑤の場合）'!$BD113+1&lt;=15,IF(TK$19&gt;='様式３（療養者名簿）（⑤の場合）'!$BD113,IF(TK$19&lt;='様式３（療養者名簿）（⑤の場合）'!$BE113,1,0),0),0)</f>
        <v>0</v>
      </c>
      <c r="TL108" s="257">
        <f>IF(TL$19-'様式３（療養者名簿）（⑤の場合）'!$BD113+1&lt;=15,IF(TL$19&gt;='様式３（療養者名簿）（⑤の場合）'!$BD113,IF(TL$19&lt;='様式３（療養者名簿）（⑤の場合）'!$BE113,1,0),0),0)</f>
        <v>0</v>
      </c>
      <c r="TM108" s="257">
        <f>IF(TM$19-'様式３（療養者名簿）（⑤の場合）'!$BD113+1&lt;=15,IF(TM$19&gt;='様式３（療養者名簿）（⑤の場合）'!$BD113,IF(TM$19&lt;='様式３（療養者名簿）（⑤の場合）'!$BE113,1,0),0),0)</f>
        <v>0</v>
      </c>
      <c r="TN108" s="257">
        <f>IF(TN$19-'様式３（療養者名簿）（⑤の場合）'!$BD113+1&lt;=15,IF(TN$19&gt;='様式３（療養者名簿）（⑤の場合）'!$BD113,IF(TN$19&lt;='様式３（療養者名簿）（⑤の場合）'!$BE113,1,0),0),0)</f>
        <v>0</v>
      </c>
      <c r="TO108" s="257">
        <f>IF(TO$19-'様式３（療養者名簿）（⑤の場合）'!$BD113+1&lt;=15,IF(TO$19&gt;='様式３（療養者名簿）（⑤の場合）'!$BD113,IF(TO$19&lt;='様式３（療養者名簿）（⑤の場合）'!$BE113,1,0),0),0)</f>
        <v>0</v>
      </c>
      <c r="TP108" s="257">
        <f>IF(TP$19-'様式３（療養者名簿）（⑤の場合）'!$BD113+1&lt;=15,IF(TP$19&gt;='様式３（療養者名簿）（⑤の場合）'!$BD113,IF(TP$19&lt;='様式３（療養者名簿）（⑤の場合）'!$BE113,1,0),0),0)</f>
        <v>0</v>
      </c>
      <c r="TQ108" s="257">
        <f>IF(TQ$19-'様式３（療養者名簿）（⑤の場合）'!$BD113+1&lt;=15,IF(TQ$19&gt;='様式３（療養者名簿）（⑤の場合）'!$BD113,IF(TQ$19&lt;='様式３（療養者名簿）（⑤の場合）'!$BE113,1,0),0),0)</f>
        <v>0</v>
      </c>
      <c r="TR108" s="257">
        <f>IF(TR$19-'様式３（療養者名簿）（⑤の場合）'!$BD113+1&lt;=15,IF(TR$19&gt;='様式３（療養者名簿）（⑤の場合）'!$BD113,IF(TR$19&lt;='様式３（療養者名簿）（⑤の場合）'!$BE113,1,0),0),0)</f>
        <v>0</v>
      </c>
      <c r="TS108" s="257">
        <f>IF(TS$19-'様式３（療養者名簿）（⑤の場合）'!$BD113+1&lt;=15,IF(TS$19&gt;='様式３（療養者名簿）（⑤の場合）'!$BD113,IF(TS$19&lt;='様式３（療養者名簿）（⑤の場合）'!$BE113,1,0),0),0)</f>
        <v>0</v>
      </c>
      <c r="TT108" s="257">
        <f>IF(TT$19-'様式３（療養者名簿）（⑤の場合）'!$BD113+1&lt;=15,IF(TT$19&gt;='様式３（療養者名簿）（⑤の場合）'!$BD113,IF(TT$19&lt;='様式３（療養者名簿）（⑤の場合）'!$BE113,1,0),0),0)</f>
        <v>0</v>
      </c>
      <c r="TU108" s="257">
        <f>IF(TU$19-'様式３（療養者名簿）（⑤の場合）'!$BD113+1&lt;=15,IF(TU$19&gt;='様式３（療養者名簿）（⑤の場合）'!$BD113,IF(TU$19&lt;='様式３（療養者名簿）（⑤の場合）'!$BE113,1,0),0),0)</f>
        <v>0</v>
      </c>
      <c r="TV108" s="257">
        <f>IF(TV$19-'様式３（療養者名簿）（⑤の場合）'!$BD113+1&lt;=15,IF(TV$19&gt;='様式３（療養者名簿）（⑤の場合）'!$BD113,IF(TV$19&lt;='様式３（療養者名簿）（⑤の場合）'!$BE113,1,0),0),0)</f>
        <v>0</v>
      </c>
      <c r="TW108" s="257">
        <f>IF(TW$19-'様式３（療養者名簿）（⑤の場合）'!$BD113+1&lt;=15,IF(TW$19&gt;='様式３（療養者名簿）（⑤の場合）'!$BD113,IF(TW$19&lt;='様式３（療養者名簿）（⑤の場合）'!$BE113,1,0),0),0)</f>
        <v>0</v>
      </c>
      <c r="TX108" s="257">
        <f>IF(TX$19-'様式３（療養者名簿）（⑤の場合）'!$BD113+1&lt;=15,IF(TX$19&gt;='様式３（療養者名簿）（⑤の場合）'!$BD113,IF(TX$19&lt;='様式３（療養者名簿）（⑤の場合）'!$BE113,1,0),0),0)</f>
        <v>0</v>
      </c>
      <c r="TY108" s="257">
        <f>IF(TY$19-'様式３（療養者名簿）（⑤の場合）'!$BD113+1&lt;=15,IF(TY$19&gt;='様式３（療養者名簿）（⑤の場合）'!$BD113,IF(TY$19&lt;='様式３（療養者名簿）（⑤の場合）'!$BE113,1,0),0),0)</f>
        <v>0</v>
      </c>
      <c r="TZ108" s="257">
        <f>IF(TZ$19-'様式３（療養者名簿）（⑤の場合）'!$BD113+1&lt;=15,IF(TZ$19&gt;='様式３（療養者名簿）（⑤の場合）'!$BD113,IF(TZ$19&lt;='様式３（療養者名簿）（⑤の場合）'!$BE113,1,0),0),0)</f>
        <v>0</v>
      </c>
      <c r="UA108" s="257">
        <f>IF(UA$19-'様式３（療養者名簿）（⑤の場合）'!$BD113+1&lt;=15,IF(UA$19&gt;='様式３（療養者名簿）（⑤の場合）'!$BD113,IF(UA$19&lt;='様式３（療養者名簿）（⑤の場合）'!$BE113,1,0),0),0)</f>
        <v>0</v>
      </c>
      <c r="UB108" s="257">
        <f>IF(UB$19-'様式３（療養者名簿）（⑤の場合）'!$BD113+1&lt;=15,IF(UB$19&gt;='様式３（療養者名簿）（⑤の場合）'!$BD113,IF(UB$19&lt;='様式３（療養者名簿）（⑤の場合）'!$BE113,1,0),0),0)</f>
        <v>0</v>
      </c>
      <c r="UC108" s="257">
        <f>IF(UC$19-'様式３（療養者名簿）（⑤の場合）'!$BD113+1&lt;=15,IF(UC$19&gt;='様式３（療養者名簿）（⑤の場合）'!$BD113,IF(UC$19&lt;='様式３（療養者名簿）（⑤の場合）'!$BE113,1,0),0),0)</f>
        <v>0</v>
      </c>
      <c r="UD108" s="384">
        <f>IF(UD$19-'様式３（療養者名簿）（⑤の場合）'!$BD113+1&lt;=15,IF(UD$19&gt;='様式３（療養者名簿）（⑤の場合）'!$BD113,IF(UD$19&lt;='様式３（療養者名簿）（⑤の場合）'!$BE113,1,0),0),0)</f>
        <v>0</v>
      </c>
      <c r="UE108" s="384">
        <f>IF(UE$19-'様式３（療養者名簿）（⑤の場合）'!$BD113+1&lt;=15,IF(UE$19&gt;='様式３（療養者名簿）（⑤の場合）'!$BD113,IF(UE$19&lt;='様式３（療養者名簿）（⑤の場合）'!$BE113,1,0),0),0)</f>
        <v>0</v>
      </c>
      <c r="UF108" s="384">
        <f>IF(UF$19-'様式３（療養者名簿）（⑤の場合）'!$BD113+1&lt;=15,IF(UF$19&gt;='様式３（療養者名簿）（⑤の場合）'!$BD113,IF(UF$19&lt;='様式３（療養者名簿）（⑤の場合）'!$BE113,1,0),0),0)</f>
        <v>0</v>
      </c>
      <c r="UG108" s="384">
        <f>IF(UG$19-'様式３（療養者名簿）（⑤の場合）'!$BD113+1&lt;=15,IF(UG$19&gt;='様式３（療養者名簿）（⑤の場合）'!$BD113,IF(UG$19&lt;='様式３（療養者名簿）（⑤の場合）'!$BE113,1,0),0),0)</f>
        <v>0</v>
      </c>
      <c r="UH108" s="384">
        <f>IF(UH$19-'様式３（療養者名簿）（⑤の場合）'!$BD113+1&lt;=15,IF(UH$19&gt;='様式３（療養者名簿）（⑤の場合）'!$BD113,IF(UH$19&lt;='様式３（療養者名簿）（⑤の場合）'!$BE113,1,0),0),0)</f>
        <v>0</v>
      </c>
      <c r="UI108" s="384">
        <f>IF(UI$19-'様式３（療養者名簿）（⑤の場合）'!$BD113+1&lt;=15,IF(UI$19&gt;='様式３（療養者名簿）（⑤の場合）'!$BD113,IF(UI$19&lt;='様式３（療養者名簿）（⑤の場合）'!$BE113,1,0),0),0)</f>
        <v>0</v>
      </c>
      <c r="UJ108" s="384">
        <f>IF(UJ$19-'様式３（療養者名簿）（⑤の場合）'!$BD113+1&lt;=15,IF(UJ$19&gt;='様式３（療養者名簿）（⑤の場合）'!$BD113,IF(UJ$19&lt;='様式３（療養者名簿）（⑤の場合）'!$BE113,1,0),0),0)</f>
        <v>0</v>
      </c>
      <c r="UK108" s="384">
        <f>IF(UK$19-'様式３（療養者名簿）（⑤の場合）'!$BD113+1&lt;=15,IF(UK$19&gt;='様式３（療養者名簿）（⑤の場合）'!$BD113,IF(UK$19&lt;='様式３（療養者名簿）（⑤の場合）'!$BE113,1,0),0),0)</f>
        <v>0</v>
      </c>
      <c r="UL108" s="384">
        <f>IF(UL$19-'様式３（療養者名簿）（⑤の場合）'!$BD113+1&lt;=15,IF(UL$19&gt;='様式３（療養者名簿）（⑤の場合）'!$BD113,IF(UL$19&lt;='様式３（療養者名簿）（⑤の場合）'!$BE113,1,0),0),0)</f>
        <v>0</v>
      </c>
      <c r="UM108" s="384">
        <f>IF(UM$19-'様式３（療養者名簿）（⑤の場合）'!$BD113+1&lt;=15,IF(UM$19&gt;='様式３（療養者名簿）（⑤の場合）'!$BD113,IF(UM$19&lt;='様式３（療養者名簿）（⑤の場合）'!$BE113,1,0),0),0)</f>
        <v>0</v>
      </c>
      <c r="UN108" s="384">
        <f>IF(UN$19-'様式３（療養者名簿）（⑤の場合）'!$BD113+1&lt;=15,IF(UN$19&gt;='様式３（療養者名簿）（⑤の場合）'!$BD113,IF(UN$19&lt;='様式３（療養者名簿）（⑤の場合）'!$BE113,1,0),0),0)</f>
        <v>0</v>
      </c>
      <c r="UO108" s="384">
        <f>IF(UO$19-'様式３（療養者名簿）（⑤の場合）'!$BD113+1&lt;=15,IF(UO$19&gt;='様式３（療養者名簿）（⑤の場合）'!$BD113,IF(UO$19&lt;='様式３（療養者名簿）（⑤の場合）'!$BE113,1,0),0),0)</f>
        <v>0</v>
      </c>
      <c r="UP108" s="384">
        <f>IF(UP$19-'様式３（療養者名簿）（⑤の場合）'!$BD113+1&lt;=15,IF(UP$19&gt;='様式３（療養者名簿）（⑤の場合）'!$BD113,IF(UP$19&lt;='様式３（療養者名簿）（⑤の場合）'!$BE113,1,0),0),0)</f>
        <v>0</v>
      </c>
      <c r="UQ108" s="384">
        <f>IF(UQ$19-'様式３（療養者名簿）（⑤の場合）'!$BD113+1&lt;=15,IF(UQ$19&gt;='様式３（療養者名簿）（⑤の場合）'!$BD113,IF(UQ$19&lt;='様式３（療養者名簿）（⑤の場合）'!$BE113,1,0),0),0)</f>
        <v>0</v>
      </c>
      <c r="UR108" s="384">
        <f>IF(UR$19-'様式３（療養者名簿）（⑤の場合）'!$BD113+1&lt;=15,IF(UR$19&gt;='様式３（療養者名簿）（⑤の場合）'!$BD113,IF(UR$19&lt;='様式３（療養者名簿）（⑤の場合）'!$BE113,1,0),0),0)</f>
        <v>0</v>
      </c>
      <c r="US108" s="384">
        <f>IF(US$19-'様式３（療養者名簿）（⑤の場合）'!$BD113+1&lt;=15,IF(US$19&gt;='様式３（療養者名簿）（⑤の場合）'!$BD113,IF(US$19&lt;='様式３（療養者名簿）（⑤の場合）'!$BE113,1,0),0),0)</f>
        <v>0</v>
      </c>
      <c r="UT108" s="384">
        <f>IF(UT$19-'様式３（療養者名簿）（⑤の場合）'!$BD113+1&lt;=15,IF(UT$19&gt;='様式３（療養者名簿）（⑤の場合）'!$BD113,IF(UT$19&lt;='様式３（療養者名簿）（⑤の場合）'!$BE113,1,0),0),0)</f>
        <v>0</v>
      </c>
      <c r="UU108" s="384">
        <f>IF(UU$19-'様式３（療養者名簿）（⑤の場合）'!$BD113+1&lt;=15,IF(UU$19&gt;='様式３（療養者名簿）（⑤の場合）'!$BD113,IF(UU$19&lt;='様式３（療養者名簿）（⑤の場合）'!$BE113,1,0),0),0)</f>
        <v>0</v>
      </c>
      <c r="UV108" s="384">
        <f>IF(UV$19-'様式３（療養者名簿）（⑤の場合）'!$BD113+1&lt;=15,IF(UV$19&gt;='様式３（療養者名簿）（⑤の場合）'!$BD113,IF(UV$19&lt;='様式３（療養者名簿）（⑤の場合）'!$BE113,1,0),0),0)</f>
        <v>0</v>
      </c>
      <c r="UW108" s="384">
        <f>IF(UW$19-'様式３（療養者名簿）（⑤の場合）'!$BD113+1&lt;=15,IF(UW$19&gt;='様式３（療養者名簿）（⑤の場合）'!$BD113,IF(UW$19&lt;='様式３（療養者名簿）（⑤の場合）'!$BE113,1,0),0),0)</f>
        <v>0</v>
      </c>
      <c r="UX108" s="384">
        <f>IF(UX$19-'様式３（療養者名簿）（⑤の場合）'!$BD113+1&lt;=15,IF(UX$19&gt;='様式３（療養者名簿）（⑤の場合）'!$BD113,IF(UX$19&lt;='様式３（療養者名簿）（⑤の場合）'!$BE113,1,0),0),0)</f>
        <v>0</v>
      </c>
      <c r="UY108" s="384">
        <f>IF(UY$19-'様式３（療養者名簿）（⑤の場合）'!$BD113+1&lt;=15,IF(UY$19&gt;='様式３（療養者名簿）（⑤の場合）'!$BD113,IF(UY$19&lt;='様式３（療養者名簿）（⑤の場合）'!$BE113,1,0),0),0)</f>
        <v>0</v>
      </c>
      <c r="UZ108" s="384">
        <f>IF(UZ$19-'様式３（療養者名簿）（⑤の場合）'!$BD113+1&lt;=15,IF(UZ$19&gt;='様式３（療養者名簿）（⑤の場合）'!$BD113,IF(UZ$19&lt;='様式３（療養者名簿）（⑤の場合）'!$BE113,1,0),0),0)</f>
        <v>0</v>
      </c>
      <c r="VA108" s="384">
        <f>IF(VA$19-'様式３（療養者名簿）（⑤の場合）'!$BD113+1&lt;=15,IF(VA$19&gt;='様式３（療養者名簿）（⑤の場合）'!$BD113,IF(VA$19&lt;='様式３（療養者名簿）（⑤の場合）'!$BE113,1,0),0),0)</f>
        <v>0</v>
      </c>
      <c r="VB108" s="384">
        <f>IF(VB$19-'様式３（療養者名簿）（⑤の場合）'!$BD113+1&lt;=15,IF(VB$19&gt;='様式３（療養者名簿）（⑤の場合）'!$BD113,IF(VB$19&lt;='様式３（療養者名簿）（⑤の場合）'!$BE113,1,0),0),0)</f>
        <v>0</v>
      </c>
      <c r="VC108" s="384">
        <f>IF(VC$19-'様式３（療養者名簿）（⑤の場合）'!$BD113+1&lt;=15,IF(VC$19&gt;='様式３（療養者名簿）（⑤の場合）'!$BD113,IF(VC$19&lt;='様式３（療養者名簿）（⑤の場合）'!$BE113,1,0),0),0)</f>
        <v>0</v>
      </c>
      <c r="VD108" s="384">
        <f>IF(VD$19-'様式３（療養者名簿）（⑤の場合）'!$BD113+1&lt;=15,IF(VD$19&gt;='様式３（療養者名簿）（⑤の場合）'!$BD113,IF(VD$19&lt;='様式３（療養者名簿）（⑤の場合）'!$BE113,1,0),0),0)</f>
        <v>0</v>
      </c>
      <c r="VE108" s="384">
        <f>IF(VE$19-'様式３（療養者名簿）（⑤の場合）'!$BD113+1&lt;=15,IF(VE$19&gt;='様式３（療養者名簿）（⑤の場合）'!$BD113,IF(VE$19&lt;='様式３（療養者名簿）（⑤の場合）'!$BE113,1,0),0),0)</f>
        <v>0</v>
      </c>
      <c r="VF108" s="384">
        <f>IF(VF$19-'様式３（療養者名簿）（⑤の場合）'!$BD113+1&lt;=15,IF(VF$19&gt;='様式３（療養者名簿）（⑤の場合）'!$BD113,IF(VF$19&lt;='様式３（療養者名簿）（⑤の場合）'!$BE113,1,0),0),0)</f>
        <v>0</v>
      </c>
      <c r="VG108" s="384">
        <f>IF(VG$19-'様式３（療養者名簿）（⑤の場合）'!$BD113+1&lt;=15,IF(VG$19&gt;='様式３（療養者名簿）（⑤の場合）'!$BD113,IF(VG$19&lt;='様式３（療養者名簿）（⑤の場合）'!$BE113,1,0),0),0)</f>
        <v>0</v>
      </c>
      <c r="VH108" s="384">
        <f>IF(VH$19-'様式３（療養者名簿）（⑤の場合）'!$BD113+1&lt;=15,IF(VH$19&gt;='様式３（療養者名簿）（⑤の場合）'!$BD113,IF(VH$19&lt;='様式３（療養者名簿）（⑤の場合）'!$BE113,1,0),0),0)</f>
        <v>0</v>
      </c>
      <c r="VI108" s="384">
        <f>IF(VI$19-'様式３（療養者名簿）（⑤の場合）'!$BD113+1&lt;=15,IF(VI$19&gt;='様式３（療養者名簿）（⑤の場合）'!$BD113,IF(VI$19&lt;='様式３（療養者名簿）（⑤の場合）'!$BE113,1,0),0),0)</f>
        <v>0</v>
      </c>
      <c r="VJ108" s="384">
        <f>IF(VJ$19-'様式３（療養者名簿）（⑤の場合）'!$BD113+1&lt;=15,IF(VJ$19&gt;='様式３（療養者名簿）（⑤の場合）'!$BD113,IF(VJ$19&lt;='様式３（療養者名簿）（⑤の場合）'!$BE113,1,0),0),0)</f>
        <v>0</v>
      </c>
      <c r="VK108" s="384">
        <f>IF(VK$19-'様式３（療養者名簿）（⑤の場合）'!$BD113+1&lt;=15,IF(VK$19&gt;='様式３（療養者名簿）（⑤の場合）'!$BD113,IF(VK$19&lt;='様式３（療養者名簿）（⑤の場合）'!$BE113,1,0),0),0)</f>
        <v>0</v>
      </c>
      <c r="VL108" s="384">
        <f>IF(VL$19-'様式３（療養者名簿）（⑤の場合）'!$BD113+1&lt;=15,IF(VL$19&gt;='様式３（療養者名簿）（⑤の場合）'!$BD113,IF(VL$19&lt;='様式３（療養者名簿）（⑤の場合）'!$BE113,1,0),0),0)</f>
        <v>0</v>
      </c>
      <c r="VM108" s="384">
        <f>IF(VM$19-'様式３（療養者名簿）（⑤の場合）'!$BD113+1&lt;=15,IF(VM$19&gt;='様式３（療養者名簿）（⑤の場合）'!$BD113,IF(VM$19&lt;='様式３（療養者名簿）（⑤の場合）'!$BE113,1,0),0),0)</f>
        <v>0</v>
      </c>
      <c r="VN108" s="384">
        <f>IF(VN$19-'様式３（療養者名簿）（⑤の場合）'!$BD113+1&lt;=15,IF(VN$19&gt;='様式３（療養者名簿）（⑤の場合）'!$BD113,IF(VN$19&lt;='様式３（療養者名簿）（⑤の場合）'!$BE113,1,0),0),0)</f>
        <v>0</v>
      </c>
      <c r="VO108" s="384">
        <f>IF(VO$19-'様式３（療養者名簿）（⑤の場合）'!$BD113+1&lt;=15,IF(VO$19&gt;='様式３（療養者名簿）（⑤の場合）'!$BD113,IF(VO$19&lt;='様式３（療養者名簿）（⑤の場合）'!$BE113,1,0),0),0)</f>
        <v>0</v>
      </c>
      <c r="VP108" s="384">
        <f>IF(VP$19-'様式３（療養者名簿）（⑤の場合）'!$BD113+1&lt;=15,IF(VP$19&gt;='様式３（療養者名簿）（⑤の場合）'!$BD113,IF(VP$19&lt;='様式３（療養者名簿）（⑤の場合）'!$BE113,1,0),0),0)</f>
        <v>0</v>
      </c>
      <c r="VQ108" s="384">
        <f>IF(VQ$19-'様式３（療養者名簿）（⑤の場合）'!$BD113+1&lt;=15,IF(VQ$19&gt;='様式３（療養者名簿）（⑤の場合）'!$BD113,IF(VQ$19&lt;='様式３（療養者名簿）（⑤の場合）'!$BE113,1,0),0),0)</f>
        <v>0</v>
      </c>
      <c r="VR108" s="384">
        <f>IF(VR$19-'様式３（療養者名簿）（⑤の場合）'!$BD113+1&lt;=15,IF(VR$19&gt;='様式３（療養者名簿）（⑤の場合）'!$BD113,IF(VR$19&lt;='様式３（療養者名簿）（⑤の場合）'!$BE113,1,0),0),0)</f>
        <v>0</v>
      </c>
      <c r="VS108" s="384">
        <f>IF(VS$19-'様式３（療養者名簿）（⑤の場合）'!$BD113+1&lt;=15,IF(VS$19&gt;='様式３（療養者名簿）（⑤の場合）'!$BD113,IF(VS$19&lt;='様式３（療養者名簿）（⑤の場合）'!$BE113,1,0),0),0)</f>
        <v>0</v>
      </c>
      <c r="VT108" s="384">
        <f>IF(VT$19-'様式３（療養者名簿）（⑤の場合）'!$BD113+1&lt;=15,IF(VT$19&gt;='様式３（療養者名簿）（⑤の場合）'!$BD113,IF(VT$19&lt;='様式３（療養者名簿）（⑤の場合）'!$BE113,1,0),0),0)</f>
        <v>0</v>
      </c>
      <c r="VU108" s="384">
        <f>IF(VU$19-'様式３（療養者名簿）（⑤の場合）'!$BD113+1&lt;=15,IF(VU$19&gt;='様式３（療養者名簿）（⑤の場合）'!$BD113,IF(VU$19&lt;='様式３（療養者名簿）（⑤の場合）'!$BE113,1,0),0),0)</f>
        <v>0</v>
      </c>
      <c r="VV108" s="384">
        <f>IF(VV$19-'様式３（療養者名簿）（⑤の場合）'!$BD113+1&lt;=15,IF(VV$19&gt;='様式３（療養者名簿）（⑤の場合）'!$BD113,IF(VV$19&lt;='様式３（療養者名簿）（⑤の場合）'!$BE113,1,0),0),0)</f>
        <v>0</v>
      </c>
      <c r="VW108" s="384">
        <f>IF(VW$19-'様式３（療養者名簿）（⑤の場合）'!$BD113+1&lt;=15,IF(VW$19&gt;='様式３（療養者名簿）（⑤の場合）'!$BD113,IF(VW$19&lt;='様式３（療養者名簿）（⑤の場合）'!$BE113,1,0),0),0)</f>
        <v>0</v>
      </c>
      <c r="VX108" s="384">
        <f>IF(VX$19-'様式３（療養者名簿）（⑤の場合）'!$BD113+1&lt;=15,IF(VX$19&gt;='様式３（療養者名簿）（⑤の場合）'!$BD113,IF(VX$19&lt;='様式３（療養者名簿）（⑤の場合）'!$BE113,1,0),0),0)</f>
        <v>0</v>
      </c>
      <c r="VY108" s="384">
        <f>IF(VY$19-'様式３（療養者名簿）（⑤の場合）'!$BD113+1&lt;=15,IF(VY$19&gt;='様式３（療養者名簿）（⑤の場合）'!$BD113,IF(VY$19&lt;='様式３（療養者名簿）（⑤の場合）'!$BE113,1,0),0),0)</f>
        <v>0</v>
      </c>
      <c r="VZ108" s="384">
        <f>IF(VZ$19-'様式３（療養者名簿）（⑤の場合）'!$BD113+1&lt;=15,IF(VZ$19&gt;='様式３（療養者名簿）（⑤の場合）'!$BD113,IF(VZ$19&lt;='様式３（療養者名簿）（⑤の場合）'!$BE113,1,0),0),0)</f>
        <v>0</v>
      </c>
      <c r="WA108" s="384">
        <f>IF(WA$19-'様式３（療養者名簿）（⑤の場合）'!$BD113+1&lt;=15,IF(WA$19&gt;='様式３（療養者名簿）（⑤の場合）'!$BD113,IF(WA$19&lt;='様式３（療養者名簿）（⑤の場合）'!$BE113,1,0),0),0)</f>
        <v>0</v>
      </c>
      <c r="WB108" s="384">
        <f>IF(WB$19-'様式３（療養者名簿）（⑤の場合）'!$BD113+1&lt;=15,IF(WB$19&gt;='様式３（療養者名簿）（⑤の場合）'!$BD113,IF(WB$19&lt;='様式３（療養者名簿）（⑤の場合）'!$BE113,1,0),0),0)</f>
        <v>0</v>
      </c>
      <c r="WC108" s="384">
        <f>IF(WC$19-'様式３（療養者名簿）（⑤の場合）'!$BD113+1&lt;=15,IF(WC$19&gt;='様式３（療養者名簿）（⑤の場合）'!$BD113,IF(WC$19&lt;='様式３（療養者名簿）（⑤の場合）'!$BE113,1,0),0),0)</f>
        <v>0</v>
      </c>
      <c r="WD108" s="384">
        <f>IF(WD$19-'様式３（療養者名簿）（⑤の場合）'!$BD113+1&lt;=15,IF(WD$19&gt;='様式３（療養者名簿）（⑤の場合）'!$BD113,IF(WD$19&lt;='様式３（療養者名簿）（⑤の場合）'!$BE113,1,0),0),0)</f>
        <v>0</v>
      </c>
      <c r="WE108" s="384">
        <f>IF(WE$19-'様式３（療養者名簿）（⑤の場合）'!$BD113+1&lt;=15,IF(WE$19&gt;='様式３（療養者名簿）（⑤の場合）'!$BD113,IF(WE$19&lt;='様式３（療養者名簿）（⑤の場合）'!$BE113,1,0),0),0)</f>
        <v>0</v>
      </c>
      <c r="WF108" s="384">
        <f>IF(WF$19-'様式３（療養者名簿）（⑤の場合）'!$BD113+1&lt;=15,IF(WF$19&gt;='様式３（療養者名簿）（⑤の場合）'!$BD113,IF(WF$19&lt;='様式３（療養者名簿）（⑤の場合）'!$BE113,1,0),0),0)</f>
        <v>0</v>
      </c>
      <c r="WG108" s="384">
        <f>IF(WG$19-'様式３（療養者名簿）（⑤の場合）'!$BD113+1&lt;=15,IF(WG$19&gt;='様式３（療養者名簿）（⑤の場合）'!$BD113,IF(WG$19&lt;='様式３（療養者名簿）（⑤の場合）'!$BE113,1,0),0),0)</f>
        <v>0</v>
      </c>
      <c r="WH108" s="384">
        <f>IF(WH$19-'様式３（療養者名簿）（⑤の場合）'!$BD113+1&lt;=15,IF(WH$19&gt;='様式３（療養者名簿）（⑤の場合）'!$BD113,IF(WH$19&lt;='様式３（療養者名簿）（⑤の場合）'!$BE113,1,0),0),0)</f>
        <v>0</v>
      </c>
      <c r="WI108" s="384">
        <f>IF(WI$19-'様式３（療養者名簿）（⑤の場合）'!$BD113+1&lt;=15,IF(WI$19&gt;='様式３（療養者名簿）（⑤の場合）'!$BD113,IF(WI$19&lt;='様式３（療養者名簿）（⑤の場合）'!$BE113,1,0),0),0)</f>
        <v>0</v>
      </c>
      <c r="WJ108" s="384">
        <f>IF(WJ$19-'様式３（療養者名簿）（⑤の場合）'!$BD113+1&lt;=15,IF(WJ$19&gt;='様式３（療養者名簿）（⑤の場合）'!$BD113,IF(WJ$19&lt;='様式３（療養者名簿）（⑤の場合）'!$BE113,1,0),0),0)</f>
        <v>0</v>
      </c>
      <c r="WK108" s="384">
        <f>IF(WK$19-'様式３（療養者名簿）（⑤の場合）'!$BD113+1&lt;=15,IF(WK$19&gt;='様式３（療養者名簿）（⑤の場合）'!$BD113,IF(WK$19&lt;='様式３（療養者名簿）（⑤の場合）'!$BE113,1,0),0),0)</f>
        <v>0</v>
      </c>
      <c r="WL108" s="384">
        <f>IF(WL$19-'様式３（療養者名簿）（⑤の場合）'!$BD113+1&lt;=15,IF(WL$19&gt;='様式３（療養者名簿）（⑤の場合）'!$BD113,IF(WL$19&lt;='様式３（療養者名簿）（⑤の場合）'!$BE113,1,0),0),0)</f>
        <v>0</v>
      </c>
      <c r="WM108" s="384">
        <f>IF(WM$19-'様式３（療養者名簿）（⑤の場合）'!$BD113+1&lt;=15,IF(WM$19&gt;='様式３（療養者名簿）（⑤の場合）'!$BD113,IF(WM$19&lt;='様式３（療養者名簿）（⑤の場合）'!$BE113,1,0),0),0)</f>
        <v>0</v>
      </c>
      <c r="WN108" s="384">
        <f>IF(WN$19-'様式３（療養者名簿）（⑤の場合）'!$BD113+1&lt;=15,IF(WN$19&gt;='様式３（療養者名簿）（⑤の場合）'!$BD113,IF(WN$19&lt;='様式３（療養者名簿）（⑤の場合）'!$BE113,1,0),0),0)</f>
        <v>0</v>
      </c>
      <c r="WO108" s="384">
        <f>IF(WO$19-'様式３（療養者名簿）（⑤の場合）'!$BD113+1&lt;=15,IF(WO$19&gt;='様式３（療養者名簿）（⑤の場合）'!$BD113,IF(WO$19&lt;='様式３（療養者名簿）（⑤の場合）'!$BE113,1,0),0),0)</f>
        <v>0</v>
      </c>
      <c r="WP108" s="384">
        <f>IF(WP$19-'様式３（療養者名簿）（⑤の場合）'!$BD113+1&lt;=15,IF(WP$19&gt;='様式３（療養者名簿）（⑤の場合）'!$BD113,IF(WP$19&lt;='様式３（療養者名簿）（⑤の場合）'!$BE113,1,0),0),0)</f>
        <v>0</v>
      </c>
      <c r="WQ108" s="384">
        <f>IF(WQ$19-'様式３（療養者名簿）（⑤の場合）'!$BD113+1&lt;=15,IF(WQ$19&gt;='様式３（療養者名簿）（⑤の場合）'!$BD113,IF(WQ$19&lt;='様式３（療養者名簿）（⑤の場合）'!$BE113,1,0),0),0)</f>
        <v>0</v>
      </c>
      <c r="WR108" s="384">
        <f>IF(WR$19-'様式３（療養者名簿）（⑤の場合）'!$BD113+1&lt;=15,IF(WR$19&gt;='様式３（療養者名簿）（⑤の場合）'!$BD113,IF(WR$19&lt;='様式３（療養者名簿）（⑤の場合）'!$BE113,1,0),0),0)</f>
        <v>0</v>
      </c>
      <c r="WS108" s="384">
        <f>IF(WS$19-'様式３（療養者名簿）（⑤の場合）'!$BD113+1&lt;=15,IF(WS$19&gt;='様式３（療養者名簿）（⑤の場合）'!$BD113,IF(WS$19&lt;='様式３（療養者名簿）（⑤の場合）'!$BE113,1,0),0),0)</f>
        <v>0</v>
      </c>
      <c r="WT108" s="384">
        <f>IF(WT$19-'様式３（療養者名簿）（⑤の場合）'!$BD113+1&lt;=15,IF(WT$19&gt;='様式３（療養者名簿）（⑤の場合）'!$BD113,IF(WT$19&lt;='様式３（療養者名簿）（⑤の場合）'!$BE113,1,0),0),0)</f>
        <v>0</v>
      </c>
      <c r="WU108" s="384">
        <f>IF(WU$19-'様式３（療養者名簿）（⑤の場合）'!$BD113+1&lt;=15,IF(WU$19&gt;='様式３（療養者名簿）（⑤の場合）'!$BD113,IF(WU$19&lt;='様式３（療養者名簿）（⑤の場合）'!$BE113,1,0),0),0)</f>
        <v>0</v>
      </c>
      <c r="WV108" s="384">
        <f>IF(WV$19-'様式３（療養者名簿）（⑤の場合）'!$BD113+1&lt;=15,IF(WV$19&gt;='様式３（療養者名簿）（⑤の場合）'!$BD113,IF(WV$19&lt;='様式３（療養者名簿）（⑤の場合）'!$BE113,1,0),0),0)</f>
        <v>0</v>
      </c>
      <c r="WW108" s="384">
        <f>IF(WW$19-'様式３（療養者名簿）（⑤の場合）'!$BD113+1&lt;=15,IF(WW$19&gt;='様式３（療養者名簿）（⑤の場合）'!$BD113,IF(WW$19&lt;='様式３（療養者名簿）（⑤の場合）'!$BE113,1,0),0),0)</f>
        <v>0</v>
      </c>
      <c r="WX108" s="384">
        <f>IF(WX$19-'様式３（療養者名簿）（⑤の場合）'!$BD113+1&lt;=15,IF(WX$19&gt;='様式３（療養者名簿）（⑤の場合）'!$BD113,IF(WX$19&lt;='様式３（療養者名簿）（⑤の場合）'!$BE113,1,0),0),0)</f>
        <v>0</v>
      </c>
      <c r="WY108" s="384">
        <f>IF(WY$19-'様式３（療養者名簿）（⑤の場合）'!$BD113+1&lt;=15,IF(WY$19&gt;='様式３（療養者名簿）（⑤の場合）'!$BD113,IF(WY$19&lt;='様式３（療養者名簿）（⑤の場合）'!$BE113,1,0),0),0)</f>
        <v>0</v>
      </c>
      <c r="WZ108" s="384">
        <f>IF(WZ$19-'様式３（療養者名簿）（⑤の場合）'!$BD113+1&lt;=15,IF(WZ$19&gt;='様式３（療養者名簿）（⑤の場合）'!$BD113,IF(WZ$19&lt;='様式３（療養者名簿）（⑤の場合）'!$BE113,1,0),0),0)</f>
        <v>0</v>
      </c>
      <c r="XA108" s="384">
        <f>IF(XA$19-'様式３（療養者名簿）（⑤の場合）'!$BD113+1&lt;=15,IF(XA$19&gt;='様式３（療養者名簿）（⑤の場合）'!$BD113,IF(XA$19&lt;='様式３（療養者名簿）（⑤の場合）'!$BE113,1,0),0),0)</f>
        <v>0</v>
      </c>
      <c r="XB108" s="384">
        <f>IF(XB$19-'様式３（療養者名簿）（⑤の場合）'!$BD113+1&lt;=15,IF(XB$19&gt;='様式３（療養者名簿）（⑤の場合）'!$BD113,IF(XB$19&lt;='様式３（療養者名簿）（⑤の場合）'!$BE113,1,0),0),0)</f>
        <v>0</v>
      </c>
      <c r="XC108" s="384">
        <f>IF(XC$19-'様式３（療養者名簿）（⑤の場合）'!$BD113+1&lt;=15,IF(XC$19&gt;='様式３（療養者名簿）（⑤の場合）'!$BD113,IF(XC$19&lt;='様式３（療養者名簿）（⑤の場合）'!$BE113,1,0),0),0)</f>
        <v>0</v>
      </c>
      <c r="XD108" s="384">
        <f>IF(XD$19-'様式３（療養者名簿）（⑤の場合）'!$BD113+1&lt;=15,IF(XD$19&gt;='様式３（療養者名簿）（⑤の場合）'!$BD113,IF(XD$19&lt;='様式３（療養者名簿）（⑤の場合）'!$BE113,1,0),0),0)</f>
        <v>0</v>
      </c>
      <c r="XE108" s="384">
        <f>IF(XE$19-'様式３（療養者名簿）（⑤の場合）'!$BD113+1&lt;=15,IF(XE$19&gt;='様式３（療養者名簿）（⑤の場合）'!$BD113,IF(XE$19&lt;='様式３（療養者名簿）（⑤の場合）'!$BE113,1,0),0),0)</f>
        <v>0</v>
      </c>
      <c r="XF108" s="384">
        <f>IF(XF$19-'様式３（療養者名簿）（⑤の場合）'!$BD113+1&lt;=15,IF(XF$19&gt;='様式３（療養者名簿）（⑤の場合）'!$BD113,IF(XF$19&lt;='様式３（療養者名簿）（⑤の場合）'!$BE113,1,0),0),0)</f>
        <v>0</v>
      </c>
      <c r="XG108" s="384">
        <f>IF(XG$19-'様式３（療養者名簿）（⑤の場合）'!$BD113+1&lt;=15,IF(XG$19&gt;='様式３（療養者名簿）（⑤の場合）'!$BD113,IF(XG$19&lt;='様式３（療養者名簿）（⑤の場合）'!$BE113,1,0),0),0)</f>
        <v>0</v>
      </c>
      <c r="XH108" s="384">
        <f>IF(XH$19-'様式３（療養者名簿）（⑤の場合）'!$BD113+1&lt;=15,IF(XH$19&gt;='様式３（療養者名簿）（⑤の場合）'!$BD113,IF(XH$19&lt;='様式３（療養者名簿）（⑤の場合）'!$BE113,1,0),0),0)</f>
        <v>0</v>
      </c>
      <c r="XI108" s="384">
        <f>IF(XI$19-'様式３（療養者名簿）（⑤の場合）'!$BD113+1&lt;=15,IF(XI$19&gt;='様式３（療養者名簿）（⑤の場合）'!$BD113,IF(XI$19&lt;='様式３（療養者名簿）（⑤の場合）'!$BE113,1,0),0),0)</f>
        <v>0</v>
      </c>
      <c r="XJ108" s="384">
        <f>IF(XJ$19-'様式３（療養者名簿）（⑤の場合）'!$BD113+1&lt;=15,IF(XJ$19&gt;='様式３（療養者名簿）（⑤の場合）'!$BD113,IF(XJ$19&lt;='様式３（療養者名簿）（⑤の場合）'!$BE113,1,0),0),0)</f>
        <v>0</v>
      </c>
      <c r="XK108" s="384">
        <f>IF(XK$19-'様式３（療養者名簿）（⑤の場合）'!$BD113+1&lt;=15,IF(XK$19&gt;='様式３（療養者名簿）（⑤の場合）'!$BD113,IF(XK$19&lt;='様式３（療養者名簿）（⑤の場合）'!$BE113,1,0),0),0)</f>
        <v>0</v>
      </c>
      <c r="XL108" s="384">
        <f>IF(XL$19-'様式３（療養者名簿）（⑤の場合）'!$BD113+1&lt;=15,IF(XL$19&gt;='様式３（療養者名簿）（⑤の場合）'!$BD113,IF(XL$19&lt;='様式３（療養者名簿）（⑤の場合）'!$BE113,1,0),0),0)</f>
        <v>0</v>
      </c>
      <c r="XM108" s="384">
        <f>IF(XM$19-'様式３（療養者名簿）（⑤の場合）'!$BD113+1&lt;=15,IF(XM$19&gt;='様式３（療養者名簿）（⑤の場合）'!$BD113,IF(XM$19&lt;='様式３（療養者名簿）（⑤の場合）'!$BE113,1,0),0),0)</f>
        <v>0</v>
      </c>
      <c r="XN108" s="384">
        <f>IF(XN$19-'様式３（療養者名簿）（⑤の場合）'!$BD113+1&lt;=15,IF(XN$19&gt;='様式３（療養者名簿）（⑤の場合）'!$BD113,IF(XN$19&lt;='様式３（療養者名簿）（⑤の場合）'!$BE113,1,0),0),0)</f>
        <v>0</v>
      </c>
      <c r="XO108" s="384">
        <f>IF(XO$19-'様式３（療養者名簿）（⑤の場合）'!$BD113+1&lt;=15,IF(XO$19&gt;='様式３（療養者名簿）（⑤の場合）'!$BD113,IF(XO$19&lt;='様式３（療養者名簿）（⑤の場合）'!$BE113,1,0),0),0)</f>
        <v>0</v>
      </c>
      <c r="XP108" s="384">
        <f>IF(XP$19-'様式３（療養者名簿）（⑤の場合）'!$BD113+1&lt;=15,IF(XP$19&gt;='様式３（療養者名簿）（⑤の場合）'!$BD113,IF(XP$19&lt;='様式３（療養者名簿）（⑤の場合）'!$BE113,1,0),0),0)</f>
        <v>0</v>
      </c>
      <c r="XQ108" s="384">
        <f>IF(XQ$19-'様式３（療養者名簿）（⑤の場合）'!$BD113+1&lt;=15,IF(XQ$19&gt;='様式３（療養者名簿）（⑤の場合）'!$BD113,IF(XQ$19&lt;='様式３（療養者名簿）（⑤の場合）'!$BE113,1,0),0),0)</f>
        <v>0</v>
      </c>
      <c r="XR108" s="384">
        <f>IF(XR$19-'様式３（療養者名簿）（⑤の場合）'!$BD113+1&lt;=15,IF(XR$19&gt;='様式３（療養者名簿）（⑤の場合）'!$BD113,IF(XR$19&lt;='様式３（療養者名簿）（⑤の場合）'!$BE113,1,0),0),0)</f>
        <v>0</v>
      </c>
      <c r="XS108" s="384">
        <f>IF(XS$19-'様式３（療養者名簿）（⑤の場合）'!$BD113+1&lt;=15,IF(XS$19&gt;='様式３（療養者名簿）（⑤の場合）'!$BD113,IF(XS$19&lt;='様式３（療養者名簿）（⑤の場合）'!$BE113,1,0),0),0)</f>
        <v>0</v>
      </c>
      <c r="XT108" s="384">
        <f>IF(XT$19-'様式３（療養者名簿）（⑤の場合）'!$BD113+1&lt;=15,IF(XT$19&gt;='様式３（療養者名簿）（⑤の場合）'!$BD113,IF(XT$19&lt;='様式３（療養者名簿）（⑤の場合）'!$BE113,1,0),0),0)</f>
        <v>0</v>
      </c>
      <c r="XU108" s="384">
        <f>IF(XU$19-'様式３（療養者名簿）（⑤の場合）'!$BD113+1&lt;=15,IF(XU$19&gt;='様式３（療養者名簿）（⑤の場合）'!$BD113,IF(XU$19&lt;='様式３（療養者名簿）（⑤の場合）'!$BE113,1,0),0),0)</f>
        <v>0</v>
      </c>
      <c r="XV108" s="384">
        <f>IF(XV$19-'様式３（療養者名簿）（⑤の場合）'!$BD113+1&lt;=15,IF(XV$19&gt;='様式３（療養者名簿）（⑤の場合）'!$BD113,IF(XV$19&lt;='様式３（療養者名簿）（⑤の場合）'!$BE113,1,0),0),0)</f>
        <v>0</v>
      </c>
      <c r="XW108" s="384">
        <f>IF(XW$19-'様式３（療養者名簿）（⑤の場合）'!$BD113+1&lt;=15,IF(XW$19&gt;='様式３（療養者名簿）（⑤の場合）'!$BD113,IF(XW$19&lt;='様式３（療養者名簿）（⑤の場合）'!$BE113,1,0),0),0)</f>
        <v>0</v>
      </c>
      <c r="XX108" s="384">
        <f>IF(XX$19-'様式３（療養者名簿）（⑤の場合）'!$BD113+1&lt;=15,IF(XX$19&gt;='様式３（療養者名簿）（⑤の場合）'!$BD113,IF(XX$19&lt;='様式３（療養者名簿）（⑤の場合）'!$BE113,1,0),0),0)</f>
        <v>0</v>
      </c>
      <c r="XY108" s="384">
        <f>IF(XY$19-'様式３（療養者名簿）（⑤の場合）'!$BD113+1&lt;=15,IF(XY$19&gt;='様式３（療養者名簿）（⑤の場合）'!$BD113,IF(XY$19&lt;='様式３（療養者名簿）（⑤の場合）'!$BE113,1,0),0),0)</f>
        <v>0</v>
      </c>
      <c r="XZ108" s="384">
        <f>IF(XZ$19-'様式３（療養者名簿）（⑤の場合）'!$BD113+1&lt;=15,IF(XZ$19&gt;='様式３（療養者名簿）（⑤の場合）'!$BD113,IF(XZ$19&lt;='様式３（療養者名簿）（⑤の場合）'!$BE113,1,0),0),0)</f>
        <v>0</v>
      </c>
      <c r="YA108" s="384">
        <f>IF(YA$19-'様式３（療養者名簿）（⑤の場合）'!$BD113+1&lt;=15,IF(YA$19&gt;='様式３（療養者名簿）（⑤の場合）'!$BD113,IF(YA$19&lt;='様式３（療養者名簿）（⑤の場合）'!$BE113,1,0),0),0)</f>
        <v>0</v>
      </c>
      <c r="YB108" s="384">
        <f>IF(YB$19-'様式３（療養者名簿）（⑤の場合）'!$BD113+1&lt;=15,IF(YB$19&gt;='様式３（療養者名簿）（⑤の場合）'!$BD113,IF(YB$19&lt;='様式３（療養者名簿）（⑤の場合）'!$BE113,1,0),0),0)</f>
        <v>0</v>
      </c>
      <c r="YC108" s="384">
        <f>IF(YC$19-'様式３（療養者名簿）（⑤の場合）'!$BD113+1&lt;=15,IF(YC$19&gt;='様式３（療養者名簿）（⑤の場合）'!$BD113,IF(YC$19&lt;='様式３（療養者名簿）（⑤の場合）'!$BE113,1,0),0),0)</f>
        <v>0</v>
      </c>
      <c r="YD108" s="384">
        <f>IF(YD$19-'様式３（療養者名簿）（⑤の場合）'!$BD113+1&lt;=15,IF(YD$19&gt;='様式３（療養者名簿）（⑤の場合）'!$BD113,IF(YD$19&lt;='様式３（療養者名簿）（⑤の場合）'!$BE113,1,0),0),0)</f>
        <v>0</v>
      </c>
      <c r="YE108" s="384">
        <f>IF(YE$19-'様式３（療養者名簿）（⑤の場合）'!$BD113+1&lt;=15,IF(YE$19&gt;='様式３（療養者名簿）（⑤の場合）'!$BD113,IF(YE$19&lt;='様式３（療養者名簿）（⑤の場合）'!$BE113,1,0),0),0)</f>
        <v>0</v>
      </c>
      <c r="YF108" s="384">
        <f>IF(YF$19-'様式３（療養者名簿）（⑤の場合）'!$BD113+1&lt;=15,IF(YF$19&gt;='様式３（療養者名簿）（⑤の場合）'!$BD113,IF(YF$19&lt;='様式３（療養者名簿）（⑤の場合）'!$BE113,1,0),0),0)</f>
        <v>0</v>
      </c>
      <c r="YG108" s="384">
        <f>IF(YG$19-'様式３（療養者名簿）（⑤の場合）'!$BD113+1&lt;=15,IF(YG$19&gt;='様式３（療養者名簿）（⑤の場合）'!$BD113,IF(YG$19&lt;='様式３（療養者名簿）（⑤の場合）'!$BE113,1,0),0),0)</f>
        <v>0</v>
      </c>
      <c r="YH108" s="384">
        <f>IF(YH$19-'様式３（療養者名簿）（⑤の場合）'!$BD113+1&lt;=15,IF(YH$19&gt;='様式３（療養者名簿）（⑤の場合）'!$BD113,IF(YH$19&lt;='様式３（療養者名簿）（⑤の場合）'!$BE113,1,0),0),0)</f>
        <v>0</v>
      </c>
      <c r="YI108" s="384">
        <f>IF(YI$19-'様式３（療養者名簿）（⑤の場合）'!$BD113+1&lt;=15,IF(YI$19&gt;='様式３（療養者名簿）（⑤の場合）'!$BD113,IF(YI$19&lt;='様式３（療養者名簿）（⑤の場合）'!$BE113,1,0),0),0)</f>
        <v>0</v>
      </c>
      <c r="YJ108" s="384">
        <f>IF(YJ$19-'様式３（療養者名簿）（⑤の場合）'!$BD113+1&lt;=15,IF(YJ$19&gt;='様式３（療養者名簿）（⑤の場合）'!$BD113,IF(YJ$19&lt;='様式３（療養者名簿）（⑤の場合）'!$BE113,1,0),0),0)</f>
        <v>0</v>
      </c>
      <c r="YK108" s="384">
        <f>IF(YK$19-'様式３（療養者名簿）（⑤の場合）'!$BD113+1&lt;=15,IF(YK$19&gt;='様式３（療養者名簿）（⑤の場合）'!$BD113,IF(YK$19&lt;='様式３（療養者名簿）（⑤の場合）'!$BE113,1,0),0),0)</f>
        <v>0</v>
      </c>
      <c r="YL108" s="384">
        <f>IF(YL$19-'様式３（療養者名簿）（⑤の場合）'!$BD113+1&lt;=15,IF(YL$19&gt;='様式３（療養者名簿）（⑤の場合）'!$BD113,IF(YL$19&lt;='様式３（療養者名簿）（⑤の場合）'!$BE113,1,0),0),0)</f>
        <v>0</v>
      </c>
      <c r="YM108" s="384">
        <f>IF(YM$19-'様式３（療養者名簿）（⑤の場合）'!$BD113+1&lt;=15,IF(YM$19&gt;='様式３（療養者名簿）（⑤の場合）'!$BD113,IF(YM$19&lt;='様式３（療養者名簿）（⑤の場合）'!$BE113,1,0),0),0)</f>
        <v>0</v>
      </c>
      <c r="YN108" s="384">
        <f>IF(YN$19-'様式３（療養者名簿）（⑤の場合）'!$BD113+1&lt;=15,IF(YN$19&gt;='様式３（療養者名簿）（⑤の場合）'!$BD113,IF(YN$19&lt;='様式３（療養者名簿）（⑤の場合）'!$BE113,1,0),0),0)</f>
        <v>0</v>
      </c>
      <c r="YO108" s="384">
        <f>IF(YO$19-'様式３（療養者名簿）（⑤の場合）'!$BD113+1&lt;=15,IF(YO$19&gt;='様式３（療養者名簿）（⑤の場合）'!$BD113,IF(YO$19&lt;='様式３（療養者名簿）（⑤の場合）'!$BE113,1,0),0),0)</f>
        <v>0</v>
      </c>
      <c r="YP108" s="384">
        <f>IF(YP$19-'様式３（療養者名簿）（⑤の場合）'!$BD113+1&lt;=15,IF(YP$19&gt;='様式３（療養者名簿）（⑤の場合）'!$BD113,IF(YP$19&lt;='様式３（療養者名簿）（⑤の場合）'!$BE113,1,0),0),0)</f>
        <v>0</v>
      </c>
      <c r="YQ108" s="384">
        <f>IF(YQ$19-'様式３（療養者名簿）（⑤の場合）'!$BD113+1&lt;=15,IF(YQ$19&gt;='様式３（療養者名簿）（⑤の場合）'!$BD113,IF(YQ$19&lt;='様式３（療養者名簿）（⑤の場合）'!$BE113,1,0),0),0)</f>
        <v>0</v>
      </c>
      <c r="YR108" s="384">
        <f>IF(YR$19-'様式３（療養者名簿）（⑤の場合）'!$BD113+1&lt;=15,IF(YR$19&gt;='様式３（療養者名簿）（⑤の場合）'!$BD113,IF(YR$19&lt;='様式３（療養者名簿）（⑤の場合）'!$BE113,1,0),0),0)</f>
        <v>0</v>
      </c>
      <c r="YS108" s="384">
        <f>IF(YS$19-'様式３（療養者名簿）（⑤の場合）'!$BD113+1&lt;=15,IF(YS$19&gt;='様式３（療養者名簿）（⑤の場合）'!$BD113,IF(YS$19&lt;='様式３（療養者名簿）（⑤の場合）'!$BE113,1,0),0),0)</f>
        <v>0</v>
      </c>
      <c r="YT108" s="384">
        <f>IF(YT$19-'様式３（療養者名簿）（⑤の場合）'!$BD113+1&lt;=15,IF(YT$19&gt;='様式３（療養者名簿）（⑤の場合）'!$BD113,IF(YT$19&lt;='様式３（療養者名簿）（⑤の場合）'!$BE113,1,0),0),0)</f>
        <v>0</v>
      </c>
      <c r="YU108" s="384">
        <f>IF(YU$19-'様式３（療養者名簿）（⑤の場合）'!$BD113+1&lt;=15,IF(YU$19&gt;='様式３（療養者名簿）（⑤の場合）'!$BD113,IF(YU$19&lt;='様式３（療養者名簿）（⑤の場合）'!$BE113,1,0),0),0)</f>
        <v>0</v>
      </c>
      <c r="YV108" s="384">
        <f>IF(YV$19-'様式３（療養者名簿）（⑤の場合）'!$BD113+1&lt;=15,IF(YV$19&gt;='様式３（療養者名簿）（⑤の場合）'!$BD113,IF(YV$19&lt;='様式３（療養者名簿）（⑤の場合）'!$BE113,1,0),0),0)</f>
        <v>0</v>
      </c>
      <c r="YW108" s="384">
        <f>IF(YW$19-'様式３（療養者名簿）（⑤の場合）'!$BD113+1&lt;=15,IF(YW$19&gt;='様式３（療養者名簿）（⑤の場合）'!$BD113,IF(YW$19&lt;='様式３（療養者名簿）（⑤の場合）'!$BE113,1,0),0),0)</f>
        <v>0</v>
      </c>
      <c r="YX108" s="384">
        <f>IF(YX$19-'様式３（療養者名簿）（⑤の場合）'!$BD113+1&lt;=15,IF(YX$19&gt;='様式３（療養者名簿）（⑤の場合）'!$BD113,IF(YX$19&lt;='様式３（療養者名簿）（⑤の場合）'!$BE113,1,0),0),0)</f>
        <v>0</v>
      </c>
      <c r="YY108" s="384">
        <f>IF(YY$19-'様式３（療養者名簿）（⑤の場合）'!$BD113+1&lt;=15,IF(YY$19&gt;='様式３（療養者名簿）（⑤の場合）'!$BD113,IF(YY$19&lt;='様式３（療養者名簿）（⑤の場合）'!$BE113,1,0),0),0)</f>
        <v>0</v>
      </c>
      <c r="YZ108" s="384">
        <f>IF(YZ$19-'様式３（療養者名簿）（⑤の場合）'!$BD113+1&lt;=15,IF(YZ$19&gt;='様式３（療養者名簿）（⑤の場合）'!$BD113,IF(YZ$19&lt;='様式３（療養者名簿）（⑤の場合）'!$BE113,1,0),0),0)</f>
        <v>0</v>
      </c>
      <c r="ZA108" s="384">
        <f>IF(ZA$19-'様式３（療養者名簿）（⑤の場合）'!$BD113+1&lt;=15,IF(ZA$19&gt;='様式３（療養者名簿）（⑤の場合）'!$BD113,IF(ZA$19&lt;='様式３（療養者名簿）（⑤の場合）'!$BE113,1,0),0),0)</f>
        <v>0</v>
      </c>
      <c r="ZB108" s="384">
        <f>IF(ZB$19-'様式３（療養者名簿）（⑤の場合）'!$BD113+1&lt;=15,IF(ZB$19&gt;='様式３（療養者名簿）（⑤の場合）'!$BD113,IF(ZB$19&lt;='様式３（療養者名簿）（⑤の場合）'!$BE113,1,0),0),0)</f>
        <v>0</v>
      </c>
      <c r="ZC108" s="384">
        <f>IF(ZC$19-'様式３（療養者名簿）（⑤の場合）'!$BD113+1&lt;=15,IF(ZC$19&gt;='様式３（療養者名簿）（⑤の場合）'!$BD113,IF(ZC$19&lt;='様式３（療養者名簿）（⑤の場合）'!$BE113,1,0),0),0)</f>
        <v>0</v>
      </c>
      <c r="ZD108" s="384">
        <f>IF(ZD$19-'様式３（療養者名簿）（⑤の場合）'!$BD113+1&lt;=15,IF(ZD$19&gt;='様式３（療養者名簿）（⑤の場合）'!$BD113,IF(ZD$19&lt;='様式３（療養者名簿）（⑤の場合）'!$BE113,1,0),0),0)</f>
        <v>0</v>
      </c>
      <c r="ZE108" s="384">
        <f>IF(ZE$19-'様式３（療養者名簿）（⑤の場合）'!$BD113+1&lt;=15,IF(ZE$19&gt;='様式３（療養者名簿）（⑤の場合）'!$BD113,IF(ZE$19&lt;='様式３（療養者名簿）（⑤の場合）'!$BE113,1,0),0),0)</f>
        <v>0</v>
      </c>
      <c r="ZF108" s="384">
        <f>IF(ZF$19-'様式３（療養者名簿）（⑤の場合）'!$BD113+1&lt;=15,IF(ZF$19&gt;='様式３（療養者名簿）（⑤の場合）'!$BD113,IF(ZF$19&lt;='様式３（療養者名簿）（⑤の場合）'!$BE113,1,0),0),0)</f>
        <v>0</v>
      </c>
      <c r="ZG108" s="384">
        <f>IF(ZG$19-'様式３（療養者名簿）（⑤の場合）'!$BD113+1&lt;=15,IF(ZG$19&gt;='様式３（療養者名簿）（⑤の場合）'!$BD113,IF(ZG$19&lt;='様式３（療養者名簿）（⑤の場合）'!$BE113,1,0),0),0)</f>
        <v>0</v>
      </c>
      <c r="ZH108" s="384">
        <f>IF(ZH$19-'様式３（療養者名簿）（⑤の場合）'!$BD113+1&lt;=15,IF(ZH$19&gt;='様式３（療養者名簿）（⑤の場合）'!$BD113,IF(ZH$19&lt;='様式３（療養者名簿）（⑤の場合）'!$BE113,1,0),0),0)</f>
        <v>0</v>
      </c>
      <c r="ZI108" s="384">
        <f>IF(ZI$19-'様式３（療養者名簿）（⑤の場合）'!$BD113+1&lt;=15,IF(ZI$19&gt;='様式３（療養者名簿）（⑤の場合）'!$BD113,IF(ZI$19&lt;='様式３（療養者名簿）（⑤の場合）'!$BE113,1,0),0),0)</f>
        <v>0</v>
      </c>
      <c r="ZJ108" s="384">
        <f>IF(ZJ$19-'様式３（療養者名簿）（⑤の場合）'!$BD113+1&lt;=15,IF(ZJ$19&gt;='様式３（療養者名簿）（⑤の場合）'!$BD113,IF(ZJ$19&lt;='様式３（療養者名簿）（⑤の場合）'!$BE113,1,0),0),0)</f>
        <v>0</v>
      </c>
      <c r="ZK108" s="384">
        <f>IF(ZK$19-'様式３（療養者名簿）（⑤の場合）'!$BD113+1&lt;=15,IF(ZK$19&gt;='様式３（療養者名簿）（⑤の場合）'!$BD113,IF(ZK$19&lt;='様式３（療養者名簿）（⑤の場合）'!$BE113,1,0),0),0)</f>
        <v>0</v>
      </c>
      <c r="ZL108" s="384">
        <f>IF(ZL$19-'様式３（療養者名簿）（⑤の場合）'!$BD113+1&lt;=15,IF(ZL$19&gt;='様式３（療養者名簿）（⑤の場合）'!$BD113,IF(ZL$19&lt;='様式３（療養者名簿）（⑤の場合）'!$BE113,1,0),0),0)</f>
        <v>0</v>
      </c>
      <c r="ZM108" s="384">
        <f>IF(ZM$19-'様式３（療養者名簿）（⑤の場合）'!$BD113+1&lt;=15,IF(ZM$19&gt;='様式３（療養者名簿）（⑤の場合）'!$BD113,IF(ZM$19&lt;='様式３（療養者名簿）（⑤の場合）'!$BE113,1,0),0),0)</f>
        <v>0</v>
      </c>
      <c r="ZN108" s="384">
        <f>IF(ZN$19-'様式３（療養者名簿）（⑤の場合）'!$BD113+1&lt;=15,IF(ZN$19&gt;='様式３（療養者名簿）（⑤の場合）'!$BD113,IF(ZN$19&lt;='様式３（療養者名簿）（⑤の場合）'!$BE113,1,0),0),0)</f>
        <v>0</v>
      </c>
      <c r="ZO108" s="384">
        <f>IF(ZO$19-'様式３（療養者名簿）（⑤の場合）'!$BD113+1&lt;=15,IF(ZO$19&gt;='様式３（療養者名簿）（⑤の場合）'!$BD113,IF(ZO$19&lt;='様式３（療養者名簿）（⑤の場合）'!$BE113,1,0),0),0)</f>
        <v>0</v>
      </c>
      <c r="ZP108" s="384">
        <f>IF(ZP$19-'様式３（療養者名簿）（⑤の場合）'!$BD113+1&lt;=15,IF(ZP$19&gt;='様式３（療養者名簿）（⑤の場合）'!$BD113,IF(ZP$19&lt;='様式３（療養者名簿）（⑤の場合）'!$BE113,1,0),0),0)</f>
        <v>0</v>
      </c>
      <c r="ZQ108" s="384">
        <f>IF(ZQ$19-'様式３（療養者名簿）（⑤の場合）'!$BD113+1&lt;=15,IF(ZQ$19&gt;='様式３（療養者名簿）（⑤の場合）'!$BD113,IF(ZQ$19&lt;='様式３（療養者名簿）（⑤の場合）'!$BE113,1,0),0),0)</f>
        <v>0</v>
      </c>
      <c r="ZR108" s="384">
        <f>IF(ZR$19-'様式３（療養者名簿）（⑤の場合）'!$BD113+1&lt;=15,IF(ZR$19&gt;='様式３（療養者名簿）（⑤の場合）'!$BD113,IF(ZR$19&lt;='様式３（療養者名簿）（⑤の場合）'!$BE113,1,0),0),0)</f>
        <v>0</v>
      </c>
      <c r="ZS108" s="384">
        <f>IF(ZS$19-'様式３（療養者名簿）（⑤の場合）'!$BD113+1&lt;=15,IF(ZS$19&gt;='様式３（療養者名簿）（⑤の場合）'!$BD113,IF(ZS$19&lt;='様式３（療養者名簿）（⑤の場合）'!$BE113,1,0),0),0)</f>
        <v>0</v>
      </c>
      <c r="ZT108" s="384">
        <f>IF(ZT$19-'様式３（療養者名簿）（⑤の場合）'!$BD113+1&lt;=15,IF(ZT$19&gt;='様式３（療養者名簿）（⑤の場合）'!$BD113,IF(ZT$19&lt;='様式３（療養者名簿）（⑤の場合）'!$BE113,1,0),0),0)</f>
        <v>0</v>
      </c>
      <c r="ZU108" s="384">
        <f>IF(ZU$19-'様式３（療養者名簿）（⑤の場合）'!$BD113+1&lt;=15,IF(ZU$19&gt;='様式３（療養者名簿）（⑤の場合）'!$BD113,IF(ZU$19&lt;='様式３（療養者名簿）（⑤の場合）'!$BE113,1,0),0),0)</f>
        <v>0</v>
      </c>
      <c r="ZV108" s="384">
        <f>IF(ZV$19-'様式３（療養者名簿）（⑤の場合）'!$BD113+1&lt;=15,IF(ZV$19&gt;='様式３（療養者名簿）（⑤の場合）'!$BD113,IF(ZV$19&lt;='様式３（療養者名簿）（⑤の場合）'!$BE113,1,0),0),0)</f>
        <v>0</v>
      </c>
      <c r="ZW108" s="384">
        <f>IF(ZW$19-'様式３（療養者名簿）（⑤の場合）'!$BD113+1&lt;=15,IF(ZW$19&gt;='様式３（療養者名簿）（⑤の場合）'!$BD113,IF(ZW$19&lt;='様式３（療養者名簿）（⑤の場合）'!$BE113,1,0),0),0)</f>
        <v>0</v>
      </c>
      <c r="ZX108" s="384">
        <f>IF(ZX$19-'様式３（療養者名簿）（⑤の場合）'!$BD113+1&lt;=15,IF(ZX$19&gt;='様式３（療養者名簿）（⑤の場合）'!$BD113,IF(ZX$19&lt;='様式３（療養者名簿）（⑤の場合）'!$BE113,1,0),0),0)</f>
        <v>0</v>
      </c>
      <c r="ZY108" s="384">
        <f>IF(ZY$19-'様式３（療養者名簿）（⑤の場合）'!$BD113+1&lt;=15,IF(ZY$19&gt;='様式３（療養者名簿）（⑤の場合）'!$BD113,IF(ZY$19&lt;='様式３（療養者名簿）（⑤の場合）'!$BE113,1,0),0),0)</f>
        <v>0</v>
      </c>
      <c r="ZZ108" s="384">
        <f>IF(ZZ$19-'様式３（療養者名簿）（⑤の場合）'!$BD113+1&lt;=15,IF(ZZ$19&gt;='様式３（療養者名簿）（⑤の場合）'!$BD113,IF(ZZ$19&lt;='様式３（療養者名簿）（⑤の場合）'!$BE113,1,0),0),0)</f>
        <v>0</v>
      </c>
      <c r="AAA108" s="384">
        <f>IF(AAA$19-'様式３（療養者名簿）（⑤の場合）'!$BD113+1&lt;=15,IF(AAA$19&gt;='様式３（療養者名簿）（⑤の場合）'!$BD113,IF(AAA$19&lt;='様式３（療養者名簿）（⑤の場合）'!$BE113,1,0),0),0)</f>
        <v>0</v>
      </c>
      <c r="AAB108" s="384">
        <f>IF(AAB$19-'様式３（療養者名簿）（⑤の場合）'!$BD113+1&lt;=15,IF(AAB$19&gt;='様式３（療養者名簿）（⑤の場合）'!$BD113,IF(AAB$19&lt;='様式３（療養者名簿）（⑤の場合）'!$BE113,1,0),0),0)</f>
        <v>0</v>
      </c>
      <c r="AAC108" s="384">
        <f>IF(AAC$19-'様式３（療養者名簿）（⑤の場合）'!$BD113+1&lt;=15,IF(AAC$19&gt;='様式３（療養者名簿）（⑤の場合）'!$BD113,IF(AAC$19&lt;='様式３（療養者名簿）（⑤の場合）'!$BE113,1,0),0),0)</f>
        <v>0</v>
      </c>
      <c r="AAD108" s="384">
        <f>IF(AAD$19-'様式３（療養者名簿）（⑤の場合）'!$BD113+1&lt;=15,IF(AAD$19&gt;='様式３（療養者名簿）（⑤の場合）'!$BD113,IF(AAD$19&lt;='様式３（療養者名簿）（⑤の場合）'!$BE113,1,0),0),0)</f>
        <v>0</v>
      </c>
      <c r="AAE108" s="384">
        <f>IF(AAE$19-'様式３（療養者名簿）（⑤の場合）'!$BD113+1&lt;=15,IF(AAE$19&gt;='様式３（療養者名簿）（⑤の場合）'!$BD113,IF(AAE$19&lt;='様式３（療養者名簿）（⑤の場合）'!$BE113,1,0),0),0)</f>
        <v>0</v>
      </c>
      <c r="AAF108" s="384">
        <f>IF(AAF$19-'様式３（療養者名簿）（⑤の場合）'!$BD113+1&lt;=15,IF(AAF$19&gt;='様式３（療養者名簿）（⑤の場合）'!$BD113,IF(AAF$19&lt;='様式３（療養者名簿）（⑤の場合）'!$BE113,1,0),0),0)</f>
        <v>0</v>
      </c>
      <c r="AAG108" s="384">
        <f>IF(AAG$19-'様式３（療養者名簿）（⑤の場合）'!$BD113+1&lt;=15,IF(AAG$19&gt;='様式３（療養者名簿）（⑤の場合）'!$BD113,IF(AAG$19&lt;='様式３（療養者名簿）（⑤の場合）'!$BE113,1,0),0),0)</f>
        <v>0</v>
      </c>
      <c r="AAH108" s="384">
        <f>IF(AAH$19-'様式３（療養者名簿）（⑤の場合）'!$BD113+1&lt;=15,IF(AAH$19&gt;='様式３（療養者名簿）（⑤の場合）'!$BD113,IF(AAH$19&lt;='様式３（療養者名簿）（⑤の場合）'!$BE113,1,0),0),0)</f>
        <v>0</v>
      </c>
      <c r="AAI108" s="384">
        <f>IF(AAI$19-'様式３（療養者名簿）（⑤の場合）'!$BD113+1&lt;=15,IF(AAI$19&gt;='様式３（療養者名簿）（⑤の場合）'!$BD113,IF(AAI$19&lt;='様式３（療養者名簿）（⑤の場合）'!$BE113,1,0),0),0)</f>
        <v>0</v>
      </c>
      <c r="AAJ108" s="384">
        <f>IF(AAJ$19-'様式３（療養者名簿）（⑤の場合）'!$BD113+1&lt;=15,IF(AAJ$19&gt;='様式３（療養者名簿）（⑤の場合）'!$BD113,IF(AAJ$19&lt;='様式３（療養者名簿）（⑤の場合）'!$BE113,1,0),0),0)</f>
        <v>0</v>
      </c>
      <c r="AAK108" s="384">
        <f>IF(AAK$19-'様式３（療養者名簿）（⑤の場合）'!$BD113+1&lt;=15,IF(AAK$19&gt;='様式３（療養者名簿）（⑤の場合）'!$BD113,IF(AAK$19&lt;='様式３（療養者名簿）（⑤の場合）'!$BE113,1,0),0),0)</f>
        <v>0</v>
      </c>
      <c r="AAL108" s="384">
        <f>IF(AAL$19-'様式３（療養者名簿）（⑤の場合）'!$BD113+1&lt;=15,IF(AAL$19&gt;='様式３（療養者名簿）（⑤の場合）'!$BD113,IF(AAL$19&lt;='様式３（療養者名簿）（⑤の場合）'!$BE113,1,0),0),0)</f>
        <v>0</v>
      </c>
      <c r="AAM108" s="384">
        <f>IF(AAM$19-'様式３（療養者名簿）（⑤の場合）'!$BD113+1&lt;=15,IF(AAM$19&gt;='様式３（療養者名簿）（⑤の場合）'!$BD113,IF(AAM$19&lt;='様式３（療養者名簿）（⑤の場合）'!$BE113,1,0),0),0)</f>
        <v>0</v>
      </c>
      <c r="AAN108" s="384">
        <f>IF(AAN$19-'様式３（療養者名簿）（⑤の場合）'!$BD113+1&lt;=15,IF(AAN$19&gt;='様式３（療養者名簿）（⑤の場合）'!$BD113,IF(AAN$19&lt;='様式３（療養者名簿）（⑤の場合）'!$BE113,1,0),0),0)</f>
        <v>0</v>
      </c>
      <c r="AAO108" s="384">
        <f>IF(AAO$19-'様式３（療養者名簿）（⑤の場合）'!$BD113+1&lt;=15,IF(AAO$19&gt;='様式３（療養者名簿）（⑤の場合）'!$BD113,IF(AAO$19&lt;='様式３（療養者名簿）（⑤の場合）'!$BE113,1,0),0),0)</f>
        <v>0</v>
      </c>
      <c r="AAP108" s="384">
        <f>IF(AAP$19-'様式３（療養者名簿）（⑤の場合）'!$BD113+1&lt;=15,IF(AAP$19&gt;='様式３（療養者名簿）（⑤の場合）'!$BD113,IF(AAP$19&lt;='様式３（療養者名簿）（⑤の場合）'!$BE113,1,0),0),0)</f>
        <v>0</v>
      </c>
      <c r="AAQ108" s="384">
        <f>IF(AAQ$19-'様式３（療養者名簿）（⑤の場合）'!$BD113+1&lt;=15,IF(AAQ$19&gt;='様式３（療養者名簿）（⑤の場合）'!$BD113,IF(AAQ$19&lt;='様式３（療養者名簿）（⑤の場合）'!$BE113,1,0),0),0)</f>
        <v>0</v>
      </c>
      <c r="AAR108" s="384">
        <f>IF(AAR$19-'様式３（療養者名簿）（⑤の場合）'!$BD113+1&lt;=15,IF(AAR$19&gt;='様式３（療養者名簿）（⑤の場合）'!$BD113,IF(AAR$19&lt;='様式３（療養者名簿）（⑤の場合）'!$BE113,1,0),0),0)</f>
        <v>0</v>
      </c>
      <c r="AAS108" s="384">
        <f>IF(AAS$19-'様式３（療養者名簿）（⑤の場合）'!$BD113+1&lt;=15,IF(AAS$19&gt;='様式３（療養者名簿）（⑤の場合）'!$BD113,IF(AAS$19&lt;='様式３（療養者名簿）（⑤の場合）'!$BE113,1,0),0),0)</f>
        <v>0</v>
      </c>
      <c r="AAT108" s="384">
        <f>IF(AAT$19-'様式３（療養者名簿）（⑤の場合）'!$BD113+1&lt;=15,IF(AAT$19&gt;='様式３（療養者名簿）（⑤の場合）'!$BD113,IF(AAT$19&lt;='様式３（療養者名簿）（⑤の場合）'!$BE113,1,0),0),0)</f>
        <v>0</v>
      </c>
      <c r="AAU108" s="384">
        <f>IF(AAU$19-'様式３（療養者名簿）（⑤の場合）'!$BD113+1&lt;=15,IF(AAU$19&gt;='様式３（療養者名簿）（⑤の場合）'!$BD113,IF(AAU$19&lt;='様式３（療養者名簿）（⑤の場合）'!$BE113,1,0),0),0)</f>
        <v>0</v>
      </c>
      <c r="AAV108" s="384">
        <f>IF(AAV$19-'様式３（療養者名簿）（⑤の場合）'!$BD113+1&lt;=15,IF(AAV$19&gt;='様式３（療養者名簿）（⑤の場合）'!$BD113,IF(AAV$19&lt;='様式３（療養者名簿）（⑤の場合）'!$BE113,1,0),0),0)</f>
        <v>0</v>
      </c>
      <c r="AAW108" s="384">
        <f>IF(AAW$19-'様式３（療養者名簿）（⑤の場合）'!$BD113+1&lt;=15,IF(AAW$19&gt;='様式３（療養者名簿）（⑤の場合）'!$BD113,IF(AAW$19&lt;='様式３（療養者名簿）（⑤の場合）'!$BE113,1,0),0),0)</f>
        <v>0</v>
      </c>
      <c r="AAX108" s="384">
        <f>IF(AAX$19-'様式３（療養者名簿）（⑤の場合）'!$BD113+1&lt;=15,IF(AAX$19&gt;='様式３（療養者名簿）（⑤の場合）'!$BD113,IF(AAX$19&lt;='様式３（療養者名簿）（⑤の場合）'!$BE113,1,0),0),0)</f>
        <v>0</v>
      </c>
      <c r="AAY108" s="384">
        <f>IF(AAY$19-'様式３（療養者名簿）（⑤の場合）'!$BD113+1&lt;=15,IF(AAY$19&gt;='様式３（療養者名簿）（⑤の場合）'!$BD113,IF(AAY$19&lt;='様式３（療養者名簿）（⑤の場合）'!$BE113,1,0),0),0)</f>
        <v>0</v>
      </c>
      <c r="AAZ108" s="384">
        <f>IF(AAZ$19-'様式３（療養者名簿）（⑤の場合）'!$BD113+1&lt;=15,IF(AAZ$19&gt;='様式３（療養者名簿）（⑤の場合）'!$BD113,IF(AAZ$19&lt;='様式３（療養者名簿）（⑤の場合）'!$BE113,1,0),0),0)</f>
        <v>0</v>
      </c>
      <c r="ABA108" s="384">
        <f>IF(ABA$19-'様式３（療養者名簿）（⑤の場合）'!$BD113+1&lt;=15,IF(ABA$19&gt;='様式３（療養者名簿）（⑤の場合）'!$BD113,IF(ABA$19&lt;='様式３（療養者名簿）（⑤の場合）'!$BE113,1,0),0),0)</f>
        <v>0</v>
      </c>
      <c r="ABB108" s="384">
        <f>IF(ABB$19-'様式３（療養者名簿）（⑤の場合）'!$BD113+1&lt;=15,IF(ABB$19&gt;='様式３（療養者名簿）（⑤の場合）'!$BD113,IF(ABB$19&lt;='様式３（療養者名簿）（⑤の場合）'!$BE113,1,0),0),0)</f>
        <v>0</v>
      </c>
      <c r="ABC108" s="384">
        <f>IF(ABC$19-'様式３（療養者名簿）（⑤の場合）'!$BD113+1&lt;=15,IF(ABC$19&gt;='様式３（療養者名簿）（⑤の場合）'!$BD113,IF(ABC$19&lt;='様式３（療養者名簿）（⑤の場合）'!$BE113,1,0),0),0)</f>
        <v>0</v>
      </c>
      <c r="ABD108" s="384">
        <f>IF(ABD$19-'様式３（療養者名簿）（⑤の場合）'!$BD113+1&lt;=15,IF(ABD$19&gt;='様式３（療養者名簿）（⑤の場合）'!$BD113,IF(ABD$19&lt;='様式３（療養者名簿）（⑤の場合）'!$BE113,1,0),0),0)</f>
        <v>0</v>
      </c>
    </row>
    <row r="109" spans="1:732" ht="42" customHeight="1">
      <c r="A109" s="259">
        <f>'様式３（療養者名簿）（⑤の場合）'!C114</f>
        <v>0</v>
      </c>
      <c r="B109" s="256">
        <f>IF(B$19-'様式３（療養者名簿）（⑤の場合）'!$BD114+1&lt;=15,IF(B$19&gt;='様式３（療養者名簿）（⑤の場合）'!$BD114,IF(B$19&lt;='様式３（療養者名簿）（⑤の場合）'!$BE114,1,0),0),0)</f>
        <v>0</v>
      </c>
      <c r="C109" s="256">
        <f>IF(C$19-'様式３（療養者名簿）（⑤の場合）'!$BD114+1&lt;=15,IF(C$19&gt;='様式３（療養者名簿）（⑤の場合）'!$BD114,IF(C$19&lt;='様式３（療養者名簿）（⑤の場合）'!$BE114,1,0),0),0)</f>
        <v>0</v>
      </c>
      <c r="D109" s="256">
        <f>IF(D$19-'様式３（療養者名簿）（⑤の場合）'!$BD114+1&lt;=15,IF(D$19&gt;='様式３（療養者名簿）（⑤の場合）'!$BD114,IF(D$19&lt;='様式３（療養者名簿）（⑤の場合）'!$BE114,1,0),0),0)</f>
        <v>0</v>
      </c>
      <c r="E109" s="256">
        <f>IF(E$19-'様式３（療養者名簿）（⑤の場合）'!$BD114+1&lt;=15,IF(E$19&gt;='様式３（療養者名簿）（⑤の場合）'!$BD114,IF(E$19&lt;='様式３（療養者名簿）（⑤の場合）'!$BE114,1,0),0),0)</f>
        <v>0</v>
      </c>
      <c r="F109" s="256">
        <f>IF(F$19-'様式３（療養者名簿）（⑤の場合）'!$BD114+1&lt;=15,IF(F$19&gt;='様式３（療養者名簿）（⑤の場合）'!$BD114,IF(F$19&lt;='様式３（療養者名簿）（⑤の場合）'!$BE114,1,0),0),0)</f>
        <v>0</v>
      </c>
      <c r="G109" s="256">
        <f>IF(G$19-'様式３（療養者名簿）（⑤の場合）'!$BD114+1&lt;=15,IF(G$19&gt;='様式３（療養者名簿）（⑤の場合）'!$BD114,IF(G$19&lt;='様式３（療養者名簿）（⑤の場合）'!$BE114,1,0),0),0)</f>
        <v>0</v>
      </c>
      <c r="H109" s="256">
        <f>IF(H$19-'様式３（療養者名簿）（⑤の場合）'!$BD114+1&lt;=15,IF(H$19&gt;='様式３（療養者名簿）（⑤の場合）'!$BD114,IF(H$19&lt;='様式３（療養者名簿）（⑤の場合）'!$BE114,1,0),0),0)</f>
        <v>0</v>
      </c>
      <c r="I109" s="256">
        <f>IF(I$19-'様式３（療養者名簿）（⑤の場合）'!$BD114+1&lt;=15,IF(I$19&gt;='様式３（療養者名簿）（⑤の場合）'!$BD114,IF(I$19&lt;='様式３（療養者名簿）（⑤の場合）'!$BE114,1,0),0),0)</f>
        <v>0</v>
      </c>
      <c r="J109" s="256">
        <f>IF(J$19-'様式３（療養者名簿）（⑤の場合）'!$BD114+1&lt;=15,IF(J$19&gt;='様式３（療養者名簿）（⑤の場合）'!$BD114,IF(J$19&lt;='様式３（療養者名簿）（⑤の場合）'!$BE114,1,0),0),0)</f>
        <v>0</v>
      </c>
      <c r="K109" s="256">
        <f>IF(K$19-'様式３（療養者名簿）（⑤の場合）'!$BD114+1&lt;=15,IF(K$19&gt;='様式３（療養者名簿）（⑤の場合）'!$BD114,IF(K$19&lt;='様式３（療養者名簿）（⑤の場合）'!$BE114,1,0),0),0)</f>
        <v>0</v>
      </c>
      <c r="L109" s="256">
        <f>IF(L$19-'様式３（療養者名簿）（⑤の場合）'!$BD114+1&lt;=15,IF(L$19&gt;='様式３（療養者名簿）（⑤の場合）'!$BD114,IF(L$19&lt;='様式３（療養者名簿）（⑤の場合）'!$BE114,1,0),0),0)</f>
        <v>0</v>
      </c>
      <c r="M109" s="256">
        <f>IF(M$19-'様式３（療養者名簿）（⑤の場合）'!$BD114+1&lt;=15,IF(M$19&gt;='様式３（療養者名簿）（⑤の場合）'!$BD114,IF(M$19&lt;='様式３（療養者名簿）（⑤の場合）'!$BE114,1,0),0),0)</f>
        <v>0</v>
      </c>
      <c r="N109" s="256">
        <f>IF(N$19-'様式３（療養者名簿）（⑤の場合）'!$BD114+1&lt;=15,IF(N$19&gt;='様式３（療養者名簿）（⑤の場合）'!$BD114,IF(N$19&lt;='様式３（療養者名簿）（⑤の場合）'!$BE114,1,0),0),0)</f>
        <v>0</v>
      </c>
      <c r="O109" s="256">
        <f>IF(O$19-'様式３（療養者名簿）（⑤の場合）'!$BD114+1&lt;=15,IF(O$19&gt;='様式３（療養者名簿）（⑤の場合）'!$BD114,IF(O$19&lt;='様式３（療養者名簿）（⑤の場合）'!$BE114,1,0),0),0)</f>
        <v>0</v>
      </c>
      <c r="P109" s="256">
        <f>IF(P$19-'様式３（療養者名簿）（⑤の場合）'!$BD114+1&lt;=15,IF(P$19&gt;='様式３（療養者名簿）（⑤の場合）'!$BD114,IF(P$19&lt;='様式３（療養者名簿）（⑤の場合）'!$BE114,1,0),0),0)</f>
        <v>0</v>
      </c>
      <c r="Q109" s="256">
        <f>IF(Q$19-'様式３（療養者名簿）（⑤の場合）'!$BD114+1&lt;=15,IF(Q$19&gt;='様式３（療養者名簿）（⑤の場合）'!$BD114,IF(Q$19&lt;='様式３（療養者名簿）（⑤の場合）'!$BE114,1,0),0),0)</f>
        <v>0</v>
      </c>
      <c r="R109" s="256">
        <f>IF(R$19-'様式３（療養者名簿）（⑤の場合）'!$BD114+1&lt;=15,IF(R$19&gt;='様式３（療養者名簿）（⑤の場合）'!$BD114,IF(R$19&lt;='様式３（療養者名簿）（⑤の場合）'!$BE114,1,0),0),0)</f>
        <v>0</v>
      </c>
      <c r="S109" s="256">
        <f>IF(S$19-'様式３（療養者名簿）（⑤の場合）'!$BD114+1&lt;=15,IF(S$19&gt;='様式３（療養者名簿）（⑤の場合）'!$BD114,IF(S$19&lt;='様式３（療養者名簿）（⑤の場合）'!$BE114,1,0),0),0)</f>
        <v>0</v>
      </c>
      <c r="T109" s="256">
        <f>IF(T$19-'様式３（療養者名簿）（⑤の場合）'!$BD114+1&lt;=15,IF(T$19&gt;='様式３（療養者名簿）（⑤の場合）'!$BD114,IF(T$19&lt;='様式３（療養者名簿）（⑤の場合）'!$BE114,1,0),0),0)</f>
        <v>0</v>
      </c>
      <c r="U109" s="256">
        <f>IF(U$19-'様式３（療養者名簿）（⑤の場合）'!$BD114+1&lt;=15,IF(U$19&gt;='様式３（療養者名簿）（⑤の場合）'!$BD114,IF(U$19&lt;='様式３（療養者名簿）（⑤の場合）'!$BE114,1,0),0),0)</f>
        <v>0</v>
      </c>
      <c r="V109" s="256">
        <f>IF(V$19-'様式３（療養者名簿）（⑤の場合）'!$BD114+1&lt;=15,IF(V$19&gt;='様式３（療養者名簿）（⑤の場合）'!$BD114,IF(V$19&lt;='様式３（療養者名簿）（⑤の場合）'!$BE114,1,0),0),0)</f>
        <v>0</v>
      </c>
      <c r="W109" s="256">
        <f>IF(W$19-'様式３（療養者名簿）（⑤の場合）'!$BD114+1&lt;=15,IF(W$19&gt;='様式３（療養者名簿）（⑤の場合）'!$BD114,IF(W$19&lt;='様式３（療養者名簿）（⑤の場合）'!$BE114,1,0),0),0)</f>
        <v>0</v>
      </c>
      <c r="X109" s="256">
        <f>IF(X$19-'様式３（療養者名簿）（⑤の場合）'!$BD114+1&lt;=15,IF(X$19&gt;='様式３（療養者名簿）（⑤の場合）'!$BD114,IF(X$19&lt;='様式３（療養者名簿）（⑤の場合）'!$BE114,1,0),0),0)</f>
        <v>0</v>
      </c>
      <c r="Y109" s="256">
        <f>IF(Y$19-'様式３（療養者名簿）（⑤の場合）'!$BD114+1&lt;=15,IF(Y$19&gt;='様式３（療養者名簿）（⑤の場合）'!$BD114,IF(Y$19&lt;='様式３（療養者名簿）（⑤の場合）'!$BE114,1,0),0),0)</f>
        <v>0</v>
      </c>
      <c r="Z109" s="256">
        <f>IF(Z$19-'様式３（療養者名簿）（⑤の場合）'!$BD114+1&lt;=15,IF(Z$19&gt;='様式３（療養者名簿）（⑤の場合）'!$BD114,IF(Z$19&lt;='様式３（療養者名簿）（⑤の場合）'!$BE114,1,0),0),0)</f>
        <v>0</v>
      </c>
      <c r="AA109" s="256">
        <f>IF(AA$19-'様式３（療養者名簿）（⑤の場合）'!$BD114+1&lt;=15,IF(AA$19&gt;='様式３（療養者名簿）（⑤の場合）'!$BD114,IF(AA$19&lt;='様式３（療養者名簿）（⑤の場合）'!$BE114,1,0),0),0)</f>
        <v>0</v>
      </c>
      <c r="AB109" s="256">
        <f>IF(AB$19-'様式３（療養者名簿）（⑤の場合）'!$BD114+1&lt;=15,IF(AB$19&gt;='様式３（療養者名簿）（⑤の場合）'!$BD114,IF(AB$19&lt;='様式３（療養者名簿）（⑤の場合）'!$BE114,1,0),0),0)</f>
        <v>0</v>
      </c>
      <c r="AC109" s="256">
        <f>IF(AC$19-'様式３（療養者名簿）（⑤の場合）'!$BD114+1&lt;=15,IF(AC$19&gt;='様式３（療養者名簿）（⑤の場合）'!$BD114,IF(AC$19&lt;='様式３（療養者名簿）（⑤の場合）'!$BE114,1,0),0),0)</f>
        <v>0</v>
      </c>
      <c r="AD109" s="256">
        <f>IF(AD$19-'様式３（療養者名簿）（⑤の場合）'!$BD114+1&lt;=15,IF(AD$19&gt;='様式３（療養者名簿）（⑤の場合）'!$BD114,IF(AD$19&lt;='様式３（療養者名簿）（⑤の場合）'!$BE114,1,0),0),0)</f>
        <v>0</v>
      </c>
      <c r="AE109" s="256">
        <f>IF(AE$19-'様式３（療養者名簿）（⑤の場合）'!$BD114+1&lt;=15,IF(AE$19&gt;='様式３（療養者名簿）（⑤の場合）'!$BD114,IF(AE$19&lt;='様式３（療養者名簿）（⑤の場合）'!$BE114,1,0),0),0)</f>
        <v>0</v>
      </c>
      <c r="AF109" s="256">
        <f>IF(AF$19-'様式３（療養者名簿）（⑤の場合）'!$BD114+1&lt;=15,IF(AF$19&gt;='様式３（療養者名簿）（⑤の場合）'!$BD114,IF(AF$19&lt;='様式３（療養者名簿）（⑤の場合）'!$BE114,1,0),0),0)</f>
        <v>0</v>
      </c>
      <c r="AG109" s="256">
        <f>IF(AG$19-'様式３（療養者名簿）（⑤の場合）'!$BD114+1&lt;=15,IF(AG$19&gt;='様式３（療養者名簿）（⑤の場合）'!$BD114,IF(AG$19&lt;='様式３（療養者名簿）（⑤の場合）'!$BE114,1,0),0),0)</f>
        <v>0</v>
      </c>
      <c r="AH109" s="256">
        <f>IF(AH$19-'様式３（療養者名簿）（⑤の場合）'!$BD114+1&lt;=15,IF(AH$19&gt;='様式３（療養者名簿）（⑤の場合）'!$BD114,IF(AH$19&lt;='様式３（療養者名簿）（⑤の場合）'!$BE114,1,0),0),0)</f>
        <v>0</v>
      </c>
      <c r="AI109" s="256">
        <f>IF(AI$19-'様式３（療養者名簿）（⑤の場合）'!$BD114+1&lt;=15,IF(AI$19&gt;='様式３（療養者名簿）（⑤の場合）'!$BD114,IF(AI$19&lt;='様式３（療養者名簿）（⑤の場合）'!$BE114,1,0),0),0)</f>
        <v>0</v>
      </c>
      <c r="AJ109" s="256">
        <f>IF(AJ$19-'様式３（療養者名簿）（⑤の場合）'!$BD114+1&lt;=15,IF(AJ$19&gt;='様式３（療養者名簿）（⑤の場合）'!$BD114,IF(AJ$19&lt;='様式３（療養者名簿）（⑤の場合）'!$BE114,1,0),0),0)</f>
        <v>0</v>
      </c>
      <c r="AK109" s="256">
        <f>IF(AK$19-'様式３（療養者名簿）（⑤の場合）'!$BD114+1&lt;=15,IF(AK$19&gt;='様式３（療養者名簿）（⑤の場合）'!$BD114,IF(AK$19&lt;='様式３（療養者名簿）（⑤の場合）'!$BE114,1,0),0),0)</f>
        <v>0</v>
      </c>
      <c r="AL109" s="256">
        <f>IF(AL$19-'様式３（療養者名簿）（⑤の場合）'!$BD114+1&lt;=15,IF(AL$19&gt;='様式３（療養者名簿）（⑤の場合）'!$BD114,IF(AL$19&lt;='様式３（療養者名簿）（⑤の場合）'!$BE114,1,0),0),0)</f>
        <v>0</v>
      </c>
      <c r="AM109" s="256">
        <f>IF(AM$19-'様式３（療養者名簿）（⑤の場合）'!$BD114+1&lt;=15,IF(AM$19&gt;='様式３（療養者名簿）（⑤の場合）'!$BD114,IF(AM$19&lt;='様式３（療養者名簿）（⑤の場合）'!$BE114,1,0),0),0)</f>
        <v>0</v>
      </c>
      <c r="AN109" s="256">
        <f>IF(AN$19-'様式３（療養者名簿）（⑤の場合）'!$BD114+1&lt;=15,IF(AN$19&gt;='様式３（療養者名簿）（⑤の場合）'!$BD114,IF(AN$19&lt;='様式３（療養者名簿）（⑤の場合）'!$BE114,1,0),0),0)</f>
        <v>0</v>
      </c>
      <c r="AO109" s="256">
        <f>IF(AO$19-'様式３（療養者名簿）（⑤の場合）'!$BD114+1&lt;=15,IF(AO$19&gt;='様式３（療養者名簿）（⑤の場合）'!$BD114,IF(AO$19&lt;='様式３（療養者名簿）（⑤の場合）'!$BE114,1,0),0),0)</f>
        <v>0</v>
      </c>
      <c r="AP109" s="256">
        <f>IF(AP$19-'様式３（療養者名簿）（⑤の場合）'!$BD114+1&lt;=15,IF(AP$19&gt;='様式３（療養者名簿）（⑤の場合）'!$BD114,IF(AP$19&lt;='様式３（療養者名簿）（⑤の場合）'!$BE114,1,0),0),0)</f>
        <v>0</v>
      </c>
      <c r="AQ109" s="256">
        <f>IF(AQ$19-'様式３（療養者名簿）（⑤の場合）'!$BD114+1&lt;=15,IF(AQ$19&gt;='様式３（療養者名簿）（⑤の場合）'!$BD114,IF(AQ$19&lt;='様式３（療養者名簿）（⑤の場合）'!$BE114,1,0),0),0)</f>
        <v>0</v>
      </c>
      <c r="AR109" s="256">
        <f>IF(AR$19-'様式３（療養者名簿）（⑤の場合）'!$BD114+1&lt;=15,IF(AR$19&gt;='様式３（療養者名簿）（⑤の場合）'!$BD114,IF(AR$19&lt;='様式３（療養者名簿）（⑤の場合）'!$BE114,1,0),0),0)</f>
        <v>0</v>
      </c>
      <c r="AS109" s="256">
        <f>IF(AS$19-'様式３（療養者名簿）（⑤の場合）'!$BD114+1&lt;=15,IF(AS$19&gt;='様式３（療養者名簿）（⑤の場合）'!$BD114,IF(AS$19&lt;='様式３（療養者名簿）（⑤の場合）'!$BE114,1,0),0),0)</f>
        <v>0</v>
      </c>
      <c r="AT109" s="256">
        <f>IF(AT$19-'様式３（療養者名簿）（⑤の場合）'!$BD114+1&lt;=15,IF(AT$19&gt;='様式３（療養者名簿）（⑤の場合）'!$BD114,IF(AT$19&lt;='様式３（療養者名簿）（⑤の場合）'!$BE114,1,0),0),0)</f>
        <v>0</v>
      </c>
      <c r="AU109" s="256">
        <f>IF(AU$19-'様式３（療養者名簿）（⑤の場合）'!$BD114+1&lt;=15,IF(AU$19&gt;='様式３（療養者名簿）（⑤の場合）'!$BD114,IF(AU$19&lt;='様式３（療養者名簿）（⑤の場合）'!$BE114,1,0),0),0)</f>
        <v>0</v>
      </c>
      <c r="AV109" s="256">
        <f>IF(AV$19-'様式３（療養者名簿）（⑤の場合）'!$BD114+1&lt;=15,IF(AV$19&gt;='様式３（療養者名簿）（⑤の場合）'!$BD114,IF(AV$19&lt;='様式３（療養者名簿）（⑤の場合）'!$BE114,1,0),0),0)</f>
        <v>0</v>
      </c>
      <c r="AW109" s="256">
        <f>IF(AW$19-'様式３（療養者名簿）（⑤の場合）'!$BD114+1&lt;=15,IF(AW$19&gt;='様式３（療養者名簿）（⑤の場合）'!$BD114,IF(AW$19&lt;='様式３（療養者名簿）（⑤の場合）'!$BE114,1,0),0),0)</f>
        <v>0</v>
      </c>
      <c r="AX109" s="256">
        <f>IF(AX$19-'様式３（療養者名簿）（⑤の場合）'!$BD114+1&lt;=15,IF(AX$19&gt;='様式３（療養者名簿）（⑤の場合）'!$BD114,IF(AX$19&lt;='様式３（療養者名簿）（⑤の場合）'!$BE114,1,0),0),0)</f>
        <v>0</v>
      </c>
      <c r="AY109" s="256">
        <f>IF(AY$19-'様式３（療養者名簿）（⑤の場合）'!$BD114+1&lt;=15,IF(AY$19&gt;='様式３（療養者名簿）（⑤の場合）'!$BD114,IF(AY$19&lt;='様式３（療養者名簿）（⑤の場合）'!$BE114,1,0),0),0)</f>
        <v>0</v>
      </c>
      <c r="AZ109" s="256">
        <f>IF(AZ$19-'様式３（療養者名簿）（⑤の場合）'!$BD114+1&lt;=15,IF(AZ$19&gt;='様式３（療養者名簿）（⑤の場合）'!$BD114,IF(AZ$19&lt;='様式３（療養者名簿）（⑤の場合）'!$BE114,1,0),0),0)</f>
        <v>0</v>
      </c>
      <c r="BA109" s="256">
        <f>IF(BA$19-'様式３（療養者名簿）（⑤の場合）'!$BD114+1&lt;=15,IF(BA$19&gt;='様式３（療養者名簿）（⑤の場合）'!$BD114,IF(BA$19&lt;='様式３（療養者名簿）（⑤の場合）'!$BE114,1,0),0),0)</f>
        <v>0</v>
      </c>
      <c r="BB109" s="256">
        <f>IF(BB$19-'様式３（療養者名簿）（⑤の場合）'!$BD114+1&lt;=15,IF(BB$19&gt;='様式３（療養者名簿）（⑤の場合）'!$BD114,IF(BB$19&lt;='様式３（療養者名簿）（⑤の場合）'!$BE114,1,0),0),0)</f>
        <v>0</v>
      </c>
      <c r="BC109" s="256">
        <f>IF(BC$19-'様式３（療養者名簿）（⑤の場合）'!$BD114+1&lt;=15,IF(BC$19&gt;='様式３（療養者名簿）（⑤の場合）'!$BD114,IF(BC$19&lt;='様式３（療養者名簿）（⑤の場合）'!$BE114,1,0),0),0)</f>
        <v>0</v>
      </c>
      <c r="BD109" s="256">
        <f>IF(BD$19-'様式３（療養者名簿）（⑤の場合）'!$BD114+1&lt;=15,IF(BD$19&gt;='様式３（療養者名簿）（⑤の場合）'!$BD114,IF(BD$19&lt;='様式３（療養者名簿）（⑤の場合）'!$BE114,1,0),0),0)</f>
        <v>0</v>
      </c>
      <c r="BE109" s="256">
        <f>IF(BE$19-'様式３（療養者名簿）（⑤の場合）'!$BD114+1&lt;=15,IF(BE$19&gt;='様式３（療養者名簿）（⑤の場合）'!$BD114,IF(BE$19&lt;='様式３（療養者名簿）（⑤の場合）'!$BE114,1,0),0),0)</f>
        <v>0</v>
      </c>
      <c r="BF109" s="256">
        <f>IF(BF$19-'様式３（療養者名簿）（⑤の場合）'!$BD114+1&lt;=15,IF(BF$19&gt;='様式３（療養者名簿）（⑤の場合）'!$BD114,IF(BF$19&lt;='様式３（療養者名簿）（⑤の場合）'!$BE114,1,0),0),0)</f>
        <v>0</v>
      </c>
      <c r="BG109" s="256">
        <f>IF(BG$19-'様式３（療養者名簿）（⑤の場合）'!$BD114+1&lt;=15,IF(BG$19&gt;='様式３（療養者名簿）（⑤の場合）'!$BD114,IF(BG$19&lt;='様式３（療養者名簿）（⑤の場合）'!$BE114,1,0),0),0)</f>
        <v>0</v>
      </c>
      <c r="BH109" s="256">
        <f>IF(BH$19-'様式３（療養者名簿）（⑤の場合）'!$BD114+1&lt;=15,IF(BH$19&gt;='様式３（療養者名簿）（⑤の場合）'!$BD114,IF(BH$19&lt;='様式３（療養者名簿）（⑤の場合）'!$BE114,1,0),0),0)</f>
        <v>0</v>
      </c>
      <c r="BI109" s="256">
        <f>IF(BI$19-'様式３（療養者名簿）（⑤の場合）'!$BD114+1&lt;=15,IF(BI$19&gt;='様式３（療養者名簿）（⑤の場合）'!$BD114,IF(BI$19&lt;='様式３（療養者名簿）（⑤の場合）'!$BE114,1,0),0),0)</f>
        <v>0</v>
      </c>
      <c r="BJ109" s="256">
        <f>IF(BJ$19-'様式３（療養者名簿）（⑤の場合）'!$BD114+1&lt;=15,IF(BJ$19&gt;='様式３（療養者名簿）（⑤の場合）'!$BD114,IF(BJ$19&lt;='様式３（療養者名簿）（⑤の場合）'!$BE114,1,0),0),0)</f>
        <v>0</v>
      </c>
      <c r="BK109" s="256">
        <f>IF(BK$19-'様式３（療養者名簿）（⑤の場合）'!$BD114+1&lt;=15,IF(BK$19&gt;='様式３（療養者名簿）（⑤の場合）'!$BD114,IF(BK$19&lt;='様式３（療養者名簿）（⑤の場合）'!$BE114,1,0),0),0)</f>
        <v>0</v>
      </c>
      <c r="BL109" s="256">
        <f>IF(BL$19-'様式３（療養者名簿）（⑤の場合）'!$BD114+1&lt;=15,IF(BL$19&gt;='様式３（療養者名簿）（⑤の場合）'!$BD114,IF(BL$19&lt;='様式３（療養者名簿）（⑤の場合）'!$BE114,1,0),0),0)</f>
        <v>0</v>
      </c>
      <c r="BM109" s="256">
        <f>IF(BM$19-'様式３（療養者名簿）（⑤の場合）'!$BD114+1&lt;=15,IF(BM$19&gt;='様式３（療養者名簿）（⑤の場合）'!$BD114,IF(BM$19&lt;='様式３（療養者名簿）（⑤の場合）'!$BE114,1,0),0),0)</f>
        <v>0</v>
      </c>
      <c r="BN109" s="256">
        <f>IF(BN$19-'様式３（療養者名簿）（⑤の場合）'!$BD114+1&lt;=15,IF(BN$19&gt;='様式３（療養者名簿）（⑤の場合）'!$BD114,IF(BN$19&lt;='様式３（療養者名簿）（⑤の場合）'!$BE114,1,0),0),0)</f>
        <v>0</v>
      </c>
      <c r="BO109" s="256">
        <f>IF(BO$19-'様式３（療養者名簿）（⑤の場合）'!$BD114+1&lt;=15,IF(BO$19&gt;='様式３（療養者名簿）（⑤の場合）'!$BD114,IF(BO$19&lt;='様式３（療養者名簿）（⑤の場合）'!$BE114,1,0),0),0)</f>
        <v>0</v>
      </c>
      <c r="BP109" s="256">
        <f>IF(BP$19-'様式３（療養者名簿）（⑤の場合）'!$BD114+1&lt;=15,IF(BP$19&gt;='様式３（療養者名簿）（⑤の場合）'!$BD114,IF(BP$19&lt;='様式３（療養者名簿）（⑤の場合）'!$BE114,1,0),0),0)</f>
        <v>0</v>
      </c>
      <c r="BQ109" s="256">
        <f>IF(BQ$19-'様式３（療養者名簿）（⑤の場合）'!$BD114+1&lt;=15,IF(BQ$19&gt;='様式３（療養者名簿）（⑤の場合）'!$BD114,IF(BQ$19&lt;='様式３（療養者名簿）（⑤の場合）'!$BE114,1,0),0),0)</f>
        <v>0</v>
      </c>
      <c r="BR109" s="256">
        <f>IF(BR$19-'様式３（療養者名簿）（⑤の場合）'!$BD114+1&lt;=15,IF(BR$19&gt;='様式３（療養者名簿）（⑤の場合）'!$BD114,IF(BR$19&lt;='様式３（療養者名簿）（⑤の場合）'!$BE114,1,0),0),0)</f>
        <v>0</v>
      </c>
      <c r="BS109" s="256">
        <f>IF(BS$19-'様式３（療養者名簿）（⑤の場合）'!$BD114+1&lt;=15,IF(BS$19&gt;='様式３（療養者名簿）（⑤の場合）'!$BD114,IF(BS$19&lt;='様式３（療養者名簿）（⑤の場合）'!$BE114,1,0),0),0)</f>
        <v>0</v>
      </c>
      <c r="BT109" s="256">
        <f>IF(BT$19-'様式３（療養者名簿）（⑤の場合）'!$BD114+1&lt;=15,IF(BT$19&gt;='様式３（療養者名簿）（⑤の場合）'!$BD114,IF(BT$19&lt;='様式３（療養者名簿）（⑤の場合）'!$BE114,1,0),0),0)</f>
        <v>0</v>
      </c>
      <c r="BU109" s="256">
        <f>IF(BU$19-'様式３（療養者名簿）（⑤の場合）'!$BD114+1&lt;=15,IF(BU$19&gt;='様式３（療養者名簿）（⑤の場合）'!$BD114,IF(BU$19&lt;='様式３（療養者名簿）（⑤の場合）'!$BE114,1,0),0),0)</f>
        <v>0</v>
      </c>
      <c r="BV109" s="256">
        <f>IF(BV$19-'様式３（療養者名簿）（⑤の場合）'!$BD114+1&lt;=15,IF(BV$19&gt;='様式３（療養者名簿）（⑤の場合）'!$BD114,IF(BV$19&lt;='様式３（療養者名簿）（⑤の場合）'!$BE114,1,0),0),0)</f>
        <v>0</v>
      </c>
      <c r="BW109" s="256">
        <f>IF(BW$19-'様式３（療養者名簿）（⑤の場合）'!$BD114+1&lt;=15,IF(BW$19&gt;='様式３（療養者名簿）（⑤の場合）'!$BD114,IF(BW$19&lt;='様式３（療養者名簿）（⑤の場合）'!$BE114,1,0),0),0)</f>
        <v>0</v>
      </c>
      <c r="BX109" s="256">
        <f>IF(BX$19-'様式３（療養者名簿）（⑤の場合）'!$BD114+1&lt;=15,IF(BX$19&gt;='様式３（療養者名簿）（⑤の場合）'!$BD114,IF(BX$19&lt;='様式３（療養者名簿）（⑤の場合）'!$BE114,1,0),0),0)</f>
        <v>0</v>
      </c>
      <c r="BY109" s="256">
        <f>IF(BY$19-'様式３（療養者名簿）（⑤の場合）'!$BD114+1&lt;=15,IF(BY$19&gt;='様式３（療養者名簿）（⑤の場合）'!$BD114,IF(BY$19&lt;='様式３（療養者名簿）（⑤の場合）'!$BE114,1,0),0),0)</f>
        <v>0</v>
      </c>
      <c r="BZ109" s="256">
        <f>IF(BZ$19-'様式３（療養者名簿）（⑤の場合）'!$BD114+1&lt;=15,IF(BZ$19&gt;='様式３（療養者名簿）（⑤の場合）'!$BD114,IF(BZ$19&lt;='様式３（療養者名簿）（⑤の場合）'!$BE114,1,0),0),0)</f>
        <v>0</v>
      </c>
      <c r="CA109" s="256">
        <f>IF(CA$19-'様式３（療養者名簿）（⑤の場合）'!$BD114+1&lt;=15,IF(CA$19&gt;='様式３（療養者名簿）（⑤の場合）'!$BD114,IF(CA$19&lt;='様式３（療養者名簿）（⑤の場合）'!$BE114,1,0),0),0)</f>
        <v>0</v>
      </c>
      <c r="CB109" s="256">
        <f>IF(CB$19-'様式３（療養者名簿）（⑤の場合）'!$BD114+1&lt;=15,IF(CB$19&gt;='様式３（療養者名簿）（⑤の場合）'!$BD114,IF(CB$19&lt;='様式３（療養者名簿）（⑤の場合）'!$BE114,1,0),0),0)</f>
        <v>0</v>
      </c>
      <c r="CC109" s="256">
        <f>IF(CC$19-'様式３（療養者名簿）（⑤の場合）'!$BD114+1&lt;=15,IF(CC$19&gt;='様式３（療養者名簿）（⑤の場合）'!$BD114,IF(CC$19&lt;='様式３（療養者名簿）（⑤の場合）'!$BE114,1,0),0),0)</f>
        <v>0</v>
      </c>
      <c r="CD109" s="256">
        <f>IF(CD$19-'様式３（療養者名簿）（⑤の場合）'!$BD114+1&lt;=15,IF(CD$19&gt;='様式３（療養者名簿）（⑤の場合）'!$BD114,IF(CD$19&lt;='様式３（療養者名簿）（⑤の場合）'!$BE114,1,0),0),0)</f>
        <v>0</v>
      </c>
      <c r="CE109" s="256">
        <f>IF(CE$19-'様式３（療養者名簿）（⑤の場合）'!$BD114+1&lt;=15,IF(CE$19&gt;='様式３（療養者名簿）（⑤の場合）'!$BD114,IF(CE$19&lt;='様式３（療養者名簿）（⑤の場合）'!$BE114,1,0),0),0)</f>
        <v>0</v>
      </c>
      <c r="CF109" s="256">
        <f>IF(CF$19-'様式３（療養者名簿）（⑤の場合）'!$BD114+1&lt;=15,IF(CF$19&gt;='様式３（療養者名簿）（⑤の場合）'!$BD114,IF(CF$19&lt;='様式３（療養者名簿）（⑤の場合）'!$BE114,1,0),0),0)</f>
        <v>0</v>
      </c>
      <c r="CG109" s="256">
        <f>IF(CG$19-'様式３（療養者名簿）（⑤の場合）'!$BD114+1&lt;=15,IF(CG$19&gt;='様式３（療養者名簿）（⑤の場合）'!$BD114,IF(CG$19&lt;='様式３（療養者名簿）（⑤の場合）'!$BE114,1,0),0),0)</f>
        <v>0</v>
      </c>
      <c r="CH109" s="256">
        <f>IF(CH$19-'様式３（療養者名簿）（⑤の場合）'!$BD114+1&lt;=15,IF(CH$19&gt;='様式３（療養者名簿）（⑤の場合）'!$BD114,IF(CH$19&lt;='様式３（療養者名簿）（⑤の場合）'!$BE114,1,0),0),0)</f>
        <v>0</v>
      </c>
      <c r="CI109" s="256">
        <f>IF(CI$19-'様式３（療養者名簿）（⑤の場合）'!$BD114+1&lt;=15,IF(CI$19&gt;='様式３（療養者名簿）（⑤の場合）'!$BD114,IF(CI$19&lt;='様式３（療養者名簿）（⑤の場合）'!$BE114,1,0),0),0)</f>
        <v>0</v>
      </c>
      <c r="CJ109" s="256">
        <f>IF(CJ$19-'様式３（療養者名簿）（⑤の場合）'!$BD114+1&lt;=15,IF(CJ$19&gt;='様式３（療養者名簿）（⑤の場合）'!$BD114,IF(CJ$19&lt;='様式３（療養者名簿）（⑤の場合）'!$BE114,1,0),0),0)</f>
        <v>0</v>
      </c>
      <c r="CK109" s="256">
        <f>IF(CK$19-'様式３（療養者名簿）（⑤の場合）'!$BD114+1&lt;=15,IF(CK$19&gt;='様式３（療養者名簿）（⑤の場合）'!$BD114,IF(CK$19&lt;='様式３（療養者名簿）（⑤の場合）'!$BE114,1,0),0),0)</f>
        <v>0</v>
      </c>
      <c r="CL109" s="256">
        <f>IF(CL$19-'様式３（療養者名簿）（⑤の場合）'!$BD114+1&lt;=15,IF(CL$19&gt;='様式３（療養者名簿）（⑤の場合）'!$BD114,IF(CL$19&lt;='様式３（療養者名簿）（⑤の場合）'!$BE114,1,0),0),0)</f>
        <v>0</v>
      </c>
      <c r="CM109" s="256">
        <f>IF(CM$19-'様式３（療養者名簿）（⑤の場合）'!$BD114+1&lt;=15,IF(CM$19&gt;='様式３（療養者名簿）（⑤の場合）'!$BD114,IF(CM$19&lt;='様式３（療養者名簿）（⑤の場合）'!$BE114,1,0),0),0)</f>
        <v>0</v>
      </c>
      <c r="CN109" s="256">
        <f>IF(CN$19-'様式３（療養者名簿）（⑤の場合）'!$BD114+1&lt;=15,IF(CN$19&gt;='様式３（療養者名簿）（⑤の場合）'!$BD114,IF(CN$19&lt;='様式３（療養者名簿）（⑤の場合）'!$BE114,1,0),0),0)</f>
        <v>0</v>
      </c>
      <c r="CO109" s="256">
        <f>IF(CO$19-'様式３（療養者名簿）（⑤の場合）'!$BD114+1&lt;=15,IF(CO$19&gt;='様式３（療養者名簿）（⑤の場合）'!$BD114,IF(CO$19&lt;='様式３（療養者名簿）（⑤の場合）'!$BE114,1,0),0),0)</f>
        <v>0</v>
      </c>
      <c r="CP109" s="256">
        <f>IF(CP$19-'様式３（療養者名簿）（⑤の場合）'!$BD114+1&lt;=15,IF(CP$19&gt;='様式３（療養者名簿）（⑤の場合）'!$BD114,IF(CP$19&lt;='様式３（療養者名簿）（⑤の場合）'!$BE114,1,0),0),0)</f>
        <v>0</v>
      </c>
      <c r="CQ109" s="256">
        <f>IF(CQ$19-'様式３（療養者名簿）（⑤の場合）'!$BD114+1&lt;=15,IF(CQ$19&gt;='様式３（療養者名簿）（⑤の場合）'!$BD114,IF(CQ$19&lt;='様式３（療養者名簿）（⑤の場合）'!$BE114,1,0),0),0)</f>
        <v>0</v>
      </c>
      <c r="CR109" s="256">
        <f>IF(CR$19-'様式３（療養者名簿）（⑤の場合）'!$BD114+1&lt;=15,IF(CR$19&gt;='様式３（療養者名簿）（⑤の場合）'!$BD114,IF(CR$19&lt;='様式３（療養者名簿）（⑤の場合）'!$BE114,1,0),0),0)</f>
        <v>0</v>
      </c>
      <c r="CS109" s="256">
        <f>IF(CS$19-'様式３（療養者名簿）（⑤の場合）'!$BD114+1&lt;=15,IF(CS$19&gt;='様式３（療養者名簿）（⑤の場合）'!$BD114,IF(CS$19&lt;='様式３（療養者名簿）（⑤の場合）'!$BE114,1,0),0),0)</f>
        <v>0</v>
      </c>
      <c r="CT109" s="256">
        <f>IF(CT$19-'様式３（療養者名簿）（⑤の場合）'!$BD114+1&lt;=15,IF(CT$19&gt;='様式３（療養者名簿）（⑤の場合）'!$BD114,IF(CT$19&lt;='様式３（療養者名簿）（⑤の場合）'!$BE114,1,0),0),0)</f>
        <v>0</v>
      </c>
      <c r="CU109" s="256">
        <f>IF(CU$19-'様式３（療養者名簿）（⑤の場合）'!$BD114+1&lt;=15,IF(CU$19&gt;='様式３（療養者名簿）（⑤の場合）'!$BD114,IF(CU$19&lt;='様式３（療養者名簿）（⑤の場合）'!$BE114,1,0),0),0)</f>
        <v>0</v>
      </c>
      <c r="CV109" s="256">
        <f>IF(CV$19-'様式３（療養者名簿）（⑤の場合）'!$BD114+1&lt;=15,IF(CV$19&gt;='様式３（療養者名簿）（⑤の場合）'!$BD114,IF(CV$19&lt;='様式３（療養者名簿）（⑤の場合）'!$BE114,1,0),0),0)</f>
        <v>0</v>
      </c>
      <c r="CW109" s="256">
        <f>IF(CW$19-'様式３（療養者名簿）（⑤の場合）'!$BD114+1&lt;=15,IF(CW$19&gt;='様式３（療養者名簿）（⑤の場合）'!$BD114,IF(CW$19&lt;='様式３（療養者名簿）（⑤の場合）'!$BE114,1,0),0),0)</f>
        <v>0</v>
      </c>
      <c r="CX109" s="256">
        <f>IF(CX$19-'様式３（療養者名簿）（⑤の場合）'!$BD114+1&lt;=15,IF(CX$19&gt;='様式３（療養者名簿）（⑤の場合）'!$BD114,IF(CX$19&lt;='様式３（療養者名簿）（⑤の場合）'!$BE114,1,0),0),0)</f>
        <v>0</v>
      </c>
      <c r="CY109" s="256">
        <f>IF(CY$19-'様式３（療養者名簿）（⑤の場合）'!$BD114+1&lt;=15,IF(CY$19&gt;='様式３（療養者名簿）（⑤の場合）'!$BD114,IF(CY$19&lt;='様式３（療養者名簿）（⑤の場合）'!$BE114,1,0),0),0)</f>
        <v>0</v>
      </c>
      <c r="CZ109" s="256">
        <f>IF(CZ$19-'様式３（療養者名簿）（⑤の場合）'!$BD114+1&lt;=15,IF(CZ$19&gt;='様式３（療養者名簿）（⑤の場合）'!$BD114,IF(CZ$19&lt;='様式３（療養者名簿）（⑤の場合）'!$BE114,1,0),0),0)</f>
        <v>0</v>
      </c>
      <c r="DA109" s="256">
        <f>IF(DA$19-'様式３（療養者名簿）（⑤の場合）'!$BD114+1&lt;=15,IF(DA$19&gt;='様式３（療養者名簿）（⑤の場合）'!$BD114,IF(DA$19&lt;='様式３（療養者名簿）（⑤の場合）'!$BE114,1,0),0),0)</f>
        <v>0</v>
      </c>
      <c r="DB109" s="256">
        <f>IF(DB$19-'様式３（療養者名簿）（⑤の場合）'!$BD114+1&lt;=15,IF(DB$19&gt;='様式３（療養者名簿）（⑤の場合）'!$BD114,IF(DB$19&lt;='様式３（療養者名簿）（⑤の場合）'!$BE114,1,0),0),0)</f>
        <v>0</v>
      </c>
      <c r="DC109" s="256">
        <f>IF(DC$19-'様式３（療養者名簿）（⑤の場合）'!$BD114+1&lt;=15,IF(DC$19&gt;='様式３（療養者名簿）（⑤の場合）'!$BD114,IF(DC$19&lt;='様式３（療養者名簿）（⑤の場合）'!$BE114,1,0),0),0)</f>
        <v>0</v>
      </c>
      <c r="DD109" s="256">
        <f>IF(DD$19-'様式３（療養者名簿）（⑤の場合）'!$BD114+1&lt;=15,IF(DD$19&gt;='様式３（療養者名簿）（⑤の場合）'!$BD114,IF(DD$19&lt;='様式３（療養者名簿）（⑤の場合）'!$BE114,1,0),0),0)</f>
        <v>0</v>
      </c>
      <c r="DE109" s="256">
        <f>IF(DE$19-'様式３（療養者名簿）（⑤の場合）'!$BD114+1&lt;=15,IF(DE$19&gt;='様式３（療養者名簿）（⑤の場合）'!$BD114,IF(DE$19&lt;='様式３（療養者名簿）（⑤の場合）'!$BE114,1,0),0),0)</f>
        <v>0</v>
      </c>
      <c r="DF109" s="256">
        <f>IF(DF$19-'様式３（療養者名簿）（⑤の場合）'!$BD114+1&lt;=15,IF(DF$19&gt;='様式３（療養者名簿）（⑤の場合）'!$BD114,IF(DF$19&lt;='様式３（療養者名簿）（⑤の場合）'!$BE114,1,0),0),0)</f>
        <v>0</v>
      </c>
      <c r="DG109" s="256">
        <f>IF(DG$19-'様式３（療養者名簿）（⑤の場合）'!$BD114+1&lt;=15,IF(DG$19&gt;='様式３（療養者名簿）（⑤の場合）'!$BD114,IF(DG$19&lt;='様式３（療養者名簿）（⑤の場合）'!$BE114,1,0),0),0)</f>
        <v>0</v>
      </c>
      <c r="DH109" s="256">
        <f>IF(DH$19-'様式３（療養者名簿）（⑤の場合）'!$BD114+1&lt;=15,IF(DH$19&gt;='様式３（療養者名簿）（⑤の場合）'!$BD114,IF(DH$19&lt;='様式３（療養者名簿）（⑤の場合）'!$BE114,1,0),0),0)</f>
        <v>0</v>
      </c>
      <c r="DI109" s="256">
        <f>IF(DI$19-'様式３（療養者名簿）（⑤の場合）'!$BD114+1&lt;=15,IF(DI$19&gt;='様式３（療養者名簿）（⑤の場合）'!$BD114,IF(DI$19&lt;='様式３（療養者名簿）（⑤の場合）'!$BE114,1,0),0),0)</f>
        <v>0</v>
      </c>
      <c r="DJ109" s="256">
        <f>IF(DJ$19-'様式３（療養者名簿）（⑤の場合）'!$BD114+1&lt;=15,IF(DJ$19&gt;='様式３（療養者名簿）（⑤の場合）'!$BD114,IF(DJ$19&lt;='様式３（療養者名簿）（⑤の場合）'!$BE114,1,0),0),0)</f>
        <v>0</v>
      </c>
      <c r="DK109" s="256">
        <f>IF(DK$19-'様式３（療養者名簿）（⑤の場合）'!$BD114+1&lt;=15,IF(DK$19&gt;='様式３（療養者名簿）（⑤の場合）'!$BD114,IF(DK$19&lt;='様式３（療養者名簿）（⑤の場合）'!$BE114,1,0),0),0)</f>
        <v>0</v>
      </c>
      <c r="DL109" s="256">
        <f>IF(DL$19-'様式３（療養者名簿）（⑤の場合）'!$BD114+1&lt;=15,IF(DL$19&gt;='様式３（療養者名簿）（⑤の場合）'!$BD114,IF(DL$19&lt;='様式３（療養者名簿）（⑤の場合）'!$BE114,1,0),0),0)</f>
        <v>0</v>
      </c>
      <c r="DM109" s="256">
        <f>IF(DM$19-'様式３（療養者名簿）（⑤の場合）'!$BD114+1&lt;=15,IF(DM$19&gt;='様式３（療養者名簿）（⑤の場合）'!$BD114,IF(DM$19&lt;='様式３（療養者名簿）（⑤の場合）'!$BE114,1,0),0),0)</f>
        <v>0</v>
      </c>
      <c r="DN109" s="256">
        <f>IF(DN$19-'様式３（療養者名簿）（⑤の場合）'!$BD114+1&lt;=15,IF(DN$19&gt;='様式３（療養者名簿）（⑤の場合）'!$BD114,IF(DN$19&lt;='様式３（療養者名簿）（⑤の場合）'!$BE114,1,0),0),0)</f>
        <v>0</v>
      </c>
      <c r="DO109" s="256">
        <f>IF(DO$19-'様式３（療養者名簿）（⑤の場合）'!$BD114+1&lt;=15,IF(DO$19&gt;='様式３（療養者名簿）（⑤の場合）'!$BD114,IF(DO$19&lt;='様式３（療養者名簿）（⑤の場合）'!$BE114,1,0),0),0)</f>
        <v>0</v>
      </c>
      <c r="DP109" s="256">
        <f>IF(DP$19-'様式３（療養者名簿）（⑤の場合）'!$BD114+1&lt;=15,IF(DP$19&gt;='様式３（療養者名簿）（⑤の場合）'!$BD114,IF(DP$19&lt;='様式３（療養者名簿）（⑤の場合）'!$BE114,1,0),0),0)</f>
        <v>0</v>
      </c>
      <c r="DQ109" s="256">
        <f>IF(DQ$19-'様式３（療養者名簿）（⑤の場合）'!$BD114+1&lt;=15,IF(DQ$19&gt;='様式３（療養者名簿）（⑤の場合）'!$BD114,IF(DQ$19&lt;='様式３（療養者名簿）（⑤の場合）'!$BE114,1,0),0),0)</f>
        <v>0</v>
      </c>
      <c r="DR109" s="256">
        <f>IF(DR$19-'様式３（療養者名簿）（⑤の場合）'!$BD114+1&lt;=15,IF(DR$19&gt;='様式３（療養者名簿）（⑤の場合）'!$BD114,IF(DR$19&lt;='様式３（療養者名簿）（⑤の場合）'!$BE114,1,0),0),0)</f>
        <v>0</v>
      </c>
      <c r="DS109" s="256">
        <f>IF(DS$19-'様式３（療養者名簿）（⑤の場合）'!$BD114+1&lt;=15,IF(DS$19&gt;='様式３（療養者名簿）（⑤の場合）'!$BD114,IF(DS$19&lt;='様式３（療養者名簿）（⑤の場合）'!$BE114,1,0),0),0)</f>
        <v>0</v>
      </c>
      <c r="DT109" s="256">
        <f>IF(DT$19-'様式３（療養者名簿）（⑤の場合）'!$BD114+1&lt;=15,IF(DT$19&gt;='様式３（療養者名簿）（⑤の場合）'!$BD114,IF(DT$19&lt;='様式３（療養者名簿）（⑤の場合）'!$BE114,1,0),0),0)</f>
        <v>0</v>
      </c>
      <c r="DU109" s="256">
        <f>IF(DU$19-'様式３（療養者名簿）（⑤の場合）'!$BD114+1&lt;=15,IF(DU$19&gt;='様式３（療養者名簿）（⑤の場合）'!$BD114,IF(DU$19&lt;='様式３（療養者名簿）（⑤の場合）'!$BE114,1,0),0),0)</f>
        <v>0</v>
      </c>
      <c r="DV109" s="256">
        <f>IF(DV$19-'様式３（療養者名簿）（⑤の場合）'!$BD114+1&lt;=15,IF(DV$19&gt;='様式３（療養者名簿）（⑤の場合）'!$BD114,IF(DV$19&lt;='様式３（療養者名簿）（⑤の場合）'!$BE114,1,0),0),0)</f>
        <v>0</v>
      </c>
      <c r="DW109" s="256">
        <f>IF(DW$19-'様式３（療養者名簿）（⑤の場合）'!$BD114+1&lt;=15,IF(DW$19&gt;='様式３（療養者名簿）（⑤の場合）'!$BD114,IF(DW$19&lt;='様式３（療養者名簿）（⑤の場合）'!$BE114,1,0),0),0)</f>
        <v>0</v>
      </c>
      <c r="DX109" s="256">
        <f>IF(DX$19-'様式３（療養者名簿）（⑤の場合）'!$BD114+1&lt;=15,IF(DX$19&gt;='様式３（療養者名簿）（⑤の場合）'!$BD114,IF(DX$19&lt;='様式３（療養者名簿）（⑤の場合）'!$BE114,1,0),0),0)</f>
        <v>0</v>
      </c>
      <c r="DY109" s="256">
        <f>IF(DY$19-'様式３（療養者名簿）（⑤の場合）'!$BD114+1&lt;=15,IF(DY$19&gt;='様式３（療養者名簿）（⑤の場合）'!$BD114,IF(DY$19&lt;='様式３（療養者名簿）（⑤の場合）'!$BE114,1,0),0),0)</f>
        <v>0</v>
      </c>
      <c r="DZ109" s="256">
        <f>IF(DZ$19-'様式３（療養者名簿）（⑤の場合）'!$BD114+1&lt;=15,IF(DZ$19&gt;='様式３（療養者名簿）（⑤の場合）'!$BD114,IF(DZ$19&lt;='様式３（療養者名簿）（⑤の場合）'!$BE114,1,0),0),0)</f>
        <v>0</v>
      </c>
      <c r="EA109" s="256">
        <f>IF(EA$19-'様式３（療養者名簿）（⑤の場合）'!$BD114+1&lt;=15,IF(EA$19&gt;='様式３（療養者名簿）（⑤の場合）'!$BD114,IF(EA$19&lt;='様式３（療養者名簿）（⑤の場合）'!$BE114,1,0),0),0)</f>
        <v>0</v>
      </c>
      <c r="EB109" s="256">
        <f>IF(EB$19-'様式３（療養者名簿）（⑤の場合）'!$BD114+1&lt;=15,IF(EB$19&gt;='様式３（療養者名簿）（⑤の場合）'!$BD114,IF(EB$19&lt;='様式３（療養者名簿）（⑤の場合）'!$BE114,1,0),0),0)</f>
        <v>0</v>
      </c>
      <c r="EC109" s="256">
        <f>IF(EC$19-'様式３（療養者名簿）（⑤の場合）'!$BD114+1&lt;=15,IF(EC$19&gt;='様式３（療養者名簿）（⑤の場合）'!$BD114,IF(EC$19&lt;='様式３（療養者名簿）（⑤の場合）'!$BE114,1,0),0),0)</f>
        <v>0</v>
      </c>
      <c r="ED109" s="256">
        <f>IF(ED$19-'様式３（療養者名簿）（⑤の場合）'!$BD114+1&lt;=15,IF(ED$19&gt;='様式３（療養者名簿）（⑤の場合）'!$BD114,IF(ED$19&lt;='様式３（療養者名簿）（⑤の場合）'!$BE114,1,0),0),0)</f>
        <v>0</v>
      </c>
      <c r="EE109" s="256">
        <f>IF(EE$19-'様式３（療養者名簿）（⑤の場合）'!$BD114+1&lt;=15,IF(EE$19&gt;='様式３（療養者名簿）（⑤の場合）'!$BD114,IF(EE$19&lt;='様式３（療養者名簿）（⑤の場合）'!$BE114,1,0),0),0)</f>
        <v>0</v>
      </c>
      <c r="EF109" s="256">
        <f>IF(EF$19-'様式３（療養者名簿）（⑤の場合）'!$BD114+1&lt;=15,IF(EF$19&gt;='様式３（療養者名簿）（⑤の場合）'!$BD114,IF(EF$19&lt;='様式３（療養者名簿）（⑤の場合）'!$BE114,1,0),0),0)</f>
        <v>0</v>
      </c>
      <c r="EG109" s="256">
        <f>IF(EG$19-'様式３（療養者名簿）（⑤の場合）'!$BD114+1&lt;=15,IF(EG$19&gt;='様式３（療養者名簿）（⑤の場合）'!$BD114,IF(EG$19&lt;='様式３（療養者名簿）（⑤の場合）'!$BE114,1,0),0),0)</f>
        <v>0</v>
      </c>
      <c r="EH109" s="256">
        <f>IF(EH$19-'様式３（療養者名簿）（⑤の場合）'!$BD114+1&lt;=15,IF(EH$19&gt;='様式３（療養者名簿）（⑤の場合）'!$BD114,IF(EH$19&lt;='様式３（療養者名簿）（⑤の場合）'!$BE114,1,0),0),0)</f>
        <v>0</v>
      </c>
      <c r="EI109" s="256">
        <f>IF(EI$19-'様式３（療養者名簿）（⑤の場合）'!$BD114+1&lt;=15,IF(EI$19&gt;='様式３（療養者名簿）（⑤の場合）'!$BD114,IF(EI$19&lt;='様式３（療養者名簿）（⑤の場合）'!$BE114,1,0),0),0)</f>
        <v>0</v>
      </c>
      <c r="EJ109" s="256">
        <f>IF(EJ$19-'様式３（療養者名簿）（⑤の場合）'!$BD114+1&lt;=15,IF(EJ$19&gt;='様式３（療養者名簿）（⑤の場合）'!$BD114,IF(EJ$19&lt;='様式３（療養者名簿）（⑤の場合）'!$BE114,1,0),0),0)</f>
        <v>0</v>
      </c>
      <c r="EK109" s="256">
        <f>IF(EK$19-'様式３（療養者名簿）（⑤の場合）'!$BD114+1&lt;=15,IF(EK$19&gt;='様式３（療養者名簿）（⑤の場合）'!$BD114,IF(EK$19&lt;='様式３（療養者名簿）（⑤の場合）'!$BE114,1,0),0),0)</f>
        <v>0</v>
      </c>
      <c r="EL109" s="256">
        <f>IF(EL$19-'様式３（療養者名簿）（⑤の場合）'!$BD114+1&lt;=15,IF(EL$19&gt;='様式３（療養者名簿）（⑤の場合）'!$BD114,IF(EL$19&lt;='様式３（療養者名簿）（⑤の場合）'!$BE114,1,0),0),0)</f>
        <v>0</v>
      </c>
      <c r="EM109" s="256">
        <f>IF(EM$19-'様式３（療養者名簿）（⑤の場合）'!$BD114+1&lt;=15,IF(EM$19&gt;='様式３（療養者名簿）（⑤の場合）'!$BD114,IF(EM$19&lt;='様式３（療養者名簿）（⑤の場合）'!$BE114,1,0),0),0)</f>
        <v>0</v>
      </c>
      <c r="EN109" s="256">
        <f>IF(EN$19-'様式３（療養者名簿）（⑤の場合）'!$BD114+1&lt;=15,IF(EN$19&gt;='様式３（療養者名簿）（⑤の場合）'!$BD114,IF(EN$19&lt;='様式３（療養者名簿）（⑤の場合）'!$BE114,1,0),0),0)</f>
        <v>0</v>
      </c>
      <c r="EO109" s="256">
        <f>IF(EO$19-'様式３（療養者名簿）（⑤の場合）'!$BD114+1&lt;=15,IF(EO$19&gt;='様式３（療養者名簿）（⑤の場合）'!$BD114,IF(EO$19&lt;='様式３（療養者名簿）（⑤の場合）'!$BE114,1,0),0),0)</f>
        <v>0</v>
      </c>
      <c r="EP109" s="256">
        <f>IF(EP$19-'様式３（療養者名簿）（⑤の場合）'!$BD114+1&lt;=15,IF(EP$19&gt;='様式３（療養者名簿）（⑤の場合）'!$BD114,IF(EP$19&lt;='様式３（療養者名簿）（⑤の場合）'!$BE114,1,0),0),0)</f>
        <v>0</v>
      </c>
      <c r="EQ109" s="256">
        <f>IF(EQ$19-'様式３（療養者名簿）（⑤の場合）'!$BD114+1&lt;=15,IF(EQ$19&gt;='様式３（療養者名簿）（⑤の場合）'!$BD114,IF(EQ$19&lt;='様式３（療養者名簿）（⑤の場合）'!$BE114,1,0),0),0)</f>
        <v>0</v>
      </c>
      <c r="ER109" s="256">
        <f>IF(ER$19-'様式３（療養者名簿）（⑤の場合）'!$BD114+1&lt;=15,IF(ER$19&gt;='様式３（療養者名簿）（⑤の場合）'!$BD114,IF(ER$19&lt;='様式３（療養者名簿）（⑤の場合）'!$BE114,1,0),0),0)</f>
        <v>0</v>
      </c>
      <c r="ES109" s="256">
        <f>IF(ES$19-'様式３（療養者名簿）（⑤の場合）'!$BD114+1&lt;=15,IF(ES$19&gt;='様式３（療養者名簿）（⑤の場合）'!$BD114,IF(ES$19&lt;='様式３（療養者名簿）（⑤の場合）'!$BE114,1,0),0),0)</f>
        <v>0</v>
      </c>
      <c r="ET109" s="256">
        <f>IF(ET$19-'様式３（療養者名簿）（⑤の場合）'!$BD114+1&lt;=15,IF(ET$19&gt;='様式３（療養者名簿）（⑤の場合）'!$BD114,IF(ET$19&lt;='様式３（療養者名簿）（⑤の場合）'!$BE114,1,0),0),0)</f>
        <v>0</v>
      </c>
      <c r="EU109" s="256">
        <f>IF(EU$19-'様式３（療養者名簿）（⑤の場合）'!$BD114+1&lt;=15,IF(EU$19&gt;='様式３（療養者名簿）（⑤の場合）'!$BD114,IF(EU$19&lt;='様式３（療養者名簿）（⑤の場合）'!$BE114,1,0),0),0)</f>
        <v>0</v>
      </c>
      <c r="EV109" s="256">
        <f>IF(EV$19-'様式３（療養者名簿）（⑤の場合）'!$BD114+1&lt;=15,IF(EV$19&gt;='様式３（療養者名簿）（⑤の場合）'!$BD114,IF(EV$19&lt;='様式３（療養者名簿）（⑤の場合）'!$BE114,1,0),0),0)</f>
        <v>0</v>
      </c>
      <c r="EW109" s="256">
        <f>IF(EW$19-'様式３（療養者名簿）（⑤の場合）'!$BD114+1&lt;=15,IF(EW$19&gt;='様式３（療養者名簿）（⑤の場合）'!$BD114,IF(EW$19&lt;='様式３（療養者名簿）（⑤の場合）'!$BE114,1,0),0),0)</f>
        <v>0</v>
      </c>
      <c r="EX109" s="256">
        <f>IF(EX$19-'様式３（療養者名簿）（⑤の場合）'!$BD114+1&lt;=15,IF(EX$19&gt;='様式３（療養者名簿）（⑤の場合）'!$BD114,IF(EX$19&lt;='様式３（療養者名簿）（⑤の場合）'!$BE114,1,0),0),0)</f>
        <v>0</v>
      </c>
      <c r="EY109" s="256">
        <f>IF(EY$19-'様式３（療養者名簿）（⑤の場合）'!$BD114+1&lt;=15,IF(EY$19&gt;='様式３（療養者名簿）（⑤の場合）'!$BD114,IF(EY$19&lt;='様式３（療養者名簿）（⑤の場合）'!$BE114,1,0),0),0)</f>
        <v>0</v>
      </c>
      <c r="EZ109" s="256">
        <f>IF(EZ$19-'様式３（療養者名簿）（⑤の場合）'!$BD114+1&lt;=15,IF(EZ$19&gt;='様式３（療養者名簿）（⑤の場合）'!$BD114,IF(EZ$19&lt;='様式３（療養者名簿）（⑤の場合）'!$BE114,1,0),0),0)</f>
        <v>0</v>
      </c>
      <c r="FA109" s="256">
        <f>IF(FA$19-'様式３（療養者名簿）（⑤の場合）'!$BD114+1&lt;=15,IF(FA$19&gt;='様式３（療養者名簿）（⑤の場合）'!$BD114,IF(FA$19&lt;='様式３（療養者名簿）（⑤の場合）'!$BE114,1,0),0),0)</f>
        <v>0</v>
      </c>
      <c r="FB109" s="256">
        <f>IF(FB$19-'様式３（療養者名簿）（⑤の場合）'!$BD114+1&lt;=15,IF(FB$19&gt;='様式３（療養者名簿）（⑤の場合）'!$BD114,IF(FB$19&lt;='様式３（療養者名簿）（⑤の場合）'!$BE114,1,0),0),0)</f>
        <v>0</v>
      </c>
      <c r="FC109" s="256">
        <f>IF(FC$19-'様式３（療養者名簿）（⑤の場合）'!$BD114+1&lt;=15,IF(FC$19&gt;='様式３（療養者名簿）（⑤の場合）'!$BD114,IF(FC$19&lt;='様式３（療養者名簿）（⑤の場合）'!$BE114,1,0),0),0)</f>
        <v>0</v>
      </c>
      <c r="FD109" s="256">
        <f>IF(FD$19-'様式３（療養者名簿）（⑤の場合）'!$BD114+1&lt;=15,IF(FD$19&gt;='様式３（療養者名簿）（⑤の場合）'!$BD114,IF(FD$19&lt;='様式３（療養者名簿）（⑤の場合）'!$BE114,1,0),0),0)</f>
        <v>0</v>
      </c>
      <c r="FE109" s="256">
        <f>IF(FE$19-'様式３（療養者名簿）（⑤の場合）'!$BD114+1&lt;=15,IF(FE$19&gt;='様式３（療養者名簿）（⑤の場合）'!$BD114,IF(FE$19&lt;='様式３（療養者名簿）（⑤の場合）'!$BE114,1,0),0),0)</f>
        <v>0</v>
      </c>
      <c r="FF109" s="256">
        <f>IF(FF$19-'様式３（療養者名簿）（⑤の場合）'!$BD114+1&lt;=15,IF(FF$19&gt;='様式３（療養者名簿）（⑤の場合）'!$BD114,IF(FF$19&lt;='様式３（療養者名簿）（⑤の場合）'!$BE114,1,0),0),0)</f>
        <v>0</v>
      </c>
      <c r="FG109" s="256">
        <f>IF(FG$19-'様式３（療養者名簿）（⑤の場合）'!$BD114+1&lt;=15,IF(FG$19&gt;='様式３（療養者名簿）（⑤の場合）'!$BD114,IF(FG$19&lt;='様式３（療養者名簿）（⑤の場合）'!$BE114,1,0),0),0)</f>
        <v>0</v>
      </c>
      <c r="FH109" s="256">
        <f>IF(FH$19-'様式３（療養者名簿）（⑤の場合）'!$BD114+1&lt;=15,IF(FH$19&gt;='様式３（療養者名簿）（⑤の場合）'!$BD114,IF(FH$19&lt;='様式３（療養者名簿）（⑤の場合）'!$BE114,1,0),0),0)</f>
        <v>0</v>
      </c>
      <c r="FI109" s="256">
        <f>IF(FI$19-'様式３（療養者名簿）（⑤の場合）'!$BD114+1&lt;=15,IF(FI$19&gt;='様式３（療養者名簿）（⑤の場合）'!$BD114,IF(FI$19&lt;='様式３（療養者名簿）（⑤の場合）'!$BE114,1,0),0),0)</f>
        <v>0</v>
      </c>
      <c r="FJ109" s="256">
        <f>IF(FJ$19-'様式３（療養者名簿）（⑤の場合）'!$BD114+1&lt;=15,IF(FJ$19&gt;='様式３（療養者名簿）（⑤の場合）'!$BD114,IF(FJ$19&lt;='様式３（療養者名簿）（⑤の場合）'!$BE114,1,0),0),0)</f>
        <v>0</v>
      </c>
      <c r="FK109" s="256">
        <f>IF(FK$19-'様式３（療養者名簿）（⑤の場合）'!$BD114+1&lt;=15,IF(FK$19&gt;='様式３（療養者名簿）（⑤の場合）'!$BD114,IF(FK$19&lt;='様式３（療養者名簿）（⑤の場合）'!$BE114,1,0),0),0)</f>
        <v>0</v>
      </c>
      <c r="FL109" s="256">
        <f>IF(FL$19-'様式３（療養者名簿）（⑤の場合）'!$BD114+1&lt;=15,IF(FL$19&gt;='様式３（療養者名簿）（⑤の場合）'!$BD114,IF(FL$19&lt;='様式３（療養者名簿）（⑤の場合）'!$BE114,1,0),0),0)</f>
        <v>0</v>
      </c>
      <c r="FM109" s="256">
        <f>IF(FM$19-'様式３（療養者名簿）（⑤の場合）'!$BD114+1&lt;=15,IF(FM$19&gt;='様式３（療養者名簿）（⑤の場合）'!$BD114,IF(FM$19&lt;='様式３（療養者名簿）（⑤の場合）'!$BE114,1,0),0),0)</f>
        <v>0</v>
      </c>
      <c r="FN109" s="256">
        <f>IF(FN$19-'様式３（療養者名簿）（⑤の場合）'!$BD114+1&lt;=15,IF(FN$19&gt;='様式３（療養者名簿）（⑤の場合）'!$BD114,IF(FN$19&lt;='様式３（療養者名簿）（⑤の場合）'!$BE114,1,0),0),0)</f>
        <v>0</v>
      </c>
      <c r="FO109" s="256">
        <f>IF(FO$19-'様式３（療養者名簿）（⑤の場合）'!$BD114+1&lt;=15,IF(FO$19&gt;='様式３（療養者名簿）（⑤の場合）'!$BD114,IF(FO$19&lt;='様式３（療養者名簿）（⑤の場合）'!$BE114,1,0),0),0)</f>
        <v>0</v>
      </c>
      <c r="FP109" s="256">
        <f>IF(FP$19-'様式３（療養者名簿）（⑤の場合）'!$BD114+1&lt;=15,IF(FP$19&gt;='様式３（療養者名簿）（⑤の場合）'!$BD114,IF(FP$19&lt;='様式３（療養者名簿）（⑤の場合）'!$BE114,1,0),0),0)</f>
        <v>0</v>
      </c>
      <c r="FQ109" s="256">
        <f>IF(FQ$19-'様式３（療養者名簿）（⑤の場合）'!$BD114+1&lt;=15,IF(FQ$19&gt;='様式３（療養者名簿）（⑤の場合）'!$BD114,IF(FQ$19&lt;='様式３（療養者名簿）（⑤の場合）'!$BE114,1,0),0),0)</f>
        <v>0</v>
      </c>
      <c r="FR109" s="256">
        <f>IF(FR$19-'様式３（療養者名簿）（⑤の場合）'!$BD114+1&lt;=15,IF(FR$19&gt;='様式３（療養者名簿）（⑤の場合）'!$BD114,IF(FR$19&lt;='様式３（療養者名簿）（⑤の場合）'!$BE114,1,0),0),0)</f>
        <v>0</v>
      </c>
      <c r="FS109" s="256">
        <f>IF(FS$19-'様式３（療養者名簿）（⑤の場合）'!$BD114+1&lt;=15,IF(FS$19&gt;='様式３（療養者名簿）（⑤の場合）'!$BD114,IF(FS$19&lt;='様式３（療養者名簿）（⑤の場合）'!$BE114,1,0),0),0)</f>
        <v>0</v>
      </c>
      <c r="FT109" s="256">
        <f>IF(FT$19-'様式３（療養者名簿）（⑤の場合）'!$BD114+1&lt;=15,IF(FT$19&gt;='様式３（療養者名簿）（⑤の場合）'!$BD114,IF(FT$19&lt;='様式３（療養者名簿）（⑤の場合）'!$BE114,1,0),0),0)</f>
        <v>0</v>
      </c>
      <c r="FU109" s="256">
        <f>IF(FU$19-'様式３（療養者名簿）（⑤の場合）'!$BD114+1&lt;=15,IF(FU$19&gt;='様式３（療養者名簿）（⑤の場合）'!$BD114,IF(FU$19&lt;='様式３（療養者名簿）（⑤の場合）'!$BE114,1,0),0),0)</f>
        <v>0</v>
      </c>
      <c r="FV109" s="256">
        <f>IF(FV$19-'様式３（療養者名簿）（⑤の場合）'!$BD114+1&lt;=15,IF(FV$19&gt;='様式３（療養者名簿）（⑤の場合）'!$BD114,IF(FV$19&lt;='様式３（療養者名簿）（⑤の場合）'!$BE114,1,0),0),0)</f>
        <v>0</v>
      </c>
      <c r="FW109" s="256">
        <f>IF(FW$19-'様式３（療養者名簿）（⑤の場合）'!$BD114+1&lt;=15,IF(FW$19&gt;='様式３（療養者名簿）（⑤の場合）'!$BD114,IF(FW$19&lt;='様式３（療養者名簿）（⑤の場合）'!$BE114,1,0),0),0)</f>
        <v>0</v>
      </c>
      <c r="FX109" s="256">
        <f>IF(FX$19-'様式３（療養者名簿）（⑤の場合）'!$BD114+1&lt;=15,IF(FX$19&gt;='様式３（療養者名簿）（⑤の場合）'!$BD114,IF(FX$19&lt;='様式３（療養者名簿）（⑤の場合）'!$BE114,1,0),0),0)</f>
        <v>0</v>
      </c>
      <c r="FY109" s="256">
        <f>IF(FY$19-'様式３（療養者名簿）（⑤の場合）'!$BD114+1&lt;=15,IF(FY$19&gt;='様式３（療養者名簿）（⑤の場合）'!$BD114,IF(FY$19&lt;='様式３（療養者名簿）（⑤の場合）'!$BE114,1,0),0),0)</f>
        <v>0</v>
      </c>
      <c r="FZ109" s="256">
        <f>IF(FZ$19-'様式３（療養者名簿）（⑤の場合）'!$BD114+1&lt;=15,IF(FZ$19&gt;='様式３（療養者名簿）（⑤の場合）'!$BD114,IF(FZ$19&lt;='様式３（療養者名簿）（⑤の場合）'!$BE114,1,0),0),0)</f>
        <v>0</v>
      </c>
      <c r="GA109" s="256">
        <f>IF(GA$19-'様式３（療養者名簿）（⑤の場合）'!$BD114+1&lt;=15,IF(GA$19&gt;='様式３（療養者名簿）（⑤の場合）'!$BD114,IF(GA$19&lt;='様式３（療養者名簿）（⑤の場合）'!$BE114,1,0),0),0)</f>
        <v>0</v>
      </c>
      <c r="GB109" s="256">
        <f>IF(GB$19-'様式３（療養者名簿）（⑤の場合）'!$BD114+1&lt;=15,IF(GB$19&gt;='様式３（療養者名簿）（⑤の場合）'!$BD114,IF(GB$19&lt;='様式３（療養者名簿）（⑤の場合）'!$BE114,1,0),0),0)</f>
        <v>0</v>
      </c>
      <c r="GC109" s="256">
        <f>IF(GC$19-'様式３（療養者名簿）（⑤の場合）'!$BD114+1&lt;=15,IF(GC$19&gt;='様式３（療養者名簿）（⑤の場合）'!$BD114,IF(GC$19&lt;='様式３（療養者名簿）（⑤の場合）'!$BE114,1,0),0),0)</f>
        <v>0</v>
      </c>
      <c r="GD109" s="256">
        <f>IF(GD$19-'様式３（療養者名簿）（⑤の場合）'!$BD114+1&lt;=15,IF(GD$19&gt;='様式３（療養者名簿）（⑤の場合）'!$BD114,IF(GD$19&lt;='様式３（療養者名簿）（⑤の場合）'!$BE114,1,0),0),0)</f>
        <v>0</v>
      </c>
      <c r="GE109" s="256">
        <f>IF(GE$19-'様式３（療養者名簿）（⑤の場合）'!$BD114+1&lt;=15,IF(GE$19&gt;='様式３（療養者名簿）（⑤の場合）'!$BD114,IF(GE$19&lt;='様式３（療養者名簿）（⑤の場合）'!$BE114,1,0),0),0)</f>
        <v>0</v>
      </c>
      <c r="GF109" s="256">
        <f>IF(GF$19-'様式３（療養者名簿）（⑤の場合）'!$BD114+1&lt;=15,IF(GF$19&gt;='様式３（療養者名簿）（⑤の場合）'!$BD114,IF(GF$19&lt;='様式３（療養者名簿）（⑤の場合）'!$BE114,1,0),0),0)</f>
        <v>0</v>
      </c>
      <c r="GG109" s="256">
        <f>IF(GG$19-'様式３（療養者名簿）（⑤の場合）'!$BD114+1&lt;=15,IF(GG$19&gt;='様式３（療養者名簿）（⑤の場合）'!$BD114,IF(GG$19&lt;='様式３（療養者名簿）（⑤の場合）'!$BE114,1,0),0),0)</f>
        <v>0</v>
      </c>
      <c r="GH109" s="256">
        <f>IF(GH$19-'様式３（療養者名簿）（⑤の場合）'!$BD114+1&lt;=15,IF(GH$19&gt;='様式３（療養者名簿）（⑤の場合）'!$BD114,IF(GH$19&lt;='様式３（療養者名簿）（⑤の場合）'!$BE114,1,0),0),0)</f>
        <v>0</v>
      </c>
      <c r="GI109" s="256">
        <f>IF(GI$19-'様式３（療養者名簿）（⑤の場合）'!$BD114+1&lt;=15,IF(GI$19&gt;='様式３（療養者名簿）（⑤の場合）'!$BD114,IF(GI$19&lt;='様式３（療養者名簿）（⑤の場合）'!$BE114,1,0),0),0)</f>
        <v>0</v>
      </c>
      <c r="GJ109" s="256">
        <f>IF(GJ$19-'様式３（療養者名簿）（⑤の場合）'!$BD114+1&lt;=15,IF(GJ$19&gt;='様式３（療養者名簿）（⑤の場合）'!$BD114,IF(GJ$19&lt;='様式３（療養者名簿）（⑤の場合）'!$BE114,1,0),0),0)</f>
        <v>0</v>
      </c>
      <c r="GK109" s="256">
        <f>IF(GK$19-'様式３（療養者名簿）（⑤の場合）'!$BD114+1&lt;=15,IF(GK$19&gt;='様式３（療養者名簿）（⑤の場合）'!$BD114,IF(GK$19&lt;='様式３（療養者名簿）（⑤の場合）'!$BE114,1,0),0),0)</f>
        <v>0</v>
      </c>
      <c r="GL109" s="256">
        <f>IF(GL$19-'様式３（療養者名簿）（⑤の場合）'!$BD114+1&lt;=15,IF(GL$19&gt;='様式３（療養者名簿）（⑤の場合）'!$BD114,IF(GL$19&lt;='様式３（療養者名簿）（⑤の場合）'!$BE114,1,0),0),0)</f>
        <v>0</v>
      </c>
      <c r="GM109" s="256">
        <f>IF(GM$19-'様式３（療養者名簿）（⑤の場合）'!$BD114+1&lt;=15,IF(GM$19&gt;='様式３（療養者名簿）（⑤の場合）'!$BD114,IF(GM$19&lt;='様式３（療養者名簿）（⑤の場合）'!$BE114,1,0),0),0)</f>
        <v>0</v>
      </c>
      <c r="GN109" s="256">
        <f>IF(GN$19-'様式３（療養者名簿）（⑤の場合）'!$BD114+1&lt;=15,IF(GN$19&gt;='様式３（療養者名簿）（⑤の場合）'!$BD114,IF(GN$19&lt;='様式３（療養者名簿）（⑤の場合）'!$BE114,1,0),0),0)</f>
        <v>0</v>
      </c>
      <c r="GO109" s="256">
        <f>IF(GO$19-'様式３（療養者名簿）（⑤の場合）'!$BD114+1&lt;=15,IF(GO$19&gt;='様式３（療養者名簿）（⑤の場合）'!$BD114,IF(GO$19&lt;='様式３（療養者名簿）（⑤の場合）'!$BE114,1,0),0),0)</f>
        <v>0</v>
      </c>
      <c r="GP109" s="256">
        <f>IF(GP$19-'様式３（療養者名簿）（⑤の場合）'!$BD114+1&lt;=15,IF(GP$19&gt;='様式３（療養者名簿）（⑤の場合）'!$BD114,IF(GP$19&lt;='様式３（療養者名簿）（⑤の場合）'!$BE114,1,0),0),0)</f>
        <v>0</v>
      </c>
      <c r="GQ109" s="256">
        <f>IF(GQ$19-'様式３（療養者名簿）（⑤の場合）'!$BD114+1&lt;=15,IF(GQ$19&gt;='様式３（療養者名簿）（⑤の場合）'!$BD114,IF(GQ$19&lt;='様式３（療養者名簿）（⑤の場合）'!$BE114,1,0),0),0)</f>
        <v>0</v>
      </c>
      <c r="GR109" s="256">
        <f>IF(GR$19-'様式３（療養者名簿）（⑤の場合）'!$BD114+1&lt;=15,IF(GR$19&gt;='様式３（療養者名簿）（⑤の場合）'!$BD114,IF(GR$19&lt;='様式３（療養者名簿）（⑤の場合）'!$BE114,1,0),0),0)</f>
        <v>0</v>
      </c>
      <c r="GS109" s="256">
        <f>IF(GS$19-'様式３（療養者名簿）（⑤の場合）'!$BD114+1&lt;=15,IF(GS$19&gt;='様式３（療養者名簿）（⑤の場合）'!$BD114,IF(GS$19&lt;='様式３（療養者名簿）（⑤の場合）'!$BE114,1,0),0),0)</f>
        <v>0</v>
      </c>
      <c r="GT109" s="256">
        <f>IF(GT$19-'様式３（療養者名簿）（⑤の場合）'!$BD114+1&lt;=15,IF(GT$19&gt;='様式３（療養者名簿）（⑤の場合）'!$BD114,IF(GT$19&lt;='様式３（療養者名簿）（⑤の場合）'!$BE114,1,0),0),0)</f>
        <v>0</v>
      </c>
      <c r="GU109" s="256">
        <f>IF(GU$19-'様式３（療養者名簿）（⑤の場合）'!$BD114+1&lt;=15,IF(GU$19&gt;='様式３（療養者名簿）（⑤の場合）'!$BD114,IF(GU$19&lt;='様式３（療養者名簿）（⑤の場合）'!$BE114,1,0),0),0)</f>
        <v>0</v>
      </c>
      <c r="GV109" s="256">
        <f>IF(GV$19-'様式３（療養者名簿）（⑤の場合）'!$BD114+1&lt;=15,IF(GV$19&gt;='様式３（療養者名簿）（⑤の場合）'!$BD114,IF(GV$19&lt;='様式３（療養者名簿）（⑤の場合）'!$BE114,1,0),0),0)</f>
        <v>0</v>
      </c>
      <c r="GW109" s="256">
        <f>IF(GW$19-'様式３（療養者名簿）（⑤の場合）'!$BD114+1&lt;=15,IF(GW$19&gt;='様式３（療養者名簿）（⑤の場合）'!$BD114,IF(GW$19&lt;='様式３（療養者名簿）（⑤の場合）'!$BE114,1,0),0),0)</f>
        <v>0</v>
      </c>
      <c r="GX109" s="256">
        <f>IF(GX$19-'様式３（療養者名簿）（⑤の場合）'!$BD114+1&lt;=15,IF(GX$19&gt;='様式３（療養者名簿）（⑤の場合）'!$BD114,IF(GX$19&lt;='様式３（療養者名簿）（⑤の場合）'!$BE114,1,0),0),0)</f>
        <v>0</v>
      </c>
      <c r="GY109" s="256">
        <f>IF(GY$19-'様式３（療養者名簿）（⑤の場合）'!$BD114+1&lt;=15,IF(GY$19&gt;='様式３（療養者名簿）（⑤の場合）'!$BD114,IF(GY$19&lt;='様式３（療養者名簿）（⑤の場合）'!$BE114,1,0),0),0)</f>
        <v>0</v>
      </c>
      <c r="GZ109" s="256">
        <f>IF(GZ$19-'様式３（療養者名簿）（⑤の場合）'!$BD114+1&lt;=15,IF(GZ$19&gt;='様式３（療養者名簿）（⑤の場合）'!$BD114,IF(GZ$19&lt;='様式３（療養者名簿）（⑤の場合）'!$BE114,1,0),0),0)</f>
        <v>0</v>
      </c>
      <c r="HA109" s="256">
        <f>IF(HA$19-'様式３（療養者名簿）（⑤の場合）'!$BD114+1&lt;=15,IF(HA$19&gt;='様式３（療養者名簿）（⑤の場合）'!$BD114,IF(HA$19&lt;='様式３（療養者名簿）（⑤の場合）'!$BE114,1,0),0),0)</f>
        <v>0</v>
      </c>
      <c r="HB109" s="256">
        <f>IF(HB$19-'様式３（療養者名簿）（⑤の場合）'!$BD114+1&lt;=15,IF(HB$19&gt;='様式３（療養者名簿）（⑤の場合）'!$BD114,IF(HB$19&lt;='様式３（療養者名簿）（⑤の場合）'!$BE114,1,0),0),0)</f>
        <v>0</v>
      </c>
      <c r="HC109" s="256">
        <f>IF(HC$19-'様式３（療養者名簿）（⑤の場合）'!$BD114+1&lt;=15,IF(HC$19&gt;='様式３（療養者名簿）（⑤の場合）'!$BD114,IF(HC$19&lt;='様式３（療養者名簿）（⑤の場合）'!$BE114,1,0),0),0)</f>
        <v>0</v>
      </c>
      <c r="HD109" s="256">
        <f>IF(HD$19-'様式３（療養者名簿）（⑤の場合）'!$BD114+1&lt;=15,IF(HD$19&gt;='様式３（療養者名簿）（⑤の場合）'!$BD114,IF(HD$19&lt;='様式３（療養者名簿）（⑤の場合）'!$BE114,1,0),0),0)</f>
        <v>0</v>
      </c>
      <c r="HE109" s="256">
        <f>IF(HE$19-'様式３（療養者名簿）（⑤の場合）'!$BD114+1&lt;=15,IF(HE$19&gt;='様式３（療養者名簿）（⑤の場合）'!$BD114,IF(HE$19&lt;='様式３（療養者名簿）（⑤の場合）'!$BE114,1,0),0),0)</f>
        <v>0</v>
      </c>
      <c r="HF109" s="256">
        <f>IF(HF$19-'様式３（療養者名簿）（⑤の場合）'!$BD114+1&lt;=15,IF(HF$19&gt;='様式３（療養者名簿）（⑤の場合）'!$BD114,IF(HF$19&lt;='様式３（療養者名簿）（⑤の場合）'!$BE114,1,0),0),0)</f>
        <v>0</v>
      </c>
      <c r="HG109" s="256">
        <f>IF(HG$19-'様式３（療養者名簿）（⑤の場合）'!$BD114+1&lt;=15,IF(HG$19&gt;='様式３（療養者名簿）（⑤の場合）'!$BD114,IF(HG$19&lt;='様式３（療養者名簿）（⑤の場合）'!$BE114,1,0),0),0)</f>
        <v>0</v>
      </c>
      <c r="HH109" s="256">
        <f>IF(HH$19-'様式３（療養者名簿）（⑤の場合）'!$BD114+1&lt;=15,IF(HH$19&gt;='様式３（療養者名簿）（⑤の場合）'!$BD114,IF(HH$19&lt;='様式３（療養者名簿）（⑤の場合）'!$BE114,1,0),0),0)</f>
        <v>0</v>
      </c>
      <c r="HI109" s="256">
        <f>IF(HI$19-'様式３（療養者名簿）（⑤の場合）'!$BD114+1&lt;=15,IF(HI$19&gt;='様式３（療養者名簿）（⑤の場合）'!$BD114,IF(HI$19&lt;='様式３（療養者名簿）（⑤の場合）'!$BE114,1,0),0),0)</f>
        <v>0</v>
      </c>
      <c r="HJ109" s="256">
        <f>IF(HJ$19-'様式３（療養者名簿）（⑤の場合）'!$BD114+1&lt;=15,IF(HJ$19&gt;='様式３（療養者名簿）（⑤の場合）'!$BD114,IF(HJ$19&lt;='様式３（療養者名簿）（⑤の場合）'!$BE114,1,0),0),0)</f>
        <v>0</v>
      </c>
      <c r="HK109" s="256">
        <f>IF(HK$19-'様式３（療養者名簿）（⑤の場合）'!$BD114+1&lt;=15,IF(HK$19&gt;='様式３（療養者名簿）（⑤の場合）'!$BD114,IF(HK$19&lt;='様式３（療養者名簿）（⑤の場合）'!$BE114,1,0),0),0)</f>
        <v>0</v>
      </c>
      <c r="HL109" s="256">
        <f>IF(HL$19-'様式３（療養者名簿）（⑤の場合）'!$BD114+1&lt;=15,IF(HL$19&gt;='様式３（療養者名簿）（⑤の場合）'!$BD114,IF(HL$19&lt;='様式３（療養者名簿）（⑤の場合）'!$BE114,1,0),0),0)</f>
        <v>0</v>
      </c>
      <c r="HM109" s="256">
        <f>IF(HM$19-'様式３（療養者名簿）（⑤の場合）'!$BD114+1&lt;=15,IF(HM$19&gt;='様式３（療養者名簿）（⑤の場合）'!$BD114,IF(HM$19&lt;='様式３（療養者名簿）（⑤の場合）'!$BE114,1,0),0),0)</f>
        <v>0</v>
      </c>
      <c r="HN109" s="256">
        <f>IF(HN$19-'様式３（療養者名簿）（⑤の場合）'!$BD114+1&lt;=15,IF(HN$19&gt;='様式３（療養者名簿）（⑤の場合）'!$BD114,IF(HN$19&lt;='様式３（療養者名簿）（⑤の場合）'!$BE114,1,0),0),0)</f>
        <v>0</v>
      </c>
      <c r="HO109" s="256">
        <f>IF(HO$19-'様式３（療養者名簿）（⑤の場合）'!$BD114+1&lt;=15,IF(HO$19&gt;='様式３（療養者名簿）（⑤の場合）'!$BD114,IF(HO$19&lt;='様式３（療養者名簿）（⑤の場合）'!$BE114,1,0),0),0)</f>
        <v>0</v>
      </c>
      <c r="HP109" s="256">
        <f>IF(HP$19-'様式３（療養者名簿）（⑤の場合）'!$BD114+1&lt;=15,IF(HP$19&gt;='様式３（療養者名簿）（⑤の場合）'!$BD114,IF(HP$19&lt;='様式３（療養者名簿）（⑤の場合）'!$BE114,1,0),0),0)</f>
        <v>0</v>
      </c>
      <c r="HQ109" s="256">
        <f>IF(HQ$19-'様式３（療養者名簿）（⑤の場合）'!$BD114+1&lt;=15,IF(HQ$19&gt;='様式３（療養者名簿）（⑤の場合）'!$BD114,IF(HQ$19&lt;='様式３（療養者名簿）（⑤の場合）'!$BE114,1,0),0),0)</f>
        <v>0</v>
      </c>
      <c r="HR109" s="256">
        <f>IF(HR$19-'様式３（療養者名簿）（⑤の場合）'!$BD114+1&lt;=15,IF(HR$19&gt;='様式３（療養者名簿）（⑤の場合）'!$BD114,IF(HR$19&lt;='様式３（療養者名簿）（⑤の場合）'!$BE114,1,0),0),0)</f>
        <v>0</v>
      </c>
      <c r="HS109" s="256">
        <f>IF(HS$19-'様式３（療養者名簿）（⑤の場合）'!$BD114+1&lt;=15,IF(HS$19&gt;='様式３（療養者名簿）（⑤の場合）'!$BD114,IF(HS$19&lt;='様式３（療養者名簿）（⑤の場合）'!$BE114,1,0),0),0)</f>
        <v>0</v>
      </c>
      <c r="HT109" s="256">
        <f>IF(HT$19-'様式３（療養者名簿）（⑤の場合）'!$BD114+1&lt;=15,IF(HT$19&gt;='様式３（療養者名簿）（⑤の場合）'!$BD114,IF(HT$19&lt;='様式３（療養者名簿）（⑤の場合）'!$BE114,1,0),0),0)</f>
        <v>0</v>
      </c>
      <c r="HU109" s="256">
        <f>IF(HU$19-'様式３（療養者名簿）（⑤の場合）'!$BD114+1&lt;=15,IF(HU$19&gt;='様式３（療養者名簿）（⑤の場合）'!$BD114,IF(HU$19&lt;='様式３（療養者名簿）（⑤の場合）'!$BE114,1,0),0),0)</f>
        <v>0</v>
      </c>
      <c r="HV109" s="256">
        <f>IF(HV$19-'様式３（療養者名簿）（⑤の場合）'!$BD114+1&lt;=15,IF(HV$19&gt;='様式３（療養者名簿）（⑤の場合）'!$BD114,IF(HV$19&lt;='様式３（療養者名簿）（⑤の場合）'!$BE114,1,0),0),0)</f>
        <v>0</v>
      </c>
      <c r="HW109" s="256">
        <f>IF(HW$19-'様式３（療養者名簿）（⑤の場合）'!$BD114+1&lt;=15,IF(HW$19&gt;='様式３（療養者名簿）（⑤の場合）'!$BD114,IF(HW$19&lt;='様式３（療養者名簿）（⑤の場合）'!$BE114,1,0),0),0)</f>
        <v>0</v>
      </c>
      <c r="HX109" s="256">
        <f>IF(HX$19-'様式３（療養者名簿）（⑤の場合）'!$BD114+1&lt;=15,IF(HX$19&gt;='様式３（療養者名簿）（⑤の場合）'!$BD114,IF(HX$19&lt;='様式３（療養者名簿）（⑤の場合）'!$BE114,1,0),0),0)</f>
        <v>0</v>
      </c>
      <c r="HY109" s="256">
        <f>IF(HY$19-'様式３（療養者名簿）（⑤の場合）'!$BD114+1&lt;=15,IF(HY$19&gt;='様式３（療養者名簿）（⑤の場合）'!$BD114,IF(HY$19&lt;='様式３（療養者名簿）（⑤の場合）'!$BE114,1,0),0),0)</f>
        <v>0</v>
      </c>
      <c r="HZ109" s="256">
        <f>IF(HZ$19-'様式３（療養者名簿）（⑤の場合）'!$BD114+1&lt;=15,IF(HZ$19&gt;='様式３（療養者名簿）（⑤の場合）'!$BD114,IF(HZ$19&lt;='様式３（療養者名簿）（⑤の場合）'!$BE114,1,0),0),0)</f>
        <v>0</v>
      </c>
      <c r="IA109" s="256">
        <f>IF(IA$19-'様式３（療養者名簿）（⑤の場合）'!$BD114+1&lt;=15,IF(IA$19&gt;='様式３（療養者名簿）（⑤の場合）'!$BD114,IF(IA$19&lt;='様式３（療養者名簿）（⑤の場合）'!$BE114,1,0),0),0)</f>
        <v>0</v>
      </c>
      <c r="IB109" s="256">
        <f>IF(IB$19-'様式３（療養者名簿）（⑤の場合）'!$BD114+1&lt;=15,IF(IB$19&gt;='様式３（療養者名簿）（⑤の場合）'!$BD114,IF(IB$19&lt;='様式３（療養者名簿）（⑤の場合）'!$BE114,1,0),0),0)</f>
        <v>0</v>
      </c>
      <c r="IC109" s="256">
        <f>IF(IC$19-'様式３（療養者名簿）（⑤の場合）'!$BD114+1&lt;=15,IF(IC$19&gt;='様式３（療養者名簿）（⑤の場合）'!$BD114,IF(IC$19&lt;='様式３（療養者名簿）（⑤の場合）'!$BE114,1,0),0),0)</f>
        <v>0</v>
      </c>
      <c r="ID109" s="256">
        <f>IF(ID$19-'様式３（療養者名簿）（⑤の場合）'!$BD114+1&lt;=15,IF(ID$19&gt;='様式３（療養者名簿）（⑤の場合）'!$BD114,IF(ID$19&lt;='様式３（療養者名簿）（⑤の場合）'!$BE114,1,0),0),0)</f>
        <v>0</v>
      </c>
      <c r="IE109" s="256">
        <f>IF(IE$19-'様式３（療養者名簿）（⑤の場合）'!$BD114+1&lt;=15,IF(IE$19&gt;='様式３（療養者名簿）（⑤の場合）'!$BD114,IF(IE$19&lt;='様式３（療養者名簿）（⑤の場合）'!$BE114,1,0),0),0)</f>
        <v>0</v>
      </c>
      <c r="IF109" s="256">
        <f>IF(IF$19-'様式３（療養者名簿）（⑤の場合）'!$BD114+1&lt;=15,IF(IF$19&gt;='様式３（療養者名簿）（⑤の場合）'!$BD114,IF(IF$19&lt;='様式３（療養者名簿）（⑤の場合）'!$BE114,1,0),0),0)</f>
        <v>0</v>
      </c>
      <c r="IG109" s="256">
        <f>IF(IG$19-'様式３（療養者名簿）（⑤の場合）'!$BD114+1&lt;=15,IF(IG$19&gt;='様式３（療養者名簿）（⑤の場合）'!$BD114,IF(IG$19&lt;='様式３（療養者名簿）（⑤の場合）'!$BE114,1,0),0),0)</f>
        <v>0</v>
      </c>
      <c r="IH109" s="256">
        <f>IF(IH$19-'様式３（療養者名簿）（⑤の場合）'!$BD114+1&lt;=15,IF(IH$19&gt;='様式３（療養者名簿）（⑤の場合）'!$BD114,IF(IH$19&lt;='様式３（療養者名簿）（⑤の場合）'!$BE114,1,0),0),0)</f>
        <v>0</v>
      </c>
      <c r="II109" s="256">
        <f>IF(II$19-'様式３（療養者名簿）（⑤の場合）'!$BD114+1&lt;=15,IF(II$19&gt;='様式３（療養者名簿）（⑤の場合）'!$BD114,IF(II$19&lt;='様式３（療養者名簿）（⑤の場合）'!$BE114,1,0),0),0)</f>
        <v>0</v>
      </c>
      <c r="IJ109" s="256">
        <f>IF(IJ$19-'様式３（療養者名簿）（⑤の場合）'!$BD114+1&lt;=15,IF(IJ$19&gt;='様式３（療養者名簿）（⑤の場合）'!$BD114,IF(IJ$19&lt;='様式３（療養者名簿）（⑤の場合）'!$BE114,1,0),0),0)</f>
        <v>0</v>
      </c>
      <c r="IK109" s="256">
        <f>IF(IK$19-'様式３（療養者名簿）（⑤の場合）'!$BD114+1&lt;=15,IF(IK$19&gt;='様式３（療養者名簿）（⑤の場合）'!$BD114,IF(IK$19&lt;='様式３（療養者名簿）（⑤の場合）'!$BE114,1,0),0),0)</f>
        <v>0</v>
      </c>
      <c r="IL109" s="256">
        <f>IF(IL$19-'様式３（療養者名簿）（⑤の場合）'!$BD114+1&lt;=15,IF(IL$19&gt;='様式３（療養者名簿）（⑤の場合）'!$BD114,IF(IL$19&lt;='様式３（療養者名簿）（⑤の場合）'!$BE114,1,0),0),0)</f>
        <v>0</v>
      </c>
      <c r="IM109" s="256">
        <f>IF(IM$19-'様式３（療養者名簿）（⑤の場合）'!$BD114+1&lt;=15,IF(IM$19&gt;='様式３（療養者名簿）（⑤の場合）'!$BD114,IF(IM$19&lt;='様式３（療養者名簿）（⑤の場合）'!$BE114,1,0),0),0)</f>
        <v>0</v>
      </c>
      <c r="IN109" s="256">
        <f>IF(IN$19-'様式３（療養者名簿）（⑤の場合）'!$BD114+1&lt;=15,IF(IN$19&gt;='様式３（療養者名簿）（⑤の場合）'!$BD114,IF(IN$19&lt;='様式３（療養者名簿）（⑤の場合）'!$BE114,1,0),0),0)</f>
        <v>0</v>
      </c>
      <c r="IO109" s="256">
        <f>IF(IO$19-'様式３（療養者名簿）（⑤の場合）'!$BD114+1&lt;=15,IF(IO$19&gt;='様式３（療養者名簿）（⑤の場合）'!$BD114,IF(IO$19&lt;='様式３（療養者名簿）（⑤の場合）'!$BE114,1,0),0),0)</f>
        <v>0</v>
      </c>
      <c r="IP109" s="256">
        <f>IF(IP$19-'様式３（療養者名簿）（⑤の場合）'!$BD114+1&lt;=15,IF(IP$19&gt;='様式３（療養者名簿）（⑤の場合）'!$BD114,IF(IP$19&lt;='様式３（療養者名簿）（⑤の場合）'!$BE114,1,0),0),0)</f>
        <v>0</v>
      </c>
      <c r="IQ109" s="256">
        <f>IF(IQ$19-'様式３（療養者名簿）（⑤の場合）'!$BD114+1&lt;=15,IF(IQ$19&gt;='様式３（療養者名簿）（⑤の場合）'!$BD114,IF(IQ$19&lt;='様式３（療養者名簿）（⑤の場合）'!$BE114,1,0),0),0)</f>
        <v>0</v>
      </c>
      <c r="IR109" s="256">
        <f>IF(IR$19-'様式３（療養者名簿）（⑤の場合）'!$BD114+1&lt;=15,IF(IR$19&gt;='様式３（療養者名簿）（⑤の場合）'!$BD114,IF(IR$19&lt;='様式３（療養者名簿）（⑤の場合）'!$BE114,1,0),0),0)</f>
        <v>0</v>
      </c>
      <c r="IS109" s="256">
        <f>IF(IS$19-'様式３（療養者名簿）（⑤の場合）'!$BD114+1&lt;=15,IF(IS$19&gt;='様式３（療養者名簿）（⑤の場合）'!$BD114,IF(IS$19&lt;='様式３（療養者名簿）（⑤の場合）'!$BE114,1,0),0),0)</f>
        <v>0</v>
      </c>
      <c r="IT109" s="256">
        <f>IF(IT$19-'様式３（療養者名簿）（⑤の場合）'!$BD114+1&lt;=15,IF(IT$19&gt;='様式３（療養者名簿）（⑤の場合）'!$BD114,IF(IT$19&lt;='様式３（療養者名簿）（⑤の場合）'!$BE114,1,0),0),0)</f>
        <v>0</v>
      </c>
      <c r="IU109" s="256">
        <f>IF(IU$19-'様式３（療養者名簿）（⑤の場合）'!$BD114+1&lt;=15,IF(IU$19&gt;='様式３（療養者名簿）（⑤の場合）'!$BD114,IF(IU$19&lt;='様式３（療養者名簿）（⑤の場合）'!$BE114,1,0),0),0)</f>
        <v>0</v>
      </c>
      <c r="IV109" s="256">
        <f>IF(IV$19-'様式３（療養者名簿）（⑤の場合）'!$BD114+1&lt;=15,IF(IV$19&gt;='様式３（療養者名簿）（⑤の場合）'!$BD114,IF(IV$19&lt;='様式３（療養者名簿）（⑤の場合）'!$BE114,1,0),0),0)</f>
        <v>0</v>
      </c>
      <c r="IW109" s="256">
        <f>IF(IW$19-'様式３（療養者名簿）（⑤の場合）'!$BD114+1&lt;=15,IF(IW$19&gt;='様式３（療養者名簿）（⑤の場合）'!$BD114,IF(IW$19&lt;='様式３（療養者名簿）（⑤の場合）'!$BE114,1,0),0),0)</f>
        <v>0</v>
      </c>
      <c r="IX109" s="256">
        <f>IF(IX$19-'様式３（療養者名簿）（⑤の場合）'!$BD114+1&lt;=15,IF(IX$19&gt;='様式３（療養者名簿）（⑤の場合）'!$BD114,IF(IX$19&lt;='様式３（療養者名簿）（⑤の場合）'!$BE114,1,0),0),0)</f>
        <v>0</v>
      </c>
      <c r="IY109" s="256">
        <f>IF(IY$19-'様式３（療養者名簿）（⑤の場合）'!$BD114+1&lt;=15,IF(IY$19&gt;='様式３（療養者名簿）（⑤の場合）'!$BD114,IF(IY$19&lt;='様式３（療養者名簿）（⑤の場合）'!$BE114,1,0),0),0)</f>
        <v>0</v>
      </c>
      <c r="IZ109" s="256">
        <f>IF(IZ$19-'様式３（療養者名簿）（⑤の場合）'!$BD114+1&lt;=15,IF(IZ$19&gt;='様式３（療養者名簿）（⑤の場合）'!$BD114,IF(IZ$19&lt;='様式３（療養者名簿）（⑤の場合）'!$BE114,1,0),0),0)</f>
        <v>0</v>
      </c>
      <c r="JA109" s="256">
        <f>IF(JA$19-'様式３（療養者名簿）（⑤の場合）'!$BD114+1&lt;=15,IF(JA$19&gt;='様式３（療養者名簿）（⑤の場合）'!$BD114,IF(JA$19&lt;='様式３（療養者名簿）（⑤の場合）'!$BE114,1,0),0),0)</f>
        <v>0</v>
      </c>
      <c r="JB109" s="256">
        <f>IF(JB$19-'様式３（療養者名簿）（⑤の場合）'!$BD114+1&lt;=15,IF(JB$19&gt;='様式３（療養者名簿）（⑤の場合）'!$BD114,IF(JB$19&lt;='様式３（療養者名簿）（⑤の場合）'!$BE114,1,0),0),0)</f>
        <v>0</v>
      </c>
      <c r="JC109" s="256">
        <f>IF(JC$19-'様式３（療養者名簿）（⑤の場合）'!$BD114+1&lt;=15,IF(JC$19&gt;='様式３（療養者名簿）（⑤の場合）'!$BD114,IF(JC$19&lt;='様式３（療養者名簿）（⑤の場合）'!$BE114,1,0),0),0)</f>
        <v>0</v>
      </c>
      <c r="JD109" s="256">
        <f>IF(JD$19-'様式３（療養者名簿）（⑤の場合）'!$BD114+1&lt;=15,IF(JD$19&gt;='様式３（療養者名簿）（⑤の場合）'!$BD114,IF(JD$19&lt;='様式３（療養者名簿）（⑤の場合）'!$BE114,1,0),0),0)</f>
        <v>0</v>
      </c>
      <c r="JE109" s="256">
        <f>IF(JE$19-'様式３（療養者名簿）（⑤の場合）'!$BD114+1&lt;=15,IF(JE$19&gt;='様式３（療養者名簿）（⑤の場合）'!$BD114,IF(JE$19&lt;='様式３（療養者名簿）（⑤の場合）'!$BE114,1,0),0),0)</f>
        <v>0</v>
      </c>
      <c r="JF109" s="256">
        <f>IF(JF$19-'様式３（療養者名簿）（⑤の場合）'!$BD114+1&lt;=15,IF(JF$19&gt;='様式３（療養者名簿）（⑤の場合）'!$BD114,IF(JF$19&lt;='様式３（療養者名簿）（⑤の場合）'!$BE114,1,0),0),0)</f>
        <v>0</v>
      </c>
      <c r="JG109" s="256">
        <f>IF(JG$19-'様式３（療養者名簿）（⑤の場合）'!$BD114+1&lt;=15,IF(JG$19&gt;='様式３（療養者名簿）（⑤の場合）'!$BD114,IF(JG$19&lt;='様式３（療養者名簿）（⑤の場合）'!$BE114,1,0),0),0)</f>
        <v>0</v>
      </c>
      <c r="JH109" s="256">
        <f>IF(JH$19-'様式３（療養者名簿）（⑤の場合）'!$BD114+1&lt;=15,IF(JH$19&gt;='様式３（療養者名簿）（⑤の場合）'!$BD114,IF(JH$19&lt;='様式３（療養者名簿）（⑤の場合）'!$BE114,1,0),0),0)</f>
        <v>0</v>
      </c>
      <c r="JI109" s="256">
        <f>IF(JI$19-'様式３（療養者名簿）（⑤の場合）'!$BD114+1&lt;=15,IF(JI$19&gt;='様式３（療養者名簿）（⑤の場合）'!$BD114,IF(JI$19&lt;='様式３（療養者名簿）（⑤の場合）'!$BE114,1,0),0),0)</f>
        <v>0</v>
      </c>
      <c r="JJ109" s="256">
        <f>IF(JJ$19-'様式３（療養者名簿）（⑤の場合）'!$BD114+1&lt;=15,IF(JJ$19&gt;='様式３（療養者名簿）（⑤の場合）'!$BD114,IF(JJ$19&lt;='様式３（療養者名簿）（⑤の場合）'!$BE114,1,0),0),0)</f>
        <v>0</v>
      </c>
      <c r="JK109" s="256">
        <f>IF(JK$19-'様式３（療養者名簿）（⑤の場合）'!$BD114+1&lt;=15,IF(JK$19&gt;='様式３（療養者名簿）（⑤の場合）'!$BD114,IF(JK$19&lt;='様式３（療養者名簿）（⑤の場合）'!$BE114,1,0),0),0)</f>
        <v>0</v>
      </c>
      <c r="JL109" s="256">
        <f>IF(JL$19-'様式３（療養者名簿）（⑤の場合）'!$BD114+1&lt;=15,IF(JL$19&gt;='様式３（療養者名簿）（⑤の場合）'!$BD114,IF(JL$19&lt;='様式３（療養者名簿）（⑤の場合）'!$BE114,1,0),0),0)</f>
        <v>0</v>
      </c>
      <c r="JM109" s="256">
        <f>IF(JM$19-'様式３（療養者名簿）（⑤の場合）'!$BD114+1&lt;=15,IF(JM$19&gt;='様式３（療養者名簿）（⑤の場合）'!$BD114,IF(JM$19&lt;='様式３（療養者名簿）（⑤の場合）'!$BE114,1,0),0),0)</f>
        <v>0</v>
      </c>
      <c r="JN109" s="256">
        <f>IF(JN$19-'様式３（療養者名簿）（⑤の場合）'!$BD114+1&lt;=15,IF(JN$19&gt;='様式３（療養者名簿）（⑤の場合）'!$BD114,IF(JN$19&lt;='様式３（療養者名簿）（⑤の場合）'!$BE114,1,0),0),0)</f>
        <v>0</v>
      </c>
      <c r="JO109" s="256">
        <f>IF(JO$19-'様式３（療養者名簿）（⑤の場合）'!$BD114+1&lt;=15,IF(JO$19&gt;='様式３（療養者名簿）（⑤の場合）'!$BD114,IF(JO$19&lt;='様式３（療養者名簿）（⑤の場合）'!$BE114,1,0),0),0)</f>
        <v>0</v>
      </c>
      <c r="JP109" s="256">
        <f>IF(JP$19-'様式３（療養者名簿）（⑤の場合）'!$BD114+1&lt;=15,IF(JP$19&gt;='様式３（療養者名簿）（⑤の場合）'!$BD114,IF(JP$19&lt;='様式３（療養者名簿）（⑤の場合）'!$BE114,1,0),0),0)</f>
        <v>0</v>
      </c>
      <c r="JQ109" s="256">
        <f>IF(JQ$19-'様式３（療養者名簿）（⑤の場合）'!$BD114+1&lt;=15,IF(JQ$19&gt;='様式３（療養者名簿）（⑤の場合）'!$BD114,IF(JQ$19&lt;='様式３（療養者名簿）（⑤の場合）'!$BE114,1,0),0),0)</f>
        <v>0</v>
      </c>
      <c r="JR109" s="256">
        <f>IF(JR$19-'様式３（療養者名簿）（⑤の場合）'!$BD114+1&lt;=15,IF(JR$19&gt;='様式３（療養者名簿）（⑤の場合）'!$BD114,IF(JR$19&lt;='様式３（療養者名簿）（⑤の場合）'!$BE114,1,0),0),0)</f>
        <v>0</v>
      </c>
      <c r="JS109" s="256">
        <f>IF(JS$19-'様式３（療養者名簿）（⑤の場合）'!$BD114+1&lt;=15,IF(JS$19&gt;='様式３（療養者名簿）（⑤の場合）'!$BD114,IF(JS$19&lt;='様式３（療養者名簿）（⑤の場合）'!$BE114,1,0),0),0)</f>
        <v>0</v>
      </c>
      <c r="JT109" s="256">
        <f>IF(JT$19-'様式３（療養者名簿）（⑤の場合）'!$BD114+1&lt;=15,IF(JT$19&gt;='様式３（療養者名簿）（⑤の場合）'!$BD114,IF(JT$19&lt;='様式３（療養者名簿）（⑤の場合）'!$BE114,1,0),0),0)</f>
        <v>0</v>
      </c>
      <c r="JU109" s="256">
        <f>IF(JU$19-'様式３（療養者名簿）（⑤の場合）'!$BD114+1&lt;=15,IF(JU$19&gt;='様式３（療養者名簿）（⑤の場合）'!$BD114,IF(JU$19&lt;='様式３（療養者名簿）（⑤の場合）'!$BE114,1,0),0),0)</f>
        <v>0</v>
      </c>
      <c r="JV109" s="256">
        <f>IF(JV$19-'様式３（療養者名簿）（⑤の場合）'!$BD114+1&lt;=15,IF(JV$19&gt;='様式３（療養者名簿）（⑤の場合）'!$BD114,IF(JV$19&lt;='様式３（療養者名簿）（⑤の場合）'!$BE114,1,0),0),0)</f>
        <v>0</v>
      </c>
      <c r="JW109" s="256">
        <f>IF(JW$19-'様式３（療養者名簿）（⑤の場合）'!$BD114+1&lt;=15,IF(JW$19&gt;='様式３（療養者名簿）（⑤の場合）'!$BD114,IF(JW$19&lt;='様式３（療養者名簿）（⑤の場合）'!$BE114,1,0),0),0)</f>
        <v>0</v>
      </c>
      <c r="JX109" s="256">
        <f>IF(JX$19-'様式３（療養者名簿）（⑤の場合）'!$BD114+1&lt;=15,IF(JX$19&gt;='様式３（療養者名簿）（⑤の場合）'!$BD114,IF(JX$19&lt;='様式３（療養者名簿）（⑤の場合）'!$BE114,1,0),0),0)</f>
        <v>0</v>
      </c>
      <c r="JY109" s="256">
        <f>IF(JY$19-'様式３（療養者名簿）（⑤の場合）'!$BD114+1&lt;=15,IF(JY$19&gt;='様式３（療養者名簿）（⑤の場合）'!$BD114,IF(JY$19&lt;='様式３（療養者名簿）（⑤の場合）'!$BE114,1,0),0),0)</f>
        <v>0</v>
      </c>
      <c r="JZ109" s="256">
        <f>IF(JZ$19-'様式３（療養者名簿）（⑤の場合）'!$BD114+1&lt;=15,IF(JZ$19&gt;='様式３（療養者名簿）（⑤の場合）'!$BD114,IF(JZ$19&lt;='様式３（療養者名簿）（⑤の場合）'!$BE114,1,0),0),0)</f>
        <v>0</v>
      </c>
      <c r="KA109" s="256">
        <f>IF(KA$19-'様式３（療養者名簿）（⑤の場合）'!$BD114+1&lt;=15,IF(KA$19&gt;='様式３（療養者名簿）（⑤の場合）'!$BD114,IF(KA$19&lt;='様式３（療養者名簿）（⑤の場合）'!$BE114,1,0),0),0)</f>
        <v>0</v>
      </c>
      <c r="KB109" s="256">
        <f>IF(KB$19-'様式３（療養者名簿）（⑤の場合）'!$BD114+1&lt;=15,IF(KB$19&gt;='様式３（療養者名簿）（⑤の場合）'!$BD114,IF(KB$19&lt;='様式３（療養者名簿）（⑤の場合）'!$BE114,1,0),0),0)</f>
        <v>0</v>
      </c>
      <c r="KC109" s="256">
        <f>IF(KC$19-'様式３（療養者名簿）（⑤の場合）'!$BD114+1&lt;=15,IF(KC$19&gt;='様式３（療養者名簿）（⑤の場合）'!$BD114,IF(KC$19&lt;='様式３（療養者名簿）（⑤の場合）'!$BE114,1,0),0),0)</f>
        <v>0</v>
      </c>
      <c r="KD109" s="256">
        <f>IF(KD$19-'様式３（療養者名簿）（⑤の場合）'!$BD114+1&lt;=15,IF(KD$19&gt;='様式３（療養者名簿）（⑤の場合）'!$BD114,IF(KD$19&lt;='様式３（療養者名簿）（⑤の場合）'!$BE114,1,0),0),0)</f>
        <v>0</v>
      </c>
      <c r="KE109" s="256">
        <f>IF(KE$19-'様式３（療養者名簿）（⑤の場合）'!$BD114+1&lt;=15,IF(KE$19&gt;='様式３（療養者名簿）（⑤の場合）'!$BD114,IF(KE$19&lt;='様式３（療養者名簿）（⑤の場合）'!$BE114,1,0),0),0)</f>
        <v>0</v>
      </c>
      <c r="KF109" s="256">
        <f>IF(KF$19-'様式３（療養者名簿）（⑤の場合）'!$BD114+1&lt;=15,IF(KF$19&gt;='様式３（療養者名簿）（⑤の場合）'!$BD114,IF(KF$19&lt;='様式３（療養者名簿）（⑤の場合）'!$BE114,1,0),0),0)</f>
        <v>0</v>
      </c>
      <c r="KG109" s="256">
        <f>IF(KG$19-'様式３（療養者名簿）（⑤の場合）'!$BD114+1&lt;=15,IF(KG$19&gt;='様式３（療養者名簿）（⑤の場合）'!$BD114,IF(KG$19&lt;='様式３（療養者名簿）（⑤の場合）'!$BE114,1,0),0),0)</f>
        <v>0</v>
      </c>
      <c r="KH109" s="256">
        <f>IF(KH$19-'様式３（療養者名簿）（⑤の場合）'!$BD114+1&lt;=15,IF(KH$19&gt;='様式３（療養者名簿）（⑤の場合）'!$BD114,IF(KH$19&lt;='様式３（療養者名簿）（⑤の場合）'!$BE114,1,0),0),0)</f>
        <v>0</v>
      </c>
      <c r="KI109" s="256">
        <f>IF(KI$19-'様式３（療養者名簿）（⑤の場合）'!$BD114+1&lt;=15,IF(KI$19&gt;='様式３（療養者名簿）（⑤の場合）'!$BD114,IF(KI$19&lt;='様式３（療養者名簿）（⑤の場合）'!$BE114,1,0),0),0)</f>
        <v>0</v>
      </c>
      <c r="KJ109" s="256">
        <f>IF(KJ$19-'様式３（療養者名簿）（⑤の場合）'!$BD114+1&lt;=15,IF(KJ$19&gt;='様式３（療養者名簿）（⑤の場合）'!$BD114,IF(KJ$19&lt;='様式３（療養者名簿）（⑤の場合）'!$BE114,1,0),0),0)</f>
        <v>0</v>
      </c>
      <c r="KK109" s="256">
        <f>IF(KK$19-'様式３（療養者名簿）（⑤の場合）'!$BD114+1&lt;=15,IF(KK$19&gt;='様式３（療養者名簿）（⑤の場合）'!$BD114,IF(KK$19&lt;='様式３（療養者名簿）（⑤の場合）'!$BE114,1,0),0),0)</f>
        <v>0</v>
      </c>
      <c r="KL109" s="256">
        <f>IF(KL$19-'様式３（療養者名簿）（⑤の場合）'!$BD114+1&lt;=15,IF(KL$19&gt;='様式３（療養者名簿）（⑤の場合）'!$BD114,IF(KL$19&lt;='様式３（療養者名簿）（⑤の場合）'!$BE114,1,0),0),0)</f>
        <v>0</v>
      </c>
      <c r="KM109" s="256">
        <f>IF(KM$19-'様式３（療養者名簿）（⑤の場合）'!$BD114+1&lt;=15,IF(KM$19&gt;='様式３（療養者名簿）（⑤の場合）'!$BD114,IF(KM$19&lt;='様式３（療養者名簿）（⑤の場合）'!$BE114,1,0),0),0)</f>
        <v>0</v>
      </c>
      <c r="KN109" s="256">
        <f>IF(KN$19-'様式３（療養者名簿）（⑤の場合）'!$BD114+1&lt;=15,IF(KN$19&gt;='様式３（療養者名簿）（⑤の場合）'!$BD114,IF(KN$19&lt;='様式３（療養者名簿）（⑤の場合）'!$BE114,1,0),0),0)</f>
        <v>0</v>
      </c>
      <c r="KO109" s="256">
        <f>IF(KO$19-'様式３（療養者名簿）（⑤の場合）'!$BD114+1&lt;=15,IF(KO$19&gt;='様式３（療養者名簿）（⑤の場合）'!$BD114,IF(KO$19&lt;='様式３（療養者名簿）（⑤の場合）'!$BE114,1,0),0),0)</f>
        <v>0</v>
      </c>
      <c r="KP109" s="256">
        <f>IF(KP$19-'様式３（療養者名簿）（⑤の場合）'!$BD114+1&lt;=15,IF(KP$19&gt;='様式３（療養者名簿）（⑤の場合）'!$BD114,IF(KP$19&lt;='様式３（療養者名簿）（⑤の場合）'!$BE114,1,0),0),0)</f>
        <v>0</v>
      </c>
      <c r="KQ109" s="256">
        <f>IF(KQ$19-'様式３（療養者名簿）（⑤の場合）'!$BD114+1&lt;=15,IF(KQ$19&gt;='様式３（療養者名簿）（⑤の場合）'!$BD114,IF(KQ$19&lt;='様式３（療養者名簿）（⑤の場合）'!$BE114,1,0),0),0)</f>
        <v>0</v>
      </c>
      <c r="KR109" s="256">
        <f>IF(KR$19-'様式３（療養者名簿）（⑤の場合）'!$BD114+1&lt;=15,IF(KR$19&gt;='様式３（療養者名簿）（⑤の場合）'!$BD114,IF(KR$19&lt;='様式３（療養者名簿）（⑤の場合）'!$BE114,1,0),0),0)</f>
        <v>0</v>
      </c>
      <c r="KS109" s="256">
        <f>IF(KS$19-'様式３（療養者名簿）（⑤の場合）'!$BD114+1&lt;=15,IF(KS$19&gt;='様式３（療養者名簿）（⑤の場合）'!$BD114,IF(KS$19&lt;='様式３（療養者名簿）（⑤の場合）'!$BE114,1,0),0),0)</f>
        <v>0</v>
      </c>
      <c r="KT109" s="256">
        <f>IF(KT$19-'様式３（療養者名簿）（⑤の場合）'!$BD114+1&lt;=15,IF(KT$19&gt;='様式３（療養者名簿）（⑤の場合）'!$BD114,IF(KT$19&lt;='様式３（療養者名簿）（⑤の場合）'!$BE114,1,0),0),0)</f>
        <v>0</v>
      </c>
      <c r="KU109" s="256">
        <f>IF(KU$19-'様式３（療養者名簿）（⑤の場合）'!$BD114+1&lt;=15,IF(KU$19&gt;='様式３（療養者名簿）（⑤の場合）'!$BD114,IF(KU$19&lt;='様式３（療養者名簿）（⑤の場合）'!$BE114,1,0),0),0)</f>
        <v>0</v>
      </c>
      <c r="KV109" s="256">
        <f>IF(KV$19-'様式３（療養者名簿）（⑤の場合）'!$BD114+1&lt;=15,IF(KV$19&gt;='様式３（療養者名簿）（⑤の場合）'!$BD114,IF(KV$19&lt;='様式３（療養者名簿）（⑤の場合）'!$BE114,1,0),0),0)</f>
        <v>0</v>
      </c>
      <c r="KW109" s="256">
        <f>IF(KW$19-'様式３（療養者名簿）（⑤の場合）'!$BD114+1&lt;=15,IF(KW$19&gt;='様式３（療養者名簿）（⑤の場合）'!$BD114,IF(KW$19&lt;='様式３（療養者名簿）（⑤の場合）'!$BE114,1,0),0),0)</f>
        <v>0</v>
      </c>
      <c r="KX109" s="256">
        <f>IF(KX$19-'様式３（療養者名簿）（⑤の場合）'!$BD114+1&lt;=15,IF(KX$19&gt;='様式３（療養者名簿）（⑤の場合）'!$BD114,IF(KX$19&lt;='様式３（療養者名簿）（⑤の場合）'!$BE114,1,0),0),0)</f>
        <v>0</v>
      </c>
      <c r="KY109" s="256">
        <f>IF(KY$19-'様式３（療養者名簿）（⑤の場合）'!$BD114+1&lt;=15,IF(KY$19&gt;='様式３（療養者名簿）（⑤の場合）'!$BD114,IF(KY$19&lt;='様式３（療養者名簿）（⑤の場合）'!$BE114,1,0),0),0)</f>
        <v>0</v>
      </c>
      <c r="KZ109" s="256">
        <f>IF(KZ$19-'様式３（療養者名簿）（⑤の場合）'!$BD114+1&lt;=15,IF(KZ$19&gt;='様式３（療養者名簿）（⑤の場合）'!$BD114,IF(KZ$19&lt;='様式３（療養者名簿）（⑤の場合）'!$BE114,1,0),0),0)</f>
        <v>0</v>
      </c>
      <c r="LA109" s="256">
        <f>IF(LA$19-'様式３（療養者名簿）（⑤の場合）'!$BD114+1&lt;=15,IF(LA$19&gt;='様式３（療養者名簿）（⑤の場合）'!$BD114,IF(LA$19&lt;='様式３（療養者名簿）（⑤の場合）'!$BE114,1,0),0),0)</f>
        <v>0</v>
      </c>
      <c r="LB109" s="256">
        <f>IF(LB$19-'様式３（療養者名簿）（⑤の場合）'!$BD114+1&lt;=15,IF(LB$19&gt;='様式３（療養者名簿）（⑤の場合）'!$BD114,IF(LB$19&lt;='様式３（療養者名簿）（⑤の場合）'!$BE114,1,0),0),0)</f>
        <v>0</v>
      </c>
      <c r="LC109" s="256">
        <f>IF(LC$19-'様式３（療養者名簿）（⑤の場合）'!$BD114+1&lt;=15,IF(LC$19&gt;='様式３（療養者名簿）（⑤の場合）'!$BD114,IF(LC$19&lt;='様式３（療養者名簿）（⑤の場合）'!$BE114,1,0),0),0)</f>
        <v>0</v>
      </c>
      <c r="LD109" s="256">
        <f>IF(LD$19-'様式３（療養者名簿）（⑤の場合）'!$BD114+1&lt;=15,IF(LD$19&gt;='様式３（療養者名簿）（⑤の場合）'!$BD114,IF(LD$19&lt;='様式３（療養者名簿）（⑤の場合）'!$BE114,1,0),0),0)</f>
        <v>0</v>
      </c>
      <c r="LE109" s="256">
        <f>IF(LE$19-'様式３（療養者名簿）（⑤の場合）'!$BD114+1&lt;=15,IF(LE$19&gt;='様式３（療養者名簿）（⑤の場合）'!$BD114,IF(LE$19&lt;='様式３（療養者名簿）（⑤の場合）'!$BE114,1,0),0),0)</f>
        <v>0</v>
      </c>
      <c r="LF109" s="256">
        <f>IF(LF$19-'様式３（療養者名簿）（⑤の場合）'!$BD114+1&lt;=15,IF(LF$19&gt;='様式３（療養者名簿）（⑤の場合）'!$BD114,IF(LF$19&lt;='様式３（療養者名簿）（⑤の場合）'!$BE114,1,0),0),0)</f>
        <v>0</v>
      </c>
      <c r="LG109" s="256">
        <f>IF(LG$19-'様式３（療養者名簿）（⑤の場合）'!$BD114+1&lt;=15,IF(LG$19&gt;='様式３（療養者名簿）（⑤の場合）'!$BD114,IF(LG$19&lt;='様式３（療養者名簿）（⑤の場合）'!$BE114,1,0),0),0)</f>
        <v>0</v>
      </c>
      <c r="LH109" s="256">
        <f>IF(LH$19-'様式３（療養者名簿）（⑤の場合）'!$BD114+1&lt;=15,IF(LH$19&gt;='様式３（療養者名簿）（⑤の場合）'!$BD114,IF(LH$19&lt;='様式３（療養者名簿）（⑤の場合）'!$BE114,1,0),0),0)</f>
        <v>0</v>
      </c>
      <c r="LI109" s="256">
        <f>IF(LI$19-'様式３（療養者名簿）（⑤の場合）'!$BD114+1&lt;=15,IF(LI$19&gt;='様式３（療養者名簿）（⑤の場合）'!$BD114,IF(LI$19&lt;='様式３（療養者名簿）（⑤の場合）'!$BE114,1,0),0),0)</f>
        <v>0</v>
      </c>
      <c r="LJ109" s="256">
        <f>IF(LJ$19-'様式３（療養者名簿）（⑤の場合）'!$BD114+1&lt;=15,IF(LJ$19&gt;='様式３（療養者名簿）（⑤の場合）'!$BD114,IF(LJ$19&lt;='様式３（療養者名簿）（⑤の場合）'!$BE114,1,0),0),0)</f>
        <v>0</v>
      </c>
      <c r="LK109" s="256">
        <f>IF(LK$19-'様式３（療養者名簿）（⑤の場合）'!$BD114+1&lt;=15,IF(LK$19&gt;='様式３（療養者名簿）（⑤の場合）'!$BD114,IF(LK$19&lt;='様式３（療養者名簿）（⑤の場合）'!$BE114,1,0),0),0)</f>
        <v>0</v>
      </c>
      <c r="LL109" s="256">
        <f>IF(LL$19-'様式３（療養者名簿）（⑤の場合）'!$BD114+1&lt;=15,IF(LL$19&gt;='様式３（療養者名簿）（⑤の場合）'!$BD114,IF(LL$19&lt;='様式３（療養者名簿）（⑤の場合）'!$BE114,1,0),0),0)</f>
        <v>0</v>
      </c>
      <c r="LM109" s="256">
        <f>IF(LM$19-'様式３（療養者名簿）（⑤の場合）'!$BD114+1&lt;=15,IF(LM$19&gt;='様式３（療養者名簿）（⑤の場合）'!$BD114,IF(LM$19&lt;='様式３（療養者名簿）（⑤の場合）'!$BE114,1,0),0),0)</f>
        <v>0</v>
      </c>
      <c r="LN109" s="256">
        <f>IF(LN$19-'様式３（療養者名簿）（⑤の場合）'!$BD114+1&lt;=15,IF(LN$19&gt;='様式３（療養者名簿）（⑤の場合）'!$BD114,IF(LN$19&lt;='様式３（療養者名簿）（⑤の場合）'!$BE114,1,0),0),0)</f>
        <v>0</v>
      </c>
      <c r="LO109" s="256">
        <f>IF(LO$19-'様式３（療養者名簿）（⑤の場合）'!$BD114+1&lt;=15,IF(LO$19&gt;='様式３（療養者名簿）（⑤の場合）'!$BD114,IF(LO$19&lt;='様式３（療養者名簿）（⑤の場合）'!$BE114,1,0),0),0)</f>
        <v>0</v>
      </c>
      <c r="LP109" s="256">
        <f>IF(LP$19-'様式３（療養者名簿）（⑤の場合）'!$BD114+1&lt;=15,IF(LP$19&gt;='様式３（療養者名簿）（⑤の場合）'!$BD114,IF(LP$19&lt;='様式３（療養者名簿）（⑤の場合）'!$BE114,1,0),0),0)</f>
        <v>0</v>
      </c>
      <c r="LQ109" s="256">
        <f>IF(LQ$19-'様式３（療養者名簿）（⑤の場合）'!$BD114+1&lt;=15,IF(LQ$19&gt;='様式３（療養者名簿）（⑤の場合）'!$BD114,IF(LQ$19&lt;='様式３（療養者名簿）（⑤の場合）'!$BE114,1,0),0),0)</f>
        <v>0</v>
      </c>
      <c r="LR109" s="256">
        <f>IF(LR$19-'様式３（療養者名簿）（⑤の場合）'!$BD114+1&lt;=15,IF(LR$19&gt;='様式３（療養者名簿）（⑤の場合）'!$BD114,IF(LR$19&lt;='様式３（療養者名簿）（⑤の場合）'!$BE114,1,0),0),0)</f>
        <v>0</v>
      </c>
      <c r="LS109" s="256">
        <f>IF(LS$19-'様式３（療養者名簿）（⑤の場合）'!$BD114+1&lt;=15,IF(LS$19&gt;='様式３（療養者名簿）（⑤の場合）'!$BD114,IF(LS$19&lt;='様式３（療養者名簿）（⑤の場合）'!$BE114,1,0),0),0)</f>
        <v>0</v>
      </c>
      <c r="LT109" s="256">
        <f>IF(LT$19-'様式３（療養者名簿）（⑤の場合）'!$BD114+1&lt;=15,IF(LT$19&gt;='様式３（療養者名簿）（⑤の場合）'!$BD114,IF(LT$19&lt;='様式３（療養者名簿）（⑤の場合）'!$BE114,1,0),0),0)</f>
        <v>0</v>
      </c>
      <c r="LU109" s="256">
        <f>IF(LU$19-'様式３（療養者名簿）（⑤の場合）'!$BD114+1&lt;=15,IF(LU$19&gt;='様式３（療養者名簿）（⑤の場合）'!$BD114,IF(LU$19&lt;='様式３（療養者名簿）（⑤の場合）'!$BE114,1,0),0),0)</f>
        <v>0</v>
      </c>
      <c r="LV109" s="256">
        <f>IF(LV$19-'様式３（療養者名簿）（⑤の場合）'!$BD114+1&lt;=15,IF(LV$19&gt;='様式３（療養者名簿）（⑤の場合）'!$BD114,IF(LV$19&lt;='様式３（療養者名簿）（⑤の場合）'!$BE114,1,0),0),0)</f>
        <v>0</v>
      </c>
      <c r="LW109" s="256">
        <f>IF(LW$19-'様式３（療養者名簿）（⑤の場合）'!$BD114+1&lt;=15,IF(LW$19&gt;='様式３（療養者名簿）（⑤の場合）'!$BD114,IF(LW$19&lt;='様式３（療養者名簿）（⑤の場合）'!$BE114,1,0),0),0)</f>
        <v>0</v>
      </c>
      <c r="LX109" s="256">
        <f>IF(LX$19-'様式３（療養者名簿）（⑤の場合）'!$BD114+1&lt;=15,IF(LX$19&gt;='様式３（療養者名簿）（⑤の場合）'!$BD114,IF(LX$19&lt;='様式３（療養者名簿）（⑤の場合）'!$BE114,1,0),0),0)</f>
        <v>0</v>
      </c>
      <c r="LY109" s="256">
        <f>IF(LY$19-'様式３（療養者名簿）（⑤の場合）'!$BD114+1&lt;=15,IF(LY$19&gt;='様式３（療養者名簿）（⑤の場合）'!$BD114,IF(LY$19&lt;='様式３（療養者名簿）（⑤の場合）'!$BE114,1,0),0),0)</f>
        <v>0</v>
      </c>
      <c r="LZ109" s="256">
        <f>IF(LZ$19-'様式３（療養者名簿）（⑤の場合）'!$BD114+1&lt;=15,IF(LZ$19&gt;='様式３（療養者名簿）（⑤の場合）'!$BD114,IF(LZ$19&lt;='様式３（療養者名簿）（⑤の場合）'!$BE114,1,0),0),0)</f>
        <v>0</v>
      </c>
      <c r="MA109" s="256">
        <f>IF(MA$19-'様式３（療養者名簿）（⑤の場合）'!$BD114+1&lt;=15,IF(MA$19&gt;='様式３（療養者名簿）（⑤の場合）'!$BD114,IF(MA$19&lt;='様式３（療養者名簿）（⑤の場合）'!$BE114,1,0),0),0)</f>
        <v>0</v>
      </c>
      <c r="MB109" s="256">
        <f>IF(MB$19-'様式３（療養者名簿）（⑤の場合）'!$BD114+1&lt;=15,IF(MB$19&gt;='様式３（療養者名簿）（⑤の場合）'!$BD114,IF(MB$19&lt;='様式３（療養者名簿）（⑤の場合）'!$BE114,1,0),0),0)</f>
        <v>0</v>
      </c>
      <c r="MC109" s="256">
        <f>IF(MC$19-'様式３（療養者名簿）（⑤の場合）'!$BD114+1&lt;=15,IF(MC$19&gt;='様式３（療養者名簿）（⑤の場合）'!$BD114,IF(MC$19&lt;='様式３（療養者名簿）（⑤の場合）'!$BE114,1,0),0),0)</f>
        <v>0</v>
      </c>
      <c r="MD109" s="256">
        <f>IF(MD$19-'様式３（療養者名簿）（⑤の場合）'!$BD114+1&lt;=15,IF(MD$19&gt;='様式３（療養者名簿）（⑤の場合）'!$BD114,IF(MD$19&lt;='様式３（療養者名簿）（⑤の場合）'!$BE114,1,0),0),0)</f>
        <v>0</v>
      </c>
      <c r="ME109" s="256">
        <f>IF(ME$19-'様式３（療養者名簿）（⑤の場合）'!$BD114+1&lt;=15,IF(ME$19&gt;='様式３（療養者名簿）（⑤の場合）'!$BD114,IF(ME$19&lt;='様式３（療養者名簿）（⑤の場合）'!$BE114,1,0),0),0)</f>
        <v>0</v>
      </c>
      <c r="MF109" s="256">
        <f>IF(MF$19-'様式３（療養者名簿）（⑤の場合）'!$BD114+1&lt;=15,IF(MF$19&gt;='様式３（療養者名簿）（⑤の場合）'!$BD114,IF(MF$19&lt;='様式３（療養者名簿）（⑤の場合）'!$BE114,1,0),0),0)</f>
        <v>0</v>
      </c>
      <c r="MG109" s="256">
        <f>IF(MG$19-'様式３（療養者名簿）（⑤の場合）'!$BD114+1&lt;=15,IF(MG$19&gt;='様式３（療養者名簿）（⑤の場合）'!$BD114,IF(MG$19&lt;='様式３（療養者名簿）（⑤の場合）'!$BE114,1,0),0),0)</f>
        <v>0</v>
      </c>
      <c r="MH109" s="256">
        <f>IF(MH$19-'様式３（療養者名簿）（⑤の場合）'!$BD114+1&lt;=15,IF(MH$19&gt;='様式３（療養者名簿）（⑤の場合）'!$BD114,IF(MH$19&lt;='様式３（療養者名簿）（⑤の場合）'!$BE114,1,0),0),0)</f>
        <v>0</v>
      </c>
      <c r="MI109" s="256">
        <f>IF(MI$19-'様式３（療養者名簿）（⑤の場合）'!$BD114+1&lt;=15,IF(MI$19&gt;='様式３（療養者名簿）（⑤の場合）'!$BD114,IF(MI$19&lt;='様式３（療養者名簿）（⑤の場合）'!$BE114,1,0),0),0)</f>
        <v>0</v>
      </c>
      <c r="MJ109" s="256">
        <f>IF(MJ$19-'様式３（療養者名簿）（⑤の場合）'!$BD114+1&lt;=15,IF(MJ$19&gt;='様式３（療養者名簿）（⑤の場合）'!$BD114,IF(MJ$19&lt;='様式３（療養者名簿）（⑤の場合）'!$BE114,1,0),0),0)</f>
        <v>0</v>
      </c>
      <c r="MK109" s="256">
        <f>IF(MK$19-'様式３（療養者名簿）（⑤の場合）'!$BD114+1&lt;=15,IF(MK$19&gt;='様式３（療養者名簿）（⑤の場合）'!$BD114,IF(MK$19&lt;='様式３（療養者名簿）（⑤の場合）'!$BE114,1,0),0),0)</f>
        <v>0</v>
      </c>
      <c r="ML109" s="256">
        <f>IF(ML$19-'様式３（療養者名簿）（⑤の場合）'!$BD114+1&lt;=15,IF(ML$19&gt;='様式３（療養者名簿）（⑤の場合）'!$BD114,IF(ML$19&lt;='様式３（療養者名簿）（⑤の場合）'!$BE114,1,0),0),0)</f>
        <v>0</v>
      </c>
      <c r="MM109" s="256">
        <f>IF(MM$19-'様式３（療養者名簿）（⑤の場合）'!$BD114+1&lt;=15,IF(MM$19&gt;='様式３（療養者名簿）（⑤の場合）'!$BD114,IF(MM$19&lt;='様式３（療養者名簿）（⑤の場合）'!$BE114,1,0),0),0)</f>
        <v>0</v>
      </c>
      <c r="MN109" s="256">
        <f>IF(MN$19-'様式３（療養者名簿）（⑤の場合）'!$BD114+1&lt;=15,IF(MN$19&gt;='様式３（療養者名簿）（⑤の場合）'!$BD114,IF(MN$19&lt;='様式３（療養者名簿）（⑤の場合）'!$BE114,1,0),0),0)</f>
        <v>0</v>
      </c>
      <c r="MO109" s="256">
        <f>IF(MO$19-'様式３（療養者名簿）（⑤の場合）'!$BD114+1&lt;=15,IF(MO$19&gt;='様式３（療養者名簿）（⑤の場合）'!$BD114,IF(MO$19&lt;='様式３（療養者名簿）（⑤の場合）'!$BE114,1,0),0),0)</f>
        <v>0</v>
      </c>
      <c r="MP109" s="256">
        <f>IF(MP$19-'様式３（療養者名簿）（⑤の場合）'!$BD114+1&lt;=15,IF(MP$19&gt;='様式３（療養者名簿）（⑤の場合）'!$BD114,IF(MP$19&lt;='様式３（療養者名簿）（⑤の場合）'!$BE114,1,0),0),0)</f>
        <v>0</v>
      </c>
      <c r="MQ109" s="256">
        <f>IF(MQ$19-'様式３（療養者名簿）（⑤の場合）'!$BD114+1&lt;=15,IF(MQ$19&gt;='様式３（療養者名簿）（⑤の場合）'!$BD114,IF(MQ$19&lt;='様式３（療養者名簿）（⑤の場合）'!$BE114,1,0),0),0)</f>
        <v>0</v>
      </c>
      <c r="MR109" s="256">
        <f>IF(MR$19-'様式３（療養者名簿）（⑤の場合）'!$BD114+1&lt;=15,IF(MR$19&gt;='様式３（療養者名簿）（⑤の場合）'!$BD114,IF(MR$19&lt;='様式３（療養者名簿）（⑤の場合）'!$BE114,1,0),0),0)</f>
        <v>0</v>
      </c>
      <c r="MS109" s="256">
        <f>IF(MS$19-'様式３（療養者名簿）（⑤の場合）'!$BD114+1&lt;=15,IF(MS$19&gt;='様式３（療養者名簿）（⑤の場合）'!$BD114,IF(MS$19&lt;='様式３（療養者名簿）（⑤の場合）'!$BE114,1,0),0),0)</f>
        <v>0</v>
      </c>
      <c r="MT109" s="256">
        <f>IF(MT$19-'様式３（療養者名簿）（⑤の場合）'!$BD114+1&lt;=15,IF(MT$19&gt;='様式３（療養者名簿）（⑤の場合）'!$BD114,IF(MT$19&lt;='様式３（療養者名簿）（⑤の場合）'!$BE114,1,0),0),0)</f>
        <v>0</v>
      </c>
      <c r="MU109" s="256">
        <f>IF(MU$19-'様式３（療養者名簿）（⑤の場合）'!$BD114+1&lt;=15,IF(MU$19&gt;='様式３（療養者名簿）（⑤の場合）'!$BD114,IF(MU$19&lt;='様式３（療養者名簿）（⑤の場合）'!$BE114,1,0),0),0)</f>
        <v>0</v>
      </c>
      <c r="MV109" s="256">
        <f>IF(MV$19-'様式３（療養者名簿）（⑤の場合）'!$BD114+1&lt;=15,IF(MV$19&gt;='様式３（療養者名簿）（⑤の場合）'!$BD114,IF(MV$19&lt;='様式３（療養者名簿）（⑤の場合）'!$BE114,1,0),0),0)</f>
        <v>0</v>
      </c>
      <c r="MW109" s="256">
        <f>IF(MW$19-'様式３（療養者名簿）（⑤の場合）'!$BD114+1&lt;=15,IF(MW$19&gt;='様式３（療養者名簿）（⑤の場合）'!$BD114,IF(MW$19&lt;='様式３（療養者名簿）（⑤の場合）'!$BE114,1,0),0),0)</f>
        <v>0</v>
      </c>
      <c r="MX109" s="256">
        <f>IF(MX$19-'様式３（療養者名簿）（⑤の場合）'!$BD114+1&lt;=15,IF(MX$19&gt;='様式３（療養者名簿）（⑤の場合）'!$BD114,IF(MX$19&lt;='様式３（療養者名簿）（⑤の場合）'!$BE114,1,0),0),0)</f>
        <v>0</v>
      </c>
      <c r="MY109" s="256">
        <f>IF(MY$19-'様式３（療養者名簿）（⑤の場合）'!$BD114+1&lt;=15,IF(MY$19&gt;='様式３（療養者名簿）（⑤の場合）'!$BD114,IF(MY$19&lt;='様式３（療養者名簿）（⑤の場合）'!$BE114,1,0),0),0)</f>
        <v>0</v>
      </c>
      <c r="MZ109" s="256">
        <f>IF(MZ$19-'様式３（療養者名簿）（⑤の場合）'!$BD114+1&lt;=15,IF(MZ$19&gt;='様式３（療養者名簿）（⑤の場合）'!$BD114,IF(MZ$19&lt;='様式３（療養者名簿）（⑤の場合）'!$BE114,1,0),0),0)</f>
        <v>0</v>
      </c>
      <c r="NA109" s="256">
        <f>IF(NA$19-'様式３（療養者名簿）（⑤の場合）'!$BD114+1&lt;=15,IF(NA$19&gt;='様式３（療養者名簿）（⑤の場合）'!$BD114,IF(NA$19&lt;='様式３（療養者名簿）（⑤の場合）'!$BE114,1,0),0),0)</f>
        <v>0</v>
      </c>
      <c r="NB109" s="256">
        <f>IF(NB$19-'様式３（療養者名簿）（⑤の場合）'!$BD114+1&lt;=15,IF(NB$19&gt;='様式３（療養者名簿）（⑤の場合）'!$BD114,IF(NB$19&lt;='様式３（療養者名簿）（⑤の場合）'!$BE114,1,0),0),0)</f>
        <v>0</v>
      </c>
      <c r="NC109" s="257">
        <f>IF(NC$19-'様式３（療養者名簿）（⑤の場合）'!$BD114+1&lt;=15,IF(NC$19&gt;='様式３（療養者名簿）（⑤の場合）'!$BD114,IF(NC$19&lt;='様式３（療養者名簿）（⑤の場合）'!$BE114,1,0),0),0)</f>
        <v>0</v>
      </c>
      <c r="ND109" s="257">
        <f>IF(ND$19-'様式３（療養者名簿）（⑤の場合）'!$BD114+1&lt;=15,IF(ND$19&gt;='様式３（療養者名簿）（⑤の場合）'!$BD114,IF(ND$19&lt;='様式３（療養者名簿）（⑤の場合）'!$BE114,1,0),0),0)</f>
        <v>0</v>
      </c>
      <c r="NE109" s="257">
        <f>IF(NE$19-'様式３（療養者名簿）（⑤の場合）'!$BD114+1&lt;=15,IF(NE$19&gt;='様式３（療養者名簿）（⑤の場合）'!$BD114,IF(NE$19&lt;='様式３（療養者名簿）（⑤の場合）'!$BE114,1,0),0),0)</f>
        <v>0</v>
      </c>
      <c r="NF109" s="257">
        <f>IF(NF$19-'様式３（療養者名簿）（⑤の場合）'!$BD114+1&lt;=15,IF(NF$19&gt;='様式３（療養者名簿）（⑤の場合）'!$BD114,IF(NF$19&lt;='様式３（療養者名簿）（⑤の場合）'!$BE114,1,0),0),0)</f>
        <v>0</v>
      </c>
      <c r="NG109" s="257">
        <f>IF(NG$19-'様式３（療養者名簿）（⑤の場合）'!$BD114+1&lt;=15,IF(NG$19&gt;='様式３（療養者名簿）（⑤の場合）'!$BD114,IF(NG$19&lt;='様式３（療養者名簿）（⑤の場合）'!$BE114,1,0),0),0)</f>
        <v>0</v>
      </c>
      <c r="NH109" s="257">
        <f>IF(NH$19-'様式３（療養者名簿）（⑤の場合）'!$BD114+1&lt;=15,IF(NH$19&gt;='様式３（療養者名簿）（⑤の場合）'!$BD114,IF(NH$19&lt;='様式３（療養者名簿）（⑤の場合）'!$BE114,1,0),0),0)</f>
        <v>0</v>
      </c>
      <c r="NI109" s="257">
        <f>IF(NI$19-'様式３（療養者名簿）（⑤の場合）'!$BD114+1&lt;=15,IF(NI$19&gt;='様式３（療養者名簿）（⑤の場合）'!$BD114,IF(NI$19&lt;='様式３（療養者名簿）（⑤の場合）'!$BE114,1,0),0),0)</f>
        <v>0</v>
      </c>
      <c r="NJ109" s="257">
        <f>IF(NJ$19-'様式３（療養者名簿）（⑤の場合）'!$BD114+1&lt;=15,IF(NJ$19&gt;='様式３（療養者名簿）（⑤の場合）'!$BD114,IF(NJ$19&lt;='様式３（療養者名簿）（⑤の場合）'!$BE114,1,0),0),0)</f>
        <v>0</v>
      </c>
      <c r="NK109" s="257">
        <f>IF(NK$19-'様式３（療養者名簿）（⑤の場合）'!$BD114+1&lt;=15,IF(NK$19&gt;='様式３（療養者名簿）（⑤の場合）'!$BD114,IF(NK$19&lt;='様式３（療養者名簿）（⑤の場合）'!$BE114,1,0),0),0)</f>
        <v>0</v>
      </c>
      <c r="NL109" s="257">
        <f>IF(NL$19-'様式３（療養者名簿）（⑤の場合）'!$BD114+1&lt;=15,IF(NL$19&gt;='様式３（療養者名簿）（⑤の場合）'!$BD114,IF(NL$19&lt;='様式３（療養者名簿）（⑤の場合）'!$BE114,1,0),0),0)</f>
        <v>0</v>
      </c>
      <c r="NM109" s="257">
        <f>IF(NM$19-'様式３（療養者名簿）（⑤の場合）'!$BD114+1&lt;=15,IF(NM$19&gt;='様式３（療養者名簿）（⑤の場合）'!$BD114,IF(NM$19&lt;='様式３（療養者名簿）（⑤の場合）'!$BE114,1,0),0),0)</f>
        <v>0</v>
      </c>
      <c r="NN109" s="257">
        <f>IF(NN$19-'様式３（療養者名簿）（⑤の場合）'!$BD114+1&lt;=15,IF(NN$19&gt;='様式３（療養者名簿）（⑤の場合）'!$BD114,IF(NN$19&lt;='様式３（療養者名簿）（⑤の場合）'!$BE114,1,0),0),0)</f>
        <v>0</v>
      </c>
      <c r="NO109" s="257">
        <f>IF(NO$19-'様式３（療養者名簿）（⑤の場合）'!$BD114+1&lt;=15,IF(NO$19&gt;='様式３（療養者名簿）（⑤の場合）'!$BD114,IF(NO$19&lt;='様式３（療養者名簿）（⑤の場合）'!$BE114,1,0),0),0)</f>
        <v>0</v>
      </c>
      <c r="NP109" s="257">
        <f>IF(NP$19-'様式３（療養者名簿）（⑤の場合）'!$BD114+1&lt;=15,IF(NP$19&gt;='様式３（療養者名簿）（⑤の場合）'!$BD114,IF(NP$19&lt;='様式３（療養者名簿）（⑤の場合）'!$BE114,1,0),0),0)</f>
        <v>0</v>
      </c>
      <c r="NQ109" s="257">
        <f>IF(NQ$19-'様式３（療養者名簿）（⑤の場合）'!$BD114+1&lt;=15,IF(NQ$19&gt;='様式３（療養者名簿）（⑤の場合）'!$BD114,IF(NQ$19&lt;='様式３（療養者名簿）（⑤の場合）'!$BE114,1,0),0),0)</f>
        <v>0</v>
      </c>
      <c r="NR109" s="257">
        <f>IF(NR$19-'様式３（療養者名簿）（⑤の場合）'!$BD114+1&lt;=15,IF(NR$19&gt;='様式３（療養者名簿）（⑤の場合）'!$BD114,IF(NR$19&lt;='様式３（療養者名簿）（⑤の場合）'!$BE114,1,0),0),0)</f>
        <v>0</v>
      </c>
      <c r="NS109" s="257">
        <f>IF(NS$19-'様式３（療養者名簿）（⑤の場合）'!$BD114+1&lt;=15,IF(NS$19&gt;='様式３（療養者名簿）（⑤の場合）'!$BD114,IF(NS$19&lt;='様式３（療養者名簿）（⑤の場合）'!$BE114,1,0),0),0)</f>
        <v>0</v>
      </c>
      <c r="NT109" s="257">
        <f>IF(NT$19-'様式３（療養者名簿）（⑤の場合）'!$BD114+1&lt;=15,IF(NT$19&gt;='様式３（療養者名簿）（⑤の場合）'!$BD114,IF(NT$19&lt;='様式３（療養者名簿）（⑤の場合）'!$BE114,1,0),0),0)</f>
        <v>0</v>
      </c>
      <c r="NU109" s="257">
        <f>IF(NU$19-'様式３（療養者名簿）（⑤の場合）'!$BD114+1&lt;=15,IF(NU$19&gt;='様式３（療養者名簿）（⑤の場合）'!$BD114,IF(NU$19&lt;='様式３（療養者名簿）（⑤の場合）'!$BE114,1,0),0),0)</f>
        <v>0</v>
      </c>
      <c r="NV109" s="257">
        <f>IF(NV$19-'様式３（療養者名簿）（⑤の場合）'!$BD114+1&lt;=15,IF(NV$19&gt;='様式３（療養者名簿）（⑤の場合）'!$BD114,IF(NV$19&lt;='様式３（療養者名簿）（⑤の場合）'!$BE114,1,0),0),0)</f>
        <v>0</v>
      </c>
      <c r="NW109" s="257">
        <f>IF(NW$19-'様式３（療養者名簿）（⑤の場合）'!$BD114+1&lt;=15,IF(NW$19&gt;='様式３（療養者名簿）（⑤の場合）'!$BD114,IF(NW$19&lt;='様式３（療養者名簿）（⑤の場合）'!$BE114,1,0),0),0)</f>
        <v>0</v>
      </c>
      <c r="NX109" s="257">
        <f>IF(NX$19-'様式３（療養者名簿）（⑤の場合）'!$BD114+1&lt;=15,IF(NX$19&gt;='様式３（療養者名簿）（⑤の場合）'!$BD114,IF(NX$19&lt;='様式３（療養者名簿）（⑤の場合）'!$BE114,1,0),0),0)</f>
        <v>0</v>
      </c>
      <c r="NY109" s="257">
        <f>IF(NY$19-'様式３（療養者名簿）（⑤の場合）'!$BD114+1&lt;=15,IF(NY$19&gt;='様式３（療養者名簿）（⑤の場合）'!$BD114,IF(NY$19&lt;='様式３（療養者名簿）（⑤の場合）'!$BE114,1,0),0),0)</f>
        <v>0</v>
      </c>
      <c r="NZ109" s="257">
        <f>IF(NZ$19-'様式３（療養者名簿）（⑤の場合）'!$BD114+1&lt;=15,IF(NZ$19&gt;='様式３（療養者名簿）（⑤の場合）'!$BD114,IF(NZ$19&lt;='様式３（療養者名簿）（⑤の場合）'!$BE114,1,0),0),0)</f>
        <v>0</v>
      </c>
      <c r="OA109" s="257">
        <f>IF(OA$19-'様式３（療養者名簿）（⑤の場合）'!$BD114+1&lt;=15,IF(OA$19&gt;='様式３（療養者名簿）（⑤の場合）'!$BD114,IF(OA$19&lt;='様式３（療養者名簿）（⑤の場合）'!$BE114,1,0),0),0)</f>
        <v>0</v>
      </c>
      <c r="OB109" s="257">
        <f>IF(OB$19-'様式３（療養者名簿）（⑤の場合）'!$BD114+1&lt;=15,IF(OB$19&gt;='様式３（療養者名簿）（⑤の場合）'!$BD114,IF(OB$19&lt;='様式３（療養者名簿）（⑤の場合）'!$BE114,1,0),0),0)</f>
        <v>0</v>
      </c>
      <c r="OC109" s="257">
        <f>IF(OC$19-'様式３（療養者名簿）（⑤の場合）'!$BD114+1&lt;=15,IF(OC$19&gt;='様式３（療養者名簿）（⑤の場合）'!$BD114,IF(OC$19&lt;='様式３（療養者名簿）（⑤の場合）'!$BE114,1,0),0),0)</f>
        <v>0</v>
      </c>
      <c r="OD109" s="257">
        <f>IF(OD$19-'様式３（療養者名簿）（⑤の場合）'!$BD114+1&lt;=15,IF(OD$19&gt;='様式３（療養者名簿）（⑤の場合）'!$BD114,IF(OD$19&lt;='様式３（療養者名簿）（⑤の場合）'!$BE114,1,0),0),0)</f>
        <v>0</v>
      </c>
      <c r="OE109" s="257">
        <f>IF(OE$19-'様式３（療養者名簿）（⑤の場合）'!$BD114+1&lt;=15,IF(OE$19&gt;='様式３（療養者名簿）（⑤の場合）'!$BD114,IF(OE$19&lt;='様式３（療養者名簿）（⑤の場合）'!$BE114,1,0),0),0)</f>
        <v>0</v>
      </c>
      <c r="OF109" s="257">
        <f>IF(OF$19-'様式３（療養者名簿）（⑤の場合）'!$BD114+1&lt;=15,IF(OF$19&gt;='様式３（療養者名簿）（⑤の場合）'!$BD114,IF(OF$19&lt;='様式３（療養者名簿）（⑤の場合）'!$BE114,1,0),0),0)</f>
        <v>0</v>
      </c>
      <c r="OG109" s="257">
        <f>IF(OG$19-'様式３（療養者名簿）（⑤の場合）'!$BD114+1&lt;=15,IF(OG$19&gt;='様式３（療養者名簿）（⑤の場合）'!$BD114,IF(OG$19&lt;='様式３（療養者名簿）（⑤の場合）'!$BE114,1,0),0),0)</f>
        <v>0</v>
      </c>
      <c r="OH109" s="257">
        <f>IF(OH$19-'様式３（療養者名簿）（⑤の場合）'!$BD114+1&lt;=15,IF(OH$19&gt;='様式３（療養者名簿）（⑤の場合）'!$BD114,IF(OH$19&lt;='様式３（療養者名簿）（⑤の場合）'!$BE114,1,0),0),0)</f>
        <v>0</v>
      </c>
      <c r="OI109" s="257">
        <f>IF(OI$19-'様式３（療養者名簿）（⑤の場合）'!$BD114+1&lt;=15,IF(OI$19&gt;='様式３（療養者名簿）（⑤の場合）'!$BD114,IF(OI$19&lt;='様式３（療養者名簿）（⑤の場合）'!$BE114,1,0),0),0)</f>
        <v>0</v>
      </c>
      <c r="OJ109" s="257">
        <f>IF(OJ$19-'様式３（療養者名簿）（⑤の場合）'!$BD114+1&lt;=15,IF(OJ$19&gt;='様式３（療養者名簿）（⑤の場合）'!$BD114,IF(OJ$19&lt;='様式３（療養者名簿）（⑤の場合）'!$BE114,1,0),0),0)</f>
        <v>0</v>
      </c>
      <c r="OK109" s="257">
        <f>IF(OK$19-'様式３（療養者名簿）（⑤の場合）'!$BD114+1&lt;=15,IF(OK$19&gt;='様式３（療養者名簿）（⑤の場合）'!$BD114,IF(OK$19&lt;='様式３（療養者名簿）（⑤の場合）'!$BE114,1,0),0),0)</f>
        <v>0</v>
      </c>
      <c r="OL109" s="257">
        <f>IF(OL$19-'様式３（療養者名簿）（⑤の場合）'!$BD114+1&lt;=15,IF(OL$19&gt;='様式３（療養者名簿）（⑤の場合）'!$BD114,IF(OL$19&lt;='様式３（療養者名簿）（⑤の場合）'!$BE114,1,0),0),0)</f>
        <v>0</v>
      </c>
      <c r="OM109" s="257">
        <f>IF(OM$19-'様式３（療養者名簿）（⑤の場合）'!$BD114+1&lt;=15,IF(OM$19&gt;='様式３（療養者名簿）（⑤の場合）'!$BD114,IF(OM$19&lt;='様式３（療養者名簿）（⑤の場合）'!$BE114,1,0),0),0)</f>
        <v>0</v>
      </c>
      <c r="ON109" s="257">
        <f>IF(ON$19-'様式３（療養者名簿）（⑤の場合）'!$BD114+1&lt;=15,IF(ON$19&gt;='様式３（療養者名簿）（⑤の場合）'!$BD114,IF(ON$19&lt;='様式３（療養者名簿）（⑤の場合）'!$BE114,1,0),0),0)</f>
        <v>0</v>
      </c>
      <c r="OO109" s="257">
        <f>IF(OO$19-'様式３（療養者名簿）（⑤の場合）'!$BD114+1&lt;=15,IF(OO$19&gt;='様式３（療養者名簿）（⑤の場合）'!$BD114,IF(OO$19&lt;='様式３（療養者名簿）（⑤の場合）'!$BE114,1,0),0),0)</f>
        <v>0</v>
      </c>
      <c r="OP109" s="257">
        <f>IF(OP$19-'様式３（療養者名簿）（⑤の場合）'!$BD114+1&lt;=15,IF(OP$19&gt;='様式３（療養者名簿）（⑤の場合）'!$BD114,IF(OP$19&lt;='様式３（療養者名簿）（⑤の場合）'!$BE114,1,0),0),0)</f>
        <v>0</v>
      </c>
      <c r="OQ109" s="257">
        <f>IF(OQ$19-'様式３（療養者名簿）（⑤の場合）'!$BD114+1&lt;=15,IF(OQ$19&gt;='様式３（療養者名簿）（⑤の場合）'!$BD114,IF(OQ$19&lt;='様式３（療養者名簿）（⑤の場合）'!$BE114,1,0),0),0)</f>
        <v>0</v>
      </c>
      <c r="OR109" s="257">
        <f>IF(OR$19-'様式３（療養者名簿）（⑤の場合）'!$BD114+1&lt;=15,IF(OR$19&gt;='様式３（療養者名簿）（⑤の場合）'!$BD114,IF(OR$19&lt;='様式３（療養者名簿）（⑤の場合）'!$BE114,1,0),0),0)</f>
        <v>0</v>
      </c>
      <c r="OS109" s="257">
        <f>IF(OS$19-'様式３（療養者名簿）（⑤の場合）'!$BD114+1&lt;=15,IF(OS$19&gt;='様式３（療養者名簿）（⑤の場合）'!$BD114,IF(OS$19&lt;='様式３（療養者名簿）（⑤の場合）'!$BE114,1,0),0),0)</f>
        <v>0</v>
      </c>
      <c r="OT109" s="257">
        <f>IF(OT$19-'様式３（療養者名簿）（⑤の場合）'!$BD114+1&lt;=15,IF(OT$19&gt;='様式３（療養者名簿）（⑤の場合）'!$BD114,IF(OT$19&lt;='様式３（療養者名簿）（⑤の場合）'!$BE114,1,0),0),0)</f>
        <v>0</v>
      </c>
      <c r="OU109" s="257">
        <f>IF(OU$19-'様式３（療養者名簿）（⑤の場合）'!$BD114+1&lt;=15,IF(OU$19&gt;='様式３（療養者名簿）（⑤の場合）'!$BD114,IF(OU$19&lt;='様式３（療養者名簿）（⑤の場合）'!$BE114,1,0),0),0)</f>
        <v>0</v>
      </c>
      <c r="OV109" s="257">
        <f>IF(OV$19-'様式３（療養者名簿）（⑤の場合）'!$BD114+1&lt;=15,IF(OV$19&gt;='様式３（療養者名簿）（⑤の場合）'!$BD114,IF(OV$19&lt;='様式３（療養者名簿）（⑤の場合）'!$BE114,1,0),0),0)</f>
        <v>0</v>
      </c>
      <c r="OW109" s="257">
        <f>IF(OW$19-'様式３（療養者名簿）（⑤の場合）'!$BD114+1&lt;=15,IF(OW$19&gt;='様式３（療養者名簿）（⑤の場合）'!$BD114,IF(OW$19&lt;='様式３（療養者名簿）（⑤の場合）'!$BE114,1,0),0),0)</f>
        <v>0</v>
      </c>
      <c r="OX109" s="257">
        <f>IF(OX$19-'様式３（療養者名簿）（⑤の場合）'!$BD114+1&lt;=15,IF(OX$19&gt;='様式３（療養者名簿）（⑤の場合）'!$BD114,IF(OX$19&lt;='様式３（療養者名簿）（⑤の場合）'!$BE114,1,0),0),0)</f>
        <v>0</v>
      </c>
      <c r="OY109" s="257">
        <f>IF(OY$19-'様式３（療養者名簿）（⑤の場合）'!$BD114+1&lt;=15,IF(OY$19&gt;='様式３（療養者名簿）（⑤の場合）'!$BD114,IF(OY$19&lt;='様式３（療養者名簿）（⑤の場合）'!$BE114,1,0),0),0)</f>
        <v>0</v>
      </c>
      <c r="OZ109" s="257">
        <f>IF(OZ$19-'様式３（療養者名簿）（⑤の場合）'!$BD114+1&lt;=15,IF(OZ$19&gt;='様式３（療養者名簿）（⑤の場合）'!$BD114,IF(OZ$19&lt;='様式３（療養者名簿）（⑤の場合）'!$BE114,1,0),0),0)</f>
        <v>0</v>
      </c>
      <c r="PA109" s="257">
        <f>IF(PA$19-'様式３（療養者名簿）（⑤の場合）'!$BD114+1&lt;=15,IF(PA$19&gt;='様式３（療養者名簿）（⑤の場合）'!$BD114,IF(PA$19&lt;='様式３（療養者名簿）（⑤の場合）'!$BE114,1,0),0),0)</f>
        <v>0</v>
      </c>
      <c r="PB109" s="257">
        <f>IF(PB$19-'様式３（療養者名簿）（⑤の場合）'!$BD114+1&lt;=15,IF(PB$19&gt;='様式３（療養者名簿）（⑤の場合）'!$BD114,IF(PB$19&lt;='様式３（療養者名簿）（⑤の場合）'!$BE114,1,0),0),0)</f>
        <v>0</v>
      </c>
      <c r="PC109" s="257">
        <f>IF(PC$19-'様式３（療養者名簿）（⑤の場合）'!$BD114+1&lt;=15,IF(PC$19&gt;='様式３（療養者名簿）（⑤の場合）'!$BD114,IF(PC$19&lt;='様式３（療養者名簿）（⑤の場合）'!$BE114,1,0),0),0)</f>
        <v>0</v>
      </c>
      <c r="PD109" s="257">
        <f>IF(PD$19-'様式３（療養者名簿）（⑤の場合）'!$BD114+1&lt;=15,IF(PD$19&gt;='様式３（療養者名簿）（⑤の場合）'!$BD114,IF(PD$19&lt;='様式３（療養者名簿）（⑤の場合）'!$BE114,1,0),0),0)</f>
        <v>0</v>
      </c>
      <c r="PE109" s="257">
        <f>IF(PE$19-'様式３（療養者名簿）（⑤の場合）'!$BD114+1&lt;=15,IF(PE$19&gt;='様式３（療養者名簿）（⑤の場合）'!$BD114,IF(PE$19&lt;='様式３（療養者名簿）（⑤の場合）'!$BE114,1,0),0),0)</f>
        <v>0</v>
      </c>
      <c r="PF109" s="257">
        <f>IF(PF$19-'様式３（療養者名簿）（⑤の場合）'!$BD114+1&lt;=15,IF(PF$19&gt;='様式３（療養者名簿）（⑤の場合）'!$BD114,IF(PF$19&lt;='様式３（療養者名簿）（⑤の場合）'!$BE114,1,0),0),0)</f>
        <v>0</v>
      </c>
      <c r="PG109" s="257">
        <f>IF(PG$19-'様式３（療養者名簿）（⑤の場合）'!$BD114+1&lt;=15,IF(PG$19&gt;='様式３（療養者名簿）（⑤の場合）'!$BD114,IF(PG$19&lt;='様式３（療養者名簿）（⑤の場合）'!$BE114,1,0),0),0)</f>
        <v>0</v>
      </c>
      <c r="PH109" s="257">
        <f>IF(PH$19-'様式３（療養者名簿）（⑤の場合）'!$BD114+1&lt;=15,IF(PH$19&gt;='様式３（療養者名簿）（⑤の場合）'!$BD114,IF(PH$19&lt;='様式３（療養者名簿）（⑤の場合）'!$BE114,1,0),0),0)</f>
        <v>0</v>
      </c>
      <c r="PI109" s="257">
        <f>IF(PI$19-'様式３（療養者名簿）（⑤の場合）'!$BD114+1&lt;=15,IF(PI$19&gt;='様式３（療養者名簿）（⑤の場合）'!$BD114,IF(PI$19&lt;='様式３（療養者名簿）（⑤の場合）'!$BE114,1,0),0),0)</f>
        <v>0</v>
      </c>
      <c r="PJ109" s="257">
        <f>IF(PJ$19-'様式３（療養者名簿）（⑤の場合）'!$BD114+1&lt;=15,IF(PJ$19&gt;='様式３（療養者名簿）（⑤の場合）'!$BD114,IF(PJ$19&lt;='様式３（療養者名簿）（⑤の場合）'!$BE114,1,0),0),0)</f>
        <v>0</v>
      </c>
      <c r="PK109" s="257">
        <f>IF(PK$19-'様式３（療養者名簿）（⑤の場合）'!$BD114+1&lt;=15,IF(PK$19&gt;='様式３（療養者名簿）（⑤の場合）'!$BD114,IF(PK$19&lt;='様式３（療養者名簿）（⑤の場合）'!$BE114,1,0),0),0)</f>
        <v>0</v>
      </c>
      <c r="PL109" s="257">
        <f>IF(PL$19-'様式３（療養者名簿）（⑤の場合）'!$BD114+1&lt;=15,IF(PL$19&gt;='様式３（療養者名簿）（⑤の場合）'!$BD114,IF(PL$19&lt;='様式３（療養者名簿）（⑤の場合）'!$BE114,1,0),0),0)</f>
        <v>0</v>
      </c>
      <c r="PM109" s="257">
        <f>IF(PM$19-'様式３（療養者名簿）（⑤の場合）'!$BD114+1&lt;=15,IF(PM$19&gt;='様式３（療養者名簿）（⑤の場合）'!$BD114,IF(PM$19&lt;='様式３（療養者名簿）（⑤の場合）'!$BE114,1,0),0),0)</f>
        <v>0</v>
      </c>
      <c r="PN109" s="257">
        <f>IF(PN$19-'様式３（療養者名簿）（⑤の場合）'!$BD114+1&lt;=15,IF(PN$19&gt;='様式３（療養者名簿）（⑤の場合）'!$BD114,IF(PN$19&lt;='様式３（療養者名簿）（⑤の場合）'!$BE114,1,0),0),0)</f>
        <v>0</v>
      </c>
      <c r="PO109" s="257">
        <f>IF(PO$19-'様式３（療養者名簿）（⑤の場合）'!$BD114+1&lt;=15,IF(PO$19&gt;='様式３（療養者名簿）（⑤の場合）'!$BD114,IF(PO$19&lt;='様式３（療養者名簿）（⑤の場合）'!$BE114,1,0),0),0)</f>
        <v>0</v>
      </c>
      <c r="PP109" s="257">
        <f>IF(PP$19-'様式３（療養者名簿）（⑤の場合）'!$BD114+1&lt;=15,IF(PP$19&gt;='様式３（療養者名簿）（⑤の場合）'!$BD114,IF(PP$19&lt;='様式３（療養者名簿）（⑤の場合）'!$BE114,1,0),0),0)</f>
        <v>0</v>
      </c>
      <c r="PQ109" s="257">
        <f>IF(PQ$19-'様式３（療養者名簿）（⑤の場合）'!$BD114+1&lt;=15,IF(PQ$19&gt;='様式３（療養者名簿）（⑤の場合）'!$BD114,IF(PQ$19&lt;='様式３（療養者名簿）（⑤の場合）'!$BE114,1,0),0),0)</f>
        <v>0</v>
      </c>
      <c r="PR109" s="257">
        <f>IF(PR$19-'様式３（療養者名簿）（⑤の場合）'!$BD114+1&lt;=15,IF(PR$19&gt;='様式３（療養者名簿）（⑤の場合）'!$BD114,IF(PR$19&lt;='様式３（療養者名簿）（⑤の場合）'!$BE114,1,0),0),0)</f>
        <v>0</v>
      </c>
      <c r="PS109" s="257">
        <f>IF(PS$19-'様式３（療養者名簿）（⑤の場合）'!$BD114+1&lt;=15,IF(PS$19&gt;='様式３（療養者名簿）（⑤の場合）'!$BD114,IF(PS$19&lt;='様式３（療養者名簿）（⑤の場合）'!$BE114,1,0),0),0)</f>
        <v>0</v>
      </c>
      <c r="PT109" s="257">
        <f>IF(PT$19-'様式３（療養者名簿）（⑤の場合）'!$BD114+1&lt;=15,IF(PT$19&gt;='様式３（療養者名簿）（⑤の場合）'!$BD114,IF(PT$19&lt;='様式３（療養者名簿）（⑤の場合）'!$BE114,1,0),0),0)</f>
        <v>0</v>
      </c>
      <c r="PU109" s="257">
        <f>IF(PU$19-'様式３（療養者名簿）（⑤の場合）'!$BD114+1&lt;=15,IF(PU$19&gt;='様式３（療養者名簿）（⑤の場合）'!$BD114,IF(PU$19&lt;='様式３（療養者名簿）（⑤の場合）'!$BE114,1,0),0),0)</f>
        <v>0</v>
      </c>
      <c r="PV109" s="257">
        <f>IF(PV$19-'様式３（療養者名簿）（⑤の場合）'!$BD114+1&lt;=15,IF(PV$19&gt;='様式３（療養者名簿）（⑤の場合）'!$BD114,IF(PV$19&lt;='様式３（療養者名簿）（⑤の場合）'!$BE114,1,0),0),0)</f>
        <v>0</v>
      </c>
      <c r="PW109" s="257">
        <f>IF(PW$19-'様式３（療養者名簿）（⑤の場合）'!$BD114+1&lt;=15,IF(PW$19&gt;='様式３（療養者名簿）（⑤の場合）'!$BD114,IF(PW$19&lt;='様式３（療養者名簿）（⑤の場合）'!$BE114,1,0),0),0)</f>
        <v>0</v>
      </c>
      <c r="PX109" s="257">
        <f>IF(PX$19-'様式３（療養者名簿）（⑤の場合）'!$BD114+1&lt;=15,IF(PX$19&gt;='様式３（療養者名簿）（⑤の場合）'!$BD114,IF(PX$19&lt;='様式３（療養者名簿）（⑤の場合）'!$BE114,1,0),0),0)</f>
        <v>0</v>
      </c>
      <c r="PY109" s="257">
        <f>IF(PY$19-'様式３（療養者名簿）（⑤の場合）'!$BD114+1&lt;=15,IF(PY$19&gt;='様式３（療養者名簿）（⑤の場合）'!$BD114,IF(PY$19&lt;='様式３（療養者名簿）（⑤の場合）'!$BE114,1,0),0),0)</f>
        <v>0</v>
      </c>
      <c r="PZ109" s="257">
        <f>IF(PZ$19-'様式３（療養者名簿）（⑤の場合）'!$BD114+1&lt;=15,IF(PZ$19&gt;='様式３（療養者名簿）（⑤の場合）'!$BD114,IF(PZ$19&lt;='様式３（療養者名簿）（⑤の場合）'!$BE114,1,0),0),0)</f>
        <v>0</v>
      </c>
      <c r="QA109" s="257">
        <f>IF(QA$19-'様式３（療養者名簿）（⑤の場合）'!$BD114+1&lt;=15,IF(QA$19&gt;='様式３（療養者名簿）（⑤の場合）'!$BD114,IF(QA$19&lt;='様式３（療養者名簿）（⑤の場合）'!$BE114,1,0),0),0)</f>
        <v>0</v>
      </c>
      <c r="QB109" s="257">
        <f>IF(QB$19-'様式３（療養者名簿）（⑤の場合）'!$BD114+1&lt;=15,IF(QB$19&gt;='様式３（療養者名簿）（⑤の場合）'!$BD114,IF(QB$19&lt;='様式３（療養者名簿）（⑤の場合）'!$BE114,1,0),0),0)</f>
        <v>0</v>
      </c>
      <c r="QC109" s="257">
        <f>IF(QC$19-'様式３（療養者名簿）（⑤の場合）'!$BD114+1&lt;=15,IF(QC$19&gt;='様式３（療養者名簿）（⑤の場合）'!$BD114,IF(QC$19&lt;='様式３（療養者名簿）（⑤の場合）'!$BE114,1,0),0),0)</f>
        <v>0</v>
      </c>
      <c r="QD109" s="257">
        <f>IF(QD$19-'様式３（療養者名簿）（⑤の場合）'!$BD114+1&lt;=15,IF(QD$19&gt;='様式３（療養者名簿）（⑤の場合）'!$BD114,IF(QD$19&lt;='様式３（療養者名簿）（⑤の場合）'!$BE114,1,0),0),0)</f>
        <v>0</v>
      </c>
      <c r="QE109" s="257">
        <f>IF(QE$19-'様式３（療養者名簿）（⑤の場合）'!$BD114+1&lt;=15,IF(QE$19&gt;='様式３（療養者名簿）（⑤の場合）'!$BD114,IF(QE$19&lt;='様式３（療養者名簿）（⑤の場合）'!$BE114,1,0),0),0)</f>
        <v>0</v>
      </c>
      <c r="QF109" s="257">
        <f>IF(QF$19-'様式３（療養者名簿）（⑤の場合）'!$BD114+1&lt;=15,IF(QF$19&gt;='様式３（療養者名簿）（⑤の場合）'!$BD114,IF(QF$19&lt;='様式３（療養者名簿）（⑤の場合）'!$BE114,1,0),0),0)</f>
        <v>0</v>
      </c>
      <c r="QG109" s="257">
        <f>IF(QG$19-'様式３（療養者名簿）（⑤の場合）'!$BD114+1&lt;=15,IF(QG$19&gt;='様式３（療養者名簿）（⑤の場合）'!$BD114,IF(QG$19&lt;='様式３（療養者名簿）（⑤の場合）'!$BE114,1,0),0),0)</f>
        <v>0</v>
      </c>
      <c r="QH109" s="257">
        <f>IF(QH$19-'様式３（療養者名簿）（⑤の場合）'!$BD114+1&lt;=15,IF(QH$19&gt;='様式３（療養者名簿）（⑤の場合）'!$BD114,IF(QH$19&lt;='様式３（療養者名簿）（⑤の場合）'!$BE114,1,0),0),0)</f>
        <v>0</v>
      </c>
      <c r="QI109" s="257">
        <f>IF(QI$19-'様式３（療養者名簿）（⑤の場合）'!$BD114+1&lt;=15,IF(QI$19&gt;='様式３（療養者名簿）（⑤の場合）'!$BD114,IF(QI$19&lt;='様式３（療養者名簿）（⑤の場合）'!$BE114,1,0),0),0)</f>
        <v>0</v>
      </c>
      <c r="QJ109" s="257">
        <f>IF(QJ$19-'様式３（療養者名簿）（⑤の場合）'!$BD114+1&lt;=15,IF(QJ$19&gt;='様式３（療養者名簿）（⑤の場合）'!$BD114,IF(QJ$19&lt;='様式３（療養者名簿）（⑤の場合）'!$BE114,1,0),0),0)</f>
        <v>0</v>
      </c>
      <c r="QK109" s="257">
        <f>IF(QK$19-'様式３（療養者名簿）（⑤の場合）'!$BD114+1&lt;=15,IF(QK$19&gt;='様式３（療養者名簿）（⑤の場合）'!$BD114,IF(QK$19&lt;='様式３（療養者名簿）（⑤の場合）'!$BE114,1,0),0),0)</f>
        <v>0</v>
      </c>
      <c r="QL109" s="257">
        <f>IF(QL$19-'様式３（療養者名簿）（⑤の場合）'!$BD114+1&lt;=15,IF(QL$19&gt;='様式３（療養者名簿）（⑤の場合）'!$BD114,IF(QL$19&lt;='様式３（療養者名簿）（⑤の場合）'!$BE114,1,0),0),0)</f>
        <v>0</v>
      </c>
      <c r="QM109" s="257">
        <f>IF(QM$19-'様式３（療養者名簿）（⑤の場合）'!$BD114+1&lt;=15,IF(QM$19&gt;='様式３（療養者名簿）（⑤の場合）'!$BD114,IF(QM$19&lt;='様式３（療養者名簿）（⑤の場合）'!$BE114,1,0),0),0)</f>
        <v>0</v>
      </c>
      <c r="QN109" s="257">
        <f>IF(QN$19-'様式３（療養者名簿）（⑤の場合）'!$BD114+1&lt;=15,IF(QN$19&gt;='様式３（療養者名簿）（⑤の場合）'!$BD114,IF(QN$19&lt;='様式３（療養者名簿）（⑤の場合）'!$BE114,1,0),0),0)</f>
        <v>0</v>
      </c>
      <c r="QO109" s="257">
        <f>IF(QO$19-'様式３（療養者名簿）（⑤の場合）'!$BD114+1&lt;=15,IF(QO$19&gt;='様式３（療養者名簿）（⑤の場合）'!$BD114,IF(QO$19&lt;='様式３（療養者名簿）（⑤の場合）'!$BE114,1,0),0),0)</f>
        <v>0</v>
      </c>
      <c r="QP109" s="257">
        <f>IF(QP$19-'様式３（療養者名簿）（⑤の場合）'!$BD114+1&lt;=15,IF(QP$19&gt;='様式３（療養者名簿）（⑤の場合）'!$BD114,IF(QP$19&lt;='様式３（療養者名簿）（⑤の場合）'!$BE114,1,0),0),0)</f>
        <v>0</v>
      </c>
      <c r="QQ109" s="257">
        <f>IF(QQ$19-'様式３（療養者名簿）（⑤の場合）'!$BD114+1&lt;=15,IF(QQ$19&gt;='様式３（療養者名簿）（⑤の場合）'!$BD114,IF(QQ$19&lt;='様式３（療養者名簿）（⑤の場合）'!$BE114,1,0),0),0)</f>
        <v>0</v>
      </c>
      <c r="QR109" s="257">
        <f>IF(QR$19-'様式３（療養者名簿）（⑤の場合）'!$BD114+1&lt;=15,IF(QR$19&gt;='様式３（療養者名簿）（⑤の場合）'!$BD114,IF(QR$19&lt;='様式３（療養者名簿）（⑤の場合）'!$BE114,1,0),0),0)</f>
        <v>0</v>
      </c>
      <c r="QS109" s="257">
        <f>IF(QS$19-'様式３（療養者名簿）（⑤の場合）'!$BD114+1&lt;=15,IF(QS$19&gt;='様式３（療養者名簿）（⑤の場合）'!$BD114,IF(QS$19&lt;='様式３（療養者名簿）（⑤の場合）'!$BE114,1,0),0),0)</f>
        <v>0</v>
      </c>
      <c r="QT109" s="257">
        <f>IF(QT$19-'様式３（療養者名簿）（⑤の場合）'!$BD114+1&lt;=15,IF(QT$19&gt;='様式３（療養者名簿）（⑤の場合）'!$BD114,IF(QT$19&lt;='様式３（療養者名簿）（⑤の場合）'!$BE114,1,0),0),0)</f>
        <v>0</v>
      </c>
      <c r="QU109" s="257">
        <f>IF(QU$19-'様式３（療養者名簿）（⑤の場合）'!$BD114+1&lt;=15,IF(QU$19&gt;='様式３（療養者名簿）（⑤の場合）'!$BD114,IF(QU$19&lt;='様式３（療養者名簿）（⑤の場合）'!$BE114,1,0),0),0)</f>
        <v>0</v>
      </c>
      <c r="QV109" s="257">
        <f>IF(QV$19-'様式３（療養者名簿）（⑤の場合）'!$BD114+1&lt;=15,IF(QV$19&gt;='様式３（療養者名簿）（⑤の場合）'!$BD114,IF(QV$19&lt;='様式３（療養者名簿）（⑤の場合）'!$BE114,1,0),0),0)</f>
        <v>0</v>
      </c>
      <c r="QW109" s="257">
        <f>IF(QW$19-'様式３（療養者名簿）（⑤の場合）'!$BD114+1&lt;=15,IF(QW$19&gt;='様式３（療養者名簿）（⑤の場合）'!$BD114,IF(QW$19&lt;='様式３（療養者名簿）（⑤の場合）'!$BE114,1,0),0),0)</f>
        <v>0</v>
      </c>
      <c r="QX109" s="257">
        <f>IF(QX$19-'様式３（療養者名簿）（⑤の場合）'!$BD114+1&lt;=15,IF(QX$19&gt;='様式３（療養者名簿）（⑤の場合）'!$BD114,IF(QX$19&lt;='様式３（療養者名簿）（⑤の場合）'!$BE114,1,0),0),0)</f>
        <v>0</v>
      </c>
      <c r="QY109" s="257">
        <f>IF(QY$19-'様式３（療養者名簿）（⑤の場合）'!$BD114+1&lt;=15,IF(QY$19&gt;='様式３（療養者名簿）（⑤の場合）'!$BD114,IF(QY$19&lt;='様式３（療養者名簿）（⑤の場合）'!$BE114,1,0),0),0)</f>
        <v>0</v>
      </c>
      <c r="QZ109" s="257">
        <f>IF(QZ$19-'様式３（療養者名簿）（⑤の場合）'!$BD114+1&lt;=15,IF(QZ$19&gt;='様式３（療養者名簿）（⑤の場合）'!$BD114,IF(QZ$19&lt;='様式３（療養者名簿）（⑤の場合）'!$BE114,1,0),0),0)</f>
        <v>0</v>
      </c>
      <c r="RA109" s="257">
        <f>IF(RA$19-'様式３（療養者名簿）（⑤の場合）'!$BD114+1&lt;=15,IF(RA$19&gt;='様式３（療養者名簿）（⑤の場合）'!$BD114,IF(RA$19&lt;='様式３（療養者名簿）（⑤の場合）'!$BE114,1,0),0),0)</f>
        <v>0</v>
      </c>
      <c r="RB109" s="257">
        <f>IF(RB$19-'様式３（療養者名簿）（⑤の場合）'!$BD114+1&lt;=15,IF(RB$19&gt;='様式３（療養者名簿）（⑤の場合）'!$BD114,IF(RB$19&lt;='様式３（療養者名簿）（⑤の場合）'!$BE114,1,0),0),0)</f>
        <v>0</v>
      </c>
      <c r="RC109" s="257">
        <f>IF(RC$19-'様式３（療養者名簿）（⑤の場合）'!$BD114+1&lt;=15,IF(RC$19&gt;='様式３（療養者名簿）（⑤の場合）'!$BD114,IF(RC$19&lt;='様式３（療養者名簿）（⑤の場合）'!$BE114,1,0),0),0)</f>
        <v>0</v>
      </c>
      <c r="RD109" s="257">
        <f>IF(RD$19-'様式３（療養者名簿）（⑤の場合）'!$BD114+1&lt;=15,IF(RD$19&gt;='様式３（療養者名簿）（⑤の場合）'!$BD114,IF(RD$19&lt;='様式３（療養者名簿）（⑤の場合）'!$BE114,1,0),0),0)</f>
        <v>0</v>
      </c>
      <c r="RE109" s="257">
        <f>IF(RE$19-'様式３（療養者名簿）（⑤の場合）'!$BD114+1&lt;=15,IF(RE$19&gt;='様式３（療養者名簿）（⑤の場合）'!$BD114,IF(RE$19&lt;='様式３（療養者名簿）（⑤の場合）'!$BE114,1,0),0),0)</f>
        <v>0</v>
      </c>
      <c r="RF109" s="257">
        <f>IF(RF$19-'様式３（療養者名簿）（⑤の場合）'!$BD114+1&lt;=15,IF(RF$19&gt;='様式３（療養者名簿）（⑤の場合）'!$BD114,IF(RF$19&lt;='様式３（療養者名簿）（⑤の場合）'!$BE114,1,0),0),0)</f>
        <v>0</v>
      </c>
      <c r="RG109" s="257">
        <f>IF(RG$19-'様式３（療養者名簿）（⑤の場合）'!$BD114+1&lt;=15,IF(RG$19&gt;='様式３（療養者名簿）（⑤の場合）'!$BD114,IF(RG$19&lt;='様式３（療養者名簿）（⑤の場合）'!$BE114,1,0),0),0)</f>
        <v>0</v>
      </c>
      <c r="RH109" s="257">
        <f>IF(RH$19-'様式３（療養者名簿）（⑤の場合）'!$BD114+1&lt;=15,IF(RH$19&gt;='様式３（療養者名簿）（⑤の場合）'!$BD114,IF(RH$19&lt;='様式３（療養者名簿）（⑤の場合）'!$BE114,1,0),0),0)</f>
        <v>0</v>
      </c>
      <c r="RI109" s="257">
        <f>IF(RI$19-'様式３（療養者名簿）（⑤の場合）'!$BD114+1&lt;=15,IF(RI$19&gt;='様式３（療養者名簿）（⑤の場合）'!$BD114,IF(RI$19&lt;='様式３（療養者名簿）（⑤の場合）'!$BE114,1,0),0),0)</f>
        <v>0</v>
      </c>
      <c r="RJ109" s="257">
        <f>IF(RJ$19-'様式３（療養者名簿）（⑤の場合）'!$BD114+1&lt;=15,IF(RJ$19&gt;='様式３（療養者名簿）（⑤の場合）'!$BD114,IF(RJ$19&lt;='様式３（療養者名簿）（⑤の場合）'!$BE114,1,0),0),0)</f>
        <v>0</v>
      </c>
      <c r="RK109" s="257">
        <f>IF(RK$19-'様式３（療養者名簿）（⑤の場合）'!$BD114+1&lt;=15,IF(RK$19&gt;='様式３（療養者名簿）（⑤の場合）'!$BD114,IF(RK$19&lt;='様式３（療養者名簿）（⑤の場合）'!$BE114,1,0),0),0)</f>
        <v>0</v>
      </c>
      <c r="RL109" s="257">
        <f>IF(RL$19-'様式３（療養者名簿）（⑤の場合）'!$BD114+1&lt;=15,IF(RL$19&gt;='様式３（療養者名簿）（⑤の場合）'!$BD114,IF(RL$19&lt;='様式３（療養者名簿）（⑤の場合）'!$BE114,1,0),0),0)</f>
        <v>0</v>
      </c>
      <c r="RM109" s="257">
        <f>IF(RM$19-'様式３（療養者名簿）（⑤の場合）'!$BD114+1&lt;=15,IF(RM$19&gt;='様式３（療養者名簿）（⑤の場合）'!$BD114,IF(RM$19&lt;='様式３（療養者名簿）（⑤の場合）'!$BE114,1,0),0),0)</f>
        <v>0</v>
      </c>
      <c r="RN109" s="257">
        <f>IF(RN$19-'様式３（療養者名簿）（⑤の場合）'!$BD114+1&lt;=15,IF(RN$19&gt;='様式３（療養者名簿）（⑤の場合）'!$BD114,IF(RN$19&lt;='様式３（療養者名簿）（⑤の場合）'!$BE114,1,0),0),0)</f>
        <v>0</v>
      </c>
      <c r="RO109" s="257">
        <f>IF(RO$19-'様式３（療養者名簿）（⑤の場合）'!$BD114+1&lt;=15,IF(RO$19&gt;='様式３（療養者名簿）（⑤の場合）'!$BD114,IF(RO$19&lt;='様式３（療養者名簿）（⑤の場合）'!$BE114,1,0),0),0)</f>
        <v>0</v>
      </c>
      <c r="RP109" s="257">
        <f>IF(RP$19-'様式３（療養者名簿）（⑤の場合）'!$BD114+1&lt;=15,IF(RP$19&gt;='様式３（療養者名簿）（⑤の場合）'!$BD114,IF(RP$19&lt;='様式３（療養者名簿）（⑤の場合）'!$BE114,1,0),0),0)</f>
        <v>0</v>
      </c>
      <c r="RQ109" s="257">
        <f>IF(RQ$19-'様式３（療養者名簿）（⑤の場合）'!$BD114+1&lt;=15,IF(RQ$19&gt;='様式３（療養者名簿）（⑤の場合）'!$BD114,IF(RQ$19&lt;='様式３（療養者名簿）（⑤の場合）'!$BE114,1,0),0),0)</f>
        <v>0</v>
      </c>
      <c r="RR109" s="257">
        <f>IF(RR$19-'様式３（療養者名簿）（⑤の場合）'!$BD114+1&lt;=15,IF(RR$19&gt;='様式３（療養者名簿）（⑤の場合）'!$BD114,IF(RR$19&lt;='様式３（療養者名簿）（⑤の場合）'!$BE114,1,0),0),0)</f>
        <v>0</v>
      </c>
      <c r="RS109" s="257">
        <f>IF(RS$19-'様式３（療養者名簿）（⑤の場合）'!$BD114+1&lt;=15,IF(RS$19&gt;='様式３（療養者名簿）（⑤の場合）'!$BD114,IF(RS$19&lt;='様式３（療養者名簿）（⑤の場合）'!$BE114,1,0),0),0)</f>
        <v>0</v>
      </c>
      <c r="RT109" s="257">
        <f>IF(RT$19-'様式３（療養者名簿）（⑤の場合）'!$BD114+1&lt;=15,IF(RT$19&gt;='様式３（療養者名簿）（⑤の場合）'!$BD114,IF(RT$19&lt;='様式３（療養者名簿）（⑤の場合）'!$BE114,1,0),0),0)</f>
        <v>0</v>
      </c>
      <c r="RU109" s="257">
        <f>IF(RU$19-'様式３（療養者名簿）（⑤の場合）'!$BD114+1&lt;=15,IF(RU$19&gt;='様式３（療養者名簿）（⑤の場合）'!$BD114,IF(RU$19&lt;='様式３（療養者名簿）（⑤の場合）'!$BE114,1,0),0),0)</f>
        <v>0</v>
      </c>
      <c r="RV109" s="257">
        <f>IF(RV$19-'様式３（療養者名簿）（⑤の場合）'!$BD114+1&lt;=15,IF(RV$19&gt;='様式３（療養者名簿）（⑤の場合）'!$BD114,IF(RV$19&lt;='様式３（療養者名簿）（⑤の場合）'!$BE114,1,0),0),0)</f>
        <v>0</v>
      </c>
      <c r="RW109" s="257">
        <f>IF(RW$19-'様式３（療養者名簿）（⑤の場合）'!$BD114+1&lt;=15,IF(RW$19&gt;='様式３（療養者名簿）（⑤の場合）'!$BD114,IF(RW$19&lt;='様式３（療養者名簿）（⑤の場合）'!$BE114,1,0),0),0)</f>
        <v>0</v>
      </c>
      <c r="RX109" s="257">
        <f>IF(RX$19-'様式３（療養者名簿）（⑤の場合）'!$BD114+1&lt;=15,IF(RX$19&gt;='様式３（療養者名簿）（⑤の場合）'!$BD114,IF(RX$19&lt;='様式３（療養者名簿）（⑤の場合）'!$BE114,1,0),0),0)</f>
        <v>0</v>
      </c>
      <c r="RY109" s="257">
        <f>IF(RY$19-'様式３（療養者名簿）（⑤の場合）'!$BD114+1&lt;=15,IF(RY$19&gt;='様式３（療養者名簿）（⑤の場合）'!$BD114,IF(RY$19&lt;='様式３（療養者名簿）（⑤の場合）'!$BE114,1,0),0),0)</f>
        <v>0</v>
      </c>
      <c r="RZ109" s="257">
        <f>IF(RZ$19-'様式３（療養者名簿）（⑤の場合）'!$BD114+1&lt;=15,IF(RZ$19&gt;='様式３（療養者名簿）（⑤の場合）'!$BD114,IF(RZ$19&lt;='様式３（療養者名簿）（⑤の場合）'!$BE114,1,0),0),0)</f>
        <v>0</v>
      </c>
      <c r="SA109" s="257">
        <f>IF(SA$19-'様式３（療養者名簿）（⑤の場合）'!$BD114+1&lt;=15,IF(SA$19&gt;='様式３（療養者名簿）（⑤の場合）'!$BD114,IF(SA$19&lt;='様式３（療養者名簿）（⑤の場合）'!$BE114,1,0),0),0)</f>
        <v>0</v>
      </c>
      <c r="SB109" s="257">
        <f>IF(SB$19-'様式３（療養者名簿）（⑤の場合）'!$BD114+1&lt;=15,IF(SB$19&gt;='様式３（療養者名簿）（⑤の場合）'!$BD114,IF(SB$19&lt;='様式３（療養者名簿）（⑤の場合）'!$BE114,1,0),0),0)</f>
        <v>0</v>
      </c>
      <c r="SC109" s="257">
        <f>IF(SC$19-'様式３（療養者名簿）（⑤の場合）'!$BD114+1&lt;=15,IF(SC$19&gt;='様式３（療養者名簿）（⑤の場合）'!$BD114,IF(SC$19&lt;='様式３（療養者名簿）（⑤の場合）'!$BE114,1,0),0),0)</f>
        <v>0</v>
      </c>
      <c r="SD109" s="257">
        <f>IF(SD$19-'様式３（療養者名簿）（⑤の場合）'!$BD114+1&lt;=15,IF(SD$19&gt;='様式３（療養者名簿）（⑤の場合）'!$BD114,IF(SD$19&lt;='様式３（療養者名簿）（⑤の場合）'!$BE114,1,0),0),0)</f>
        <v>0</v>
      </c>
      <c r="SE109" s="257">
        <f>IF(SE$19-'様式３（療養者名簿）（⑤の場合）'!$BD114+1&lt;=15,IF(SE$19&gt;='様式３（療養者名簿）（⑤の場合）'!$BD114,IF(SE$19&lt;='様式３（療養者名簿）（⑤の場合）'!$BE114,1,0),0),0)</f>
        <v>0</v>
      </c>
      <c r="SF109" s="257">
        <f>IF(SF$19-'様式３（療養者名簿）（⑤の場合）'!$BD114+1&lt;=15,IF(SF$19&gt;='様式３（療養者名簿）（⑤の場合）'!$BD114,IF(SF$19&lt;='様式３（療養者名簿）（⑤の場合）'!$BE114,1,0),0),0)</f>
        <v>0</v>
      </c>
      <c r="SG109" s="257">
        <f>IF(SG$19-'様式３（療養者名簿）（⑤の場合）'!$BD114+1&lt;=15,IF(SG$19&gt;='様式３（療養者名簿）（⑤の場合）'!$BD114,IF(SG$19&lt;='様式３（療養者名簿）（⑤の場合）'!$BE114,1,0),0),0)</f>
        <v>0</v>
      </c>
      <c r="SH109" s="257">
        <f>IF(SH$19-'様式３（療養者名簿）（⑤の場合）'!$BD114+1&lt;=15,IF(SH$19&gt;='様式３（療養者名簿）（⑤の場合）'!$BD114,IF(SH$19&lt;='様式３（療養者名簿）（⑤の場合）'!$BE114,1,0),0),0)</f>
        <v>0</v>
      </c>
      <c r="SI109" s="257">
        <f>IF(SI$19-'様式３（療養者名簿）（⑤の場合）'!$BD114+1&lt;=15,IF(SI$19&gt;='様式３（療養者名簿）（⑤の場合）'!$BD114,IF(SI$19&lt;='様式３（療養者名簿）（⑤の場合）'!$BE114,1,0),0),0)</f>
        <v>0</v>
      </c>
      <c r="SJ109" s="257">
        <f>IF(SJ$19-'様式３（療養者名簿）（⑤の場合）'!$BD114+1&lt;=15,IF(SJ$19&gt;='様式３（療養者名簿）（⑤の場合）'!$BD114,IF(SJ$19&lt;='様式３（療養者名簿）（⑤の場合）'!$BE114,1,0),0),0)</f>
        <v>0</v>
      </c>
      <c r="SK109" s="257">
        <f>IF(SK$19-'様式３（療養者名簿）（⑤の場合）'!$BD114+1&lt;=15,IF(SK$19&gt;='様式３（療養者名簿）（⑤の場合）'!$BD114,IF(SK$19&lt;='様式３（療養者名簿）（⑤の場合）'!$BE114,1,0),0),0)</f>
        <v>0</v>
      </c>
      <c r="SL109" s="257">
        <f>IF(SL$19-'様式３（療養者名簿）（⑤の場合）'!$BD114+1&lt;=15,IF(SL$19&gt;='様式３（療養者名簿）（⑤の場合）'!$BD114,IF(SL$19&lt;='様式３（療養者名簿）（⑤の場合）'!$BE114,1,0),0),0)</f>
        <v>0</v>
      </c>
      <c r="SM109" s="257">
        <f>IF(SM$19-'様式３（療養者名簿）（⑤の場合）'!$BD114+1&lt;=15,IF(SM$19&gt;='様式３（療養者名簿）（⑤の場合）'!$BD114,IF(SM$19&lt;='様式３（療養者名簿）（⑤の場合）'!$BE114,1,0),0),0)</f>
        <v>0</v>
      </c>
      <c r="SN109" s="257">
        <f>IF(SN$19-'様式３（療養者名簿）（⑤の場合）'!$BD114+1&lt;=15,IF(SN$19&gt;='様式３（療養者名簿）（⑤の場合）'!$BD114,IF(SN$19&lt;='様式３（療養者名簿）（⑤の場合）'!$BE114,1,0),0),0)</f>
        <v>0</v>
      </c>
      <c r="SO109" s="257">
        <f>IF(SO$19-'様式３（療養者名簿）（⑤の場合）'!$BD114+1&lt;=15,IF(SO$19&gt;='様式３（療養者名簿）（⑤の場合）'!$BD114,IF(SO$19&lt;='様式３（療養者名簿）（⑤の場合）'!$BE114,1,0),0),0)</f>
        <v>0</v>
      </c>
      <c r="SP109" s="257">
        <f>IF(SP$19-'様式３（療養者名簿）（⑤の場合）'!$BD114+1&lt;=15,IF(SP$19&gt;='様式３（療養者名簿）（⑤の場合）'!$BD114,IF(SP$19&lt;='様式３（療養者名簿）（⑤の場合）'!$BE114,1,0),0),0)</f>
        <v>0</v>
      </c>
      <c r="SQ109" s="257">
        <f>IF(SQ$19-'様式３（療養者名簿）（⑤の場合）'!$BD114+1&lt;=15,IF(SQ$19&gt;='様式３（療養者名簿）（⑤の場合）'!$BD114,IF(SQ$19&lt;='様式３（療養者名簿）（⑤の場合）'!$BE114,1,0),0),0)</f>
        <v>0</v>
      </c>
      <c r="SR109" s="257">
        <f>IF(SR$19-'様式３（療養者名簿）（⑤の場合）'!$BD114+1&lt;=15,IF(SR$19&gt;='様式３（療養者名簿）（⑤の場合）'!$BD114,IF(SR$19&lt;='様式３（療養者名簿）（⑤の場合）'!$BE114,1,0),0),0)</f>
        <v>0</v>
      </c>
      <c r="SS109" s="257">
        <f>IF(SS$19-'様式３（療養者名簿）（⑤の場合）'!$BD114+1&lt;=15,IF(SS$19&gt;='様式３（療養者名簿）（⑤の場合）'!$BD114,IF(SS$19&lt;='様式３（療養者名簿）（⑤の場合）'!$BE114,1,0),0),0)</f>
        <v>0</v>
      </c>
      <c r="ST109" s="257">
        <f>IF(ST$19-'様式３（療養者名簿）（⑤の場合）'!$BD114+1&lt;=15,IF(ST$19&gt;='様式３（療養者名簿）（⑤の場合）'!$BD114,IF(ST$19&lt;='様式３（療養者名簿）（⑤の場合）'!$BE114,1,0),0),0)</f>
        <v>0</v>
      </c>
      <c r="SU109" s="257">
        <f>IF(SU$19-'様式３（療養者名簿）（⑤の場合）'!$BD114+1&lt;=15,IF(SU$19&gt;='様式３（療養者名簿）（⑤の場合）'!$BD114,IF(SU$19&lt;='様式３（療養者名簿）（⑤の場合）'!$BE114,1,0),0),0)</f>
        <v>0</v>
      </c>
      <c r="SV109" s="257">
        <f>IF(SV$19-'様式３（療養者名簿）（⑤の場合）'!$BD114+1&lt;=15,IF(SV$19&gt;='様式３（療養者名簿）（⑤の場合）'!$BD114,IF(SV$19&lt;='様式３（療養者名簿）（⑤の場合）'!$BE114,1,0),0),0)</f>
        <v>0</v>
      </c>
      <c r="SW109" s="257">
        <f>IF(SW$19-'様式３（療養者名簿）（⑤の場合）'!$BD114+1&lt;=15,IF(SW$19&gt;='様式３（療養者名簿）（⑤の場合）'!$BD114,IF(SW$19&lt;='様式３（療養者名簿）（⑤の場合）'!$BE114,1,0),0),0)</f>
        <v>0</v>
      </c>
      <c r="SX109" s="257">
        <f>IF(SX$19-'様式３（療養者名簿）（⑤の場合）'!$BD114+1&lt;=15,IF(SX$19&gt;='様式３（療養者名簿）（⑤の場合）'!$BD114,IF(SX$19&lt;='様式３（療養者名簿）（⑤の場合）'!$BE114,1,0),0),0)</f>
        <v>0</v>
      </c>
      <c r="SY109" s="257">
        <f>IF(SY$19-'様式３（療養者名簿）（⑤の場合）'!$BD114+1&lt;=15,IF(SY$19&gt;='様式３（療養者名簿）（⑤の場合）'!$BD114,IF(SY$19&lt;='様式３（療養者名簿）（⑤の場合）'!$BE114,1,0),0),0)</f>
        <v>0</v>
      </c>
      <c r="SZ109" s="257">
        <f>IF(SZ$19-'様式３（療養者名簿）（⑤の場合）'!$BD114+1&lt;=15,IF(SZ$19&gt;='様式３（療養者名簿）（⑤の場合）'!$BD114,IF(SZ$19&lt;='様式３（療養者名簿）（⑤の場合）'!$BE114,1,0),0),0)</f>
        <v>0</v>
      </c>
      <c r="TA109" s="257">
        <f>IF(TA$19-'様式３（療養者名簿）（⑤の場合）'!$BD114+1&lt;=15,IF(TA$19&gt;='様式３（療養者名簿）（⑤の場合）'!$BD114,IF(TA$19&lt;='様式３（療養者名簿）（⑤の場合）'!$BE114,1,0),0),0)</f>
        <v>0</v>
      </c>
      <c r="TB109" s="257">
        <f>IF(TB$19-'様式３（療養者名簿）（⑤の場合）'!$BD114+1&lt;=15,IF(TB$19&gt;='様式３（療養者名簿）（⑤の場合）'!$BD114,IF(TB$19&lt;='様式３（療養者名簿）（⑤の場合）'!$BE114,1,0),0),0)</f>
        <v>0</v>
      </c>
      <c r="TC109" s="257">
        <f>IF(TC$19-'様式３（療養者名簿）（⑤の場合）'!$BD114+1&lt;=15,IF(TC$19&gt;='様式３（療養者名簿）（⑤の場合）'!$BD114,IF(TC$19&lt;='様式３（療養者名簿）（⑤の場合）'!$BE114,1,0),0),0)</f>
        <v>0</v>
      </c>
      <c r="TD109" s="257">
        <f>IF(TD$19-'様式３（療養者名簿）（⑤の場合）'!$BD114+1&lt;=15,IF(TD$19&gt;='様式３（療養者名簿）（⑤の場合）'!$BD114,IF(TD$19&lt;='様式３（療養者名簿）（⑤の場合）'!$BE114,1,0),0),0)</f>
        <v>0</v>
      </c>
      <c r="TE109" s="257">
        <f>IF(TE$19-'様式３（療養者名簿）（⑤の場合）'!$BD114+1&lt;=15,IF(TE$19&gt;='様式３（療養者名簿）（⑤の場合）'!$BD114,IF(TE$19&lt;='様式３（療養者名簿）（⑤の場合）'!$BE114,1,0),0),0)</f>
        <v>0</v>
      </c>
      <c r="TF109" s="257">
        <f>IF(TF$19-'様式３（療養者名簿）（⑤の場合）'!$BD114+1&lt;=15,IF(TF$19&gt;='様式３（療養者名簿）（⑤の場合）'!$BD114,IF(TF$19&lt;='様式３（療養者名簿）（⑤の場合）'!$BE114,1,0),0),0)</f>
        <v>0</v>
      </c>
      <c r="TG109" s="257">
        <f>IF(TG$19-'様式３（療養者名簿）（⑤の場合）'!$BD114+1&lt;=15,IF(TG$19&gt;='様式３（療養者名簿）（⑤の場合）'!$BD114,IF(TG$19&lt;='様式３（療養者名簿）（⑤の場合）'!$BE114,1,0),0),0)</f>
        <v>0</v>
      </c>
      <c r="TH109" s="257">
        <f>IF(TH$19-'様式３（療養者名簿）（⑤の場合）'!$BD114+1&lt;=15,IF(TH$19&gt;='様式３（療養者名簿）（⑤の場合）'!$BD114,IF(TH$19&lt;='様式３（療養者名簿）（⑤の場合）'!$BE114,1,0),0),0)</f>
        <v>0</v>
      </c>
      <c r="TI109" s="257">
        <f>IF(TI$19-'様式３（療養者名簿）（⑤の場合）'!$BD114+1&lt;=15,IF(TI$19&gt;='様式３（療養者名簿）（⑤の場合）'!$BD114,IF(TI$19&lt;='様式３（療養者名簿）（⑤の場合）'!$BE114,1,0),0),0)</f>
        <v>0</v>
      </c>
      <c r="TJ109" s="257">
        <f>IF(TJ$19-'様式３（療養者名簿）（⑤の場合）'!$BD114+1&lt;=15,IF(TJ$19&gt;='様式３（療養者名簿）（⑤の場合）'!$BD114,IF(TJ$19&lt;='様式３（療養者名簿）（⑤の場合）'!$BE114,1,0),0),0)</f>
        <v>0</v>
      </c>
      <c r="TK109" s="257">
        <f>IF(TK$19-'様式３（療養者名簿）（⑤の場合）'!$BD114+1&lt;=15,IF(TK$19&gt;='様式３（療養者名簿）（⑤の場合）'!$BD114,IF(TK$19&lt;='様式３（療養者名簿）（⑤の場合）'!$BE114,1,0),0),0)</f>
        <v>0</v>
      </c>
      <c r="TL109" s="257">
        <f>IF(TL$19-'様式３（療養者名簿）（⑤の場合）'!$BD114+1&lt;=15,IF(TL$19&gt;='様式３（療養者名簿）（⑤の場合）'!$BD114,IF(TL$19&lt;='様式３（療養者名簿）（⑤の場合）'!$BE114,1,0),0),0)</f>
        <v>0</v>
      </c>
      <c r="TM109" s="257">
        <f>IF(TM$19-'様式３（療養者名簿）（⑤の場合）'!$BD114+1&lt;=15,IF(TM$19&gt;='様式３（療養者名簿）（⑤の場合）'!$BD114,IF(TM$19&lt;='様式３（療養者名簿）（⑤の場合）'!$BE114,1,0),0),0)</f>
        <v>0</v>
      </c>
      <c r="TN109" s="257">
        <f>IF(TN$19-'様式３（療養者名簿）（⑤の場合）'!$BD114+1&lt;=15,IF(TN$19&gt;='様式３（療養者名簿）（⑤の場合）'!$BD114,IF(TN$19&lt;='様式３（療養者名簿）（⑤の場合）'!$BE114,1,0),0),0)</f>
        <v>0</v>
      </c>
      <c r="TO109" s="257">
        <f>IF(TO$19-'様式３（療養者名簿）（⑤の場合）'!$BD114+1&lt;=15,IF(TO$19&gt;='様式３（療養者名簿）（⑤の場合）'!$BD114,IF(TO$19&lt;='様式３（療養者名簿）（⑤の場合）'!$BE114,1,0),0),0)</f>
        <v>0</v>
      </c>
      <c r="TP109" s="257">
        <f>IF(TP$19-'様式３（療養者名簿）（⑤の場合）'!$BD114+1&lt;=15,IF(TP$19&gt;='様式３（療養者名簿）（⑤の場合）'!$BD114,IF(TP$19&lt;='様式３（療養者名簿）（⑤の場合）'!$BE114,1,0),0),0)</f>
        <v>0</v>
      </c>
      <c r="TQ109" s="257">
        <f>IF(TQ$19-'様式３（療養者名簿）（⑤の場合）'!$BD114+1&lt;=15,IF(TQ$19&gt;='様式３（療養者名簿）（⑤の場合）'!$BD114,IF(TQ$19&lt;='様式３（療養者名簿）（⑤の場合）'!$BE114,1,0),0),0)</f>
        <v>0</v>
      </c>
      <c r="TR109" s="257">
        <f>IF(TR$19-'様式３（療養者名簿）（⑤の場合）'!$BD114+1&lt;=15,IF(TR$19&gt;='様式３（療養者名簿）（⑤の場合）'!$BD114,IF(TR$19&lt;='様式３（療養者名簿）（⑤の場合）'!$BE114,1,0),0),0)</f>
        <v>0</v>
      </c>
      <c r="TS109" s="257">
        <f>IF(TS$19-'様式３（療養者名簿）（⑤の場合）'!$BD114+1&lt;=15,IF(TS$19&gt;='様式３（療養者名簿）（⑤の場合）'!$BD114,IF(TS$19&lt;='様式３（療養者名簿）（⑤の場合）'!$BE114,1,0),0),0)</f>
        <v>0</v>
      </c>
      <c r="TT109" s="257">
        <f>IF(TT$19-'様式３（療養者名簿）（⑤の場合）'!$BD114+1&lt;=15,IF(TT$19&gt;='様式３（療養者名簿）（⑤の場合）'!$BD114,IF(TT$19&lt;='様式３（療養者名簿）（⑤の場合）'!$BE114,1,0),0),0)</f>
        <v>0</v>
      </c>
      <c r="TU109" s="257">
        <f>IF(TU$19-'様式３（療養者名簿）（⑤の場合）'!$BD114+1&lt;=15,IF(TU$19&gt;='様式３（療養者名簿）（⑤の場合）'!$BD114,IF(TU$19&lt;='様式３（療養者名簿）（⑤の場合）'!$BE114,1,0),0),0)</f>
        <v>0</v>
      </c>
      <c r="TV109" s="257">
        <f>IF(TV$19-'様式３（療養者名簿）（⑤の場合）'!$BD114+1&lt;=15,IF(TV$19&gt;='様式３（療養者名簿）（⑤の場合）'!$BD114,IF(TV$19&lt;='様式３（療養者名簿）（⑤の場合）'!$BE114,1,0),0),0)</f>
        <v>0</v>
      </c>
      <c r="TW109" s="257">
        <f>IF(TW$19-'様式３（療養者名簿）（⑤の場合）'!$BD114+1&lt;=15,IF(TW$19&gt;='様式３（療養者名簿）（⑤の場合）'!$BD114,IF(TW$19&lt;='様式３（療養者名簿）（⑤の場合）'!$BE114,1,0),0),0)</f>
        <v>0</v>
      </c>
      <c r="TX109" s="257">
        <f>IF(TX$19-'様式３（療養者名簿）（⑤の場合）'!$BD114+1&lt;=15,IF(TX$19&gt;='様式３（療養者名簿）（⑤の場合）'!$BD114,IF(TX$19&lt;='様式３（療養者名簿）（⑤の場合）'!$BE114,1,0),0),0)</f>
        <v>0</v>
      </c>
      <c r="TY109" s="257">
        <f>IF(TY$19-'様式３（療養者名簿）（⑤の場合）'!$BD114+1&lt;=15,IF(TY$19&gt;='様式３（療養者名簿）（⑤の場合）'!$BD114,IF(TY$19&lt;='様式３（療養者名簿）（⑤の場合）'!$BE114,1,0),0),0)</f>
        <v>0</v>
      </c>
      <c r="TZ109" s="257">
        <f>IF(TZ$19-'様式３（療養者名簿）（⑤の場合）'!$BD114+1&lt;=15,IF(TZ$19&gt;='様式３（療養者名簿）（⑤の場合）'!$BD114,IF(TZ$19&lt;='様式３（療養者名簿）（⑤の場合）'!$BE114,1,0),0),0)</f>
        <v>0</v>
      </c>
      <c r="UA109" s="257">
        <f>IF(UA$19-'様式３（療養者名簿）（⑤の場合）'!$BD114+1&lt;=15,IF(UA$19&gt;='様式３（療養者名簿）（⑤の場合）'!$BD114,IF(UA$19&lt;='様式３（療養者名簿）（⑤の場合）'!$BE114,1,0),0),0)</f>
        <v>0</v>
      </c>
      <c r="UB109" s="257">
        <f>IF(UB$19-'様式３（療養者名簿）（⑤の場合）'!$BD114+1&lt;=15,IF(UB$19&gt;='様式３（療養者名簿）（⑤の場合）'!$BD114,IF(UB$19&lt;='様式３（療養者名簿）（⑤の場合）'!$BE114,1,0),0),0)</f>
        <v>0</v>
      </c>
      <c r="UC109" s="257">
        <f>IF(UC$19-'様式３（療養者名簿）（⑤の場合）'!$BD114+1&lt;=15,IF(UC$19&gt;='様式３（療養者名簿）（⑤の場合）'!$BD114,IF(UC$19&lt;='様式３（療養者名簿）（⑤の場合）'!$BE114,1,0),0),0)</f>
        <v>0</v>
      </c>
      <c r="UD109" s="384">
        <f>IF(UD$19-'様式３（療養者名簿）（⑤の場合）'!$BD114+1&lt;=15,IF(UD$19&gt;='様式３（療養者名簿）（⑤の場合）'!$BD114,IF(UD$19&lt;='様式３（療養者名簿）（⑤の場合）'!$BE114,1,0),0),0)</f>
        <v>0</v>
      </c>
      <c r="UE109" s="384">
        <f>IF(UE$19-'様式３（療養者名簿）（⑤の場合）'!$BD114+1&lt;=15,IF(UE$19&gt;='様式３（療養者名簿）（⑤の場合）'!$BD114,IF(UE$19&lt;='様式３（療養者名簿）（⑤の場合）'!$BE114,1,0),0),0)</f>
        <v>0</v>
      </c>
      <c r="UF109" s="384">
        <f>IF(UF$19-'様式３（療養者名簿）（⑤の場合）'!$BD114+1&lt;=15,IF(UF$19&gt;='様式３（療養者名簿）（⑤の場合）'!$BD114,IF(UF$19&lt;='様式３（療養者名簿）（⑤の場合）'!$BE114,1,0),0),0)</f>
        <v>0</v>
      </c>
      <c r="UG109" s="384">
        <f>IF(UG$19-'様式３（療養者名簿）（⑤の場合）'!$BD114+1&lt;=15,IF(UG$19&gt;='様式３（療養者名簿）（⑤の場合）'!$BD114,IF(UG$19&lt;='様式３（療養者名簿）（⑤の場合）'!$BE114,1,0),0),0)</f>
        <v>0</v>
      </c>
      <c r="UH109" s="384">
        <f>IF(UH$19-'様式３（療養者名簿）（⑤の場合）'!$BD114+1&lt;=15,IF(UH$19&gt;='様式３（療養者名簿）（⑤の場合）'!$BD114,IF(UH$19&lt;='様式３（療養者名簿）（⑤の場合）'!$BE114,1,0),0),0)</f>
        <v>0</v>
      </c>
      <c r="UI109" s="384">
        <f>IF(UI$19-'様式３（療養者名簿）（⑤の場合）'!$BD114+1&lt;=15,IF(UI$19&gt;='様式３（療養者名簿）（⑤の場合）'!$BD114,IF(UI$19&lt;='様式３（療養者名簿）（⑤の場合）'!$BE114,1,0),0),0)</f>
        <v>0</v>
      </c>
      <c r="UJ109" s="384">
        <f>IF(UJ$19-'様式３（療養者名簿）（⑤の場合）'!$BD114+1&lt;=15,IF(UJ$19&gt;='様式３（療養者名簿）（⑤の場合）'!$BD114,IF(UJ$19&lt;='様式３（療養者名簿）（⑤の場合）'!$BE114,1,0),0),0)</f>
        <v>0</v>
      </c>
      <c r="UK109" s="384">
        <f>IF(UK$19-'様式３（療養者名簿）（⑤の場合）'!$BD114+1&lt;=15,IF(UK$19&gt;='様式３（療養者名簿）（⑤の場合）'!$BD114,IF(UK$19&lt;='様式３（療養者名簿）（⑤の場合）'!$BE114,1,0),0),0)</f>
        <v>0</v>
      </c>
      <c r="UL109" s="384">
        <f>IF(UL$19-'様式３（療養者名簿）（⑤の場合）'!$BD114+1&lt;=15,IF(UL$19&gt;='様式３（療養者名簿）（⑤の場合）'!$BD114,IF(UL$19&lt;='様式３（療養者名簿）（⑤の場合）'!$BE114,1,0),0),0)</f>
        <v>0</v>
      </c>
      <c r="UM109" s="384">
        <f>IF(UM$19-'様式３（療養者名簿）（⑤の場合）'!$BD114+1&lt;=15,IF(UM$19&gt;='様式３（療養者名簿）（⑤の場合）'!$BD114,IF(UM$19&lt;='様式３（療養者名簿）（⑤の場合）'!$BE114,1,0),0),0)</f>
        <v>0</v>
      </c>
      <c r="UN109" s="384">
        <f>IF(UN$19-'様式３（療養者名簿）（⑤の場合）'!$BD114+1&lt;=15,IF(UN$19&gt;='様式３（療養者名簿）（⑤の場合）'!$BD114,IF(UN$19&lt;='様式３（療養者名簿）（⑤の場合）'!$BE114,1,0),0),0)</f>
        <v>0</v>
      </c>
      <c r="UO109" s="384">
        <f>IF(UO$19-'様式３（療養者名簿）（⑤の場合）'!$BD114+1&lt;=15,IF(UO$19&gt;='様式３（療養者名簿）（⑤の場合）'!$BD114,IF(UO$19&lt;='様式３（療養者名簿）（⑤の場合）'!$BE114,1,0),0),0)</f>
        <v>0</v>
      </c>
      <c r="UP109" s="384">
        <f>IF(UP$19-'様式３（療養者名簿）（⑤の場合）'!$BD114+1&lt;=15,IF(UP$19&gt;='様式３（療養者名簿）（⑤の場合）'!$BD114,IF(UP$19&lt;='様式３（療養者名簿）（⑤の場合）'!$BE114,1,0),0),0)</f>
        <v>0</v>
      </c>
      <c r="UQ109" s="384">
        <f>IF(UQ$19-'様式３（療養者名簿）（⑤の場合）'!$BD114+1&lt;=15,IF(UQ$19&gt;='様式３（療養者名簿）（⑤の場合）'!$BD114,IF(UQ$19&lt;='様式３（療養者名簿）（⑤の場合）'!$BE114,1,0),0),0)</f>
        <v>0</v>
      </c>
      <c r="UR109" s="384">
        <f>IF(UR$19-'様式３（療養者名簿）（⑤の場合）'!$BD114+1&lt;=15,IF(UR$19&gt;='様式３（療養者名簿）（⑤の場合）'!$BD114,IF(UR$19&lt;='様式３（療養者名簿）（⑤の場合）'!$BE114,1,0),0),0)</f>
        <v>0</v>
      </c>
      <c r="US109" s="384">
        <f>IF(US$19-'様式３（療養者名簿）（⑤の場合）'!$BD114+1&lt;=15,IF(US$19&gt;='様式３（療養者名簿）（⑤の場合）'!$BD114,IF(US$19&lt;='様式３（療養者名簿）（⑤の場合）'!$BE114,1,0),0),0)</f>
        <v>0</v>
      </c>
      <c r="UT109" s="384">
        <f>IF(UT$19-'様式３（療養者名簿）（⑤の場合）'!$BD114+1&lt;=15,IF(UT$19&gt;='様式３（療養者名簿）（⑤の場合）'!$BD114,IF(UT$19&lt;='様式３（療養者名簿）（⑤の場合）'!$BE114,1,0),0),0)</f>
        <v>0</v>
      </c>
      <c r="UU109" s="384">
        <f>IF(UU$19-'様式３（療養者名簿）（⑤の場合）'!$BD114+1&lt;=15,IF(UU$19&gt;='様式３（療養者名簿）（⑤の場合）'!$BD114,IF(UU$19&lt;='様式３（療養者名簿）（⑤の場合）'!$BE114,1,0),0),0)</f>
        <v>0</v>
      </c>
      <c r="UV109" s="384">
        <f>IF(UV$19-'様式３（療養者名簿）（⑤の場合）'!$BD114+1&lt;=15,IF(UV$19&gt;='様式３（療養者名簿）（⑤の場合）'!$BD114,IF(UV$19&lt;='様式３（療養者名簿）（⑤の場合）'!$BE114,1,0),0),0)</f>
        <v>0</v>
      </c>
      <c r="UW109" s="384">
        <f>IF(UW$19-'様式３（療養者名簿）（⑤の場合）'!$BD114+1&lt;=15,IF(UW$19&gt;='様式３（療養者名簿）（⑤の場合）'!$BD114,IF(UW$19&lt;='様式３（療養者名簿）（⑤の場合）'!$BE114,1,0),0),0)</f>
        <v>0</v>
      </c>
      <c r="UX109" s="384">
        <f>IF(UX$19-'様式３（療養者名簿）（⑤の場合）'!$BD114+1&lt;=15,IF(UX$19&gt;='様式３（療養者名簿）（⑤の場合）'!$BD114,IF(UX$19&lt;='様式３（療養者名簿）（⑤の場合）'!$BE114,1,0),0),0)</f>
        <v>0</v>
      </c>
      <c r="UY109" s="384">
        <f>IF(UY$19-'様式３（療養者名簿）（⑤の場合）'!$BD114+1&lt;=15,IF(UY$19&gt;='様式３（療養者名簿）（⑤の場合）'!$BD114,IF(UY$19&lt;='様式３（療養者名簿）（⑤の場合）'!$BE114,1,0),0),0)</f>
        <v>0</v>
      </c>
      <c r="UZ109" s="384">
        <f>IF(UZ$19-'様式３（療養者名簿）（⑤の場合）'!$BD114+1&lt;=15,IF(UZ$19&gt;='様式３（療養者名簿）（⑤の場合）'!$BD114,IF(UZ$19&lt;='様式３（療養者名簿）（⑤の場合）'!$BE114,1,0),0),0)</f>
        <v>0</v>
      </c>
      <c r="VA109" s="384">
        <f>IF(VA$19-'様式３（療養者名簿）（⑤の場合）'!$BD114+1&lt;=15,IF(VA$19&gt;='様式３（療養者名簿）（⑤の場合）'!$BD114,IF(VA$19&lt;='様式３（療養者名簿）（⑤の場合）'!$BE114,1,0),0),0)</f>
        <v>0</v>
      </c>
      <c r="VB109" s="384">
        <f>IF(VB$19-'様式３（療養者名簿）（⑤の場合）'!$BD114+1&lt;=15,IF(VB$19&gt;='様式３（療養者名簿）（⑤の場合）'!$BD114,IF(VB$19&lt;='様式３（療養者名簿）（⑤の場合）'!$BE114,1,0),0),0)</f>
        <v>0</v>
      </c>
      <c r="VC109" s="384">
        <f>IF(VC$19-'様式３（療養者名簿）（⑤の場合）'!$BD114+1&lt;=15,IF(VC$19&gt;='様式３（療養者名簿）（⑤の場合）'!$BD114,IF(VC$19&lt;='様式３（療養者名簿）（⑤の場合）'!$BE114,1,0),0),0)</f>
        <v>0</v>
      </c>
      <c r="VD109" s="384">
        <f>IF(VD$19-'様式３（療養者名簿）（⑤の場合）'!$BD114+1&lt;=15,IF(VD$19&gt;='様式３（療養者名簿）（⑤の場合）'!$BD114,IF(VD$19&lt;='様式３（療養者名簿）（⑤の場合）'!$BE114,1,0),0),0)</f>
        <v>0</v>
      </c>
      <c r="VE109" s="384">
        <f>IF(VE$19-'様式３（療養者名簿）（⑤の場合）'!$BD114+1&lt;=15,IF(VE$19&gt;='様式３（療養者名簿）（⑤の場合）'!$BD114,IF(VE$19&lt;='様式３（療養者名簿）（⑤の場合）'!$BE114,1,0),0),0)</f>
        <v>0</v>
      </c>
      <c r="VF109" s="384">
        <f>IF(VF$19-'様式３（療養者名簿）（⑤の場合）'!$BD114+1&lt;=15,IF(VF$19&gt;='様式３（療養者名簿）（⑤の場合）'!$BD114,IF(VF$19&lt;='様式３（療養者名簿）（⑤の場合）'!$BE114,1,0),0),0)</f>
        <v>0</v>
      </c>
      <c r="VG109" s="384">
        <f>IF(VG$19-'様式３（療養者名簿）（⑤の場合）'!$BD114+1&lt;=15,IF(VG$19&gt;='様式３（療養者名簿）（⑤の場合）'!$BD114,IF(VG$19&lt;='様式３（療養者名簿）（⑤の場合）'!$BE114,1,0),0),0)</f>
        <v>0</v>
      </c>
      <c r="VH109" s="384">
        <f>IF(VH$19-'様式３（療養者名簿）（⑤の場合）'!$BD114+1&lt;=15,IF(VH$19&gt;='様式３（療養者名簿）（⑤の場合）'!$BD114,IF(VH$19&lt;='様式３（療養者名簿）（⑤の場合）'!$BE114,1,0),0),0)</f>
        <v>0</v>
      </c>
      <c r="VI109" s="384">
        <f>IF(VI$19-'様式３（療養者名簿）（⑤の場合）'!$BD114+1&lt;=15,IF(VI$19&gt;='様式３（療養者名簿）（⑤の場合）'!$BD114,IF(VI$19&lt;='様式３（療養者名簿）（⑤の場合）'!$BE114,1,0),0),0)</f>
        <v>0</v>
      </c>
      <c r="VJ109" s="384">
        <f>IF(VJ$19-'様式３（療養者名簿）（⑤の場合）'!$BD114+1&lt;=15,IF(VJ$19&gt;='様式３（療養者名簿）（⑤の場合）'!$BD114,IF(VJ$19&lt;='様式３（療養者名簿）（⑤の場合）'!$BE114,1,0),0),0)</f>
        <v>0</v>
      </c>
      <c r="VK109" s="384">
        <f>IF(VK$19-'様式３（療養者名簿）（⑤の場合）'!$BD114+1&lt;=15,IF(VK$19&gt;='様式３（療養者名簿）（⑤の場合）'!$BD114,IF(VK$19&lt;='様式３（療養者名簿）（⑤の場合）'!$BE114,1,0),0),0)</f>
        <v>0</v>
      </c>
      <c r="VL109" s="384">
        <f>IF(VL$19-'様式３（療養者名簿）（⑤の場合）'!$BD114+1&lt;=15,IF(VL$19&gt;='様式３（療養者名簿）（⑤の場合）'!$BD114,IF(VL$19&lt;='様式３（療養者名簿）（⑤の場合）'!$BE114,1,0),0),0)</f>
        <v>0</v>
      </c>
      <c r="VM109" s="384">
        <f>IF(VM$19-'様式３（療養者名簿）（⑤の場合）'!$BD114+1&lt;=15,IF(VM$19&gt;='様式３（療養者名簿）（⑤の場合）'!$BD114,IF(VM$19&lt;='様式３（療養者名簿）（⑤の場合）'!$BE114,1,0),0),0)</f>
        <v>0</v>
      </c>
      <c r="VN109" s="384">
        <f>IF(VN$19-'様式３（療養者名簿）（⑤の場合）'!$BD114+1&lt;=15,IF(VN$19&gt;='様式３（療養者名簿）（⑤の場合）'!$BD114,IF(VN$19&lt;='様式３（療養者名簿）（⑤の場合）'!$BE114,1,0),0),0)</f>
        <v>0</v>
      </c>
      <c r="VO109" s="384">
        <f>IF(VO$19-'様式３（療養者名簿）（⑤の場合）'!$BD114+1&lt;=15,IF(VO$19&gt;='様式３（療養者名簿）（⑤の場合）'!$BD114,IF(VO$19&lt;='様式３（療養者名簿）（⑤の場合）'!$BE114,1,0),0),0)</f>
        <v>0</v>
      </c>
      <c r="VP109" s="384">
        <f>IF(VP$19-'様式３（療養者名簿）（⑤の場合）'!$BD114+1&lt;=15,IF(VP$19&gt;='様式３（療養者名簿）（⑤の場合）'!$BD114,IF(VP$19&lt;='様式３（療養者名簿）（⑤の場合）'!$BE114,1,0),0),0)</f>
        <v>0</v>
      </c>
      <c r="VQ109" s="384">
        <f>IF(VQ$19-'様式３（療養者名簿）（⑤の場合）'!$BD114+1&lt;=15,IF(VQ$19&gt;='様式３（療養者名簿）（⑤の場合）'!$BD114,IF(VQ$19&lt;='様式３（療養者名簿）（⑤の場合）'!$BE114,1,0),0),0)</f>
        <v>0</v>
      </c>
      <c r="VR109" s="384">
        <f>IF(VR$19-'様式３（療養者名簿）（⑤の場合）'!$BD114+1&lt;=15,IF(VR$19&gt;='様式３（療養者名簿）（⑤の場合）'!$BD114,IF(VR$19&lt;='様式３（療養者名簿）（⑤の場合）'!$BE114,1,0),0),0)</f>
        <v>0</v>
      </c>
      <c r="VS109" s="384">
        <f>IF(VS$19-'様式３（療養者名簿）（⑤の場合）'!$BD114+1&lt;=15,IF(VS$19&gt;='様式３（療養者名簿）（⑤の場合）'!$BD114,IF(VS$19&lt;='様式３（療養者名簿）（⑤の場合）'!$BE114,1,0),0),0)</f>
        <v>0</v>
      </c>
      <c r="VT109" s="384">
        <f>IF(VT$19-'様式３（療養者名簿）（⑤の場合）'!$BD114+1&lt;=15,IF(VT$19&gt;='様式３（療養者名簿）（⑤の場合）'!$BD114,IF(VT$19&lt;='様式３（療養者名簿）（⑤の場合）'!$BE114,1,0),0),0)</f>
        <v>0</v>
      </c>
      <c r="VU109" s="384">
        <f>IF(VU$19-'様式３（療養者名簿）（⑤の場合）'!$BD114+1&lt;=15,IF(VU$19&gt;='様式３（療養者名簿）（⑤の場合）'!$BD114,IF(VU$19&lt;='様式３（療養者名簿）（⑤の場合）'!$BE114,1,0),0),0)</f>
        <v>0</v>
      </c>
      <c r="VV109" s="384">
        <f>IF(VV$19-'様式３（療養者名簿）（⑤の場合）'!$BD114+1&lt;=15,IF(VV$19&gt;='様式３（療養者名簿）（⑤の場合）'!$BD114,IF(VV$19&lt;='様式３（療養者名簿）（⑤の場合）'!$BE114,1,0),0),0)</f>
        <v>0</v>
      </c>
      <c r="VW109" s="384">
        <f>IF(VW$19-'様式３（療養者名簿）（⑤の場合）'!$BD114+1&lt;=15,IF(VW$19&gt;='様式３（療養者名簿）（⑤の場合）'!$BD114,IF(VW$19&lt;='様式３（療養者名簿）（⑤の場合）'!$BE114,1,0),0),0)</f>
        <v>0</v>
      </c>
      <c r="VX109" s="384">
        <f>IF(VX$19-'様式３（療養者名簿）（⑤の場合）'!$BD114+1&lt;=15,IF(VX$19&gt;='様式３（療養者名簿）（⑤の場合）'!$BD114,IF(VX$19&lt;='様式３（療養者名簿）（⑤の場合）'!$BE114,1,0),0),0)</f>
        <v>0</v>
      </c>
      <c r="VY109" s="384">
        <f>IF(VY$19-'様式３（療養者名簿）（⑤の場合）'!$BD114+1&lt;=15,IF(VY$19&gt;='様式３（療養者名簿）（⑤の場合）'!$BD114,IF(VY$19&lt;='様式３（療養者名簿）（⑤の場合）'!$BE114,1,0),0),0)</f>
        <v>0</v>
      </c>
      <c r="VZ109" s="384">
        <f>IF(VZ$19-'様式３（療養者名簿）（⑤の場合）'!$BD114+1&lt;=15,IF(VZ$19&gt;='様式３（療養者名簿）（⑤の場合）'!$BD114,IF(VZ$19&lt;='様式３（療養者名簿）（⑤の場合）'!$BE114,1,0),0),0)</f>
        <v>0</v>
      </c>
      <c r="WA109" s="384">
        <f>IF(WA$19-'様式３（療養者名簿）（⑤の場合）'!$BD114+1&lt;=15,IF(WA$19&gt;='様式３（療養者名簿）（⑤の場合）'!$BD114,IF(WA$19&lt;='様式３（療養者名簿）（⑤の場合）'!$BE114,1,0),0),0)</f>
        <v>0</v>
      </c>
      <c r="WB109" s="384">
        <f>IF(WB$19-'様式３（療養者名簿）（⑤の場合）'!$BD114+1&lt;=15,IF(WB$19&gt;='様式３（療養者名簿）（⑤の場合）'!$BD114,IF(WB$19&lt;='様式３（療養者名簿）（⑤の場合）'!$BE114,1,0),0),0)</f>
        <v>0</v>
      </c>
      <c r="WC109" s="384">
        <f>IF(WC$19-'様式３（療養者名簿）（⑤の場合）'!$BD114+1&lt;=15,IF(WC$19&gt;='様式３（療養者名簿）（⑤の場合）'!$BD114,IF(WC$19&lt;='様式３（療養者名簿）（⑤の場合）'!$BE114,1,0),0),0)</f>
        <v>0</v>
      </c>
      <c r="WD109" s="384">
        <f>IF(WD$19-'様式３（療養者名簿）（⑤の場合）'!$BD114+1&lt;=15,IF(WD$19&gt;='様式３（療養者名簿）（⑤の場合）'!$BD114,IF(WD$19&lt;='様式３（療養者名簿）（⑤の場合）'!$BE114,1,0),0),0)</f>
        <v>0</v>
      </c>
      <c r="WE109" s="384">
        <f>IF(WE$19-'様式３（療養者名簿）（⑤の場合）'!$BD114+1&lt;=15,IF(WE$19&gt;='様式３（療養者名簿）（⑤の場合）'!$BD114,IF(WE$19&lt;='様式３（療養者名簿）（⑤の場合）'!$BE114,1,0),0),0)</f>
        <v>0</v>
      </c>
      <c r="WF109" s="384">
        <f>IF(WF$19-'様式３（療養者名簿）（⑤の場合）'!$BD114+1&lt;=15,IF(WF$19&gt;='様式３（療養者名簿）（⑤の場合）'!$BD114,IF(WF$19&lt;='様式３（療養者名簿）（⑤の場合）'!$BE114,1,0),0),0)</f>
        <v>0</v>
      </c>
      <c r="WG109" s="384">
        <f>IF(WG$19-'様式３（療養者名簿）（⑤の場合）'!$BD114+1&lt;=15,IF(WG$19&gt;='様式３（療養者名簿）（⑤の場合）'!$BD114,IF(WG$19&lt;='様式３（療養者名簿）（⑤の場合）'!$BE114,1,0),0),0)</f>
        <v>0</v>
      </c>
      <c r="WH109" s="384">
        <f>IF(WH$19-'様式３（療養者名簿）（⑤の場合）'!$BD114+1&lt;=15,IF(WH$19&gt;='様式３（療養者名簿）（⑤の場合）'!$BD114,IF(WH$19&lt;='様式３（療養者名簿）（⑤の場合）'!$BE114,1,0),0),0)</f>
        <v>0</v>
      </c>
      <c r="WI109" s="384">
        <f>IF(WI$19-'様式３（療養者名簿）（⑤の場合）'!$BD114+1&lt;=15,IF(WI$19&gt;='様式３（療養者名簿）（⑤の場合）'!$BD114,IF(WI$19&lt;='様式３（療養者名簿）（⑤の場合）'!$BE114,1,0),0),0)</f>
        <v>0</v>
      </c>
      <c r="WJ109" s="384">
        <f>IF(WJ$19-'様式３（療養者名簿）（⑤の場合）'!$BD114+1&lt;=15,IF(WJ$19&gt;='様式３（療養者名簿）（⑤の場合）'!$BD114,IF(WJ$19&lt;='様式３（療養者名簿）（⑤の場合）'!$BE114,1,0),0),0)</f>
        <v>0</v>
      </c>
      <c r="WK109" s="384">
        <f>IF(WK$19-'様式３（療養者名簿）（⑤の場合）'!$BD114+1&lt;=15,IF(WK$19&gt;='様式３（療養者名簿）（⑤の場合）'!$BD114,IF(WK$19&lt;='様式３（療養者名簿）（⑤の場合）'!$BE114,1,0),0),0)</f>
        <v>0</v>
      </c>
      <c r="WL109" s="384">
        <f>IF(WL$19-'様式３（療養者名簿）（⑤の場合）'!$BD114+1&lt;=15,IF(WL$19&gt;='様式３（療養者名簿）（⑤の場合）'!$BD114,IF(WL$19&lt;='様式３（療養者名簿）（⑤の場合）'!$BE114,1,0),0),0)</f>
        <v>0</v>
      </c>
      <c r="WM109" s="384">
        <f>IF(WM$19-'様式３（療養者名簿）（⑤の場合）'!$BD114+1&lt;=15,IF(WM$19&gt;='様式３（療養者名簿）（⑤の場合）'!$BD114,IF(WM$19&lt;='様式３（療養者名簿）（⑤の場合）'!$BE114,1,0),0),0)</f>
        <v>0</v>
      </c>
      <c r="WN109" s="384">
        <f>IF(WN$19-'様式３（療養者名簿）（⑤の場合）'!$BD114+1&lt;=15,IF(WN$19&gt;='様式３（療養者名簿）（⑤の場合）'!$BD114,IF(WN$19&lt;='様式３（療養者名簿）（⑤の場合）'!$BE114,1,0),0),0)</f>
        <v>0</v>
      </c>
      <c r="WO109" s="384">
        <f>IF(WO$19-'様式３（療養者名簿）（⑤の場合）'!$BD114+1&lt;=15,IF(WO$19&gt;='様式３（療養者名簿）（⑤の場合）'!$BD114,IF(WO$19&lt;='様式３（療養者名簿）（⑤の場合）'!$BE114,1,0),0),0)</f>
        <v>0</v>
      </c>
      <c r="WP109" s="384">
        <f>IF(WP$19-'様式３（療養者名簿）（⑤の場合）'!$BD114+1&lt;=15,IF(WP$19&gt;='様式３（療養者名簿）（⑤の場合）'!$BD114,IF(WP$19&lt;='様式３（療養者名簿）（⑤の場合）'!$BE114,1,0),0),0)</f>
        <v>0</v>
      </c>
      <c r="WQ109" s="384">
        <f>IF(WQ$19-'様式３（療養者名簿）（⑤の場合）'!$BD114+1&lt;=15,IF(WQ$19&gt;='様式３（療養者名簿）（⑤の場合）'!$BD114,IF(WQ$19&lt;='様式３（療養者名簿）（⑤の場合）'!$BE114,1,0),0),0)</f>
        <v>0</v>
      </c>
      <c r="WR109" s="384">
        <f>IF(WR$19-'様式３（療養者名簿）（⑤の場合）'!$BD114+1&lt;=15,IF(WR$19&gt;='様式３（療養者名簿）（⑤の場合）'!$BD114,IF(WR$19&lt;='様式３（療養者名簿）（⑤の場合）'!$BE114,1,0),0),0)</f>
        <v>0</v>
      </c>
      <c r="WS109" s="384">
        <f>IF(WS$19-'様式３（療養者名簿）（⑤の場合）'!$BD114+1&lt;=15,IF(WS$19&gt;='様式３（療養者名簿）（⑤の場合）'!$BD114,IF(WS$19&lt;='様式３（療養者名簿）（⑤の場合）'!$BE114,1,0),0),0)</f>
        <v>0</v>
      </c>
      <c r="WT109" s="384">
        <f>IF(WT$19-'様式３（療養者名簿）（⑤の場合）'!$BD114+1&lt;=15,IF(WT$19&gt;='様式３（療養者名簿）（⑤の場合）'!$BD114,IF(WT$19&lt;='様式３（療養者名簿）（⑤の場合）'!$BE114,1,0),0),0)</f>
        <v>0</v>
      </c>
      <c r="WU109" s="384">
        <f>IF(WU$19-'様式３（療養者名簿）（⑤の場合）'!$BD114+1&lt;=15,IF(WU$19&gt;='様式３（療養者名簿）（⑤の場合）'!$BD114,IF(WU$19&lt;='様式３（療養者名簿）（⑤の場合）'!$BE114,1,0),0),0)</f>
        <v>0</v>
      </c>
      <c r="WV109" s="384">
        <f>IF(WV$19-'様式３（療養者名簿）（⑤の場合）'!$BD114+1&lt;=15,IF(WV$19&gt;='様式３（療養者名簿）（⑤の場合）'!$BD114,IF(WV$19&lt;='様式３（療養者名簿）（⑤の場合）'!$BE114,1,0),0),0)</f>
        <v>0</v>
      </c>
      <c r="WW109" s="384">
        <f>IF(WW$19-'様式３（療養者名簿）（⑤の場合）'!$BD114+1&lt;=15,IF(WW$19&gt;='様式３（療養者名簿）（⑤の場合）'!$BD114,IF(WW$19&lt;='様式３（療養者名簿）（⑤の場合）'!$BE114,1,0),0),0)</f>
        <v>0</v>
      </c>
      <c r="WX109" s="384">
        <f>IF(WX$19-'様式３（療養者名簿）（⑤の場合）'!$BD114+1&lt;=15,IF(WX$19&gt;='様式３（療養者名簿）（⑤の場合）'!$BD114,IF(WX$19&lt;='様式３（療養者名簿）（⑤の場合）'!$BE114,1,0),0),0)</f>
        <v>0</v>
      </c>
      <c r="WY109" s="384">
        <f>IF(WY$19-'様式３（療養者名簿）（⑤の場合）'!$BD114+1&lt;=15,IF(WY$19&gt;='様式３（療養者名簿）（⑤の場合）'!$BD114,IF(WY$19&lt;='様式３（療養者名簿）（⑤の場合）'!$BE114,1,0),0),0)</f>
        <v>0</v>
      </c>
      <c r="WZ109" s="384">
        <f>IF(WZ$19-'様式３（療養者名簿）（⑤の場合）'!$BD114+1&lt;=15,IF(WZ$19&gt;='様式３（療養者名簿）（⑤の場合）'!$BD114,IF(WZ$19&lt;='様式３（療養者名簿）（⑤の場合）'!$BE114,1,0),0),0)</f>
        <v>0</v>
      </c>
      <c r="XA109" s="384">
        <f>IF(XA$19-'様式３（療養者名簿）（⑤の場合）'!$BD114+1&lt;=15,IF(XA$19&gt;='様式３（療養者名簿）（⑤の場合）'!$BD114,IF(XA$19&lt;='様式３（療養者名簿）（⑤の場合）'!$BE114,1,0),0),0)</f>
        <v>0</v>
      </c>
      <c r="XB109" s="384">
        <f>IF(XB$19-'様式３（療養者名簿）（⑤の場合）'!$BD114+1&lt;=15,IF(XB$19&gt;='様式３（療養者名簿）（⑤の場合）'!$BD114,IF(XB$19&lt;='様式３（療養者名簿）（⑤の場合）'!$BE114,1,0),0),0)</f>
        <v>0</v>
      </c>
      <c r="XC109" s="384">
        <f>IF(XC$19-'様式３（療養者名簿）（⑤の場合）'!$BD114+1&lt;=15,IF(XC$19&gt;='様式３（療養者名簿）（⑤の場合）'!$BD114,IF(XC$19&lt;='様式３（療養者名簿）（⑤の場合）'!$BE114,1,0),0),0)</f>
        <v>0</v>
      </c>
      <c r="XD109" s="384">
        <f>IF(XD$19-'様式３（療養者名簿）（⑤の場合）'!$BD114+1&lt;=15,IF(XD$19&gt;='様式３（療養者名簿）（⑤の場合）'!$BD114,IF(XD$19&lt;='様式３（療養者名簿）（⑤の場合）'!$BE114,1,0),0),0)</f>
        <v>0</v>
      </c>
      <c r="XE109" s="384">
        <f>IF(XE$19-'様式３（療養者名簿）（⑤の場合）'!$BD114+1&lt;=15,IF(XE$19&gt;='様式３（療養者名簿）（⑤の場合）'!$BD114,IF(XE$19&lt;='様式３（療養者名簿）（⑤の場合）'!$BE114,1,0),0),0)</f>
        <v>0</v>
      </c>
      <c r="XF109" s="384">
        <f>IF(XF$19-'様式３（療養者名簿）（⑤の場合）'!$BD114+1&lt;=15,IF(XF$19&gt;='様式３（療養者名簿）（⑤の場合）'!$BD114,IF(XF$19&lt;='様式３（療養者名簿）（⑤の場合）'!$BE114,1,0),0),0)</f>
        <v>0</v>
      </c>
      <c r="XG109" s="384">
        <f>IF(XG$19-'様式３（療養者名簿）（⑤の場合）'!$BD114+1&lt;=15,IF(XG$19&gt;='様式３（療養者名簿）（⑤の場合）'!$BD114,IF(XG$19&lt;='様式３（療養者名簿）（⑤の場合）'!$BE114,1,0),0),0)</f>
        <v>0</v>
      </c>
      <c r="XH109" s="384">
        <f>IF(XH$19-'様式３（療養者名簿）（⑤の場合）'!$BD114+1&lt;=15,IF(XH$19&gt;='様式３（療養者名簿）（⑤の場合）'!$BD114,IF(XH$19&lt;='様式３（療養者名簿）（⑤の場合）'!$BE114,1,0),0),0)</f>
        <v>0</v>
      </c>
      <c r="XI109" s="384">
        <f>IF(XI$19-'様式３（療養者名簿）（⑤の場合）'!$BD114+1&lt;=15,IF(XI$19&gt;='様式３（療養者名簿）（⑤の場合）'!$BD114,IF(XI$19&lt;='様式３（療養者名簿）（⑤の場合）'!$BE114,1,0),0),0)</f>
        <v>0</v>
      </c>
      <c r="XJ109" s="384">
        <f>IF(XJ$19-'様式３（療養者名簿）（⑤の場合）'!$BD114+1&lt;=15,IF(XJ$19&gt;='様式３（療養者名簿）（⑤の場合）'!$BD114,IF(XJ$19&lt;='様式３（療養者名簿）（⑤の場合）'!$BE114,1,0),0),0)</f>
        <v>0</v>
      </c>
      <c r="XK109" s="384">
        <f>IF(XK$19-'様式３（療養者名簿）（⑤の場合）'!$BD114+1&lt;=15,IF(XK$19&gt;='様式３（療養者名簿）（⑤の場合）'!$BD114,IF(XK$19&lt;='様式３（療養者名簿）（⑤の場合）'!$BE114,1,0),0),0)</f>
        <v>0</v>
      </c>
      <c r="XL109" s="384">
        <f>IF(XL$19-'様式３（療養者名簿）（⑤の場合）'!$BD114+1&lt;=15,IF(XL$19&gt;='様式３（療養者名簿）（⑤の場合）'!$BD114,IF(XL$19&lt;='様式３（療養者名簿）（⑤の場合）'!$BE114,1,0),0),0)</f>
        <v>0</v>
      </c>
      <c r="XM109" s="384">
        <f>IF(XM$19-'様式３（療養者名簿）（⑤の場合）'!$BD114+1&lt;=15,IF(XM$19&gt;='様式３（療養者名簿）（⑤の場合）'!$BD114,IF(XM$19&lt;='様式３（療養者名簿）（⑤の場合）'!$BE114,1,0),0),0)</f>
        <v>0</v>
      </c>
      <c r="XN109" s="384">
        <f>IF(XN$19-'様式３（療養者名簿）（⑤の場合）'!$BD114+1&lt;=15,IF(XN$19&gt;='様式３（療養者名簿）（⑤の場合）'!$BD114,IF(XN$19&lt;='様式３（療養者名簿）（⑤の場合）'!$BE114,1,0),0),0)</f>
        <v>0</v>
      </c>
      <c r="XO109" s="384">
        <f>IF(XO$19-'様式３（療養者名簿）（⑤の場合）'!$BD114+1&lt;=15,IF(XO$19&gt;='様式３（療養者名簿）（⑤の場合）'!$BD114,IF(XO$19&lt;='様式３（療養者名簿）（⑤の場合）'!$BE114,1,0),0),0)</f>
        <v>0</v>
      </c>
      <c r="XP109" s="384">
        <f>IF(XP$19-'様式３（療養者名簿）（⑤の場合）'!$BD114+1&lt;=15,IF(XP$19&gt;='様式３（療養者名簿）（⑤の場合）'!$BD114,IF(XP$19&lt;='様式３（療養者名簿）（⑤の場合）'!$BE114,1,0),0),0)</f>
        <v>0</v>
      </c>
      <c r="XQ109" s="384">
        <f>IF(XQ$19-'様式３（療養者名簿）（⑤の場合）'!$BD114+1&lt;=15,IF(XQ$19&gt;='様式３（療養者名簿）（⑤の場合）'!$BD114,IF(XQ$19&lt;='様式３（療養者名簿）（⑤の場合）'!$BE114,1,0),0),0)</f>
        <v>0</v>
      </c>
      <c r="XR109" s="384">
        <f>IF(XR$19-'様式３（療養者名簿）（⑤の場合）'!$BD114+1&lt;=15,IF(XR$19&gt;='様式３（療養者名簿）（⑤の場合）'!$BD114,IF(XR$19&lt;='様式３（療養者名簿）（⑤の場合）'!$BE114,1,0),0),0)</f>
        <v>0</v>
      </c>
      <c r="XS109" s="384">
        <f>IF(XS$19-'様式３（療養者名簿）（⑤の場合）'!$BD114+1&lt;=15,IF(XS$19&gt;='様式３（療養者名簿）（⑤の場合）'!$BD114,IF(XS$19&lt;='様式３（療養者名簿）（⑤の場合）'!$BE114,1,0),0),0)</f>
        <v>0</v>
      </c>
      <c r="XT109" s="384">
        <f>IF(XT$19-'様式３（療養者名簿）（⑤の場合）'!$BD114+1&lt;=15,IF(XT$19&gt;='様式３（療養者名簿）（⑤の場合）'!$BD114,IF(XT$19&lt;='様式３（療養者名簿）（⑤の場合）'!$BE114,1,0),0),0)</f>
        <v>0</v>
      </c>
      <c r="XU109" s="384">
        <f>IF(XU$19-'様式３（療養者名簿）（⑤の場合）'!$BD114+1&lt;=15,IF(XU$19&gt;='様式３（療養者名簿）（⑤の場合）'!$BD114,IF(XU$19&lt;='様式３（療養者名簿）（⑤の場合）'!$BE114,1,0),0),0)</f>
        <v>0</v>
      </c>
      <c r="XV109" s="384">
        <f>IF(XV$19-'様式３（療養者名簿）（⑤の場合）'!$BD114+1&lt;=15,IF(XV$19&gt;='様式３（療養者名簿）（⑤の場合）'!$BD114,IF(XV$19&lt;='様式３（療養者名簿）（⑤の場合）'!$BE114,1,0),0),0)</f>
        <v>0</v>
      </c>
      <c r="XW109" s="384">
        <f>IF(XW$19-'様式３（療養者名簿）（⑤の場合）'!$BD114+1&lt;=15,IF(XW$19&gt;='様式３（療養者名簿）（⑤の場合）'!$BD114,IF(XW$19&lt;='様式３（療養者名簿）（⑤の場合）'!$BE114,1,0),0),0)</f>
        <v>0</v>
      </c>
      <c r="XX109" s="384">
        <f>IF(XX$19-'様式３（療養者名簿）（⑤の場合）'!$BD114+1&lt;=15,IF(XX$19&gt;='様式３（療養者名簿）（⑤の場合）'!$BD114,IF(XX$19&lt;='様式３（療養者名簿）（⑤の場合）'!$BE114,1,0),0),0)</f>
        <v>0</v>
      </c>
      <c r="XY109" s="384">
        <f>IF(XY$19-'様式３（療養者名簿）（⑤の場合）'!$BD114+1&lt;=15,IF(XY$19&gt;='様式３（療養者名簿）（⑤の場合）'!$BD114,IF(XY$19&lt;='様式３（療養者名簿）（⑤の場合）'!$BE114,1,0),0),0)</f>
        <v>0</v>
      </c>
      <c r="XZ109" s="384">
        <f>IF(XZ$19-'様式３（療養者名簿）（⑤の場合）'!$BD114+1&lt;=15,IF(XZ$19&gt;='様式３（療養者名簿）（⑤の場合）'!$BD114,IF(XZ$19&lt;='様式３（療養者名簿）（⑤の場合）'!$BE114,1,0),0),0)</f>
        <v>0</v>
      </c>
      <c r="YA109" s="384">
        <f>IF(YA$19-'様式３（療養者名簿）（⑤の場合）'!$BD114+1&lt;=15,IF(YA$19&gt;='様式３（療養者名簿）（⑤の場合）'!$BD114,IF(YA$19&lt;='様式３（療養者名簿）（⑤の場合）'!$BE114,1,0),0),0)</f>
        <v>0</v>
      </c>
      <c r="YB109" s="384">
        <f>IF(YB$19-'様式３（療養者名簿）（⑤の場合）'!$BD114+1&lt;=15,IF(YB$19&gt;='様式３（療養者名簿）（⑤の場合）'!$BD114,IF(YB$19&lt;='様式３（療養者名簿）（⑤の場合）'!$BE114,1,0),0),0)</f>
        <v>0</v>
      </c>
      <c r="YC109" s="384">
        <f>IF(YC$19-'様式３（療養者名簿）（⑤の場合）'!$BD114+1&lt;=15,IF(YC$19&gt;='様式３（療養者名簿）（⑤の場合）'!$BD114,IF(YC$19&lt;='様式３（療養者名簿）（⑤の場合）'!$BE114,1,0),0),0)</f>
        <v>0</v>
      </c>
      <c r="YD109" s="384">
        <f>IF(YD$19-'様式３（療養者名簿）（⑤の場合）'!$BD114+1&lt;=15,IF(YD$19&gt;='様式３（療養者名簿）（⑤の場合）'!$BD114,IF(YD$19&lt;='様式３（療養者名簿）（⑤の場合）'!$BE114,1,0),0),0)</f>
        <v>0</v>
      </c>
      <c r="YE109" s="384">
        <f>IF(YE$19-'様式３（療養者名簿）（⑤の場合）'!$BD114+1&lt;=15,IF(YE$19&gt;='様式３（療養者名簿）（⑤の場合）'!$BD114,IF(YE$19&lt;='様式３（療養者名簿）（⑤の場合）'!$BE114,1,0),0),0)</f>
        <v>0</v>
      </c>
      <c r="YF109" s="384">
        <f>IF(YF$19-'様式３（療養者名簿）（⑤の場合）'!$BD114+1&lt;=15,IF(YF$19&gt;='様式３（療養者名簿）（⑤の場合）'!$BD114,IF(YF$19&lt;='様式３（療養者名簿）（⑤の場合）'!$BE114,1,0),0),0)</f>
        <v>0</v>
      </c>
      <c r="YG109" s="384">
        <f>IF(YG$19-'様式３（療養者名簿）（⑤の場合）'!$BD114+1&lt;=15,IF(YG$19&gt;='様式３（療養者名簿）（⑤の場合）'!$BD114,IF(YG$19&lt;='様式３（療養者名簿）（⑤の場合）'!$BE114,1,0),0),0)</f>
        <v>0</v>
      </c>
      <c r="YH109" s="384">
        <f>IF(YH$19-'様式３（療養者名簿）（⑤の場合）'!$BD114+1&lt;=15,IF(YH$19&gt;='様式３（療養者名簿）（⑤の場合）'!$BD114,IF(YH$19&lt;='様式３（療養者名簿）（⑤の場合）'!$BE114,1,0),0),0)</f>
        <v>0</v>
      </c>
      <c r="YI109" s="384">
        <f>IF(YI$19-'様式３（療養者名簿）（⑤の場合）'!$BD114+1&lt;=15,IF(YI$19&gt;='様式３（療養者名簿）（⑤の場合）'!$BD114,IF(YI$19&lt;='様式３（療養者名簿）（⑤の場合）'!$BE114,1,0),0),0)</f>
        <v>0</v>
      </c>
      <c r="YJ109" s="384">
        <f>IF(YJ$19-'様式３（療養者名簿）（⑤の場合）'!$BD114+1&lt;=15,IF(YJ$19&gt;='様式３（療養者名簿）（⑤の場合）'!$BD114,IF(YJ$19&lt;='様式３（療養者名簿）（⑤の場合）'!$BE114,1,0),0),0)</f>
        <v>0</v>
      </c>
      <c r="YK109" s="384">
        <f>IF(YK$19-'様式３（療養者名簿）（⑤の場合）'!$BD114+1&lt;=15,IF(YK$19&gt;='様式３（療養者名簿）（⑤の場合）'!$BD114,IF(YK$19&lt;='様式３（療養者名簿）（⑤の場合）'!$BE114,1,0),0),0)</f>
        <v>0</v>
      </c>
      <c r="YL109" s="384">
        <f>IF(YL$19-'様式３（療養者名簿）（⑤の場合）'!$BD114+1&lt;=15,IF(YL$19&gt;='様式３（療養者名簿）（⑤の場合）'!$BD114,IF(YL$19&lt;='様式３（療養者名簿）（⑤の場合）'!$BE114,1,0),0),0)</f>
        <v>0</v>
      </c>
      <c r="YM109" s="384">
        <f>IF(YM$19-'様式３（療養者名簿）（⑤の場合）'!$BD114+1&lt;=15,IF(YM$19&gt;='様式３（療養者名簿）（⑤の場合）'!$BD114,IF(YM$19&lt;='様式３（療養者名簿）（⑤の場合）'!$BE114,1,0),0),0)</f>
        <v>0</v>
      </c>
      <c r="YN109" s="384">
        <f>IF(YN$19-'様式３（療養者名簿）（⑤の場合）'!$BD114+1&lt;=15,IF(YN$19&gt;='様式３（療養者名簿）（⑤の場合）'!$BD114,IF(YN$19&lt;='様式３（療養者名簿）（⑤の場合）'!$BE114,1,0),0),0)</f>
        <v>0</v>
      </c>
      <c r="YO109" s="384">
        <f>IF(YO$19-'様式３（療養者名簿）（⑤の場合）'!$BD114+1&lt;=15,IF(YO$19&gt;='様式３（療養者名簿）（⑤の場合）'!$BD114,IF(YO$19&lt;='様式３（療養者名簿）（⑤の場合）'!$BE114,1,0),0),0)</f>
        <v>0</v>
      </c>
      <c r="YP109" s="384">
        <f>IF(YP$19-'様式３（療養者名簿）（⑤の場合）'!$BD114+1&lt;=15,IF(YP$19&gt;='様式３（療養者名簿）（⑤の場合）'!$BD114,IF(YP$19&lt;='様式３（療養者名簿）（⑤の場合）'!$BE114,1,0),0),0)</f>
        <v>0</v>
      </c>
      <c r="YQ109" s="384">
        <f>IF(YQ$19-'様式３（療養者名簿）（⑤の場合）'!$BD114+1&lt;=15,IF(YQ$19&gt;='様式３（療養者名簿）（⑤の場合）'!$BD114,IF(YQ$19&lt;='様式３（療養者名簿）（⑤の場合）'!$BE114,1,0),0),0)</f>
        <v>0</v>
      </c>
      <c r="YR109" s="384">
        <f>IF(YR$19-'様式３（療養者名簿）（⑤の場合）'!$BD114+1&lt;=15,IF(YR$19&gt;='様式３（療養者名簿）（⑤の場合）'!$BD114,IF(YR$19&lt;='様式３（療養者名簿）（⑤の場合）'!$BE114,1,0),0),0)</f>
        <v>0</v>
      </c>
      <c r="YS109" s="384">
        <f>IF(YS$19-'様式３（療養者名簿）（⑤の場合）'!$BD114+1&lt;=15,IF(YS$19&gt;='様式３（療養者名簿）（⑤の場合）'!$BD114,IF(YS$19&lt;='様式３（療養者名簿）（⑤の場合）'!$BE114,1,0),0),0)</f>
        <v>0</v>
      </c>
      <c r="YT109" s="384">
        <f>IF(YT$19-'様式３（療養者名簿）（⑤の場合）'!$BD114+1&lt;=15,IF(YT$19&gt;='様式３（療養者名簿）（⑤の場合）'!$BD114,IF(YT$19&lt;='様式３（療養者名簿）（⑤の場合）'!$BE114,1,0),0),0)</f>
        <v>0</v>
      </c>
      <c r="YU109" s="384">
        <f>IF(YU$19-'様式３（療養者名簿）（⑤の場合）'!$BD114+1&lt;=15,IF(YU$19&gt;='様式３（療養者名簿）（⑤の場合）'!$BD114,IF(YU$19&lt;='様式３（療養者名簿）（⑤の場合）'!$BE114,1,0),0),0)</f>
        <v>0</v>
      </c>
      <c r="YV109" s="384">
        <f>IF(YV$19-'様式３（療養者名簿）（⑤の場合）'!$BD114+1&lt;=15,IF(YV$19&gt;='様式３（療養者名簿）（⑤の場合）'!$BD114,IF(YV$19&lt;='様式３（療養者名簿）（⑤の場合）'!$BE114,1,0),0),0)</f>
        <v>0</v>
      </c>
      <c r="YW109" s="384">
        <f>IF(YW$19-'様式３（療養者名簿）（⑤の場合）'!$BD114+1&lt;=15,IF(YW$19&gt;='様式３（療養者名簿）（⑤の場合）'!$BD114,IF(YW$19&lt;='様式３（療養者名簿）（⑤の場合）'!$BE114,1,0),0),0)</f>
        <v>0</v>
      </c>
      <c r="YX109" s="384">
        <f>IF(YX$19-'様式３（療養者名簿）（⑤の場合）'!$BD114+1&lt;=15,IF(YX$19&gt;='様式３（療養者名簿）（⑤の場合）'!$BD114,IF(YX$19&lt;='様式３（療養者名簿）（⑤の場合）'!$BE114,1,0),0),0)</f>
        <v>0</v>
      </c>
      <c r="YY109" s="384">
        <f>IF(YY$19-'様式３（療養者名簿）（⑤の場合）'!$BD114+1&lt;=15,IF(YY$19&gt;='様式３（療養者名簿）（⑤の場合）'!$BD114,IF(YY$19&lt;='様式３（療養者名簿）（⑤の場合）'!$BE114,1,0),0),0)</f>
        <v>0</v>
      </c>
      <c r="YZ109" s="384">
        <f>IF(YZ$19-'様式３（療養者名簿）（⑤の場合）'!$BD114+1&lt;=15,IF(YZ$19&gt;='様式３（療養者名簿）（⑤の場合）'!$BD114,IF(YZ$19&lt;='様式３（療養者名簿）（⑤の場合）'!$BE114,1,0),0),0)</f>
        <v>0</v>
      </c>
      <c r="ZA109" s="384">
        <f>IF(ZA$19-'様式３（療養者名簿）（⑤の場合）'!$BD114+1&lt;=15,IF(ZA$19&gt;='様式３（療養者名簿）（⑤の場合）'!$BD114,IF(ZA$19&lt;='様式３（療養者名簿）（⑤の場合）'!$BE114,1,0),0),0)</f>
        <v>0</v>
      </c>
      <c r="ZB109" s="384">
        <f>IF(ZB$19-'様式３（療養者名簿）（⑤の場合）'!$BD114+1&lt;=15,IF(ZB$19&gt;='様式３（療養者名簿）（⑤の場合）'!$BD114,IF(ZB$19&lt;='様式３（療養者名簿）（⑤の場合）'!$BE114,1,0),0),0)</f>
        <v>0</v>
      </c>
      <c r="ZC109" s="384">
        <f>IF(ZC$19-'様式３（療養者名簿）（⑤の場合）'!$BD114+1&lt;=15,IF(ZC$19&gt;='様式３（療養者名簿）（⑤の場合）'!$BD114,IF(ZC$19&lt;='様式３（療養者名簿）（⑤の場合）'!$BE114,1,0),0),0)</f>
        <v>0</v>
      </c>
      <c r="ZD109" s="384">
        <f>IF(ZD$19-'様式３（療養者名簿）（⑤の場合）'!$BD114+1&lt;=15,IF(ZD$19&gt;='様式３（療養者名簿）（⑤の場合）'!$BD114,IF(ZD$19&lt;='様式３（療養者名簿）（⑤の場合）'!$BE114,1,0),0),0)</f>
        <v>0</v>
      </c>
      <c r="ZE109" s="384">
        <f>IF(ZE$19-'様式３（療養者名簿）（⑤の場合）'!$BD114+1&lt;=15,IF(ZE$19&gt;='様式３（療養者名簿）（⑤の場合）'!$BD114,IF(ZE$19&lt;='様式３（療養者名簿）（⑤の場合）'!$BE114,1,0),0),0)</f>
        <v>0</v>
      </c>
      <c r="ZF109" s="384">
        <f>IF(ZF$19-'様式３（療養者名簿）（⑤の場合）'!$BD114+1&lt;=15,IF(ZF$19&gt;='様式３（療養者名簿）（⑤の場合）'!$BD114,IF(ZF$19&lt;='様式３（療養者名簿）（⑤の場合）'!$BE114,1,0),0),0)</f>
        <v>0</v>
      </c>
      <c r="ZG109" s="384">
        <f>IF(ZG$19-'様式３（療養者名簿）（⑤の場合）'!$BD114+1&lt;=15,IF(ZG$19&gt;='様式３（療養者名簿）（⑤の場合）'!$BD114,IF(ZG$19&lt;='様式３（療養者名簿）（⑤の場合）'!$BE114,1,0),0),0)</f>
        <v>0</v>
      </c>
      <c r="ZH109" s="384">
        <f>IF(ZH$19-'様式３（療養者名簿）（⑤の場合）'!$BD114+1&lt;=15,IF(ZH$19&gt;='様式３（療養者名簿）（⑤の場合）'!$BD114,IF(ZH$19&lt;='様式３（療養者名簿）（⑤の場合）'!$BE114,1,0),0),0)</f>
        <v>0</v>
      </c>
      <c r="ZI109" s="384">
        <f>IF(ZI$19-'様式３（療養者名簿）（⑤の場合）'!$BD114+1&lt;=15,IF(ZI$19&gt;='様式３（療養者名簿）（⑤の場合）'!$BD114,IF(ZI$19&lt;='様式３（療養者名簿）（⑤の場合）'!$BE114,1,0),0),0)</f>
        <v>0</v>
      </c>
      <c r="ZJ109" s="384">
        <f>IF(ZJ$19-'様式３（療養者名簿）（⑤の場合）'!$BD114+1&lt;=15,IF(ZJ$19&gt;='様式３（療養者名簿）（⑤の場合）'!$BD114,IF(ZJ$19&lt;='様式３（療養者名簿）（⑤の場合）'!$BE114,1,0),0),0)</f>
        <v>0</v>
      </c>
      <c r="ZK109" s="384">
        <f>IF(ZK$19-'様式３（療養者名簿）（⑤の場合）'!$BD114+1&lt;=15,IF(ZK$19&gt;='様式３（療養者名簿）（⑤の場合）'!$BD114,IF(ZK$19&lt;='様式３（療養者名簿）（⑤の場合）'!$BE114,1,0),0),0)</f>
        <v>0</v>
      </c>
      <c r="ZL109" s="384">
        <f>IF(ZL$19-'様式３（療養者名簿）（⑤の場合）'!$BD114+1&lt;=15,IF(ZL$19&gt;='様式３（療養者名簿）（⑤の場合）'!$BD114,IF(ZL$19&lt;='様式３（療養者名簿）（⑤の場合）'!$BE114,1,0),0),0)</f>
        <v>0</v>
      </c>
      <c r="ZM109" s="384">
        <f>IF(ZM$19-'様式３（療養者名簿）（⑤の場合）'!$BD114+1&lt;=15,IF(ZM$19&gt;='様式３（療養者名簿）（⑤の場合）'!$BD114,IF(ZM$19&lt;='様式３（療養者名簿）（⑤の場合）'!$BE114,1,0),0),0)</f>
        <v>0</v>
      </c>
      <c r="ZN109" s="384">
        <f>IF(ZN$19-'様式３（療養者名簿）（⑤の場合）'!$BD114+1&lt;=15,IF(ZN$19&gt;='様式３（療養者名簿）（⑤の場合）'!$BD114,IF(ZN$19&lt;='様式３（療養者名簿）（⑤の場合）'!$BE114,1,0),0),0)</f>
        <v>0</v>
      </c>
      <c r="ZO109" s="384">
        <f>IF(ZO$19-'様式３（療養者名簿）（⑤の場合）'!$BD114+1&lt;=15,IF(ZO$19&gt;='様式３（療養者名簿）（⑤の場合）'!$BD114,IF(ZO$19&lt;='様式３（療養者名簿）（⑤の場合）'!$BE114,1,0),0),0)</f>
        <v>0</v>
      </c>
      <c r="ZP109" s="384">
        <f>IF(ZP$19-'様式３（療養者名簿）（⑤の場合）'!$BD114+1&lt;=15,IF(ZP$19&gt;='様式３（療養者名簿）（⑤の場合）'!$BD114,IF(ZP$19&lt;='様式３（療養者名簿）（⑤の場合）'!$BE114,1,0),0),0)</f>
        <v>0</v>
      </c>
      <c r="ZQ109" s="384">
        <f>IF(ZQ$19-'様式３（療養者名簿）（⑤の場合）'!$BD114+1&lt;=15,IF(ZQ$19&gt;='様式３（療養者名簿）（⑤の場合）'!$BD114,IF(ZQ$19&lt;='様式３（療養者名簿）（⑤の場合）'!$BE114,1,0),0),0)</f>
        <v>0</v>
      </c>
      <c r="ZR109" s="384">
        <f>IF(ZR$19-'様式３（療養者名簿）（⑤の場合）'!$BD114+1&lt;=15,IF(ZR$19&gt;='様式３（療養者名簿）（⑤の場合）'!$BD114,IF(ZR$19&lt;='様式３（療養者名簿）（⑤の場合）'!$BE114,1,0),0),0)</f>
        <v>0</v>
      </c>
      <c r="ZS109" s="384">
        <f>IF(ZS$19-'様式３（療養者名簿）（⑤の場合）'!$BD114+1&lt;=15,IF(ZS$19&gt;='様式３（療養者名簿）（⑤の場合）'!$BD114,IF(ZS$19&lt;='様式３（療養者名簿）（⑤の場合）'!$BE114,1,0),0),0)</f>
        <v>0</v>
      </c>
      <c r="ZT109" s="384">
        <f>IF(ZT$19-'様式３（療養者名簿）（⑤の場合）'!$BD114+1&lt;=15,IF(ZT$19&gt;='様式３（療養者名簿）（⑤の場合）'!$BD114,IF(ZT$19&lt;='様式３（療養者名簿）（⑤の場合）'!$BE114,1,0),0),0)</f>
        <v>0</v>
      </c>
      <c r="ZU109" s="384">
        <f>IF(ZU$19-'様式３（療養者名簿）（⑤の場合）'!$BD114+1&lt;=15,IF(ZU$19&gt;='様式３（療養者名簿）（⑤の場合）'!$BD114,IF(ZU$19&lt;='様式３（療養者名簿）（⑤の場合）'!$BE114,1,0),0),0)</f>
        <v>0</v>
      </c>
      <c r="ZV109" s="384">
        <f>IF(ZV$19-'様式３（療養者名簿）（⑤の場合）'!$BD114+1&lt;=15,IF(ZV$19&gt;='様式３（療養者名簿）（⑤の場合）'!$BD114,IF(ZV$19&lt;='様式３（療養者名簿）（⑤の場合）'!$BE114,1,0),0),0)</f>
        <v>0</v>
      </c>
      <c r="ZW109" s="384">
        <f>IF(ZW$19-'様式３（療養者名簿）（⑤の場合）'!$BD114+1&lt;=15,IF(ZW$19&gt;='様式３（療養者名簿）（⑤の場合）'!$BD114,IF(ZW$19&lt;='様式３（療養者名簿）（⑤の場合）'!$BE114,1,0),0),0)</f>
        <v>0</v>
      </c>
      <c r="ZX109" s="384">
        <f>IF(ZX$19-'様式３（療養者名簿）（⑤の場合）'!$BD114+1&lt;=15,IF(ZX$19&gt;='様式３（療養者名簿）（⑤の場合）'!$BD114,IF(ZX$19&lt;='様式３（療養者名簿）（⑤の場合）'!$BE114,1,0),0),0)</f>
        <v>0</v>
      </c>
      <c r="ZY109" s="384">
        <f>IF(ZY$19-'様式３（療養者名簿）（⑤の場合）'!$BD114+1&lt;=15,IF(ZY$19&gt;='様式３（療養者名簿）（⑤の場合）'!$BD114,IF(ZY$19&lt;='様式３（療養者名簿）（⑤の場合）'!$BE114,1,0),0),0)</f>
        <v>0</v>
      </c>
      <c r="ZZ109" s="384">
        <f>IF(ZZ$19-'様式３（療養者名簿）（⑤の場合）'!$BD114+1&lt;=15,IF(ZZ$19&gt;='様式３（療養者名簿）（⑤の場合）'!$BD114,IF(ZZ$19&lt;='様式３（療養者名簿）（⑤の場合）'!$BE114,1,0),0),0)</f>
        <v>0</v>
      </c>
      <c r="AAA109" s="384">
        <f>IF(AAA$19-'様式３（療養者名簿）（⑤の場合）'!$BD114+1&lt;=15,IF(AAA$19&gt;='様式３（療養者名簿）（⑤の場合）'!$BD114,IF(AAA$19&lt;='様式３（療養者名簿）（⑤の場合）'!$BE114,1,0),0),0)</f>
        <v>0</v>
      </c>
      <c r="AAB109" s="384">
        <f>IF(AAB$19-'様式３（療養者名簿）（⑤の場合）'!$BD114+1&lt;=15,IF(AAB$19&gt;='様式３（療養者名簿）（⑤の場合）'!$BD114,IF(AAB$19&lt;='様式３（療養者名簿）（⑤の場合）'!$BE114,1,0),0),0)</f>
        <v>0</v>
      </c>
      <c r="AAC109" s="384">
        <f>IF(AAC$19-'様式３（療養者名簿）（⑤の場合）'!$BD114+1&lt;=15,IF(AAC$19&gt;='様式３（療養者名簿）（⑤の場合）'!$BD114,IF(AAC$19&lt;='様式３（療養者名簿）（⑤の場合）'!$BE114,1,0),0),0)</f>
        <v>0</v>
      </c>
      <c r="AAD109" s="384">
        <f>IF(AAD$19-'様式３（療養者名簿）（⑤の場合）'!$BD114+1&lt;=15,IF(AAD$19&gt;='様式３（療養者名簿）（⑤の場合）'!$BD114,IF(AAD$19&lt;='様式３（療養者名簿）（⑤の場合）'!$BE114,1,0),0),0)</f>
        <v>0</v>
      </c>
      <c r="AAE109" s="384">
        <f>IF(AAE$19-'様式３（療養者名簿）（⑤の場合）'!$BD114+1&lt;=15,IF(AAE$19&gt;='様式３（療養者名簿）（⑤の場合）'!$BD114,IF(AAE$19&lt;='様式３（療養者名簿）（⑤の場合）'!$BE114,1,0),0),0)</f>
        <v>0</v>
      </c>
      <c r="AAF109" s="384">
        <f>IF(AAF$19-'様式３（療養者名簿）（⑤の場合）'!$BD114+1&lt;=15,IF(AAF$19&gt;='様式３（療養者名簿）（⑤の場合）'!$BD114,IF(AAF$19&lt;='様式３（療養者名簿）（⑤の場合）'!$BE114,1,0),0),0)</f>
        <v>0</v>
      </c>
      <c r="AAG109" s="384">
        <f>IF(AAG$19-'様式３（療養者名簿）（⑤の場合）'!$BD114+1&lt;=15,IF(AAG$19&gt;='様式３（療養者名簿）（⑤の場合）'!$BD114,IF(AAG$19&lt;='様式３（療養者名簿）（⑤の場合）'!$BE114,1,0),0),0)</f>
        <v>0</v>
      </c>
      <c r="AAH109" s="384">
        <f>IF(AAH$19-'様式３（療養者名簿）（⑤の場合）'!$BD114+1&lt;=15,IF(AAH$19&gt;='様式３（療養者名簿）（⑤の場合）'!$BD114,IF(AAH$19&lt;='様式３（療養者名簿）（⑤の場合）'!$BE114,1,0),0),0)</f>
        <v>0</v>
      </c>
      <c r="AAI109" s="384">
        <f>IF(AAI$19-'様式３（療養者名簿）（⑤の場合）'!$BD114+1&lt;=15,IF(AAI$19&gt;='様式３（療養者名簿）（⑤の場合）'!$BD114,IF(AAI$19&lt;='様式３（療養者名簿）（⑤の場合）'!$BE114,1,0),0),0)</f>
        <v>0</v>
      </c>
      <c r="AAJ109" s="384">
        <f>IF(AAJ$19-'様式３（療養者名簿）（⑤の場合）'!$BD114+1&lt;=15,IF(AAJ$19&gt;='様式３（療養者名簿）（⑤の場合）'!$BD114,IF(AAJ$19&lt;='様式３（療養者名簿）（⑤の場合）'!$BE114,1,0),0),0)</f>
        <v>0</v>
      </c>
      <c r="AAK109" s="384">
        <f>IF(AAK$19-'様式３（療養者名簿）（⑤の場合）'!$BD114+1&lt;=15,IF(AAK$19&gt;='様式３（療養者名簿）（⑤の場合）'!$BD114,IF(AAK$19&lt;='様式３（療養者名簿）（⑤の場合）'!$BE114,1,0),0),0)</f>
        <v>0</v>
      </c>
      <c r="AAL109" s="384">
        <f>IF(AAL$19-'様式３（療養者名簿）（⑤の場合）'!$BD114+1&lt;=15,IF(AAL$19&gt;='様式３（療養者名簿）（⑤の場合）'!$BD114,IF(AAL$19&lt;='様式３（療養者名簿）（⑤の場合）'!$BE114,1,0),0),0)</f>
        <v>0</v>
      </c>
      <c r="AAM109" s="384">
        <f>IF(AAM$19-'様式３（療養者名簿）（⑤の場合）'!$BD114+1&lt;=15,IF(AAM$19&gt;='様式３（療養者名簿）（⑤の場合）'!$BD114,IF(AAM$19&lt;='様式３（療養者名簿）（⑤の場合）'!$BE114,1,0),0),0)</f>
        <v>0</v>
      </c>
      <c r="AAN109" s="384">
        <f>IF(AAN$19-'様式３（療養者名簿）（⑤の場合）'!$BD114+1&lt;=15,IF(AAN$19&gt;='様式３（療養者名簿）（⑤の場合）'!$BD114,IF(AAN$19&lt;='様式３（療養者名簿）（⑤の場合）'!$BE114,1,0),0),0)</f>
        <v>0</v>
      </c>
      <c r="AAO109" s="384">
        <f>IF(AAO$19-'様式３（療養者名簿）（⑤の場合）'!$BD114+1&lt;=15,IF(AAO$19&gt;='様式３（療養者名簿）（⑤の場合）'!$BD114,IF(AAO$19&lt;='様式３（療養者名簿）（⑤の場合）'!$BE114,1,0),0),0)</f>
        <v>0</v>
      </c>
      <c r="AAP109" s="384">
        <f>IF(AAP$19-'様式３（療養者名簿）（⑤の場合）'!$BD114+1&lt;=15,IF(AAP$19&gt;='様式３（療養者名簿）（⑤の場合）'!$BD114,IF(AAP$19&lt;='様式３（療養者名簿）（⑤の場合）'!$BE114,1,0),0),0)</f>
        <v>0</v>
      </c>
      <c r="AAQ109" s="384">
        <f>IF(AAQ$19-'様式３（療養者名簿）（⑤の場合）'!$BD114+1&lt;=15,IF(AAQ$19&gt;='様式３（療養者名簿）（⑤の場合）'!$BD114,IF(AAQ$19&lt;='様式３（療養者名簿）（⑤の場合）'!$BE114,1,0),0),0)</f>
        <v>0</v>
      </c>
      <c r="AAR109" s="384">
        <f>IF(AAR$19-'様式３（療養者名簿）（⑤の場合）'!$BD114+1&lt;=15,IF(AAR$19&gt;='様式３（療養者名簿）（⑤の場合）'!$BD114,IF(AAR$19&lt;='様式３（療養者名簿）（⑤の場合）'!$BE114,1,0),0),0)</f>
        <v>0</v>
      </c>
      <c r="AAS109" s="384">
        <f>IF(AAS$19-'様式３（療養者名簿）（⑤の場合）'!$BD114+1&lt;=15,IF(AAS$19&gt;='様式３（療養者名簿）（⑤の場合）'!$BD114,IF(AAS$19&lt;='様式３（療養者名簿）（⑤の場合）'!$BE114,1,0),0),0)</f>
        <v>0</v>
      </c>
      <c r="AAT109" s="384">
        <f>IF(AAT$19-'様式３（療養者名簿）（⑤の場合）'!$BD114+1&lt;=15,IF(AAT$19&gt;='様式３（療養者名簿）（⑤の場合）'!$BD114,IF(AAT$19&lt;='様式３（療養者名簿）（⑤の場合）'!$BE114,1,0),0),0)</f>
        <v>0</v>
      </c>
      <c r="AAU109" s="384">
        <f>IF(AAU$19-'様式３（療養者名簿）（⑤の場合）'!$BD114+1&lt;=15,IF(AAU$19&gt;='様式３（療養者名簿）（⑤の場合）'!$BD114,IF(AAU$19&lt;='様式３（療養者名簿）（⑤の場合）'!$BE114,1,0),0),0)</f>
        <v>0</v>
      </c>
      <c r="AAV109" s="384">
        <f>IF(AAV$19-'様式３（療養者名簿）（⑤の場合）'!$BD114+1&lt;=15,IF(AAV$19&gt;='様式３（療養者名簿）（⑤の場合）'!$BD114,IF(AAV$19&lt;='様式３（療養者名簿）（⑤の場合）'!$BE114,1,0),0),0)</f>
        <v>0</v>
      </c>
      <c r="AAW109" s="384">
        <f>IF(AAW$19-'様式３（療養者名簿）（⑤の場合）'!$BD114+1&lt;=15,IF(AAW$19&gt;='様式３（療養者名簿）（⑤の場合）'!$BD114,IF(AAW$19&lt;='様式３（療養者名簿）（⑤の場合）'!$BE114,1,0),0),0)</f>
        <v>0</v>
      </c>
      <c r="AAX109" s="384">
        <f>IF(AAX$19-'様式３（療養者名簿）（⑤の場合）'!$BD114+1&lt;=15,IF(AAX$19&gt;='様式３（療養者名簿）（⑤の場合）'!$BD114,IF(AAX$19&lt;='様式３（療養者名簿）（⑤の場合）'!$BE114,1,0),0),0)</f>
        <v>0</v>
      </c>
      <c r="AAY109" s="384">
        <f>IF(AAY$19-'様式３（療養者名簿）（⑤の場合）'!$BD114+1&lt;=15,IF(AAY$19&gt;='様式３（療養者名簿）（⑤の場合）'!$BD114,IF(AAY$19&lt;='様式３（療養者名簿）（⑤の場合）'!$BE114,1,0),0),0)</f>
        <v>0</v>
      </c>
      <c r="AAZ109" s="384">
        <f>IF(AAZ$19-'様式３（療養者名簿）（⑤の場合）'!$BD114+1&lt;=15,IF(AAZ$19&gt;='様式３（療養者名簿）（⑤の場合）'!$BD114,IF(AAZ$19&lt;='様式３（療養者名簿）（⑤の場合）'!$BE114,1,0),0),0)</f>
        <v>0</v>
      </c>
      <c r="ABA109" s="384">
        <f>IF(ABA$19-'様式３（療養者名簿）（⑤の場合）'!$BD114+1&lt;=15,IF(ABA$19&gt;='様式３（療養者名簿）（⑤の場合）'!$BD114,IF(ABA$19&lt;='様式３（療養者名簿）（⑤の場合）'!$BE114,1,0),0),0)</f>
        <v>0</v>
      </c>
      <c r="ABB109" s="384">
        <f>IF(ABB$19-'様式３（療養者名簿）（⑤の場合）'!$BD114+1&lt;=15,IF(ABB$19&gt;='様式３（療養者名簿）（⑤の場合）'!$BD114,IF(ABB$19&lt;='様式３（療養者名簿）（⑤の場合）'!$BE114,1,0),0),0)</f>
        <v>0</v>
      </c>
      <c r="ABC109" s="384">
        <f>IF(ABC$19-'様式３（療養者名簿）（⑤の場合）'!$BD114+1&lt;=15,IF(ABC$19&gt;='様式３（療養者名簿）（⑤の場合）'!$BD114,IF(ABC$19&lt;='様式３（療養者名簿）（⑤の場合）'!$BE114,1,0),0),0)</f>
        <v>0</v>
      </c>
      <c r="ABD109" s="384">
        <f>IF(ABD$19-'様式３（療養者名簿）（⑤の場合）'!$BD114+1&lt;=15,IF(ABD$19&gt;='様式３（療養者名簿）（⑤の場合）'!$BD114,IF(ABD$19&lt;='様式３（療養者名簿）（⑤の場合）'!$BE114,1,0),0),0)</f>
        <v>0</v>
      </c>
    </row>
    <row r="110" spans="1:732" ht="42" customHeight="1">
      <c r="A110" s="259">
        <f>'様式３（療養者名簿）（⑤の場合）'!C115</f>
        <v>0</v>
      </c>
      <c r="B110" s="256">
        <f>IF(B$19-'様式３（療養者名簿）（⑤の場合）'!$BD115+1&lt;=15,IF(B$19&gt;='様式３（療養者名簿）（⑤の場合）'!$BD115,IF(B$19&lt;='様式３（療養者名簿）（⑤の場合）'!$BE115,1,0),0),0)</f>
        <v>0</v>
      </c>
      <c r="C110" s="256">
        <f>IF(C$19-'様式３（療養者名簿）（⑤の場合）'!$BD115+1&lt;=15,IF(C$19&gt;='様式３（療養者名簿）（⑤の場合）'!$BD115,IF(C$19&lt;='様式３（療養者名簿）（⑤の場合）'!$BE115,1,0),0),0)</f>
        <v>0</v>
      </c>
      <c r="D110" s="256">
        <f>IF(D$19-'様式３（療養者名簿）（⑤の場合）'!$BD115+1&lt;=15,IF(D$19&gt;='様式３（療養者名簿）（⑤の場合）'!$BD115,IF(D$19&lt;='様式３（療養者名簿）（⑤の場合）'!$BE115,1,0),0),0)</f>
        <v>0</v>
      </c>
      <c r="E110" s="256">
        <f>IF(E$19-'様式３（療養者名簿）（⑤の場合）'!$BD115+1&lt;=15,IF(E$19&gt;='様式３（療養者名簿）（⑤の場合）'!$BD115,IF(E$19&lt;='様式３（療養者名簿）（⑤の場合）'!$BE115,1,0),0),0)</f>
        <v>0</v>
      </c>
      <c r="F110" s="256">
        <f>IF(F$19-'様式３（療養者名簿）（⑤の場合）'!$BD115+1&lt;=15,IF(F$19&gt;='様式３（療養者名簿）（⑤の場合）'!$BD115,IF(F$19&lt;='様式３（療養者名簿）（⑤の場合）'!$BE115,1,0),0),0)</f>
        <v>0</v>
      </c>
      <c r="G110" s="256">
        <f>IF(G$19-'様式３（療養者名簿）（⑤の場合）'!$BD115+1&lt;=15,IF(G$19&gt;='様式３（療養者名簿）（⑤の場合）'!$BD115,IF(G$19&lt;='様式３（療養者名簿）（⑤の場合）'!$BE115,1,0),0),0)</f>
        <v>0</v>
      </c>
      <c r="H110" s="256">
        <f>IF(H$19-'様式３（療養者名簿）（⑤の場合）'!$BD115+1&lt;=15,IF(H$19&gt;='様式３（療養者名簿）（⑤の場合）'!$BD115,IF(H$19&lt;='様式３（療養者名簿）（⑤の場合）'!$BE115,1,0),0),0)</f>
        <v>0</v>
      </c>
      <c r="I110" s="256">
        <f>IF(I$19-'様式３（療養者名簿）（⑤の場合）'!$BD115+1&lt;=15,IF(I$19&gt;='様式３（療養者名簿）（⑤の場合）'!$BD115,IF(I$19&lt;='様式３（療養者名簿）（⑤の場合）'!$BE115,1,0),0),0)</f>
        <v>0</v>
      </c>
      <c r="J110" s="256">
        <f>IF(J$19-'様式３（療養者名簿）（⑤の場合）'!$BD115+1&lt;=15,IF(J$19&gt;='様式３（療養者名簿）（⑤の場合）'!$BD115,IF(J$19&lt;='様式３（療養者名簿）（⑤の場合）'!$BE115,1,0),0),0)</f>
        <v>0</v>
      </c>
      <c r="K110" s="256">
        <f>IF(K$19-'様式３（療養者名簿）（⑤の場合）'!$BD115+1&lt;=15,IF(K$19&gt;='様式３（療養者名簿）（⑤の場合）'!$BD115,IF(K$19&lt;='様式３（療養者名簿）（⑤の場合）'!$BE115,1,0),0),0)</f>
        <v>0</v>
      </c>
      <c r="L110" s="256">
        <f>IF(L$19-'様式３（療養者名簿）（⑤の場合）'!$BD115+1&lt;=15,IF(L$19&gt;='様式３（療養者名簿）（⑤の場合）'!$BD115,IF(L$19&lt;='様式３（療養者名簿）（⑤の場合）'!$BE115,1,0),0),0)</f>
        <v>0</v>
      </c>
      <c r="M110" s="256">
        <f>IF(M$19-'様式３（療養者名簿）（⑤の場合）'!$BD115+1&lt;=15,IF(M$19&gt;='様式３（療養者名簿）（⑤の場合）'!$BD115,IF(M$19&lt;='様式３（療養者名簿）（⑤の場合）'!$BE115,1,0),0),0)</f>
        <v>0</v>
      </c>
      <c r="N110" s="256">
        <f>IF(N$19-'様式３（療養者名簿）（⑤の場合）'!$BD115+1&lt;=15,IF(N$19&gt;='様式３（療養者名簿）（⑤の場合）'!$BD115,IF(N$19&lt;='様式３（療養者名簿）（⑤の場合）'!$BE115,1,0),0),0)</f>
        <v>0</v>
      </c>
      <c r="O110" s="256">
        <f>IF(O$19-'様式３（療養者名簿）（⑤の場合）'!$BD115+1&lt;=15,IF(O$19&gt;='様式３（療養者名簿）（⑤の場合）'!$BD115,IF(O$19&lt;='様式３（療養者名簿）（⑤の場合）'!$BE115,1,0),0),0)</f>
        <v>0</v>
      </c>
      <c r="P110" s="256">
        <f>IF(P$19-'様式３（療養者名簿）（⑤の場合）'!$BD115+1&lt;=15,IF(P$19&gt;='様式３（療養者名簿）（⑤の場合）'!$BD115,IF(P$19&lt;='様式３（療養者名簿）（⑤の場合）'!$BE115,1,0),0),0)</f>
        <v>0</v>
      </c>
      <c r="Q110" s="256">
        <f>IF(Q$19-'様式３（療養者名簿）（⑤の場合）'!$BD115+1&lt;=15,IF(Q$19&gt;='様式３（療養者名簿）（⑤の場合）'!$BD115,IF(Q$19&lt;='様式３（療養者名簿）（⑤の場合）'!$BE115,1,0),0),0)</f>
        <v>0</v>
      </c>
      <c r="R110" s="256">
        <f>IF(R$19-'様式３（療養者名簿）（⑤の場合）'!$BD115+1&lt;=15,IF(R$19&gt;='様式３（療養者名簿）（⑤の場合）'!$BD115,IF(R$19&lt;='様式３（療養者名簿）（⑤の場合）'!$BE115,1,0),0),0)</f>
        <v>0</v>
      </c>
      <c r="S110" s="256">
        <f>IF(S$19-'様式３（療養者名簿）（⑤の場合）'!$BD115+1&lt;=15,IF(S$19&gt;='様式３（療養者名簿）（⑤の場合）'!$BD115,IF(S$19&lt;='様式３（療養者名簿）（⑤の場合）'!$BE115,1,0),0),0)</f>
        <v>0</v>
      </c>
      <c r="T110" s="256">
        <f>IF(T$19-'様式３（療養者名簿）（⑤の場合）'!$BD115+1&lt;=15,IF(T$19&gt;='様式３（療養者名簿）（⑤の場合）'!$BD115,IF(T$19&lt;='様式３（療養者名簿）（⑤の場合）'!$BE115,1,0),0),0)</f>
        <v>0</v>
      </c>
      <c r="U110" s="256">
        <f>IF(U$19-'様式３（療養者名簿）（⑤の場合）'!$BD115+1&lt;=15,IF(U$19&gt;='様式３（療養者名簿）（⑤の場合）'!$BD115,IF(U$19&lt;='様式３（療養者名簿）（⑤の場合）'!$BE115,1,0),0),0)</f>
        <v>0</v>
      </c>
      <c r="V110" s="256">
        <f>IF(V$19-'様式３（療養者名簿）（⑤の場合）'!$BD115+1&lt;=15,IF(V$19&gt;='様式３（療養者名簿）（⑤の場合）'!$BD115,IF(V$19&lt;='様式３（療養者名簿）（⑤の場合）'!$BE115,1,0),0),0)</f>
        <v>0</v>
      </c>
      <c r="W110" s="256">
        <f>IF(W$19-'様式３（療養者名簿）（⑤の場合）'!$BD115+1&lt;=15,IF(W$19&gt;='様式３（療養者名簿）（⑤の場合）'!$BD115,IF(W$19&lt;='様式３（療養者名簿）（⑤の場合）'!$BE115,1,0),0),0)</f>
        <v>0</v>
      </c>
      <c r="X110" s="256">
        <f>IF(X$19-'様式３（療養者名簿）（⑤の場合）'!$BD115+1&lt;=15,IF(X$19&gt;='様式３（療養者名簿）（⑤の場合）'!$BD115,IF(X$19&lt;='様式３（療養者名簿）（⑤の場合）'!$BE115,1,0),0),0)</f>
        <v>0</v>
      </c>
      <c r="Y110" s="256">
        <f>IF(Y$19-'様式３（療養者名簿）（⑤の場合）'!$BD115+1&lt;=15,IF(Y$19&gt;='様式３（療養者名簿）（⑤の場合）'!$BD115,IF(Y$19&lt;='様式３（療養者名簿）（⑤の場合）'!$BE115,1,0),0),0)</f>
        <v>0</v>
      </c>
      <c r="Z110" s="256">
        <f>IF(Z$19-'様式３（療養者名簿）（⑤の場合）'!$BD115+1&lt;=15,IF(Z$19&gt;='様式３（療養者名簿）（⑤の場合）'!$BD115,IF(Z$19&lt;='様式３（療養者名簿）（⑤の場合）'!$BE115,1,0),0),0)</f>
        <v>0</v>
      </c>
      <c r="AA110" s="256">
        <f>IF(AA$19-'様式３（療養者名簿）（⑤の場合）'!$BD115+1&lt;=15,IF(AA$19&gt;='様式３（療養者名簿）（⑤の場合）'!$BD115,IF(AA$19&lt;='様式３（療養者名簿）（⑤の場合）'!$BE115,1,0),0),0)</f>
        <v>0</v>
      </c>
      <c r="AB110" s="256">
        <f>IF(AB$19-'様式３（療養者名簿）（⑤の場合）'!$BD115+1&lt;=15,IF(AB$19&gt;='様式３（療養者名簿）（⑤の場合）'!$BD115,IF(AB$19&lt;='様式３（療養者名簿）（⑤の場合）'!$BE115,1,0),0),0)</f>
        <v>0</v>
      </c>
      <c r="AC110" s="256">
        <f>IF(AC$19-'様式３（療養者名簿）（⑤の場合）'!$BD115+1&lt;=15,IF(AC$19&gt;='様式３（療養者名簿）（⑤の場合）'!$BD115,IF(AC$19&lt;='様式３（療養者名簿）（⑤の場合）'!$BE115,1,0),0),0)</f>
        <v>0</v>
      </c>
      <c r="AD110" s="256">
        <f>IF(AD$19-'様式３（療養者名簿）（⑤の場合）'!$BD115+1&lt;=15,IF(AD$19&gt;='様式３（療養者名簿）（⑤の場合）'!$BD115,IF(AD$19&lt;='様式３（療養者名簿）（⑤の場合）'!$BE115,1,0),0),0)</f>
        <v>0</v>
      </c>
      <c r="AE110" s="256">
        <f>IF(AE$19-'様式３（療養者名簿）（⑤の場合）'!$BD115+1&lt;=15,IF(AE$19&gt;='様式３（療養者名簿）（⑤の場合）'!$BD115,IF(AE$19&lt;='様式３（療養者名簿）（⑤の場合）'!$BE115,1,0),0),0)</f>
        <v>0</v>
      </c>
      <c r="AF110" s="256">
        <f>IF(AF$19-'様式３（療養者名簿）（⑤の場合）'!$BD115+1&lt;=15,IF(AF$19&gt;='様式３（療養者名簿）（⑤の場合）'!$BD115,IF(AF$19&lt;='様式３（療養者名簿）（⑤の場合）'!$BE115,1,0),0),0)</f>
        <v>0</v>
      </c>
      <c r="AG110" s="256">
        <f>IF(AG$19-'様式３（療養者名簿）（⑤の場合）'!$BD115+1&lt;=15,IF(AG$19&gt;='様式３（療養者名簿）（⑤の場合）'!$BD115,IF(AG$19&lt;='様式３（療養者名簿）（⑤の場合）'!$BE115,1,0),0),0)</f>
        <v>0</v>
      </c>
      <c r="AH110" s="256">
        <f>IF(AH$19-'様式３（療養者名簿）（⑤の場合）'!$BD115+1&lt;=15,IF(AH$19&gt;='様式３（療養者名簿）（⑤の場合）'!$BD115,IF(AH$19&lt;='様式３（療養者名簿）（⑤の場合）'!$BE115,1,0),0),0)</f>
        <v>0</v>
      </c>
      <c r="AI110" s="256">
        <f>IF(AI$19-'様式３（療養者名簿）（⑤の場合）'!$BD115+1&lt;=15,IF(AI$19&gt;='様式３（療養者名簿）（⑤の場合）'!$BD115,IF(AI$19&lt;='様式３（療養者名簿）（⑤の場合）'!$BE115,1,0),0),0)</f>
        <v>0</v>
      </c>
      <c r="AJ110" s="256">
        <f>IF(AJ$19-'様式３（療養者名簿）（⑤の場合）'!$BD115+1&lt;=15,IF(AJ$19&gt;='様式３（療養者名簿）（⑤の場合）'!$BD115,IF(AJ$19&lt;='様式３（療養者名簿）（⑤の場合）'!$BE115,1,0),0),0)</f>
        <v>0</v>
      </c>
      <c r="AK110" s="256">
        <f>IF(AK$19-'様式３（療養者名簿）（⑤の場合）'!$BD115+1&lt;=15,IF(AK$19&gt;='様式３（療養者名簿）（⑤の場合）'!$BD115,IF(AK$19&lt;='様式３（療養者名簿）（⑤の場合）'!$BE115,1,0),0),0)</f>
        <v>0</v>
      </c>
      <c r="AL110" s="256">
        <f>IF(AL$19-'様式３（療養者名簿）（⑤の場合）'!$BD115+1&lt;=15,IF(AL$19&gt;='様式３（療養者名簿）（⑤の場合）'!$BD115,IF(AL$19&lt;='様式３（療養者名簿）（⑤の場合）'!$BE115,1,0),0),0)</f>
        <v>0</v>
      </c>
      <c r="AM110" s="256">
        <f>IF(AM$19-'様式３（療養者名簿）（⑤の場合）'!$BD115+1&lt;=15,IF(AM$19&gt;='様式３（療養者名簿）（⑤の場合）'!$BD115,IF(AM$19&lt;='様式３（療養者名簿）（⑤の場合）'!$BE115,1,0),0),0)</f>
        <v>0</v>
      </c>
      <c r="AN110" s="256">
        <f>IF(AN$19-'様式３（療養者名簿）（⑤の場合）'!$BD115+1&lt;=15,IF(AN$19&gt;='様式３（療養者名簿）（⑤の場合）'!$BD115,IF(AN$19&lt;='様式３（療養者名簿）（⑤の場合）'!$BE115,1,0),0),0)</f>
        <v>0</v>
      </c>
      <c r="AO110" s="256">
        <f>IF(AO$19-'様式３（療養者名簿）（⑤の場合）'!$BD115+1&lt;=15,IF(AO$19&gt;='様式３（療養者名簿）（⑤の場合）'!$BD115,IF(AO$19&lt;='様式３（療養者名簿）（⑤の場合）'!$BE115,1,0),0),0)</f>
        <v>0</v>
      </c>
      <c r="AP110" s="256">
        <f>IF(AP$19-'様式３（療養者名簿）（⑤の場合）'!$BD115+1&lt;=15,IF(AP$19&gt;='様式３（療養者名簿）（⑤の場合）'!$BD115,IF(AP$19&lt;='様式３（療養者名簿）（⑤の場合）'!$BE115,1,0),0),0)</f>
        <v>0</v>
      </c>
      <c r="AQ110" s="256">
        <f>IF(AQ$19-'様式３（療養者名簿）（⑤の場合）'!$BD115+1&lt;=15,IF(AQ$19&gt;='様式３（療養者名簿）（⑤の場合）'!$BD115,IF(AQ$19&lt;='様式３（療養者名簿）（⑤の場合）'!$BE115,1,0),0),0)</f>
        <v>0</v>
      </c>
      <c r="AR110" s="256">
        <f>IF(AR$19-'様式３（療養者名簿）（⑤の場合）'!$BD115+1&lt;=15,IF(AR$19&gt;='様式３（療養者名簿）（⑤の場合）'!$BD115,IF(AR$19&lt;='様式３（療養者名簿）（⑤の場合）'!$BE115,1,0),0),0)</f>
        <v>0</v>
      </c>
      <c r="AS110" s="256">
        <f>IF(AS$19-'様式３（療養者名簿）（⑤の場合）'!$BD115+1&lt;=15,IF(AS$19&gt;='様式３（療養者名簿）（⑤の場合）'!$BD115,IF(AS$19&lt;='様式３（療養者名簿）（⑤の場合）'!$BE115,1,0),0),0)</f>
        <v>0</v>
      </c>
      <c r="AT110" s="256">
        <f>IF(AT$19-'様式３（療養者名簿）（⑤の場合）'!$BD115+1&lt;=15,IF(AT$19&gt;='様式３（療養者名簿）（⑤の場合）'!$BD115,IF(AT$19&lt;='様式３（療養者名簿）（⑤の場合）'!$BE115,1,0),0),0)</f>
        <v>0</v>
      </c>
      <c r="AU110" s="256">
        <f>IF(AU$19-'様式３（療養者名簿）（⑤の場合）'!$BD115+1&lt;=15,IF(AU$19&gt;='様式３（療養者名簿）（⑤の場合）'!$BD115,IF(AU$19&lt;='様式３（療養者名簿）（⑤の場合）'!$BE115,1,0),0),0)</f>
        <v>0</v>
      </c>
      <c r="AV110" s="256">
        <f>IF(AV$19-'様式３（療養者名簿）（⑤の場合）'!$BD115+1&lt;=15,IF(AV$19&gt;='様式３（療養者名簿）（⑤の場合）'!$BD115,IF(AV$19&lt;='様式３（療養者名簿）（⑤の場合）'!$BE115,1,0),0),0)</f>
        <v>0</v>
      </c>
      <c r="AW110" s="256">
        <f>IF(AW$19-'様式３（療養者名簿）（⑤の場合）'!$BD115+1&lt;=15,IF(AW$19&gt;='様式３（療養者名簿）（⑤の場合）'!$BD115,IF(AW$19&lt;='様式３（療養者名簿）（⑤の場合）'!$BE115,1,0),0),0)</f>
        <v>0</v>
      </c>
      <c r="AX110" s="256">
        <f>IF(AX$19-'様式３（療養者名簿）（⑤の場合）'!$BD115+1&lt;=15,IF(AX$19&gt;='様式３（療養者名簿）（⑤の場合）'!$BD115,IF(AX$19&lt;='様式３（療養者名簿）（⑤の場合）'!$BE115,1,0),0),0)</f>
        <v>0</v>
      </c>
      <c r="AY110" s="256">
        <f>IF(AY$19-'様式３（療養者名簿）（⑤の場合）'!$BD115+1&lt;=15,IF(AY$19&gt;='様式３（療養者名簿）（⑤の場合）'!$BD115,IF(AY$19&lt;='様式３（療養者名簿）（⑤の場合）'!$BE115,1,0),0),0)</f>
        <v>0</v>
      </c>
      <c r="AZ110" s="256">
        <f>IF(AZ$19-'様式３（療養者名簿）（⑤の場合）'!$BD115+1&lt;=15,IF(AZ$19&gt;='様式３（療養者名簿）（⑤の場合）'!$BD115,IF(AZ$19&lt;='様式３（療養者名簿）（⑤の場合）'!$BE115,1,0),0),0)</f>
        <v>0</v>
      </c>
      <c r="BA110" s="256">
        <f>IF(BA$19-'様式３（療養者名簿）（⑤の場合）'!$BD115+1&lt;=15,IF(BA$19&gt;='様式３（療養者名簿）（⑤の場合）'!$BD115,IF(BA$19&lt;='様式３（療養者名簿）（⑤の場合）'!$BE115,1,0),0),0)</f>
        <v>0</v>
      </c>
      <c r="BB110" s="256">
        <f>IF(BB$19-'様式３（療養者名簿）（⑤の場合）'!$BD115+1&lt;=15,IF(BB$19&gt;='様式３（療養者名簿）（⑤の場合）'!$BD115,IF(BB$19&lt;='様式３（療養者名簿）（⑤の場合）'!$BE115,1,0),0),0)</f>
        <v>0</v>
      </c>
      <c r="BC110" s="256">
        <f>IF(BC$19-'様式３（療養者名簿）（⑤の場合）'!$BD115+1&lt;=15,IF(BC$19&gt;='様式３（療養者名簿）（⑤の場合）'!$BD115,IF(BC$19&lt;='様式３（療養者名簿）（⑤の場合）'!$BE115,1,0),0),0)</f>
        <v>0</v>
      </c>
      <c r="BD110" s="256">
        <f>IF(BD$19-'様式３（療養者名簿）（⑤の場合）'!$BD115+1&lt;=15,IF(BD$19&gt;='様式３（療養者名簿）（⑤の場合）'!$BD115,IF(BD$19&lt;='様式３（療養者名簿）（⑤の場合）'!$BE115,1,0),0),0)</f>
        <v>0</v>
      </c>
      <c r="BE110" s="256">
        <f>IF(BE$19-'様式３（療養者名簿）（⑤の場合）'!$BD115+1&lt;=15,IF(BE$19&gt;='様式３（療養者名簿）（⑤の場合）'!$BD115,IF(BE$19&lt;='様式３（療養者名簿）（⑤の場合）'!$BE115,1,0),0),0)</f>
        <v>0</v>
      </c>
      <c r="BF110" s="256">
        <f>IF(BF$19-'様式３（療養者名簿）（⑤の場合）'!$BD115+1&lt;=15,IF(BF$19&gt;='様式３（療養者名簿）（⑤の場合）'!$BD115,IF(BF$19&lt;='様式３（療養者名簿）（⑤の場合）'!$BE115,1,0),0),0)</f>
        <v>0</v>
      </c>
      <c r="BG110" s="256">
        <f>IF(BG$19-'様式３（療養者名簿）（⑤の場合）'!$BD115+1&lt;=15,IF(BG$19&gt;='様式３（療養者名簿）（⑤の場合）'!$BD115,IF(BG$19&lt;='様式３（療養者名簿）（⑤の場合）'!$BE115,1,0),0),0)</f>
        <v>0</v>
      </c>
      <c r="BH110" s="256">
        <f>IF(BH$19-'様式３（療養者名簿）（⑤の場合）'!$BD115+1&lt;=15,IF(BH$19&gt;='様式３（療養者名簿）（⑤の場合）'!$BD115,IF(BH$19&lt;='様式３（療養者名簿）（⑤の場合）'!$BE115,1,0),0),0)</f>
        <v>0</v>
      </c>
      <c r="BI110" s="256">
        <f>IF(BI$19-'様式３（療養者名簿）（⑤の場合）'!$BD115+1&lt;=15,IF(BI$19&gt;='様式３（療養者名簿）（⑤の場合）'!$BD115,IF(BI$19&lt;='様式３（療養者名簿）（⑤の場合）'!$BE115,1,0),0),0)</f>
        <v>0</v>
      </c>
      <c r="BJ110" s="256">
        <f>IF(BJ$19-'様式３（療養者名簿）（⑤の場合）'!$BD115+1&lt;=15,IF(BJ$19&gt;='様式３（療養者名簿）（⑤の場合）'!$BD115,IF(BJ$19&lt;='様式３（療養者名簿）（⑤の場合）'!$BE115,1,0),0),0)</f>
        <v>0</v>
      </c>
      <c r="BK110" s="256">
        <f>IF(BK$19-'様式３（療養者名簿）（⑤の場合）'!$BD115+1&lt;=15,IF(BK$19&gt;='様式３（療養者名簿）（⑤の場合）'!$BD115,IF(BK$19&lt;='様式３（療養者名簿）（⑤の場合）'!$BE115,1,0),0),0)</f>
        <v>0</v>
      </c>
      <c r="BL110" s="256">
        <f>IF(BL$19-'様式３（療養者名簿）（⑤の場合）'!$BD115+1&lt;=15,IF(BL$19&gt;='様式３（療養者名簿）（⑤の場合）'!$BD115,IF(BL$19&lt;='様式３（療養者名簿）（⑤の場合）'!$BE115,1,0),0),0)</f>
        <v>0</v>
      </c>
      <c r="BM110" s="256">
        <f>IF(BM$19-'様式３（療養者名簿）（⑤の場合）'!$BD115+1&lt;=15,IF(BM$19&gt;='様式３（療養者名簿）（⑤の場合）'!$BD115,IF(BM$19&lt;='様式３（療養者名簿）（⑤の場合）'!$BE115,1,0),0),0)</f>
        <v>0</v>
      </c>
      <c r="BN110" s="256">
        <f>IF(BN$19-'様式３（療養者名簿）（⑤の場合）'!$BD115+1&lt;=15,IF(BN$19&gt;='様式３（療養者名簿）（⑤の場合）'!$BD115,IF(BN$19&lt;='様式３（療養者名簿）（⑤の場合）'!$BE115,1,0),0),0)</f>
        <v>0</v>
      </c>
      <c r="BO110" s="256">
        <f>IF(BO$19-'様式３（療養者名簿）（⑤の場合）'!$BD115+1&lt;=15,IF(BO$19&gt;='様式３（療養者名簿）（⑤の場合）'!$BD115,IF(BO$19&lt;='様式３（療養者名簿）（⑤の場合）'!$BE115,1,0),0),0)</f>
        <v>0</v>
      </c>
      <c r="BP110" s="256">
        <f>IF(BP$19-'様式３（療養者名簿）（⑤の場合）'!$BD115+1&lt;=15,IF(BP$19&gt;='様式３（療養者名簿）（⑤の場合）'!$BD115,IF(BP$19&lt;='様式３（療養者名簿）（⑤の場合）'!$BE115,1,0),0),0)</f>
        <v>0</v>
      </c>
      <c r="BQ110" s="256">
        <f>IF(BQ$19-'様式３（療養者名簿）（⑤の場合）'!$BD115+1&lt;=15,IF(BQ$19&gt;='様式３（療養者名簿）（⑤の場合）'!$BD115,IF(BQ$19&lt;='様式３（療養者名簿）（⑤の場合）'!$BE115,1,0),0),0)</f>
        <v>0</v>
      </c>
      <c r="BR110" s="256">
        <f>IF(BR$19-'様式３（療養者名簿）（⑤の場合）'!$BD115+1&lt;=15,IF(BR$19&gt;='様式３（療養者名簿）（⑤の場合）'!$BD115,IF(BR$19&lt;='様式３（療養者名簿）（⑤の場合）'!$BE115,1,0),0),0)</f>
        <v>0</v>
      </c>
      <c r="BS110" s="256">
        <f>IF(BS$19-'様式３（療養者名簿）（⑤の場合）'!$BD115+1&lt;=15,IF(BS$19&gt;='様式３（療養者名簿）（⑤の場合）'!$BD115,IF(BS$19&lt;='様式３（療養者名簿）（⑤の場合）'!$BE115,1,0),0),0)</f>
        <v>0</v>
      </c>
      <c r="BT110" s="256">
        <f>IF(BT$19-'様式３（療養者名簿）（⑤の場合）'!$BD115+1&lt;=15,IF(BT$19&gt;='様式３（療養者名簿）（⑤の場合）'!$BD115,IF(BT$19&lt;='様式３（療養者名簿）（⑤の場合）'!$BE115,1,0),0),0)</f>
        <v>0</v>
      </c>
      <c r="BU110" s="256">
        <f>IF(BU$19-'様式３（療養者名簿）（⑤の場合）'!$BD115+1&lt;=15,IF(BU$19&gt;='様式３（療養者名簿）（⑤の場合）'!$BD115,IF(BU$19&lt;='様式３（療養者名簿）（⑤の場合）'!$BE115,1,0),0),0)</f>
        <v>0</v>
      </c>
      <c r="BV110" s="256">
        <f>IF(BV$19-'様式３（療養者名簿）（⑤の場合）'!$BD115+1&lt;=15,IF(BV$19&gt;='様式３（療養者名簿）（⑤の場合）'!$BD115,IF(BV$19&lt;='様式３（療養者名簿）（⑤の場合）'!$BE115,1,0),0),0)</f>
        <v>0</v>
      </c>
      <c r="BW110" s="256">
        <f>IF(BW$19-'様式３（療養者名簿）（⑤の場合）'!$BD115+1&lt;=15,IF(BW$19&gt;='様式３（療養者名簿）（⑤の場合）'!$BD115,IF(BW$19&lt;='様式３（療養者名簿）（⑤の場合）'!$BE115,1,0),0),0)</f>
        <v>0</v>
      </c>
      <c r="BX110" s="256">
        <f>IF(BX$19-'様式３（療養者名簿）（⑤の場合）'!$BD115+1&lt;=15,IF(BX$19&gt;='様式３（療養者名簿）（⑤の場合）'!$BD115,IF(BX$19&lt;='様式３（療養者名簿）（⑤の場合）'!$BE115,1,0),0),0)</f>
        <v>0</v>
      </c>
      <c r="BY110" s="256">
        <f>IF(BY$19-'様式３（療養者名簿）（⑤の場合）'!$BD115+1&lt;=15,IF(BY$19&gt;='様式３（療養者名簿）（⑤の場合）'!$BD115,IF(BY$19&lt;='様式３（療養者名簿）（⑤の場合）'!$BE115,1,0),0),0)</f>
        <v>0</v>
      </c>
      <c r="BZ110" s="256">
        <f>IF(BZ$19-'様式３（療養者名簿）（⑤の場合）'!$BD115+1&lt;=15,IF(BZ$19&gt;='様式３（療養者名簿）（⑤の場合）'!$BD115,IF(BZ$19&lt;='様式３（療養者名簿）（⑤の場合）'!$BE115,1,0),0),0)</f>
        <v>0</v>
      </c>
      <c r="CA110" s="256">
        <f>IF(CA$19-'様式３（療養者名簿）（⑤の場合）'!$BD115+1&lt;=15,IF(CA$19&gt;='様式３（療養者名簿）（⑤の場合）'!$BD115,IF(CA$19&lt;='様式３（療養者名簿）（⑤の場合）'!$BE115,1,0),0),0)</f>
        <v>0</v>
      </c>
      <c r="CB110" s="256">
        <f>IF(CB$19-'様式３（療養者名簿）（⑤の場合）'!$BD115+1&lt;=15,IF(CB$19&gt;='様式３（療養者名簿）（⑤の場合）'!$BD115,IF(CB$19&lt;='様式３（療養者名簿）（⑤の場合）'!$BE115,1,0),0),0)</f>
        <v>0</v>
      </c>
      <c r="CC110" s="256">
        <f>IF(CC$19-'様式３（療養者名簿）（⑤の場合）'!$BD115+1&lt;=15,IF(CC$19&gt;='様式３（療養者名簿）（⑤の場合）'!$BD115,IF(CC$19&lt;='様式３（療養者名簿）（⑤の場合）'!$BE115,1,0),0),0)</f>
        <v>0</v>
      </c>
      <c r="CD110" s="256">
        <f>IF(CD$19-'様式３（療養者名簿）（⑤の場合）'!$BD115+1&lt;=15,IF(CD$19&gt;='様式３（療養者名簿）（⑤の場合）'!$BD115,IF(CD$19&lt;='様式３（療養者名簿）（⑤の場合）'!$BE115,1,0),0),0)</f>
        <v>0</v>
      </c>
      <c r="CE110" s="256">
        <f>IF(CE$19-'様式３（療養者名簿）（⑤の場合）'!$BD115+1&lt;=15,IF(CE$19&gt;='様式３（療養者名簿）（⑤の場合）'!$BD115,IF(CE$19&lt;='様式３（療養者名簿）（⑤の場合）'!$BE115,1,0),0),0)</f>
        <v>0</v>
      </c>
      <c r="CF110" s="256">
        <f>IF(CF$19-'様式３（療養者名簿）（⑤の場合）'!$BD115+1&lt;=15,IF(CF$19&gt;='様式３（療養者名簿）（⑤の場合）'!$BD115,IF(CF$19&lt;='様式３（療養者名簿）（⑤の場合）'!$BE115,1,0),0),0)</f>
        <v>0</v>
      </c>
      <c r="CG110" s="256">
        <f>IF(CG$19-'様式３（療養者名簿）（⑤の場合）'!$BD115+1&lt;=15,IF(CG$19&gt;='様式３（療養者名簿）（⑤の場合）'!$BD115,IF(CG$19&lt;='様式３（療養者名簿）（⑤の場合）'!$BE115,1,0),0),0)</f>
        <v>0</v>
      </c>
      <c r="CH110" s="256">
        <f>IF(CH$19-'様式３（療養者名簿）（⑤の場合）'!$BD115+1&lt;=15,IF(CH$19&gt;='様式３（療養者名簿）（⑤の場合）'!$BD115,IF(CH$19&lt;='様式３（療養者名簿）（⑤の場合）'!$BE115,1,0),0),0)</f>
        <v>0</v>
      </c>
      <c r="CI110" s="256">
        <f>IF(CI$19-'様式３（療養者名簿）（⑤の場合）'!$BD115+1&lt;=15,IF(CI$19&gt;='様式３（療養者名簿）（⑤の場合）'!$BD115,IF(CI$19&lt;='様式３（療養者名簿）（⑤の場合）'!$BE115,1,0),0),0)</f>
        <v>0</v>
      </c>
      <c r="CJ110" s="256">
        <f>IF(CJ$19-'様式３（療養者名簿）（⑤の場合）'!$BD115+1&lt;=15,IF(CJ$19&gt;='様式３（療養者名簿）（⑤の場合）'!$BD115,IF(CJ$19&lt;='様式３（療養者名簿）（⑤の場合）'!$BE115,1,0),0),0)</f>
        <v>0</v>
      </c>
      <c r="CK110" s="256">
        <f>IF(CK$19-'様式３（療養者名簿）（⑤の場合）'!$BD115+1&lt;=15,IF(CK$19&gt;='様式３（療養者名簿）（⑤の場合）'!$BD115,IF(CK$19&lt;='様式３（療養者名簿）（⑤の場合）'!$BE115,1,0),0),0)</f>
        <v>0</v>
      </c>
      <c r="CL110" s="256">
        <f>IF(CL$19-'様式３（療養者名簿）（⑤の場合）'!$BD115+1&lt;=15,IF(CL$19&gt;='様式３（療養者名簿）（⑤の場合）'!$BD115,IF(CL$19&lt;='様式３（療養者名簿）（⑤の場合）'!$BE115,1,0),0),0)</f>
        <v>0</v>
      </c>
      <c r="CM110" s="256">
        <f>IF(CM$19-'様式３（療養者名簿）（⑤の場合）'!$BD115+1&lt;=15,IF(CM$19&gt;='様式３（療養者名簿）（⑤の場合）'!$BD115,IF(CM$19&lt;='様式３（療養者名簿）（⑤の場合）'!$BE115,1,0),0),0)</f>
        <v>0</v>
      </c>
      <c r="CN110" s="256">
        <f>IF(CN$19-'様式３（療養者名簿）（⑤の場合）'!$BD115+1&lt;=15,IF(CN$19&gt;='様式３（療養者名簿）（⑤の場合）'!$BD115,IF(CN$19&lt;='様式３（療養者名簿）（⑤の場合）'!$BE115,1,0),0),0)</f>
        <v>0</v>
      </c>
      <c r="CO110" s="256">
        <f>IF(CO$19-'様式３（療養者名簿）（⑤の場合）'!$BD115+1&lt;=15,IF(CO$19&gt;='様式３（療養者名簿）（⑤の場合）'!$BD115,IF(CO$19&lt;='様式３（療養者名簿）（⑤の場合）'!$BE115,1,0),0),0)</f>
        <v>0</v>
      </c>
      <c r="CP110" s="256">
        <f>IF(CP$19-'様式３（療養者名簿）（⑤の場合）'!$BD115+1&lt;=15,IF(CP$19&gt;='様式３（療養者名簿）（⑤の場合）'!$BD115,IF(CP$19&lt;='様式３（療養者名簿）（⑤の場合）'!$BE115,1,0),0),0)</f>
        <v>0</v>
      </c>
      <c r="CQ110" s="256">
        <f>IF(CQ$19-'様式３（療養者名簿）（⑤の場合）'!$BD115+1&lt;=15,IF(CQ$19&gt;='様式３（療養者名簿）（⑤の場合）'!$BD115,IF(CQ$19&lt;='様式３（療養者名簿）（⑤の場合）'!$BE115,1,0),0),0)</f>
        <v>0</v>
      </c>
      <c r="CR110" s="256">
        <f>IF(CR$19-'様式３（療養者名簿）（⑤の場合）'!$BD115+1&lt;=15,IF(CR$19&gt;='様式３（療養者名簿）（⑤の場合）'!$BD115,IF(CR$19&lt;='様式３（療養者名簿）（⑤の場合）'!$BE115,1,0),0),0)</f>
        <v>0</v>
      </c>
      <c r="CS110" s="256">
        <f>IF(CS$19-'様式３（療養者名簿）（⑤の場合）'!$BD115+1&lt;=15,IF(CS$19&gt;='様式３（療養者名簿）（⑤の場合）'!$BD115,IF(CS$19&lt;='様式３（療養者名簿）（⑤の場合）'!$BE115,1,0),0),0)</f>
        <v>0</v>
      </c>
      <c r="CT110" s="256">
        <f>IF(CT$19-'様式３（療養者名簿）（⑤の場合）'!$BD115+1&lt;=15,IF(CT$19&gt;='様式３（療養者名簿）（⑤の場合）'!$BD115,IF(CT$19&lt;='様式３（療養者名簿）（⑤の場合）'!$BE115,1,0),0),0)</f>
        <v>0</v>
      </c>
      <c r="CU110" s="256">
        <f>IF(CU$19-'様式３（療養者名簿）（⑤の場合）'!$BD115+1&lt;=15,IF(CU$19&gt;='様式３（療養者名簿）（⑤の場合）'!$BD115,IF(CU$19&lt;='様式３（療養者名簿）（⑤の場合）'!$BE115,1,0),0),0)</f>
        <v>0</v>
      </c>
      <c r="CV110" s="256">
        <f>IF(CV$19-'様式３（療養者名簿）（⑤の場合）'!$BD115+1&lt;=15,IF(CV$19&gt;='様式３（療養者名簿）（⑤の場合）'!$BD115,IF(CV$19&lt;='様式３（療養者名簿）（⑤の場合）'!$BE115,1,0),0),0)</f>
        <v>0</v>
      </c>
      <c r="CW110" s="256">
        <f>IF(CW$19-'様式３（療養者名簿）（⑤の場合）'!$BD115+1&lt;=15,IF(CW$19&gt;='様式３（療養者名簿）（⑤の場合）'!$BD115,IF(CW$19&lt;='様式３（療養者名簿）（⑤の場合）'!$BE115,1,0),0),0)</f>
        <v>0</v>
      </c>
      <c r="CX110" s="256">
        <f>IF(CX$19-'様式３（療養者名簿）（⑤の場合）'!$BD115+1&lt;=15,IF(CX$19&gt;='様式３（療養者名簿）（⑤の場合）'!$BD115,IF(CX$19&lt;='様式３（療養者名簿）（⑤の場合）'!$BE115,1,0),0),0)</f>
        <v>0</v>
      </c>
      <c r="CY110" s="256">
        <f>IF(CY$19-'様式３（療養者名簿）（⑤の場合）'!$BD115+1&lt;=15,IF(CY$19&gt;='様式３（療養者名簿）（⑤の場合）'!$BD115,IF(CY$19&lt;='様式３（療養者名簿）（⑤の場合）'!$BE115,1,0),0),0)</f>
        <v>0</v>
      </c>
      <c r="CZ110" s="256">
        <f>IF(CZ$19-'様式３（療養者名簿）（⑤の場合）'!$BD115+1&lt;=15,IF(CZ$19&gt;='様式３（療養者名簿）（⑤の場合）'!$BD115,IF(CZ$19&lt;='様式３（療養者名簿）（⑤の場合）'!$BE115,1,0),0),0)</f>
        <v>0</v>
      </c>
      <c r="DA110" s="256">
        <f>IF(DA$19-'様式３（療養者名簿）（⑤の場合）'!$BD115+1&lt;=15,IF(DA$19&gt;='様式３（療養者名簿）（⑤の場合）'!$BD115,IF(DA$19&lt;='様式３（療養者名簿）（⑤の場合）'!$BE115,1,0),0),0)</f>
        <v>0</v>
      </c>
      <c r="DB110" s="256">
        <f>IF(DB$19-'様式３（療養者名簿）（⑤の場合）'!$BD115+1&lt;=15,IF(DB$19&gt;='様式３（療養者名簿）（⑤の場合）'!$BD115,IF(DB$19&lt;='様式３（療養者名簿）（⑤の場合）'!$BE115,1,0),0),0)</f>
        <v>0</v>
      </c>
      <c r="DC110" s="256">
        <f>IF(DC$19-'様式３（療養者名簿）（⑤の場合）'!$BD115+1&lt;=15,IF(DC$19&gt;='様式３（療養者名簿）（⑤の場合）'!$BD115,IF(DC$19&lt;='様式３（療養者名簿）（⑤の場合）'!$BE115,1,0),0),0)</f>
        <v>0</v>
      </c>
      <c r="DD110" s="256">
        <f>IF(DD$19-'様式３（療養者名簿）（⑤の場合）'!$BD115+1&lt;=15,IF(DD$19&gt;='様式３（療養者名簿）（⑤の場合）'!$BD115,IF(DD$19&lt;='様式３（療養者名簿）（⑤の場合）'!$BE115,1,0),0),0)</f>
        <v>0</v>
      </c>
      <c r="DE110" s="256">
        <f>IF(DE$19-'様式３（療養者名簿）（⑤の場合）'!$BD115+1&lt;=15,IF(DE$19&gt;='様式３（療養者名簿）（⑤の場合）'!$BD115,IF(DE$19&lt;='様式３（療養者名簿）（⑤の場合）'!$BE115,1,0),0),0)</f>
        <v>0</v>
      </c>
      <c r="DF110" s="256">
        <f>IF(DF$19-'様式３（療養者名簿）（⑤の場合）'!$BD115+1&lt;=15,IF(DF$19&gt;='様式３（療養者名簿）（⑤の場合）'!$BD115,IF(DF$19&lt;='様式３（療養者名簿）（⑤の場合）'!$BE115,1,0),0),0)</f>
        <v>0</v>
      </c>
      <c r="DG110" s="256">
        <f>IF(DG$19-'様式３（療養者名簿）（⑤の場合）'!$BD115+1&lt;=15,IF(DG$19&gt;='様式３（療養者名簿）（⑤の場合）'!$BD115,IF(DG$19&lt;='様式３（療養者名簿）（⑤の場合）'!$BE115,1,0),0),0)</f>
        <v>0</v>
      </c>
      <c r="DH110" s="256">
        <f>IF(DH$19-'様式３（療養者名簿）（⑤の場合）'!$BD115+1&lt;=15,IF(DH$19&gt;='様式３（療養者名簿）（⑤の場合）'!$BD115,IF(DH$19&lt;='様式３（療養者名簿）（⑤の場合）'!$BE115,1,0),0),0)</f>
        <v>0</v>
      </c>
      <c r="DI110" s="256">
        <f>IF(DI$19-'様式３（療養者名簿）（⑤の場合）'!$BD115+1&lt;=15,IF(DI$19&gt;='様式３（療養者名簿）（⑤の場合）'!$BD115,IF(DI$19&lt;='様式３（療養者名簿）（⑤の場合）'!$BE115,1,0),0),0)</f>
        <v>0</v>
      </c>
      <c r="DJ110" s="256">
        <f>IF(DJ$19-'様式３（療養者名簿）（⑤の場合）'!$BD115+1&lt;=15,IF(DJ$19&gt;='様式３（療養者名簿）（⑤の場合）'!$BD115,IF(DJ$19&lt;='様式３（療養者名簿）（⑤の場合）'!$BE115,1,0),0),0)</f>
        <v>0</v>
      </c>
      <c r="DK110" s="256">
        <f>IF(DK$19-'様式３（療養者名簿）（⑤の場合）'!$BD115+1&lt;=15,IF(DK$19&gt;='様式３（療養者名簿）（⑤の場合）'!$BD115,IF(DK$19&lt;='様式３（療養者名簿）（⑤の場合）'!$BE115,1,0),0),0)</f>
        <v>0</v>
      </c>
      <c r="DL110" s="256">
        <f>IF(DL$19-'様式３（療養者名簿）（⑤の場合）'!$BD115+1&lt;=15,IF(DL$19&gt;='様式３（療養者名簿）（⑤の場合）'!$BD115,IF(DL$19&lt;='様式３（療養者名簿）（⑤の場合）'!$BE115,1,0),0),0)</f>
        <v>0</v>
      </c>
      <c r="DM110" s="256">
        <f>IF(DM$19-'様式３（療養者名簿）（⑤の場合）'!$BD115+1&lt;=15,IF(DM$19&gt;='様式３（療養者名簿）（⑤の場合）'!$BD115,IF(DM$19&lt;='様式３（療養者名簿）（⑤の場合）'!$BE115,1,0),0),0)</f>
        <v>0</v>
      </c>
      <c r="DN110" s="256">
        <f>IF(DN$19-'様式３（療養者名簿）（⑤の場合）'!$BD115+1&lt;=15,IF(DN$19&gt;='様式３（療養者名簿）（⑤の場合）'!$BD115,IF(DN$19&lt;='様式３（療養者名簿）（⑤の場合）'!$BE115,1,0),0),0)</f>
        <v>0</v>
      </c>
      <c r="DO110" s="256">
        <f>IF(DO$19-'様式３（療養者名簿）（⑤の場合）'!$BD115+1&lt;=15,IF(DO$19&gt;='様式３（療養者名簿）（⑤の場合）'!$BD115,IF(DO$19&lt;='様式３（療養者名簿）（⑤の場合）'!$BE115,1,0),0),0)</f>
        <v>0</v>
      </c>
      <c r="DP110" s="256">
        <f>IF(DP$19-'様式３（療養者名簿）（⑤の場合）'!$BD115+1&lt;=15,IF(DP$19&gt;='様式３（療養者名簿）（⑤の場合）'!$BD115,IF(DP$19&lt;='様式３（療養者名簿）（⑤の場合）'!$BE115,1,0),0),0)</f>
        <v>0</v>
      </c>
      <c r="DQ110" s="256">
        <f>IF(DQ$19-'様式３（療養者名簿）（⑤の場合）'!$BD115+1&lt;=15,IF(DQ$19&gt;='様式３（療養者名簿）（⑤の場合）'!$BD115,IF(DQ$19&lt;='様式３（療養者名簿）（⑤の場合）'!$BE115,1,0),0),0)</f>
        <v>0</v>
      </c>
      <c r="DR110" s="256">
        <f>IF(DR$19-'様式３（療養者名簿）（⑤の場合）'!$BD115+1&lt;=15,IF(DR$19&gt;='様式３（療養者名簿）（⑤の場合）'!$BD115,IF(DR$19&lt;='様式３（療養者名簿）（⑤の場合）'!$BE115,1,0),0),0)</f>
        <v>0</v>
      </c>
      <c r="DS110" s="256">
        <f>IF(DS$19-'様式３（療養者名簿）（⑤の場合）'!$BD115+1&lt;=15,IF(DS$19&gt;='様式３（療養者名簿）（⑤の場合）'!$BD115,IF(DS$19&lt;='様式３（療養者名簿）（⑤の場合）'!$BE115,1,0),0),0)</f>
        <v>0</v>
      </c>
      <c r="DT110" s="256">
        <f>IF(DT$19-'様式３（療養者名簿）（⑤の場合）'!$BD115+1&lt;=15,IF(DT$19&gt;='様式３（療養者名簿）（⑤の場合）'!$BD115,IF(DT$19&lt;='様式３（療養者名簿）（⑤の場合）'!$BE115,1,0),0),0)</f>
        <v>0</v>
      </c>
      <c r="DU110" s="256">
        <f>IF(DU$19-'様式３（療養者名簿）（⑤の場合）'!$BD115+1&lt;=15,IF(DU$19&gt;='様式３（療養者名簿）（⑤の場合）'!$BD115,IF(DU$19&lt;='様式３（療養者名簿）（⑤の場合）'!$BE115,1,0),0),0)</f>
        <v>0</v>
      </c>
      <c r="DV110" s="256">
        <f>IF(DV$19-'様式３（療養者名簿）（⑤の場合）'!$BD115+1&lt;=15,IF(DV$19&gt;='様式３（療養者名簿）（⑤の場合）'!$BD115,IF(DV$19&lt;='様式３（療養者名簿）（⑤の場合）'!$BE115,1,0),0),0)</f>
        <v>0</v>
      </c>
      <c r="DW110" s="256">
        <f>IF(DW$19-'様式３（療養者名簿）（⑤の場合）'!$BD115+1&lt;=15,IF(DW$19&gt;='様式３（療養者名簿）（⑤の場合）'!$BD115,IF(DW$19&lt;='様式３（療養者名簿）（⑤の場合）'!$BE115,1,0),0),0)</f>
        <v>0</v>
      </c>
      <c r="DX110" s="256">
        <f>IF(DX$19-'様式３（療養者名簿）（⑤の場合）'!$BD115+1&lt;=15,IF(DX$19&gt;='様式３（療養者名簿）（⑤の場合）'!$BD115,IF(DX$19&lt;='様式３（療養者名簿）（⑤の場合）'!$BE115,1,0),0),0)</f>
        <v>0</v>
      </c>
      <c r="DY110" s="256">
        <f>IF(DY$19-'様式３（療養者名簿）（⑤の場合）'!$BD115+1&lt;=15,IF(DY$19&gt;='様式３（療養者名簿）（⑤の場合）'!$BD115,IF(DY$19&lt;='様式３（療養者名簿）（⑤の場合）'!$BE115,1,0),0),0)</f>
        <v>0</v>
      </c>
      <c r="DZ110" s="256">
        <f>IF(DZ$19-'様式３（療養者名簿）（⑤の場合）'!$BD115+1&lt;=15,IF(DZ$19&gt;='様式３（療養者名簿）（⑤の場合）'!$BD115,IF(DZ$19&lt;='様式３（療養者名簿）（⑤の場合）'!$BE115,1,0),0),0)</f>
        <v>0</v>
      </c>
      <c r="EA110" s="256">
        <f>IF(EA$19-'様式３（療養者名簿）（⑤の場合）'!$BD115+1&lt;=15,IF(EA$19&gt;='様式３（療養者名簿）（⑤の場合）'!$BD115,IF(EA$19&lt;='様式３（療養者名簿）（⑤の場合）'!$BE115,1,0),0),0)</f>
        <v>0</v>
      </c>
      <c r="EB110" s="256">
        <f>IF(EB$19-'様式３（療養者名簿）（⑤の場合）'!$BD115+1&lt;=15,IF(EB$19&gt;='様式３（療養者名簿）（⑤の場合）'!$BD115,IF(EB$19&lt;='様式３（療養者名簿）（⑤の場合）'!$BE115,1,0),0),0)</f>
        <v>0</v>
      </c>
      <c r="EC110" s="256">
        <f>IF(EC$19-'様式３（療養者名簿）（⑤の場合）'!$BD115+1&lt;=15,IF(EC$19&gt;='様式３（療養者名簿）（⑤の場合）'!$BD115,IF(EC$19&lt;='様式３（療養者名簿）（⑤の場合）'!$BE115,1,0),0),0)</f>
        <v>0</v>
      </c>
      <c r="ED110" s="256">
        <f>IF(ED$19-'様式３（療養者名簿）（⑤の場合）'!$BD115+1&lt;=15,IF(ED$19&gt;='様式３（療養者名簿）（⑤の場合）'!$BD115,IF(ED$19&lt;='様式３（療養者名簿）（⑤の場合）'!$BE115,1,0),0),0)</f>
        <v>0</v>
      </c>
      <c r="EE110" s="256">
        <f>IF(EE$19-'様式３（療養者名簿）（⑤の場合）'!$BD115+1&lt;=15,IF(EE$19&gt;='様式３（療養者名簿）（⑤の場合）'!$BD115,IF(EE$19&lt;='様式３（療養者名簿）（⑤の場合）'!$BE115,1,0),0),0)</f>
        <v>0</v>
      </c>
      <c r="EF110" s="256">
        <f>IF(EF$19-'様式３（療養者名簿）（⑤の場合）'!$BD115+1&lt;=15,IF(EF$19&gt;='様式３（療養者名簿）（⑤の場合）'!$BD115,IF(EF$19&lt;='様式３（療養者名簿）（⑤の場合）'!$BE115,1,0),0),0)</f>
        <v>0</v>
      </c>
      <c r="EG110" s="256">
        <f>IF(EG$19-'様式３（療養者名簿）（⑤の場合）'!$BD115+1&lt;=15,IF(EG$19&gt;='様式３（療養者名簿）（⑤の場合）'!$BD115,IF(EG$19&lt;='様式３（療養者名簿）（⑤の場合）'!$BE115,1,0),0),0)</f>
        <v>0</v>
      </c>
      <c r="EH110" s="256">
        <f>IF(EH$19-'様式３（療養者名簿）（⑤の場合）'!$BD115+1&lt;=15,IF(EH$19&gt;='様式３（療養者名簿）（⑤の場合）'!$BD115,IF(EH$19&lt;='様式３（療養者名簿）（⑤の場合）'!$BE115,1,0),0),0)</f>
        <v>0</v>
      </c>
      <c r="EI110" s="256">
        <f>IF(EI$19-'様式３（療養者名簿）（⑤の場合）'!$BD115+1&lt;=15,IF(EI$19&gt;='様式３（療養者名簿）（⑤の場合）'!$BD115,IF(EI$19&lt;='様式３（療養者名簿）（⑤の場合）'!$BE115,1,0),0),0)</f>
        <v>0</v>
      </c>
      <c r="EJ110" s="256">
        <f>IF(EJ$19-'様式３（療養者名簿）（⑤の場合）'!$BD115+1&lt;=15,IF(EJ$19&gt;='様式３（療養者名簿）（⑤の場合）'!$BD115,IF(EJ$19&lt;='様式３（療養者名簿）（⑤の場合）'!$BE115,1,0),0),0)</f>
        <v>0</v>
      </c>
      <c r="EK110" s="256">
        <f>IF(EK$19-'様式３（療養者名簿）（⑤の場合）'!$BD115+1&lt;=15,IF(EK$19&gt;='様式３（療養者名簿）（⑤の場合）'!$BD115,IF(EK$19&lt;='様式３（療養者名簿）（⑤の場合）'!$BE115,1,0),0),0)</f>
        <v>0</v>
      </c>
      <c r="EL110" s="256">
        <f>IF(EL$19-'様式３（療養者名簿）（⑤の場合）'!$BD115+1&lt;=15,IF(EL$19&gt;='様式３（療養者名簿）（⑤の場合）'!$BD115,IF(EL$19&lt;='様式３（療養者名簿）（⑤の場合）'!$BE115,1,0),0),0)</f>
        <v>0</v>
      </c>
      <c r="EM110" s="256">
        <f>IF(EM$19-'様式３（療養者名簿）（⑤の場合）'!$BD115+1&lt;=15,IF(EM$19&gt;='様式３（療養者名簿）（⑤の場合）'!$BD115,IF(EM$19&lt;='様式３（療養者名簿）（⑤の場合）'!$BE115,1,0),0),0)</f>
        <v>0</v>
      </c>
      <c r="EN110" s="256">
        <f>IF(EN$19-'様式３（療養者名簿）（⑤の場合）'!$BD115+1&lt;=15,IF(EN$19&gt;='様式３（療養者名簿）（⑤の場合）'!$BD115,IF(EN$19&lt;='様式３（療養者名簿）（⑤の場合）'!$BE115,1,0),0),0)</f>
        <v>0</v>
      </c>
      <c r="EO110" s="256">
        <f>IF(EO$19-'様式３（療養者名簿）（⑤の場合）'!$BD115+1&lt;=15,IF(EO$19&gt;='様式３（療養者名簿）（⑤の場合）'!$BD115,IF(EO$19&lt;='様式３（療養者名簿）（⑤の場合）'!$BE115,1,0),0),0)</f>
        <v>0</v>
      </c>
      <c r="EP110" s="256">
        <f>IF(EP$19-'様式３（療養者名簿）（⑤の場合）'!$BD115+1&lt;=15,IF(EP$19&gt;='様式３（療養者名簿）（⑤の場合）'!$BD115,IF(EP$19&lt;='様式３（療養者名簿）（⑤の場合）'!$BE115,1,0),0),0)</f>
        <v>0</v>
      </c>
      <c r="EQ110" s="256">
        <f>IF(EQ$19-'様式３（療養者名簿）（⑤の場合）'!$BD115+1&lt;=15,IF(EQ$19&gt;='様式３（療養者名簿）（⑤の場合）'!$BD115,IF(EQ$19&lt;='様式３（療養者名簿）（⑤の場合）'!$BE115,1,0),0),0)</f>
        <v>0</v>
      </c>
      <c r="ER110" s="256">
        <f>IF(ER$19-'様式３（療養者名簿）（⑤の場合）'!$BD115+1&lt;=15,IF(ER$19&gt;='様式３（療養者名簿）（⑤の場合）'!$BD115,IF(ER$19&lt;='様式３（療養者名簿）（⑤の場合）'!$BE115,1,0),0),0)</f>
        <v>0</v>
      </c>
      <c r="ES110" s="256">
        <f>IF(ES$19-'様式３（療養者名簿）（⑤の場合）'!$BD115+1&lt;=15,IF(ES$19&gt;='様式３（療養者名簿）（⑤の場合）'!$BD115,IF(ES$19&lt;='様式３（療養者名簿）（⑤の場合）'!$BE115,1,0),0),0)</f>
        <v>0</v>
      </c>
      <c r="ET110" s="256">
        <f>IF(ET$19-'様式３（療養者名簿）（⑤の場合）'!$BD115+1&lt;=15,IF(ET$19&gt;='様式３（療養者名簿）（⑤の場合）'!$BD115,IF(ET$19&lt;='様式３（療養者名簿）（⑤の場合）'!$BE115,1,0),0),0)</f>
        <v>0</v>
      </c>
      <c r="EU110" s="256">
        <f>IF(EU$19-'様式３（療養者名簿）（⑤の場合）'!$BD115+1&lt;=15,IF(EU$19&gt;='様式３（療養者名簿）（⑤の場合）'!$BD115,IF(EU$19&lt;='様式３（療養者名簿）（⑤の場合）'!$BE115,1,0),0),0)</f>
        <v>0</v>
      </c>
      <c r="EV110" s="256">
        <f>IF(EV$19-'様式３（療養者名簿）（⑤の場合）'!$BD115+1&lt;=15,IF(EV$19&gt;='様式３（療養者名簿）（⑤の場合）'!$BD115,IF(EV$19&lt;='様式３（療養者名簿）（⑤の場合）'!$BE115,1,0),0),0)</f>
        <v>0</v>
      </c>
      <c r="EW110" s="256">
        <f>IF(EW$19-'様式３（療養者名簿）（⑤の場合）'!$BD115+1&lt;=15,IF(EW$19&gt;='様式３（療養者名簿）（⑤の場合）'!$BD115,IF(EW$19&lt;='様式３（療養者名簿）（⑤の場合）'!$BE115,1,0),0),0)</f>
        <v>0</v>
      </c>
      <c r="EX110" s="256">
        <f>IF(EX$19-'様式３（療養者名簿）（⑤の場合）'!$BD115+1&lt;=15,IF(EX$19&gt;='様式３（療養者名簿）（⑤の場合）'!$BD115,IF(EX$19&lt;='様式３（療養者名簿）（⑤の場合）'!$BE115,1,0),0),0)</f>
        <v>0</v>
      </c>
      <c r="EY110" s="256">
        <f>IF(EY$19-'様式３（療養者名簿）（⑤の場合）'!$BD115+1&lt;=15,IF(EY$19&gt;='様式３（療養者名簿）（⑤の場合）'!$BD115,IF(EY$19&lt;='様式３（療養者名簿）（⑤の場合）'!$BE115,1,0),0),0)</f>
        <v>0</v>
      </c>
      <c r="EZ110" s="256">
        <f>IF(EZ$19-'様式３（療養者名簿）（⑤の場合）'!$BD115+1&lt;=15,IF(EZ$19&gt;='様式３（療養者名簿）（⑤の場合）'!$BD115,IF(EZ$19&lt;='様式３（療養者名簿）（⑤の場合）'!$BE115,1,0),0),0)</f>
        <v>0</v>
      </c>
      <c r="FA110" s="256">
        <f>IF(FA$19-'様式３（療養者名簿）（⑤の場合）'!$BD115+1&lt;=15,IF(FA$19&gt;='様式３（療養者名簿）（⑤の場合）'!$BD115,IF(FA$19&lt;='様式３（療養者名簿）（⑤の場合）'!$BE115,1,0),0),0)</f>
        <v>0</v>
      </c>
      <c r="FB110" s="256">
        <f>IF(FB$19-'様式３（療養者名簿）（⑤の場合）'!$BD115+1&lt;=15,IF(FB$19&gt;='様式３（療養者名簿）（⑤の場合）'!$BD115,IF(FB$19&lt;='様式３（療養者名簿）（⑤の場合）'!$BE115,1,0),0),0)</f>
        <v>0</v>
      </c>
      <c r="FC110" s="256">
        <f>IF(FC$19-'様式３（療養者名簿）（⑤の場合）'!$BD115+1&lt;=15,IF(FC$19&gt;='様式３（療養者名簿）（⑤の場合）'!$BD115,IF(FC$19&lt;='様式３（療養者名簿）（⑤の場合）'!$BE115,1,0),0),0)</f>
        <v>0</v>
      </c>
      <c r="FD110" s="256">
        <f>IF(FD$19-'様式３（療養者名簿）（⑤の場合）'!$BD115+1&lt;=15,IF(FD$19&gt;='様式３（療養者名簿）（⑤の場合）'!$BD115,IF(FD$19&lt;='様式３（療養者名簿）（⑤の場合）'!$BE115,1,0),0),0)</f>
        <v>0</v>
      </c>
      <c r="FE110" s="256">
        <f>IF(FE$19-'様式３（療養者名簿）（⑤の場合）'!$BD115+1&lt;=15,IF(FE$19&gt;='様式３（療養者名簿）（⑤の場合）'!$BD115,IF(FE$19&lt;='様式３（療養者名簿）（⑤の場合）'!$BE115,1,0),0),0)</f>
        <v>0</v>
      </c>
      <c r="FF110" s="256">
        <f>IF(FF$19-'様式３（療養者名簿）（⑤の場合）'!$BD115+1&lt;=15,IF(FF$19&gt;='様式３（療養者名簿）（⑤の場合）'!$BD115,IF(FF$19&lt;='様式３（療養者名簿）（⑤の場合）'!$BE115,1,0),0),0)</f>
        <v>0</v>
      </c>
      <c r="FG110" s="256">
        <f>IF(FG$19-'様式３（療養者名簿）（⑤の場合）'!$BD115+1&lt;=15,IF(FG$19&gt;='様式３（療養者名簿）（⑤の場合）'!$BD115,IF(FG$19&lt;='様式３（療養者名簿）（⑤の場合）'!$BE115,1,0),0),0)</f>
        <v>0</v>
      </c>
      <c r="FH110" s="256">
        <f>IF(FH$19-'様式３（療養者名簿）（⑤の場合）'!$BD115+1&lt;=15,IF(FH$19&gt;='様式３（療養者名簿）（⑤の場合）'!$BD115,IF(FH$19&lt;='様式３（療養者名簿）（⑤の場合）'!$BE115,1,0),0),0)</f>
        <v>0</v>
      </c>
      <c r="FI110" s="256">
        <f>IF(FI$19-'様式３（療養者名簿）（⑤の場合）'!$BD115+1&lt;=15,IF(FI$19&gt;='様式３（療養者名簿）（⑤の場合）'!$BD115,IF(FI$19&lt;='様式３（療養者名簿）（⑤の場合）'!$BE115,1,0),0),0)</f>
        <v>0</v>
      </c>
      <c r="FJ110" s="256">
        <f>IF(FJ$19-'様式３（療養者名簿）（⑤の場合）'!$BD115+1&lt;=15,IF(FJ$19&gt;='様式３（療養者名簿）（⑤の場合）'!$BD115,IF(FJ$19&lt;='様式３（療養者名簿）（⑤の場合）'!$BE115,1,0),0),0)</f>
        <v>0</v>
      </c>
      <c r="FK110" s="256">
        <f>IF(FK$19-'様式３（療養者名簿）（⑤の場合）'!$BD115+1&lt;=15,IF(FK$19&gt;='様式３（療養者名簿）（⑤の場合）'!$BD115,IF(FK$19&lt;='様式３（療養者名簿）（⑤の場合）'!$BE115,1,0),0),0)</f>
        <v>0</v>
      </c>
      <c r="FL110" s="256">
        <f>IF(FL$19-'様式３（療養者名簿）（⑤の場合）'!$BD115+1&lt;=15,IF(FL$19&gt;='様式３（療養者名簿）（⑤の場合）'!$BD115,IF(FL$19&lt;='様式３（療養者名簿）（⑤の場合）'!$BE115,1,0),0),0)</f>
        <v>0</v>
      </c>
      <c r="FM110" s="256">
        <f>IF(FM$19-'様式３（療養者名簿）（⑤の場合）'!$BD115+1&lt;=15,IF(FM$19&gt;='様式３（療養者名簿）（⑤の場合）'!$BD115,IF(FM$19&lt;='様式３（療養者名簿）（⑤の場合）'!$BE115,1,0),0),0)</f>
        <v>0</v>
      </c>
      <c r="FN110" s="256">
        <f>IF(FN$19-'様式３（療養者名簿）（⑤の場合）'!$BD115+1&lt;=15,IF(FN$19&gt;='様式３（療養者名簿）（⑤の場合）'!$BD115,IF(FN$19&lt;='様式３（療養者名簿）（⑤の場合）'!$BE115,1,0),0),0)</f>
        <v>0</v>
      </c>
      <c r="FO110" s="256">
        <f>IF(FO$19-'様式３（療養者名簿）（⑤の場合）'!$BD115+1&lt;=15,IF(FO$19&gt;='様式３（療養者名簿）（⑤の場合）'!$BD115,IF(FO$19&lt;='様式３（療養者名簿）（⑤の場合）'!$BE115,1,0),0),0)</f>
        <v>0</v>
      </c>
      <c r="FP110" s="256">
        <f>IF(FP$19-'様式３（療養者名簿）（⑤の場合）'!$BD115+1&lt;=15,IF(FP$19&gt;='様式３（療養者名簿）（⑤の場合）'!$BD115,IF(FP$19&lt;='様式３（療養者名簿）（⑤の場合）'!$BE115,1,0),0),0)</f>
        <v>0</v>
      </c>
      <c r="FQ110" s="256">
        <f>IF(FQ$19-'様式３（療養者名簿）（⑤の場合）'!$BD115+1&lt;=15,IF(FQ$19&gt;='様式３（療養者名簿）（⑤の場合）'!$BD115,IF(FQ$19&lt;='様式３（療養者名簿）（⑤の場合）'!$BE115,1,0),0),0)</f>
        <v>0</v>
      </c>
      <c r="FR110" s="256">
        <f>IF(FR$19-'様式３（療養者名簿）（⑤の場合）'!$BD115+1&lt;=15,IF(FR$19&gt;='様式３（療養者名簿）（⑤の場合）'!$BD115,IF(FR$19&lt;='様式３（療養者名簿）（⑤の場合）'!$BE115,1,0),0),0)</f>
        <v>0</v>
      </c>
      <c r="FS110" s="256">
        <f>IF(FS$19-'様式３（療養者名簿）（⑤の場合）'!$BD115+1&lt;=15,IF(FS$19&gt;='様式３（療養者名簿）（⑤の場合）'!$BD115,IF(FS$19&lt;='様式３（療養者名簿）（⑤の場合）'!$BE115,1,0),0),0)</f>
        <v>0</v>
      </c>
      <c r="FT110" s="256">
        <f>IF(FT$19-'様式３（療養者名簿）（⑤の場合）'!$BD115+1&lt;=15,IF(FT$19&gt;='様式３（療養者名簿）（⑤の場合）'!$BD115,IF(FT$19&lt;='様式３（療養者名簿）（⑤の場合）'!$BE115,1,0),0),0)</f>
        <v>0</v>
      </c>
      <c r="FU110" s="256">
        <f>IF(FU$19-'様式３（療養者名簿）（⑤の場合）'!$BD115+1&lt;=15,IF(FU$19&gt;='様式３（療養者名簿）（⑤の場合）'!$BD115,IF(FU$19&lt;='様式３（療養者名簿）（⑤の場合）'!$BE115,1,0),0),0)</f>
        <v>0</v>
      </c>
      <c r="FV110" s="256">
        <f>IF(FV$19-'様式３（療養者名簿）（⑤の場合）'!$BD115+1&lt;=15,IF(FV$19&gt;='様式３（療養者名簿）（⑤の場合）'!$BD115,IF(FV$19&lt;='様式３（療養者名簿）（⑤の場合）'!$BE115,1,0),0),0)</f>
        <v>0</v>
      </c>
      <c r="FW110" s="256">
        <f>IF(FW$19-'様式３（療養者名簿）（⑤の場合）'!$BD115+1&lt;=15,IF(FW$19&gt;='様式３（療養者名簿）（⑤の場合）'!$BD115,IF(FW$19&lt;='様式３（療養者名簿）（⑤の場合）'!$BE115,1,0),0),0)</f>
        <v>0</v>
      </c>
      <c r="FX110" s="256">
        <f>IF(FX$19-'様式３（療養者名簿）（⑤の場合）'!$BD115+1&lt;=15,IF(FX$19&gt;='様式３（療養者名簿）（⑤の場合）'!$BD115,IF(FX$19&lt;='様式３（療養者名簿）（⑤の場合）'!$BE115,1,0),0),0)</f>
        <v>0</v>
      </c>
      <c r="FY110" s="256">
        <f>IF(FY$19-'様式３（療養者名簿）（⑤の場合）'!$BD115+1&lt;=15,IF(FY$19&gt;='様式３（療養者名簿）（⑤の場合）'!$BD115,IF(FY$19&lt;='様式３（療養者名簿）（⑤の場合）'!$BE115,1,0),0),0)</f>
        <v>0</v>
      </c>
      <c r="FZ110" s="256">
        <f>IF(FZ$19-'様式３（療養者名簿）（⑤の場合）'!$BD115+1&lt;=15,IF(FZ$19&gt;='様式３（療養者名簿）（⑤の場合）'!$BD115,IF(FZ$19&lt;='様式３（療養者名簿）（⑤の場合）'!$BE115,1,0),0),0)</f>
        <v>0</v>
      </c>
      <c r="GA110" s="256">
        <f>IF(GA$19-'様式３（療養者名簿）（⑤の場合）'!$BD115+1&lt;=15,IF(GA$19&gt;='様式３（療養者名簿）（⑤の場合）'!$BD115,IF(GA$19&lt;='様式３（療養者名簿）（⑤の場合）'!$BE115,1,0),0),0)</f>
        <v>0</v>
      </c>
      <c r="GB110" s="256">
        <f>IF(GB$19-'様式３（療養者名簿）（⑤の場合）'!$BD115+1&lt;=15,IF(GB$19&gt;='様式３（療養者名簿）（⑤の場合）'!$BD115,IF(GB$19&lt;='様式３（療養者名簿）（⑤の場合）'!$BE115,1,0),0),0)</f>
        <v>0</v>
      </c>
      <c r="GC110" s="256">
        <f>IF(GC$19-'様式３（療養者名簿）（⑤の場合）'!$BD115+1&lt;=15,IF(GC$19&gt;='様式３（療養者名簿）（⑤の場合）'!$BD115,IF(GC$19&lt;='様式３（療養者名簿）（⑤の場合）'!$BE115,1,0),0),0)</f>
        <v>0</v>
      </c>
      <c r="GD110" s="256">
        <f>IF(GD$19-'様式３（療養者名簿）（⑤の場合）'!$BD115+1&lt;=15,IF(GD$19&gt;='様式３（療養者名簿）（⑤の場合）'!$BD115,IF(GD$19&lt;='様式３（療養者名簿）（⑤の場合）'!$BE115,1,0),0),0)</f>
        <v>0</v>
      </c>
      <c r="GE110" s="256">
        <f>IF(GE$19-'様式３（療養者名簿）（⑤の場合）'!$BD115+1&lt;=15,IF(GE$19&gt;='様式３（療養者名簿）（⑤の場合）'!$BD115,IF(GE$19&lt;='様式３（療養者名簿）（⑤の場合）'!$BE115,1,0),0),0)</f>
        <v>0</v>
      </c>
      <c r="GF110" s="256">
        <f>IF(GF$19-'様式３（療養者名簿）（⑤の場合）'!$BD115+1&lt;=15,IF(GF$19&gt;='様式３（療養者名簿）（⑤の場合）'!$BD115,IF(GF$19&lt;='様式３（療養者名簿）（⑤の場合）'!$BE115,1,0),0),0)</f>
        <v>0</v>
      </c>
      <c r="GG110" s="256">
        <f>IF(GG$19-'様式３（療養者名簿）（⑤の場合）'!$BD115+1&lt;=15,IF(GG$19&gt;='様式３（療養者名簿）（⑤の場合）'!$BD115,IF(GG$19&lt;='様式３（療養者名簿）（⑤の場合）'!$BE115,1,0),0),0)</f>
        <v>0</v>
      </c>
      <c r="GH110" s="256">
        <f>IF(GH$19-'様式３（療養者名簿）（⑤の場合）'!$BD115+1&lt;=15,IF(GH$19&gt;='様式３（療養者名簿）（⑤の場合）'!$BD115,IF(GH$19&lt;='様式３（療養者名簿）（⑤の場合）'!$BE115,1,0),0),0)</f>
        <v>0</v>
      </c>
      <c r="GI110" s="256">
        <f>IF(GI$19-'様式３（療養者名簿）（⑤の場合）'!$BD115+1&lt;=15,IF(GI$19&gt;='様式３（療養者名簿）（⑤の場合）'!$BD115,IF(GI$19&lt;='様式３（療養者名簿）（⑤の場合）'!$BE115,1,0),0),0)</f>
        <v>0</v>
      </c>
      <c r="GJ110" s="256">
        <f>IF(GJ$19-'様式３（療養者名簿）（⑤の場合）'!$BD115+1&lt;=15,IF(GJ$19&gt;='様式３（療養者名簿）（⑤の場合）'!$BD115,IF(GJ$19&lt;='様式３（療養者名簿）（⑤の場合）'!$BE115,1,0),0),0)</f>
        <v>0</v>
      </c>
      <c r="GK110" s="256">
        <f>IF(GK$19-'様式３（療養者名簿）（⑤の場合）'!$BD115+1&lt;=15,IF(GK$19&gt;='様式３（療養者名簿）（⑤の場合）'!$BD115,IF(GK$19&lt;='様式３（療養者名簿）（⑤の場合）'!$BE115,1,0),0),0)</f>
        <v>0</v>
      </c>
      <c r="GL110" s="256">
        <f>IF(GL$19-'様式３（療養者名簿）（⑤の場合）'!$BD115+1&lt;=15,IF(GL$19&gt;='様式３（療養者名簿）（⑤の場合）'!$BD115,IF(GL$19&lt;='様式３（療養者名簿）（⑤の場合）'!$BE115,1,0),0),0)</f>
        <v>0</v>
      </c>
      <c r="GM110" s="256">
        <f>IF(GM$19-'様式３（療養者名簿）（⑤の場合）'!$BD115+1&lt;=15,IF(GM$19&gt;='様式３（療養者名簿）（⑤の場合）'!$BD115,IF(GM$19&lt;='様式３（療養者名簿）（⑤の場合）'!$BE115,1,0),0),0)</f>
        <v>0</v>
      </c>
      <c r="GN110" s="256">
        <f>IF(GN$19-'様式３（療養者名簿）（⑤の場合）'!$BD115+1&lt;=15,IF(GN$19&gt;='様式３（療養者名簿）（⑤の場合）'!$BD115,IF(GN$19&lt;='様式３（療養者名簿）（⑤の場合）'!$BE115,1,0),0),0)</f>
        <v>0</v>
      </c>
      <c r="GO110" s="256">
        <f>IF(GO$19-'様式３（療養者名簿）（⑤の場合）'!$BD115+1&lt;=15,IF(GO$19&gt;='様式３（療養者名簿）（⑤の場合）'!$BD115,IF(GO$19&lt;='様式３（療養者名簿）（⑤の場合）'!$BE115,1,0),0),0)</f>
        <v>0</v>
      </c>
      <c r="GP110" s="256">
        <f>IF(GP$19-'様式３（療養者名簿）（⑤の場合）'!$BD115+1&lt;=15,IF(GP$19&gt;='様式３（療養者名簿）（⑤の場合）'!$BD115,IF(GP$19&lt;='様式３（療養者名簿）（⑤の場合）'!$BE115,1,0),0),0)</f>
        <v>0</v>
      </c>
      <c r="GQ110" s="256">
        <f>IF(GQ$19-'様式３（療養者名簿）（⑤の場合）'!$BD115+1&lt;=15,IF(GQ$19&gt;='様式３（療養者名簿）（⑤の場合）'!$BD115,IF(GQ$19&lt;='様式３（療養者名簿）（⑤の場合）'!$BE115,1,0),0),0)</f>
        <v>0</v>
      </c>
      <c r="GR110" s="256">
        <f>IF(GR$19-'様式３（療養者名簿）（⑤の場合）'!$BD115+1&lt;=15,IF(GR$19&gt;='様式３（療養者名簿）（⑤の場合）'!$BD115,IF(GR$19&lt;='様式３（療養者名簿）（⑤の場合）'!$BE115,1,0),0),0)</f>
        <v>0</v>
      </c>
      <c r="GS110" s="256">
        <f>IF(GS$19-'様式３（療養者名簿）（⑤の場合）'!$BD115+1&lt;=15,IF(GS$19&gt;='様式３（療養者名簿）（⑤の場合）'!$BD115,IF(GS$19&lt;='様式３（療養者名簿）（⑤の場合）'!$BE115,1,0),0),0)</f>
        <v>0</v>
      </c>
      <c r="GT110" s="256">
        <f>IF(GT$19-'様式３（療養者名簿）（⑤の場合）'!$BD115+1&lt;=15,IF(GT$19&gt;='様式３（療養者名簿）（⑤の場合）'!$BD115,IF(GT$19&lt;='様式３（療養者名簿）（⑤の場合）'!$BE115,1,0),0),0)</f>
        <v>0</v>
      </c>
      <c r="GU110" s="256">
        <f>IF(GU$19-'様式３（療養者名簿）（⑤の場合）'!$BD115+1&lt;=15,IF(GU$19&gt;='様式３（療養者名簿）（⑤の場合）'!$BD115,IF(GU$19&lt;='様式３（療養者名簿）（⑤の場合）'!$BE115,1,0),0),0)</f>
        <v>0</v>
      </c>
      <c r="GV110" s="256">
        <f>IF(GV$19-'様式３（療養者名簿）（⑤の場合）'!$BD115+1&lt;=15,IF(GV$19&gt;='様式３（療養者名簿）（⑤の場合）'!$BD115,IF(GV$19&lt;='様式３（療養者名簿）（⑤の場合）'!$BE115,1,0),0),0)</f>
        <v>0</v>
      </c>
      <c r="GW110" s="256">
        <f>IF(GW$19-'様式３（療養者名簿）（⑤の場合）'!$BD115+1&lt;=15,IF(GW$19&gt;='様式３（療養者名簿）（⑤の場合）'!$BD115,IF(GW$19&lt;='様式３（療養者名簿）（⑤の場合）'!$BE115,1,0),0),0)</f>
        <v>0</v>
      </c>
      <c r="GX110" s="256">
        <f>IF(GX$19-'様式３（療養者名簿）（⑤の場合）'!$BD115+1&lt;=15,IF(GX$19&gt;='様式３（療養者名簿）（⑤の場合）'!$BD115,IF(GX$19&lt;='様式３（療養者名簿）（⑤の場合）'!$BE115,1,0),0),0)</f>
        <v>0</v>
      </c>
      <c r="GY110" s="256">
        <f>IF(GY$19-'様式３（療養者名簿）（⑤の場合）'!$BD115+1&lt;=15,IF(GY$19&gt;='様式３（療養者名簿）（⑤の場合）'!$BD115,IF(GY$19&lt;='様式３（療養者名簿）（⑤の場合）'!$BE115,1,0),0),0)</f>
        <v>0</v>
      </c>
      <c r="GZ110" s="256">
        <f>IF(GZ$19-'様式３（療養者名簿）（⑤の場合）'!$BD115+1&lt;=15,IF(GZ$19&gt;='様式３（療養者名簿）（⑤の場合）'!$BD115,IF(GZ$19&lt;='様式３（療養者名簿）（⑤の場合）'!$BE115,1,0),0),0)</f>
        <v>0</v>
      </c>
      <c r="HA110" s="256">
        <f>IF(HA$19-'様式３（療養者名簿）（⑤の場合）'!$BD115+1&lt;=15,IF(HA$19&gt;='様式３（療養者名簿）（⑤の場合）'!$BD115,IF(HA$19&lt;='様式３（療養者名簿）（⑤の場合）'!$BE115,1,0),0),0)</f>
        <v>0</v>
      </c>
      <c r="HB110" s="256">
        <f>IF(HB$19-'様式３（療養者名簿）（⑤の場合）'!$BD115+1&lt;=15,IF(HB$19&gt;='様式３（療養者名簿）（⑤の場合）'!$BD115,IF(HB$19&lt;='様式３（療養者名簿）（⑤の場合）'!$BE115,1,0),0),0)</f>
        <v>0</v>
      </c>
      <c r="HC110" s="256">
        <f>IF(HC$19-'様式３（療養者名簿）（⑤の場合）'!$BD115+1&lt;=15,IF(HC$19&gt;='様式３（療養者名簿）（⑤の場合）'!$BD115,IF(HC$19&lt;='様式３（療養者名簿）（⑤の場合）'!$BE115,1,0),0),0)</f>
        <v>0</v>
      </c>
      <c r="HD110" s="256">
        <f>IF(HD$19-'様式３（療養者名簿）（⑤の場合）'!$BD115+1&lt;=15,IF(HD$19&gt;='様式３（療養者名簿）（⑤の場合）'!$BD115,IF(HD$19&lt;='様式３（療養者名簿）（⑤の場合）'!$BE115,1,0),0),0)</f>
        <v>0</v>
      </c>
      <c r="HE110" s="256">
        <f>IF(HE$19-'様式３（療養者名簿）（⑤の場合）'!$BD115+1&lt;=15,IF(HE$19&gt;='様式３（療養者名簿）（⑤の場合）'!$BD115,IF(HE$19&lt;='様式３（療養者名簿）（⑤の場合）'!$BE115,1,0),0),0)</f>
        <v>0</v>
      </c>
      <c r="HF110" s="256">
        <f>IF(HF$19-'様式３（療養者名簿）（⑤の場合）'!$BD115+1&lt;=15,IF(HF$19&gt;='様式３（療養者名簿）（⑤の場合）'!$BD115,IF(HF$19&lt;='様式３（療養者名簿）（⑤の場合）'!$BE115,1,0),0),0)</f>
        <v>0</v>
      </c>
      <c r="HG110" s="256">
        <f>IF(HG$19-'様式３（療養者名簿）（⑤の場合）'!$BD115+1&lt;=15,IF(HG$19&gt;='様式３（療養者名簿）（⑤の場合）'!$BD115,IF(HG$19&lt;='様式３（療養者名簿）（⑤の場合）'!$BE115,1,0),0),0)</f>
        <v>0</v>
      </c>
      <c r="HH110" s="256">
        <f>IF(HH$19-'様式３（療養者名簿）（⑤の場合）'!$BD115+1&lt;=15,IF(HH$19&gt;='様式３（療養者名簿）（⑤の場合）'!$BD115,IF(HH$19&lt;='様式３（療養者名簿）（⑤の場合）'!$BE115,1,0),0),0)</f>
        <v>0</v>
      </c>
      <c r="HI110" s="256">
        <f>IF(HI$19-'様式３（療養者名簿）（⑤の場合）'!$BD115+1&lt;=15,IF(HI$19&gt;='様式３（療養者名簿）（⑤の場合）'!$BD115,IF(HI$19&lt;='様式３（療養者名簿）（⑤の場合）'!$BE115,1,0),0),0)</f>
        <v>0</v>
      </c>
      <c r="HJ110" s="256">
        <f>IF(HJ$19-'様式３（療養者名簿）（⑤の場合）'!$BD115+1&lt;=15,IF(HJ$19&gt;='様式３（療養者名簿）（⑤の場合）'!$BD115,IF(HJ$19&lt;='様式３（療養者名簿）（⑤の場合）'!$BE115,1,0),0),0)</f>
        <v>0</v>
      </c>
      <c r="HK110" s="256">
        <f>IF(HK$19-'様式３（療養者名簿）（⑤の場合）'!$BD115+1&lt;=15,IF(HK$19&gt;='様式３（療養者名簿）（⑤の場合）'!$BD115,IF(HK$19&lt;='様式３（療養者名簿）（⑤の場合）'!$BE115,1,0),0),0)</f>
        <v>0</v>
      </c>
      <c r="HL110" s="256">
        <f>IF(HL$19-'様式３（療養者名簿）（⑤の場合）'!$BD115+1&lt;=15,IF(HL$19&gt;='様式３（療養者名簿）（⑤の場合）'!$BD115,IF(HL$19&lt;='様式３（療養者名簿）（⑤の場合）'!$BE115,1,0),0),0)</f>
        <v>0</v>
      </c>
      <c r="HM110" s="256">
        <f>IF(HM$19-'様式３（療養者名簿）（⑤の場合）'!$BD115+1&lt;=15,IF(HM$19&gt;='様式３（療養者名簿）（⑤の場合）'!$BD115,IF(HM$19&lt;='様式３（療養者名簿）（⑤の場合）'!$BE115,1,0),0),0)</f>
        <v>0</v>
      </c>
      <c r="HN110" s="256">
        <f>IF(HN$19-'様式３（療養者名簿）（⑤の場合）'!$BD115+1&lt;=15,IF(HN$19&gt;='様式３（療養者名簿）（⑤の場合）'!$BD115,IF(HN$19&lt;='様式３（療養者名簿）（⑤の場合）'!$BE115,1,0),0),0)</f>
        <v>0</v>
      </c>
      <c r="HO110" s="256">
        <f>IF(HO$19-'様式３（療養者名簿）（⑤の場合）'!$BD115+1&lt;=15,IF(HO$19&gt;='様式３（療養者名簿）（⑤の場合）'!$BD115,IF(HO$19&lt;='様式３（療養者名簿）（⑤の場合）'!$BE115,1,0),0),0)</f>
        <v>0</v>
      </c>
      <c r="HP110" s="256">
        <f>IF(HP$19-'様式３（療養者名簿）（⑤の場合）'!$BD115+1&lt;=15,IF(HP$19&gt;='様式３（療養者名簿）（⑤の場合）'!$BD115,IF(HP$19&lt;='様式３（療養者名簿）（⑤の場合）'!$BE115,1,0),0),0)</f>
        <v>0</v>
      </c>
      <c r="HQ110" s="256">
        <f>IF(HQ$19-'様式３（療養者名簿）（⑤の場合）'!$BD115+1&lt;=15,IF(HQ$19&gt;='様式３（療養者名簿）（⑤の場合）'!$BD115,IF(HQ$19&lt;='様式３（療養者名簿）（⑤の場合）'!$BE115,1,0),0),0)</f>
        <v>0</v>
      </c>
      <c r="HR110" s="256">
        <f>IF(HR$19-'様式３（療養者名簿）（⑤の場合）'!$BD115+1&lt;=15,IF(HR$19&gt;='様式３（療養者名簿）（⑤の場合）'!$BD115,IF(HR$19&lt;='様式３（療養者名簿）（⑤の場合）'!$BE115,1,0),0),0)</f>
        <v>0</v>
      </c>
      <c r="HS110" s="256">
        <f>IF(HS$19-'様式３（療養者名簿）（⑤の場合）'!$BD115+1&lt;=15,IF(HS$19&gt;='様式３（療養者名簿）（⑤の場合）'!$BD115,IF(HS$19&lt;='様式３（療養者名簿）（⑤の場合）'!$BE115,1,0),0),0)</f>
        <v>0</v>
      </c>
      <c r="HT110" s="256">
        <f>IF(HT$19-'様式３（療養者名簿）（⑤の場合）'!$BD115+1&lt;=15,IF(HT$19&gt;='様式３（療養者名簿）（⑤の場合）'!$BD115,IF(HT$19&lt;='様式３（療養者名簿）（⑤の場合）'!$BE115,1,0),0),0)</f>
        <v>0</v>
      </c>
      <c r="HU110" s="256">
        <f>IF(HU$19-'様式３（療養者名簿）（⑤の場合）'!$BD115+1&lt;=15,IF(HU$19&gt;='様式３（療養者名簿）（⑤の場合）'!$BD115,IF(HU$19&lt;='様式３（療養者名簿）（⑤の場合）'!$BE115,1,0),0),0)</f>
        <v>0</v>
      </c>
      <c r="HV110" s="256">
        <f>IF(HV$19-'様式３（療養者名簿）（⑤の場合）'!$BD115+1&lt;=15,IF(HV$19&gt;='様式３（療養者名簿）（⑤の場合）'!$BD115,IF(HV$19&lt;='様式３（療養者名簿）（⑤の場合）'!$BE115,1,0),0),0)</f>
        <v>0</v>
      </c>
      <c r="HW110" s="256">
        <f>IF(HW$19-'様式３（療養者名簿）（⑤の場合）'!$BD115+1&lt;=15,IF(HW$19&gt;='様式３（療養者名簿）（⑤の場合）'!$BD115,IF(HW$19&lt;='様式３（療養者名簿）（⑤の場合）'!$BE115,1,0),0),0)</f>
        <v>0</v>
      </c>
      <c r="HX110" s="256">
        <f>IF(HX$19-'様式３（療養者名簿）（⑤の場合）'!$BD115+1&lt;=15,IF(HX$19&gt;='様式３（療養者名簿）（⑤の場合）'!$BD115,IF(HX$19&lt;='様式３（療養者名簿）（⑤の場合）'!$BE115,1,0),0),0)</f>
        <v>0</v>
      </c>
      <c r="HY110" s="256">
        <f>IF(HY$19-'様式３（療養者名簿）（⑤の場合）'!$BD115+1&lt;=15,IF(HY$19&gt;='様式３（療養者名簿）（⑤の場合）'!$BD115,IF(HY$19&lt;='様式３（療養者名簿）（⑤の場合）'!$BE115,1,0),0),0)</f>
        <v>0</v>
      </c>
      <c r="HZ110" s="256">
        <f>IF(HZ$19-'様式３（療養者名簿）（⑤の場合）'!$BD115+1&lt;=15,IF(HZ$19&gt;='様式３（療養者名簿）（⑤の場合）'!$BD115,IF(HZ$19&lt;='様式３（療養者名簿）（⑤の場合）'!$BE115,1,0),0),0)</f>
        <v>0</v>
      </c>
      <c r="IA110" s="256">
        <f>IF(IA$19-'様式３（療養者名簿）（⑤の場合）'!$BD115+1&lt;=15,IF(IA$19&gt;='様式３（療養者名簿）（⑤の場合）'!$BD115,IF(IA$19&lt;='様式３（療養者名簿）（⑤の場合）'!$BE115,1,0),0),0)</f>
        <v>0</v>
      </c>
      <c r="IB110" s="256">
        <f>IF(IB$19-'様式３（療養者名簿）（⑤の場合）'!$BD115+1&lt;=15,IF(IB$19&gt;='様式３（療養者名簿）（⑤の場合）'!$BD115,IF(IB$19&lt;='様式３（療養者名簿）（⑤の場合）'!$BE115,1,0),0),0)</f>
        <v>0</v>
      </c>
      <c r="IC110" s="256">
        <f>IF(IC$19-'様式３（療養者名簿）（⑤の場合）'!$BD115+1&lt;=15,IF(IC$19&gt;='様式３（療養者名簿）（⑤の場合）'!$BD115,IF(IC$19&lt;='様式３（療養者名簿）（⑤の場合）'!$BE115,1,0),0),0)</f>
        <v>0</v>
      </c>
      <c r="ID110" s="256">
        <f>IF(ID$19-'様式３（療養者名簿）（⑤の場合）'!$BD115+1&lt;=15,IF(ID$19&gt;='様式３（療養者名簿）（⑤の場合）'!$BD115,IF(ID$19&lt;='様式３（療養者名簿）（⑤の場合）'!$BE115,1,0),0),0)</f>
        <v>0</v>
      </c>
      <c r="IE110" s="256">
        <f>IF(IE$19-'様式３（療養者名簿）（⑤の場合）'!$BD115+1&lt;=15,IF(IE$19&gt;='様式３（療養者名簿）（⑤の場合）'!$BD115,IF(IE$19&lt;='様式３（療養者名簿）（⑤の場合）'!$BE115,1,0),0),0)</f>
        <v>0</v>
      </c>
      <c r="IF110" s="256">
        <f>IF(IF$19-'様式３（療養者名簿）（⑤の場合）'!$BD115+1&lt;=15,IF(IF$19&gt;='様式３（療養者名簿）（⑤の場合）'!$BD115,IF(IF$19&lt;='様式３（療養者名簿）（⑤の場合）'!$BE115,1,0),0),0)</f>
        <v>0</v>
      </c>
      <c r="IG110" s="256">
        <f>IF(IG$19-'様式３（療養者名簿）（⑤の場合）'!$BD115+1&lt;=15,IF(IG$19&gt;='様式３（療養者名簿）（⑤の場合）'!$BD115,IF(IG$19&lt;='様式３（療養者名簿）（⑤の場合）'!$BE115,1,0),0),0)</f>
        <v>0</v>
      </c>
      <c r="IH110" s="256">
        <f>IF(IH$19-'様式３（療養者名簿）（⑤の場合）'!$BD115+1&lt;=15,IF(IH$19&gt;='様式３（療養者名簿）（⑤の場合）'!$BD115,IF(IH$19&lt;='様式３（療養者名簿）（⑤の場合）'!$BE115,1,0),0),0)</f>
        <v>0</v>
      </c>
      <c r="II110" s="256">
        <f>IF(II$19-'様式３（療養者名簿）（⑤の場合）'!$BD115+1&lt;=15,IF(II$19&gt;='様式３（療養者名簿）（⑤の場合）'!$BD115,IF(II$19&lt;='様式３（療養者名簿）（⑤の場合）'!$BE115,1,0),0),0)</f>
        <v>0</v>
      </c>
      <c r="IJ110" s="256">
        <f>IF(IJ$19-'様式３（療養者名簿）（⑤の場合）'!$BD115+1&lt;=15,IF(IJ$19&gt;='様式３（療養者名簿）（⑤の場合）'!$BD115,IF(IJ$19&lt;='様式３（療養者名簿）（⑤の場合）'!$BE115,1,0),0),0)</f>
        <v>0</v>
      </c>
      <c r="IK110" s="256">
        <f>IF(IK$19-'様式３（療養者名簿）（⑤の場合）'!$BD115+1&lt;=15,IF(IK$19&gt;='様式３（療養者名簿）（⑤の場合）'!$BD115,IF(IK$19&lt;='様式３（療養者名簿）（⑤の場合）'!$BE115,1,0),0),0)</f>
        <v>0</v>
      </c>
      <c r="IL110" s="256">
        <f>IF(IL$19-'様式３（療養者名簿）（⑤の場合）'!$BD115+1&lt;=15,IF(IL$19&gt;='様式３（療養者名簿）（⑤の場合）'!$BD115,IF(IL$19&lt;='様式３（療養者名簿）（⑤の場合）'!$BE115,1,0),0),0)</f>
        <v>0</v>
      </c>
      <c r="IM110" s="256">
        <f>IF(IM$19-'様式３（療養者名簿）（⑤の場合）'!$BD115+1&lt;=15,IF(IM$19&gt;='様式３（療養者名簿）（⑤の場合）'!$BD115,IF(IM$19&lt;='様式３（療養者名簿）（⑤の場合）'!$BE115,1,0),0),0)</f>
        <v>0</v>
      </c>
      <c r="IN110" s="256">
        <f>IF(IN$19-'様式３（療養者名簿）（⑤の場合）'!$BD115+1&lt;=15,IF(IN$19&gt;='様式３（療養者名簿）（⑤の場合）'!$BD115,IF(IN$19&lt;='様式３（療養者名簿）（⑤の場合）'!$BE115,1,0),0),0)</f>
        <v>0</v>
      </c>
      <c r="IO110" s="256">
        <f>IF(IO$19-'様式３（療養者名簿）（⑤の場合）'!$BD115+1&lt;=15,IF(IO$19&gt;='様式３（療養者名簿）（⑤の場合）'!$BD115,IF(IO$19&lt;='様式３（療養者名簿）（⑤の場合）'!$BE115,1,0),0),0)</f>
        <v>0</v>
      </c>
      <c r="IP110" s="256">
        <f>IF(IP$19-'様式３（療養者名簿）（⑤の場合）'!$BD115+1&lt;=15,IF(IP$19&gt;='様式３（療養者名簿）（⑤の場合）'!$BD115,IF(IP$19&lt;='様式３（療養者名簿）（⑤の場合）'!$BE115,1,0),0),0)</f>
        <v>0</v>
      </c>
      <c r="IQ110" s="256">
        <f>IF(IQ$19-'様式３（療養者名簿）（⑤の場合）'!$BD115+1&lt;=15,IF(IQ$19&gt;='様式３（療養者名簿）（⑤の場合）'!$BD115,IF(IQ$19&lt;='様式３（療養者名簿）（⑤の場合）'!$BE115,1,0),0),0)</f>
        <v>0</v>
      </c>
      <c r="IR110" s="256">
        <f>IF(IR$19-'様式３（療養者名簿）（⑤の場合）'!$BD115+1&lt;=15,IF(IR$19&gt;='様式３（療養者名簿）（⑤の場合）'!$BD115,IF(IR$19&lt;='様式３（療養者名簿）（⑤の場合）'!$BE115,1,0),0),0)</f>
        <v>0</v>
      </c>
      <c r="IS110" s="256">
        <f>IF(IS$19-'様式３（療養者名簿）（⑤の場合）'!$BD115+1&lt;=15,IF(IS$19&gt;='様式３（療養者名簿）（⑤の場合）'!$BD115,IF(IS$19&lt;='様式３（療養者名簿）（⑤の場合）'!$BE115,1,0),0),0)</f>
        <v>0</v>
      </c>
      <c r="IT110" s="256">
        <f>IF(IT$19-'様式３（療養者名簿）（⑤の場合）'!$BD115+1&lt;=15,IF(IT$19&gt;='様式３（療養者名簿）（⑤の場合）'!$BD115,IF(IT$19&lt;='様式３（療養者名簿）（⑤の場合）'!$BE115,1,0),0),0)</f>
        <v>0</v>
      </c>
      <c r="IU110" s="256">
        <f>IF(IU$19-'様式３（療養者名簿）（⑤の場合）'!$BD115+1&lt;=15,IF(IU$19&gt;='様式３（療養者名簿）（⑤の場合）'!$BD115,IF(IU$19&lt;='様式３（療養者名簿）（⑤の場合）'!$BE115,1,0),0),0)</f>
        <v>0</v>
      </c>
      <c r="IV110" s="256">
        <f>IF(IV$19-'様式３（療養者名簿）（⑤の場合）'!$BD115+1&lt;=15,IF(IV$19&gt;='様式３（療養者名簿）（⑤の場合）'!$BD115,IF(IV$19&lt;='様式３（療養者名簿）（⑤の場合）'!$BE115,1,0),0),0)</f>
        <v>0</v>
      </c>
      <c r="IW110" s="256">
        <f>IF(IW$19-'様式３（療養者名簿）（⑤の場合）'!$BD115+1&lt;=15,IF(IW$19&gt;='様式３（療養者名簿）（⑤の場合）'!$BD115,IF(IW$19&lt;='様式３（療養者名簿）（⑤の場合）'!$BE115,1,0),0),0)</f>
        <v>0</v>
      </c>
      <c r="IX110" s="256">
        <f>IF(IX$19-'様式３（療養者名簿）（⑤の場合）'!$BD115+1&lt;=15,IF(IX$19&gt;='様式３（療養者名簿）（⑤の場合）'!$BD115,IF(IX$19&lt;='様式３（療養者名簿）（⑤の場合）'!$BE115,1,0),0),0)</f>
        <v>0</v>
      </c>
      <c r="IY110" s="256">
        <f>IF(IY$19-'様式３（療養者名簿）（⑤の場合）'!$BD115+1&lt;=15,IF(IY$19&gt;='様式３（療養者名簿）（⑤の場合）'!$BD115,IF(IY$19&lt;='様式３（療養者名簿）（⑤の場合）'!$BE115,1,0),0),0)</f>
        <v>0</v>
      </c>
      <c r="IZ110" s="256">
        <f>IF(IZ$19-'様式３（療養者名簿）（⑤の場合）'!$BD115+1&lt;=15,IF(IZ$19&gt;='様式３（療養者名簿）（⑤の場合）'!$BD115,IF(IZ$19&lt;='様式３（療養者名簿）（⑤の場合）'!$BE115,1,0),0),0)</f>
        <v>0</v>
      </c>
      <c r="JA110" s="256">
        <f>IF(JA$19-'様式３（療養者名簿）（⑤の場合）'!$BD115+1&lt;=15,IF(JA$19&gt;='様式３（療養者名簿）（⑤の場合）'!$BD115,IF(JA$19&lt;='様式３（療養者名簿）（⑤の場合）'!$BE115,1,0),0),0)</f>
        <v>0</v>
      </c>
      <c r="JB110" s="256">
        <f>IF(JB$19-'様式３（療養者名簿）（⑤の場合）'!$BD115+1&lt;=15,IF(JB$19&gt;='様式３（療養者名簿）（⑤の場合）'!$BD115,IF(JB$19&lt;='様式３（療養者名簿）（⑤の場合）'!$BE115,1,0),0),0)</f>
        <v>0</v>
      </c>
      <c r="JC110" s="256">
        <f>IF(JC$19-'様式３（療養者名簿）（⑤の場合）'!$BD115+1&lt;=15,IF(JC$19&gt;='様式３（療養者名簿）（⑤の場合）'!$BD115,IF(JC$19&lt;='様式３（療養者名簿）（⑤の場合）'!$BE115,1,0),0),0)</f>
        <v>0</v>
      </c>
      <c r="JD110" s="256">
        <f>IF(JD$19-'様式３（療養者名簿）（⑤の場合）'!$BD115+1&lt;=15,IF(JD$19&gt;='様式３（療養者名簿）（⑤の場合）'!$BD115,IF(JD$19&lt;='様式３（療養者名簿）（⑤の場合）'!$BE115,1,0),0),0)</f>
        <v>0</v>
      </c>
      <c r="JE110" s="256">
        <f>IF(JE$19-'様式３（療養者名簿）（⑤の場合）'!$BD115+1&lt;=15,IF(JE$19&gt;='様式３（療養者名簿）（⑤の場合）'!$BD115,IF(JE$19&lt;='様式３（療養者名簿）（⑤の場合）'!$BE115,1,0),0),0)</f>
        <v>0</v>
      </c>
      <c r="JF110" s="256">
        <f>IF(JF$19-'様式３（療養者名簿）（⑤の場合）'!$BD115+1&lt;=15,IF(JF$19&gt;='様式３（療養者名簿）（⑤の場合）'!$BD115,IF(JF$19&lt;='様式３（療養者名簿）（⑤の場合）'!$BE115,1,0),0),0)</f>
        <v>0</v>
      </c>
      <c r="JG110" s="256">
        <f>IF(JG$19-'様式３（療養者名簿）（⑤の場合）'!$BD115+1&lt;=15,IF(JG$19&gt;='様式３（療養者名簿）（⑤の場合）'!$BD115,IF(JG$19&lt;='様式３（療養者名簿）（⑤の場合）'!$BE115,1,0),0),0)</f>
        <v>0</v>
      </c>
      <c r="JH110" s="256">
        <f>IF(JH$19-'様式３（療養者名簿）（⑤の場合）'!$BD115+1&lt;=15,IF(JH$19&gt;='様式３（療養者名簿）（⑤の場合）'!$BD115,IF(JH$19&lt;='様式３（療養者名簿）（⑤の場合）'!$BE115,1,0),0),0)</f>
        <v>0</v>
      </c>
      <c r="JI110" s="256">
        <f>IF(JI$19-'様式３（療養者名簿）（⑤の場合）'!$BD115+1&lt;=15,IF(JI$19&gt;='様式３（療養者名簿）（⑤の場合）'!$BD115,IF(JI$19&lt;='様式３（療養者名簿）（⑤の場合）'!$BE115,1,0),0),0)</f>
        <v>0</v>
      </c>
      <c r="JJ110" s="256">
        <f>IF(JJ$19-'様式３（療養者名簿）（⑤の場合）'!$BD115+1&lt;=15,IF(JJ$19&gt;='様式３（療養者名簿）（⑤の場合）'!$BD115,IF(JJ$19&lt;='様式３（療養者名簿）（⑤の場合）'!$BE115,1,0),0),0)</f>
        <v>0</v>
      </c>
      <c r="JK110" s="256">
        <f>IF(JK$19-'様式３（療養者名簿）（⑤の場合）'!$BD115+1&lt;=15,IF(JK$19&gt;='様式３（療養者名簿）（⑤の場合）'!$BD115,IF(JK$19&lt;='様式３（療養者名簿）（⑤の場合）'!$BE115,1,0),0),0)</f>
        <v>0</v>
      </c>
      <c r="JL110" s="256">
        <f>IF(JL$19-'様式３（療養者名簿）（⑤の場合）'!$BD115+1&lt;=15,IF(JL$19&gt;='様式３（療養者名簿）（⑤の場合）'!$BD115,IF(JL$19&lt;='様式３（療養者名簿）（⑤の場合）'!$BE115,1,0),0),0)</f>
        <v>0</v>
      </c>
      <c r="JM110" s="256">
        <f>IF(JM$19-'様式３（療養者名簿）（⑤の場合）'!$BD115+1&lt;=15,IF(JM$19&gt;='様式３（療養者名簿）（⑤の場合）'!$BD115,IF(JM$19&lt;='様式３（療養者名簿）（⑤の場合）'!$BE115,1,0),0),0)</f>
        <v>0</v>
      </c>
      <c r="JN110" s="256">
        <f>IF(JN$19-'様式３（療養者名簿）（⑤の場合）'!$BD115+1&lt;=15,IF(JN$19&gt;='様式３（療養者名簿）（⑤の場合）'!$BD115,IF(JN$19&lt;='様式３（療養者名簿）（⑤の場合）'!$BE115,1,0),0),0)</f>
        <v>0</v>
      </c>
      <c r="JO110" s="256">
        <f>IF(JO$19-'様式３（療養者名簿）（⑤の場合）'!$BD115+1&lt;=15,IF(JO$19&gt;='様式３（療養者名簿）（⑤の場合）'!$BD115,IF(JO$19&lt;='様式３（療養者名簿）（⑤の場合）'!$BE115,1,0),0),0)</f>
        <v>0</v>
      </c>
      <c r="JP110" s="256">
        <f>IF(JP$19-'様式３（療養者名簿）（⑤の場合）'!$BD115+1&lt;=15,IF(JP$19&gt;='様式３（療養者名簿）（⑤の場合）'!$BD115,IF(JP$19&lt;='様式３（療養者名簿）（⑤の場合）'!$BE115,1,0),0),0)</f>
        <v>0</v>
      </c>
      <c r="JQ110" s="256">
        <f>IF(JQ$19-'様式３（療養者名簿）（⑤の場合）'!$BD115+1&lt;=15,IF(JQ$19&gt;='様式３（療養者名簿）（⑤の場合）'!$BD115,IF(JQ$19&lt;='様式３（療養者名簿）（⑤の場合）'!$BE115,1,0),0),0)</f>
        <v>0</v>
      </c>
      <c r="JR110" s="256">
        <f>IF(JR$19-'様式３（療養者名簿）（⑤の場合）'!$BD115+1&lt;=15,IF(JR$19&gt;='様式３（療養者名簿）（⑤の場合）'!$BD115,IF(JR$19&lt;='様式３（療養者名簿）（⑤の場合）'!$BE115,1,0),0),0)</f>
        <v>0</v>
      </c>
      <c r="JS110" s="256">
        <f>IF(JS$19-'様式３（療養者名簿）（⑤の場合）'!$BD115+1&lt;=15,IF(JS$19&gt;='様式３（療養者名簿）（⑤の場合）'!$BD115,IF(JS$19&lt;='様式３（療養者名簿）（⑤の場合）'!$BE115,1,0),0),0)</f>
        <v>0</v>
      </c>
      <c r="JT110" s="256">
        <f>IF(JT$19-'様式３（療養者名簿）（⑤の場合）'!$BD115+1&lt;=15,IF(JT$19&gt;='様式３（療養者名簿）（⑤の場合）'!$BD115,IF(JT$19&lt;='様式３（療養者名簿）（⑤の場合）'!$BE115,1,0),0),0)</f>
        <v>0</v>
      </c>
      <c r="JU110" s="256">
        <f>IF(JU$19-'様式３（療養者名簿）（⑤の場合）'!$BD115+1&lt;=15,IF(JU$19&gt;='様式３（療養者名簿）（⑤の場合）'!$BD115,IF(JU$19&lt;='様式３（療養者名簿）（⑤の場合）'!$BE115,1,0),0),0)</f>
        <v>0</v>
      </c>
      <c r="JV110" s="256">
        <f>IF(JV$19-'様式３（療養者名簿）（⑤の場合）'!$BD115+1&lt;=15,IF(JV$19&gt;='様式３（療養者名簿）（⑤の場合）'!$BD115,IF(JV$19&lt;='様式３（療養者名簿）（⑤の場合）'!$BE115,1,0),0),0)</f>
        <v>0</v>
      </c>
      <c r="JW110" s="256">
        <f>IF(JW$19-'様式３（療養者名簿）（⑤の場合）'!$BD115+1&lt;=15,IF(JW$19&gt;='様式３（療養者名簿）（⑤の場合）'!$BD115,IF(JW$19&lt;='様式３（療養者名簿）（⑤の場合）'!$BE115,1,0),0),0)</f>
        <v>0</v>
      </c>
      <c r="JX110" s="256">
        <f>IF(JX$19-'様式３（療養者名簿）（⑤の場合）'!$BD115+1&lt;=15,IF(JX$19&gt;='様式３（療養者名簿）（⑤の場合）'!$BD115,IF(JX$19&lt;='様式３（療養者名簿）（⑤の場合）'!$BE115,1,0),0),0)</f>
        <v>0</v>
      </c>
      <c r="JY110" s="256">
        <f>IF(JY$19-'様式３（療養者名簿）（⑤の場合）'!$BD115+1&lt;=15,IF(JY$19&gt;='様式３（療養者名簿）（⑤の場合）'!$BD115,IF(JY$19&lt;='様式３（療養者名簿）（⑤の場合）'!$BE115,1,0),0),0)</f>
        <v>0</v>
      </c>
      <c r="JZ110" s="256">
        <f>IF(JZ$19-'様式３（療養者名簿）（⑤の場合）'!$BD115+1&lt;=15,IF(JZ$19&gt;='様式３（療養者名簿）（⑤の場合）'!$BD115,IF(JZ$19&lt;='様式３（療養者名簿）（⑤の場合）'!$BE115,1,0),0),0)</f>
        <v>0</v>
      </c>
      <c r="KA110" s="256">
        <f>IF(KA$19-'様式３（療養者名簿）（⑤の場合）'!$BD115+1&lt;=15,IF(KA$19&gt;='様式３（療養者名簿）（⑤の場合）'!$BD115,IF(KA$19&lt;='様式３（療養者名簿）（⑤の場合）'!$BE115,1,0),0),0)</f>
        <v>0</v>
      </c>
      <c r="KB110" s="256">
        <f>IF(KB$19-'様式３（療養者名簿）（⑤の場合）'!$BD115+1&lt;=15,IF(KB$19&gt;='様式３（療養者名簿）（⑤の場合）'!$BD115,IF(KB$19&lt;='様式３（療養者名簿）（⑤の場合）'!$BE115,1,0),0),0)</f>
        <v>0</v>
      </c>
      <c r="KC110" s="256">
        <f>IF(KC$19-'様式３（療養者名簿）（⑤の場合）'!$BD115+1&lt;=15,IF(KC$19&gt;='様式３（療養者名簿）（⑤の場合）'!$BD115,IF(KC$19&lt;='様式３（療養者名簿）（⑤の場合）'!$BE115,1,0),0),0)</f>
        <v>0</v>
      </c>
      <c r="KD110" s="256">
        <f>IF(KD$19-'様式３（療養者名簿）（⑤の場合）'!$BD115+1&lt;=15,IF(KD$19&gt;='様式３（療養者名簿）（⑤の場合）'!$BD115,IF(KD$19&lt;='様式３（療養者名簿）（⑤の場合）'!$BE115,1,0),0),0)</f>
        <v>0</v>
      </c>
      <c r="KE110" s="256">
        <f>IF(KE$19-'様式３（療養者名簿）（⑤の場合）'!$BD115+1&lt;=15,IF(KE$19&gt;='様式３（療養者名簿）（⑤の場合）'!$BD115,IF(KE$19&lt;='様式３（療養者名簿）（⑤の場合）'!$BE115,1,0),0),0)</f>
        <v>0</v>
      </c>
      <c r="KF110" s="256">
        <f>IF(KF$19-'様式３（療養者名簿）（⑤の場合）'!$BD115+1&lt;=15,IF(KF$19&gt;='様式３（療養者名簿）（⑤の場合）'!$BD115,IF(KF$19&lt;='様式３（療養者名簿）（⑤の場合）'!$BE115,1,0),0),0)</f>
        <v>0</v>
      </c>
      <c r="KG110" s="256">
        <f>IF(KG$19-'様式３（療養者名簿）（⑤の場合）'!$BD115+1&lt;=15,IF(KG$19&gt;='様式３（療養者名簿）（⑤の場合）'!$BD115,IF(KG$19&lt;='様式３（療養者名簿）（⑤の場合）'!$BE115,1,0),0),0)</f>
        <v>0</v>
      </c>
      <c r="KH110" s="256">
        <f>IF(KH$19-'様式３（療養者名簿）（⑤の場合）'!$BD115+1&lt;=15,IF(KH$19&gt;='様式３（療養者名簿）（⑤の場合）'!$BD115,IF(KH$19&lt;='様式３（療養者名簿）（⑤の場合）'!$BE115,1,0),0),0)</f>
        <v>0</v>
      </c>
      <c r="KI110" s="256">
        <f>IF(KI$19-'様式３（療養者名簿）（⑤の場合）'!$BD115+1&lt;=15,IF(KI$19&gt;='様式３（療養者名簿）（⑤の場合）'!$BD115,IF(KI$19&lt;='様式３（療養者名簿）（⑤の場合）'!$BE115,1,0),0),0)</f>
        <v>0</v>
      </c>
      <c r="KJ110" s="256">
        <f>IF(KJ$19-'様式３（療養者名簿）（⑤の場合）'!$BD115+1&lt;=15,IF(KJ$19&gt;='様式３（療養者名簿）（⑤の場合）'!$BD115,IF(KJ$19&lt;='様式３（療養者名簿）（⑤の場合）'!$BE115,1,0),0),0)</f>
        <v>0</v>
      </c>
      <c r="KK110" s="256">
        <f>IF(KK$19-'様式３（療養者名簿）（⑤の場合）'!$BD115+1&lt;=15,IF(KK$19&gt;='様式３（療養者名簿）（⑤の場合）'!$BD115,IF(KK$19&lt;='様式３（療養者名簿）（⑤の場合）'!$BE115,1,0),0),0)</f>
        <v>0</v>
      </c>
      <c r="KL110" s="256">
        <f>IF(KL$19-'様式３（療養者名簿）（⑤の場合）'!$BD115+1&lt;=15,IF(KL$19&gt;='様式３（療養者名簿）（⑤の場合）'!$BD115,IF(KL$19&lt;='様式３（療養者名簿）（⑤の場合）'!$BE115,1,0),0),0)</f>
        <v>0</v>
      </c>
      <c r="KM110" s="256">
        <f>IF(KM$19-'様式３（療養者名簿）（⑤の場合）'!$BD115+1&lt;=15,IF(KM$19&gt;='様式３（療養者名簿）（⑤の場合）'!$BD115,IF(KM$19&lt;='様式３（療養者名簿）（⑤の場合）'!$BE115,1,0),0),0)</f>
        <v>0</v>
      </c>
      <c r="KN110" s="256">
        <f>IF(KN$19-'様式３（療養者名簿）（⑤の場合）'!$BD115+1&lt;=15,IF(KN$19&gt;='様式３（療養者名簿）（⑤の場合）'!$BD115,IF(KN$19&lt;='様式３（療養者名簿）（⑤の場合）'!$BE115,1,0),0),0)</f>
        <v>0</v>
      </c>
      <c r="KO110" s="256">
        <f>IF(KO$19-'様式３（療養者名簿）（⑤の場合）'!$BD115+1&lt;=15,IF(KO$19&gt;='様式３（療養者名簿）（⑤の場合）'!$BD115,IF(KO$19&lt;='様式３（療養者名簿）（⑤の場合）'!$BE115,1,0),0),0)</f>
        <v>0</v>
      </c>
      <c r="KP110" s="256">
        <f>IF(KP$19-'様式３（療養者名簿）（⑤の場合）'!$BD115+1&lt;=15,IF(KP$19&gt;='様式３（療養者名簿）（⑤の場合）'!$BD115,IF(KP$19&lt;='様式３（療養者名簿）（⑤の場合）'!$BE115,1,0),0),0)</f>
        <v>0</v>
      </c>
      <c r="KQ110" s="256">
        <f>IF(KQ$19-'様式３（療養者名簿）（⑤の場合）'!$BD115+1&lt;=15,IF(KQ$19&gt;='様式３（療養者名簿）（⑤の場合）'!$BD115,IF(KQ$19&lt;='様式３（療養者名簿）（⑤の場合）'!$BE115,1,0),0),0)</f>
        <v>0</v>
      </c>
      <c r="KR110" s="256">
        <f>IF(KR$19-'様式３（療養者名簿）（⑤の場合）'!$BD115+1&lt;=15,IF(KR$19&gt;='様式３（療養者名簿）（⑤の場合）'!$BD115,IF(KR$19&lt;='様式３（療養者名簿）（⑤の場合）'!$BE115,1,0),0),0)</f>
        <v>0</v>
      </c>
      <c r="KS110" s="256">
        <f>IF(KS$19-'様式３（療養者名簿）（⑤の場合）'!$BD115+1&lt;=15,IF(KS$19&gt;='様式３（療養者名簿）（⑤の場合）'!$BD115,IF(KS$19&lt;='様式３（療養者名簿）（⑤の場合）'!$BE115,1,0),0),0)</f>
        <v>0</v>
      </c>
      <c r="KT110" s="256">
        <f>IF(KT$19-'様式３（療養者名簿）（⑤の場合）'!$BD115+1&lt;=15,IF(KT$19&gt;='様式３（療養者名簿）（⑤の場合）'!$BD115,IF(KT$19&lt;='様式３（療養者名簿）（⑤の場合）'!$BE115,1,0),0),0)</f>
        <v>0</v>
      </c>
      <c r="KU110" s="256">
        <f>IF(KU$19-'様式３（療養者名簿）（⑤の場合）'!$BD115+1&lt;=15,IF(KU$19&gt;='様式３（療養者名簿）（⑤の場合）'!$BD115,IF(KU$19&lt;='様式３（療養者名簿）（⑤の場合）'!$BE115,1,0),0),0)</f>
        <v>0</v>
      </c>
      <c r="KV110" s="256">
        <f>IF(KV$19-'様式３（療養者名簿）（⑤の場合）'!$BD115+1&lt;=15,IF(KV$19&gt;='様式３（療養者名簿）（⑤の場合）'!$BD115,IF(KV$19&lt;='様式３（療養者名簿）（⑤の場合）'!$BE115,1,0),0),0)</f>
        <v>0</v>
      </c>
      <c r="KW110" s="256">
        <f>IF(KW$19-'様式３（療養者名簿）（⑤の場合）'!$BD115+1&lt;=15,IF(KW$19&gt;='様式３（療養者名簿）（⑤の場合）'!$BD115,IF(KW$19&lt;='様式３（療養者名簿）（⑤の場合）'!$BE115,1,0),0),0)</f>
        <v>0</v>
      </c>
      <c r="KX110" s="256">
        <f>IF(KX$19-'様式３（療養者名簿）（⑤の場合）'!$BD115+1&lt;=15,IF(KX$19&gt;='様式３（療養者名簿）（⑤の場合）'!$BD115,IF(KX$19&lt;='様式３（療養者名簿）（⑤の場合）'!$BE115,1,0),0),0)</f>
        <v>0</v>
      </c>
      <c r="KY110" s="256">
        <f>IF(KY$19-'様式３（療養者名簿）（⑤の場合）'!$BD115+1&lt;=15,IF(KY$19&gt;='様式３（療養者名簿）（⑤の場合）'!$BD115,IF(KY$19&lt;='様式３（療養者名簿）（⑤の場合）'!$BE115,1,0),0),0)</f>
        <v>0</v>
      </c>
      <c r="KZ110" s="256">
        <f>IF(KZ$19-'様式３（療養者名簿）（⑤の場合）'!$BD115+1&lt;=15,IF(KZ$19&gt;='様式３（療養者名簿）（⑤の場合）'!$BD115,IF(KZ$19&lt;='様式３（療養者名簿）（⑤の場合）'!$BE115,1,0),0),0)</f>
        <v>0</v>
      </c>
      <c r="LA110" s="256">
        <f>IF(LA$19-'様式３（療養者名簿）（⑤の場合）'!$BD115+1&lt;=15,IF(LA$19&gt;='様式３（療養者名簿）（⑤の場合）'!$BD115,IF(LA$19&lt;='様式３（療養者名簿）（⑤の場合）'!$BE115,1,0),0),0)</f>
        <v>0</v>
      </c>
      <c r="LB110" s="256">
        <f>IF(LB$19-'様式３（療養者名簿）（⑤の場合）'!$BD115+1&lt;=15,IF(LB$19&gt;='様式３（療養者名簿）（⑤の場合）'!$BD115,IF(LB$19&lt;='様式３（療養者名簿）（⑤の場合）'!$BE115,1,0),0),0)</f>
        <v>0</v>
      </c>
      <c r="LC110" s="256">
        <f>IF(LC$19-'様式３（療養者名簿）（⑤の場合）'!$BD115+1&lt;=15,IF(LC$19&gt;='様式３（療養者名簿）（⑤の場合）'!$BD115,IF(LC$19&lt;='様式３（療養者名簿）（⑤の場合）'!$BE115,1,0),0),0)</f>
        <v>0</v>
      </c>
      <c r="LD110" s="256">
        <f>IF(LD$19-'様式３（療養者名簿）（⑤の場合）'!$BD115+1&lt;=15,IF(LD$19&gt;='様式３（療養者名簿）（⑤の場合）'!$BD115,IF(LD$19&lt;='様式３（療養者名簿）（⑤の場合）'!$BE115,1,0),0),0)</f>
        <v>0</v>
      </c>
      <c r="LE110" s="256">
        <f>IF(LE$19-'様式３（療養者名簿）（⑤の場合）'!$BD115+1&lt;=15,IF(LE$19&gt;='様式３（療養者名簿）（⑤の場合）'!$BD115,IF(LE$19&lt;='様式３（療養者名簿）（⑤の場合）'!$BE115,1,0),0),0)</f>
        <v>0</v>
      </c>
      <c r="LF110" s="256">
        <f>IF(LF$19-'様式３（療養者名簿）（⑤の場合）'!$BD115+1&lt;=15,IF(LF$19&gt;='様式３（療養者名簿）（⑤の場合）'!$BD115,IF(LF$19&lt;='様式３（療養者名簿）（⑤の場合）'!$BE115,1,0),0),0)</f>
        <v>0</v>
      </c>
      <c r="LG110" s="256">
        <f>IF(LG$19-'様式３（療養者名簿）（⑤の場合）'!$BD115+1&lt;=15,IF(LG$19&gt;='様式３（療養者名簿）（⑤の場合）'!$BD115,IF(LG$19&lt;='様式３（療養者名簿）（⑤の場合）'!$BE115,1,0),0),0)</f>
        <v>0</v>
      </c>
      <c r="LH110" s="256">
        <f>IF(LH$19-'様式３（療養者名簿）（⑤の場合）'!$BD115+1&lt;=15,IF(LH$19&gt;='様式３（療養者名簿）（⑤の場合）'!$BD115,IF(LH$19&lt;='様式３（療養者名簿）（⑤の場合）'!$BE115,1,0),0),0)</f>
        <v>0</v>
      </c>
      <c r="LI110" s="256">
        <f>IF(LI$19-'様式３（療養者名簿）（⑤の場合）'!$BD115+1&lt;=15,IF(LI$19&gt;='様式３（療養者名簿）（⑤の場合）'!$BD115,IF(LI$19&lt;='様式３（療養者名簿）（⑤の場合）'!$BE115,1,0),0),0)</f>
        <v>0</v>
      </c>
      <c r="LJ110" s="256">
        <f>IF(LJ$19-'様式３（療養者名簿）（⑤の場合）'!$BD115+1&lt;=15,IF(LJ$19&gt;='様式３（療養者名簿）（⑤の場合）'!$BD115,IF(LJ$19&lt;='様式３（療養者名簿）（⑤の場合）'!$BE115,1,0),0),0)</f>
        <v>0</v>
      </c>
      <c r="LK110" s="256">
        <f>IF(LK$19-'様式３（療養者名簿）（⑤の場合）'!$BD115+1&lt;=15,IF(LK$19&gt;='様式３（療養者名簿）（⑤の場合）'!$BD115,IF(LK$19&lt;='様式３（療養者名簿）（⑤の場合）'!$BE115,1,0),0),0)</f>
        <v>0</v>
      </c>
      <c r="LL110" s="256">
        <f>IF(LL$19-'様式３（療養者名簿）（⑤の場合）'!$BD115+1&lt;=15,IF(LL$19&gt;='様式３（療養者名簿）（⑤の場合）'!$BD115,IF(LL$19&lt;='様式３（療養者名簿）（⑤の場合）'!$BE115,1,0),0),0)</f>
        <v>0</v>
      </c>
      <c r="LM110" s="256">
        <f>IF(LM$19-'様式３（療養者名簿）（⑤の場合）'!$BD115+1&lt;=15,IF(LM$19&gt;='様式３（療養者名簿）（⑤の場合）'!$BD115,IF(LM$19&lt;='様式３（療養者名簿）（⑤の場合）'!$BE115,1,0),0),0)</f>
        <v>0</v>
      </c>
      <c r="LN110" s="256">
        <f>IF(LN$19-'様式３（療養者名簿）（⑤の場合）'!$BD115+1&lt;=15,IF(LN$19&gt;='様式３（療養者名簿）（⑤の場合）'!$BD115,IF(LN$19&lt;='様式３（療養者名簿）（⑤の場合）'!$BE115,1,0),0),0)</f>
        <v>0</v>
      </c>
      <c r="LO110" s="256">
        <f>IF(LO$19-'様式３（療養者名簿）（⑤の場合）'!$BD115+1&lt;=15,IF(LO$19&gt;='様式３（療養者名簿）（⑤の場合）'!$BD115,IF(LO$19&lt;='様式３（療養者名簿）（⑤の場合）'!$BE115,1,0),0),0)</f>
        <v>0</v>
      </c>
      <c r="LP110" s="256">
        <f>IF(LP$19-'様式３（療養者名簿）（⑤の場合）'!$BD115+1&lt;=15,IF(LP$19&gt;='様式３（療養者名簿）（⑤の場合）'!$BD115,IF(LP$19&lt;='様式３（療養者名簿）（⑤の場合）'!$BE115,1,0),0),0)</f>
        <v>0</v>
      </c>
      <c r="LQ110" s="256">
        <f>IF(LQ$19-'様式３（療養者名簿）（⑤の場合）'!$BD115+1&lt;=15,IF(LQ$19&gt;='様式３（療養者名簿）（⑤の場合）'!$BD115,IF(LQ$19&lt;='様式３（療養者名簿）（⑤の場合）'!$BE115,1,0),0),0)</f>
        <v>0</v>
      </c>
      <c r="LR110" s="256">
        <f>IF(LR$19-'様式３（療養者名簿）（⑤の場合）'!$BD115+1&lt;=15,IF(LR$19&gt;='様式３（療養者名簿）（⑤の場合）'!$BD115,IF(LR$19&lt;='様式３（療養者名簿）（⑤の場合）'!$BE115,1,0),0),0)</f>
        <v>0</v>
      </c>
      <c r="LS110" s="256">
        <f>IF(LS$19-'様式３（療養者名簿）（⑤の場合）'!$BD115+1&lt;=15,IF(LS$19&gt;='様式３（療養者名簿）（⑤の場合）'!$BD115,IF(LS$19&lt;='様式３（療養者名簿）（⑤の場合）'!$BE115,1,0),0),0)</f>
        <v>0</v>
      </c>
      <c r="LT110" s="256">
        <f>IF(LT$19-'様式３（療養者名簿）（⑤の場合）'!$BD115+1&lt;=15,IF(LT$19&gt;='様式３（療養者名簿）（⑤の場合）'!$BD115,IF(LT$19&lt;='様式３（療養者名簿）（⑤の場合）'!$BE115,1,0),0),0)</f>
        <v>0</v>
      </c>
      <c r="LU110" s="256">
        <f>IF(LU$19-'様式３（療養者名簿）（⑤の場合）'!$BD115+1&lt;=15,IF(LU$19&gt;='様式３（療養者名簿）（⑤の場合）'!$BD115,IF(LU$19&lt;='様式３（療養者名簿）（⑤の場合）'!$BE115,1,0),0),0)</f>
        <v>0</v>
      </c>
      <c r="LV110" s="256">
        <f>IF(LV$19-'様式３（療養者名簿）（⑤の場合）'!$BD115+1&lt;=15,IF(LV$19&gt;='様式３（療養者名簿）（⑤の場合）'!$BD115,IF(LV$19&lt;='様式３（療養者名簿）（⑤の場合）'!$BE115,1,0),0),0)</f>
        <v>0</v>
      </c>
      <c r="LW110" s="256">
        <f>IF(LW$19-'様式３（療養者名簿）（⑤の場合）'!$BD115+1&lt;=15,IF(LW$19&gt;='様式３（療養者名簿）（⑤の場合）'!$BD115,IF(LW$19&lt;='様式３（療養者名簿）（⑤の場合）'!$BE115,1,0),0),0)</f>
        <v>0</v>
      </c>
      <c r="LX110" s="256">
        <f>IF(LX$19-'様式３（療養者名簿）（⑤の場合）'!$BD115+1&lt;=15,IF(LX$19&gt;='様式３（療養者名簿）（⑤の場合）'!$BD115,IF(LX$19&lt;='様式３（療養者名簿）（⑤の場合）'!$BE115,1,0),0),0)</f>
        <v>0</v>
      </c>
      <c r="LY110" s="256">
        <f>IF(LY$19-'様式３（療養者名簿）（⑤の場合）'!$BD115+1&lt;=15,IF(LY$19&gt;='様式３（療養者名簿）（⑤の場合）'!$BD115,IF(LY$19&lt;='様式３（療養者名簿）（⑤の場合）'!$BE115,1,0),0),0)</f>
        <v>0</v>
      </c>
      <c r="LZ110" s="256">
        <f>IF(LZ$19-'様式３（療養者名簿）（⑤の場合）'!$BD115+1&lt;=15,IF(LZ$19&gt;='様式３（療養者名簿）（⑤の場合）'!$BD115,IF(LZ$19&lt;='様式３（療養者名簿）（⑤の場合）'!$BE115,1,0),0),0)</f>
        <v>0</v>
      </c>
      <c r="MA110" s="256">
        <f>IF(MA$19-'様式３（療養者名簿）（⑤の場合）'!$BD115+1&lt;=15,IF(MA$19&gt;='様式３（療養者名簿）（⑤の場合）'!$BD115,IF(MA$19&lt;='様式３（療養者名簿）（⑤の場合）'!$BE115,1,0),0),0)</f>
        <v>0</v>
      </c>
      <c r="MB110" s="256">
        <f>IF(MB$19-'様式３（療養者名簿）（⑤の場合）'!$BD115+1&lt;=15,IF(MB$19&gt;='様式３（療養者名簿）（⑤の場合）'!$BD115,IF(MB$19&lt;='様式３（療養者名簿）（⑤の場合）'!$BE115,1,0),0),0)</f>
        <v>0</v>
      </c>
      <c r="MC110" s="256">
        <f>IF(MC$19-'様式３（療養者名簿）（⑤の場合）'!$BD115+1&lt;=15,IF(MC$19&gt;='様式３（療養者名簿）（⑤の場合）'!$BD115,IF(MC$19&lt;='様式３（療養者名簿）（⑤の場合）'!$BE115,1,0),0),0)</f>
        <v>0</v>
      </c>
      <c r="MD110" s="256">
        <f>IF(MD$19-'様式３（療養者名簿）（⑤の場合）'!$BD115+1&lt;=15,IF(MD$19&gt;='様式３（療養者名簿）（⑤の場合）'!$BD115,IF(MD$19&lt;='様式３（療養者名簿）（⑤の場合）'!$BE115,1,0),0),0)</f>
        <v>0</v>
      </c>
      <c r="ME110" s="256">
        <f>IF(ME$19-'様式３（療養者名簿）（⑤の場合）'!$BD115+1&lt;=15,IF(ME$19&gt;='様式３（療養者名簿）（⑤の場合）'!$BD115,IF(ME$19&lt;='様式３（療養者名簿）（⑤の場合）'!$BE115,1,0),0),0)</f>
        <v>0</v>
      </c>
      <c r="MF110" s="256">
        <f>IF(MF$19-'様式３（療養者名簿）（⑤の場合）'!$BD115+1&lt;=15,IF(MF$19&gt;='様式３（療養者名簿）（⑤の場合）'!$BD115,IF(MF$19&lt;='様式３（療養者名簿）（⑤の場合）'!$BE115,1,0),0),0)</f>
        <v>0</v>
      </c>
      <c r="MG110" s="256">
        <f>IF(MG$19-'様式３（療養者名簿）（⑤の場合）'!$BD115+1&lt;=15,IF(MG$19&gt;='様式３（療養者名簿）（⑤の場合）'!$BD115,IF(MG$19&lt;='様式３（療養者名簿）（⑤の場合）'!$BE115,1,0),0),0)</f>
        <v>0</v>
      </c>
      <c r="MH110" s="256">
        <f>IF(MH$19-'様式３（療養者名簿）（⑤の場合）'!$BD115+1&lt;=15,IF(MH$19&gt;='様式３（療養者名簿）（⑤の場合）'!$BD115,IF(MH$19&lt;='様式３（療養者名簿）（⑤の場合）'!$BE115,1,0),0),0)</f>
        <v>0</v>
      </c>
      <c r="MI110" s="256">
        <f>IF(MI$19-'様式３（療養者名簿）（⑤の場合）'!$BD115+1&lt;=15,IF(MI$19&gt;='様式３（療養者名簿）（⑤の場合）'!$BD115,IF(MI$19&lt;='様式３（療養者名簿）（⑤の場合）'!$BE115,1,0),0),0)</f>
        <v>0</v>
      </c>
      <c r="MJ110" s="256">
        <f>IF(MJ$19-'様式３（療養者名簿）（⑤の場合）'!$BD115+1&lt;=15,IF(MJ$19&gt;='様式３（療養者名簿）（⑤の場合）'!$BD115,IF(MJ$19&lt;='様式３（療養者名簿）（⑤の場合）'!$BE115,1,0),0),0)</f>
        <v>0</v>
      </c>
      <c r="MK110" s="256">
        <f>IF(MK$19-'様式３（療養者名簿）（⑤の場合）'!$BD115+1&lt;=15,IF(MK$19&gt;='様式３（療養者名簿）（⑤の場合）'!$BD115,IF(MK$19&lt;='様式３（療養者名簿）（⑤の場合）'!$BE115,1,0),0),0)</f>
        <v>0</v>
      </c>
      <c r="ML110" s="256">
        <f>IF(ML$19-'様式３（療養者名簿）（⑤の場合）'!$BD115+1&lt;=15,IF(ML$19&gt;='様式３（療養者名簿）（⑤の場合）'!$BD115,IF(ML$19&lt;='様式３（療養者名簿）（⑤の場合）'!$BE115,1,0),0),0)</f>
        <v>0</v>
      </c>
      <c r="MM110" s="256">
        <f>IF(MM$19-'様式３（療養者名簿）（⑤の場合）'!$BD115+1&lt;=15,IF(MM$19&gt;='様式３（療養者名簿）（⑤の場合）'!$BD115,IF(MM$19&lt;='様式３（療養者名簿）（⑤の場合）'!$BE115,1,0),0),0)</f>
        <v>0</v>
      </c>
      <c r="MN110" s="256">
        <f>IF(MN$19-'様式３（療養者名簿）（⑤の場合）'!$BD115+1&lt;=15,IF(MN$19&gt;='様式３（療養者名簿）（⑤の場合）'!$BD115,IF(MN$19&lt;='様式３（療養者名簿）（⑤の場合）'!$BE115,1,0),0),0)</f>
        <v>0</v>
      </c>
      <c r="MO110" s="256">
        <f>IF(MO$19-'様式３（療養者名簿）（⑤の場合）'!$BD115+1&lt;=15,IF(MO$19&gt;='様式３（療養者名簿）（⑤の場合）'!$BD115,IF(MO$19&lt;='様式３（療養者名簿）（⑤の場合）'!$BE115,1,0),0),0)</f>
        <v>0</v>
      </c>
      <c r="MP110" s="256">
        <f>IF(MP$19-'様式３（療養者名簿）（⑤の場合）'!$BD115+1&lt;=15,IF(MP$19&gt;='様式３（療養者名簿）（⑤の場合）'!$BD115,IF(MP$19&lt;='様式３（療養者名簿）（⑤の場合）'!$BE115,1,0),0),0)</f>
        <v>0</v>
      </c>
      <c r="MQ110" s="256">
        <f>IF(MQ$19-'様式３（療養者名簿）（⑤の場合）'!$BD115+1&lt;=15,IF(MQ$19&gt;='様式３（療養者名簿）（⑤の場合）'!$BD115,IF(MQ$19&lt;='様式３（療養者名簿）（⑤の場合）'!$BE115,1,0),0),0)</f>
        <v>0</v>
      </c>
      <c r="MR110" s="256">
        <f>IF(MR$19-'様式３（療養者名簿）（⑤の場合）'!$BD115+1&lt;=15,IF(MR$19&gt;='様式３（療養者名簿）（⑤の場合）'!$BD115,IF(MR$19&lt;='様式３（療養者名簿）（⑤の場合）'!$BE115,1,0),0),0)</f>
        <v>0</v>
      </c>
      <c r="MS110" s="256">
        <f>IF(MS$19-'様式３（療養者名簿）（⑤の場合）'!$BD115+1&lt;=15,IF(MS$19&gt;='様式３（療養者名簿）（⑤の場合）'!$BD115,IF(MS$19&lt;='様式３（療養者名簿）（⑤の場合）'!$BE115,1,0),0),0)</f>
        <v>0</v>
      </c>
      <c r="MT110" s="256">
        <f>IF(MT$19-'様式３（療養者名簿）（⑤の場合）'!$BD115+1&lt;=15,IF(MT$19&gt;='様式３（療養者名簿）（⑤の場合）'!$BD115,IF(MT$19&lt;='様式３（療養者名簿）（⑤の場合）'!$BE115,1,0),0),0)</f>
        <v>0</v>
      </c>
      <c r="MU110" s="256">
        <f>IF(MU$19-'様式３（療養者名簿）（⑤の場合）'!$BD115+1&lt;=15,IF(MU$19&gt;='様式３（療養者名簿）（⑤の場合）'!$BD115,IF(MU$19&lt;='様式３（療養者名簿）（⑤の場合）'!$BE115,1,0),0),0)</f>
        <v>0</v>
      </c>
      <c r="MV110" s="256">
        <f>IF(MV$19-'様式３（療養者名簿）（⑤の場合）'!$BD115+1&lt;=15,IF(MV$19&gt;='様式３（療養者名簿）（⑤の場合）'!$BD115,IF(MV$19&lt;='様式３（療養者名簿）（⑤の場合）'!$BE115,1,0),0),0)</f>
        <v>0</v>
      </c>
      <c r="MW110" s="256">
        <f>IF(MW$19-'様式３（療養者名簿）（⑤の場合）'!$BD115+1&lt;=15,IF(MW$19&gt;='様式３（療養者名簿）（⑤の場合）'!$BD115,IF(MW$19&lt;='様式３（療養者名簿）（⑤の場合）'!$BE115,1,0),0),0)</f>
        <v>0</v>
      </c>
      <c r="MX110" s="256">
        <f>IF(MX$19-'様式３（療養者名簿）（⑤の場合）'!$BD115+1&lt;=15,IF(MX$19&gt;='様式３（療養者名簿）（⑤の場合）'!$BD115,IF(MX$19&lt;='様式３（療養者名簿）（⑤の場合）'!$BE115,1,0),0),0)</f>
        <v>0</v>
      </c>
      <c r="MY110" s="256">
        <f>IF(MY$19-'様式３（療養者名簿）（⑤の場合）'!$BD115+1&lt;=15,IF(MY$19&gt;='様式３（療養者名簿）（⑤の場合）'!$BD115,IF(MY$19&lt;='様式３（療養者名簿）（⑤の場合）'!$BE115,1,0),0),0)</f>
        <v>0</v>
      </c>
      <c r="MZ110" s="256">
        <f>IF(MZ$19-'様式３（療養者名簿）（⑤の場合）'!$BD115+1&lt;=15,IF(MZ$19&gt;='様式３（療養者名簿）（⑤の場合）'!$BD115,IF(MZ$19&lt;='様式３（療養者名簿）（⑤の場合）'!$BE115,1,0),0),0)</f>
        <v>0</v>
      </c>
      <c r="NA110" s="256">
        <f>IF(NA$19-'様式３（療養者名簿）（⑤の場合）'!$BD115+1&lt;=15,IF(NA$19&gt;='様式３（療養者名簿）（⑤の場合）'!$BD115,IF(NA$19&lt;='様式３（療養者名簿）（⑤の場合）'!$BE115,1,0),0),0)</f>
        <v>0</v>
      </c>
      <c r="NB110" s="256">
        <f>IF(NB$19-'様式３（療養者名簿）（⑤の場合）'!$BD115+1&lt;=15,IF(NB$19&gt;='様式３（療養者名簿）（⑤の場合）'!$BD115,IF(NB$19&lt;='様式３（療養者名簿）（⑤の場合）'!$BE115,1,0),0),0)</f>
        <v>0</v>
      </c>
      <c r="NC110" s="257">
        <f>IF(NC$19-'様式３（療養者名簿）（⑤の場合）'!$BD115+1&lt;=15,IF(NC$19&gt;='様式３（療養者名簿）（⑤の場合）'!$BD115,IF(NC$19&lt;='様式３（療養者名簿）（⑤の場合）'!$BE115,1,0),0),0)</f>
        <v>0</v>
      </c>
      <c r="ND110" s="257">
        <f>IF(ND$19-'様式３（療養者名簿）（⑤の場合）'!$BD115+1&lt;=15,IF(ND$19&gt;='様式３（療養者名簿）（⑤の場合）'!$BD115,IF(ND$19&lt;='様式３（療養者名簿）（⑤の場合）'!$BE115,1,0),0),0)</f>
        <v>0</v>
      </c>
      <c r="NE110" s="257">
        <f>IF(NE$19-'様式３（療養者名簿）（⑤の場合）'!$BD115+1&lt;=15,IF(NE$19&gt;='様式３（療養者名簿）（⑤の場合）'!$BD115,IF(NE$19&lt;='様式３（療養者名簿）（⑤の場合）'!$BE115,1,0),0),0)</f>
        <v>0</v>
      </c>
      <c r="NF110" s="257">
        <f>IF(NF$19-'様式３（療養者名簿）（⑤の場合）'!$BD115+1&lt;=15,IF(NF$19&gt;='様式３（療養者名簿）（⑤の場合）'!$BD115,IF(NF$19&lt;='様式３（療養者名簿）（⑤の場合）'!$BE115,1,0),0),0)</f>
        <v>0</v>
      </c>
      <c r="NG110" s="257">
        <f>IF(NG$19-'様式３（療養者名簿）（⑤の場合）'!$BD115+1&lt;=15,IF(NG$19&gt;='様式３（療養者名簿）（⑤の場合）'!$BD115,IF(NG$19&lt;='様式３（療養者名簿）（⑤の場合）'!$BE115,1,0),0),0)</f>
        <v>0</v>
      </c>
      <c r="NH110" s="257">
        <f>IF(NH$19-'様式３（療養者名簿）（⑤の場合）'!$BD115+1&lt;=15,IF(NH$19&gt;='様式３（療養者名簿）（⑤の場合）'!$BD115,IF(NH$19&lt;='様式３（療養者名簿）（⑤の場合）'!$BE115,1,0),0),0)</f>
        <v>0</v>
      </c>
      <c r="NI110" s="257">
        <f>IF(NI$19-'様式３（療養者名簿）（⑤の場合）'!$BD115+1&lt;=15,IF(NI$19&gt;='様式３（療養者名簿）（⑤の場合）'!$BD115,IF(NI$19&lt;='様式３（療養者名簿）（⑤の場合）'!$BE115,1,0),0),0)</f>
        <v>0</v>
      </c>
      <c r="NJ110" s="257">
        <f>IF(NJ$19-'様式３（療養者名簿）（⑤の場合）'!$BD115+1&lt;=15,IF(NJ$19&gt;='様式３（療養者名簿）（⑤の場合）'!$BD115,IF(NJ$19&lt;='様式３（療養者名簿）（⑤の場合）'!$BE115,1,0),0),0)</f>
        <v>0</v>
      </c>
      <c r="NK110" s="257">
        <f>IF(NK$19-'様式３（療養者名簿）（⑤の場合）'!$BD115+1&lt;=15,IF(NK$19&gt;='様式３（療養者名簿）（⑤の場合）'!$BD115,IF(NK$19&lt;='様式３（療養者名簿）（⑤の場合）'!$BE115,1,0),0),0)</f>
        <v>0</v>
      </c>
      <c r="NL110" s="257">
        <f>IF(NL$19-'様式３（療養者名簿）（⑤の場合）'!$BD115+1&lt;=15,IF(NL$19&gt;='様式３（療養者名簿）（⑤の場合）'!$BD115,IF(NL$19&lt;='様式３（療養者名簿）（⑤の場合）'!$BE115,1,0),0),0)</f>
        <v>0</v>
      </c>
      <c r="NM110" s="257">
        <f>IF(NM$19-'様式３（療養者名簿）（⑤の場合）'!$BD115+1&lt;=15,IF(NM$19&gt;='様式３（療養者名簿）（⑤の場合）'!$BD115,IF(NM$19&lt;='様式３（療養者名簿）（⑤の場合）'!$BE115,1,0),0),0)</f>
        <v>0</v>
      </c>
      <c r="NN110" s="257">
        <f>IF(NN$19-'様式３（療養者名簿）（⑤の場合）'!$BD115+1&lt;=15,IF(NN$19&gt;='様式３（療養者名簿）（⑤の場合）'!$BD115,IF(NN$19&lt;='様式３（療養者名簿）（⑤の場合）'!$BE115,1,0),0),0)</f>
        <v>0</v>
      </c>
      <c r="NO110" s="257">
        <f>IF(NO$19-'様式３（療養者名簿）（⑤の場合）'!$BD115+1&lt;=15,IF(NO$19&gt;='様式３（療養者名簿）（⑤の場合）'!$BD115,IF(NO$19&lt;='様式３（療養者名簿）（⑤の場合）'!$BE115,1,0),0),0)</f>
        <v>0</v>
      </c>
      <c r="NP110" s="257">
        <f>IF(NP$19-'様式３（療養者名簿）（⑤の場合）'!$BD115+1&lt;=15,IF(NP$19&gt;='様式３（療養者名簿）（⑤の場合）'!$BD115,IF(NP$19&lt;='様式３（療養者名簿）（⑤の場合）'!$BE115,1,0),0),0)</f>
        <v>0</v>
      </c>
      <c r="NQ110" s="257">
        <f>IF(NQ$19-'様式３（療養者名簿）（⑤の場合）'!$BD115+1&lt;=15,IF(NQ$19&gt;='様式３（療養者名簿）（⑤の場合）'!$BD115,IF(NQ$19&lt;='様式３（療養者名簿）（⑤の場合）'!$BE115,1,0),0),0)</f>
        <v>0</v>
      </c>
      <c r="NR110" s="257">
        <f>IF(NR$19-'様式３（療養者名簿）（⑤の場合）'!$BD115+1&lt;=15,IF(NR$19&gt;='様式３（療養者名簿）（⑤の場合）'!$BD115,IF(NR$19&lt;='様式３（療養者名簿）（⑤の場合）'!$BE115,1,0),0),0)</f>
        <v>0</v>
      </c>
      <c r="NS110" s="257">
        <f>IF(NS$19-'様式３（療養者名簿）（⑤の場合）'!$BD115+1&lt;=15,IF(NS$19&gt;='様式３（療養者名簿）（⑤の場合）'!$BD115,IF(NS$19&lt;='様式３（療養者名簿）（⑤の場合）'!$BE115,1,0),0),0)</f>
        <v>0</v>
      </c>
      <c r="NT110" s="257">
        <f>IF(NT$19-'様式３（療養者名簿）（⑤の場合）'!$BD115+1&lt;=15,IF(NT$19&gt;='様式３（療養者名簿）（⑤の場合）'!$BD115,IF(NT$19&lt;='様式３（療養者名簿）（⑤の場合）'!$BE115,1,0),0),0)</f>
        <v>0</v>
      </c>
      <c r="NU110" s="257">
        <f>IF(NU$19-'様式３（療養者名簿）（⑤の場合）'!$BD115+1&lt;=15,IF(NU$19&gt;='様式３（療養者名簿）（⑤の場合）'!$BD115,IF(NU$19&lt;='様式３（療養者名簿）（⑤の場合）'!$BE115,1,0),0),0)</f>
        <v>0</v>
      </c>
      <c r="NV110" s="257">
        <f>IF(NV$19-'様式３（療養者名簿）（⑤の場合）'!$BD115+1&lt;=15,IF(NV$19&gt;='様式３（療養者名簿）（⑤の場合）'!$BD115,IF(NV$19&lt;='様式３（療養者名簿）（⑤の場合）'!$BE115,1,0),0),0)</f>
        <v>0</v>
      </c>
      <c r="NW110" s="257">
        <f>IF(NW$19-'様式３（療養者名簿）（⑤の場合）'!$BD115+1&lt;=15,IF(NW$19&gt;='様式３（療養者名簿）（⑤の場合）'!$BD115,IF(NW$19&lt;='様式３（療養者名簿）（⑤の場合）'!$BE115,1,0),0),0)</f>
        <v>0</v>
      </c>
      <c r="NX110" s="257">
        <f>IF(NX$19-'様式３（療養者名簿）（⑤の場合）'!$BD115+1&lt;=15,IF(NX$19&gt;='様式３（療養者名簿）（⑤の場合）'!$BD115,IF(NX$19&lt;='様式３（療養者名簿）（⑤の場合）'!$BE115,1,0),0),0)</f>
        <v>0</v>
      </c>
      <c r="NY110" s="257">
        <f>IF(NY$19-'様式３（療養者名簿）（⑤の場合）'!$BD115+1&lt;=15,IF(NY$19&gt;='様式３（療養者名簿）（⑤の場合）'!$BD115,IF(NY$19&lt;='様式３（療養者名簿）（⑤の場合）'!$BE115,1,0),0),0)</f>
        <v>0</v>
      </c>
      <c r="NZ110" s="257">
        <f>IF(NZ$19-'様式３（療養者名簿）（⑤の場合）'!$BD115+1&lt;=15,IF(NZ$19&gt;='様式３（療養者名簿）（⑤の場合）'!$BD115,IF(NZ$19&lt;='様式３（療養者名簿）（⑤の場合）'!$BE115,1,0),0),0)</f>
        <v>0</v>
      </c>
      <c r="OA110" s="257">
        <f>IF(OA$19-'様式３（療養者名簿）（⑤の場合）'!$BD115+1&lt;=15,IF(OA$19&gt;='様式３（療養者名簿）（⑤の場合）'!$BD115,IF(OA$19&lt;='様式３（療養者名簿）（⑤の場合）'!$BE115,1,0),0),0)</f>
        <v>0</v>
      </c>
      <c r="OB110" s="257">
        <f>IF(OB$19-'様式３（療養者名簿）（⑤の場合）'!$BD115+1&lt;=15,IF(OB$19&gt;='様式３（療養者名簿）（⑤の場合）'!$BD115,IF(OB$19&lt;='様式３（療養者名簿）（⑤の場合）'!$BE115,1,0),0),0)</f>
        <v>0</v>
      </c>
      <c r="OC110" s="257">
        <f>IF(OC$19-'様式３（療養者名簿）（⑤の場合）'!$BD115+1&lt;=15,IF(OC$19&gt;='様式３（療養者名簿）（⑤の場合）'!$BD115,IF(OC$19&lt;='様式３（療養者名簿）（⑤の場合）'!$BE115,1,0),0),0)</f>
        <v>0</v>
      </c>
      <c r="OD110" s="257">
        <f>IF(OD$19-'様式３（療養者名簿）（⑤の場合）'!$BD115+1&lt;=15,IF(OD$19&gt;='様式３（療養者名簿）（⑤の場合）'!$BD115,IF(OD$19&lt;='様式３（療養者名簿）（⑤の場合）'!$BE115,1,0),0),0)</f>
        <v>0</v>
      </c>
      <c r="OE110" s="257">
        <f>IF(OE$19-'様式３（療養者名簿）（⑤の場合）'!$BD115+1&lt;=15,IF(OE$19&gt;='様式３（療養者名簿）（⑤の場合）'!$BD115,IF(OE$19&lt;='様式３（療養者名簿）（⑤の場合）'!$BE115,1,0),0),0)</f>
        <v>0</v>
      </c>
      <c r="OF110" s="257">
        <f>IF(OF$19-'様式３（療養者名簿）（⑤の場合）'!$BD115+1&lt;=15,IF(OF$19&gt;='様式３（療養者名簿）（⑤の場合）'!$BD115,IF(OF$19&lt;='様式３（療養者名簿）（⑤の場合）'!$BE115,1,0),0),0)</f>
        <v>0</v>
      </c>
      <c r="OG110" s="257">
        <f>IF(OG$19-'様式３（療養者名簿）（⑤の場合）'!$BD115+1&lt;=15,IF(OG$19&gt;='様式３（療養者名簿）（⑤の場合）'!$BD115,IF(OG$19&lt;='様式３（療養者名簿）（⑤の場合）'!$BE115,1,0),0),0)</f>
        <v>0</v>
      </c>
      <c r="OH110" s="257">
        <f>IF(OH$19-'様式３（療養者名簿）（⑤の場合）'!$BD115+1&lt;=15,IF(OH$19&gt;='様式３（療養者名簿）（⑤の場合）'!$BD115,IF(OH$19&lt;='様式３（療養者名簿）（⑤の場合）'!$BE115,1,0),0),0)</f>
        <v>0</v>
      </c>
      <c r="OI110" s="257">
        <f>IF(OI$19-'様式３（療養者名簿）（⑤の場合）'!$BD115+1&lt;=15,IF(OI$19&gt;='様式３（療養者名簿）（⑤の場合）'!$BD115,IF(OI$19&lt;='様式３（療養者名簿）（⑤の場合）'!$BE115,1,0),0),0)</f>
        <v>0</v>
      </c>
      <c r="OJ110" s="257">
        <f>IF(OJ$19-'様式３（療養者名簿）（⑤の場合）'!$BD115+1&lt;=15,IF(OJ$19&gt;='様式３（療養者名簿）（⑤の場合）'!$BD115,IF(OJ$19&lt;='様式３（療養者名簿）（⑤の場合）'!$BE115,1,0),0),0)</f>
        <v>0</v>
      </c>
      <c r="OK110" s="257">
        <f>IF(OK$19-'様式３（療養者名簿）（⑤の場合）'!$BD115+1&lt;=15,IF(OK$19&gt;='様式３（療養者名簿）（⑤の場合）'!$BD115,IF(OK$19&lt;='様式３（療養者名簿）（⑤の場合）'!$BE115,1,0),0),0)</f>
        <v>0</v>
      </c>
      <c r="OL110" s="257">
        <f>IF(OL$19-'様式３（療養者名簿）（⑤の場合）'!$BD115+1&lt;=15,IF(OL$19&gt;='様式３（療養者名簿）（⑤の場合）'!$BD115,IF(OL$19&lt;='様式３（療養者名簿）（⑤の場合）'!$BE115,1,0),0),0)</f>
        <v>0</v>
      </c>
      <c r="OM110" s="257">
        <f>IF(OM$19-'様式３（療養者名簿）（⑤の場合）'!$BD115+1&lt;=15,IF(OM$19&gt;='様式３（療養者名簿）（⑤の場合）'!$BD115,IF(OM$19&lt;='様式３（療養者名簿）（⑤の場合）'!$BE115,1,0),0),0)</f>
        <v>0</v>
      </c>
      <c r="ON110" s="257">
        <f>IF(ON$19-'様式３（療養者名簿）（⑤の場合）'!$BD115+1&lt;=15,IF(ON$19&gt;='様式３（療養者名簿）（⑤の場合）'!$BD115,IF(ON$19&lt;='様式３（療養者名簿）（⑤の場合）'!$BE115,1,0),0),0)</f>
        <v>0</v>
      </c>
      <c r="OO110" s="257">
        <f>IF(OO$19-'様式３（療養者名簿）（⑤の場合）'!$BD115+1&lt;=15,IF(OO$19&gt;='様式３（療養者名簿）（⑤の場合）'!$BD115,IF(OO$19&lt;='様式３（療養者名簿）（⑤の場合）'!$BE115,1,0),0),0)</f>
        <v>0</v>
      </c>
      <c r="OP110" s="257">
        <f>IF(OP$19-'様式３（療養者名簿）（⑤の場合）'!$BD115+1&lt;=15,IF(OP$19&gt;='様式３（療養者名簿）（⑤の場合）'!$BD115,IF(OP$19&lt;='様式３（療養者名簿）（⑤の場合）'!$BE115,1,0),0),0)</f>
        <v>0</v>
      </c>
      <c r="OQ110" s="257">
        <f>IF(OQ$19-'様式３（療養者名簿）（⑤の場合）'!$BD115+1&lt;=15,IF(OQ$19&gt;='様式３（療養者名簿）（⑤の場合）'!$BD115,IF(OQ$19&lt;='様式３（療養者名簿）（⑤の場合）'!$BE115,1,0),0),0)</f>
        <v>0</v>
      </c>
      <c r="OR110" s="257">
        <f>IF(OR$19-'様式３（療養者名簿）（⑤の場合）'!$BD115+1&lt;=15,IF(OR$19&gt;='様式３（療養者名簿）（⑤の場合）'!$BD115,IF(OR$19&lt;='様式３（療養者名簿）（⑤の場合）'!$BE115,1,0),0),0)</f>
        <v>0</v>
      </c>
      <c r="OS110" s="257">
        <f>IF(OS$19-'様式３（療養者名簿）（⑤の場合）'!$BD115+1&lt;=15,IF(OS$19&gt;='様式３（療養者名簿）（⑤の場合）'!$BD115,IF(OS$19&lt;='様式３（療養者名簿）（⑤の場合）'!$BE115,1,0),0),0)</f>
        <v>0</v>
      </c>
      <c r="OT110" s="257">
        <f>IF(OT$19-'様式３（療養者名簿）（⑤の場合）'!$BD115+1&lt;=15,IF(OT$19&gt;='様式３（療養者名簿）（⑤の場合）'!$BD115,IF(OT$19&lt;='様式３（療養者名簿）（⑤の場合）'!$BE115,1,0),0),0)</f>
        <v>0</v>
      </c>
      <c r="OU110" s="257">
        <f>IF(OU$19-'様式３（療養者名簿）（⑤の場合）'!$BD115+1&lt;=15,IF(OU$19&gt;='様式３（療養者名簿）（⑤の場合）'!$BD115,IF(OU$19&lt;='様式３（療養者名簿）（⑤の場合）'!$BE115,1,0),0),0)</f>
        <v>0</v>
      </c>
      <c r="OV110" s="257">
        <f>IF(OV$19-'様式３（療養者名簿）（⑤の場合）'!$BD115+1&lt;=15,IF(OV$19&gt;='様式３（療養者名簿）（⑤の場合）'!$BD115,IF(OV$19&lt;='様式３（療養者名簿）（⑤の場合）'!$BE115,1,0),0),0)</f>
        <v>0</v>
      </c>
      <c r="OW110" s="257">
        <f>IF(OW$19-'様式３（療養者名簿）（⑤の場合）'!$BD115+1&lt;=15,IF(OW$19&gt;='様式３（療養者名簿）（⑤の場合）'!$BD115,IF(OW$19&lt;='様式３（療養者名簿）（⑤の場合）'!$BE115,1,0),0),0)</f>
        <v>0</v>
      </c>
      <c r="OX110" s="257">
        <f>IF(OX$19-'様式３（療養者名簿）（⑤の場合）'!$BD115+1&lt;=15,IF(OX$19&gt;='様式３（療養者名簿）（⑤の場合）'!$BD115,IF(OX$19&lt;='様式３（療養者名簿）（⑤の場合）'!$BE115,1,0),0),0)</f>
        <v>0</v>
      </c>
      <c r="OY110" s="257">
        <f>IF(OY$19-'様式３（療養者名簿）（⑤の場合）'!$BD115+1&lt;=15,IF(OY$19&gt;='様式３（療養者名簿）（⑤の場合）'!$BD115,IF(OY$19&lt;='様式３（療養者名簿）（⑤の場合）'!$BE115,1,0),0),0)</f>
        <v>0</v>
      </c>
      <c r="OZ110" s="257">
        <f>IF(OZ$19-'様式３（療養者名簿）（⑤の場合）'!$BD115+1&lt;=15,IF(OZ$19&gt;='様式３（療養者名簿）（⑤の場合）'!$BD115,IF(OZ$19&lt;='様式３（療養者名簿）（⑤の場合）'!$BE115,1,0),0),0)</f>
        <v>0</v>
      </c>
      <c r="PA110" s="257">
        <f>IF(PA$19-'様式３（療養者名簿）（⑤の場合）'!$BD115+1&lt;=15,IF(PA$19&gt;='様式３（療養者名簿）（⑤の場合）'!$BD115,IF(PA$19&lt;='様式３（療養者名簿）（⑤の場合）'!$BE115,1,0),0),0)</f>
        <v>0</v>
      </c>
      <c r="PB110" s="257">
        <f>IF(PB$19-'様式３（療養者名簿）（⑤の場合）'!$BD115+1&lt;=15,IF(PB$19&gt;='様式３（療養者名簿）（⑤の場合）'!$BD115,IF(PB$19&lt;='様式３（療養者名簿）（⑤の場合）'!$BE115,1,0),0),0)</f>
        <v>0</v>
      </c>
      <c r="PC110" s="257">
        <f>IF(PC$19-'様式３（療養者名簿）（⑤の場合）'!$BD115+1&lt;=15,IF(PC$19&gt;='様式３（療養者名簿）（⑤の場合）'!$BD115,IF(PC$19&lt;='様式３（療養者名簿）（⑤の場合）'!$BE115,1,0),0),0)</f>
        <v>0</v>
      </c>
      <c r="PD110" s="257">
        <f>IF(PD$19-'様式３（療養者名簿）（⑤の場合）'!$BD115+1&lt;=15,IF(PD$19&gt;='様式３（療養者名簿）（⑤の場合）'!$BD115,IF(PD$19&lt;='様式３（療養者名簿）（⑤の場合）'!$BE115,1,0),0),0)</f>
        <v>0</v>
      </c>
      <c r="PE110" s="257">
        <f>IF(PE$19-'様式３（療養者名簿）（⑤の場合）'!$BD115+1&lt;=15,IF(PE$19&gt;='様式３（療養者名簿）（⑤の場合）'!$BD115,IF(PE$19&lt;='様式３（療養者名簿）（⑤の場合）'!$BE115,1,0),0),0)</f>
        <v>0</v>
      </c>
      <c r="PF110" s="257">
        <f>IF(PF$19-'様式３（療養者名簿）（⑤の場合）'!$BD115+1&lt;=15,IF(PF$19&gt;='様式３（療養者名簿）（⑤の場合）'!$BD115,IF(PF$19&lt;='様式３（療養者名簿）（⑤の場合）'!$BE115,1,0),0),0)</f>
        <v>0</v>
      </c>
      <c r="PG110" s="257">
        <f>IF(PG$19-'様式３（療養者名簿）（⑤の場合）'!$BD115+1&lt;=15,IF(PG$19&gt;='様式３（療養者名簿）（⑤の場合）'!$BD115,IF(PG$19&lt;='様式３（療養者名簿）（⑤の場合）'!$BE115,1,0),0),0)</f>
        <v>0</v>
      </c>
      <c r="PH110" s="257">
        <f>IF(PH$19-'様式３（療養者名簿）（⑤の場合）'!$BD115+1&lt;=15,IF(PH$19&gt;='様式３（療養者名簿）（⑤の場合）'!$BD115,IF(PH$19&lt;='様式３（療養者名簿）（⑤の場合）'!$BE115,1,0),0),0)</f>
        <v>0</v>
      </c>
      <c r="PI110" s="257">
        <f>IF(PI$19-'様式３（療養者名簿）（⑤の場合）'!$BD115+1&lt;=15,IF(PI$19&gt;='様式３（療養者名簿）（⑤の場合）'!$BD115,IF(PI$19&lt;='様式３（療養者名簿）（⑤の場合）'!$BE115,1,0),0),0)</f>
        <v>0</v>
      </c>
      <c r="PJ110" s="257">
        <f>IF(PJ$19-'様式３（療養者名簿）（⑤の場合）'!$BD115+1&lt;=15,IF(PJ$19&gt;='様式３（療養者名簿）（⑤の場合）'!$BD115,IF(PJ$19&lt;='様式３（療養者名簿）（⑤の場合）'!$BE115,1,0),0),0)</f>
        <v>0</v>
      </c>
      <c r="PK110" s="257">
        <f>IF(PK$19-'様式３（療養者名簿）（⑤の場合）'!$BD115+1&lt;=15,IF(PK$19&gt;='様式３（療養者名簿）（⑤の場合）'!$BD115,IF(PK$19&lt;='様式３（療養者名簿）（⑤の場合）'!$BE115,1,0),0),0)</f>
        <v>0</v>
      </c>
      <c r="PL110" s="257">
        <f>IF(PL$19-'様式３（療養者名簿）（⑤の場合）'!$BD115+1&lt;=15,IF(PL$19&gt;='様式３（療養者名簿）（⑤の場合）'!$BD115,IF(PL$19&lt;='様式３（療養者名簿）（⑤の場合）'!$BE115,1,0),0),0)</f>
        <v>0</v>
      </c>
      <c r="PM110" s="257">
        <f>IF(PM$19-'様式３（療養者名簿）（⑤の場合）'!$BD115+1&lt;=15,IF(PM$19&gt;='様式３（療養者名簿）（⑤の場合）'!$BD115,IF(PM$19&lt;='様式３（療養者名簿）（⑤の場合）'!$BE115,1,0),0),0)</f>
        <v>0</v>
      </c>
      <c r="PN110" s="257">
        <f>IF(PN$19-'様式３（療養者名簿）（⑤の場合）'!$BD115+1&lt;=15,IF(PN$19&gt;='様式３（療養者名簿）（⑤の場合）'!$BD115,IF(PN$19&lt;='様式３（療養者名簿）（⑤の場合）'!$BE115,1,0),0),0)</f>
        <v>0</v>
      </c>
      <c r="PO110" s="257">
        <f>IF(PO$19-'様式３（療養者名簿）（⑤の場合）'!$BD115+1&lt;=15,IF(PO$19&gt;='様式３（療養者名簿）（⑤の場合）'!$BD115,IF(PO$19&lt;='様式３（療養者名簿）（⑤の場合）'!$BE115,1,0),0),0)</f>
        <v>0</v>
      </c>
      <c r="PP110" s="257">
        <f>IF(PP$19-'様式３（療養者名簿）（⑤の場合）'!$BD115+1&lt;=15,IF(PP$19&gt;='様式３（療養者名簿）（⑤の場合）'!$BD115,IF(PP$19&lt;='様式３（療養者名簿）（⑤の場合）'!$BE115,1,0),0),0)</f>
        <v>0</v>
      </c>
      <c r="PQ110" s="257">
        <f>IF(PQ$19-'様式３（療養者名簿）（⑤の場合）'!$BD115+1&lt;=15,IF(PQ$19&gt;='様式３（療養者名簿）（⑤の場合）'!$BD115,IF(PQ$19&lt;='様式３（療養者名簿）（⑤の場合）'!$BE115,1,0),0),0)</f>
        <v>0</v>
      </c>
      <c r="PR110" s="257">
        <f>IF(PR$19-'様式３（療養者名簿）（⑤の場合）'!$BD115+1&lt;=15,IF(PR$19&gt;='様式３（療養者名簿）（⑤の場合）'!$BD115,IF(PR$19&lt;='様式３（療養者名簿）（⑤の場合）'!$BE115,1,0),0),0)</f>
        <v>0</v>
      </c>
      <c r="PS110" s="257">
        <f>IF(PS$19-'様式３（療養者名簿）（⑤の場合）'!$BD115+1&lt;=15,IF(PS$19&gt;='様式３（療養者名簿）（⑤の場合）'!$BD115,IF(PS$19&lt;='様式３（療養者名簿）（⑤の場合）'!$BE115,1,0),0),0)</f>
        <v>0</v>
      </c>
      <c r="PT110" s="257">
        <f>IF(PT$19-'様式３（療養者名簿）（⑤の場合）'!$BD115+1&lt;=15,IF(PT$19&gt;='様式３（療養者名簿）（⑤の場合）'!$BD115,IF(PT$19&lt;='様式３（療養者名簿）（⑤の場合）'!$BE115,1,0),0),0)</f>
        <v>0</v>
      </c>
      <c r="PU110" s="257">
        <f>IF(PU$19-'様式３（療養者名簿）（⑤の場合）'!$BD115+1&lt;=15,IF(PU$19&gt;='様式３（療養者名簿）（⑤の場合）'!$BD115,IF(PU$19&lt;='様式３（療養者名簿）（⑤の場合）'!$BE115,1,0),0),0)</f>
        <v>0</v>
      </c>
      <c r="PV110" s="257">
        <f>IF(PV$19-'様式３（療養者名簿）（⑤の場合）'!$BD115+1&lt;=15,IF(PV$19&gt;='様式３（療養者名簿）（⑤の場合）'!$BD115,IF(PV$19&lt;='様式３（療養者名簿）（⑤の場合）'!$BE115,1,0),0),0)</f>
        <v>0</v>
      </c>
      <c r="PW110" s="257">
        <f>IF(PW$19-'様式３（療養者名簿）（⑤の場合）'!$BD115+1&lt;=15,IF(PW$19&gt;='様式３（療養者名簿）（⑤の場合）'!$BD115,IF(PW$19&lt;='様式３（療養者名簿）（⑤の場合）'!$BE115,1,0),0),0)</f>
        <v>0</v>
      </c>
      <c r="PX110" s="257">
        <f>IF(PX$19-'様式３（療養者名簿）（⑤の場合）'!$BD115+1&lt;=15,IF(PX$19&gt;='様式３（療養者名簿）（⑤の場合）'!$BD115,IF(PX$19&lt;='様式３（療養者名簿）（⑤の場合）'!$BE115,1,0),0),0)</f>
        <v>0</v>
      </c>
      <c r="PY110" s="257">
        <f>IF(PY$19-'様式３（療養者名簿）（⑤の場合）'!$BD115+1&lt;=15,IF(PY$19&gt;='様式３（療養者名簿）（⑤の場合）'!$BD115,IF(PY$19&lt;='様式３（療養者名簿）（⑤の場合）'!$BE115,1,0),0),0)</f>
        <v>0</v>
      </c>
      <c r="PZ110" s="257">
        <f>IF(PZ$19-'様式３（療養者名簿）（⑤の場合）'!$BD115+1&lt;=15,IF(PZ$19&gt;='様式３（療養者名簿）（⑤の場合）'!$BD115,IF(PZ$19&lt;='様式３（療養者名簿）（⑤の場合）'!$BE115,1,0),0),0)</f>
        <v>0</v>
      </c>
      <c r="QA110" s="257">
        <f>IF(QA$19-'様式３（療養者名簿）（⑤の場合）'!$BD115+1&lt;=15,IF(QA$19&gt;='様式３（療養者名簿）（⑤の場合）'!$BD115,IF(QA$19&lt;='様式３（療養者名簿）（⑤の場合）'!$BE115,1,0),0),0)</f>
        <v>0</v>
      </c>
      <c r="QB110" s="257">
        <f>IF(QB$19-'様式３（療養者名簿）（⑤の場合）'!$BD115+1&lt;=15,IF(QB$19&gt;='様式３（療養者名簿）（⑤の場合）'!$BD115,IF(QB$19&lt;='様式３（療養者名簿）（⑤の場合）'!$BE115,1,0),0),0)</f>
        <v>0</v>
      </c>
      <c r="QC110" s="257">
        <f>IF(QC$19-'様式３（療養者名簿）（⑤の場合）'!$BD115+1&lt;=15,IF(QC$19&gt;='様式３（療養者名簿）（⑤の場合）'!$BD115,IF(QC$19&lt;='様式３（療養者名簿）（⑤の場合）'!$BE115,1,0),0),0)</f>
        <v>0</v>
      </c>
      <c r="QD110" s="257">
        <f>IF(QD$19-'様式３（療養者名簿）（⑤の場合）'!$BD115+1&lt;=15,IF(QD$19&gt;='様式３（療養者名簿）（⑤の場合）'!$BD115,IF(QD$19&lt;='様式３（療養者名簿）（⑤の場合）'!$BE115,1,0),0),0)</f>
        <v>0</v>
      </c>
      <c r="QE110" s="257">
        <f>IF(QE$19-'様式３（療養者名簿）（⑤の場合）'!$BD115+1&lt;=15,IF(QE$19&gt;='様式３（療養者名簿）（⑤の場合）'!$BD115,IF(QE$19&lt;='様式３（療養者名簿）（⑤の場合）'!$BE115,1,0),0),0)</f>
        <v>0</v>
      </c>
      <c r="QF110" s="257">
        <f>IF(QF$19-'様式３（療養者名簿）（⑤の場合）'!$BD115+1&lt;=15,IF(QF$19&gt;='様式３（療養者名簿）（⑤の場合）'!$BD115,IF(QF$19&lt;='様式３（療養者名簿）（⑤の場合）'!$BE115,1,0),0),0)</f>
        <v>0</v>
      </c>
      <c r="QG110" s="257">
        <f>IF(QG$19-'様式３（療養者名簿）（⑤の場合）'!$BD115+1&lt;=15,IF(QG$19&gt;='様式３（療養者名簿）（⑤の場合）'!$BD115,IF(QG$19&lt;='様式３（療養者名簿）（⑤の場合）'!$BE115,1,0),0),0)</f>
        <v>0</v>
      </c>
      <c r="QH110" s="257">
        <f>IF(QH$19-'様式３（療養者名簿）（⑤の場合）'!$BD115+1&lt;=15,IF(QH$19&gt;='様式３（療養者名簿）（⑤の場合）'!$BD115,IF(QH$19&lt;='様式３（療養者名簿）（⑤の場合）'!$BE115,1,0),0),0)</f>
        <v>0</v>
      </c>
      <c r="QI110" s="257">
        <f>IF(QI$19-'様式３（療養者名簿）（⑤の場合）'!$BD115+1&lt;=15,IF(QI$19&gt;='様式３（療養者名簿）（⑤の場合）'!$BD115,IF(QI$19&lt;='様式３（療養者名簿）（⑤の場合）'!$BE115,1,0),0),0)</f>
        <v>0</v>
      </c>
      <c r="QJ110" s="257">
        <f>IF(QJ$19-'様式３（療養者名簿）（⑤の場合）'!$BD115+1&lt;=15,IF(QJ$19&gt;='様式３（療養者名簿）（⑤の場合）'!$BD115,IF(QJ$19&lt;='様式３（療養者名簿）（⑤の場合）'!$BE115,1,0),0),0)</f>
        <v>0</v>
      </c>
      <c r="QK110" s="257">
        <f>IF(QK$19-'様式３（療養者名簿）（⑤の場合）'!$BD115+1&lt;=15,IF(QK$19&gt;='様式３（療養者名簿）（⑤の場合）'!$BD115,IF(QK$19&lt;='様式３（療養者名簿）（⑤の場合）'!$BE115,1,0),0),0)</f>
        <v>0</v>
      </c>
      <c r="QL110" s="257">
        <f>IF(QL$19-'様式３（療養者名簿）（⑤の場合）'!$BD115+1&lt;=15,IF(QL$19&gt;='様式３（療養者名簿）（⑤の場合）'!$BD115,IF(QL$19&lt;='様式３（療養者名簿）（⑤の場合）'!$BE115,1,0),0),0)</f>
        <v>0</v>
      </c>
      <c r="QM110" s="257">
        <f>IF(QM$19-'様式３（療養者名簿）（⑤の場合）'!$BD115+1&lt;=15,IF(QM$19&gt;='様式３（療養者名簿）（⑤の場合）'!$BD115,IF(QM$19&lt;='様式３（療養者名簿）（⑤の場合）'!$BE115,1,0),0),0)</f>
        <v>0</v>
      </c>
      <c r="QN110" s="257">
        <f>IF(QN$19-'様式３（療養者名簿）（⑤の場合）'!$BD115+1&lt;=15,IF(QN$19&gt;='様式３（療養者名簿）（⑤の場合）'!$BD115,IF(QN$19&lt;='様式３（療養者名簿）（⑤の場合）'!$BE115,1,0),0),0)</f>
        <v>0</v>
      </c>
      <c r="QO110" s="257">
        <f>IF(QO$19-'様式３（療養者名簿）（⑤の場合）'!$BD115+1&lt;=15,IF(QO$19&gt;='様式３（療養者名簿）（⑤の場合）'!$BD115,IF(QO$19&lt;='様式３（療養者名簿）（⑤の場合）'!$BE115,1,0),0),0)</f>
        <v>0</v>
      </c>
      <c r="QP110" s="257">
        <f>IF(QP$19-'様式３（療養者名簿）（⑤の場合）'!$BD115+1&lt;=15,IF(QP$19&gt;='様式３（療養者名簿）（⑤の場合）'!$BD115,IF(QP$19&lt;='様式３（療養者名簿）（⑤の場合）'!$BE115,1,0),0),0)</f>
        <v>0</v>
      </c>
      <c r="QQ110" s="257">
        <f>IF(QQ$19-'様式３（療養者名簿）（⑤の場合）'!$BD115+1&lt;=15,IF(QQ$19&gt;='様式３（療養者名簿）（⑤の場合）'!$BD115,IF(QQ$19&lt;='様式３（療養者名簿）（⑤の場合）'!$BE115,1,0),0),0)</f>
        <v>0</v>
      </c>
      <c r="QR110" s="257">
        <f>IF(QR$19-'様式３（療養者名簿）（⑤の場合）'!$BD115+1&lt;=15,IF(QR$19&gt;='様式３（療養者名簿）（⑤の場合）'!$BD115,IF(QR$19&lt;='様式３（療養者名簿）（⑤の場合）'!$BE115,1,0),0),0)</f>
        <v>0</v>
      </c>
      <c r="QS110" s="257">
        <f>IF(QS$19-'様式３（療養者名簿）（⑤の場合）'!$BD115+1&lt;=15,IF(QS$19&gt;='様式３（療養者名簿）（⑤の場合）'!$BD115,IF(QS$19&lt;='様式３（療養者名簿）（⑤の場合）'!$BE115,1,0),0),0)</f>
        <v>0</v>
      </c>
      <c r="QT110" s="257">
        <f>IF(QT$19-'様式３（療養者名簿）（⑤の場合）'!$BD115+1&lt;=15,IF(QT$19&gt;='様式３（療養者名簿）（⑤の場合）'!$BD115,IF(QT$19&lt;='様式３（療養者名簿）（⑤の場合）'!$BE115,1,0),0),0)</f>
        <v>0</v>
      </c>
      <c r="QU110" s="257">
        <f>IF(QU$19-'様式３（療養者名簿）（⑤の場合）'!$BD115+1&lt;=15,IF(QU$19&gt;='様式３（療養者名簿）（⑤の場合）'!$BD115,IF(QU$19&lt;='様式３（療養者名簿）（⑤の場合）'!$BE115,1,0),0),0)</f>
        <v>0</v>
      </c>
      <c r="QV110" s="257">
        <f>IF(QV$19-'様式３（療養者名簿）（⑤の場合）'!$BD115+1&lt;=15,IF(QV$19&gt;='様式３（療養者名簿）（⑤の場合）'!$BD115,IF(QV$19&lt;='様式３（療養者名簿）（⑤の場合）'!$BE115,1,0),0),0)</f>
        <v>0</v>
      </c>
      <c r="QW110" s="257">
        <f>IF(QW$19-'様式３（療養者名簿）（⑤の場合）'!$BD115+1&lt;=15,IF(QW$19&gt;='様式３（療養者名簿）（⑤の場合）'!$BD115,IF(QW$19&lt;='様式３（療養者名簿）（⑤の場合）'!$BE115,1,0),0),0)</f>
        <v>0</v>
      </c>
      <c r="QX110" s="257">
        <f>IF(QX$19-'様式３（療養者名簿）（⑤の場合）'!$BD115+1&lt;=15,IF(QX$19&gt;='様式３（療養者名簿）（⑤の場合）'!$BD115,IF(QX$19&lt;='様式３（療養者名簿）（⑤の場合）'!$BE115,1,0),0),0)</f>
        <v>0</v>
      </c>
      <c r="QY110" s="257">
        <f>IF(QY$19-'様式３（療養者名簿）（⑤の場合）'!$BD115+1&lt;=15,IF(QY$19&gt;='様式３（療養者名簿）（⑤の場合）'!$BD115,IF(QY$19&lt;='様式３（療養者名簿）（⑤の場合）'!$BE115,1,0),0),0)</f>
        <v>0</v>
      </c>
      <c r="QZ110" s="257">
        <f>IF(QZ$19-'様式３（療養者名簿）（⑤の場合）'!$BD115+1&lt;=15,IF(QZ$19&gt;='様式３（療養者名簿）（⑤の場合）'!$BD115,IF(QZ$19&lt;='様式３（療養者名簿）（⑤の場合）'!$BE115,1,0),0),0)</f>
        <v>0</v>
      </c>
      <c r="RA110" s="257">
        <f>IF(RA$19-'様式３（療養者名簿）（⑤の場合）'!$BD115+1&lt;=15,IF(RA$19&gt;='様式３（療養者名簿）（⑤の場合）'!$BD115,IF(RA$19&lt;='様式３（療養者名簿）（⑤の場合）'!$BE115,1,0),0),0)</f>
        <v>0</v>
      </c>
      <c r="RB110" s="257">
        <f>IF(RB$19-'様式３（療養者名簿）（⑤の場合）'!$BD115+1&lt;=15,IF(RB$19&gt;='様式３（療養者名簿）（⑤の場合）'!$BD115,IF(RB$19&lt;='様式３（療養者名簿）（⑤の場合）'!$BE115,1,0),0),0)</f>
        <v>0</v>
      </c>
      <c r="RC110" s="257">
        <f>IF(RC$19-'様式３（療養者名簿）（⑤の場合）'!$BD115+1&lt;=15,IF(RC$19&gt;='様式３（療養者名簿）（⑤の場合）'!$BD115,IF(RC$19&lt;='様式３（療養者名簿）（⑤の場合）'!$BE115,1,0),0),0)</f>
        <v>0</v>
      </c>
      <c r="RD110" s="257">
        <f>IF(RD$19-'様式３（療養者名簿）（⑤の場合）'!$BD115+1&lt;=15,IF(RD$19&gt;='様式３（療養者名簿）（⑤の場合）'!$BD115,IF(RD$19&lt;='様式３（療養者名簿）（⑤の場合）'!$BE115,1,0),0),0)</f>
        <v>0</v>
      </c>
      <c r="RE110" s="257">
        <f>IF(RE$19-'様式３（療養者名簿）（⑤の場合）'!$BD115+1&lt;=15,IF(RE$19&gt;='様式３（療養者名簿）（⑤の場合）'!$BD115,IF(RE$19&lt;='様式３（療養者名簿）（⑤の場合）'!$BE115,1,0),0),0)</f>
        <v>0</v>
      </c>
      <c r="RF110" s="257">
        <f>IF(RF$19-'様式３（療養者名簿）（⑤の場合）'!$BD115+1&lt;=15,IF(RF$19&gt;='様式３（療養者名簿）（⑤の場合）'!$BD115,IF(RF$19&lt;='様式３（療養者名簿）（⑤の場合）'!$BE115,1,0),0),0)</f>
        <v>0</v>
      </c>
      <c r="RG110" s="257">
        <f>IF(RG$19-'様式３（療養者名簿）（⑤の場合）'!$BD115+1&lt;=15,IF(RG$19&gt;='様式３（療養者名簿）（⑤の場合）'!$BD115,IF(RG$19&lt;='様式３（療養者名簿）（⑤の場合）'!$BE115,1,0),0),0)</f>
        <v>0</v>
      </c>
      <c r="RH110" s="257">
        <f>IF(RH$19-'様式３（療養者名簿）（⑤の場合）'!$BD115+1&lt;=15,IF(RH$19&gt;='様式３（療養者名簿）（⑤の場合）'!$BD115,IF(RH$19&lt;='様式３（療養者名簿）（⑤の場合）'!$BE115,1,0),0),0)</f>
        <v>0</v>
      </c>
      <c r="RI110" s="257">
        <f>IF(RI$19-'様式３（療養者名簿）（⑤の場合）'!$BD115+1&lt;=15,IF(RI$19&gt;='様式３（療養者名簿）（⑤の場合）'!$BD115,IF(RI$19&lt;='様式３（療養者名簿）（⑤の場合）'!$BE115,1,0),0),0)</f>
        <v>0</v>
      </c>
      <c r="RJ110" s="257">
        <f>IF(RJ$19-'様式３（療養者名簿）（⑤の場合）'!$BD115+1&lt;=15,IF(RJ$19&gt;='様式３（療養者名簿）（⑤の場合）'!$BD115,IF(RJ$19&lt;='様式３（療養者名簿）（⑤の場合）'!$BE115,1,0),0),0)</f>
        <v>0</v>
      </c>
      <c r="RK110" s="257">
        <f>IF(RK$19-'様式３（療養者名簿）（⑤の場合）'!$BD115+1&lt;=15,IF(RK$19&gt;='様式３（療養者名簿）（⑤の場合）'!$BD115,IF(RK$19&lt;='様式３（療養者名簿）（⑤の場合）'!$BE115,1,0),0),0)</f>
        <v>0</v>
      </c>
      <c r="RL110" s="257">
        <f>IF(RL$19-'様式３（療養者名簿）（⑤の場合）'!$BD115+1&lt;=15,IF(RL$19&gt;='様式３（療養者名簿）（⑤の場合）'!$BD115,IF(RL$19&lt;='様式３（療養者名簿）（⑤の場合）'!$BE115,1,0),0),0)</f>
        <v>0</v>
      </c>
      <c r="RM110" s="257">
        <f>IF(RM$19-'様式３（療養者名簿）（⑤の場合）'!$BD115+1&lt;=15,IF(RM$19&gt;='様式３（療養者名簿）（⑤の場合）'!$BD115,IF(RM$19&lt;='様式３（療養者名簿）（⑤の場合）'!$BE115,1,0),0),0)</f>
        <v>0</v>
      </c>
      <c r="RN110" s="257">
        <f>IF(RN$19-'様式３（療養者名簿）（⑤の場合）'!$BD115+1&lt;=15,IF(RN$19&gt;='様式３（療養者名簿）（⑤の場合）'!$BD115,IF(RN$19&lt;='様式３（療養者名簿）（⑤の場合）'!$BE115,1,0),0),0)</f>
        <v>0</v>
      </c>
      <c r="RO110" s="257">
        <f>IF(RO$19-'様式３（療養者名簿）（⑤の場合）'!$BD115+1&lt;=15,IF(RO$19&gt;='様式３（療養者名簿）（⑤の場合）'!$BD115,IF(RO$19&lt;='様式３（療養者名簿）（⑤の場合）'!$BE115,1,0),0),0)</f>
        <v>0</v>
      </c>
      <c r="RP110" s="257">
        <f>IF(RP$19-'様式３（療養者名簿）（⑤の場合）'!$BD115+1&lt;=15,IF(RP$19&gt;='様式３（療養者名簿）（⑤の場合）'!$BD115,IF(RP$19&lt;='様式３（療養者名簿）（⑤の場合）'!$BE115,1,0),0),0)</f>
        <v>0</v>
      </c>
      <c r="RQ110" s="257">
        <f>IF(RQ$19-'様式３（療養者名簿）（⑤の場合）'!$BD115+1&lt;=15,IF(RQ$19&gt;='様式３（療養者名簿）（⑤の場合）'!$BD115,IF(RQ$19&lt;='様式３（療養者名簿）（⑤の場合）'!$BE115,1,0),0),0)</f>
        <v>0</v>
      </c>
      <c r="RR110" s="257">
        <f>IF(RR$19-'様式３（療養者名簿）（⑤の場合）'!$BD115+1&lt;=15,IF(RR$19&gt;='様式３（療養者名簿）（⑤の場合）'!$BD115,IF(RR$19&lt;='様式３（療養者名簿）（⑤の場合）'!$BE115,1,0),0),0)</f>
        <v>0</v>
      </c>
      <c r="RS110" s="257">
        <f>IF(RS$19-'様式３（療養者名簿）（⑤の場合）'!$BD115+1&lt;=15,IF(RS$19&gt;='様式３（療養者名簿）（⑤の場合）'!$BD115,IF(RS$19&lt;='様式３（療養者名簿）（⑤の場合）'!$BE115,1,0),0),0)</f>
        <v>0</v>
      </c>
      <c r="RT110" s="257">
        <f>IF(RT$19-'様式３（療養者名簿）（⑤の場合）'!$BD115+1&lt;=15,IF(RT$19&gt;='様式３（療養者名簿）（⑤の場合）'!$BD115,IF(RT$19&lt;='様式３（療養者名簿）（⑤の場合）'!$BE115,1,0),0),0)</f>
        <v>0</v>
      </c>
      <c r="RU110" s="257">
        <f>IF(RU$19-'様式３（療養者名簿）（⑤の場合）'!$BD115+1&lt;=15,IF(RU$19&gt;='様式３（療養者名簿）（⑤の場合）'!$BD115,IF(RU$19&lt;='様式３（療養者名簿）（⑤の場合）'!$BE115,1,0),0),0)</f>
        <v>0</v>
      </c>
      <c r="RV110" s="257">
        <f>IF(RV$19-'様式３（療養者名簿）（⑤の場合）'!$BD115+1&lt;=15,IF(RV$19&gt;='様式３（療養者名簿）（⑤の場合）'!$BD115,IF(RV$19&lt;='様式３（療養者名簿）（⑤の場合）'!$BE115,1,0),0),0)</f>
        <v>0</v>
      </c>
      <c r="RW110" s="257">
        <f>IF(RW$19-'様式３（療養者名簿）（⑤の場合）'!$BD115+1&lt;=15,IF(RW$19&gt;='様式３（療養者名簿）（⑤の場合）'!$BD115,IF(RW$19&lt;='様式３（療養者名簿）（⑤の場合）'!$BE115,1,0),0),0)</f>
        <v>0</v>
      </c>
      <c r="RX110" s="257">
        <f>IF(RX$19-'様式３（療養者名簿）（⑤の場合）'!$BD115+1&lt;=15,IF(RX$19&gt;='様式３（療養者名簿）（⑤の場合）'!$BD115,IF(RX$19&lt;='様式３（療養者名簿）（⑤の場合）'!$BE115,1,0),0),0)</f>
        <v>0</v>
      </c>
      <c r="RY110" s="257">
        <f>IF(RY$19-'様式３（療養者名簿）（⑤の場合）'!$BD115+1&lt;=15,IF(RY$19&gt;='様式３（療養者名簿）（⑤の場合）'!$BD115,IF(RY$19&lt;='様式３（療養者名簿）（⑤の場合）'!$BE115,1,0),0),0)</f>
        <v>0</v>
      </c>
      <c r="RZ110" s="257">
        <f>IF(RZ$19-'様式３（療養者名簿）（⑤の場合）'!$BD115+1&lt;=15,IF(RZ$19&gt;='様式３（療養者名簿）（⑤の場合）'!$BD115,IF(RZ$19&lt;='様式３（療養者名簿）（⑤の場合）'!$BE115,1,0),0),0)</f>
        <v>0</v>
      </c>
      <c r="SA110" s="257">
        <f>IF(SA$19-'様式３（療養者名簿）（⑤の場合）'!$BD115+1&lt;=15,IF(SA$19&gt;='様式３（療養者名簿）（⑤の場合）'!$BD115,IF(SA$19&lt;='様式３（療養者名簿）（⑤の場合）'!$BE115,1,0),0),0)</f>
        <v>0</v>
      </c>
      <c r="SB110" s="257">
        <f>IF(SB$19-'様式３（療養者名簿）（⑤の場合）'!$BD115+1&lt;=15,IF(SB$19&gt;='様式３（療養者名簿）（⑤の場合）'!$BD115,IF(SB$19&lt;='様式３（療養者名簿）（⑤の場合）'!$BE115,1,0),0),0)</f>
        <v>0</v>
      </c>
      <c r="SC110" s="257">
        <f>IF(SC$19-'様式３（療養者名簿）（⑤の場合）'!$BD115+1&lt;=15,IF(SC$19&gt;='様式３（療養者名簿）（⑤の場合）'!$BD115,IF(SC$19&lt;='様式３（療養者名簿）（⑤の場合）'!$BE115,1,0),0),0)</f>
        <v>0</v>
      </c>
      <c r="SD110" s="257">
        <f>IF(SD$19-'様式３（療養者名簿）（⑤の場合）'!$BD115+1&lt;=15,IF(SD$19&gt;='様式３（療養者名簿）（⑤の場合）'!$BD115,IF(SD$19&lt;='様式３（療養者名簿）（⑤の場合）'!$BE115,1,0),0),0)</f>
        <v>0</v>
      </c>
      <c r="SE110" s="257">
        <f>IF(SE$19-'様式３（療養者名簿）（⑤の場合）'!$BD115+1&lt;=15,IF(SE$19&gt;='様式３（療養者名簿）（⑤の場合）'!$BD115,IF(SE$19&lt;='様式３（療養者名簿）（⑤の場合）'!$BE115,1,0),0),0)</f>
        <v>0</v>
      </c>
      <c r="SF110" s="257">
        <f>IF(SF$19-'様式３（療養者名簿）（⑤の場合）'!$BD115+1&lt;=15,IF(SF$19&gt;='様式３（療養者名簿）（⑤の場合）'!$BD115,IF(SF$19&lt;='様式３（療養者名簿）（⑤の場合）'!$BE115,1,0),0),0)</f>
        <v>0</v>
      </c>
      <c r="SG110" s="257">
        <f>IF(SG$19-'様式３（療養者名簿）（⑤の場合）'!$BD115+1&lt;=15,IF(SG$19&gt;='様式３（療養者名簿）（⑤の場合）'!$BD115,IF(SG$19&lt;='様式３（療養者名簿）（⑤の場合）'!$BE115,1,0),0),0)</f>
        <v>0</v>
      </c>
      <c r="SH110" s="257">
        <f>IF(SH$19-'様式３（療養者名簿）（⑤の場合）'!$BD115+1&lt;=15,IF(SH$19&gt;='様式３（療養者名簿）（⑤の場合）'!$BD115,IF(SH$19&lt;='様式３（療養者名簿）（⑤の場合）'!$BE115,1,0),0),0)</f>
        <v>0</v>
      </c>
      <c r="SI110" s="257">
        <f>IF(SI$19-'様式３（療養者名簿）（⑤の場合）'!$BD115+1&lt;=15,IF(SI$19&gt;='様式３（療養者名簿）（⑤の場合）'!$BD115,IF(SI$19&lt;='様式３（療養者名簿）（⑤の場合）'!$BE115,1,0),0),0)</f>
        <v>0</v>
      </c>
      <c r="SJ110" s="257">
        <f>IF(SJ$19-'様式３（療養者名簿）（⑤の場合）'!$BD115+1&lt;=15,IF(SJ$19&gt;='様式３（療養者名簿）（⑤の場合）'!$BD115,IF(SJ$19&lt;='様式３（療養者名簿）（⑤の場合）'!$BE115,1,0),0),0)</f>
        <v>0</v>
      </c>
      <c r="SK110" s="257">
        <f>IF(SK$19-'様式３（療養者名簿）（⑤の場合）'!$BD115+1&lt;=15,IF(SK$19&gt;='様式３（療養者名簿）（⑤の場合）'!$BD115,IF(SK$19&lt;='様式３（療養者名簿）（⑤の場合）'!$BE115,1,0),0),0)</f>
        <v>0</v>
      </c>
      <c r="SL110" s="257">
        <f>IF(SL$19-'様式３（療養者名簿）（⑤の場合）'!$BD115+1&lt;=15,IF(SL$19&gt;='様式３（療養者名簿）（⑤の場合）'!$BD115,IF(SL$19&lt;='様式３（療養者名簿）（⑤の場合）'!$BE115,1,0),0),0)</f>
        <v>0</v>
      </c>
      <c r="SM110" s="257">
        <f>IF(SM$19-'様式３（療養者名簿）（⑤の場合）'!$BD115+1&lt;=15,IF(SM$19&gt;='様式３（療養者名簿）（⑤の場合）'!$BD115,IF(SM$19&lt;='様式３（療養者名簿）（⑤の場合）'!$BE115,1,0),0),0)</f>
        <v>0</v>
      </c>
      <c r="SN110" s="257">
        <f>IF(SN$19-'様式３（療養者名簿）（⑤の場合）'!$BD115+1&lt;=15,IF(SN$19&gt;='様式３（療養者名簿）（⑤の場合）'!$BD115,IF(SN$19&lt;='様式３（療養者名簿）（⑤の場合）'!$BE115,1,0),0),0)</f>
        <v>0</v>
      </c>
      <c r="SO110" s="257">
        <f>IF(SO$19-'様式３（療養者名簿）（⑤の場合）'!$BD115+1&lt;=15,IF(SO$19&gt;='様式３（療養者名簿）（⑤の場合）'!$BD115,IF(SO$19&lt;='様式３（療養者名簿）（⑤の場合）'!$BE115,1,0),0),0)</f>
        <v>0</v>
      </c>
      <c r="SP110" s="257">
        <f>IF(SP$19-'様式３（療養者名簿）（⑤の場合）'!$BD115+1&lt;=15,IF(SP$19&gt;='様式３（療養者名簿）（⑤の場合）'!$BD115,IF(SP$19&lt;='様式３（療養者名簿）（⑤の場合）'!$BE115,1,0),0),0)</f>
        <v>0</v>
      </c>
      <c r="SQ110" s="257">
        <f>IF(SQ$19-'様式３（療養者名簿）（⑤の場合）'!$BD115+1&lt;=15,IF(SQ$19&gt;='様式３（療養者名簿）（⑤の場合）'!$BD115,IF(SQ$19&lt;='様式３（療養者名簿）（⑤の場合）'!$BE115,1,0),0),0)</f>
        <v>0</v>
      </c>
      <c r="SR110" s="257">
        <f>IF(SR$19-'様式３（療養者名簿）（⑤の場合）'!$BD115+1&lt;=15,IF(SR$19&gt;='様式３（療養者名簿）（⑤の場合）'!$BD115,IF(SR$19&lt;='様式３（療養者名簿）（⑤の場合）'!$BE115,1,0),0),0)</f>
        <v>0</v>
      </c>
      <c r="SS110" s="257">
        <f>IF(SS$19-'様式３（療養者名簿）（⑤の場合）'!$BD115+1&lt;=15,IF(SS$19&gt;='様式３（療養者名簿）（⑤の場合）'!$BD115,IF(SS$19&lt;='様式３（療養者名簿）（⑤の場合）'!$BE115,1,0),0),0)</f>
        <v>0</v>
      </c>
      <c r="ST110" s="257">
        <f>IF(ST$19-'様式３（療養者名簿）（⑤の場合）'!$BD115+1&lt;=15,IF(ST$19&gt;='様式３（療養者名簿）（⑤の場合）'!$BD115,IF(ST$19&lt;='様式３（療養者名簿）（⑤の場合）'!$BE115,1,0),0),0)</f>
        <v>0</v>
      </c>
      <c r="SU110" s="257">
        <f>IF(SU$19-'様式３（療養者名簿）（⑤の場合）'!$BD115+1&lt;=15,IF(SU$19&gt;='様式３（療養者名簿）（⑤の場合）'!$BD115,IF(SU$19&lt;='様式３（療養者名簿）（⑤の場合）'!$BE115,1,0),0),0)</f>
        <v>0</v>
      </c>
      <c r="SV110" s="257">
        <f>IF(SV$19-'様式３（療養者名簿）（⑤の場合）'!$BD115+1&lt;=15,IF(SV$19&gt;='様式３（療養者名簿）（⑤の場合）'!$BD115,IF(SV$19&lt;='様式３（療養者名簿）（⑤の場合）'!$BE115,1,0),0),0)</f>
        <v>0</v>
      </c>
      <c r="SW110" s="257">
        <f>IF(SW$19-'様式３（療養者名簿）（⑤の場合）'!$BD115+1&lt;=15,IF(SW$19&gt;='様式３（療養者名簿）（⑤の場合）'!$BD115,IF(SW$19&lt;='様式３（療養者名簿）（⑤の場合）'!$BE115,1,0),0),0)</f>
        <v>0</v>
      </c>
      <c r="SX110" s="257">
        <f>IF(SX$19-'様式３（療養者名簿）（⑤の場合）'!$BD115+1&lt;=15,IF(SX$19&gt;='様式３（療養者名簿）（⑤の場合）'!$BD115,IF(SX$19&lt;='様式３（療養者名簿）（⑤の場合）'!$BE115,1,0),0),0)</f>
        <v>0</v>
      </c>
      <c r="SY110" s="257">
        <f>IF(SY$19-'様式３（療養者名簿）（⑤の場合）'!$BD115+1&lt;=15,IF(SY$19&gt;='様式３（療養者名簿）（⑤の場合）'!$BD115,IF(SY$19&lt;='様式３（療養者名簿）（⑤の場合）'!$BE115,1,0),0),0)</f>
        <v>0</v>
      </c>
      <c r="SZ110" s="257">
        <f>IF(SZ$19-'様式３（療養者名簿）（⑤の場合）'!$BD115+1&lt;=15,IF(SZ$19&gt;='様式３（療養者名簿）（⑤の場合）'!$BD115,IF(SZ$19&lt;='様式３（療養者名簿）（⑤の場合）'!$BE115,1,0),0),0)</f>
        <v>0</v>
      </c>
      <c r="TA110" s="257">
        <f>IF(TA$19-'様式３（療養者名簿）（⑤の場合）'!$BD115+1&lt;=15,IF(TA$19&gt;='様式３（療養者名簿）（⑤の場合）'!$BD115,IF(TA$19&lt;='様式３（療養者名簿）（⑤の場合）'!$BE115,1,0),0),0)</f>
        <v>0</v>
      </c>
      <c r="TB110" s="257">
        <f>IF(TB$19-'様式３（療養者名簿）（⑤の場合）'!$BD115+1&lt;=15,IF(TB$19&gt;='様式３（療養者名簿）（⑤の場合）'!$BD115,IF(TB$19&lt;='様式３（療養者名簿）（⑤の場合）'!$BE115,1,0),0),0)</f>
        <v>0</v>
      </c>
      <c r="TC110" s="257">
        <f>IF(TC$19-'様式３（療養者名簿）（⑤の場合）'!$BD115+1&lt;=15,IF(TC$19&gt;='様式３（療養者名簿）（⑤の場合）'!$BD115,IF(TC$19&lt;='様式３（療養者名簿）（⑤の場合）'!$BE115,1,0),0),0)</f>
        <v>0</v>
      </c>
      <c r="TD110" s="257">
        <f>IF(TD$19-'様式３（療養者名簿）（⑤の場合）'!$BD115+1&lt;=15,IF(TD$19&gt;='様式３（療養者名簿）（⑤の場合）'!$BD115,IF(TD$19&lt;='様式３（療養者名簿）（⑤の場合）'!$BE115,1,0),0),0)</f>
        <v>0</v>
      </c>
      <c r="TE110" s="257">
        <f>IF(TE$19-'様式３（療養者名簿）（⑤の場合）'!$BD115+1&lt;=15,IF(TE$19&gt;='様式３（療養者名簿）（⑤の場合）'!$BD115,IF(TE$19&lt;='様式３（療養者名簿）（⑤の場合）'!$BE115,1,0),0),0)</f>
        <v>0</v>
      </c>
      <c r="TF110" s="257">
        <f>IF(TF$19-'様式３（療養者名簿）（⑤の場合）'!$BD115+1&lt;=15,IF(TF$19&gt;='様式３（療養者名簿）（⑤の場合）'!$BD115,IF(TF$19&lt;='様式３（療養者名簿）（⑤の場合）'!$BE115,1,0),0),0)</f>
        <v>0</v>
      </c>
      <c r="TG110" s="257">
        <f>IF(TG$19-'様式３（療養者名簿）（⑤の場合）'!$BD115+1&lt;=15,IF(TG$19&gt;='様式３（療養者名簿）（⑤の場合）'!$BD115,IF(TG$19&lt;='様式３（療養者名簿）（⑤の場合）'!$BE115,1,0),0),0)</f>
        <v>0</v>
      </c>
      <c r="TH110" s="257">
        <f>IF(TH$19-'様式３（療養者名簿）（⑤の場合）'!$BD115+1&lt;=15,IF(TH$19&gt;='様式３（療養者名簿）（⑤の場合）'!$BD115,IF(TH$19&lt;='様式３（療養者名簿）（⑤の場合）'!$BE115,1,0),0),0)</f>
        <v>0</v>
      </c>
      <c r="TI110" s="257">
        <f>IF(TI$19-'様式３（療養者名簿）（⑤の場合）'!$BD115+1&lt;=15,IF(TI$19&gt;='様式３（療養者名簿）（⑤の場合）'!$BD115,IF(TI$19&lt;='様式３（療養者名簿）（⑤の場合）'!$BE115,1,0),0),0)</f>
        <v>0</v>
      </c>
      <c r="TJ110" s="257">
        <f>IF(TJ$19-'様式３（療養者名簿）（⑤の場合）'!$BD115+1&lt;=15,IF(TJ$19&gt;='様式３（療養者名簿）（⑤の場合）'!$BD115,IF(TJ$19&lt;='様式３（療養者名簿）（⑤の場合）'!$BE115,1,0),0),0)</f>
        <v>0</v>
      </c>
      <c r="TK110" s="257">
        <f>IF(TK$19-'様式３（療養者名簿）（⑤の場合）'!$BD115+1&lt;=15,IF(TK$19&gt;='様式３（療養者名簿）（⑤の場合）'!$BD115,IF(TK$19&lt;='様式３（療養者名簿）（⑤の場合）'!$BE115,1,0),0),0)</f>
        <v>0</v>
      </c>
      <c r="TL110" s="257">
        <f>IF(TL$19-'様式３（療養者名簿）（⑤の場合）'!$BD115+1&lt;=15,IF(TL$19&gt;='様式３（療養者名簿）（⑤の場合）'!$BD115,IF(TL$19&lt;='様式３（療養者名簿）（⑤の場合）'!$BE115,1,0),0),0)</f>
        <v>0</v>
      </c>
      <c r="TM110" s="257">
        <f>IF(TM$19-'様式３（療養者名簿）（⑤の場合）'!$BD115+1&lt;=15,IF(TM$19&gt;='様式３（療養者名簿）（⑤の場合）'!$BD115,IF(TM$19&lt;='様式３（療養者名簿）（⑤の場合）'!$BE115,1,0),0),0)</f>
        <v>0</v>
      </c>
      <c r="TN110" s="257">
        <f>IF(TN$19-'様式３（療養者名簿）（⑤の場合）'!$BD115+1&lt;=15,IF(TN$19&gt;='様式３（療養者名簿）（⑤の場合）'!$BD115,IF(TN$19&lt;='様式３（療養者名簿）（⑤の場合）'!$BE115,1,0),0),0)</f>
        <v>0</v>
      </c>
      <c r="TO110" s="257">
        <f>IF(TO$19-'様式３（療養者名簿）（⑤の場合）'!$BD115+1&lt;=15,IF(TO$19&gt;='様式３（療養者名簿）（⑤の場合）'!$BD115,IF(TO$19&lt;='様式３（療養者名簿）（⑤の場合）'!$BE115,1,0),0),0)</f>
        <v>0</v>
      </c>
      <c r="TP110" s="257">
        <f>IF(TP$19-'様式３（療養者名簿）（⑤の場合）'!$BD115+1&lt;=15,IF(TP$19&gt;='様式３（療養者名簿）（⑤の場合）'!$BD115,IF(TP$19&lt;='様式３（療養者名簿）（⑤の場合）'!$BE115,1,0),0),0)</f>
        <v>0</v>
      </c>
      <c r="TQ110" s="257">
        <f>IF(TQ$19-'様式３（療養者名簿）（⑤の場合）'!$BD115+1&lt;=15,IF(TQ$19&gt;='様式３（療養者名簿）（⑤の場合）'!$BD115,IF(TQ$19&lt;='様式３（療養者名簿）（⑤の場合）'!$BE115,1,0),0),0)</f>
        <v>0</v>
      </c>
      <c r="TR110" s="257">
        <f>IF(TR$19-'様式３（療養者名簿）（⑤の場合）'!$BD115+1&lt;=15,IF(TR$19&gt;='様式３（療養者名簿）（⑤の場合）'!$BD115,IF(TR$19&lt;='様式３（療養者名簿）（⑤の場合）'!$BE115,1,0),0),0)</f>
        <v>0</v>
      </c>
      <c r="TS110" s="257">
        <f>IF(TS$19-'様式３（療養者名簿）（⑤の場合）'!$BD115+1&lt;=15,IF(TS$19&gt;='様式３（療養者名簿）（⑤の場合）'!$BD115,IF(TS$19&lt;='様式３（療養者名簿）（⑤の場合）'!$BE115,1,0),0),0)</f>
        <v>0</v>
      </c>
      <c r="TT110" s="257">
        <f>IF(TT$19-'様式３（療養者名簿）（⑤の場合）'!$BD115+1&lt;=15,IF(TT$19&gt;='様式３（療養者名簿）（⑤の場合）'!$BD115,IF(TT$19&lt;='様式３（療養者名簿）（⑤の場合）'!$BE115,1,0),0),0)</f>
        <v>0</v>
      </c>
      <c r="TU110" s="257">
        <f>IF(TU$19-'様式３（療養者名簿）（⑤の場合）'!$BD115+1&lt;=15,IF(TU$19&gt;='様式３（療養者名簿）（⑤の場合）'!$BD115,IF(TU$19&lt;='様式３（療養者名簿）（⑤の場合）'!$BE115,1,0),0),0)</f>
        <v>0</v>
      </c>
      <c r="TV110" s="257">
        <f>IF(TV$19-'様式３（療養者名簿）（⑤の場合）'!$BD115+1&lt;=15,IF(TV$19&gt;='様式３（療養者名簿）（⑤の場合）'!$BD115,IF(TV$19&lt;='様式３（療養者名簿）（⑤の場合）'!$BE115,1,0),0),0)</f>
        <v>0</v>
      </c>
      <c r="TW110" s="257">
        <f>IF(TW$19-'様式３（療養者名簿）（⑤の場合）'!$BD115+1&lt;=15,IF(TW$19&gt;='様式３（療養者名簿）（⑤の場合）'!$BD115,IF(TW$19&lt;='様式３（療養者名簿）（⑤の場合）'!$BE115,1,0),0),0)</f>
        <v>0</v>
      </c>
      <c r="TX110" s="257">
        <f>IF(TX$19-'様式３（療養者名簿）（⑤の場合）'!$BD115+1&lt;=15,IF(TX$19&gt;='様式３（療養者名簿）（⑤の場合）'!$BD115,IF(TX$19&lt;='様式３（療養者名簿）（⑤の場合）'!$BE115,1,0),0),0)</f>
        <v>0</v>
      </c>
      <c r="TY110" s="257">
        <f>IF(TY$19-'様式３（療養者名簿）（⑤の場合）'!$BD115+1&lt;=15,IF(TY$19&gt;='様式３（療養者名簿）（⑤の場合）'!$BD115,IF(TY$19&lt;='様式３（療養者名簿）（⑤の場合）'!$BE115,1,0),0),0)</f>
        <v>0</v>
      </c>
      <c r="TZ110" s="257">
        <f>IF(TZ$19-'様式３（療養者名簿）（⑤の場合）'!$BD115+1&lt;=15,IF(TZ$19&gt;='様式３（療養者名簿）（⑤の場合）'!$BD115,IF(TZ$19&lt;='様式３（療養者名簿）（⑤の場合）'!$BE115,1,0),0),0)</f>
        <v>0</v>
      </c>
      <c r="UA110" s="257">
        <f>IF(UA$19-'様式３（療養者名簿）（⑤の場合）'!$BD115+1&lt;=15,IF(UA$19&gt;='様式３（療養者名簿）（⑤の場合）'!$BD115,IF(UA$19&lt;='様式３（療養者名簿）（⑤の場合）'!$BE115,1,0),0),0)</f>
        <v>0</v>
      </c>
      <c r="UB110" s="257">
        <f>IF(UB$19-'様式３（療養者名簿）（⑤の場合）'!$BD115+1&lt;=15,IF(UB$19&gt;='様式３（療養者名簿）（⑤の場合）'!$BD115,IF(UB$19&lt;='様式３（療養者名簿）（⑤の場合）'!$BE115,1,0),0),0)</f>
        <v>0</v>
      </c>
      <c r="UC110" s="257">
        <f>IF(UC$19-'様式３（療養者名簿）（⑤の場合）'!$BD115+1&lt;=15,IF(UC$19&gt;='様式３（療養者名簿）（⑤の場合）'!$BD115,IF(UC$19&lt;='様式３（療養者名簿）（⑤の場合）'!$BE115,1,0),0),0)</f>
        <v>0</v>
      </c>
      <c r="UD110" s="384">
        <f>IF(UD$19-'様式３（療養者名簿）（⑤の場合）'!$BD115+1&lt;=15,IF(UD$19&gt;='様式３（療養者名簿）（⑤の場合）'!$BD115,IF(UD$19&lt;='様式３（療養者名簿）（⑤の場合）'!$BE115,1,0),0),0)</f>
        <v>0</v>
      </c>
      <c r="UE110" s="384">
        <f>IF(UE$19-'様式３（療養者名簿）（⑤の場合）'!$BD115+1&lt;=15,IF(UE$19&gt;='様式３（療養者名簿）（⑤の場合）'!$BD115,IF(UE$19&lt;='様式３（療養者名簿）（⑤の場合）'!$BE115,1,0),0),0)</f>
        <v>0</v>
      </c>
      <c r="UF110" s="384">
        <f>IF(UF$19-'様式３（療養者名簿）（⑤の場合）'!$BD115+1&lt;=15,IF(UF$19&gt;='様式３（療養者名簿）（⑤の場合）'!$BD115,IF(UF$19&lt;='様式３（療養者名簿）（⑤の場合）'!$BE115,1,0),0),0)</f>
        <v>0</v>
      </c>
      <c r="UG110" s="384">
        <f>IF(UG$19-'様式３（療養者名簿）（⑤の場合）'!$BD115+1&lt;=15,IF(UG$19&gt;='様式３（療養者名簿）（⑤の場合）'!$BD115,IF(UG$19&lt;='様式３（療養者名簿）（⑤の場合）'!$BE115,1,0),0),0)</f>
        <v>0</v>
      </c>
      <c r="UH110" s="384">
        <f>IF(UH$19-'様式３（療養者名簿）（⑤の場合）'!$BD115+1&lt;=15,IF(UH$19&gt;='様式３（療養者名簿）（⑤の場合）'!$BD115,IF(UH$19&lt;='様式３（療養者名簿）（⑤の場合）'!$BE115,1,0),0),0)</f>
        <v>0</v>
      </c>
      <c r="UI110" s="384">
        <f>IF(UI$19-'様式３（療養者名簿）（⑤の場合）'!$BD115+1&lt;=15,IF(UI$19&gt;='様式３（療養者名簿）（⑤の場合）'!$BD115,IF(UI$19&lt;='様式３（療養者名簿）（⑤の場合）'!$BE115,1,0),0),0)</f>
        <v>0</v>
      </c>
      <c r="UJ110" s="384">
        <f>IF(UJ$19-'様式３（療養者名簿）（⑤の場合）'!$BD115+1&lt;=15,IF(UJ$19&gt;='様式３（療養者名簿）（⑤の場合）'!$BD115,IF(UJ$19&lt;='様式３（療養者名簿）（⑤の場合）'!$BE115,1,0),0),0)</f>
        <v>0</v>
      </c>
      <c r="UK110" s="384">
        <f>IF(UK$19-'様式３（療養者名簿）（⑤の場合）'!$BD115+1&lt;=15,IF(UK$19&gt;='様式３（療養者名簿）（⑤の場合）'!$BD115,IF(UK$19&lt;='様式３（療養者名簿）（⑤の場合）'!$BE115,1,0),0),0)</f>
        <v>0</v>
      </c>
      <c r="UL110" s="384">
        <f>IF(UL$19-'様式３（療養者名簿）（⑤の場合）'!$BD115+1&lt;=15,IF(UL$19&gt;='様式３（療養者名簿）（⑤の場合）'!$BD115,IF(UL$19&lt;='様式３（療養者名簿）（⑤の場合）'!$BE115,1,0),0),0)</f>
        <v>0</v>
      </c>
      <c r="UM110" s="384">
        <f>IF(UM$19-'様式３（療養者名簿）（⑤の場合）'!$BD115+1&lt;=15,IF(UM$19&gt;='様式３（療養者名簿）（⑤の場合）'!$BD115,IF(UM$19&lt;='様式３（療養者名簿）（⑤の場合）'!$BE115,1,0),0),0)</f>
        <v>0</v>
      </c>
      <c r="UN110" s="384">
        <f>IF(UN$19-'様式３（療養者名簿）（⑤の場合）'!$BD115+1&lt;=15,IF(UN$19&gt;='様式３（療養者名簿）（⑤の場合）'!$BD115,IF(UN$19&lt;='様式３（療養者名簿）（⑤の場合）'!$BE115,1,0),0),0)</f>
        <v>0</v>
      </c>
      <c r="UO110" s="384">
        <f>IF(UO$19-'様式３（療養者名簿）（⑤の場合）'!$BD115+1&lt;=15,IF(UO$19&gt;='様式３（療養者名簿）（⑤の場合）'!$BD115,IF(UO$19&lt;='様式３（療養者名簿）（⑤の場合）'!$BE115,1,0),0),0)</f>
        <v>0</v>
      </c>
      <c r="UP110" s="384">
        <f>IF(UP$19-'様式３（療養者名簿）（⑤の場合）'!$BD115+1&lt;=15,IF(UP$19&gt;='様式３（療養者名簿）（⑤の場合）'!$BD115,IF(UP$19&lt;='様式３（療養者名簿）（⑤の場合）'!$BE115,1,0),0),0)</f>
        <v>0</v>
      </c>
      <c r="UQ110" s="384">
        <f>IF(UQ$19-'様式３（療養者名簿）（⑤の場合）'!$BD115+1&lt;=15,IF(UQ$19&gt;='様式３（療養者名簿）（⑤の場合）'!$BD115,IF(UQ$19&lt;='様式３（療養者名簿）（⑤の場合）'!$BE115,1,0),0),0)</f>
        <v>0</v>
      </c>
      <c r="UR110" s="384">
        <f>IF(UR$19-'様式３（療養者名簿）（⑤の場合）'!$BD115+1&lt;=15,IF(UR$19&gt;='様式３（療養者名簿）（⑤の場合）'!$BD115,IF(UR$19&lt;='様式３（療養者名簿）（⑤の場合）'!$BE115,1,0),0),0)</f>
        <v>0</v>
      </c>
      <c r="US110" s="384">
        <f>IF(US$19-'様式３（療養者名簿）（⑤の場合）'!$BD115+1&lt;=15,IF(US$19&gt;='様式３（療養者名簿）（⑤の場合）'!$BD115,IF(US$19&lt;='様式３（療養者名簿）（⑤の場合）'!$BE115,1,0),0),0)</f>
        <v>0</v>
      </c>
      <c r="UT110" s="384">
        <f>IF(UT$19-'様式３（療養者名簿）（⑤の場合）'!$BD115+1&lt;=15,IF(UT$19&gt;='様式３（療養者名簿）（⑤の場合）'!$BD115,IF(UT$19&lt;='様式３（療養者名簿）（⑤の場合）'!$BE115,1,0),0),0)</f>
        <v>0</v>
      </c>
      <c r="UU110" s="384">
        <f>IF(UU$19-'様式３（療養者名簿）（⑤の場合）'!$BD115+1&lt;=15,IF(UU$19&gt;='様式３（療養者名簿）（⑤の場合）'!$BD115,IF(UU$19&lt;='様式３（療養者名簿）（⑤の場合）'!$BE115,1,0),0),0)</f>
        <v>0</v>
      </c>
      <c r="UV110" s="384">
        <f>IF(UV$19-'様式３（療養者名簿）（⑤の場合）'!$BD115+1&lt;=15,IF(UV$19&gt;='様式３（療養者名簿）（⑤の場合）'!$BD115,IF(UV$19&lt;='様式３（療養者名簿）（⑤の場合）'!$BE115,1,0),0),0)</f>
        <v>0</v>
      </c>
      <c r="UW110" s="384">
        <f>IF(UW$19-'様式３（療養者名簿）（⑤の場合）'!$BD115+1&lt;=15,IF(UW$19&gt;='様式３（療養者名簿）（⑤の場合）'!$BD115,IF(UW$19&lt;='様式３（療養者名簿）（⑤の場合）'!$BE115,1,0),0),0)</f>
        <v>0</v>
      </c>
      <c r="UX110" s="384">
        <f>IF(UX$19-'様式３（療養者名簿）（⑤の場合）'!$BD115+1&lt;=15,IF(UX$19&gt;='様式３（療養者名簿）（⑤の場合）'!$BD115,IF(UX$19&lt;='様式３（療養者名簿）（⑤の場合）'!$BE115,1,0),0),0)</f>
        <v>0</v>
      </c>
      <c r="UY110" s="384">
        <f>IF(UY$19-'様式３（療養者名簿）（⑤の場合）'!$BD115+1&lt;=15,IF(UY$19&gt;='様式３（療養者名簿）（⑤の場合）'!$BD115,IF(UY$19&lt;='様式３（療養者名簿）（⑤の場合）'!$BE115,1,0),0),0)</f>
        <v>0</v>
      </c>
      <c r="UZ110" s="384">
        <f>IF(UZ$19-'様式３（療養者名簿）（⑤の場合）'!$BD115+1&lt;=15,IF(UZ$19&gt;='様式３（療養者名簿）（⑤の場合）'!$BD115,IF(UZ$19&lt;='様式３（療養者名簿）（⑤の場合）'!$BE115,1,0),0),0)</f>
        <v>0</v>
      </c>
      <c r="VA110" s="384">
        <f>IF(VA$19-'様式３（療養者名簿）（⑤の場合）'!$BD115+1&lt;=15,IF(VA$19&gt;='様式３（療養者名簿）（⑤の場合）'!$BD115,IF(VA$19&lt;='様式３（療養者名簿）（⑤の場合）'!$BE115,1,0),0),0)</f>
        <v>0</v>
      </c>
      <c r="VB110" s="384">
        <f>IF(VB$19-'様式３（療養者名簿）（⑤の場合）'!$BD115+1&lt;=15,IF(VB$19&gt;='様式３（療養者名簿）（⑤の場合）'!$BD115,IF(VB$19&lt;='様式３（療養者名簿）（⑤の場合）'!$BE115,1,0),0),0)</f>
        <v>0</v>
      </c>
      <c r="VC110" s="384">
        <f>IF(VC$19-'様式３（療養者名簿）（⑤の場合）'!$BD115+1&lt;=15,IF(VC$19&gt;='様式３（療養者名簿）（⑤の場合）'!$BD115,IF(VC$19&lt;='様式３（療養者名簿）（⑤の場合）'!$BE115,1,0),0),0)</f>
        <v>0</v>
      </c>
      <c r="VD110" s="384">
        <f>IF(VD$19-'様式３（療養者名簿）（⑤の場合）'!$BD115+1&lt;=15,IF(VD$19&gt;='様式３（療養者名簿）（⑤の場合）'!$BD115,IF(VD$19&lt;='様式３（療養者名簿）（⑤の場合）'!$BE115,1,0),0),0)</f>
        <v>0</v>
      </c>
      <c r="VE110" s="384">
        <f>IF(VE$19-'様式３（療養者名簿）（⑤の場合）'!$BD115+1&lt;=15,IF(VE$19&gt;='様式３（療養者名簿）（⑤の場合）'!$BD115,IF(VE$19&lt;='様式３（療養者名簿）（⑤の場合）'!$BE115,1,0),0),0)</f>
        <v>0</v>
      </c>
      <c r="VF110" s="384">
        <f>IF(VF$19-'様式３（療養者名簿）（⑤の場合）'!$BD115+1&lt;=15,IF(VF$19&gt;='様式３（療養者名簿）（⑤の場合）'!$BD115,IF(VF$19&lt;='様式３（療養者名簿）（⑤の場合）'!$BE115,1,0),0),0)</f>
        <v>0</v>
      </c>
      <c r="VG110" s="384">
        <f>IF(VG$19-'様式３（療養者名簿）（⑤の場合）'!$BD115+1&lt;=15,IF(VG$19&gt;='様式３（療養者名簿）（⑤の場合）'!$BD115,IF(VG$19&lt;='様式３（療養者名簿）（⑤の場合）'!$BE115,1,0),0),0)</f>
        <v>0</v>
      </c>
      <c r="VH110" s="384">
        <f>IF(VH$19-'様式３（療養者名簿）（⑤の場合）'!$BD115+1&lt;=15,IF(VH$19&gt;='様式３（療養者名簿）（⑤の場合）'!$BD115,IF(VH$19&lt;='様式３（療養者名簿）（⑤の場合）'!$BE115,1,0),0),0)</f>
        <v>0</v>
      </c>
      <c r="VI110" s="384">
        <f>IF(VI$19-'様式３（療養者名簿）（⑤の場合）'!$BD115+1&lt;=15,IF(VI$19&gt;='様式３（療養者名簿）（⑤の場合）'!$BD115,IF(VI$19&lt;='様式３（療養者名簿）（⑤の場合）'!$BE115,1,0),0),0)</f>
        <v>0</v>
      </c>
      <c r="VJ110" s="384">
        <f>IF(VJ$19-'様式３（療養者名簿）（⑤の場合）'!$BD115+1&lt;=15,IF(VJ$19&gt;='様式３（療養者名簿）（⑤の場合）'!$BD115,IF(VJ$19&lt;='様式３（療養者名簿）（⑤の場合）'!$BE115,1,0),0),0)</f>
        <v>0</v>
      </c>
      <c r="VK110" s="384">
        <f>IF(VK$19-'様式３（療養者名簿）（⑤の場合）'!$BD115+1&lt;=15,IF(VK$19&gt;='様式３（療養者名簿）（⑤の場合）'!$BD115,IF(VK$19&lt;='様式３（療養者名簿）（⑤の場合）'!$BE115,1,0),0),0)</f>
        <v>0</v>
      </c>
      <c r="VL110" s="384">
        <f>IF(VL$19-'様式３（療養者名簿）（⑤の場合）'!$BD115+1&lt;=15,IF(VL$19&gt;='様式３（療養者名簿）（⑤の場合）'!$BD115,IF(VL$19&lt;='様式３（療養者名簿）（⑤の場合）'!$BE115,1,0),0),0)</f>
        <v>0</v>
      </c>
      <c r="VM110" s="384">
        <f>IF(VM$19-'様式３（療養者名簿）（⑤の場合）'!$BD115+1&lt;=15,IF(VM$19&gt;='様式３（療養者名簿）（⑤の場合）'!$BD115,IF(VM$19&lt;='様式３（療養者名簿）（⑤の場合）'!$BE115,1,0),0),0)</f>
        <v>0</v>
      </c>
      <c r="VN110" s="384">
        <f>IF(VN$19-'様式３（療養者名簿）（⑤の場合）'!$BD115+1&lt;=15,IF(VN$19&gt;='様式３（療養者名簿）（⑤の場合）'!$BD115,IF(VN$19&lt;='様式３（療養者名簿）（⑤の場合）'!$BE115,1,0),0),0)</f>
        <v>0</v>
      </c>
      <c r="VO110" s="384">
        <f>IF(VO$19-'様式３（療養者名簿）（⑤の場合）'!$BD115+1&lt;=15,IF(VO$19&gt;='様式３（療養者名簿）（⑤の場合）'!$BD115,IF(VO$19&lt;='様式３（療養者名簿）（⑤の場合）'!$BE115,1,0),0),0)</f>
        <v>0</v>
      </c>
      <c r="VP110" s="384">
        <f>IF(VP$19-'様式３（療養者名簿）（⑤の場合）'!$BD115+1&lt;=15,IF(VP$19&gt;='様式３（療養者名簿）（⑤の場合）'!$BD115,IF(VP$19&lt;='様式３（療養者名簿）（⑤の場合）'!$BE115,1,0),0),0)</f>
        <v>0</v>
      </c>
      <c r="VQ110" s="384">
        <f>IF(VQ$19-'様式３（療養者名簿）（⑤の場合）'!$BD115+1&lt;=15,IF(VQ$19&gt;='様式３（療養者名簿）（⑤の場合）'!$BD115,IF(VQ$19&lt;='様式３（療養者名簿）（⑤の場合）'!$BE115,1,0),0),0)</f>
        <v>0</v>
      </c>
      <c r="VR110" s="384">
        <f>IF(VR$19-'様式３（療養者名簿）（⑤の場合）'!$BD115+1&lt;=15,IF(VR$19&gt;='様式３（療養者名簿）（⑤の場合）'!$BD115,IF(VR$19&lt;='様式３（療養者名簿）（⑤の場合）'!$BE115,1,0),0),0)</f>
        <v>0</v>
      </c>
      <c r="VS110" s="384">
        <f>IF(VS$19-'様式３（療養者名簿）（⑤の場合）'!$BD115+1&lt;=15,IF(VS$19&gt;='様式３（療養者名簿）（⑤の場合）'!$BD115,IF(VS$19&lt;='様式３（療養者名簿）（⑤の場合）'!$BE115,1,0),0),0)</f>
        <v>0</v>
      </c>
      <c r="VT110" s="384">
        <f>IF(VT$19-'様式３（療養者名簿）（⑤の場合）'!$BD115+1&lt;=15,IF(VT$19&gt;='様式３（療養者名簿）（⑤の場合）'!$BD115,IF(VT$19&lt;='様式３（療養者名簿）（⑤の場合）'!$BE115,1,0),0),0)</f>
        <v>0</v>
      </c>
      <c r="VU110" s="384">
        <f>IF(VU$19-'様式３（療養者名簿）（⑤の場合）'!$BD115+1&lt;=15,IF(VU$19&gt;='様式３（療養者名簿）（⑤の場合）'!$BD115,IF(VU$19&lt;='様式３（療養者名簿）（⑤の場合）'!$BE115,1,0),0),0)</f>
        <v>0</v>
      </c>
      <c r="VV110" s="384">
        <f>IF(VV$19-'様式３（療養者名簿）（⑤の場合）'!$BD115+1&lt;=15,IF(VV$19&gt;='様式３（療養者名簿）（⑤の場合）'!$BD115,IF(VV$19&lt;='様式３（療養者名簿）（⑤の場合）'!$BE115,1,0),0),0)</f>
        <v>0</v>
      </c>
      <c r="VW110" s="384">
        <f>IF(VW$19-'様式３（療養者名簿）（⑤の場合）'!$BD115+1&lt;=15,IF(VW$19&gt;='様式３（療養者名簿）（⑤の場合）'!$BD115,IF(VW$19&lt;='様式３（療養者名簿）（⑤の場合）'!$BE115,1,0),0),0)</f>
        <v>0</v>
      </c>
      <c r="VX110" s="384">
        <f>IF(VX$19-'様式３（療養者名簿）（⑤の場合）'!$BD115+1&lt;=15,IF(VX$19&gt;='様式３（療養者名簿）（⑤の場合）'!$BD115,IF(VX$19&lt;='様式３（療養者名簿）（⑤の場合）'!$BE115,1,0),0),0)</f>
        <v>0</v>
      </c>
      <c r="VY110" s="384">
        <f>IF(VY$19-'様式３（療養者名簿）（⑤の場合）'!$BD115+1&lt;=15,IF(VY$19&gt;='様式３（療養者名簿）（⑤の場合）'!$BD115,IF(VY$19&lt;='様式３（療養者名簿）（⑤の場合）'!$BE115,1,0),0),0)</f>
        <v>0</v>
      </c>
      <c r="VZ110" s="384">
        <f>IF(VZ$19-'様式３（療養者名簿）（⑤の場合）'!$BD115+1&lt;=15,IF(VZ$19&gt;='様式３（療養者名簿）（⑤の場合）'!$BD115,IF(VZ$19&lt;='様式３（療養者名簿）（⑤の場合）'!$BE115,1,0),0),0)</f>
        <v>0</v>
      </c>
      <c r="WA110" s="384">
        <f>IF(WA$19-'様式３（療養者名簿）（⑤の場合）'!$BD115+1&lt;=15,IF(WA$19&gt;='様式３（療養者名簿）（⑤の場合）'!$BD115,IF(WA$19&lt;='様式３（療養者名簿）（⑤の場合）'!$BE115,1,0),0),0)</f>
        <v>0</v>
      </c>
      <c r="WB110" s="384">
        <f>IF(WB$19-'様式３（療養者名簿）（⑤の場合）'!$BD115+1&lt;=15,IF(WB$19&gt;='様式３（療養者名簿）（⑤の場合）'!$BD115,IF(WB$19&lt;='様式３（療養者名簿）（⑤の場合）'!$BE115,1,0),0),0)</f>
        <v>0</v>
      </c>
      <c r="WC110" s="384">
        <f>IF(WC$19-'様式３（療養者名簿）（⑤の場合）'!$BD115+1&lt;=15,IF(WC$19&gt;='様式３（療養者名簿）（⑤の場合）'!$BD115,IF(WC$19&lt;='様式３（療養者名簿）（⑤の場合）'!$BE115,1,0),0),0)</f>
        <v>0</v>
      </c>
      <c r="WD110" s="384">
        <f>IF(WD$19-'様式３（療養者名簿）（⑤の場合）'!$BD115+1&lt;=15,IF(WD$19&gt;='様式３（療養者名簿）（⑤の場合）'!$BD115,IF(WD$19&lt;='様式３（療養者名簿）（⑤の場合）'!$BE115,1,0),0),0)</f>
        <v>0</v>
      </c>
      <c r="WE110" s="384">
        <f>IF(WE$19-'様式３（療養者名簿）（⑤の場合）'!$BD115+1&lt;=15,IF(WE$19&gt;='様式３（療養者名簿）（⑤の場合）'!$BD115,IF(WE$19&lt;='様式３（療養者名簿）（⑤の場合）'!$BE115,1,0),0),0)</f>
        <v>0</v>
      </c>
      <c r="WF110" s="384">
        <f>IF(WF$19-'様式３（療養者名簿）（⑤の場合）'!$BD115+1&lt;=15,IF(WF$19&gt;='様式３（療養者名簿）（⑤の場合）'!$BD115,IF(WF$19&lt;='様式３（療養者名簿）（⑤の場合）'!$BE115,1,0),0),0)</f>
        <v>0</v>
      </c>
      <c r="WG110" s="384">
        <f>IF(WG$19-'様式３（療養者名簿）（⑤の場合）'!$BD115+1&lt;=15,IF(WG$19&gt;='様式３（療養者名簿）（⑤の場合）'!$BD115,IF(WG$19&lt;='様式３（療養者名簿）（⑤の場合）'!$BE115,1,0),0),0)</f>
        <v>0</v>
      </c>
      <c r="WH110" s="384">
        <f>IF(WH$19-'様式３（療養者名簿）（⑤の場合）'!$BD115+1&lt;=15,IF(WH$19&gt;='様式３（療養者名簿）（⑤の場合）'!$BD115,IF(WH$19&lt;='様式３（療養者名簿）（⑤の場合）'!$BE115,1,0),0),0)</f>
        <v>0</v>
      </c>
      <c r="WI110" s="384">
        <f>IF(WI$19-'様式３（療養者名簿）（⑤の場合）'!$BD115+1&lt;=15,IF(WI$19&gt;='様式３（療養者名簿）（⑤の場合）'!$BD115,IF(WI$19&lt;='様式３（療養者名簿）（⑤の場合）'!$BE115,1,0),0),0)</f>
        <v>0</v>
      </c>
      <c r="WJ110" s="384">
        <f>IF(WJ$19-'様式３（療養者名簿）（⑤の場合）'!$BD115+1&lt;=15,IF(WJ$19&gt;='様式３（療養者名簿）（⑤の場合）'!$BD115,IF(WJ$19&lt;='様式３（療養者名簿）（⑤の場合）'!$BE115,1,0),0),0)</f>
        <v>0</v>
      </c>
      <c r="WK110" s="384">
        <f>IF(WK$19-'様式３（療養者名簿）（⑤の場合）'!$BD115+1&lt;=15,IF(WK$19&gt;='様式３（療養者名簿）（⑤の場合）'!$BD115,IF(WK$19&lt;='様式３（療養者名簿）（⑤の場合）'!$BE115,1,0),0),0)</f>
        <v>0</v>
      </c>
      <c r="WL110" s="384">
        <f>IF(WL$19-'様式３（療養者名簿）（⑤の場合）'!$BD115+1&lt;=15,IF(WL$19&gt;='様式３（療養者名簿）（⑤の場合）'!$BD115,IF(WL$19&lt;='様式３（療養者名簿）（⑤の場合）'!$BE115,1,0),0),0)</f>
        <v>0</v>
      </c>
      <c r="WM110" s="384">
        <f>IF(WM$19-'様式３（療養者名簿）（⑤の場合）'!$BD115+1&lt;=15,IF(WM$19&gt;='様式３（療養者名簿）（⑤の場合）'!$BD115,IF(WM$19&lt;='様式３（療養者名簿）（⑤の場合）'!$BE115,1,0),0),0)</f>
        <v>0</v>
      </c>
      <c r="WN110" s="384">
        <f>IF(WN$19-'様式３（療養者名簿）（⑤の場合）'!$BD115+1&lt;=15,IF(WN$19&gt;='様式３（療養者名簿）（⑤の場合）'!$BD115,IF(WN$19&lt;='様式３（療養者名簿）（⑤の場合）'!$BE115,1,0),0),0)</f>
        <v>0</v>
      </c>
      <c r="WO110" s="384">
        <f>IF(WO$19-'様式３（療養者名簿）（⑤の場合）'!$BD115+1&lt;=15,IF(WO$19&gt;='様式３（療養者名簿）（⑤の場合）'!$BD115,IF(WO$19&lt;='様式３（療養者名簿）（⑤の場合）'!$BE115,1,0),0),0)</f>
        <v>0</v>
      </c>
      <c r="WP110" s="384">
        <f>IF(WP$19-'様式３（療養者名簿）（⑤の場合）'!$BD115+1&lt;=15,IF(WP$19&gt;='様式３（療養者名簿）（⑤の場合）'!$BD115,IF(WP$19&lt;='様式３（療養者名簿）（⑤の場合）'!$BE115,1,0),0),0)</f>
        <v>0</v>
      </c>
      <c r="WQ110" s="384">
        <f>IF(WQ$19-'様式３（療養者名簿）（⑤の場合）'!$BD115+1&lt;=15,IF(WQ$19&gt;='様式３（療養者名簿）（⑤の場合）'!$BD115,IF(WQ$19&lt;='様式３（療養者名簿）（⑤の場合）'!$BE115,1,0),0),0)</f>
        <v>0</v>
      </c>
      <c r="WR110" s="384">
        <f>IF(WR$19-'様式３（療養者名簿）（⑤の場合）'!$BD115+1&lt;=15,IF(WR$19&gt;='様式３（療養者名簿）（⑤の場合）'!$BD115,IF(WR$19&lt;='様式３（療養者名簿）（⑤の場合）'!$BE115,1,0),0),0)</f>
        <v>0</v>
      </c>
      <c r="WS110" s="384">
        <f>IF(WS$19-'様式３（療養者名簿）（⑤の場合）'!$BD115+1&lt;=15,IF(WS$19&gt;='様式３（療養者名簿）（⑤の場合）'!$BD115,IF(WS$19&lt;='様式３（療養者名簿）（⑤の場合）'!$BE115,1,0),0),0)</f>
        <v>0</v>
      </c>
      <c r="WT110" s="384">
        <f>IF(WT$19-'様式３（療養者名簿）（⑤の場合）'!$BD115+1&lt;=15,IF(WT$19&gt;='様式３（療養者名簿）（⑤の場合）'!$BD115,IF(WT$19&lt;='様式３（療養者名簿）（⑤の場合）'!$BE115,1,0),0),0)</f>
        <v>0</v>
      </c>
      <c r="WU110" s="384">
        <f>IF(WU$19-'様式３（療養者名簿）（⑤の場合）'!$BD115+1&lt;=15,IF(WU$19&gt;='様式３（療養者名簿）（⑤の場合）'!$BD115,IF(WU$19&lt;='様式３（療養者名簿）（⑤の場合）'!$BE115,1,0),0),0)</f>
        <v>0</v>
      </c>
      <c r="WV110" s="384">
        <f>IF(WV$19-'様式３（療養者名簿）（⑤の場合）'!$BD115+1&lt;=15,IF(WV$19&gt;='様式３（療養者名簿）（⑤の場合）'!$BD115,IF(WV$19&lt;='様式３（療養者名簿）（⑤の場合）'!$BE115,1,0),0),0)</f>
        <v>0</v>
      </c>
      <c r="WW110" s="384">
        <f>IF(WW$19-'様式３（療養者名簿）（⑤の場合）'!$BD115+1&lt;=15,IF(WW$19&gt;='様式３（療養者名簿）（⑤の場合）'!$BD115,IF(WW$19&lt;='様式３（療養者名簿）（⑤の場合）'!$BE115,1,0),0),0)</f>
        <v>0</v>
      </c>
      <c r="WX110" s="384">
        <f>IF(WX$19-'様式３（療養者名簿）（⑤の場合）'!$BD115+1&lt;=15,IF(WX$19&gt;='様式３（療養者名簿）（⑤の場合）'!$BD115,IF(WX$19&lt;='様式３（療養者名簿）（⑤の場合）'!$BE115,1,0),0),0)</f>
        <v>0</v>
      </c>
      <c r="WY110" s="384">
        <f>IF(WY$19-'様式３（療養者名簿）（⑤の場合）'!$BD115+1&lt;=15,IF(WY$19&gt;='様式３（療養者名簿）（⑤の場合）'!$BD115,IF(WY$19&lt;='様式３（療養者名簿）（⑤の場合）'!$BE115,1,0),0),0)</f>
        <v>0</v>
      </c>
      <c r="WZ110" s="384">
        <f>IF(WZ$19-'様式３（療養者名簿）（⑤の場合）'!$BD115+1&lt;=15,IF(WZ$19&gt;='様式３（療養者名簿）（⑤の場合）'!$BD115,IF(WZ$19&lt;='様式３（療養者名簿）（⑤の場合）'!$BE115,1,0),0),0)</f>
        <v>0</v>
      </c>
      <c r="XA110" s="384">
        <f>IF(XA$19-'様式３（療養者名簿）（⑤の場合）'!$BD115+1&lt;=15,IF(XA$19&gt;='様式３（療養者名簿）（⑤の場合）'!$BD115,IF(XA$19&lt;='様式３（療養者名簿）（⑤の場合）'!$BE115,1,0),0),0)</f>
        <v>0</v>
      </c>
      <c r="XB110" s="384">
        <f>IF(XB$19-'様式３（療養者名簿）（⑤の場合）'!$BD115+1&lt;=15,IF(XB$19&gt;='様式３（療養者名簿）（⑤の場合）'!$BD115,IF(XB$19&lt;='様式３（療養者名簿）（⑤の場合）'!$BE115,1,0),0),0)</f>
        <v>0</v>
      </c>
      <c r="XC110" s="384">
        <f>IF(XC$19-'様式３（療養者名簿）（⑤の場合）'!$BD115+1&lt;=15,IF(XC$19&gt;='様式３（療養者名簿）（⑤の場合）'!$BD115,IF(XC$19&lt;='様式３（療養者名簿）（⑤の場合）'!$BE115,1,0),0),0)</f>
        <v>0</v>
      </c>
      <c r="XD110" s="384">
        <f>IF(XD$19-'様式３（療養者名簿）（⑤の場合）'!$BD115+1&lt;=15,IF(XD$19&gt;='様式３（療養者名簿）（⑤の場合）'!$BD115,IF(XD$19&lt;='様式３（療養者名簿）（⑤の場合）'!$BE115,1,0),0),0)</f>
        <v>0</v>
      </c>
      <c r="XE110" s="384">
        <f>IF(XE$19-'様式３（療養者名簿）（⑤の場合）'!$BD115+1&lt;=15,IF(XE$19&gt;='様式３（療養者名簿）（⑤の場合）'!$BD115,IF(XE$19&lt;='様式３（療養者名簿）（⑤の場合）'!$BE115,1,0),0),0)</f>
        <v>0</v>
      </c>
      <c r="XF110" s="384">
        <f>IF(XF$19-'様式３（療養者名簿）（⑤の場合）'!$BD115+1&lt;=15,IF(XF$19&gt;='様式３（療養者名簿）（⑤の場合）'!$BD115,IF(XF$19&lt;='様式３（療養者名簿）（⑤の場合）'!$BE115,1,0),0),0)</f>
        <v>0</v>
      </c>
      <c r="XG110" s="384">
        <f>IF(XG$19-'様式３（療養者名簿）（⑤の場合）'!$BD115+1&lt;=15,IF(XG$19&gt;='様式３（療養者名簿）（⑤の場合）'!$BD115,IF(XG$19&lt;='様式３（療養者名簿）（⑤の場合）'!$BE115,1,0),0),0)</f>
        <v>0</v>
      </c>
      <c r="XH110" s="384">
        <f>IF(XH$19-'様式３（療養者名簿）（⑤の場合）'!$BD115+1&lt;=15,IF(XH$19&gt;='様式３（療養者名簿）（⑤の場合）'!$BD115,IF(XH$19&lt;='様式３（療養者名簿）（⑤の場合）'!$BE115,1,0),0),0)</f>
        <v>0</v>
      </c>
      <c r="XI110" s="384">
        <f>IF(XI$19-'様式３（療養者名簿）（⑤の場合）'!$BD115+1&lt;=15,IF(XI$19&gt;='様式３（療養者名簿）（⑤の場合）'!$BD115,IF(XI$19&lt;='様式３（療養者名簿）（⑤の場合）'!$BE115,1,0),0),0)</f>
        <v>0</v>
      </c>
      <c r="XJ110" s="384">
        <f>IF(XJ$19-'様式３（療養者名簿）（⑤の場合）'!$BD115+1&lt;=15,IF(XJ$19&gt;='様式３（療養者名簿）（⑤の場合）'!$BD115,IF(XJ$19&lt;='様式３（療養者名簿）（⑤の場合）'!$BE115,1,0),0),0)</f>
        <v>0</v>
      </c>
      <c r="XK110" s="384">
        <f>IF(XK$19-'様式３（療養者名簿）（⑤の場合）'!$BD115+1&lt;=15,IF(XK$19&gt;='様式３（療養者名簿）（⑤の場合）'!$BD115,IF(XK$19&lt;='様式３（療養者名簿）（⑤の場合）'!$BE115,1,0),0),0)</f>
        <v>0</v>
      </c>
      <c r="XL110" s="384">
        <f>IF(XL$19-'様式３（療養者名簿）（⑤の場合）'!$BD115+1&lt;=15,IF(XL$19&gt;='様式３（療養者名簿）（⑤の場合）'!$BD115,IF(XL$19&lt;='様式３（療養者名簿）（⑤の場合）'!$BE115,1,0),0),0)</f>
        <v>0</v>
      </c>
      <c r="XM110" s="384">
        <f>IF(XM$19-'様式３（療養者名簿）（⑤の場合）'!$BD115+1&lt;=15,IF(XM$19&gt;='様式３（療養者名簿）（⑤の場合）'!$BD115,IF(XM$19&lt;='様式３（療養者名簿）（⑤の場合）'!$BE115,1,0),0),0)</f>
        <v>0</v>
      </c>
      <c r="XN110" s="384">
        <f>IF(XN$19-'様式３（療養者名簿）（⑤の場合）'!$BD115+1&lt;=15,IF(XN$19&gt;='様式３（療養者名簿）（⑤の場合）'!$BD115,IF(XN$19&lt;='様式３（療養者名簿）（⑤の場合）'!$BE115,1,0),0),0)</f>
        <v>0</v>
      </c>
      <c r="XO110" s="384">
        <f>IF(XO$19-'様式３（療養者名簿）（⑤の場合）'!$BD115+1&lt;=15,IF(XO$19&gt;='様式３（療養者名簿）（⑤の場合）'!$BD115,IF(XO$19&lt;='様式３（療養者名簿）（⑤の場合）'!$BE115,1,0),0),0)</f>
        <v>0</v>
      </c>
      <c r="XP110" s="384">
        <f>IF(XP$19-'様式３（療養者名簿）（⑤の場合）'!$BD115+1&lt;=15,IF(XP$19&gt;='様式３（療養者名簿）（⑤の場合）'!$BD115,IF(XP$19&lt;='様式３（療養者名簿）（⑤の場合）'!$BE115,1,0),0),0)</f>
        <v>0</v>
      </c>
      <c r="XQ110" s="384">
        <f>IF(XQ$19-'様式３（療養者名簿）（⑤の場合）'!$BD115+1&lt;=15,IF(XQ$19&gt;='様式３（療養者名簿）（⑤の場合）'!$BD115,IF(XQ$19&lt;='様式３（療養者名簿）（⑤の場合）'!$BE115,1,0),0),0)</f>
        <v>0</v>
      </c>
      <c r="XR110" s="384">
        <f>IF(XR$19-'様式３（療養者名簿）（⑤の場合）'!$BD115+1&lt;=15,IF(XR$19&gt;='様式３（療養者名簿）（⑤の場合）'!$BD115,IF(XR$19&lt;='様式３（療養者名簿）（⑤の場合）'!$BE115,1,0),0),0)</f>
        <v>0</v>
      </c>
      <c r="XS110" s="384">
        <f>IF(XS$19-'様式３（療養者名簿）（⑤の場合）'!$BD115+1&lt;=15,IF(XS$19&gt;='様式３（療養者名簿）（⑤の場合）'!$BD115,IF(XS$19&lt;='様式３（療養者名簿）（⑤の場合）'!$BE115,1,0),0),0)</f>
        <v>0</v>
      </c>
      <c r="XT110" s="384">
        <f>IF(XT$19-'様式３（療養者名簿）（⑤の場合）'!$BD115+1&lt;=15,IF(XT$19&gt;='様式３（療養者名簿）（⑤の場合）'!$BD115,IF(XT$19&lt;='様式３（療養者名簿）（⑤の場合）'!$BE115,1,0),0),0)</f>
        <v>0</v>
      </c>
      <c r="XU110" s="384">
        <f>IF(XU$19-'様式３（療養者名簿）（⑤の場合）'!$BD115+1&lt;=15,IF(XU$19&gt;='様式３（療養者名簿）（⑤の場合）'!$BD115,IF(XU$19&lt;='様式３（療養者名簿）（⑤の場合）'!$BE115,1,0),0),0)</f>
        <v>0</v>
      </c>
      <c r="XV110" s="384">
        <f>IF(XV$19-'様式３（療養者名簿）（⑤の場合）'!$BD115+1&lt;=15,IF(XV$19&gt;='様式３（療養者名簿）（⑤の場合）'!$BD115,IF(XV$19&lt;='様式３（療養者名簿）（⑤の場合）'!$BE115,1,0),0),0)</f>
        <v>0</v>
      </c>
      <c r="XW110" s="384">
        <f>IF(XW$19-'様式３（療養者名簿）（⑤の場合）'!$BD115+1&lt;=15,IF(XW$19&gt;='様式３（療養者名簿）（⑤の場合）'!$BD115,IF(XW$19&lt;='様式３（療養者名簿）（⑤の場合）'!$BE115,1,0),0),0)</f>
        <v>0</v>
      </c>
      <c r="XX110" s="384">
        <f>IF(XX$19-'様式３（療養者名簿）（⑤の場合）'!$BD115+1&lt;=15,IF(XX$19&gt;='様式３（療養者名簿）（⑤の場合）'!$BD115,IF(XX$19&lt;='様式３（療養者名簿）（⑤の場合）'!$BE115,1,0),0),0)</f>
        <v>0</v>
      </c>
      <c r="XY110" s="384">
        <f>IF(XY$19-'様式３（療養者名簿）（⑤の場合）'!$BD115+1&lt;=15,IF(XY$19&gt;='様式３（療養者名簿）（⑤の場合）'!$BD115,IF(XY$19&lt;='様式３（療養者名簿）（⑤の場合）'!$BE115,1,0),0),0)</f>
        <v>0</v>
      </c>
      <c r="XZ110" s="384">
        <f>IF(XZ$19-'様式３（療養者名簿）（⑤の場合）'!$BD115+1&lt;=15,IF(XZ$19&gt;='様式３（療養者名簿）（⑤の場合）'!$BD115,IF(XZ$19&lt;='様式３（療養者名簿）（⑤の場合）'!$BE115,1,0),0),0)</f>
        <v>0</v>
      </c>
      <c r="YA110" s="384">
        <f>IF(YA$19-'様式３（療養者名簿）（⑤の場合）'!$BD115+1&lt;=15,IF(YA$19&gt;='様式３（療養者名簿）（⑤の場合）'!$BD115,IF(YA$19&lt;='様式３（療養者名簿）（⑤の場合）'!$BE115,1,0),0),0)</f>
        <v>0</v>
      </c>
      <c r="YB110" s="384">
        <f>IF(YB$19-'様式３（療養者名簿）（⑤の場合）'!$BD115+1&lt;=15,IF(YB$19&gt;='様式３（療養者名簿）（⑤の場合）'!$BD115,IF(YB$19&lt;='様式３（療養者名簿）（⑤の場合）'!$BE115,1,0),0),0)</f>
        <v>0</v>
      </c>
      <c r="YC110" s="384">
        <f>IF(YC$19-'様式３（療養者名簿）（⑤の場合）'!$BD115+1&lt;=15,IF(YC$19&gt;='様式３（療養者名簿）（⑤の場合）'!$BD115,IF(YC$19&lt;='様式３（療養者名簿）（⑤の場合）'!$BE115,1,0),0),0)</f>
        <v>0</v>
      </c>
      <c r="YD110" s="384">
        <f>IF(YD$19-'様式３（療養者名簿）（⑤の場合）'!$BD115+1&lt;=15,IF(YD$19&gt;='様式３（療養者名簿）（⑤の場合）'!$BD115,IF(YD$19&lt;='様式３（療養者名簿）（⑤の場合）'!$BE115,1,0),0),0)</f>
        <v>0</v>
      </c>
      <c r="YE110" s="384">
        <f>IF(YE$19-'様式３（療養者名簿）（⑤の場合）'!$BD115+1&lt;=15,IF(YE$19&gt;='様式３（療養者名簿）（⑤の場合）'!$BD115,IF(YE$19&lt;='様式３（療養者名簿）（⑤の場合）'!$BE115,1,0),0),0)</f>
        <v>0</v>
      </c>
      <c r="YF110" s="384">
        <f>IF(YF$19-'様式３（療養者名簿）（⑤の場合）'!$BD115+1&lt;=15,IF(YF$19&gt;='様式３（療養者名簿）（⑤の場合）'!$BD115,IF(YF$19&lt;='様式３（療養者名簿）（⑤の場合）'!$BE115,1,0),0),0)</f>
        <v>0</v>
      </c>
      <c r="YG110" s="384">
        <f>IF(YG$19-'様式３（療養者名簿）（⑤の場合）'!$BD115+1&lt;=15,IF(YG$19&gt;='様式３（療養者名簿）（⑤の場合）'!$BD115,IF(YG$19&lt;='様式３（療養者名簿）（⑤の場合）'!$BE115,1,0),0),0)</f>
        <v>0</v>
      </c>
      <c r="YH110" s="384">
        <f>IF(YH$19-'様式３（療養者名簿）（⑤の場合）'!$BD115+1&lt;=15,IF(YH$19&gt;='様式３（療養者名簿）（⑤の場合）'!$BD115,IF(YH$19&lt;='様式３（療養者名簿）（⑤の場合）'!$BE115,1,0),0),0)</f>
        <v>0</v>
      </c>
      <c r="YI110" s="384">
        <f>IF(YI$19-'様式３（療養者名簿）（⑤の場合）'!$BD115+1&lt;=15,IF(YI$19&gt;='様式３（療養者名簿）（⑤の場合）'!$BD115,IF(YI$19&lt;='様式３（療養者名簿）（⑤の場合）'!$BE115,1,0),0),0)</f>
        <v>0</v>
      </c>
      <c r="YJ110" s="384">
        <f>IF(YJ$19-'様式３（療養者名簿）（⑤の場合）'!$BD115+1&lt;=15,IF(YJ$19&gt;='様式３（療養者名簿）（⑤の場合）'!$BD115,IF(YJ$19&lt;='様式３（療養者名簿）（⑤の場合）'!$BE115,1,0),0),0)</f>
        <v>0</v>
      </c>
      <c r="YK110" s="384">
        <f>IF(YK$19-'様式３（療養者名簿）（⑤の場合）'!$BD115+1&lt;=15,IF(YK$19&gt;='様式３（療養者名簿）（⑤の場合）'!$BD115,IF(YK$19&lt;='様式３（療養者名簿）（⑤の場合）'!$BE115,1,0),0),0)</f>
        <v>0</v>
      </c>
      <c r="YL110" s="384">
        <f>IF(YL$19-'様式３（療養者名簿）（⑤の場合）'!$BD115+1&lt;=15,IF(YL$19&gt;='様式３（療養者名簿）（⑤の場合）'!$BD115,IF(YL$19&lt;='様式３（療養者名簿）（⑤の場合）'!$BE115,1,0),0),0)</f>
        <v>0</v>
      </c>
      <c r="YM110" s="384">
        <f>IF(YM$19-'様式３（療養者名簿）（⑤の場合）'!$BD115+1&lt;=15,IF(YM$19&gt;='様式３（療養者名簿）（⑤の場合）'!$BD115,IF(YM$19&lt;='様式３（療養者名簿）（⑤の場合）'!$BE115,1,0),0),0)</f>
        <v>0</v>
      </c>
      <c r="YN110" s="384">
        <f>IF(YN$19-'様式３（療養者名簿）（⑤の場合）'!$BD115+1&lt;=15,IF(YN$19&gt;='様式３（療養者名簿）（⑤の場合）'!$BD115,IF(YN$19&lt;='様式３（療養者名簿）（⑤の場合）'!$BE115,1,0),0),0)</f>
        <v>0</v>
      </c>
      <c r="YO110" s="384">
        <f>IF(YO$19-'様式３（療養者名簿）（⑤の場合）'!$BD115+1&lt;=15,IF(YO$19&gt;='様式３（療養者名簿）（⑤の場合）'!$BD115,IF(YO$19&lt;='様式３（療養者名簿）（⑤の場合）'!$BE115,1,0),0),0)</f>
        <v>0</v>
      </c>
      <c r="YP110" s="384">
        <f>IF(YP$19-'様式３（療養者名簿）（⑤の場合）'!$BD115+1&lt;=15,IF(YP$19&gt;='様式３（療養者名簿）（⑤の場合）'!$BD115,IF(YP$19&lt;='様式３（療養者名簿）（⑤の場合）'!$BE115,1,0),0),0)</f>
        <v>0</v>
      </c>
      <c r="YQ110" s="384">
        <f>IF(YQ$19-'様式３（療養者名簿）（⑤の場合）'!$BD115+1&lt;=15,IF(YQ$19&gt;='様式３（療養者名簿）（⑤の場合）'!$BD115,IF(YQ$19&lt;='様式３（療養者名簿）（⑤の場合）'!$BE115,1,0),0),0)</f>
        <v>0</v>
      </c>
      <c r="YR110" s="384">
        <f>IF(YR$19-'様式３（療養者名簿）（⑤の場合）'!$BD115+1&lt;=15,IF(YR$19&gt;='様式３（療養者名簿）（⑤の場合）'!$BD115,IF(YR$19&lt;='様式３（療養者名簿）（⑤の場合）'!$BE115,1,0),0),0)</f>
        <v>0</v>
      </c>
      <c r="YS110" s="384">
        <f>IF(YS$19-'様式３（療養者名簿）（⑤の場合）'!$BD115+1&lt;=15,IF(YS$19&gt;='様式３（療養者名簿）（⑤の場合）'!$BD115,IF(YS$19&lt;='様式３（療養者名簿）（⑤の場合）'!$BE115,1,0),0),0)</f>
        <v>0</v>
      </c>
      <c r="YT110" s="384">
        <f>IF(YT$19-'様式３（療養者名簿）（⑤の場合）'!$BD115+1&lt;=15,IF(YT$19&gt;='様式３（療養者名簿）（⑤の場合）'!$BD115,IF(YT$19&lt;='様式３（療養者名簿）（⑤の場合）'!$BE115,1,0),0),0)</f>
        <v>0</v>
      </c>
      <c r="YU110" s="384">
        <f>IF(YU$19-'様式３（療養者名簿）（⑤の場合）'!$BD115+1&lt;=15,IF(YU$19&gt;='様式３（療養者名簿）（⑤の場合）'!$BD115,IF(YU$19&lt;='様式３（療養者名簿）（⑤の場合）'!$BE115,1,0),0),0)</f>
        <v>0</v>
      </c>
      <c r="YV110" s="384">
        <f>IF(YV$19-'様式３（療養者名簿）（⑤の場合）'!$BD115+1&lt;=15,IF(YV$19&gt;='様式３（療養者名簿）（⑤の場合）'!$BD115,IF(YV$19&lt;='様式３（療養者名簿）（⑤の場合）'!$BE115,1,0),0),0)</f>
        <v>0</v>
      </c>
      <c r="YW110" s="384">
        <f>IF(YW$19-'様式３（療養者名簿）（⑤の場合）'!$BD115+1&lt;=15,IF(YW$19&gt;='様式３（療養者名簿）（⑤の場合）'!$BD115,IF(YW$19&lt;='様式３（療養者名簿）（⑤の場合）'!$BE115,1,0),0),0)</f>
        <v>0</v>
      </c>
      <c r="YX110" s="384">
        <f>IF(YX$19-'様式３（療養者名簿）（⑤の場合）'!$BD115+1&lt;=15,IF(YX$19&gt;='様式３（療養者名簿）（⑤の場合）'!$BD115,IF(YX$19&lt;='様式３（療養者名簿）（⑤の場合）'!$BE115,1,0),0),0)</f>
        <v>0</v>
      </c>
      <c r="YY110" s="384">
        <f>IF(YY$19-'様式３（療養者名簿）（⑤の場合）'!$BD115+1&lt;=15,IF(YY$19&gt;='様式３（療養者名簿）（⑤の場合）'!$BD115,IF(YY$19&lt;='様式３（療養者名簿）（⑤の場合）'!$BE115,1,0),0),0)</f>
        <v>0</v>
      </c>
      <c r="YZ110" s="384">
        <f>IF(YZ$19-'様式３（療養者名簿）（⑤の場合）'!$BD115+1&lt;=15,IF(YZ$19&gt;='様式３（療養者名簿）（⑤の場合）'!$BD115,IF(YZ$19&lt;='様式３（療養者名簿）（⑤の場合）'!$BE115,1,0),0),0)</f>
        <v>0</v>
      </c>
      <c r="ZA110" s="384">
        <f>IF(ZA$19-'様式３（療養者名簿）（⑤の場合）'!$BD115+1&lt;=15,IF(ZA$19&gt;='様式３（療養者名簿）（⑤の場合）'!$BD115,IF(ZA$19&lt;='様式３（療養者名簿）（⑤の場合）'!$BE115,1,0),0),0)</f>
        <v>0</v>
      </c>
      <c r="ZB110" s="384">
        <f>IF(ZB$19-'様式３（療養者名簿）（⑤の場合）'!$BD115+1&lt;=15,IF(ZB$19&gt;='様式３（療養者名簿）（⑤の場合）'!$BD115,IF(ZB$19&lt;='様式３（療養者名簿）（⑤の場合）'!$BE115,1,0),0),0)</f>
        <v>0</v>
      </c>
      <c r="ZC110" s="384">
        <f>IF(ZC$19-'様式３（療養者名簿）（⑤の場合）'!$BD115+1&lt;=15,IF(ZC$19&gt;='様式３（療養者名簿）（⑤の場合）'!$BD115,IF(ZC$19&lt;='様式３（療養者名簿）（⑤の場合）'!$BE115,1,0),0),0)</f>
        <v>0</v>
      </c>
      <c r="ZD110" s="384">
        <f>IF(ZD$19-'様式３（療養者名簿）（⑤の場合）'!$BD115+1&lt;=15,IF(ZD$19&gt;='様式３（療養者名簿）（⑤の場合）'!$BD115,IF(ZD$19&lt;='様式３（療養者名簿）（⑤の場合）'!$BE115,1,0),0),0)</f>
        <v>0</v>
      </c>
      <c r="ZE110" s="384">
        <f>IF(ZE$19-'様式３（療養者名簿）（⑤の場合）'!$BD115+1&lt;=15,IF(ZE$19&gt;='様式３（療養者名簿）（⑤の場合）'!$BD115,IF(ZE$19&lt;='様式３（療養者名簿）（⑤の場合）'!$BE115,1,0),0),0)</f>
        <v>0</v>
      </c>
      <c r="ZF110" s="384">
        <f>IF(ZF$19-'様式３（療養者名簿）（⑤の場合）'!$BD115+1&lt;=15,IF(ZF$19&gt;='様式３（療養者名簿）（⑤の場合）'!$BD115,IF(ZF$19&lt;='様式３（療養者名簿）（⑤の場合）'!$BE115,1,0),0),0)</f>
        <v>0</v>
      </c>
      <c r="ZG110" s="384">
        <f>IF(ZG$19-'様式３（療養者名簿）（⑤の場合）'!$BD115+1&lt;=15,IF(ZG$19&gt;='様式３（療養者名簿）（⑤の場合）'!$BD115,IF(ZG$19&lt;='様式３（療養者名簿）（⑤の場合）'!$BE115,1,0),0),0)</f>
        <v>0</v>
      </c>
      <c r="ZH110" s="384">
        <f>IF(ZH$19-'様式３（療養者名簿）（⑤の場合）'!$BD115+1&lt;=15,IF(ZH$19&gt;='様式３（療養者名簿）（⑤の場合）'!$BD115,IF(ZH$19&lt;='様式３（療養者名簿）（⑤の場合）'!$BE115,1,0),0),0)</f>
        <v>0</v>
      </c>
      <c r="ZI110" s="384">
        <f>IF(ZI$19-'様式３（療養者名簿）（⑤の場合）'!$BD115+1&lt;=15,IF(ZI$19&gt;='様式３（療養者名簿）（⑤の場合）'!$BD115,IF(ZI$19&lt;='様式３（療養者名簿）（⑤の場合）'!$BE115,1,0),0),0)</f>
        <v>0</v>
      </c>
      <c r="ZJ110" s="384">
        <f>IF(ZJ$19-'様式３（療養者名簿）（⑤の場合）'!$BD115+1&lt;=15,IF(ZJ$19&gt;='様式３（療養者名簿）（⑤の場合）'!$BD115,IF(ZJ$19&lt;='様式３（療養者名簿）（⑤の場合）'!$BE115,1,0),0),0)</f>
        <v>0</v>
      </c>
      <c r="ZK110" s="384">
        <f>IF(ZK$19-'様式３（療養者名簿）（⑤の場合）'!$BD115+1&lt;=15,IF(ZK$19&gt;='様式３（療養者名簿）（⑤の場合）'!$BD115,IF(ZK$19&lt;='様式３（療養者名簿）（⑤の場合）'!$BE115,1,0),0),0)</f>
        <v>0</v>
      </c>
      <c r="ZL110" s="384">
        <f>IF(ZL$19-'様式３（療養者名簿）（⑤の場合）'!$BD115+1&lt;=15,IF(ZL$19&gt;='様式３（療養者名簿）（⑤の場合）'!$BD115,IF(ZL$19&lt;='様式３（療養者名簿）（⑤の場合）'!$BE115,1,0),0),0)</f>
        <v>0</v>
      </c>
      <c r="ZM110" s="384">
        <f>IF(ZM$19-'様式３（療養者名簿）（⑤の場合）'!$BD115+1&lt;=15,IF(ZM$19&gt;='様式３（療養者名簿）（⑤の場合）'!$BD115,IF(ZM$19&lt;='様式３（療養者名簿）（⑤の場合）'!$BE115,1,0),0),0)</f>
        <v>0</v>
      </c>
      <c r="ZN110" s="384">
        <f>IF(ZN$19-'様式３（療養者名簿）（⑤の場合）'!$BD115+1&lt;=15,IF(ZN$19&gt;='様式３（療養者名簿）（⑤の場合）'!$BD115,IF(ZN$19&lt;='様式３（療養者名簿）（⑤の場合）'!$BE115,1,0),0),0)</f>
        <v>0</v>
      </c>
      <c r="ZO110" s="384">
        <f>IF(ZO$19-'様式３（療養者名簿）（⑤の場合）'!$BD115+1&lt;=15,IF(ZO$19&gt;='様式３（療養者名簿）（⑤の場合）'!$BD115,IF(ZO$19&lt;='様式３（療養者名簿）（⑤の場合）'!$BE115,1,0),0),0)</f>
        <v>0</v>
      </c>
      <c r="ZP110" s="384">
        <f>IF(ZP$19-'様式３（療養者名簿）（⑤の場合）'!$BD115+1&lt;=15,IF(ZP$19&gt;='様式３（療養者名簿）（⑤の場合）'!$BD115,IF(ZP$19&lt;='様式３（療養者名簿）（⑤の場合）'!$BE115,1,0),0),0)</f>
        <v>0</v>
      </c>
      <c r="ZQ110" s="384">
        <f>IF(ZQ$19-'様式３（療養者名簿）（⑤の場合）'!$BD115+1&lt;=15,IF(ZQ$19&gt;='様式３（療養者名簿）（⑤の場合）'!$BD115,IF(ZQ$19&lt;='様式３（療養者名簿）（⑤の場合）'!$BE115,1,0),0),0)</f>
        <v>0</v>
      </c>
      <c r="ZR110" s="384">
        <f>IF(ZR$19-'様式３（療養者名簿）（⑤の場合）'!$BD115+1&lt;=15,IF(ZR$19&gt;='様式３（療養者名簿）（⑤の場合）'!$BD115,IF(ZR$19&lt;='様式３（療養者名簿）（⑤の場合）'!$BE115,1,0),0),0)</f>
        <v>0</v>
      </c>
      <c r="ZS110" s="384">
        <f>IF(ZS$19-'様式３（療養者名簿）（⑤の場合）'!$BD115+1&lt;=15,IF(ZS$19&gt;='様式３（療養者名簿）（⑤の場合）'!$BD115,IF(ZS$19&lt;='様式３（療養者名簿）（⑤の場合）'!$BE115,1,0),0),0)</f>
        <v>0</v>
      </c>
      <c r="ZT110" s="384">
        <f>IF(ZT$19-'様式３（療養者名簿）（⑤の場合）'!$BD115+1&lt;=15,IF(ZT$19&gt;='様式３（療養者名簿）（⑤の場合）'!$BD115,IF(ZT$19&lt;='様式３（療養者名簿）（⑤の場合）'!$BE115,1,0),0),0)</f>
        <v>0</v>
      </c>
      <c r="ZU110" s="384">
        <f>IF(ZU$19-'様式３（療養者名簿）（⑤の場合）'!$BD115+1&lt;=15,IF(ZU$19&gt;='様式３（療養者名簿）（⑤の場合）'!$BD115,IF(ZU$19&lt;='様式３（療養者名簿）（⑤の場合）'!$BE115,1,0),0),0)</f>
        <v>0</v>
      </c>
      <c r="ZV110" s="384">
        <f>IF(ZV$19-'様式３（療養者名簿）（⑤の場合）'!$BD115+1&lt;=15,IF(ZV$19&gt;='様式３（療養者名簿）（⑤の場合）'!$BD115,IF(ZV$19&lt;='様式３（療養者名簿）（⑤の場合）'!$BE115,1,0),0),0)</f>
        <v>0</v>
      </c>
      <c r="ZW110" s="384">
        <f>IF(ZW$19-'様式３（療養者名簿）（⑤の場合）'!$BD115+1&lt;=15,IF(ZW$19&gt;='様式３（療養者名簿）（⑤の場合）'!$BD115,IF(ZW$19&lt;='様式３（療養者名簿）（⑤の場合）'!$BE115,1,0),0),0)</f>
        <v>0</v>
      </c>
      <c r="ZX110" s="384">
        <f>IF(ZX$19-'様式３（療養者名簿）（⑤の場合）'!$BD115+1&lt;=15,IF(ZX$19&gt;='様式３（療養者名簿）（⑤の場合）'!$BD115,IF(ZX$19&lt;='様式３（療養者名簿）（⑤の場合）'!$BE115,1,0),0),0)</f>
        <v>0</v>
      </c>
      <c r="ZY110" s="384">
        <f>IF(ZY$19-'様式３（療養者名簿）（⑤の場合）'!$BD115+1&lt;=15,IF(ZY$19&gt;='様式３（療養者名簿）（⑤の場合）'!$BD115,IF(ZY$19&lt;='様式３（療養者名簿）（⑤の場合）'!$BE115,1,0),0),0)</f>
        <v>0</v>
      </c>
      <c r="ZZ110" s="384">
        <f>IF(ZZ$19-'様式３（療養者名簿）（⑤の場合）'!$BD115+1&lt;=15,IF(ZZ$19&gt;='様式３（療養者名簿）（⑤の場合）'!$BD115,IF(ZZ$19&lt;='様式３（療養者名簿）（⑤の場合）'!$BE115,1,0),0),0)</f>
        <v>0</v>
      </c>
      <c r="AAA110" s="384">
        <f>IF(AAA$19-'様式３（療養者名簿）（⑤の場合）'!$BD115+1&lt;=15,IF(AAA$19&gt;='様式３（療養者名簿）（⑤の場合）'!$BD115,IF(AAA$19&lt;='様式３（療養者名簿）（⑤の場合）'!$BE115,1,0),0),0)</f>
        <v>0</v>
      </c>
      <c r="AAB110" s="384">
        <f>IF(AAB$19-'様式３（療養者名簿）（⑤の場合）'!$BD115+1&lt;=15,IF(AAB$19&gt;='様式３（療養者名簿）（⑤の場合）'!$BD115,IF(AAB$19&lt;='様式３（療養者名簿）（⑤の場合）'!$BE115,1,0),0),0)</f>
        <v>0</v>
      </c>
      <c r="AAC110" s="384">
        <f>IF(AAC$19-'様式３（療養者名簿）（⑤の場合）'!$BD115+1&lt;=15,IF(AAC$19&gt;='様式３（療養者名簿）（⑤の場合）'!$BD115,IF(AAC$19&lt;='様式３（療養者名簿）（⑤の場合）'!$BE115,1,0),0),0)</f>
        <v>0</v>
      </c>
      <c r="AAD110" s="384">
        <f>IF(AAD$19-'様式３（療養者名簿）（⑤の場合）'!$BD115+1&lt;=15,IF(AAD$19&gt;='様式３（療養者名簿）（⑤の場合）'!$BD115,IF(AAD$19&lt;='様式３（療養者名簿）（⑤の場合）'!$BE115,1,0),0),0)</f>
        <v>0</v>
      </c>
      <c r="AAE110" s="384">
        <f>IF(AAE$19-'様式３（療養者名簿）（⑤の場合）'!$BD115+1&lt;=15,IF(AAE$19&gt;='様式３（療養者名簿）（⑤の場合）'!$BD115,IF(AAE$19&lt;='様式３（療養者名簿）（⑤の場合）'!$BE115,1,0),0),0)</f>
        <v>0</v>
      </c>
      <c r="AAF110" s="384">
        <f>IF(AAF$19-'様式３（療養者名簿）（⑤の場合）'!$BD115+1&lt;=15,IF(AAF$19&gt;='様式３（療養者名簿）（⑤の場合）'!$BD115,IF(AAF$19&lt;='様式３（療養者名簿）（⑤の場合）'!$BE115,1,0),0),0)</f>
        <v>0</v>
      </c>
      <c r="AAG110" s="384">
        <f>IF(AAG$19-'様式３（療養者名簿）（⑤の場合）'!$BD115+1&lt;=15,IF(AAG$19&gt;='様式３（療養者名簿）（⑤の場合）'!$BD115,IF(AAG$19&lt;='様式３（療養者名簿）（⑤の場合）'!$BE115,1,0),0),0)</f>
        <v>0</v>
      </c>
      <c r="AAH110" s="384">
        <f>IF(AAH$19-'様式３（療養者名簿）（⑤の場合）'!$BD115+1&lt;=15,IF(AAH$19&gt;='様式３（療養者名簿）（⑤の場合）'!$BD115,IF(AAH$19&lt;='様式３（療養者名簿）（⑤の場合）'!$BE115,1,0),0),0)</f>
        <v>0</v>
      </c>
      <c r="AAI110" s="384">
        <f>IF(AAI$19-'様式３（療養者名簿）（⑤の場合）'!$BD115+1&lt;=15,IF(AAI$19&gt;='様式３（療養者名簿）（⑤の場合）'!$BD115,IF(AAI$19&lt;='様式３（療養者名簿）（⑤の場合）'!$BE115,1,0),0),0)</f>
        <v>0</v>
      </c>
      <c r="AAJ110" s="384">
        <f>IF(AAJ$19-'様式３（療養者名簿）（⑤の場合）'!$BD115+1&lt;=15,IF(AAJ$19&gt;='様式３（療養者名簿）（⑤の場合）'!$BD115,IF(AAJ$19&lt;='様式３（療養者名簿）（⑤の場合）'!$BE115,1,0),0),0)</f>
        <v>0</v>
      </c>
      <c r="AAK110" s="384">
        <f>IF(AAK$19-'様式３（療養者名簿）（⑤の場合）'!$BD115+1&lt;=15,IF(AAK$19&gt;='様式３（療養者名簿）（⑤の場合）'!$BD115,IF(AAK$19&lt;='様式３（療養者名簿）（⑤の場合）'!$BE115,1,0),0),0)</f>
        <v>0</v>
      </c>
      <c r="AAL110" s="384">
        <f>IF(AAL$19-'様式３（療養者名簿）（⑤の場合）'!$BD115+1&lt;=15,IF(AAL$19&gt;='様式３（療養者名簿）（⑤の場合）'!$BD115,IF(AAL$19&lt;='様式３（療養者名簿）（⑤の場合）'!$BE115,1,0),0),0)</f>
        <v>0</v>
      </c>
      <c r="AAM110" s="384">
        <f>IF(AAM$19-'様式３（療養者名簿）（⑤の場合）'!$BD115+1&lt;=15,IF(AAM$19&gt;='様式３（療養者名簿）（⑤の場合）'!$BD115,IF(AAM$19&lt;='様式３（療養者名簿）（⑤の場合）'!$BE115,1,0),0),0)</f>
        <v>0</v>
      </c>
      <c r="AAN110" s="384">
        <f>IF(AAN$19-'様式３（療養者名簿）（⑤の場合）'!$BD115+1&lt;=15,IF(AAN$19&gt;='様式３（療養者名簿）（⑤の場合）'!$BD115,IF(AAN$19&lt;='様式３（療養者名簿）（⑤の場合）'!$BE115,1,0),0),0)</f>
        <v>0</v>
      </c>
      <c r="AAO110" s="384">
        <f>IF(AAO$19-'様式３（療養者名簿）（⑤の場合）'!$BD115+1&lt;=15,IF(AAO$19&gt;='様式３（療養者名簿）（⑤の場合）'!$BD115,IF(AAO$19&lt;='様式３（療養者名簿）（⑤の場合）'!$BE115,1,0),0),0)</f>
        <v>0</v>
      </c>
      <c r="AAP110" s="384">
        <f>IF(AAP$19-'様式３（療養者名簿）（⑤の場合）'!$BD115+1&lt;=15,IF(AAP$19&gt;='様式３（療養者名簿）（⑤の場合）'!$BD115,IF(AAP$19&lt;='様式３（療養者名簿）（⑤の場合）'!$BE115,1,0),0),0)</f>
        <v>0</v>
      </c>
      <c r="AAQ110" s="384">
        <f>IF(AAQ$19-'様式３（療養者名簿）（⑤の場合）'!$BD115+1&lt;=15,IF(AAQ$19&gt;='様式３（療養者名簿）（⑤の場合）'!$BD115,IF(AAQ$19&lt;='様式３（療養者名簿）（⑤の場合）'!$BE115,1,0),0),0)</f>
        <v>0</v>
      </c>
      <c r="AAR110" s="384">
        <f>IF(AAR$19-'様式３（療養者名簿）（⑤の場合）'!$BD115+1&lt;=15,IF(AAR$19&gt;='様式３（療養者名簿）（⑤の場合）'!$BD115,IF(AAR$19&lt;='様式３（療養者名簿）（⑤の場合）'!$BE115,1,0),0),0)</f>
        <v>0</v>
      </c>
      <c r="AAS110" s="384">
        <f>IF(AAS$19-'様式３（療養者名簿）（⑤の場合）'!$BD115+1&lt;=15,IF(AAS$19&gt;='様式３（療養者名簿）（⑤の場合）'!$BD115,IF(AAS$19&lt;='様式３（療養者名簿）（⑤の場合）'!$BE115,1,0),0),0)</f>
        <v>0</v>
      </c>
      <c r="AAT110" s="384">
        <f>IF(AAT$19-'様式３（療養者名簿）（⑤の場合）'!$BD115+1&lt;=15,IF(AAT$19&gt;='様式３（療養者名簿）（⑤の場合）'!$BD115,IF(AAT$19&lt;='様式３（療養者名簿）（⑤の場合）'!$BE115,1,0),0),0)</f>
        <v>0</v>
      </c>
      <c r="AAU110" s="384">
        <f>IF(AAU$19-'様式３（療養者名簿）（⑤の場合）'!$BD115+1&lt;=15,IF(AAU$19&gt;='様式３（療養者名簿）（⑤の場合）'!$BD115,IF(AAU$19&lt;='様式３（療養者名簿）（⑤の場合）'!$BE115,1,0),0),0)</f>
        <v>0</v>
      </c>
      <c r="AAV110" s="384">
        <f>IF(AAV$19-'様式３（療養者名簿）（⑤の場合）'!$BD115+1&lt;=15,IF(AAV$19&gt;='様式３（療養者名簿）（⑤の場合）'!$BD115,IF(AAV$19&lt;='様式３（療養者名簿）（⑤の場合）'!$BE115,1,0),0),0)</f>
        <v>0</v>
      </c>
      <c r="AAW110" s="384">
        <f>IF(AAW$19-'様式３（療養者名簿）（⑤の場合）'!$BD115+1&lt;=15,IF(AAW$19&gt;='様式３（療養者名簿）（⑤の場合）'!$BD115,IF(AAW$19&lt;='様式３（療養者名簿）（⑤の場合）'!$BE115,1,0),0),0)</f>
        <v>0</v>
      </c>
      <c r="AAX110" s="384">
        <f>IF(AAX$19-'様式３（療養者名簿）（⑤の場合）'!$BD115+1&lt;=15,IF(AAX$19&gt;='様式３（療養者名簿）（⑤の場合）'!$BD115,IF(AAX$19&lt;='様式３（療養者名簿）（⑤の場合）'!$BE115,1,0),0),0)</f>
        <v>0</v>
      </c>
      <c r="AAY110" s="384">
        <f>IF(AAY$19-'様式３（療養者名簿）（⑤の場合）'!$BD115+1&lt;=15,IF(AAY$19&gt;='様式３（療養者名簿）（⑤の場合）'!$BD115,IF(AAY$19&lt;='様式３（療養者名簿）（⑤の場合）'!$BE115,1,0),0),0)</f>
        <v>0</v>
      </c>
      <c r="AAZ110" s="384">
        <f>IF(AAZ$19-'様式３（療養者名簿）（⑤の場合）'!$BD115+1&lt;=15,IF(AAZ$19&gt;='様式３（療養者名簿）（⑤の場合）'!$BD115,IF(AAZ$19&lt;='様式３（療養者名簿）（⑤の場合）'!$BE115,1,0),0),0)</f>
        <v>0</v>
      </c>
      <c r="ABA110" s="384">
        <f>IF(ABA$19-'様式３（療養者名簿）（⑤の場合）'!$BD115+1&lt;=15,IF(ABA$19&gt;='様式３（療養者名簿）（⑤の場合）'!$BD115,IF(ABA$19&lt;='様式３（療養者名簿）（⑤の場合）'!$BE115,1,0),0),0)</f>
        <v>0</v>
      </c>
      <c r="ABB110" s="384">
        <f>IF(ABB$19-'様式３（療養者名簿）（⑤の場合）'!$BD115+1&lt;=15,IF(ABB$19&gt;='様式３（療養者名簿）（⑤の場合）'!$BD115,IF(ABB$19&lt;='様式３（療養者名簿）（⑤の場合）'!$BE115,1,0),0),0)</f>
        <v>0</v>
      </c>
      <c r="ABC110" s="384">
        <f>IF(ABC$19-'様式３（療養者名簿）（⑤の場合）'!$BD115+1&lt;=15,IF(ABC$19&gt;='様式３（療養者名簿）（⑤の場合）'!$BD115,IF(ABC$19&lt;='様式３（療養者名簿）（⑤の場合）'!$BE115,1,0),0),0)</f>
        <v>0</v>
      </c>
      <c r="ABD110" s="384">
        <f>IF(ABD$19-'様式３（療養者名簿）（⑤の場合）'!$BD115+1&lt;=15,IF(ABD$19&gt;='様式３（療養者名簿）（⑤の場合）'!$BD115,IF(ABD$19&lt;='様式３（療養者名簿）（⑤の場合）'!$BE115,1,0),0),0)</f>
        <v>0</v>
      </c>
    </row>
    <row r="111" spans="1:732" ht="42" customHeight="1">
      <c r="A111" s="259">
        <f>'様式３（療養者名簿）（⑤の場合）'!C116</f>
        <v>0</v>
      </c>
      <c r="B111" s="256">
        <f>IF(B$19-'様式３（療養者名簿）（⑤の場合）'!$BD116+1&lt;=15,IF(B$19&gt;='様式３（療養者名簿）（⑤の場合）'!$BD116,IF(B$19&lt;='様式３（療養者名簿）（⑤の場合）'!$BE116,1,0),0),0)</f>
        <v>0</v>
      </c>
      <c r="C111" s="256">
        <f>IF(C$19-'様式３（療養者名簿）（⑤の場合）'!$BD116+1&lt;=15,IF(C$19&gt;='様式３（療養者名簿）（⑤の場合）'!$BD116,IF(C$19&lt;='様式３（療養者名簿）（⑤の場合）'!$BE116,1,0),0),0)</f>
        <v>0</v>
      </c>
      <c r="D111" s="256">
        <f>IF(D$19-'様式３（療養者名簿）（⑤の場合）'!$BD116+1&lt;=15,IF(D$19&gt;='様式３（療養者名簿）（⑤の場合）'!$BD116,IF(D$19&lt;='様式３（療養者名簿）（⑤の場合）'!$BE116,1,0),0),0)</f>
        <v>0</v>
      </c>
      <c r="E111" s="256">
        <f>IF(E$19-'様式３（療養者名簿）（⑤の場合）'!$BD116+1&lt;=15,IF(E$19&gt;='様式３（療養者名簿）（⑤の場合）'!$BD116,IF(E$19&lt;='様式３（療養者名簿）（⑤の場合）'!$BE116,1,0),0),0)</f>
        <v>0</v>
      </c>
      <c r="F111" s="256">
        <f>IF(F$19-'様式３（療養者名簿）（⑤の場合）'!$BD116+1&lt;=15,IF(F$19&gt;='様式３（療養者名簿）（⑤の場合）'!$BD116,IF(F$19&lt;='様式３（療養者名簿）（⑤の場合）'!$BE116,1,0),0),0)</f>
        <v>0</v>
      </c>
      <c r="G111" s="256">
        <f>IF(G$19-'様式３（療養者名簿）（⑤の場合）'!$BD116+1&lt;=15,IF(G$19&gt;='様式３（療養者名簿）（⑤の場合）'!$BD116,IF(G$19&lt;='様式３（療養者名簿）（⑤の場合）'!$BE116,1,0),0),0)</f>
        <v>0</v>
      </c>
      <c r="H111" s="256">
        <f>IF(H$19-'様式３（療養者名簿）（⑤の場合）'!$BD116+1&lt;=15,IF(H$19&gt;='様式３（療養者名簿）（⑤の場合）'!$BD116,IF(H$19&lt;='様式３（療養者名簿）（⑤の場合）'!$BE116,1,0),0),0)</f>
        <v>0</v>
      </c>
      <c r="I111" s="256">
        <f>IF(I$19-'様式３（療養者名簿）（⑤の場合）'!$BD116+1&lt;=15,IF(I$19&gt;='様式３（療養者名簿）（⑤の場合）'!$BD116,IF(I$19&lt;='様式３（療養者名簿）（⑤の場合）'!$BE116,1,0),0),0)</f>
        <v>0</v>
      </c>
      <c r="J111" s="256">
        <f>IF(J$19-'様式３（療養者名簿）（⑤の場合）'!$BD116+1&lt;=15,IF(J$19&gt;='様式３（療養者名簿）（⑤の場合）'!$BD116,IF(J$19&lt;='様式３（療養者名簿）（⑤の場合）'!$BE116,1,0),0),0)</f>
        <v>0</v>
      </c>
      <c r="K111" s="256">
        <f>IF(K$19-'様式３（療養者名簿）（⑤の場合）'!$BD116+1&lt;=15,IF(K$19&gt;='様式３（療養者名簿）（⑤の場合）'!$BD116,IF(K$19&lt;='様式３（療養者名簿）（⑤の場合）'!$BE116,1,0),0),0)</f>
        <v>0</v>
      </c>
      <c r="L111" s="256">
        <f>IF(L$19-'様式３（療養者名簿）（⑤の場合）'!$BD116+1&lt;=15,IF(L$19&gt;='様式３（療養者名簿）（⑤の場合）'!$BD116,IF(L$19&lt;='様式３（療養者名簿）（⑤の場合）'!$BE116,1,0),0),0)</f>
        <v>0</v>
      </c>
      <c r="M111" s="256">
        <f>IF(M$19-'様式３（療養者名簿）（⑤の場合）'!$BD116+1&lt;=15,IF(M$19&gt;='様式３（療養者名簿）（⑤の場合）'!$BD116,IF(M$19&lt;='様式３（療養者名簿）（⑤の場合）'!$BE116,1,0),0),0)</f>
        <v>0</v>
      </c>
      <c r="N111" s="256">
        <f>IF(N$19-'様式３（療養者名簿）（⑤の場合）'!$BD116+1&lt;=15,IF(N$19&gt;='様式３（療養者名簿）（⑤の場合）'!$BD116,IF(N$19&lt;='様式３（療養者名簿）（⑤の場合）'!$BE116,1,0),0),0)</f>
        <v>0</v>
      </c>
      <c r="O111" s="256">
        <f>IF(O$19-'様式３（療養者名簿）（⑤の場合）'!$BD116+1&lt;=15,IF(O$19&gt;='様式３（療養者名簿）（⑤の場合）'!$BD116,IF(O$19&lt;='様式３（療養者名簿）（⑤の場合）'!$BE116,1,0),0),0)</f>
        <v>0</v>
      </c>
      <c r="P111" s="256">
        <f>IF(P$19-'様式３（療養者名簿）（⑤の場合）'!$BD116+1&lt;=15,IF(P$19&gt;='様式３（療養者名簿）（⑤の場合）'!$BD116,IF(P$19&lt;='様式３（療養者名簿）（⑤の場合）'!$BE116,1,0),0),0)</f>
        <v>0</v>
      </c>
      <c r="Q111" s="256">
        <f>IF(Q$19-'様式３（療養者名簿）（⑤の場合）'!$BD116+1&lt;=15,IF(Q$19&gt;='様式３（療養者名簿）（⑤の場合）'!$BD116,IF(Q$19&lt;='様式３（療養者名簿）（⑤の場合）'!$BE116,1,0),0),0)</f>
        <v>0</v>
      </c>
      <c r="R111" s="256">
        <f>IF(R$19-'様式３（療養者名簿）（⑤の場合）'!$BD116+1&lt;=15,IF(R$19&gt;='様式３（療養者名簿）（⑤の場合）'!$BD116,IF(R$19&lt;='様式３（療養者名簿）（⑤の場合）'!$BE116,1,0),0),0)</f>
        <v>0</v>
      </c>
      <c r="S111" s="256">
        <f>IF(S$19-'様式３（療養者名簿）（⑤の場合）'!$BD116+1&lt;=15,IF(S$19&gt;='様式３（療養者名簿）（⑤の場合）'!$BD116,IF(S$19&lt;='様式３（療養者名簿）（⑤の場合）'!$BE116,1,0),0),0)</f>
        <v>0</v>
      </c>
      <c r="T111" s="256">
        <f>IF(T$19-'様式３（療養者名簿）（⑤の場合）'!$BD116+1&lt;=15,IF(T$19&gt;='様式３（療養者名簿）（⑤の場合）'!$BD116,IF(T$19&lt;='様式３（療養者名簿）（⑤の場合）'!$BE116,1,0),0),0)</f>
        <v>0</v>
      </c>
      <c r="U111" s="256">
        <f>IF(U$19-'様式３（療養者名簿）（⑤の場合）'!$BD116+1&lt;=15,IF(U$19&gt;='様式３（療養者名簿）（⑤の場合）'!$BD116,IF(U$19&lt;='様式３（療養者名簿）（⑤の場合）'!$BE116,1,0),0),0)</f>
        <v>0</v>
      </c>
      <c r="V111" s="256">
        <f>IF(V$19-'様式３（療養者名簿）（⑤の場合）'!$BD116+1&lt;=15,IF(V$19&gt;='様式３（療養者名簿）（⑤の場合）'!$BD116,IF(V$19&lt;='様式３（療養者名簿）（⑤の場合）'!$BE116,1,0),0),0)</f>
        <v>0</v>
      </c>
      <c r="W111" s="256">
        <f>IF(W$19-'様式３（療養者名簿）（⑤の場合）'!$BD116+1&lt;=15,IF(W$19&gt;='様式３（療養者名簿）（⑤の場合）'!$BD116,IF(W$19&lt;='様式３（療養者名簿）（⑤の場合）'!$BE116,1,0),0),0)</f>
        <v>0</v>
      </c>
      <c r="X111" s="256">
        <f>IF(X$19-'様式３（療養者名簿）（⑤の場合）'!$BD116+1&lt;=15,IF(X$19&gt;='様式３（療養者名簿）（⑤の場合）'!$BD116,IF(X$19&lt;='様式３（療養者名簿）（⑤の場合）'!$BE116,1,0),0),0)</f>
        <v>0</v>
      </c>
      <c r="Y111" s="256">
        <f>IF(Y$19-'様式３（療養者名簿）（⑤の場合）'!$BD116+1&lt;=15,IF(Y$19&gt;='様式３（療養者名簿）（⑤の場合）'!$BD116,IF(Y$19&lt;='様式３（療養者名簿）（⑤の場合）'!$BE116,1,0),0),0)</f>
        <v>0</v>
      </c>
      <c r="Z111" s="256">
        <f>IF(Z$19-'様式３（療養者名簿）（⑤の場合）'!$BD116+1&lt;=15,IF(Z$19&gt;='様式３（療養者名簿）（⑤の場合）'!$BD116,IF(Z$19&lt;='様式３（療養者名簿）（⑤の場合）'!$BE116,1,0),0),0)</f>
        <v>0</v>
      </c>
      <c r="AA111" s="256">
        <f>IF(AA$19-'様式３（療養者名簿）（⑤の場合）'!$BD116+1&lt;=15,IF(AA$19&gt;='様式３（療養者名簿）（⑤の場合）'!$BD116,IF(AA$19&lt;='様式３（療養者名簿）（⑤の場合）'!$BE116,1,0),0),0)</f>
        <v>0</v>
      </c>
      <c r="AB111" s="256">
        <f>IF(AB$19-'様式３（療養者名簿）（⑤の場合）'!$BD116+1&lt;=15,IF(AB$19&gt;='様式３（療養者名簿）（⑤の場合）'!$BD116,IF(AB$19&lt;='様式３（療養者名簿）（⑤の場合）'!$BE116,1,0),0),0)</f>
        <v>0</v>
      </c>
      <c r="AC111" s="256">
        <f>IF(AC$19-'様式３（療養者名簿）（⑤の場合）'!$BD116+1&lt;=15,IF(AC$19&gt;='様式３（療養者名簿）（⑤の場合）'!$BD116,IF(AC$19&lt;='様式３（療養者名簿）（⑤の場合）'!$BE116,1,0),0),0)</f>
        <v>0</v>
      </c>
      <c r="AD111" s="256">
        <f>IF(AD$19-'様式３（療養者名簿）（⑤の場合）'!$BD116+1&lt;=15,IF(AD$19&gt;='様式３（療養者名簿）（⑤の場合）'!$BD116,IF(AD$19&lt;='様式３（療養者名簿）（⑤の場合）'!$BE116,1,0),0),0)</f>
        <v>0</v>
      </c>
      <c r="AE111" s="256">
        <f>IF(AE$19-'様式３（療養者名簿）（⑤の場合）'!$BD116+1&lt;=15,IF(AE$19&gt;='様式３（療養者名簿）（⑤の場合）'!$BD116,IF(AE$19&lt;='様式３（療養者名簿）（⑤の場合）'!$BE116,1,0),0),0)</f>
        <v>0</v>
      </c>
      <c r="AF111" s="256">
        <f>IF(AF$19-'様式３（療養者名簿）（⑤の場合）'!$BD116+1&lt;=15,IF(AF$19&gt;='様式３（療養者名簿）（⑤の場合）'!$BD116,IF(AF$19&lt;='様式３（療養者名簿）（⑤の場合）'!$BE116,1,0),0),0)</f>
        <v>0</v>
      </c>
      <c r="AG111" s="256">
        <f>IF(AG$19-'様式３（療養者名簿）（⑤の場合）'!$BD116+1&lt;=15,IF(AG$19&gt;='様式３（療養者名簿）（⑤の場合）'!$BD116,IF(AG$19&lt;='様式３（療養者名簿）（⑤の場合）'!$BE116,1,0),0),0)</f>
        <v>0</v>
      </c>
      <c r="AH111" s="256">
        <f>IF(AH$19-'様式３（療養者名簿）（⑤の場合）'!$BD116+1&lt;=15,IF(AH$19&gt;='様式３（療養者名簿）（⑤の場合）'!$BD116,IF(AH$19&lt;='様式３（療養者名簿）（⑤の場合）'!$BE116,1,0),0),0)</f>
        <v>0</v>
      </c>
      <c r="AI111" s="256">
        <f>IF(AI$19-'様式３（療養者名簿）（⑤の場合）'!$BD116+1&lt;=15,IF(AI$19&gt;='様式３（療養者名簿）（⑤の場合）'!$BD116,IF(AI$19&lt;='様式３（療養者名簿）（⑤の場合）'!$BE116,1,0),0),0)</f>
        <v>0</v>
      </c>
      <c r="AJ111" s="256">
        <f>IF(AJ$19-'様式３（療養者名簿）（⑤の場合）'!$BD116+1&lt;=15,IF(AJ$19&gt;='様式３（療養者名簿）（⑤の場合）'!$BD116,IF(AJ$19&lt;='様式３（療養者名簿）（⑤の場合）'!$BE116,1,0),0),0)</f>
        <v>0</v>
      </c>
      <c r="AK111" s="256">
        <f>IF(AK$19-'様式３（療養者名簿）（⑤の場合）'!$BD116+1&lt;=15,IF(AK$19&gt;='様式３（療養者名簿）（⑤の場合）'!$BD116,IF(AK$19&lt;='様式３（療養者名簿）（⑤の場合）'!$BE116,1,0),0),0)</f>
        <v>0</v>
      </c>
      <c r="AL111" s="256">
        <f>IF(AL$19-'様式３（療養者名簿）（⑤の場合）'!$BD116+1&lt;=15,IF(AL$19&gt;='様式３（療養者名簿）（⑤の場合）'!$BD116,IF(AL$19&lt;='様式３（療養者名簿）（⑤の場合）'!$BE116,1,0),0),0)</f>
        <v>0</v>
      </c>
      <c r="AM111" s="256">
        <f>IF(AM$19-'様式３（療養者名簿）（⑤の場合）'!$BD116+1&lt;=15,IF(AM$19&gt;='様式３（療養者名簿）（⑤の場合）'!$BD116,IF(AM$19&lt;='様式３（療養者名簿）（⑤の場合）'!$BE116,1,0),0),0)</f>
        <v>0</v>
      </c>
      <c r="AN111" s="256">
        <f>IF(AN$19-'様式３（療養者名簿）（⑤の場合）'!$BD116+1&lt;=15,IF(AN$19&gt;='様式３（療養者名簿）（⑤の場合）'!$BD116,IF(AN$19&lt;='様式３（療養者名簿）（⑤の場合）'!$BE116,1,0),0),0)</f>
        <v>0</v>
      </c>
      <c r="AO111" s="256">
        <f>IF(AO$19-'様式３（療養者名簿）（⑤の場合）'!$BD116+1&lt;=15,IF(AO$19&gt;='様式３（療養者名簿）（⑤の場合）'!$BD116,IF(AO$19&lt;='様式３（療養者名簿）（⑤の場合）'!$BE116,1,0),0),0)</f>
        <v>0</v>
      </c>
      <c r="AP111" s="256">
        <f>IF(AP$19-'様式３（療養者名簿）（⑤の場合）'!$BD116+1&lt;=15,IF(AP$19&gt;='様式３（療養者名簿）（⑤の場合）'!$BD116,IF(AP$19&lt;='様式３（療養者名簿）（⑤の場合）'!$BE116,1,0),0),0)</f>
        <v>0</v>
      </c>
      <c r="AQ111" s="256">
        <f>IF(AQ$19-'様式３（療養者名簿）（⑤の場合）'!$BD116+1&lt;=15,IF(AQ$19&gt;='様式３（療養者名簿）（⑤の場合）'!$BD116,IF(AQ$19&lt;='様式３（療養者名簿）（⑤の場合）'!$BE116,1,0),0),0)</f>
        <v>0</v>
      </c>
      <c r="AR111" s="256">
        <f>IF(AR$19-'様式３（療養者名簿）（⑤の場合）'!$BD116+1&lt;=15,IF(AR$19&gt;='様式３（療養者名簿）（⑤の場合）'!$BD116,IF(AR$19&lt;='様式３（療養者名簿）（⑤の場合）'!$BE116,1,0),0),0)</f>
        <v>0</v>
      </c>
      <c r="AS111" s="256">
        <f>IF(AS$19-'様式３（療養者名簿）（⑤の場合）'!$BD116+1&lt;=15,IF(AS$19&gt;='様式３（療養者名簿）（⑤の場合）'!$BD116,IF(AS$19&lt;='様式３（療養者名簿）（⑤の場合）'!$BE116,1,0),0),0)</f>
        <v>0</v>
      </c>
      <c r="AT111" s="256">
        <f>IF(AT$19-'様式３（療養者名簿）（⑤の場合）'!$BD116+1&lt;=15,IF(AT$19&gt;='様式３（療養者名簿）（⑤の場合）'!$BD116,IF(AT$19&lt;='様式３（療養者名簿）（⑤の場合）'!$BE116,1,0),0),0)</f>
        <v>0</v>
      </c>
      <c r="AU111" s="256">
        <f>IF(AU$19-'様式３（療養者名簿）（⑤の場合）'!$BD116+1&lt;=15,IF(AU$19&gt;='様式３（療養者名簿）（⑤の場合）'!$BD116,IF(AU$19&lt;='様式３（療養者名簿）（⑤の場合）'!$BE116,1,0),0),0)</f>
        <v>0</v>
      </c>
      <c r="AV111" s="256">
        <f>IF(AV$19-'様式３（療養者名簿）（⑤の場合）'!$BD116+1&lt;=15,IF(AV$19&gt;='様式３（療養者名簿）（⑤の場合）'!$BD116,IF(AV$19&lt;='様式３（療養者名簿）（⑤の場合）'!$BE116,1,0),0),0)</f>
        <v>0</v>
      </c>
      <c r="AW111" s="256">
        <f>IF(AW$19-'様式３（療養者名簿）（⑤の場合）'!$BD116+1&lt;=15,IF(AW$19&gt;='様式３（療養者名簿）（⑤の場合）'!$BD116,IF(AW$19&lt;='様式３（療養者名簿）（⑤の場合）'!$BE116,1,0),0),0)</f>
        <v>0</v>
      </c>
      <c r="AX111" s="256">
        <f>IF(AX$19-'様式３（療養者名簿）（⑤の場合）'!$BD116+1&lt;=15,IF(AX$19&gt;='様式３（療養者名簿）（⑤の場合）'!$BD116,IF(AX$19&lt;='様式３（療養者名簿）（⑤の場合）'!$BE116,1,0),0),0)</f>
        <v>0</v>
      </c>
      <c r="AY111" s="256">
        <f>IF(AY$19-'様式３（療養者名簿）（⑤の場合）'!$BD116+1&lt;=15,IF(AY$19&gt;='様式３（療養者名簿）（⑤の場合）'!$BD116,IF(AY$19&lt;='様式３（療養者名簿）（⑤の場合）'!$BE116,1,0),0),0)</f>
        <v>0</v>
      </c>
      <c r="AZ111" s="256">
        <f>IF(AZ$19-'様式３（療養者名簿）（⑤の場合）'!$BD116+1&lt;=15,IF(AZ$19&gt;='様式３（療養者名簿）（⑤の場合）'!$BD116,IF(AZ$19&lt;='様式３（療養者名簿）（⑤の場合）'!$BE116,1,0),0),0)</f>
        <v>0</v>
      </c>
      <c r="BA111" s="256">
        <f>IF(BA$19-'様式３（療養者名簿）（⑤の場合）'!$BD116+1&lt;=15,IF(BA$19&gt;='様式３（療養者名簿）（⑤の場合）'!$BD116,IF(BA$19&lt;='様式３（療養者名簿）（⑤の場合）'!$BE116,1,0),0),0)</f>
        <v>0</v>
      </c>
      <c r="BB111" s="256">
        <f>IF(BB$19-'様式３（療養者名簿）（⑤の場合）'!$BD116+1&lt;=15,IF(BB$19&gt;='様式３（療養者名簿）（⑤の場合）'!$BD116,IF(BB$19&lt;='様式３（療養者名簿）（⑤の場合）'!$BE116,1,0),0),0)</f>
        <v>0</v>
      </c>
      <c r="BC111" s="256">
        <f>IF(BC$19-'様式３（療養者名簿）（⑤の場合）'!$BD116+1&lt;=15,IF(BC$19&gt;='様式３（療養者名簿）（⑤の場合）'!$BD116,IF(BC$19&lt;='様式３（療養者名簿）（⑤の場合）'!$BE116,1,0),0),0)</f>
        <v>0</v>
      </c>
      <c r="BD111" s="256">
        <f>IF(BD$19-'様式３（療養者名簿）（⑤の場合）'!$BD116+1&lt;=15,IF(BD$19&gt;='様式３（療養者名簿）（⑤の場合）'!$BD116,IF(BD$19&lt;='様式３（療養者名簿）（⑤の場合）'!$BE116,1,0),0),0)</f>
        <v>0</v>
      </c>
      <c r="BE111" s="256">
        <f>IF(BE$19-'様式３（療養者名簿）（⑤の場合）'!$BD116+1&lt;=15,IF(BE$19&gt;='様式３（療養者名簿）（⑤の場合）'!$BD116,IF(BE$19&lt;='様式３（療養者名簿）（⑤の場合）'!$BE116,1,0),0),0)</f>
        <v>0</v>
      </c>
      <c r="BF111" s="256">
        <f>IF(BF$19-'様式３（療養者名簿）（⑤の場合）'!$BD116+1&lt;=15,IF(BF$19&gt;='様式３（療養者名簿）（⑤の場合）'!$BD116,IF(BF$19&lt;='様式３（療養者名簿）（⑤の場合）'!$BE116,1,0),0),0)</f>
        <v>0</v>
      </c>
      <c r="BG111" s="256">
        <f>IF(BG$19-'様式３（療養者名簿）（⑤の場合）'!$BD116+1&lt;=15,IF(BG$19&gt;='様式３（療養者名簿）（⑤の場合）'!$BD116,IF(BG$19&lt;='様式３（療養者名簿）（⑤の場合）'!$BE116,1,0),0),0)</f>
        <v>0</v>
      </c>
      <c r="BH111" s="256">
        <f>IF(BH$19-'様式３（療養者名簿）（⑤の場合）'!$BD116+1&lt;=15,IF(BH$19&gt;='様式３（療養者名簿）（⑤の場合）'!$BD116,IF(BH$19&lt;='様式３（療養者名簿）（⑤の場合）'!$BE116,1,0),0),0)</f>
        <v>0</v>
      </c>
      <c r="BI111" s="256">
        <f>IF(BI$19-'様式３（療養者名簿）（⑤の場合）'!$BD116+1&lt;=15,IF(BI$19&gt;='様式３（療養者名簿）（⑤の場合）'!$BD116,IF(BI$19&lt;='様式３（療養者名簿）（⑤の場合）'!$BE116,1,0),0),0)</f>
        <v>0</v>
      </c>
      <c r="BJ111" s="256">
        <f>IF(BJ$19-'様式３（療養者名簿）（⑤の場合）'!$BD116+1&lt;=15,IF(BJ$19&gt;='様式３（療養者名簿）（⑤の場合）'!$BD116,IF(BJ$19&lt;='様式３（療養者名簿）（⑤の場合）'!$BE116,1,0),0),0)</f>
        <v>0</v>
      </c>
      <c r="BK111" s="256">
        <f>IF(BK$19-'様式３（療養者名簿）（⑤の場合）'!$BD116+1&lt;=15,IF(BK$19&gt;='様式３（療養者名簿）（⑤の場合）'!$BD116,IF(BK$19&lt;='様式３（療養者名簿）（⑤の場合）'!$BE116,1,0),0),0)</f>
        <v>0</v>
      </c>
      <c r="BL111" s="256">
        <f>IF(BL$19-'様式３（療養者名簿）（⑤の場合）'!$BD116+1&lt;=15,IF(BL$19&gt;='様式３（療養者名簿）（⑤の場合）'!$BD116,IF(BL$19&lt;='様式３（療養者名簿）（⑤の場合）'!$BE116,1,0),0),0)</f>
        <v>0</v>
      </c>
      <c r="BM111" s="256">
        <f>IF(BM$19-'様式３（療養者名簿）（⑤の場合）'!$BD116+1&lt;=15,IF(BM$19&gt;='様式３（療養者名簿）（⑤の場合）'!$BD116,IF(BM$19&lt;='様式３（療養者名簿）（⑤の場合）'!$BE116,1,0),0),0)</f>
        <v>0</v>
      </c>
      <c r="BN111" s="256">
        <f>IF(BN$19-'様式３（療養者名簿）（⑤の場合）'!$BD116+1&lt;=15,IF(BN$19&gt;='様式３（療養者名簿）（⑤の場合）'!$BD116,IF(BN$19&lt;='様式３（療養者名簿）（⑤の場合）'!$BE116,1,0),0),0)</f>
        <v>0</v>
      </c>
      <c r="BO111" s="256">
        <f>IF(BO$19-'様式３（療養者名簿）（⑤の場合）'!$BD116+1&lt;=15,IF(BO$19&gt;='様式３（療養者名簿）（⑤の場合）'!$BD116,IF(BO$19&lt;='様式３（療養者名簿）（⑤の場合）'!$BE116,1,0),0),0)</f>
        <v>0</v>
      </c>
      <c r="BP111" s="256">
        <f>IF(BP$19-'様式３（療養者名簿）（⑤の場合）'!$BD116+1&lt;=15,IF(BP$19&gt;='様式３（療養者名簿）（⑤の場合）'!$BD116,IF(BP$19&lt;='様式３（療養者名簿）（⑤の場合）'!$BE116,1,0),0),0)</f>
        <v>0</v>
      </c>
      <c r="BQ111" s="256">
        <f>IF(BQ$19-'様式３（療養者名簿）（⑤の場合）'!$BD116+1&lt;=15,IF(BQ$19&gt;='様式３（療養者名簿）（⑤の場合）'!$BD116,IF(BQ$19&lt;='様式３（療養者名簿）（⑤の場合）'!$BE116,1,0),0),0)</f>
        <v>0</v>
      </c>
      <c r="BR111" s="256">
        <f>IF(BR$19-'様式３（療養者名簿）（⑤の場合）'!$BD116+1&lt;=15,IF(BR$19&gt;='様式３（療養者名簿）（⑤の場合）'!$BD116,IF(BR$19&lt;='様式３（療養者名簿）（⑤の場合）'!$BE116,1,0),0),0)</f>
        <v>0</v>
      </c>
      <c r="BS111" s="256">
        <f>IF(BS$19-'様式３（療養者名簿）（⑤の場合）'!$BD116+1&lt;=15,IF(BS$19&gt;='様式３（療養者名簿）（⑤の場合）'!$BD116,IF(BS$19&lt;='様式３（療養者名簿）（⑤の場合）'!$BE116,1,0),0),0)</f>
        <v>0</v>
      </c>
      <c r="BT111" s="256">
        <f>IF(BT$19-'様式３（療養者名簿）（⑤の場合）'!$BD116+1&lt;=15,IF(BT$19&gt;='様式３（療養者名簿）（⑤の場合）'!$BD116,IF(BT$19&lt;='様式３（療養者名簿）（⑤の場合）'!$BE116,1,0),0),0)</f>
        <v>0</v>
      </c>
      <c r="BU111" s="256">
        <f>IF(BU$19-'様式３（療養者名簿）（⑤の場合）'!$BD116+1&lt;=15,IF(BU$19&gt;='様式３（療養者名簿）（⑤の場合）'!$BD116,IF(BU$19&lt;='様式３（療養者名簿）（⑤の場合）'!$BE116,1,0),0),0)</f>
        <v>0</v>
      </c>
      <c r="BV111" s="256">
        <f>IF(BV$19-'様式３（療養者名簿）（⑤の場合）'!$BD116+1&lt;=15,IF(BV$19&gt;='様式３（療養者名簿）（⑤の場合）'!$BD116,IF(BV$19&lt;='様式３（療養者名簿）（⑤の場合）'!$BE116,1,0),0),0)</f>
        <v>0</v>
      </c>
      <c r="BW111" s="256">
        <f>IF(BW$19-'様式３（療養者名簿）（⑤の場合）'!$BD116+1&lt;=15,IF(BW$19&gt;='様式３（療養者名簿）（⑤の場合）'!$BD116,IF(BW$19&lt;='様式３（療養者名簿）（⑤の場合）'!$BE116,1,0),0),0)</f>
        <v>0</v>
      </c>
      <c r="BX111" s="256">
        <f>IF(BX$19-'様式３（療養者名簿）（⑤の場合）'!$BD116+1&lt;=15,IF(BX$19&gt;='様式３（療養者名簿）（⑤の場合）'!$BD116,IF(BX$19&lt;='様式３（療養者名簿）（⑤の場合）'!$BE116,1,0),0),0)</f>
        <v>0</v>
      </c>
      <c r="BY111" s="256">
        <f>IF(BY$19-'様式３（療養者名簿）（⑤の場合）'!$BD116+1&lt;=15,IF(BY$19&gt;='様式３（療養者名簿）（⑤の場合）'!$BD116,IF(BY$19&lt;='様式３（療養者名簿）（⑤の場合）'!$BE116,1,0),0),0)</f>
        <v>0</v>
      </c>
      <c r="BZ111" s="256">
        <f>IF(BZ$19-'様式３（療養者名簿）（⑤の場合）'!$BD116+1&lt;=15,IF(BZ$19&gt;='様式３（療養者名簿）（⑤の場合）'!$BD116,IF(BZ$19&lt;='様式３（療養者名簿）（⑤の場合）'!$BE116,1,0),0),0)</f>
        <v>0</v>
      </c>
      <c r="CA111" s="256">
        <f>IF(CA$19-'様式３（療養者名簿）（⑤の場合）'!$BD116+1&lt;=15,IF(CA$19&gt;='様式３（療養者名簿）（⑤の場合）'!$BD116,IF(CA$19&lt;='様式３（療養者名簿）（⑤の場合）'!$BE116,1,0),0),0)</f>
        <v>0</v>
      </c>
      <c r="CB111" s="256">
        <f>IF(CB$19-'様式３（療養者名簿）（⑤の場合）'!$BD116+1&lt;=15,IF(CB$19&gt;='様式３（療養者名簿）（⑤の場合）'!$BD116,IF(CB$19&lt;='様式３（療養者名簿）（⑤の場合）'!$BE116,1,0),0),0)</f>
        <v>0</v>
      </c>
      <c r="CC111" s="256">
        <f>IF(CC$19-'様式３（療養者名簿）（⑤の場合）'!$BD116+1&lt;=15,IF(CC$19&gt;='様式３（療養者名簿）（⑤の場合）'!$BD116,IF(CC$19&lt;='様式３（療養者名簿）（⑤の場合）'!$BE116,1,0),0),0)</f>
        <v>0</v>
      </c>
      <c r="CD111" s="256">
        <f>IF(CD$19-'様式３（療養者名簿）（⑤の場合）'!$BD116+1&lt;=15,IF(CD$19&gt;='様式３（療養者名簿）（⑤の場合）'!$BD116,IF(CD$19&lt;='様式３（療養者名簿）（⑤の場合）'!$BE116,1,0),0),0)</f>
        <v>0</v>
      </c>
      <c r="CE111" s="256">
        <f>IF(CE$19-'様式３（療養者名簿）（⑤の場合）'!$BD116+1&lt;=15,IF(CE$19&gt;='様式３（療養者名簿）（⑤の場合）'!$BD116,IF(CE$19&lt;='様式３（療養者名簿）（⑤の場合）'!$BE116,1,0),0),0)</f>
        <v>0</v>
      </c>
      <c r="CF111" s="256">
        <f>IF(CF$19-'様式３（療養者名簿）（⑤の場合）'!$BD116+1&lt;=15,IF(CF$19&gt;='様式３（療養者名簿）（⑤の場合）'!$BD116,IF(CF$19&lt;='様式３（療養者名簿）（⑤の場合）'!$BE116,1,0),0),0)</f>
        <v>0</v>
      </c>
      <c r="CG111" s="256">
        <f>IF(CG$19-'様式３（療養者名簿）（⑤の場合）'!$BD116+1&lt;=15,IF(CG$19&gt;='様式３（療養者名簿）（⑤の場合）'!$BD116,IF(CG$19&lt;='様式３（療養者名簿）（⑤の場合）'!$BE116,1,0),0),0)</f>
        <v>0</v>
      </c>
      <c r="CH111" s="256">
        <f>IF(CH$19-'様式３（療養者名簿）（⑤の場合）'!$BD116+1&lt;=15,IF(CH$19&gt;='様式３（療養者名簿）（⑤の場合）'!$BD116,IF(CH$19&lt;='様式３（療養者名簿）（⑤の場合）'!$BE116,1,0),0),0)</f>
        <v>0</v>
      </c>
      <c r="CI111" s="256">
        <f>IF(CI$19-'様式３（療養者名簿）（⑤の場合）'!$BD116+1&lt;=15,IF(CI$19&gt;='様式３（療養者名簿）（⑤の場合）'!$BD116,IF(CI$19&lt;='様式３（療養者名簿）（⑤の場合）'!$BE116,1,0),0),0)</f>
        <v>0</v>
      </c>
      <c r="CJ111" s="256">
        <f>IF(CJ$19-'様式３（療養者名簿）（⑤の場合）'!$BD116+1&lt;=15,IF(CJ$19&gt;='様式３（療養者名簿）（⑤の場合）'!$BD116,IF(CJ$19&lt;='様式３（療養者名簿）（⑤の場合）'!$BE116,1,0),0),0)</f>
        <v>0</v>
      </c>
      <c r="CK111" s="256">
        <f>IF(CK$19-'様式３（療養者名簿）（⑤の場合）'!$BD116+1&lt;=15,IF(CK$19&gt;='様式３（療養者名簿）（⑤の場合）'!$BD116,IF(CK$19&lt;='様式３（療養者名簿）（⑤の場合）'!$BE116,1,0),0),0)</f>
        <v>0</v>
      </c>
      <c r="CL111" s="256">
        <f>IF(CL$19-'様式３（療養者名簿）（⑤の場合）'!$BD116+1&lt;=15,IF(CL$19&gt;='様式３（療養者名簿）（⑤の場合）'!$BD116,IF(CL$19&lt;='様式３（療養者名簿）（⑤の場合）'!$BE116,1,0),0),0)</f>
        <v>0</v>
      </c>
      <c r="CM111" s="256">
        <f>IF(CM$19-'様式３（療養者名簿）（⑤の場合）'!$BD116+1&lt;=15,IF(CM$19&gt;='様式３（療養者名簿）（⑤の場合）'!$BD116,IF(CM$19&lt;='様式３（療養者名簿）（⑤の場合）'!$BE116,1,0),0),0)</f>
        <v>0</v>
      </c>
      <c r="CN111" s="256">
        <f>IF(CN$19-'様式３（療養者名簿）（⑤の場合）'!$BD116+1&lt;=15,IF(CN$19&gt;='様式３（療養者名簿）（⑤の場合）'!$BD116,IF(CN$19&lt;='様式３（療養者名簿）（⑤の場合）'!$BE116,1,0),0),0)</f>
        <v>0</v>
      </c>
      <c r="CO111" s="256">
        <f>IF(CO$19-'様式３（療養者名簿）（⑤の場合）'!$BD116+1&lt;=15,IF(CO$19&gt;='様式３（療養者名簿）（⑤の場合）'!$BD116,IF(CO$19&lt;='様式３（療養者名簿）（⑤の場合）'!$BE116,1,0),0),0)</f>
        <v>0</v>
      </c>
      <c r="CP111" s="256">
        <f>IF(CP$19-'様式３（療養者名簿）（⑤の場合）'!$BD116+1&lt;=15,IF(CP$19&gt;='様式３（療養者名簿）（⑤の場合）'!$BD116,IF(CP$19&lt;='様式３（療養者名簿）（⑤の場合）'!$BE116,1,0),0),0)</f>
        <v>0</v>
      </c>
      <c r="CQ111" s="256">
        <f>IF(CQ$19-'様式３（療養者名簿）（⑤の場合）'!$BD116+1&lt;=15,IF(CQ$19&gt;='様式３（療養者名簿）（⑤の場合）'!$BD116,IF(CQ$19&lt;='様式３（療養者名簿）（⑤の場合）'!$BE116,1,0),0),0)</f>
        <v>0</v>
      </c>
      <c r="CR111" s="256">
        <f>IF(CR$19-'様式３（療養者名簿）（⑤の場合）'!$BD116+1&lt;=15,IF(CR$19&gt;='様式３（療養者名簿）（⑤の場合）'!$BD116,IF(CR$19&lt;='様式３（療養者名簿）（⑤の場合）'!$BE116,1,0),0),0)</f>
        <v>0</v>
      </c>
      <c r="CS111" s="256">
        <f>IF(CS$19-'様式３（療養者名簿）（⑤の場合）'!$BD116+1&lt;=15,IF(CS$19&gt;='様式３（療養者名簿）（⑤の場合）'!$BD116,IF(CS$19&lt;='様式３（療養者名簿）（⑤の場合）'!$BE116,1,0),0),0)</f>
        <v>0</v>
      </c>
      <c r="CT111" s="256">
        <f>IF(CT$19-'様式３（療養者名簿）（⑤の場合）'!$BD116+1&lt;=15,IF(CT$19&gt;='様式３（療養者名簿）（⑤の場合）'!$BD116,IF(CT$19&lt;='様式３（療養者名簿）（⑤の場合）'!$BE116,1,0),0),0)</f>
        <v>0</v>
      </c>
      <c r="CU111" s="256">
        <f>IF(CU$19-'様式３（療養者名簿）（⑤の場合）'!$BD116+1&lt;=15,IF(CU$19&gt;='様式３（療養者名簿）（⑤の場合）'!$BD116,IF(CU$19&lt;='様式３（療養者名簿）（⑤の場合）'!$BE116,1,0),0),0)</f>
        <v>0</v>
      </c>
      <c r="CV111" s="256">
        <f>IF(CV$19-'様式３（療養者名簿）（⑤の場合）'!$BD116+1&lt;=15,IF(CV$19&gt;='様式３（療養者名簿）（⑤の場合）'!$BD116,IF(CV$19&lt;='様式３（療養者名簿）（⑤の場合）'!$BE116,1,0),0),0)</f>
        <v>0</v>
      </c>
      <c r="CW111" s="256">
        <f>IF(CW$19-'様式３（療養者名簿）（⑤の場合）'!$BD116+1&lt;=15,IF(CW$19&gt;='様式３（療養者名簿）（⑤の場合）'!$BD116,IF(CW$19&lt;='様式３（療養者名簿）（⑤の場合）'!$BE116,1,0),0),0)</f>
        <v>0</v>
      </c>
      <c r="CX111" s="256">
        <f>IF(CX$19-'様式３（療養者名簿）（⑤の場合）'!$BD116+1&lt;=15,IF(CX$19&gt;='様式３（療養者名簿）（⑤の場合）'!$BD116,IF(CX$19&lt;='様式３（療養者名簿）（⑤の場合）'!$BE116,1,0),0),0)</f>
        <v>0</v>
      </c>
      <c r="CY111" s="256">
        <f>IF(CY$19-'様式３（療養者名簿）（⑤の場合）'!$BD116+1&lt;=15,IF(CY$19&gt;='様式３（療養者名簿）（⑤の場合）'!$BD116,IF(CY$19&lt;='様式３（療養者名簿）（⑤の場合）'!$BE116,1,0),0),0)</f>
        <v>0</v>
      </c>
      <c r="CZ111" s="256">
        <f>IF(CZ$19-'様式３（療養者名簿）（⑤の場合）'!$BD116+1&lt;=15,IF(CZ$19&gt;='様式３（療養者名簿）（⑤の場合）'!$BD116,IF(CZ$19&lt;='様式３（療養者名簿）（⑤の場合）'!$BE116,1,0),0),0)</f>
        <v>0</v>
      </c>
      <c r="DA111" s="256">
        <f>IF(DA$19-'様式３（療養者名簿）（⑤の場合）'!$BD116+1&lt;=15,IF(DA$19&gt;='様式３（療養者名簿）（⑤の場合）'!$BD116,IF(DA$19&lt;='様式３（療養者名簿）（⑤の場合）'!$BE116,1,0),0),0)</f>
        <v>0</v>
      </c>
      <c r="DB111" s="256">
        <f>IF(DB$19-'様式３（療養者名簿）（⑤の場合）'!$BD116+1&lt;=15,IF(DB$19&gt;='様式３（療養者名簿）（⑤の場合）'!$BD116,IF(DB$19&lt;='様式３（療養者名簿）（⑤の場合）'!$BE116,1,0),0),0)</f>
        <v>0</v>
      </c>
      <c r="DC111" s="256">
        <f>IF(DC$19-'様式３（療養者名簿）（⑤の場合）'!$BD116+1&lt;=15,IF(DC$19&gt;='様式３（療養者名簿）（⑤の場合）'!$BD116,IF(DC$19&lt;='様式３（療養者名簿）（⑤の場合）'!$BE116,1,0),0),0)</f>
        <v>0</v>
      </c>
      <c r="DD111" s="256">
        <f>IF(DD$19-'様式３（療養者名簿）（⑤の場合）'!$BD116+1&lt;=15,IF(DD$19&gt;='様式３（療養者名簿）（⑤の場合）'!$BD116,IF(DD$19&lt;='様式３（療養者名簿）（⑤の場合）'!$BE116,1,0),0),0)</f>
        <v>0</v>
      </c>
      <c r="DE111" s="256">
        <f>IF(DE$19-'様式３（療養者名簿）（⑤の場合）'!$BD116+1&lt;=15,IF(DE$19&gt;='様式３（療養者名簿）（⑤の場合）'!$BD116,IF(DE$19&lt;='様式３（療養者名簿）（⑤の場合）'!$BE116,1,0),0),0)</f>
        <v>0</v>
      </c>
      <c r="DF111" s="256">
        <f>IF(DF$19-'様式３（療養者名簿）（⑤の場合）'!$BD116+1&lt;=15,IF(DF$19&gt;='様式３（療養者名簿）（⑤の場合）'!$BD116,IF(DF$19&lt;='様式３（療養者名簿）（⑤の場合）'!$BE116,1,0),0),0)</f>
        <v>0</v>
      </c>
      <c r="DG111" s="256">
        <f>IF(DG$19-'様式３（療養者名簿）（⑤の場合）'!$BD116+1&lt;=15,IF(DG$19&gt;='様式３（療養者名簿）（⑤の場合）'!$BD116,IF(DG$19&lt;='様式３（療養者名簿）（⑤の場合）'!$BE116,1,0),0),0)</f>
        <v>0</v>
      </c>
      <c r="DH111" s="256">
        <f>IF(DH$19-'様式３（療養者名簿）（⑤の場合）'!$BD116+1&lt;=15,IF(DH$19&gt;='様式３（療養者名簿）（⑤の場合）'!$BD116,IF(DH$19&lt;='様式３（療養者名簿）（⑤の場合）'!$BE116,1,0),0),0)</f>
        <v>0</v>
      </c>
      <c r="DI111" s="256">
        <f>IF(DI$19-'様式３（療養者名簿）（⑤の場合）'!$BD116+1&lt;=15,IF(DI$19&gt;='様式３（療養者名簿）（⑤の場合）'!$BD116,IF(DI$19&lt;='様式３（療養者名簿）（⑤の場合）'!$BE116,1,0),0),0)</f>
        <v>0</v>
      </c>
      <c r="DJ111" s="256">
        <f>IF(DJ$19-'様式３（療養者名簿）（⑤の場合）'!$BD116+1&lt;=15,IF(DJ$19&gt;='様式３（療養者名簿）（⑤の場合）'!$BD116,IF(DJ$19&lt;='様式３（療養者名簿）（⑤の場合）'!$BE116,1,0),0),0)</f>
        <v>0</v>
      </c>
      <c r="DK111" s="256">
        <f>IF(DK$19-'様式３（療養者名簿）（⑤の場合）'!$BD116+1&lt;=15,IF(DK$19&gt;='様式３（療養者名簿）（⑤の場合）'!$BD116,IF(DK$19&lt;='様式３（療養者名簿）（⑤の場合）'!$BE116,1,0),0),0)</f>
        <v>0</v>
      </c>
      <c r="DL111" s="256">
        <f>IF(DL$19-'様式３（療養者名簿）（⑤の場合）'!$BD116+1&lt;=15,IF(DL$19&gt;='様式３（療養者名簿）（⑤の場合）'!$BD116,IF(DL$19&lt;='様式３（療養者名簿）（⑤の場合）'!$BE116,1,0),0),0)</f>
        <v>0</v>
      </c>
      <c r="DM111" s="256">
        <f>IF(DM$19-'様式３（療養者名簿）（⑤の場合）'!$BD116+1&lt;=15,IF(DM$19&gt;='様式３（療養者名簿）（⑤の場合）'!$BD116,IF(DM$19&lt;='様式３（療養者名簿）（⑤の場合）'!$BE116,1,0),0),0)</f>
        <v>0</v>
      </c>
      <c r="DN111" s="256">
        <f>IF(DN$19-'様式３（療養者名簿）（⑤の場合）'!$BD116+1&lt;=15,IF(DN$19&gt;='様式３（療養者名簿）（⑤の場合）'!$BD116,IF(DN$19&lt;='様式３（療養者名簿）（⑤の場合）'!$BE116,1,0),0),0)</f>
        <v>0</v>
      </c>
      <c r="DO111" s="256">
        <f>IF(DO$19-'様式３（療養者名簿）（⑤の場合）'!$BD116+1&lt;=15,IF(DO$19&gt;='様式３（療養者名簿）（⑤の場合）'!$BD116,IF(DO$19&lt;='様式３（療養者名簿）（⑤の場合）'!$BE116,1,0),0),0)</f>
        <v>0</v>
      </c>
      <c r="DP111" s="256">
        <f>IF(DP$19-'様式３（療養者名簿）（⑤の場合）'!$BD116+1&lt;=15,IF(DP$19&gt;='様式３（療養者名簿）（⑤の場合）'!$BD116,IF(DP$19&lt;='様式３（療養者名簿）（⑤の場合）'!$BE116,1,0),0),0)</f>
        <v>0</v>
      </c>
      <c r="DQ111" s="256">
        <f>IF(DQ$19-'様式３（療養者名簿）（⑤の場合）'!$BD116+1&lt;=15,IF(DQ$19&gt;='様式３（療養者名簿）（⑤の場合）'!$BD116,IF(DQ$19&lt;='様式３（療養者名簿）（⑤の場合）'!$BE116,1,0),0),0)</f>
        <v>0</v>
      </c>
      <c r="DR111" s="256">
        <f>IF(DR$19-'様式３（療養者名簿）（⑤の場合）'!$BD116+1&lt;=15,IF(DR$19&gt;='様式３（療養者名簿）（⑤の場合）'!$BD116,IF(DR$19&lt;='様式３（療養者名簿）（⑤の場合）'!$BE116,1,0),0),0)</f>
        <v>0</v>
      </c>
      <c r="DS111" s="256">
        <f>IF(DS$19-'様式３（療養者名簿）（⑤の場合）'!$BD116+1&lt;=15,IF(DS$19&gt;='様式３（療養者名簿）（⑤の場合）'!$BD116,IF(DS$19&lt;='様式３（療養者名簿）（⑤の場合）'!$BE116,1,0),0),0)</f>
        <v>0</v>
      </c>
      <c r="DT111" s="256">
        <f>IF(DT$19-'様式３（療養者名簿）（⑤の場合）'!$BD116+1&lt;=15,IF(DT$19&gt;='様式３（療養者名簿）（⑤の場合）'!$BD116,IF(DT$19&lt;='様式３（療養者名簿）（⑤の場合）'!$BE116,1,0),0),0)</f>
        <v>0</v>
      </c>
      <c r="DU111" s="256">
        <f>IF(DU$19-'様式３（療養者名簿）（⑤の場合）'!$BD116+1&lt;=15,IF(DU$19&gt;='様式３（療養者名簿）（⑤の場合）'!$BD116,IF(DU$19&lt;='様式３（療養者名簿）（⑤の場合）'!$BE116,1,0),0),0)</f>
        <v>0</v>
      </c>
      <c r="DV111" s="256">
        <f>IF(DV$19-'様式３（療養者名簿）（⑤の場合）'!$BD116+1&lt;=15,IF(DV$19&gt;='様式３（療養者名簿）（⑤の場合）'!$BD116,IF(DV$19&lt;='様式３（療養者名簿）（⑤の場合）'!$BE116,1,0),0),0)</f>
        <v>0</v>
      </c>
      <c r="DW111" s="256">
        <f>IF(DW$19-'様式３（療養者名簿）（⑤の場合）'!$BD116+1&lt;=15,IF(DW$19&gt;='様式３（療養者名簿）（⑤の場合）'!$BD116,IF(DW$19&lt;='様式３（療養者名簿）（⑤の場合）'!$BE116,1,0),0),0)</f>
        <v>0</v>
      </c>
      <c r="DX111" s="256">
        <f>IF(DX$19-'様式３（療養者名簿）（⑤の場合）'!$BD116+1&lt;=15,IF(DX$19&gt;='様式３（療養者名簿）（⑤の場合）'!$BD116,IF(DX$19&lt;='様式３（療養者名簿）（⑤の場合）'!$BE116,1,0),0),0)</f>
        <v>0</v>
      </c>
      <c r="DY111" s="256">
        <f>IF(DY$19-'様式３（療養者名簿）（⑤の場合）'!$BD116+1&lt;=15,IF(DY$19&gt;='様式３（療養者名簿）（⑤の場合）'!$BD116,IF(DY$19&lt;='様式３（療養者名簿）（⑤の場合）'!$BE116,1,0),0),0)</f>
        <v>0</v>
      </c>
      <c r="DZ111" s="256">
        <f>IF(DZ$19-'様式３（療養者名簿）（⑤の場合）'!$BD116+1&lt;=15,IF(DZ$19&gt;='様式３（療養者名簿）（⑤の場合）'!$BD116,IF(DZ$19&lt;='様式３（療養者名簿）（⑤の場合）'!$BE116,1,0),0),0)</f>
        <v>0</v>
      </c>
      <c r="EA111" s="256">
        <f>IF(EA$19-'様式３（療養者名簿）（⑤の場合）'!$BD116+1&lt;=15,IF(EA$19&gt;='様式３（療養者名簿）（⑤の場合）'!$BD116,IF(EA$19&lt;='様式３（療養者名簿）（⑤の場合）'!$BE116,1,0),0),0)</f>
        <v>0</v>
      </c>
      <c r="EB111" s="256">
        <f>IF(EB$19-'様式３（療養者名簿）（⑤の場合）'!$BD116+1&lt;=15,IF(EB$19&gt;='様式３（療養者名簿）（⑤の場合）'!$BD116,IF(EB$19&lt;='様式３（療養者名簿）（⑤の場合）'!$BE116,1,0),0),0)</f>
        <v>0</v>
      </c>
      <c r="EC111" s="256">
        <f>IF(EC$19-'様式３（療養者名簿）（⑤の場合）'!$BD116+1&lt;=15,IF(EC$19&gt;='様式３（療養者名簿）（⑤の場合）'!$BD116,IF(EC$19&lt;='様式３（療養者名簿）（⑤の場合）'!$BE116,1,0),0),0)</f>
        <v>0</v>
      </c>
      <c r="ED111" s="256">
        <f>IF(ED$19-'様式３（療養者名簿）（⑤の場合）'!$BD116+1&lt;=15,IF(ED$19&gt;='様式３（療養者名簿）（⑤の場合）'!$BD116,IF(ED$19&lt;='様式３（療養者名簿）（⑤の場合）'!$BE116,1,0),0),0)</f>
        <v>0</v>
      </c>
      <c r="EE111" s="256">
        <f>IF(EE$19-'様式３（療養者名簿）（⑤の場合）'!$BD116+1&lt;=15,IF(EE$19&gt;='様式３（療養者名簿）（⑤の場合）'!$BD116,IF(EE$19&lt;='様式３（療養者名簿）（⑤の場合）'!$BE116,1,0),0),0)</f>
        <v>0</v>
      </c>
      <c r="EF111" s="256">
        <f>IF(EF$19-'様式３（療養者名簿）（⑤の場合）'!$BD116+1&lt;=15,IF(EF$19&gt;='様式３（療養者名簿）（⑤の場合）'!$BD116,IF(EF$19&lt;='様式３（療養者名簿）（⑤の場合）'!$BE116,1,0),0),0)</f>
        <v>0</v>
      </c>
      <c r="EG111" s="256">
        <f>IF(EG$19-'様式３（療養者名簿）（⑤の場合）'!$BD116+1&lt;=15,IF(EG$19&gt;='様式３（療養者名簿）（⑤の場合）'!$BD116,IF(EG$19&lt;='様式３（療養者名簿）（⑤の場合）'!$BE116,1,0),0),0)</f>
        <v>0</v>
      </c>
      <c r="EH111" s="256">
        <f>IF(EH$19-'様式３（療養者名簿）（⑤の場合）'!$BD116+1&lt;=15,IF(EH$19&gt;='様式３（療養者名簿）（⑤の場合）'!$BD116,IF(EH$19&lt;='様式３（療養者名簿）（⑤の場合）'!$BE116,1,0),0),0)</f>
        <v>0</v>
      </c>
      <c r="EI111" s="256">
        <f>IF(EI$19-'様式３（療養者名簿）（⑤の場合）'!$BD116+1&lt;=15,IF(EI$19&gt;='様式３（療養者名簿）（⑤の場合）'!$BD116,IF(EI$19&lt;='様式３（療養者名簿）（⑤の場合）'!$BE116,1,0),0),0)</f>
        <v>0</v>
      </c>
      <c r="EJ111" s="256">
        <f>IF(EJ$19-'様式３（療養者名簿）（⑤の場合）'!$BD116+1&lt;=15,IF(EJ$19&gt;='様式３（療養者名簿）（⑤の場合）'!$BD116,IF(EJ$19&lt;='様式３（療養者名簿）（⑤の場合）'!$BE116,1,0),0),0)</f>
        <v>0</v>
      </c>
      <c r="EK111" s="256">
        <f>IF(EK$19-'様式３（療養者名簿）（⑤の場合）'!$BD116+1&lt;=15,IF(EK$19&gt;='様式３（療養者名簿）（⑤の場合）'!$BD116,IF(EK$19&lt;='様式３（療養者名簿）（⑤の場合）'!$BE116,1,0),0),0)</f>
        <v>0</v>
      </c>
      <c r="EL111" s="256">
        <f>IF(EL$19-'様式３（療養者名簿）（⑤の場合）'!$BD116+1&lt;=15,IF(EL$19&gt;='様式３（療養者名簿）（⑤の場合）'!$BD116,IF(EL$19&lt;='様式３（療養者名簿）（⑤の場合）'!$BE116,1,0),0),0)</f>
        <v>0</v>
      </c>
      <c r="EM111" s="256">
        <f>IF(EM$19-'様式３（療養者名簿）（⑤の場合）'!$BD116+1&lt;=15,IF(EM$19&gt;='様式３（療養者名簿）（⑤の場合）'!$BD116,IF(EM$19&lt;='様式３（療養者名簿）（⑤の場合）'!$BE116,1,0),0),0)</f>
        <v>0</v>
      </c>
      <c r="EN111" s="256">
        <f>IF(EN$19-'様式３（療養者名簿）（⑤の場合）'!$BD116+1&lt;=15,IF(EN$19&gt;='様式３（療養者名簿）（⑤の場合）'!$BD116,IF(EN$19&lt;='様式３（療養者名簿）（⑤の場合）'!$BE116,1,0),0),0)</f>
        <v>0</v>
      </c>
      <c r="EO111" s="256">
        <f>IF(EO$19-'様式３（療養者名簿）（⑤の場合）'!$BD116+1&lt;=15,IF(EO$19&gt;='様式３（療養者名簿）（⑤の場合）'!$BD116,IF(EO$19&lt;='様式３（療養者名簿）（⑤の場合）'!$BE116,1,0),0),0)</f>
        <v>0</v>
      </c>
      <c r="EP111" s="256">
        <f>IF(EP$19-'様式３（療養者名簿）（⑤の場合）'!$BD116+1&lt;=15,IF(EP$19&gt;='様式３（療養者名簿）（⑤の場合）'!$BD116,IF(EP$19&lt;='様式３（療養者名簿）（⑤の場合）'!$BE116,1,0),0),0)</f>
        <v>0</v>
      </c>
      <c r="EQ111" s="256">
        <f>IF(EQ$19-'様式３（療養者名簿）（⑤の場合）'!$BD116+1&lt;=15,IF(EQ$19&gt;='様式３（療養者名簿）（⑤の場合）'!$BD116,IF(EQ$19&lt;='様式３（療養者名簿）（⑤の場合）'!$BE116,1,0),0),0)</f>
        <v>0</v>
      </c>
      <c r="ER111" s="256">
        <f>IF(ER$19-'様式３（療養者名簿）（⑤の場合）'!$BD116+1&lt;=15,IF(ER$19&gt;='様式３（療養者名簿）（⑤の場合）'!$BD116,IF(ER$19&lt;='様式３（療養者名簿）（⑤の場合）'!$BE116,1,0),0),0)</f>
        <v>0</v>
      </c>
      <c r="ES111" s="256">
        <f>IF(ES$19-'様式３（療養者名簿）（⑤の場合）'!$BD116+1&lt;=15,IF(ES$19&gt;='様式３（療養者名簿）（⑤の場合）'!$BD116,IF(ES$19&lt;='様式３（療養者名簿）（⑤の場合）'!$BE116,1,0),0),0)</f>
        <v>0</v>
      </c>
      <c r="ET111" s="256">
        <f>IF(ET$19-'様式３（療養者名簿）（⑤の場合）'!$BD116+1&lt;=15,IF(ET$19&gt;='様式３（療養者名簿）（⑤の場合）'!$BD116,IF(ET$19&lt;='様式３（療養者名簿）（⑤の場合）'!$BE116,1,0),0),0)</f>
        <v>0</v>
      </c>
      <c r="EU111" s="256">
        <f>IF(EU$19-'様式３（療養者名簿）（⑤の場合）'!$BD116+1&lt;=15,IF(EU$19&gt;='様式３（療養者名簿）（⑤の場合）'!$BD116,IF(EU$19&lt;='様式３（療養者名簿）（⑤の場合）'!$BE116,1,0),0),0)</f>
        <v>0</v>
      </c>
      <c r="EV111" s="256">
        <f>IF(EV$19-'様式３（療養者名簿）（⑤の場合）'!$BD116+1&lt;=15,IF(EV$19&gt;='様式３（療養者名簿）（⑤の場合）'!$BD116,IF(EV$19&lt;='様式３（療養者名簿）（⑤の場合）'!$BE116,1,0),0),0)</f>
        <v>0</v>
      </c>
      <c r="EW111" s="256">
        <f>IF(EW$19-'様式３（療養者名簿）（⑤の場合）'!$BD116+1&lt;=15,IF(EW$19&gt;='様式３（療養者名簿）（⑤の場合）'!$BD116,IF(EW$19&lt;='様式３（療養者名簿）（⑤の場合）'!$BE116,1,0),0),0)</f>
        <v>0</v>
      </c>
      <c r="EX111" s="256">
        <f>IF(EX$19-'様式３（療養者名簿）（⑤の場合）'!$BD116+1&lt;=15,IF(EX$19&gt;='様式３（療養者名簿）（⑤の場合）'!$BD116,IF(EX$19&lt;='様式３（療養者名簿）（⑤の場合）'!$BE116,1,0),0),0)</f>
        <v>0</v>
      </c>
      <c r="EY111" s="256">
        <f>IF(EY$19-'様式３（療養者名簿）（⑤の場合）'!$BD116+1&lt;=15,IF(EY$19&gt;='様式３（療養者名簿）（⑤の場合）'!$BD116,IF(EY$19&lt;='様式３（療養者名簿）（⑤の場合）'!$BE116,1,0),0),0)</f>
        <v>0</v>
      </c>
      <c r="EZ111" s="256">
        <f>IF(EZ$19-'様式３（療養者名簿）（⑤の場合）'!$BD116+1&lt;=15,IF(EZ$19&gt;='様式３（療養者名簿）（⑤の場合）'!$BD116,IF(EZ$19&lt;='様式３（療養者名簿）（⑤の場合）'!$BE116,1,0),0),0)</f>
        <v>0</v>
      </c>
      <c r="FA111" s="256">
        <f>IF(FA$19-'様式３（療養者名簿）（⑤の場合）'!$BD116+1&lt;=15,IF(FA$19&gt;='様式３（療養者名簿）（⑤の場合）'!$BD116,IF(FA$19&lt;='様式３（療養者名簿）（⑤の場合）'!$BE116,1,0),0),0)</f>
        <v>0</v>
      </c>
      <c r="FB111" s="256">
        <f>IF(FB$19-'様式３（療養者名簿）（⑤の場合）'!$BD116+1&lt;=15,IF(FB$19&gt;='様式３（療養者名簿）（⑤の場合）'!$BD116,IF(FB$19&lt;='様式３（療養者名簿）（⑤の場合）'!$BE116,1,0),0),0)</f>
        <v>0</v>
      </c>
      <c r="FC111" s="256">
        <f>IF(FC$19-'様式３（療養者名簿）（⑤の場合）'!$BD116+1&lt;=15,IF(FC$19&gt;='様式３（療養者名簿）（⑤の場合）'!$BD116,IF(FC$19&lt;='様式３（療養者名簿）（⑤の場合）'!$BE116,1,0),0),0)</f>
        <v>0</v>
      </c>
      <c r="FD111" s="256">
        <f>IF(FD$19-'様式３（療養者名簿）（⑤の場合）'!$BD116+1&lt;=15,IF(FD$19&gt;='様式３（療養者名簿）（⑤の場合）'!$BD116,IF(FD$19&lt;='様式３（療養者名簿）（⑤の場合）'!$BE116,1,0),0),0)</f>
        <v>0</v>
      </c>
      <c r="FE111" s="256">
        <f>IF(FE$19-'様式３（療養者名簿）（⑤の場合）'!$BD116+1&lt;=15,IF(FE$19&gt;='様式３（療養者名簿）（⑤の場合）'!$BD116,IF(FE$19&lt;='様式３（療養者名簿）（⑤の場合）'!$BE116,1,0),0),0)</f>
        <v>0</v>
      </c>
      <c r="FF111" s="256">
        <f>IF(FF$19-'様式３（療養者名簿）（⑤の場合）'!$BD116+1&lt;=15,IF(FF$19&gt;='様式３（療養者名簿）（⑤の場合）'!$BD116,IF(FF$19&lt;='様式３（療養者名簿）（⑤の場合）'!$BE116,1,0),0),0)</f>
        <v>0</v>
      </c>
      <c r="FG111" s="256">
        <f>IF(FG$19-'様式３（療養者名簿）（⑤の場合）'!$BD116+1&lt;=15,IF(FG$19&gt;='様式３（療養者名簿）（⑤の場合）'!$BD116,IF(FG$19&lt;='様式３（療養者名簿）（⑤の場合）'!$BE116,1,0),0),0)</f>
        <v>0</v>
      </c>
      <c r="FH111" s="256">
        <f>IF(FH$19-'様式３（療養者名簿）（⑤の場合）'!$BD116+1&lt;=15,IF(FH$19&gt;='様式３（療養者名簿）（⑤の場合）'!$BD116,IF(FH$19&lt;='様式３（療養者名簿）（⑤の場合）'!$BE116,1,0),0),0)</f>
        <v>0</v>
      </c>
      <c r="FI111" s="256">
        <f>IF(FI$19-'様式３（療養者名簿）（⑤の場合）'!$BD116+1&lt;=15,IF(FI$19&gt;='様式３（療養者名簿）（⑤の場合）'!$BD116,IF(FI$19&lt;='様式３（療養者名簿）（⑤の場合）'!$BE116,1,0),0),0)</f>
        <v>0</v>
      </c>
      <c r="FJ111" s="256">
        <f>IF(FJ$19-'様式３（療養者名簿）（⑤の場合）'!$BD116+1&lt;=15,IF(FJ$19&gt;='様式３（療養者名簿）（⑤の場合）'!$BD116,IF(FJ$19&lt;='様式３（療養者名簿）（⑤の場合）'!$BE116,1,0),0),0)</f>
        <v>0</v>
      </c>
      <c r="FK111" s="256">
        <f>IF(FK$19-'様式３（療養者名簿）（⑤の場合）'!$BD116+1&lt;=15,IF(FK$19&gt;='様式３（療養者名簿）（⑤の場合）'!$BD116,IF(FK$19&lt;='様式３（療養者名簿）（⑤の場合）'!$BE116,1,0),0),0)</f>
        <v>0</v>
      </c>
      <c r="FL111" s="256">
        <f>IF(FL$19-'様式３（療養者名簿）（⑤の場合）'!$BD116+1&lt;=15,IF(FL$19&gt;='様式３（療養者名簿）（⑤の場合）'!$BD116,IF(FL$19&lt;='様式３（療養者名簿）（⑤の場合）'!$BE116,1,0),0),0)</f>
        <v>0</v>
      </c>
      <c r="FM111" s="256">
        <f>IF(FM$19-'様式３（療養者名簿）（⑤の場合）'!$BD116+1&lt;=15,IF(FM$19&gt;='様式３（療養者名簿）（⑤の場合）'!$BD116,IF(FM$19&lt;='様式３（療養者名簿）（⑤の場合）'!$BE116,1,0),0),0)</f>
        <v>0</v>
      </c>
      <c r="FN111" s="256">
        <f>IF(FN$19-'様式３（療養者名簿）（⑤の場合）'!$BD116+1&lt;=15,IF(FN$19&gt;='様式３（療養者名簿）（⑤の場合）'!$BD116,IF(FN$19&lt;='様式３（療養者名簿）（⑤の場合）'!$BE116,1,0),0),0)</f>
        <v>0</v>
      </c>
      <c r="FO111" s="256">
        <f>IF(FO$19-'様式３（療養者名簿）（⑤の場合）'!$BD116+1&lt;=15,IF(FO$19&gt;='様式３（療養者名簿）（⑤の場合）'!$BD116,IF(FO$19&lt;='様式３（療養者名簿）（⑤の場合）'!$BE116,1,0),0),0)</f>
        <v>0</v>
      </c>
      <c r="FP111" s="256">
        <f>IF(FP$19-'様式３（療養者名簿）（⑤の場合）'!$BD116+1&lt;=15,IF(FP$19&gt;='様式３（療養者名簿）（⑤の場合）'!$BD116,IF(FP$19&lt;='様式３（療養者名簿）（⑤の場合）'!$BE116,1,0),0),0)</f>
        <v>0</v>
      </c>
      <c r="FQ111" s="256">
        <f>IF(FQ$19-'様式３（療養者名簿）（⑤の場合）'!$BD116+1&lt;=15,IF(FQ$19&gt;='様式３（療養者名簿）（⑤の場合）'!$BD116,IF(FQ$19&lt;='様式３（療養者名簿）（⑤の場合）'!$BE116,1,0),0),0)</f>
        <v>0</v>
      </c>
      <c r="FR111" s="256">
        <f>IF(FR$19-'様式３（療養者名簿）（⑤の場合）'!$BD116+1&lt;=15,IF(FR$19&gt;='様式３（療養者名簿）（⑤の場合）'!$BD116,IF(FR$19&lt;='様式３（療養者名簿）（⑤の場合）'!$BE116,1,0),0),0)</f>
        <v>0</v>
      </c>
      <c r="FS111" s="256">
        <f>IF(FS$19-'様式３（療養者名簿）（⑤の場合）'!$BD116+1&lt;=15,IF(FS$19&gt;='様式３（療養者名簿）（⑤の場合）'!$BD116,IF(FS$19&lt;='様式３（療養者名簿）（⑤の場合）'!$BE116,1,0),0),0)</f>
        <v>0</v>
      </c>
      <c r="FT111" s="256">
        <f>IF(FT$19-'様式３（療養者名簿）（⑤の場合）'!$BD116+1&lt;=15,IF(FT$19&gt;='様式３（療養者名簿）（⑤の場合）'!$BD116,IF(FT$19&lt;='様式３（療養者名簿）（⑤の場合）'!$BE116,1,0),0),0)</f>
        <v>0</v>
      </c>
      <c r="FU111" s="256">
        <f>IF(FU$19-'様式３（療養者名簿）（⑤の場合）'!$BD116+1&lt;=15,IF(FU$19&gt;='様式３（療養者名簿）（⑤の場合）'!$BD116,IF(FU$19&lt;='様式３（療養者名簿）（⑤の場合）'!$BE116,1,0),0),0)</f>
        <v>0</v>
      </c>
      <c r="FV111" s="256">
        <f>IF(FV$19-'様式３（療養者名簿）（⑤の場合）'!$BD116+1&lt;=15,IF(FV$19&gt;='様式３（療養者名簿）（⑤の場合）'!$BD116,IF(FV$19&lt;='様式３（療養者名簿）（⑤の場合）'!$BE116,1,0),0),0)</f>
        <v>0</v>
      </c>
      <c r="FW111" s="256">
        <f>IF(FW$19-'様式３（療養者名簿）（⑤の場合）'!$BD116+1&lt;=15,IF(FW$19&gt;='様式３（療養者名簿）（⑤の場合）'!$BD116,IF(FW$19&lt;='様式３（療養者名簿）（⑤の場合）'!$BE116,1,0),0),0)</f>
        <v>0</v>
      </c>
      <c r="FX111" s="256">
        <f>IF(FX$19-'様式３（療養者名簿）（⑤の場合）'!$BD116+1&lt;=15,IF(FX$19&gt;='様式３（療養者名簿）（⑤の場合）'!$BD116,IF(FX$19&lt;='様式３（療養者名簿）（⑤の場合）'!$BE116,1,0),0),0)</f>
        <v>0</v>
      </c>
      <c r="FY111" s="256">
        <f>IF(FY$19-'様式３（療養者名簿）（⑤の場合）'!$BD116+1&lt;=15,IF(FY$19&gt;='様式３（療養者名簿）（⑤の場合）'!$BD116,IF(FY$19&lt;='様式３（療養者名簿）（⑤の場合）'!$BE116,1,0),0),0)</f>
        <v>0</v>
      </c>
      <c r="FZ111" s="256">
        <f>IF(FZ$19-'様式３（療養者名簿）（⑤の場合）'!$BD116+1&lt;=15,IF(FZ$19&gt;='様式３（療養者名簿）（⑤の場合）'!$BD116,IF(FZ$19&lt;='様式３（療養者名簿）（⑤の場合）'!$BE116,1,0),0),0)</f>
        <v>0</v>
      </c>
      <c r="GA111" s="256">
        <f>IF(GA$19-'様式３（療養者名簿）（⑤の場合）'!$BD116+1&lt;=15,IF(GA$19&gt;='様式３（療養者名簿）（⑤の場合）'!$BD116,IF(GA$19&lt;='様式３（療養者名簿）（⑤の場合）'!$BE116,1,0),0),0)</f>
        <v>0</v>
      </c>
      <c r="GB111" s="256">
        <f>IF(GB$19-'様式３（療養者名簿）（⑤の場合）'!$BD116+1&lt;=15,IF(GB$19&gt;='様式３（療養者名簿）（⑤の場合）'!$BD116,IF(GB$19&lt;='様式３（療養者名簿）（⑤の場合）'!$BE116,1,0),0),0)</f>
        <v>0</v>
      </c>
      <c r="GC111" s="256">
        <f>IF(GC$19-'様式３（療養者名簿）（⑤の場合）'!$BD116+1&lt;=15,IF(GC$19&gt;='様式３（療養者名簿）（⑤の場合）'!$BD116,IF(GC$19&lt;='様式３（療養者名簿）（⑤の場合）'!$BE116,1,0),0),0)</f>
        <v>0</v>
      </c>
      <c r="GD111" s="256">
        <f>IF(GD$19-'様式３（療養者名簿）（⑤の場合）'!$BD116+1&lt;=15,IF(GD$19&gt;='様式３（療養者名簿）（⑤の場合）'!$BD116,IF(GD$19&lt;='様式３（療養者名簿）（⑤の場合）'!$BE116,1,0),0),0)</f>
        <v>0</v>
      </c>
      <c r="GE111" s="256">
        <f>IF(GE$19-'様式３（療養者名簿）（⑤の場合）'!$BD116+1&lt;=15,IF(GE$19&gt;='様式３（療養者名簿）（⑤の場合）'!$BD116,IF(GE$19&lt;='様式３（療養者名簿）（⑤の場合）'!$BE116,1,0),0),0)</f>
        <v>0</v>
      </c>
      <c r="GF111" s="256">
        <f>IF(GF$19-'様式３（療養者名簿）（⑤の場合）'!$BD116+1&lt;=15,IF(GF$19&gt;='様式３（療養者名簿）（⑤の場合）'!$BD116,IF(GF$19&lt;='様式３（療養者名簿）（⑤の場合）'!$BE116,1,0),0),0)</f>
        <v>0</v>
      </c>
      <c r="GG111" s="256">
        <f>IF(GG$19-'様式３（療養者名簿）（⑤の場合）'!$BD116+1&lt;=15,IF(GG$19&gt;='様式３（療養者名簿）（⑤の場合）'!$BD116,IF(GG$19&lt;='様式３（療養者名簿）（⑤の場合）'!$BE116,1,0),0),0)</f>
        <v>0</v>
      </c>
      <c r="GH111" s="256">
        <f>IF(GH$19-'様式３（療養者名簿）（⑤の場合）'!$BD116+1&lt;=15,IF(GH$19&gt;='様式３（療養者名簿）（⑤の場合）'!$BD116,IF(GH$19&lt;='様式３（療養者名簿）（⑤の場合）'!$BE116,1,0),0),0)</f>
        <v>0</v>
      </c>
      <c r="GI111" s="256">
        <f>IF(GI$19-'様式３（療養者名簿）（⑤の場合）'!$BD116+1&lt;=15,IF(GI$19&gt;='様式３（療養者名簿）（⑤の場合）'!$BD116,IF(GI$19&lt;='様式３（療養者名簿）（⑤の場合）'!$BE116,1,0),0),0)</f>
        <v>0</v>
      </c>
      <c r="GJ111" s="256">
        <f>IF(GJ$19-'様式３（療養者名簿）（⑤の場合）'!$BD116+1&lt;=15,IF(GJ$19&gt;='様式３（療養者名簿）（⑤の場合）'!$BD116,IF(GJ$19&lt;='様式３（療養者名簿）（⑤の場合）'!$BE116,1,0),0),0)</f>
        <v>0</v>
      </c>
      <c r="GK111" s="256">
        <f>IF(GK$19-'様式３（療養者名簿）（⑤の場合）'!$BD116+1&lt;=15,IF(GK$19&gt;='様式３（療養者名簿）（⑤の場合）'!$BD116,IF(GK$19&lt;='様式３（療養者名簿）（⑤の場合）'!$BE116,1,0),0),0)</f>
        <v>0</v>
      </c>
      <c r="GL111" s="256">
        <f>IF(GL$19-'様式３（療養者名簿）（⑤の場合）'!$BD116+1&lt;=15,IF(GL$19&gt;='様式３（療養者名簿）（⑤の場合）'!$BD116,IF(GL$19&lt;='様式３（療養者名簿）（⑤の場合）'!$BE116,1,0),0),0)</f>
        <v>0</v>
      </c>
      <c r="GM111" s="256">
        <f>IF(GM$19-'様式３（療養者名簿）（⑤の場合）'!$BD116+1&lt;=15,IF(GM$19&gt;='様式３（療養者名簿）（⑤の場合）'!$BD116,IF(GM$19&lt;='様式３（療養者名簿）（⑤の場合）'!$BE116,1,0),0),0)</f>
        <v>0</v>
      </c>
      <c r="GN111" s="256">
        <f>IF(GN$19-'様式３（療養者名簿）（⑤の場合）'!$BD116+1&lt;=15,IF(GN$19&gt;='様式３（療養者名簿）（⑤の場合）'!$BD116,IF(GN$19&lt;='様式３（療養者名簿）（⑤の場合）'!$BE116,1,0),0),0)</f>
        <v>0</v>
      </c>
      <c r="GO111" s="256">
        <f>IF(GO$19-'様式３（療養者名簿）（⑤の場合）'!$BD116+1&lt;=15,IF(GO$19&gt;='様式３（療養者名簿）（⑤の場合）'!$BD116,IF(GO$19&lt;='様式３（療養者名簿）（⑤の場合）'!$BE116,1,0),0),0)</f>
        <v>0</v>
      </c>
      <c r="GP111" s="256">
        <f>IF(GP$19-'様式３（療養者名簿）（⑤の場合）'!$BD116+1&lt;=15,IF(GP$19&gt;='様式３（療養者名簿）（⑤の場合）'!$BD116,IF(GP$19&lt;='様式３（療養者名簿）（⑤の場合）'!$BE116,1,0),0),0)</f>
        <v>0</v>
      </c>
      <c r="GQ111" s="256">
        <f>IF(GQ$19-'様式３（療養者名簿）（⑤の場合）'!$BD116+1&lt;=15,IF(GQ$19&gt;='様式３（療養者名簿）（⑤の場合）'!$BD116,IF(GQ$19&lt;='様式３（療養者名簿）（⑤の場合）'!$BE116,1,0),0),0)</f>
        <v>0</v>
      </c>
      <c r="GR111" s="256">
        <f>IF(GR$19-'様式３（療養者名簿）（⑤の場合）'!$BD116+1&lt;=15,IF(GR$19&gt;='様式３（療養者名簿）（⑤の場合）'!$BD116,IF(GR$19&lt;='様式３（療養者名簿）（⑤の場合）'!$BE116,1,0),0),0)</f>
        <v>0</v>
      </c>
      <c r="GS111" s="256">
        <f>IF(GS$19-'様式３（療養者名簿）（⑤の場合）'!$BD116+1&lt;=15,IF(GS$19&gt;='様式３（療養者名簿）（⑤の場合）'!$BD116,IF(GS$19&lt;='様式３（療養者名簿）（⑤の場合）'!$BE116,1,0),0),0)</f>
        <v>0</v>
      </c>
      <c r="GT111" s="256">
        <f>IF(GT$19-'様式３（療養者名簿）（⑤の場合）'!$BD116+1&lt;=15,IF(GT$19&gt;='様式３（療養者名簿）（⑤の場合）'!$BD116,IF(GT$19&lt;='様式３（療養者名簿）（⑤の場合）'!$BE116,1,0),0),0)</f>
        <v>0</v>
      </c>
      <c r="GU111" s="256">
        <f>IF(GU$19-'様式３（療養者名簿）（⑤の場合）'!$BD116+1&lt;=15,IF(GU$19&gt;='様式３（療養者名簿）（⑤の場合）'!$BD116,IF(GU$19&lt;='様式３（療養者名簿）（⑤の場合）'!$BE116,1,0),0),0)</f>
        <v>0</v>
      </c>
      <c r="GV111" s="256">
        <f>IF(GV$19-'様式３（療養者名簿）（⑤の場合）'!$BD116+1&lt;=15,IF(GV$19&gt;='様式３（療養者名簿）（⑤の場合）'!$BD116,IF(GV$19&lt;='様式３（療養者名簿）（⑤の場合）'!$BE116,1,0),0),0)</f>
        <v>0</v>
      </c>
      <c r="GW111" s="256">
        <f>IF(GW$19-'様式３（療養者名簿）（⑤の場合）'!$BD116+1&lt;=15,IF(GW$19&gt;='様式３（療養者名簿）（⑤の場合）'!$BD116,IF(GW$19&lt;='様式３（療養者名簿）（⑤の場合）'!$BE116,1,0),0),0)</f>
        <v>0</v>
      </c>
      <c r="GX111" s="256">
        <f>IF(GX$19-'様式３（療養者名簿）（⑤の場合）'!$BD116+1&lt;=15,IF(GX$19&gt;='様式３（療養者名簿）（⑤の場合）'!$BD116,IF(GX$19&lt;='様式３（療養者名簿）（⑤の場合）'!$BE116,1,0),0),0)</f>
        <v>0</v>
      </c>
      <c r="GY111" s="256">
        <f>IF(GY$19-'様式３（療養者名簿）（⑤の場合）'!$BD116+1&lt;=15,IF(GY$19&gt;='様式３（療養者名簿）（⑤の場合）'!$BD116,IF(GY$19&lt;='様式３（療養者名簿）（⑤の場合）'!$BE116,1,0),0),0)</f>
        <v>0</v>
      </c>
      <c r="GZ111" s="256">
        <f>IF(GZ$19-'様式３（療養者名簿）（⑤の場合）'!$BD116+1&lt;=15,IF(GZ$19&gt;='様式３（療養者名簿）（⑤の場合）'!$BD116,IF(GZ$19&lt;='様式３（療養者名簿）（⑤の場合）'!$BE116,1,0),0),0)</f>
        <v>0</v>
      </c>
      <c r="HA111" s="256">
        <f>IF(HA$19-'様式３（療養者名簿）（⑤の場合）'!$BD116+1&lt;=15,IF(HA$19&gt;='様式３（療養者名簿）（⑤の場合）'!$BD116,IF(HA$19&lt;='様式３（療養者名簿）（⑤の場合）'!$BE116,1,0),0),0)</f>
        <v>0</v>
      </c>
      <c r="HB111" s="256">
        <f>IF(HB$19-'様式３（療養者名簿）（⑤の場合）'!$BD116+1&lt;=15,IF(HB$19&gt;='様式３（療養者名簿）（⑤の場合）'!$BD116,IF(HB$19&lt;='様式３（療養者名簿）（⑤の場合）'!$BE116,1,0),0),0)</f>
        <v>0</v>
      </c>
      <c r="HC111" s="256">
        <f>IF(HC$19-'様式３（療養者名簿）（⑤の場合）'!$BD116+1&lt;=15,IF(HC$19&gt;='様式３（療養者名簿）（⑤の場合）'!$BD116,IF(HC$19&lt;='様式３（療養者名簿）（⑤の場合）'!$BE116,1,0),0),0)</f>
        <v>0</v>
      </c>
      <c r="HD111" s="256">
        <f>IF(HD$19-'様式３（療養者名簿）（⑤の場合）'!$BD116+1&lt;=15,IF(HD$19&gt;='様式３（療養者名簿）（⑤の場合）'!$BD116,IF(HD$19&lt;='様式３（療養者名簿）（⑤の場合）'!$BE116,1,0),0),0)</f>
        <v>0</v>
      </c>
      <c r="HE111" s="256">
        <f>IF(HE$19-'様式３（療養者名簿）（⑤の場合）'!$BD116+1&lt;=15,IF(HE$19&gt;='様式３（療養者名簿）（⑤の場合）'!$BD116,IF(HE$19&lt;='様式３（療養者名簿）（⑤の場合）'!$BE116,1,0),0),0)</f>
        <v>0</v>
      </c>
      <c r="HF111" s="256">
        <f>IF(HF$19-'様式３（療養者名簿）（⑤の場合）'!$BD116+1&lt;=15,IF(HF$19&gt;='様式３（療養者名簿）（⑤の場合）'!$BD116,IF(HF$19&lt;='様式３（療養者名簿）（⑤の場合）'!$BE116,1,0),0),0)</f>
        <v>0</v>
      </c>
      <c r="HG111" s="256">
        <f>IF(HG$19-'様式３（療養者名簿）（⑤の場合）'!$BD116+1&lt;=15,IF(HG$19&gt;='様式３（療養者名簿）（⑤の場合）'!$BD116,IF(HG$19&lt;='様式３（療養者名簿）（⑤の場合）'!$BE116,1,0),0),0)</f>
        <v>0</v>
      </c>
      <c r="HH111" s="256">
        <f>IF(HH$19-'様式３（療養者名簿）（⑤の場合）'!$BD116+1&lt;=15,IF(HH$19&gt;='様式３（療養者名簿）（⑤の場合）'!$BD116,IF(HH$19&lt;='様式３（療養者名簿）（⑤の場合）'!$BE116,1,0),0),0)</f>
        <v>0</v>
      </c>
      <c r="HI111" s="256">
        <f>IF(HI$19-'様式３（療養者名簿）（⑤の場合）'!$BD116+1&lt;=15,IF(HI$19&gt;='様式３（療養者名簿）（⑤の場合）'!$BD116,IF(HI$19&lt;='様式３（療養者名簿）（⑤の場合）'!$BE116,1,0),0),0)</f>
        <v>0</v>
      </c>
      <c r="HJ111" s="256">
        <f>IF(HJ$19-'様式３（療養者名簿）（⑤の場合）'!$BD116+1&lt;=15,IF(HJ$19&gt;='様式３（療養者名簿）（⑤の場合）'!$BD116,IF(HJ$19&lt;='様式３（療養者名簿）（⑤の場合）'!$BE116,1,0),0),0)</f>
        <v>0</v>
      </c>
      <c r="HK111" s="256">
        <f>IF(HK$19-'様式３（療養者名簿）（⑤の場合）'!$BD116+1&lt;=15,IF(HK$19&gt;='様式３（療養者名簿）（⑤の場合）'!$BD116,IF(HK$19&lt;='様式３（療養者名簿）（⑤の場合）'!$BE116,1,0),0),0)</f>
        <v>0</v>
      </c>
      <c r="HL111" s="256">
        <f>IF(HL$19-'様式３（療養者名簿）（⑤の場合）'!$BD116+1&lt;=15,IF(HL$19&gt;='様式３（療養者名簿）（⑤の場合）'!$BD116,IF(HL$19&lt;='様式３（療養者名簿）（⑤の場合）'!$BE116,1,0),0),0)</f>
        <v>0</v>
      </c>
      <c r="HM111" s="256">
        <f>IF(HM$19-'様式３（療養者名簿）（⑤の場合）'!$BD116+1&lt;=15,IF(HM$19&gt;='様式３（療養者名簿）（⑤の場合）'!$BD116,IF(HM$19&lt;='様式３（療養者名簿）（⑤の場合）'!$BE116,1,0),0),0)</f>
        <v>0</v>
      </c>
      <c r="HN111" s="256">
        <f>IF(HN$19-'様式３（療養者名簿）（⑤の場合）'!$BD116+1&lt;=15,IF(HN$19&gt;='様式３（療養者名簿）（⑤の場合）'!$BD116,IF(HN$19&lt;='様式３（療養者名簿）（⑤の場合）'!$BE116,1,0),0),0)</f>
        <v>0</v>
      </c>
      <c r="HO111" s="256">
        <f>IF(HO$19-'様式３（療養者名簿）（⑤の場合）'!$BD116+1&lt;=15,IF(HO$19&gt;='様式３（療養者名簿）（⑤の場合）'!$BD116,IF(HO$19&lt;='様式３（療養者名簿）（⑤の場合）'!$BE116,1,0),0),0)</f>
        <v>0</v>
      </c>
      <c r="HP111" s="256">
        <f>IF(HP$19-'様式３（療養者名簿）（⑤の場合）'!$BD116+1&lt;=15,IF(HP$19&gt;='様式３（療養者名簿）（⑤の場合）'!$BD116,IF(HP$19&lt;='様式３（療養者名簿）（⑤の場合）'!$BE116,1,0),0),0)</f>
        <v>0</v>
      </c>
      <c r="HQ111" s="256">
        <f>IF(HQ$19-'様式３（療養者名簿）（⑤の場合）'!$BD116+1&lt;=15,IF(HQ$19&gt;='様式３（療養者名簿）（⑤の場合）'!$BD116,IF(HQ$19&lt;='様式３（療養者名簿）（⑤の場合）'!$BE116,1,0),0),0)</f>
        <v>0</v>
      </c>
      <c r="HR111" s="256">
        <f>IF(HR$19-'様式３（療養者名簿）（⑤の場合）'!$BD116+1&lt;=15,IF(HR$19&gt;='様式３（療養者名簿）（⑤の場合）'!$BD116,IF(HR$19&lt;='様式３（療養者名簿）（⑤の場合）'!$BE116,1,0),0),0)</f>
        <v>0</v>
      </c>
      <c r="HS111" s="256">
        <f>IF(HS$19-'様式３（療養者名簿）（⑤の場合）'!$BD116+1&lt;=15,IF(HS$19&gt;='様式３（療養者名簿）（⑤の場合）'!$BD116,IF(HS$19&lt;='様式３（療養者名簿）（⑤の場合）'!$BE116,1,0),0),0)</f>
        <v>0</v>
      </c>
      <c r="HT111" s="256">
        <f>IF(HT$19-'様式３（療養者名簿）（⑤の場合）'!$BD116+1&lt;=15,IF(HT$19&gt;='様式３（療養者名簿）（⑤の場合）'!$BD116,IF(HT$19&lt;='様式３（療養者名簿）（⑤の場合）'!$BE116,1,0),0),0)</f>
        <v>0</v>
      </c>
      <c r="HU111" s="256">
        <f>IF(HU$19-'様式３（療養者名簿）（⑤の場合）'!$BD116+1&lt;=15,IF(HU$19&gt;='様式３（療養者名簿）（⑤の場合）'!$BD116,IF(HU$19&lt;='様式３（療養者名簿）（⑤の場合）'!$BE116,1,0),0),0)</f>
        <v>0</v>
      </c>
      <c r="HV111" s="256">
        <f>IF(HV$19-'様式３（療養者名簿）（⑤の場合）'!$BD116+1&lt;=15,IF(HV$19&gt;='様式３（療養者名簿）（⑤の場合）'!$BD116,IF(HV$19&lt;='様式３（療養者名簿）（⑤の場合）'!$BE116,1,0),0),0)</f>
        <v>0</v>
      </c>
      <c r="HW111" s="256">
        <f>IF(HW$19-'様式３（療養者名簿）（⑤の場合）'!$BD116+1&lt;=15,IF(HW$19&gt;='様式３（療養者名簿）（⑤の場合）'!$BD116,IF(HW$19&lt;='様式３（療養者名簿）（⑤の場合）'!$BE116,1,0),0),0)</f>
        <v>0</v>
      </c>
      <c r="HX111" s="256">
        <f>IF(HX$19-'様式３（療養者名簿）（⑤の場合）'!$BD116+1&lt;=15,IF(HX$19&gt;='様式３（療養者名簿）（⑤の場合）'!$BD116,IF(HX$19&lt;='様式３（療養者名簿）（⑤の場合）'!$BE116,1,0),0),0)</f>
        <v>0</v>
      </c>
      <c r="HY111" s="256">
        <f>IF(HY$19-'様式３（療養者名簿）（⑤の場合）'!$BD116+1&lt;=15,IF(HY$19&gt;='様式３（療養者名簿）（⑤の場合）'!$BD116,IF(HY$19&lt;='様式３（療養者名簿）（⑤の場合）'!$BE116,1,0),0),0)</f>
        <v>0</v>
      </c>
      <c r="HZ111" s="256">
        <f>IF(HZ$19-'様式３（療養者名簿）（⑤の場合）'!$BD116+1&lt;=15,IF(HZ$19&gt;='様式３（療養者名簿）（⑤の場合）'!$BD116,IF(HZ$19&lt;='様式３（療養者名簿）（⑤の場合）'!$BE116,1,0),0),0)</f>
        <v>0</v>
      </c>
      <c r="IA111" s="256">
        <f>IF(IA$19-'様式３（療養者名簿）（⑤の場合）'!$BD116+1&lt;=15,IF(IA$19&gt;='様式３（療養者名簿）（⑤の場合）'!$BD116,IF(IA$19&lt;='様式３（療養者名簿）（⑤の場合）'!$BE116,1,0),0),0)</f>
        <v>0</v>
      </c>
      <c r="IB111" s="256">
        <f>IF(IB$19-'様式３（療養者名簿）（⑤の場合）'!$BD116+1&lt;=15,IF(IB$19&gt;='様式３（療養者名簿）（⑤の場合）'!$BD116,IF(IB$19&lt;='様式３（療養者名簿）（⑤の場合）'!$BE116,1,0),0),0)</f>
        <v>0</v>
      </c>
      <c r="IC111" s="256">
        <f>IF(IC$19-'様式３（療養者名簿）（⑤の場合）'!$BD116+1&lt;=15,IF(IC$19&gt;='様式３（療養者名簿）（⑤の場合）'!$BD116,IF(IC$19&lt;='様式３（療養者名簿）（⑤の場合）'!$BE116,1,0),0),0)</f>
        <v>0</v>
      </c>
      <c r="ID111" s="256">
        <f>IF(ID$19-'様式３（療養者名簿）（⑤の場合）'!$BD116+1&lt;=15,IF(ID$19&gt;='様式３（療養者名簿）（⑤の場合）'!$BD116,IF(ID$19&lt;='様式３（療養者名簿）（⑤の場合）'!$BE116,1,0),0),0)</f>
        <v>0</v>
      </c>
      <c r="IE111" s="256">
        <f>IF(IE$19-'様式３（療養者名簿）（⑤の場合）'!$BD116+1&lt;=15,IF(IE$19&gt;='様式３（療養者名簿）（⑤の場合）'!$BD116,IF(IE$19&lt;='様式３（療養者名簿）（⑤の場合）'!$BE116,1,0),0),0)</f>
        <v>0</v>
      </c>
      <c r="IF111" s="256">
        <f>IF(IF$19-'様式３（療養者名簿）（⑤の場合）'!$BD116+1&lt;=15,IF(IF$19&gt;='様式３（療養者名簿）（⑤の場合）'!$BD116,IF(IF$19&lt;='様式３（療養者名簿）（⑤の場合）'!$BE116,1,0),0),0)</f>
        <v>0</v>
      </c>
      <c r="IG111" s="256">
        <f>IF(IG$19-'様式３（療養者名簿）（⑤の場合）'!$BD116+1&lt;=15,IF(IG$19&gt;='様式３（療養者名簿）（⑤の場合）'!$BD116,IF(IG$19&lt;='様式３（療養者名簿）（⑤の場合）'!$BE116,1,0),0),0)</f>
        <v>0</v>
      </c>
      <c r="IH111" s="256">
        <f>IF(IH$19-'様式３（療養者名簿）（⑤の場合）'!$BD116+1&lt;=15,IF(IH$19&gt;='様式３（療養者名簿）（⑤の場合）'!$BD116,IF(IH$19&lt;='様式３（療養者名簿）（⑤の場合）'!$BE116,1,0),0),0)</f>
        <v>0</v>
      </c>
      <c r="II111" s="256">
        <f>IF(II$19-'様式３（療養者名簿）（⑤の場合）'!$BD116+1&lt;=15,IF(II$19&gt;='様式３（療養者名簿）（⑤の場合）'!$BD116,IF(II$19&lt;='様式３（療養者名簿）（⑤の場合）'!$BE116,1,0),0),0)</f>
        <v>0</v>
      </c>
      <c r="IJ111" s="256">
        <f>IF(IJ$19-'様式３（療養者名簿）（⑤の場合）'!$BD116+1&lt;=15,IF(IJ$19&gt;='様式３（療養者名簿）（⑤の場合）'!$BD116,IF(IJ$19&lt;='様式３（療養者名簿）（⑤の場合）'!$BE116,1,0),0),0)</f>
        <v>0</v>
      </c>
      <c r="IK111" s="256">
        <f>IF(IK$19-'様式３（療養者名簿）（⑤の場合）'!$BD116+1&lt;=15,IF(IK$19&gt;='様式３（療養者名簿）（⑤の場合）'!$BD116,IF(IK$19&lt;='様式３（療養者名簿）（⑤の場合）'!$BE116,1,0),0),0)</f>
        <v>0</v>
      </c>
      <c r="IL111" s="256">
        <f>IF(IL$19-'様式３（療養者名簿）（⑤の場合）'!$BD116+1&lt;=15,IF(IL$19&gt;='様式３（療養者名簿）（⑤の場合）'!$BD116,IF(IL$19&lt;='様式３（療養者名簿）（⑤の場合）'!$BE116,1,0),0),0)</f>
        <v>0</v>
      </c>
      <c r="IM111" s="256">
        <f>IF(IM$19-'様式３（療養者名簿）（⑤の場合）'!$BD116+1&lt;=15,IF(IM$19&gt;='様式３（療養者名簿）（⑤の場合）'!$BD116,IF(IM$19&lt;='様式３（療養者名簿）（⑤の場合）'!$BE116,1,0),0),0)</f>
        <v>0</v>
      </c>
      <c r="IN111" s="256">
        <f>IF(IN$19-'様式３（療養者名簿）（⑤の場合）'!$BD116+1&lt;=15,IF(IN$19&gt;='様式３（療養者名簿）（⑤の場合）'!$BD116,IF(IN$19&lt;='様式３（療養者名簿）（⑤の場合）'!$BE116,1,0),0),0)</f>
        <v>0</v>
      </c>
      <c r="IO111" s="256">
        <f>IF(IO$19-'様式３（療養者名簿）（⑤の場合）'!$BD116+1&lt;=15,IF(IO$19&gt;='様式３（療養者名簿）（⑤の場合）'!$BD116,IF(IO$19&lt;='様式３（療養者名簿）（⑤の場合）'!$BE116,1,0),0),0)</f>
        <v>0</v>
      </c>
      <c r="IP111" s="256">
        <f>IF(IP$19-'様式３（療養者名簿）（⑤の場合）'!$BD116+1&lt;=15,IF(IP$19&gt;='様式３（療養者名簿）（⑤の場合）'!$BD116,IF(IP$19&lt;='様式３（療養者名簿）（⑤の場合）'!$BE116,1,0),0),0)</f>
        <v>0</v>
      </c>
      <c r="IQ111" s="256">
        <f>IF(IQ$19-'様式３（療養者名簿）（⑤の場合）'!$BD116+1&lt;=15,IF(IQ$19&gt;='様式３（療養者名簿）（⑤の場合）'!$BD116,IF(IQ$19&lt;='様式３（療養者名簿）（⑤の場合）'!$BE116,1,0),0),0)</f>
        <v>0</v>
      </c>
      <c r="IR111" s="256">
        <f>IF(IR$19-'様式３（療養者名簿）（⑤の場合）'!$BD116+1&lt;=15,IF(IR$19&gt;='様式３（療養者名簿）（⑤の場合）'!$BD116,IF(IR$19&lt;='様式３（療養者名簿）（⑤の場合）'!$BE116,1,0),0),0)</f>
        <v>0</v>
      </c>
      <c r="IS111" s="256">
        <f>IF(IS$19-'様式３（療養者名簿）（⑤の場合）'!$BD116+1&lt;=15,IF(IS$19&gt;='様式３（療養者名簿）（⑤の場合）'!$BD116,IF(IS$19&lt;='様式３（療養者名簿）（⑤の場合）'!$BE116,1,0),0),0)</f>
        <v>0</v>
      </c>
      <c r="IT111" s="256">
        <f>IF(IT$19-'様式３（療養者名簿）（⑤の場合）'!$BD116+1&lt;=15,IF(IT$19&gt;='様式３（療養者名簿）（⑤の場合）'!$BD116,IF(IT$19&lt;='様式３（療養者名簿）（⑤の場合）'!$BE116,1,0),0),0)</f>
        <v>0</v>
      </c>
      <c r="IU111" s="256">
        <f>IF(IU$19-'様式３（療養者名簿）（⑤の場合）'!$BD116+1&lt;=15,IF(IU$19&gt;='様式３（療養者名簿）（⑤の場合）'!$BD116,IF(IU$19&lt;='様式３（療養者名簿）（⑤の場合）'!$BE116,1,0),0),0)</f>
        <v>0</v>
      </c>
      <c r="IV111" s="256">
        <f>IF(IV$19-'様式３（療養者名簿）（⑤の場合）'!$BD116+1&lt;=15,IF(IV$19&gt;='様式３（療養者名簿）（⑤の場合）'!$BD116,IF(IV$19&lt;='様式３（療養者名簿）（⑤の場合）'!$BE116,1,0),0),0)</f>
        <v>0</v>
      </c>
      <c r="IW111" s="256">
        <f>IF(IW$19-'様式３（療養者名簿）（⑤の場合）'!$BD116+1&lt;=15,IF(IW$19&gt;='様式３（療養者名簿）（⑤の場合）'!$BD116,IF(IW$19&lt;='様式３（療養者名簿）（⑤の場合）'!$BE116,1,0),0),0)</f>
        <v>0</v>
      </c>
      <c r="IX111" s="256">
        <f>IF(IX$19-'様式３（療養者名簿）（⑤の場合）'!$BD116+1&lt;=15,IF(IX$19&gt;='様式３（療養者名簿）（⑤の場合）'!$BD116,IF(IX$19&lt;='様式３（療養者名簿）（⑤の場合）'!$BE116,1,0),0),0)</f>
        <v>0</v>
      </c>
      <c r="IY111" s="256">
        <f>IF(IY$19-'様式３（療養者名簿）（⑤の場合）'!$BD116+1&lt;=15,IF(IY$19&gt;='様式３（療養者名簿）（⑤の場合）'!$BD116,IF(IY$19&lt;='様式３（療養者名簿）（⑤の場合）'!$BE116,1,0),0),0)</f>
        <v>0</v>
      </c>
      <c r="IZ111" s="256">
        <f>IF(IZ$19-'様式３（療養者名簿）（⑤の場合）'!$BD116+1&lt;=15,IF(IZ$19&gt;='様式３（療養者名簿）（⑤の場合）'!$BD116,IF(IZ$19&lt;='様式３（療養者名簿）（⑤の場合）'!$BE116,1,0),0),0)</f>
        <v>0</v>
      </c>
      <c r="JA111" s="256">
        <f>IF(JA$19-'様式３（療養者名簿）（⑤の場合）'!$BD116+1&lt;=15,IF(JA$19&gt;='様式３（療養者名簿）（⑤の場合）'!$BD116,IF(JA$19&lt;='様式３（療養者名簿）（⑤の場合）'!$BE116,1,0),0),0)</f>
        <v>0</v>
      </c>
      <c r="JB111" s="256">
        <f>IF(JB$19-'様式３（療養者名簿）（⑤の場合）'!$BD116+1&lt;=15,IF(JB$19&gt;='様式３（療養者名簿）（⑤の場合）'!$BD116,IF(JB$19&lt;='様式３（療養者名簿）（⑤の場合）'!$BE116,1,0),0),0)</f>
        <v>0</v>
      </c>
      <c r="JC111" s="256">
        <f>IF(JC$19-'様式３（療養者名簿）（⑤の場合）'!$BD116+1&lt;=15,IF(JC$19&gt;='様式３（療養者名簿）（⑤の場合）'!$BD116,IF(JC$19&lt;='様式３（療養者名簿）（⑤の場合）'!$BE116,1,0),0),0)</f>
        <v>0</v>
      </c>
      <c r="JD111" s="256">
        <f>IF(JD$19-'様式３（療養者名簿）（⑤の場合）'!$BD116+1&lt;=15,IF(JD$19&gt;='様式３（療養者名簿）（⑤の場合）'!$BD116,IF(JD$19&lt;='様式３（療養者名簿）（⑤の場合）'!$BE116,1,0),0),0)</f>
        <v>0</v>
      </c>
      <c r="JE111" s="256">
        <f>IF(JE$19-'様式３（療養者名簿）（⑤の場合）'!$BD116+1&lt;=15,IF(JE$19&gt;='様式３（療養者名簿）（⑤の場合）'!$BD116,IF(JE$19&lt;='様式３（療養者名簿）（⑤の場合）'!$BE116,1,0),0),0)</f>
        <v>0</v>
      </c>
      <c r="JF111" s="256">
        <f>IF(JF$19-'様式３（療養者名簿）（⑤の場合）'!$BD116+1&lt;=15,IF(JF$19&gt;='様式３（療養者名簿）（⑤の場合）'!$BD116,IF(JF$19&lt;='様式３（療養者名簿）（⑤の場合）'!$BE116,1,0),0),0)</f>
        <v>0</v>
      </c>
      <c r="JG111" s="256">
        <f>IF(JG$19-'様式３（療養者名簿）（⑤の場合）'!$BD116+1&lt;=15,IF(JG$19&gt;='様式３（療養者名簿）（⑤の場合）'!$BD116,IF(JG$19&lt;='様式３（療養者名簿）（⑤の場合）'!$BE116,1,0),0),0)</f>
        <v>0</v>
      </c>
      <c r="JH111" s="256">
        <f>IF(JH$19-'様式３（療養者名簿）（⑤の場合）'!$BD116+1&lt;=15,IF(JH$19&gt;='様式３（療養者名簿）（⑤の場合）'!$BD116,IF(JH$19&lt;='様式３（療養者名簿）（⑤の場合）'!$BE116,1,0),0),0)</f>
        <v>0</v>
      </c>
      <c r="JI111" s="256">
        <f>IF(JI$19-'様式３（療養者名簿）（⑤の場合）'!$BD116+1&lt;=15,IF(JI$19&gt;='様式３（療養者名簿）（⑤の場合）'!$BD116,IF(JI$19&lt;='様式３（療養者名簿）（⑤の場合）'!$BE116,1,0),0),0)</f>
        <v>0</v>
      </c>
      <c r="JJ111" s="256">
        <f>IF(JJ$19-'様式３（療養者名簿）（⑤の場合）'!$BD116+1&lt;=15,IF(JJ$19&gt;='様式３（療養者名簿）（⑤の場合）'!$BD116,IF(JJ$19&lt;='様式３（療養者名簿）（⑤の場合）'!$BE116,1,0),0),0)</f>
        <v>0</v>
      </c>
      <c r="JK111" s="256">
        <f>IF(JK$19-'様式３（療養者名簿）（⑤の場合）'!$BD116+1&lt;=15,IF(JK$19&gt;='様式３（療養者名簿）（⑤の場合）'!$BD116,IF(JK$19&lt;='様式３（療養者名簿）（⑤の場合）'!$BE116,1,0),0),0)</f>
        <v>0</v>
      </c>
      <c r="JL111" s="256">
        <f>IF(JL$19-'様式３（療養者名簿）（⑤の場合）'!$BD116+1&lt;=15,IF(JL$19&gt;='様式３（療養者名簿）（⑤の場合）'!$BD116,IF(JL$19&lt;='様式３（療養者名簿）（⑤の場合）'!$BE116,1,0),0),0)</f>
        <v>0</v>
      </c>
      <c r="JM111" s="256">
        <f>IF(JM$19-'様式３（療養者名簿）（⑤の場合）'!$BD116+1&lt;=15,IF(JM$19&gt;='様式３（療養者名簿）（⑤の場合）'!$BD116,IF(JM$19&lt;='様式３（療養者名簿）（⑤の場合）'!$BE116,1,0),0),0)</f>
        <v>0</v>
      </c>
      <c r="JN111" s="256">
        <f>IF(JN$19-'様式３（療養者名簿）（⑤の場合）'!$BD116+1&lt;=15,IF(JN$19&gt;='様式３（療養者名簿）（⑤の場合）'!$BD116,IF(JN$19&lt;='様式３（療養者名簿）（⑤の場合）'!$BE116,1,0),0),0)</f>
        <v>0</v>
      </c>
      <c r="JO111" s="256">
        <f>IF(JO$19-'様式３（療養者名簿）（⑤の場合）'!$BD116+1&lt;=15,IF(JO$19&gt;='様式３（療養者名簿）（⑤の場合）'!$BD116,IF(JO$19&lt;='様式３（療養者名簿）（⑤の場合）'!$BE116,1,0),0),0)</f>
        <v>0</v>
      </c>
      <c r="JP111" s="256">
        <f>IF(JP$19-'様式３（療養者名簿）（⑤の場合）'!$BD116+1&lt;=15,IF(JP$19&gt;='様式３（療養者名簿）（⑤の場合）'!$BD116,IF(JP$19&lt;='様式３（療養者名簿）（⑤の場合）'!$BE116,1,0),0),0)</f>
        <v>0</v>
      </c>
      <c r="JQ111" s="256">
        <f>IF(JQ$19-'様式３（療養者名簿）（⑤の場合）'!$BD116+1&lt;=15,IF(JQ$19&gt;='様式３（療養者名簿）（⑤の場合）'!$BD116,IF(JQ$19&lt;='様式３（療養者名簿）（⑤の場合）'!$BE116,1,0),0),0)</f>
        <v>0</v>
      </c>
      <c r="JR111" s="256">
        <f>IF(JR$19-'様式３（療養者名簿）（⑤の場合）'!$BD116+1&lt;=15,IF(JR$19&gt;='様式３（療養者名簿）（⑤の場合）'!$BD116,IF(JR$19&lt;='様式３（療養者名簿）（⑤の場合）'!$BE116,1,0),0),0)</f>
        <v>0</v>
      </c>
      <c r="JS111" s="256">
        <f>IF(JS$19-'様式３（療養者名簿）（⑤の場合）'!$BD116+1&lt;=15,IF(JS$19&gt;='様式３（療養者名簿）（⑤の場合）'!$BD116,IF(JS$19&lt;='様式３（療養者名簿）（⑤の場合）'!$BE116,1,0),0),0)</f>
        <v>0</v>
      </c>
      <c r="JT111" s="256">
        <f>IF(JT$19-'様式３（療養者名簿）（⑤の場合）'!$BD116+1&lt;=15,IF(JT$19&gt;='様式３（療養者名簿）（⑤の場合）'!$BD116,IF(JT$19&lt;='様式３（療養者名簿）（⑤の場合）'!$BE116,1,0),0),0)</f>
        <v>0</v>
      </c>
      <c r="JU111" s="256">
        <f>IF(JU$19-'様式３（療養者名簿）（⑤の場合）'!$BD116+1&lt;=15,IF(JU$19&gt;='様式３（療養者名簿）（⑤の場合）'!$BD116,IF(JU$19&lt;='様式３（療養者名簿）（⑤の場合）'!$BE116,1,0),0),0)</f>
        <v>0</v>
      </c>
      <c r="JV111" s="256">
        <f>IF(JV$19-'様式３（療養者名簿）（⑤の場合）'!$BD116+1&lt;=15,IF(JV$19&gt;='様式３（療養者名簿）（⑤の場合）'!$BD116,IF(JV$19&lt;='様式３（療養者名簿）（⑤の場合）'!$BE116,1,0),0),0)</f>
        <v>0</v>
      </c>
      <c r="JW111" s="256">
        <f>IF(JW$19-'様式３（療養者名簿）（⑤の場合）'!$BD116+1&lt;=15,IF(JW$19&gt;='様式３（療養者名簿）（⑤の場合）'!$BD116,IF(JW$19&lt;='様式３（療養者名簿）（⑤の場合）'!$BE116,1,0),0),0)</f>
        <v>0</v>
      </c>
      <c r="JX111" s="256">
        <f>IF(JX$19-'様式３（療養者名簿）（⑤の場合）'!$BD116+1&lt;=15,IF(JX$19&gt;='様式３（療養者名簿）（⑤の場合）'!$BD116,IF(JX$19&lt;='様式３（療養者名簿）（⑤の場合）'!$BE116,1,0),0),0)</f>
        <v>0</v>
      </c>
      <c r="JY111" s="256">
        <f>IF(JY$19-'様式３（療養者名簿）（⑤の場合）'!$BD116+1&lt;=15,IF(JY$19&gt;='様式３（療養者名簿）（⑤の場合）'!$BD116,IF(JY$19&lt;='様式３（療養者名簿）（⑤の場合）'!$BE116,1,0),0),0)</f>
        <v>0</v>
      </c>
      <c r="JZ111" s="256">
        <f>IF(JZ$19-'様式３（療養者名簿）（⑤の場合）'!$BD116+1&lt;=15,IF(JZ$19&gt;='様式３（療養者名簿）（⑤の場合）'!$BD116,IF(JZ$19&lt;='様式３（療養者名簿）（⑤の場合）'!$BE116,1,0),0),0)</f>
        <v>0</v>
      </c>
      <c r="KA111" s="256">
        <f>IF(KA$19-'様式３（療養者名簿）（⑤の場合）'!$BD116+1&lt;=15,IF(KA$19&gt;='様式３（療養者名簿）（⑤の場合）'!$BD116,IF(KA$19&lt;='様式３（療養者名簿）（⑤の場合）'!$BE116,1,0),0),0)</f>
        <v>0</v>
      </c>
      <c r="KB111" s="256">
        <f>IF(KB$19-'様式３（療養者名簿）（⑤の場合）'!$BD116+1&lt;=15,IF(KB$19&gt;='様式３（療養者名簿）（⑤の場合）'!$BD116,IF(KB$19&lt;='様式３（療養者名簿）（⑤の場合）'!$BE116,1,0),0),0)</f>
        <v>0</v>
      </c>
      <c r="KC111" s="256">
        <f>IF(KC$19-'様式３（療養者名簿）（⑤の場合）'!$BD116+1&lt;=15,IF(KC$19&gt;='様式３（療養者名簿）（⑤の場合）'!$BD116,IF(KC$19&lt;='様式３（療養者名簿）（⑤の場合）'!$BE116,1,0),0),0)</f>
        <v>0</v>
      </c>
      <c r="KD111" s="256">
        <f>IF(KD$19-'様式３（療養者名簿）（⑤の場合）'!$BD116+1&lt;=15,IF(KD$19&gt;='様式３（療養者名簿）（⑤の場合）'!$BD116,IF(KD$19&lt;='様式３（療養者名簿）（⑤の場合）'!$BE116,1,0),0),0)</f>
        <v>0</v>
      </c>
      <c r="KE111" s="256">
        <f>IF(KE$19-'様式３（療養者名簿）（⑤の場合）'!$BD116+1&lt;=15,IF(KE$19&gt;='様式３（療養者名簿）（⑤の場合）'!$BD116,IF(KE$19&lt;='様式３（療養者名簿）（⑤の場合）'!$BE116,1,0),0),0)</f>
        <v>0</v>
      </c>
      <c r="KF111" s="256">
        <f>IF(KF$19-'様式３（療養者名簿）（⑤の場合）'!$BD116+1&lt;=15,IF(KF$19&gt;='様式３（療養者名簿）（⑤の場合）'!$BD116,IF(KF$19&lt;='様式３（療養者名簿）（⑤の場合）'!$BE116,1,0),0),0)</f>
        <v>0</v>
      </c>
      <c r="KG111" s="256">
        <f>IF(KG$19-'様式３（療養者名簿）（⑤の場合）'!$BD116+1&lt;=15,IF(KG$19&gt;='様式３（療養者名簿）（⑤の場合）'!$BD116,IF(KG$19&lt;='様式３（療養者名簿）（⑤の場合）'!$BE116,1,0),0),0)</f>
        <v>0</v>
      </c>
      <c r="KH111" s="256">
        <f>IF(KH$19-'様式３（療養者名簿）（⑤の場合）'!$BD116+1&lt;=15,IF(KH$19&gt;='様式３（療養者名簿）（⑤の場合）'!$BD116,IF(KH$19&lt;='様式３（療養者名簿）（⑤の場合）'!$BE116,1,0),0),0)</f>
        <v>0</v>
      </c>
      <c r="KI111" s="256">
        <f>IF(KI$19-'様式３（療養者名簿）（⑤の場合）'!$BD116+1&lt;=15,IF(KI$19&gt;='様式３（療養者名簿）（⑤の場合）'!$BD116,IF(KI$19&lt;='様式３（療養者名簿）（⑤の場合）'!$BE116,1,0),0),0)</f>
        <v>0</v>
      </c>
      <c r="KJ111" s="256">
        <f>IF(KJ$19-'様式３（療養者名簿）（⑤の場合）'!$BD116+1&lt;=15,IF(KJ$19&gt;='様式３（療養者名簿）（⑤の場合）'!$BD116,IF(KJ$19&lt;='様式３（療養者名簿）（⑤の場合）'!$BE116,1,0),0),0)</f>
        <v>0</v>
      </c>
      <c r="KK111" s="256">
        <f>IF(KK$19-'様式３（療養者名簿）（⑤の場合）'!$BD116+1&lt;=15,IF(KK$19&gt;='様式３（療養者名簿）（⑤の場合）'!$BD116,IF(KK$19&lt;='様式３（療養者名簿）（⑤の場合）'!$BE116,1,0),0),0)</f>
        <v>0</v>
      </c>
      <c r="KL111" s="256">
        <f>IF(KL$19-'様式３（療養者名簿）（⑤の場合）'!$BD116+1&lt;=15,IF(KL$19&gt;='様式３（療養者名簿）（⑤の場合）'!$BD116,IF(KL$19&lt;='様式３（療養者名簿）（⑤の場合）'!$BE116,1,0),0),0)</f>
        <v>0</v>
      </c>
      <c r="KM111" s="256">
        <f>IF(KM$19-'様式３（療養者名簿）（⑤の場合）'!$BD116+1&lt;=15,IF(KM$19&gt;='様式３（療養者名簿）（⑤の場合）'!$BD116,IF(KM$19&lt;='様式３（療養者名簿）（⑤の場合）'!$BE116,1,0),0),0)</f>
        <v>0</v>
      </c>
      <c r="KN111" s="256">
        <f>IF(KN$19-'様式３（療養者名簿）（⑤の場合）'!$BD116+1&lt;=15,IF(KN$19&gt;='様式３（療養者名簿）（⑤の場合）'!$BD116,IF(KN$19&lt;='様式３（療養者名簿）（⑤の場合）'!$BE116,1,0),0),0)</f>
        <v>0</v>
      </c>
      <c r="KO111" s="256">
        <f>IF(KO$19-'様式３（療養者名簿）（⑤の場合）'!$BD116+1&lt;=15,IF(KO$19&gt;='様式３（療養者名簿）（⑤の場合）'!$BD116,IF(KO$19&lt;='様式３（療養者名簿）（⑤の場合）'!$BE116,1,0),0),0)</f>
        <v>0</v>
      </c>
      <c r="KP111" s="256">
        <f>IF(KP$19-'様式３（療養者名簿）（⑤の場合）'!$BD116+1&lt;=15,IF(KP$19&gt;='様式３（療養者名簿）（⑤の場合）'!$BD116,IF(KP$19&lt;='様式３（療養者名簿）（⑤の場合）'!$BE116,1,0),0),0)</f>
        <v>0</v>
      </c>
      <c r="KQ111" s="256">
        <f>IF(KQ$19-'様式３（療養者名簿）（⑤の場合）'!$BD116+1&lt;=15,IF(KQ$19&gt;='様式３（療養者名簿）（⑤の場合）'!$BD116,IF(KQ$19&lt;='様式３（療養者名簿）（⑤の場合）'!$BE116,1,0),0),0)</f>
        <v>0</v>
      </c>
      <c r="KR111" s="256">
        <f>IF(KR$19-'様式３（療養者名簿）（⑤の場合）'!$BD116+1&lt;=15,IF(KR$19&gt;='様式３（療養者名簿）（⑤の場合）'!$BD116,IF(KR$19&lt;='様式３（療養者名簿）（⑤の場合）'!$BE116,1,0),0),0)</f>
        <v>0</v>
      </c>
      <c r="KS111" s="256">
        <f>IF(KS$19-'様式３（療養者名簿）（⑤の場合）'!$BD116+1&lt;=15,IF(KS$19&gt;='様式３（療養者名簿）（⑤の場合）'!$BD116,IF(KS$19&lt;='様式３（療養者名簿）（⑤の場合）'!$BE116,1,0),0),0)</f>
        <v>0</v>
      </c>
      <c r="KT111" s="256">
        <f>IF(KT$19-'様式３（療養者名簿）（⑤の場合）'!$BD116+1&lt;=15,IF(KT$19&gt;='様式３（療養者名簿）（⑤の場合）'!$BD116,IF(KT$19&lt;='様式３（療養者名簿）（⑤の場合）'!$BE116,1,0),0),0)</f>
        <v>0</v>
      </c>
      <c r="KU111" s="256">
        <f>IF(KU$19-'様式３（療養者名簿）（⑤の場合）'!$BD116+1&lt;=15,IF(KU$19&gt;='様式３（療養者名簿）（⑤の場合）'!$BD116,IF(KU$19&lt;='様式３（療養者名簿）（⑤の場合）'!$BE116,1,0),0),0)</f>
        <v>0</v>
      </c>
      <c r="KV111" s="256">
        <f>IF(KV$19-'様式３（療養者名簿）（⑤の場合）'!$BD116+1&lt;=15,IF(KV$19&gt;='様式３（療養者名簿）（⑤の場合）'!$BD116,IF(KV$19&lt;='様式３（療養者名簿）（⑤の場合）'!$BE116,1,0),0),0)</f>
        <v>0</v>
      </c>
      <c r="KW111" s="256">
        <f>IF(KW$19-'様式３（療養者名簿）（⑤の場合）'!$BD116+1&lt;=15,IF(KW$19&gt;='様式３（療養者名簿）（⑤の場合）'!$BD116,IF(KW$19&lt;='様式３（療養者名簿）（⑤の場合）'!$BE116,1,0),0),0)</f>
        <v>0</v>
      </c>
      <c r="KX111" s="256">
        <f>IF(KX$19-'様式３（療養者名簿）（⑤の場合）'!$BD116+1&lt;=15,IF(KX$19&gt;='様式３（療養者名簿）（⑤の場合）'!$BD116,IF(KX$19&lt;='様式３（療養者名簿）（⑤の場合）'!$BE116,1,0),0),0)</f>
        <v>0</v>
      </c>
      <c r="KY111" s="256">
        <f>IF(KY$19-'様式３（療養者名簿）（⑤の場合）'!$BD116+1&lt;=15,IF(KY$19&gt;='様式３（療養者名簿）（⑤の場合）'!$BD116,IF(KY$19&lt;='様式３（療養者名簿）（⑤の場合）'!$BE116,1,0),0),0)</f>
        <v>0</v>
      </c>
      <c r="KZ111" s="256">
        <f>IF(KZ$19-'様式３（療養者名簿）（⑤の場合）'!$BD116+1&lt;=15,IF(KZ$19&gt;='様式３（療養者名簿）（⑤の場合）'!$BD116,IF(KZ$19&lt;='様式３（療養者名簿）（⑤の場合）'!$BE116,1,0),0),0)</f>
        <v>0</v>
      </c>
      <c r="LA111" s="256">
        <f>IF(LA$19-'様式３（療養者名簿）（⑤の場合）'!$BD116+1&lt;=15,IF(LA$19&gt;='様式３（療養者名簿）（⑤の場合）'!$BD116,IF(LA$19&lt;='様式３（療養者名簿）（⑤の場合）'!$BE116,1,0),0),0)</f>
        <v>0</v>
      </c>
      <c r="LB111" s="256">
        <f>IF(LB$19-'様式３（療養者名簿）（⑤の場合）'!$BD116+1&lt;=15,IF(LB$19&gt;='様式３（療養者名簿）（⑤の場合）'!$BD116,IF(LB$19&lt;='様式３（療養者名簿）（⑤の場合）'!$BE116,1,0),0),0)</f>
        <v>0</v>
      </c>
      <c r="LC111" s="256">
        <f>IF(LC$19-'様式３（療養者名簿）（⑤の場合）'!$BD116+1&lt;=15,IF(LC$19&gt;='様式３（療養者名簿）（⑤の場合）'!$BD116,IF(LC$19&lt;='様式３（療養者名簿）（⑤の場合）'!$BE116,1,0),0),0)</f>
        <v>0</v>
      </c>
      <c r="LD111" s="256">
        <f>IF(LD$19-'様式３（療養者名簿）（⑤の場合）'!$BD116+1&lt;=15,IF(LD$19&gt;='様式３（療養者名簿）（⑤の場合）'!$BD116,IF(LD$19&lt;='様式３（療養者名簿）（⑤の場合）'!$BE116,1,0),0),0)</f>
        <v>0</v>
      </c>
      <c r="LE111" s="256">
        <f>IF(LE$19-'様式３（療養者名簿）（⑤の場合）'!$BD116+1&lt;=15,IF(LE$19&gt;='様式３（療養者名簿）（⑤の場合）'!$BD116,IF(LE$19&lt;='様式３（療養者名簿）（⑤の場合）'!$BE116,1,0),0),0)</f>
        <v>0</v>
      </c>
      <c r="LF111" s="256">
        <f>IF(LF$19-'様式３（療養者名簿）（⑤の場合）'!$BD116+1&lt;=15,IF(LF$19&gt;='様式３（療養者名簿）（⑤の場合）'!$BD116,IF(LF$19&lt;='様式３（療養者名簿）（⑤の場合）'!$BE116,1,0),0),0)</f>
        <v>0</v>
      </c>
      <c r="LG111" s="256">
        <f>IF(LG$19-'様式３（療養者名簿）（⑤の場合）'!$BD116+1&lt;=15,IF(LG$19&gt;='様式３（療養者名簿）（⑤の場合）'!$BD116,IF(LG$19&lt;='様式３（療養者名簿）（⑤の場合）'!$BE116,1,0),0),0)</f>
        <v>0</v>
      </c>
      <c r="LH111" s="256">
        <f>IF(LH$19-'様式３（療養者名簿）（⑤の場合）'!$BD116+1&lt;=15,IF(LH$19&gt;='様式３（療養者名簿）（⑤の場合）'!$BD116,IF(LH$19&lt;='様式３（療養者名簿）（⑤の場合）'!$BE116,1,0),0),0)</f>
        <v>0</v>
      </c>
      <c r="LI111" s="256">
        <f>IF(LI$19-'様式３（療養者名簿）（⑤の場合）'!$BD116+1&lt;=15,IF(LI$19&gt;='様式３（療養者名簿）（⑤の場合）'!$BD116,IF(LI$19&lt;='様式３（療養者名簿）（⑤の場合）'!$BE116,1,0),0),0)</f>
        <v>0</v>
      </c>
      <c r="LJ111" s="256">
        <f>IF(LJ$19-'様式３（療養者名簿）（⑤の場合）'!$BD116+1&lt;=15,IF(LJ$19&gt;='様式３（療養者名簿）（⑤の場合）'!$BD116,IF(LJ$19&lt;='様式３（療養者名簿）（⑤の場合）'!$BE116,1,0),0),0)</f>
        <v>0</v>
      </c>
      <c r="LK111" s="256">
        <f>IF(LK$19-'様式３（療養者名簿）（⑤の場合）'!$BD116+1&lt;=15,IF(LK$19&gt;='様式３（療養者名簿）（⑤の場合）'!$BD116,IF(LK$19&lt;='様式３（療養者名簿）（⑤の場合）'!$BE116,1,0),0),0)</f>
        <v>0</v>
      </c>
      <c r="LL111" s="256">
        <f>IF(LL$19-'様式３（療養者名簿）（⑤の場合）'!$BD116+1&lt;=15,IF(LL$19&gt;='様式３（療養者名簿）（⑤の場合）'!$BD116,IF(LL$19&lt;='様式３（療養者名簿）（⑤の場合）'!$BE116,1,0),0),0)</f>
        <v>0</v>
      </c>
      <c r="LM111" s="256">
        <f>IF(LM$19-'様式３（療養者名簿）（⑤の場合）'!$BD116+1&lt;=15,IF(LM$19&gt;='様式３（療養者名簿）（⑤の場合）'!$BD116,IF(LM$19&lt;='様式３（療養者名簿）（⑤の場合）'!$BE116,1,0),0),0)</f>
        <v>0</v>
      </c>
      <c r="LN111" s="256">
        <f>IF(LN$19-'様式３（療養者名簿）（⑤の場合）'!$BD116+1&lt;=15,IF(LN$19&gt;='様式３（療養者名簿）（⑤の場合）'!$BD116,IF(LN$19&lt;='様式３（療養者名簿）（⑤の場合）'!$BE116,1,0),0),0)</f>
        <v>0</v>
      </c>
      <c r="LO111" s="256">
        <f>IF(LO$19-'様式３（療養者名簿）（⑤の場合）'!$BD116+1&lt;=15,IF(LO$19&gt;='様式３（療養者名簿）（⑤の場合）'!$BD116,IF(LO$19&lt;='様式３（療養者名簿）（⑤の場合）'!$BE116,1,0),0),0)</f>
        <v>0</v>
      </c>
      <c r="LP111" s="256">
        <f>IF(LP$19-'様式３（療養者名簿）（⑤の場合）'!$BD116+1&lt;=15,IF(LP$19&gt;='様式３（療養者名簿）（⑤の場合）'!$BD116,IF(LP$19&lt;='様式３（療養者名簿）（⑤の場合）'!$BE116,1,0),0),0)</f>
        <v>0</v>
      </c>
      <c r="LQ111" s="256">
        <f>IF(LQ$19-'様式３（療養者名簿）（⑤の場合）'!$BD116+1&lt;=15,IF(LQ$19&gt;='様式３（療養者名簿）（⑤の場合）'!$BD116,IF(LQ$19&lt;='様式３（療養者名簿）（⑤の場合）'!$BE116,1,0),0),0)</f>
        <v>0</v>
      </c>
      <c r="LR111" s="256">
        <f>IF(LR$19-'様式３（療養者名簿）（⑤の場合）'!$BD116+1&lt;=15,IF(LR$19&gt;='様式３（療養者名簿）（⑤の場合）'!$BD116,IF(LR$19&lt;='様式３（療養者名簿）（⑤の場合）'!$BE116,1,0),0),0)</f>
        <v>0</v>
      </c>
      <c r="LS111" s="256">
        <f>IF(LS$19-'様式３（療養者名簿）（⑤の場合）'!$BD116+1&lt;=15,IF(LS$19&gt;='様式３（療養者名簿）（⑤の場合）'!$BD116,IF(LS$19&lt;='様式３（療養者名簿）（⑤の場合）'!$BE116,1,0),0),0)</f>
        <v>0</v>
      </c>
      <c r="LT111" s="256">
        <f>IF(LT$19-'様式３（療養者名簿）（⑤の場合）'!$BD116+1&lt;=15,IF(LT$19&gt;='様式３（療養者名簿）（⑤の場合）'!$BD116,IF(LT$19&lt;='様式３（療養者名簿）（⑤の場合）'!$BE116,1,0),0),0)</f>
        <v>0</v>
      </c>
      <c r="LU111" s="256">
        <f>IF(LU$19-'様式３（療養者名簿）（⑤の場合）'!$BD116+1&lt;=15,IF(LU$19&gt;='様式３（療養者名簿）（⑤の場合）'!$BD116,IF(LU$19&lt;='様式３（療養者名簿）（⑤の場合）'!$BE116,1,0),0),0)</f>
        <v>0</v>
      </c>
      <c r="LV111" s="256">
        <f>IF(LV$19-'様式３（療養者名簿）（⑤の場合）'!$BD116+1&lt;=15,IF(LV$19&gt;='様式３（療養者名簿）（⑤の場合）'!$BD116,IF(LV$19&lt;='様式３（療養者名簿）（⑤の場合）'!$BE116,1,0),0),0)</f>
        <v>0</v>
      </c>
      <c r="LW111" s="256">
        <f>IF(LW$19-'様式３（療養者名簿）（⑤の場合）'!$BD116+1&lt;=15,IF(LW$19&gt;='様式３（療養者名簿）（⑤の場合）'!$BD116,IF(LW$19&lt;='様式３（療養者名簿）（⑤の場合）'!$BE116,1,0),0),0)</f>
        <v>0</v>
      </c>
      <c r="LX111" s="256">
        <f>IF(LX$19-'様式３（療養者名簿）（⑤の場合）'!$BD116+1&lt;=15,IF(LX$19&gt;='様式３（療養者名簿）（⑤の場合）'!$BD116,IF(LX$19&lt;='様式３（療養者名簿）（⑤の場合）'!$BE116,1,0),0),0)</f>
        <v>0</v>
      </c>
      <c r="LY111" s="256">
        <f>IF(LY$19-'様式３（療養者名簿）（⑤の場合）'!$BD116+1&lt;=15,IF(LY$19&gt;='様式３（療養者名簿）（⑤の場合）'!$BD116,IF(LY$19&lt;='様式３（療養者名簿）（⑤の場合）'!$BE116,1,0),0),0)</f>
        <v>0</v>
      </c>
      <c r="LZ111" s="256">
        <f>IF(LZ$19-'様式３（療養者名簿）（⑤の場合）'!$BD116+1&lt;=15,IF(LZ$19&gt;='様式３（療養者名簿）（⑤の場合）'!$BD116,IF(LZ$19&lt;='様式３（療養者名簿）（⑤の場合）'!$BE116,1,0),0),0)</f>
        <v>0</v>
      </c>
      <c r="MA111" s="256">
        <f>IF(MA$19-'様式３（療養者名簿）（⑤の場合）'!$BD116+1&lt;=15,IF(MA$19&gt;='様式３（療養者名簿）（⑤の場合）'!$BD116,IF(MA$19&lt;='様式３（療養者名簿）（⑤の場合）'!$BE116,1,0),0),0)</f>
        <v>0</v>
      </c>
      <c r="MB111" s="256">
        <f>IF(MB$19-'様式３（療養者名簿）（⑤の場合）'!$BD116+1&lt;=15,IF(MB$19&gt;='様式３（療養者名簿）（⑤の場合）'!$BD116,IF(MB$19&lt;='様式３（療養者名簿）（⑤の場合）'!$BE116,1,0),0),0)</f>
        <v>0</v>
      </c>
      <c r="MC111" s="256">
        <f>IF(MC$19-'様式３（療養者名簿）（⑤の場合）'!$BD116+1&lt;=15,IF(MC$19&gt;='様式３（療養者名簿）（⑤の場合）'!$BD116,IF(MC$19&lt;='様式３（療養者名簿）（⑤の場合）'!$BE116,1,0),0),0)</f>
        <v>0</v>
      </c>
      <c r="MD111" s="256">
        <f>IF(MD$19-'様式３（療養者名簿）（⑤の場合）'!$BD116+1&lt;=15,IF(MD$19&gt;='様式３（療養者名簿）（⑤の場合）'!$BD116,IF(MD$19&lt;='様式３（療養者名簿）（⑤の場合）'!$BE116,1,0),0),0)</f>
        <v>0</v>
      </c>
      <c r="ME111" s="256">
        <f>IF(ME$19-'様式３（療養者名簿）（⑤の場合）'!$BD116+1&lt;=15,IF(ME$19&gt;='様式３（療養者名簿）（⑤の場合）'!$BD116,IF(ME$19&lt;='様式３（療養者名簿）（⑤の場合）'!$BE116,1,0),0),0)</f>
        <v>0</v>
      </c>
      <c r="MF111" s="256">
        <f>IF(MF$19-'様式３（療養者名簿）（⑤の場合）'!$BD116+1&lt;=15,IF(MF$19&gt;='様式３（療養者名簿）（⑤の場合）'!$BD116,IF(MF$19&lt;='様式３（療養者名簿）（⑤の場合）'!$BE116,1,0),0),0)</f>
        <v>0</v>
      </c>
      <c r="MG111" s="256">
        <f>IF(MG$19-'様式３（療養者名簿）（⑤の場合）'!$BD116+1&lt;=15,IF(MG$19&gt;='様式３（療養者名簿）（⑤の場合）'!$BD116,IF(MG$19&lt;='様式３（療養者名簿）（⑤の場合）'!$BE116,1,0),0),0)</f>
        <v>0</v>
      </c>
      <c r="MH111" s="256">
        <f>IF(MH$19-'様式３（療養者名簿）（⑤の場合）'!$BD116+1&lt;=15,IF(MH$19&gt;='様式３（療養者名簿）（⑤の場合）'!$BD116,IF(MH$19&lt;='様式３（療養者名簿）（⑤の場合）'!$BE116,1,0),0),0)</f>
        <v>0</v>
      </c>
      <c r="MI111" s="256">
        <f>IF(MI$19-'様式３（療養者名簿）（⑤の場合）'!$BD116+1&lt;=15,IF(MI$19&gt;='様式３（療養者名簿）（⑤の場合）'!$BD116,IF(MI$19&lt;='様式３（療養者名簿）（⑤の場合）'!$BE116,1,0),0),0)</f>
        <v>0</v>
      </c>
      <c r="MJ111" s="256">
        <f>IF(MJ$19-'様式３（療養者名簿）（⑤の場合）'!$BD116+1&lt;=15,IF(MJ$19&gt;='様式３（療養者名簿）（⑤の場合）'!$BD116,IF(MJ$19&lt;='様式３（療養者名簿）（⑤の場合）'!$BE116,1,0),0),0)</f>
        <v>0</v>
      </c>
      <c r="MK111" s="256">
        <f>IF(MK$19-'様式３（療養者名簿）（⑤の場合）'!$BD116+1&lt;=15,IF(MK$19&gt;='様式３（療養者名簿）（⑤の場合）'!$BD116,IF(MK$19&lt;='様式３（療養者名簿）（⑤の場合）'!$BE116,1,0),0),0)</f>
        <v>0</v>
      </c>
      <c r="ML111" s="256">
        <f>IF(ML$19-'様式３（療養者名簿）（⑤の場合）'!$BD116+1&lt;=15,IF(ML$19&gt;='様式３（療養者名簿）（⑤の場合）'!$BD116,IF(ML$19&lt;='様式３（療養者名簿）（⑤の場合）'!$BE116,1,0),0),0)</f>
        <v>0</v>
      </c>
      <c r="MM111" s="256">
        <f>IF(MM$19-'様式３（療養者名簿）（⑤の場合）'!$BD116+1&lt;=15,IF(MM$19&gt;='様式３（療養者名簿）（⑤の場合）'!$BD116,IF(MM$19&lt;='様式３（療養者名簿）（⑤の場合）'!$BE116,1,0),0),0)</f>
        <v>0</v>
      </c>
      <c r="MN111" s="256">
        <f>IF(MN$19-'様式３（療養者名簿）（⑤の場合）'!$BD116+1&lt;=15,IF(MN$19&gt;='様式３（療養者名簿）（⑤の場合）'!$BD116,IF(MN$19&lt;='様式３（療養者名簿）（⑤の場合）'!$BE116,1,0),0),0)</f>
        <v>0</v>
      </c>
      <c r="MO111" s="256">
        <f>IF(MO$19-'様式３（療養者名簿）（⑤の場合）'!$BD116+1&lt;=15,IF(MO$19&gt;='様式３（療養者名簿）（⑤の場合）'!$BD116,IF(MO$19&lt;='様式３（療養者名簿）（⑤の場合）'!$BE116,1,0),0),0)</f>
        <v>0</v>
      </c>
      <c r="MP111" s="256">
        <f>IF(MP$19-'様式３（療養者名簿）（⑤の場合）'!$BD116+1&lt;=15,IF(MP$19&gt;='様式３（療養者名簿）（⑤の場合）'!$BD116,IF(MP$19&lt;='様式３（療養者名簿）（⑤の場合）'!$BE116,1,0),0),0)</f>
        <v>0</v>
      </c>
      <c r="MQ111" s="256">
        <f>IF(MQ$19-'様式３（療養者名簿）（⑤の場合）'!$BD116+1&lt;=15,IF(MQ$19&gt;='様式３（療養者名簿）（⑤の場合）'!$BD116,IF(MQ$19&lt;='様式３（療養者名簿）（⑤の場合）'!$BE116,1,0),0),0)</f>
        <v>0</v>
      </c>
      <c r="MR111" s="256">
        <f>IF(MR$19-'様式３（療養者名簿）（⑤の場合）'!$BD116+1&lt;=15,IF(MR$19&gt;='様式３（療養者名簿）（⑤の場合）'!$BD116,IF(MR$19&lt;='様式３（療養者名簿）（⑤の場合）'!$BE116,1,0),0),0)</f>
        <v>0</v>
      </c>
      <c r="MS111" s="256">
        <f>IF(MS$19-'様式３（療養者名簿）（⑤の場合）'!$BD116+1&lt;=15,IF(MS$19&gt;='様式３（療養者名簿）（⑤の場合）'!$BD116,IF(MS$19&lt;='様式３（療養者名簿）（⑤の場合）'!$BE116,1,0),0),0)</f>
        <v>0</v>
      </c>
      <c r="MT111" s="256">
        <f>IF(MT$19-'様式３（療養者名簿）（⑤の場合）'!$BD116+1&lt;=15,IF(MT$19&gt;='様式３（療養者名簿）（⑤の場合）'!$BD116,IF(MT$19&lt;='様式３（療養者名簿）（⑤の場合）'!$BE116,1,0),0),0)</f>
        <v>0</v>
      </c>
      <c r="MU111" s="256">
        <f>IF(MU$19-'様式３（療養者名簿）（⑤の場合）'!$BD116+1&lt;=15,IF(MU$19&gt;='様式３（療養者名簿）（⑤の場合）'!$BD116,IF(MU$19&lt;='様式３（療養者名簿）（⑤の場合）'!$BE116,1,0),0),0)</f>
        <v>0</v>
      </c>
      <c r="MV111" s="256">
        <f>IF(MV$19-'様式３（療養者名簿）（⑤の場合）'!$BD116+1&lt;=15,IF(MV$19&gt;='様式３（療養者名簿）（⑤の場合）'!$BD116,IF(MV$19&lt;='様式３（療養者名簿）（⑤の場合）'!$BE116,1,0),0),0)</f>
        <v>0</v>
      </c>
      <c r="MW111" s="256">
        <f>IF(MW$19-'様式３（療養者名簿）（⑤の場合）'!$BD116+1&lt;=15,IF(MW$19&gt;='様式３（療養者名簿）（⑤の場合）'!$BD116,IF(MW$19&lt;='様式３（療養者名簿）（⑤の場合）'!$BE116,1,0),0),0)</f>
        <v>0</v>
      </c>
      <c r="MX111" s="256">
        <f>IF(MX$19-'様式３（療養者名簿）（⑤の場合）'!$BD116+1&lt;=15,IF(MX$19&gt;='様式３（療養者名簿）（⑤の場合）'!$BD116,IF(MX$19&lt;='様式３（療養者名簿）（⑤の場合）'!$BE116,1,0),0),0)</f>
        <v>0</v>
      </c>
      <c r="MY111" s="256">
        <f>IF(MY$19-'様式３（療養者名簿）（⑤の場合）'!$BD116+1&lt;=15,IF(MY$19&gt;='様式３（療養者名簿）（⑤の場合）'!$BD116,IF(MY$19&lt;='様式３（療養者名簿）（⑤の場合）'!$BE116,1,0),0),0)</f>
        <v>0</v>
      </c>
      <c r="MZ111" s="256">
        <f>IF(MZ$19-'様式３（療養者名簿）（⑤の場合）'!$BD116+1&lt;=15,IF(MZ$19&gt;='様式３（療養者名簿）（⑤の場合）'!$BD116,IF(MZ$19&lt;='様式３（療養者名簿）（⑤の場合）'!$BE116,1,0),0),0)</f>
        <v>0</v>
      </c>
      <c r="NA111" s="256">
        <f>IF(NA$19-'様式３（療養者名簿）（⑤の場合）'!$BD116+1&lt;=15,IF(NA$19&gt;='様式３（療養者名簿）（⑤の場合）'!$BD116,IF(NA$19&lt;='様式３（療養者名簿）（⑤の場合）'!$BE116,1,0),0),0)</f>
        <v>0</v>
      </c>
      <c r="NB111" s="256">
        <f>IF(NB$19-'様式３（療養者名簿）（⑤の場合）'!$BD116+1&lt;=15,IF(NB$19&gt;='様式３（療養者名簿）（⑤の場合）'!$BD116,IF(NB$19&lt;='様式３（療養者名簿）（⑤の場合）'!$BE116,1,0),0),0)</f>
        <v>0</v>
      </c>
      <c r="NC111" s="257">
        <f>IF(NC$19-'様式３（療養者名簿）（⑤の場合）'!$BD116+1&lt;=15,IF(NC$19&gt;='様式３（療養者名簿）（⑤の場合）'!$BD116,IF(NC$19&lt;='様式３（療養者名簿）（⑤の場合）'!$BE116,1,0),0),0)</f>
        <v>0</v>
      </c>
      <c r="ND111" s="257">
        <f>IF(ND$19-'様式３（療養者名簿）（⑤の場合）'!$BD116+1&lt;=15,IF(ND$19&gt;='様式３（療養者名簿）（⑤の場合）'!$BD116,IF(ND$19&lt;='様式３（療養者名簿）（⑤の場合）'!$BE116,1,0),0),0)</f>
        <v>0</v>
      </c>
      <c r="NE111" s="257">
        <f>IF(NE$19-'様式３（療養者名簿）（⑤の場合）'!$BD116+1&lt;=15,IF(NE$19&gt;='様式３（療養者名簿）（⑤の場合）'!$BD116,IF(NE$19&lt;='様式３（療養者名簿）（⑤の場合）'!$BE116,1,0),0),0)</f>
        <v>0</v>
      </c>
      <c r="NF111" s="257">
        <f>IF(NF$19-'様式３（療養者名簿）（⑤の場合）'!$BD116+1&lt;=15,IF(NF$19&gt;='様式３（療養者名簿）（⑤の場合）'!$BD116,IF(NF$19&lt;='様式３（療養者名簿）（⑤の場合）'!$BE116,1,0),0),0)</f>
        <v>0</v>
      </c>
      <c r="NG111" s="257">
        <f>IF(NG$19-'様式３（療養者名簿）（⑤の場合）'!$BD116+1&lt;=15,IF(NG$19&gt;='様式３（療養者名簿）（⑤の場合）'!$BD116,IF(NG$19&lt;='様式３（療養者名簿）（⑤の場合）'!$BE116,1,0),0),0)</f>
        <v>0</v>
      </c>
      <c r="NH111" s="257">
        <f>IF(NH$19-'様式３（療養者名簿）（⑤の場合）'!$BD116+1&lt;=15,IF(NH$19&gt;='様式３（療養者名簿）（⑤の場合）'!$BD116,IF(NH$19&lt;='様式３（療養者名簿）（⑤の場合）'!$BE116,1,0),0),0)</f>
        <v>0</v>
      </c>
      <c r="NI111" s="257">
        <f>IF(NI$19-'様式３（療養者名簿）（⑤の場合）'!$BD116+1&lt;=15,IF(NI$19&gt;='様式３（療養者名簿）（⑤の場合）'!$BD116,IF(NI$19&lt;='様式３（療養者名簿）（⑤の場合）'!$BE116,1,0),0),0)</f>
        <v>0</v>
      </c>
      <c r="NJ111" s="257">
        <f>IF(NJ$19-'様式３（療養者名簿）（⑤の場合）'!$BD116+1&lt;=15,IF(NJ$19&gt;='様式３（療養者名簿）（⑤の場合）'!$BD116,IF(NJ$19&lt;='様式３（療養者名簿）（⑤の場合）'!$BE116,1,0),0),0)</f>
        <v>0</v>
      </c>
      <c r="NK111" s="257">
        <f>IF(NK$19-'様式３（療養者名簿）（⑤の場合）'!$BD116+1&lt;=15,IF(NK$19&gt;='様式３（療養者名簿）（⑤の場合）'!$BD116,IF(NK$19&lt;='様式３（療養者名簿）（⑤の場合）'!$BE116,1,0),0),0)</f>
        <v>0</v>
      </c>
      <c r="NL111" s="257">
        <f>IF(NL$19-'様式３（療養者名簿）（⑤の場合）'!$BD116+1&lt;=15,IF(NL$19&gt;='様式３（療養者名簿）（⑤の場合）'!$BD116,IF(NL$19&lt;='様式３（療養者名簿）（⑤の場合）'!$BE116,1,0),0),0)</f>
        <v>0</v>
      </c>
      <c r="NM111" s="257">
        <f>IF(NM$19-'様式３（療養者名簿）（⑤の場合）'!$BD116+1&lt;=15,IF(NM$19&gt;='様式３（療養者名簿）（⑤の場合）'!$BD116,IF(NM$19&lt;='様式３（療養者名簿）（⑤の場合）'!$BE116,1,0),0),0)</f>
        <v>0</v>
      </c>
      <c r="NN111" s="257">
        <f>IF(NN$19-'様式３（療養者名簿）（⑤の場合）'!$BD116+1&lt;=15,IF(NN$19&gt;='様式３（療養者名簿）（⑤の場合）'!$BD116,IF(NN$19&lt;='様式３（療養者名簿）（⑤の場合）'!$BE116,1,0),0),0)</f>
        <v>0</v>
      </c>
      <c r="NO111" s="257">
        <f>IF(NO$19-'様式３（療養者名簿）（⑤の場合）'!$BD116+1&lt;=15,IF(NO$19&gt;='様式３（療養者名簿）（⑤の場合）'!$BD116,IF(NO$19&lt;='様式３（療養者名簿）（⑤の場合）'!$BE116,1,0),0),0)</f>
        <v>0</v>
      </c>
      <c r="NP111" s="257">
        <f>IF(NP$19-'様式３（療養者名簿）（⑤の場合）'!$BD116+1&lt;=15,IF(NP$19&gt;='様式３（療養者名簿）（⑤の場合）'!$BD116,IF(NP$19&lt;='様式３（療養者名簿）（⑤の場合）'!$BE116,1,0),0),0)</f>
        <v>0</v>
      </c>
      <c r="NQ111" s="257">
        <f>IF(NQ$19-'様式３（療養者名簿）（⑤の場合）'!$BD116+1&lt;=15,IF(NQ$19&gt;='様式３（療養者名簿）（⑤の場合）'!$BD116,IF(NQ$19&lt;='様式３（療養者名簿）（⑤の場合）'!$BE116,1,0),0),0)</f>
        <v>0</v>
      </c>
      <c r="NR111" s="257">
        <f>IF(NR$19-'様式３（療養者名簿）（⑤の場合）'!$BD116+1&lt;=15,IF(NR$19&gt;='様式３（療養者名簿）（⑤の場合）'!$BD116,IF(NR$19&lt;='様式３（療養者名簿）（⑤の場合）'!$BE116,1,0),0),0)</f>
        <v>0</v>
      </c>
      <c r="NS111" s="257">
        <f>IF(NS$19-'様式３（療養者名簿）（⑤の場合）'!$BD116+1&lt;=15,IF(NS$19&gt;='様式３（療養者名簿）（⑤の場合）'!$BD116,IF(NS$19&lt;='様式３（療養者名簿）（⑤の場合）'!$BE116,1,0),0),0)</f>
        <v>0</v>
      </c>
      <c r="NT111" s="257">
        <f>IF(NT$19-'様式３（療養者名簿）（⑤の場合）'!$BD116+1&lt;=15,IF(NT$19&gt;='様式３（療養者名簿）（⑤の場合）'!$BD116,IF(NT$19&lt;='様式３（療養者名簿）（⑤の場合）'!$BE116,1,0),0),0)</f>
        <v>0</v>
      </c>
      <c r="NU111" s="257">
        <f>IF(NU$19-'様式３（療養者名簿）（⑤の場合）'!$BD116+1&lt;=15,IF(NU$19&gt;='様式３（療養者名簿）（⑤の場合）'!$BD116,IF(NU$19&lt;='様式３（療養者名簿）（⑤の場合）'!$BE116,1,0),0),0)</f>
        <v>0</v>
      </c>
      <c r="NV111" s="257">
        <f>IF(NV$19-'様式３（療養者名簿）（⑤の場合）'!$BD116+1&lt;=15,IF(NV$19&gt;='様式３（療養者名簿）（⑤の場合）'!$BD116,IF(NV$19&lt;='様式３（療養者名簿）（⑤の場合）'!$BE116,1,0),0),0)</f>
        <v>0</v>
      </c>
      <c r="NW111" s="257">
        <f>IF(NW$19-'様式３（療養者名簿）（⑤の場合）'!$BD116+1&lt;=15,IF(NW$19&gt;='様式３（療養者名簿）（⑤の場合）'!$BD116,IF(NW$19&lt;='様式３（療養者名簿）（⑤の場合）'!$BE116,1,0),0),0)</f>
        <v>0</v>
      </c>
      <c r="NX111" s="257">
        <f>IF(NX$19-'様式３（療養者名簿）（⑤の場合）'!$BD116+1&lt;=15,IF(NX$19&gt;='様式３（療養者名簿）（⑤の場合）'!$BD116,IF(NX$19&lt;='様式３（療養者名簿）（⑤の場合）'!$BE116,1,0),0),0)</f>
        <v>0</v>
      </c>
      <c r="NY111" s="257">
        <f>IF(NY$19-'様式３（療養者名簿）（⑤の場合）'!$BD116+1&lt;=15,IF(NY$19&gt;='様式３（療養者名簿）（⑤の場合）'!$BD116,IF(NY$19&lt;='様式３（療養者名簿）（⑤の場合）'!$BE116,1,0),0),0)</f>
        <v>0</v>
      </c>
      <c r="NZ111" s="257">
        <f>IF(NZ$19-'様式３（療養者名簿）（⑤の場合）'!$BD116+1&lt;=15,IF(NZ$19&gt;='様式３（療養者名簿）（⑤の場合）'!$BD116,IF(NZ$19&lt;='様式３（療養者名簿）（⑤の場合）'!$BE116,1,0),0),0)</f>
        <v>0</v>
      </c>
      <c r="OA111" s="257">
        <f>IF(OA$19-'様式３（療養者名簿）（⑤の場合）'!$BD116+1&lt;=15,IF(OA$19&gt;='様式３（療養者名簿）（⑤の場合）'!$BD116,IF(OA$19&lt;='様式３（療養者名簿）（⑤の場合）'!$BE116,1,0),0),0)</f>
        <v>0</v>
      </c>
      <c r="OB111" s="257">
        <f>IF(OB$19-'様式３（療養者名簿）（⑤の場合）'!$BD116+1&lt;=15,IF(OB$19&gt;='様式３（療養者名簿）（⑤の場合）'!$BD116,IF(OB$19&lt;='様式３（療養者名簿）（⑤の場合）'!$BE116,1,0),0),0)</f>
        <v>0</v>
      </c>
      <c r="OC111" s="257">
        <f>IF(OC$19-'様式３（療養者名簿）（⑤の場合）'!$BD116+1&lt;=15,IF(OC$19&gt;='様式３（療養者名簿）（⑤の場合）'!$BD116,IF(OC$19&lt;='様式３（療養者名簿）（⑤の場合）'!$BE116,1,0),0),0)</f>
        <v>0</v>
      </c>
      <c r="OD111" s="257">
        <f>IF(OD$19-'様式３（療養者名簿）（⑤の場合）'!$BD116+1&lt;=15,IF(OD$19&gt;='様式３（療養者名簿）（⑤の場合）'!$BD116,IF(OD$19&lt;='様式３（療養者名簿）（⑤の場合）'!$BE116,1,0),0),0)</f>
        <v>0</v>
      </c>
      <c r="OE111" s="257">
        <f>IF(OE$19-'様式３（療養者名簿）（⑤の場合）'!$BD116+1&lt;=15,IF(OE$19&gt;='様式３（療養者名簿）（⑤の場合）'!$BD116,IF(OE$19&lt;='様式３（療養者名簿）（⑤の場合）'!$BE116,1,0),0),0)</f>
        <v>0</v>
      </c>
      <c r="OF111" s="257">
        <f>IF(OF$19-'様式３（療養者名簿）（⑤の場合）'!$BD116+1&lt;=15,IF(OF$19&gt;='様式３（療養者名簿）（⑤の場合）'!$BD116,IF(OF$19&lt;='様式３（療養者名簿）（⑤の場合）'!$BE116,1,0),0),0)</f>
        <v>0</v>
      </c>
      <c r="OG111" s="257">
        <f>IF(OG$19-'様式３（療養者名簿）（⑤の場合）'!$BD116+1&lt;=15,IF(OG$19&gt;='様式３（療養者名簿）（⑤の場合）'!$BD116,IF(OG$19&lt;='様式３（療養者名簿）（⑤の場合）'!$BE116,1,0),0),0)</f>
        <v>0</v>
      </c>
      <c r="OH111" s="257">
        <f>IF(OH$19-'様式３（療養者名簿）（⑤の場合）'!$BD116+1&lt;=15,IF(OH$19&gt;='様式３（療養者名簿）（⑤の場合）'!$BD116,IF(OH$19&lt;='様式３（療養者名簿）（⑤の場合）'!$BE116,1,0),0),0)</f>
        <v>0</v>
      </c>
      <c r="OI111" s="257">
        <f>IF(OI$19-'様式３（療養者名簿）（⑤の場合）'!$BD116+1&lt;=15,IF(OI$19&gt;='様式３（療養者名簿）（⑤の場合）'!$BD116,IF(OI$19&lt;='様式３（療養者名簿）（⑤の場合）'!$BE116,1,0),0),0)</f>
        <v>0</v>
      </c>
      <c r="OJ111" s="257">
        <f>IF(OJ$19-'様式３（療養者名簿）（⑤の場合）'!$BD116+1&lt;=15,IF(OJ$19&gt;='様式３（療養者名簿）（⑤の場合）'!$BD116,IF(OJ$19&lt;='様式３（療養者名簿）（⑤の場合）'!$BE116,1,0),0),0)</f>
        <v>0</v>
      </c>
      <c r="OK111" s="257">
        <f>IF(OK$19-'様式３（療養者名簿）（⑤の場合）'!$BD116+1&lt;=15,IF(OK$19&gt;='様式３（療養者名簿）（⑤の場合）'!$BD116,IF(OK$19&lt;='様式３（療養者名簿）（⑤の場合）'!$BE116,1,0),0),0)</f>
        <v>0</v>
      </c>
      <c r="OL111" s="257">
        <f>IF(OL$19-'様式３（療養者名簿）（⑤の場合）'!$BD116+1&lt;=15,IF(OL$19&gt;='様式３（療養者名簿）（⑤の場合）'!$BD116,IF(OL$19&lt;='様式３（療養者名簿）（⑤の場合）'!$BE116,1,0),0),0)</f>
        <v>0</v>
      </c>
      <c r="OM111" s="257">
        <f>IF(OM$19-'様式３（療養者名簿）（⑤の場合）'!$BD116+1&lt;=15,IF(OM$19&gt;='様式３（療養者名簿）（⑤の場合）'!$BD116,IF(OM$19&lt;='様式３（療養者名簿）（⑤の場合）'!$BE116,1,0),0),0)</f>
        <v>0</v>
      </c>
      <c r="ON111" s="257">
        <f>IF(ON$19-'様式３（療養者名簿）（⑤の場合）'!$BD116+1&lt;=15,IF(ON$19&gt;='様式３（療養者名簿）（⑤の場合）'!$BD116,IF(ON$19&lt;='様式３（療養者名簿）（⑤の場合）'!$BE116,1,0),0),0)</f>
        <v>0</v>
      </c>
      <c r="OO111" s="257">
        <f>IF(OO$19-'様式３（療養者名簿）（⑤の場合）'!$BD116+1&lt;=15,IF(OO$19&gt;='様式３（療養者名簿）（⑤の場合）'!$BD116,IF(OO$19&lt;='様式３（療養者名簿）（⑤の場合）'!$BE116,1,0),0),0)</f>
        <v>0</v>
      </c>
      <c r="OP111" s="257">
        <f>IF(OP$19-'様式３（療養者名簿）（⑤の場合）'!$BD116+1&lt;=15,IF(OP$19&gt;='様式３（療養者名簿）（⑤の場合）'!$BD116,IF(OP$19&lt;='様式３（療養者名簿）（⑤の場合）'!$BE116,1,0),0),0)</f>
        <v>0</v>
      </c>
      <c r="OQ111" s="257">
        <f>IF(OQ$19-'様式３（療養者名簿）（⑤の場合）'!$BD116+1&lt;=15,IF(OQ$19&gt;='様式３（療養者名簿）（⑤の場合）'!$BD116,IF(OQ$19&lt;='様式３（療養者名簿）（⑤の場合）'!$BE116,1,0),0),0)</f>
        <v>0</v>
      </c>
      <c r="OR111" s="257">
        <f>IF(OR$19-'様式３（療養者名簿）（⑤の場合）'!$BD116+1&lt;=15,IF(OR$19&gt;='様式３（療養者名簿）（⑤の場合）'!$BD116,IF(OR$19&lt;='様式３（療養者名簿）（⑤の場合）'!$BE116,1,0),0),0)</f>
        <v>0</v>
      </c>
      <c r="OS111" s="257">
        <f>IF(OS$19-'様式３（療養者名簿）（⑤の場合）'!$BD116+1&lt;=15,IF(OS$19&gt;='様式３（療養者名簿）（⑤の場合）'!$BD116,IF(OS$19&lt;='様式３（療養者名簿）（⑤の場合）'!$BE116,1,0),0),0)</f>
        <v>0</v>
      </c>
      <c r="OT111" s="257">
        <f>IF(OT$19-'様式３（療養者名簿）（⑤の場合）'!$BD116+1&lt;=15,IF(OT$19&gt;='様式３（療養者名簿）（⑤の場合）'!$BD116,IF(OT$19&lt;='様式３（療養者名簿）（⑤の場合）'!$BE116,1,0),0),0)</f>
        <v>0</v>
      </c>
      <c r="OU111" s="257">
        <f>IF(OU$19-'様式３（療養者名簿）（⑤の場合）'!$BD116+1&lt;=15,IF(OU$19&gt;='様式３（療養者名簿）（⑤の場合）'!$BD116,IF(OU$19&lt;='様式３（療養者名簿）（⑤の場合）'!$BE116,1,0),0),0)</f>
        <v>0</v>
      </c>
      <c r="OV111" s="257">
        <f>IF(OV$19-'様式３（療養者名簿）（⑤の場合）'!$BD116+1&lt;=15,IF(OV$19&gt;='様式３（療養者名簿）（⑤の場合）'!$BD116,IF(OV$19&lt;='様式３（療養者名簿）（⑤の場合）'!$BE116,1,0),0),0)</f>
        <v>0</v>
      </c>
      <c r="OW111" s="257">
        <f>IF(OW$19-'様式３（療養者名簿）（⑤の場合）'!$BD116+1&lt;=15,IF(OW$19&gt;='様式３（療養者名簿）（⑤の場合）'!$BD116,IF(OW$19&lt;='様式３（療養者名簿）（⑤の場合）'!$BE116,1,0),0),0)</f>
        <v>0</v>
      </c>
      <c r="OX111" s="257">
        <f>IF(OX$19-'様式３（療養者名簿）（⑤の場合）'!$BD116+1&lt;=15,IF(OX$19&gt;='様式３（療養者名簿）（⑤の場合）'!$BD116,IF(OX$19&lt;='様式３（療養者名簿）（⑤の場合）'!$BE116,1,0),0),0)</f>
        <v>0</v>
      </c>
      <c r="OY111" s="257">
        <f>IF(OY$19-'様式３（療養者名簿）（⑤の場合）'!$BD116+1&lt;=15,IF(OY$19&gt;='様式３（療養者名簿）（⑤の場合）'!$BD116,IF(OY$19&lt;='様式３（療養者名簿）（⑤の場合）'!$BE116,1,0),0),0)</f>
        <v>0</v>
      </c>
      <c r="OZ111" s="257">
        <f>IF(OZ$19-'様式３（療養者名簿）（⑤の場合）'!$BD116+1&lt;=15,IF(OZ$19&gt;='様式３（療養者名簿）（⑤の場合）'!$BD116,IF(OZ$19&lt;='様式３（療養者名簿）（⑤の場合）'!$BE116,1,0),0),0)</f>
        <v>0</v>
      </c>
      <c r="PA111" s="257">
        <f>IF(PA$19-'様式３（療養者名簿）（⑤の場合）'!$BD116+1&lt;=15,IF(PA$19&gt;='様式３（療養者名簿）（⑤の場合）'!$BD116,IF(PA$19&lt;='様式３（療養者名簿）（⑤の場合）'!$BE116,1,0),0),0)</f>
        <v>0</v>
      </c>
      <c r="PB111" s="257">
        <f>IF(PB$19-'様式３（療養者名簿）（⑤の場合）'!$BD116+1&lt;=15,IF(PB$19&gt;='様式３（療養者名簿）（⑤の場合）'!$BD116,IF(PB$19&lt;='様式３（療養者名簿）（⑤の場合）'!$BE116,1,0),0),0)</f>
        <v>0</v>
      </c>
      <c r="PC111" s="257">
        <f>IF(PC$19-'様式３（療養者名簿）（⑤の場合）'!$BD116+1&lt;=15,IF(PC$19&gt;='様式３（療養者名簿）（⑤の場合）'!$BD116,IF(PC$19&lt;='様式３（療養者名簿）（⑤の場合）'!$BE116,1,0),0),0)</f>
        <v>0</v>
      </c>
      <c r="PD111" s="257">
        <f>IF(PD$19-'様式３（療養者名簿）（⑤の場合）'!$BD116+1&lt;=15,IF(PD$19&gt;='様式３（療養者名簿）（⑤の場合）'!$BD116,IF(PD$19&lt;='様式３（療養者名簿）（⑤の場合）'!$BE116,1,0),0),0)</f>
        <v>0</v>
      </c>
      <c r="PE111" s="257">
        <f>IF(PE$19-'様式３（療養者名簿）（⑤の場合）'!$BD116+1&lt;=15,IF(PE$19&gt;='様式３（療養者名簿）（⑤の場合）'!$BD116,IF(PE$19&lt;='様式３（療養者名簿）（⑤の場合）'!$BE116,1,0),0),0)</f>
        <v>0</v>
      </c>
      <c r="PF111" s="257">
        <f>IF(PF$19-'様式３（療養者名簿）（⑤の場合）'!$BD116+1&lt;=15,IF(PF$19&gt;='様式３（療養者名簿）（⑤の場合）'!$BD116,IF(PF$19&lt;='様式３（療養者名簿）（⑤の場合）'!$BE116,1,0),0),0)</f>
        <v>0</v>
      </c>
      <c r="PG111" s="257">
        <f>IF(PG$19-'様式３（療養者名簿）（⑤の場合）'!$BD116+1&lt;=15,IF(PG$19&gt;='様式３（療養者名簿）（⑤の場合）'!$BD116,IF(PG$19&lt;='様式３（療養者名簿）（⑤の場合）'!$BE116,1,0),0),0)</f>
        <v>0</v>
      </c>
      <c r="PH111" s="257">
        <f>IF(PH$19-'様式３（療養者名簿）（⑤の場合）'!$BD116+1&lt;=15,IF(PH$19&gt;='様式３（療養者名簿）（⑤の場合）'!$BD116,IF(PH$19&lt;='様式３（療養者名簿）（⑤の場合）'!$BE116,1,0),0),0)</f>
        <v>0</v>
      </c>
      <c r="PI111" s="257">
        <f>IF(PI$19-'様式３（療養者名簿）（⑤の場合）'!$BD116+1&lt;=15,IF(PI$19&gt;='様式３（療養者名簿）（⑤の場合）'!$BD116,IF(PI$19&lt;='様式３（療養者名簿）（⑤の場合）'!$BE116,1,0),0),0)</f>
        <v>0</v>
      </c>
      <c r="PJ111" s="257">
        <f>IF(PJ$19-'様式３（療養者名簿）（⑤の場合）'!$BD116+1&lt;=15,IF(PJ$19&gt;='様式３（療養者名簿）（⑤の場合）'!$BD116,IF(PJ$19&lt;='様式３（療養者名簿）（⑤の場合）'!$BE116,1,0),0),0)</f>
        <v>0</v>
      </c>
      <c r="PK111" s="257">
        <f>IF(PK$19-'様式３（療養者名簿）（⑤の場合）'!$BD116+1&lt;=15,IF(PK$19&gt;='様式３（療養者名簿）（⑤の場合）'!$BD116,IF(PK$19&lt;='様式３（療養者名簿）（⑤の場合）'!$BE116,1,0),0),0)</f>
        <v>0</v>
      </c>
      <c r="PL111" s="257">
        <f>IF(PL$19-'様式３（療養者名簿）（⑤の場合）'!$BD116+1&lt;=15,IF(PL$19&gt;='様式３（療養者名簿）（⑤の場合）'!$BD116,IF(PL$19&lt;='様式３（療養者名簿）（⑤の場合）'!$BE116,1,0),0),0)</f>
        <v>0</v>
      </c>
      <c r="PM111" s="257">
        <f>IF(PM$19-'様式３（療養者名簿）（⑤の場合）'!$BD116+1&lt;=15,IF(PM$19&gt;='様式３（療養者名簿）（⑤の場合）'!$BD116,IF(PM$19&lt;='様式３（療養者名簿）（⑤の場合）'!$BE116,1,0),0),0)</f>
        <v>0</v>
      </c>
      <c r="PN111" s="257">
        <f>IF(PN$19-'様式３（療養者名簿）（⑤の場合）'!$BD116+1&lt;=15,IF(PN$19&gt;='様式３（療養者名簿）（⑤の場合）'!$BD116,IF(PN$19&lt;='様式３（療養者名簿）（⑤の場合）'!$BE116,1,0),0),0)</f>
        <v>0</v>
      </c>
      <c r="PO111" s="257">
        <f>IF(PO$19-'様式３（療養者名簿）（⑤の場合）'!$BD116+1&lt;=15,IF(PO$19&gt;='様式３（療養者名簿）（⑤の場合）'!$BD116,IF(PO$19&lt;='様式３（療養者名簿）（⑤の場合）'!$BE116,1,0),0),0)</f>
        <v>0</v>
      </c>
      <c r="PP111" s="257">
        <f>IF(PP$19-'様式３（療養者名簿）（⑤の場合）'!$BD116+1&lt;=15,IF(PP$19&gt;='様式３（療養者名簿）（⑤の場合）'!$BD116,IF(PP$19&lt;='様式３（療養者名簿）（⑤の場合）'!$BE116,1,0),0),0)</f>
        <v>0</v>
      </c>
      <c r="PQ111" s="257">
        <f>IF(PQ$19-'様式３（療養者名簿）（⑤の場合）'!$BD116+1&lt;=15,IF(PQ$19&gt;='様式３（療養者名簿）（⑤の場合）'!$BD116,IF(PQ$19&lt;='様式３（療養者名簿）（⑤の場合）'!$BE116,1,0),0),0)</f>
        <v>0</v>
      </c>
      <c r="PR111" s="257">
        <f>IF(PR$19-'様式３（療養者名簿）（⑤の場合）'!$BD116+1&lt;=15,IF(PR$19&gt;='様式３（療養者名簿）（⑤の場合）'!$BD116,IF(PR$19&lt;='様式３（療養者名簿）（⑤の場合）'!$BE116,1,0),0),0)</f>
        <v>0</v>
      </c>
      <c r="PS111" s="257">
        <f>IF(PS$19-'様式３（療養者名簿）（⑤の場合）'!$BD116+1&lt;=15,IF(PS$19&gt;='様式３（療養者名簿）（⑤の場合）'!$BD116,IF(PS$19&lt;='様式３（療養者名簿）（⑤の場合）'!$BE116,1,0),0),0)</f>
        <v>0</v>
      </c>
      <c r="PT111" s="257">
        <f>IF(PT$19-'様式３（療養者名簿）（⑤の場合）'!$BD116+1&lt;=15,IF(PT$19&gt;='様式３（療養者名簿）（⑤の場合）'!$BD116,IF(PT$19&lt;='様式３（療養者名簿）（⑤の場合）'!$BE116,1,0),0),0)</f>
        <v>0</v>
      </c>
      <c r="PU111" s="257">
        <f>IF(PU$19-'様式３（療養者名簿）（⑤の場合）'!$BD116+1&lt;=15,IF(PU$19&gt;='様式３（療養者名簿）（⑤の場合）'!$BD116,IF(PU$19&lt;='様式３（療養者名簿）（⑤の場合）'!$BE116,1,0),0),0)</f>
        <v>0</v>
      </c>
      <c r="PV111" s="257">
        <f>IF(PV$19-'様式３（療養者名簿）（⑤の場合）'!$BD116+1&lt;=15,IF(PV$19&gt;='様式３（療養者名簿）（⑤の場合）'!$BD116,IF(PV$19&lt;='様式３（療養者名簿）（⑤の場合）'!$BE116,1,0),0),0)</f>
        <v>0</v>
      </c>
      <c r="PW111" s="257">
        <f>IF(PW$19-'様式３（療養者名簿）（⑤の場合）'!$BD116+1&lt;=15,IF(PW$19&gt;='様式３（療養者名簿）（⑤の場合）'!$BD116,IF(PW$19&lt;='様式３（療養者名簿）（⑤の場合）'!$BE116,1,0),0),0)</f>
        <v>0</v>
      </c>
      <c r="PX111" s="257">
        <f>IF(PX$19-'様式３（療養者名簿）（⑤の場合）'!$BD116+1&lt;=15,IF(PX$19&gt;='様式３（療養者名簿）（⑤の場合）'!$BD116,IF(PX$19&lt;='様式３（療養者名簿）（⑤の場合）'!$BE116,1,0),0),0)</f>
        <v>0</v>
      </c>
      <c r="PY111" s="257">
        <f>IF(PY$19-'様式３（療養者名簿）（⑤の場合）'!$BD116+1&lt;=15,IF(PY$19&gt;='様式３（療養者名簿）（⑤の場合）'!$BD116,IF(PY$19&lt;='様式３（療養者名簿）（⑤の場合）'!$BE116,1,0),0),0)</f>
        <v>0</v>
      </c>
      <c r="PZ111" s="257">
        <f>IF(PZ$19-'様式３（療養者名簿）（⑤の場合）'!$BD116+1&lt;=15,IF(PZ$19&gt;='様式３（療養者名簿）（⑤の場合）'!$BD116,IF(PZ$19&lt;='様式３（療養者名簿）（⑤の場合）'!$BE116,1,0),0),0)</f>
        <v>0</v>
      </c>
      <c r="QA111" s="257">
        <f>IF(QA$19-'様式３（療養者名簿）（⑤の場合）'!$BD116+1&lt;=15,IF(QA$19&gt;='様式３（療養者名簿）（⑤の場合）'!$BD116,IF(QA$19&lt;='様式３（療養者名簿）（⑤の場合）'!$BE116,1,0),0),0)</f>
        <v>0</v>
      </c>
      <c r="QB111" s="257">
        <f>IF(QB$19-'様式３（療養者名簿）（⑤の場合）'!$BD116+1&lt;=15,IF(QB$19&gt;='様式３（療養者名簿）（⑤の場合）'!$BD116,IF(QB$19&lt;='様式３（療養者名簿）（⑤の場合）'!$BE116,1,0),0),0)</f>
        <v>0</v>
      </c>
      <c r="QC111" s="257">
        <f>IF(QC$19-'様式３（療養者名簿）（⑤の場合）'!$BD116+1&lt;=15,IF(QC$19&gt;='様式３（療養者名簿）（⑤の場合）'!$BD116,IF(QC$19&lt;='様式３（療養者名簿）（⑤の場合）'!$BE116,1,0),0),0)</f>
        <v>0</v>
      </c>
      <c r="QD111" s="257">
        <f>IF(QD$19-'様式３（療養者名簿）（⑤の場合）'!$BD116+1&lt;=15,IF(QD$19&gt;='様式３（療養者名簿）（⑤の場合）'!$BD116,IF(QD$19&lt;='様式３（療養者名簿）（⑤の場合）'!$BE116,1,0),0),0)</f>
        <v>0</v>
      </c>
      <c r="QE111" s="257">
        <f>IF(QE$19-'様式３（療養者名簿）（⑤の場合）'!$BD116+1&lt;=15,IF(QE$19&gt;='様式３（療養者名簿）（⑤の場合）'!$BD116,IF(QE$19&lt;='様式３（療養者名簿）（⑤の場合）'!$BE116,1,0),0),0)</f>
        <v>0</v>
      </c>
      <c r="QF111" s="257">
        <f>IF(QF$19-'様式３（療養者名簿）（⑤の場合）'!$BD116+1&lt;=15,IF(QF$19&gt;='様式３（療養者名簿）（⑤の場合）'!$BD116,IF(QF$19&lt;='様式３（療養者名簿）（⑤の場合）'!$BE116,1,0),0),0)</f>
        <v>0</v>
      </c>
      <c r="QG111" s="257">
        <f>IF(QG$19-'様式３（療養者名簿）（⑤の場合）'!$BD116+1&lt;=15,IF(QG$19&gt;='様式３（療養者名簿）（⑤の場合）'!$BD116,IF(QG$19&lt;='様式３（療養者名簿）（⑤の場合）'!$BE116,1,0),0),0)</f>
        <v>0</v>
      </c>
      <c r="QH111" s="257">
        <f>IF(QH$19-'様式３（療養者名簿）（⑤の場合）'!$BD116+1&lt;=15,IF(QH$19&gt;='様式３（療養者名簿）（⑤の場合）'!$BD116,IF(QH$19&lt;='様式３（療養者名簿）（⑤の場合）'!$BE116,1,0),0),0)</f>
        <v>0</v>
      </c>
      <c r="QI111" s="257">
        <f>IF(QI$19-'様式３（療養者名簿）（⑤の場合）'!$BD116+1&lt;=15,IF(QI$19&gt;='様式３（療養者名簿）（⑤の場合）'!$BD116,IF(QI$19&lt;='様式３（療養者名簿）（⑤の場合）'!$BE116,1,0),0),0)</f>
        <v>0</v>
      </c>
      <c r="QJ111" s="257">
        <f>IF(QJ$19-'様式３（療養者名簿）（⑤の場合）'!$BD116+1&lt;=15,IF(QJ$19&gt;='様式３（療養者名簿）（⑤の場合）'!$BD116,IF(QJ$19&lt;='様式３（療養者名簿）（⑤の場合）'!$BE116,1,0),0),0)</f>
        <v>0</v>
      </c>
      <c r="QK111" s="257">
        <f>IF(QK$19-'様式３（療養者名簿）（⑤の場合）'!$BD116+1&lt;=15,IF(QK$19&gt;='様式３（療養者名簿）（⑤の場合）'!$BD116,IF(QK$19&lt;='様式３（療養者名簿）（⑤の場合）'!$BE116,1,0),0),0)</f>
        <v>0</v>
      </c>
      <c r="QL111" s="257">
        <f>IF(QL$19-'様式３（療養者名簿）（⑤の場合）'!$BD116+1&lt;=15,IF(QL$19&gt;='様式３（療養者名簿）（⑤の場合）'!$BD116,IF(QL$19&lt;='様式３（療養者名簿）（⑤の場合）'!$BE116,1,0),0),0)</f>
        <v>0</v>
      </c>
      <c r="QM111" s="257">
        <f>IF(QM$19-'様式３（療養者名簿）（⑤の場合）'!$BD116+1&lt;=15,IF(QM$19&gt;='様式３（療養者名簿）（⑤の場合）'!$BD116,IF(QM$19&lt;='様式３（療養者名簿）（⑤の場合）'!$BE116,1,0),0),0)</f>
        <v>0</v>
      </c>
      <c r="QN111" s="257">
        <f>IF(QN$19-'様式３（療養者名簿）（⑤の場合）'!$BD116+1&lt;=15,IF(QN$19&gt;='様式３（療養者名簿）（⑤の場合）'!$BD116,IF(QN$19&lt;='様式３（療養者名簿）（⑤の場合）'!$BE116,1,0),0),0)</f>
        <v>0</v>
      </c>
      <c r="QO111" s="257">
        <f>IF(QO$19-'様式３（療養者名簿）（⑤の場合）'!$BD116+1&lt;=15,IF(QO$19&gt;='様式３（療養者名簿）（⑤の場合）'!$BD116,IF(QO$19&lt;='様式３（療養者名簿）（⑤の場合）'!$BE116,1,0),0),0)</f>
        <v>0</v>
      </c>
      <c r="QP111" s="257">
        <f>IF(QP$19-'様式３（療養者名簿）（⑤の場合）'!$BD116+1&lt;=15,IF(QP$19&gt;='様式３（療養者名簿）（⑤の場合）'!$BD116,IF(QP$19&lt;='様式３（療養者名簿）（⑤の場合）'!$BE116,1,0),0),0)</f>
        <v>0</v>
      </c>
      <c r="QQ111" s="257">
        <f>IF(QQ$19-'様式３（療養者名簿）（⑤の場合）'!$BD116+1&lt;=15,IF(QQ$19&gt;='様式３（療養者名簿）（⑤の場合）'!$BD116,IF(QQ$19&lt;='様式３（療養者名簿）（⑤の場合）'!$BE116,1,0),0),0)</f>
        <v>0</v>
      </c>
      <c r="QR111" s="257">
        <f>IF(QR$19-'様式３（療養者名簿）（⑤の場合）'!$BD116+1&lt;=15,IF(QR$19&gt;='様式３（療養者名簿）（⑤の場合）'!$BD116,IF(QR$19&lt;='様式３（療養者名簿）（⑤の場合）'!$BE116,1,0),0),0)</f>
        <v>0</v>
      </c>
      <c r="QS111" s="257">
        <f>IF(QS$19-'様式３（療養者名簿）（⑤の場合）'!$BD116+1&lt;=15,IF(QS$19&gt;='様式３（療養者名簿）（⑤の場合）'!$BD116,IF(QS$19&lt;='様式３（療養者名簿）（⑤の場合）'!$BE116,1,0),0),0)</f>
        <v>0</v>
      </c>
      <c r="QT111" s="257">
        <f>IF(QT$19-'様式３（療養者名簿）（⑤の場合）'!$BD116+1&lt;=15,IF(QT$19&gt;='様式３（療養者名簿）（⑤の場合）'!$BD116,IF(QT$19&lt;='様式３（療養者名簿）（⑤の場合）'!$BE116,1,0),0),0)</f>
        <v>0</v>
      </c>
      <c r="QU111" s="257">
        <f>IF(QU$19-'様式３（療養者名簿）（⑤の場合）'!$BD116+1&lt;=15,IF(QU$19&gt;='様式３（療養者名簿）（⑤の場合）'!$BD116,IF(QU$19&lt;='様式３（療養者名簿）（⑤の場合）'!$BE116,1,0),0),0)</f>
        <v>0</v>
      </c>
      <c r="QV111" s="257">
        <f>IF(QV$19-'様式３（療養者名簿）（⑤の場合）'!$BD116+1&lt;=15,IF(QV$19&gt;='様式３（療養者名簿）（⑤の場合）'!$BD116,IF(QV$19&lt;='様式３（療養者名簿）（⑤の場合）'!$BE116,1,0),0),0)</f>
        <v>0</v>
      </c>
      <c r="QW111" s="257">
        <f>IF(QW$19-'様式３（療養者名簿）（⑤の場合）'!$BD116+1&lt;=15,IF(QW$19&gt;='様式３（療養者名簿）（⑤の場合）'!$BD116,IF(QW$19&lt;='様式３（療養者名簿）（⑤の場合）'!$BE116,1,0),0),0)</f>
        <v>0</v>
      </c>
      <c r="QX111" s="257">
        <f>IF(QX$19-'様式３（療養者名簿）（⑤の場合）'!$BD116+1&lt;=15,IF(QX$19&gt;='様式３（療養者名簿）（⑤の場合）'!$BD116,IF(QX$19&lt;='様式３（療養者名簿）（⑤の場合）'!$BE116,1,0),0),0)</f>
        <v>0</v>
      </c>
      <c r="QY111" s="257">
        <f>IF(QY$19-'様式３（療養者名簿）（⑤の場合）'!$BD116+1&lt;=15,IF(QY$19&gt;='様式３（療養者名簿）（⑤の場合）'!$BD116,IF(QY$19&lt;='様式３（療養者名簿）（⑤の場合）'!$BE116,1,0),0),0)</f>
        <v>0</v>
      </c>
      <c r="QZ111" s="257">
        <f>IF(QZ$19-'様式３（療養者名簿）（⑤の場合）'!$BD116+1&lt;=15,IF(QZ$19&gt;='様式３（療養者名簿）（⑤の場合）'!$BD116,IF(QZ$19&lt;='様式３（療養者名簿）（⑤の場合）'!$BE116,1,0),0),0)</f>
        <v>0</v>
      </c>
      <c r="RA111" s="257">
        <f>IF(RA$19-'様式３（療養者名簿）（⑤の場合）'!$BD116+1&lt;=15,IF(RA$19&gt;='様式３（療養者名簿）（⑤の場合）'!$BD116,IF(RA$19&lt;='様式３（療養者名簿）（⑤の場合）'!$BE116,1,0),0),0)</f>
        <v>0</v>
      </c>
      <c r="RB111" s="257">
        <f>IF(RB$19-'様式３（療養者名簿）（⑤の場合）'!$BD116+1&lt;=15,IF(RB$19&gt;='様式３（療養者名簿）（⑤の場合）'!$BD116,IF(RB$19&lt;='様式３（療養者名簿）（⑤の場合）'!$BE116,1,0),0),0)</f>
        <v>0</v>
      </c>
      <c r="RC111" s="257">
        <f>IF(RC$19-'様式３（療養者名簿）（⑤の場合）'!$BD116+1&lt;=15,IF(RC$19&gt;='様式３（療養者名簿）（⑤の場合）'!$BD116,IF(RC$19&lt;='様式３（療養者名簿）（⑤の場合）'!$BE116,1,0),0),0)</f>
        <v>0</v>
      </c>
      <c r="RD111" s="257">
        <f>IF(RD$19-'様式３（療養者名簿）（⑤の場合）'!$BD116+1&lt;=15,IF(RD$19&gt;='様式３（療養者名簿）（⑤の場合）'!$BD116,IF(RD$19&lt;='様式３（療養者名簿）（⑤の場合）'!$BE116,1,0),0),0)</f>
        <v>0</v>
      </c>
      <c r="RE111" s="257">
        <f>IF(RE$19-'様式３（療養者名簿）（⑤の場合）'!$BD116+1&lt;=15,IF(RE$19&gt;='様式３（療養者名簿）（⑤の場合）'!$BD116,IF(RE$19&lt;='様式３（療養者名簿）（⑤の場合）'!$BE116,1,0),0),0)</f>
        <v>0</v>
      </c>
      <c r="RF111" s="257">
        <f>IF(RF$19-'様式３（療養者名簿）（⑤の場合）'!$BD116+1&lt;=15,IF(RF$19&gt;='様式３（療養者名簿）（⑤の場合）'!$BD116,IF(RF$19&lt;='様式３（療養者名簿）（⑤の場合）'!$BE116,1,0),0),0)</f>
        <v>0</v>
      </c>
      <c r="RG111" s="257">
        <f>IF(RG$19-'様式３（療養者名簿）（⑤の場合）'!$BD116+1&lt;=15,IF(RG$19&gt;='様式３（療養者名簿）（⑤の場合）'!$BD116,IF(RG$19&lt;='様式３（療養者名簿）（⑤の場合）'!$BE116,1,0),0),0)</f>
        <v>0</v>
      </c>
      <c r="RH111" s="257">
        <f>IF(RH$19-'様式３（療養者名簿）（⑤の場合）'!$BD116+1&lt;=15,IF(RH$19&gt;='様式３（療養者名簿）（⑤の場合）'!$BD116,IF(RH$19&lt;='様式３（療養者名簿）（⑤の場合）'!$BE116,1,0),0),0)</f>
        <v>0</v>
      </c>
      <c r="RI111" s="257">
        <f>IF(RI$19-'様式３（療養者名簿）（⑤の場合）'!$BD116+1&lt;=15,IF(RI$19&gt;='様式３（療養者名簿）（⑤の場合）'!$BD116,IF(RI$19&lt;='様式３（療養者名簿）（⑤の場合）'!$BE116,1,0),0),0)</f>
        <v>0</v>
      </c>
      <c r="RJ111" s="257">
        <f>IF(RJ$19-'様式３（療養者名簿）（⑤の場合）'!$BD116+1&lt;=15,IF(RJ$19&gt;='様式３（療養者名簿）（⑤の場合）'!$BD116,IF(RJ$19&lt;='様式３（療養者名簿）（⑤の場合）'!$BE116,1,0),0),0)</f>
        <v>0</v>
      </c>
      <c r="RK111" s="257">
        <f>IF(RK$19-'様式３（療養者名簿）（⑤の場合）'!$BD116+1&lt;=15,IF(RK$19&gt;='様式３（療養者名簿）（⑤の場合）'!$BD116,IF(RK$19&lt;='様式３（療養者名簿）（⑤の場合）'!$BE116,1,0),0),0)</f>
        <v>0</v>
      </c>
      <c r="RL111" s="257">
        <f>IF(RL$19-'様式３（療養者名簿）（⑤の場合）'!$BD116+1&lt;=15,IF(RL$19&gt;='様式３（療養者名簿）（⑤の場合）'!$BD116,IF(RL$19&lt;='様式３（療養者名簿）（⑤の場合）'!$BE116,1,0),0),0)</f>
        <v>0</v>
      </c>
      <c r="RM111" s="257">
        <f>IF(RM$19-'様式３（療養者名簿）（⑤の場合）'!$BD116+1&lt;=15,IF(RM$19&gt;='様式３（療養者名簿）（⑤の場合）'!$BD116,IF(RM$19&lt;='様式３（療養者名簿）（⑤の場合）'!$BE116,1,0),0),0)</f>
        <v>0</v>
      </c>
      <c r="RN111" s="257">
        <f>IF(RN$19-'様式３（療養者名簿）（⑤の場合）'!$BD116+1&lt;=15,IF(RN$19&gt;='様式３（療養者名簿）（⑤の場合）'!$BD116,IF(RN$19&lt;='様式３（療養者名簿）（⑤の場合）'!$BE116,1,0),0),0)</f>
        <v>0</v>
      </c>
      <c r="RO111" s="257">
        <f>IF(RO$19-'様式３（療養者名簿）（⑤の場合）'!$BD116+1&lt;=15,IF(RO$19&gt;='様式３（療養者名簿）（⑤の場合）'!$BD116,IF(RO$19&lt;='様式３（療養者名簿）（⑤の場合）'!$BE116,1,0),0),0)</f>
        <v>0</v>
      </c>
      <c r="RP111" s="257">
        <f>IF(RP$19-'様式３（療養者名簿）（⑤の場合）'!$BD116+1&lt;=15,IF(RP$19&gt;='様式３（療養者名簿）（⑤の場合）'!$BD116,IF(RP$19&lt;='様式３（療養者名簿）（⑤の場合）'!$BE116,1,0),0),0)</f>
        <v>0</v>
      </c>
      <c r="RQ111" s="257">
        <f>IF(RQ$19-'様式３（療養者名簿）（⑤の場合）'!$BD116+1&lt;=15,IF(RQ$19&gt;='様式３（療養者名簿）（⑤の場合）'!$BD116,IF(RQ$19&lt;='様式３（療養者名簿）（⑤の場合）'!$BE116,1,0),0),0)</f>
        <v>0</v>
      </c>
      <c r="RR111" s="257">
        <f>IF(RR$19-'様式３（療養者名簿）（⑤の場合）'!$BD116+1&lt;=15,IF(RR$19&gt;='様式３（療養者名簿）（⑤の場合）'!$BD116,IF(RR$19&lt;='様式３（療養者名簿）（⑤の場合）'!$BE116,1,0),0),0)</f>
        <v>0</v>
      </c>
      <c r="RS111" s="257">
        <f>IF(RS$19-'様式３（療養者名簿）（⑤の場合）'!$BD116+1&lt;=15,IF(RS$19&gt;='様式３（療養者名簿）（⑤の場合）'!$BD116,IF(RS$19&lt;='様式３（療養者名簿）（⑤の場合）'!$BE116,1,0),0),0)</f>
        <v>0</v>
      </c>
      <c r="RT111" s="257">
        <f>IF(RT$19-'様式３（療養者名簿）（⑤の場合）'!$BD116+1&lt;=15,IF(RT$19&gt;='様式３（療養者名簿）（⑤の場合）'!$BD116,IF(RT$19&lt;='様式３（療養者名簿）（⑤の場合）'!$BE116,1,0),0),0)</f>
        <v>0</v>
      </c>
      <c r="RU111" s="257">
        <f>IF(RU$19-'様式３（療養者名簿）（⑤の場合）'!$BD116+1&lt;=15,IF(RU$19&gt;='様式３（療養者名簿）（⑤の場合）'!$BD116,IF(RU$19&lt;='様式３（療養者名簿）（⑤の場合）'!$BE116,1,0),0),0)</f>
        <v>0</v>
      </c>
      <c r="RV111" s="257">
        <f>IF(RV$19-'様式３（療養者名簿）（⑤の場合）'!$BD116+1&lt;=15,IF(RV$19&gt;='様式３（療養者名簿）（⑤の場合）'!$BD116,IF(RV$19&lt;='様式３（療養者名簿）（⑤の場合）'!$BE116,1,0),0),0)</f>
        <v>0</v>
      </c>
      <c r="RW111" s="257">
        <f>IF(RW$19-'様式３（療養者名簿）（⑤の場合）'!$BD116+1&lt;=15,IF(RW$19&gt;='様式３（療養者名簿）（⑤の場合）'!$BD116,IF(RW$19&lt;='様式３（療養者名簿）（⑤の場合）'!$BE116,1,0),0),0)</f>
        <v>0</v>
      </c>
      <c r="RX111" s="257">
        <f>IF(RX$19-'様式３（療養者名簿）（⑤の場合）'!$BD116+1&lt;=15,IF(RX$19&gt;='様式３（療養者名簿）（⑤の場合）'!$BD116,IF(RX$19&lt;='様式３（療養者名簿）（⑤の場合）'!$BE116,1,0),0),0)</f>
        <v>0</v>
      </c>
      <c r="RY111" s="257">
        <f>IF(RY$19-'様式３（療養者名簿）（⑤の場合）'!$BD116+1&lt;=15,IF(RY$19&gt;='様式３（療養者名簿）（⑤の場合）'!$BD116,IF(RY$19&lt;='様式３（療養者名簿）（⑤の場合）'!$BE116,1,0),0),0)</f>
        <v>0</v>
      </c>
      <c r="RZ111" s="257">
        <f>IF(RZ$19-'様式３（療養者名簿）（⑤の場合）'!$BD116+1&lt;=15,IF(RZ$19&gt;='様式３（療養者名簿）（⑤の場合）'!$BD116,IF(RZ$19&lt;='様式３（療養者名簿）（⑤の場合）'!$BE116,1,0),0),0)</f>
        <v>0</v>
      </c>
      <c r="SA111" s="257">
        <f>IF(SA$19-'様式３（療養者名簿）（⑤の場合）'!$BD116+1&lt;=15,IF(SA$19&gt;='様式３（療養者名簿）（⑤の場合）'!$BD116,IF(SA$19&lt;='様式３（療養者名簿）（⑤の場合）'!$BE116,1,0),0),0)</f>
        <v>0</v>
      </c>
      <c r="SB111" s="257">
        <f>IF(SB$19-'様式３（療養者名簿）（⑤の場合）'!$BD116+1&lt;=15,IF(SB$19&gt;='様式３（療養者名簿）（⑤の場合）'!$BD116,IF(SB$19&lt;='様式３（療養者名簿）（⑤の場合）'!$BE116,1,0),0),0)</f>
        <v>0</v>
      </c>
      <c r="SC111" s="257">
        <f>IF(SC$19-'様式３（療養者名簿）（⑤の場合）'!$BD116+1&lt;=15,IF(SC$19&gt;='様式３（療養者名簿）（⑤の場合）'!$BD116,IF(SC$19&lt;='様式３（療養者名簿）（⑤の場合）'!$BE116,1,0),0),0)</f>
        <v>0</v>
      </c>
      <c r="SD111" s="257">
        <f>IF(SD$19-'様式３（療養者名簿）（⑤の場合）'!$BD116+1&lt;=15,IF(SD$19&gt;='様式３（療養者名簿）（⑤の場合）'!$BD116,IF(SD$19&lt;='様式３（療養者名簿）（⑤の場合）'!$BE116,1,0),0),0)</f>
        <v>0</v>
      </c>
      <c r="SE111" s="257">
        <f>IF(SE$19-'様式３（療養者名簿）（⑤の場合）'!$BD116+1&lt;=15,IF(SE$19&gt;='様式３（療養者名簿）（⑤の場合）'!$BD116,IF(SE$19&lt;='様式３（療養者名簿）（⑤の場合）'!$BE116,1,0),0),0)</f>
        <v>0</v>
      </c>
      <c r="SF111" s="257">
        <f>IF(SF$19-'様式３（療養者名簿）（⑤の場合）'!$BD116+1&lt;=15,IF(SF$19&gt;='様式３（療養者名簿）（⑤の場合）'!$BD116,IF(SF$19&lt;='様式３（療養者名簿）（⑤の場合）'!$BE116,1,0),0),0)</f>
        <v>0</v>
      </c>
      <c r="SG111" s="257">
        <f>IF(SG$19-'様式３（療養者名簿）（⑤の場合）'!$BD116+1&lt;=15,IF(SG$19&gt;='様式３（療養者名簿）（⑤の場合）'!$BD116,IF(SG$19&lt;='様式３（療養者名簿）（⑤の場合）'!$BE116,1,0),0),0)</f>
        <v>0</v>
      </c>
      <c r="SH111" s="257">
        <f>IF(SH$19-'様式３（療養者名簿）（⑤の場合）'!$BD116+1&lt;=15,IF(SH$19&gt;='様式３（療養者名簿）（⑤の場合）'!$BD116,IF(SH$19&lt;='様式３（療養者名簿）（⑤の場合）'!$BE116,1,0),0),0)</f>
        <v>0</v>
      </c>
      <c r="SI111" s="257">
        <f>IF(SI$19-'様式３（療養者名簿）（⑤の場合）'!$BD116+1&lt;=15,IF(SI$19&gt;='様式３（療養者名簿）（⑤の場合）'!$BD116,IF(SI$19&lt;='様式３（療養者名簿）（⑤の場合）'!$BE116,1,0),0),0)</f>
        <v>0</v>
      </c>
      <c r="SJ111" s="257">
        <f>IF(SJ$19-'様式３（療養者名簿）（⑤の場合）'!$BD116+1&lt;=15,IF(SJ$19&gt;='様式３（療養者名簿）（⑤の場合）'!$BD116,IF(SJ$19&lt;='様式３（療養者名簿）（⑤の場合）'!$BE116,1,0),0),0)</f>
        <v>0</v>
      </c>
      <c r="SK111" s="257">
        <f>IF(SK$19-'様式３（療養者名簿）（⑤の場合）'!$BD116+1&lt;=15,IF(SK$19&gt;='様式３（療養者名簿）（⑤の場合）'!$BD116,IF(SK$19&lt;='様式３（療養者名簿）（⑤の場合）'!$BE116,1,0),0),0)</f>
        <v>0</v>
      </c>
      <c r="SL111" s="257">
        <f>IF(SL$19-'様式３（療養者名簿）（⑤の場合）'!$BD116+1&lt;=15,IF(SL$19&gt;='様式３（療養者名簿）（⑤の場合）'!$BD116,IF(SL$19&lt;='様式３（療養者名簿）（⑤の場合）'!$BE116,1,0),0),0)</f>
        <v>0</v>
      </c>
      <c r="SM111" s="257">
        <f>IF(SM$19-'様式３（療養者名簿）（⑤の場合）'!$BD116+1&lt;=15,IF(SM$19&gt;='様式３（療養者名簿）（⑤の場合）'!$BD116,IF(SM$19&lt;='様式３（療養者名簿）（⑤の場合）'!$BE116,1,0),0),0)</f>
        <v>0</v>
      </c>
      <c r="SN111" s="257">
        <f>IF(SN$19-'様式３（療養者名簿）（⑤の場合）'!$BD116+1&lt;=15,IF(SN$19&gt;='様式３（療養者名簿）（⑤の場合）'!$BD116,IF(SN$19&lt;='様式３（療養者名簿）（⑤の場合）'!$BE116,1,0),0),0)</f>
        <v>0</v>
      </c>
      <c r="SO111" s="257">
        <f>IF(SO$19-'様式３（療養者名簿）（⑤の場合）'!$BD116+1&lt;=15,IF(SO$19&gt;='様式３（療養者名簿）（⑤の場合）'!$BD116,IF(SO$19&lt;='様式３（療養者名簿）（⑤の場合）'!$BE116,1,0),0),0)</f>
        <v>0</v>
      </c>
      <c r="SP111" s="257">
        <f>IF(SP$19-'様式３（療養者名簿）（⑤の場合）'!$BD116+1&lt;=15,IF(SP$19&gt;='様式３（療養者名簿）（⑤の場合）'!$BD116,IF(SP$19&lt;='様式３（療養者名簿）（⑤の場合）'!$BE116,1,0),0),0)</f>
        <v>0</v>
      </c>
      <c r="SQ111" s="257">
        <f>IF(SQ$19-'様式３（療養者名簿）（⑤の場合）'!$BD116+1&lt;=15,IF(SQ$19&gt;='様式３（療養者名簿）（⑤の場合）'!$BD116,IF(SQ$19&lt;='様式３（療養者名簿）（⑤の場合）'!$BE116,1,0),0),0)</f>
        <v>0</v>
      </c>
      <c r="SR111" s="257">
        <f>IF(SR$19-'様式３（療養者名簿）（⑤の場合）'!$BD116+1&lt;=15,IF(SR$19&gt;='様式３（療養者名簿）（⑤の場合）'!$BD116,IF(SR$19&lt;='様式３（療養者名簿）（⑤の場合）'!$BE116,1,0),0),0)</f>
        <v>0</v>
      </c>
      <c r="SS111" s="257">
        <f>IF(SS$19-'様式３（療養者名簿）（⑤の場合）'!$BD116+1&lt;=15,IF(SS$19&gt;='様式３（療養者名簿）（⑤の場合）'!$BD116,IF(SS$19&lt;='様式３（療養者名簿）（⑤の場合）'!$BE116,1,0),0),0)</f>
        <v>0</v>
      </c>
      <c r="ST111" s="257">
        <f>IF(ST$19-'様式３（療養者名簿）（⑤の場合）'!$BD116+1&lt;=15,IF(ST$19&gt;='様式３（療養者名簿）（⑤の場合）'!$BD116,IF(ST$19&lt;='様式３（療養者名簿）（⑤の場合）'!$BE116,1,0),0),0)</f>
        <v>0</v>
      </c>
      <c r="SU111" s="257">
        <f>IF(SU$19-'様式３（療養者名簿）（⑤の場合）'!$BD116+1&lt;=15,IF(SU$19&gt;='様式３（療養者名簿）（⑤の場合）'!$BD116,IF(SU$19&lt;='様式３（療養者名簿）（⑤の場合）'!$BE116,1,0),0),0)</f>
        <v>0</v>
      </c>
      <c r="SV111" s="257">
        <f>IF(SV$19-'様式３（療養者名簿）（⑤の場合）'!$BD116+1&lt;=15,IF(SV$19&gt;='様式３（療養者名簿）（⑤の場合）'!$BD116,IF(SV$19&lt;='様式３（療養者名簿）（⑤の場合）'!$BE116,1,0),0),0)</f>
        <v>0</v>
      </c>
      <c r="SW111" s="257">
        <f>IF(SW$19-'様式３（療養者名簿）（⑤の場合）'!$BD116+1&lt;=15,IF(SW$19&gt;='様式３（療養者名簿）（⑤の場合）'!$BD116,IF(SW$19&lt;='様式３（療養者名簿）（⑤の場合）'!$BE116,1,0),0),0)</f>
        <v>0</v>
      </c>
      <c r="SX111" s="257">
        <f>IF(SX$19-'様式３（療養者名簿）（⑤の場合）'!$BD116+1&lt;=15,IF(SX$19&gt;='様式３（療養者名簿）（⑤の場合）'!$BD116,IF(SX$19&lt;='様式３（療養者名簿）（⑤の場合）'!$BE116,1,0),0),0)</f>
        <v>0</v>
      </c>
      <c r="SY111" s="257">
        <f>IF(SY$19-'様式３（療養者名簿）（⑤の場合）'!$BD116+1&lt;=15,IF(SY$19&gt;='様式３（療養者名簿）（⑤の場合）'!$BD116,IF(SY$19&lt;='様式３（療養者名簿）（⑤の場合）'!$BE116,1,0),0),0)</f>
        <v>0</v>
      </c>
      <c r="SZ111" s="257">
        <f>IF(SZ$19-'様式３（療養者名簿）（⑤の場合）'!$BD116+1&lt;=15,IF(SZ$19&gt;='様式３（療養者名簿）（⑤の場合）'!$BD116,IF(SZ$19&lt;='様式３（療養者名簿）（⑤の場合）'!$BE116,1,0),0),0)</f>
        <v>0</v>
      </c>
      <c r="TA111" s="257">
        <f>IF(TA$19-'様式３（療養者名簿）（⑤の場合）'!$BD116+1&lt;=15,IF(TA$19&gt;='様式３（療養者名簿）（⑤の場合）'!$BD116,IF(TA$19&lt;='様式３（療養者名簿）（⑤の場合）'!$BE116,1,0),0),0)</f>
        <v>0</v>
      </c>
      <c r="TB111" s="257">
        <f>IF(TB$19-'様式３（療養者名簿）（⑤の場合）'!$BD116+1&lt;=15,IF(TB$19&gt;='様式３（療養者名簿）（⑤の場合）'!$BD116,IF(TB$19&lt;='様式３（療養者名簿）（⑤の場合）'!$BE116,1,0),0),0)</f>
        <v>0</v>
      </c>
      <c r="TC111" s="257">
        <f>IF(TC$19-'様式３（療養者名簿）（⑤の場合）'!$BD116+1&lt;=15,IF(TC$19&gt;='様式３（療養者名簿）（⑤の場合）'!$BD116,IF(TC$19&lt;='様式３（療養者名簿）（⑤の場合）'!$BE116,1,0),0),0)</f>
        <v>0</v>
      </c>
      <c r="TD111" s="257">
        <f>IF(TD$19-'様式３（療養者名簿）（⑤の場合）'!$BD116+1&lt;=15,IF(TD$19&gt;='様式３（療養者名簿）（⑤の場合）'!$BD116,IF(TD$19&lt;='様式３（療養者名簿）（⑤の場合）'!$BE116,1,0),0),0)</f>
        <v>0</v>
      </c>
      <c r="TE111" s="257">
        <f>IF(TE$19-'様式３（療養者名簿）（⑤の場合）'!$BD116+1&lt;=15,IF(TE$19&gt;='様式３（療養者名簿）（⑤の場合）'!$BD116,IF(TE$19&lt;='様式３（療養者名簿）（⑤の場合）'!$BE116,1,0),0),0)</f>
        <v>0</v>
      </c>
      <c r="TF111" s="257">
        <f>IF(TF$19-'様式３（療養者名簿）（⑤の場合）'!$BD116+1&lt;=15,IF(TF$19&gt;='様式３（療養者名簿）（⑤の場合）'!$BD116,IF(TF$19&lt;='様式３（療養者名簿）（⑤の場合）'!$BE116,1,0),0),0)</f>
        <v>0</v>
      </c>
      <c r="TG111" s="257">
        <f>IF(TG$19-'様式３（療養者名簿）（⑤の場合）'!$BD116+1&lt;=15,IF(TG$19&gt;='様式３（療養者名簿）（⑤の場合）'!$BD116,IF(TG$19&lt;='様式３（療養者名簿）（⑤の場合）'!$BE116,1,0),0),0)</f>
        <v>0</v>
      </c>
      <c r="TH111" s="257">
        <f>IF(TH$19-'様式３（療養者名簿）（⑤の場合）'!$BD116+1&lt;=15,IF(TH$19&gt;='様式３（療養者名簿）（⑤の場合）'!$BD116,IF(TH$19&lt;='様式３（療養者名簿）（⑤の場合）'!$BE116,1,0),0),0)</f>
        <v>0</v>
      </c>
      <c r="TI111" s="257">
        <f>IF(TI$19-'様式３（療養者名簿）（⑤の場合）'!$BD116+1&lt;=15,IF(TI$19&gt;='様式３（療養者名簿）（⑤の場合）'!$BD116,IF(TI$19&lt;='様式３（療養者名簿）（⑤の場合）'!$BE116,1,0),0),0)</f>
        <v>0</v>
      </c>
      <c r="TJ111" s="257">
        <f>IF(TJ$19-'様式３（療養者名簿）（⑤の場合）'!$BD116+1&lt;=15,IF(TJ$19&gt;='様式３（療養者名簿）（⑤の場合）'!$BD116,IF(TJ$19&lt;='様式３（療養者名簿）（⑤の場合）'!$BE116,1,0),0),0)</f>
        <v>0</v>
      </c>
      <c r="TK111" s="257">
        <f>IF(TK$19-'様式３（療養者名簿）（⑤の場合）'!$BD116+1&lt;=15,IF(TK$19&gt;='様式３（療養者名簿）（⑤の場合）'!$BD116,IF(TK$19&lt;='様式３（療養者名簿）（⑤の場合）'!$BE116,1,0),0),0)</f>
        <v>0</v>
      </c>
      <c r="TL111" s="257">
        <f>IF(TL$19-'様式３（療養者名簿）（⑤の場合）'!$BD116+1&lt;=15,IF(TL$19&gt;='様式３（療養者名簿）（⑤の場合）'!$BD116,IF(TL$19&lt;='様式３（療養者名簿）（⑤の場合）'!$BE116,1,0),0),0)</f>
        <v>0</v>
      </c>
      <c r="TM111" s="257">
        <f>IF(TM$19-'様式３（療養者名簿）（⑤の場合）'!$BD116+1&lt;=15,IF(TM$19&gt;='様式３（療養者名簿）（⑤の場合）'!$BD116,IF(TM$19&lt;='様式３（療養者名簿）（⑤の場合）'!$BE116,1,0),0),0)</f>
        <v>0</v>
      </c>
      <c r="TN111" s="257">
        <f>IF(TN$19-'様式３（療養者名簿）（⑤の場合）'!$BD116+1&lt;=15,IF(TN$19&gt;='様式３（療養者名簿）（⑤の場合）'!$BD116,IF(TN$19&lt;='様式３（療養者名簿）（⑤の場合）'!$BE116,1,0),0),0)</f>
        <v>0</v>
      </c>
      <c r="TO111" s="257">
        <f>IF(TO$19-'様式３（療養者名簿）（⑤の場合）'!$BD116+1&lt;=15,IF(TO$19&gt;='様式３（療養者名簿）（⑤の場合）'!$BD116,IF(TO$19&lt;='様式３（療養者名簿）（⑤の場合）'!$BE116,1,0),0),0)</f>
        <v>0</v>
      </c>
      <c r="TP111" s="257">
        <f>IF(TP$19-'様式３（療養者名簿）（⑤の場合）'!$BD116+1&lt;=15,IF(TP$19&gt;='様式３（療養者名簿）（⑤の場合）'!$BD116,IF(TP$19&lt;='様式３（療養者名簿）（⑤の場合）'!$BE116,1,0),0),0)</f>
        <v>0</v>
      </c>
      <c r="TQ111" s="257">
        <f>IF(TQ$19-'様式３（療養者名簿）（⑤の場合）'!$BD116+1&lt;=15,IF(TQ$19&gt;='様式３（療養者名簿）（⑤の場合）'!$BD116,IF(TQ$19&lt;='様式３（療養者名簿）（⑤の場合）'!$BE116,1,0),0),0)</f>
        <v>0</v>
      </c>
      <c r="TR111" s="257">
        <f>IF(TR$19-'様式３（療養者名簿）（⑤の場合）'!$BD116+1&lt;=15,IF(TR$19&gt;='様式３（療養者名簿）（⑤の場合）'!$BD116,IF(TR$19&lt;='様式３（療養者名簿）（⑤の場合）'!$BE116,1,0),0),0)</f>
        <v>0</v>
      </c>
      <c r="TS111" s="257">
        <f>IF(TS$19-'様式３（療養者名簿）（⑤の場合）'!$BD116+1&lt;=15,IF(TS$19&gt;='様式３（療養者名簿）（⑤の場合）'!$BD116,IF(TS$19&lt;='様式３（療養者名簿）（⑤の場合）'!$BE116,1,0),0),0)</f>
        <v>0</v>
      </c>
      <c r="TT111" s="257">
        <f>IF(TT$19-'様式３（療養者名簿）（⑤の場合）'!$BD116+1&lt;=15,IF(TT$19&gt;='様式３（療養者名簿）（⑤の場合）'!$BD116,IF(TT$19&lt;='様式３（療養者名簿）（⑤の場合）'!$BE116,1,0),0),0)</f>
        <v>0</v>
      </c>
      <c r="TU111" s="257">
        <f>IF(TU$19-'様式３（療養者名簿）（⑤の場合）'!$BD116+1&lt;=15,IF(TU$19&gt;='様式３（療養者名簿）（⑤の場合）'!$BD116,IF(TU$19&lt;='様式３（療養者名簿）（⑤の場合）'!$BE116,1,0),0),0)</f>
        <v>0</v>
      </c>
      <c r="TV111" s="257">
        <f>IF(TV$19-'様式３（療養者名簿）（⑤の場合）'!$BD116+1&lt;=15,IF(TV$19&gt;='様式３（療養者名簿）（⑤の場合）'!$BD116,IF(TV$19&lt;='様式３（療養者名簿）（⑤の場合）'!$BE116,1,0),0),0)</f>
        <v>0</v>
      </c>
      <c r="TW111" s="257">
        <f>IF(TW$19-'様式３（療養者名簿）（⑤の場合）'!$BD116+1&lt;=15,IF(TW$19&gt;='様式３（療養者名簿）（⑤の場合）'!$BD116,IF(TW$19&lt;='様式３（療養者名簿）（⑤の場合）'!$BE116,1,0),0),0)</f>
        <v>0</v>
      </c>
      <c r="TX111" s="257">
        <f>IF(TX$19-'様式３（療養者名簿）（⑤の場合）'!$BD116+1&lt;=15,IF(TX$19&gt;='様式３（療養者名簿）（⑤の場合）'!$BD116,IF(TX$19&lt;='様式３（療養者名簿）（⑤の場合）'!$BE116,1,0),0),0)</f>
        <v>0</v>
      </c>
      <c r="TY111" s="257">
        <f>IF(TY$19-'様式３（療養者名簿）（⑤の場合）'!$BD116+1&lt;=15,IF(TY$19&gt;='様式３（療養者名簿）（⑤の場合）'!$BD116,IF(TY$19&lt;='様式３（療養者名簿）（⑤の場合）'!$BE116,1,0),0),0)</f>
        <v>0</v>
      </c>
      <c r="TZ111" s="257">
        <f>IF(TZ$19-'様式３（療養者名簿）（⑤の場合）'!$BD116+1&lt;=15,IF(TZ$19&gt;='様式３（療養者名簿）（⑤の場合）'!$BD116,IF(TZ$19&lt;='様式３（療養者名簿）（⑤の場合）'!$BE116,1,0),0),0)</f>
        <v>0</v>
      </c>
      <c r="UA111" s="257">
        <f>IF(UA$19-'様式３（療養者名簿）（⑤の場合）'!$BD116+1&lt;=15,IF(UA$19&gt;='様式３（療養者名簿）（⑤の場合）'!$BD116,IF(UA$19&lt;='様式３（療養者名簿）（⑤の場合）'!$BE116,1,0),0),0)</f>
        <v>0</v>
      </c>
      <c r="UB111" s="257">
        <f>IF(UB$19-'様式３（療養者名簿）（⑤の場合）'!$BD116+1&lt;=15,IF(UB$19&gt;='様式３（療養者名簿）（⑤の場合）'!$BD116,IF(UB$19&lt;='様式３（療養者名簿）（⑤の場合）'!$BE116,1,0),0),0)</f>
        <v>0</v>
      </c>
      <c r="UC111" s="257">
        <f>IF(UC$19-'様式３（療養者名簿）（⑤の場合）'!$BD116+1&lt;=15,IF(UC$19&gt;='様式３（療養者名簿）（⑤の場合）'!$BD116,IF(UC$19&lt;='様式３（療養者名簿）（⑤の場合）'!$BE116,1,0),0),0)</f>
        <v>0</v>
      </c>
      <c r="UD111" s="384">
        <f>IF(UD$19-'様式３（療養者名簿）（⑤の場合）'!$BD116+1&lt;=15,IF(UD$19&gt;='様式３（療養者名簿）（⑤の場合）'!$BD116,IF(UD$19&lt;='様式３（療養者名簿）（⑤の場合）'!$BE116,1,0),0),0)</f>
        <v>0</v>
      </c>
      <c r="UE111" s="384">
        <f>IF(UE$19-'様式３（療養者名簿）（⑤の場合）'!$BD116+1&lt;=15,IF(UE$19&gt;='様式３（療養者名簿）（⑤の場合）'!$BD116,IF(UE$19&lt;='様式３（療養者名簿）（⑤の場合）'!$BE116,1,0),0),0)</f>
        <v>0</v>
      </c>
      <c r="UF111" s="384">
        <f>IF(UF$19-'様式３（療養者名簿）（⑤の場合）'!$BD116+1&lt;=15,IF(UF$19&gt;='様式３（療養者名簿）（⑤の場合）'!$BD116,IF(UF$19&lt;='様式３（療養者名簿）（⑤の場合）'!$BE116,1,0),0),0)</f>
        <v>0</v>
      </c>
      <c r="UG111" s="384">
        <f>IF(UG$19-'様式３（療養者名簿）（⑤の場合）'!$BD116+1&lt;=15,IF(UG$19&gt;='様式３（療養者名簿）（⑤の場合）'!$BD116,IF(UG$19&lt;='様式３（療養者名簿）（⑤の場合）'!$BE116,1,0),0),0)</f>
        <v>0</v>
      </c>
      <c r="UH111" s="384">
        <f>IF(UH$19-'様式３（療養者名簿）（⑤の場合）'!$BD116+1&lt;=15,IF(UH$19&gt;='様式３（療養者名簿）（⑤の場合）'!$BD116,IF(UH$19&lt;='様式３（療養者名簿）（⑤の場合）'!$BE116,1,0),0),0)</f>
        <v>0</v>
      </c>
      <c r="UI111" s="384">
        <f>IF(UI$19-'様式３（療養者名簿）（⑤の場合）'!$BD116+1&lt;=15,IF(UI$19&gt;='様式３（療養者名簿）（⑤の場合）'!$BD116,IF(UI$19&lt;='様式３（療養者名簿）（⑤の場合）'!$BE116,1,0),0),0)</f>
        <v>0</v>
      </c>
      <c r="UJ111" s="384">
        <f>IF(UJ$19-'様式３（療養者名簿）（⑤の場合）'!$BD116+1&lt;=15,IF(UJ$19&gt;='様式３（療養者名簿）（⑤の場合）'!$BD116,IF(UJ$19&lt;='様式３（療養者名簿）（⑤の場合）'!$BE116,1,0),0),0)</f>
        <v>0</v>
      </c>
      <c r="UK111" s="384">
        <f>IF(UK$19-'様式３（療養者名簿）（⑤の場合）'!$BD116+1&lt;=15,IF(UK$19&gt;='様式３（療養者名簿）（⑤の場合）'!$BD116,IF(UK$19&lt;='様式３（療養者名簿）（⑤の場合）'!$BE116,1,0),0),0)</f>
        <v>0</v>
      </c>
      <c r="UL111" s="384">
        <f>IF(UL$19-'様式３（療養者名簿）（⑤の場合）'!$BD116+1&lt;=15,IF(UL$19&gt;='様式３（療養者名簿）（⑤の場合）'!$BD116,IF(UL$19&lt;='様式３（療養者名簿）（⑤の場合）'!$BE116,1,0),0),0)</f>
        <v>0</v>
      </c>
      <c r="UM111" s="384">
        <f>IF(UM$19-'様式３（療養者名簿）（⑤の場合）'!$BD116+1&lt;=15,IF(UM$19&gt;='様式３（療養者名簿）（⑤の場合）'!$BD116,IF(UM$19&lt;='様式３（療養者名簿）（⑤の場合）'!$BE116,1,0),0),0)</f>
        <v>0</v>
      </c>
      <c r="UN111" s="384">
        <f>IF(UN$19-'様式３（療養者名簿）（⑤の場合）'!$BD116+1&lt;=15,IF(UN$19&gt;='様式３（療養者名簿）（⑤の場合）'!$BD116,IF(UN$19&lt;='様式３（療養者名簿）（⑤の場合）'!$BE116,1,0),0),0)</f>
        <v>0</v>
      </c>
      <c r="UO111" s="384">
        <f>IF(UO$19-'様式３（療養者名簿）（⑤の場合）'!$BD116+1&lt;=15,IF(UO$19&gt;='様式３（療養者名簿）（⑤の場合）'!$BD116,IF(UO$19&lt;='様式３（療養者名簿）（⑤の場合）'!$BE116,1,0),0),0)</f>
        <v>0</v>
      </c>
      <c r="UP111" s="384">
        <f>IF(UP$19-'様式３（療養者名簿）（⑤の場合）'!$BD116+1&lt;=15,IF(UP$19&gt;='様式３（療養者名簿）（⑤の場合）'!$BD116,IF(UP$19&lt;='様式３（療養者名簿）（⑤の場合）'!$BE116,1,0),0),0)</f>
        <v>0</v>
      </c>
      <c r="UQ111" s="384">
        <f>IF(UQ$19-'様式３（療養者名簿）（⑤の場合）'!$BD116+1&lt;=15,IF(UQ$19&gt;='様式３（療養者名簿）（⑤の場合）'!$BD116,IF(UQ$19&lt;='様式３（療養者名簿）（⑤の場合）'!$BE116,1,0),0),0)</f>
        <v>0</v>
      </c>
      <c r="UR111" s="384">
        <f>IF(UR$19-'様式３（療養者名簿）（⑤の場合）'!$BD116+1&lt;=15,IF(UR$19&gt;='様式３（療養者名簿）（⑤の場合）'!$BD116,IF(UR$19&lt;='様式３（療養者名簿）（⑤の場合）'!$BE116,1,0),0),0)</f>
        <v>0</v>
      </c>
      <c r="US111" s="384">
        <f>IF(US$19-'様式３（療養者名簿）（⑤の場合）'!$BD116+1&lt;=15,IF(US$19&gt;='様式３（療養者名簿）（⑤の場合）'!$BD116,IF(US$19&lt;='様式３（療養者名簿）（⑤の場合）'!$BE116,1,0),0),0)</f>
        <v>0</v>
      </c>
      <c r="UT111" s="384">
        <f>IF(UT$19-'様式３（療養者名簿）（⑤の場合）'!$BD116+1&lt;=15,IF(UT$19&gt;='様式３（療養者名簿）（⑤の場合）'!$BD116,IF(UT$19&lt;='様式３（療養者名簿）（⑤の場合）'!$BE116,1,0),0),0)</f>
        <v>0</v>
      </c>
      <c r="UU111" s="384">
        <f>IF(UU$19-'様式３（療養者名簿）（⑤の場合）'!$BD116+1&lt;=15,IF(UU$19&gt;='様式３（療養者名簿）（⑤の場合）'!$BD116,IF(UU$19&lt;='様式３（療養者名簿）（⑤の場合）'!$BE116,1,0),0),0)</f>
        <v>0</v>
      </c>
      <c r="UV111" s="384">
        <f>IF(UV$19-'様式３（療養者名簿）（⑤の場合）'!$BD116+1&lt;=15,IF(UV$19&gt;='様式３（療養者名簿）（⑤の場合）'!$BD116,IF(UV$19&lt;='様式３（療養者名簿）（⑤の場合）'!$BE116,1,0),0),0)</f>
        <v>0</v>
      </c>
      <c r="UW111" s="384">
        <f>IF(UW$19-'様式３（療養者名簿）（⑤の場合）'!$BD116+1&lt;=15,IF(UW$19&gt;='様式３（療養者名簿）（⑤の場合）'!$BD116,IF(UW$19&lt;='様式３（療養者名簿）（⑤の場合）'!$BE116,1,0),0),0)</f>
        <v>0</v>
      </c>
      <c r="UX111" s="384">
        <f>IF(UX$19-'様式３（療養者名簿）（⑤の場合）'!$BD116+1&lt;=15,IF(UX$19&gt;='様式３（療養者名簿）（⑤の場合）'!$BD116,IF(UX$19&lt;='様式３（療養者名簿）（⑤の場合）'!$BE116,1,0),0),0)</f>
        <v>0</v>
      </c>
      <c r="UY111" s="384">
        <f>IF(UY$19-'様式３（療養者名簿）（⑤の場合）'!$BD116+1&lt;=15,IF(UY$19&gt;='様式３（療養者名簿）（⑤の場合）'!$BD116,IF(UY$19&lt;='様式３（療養者名簿）（⑤の場合）'!$BE116,1,0),0),0)</f>
        <v>0</v>
      </c>
      <c r="UZ111" s="384">
        <f>IF(UZ$19-'様式３（療養者名簿）（⑤の場合）'!$BD116+1&lt;=15,IF(UZ$19&gt;='様式３（療養者名簿）（⑤の場合）'!$BD116,IF(UZ$19&lt;='様式３（療養者名簿）（⑤の場合）'!$BE116,1,0),0),0)</f>
        <v>0</v>
      </c>
      <c r="VA111" s="384">
        <f>IF(VA$19-'様式３（療養者名簿）（⑤の場合）'!$BD116+1&lt;=15,IF(VA$19&gt;='様式３（療養者名簿）（⑤の場合）'!$BD116,IF(VA$19&lt;='様式３（療養者名簿）（⑤の場合）'!$BE116,1,0),0),0)</f>
        <v>0</v>
      </c>
      <c r="VB111" s="384">
        <f>IF(VB$19-'様式３（療養者名簿）（⑤の場合）'!$BD116+1&lt;=15,IF(VB$19&gt;='様式３（療養者名簿）（⑤の場合）'!$BD116,IF(VB$19&lt;='様式３（療養者名簿）（⑤の場合）'!$BE116,1,0),0),0)</f>
        <v>0</v>
      </c>
      <c r="VC111" s="384">
        <f>IF(VC$19-'様式３（療養者名簿）（⑤の場合）'!$BD116+1&lt;=15,IF(VC$19&gt;='様式３（療養者名簿）（⑤の場合）'!$BD116,IF(VC$19&lt;='様式３（療養者名簿）（⑤の場合）'!$BE116,1,0),0),0)</f>
        <v>0</v>
      </c>
      <c r="VD111" s="384">
        <f>IF(VD$19-'様式３（療養者名簿）（⑤の場合）'!$BD116+1&lt;=15,IF(VD$19&gt;='様式３（療養者名簿）（⑤の場合）'!$BD116,IF(VD$19&lt;='様式３（療養者名簿）（⑤の場合）'!$BE116,1,0),0),0)</f>
        <v>0</v>
      </c>
      <c r="VE111" s="384">
        <f>IF(VE$19-'様式３（療養者名簿）（⑤の場合）'!$BD116+1&lt;=15,IF(VE$19&gt;='様式３（療養者名簿）（⑤の場合）'!$BD116,IF(VE$19&lt;='様式３（療養者名簿）（⑤の場合）'!$BE116,1,0),0),0)</f>
        <v>0</v>
      </c>
      <c r="VF111" s="384">
        <f>IF(VF$19-'様式３（療養者名簿）（⑤の場合）'!$BD116+1&lt;=15,IF(VF$19&gt;='様式３（療養者名簿）（⑤の場合）'!$BD116,IF(VF$19&lt;='様式３（療養者名簿）（⑤の場合）'!$BE116,1,0),0),0)</f>
        <v>0</v>
      </c>
      <c r="VG111" s="384">
        <f>IF(VG$19-'様式３（療養者名簿）（⑤の場合）'!$BD116+1&lt;=15,IF(VG$19&gt;='様式３（療養者名簿）（⑤の場合）'!$BD116,IF(VG$19&lt;='様式３（療養者名簿）（⑤の場合）'!$BE116,1,0),0),0)</f>
        <v>0</v>
      </c>
      <c r="VH111" s="384">
        <f>IF(VH$19-'様式３（療養者名簿）（⑤の場合）'!$BD116+1&lt;=15,IF(VH$19&gt;='様式３（療養者名簿）（⑤の場合）'!$BD116,IF(VH$19&lt;='様式３（療養者名簿）（⑤の場合）'!$BE116,1,0),0),0)</f>
        <v>0</v>
      </c>
      <c r="VI111" s="384">
        <f>IF(VI$19-'様式３（療養者名簿）（⑤の場合）'!$BD116+1&lt;=15,IF(VI$19&gt;='様式３（療養者名簿）（⑤の場合）'!$BD116,IF(VI$19&lt;='様式３（療養者名簿）（⑤の場合）'!$BE116,1,0),0),0)</f>
        <v>0</v>
      </c>
      <c r="VJ111" s="384">
        <f>IF(VJ$19-'様式３（療養者名簿）（⑤の場合）'!$BD116+1&lt;=15,IF(VJ$19&gt;='様式３（療養者名簿）（⑤の場合）'!$BD116,IF(VJ$19&lt;='様式３（療養者名簿）（⑤の場合）'!$BE116,1,0),0),0)</f>
        <v>0</v>
      </c>
      <c r="VK111" s="384">
        <f>IF(VK$19-'様式３（療養者名簿）（⑤の場合）'!$BD116+1&lt;=15,IF(VK$19&gt;='様式３（療養者名簿）（⑤の場合）'!$BD116,IF(VK$19&lt;='様式３（療養者名簿）（⑤の場合）'!$BE116,1,0),0),0)</f>
        <v>0</v>
      </c>
      <c r="VL111" s="384">
        <f>IF(VL$19-'様式３（療養者名簿）（⑤の場合）'!$BD116+1&lt;=15,IF(VL$19&gt;='様式３（療養者名簿）（⑤の場合）'!$BD116,IF(VL$19&lt;='様式３（療養者名簿）（⑤の場合）'!$BE116,1,0),0),0)</f>
        <v>0</v>
      </c>
      <c r="VM111" s="384">
        <f>IF(VM$19-'様式３（療養者名簿）（⑤の場合）'!$BD116+1&lt;=15,IF(VM$19&gt;='様式３（療養者名簿）（⑤の場合）'!$BD116,IF(VM$19&lt;='様式３（療養者名簿）（⑤の場合）'!$BE116,1,0),0),0)</f>
        <v>0</v>
      </c>
      <c r="VN111" s="384">
        <f>IF(VN$19-'様式３（療養者名簿）（⑤の場合）'!$BD116+1&lt;=15,IF(VN$19&gt;='様式３（療養者名簿）（⑤の場合）'!$BD116,IF(VN$19&lt;='様式３（療養者名簿）（⑤の場合）'!$BE116,1,0),0),0)</f>
        <v>0</v>
      </c>
      <c r="VO111" s="384">
        <f>IF(VO$19-'様式３（療養者名簿）（⑤の場合）'!$BD116+1&lt;=15,IF(VO$19&gt;='様式３（療養者名簿）（⑤の場合）'!$BD116,IF(VO$19&lt;='様式３（療養者名簿）（⑤の場合）'!$BE116,1,0),0),0)</f>
        <v>0</v>
      </c>
      <c r="VP111" s="384">
        <f>IF(VP$19-'様式３（療養者名簿）（⑤の場合）'!$BD116+1&lt;=15,IF(VP$19&gt;='様式３（療養者名簿）（⑤の場合）'!$BD116,IF(VP$19&lt;='様式３（療養者名簿）（⑤の場合）'!$BE116,1,0),0),0)</f>
        <v>0</v>
      </c>
      <c r="VQ111" s="384">
        <f>IF(VQ$19-'様式３（療養者名簿）（⑤の場合）'!$BD116+1&lt;=15,IF(VQ$19&gt;='様式３（療養者名簿）（⑤の場合）'!$BD116,IF(VQ$19&lt;='様式３（療養者名簿）（⑤の場合）'!$BE116,1,0),0),0)</f>
        <v>0</v>
      </c>
      <c r="VR111" s="384">
        <f>IF(VR$19-'様式３（療養者名簿）（⑤の場合）'!$BD116+1&lt;=15,IF(VR$19&gt;='様式３（療養者名簿）（⑤の場合）'!$BD116,IF(VR$19&lt;='様式３（療養者名簿）（⑤の場合）'!$BE116,1,0),0),0)</f>
        <v>0</v>
      </c>
      <c r="VS111" s="384">
        <f>IF(VS$19-'様式３（療養者名簿）（⑤の場合）'!$BD116+1&lt;=15,IF(VS$19&gt;='様式３（療養者名簿）（⑤の場合）'!$BD116,IF(VS$19&lt;='様式３（療養者名簿）（⑤の場合）'!$BE116,1,0),0),0)</f>
        <v>0</v>
      </c>
      <c r="VT111" s="384">
        <f>IF(VT$19-'様式３（療養者名簿）（⑤の場合）'!$BD116+1&lt;=15,IF(VT$19&gt;='様式３（療養者名簿）（⑤の場合）'!$BD116,IF(VT$19&lt;='様式３（療養者名簿）（⑤の場合）'!$BE116,1,0),0),0)</f>
        <v>0</v>
      </c>
      <c r="VU111" s="384">
        <f>IF(VU$19-'様式３（療養者名簿）（⑤の場合）'!$BD116+1&lt;=15,IF(VU$19&gt;='様式３（療養者名簿）（⑤の場合）'!$BD116,IF(VU$19&lt;='様式３（療養者名簿）（⑤の場合）'!$BE116,1,0),0),0)</f>
        <v>0</v>
      </c>
      <c r="VV111" s="384">
        <f>IF(VV$19-'様式３（療養者名簿）（⑤の場合）'!$BD116+1&lt;=15,IF(VV$19&gt;='様式３（療養者名簿）（⑤の場合）'!$BD116,IF(VV$19&lt;='様式３（療養者名簿）（⑤の場合）'!$BE116,1,0),0),0)</f>
        <v>0</v>
      </c>
      <c r="VW111" s="384">
        <f>IF(VW$19-'様式３（療養者名簿）（⑤の場合）'!$BD116+1&lt;=15,IF(VW$19&gt;='様式３（療養者名簿）（⑤の場合）'!$BD116,IF(VW$19&lt;='様式３（療養者名簿）（⑤の場合）'!$BE116,1,0),0),0)</f>
        <v>0</v>
      </c>
      <c r="VX111" s="384">
        <f>IF(VX$19-'様式３（療養者名簿）（⑤の場合）'!$BD116+1&lt;=15,IF(VX$19&gt;='様式３（療養者名簿）（⑤の場合）'!$BD116,IF(VX$19&lt;='様式３（療養者名簿）（⑤の場合）'!$BE116,1,0),0),0)</f>
        <v>0</v>
      </c>
      <c r="VY111" s="384">
        <f>IF(VY$19-'様式３（療養者名簿）（⑤の場合）'!$BD116+1&lt;=15,IF(VY$19&gt;='様式３（療養者名簿）（⑤の場合）'!$BD116,IF(VY$19&lt;='様式３（療養者名簿）（⑤の場合）'!$BE116,1,0),0),0)</f>
        <v>0</v>
      </c>
      <c r="VZ111" s="384">
        <f>IF(VZ$19-'様式３（療養者名簿）（⑤の場合）'!$BD116+1&lt;=15,IF(VZ$19&gt;='様式３（療養者名簿）（⑤の場合）'!$BD116,IF(VZ$19&lt;='様式３（療養者名簿）（⑤の場合）'!$BE116,1,0),0),0)</f>
        <v>0</v>
      </c>
      <c r="WA111" s="384">
        <f>IF(WA$19-'様式３（療養者名簿）（⑤の場合）'!$BD116+1&lt;=15,IF(WA$19&gt;='様式３（療養者名簿）（⑤の場合）'!$BD116,IF(WA$19&lt;='様式３（療養者名簿）（⑤の場合）'!$BE116,1,0),0),0)</f>
        <v>0</v>
      </c>
      <c r="WB111" s="384">
        <f>IF(WB$19-'様式３（療養者名簿）（⑤の場合）'!$BD116+1&lt;=15,IF(WB$19&gt;='様式３（療養者名簿）（⑤の場合）'!$BD116,IF(WB$19&lt;='様式３（療養者名簿）（⑤の場合）'!$BE116,1,0),0),0)</f>
        <v>0</v>
      </c>
      <c r="WC111" s="384">
        <f>IF(WC$19-'様式３（療養者名簿）（⑤の場合）'!$BD116+1&lt;=15,IF(WC$19&gt;='様式３（療養者名簿）（⑤の場合）'!$BD116,IF(WC$19&lt;='様式３（療養者名簿）（⑤の場合）'!$BE116,1,0),0),0)</f>
        <v>0</v>
      </c>
      <c r="WD111" s="384">
        <f>IF(WD$19-'様式３（療養者名簿）（⑤の場合）'!$BD116+1&lt;=15,IF(WD$19&gt;='様式３（療養者名簿）（⑤の場合）'!$BD116,IF(WD$19&lt;='様式３（療養者名簿）（⑤の場合）'!$BE116,1,0),0),0)</f>
        <v>0</v>
      </c>
      <c r="WE111" s="384">
        <f>IF(WE$19-'様式３（療養者名簿）（⑤の場合）'!$BD116+1&lt;=15,IF(WE$19&gt;='様式３（療養者名簿）（⑤の場合）'!$BD116,IF(WE$19&lt;='様式３（療養者名簿）（⑤の場合）'!$BE116,1,0),0),0)</f>
        <v>0</v>
      </c>
      <c r="WF111" s="384">
        <f>IF(WF$19-'様式３（療養者名簿）（⑤の場合）'!$BD116+1&lt;=15,IF(WF$19&gt;='様式３（療養者名簿）（⑤の場合）'!$BD116,IF(WF$19&lt;='様式３（療養者名簿）（⑤の場合）'!$BE116,1,0),0),0)</f>
        <v>0</v>
      </c>
      <c r="WG111" s="384">
        <f>IF(WG$19-'様式３（療養者名簿）（⑤の場合）'!$BD116+1&lt;=15,IF(WG$19&gt;='様式３（療養者名簿）（⑤の場合）'!$BD116,IF(WG$19&lt;='様式３（療養者名簿）（⑤の場合）'!$BE116,1,0),0),0)</f>
        <v>0</v>
      </c>
      <c r="WH111" s="384">
        <f>IF(WH$19-'様式３（療養者名簿）（⑤の場合）'!$BD116+1&lt;=15,IF(WH$19&gt;='様式３（療養者名簿）（⑤の場合）'!$BD116,IF(WH$19&lt;='様式３（療養者名簿）（⑤の場合）'!$BE116,1,0),0),0)</f>
        <v>0</v>
      </c>
      <c r="WI111" s="384">
        <f>IF(WI$19-'様式３（療養者名簿）（⑤の場合）'!$BD116+1&lt;=15,IF(WI$19&gt;='様式３（療養者名簿）（⑤の場合）'!$BD116,IF(WI$19&lt;='様式３（療養者名簿）（⑤の場合）'!$BE116,1,0),0),0)</f>
        <v>0</v>
      </c>
      <c r="WJ111" s="384">
        <f>IF(WJ$19-'様式３（療養者名簿）（⑤の場合）'!$BD116+1&lt;=15,IF(WJ$19&gt;='様式３（療養者名簿）（⑤の場合）'!$BD116,IF(WJ$19&lt;='様式３（療養者名簿）（⑤の場合）'!$BE116,1,0),0),0)</f>
        <v>0</v>
      </c>
      <c r="WK111" s="384">
        <f>IF(WK$19-'様式３（療養者名簿）（⑤の場合）'!$BD116+1&lt;=15,IF(WK$19&gt;='様式３（療養者名簿）（⑤の場合）'!$BD116,IF(WK$19&lt;='様式３（療養者名簿）（⑤の場合）'!$BE116,1,0),0),0)</f>
        <v>0</v>
      </c>
      <c r="WL111" s="384">
        <f>IF(WL$19-'様式３（療養者名簿）（⑤の場合）'!$BD116+1&lt;=15,IF(WL$19&gt;='様式３（療養者名簿）（⑤の場合）'!$BD116,IF(WL$19&lt;='様式３（療養者名簿）（⑤の場合）'!$BE116,1,0),0),0)</f>
        <v>0</v>
      </c>
      <c r="WM111" s="384">
        <f>IF(WM$19-'様式３（療養者名簿）（⑤の場合）'!$BD116+1&lt;=15,IF(WM$19&gt;='様式３（療養者名簿）（⑤の場合）'!$BD116,IF(WM$19&lt;='様式３（療養者名簿）（⑤の場合）'!$BE116,1,0),0),0)</f>
        <v>0</v>
      </c>
      <c r="WN111" s="384">
        <f>IF(WN$19-'様式３（療養者名簿）（⑤の場合）'!$BD116+1&lt;=15,IF(WN$19&gt;='様式３（療養者名簿）（⑤の場合）'!$BD116,IF(WN$19&lt;='様式３（療養者名簿）（⑤の場合）'!$BE116,1,0),0),0)</f>
        <v>0</v>
      </c>
      <c r="WO111" s="384">
        <f>IF(WO$19-'様式３（療養者名簿）（⑤の場合）'!$BD116+1&lt;=15,IF(WO$19&gt;='様式３（療養者名簿）（⑤の場合）'!$BD116,IF(WO$19&lt;='様式３（療養者名簿）（⑤の場合）'!$BE116,1,0),0),0)</f>
        <v>0</v>
      </c>
      <c r="WP111" s="384">
        <f>IF(WP$19-'様式３（療養者名簿）（⑤の場合）'!$BD116+1&lt;=15,IF(WP$19&gt;='様式３（療養者名簿）（⑤の場合）'!$BD116,IF(WP$19&lt;='様式３（療養者名簿）（⑤の場合）'!$BE116,1,0),0),0)</f>
        <v>0</v>
      </c>
      <c r="WQ111" s="384">
        <f>IF(WQ$19-'様式３（療養者名簿）（⑤の場合）'!$BD116+1&lt;=15,IF(WQ$19&gt;='様式３（療養者名簿）（⑤の場合）'!$BD116,IF(WQ$19&lt;='様式３（療養者名簿）（⑤の場合）'!$BE116,1,0),0),0)</f>
        <v>0</v>
      </c>
      <c r="WR111" s="384">
        <f>IF(WR$19-'様式３（療養者名簿）（⑤の場合）'!$BD116+1&lt;=15,IF(WR$19&gt;='様式３（療養者名簿）（⑤の場合）'!$BD116,IF(WR$19&lt;='様式３（療養者名簿）（⑤の場合）'!$BE116,1,0),0),0)</f>
        <v>0</v>
      </c>
      <c r="WS111" s="384">
        <f>IF(WS$19-'様式３（療養者名簿）（⑤の場合）'!$BD116+1&lt;=15,IF(WS$19&gt;='様式３（療養者名簿）（⑤の場合）'!$BD116,IF(WS$19&lt;='様式３（療養者名簿）（⑤の場合）'!$BE116,1,0),0),0)</f>
        <v>0</v>
      </c>
      <c r="WT111" s="384">
        <f>IF(WT$19-'様式３（療養者名簿）（⑤の場合）'!$BD116+1&lt;=15,IF(WT$19&gt;='様式３（療養者名簿）（⑤の場合）'!$BD116,IF(WT$19&lt;='様式３（療養者名簿）（⑤の場合）'!$BE116,1,0),0),0)</f>
        <v>0</v>
      </c>
      <c r="WU111" s="384">
        <f>IF(WU$19-'様式３（療養者名簿）（⑤の場合）'!$BD116+1&lt;=15,IF(WU$19&gt;='様式３（療養者名簿）（⑤の場合）'!$BD116,IF(WU$19&lt;='様式３（療養者名簿）（⑤の場合）'!$BE116,1,0),0),0)</f>
        <v>0</v>
      </c>
      <c r="WV111" s="384">
        <f>IF(WV$19-'様式３（療養者名簿）（⑤の場合）'!$BD116+1&lt;=15,IF(WV$19&gt;='様式３（療養者名簿）（⑤の場合）'!$BD116,IF(WV$19&lt;='様式３（療養者名簿）（⑤の場合）'!$BE116,1,0),0),0)</f>
        <v>0</v>
      </c>
      <c r="WW111" s="384">
        <f>IF(WW$19-'様式３（療養者名簿）（⑤の場合）'!$BD116+1&lt;=15,IF(WW$19&gt;='様式３（療養者名簿）（⑤の場合）'!$BD116,IF(WW$19&lt;='様式３（療養者名簿）（⑤の場合）'!$BE116,1,0),0),0)</f>
        <v>0</v>
      </c>
      <c r="WX111" s="384">
        <f>IF(WX$19-'様式３（療養者名簿）（⑤の場合）'!$BD116+1&lt;=15,IF(WX$19&gt;='様式３（療養者名簿）（⑤の場合）'!$BD116,IF(WX$19&lt;='様式３（療養者名簿）（⑤の場合）'!$BE116,1,0),0),0)</f>
        <v>0</v>
      </c>
      <c r="WY111" s="384">
        <f>IF(WY$19-'様式３（療養者名簿）（⑤の場合）'!$BD116+1&lt;=15,IF(WY$19&gt;='様式３（療養者名簿）（⑤の場合）'!$BD116,IF(WY$19&lt;='様式３（療養者名簿）（⑤の場合）'!$BE116,1,0),0),0)</f>
        <v>0</v>
      </c>
      <c r="WZ111" s="384">
        <f>IF(WZ$19-'様式３（療養者名簿）（⑤の場合）'!$BD116+1&lt;=15,IF(WZ$19&gt;='様式３（療養者名簿）（⑤の場合）'!$BD116,IF(WZ$19&lt;='様式３（療養者名簿）（⑤の場合）'!$BE116,1,0),0),0)</f>
        <v>0</v>
      </c>
      <c r="XA111" s="384">
        <f>IF(XA$19-'様式３（療養者名簿）（⑤の場合）'!$BD116+1&lt;=15,IF(XA$19&gt;='様式３（療養者名簿）（⑤の場合）'!$BD116,IF(XA$19&lt;='様式３（療養者名簿）（⑤の場合）'!$BE116,1,0),0),0)</f>
        <v>0</v>
      </c>
      <c r="XB111" s="384">
        <f>IF(XB$19-'様式３（療養者名簿）（⑤の場合）'!$BD116+1&lt;=15,IF(XB$19&gt;='様式３（療養者名簿）（⑤の場合）'!$BD116,IF(XB$19&lt;='様式３（療養者名簿）（⑤の場合）'!$BE116,1,0),0),0)</f>
        <v>0</v>
      </c>
      <c r="XC111" s="384">
        <f>IF(XC$19-'様式３（療養者名簿）（⑤の場合）'!$BD116+1&lt;=15,IF(XC$19&gt;='様式３（療養者名簿）（⑤の場合）'!$BD116,IF(XC$19&lt;='様式３（療養者名簿）（⑤の場合）'!$BE116,1,0),0),0)</f>
        <v>0</v>
      </c>
      <c r="XD111" s="384">
        <f>IF(XD$19-'様式３（療養者名簿）（⑤の場合）'!$BD116+1&lt;=15,IF(XD$19&gt;='様式３（療養者名簿）（⑤の場合）'!$BD116,IF(XD$19&lt;='様式３（療養者名簿）（⑤の場合）'!$BE116,1,0),0),0)</f>
        <v>0</v>
      </c>
      <c r="XE111" s="384">
        <f>IF(XE$19-'様式３（療養者名簿）（⑤の場合）'!$BD116+1&lt;=15,IF(XE$19&gt;='様式３（療養者名簿）（⑤の場合）'!$BD116,IF(XE$19&lt;='様式３（療養者名簿）（⑤の場合）'!$BE116,1,0),0),0)</f>
        <v>0</v>
      </c>
      <c r="XF111" s="384">
        <f>IF(XF$19-'様式３（療養者名簿）（⑤の場合）'!$BD116+1&lt;=15,IF(XF$19&gt;='様式３（療養者名簿）（⑤の場合）'!$BD116,IF(XF$19&lt;='様式３（療養者名簿）（⑤の場合）'!$BE116,1,0),0),0)</f>
        <v>0</v>
      </c>
      <c r="XG111" s="384">
        <f>IF(XG$19-'様式３（療養者名簿）（⑤の場合）'!$BD116+1&lt;=15,IF(XG$19&gt;='様式３（療養者名簿）（⑤の場合）'!$BD116,IF(XG$19&lt;='様式３（療養者名簿）（⑤の場合）'!$BE116,1,0),0),0)</f>
        <v>0</v>
      </c>
      <c r="XH111" s="384">
        <f>IF(XH$19-'様式３（療養者名簿）（⑤の場合）'!$BD116+1&lt;=15,IF(XH$19&gt;='様式３（療養者名簿）（⑤の場合）'!$BD116,IF(XH$19&lt;='様式３（療養者名簿）（⑤の場合）'!$BE116,1,0),0),0)</f>
        <v>0</v>
      </c>
      <c r="XI111" s="384">
        <f>IF(XI$19-'様式３（療養者名簿）（⑤の場合）'!$BD116+1&lt;=15,IF(XI$19&gt;='様式３（療養者名簿）（⑤の場合）'!$BD116,IF(XI$19&lt;='様式３（療養者名簿）（⑤の場合）'!$BE116,1,0),0),0)</f>
        <v>0</v>
      </c>
      <c r="XJ111" s="384">
        <f>IF(XJ$19-'様式３（療養者名簿）（⑤の場合）'!$BD116+1&lt;=15,IF(XJ$19&gt;='様式３（療養者名簿）（⑤の場合）'!$BD116,IF(XJ$19&lt;='様式３（療養者名簿）（⑤の場合）'!$BE116,1,0),0),0)</f>
        <v>0</v>
      </c>
      <c r="XK111" s="384">
        <f>IF(XK$19-'様式３（療養者名簿）（⑤の場合）'!$BD116+1&lt;=15,IF(XK$19&gt;='様式３（療養者名簿）（⑤の場合）'!$BD116,IF(XK$19&lt;='様式３（療養者名簿）（⑤の場合）'!$BE116,1,0),0),0)</f>
        <v>0</v>
      </c>
      <c r="XL111" s="384">
        <f>IF(XL$19-'様式３（療養者名簿）（⑤の場合）'!$BD116+1&lt;=15,IF(XL$19&gt;='様式３（療養者名簿）（⑤の場合）'!$BD116,IF(XL$19&lt;='様式３（療養者名簿）（⑤の場合）'!$BE116,1,0),0),0)</f>
        <v>0</v>
      </c>
      <c r="XM111" s="384">
        <f>IF(XM$19-'様式３（療養者名簿）（⑤の場合）'!$BD116+1&lt;=15,IF(XM$19&gt;='様式３（療養者名簿）（⑤の場合）'!$BD116,IF(XM$19&lt;='様式３（療養者名簿）（⑤の場合）'!$BE116,1,0),0),0)</f>
        <v>0</v>
      </c>
      <c r="XN111" s="384">
        <f>IF(XN$19-'様式３（療養者名簿）（⑤の場合）'!$BD116+1&lt;=15,IF(XN$19&gt;='様式３（療養者名簿）（⑤の場合）'!$BD116,IF(XN$19&lt;='様式３（療養者名簿）（⑤の場合）'!$BE116,1,0),0),0)</f>
        <v>0</v>
      </c>
      <c r="XO111" s="384">
        <f>IF(XO$19-'様式３（療養者名簿）（⑤の場合）'!$BD116+1&lt;=15,IF(XO$19&gt;='様式３（療養者名簿）（⑤の場合）'!$BD116,IF(XO$19&lt;='様式３（療養者名簿）（⑤の場合）'!$BE116,1,0),0),0)</f>
        <v>0</v>
      </c>
      <c r="XP111" s="384">
        <f>IF(XP$19-'様式３（療養者名簿）（⑤の場合）'!$BD116+1&lt;=15,IF(XP$19&gt;='様式３（療養者名簿）（⑤の場合）'!$BD116,IF(XP$19&lt;='様式３（療養者名簿）（⑤の場合）'!$BE116,1,0),0),0)</f>
        <v>0</v>
      </c>
      <c r="XQ111" s="384">
        <f>IF(XQ$19-'様式３（療養者名簿）（⑤の場合）'!$BD116+1&lt;=15,IF(XQ$19&gt;='様式３（療養者名簿）（⑤の場合）'!$BD116,IF(XQ$19&lt;='様式３（療養者名簿）（⑤の場合）'!$BE116,1,0),0),0)</f>
        <v>0</v>
      </c>
      <c r="XR111" s="384">
        <f>IF(XR$19-'様式３（療養者名簿）（⑤の場合）'!$BD116+1&lt;=15,IF(XR$19&gt;='様式３（療養者名簿）（⑤の場合）'!$BD116,IF(XR$19&lt;='様式３（療養者名簿）（⑤の場合）'!$BE116,1,0),0),0)</f>
        <v>0</v>
      </c>
      <c r="XS111" s="384">
        <f>IF(XS$19-'様式３（療養者名簿）（⑤の場合）'!$BD116+1&lt;=15,IF(XS$19&gt;='様式３（療養者名簿）（⑤の場合）'!$BD116,IF(XS$19&lt;='様式３（療養者名簿）（⑤の場合）'!$BE116,1,0),0),0)</f>
        <v>0</v>
      </c>
      <c r="XT111" s="384">
        <f>IF(XT$19-'様式３（療養者名簿）（⑤の場合）'!$BD116+1&lt;=15,IF(XT$19&gt;='様式３（療養者名簿）（⑤の場合）'!$BD116,IF(XT$19&lt;='様式３（療養者名簿）（⑤の場合）'!$BE116,1,0),0),0)</f>
        <v>0</v>
      </c>
      <c r="XU111" s="384">
        <f>IF(XU$19-'様式３（療養者名簿）（⑤の場合）'!$BD116+1&lt;=15,IF(XU$19&gt;='様式３（療養者名簿）（⑤の場合）'!$BD116,IF(XU$19&lt;='様式３（療養者名簿）（⑤の場合）'!$BE116,1,0),0),0)</f>
        <v>0</v>
      </c>
      <c r="XV111" s="384">
        <f>IF(XV$19-'様式３（療養者名簿）（⑤の場合）'!$BD116+1&lt;=15,IF(XV$19&gt;='様式３（療養者名簿）（⑤の場合）'!$BD116,IF(XV$19&lt;='様式３（療養者名簿）（⑤の場合）'!$BE116,1,0),0),0)</f>
        <v>0</v>
      </c>
      <c r="XW111" s="384">
        <f>IF(XW$19-'様式３（療養者名簿）（⑤の場合）'!$BD116+1&lt;=15,IF(XW$19&gt;='様式３（療養者名簿）（⑤の場合）'!$BD116,IF(XW$19&lt;='様式３（療養者名簿）（⑤の場合）'!$BE116,1,0),0),0)</f>
        <v>0</v>
      </c>
      <c r="XX111" s="384">
        <f>IF(XX$19-'様式３（療養者名簿）（⑤の場合）'!$BD116+1&lt;=15,IF(XX$19&gt;='様式３（療養者名簿）（⑤の場合）'!$BD116,IF(XX$19&lt;='様式３（療養者名簿）（⑤の場合）'!$BE116,1,0),0),0)</f>
        <v>0</v>
      </c>
      <c r="XY111" s="384">
        <f>IF(XY$19-'様式３（療養者名簿）（⑤の場合）'!$BD116+1&lt;=15,IF(XY$19&gt;='様式３（療養者名簿）（⑤の場合）'!$BD116,IF(XY$19&lt;='様式３（療養者名簿）（⑤の場合）'!$BE116,1,0),0),0)</f>
        <v>0</v>
      </c>
      <c r="XZ111" s="384">
        <f>IF(XZ$19-'様式３（療養者名簿）（⑤の場合）'!$BD116+1&lt;=15,IF(XZ$19&gt;='様式３（療養者名簿）（⑤の場合）'!$BD116,IF(XZ$19&lt;='様式３（療養者名簿）（⑤の場合）'!$BE116,1,0),0),0)</f>
        <v>0</v>
      </c>
      <c r="YA111" s="384">
        <f>IF(YA$19-'様式３（療養者名簿）（⑤の場合）'!$BD116+1&lt;=15,IF(YA$19&gt;='様式３（療養者名簿）（⑤の場合）'!$BD116,IF(YA$19&lt;='様式３（療養者名簿）（⑤の場合）'!$BE116,1,0),0),0)</f>
        <v>0</v>
      </c>
      <c r="YB111" s="384">
        <f>IF(YB$19-'様式３（療養者名簿）（⑤の場合）'!$BD116+1&lt;=15,IF(YB$19&gt;='様式３（療養者名簿）（⑤の場合）'!$BD116,IF(YB$19&lt;='様式３（療養者名簿）（⑤の場合）'!$BE116,1,0),0),0)</f>
        <v>0</v>
      </c>
      <c r="YC111" s="384">
        <f>IF(YC$19-'様式３（療養者名簿）（⑤の場合）'!$BD116+1&lt;=15,IF(YC$19&gt;='様式３（療養者名簿）（⑤の場合）'!$BD116,IF(YC$19&lt;='様式３（療養者名簿）（⑤の場合）'!$BE116,1,0),0),0)</f>
        <v>0</v>
      </c>
      <c r="YD111" s="384">
        <f>IF(YD$19-'様式３（療養者名簿）（⑤の場合）'!$BD116+1&lt;=15,IF(YD$19&gt;='様式３（療養者名簿）（⑤の場合）'!$BD116,IF(YD$19&lt;='様式３（療養者名簿）（⑤の場合）'!$BE116,1,0),0),0)</f>
        <v>0</v>
      </c>
      <c r="YE111" s="384">
        <f>IF(YE$19-'様式３（療養者名簿）（⑤の場合）'!$BD116+1&lt;=15,IF(YE$19&gt;='様式３（療養者名簿）（⑤の場合）'!$BD116,IF(YE$19&lt;='様式３（療養者名簿）（⑤の場合）'!$BE116,1,0),0),0)</f>
        <v>0</v>
      </c>
      <c r="YF111" s="384">
        <f>IF(YF$19-'様式３（療養者名簿）（⑤の場合）'!$BD116+1&lt;=15,IF(YF$19&gt;='様式３（療養者名簿）（⑤の場合）'!$BD116,IF(YF$19&lt;='様式３（療養者名簿）（⑤の場合）'!$BE116,1,0),0),0)</f>
        <v>0</v>
      </c>
      <c r="YG111" s="384">
        <f>IF(YG$19-'様式３（療養者名簿）（⑤の場合）'!$BD116+1&lt;=15,IF(YG$19&gt;='様式３（療養者名簿）（⑤の場合）'!$BD116,IF(YG$19&lt;='様式３（療養者名簿）（⑤の場合）'!$BE116,1,0),0),0)</f>
        <v>0</v>
      </c>
      <c r="YH111" s="384">
        <f>IF(YH$19-'様式３（療養者名簿）（⑤の場合）'!$BD116+1&lt;=15,IF(YH$19&gt;='様式３（療養者名簿）（⑤の場合）'!$BD116,IF(YH$19&lt;='様式３（療養者名簿）（⑤の場合）'!$BE116,1,0),0),0)</f>
        <v>0</v>
      </c>
      <c r="YI111" s="384">
        <f>IF(YI$19-'様式３（療養者名簿）（⑤の場合）'!$BD116+1&lt;=15,IF(YI$19&gt;='様式３（療養者名簿）（⑤の場合）'!$BD116,IF(YI$19&lt;='様式３（療養者名簿）（⑤の場合）'!$BE116,1,0),0),0)</f>
        <v>0</v>
      </c>
      <c r="YJ111" s="384">
        <f>IF(YJ$19-'様式３（療養者名簿）（⑤の場合）'!$BD116+1&lt;=15,IF(YJ$19&gt;='様式３（療養者名簿）（⑤の場合）'!$BD116,IF(YJ$19&lt;='様式３（療養者名簿）（⑤の場合）'!$BE116,1,0),0),0)</f>
        <v>0</v>
      </c>
      <c r="YK111" s="384">
        <f>IF(YK$19-'様式３（療養者名簿）（⑤の場合）'!$BD116+1&lt;=15,IF(YK$19&gt;='様式３（療養者名簿）（⑤の場合）'!$BD116,IF(YK$19&lt;='様式３（療養者名簿）（⑤の場合）'!$BE116,1,0),0),0)</f>
        <v>0</v>
      </c>
      <c r="YL111" s="384">
        <f>IF(YL$19-'様式３（療養者名簿）（⑤の場合）'!$BD116+1&lt;=15,IF(YL$19&gt;='様式３（療養者名簿）（⑤の場合）'!$BD116,IF(YL$19&lt;='様式３（療養者名簿）（⑤の場合）'!$BE116,1,0),0),0)</f>
        <v>0</v>
      </c>
      <c r="YM111" s="384">
        <f>IF(YM$19-'様式３（療養者名簿）（⑤の場合）'!$BD116+1&lt;=15,IF(YM$19&gt;='様式３（療養者名簿）（⑤の場合）'!$BD116,IF(YM$19&lt;='様式３（療養者名簿）（⑤の場合）'!$BE116,1,0),0),0)</f>
        <v>0</v>
      </c>
      <c r="YN111" s="384">
        <f>IF(YN$19-'様式３（療養者名簿）（⑤の場合）'!$BD116+1&lt;=15,IF(YN$19&gt;='様式３（療養者名簿）（⑤の場合）'!$BD116,IF(YN$19&lt;='様式３（療養者名簿）（⑤の場合）'!$BE116,1,0),0),0)</f>
        <v>0</v>
      </c>
      <c r="YO111" s="384">
        <f>IF(YO$19-'様式３（療養者名簿）（⑤の場合）'!$BD116+1&lt;=15,IF(YO$19&gt;='様式３（療養者名簿）（⑤の場合）'!$BD116,IF(YO$19&lt;='様式３（療養者名簿）（⑤の場合）'!$BE116,1,0),0),0)</f>
        <v>0</v>
      </c>
      <c r="YP111" s="384">
        <f>IF(YP$19-'様式３（療養者名簿）（⑤の場合）'!$BD116+1&lt;=15,IF(YP$19&gt;='様式３（療養者名簿）（⑤の場合）'!$BD116,IF(YP$19&lt;='様式３（療養者名簿）（⑤の場合）'!$BE116,1,0),0),0)</f>
        <v>0</v>
      </c>
      <c r="YQ111" s="384">
        <f>IF(YQ$19-'様式３（療養者名簿）（⑤の場合）'!$BD116+1&lt;=15,IF(YQ$19&gt;='様式３（療養者名簿）（⑤の場合）'!$BD116,IF(YQ$19&lt;='様式３（療養者名簿）（⑤の場合）'!$BE116,1,0),0),0)</f>
        <v>0</v>
      </c>
      <c r="YR111" s="384">
        <f>IF(YR$19-'様式３（療養者名簿）（⑤の場合）'!$BD116+1&lt;=15,IF(YR$19&gt;='様式３（療養者名簿）（⑤の場合）'!$BD116,IF(YR$19&lt;='様式３（療養者名簿）（⑤の場合）'!$BE116,1,0),0),0)</f>
        <v>0</v>
      </c>
      <c r="YS111" s="384">
        <f>IF(YS$19-'様式３（療養者名簿）（⑤の場合）'!$BD116+1&lt;=15,IF(YS$19&gt;='様式３（療養者名簿）（⑤の場合）'!$BD116,IF(YS$19&lt;='様式３（療養者名簿）（⑤の場合）'!$BE116,1,0),0),0)</f>
        <v>0</v>
      </c>
      <c r="YT111" s="384">
        <f>IF(YT$19-'様式３（療養者名簿）（⑤の場合）'!$BD116+1&lt;=15,IF(YT$19&gt;='様式３（療養者名簿）（⑤の場合）'!$BD116,IF(YT$19&lt;='様式３（療養者名簿）（⑤の場合）'!$BE116,1,0),0),0)</f>
        <v>0</v>
      </c>
      <c r="YU111" s="384">
        <f>IF(YU$19-'様式３（療養者名簿）（⑤の場合）'!$BD116+1&lt;=15,IF(YU$19&gt;='様式３（療養者名簿）（⑤の場合）'!$BD116,IF(YU$19&lt;='様式３（療養者名簿）（⑤の場合）'!$BE116,1,0),0),0)</f>
        <v>0</v>
      </c>
      <c r="YV111" s="384">
        <f>IF(YV$19-'様式３（療養者名簿）（⑤の場合）'!$BD116+1&lt;=15,IF(YV$19&gt;='様式３（療養者名簿）（⑤の場合）'!$BD116,IF(YV$19&lt;='様式３（療養者名簿）（⑤の場合）'!$BE116,1,0),0),0)</f>
        <v>0</v>
      </c>
      <c r="YW111" s="384">
        <f>IF(YW$19-'様式３（療養者名簿）（⑤の場合）'!$BD116+1&lt;=15,IF(YW$19&gt;='様式３（療養者名簿）（⑤の場合）'!$BD116,IF(YW$19&lt;='様式３（療養者名簿）（⑤の場合）'!$BE116,1,0),0),0)</f>
        <v>0</v>
      </c>
      <c r="YX111" s="384">
        <f>IF(YX$19-'様式３（療養者名簿）（⑤の場合）'!$BD116+1&lt;=15,IF(YX$19&gt;='様式３（療養者名簿）（⑤の場合）'!$BD116,IF(YX$19&lt;='様式３（療養者名簿）（⑤の場合）'!$BE116,1,0),0),0)</f>
        <v>0</v>
      </c>
      <c r="YY111" s="384">
        <f>IF(YY$19-'様式３（療養者名簿）（⑤の場合）'!$BD116+1&lt;=15,IF(YY$19&gt;='様式３（療養者名簿）（⑤の場合）'!$BD116,IF(YY$19&lt;='様式３（療養者名簿）（⑤の場合）'!$BE116,1,0),0),0)</f>
        <v>0</v>
      </c>
      <c r="YZ111" s="384">
        <f>IF(YZ$19-'様式３（療養者名簿）（⑤の場合）'!$BD116+1&lt;=15,IF(YZ$19&gt;='様式３（療養者名簿）（⑤の場合）'!$BD116,IF(YZ$19&lt;='様式３（療養者名簿）（⑤の場合）'!$BE116,1,0),0),0)</f>
        <v>0</v>
      </c>
      <c r="ZA111" s="384">
        <f>IF(ZA$19-'様式３（療養者名簿）（⑤の場合）'!$BD116+1&lt;=15,IF(ZA$19&gt;='様式３（療養者名簿）（⑤の場合）'!$BD116,IF(ZA$19&lt;='様式３（療養者名簿）（⑤の場合）'!$BE116,1,0),0),0)</f>
        <v>0</v>
      </c>
      <c r="ZB111" s="384">
        <f>IF(ZB$19-'様式３（療養者名簿）（⑤の場合）'!$BD116+1&lt;=15,IF(ZB$19&gt;='様式３（療養者名簿）（⑤の場合）'!$BD116,IF(ZB$19&lt;='様式３（療養者名簿）（⑤の場合）'!$BE116,1,0),0),0)</f>
        <v>0</v>
      </c>
      <c r="ZC111" s="384">
        <f>IF(ZC$19-'様式３（療養者名簿）（⑤の場合）'!$BD116+1&lt;=15,IF(ZC$19&gt;='様式３（療養者名簿）（⑤の場合）'!$BD116,IF(ZC$19&lt;='様式３（療養者名簿）（⑤の場合）'!$BE116,1,0),0),0)</f>
        <v>0</v>
      </c>
      <c r="ZD111" s="384">
        <f>IF(ZD$19-'様式３（療養者名簿）（⑤の場合）'!$BD116+1&lt;=15,IF(ZD$19&gt;='様式３（療養者名簿）（⑤の場合）'!$BD116,IF(ZD$19&lt;='様式３（療養者名簿）（⑤の場合）'!$BE116,1,0),0),0)</f>
        <v>0</v>
      </c>
      <c r="ZE111" s="384">
        <f>IF(ZE$19-'様式３（療養者名簿）（⑤の場合）'!$BD116+1&lt;=15,IF(ZE$19&gt;='様式３（療養者名簿）（⑤の場合）'!$BD116,IF(ZE$19&lt;='様式３（療養者名簿）（⑤の場合）'!$BE116,1,0),0),0)</f>
        <v>0</v>
      </c>
      <c r="ZF111" s="384">
        <f>IF(ZF$19-'様式３（療養者名簿）（⑤の場合）'!$BD116+1&lt;=15,IF(ZF$19&gt;='様式３（療養者名簿）（⑤の場合）'!$BD116,IF(ZF$19&lt;='様式３（療養者名簿）（⑤の場合）'!$BE116,1,0),0),0)</f>
        <v>0</v>
      </c>
      <c r="ZG111" s="384">
        <f>IF(ZG$19-'様式３（療養者名簿）（⑤の場合）'!$BD116+1&lt;=15,IF(ZG$19&gt;='様式３（療養者名簿）（⑤の場合）'!$BD116,IF(ZG$19&lt;='様式３（療養者名簿）（⑤の場合）'!$BE116,1,0),0),0)</f>
        <v>0</v>
      </c>
      <c r="ZH111" s="384">
        <f>IF(ZH$19-'様式３（療養者名簿）（⑤の場合）'!$BD116+1&lt;=15,IF(ZH$19&gt;='様式３（療養者名簿）（⑤の場合）'!$BD116,IF(ZH$19&lt;='様式３（療養者名簿）（⑤の場合）'!$BE116,1,0),0),0)</f>
        <v>0</v>
      </c>
      <c r="ZI111" s="384">
        <f>IF(ZI$19-'様式３（療養者名簿）（⑤の場合）'!$BD116+1&lt;=15,IF(ZI$19&gt;='様式３（療養者名簿）（⑤の場合）'!$BD116,IF(ZI$19&lt;='様式３（療養者名簿）（⑤の場合）'!$BE116,1,0),0),0)</f>
        <v>0</v>
      </c>
      <c r="ZJ111" s="384">
        <f>IF(ZJ$19-'様式３（療養者名簿）（⑤の場合）'!$BD116+1&lt;=15,IF(ZJ$19&gt;='様式３（療養者名簿）（⑤の場合）'!$BD116,IF(ZJ$19&lt;='様式３（療養者名簿）（⑤の場合）'!$BE116,1,0),0),0)</f>
        <v>0</v>
      </c>
      <c r="ZK111" s="384">
        <f>IF(ZK$19-'様式３（療養者名簿）（⑤の場合）'!$BD116+1&lt;=15,IF(ZK$19&gt;='様式３（療養者名簿）（⑤の場合）'!$BD116,IF(ZK$19&lt;='様式３（療養者名簿）（⑤の場合）'!$BE116,1,0),0),0)</f>
        <v>0</v>
      </c>
      <c r="ZL111" s="384">
        <f>IF(ZL$19-'様式３（療養者名簿）（⑤の場合）'!$BD116+1&lt;=15,IF(ZL$19&gt;='様式３（療養者名簿）（⑤の場合）'!$BD116,IF(ZL$19&lt;='様式３（療養者名簿）（⑤の場合）'!$BE116,1,0),0),0)</f>
        <v>0</v>
      </c>
      <c r="ZM111" s="384">
        <f>IF(ZM$19-'様式３（療養者名簿）（⑤の場合）'!$BD116+1&lt;=15,IF(ZM$19&gt;='様式３（療養者名簿）（⑤の場合）'!$BD116,IF(ZM$19&lt;='様式３（療養者名簿）（⑤の場合）'!$BE116,1,0),0),0)</f>
        <v>0</v>
      </c>
      <c r="ZN111" s="384">
        <f>IF(ZN$19-'様式３（療養者名簿）（⑤の場合）'!$BD116+1&lt;=15,IF(ZN$19&gt;='様式３（療養者名簿）（⑤の場合）'!$BD116,IF(ZN$19&lt;='様式３（療養者名簿）（⑤の場合）'!$BE116,1,0),0),0)</f>
        <v>0</v>
      </c>
      <c r="ZO111" s="384">
        <f>IF(ZO$19-'様式３（療養者名簿）（⑤の場合）'!$BD116+1&lt;=15,IF(ZO$19&gt;='様式３（療養者名簿）（⑤の場合）'!$BD116,IF(ZO$19&lt;='様式３（療養者名簿）（⑤の場合）'!$BE116,1,0),0),0)</f>
        <v>0</v>
      </c>
      <c r="ZP111" s="384">
        <f>IF(ZP$19-'様式３（療養者名簿）（⑤の場合）'!$BD116+1&lt;=15,IF(ZP$19&gt;='様式３（療養者名簿）（⑤の場合）'!$BD116,IF(ZP$19&lt;='様式３（療養者名簿）（⑤の場合）'!$BE116,1,0),0),0)</f>
        <v>0</v>
      </c>
      <c r="ZQ111" s="384">
        <f>IF(ZQ$19-'様式３（療養者名簿）（⑤の場合）'!$BD116+1&lt;=15,IF(ZQ$19&gt;='様式３（療養者名簿）（⑤の場合）'!$BD116,IF(ZQ$19&lt;='様式３（療養者名簿）（⑤の場合）'!$BE116,1,0),0),0)</f>
        <v>0</v>
      </c>
      <c r="ZR111" s="384">
        <f>IF(ZR$19-'様式３（療養者名簿）（⑤の場合）'!$BD116+1&lt;=15,IF(ZR$19&gt;='様式３（療養者名簿）（⑤の場合）'!$BD116,IF(ZR$19&lt;='様式３（療養者名簿）（⑤の場合）'!$BE116,1,0),0),0)</f>
        <v>0</v>
      </c>
      <c r="ZS111" s="384">
        <f>IF(ZS$19-'様式３（療養者名簿）（⑤の場合）'!$BD116+1&lt;=15,IF(ZS$19&gt;='様式３（療養者名簿）（⑤の場合）'!$BD116,IF(ZS$19&lt;='様式３（療養者名簿）（⑤の場合）'!$BE116,1,0),0),0)</f>
        <v>0</v>
      </c>
      <c r="ZT111" s="384">
        <f>IF(ZT$19-'様式３（療養者名簿）（⑤の場合）'!$BD116+1&lt;=15,IF(ZT$19&gt;='様式３（療養者名簿）（⑤の場合）'!$BD116,IF(ZT$19&lt;='様式３（療養者名簿）（⑤の場合）'!$BE116,1,0),0),0)</f>
        <v>0</v>
      </c>
      <c r="ZU111" s="384">
        <f>IF(ZU$19-'様式３（療養者名簿）（⑤の場合）'!$BD116+1&lt;=15,IF(ZU$19&gt;='様式３（療養者名簿）（⑤の場合）'!$BD116,IF(ZU$19&lt;='様式３（療養者名簿）（⑤の場合）'!$BE116,1,0),0),0)</f>
        <v>0</v>
      </c>
      <c r="ZV111" s="384">
        <f>IF(ZV$19-'様式３（療養者名簿）（⑤の場合）'!$BD116+1&lt;=15,IF(ZV$19&gt;='様式３（療養者名簿）（⑤の場合）'!$BD116,IF(ZV$19&lt;='様式３（療養者名簿）（⑤の場合）'!$BE116,1,0),0),0)</f>
        <v>0</v>
      </c>
      <c r="ZW111" s="384">
        <f>IF(ZW$19-'様式３（療養者名簿）（⑤の場合）'!$BD116+1&lt;=15,IF(ZW$19&gt;='様式３（療養者名簿）（⑤の場合）'!$BD116,IF(ZW$19&lt;='様式３（療養者名簿）（⑤の場合）'!$BE116,1,0),0),0)</f>
        <v>0</v>
      </c>
      <c r="ZX111" s="384">
        <f>IF(ZX$19-'様式３（療養者名簿）（⑤の場合）'!$BD116+1&lt;=15,IF(ZX$19&gt;='様式３（療養者名簿）（⑤の場合）'!$BD116,IF(ZX$19&lt;='様式３（療養者名簿）（⑤の場合）'!$BE116,1,0),0),0)</f>
        <v>0</v>
      </c>
      <c r="ZY111" s="384">
        <f>IF(ZY$19-'様式３（療養者名簿）（⑤の場合）'!$BD116+1&lt;=15,IF(ZY$19&gt;='様式３（療養者名簿）（⑤の場合）'!$BD116,IF(ZY$19&lt;='様式３（療養者名簿）（⑤の場合）'!$BE116,1,0),0),0)</f>
        <v>0</v>
      </c>
      <c r="ZZ111" s="384">
        <f>IF(ZZ$19-'様式３（療養者名簿）（⑤の場合）'!$BD116+1&lt;=15,IF(ZZ$19&gt;='様式３（療養者名簿）（⑤の場合）'!$BD116,IF(ZZ$19&lt;='様式３（療養者名簿）（⑤の場合）'!$BE116,1,0),0),0)</f>
        <v>0</v>
      </c>
      <c r="AAA111" s="384">
        <f>IF(AAA$19-'様式３（療養者名簿）（⑤の場合）'!$BD116+1&lt;=15,IF(AAA$19&gt;='様式３（療養者名簿）（⑤の場合）'!$BD116,IF(AAA$19&lt;='様式３（療養者名簿）（⑤の場合）'!$BE116,1,0),0),0)</f>
        <v>0</v>
      </c>
      <c r="AAB111" s="384">
        <f>IF(AAB$19-'様式３（療養者名簿）（⑤の場合）'!$BD116+1&lt;=15,IF(AAB$19&gt;='様式３（療養者名簿）（⑤の場合）'!$BD116,IF(AAB$19&lt;='様式３（療養者名簿）（⑤の場合）'!$BE116,1,0),0),0)</f>
        <v>0</v>
      </c>
      <c r="AAC111" s="384">
        <f>IF(AAC$19-'様式３（療養者名簿）（⑤の場合）'!$BD116+1&lt;=15,IF(AAC$19&gt;='様式３（療養者名簿）（⑤の場合）'!$BD116,IF(AAC$19&lt;='様式３（療養者名簿）（⑤の場合）'!$BE116,1,0),0),0)</f>
        <v>0</v>
      </c>
      <c r="AAD111" s="384">
        <f>IF(AAD$19-'様式３（療養者名簿）（⑤の場合）'!$BD116+1&lt;=15,IF(AAD$19&gt;='様式３（療養者名簿）（⑤の場合）'!$BD116,IF(AAD$19&lt;='様式３（療養者名簿）（⑤の場合）'!$BE116,1,0),0),0)</f>
        <v>0</v>
      </c>
      <c r="AAE111" s="384">
        <f>IF(AAE$19-'様式３（療養者名簿）（⑤の場合）'!$BD116+1&lt;=15,IF(AAE$19&gt;='様式３（療養者名簿）（⑤の場合）'!$BD116,IF(AAE$19&lt;='様式３（療養者名簿）（⑤の場合）'!$BE116,1,0),0),0)</f>
        <v>0</v>
      </c>
      <c r="AAF111" s="384">
        <f>IF(AAF$19-'様式３（療養者名簿）（⑤の場合）'!$BD116+1&lt;=15,IF(AAF$19&gt;='様式３（療養者名簿）（⑤の場合）'!$BD116,IF(AAF$19&lt;='様式３（療養者名簿）（⑤の場合）'!$BE116,1,0),0),0)</f>
        <v>0</v>
      </c>
      <c r="AAG111" s="384">
        <f>IF(AAG$19-'様式３（療養者名簿）（⑤の場合）'!$BD116+1&lt;=15,IF(AAG$19&gt;='様式３（療養者名簿）（⑤の場合）'!$BD116,IF(AAG$19&lt;='様式３（療養者名簿）（⑤の場合）'!$BE116,1,0),0),0)</f>
        <v>0</v>
      </c>
      <c r="AAH111" s="384">
        <f>IF(AAH$19-'様式３（療養者名簿）（⑤の場合）'!$BD116+1&lt;=15,IF(AAH$19&gt;='様式３（療養者名簿）（⑤の場合）'!$BD116,IF(AAH$19&lt;='様式３（療養者名簿）（⑤の場合）'!$BE116,1,0),0),0)</f>
        <v>0</v>
      </c>
      <c r="AAI111" s="384">
        <f>IF(AAI$19-'様式３（療養者名簿）（⑤の場合）'!$BD116+1&lt;=15,IF(AAI$19&gt;='様式３（療養者名簿）（⑤の場合）'!$BD116,IF(AAI$19&lt;='様式３（療養者名簿）（⑤の場合）'!$BE116,1,0),0),0)</f>
        <v>0</v>
      </c>
      <c r="AAJ111" s="384">
        <f>IF(AAJ$19-'様式３（療養者名簿）（⑤の場合）'!$BD116+1&lt;=15,IF(AAJ$19&gt;='様式３（療養者名簿）（⑤の場合）'!$BD116,IF(AAJ$19&lt;='様式３（療養者名簿）（⑤の場合）'!$BE116,1,0),0),0)</f>
        <v>0</v>
      </c>
      <c r="AAK111" s="384">
        <f>IF(AAK$19-'様式３（療養者名簿）（⑤の場合）'!$BD116+1&lt;=15,IF(AAK$19&gt;='様式３（療養者名簿）（⑤の場合）'!$BD116,IF(AAK$19&lt;='様式３（療養者名簿）（⑤の場合）'!$BE116,1,0),0),0)</f>
        <v>0</v>
      </c>
      <c r="AAL111" s="384">
        <f>IF(AAL$19-'様式３（療養者名簿）（⑤の場合）'!$BD116+1&lt;=15,IF(AAL$19&gt;='様式３（療養者名簿）（⑤の場合）'!$BD116,IF(AAL$19&lt;='様式３（療養者名簿）（⑤の場合）'!$BE116,1,0),0),0)</f>
        <v>0</v>
      </c>
      <c r="AAM111" s="384">
        <f>IF(AAM$19-'様式３（療養者名簿）（⑤の場合）'!$BD116+1&lt;=15,IF(AAM$19&gt;='様式３（療養者名簿）（⑤の場合）'!$BD116,IF(AAM$19&lt;='様式３（療養者名簿）（⑤の場合）'!$BE116,1,0),0),0)</f>
        <v>0</v>
      </c>
      <c r="AAN111" s="384">
        <f>IF(AAN$19-'様式３（療養者名簿）（⑤の場合）'!$BD116+1&lt;=15,IF(AAN$19&gt;='様式３（療養者名簿）（⑤の場合）'!$BD116,IF(AAN$19&lt;='様式３（療養者名簿）（⑤の場合）'!$BE116,1,0),0),0)</f>
        <v>0</v>
      </c>
      <c r="AAO111" s="384">
        <f>IF(AAO$19-'様式３（療養者名簿）（⑤の場合）'!$BD116+1&lt;=15,IF(AAO$19&gt;='様式３（療養者名簿）（⑤の場合）'!$BD116,IF(AAO$19&lt;='様式３（療養者名簿）（⑤の場合）'!$BE116,1,0),0),0)</f>
        <v>0</v>
      </c>
      <c r="AAP111" s="384">
        <f>IF(AAP$19-'様式３（療養者名簿）（⑤の場合）'!$BD116+1&lt;=15,IF(AAP$19&gt;='様式３（療養者名簿）（⑤の場合）'!$BD116,IF(AAP$19&lt;='様式３（療養者名簿）（⑤の場合）'!$BE116,1,0),0),0)</f>
        <v>0</v>
      </c>
      <c r="AAQ111" s="384">
        <f>IF(AAQ$19-'様式３（療養者名簿）（⑤の場合）'!$BD116+1&lt;=15,IF(AAQ$19&gt;='様式３（療養者名簿）（⑤の場合）'!$BD116,IF(AAQ$19&lt;='様式３（療養者名簿）（⑤の場合）'!$BE116,1,0),0),0)</f>
        <v>0</v>
      </c>
      <c r="AAR111" s="384">
        <f>IF(AAR$19-'様式３（療養者名簿）（⑤の場合）'!$BD116+1&lt;=15,IF(AAR$19&gt;='様式３（療養者名簿）（⑤の場合）'!$BD116,IF(AAR$19&lt;='様式３（療養者名簿）（⑤の場合）'!$BE116,1,0),0),0)</f>
        <v>0</v>
      </c>
      <c r="AAS111" s="384">
        <f>IF(AAS$19-'様式３（療養者名簿）（⑤の場合）'!$BD116+1&lt;=15,IF(AAS$19&gt;='様式３（療養者名簿）（⑤の場合）'!$BD116,IF(AAS$19&lt;='様式３（療養者名簿）（⑤の場合）'!$BE116,1,0),0),0)</f>
        <v>0</v>
      </c>
      <c r="AAT111" s="384">
        <f>IF(AAT$19-'様式３（療養者名簿）（⑤の場合）'!$BD116+1&lt;=15,IF(AAT$19&gt;='様式３（療養者名簿）（⑤の場合）'!$BD116,IF(AAT$19&lt;='様式３（療養者名簿）（⑤の場合）'!$BE116,1,0),0),0)</f>
        <v>0</v>
      </c>
      <c r="AAU111" s="384">
        <f>IF(AAU$19-'様式３（療養者名簿）（⑤の場合）'!$BD116+1&lt;=15,IF(AAU$19&gt;='様式３（療養者名簿）（⑤の場合）'!$BD116,IF(AAU$19&lt;='様式３（療養者名簿）（⑤の場合）'!$BE116,1,0),0),0)</f>
        <v>0</v>
      </c>
      <c r="AAV111" s="384">
        <f>IF(AAV$19-'様式３（療養者名簿）（⑤の場合）'!$BD116+1&lt;=15,IF(AAV$19&gt;='様式３（療養者名簿）（⑤の場合）'!$BD116,IF(AAV$19&lt;='様式３（療養者名簿）（⑤の場合）'!$BE116,1,0),0),0)</f>
        <v>0</v>
      </c>
      <c r="AAW111" s="384">
        <f>IF(AAW$19-'様式３（療養者名簿）（⑤の場合）'!$BD116+1&lt;=15,IF(AAW$19&gt;='様式３（療養者名簿）（⑤の場合）'!$BD116,IF(AAW$19&lt;='様式３（療養者名簿）（⑤の場合）'!$BE116,1,0),0),0)</f>
        <v>0</v>
      </c>
      <c r="AAX111" s="384">
        <f>IF(AAX$19-'様式３（療養者名簿）（⑤の場合）'!$BD116+1&lt;=15,IF(AAX$19&gt;='様式３（療養者名簿）（⑤の場合）'!$BD116,IF(AAX$19&lt;='様式３（療養者名簿）（⑤の場合）'!$BE116,1,0),0),0)</f>
        <v>0</v>
      </c>
      <c r="AAY111" s="384">
        <f>IF(AAY$19-'様式３（療養者名簿）（⑤の場合）'!$BD116+1&lt;=15,IF(AAY$19&gt;='様式３（療養者名簿）（⑤の場合）'!$BD116,IF(AAY$19&lt;='様式３（療養者名簿）（⑤の場合）'!$BE116,1,0),0),0)</f>
        <v>0</v>
      </c>
      <c r="AAZ111" s="384">
        <f>IF(AAZ$19-'様式３（療養者名簿）（⑤の場合）'!$BD116+1&lt;=15,IF(AAZ$19&gt;='様式３（療養者名簿）（⑤の場合）'!$BD116,IF(AAZ$19&lt;='様式３（療養者名簿）（⑤の場合）'!$BE116,1,0),0),0)</f>
        <v>0</v>
      </c>
      <c r="ABA111" s="384">
        <f>IF(ABA$19-'様式３（療養者名簿）（⑤の場合）'!$BD116+1&lt;=15,IF(ABA$19&gt;='様式３（療養者名簿）（⑤の場合）'!$BD116,IF(ABA$19&lt;='様式３（療養者名簿）（⑤の場合）'!$BE116,1,0),0),0)</f>
        <v>0</v>
      </c>
      <c r="ABB111" s="384">
        <f>IF(ABB$19-'様式３（療養者名簿）（⑤の場合）'!$BD116+1&lt;=15,IF(ABB$19&gt;='様式３（療養者名簿）（⑤の場合）'!$BD116,IF(ABB$19&lt;='様式３（療養者名簿）（⑤の場合）'!$BE116,1,0),0),0)</f>
        <v>0</v>
      </c>
      <c r="ABC111" s="384">
        <f>IF(ABC$19-'様式３（療養者名簿）（⑤の場合）'!$BD116+1&lt;=15,IF(ABC$19&gt;='様式３（療養者名簿）（⑤の場合）'!$BD116,IF(ABC$19&lt;='様式３（療養者名簿）（⑤の場合）'!$BE116,1,0),0),0)</f>
        <v>0</v>
      </c>
      <c r="ABD111" s="384">
        <f>IF(ABD$19-'様式３（療養者名簿）（⑤の場合）'!$BD116+1&lt;=15,IF(ABD$19&gt;='様式３（療養者名簿）（⑤の場合）'!$BD116,IF(ABD$19&lt;='様式３（療養者名簿）（⑤の場合）'!$BE116,1,0),0),0)</f>
        <v>0</v>
      </c>
    </row>
    <row r="112" spans="1:732" ht="42" customHeight="1">
      <c r="A112" s="259">
        <f>'様式３（療養者名簿）（⑤の場合）'!C117</f>
        <v>0</v>
      </c>
      <c r="B112" s="256">
        <f>IF(B$19-'様式３（療養者名簿）（⑤の場合）'!$BD117+1&lt;=15,IF(B$19&gt;='様式３（療養者名簿）（⑤の場合）'!$BD117,IF(B$19&lt;='様式３（療養者名簿）（⑤の場合）'!$BE117,1,0),0),0)</f>
        <v>0</v>
      </c>
      <c r="C112" s="256">
        <f>IF(C$19-'様式３（療養者名簿）（⑤の場合）'!$BD117+1&lt;=15,IF(C$19&gt;='様式３（療養者名簿）（⑤の場合）'!$BD117,IF(C$19&lt;='様式３（療養者名簿）（⑤の場合）'!$BE117,1,0),0),0)</f>
        <v>0</v>
      </c>
      <c r="D112" s="256">
        <f>IF(D$19-'様式３（療養者名簿）（⑤の場合）'!$BD117+1&lt;=15,IF(D$19&gt;='様式３（療養者名簿）（⑤の場合）'!$BD117,IF(D$19&lt;='様式３（療養者名簿）（⑤の場合）'!$BE117,1,0),0),0)</f>
        <v>0</v>
      </c>
      <c r="E112" s="256">
        <f>IF(E$19-'様式３（療養者名簿）（⑤の場合）'!$BD117+1&lt;=15,IF(E$19&gt;='様式３（療養者名簿）（⑤の場合）'!$BD117,IF(E$19&lt;='様式３（療養者名簿）（⑤の場合）'!$BE117,1,0),0),0)</f>
        <v>0</v>
      </c>
      <c r="F112" s="256">
        <f>IF(F$19-'様式３（療養者名簿）（⑤の場合）'!$BD117+1&lt;=15,IF(F$19&gt;='様式３（療養者名簿）（⑤の場合）'!$BD117,IF(F$19&lt;='様式３（療養者名簿）（⑤の場合）'!$BE117,1,0),0),0)</f>
        <v>0</v>
      </c>
      <c r="G112" s="256">
        <f>IF(G$19-'様式３（療養者名簿）（⑤の場合）'!$BD117+1&lt;=15,IF(G$19&gt;='様式３（療養者名簿）（⑤の場合）'!$BD117,IF(G$19&lt;='様式３（療養者名簿）（⑤の場合）'!$BE117,1,0),0),0)</f>
        <v>0</v>
      </c>
      <c r="H112" s="256">
        <f>IF(H$19-'様式３（療養者名簿）（⑤の場合）'!$BD117+1&lt;=15,IF(H$19&gt;='様式３（療養者名簿）（⑤の場合）'!$BD117,IF(H$19&lt;='様式３（療養者名簿）（⑤の場合）'!$BE117,1,0),0),0)</f>
        <v>0</v>
      </c>
      <c r="I112" s="256">
        <f>IF(I$19-'様式３（療養者名簿）（⑤の場合）'!$BD117+1&lt;=15,IF(I$19&gt;='様式３（療養者名簿）（⑤の場合）'!$BD117,IF(I$19&lt;='様式３（療養者名簿）（⑤の場合）'!$BE117,1,0),0),0)</f>
        <v>0</v>
      </c>
      <c r="J112" s="256">
        <f>IF(J$19-'様式３（療養者名簿）（⑤の場合）'!$BD117+1&lt;=15,IF(J$19&gt;='様式３（療養者名簿）（⑤の場合）'!$BD117,IF(J$19&lt;='様式３（療養者名簿）（⑤の場合）'!$BE117,1,0),0),0)</f>
        <v>0</v>
      </c>
      <c r="K112" s="256">
        <f>IF(K$19-'様式３（療養者名簿）（⑤の場合）'!$BD117+1&lt;=15,IF(K$19&gt;='様式３（療養者名簿）（⑤の場合）'!$BD117,IF(K$19&lt;='様式３（療養者名簿）（⑤の場合）'!$BE117,1,0),0),0)</f>
        <v>0</v>
      </c>
      <c r="L112" s="256">
        <f>IF(L$19-'様式３（療養者名簿）（⑤の場合）'!$BD117+1&lt;=15,IF(L$19&gt;='様式３（療養者名簿）（⑤の場合）'!$BD117,IF(L$19&lt;='様式３（療養者名簿）（⑤の場合）'!$BE117,1,0),0),0)</f>
        <v>0</v>
      </c>
      <c r="M112" s="256">
        <f>IF(M$19-'様式３（療養者名簿）（⑤の場合）'!$BD117+1&lt;=15,IF(M$19&gt;='様式３（療養者名簿）（⑤の場合）'!$BD117,IF(M$19&lt;='様式３（療養者名簿）（⑤の場合）'!$BE117,1,0),0),0)</f>
        <v>0</v>
      </c>
      <c r="N112" s="256">
        <f>IF(N$19-'様式３（療養者名簿）（⑤の場合）'!$BD117+1&lt;=15,IF(N$19&gt;='様式３（療養者名簿）（⑤の場合）'!$BD117,IF(N$19&lt;='様式３（療養者名簿）（⑤の場合）'!$BE117,1,0),0),0)</f>
        <v>0</v>
      </c>
      <c r="O112" s="256">
        <f>IF(O$19-'様式３（療養者名簿）（⑤の場合）'!$BD117+1&lt;=15,IF(O$19&gt;='様式３（療養者名簿）（⑤の場合）'!$BD117,IF(O$19&lt;='様式３（療養者名簿）（⑤の場合）'!$BE117,1,0),0),0)</f>
        <v>0</v>
      </c>
      <c r="P112" s="256">
        <f>IF(P$19-'様式３（療養者名簿）（⑤の場合）'!$BD117+1&lt;=15,IF(P$19&gt;='様式３（療養者名簿）（⑤の場合）'!$BD117,IF(P$19&lt;='様式３（療養者名簿）（⑤の場合）'!$BE117,1,0),0),0)</f>
        <v>0</v>
      </c>
      <c r="Q112" s="256">
        <f>IF(Q$19-'様式３（療養者名簿）（⑤の場合）'!$BD117+1&lt;=15,IF(Q$19&gt;='様式３（療養者名簿）（⑤の場合）'!$BD117,IF(Q$19&lt;='様式３（療養者名簿）（⑤の場合）'!$BE117,1,0),0),0)</f>
        <v>0</v>
      </c>
      <c r="R112" s="256">
        <f>IF(R$19-'様式３（療養者名簿）（⑤の場合）'!$BD117+1&lt;=15,IF(R$19&gt;='様式３（療養者名簿）（⑤の場合）'!$BD117,IF(R$19&lt;='様式３（療養者名簿）（⑤の場合）'!$BE117,1,0),0),0)</f>
        <v>0</v>
      </c>
      <c r="S112" s="256">
        <f>IF(S$19-'様式３（療養者名簿）（⑤の場合）'!$BD117+1&lt;=15,IF(S$19&gt;='様式３（療養者名簿）（⑤の場合）'!$BD117,IF(S$19&lt;='様式３（療養者名簿）（⑤の場合）'!$BE117,1,0),0),0)</f>
        <v>0</v>
      </c>
      <c r="T112" s="256">
        <f>IF(T$19-'様式３（療養者名簿）（⑤の場合）'!$BD117+1&lt;=15,IF(T$19&gt;='様式３（療養者名簿）（⑤の場合）'!$BD117,IF(T$19&lt;='様式３（療養者名簿）（⑤の場合）'!$BE117,1,0),0),0)</f>
        <v>0</v>
      </c>
      <c r="U112" s="256">
        <f>IF(U$19-'様式３（療養者名簿）（⑤の場合）'!$BD117+1&lt;=15,IF(U$19&gt;='様式３（療養者名簿）（⑤の場合）'!$BD117,IF(U$19&lt;='様式３（療養者名簿）（⑤の場合）'!$BE117,1,0),0),0)</f>
        <v>0</v>
      </c>
      <c r="V112" s="256">
        <f>IF(V$19-'様式３（療養者名簿）（⑤の場合）'!$BD117+1&lt;=15,IF(V$19&gt;='様式３（療養者名簿）（⑤の場合）'!$BD117,IF(V$19&lt;='様式３（療養者名簿）（⑤の場合）'!$BE117,1,0),0),0)</f>
        <v>0</v>
      </c>
      <c r="W112" s="256">
        <f>IF(W$19-'様式３（療養者名簿）（⑤の場合）'!$BD117+1&lt;=15,IF(W$19&gt;='様式３（療養者名簿）（⑤の場合）'!$BD117,IF(W$19&lt;='様式３（療養者名簿）（⑤の場合）'!$BE117,1,0),0),0)</f>
        <v>0</v>
      </c>
      <c r="X112" s="256">
        <f>IF(X$19-'様式３（療養者名簿）（⑤の場合）'!$BD117+1&lt;=15,IF(X$19&gt;='様式３（療養者名簿）（⑤の場合）'!$BD117,IF(X$19&lt;='様式３（療養者名簿）（⑤の場合）'!$BE117,1,0),0),0)</f>
        <v>0</v>
      </c>
      <c r="Y112" s="256">
        <f>IF(Y$19-'様式３（療養者名簿）（⑤の場合）'!$BD117+1&lt;=15,IF(Y$19&gt;='様式３（療養者名簿）（⑤の場合）'!$BD117,IF(Y$19&lt;='様式３（療養者名簿）（⑤の場合）'!$BE117,1,0),0),0)</f>
        <v>0</v>
      </c>
      <c r="Z112" s="256">
        <f>IF(Z$19-'様式３（療養者名簿）（⑤の場合）'!$BD117+1&lt;=15,IF(Z$19&gt;='様式３（療養者名簿）（⑤の場合）'!$BD117,IF(Z$19&lt;='様式３（療養者名簿）（⑤の場合）'!$BE117,1,0),0),0)</f>
        <v>0</v>
      </c>
      <c r="AA112" s="256">
        <f>IF(AA$19-'様式３（療養者名簿）（⑤の場合）'!$BD117+1&lt;=15,IF(AA$19&gt;='様式３（療養者名簿）（⑤の場合）'!$BD117,IF(AA$19&lt;='様式３（療養者名簿）（⑤の場合）'!$BE117,1,0),0),0)</f>
        <v>0</v>
      </c>
      <c r="AB112" s="256">
        <f>IF(AB$19-'様式３（療養者名簿）（⑤の場合）'!$BD117+1&lt;=15,IF(AB$19&gt;='様式３（療養者名簿）（⑤の場合）'!$BD117,IF(AB$19&lt;='様式３（療養者名簿）（⑤の場合）'!$BE117,1,0),0),0)</f>
        <v>0</v>
      </c>
      <c r="AC112" s="256">
        <f>IF(AC$19-'様式３（療養者名簿）（⑤の場合）'!$BD117+1&lt;=15,IF(AC$19&gt;='様式３（療養者名簿）（⑤の場合）'!$BD117,IF(AC$19&lt;='様式３（療養者名簿）（⑤の場合）'!$BE117,1,0),0),0)</f>
        <v>0</v>
      </c>
      <c r="AD112" s="256">
        <f>IF(AD$19-'様式３（療養者名簿）（⑤の場合）'!$BD117+1&lt;=15,IF(AD$19&gt;='様式３（療養者名簿）（⑤の場合）'!$BD117,IF(AD$19&lt;='様式３（療養者名簿）（⑤の場合）'!$BE117,1,0),0),0)</f>
        <v>0</v>
      </c>
      <c r="AE112" s="256">
        <f>IF(AE$19-'様式３（療養者名簿）（⑤の場合）'!$BD117+1&lt;=15,IF(AE$19&gt;='様式３（療養者名簿）（⑤の場合）'!$BD117,IF(AE$19&lt;='様式３（療養者名簿）（⑤の場合）'!$BE117,1,0),0),0)</f>
        <v>0</v>
      </c>
      <c r="AF112" s="256">
        <f>IF(AF$19-'様式３（療養者名簿）（⑤の場合）'!$BD117+1&lt;=15,IF(AF$19&gt;='様式３（療養者名簿）（⑤の場合）'!$BD117,IF(AF$19&lt;='様式３（療養者名簿）（⑤の場合）'!$BE117,1,0),0),0)</f>
        <v>0</v>
      </c>
      <c r="AG112" s="256">
        <f>IF(AG$19-'様式３（療養者名簿）（⑤の場合）'!$BD117+1&lt;=15,IF(AG$19&gt;='様式３（療養者名簿）（⑤の場合）'!$BD117,IF(AG$19&lt;='様式３（療養者名簿）（⑤の場合）'!$BE117,1,0),0),0)</f>
        <v>0</v>
      </c>
      <c r="AH112" s="256">
        <f>IF(AH$19-'様式３（療養者名簿）（⑤の場合）'!$BD117+1&lt;=15,IF(AH$19&gt;='様式３（療養者名簿）（⑤の場合）'!$BD117,IF(AH$19&lt;='様式３（療養者名簿）（⑤の場合）'!$BE117,1,0),0),0)</f>
        <v>0</v>
      </c>
      <c r="AI112" s="256">
        <f>IF(AI$19-'様式３（療養者名簿）（⑤の場合）'!$BD117+1&lt;=15,IF(AI$19&gt;='様式３（療養者名簿）（⑤の場合）'!$BD117,IF(AI$19&lt;='様式３（療養者名簿）（⑤の場合）'!$BE117,1,0),0),0)</f>
        <v>0</v>
      </c>
      <c r="AJ112" s="256">
        <f>IF(AJ$19-'様式３（療養者名簿）（⑤の場合）'!$BD117+1&lt;=15,IF(AJ$19&gt;='様式３（療養者名簿）（⑤の場合）'!$BD117,IF(AJ$19&lt;='様式３（療養者名簿）（⑤の場合）'!$BE117,1,0),0),0)</f>
        <v>0</v>
      </c>
      <c r="AK112" s="256">
        <f>IF(AK$19-'様式３（療養者名簿）（⑤の場合）'!$BD117+1&lt;=15,IF(AK$19&gt;='様式３（療養者名簿）（⑤の場合）'!$BD117,IF(AK$19&lt;='様式３（療養者名簿）（⑤の場合）'!$BE117,1,0),0),0)</f>
        <v>0</v>
      </c>
      <c r="AL112" s="256">
        <f>IF(AL$19-'様式３（療養者名簿）（⑤の場合）'!$BD117+1&lt;=15,IF(AL$19&gt;='様式３（療養者名簿）（⑤の場合）'!$BD117,IF(AL$19&lt;='様式３（療養者名簿）（⑤の場合）'!$BE117,1,0),0),0)</f>
        <v>0</v>
      </c>
      <c r="AM112" s="256">
        <f>IF(AM$19-'様式３（療養者名簿）（⑤の場合）'!$BD117+1&lt;=15,IF(AM$19&gt;='様式３（療養者名簿）（⑤の場合）'!$BD117,IF(AM$19&lt;='様式３（療養者名簿）（⑤の場合）'!$BE117,1,0),0),0)</f>
        <v>0</v>
      </c>
      <c r="AN112" s="256">
        <f>IF(AN$19-'様式３（療養者名簿）（⑤の場合）'!$BD117+1&lt;=15,IF(AN$19&gt;='様式３（療養者名簿）（⑤の場合）'!$BD117,IF(AN$19&lt;='様式３（療養者名簿）（⑤の場合）'!$BE117,1,0),0),0)</f>
        <v>0</v>
      </c>
      <c r="AO112" s="256">
        <f>IF(AO$19-'様式３（療養者名簿）（⑤の場合）'!$BD117+1&lt;=15,IF(AO$19&gt;='様式３（療養者名簿）（⑤の場合）'!$BD117,IF(AO$19&lt;='様式３（療養者名簿）（⑤の場合）'!$BE117,1,0),0),0)</f>
        <v>0</v>
      </c>
      <c r="AP112" s="256">
        <f>IF(AP$19-'様式３（療養者名簿）（⑤の場合）'!$BD117+1&lt;=15,IF(AP$19&gt;='様式３（療養者名簿）（⑤の場合）'!$BD117,IF(AP$19&lt;='様式３（療養者名簿）（⑤の場合）'!$BE117,1,0),0),0)</f>
        <v>0</v>
      </c>
      <c r="AQ112" s="256">
        <f>IF(AQ$19-'様式３（療養者名簿）（⑤の場合）'!$BD117+1&lt;=15,IF(AQ$19&gt;='様式３（療養者名簿）（⑤の場合）'!$BD117,IF(AQ$19&lt;='様式３（療養者名簿）（⑤の場合）'!$BE117,1,0),0),0)</f>
        <v>0</v>
      </c>
      <c r="AR112" s="256">
        <f>IF(AR$19-'様式３（療養者名簿）（⑤の場合）'!$BD117+1&lt;=15,IF(AR$19&gt;='様式３（療養者名簿）（⑤の場合）'!$BD117,IF(AR$19&lt;='様式３（療養者名簿）（⑤の場合）'!$BE117,1,0),0),0)</f>
        <v>0</v>
      </c>
      <c r="AS112" s="256">
        <f>IF(AS$19-'様式３（療養者名簿）（⑤の場合）'!$BD117+1&lt;=15,IF(AS$19&gt;='様式３（療養者名簿）（⑤の場合）'!$BD117,IF(AS$19&lt;='様式３（療養者名簿）（⑤の場合）'!$BE117,1,0),0),0)</f>
        <v>0</v>
      </c>
      <c r="AT112" s="256">
        <f>IF(AT$19-'様式３（療養者名簿）（⑤の場合）'!$BD117+1&lt;=15,IF(AT$19&gt;='様式３（療養者名簿）（⑤の場合）'!$BD117,IF(AT$19&lt;='様式３（療養者名簿）（⑤の場合）'!$BE117,1,0),0),0)</f>
        <v>0</v>
      </c>
      <c r="AU112" s="256">
        <f>IF(AU$19-'様式３（療養者名簿）（⑤の場合）'!$BD117+1&lt;=15,IF(AU$19&gt;='様式３（療養者名簿）（⑤の場合）'!$BD117,IF(AU$19&lt;='様式３（療養者名簿）（⑤の場合）'!$BE117,1,0),0),0)</f>
        <v>0</v>
      </c>
      <c r="AV112" s="256">
        <f>IF(AV$19-'様式３（療養者名簿）（⑤の場合）'!$BD117+1&lt;=15,IF(AV$19&gt;='様式３（療養者名簿）（⑤の場合）'!$BD117,IF(AV$19&lt;='様式３（療養者名簿）（⑤の場合）'!$BE117,1,0),0),0)</f>
        <v>0</v>
      </c>
      <c r="AW112" s="256">
        <f>IF(AW$19-'様式３（療養者名簿）（⑤の場合）'!$BD117+1&lt;=15,IF(AW$19&gt;='様式３（療養者名簿）（⑤の場合）'!$BD117,IF(AW$19&lt;='様式３（療養者名簿）（⑤の場合）'!$BE117,1,0),0),0)</f>
        <v>0</v>
      </c>
      <c r="AX112" s="256">
        <f>IF(AX$19-'様式３（療養者名簿）（⑤の場合）'!$BD117+1&lt;=15,IF(AX$19&gt;='様式３（療養者名簿）（⑤の場合）'!$BD117,IF(AX$19&lt;='様式３（療養者名簿）（⑤の場合）'!$BE117,1,0),0),0)</f>
        <v>0</v>
      </c>
      <c r="AY112" s="256">
        <f>IF(AY$19-'様式３（療養者名簿）（⑤の場合）'!$BD117+1&lt;=15,IF(AY$19&gt;='様式３（療養者名簿）（⑤の場合）'!$BD117,IF(AY$19&lt;='様式３（療養者名簿）（⑤の場合）'!$BE117,1,0),0),0)</f>
        <v>0</v>
      </c>
      <c r="AZ112" s="256">
        <f>IF(AZ$19-'様式３（療養者名簿）（⑤の場合）'!$BD117+1&lt;=15,IF(AZ$19&gt;='様式３（療養者名簿）（⑤の場合）'!$BD117,IF(AZ$19&lt;='様式３（療養者名簿）（⑤の場合）'!$BE117,1,0),0),0)</f>
        <v>0</v>
      </c>
      <c r="BA112" s="256">
        <f>IF(BA$19-'様式３（療養者名簿）（⑤の場合）'!$BD117+1&lt;=15,IF(BA$19&gt;='様式３（療養者名簿）（⑤の場合）'!$BD117,IF(BA$19&lt;='様式３（療養者名簿）（⑤の場合）'!$BE117,1,0),0),0)</f>
        <v>0</v>
      </c>
      <c r="BB112" s="256">
        <f>IF(BB$19-'様式３（療養者名簿）（⑤の場合）'!$BD117+1&lt;=15,IF(BB$19&gt;='様式３（療養者名簿）（⑤の場合）'!$BD117,IF(BB$19&lt;='様式３（療養者名簿）（⑤の場合）'!$BE117,1,0),0),0)</f>
        <v>0</v>
      </c>
      <c r="BC112" s="256">
        <f>IF(BC$19-'様式３（療養者名簿）（⑤の場合）'!$BD117+1&lt;=15,IF(BC$19&gt;='様式３（療養者名簿）（⑤の場合）'!$BD117,IF(BC$19&lt;='様式３（療養者名簿）（⑤の場合）'!$BE117,1,0),0),0)</f>
        <v>0</v>
      </c>
      <c r="BD112" s="256">
        <f>IF(BD$19-'様式３（療養者名簿）（⑤の場合）'!$BD117+1&lt;=15,IF(BD$19&gt;='様式３（療養者名簿）（⑤の場合）'!$BD117,IF(BD$19&lt;='様式３（療養者名簿）（⑤の場合）'!$BE117,1,0),0),0)</f>
        <v>0</v>
      </c>
      <c r="BE112" s="256">
        <f>IF(BE$19-'様式３（療養者名簿）（⑤の場合）'!$BD117+1&lt;=15,IF(BE$19&gt;='様式３（療養者名簿）（⑤の場合）'!$BD117,IF(BE$19&lt;='様式３（療養者名簿）（⑤の場合）'!$BE117,1,0),0),0)</f>
        <v>0</v>
      </c>
      <c r="BF112" s="256">
        <f>IF(BF$19-'様式３（療養者名簿）（⑤の場合）'!$BD117+1&lt;=15,IF(BF$19&gt;='様式３（療養者名簿）（⑤の場合）'!$BD117,IF(BF$19&lt;='様式３（療養者名簿）（⑤の場合）'!$BE117,1,0),0),0)</f>
        <v>0</v>
      </c>
      <c r="BG112" s="256">
        <f>IF(BG$19-'様式３（療養者名簿）（⑤の場合）'!$BD117+1&lt;=15,IF(BG$19&gt;='様式３（療養者名簿）（⑤の場合）'!$BD117,IF(BG$19&lt;='様式３（療養者名簿）（⑤の場合）'!$BE117,1,0),0),0)</f>
        <v>0</v>
      </c>
      <c r="BH112" s="256">
        <f>IF(BH$19-'様式３（療養者名簿）（⑤の場合）'!$BD117+1&lt;=15,IF(BH$19&gt;='様式３（療養者名簿）（⑤の場合）'!$BD117,IF(BH$19&lt;='様式３（療養者名簿）（⑤の場合）'!$BE117,1,0),0),0)</f>
        <v>0</v>
      </c>
      <c r="BI112" s="256">
        <f>IF(BI$19-'様式３（療養者名簿）（⑤の場合）'!$BD117+1&lt;=15,IF(BI$19&gt;='様式３（療養者名簿）（⑤の場合）'!$BD117,IF(BI$19&lt;='様式３（療養者名簿）（⑤の場合）'!$BE117,1,0),0),0)</f>
        <v>0</v>
      </c>
      <c r="BJ112" s="256">
        <f>IF(BJ$19-'様式３（療養者名簿）（⑤の場合）'!$BD117+1&lt;=15,IF(BJ$19&gt;='様式３（療養者名簿）（⑤の場合）'!$BD117,IF(BJ$19&lt;='様式３（療養者名簿）（⑤の場合）'!$BE117,1,0),0),0)</f>
        <v>0</v>
      </c>
      <c r="BK112" s="256">
        <f>IF(BK$19-'様式３（療養者名簿）（⑤の場合）'!$BD117+1&lt;=15,IF(BK$19&gt;='様式３（療養者名簿）（⑤の場合）'!$BD117,IF(BK$19&lt;='様式３（療養者名簿）（⑤の場合）'!$BE117,1,0),0),0)</f>
        <v>0</v>
      </c>
      <c r="BL112" s="256">
        <f>IF(BL$19-'様式３（療養者名簿）（⑤の場合）'!$BD117+1&lt;=15,IF(BL$19&gt;='様式３（療養者名簿）（⑤の場合）'!$BD117,IF(BL$19&lt;='様式３（療養者名簿）（⑤の場合）'!$BE117,1,0),0),0)</f>
        <v>0</v>
      </c>
      <c r="BM112" s="256">
        <f>IF(BM$19-'様式３（療養者名簿）（⑤の場合）'!$BD117+1&lt;=15,IF(BM$19&gt;='様式３（療養者名簿）（⑤の場合）'!$BD117,IF(BM$19&lt;='様式３（療養者名簿）（⑤の場合）'!$BE117,1,0),0),0)</f>
        <v>0</v>
      </c>
      <c r="BN112" s="256">
        <f>IF(BN$19-'様式３（療養者名簿）（⑤の場合）'!$BD117+1&lt;=15,IF(BN$19&gt;='様式３（療養者名簿）（⑤の場合）'!$BD117,IF(BN$19&lt;='様式３（療養者名簿）（⑤の場合）'!$BE117,1,0),0),0)</f>
        <v>0</v>
      </c>
      <c r="BO112" s="256">
        <f>IF(BO$19-'様式３（療養者名簿）（⑤の場合）'!$BD117+1&lt;=15,IF(BO$19&gt;='様式３（療養者名簿）（⑤の場合）'!$BD117,IF(BO$19&lt;='様式３（療養者名簿）（⑤の場合）'!$BE117,1,0),0),0)</f>
        <v>0</v>
      </c>
      <c r="BP112" s="256">
        <f>IF(BP$19-'様式３（療養者名簿）（⑤の場合）'!$BD117+1&lt;=15,IF(BP$19&gt;='様式３（療養者名簿）（⑤の場合）'!$BD117,IF(BP$19&lt;='様式３（療養者名簿）（⑤の場合）'!$BE117,1,0),0),0)</f>
        <v>0</v>
      </c>
      <c r="BQ112" s="256">
        <f>IF(BQ$19-'様式３（療養者名簿）（⑤の場合）'!$BD117+1&lt;=15,IF(BQ$19&gt;='様式３（療養者名簿）（⑤の場合）'!$BD117,IF(BQ$19&lt;='様式３（療養者名簿）（⑤の場合）'!$BE117,1,0),0),0)</f>
        <v>0</v>
      </c>
      <c r="BR112" s="256">
        <f>IF(BR$19-'様式３（療養者名簿）（⑤の場合）'!$BD117+1&lt;=15,IF(BR$19&gt;='様式３（療養者名簿）（⑤の場合）'!$BD117,IF(BR$19&lt;='様式３（療養者名簿）（⑤の場合）'!$BE117,1,0),0),0)</f>
        <v>0</v>
      </c>
      <c r="BS112" s="256">
        <f>IF(BS$19-'様式３（療養者名簿）（⑤の場合）'!$BD117+1&lt;=15,IF(BS$19&gt;='様式３（療養者名簿）（⑤の場合）'!$BD117,IF(BS$19&lt;='様式３（療養者名簿）（⑤の場合）'!$BE117,1,0),0),0)</f>
        <v>0</v>
      </c>
      <c r="BT112" s="256">
        <f>IF(BT$19-'様式３（療養者名簿）（⑤の場合）'!$BD117+1&lt;=15,IF(BT$19&gt;='様式３（療養者名簿）（⑤の場合）'!$BD117,IF(BT$19&lt;='様式３（療養者名簿）（⑤の場合）'!$BE117,1,0),0),0)</f>
        <v>0</v>
      </c>
      <c r="BU112" s="256">
        <f>IF(BU$19-'様式３（療養者名簿）（⑤の場合）'!$BD117+1&lt;=15,IF(BU$19&gt;='様式３（療養者名簿）（⑤の場合）'!$BD117,IF(BU$19&lt;='様式３（療養者名簿）（⑤の場合）'!$BE117,1,0),0),0)</f>
        <v>0</v>
      </c>
      <c r="BV112" s="256">
        <f>IF(BV$19-'様式３（療養者名簿）（⑤の場合）'!$BD117+1&lt;=15,IF(BV$19&gt;='様式３（療養者名簿）（⑤の場合）'!$BD117,IF(BV$19&lt;='様式３（療養者名簿）（⑤の場合）'!$BE117,1,0),0),0)</f>
        <v>0</v>
      </c>
      <c r="BW112" s="256">
        <f>IF(BW$19-'様式３（療養者名簿）（⑤の場合）'!$BD117+1&lt;=15,IF(BW$19&gt;='様式３（療養者名簿）（⑤の場合）'!$BD117,IF(BW$19&lt;='様式３（療養者名簿）（⑤の場合）'!$BE117,1,0),0),0)</f>
        <v>0</v>
      </c>
      <c r="BX112" s="256">
        <f>IF(BX$19-'様式３（療養者名簿）（⑤の場合）'!$BD117+1&lt;=15,IF(BX$19&gt;='様式３（療養者名簿）（⑤の場合）'!$BD117,IF(BX$19&lt;='様式３（療養者名簿）（⑤の場合）'!$BE117,1,0),0),0)</f>
        <v>0</v>
      </c>
      <c r="BY112" s="256">
        <f>IF(BY$19-'様式３（療養者名簿）（⑤の場合）'!$BD117+1&lt;=15,IF(BY$19&gt;='様式３（療養者名簿）（⑤の場合）'!$BD117,IF(BY$19&lt;='様式３（療養者名簿）（⑤の場合）'!$BE117,1,0),0),0)</f>
        <v>0</v>
      </c>
      <c r="BZ112" s="256">
        <f>IF(BZ$19-'様式３（療養者名簿）（⑤の場合）'!$BD117+1&lt;=15,IF(BZ$19&gt;='様式３（療養者名簿）（⑤の場合）'!$BD117,IF(BZ$19&lt;='様式３（療養者名簿）（⑤の場合）'!$BE117,1,0),0),0)</f>
        <v>0</v>
      </c>
      <c r="CA112" s="256">
        <f>IF(CA$19-'様式３（療養者名簿）（⑤の場合）'!$BD117+1&lt;=15,IF(CA$19&gt;='様式３（療養者名簿）（⑤の場合）'!$BD117,IF(CA$19&lt;='様式３（療養者名簿）（⑤の場合）'!$BE117,1,0),0),0)</f>
        <v>0</v>
      </c>
      <c r="CB112" s="256">
        <f>IF(CB$19-'様式３（療養者名簿）（⑤の場合）'!$BD117+1&lt;=15,IF(CB$19&gt;='様式３（療養者名簿）（⑤の場合）'!$BD117,IF(CB$19&lt;='様式３（療養者名簿）（⑤の場合）'!$BE117,1,0),0),0)</f>
        <v>0</v>
      </c>
      <c r="CC112" s="256">
        <f>IF(CC$19-'様式３（療養者名簿）（⑤の場合）'!$BD117+1&lt;=15,IF(CC$19&gt;='様式３（療養者名簿）（⑤の場合）'!$BD117,IF(CC$19&lt;='様式３（療養者名簿）（⑤の場合）'!$BE117,1,0),0),0)</f>
        <v>0</v>
      </c>
      <c r="CD112" s="256">
        <f>IF(CD$19-'様式３（療養者名簿）（⑤の場合）'!$BD117+1&lt;=15,IF(CD$19&gt;='様式３（療養者名簿）（⑤の場合）'!$BD117,IF(CD$19&lt;='様式３（療養者名簿）（⑤の場合）'!$BE117,1,0),0),0)</f>
        <v>0</v>
      </c>
      <c r="CE112" s="256">
        <f>IF(CE$19-'様式３（療養者名簿）（⑤の場合）'!$BD117+1&lt;=15,IF(CE$19&gt;='様式３（療養者名簿）（⑤の場合）'!$BD117,IF(CE$19&lt;='様式３（療養者名簿）（⑤の場合）'!$BE117,1,0),0),0)</f>
        <v>0</v>
      </c>
      <c r="CF112" s="256">
        <f>IF(CF$19-'様式３（療養者名簿）（⑤の場合）'!$BD117+1&lt;=15,IF(CF$19&gt;='様式３（療養者名簿）（⑤の場合）'!$BD117,IF(CF$19&lt;='様式３（療養者名簿）（⑤の場合）'!$BE117,1,0),0),0)</f>
        <v>0</v>
      </c>
      <c r="CG112" s="256">
        <f>IF(CG$19-'様式３（療養者名簿）（⑤の場合）'!$BD117+1&lt;=15,IF(CG$19&gt;='様式３（療養者名簿）（⑤の場合）'!$BD117,IF(CG$19&lt;='様式３（療養者名簿）（⑤の場合）'!$BE117,1,0),0),0)</f>
        <v>0</v>
      </c>
      <c r="CH112" s="256">
        <f>IF(CH$19-'様式３（療養者名簿）（⑤の場合）'!$BD117+1&lt;=15,IF(CH$19&gt;='様式３（療養者名簿）（⑤の場合）'!$BD117,IF(CH$19&lt;='様式３（療養者名簿）（⑤の場合）'!$BE117,1,0),0),0)</f>
        <v>0</v>
      </c>
      <c r="CI112" s="256">
        <f>IF(CI$19-'様式３（療養者名簿）（⑤の場合）'!$BD117+1&lt;=15,IF(CI$19&gt;='様式３（療養者名簿）（⑤の場合）'!$BD117,IF(CI$19&lt;='様式３（療養者名簿）（⑤の場合）'!$BE117,1,0),0),0)</f>
        <v>0</v>
      </c>
      <c r="CJ112" s="256">
        <f>IF(CJ$19-'様式３（療養者名簿）（⑤の場合）'!$BD117+1&lt;=15,IF(CJ$19&gt;='様式３（療養者名簿）（⑤の場合）'!$BD117,IF(CJ$19&lt;='様式３（療養者名簿）（⑤の場合）'!$BE117,1,0),0),0)</f>
        <v>0</v>
      </c>
      <c r="CK112" s="256">
        <f>IF(CK$19-'様式３（療養者名簿）（⑤の場合）'!$BD117+1&lt;=15,IF(CK$19&gt;='様式３（療養者名簿）（⑤の場合）'!$BD117,IF(CK$19&lt;='様式３（療養者名簿）（⑤の場合）'!$BE117,1,0),0),0)</f>
        <v>0</v>
      </c>
      <c r="CL112" s="256">
        <f>IF(CL$19-'様式３（療養者名簿）（⑤の場合）'!$BD117+1&lt;=15,IF(CL$19&gt;='様式３（療養者名簿）（⑤の場合）'!$BD117,IF(CL$19&lt;='様式３（療養者名簿）（⑤の場合）'!$BE117,1,0),0),0)</f>
        <v>0</v>
      </c>
      <c r="CM112" s="256">
        <f>IF(CM$19-'様式３（療養者名簿）（⑤の場合）'!$BD117+1&lt;=15,IF(CM$19&gt;='様式３（療養者名簿）（⑤の場合）'!$BD117,IF(CM$19&lt;='様式３（療養者名簿）（⑤の場合）'!$BE117,1,0),0),0)</f>
        <v>0</v>
      </c>
      <c r="CN112" s="256">
        <f>IF(CN$19-'様式３（療養者名簿）（⑤の場合）'!$BD117+1&lt;=15,IF(CN$19&gt;='様式３（療養者名簿）（⑤の場合）'!$BD117,IF(CN$19&lt;='様式３（療養者名簿）（⑤の場合）'!$BE117,1,0),0),0)</f>
        <v>0</v>
      </c>
      <c r="CO112" s="256">
        <f>IF(CO$19-'様式３（療養者名簿）（⑤の場合）'!$BD117+1&lt;=15,IF(CO$19&gt;='様式３（療養者名簿）（⑤の場合）'!$BD117,IF(CO$19&lt;='様式３（療養者名簿）（⑤の場合）'!$BE117,1,0),0),0)</f>
        <v>0</v>
      </c>
      <c r="CP112" s="256">
        <f>IF(CP$19-'様式３（療養者名簿）（⑤の場合）'!$BD117+1&lt;=15,IF(CP$19&gt;='様式３（療養者名簿）（⑤の場合）'!$BD117,IF(CP$19&lt;='様式３（療養者名簿）（⑤の場合）'!$BE117,1,0),0),0)</f>
        <v>0</v>
      </c>
      <c r="CQ112" s="256">
        <f>IF(CQ$19-'様式３（療養者名簿）（⑤の場合）'!$BD117+1&lt;=15,IF(CQ$19&gt;='様式３（療養者名簿）（⑤の場合）'!$BD117,IF(CQ$19&lt;='様式３（療養者名簿）（⑤の場合）'!$BE117,1,0),0),0)</f>
        <v>0</v>
      </c>
      <c r="CR112" s="256">
        <f>IF(CR$19-'様式３（療養者名簿）（⑤の場合）'!$BD117+1&lt;=15,IF(CR$19&gt;='様式３（療養者名簿）（⑤の場合）'!$BD117,IF(CR$19&lt;='様式３（療養者名簿）（⑤の場合）'!$BE117,1,0),0),0)</f>
        <v>0</v>
      </c>
      <c r="CS112" s="256">
        <f>IF(CS$19-'様式３（療養者名簿）（⑤の場合）'!$BD117+1&lt;=15,IF(CS$19&gt;='様式３（療養者名簿）（⑤の場合）'!$BD117,IF(CS$19&lt;='様式３（療養者名簿）（⑤の場合）'!$BE117,1,0),0),0)</f>
        <v>0</v>
      </c>
      <c r="CT112" s="256">
        <f>IF(CT$19-'様式３（療養者名簿）（⑤の場合）'!$BD117+1&lt;=15,IF(CT$19&gt;='様式３（療養者名簿）（⑤の場合）'!$BD117,IF(CT$19&lt;='様式３（療養者名簿）（⑤の場合）'!$BE117,1,0),0),0)</f>
        <v>0</v>
      </c>
      <c r="CU112" s="256">
        <f>IF(CU$19-'様式３（療養者名簿）（⑤の場合）'!$BD117+1&lt;=15,IF(CU$19&gt;='様式３（療養者名簿）（⑤の場合）'!$BD117,IF(CU$19&lt;='様式３（療養者名簿）（⑤の場合）'!$BE117,1,0),0),0)</f>
        <v>0</v>
      </c>
      <c r="CV112" s="256">
        <f>IF(CV$19-'様式３（療養者名簿）（⑤の場合）'!$BD117+1&lt;=15,IF(CV$19&gt;='様式３（療養者名簿）（⑤の場合）'!$BD117,IF(CV$19&lt;='様式３（療養者名簿）（⑤の場合）'!$BE117,1,0),0),0)</f>
        <v>0</v>
      </c>
      <c r="CW112" s="256">
        <f>IF(CW$19-'様式３（療養者名簿）（⑤の場合）'!$BD117+1&lt;=15,IF(CW$19&gt;='様式３（療養者名簿）（⑤の場合）'!$BD117,IF(CW$19&lt;='様式３（療養者名簿）（⑤の場合）'!$BE117,1,0),0),0)</f>
        <v>0</v>
      </c>
      <c r="CX112" s="256">
        <f>IF(CX$19-'様式３（療養者名簿）（⑤の場合）'!$BD117+1&lt;=15,IF(CX$19&gt;='様式３（療養者名簿）（⑤の場合）'!$BD117,IF(CX$19&lt;='様式３（療養者名簿）（⑤の場合）'!$BE117,1,0),0),0)</f>
        <v>0</v>
      </c>
      <c r="CY112" s="256">
        <f>IF(CY$19-'様式３（療養者名簿）（⑤の場合）'!$BD117+1&lt;=15,IF(CY$19&gt;='様式３（療養者名簿）（⑤の場合）'!$BD117,IF(CY$19&lt;='様式３（療養者名簿）（⑤の場合）'!$BE117,1,0),0),0)</f>
        <v>0</v>
      </c>
      <c r="CZ112" s="256">
        <f>IF(CZ$19-'様式３（療養者名簿）（⑤の場合）'!$BD117+1&lt;=15,IF(CZ$19&gt;='様式３（療養者名簿）（⑤の場合）'!$BD117,IF(CZ$19&lt;='様式３（療養者名簿）（⑤の場合）'!$BE117,1,0),0),0)</f>
        <v>0</v>
      </c>
      <c r="DA112" s="256">
        <f>IF(DA$19-'様式３（療養者名簿）（⑤の場合）'!$BD117+1&lt;=15,IF(DA$19&gt;='様式３（療養者名簿）（⑤の場合）'!$BD117,IF(DA$19&lt;='様式３（療養者名簿）（⑤の場合）'!$BE117,1,0),0),0)</f>
        <v>0</v>
      </c>
      <c r="DB112" s="256">
        <f>IF(DB$19-'様式３（療養者名簿）（⑤の場合）'!$BD117+1&lt;=15,IF(DB$19&gt;='様式３（療養者名簿）（⑤の場合）'!$BD117,IF(DB$19&lt;='様式３（療養者名簿）（⑤の場合）'!$BE117,1,0),0),0)</f>
        <v>0</v>
      </c>
      <c r="DC112" s="256">
        <f>IF(DC$19-'様式３（療養者名簿）（⑤の場合）'!$BD117+1&lt;=15,IF(DC$19&gt;='様式３（療養者名簿）（⑤の場合）'!$BD117,IF(DC$19&lt;='様式３（療養者名簿）（⑤の場合）'!$BE117,1,0),0),0)</f>
        <v>0</v>
      </c>
      <c r="DD112" s="256">
        <f>IF(DD$19-'様式３（療養者名簿）（⑤の場合）'!$BD117+1&lt;=15,IF(DD$19&gt;='様式３（療養者名簿）（⑤の場合）'!$BD117,IF(DD$19&lt;='様式３（療養者名簿）（⑤の場合）'!$BE117,1,0),0),0)</f>
        <v>0</v>
      </c>
      <c r="DE112" s="256">
        <f>IF(DE$19-'様式３（療養者名簿）（⑤の場合）'!$BD117+1&lt;=15,IF(DE$19&gt;='様式３（療養者名簿）（⑤の場合）'!$BD117,IF(DE$19&lt;='様式３（療養者名簿）（⑤の場合）'!$BE117,1,0),0),0)</f>
        <v>0</v>
      </c>
      <c r="DF112" s="256">
        <f>IF(DF$19-'様式３（療養者名簿）（⑤の場合）'!$BD117+1&lt;=15,IF(DF$19&gt;='様式３（療養者名簿）（⑤の場合）'!$BD117,IF(DF$19&lt;='様式３（療養者名簿）（⑤の場合）'!$BE117,1,0),0),0)</f>
        <v>0</v>
      </c>
      <c r="DG112" s="256">
        <f>IF(DG$19-'様式３（療養者名簿）（⑤の場合）'!$BD117+1&lt;=15,IF(DG$19&gt;='様式３（療養者名簿）（⑤の場合）'!$BD117,IF(DG$19&lt;='様式３（療養者名簿）（⑤の場合）'!$BE117,1,0),0),0)</f>
        <v>0</v>
      </c>
      <c r="DH112" s="256">
        <f>IF(DH$19-'様式３（療養者名簿）（⑤の場合）'!$BD117+1&lt;=15,IF(DH$19&gt;='様式３（療養者名簿）（⑤の場合）'!$BD117,IF(DH$19&lt;='様式３（療養者名簿）（⑤の場合）'!$BE117,1,0),0),0)</f>
        <v>0</v>
      </c>
      <c r="DI112" s="256">
        <f>IF(DI$19-'様式３（療養者名簿）（⑤の場合）'!$BD117+1&lt;=15,IF(DI$19&gt;='様式３（療養者名簿）（⑤の場合）'!$BD117,IF(DI$19&lt;='様式３（療養者名簿）（⑤の場合）'!$BE117,1,0),0),0)</f>
        <v>0</v>
      </c>
      <c r="DJ112" s="256">
        <f>IF(DJ$19-'様式３（療養者名簿）（⑤の場合）'!$BD117+1&lt;=15,IF(DJ$19&gt;='様式３（療養者名簿）（⑤の場合）'!$BD117,IF(DJ$19&lt;='様式３（療養者名簿）（⑤の場合）'!$BE117,1,0),0),0)</f>
        <v>0</v>
      </c>
      <c r="DK112" s="256">
        <f>IF(DK$19-'様式３（療養者名簿）（⑤の場合）'!$BD117+1&lt;=15,IF(DK$19&gt;='様式３（療養者名簿）（⑤の場合）'!$BD117,IF(DK$19&lt;='様式３（療養者名簿）（⑤の場合）'!$BE117,1,0),0),0)</f>
        <v>0</v>
      </c>
      <c r="DL112" s="256">
        <f>IF(DL$19-'様式３（療養者名簿）（⑤の場合）'!$BD117+1&lt;=15,IF(DL$19&gt;='様式３（療養者名簿）（⑤の場合）'!$BD117,IF(DL$19&lt;='様式３（療養者名簿）（⑤の場合）'!$BE117,1,0),0),0)</f>
        <v>0</v>
      </c>
      <c r="DM112" s="256">
        <f>IF(DM$19-'様式３（療養者名簿）（⑤の場合）'!$BD117+1&lt;=15,IF(DM$19&gt;='様式３（療養者名簿）（⑤の場合）'!$BD117,IF(DM$19&lt;='様式３（療養者名簿）（⑤の場合）'!$BE117,1,0),0),0)</f>
        <v>0</v>
      </c>
      <c r="DN112" s="256">
        <f>IF(DN$19-'様式３（療養者名簿）（⑤の場合）'!$BD117+1&lt;=15,IF(DN$19&gt;='様式３（療養者名簿）（⑤の場合）'!$BD117,IF(DN$19&lt;='様式３（療養者名簿）（⑤の場合）'!$BE117,1,0),0),0)</f>
        <v>0</v>
      </c>
      <c r="DO112" s="256">
        <f>IF(DO$19-'様式３（療養者名簿）（⑤の場合）'!$BD117+1&lt;=15,IF(DO$19&gt;='様式３（療養者名簿）（⑤の場合）'!$BD117,IF(DO$19&lt;='様式３（療養者名簿）（⑤の場合）'!$BE117,1,0),0),0)</f>
        <v>0</v>
      </c>
      <c r="DP112" s="256">
        <f>IF(DP$19-'様式３（療養者名簿）（⑤の場合）'!$BD117+1&lt;=15,IF(DP$19&gt;='様式３（療養者名簿）（⑤の場合）'!$BD117,IF(DP$19&lt;='様式３（療養者名簿）（⑤の場合）'!$BE117,1,0),0),0)</f>
        <v>0</v>
      </c>
      <c r="DQ112" s="256">
        <f>IF(DQ$19-'様式３（療養者名簿）（⑤の場合）'!$BD117+1&lt;=15,IF(DQ$19&gt;='様式３（療養者名簿）（⑤の場合）'!$BD117,IF(DQ$19&lt;='様式３（療養者名簿）（⑤の場合）'!$BE117,1,0),0),0)</f>
        <v>0</v>
      </c>
      <c r="DR112" s="256">
        <f>IF(DR$19-'様式３（療養者名簿）（⑤の場合）'!$BD117+1&lt;=15,IF(DR$19&gt;='様式３（療養者名簿）（⑤の場合）'!$BD117,IF(DR$19&lt;='様式３（療養者名簿）（⑤の場合）'!$BE117,1,0),0),0)</f>
        <v>0</v>
      </c>
      <c r="DS112" s="256">
        <f>IF(DS$19-'様式３（療養者名簿）（⑤の場合）'!$BD117+1&lt;=15,IF(DS$19&gt;='様式３（療養者名簿）（⑤の場合）'!$BD117,IF(DS$19&lt;='様式３（療養者名簿）（⑤の場合）'!$BE117,1,0),0),0)</f>
        <v>0</v>
      </c>
      <c r="DT112" s="256">
        <f>IF(DT$19-'様式３（療養者名簿）（⑤の場合）'!$BD117+1&lt;=15,IF(DT$19&gt;='様式３（療養者名簿）（⑤の場合）'!$BD117,IF(DT$19&lt;='様式３（療養者名簿）（⑤の場合）'!$BE117,1,0),0),0)</f>
        <v>0</v>
      </c>
      <c r="DU112" s="256">
        <f>IF(DU$19-'様式３（療養者名簿）（⑤の場合）'!$BD117+1&lt;=15,IF(DU$19&gt;='様式３（療養者名簿）（⑤の場合）'!$BD117,IF(DU$19&lt;='様式３（療養者名簿）（⑤の場合）'!$BE117,1,0),0),0)</f>
        <v>0</v>
      </c>
      <c r="DV112" s="256">
        <f>IF(DV$19-'様式３（療養者名簿）（⑤の場合）'!$BD117+1&lt;=15,IF(DV$19&gt;='様式３（療養者名簿）（⑤の場合）'!$BD117,IF(DV$19&lt;='様式３（療養者名簿）（⑤の場合）'!$BE117,1,0),0),0)</f>
        <v>0</v>
      </c>
      <c r="DW112" s="256">
        <f>IF(DW$19-'様式３（療養者名簿）（⑤の場合）'!$BD117+1&lt;=15,IF(DW$19&gt;='様式３（療養者名簿）（⑤の場合）'!$BD117,IF(DW$19&lt;='様式３（療養者名簿）（⑤の場合）'!$BE117,1,0),0),0)</f>
        <v>0</v>
      </c>
      <c r="DX112" s="256">
        <f>IF(DX$19-'様式３（療養者名簿）（⑤の場合）'!$BD117+1&lt;=15,IF(DX$19&gt;='様式３（療養者名簿）（⑤の場合）'!$BD117,IF(DX$19&lt;='様式３（療養者名簿）（⑤の場合）'!$BE117,1,0),0),0)</f>
        <v>0</v>
      </c>
      <c r="DY112" s="256">
        <f>IF(DY$19-'様式３（療養者名簿）（⑤の場合）'!$BD117+1&lt;=15,IF(DY$19&gt;='様式３（療養者名簿）（⑤の場合）'!$BD117,IF(DY$19&lt;='様式３（療養者名簿）（⑤の場合）'!$BE117,1,0),0),0)</f>
        <v>0</v>
      </c>
      <c r="DZ112" s="256">
        <f>IF(DZ$19-'様式３（療養者名簿）（⑤の場合）'!$BD117+1&lt;=15,IF(DZ$19&gt;='様式３（療養者名簿）（⑤の場合）'!$BD117,IF(DZ$19&lt;='様式３（療養者名簿）（⑤の場合）'!$BE117,1,0),0),0)</f>
        <v>0</v>
      </c>
      <c r="EA112" s="256">
        <f>IF(EA$19-'様式３（療養者名簿）（⑤の場合）'!$BD117+1&lt;=15,IF(EA$19&gt;='様式３（療養者名簿）（⑤の場合）'!$BD117,IF(EA$19&lt;='様式３（療養者名簿）（⑤の場合）'!$BE117,1,0),0),0)</f>
        <v>0</v>
      </c>
      <c r="EB112" s="256">
        <f>IF(EB$19-'様式３（療養者名簿）（⑤の場合）'!$BD117+1&lt;=15,IF(EB$19&gt;='様式３（療養者名簿）（⑤の場合）'!$BD117,IF(EB$19&lt;='様式３（療養者名簿）（⑤の場合）'!$BE117,1,0),0),0)</f>
        <v>0</v>
      </c>
      <c r="EC112" s="256">
        <f>IF(EC$19-'様式３（療養者名簿）（⑤の場合）'!$BD117+1&lt;=15,IF(EC$19&gt;='様式３（療養者名簿）（⑤の場合）'!$BD117,IF(EC$19&lt;='様式３（療養者名簿）（⑤の場合）'!$BE117,1,0),0),0)</f>
        <v>0</v>
      </c>
      <c r="ED112" s="256">
        <f>IF(ED$19-'様式３（療養者名簿）（⑤の場合）'!$BD117+1&lt;=15,IF(ED$19&gt;='様式３（療養者名簿）（⑤の場合）'!$BD117,IF(ED$19&lt;='様式３（療養者名簿）（⑤の場合）'!$BE117,1,0),0),0)</f>
        <v>0</v>
      </c>
      <c r="EE112" s="256">
        <f>IF(EE$19-'様式３（療養者名簿）（⑤の場合）'!$BD117+1&lt;=15,IF(EE$19&gt;='様式３（療養者名簿）（⑤の場合）'!$BD117,IF(EE$19&lt;='様式３（療養者名簿）（⑤の場合）'!$BE117,1,0),0),0)</f>
        <v>0</v>
      </c>
      <c r="EF112" s="256">
        <f>IF(EF$19-'様式３（療養者名簿）（⑤の場合）'!$BD117+1&lt;=15,IF(EF$19&gt;='様式３（療養者名簿）（⑤の場合）'!$BD117,IF(EF$19&lt;='様式３（療養者名簿）（⑤の場合）'!$BE117,1,0),0),0)</f>
        <v>0</v>
      </c>
      <c r="EG112" s="256">
        <f>IF(EG$19-'様式３（療養者名簿）（⑤の場合）'!$BD117+1&lt;=15,IF(EG$19&gt;='様式３（療養者名簿）（⑤の場合）'!$BD117,IF(EG$19&lt;='様式３（療養者名簿）（⑤の場合）'!$BE117,1,0),0),0)</f>
        <v>0</v>
      </c>
      <c r="EH112" s="256">
        <f>IF(EH$19-'様式３（療養者名簿）（⑤の場合）'!$BD117+1&lt;=15,IF(EH$19&gt;='様式３（療養者名簿）（⑤の場合）'!$BD117,IF(EH$19&lt;='様式３（療養者名簿）（⑤の場合）'!$BE117,1,0),0),0)</f>
        <v>0</v>
      </c>
      <c r="EI112" s="256">
        <f>IF(EI$19-'様式３（療養者名簿）（⑤の場合）'!$BD117+1&lt;=15,IF(EI$19&gt;='様式３（療養者名簿）（⑤の場合）'!$BD117,IF(EI$19&lt;='様式３（療養者名簿）（⑤の場合）'!$BE117,1,0),0),0)</f>
        <v>0</v>
      </c>
      <c r="EJ112" s="256">
        <f>IF(EJ$19-'様式３（療養者名簿）（⑤の場合）'!$BD117+1&lt;=15,IF(EJ$19&gt;='様式３（療養者名簿）（⑤の場合）'!$BD117,IF(EJ$19&lt;='様式３（療養者名簿）（⑤の場合）'!$BE117,1,0),0),0)</f>
        <v>0</v>
      </c>
      <c r="EK112" s="256">
        <f>IF(EK$19-'様式３（療養者名簿）（⑤の場合）'!$BD117+1&lt;=15,IF(EK$19&gt;='様式３（療養者名簿）（⑤の場合）'!$BD117,IF(EK$19&lt;='様式３（療養者名簿）（⑤の場合）'!$BE117,1,0),0),0)</f>
        <v>0</v>
      </c>
      <c r="EL112" s="256">
        <f>IF(EL$19-'様式３（療養者名簿）（⑤の場合）'!$BD117+1&lt;=15,IF(EL$19&gt;='様式３（療養者名簿）（⑤の場合）'!$BD117,IF(EL$19&lt;='様式３（療養者名簿）（⑤の場合）'!$BE117,1,0),0),0)</f>
        <v>0</v>
      </c>
      <c r="EM112" s="256">
        <f>IF(EM$19-'様式３（療養者名簿）（⑤の場合）'!$BD117+1&lt;=15,IF(EM$19&gt;='様式３（療養者名簿）（⑤の場合）'!$BD117,IF(EM$19&lt;='様式３（療養者名簿）（⑤の場合）'!$BE117,1,0),0),0)</f>
        <v>0</v>
      </c>
      <c r="EN112" s="256">
        <f>IF(EN$19-'様式３（療養者名簿）（⑤の場合）'!$BD117+1&lt;=15,IF(EN$19&gt;='様式３（療養者名簿）（⑤の場合）'!$BD117,IF(EN$19&lt;='様式３（療養者名簿）（⑤の場合）'!$BE117,1,0),0),0)</f>
        <v>0</v>
      </c>
      <c r="EO112" s="256">
        <f>IF(EO$19-'様式３（療養者名簿）（⑤の場合）'!$BD117+1&lt;=15,IF(EO$19&gt;='様式３（療養者名簿）（⑤の場合）'!$BD117,IF(EO$19&lt;='様式３（療養者名簿）（⑤の場合）'!$BE117,1,0),0),0)</f>
        <v>0</v>
      </c>
      <c r="EP112" s="256">
        <f>IF(EP$19-'様式３（療養者名簿）（⑤の場合）'!$BD117+1&lt;=15,IF(EP$19&gt;='様式３（療養者名簿）（⑤の場合）'!$BD117,IF(EP$19&lt;='様式３（療養者名簿）（⑤の場合）'!$BE117,1,0),0),0)</f>
        <v>0</v>
      </c>
      <c r="EQ112" s="256">
        <f>IF(EQ$19-'様式３（療養者名簿）（⑤の場合）'!$BD117+1&lt;=15,IF(EQ$19&gt;='様式３（療養者名簿）（⑤の場合）'!$BD117,IF(EQ$19&lt;='様式３（療養者名簿）（⑤の場合）'!$BE117,1,0),0),0)</f>
        <v>0</v>
      </c>
      <c r="ER112" s="256">
        <f>IF(ER$19-'様式３（療養者名簿）（⑤の場合）'!$BD117+1&lt;=15,IF(ER$19&gt;='様式３（療養者名簿）（⑤の場合）'!$BD117,IF(ER$19&lt;='様式３（療養者名簿）（⑤の場合）'!$BE117,1,0),0),0)</f>
        <v>0</v>
      </c>
      <c r="ES112" s="256">
        <f>IF(ES$19-'様式３（療養者名簿）（⑤の場合）'!$BD117+1&lt;=15,IF(ES$19&gt;='様式３（療養者名簿）（⑤の場合）'!$BD117,IF(ES$19&lt;='様式３（療養者名簿）（⑤の場合）'!$BE117,1,0),0),0)</f>
        <v>0</v>
      </c>
      <c r="ET112" s="256">
        <f>IF(ET$19-'様式３（療養者名簿）（⑤の場合）'!$BD117+1&lt;=15,IF(ET$19&gt;='様式３（療養者名簿）（⑤の場合）'!$BD117,IF(ET$19&lt;='様式３（療養者名簿）（⑤の場合）'!$BE117,1,0),0),0)</f>
        <v>0</v>
      </c>
      <c r="EU112" s="256">
        <f>IF(EU$19-'様式３（療養者名簿）（⑤の場合）'!$BD117+1&lt;=15,IF(EU$19&gt;='様式３（療養者名簿）（⑤の場合）'!$BD117,IF(EU$19&lt;='様式３（療養者名簿）（⑤の場合）'!$BE117,1,0),0),0)</f>
        <v>0</v>
      </c>
      <c r="EV112" s="256">
        <f>IF(EV$19-'様式３（療養者名簿）（⑤の場合）'!$BD117+1&lt;=15,IF(EV$19&gt;='様式３（療養者名簿）（⑤の場合）'!$BD117,IF(EV$19&lt;='様式３（療養者名簿）（⑤の場合）'!$BE117,1,0),0),0)</f>
        <v>0</v>
      </c>
      <c r="EW112" s="256">
        <f>IF(EW$19-'様式３（療養者名簿）（⑤の場合）'!$BD117+1&lt;=15,IF(EW$19&gt;='様式３（療養者名簿）（⑤の場合）'!$BD117,IF(EW$19&lt;='様式３（療養者名簿）（⑤の場合）'!$BE117,1,0),0),0)</f>
        <v>0</v>
      </c>
      <c r="EX112" s="256">
        <f>IF(EX$19-'様式３（療養者名簿）（⑤の場合）'!$BD117+1&lt;=15,IF(EX$19&gt;='様式３（療養者名簿）（⑤の場合）'!$BD117,IF(EX$19&lt;='様式３（療養者名簿）（⑤の場合）'!$BE117,1,0),0),0)</f>
        <v>0</v>
      </c>
      <c r="EY112" s="256">
        <f>IF(EY$19-'様式３（療養者名簿）（⑤の場合）'!$BD117+1&lt;=15,IF(EY$19&gt;='様式３（療養者名簿）（⑤の場合）'!$BD117,IF(EY$19&lt;='様式３（療養者名簿）（⑤の場合）'!$BE117,1,0),0),0)</f>
        <v>0</v>
      </c>
      <c r="EZ112" s="256">
        <f>IF(EZ$19-'様式３（療養者名簿）（⑤の場合）'!$BD117+1&lt;=15,IF(EZ$19&gt;='様式３（療養者名簿）（⑤の場合）'!$BD117,IF(EZ$19&lt;='様式３（療養者名簿）（⑤の場合）'!$BE117,1,0),0),0)</f>
        <v>0</v>
      </c>
      <c r="FA112" s="256">
        <f>IF(FA$19-'様式３（療養者名簿）（⑤の場合）'!$BD117+1&lt;=15,IF(FA$19&gt;='様式３（療養者名簿）（⑤の場合）'!$BD117,IF(FA$19&lt;='様式３（療養者名簿）（⑤の場合）'!$BE117,1,0),0),0)</f>
        <v>0</v>
      </c>
      <c r="FB112" s="256">
        <f>IF(FB$19-'様式３（療養者名簿）（⑤の場合）'!$BD117+1&lt;=15,IF(FB$19&gt;='様式３（療養者名簿）（⑤の場合）'!$BD117,IF(FB$19&lt;='様式３（療養者名簿）（⑤の場合）'!$BE117,1,0),0),0)</f>
        <v>0</v>
      </c>
      <c r="FC112" s="256">
        <f>IF(FC$19-'様式３（療養者名簿）（⑤の場合）'!$BD117+1&lt;=15,IF(FC$19&gt;='様式３（療養者名簿）（⑤の場合）'!$BD117,IF(FC$19&lt;='様式３（療養者名簿）（⑤の場合）'!$BE117,1,0),0),0)</f>
        <v>0</v>
      </c>
      <c r="FD112" s="256">
        <f>IF(FD$19-'様式３（療養者名簿）（⑤の場合）'!$BD117+1&lt;=15,IF(FD$19&gt;='様式３（療養者名簿）（⑤の場合）'!$BD117,IF(FD$19&lt;='様式３（療養者名簿）（⑤の場合）'!$BE117,1,0),0),0)</f>
        <v>0</v>
      </c>
      <c r="FE112" s="256">
        <f>IF(FE$19-'様式３（療養者名簿）（⑤の場合）'!$BD117+1&lt;=15,IF(FE$19&gt;='様式３（療養者名簿）（⑤の場合）'!$BD117,IF(FE$19&lt;='様式３（療養者名簿）（⑤の場合）'!$BE117,1,0),0),0)</f>
        <v>0</v>
      </c>
      <c r="FF112" s="256">
        <f>IF(FF$19-'様式３（療養者名簿）（⑤の場合）'!$BD117+1&lt;=15,IF(FF$19&gt;='様式３（療養者名簿）（⑤の場合）'!$BD117,IF(FF$19&lt;='様式３（療養者名簿）（⑤の場合）'!$BE117,1,0),0),0)</f>
        <v>0</v>
      </c>
      <c r="FG112" s="256">
        <f>IF(FG$19-'様式３（療養者名簿）（⑤の場合）'!$BD117+1&lt;=15,IF(FG$19&gt;='様式３（療養者名簿）（⑤の場合）'!$BD117,IF(FG$19&lt;='様式３（療養者名簿）（⑤の場合）'!$BE117,1,0),0),0)</f>
        <v>0</v>
      </c>
      <c r="FH112" s="256">
        <f>IF(FH$19-'様式３（療養者名簿）（⑤の場合）'!$BD117+1&lt;=15,IF(FH$19&gt;='様式３（療養者名簿）（⑤の場合）'!$BD117,IF(FH$19&lt;='様式３（療養者名簿）（⑤の場合）'!$BE117,1,0),0),0)</f>
        <v>0</v>
      </c>
      <c r="FI112" s="256">
        <f>IF(FI$19-'様式３（療養者名簿）（⑤の場合）'!$BD117+1&lt;=15,IF(FI$19&gt;='様式３（療養者名簿）（⑤の場合）'!$BD117,IF(FI$19&lt;='様式３（療養者名簿）（⑤の場合）'!$BE117,1,0),0),0)</f>
        <v>0</v>
      </c>
      <c r="FJ112" s="256">
        <f>IF(FJ$19-'様式３（療養者名簿）（⑤の場合）'!$BD117+1&lt;=15,IF(FJ$19&gt;='様式３（療養者名簿）（⑤の場合）'!$BD117,IF(FJ$19&lt;='様式３（療養者名簿）（⑤の場合）'!$BE117,1,0),0),0)</f>
        <v>0</v>
      </c>
      <c r="FK112" s="256">
        <f>IF(FK$19-'様式３（療養者名簿）（⑤の場合）'!$BD117+1&lt;=15,IF(FK$19&gt;='様式３（療養者名簿）（⑤の場合）'!$BD117,IF(FK$19&lt;='様式３（療養者名簿）（⑤の場合）'!$BE117,1,0),0),0)</f>
        <v>0</v>
      </c>
      <c r="FL112" s="256">
        <f>IF(FL$19-'様式３（療養者名簿）（⑤の場合）'!$BD117+1&lt;=15,IF(FL$19&gt;='様式３（療養者名簿）（⑤の場合）'!$BD117,IF(FL$19&lt;='様式３（療養者名簿）（⑤の場合）'!$BE117,1,0),0),0)</f>
        <v>0</v>
      </c>
      <c r="FM112" s="256">
        <f>IF(FM$19-'様式３（療養者名簿）（⑤の場合）'!$BD117+1&lt;=15,IF(FM$19&gt;='様式３（療養者名簿）（⑤の場合）'!$BD117,IF(FM$19&lt;='様式３（療養者名簿）（⑤の場合）'!$BE117,1,0),0),0)</f>
        <v>0</v>
      </c>
      <c r="FN112" s="256">
        <f>IF(FN$19-'様式３（療養者名簿）（⑤の場合）'!$BD117+1&lt;=15,IF(FN$19&gt;='様式３（療養者名簿）（⑤の場合）'!$BD117,IF(FN$19&lt;='様式３（療養者名簿）（⑤の場合）'!$BE117,1,0),0),0)</f>
        <v>0</v>
      </c>
      <c r="FO112" s="256">
        <f>IF(FO$19-'様式３（療養者名簿）（⑤の場合）'!$BD117+1&lt;=15,IF(FO$19&gt;='様式３（療養者名簿）（⑤の場合）'!$BD117,IF(FO$19&lt;='様式３（療養者名簿）（⑤の場合）'!$BE117,1,0),0),0)</f>
        <v>0</v>
      </c>
      <c r="FP112" s="256">
        <f>IF(FP$19-'様式３（療養者名簿）（⑤の場合）'!$BD117+1&lt;=15,IF(FP$19&gt;='様式３（療養者名簿）（⑤の場合）'!$BD117,IF(FP$19&lt;='様式３（療養者名簿）（⑤の場合）'!$BE117,1,0),0),0)</f>
        <v>0</v>
      </c>
      <c r="FQ112" s="256">
        <f>IF(FQ$19-'様式３（療養者名簿）（⑤の場合）'!$BD117+1&lt;=15,IF(FQ$19&gt;='様式３（療養者名簿）（⑤の場合）'!$BD117,IF(FQ$19&lt;='様式３（療養者名簿）（⑤の場合）'!$BE117,1,0),0),0)</f>
        <v>0</v>
      </c>
      <c r="FR112" s="256">
        <f>IF(FR$19-'様式３（療養者名簿）（⑤の場合）'!$BD117+1&lt;=15,IF(FR$19&gt;='様式３（療養者名簿）（⑤の場合）'!$BD117,IF(FR$19&lt;='様式３（療養者名簿）（⑤の場合）'!$BE117,1,0),0),0)</f>
        <v>0</v>
      </c>
      <c r="FS112" s="256">
        <f>IF(FS$19-'様式３（療養者名簿）（⑤の場合）'!$BD117+1&lt;=15,IF(FS$19&gt;='様式３（療養者名簿）（⑤の場合）'!$BD117,IF(FS$19&lt;='様式３（療養者名簿）（⑤の場合）'!$BE117,1,0),0),0)</f>
        <v>0</v>
      </c>
      <c r="FT112" s="256">
        <f>IF(FT$19-'様式３（療養者名簿）（⑤の場合）'!$BD117+1&lt;=15,IF(FT$19&gt;='様式３（療養者名簿）（⑤の場合）'!$BD117,IF(FT$19&lt;='様式３（療養者名簿）（⑤の場合）'!$BE117,1,0),0),0)</f>
        <v>0</v>
      </c>
      <c r="FU112" s="256">
        <f>IF(FU$19-'様式３（療養者名簿）（⑤の場合）'!$BD117+1&lt;=15,IF(FU$19&gt;='様式３（療養者名簿）（⑤の場合）'!$BD117,IF(FU$19&lt;='様式３（療養者名簿）（⑤の場合）'!$BE117,1,0),0),0)</f>
        <v>0</v>
      </c>
      <c r="FV112" s="256">
        <f>IF(FV$19-'様式３（療養者名簿）（⑤の場合）'!$BD117+1&lt;=15,IF(FV$19&gt;='様式３（療養者名簿）（⑤の場合）'!$BD117,IF(FV$19&lt;='様式３（療養者名簿）（⑤の場合）'!$BE117,1,0),0),0)</f>
        <v>0</v>
      </c>
      <c r="FW112" s="256">
        <f>IF(FW$19-'様式３（療養者名簿）（⑤の場合）'!$BD117+1&lt;=15,IF(FW$19&gt;='様式３（療養者名簿）（⑤の場合）'!$BD117,IF(FW$19&lt;='様式３（療養者名簿）（⑤の場合）'!$BE117,1,0),0),0)</f>
        <v>0</v>
      </c>
      <c r="FX112" s="256">
        <f>IF(FX$19-'様式３（療養者名簿）（⑤の場合）'!$BD117+1&lt;=15,IF(FX$19&gt;='様式３（療養者名簿）（⑤の場合）'!$BD117,IF(FX$19&lt;='様式３（療養者名簿）（⑤の場合）'!$BE117,1,0),0),0)</f>
        <v>0</v>
      </c>
      <c r="FY112" s="256">
        <f>IF(FY$19-'様式３（療養者名簿）（⑤の場合）'!$BD117+1&lt;=15,IF(FY$19&gt;='様式３（療養者名簿）（⑤の場合）'!$BD117,IF(FY$19&lt;='様式３（療養者名簿）（⑤の場合）'!$BE117,1,0),0),0)</f>
        <v>0</v>
      </c>
      <c r="FZ112" s="256">
        <f>IF(FZ$19-'様式３（療養者名簿）（⑤の場合）'!$BD117+1&lt;=15,IF(FZ$19&gt;='様式３（療養者名簿）（⑤の場合）'!$BD117,IF(FZ$19&lt;='様式３（療養者名簿）（⑤の場合）'!$BE117,1,0),0),0)</f>
        <v>0</v>
      </c>
      <c r="GA112" s="256">
        <f>IF(GA$19-'様式３（療養者名簿）（⑤の場合）'!$BD117+1&lt;=15,IF(GA$19&gt;='様式３（療養者名簿）（⑤の場合）'!$BD117,IF(GA$19&lt;='様式３（療養者名簿）（⑤の場合）'!$BE117,1,0),0),0)</f>
        <v>0</v>
      </c>
      <c r="GB112" s="256">
        <f>IF(GB$19-'様式３（療養者名簿）（⑤の場合）'!$BD117+1&lt;=15,IF(GB$19&gt;='様式３（療養者名簿）（⑤の場合）'!$BD117,IF(GB$19&lt;='様式３（療養者名簿）（⑤の場合）'!$BE117,1,0),0),0)</f>
        <v>0</v>
      </c>
      <c r="GC112" s="256">
        <f>IF(GC$19-'様式３（療養者名簿）（⑤の場合）'!$BD117+1&lt;=15,IF(GC$19&gt;='様式３（療養者名簿）（⑤の場合）'!$BD117,IF(GC$19&lt;='様式３（療養者名簿）（⑤の場合）'!$BE117,1,0),0),0)</f>
        <v>0</v>
      </c>
      <c r="GD112" s="256">
        <f>IF(GD$19-'様式３（療養者名簿）（⑤の場合）'!$BD117+1&lt;=15,IF(GD$19&gt;='様式３（療養者名簿）（⑤の場合）'!$BD117,IF(GD$19&lt;='様式３（療養者名簿）（⑤の場合）'!$BE117,1,0),0),0)</f>
        <v>0</v>
      </c>
      <c r="GE112" s="256">
        <f>IF(GE$19-'様式３（療養者名簿）（⑤の場合）'!$BD117+1&lt;=15,IF(GE$19&gt;='様式３（療養者名簿）（⑤の場合）'!$BD117,IF(GE$19&lt;='様式３（療養者名簿）（⑤の場合）'!$BE117,1,0),0),0)</f>
        <v>0</v>
      </c>
      <c r="GF112" s="256">
        <f>IF(GF$19-'様式３（療養者名簿）（⑤の場合）'!$BD117+1&lt;=15,IF(GF$19&gt;='様式３（療養者名簿）（⑤の場合）'!$BD117,IF(GF$19&lt;='様式３（療養者名簿）（⑤の場合）'!$BE117,1,0),0),0)</f>
        <v>0</v>
      </c>
      <c r="GG112" s="256">
        <f>IF(GG$19-'様式３（療養者名簿）（⑤の場合）'!$BD117+1&lt;=15,IF(GG$19&gt;='様式３（療養者名簿）（⑤の場合）'!$BD117,IF(GG$19&lt;='様式３（療養者名簿）（⑤の場合）'!$BE117,1,0),0),0)</f>
        <v>0</v>
      </c>
      <c r="GH112" s="256">
        <f>IF(GH$19-'様式３（療養者名簿）（⑤の場合）'!$BD117+1&lt;=15,IF(GH$19&gt;='様式３（療養者名簿）（⑤の場合）'!$BD117,IF(GH$19&lt;='様式３（療養者名簿）（⑤の場合）'!$BE117,1,0),0),0)</f>
        <v>0</v>
      </c>
      <c r="GI112" s="256">
        <f>IF(GI$19-'様式３（療養者名簿）（⑤の場合）'!$BD117+1&lt;=15,IF(GI$19&gt;='様式３（療養者名簿）（⑤の場合）'!$BD117,IF(GI$19&lt;='様式３（療養者名簿）（⑤の場合）'!$BE117,1,0),0),0)</f>
        <v>0</v>
      </c>
      <c r="GJ112" s="256">
        <f>IF(GJ$19-'様式３（療養者名簿）（⑤の場合）'!$BD117+1&lt;=15,IF(GJ$19&gt;='様式３（療養者名簿）（⑤の場合）'!$BD117,IF(GJ$19&lt;='様式３（療養者名簿）（⑤の場合）'!$BE117,1,0),0),0)</f>
        <v>0</v>
      </c>
      <c r="GK112" s="256">
        <f>IF(GK$19-'様式３（療養者名簿）（⑤の場合）'!$BD117+1&lt;=15,IF(GK$19&gt;='様式３（療養者名簿）（⑤の場合）'!$BD117,IF(GK$19&lt;='様式３（療養者名簿）（⑤の場合）'!$BE117,1,0),0),0)</f>
        <v>0</v>
      </c>
      <c r="GL112" s="256">
        <f>IF(GL$19-'様式３（療養者名簿）（⑤の場合）'!$BD117+1&lt;=15,IF(GL$19&gt;='様式３（療養者名簿）（⑤の場合）'!$BD117,IF(GL$19&lt;='様式３（療養者名簿）（⑤の場合）'!$BE117,1,0),0),0)</f>
        <v>0</v>
      </c>
      <c r="GM112" s="256">
        <f>IF(GM$19-'様式３（療養者名簿）（⑤の場合）'!$BD117+1&lt;=15,IF(GM$19&gt;='様式３（療養者名簿）（⑤の場合）'!$BD117,IF(GM$19&lt;='様式３（療養者名簿）（⑤の場合）'!$BE117,1,0),0),0)</f>
        <v>0</v>
      </c>
      <c r="GN112" s="256">
        <f>IF(GN$19-'様式３（療養者名簿）（⑤の場合）'!$BD117+1&lt;=15,IF(GN$19&gt;='様式３（療養者名簿）（⑤の場合）'!$BD117,IF(GN$19&lt;='様式３（療養者名簿）（⑤の場合）'!$BE117,1,0),0),0)</f>
        <v>0</v>
      </c>
      <c r="GO112" s="256">
        <f>IF(GO$19-'様式３（療養者名簿）（⑤の場合）'!$BD117+1&lt;=15,IF(GO$19&gt;='様式３（療養者名簿）（⑤の場合）'!$BD117,IF(GO$19&lt;='様式３（療養者名簿）（⑤の場合）'!$BE117,1,0),0),0)</f>
        <v>0</v>
      </c>
      <c r="GP112" s="256">
        <f>IF(GP$19-'様式３（療養者名簿）（⑤の場合）'!$BD117+1&lt;=15,IF(GP$19&gt;='様式３（療養者名簿）（⑤の場合）'!$BD117,IF(GP$19&lt;='様式３（療養者名簿）（⑤の場合）'!$BE117,1,0),0),0)</f>
        <v>0</v>
      </c>
      <c r="GQ112" s="256">
        <f>IF(GQ$19-'様式３（療養者名簿）（⑤の場合）'!$BD117+1&lt;=15,IF(GQ$19&gt;='様式３（療養者名簿）（⑤の場合）'!$BD117,IF(GQ$19&lt;='様式３（療養者名簿）（⑤の場合）'!$BE117,1,0),0),0)</f>
        <v>0</v>
      </c>
      <c r="GR112" s="256">
        <f>IF(GR$19-'様式３（療養者名簿）（⑤の場合）'!$BD117+1&lt;=15,IF(GR$19&gt;='様式３（療養者名簿）（⑤の場合）'!$BD117,IF(GR$19&lt;='様式３（療養者名簿）（⑤の場合）'!$BE117,1,0),0),0)</f>
        <v>0</v>
      </c>
      <c r="GS112" s="256">
        <f>IF(GS$19-'様式３（療養者名簿）（⑤の場合）'!$BD117+1&lt;=15,IF(GS$19&gt;='様式３（療養者名簿）（⑤の場合）'!$BD117,IF(GS$19&lt;='様式３（療養者名簿）（⑤の場合）'!$BE117,1,0),0),0)</f>
        <v>0</v>
      </c>
      <c r="GT112" s="256">
        <f>IF(GT$19-'様式３（療養者名簿）（⑤の場合）'!$BD117+1&lt;=15,IF(GT$19&gt;='様式３（療養者名簿）（⑤の場合）'!$BD117,IF(GT$19&lt;='様式３（療養者名簿）（⑤の場合）'!$BE117,1,0),0),0)</f>
        <v>0</v>
      </c>
      <c r="GU112" s="256">
        <f>IF(GU$19-'様式３（療養者名簿）（⑤の場合）'!$BD117+1&lt;=15,IF(GU$19&gt;='様式３（療養者名簿）（⑤の場合）'!$BD117,IF(GU$19&lt;='様式３（療養者名簿）（⑤の場合）'!$BE117,1,0),0),0)</f>
        <v>0</v>
      </c>
      <c r="GV112" s="256">
        <f>IF(GV$19-'様式３（療養者名簿）（⑤の場合）'!$BD117+1&lt;=15,IF(GV$19&gt;='様式３（療養者名簿）（⑤の場合）'!$BD117,IF(GV$19&lt;='様式３（療養者名簿）（⑤の場合）'!$BE117,1,0),0),0)</f>
        <v>0</v>
      </c>
      <c r="GW112" s="256">
        <f>IF(GW$19-'様式３（療養者名簿）（⑤の場合）'!$BD117+1&lt;=15,IF(GW$19&gt;='様式３（療養者名簿）（⑤の場合）'!$BD117,IF(GW$19&lt;='様式３（療養者名簿）（⑤の場合）'!$BE117,1,0),0),0)</f>
        <v>0</v>
      </c>
      <c r="GX112" s="256">
        <f>IF(GX$19-'様式３（療養者名簿）（⑤の場合）'!$BD117+1&lt;=15,IF(GX$19&gt;='様式３（療養者名簿）（⑤の場合）'!$BD117,IF(GX$19&lt;='様式３（療養者名簿）（⑤の場合）'!$BE117,1,0),0),0)</f>
        <v>0</v>
      </c>
      <c r="GY112" s="256">
        <f>IF(GY$19-'様式３（療養者名簿）（⑤の場合）'!$BD117+1&lt;=15,IF(GY$19&gt;='様式３（療養者名簿）（⑤の場合）'!$BD117,IF(GY$19&lt;='様式３（療養者名簿）（⑤の場合）'!$BE117,1,0),0),0)</f>
        <v>0</v>
      </c>
      <c r="GZ112" s="256">
        <f>IF(GZ$19-'様式３（療養者名簿）（⑤の場合）'!$BD117+1&lt;=15,IF(GZ$19&gt;='様式３（療養者名簿）（⑤の場合）'!$BD117,IF(GZ$19&lt;='様式３（療養者名簿）（⑤の場合）'!$BE117,1,0),0),0)</f>
        <v>0</v>
      </c>
      <c r="HA112" s="256">
        <f>IF(HA$19-'様式３（療養者名簿）（⑤の場合）'!$BD117+1&lt;=15,IF(HA$19&gt;='様式３（療養者名簿）（⑤の場合）'!$BD117,IF(HA$19&lt;='様式３（療養者名簿）（⑤の場合）'!$BE117,1,0),0),0)</f>
        <v>0</v>
      </c>
      <c r="HB112" s="256">
        <f>IF(HB$19-'様式３（療養者名簿）（⑤の場合）'!$BD117+1&lt;=15,IF(HB$19&gt;='様式３（療養者名簿）（⑤の場合）'!$BD117,IF(HB$19&lt;='様式３（療養者名簿）（⑤の場合）'!$BE117,1,0),0),0)</f>
        <v>0</v>
      </c>
      <c r="HC112" s="256">
        <f>IF(HC$19-'様式３（療養者名簿）（⑤の場合）'!$BD117+1&lt;=15,IF(HC$19&gt;='様式３（療養者名簿）（⑤の場合）'!$BD117,IF(HC$19&lt;='様式３（療養者名簿）（⑤の場合）'!$BE117,1,0),0),0)</f>
        <v>0</v>
      </c>
      <c r="HD112" s="256">
        <f>IF(HD$19-'様式３（療養者名簿）（⑤の場合）'!$BD117+1&lt;=15,IF(HD$19&gt;='様式３（療養者名簿）（⑤の場合）'!$BD117,IF(HD$19&lt;='様式３（療養者名簿）（⑤の場合）'!$BE117,1,0),0),0)</f>
        <v>0</v>
      </c>
      <c r="HE112" s="256">
        <f>IF(HE$19-'様式３（療養者名簿）（⑤の場合）'!$BD117+1&lt;=15,IF(HE$19&gt;='様式３（療養者名簿）（⑤の場合）'!$BD117,IF(HE$19&lt;='様式３（療養者名簿）（⑤の場合）'!$BE117,1,0),0),0)</f>
        <v>0</v>
      </c>
      <c r="HF112" s="256">
        <f>IF(HF$19-'様式３（療養者名簿）（⑤の場合）'!$BD117+1&lt;=15,IF(HF$19&gt;='様式３（療養者名簿）（⑤の場合）'!$BD117,IF(HF$19&lt;='様式３（療養者名簿）（⑤の場合）'!$BE117,1,0),0),0)</f>
        <v>0</v>
      </c>
      <c r="HG112" s="256">
        <f>IF(HG$19-'様式３（療養者名簿）（⑤の場合）'!$BD117+1&lt;=15,IF(HG$19&gt;='様式３（療養者名簿）（⑤の場合）'!$BD117,IF(HG$19&lt;='様式３（療養者名簿）（⑤の場合）'!$BE117,1,0),0),0)</f>
        <v>0</v>
      </c>
      <c r="HH112" s="256">
        <f>IF(HH$19-'様式３（療養者名簿）（⑤の場合）'!$BD117+1&lt;=15,IF(HH$19&gt;='様式３（療養者名簿）（⑤の場合）'!$BD117,IF(HH$19&lt;='様式３（療養者名簿）（⑤の場合）'!$BE117,1,0),0),0)</f>
        <v>0</v>
      </c>
      <c r="HI112" s="256">
        <f>IF(HI$19-'様式３（療養者名簿）（⑤の場合）'!$BD117+1&lt;=15,IF(HI$19&gt;='様式３（療養者名簿）（⑤の場合）'!$BD117,IF(HI$19&lt;='様式３（療養者名簿）（⑤の場合）'!$BE117,1,0),0),0)</f>
        <v>0</v>
      </c>
      <c r="HJ112" s="256">
        <f>IF(HJ$19-'様式３（療養者名簿）（⑤の場合）'!$BD117+1&lt;=15,IF(HJ$19&gt;='様式３（療養者名簿）（⑤の場合）'!$BD117,IF(HJ$19&lt;='様式３（療養者名簿）（⑤の場合）'!$BE117,1,0),0),0)</f>
        <v>0</v>
      </c>
      <c r="HK112" s="256">
        <f>IF(HK$19-'様式３（療養者名簿）（⑤の場合）'!$BD117+1&lt;=15,IF(HK$19&gt;='様式３（療養者名簿）（⑤の場合）'!$BD117,IF(HK$19&lt;='様式３（療養者名簿）（⑤の場合）'!$BE117,1,0),0),0)</f>
        <v>0</v>
      </c>
      <c r="HL112" s="256">
        <f>IF(HL$19-'様式３（療養者名簿）（⑤の場合）'!$BD117+1&lt;=15,IF(HL$19&gt;='様式３（療養者名簿）（⑤の場合）'!$BD117,IF(HL$19&lt;='様式３（療養者名簿）（⑤の場合）'!$BE117,1,0),0),0)</f>
        <v>0</v>
      </c>
      <c r="HM112" s="256">
        <f>IF(HM$19-'様式３（療養者名簿）（⑤の場合）'!$BD117+1&lt;=15,IF(HM$19&gt;='様式３（療養者名簿）（⑤の場合）'!$BD117,IF(HM$19&lt;='様式３（療養者名簿）（⑤の場合）'!$BE117,1,0),0),0)</f>
        <v>0</v>
      </c>
      <c r="HN112" s="256">
        <f>IF(HN$19-'様式３（療養者名簿）（⑤の場合）'!$BD117+1&lt;=15,IF(HN$19&gt;='様式３（療養者名簿）（⑤の場合）'!$BD117,IF(HN$19&lt;='様式３（療養者名簿）（⑤の場合）'!$BE117,1,0),0),0)</f>
        <v>0</v>
      </c>
      <c r="HO112" s="256">
        <f>IF(HO$19-'様式３（療養者名簿）（⑤の場合）'!$BD117+1&lt;=15,IF(HO$19&gt;='様式３（療養者名簿）（⑤の場合）'!$BD117,IF(HO$19&lt;='様式３（療養者名簿）（⑤の場合）'!$BE117,1,0),0),0)</f>
        <v>0</v>
      </c>
      <c r="HP112" s="256">
        <f>IF(HP$19-'様式３（療養者名簿）（⑤の場合）'!$BD117+1&lt;=15,IF(HP$19&gt;='様式３（療養者名簿）（⑤の場合）'!$BD117,IF(HP$19&lt;='様式３（療養者名簿）（⑤の場合）'!$BE117,1,0),0),0)</f>
        <v>0</v>
      </c>
      <c r="HQ112" s="256">
        <f>IF(HQ$19-'様式３（療養者名簿）（⑤の場合）'!$BD117+1&lt;=15,IF(HQ$19&gt;='様式３（療養者名簿）（⑤の場合）'!$BD117,IF(HQ$19&lt;='様式３（療養者名簿）（⑤の場合）'!$BE117,1,0),0),0)</f>
        <v>0</v>
      </c>
      <c r="HR112" s="256">
        <f>IF(HR$19-'様式３（療養者名簿）（⑤の場合）'!$BD117+1&lt;=15,IF(HR$19&gt;='様式３（療養者名簿）（⑤の場合）'!$BD117,IF(HR$19&lt;='様式３（療養者名簿）（⑤の場合）'!$BE117,1,0),0),0)</f>
        <v>0</v>
      </c>
      <c r="HS112" s="256">
        <f>IF(HS$19-'様式３（療養者名簿）（⑤の場合）'!$BD117+1&lt;=15,IF(HS$19&gt;='様式３（療養者名簿）（⑤の場合）'!$BD117,IF(HS$19&lt;='様式３（療養者名簿）（⑤の場合）'!$BE117,1,0),0),0)</f>
        <v>0</v>
      </c>
      <c r="HT112" s="256">
        <f>IF(HT$19-'様式３（療養者名簿）（⑤の場合）'!$BD117+1&lt;=15,IF(HT$19&gt;='様式３（療養者名簿）（⑤の場合）'!$BD117,IF(HT$19&lt;='様式３（療養者名簿）（⑤の場合）'!$BE117,1,0),0),0)</f>
        <v>0</v>
      </c>
      <c r="HU112" s="256">
        <f>IF(HU$19-'様式３（療養者名簿）（⑤の場合）'!$BD117+1&lt;=15,IF(HU$19&gt;='様式３（療養者名簿）（⑤の場合）'!$BD117,IF(HU$19&lt;='様式３（療養者名簿）（⑤の場合）'!$BE117,1,0),0),0)</f>
        <v>0</v>
      </c>
      <c r="HV112" s="256">
        <f>IF(HV$19-'様式３（療養者名簿）（⑤の場合）'!$BD117+1&lt;=15,IF(HV$19&gt;='様式３（療養者名簿）（⑤の場合）'!$BD117,IF(HV$19&lt;='様式３（療養者名簿）（⑤の場合）'!$BE117,1,0),0),0)</f>
        <v>0</v>
      </c>
      <c r="HW112" s="256">
        <f>IF(HW$19-'様式３（療養者名簿）（⑤の場合）'!$BD117+1&lt;=15,IF(HW$19&gt;='様式３（療養者名簿）（⑤の場合）'!$BD117,IF(HW$19&lt;='様式３（療養者名簿）（⑤の場合）'!$BE117,1,0),0),0)</f>
        <v>0</v>
      </c>
      <c r="HX112" s="256">
        <f>IF(HX$19-'様式３（療養者名簿）（⑤の場合）'!$BD117+1&lt;=15,IF(HX$19&gt;='様式３（療養者名簿）（⑤の場合）'!$BD117,IF(HX$19&lt;='様式３（療養者名簿）（⑤の場合）'!$BE117,1,0),0),0)</f>
        <v>0</v>
      </c>
      <c r="HY112" s="256">
        <f>IF(HY$19-'様式３（療養者名簿）（⑤の場合）'!$BD117+1&lt;=15,IF(HY$19&gt;='様式３（療養者名簿）（⑤の場合）'!$BD117,IF(HY$19&lt;='様式３（療養者名簿）（⑤の場合）'!$BE117,1,0),0),0)</f>
        <v>0</v>
      </c>
      <c r="HZ112" s="256">
        <f>IF(HZ$19-'様式３（療養者名簿）（⑤の場合）'!$BD117+1&lt;=15,IF(HZ$19&gt;='様式３（療養者名簿）（⑤の場合）'!$BD117,IF(HZ$19&lt;='様式３（療養者名簿）（⑤の場合）'!$BE117,1,0),0),0)</f>
        <v>0</v>
      </c>
      <c r="IA112" s="256">
        <f>IF(IA$19-'様式３（療養者名簿）（⑤の場合）'!$BD117+1&lt;=15,IF(IA$19&gt;='様式３（療養者名簿）（⑤の場合）'!$BD117,IF(IA$19&lt;='様式３（療養者名簿）（⑤の場合）'!$BE117,1,0),0),0)</f>
        <v>0</v>
      </c>
      <c r="IB112" s="256">
        <f>IF(IB$19-'様式３（療養者名簿）（⑤の場合）'!$BD117+1&lt;=15,IF(IB$19&gt;='様式３（療養者名簿）（⑤の場合）'!$BD117,IF(IB$19&lt;='様式３（療養者名簿）（⑤の場合）'!$BE117,1,0),0),0)</f>
        <v>0</v>
      </c>
      <c r="IC112" s="256">
        <f>IF(IC$19-'様式３（療養者名簿）（⑤の場合）'!$BD117+1&lt;=15,IF(IC$19&gt;='様式３（療養者名簿）（⑤の場合）'!$BD117,IF(IC$19&lt;='様式３（療養者名簿）（⑤の場合）'!$BE117,1,0),0),0)</f>
        <v>0</v>
      </c>
      <c r="ID112" s="256">
        <f>IF(ID$19-'様式３（療養者名簿）（⑤の場合）'!$BD117+1&lt;=15,IF(ID$19&gt;='様式３（療養者名簿）（⑤の場合）'!$BD117,IF(ID$19&lt;='様式３（療養者名簿）（⑤の場合）'!$BE117,1,0),0),0)</f>
        <v>0</v>
      </c>
      <c r="IE112" s="256">
        <f>IF(IE$19-'様式３（療養者名簿）（⑤の場合）'!$BD117+1&lt;=15,IF(IE$19&gt;='様式３（療養者名簿）（⑤の場合）'!$BD117,IF(IE$19&lt;='様式３（療養者名簿）（⑤の場合）'!$BE117,1,0),0),0)</f>
        <v>0</v>
      </c>
      <c r="IF112" s="256">
        <f>IF(IF$19-'様式３（療養者名簿）（⑤の場合）'!$BD117+1&lt;=15,IF(IF$19&gt;='様式３（療養者名簿）（⑤の場合）'!$BD117,IF(IF$19&lt;='様式３（療養者名簿）（⑤の場合）'!$BE117,1,0),0),0)</f>
        <v>0</v>
      </c>
      <c r="IG112" s="256">
        <f>IF(IG$19-'様式３（療養者名簿）（⑤の場合）'!$BD117+1&lt;=15,IF(IG$19&gt;='様式３（療養者名簿）（⑤の場合）'!$BD117,IF(IG$19&lt;='様式３（療養者名簿）（⑤の場合）'!$BE117,1,0),0),0)</f>
        <v>0</v>
      </c>
      <c r="IH112" s="256">
        <f>IF(IH$19-'様式３（療養者名簿）（⑤の場合）'!$BD117+1&lt;=15,IF(IH$19&gt;='様式３（療養者名簿）（⑤の場合）'!$BD117,IF(IH$19&lt;='様式３（療養者名簿）（⑤の場合）'!$BE117,1,0),0),0)</f>
        <v>0</v>
      </c>
      <c r="II112" s="256">
        <f>IF(II$19-'様式３（療養者名簿）（⑤の場合）'!$BD117+1&lt;=15,IF(II$19&gt;='様式３（療養者名簿）（⑤の場合）'!$BD117,IF(II$19&lt;='様式３（療養者名簿）（⑤の場合）'!$BE117,1,0),0),0)</f>
        <v>0</v>
      </c>
      <c r="IJ112" s="256">
        <f>IF(IJ$19-'様式３（療養者名簿）（⑤の場合）'!$BD117+1&lt;=15,IF(IJ$19&gt;='様式３（療養者名簿）（⑤の場合）'!$BD117,IF(IJ$19&lt;='様式３（療養者名簿）（⑤の場合）'!$BE117,1,0),0),0)</f>
        <v>0</v>
      </c>
      <c r="IK112" s="256">
        <f>IF(IK$19-'様式３（療養者名簿）（⑤の場合）'!$BD117+1&lt;=15,IF(IK$19&gt;='様式３（療養者名簿）（⑤の場合）'!$BD117,IF(IK$19&lt;='様式３（療養者名簿）（⑤の場合）'!$BE117,1,0),0),0)</f>
        <v>0</v>
      </c>
      <c r="IL112" s="256">
        <f>IF(IL$19-'様式３（療養者名簿）（⑤の場合）'!$BD117+1&lt;=15,IF(IL$19&gt;='様式３（療養者名簿）（⑤の場合）'!$BD117,IF(IL$19&lt;='様式３（療養者名簿）（⑤の場合）'!$BE117,1,0),0),0)</f>
        <v>0</v>
      </c>
      <c r="IM112" s="256">
        <f>IF(IM$19-'様式３（療養者名簿）（⑤の場合）'!$BD117+1&lt;=15,IF(IM$19&gt;='様式３（療養者名簿）（⑤の場合）'!$BD117,IF(IM$19&lt;='様式３（療養者名簿）（⑤の場合）'!$BE117,1,0),0),0)</f>
        <v>0</v>
      </c>
      <c r="IN112" s="256">
        <f>IF(IN$19-'様式３（療養者名簿）（⑤の場合）'!$BD117+1&lt;=15,IF(IN$19&gt;='様式３（療養者名簿）（⑤の場合）'!$BD117,IF(IN$19&lt;='様式３（療養者名簿）（⑤の場合）'!$BE117,1,0),0),0)</f>
        <v>0</v>
      </c>
      <c r="IO112" s="256">
        <f>IF(IO$19-'様式３（療養者名簿）（⑤の場合）'!$BD117+1&lt;=15,IF(IO$19&gt;='様式３（療養者名簿）（⑤の場合）'!$BD117,IF(IO$19&lt;='様式３（療養者名簿）（⑤の場合）'!$BE117,1,0),0),0)</f>
        <v>0</v>
      </c>
      <c r="IP112" s="256">
        <f>IF(IP$19-'様式３（療養者名簿）（⑤の場合）'!$BD117+1&lt;=15,IF(IP$19&gt;='様式３（療養者名簿）（⑤の場合）'!$BD117,IF(IP$19&lt;='様式３（療養者名簿）（⑤の場合）'!$BE117,1,0),0),0)</f>
        <v>0</v>
      </c>
      <c r="IQ112" s="256">
        <f>IF(IQ$19-'様式３（療養者名簿）（⑤の場合）'!$BD117+1&lt;=15,IF(IQ$19&gt;='様式３（療養者名簿）（⑤の場合）'!$BD117,IF(IQ$19&lt;='様式３（療養者名簿）（⑤の場合）'!$BE117,1,0),0),0)</f>
        <v>0</v>
      </c>
      <c r="IR112" s="256">
        <f>IF(IR$19-'様式３（療養者名簿）（⑤の場合）'!$BD117+1&lt;=15,IF(IR$19&gt;='様式３（療養者名簿）（⑤の場合）'!$BD117,IF(IR$19&lt;='様式３（療養者名簿）（⑤の場合）'!$BE117,1,0),0),0)</f>
        <v>0</v>
      </c>
      <c r="IS112" s="256">
        <f>IF(IS$19-'様式３（療養者名簿）（⑤の場合）'!$BD117+1&lt;=15,IF(IS$19&gt;='様式３（療養者名簿）（⑤の場合）'!$BD117,IF(IS$19&lt;='様式３（療養者名簿）（⑤の場合）'!$BE117,1,0),0),0)</f>
        <v>0</v>
      </c>
      <c r="IT112" s="256">
        <f>IF(IT$19-'様式３（療養者名簿）（⑤の場合）'!$BD117+1&lt;=15,IF(IT$19&gt;='様式３（療養者名簿）（⑤の場合）'!$BD117,IF(IT$19&lt;='様式３（療養者名簿）（⑤の場合）'!$BE117,1,0),0),0)</f>
        <v>0</v>
      </c>
      <c r="IU112" s="256">
        <f>IF(IU$19-'様式３（療養者名簿）（⑤の場合）'!$BD117+1&lt;=15,IF(IU$19&gt;='様式３（療養者名簿）（⑤の場合）'!$BD117,IF(IU$19&lt;='様式３（療養者名簿）（⑤の場合）'!$BE117,1,0),0),0)</f>
        <v>0</v>
      </c>
      <c r="IV112" s="256">
        <f>IF(IV$19-'様式３（療養者名簿）（⑤の場合）'!$BD117+1&lt;=15,IF(IV$19&gt;='様式３（療養者名簿）（⑤の場合）'!$BD117,IF(IV$19&lt;='様式３（療養者名簿）（⑤の場合）'!$BE117,1,0),0),0)</f>
        <v>0</v>
      </c>
      <c r="IW112" s="256">
        <f>IF(IW$19-'様式３（療養者名簿）（⑤の場合）'!$BD117+1&lt;=15,IF(IW$19&gt;='様式３（療養者名簿）（⑤の場合）'!$BD117,IF(IW$19&lt;='様式３（療養者名簿）（⑤の場合）'!$BE117,1,0),0),0)</f>
        <v>0</v>
      </c>
      <c r="IX112" s="256">
        <f>IF(IX$19-'様式３（療養者名簿）（⑤の場合）'!$BD117+1&lt;=15,IF(IX$19&gt;='様式３（療養者名簿）（⑤の場合）'!$BD117,IF(IX$19&lt;='様式３（療養者名簿）（⑤の場合）'!$BE117,1,0),0),0)</f>
        <v>0</v>
      </c>
      <c r="IY112" s="256">
        <f>IF(IY$19-'様式３（療養者名簿）（⑤の場合）'!$BD117+1&lt;=15,IF(IY$19&gt;='様式３（療養者名簿）（⑤の場合）'!$BD117,IF(IY$19&lt;='様式３（療養者名簿）（⑤の場合）'!$BE117,1,0),0),0)</f>
        <v>0</v>
      </c>
      <c r="IZ112" s="256">
        <f>IF(IZ$19-'様式３（療養者名簿）（⑤の場合）'!$BD117+1&lt;=15,IF(IZ$19&gt;='様式３（療養者名簿）（⑤の場合）'!$BD117,IF(IZ$19&lt;='様式３（療養者名簿）（⑤の場合）'!$BE117,1,0),0),0)</f>
        <v>0</v>
      </c>
      <c r="JA112" s="256">
        <f>IF(JA$19-'様式３（療養者名簿）（⑤の場合）'!$BD117+1&lt;=15,IF(JA$19&gt;='様式３（療養者名簿）（⑤の場合）'!$BD117,IF(JA$19&lt;='様式３（療養者名簿）（⑤の場合）'!$BE117,1,0),0),0)</f>
        <v>0</v>
      </c>
      <c r="JB112" s="256">
        <f>IF(JB$19-'様式３（療養者名簿）（⑤の場合）'!$BD117+1&lt;=15,IF(JB$19&gt;='様式３（療養者名簿）（⑤の場合）'!$BD117,IF(JB$19&lt;='様式３（療養者名簿）（⑤の場合）'!$BE117,1,0),0),0)</f>
        <v>0</v>
      </c>
      <c r="JC112" s="256">
        <f>IF(JC$19-'様式３（療養者名簿）（⑤の場合）'!$BD117+1&lt;=15,IF(JC$19&gt;='様式３（療養者名簿）（⑤の場合）'!$BD117,IF(JC$19&lt;='様式３（療養者名簿）（⑤の場合）'!$BE117,1,0),0),0)</f>
        <v>0</v>
      </c>
      <c r="JD112" s="256">
        <f>IF(JD$19-'様式３（療養者名簿）（⑤の場合）'!$BD117+1&lt;=15,IF(JD$19&gt;='様式３（療養者名簿）（⑤の場合）'!$BD117,IF(JD$19&lt;='様式３（療養者名簿）（⑤の場合）'!$BE117,1,0),0),0)</f>
        <v>0</v>
      </c>
      <c r="JE112" s="256">
        <f>IF(JE$19-'様式３（療養者名簿）（⑤の場合）'!$BD117+1&lt;=15,IF(JE$19&gt;='様式３（療養者名簿）（⑤の場合）'!$BD117,IF(JE$19&lt;='様式３（療養者名簿）（⑤の場合）'!$BE117,1,0),0),0)</f>
        <v>0</v>
      </c>
      <c r="JF112" s="256">
        <f>IF(JF$19-'様式３（療養者名簿）（⑤の場合）'!$BD117+1&lt;=15,IF(JF$19&gt;='様式３（療養者名簿）（⑤の場合）'!$BD117,IF(JF$19&lt;='様式３（療養者名簿）（⑤の場合）'!$BE117,1,0),0),0)</f>
        <v>0</v>
      </c>
      <c r="JG112" s="256">
        <f>IF(JG$19-'様式３（療養者名簿）（⑤の場合）'!$BD117+1&lt;=15,IF(JG$19&gt;='様式３（療養者名簿）（⑤の場合）'!$BD117,IF(JG$19&lt;='様式３（療養者名簿）（⑤の場合）'!$BE117,1,0),0),0)</f>
        <v>0</v>
      </c>
      <c r="JH112" s="256">
        <f>IF(JH$19-'様式３（療養者名簿）（⑤の場合）'!$BD117+1&lt;=15,IF(JH$19&gt;='様式３（療養者名簿）（⑤の場合）'!$BD117,IF(JH$19&lt;='様式３（療養者名簿）（⑤の場合）'!$BE117,1,0),0),0)</f>
        <v>0</v>
      </c>
      <c r="JI112" s="256">
        <f>IF(JI$19-'様式３（療養者名簿）（⑤の場合）'!$BD117+1&lt;=15,IF(JI$19&gt;='様式３（療養者名簿）（⑤の場合）'!$BD117,IF(JI$19&lt;='様式３（療養者名簿）（⑤の場合）'!$BE117,1,0),0),0)</f>
        <v>0</v>
      </c>
      <c r="JJ112" s="256">
        <f>IF(JJ$19-'様式３（療養者名簿）（⑤の場合）'!$BD117+1&lt;=15,IF(JJ$19&gt;='様式３（療養者名簿）（⑤の場合）'!$BD117,IF(JJ$19&lt;='様式３（療養者名簿）（⑤の場合）'!$BE117,1,0),0),0)</f>
        <v>0</v>
      </c>
      <c r="JK112" s="256">
        <f>IF(JK$19-'様式３（療養者名簿）（⑤の場合）'!$BD117+1&lt;=15,IF(JK$19&gt;='様式３（療養者名簿）（⑤の場合）'!$BD117,IF(JK$19&lt;='様式３（療養者名簿）（⑤の場合）'!$BE117,1,0),0),0)</f>
        <v>0</v>
      </c>
      <c r="JL112" s="256">
        <f>IF(JL$19-'様式３（療養者名簿）（⑤の場合）'!$BD117+1&lt;=15,IF(JL$19&gt;='様式３（療養者名簿）（⑤の場合）'!$BD117,IF(JL$19&lt;='様式３（療養者名簿）（⑤の場合）'!$BE117,1,0),0),0)</f>
        <v>0</v>
      </c>
      <c r="JM112" s="256">
        <f>IF(JM$19-'様式３（療養者名簿）（⑤の場合）'!$BD117+1&lt;=15,IF(JM$19&gt;='様式３（療養者名簿）（⑤の場合）'!$BD117,IF(JM$19&lt;='様式３（療養者名簿）（⑤の場合）'!$BE117,1,0),0),0)</f>
        <v>0</v>
      </c>
      <c r="JN112" s="256">
        <f>IF(JN$19-'様式３（療養者名簿）（⑤の場合）'!$BD117+1&lt;=15,IF(JN$19&gt;='様式３（療養者名簿）（⑤の場合）'!$BD117,IF(JN$19&lt;='様式３（療養者名簿）（⑤の場合）'!$BE117,1,0),0),0)</f>
        <v>0</v>
      </c>
      <c r="JO112" s="256">
        <f>IF(JO$19-'様式３（療養者名簿）（⑤の場合）'!$BD117+1&lt;=15,IF(JO$19&gt;='様式３（療養者名簿）（⑤の場合）'!$BD117,IF(JO$19&lt;='様式３（療養者名簿）（⑤の場合）'!$BE117,1,0),0),0)</f>
        <v>0</v>
      </c>
      <c r="JP112" s="256">
        <f>IF(JP$19-'様式３（療養者名簿）（⑤の場合）'!$BD117+1&lt;=15,IF(JP$19&gt;='様式３（療養者名簿）（⑤の場合）'!$BD117,IF(JP$19&lt;='様式３（療養者名簿）（⑤の場合）'!$BE117,1,0),0),0)</f>
        <v>0</v>
      </c>
      <c r="JQ112" s="256">
        <f>IF(JQ$19-'様式３（療養者名簿）（⑤の場合）'!$BD117+1&lt;=15,IF(JQ$19&gt;='様式３（療養者名簿）（⑤の場合）'!$BD117,IF(JQ$19&lt;='様式３（療養者名簿）（⑤の場合）'!$BE117,1,0),0),0)</f>
        <v>0</v>
      </c>
      <c r="JR112" s="256">
        <f>IF(JR$19-'様式３（療養者名簿）（⑤の場合）'!$BD117+1&lt;=15,IF(JR$19&gt;='様式３（療養者名簿）（⑤の場合）'!$BD117,IF(JR$19&lt;='様式３（療養者名簿）（⑤の場合）'!$BE117,1,0),0),0)</f>
        <v>0</v>
      </c>
      <c r="JS112" s="256">
        <f>IF(JS$19-'様式３（療養者名簿）（⑤の場合）'!$BD117+1&lt;=15,IF(JS$19&gt;='様式３（療養者名簿）（⑤の場合）'!$BD117,IF(JS$19&lt;='様式３（療養者名簿）（⑤の場合）'!$BE117,1,0),0),0)</f>
        <v>0</v>
      </c>
      <c r="JT112" s="256">
        <f>IF(JT$19-'様式３（療養者名簿）（⑤の場合）'!$BD117+1&lt;=15,IF(JT$19&gt;='様式３（療養者名簿）（⑤の場合）'!$BD117,IF(JT$19&lt;='様式３（療養者名簿）（⑤の場合）'!$BE117,1,0),0),0)</f>
        <v>0</v>
      </c>
      <c r="JU112" s="256">
        <f>IF(JU$19-'様式３（療養者名簿）（⑤の場合）'!$BD117+1&lt;=15,IF(JU$19&gt;='様式３（療養者名簿）（⑤の場合）'!$BD117,IF(JU$19&lt;='様式３（療養者名簿）（⑤の場合）'!$BE117,1,0),0),0)</f>
        <v>0</v>
      </c>
      <c r="JV112" s="256">
        <f>IF(JV$19-'様式３（療養者名簿）（⑤の場合）'!$BD117+1&lt;=15,IF(JV$19&gt;='様式３（療養者名簿）（⑤の場合）'!$BD117,IF(JV$19&lt;='様式３（療養者名簿）（⑤の場合）'!$BE117,1,0),0),0)</f>
        <v>0</v>
      </c>
      <c r="JW112" s="256">
        <f>IF(JW$19-'様式３（療養者名簿）（⑤の場合）'!$BD117+1&lt;=15,IF(JW$19&gt;='様式３（療養者名簿）（⑤の場合）'!$BD117,IF(JW$19&lt;='様式３（療養者名簿）（⑤の場合）'!$BE117,1,0),0),0)</f>
        <v>0</v>
      </c>
      <c r="JX112" s="256">
        <f>IF(JX$19-'様式３（療養者名簿）（⑤の場合）'!$BD117+1&lt;=15,IF(JX$19&gt;='様式３（療養者名簿）（⑤の場合）'!$BD117,IF(JX$19&lt;='様式３（療養者名簿）（⑤の場合）'!$BE117,1,0),0),0)</f>
        <v>0</v>
      </c>
      <c r="JY112" s="256">
        <f>IF(JY$19-'様式３（療養者名簿）（⑤の場合）'!$BD117+1&lt;=15,IF(JY$19&gt;='様式３（療養者名簿）（⑤の場合）'!$BD117,IF(JY$19&lt;='様式３（療養者名簿）（⑤の場合）'!$BE117,1,0),0),0)</f>
        <v>0</v>
      </c>
      <c r="JZ112" s="256">
        <f>IF(JZ$19-'様式３（療養者名簿）（⑤の場合）'!$BD117+1&lt;=15,IF(JZ$19&gt;='様式３（療養者名簿）（⑤の場合）'!$BD117,IF(JZ$19&lt;='様式３（療養者名簿）（⑤の場合）'!$BE117,1,0),0),0)</f>
        <v>0</v>
      </c>
      <c r="KA112" s="256">
        <f>IF(KA$19-'様式３（療養者名簿）（⑤の場合）'!$BD117+1&lt;=15,IF(KA$19&gt;='様式３（療養者名簿）（⑤の場合）'!$BD117,IF(KA$19&lt;='様式３（療養者名簿）（⑤の場合）'!$BE117,1,0),0),0)</f>
        <v>0</v>
      </c>
      <c r="KB112" s="256">
        <f>IF(KB$19-'様式３（療養者名簿）（⑤の場合）'!$BD117+1&lt;=15,IF(KB$19&gt;='様式３（療養者名簿）（⑤の場合）'!$BD117,IF(KB$19&lt;='様式３（療養者名簿）（⑤の場合）'!$BE117,1,0),0),0)</f>
        <v>0</v>
      </c>
      <c r="KC112" s="256">
        <f>IF(KC$19-'様式３（療養者名簿）（⑤の場合）'!$BD117+1&lt;=15,IF(KC$19&gt;='様式３（療養者名簿）（⑤の場合）'!$BD117,IF(KC$19&lt;='様式３（療養者名簿）（⑤の場合）'!$BE117,1,0),0),0)</f>
        <v>0</v>
      </c>
      <c r="KD112" s="256">
        <f>IF(KD$19-'様式３（療養者名簿）（⑤の場合）'!$BD117+1&lt;=15,IF(KD$19&gt;='様式３（療養者名簿）（⑤の場合）'!$BD117,IF(KD$19&lt;='様式３（療養者名簿）（⑤の場合）'!$BE117,1,0),0),0)</f>
        <v>0</v>
      </c>
      <c r="KE112" s="256">
        <f>IF(KE$19-'様式３（療養者名簿）（⑤の場合）'!$BD117+1&lt;=15,IF(KE$19&gt;='様式３（療養者名簿）（⑤の場合）'!$BD117,IF(KE$19&lt;='様式３（療養者名簿）（⑤の場合）'!$BE117,1,0),0),0)</f>
        <v>0</v>
      </c>
      <c r="KF112" s="256">
        <f>IF(KF$19-'様式３（療養者名簿）（⑤の場合）'!$BD117+1&lt;=15,IF(KF$19&gt;='様式３（療養者名簿）（⑤の場合）'!$BD117,IF(KF$19&lt;='様式３（療養者名簿）（⑤の場合）'!$BE117,1,0),0),0)</f>
        <v>0</v>
      </c>
      <c r="KG112" s="256">
        <f>IF(KG$19-'様式３（療養者名簿）（⑤の場合）'!$BD117+1&lt;=15,IF(KG$19&gt;='様式３（療養者名簿）（⑤の場合）'!$BD117,IF(KG$19&lt;='様式３（療養者名簿）（⑤の場合）'!$BE117,1,0),0),0)</f>
        <v>0</v>
      </c>
      <c r="KH112" s="256">
        <f>IF(KH$19-'様式３（療養者名簿）（⑤の場合）'!$BD117+1&lt;=15,IF(KH$19&gt;='様式３（療養者名簿）（⑤の場合）'!$BD117,IF(KH$19&lt;='様式３（療養者名簿）（⑤の場合）'!$BE117,1,0),0),0)</f>
        <v>0</v>
      </c>
      <c r="KI112" s="256">
        <f>IF(KI$19-'様式３（療養者名簿）（⑤の場合）'!$BD117+1&lt;=15,IF(KI$19&gt;='様式３（療養者名簿）（⑤の場合）'!$BD117,IF(KI$19&lt;='様式３（療養者名簿）（⑤の場合）'!$BE117,1,0),0),0)</f>
        <v>0</v>
      </c>
      <c r="KJ112" s="256">
        <f>IF(KJ$19-'様式３（療養者名簿）（⑤の場合）'!$BD117+1&lt;=15,IF(KJ$19&gt;='様式３（療養者名簿）（⑤の場合）'!$BD117,IF(KJ$19&lt;='様式３（療養者名簿）（⑤の場合）'!$BE117,1,0),0),0)</f>
        <v>0</v>
      </c>
      <c r="KK112" s="256">
        <f>IF(KK$19-'様式３（療養者名簿）（⑤の場合）'!$BD117+1&lt;=15,IF(KK$19&gt;='様式３（療養者名簿）（⑤の場合）'!$BD117,IF(KK$19&lt;='様式３（療養者名簿）（⑤の場合）'!$BE117,1,0),0),0)</f>
        <v>0</v>
      </c>
      <c r="KL112" s="256">
        <f>IF(KL$19-'様式３（療養者名簿）（⑤の場合）'!$BD117+1&lt;=15,IF(KL$19&gt;='様式３（療養者名簿）（⑤の場合）'!$BD117,IF(KL$19&lt;='様式３（療養者名簿）（⑤の場合）'!$BE117,1,0),0),0)</f>
        <v>0</v>
      </c>
      <c r="KM112" s="256">
        <f>IF(KM$19-'様式３（療養者名簿）（⑤の場合）'!$BD117+1&lt;=15,IF(KM$19&gt;='様式３（療養者名簿）（⑤の場合）'!$BD117,IF(KM$19&lt;='様式３（療養者名簿）（⑤の場合）'!$BE117,1,0),0),0)</f>
        <v>0</v>
      </c>
      <c r="KN112" s="256">
        <f>IF(KN$19-'様式３（療養者名簿）（⑤の場合）'!$BD117+1&lt;=15,IF(KN$19&gt;='様式３（療養者名簿）（⑤の場合）'!$BD117,IF(KN$19&lt;='様式３（療養者名簿）（⑤の場合）'!$BE117,1,0),0),0)</f>
        <v>0</v>
      </c>
      <c r="KO112" s="256">
        <f>IF(KO$19-'様式３（療養者名簿）（⑤の場合）'!$BD117+1&lt;=15,IF(KO$19&gt;='様式３（療養者名簿）（⑤の場合）'!$BD117,IF(KO$19&lt;='様式３（療養者名簿）（⑤の場合）'!$BE117,1,0),0),0)</f>
        <v>0</v>
      </c>
      <c r="KP112" s="256">
        <f>IF(KP$19-'様式３（療養者名簿）（⑤の場合）'!$BD117+1&lt;=15,IF(KP$19&gt;='様式３（療養者名簿）（⑤の場合）'!$BD117,IF(KP$19&lt;='様式３（療養者名簿）（⑤の場合）'!$BE117,1,0),0),0)</f>
        <v>0</v>
      </c>
      <c r="KQ112" s="256">
        <f>IF(KQ$19-'様式３（療養者名簿）（⑤の場合）'!$BD117+1&lt;=15,IF(KQ$19&gt;='様式３（療養者名簿）（⑤の場合）'!$BD117,IF(KQ$19&lt;='様式３（療養者名簿）（⑤の場合）'!$BE117,1,0),0),0)</f>
        <v>0</v>
      </c>
      <c r="KR112" s="256">
        <f>IF(KR$19-'様式３（療養者名簿）（⑤の場合）'!$BD117+1&lt;=15,IF(KR$19&gt;='様式３（療養者名簿）（⑤の場合）'!$BD117,IF(KR$19&lt;='様式３（療養者名簿）（⑤の場合）'!$BE117,1,0),0),0)</f>
        <v>0</v>
      </c>
      <c r="KS112" s="256">
        <f>IF(KS$19-'様式３（療養者名簿）（⑤の場合）'!$BD117+1&lt;=15,IF(KS$19&gt;='様式３（療養者名簿）（⑤の場合）'!$BD117,IF(KS$19&lt;='様式３（療養者名簿）（⑤の場合）'!$BE117,1,0),0),0)</f>
        <v>0</v>
      </c>
      <c r="KT112" s="256">
        <f>IF(KT$19-'様式３（療養者名簿）（⑤の場合）'!$BD117+1&lt;=15,IF(KT$19&gt;='様式３（療養者名簿）（⑤の場合）'!$BD117,IF(KT$19&lt;='様式３（療養者名簿）（⑤の場合）'!$BE117,1,0),0),0)</f>
        <v>0</v>
      </c>
      <c r="KU112" s="256">
        <f>IF(KU$19-'様式３（療養者名簿）（⑤の場合）'!$BD117+1&lt;=15,IF(KU$19&gt;='様式３（療養者名簿）（⑤の場合）'!$BD117,IF(KU$19&lt;='様式３（療養者名簿）（⑤の場合）'!$BE117,1,0),0),0)</f>
        <v>0</v>
      </c>
      <c r="KV112" s="256">
        <f>IF(KV$19-'様式３（療養者名簿）（⑤の場合）'!$BD117+1&lt;=15,IF(KV$19&gt;='様式３（療養者名簿）（⑤の場合）'!$BD117,IF(KV$19&lt;='様式３（療養者名簿）（⑤の場合）'!$BE117,1,0),0),0)</f>
        <v>0</v>
      </c>
      <c r="KW112" s="256">
        <f>IF(KW$19-'様式３（療養者名簿）（⑤の場合）'!$BD117+1&lt;=15,IF(KW$19&gt;='様式３（療養者名簿）（⑤の場合）'!$BD117,IF(KW$19&lt;='様式３（療養者名簿）（⑤の場合）'!$BE117,1,0),0),0)</f>
        <v>0</v>
      </c>
      <c r="KX112" s="256">
        <f>IF(KX$19-'様式３（療養者名簿）（⑤の場合）'!$BD117+1&lt;=15,IF(KX$19&gt;='様式３（療養者名簿）（⑤の場合）'!$BD117,IF(KX$19&lt;='様式３（療養者名簿）（⑤の場合）'!$BE117,1,0),0),0)</f>
        <v>0</v>
      </c>
      <c r="KY112" s="256">
        <f>IF(KY$19-'様式３（療養者名簿）（⑤の場合）'!$BD117+1&lt;=15,IF(KY$19&gt;='様式３（療養者名簿）（⑤の場合）'!$BD117,IF(KY$19&lt;='様式３（療養者名簿）（⑤の場合）'!$BE117,1,0),0),0)</f>
        <v>0</v>
      </c>
      <c r="KZ112" s="256">
        <f>IF(KZ$19-'様式３（療養者名簿）（⑤の場合）'!$BD117+1&lt;=15,IF(KZ$19&gt;='様式３（療養者名簿）（⑤の場合）'!$BD117,IF(KZ$19&lt;='様式３（療養者名簿）（⑤の場合）'!$BE117,1,0),0),0)</f>
        <v>0</v>
      </c>
      <c r="LA112" s="256">
        <f>IF(LA$19-'様式３（療養者名簿）（⑤の場合）'!$BD117+1&lt;=15,IF(LA$19&gt;='様式３（療養者名簿）（⑤の場合）'!$BD117,IF(LA$19&lt;='様式３（療養者名簿）（⑤の場合）'!$BE117,1,0),0),0)</f>
        <v>0</v>
      </c>
      <c r="LB112" s="256">
        <f>IF(LB$19-'様式３（療養者名簿）（⑤の場合）'!$BD117+1&lt;=15,IF(LB$19&gt;='様式３（療養者名簿）（⑤の場合）'!$BD117,IF(LB$19&lt;='様式３（療養者名簿）（⑤の場合）'!$BE117,1,0),0),0)</f>
        <v>0</v>
      </c>
      <c r="LC112" s="256">
        <f>IF(LC$19-'様式３（療養者名簿）（⑤の場合）'!$BD117+1&lt;=15,IF(LC$19&gt;='様式３（療養者名簿）（⑤の場合）'!$BD117,IF(LC$19&lt;='様式３（療養者名簿）（⑤の場合）'!$BE117,1,0),0),0)</f>
        <v>0</v>
      </c>
      <c r="LD112" s="256">
        <f>IF(LD$19-'様式３（療養者名簿）（⑤の場合）'!$BD117+1&lt;=15,IF(LD$19&gt;='様式３（療養者名簿）（⑤の場合）'!$BD117,IF(LD$19&lt;='様式３（療養者名簿）（⑤の場合）'!$BE117,1,0),0),0)</f>
        <v>0</v>
      </c>
      <c r="LE112" s="256">
        <f>IF(LE$19-'様式３（療養者名簿）（⑤の場合）'!$BD117+1&lt;=15,IF(LE$19&gt;='様式３（療養者名簿）（⑤の場合）'!$BD117,IF(LE$19&lt;='様式３（療養者名簿）（⑤の場合）'!$BE117,1,0),0),0)</f>
        <v>0</v>
      </c>
      <c r="LF112" s="256">
        <f>IF(LF$19-'様式３（療養者名簿）（⑤の場合）'!$BD117+1&lt;=15,IF(LF$19&gt;='様式３（療養者名簿）（⑤の場合）'!$BD117,IF(LF$19&lt;='様式３（療養者名簿）（⑤の場合）'!$BE117,1,0),0),0)</f>
        <v>0</v>
      </c>
      <c r="LG112" s="256">
        <f>IF(LG$19-'様式３（療養者名簿）（⑤の場合）'!$BD117+1&lt;=15,IF(LG$19&gt;='様式３（療養者名簿）（⑤の場合）'!$BD117,IF(LG$19&lt;='様式３（療養者名簿）（⑤の場合）'!$BE117,1,0),0),0)</f>
        <v>0</v>
      </c>
      <c r="LH112" s="256">
        <f>IF(LH$19-'様式３（療養者名簿）（⑤の場合）'!$BD117+1&lt;=15,IF(LH$19&gt;='様式３（療養者名簿）（⑤の場合）'!$BD117,IF(LH$19&lt;='様式３（療養者名簿）（⑤の場合）'!$BE117,1,0),0),0)</f>
        <v>0</v>
      </c>
      <c r="LI112" s="256">
        <f>IF(LI$19-'様式３（療養者名簿）（⑤の場合）'!$BD117+1&lt;=15,IF(LI$19&gt;='様式３（療養者名簿）（⑤の場合）'!$BD117,IF(LI$19&lt;='様式３（療養者名簿）（⑤の場合）'!$BE117,1,0),0),0)</f>
        <v>0</v>
      </c>
      <c r="LJ112" s="256">
        <f>IF(LJ$19-'様式３（療養者名簿）（⑤の場合）'!$BD117+1&lt;=15,IF(LJ$19&gt;='様式３（療養者名簿）（⑤の場合）'!$BD117,IF(LJ$19&lt;='様式３（療養者名簿）（⑤の場合）'!$BE117,1,0),0),0)</f>
        <v>0</v>
      </c>
      <c r="LK112" s="256">
        <f>IF(LK$19-'様式３（療養者名簿）（⑤の場合）'!$BD117+1&lt;=15,IF(LK$19&gt;='様式３（療養者名簿）（⑤の場合）'!$BD117,IF(LK$19&lt;='様式３（療養者名簿）（⑤の場合）'!$BE117,1,0),0),0)</f>
        <v>0</v>
      </c>
      <c r="LL112" s="256">
        <f>IF(LL$19-'様式３（療養者名簿）（⑤の場合）'!$BD117+1&lt;=15,IF(LL$19&gt;='様式３（療養者名簿）（⑤の場合）'!$BD117,IF(LL$19&lt;='様式３（療養者名簿）（⑤の場合）'!$BE117,1,0),0),0)</f>
        <v>0</v>
      </c>
      <c r="LM112" s="256">
        <f>IF(LM$19-'様式３（療養者名簿）（⑤の場合）'!$BD117+1&lt;=15,IF(LM$19&gt;='様式３（療養者名簿）（⑤の場合）'!$BD117,IF(LM$19&lt;='様式３（療養者名簿）（⑤の場合）'!$BE117,1,0),0),0)</f>
        <v>0</v>
      </c>
      <c r="LN112" s="256">
        <f>IF(LN$19-'様式３（療養者名簿）（⑤の場合）'!$BD117+1&lt;=15,IF(LN$19&gt;='様式３（療養者名簿）（⑤の場合）'!$BD117,IF(LN$19&lt;='様式３（療養者名簿）（⑤の場合）'!$BE117,1,0),0),0)</f>
        <v>0</v>
      </c>
      <c r="LO112" s="256">
        <f>IF(LO$19-'様式３（療養者名簿）（⑤の場合）'!$BD117+1&lt;=15,IF(LO$19&gt;='様式３（療養者名簿）（⑤の場合）'!$BD117,IF(LO$19&lt;='様式３（療養者名簿）（⑤の場合）'!$BE117,1,0),0),0)</f>
        <v>0</v>
      </c>
      <c r="LP112" s="256">
        <f>IF(LP$19-'様式３（療養者名簿）（⑤の場合）'!$BD117+1&lt;=15,IF(LP$19&gt;='様式３（療養者名簿）（⑤の場合）'!$BD117,IF(LP$19&lt;='様式３（療養者名簿）（⑤の場合）'!$BE117,1,0),0),0)</f>
        <v>0</v>
      </c>
      <c r="LQ112" s="256">
        <f>IF(LQ$19-'様式３（療養者名簿）（⑤の場合）'!$BD117+1&lt;=15,IF(LQ$19&gt;='様式３（療養者名簿）（⑤の場合）'!$BD117,IF(LQ$19&lt;='様式３（療養者名簿）（⑤の場合）'!$BE117,1,0),0),0)</f>
        <v>0</v>
      </c>
      <c r="LR112" s="256">
        <f>IF(LR$19-'様式３（療養者名簿）（⑤の場合）'!$BD117+1&lt;=15,IF(LR$19&gt;='様式３（療養者名簿）（⑤の場合）'!$BD117,IF(LR$19&lt;='様式３（療養者名簿）（⑤の場合）'!$BE117,1,0),0),0)</f>
        <v>0</v>
      </c>
      <c r="LS112" s="256">
        <f>IF(LS$19-'様式３（療養者名簿）（⑤の場合）'!$BD117+1&lt;=15,IF(LS$19&gt;='様式３（療養者名簿）（⑤の場合）'!$BD117,IF(LS$19&lt;='様式３（療養者名簿）（⑤の場合）'!$BE117,1,0),0),0)</f>
        <v>0</v>
      </c>
      <c r="LT112" s="256">
        <f>IF(LT$19-'様式３（療養者名簿）（⑤の場合）'!$BD117+1&lt;=15,IF(LT$19&gt;='様式３（療養者名簿）（⑤の場合）'!$BD117,IF(LT$19&lt;='様式３（療養者名簿）（⑤の場合）'!$BE117,1,0),0),0)</f>
        <v>0</v>
      </c>
      <c r="LU112" s="256">
        <f>IF(LU$19-'様式３（療養者名簿）（⑤の場合）'!$BD117+1&lt;=15,IF(LU$19&gt;='様式３（療養者名簿）（⑤の場合）'!$BD117,IF(LU$19&lt;='様式３（療養者名簿）（⑤の場合）'!$BE117,1,0),0),0)</f>
        <v>0</v>
      </c>
      <c r="LV112" s="256">
        <f>IF(LV$19-'様式３（療養者名簿）（⑤の場合）'!$BD117+1&lt;=15,IF(LV$19&gt;='様式３（療養者名簿）（⑤の場合）'!$BD117,IF(LV$19&lt;='様式３（療養者名簿）（⑤の場合）'!$BE117,1,0),0),0)</f>
        <v>0</v>
      </c>
      <c r="LW112" s="256">
        <f>IF(LW$19-'様式３（療養者名簿）（⑤の場合）'!$BD117+1&lt;=15,IF(LW$19&gt;='様式３（療養者名簿）（⑤の場合）'!$BD117,IF(LW$19&lt;='様式３（療養者名簿）（⑤の場合）'!$BE117,1,0),0),0)</f>
        <v>0</v>
      </c>
      <c r="LX112" s="256">
        <f>IF(LX$19-'様式３（療養者名簿）（⑤の場合）'!$BD117+1&lt;=15,IF(LX$19&gt;='様式３（療養者名簿）（⑤の場合）'!$BD117,IF(LX$19&lt;='様式３（療養者名簿）（⑤の場合）'!$BE117,1,0),0),0)</f>
        <v>0</v>
      </c>
      <c r="LY112" s="256">
        <f>IF(LY$19-'様式３（療養者名簿）（⑤の場合）'!$BD117+1&lt;=15,IF(LY$19&gt;='様式３（療養者名簿）（⑤の場合）'!$BD117,IF(LY$19&lt;='様式３（療養者名簿）（⑤の場合）'!$BE117,1,0),0),0)</f>
        <v>0</v>
      </c>
      <c r="LZ112" s="256">
        <f>IF(LZ$19-'様式３（療養者名簿）（⑤の場合）'!$BD117+1&lt;=15,IF(LZ$19&gt;='様式３（療養者名簿）（⑤の場合）'!$BD117,IF(LZ$19&lt;='様式３（療養者名簿）（⑤の場合）'!$BE117,1,0),0),0)</f>
        <v>0</v>
      </c>
      <c r="MA112" s="256">
        <f>IF(MA$19-'様式３（療養者名簿）（⑤の場合）'!$BD117+1&lt;=15,IF(MA$19&gt;='様式３（療養者名簿）（⑤の場合）'!$BD117,IF(MA$19&lt;='様式３（療養者名簿）（⑤の場合）'!$BE117,1,0),0),0)</f>
        <v>0</v>
      </c>
      <c r="MB112" s="256">
        <f>IF(MB$19-'様式３（療養者名簿）（⑤の場合）'!$BD117+1&lt;=15,IF(MB$19&gt;='様式３（療養者名簿）（⑤の場合）'!$BD117,IF(MB$19&lt;='様式３（療養者名簿）（⑤の場合）'!$BE117,1,0),0),0)</f>
        <v>0</v>
      </c>
      <c r="MC112" s="256">
        <f>IF(MC$19-'様式３（療養者名簿）（⑤の場合）'!$BD117+1&lt;=15,IF(MC$19&gt;='様式３（療養者名簿）（⑤の場合）'!$BD117,IF(MC$19&lt;='様式３（療養者名簿）（⑤の場合）'!$BE117,1,0),0),0)</f>
        <v>0</v>
      </c>
      <c r="MD112" s="256">
        <f>IF(MD$19-'様式３（療養者名簿）（⑤の場合）'!$BD117+1&lt;=15,IF(MD$19&gt;='様式３（療養者名簿）（⑤の場合）'!$BD117,IF(MD$19&lt;='様式３（療養者名簿）（⑤の場合）'!$BE117,1,0),0),0)</f>
        <v>0</v>
      </c>
      <c r="ME112" s="256">
        <f>IF(ME$19-'様式３（療養者名簿）（⑤の場合）'!$BD117+1&lt;=15,IF(ME$19&gt;='様式３（療養者名簿）（⑤の場合）'!$BD117,IF(ME$19&lt;='様式３（療養者名簿）（⑤の場合）'!$BE117,1,0),0),0)</f>
        <v>0</v>
      </c>
      <c r="MF112" s="256">
        <f>IF(MF$19-'様式３（療養者名簿）（⑤の場合）'!$BD117+1&lt;=15,IF(MF$19&gt;='様式３（療養者名簿）（⑤の場合）'!$BD117,IF(MF$19&lt;='様式３（療養者名簿）（⑤の場合）'!$BE117,1,0),0),0)</f>
        <v>0</v>
      </c>
      <c r="MG112" s="256">
        <f>IF(MG$19-'様式３（療養者名簿）（⑤の場合）'!$BD117+1&lt;=15,IF(MG$19&gt;='様式３（療養者名簿）（⑤の場合）'!$BD117,IF(MG$19&lt;='様式３（療養者名簿）（⑤の場合）'!$BE117,1,0),0),0)</f>
        <v>0</v>
      </c>
      <c r="MH112" s="256">
        <f>IF(MH$19-'様式３（療養者名簿）（⑤の場合）'!$BD117+1&lt;=15,IF(MH$19&gt;='様式３（療養者名簿）（⑤の場合）'!$BD117,IF(MH$19&lt;='様式３（療養者名簿）（⑤の場合）'!$BE117,1,0),0),0)</f>
        <v>0</v>
      </c>
      <c r="MI112" s="256">
        <f>IF(MI$19-'様式３（療養者名簿）（⑤の場合）'!$BD117+1&lt;=15,IF(MI$19&gt;='様式３（療養者名簿）（⑤の場合）'!$BD117,IF(MI$19&lt;='様式３（療養者名簿）（⑤の場合）'!$BE117,1,0),0),0)</f>
        <v>0</v>
      </c>
      <c r="MJ112" s="256">
        <f>IF(MJ$19-'様式３（療養者名簿）（⑤の場合）'!$BD117+1&lt;=15,IF(MJ$19&gt;='様式３（療養者名簿）（⑤の場合）'!$BD117,IF(MJ$19&lt;='様式３（療養者名簿）（⑤の場合）'!$BE117,1,0),0),0)</f>
        <v>0</v>
      </c>
      <c r="MK112" s="256">
        <f>IF(MK$19-'様式３（療養者名簿）（⑤の場合）'!$BD117+1&lt;=15,IF(MK$19&gt;='様式３（療養者名簿）（⑤の場合）'!$BD117,IF(MK$19&lt;='様式３（療養者名簿）（⑤の場合）'!$BE117,1,0),0),0)</f>
        <v>0</v>
      </c>
      <c r="ML112" s="256">
        <f>IF(ML$19-'様式３（療養者名簿）（⑤の場合）'!$BD117+1&lt;=15,IF(ML$19&gt;='様式３（療養者名簿）（⑤の場合）'!$BD117,IF(ML$19&lt;='様式３（療養者名簿）（⑤の場合）'!$BE117,1,0),0),0)</f>
        <v>0</v>
      </c>
      <c r="MM112" s="256">
        <f>IF(MM$19-'様式３（療養者名簿）（⑤の場合）'!$BD117+1&lt;=15,IF(MM$19&gt;='様式３（療養者名簿）（⑤の場合）'!$BD117,IF(MM$19&lt;='様式３（療養者名簿）（⑤の場合）'!$BE117,1,0),0),0)</f>
        <v>0</v>
      </c>
      <c r="MN112" s="256">
        <f>IF(MN$19-'様式３（療養者名簿）（⑤の場合）'!$BD117+1&lt;=15,IF(MN$19&gt;='様式３（療養者名簿）（⑤の場合）'!$BD117,IF(MN$19&lt;='様式３（療養者名簿）（⑤の場合）'!$BE117,1,0),0),0)</f>
        <v>0</v>
      </c>
      <c r="MO112" s="256">
        <f>IF(MO$19-'様式３（療養者名簿）（⑤の場合）'!$BD117+1&lt;=15,IF(MO$19&gt;='様式３（療養者名簿）（⑤の場合）'!$BD117,IF(MO$19&lt;='様式３（療養者名簿）（⑤の場合）'!$BE117,1,0),0),0)</f>
        <v>0</v>
      </c>
      <c r="MP112" s="256">
        <f>IF(MP$19-'様式３（療養者名簿）（⑤の場合）'!$BD117+1&lt;=15,IF(MP$19&gt;='様式３（療養者名簿）（⑤の場合）'!$BD117,IF(MP$19&lt;='様式３（療養者名簿）（⑤の場合）'!$BE117,1,0),0),0)</f>
        <v>0</v>
      </c>
      <c r="MQ112" s="256">
        <f>IF(MQ$19-'様式３（療養者名簿）（⑤の場合）'!$BD117+1&lt;=15,IF(MQ$19&gt;='様式３（療養者名簿）（⑤の場合）'!$BD117,IF(MQ$19&lt;='様式３（療養者名簿）（⑤の場合）'!$BE117,1,0),0),0)</f>
        <v>0</v>
      </c>
      <c r="MR112" s="256">
        <f>IF(MR$19-'様式３（療養者名簿）（⑤の場合）'!$BD117+1&lt;=15,IF(MR$19&gt;='様式３（療養者名簿）（⑤の場合）'!$BD117,IF(MR$19&lt;='様式３（療養者名簿）（⑤の場合）'!$BE117,1,0),0),0)</f>
        <v>0</v>
      </c>
      <c r="MS112" s="256">
        <f>IF(MS$19-'様式３（療養者名簿）（⑤の場合）'!$BD117+1&lt;=15,IF(MS$19&gt;='様式３（療養者名簿）（⑤の場合）'!$BD117,IF(MS$19&lt;='様式３（療養者名簿）（⑤の場合）'!$BE117,1,0),0),0)</f>
        <v>0</v>
      </c>
      <c r="MT112" s="256">
        <f>IF(MT$19-'様式３（療養者名簿）（⑤の場合）'!$BD117+1&lt;=15,IF(MT$19&gt;='様式３（療養者名簿）（⑤の場合）'!$BD117,IF(MT$19&lt;='様式３（療養者名簿）（⑤の場合）'!$BE117,1,0),0),0)</f>
        <v>0</v>
      </c>
      <c r="MU112" s="256">
        <f>IF(MU$19-'様式３（療養者名簿）（⑤の場合）'!$BD117+1&lt;=15,IF(MU$19&gt;='様式３（療養者名簿）（⑤の場合）'!$BD117,IF(MU$19&lt;='様式３（療養者名簿）（⑤の場合）'!$BE117,1,0),0),0)</f>
        <v>0</v>
      </c>
      <c r="MV112" s="256">
        <f>IF(MV$19-'様式３（療養者名簿）（⑤の場合）'!$BD117+1&lt;=15,IF(MV$19&gt;='様式３（療養者名簿）（⑤の場合）'!$BD117,IF(MV$19&lt;='様式３（療養者名簿）（⑤の場合）'!$BE117,1,0),0),0)</f>
        <v>0</v>
      </c>
      <c r="MW112" s="256">
        <f>IF(MW$19-'様式３（療養者名簿）（⑤の場合）'!$BD117+1&lt;=15,IF(MW$19&gt;='様式３（療養者名簿）（⑤の場合）'!$BD117,IF(MW$19&lt;='様式３（療養者名簿）（⑤の場合）'!$BE117,1,0),0),0)</f>
        <v>0</v>
      </c>
      <c r="MX112" s="256">
        <f>IF(MX$19-'様式３（療養者名簿）（⑤の場合）'!$BD117+1&lt;=15,IF(MX$19&gt;='様式３（療養者名簿）（⑤の場合）'!$BD117,IF(MX$19&lt;='様式３（療養者名簿）（⑤の場合）'!$BE117,1,0),0),0)</f>
        <v>0</v>
      </c>
      <c r="MY112" s="256">
        <f>IF(MY$19-'様式３（療養者名簿）（⑤の場合）'!$BD117+1&lt;=15,IF(MY$19&gt;='様式３（療養者名簿）（⑤の場合）'!$BD117,IF(MY$19&lt;='様式３（療養者名簿）（⑤の場合）'!$BE117,1,0),0),0)</f>
        <v>0</v>
      </c>
      <c r="MZ112" s="256">
        <f>IF(MZ$19-'様式３（療養者名簿）（⑤の場合）'!$BD117+1&lt;=15,IF(MZ$19&gt;='様式３（療養者名簿）（⑤の場合）'!$BD117,IF(MZ$19&lt;='様式３（療養者名簿）（⑤の場合）'!$BE117,1,0),0),0)</f>
        <v>0</v>
      </c>
      <c r="NA112" s="256">
        <f>IF(NA$19-'様式３（療養者名簿）（⑤の場合）'!$BD117+1&lt;=15,IF(NA$19&gt;='様式３（療養者名簿）（⑤の場合）'!$BD117,IF(NA$19&lt;='様式３（療養者名簿）（⑤の場合）'!$BE117,1,0),0),0)</f>
        <v>0</v>
      </c>
      <c r="NB112" s="256">
        <f>IF(NB$19-'様式３（療養者名簿）（⑤の場合）'!$BD117+1&lt;=15,IF(NB$19&gt;='様式３（療養者名簿）（⑤の場合）'!$BD117,IF(NB$19&lt;='様式３（療養者名簿）（⑤の場合）'!$BE117,1,0),0),0)</f>
        <v>0</v>
      </c>
      <c r="NC112" s="257">
        <f>IF(NC$19-'様式３（療養者名簿）（⑤の場合）'!$BD117+1&lt;=15,IF(NC$19&gt;='様式３（療養者名簿）（⑤の場合）'!$BD117,IF(NC$19&lt;='様式３（療養者名簿）（⑤の場合）'!$BE117,1,0),0),0)</f>
        <v>0</v>
      </c>
      <c r="ND112" s="257">
        <f>IF(ND$19-'様式３（療養者名簿）（⑤の場合）'!$BD117+1&lt;=15,IF(ND$19&gt;='様式３（療養者名簿）（⑤の場合）'!$BD117,IF(ND$19&lt;='様式３（療養者名簿）（⑤の場合）'!$BE117,1,0),0),0)</f>
        <v>0</v>
      </c>
      <c r="NE112" s="257">
        <f>IF(NE$19-'様式３（療養者名簿）（⑤の場合）'!$BD117+1&lt;=15,IF(NE$19&gt;='様式３（療養者名簿）（⑤の場合）'!$BD117,IF(NE$19&lt;='様式３（療養者名簿）（⑤の場合）'!$BE117,1,0),0),0)</f>
        <v>0</v>
      </c>
      <c r="NF112" s="257">
        <f>IF(NF$19-'様式３（療養者名簿）（⑤の場合）'!$BD117+1&lt;=15,IF(NF$19&gt;='様式３（療養者名簿）（⑤の場合）'!$BD117,IF(NF$19&lt;='様式３（療養者名簿）（⑤の場合）'!$BE117,1,0),0),0)</f>
        <v>0</v>
      </c>
      <c r="NG112" s="257">
        <f>IF(NG$19-'様式３（療養者名簿）（⑤の場合）'!$BD117+1&lt;=15,IF(NG$19&gt;='様式３（療養者名簿）（⑤の場合）'!$BD117,IF(NG$19&lt;='様式３（療養者名簿）（⑤の場合）'!$BE117,1,0),0),0)</f>
        <v>0</v>
      </c>
      <c r="NH112" s="257">
        <f>IF(NH$19-'様式３（療養者名簿）（⑤の場合）'!$BD117+1&lt;=15,IF(NH$19&gt;='様式３（療養者名簿）（⑤の場合）'!$BD117,IF(NH$19&lt;='様式３（療養者名簿）（⑤の場合）'!$BE117,1,0),0),0)</f>
        <v>0</v>
      </c>
      <c r="NI112" s="257">
        <f>IF(NI$19-'様式３（療養者名簿）（⑤の場合）'!$BD117+1&lt;=15,IF(NI$19&gt;='様式３（療養者名簿）（⑤の場合）'!$BD117,IF(NI$19&lt;='様式３（療養者名簿）（⑤の場合）'!$BE117,1,0),0),0)</f>
        <v>0</v>
      </c>
      <c r="NJ112" s="257">
        <f>IF(NJ$19-'様式３（療養者名簿）（⑤の場合）'!$BD117+1&lt;=15,IF(NJ$19&gt;='様式３（療養者名簿）（⑤の場合）'!$BD117,IF(NJ$19&lt;='様式３（療養者名簿）（⑤の場合）'!$BE117,1,0),0),0)</f>
        <v>0</v>
      </c>
      <c r="NK112" s="257">
        <f>IF(NK$19-'様式３（療養者名簿）（⑤の場合）'!$BD117+1&lt;=15,IF(NK$19&gt;='様式３（療養者名簿）（⑤の場合）'!$BD117,IF(NK$19&lt;='様式３（療養者名簿）（⑤の場合）'!$BE117,1,0),0),0)</f>
        <v>0</v>
      </c>
      <c r="NL112" s="257">
        <f>IF(NL$19-'様式３（療養者名簿）（⑤の場合）'!$BD117+1&lt;=15,IF(NL$19&gt;='様式３（療養者名簿）（⑤の場合）'!$BD117,IF(NL$19&lt;='様式３（療養者名簿）（⑤の場合）'!$BE117,1,0),0),0)</f>
        <v>0</v>
      </c>
      <c r="NM112" s="257">
        <f>IF(NM$19-'様式３（療養者名簿）（⑤の場合）'!$BD117+1&lt;=15,IF(NM$19&gt;='様式３（療養者名簿）（⑤の場合）'!$BD117,IF(NM$19&lt;='様式３（療養者名簿）（⑤の場合）'!$BE117,1,0),0),0)</f>
        <v>0</v>
      </c>
      <c r="NN112" s="257">
        <f>IF(NN$19-'様式３（療養者名簿）（⑤の場合）'!$BD117+1&lt;=15,IF(NN$19&gt;='様式３（療養者名簿）（⑤の場合）'!$BD117,IF(NN$19&lt;='様式３（療養者名簿）（⑤の場合）'!$BE117,1,0),0),0)</f>
        <v>0</v>
      </c>
      <c r="NO112" s="257">
        <f>IF(NO$19-'様式３（療養者名簿）（⑤の場合）'!$BD117+1&lt;=15,IF(NO$19&gt;='様式３（療養者名簿）（⑤の場合）'!$BD117,IF(NO$19&lt;='様式３（療養者名簿）（⑤の場合）'!$BE117,1,0),0),0)</f>
        <v>0</v>
      </c>
      <c r="NP112" s="257">
        <f>IF(NP$19-'様式３（療養者名簿）（⑤の場合）'!$BD117+1&lt;=15,IF(NP$19&gt;='様式３（療養者名簿）（⑤の場合）'!$BD117,IF(NP$19&lt;='様式３（療養者名簿）（⑤の場合）'!$BE117,1,0),0),0)</f>
        <v>0</v>
      </c>
      <c r="NQ112" s="257">
        <f>IF(NQ$19-'様式３（療養者名簿）（⑤の場合）'!$BD117+1&lt;=15,IF(NQ$19&gt;='様式３（療養者名簿）（⑤の場合）'!$BD117,IF(NQ$19&lt;='様式３（療養者名簿）（⑤の場合）'!$BE117,1,0),0),0)</f>
        <v>0</v>
      </c>
      <c r="NR112" s="257">
        <f>IF(NR$19-'様式３（療養者名簿）（⑤の場合）'!$BD117+1&lt;=15,IF(NR$19&gt;='様式３（療養者名簿）（⑤の場合）'!$BD117,IF(NR$19&lt;='様式３（療養者名簿）（⑤の場合）'!$BE117,1,0),0),0)</f>
        <v>0</v>
      </c>
      <c r="NS112" s="257">
        <f>IF(NS$19-'様式３（療養者名簿）（⑤の場合）'!$BD117+1&lt;=15,IF(NS$19&gt;='様式３（療養者名簿）（⑤の場合）'!$BD117,IF(NS$19&lt;='様式３（療養者名簿）（⑤の場合）'!$BE117,1,0),0),0)</f>
        <v>0</v>
      </c>
      <c r="NT112" s="257">
        <f>IF(NT$19-'様式３（療養者名簿）（⑤の場合）'!$BD117+1&lt;=15,IF(NT$19&gt;='様式３（療養者名簿）（⑤の場合）'!$BD117,IF(NT$19&lt;='様式３（療養者名簿）（⑤の場合）'!$BE117,1,0),0),0)</f>
        <v>0</v>
      </c>
      <c r="NU112" s="257">
        <f>IF(NU$19-'様式３（療養者名簿）（⑤の場合）'!$BD117+1&lt;=15,IF(NU$19&gt;='様式３（療養者名簿）（⑤の場合）'!$BD117,IF(NU$19&lt;='様式３（療養者名簿）（⑤の場合）'!$BE117,1,0),0),0)</f>
        <v>0</v>
      </c>
      <c r="NV112" s="257">
        <f>IF(NV$19-'様式３（療養者名簿）（⑤の場合）'!$BD117+1&lt;=15,IF(NV$19&gt;='様式３（療養者名簿）（⑤の場合）'!$BD117,IF(NV$19&lt;='様式３（療養者名簿）（⑤の場合）'!$BE117,1,0),0),0)</f>
        <v>0</v>
      </c>
      <c r="NW112" s="257">
        <f>IF(NW$19-'様式３（療養者名簿）（⑤の場合）'!$BD117+1&lt;=15,IF(NW$19&gt;='様式３（療養者名簿）（⑤の場合）'!$BD117,IF(NW$19&lt;='様式３（療養者名簿）（⑤の場合）'!$BE117,1,0),0),0)</f>
        <v>0</v>
      </c>
      <c r="NX112" s="257">
        <f>IF(NX$19-'様式３（療養者名簿）（⑤の場合）'!$BD117+1&lt;=15,IF(NX$19&gt;='様式３（療養者名簿）（⑤の場合）'!$BD117,IF(NX$19&lt;='様式３（療養者名簿）（⑤の場合）'!$BE117,1,0),0),0)</f>
        <v>0</v>
      </c>
      <c r="NY112" s="257">
        <f>IF(NY$19-'様式３（療養者名簿）（⑤の場合）'!$BD117+1&lt;=15,IF(NY$19&gt;='様式３（療養者名簿）（⑤の場合）'!$BD117,IF(NY$19&lt;='様式３（療養者名簿）（⑤の場合）'!$BE117,1,0),0),0)</f>
        <v>0</v>
      </c>
      <c r="NZ112" s="257">
        <f>IF(NZ$19-'様式３（療養者名簿）（⑤の場合）'!$BD117+1&lt;=15,IF(NZ$19&gt;='様式３（療養者名簿）（⑤の場合）'!$BD117,IF(NZ$19&lt;='様式３（療養者名簿）（⑤の場合）'!$BE117,1,0),0),0)</f>
        <v>0</v>
      </c>
      <c r="OA112" s="257">
        <f>IF(OA$19-'様式３（療養者名簿）（⑤の場合）'!$BD117+1&lt;=15,IF(OA$19&gt;='様式３（療養者名簿）（⑤の場合）'!$BD117,IF(OA$19&lt;='様式３（療養者名簿）（⑤の場合）'!$BE117,1,0),0),0)</f>
        <v>0</v>
      </c>
      <c r="OB112" s="257">
        <f>IF(OB$19-'様式３（療養者名簿）（⑤の場合）'!$BD117+1&lt;=15,IF(OB$19&gt;='様式３（療養者名簿）（⑤の場合）'!$BD117,IF(OB$19&lt;='様式３（療養者名簿）（⑤の場合）'!$BE117,1,0),0),0)</f>
        <v>0</v>
      </c>
      <c r="OC112" s="257">
        <f>IF(OC$19-'様式３（療養者名簿）（⑤の場合）'!$BD117+1&lt;=15,IF(OC$19&gt;='様式３（療養者名簿）（⑤の場合）'!$BD117,IF(OC$19&lt;='様式３（療養者名簿）（⑤の場合）'!$BE117,1,0),0),0)</f>
        <v>0</v>
      </c>
      <c r="OD112" s="257">
        <f>IF(OD$19-'様式３（療養者名簿）（⑤の場合）'!$BD117+1&lt;=15,IF(OD$19&gt;='様式３（療養者名簿）（⑤の場合）'!$BD117,IF(OD$19&lt;='様式３（療養者名簿）（⑤の場合）'!$BE117,1,0),0),0)</f>
        <v>0</v>
      </c>
      <c r="OE112" s="257">
        <f>IF(OE$19-'様式３（療養者名簿）（⑤の場合）'!$BD117+1&lt;=15,IF(OE$19&gt;='様式３（療養者名簿）（⑤の場合）'!$BD117,IF(OE$19&lt;='様式３（療養者名簿）（⑤の場合）'!$BE117,1,0),0),0)</f>
        <v>0</v>
      </c>
      <c r="OF112" s="257">
        <f>IF(OF$19-'様式３（療養者名簿）（⑤の場合）'!$BD117+1&lt;=15,IF(OF$19&gt;='様式３（療養者名簿）（⑤の場合）'!$BD117,IF(OF$19&lt;='様式３（療養者名簿）（⑤の場合）'!$BE117,1,0),0),0)</f>
        <v>0</v>
      </c>
      <c r="OG112" s="257">
        <f>IF(OG$19-'様式３（療養者名簿）（⑤の場合）'!$BD117+1&lt;=15,IF(OG$19&gt;='様式３（療養者名簿）（⑤の場合）'!$BD117,IF(OG$19&lt;='様式３（療養者名簿）（⑤の場合）'!$BE117,1,0),0),0)</f>
        <v>0</v>
      </c>
      <c r="OH112" s="257">
        <f>IF(OH$19-'様式３（療養者名簿）（⑤の場合）'!$BD117+1&lt;=15,IF(OH$19&gt;='様式３（療養者名簿）（⑤の場合）'!$BD117,IF(OH$19&lt;='様式３（療養者名簿）（⑤の場合）'!$BE117,1,0),0),0)</f>
        <v>0</v>
      </c>
      <c r="OI112" s="257">
        <f>IF(OI$19-'様式３（療養者名簿）（⑤の場合）'!$BD117+1&lt;=15,IF(OI$19&gt;='様式３（療養者名簿）（⑤の場合）'!$BD117,IF(OI$19&lt;='様式３（療養者名簿）（⑤の場合）'!$BE117,1,0),0),0)</f>
        <v>0</v>
      </c>
      <c r="OJ112" s="257">
        <f>IF(OJ$19-'様式３（療養者名簿）（⑤の場合）'!$BD117+1&lt;=15,IF(OJ$19&gt;='様式３（療養者名簿）（⑤の場合）'!$BD117,IF(OJ$19&lt;='様式３（療養者名簿）（⑤の場合）'!$BE117,1,0),0),0)</f>
        <v>0</v>
      </c>
      <c r="OK112" s="257">
        <f>IF(OK$19-'様式３（療養者名簿）（⑤の場合）'!$BD117+1&lt;=15,IF(OK$19&gt;='様式３（療養者名簿）（⑤の場合）'!$BD117,IF(OK$19&lt;='様式３（療養者名簿）（⑤の場合）'!$BE117,1,0),0),0)</f>
        <v>0</v>
      </c>
      <c r="OL112" s="257">
        <f>IF(OL$19-'様式３（療養者名簿）（⑤の場合）'!$BD117+1&lt;=15,IF(OL$19&gt;='様式３（療養者名簿）（⑤の場合）'!$BD117,IF(OL$19&lt;='様式３（療養者名簿）（⑤の場合）'!$BE117,1,0),0),0)</f>
        <v>0</v>
      </c>
      <c r="OM112" s="257">
        <f>IF(OM$19-'様式３（療養者名簿）（⑤の場合）'!$BD117+1&lt;=15,IF(OM$19&gt;='様式３（療養者名簿）（⑤の場合）'!$BD117,IF(OM$19&lt;='様式３（療養者名簿）（⑤の場合）'!$BE117,1,0),0),0)</f>
        <v>0</v>
      </c>
      <c r="ON112" s="257">
        <f>IF(ON$19-'様式３（療養者名簿）（⑤の場合）'!$BD117+1&lt;=15,IF(ON$19&gt;='様式３（療養者名簿）（⑤の場合）'!$BD117,IF(ON$19&lt;='様式３（療養者名簿）（⑤の場合）'!$BE117,1,0),0),0)</f>
        <v>0</v>
      </c>
      <c r="OO112" s="257">
        <f>IF(OO$19-'様式３（療養者名簿）（⑤の場合）'!$BD117+1&lt;=15,IF(OO$19&gt;='様式３（療養者名簿）（⑤の場合）'!$BD117,IF(OO$19&lt;='様式３（療養者名簿）（⑤の場合）'!$BE117,1,0),0),0)</f>
        <v>0</v>
      </c>
      <c r="OP112" s="257">
        <f>IF(OP$19-'様式３（療養者名簿）（⑤の場合）'!$BD117+1&lt;=15,IF(OP$19&gt;='様式３（療養者名簿）（⑤の場合）'!$BD117,IF(OP$19&lt;='様式３（療養者名簿）（⑤の場合）'!$BE117,1,0),0),0)</f>
        <v>0</v>
      </c>
      <c r="OQ112" s="257">
        <f>IF(OQ$19-'様式３（療養者名簿）（⑤の場合）'!$BD117+1&lt;=15,IF(OQ$19&gt;='様式３（療養者名簿）（⑤の場合）'!$BD117,IF(OQ$19&lt;='様式３（療養者名簿）（⑤の場合）'!$BE117,1,0),0),0)</f>
        <v>0</v>
      </c>
      <c r="OR112" s="257">
        <f>IF(OR$19-'様式３（療養者名簿）（⑤の場合）'!$BD117+1&lt;=15,IF(OR$19&gt;='様式３（療養者名簿）（⑤の場合）'!$BD117,IF(OR$19&lt;='様式３（療養者名簿）（⑤の場合）'!$BE117,1,0),0),0)</f>
        <v>0</v>
      </c>
      <c r="OS112" s="257">
        <f>IF(OS$19-'様式３（療養者名簿）（⑤の場合）'!$BD117+1&lt;=15,IF(OS$19&gt;='様式３（療養者名簿）（⑤の場合）'!$BD117,IF(OS$19&lt;='様式３（療養者名簿）（⑤の場合）'!$BE117,1,0),0),0)</f>
        <v>0</v>
      </c>
      <c r="OT112" s="257">
        <f>IF(OT$19-'様式３（療養者名簿）（⑤の場合）'!$BD117+1&lt;=15,IF(OT$19&gt;='様式３（療養者名簿）（⑤の場合）'!$BD117,IF(OT$19&lt;='様式３（療養者名簿）（⑤の場合）'!$BE117,1,0),0),0)</f>
        <v>0</v>
      </c>
      <c r="OU112" s="257">
        <f>IF(OU$19-'様式３（療養者名簿）（⑤の場合）'!$BD117+1&lt;=15,IF(OU$19&gt;='様式３（療養者名簿）（⑤の場合）'!$BD117,IF(OU$19&lt;='様式３（療養者名簿）（⑤の場合）'!$BE117,1,0),0),0)</f>
        <v>0</v>
      </c>
      <c r="OV112" s="257">
        <f>IF(OV$19-'様式３（療養者名簿）（⑤の場合）'!$BD117+1&lt;=15,IF(OV$19&gt;='様式３（療養者名簿）（⑤の場合）'!$BD117,IF(OV$19&lt;='様式３（療養者名簿）（⑤の場合）'!$BE117,1,0),0),0)</f>
        <v>0</v>
      </c>
      <c r="OW112" s="257">
        <f>IF(OW$19-'様式３（療養者名簿）（⑤の場合）'!$BD117+1&lt;=15,IF(OW$19&gt;='様式３（療養者名簿）（⑤の場合）'!$BD117,IF(OW$19&lt;='様式３（療養者名簿）（⑤の場合）'!$BE117,1,0),0),0)</f>
        <v>0</v>
      </c>
      <c r="OX112" s="257">
        <f>IF(OX$19-'様式３（療養者名簿）（⑤の場合）'!$BD117+1&lt;=15,IF(OX$19&gt;='様式３（療養者名簿）（⑤の場合）'!$BD117,IF(OX$19&lt;='様式３（療養者名簿）（⑤の場合）'!$BE117,1,0),0),0)</f>
        <v>0</v>
      </c>
      <c r="OY112" s="257">
        <f>IF(OY$19-'様式３（療養者名簿）（⑤の場合）'!$BD117+1&lt;=15,IF(OY$19&gt;='様式３（療養者名簿）（⑤の場合）'!$BD117,IF(OY$19&lt;='様式３（療養者名簿）（⑤の場合）'!$BE117,1,0),0),0)</f>
        <v>0</v>
      </c>
      <c r="OZ112" s="257">
        <f>IF(OZ$19-'様式３（療養者名簿）（⑤の場合）'!$BD117+1&lt;=15,IF(OZ$19&gt;='様式３（療養者名簿）（⑤の場合）'!$BD117,IF(OZ$19&lt;='様式３（療養者名簿）（⑤の場合）'!$BE117,1,0),0),0)</f>
        <v>0</v>
      </c>
      <c r="PA112" s="257">
        <f>IF(PA$19-'様式３（療養者名簿）（⑤の場合）'!$BD117+1&lt;=15,IF(PA$19&gt;='様式３（療養者名簿）（⑤の場合）'!$BD117,IF(PA$19&lt;='様式３（療養者名簿）（⑤の場合）'!$BE117,1,0),0),0)</f>
        <v>0</v>
      </c>
      <c r="PB112" s="257">
        <f>IF(PB$19-'様式３（療養者名簿）（⑤の場合）'!$BD117+1&lt;=15,IF(PB$19&gt;='様式３（療養者名簿）（⑤の場合）'!$BD117,IF(PB$19&lt;='様式３（療養者名簿）（⑤の場合）'!$BE117,1,0),0),0)</f>
        <v>0</v>
      </c>
      <c r="PC112" s="257">
        <f>IF(PC$19-'様式３（療養者名簿）（⑤の場合）'!$BD117+1&lt;=15,IF(PC$19&gt;='様式３（療養者名簿）（⑤の場合）'!$BD117,IF(PC$19&lt;='様式３（療養者名簿）（⑤の場合）'!$BE117,1,0),0),0)</f>
        <v>0</v>
      </c>
      <c r="PD112" s="257">
        <f>IF(PD$19-'様式３（療養者名簿）（⑤の場合）'!$BD117+1&lt;=15,IF(PD$19&gt;='様式３（療養者名簿）（⑤の場合）'!$BD117,IF(PD$19&lt;='様式３（療養者名簿）（⑤の場合）'!$BE117,1,0),0),0)</f>
        <v>0</v>
      </c>
      <c r="PE112" s="257">
        <f>IF(PE$19-'様式３（療養者名簿）（⑤の場合）'!$BD117+1&lt;=15,IF(PE$19&gt;='様式３（療養者名簿）（⑤の場合）'!$BD117,IF(PE$19&lt;='様式３（療養者名簿）（⑤の場合）'!$BE117,1,0),0),0)</f>
        <v>0</v>
      </c>
      <c r="PF112" s="257">
        <f>IF(PF$19-'様式３（療養者名簿）（⑤の場合）'!$BD117+1&lt;=15,IF(PF$19&gt;='様式３（療養者名簿）（⑤の場合）'!$BD117,IF(PF$19&lt;='様式３（療養者名簿）（⑤の場合）'!$BE117,1,0),0),0)</f>
        <v>0</v>
      </c>
      <c r="PG112" s="257">
        <f>IF(PG$19-'様式３（療養者名簿）（⑤の場合）'!$BD117+1&lt;=15,IF(PG$19&gt;='様式３（療養者名簿）（⑤の場合）'!$BD117,IF(PG$19&lt;='様式３（療養者名簿）（⑤の場合）'!$BE117,1,0),0),0)</f>
        <v>0</v>
      </c>
      <c r="PH112" s="257">
        <f>IF(PH$19-'様式３（療養者名簿）（⑤の場合）'!$BD117+1&lt;=15,IF(PH$19&gt;='様式３（療養者名簿）（⑤の場合）'!$BD117,IF(PH$19&lt;='様式３（療養者名簿）（⑤の場合）'!$BE117,1,0),0),0)</f>
        <v>0</v>
      </c>
      <c r="PI112" s="257">
        <f>IF(PI$19-'様式３（療養者名簿）（⑤の場合）'!$BD117+1&lt;=15,IF(PI$19&gt;='様式３（療養者名簿）（⑤の場合）'!$BD117,IF(PI$19&lt;='様式３（療養者名簿）（⑤の場合）'!$BE117,1,0),0),0)</f>
        <v>0</v>
      </c>
      <c r="PJ112" s="257">
        <f>IF(PJ$19-'様式３（療養者名簿）（⑤の場合）'!$BD117+1&lt;=15,IF(PJ$19&gt;='様式３（療養者名簿）（⑤の場合）'!$BD117,IF(PJ$19&lt;='様式３（療養者名簿）（⑤の場合）'!$BE117,1,0),0),0)</f>
        <v>0</v>
      </c>
      <c r="PK112" s="257">
        <f>IF(PK$19-'様式３（療養者名簿）（⑤の場合）'!$BD117+1&lt;=15,IF(PK$19&gt;='様式３（療養者名簿）（⑤の場合）'!$BD117,IF(PK$19&lt;='様式３（療養者名簿）（⑤の場合）'!$BE117,1,0),0),0)</f>
        <v>0</v>
      </c>
      <c r="PL112" s="257">
        <f>IF(PL$19-'様式３（療養者名簿）（⑤の場合）'!$BD117+1&lt;=15,IF(PL$19&gt;='様式３（療養者名簿）（⑤の場合）'!$BD117,IF(PL$19&lt;='様式３（療養者名簿）（⑤の場合）'!$BE117,1,0),0),0)</f>
        <v>0</v>
      </c>
      <c r="PM112" s="257">
        <f>IF(PM$19-'様式３（療養者名簿）（⑤の場合）'!$BD117+1&lt;=15,IF(PM$19&gt;='様式３（療養者名簿）（⑤の場合）'!$BD117,IF(PM$19&lt;='様式３（療養者名簿）（⑤の場合）'!$BE117,1,0),0),0)</f>
        <v>0</v>
      </c>
      <c r="PN112" s="257">
        <f>IF(PN$19-'様式３（療養者名簿）（⑤の場合）'!$BD117+1&lt;=15,IF(PN$19&gt;='様式３（療養者名簿）（⑤の場合）'!$BD117,IF(PN$19&lt;='様式３（療養者名簿）（⑤の場合）'!$BE117,1,0),0),0)</f>
        <v>0</v>
      </c>
      <c r="PO112" s="257">
        <f>IF(PO$19-'様式３（療養者名簿）（⑤の場合）'!$BD117+1&lt;=15,IF(PO$19&gt;='様式３（療養者名簿）（⑤の場合）'!$BD117,IF(PO$19&lt;='様式３（療養者名簿）（⑤の場合）'!$BE117,1,0),0),0)</f>
        <v>0</v>
      </c>
      <c r="PP112" s="257">
        <f>IF(PP$19-'様式３（療養者名簿）（⑤の場合）'!$BD117+1&lt;=15,IF(PP$19&gt;='様式３（療養者名簿）（⑤の場合）'!$BD117,IF(PP$19&lt;='様式３（療養者名簿）（⑤の場合）'!$BE117,1,0),0),0)</f>
        <v>0</v>
      </c>
      <c r="PQ112" s="257">
        <f>IF(PQ$19-'様式３（療養者名簿）（⑤の場合）'!$BD117+1&lt;=15,IF(PQ$19&gt;='様式３（療養者名簿）（⑤の場合）'!$BD117,IF(PQ$19&lt;='様式３（療養者名簿）（⑤の場合）'!$BE117,1,0),0),0)</f>
        <v>0</v>
      </c>
      <c r="PR112" s="257">
        <f>IF(PR$19-'様式３（療養者名簿）（⑤の場合）'!$BD117+1&lt;=15,IF(PR$19&gt;='様式３（療養者名簿）（⑤の場合）'!$BD117,IF(PR$19&lt;='様式３（療養者名簿）（⑤の場合）'!$BE117,1,0),0),0)</f>
        <v>0</v>
      </c>
      <c r="PS112" s="257">
        <f>IF(PS$19-'様式３（療養者名簿）（⑤の場合）'!$BD117+1&lt;=15,IF(PS$19&gt;='様式３（療養者名簿）（⑤の場合）'!$BD117,IF(PS$19&lt;='様式３（療養者名簿）（⑤の場合）'!$BE117,1,0),0),0)</f>
        <v>0</v>
      </c>
      <c r="PT112" s="257">
        <f>IF(PT$19-'様式３（療養者名簿）（⑤の場合）'!$BD117+1&lt;=15,IF(PT$19&gt;='様式３（療養者名簿）（⑤の場合）'!$BD117,IF(PT$19&lt;='様式３（療養者名簿）（⑤の場合）'!$BE117,1,0),0),0)</f>
        <v>0</v>
      </c>
      <c r="PU112" s="257">
        <f>IF(PU$19-'様式３（療養者名簿）（⑤の場合）'!$BD117+1&lt;=15,IF(PU$19&gt;='様式３（療養者名簿）（⑤の場合）'!$BD117,IF(PU$19&lt;='様式３（療養者名簿）（⑤の場合）'!$BE117,1,0),0),0)</f>
        <v>0</v>
      </c>
      <c r="PV112" s="257">
        <f>IF(PV$19-'様式３（療養者名簿）（⑤の場合）'!$BD117+1&lt;=15,IF(PV$19&gt;='様式３（療養者名簿）（⑤の場合）'!$BD117,IF(PV$19&lt;='様式３（療養者名簿）（⑤の場合）'!$BE117,1,0),0),0)</f>
        <v>0</v>
      </c>
      <c r="PW112" s="257">
        <f>IF(PW$19-'様式３（療養者名簿）（⑤の場合）'!$BD117+1&lt;=15,IF(PW$19&gt;='様式３（療養者名簿）（⑤の場合）'!$BD117,IF(PW$19&lt;='様式３（療養者名簿）（⑤の場合）'!$BE117,1,0),0),0)</f>
        <v>0</v>
      </c>
      <c r="PX112" s="257">
        <f>IF(PX$19-'様式３（療養者名簿）（⑤の場合）'!$BD117+1&lt;=15,IF(PX$19&gt;='様式３（療養者名簿）（⑤の場合）'!$BD117,IF(PX$19&lt;='様式３（療養者名簿）（⑤の場合）'!$BE117,1,0),0),0)</f>
        <v>0</v>
      </c>
      <c r="PY112" s="257">
        <f>IF(PY$19-'様式３（療養者名簿）（⑤の場合）'!$BD117+1&lt;=15,IF(PY$19&gt;='様式３（療養者名簿）（⑤の場合）'!$BD117,IF(PY$19&lt;='様式３（療養者名簿）（⑤の場合）'!$BE117,1,0),0),0)</f>
        <v>0</v>
      </c>
      <c r="PZ112" s="257">
        <f>IF(PZ$19-'様式３（療養者名簿）（⑤の場合）'!$BD117+1&lt;=15,IF(PZ$19&gt;='様式３（療養者名簿）（⑤の場合）'!$BD117,IF(PZ$19&lt;='様式３（療養者名簿）（⑤の場合）'!$BE117,1,0),0),0)</f>
        <v>0</v>
      </c>
      <c r="QA112" s="257">
        <f>IF(QA$19-'様式３（療養者名簿）（⑤の場合）'!$BD117+1&lt;=15,IF(QA$19&gt;='様式３（療養者名簿）（⑤の場合）'!$BD117,IF(QA$19&lt;='様式３（療養者名簿）（⑤の場合）'!$BE117,1,0),0),0)</f>
        <v>0</v>
      </c>
      <c r="QB112" s="257">
        <f>IF(QB$19-'様式３（療養者名簿）（⑤の場合）'!$BD117+1&lt;=15,IF(QB$19&gt;='様式３（療養者名簿）（⑤の場合）'!$BD117,IF(QB$19&lt;='様式３（療養者名簿）（⑤の場合）'!$BE117,1,0),0),0)</f>
        <v>0</v>
      </c>
      <c r="QC112" s="257">
        <f>IF(QC$19-'様式３（療養者名簿）（⑤の場合）'!$BD117+1&lt;=15,IF(QC$19&gt;='様式３（療養者名簿）（⑤の場合）'!$BD117,IF(QC$19&lt;='様式３（療養者名簿）（⑤の場合）'!$BE117,1,0),0),0)</f>
        <v>0</v>
      </c>
      <c r="QD112" s="257">
        <f>IF(QD$19-'様式３（療養者名簿）（⑤の場合）'!$BD117+1&lt;=15,IF(QD$19&gt;='様式３（療養者名簿）（⑤の場合）'!$BD117,IF(QD$19&lt;='様式３（療養者名簿）（⑤の場合）'!$BE117,1,0),0),0)</f>
        <v>0</v>
      </c>
      <c r="QE112" s="257">
        <f>IF(QE$19-'様式３（療養者名簿）（⑤の場合）'!$BD117+1&lt;=15,IF(QE$19&gt;='様式３（療養者名簿）（⑤の場合）'!$BD117,IF(QE$19&lt;='様式３（療養者名簿）（⑤の場合）'!$BE117,1,0),0),0)</f>
        <v>0</v>
      </c>
      <c r="QF112" s="257">
        <f>IF(QF$19-'様式３（療養者名簿）（⑤の場合）'!$BD117+1&lt;=15,IF(QF$19&gt;='様式３（療養者名簿）（⑤の場合）'!$BD117,IF(QF$19&lt;='様式３（療養者名簿）（⑤の場合）'!$BE117,1,0),0),0)</f>
        <v>0</v>
      </c>
      <c r="QG112" s="257">
        <f>IF(QG$19-'様式３（療養者名簿）（⑤の場合）'!$BD117+1&lt;=15,IF(QG$19&gt;='様式３（療養者名簿）（⑤の場合）'!$BD117,IF(QG$19&lt;='様式３（療養者名簿）（⑤の場合）'!$BE117,1,0),0),0)</f>
        <v>0</v>
      </c>
      <c r="QH112" s="257">
        <f>IF(QH$19-'様式３（療養者名簿）（⑤の場合）'!$BD117+1&lt;=15,IF(QH$19&gt;='様式３（療養者名簿）（⑤の場合）'!$BD117,IF(QH$19&lt;='様式３（療養者名簿）（⑤の場合）'!$BE117,1,0),0),0)</f>
        <v>0</v>
      </c>
      <c r="QI112" s="257">
        <f>IF(QI$19-'様式３（療養者名簿）（⑤の場合）'!$BD117+1&lt;=15,IF(QI$19&gt;='様式３（療養者名簿）（⑤の場合）'!$BD117,IF(QI$19&lt;='様式３（療養者名簿）（⑤の場合）'!$BE117,1,0),0),0)</f>
        <v>0</v>
      </c>
      <c r="QJ112" s="257">
        <f>IF(QJ$19-'様式３（療養者名簿）（⑤の場合）'!$BD117+1&lt;=15,IF(QJ$19&gt;='様式３（療養者名簿）（⑤の場合）'!$BD117,IF(QJ$19&lt;='様式３（療養者名簿）（⑤の場合）'!$BE117,1,0),0),0)</f>
        <v>0</v>
      </c>
      <c r="QK112" s="257">
        <f>IF(QK$19-'様式３（療養者名簿）（⑤の場合）'!$BD117+1&lt;=15,IF(QK$19&gt;='様式３（療養者名簿）（⑤の場合）'!$BD117,IF(QK$19&lt;='様式３（療養者名簿）（⑤の場合）'!$BE117,1,0),0),0)</f>
        <v>0</v>
      </c>
      <c r="QL112" s="257">
        <f>IF(QL$19-'様式３（療養者名簿）（⑤の場合）'!$BD117+1&lt;=15,IF(QL$19&gt;='様式３（療養者名簿）（⑤の場合）'!$BD117,IF(QL$19&lt;='様式３（療養者名簿）（⑤の場合）'!$BE117,1,0),0),0)</f>
        <v>0</v>
      </c>
      <c r="QM112" s="257">
        <f>IF(QM$19-'様式３（療養者名簿）（⑤の場合）'!$BD117+1&lt;=15,IF(QM$19&gt;='様式３（療養者名簿）（⑤の場合）'!$BD117,IF(QM$19&lt;='様式３（療養者名簿）（⑤の場合）'!$BE117,1,0),0),0)</f>
        <v>0</v>
      </c>
      <c r="QN112" s="257">
        <f>IF(QN$19-'様式３（療養者名簿）（⑤の場合）'!$BD117+1&lt;=15,IF(QN$19&gt;='様式３（療養者名簿）（⑤の場合）'!$BD117,IF(QN$19&lt;='様式３（療養者名簿）（⑤の場合）'!$BE117,1,0),0),0)</f>
        <v>0</v>
      </c>
      <c r="QO112" s="257">
        <f>IF(QO$19-'様式３（療養者名簿）（⑤の場合）'!$BD117+1&lt;=15,IF(QO$19&gt;='様式３（療養者名簿）（⑤の場合）'!$BD117,IF(QO$19&lt;='様式３（療養者名簿）（⑤の場合）'!$BE117,1,0),0),0)</f>
        <v>0</v>
      </c>
      <c r="QP112" s="257">
        <f>IF(QP$19-'様式３（療養者名簿）（⑤の場合）'!$BD117+1&lt;=15,IF(QP$19&gt;='様式３（療養者名簿）（⑤の場合）'!$BD117,IF(QP$19&lt;='様式３（療養者名簿）（⑤の場合）'!$BE117,1,0),0),0)</f>
        <v>0</v>
      </c>
      <c r="QQ112" s="257">
        <f>IF(QQ$19-'様式３（療養者名簿）（⑤の場合）'!$BD117+1&lt;=15,IF(QQ$19&gt;='様式３（療養者名簿）（⑤の場合）'!$BD117,IF(QQ$19&lt;='様式３（療養者名簿）（⑤の場合）'!$BE117,1,0),0),0)</f>
        <v>0</v>
      </c>
      <c r="QR112" s="257">
        <f>IF(QR$19-'様式３（療養者名簿）（⑤の場合）'!$BD117+1&lt;=15,IF(QR$19&gt;='様式３（療養者名簿）（⑤の場合）'!$BD117,IF(QR$19&lt;='様式３（療養者名簿）（⑤の場合）'!$BE117,1,0),0),0)</f>
        <v>0</v>
      </c>
      <c r="QS112" s="257">
        <f>IF(QS$19-'様式３（療養者名簿）（⑤の場合）'!$BD117+1&lt;=15,IF(QS$19&gt;='様式３（療養者名簿）（⑤の場合）'!$BD117,IF(QS$19&lt;='様式３（療養者名簿）（⑤の場合）'!$BE117,1,0),0),0)</f>
        <v>0</v>
      </c>
      <c r="QT112" s="257">
        <f>IF(QT$19-'様式３（療養者名簿）（⑤の場合）'!$BD117+1&lt;=15,IF(QT$19&gt;='様式３（療養者名簿）（⑤の場合）'!$BD117,IF(QT$19&lt;='様式３（療養者名簿）（⑤の場合）'!$BE117,1,0),0),0)</f>
        <v>0</v>
      </c>
      <c r="QU112" s="257">
        <f>IF(QU$19-'様式３（療養者名簿）（⑤の場合）'!$BD117+1&lt;=15,IF(QU$19&gt;='様式３（療養者名簿）（⑤の場合）'!$BD117,IF(QU$19&lt;='様式３（療養者名簿）（⑤の場合）'!$BE117,1,0),0),0)</f>
        <v>0</v>
      </c>
      <c r="QV112" s="257">
        <f>IF(QV$19-'様式３（療養者名簿）（⑤の場合）'!$BD117+1&lt;=15,IF(QV$19&gt;='様式３（療養者名簿）（⑤の場合）'!$BD117,IF(QV$19&lt;='様式３（療養者名簿）（⑤の場合）'!$BE117,1,0),0),0)</f>
        <v>0</v>
      </c>
      <c r="QW112" s="257">
        <f>IF(QW$19-'様式３（療養者名簿）（⑤の場合）'!$BD117+1&lt;=15,IF(QW$19&gt;='様式３（療養者名簿）（⑤の場合）'!$BD117,IF(QW$19&lt;='様式３（療養者名簿）（⑤の場合）'!$BE117,1,0),0),0)</f>
        <v>0</v>
      </c>
      <c r="QX112" s="257">
        <f>IF(QX$19-'様式３（療養者名簿）（⑤の場合）'!$BD117+1&lt;=15,IF(QX$19&gt;='様式３（療養者名簿）（⑤の場合）'!$BD117,IF(QX$19&lt;='様式３（療養者名簿）（⑤の場合）'!$BE117,1,0),0),0)</f>
        <v>0</v>
      </c>
      <c r="QY112" s="257">
        <f>IF(QY$19-'様式３（療養者名簿）（⑤の場合）'!$BD117+1&lt;=15,IF(QY$19&gt;='様式３（療養者名簿）（⑤の場合）'!$BD117,IF(QY$19&lt;='様式３（療養者名簿）（⑤の場合）'!$BE117,1,0),0),0)</f>
        <v>0</v>
      </c>
      <c r="QZ112" s="257">
        <f>IF(QZ$19-'様式３（療養者名簿）（⑤の場合）'!$BD117+1&lt;=15,IF(QZ$19&gt;='様式３（療養者名簿）（⑤の場合）'!$BD117,IF(QZ$19&lt;='様式３（療養者名簿）（⑤の場合）'!$BE117,1,0),0),0)</f>
        <v>0</v>
      </c>
      <c r="RA112" s="257">
        <f>IF(RA$19-'様式３（療養者名簿）（⑤の場合）'!$BD117+1&lt;=15,IF(RA$19&gt;='様式３（療養者名簿）（⑤の場合）'!$BD117,IF(RA$19&lt;='様式３（療養者名簿）（⑤の場合）'!$BE117,1,0),0),0)</f>
        <v>0</v>
      </c>
      <c r="RB112" s="257">
        <f>IF(RB$19-'様式３（療養者名簿）（⑤の場合）'!$BD117+1&lt;=15,IF(RB$19&gt;='様式３（療養者名簿）（⑤の場合）'!$BD117,IF(RB$19&lt;='様式３（療養者名簿）（⑤の場合）'!$BE117,1,0),0),0)</f>
        <v>0</v>
      </c>
      <c r="RC112" s="257">
        <f>IF(RC$19-'様式３（療養者名簿）（⑤の場合）'!$BD117+1&lt;=15,IF(RC$19&gt;='様式３（療養者名簿）（⑤の場合）'!$BD117,IF(RC$19&lt;='様式３（療養者名簿）（⑤の場合）'!$BE117,1,0),0),0)</f>
        <v>0</v>
      </c>
      <c r="RD112" s="257">
        <f>IF(RD$19-'様式３（療養者名簿）（⑤の場合）'!$BD117+1&lt;=15,IF(RD$19&gt;='様式３（療養者名簿）（⑤の場合）'!$BD117,IF(RD$19&lt;='様式３（療養者名簿）（⑤の場合）'!$BE117,1,0),0),0)</f>
        <v>0</v>
      </c>
      <c r="RE112" s="257">
        <f>IF(RE$19-'様式３（療養者名簿）（⑤の場合）'!$BD117+1&lt;=15,IF(RE$19&gt;='様式３（療養者名簿）（⑤の場合）'!$BD117,IF(RE$19&lt;='様式３（療養者名簿）（⑤の場合）'!$BE117,1,0),0),0)</f>
        <v>0</v>
      </c>
      <c r="RF112" s="257">
        <f>IF(RF$19-'様式３（療養者名簿）（⑤の場合）'!$BD117+1&lt;=15,IF(RF$19&gt;='様式３（療養者名簿）（⑤の場合）'!$BD117,IF(RF$19&lt;='様式３（療養者名簿）（⑤の場合）'!$BE117,1,0),0),0)</f>
        <v>0</v>
      </c>
      <c r="RG112" s="257">
        <f>IF(RG$19-'様式３（療養者名簿）（⑤の場合）'!$BD117+1&lt;=15,IF(RG$19&gt;='様式３（療養者名簿）（⑤の場合）'!$BD117,IF(RG$19&lt;='様式３（療養者名簿）（⑤の場合）'!$BE117,1,0),0),0)</f>
        <v>0</v>
      </c>
      <c r="RH112" s="257">
        <f>IF(RH$19-'様式３（療養者名簿）（⑤の場合）'!$BD117+1&lt;=15,IF(RH$19&gt;='様式３（療養者名簿）（⑤の場合）'!$BD117,IF(RH$19&lt;='様式３（療養者名簿）（⑤の場合）'!$BE117,1,0),0),0)</f>
        <v>0</v>
      </c>
      <c r="RI112" s="257">
        <f>IF(RI$19-'様式３（療養者名簿）（⑤の場合）'!$BD117+1&lt;=15,IF(RI$19&gt;='様式３（療養者名簿）（⑤の場合）'!$BD117,IF(RI$19&lt;='様式３（療養者名簿）（⑤の場合）'!$BE117,1,0),0),0)</f>
        <v>0</v>
      </c>
      <c r="RJ112" s="257">
        <f>IF(RJ$19-'様式３（療養者名簿）（⑤の場合）'!$BD117+1&lt;=15,IF(RJ$19&gt;='様式３（療養者名簿）（⑤の場合）'!$BD117,IF(RJ$19&lt;='様式３（療養者名簿）（⑤の場合）'!$BE117,1,0),0),0)</f>
        <v>0</v>
      </c>
      <c r="RK112" s="257">
        <f>IF(RK$19-'様式３（療養者名簿）（⑤の場合）'!$BD117+1&lt;=15,IF(RK$19&gt;='様式３（療養者名簿）（⑤の場合）'!$BD117,IF(RK$19&lt;='様式３（療養者名簿）（⑤の場合）'!$BE117,1,0),0),0)</f>
        <v>0</v>
      </c>
      <c r="RL112" s="257">
        <f>IF(RL$19-'様式３（療養者名簿）（⑤の場合）'!$BD117+1&lt;=15,IF(RL$19&gt;='様式３（療養者名簿）（⑤の場合）'!$BD117,IF(RL$19&lt;='様式３（療養者名簿）（⑤の場合）'!$BE117,1,0),0),0)</f>
        <v>0</v>
      </c>
      <c r="RM112" s="257">
        <f>IF(RM$19-'様式３（療養者名簿）（⑤の場合）'!$BD117+1&lt;=15,IF(RM$19&gt;='様式３（療養者名簿）（⑤の場合）'!$BD117,IF(RM$19&lt;='様式３（療養者名簿）（⑤の場合）'!$BE117,1,0),0),0)</f>
        <v>0</v>
      </c>
      <c r="RN112" s="257">
        <f>IF(RN$19-'様式３（療養者名簿）（⑤の場合）'!$BD117+1&lt;=15,IF(RN$19&gt;='様式３（療養者名簿）（⑤の場合）'!$BD117,IF(RN$19&lt;='様式３（療養者名簿）（⑤の場合）'!$BE117,1,0),0),0)</f>
        <v>0</v>
      </c>
      <c r="RO112" s="257">
        <f>IF(RO$19-'様式３（療養者名簿）（⑤の場合）'!$BD117+1&lt;=15,IF(RO$19&gt;='様式３（療養者名簿）（⑤の場合）'!$BD117,IF(RO$19&lt;='様式３（療養者名簿）（⑤の場合）'!$BE117,1,0),0),0)</f>
        <v>0</v>
      </c>
      <c r="RP112" s="257">
        <f>IF(RP$19-'様式３（療養者名簿）（⑤の場合）'!$BD117+1&lt;=15,IF(RP$19&gt;='様式３（療養者名簿）（⑤の場合）'!$BD117,IF(RP$19&lt;='様式３（療養者名簿）（⑤の場合）'!$BE117,1,0),0),0)</f>
        <v>0</v>
      </c>
      <c r="RQ112" s="257">
        <f>IF(RQ$19-'様式３（療養者名簿）（⑤の場合）'!$BD117+1&lt;=15,IF(RQ$19&gt;='様式３（療養者名簿）（⑤の場合）'!$BD117,IF(RQ$19&lt;='様式３（療養者名簿）（⑤の場合）'!$BE117,1,0),0),0)</f>
        <v>0</v>
      </c>
      <c r="RR112" s="257">
        <f>IF(RR$19-'様式３（療養者名簿）（⑤の場合）'!$BD117+1&lt;=15,IF(RR$19&gt;='様式３（療養者名簿）（⑤の場合）'!$BD117,IF(RR$19&lt;='様式３（療養者名簿）（⑤の場合）'!$BE117,1,0),0),0)</f>
        <v>0</v>
      </c>
      <c r="RS112" s="257">
        <f>IF(RS$19-'様式３（療養者名簿）（⑤の場合）'!$BD117+1&lt;=15,IF(RS$19&gt;='様式３（療養者名簿）（⑤の場合）'!$BD117,IF(RS$19&lt;='様式３（療養者名簿）（⑤の場合）'!$BE117,1,0),0),0)</f>
        <v>0</v>
      </c>
      <c r="RT112" s="257">
        <f>IF(RT$19-'様式３（療養者名簿）（⑤の場合）'!$BD117+1&lt;=15,IF(RT$19&gt;='様式３（療養者名簿）（⑤の場合）'!$BD117,IF(RT$19&lt;='様式３（療養者名簿）（⑤の場合）'!$BE117,1,0),0),0)</f>
        <v>0</v>
      </c>
      <c r="RU112" s="257">
        <f>IF(RU$19-'様式３（療養者名簿）（⑤の場合）'!$BD117+1&lt;=15,IF(RU$19&gt;='様式３（療養者名簿）（⑤の場合）'!$BD117,IF(RU$19&lt;='様式３（療養者名簿）（⑤の場合）'!$BE117,1,0),0),0)</f>
        <v>0</v>
      </c>
      <c r="RV112" s="257">
        <f>IF(RV$19-'様式３（療養者名簿）（⑤の場合）'!$BD117+1&lt;=15,IF(RV$19&gt;='様式３（療養者名簿）（⑤の場合）'!$BD117,IF(RV$19&lt;='様式３（療養者名簿）（⑤の場合）'!$BE117,1,0),0),0)</f>
        <v>0</v>
      </c>
      <c r="RW112" s="257">
        <f>IF(RW$19-'様式３（療養者名簿）（⑤の場合）'!$BD117+1&lt;=15,IF(RW$19&gt;='様式３（療養者名簿）（⑤の場合）'!$BD117,IF(RW$19&lt;='様式３（療養者名簿）（⑤の場合）'!$BE117,1,0),0),0)</f>
        <v>0</v>
      </c>
      <c r="RX112" s="257">
        <f>IF(RX$19-'様式３（療養者名簿）（⑤の場合）'!$BD117+1&lt;=15,IF(RX$19&gt;='様式３（療養者名簿）（⑤の場合）'!$BD117,IF(RX$19&lt;='様式３（療養者名簿）（⑤の場合）'!$BE117,1,0),0),0)</f>
        <v>0</v>
      </c>
      <c r="RY112" s="257">
        <f>IF(RY$19-'様式３（療養者名簿）（⑤の場合）'!$BD117+1&lt;=15,IF(RY$19&gt;='様式３（療養者名簿）（⑤の場合）'!$BD117,IF(RY$19&lt;='様式３（療養者名簿）（⑤の場合）'!$BE117,1,0),0),0)</f>
        <v>0</v>
      </c>
      <c r="RZ112" s="257">
        <f>IF(RZ$19-'様式３（療養者名簿）（⑤の場合）'!$BD117+1&lt;=15,IF(RZ$19&gt;='様式３（療養者名簿）（⑤の場合）'!$BD117,IF(RZ$19&lt;='様式３（療養者名簿）（⑤の場合）'!$BE117,1,0),0),0)</f>
        <v>0</v>
      </c>
      <c r="SA112" s="257">
        <f>IF(SA$19-'様式３（療養者名簿）（⑤の場合）'!$BD117+1&lt;=15,IF(SA$19&gt;='様式３（療養者名簿）（⑤の場合）'!$BD117,IF(SA$19&lt;='様式３（療養者名簿）（⑤の場合）'!$BE117,1,0),0),0)</f>
        <v>0</v>
      </c>
      <c r="SB112" s="257">
        <f>IF(SB$19-'様式３（療養者名簿）（⑤の場合）'!$BD117+1&lt;=15,IF(SB$19&gt;='様式３（療養者名簿）（⑤の場合）'!$BD117,IF(SB$19&lt;='様式３（療養者名簿）（⑤の場合）'!$BE117,1,0),0),0)</f>
        <v>0</v>
      </c>
      <c r="SC112" s="257">
        <f>IF(SC$19-'様式３（療養者名簿）（⑤の場合）'!$BD117+1&lt;=15,IF(SC$19&gt;='様式３（療養者名簿）（⑤の場合）'!$BD117,IF(SC$19&lt;='様式３（療養者名簿）（⑤の場合）'!$BE117,1,0),0),0)</f>
        <v>0</v>
      </c>
      <c r="SD112" s="257">
        <f>IF(SD$19-'様式３（療養者名簿）（⑤の場合）'!$BD117+1&lt;=15,IF(SD$19&gt;='様式３（療養者名簿）（⑤の場合）'!$BD117,IF(SD$19&lt;='様式３（療養者名簿）（⑤の場合）'!$BE117,1,0),0),0)</f>
        <v>0</v>
      </c>
      <c r="SE112" s="257">
        <f>IF(SE$19-'様式３（療養者名簿）（⑤の場合）'!$BD117+1&lt;=15,IF(SE$19&gt;='様式３（療養者名簿）（⑤の場合）'!$BD117,IF(SE$19&lt;='様式３（療養者名簿）（⑤の場合）'!$BE117,1,0),0),0)</f>
        <v>0</v>
      </c>
      <c r="SF112" s="257">
        <f>IF(SF$19-'様式３（療養者名簿）（⑤の場合）'!$BD117+1&lt;=15,IF(SF$19&gt;='様式３（療養者名簿）（⑤の場合）'!$BD117,IF(SF$19&lt;='様式３（療養者名簿）（⑤の場合）'!$BE117,1,0),0),0)</f>
        <v>0</v>
      </c>
      <c r="SG112" s="257">
        <f>IF(SG$19-'様式３（療養者名簿）（⑤の場合）'!$BD117+1&lt;=15,IF(SG$19&gt;='様式３（療養者名簿）（⑤の場合）'!$BD117,IF(SG$19&lt;='様式３（療養者名簿）（⑤の場合）'!$BE117,1,0),0),0)</f>
        <v>0</v>
      </c>
      <c r="SH112" s="257">
        <f>IF(SH$19-'様式３（療養者名簿）（⑤の場合）'!$BD117+1&lt;=15,IF(SH$19&gt;='様式３（療養者名簿）（⑤の場合）'!$BD117,IF(SH$19&lt;='様式３（療養者名簿）（⑤の場合）'!$BE117,1,0),0),0)</f>
        <v>0</v>
      </c>
      <c r="SI112" s="257">
        <f>IF(SI$19-'様式３（療養者名簿）（⑤の場合）'!$BD117+1&lt;=15,IF(SI$19&gt;='様式３（療養者名簿）（⑤の場合）'!$BD117,IF(SI$19&lt;='様式３（療養者名簿）（⑤の場合）'!$BE117,1,0),0),0)</f>
        <v>0</v>
      </c>
      <c r="SJ112" s="257">
        <f>IF(SJ$19-'様式３（療養者名簿）（⑤の場合）'!$BD117+1&lt;=15,IF(SJ$19&gt;='様式３（療養者名簿）（⑤の場合）'!$BD117,IF(SJ$19&lt;='様式３（療養者名簿）（⑤の場合）'!$BE117,1,0),0),0)</f>
        <v>0</v>
      </c>
      <c r="SK112" s="257">
        <f>IF(SK$19-'様式３（療養者名簿）（⑤の場合）'!$BD117+1&lt;=15,IF(SK$19&gt;='様式３（療養者名簿）（⑤の場合）'!$BD117,IF(SK$19&lt;='様式３（療養者名簿）（⑤の場合）'!$BE117,1,0),0),0)</f>
        <v>0</v>
      </c>
      <c r="SL112" s="257">
        <f>IF(SL$19-'様式３（療養者名簿）（⑤の場合）'!$BD117+1&lt;=15,IF(SL$19&gt;='様式３（療養者名簿）（⑤の場合）'!$BD117,IF(SL$19&lt;='様式３（療養者名簿）（⑤の場合）'!$BE117,1,0),0),0)</f>
        <v>0</v>
      </c>
      <c r="SM112" s="257">
        <f>IF(SM$19-'様式３（療養者名簿）（⑤の場合）'!$BD117+1&lt;=15,IF(SM$19&gt;='様式３（療養者名簿）（⑤の場合）'!$BD117,IF(SM$19&lt;='様式３（療養者名簿）（⑤の場合）'!$BE117,1,0),0),0)</f>
        <v>0</v>
      </c>
      <c r="SN112" s="257">
        <f>IF(SN$19-'様式３（療養者名簿）（⑤の場合）'!$BD117+1&lt;=15,IF(SN$19&gt;='様式３（療養者名簿）（⑤の場合）'!$BD117,IF(SN$19&lt;='様式３（療養者名簿）（⑤の場合）'!$BE117,1,0),0),0)</f>
        <v>0</v>
      </c>
      <c r="SO112" s="257">
        <f>IF(SO$19-'様式３（療養者名簿）（⑤の場合）'!$BD117+1&lt;=15,IF(SO$19&gt;='様式３（療養者名簿）（⑤の場合）'!$BD117,IF(SO$19&lt;='様式３（療養者名簿）（⑤の場合）'!$BE117,1,0),0),0)</f>
        <v>0</v>
      </c>
      <c r="SP112" s="257">
        <f>IF(SP$19-'様式３（療養者名簿）（⑤の場合）'!$BD117+1&lt;=15,IF(SP$19&gt;='様式３（療養者名簿）（⑤の場合）'!$BD117,IF(SP$19&lt;='様式３（療養者名簿）（⑤の場合）'!$BE117,1,0),0),0)</f>
        <v>0</v>
      </c>
      <c r="SQ112" s="257">
        <f>IF(SQ$19-'様式３（療養者名簿）（⑤の場合）'!$BD117+1&lt;=15,IF(SQ$19&gt;='様式３（療養者名簿）（⑤の場合）'!$BD117,IF(SQ$19&lt;='様式３（療養者名簿）（⑤の場合）'!$BE117,1,0),0),0)</f>
        <v>0</v>
      </c>
      <c r="SR112" s="257">
        <f>IF(SR$19-'様式３（療養者名簿）（⑤の場合）'!$BD117+1&lt;=15,IF(SR$19&gt;='様式３（療養者名簿）（⑤の場合）'!$BD117,IF(SR$19&lt;='様式３（療養者名簿）（⑤の場合）'!$BE117,1,0),0),0)</f>
        <v>0</v>
      </c>
      <c r="SS112" s="257">
        <f>IF(SS$19-'様式３（療養者名簿）（⑤の場合）'!$BD117+1&lt;=15,IF(SS$19&gt;='様式３（療養者名簿）（⑤の場合）'!$BD117,IF(SS$19&lt;='様式３（療養者名簿）（⑤の場合）'!$BE117,1,0),0),0)</f>
        <v>0</v>
      </c>
      <c r="ST112" s="257">
        <f>IF(ST$19-'様式３（療養者名簿）（⑤の場合）'!$BD117+1&lt;=15,IF(ST$19&gt;='様式３（療養者名簿）（⑤の場合）'!$BD117,IF(ST$19&lt;='様式３（療養者名簿）（⑤の場合）'!$BE117,1,0),0),0)</f>
        <v>0</v>
      </c>
      <c r="SU112" s="257">
        <f>IF(SU$19-'様式３（療養者名簿）（⑤の場合）'!$BD117+1&lt;=15,IF(SU$19&gt;='様式３（療養者名簿）（⑤の場合）'!$BD117,IF(SU$19&lt;='様式３（療養者名簿）（⑤の場合）'!$BE117,1,0),0),0)</f>
        <v>0</v>
      </c>
      <c r="SV112" s="257">
        <f>IF(SV$19-'様式３（療養者名簿）（⑤の場合）'!$BD117+1&lt;=15,IF(SV$19&gt;='様式３（療養者名簿）（⑤の場合）'!$BD117,IF(SV$19&lt;='様式３（療養者名簿）（⑤の場合）'!$BE117,1,0),0),0)</f>
        <v>0</v>
      </c>
      <c r="SW112" s="257">
        <f>IF(SW$19-'様式３（療養者名簿）（⑤の場合）'!$BD117+1&lt;=15,IF(SW$19&gt;='様式３（療養者名簿）（⑤の場合）'!$BD117,IF(SW$19&lt;='様式３（療養者名簿）（⑤の場合）'!$BE117,1,0),0),0)</f>
        <v>0</v>
      </c>
      <c r="SX112" s="257">
        <f>IF(SX$19-'様式３（療養者名簿）（⑤の場合）'!$BD117+1&lt;=15,IF(SX$19&gt;='様式３（療養者名簿）（⑤の場合）'!$BD117,IF(SX$19&lt;='様式３（療養者名簿）（⑤の場合）'!$BE117,1,0),0),0)</f>
        <v>0</v>
      </c>
      <c r="SY112" s="257">
        <f>IF(SY$19-'様式３（療養者名簿）（⑤の場合）'!$BD117+1&lt;=15,IF(SY$19&gt;='様式３（療養者名簿）（⑤の場合）'!$BD117,IF(SY$19&lt;='様式３（療養者名簿）（⑤の場合）'!$BE117,1,0),0),0)</f>
        <v>0</v>
      </c>
      <c r="SZ112" s="257">
        <f>IF(SZ$19-'様式３（療養者名簿）（⑤の場合）'!$BD117+1&lt;=15,IF(SZ$19&gt;='様式３（療養者名簿）（⑤の場合）'!$BD117,IF(SZ$19&lt;='様式３（療養者名簿）（⑤の場合）'!$BE117,1,0),0),0)</f>
        <v>0</v>
      </c>
      <c r="TA112" s="257">
        <f>IF(TA$19-'様式３（療養者名簿）（⑤の場合）'!$BD117+1&lt;=15,IF(TA$19&gt;='様式３（療養者名簿）（⑤の場合）'!$BD117,IF(TA$19&lt;='様式３（療養者名簿）（⑤の場合）'!$BE117,1,0),0),0)</f>
        <v>0</v>
      </c>
      <c r="TB112" s="257">
        <f>IF(TB$19-'様式３（療養者名簿）（⑤の場合）'!$BD117+1&lt;=15,IF(TB$19&gt;='様式３（療養者名簿）（⑤の場合）'!$BD117,IF(TB$19&lt;='様式３（療養者名簿）（⑤の場合）'!$BE117,1,0),0),0)</f>
        <v>0</v>
      </c>
      <c r="TC112" s="257">
        <f>IF(TC$19-'様式３（療養者名簿）（⑤の場合）'!$BD117+1&lt;=15,IF(TC$19&gt;='様式３（療養者名簿）（⑤の場合）'!$BD117,IF(TC$19&lt;='様式３（療養者名簿）（⑤の場合）'!$BE117,1,0),0),0)</f>
        <v>0</v>
      </c>
      <c r="TD112" s="257">
        <f>IF(TD$19-'様式３（療養者名簿）（⑤の場合）'!$BD117+1&lt;=15,IF(TD$19&gt;='様式３（療養者名簿）（⑤の場合）'!$BD117,IF(TD$19&lt;='様式３（療養者名簿）（⑤の場合）'!$BE117,1,0),0),0)</f>
        <v>0</v>
      </c>
      <c r="TE112" s="257">
        <f>IF(TE$19-'様式３（療養者名簿）（⑤の場合）'!$BD117+1&lt;=15,IF(TE$19&gt;='様式３（療養者名簿）（⑤の場合）'!$BD117,IF(TE$19&lt;='様式３（療養者名簿）（⑤の場合）'!$BE117,1,0),0),0)</f>
        <v>0</v>
      </c>
      <c r="TF112" s="257">
        <f>IF(TF$19-'様式３（療養者名簿）（⑤の場合）'!$BD117+1&lt;=15,IF(TF$19&gt;='様式３（療養者名簿）（⑤の場合）'!$BD117,IF(TF$19&lt;='様式３（療養者名簿）（⑤の場合）'!$BE117,1,0),0),0)</f>
        <v>0</v>
      </c>
      <c r="TG112" s="257">
        <f>IF(TG$19-'様式３（療養者名簿）（⑤の場合）'!$BD117+1&lt;=15,IF(TG$19&gt;='様式３（療養者名簿）（⑤の場合）'!$BD117,IF(TG$19&lt;='様式３（療養者名簿）（⑤の場合）'!$BE117,1,0),0),0)</f>
        <v>0</v>
      </c>
      <c r="TH112" s="257">
        <f>IF(TH$19-'様式３（療養者名簿）（⑤の場合）'!$BD117+1&lt;=15,IF(TH$19&gt;='様式３（療養者名簿）（⑤の場合）'!$BD117,IF(TH$19&lt;='様式３（療養者名簿）（⑤の場合）'!$BE117,1,0),0),0)</f>
        <v>0</v>
      </c>
      <c r="TI112" s="257">
        <f>IF(TI$19-'様式３（療養者名簿）（⑤の場合）'!$BD117+1&lt;=15,IF(TI$19&gt;='様式３（療養者名簿）（⑤の場合）'!$BD117,IF(TI$19&lt;='様式３（療養者名簿）（⑤の場合）'!$BE117,1,0),0),0)</f>
        <v>0</v>
      </c>
      <c r="TJ112" s="257">
        <f>IF(TJ$19-'様式３（療養者名簿）（⑤の場合）'!$BD117+1&lt;=15,IF(TJ$19&gt;='様式３（療養者名簿）（⑤の場合）'!$BD117,IF(TJ$19&lt;='様式３（療養者名簿）（⑤の場合）'!$BE117,1,0),0),0)</f>
        <v>0</v>
      </c>
      <c r="TK112" s="257">
        <f>IF(TK$19-'様式３（療養者名簿）（⑤の場合）'!$BD117+1&lt;=15,IF(TK$19&gt;='様式３（療養者名簿）（⑤の場合）'!$BD117,IF(TK$19&lt;='様式３（療養者名簿）（⑤の場合）'!$BE117,1,0),0),0)</f>
        <v>0</v>
      </c>
      <c r="TL112" s="257">
        <f>IF(TL$19-'様式３（療養者名簿）（⑤の場合）'!$BD117+1&lt;=15,IF(TL$19&gt;='様式３（療養者名簿）（⑤の場合）'!$BD117,IF(TL$19&lt;='様式３（療養者名簿）（⑤の場合）'!$BE117,1,0),0),0)</f>
        <v>0</v>
      </c>
      <c r="TM112" s="257">
        <f>IF(TM$19-'様式３（療養者名簿）（⑤の場合）'!$BD117+1&lt;=15,IF(TM$19&gt;='様式３（療養者名簿）（⑤の場合）'!$BD117,IF(TM$19&lt;='様式３（療養者名簿）（⑤の場合）'!$BE117,1,0),0),0)</f>
        <v>0</v>
      </c>
      <c r="TN112" s="257">
        <f>IF(TN$19-'様式３（療養者名簿）（⑤の場合）'!$BD117+1&lt;=15,IF(TN$19&gt;='様式３（療養者名簿）（⑤の場合）'!$BD117,IF(TN$19&lt;='様式３（療養者名簿）（⑤の場合）'!$BE117,1,0),0),0)</f>
        <v>0</v>
      </c>
      <c r="TO112" s="257">
        <f>IF(TO$19-'様式３（療養者名簿）（⑤の場合）'!$BD117+1&lt;=15,IF(TO$19&gt;='様式３（療養者名簿）（⑤の場合）'!$BD117,IF(TO$19&lt;='様式３（療養者名簿）（⑤の場合）'!$BE117,1,0),0),0)</f>
        <v>0</v>
      </c>
      <c r="TP112" s="257">
        <f>IF(TP$19-'様式３（療養者名簿）（⑤の場合）'!$BD117+1&lt;=15,IF(TP$19&gt;='様式３（療養者名簿）（⑤の場合）'!$BD117,IF(TP$19&lt;='様式３（療養者名簿）（⑤の場合）'!$BE117,1,0),0),0)</f>
        <v>0</v>
      </c>
      <c r="TQ112" s="257">
        <f>IF(TQ$19-'様式３（療養者名簿）（⑤の場合）'!$BD117+1&lt;=15,IF(TQ$19&gt;='様式３（療養者名簿）（⑤の場合）'!$BD117,IF(TQ$19&lt;='様式３（療養者名簿）（⑤の場合）'!$BE117,1,0),0),0)</f>
        <v>0</v>
      </c>
      <c r="TR112" s="257">
        <f>IF(TR$19-'様式３（療養者名簿）（⑤の場合）'!$BD117+1&lt;=15,IF(TR$19&gt;='様式３（療養者名簿）（⑤の場合）'!$BD117,IF(TR$19&lt;='様式３（療養者名簿）（⑤の場合）'!$BE117,1,0),0),0)</f>
        <v>0</v>
      </c>
      <c r="TS112" s="257">
        <f>IF(TS$19-'様式３（療養者名簿）（⑤の場合）'!$BD117+1&lt;=15,IF(TS$19&gt;='様式３（療養者名簿）（⑤の場合）'!$BD117,IF(TS$19&lt;='様式３（療養者名簿）（⑤の場合）'!$BE117,1,0),0),0)</f>
        <v>0</v>
      </c>
      <c r="TT112" s="257">
        <f>IF(TT$19-'様式３（療養者名簿）（⑤の場合）'!$BD117+1&lt;=15,IF(TT$19&gt;='様式３（療養者名簿）（⑤の場合）'!$BD117,IF(TT$19&lt;='様式３（療養者名簿）（⑤の場合）'!$BE117,1,0),0),0)</f>
        <v>0</v>
      </c>
      <c r="TU112" s="257">
        <f>IF(TU$19-'様式３（療養者名簿）（⑤の場合）'!$BD117+1&lt;=15,IF(TU$19&gt;='様式３（療養者名簿）（⑤の場合）'!$BD117,IF(TU$19&lt;='様式３（療養者名簿）（⑤の場合）'!$BE117,1,0),0),0)</f>
        <v>0</v>
      </c>
      <c r="TV112" s="257">
        <f>IF(TV$19-'様式３（療養者名簿）（⑤の場合）'!$BD117+1&lt;=15,IF(TV$19&gt;='様式３（療養者名簿）（⑤の場合）'!$BD117,IF(TV$19&lt;='様式３（療養者名簿）（⑤の場合）'!$BE117,1,0),0),0)</f>
        <v>0</v>
      </c>
      <c r="TW112" s="257">
        <f>IF(TW$19-'様式３（療養者名簿）（⑤の場合）'!$BD117+1&lt;=15,IF(TW$19&gt;='様式３（療養者名簿）（⑤の場合）'!$BD117,IF(TW$19&lt;='様式３（療養者名簿）（⑤の場合）'!$BE117,1,0),0),0)</f>
        <v>0</v>
      </c>
      <c r="TX112" s="257">
        <f>IF(TX$19-'様式３（療養者名簿）（⑤の場合）'!$BD117+1&lt;=15,IF(TX$19&gt;='様式３（療養者名簿）（⑤の場合）'!$BD117,IF(TX$19&lt;='様式３（療養者名簿）（⑤の場合）'!$BE117,1,0),0),0)</f>
        <v>0</v>
      </c>
      <c r="TY112" s="257">
        <f>IF(TY$19-'様式３（療養者名簿）（⑤の場合）'!$BD117+1&lt;=15,IF(TY$19&gt;='様式３（療養者名簿）（⑤の場合）'!$BD117,IF(TY$19&lt;='様式３（療養者名簿）（⑤の場合）'!$BE117,1,0),0),0)</f>
        <v>0</v>
      </c>
      <c r="TZ112" s="257">
        <f>IF(TZ$19-'様式３（療養者名簿）（⑤の場合）'!$BD117+1&lt;=15,IF(TZ$19&gt;='様式３（療養者名簿）（⑤の場合）'!$BD117,IF(TZ$19&lt;='様式３（療養者名簿）（⑤の場合）'!$BE117,1,0),0),0)</f>
        <v>0</v>
      </c>
      <c r="UA112" s="257">
        <f>IF(UA$19-'様式３（療養者名簿）（⑤の場合）'!$BD117+1&lt;=15,IF(UA$19&gt;='様式３（療養者名簿）（⑤の場合）'!$BD117,IF(UA$19&lt;='様式３（療養者名簿）（⑤の場合）'!$BE117,1,0),0),0)</f>
        <v>0</v>
      </c>
      <c r="UB112" s="257">
        <f>IF(UB$19-'様式３（療養者名簿）（⑤の場合）'!$BD117+1&lt;=15,IF(UB$19&gt;='様式３（療養者名簿）（⑤の場合）'!$BD117,IF(UB$19&lt;='様式３（療養者名簿）（⑤の場合）'!$BE117,1,0),0),0)</f>
        <v>0</v>
      </c>
      <c r="UC112" s="257">
        <f>IF(UC$19-'様式３（療養者名簿）（⑤の場合）'!$BD117+1&lt;=15,IF(UC$19&gt;='様式３（療養者名簿）（⑤の場合）'!$BD117,IF(UC$19&lt;='様式３（療養者名簿）（⑤の場合）'!$BE117,1,0),0),0)</f>
        <v>0</v>
      </c>
      <c r="UD112" s="384">
        <f>IF(UD$19-'様式３（療養者名簿）（⑤の場合）'!$BD117+1&lt;=15,IF(UD$19&gt;='様式３（療養者名簿）（⑤の場合）'!$BD117,IF(UD$19&lt;='様式３（療養者名簿）（⑤の場合）'!$BE117,1,0),0),0)</f>
        <v>0</v>
      </c>
      <c r="UE112" s="384">
        <f>IF(UE$19-'様式３（療養者名簿）（⑤の場合）'!$BD117+1&lt;=15,IF(UE$19&gt;='様式３（療養者名簿）（⑤の場合）'!$BD117,IF(UE$19&lt;='様式３（療養者名簿）（⑤の場合）'!$BE117,1,0),0),0)</f>
        <v>0</v>
      </c>
      <c r="UF112" s="384">
        <f>IF(UF$19-'様式３（療養者名簿）（⑤の場合）'!$BD117+1&lt;=15,IF(UF$19&gt;='様式３（療養者名簿）（⑤の場合）'!$BD117,IF(UF$19&lt;='様式３（療養者名簿）（⑤の場合）'!$BE117,1,0),0),0)</f>
        <v>0</v>
      </c>
      <c r="UG112" s="384">
        <f>IF(UG$19-'様式３（療養者名簿）（⑤の場合）'!$BD117+1&lt;=15,IF(UG$19&gt;='様式３（療養者名簿）（⑤の場合）'!$BD117,IF(UG$19&lt;='様式３（療養者名簿）（⑤の場合）'!$BE117,1,0),0),0)</f>
        <v>0</v>
      </c>
      <c r="UH112" s="384">
        <f>IF(UH$19-'様式３（療養者名簿）（⑤の場合）'!$BD117+1&lt;=15,IF(UH$19&gt;='様式３（療養者名簿）（⑤の場合）'!$BD117,IF(UH$19&lt;='様式３（療養者名簿）（⑤の場合）'!$BE117,1,0),0),0)</f>
        <v>0</v>
      </c>
      <c r="UI112" s="384">
        <f>IF(UI$19-'様式３（療養者名簿）（⑤の場合）'!$BD117+1&lt;=15,IF(UI$19&gt;='様式３（療養者名簿）（⑤の場合）'!$BD117,IF(UI$19&lt;='様式３（療養者名簿）（⑤の場合）'!$BE117,1,0),0),0)</f>
        <v>0</v>
      </c>
      <c r="UJ112" s="384">
        <f>IF(UJ$19-'様式３（療養者名簿）（⑤の場合）'!$BD117+1&lt;=15,IF(UJ$19&gt;='様式３（療養者名簿）（⑤の場合）'!$BD117,IF(UJ$19&lt;='様式３（療養者名簿）（⑤の場合）'!$BE117,1,0),0),0)</f>
        <v>0</v>
      </c>
      <c r="UK112" s="384">
        <f>IF(UK$19-'様式３（療養者名簿）（⑤の場合）'!$BD117+1&lt;=15,IF(UK$19&gt;='様式３（療養者名簿）（⑤の場合）'!$BD117,IF(UK$19&lt;='様式３（療養者名簿）（⑤の場合）'!$BE117,1,0),0),0)</f>
        <v>0</v>
      </c>
      <c r="UL112" s="384">
        <f>IF(UL$19-'様式３（療養者名簿）（⑤の場合）'!$BD117+1&lt;=15,IF(UL$19&gt;='様式３（療養者名簿）（⑤の場合）'!$BD117,IF(UL$19&lt;='様式３（療養者名簿）（⑤の場合）'!$BE117,1,0),0),0)</f>
        <v>0</v>
      </c>
      <c r="UM112" s="384">
        <f>IF(UM$19-'様式３（療養者名簿）（⑤の場合）'!$BD117+1&lt;=15,IF(UM$19&gt;='様式３（療養者名簿）（⑤の場合）'!$BD117,IF(UM$19&lt;='様式３（療養者名簿）（⑤の場合）'!$BE117,1,0),0),0)</f>
        <v>0</v>
      </c>
      <c r="UN112" s="384">
        <f>IF(UN$19-'様式３（療養者名簿）（⑤の場合）'!$BD117+1&lt;=15,IF(UN$19&gt;='様式３（療養者名簿）（⑤の場合）'!$BD117,IF(UN$19&lt;='様式３（療養者名簿）（⑤の場合）'!$BE117,1,0),0),0)</f>
        <v>0</v>
      </c>
      <c r="UO112" s="384">
        <f>IF(UO$19-'様式３（療養者名簿）（⑤の場合）'!$BD117+1&lt;=15,IF(UO$19&gt;='様式３（療養者名簿）（⑤の場合）'!$BD117,IF(UO$19&lt;='様式３（療養者名簿）（⑤の場合）'!$BE117,1,0),0),0)</f>
        <v>0</v>
      </c>
      <c r="UP112" s="384">
        <f>IF(UP$19-'様式３（療養者名簿）（⑤の場合）'!$BD117+1&lt;=15,IF(UP$19&gt;='様式３（療養者名簿）（⑤の場合）'!$BD117,IF(UP$19&lt;='様式３（療養者名簿）（⑤の場合）'!$BE117,1,0),0),0)</f>
        <v>0</v>
      </c>
      <c r="UQ112" s="384">
        <f>IF(UQ$19-'様式３（療養者名簿）（⑤の場合）'!$BD117+1&lt;=15,IF(UQ$19&gt;='様式３（療養者名簿）（⑤の場合）'!$BD117,IF(UQ$19&lt;='様式３（療養者名簿）（⑤の場合）'!$BE117,1,0),0),0)</f>
        <v>0</v>
      </c>
      <c r="UR112" s="384">
        <f>IF(UR$19-'様式３（療養者名簿）（⑤の場合）'!$BD117+1&lt;=15,IF(UR$19&gt;='様式３（療養者名簿）（⑤の場合）'!$BD117,IF(UR$19&lt;='様式３（療養者名簿）（⑤の場合）'!$BE117,1,0),0),0)</f>
        <v>0</v>
      </c>
      <c r="US112" s="384">
        <f>IF(US$19-'様式３（療養者名簿）（⑤の場合）'!$BD117+1&lt;=15,IF(US$19&gt;='様式３（療養者名簿）（⑤の場合）'!$BD117,IF(US$19&lt;='様式３（療養者名簿）（⑤の場合）'!$BE117,1,0),0),0)</f>
        <v>0</v>
      </c>
      <c r="UT112" s="384">
        <f>IF(UT$19-'様式３（療養者名簿）（⑤の場合）'!$BD117+1&lt;=15,IF(UT$19&gt;='様式３（療養者名簿）（⑤の場合）'!$BD117,IF(UT$19&lt;='様式３（療養者名簿）（⑤の場合）'!$BE117,1,0),0),0)</f>
        <v>0</v>
      </c>
      <c r="UU112" s="384">
        <f>IF(UU$19-'様式３（療養者名簿）（⑤の場合）'!$BD117+1&lt;=15,IF(UU$19&gt;='様式３（療養者名簿）（⑤の場合）'!$BD117,IF(UU$19&lt;='様式３（療養者名簿）（⑤の場合）'!$BE117,1,0),0),0)</f>
        <v>0</v>
      </c>
      <c r="UV112" s="384">
        <f>IF(UV$19-'様式３（療養者名簿）（⑤の場合）'!$BD117+1&lt;=15,IF(UV$19&gt;='様式３（療養者名簿）（⑤の場合）'!$BD117,IF(UV$19&lt;='様式３（療養者名簿）（⑤の場合）'!$BE117,1,0),0),0)</f>
        <v>0</v>
      </c>
      <c r="UW112" s="384">
        <f>IF(UW$19-'様式３（療養者名簿）（⑤の場合）'!$BD117+1&lt;=15,IF(UW$19&gt;='様式３（療養者名簿）（⑤の場合）'!$BD117,IF(UW$19&lt;='様式３（療養者名簿）（⑤の場合）'!$BE117,1,0),0),0)</f>
        <v>0</v>
      </c>
      <c r="UX112" s="384">
        <f>IF(UX$19-'様式３（療養者名簿）（⑤の場合）'!$BD117+1&lt;=15,IF(UX$19&gt;='様式３（療養者名簿）（⑤の場合）'!$BD117,IF(UX$19&lt;='様式３（療養者名簿）（⑤の場合）'!$BE117,1,0),0),0)</f>
        <v>0</v>
      </c>
      <c r="UY112" s="384">
        <f>IF(UY$19-'様式３（療養者名簿）（⑤の場合）'!$BD117+1&lt;=15,IF(UY$19&gt;='様式３（療養者名簿）（⑤の場合）'!$BD117,IF(UY$19&lt;='様式３（療養者名簿）（⑤の場合）'!$BE117,1,0),0),0)</f>
        <v>0</v>
      </c>
      <c r="UZ112" s="384">
        <f>IF(UZ$19-'様式３（療養者名簿）（⑤の場合）'!$BD117+1&lt;=15,IF(UZ$19&gt;='様式３（療養者名簿）（⑤の場合）'!$BD117,IF(UZ$19&lt;='様式３（療養者名簿）（⑤の場合）'!$BE117,1,0),0),0)</f>
        <v>0</v>
      </c>
      <c r="VA112" s="384">
        <f>IF(VA$19-'様式３（療養者名簿）（⑤の場合）'!$BD117+1&lt;=15,IF(VA$19&gt;='様式３（療養者名簿）（⑤の場合）'!$BD117,IF(VA$19&lt;='様式３（療養者名簿）（⑤の場合）'!$BE117,1,0),0),0)</f>
        <v>0</v>
      </c>
      <c r="VB112" s="384">
        <f>IF(VB$19-'様式３（療養者名簿）（⑤の場合）'!$BD117+1&lt;=15,IF(VB$19&gt;='様式３（療養者名簿）（⑤の場合）'!$BD117,IF(VB$19&lt;='様式３（療養者名簿）（⑤の場合）'!$BE117,1,0),0),0)</f>
        <v>0</v>
      </c>
      <c r="VC112" s="384">
        <f>IF(VC$19-'様式３（療養者名簿）（⑤の場合）'!$BD117+1&lt;=15,IF(VC$19&gt;='様式３（療養者名簿）（⑤の場合）'!$BD117,IF(VC$19&lt;='様式３（療養者名簿）（⑤の場合）'!$BE117,1,0),0),0)</f>
        <v>0</v>
      </c>
      <c r="VD112" s="384">
        <f>IF(VD$19-'様式３（療養者名簿）（⑤の場合）'!$BD117+1&lt;=15,IF(VD$19&gt;='様式３（療養者名簿）（⑤の場合）'!$BD117,IF(VD$19&lt;='様式３（療養者名簿）（⑤の場合）'!$BE117,1,0),0),0)</f>
        <v>0</v>
      </c>
      <c r="VE112" s="384">
        <f>IF(VE$19-'様式３（療養者名簿）（⑤の場合）'!$BD117+1&lt;=15,IF(VE$19&gt;='様式３（療養者名簿）（⑤の場合）'!$BD117,IF(VE$19&lt;='様式３（療養者名簿）（⑤の場合）'!$BE117,1,0),0),0)</f>
        <v>0</v>
      </c>
      <c r="VF112" s="384">
        <f>IF(VF$19-'様式３（療養者名簿）（⑤の場合）'!$BD117+1&lt;=15,IF(VF$19&gt;='様式３（療養者名簿）（⑤の場合）'!$BD117,IF(VF$19&lt;='様式３（療養者名簿）（⑤の場合）'!$BE117,1,0),0),0)</f>
        <v>0</v>
      </c>
      <c r="VG112" s="384">
        <f>IF(VG$19-'様式３（療養者名簿）（⑤の場合）'!$BD117+1&lt;=15,IF(VG$19&gt;='様式３（療養者名簿）（⑤の場合）'!$BD117,IF(VG$19&lt;='様式３（療養者名簿）（⑤の場合）'!$BE117,1,0),0),0)</f>
        <v>0</v>
      </c>
      <c r="VH112" s="384">
        <f>IF(VH$19-'様式３（療養者名簿）（⑤の場合）'!$BD117+1&lt;=15,IF(VH$19&gt;='様式３（療養者名簿）（⑤の場合）'!$BD117,IF(VH$19&lt;='様式３（療養者名簿）（⑤の場合）'!$BE117,1,0),0),0)</f>
        <v>0</v>
      </c>
      <c r="VI112" s="384">
        <f>IF(VI$19-'様式３（療養者名簿）（⑤の場合）'!$BD117+1&lt;=15,IF(VI$19&gt;='様式３（療養者名簿）（⑤の場合）'!$BD117,IF(VI$19&lt;='様式３（療養者名簿）（⑤の場合）'!$BE117,1,0),0),0)</f>
        <v>0</v>
      </c>
      <c r="VJ112" s="384">
        <f>IF(VJ$19-'様式３（療養者名簿）（⑤の場合）'!$BD117+1&lt;=15,IF(VJ$19&gt;='様式３（療養者名簿）（⑤の場合）'!$BD117,IF(VJ$19&lt;='様式３（療養者名簿）（⑤の場合）'!$BE117,1,0),0),0)</f>
        <v>0</v>
      </c>
      <c r="VK112" s="384">
        <f>IF(VK$19-'様式３（療養者名簿）（⑤の場合）'!$BD117+1&lt;=15,IF(VK$19&gt;='様式３（療養者名簿）（⑤の場合）'!$BD117,IF(VK$19&lt;='様式３（療養者名簿）（⑤の場合）'!$BE117,1,0),0),0)</f>
        <v>0</v>
      </c>
      <c r="VL112" s="384">
        <f>IF(VL$19-'様式３（療養者名簿）（⑤の場合）'!$BD117+1&lt;=15,IF(VL$19&gt;='様式３（療養者名簿）（⑤の場合）'!$BD117,IF(VL$19&lt;='様式３（療養者名簿）（⑤の場合）'!$BE117,1,0),0),0)</f>
        <v>0</v>
      </c>
      <c r="VM112" s="384">
        <f>IF(VM$19-'様式３（療養者名簿）（⑤の場合）'!$BD117+1&lt;=15,IF(VM$19&gt;='様式３（療養者名簿）（⑤の場合）'!$BD117,IF(VM$19&lt;='様式３（療養者名簿）（⑤の場合）'!$BE117,1,0),0),0)</f>
        <v>0</v>
      </c>
      <c r="VN112" s="384">
        <f>IF(VN$19-'様式３（療養者名簿）（⑤の場合）'!$BD117+1&lt;=15,IF(VN$19&gt;='様式３（療養者名簿）（⑤の場合）'!$BD117,IF(VN$19&lt;='様式３（療養者名簿）（⑤の場合）'!$BE117,1,0),0),0)</f>
        <v>0</v>
      </c>
      <c r="VO112" s="384">
        <f>IF(VO$19-'様式３（療養者名簿）（⑤の場合）'!$BD117+1&lt;=15,IF(VO$19&gt;='様式３（療養者名簿）（⑤の場合）'!$BD117,IF(VO$19&lt;='様式３（療養者名簿）（⑤の場合）'!$BE117,1,0),0),0)</f>
        <v>0</v>
      </c>
      <c r="VP112" s="384">
        <f>IF(VP$19-'様式３（療養者名簿）（⑤の場合）'!$BD117+1&lt;=15,IF(VP$19&gt;='様式３（療養者名簿）（⑤の場合）'!$BD117,IF(VP$19&lt;='様式３（療養者名簿）（⑤の場合）'!$BE117,1,0),0),0)</f>
        <v>0</v>
      </c>
      <c r="VQ112" s="384">
        <f>IF(VQ$19-'様式３（療養者名簿）（⑤の場合）'!$BD117+1&lt;=15,IF(VQ$19&gt;='様式３（療養者名簿）（⑤の場合）'!$BD117,IF(VQ$19&lt;='様式３（療養者名簿）（⑤の場合）'!$BE117,1,0),0),0)</f>
        <v>0</v>
      </c>
      <c r="VR112" s="384">
        <f>IF(VR$19-'様式３（療養者名簿）（⑤の場合）'!$BD117+1&lt;=15,IF(VR$19&gt;='様式３（療養者名簿）（⑤の場合）'!$BD117,IF(VR$19&lt;='様式３（療養者名簿）（⑤の場合）'!$BE117,1,0),0),0)</f>
        <v>0</v>
      </c>
      <c r="VS112" s="384">
        <f>IF(VS$19-'様式３（療養者名簿）（⑤の場合）'!$BD117+1&lt;=15,IF(VS$19&gt;='様式３（療養者名簿）（⑤の場合）'!$BD117,IF(VS$19&lt;='様式３（療養者名簿）（⑤の場合）'!$BE117,1,0),0),0)</f>
        <v>0</v>
      </c>
      <c r="VT112" s="384">
        <f>IF(VT$19-'様式３（療養者名簿）（⑤の場合）'!$BD117+1&lt;=15,IF(VT$19&gt;='様式３（療養者名簿）（⑤の場合）'!$BD117,IF(VT$19&lt;='様式３（療養者名簿）（⑤の場合）'!$BE117,1,0),0),0)</f>
        <v>0</v>
      </c>
      <c r="VU112" s="384">
        <f>IF(VU$19-'様式３（療養者名簿）（⑤の場合）'!$BD117+1&lt;=15,IF(VU$19&gt;='様式３（療養者名簿）（⑤の場合）'!$BD117,IF(VU$19&lt;='様式３（療養者名簿）（⑤の場合）'!$BE117,1,0),0),0)</f>
        <v>0</v>
      </c>
      <c r="VV112" s="384">
        <f>IF(VV$19-'様式３（療養者名簿）（⑤の場合）'!$BD117+1&lt;=15,IF(VV$19&gt;='様式３（療養者名簿）（⑤の場合）'!$BD117,IF(VV$19&lt;='様式３（療養者名簿）（⑤の場合）'!$BE117,1,0),0),0)</f>
        <v>0</v>
      </c>
      <c r="VW112" s="384">
        <f>IF(VW$19-'様式３（療養者名簿）（⑤の場合）'!$BD117+1&lt;=15,IF(VW$19&gt;='様式３（療養者名簿）（⑤の場合）'!$BD117,IF(VW$19&lt;='様式３（療養者名簿）（⑤の場合）'!$BE117,1,0),0),0)</f>
        <v>0</v>
      </c>
      <c r="VX112" s="384">
        <f>IF(VX$19-'様式３（療養者名簿）（⑤の場合）'!$BD117+1&lt;=15,IF(VX$19&gt;='様式３（療養者名簿）（⑤の場合）'!$BD117,IF(VX$19&lt;='様式３（療養者名簿）（⑤の場合）'!$BE117,1,0),0),0)</f>
        <v>0</v>
      </c>
      <c r="VY112" s="384">
        <f>IF(VY$19-'様式３（療養者名簿）（⑤の場合）'!$BD117+1&lt;=15,IF(VY$19&gt;='様式３（療養者名簿）（⑤の場合）'!$BD117,IF(VY$19&lt;='様式３（療養者名簿）（⑤の場合）'!$BE117,1,0),0),0)</f>
        <v>0</v>
      </c>
      <c r="VZ112" s="384">
        <f>IF(VZ$19-'様式３（療養者名簿）（⑤の場合）'!$BD117+1&lt;=15,IF(VZ$19&gt;='様式３（療養者名簿）（⑤の場合）'!$BD117,IF(VZ$19&lt;='様式３（療養者名簿）（⑤の場合）'!$BE117,1,0),0),0)</f>
        <v>0</v>
      </c>
      <c r="WA112" s="384">
        <f>IF(WA$19-'様式３（療養者名簿）（⑤の場合）'!$BD117+1&lt;=15,IF(WA$19&gt;='様式３（療養者名簿）（⑤の場合）'!$BD117,IF(WA$19&lt;='様式３（療養者名簿）（⑤の場合）'!$BE117,1,0),0),0)</f>
        <v>0</v>
      </c>
      <c r="WB112" s="384">
        <f>IF(WB$19-'様式３（療養者名簿）（⑤の場合）'!$BD117+1&lt;=15,IF(WB$19&gt;='様式３（療養者名簿）（⑤の場合）'!$BD117,IF(WB$19&lt;='様式３（療養者名簿）（⑤の場合）'!$BE117,1,0),0),0)</f>
        <v>0</v>
      </c>
      <c r="WC112" s="384">
        <f>IF(WC$19-'様式３（療養者名簿）（⑤の場合）'!$BD117+1&lt;=15,IF(WC$19&gt;='様式３（療養者名簿）（⑤の場合）'!$BD117,IF(WC$19&lt;='様式３（療養者名簿）（⑤の場合）'!$BE117,1,0),0),0)</f>
        <v>0</v>
      </c>
      <c r="WD112" s="384">
        <f>IF(WD$19-'様式３（療養者名簿）（⑤の場合）'!$BD117+1&lt;=15,IF(WD$19&gt;='様式３（療養者名簿）（⑤の場合）'!$BD117,IF(WD$19&lt;='様式３（療養者名簿）（⑤の場合）'!$BE117,1,0),0),0)</f>
        <v>0</v>
      </c>
      <c r="WE112" s="384">
        <f>IF(WE$19-'様式３（療養者名簿）（⑤の場合）'!$BD117+1&lt;=15,IF(WE$19&gt;='様式３（療養者名簿）（⑤の場合）'!$BD117,IF(WE$19&lt;='様式３（療養者名簿）（⑤の場合）'!$BE117,1,0),0),0)</f>
        <v>0</v>
      </c>
      <c r="WF112" s="384">
        <f>IF(WF$19-'様式３（療養者名簿）（⑤の場合）'!$BD117+1&lt;=15,IF(WF$19&gt;='様式３（療養者名簿）（⑤の場合）'!$BD117,IF(WF$19&lt;='様式３（療養者名簿）（⑤の場合）'!$BE117,1,0),0),0)</f>
        <v>0</v>
      </c>
      <c r="WG112" s="384">
        <f>IF(WG$19-'様式３（療養者名簿）（⑤の場合）'!$BD117+1&lt;=15,IF(WG$19&gt;='様式３（療養者名簿）（⑤の場合）'!$BD117,IF(WG$19&lt;='様式３（療養者名簿）（⑤の場合）'!$BE117,1,0),0),0)</f>
        <v>0</v>
      </c>
      <c r="WH112" s="384">
        <f>IF(WH$19-'様式３（療養者名簿）（⑤の場合）'!$BD117+1&lt;=15,IF(WH$19&gt;='様式３（療養者名簿）（⑤の場合）'!$BD117,IF(WH$19&lt;='様式３（療養者名簿）（⑤の場合）'!$BE117,1,0),0),0)</f>
        <v>0</v>
      </c>
      <c r="WI112" s="384">
        <f>IF(WI$19-'様式３（療養者名簿）（⑤の場合）'!$BD117+1&lt;=15,IF(WI$19&gt;='様式３（療養者名簿）（⑤の場合）'!$BD117,IF(WI$19&lt;='様式３（療養者名簿）（⑤の場合）'!$BE117,1,0),0),0)</f>
        <v>0</v>
      </c>
      <c r="WJ112" s="384">
        <f>IF(WJ$19-'様式３（療養者名簿）（⑤の場合）'!$BD117+1&lt;=15,IF(WJ$19&gt;='様式３（療養者名簿）（⑤の場合）'!$BD117,IF(WJ$19&lt;='様式３（療養者名簿）（⑤の場合）'!$BE117,1,0),0),0)</f>
        <v>0</v>
      </c>
      <c r="WK112" s="384">
        <f>IF(WK$19-'様式３（療養者名簿）（⑤の場合）'!$BD117+1&lt;=15,IF(WK$19&gt;='様式３（療養者名簿）（⑤の場合）'!$BD117,IF(WK$19&lt;='様式３（療養者名簿）（⑤の場合）'!$BE117,1,0),0),0)</f>
        <v>0</v>
      </c>
      <c r="WL112" s="384">
        <f>IF(WL$19-'様式３（療養者名簿）（⑤の場合）'!$BD117+1&lt;=15,IF(WL$19&gt;='様式３（療養者名簿）（⑤の場合）'!$BD117,IF(WL$19&lt;='様式３（療養者名簿）（⑤の場合）'!$BE117,1,0),0),0)</f>
        <v>0</v>
      </c>
      <c r="WM112" s="384">
        <f>IF(WM$19-'様式３（療養者名簿）（⑤の場合）'!$BD117+1&lt;=15,IF(WM$19&gt;='様式３（療養者名簿）（⑤の場合）'!$BD117,IF(WM$19&lt;='様式３（療養者名簿）（⑤の場合）'!$BE117,1,0),0),0)</f>
        <v>0</v>
      </c>
      <c r="WN112" s="384">
        <f>IF(WN$19-'様式３（療養者名簿）（⑤の場合）'!$BD117+1&lt;=15,IF(WN$19&gt;='様式３（療養者名簿）（⑤の場合）'!$BD117,IF(WN$19&lt;='様式３（療養者名簿）（⑤の場合）'!$BE117,1,0),0),0)</f>
        <v>0</v>
      </c>
      <c r="WO112" s="384">
        <f>IF(WO$19-'様式３（療養者名簿）（⑤の場合）'!$BD117+1&lt;=15,IF(WO$19&gt;='様式３（療養者名簿）（⑤の場合）'!$BD117,IF(WO$19&lt;='様式３（療養者名簿）（⑤の場合）'!$BE117,1,0),0),0)</f>
        <v>0</v>
      </c>
      <c r="WP112" s="384">
        <f>IF(WP$19-'様式３（療養者名簿）（⑤の場合）'!$BD117+1&lt;=15,IF(WP$19&gt;='様式３（療養者名簿）（⑤の場合）'!$BD117,IF(WP$19&lt;='様式３（療養者名簿）（⑤の場合）'!$BE117,1,0),0),0)</f>
        <v>0</v>
      </c>
      <c r="WQ112" s="384">
        <f>IF(WQ$19-'様式３（療養者名簿）（⑤の場合）'!$BD117+1&lt;=15,IF(WQ$19&gt;='様式３（療養者名簿）（⑤の場合）'!$BD117,IF(WQ$19&lt;='様式３（療養者名簿）（⑤の場合）'!$BE117,1,0),0),0)</f>
        <v>0</v>
      </c>
      <c r="WR112" s="384">
        <f>IF(WR$19-'様式３（療養者名簿）（⑤の場合）'!$BD117+1&lt;=15,IF(WR$19&gt;='様式３（療養者名簿）（⑤の場合）'!$BD117,IF(WR$19&lt;='様式３（療養者名簿）（⑤の場合）'!$BE117,1,0),0),0)</f>
        <v>0</v>
      </c>
      <c r="WS112" s="384">
        <f>IF(WS$19-'様式３（療養者名簿）（⑤の場合）'!$BD117+1&lt;=15,IF(WS$19&gt;='様式３（療養者名簿）（⑤の場合）'!$BD117,IF(WS$19&lt;='様式３（療養者名簿）（⑤の場合）'!$BE117,1,0),0),0)</f>
        <v>0</v>
      </c>
      <c r="WT112" s="384">
        <f>IF(WT$19-'様式３（療養者名簿）（⑤の場合）'!$BD117+1&lt;=15,IF(WT$19&gt;='様式３（療養者名簿）（⑤の場合）'!$BD117,IF(WT$19&lt;='様式３（療養者名簿）（⑤の場合）'!$BE117,1,0),0),0)</f>
        <v>0</v>
      </c>
      <c r="WU112" s="384">
        <f>IF(WU$19-'様式３（療養者名簿）（⑤の場合）'!$BD117+1&lt;=15,IF(WU$19&gt;='様式３（療養者名簿）（⑤の場合）'!$BD117,IF(WU$19&lt;='様式３（療養者名簿）（⑤の場合）'!$BE117,1,0),0),0)</f>
        <v>0</v>
      </c>
      <c r="WV112" s="384">
        <f>IF(WV$19-'様式３（療養者名簿）（⑤の場合）'!$BD117+1&lt;=15,IF(WV$19&gt;='様式３（療養者名簿）（⑤の場合）'!$BD117,IF(WV$19&lt;='様式３（療養者名簿）（⑤の場合）'!$BE117,1,0),0),0)</f>
        <v>0</v>
      </c>
      <c r="WW112" s="384">
        <f>IF(WW$19-'様式３（療養者名簿）（⑤の場合）'!$BD117+1&lt;=15,IF(WW$19&gt;='様式３（療養者名簿）（⑤の場合）'!$BD117,IF(WW$19&lt;='様式３（療養者名簿）（⑤の場合）'!$BE117,1,0),0),0)</f>
        <v>0</v>
      </c>
      <c r="WX112" s="384">
        <f>IF(WX$19-'様式３（療養者名簿）（⑤の場合）'!$BD117+1&lt;=15,IF(WX$19&gt;='様式３（療養者名簿）（⑤の場合）'!$BD117,IF(WX$19&lt;='様式３（療養者名簿）（⑤の場合）'!$BE117,1,0),0),0)</f>
        <v>0</v>
      </c>
      <c r="WY112" s="384">
        <f>IF(WY$19-'様式３（療養者名簿）（⑤の場合）'!$BD117+1&lt;=15,IF(WY$19&gt;='様式３（療養者名簿）（⑤の場合）'!$BD117,IF(WY$19&lt;='様式３（療養者名簿）（⑤の場合）'!$BE117,1,0),0),0)</f>
        <v>0</v>
      </c>
      <c r="WZ112" s="384">
        <f>IF(WZ$19-'様式３（療養者名簿）（⑤の場合）'!$BD117+1&lt;=15,IF(WZ$19&gt;='様式３（療養者名簿）（⑤の場合）'!$BD117,IF(WZ$19&lt;='様式３（療養者名簿）（⑤の場合）'!$BE117,1,0),0),0)</f>
        <v>0</v>
      </c>
      <c r="XA112" s="384">
        <f>IF(XA$19-'様式３（療養者名簿）（⑤の場合）'!$BD117+1&lt;=15,IF(XA$19&gt;='様式３（療養者名簿）（⑤の場合）'!$BD117,IF(XA$19&lt;='様式３（療養者名簿）（⑤の場合）'!$BE117,1,0),0),0)</f>
        <v>0</v>
      </c>
      <c r="XB112" s="384">
        <f>IF(XB$19-'様式３（療養者名簿）（⑤の場合）'!$BD117+1&lt;=15,IF(XB$19&gt;='様式３（療養者名簿）（⑤の場合）'!$BD117,IF(XB$19&lt;='様式３（療養者名簿）（⑤の場合）'!$BE117,1,0),0),0)</f>
        <v>0</v>
      </c>
      <c r="XC112" s="384">
        <f>IF(XC$19-'様式３（療養者名簿）（⑤の場合）'!$BD117+1&lt;=15,IF(XC$19&gt;='様式３（療養者名簿）（⑤の場合）'!$BD117,IF(XC$19&lt;='様式３（療養者名簿）（⑤の場合）'!$BE117,1,0),0),0)</f>
        <v>0</v>
      </c>
      <c r="XD112" s="384">
        <f>IF(XD$19-'様式３（療養者名簿）（⑤の場合）'!$BD117+1&lt;=15,IF(XD$19&gt;='様式３（療養者名簿）（⑤の場合）'!$BD117,IF(XD$19&lt;='様式３（療養者名簿）（⑤の場合）'!$BE117,1,0),0),0)</f>
        <v>0</v>
      </c>
      <c r="XE112" s="384">
        <f>IF(XE$19-'様式３（療養者名簿）（⑤の場合）'!$BD117+1&lt;=15,IF(XE$19&gt;='様式３（療養者名簿）（⑤の場合）'!$BD117,IF(XE$19&lt;='様式３（療養者名簿）（⑤の場合）'!$BE117,1,0),0),0)</f>
        <v>0</v>
      </c>
      <c r="XF112" s="384">
        <f>IF(XF$19-'様式３（療養者名簿）（⑤の場合）'!$BD117+1&lt;=15,IF(XF$19&gt;='様式３（療養者名簿）（⑤の場合）'!$BD117,IF(XF$19&lt;='様式３（療養者名簿）（⑤の場合）'!$BE117,1,0),0),0)</f>
        <v>0</v>
      </c>
      <c r="XG112" s="384">
        <f>IF(XG$19-'様式３（療養者名簿）（⑤の場合）'!$BD117+1&lt;=15,IF(XG$19&gt;='様式３（療養者名簿）（⑤の場合）'!$BD117,IF(XG$19&lt;='様式３（療養者名簿）（⑤の場合）'!$BE117,1,0),0),0)</f>
        <v>0</v>
      </c>
      <c r="XH112" s="384">
        <f>IF(XH$19-'様式３（療養者名簿）（⑤の場合）'!$BD117+1&lt;=15,IF(XH$19&gt;='様式３（療養者名簿）（⑤の場合）'!$BD117,IF(XH$19&lt;='様式３（療養者名簿）（⑤の場合）'!$BE117,1,0),0),0)</f>
        <v>0</v>
      </c>
      <c r="XI112" s="384">
        <f>IF(XI$19-'様式３（療養者名簿）（⑤の場合）'!$BD117+1&lt;=15,IF(XI$19&gt;='様式３（療養者名簿）（⑤の場合）'!$BD117,IF(XI$19&lt;='様式３（療養者名簿）（⑤の場合）'!$BE117,1,0),0),0)</f>
        <v>0</v>
      </c>
      <c r="XJ112" s="384">
        <f>IF(XJ$19-'様式３（療養者名簿）（⑤の場合）'!$BD117+1&lt;=15,IF(XJ$19&gt;='様式３（療養者名簿）（⑤の場合）'!$BD117,IF(XJ$19&lt;='様式３（療養者名簿）（⑤の場合）'!$BE117,1,0),0),0)</f>
        <v>0</v>
      </c>
      <c r="XK112" s="384">
        <f>IF(XK$19-'様式３（療養者名簿）（⑤の場合）'!$BD117+1&lt;=15,IF(XK$19&gt;='様式３（療養者名簿）（⑤の場合）'!$BD117,IF(XK$19&lt;='様式３（療養者名簿）（⑤の場合）'!$BE117,1,0),0),0)</f>
        <v>0</v>
      </c>
      <c r="XL112" s="384">
        <f>IF(XL$19-'様式３（療養者名簿）（⑤の場合）'!$BD117+1&lt;=15,IF(XL$19&gt;='様式３（療養者名簿）（⑤の場合）'!$BD117,IF(XL$19&lt;='様式３（療養者名簿）（⑤の場合）'!$BE117,1,0),0),0)</f>
        <v>0</v>
      </c>
      <c r="XM112" s="384">
        <f>IF(XM$19-'様式３（療養者名簿）（⑤の場合）'!$BD117+1&lt;=15,IF(XM$19&gt;='様式３（療養者名簿）（⑤の場合）'!$BD117,IF(XM$19&lt;='様式３（療養者名簿）（⑤の場合）'!$BE117,1,0),0),0)</f>
        <v>0</v>
      </c>
      <c r="XN112" s="384">
        <f>IF(XN$19-'様式３（療養者名簿）（⑤の場合）'!$BD117+1&lt;=15,IF(XN$19&gt;='様式３（療養者名簿）（⑤の場合）'!$BD117,IF(XN$19&lt;='様式３（療養者名簿）（⑤の場合）'!$BE117,1,0),0),0)</f>
        <v>0</v>
      </c>
      <c r="XO112" s="384">
        <f>IF(XO$19-'様式３（療養者名簿）（⑤の場合）'!$BD117+1&lt;=15,IF(XO$19&gt;='様式３（療養者名簿）（⑤の場合）'!$BD117,IF(XO$19&lt;='様式３（療養者名簿）（⑤の場合）'!$BE117,1,0),0),0)</f>
        <v>0</v>
      </c>
      <c r="XP112" s="384">
        <f>IF(XP$19-'様式３（療養者名簿）（⑤の場合）'!$BD117+1&lt;=15,IF(XP$19&gt;='様式３（療養者名簿）（⑤の場合）'!$BD117,IF(XP$19&lt;='様式３（療養者名簿）（⑤の場合）'!$BE117,1,0),0),0)</f>
        <v>0</v>
      </c>
      <c r="XQ112" s="384">
        <f>IF(XQ$19-'様式３（療養者名簿）（⑤の場合）'!$BD117+1&lt;=15,IF(XQ$19&gt;='様式３（療養者名簿）（⑤の場合）'!$BD117,IF(XQ$19&lt;='様式３（療養者名簿）（⑤の場合）'!$BE117,1,0),0),0)</f>
        <v>0</v>
      </c>
      <c r="XR112" s="384">
        <f>IF(XR$19-'様式３（療養者名簿）（⑤の場合）'!$BD117+1&lt;=15,IF(XR$19&gt;='様式３（療養者名簿）（⑤の場合）'!$BD117,IF(XR$19&lt;='様式３（療養者名簿）（⑤の場合）'!$BE117,1,0),0),0)</f>
        <v>0</v>
      </c>
      <c r="XS112" s="384">
        <f>IF(XS$19-'様式３（療養者名簿）（⑤の場合）'!$BD117+1&lt;=15,IF(XS$19&gt;='様式３（療養者名簿）（⑤の場合）'!$BD117,IF(XS$19&lt;='様式３（療養者名簿）（⑤の場合）'!$BE117,1,0),0),0)</f>
        <v>0</v>
      </c>
      <c r="XT112" s="384">
        <f>IF(XT$19-'様式３（療養者名簿）（⑤の場合）'!$BD117+1&lt;=15,IF(XT$19&gt;='様式３（療養者名簿）（⑤の場合）'!$BD117,IF(XT$19&lt;='様式３（療養者名簿）（⑤の場合）'!$BE117,1,0),0),0)</f>
        <v>0</v>
      </c>
      <c r="XU112" s="384">
        <f>IF(XU$19-'様式３（療養者名簿）（⑤の場合）'!$BD117+1&lt;=15,IF(XU$19&gt;='様式３（療養者名簿）（⑤の場合）'!$BD117,IF(XU$19&lt;='様式３（療養者名簿）（⑤の場合）'!$BE117,1,0),0),0)</f>
        <v>0</v>
      </c>
      <c r="XV112" s="384">
        <f>IF(XV$19-'様式３（療養者名簿）（⑤の場合）'!$BD117+1&lt;=15,IF(XV$19&gt;='様式３（療養者名簿）（⑤の場合）'!$BD117,IF(XV$19&lt;='様式３（療養者名簿）（⑤の場合）'!$BE117,1,0),0),0)</f>
        <v>0</v>
      </c>
      <c r="XW112" s="384">
        <f>IF(XW$19-'様式３（療養者名簿）（⑤の場合）'!$BD117+1&lt;=15,IF(XW$19&gt;='様式３（療養者名簿）（⑤の場合）'!$BD117,IF(XW$19&lt;='様式３（療養者名簿）（⑤の場合）'!$BE117,1,0),0),0)</f>
        <v>0</v>
      </c>
      <c r="XX112" s="384">
        <f>IF(XX$19-'様式３（療養者名簿）（⑤の場合）'!$BD117+1&lt;=15,IF(XX$19&gt;='様式３（療養者名簿）（⑤の場合）'!$BD117,IF(XX$19&lt;='様式３（療養者名簿）（⑤の場合）'!$BE117,1,0),0),0)</f>
        <v>0</v>
      </c>
      <c r="XY112" s="384">
        <f>IF(XY$19-'様式３（療養者名簿）（⑤の場合）'!$BD117+1&lt;=15,IF(XY$19&gt;='様式３（療養者名簿）（⑤の場合）'!$BD117,IF(XY$19&lt;='様式３（療養者名簿）（⑤の場合）'!$BE117,1,0),0),0)</f>
        <v>0</v>
      </c>
      <c r="XZ112" s="384">
        <f>IF(XZ$19-'様式３（療養者名簿）（⑤の場合）'!$BD117+1&lt;=15,IF(XZ$19&gt;='様式３（療養者名簿）（⑤の場合）'!$BD117,IF(XZ$19&lt;='様式３（療養者名簿）（⑤の場合）'!$BE117,1,0),0),0)</f>
        <v>0</v>
      </c>
      <c r="YA112" s="384">
        <f>IF(YA$19-'様式３（療養者名簿）（⑤の場合）'!$BD117+1&lt;=15,IF(YA$19&gt;='様式３（療養者名簿）（⑤の場合）'!$BD117,IF(YA$19&lt;='様式３（療養者名簿）（⑤の場合）'!$BE117,1,0),0),0)</f>
        <v>0</v>
      </c>
      <c r="YB112" s="384">
        <f>IF(YB$19-'様式３（療養者名簿）（⑤の場合）'!$BD117+1&lt;=15,IF(YB$19&gt;='様式３（療養者名簿）（⑤の場合）'!$BD117,IF(YB$19&lt;='様式３（療養者名簿）（⑤の場合）'!$BE117,1,0),0),0)</f>
        <v>0</v>
      </c>
      <c r="YC112" s="384">
        <f>IF(YC$19-'様式３（療養者名簿）（⑤の場合）'!$BD117+1&lt;=15,IF(YC$19&gt;='様式３（療養者名簿）（⑤の場合）'!$BD117,IF(YC$19&lt;='様式３（療養者名簿）（⑤の場合）'!$BE117,1,0),0),0)</f>
        <v>0</v>
      </c>
      <c r="YD112" s="384">
        <f>IF(YD$19-'様式３（療養者名簿）（⑤の場合）'!$BD117+1&lt;=15,IF(YD$19&gt;='様式３（療養者名簿）（⑤の場合）'!$BD117,IF(YD$19&lt;='様式３（療養者名簿）（⑤の場合）'!$BE117,1,0),0),0)</f>
        <v>0</v>
      </c>
      <c r="YE112" s="384">
        <f>IF(YE$19-'様式３（療養者名簿）（⑤の場合）'!$BD117+1&lt;=15,IF(YE$19&gt;='様式３（療養者名簿）（⑤の場合）'!$BD117,IF(YE$19&lt;='様式３（療養者名簿）（⑤の場合）'!$BE117,1,0),0),0)</f>
        <v>0</v>
      </c>
      <c r="YF112" s="384">
        <f>IF(YF$19-'様式３（療養者名簿）（⑤の場合）'!$BD117+1&lt;=15,IF(YF$19&gt;='様式３（療養者名簿）（⑤の場合）'!$BD117,IF(YF$19&lt;='様式３（療養者名簿）（⑤の場合）'!$BE117,1,0),0),0)</f>
        <v>0</v>
      </c>
      <c r="YG112" s="384">
        <f>IF(YG$19-'様式３（療養者名簿）（⑤の場合）'!$BD117+1&lt;=15,IF(YG$19&gt;='様式３（療養者名簿）（⑤の場合）'!$BD117,IF(YG$19&lt;='様式３（療養者名簿）（⑤の場合）'!$BE117,1,0),0),0)</f>
        <v>0</v>
      </c>
      <c r="YH112" s="384">
        <f>IF(YH$19-'様式３（療養者名簿）（⑤の場合）'!$BD117+1&lt;=15,IF(YH$19&gt;='様式３（療養者名簿）（⑤の場合）'!$BD117,IF(YH$19&lt;='様式３（療養者名簿）（⑤の場合）'!$BE117,1,0),0),0)</f>
        <v>0</v>
      </c>
      <c r="YI112" s="384">
        <f>IF(YI$19-'様式３（療養者名簿）（⑤の場合）'!$BD117+1&lt;=15,IF(YI$19&gt;='様式３（療養者名簿）（⑤の場合）'!$BD117,IF(YI$19&lt;='様式３（療養者名簿）（⑤の場合）'!$BE117,1,0),0),0)</f>
        <v>0</v>
      </c>
      <c r="YJ112" s="384">
        <f>IF(YJ$19-'様式３（療養者名簿）（⑤の場合）'!$BD117+1&lt;=15,IF(YJ$19&gt;='様式３（療養者名簿）（⑤の場合）'!$BD117,IF(YJ$19&lt;='様式３（療養者名簿）（⑤の場合）'!$BE117,1,0),0),0)</f>
        <v>0</v>
      </c>
      <c r="YK112" s="384">
        <f>IF(YK$19-'様式３（療養者名簿）（⑤の場合）'!$BD117+1&lt;=15,IF(YK$19&gt;='様式３（療養者名簿）（⑤の場合）'!$BD117,IF(YK$19&lt;='様式３（療養者名簿）（⑤の場合）'!$BE117,1,0),0),0)</f>
        <v>0</v>
      </c>
      <c r="YL112" s="384">
        <f>IF(YL$19-'様式３（療養者名簿）（⑤の場合）'!$BD117+1&lt;=15,IF(YL$19&gt;='様式３（療養者名簿）（⑤の場合）'!$BD117,IF(YL$19&lt;='様式３（療養者名簿）（⑤の場合）'!$BE117,1,0),0),0)</f>
        <v>0</v>
      </c>
      <c r="YM112" s="384">
        <f>IF(YM$19-'様式３（療養者名簿）（⑤の場合）'!$BD117+1&lt;=15,IF(YM$19&gt;='様式３（療養者名簿）（⑤の場合）'!$BD117,IF(YM$19&lt;='様式３（療養者名簿）（⑤の場合）'!$BE117,1,0),0),0)</f>
        <v>0</v>
      </c>
      <c r="YN112" s="384">
        <f>IF(YN$19-'様式３（療養者名簿）（⑤の場合）'!$BD117+1&lt;=15,IF(YN$19&gt;='様式３（療養者名簿）（⑤の場合）'!$BD117,IF(YN$19&lt;='様式３（療養者名簿）（⑤の場合）'!$BE117,1,0),0),0)</f>
        <v>0</v>
      </c>
      <c r="YO112" s="384">
        <f>IF(YO$19-'様式３（療養者名簿）（⑤の場合）'!$BD117+1&lt;=15,IF(YO$19&gt;='様式３（療養者名簿）（⑤の場合）'!$BD117,IF(YO$19&lt;='様式３（療養者名簿）（⑤の場合）'!$BE117,1,0),0),0)</f>
        <v>0</v>
      </c>
      <c r="YP112" s="384">
        <f>IF(YP$19-'様式３（療養者名簿）（⑤の場合）'!$BD117+1&lt;=15,IF(YP$19&gt;='様式３（療養者名簿）（⑤の場合）'!$BD117,IF(YP$19&lt;='様式３（療養者名簿）（⑤の場合）'!$BE117,1,0),0),0)</f>
        <v>0</v>
      </c>
      <c r="YQ112" s="384">
        <f>IF(YQ$19-'様式３（療養者名簿）（⑤の場合）'!$BD117+1&lt;=15,IF(YQ$19&gt;='様式３（療養者名簿）（⑤の場合）'!$BD117,IF(YQ$19&lt;='様式３（療養者名簿）（⑤の場合）'!$BE117,1,0),0),0)</f>
        <v>0</v>
      </c>
      <c r="YR112" s="384">
        <f>IF(YR$19-'様式３（療養者名簿）（⑤の場合）'!$BD117+1&lt;=15,IF(YR$19&gt;='様式３（療養者名簿）（⑤の場合）'!$BD117,IF(YR$19&lt;='様式３（療養者名簿）（⑤の場合）'!$BE117,1,0),0),0)</f>
        <v>0</v>
      </c>
      <c r="YS112" s="384">
        <f>IF(YS$19-'様式３（療養者名簿）（⑤の場合）'!$BD117+1&lt;=15,IF(YS$19&gt;='様式３（療養者名簿）（⑤の場合）'!$BD117,IF(YS$19&lt;='様式３（療養者名簿）（⑤の場合）'!$BE117,1,0),0),0)</f>
        <v>0</v>
      </c>
      <c r="YT112" s="384">
        <f>IF(YT$19-'様式３（療養者名簿）（⑤の場合）'!$BD117+1&lt;=15,IF(YT$19&gt;='様式３（療養者名簿）（⑤の場合）'!$BD117,IF(YT$19&lt;='様式３（療養者名簿）（⑤の場合）'!$BE117,1,0),0),0)</f>
        <v>0</v>
      </c>
      <c r="YU112" s="384">
        <f>IF(YU$19-'様式３（療養者名簿）（⑤の場合）'!$BD117+1&lt;=15,IF(YU$19&gt;='様式３（療養者名簿）（⑤の場合）'!$BD117,IF(YU$19&lt;='様式３（療養者名簿）（⑤の場合）'!$BE117,1,0),0),0)</f>
        <v>0</v>
      </c>
      <c r="YV112" s="384">
        <f>IF(YV$19-'様式３（療養者名簿）（⑤の場合）'!$BD117+1&lt;=15,IF(YV$19&gt;='様式３（療養者名簿）（⑤の場合）'!$BD117,IF(YV$19&lt;='様式３（療養者名簿）（⑤の場合）'!$BE117,1,0),0),0)</f>
        <v>0</v>
      </c>
      <c r="YW112" s="384">
        <f>IF(YW$19-'様式３（療養者名簿）（⑤の場合）'!$BD117+1&lt;=15,IF(YW$19&gt;='様式３（療養者名簿）（⑤の場合）'!$BD117,IF(YW$19&lt;='様式３（療養者名簿）（⑤の場合）'!$BE117,1,0),0),0)</f>
        <v>0</v>
      </c>
      <c r="YX112" s="384">
        <f>IF(YX$19-'様式３（療養者名簿）（⑤の場合）'!$BD117+1&lt;=15,IF(YX$19&gt;='様式３（療養者名簿）（⑤の場合）'!$BD117,IF(YX$19&lt;='様式３（療養者名簿）（⑤の場合）'!$BE117,1,0),0),0)</f>
        <v>0</v>
      </c>
      <c r="YY112" s="384">
        <f>IF(YY$19-'様式３（療養者名簿）（⑤の場合）'!$BD117+1&lt;=15,IF(YY$19&gt;='様式３（療養者名簿）（⑤の場合）'!$BD117,IF(YY$19&lt;='様式３（療養者名簿）（⑤の場合）'!$BE117,1,0),0),0)</f>
        <v>0</v>
      </c>
      <c r="YZ112" s="384">
        <f>IF(YZ$19-'様式３（療養者名簿）（⑤の場合）'!$BD117+1&lt;=15,IF(YZ$19&gt;='様式３（療養者名簿）（⑤の場合）'!$BD117,IF(YZ$19&lt;='様式３（療養者名簿）（⑤の場合）'!$BE117,1,0),0),0)</f>
        <v>0</v>
      </c>
      <c r="ZA112" s="384">
        <f>IF(ZA$19-'様式３（療養者名簿）（⑤の場合）'!$BD117+1&lt;=15,IF(ZA$19&gt;='様式３（療養者名簿）（⑤の場合）'!$BD117,IF(ZA$19&lt;='様式３（療養者名簿）（⑤の場合）'!$BE117,1,0),0),0)</f>
        <v>0</v>
      </c>
      <c r="ZB112" s="384">
        <f>IF(ZB$19-'様式３（療養者名簿）（⑤の場合）'!$BD117+1&lt;=15,IF(ZB$19&gt;='様式３（療養者名簿）（⑤の場合）'!$BD117,IF(ZB$19&lt;='様式３（療養者名簿）（⑤の場合）'!$BE117,1,0),0),0)</f>
        <v>0</v>
      </c>
      <c r="ZC112" s="384">
        <f>IF(ZC$19-'様式３（療養者名簿）（⑤の場合）'!$BD117+1&lt;=15,IF(ZC$19&gt;='様式３（療養者名簿）（⑤の場合）'!$BD117,IF(ZC$19&lt;='様式３（療養者名簿）（⑤の場合）'!$BE117,1,0),0),0)</f>
        <v>0</v>
      </c>
      <c r="ZD112" s="384">
        <f>IF(ZD$19-'様式３（療養者名簿）（⑤の場合）'!$BD117+1&lt;=15,IF(ZD$19&gt;='様式３（療養者名簿）（⑤の場合）'!$BD117,IF(ZD$19&lt;='様式３（療養者名簿）（⑤の場合）'!$BE117,1,0),0),0)</f>
        <v>0</v>
      </c>
      <c r="ZE112" s="384">
        <f>IF(ZE$19-'様式３（療養者名簿）（⑤の場合）'!$BD117+1&lt;=15,IF(ZE$19&gt;='様式３（療養者名簿）（⑤の場合）'!$BD117,IF(ZE$19&lt;='様式３（療養者名簿）（⑤の場合）'!$BE117,1,0),0),0)</f>
        <v>0</v>
      </c>
      <c r="ZF112" s="384">
        <f>IF(ZF$19-'様式３（療養者名簿）（⑤の場合）'!$BD117+1&lt;=15,IF(ZF$19&gt;='様式３（療養者名簿）（⑤の場合）'!$BD117,IF(ZF$19&lt;='様式３（療養者名簿）（⑤の場合）'!$BE117,1,0),0),0)</f>
        <v>0</v>
      </c>
      <c r="ZG112" s="384">
        <f>IF(ZG$19-'様式３（療養者名簿）（⑤の場合）'!$BD117+1&lt;=15,IF(ZG$19&gt;='様式３（療養者名簿）（⑤の場合）'!$BD117,IF(ZG$19&lt;='様式３（療養者名簿）（⑤の場合）'!$BE117,1,0),0),0)</f>
        <v>0</v>
      </c>
      <c r="ZH112" s="384">
        <f>IF(ZH$19-'様式３（療養者名簿）（⑤の場合）'!$BD117+1&lt;=15,IF(ZH$19&gt;='様式３（療養者名簿）（⑤の場合）'!$BD117,IF(ZH$19&lt;='様式３（療養者名簿）（⑤の場合）'!$BE117,1,0),0),0)</f>
        <v>0</v>
      </c>
      <c r="ZI112" s="384">
        <f>IF(ZI$19-'様式３（療養者名簿）（⑤の場合）'!$BD117+1&lt;=15,IF(ZI$19&gt;='様式３（療養者名簿）（⑤の場合）'!$BD117,IF(ZI$19&lt;='様式３（療養者名簿）（⑤の場合）'!$BE117,1,0),0),0)</f>
        <v>0</v>
      </c>
      <c r="ZJ112" s="384">
        <f>IF(ZJ$19-'様式３（療養者名簿）（⑤の場合）'!$BD117+1&lt;=15,IF(ZJ$19&gt;='様式３（療養者名簿）（⑤の場合）'!$BD117,IF(ZJ$19&lt;='様式３（療養者名簿）（⑤の場合）'!$BE117,1,0),0),0)</f>
        <v>0</v>
      </c>
      <c r="ZK112" s="384">
        <f>IF(ZK$19-'様式３（療養者名簿）（⑤の場合）'!$BD117+1&lt;=15,IF(ZK$19&gt;='様式３（療養者名簿）（⑤の場合）'!$BD117,IF(ZK$19&lt;='様式３（療養者名簿）（⑤の場合）'!$BE117,1,0),0),0)</f>
        <v>0</v>
      </c>
      <c r="ZL112" s="384">
        <f>IF(ZL$19-'様式３（療養者名簿）（⑤の場合）'!$BD117+1&lt;=15,IF(ZL$19&gt;='様式３（療養者名簿）（⑤の場合）'!$BD117,IF(ZL$19&lt;='様式３（療養者名簿）（⑤の場合）'!$BE117,1,0),0),0)</f>
        <v>0</v>
      </c>
      <c r="ZM112" s="384">
        <f>IF(ZM$19-'様式３（療養者名簿）（⑤の場合）'!$BD117+1&lt;=15,IF(ZM$19&gt;='様式３（療養者名簿）（⑤の場合）'!$BD117,IF(ZM$19&lt;='様式３（療養者名簿）（⑤の場合）'!$BE117,1,0),0),0)</f>
        <v>0</v>
      </c>
      <c r="ZN112" s="384">
        <f>IF(ZN$19-'様式３（療養者名簿）（⑤の場合）'!$BD117+1&lt;=15,IF(ZN$19&gt;='様式３（療養者名簿）（⑤の場合）'!$BD117,IF(ZN$19&lt;='様式３（療養者名簿）（⑤の場合）'!$BE117,1,0),0),0)</f>
        <v>0</v>
      </c>
      <c r="ZO112" s="384">
        <f>IF(ZO$19-'様式３（療養者名簿）（⑤の場合）'!$BD117+1&lt;=15,IF(ZO$19&gt;='様式３（療養者名簿）（⑤の場合）'!$BD117,IF(ZO$19&lt;='様式３（療養者名簿）（⑤の場合）'!$BE117,1,0),0),0)</f>
        <v>0</v>
      </c>
      <c r="ZP112" s="384">
        <f>IF(ZP$19-'様式３（療養者名簿）（⑤の場合）'!$BD117+1&lt;=15,IF(ZP$19&gt;='様式３（療養者名簿）（⑤の場合）'!$BD117,IF(ZP$19&lt;='様式３（療養者名簿）（⑤の場合）'!$BE117,1,0),0),0)</f>
        <v>0</v>
      </c>
      <c r="ZQ112" s="384">
        <f>IF(ZQ$19-'様式３（療養者名簿）（⑤の場合）'!$BD117+1&lt;=15,IF(ZQ$19&gt;='様式３（療養者名簿）（⑤の場合）'!$BD117,IF(ZQ$19&lt;='様式３（療養者名簿）（⑤の場合）'!$BE117,1,0),0),0)</f>
        <v>0</v>
      </c>
      <c r="ZR112" s="384">
        <f>IF(ZR$19-'様式３（療養者名簿）（⑤の場合）'!$BD117+1&lt;=15,IF(ZR$19&gt;='様式３（療養者名簿）（⑤の場合）'!$BD117,IF(ZR$19&lt;='様式３（療養者名簿）（⑤の場合）'!$BE117,1,0),0),0)</f>
        <v>0</v>
      </c>
      <c r="ZS112" s="384">
        <f>IF(ZS$19-'様式３（療養者名簿）（⑤の場合）'!$BD117+1&lt;=15,IF(ZS$19&gt;='様式３（療養者名簿）（⑤の場合）'!$BD117,IF(ZS$19&lt;='様式３（療養者名簿）（⑤の場合）'!$BE117,1,0),0),0)</f>
        <v>0</v>
      </c>
      <c r="ZT112" s="384">
        <f>IF(ZT$19-'様式３（療養者名簿）（⑤の場合）'!$BD117+1&lt;=15,IF(ZT$19&gt;='様式３（療養者名簿）（⑤の場合）'!$BD117,IF(ZT$19&lt;='様式３（療養者名簿）（⑤の場合）'!$BE117,1,0),0),0)</f>
        <v>0</v>
      </c>
      <c r="ZU112" s="384">
        <f>IF(ZU$19-'様式３（療養者名簿）（⑤の場合）'!$BD117+1&lt;=15,IF(ZU$19&gt;='様式３（療養者名簿）（⑤の場合）'!$BD117,IF(ZU$19&lt;='様式３（療養者名簿）（⑤の場合）'!$BE117,1,0),0),0)</f>
        <v>0</v>
      </c>
      <c r="ZV112" s="384">
        <f>IF(ZV$19-'様式３（療養者名簿）（⑤の場合）'!$BD117+1&lt;=15,IF(ZV$19&gt;='様式３（療養者名簿）（⑤の場合）'!$BD117,IF(ZV$19&lt;='様式３（療養者名簿）（⑤の場合）'!$BE117,1,0),0),0)</f>
        <v>0</v>
      </c>
      <c r="ZW112" s="384">
        <f>IF(ZW$19-'様式３（療養者名簿）（⑤の場合）'!$BD117+1&lt;=15,IF(ZW$19&gt;='様式３（療養者名簿）（⑤の場合）'!$BD117,IF(ZW$19&lt;='様式３（療養者名簿）（⑤の場合）'!$BE117,1,0),0),0)</f>
        <v>0</v>
      </c>
      <c r="ZX112" s="384">
        <f>IF(ZX$19-'様式３（療養者名簿）（⑤の場合）'!$BD117+1&lt;=15,IF(ZX$19&gt;='様式３（療養者名簿）（⑤の場合）'!$BD117,IF(ZX$19&lt;='様式３（療養者名簿）（⑤の場合）'!$BE117,1,0),0),0)</f>
        <v>0</v>
      </c>
      <c r="ZY112" s="384">
        <f>IF(ZY$19-'様式３（療養者名簿）（⑤の場合）'!$BD117+1&lt;=15,IF(ZY$19&gt;='様式３（療養者名簿）（⑤の場合）'!$BD117,IF(ZY$19&lt;='様式３（療養者名簿）（⑤の場合）'!$BE117,1,0),0),0)</f>
        <v>0</v>
      </c>
      <c r="ZZ112" s="384">
        <f>IF(ZZ$19-'様式３（療養者名簿）（⑤の場合）'!$BD117+1&lt;=15,IF(ZZ$19&gt;='様式３（療養者名簿）（⑤の場合）'!$BD117,IF(ZZ$19&lt;='様式３（療養者名簿）（⑤の場合）'!$BE117,1,0),0),0)</f>
        <v>0</v>
      </c>
      <c r="AAA112" s="384">
        <f>IF(AAA$19-'様式３（療養者名簿）（⑤の場合）'!$BD117+1&lt;=15,IF(AAA$19&gt;='様式３（療養者名簿）（⑤の場合）'!$BD117,IF(AAA$19&lt;='様式３（療養者名簿）（⑤の場合）'!$BE117,1,0),0),0)</f>
        <v>0</v>
      </c>
      <c r="AAB112" s="384">
        <f>IF(AAB$19-'様式３（療養者名簿）（⑤の場合）'!$BD117+1&lt;=15,IF(AAB$19&gt;='様式３（療養者名簿）（⑤の場合）'!$BD117,IF(AAB$19&lt;='様式３（療養者名簿）（⑤の場合）'!$BE117,1,0),0),0)</f>
        <v>0</v>
      </c>
      <c r="AAC112" s="384">
        <f>IF(AAC$19-'様式３（療養者名簿）（⑤の場合）'!$BD117+1&lt;=15,IF(AAC$19&gt;='様式３（療養者名簿）（⑤の場合）'!$BD117,IF(AAC$19&lt;='様式３（療養者名簿）（⑤の場合）'!$BE117,1,0),0),0)</f>
        <v>0</v>
      </c>
      <c r="AAD112" s="384">
        <f>IF(AAD$19-'様式３（療養者名簿）（⑤の場合）'!$BD117+1&lt;=15,IF(AAD$19&gt;='様式３（療養者名簿）（⑤の場合）'!$BD117,IF(AAD$19&lt;='様式３（療養者名簿）（⑤の場合）'!$BE117,1,0),0),0)</f>
        <v>0</v>
      </c>
      <c r="AAE112" s="384">
        <f>IF(AAE$19-'様式３（療養者名簿）（⑤の場合）'!$BD117+1&lt;=15,IF(AAE$19&gt;='様式３（療養者名簿）（⑤の場合）'!$BD117,IF(AAE$19&lt;='様式３（療養者名簿）（⑤の場合）'!$BE117,1,0),0),0)</f>
        <v>0</v>
      </c>
      <c r="AAF112" s="384">
        <f>IF(AAF$19-'様式３（療養者名簿）（⑤の場合）'!$BD117+1&lt;=15,IF(AAF$19&gt;='様式３（療養者名簿）（⑤の場合）'!$BD117,IF(AAF$19&lt;='様式３（療養者名簿）（⑤の場合）'!$BE117,1,0),0),0)</f>
        <v>0</v>
      </c>
      <c r="AAG112" s="384">
        <f>IF(AAG$19-'様式３（療養者名簿）（⑤の場合）'!$BD117+1&lt;=15,IF(AAG$19&gt;='様式３（療養者名簿）（⑤の場合）'!$BD117,IF(AAG$19&lt;='様式３（療養者名簿）（⑤の場合）'!$BE117,1,0),0),0)</f>
        <v>0</v>
      </c>
      <c r="AAH112" s="384">
        <f>IF(AAH$19-'様式３（療養者名簿）（⑤の場合）'!$BD117+1&lt;=15,IF(AAH$19&gt;='様式３（療養者名簿）（⑤の場合）'!$BD117,IF(AAH$19&lt;='様式３（療養者名簿）（⑤の場合）'!$BE117,1,0),0),0)</f>
        <v>0</v>
      </c>
      <c r="AAI112" s="384">
        <f>IF(AAI$19-'様式３（療養者名簿）（⑤の場合）'!$BD117+1&lt;=15,IF(AAI$19&gt;='様式３（療養者名簿）（⑤の場合）'!$BD117,IF(AAI$19&lt;='様式３（療養者名簿）（⑤の場合）'!$BE117,1,0),0),0)</f>
        <v>0</v>
      </c>
      <c r="AAJ112" s="384">
        <f>IF(AAJ$19-'様式３（療養者名簿）（⑤の場合）'!$BD117+1&lt;=15,IF(AAJ$19&gt;='様式３（療養者名簿）（⑤の場合）'!$BD117,IF(AAJ$19&lt;='様式３（療養者名簿）（⑤の場合）'!$BE117,1,0),0),0)</f>
        <v>0</v>
      </c>
      <c r="AAK112" s="384">
        <f>IF(AAK$19-'様式３（療養者名簿）（⑤の場合）'!$BD117+1&lt;=15,IF(AAK$19&gt;='様式３（療養者名簿）（⑤の場合）'!$BD117,IF(AAK$19&lt;='様式３（療養者名簿）（⑤の場合）'!$BE117,1,0),0),0)</f>
        <v>0</v>
      </c>
      <c r="AAL112" s="384">
        <f>IF(AAL$19-'様式３（療養者名簿）（⑤の場合）'!$BD117+1&lt;=15,IF(AAL$19&gt;='様式３（療養者名簿）（⑤の場合）'!$BD117,IF(AAL$19&lt;='様式３（療養者名簿）（⑤の場合）'!$BE117,1,0),0),0)</f>
        <v>0</v>
      </c>
      <c r="AAM112" s="384">
        <f>IF(AAM$19-'様式３（療養者名簿）（⑤の場合）'!$BD117+1&lt;=15,IF(AAM$19&gt;='様式３（療養者名簿）（⑤の場合）'!$BD117,IF(AAM$19&lt;='様式３（療養者名簿）（⑤の場合）'!$BE117,1,0),0),0)</f>
        <v>0</v>
      </c>
      <c r="AAN112" s="384">
        <f>IF(AAN$19-'様式３（療養者名簿）（⑤の場合）'!$BD117+1&lt;=15,IF(AAN$19&gt;='様式３（療養者名簿）（⑤の場合）'!$BD117,IF(AAN$19&lt;='様式３（療養者名簿）（⑤の場合）'!$BE117,1,0),0),0)</f>
        <v>0</v>
      </c>
      <c r="AAO112" s="384">
        <f>IF(AAO$19-'様式３（療養者名簿）（⑤の場合）'!$BD117+1&lt;=15,IF(AAO$19&gt;='様式３（療養者名簿）（⑤の場合）'!$BD117,IF(AAO$19&lt;='様式３（療養者名簿）（⑤の場合）'!$BE117,1,0),0),0)</f>
        <v>0</v>
      </c>
      <c r="AAP112" s="384">
        <f>IF(AAP$19-'様式３（療養者名簿）（⑤の場合）'!$BD117+1&lt;=15,IF(AAP$19&gt;='様式３（療養者名簿）（⑤の場合）'!$BD117,IF(AAP$19&lt;='様式３（療養者名簿）（⑤の場合）'!$BE117,1,0),0),0)</f>
        <v>0</v>
      </c>
      <c r="AAQ112" s="384">
        <f>IF(AAQ$19-'様式３（療養者名簿）（⑤の場合）'!$BD117+1&lt;=15,IF(AAQ$19&gt;='様式３（療養者名簿）（⑤の場合）'!$BD117,IF(AAQ$19&lt;='様式３（療養者名簿）（⑤の場合）'!$BE117,1,0),0),0)</f>
        <v>0</v>
      </c>
      <c r="AAR112" s="384">
        <f>IF(AAR$19-'様式３（療養者名簿）（⑤の場合）'!$BD117+1&lt;=15,IF(AAR$19&gt;='様式３（療養者名簿）（⑤の場合）'!$BD117,IF(AAR$19&lt;='様式３（療養者名簿）（⑤の場合）'!$BE117,1,0),0),0)</f>
        <v>0</v>
      </c>
      <c r="AAS112" s="384">
        <f>IF(AAS$19-'様式３（療養者名簿）（⑤の場合）'!$BD117+1&lt;=15,IF(AAS$19&gt;='様式３（療養者名簿）（⑤の場合）'!$BD117,IF(AAS$19&lt;='様式３（療養者名簿）（⑤の場合）'!$BE117,1,0),0),0)</f>
        <v>0</v>
      </c>
      <c r="AAT112" s="384">
        <f>IF(AAT$19-'様式３（療養者名簿）（⑤の場合）'!$BD117+1&lt;=15,IF(AAT$19&gt;='様式３（療養者名簿）（⑤の場合）'!$BD117,IF(AAT$19&lt;='様式３（療養者名簿）（⑤の場合）'!$BE117,1,0),0),0)</f>
        <v>0</v>
      </c>
      <c r="AAU112" s="384">
        <f>IF(AAU$19-'様式３（療養者名簿）（⑤の場合）'!$BD117+1&lt;=15,IF(AAU$19&gt;='様式３（療養者名簿）（⑤の場合）'!$BD117,IF(AAU$19&lt;='様式３（療養者名簿）（⑤の場合）'!$BE117,1,0),0),0)</f>
        <v>0</v>
      </c>
      <c r="AAV112" s="384">
        <f>IF(AAV$19-'様式３（療養者名簿）（⑤の場合）'!$BD117+1&lt;=15,IF(AAV$19&gt;='様式３（療養者名簿）（⑤の場合）'!$BD117,IF(AAV$19&lt;='様式３（療養者名簿）（⑤の場合）'!$BE117,1,0),0),0)</f>
        <v>0</v>
      </c>
      <c r="AAW112" s="384">
        <f>IF(AAW$19-'様式３（療養者名簿）（⑤の場合）'!$BD117+1&lt;=15,IF(AAW$19&gt;='様式３（療養者名簿）（⑤の場合）'!$BD117,IF(AAW$19&lt;='様式３（療養者名簿）（⑤の場合）'!$BE117,1,0),0),0)</f>
        <v>0</v>
      </c>
      <c r="AAX112" s="384">
        <f>IF(AAX$19-'様式３（療養者名簿）（⑤の場合）'!$BD117+1&lt;=15,IF(AAX$19&gt;='様式３（療養者名簿）（⑤の場合）'!$BD117,IF(AAX$19&lt;='様式３（療養者名簿）（⑤の場合）'!$BE117,1,0),0),0)</f>
        <v>0</v>
      </c>
      <c r="AAY112" s="384">
        <f>IF(AAY$19-'様式３（療養者名簿）（⑤の場合）'!$BD117+1&lt;=15,IF(AAY$19&gt;='様式３（療養者名簿）（⑤の場合）'!$BD117,IF(AAY$19&lt;='様式３（療養者名簿）（⑤の場合）'!$BE117,1,0),0),0)</f>
        <v>0</v>
      </c>
      <c r="AAZ112" s="384">
        <f>IF(AAZ$19-'様式３（療養者名簿）（⑤の場合）'!$BD117+1&lt;=15,IF(AAZ$19&gt;='様式３（療養者名簿）（⑤の場合）'!$BD117,IF(AAZ$19&lt;='様式３（療養者名簿）（⑤の場合）'!$BE117,1,0),0),0)</f>
        <v>0</v>
      </c>
      <c r="ABA112" s="384">
        <f>IF(ABA$19-'様式３（療養者名簿）（⑤の場合）'!$BD117+1&lt;=15,IF(ABA$19&gt;='様式３（療養者名簿）（⑤の場合）'!$BD117,IF(ABA$19&lt;='様式３（療養者名簿）（⑤の場合）'!$BE117,1,0),0),0)</f>
        <v>0</v>
      </c>
      <c r="ABB112" s="384">
        <f>IF(ABB$19-'様式３（療養者名簿）（⑤の場合）'!$BD117+1&lt;=15,IF(ABB$19&gt;='様式３（療養者名簿）（⑤の場合）'!$BD117,IF(ABB$19&lt;='様式３（療養者名簿）（⑤の場合）'!$BE117,1,0),0),0)</f>
        <v>0</v>
      </c>
      <c r="ABC112" s="384">
        <f>IF(ABC$19-'様式３（療養者名簿）（⑤の場合）'!$BD117+1&lt;=15,IF(ABC$19&gt;='様式３（療養者名簿）（⑤の場合）'!$BD117,IF(ABC$19&lt;='様式３（療養者名簿）（⑤の場合）'!$BE117,1,0),0),0)</f>
        <v>0</v>
      </c>
      <c r="ABD112" s="384">
        <f>IF(ABD$19-'様式３（療養者名簿）（⑤の場合）'!$BD117+1&lt;=15,IF(ABD$19&gt;='様式３（療養者名簿）（⑤の場合）'!$BD117,IF(ABD$19&lt;='様式３（療養者名簿）（⑤の場合）'!$BE117,1,0),0),0)</f>
        <v>0</v>
      </c>
    </row>
    <row r="113" spans="1:732" ht="42" customHeight="1">
      <c r="A113" s="259">
        <f>'様式３（療養者名簿）（⑤の場合）'!C118</f>
        <v>0</v>
      </c>
      <c r="B113" s="256">
        <f>IF(B$19-'様式３（療養者名簿）（⑤の場合）'!$BD118+1&lt;=15,IF(B$19&gt;='様式３（療養者名簿）（⑤の場合）'!$BD118,IF(B$19&lt;='様式３（療養者名簿）（⑤の場合）'!$BE118,1,0),0),0)</f>
        <v>0</v>
      </c>
      <c r="C113" s="256">
        <f>IF(C$19-'様式３（療養者名簿）（⑤の場合）'!$BD118+1&lt;=15,IF(C$19&gt;='様式３（療養者名簿）（⑤の場合）'!$BD118,IF(C$19&lt;='様式３（療養者名簿）（⑤の場合）'!$BE118,1,0),0),0)</f>
        <v>0</v>
      </c>
      <c r="D113" s="256">
        <f>IF(D$19-'様式３（療養者名簿）（⑤の場合）'!$BD118+1&lt;=15,IF(D$19&gt;='様式３（療養者名簿）（⑤の場合）'!$BD118,IF(D$19&lt;='様式３（療養者名簿）（⑤の場合）'!$BE118,1,0),0),0)</f>
        <v>0</v>
      </c>
      <c r="E113" s="256">
        <f>IF(E$19-'様式３（療養者名簿）（⑤の場合）'!$BD118+1&lt;=15,IF(E$19&gt;='様式３（療養者名簿）（⑤の場合）'!$BD118,IF(E$19&lt;='様式３（療養者名簿）（⑤の場合）'!$BE118,1,0),0),0)</f>
        <v>0</v>
      </c>
      <c r="F113" s="256">
        <f>IF(F$19-'様式３（療養者名簿）（⑤の場合）'!$BD118+1&lt;=15,IF(F$19&gt;='様式３（療養者名簿）（⑤の場合）'!$BD118,IF(F$19&lt;='様式３（療養者名簿）（⑤の場合）'!$BE118,1,0),0),0)</f>
        <v>0</v>
      </c>
      <c r="G113" s="256">
        <f>IF(G$19-'様式３（療養者名簿）（⑤の場合）'!$BD118+1&lt;=15,IF(G$19&gt;='様式３（療養者名簿）（⑤の場合）'!$BD118,IF(G$19&lt;='様式３（療養者名簿）（⑤の場合）'!$BE118,1,0),0),0)</f>
        <v>0</v>
      </c>
      <c r="H113" s="256">
        <f>IF(H$19-'様式３（療養者名簿）（⑤の場合）'!$BD118+1&lt;=15,IF(H$19&gt;='様式３（療養者名簿）（⑤の場合）'!$BD118,IF(H$19&lt;='様式３（療養者名簿）（⑤の場合）'!$BE118,1,0),0),0)</f>
        <v>0</v>
      </c>
      <c r="I113" s="256">
        <f>IF(I$19-'様式３（療養者名簿）（⑤の場合）'!$BD118+1&lt;=15,IF(I$19&gt;='様式３（療養者名簿）（⑤の場合）'!$BD118,IF(I$19&lt;='様式３（療養者名簿）（⑤の場合）'!$BE118,1,0),0),0)</f>
        <v>0</v>
      </c>
      <c r="J113" s="256">
        <f>IF(J$19-'様式３（療養者名簿）（⑤の場合）'!$BD118+1&lt;=15,IF(J$19&gt;='様式３（療養者名簿）（⑤の場合）'!$BD118,IF(J$19&lt;='様式３（療養者名簿）（⑤の場合）'!$BE118,1,0),0),0)</f>
        <v>0</v>
      </c>
      <c r="K113" s="256">
        <f>IF(K$19-'様式３（療養者名簿）（⑤の場合）'!$BD118+1&lt;=15,IF(K$19&gt;='様式３（療養者名簿）（⑤の場合）'!$BD118,IF(K$19&lt;='様式３（療養者名簿）（⑤の場合）'!$BE118,1,0),0),0)</f>
        <v>0</v>
      </c>
      <c r="L113" s="256">
        <f>IF(L$19-'様式３（療養者名簿）（⑤の場合）'!$BD118+1&lt;=15,IF(L$19&gt;='様式３（療養者名簿）（⑤の場合）'!$BD118,IF(L$19&lt;='様式３（療養者名簿）（⑤の場合）'!$BE118,1,0),0),0)</f>
        <v>0</v>
      </c>
      <c r="M113" s="256">
        <f>IF(M$19-'様式３（療養者名簿）（⑤の場合）'!$BD118+1&lt;=15,IF(M$19&gt;='様式３（療養者名簿）（⑤の場合）'!$BD118,IF(M$19&lt;='様式３（療養者名簿）（⑤の場合）'!$BE118,1,0),0),0)</f>
        <v>0</v>
      </c>
      <c r="N113" s="256">
        <f>IF(N$19-'様式３（療養者名簿）（⑤の場合）'!$BD118+1&lt;=15,IF(N$19&gt;='様式３（療養者名簿）（⑤の場合）'!$BD118,IF(N$19&lt;='様式３（療養者名簿）（⑤の場合）'!$BE118,1,0),0),0)</f>
        <v>0</v>
      </c>
      <c r="O113" s="256">
        <f>IF(O$19-'様式３（療養者名簿）（⑤の場合）'!$BD118+1&lt;=15,IF(O$19&gt;='様式３（療養者名簿）（⑤の場合）'!$BD118,IF(O$19&lt;='様式３（療養者名簿）（⑤の場合）'!$BE118,1,0),0),0)</f>
        <v>0</v>
      </c>
      <c r="P113" s="256">
        <f>IF(P$19-'様式３（療養者名簿）（⑤の場合）'!$BD118+1&lt;=15,IF(P$19&gt;='様式３（療養者名簿）（⑤の場合）'!$BD118,IF(P$19&lt;='様式３（療養者名簿）（⑤の場合）'!$BE118,1,0),0),0)</f>
        <v>0</v>
      </c>
      <c r="Q113" s="256">
        <f>IF(Q$19-'様式３（療養者名簿）（⑤の場合）'!$BD118+1&lt;=15,IF(Q$19&gt;='様式３（療養者名簿）（⑤の場合）'!$BD118,IF(Q$19&lt;='様式３（療養者名簿）（⑤の場合）'!$BE118,1,0),0),0)</f>
        <v>0</v>
      </c>
      <c r="R113" s="256">
        <f>IF(R$19-'様式３（療養者名簿）（⑤の場合）'!$BD118+1&lt;=15,IF(R$19&gt;='様式３（療養者名簿）（⑤の場合）'!$BD118,IF(R$19&lt;='様式３（療養者名簿）（⑤の場合）'!$BE118,1,0),0),0)</f>
        <v>0</v>
      </c>
      <c r="S113" s="256">
        <f>IF(S$19-'様式３（療養者名簿）（⑤の場合）'!$BD118+1&lt;=15,IF(S$19&gt;='様式３（療養者名簿）（⑤の場合）'!$BD118,IF(S$19&lt;='様式３（療養者名簿）（⑤の場合）'!$BE118,1,0),0),0)</f>
        <v>0</v>
      </c>
      <c r="T113" s="256">
        <f>IF(T$19-'様式３（療養者名簿）（⑤の場合）'!$BD118+1&lt;=15,IF(T$19&gt;='様式３（療養者名簿）（⑤の場合）'!$BD118,IF(T$19&lt;='様式３（療養者名簿）（⑤の場合）'!$BE118,1,0),0),0)</f>
        <v>0</v>
      </c>
      <c r="U113" s="256">
        <f>IF(U$19-'様式３（療養者名簿）（⑤の場合）'!$BD118+1&lt;=15,IF(U$19&gt;='様式３（療養者名簿）（⑤の場合）'!$BD118,IF(U$19&lt;='様式３（療養者名簿）（⑤の場合）'!$BE118,1,0),0),0)</f>
        <v>0</v>
      </c>
      <c r="V113" s="256">
        <f>IF(V$19-'様式３（療養者名簿）（⑤の場合）'!$BD118+1&lt;=15,IF(V$19&gt;='様式３（療養者名簿）（⑤の場合）'!$BD118,IF(V$19&lt;='様式３（療養者名簿）（⑤の場合）'!$BE118,1,0),0),0)</f>
        <v>0</v>
      </c>
      <c r="W113" s="256">
        <f>IF(W$19-'様式３（療養者名簿）（⑤の場合）'!$BD118+1&lt;=15,IF(W$19&gt;='様式３（療養者名簿）（⑤の場合）'!$BD118,IF(W$19&lt;='様式３（療養者名簿）（⑤の場合）'!$BE118,1,0),0),0)</f>
        <v>0</v>
      </c>
      <c r="X113" s="256">
        <f>IF(X$19-'様式３（療養者名簿）（⑤の場合）'!$BD118+1&lt;=15,IF(X$19&gt;='様式３（療養者名簿）（⑤の場合）'!$BD118,IF(X$19&lt;='様式３（療養者名簿）（⑤の場合）'!$BE118,1,0),0),0)</f>
        <v>0</v>
      </c>
      <c r="Y113" s="256">
        <f>IF(Y$19-'様式３（療養者名簿）（⑤の場合）'!$BD118+1&lt;=15,IF(Y$19&gt;='様式３（療養者名簿）（⑤の場合）'!$BD118,IF(Y$19&lt;='様式３（療養者名簿）（⑤の場合）'!$BE118,1,0),0),0)</f>
        <v>0</v>
      </c>
      <c r="Z113" s="256">
        <f>IF(Z$19-'様式３（療養者名簿）（⑤の場合）'!$BD118+1&lt;=15,IF(Z$19&gt;='様式３（療養者名簿）（⑤の場合）'!$BD118,IF(Z$19&lt;='様式３（療養者名簿）（⑤の場合）'!$BE118,1,0),0),0)</f>
        <v>0</v>
      </c>
      <c r="AA113" s="256">
        <f>IF(AA$19-'様式３（療養者名簿）（⑤の場合）'!$BD118+1&lt;=15,IF(AA$19&gt;='様式３（療養者名簿）（⑤の場合）'!$BD118,IF(AA$19&lt;='様式３（療養者名簿）（⑤の場合）'!$BE118,1,0),0),0)</f>
        <v>0</v>
      </c>
      <c r="AB113" s="256">
        <f>IF(AB$19-'様式３（療養者名簿）（⑤の場合）'!$BD118+1&lt;=15,IF(AB$19&gt;='様式３（療養者名簿）（⑤の場合）'!$BD118,IF(AB$19&lt;='様式３（療養者名簿）（⑤の場合）'!$BE118,1,0),0),0)</f>
        <v>0</v>
      </c>
      <c r="AC113" s="256">
        <f>IF(AC$19-'様式３（療養者名簿）（⑤の場合）'!$BD118+1&lt;=15,IF(AC$19&gt;='様式３（療養者名簿）（⑤の場合）'!$BD118,IF(AC$19&lt;='様式３（療養者名簿）（⑤の場合）'!$BE118,1,0),0),0)</f>
        <v>0</v>
      </c>
      <c r="AD113" s="256">
        <f>IF(AD$19-'様式３（療養者名簿）（⑤の場合）'!$BD118+1&lt;=15,IF(AD$19&gt;='様式３（療養者名簿）（⑤の場合）'!$BD118,IF(AD$19&lt;='様式３（療養者名簿）（⑤の場合）'!$BE118,1,0),0),0)</f>
        <v>0</v>
      </c>
      <c r="AE113" s="256">
        <f>IF(AE$19-'様式３（療養者名簿）（⑤の場合）'!$BD118+1&lt;=15,IF(AE$19&gt;='様式３（療養者名簿）（⑤の場合）'!$BD118,IF(AE$19&lt;='様式３（療養者名簿）（⑤の場合）'!$BE118,1,0),0),0)</f>
        <v>0</v>
      </c>
      <c r="AF113" s="256">
        <f>IF(AF$19-'様式３（療養者名簿）（⑤の場合）'!$BD118+1&lt;=15,IF(AF$19&gt;='様式３（療養者名簿）（⑤の場合）'!$BD118,IF(AF$19&lt;='様式３（療養者名簿）（⑤の場合）'!$BE118,1,0),0),0)</f>
        <v>0</v>
      </c>
      <c r="AG113" s="256">
        <f>IF(AG$19-'様式３（療養者名簿）（⑤の場合）'!$BD118+1&lt;=15,IF(AG$19&gt;='様式３（療養者名簿）（⑤の場合）'!$BD118,IF(AG$19&lt;='様式３（療養者名簿）（⑤の場合）'!$BE118,1,0),0),0)</f>
        <v>0</v>
      </c>
      <c r="AH113" s="256">
        <f>IF(AH$19-'様式３（療養者名簿）（⑤の場合）'!$BD118+1&lt;=15,IF(AH$19&gt;='様式３（療養者名簿）（⑤の場合）'!$BD118,IF(AH$19&lt;='様式３（療養者名簿）（⑤の場合）'!$BE118,1,0),0),0)</f>
        <v>0</v>
      </c>
      <c r="AI113" s="256">
        <f>IF(AI$19-'様式３（療養者名簿）（⑤の場合）'!$BD118+1&lt;=15,IF(AI$19&gt;='様式３（療養者名簿）（⑤の場合）'!$BD118,IF(AI$19&lt;='様式３（療養者名簿）（⑤の場合）'!$BE118,1,0),0),0)</f>
        <v>0</v>
      </c>
      <c r="AJ113" s="256">
        <f>IF(AJ$19-'様式３（療養者名簿）（⑤の場合）'!$BD118+1&lt;=15,IF(AJ$19&gt;='様式３（療養者名簿）（⑤の場合）'!$BD118,IF(AJ$19&lt;='様式３（療養者名簿）（⑤の場合）'!$BE118,1,0),0),0)</f>
        <v>0</v>
      </c>
      <c r="AK113" s="256">
        <f>IF(AK$19-'様式３（療養者名簿）（⑤の場合）'!$BD118+1&lt;=15,IF(AK$19&gt;='様式３（療養者名簿）（⑤の場合）'!$BD118,IF(AK$19&lt;='様式３（療養者名簿）（⑤の場合）'!$BE118,1,0),0),0)</f>
        <v>0</v>
      </c>
      <c r="AL113" s="256">
        <f>IF(AL$19-'様式３（療養者名簿）（⑤の場合）'!$BD118+1&lt;=15,IF(AL$19&gt;='様式３（療養者名簿）（⑤の場合）'!$BD118,IF(AL$19&lt;='様式３（療養者名簿）（⑤の場合）'!$BE118,1,0),0),0)</f>
        <v>0</v>
      </c>
      <c r="AM113" s="256">
        <f>IF(AM$19-'様式３（療養者名簿）（⑤の場合）'!$BD118+1&lt;=15,IF(AM$19&gt;='様式３（療養者名簿）（⑤の場合）'!$BD118,IF(AM$19&lt;='様式３（療養者名簿）（⑤の場合）'!$BE118,1,0),0),0)</f>
        <v>0</v>
      </c>
      <c r="AN113" s="256">
        <f>IF(AN$19-'様式３（療養者名簿）（⑤の場合）'!$BD118+1&lt;=15,IF(AN$19&gt;='様式３（療養者名簿）（⑤の場合）'!$BD118,IF(AN$19&lt;='様式３（療養者名簿）（⑤の場合）'!$BE118,1,0),0),0)</f>
        <v>0</v>
      </c>
      <c r="AO113" s="256">
        <f>IF(AO$19-'様式３（療養者名簿）（⑤の場合）'!$BD118+1&lt;=15,IF(AO$19&gt;='様式３（療養者名簿）（⑤の場合）'!$BD118,IF(AO$19&lt;='様式３（療養者名簿）（⑤の場合）'!$BE118,1,0),0),0)</f>
        <v>0</v>
      </c>
      <c r="AP113" s="256">
        <f>IF(AP$19-'様式３（療養者名簿）（⑤の場合）'!$BD118+1&lt;=15,IF(AP$19&gt;='様式３（療養者名簿）（⑤の場合）'!$BD118,IF(AP$19&lt;='様式３（療養者名簿）（⑤の場合）'!$BE118,1,0),0),0)</f>
        <v>0</v>
      </c>
      <c r="AQ113" s="256">
        <f>IF(AQ$19-'様式３（療養者名簿）（⑤の場合）'!$BD118+1&lt;=15,IF(AQ$19&gt;='様式３（療養者名簿）（⑤の場合）'!$BD118,IF(AQ$19&lt;='様式３（療養者名簿）（⑤の場合）'!$BE118,1,0),0),0)</f>
        <v>0</v>
      </c>
      <c r="AR113" s="256">
        <f>IF(AR$19-'様式３（療養者名簿）（⑤の場合）'!$BD118+1&lt;=15,IF(AR$19&gt;='様式３（療養者名簿）（⑤の場合）'!$BD118,IF(AR$19&lt;='様式３（療養者名簿）（⑤の場合）'!$BE118,1,0),0),0)</f>
        <v>0</v>
      </c>
      <c r="AS113" s="256">
        <f>IF(AS$19-'様式３（療養者名簿）（⑤の場合）'!$BD118+1&lt;=15,IF(AS$19&gt;='様式３（療養者名簿）（⑤の場合）'!$BD118,IF(AS$19&lt;='様式３（療養者名簿）（⑤の場合）'!$BE118,1,0),0),0)</f>
        <v>0</v>
      </c>
      <c r="AT113" s="256">
        <f>IF(AT$19-'様式３（療養者名簿）（⑤の場合）'!$BD118+1&lt;=15,IF(AT$19&gt;='様式３（療養者名簿）（⑤の場合）'!$BD118,IF(AT$19&lt;='様式３（療養者名簿）（⑤の場合）'!$BE118,1,0),0),0)</f>
        <v>0</v>
      </c>
      <c r="AU113" s="256">
        <f>IF(AU$19-'様式３（療養者名簿）（⑤の場合）'!$BD118+1&lt;=15,IF(AU$19&gt;='様式３（療養者名簿）（⑤の場合）'!$BD118,IF(AU$19&lt;='様式３（療養者名簿）（⑤の場合）'!$BE118,1,0),0),0)</f>
        <v>0</v>
      </c>
      <c r="AV113" s="256">
        <f>IF(AV$19-'様式３（療養者名簿）（⑤の場合）'!$BD118+1&lt;=15,IF(AV$19&gt;='様式３（療養者名簿）（⑤の場合）'!$BD118,IF(AV$19&lt;='様式３（療養者名簿）（⑤の場合）'!$BE118,1,0),0),0)</f>
        <v>0</v>
      </c>
      <c r="AW113" s="256">
        <f>IF(AW$19-'様式３（療養者名簿）（⑤の場合）'!$BD118+1&lt;=15,IF(AW$19&gt;='様式３（療養者名簿）（⑤の場合）'!$BD118,IF(AW$19&lt;='様式３（療養者名簿）（⑤の場合）'!$BE118,1,0),0),0)</f>
        <v>0</v>
      </c>
      <c r="AX113" s="256">
        <f>IF(AX$19-'様式３（療養者名簿）（⑤の場合）'!$BD118+1&lt;=15,IF(AX$19&gt;='様式３（療養者名簿）（⑤の場合）'!$BD118,IF(AX$19&lt;='様式３（療養者名簿）（⑤の場合）'!$BE118,1,0),0),0)</f>
        <v>0</v>
      </c>
      <c r="AY113" s="256">
        <f>IF(AY$19-'様式３（療養者名簿）（⑤の場合）'!$BD118+1&lt;=15,IF(AY$19&gt;='様式３（療養者名簿）（⑤の場合）'!$BD118,IF(AY$19&lt;='様式３（療養者名簿）（⑤の場合）'!$BE118,1,0),0),0)</f>
        <v>0</v>
      </c>
      <c r="AZ113" s="256">
        <f>IF(AZ$19-'様式３（療養者名簿）（⑤の場合）'!$BD118+1&lt;=15,IF(AZ$19&gt;='様式３（療養者名簿）（⑤の場合）'!$BD118,IF(AZ$19&lt;='様式３（療養者名簿）（⑤の場合）'!$BE118,1,0),0),0)</f>
        <v>0</v>
      </c>
      <c r="BA113" s="256">
        <f>IF(BA$19-'様式３（療養者名簿）（⑤の場合）'!$BD118+1&lt;=15,IF(BA$19&gt;='様式３（療養者名簿）（⑤の場合）'!$BD118,IF(BA$19&lt;='様式３（療養者名簿）（⑤の場合）'!$BE118,1,0),0),0)</f>
        <v>0</v>
      </c>
      <c r="BB113" s="256">
        <f>IF(BB$19-'様式３（療養者名簿）（⑤の場合）'!$BD118+1&lt;=15,IF(BB$19&gt;='様式３（療養者名簿）（⑤の場合）'!$BD118,IF(BB$19&lt;='様式３（療養者名簿）（⑤の場合）'!$BE118,1,0),0),0)</f>
        <v>0</v>
      </c>
      <c r="BC113" s="256">
        <f>IF(BC$19-'様式３（療養者名簿）（⑤の場合）'!$BD118+1&lt;=15,IF(BC$19&gt;='様式３（療養者名簿）（⑤の場合）'!$BD118,IF(BC$19&lt;='様式３（療養者名簿）（⑤の場合）'!$BE118,1,0),0),0)</f>
        <v>0</v>
      </c>
      <c r="BD113" s="256">
        <f>IF(BD$19-'様式３（療養者名簿）（⑤の場合）'!$BD118+1&lt;=15,IF(BD$19&gt;='様式３（療養者名簿）（⑤の場合）'!$BD118,IF(BD$19&lt;='様式３（療養者名簿）（⑤の場合）'!$BE118,1,0),0),0)</f>
        <v>0</v>
      </c>
      <c r="BE113" s="256">
        <f>IF(BE$19-'様式３（療養者名簿）（⑤の場合）'!$BD118+1&lt;=15,IF(BE$19&gt;='様式３（療養者名簿）（⑤の場合）'!$BD118,IF(BE$19&lt;='様式３（療養者名簿）（⑤の場合）'!$BE118,1,0),0),0)</f>
        <v>0</v>
      </c>
      <c r="BF113" s="256">
        <f>IF(BF$19-'様式３（療養者名簿）（⑤の場合）'!$BD118+1&lt;=15,IF(BF$19&gt;='様式３（療養者名簿）（⑤の場合）'!$BD118,IF(BF$19&lt;='様式３（療養者名簿）（⑤の場合）'!$BE118,1,0),0),0)</f>
        <v>0</v>
      </c>
      <c r="BG113" s="256">
        <f>IF(BG$19-'様式３（療養者名簿）（⑤の場合）'!$BD118+1&lt;=15,IF(BG$19&gt;='様式３（療養者名簿）（⑤の場合）'!$BD118,IF(BG$19&lt;='様式３（療養者名簿）（⑤の場合）'!$BE118,1,0),0),0)</f>
        <v>0</v>
      </c>
      <c r="BH113" s="256">
        <f>IF(BH$19-'様式３（療養者名簿）（⑤の場合）'!$BD118+1&lt;=15,IF(BH$19&gt;='様式３（療養者名簿）（⑤の場合）'!$BD118,IF(BH$19&lt;='様式３（療養者名簿）（⑤の場合）'!$BE118,1,0),0),0)</f>
        <v>0</v>
      </c>
      <c r="BI113" s="256">
        <f>IF(BI$19-'様式３（療養者名簿）（⑤の場合）'!$BD118+1&lt;=15,IF(BI$19&gt;='様式３（療養者名簿）（⑤の場合）'!$BD118,IF(BI$19&lt;='様式３（療養者名簿）（⑤の場合）'!$BE118,1,0),0),0)</f>
        <v>0</v>
      </c>
      <c r="BJ113" s="256">
        <f>IF(BJ$19-'様式３（療養者名簿）（⑤の場合）'!$BD118+1&lt;=15,IF(BJ$19&gt;='様式３（療養者名簿）（⑤の場合）'!$BD118,IF(BJ$19&lt;='様式３（療養者名簿）（⑤の場合）'!$BE118,1,0),0),0)</f>
        <v>0</v>
      </c>
      <c r="BK113" s="256">
        <f>IF(BK$19-'様式３（療養者名簿）（⑤の場合）'!$BD118+1&lt;=15,IF(BK$19&gt;='様式３（療養者名簿）（⑤の場合）'!$BD118,IF(BK$19&lt;='様式３（療養者名簿）（⑤の場合）'!$BE118,1,0),0),0)</f>
        <v>0</v>
      </c>
      <c r="BL113" s="256">
        <f>IF(BL$19-'様式３（療養者名簿）（⑤の場合）'!$BD118+1&lt;=15,IF(BL$19&gt;='様式３（療養者名簿）（⑤の場合）'!$BD118,IF(BL$19&lt;='様式３（療養者名簿）（⑤の場合）'!$BE118,1,0),0),0)</f>
        <v>0</v>
      </c>
      <c r="BM113" s="256">
        <f>IF(BM$19-'様式３（療養者名簿）（⑤の場合）'!$BD118+1&lt;=15,IF(BM$19&gt;='様式３（療養者名簿）（⑤の場合）'!$BD118,IF(BM$19&lt;='様式３（療養者名簿）（⑤の場合）'!$BE118,1,0),0),0)</f>
        <v>0</v>
      </c>
      <c r="BN113" s="256">
        <f>IF(BN$19-'様式３（療養者名簿）（⑤の場合）'!$BD118+1&lt;=15,IF(BN$19&gt;='様式３（療養者名簿）（⑤の場合）'!$BD118,IF(BN$19&lt;='様式３（療養者名簿）（⑤の場合）'!$BE118,1,0),0),0)</f>
        <v>0</v>
      </c>
      <c r="BO113" s="256">
        <f>IF(BO$19-'様式３（療養者名簿）（⑤の場合）'!$BD118+1&lt;=15,IF(BO$19&gt;='様式３（療養者名簿）（⑤の場合）'!$BD118,IF(BO$19&lt;='様式３（療養者名簿）（⑤の場合）'!$BE118,1,0),0),0)</f>
        <v>0</v>
      </c>
      <c r="BP113" s="256">
        <f>IF(BP$19-'様式３（療養者名簿）（⑤の場合）'!$BD118+1&lt;=15,IF(BP$19&gt;='様式３（療養者名簿）（⑤の場合）'!$BD118,IF(BP$19&lt;='様式３（療養者名簿）（⑤の場合）'!$BE118,1,0),0),0)</f>
        <v>0</v>
      </c>
      <c r="BQ113" s="256">
        <f>IF(BQ$19-'様式３（療養者名簿）（⑤の場合）'!$BD118+1&lt;=15,IF(BQ$19&gt;='様式３（療養者名簿）（⑤の場合）'!$BD118,IF(BQ$19&lt;='様式３（療養者名簿）（⑤の場合）'!$BE118,1,0),0),0)</f>
        <v>0</v>
      </c>
      <c r="BR113" s="256">
        <f>IF(BR$19-'様式３（療養者名簿）（⑤の場合）'!$BD118+1&lt;=15,IF(BR$19&gt;='様式３（療養者名簿）（⑤の場合）'!$BD118,IF(BR$19&lt;='様式３（療養者名簿）（⑤の場合）'!$BE118,1,0),0),0)</f>
        <v>0</v>
      </c>
      <c r="BS113" s="256">
        <f>IF(BS$19-'様式３（療養者名簿）（⑤の場合）'!$BD118+1&lt;=15,IF(BS$19&gt;='様式３（療養者名簿）（⑤の場合）'!$BD118,IF(BS$19&lt;='様式３（療養者名簿）（⑤の場合）'!$BE118,1,0),0),0)</f>
        <v>0</v>
      </c>
      <c r="BT113" s="256">
        <f>IF(BT$19-'様式３（療養者名簿）（⑤の場合）'!$BD118+1&lt;=15,IF(BT$19&gt;='様式３（療養者名簿）（⑤の場合）'!$BD118,IF(BT$19&lt;='様式３（療養者名簿）（⑤の場合）'!$BE118,1,0),0),0)</f>
        <v>0</v>
      </c>
      <c r="BU113" s="256">
        <f>IF(BU$19-'様式３（療養者名簿）（⑤の場合）'!$BD118+1&lt;=15,IF(BU$19&gt;='様式３（療養者名簿）（⑤の場合）'!$BD118,IF(BU$19&lt;='様式３（療養者名簿）（⑤の場合）'!$BE118,1,0),0),0)</f>
        <v>0</v>
      </c>
      <c r="BV113" s="256">
        <f>IF(BV$19-'様式３（療養者名簿）（⑤の場合）'!$BD118+1&lt;=15,IF(BV$19&gt;='様式３（療養者名簿）（⑤の場合）'!$BD118,IF(BV$19&lt;='様式３（療養者名簿）（⑤の場合）'!$BE118,1,0),0),0)</f>
        <v>0</v>
      </c>
      <c r="BW113" s="256">
        <f>IF(BW$19-'様式３（療養者名簿）（⑤の場合）'!$BD118+1&lt;=15,IF(BW$19&gt;='様式３（療養者名簿）（⑤の場合）'!$BD118,IF(BW$19&lt;='様式３（療養者名簿）（⑤の場合）'!$BE118,1,0),0),0)</f>
        <v>0</v>
      </c>
      <c r="BX113" s="256">
        <f>IF(BX$19-'様式３（療養者名簿）（⑤の場合）'!$BD118+1&lt;=15,IF(BX$19&gt;='様式３（療養者名簿）（⑤の場合）'!$BD118,IF(BX$19&lt;='様式３（療養者名簿）（⑤の場合）'!$BE118,1,0),0),0)</f>
        <v>0</v>
      </c>
      <c r="BY113" s="256">
        <f>IF(BY$19-'様式３（療養者名簿）（⑤の場合）'!$BD118+1&lt;=15,IF(BY$19&gt;='様式３（療養者名簿）（⑤の場合）'!$BD118,IF(BY$19&lt;='様式３（療養者名簿）（⑤の場合）'!$BE118,1,0),0),0)</f>
        <v>0</v>
      </c>
      <c r="BZ113" s="256">
        <f>IF(BZ$19-'様式３（療養者名簿）（⑤の場合）'!$BD118+1&lt;=15,IF(BZ$19&gt;='様式３（療養者名簿）（⑤の場合）'!$BD118,IF(BZ$19&lt;='様式３（療養者名簿）（⑤の場合）'!$BE118,1,0),0),0)</f>
        <v>0</v>
      </c>
      <c r="CA113" s="256">
        <f>IF(CA$19-'様式３（療養者名簿）（⑤の場合）'!$BD118+1&lt;=15,IF(CA$19&gt;='様式３（療養者名簿）（⑤の場合）'!$BD118,IF(CA$19&lt;='様式３（療養者名簿）（⑤の場合）'!$BE118,1,0),0),0)</f>
        <v>0</v>
      </c>
      <c r="CB113" s="256">
        <f>IF(CB$19-'様式３（療養者名簿）（⑤の場合）'!$BD118+1&lt;=15,IF(CB$19&gt;='様式３（療養者名簿）（⑤の場合）'!$BD118,IF(CB$19&lt;='様式３（療養者名簿）（⑤の場合）'!$BE118,1,0),0),0)</f>
        <v>0</v>
      </c>
      <c r="CC113" s="256">
        <f>IF(CC$19-'様式３（療養者名簿）（⑤の場合）'!$BD118+1&lt;=15,IF(CC$19&gt;='様式３（療養者名簿）（⑤の場合）'!$BD118,IF(CC$19&lt;='様式３（療養者名簿）（⑤の場合）'!$BE118,1,0),0),0)</f>
        <v>0</v>
      </c>
      <c r="CD113" s="256">
        <f>IF(CD$19-'様式３（療養者名簿）（⑤の場合）'!$BD118+1&lt;=15,IF(CD$19&gt;='様式３（療養者名簿）（⑤の場合）'!$BD118,IF(CD$19&lt;='様式３（療養者名簿）（⑤の場合）'!$BE118,1,0),0),0)</f>
        <v>0</v>
      </c>
      <c r="CE113" s="256">
        <f>IF(CE$19-'様式３（療養者名簿）（⑤の場合）'!$BD118+1&lt;=15,IF(CE$19&gt;='様式３（療養者名簿）（⑤の場合）'!$BD118,IF(CE$19&lt;='様式３（療養者名簿）（⑤の場合）'!$BE118,1,0),0),0)</f>
        <v>0</v>
      </c>
      <c r="CF113" s="256">
        <f>IF(CF$19-'様式３（療養者名簿）（⑤の場合）'!$BD118+1&lt;=15,IF(CF$19&gt;='様式３（療養者名簿）（⑤の場合）'!$BD118,IF(CF$19&lt;='様式３（療養者名簿）（⑤の場合）'!$BE118,1,0),0),0)</f>
        <v>0</v>
      </c>
      <c r="CG113" s="256">
        <f>IF(CG$19-'様式３（療養者名簿）（⑤の場合）'!$BD118+1&lt;=15,IF(CG$19&gt;='様式３（療養者名簿）（⑤の場合）'!$BD118,IF(CG$19&lt;='様式３（療養者名簿）（⑤の場合）'!$BE118,1,0),0),0)</f>
        <v>0</v>
      </c>
      <c r="CH113" s="256">
        <f>IF(CH$19-'様式３（療養者名簿）（⑤の場合）'!$BD118+1&lt;=15,IF(CH$19&gt;='様式３（療養者名簿）（⑤の場合）'!$BD118,IF(CH$19&lt;='様式３（療養者名簿）（⑤の場合）'!$BE118,1,0),0),0)</f>
        <v>0</v>
      </c>
      <c r="CI113" s="256">
        <f>IF(CI$19-'様式３（療養者名簿）（⑤の場合）'!$BD118+1&lt;=15,IF(CI$19&gt;='様式３（療養者名簿）（⑤の場合）'!$BD118,IF(CI$19&lt;='様式３（療養者名簿）（⑤の場合）'!$BE118,1,0),0),0)</f>
        <v>0</v>
      </c>
      <c r="CJ113" s="256">
        <f>IF(CJ$19-'様式３（療養者名簿）（⑤の場合）'!$BD118+1&lt;=15,IF(CJ$19&gt;='様式３（療養者名簿）（⑤の場合）'!$BD118,IF(CJ$19&lt;='様式３（療養者名簿）（⑤の場合）'!$BE118,1,0),0),0)</f>
        <v>0</v>
      </c>
      <c r="CK113" s="256">
        <f>IF(CK$19-'様式３（療養者名簿）（⑤の場合）'!$BD118+1&lt;=15,IF(CK$19&gt;='様式３（療養者名簿）（⑤の場合）'!$BD118,IF(CK$19&lt;='様式３（療養者名簿）（⑤の場合）'!$BE118,1,0),0),0)</f>
        <v>0</v>
      </c>
      <c r="CL113" s="256">
        <f>IF(CL$19-'様式３（療養者名簿）（⑤の場合）'!$BD118+1&lt;=15,IF(CL$19&gt;='様式３（療養者名簿）（⑤の場合）'!$BD118,IF(CL$19&lt;='様式３（療養者名簿）（⑤の場合）'!$BE118,1,0),0),0)</f>
        <v>0</v>
      </c>
      <c r="CM113" s="256">
        <f>IF(CM$19-'様式３（療養者名簿）（⑤の場合）'!$BD118+1&lt;=15,IF(CM$19&gt;='様式３（療養者名簿）（⑤の場合）'!$BD118,IF(CM$19&lt;='様式３（療養者名簿）（⑤の場合）'!$BE118,1,0),0),0)</f>
        <v>0</v>
      </c>
      <c r="CN113" s="256">
        <f>IF(CN$19-'様式３（療養者名簿）（⑤の場合）'!$BD118+1&lt;=15,IF(CN$19&gt;='様式３（療養者名簿）（⑤の場合）'!$BD118,IF(CN$19&lt;='様式３（療養者名簿）（⑤の場合）'!$BE118,1,0),0),0)</f>
        <v>0</v>
      </c>
      <c r="CO113" s="256">
        <f>IF(CO$19-'様式３（療養者名簿）（⑤の場合）'!$BD118+1&lt;=15,IF(CO$19&gt;='様式３（療養者名簿）（⑤の場合）'!$BD118,IF(CO$19&lt;='様式３（療養者名簿）（⑤の場合）'!$BE118,1,0),0),0)</f>
        <v>0</v>
      </c>
      <c r="CP113" s="256">
        <f>IF(CP$19-'様式３（療養者名簿）（⑤の場合）'!$BD118+1&lt;=15,IF(CP$19&gt;='様式３（療養者名簿）（⑤の場合）'!$BD118,IF(CP$19&lt;='様式３（療養者名簿）（⑤の場合）'!$BE118,1,0),0),0)</f>
        <v>0</v>
      </c>
      <c r="CQ113" s="256">
        <f>IF(CQ$19-'様式３（療養者名簿）（⑤の場合）'!$BD118+1&lt;=15,IF(CQ$19&gt;='様式３（療養者名簿）（⑤の場合）'!$BD118,IF(CQ$19&lt;='様式３（療養者名簿）（⑤の場合）'!$BE118,1,0),0),0)</f>
        <v>0</v>
      </c>
      <c r="CR113" s="256">
        <f>IF(CR$19-'様式３（療養者名簿）（⑤の場合）'!$BD118+1&lt;=15,IF(CR$19&gt;='様式３（療養者名簿）（⑤の場合）'!$BD118,IF(CR$19&lt;='様式３（療養者名簿）（⑤の場合）'!$BE118,1,0),0),0)</f>
        <v>0</v>
      </c>
      <c r="CS113" s="256">
        <f>IF(CS$19-'様式３（療養者名簿）（⑤の場合）'!$BD118+1&lt;=15,IF(CS$19&gt;='様式３（療養者名簿）（⑤の場合）'!$BD118,IF(CS$19&lt;='様式３（療養者名簿）（⑤の場合）'!$BE118,1,0),0),0)</f>
        <v>0</v>
      </c>
      <c r="CT113" s="256">
        <f>IF(CT$19-'様式３（療養者名簿）（⑤の場合）'!$BD118+1&lt;=15,IF(CT$19&gt;='様式３（療養者名簿）（⑤の場合）'!$BD118,IF(CT$19&lt;='様式３（療養者名簿）（⑤の場合）'!$BE118,1,0),0),0)</f>
        <v>0</v>
      </c>
      <c r="CU113" s="256">
        <f>IF(CU$19-'様式３（療養者名簿）（⑤の場合）'!$BD118+1&lt;=15,IF(CU$19&gt;='様式３（療養者名簿）（⑤の場合）'!$BD118,IF(CU$19&lt;='様式３（療養者名簿）（⑤の場合）'!$BE118,1,0),0),0)</f>
        <v>0</v>
      </c>
      <c r="CV113" s="256">
        <f>IF(CV$19-'様式３（療養者名簿）（⑤の場合）'!$BD118+1&lt;=15,IF(CV$19&gt;='様式３（療養者名簿）（⑤の場合）'!$BD118,IF(CV$19&lt;='様式３（療養者名簿）（⑤の場合）'!$BE118,1,0),0),0)</f>
        <v>0</v>
      </c>
      <c r="CW113" s="256">
        <f>IF(CW$19-'様式３（療養者名簿）（⑤の場合）'!$BD118+1&lt;=15,IF(CW$19&gt;='様式３（療養者名簿）（⑤の場合）'!$BD118,IF(CW$19&lt;='様式３（療養者名簿）（⑤の場合）'!$BE118,1,0),0),0)</f>
        <v>0</v>
      </c>
      <c r="CX113" s="256">
        <f>IF(CX$19-'様式３（療養者名簿）（⑤の場合）'!$BD118+1&lt;=15,IF(CX$19&gt;='様式３（療養者名簿）（⑤の場合）'!$BD118,IF(CX$19&lt;='様式３（療養者名簿）（⑤の場合）'!$BE118,1,0),0),0)</f>
        <v>0</v>
      </c>
      <c r="CY113" s="256">
        <f>IF(CY$19-'様式３（療養者名簿）（⑤の場合）'!$BD118+1&lt;=15,IF(CY$19&gt;='様式３（療養者名簿）（⑤の場合）'!$BD118,IF(CY$19&lt;='様式３（療養者名簿）（⑤の場合）'!$BE118,1,0),0),0)</f>
        <v>0</v>
      </c>
      <c r="CZ113" s="256">
        <f>IF(CZ$19-'様式３（療養者名簿）（⑤の場合）'!$BD118+1&lt;=15,IF(CZ$19&gt;='様式３（療養者名簿）（⑤の場合）'!$BD118,IF(CZ$19&lt;='様式３（療養者名簿）（⑤の場合）'!$BE118,1,0),0),0)</f>
        <v>0</v>
      </c>
      <c r="DA113" s="256">
        <f>IF(DA$19-'様式３（療養者名簿）（⑤の場合）'!$BD118+1&lt;=15,IF(DA$19&gt;='様式３（療養者名簿）（⑤の場合）'!$BD118,IF(DA$19&lt;='様式３（療養者名簿）（⑤の場合）'!$BE118,1,0),0),0)</f>
        <v>0</v>
      </c>
      <c r="DB113" s="256">
        <f>IF(DB$19-'様式３（療養者名簿）（⑤の場合）'!$BD118+1&lt;=15,IF(DB$19&gt;='様式３（療養者名簿）（⑤の場合）'!$BD118,IF(DB$19&lt;='様式３（療養者名簿）（⑤の場合）'!$BE118,1,0),0),0)</f>
        <v>0</v>
      </c>
      <c r="DC113" s="256">
        <f>IF(DC$19-'様式３（療養者名簿）（⑤の場合）'!$BD118+1&lt;=15,IF(DC$19&gt;='様式３（療養者名簿）（⑤の場合）'!$BD118,IF(DC$19&lt;='様式３（療養者名簿）（⑤の場合）'!$BE118,1,0),0),0)</f>
        <v>0</v>
      </c>
      <c r="DD113" s="256">
        <f>IF(DD$19-'様式３（療養者名簿）（⑤の場合）'!$BD118+1&lt;=15,IF(DD$19&gt;='様式３（療養者名簿）（⑤の場合）'!$BD118,IF(DD$19&lt;='様式３（療養者名簿）（⑤の場合）'!$BE118,1,0),0),0)</f>
        <v>0</v>
      </c>
      <c r="DE113" s="256">
        <f>IF(DE$19-'様式３（療養者名簿）（⑤の場合）'!$BD118+1&lt;=15,IF(DE$19&gt;='様式３（療養者名簿）（⑤の場合）'!$BD118,IF(DE$19&lt;='様式３（療養者名簿）（⑤の場合）'!$BE118,1,0),0),0)</f>
        <v>0</v>
      </c>
      <c r="DF113" s="256">
        <f>IF(DF$19-'様式３（療養者名簿）（⑤の場合）'!$BD118+1&lt;=15,IF(DF$19&gt;='様式３（療養者名簿）（⑤の場合）'!$BD118,IF(DF$19&lt;='様式３（療養者名簿）（⑤の場合）'!$BE118,1,0),0),0)</f>
        <v>0</v>
      </c>
      <c r="DG113" s="256">
        <f>IF(DG$19-'様式３（療養者名簿）（⑤の場合）'!$BD118+1&lt;=15,IF(DG$19&gt;='様式３（療養者名簿）（⑤の場合）'!$BD118,IF(DG$19&lt;='様式３（療養者名簿）（⑤の場合）'!$BE118,1,0),0),0)</f>
        <v>0</v>
      </c>
      <c r="DH113" s="256">
        <f>IF(DH$19-'様式３（療養者名簿）（⑤の場合）'!$BD118+1&lt;=15,IF(DH$19&gt;='様式３（療養者名簿）（⑤の場合）'!$BD118,IF(DH$19&lt;='様式３（療養者名簿）（⑤の場合）'!$BE118,1,0),0),0)</f>
        <v>0</v>
      </c>
      <c r="DI113" s="256">
        <f>IF(DI$19-'様式３（療養者名簿）（⑤の場合）'!$BD118+1&lt;=15,IF(DI$19&gt;='様式３（療養者名簿）（⑤の場合）'!$BD118,IF(DI$19&lt;='様式３（療養者名簿）（⑤の場合）'!$BE118,1,0),0),0)</f>
        <v>0</v>
      </c>
      <c r="DJ113" s="256">
        <f>IF(DJ$19-'様式３（療養者名簿）（⑤の場合）'!$BD118+1&lt;=15,IF(DJ$19&gt;='様式３（療養者名簿）（⑤の場合）'!$BD118,IF(DJ$19&lt;='様式３（療養者名簿）（⑤の場合）'!$BE118,1,0),0),0)</f>
        <v>0</v>
      </c>
      <c r="DK113" s="256">
        <f>IF(DK$19-'様式３（療養者名簿）（⑤の場合）'!$BD118+1&lt;=15,IF(DK$19&gt;='様式３（療養者名簿）（⑤の場合）'!$BD118,IF(DK$19&lt;='様式３（療養者名簿）（⑤の場合）'!$BE118,1,0),0),0)</f>
        <v>0</v>
      </c>
      <c r="DL113" s="256">
        <f>IF(DL$19-'様式３（療養者名簿）（⑤の場合）'!$BD118+1&lt;=15,IF(DL$19&gt;='様式３（療養者名簿）（⑤の場合）'!$BD118,IF(DL$19&lt;='様式３（療養者名簿）（⑤の場合）'!$BE118,1,0),0),0)</f>
        <v>0</v>
      </c>
      <c r="DM113" s="256">
        <f>IF(DM$19-'様式３（療養者名簿）（⑤の場合）'!$BD118+1&lt;=15,IF(DM$19&gt;='様式３（療養者名簿）（⑤の場合）'!$BD118,IF(DM$19&lt;='様式３（療養者名簿）（⑤の場合）'!$BE118,1,0),0),0)</f>
        <v>0</v>
      </c>
      <c r="DN113" s="256">
        <f>IF(DN$19-'様式３（療養者名簿）（⑤の場合）'!$BD118+1&lt;=15,IF(DN$19&gt;='様式３（療養者名簿）（⑤の場合）'!$BD118,IF(DN$19&lt;='様式３（療養者名簿）（⑤の場合）'!$BE118,1,0),0),0)</f>
        <v>0</v>
      </c>
      <c r="DO113" s="256">
        <f>IF(DO$19-'様式３（療養者名簿）（⑤の場合）'!$BD118+1&lt;=15,IF(DO$19&gt;='様式３（療養者名簿）（⑤の場合）'!$BD118,IF(DO$19&lt;='様式３（療養者名簿）（⑤の場合）'!$BE118,1,0),0),0)</f>
        <v>0</v>
      </c>
      <c r="DP113" s="256">
        <f>IF(DP$19-'様式３（療養者名簿）（⑤の場合）'!$BD118+1&lt;=15,IF(DP$19&gt;='様式３（療養者名簿）（⑤の場合）'!$BD118,IF(DP$19&lt;='様式３（療養者名簿）（⑤の場合）'!$BE118,1,0),0),0)</f>
        <v>0</v>
      </c>
      <c r="DQ113" s="256">
        <f>IF(DQ$19-'様式３（療養者名簿）（⑤の場合）'!$BD118+1&lt;=15,IF(DQ$19&gt;='様式３（療養者名簿）（⑤の場合）'!$BD118,IF(DQ$19&lt;='様式３（療養者名簿）（⑤の場合）'!$BE118,1,0),0),0)</f>
        <v>0</v>
      </c>
      <c r="DR113" s="256">
        <f>IF(DR$19-'様式３（療養者名簿）（⑤の場合）'!$BD118+1&lt;=15,IF(DR$19&gt;='様式３（療養者名簿）（⑤の場合）'!$BD118,IF(DR$19&lt;='様式３（療養者名簿）（⑤の場合）'!$BE118,1,0),0),0)</f>
        <v>0</v>
      </c>
      <c r="DS113" s="256">
        <f>IF(DS$19-'様式３（療養者名簿）（⑤の場合）'!$BD118+1&lt;=15,IF(DS$19&gt;='様式３（療養者名簿）（⑤の場合）'!$BD118,IF(DS$19&lt;='様式３（療養者名簿）（⑤の場合）'!$BE118,1,0),0),0)</f>
        <v>0</v>
      </c>
      <c r="DT113" s="256">
        <f>IF(DT$19-'様式３（療養者名簿）（⑤の場合）'!$BD118+1&lt;=15,IF(DT$19&gt;='様式３（療養者名簿）（⑤の場合）'!$BD118,IF(DT$19&lt;='様式３（療養者名簿）（⑤の場合）'!$BE118,1,0),0),0)</f>
        <v>0</v>
      </c>
      <c r="DU113" s="256">
        <f>IF(DU$19-'様式３（療養者名簿）（⑤の場合）'!$BD118+1&lt;=15,IF(DU$19&gt;='様式３（療養者名簿）（⑤の場合）'!$BD118,IF(DU$19&lt;='様式３（療養者名簿）（⑤の場合）'!$BE118,1,0),0),0)</f>
        <v>0</v>
      </c>
      <c r="DV113" s="256">
        <f>IF(DV$19-'様式３（療養者名簿）（⑤の場合）'!$BD118+1&lt;=15,IF(DV$19&gt;='様式３（療養者名簿）（⑤の場合）'!$BD118,IF(DV$19&lt;='様式３（療養者名簿）（⑤の場合）'!$BE118,1,0),0),0)</f>
        <v>0</v>
      </c>
      <c r="DW113" s="256">
        <f>IF(DW$19-'様式３（療養者名簿）（⑤の場合）'!$BD118+1&lt;=15,IF(DW$19&gt;='様式３（療養者名簿）（⑤の場合）'!$BD118,IF(DW$19&lt;='様式３（療養者名簿）（⑤の場合）'!$BE118,1,0),0),0)</f>
        <v>0</v>
      </c>
      <c r="DX113" s="256">
        <f>IF(DX$19-'様式３（療養者名簿）（⑤の場合）'!$BD118+1&lt;=15,IF(DX$19&gt;='様式３（療養者名簿）（⑤の場合）'!$BD118,IF(DX$19&lt;='様式３（療養者名簿）（⑤の場合）'!$BE118,1,0),0),0)</f>
        <v>0</v>
      </c>
      <c r="DY113" s="256">
        <f>IF(DY$19-'様式３（療養者名簿）（⑤の場合）'!$BD118+1&lt;=15,IF(DY$19&gt;='様式３（療養者名簿）（⑤の場合）'!$BD118,IF(DY$19&lt;='様式３（療養者名簿）（⑤の場合）'!$BE118,1,0),0),0)</f>
        <v>0</v>
      </c>
      <c r="DZ113" s="256">
        <f>IF(DZ$19-'様式３（療養者名簿）（⑤の場合）'!$BD118+1&lt;=15,IF(DZ$19&gt;='様式３（療養者名簿）（⑤の場合）'!$BD118,IF(DZ$19&lt;='様式３（療養者名簿）（⑤の場合）'!$BE118,1,0),0),0)</f>
        <v>0</v>
      </c>
      <c r="EA113" s="256">
        <f>IF(EA$19-'様式３（療養者名簿）（⑤の場合）'!$BD118+1&lt;=15,IF(EA$19&gt;='様式３（療養者名簿）（⑤の場合）'!$BD118,IF(EA$19&lt;='様式３（療養者名簿）（⑤の場合）'!$BE118,1,0),0),0)</f>
        <v>0</v>
      </c>
      <c r="EB113" s="256">
        <f>IF(EB$19-'様式３（療養者名簿）（⑤の場合）'!$BD118+1&lt;=15,IF(EB$19&gt;='様式３（療養者名簿）（⑤の場合）'!$BD118,IF(EB$19&lt;='様式３（療養者名簿）（⑤の場合）'!$BE118,1,0),0),0)</f>
        <v>0</v>
      </c>
      <c r="EC113" s="256">
        <f>IF(EC$19-'様式３（療養者名簿）（⑤の場合）'!$BD118+1&lt;=15,IF(EC$19&gt;='様式３（療養者名簿）（⑤の場合）'!$BD118,IF(EC$19&lt;='様式３（療養者名簿）（⑤の場合）'!$BE118,1,0),0),0)</f>
        <v>0</v>
      </c>
      <c r="ED113" s="256">
        <f>IF(ED$19-'様式３（療養者名簿）（⑤の場合）'!$BD118+1&lt;=15,IF(ED$19&gt;='様式３（療養者名簿）（⑤の場合）'!$BD118,IF(ED$19&lt;='様式３（療養者名簿）（⑤の場合）'!$BE118,1,0),0),0)</f>
        <v>0</v>
      </c>
      <c r="EE113" s="256">
        <f>IF(EE$19-'様式３（療養者名簿）（⑤の場合）'!$BD118+1&lt;=15,IF(EE$19&gt;='様式３（療養者名簿）（⑤の場合）'!$BD118,IF(EE$19&lt;='様式３（療養者名簿）（⑤の場合）'!$BE118,1,0),0),0)</f>
        <v>0</v>
      </c>
      <c r="EF113" s="256">
        <f>IF(EF$19-'様式３（療養者名簿）（⑤の場合）'!$BD118+1&lt;=15,IF(EF$19&gt;='様式３（療養者名簿）（⑤の場合）'!$BD118,IF(EF$19&lt;='様式３（療養者名簿）（⑤の場合）'!$BE118,1,0),0),0)</f>
        <v>0</v>
      </c>
      <c r="EG113" s="256">
        <f>IF(EG$19-'様式３（療養者名簿）（⑤の場合）'!$BD118+1&lt;=15,IF(EG$19&gt;='様式３（療養者名簿）（⑤の場合）'!$BD118,IF(EG$19&lt;='様式３（療養者名簿）（⑤の場合）'!$BE118,1,0),0),0)</f>
        <v>0</v>
      </c>
      <c r="EH113" s="256">
        <f>IF(EH$19-'様式３（療養者名簿）（⑤の場合）'!$BD118+1&lt;=15,IF(EH$19&gt;='様式３（療養者名簿）（⑤の場合）'!$BD118,IF(EH$19&lt;='様式３（療養者名簿）（⑤の場合）'!$BE118,1,0),0),0)</f>
        <v>0</v>
      </c>
      <c r="EI113" s="256">
        <f>IF(EI$19-'様式３（療養者名簿）（⑤の場合）'!$BD118+1&lt;=15,IF(EI$19&gt;='様式３（療養者名簿）（⑤の場合）'!$BD118,IF(EI$19&lt;='様式３（療養者名簿）（⑤の場合）'!$BE118,1,0),0),0)</f>
        <v>0</v>
      </c>
      <c r="EJ113" s="256">
        <f>IF(EJ$19-'様式３（療養者名簿）（⑤の場合）'!$BD118+1&lt;=15,IF(EJ$19&gt;='様式３（療養者名簿）（⑤の場合）'!$BD118,IF(EJ$19&lt;='様式３（療養者名簿）（⑤の場合）'!$BE118,1,0),0),0)</f>
        <v>0</v>
      </c>
      <c r="EK113" s="256">
        <f>IF(EK$19-'様式３（療養者名簿）（⑤の場合）'!$BD118+1&lt;=15,IF(EK$19&gt;='様式３（療養者名簿）（⑤の場合）'!$BD118,IF(EK$19&lt;='様式３（療養者名簿）（⑤の場合）'!$BE118,1,0),0),0)</f>
        <v>0</v>
      </c>
      <c r="EL113" s="256">
        <f>IF(EL$19-'様式３（療養者名簿）（⑤の場合）'!$BD118+1&lt;=15,IF(EL$19&gt;='様式３（療養者名簿）（⑤の場合）'!$BD118,IF(EL$19&lt;='様式３（療養者名簿）（⑤の場合）'!$BE118,1,0),0),0)</f>
        <v>0</v>
      </c>
      <c r="EM113" s="256">
        <f>IF(EM$19-'様式３（療養者名簿）（⑤の場合）'!$BD118+1&lt;=15,IF(EM$19&gt;='様式３（療養者名簿）（⑤の場合）'!$BD118,IF(EM$19&lt;='様式３（療養者名簿）（⑤の場合）'!$BE118,1,0),0),0)</f>
        <v>0</v>
      </c>
      <c r="EN113" s="256">
        <f>IF(EN$19-'様式３（療養者名簿）（⑤の場合）'!$BD118+1&lt;=15,IF(EN$19&gt;='様式３（療養者名簿）（⑤の場合）'!$BD118,IF(EN$19&lt;='様式３（療養者名簿）（⑤の場合）'!$BE118,1,0),0),0)</f>
        <v>0</v>
      </c>
      <c r="EO113" s="256">
        <f>IF(EO$19-'様式３（療養者名簿）（⑤の場合）'!$BD118+1&lt;=15,IF(EO$19&gt;='様式３（療養者名簿）（⑤の場合）'!$BD118,IF(EO$19&lt;='様式３（療養者名簿）（⑤の場合）'!$BE118,1,0),0),0)</f>
        <v>0</v>
      </c>
      <c r="EP113" s="256">
        <f>IF(EP$19-'様式３（療養者名簿）（⑤の場合）'!$BD118+1&lt;=15,IF(EP$19&gt;='様式３（療養者名簿）（⑤の場合）'!$BD118,IF(EP$19&lt;='様式３（療養者名簿）（⑤の場合）'!$BE118,1,0),0),0)</f>
        <v>0</v>
      </c>
      <c r="EQ113" s="256">
        <f>IF(EQ$19-'様式３（療養者名簿）（⑤の場合）'!$BD118+1&lt;=15,IF(EQ$19&gt;='様式３（療養者名簿）（⑤の場合）'!$BD118,IF(EQ$19&lt;='様式３（療養者名簿）（⑤の場合）'!$BE118,1,0),0),0)</f>
        <v>0</v>
      </c>
      <c r="ER113" s="256">
        <f>IF(ER$19-'様式３（療養者名簿）（⑤の場合）'!$BD118+1&lt;=15,IF(ER$19&gt;='様式３（療養者名簿）（⑤の場合）'!$BD118,IF(ER$19&lt;='様式３（療養者名簿）（⑤の場合）'!$BE118,1,0),0),0)</f>
        <v>0</v>
      </c>
      <c r="ES113" s="256">
        <f>IF(ES$19-'様式３（療養者名簿）（⑤の場合）'!$BD118+1&lt;=15,IF(ES$19&gt;='様式３（療養者名簿）（⑤の場合）'!$BD118,IF(ES$19&lt;='様式３（療養者名簿）（⑤の場合）'!$BE118,1,0),0),0)</f>
        <v>0</v>
      </c>
      <c r="ET113" s="256">
        <f>IF(ET$19-'様式３（療養者名簿）（⑤の場合）'!$BD118+1&lt;=15,IF(ET$19&gt;='様式３（療養者名簿）（⑤の場合）'!$BD118,IF(ET$19&lt;='様式３（療養者名簿）（⑤の場合）'!$BE118,1,0),0),0)</f>
        <v>0</v>
      </c>
      <c r="EU113" s="256">
        <f>IF(EU$19-'様式３（療養者名簿）（⑤の場合）'!$BD118+1&lt;=15,IF(EU$19&gt;='様式３（療養者名簿）（⑤の場合）'!$BD118,IF(EU$19&lt;='様式３（療養者名簿）（⑤の場合）'!$BE118,1,0),0),0)</f>
        <v>0</v>
      </c>
      <c r="EV113" s="256">
        <f>IF(EV$19-'様式３（療養者名簿）（⑤の場合）'!$BD118+1&lt;=15,IF(EV$19&gt;='様式３（療養者名簿）（⑤の場合）'!$BD118,IF(EV$19&lt;='様式３（療養者名簿）（⑤の場合）'!$BE118,1,0),0),0)</f>
        <v>0</v>
      </c>
      <c r="EW113" s="256">
        <f>IF(EW$19-'様式３（療養者名簿）（⑤の場合）'!$BD118+1&lt;=15,IF(EW$19&gt;='様式３（療養者名簿）（⑤の場合）'!$BD118,IF(EW$19&lt;='様式３（療養者名簿）（⑤の場合）'!$BE118,1,0),0),0)</f>
        <v>0</v>
      </c>
      <c r="EX113" s="256">
        <f>IF(EX$19-'様式３（療養者名簿）（⑤の場合）'!$BD118+1&lt;=15,IF(EX$19&gt;='様式３（療養者名簿）（⑤の場合）'!$BD118,IF(EX$19&lt;='様式３（療養者名簿）（⑤の場合）'!$BE118,1,0),0),0)</f>
        <v>0</v>
      </c>
      <c r="EY113" s="256">
        <f>IF(EY$19-'様式３（療養者名簿）（⑤の場合）'!$BD118+1&lt;=15,IF(EY$19&gt;='様式３（療養者名簿）（⑤の場合）'!$BD118,IF(EY$19&lt;='様式３（療養者名簿）（⑤の場合）'!$BE118,1,0),0),0)</f>
        <v>0</v>
      </c>
      <c r="EZ113" s="256">
        <f>IF(EZ$19-'様式３（療養者名簿）（⑤の場合）'!$BD118+1&lt;=15,IF(EZ$19&gt;='様式３（療養者名簿）（⑤の場合）'!$BD118,IF(EZ$19&lt;='様式３（療養者名簿）（⑤の場合）'!$BE118,1,0),0),0)</f>
        <v>0</v>
      </c>
      <c r="FA113" s="256">
        <f>IF(FA$19-'様式３（療養者名簿）（⑤の場合）'!$BD118+1&lt;=15,IF(FA$19&gt;='様式３（療養者名簿）（⑤の場合）'!$BD118,IF(FA$19&lt;='様式３（療養者名簿）（⑤の場合）'!$BE118,1,0),0),0)</f>
        <v>0</v>
      </c>
      <c r="FB113" s="256">
        <f>IF(FB$19-'様式３（療養者名簿）（⑤の場合）'!$BD118+1&lt;=15,IF(FB$19&gt;='様式３（療養者名簿）（⑤の場合）'!$BD118,IF(FB$19&lt;='様式３（療養者名簿）（⑤の場合）'!$BE118,1,0),0),0)</f>
        <v>0</v>
      </c>
      <c r="FC113" s="256">
        <f>IF(FC$19-'様式３（療養者名簿）（⑤の場合）'!$BD118+1&lt;=15,IF(FC$19&gt;='様式３（療養者名簿）（⑤の場合）'!$BD118,IF(FC$19&lt;='様式３（療養者名簿）（⑤の場合）'!$BE118,1,0),0),0)</f>
        <v>0</v>
      </c>
      <c r="FD113" s="256">
        <f>IF(FD$19-'様式３（療養者名簿）（⑤の場合）'!$BD118+1&lt;=15,IF(FD$19&gt;='様式３（療養者名簿）（⑤の場合）'!$BD118,IF(FD$19&lt;='様式３（療養者名簿）（⑤の場合）'!$BE118,1,0),0),0)</f>
        <v>0</v>
      </c>
      <c r="FE113" s="256">
        <f>IF(FE$19-'様式３（療養者名簿）（⑤の場合）'!$BD118+1&lt;=15,IF(FE$19&gt;='様式３（療養者名簿）（⑤の場合）'!$BD118,IF(FE$19&lt;='様式３（療養者名簿）（⑤の場合）'!$BE118,1,0),0),0)</f>
        <v>0</v>
      </c>
      <c r="FF113" s="256">
        <f>IF(FF$19-'様式３（療養者名簿）（⑤の場合）'!$BD118+1&lt;=15,IF(FF$19&gt;='様式３（療養者名簿）（⑤の場合）'!$BD118,IF(FF$19&lt;='様式３（療養者名簿）（⑤の場合）'!$BE118,1,0),0),0)</f>
        <v>0</v>
      </c>
      <c r="FG113" s="256">
        <f>IF(FG$19-'様式３（療養者名簿）（⑤の場合）'!$BD118+1&lt;=15,IF(FG$19&gt;='様式３（療養者名簿）（⑤の場合）'!$BD118,IF(FG$19&lt;='様式３（療養者名簿）（⑤の場合）'!$BE118,1,0),0),0)</f>
        <v>0</v>
      </c>
      <c r="FH113" s="256">
        <f>IF(FH$19-'様式３（療養者名簿）（⑤の場合）'!$BD118+1&lt;=15,IF(FH$19&gt;='様式３（療養者名簿）（⑤の場合）'!$BD118,IF(FH$19&lt;='様式３（療養者名簿）（⑤の場合）'!$BE118,1,0),0),0)</f>
        <v>0</v>
      </c>
      <c r="FI113" s="256">
        <f>IF(FI$19-'様式３（療養者名簿）（⑤の場合）'!$BD118+1&lt;=15,IF(FI$19&gt;='様式３（療養者名簿）（⑤の場合）'!$BD118,IF(FI$19&lt;='様式３（療養者名簿）（⑤の場合）'!$BE118,1,0),0),0)</f>
        <v>0</v>
      </c>
      <c r="FJ113" s="256">
        <f>IF(FJ$19-'様式３（療養者名簿）（⑤の場合）'!$BD118+1&lt;=15,IF(FJ$19&gt;='様式３（療養者名簿）（⑤の場合）'!$BD118,IF(FJ$19&lt;='様式３（療養者名簿）（⑤の場合）'!$BE118,1,0),0),0)</f>
        <v>0</v>
      </c>
      <c r="FK113" s="256">
        <f>IF(FK$19-'様式３（療養者名簿）（⑤の場合）'!$BD118+1&lt;=15,IF(FK$19&gt;='様式３（療養者名簿）（⑤の場合）'!$BD118,IF(FK$19&lt;='様式３（療養者名簿）（⑤の場合）'!$BE118,1,0),0),0)</f>
        <v>0</v>
      </c>
      <c r="FL113" s="256">
        <f>IF(FL$19-'様式３（療養者名簿）（⑤の場合）'!$BD118+1&lt;=15,IF(FL$19&gt;='様式３（療養者名簿）（⑤の場合）'!$BD118,IF(FL$19&lt;='様式３（療養者名簿）（⑤の場合）'!$BE118,1,0),0),0)</f>
        <v>0</v>
      </c>
      <c r="FM113" s="256">
        <f>IF(FM$19-'様式３（療養者名簿）（⑤の場合）'!$BD118+1&lt;=15,IF(FM$19&gt;='様式３（療養者名簿）（⑤の場合）'!$BD118,IF(FM$19&lt;='様式３（療養者名簿）（⑤の場合）'!$BE118,1,0),0),0)</f>
        <v>0</v>
      </c>
      <c r="FN113" s="256">
        <f>IF(FN$19-'様式３（療養者名簿）（⑤の場合）'!$BD118+1&lt;=15,IF(FN$19&gt;='様式３（療養者名簿）（⑤の場合）'!$BD118,IF(FN$19&lt;='様式３（療養者名簿）（⑤の場合）'!$BE118,1,0),0),0)</f>
        <v>0</v>
      </c>
      <c r="FO113" s="256">
        <f>IF(FO$19-'様式３（療養者名簿）（⑤の場合）'!$BD118+1&lt;=15,IF(FO$19&gt;='様式３（療養者名簿）（⑤の場合）'!$BD118,IF(FO$19&lt;='様式３（療養者名簿）（⑤の場合）'!$BE118,1,0),0),0)</f>
        <v>0</v>
      </c>
      <c r="FP113" s="256">
        <f>IF(FP$19-'様式３（療養者名簿）（⑤の場合）'!$BD118+1&lt;=15,IF(FP$19&gt;='様式３（療養者名簿）（⑤の場合）'!$BD118,IF(FP$19&lt;='様式３（療養者名簿）（⑤の場合）'!$BE118,1,0),0),0)</f>
        <v>0</v>
      </c>
      <c r="FQ113" s="256">
        <f>IF(FQ$19-'様式３（療養者名簿）（⑤の場合）'!$BD118+1&lt;=15,IF(FQ$19&gt;='様式３（療養者名簿）（⑤の場合）'!$BD118,IF(FQ$19&lt;='様式３（療養者名簿）（⑤の場合）'!$BE118,1,0),0),0)</f>
        <v>0</v>
      </c>
      <c r="FR113" s="256">
        <f>IF(FR$19-'様式３（療養者名簿）（⑤の場合）'!$BD118+1&lt;=15,IF(FR$19&gt;='様式３（療養者名簿）（⑤の場合）'!$BD118,IF(FR$19&lt;='様式３（療養者名簿）（⑤の場合）'!$BE118,1,0),0),0)</f>
        <v>0</v>
      </c>
      <c r="FS113" s="256">
        <f>IF(FS$19-'様式３（療養者名簿）（⑤の場合）'!$BD118+1&lt;=15,IF(FS$19&gt;='様式３（療養者名簿）（⑤の場合）'!$BD118,IF(FS$19&lt;='様式３（療養者名簿）（⑤の場合）'!$BE118,1,0),0),0)</f>
        <v>0</v>
      </c>
      <c r="FT113" s="256">
        <f>IF(FT$19-'様式３（療養者名簿）（⑤の場合）'!$BD118+1&lt;=15,IF(FT$19&gt;='様式３（療養者名簿）（⑤の場合）'!$BD118,IF(FT$19&lt;='様式３（療養者名簿）（⑤の場合）'!$BE118,1,0),0),0)</f>
        <v>0</v>
      </c>
      <c r="FU113" s="256">
        <f>IF(FU$19-'様式３（療養者名簿）（⑤の場合）'!$BD118+1&lt;=15,IF(FU$19&gt;='様式３（療養者名簿）（⑤の場合）'!$BD118,IF(FU$19&lt;='様式３（療養者名簿）（⑤の場合）'!$BE118,1,0),0),0)</f>
        <v>0</v>
      </c>
      <c r="FV113" s="256">
        <f>IF(FV$19-'様式３（療養者名簿）（⑤の場合）'!$BD118+1&lt;=15,IF(FV$19&gt;='様式３（療養者名簿）（⑤の場合）'!$BD118,IF(FV$19&lt;='様式３（療養者名簿）（⑤の場合）'!$BE118,1,0),0),0)</f>
        <v>0</v>
      </c>
      <c r="FW113" s="256">
        <f>IF(FW$19-'様式３（療養者名簿）（⑤の場合）'!$BD118+1&lt;=15,IF(FW$19&gt;='様式３（療養者名簿）（⑤の場合）'!$BD118,IF(FW$19&lt;='様式３（療養者名簿）（⑤の場合）'!$BE118,1,0),0),0)</f>
        <v>0</v>
      </c>
      <c r="FX113" s="256">
        <f>IF(FX$19-'様式３（療養者名簿）（⑤の場合）'!$BD118+1&lt;=15,IF(FX$19&gt;='様式３（療養者名簿）（⑤の場合）'!$BD118,IF(FX$19&lt;='様式３（療養者名簿）（⑤の場合）'!$BE118,1,0),0),0)</f>
        <v>0</v>
      </c>
      <c r="FY113" s="256">
        <f>IF(FY$19-'様式３（療養者名簿）（⑤の場合）'!$BD118+1&lt;=15,IF(FY$19&gt;='様式３（療養者名簿）（⑤の場合）'!$BD118,IF(FY$19&lt;='様式３（療養者名簿）（⑤の場合）'!$BE118,1,0),0),0)</f>
        <v>0</v>
      </c>
      <c r="FZ113" s="256">
        <f>IF(FZ$19-'様式３（療養者名簿）（⑤の場合）'!$BD118+1&lt;=15,IF(FZ$19&gt;='様式３（療養者名簿）（⑤の場合）'!$BD118,IF(FZ$19&lt;='様式３（療養者名簿）（⑤の場合）'!$BE118,1,0),0),0)</f>
        <v>0</v>
      </c>
      <c r="GA113" s="256">
        <f>IF(GA$19-'様式３（療養者名簿）（⑤の場合）'!$BD118+1&lt;=15,IF(GA$19&gt;='様式３（療養者名簿）（⑤の場合）'!$BD118,IF(GA$19&lt;='様式３（療養者名簿）（⑤の場合）'!$BE118,1,0),0),0)</f>
        <v>0</v>
      </c>
      <c r="GB113" s="256">
        <f>IF(GB$19-'様式３（療養者名簿）（⑤の場合）'!$BD118+1&lt;=15,IF(GB$19&gt;='様式３（療養者名簿）（⑤の場合）'!$BD118,IF(GB$19&lt;='様式３（療養者名簿）（⑤の場合）'!$BE118,1,0),0),0)</f>
        <v>0</v>
      </c>
      <c r="GC113" s="256">
        <f>IF(GC$19-'様式３（療養者名簿）（⑤の場合）'!$BD118+1&lt;=15,IF(GC$19&gt;='様式３（療養者名簿）（⑤の場合）'!$BD118,IF(GC$19&lt;='様式３（療養者名簿）（⑤の場合）'!$BE118,1,0),0),0)</f>
        <v>0</v>
      </c>
      <c r="GD113" s="256">
        <f>IF(GD$19-'様式３（療養者名簿）（⑤の場合）'!$BD118+1&lt;=15,IF(GD$19&gt;='様式３（療養者名簿）（⑤の場合）'!$BD118,IF(GD$19&lt;='様式３（療養者名簿）（⑤の場合）'!$BE118,1,0),0),0)</f>
        <v>0</v>
      </c>
      <c r="GE113" s="256">
        <f>IF(GE$19-'様式３（療養者名簿）（⑤の場合）'!$BD118+1&lt;=15,IF(GE$19&gt;='様式３（療養者名簿）（⑤の場合）'!$BD118,IF(GE$19&lt;='様式３（療養者名簿）（⑤の場合）'!$BE118,1,0),0),0)</f>
        <v>0</v>
      </c>
      <c r="GF113" s="256">
        <f>IF(GF$19-'様式３（療養者名簿）（⑤の場合）'!$BD118+1&lt;=15,IF(GF$19&gt;='様式３（療養者名簿）（⑤の場合）'!$BD118,IF(GF$19&lt;='様式３（療養者名簿）（⑤の場合）'!$BE118,1,0),0),0)</f>
        <v>0</v>
      </c>
      <c r="GG113" s="256">
        <f>IF(GG$19-'様式３（療養者名簿）（⑤の場合）'!$BD118+1&lt;=15,IF(GG$19&gt;='様式３（療養者名簿）（⑤の場合）'!$BD118,IF(GG$19&lt;='様式３（療養者名簿）（⑤の場合）'!$BE118,1,0),0),0)</f>
        <v>0</v>
      </c>
      <c r="GH113" s="256">
        <f>IF(GH$19-'様式３（療養者名簿）（⑤の場合）'!$BD118+1&lt;=15,IF(GH$19&gt;='様式３（療養者名簿）（⑤の場合）'!$BD118,IF(GH$19&lt;='様式３（療養者名簿）（⑤の場合）'!$BE118,1,0),0),0)</f>
        <v>0</v>
      </c>
      <c r="GI113" s="256">
        <f>IF(GI$19-'様式３（療養者名簿）（⑤の場合）'!$BD118+1&lt;=15,IF(GI$19&gt;='様式３（療養者名簿）（⑤の場合）'!$BD118,IF(GI$19&lt;='様式３（療養者名簿）（⑤の場合）'!$BE118,1,0),0),0)</f>
        <v>0</v>
      </c>
      <c r="GJ113" s="256">
        <f>IF(GJ$19-'様式３（療養者名簿）（⑤の場合）'!$BD118+1&lt;=15,IF(GJ$19&gt;='様式３（療養者名簿）（⑤の場合）'!$BD118,IF(GJ$19&lt;='様式３（療養者名簿）（⑤の場合）'!$BE118,1,0),0),0)</f>
        <v>0</v>
      </c>
      <c r="GK113" s="256">
        <f>IF(GK$19-'様式３（療養者名簿）（⑤の場合）'!$BD118+1&lt;=15,IF(GK$19&gt;='様式３（療養者名簿）（⑤の場合）'!$BD118,IF(GK$19&lt;='様式３（療養者名簿）（⑤の場合）'!$BE118,1,0),0),0)</f>
        <v>0</v>
      </c>
      <c r="GL113" s="256">
        <f>IF(GL$19-'様式３（療養者名簿）（⑤の場合）'!$BD118+1&lt;=15,IF(GL$19&gt;='様式３（療養者名簿）（⑤の場合）'!$BD118,IF(GL$19&lt;='様式３（療養者名簿）（⑤の場合）'!$BE118,1,0),0),0)</f>
        <v>0</v>
      </c>
      <c r="GM113" s="256">
        <f>IF(GM$19-'様式３（療養者名簿）（⑤の場合）'!$BD118+1&lt;=15,IF(GM$19&gt;='様式３（療養者名簿）（⑤の場合）'!$BD118,IF(GM$19&lt;='様式３（療養者名簿）（⑤の場合）'!$BE118,1,0),0),0)</f>
        <v>0</v>
      </c>
      <c r="GN113" s="256">
        <f>IF(GN$19-'様式３（療養者名簿）（⑤の場合）'!$BD118+1&lt;=15,IF(GN$19&gt;='様式３（療養者名簿）（⑤の場合）'!$BD118,IF(GN$19&lt;='様式３（療養者名簿）（⑤の場合）'!$BE118,1,0),0),0)</f>
        <v>0</v>
      </c>
      <c r="GO113" s="256">
        <f>IF(GO$19-'様式３（療養者名簿）（⑤の場合）'!$BD118+1&lt;=15,IF(GO$19&gt;='様式３（療養者名簿）（⑤の場合）'!$BD118,IF(GO$19&lt;='様式３（療養者名簿）（⑤の場合）'!$BE118,1,0),0),0)</f>
        <v>0</v>
      </c>
      <c r="GP113" s="256">
        <f>IF(GP$19-'様式３（療養者名簿）（⑤の場合）'!$BD118+1&lt;=15,IF(GP$19&gt;='様式３（療養者名簿）（⑤の場合）'!$BD118,IF(GP$19&lt;='様式３（療養者名簿）（⑤の場合）'!$BE118,1,0),0),0)</f>
        <v>0</v>
      </c>
      <c r="GQ113" s="256">
        <f>IF(GQ$19-'様式３（療養者名簿）（⑤の場合）'!$BD118+1&lt;=15,IF(GQ$19&gt;='様式３（療養者名簿）（⑤の場合）'!$BD118,IF(GQ$19&lt;='様式３（療養者名簿）（⑤の場合）'!$BE118,1,0),0),0)</f>
        <v>0</v>
      </c>
      <c r="GR113" s="256">
        <f>IF(GR$19-'様式３（療養者名簿）（⑤の場合）'!$BD118+1&lt;=15,IF(GR$19&gt;='様式３（療養者名簿）（⑤の場合）'!$BD118,IF(GR$19&lt;='様式３（療養者名簿）（⑤の場合）'!$BE118,1,0),0),0)</f>
        <v>0</v>
      </c>
      <c r="GS113" s="256">
        <f>IF(GS$19-'様式３（療養者名簿）（⑤の場合）'!$BD118+1&lt;=15,IF(GS$19&gt;='様式３（療養者名簿）（⑤の場合）'!$BD118,IF(GS$19&lt;='様式３（療養者名簿）（⑤の場合）'!$BE118,1,0),0),0)</f>
        <v>0</v>
      </c>
      <c r="GT113" s="256">
        <f>IF(GT$19-'様式３（療養者名簿）（⑤の場合）'!$BD118+1&lt;=15,IF(GT$19&gt;='様式３（療養者名簿）（⑤の場合）'!$BD118,IF(GT$19&lt;='様式３（療養者名簿）（⑤の場合）'!$BE118,1,0),0),0)</f>
        <v>0</v>
      </c>
      <c r="GU113" s="256">
        <f>IF(GU$19-'様式３（療養者名簿）（⑤の場合）'!$BD118+1&lt;=15,IF(GU$19&gt;='様式３（療養者名簿）（⑤の場合）'!$BD118,IF(GU$19&lt;='様式３（療養者名簿）（⑤の場合）'!$BE118,1,0),0),0)</f>
        <v>0</v>
      </c>
      <c r="GV113" s="256">
        <f>IF(GV$19-'様式３（療養者名簿）（⑤の場合）'!$BD118+1&lt;=15,IF(GV$19&gt;='様式３（療養者名簿）（⑤の場合）'!$BD118,IF(GV$19&lt;='様式３（療養者名簿）（⑤の場合）'!$BE118,1,0),0),0)</f>
        <v>0</v>
      </c>
      <c r="GW113" s="256">
        <f>IF(GW$19-'様式３（療養者名簿）（⑤の場合）'!$BD118+1&lt;=15,IF(GW$19&gt;='様式３（療養者名簿）（⑤の場合）'!$BD118,IF(GW$19&lt;='様式３（療養者名簿）（⑤の場合）'!$BE118,1,0),0),0)</f>
        <v>0</v>
      </c>
      <c r="GX113" s="256">
        <f>IF(GX$19-'様式３（療養者名簿）（⑤の場合）'!$BD118+1&lt;=15,IF(GX$19&gt;='様式３（療養者名簿）（⑤の場合）'!$BD118,IF(GX$19&lt;='様式３（療養者名簿）（⑤の場合）'!$BE118,1,0),0),0)</f>
        <v>0</v>
      </c>
      <c r="GY113" s="256">
        <f>IF(GY$19-'様式３（療養者名簿）（⑤の場合）'!$BD118+1&lt;=15,IF(GY$19&gt;='様式３（療養者名簿）（⑤の場合）'!$BD118,IF(GY$19&lt;='様式３（療養者名簿）（⑤の場合）'!$BE118,1,0),0),0)</f>
        <v>0</v>
      </c>
      <c r="GZ113" s="256">
        <f>IF(GZ$19-'様式３（療養者名簿）（⑤の場合）'!$BD118+1&lt;=15,IF(GZ$19&gt;='様式３（療養者名簿）（⑤の場合）'!$BD118,IF(GZ$19&lt;='様式３（療養者名簿）（⑤の場合）'!$BE118,1,0),0),0)</f>
        <v>0</v>
      </c>
      <c r="HA113" s="256">
        <f>IF(HA$19-'様式３（療養者名簿）（⑤の場合）'!$BD118+1&lt;=15,IF(HA$19&gt;='様式３（療養者名簿）（⑤の場合）'!$BD118,IF(HA$19&lt;='様式３（療養者名簿）（⑤の場合）'!$BE118,1,0),0),0)</f>
        <v>0</v>
      </c>
      <c r="HB113" s="256">
        <f>IF(HB$19-'様式３（療養者名簿）（⑤の場合）'!$BD118+1&lt;=15,IF(HB$19&gt;='様式３（療養者名簿）（⑤の場合）'!$BD118,IF(HB$19&lt;='様式３（療養者名簿）（⑤の場合）'!$BE118,1,0),0),0)</f>
        <v>0</v>
      </c>
      <c r="HC113" s="256">
        <f>IF(HC$19-'様式３（療養者名簿）（⑤の場合）'!$BD118+1&lt;=15,IF(HC$19&gt;='様式３（療養者名簿）（⑤の場合）'!$BD118,IF(HC$19&lt;='様式３（療養者名簿）（⑤の場合）'!$BE118,1,0),0),0)</f>
        <v>0</v>
      </c>
      <c r="HD113" s="256">
        <f>IF(HD$19-'様式３（療養者名簿）（⑤の場合）'!$BD118+1&lt;=15,IF(HD$19&gt;='様式３（療養者名簿）（⑤の場合）'!$BD118,IF(HD$19&lt;='様式３（療養者名簿）（⑤の場合）'!$BE118,1,0),0),0)</f>
        <v>0</v>
      </c>
      <c r="HE113" s="256">
        <f>IF(HE$19-'様式３（療養者名簿）（⑤の場合）'!$BD118+1&lt;=15,IF(HE$19&gt;='様式３（療養者名簿）（⑤の場合）'!$BD118,IF(HE$19&lt;='様式３（療養者名簿）（⑤の場合）'!$BE118,1,0),0),0)</f>
        <v>0</v>
      </c>
      <c r="HF113" s="256">
        <f>IF(HF$19-'様式３（療養者名簿）（⑤の場合）'!$BD118+1&lt;=15,IF(HF$19&gt;='様式３（療養者名簿）（⑤の場合）'!$BD118,IF(HF$19&lt;='様式３（療養者名簿）（⑤の場合）'!$BE118,1,0),0),0)</f>
        <v>0</v>
      </c>
      <c r="HG113" s="256">
        <f>IF(HG$19-'様式３（療養者名簿）（⑤の場合）'!$BD118+1&lt;=15,IF(HG$19&gt;='様式３（療養者名簿）（⑤の場合）'!$BD118,IF(HG$19&lt;='様式３（療養者名簿）（⑤の場合）'!$BE118,1,0),0),0)</f>
        <v>0</v>
      </c>
      <c r="HH113" s="256">
        <f>IF(HH$19-'様式３（療養者名簿）（⑤の場合）'!$BD118+1&lt;=15,IF(HH$19&gt;='様式３（療養者名簿）（⑤の場合）'!$BD118,IF(HH$19&lt;='様式３（療養者名簿）（⑤の場合）'!$BE118,1,0),0),0)</f>
        <v>0</v>
      </c>
      <c r="HI113" s="256">
        <f>IF(HI$19-'様式３（療養者名簿）（⑤の場合）'!$BD118+1&lt;=15,IF(HI$19&gt;='様式３（療養者名簿）（⑤の場合）'!$BD118,IF(HI$19&lt;='様式３（療養者名簿）（⑤の場合）'!$BE118,1,0),0),0)</f>
        <v>0</v>
      </c>
      <c r="HJ113" s="256">
        <f>IF(HJ$19-'様式３（療養者名簿）（⑤の場合）'!$BD118+1&lt;=15,IF(HJ$19&gt;='様式３（療養者名簿）（⑤の場合）'!$BD118,IF(HJ$19&lt;='様式３（療養者名簿）（⑤の場合）'!$BE118,1,0),0),0)</f>
        <v>0</v>
      </c>
      <c r="HK113" s="256">
        <f>IF(HK$19-'様式３（療養者名簿）（⑤の場合）'!$BD118+1&lt;=15,IF(HK$19&gt;='様式３（療養者名簿）（⑤の場合）'!$BD118,IF(HK$19&lt;='様式３（療養者名簿）（⑤の場合）'!$BE118,1,0),0),0)</f>
        <v>0</v>
      </c>
      <c r="HL113" s="256">
        <f>IF(HL$19-'様式３（療養者名簿）（⑤の場合）'!$BD118+1&lt;=15,IF(HL$19&gt;='様式３（療養者名簿）（⑤の場合）'!$BD118,IF(HL$19&lt;='様式３（療養者名簿）（⑤の場合）'!$BE118,1,0),0),0)</f>
        <v>0</v>
      </c>
      <c r="HM113" s="256">
        <f>IF(HM$19-'様式３（療養者名簿）（⑤の場合）'!$BD118+1&lt;=15,IF(HM$19&gt;='様式３（療養者名簿）（⑤の場合）'!$BD118,IF(HM$19&lt;='様式３（療養者名簿）（⑤の場合）'!$BE118,1,0),0),0)</f>
        <v>0</v>
      </c>
      <c r="HN113" s="256">
        <f>IF(HN$19-'様式３（療養者名簿）（⑤の場合）'!$BD118+1&lt;=15,IF(HN$19&gt;='様式３（療養者名簿）（⑤の場合）'!$BD118,IF(HN$19&lt;='様式３（療養者名簿）（⑤の場合）'!$BE118,1,0),0),0)</f>
        <v>0</v>
      </c>
      <c r="HO113" s="256">
        <f>IF(HO$19-'様式３（療養者名簿）（⑤の場合）'!$BD118+1&lt;=15,IF(HO$19&gt;='様式３（療養者名簿）（⑤の場合）'!$BD118,IF(HO$19&lt;='様式３（療養者名簿）（⑤の場合）'!$BE118,1,0),0),0)</f>
        <v>0</v>
      </c>
      <c r="HP113" s="256">
        <f>IF(HP$19-'様式３（療養者名簿）（⑤の場合）'!$BD118+1&lt;=15,IF(HP$19&gt;='様式３（療養者名簿）（⑤の場合）'!$BD118,IF(HP$19&lt;='様式３（療養者名簿）（⑤の場合）'!$BE118,1,0),0),0)</f>
        <v>0</v>
      </c>
      <c r="HQ113" s="256">
        <f>IF(HQ$19-'様式３（療養者名簿）（⑤の場合）'!$BD118+1&lt;=15,IF(HQ$19&gt;='様式３（療養者名簿）（⑤の場合）'!$BD118,IF(HQ$19&lt;='様式３（療養者名簿）（⑤の場合）'!$BE118,1,0),0),0)</f>
        <v>0</v>
      </c>
      <c r="HR113" s="256">
        <f>IF(HR$19-'様式３（療養者名簿）（⑤の場合）'!$BD118+1&lt;=15,IF(HR$19&gt;='様式３（療養者名簿）（⑤の場合）'!$BD118,IF(HR$19&lt;='様式３（療養者名簿）（⑤の場合）'!$BE118,1,0),0),0)</f>
        <v>0</v>
      </c>
      <c r="HS113" s="256">
        <f>IF(HS$19-'様式３（療養者名簿）（⑤の場合）'!$BD118+1&lt;=15,IF(HS$19&gt;='様式３（療養者名簿）（⑤の場合）'!$BD118,IF(HS$19&lt;='様式３（療養者名簿）（⑤の場合）'!$BE118,1,0),0),0)</f>
        <v>0</v>
      </c>
      <c r="HT113" s="256">
        <f>IF(HT$19-'様式３（療養者名簿）（⑤の場合）'!$BD118+1&lt;=15,IF(HT$19&gt;='様式３（療養者名簿）（⑤の場合）'!$BD118,IF(HT$19&lt;='様式３（療養者名簿）（⑤の場合）'!$BE118,1,0),0),0)</f>
        <v>0</v>
      </c>
      <c r="HU113" s="256">
        <f>IF(HU$19-'様式３（療養者名簿）（⑤の場合）'!$BD118+1&lt;=15,IF(HU$19&gt;='様式３（療養者名簿）（⑤の場合）'!$BD118,IF(HU$19&lt;='様式３（療養者名簿）（⑤の場合）'!$BE118,1,0),0),0)</f>
        <v>0</v>
      </c>
      <c r="HV113" s="256">
        <f>IF(HV$19-'様式３（療養者名簿）（⑤の場合）'!$BD118+1&lt;=15,IF(HV$19&gt;='様式３（療養者名簿）（⑤の場合）'!$BD118,IF(HV$19&lt;='様式３（療養者名簿）（⑤の場合）'!$BE118,1,0),0),0)</f>
        <v>0</v>
      </c>
      <c r="HW113" s="256">
        <f>IF(HW$19-'様式３（療養者名簿）（⑤の場合）'!$BD118+1&lt;=15,IF(HW$19&gt;='様式３（療養者名簿）（⑤の場合）'!$BD118,IF(HW$19&lt;='様式３（療養者名簿）（⑤の場合）'!$BE118,1,0),0),0)</f>
        <v>0</v>
      </c>
      <c r="HX113" s="256">
        <f>IF(HX$19-'様式３（療養者名簿）（⑤の場合）'!$BD118+1&lt;=15,IF(HX$19&gt;='様式３（療養者名簿）（⑤の場合）'!$BD118,IF(HX$19&lt;='様式３（療養者名簿）（⑤の場合）'!$BE118,1,0),0),0)</f>
        <v>0</v>
      </c>
      <c r="HY113" s="256">
        <f>IF(HY$19-'様式３（療養者名簿）（⑤の場合）'!$BD118+1&lt;=15,IF(HY$19&gt;='様式３（療養者名簿）（⑤の場合）'!$BD118,IF(HY$19&lt;='様式３（療養者名簿）（⑤の場合）'!$BE118,1,0),0),0)</f>
        <v>0</v>
      </c>
      <c r="HZ113" s="256">
        <f>IF(HZ$19-'様式３（療養者名簿）（⑤の場合）'!$BD118+1&lt;=15,IF(HZ$19&gt;='様式３（療養者名簿）（⑤の場合）'!$BD118,IF(HZ$19&lt;='様式３（療養者名簿）（⑤の場合）'!$BE118,1,0),0),0)</f>
        <v>0</v>
      </c>
      <c r="IA113" s="256">
        <f>IF(IA$19-'様式３（療養者名簿）（⑤の場合）'!$BD118+1&lt;=15,IF(IA$19&gt;='様式３（療養者名簿）（⑤の場合）'!$BD118,IF(IA$19&lt;='様式３（療養者名簿）（⑤の場合）'!$BE118,1,0),0),0)</f>
        <v>0</v>
      </c>
      <c r="IB113" s="256">
        <f>IF(IB$19-'様式３（療養者名簿）（⑤の場合）'!$BD118+1&lt;=15,IF(IB$19&gt;='様式３（療養者名簿）（⑤の場合）'!$BD118,IF(IB$19&lt;='様式３（療養者名簿）（⑤の場合）'!$BE118,1,0),0),0)</f>
        <v>0</v>
      </c>
      <c r="IC113" s="256">
        <f>IF(IC$19-'様式３（療養者名簿）（⑤の場合）'!$BD118+1&lt;=15,IF(IC$19&gt;='様式３（療養者名簿）（⑤の場合）'!$BD118,IF(IC$19&lt;='様式３（療養者名簿）（⑤の場合）'!$BE118,1,0),0),0)</f>
        <v>0</v>
      </c>
      <c r="ID113" s="256">
        <f>IF(ID$19-'様式３（療養者名簿）（⑤の場合）'!$BD118+1&lt;=15,IF(ID$19&gt;='様式３（療養者名簿）（⑤の場合）'!$BD118,IF(ID$19&lt;='様式３（療養者名簿）（⑤の場合）'!$BE118,1,0),0),0)</f>
        <v>0</v>
      </c>
      <c r="IE113" s="256">
        <f>IF(IE$19-'様式３（療養者名簿）（⑤の場合）'!$BD118+1&lt;=15,IF(IE$19&gt;='様式３（療養者名簿）（⑤の場合）'!$BD118,IF(IE$19&lt;='様式３（療養者名簿）（⑤の場合）'!$BE118,1,0),0),0)</f>
        <v>0</v>
      </c>
      <c r="IF113" s="256">
        <f>IF(IF$19-'様式３（療養者名簿）（⑤の場合）'!$BD118+1&lt;=15,IF(IF$19&gt;='様式３（療養者名簿）（⑤の場合）'!$BD118,IF(IF$19&lt;='様式３（療養者名簿）（⑤の場合）'!$BE118,1,0),0),0)</f>
        <v>0</v>
      </c>
      <c r="IG113" s="256">
        <f>IF(IG$19-'様式３（療養者名簿）（⑤の場合）'!$BD118+1&lt;=15,IF(IG$19&gt;='様式３（療養者名簿）（⑤の場合）'!$BD118,IF(IG$19&lt;='様式３（療養者名簿）（⑤の場合）'!$BE118,1,0),0),0)</f>
        <v>0</v>
      </c>
      <c r="IH113" s="256">
        <f>IF(IH$19-'様式３（療養者名簿）（⑤の場合）'!$BD118+1&lt;=15,IF(IH$19&gt;='様式３（療養者名簿）（⑤の場合）'!$BD118,IF(IH$19&lt;='様式３（療養者名簿）（⑤の場合）'!$BE118,1,0),0),0)</f>
        <v>0</v>
      </c>
      <c r="II113" s="256">
        <f>IF(II$19-'様式３（療養者名簿）（⑤の場合）'!$BD118+1&lt;=15,IF(II$19&gt;='様式３（療養者名簿）（⑤の場合）'!$BD118,IF(II$19&lt;='様式３（療養者名簿）（⑤の場合）'!$BE118,1,0),0),0)</f>
        <v>0</v>
      </c>
      <c r="IJ113" s="256">
        <f>IF(IJ$19-'様式３（療養者名簿）（⑤の場合）'!$BD118+1&lt;=15,IF(IJ$19&gt;='様式３（療養者名簿）（⑤の場合）'!$BD118,IF(IJ$19&lt;='様式３（療養者名簿）（⑤の場合）'!$BE118,1,0),0),0)</f>
        <v>0</v>
      </c>
      <c r="IK113" s="256">
        <f>IF(IK$19-'様式３（療養者名簿）（⑤の場合）'!$BD118+1&lt;=15,IF(IK$19&gt;='様式３（療養者名簿）（⑤の場合）'!$BD118,IF(IK$19&lt;='様式３（療養者名簿）（⑤の場合）'!$BE118,1,0),0),0)</f>
        <v>0</v>
      </c>
      <c r="IL113" s="256">
        <f>IF(IL$19-'様式３（療養者名簿）（⑤の場合）'!$BD118+1&lt;=15,IF(IL$19&gt;='様式３（療養者名簿）（⑤の場合）'!$BD118,IF(IL$19&lt;='様式３（療養者名簿）（⑤の場合）'!$BE118,1,0),0),0)</f>
        <v>0</v>
      </c>
      <c r="IM113" s="256">
        <f>IF(IM$19-'様式３（療養者名簿）（⑤の場合）'!$BD118+1&lt;=15,IF(IM$19&gt;='様式３（療養者名簿）（⑤の場合）'!$BD118,IF(IM$19&lt;='様式３（療養者名簿）（⑤の場合）'!$BE118,1,0),0),0)</f>
        <v>0</v>
      </c>
      <c r="IN113" s="256">
        <f>IF(IN$19-'様式３（療養者名簿）（⑤の場合）'!$BD118+1&lt;=15,IF(IN$19&gt;='様式３（療養者名簿）（⑤の場合）'!$BD118,IF(IN$19&lt;='様式３（療養者名簿）（⑤の場合）'!$BE118,1,0),0),0)</f>
        <v>0</v>
      </c>
      <c r="IO113" s="256">
        <f>IF(IO$19-'様式３（療養者名簿）（⑤の場合）'!$BD118+1&lt;=15,IF(IO$19&gt;='様式３（療養者名簿）（⑤の場合）'!$BD118,IF(IO$19&lt;='様式３（療養者名簿）（⑤の場合）'!$BE118,1,0),0),0)</f>
        <v>0</v>
      </c>
      <c r="IP113" s="256">
        <f>IF(IP$19-'様式３（療養者名簿）（⑤の場合）'!$BD118+1&lt;=15,IF(IP$19&gt;='様式３（療養者名簿）（⑤の場合）'!$BD118,IF(IP$19&lt;='様式３（療養者名簿）（⑤の場合）'!$BE118,1,0),0),0)</f>
        <v>0</v>
      </c>
      <c r="IQ113" s="256">
        <f>IF(IQ$19-'様式３（療養者名簿）（⑤の場合）'!$BD118+1&lt;=15,IF(IQ$19&gt;='様式３（療養者名簿）（⑤の場合）'!$BD118,IF(IQ$19&lt;='様式３（療養者名簿）（⑤の場合）'!$BE118,1,0),0),0)</f>
        <v>0</v>
      </c>
      <c r="IR113" s="256">
        <f>IF(IR$19-'様式３（療養者名簿）（⑤の場合）'!$BD118+1&lt;=15,IF(IR$19&gt;='様式３（療養者名簿）（⑤の場合）'!$BD118,IF(IR$19&lt;='様式３（療養者名簿）（⑤の場合）'!$BE118,1,0),0),0)</f>
        <v>0</v>
      </c>
      <c r="IS113" s="256">
        <f>IF(IS$19-'様式３（療養者名簿）（⑤の場合）'!$BD118+1&lt;=15,IF(IS$19&gt;='様式３（療養者名簿）（⑤の場合）'!$BD118,IF(IS$19&lt;='様式３（療養者名簿）（⑤の場合）'!$BE118,1,0),0),0)</f>
        <v>0</v>
      </c>
      <c r="IT113" s="256">
        <f>IF(IT$19-'様式３（療養者名簿）（⑤の場合）'!$BD118+1&lt;=15,IF(IT$19&gt;='様式３（療養者名簿）（⑤の場合）'!$BD118,IF(IT$19&lt;='様式３（療養者名簿）（⑤の場合）'!$BE118,1,0),0),0)</f>
        <v>0</v>
      </c>
      <c r="IU113" s="256">
        <f>IF(IU$19-'様式３（療養者名簿）（⑤の場合）'!$BD118+1&lt;=15,IF(IU$19&gt;='様式３（療養者名簿）（⑤の場合）'!$BD118,IF(IU$19&lt;='様式３（療養者名簿）（⑤の場合）'!$BE118,1,0),0),0)</f>
        <v>0</v>
      </c>
      <c r="IV113" s="256">
        <f>IF(IV$19-'様式３（療養者名簿）（⑤の場合）'!$BD118+1&lt;=15,IF(IV$19&gt;='様式３（療養者名簿）（⑤の場合）'!$BD118,IF(IV$19&lt;='様式３（療養者名簿）（⑤の場合）'!$BE118,1,0),0),0)</f>
        <v>0</v>
      </c>
      <c r="IW113" s="256">
        <f>IF(IW$19-'様式３（療養者名簿）（⑤の場合）'!$BD118+1&lt;=15,IF(IW$19&gt;='様式３（療養者名簿）（⑤の場合）'!$BD118,IF(IW$19&lt;='様式３（療養者名簿）（⑤の場合）'!$BE118,1,0),0),0)</f>
        <v>0</v>
      </c>
      <c r="IX113" s="256">
        <f>IF(IX$19-'様式３（療養者名簿）（⑤の場合）'!$BD118+1&lt;=15,IF(IX$19&gt;='様式３（療養者名簿）（⑤の場合）'!$BD118,IF(IX$19&lt;='様式３（療養者名簿）（⑤の場合）'!$BE118,1,0),0),0)</f>
        <v>0</v>
      </c>
      <c r="IY113" s="256">
        <f>IF(IY$19-'様式３（療養者名簿）（⑤の場合）'!$BD118+1&lt;=15,IF(IY$19&gt;='様式３（療養者名簿）（⑤の場合）'!$BD118,IF(IY$19&lt;='様式３（療養者名簿）（⑤の場合）'!$BE118,1,0),0),0)</f>
        <v>0</v>
      </c>
      <c r="IZ113" s="256">
        <f>IF(IZ$19-'様式３（療養者名簿）（⑤の場合）'!$BD118+1&lt;=15,IF(IZ$19&gt;='様式３（療養者名簿）（⑤の場合）'!$BD118,IF(IZ$19&lt;='様式３（療養者名簿）（⑤の場合）'!$BE118,1,0),0),0)</f>
        <v>0</v>
      </c>
      <c r="JA113" s="256">
        <f>IF(JA$19-'様式３（療養者名簿）（⑤の場合）'!$BD118+1&lt;=15,IF(JA$19&gt;='様式３（療養者名簿）（⑤の場合）'!$BD118,IF(JA$19&lt;='様式３（療養者名簿）（⑤の場合）'!$BE118,1,0),0),0)</f>
        <v>0</v>
      </c>
      <c r="JB113" s="256">
        <f>IF(JB$19-'様式３（療養者名簿）（⑤の場合）'!$BD118+1&lt;=15,IF(JB$19&gt;='様式３（療養者名簿）（⑤の場合）'!$BD118,IF(JB$19&lt;='様式３（療養者名簿）（⑤の場合）'!$BE118,1,0),0),0)</f>
        <v>0</v>
      </c>
      <c r="JC113" s="256">
        <f>IF(JC$19-'様式３（療養者名簿）（⑤の場合）'!$BD118+1&lt;=15,IF(JC$19&gt;='様式３（療養者名簿）（⑤の場合）'!$BD118,IF(JC$19&lt;='様式３（療養者名簿）（⑤の場合）'!$BE118,1,0),0),0)</f>
        <v>0</v>
      </c>
      <c r="JD113" s="256">
        <f>IF(JD$19-'様式３（療養者名簿）（⑤の場合）'!$BD118+1&lt;=15,IF(JD$19&gt;='様式３（療養者名簿）（⑤の場合）'!$BD118,IF(JD$19&lt;='様式３（療養者名簿）（⑤の場合）'!$BE118,1,0),0),0)</f>
        <v>0</v>
      </c>
      <c r="JE113" s="256">
        <f>IF(JE$19-'様式３（療養者名簿）（⑤の場合）'!$BD118+1&lt;=15,IF(JE$19&gt;='様式３（療養者名簿）（⑤の場合）'!$BD118,IF(JE$19&lt;='様式３（療養者名簿）（⑤の場合）'!$BE118,1,0),0),0)</f>
        <v>0</v>
      </c>
      <c r="JF113" s="256">
        <f>IF(JF$19-'様式３（療養者名簿）（⑤の場合）'!$BD118+1&lt;=15,IF(JF$19&gt;='様式３（療養者名簿）（⑤の場合）'!$BD118,IF(JF$19&lt;='様式３（療養者名簿）（⑤の場合）'!$BE118,1,0),0),0)</f>
        <v>0</v>
      </c>
      <c r="JG113" s="256">
        <f>IF(JG$19-'様式３（療養者名簿）（⑤の場合）'!$BD118+1&lt;=15,IF(JG$19&gt;='様式３（療養者名簿）（⑤の場合）'!$BD118,IF(JG$19&lt;='様式３（療養者名簿）（⑤の場合）'!$BE118,1,0),0),0)</f>
        <v>0</v>
      </c>
      <c r="JH113" s="256">
        <f>IF(JH$19-'様式３（療養者名簿）（⑤の場合）'!$BD118+1&lt;=15,IF(JH$19&gt;='様式３（療養者名簿）（⑤の場合）'!$BD118,IF(JH$19&lt;='様式３（療養者名簿）（⑤の場合）'!$BE118,1,0),0),0)</f>
        <v>0</v>
      </c>
      <c r="JI113" s="256">
        <f>IF(JI$19-'様式３（療養者名簿）（⑤の場合）'!$BD118+1&lt;=15,IF(JI$19&gt;='様式３（療養者名簿）（⑤の場合）'!$BD118,IF(JI$19&lt;='様式３（療養者名簿）（⑤の場合）'!$BE118,1,0),0),0)</f>
        <v>0</v>
      </c>
      <c r="JJ113" s="256">
        <f>IF(JJ$19-'様式３（療養者名簿）（⑤の場合）'!$BD118+1&lt;=15,IF(JJ$19&gt;='様式３（療養者名簿）（⑤の場合）'!$BD118,IF(JJ$19&lt;='様式３（療養者名簿）（⑤の場合）'!$BE118,1,0),0),0)</f>
        <v>0</v>
      </c>
      <c r="JK113" s="256">
        <f>IF(JK$19-'様式３（療養者名簿）（⑤の場合）'!$BD118+1&lt;=15,IF(JK$19&gt;='様式３（療養者名簿）（⑤の場合）'!$BD118,IF(JK$19&lt;='様式３（療養者名簿）（⑤の場合）'!$BE118,1,0),0),0)</f>
        <v>0</v>
      </c>
      <c r="JL113" s="256">
        <f>IF(JL$19-'様式３（療養者名簿）（⑤の場合）'!$BD118+1&lt;=15,IF(JL$19&gt;='様式３（療養者名簿）（⑤の場合）'!$BD118,IF(JL$19&lt;='様式３（療養者名簿）（⑤の場合）'!$BE118,1,0),0),0)</f>
        <v>0</v>
      </c>
      <c r="JM113" s="256">
        <f>IF(JM$19-'様式３（療養者名簿）（⑤の場合）'!$BD118+1&lt;=15,IF(JM$19&gt;='様式３（療養者名簿）（⑤の場合）'!$BD118,IF(JM$19&lt;='様式３（療養者名簿）（⑤の場合）'!$BE118,1,0),0),0)</f>
        <v>0</v>
      </c>
      <c r="JN113" s="256">
        <f>IF(JN$19-'様式３（療養者名簿）（⑤の場合）'!$BD118+1&lt;=15,IF(JN$19&gt;='様式３（療養者名簿）（⑤の場合）'!$BD118,IF(JN$19&lt;='様式３（療養者名簿）（⑤の場合）'!$BE118,1,0),0),0)</f>
        <v>0</v>
      </c>
      <c r="JO113" s="256">
        <f>IF(JO$19-'様式３（療養者名簿）（⑤の場合）'!$BD118+1&lt;=15,IF(JO$19&gt;='様式３（療養者名簿）（⑤の場合）'!$BD118,IF(JO$19&lt;='様式３（療養者名簿）（⑤の場合）'!$BE118,1,0),0),0)</f>
        <v>0</v>
      </c>
      <c r="JP113" s="256">
        <f>IF(JP$19-'様式３（療養者名簿）（⑤の場合）'!$BD118+1&lt;=15,IF(JP$19&gt;='様式３（療養者名簿）（⑤の場合）'!$BD118,IF(JP$19&lt;='様式３（療養者名簿）（⑤の場合）'!$BE118,1,0),0),0)</f>
        <v>0</v>
      </c>
      <c r="JQ113" s="256">
        <f>IF(JQ$19-'様式３（療養者名簿）（⑤の場合）'!$BD118+1&lt;=15,IF(JQ$19&gt;='様式３（療養者名簿）（⑤の場合）'!$BD118,IF(JQ$19&lt;='様式３（療養者名簿）（⑤の場合）'!$BE118,1,0),0),0)</f>
        <v>0</v>
      </c>
      <c r="JR113" s="256">
        <f>IF(JR$19-'様式３（療養者名簿）（⑤の場合）'!$BD118+1&lt;=15,IF(JR$19&gt;='様式３（療養者名簿）（⑤の場合）'!$BD118,IF(JR$19&lt;='様式３（療養者名簿）（⑤の場合）'!$BE118,1,0),0),0)</f>
        <v>0</v>
      </c>
      <c r="JS113" s="256">
        <f>IF(JS$19-'様式３（療養者名簿）（⑤の場合）'!$BD118+1&lt;=15,IF(JS$19&gt;='様式３（療養者名簿）（⑤の場合）'!$BD118,IF(JS$19&lt;='様式３（療養者名簿）（⑤の場合）'!$BE118,1,0),0),0)</f>
        <v>0</v>
      </c>
      <c r="JT113" s="256">
        <f>IF(JT$19-'様式３（療養者名簿）（⑤の場合）'!$BD118+1&lt;=15,IF(JT$19&gt;='様式３（療養者名簿）（⑤の場合）'!$BD118,IF(JT$19&lt;='様式３（療養者名簿）（⑤の場合）'!$BE118,1,0),0),0)</f>
        <v>0</v>
      </c>
      <c r="JU113" s="256">
        <f>IF(JU$19-'様式３（療養者名簿）（⑤の場合）'!$BD118+1&lt;=15,IF(JU$19&gt;='様式３（療養者名簿）（⑤の場合）'!$BD118,IF(JU$19&lt;='様式３（療養者名簿）（⑤の場合）'!$BE118,1,0),0),0)</f>
        <v>0</v>
      </c>
      <c r="JV113" s="256">
        <f>IF(JV$19-'様式３（療養者名簿）（⑤の場合）'!$BD118+1&lt;=15,IF(JV$19&gt;='様式３（療養者名簿）（⑤の場合）'!$BD118,IF(JV$19&lt;='様式３（療養者名簿）（⑤の場合）'!$BE118,1,0),0),0)</f>
        <v>0</v>
      </c>
      <c r="JW113" s="256">
        <f>IF(JW$19-'様式３（療養者名簿）（⑤の場合）'!$BD118+1&lt;=15,IF(JW$19&gt;='様式３（療養者名簿）（⑤の場合）'!$BD118,IF(JW$19&lt;='様式３（療養者名簿）（⑤の場合）'!$BE118,1,0),0),0)</f>
        <v>0</v>
      </c>
      <c r="JX113" s="256">
        <f>IF(JX$19-'様式３（療養者名簿）（⑤の場合）'!$BD118+1&lt;=15,IF(JX$19&gt;='様式３（療養者名簿）（⑤の場合）'!$BD118,IF(JX$19&lt;='様式３（療養者名簿）（⑤の場合）'!$BE118,1,0),0),0)</f>
        <v>0</v>
      </c>
      <c r="JY113" s="256">
        <f>IF(JY$19-'様式３（療養者名簿）（⑤の場合）'!$BD118+1&lt;=15,IF(JY$19&gt;='様式３（療養者名簿）（⑤の場合）'!$BD118,IF(JY$19&lt;='様式３（療養者名簿）（⑤の場合）'!$BE118,1,0),0),0)</f>
        <v>0</v>
      </c>
      <c r="JZ113" s="256">
        <f>IF(JZ$19-'様式３（療養者名簿）（⑤の場合）'!$BD118+1&lt;=15,IF(JZ$19&gt;='様式３（療養者名簿）（⑤の場合）'!$BD118,IF(JZ$19&lt;='様式３（療養者名簿）（⑤の場合）'!$BE118,1,0),0),0)</f>
        <v>0</v>
      </c>
      <c r="KA113" s="256">
        <f>IF(KA$19-'様式３（療養者名簿）（⑤の場合）'!$BD118+1&lt;=15,IF(KA$19&gt;='様式３（療養者名簿）（⑤の場合）'!$BD118,IF(KA$19&lt;='様式３（療養者名簿）（⑤の場合）'!$BE118,1,0),0),0)</f>
        <v>0</v>
      </c>
      <c r="KB113" s="256">
        <f>IF(KB$19-'様式３（療養者名簿）（⑤の場合）'!$BD118+1&lt;=15,IF(KB$19&gt;='様式３（療養者名簿）（⑤の場合）'!$BD118,IF(KB$19&lt;='様式３（療養者名簿）（⑤の場合）'!$BE118,1,0),0),0)</f>
        <v>0</v>
      </c>
      <c r="KC113" s="256">
        <f>IF(KC$19-'様式３（療養者名簿）（⑤の場合）'!$BD118+1&lt;=15,IF(KC$19&gt;='様式３（療養者名簿）（⑤の場合）'!$BD118,IF(KC$19&lt;='様式３（療養者名簿）（⑤の場合）'!$BE118,1,0),0),0)</f>
        <v>0</v>
      </c>
      <c r="KD113" s="256">
        <f>IF(KD$19-'様式３（療養者名簿）（⑤の場合）'!$BD118+1&lt;=15,IF(KD$19&gt;='様式３（療養者名簿）（⑤の場合）'!$BD118,IF(KD$19&lt;='様式３（療養者名簿）（⑤の場合）'!$BE118,1,0),0),0)</f>
        <v>0</v>
      </c>
      <c r="KE113" s="256">
        <f>IF(KE$19-'様式３（療養者名簿）（⑤の場合）'!$BD118+1&lt;=15,IF(KE$19&gt;='様式３（療養者名簿）（⑤の場合）'!$BD118,IF(KE$19&lt;='様式３（療養者名簿）（⑤の場合）'!$BE118,1,0),0),0)</f>
        <v>0</v>
      </c>
      <c r="KF113" s="256">
        <f>IF(KF$19-'様式３（療養者名簿）（⑤の場合）'!$BD118+1&lt;=15,IF(KF$19&gt;='様式３（療養者名簿）（⑤の場合）'!$BD118,IF(KF$19&lt;='様式３（療養者名簿）（⑤の場合）'!$BE118,1,0),0),0)</f>
        <v>0</v>
      </c>
      <c r="KG113" s="256">
        <f>IF(KG$19-'様式３（療養者名簿）（⑤の場合）'!$BD118+1&lt;=15,IF(KG$19&gt;='様式３（療養者名簿）（⑤の場合）'!$BD118,IF(KG$19&lt;='様式３（療養者名簿）（⑤の場合）'!$BE118,1,0),0),0)</f>
        <v>0</v>
      </c>
      <c r="KH113" s="256">
        <f>IF(KH$19-'様式３（療養者名簿）（⑤の場合）'!$BD118+1&lt;=15,IF(KH$19&gt;='様式３（療養者名簿）（⑤の場合）'!$BD118,IF(KH$19&lt;='様式３（療養者名簿）（⑤の場合）'!$BE118,1,0),0),0)</f>
        <v>0</v>
      </c>
      <c r="KI113" s="256">
        <f>IF(KI$19-'様式３（療養者名簿）（⑤の場合）'!$BD118+1&lt;=15,IF(KI$19&gt;='様式３（療養者名簿）（⑤の場合）'!$BD118,IF(KI$19&lt;='様式３（療養者名簿）（⑤の場合）'!$BE118,1,0),0),0)</f>
        <v>0</v>
      </c>
      <c r="KJ113" s="256">
        <f>IF(KJ$19-'様式３（療養者名簿）（⑤の場合）'!$BD118+1&lt;=15,IF(KJ$19&gt;='様式３（療養者名簿）（⑤の場合）'!$BD118,IF(KJ$19&lt;='様式３（療養者名簿）（⑤の場合）'!$BE118,1,0),0),0)</f>
        <v>0</v>
      </c>
      <c r="KK113" s="256">
        <f>IF(KK$19-'様式３（療養者名簿）（⑤の場合）'!$BD118+1&lt;=15,IF(KK$19&gt;='様式３（療養者名簿）（⑤の場合）'!$BD118,IF(KK$19&lt;='様式３（療養者名簿）（⑤の場合）'!$BE118,1,0),0),0)</f>
        <v>0</v>
      </c>
      <c r="KL113" s="256">
        <f>IF(KL$19-'様式３（療養者名簿）（⑤の場合）'!$BD118+1&lt;=15,IF(KL$19&gt;='様式３（療養者名簿）（⑤の場合）'!$BD118,IF(KL$19&lt;='様式３（療養者名簿）（⑤の場合）'!$BE118,1,0),0),0)</f>
        <v>0</v>
      </c>
      <c r="KM113" s="256">
        <f>IF(KM$19-'様式３（療養者名簿）（⑤の場合）'!$BD118+1&lt;=15,IF(KM$19&gt;='様式３（療養者名簿）（⑤の場合）'!$BD118,IF(KM$19&lt;='様式３（療養者名簿）（⑤の場合）'!$BE118,1,0),0),0)</f>
        <v>0</v>
      </c>
      <c r="KN113" s="256">
        <f>IF(KN$19-'様式３（療養者名簿）（⑤の場合）'!$BD118+1&lt;=15,IF(KN$19&gt;='様式３（療養者名簿）（⑤の場合）'!$BD118,IF(KN$19&lt;='様式３（療養者名簿）（⑤の場合）'!$BE118,1,0),0),0)</f>
        <v>0</v>
      </c>
      <c r="KO113" s="256">
        <f>IF(KO$19-'様式３（療養者名簿）（⑤の場合）'!$BD118+1&lt;=15,IF(KO$19&gt;='様式３（療養者名簿）（⑤の場合）'!$BD118,IF(KO$19&lt;='様式３（療養者名簿）（⑤の場合）'!$BE118,1,0),0),0)</f>
        <v>0</v>
      </c>
      <c r="KP113" s="256">
        <f>IF(KP$19-'様式３（療養者名簿）（⑤の場合）'!$BD118+1&lt;=15,IF(KP$19&gt;='様式３（療養者名簿）（⑤の場合）'!$BD118,IF(KP$19&lt;='様式３（療養者名簿）（⑤の場合）'!$BE118,1,0),0),0)</f>
        <v>0</v>
      </c>
      <c r="KQ113" s="256">
        <f>IF(KQ$19-'様式３（療養者名簿）（⑤の場合）'!$BD118+1&lt;=15,IF(KQ$19&gt;='様式３（療養者名簿）（⑤の場合）'!$BD118,IF(KQ$19&lt;='様式３（療養者名簿）（⑤の場合）'!$BE118,1,0),0),0)</f>
        <v>0</v>
      </c>
      <c r="KR113" s="256">
        <f>IF(KR$19-'様式３（療養者名簿）（⑤の場合）'!$BD118+1&lt;=15,IF(KR$19&gt;='様式３（療養者名簿）（⑤の場合）'!$BD118,IF(KR$19&lt;='様式３（療養者名簿）（⑤の場合）'!$BE118,1,0),0),0)</f>
        <v>0</v>
      </c>
      <c r="KS113" s="256">
        <f>IF(KS$19-'様式３（療養者名簿）（⑤の場合）'!$BD118+1&lt;=15,IF(KS$19&gt;='様式３（療養者名簿）（⑤の場合）'!$BD118,IF(KS$19&lt;='様式３（療養者名簿）（⑤の場合）'!$BE118,1,0),0),0)</f>
        <v>0</v>
      </c>
      <c r="KT113" s="256">
        <f>IF(KT$19-'様式３（療養者名簿）（⑤の場合）'!$BD118+1&lt;=15,IF(KT$19&gt;='様式３（療養者名簿）（⑤の場合）'!$BD118,IF(KT$19&lt;='様式３（療養者名簿）（⑤の場合）'!$BE118,1,0),0),0)</f>
        <v>0</v>
      </c>
      <c r="KU113" s="256">
        <f>IF(KU$19-'様式３（療養者名簿）（⑤の場合）'!$BD118+1&lt;=15,IF(KU$19&gt;='様式３（療養者名簿）（⑤の場合）'!$BD118,IF(KU$19&lt;='様式３（療養者名簿）（⑤の場合）'!$BE118,1,0),0),0)</f>
        <v>0</v>
      </c>
      <c r="KV113" s="256">
        <f>IF(KV$19-'様式３（療養者名簿）（⑤の場合）'!$BD118+1&lt;=15,IF(KV$19&gt;='様式３（療養者名簿）（⑤の場合）'!$BD118,IF(KV$19&lt;='様式３（療養者名簿）（⑤の場合）'!$BE118,1,0),0),0)</f>
        <v>0</v>
      </c>
      <c r="KW113" s="256">
        <f>IF(KW$19-'様式３（療養者名簿）（⑤の場合）'!$BD118+1&lt;=15,IF(KW$19&gt;='様式３（療養者名簿）（⑤の場合）'!$BD118,IF(KW$19&lt;='様式３（療養者名簿）（⑤の場合）'!$BE118,1,0),0),0)</f>
        <v>0</v>
      </c>
      <c r="KX113" s="256">
        <f>IF(KX$19-'様式３（療養者名簿）（⑤の場合）'!$BD118+1&lt;=15,IF(KX$19&gt;='様式３（療養者名簿）（⑤の場合）'!$BD118,IF(KX$19&lt;='様式３（療養者名簿）（⑤の場合）'!$BE118,1,0),0),0)</f>
        <v>0</v>
      </c>
      <c r="KY113" s="256">
        <f>IF(KY$19-'様式３（療養者名簿）（⑤の場合）'!$BD118+1&lt;=15,IF(KY$19&gt;='様式３（療養者名簿）（⑤の場合）'!$BD118,IF(KY$19&lt;='様式３（療養者名簿）（⑤の場合）'!$BE118,1,0),0),0)</f>
        <v>0</v>
      </c>
      <c r="KZ113" s="256">
        <f>IF(KZ$19-'様式３（療養者名簿）（⑤の場合）'!$BD118+1&lt;=15,IF(KZ$19&gt;='様式３（療養者名簿）（⑤の場合）'!$BD118,IF(KZ$19&lt;='様式３（療養者名簿）（⑤の場合）'!$BE118,1,0),0),0)</f>
        <v>0</v>
      </c>
      <c r="LA113" s="256">
        <f>IF(LA$19-'様式３（療養者名簿）（⑤の場合）'!$BD118+1&lt;=15,IF(LA$19&gt;='様式３（療養者名簿）（⑤の場合）'!$BD118,IF(LA$19&lt;='様式３（療養者名簿）（⑤の場合）'!$BE118,1,0),0),0)</f>
        <v>0</v>
      </c>
      <c r="LB113" s="256">
        <f>IF(LB$19-'様式３（療養者名簿）（⑤の場合）'!$BD118+1&lt;=15,IF(LB$19&gt;='様式３（療養者名簿）（⑤の場合）'!$BD118,IF(LB$19&lt;='様式３（療養者名簿）（⑤の場合）'!$BE118,1,0),0),0)</f>
        <v>0</v>
      </c>
      <c r="LC113" s="256">
        <f>IF(LC$19-'様式３（療養者名簿）（⑤の場合）'!$BD118+1&lt;=15,IF(LC$19&gt;='様式３（療養者名簿）（⑤の場合）'!$BD118,IF(LC$19&lt;='様式３（療養者名簿）（⑤の場合）'!$BE118,1,0),0),0)</f>
        <v>0</v>
      </c>
      <c r="LD113" s="256">
        <f>IF(LD$19-'様式３（療養者名簿）（⑤の場合）'!$BD118+1&lt;=15,IF(LD$19&gt;='様式３（療養者名簿）（⑤の場合）'!$BD118,IF(LD$19&lt;='様式３（療養者名簿）（⑤の場合）'!$BE118,1,0),0),0)</f>
        <v>0</v>
      </c>
      <c r="LE113" s="256">
        <f>IF(LE$19-'様式３（療養者名簿）（⑤の場合）'!$BD118+1&lt;=15,IF(LE$19&gt;='様式３（療養者名簿）（⑤の場合）'!$BD118,IF(LE$19&lt;='様式３（療養者名簿）（⑤の場合）'!$BE118,1,0),0),0)</f>
        <v>0</v>
      </c>
      <c r="LF113" s="256">
        <f>IF(LF$19-'様式３（療養者名簿）（⑤の場合）'!$BD118+1&lt;=15,IF(LF$19&gt;='様式３（療養者名簿）（⑤の場合）'!$BD118,IF(LF$19&lt;='様式３（療養者名簿）（⑤の場合）'!$BE118,1,0),0),0)</f>
        <v>0</v>
      </c>
      <c r="LG113" s="256">
        <f>IF(LG$19-'様式３（療養者名簿）（⑤の場合）'!$BD118+1&lt;=15,IF(LG$19&gt;='様式３（療養者名簿）（⑤の場合）'!$BD118,IF(LG$19&lt;='様式３（療養者名簿）（⑤の場合）'!$BE118,1,0),0),0)</f>
        <v>0</v>
      </c>
      <c r="LH113" s="256">
        <f>IF(LH$19-'様式３（療養者名簿）（⑤の場合）'!$BD118+1&lt;=15,IF(LH$19&gt;='様式３（療養者名簿）（⑤の場合）'!$BD118,IF(LH$19&lt;='様式３（療養者名簿）（⑤の場合）'!$BE118,1,0),0),0)</f>
        <v>0</v>
      </c>
      <c r="LI113" s="256">
        <f>IF(LI$19-'様式３（療養者名簿）（⑤の場合）'!$BD118+1&lt;=15,IF(LI$19&gt;='様式３（療養者名簿）（⑤の場合）'!$BD118,IF(LI$19&lt;='様式３（療養者名簿）（⑤の場合）'!$BE118,1,0),0),0)</f>
        <v>0</v>
      </c>
      <c r="LJ113" s="256">
        <f>IF(LJ$19-'様式３（療養者名簿）（⑤の場合）'!$BD118+1&lt;=15,IF(LJ$19&gt;='様式３（療養者名簿）（⑤の場合）'!$BD118,IF(LJ$19&lt;='様式３（療養者名簿）（⑤の場合）'!$BE118,1,0),0),0)</f>
        <v>0</v>
      </c>
      <c r="LK113" s="256">
        <f>IF(LK$19-'様式３（療養者名簿）（⑤の場合）'!$BD118+1&lt;=15,IF(LK$19&gt;='様式３（療養者名簿）（⑤の場合）'!$BD118,IF(LK$19&lt;='様式３（療養者名簿）（⑤の場合）'!$BE118,1,0),0),0)</f>
        <v>0</v>
      </c>
      <c r="LL113" s="256">
        <f>IF(LL$19-'様式３（療養者名簿）（⑤の場合）'!$BD118+1&lt;=15,IF(LL$19&gt;='様式３（療養者名簿）（⑤の場合）'!$BD118,IF(LL$19&lt;='様式３（療養者名簿）（⑤の場合）'!$BE118,1,0),0),0)</f>
        <v>0</v>
      </c>
      <c r="LM113" s="256">
        <f>IF(LM$19-'様式３（療養者名簿）（⑤の場合）'!$BD118+1&lt;=15,IF(LM$19&gt;='様式３（療養者名簿）（⑤の場合）'!$BD118,IF(LM$19&lt;='様式３（療養者名簿）（⑤の場合）'!$BE118,1,0),0),0)</f>
        <v>0</v>
      </c>
      <c r="LN113" s="256">
        <f>IF(LN$19-'様式３（療養者名簿）（⑤の場合）'!$BD118+1&lt;=15,IF(LN$19&gt;='様式３（療養者名簿）（⑤の場合）'!$BD118,IF(LN$19&lt;='様式３（療養者名簿）（⑤の場合）'!$BE118,1,0),0),0)</f>
        <v>0</v>
      </c>
      <c r="LO113" s="256">
        <f>IF(LO$19-'様式３（療養者名簿）（⑤の場合）'!$BD118+1&lt;=15,IF(LO$19&gt;='様式３（療養者名簿）（⑤の場合）'!$BD118,IF(LO$19&lt;='様式３（療養者名簿）（⑤の場合）'!$BE118,1,0),0),0)</f>
        <v>0</v>
      </c>
      <c r="LP113" s="256">
        <f>IF(LP$19-'様式３（療養者名簿）（⑤の場合）'!$BD118+1&lt;=15,IF(LP$19&gt;='様式３（療養者名簿）（⑤の場合）'!$BD118,IF(LP$19&lt;='様式３（療養者名簿）（⑤の場合）'!$BE118,1,0),0),0)</f>
        <v>0</v>
      </c>
      <c r="LQ113" s="256">
        <f>IF(LQ$19-'様式３（療養者名簿）（⑤の場合）'!$BD118+1&lt;=15,IF(LQ$19&gt;='様式３（療養者名簿）（⑤の場合）'!$BD118,IF(LQ$19&lt;='様式３（療養者名簿）（⑤の場合）'!$BE118,1,0),0),0)</f>
        <v>0</v>
      </c>
      <c r="LR113" s="256">
        <f>IF(LR$19-'様式３（療養者名簿）（⑤の場合）'!$BD118+1&lt;=15,IF(LR$19&gt;='様式３（療養者名簿）（⑤の場合）'!$BD118,IF(LR$19&lt;='様式３（療養者名簿）（⑤の場合）'!$BE118,1,0),0),0)</f>
        <v>0</v>
      </c>
      <c r="LS113" s="256">
        <f>IF(LS$19-'様式３（療養者名簿）（⑤の場合）'!$BD118+1&lt;=15,IF(LS$19&gt;='様式３（療養者名簿）（⑤の場合）'!$BD118,IF(LS$19&lt;='様式３（療養者名簿）（⑤の場合）'!$BE118,1,0),0),0)</f>
        <v>0</v>
      </c>
      <c r="LT113" s="256">
        <f>IF(LT$19-'様式３（療養者名簿）（⑤の場合）'!$BD118+1&lt;=15,IF(LT$19&gt;='様式３（療養者名簿）（⑤の場合）'!$BD118,IF(LT$19&lt;='様式３（療養者名簿）（⑤の場合）'!$BE118,1,0),0),0)</f>
        <v>0</v>
      </c>
      <c r="LU113" s="256">
        <f>IF(LU$19-'様式３（療養者名簿）（⑤の場合）'!$BD118+1&lt;=15,IF(LU$19&gt;='様式３（療養者名簿）（⑤の場合）'!$BD118,IF(LU$19&lt;='様式３（療養者名簿）（⑤の場合）'!$BE118,1,0),0),0)</f>
        <v>0</v>
      </c>
      <c r="LV113" s="256">
        <f>IF(LV$19-'様式３（療養者名簿）（⑤の場合）'!$BD118+1&lt;=15,IF(LV$19&gt;='様式３（療養者名簿）（⑤の場合）'!$BD118,IF(LV$19&lt;='様式３（療養者名簿）（⑤の場合）'!$BE118,1,0),0),0)</f>
        <v>0</v>
      </c>
      <c r="LW113" s="256">
        <f>IF(LW$19-'様式３（療養者名簿）（⑤の場合）'!$BD118+1&lt;=15,IF(LW$19&gt;='様式３（療養者名簿）（⑤の場合）'!$BD118,IF(LW$19&lt;='様式３（療養者名簿）（⑤の場合）'!$BE118,1,0),0),0)</f>
        <v>0</v>
      </c>
      <c r="LX113" s="256">
        <f>IF(LX$19-'様式３（療養者名簿）（⑤の場合）'!$BD118+1&lt;=15,IF(LX$19&gt;='様式３（療養者名簿）（⑤の場合）'!$BD118,IF(LX$19&lt;='様式３（療養者名簿）（⑤の場合）'!$BE118,1,0),0),0)</f>
        <v>0</v>
      </c>
      <c r="LY113" s="256">
        <f>IF(LY$19-'様式３（療養者名簿）（⑤の場合）'!$BD118+1&lt;=15,IF(LY$19&gt;='様式３（療養者名簿）（⑤の場合）'!$BD118,IF(LY$19&lt;='様式３（療養者名簿）（⑤の場合）'!$BE118,1,0),0),0)</f>
        <v>0</v>
      </c>
      <c r="LZ113" s="256">
        <f>IF(LZ$19-'様式３（療養者名簿）（⑤の場合）'!$BD118+1&lt;=15,IF(LZ$19&gt;='様式３（療養者名簿）（⑤の場合）'!$BD118,IF(LZ$19&lt;='様式３（療養者名簿）（⑤の場合）'!$BE118,1,0),0),0)</f>
        <v>0</v>
      </c>
      <c r="MA113" s="256">
        <f>IF(MA$19-'様式３（療養者名簿）（⑤の場合）'!$BD118+1&lt;=15,IF(MA$19&gt;='様式３（療養者名簿）（⑤の場合）'!$BD118,IF(MA$19&lt;='様式３（療養者名簿）（⑤の場合）'!$BE118,1,0),0),0)</f>
        <v>0</v>
      </c>
      <c r="MB113" s="256">
        <f>IF(MB$19-'様式３（療養者名簿）（⑤の場合）'!$BD118+1&lt;=15,IF(MB$19&gt;='様式３（療養者名簿）（⑤の場合）'!$BD118,IF(MB$19&lt;='様式３（療養者名簿）（⑤の場合）'!$BE118,1,0),0),0)</f>
        <v>0</v>
      </c>
      <c r="MC113" s="256">
        <f>IF(MC$19-'様式３（療養者名簿）（⑤の場合）'!$BD118+1&lt;=15,IF(MC$19&gt;='様式３（療養者名簿）（⑤の場合）'!$BD118,IF(MC$19&lt;='様式３（療養者名簿）（⑤の場合）'!$BE118,1,0),0),0)</f>
        <v>0</v>
      </c>
      <c r="MD113" s="256">
        <f>IF(MD$19-'様式３（療養者名簿）（⑤の場合）'!$BD118+1&lt;=15,IF(MD$19&gt;='様式３（療養者名簿）（⑤の場合）'!$BD118,IF(MD$19&lt;='様式３（療養者名簿）（⑤の場合）'!$BE118,1,0),0),0)</f>
        <v>0</v>
      </c>
      <c r="ME113" s="256">
        <f>IF(ME$19-'様式３（療養者名簿）（⑤の場合）'!$BD118+1&lt;=15,IF(ME$19&gt;='様式３（療養者名簿）（⑤の場合）'!$BD118,IF(ME$19&lt;='様式３（療養者名簿）（⑤の場合）'!$BE118,1,0),0),0)</f>
        <v>0</v>
      </c>
      <c r="MF113" s="256">
        <f>IF(MF$19-'様式３（療養者名簿）（⑤の場合）'!$BD118+1&lt;=15,IF(MF$19&gt;='様式３（療養者名簿）（⑤の場合）'!$BD118,IF(MF$19&lt;='様式３（療養者名簿）（⑤の場合）'!$BE118,1,0),0),0)</f>
        <v>0</v>
      </c>
      <c r="MG113" s="256">
        <f>IF(MG$19-'様式３（療養者名簿）（⑤の場合）'!$BD118+1&lt;=15,IF(MG$19&gt;='様式３（療養者名簿）（⑤の場合）'!$BD118,IF(MG$19&lt;='様式３（療養者名簿）（⑤の場合）'!$BE118,1,0),0),0)</f>
        <v>0</v>
      </c>
      <c r="MH113" s="256">
        <f>IF(MH$19-'様式３（療養者名簿）（⑤の場合）'!$BD118+1&lt;=15,IF(MH$19&gt;='様式３（療養者名簿）（⑤の場合）'!$BD118,IF(MH$19&lt;='様式３（療養者名簿）（⑤の場合）'!$BE118,1,0),0),0)</f>
        <v>0</v>
      </c>
      <c r="MI113" s="256">
        <f>IF(MI$19-'様式３（療養者名簿）（⑤の場合）'!$BD118+1&lt;=15,IF(MI$19&gt;='様式３（療養者名簿）（⑤の場合）'!$BD118,IF(MI$19&lt;='様式３（療養者名簿）（⑤の場合）'!$BE118,1,0),0),0)</f>
        <v>0</v>
      </c>
      <c r="MJ113" s="256">
        <f>IF(MJ$19-'様式３（療養者名簿）（⑤の場合）'!$BD118+1&lt;=15,IF(MJ$19&gt;='様式３（療養者名簿）（⑤の場合）'!$BD118,IF(MJ$19&lt;='様式３（療養者名簿）（⑤の場合）'!$BE118,1,0),0),0)</f>
        <v>0</v>
      </c>
      <c r="MK113" s="256">
        <f>IF(MK$19-'様式３（療養者名簿）（⑤の場合）'!$BD118+1&lt;=15,IF(MK$19&gt;='様式３（療養者名簿）（⑤の場合）'!$BD118,IF(MK$19&lt;='様式３（療養者名簿）（⑤の場合）'!$BE118,1,0),0),0)</f>
        <v>0</v>
      </c>
      <c r="ML113" s="256">
        <f>IF(ML$19-'様式３（療養者名簿）（⑤の場合）'!$BD118+1&lt;=15,IF(ML$19&gt;='様式３（療養者名簿）（⑤の場合）'!$BD118,IF(ML$19&lt;='様式３（療養者名簿）（⑤の場合）'!$BE118,1,0),0),0)</f>
        <v>0</v>
      </c>
      <c r="MM113" s="256">
        <f>IF(MM$19-'様式３（療養者名簿）（⑤の場合）'!$BD118+1&lt;=15,IF(MM$19&gt;='様式３（療養者名簿）（⑤の場合）'!$BD118,IF(MM$19&lt;='様式３（療養者名簿）（⑤の場合）'!$BE118,1,0),0),0)</f>
        <v>0</v>
      </c>
      <c r="MN113" s="256">
        <f>IF(MN$19-'様式３（療養者名簿）（⑤の場合）'!$BD118+1&lt;=15,IF(MN$19&gt;='様式３（療養者名簿）（⑤の場合）'!$BD118,IF(MN$19&lt;='様式３（療養者名簿）（⑤の場合）'!$BE118,1,0),0),0)</f>
        <v>0</v>
      </c>
      <c r="MO113" s="256">
        <f>IF(MO$19-'様式３（療養者名簿）（⑤の場合）'!$BD118+1&lt;=15,IF(MO$19&gt;='様式３（療養者名簿）（⑤の場合）'!$BD118,IF(MO$19&lt;='様式３（療養者名簿）（⑤の場合）'!$BE118,1,0),0),0)</f>
        <v>0</v>
      </c>
      <c r="MP113" s="256">
        <f>IF(MP$19-'様式３（療養者名簿）（⑤の場合）'!$BD118+1&lt;=15,IF(MP$19&gt;='様式３（療養者名簿）（⑤の場合）'!$BD118,IF(MP$19&lt;='様式３（療養者名簿）（⑤の場合）'!$BE118,1,0),0),0)</f>
        <v>0</v>
      </c>
      <c r="MQ113" s="256">
        <f>IF(MQ$19-'様式３（療養者名簿）（⑤の場合）'!$BD118+1&lt;=15,IF(MQ$19&gt;='様式３（療養者名簿）（⑤の場合）'!$BD118,IF(MQ$19&lt;='様式３（療養者名簿）（⑤の場合）'!$BE118,1,0),0),0)</f>
        <v>0</v>
      </c>
      <c r="MR113" s="256">
        <f>IF(MR$19-'様式３（療養者名簿）（⑤の場合）'!$BD118+1&lt;=15,IF(MR$19&gt;='様式３（療養者名簿）（⑤の場合）'!$BD118,IF(MR$19&lt;='様式３（療養者名簿）（⑤の場合）'!$BE118,1,0),0),0)</f>
        <v>0</v>
      </c>
      <c r="MS113" s="256">
        <f>IF(MS$19-'様式３（療養者名簿）（⑤の場合）'!$BD118+1&lt;=15,IF(MS$19&gt;='様式３（療養者名簿）（⑤の場合）'!$BD118,IF(MS$19&lt;='様式３（療養者名簿）（⑤の場合）'!$BE118,1,0),0),0)</f>
        <v>0</v>
      </c>
      <c r="MT113" s="256">
        <f>IF(MT$19-'様式３（療養者名簿）（⑤の場合）'!$BD118+1&lt;=15,IF(MT$19&gt;='様式３（療養者名簿）（⑤の場合）'!$BD118,IF(MT$19&lt;='様式３（療養者名簿）（⑤の場合）'!$BE118,1,0),0),0)</f>
        <v>0</v>
      </c>
      <c r="MU113" s="256">
        <f>IF(MU$19-'様式３（療養者名簿）（⑤の場合）'!$BD118+1&lt;=15,IF(MU$19&gt;='様式３（療養者名簿）（⑤の場合）'!$BD118,IF(MU$19&lt;='様式３（療養者名簿）（⑤の場合）'!$BE118,1,0),0),0)</f>
        <v>0</v>
      </c>
      <c r="MV113" s="256">
        <f>IF(MV$19-'様式３（療養者名簿）（⑤の場合）'!$BD118+1&lt;=15,IF(MV$19&gt;='様式３（療養者名簿）（⑤の場合）'!$BD118,IF(MV$19&lt;='様式３（療養者名簿）（⑤の場合）'!$BE118,1,0),0),0)</f>
        <v>0</v>
      </c>
      <c r="MW113" s="256">
        <f>IF(MW$19-'様式３（療養者名簿）（⑤の場合）'!$BD118+1&lt;=15,IF(MW$19&gt;='様式３（療養者名簿）（⑤の場合）'!$BD118,IF(MW$19&lt;='様式３（療養者名簿）（⑤の場合）'!$BE118,1,0),0),0)</f>
        <v>0</v>
      </c>
      <c r="MX113" s="256">
        <f>IF(MX$19-'様式３（療養者名簿）（⑤の場合）'!$BD118+1&lt;=15,IF(MX$19&gt;='様式３（療養者名簿）（⑤の場合）'!$BD118,IF(MX$19&lt;='様式３（療養者名簿）（⑤の場合）'!$BE118,1,0),0),0)</f>
        <v>0</v>
      </c>
      <c r="MY113" s="256">
        <f>IF(MY$19-'様式３（療養者名簿）（⑤の場合）'!$BD118+1&lt;=15,IF(MY$19&gt;='様式３（療養者名簿）（⑤の場合）'!$BD118,IF(MY$19&lt;='様式３（療養者名簿）（⑤の場合）'!$BE118,1,0),0),0)</f>
        <v>0</v>
      </c>
      <c r="MZ113" s="256">
        <f>IF(MZ$19-'様式３（療養者名簿）（⑤の場合）'!$BD118+1&lt;=15,IF(MZ$19&gt;='様式３（療養者名簿）（⑤の場合）'!$BD118,IF(MZ$19&lt;='様式３（療養者名簿）（⑤の場合）'!$BE118,1,0),0),0)</f>
        <v>0</v>
      </c>
      <c r="NA113" s="256">
        <f>IF(NA$19-'様式３（療養者名簿）（⑤の場合）'!$BD118+1&lt;=15,IF(NA$19&gt;='様式３（療養者名簿）（⑤の場合）'!$BD118,IF(NA$19&lt;='様式３（療養者名簿）（⑤の場合）'!$BE118,1,0),0),0)</f>
        <v>0</v>
      </c>
      <c r="NB113" s="256">
        <f>IF(NB$19-'様式３（療養者名簿）（⑤の場合）'!$BD118+1&lt;=15,IF(NB$19&gt;='様式３（療養者名簿）（⑤の場合）'!$BD118,IF(NB$19&lt;='様式３（療養者名簿）（⑤の場合）'!$BE118,1,0),0),0)</f>
        <v>0</v>
      </c>
      <c r="NC113" s="257">
        <f>IF(NC$19-'様式３（療養者名簿）（⑤の場合）'!$BD118+1&lt;=15,IF(NC$19&gt;='様式３（療養者名簿）（⑤の場合）'!$BD118,IF(NC$19&lt;='様式３（療養者名簿）（⑤の場合）'!$BE118,1,0),0),0)</f>
        <v>0</v>
      </c>
      <c r="ND113" s="257">
        <f>IF(ND$19-'様式３（療養者名簿）（⑤の場合）'!$BD118+1&lt;=15,IF(ND$19&gt;='様式３（療養者名簿）（⑤の場合）'!$BD118,IF(ND$19&lt;='様式３（療養者名簿）（⑤の場合）'!$BE118,1,0),0),0)</f>
        <v>0</v>
      </c>
      <c r="NE113" s="257">
        <f>IF(NE$19-'様式３（療養者名簿）（⑤の場合）'!$BD118+1&lt;=15,IF(NE$19&gt;='様式３（療養者名簿）（⑤の場合）'!$BD118,IF(NE$19&lt;='様式３（療養者名簿）（⑤の場合）'!$BE118,1,0),0),0)</f>
        <v>0</v>
      </c>
      <c r="NF113" s="257">
        <f>IF(NF$19-'様式３（療養者名簿）（⑤の場合）'!$BD118+1&lt;=15,IF(NF$19&gt;='様式３（療養者名簿）（⑤の場合）'!$BD118,IF(NF$19&lt;='様式３（療養者名簿）（⑤の場合）'!$BE118,1,0),0),0)</f>
        <v>0</v>
      </c>
      <c r="NG113" s="257">
        <f>IF(NG$19-'様式３（療養者名簿）（⑤の場合）'!$BD118+1&lt;=15,IF(NG$19&gt;='様式３（療養者名簿）（⑤の場合）'!$BD118,IF(NG$19&lt;='様式３（療養者名簿）（⑤の場合）'!$BE118,1,0),0),0)</f>
        <v>0</v>
      </c>
      <c r="NH113" s="257">
        <f>IF(NH$19-'様式３（療養者名簿）（⑤の場合）'!$BD118+1&lt;=15,IF(NH$19&gt;='様式３（療養者名簿）（⑤の場合）'!$BD118,IF(NH$19&lt;='様式３（療養者名簿）（⑤の場合）'!$BE118,1,0),0),0)</f>
        <v>0</v>
      </c>
      <c r="NI113" s="257">
        <f>IF(NI$19-'様式３（療養者名簿）（⑤の場合）'!$BD118+1&lt;=15,IF(NI$19&gt;='様式３（療養者名簿）（⑤の場合）'!$BD118,IF(NI$19&lt;='様式３（療養者名簿）（⑤の場合）'!$BE118,1,0),0),0)</f>
        <v>0</v>
      </c>
      <c r="NJ113" s="257">
        <f>IF(NJ$19-'様式３（療養者名簿）（⑤の場合）'!$BD118+1&lt;=15,IF(NJ$19&gt;='様式３（療養者名簿）（⑤の場合）'!$BD118,IF(NJ$19&lt;='様式３（療養者名簿）（⑤の場合）'!$BE118,1,0),0),0)</f>
        <v>0</v>
      </c>
      <c r="NK113" s="257">
        <f>IF(NK$19-'様式３（療養者名簿）（⑤の場合）'!$BD118+1&lt;=15,IF(NK$19&gt;='様式３（療養者名簿）（⑤の場合）'!$BD118,IF(NK$19&lt;='様式３（療養者名簿）（⑤の場合）'!$BE118,1,0),0),0)</f>
        <v>0</v>
      </c>
      <c r="NL113" s="257">
        <f>IF(NL$19-'様式３（療養者名簿）（⑤の場合）'!$BD118+1&lt;=15,IF(NL$19&gt;='様式３（療養者名簿）（⑤の場合）'!$BD118,IF(NL$19&lt;='様式３（療養者名簿）（⑤の場合）'!$BE118,1,0),0),0)</f>
        <v>0</v>
      </c>
      <c r="NM113" s="257">
        <f>IF(NM$19-'様式３（療養者名簿）（⑤の場合）'!$BD118+1&lt;=15,IF(NM$19&gt;='様式３（療養者名簿）（⑤の場合）'!$BD118,IF(NM$19&lt;='様式３（療養者名簿）（⑤の場合）'!$BE118,1,0),0),0)</f>
        <v>0</v>
      </c>
      <c r="NN113" s="257">
        <f>IF(NN$19-'様式３（療養者名簿）（⑤の場合）'!$BD118+1&lt;=15,IF(NN$19&gt;='様式３（療養者名簿）（⑤の場合）'!$BD118,IF(NN$19&lt;='様式３（療養者名簿）（⑤の場合）'!$BE118,1,0),0),0)</f>
        <v>0</v>
      </c>
      <c r="NO113" s="257">
        <f>IF(NO$19-'様式３（療養者名簿）（⑤の場合）'!$BD118+1&lt;=15,IF(NO$19&gt;='様式３（療養者名簿）（⑤の場合）'!$BD118,IF(NO$19&lt;='様式３（療養者名簿）（⑤の場合）'!$BE118,1,0),0),0)</f>
        <v>0</v>
      </c>
      <c r="NP113" s="257">
        <f>IF(NP$19-'様式３（療養者名簿）（⑤の場合）'!$BD118+1&lt;=15,IF(NP$19&gt;='様式３（療養者名簿）（⑤の場合）'!$BD118,IF(NP$19&lt;='様式３（療養者名簿）（⑤の場合）'!$BE118,1,0),0),0)</f>
        <v>0</v>
      </c>
      <c r="NQ113" s="257">
        <f>IF(NQ$19-'様式３（療養者名簿）（⑤の場合）'!$BD118+1&lt;=15,IF(NQ$19&gt;='様式３（療養者名簿）（⑤の場合）'!$BD118,IF(NQ$19&lt;='様式３（療養者名簿）（⑤の場合）'!$BE118,1,0),0),0)</f>
        <v>0</v>
      </c>
      <c r="NR113" s="257">
        <f>IF(NR$19-'様式３（療養者名簿）（⑤の場合）'!$BD118+1&lt;=15,IF(NR$19&gt;='様式３（療養者名簿）（⑤の場合）'!$BD118,IF(NR$19&lt;='様式３（療養者名簿）（⑤の場合）'!$BE118,1,0),0),0)</f>
        <v>0</v>
      </c>
      <c r="NS113" s="257">
        <f>IF(NS$19-'様式３（療養者名簿）（⑤の場合）'!$BD118+1&lt;=15,IF(NS$19&gt;='様式３（療養者名簿）（⑤の場合）'!$BD118,IF(NS$19&lt;='様式３（療養者名簿）（⑤の場合）'!$BE118,1,0),0),0)</f>
        <v>0</v>
      </c>
      <c r="NT113" s="257">
        <f>IF(NT$19-'様式３（療養者名簿）（⑤の場合）'!$BD118+1&lt;=15,IF(NT$19&gt;='様式３（療養者名簿）（⑤の場合）'!$BD118,IF(NT$19&lt;='様式３（療養者名簿）（⑤の場合）'!$BE118,1,0),0),0)</f>
        <v>0</v>
      </c>
      <c r="NU113" s="257">
        <f>IF(NU$19-'様式３（療養者名簿）（⑤の場合）'!$BD118+1&lt;=15,IF(NU$19&gt;='様式３（療養者名簿）（⑤の場合）'!$BD118,IF(NU$19&lt;='様式３（療養者名簿）（⑤の場合）'!$BE118,1,0),0),0)</f>
        <v>0</v>
      </c>
      <c r="NV113" s="257">
        <f>IF(NV$19-'様式３（療養者名簿）（⑤の場合）'!$BD118+1&lt;=15,IF(NV$19&gt;='様式３（療養者名簿）（⑤の場合）'!$BD118,IF(NV$19&lt;='様式３（療養者名簿）（⑤の場合）'!$BE118,1,0),0),0)</f>
        <v>0</v>
      </c>
      <c r="NW113" s="257">
        <f>IF(NW$19-'様式３（療養者名簿）（⑤の場合）'!$BD118+1&lt;=15,IF(NW$19&gt;='様式３（療養者名簿）（⑤の場合）'!$BD118,IF(NW$19&lt;='様式３（療養者名簿）（⑤の場合）'!$BE118,1,0),0),0)</f>
        <v>0</v>
      </c>
      <c r="NX113" s="257">
        <f>IF(NX$19-'様式３（療養者名簿）（⑤の場合）'!$BD118+1&lt;=15,IF(NX$19&gt;='様式３（療養者名簿）（⑤の場合）'!$BD118,IF(NX$19&lt;='様式３（療養者名簿）（⑤の場合）'!$BE118,1,0),0),0)</f>
        <v>0</v>
      </c>
      <c r="NY113" s="257">
        <f>IF(NY$19-'様式３（療養者名簿）（⑤の場合）'!$BD118+1&lt;=15,IF(NY$19&gt;='様式３（療養者名簿）（⑤の場合）'!$BD118,IF(NY$19&lt;='様式３（療養者名簿）（⑤の場合）'!$BE118,1,0),0),0)</f>
        <v>0</v>
      </c>
      <c r="NZ113" s="257">
        <f>IF(NZ$19-'様式３（療養者名簿）（⑤の場合）'!$BD118+1&lt;=15,IF(NZ$19&gt;='様式３（療養者名簿）（⑤の場合）'!$BD118,IF(NZ$19&lt;='様式３（療養者名簿）（⑤の場合）'!$BE118,1,0),0),0)</f>
        <v>0</v>
      </c>
      <c r="OA113" s="257">
        <f>IF(OA$19-'様式３（療養者名簿）（⑤の場合）'!$BD118+1&lt;=15,IF(OA$19&gt;='様式３（療養者名簿）（⑤の場合）'!$BD118,IF(OA$19&lt;='様式３（療養者名簿）（⑤の場合）'!$BE118,1,0),0),0)</f>
        <v>0</v>
      </c>
      <c r="OB113" s="257">
        <f>IF(OB$19-'様式３（療養者名簿）（⑤の場合）'!$BD118+1&lt;=15,IF(OB$19&gt;='様式３（療養者名簿）（⑤の場合）'!$BD118,IF(OB$19&lt;='様式３（療養者名簿）（⑤の場合）'!$BE118,1,0),0),0)</f>
        <v>0</v>
      </c>
      <c r="OC113" s="257">
        <f>IF(OC$19-'様式３（療養者名簿）（⑤の場合）'!$BD118+1&lt;=15,IF(OC$19&gt;='様式３（療養者名簿）（⑤の場合）'!$BD118,IF(OC$19&lt;='様式３（療養者名簿）（⑤の場合）'!$BE118,1,0),0),0)</f>
        <v>0</v>
      </c>
      <c r="OD113" s="257">
        <f>IF(OD$19-'様式３（療養者名簿）（⑤の場合）'!$BD118+1&lt;=15,IF(OD$19&gt;='様式３（療養者名簿）（⑤の場合）'!$BD118,IF(OD$19&lt;='様式３（療養者名簿）（⑤の場合）'!$BE118,1,0),0),0)</f>
        <v>0</v>
      </c>
      <c r="OE113" s="257">
        <f>IF(OE$19-'様式３（療養者名簿）（⑤の場合）'!$BD118+1&lt;=15,IF(OE$19&gt;='様式３（療養者名簿）（⑤の場合）'!$BD118,IF(OE$19&lt;='様式３（療養者名簿）（⑤の場合）'!$BE118,1,0),0),0)</f>
        <v>0</v>
      </c>
      <c r="OF113" s="257">
        <f>IF(OF$19-'様式３（療養者名簿）（⑤の場合）'!$BD118+1&lt;=15,IF(OF$19&gt;='様式３（療養者名簿）（⑤の場合）'!$BD118,IF(OF$19&lt;='様式３（療養者名簿）（⑤の場合）'!$BE118,1,0),0),0)</f>
        <v>0</v>
      </c>
      <c r="OG113" s="257">
        <f>IF(OG$19-'様式３（療養者名簿）（⑤の場合）'!$BD118+1&lt;=15,IF(OG$19&gt;='様式３（療養者名簿）（⑤の場合）'!$BD118,IF(OG$19&lt;='様式３（療養者名簿）（⑤の場合）'!$BE118,1,0),0),0)</f>
        <v>0</v>
      </c>
      <c r="OH113" s="257">
        <f>IF(OH$19-'様式３（療養者名簿）（⑤の場合）'!$BD118+1&lt;=15,IF(OH$19&gt;='様式３（療養者名簿）（⑤の場合）'!$BD118,IF(OH$19&lt;='様式３（療養者名簿）（⑤の場合）'!$BE118,1,0),0),0)</f>
        <v>0</v>
      </c>
      <c r="OI113" s="257">
        <f>IF(OI$19-'様式３（療養者名簿）（⑤の場合）'!$BD118+1&lt;=15,IF(OI$19&gt;='様式３（療養者名簿）（⑤の場合）'!$BD118,IF(OI$19&lt;='様式３（療養者名簿）（⑤の場合）'!$BE118,1,0),0),0)</f>
        <v>0</v>
      </c>
      <c r="OJ113" s="257">
        <f>IF(OJ$19-'様式３（療養者名簿）（⑤の場合）'!$BD118+1&lt;=15,IF(OJ$19&gt;='様式３（療養者名簿）（⑤の場合）'!$BD118,IF(OJ$19&lt;='様式３（療養者名簿）（⑤の場合）'!$BE118,1,0),0),0)</f>
        <v>0</v>
      </c>
      <c r="OK113" s="257">
        <f>IF(OK$19-'様式３（療養者名簿）（⑤の場合）'!$BD118+1&lt;=15,IF(OK$19&gt;='様式３（療養者名簿）（⑤の場合）'!$BD118,IF(OK$19&lt;='様式３（療養者名簿）（⑤の場合）'!$BE118,1,0),0),0)</f>
        <v>0</v>
      </c>
      <c r="OL113" s="257">
        <f>IF(OL$19-'様式３（療養者名簿）（⑤の場合）'!$BD118+1&lt;=15,IF(OL$19&gt;='様式３（療養者名簿）（⑤の場合）'!$BD118,IF(OL$19&lt;='様式３（療養者名簿）（⑤の場合）'!$BE118,1,0),0),0)</f>
        <v>0</v>
      </c>
      <c r="OM113" s="257">
        <f>IF(OM$19-'様式３（療養者名簿）（⑤の場合）'!$BD118+1&lt;=15,IF(OM$19&gt;='様式３（療養者名簿）（⑤の場合）'!$BD118,IF(OM$19&lt;='様式３（療養者名簿）（⑤の場合）'!$BE118,1,0),0),0)</f>
        <v>0</v>
      </c>
      <c r="ON113" s="257">
        <f>IF(ON$19-'様式３（療養者名簿）（⑤の場合）'!$BD118+1&lt;=15,IF(ON$19&gt;='様式３（療養者名簿）（⑤の場合）'!$BD118,IF(ON$19&lt;='様式３（療養者名簿）（⑤の場合）'!$BE118,1,0),0),0)</f>
        <v>0</v>
      </c>
      <c r="OO113" s="257">
        <f>IF(OO$19-'様式３（療養者名簿）（⑤の場合）'!$BD118+1&lt;=15,IF(OO$19&gt;='様式３（療養者名簿）（⑤の場合）'!$BD118,IF(OO$19&lt;='様式３（療養者名簿）（⑤の場合）'!$BE118,1,0),0),0)</f>
        <v>0</v>
      </c>
      <c r="OP113" s="257">
        <f>IF(OP$19-'様式３（療養者名簿）（⑤の場合）'!$BD118+1&lt;=15,IF(OP$19&gt;='様式３（療養者名簿）（⑤の場合）'!$BD118,IF(OP$19&lt;='様式３（療養者名簿）（⑤の場合）'!$BE118,1,0),0),0)</f>
        <v>0</v>
      </c>
      <c r="OQ113" s="257">
        <f>IF(OQ$19-'様式３（療養者名簿）（⑤の場合）'!$BD118+1&lt;=15,IF(OQ$19&gt;='様式３（療養者名簿）（⑤の場合）'!$BD118,IF(OQ$19&lt;='様式３（療養者名簿）（⑤の場合）'!$BE118,1,0),0),0)</f>
        <v>0</v>
      </c>
      <c r="OR113" s="257">
        <f>IF(OR$19-'様式３（療養者名簿）（⑤の場合）'!$BD118+1&lt;=15,IF(OR$19&gt;='様式３（療養者名簿）（⑤の場合）'!$BD118,IF(OR$19&lt;='様式３（療養者名簿）（⑤の場合）'!$BE118,1,0),0),0)</f>
        <v>0</v>
      </c>
      <c r="OS113" s="257">
        <f>IF(OS$19-'様式３（療養者名簿）（⑤の場合）'!$BD118+1&lt;=15,IF(OS$19&gt;='様式３（療養者名簿）（⑤の場合）'!$BD118,IF(OS$19&lt;='様式３（療養者名簿）（⑤の場合）'!$BE118,1,0),0),0)</f>
        <v>0</v>
      </c>
      <c r="OT113" s="257">
        <f>IF(OT$19-'様式３（療養者名簿）（⑤の場合）'!$BD118+1&lt;=15,IF(OT$19&gt;='様式３（療養者名簿）（⑤の場合）'!$BD118,IF(OT$19&lt;='様式３（療養者名簿）（⑤の場合）'!$BE118,1,0),0),0)</f>
        <v>0</v>
      </c>
      <c r="OU113" s="257">
        <f>IF(OU$19-'様式３（療養者名簿）（⑤の場合）'!$BD118+1&lt;=15,IF(OU$19&gt;='様式３（療養者名簿）（⑤の場合）'!$BD118,IF(OU$19&lt;='様式３（療養者名簿）（⑤の場合）'!$BE118,1,0),0),0)</f>
        <v>0</v>
      </c>
      <c r="OV113" s="257">
        <f>IF(OV$19-'様式３（療養者名簿）（⑤の場合）'!$BD118+1&lt;=15,IF(OV$19&gt;='様式３（療養者名簿）（⑤の場合）'!$BD118,IF(OV$19&lt;='様式３（療養者名簿）（⑤の場合）'!$BE118,1,0),0),0)</f>
        <v>0</v>
      </c>
      <c r="OW113" s="257">
        <f>IF(OW$19-'様式３（療養者名簿）（⑤の場合）'!$BD118+1&lt;=15,IF(OW$19&gt;='様式３（療養者名簿）（⑤の場合）'!$BD118,IF(OW$19&lt;='様式３（療養者名簿）（⑤の場合）'!$BE118,1,0),0),0)</f>
        <v>0</v>
      </c>
      <c r="OX113" s="257">
        <f>IF(OX$19-'様式３（療養者名簿）（⑤の場合）'!$BD118+1&lt;=15,IF(OX$19&gt;='様式３（療養者名簿）（⑤の場合）'!$BD118,IF(OX$19&lt;='様式３（療養者名簿）（⑤の場合）'!$BE118,1,0),0),0)</f>
        <v>0</v>
      </c>
      <c r="OY113" s="257">
        <f>IF(OY$19-'様式３（療養者名簿）（⑤の場合）'!$BD118+1&lt;=15,IF(OY$19&gt;='様式３（療養者名簿）（⑤の場合）'!$BD118,IF(OY$19&lt;='様式３（療養者名簿）（⑤の場合）'!$BE118,1,0),0),0)</f>
        <v>0</v>
      </c>
      <c r="OZ113" s="257">
        <f>IF(OZ$19-'様式３（療養者名簿）（⑤の場合）'!$BD118+1&lt;=15,IF(OZ$19&gt;='様式３（療養者名簿）（⑤の場合）'!$BD118,IF(OZ$19&lt;='様式３（療養者名簿）（⑤の場合）'!$BE118,1,0),0),0)</f>
        <v>0</v>
      </c>
      <c r="PA113" s="257">
        <f>IF(PA$19-'様式３（療養者名簿）（⑤の場合）'!$BD118+1&lt;=15,IF(PA$19&gt;='様式３（療養者名簿）（⑤の場合）'!$BD118,IF(PA$19&lt;='様式３（療養者名簿）（⑤の場合）'!$BE118,1,0),0),0)</f>
        <v>0</v>
      </c>
      <c r="PB113" s="257">
        <f>IF(PB$19-'様式３（療養者名簿）（⑤の場合）'!$BD118+1&lt;=15,IF(PB$19&gt;='様式３（療養者名簿）（⑤の場合）'!$BD118,IF(PB$19&lt;='様式３（療養者名簿）（⑤の場合）'!$BE118,1,0),0),0)</f>
        <v>0</v>
      </c>
      <c r="PC113" s="257">
        <f>IF(PC$19-'様式３（療養者名簿）（⑤の場合）'!$BD118+1&lt;=15,IF(PC$19&gt;='様式３（療養者名簿）（⑤の場合）'!$BD118,IF(PC$19&lt;='様式３（療養者名簿）（⑤の場合）'!$BE118,1,0),0),0)</f>
        <v>0</v>
      </c>
      <c r="PD113" s="257">
        <f>IF(PD$19-'様式３（療養者名簿）（⑤の場合）'!$BD118+1&lt;=15,IF(PD$19&gt;='様式３（療養者名簿）（⑤の場合）'!$BD118,IF(PD$19&lt;='様式３（療養者名簿）（⑤の場合）'!$BE118,1,0),0),0)</f>
        <v>0</v>
      </c>
      <c r="PE113" s="257">
        <f>IF(PE$19-'様式３（療養者名簿）（⑤の場合）'!$BD118+1&lt;=15,IF(PE$19&gt;='様式３（療養者名簿）（⑤の場合）'!$BD118,IF(PE$19&lt;='様式３（療養者名簿）（⑤の場合）'!$BE118,1,0),0),0)</f>
        <v>0</v>
      </c>
      <c r="PF113" s="257">
        <f>IF(PF$19-'様式３（療養者名簿）（⑤の場合）'!$BD118+1&lt;=15,IF(PF$19&gt;='様式３（療養者名簿）（⑤の場合）'!$BD118,IF(PF$19&lt;='様式３（療養者名簿）（⑤の場合）'!$BE118,1,0),0),0)</f>
        <v>0</v>
      </c>
      <c r="PG113" s="257">
        <f>IF(PG$19-'様式３（療養者名簿）（⑤の場合）'!$BD118+1&lt;=15,IF(PG$19&gt;='様式３（療養者名簿）（⑤の場合）'!$BD118,IF(PG$19&lt;='様式３（療養者名簿）（⑤の場合）'!$BE118,1,0),0),0)</f>
        <v>0</v>
      </c>
      <c r="PH113" s="257">
        <f>IF(PH$19-'様式３（療養者名簿）（⑤の場合）'!$BD118+1&lt;=15,IF(PH$19&gt;='様式３（療養者名簿）（⑤の場合）'!$BD118,IF(PH$19&lt;='様式３（療養者名簿）（⑤の場合）'!$BE118,1,0),0),0)</f>
        <v>0</v>
      </c>
      <c r="PI113" s="257">
        <f>IF(PI$19-'様式３（療養者名簿）（⑤の場合）'!$BD118+1&lt;=15,IF(PI$19&gt;='様式３（療養者名簿）（⑤の場合）'!$BD118,IF(PI$19&lt;='様式３（療養者名簿）（⑤の場合）'!$BE118,1,0),0),0)</f>
        <v>0</v>
      </c>
      <c r="PJ113" s="257">
        <f>IF(PJ$19-'様式３（療養者名簿）（⑤の場合）'!$BD118+1&lt;=15,IF(PJ$19&gt;='様式３（療養者名簿）（⑤の場合）'!$BD118,IF(PJ$19&lt;='様式３（療養者名簿）（⑤の場合）'!$BE118,1,0),0),0)</f>
        <v>0</v>
      </c>
      <c r="PK113" s="257">
        <f>IF(PK$19-'様式３（療養者名簿）（⑤の場合）'!$BD118+1&lt;=15,IF(PK$19&gt;='様式３（療養者名簿）（⑤の場合）'!$BD118,IF(PK$19&lt;='様式３（療養者名簿）（⑤の場合）'!$BE118,1,0),0),0)</f>
        <v>0</v>
      </c>
      <c r="PL113" s="257">
        <f>IF(PL$19-'様式３（療養者名簿）（⑤の場合）'!$BD118+1&lt;=15,IF(PL$19&gt;='様式３（療養者名簿）（⑤の場合）'!$BD118,IF(PL$19&lt;='様式３（療養者名簿）（⑤の場合）'!$BE118,1,0),0),0)</f>
        <v>0</v>
      </c>
      <c r="PM113" s="257">
        <f>IF(PM$19-'様式３（療養者名簿）（⑤の場合）'!$BD118+1&lt;=15,IF(PM$19&gt;='様式３（療養者名簿）（⑤の場合）'!$BD118,IF(PM$19&lt;='様式３（療養者名簿）（⑤の場合）'!$BE118,1,0),0),0)</f>
        <v>0</v>
      </c>
      <c r="PN113" s="257">
        <f>IF(PN$19-'様式３（療養者名簿）（⑤の場合）'!$BD118+1&lt;=15,IF(PN$19&gt;='様式３（療養者名簿）（⑤の場合）'!$BD118,IF(PN$19&lt;='様式３（療養者名簿）（⑤の場合）'!$BE118,1,0),0),0)</f>
        <v>0</v>
      </c>
      <c r="PO113" s="257">
        <f>IF(PO$19-'様式３（療養者名簿）（⑤の場合）'!$BD118+1&lt;=15,IF(PO$19&gt;='様式３（療養者名簿）（⑤の場合）'!$BD118,IF(PO$19&lt;='様式３（療養者名簿）（⑤の場合）'!$BE118,1,0),0),0)</f>
        <v>0</v>
      </c>
      <c r="PP113" s="257">
        <f>IF(PP$19-'様式３（療養者名簿）（⑤の場合）'!$BD118+1&lt;=15,IF(PP$19&gt;='様式３（療養者名簿）（⑤の場合）'!$BD118,IF(PP$19&lt;='様式３（療養者名簿）（⑤の場合）'!$BE118,1,0),0),0)</f>
        <v>0</v>
      </c>
      <c r="PQ113" s="257">
        <f>IF(PQ$19-'様式３（療養者名簿）（⑤の場合）'!$BD118+1&lt;=15,IF(PQ$19&gt;='様式３（療養者名簿）（⑤の場合）'!$BD118,IF(PQ$19&lt;='様式３（療養者名簿）（⑤の場合）'!$BE118,1,0),0),0)</f>
        <v>0</v>
      </c>
      <c r="PR113" s="257">
        <f>IF(PR$19-'様式３（療養者名簿）（⑤の場合）'!$BD118+1&lt;=15,IF(PR$19&gt;='様式３（療養者名簿）（⑤の場合）'!$BD118,IF(PR$19&lt;='様式３（療養者名簿）（⑤の場合）'!$BE118,1,0),0),0)</f>
        <v>0</v>
      </c>
      <c r="PS113" s="257">
        <f>IF(PS$19-'様式３（療養者名簿）（⑤の場合）'!$BD118+1&lt;=15,IF(PS$19&gt;='様式３（療養者名簿）（⑤の場合）'!$BD118,IF(PS$19&lt;='様式３（療養者名簿）（⑤の場合）'!$BE118,1,0),0),0)</f>
        <v>0</v>
      </c>
      <c r="PT113" s="257">
        <f>IF(PT$19-'様式３（療養者名簿）（⑤の場合）'!$BD118+1&lt;=15,IF(PT$19&gt;='様式３（療養者名簿）（⑤の場合）'!$BD118,IF(PT$19&lt;='様式３（療養者名簿）（⑤の場合）'!$BE118,1,0),0),0)</f>
        <v>0</v>
      </c>
      <c r="PU113" s="257">
        <f>IF(PU$19-'様式３（療養者名簿）（⑤の場合）'!$BD118+1&lt;=15,IF(PU$19&gt;='様式３（療養者名簿）（⑤の場合）'!$BD118,IF(PU$19&lt;='様式３（療養者名簿）（⑤の場合）'!$BE118,1,0),0),0)</f>
        <v>0</v>
      </c>
      <c r="PV113" s="257">
        <f>IF(PV$19-'様式３（療養者名簿）（⑤の場合）'!$BD118+1&lt;=15,IF(PV$19&gt;='様式３（療養者名簿）（⑤の場合）'!$BD118,IF(PV$19&lt;='様式３（療養者名簿）（⑤の場合）'!$BE118,1,0),0),0)</f>
        <v>0</v>
      </c>
      <c r="PW113" s="257">
        <f>IF(PW$19-'様式３（療養者名簿）（⑤の場合）'!$BD118+1&lt;=15,IF(PW$19&gt;='様式３（療養者名簿）（⑤の場合）'!$BD118,IF(PW$19&lt;='様式３（療養者名簿）（⑤の場合）'!$BE118,1,0),0),0)</f>
        <v>0</v>
      </c>
      <c r="PX113" s="257">
        <f>IF(PX$19-'様式３（療養者名簿）（⑤の場合）'!$BD118+1&lt;=15,IF(PX$19&gt;='様式３（療養者名簿）（⑤の場合）'!$BD118,IF(PX$19&lt;='様式３（療養者名簿）（⑤の場合）'!$BE118,1,0),0),0)</f>
        <v>0</v>
      </c>
      <c r="PY113" s="257">
        <f>IF(PY$19-'様式３（療養者名簿）（⑤の場合）'!$BD118+1&lt;=15,IF(PY$19&gt;='様式３（療養者名簿）（⑤の場合）'!$BD118,IF(PY$19&lt;='様式３（療養者名簿）（⑤の場合）'!$BE118,1,0),0),0)</f>
        <v>0</v>
      </c>
      <c r="PZ113" s="257">
        <f>IF(PZ$19-'様式３（療養者名簿）（⑤の場合）'!$BD118+1&lt;=15,IF(PZ$19&gt;='様式３（療養者名簿）（⑤の場合）'!$BD118,IF(PZ$19&lt;='様式３（療養者名簿）（⑤の場合）'!$BE118,1,0),0),0)</f>
        <v>0</v>
      </c>
      <c r="QA113" s="257">
        <f>IF(QA$19-'様式３（療養者名簿）（⑤の場合）'!$BD118+1&lt;=15,IF(QA$19&gt;='様式３（療養者名簿）（⑤の場合）'!$BD118,IF(QA$19&lt;='様式３（療養者名簿）（⑤の場合）'!$BE118,1,0),0),0)</f>
        <v>0</v>
      </c>
      <c r="QB113" s="257">
        <f>IF(QB$19-'様式３（療養者名簿）（⑤の場合）'!$BD118+1&lt;=15,IF(QB$19&gt;='様式３（療養者名簿）（⑤の場合）'!$BD118,IF(QB$19&lt;='様式３（療養者名簿）（⑤の場合）'!$BE118,1,0),0),0)</f>
        <v>0</v>
      </c>
      <c r="QC113" s="257">
        <f>IF(QC$19-'様式３（療養者名簿）（⑤の場合）'!$BD118+1&lt;=15,IF(QC$19&gt;='様式３（療養者名簿）（⑤の場合）'!$BD118,IF(QC$19&lt;='様式３（療養者名簿）（⑤の場合）'!$BE118,1,0),0),0)</f>
        <v>0</v>
      </c>
      <c r="QD113" s="257">
        <f>IF(QD$19-'様式３（療養者名簿）（⑤の場合）'!$BD118+1&lt;=15,IF(QD$19&gt;='様式３（療養者名簿）（⑤の場合）'!$BD118,IF(QD$19&lt;='様式３（療養者名簿）（⑤の場合）'!$BE118,1,0),0),0)</f>
        <v>0</v>
      </c>
      <c r="QE113" s="257">
        <f>IF(QE$19-'様式３（療養者名簿）（⑤の場合）'!$BD118+1&lt;=15,IF(QE$19&gt;='様式３（療養者名簿）（⑤の場合）'!$BD118,IF(QE$19&lt;='様式３（療養者名簿）（⑤の場合）'!$BE118,1,0),0),0)</f>
        <v>0</v>
      </c>
      <c r="QF113" s="257">
        <f>IF(QF$19-'様式３（療養者名簿）（⑤の場合）'!$BD118+1&lt;=15,IF(QF$19&gt;='様式３（療養者名簿）（⑤の場合）'!$BD118,IF(QF$19&lt;='様式３（療養者名簿）（⑤の場合）'!$BE118,1,0),0),0)</f>
        <v>0</v>
      </c>
      <c r="QG113" s="257">
        <f>IF(QG$19-'様式３（療養者名簿）（⑤の場合）'!$BD118+1&lt;=15,IF(QG$19&gt;='様式３（療養者名簿）（⑤の場合）'!$BD118,IF(QG$19&lt;='様式３（療養者名簿）（⑤の場合）'!$BE118,1,0),0),0)</f>
        <v>0</v>
      </c>
      <c r="QH113" s="257">
        <f>IF(QH$19-'様式３（療養者名簿）（⑤の場合）'!$BD118+1&lt;=15,IF(QH$19&gt;='様式３（療養者名簿）（⑤の場合）'!$BD118,IF(QH$19&lt;='様式３（療養者名簿）（⑤の場合）'!$BE118,1,0),0),0)</f>
        <v>0</v>
      </c>
      <c r="QI113" s="257">
        <f>IF(QI$19-'様式３（療養者名簿）（⑤の場合）'!$BD118+1&lt;=15,IF(QI$19&gt;='様式３（療養者名簿）（⑤の場合）'!$BD118,IF(QI$19&lt;='様式３（療養者名簿）（⑤の場合）'!$BE118,1,0),0),0)</f>
        <v>0</v>
      </c>
      <c r="QJ113" s="257">
        <f>IF(QJ$19-'様式３（療養者名簿）（⑤の場合）'!$BD118+1&lt;=15,IF(QJ$19&gt;='様式３（療養者名簿）（⑤の場合）'!$BD118,IF(QJ$19&lt;='様式３（療養者名簿）（⑤の場合）'!$BE118,1,0),0),0)</f>
        <v>0</v>
      </c>
      <c r="QK113" s="257">
        <f>IF(QK$19-'様式３（療養者名簿）（⑤の場合）'!$BD118+1&lt;=15,IF(QK$19&gt;='様式３（療養者名簿）（⑤の場合）'!$BD118,IF(QK$19&lt;='様式３（療養者名簿）（⑤の場合）'!$BE118,1,0),0),0)</f>
        <v>0</v>
      </c>
      <c r="QL113" s="257">
        <f>IF(QL$19-'様式３（療養者名簿）（⑤の場合）'!$BD118+1&lt;=15,IF(QL$19&gt;='様式３（療養者名簿）（⑤の場合）'!$BD118,IF(QL$19&lt;='様式３（療養者名簿）（⑤の場合）'!$BE118,1,0),0),0)</f>
        <v>0</v>
      </c>
      <c r="QM113" s="257">
        <f>IF(QM$19-'様式３（療養者名簿）（⑤の場合）'!$BD118+1&lt;=15,IF(QM$19&gt;='様式３（療養者名簿）（⑤の場合）'!$BD118,IF(QM$19&lt;='様式３（療養者名簿）（⑤の場合）'!$BE118,1,0),0),0)</f>
        <v>0</v>
      </c>
      <c r="QN113" s="257">
        <f>IF(QN$19-'様式３（療養者名簿）（⑤の場合）'!$BD118+1&lt;=15,IF(QN$19&gt;='様式３（療養者名簿）（⑤の場合）'!$BD118,IF(QN$19&lt;='様式３（療養者名簿）（⑤の場合）'!$BE118,1,0),0),0)</f>
        <v>0</v>
      </c>
      <c r="QO113" s="257">
        <f>IF(QO$19-'様式３（療養者名簿）（⑤の場合）'!$BD118+1&lt;=15,IF(QO$19&gt;='様式３（療養者名簿）（⑤の場合）'!$BD118,IF(QO$19&lt;='様式３（療養者名簿）（⑤の場合）'!$BE118,1,0),0),0)</f>
        <v>0</v>
      </c>
      <c r="QP113" s="257">
        <f>IF(QP$19-'様式３（療養者名簿）（⑤の場合）'!$BD118+1&lt;=15,IF(QP$19&gt;='様式３（療養者名簿）（⑤の場合）'!$BD118,IF(QP$19&lt;='様式３（療養者名簿）（⑤の場合）'!$BE118,1,0),0),0)</f>
        <v>0</v>
      </c>
      <c r="QQ113" s="257">
        <f>IF(QQ$19-'様式３（療養者名簿）（⑤の場合）'!$BD118+1&lt;=15,IF(QQ$19&gt;='様式３（療養者名簿）（⑤の場合）'!$BD118,IF(QQ$19&lt;='様式３（療養者名簿）（⑤の場合）'!$BE118,1,0),0),0)</f>
        <v>0</v>
      </c>
      <c r="QR113" s="257">
        <f>IF(QR$19-'様式３（療養者名簿）（⑤の場合）'!$BD118+1&lt;=15,IF(QR$19&gt;='様式３（療養者名簿）（⑤の場合）'!$BD118,IF(QR$19&lt;='様式３（療養者名簿）（⑤の場合）'!$BE118,1,0),0),0)</f>
        <v>0</v>
      </c>
      <c r="QS113" s="257">
        <f>IF(QS$19-'様式３（療養者名簿）（⑤の場合）'!$BD118+1&lt;=15,IF(QS$19&gt;='様式３（療養者名簿）（⑤の場合）'!$BD118,IF(QS$19&lt;='様式３（療養者名簿）（⑤の場合）'!$BE118,1,0),0),0)</f>
        <v>0</v>
      </c>
      <c r="QT113" s="257">
        <f>IF(QT$19-'様式３（療養者名簿）（⑤の場合）'!$BD118+1&lt;=15,IF(QT$19&gt;='様式３（療養者名簿）（⑤の場合）'!$BD118,IF(QT$19&lt;='様式３（療養者名簿）（⑤の場合）'!$BE118,1,0),0),0)</f>
        <v>0</v>
      </c>
      <c r="QU113" s="257">
        <f>IF(QU$19-'様式３（療養者名簿）（⑤の場合）'!$BD118+1&lt;=15,IF(QU$19&gt;='様式３（療養者名簿）（⑤の場合）'!$BD118,IF(QU$19&lt;='様式３（療養者名簿）（⑤の場合）'!$BE118,1,0),0),0)</f>
        <v>0</v>
      </c>
      <c r="QV113" s="257">
        <f>IF(QV$19-'様式３（療養者名簿）（⑤の場合）'!$BD118+1&lt;=15,IF(QV$19&gt;='様式３（療養者名簿）（⑤の場合）'!$BD118,IF(QV$19&lt;='様式３（療養者名簿）（⑤の場合）'!$BE118,1,0),0),0)</f>
        <v>0</v>
      </c>
      <c r="QW113" s="257">
        <f>IF(QW$19-'様式３（療養者名簿）（⑤の場合）'!$BD118+1&lt;=15,IF(QW$19&gt;='様式３（療養者名簿）（⑤の場合）'!$BD118,IF(QW$19&lt;='様式３（療養者名簿）（⑤の場合）'!$BE118,1,0),0),0)</f>
        <v>0</v>
      </c>
      <c r="QX113" s="257">
        <f>IF(QX$19-'様式３（療養者名簿）（⑤の場合）'!$BD118+1&lt;=15,IF(QX$19&gt;='様式３（療養者名簿）（⑤の場合）'!$BD118,IF(QX$19&lt;='様式３（療養者名簿）（⑤の場合）'!$BE118,1,0),0),0)</f>
        <v>0</v>
      </c>
      <c r="QY113" s="257">
        <f>IF(QY$19-'様式３（療養者名簿）（⑤の場合）'!$BD118+1&lt;=15,IF(QY$19&gt;='様式３（療養者名簿）（⑤の場合）'!$BD118,IF(QY$19&lt;='様式３（療養者名簿）（⑤の場合）'!$BE118,1,0),0),0)</f>
        <v>0</v>
      </c>
      <c r="QZ113" s="257">
        <f>IF(QZ$19-'様式３（療養者名簿）（⑤の場合）'!$BD118+1&lt;=15,IF(QZ$19&gt;='様式３（療養者名簿）（⑤の場合）'!$BD118,IF(QZ$19&lt;='様式３（療養者名簿）（⑤の場合）'!$BE118,1,0),0),0)</f>
        <v>0</v>
      </c>
      <c r="RA113" s="257">
        <f>IF(RA$19-'様式３（療養者名簿）（⑤の場合）'!$BD118+1&lt;=15,IF(RA$19&gt;='様式３（療養者名簿）（⑤の場合）'!$BD118,IF(RA$19&lt;='様式３（療養者名簿）（⑤の場合）'!$BE118,1,0),0),0)</f>
        <v>0</v>
      </c>
      <c r="RB113" s="257">
        <f>IF(RB$19-'様式３（療養者名簿）（⑤の場合）'!$BD118+1&lt;=15,IF(RB$19&gt;='様式３（療養者名簿）（⑤の場合）'!$BD118,IF(RB$19&lt;='様式３（療養者名簿）（⑤の場合）'!$BE118,1,0),0),0)</f>
        <v>0</v>
      </c>
      <c r="RC113" s="257">
        <f>IF(RC$19-'様式３（療養者名簿）（⑤の場合）'!$BD118+1&lt;=15,IF(RC$19&gt;='様式３（療養者名簿）（⑤の場合）'!$BD118,IF(RC$19&lt;='様式３（療養者名簿）（⑤の場合）'!$BE118,1,0),0),0)</f>
        <v>0</v>
      </c>
      <c r="RD113" s="257">
        <f>IF(RD$19-'様式３（療養者名簿）（⑤の場合）'!$BD118+1&lt;=15,IF(RD$19&gt;='様式３（療養者名簿）（⑤の場合）'!$BD118,IF(RD$19&lt;='様式３（療養者名簿）（⑤の場合）'!$BE118,1,0),0),0)</f>
        <v>0</v>
      </c>
      <c r="RE113" s="257">
        <f>IF(RE$19-'様式３（療養者名簿）（⑤の場合）'!$BD118+1&lt;=15,IF(RE$19&gt;='様式３（療養者名簿）（⑤の場合）'!$BD118,IF(RE$19&lt;='様式３（療養者名簿）（⑤の場合）'!$BE118,1,0),0),0)</f>
        <v>0</v>
      </c>
      <c r="RF113" s="257">
        <f>IF(RF$19-'様式３（療養者名簿）（⑤の場合）'!$BD118+1&lt;=15,IF(RF$19&gt;='様式３（療養者名簿）（⑤の場合）'!$BD118,IF(RF$19&lt;='様式３（療養者名簿）（⑤の場合）'!$BE118,1,0),0),0)</f>
        <v>0</v>
      </c>
      <c r="RG113" s="257">
        <f>IF(RG$19-'様式３（療養者名簿）（⑤の場合）'!$BD118+1&lt;=15,IF(RG$19&gt;='様式３（療養者名簿）（⑤の場合）'!$BD118,IF(RG$19&lt;='様式３（療養者名簿）（⑤の場合）'!$BE118,1,0),0),0)</f>
        <v>0</v>
      </c>
      <c r="RH113" s="257">
        <f>IF(RH$19-'様式３（療養者名簿）（⑤の場合）'!$BD118+1&lt;=15,IF(RH$19&gt;='様式３（療養者名簿）（⑤の場合）'!$BD118,IF(RH$19&lt;='様式３（療養者名簿）（⑤の場合）'!$BE118,1,0),0),0)</f>
        <v>0</v>
      </c>
      <c r="RI113" s="257">
        <f>IF(RI$19-'様式３（療養者名簿）（⑤の場合）'!$BD118+1&lt;=15,IF(RI$19&gt;='様式３（療養者名簿）（⑤の場合）'!$BD118,IF(RI$19&lt;='様式３（療養者名簿）（⑤の場合）'!$BE118,1,0),0),0)</f>
        <v>0</v>
      </c>
      <c r="RJ113" s="257">
        <f>IF(RJ$19-'様式３（療養者名簿）（⑤の場合）'!$BD118+1&lt;=15,IF(RJ$19&gt;='様式３（療養者名簿）（⑤の場合）'!$BD118,IF(RJ$19&lt;='様式３（療養者名簿）（⑤の場合）'!$BE118,1,0),0),0)</f>
        <v>0</v>
      </c>
      <c r="RK113" s="257">
        <f>IF(RK$19-'様式３（療養者名簿）（⑤の場合）'!$BD118+1&lt;=15,IF(RK$19&gt;='様式３（療養者名簿）（⑤の場合）'!$BD118,IF(RK$19&lt;='様式３（療養者名簿）（⑤の場合）'!$BE118,1,0),0),0)</f>
        <v>0</v>
      </c>
      <c r="RL113" s="257">
        <f>IF(RL$19-'様式３（療養者名簿）（⑤の場合）'!$BD118+1&lt;=15,IF(RL$19&gt;='様式３（療養者名簿）（⑤の場合）'!$BD118,IF(RL$19&lt;='様式３（療養者名簿）（⑤の場合）'!$BE118,1,0),0),0)</f>
        <v>0</v>
      </c>
      <c r="RM113" s="257">
        <f>IF(RM$19-'様式３（療養者名簿）（⑤の場合）'!$BD118+1&lt;=15,IF(RM$19&gt;='様式３（療養者名簿）（⑤の場合）'!$BD118,IF(RM$19&lt;='様式３（療養者名簿）（⑤の場合）'!$BE118,1,0),0),0)</f>
        <v>0</v>
      </c>
      <c r="RN113" s="257">
        <f>IF(RN$19-'様式３（療養者名簿）（⑤の場合）'!$BD118+1&lt;=15,IF(RN$19&gt;='様式３（療養者名簿）（⑤の場合）'!$BD118,IF(RN$19&lt;='様式３（療養者名簿）（⑤の場合）'!$BE118,1,0),0),0)</f>
        <v>0</v>
      </c>
      <c r="RO113" s="257">
        <f>IF(RO$19-'様式３（療養者名簿）（⑤の場合）'!$BD118+1&lt;=15,IF(RO$19&gt;='様式３（療養者名簿）（⑤の場合）'!$BD118,IF(RO$19&lt;='様式３（療養者名簿）（⑤の場合）'!$BE118,1,0),0),0)</f>
        <v>0</v>
      </c>
      <c r="RP113" s="257">
        <f>IF(RP$19-'様式３（療養者名簿）（⑤の場合）'!$BD118+1&lt;=15,IF(RP$19&gt;='様式３（療養者名簿）（⑤の場合）'!$BD118,IF(RP$19&lt;='様式３（療養者名簿）（⑤の場合）'!$BE118,1,0),0),0)</f>
        <v>0</v>
      </c>
      <c r="RQ113" s="257">
        <f>IF(RQ$19-'様式３（療養者名簿）（⑤の場合）'!$BD118+1&lt;=15,IF(RQ$19&gt;='様式３（療養者名簿）（⑤の場合）'!$BD118,IF(RQ$19&lt;='様式３（療養者名簿）（⑤の場合）'!$BE118,1,0),0),0)</f>
        <v>0</v>
      </c>
      <c r="RR113" s="257">
        <f>IF(RR$19-'様式３（療養者名簿）（⑤の場合）'!$BD118+1&lt;=15,IF(RR$19&gt;='様式３（療養者名簿）（⑤の場合）'!$BD118,IF(RR$19&lt;='様式３（療養者名簿）（⑤の場合）'!$BE118,1,0),0),0)</f>
        <v>0</v>
      </c>
      <c r="RS113" s="257">
        <f>IF(RS$19-'様式３（療養者名簿）（⑤の場合）'!$BD118+1&lt;=15,IF(RS$19&gt;='様式３（療養者名簿）（⑤の場合）'!$BD118,IF(RS$19&lt;='様式３（療養者名簿）（⑤の場合）'!$BE118,1,0),0),0)</f>
        <v>0</v>
      </c>
      <c r="RT113" s="257">
        <f>IF(RT$19-'様式３（療養者名簿）（⑤の場合）'!$BD118+1&lt;=15,IF(RT$19&gt;='様式３（療養者名簿）（⑤の場合）'!$BD118,IF(RT$19&lt;='様式３（療養者名簿）（⑤の場合）'!$BE118,1,0),0),0)</f>
        <v>0</v>
      </c>
      <c r="RU113" s="257">
        <f>IF(RU$19-'様式３（療養者名簿）（⑤の場合）'!$BD118+1&lt;=15,IF(RU$19&gt;='様式３（療養者名簿）（⑤の場合）'!$BD118,IF(RU$19&lt;='様式３（療養者名簿）（⑤の場合）'!$BE118,1,0),0),0)</f>
        <v>0</v>
      </c>
      <c r="RV113" s="257">
        <f>IF(RV$19-'様式３（療養者名簿）（⑤の場合）'!$BD118+1&lt;=15,IF(RV$19&gt;='様式３（療養者名簿）（⑤の場合）'!$BD118,IF(RV$19&lt;='様式３（療養者名簿）（⑤の場合）'!$BE118,1,0),0),0)</f>
        <v>0</v>
      </c>
      <c r="RW113" s="257">
        <f>IF(RW$19-'様式３（療養者名簿）（⑤の場合）'!$BD118+1&lt;=15,IF(RW$19&gt;='様式３（療養者名簿）（⑤の場合）'!$BD118,IF(RW$19&lt;='様式３（療養者名簿）（⑤の場合）'!$BE118,1,0),0),0)</f>
        <v>0</v>
      </c>
      <c r="RX113" s="257">
        <f>IF(RX$19-'様式３（療養者名簿）（⑤の場合）'!$BD118+1&lt;=15,IF(RX$19&gt;='様式３（療養者名簿）（⑤の場合）'!$BD118,IF(RX$19&lt;='様式３（療養者名簿）（⑤の場合）'!$BE118,1,0),0),0)</f>
        <v>0</v>
      </c>
      <c r="RY113" s="257">
        <f>IF(RY$19-'様式３（療養者名簿）（⑤の場合）'!$BD118+1&lt;=15,IF(RY$19&gt;='様式３（療養者名簿）（⑤の場合）'!$BD118,IF(RY$19&lt;='様式３（療養者名簿）（⑤の場合）'!$BE118,1,0),0),0)</f>
        <v>0</v>
      </c>
      <c r="RZ113" s="257">
        <f>IF(RZ$19-'様式３（療養者名簿）（⑤の場合）'!$BD118+1&lt;=15,IF(RZ$19&gt;='様式３（療養者名簿）（⑤の場合）'!$BD118,IF(RZ$19&lt;='様式３（療養者名簿）（⑤の場合）'!$BE118,1,0),0),0)</f>
        <v>0</v>
      </c>
      <c r="SA113" s="257">
        <f>IF(SA$19-'様式３（療養者名簿）（⑤の場合）'!$BD118+1&lt;=15,IF(SA$19&gt;='様式３（療養者名簿）（⑤の場合）'!$BD118,IF(SA$19&lt;='様式３（療養者名簿）（⑤の場合）'!$BE118,1,0),0),0)</f>
        <v>0</v>
      </c>
      <c r="SB113" s="257">
        <f>IF(SB$19-'様式３（療養者名簿）（⑤の場合）'!$BD118+1&lt;=15,IF(SB$19&gt;='様式３（療養者名簿）（⑤の場合）'!$BD118,IF(SB$19&lt;='様式３（療養者名簿）（⑤の場合）'!$BE118,1,0),0),0)</f>
        <v>0</v>
      </c>
      <c r="SC113" s="257">
        <f>IF(SC$19-'様式３（療養者名簿）（⑤の場合）'!$BD118+1&lt;=15,IF(SC$19&gt;='様式３（療養者名簿）（⑤の場合）'!$BD118,IF(SC$19&lt;='様式３（療養者名簿）（⑤の場合）'!$BE118,1,0),0),0)</f>
        <v>0</v>
      </c>
      <c r="SD113" s="257">
        <f>IF(SD$19-'様式３（療養者名簿）（⑤の場合）'!$BD118+1&lt;=15,IF(SD$19&gt;='様式３（療養者名簿）（⑤の場合）'!$BD118,IF(SD$19&lt;='様式３（療養者名簿）（⑤の場合）'!$BE118,1,0),0),0)</f>
        <v>0</v>
      </c>
      <c r="SE113" s="257">
        <f>IF(SE$19-'様式３（療養者名簿）（⑤の場合）'!$BD118+1&lt;=15,IF(SE$19&gt;='様式３（療養者名簿）（⑤の場合）'!$BD118,IF(SE$19&lt;='様式３（療養者名簿）（⑤の場合）'!$BE118,1,0),0),0)</f>
        <v>0</v>
      </c>
      <c r="SF113" s="257">
        <f>IF(SF$19-'様式３（療養者名簿）（⑤の場合）'!$BD118+1&lt;=15,IF(SF$19&gt;='様式３（療養者名簿）（⑤の場合）'!$BD118,IF(SF$19&lt;='様式３（療養者名簿）（⑤の場合）'!$BE118,1,0),0),0)</f>
        <v>0</v>
      </c>
      <c r="SG113" s="257">
        <f>IF(SG$19-'様式３（療養者名簿）（⑤の場合）'!$BD118+1&lt;=15,IF(SG$19&gt;='様式３（療養者名簿）（⑤の場合）'!$BD118,IF(SG$19&lt;='様式３（療養者名簿）（⑤の場合）'!$BE118,1,0),0),0)</f>
        <v>0</v>
      </c>
      <c r="SH113" s="257">
        <f>IF(SH$19-'様式３（療養者名簿）（⑤の場合）'!$BD118+1&lt;=15,IF(SH$19&gt;='様式３（療養者名簿）（⑤の場合）'!$BD118,IF(SH$19&lt;='様式３（療養者名簿）（⑤の場合）'!$BE118,1,0),0),0)</f>
        <v>0</v>
      </c>
      <c r="SI113" s="257">
        <f>IF(SI$19-'様式３（療養者名簿）（⑤の場合）'!$BD118+1&lt;=15,IF(SI$19&gt;='様式３（療養者名簿）（⑤の場合）'!$BD118,IF(SI$19&lt;='様式３（療養者名簿）（⑤の場合）'!$BE118,1,0),0),0)</f>
        <v>0</v>
      </c>
      <c r="SJ113" s="257">
        <f>IF(SJ$19-'様式３（療養者名簿）（⑤の場合）'!$BD118+1&lt;=15,IF(SJ$19&gt;='様式３（療養者名簿）（⑤の場合）'!$BD118,IF(SJ$19&lt;='様式３（療養者名簿）（⑤の場合）'!$BE118,1,0),0),0)</f>
        <v>0</v>
      </c>
      <c r="SK113" s="257">
        <f>IF(SK$19-'様式３（療養者名簿）（⑤の場合）'!$BD118+1&lt;=15,IF(SK$19&gt;='様式３（療養者名簿）（⑤の場合）'!$BD118,IF(SK$19&lt;='様式３（療養者名簿）（⑤の場合）'!$BE118,1,0),0),0)</f>
        <v>0</v>
      </c>
      <c r="SL113" s="257">
        <f>IF(SL$19-'様式３（療養者名簿）（⑤の場合）'!$BD118+1&lt;=15,IF(SL$19&gt;='様式３（療養者名簿）（⑤の場合）'!$BD118,IF(SL$19&lt;='様式３（療養者名簿）（⑤の場合）'!$BE118,1,0),0),0)</f>
        <v>0</v>
      </c>
      <c r="SM113" s="257">
        <f>IF(SM$19-'様式３（療養者名簿）（⑤の場合）'!$BD118+1&lt;=15,IF(SM$19&gt;='様式３（療養者名簿）（⑤の場合）'!$BD118,IF(SM$19&lt;='様式３（療養者名簿）（⑤の場合）'!$BE118,1,0),0),0)</f>
        <v>0</v>
      </c>
      <c r="SN113" s="257">
        <f>IF(SN$19-'様式３（療養者名簿）（⑤の場合）'!$BD118+1&lt;=15,IF(SN$19&gt;='様式３（療養者名簿）（⑤の場合）'!$BD118,IF(SN$19&lt;='様式３（療養者名簿）（⑤の場合）'!$BE118,1,0),0),0)</f>
        <v>0</v>
      </c>
      <c r="SO113" s="257">
        <f>IF(SO$19-'様式３（療養者名簿）（⑤の場合）'!$BD118+1&lt;=15,IF(SO$19&gt;='様式３（療養者名簿）（⑤の場合）'!$BD118,IF(SO$19&lt;='様式３（療養者名簿）（⑤の場合）'!$BE118,1,0),0),0)</f>
        <v>0</v>
      </c>
      <c r="SP113" s="257">
        <f>IF(SP$19-'様式３（療養者名簿）（⑤の場合）'!$BD118+1&lt;=15,IF(SP$19&gt;='様式３（療養者名簿）（⑤の場合）'!$BD118,IF(SP$19&lt;='様式３（療養者名簿）（⑤の場合）'!$BE118,1,0),0),0)</f>
        <v>0</v>
      </c>
      <c r="SQ113" s="257">
        <f>IF(SQ$19-'様式３（療養者名簿）（⑤の場合）'!$BD118+1&lt;=15,IF(SQ$19&gt;='様式３（療養者名簿）（⑤の場合）'!$BD118,IF(SQ$19&lt;='様式３（療養者名簿）（⑤の場合）'!$BE118,1,0),0),0)</f>
        <v>0</v>
      </c>
      <c r="SR113" s="257">
        <f>IF(SR$19-'様式３（療養者名簿）（⑤の場合）'!$BD118+1&lt;=15,IF(SR$19&gt;='様式３（療養者名簿）（⑤の場合）'!$BD118,IF(SR$19&lt;='様式３（療養者名簿）（⑤の場合）'!$BE118,1,0),0),0)</f>
        <v>0</v>
      </c>
      <c r="SS113" s="257">
        <f>IF(SS$19-'様式３（療養者名簿）（⑤の場合）'!$BD118+1&lt;=15,IF(SS$19&gt;='様式３（療養者名簿）（⑤の場合）'!$BD118,IF(SS$19&lt;='様式３（療養者名簿）（⑤の場合）'!$BE118,1,0),0),0)</f>
        <v>0</v>
      </c>
      <c r="ST113" s="257">
        <f>IF(ST$19-'様式３（療養者名簿）（⑤の場合）'!$BD118+1&lt;=15,IF(ST$19&gt;='様式３（療養者名簿）（⑤の場合）'!$BD118,IF(ST$19&lt;='様式３（療養者名簿）（⑤の場合）'!$BE118,1,0),0),0)</f>
        <v>0</v>
      </c>
      <c r="SU113" s="257">
        <f>IF(SU$19-'様式３（療養者名簿）（⑤の場合）'!$BD118+1&lt;=15,IF(SU$19&gt;='様式３（療養者名簿）（⑤の場合）'!$BD118,IF(SU$19&lt;='様式３（療養者名簿）（⑤の場合）'!$BE118,1,0),0),0)</f>
        <v>0</v>
      </c>
      <c r="SV113" s="257">
        <f>IF(SV$19-'様式３（療養者名簿）（⑤の場合）'!$BD118+1&lt;=15,IF(SV$19&gt;='様式３（療養者名簿）（⑤の場合）'!$BD118,IF(SV$19&lt;='様式３（療養者名簿）（⑤の場合）'!$BE118,1,0),0),0)</f>
        <v>0</v>
      </c>
      <c r="SW113" s="257">
        <f>IF(SW$19-'様式３（療養者名簿）（⑤の場合）'!$BD118+1&lt;=15,IF(SW$19&gt;='様式３（療養者名簿）（⑤の場合）'!$BD118,IF(SW$19&lt;='様式３（療養者名簿）（⑤の場合）'!$BE118,1,0),0),0)</f>
        <v>0</v>
      </c>
      <c r="SX113" s="257">
        <f>IF(SX$19-'様式３（療養者名簿）（⑤の場合）'!$BD118+1&lt;=15,IF(SX$19&gt;='様式３（療養者名簿）（⑤の場合）'!$BD118,IF(SX$19&lt;='様式３（療養者名簿）（⑤の場合）'!$BE118,1,0),0),0)</f>
        <v>0</v>
      </c>
      <c r="SY113" s="257">
        <f>IF(SY$19-'様式３（療養者名簿）（⑤の場合）'!$BD118+1&lt;=15,IF(SY$19&gt;='様式３（療養者名簿）（⑤の場合）'!$BD118,IF(SY$19&lt;='様式３（療養者名簿）（⑤の場合）'!$BE118,1,0),0),0)</f>
        <v>0</v>
      </c>
      <c r="SZ113" s="257">
        <f>IF(SZ$19-'様式３（療養者名簿）（⑤の場合）'!$BD118+1&lt;=15,IF(SZ$19&gt;='様式３（療養者名簿）（⑤の場合）'!$BD118,IF(SZ$19&lt;='様式３（療養者名簿）（⑤の場合）'!$BE118,1,0),0),0)</f>
        <v>0</v>
      </c>
      <c r="TA113" s="257">
        <f>IF(TA$19-'様式３（療養者名簿）（⑤の場合）'!$BD118+1&lt;=15,IF(TA$19&gt;='様式３（療養者名簿）（⑤の場合）'!$BD118,IF(TA$19&lt;='様式３（療養者名簿）（⑤の場合）'!$BE118,1,0),0),0)</f>
        <v>0</v>
      </c>
      <c r="TB113" s="257">
        <f>IF(TB$19-'様式３（療養者名簿）（⑤の場合）'!$BD118+1&lt;=15,IF(TB$19&gt;='様式３（療養者名簿）（⑤の場合）'!$BD118,IF(TB$19&lt;='様式３（療養者名簿）（⑤の場合）'!$BE118,1,0),0),0)</f>
        <v>0</v>
      </c>
      <c r="TC113" s="257">
        <f>IF(TC$19-'様式３（療養者名簿）（⑤の場合）'!$BD118+1&lt;=15,IF(TC$19&gt;='様式３（療養者名簿）（⑤の場合）'!$BD118,IF(TC$19&lt;='様式３（療養者名簿）（⑤の場合）'!$BE118,1,0),0),0)</f>
        <v>0</v>
      </c>
      <c r="TD113" s="257">
        <f>IF(TD$19-'様式３（療養者名簿）（⑤の場合）'!$BD118+1&lt;=15,IF(TD$19&gt;='様式３（療養者名簿）（⑤の場合）'!$BD118,IF(TD$19&lt;='様式３（療養者名簿）（⑤の場合）'!$BE118,1,0),0),0)</f>
        <v>0</v>
      </c>
      <c r="TE113" s="257">
        <f>IF(TE$19-'様式３（療養者名簿）（⑤の場合）'!$BD118+1&lt;=15,IF(TE$19&gt;='様式３（療養者名簿）（⑤の場合）'!$BD118,IF(TE$19&lt;='様式３（療養者名簿）（⑤の場合）'!$BE118,1,0),0),0)</f>
        <v>0</v>
      </c>
      <c r="TF113" s="257">
        <f>IF(TF$19-'様式３（療養者名簿）（⑤の場合）'!$BD118+1&lt;=15,IF(TF$19&gt;='様式３（療養者名簿）（⑤の場合）'!$BD118,IF(TF$19&lt;='様式３（療養者名簿）（⑤の場合）'!$BE118,1,0),0),0)</f>
        <v>0</v>
      </c>
      <c r="TG113" s="257">
        <f>IF(TG$19-'様式３（療養者名簿）（⑤の場合）'!$BD118+1&lt;=15,IF(TG$19&gt;='様式３（療養者名簿）（⑤の場合）'!$BD118,IF(TG$19&lt;='様式３（療養者名簿）（⑤の場合）'!$BE118,1,0),0),0)</f>
        <v>0</v>
      </c>
      <c r="TH113" s="257">
        <f>IF(TH$19-'様式３（療養者名簿）（⑤の場合）'!$BD118+1&lt;=15,IF(TH$19&gt;='様式３（療養者名簿）（⑤の場合）'!$BD118,IF(TH$19&lt;='様式３（療養者名簿）（⑤の場合）'!$BE118,1,0),0),0)</f>
        <v>0</v>
      </c>
      <c r="TI113" s="257">
        <f>IF(TI$19-'様式３（療養者名簿）（⑤の場合）'!$BD118+1&lt;=15,IF(TI$19&gt;='様式３（療養者名簿）（⑤の場合）'!$BD118,IF(TI$19&lt;='様式３（療養者名簿）（⑤の場合）'!$BE118,1,0),0),0)</f>
        <v>0</v>
      </c>
      <c r="TJ113" s="257">
        <f>IF(TJ$19-'様式３（療養者名簿）（⑤の場合）'!$BD118+1&lt;=15,IF(TJ$19&gt;='様式３（療養者名簿）（⑤の場合）'!$BD118,IF(TJ$19&lt;='様式３（療養者名簿）（⑤の場合）'!$BE118,1,0),0),0)</f>
        <v>0</v>
      </c>
      <c r="TK113" s="257">
        <f>IF(TK$19-'様式３（療養者名簿）（⑤の場合）'!$BD118+1&lt;=15,IF(TK$19&gt;='様式３（療養者名簿）（⑤の場合）'!$BD118,IF(TK$19&lt;='様式３（療養者名簿）（⑤の場合）'!$BE118,1,0),0),0)</f>
        <v>0</v>
      </c>
      <c r="TL113" s="257">
        <f>IF(TL$19-'様式３（療養者名簿）（⑤の場合）'!$BD118+1&lt;=15,IF(TL$19&gt;='様式３（療養者名簿）（⑤の場合）'!$BD118,IF(TL$19&lt;='様式３（療養者名簿）（⑤の場合）'!$BE118,1,0),0),0)</f>
        <v>0</v>
      </c>
      <c r="TM113" s="257">
        <f>IF(TM$19-'様式３（療養者名簿）（⑤の場合）'!$BD118+1&lt;=15,IF(TM$19&gt;='様式３（療養者名簿）（⑤の場合）'!$BD118,IF(TM$19&lt;='様式３（療養者名簿）（⑤の場合）'!$BE118,1,0),0),0)</f>
        <v>0</v>
      </c>
      <c r="TN113" s="257">
        <f>IF(TN$19-'様式３（療養者名簿）（⑤の場合）'!$BD118+1&lt;=15,IF(TN$19&gt;='様式３（療養者名簿）（⑤の場合）'!$BD118,IF(TN$19&lt;='様式３（療養者名簿）（⑤の場合）'!$BE118,1,0),0),0)</f>
        <v>0</v>
      </c>
      <c r="TO113" s="257">
        <f>IF(TO$19-'様式３（療養者名簿）（⑤の場合）'!$BD118+1&lt;=15,IF(TO$19&gt;='様式３（療養者名簿）（⑤の場合）'!$BD118,IF(TO$19&lt;='様式３（療養者名簿）（⑤の場合）'!$BE118,1,0),0),0)</f>
        <v>0</v>
      </c>
      <c r="TP113" s="257">
        <f>IF(TP$19-'様式３（療養者名簿）（⑤の場合）'!$BD118+1&lt;=15,IF(TP$19&gt;='様式３（療養者名簿）（⑤の場合）'!$BD118,IF(TP$19&lt;='様式３（療養者名簿）（⑤の場合）'!$BE118,1,0),0),0)</f>
        <v>0</v>
      </c>
      <c r="TQ113" s="257">
        <f>IF(TQ$19-'様式３（療養者名簿）（⑤の場合）'!$BD118+1&lt;=15,IF(TQ$19&gt;='様式３（療養者名簿）（⑤の場合）'!$BD118,IF(TQ$19&lt;='様式３（療養者名簿）（⑤の場合）'!$BE118,1,0),0),0)</f>
        <v>0</v>
      </c>
      <c r="TR113" s="257">
        <f>IF(TR$19-'様式３（療養者名簿）（⑤の場合）'!$BD118+1&lt;=15,IF(TR$19&gt;='様式３（療養者名簿）（⑤の場合）'!$BD118,IF(TR$19&lt;='様式３（療養者名簿）（⑤の場合）'!$BE118,1,0),0),0)</f>
        <v>0</v>
      </c>
      <c r="TS113" s="257">
        <f>IF(TS$19-'様式３（療養者名簿）（⑤の場合）'!$BD118+1&lt;=15,IF(TS$19&gt;='様式３（療養者名簿）（⑤の場合）'!$BD118,IF(TS$19&lt;='様式３（療養者名簿）（⑤の場合）'!$BE118,1,0),0),0)</f>
        <v>0</v>
      </c>
      <c r="TT113" s="257">
        <f>IF(TT$19-'様式３（療養者名簿）（⑤の場合）'!$BD118+1&lt;=15,IF(TT$19&gt;='様式３（療養者名簿）（⑤の場合）'!$BD118,IF(TT$19&lt;='様式３（療養者名簿）（⑤の場合）'!$BE118,1,0),0),0)</f>
        <v>0</v>
      </c>
      <c r="TU113" s="257">
        <f>IF(TU$19-'様式３（療養者名簿）（⑤の場合）'!$BD118+1&lt;=15,IF(TU$19&gt;='様式３（療養者名簿）（⑤の場合）'!$BD118,IF(TU$19&lt;='様式３（療養者名簿）（⑤の場合）'!$BE118,1,0),0),0)</f>
        <v>0</v>
      </c>
      <c r="TV113" s="257">
        <f>IF(TV$19-'様式３（療養者名簿）（⑤の場合）'!$BD118+1&lt;=15,IF(TV$19&gt;='様式３（療養者名簿）（⑤の場合）'!$BD118,IF(TV$19&lt;='様式３（療養者名簿）（⑤の場合）'!$BE118,1,0),0),0)</f>
        <v>0</v>
      </c>
      <c r="TW113" s="257">
        <f>IF(TW$19-'様式３（療養者名簿）（⑤の場合）'!$BD118+1&lt;=15,IF(TW$19&gt;='様式３（療養者名簿）（⑤の場合）'!$BD118,IF(TW$19&lt;='様式３（療養者名簿）（⑤の場合）'!$BE118,1,0),0),0)</f>
        <v>0</v>
      </c>
      <c r="TX113" s="257">
        <f>IF(TX$19-'様式３（療養者名簿）（⑤の場合）'!$BD118+1&lt;=15,IF(TX$19&gt;='様式３（療養者名簿）（⑤の場合）'!$BD118,IF(TX$19&lt;='様式３（療養者名簿）（⑤の場合）'!$BE118,1,0),0),0)</f>
        <v>0</v>
      </c>
      <c r="TY113" s="257">
        <f>IF(TY$19-'様式３（療養者名簿）（⑤の場合）'!$BD118+1&lt;=15,IF(TY$19&gt;='様式３（療養者名簿）（⑤の場合）'!$BD118,IF(TY$19&lt;='様式３（療養者名簿）（⑤の場合）'!$BE118,1,0),0),0)</f>
        <v>0</v>
      </c>
      <c r="TZ113" s="257">
        <f>IF(TZ$19-'様式３（療養者名簿）（⑤の場合）'!$BD118+1&lt;=15,IF(TZ$19&gt;='様式３（療養者名簿）（⑤の場合）'!$BD118,IF(TZ$19&lt;='様式３（療養者名簿）（⑤の場合）'!$BE118,1,0),0),0)</f>
        <v>0</v>
      </c>
      <c r="UA113" s="257">
        <f>IF(UA$19-'様式３（療養者名簿）（⑤の場合）'!$BD118+1&lt;=15,IF(UA$19&gt;='様式３（療養者名簿）（⑤の場合）'!$BD118,IF(UA$19&lt;='様式３（療養者名簿）（⑤の場合）'!$BE118,1,0),0),0)</f>
        <v>0</v>
      </c>
      <c r="UB113" s="257">
        <f>IF(UB$19-'様式３（療養者名簿）（⑤の場合）'!$BD118+1&lt;=15,IF(UB$19&gt;='様式３（療養者名簿）（⑤の場合）'!$BD118,IF(UB$19&lt;='様式３（療養者名簿）（⑤の場合）'!$BE118,1,0),0),0)</f>
        <v>0</v>
      </c>
      <c r="UC113" s="257">
        <f>IF(UC$19-'様式３（療養者名簿）（⑤の場合）'!$BD118+1&lt;=15,IF(UC$19&gt;='様式３（療養者名簿）（⑤の場合）'!$BD118,IF(UC$19&lt;='様式３（療養者名簿）（⑤の場合）'!$BE118,1,0),0),0)</f>
        <v>0</v>
      </c>
      <c r="UD113" s="384">
        <f>IF(UD$19-'様式３（療養者名簿）（⑤の場合）'!$BD118+1&lt;=15,IF(UD$19&gt;='様式３（療養者名簿）（⑤の場合）'!$BD118,IF(UD$19&lt;='様式３（療養者名簿）（⑤の場合）'!$BE118,1,0),0),0)</f>
        <v>0</v>
      </c>
      <c r="UE113" s="384">
        <f>IF(UE$19-'様式３（療養者名簿）（⑤の場合）'!$BD118+1&lt;=15,IF(UE$19&gt;='様式３（療養者名簿）（⑤の場合）'!$BD118,IF(UE$19&lt;='様式３（療養者名簿）（⑤の場合）'!$BE118,1,0),0),0)</f>
        <v>0</v>
      </c>
      <c r="UF113" s="384">
        <f>IF(UF$19-'様式３（療養者名簿）（⑤の場合）'!$BD118+1&lt;=15,IF(UF$19&gt;='様式３（療養者名簿）（⑤の場合）'!$BD118,IF(UF$19&lt;='様式３（療養者名簿）（⑤の場合）'!$BE118,1,0),0),0)</f>
        <v>0</v>
      </c>
      <c r="UG113" s="384">
        <f>IF(UG$19-'様式３（療養者名簿）（⑤の場合）'!$BD118+1&lt;=15,IF(UG$19&gt;='様式３（療養者名簿）（⑤の場合）'!$BD118,IF(UG$19&lt;='様式３（療養者名簿）（⑤の場合）'!$BE118,1,0),0),0)</f>
        <v>0</v>
      </c>
      <c r="UH113" s="384">
        <f>IF(UH$19-'様式３（療養者名簿）（⑤の場合）'!$BD118+1&lt;=15,IF(UH$19&gt;='様式３（療養者名簿）（⑤の場合）'!$BD118,IF(UH$19&lt;='様式３（療養者名簿）（⑤の場合）'!$BE118,1,0),0),0)</f>
        <v>0</v>
      </c>
      <c r="UI113" s="384">
        <f>IF(UI$19-'様式３（療養者名簿）（⑤の場合）'!$BD118+1&lt;=15,IF(UI$19&gt;='様式３（療養者名簿）（⑤の場合）'!$BD118,IF(UI$19&lt;='様式３（療養者名簿）（⑤の場合）'!$BE118,1,0),0),0)</f>
        <v>0</v>
      </c>
      <c r="UJ113" s="384">
        <f>IF(UJ$19-'様式３（療養者名簿）（⑤の場合）'!$BD118+1&lt;=15,IF(UJ$19&gt;='様式３（療養者名簿）（⑤の場合）'!$BD118,IF(UJ$19&lt;='様式３（療養者名簿）（⑤の場合）'!$BE118,1,0),0),0)</f>
        <v>0</v>
      </c>
      <c r="UK113" s="384">
        <f>IF(UK$19-'様式３（療養者名簿）（⑤の場合）'!$BD118+1&lt;=15,IF(UK$19&gt;='様式３（療養者名簿）（⑤の場合）'!$BD118,IF(UK$19&lt;='様式３（療養者名簿）（⑤の場合）'!$BE118,1,0),0),0)</f>
        <v>0</v>
      </c>
      <c r="UL113" s="384">
        <f>IF(UL$19-'様式３（療養者名簿）（⑤の場合）'!$BD118+1&lt;=15,IF(UL$19&gt;='様式３（療養者名簿）（⑤の場合）'!$BD118,IF(UL$19&lt;='様式３（療養者名簿）（⑤の場合）'!$BE118,1,0),0),0)</f>
        <v>0</v>
      </c>
      <c r="UM113" s="384">
        <f>IF(UM$19-'様式３（療養者名簿）（⑤の場合）'!$BD118+1&lt;=15,IF(UM$19&gt;='様式３（療養者名簿）（⑤の場合）'!$BD118,IF(UM$19&lt;='様式３（療養者名簿）（⑤の場合）'!$BE118,1,0),0),0)</f>
        <v>0</v>
      </c>
      <c r="UN113" s="384">
        <f>IF(UN$19-'様式３（療養者名簿）（⑤の場合）'!$BD118+1&lt;=15,IF(UN$19&gt;='様式３（療養者名簿）（⑤の場合）'!$BD118,IF(UN$19&lt;='様式３（療養者名簿）（⑤の場合）'!$BE118,1,0),0),0)</f>
        <v>0</v>
      </c>
      <c r="UO113" s="384">
        <f>IF(UO$19-'様式３（療養者名簿）（⑤の場合）'!$BD118+1&lt;=15,IF(UO$19&gt;='様式３（療養者名簿）（⑤の場合）'!$BD118,IF(UO$19&lt;='様式３（療養者名簿）（⑤の場合）'!$BE118,1,0),0),0)</f>
        <v>0</v>
      </c>
      <c r="UP113" s="384">
        <f>IF(UP$19-'様式３（療養者名簿）（⑤の場合）'!$BD118+1&lt;=15,IF(UP$19&gt;='様式３（療養者名簿）（⑤の場合）'!$BD118,IF(UP$19&lt;='様式３（療養者名簿）（⑤の場合）'!$BE118,1,0),0),0)</f>
        <v>0</v>
      </c>
      <c r="UQ113" s="384">
        <f>IF(UQ$19-'様式３（療養者名簿）（⑤の場合）'!$BD118+1&lt;=15,IF(UQ$19&gt;='様式３（療養者名簿）（⑤の場合）'!$BD118,IF(UQ$19&lt;='様式３（療養者名簿）（⑤の場合）'!$BE118,1,0),0),0)</f>
        <v>0</v>
      </c>
      <c r="UR113" s="384">
        <f>IF(UR$19-'様式３（療養者名簿）（⑤の場合）'!$BD118+1&lt;=15,IF(UR$19&gt;='様式３（療養者名簿）（⑤の場合）'!$BD118,IF(UR$19&lt;='様式３（療養者名簿）（⑤の場合）'!$BE118,1,0),0),0)</f>
        <v>0</v>
      </c>
      <c r="US113" s="384">
        <f>IF(US$19-'様式３（療養者名簿）（⑤の場合）'!$BD118+1&lt;=15,IF(US$19&gt;='様式３（療養者名簿）（⑤の場合）'!$BD118,IF(US$19&lt;='様式３（療養者名簿）（⑤の場合）'!$BE118,1,0),0),0)</f>
        <v>0</v>
      </c>
      <c r="UT113" s="384">
        <f>IF(UT$19-'様式３（療養者名簿）（⑤の場合）'!$BD118+1&lt;=15,IF(UT$19&gt;='様式３（療養者名簿）（⑤の場合）'!$BD118,IF(UT$19&lt;='様式３（療養者名簿）（⑤の場合）'!$BE118,1,0),0),0)</f>
        <v>0</v>
      </c>
      <c r="UU113" s="384">
        <f>IF(UU$19-'様式３（療養者名簿）（⑤の場合）'!$BD118+1&lt;=15,IF(UU$19&gt;='様式３（療養者名簿）（⑤の場合）'!$BD118,IF(UU$19&lt;='様式３（療養者名簿）（⑤の場合）'!$BE118,1,0),0),0)</f>
        <v>0</v>
      </c>
      <c r="UV113" s="384">
        <f>IF(UV$19-'様式３（療養者名簿）（⑤の場合）'!$BD118+1&lt;=15,IF(UV$19&gt;='様式３（療養者名簿）（⑤の場合）'!$BD118,IF(UV$19&lt;='様式３（療養者名簿）（⑤の場合）'!$BE118,1,0),0),0)</f>
        <v>0</v>
      </c>
      <c r="UW113" s="384">
        <f>IF(UW$19-'様式３（療養者名簿）（⑤の場合）'!$BD118+1&lt;=15,IF(UW$19&gt;='様式３（療養者名簿）（⑤の場合）'!$BD118,IF(UW$19&lt;='様式３（療養者名簿）（⑤の場合）'!$BE118,1,0),0),0)</f>
        <v>0</v>
      </c>
      <c r="UX113" s="384">
        <f>IF(UX$19-'様式３（療養者名簿）（⑤の場合）'!$BD118+1&lt;=15,IF(UX$19&gt;='様式３（療養者名簿）（⑤の場合）'!$BD118,IF(UX$19&lt;='様式３（療養者名簿）（⑤の場合）'!$BE118,1,0),0),0)</f>
        <v>0</v>
      </c>
      <c r="UY113" s="384">
        <f>IF(UY$19-'様式３（療養者名簿）（⑤の場合）'!$BD118+1&lt;=15,IF(UY$19&gt;='様式３（療養者名簿）（⑤の場合）'!$BD118,IF(UY$19&lt;='様式３（療養者名簿）（⑤の場合）'!$BE118,1,0),0),0)</f>
        <v>0</v>
      </c>
      <c r="UZ113" s="384">
        <f>IF(UZ$19-'様式３（療養者名簿）（⑤の場合）'!$BD118+1&lt;=15,IF(UZ$19&gt;='様式３（療養者名簿）（⑤の場合）'!$BD118,IF(UZ$19&lt;='様式３（療養者名簿）（⑤の場合）'!$BE118,1,0),0),0)</f>
        <v>0</v>
      </c>
      <c r="VA113" s="384">
        <f>IF(VA$19-'様式３（療養者名簿）（⑤の場合）'!$BD118+1&lt;=15,IF(VA$19&gt;='様式３（療養者名簿）（⑤の場合）'!$BD118,IF(VA$19&lt;='様式３（療養者名簿）（⑤の場合）'!$BE118,1,0),0),0)</f>
        <v>0</v>
      </c>
      <c r="VB113" s="384">
        <f>IF(VB$19-'様式３（療養者名簿）（⑤の場合）'!$BD118+1&lt;=15,IF(VB$19&gt;='様式３（療養者名簿）（⑤の場合）'!$BD118,IF(VB$19&lt;='様式３（療養者名簿）（⑤の場合）'!$BE118,1,0),0),0)</f>
        <v>0</v>
      </c>
      <c r="VC113" s="384">
        <f>IF(VC$19-'様式３（療養者名簿）（⑤の場合）'!$BD118+1&lt;=15,IF(VC$19&gt;='様式３（療養者名簿）（⑤の場合）'!$BD118,IF(VC$19&lt;='様式３（療養者名簿）（⑤の場合）'!$BE118,1,0),0),0)</f>
        <v>0</v>
      </c>
      <c r="VD113" s="384">
        <f>IF(VD$19-'様式３（療養者名簿）（⑤の場合）'!$BD118+1&lt;=15,IF(VD$19&gt;='様式３（療養者名簿）（⑤の場合）'!$BD118,IF(VD$19&lt;='様式３（療養者名簿）（⑤の場合）'!$BE118,1,0),0),0)</f>
        <v>0</v>
      </c>
      <c r="VE113" s="384">
        <f>IF(VE$19-'様式３（療養者名簿）（⑤の場合）'!$BD118+1&lt;=15,IF(VE$19&gt;='様式３（療養者名簿）（⑤の場合）'!$BD118,IF(VE$19&lt;='様式３（療養者名簿）（⑤の場合）'!$BE118,1,0),0),0)</f>
        <v>0</v>
      </c>
      <c r="VF113" s="384">
        <f>IF(VF$19-'様式３（療養者名簿）（⑤の場合）'!$BD118+1&lt;=15,IF(VF$19&gt;='様式３（療養者名簿）（⑤の場合）'!$BD118,IF(VF$19&lt;='様式３（療養者名簿）（⑤の場合）'!$BE118,1,0),0),0)</f>
        <v>0</v>
      </c>
      <c r="VG113" s="384">
        <f>IF(VG$19-'様式３（療養者名簿）（⑤の場合）'!$BD118+1&lt;=15,IF(VG$19&gt;='様式３（療養者名簿）（⑤の場合）'!$BD118,IF(VG$19&lt;='様式３（療養者名簿）（⑤の場合）'!$BE118,1,0),0),0)</f>
        <v>0</v>
      </c>
      <c r="VH113" s="384">
        <f>IF(VH$19-'様式３（療養者名簿）（⑤の場合）'!$BD118+1&lt;=15,IF(VH$19&gt;='様式３（療養者名簿）（⑤の場合）'!$BD118,IF(VH$19&lt;='様式３（療養者名簿）（⑤の場合）'!$BE118,1,0),0),0)</f>
        <v>0</v>
      </c>
      <c r="VI113" s="384">
        <f>IF(VI$19-'様式３（療養者名簿）（⑤の場合）'!$BD118+1&lt;=15,IF(VI$19&gt;='様式３（療養者名簿）（⑤の場合）'!$BD118,IF(VI$19&lt;='様式３（療養者名簿）（⑤の場合）'!$BE118,1,0),0),0)</f>
        <v>0</v>
      </c>
      <c r="VJ113" s="384">
        <f>IF(VJ$19-'様式３（療養者名簿）（⑤の場合）'!$BD118+1&lt;=15,IF(VJ$19&gt;='様式３（療養者名簿）（⑤の場合）'!$BD118,IF(VJ$19&lt;='様式３（療養者名簿）（⑤の場合）'!$BE118,1,0),0),0)</f>
        <v>0</v>
      </c>
      <c r="VK113" s="384">
        <f>IF(VK$19-'様式３（療養者名簿）（⑤の場合）'!$BD118+1&lt;=15,IF(VK$19&gt;='様式３（療養者名簿）（⑤の場合）'!$BD118,IF(VK$19&lt;='様式３（療養者名簿）（⑤の場合）'!$BE118,1,0),0),0)</f>
        <v>0</v>
      </c>
      <c r="VL113" s="384">
        <f>IF(VL$19-'様式３（療養者名簿）（⑤の場合）'!$BD118+1&lt;=15,IF(VL$19&gt;='様式３（療養者名簿）（⑤の場合）'!$BD118,IF(VL$19&lt;='様式３（療養者名簿）（⑤の場合）'!$BE118,1,0),0),0)</f>
        <v>0</v>
      </c>
      <c r="VM113" s="384">
        <f>IF(VM$19-'様式３（療養者名簿）（⑤の場合）'!$BD118+1&lt;=15,IF(VM$19&gt;='様式３（療養者名簿）（⑤の場合）'!$BD118,IF(VM$19&lt;='様式３（療養者名簿）（⑤の場合）'!$BE118,1,0),0),0)</f>
        <v>0</v>
      </c>
      <c r="VN113" s="384">
        <f>IF(VN$19-'様式３（療養者名簿）（⑤の場合）'!$BD118+1&lt;=15,IF(VN$19&gt;='様式３（療養者名簿）（⑤の場合）'!$BD118,IF(VN$19&lt;='様式３（療養者名簿）（⑤の場合）'!$BE118,1,0),0),0)</f>
        <v>0</v>
      </c>
      <c r="VO113" s="384">
        <f>IF(VO$19-'様式３（療養者名簿）（⑤の場合）'!$BD118+1&lt;=15,IF(VO$19&gt;='様式３（療養者名簿）（⑤の場合）'!$BD118,IF(VO$19&lt;='様式３（療養者名簿）（⑤の場合）'!$BE118,1,0),0),0)</f>
        <v>0</v>
      </c>
      <c r="VP113" s="384">
        <f>IF(VP$19-'様式３（療養者名簿）（⑤の場合）'!$BD118+1&lt;=15,IF(VP$19&gt;='様式３（療養者名簿）（⑤の場合）'!$BD118,IF(VP$19&lt;='様式３（療養者名簿）（⑤の場合）'!$BE118,1,0),0),0)</f>
        <v>0</v>
      </c>
      <c r="VQ113" s="384">
        <f>IF(VQ$19-'様式３（療養者名簿）（⑤の場合）'!$BD118+1&lt;=15,IF(VQ$19&gt;='様式３（療養者名簿）（⑤の場合）'!$BD118,IF(VQ$19&lt;='様式３（療養者名簿）（⑤の場合）'!$BE118,1,0),0),0)</f>
        <v>0</v>
      </c>
      <c r="VR113" s="384">
        <f>IF(VR$19-'様式３（療養者名簿）（⑤の場合）'!$BD118+1&lt;=15,IF(VR$19&gt;='様式３（療養者名簿）（⑤の場合）'!$BD118,IF(VR$19&lt;='様式３（療養者名簿）（⑤の場合）'!$BE118,1,0),0),0)</f>
        <v>0</v>
      </c>
      <c r="VS113" s="384">
        <f>IF(VS$19-'様式３（療養者名簿）（⑤の場合）'!$BD118+1&lt;=15,IF(VS$19&gt;='様式３（療養者名簿）（⑤の場合）'!$BD118,IF(VS$19&lt;='様式３（療養者名簿）（⑤の場合）'!$BE118,1,0),0),0)</f>
        <v>0</v>
      </c>
      <c r="VT113" s="384">
        <f>IF(VT$19-'様式３（療養者名簿）（⑤の場合）'!$BD118+1&lt;=15,IF(VT$19&gt;='様式３（療養者名簿）（⑤の場合）'!$BD118,IF(VT$19&lt;='様式３（療養者名簿）（⑤の場合）'!$BE118,1,0),0),0)</f>
        <v>0</v>
      </c>
      <c r="VU113" s="384">
        <f>IF(VU$19-'様式３（療養者名簿）（⑤の場合）'!$BD118+1&lt;=15,IF(VU$19&gt;='様式３（療養者名簿）（⑤の場合）'!$BD118,IF(VU$19&lt;='様式３（療養者名簿）（⑤の場合）'!$BE118,1,0),0),0)</f>
        <v>0</v>
      </c>
      <c r="VV113" s="384">
        <f>IF(VV$19-'様式３（療養者名簿）（⑤の場合）'!$BD118+1&lt;=15,IF(VV$19&gt;='様式３（療養者名簿）（⑤の場合）'!$BD118,IF(VV$19&lt;='様式３（療養者名簿）（⑤の場合）'!$BE118,1,0),0),0)</f>
        <v>0</v>
      </c>
      <c r="VW113" s="384">
        <f>IF(VW$19-'様式３（療養者名簿）（⑤の場合）'!$BD118+1&lt;=15,IF(VW$19&gt;='様式３（療養者名簿）（⑤の場合）'!$BD118,IF(VW$19&lt;='様式３（療養者名簿）（⑤の場合）'!$BE118,1,0),0),0)</f>
        <v>0</v>
      </c>
      <c r="VX113" s="384">
        <f>IF(VX$19-'様式３（療養者名簿）（⑤の場合）'!$BD118+1&lt;=15,IF(VX$19&gt;='様式３（療養者名簿）（⑤の場合）'!$BD118,IF(VX$19&lt;='様式３（療養者名簿）（⑤の場合）'!$BE118,1,0),0),0)</f>
        <v>0</v>
      </c>
      <c r="VY113" s="384">
        <f>IF(VY$19-'様式３（療養者名簿）（⑤の場合）'!$BD118+1&lt;=15,IF(VY$19&gt;='様式３（療養者名簿）（⑤の場合）'!$BD118,IF(VY$19&lt;='様式３（療養者名簿）（⑤の場合）'!$BE118,1,0),0),0)</f>
        <v>0</v>
      </c>
      <c r="VZ113" s="384">
        <f>IF(VZ$19-'様式３（療養者名簿）（⑤の場合）'!$BD118+1&lt;=15,IF(VZ$19&gt;='様式３（療養者名簿）（⑤の場合）'!$BD118,IF(VZ$19&lt;='様式３（療養者名簿）（⑤の場合）'!$BE118,1,0),0),0)</f>
        <v>0</v>
      </c>
      <c r="WA113" s="384">
        <f>IF(WA$19-'様式３（療養者名簿）（⑤の場合）'!$BD118+1&lt;=15,IF(WA$19&gt;='様式３（療養者名簿）（⑤の場合）'!$BD118,IF(WA$19&lt;='様式３（療養者名簿）（⑤の場合）'!$BE118,1,0),0),0)</f>
        <v>0</v>
      </c>
      <c r="WB113" s="384">
        <f>IF(WB$19-'様式３（療養者名簿）（⑤の場合）'!$BD118+1&lt;=15,IF(WB$19&gt;='様式３（療養者名簿）（⑤の場合）'!$BD118,IF(WB$19&lt;='様式３（療養者名簿）（⑤の場合）'!$BE118,1,0),0),0)</f>
        <v>0</v>
      </c>
      <c r="WC113" s="384">
        <f>IF(WC$19-'様式３（療養者名簿）（⑤の場合）'!$BD118+1&lt;=15,IF(WC$19&gt;='様式３（療養者名簿）（⑤の場合）'!$BD118,IF(WC$19&lt;='様式３（療養者名簿）（⑤の場合）'!$BE118,1,0),0),0)</f>
        <v>0</v>
      </c>
      <c r="WD113" s="384">
        <f>IF(WD$19-'様式３（療養者名簿）（⑤の場合）'!$BD118+1&lt;=15,IF(WD$19&gt;='様式３（療養者名簿）（⑤の場合）'!$BD118,IF(WD$19&lt;='様式３（療養者名簿）（⑤の場合）'!$BE118,1,0),0),0)</f>
        <v>0</v>
      </c>
      <c r="WE113" s="384">
        <f>IF(WE$19-'様式３（療養者名簿）（⑤の場合）'!$BD118+1&lt;=15,IF(WE$19&gt;='様式３（療養者名簿）（⑤の場合）'!$BD118,IF(WE$19&lt;='様式３（療養者名簿）（⑤の場合）'!$BE118,1,0),0),0)</f>
        <v>0</v>
      </c>
      <c r="WF113" s="384">
        <f>IF(WF$19-'様式３（療養者名簿）（⑤の場合）'!$BD118+1&lt;=15,IF(WF$19&gt;='様式３（療養者名簿）（⑤の場合）'!$BD118,IF(WF$19&lt;='様式３（療養者名簿）（⑤の場合）'!$BE118,1,0),0),0)</f>
        <v>0</v>
      </c>
      <c r="WG113" s="384">
        <f>IF(WG$19-'様式３（療養者名簿）（⑤の場合）'!$BD118+1&lt;=15,IF(WG$19&gt;='様式３（療養者名簿）（⑤の場合）'!$BD118,IF(WG$19&lt;='様式３（療養者名簿）（⑤の場合）'!$BE118,1,0),0),0)</f>
        <v>0</v>
      </c>
      <c r="WH113" s="384">
        <f>IF(WH$19-'様式３（療養者名簿）（⑤の場合）'!$BD118+1&lt;=15,IF(WH$19&gt;='様式３（療養者名簿）（⑤の場合）'!$BD118,IF(WH$19&lt;='様式３（療養者名簿）（⑤の場合）'!$BE118,1,0),0),0)</f>
        <v>0</v>
      </c>
      <c r="WI113" s="384">
        <f>IF(WI$19-'様式３（療養者名簿）（⑤の場合）'!$BD118+1&lt;=15,IF(WI$19&gt;='様式３（療養者名簿）（⑤の場合）'!$BD118,IF(WI$19&lt;='様式３（療養者名簿）（⑤の場合）'!$BE118,1,0),0),0)</f>
        <v>0</v>
      </c>
      <c r="WJ113" s="384">
        <f>IF(WJ$19-'様式３（療養者名簿）（⑤の場合）'!$BD118+1&lt;=15,IF(WJ$19&gt;='様式３（療養者名簿）（⑤の場合）'!$BD118,IF(WJ$19&lt;='様式３（療養者名簿）（⑤の場合）'!$BE118,1,0),0),0)</f>
        <v>0</v>
      </c>
      <c r="WK113" s="384">
        <f>IF(WK$19-'様式３（療養者名簿）（⑤の場合）'!$BD118+1&lt;=15,IF(WK$19&gt;='様式３（療養者名簿）（⑤の場合）'!$BD118,IF(WK$19&lt;='様式３（療養者名簿）（⑤の場合）'!$BE118,1,0),0),0)</f>
        <v>0</v>
      </c>
      <c r="WL113" s="384">
        <f>IF(WL$19-'様式３（療養者名簿）（⑤の場合）'!$BD118+1&lt;=15,IF(WL$19&gt;='様式３（療養者名簿）（⑤の場合）'!$BD118,IF(WL$19&lt;='様式３（療養者名簿）（⑤の場合）'!$BE118,1,0),0),0)</f>
        <v>0</v>
      </c>
      <c r="WM113" s="384">
        <f>IF(WM$19-'様式３（療養者名簿）（⑤の場合）'!$BD118+1&lt;=15,IF(WM$19&gt;='様式３（療養者名簿）（⑤の場合）'!$BD118,IF(WM$19&lt;='様式３（療養者名簿）（⑤の場合）'!$BE118,1,0),0),0)</f>
        <v>0</v>
      </c>
      <c r="WN113" s="384">
        <f>IF(WN$19-'様式３（療養者名簿）（⑤の場合）'!$BD118+1&lt;=15,IF(WN$19&gt;='様式３（療養者名簿）（⑤の場合）'!$BD118,IF(WN$19&lt;='様式３（療養者名簿）（⑤の場合）'!$BE118,1,0),0),0)</f>
        <v>0</v>
      </c>
      <c r="WO113" s="384">
        <f>IF(WO$19-'様式３（療養者名簿）（⑤の場合）'!$BD118+1&lt;=15,IF(WO$19&gt;='様式３（療養者名簿）（⑤の場合）'!$BD118,IF(WO$19&lt;='様式３（療養者名簿）（⑤の場合）'!$BE118,1,0),0),0)</f>
        <v>0</v>
      </c>
      <c r="WP113" s="384">
        <f>IF(WP$19-'様式３（療養者名簿）（⑤の場合）'!$BD118+1&lt;=15,IF(WP$19&gt;='様式３（療養者名簿）（⑤の場合）'!$BD118,IF(WP$19&lt;='様式３（療養者名簿）（⑤の場合）'!$BE118,1,0),0),0)</f>
        <v>0</v>
      </c>
      <c r="WQ113" s="384">
        <f>IF(WQ$19-'様式３（療養者名簿）（⑤の場合）'!$BD118+1&lt;=15,IF(WQ$19&gt;='様式３（療養者名簿）（⑤の場合）'!$BD118,IF(WQ$19&lt;='様式３（療養者名簿）（⑤の場合）'!$BE118,1,0),0),0)</f>
        <v>0</v>
      </c>
      <c r="WR113" s="384">
        <f>IF(WR$19-'様式３（療養者名簿）（⑤の場合）'!$BD118+1&lt;=15,IF(WR$19&gt;='様式３（療養者名簿）（⑤の場合）'!$BD118,IF(WR$19&lt;='様式３（療養者名簿）（⑤の場合）'!$BE118,1,0),0),0)</f>
        <v>0</v>
      </c>
      <c r="WS113" s="384">
        <f>IF(WS$19-'様式３（療養者名簿）（⑤の場合）'!$BD118+1&lt;=15,IF(WS$19&gt;='様式３（療養者名簿）（⑤の場合）'!$BD118,IF(WS$19&lt;='様式３（療養者名簿）（⑤の場合）'!$BE118,1,0),0),0)</f>
        <v>0</v>
      </c>
      <c r="WT113" s="384">
        <f>IF(WT$19-'様式３（療養者名簿）（⑤の場合）'!$BD118+1&lt;=15,IF(WT$19&gt;='様式３（療養者名簿）（⑤の場合）'!$BD118,IF(WT$19&lt;='様式３（療養者名簿）（⑤の場合）'!$BE118,1,0),0),0)</f>
        <v>0</v>
      </c>
      <c r="WU113" s="384">
        <f>IF(WU$19-'様式３（療養者名簿）（⑤の場合）'!$BD118+1&lt;=15,IF(WU$19&gt;='様式３（療養者名簿）（⑤の場合）'!$BD118,IF(WU$19&lt;='様式３（療養者名簿）（⑤の場合）'!$BE118,1,0),0),0)</f>
        <v>0</v>
      </c>
      <c r="WV113" s="384">
        <f>IF(WV$19-'様式３（療養者名簿）（⑤の場合）'!$BD118+1&lt;=15,IF(WV$19&gt;='様式３（療養者名簿）（⑤の場合）'!$BD118,IF(WV$19&lt;='様式３（療養者名簿）（⑤の場合）'!$BE118,1,0),0),0)</f>
        <v>0</v>
      </c>
      <c r="WW113" s="384">
        <f>IF(WW$19-'様式３（療養者名簿）（⑤の場合）'!$BD118+1&lt;=15,IF(WW$19&gt;='様式３（療養者名簿）（⑤の場合）'!$BD118,IF(WW$19&lt;='様式３（療養者名簿）（⑤の場合）'!$BE118,1,0),0),0)</f>
        <v>0</v>
      </c>
      <c r="WX113" s="384">
        <f>IF(WX$19-'様式３（療養者名簿）（⑤の場合）'!$BD118+1&lt;=15,IF(WX$19&gt;='様式３（療養者名簿）（⑤の場合）'!$BD118,IF(WX$19&lt;='様式３（療養者名簿）（⑤の場合）'!$BE118,1,0),0),0)</f>
        <v>0</v>
      </c>
      <c r="WY113" s="384">
        <f>IF(WY$19-'様式３（療養者名簿）（⑤の場合）'!$BD118+1&lt;=15,IF(WY$19&gt;='様式３（療養者名簿）（⑤の場合）'!$BD118,IF(WY$19&lt;='様式３（療養者名簿）（⑤の場合）'!$BE118,1,0),0),0)</f>
        <v>0</v>
      </c>
      <c r="WZ113" s="384">
        <f>IF(WZ$19-'様式３（療養者名簿）（⑤の場合）'!$BD118+1&lt;=15,IF(WZ$19&gt;='様式３（療養者名簿）（⑤の場合）'!$BD118,IF(WZ$19&lt;='様式３（療養者名簿）（⑤の場合）'!$BE118,1,0),0),0)</f>
        <v>0</v>
      </c>
      <c r="XA113" s="384">
        <f>IF(XA$19-'様式３（療養者名簿）（⑤の場合）'!$BD118+1&lt;=15,IF(XA$19&gt;='様式３（療養者名簿）（⑤の場合）'!$BD118,IF(XA$19&lt;='様式３（療養者名簿）（⑤の場合）'!$BE118,1,0),0),0)</f>
        <v>0</v>
      </c>
      <c r="XB113" s="384">
        <f>IF(XB$19-'様式３（療養者名簿）（⑤の場合）'!$BD118+1&lt;=15,IF(XB$19&gt;='様式３（療養者名簿）（⑤の場合）'!$BD118,IF(XB$19&lt;='様式３（療養者名簿）（⑤の場合）'!$BE118,1,0),0),0)</f>
        <v>0</v>
      </c>
      <c r="XC113" s="384">
        <f>IF(XC$19-'様式３（療養者名簿）（⑤の場合）'!$BD118+1&lt;=15,IF(XC$19&gt;='様式３（療養者名簿）（⑤の場合）'!$BD118,IF(XC$19&lt;='様式３（療養者名簿）（⑤の場合）'!$BE118,1,0),0),0)</f>
        <v>0</v>
      </c>
      <c r="XD113" s="384">
        <f>IF(XD$19-'様式３（療養者名簿）（⑤の場合）'!$BD118+1&lt;=15,IF(XD$19&gt;='様式３（療養者名簿）（⑤の場合）'!$BD118,IF(XD$19&lt;='様式３（療養者名簿）（⑤の場合）'!$BE118,1,0),0),0)</f>
        <v>0</v>
      </c>
      <c r="XE113" s="384">
        <f>IF(XE$19-'様式３（療養者名簿）（⑤の場合）'!$BD118+1&lt;=15,IF(XE$19&gt;='様式３（療養者名簿）（⑤の場合）'!$BD118,IF(XE$19&lt;='様式３（療養者名簿）（⑤の場合）'!$BE118,1,0),0),0)</f>
        <v>0</v>
      </c>
      <c r="XF113" s="384">
        <f>IF(XF$19-'様式３（療養者名簿）（⑤の場合）'!$BD118+1&lt;=15,IF(XF$19&gt;='様式３（療養者名簿）（⑤の場合）'!$BD118,IF(XF$19&lt;='様式３（療養者名簿）（⑤の場合）'!$BE118,1,0),0),0)</f>
        <v>0</v>
      </c>
      <c r="XG113" s="384">
        <f>IF(XG$19-'様式３（療養者名簿）（⑤の場合）'!$BD118+1&lt;=15,IF(XG$19&gt;='様式３（療養者名簿）（⑤の場合）'!$BD118,IF(XG$19&lt;='様式３（療養者名簿）（⑤の場合）'!$BE118,1,0),0),0)</f>
        <v>0</v>
      </c>
      <c r="XH113" s="384">
        <f>IF(XH$19-'様式３（療養者名簿）（⑤の場合）'!$BD118+1&lt;=15,IF(XH$19&gt;='様式３（療養者名簿）（⑤の場合）'!$BD118,IF(XH$19&lt;='様式３（療養者名簿）（⑤の場合）'!$BE118,1,0),0),0)</f>
        <v>0</v>
      </c>
      <c r="XI113" s="384">
        <f>IF(XI$19-'様式３（療養者名簿）（⑤の場合）'!$BD118+1&lt;=15,IF(XI$19&gt;='様式３（療養者名簿）（⑤の場合）'!$BD118,IF(XI$19&lt;='様式３（療養者名簿）（⑤の場合）'!$BE118,1,0),0),0)</f>
        <v>0</v>
      </c>
      <c r="XJ113" s="384">
        <f>IF(XJ$19-'様式３（療養者名簿）（⑤の場合）'!$BD118+1&lt;=15,IF(XJ$19&gt;='様式３（療養者名簿）（⑤の場合）'!$BD118,IF(XJ$19&lt;='様式３（療養者名簿）（⑤の場合）'!$BE118,1,0),0),0)</f>
        <v>0</v>
      </c>
      <c r="XK113" s="384">
        <f>IF(XK$19-'様式３（療養者名簿）（⑤の場合）'!$BD118+1&lt;=15,IF(XK$19&gt;='様式３（療養者名簿）（⑤の場合）'!$BD118,IF(XK$19&lt;='様式３（療養者名簿）（⑤の場合）'!$BE118,1,0),0),0)</f>
        <v>0</v>
      </c>
      <c r="XL113" s="384">
        <f>IF(XL$19-'様式３（療養者名簿）（⑤の場合）'!$BD118+1&lt;=15,IF(XL$19&gt;='様式３（療養者名簿）（⑤の場合）'!$BD118,IF(XL$19&lt;='様式３（療養者名簿）（⑤の場合）'!$BE118,1,0),0),0)</f>
        <v>0</v>
      </c>
      <c r="XM113" s="384">
        <f>IF(XM$19-'様式３（療養者名簿）（⑤の場合）'!$BD118+1&lt;=15,IF(XM$19&gt;='様式３（療養者名簿）（⑤の場合）'!$BD118,IF(XM$19&lt;='様式３（療養者名簿）（⑤の場合）'!$BE118,1,0),0),0)</f>
        <v>0</v>
      </c>
      <c r="XN113" s="384">
        <f>IF(XN$19-'様式３（療養者名簿）（⑤の場合）'!$BD118+1&lt;=15,IF(XN$19&gt;='様式３（療養者名簿）（⑤の場合）'!$BD118,IF(XN$19&lt;='様式３（療養者名簿）（⑤の場合）'!$BE118,1,0),0),0)</f>
        <v>0</v>
      </c>
      <c r="XO113" s="384">
        <f>IF(XO$19-'様式３（療養者名簿）（⑤の場合）'!$BD118+1&lt;=15,IF(XO$19&gt;='様式３（療養者名簿）（⑤の場合）'!$BD118,IF(XO$19&lt;='様式３（療養者名簿）（⑤の場合）'!$BE118,1,0),0),0)</f>
        <v>0</v>
      </c>
      <c r="XP113" s="384">
        <f>IF(XP$19-'様式３（療養者名簿）（⑤の場合）'!$BD118+1&lt;=15,IF(XP$19&gt;='様式３（療養者名簿）（⑤の場合）'!$BD118,IF(XP$19&lt;='様式３（療養者名簿）（⑤の場合）'!$BE118,1,0),0),0)</f>
        <v>0</v>
      </c>
      <c r="XQ113" s="384">
        <f>IF(XQ$19-'様式３（療養者名簿）（⑤の場合）'!$BD118+1&lt;=15,IF(XQ$19&gt;='様式３（療養者名簿）（⑤の場合）'!$BD118,IF(XQ$19&lt;='様式３（療養者名簿）（⑤の場合）'!$BE118,1,0),0),0)</f>
        <v>0</v>
      </c>
      <c r="XR113" s="384">
        <f>IF(XR$19-'様式３（療養者名簿）（⑤の場合）'!$BD118+1&lt;=15,IF(XR$19&gt;='様式３（療養者名簿）（⑤の場合）'!$BD118,IF(XR$19&lt;='様式３（療養者名簿）（⑤の場合）'!$BE118,1,0),0),0)</f>
        <v>0</v>
      </c>
      <c r="XS113" s="384">
        <f>IF(XS$19-'様式３（療養者名簿）（⑤の場合）'!$BD118+1&lt;=15,IF(XS$19&gt;='様式３（療養者名簿）（⑤の場合）'!$BD118,IF(XS$19&lt;='様式３（療養者名簿）（⑤の場合）'!$BE118,1,0),0),0)</f>
        <v>0</v>
      </c>
      <c r="XT113" s="384">
        <f>IF(XT$19-'様式３（療養者名簿）（⑤の場合）'!$BD118+1&lt;=15,IF(XT$19&gt;='様式３（療養者名簿）（⑤の場合）'!$BD118,IF(XT$19&lt;='様式３（療養者名簿）（⑤の場合）'!$BE118,1,0),0),0)</f>
        <v>0</v>
      </c>
      <c r="XU113" s="384">
        <f>IF(XU$19-'様式３（療養者名簿）（⑤の場合）'!$BD118+1&lt;=15,IF(XU$19&gt;='様式３（療養者名簿）（⑤の場合）'!$BD118,IF(XU$19&lt;='様式３（療養者名簿）（⑤の場合）'!$BE118,1,0),0),0)</f>
        <v>0</v>
      </c>
      <c r="XV113" s="384">
        <f>IF(XV$19-'様式３（療養者名簿）（⑤の場合）'!$BD118+1&lt;=15,IF(XV$19&gt;='様式３（療養者名簿）（⑤の場合）'!$BD118,IF(XV$19&lt;='様式３（療養者名簿）（⑤の場合）'!$BE118,1,0),0),0)</f>
        <v>0</v>
      </c>
      <c r="XW113" s="384">
        <f>IF(XW$19-'様式３（療養者名簿）（⑤の場合）'!$BD118+1&lt;=15,IF(XW$19&gt;='様式３（療養者名簿）（⑤の場合）'!$BD118,IF(XW$19&lt;='様式３（療養者名簿）（⑤の場合）'!$BE118,1,0),0),0)</f>
        <v>0</v>
      </c>
      <c r="XX113" s="384">
        <f>IF(XX$19-'様式３（療養者名簿）（⑤の場合）'!$BD118+1&lt;=15,IF(XX$19&gt;='様式３（療養者名簿）（⑤の場合）'!$BD118,IF(XX$19&lt;='様式３（療養者名簿）（⑤の場合）'!$BE118,1,0),0),0)</f>
        <v>0</v>
      </c>
      <c r="XY113" s="384">
        <f>IF(XY$19-'様式３（療養者名簿）（⑤の場合）'!$BD118+1&lt;=15,IF(XY$19&gt;='様式３（療養者名簿）（⑤の場合）'!$BD118,IF(XY$19&lt;='様式３（療養者名簿）（⑤の場合）'!$BE118,1,0),0),0)</f>
        <v>0</v>
      </c>
      <c r="XZ113" s="384">
        <f>IF(XZ$19-'様式３（療養者名簿）（⑤の場合）'!$BD118+1&lt;=15,IF(XZ$19&gt;='様式３（療養者名簿）（⑤の場合）'!$BD118,IF(XZ$19&lt;='様式３（療養者名簿）（⑤の場合）'!$BE118,1,0),0),0)</f>
        <v>0</v>
      </c>
      <c r="YA113" s="384">
        <f>IF(YA$19-'様式３（療養者名簿）（⑤の場合）'!$BD118+1&lt;=15,IF(YA$19&gt;='様式３（療養者名簿）（⑤の場合）'!$BD118,IF(YA$19&lt;='様式３（療養者名簿）（⑤の場合）'!$BE118,1,0),0),0)</f>
        <v>0</v>
      </c>
      <c r="YB113" s="384">
        <f>IF(YB$19-'様式３（療養者名簿）（⑤の場合）'!$BD118+1&lt;=15,IF(YB$19&gt;='様式３（療養者名簿）（⑤の場合）'!$BD118,IF(YB$19&lt;='様式３（療養者名簿）（⑤の場合）'!$BE118,1,0),0),0)</f>
        <v>0</v>
      </c>
      <c r="YC113" s="384">
        <f>IF(YC$19-'様式３（療養者名簿）（⑤の場合）'!$BD118+1&lt;=15,IF(YC$19&gt;='様式３（療養者名簿）（⑤の場合）'!$BD118,IF(YC$19&lt;='様式３（療養者名簿）（⑤の場合）'!$BE118,1,0),0),0)</f>
        <v>0</v>
      </c>
      <c r="YD113" s="384">
        <f>IF(YD$19-'様式３（療養者名簿）（⑤の場合）'!$BD118+1&lt;=15,IF(YD$19&gt;='様式３（療養者名簿）（⑤の場合）'!$BD118,IF(YD$19&lt;='様式３（療養者名簿）（⑤の場合）'!$BE118,1,0),0),0)</f>
        <v>0</v>
      </c>
      <c r="YE113" s="384">
        <f>IF(YE$19-'様式３（療養者名簿）（⑤の場合）'!$BD118+1&lt;=15,IF(YE$19&gt;='様式３（療養者名簿）（⑤の場合）'!$BD118,IF(YE$19&lt;='様式３（療養者名簿）（⑤の場合）'!$BE118,1,0),0),0)</f>
        <v>0</v>
      </c>
      <c r="YF113" s="384">
        <f>IF(YF$19-'様式３（療養者名簿）（⑤の場合）'!$BD118+1&lt;=15,IF(YF$19&gt;='様式３（療養者名簿）（⑤の場合）'!$BD118,IF(YF$19&lt;='様式３（療養者名簿）（⑤の場合）'!$BE118,1,0),0),0)</f>
        <v>0</v>
      </c>
      <c r="YG113" s="384">
        <f>IF(YG$19-'様式３（療養者名簿）（⑤の場合）'!$BD118+1&lt;=15,IF(YG$19&gt;='様式３（療養者名簿）（⑤の場合）'!$BD118,IF(YG$19&lt;='様式３（療養者名簿）（⑤の場合）'!$BE118,1,0),0),0)</f>
        <v>0</v>
      </c>
      <c r="YH113" s="384">
        <f>IF(YH$19-'様式３（療養者名簿）（⑤の場合）'!$BD118+1&lt;=15,IF(YH$19&gt;='様式３（療養者名簿）（⑤の場合）'!$BD118,IF(YH$19&lt;='様式３（療養者名簿）（⑤の場合）'!$BE118,1,0),0),0)</f>
        <v>0</v>
      </c>
      <c r="YI113" s="384">
        <f>IF(YI$19-'様式３（療養者名簿）（⑤の場合）'!$BD118+1&lt;=15,IF(YI$19&gt;='様式３（療養者名簿）（⑤の場合）'!$BD118,IF(YI$19&lt;='様式３（療養者名簿）（⑤の場合）'!$BE118,1,0),0),0)</f>
        <v>0</v>
      </c>
      <c r="YJ113" s="384">
        <f>IF(YJ$19-'様式３（療養者名簿）（⑤の場合）'!$BD118+1&lt;=15,IF(YJ$19&gt;='様式３（療養者名簿）（⑤の場合）'!$BD118,IF(YJ$19&lt;='様式３（療養者名簿）（⑤の場合）'!$BE118,1,0),0),0)</f>
        <v>0</v>
      </c>
      <c r="YK113" s="384">
        <f>IF(YK$19-'様式３（療養者名簿）（⑤の場合）'!$BD118+1&lt;=15,IF(YK$19&gt;='様式３（療養者名簿）（⑤の場合）'!$BD118,IF(YK$19&lt;='様式３（療養者名簿）（⑤の場合）'!$BE118,1,0),0),0)</f>
        <v>0</v>
      </c>
      <c r="YL113" s="384">
        <f>IF(YL$19-'様式３（療養者名簿）（⑤の場合）'!$BD118+1&lt;=15,IF(YL$19&gt;='様式３（療養者名簿）（⑤の場合）'!$BD118,IF(YL$19&lt;='様式３（療養者名簿）（⑤の場合）'!$BE118,1,0),0),0)</f>
        <v>0</v>
      </c>
      <c r="YM113" s="384">
        <f>IF(YM$19-'様式３（療養者名簿）（⑤の場合）'!$BD118+1&lt;=15,IF(YM$19&gt;='様式３（療養者名簿）（⑤の場合）'!$BD118,IF(YM$19&lt;='様式３（療養者名簿）（⑤の場合）'!$BE118,1,0),0),0)</f>
        <v>0</v>
      </c>
      <c r="YN113" s="384">
        <f>IF(YN$19-'様式３（療養者名簿）（⑤の場合）'!$BD118+1&lt;=15,IF(YN$19&gt;='様式３（療養者名簿）（⑤の場合）'!$BD118,IF(YN$19&lt;='様式３（療養者名簿）（⑤の場合）'!$BE118,1,0),0),0)</f>
        <v>0</v>
      </c>
      <c r="YO113" s="384">
        <f>IF(YO$19-'様式３（療養者名簿）（⑤の場合）'!$BD118+1&lt;=15,IF(YO$19&gt;='様式３（療養者名簿）（⑤の場合）'!$BD118,IF(YO$19&lt;='様式３（療養者名簿）（⑤の場合）'!$BE118,1,0),0),0)</f>
        <v>0</v>
      </c>
      <c r="YP113" s="384">
        <f>IF(YP$19-'様式３（療養者名簿）（⑤の場合）'!$BD118+1&lt;=15,IF(YP$19&gt;='様式３（療養者名簿）（⑤の場合）'!$BD118,IF(YP$19&lt;='様式３（療養者名簿）（⑤の場合）'!$BE118,1,0),0),0)</f>
        <v>0</v>
      </c>
      <c r="YQ113" s="384">
        <f>IF(YQ$19-'様式３（療養者名簿）（⑤の場合）'!$BD118+1&lt;=15,IF(YQ$19&gt;='様式３（療養者名簿）（⑤の場合）'!$BD118,IF(YQ$19&lt;='様式３（療養者名簿）（⑤の場合）'!$BE118,1,0),0),0)</f>
        <v>0</v>
      </c>
      <c r="YR113" s="384">
        <f>IF(YR$19-'様式３（療養者名簿）（⑤の場合）'!$BD118+1&lt;=15,IF(YR$19&gt;='様式３（療養者名簿）（⑤の場合）'!$BD118,IF(YR$19&lt;='様式３（療養者名簿）（⑤の場合）'!$BE118,1,0),0),0)</f>
        <v>0</v>
      </c>
      <c r="YS113" s="384">
        <f>IF(YS$19-'様式３（療養者名簿）（⑤の場合）'!$BD118+1&lt;=15,IF(YS$19&gt;='様式３（療養者名簿）（⑤の場合）'!$BD118,IF(YS$19&lt;='様式３（療養者名簿）（⑤の場合）'!$BE118,1,0),0),0)</f>
        <v>0</v>
      </c>
      <c r="YT113" s="384">
        <f>IF(YT$19-'様式３（療養者名簿）（⑤の場合）'!$BD118+1&lt;=15,IF(YT$19&gt;='様式３（療養者名簿）（⑤の場合）'!$BD118,IF(YT$19&lt;='様式３（療養者名簿）（⑤の場合）'!$BE118,1,0),0),0)</f>
        <v>0</v>
      </c>
      <c r="YU113" s="384">
        <f>IF(YU$19-'様式３（療養者名簿）（⑤の場合）'!$BD118+1&lt;=15,IF(YU$19&gt;='様式３（療養者名簿）（⑤の場合）'!$BD118,IF(YU$19&lt;='様式３（療養者名簿）（⑤の場合）'!$BE118,1,0),0),0)</f>
        <v>0</v>
      </c>
      <c r="YV113" s="384">
        <f>IF(YV$19-'様式３（療養者名簿）（⑤の場合）'!$BD118+1&lt;=15,IF(YV$19&gt;='様式３（療養者名簿）（⑤の場合）'!$BD118,IF(YV$19&lt;='様式３（療養者名簿）（⑤の場合）'!$BE118,1,0),0),0)</f>
        <v>0</v>
      </c>
      <c r="YW113" s="384">
        <f>IF(YW$19-'様式３（療養者名簿）（⑤の場合）'!$BD118+1&lt;=15,IF(YW$19&gt;='様式３（療養者名簿）（⑤の場合）'!$BD118,IF(YW$19&lt;='様式３（療養者名簿）（⑤の場合）'!$BE118,1,0),0),0)</f>
        <v>0</v>
      </c>
      <c r="YX113" s="384">
        <f>IF(YX$19-'様式３（療養者名簿）（⑤の場合）'!$BD118+1&lt;=15,IF(YX$19&gt;='様式３（療養者名簿）（⑤の場合）'!$BD118,IF(YX$19&lt;='様式３（療養者名簿）（⑤の場合）'!$BE118,1,0),0),0)</f>
        <v>0</v>
      </c>
      <c r="YY113" s="384">
        <f>IF(YY$19-'様式３（療養者名簿）（⑤の場合）'!$BD118+1&lt;=15,IF(YY$19&gt;='様式３（療養者名簿）（⑤の場合）'!$BD118,IF(YY$19&lt;='様式３（療養者名簿）（⑤の場合）'!$BE118,1,0),0),0)</f>
        <v>0</v>
      </c>
      <c r="YZ113" s="384">
        <f>IF(YZ$19-'様式３（療養者名簿）（⑤の場合）'!$BD118+1&lt;=15,IF(YZ$19&gt;='様式３（療養者名簿）（⑤の場合）'!$BD118,IF(YZ$19&lt;='様式３（療養者名簿）（⑤の場合）'!$BE118,1,0),0),0)</f>
        <v>0</v>
      </c>
      <c r="ZA113" s="384">
        <f>IF(ZA$19-'様式３（療養者名簿）（⑤の場合）'!$BD118+1&lt;=15,IF(ZA$19&gt;='様式３（療養者名簿）（⑤の場合）'!$BD118,IF(ZA$19&lt;='様式３（療養者名簿）（⑤の場合）'!$BE118,1,0),0),0)</f>
        <v>0</v>
      </c>
      <c r="ZB113" s="384">
        <f>IF(ZB$19-'様式３（療養者名簿）（⑤の場合）'!$BD118+1&lt;=15,IF(ZB$19&gt;='様式３（療養者名簿）（⑤の場合）'!$BD118,IF(ZB$19&lt;='様式３（療養者名簿）（⑤の場合）'!$BE118,1,0),0),0)</f>
        <v>0</v>
      </c>
      <c r="ZC113" s="384">
        <f>IF(ZC$19-'様式３（療養者名簿）（⑤の場合）'!$BD118+1&lt;=15,IF(ZC$19&gt;='様式３（療養者名簿）（⑤の場合）'!$BD118,IF(ZC$19&lt;='様式３（療養者名簿）（⑤の場合）'!$BE118,1,0),0),0)</f>
        <v>0</v>
      </c>
      <c r="ZD113" s="384">
        <f>IF(ZD$19-'様式３（療養者名簿）（⑤の場合）'!$BD118+1&lt;=15,IF(ZD$19&gt;='様式３（療養者名簿）（⑤の場合）'!$BD118,IF(ZD$19&lt;='様式３（療養者名簿）（⑤の場合）'!$BE118,1,0),0),0)</f>
        <v>0</v>
      </c>
      <c r="ZE113" s="384">
        <f>IF(ZE$19-'様式３（療養者名簿）（⑤の場合）'!$BD118+1&lt;=15,IF(ZE$19&gt;='様式３（療養者名簿）（⑤の場合）'!$BD118,IF(ZE$19&lt;='様式３（療養者名簿）（⑤の場合）'!$BE118,1,0),0),0)</f>
        <v>0</v>
      </c>
      <c r="ZF113" s="384">
        <f>IF(ZF$19-'様式３（療養者名簿）（⑤の場合）'!$BD118+1&lt;=15,IF(ZF$19&gt;='様式３（療養者名簿）（⑤の場合）'!$BD118,IF(ZF$19&lt;='様式３（療養者名簿）（⑤の場合）'!$BE118,1,0),0),0)</f>
        <v>0</v>
      </c>
      <c r="ZG113" s="384">
        <f>IF(ZG$19-'様式３（療養者名簿）（⑤の場合）'!$BD118+1&lt;=15,IF(ZG$19&gt;='様式３（療養者名簿）（⑤の場合）'!$BD118,IF(ZG$19&lt;='様式３（療養者名簿）（⑤の場合）'!$BE118,1,0),0),0)</f>
        <v>0</v>
      </c>
      <c r="ZH113" s="384">
        <f>IF(ZH$19-'様式３（療養者名簿）（⑤の場合）'!$BD118+1&lt;=15,IF(ZH$19&gt;='様式３（療養者名簿）（⑤の場合）'!$BD118,IF(ZH$19&lt;='様式３（療養者名簿）（⑤の場合）'!$BE118,1,0),0),0)</f>
        <v>0</v>
      </c>
      <c r="ZI113" s="384">
        <f>IF(ZI$19-'様式３（療養者名簿）（⑤の場合）'!$BD118+1&lt;=15,IF(ZI$19&gt;='様式３（療養者名簿）（⑤の場合）'!$BD118,IF(ZI$19&lt;='様式３（療養者名簿）（⑤の場合）'!$BE118,1,0),0),0)</f>
        <v>0</v>
      </c>
      <c r="ZJ113" s="384">
        <f>IF(ZJ$19-'様式３（療養者名簿）（⑤の場合）'!$BD118+1&lt;=15,IF(ZJ$19&gt;='様式３（療養者名簿）（⑤の場合）'!$BD118,IF(ZJ$19&lt;='様式３（療養者名簿）（⑤の場合）'!$BE118,1,0),0),0)</f>
        <v>0</v>
      </c>
      <c r="ZK113" s="384">
        <f>IF(ZK$19-'様式３（療養者名簿）（⑤の場合）'!$BD118+1&lt;=15,IF(ZK$19&gt;='様式３（療養者名簿）（⑤の場合）'!$BD118,IF(ZK$19&lt;='様式３（療養者名簿）（⑤の場合）'!$BE118,1,0),0),0)</f>
        <v>0</v>
      </c>
      <c r="ZL113" s="384">
        <f>IF(ZL$19-'様式３（療養者名簿）（⑤の場合）'!$BD118+1&lt;=15,IF(ZL$19&gt;='様式３（療養者名簿）（⑤の場合）'!$BD118,IF(ZL$19&lt;='様式３（療養者名簿）（⑤の場合）'!$BE118,1,0),0),0)</f>
        <v>0</v>
      </c>
      <c r="ZM113" s="384">
        <f>IF(ZM$19-'様式３（療養者名簿）（⑤の場合）'!$BD118+1&lt;=15,IF(ZM$19&gt;='様式３（療養者名簿）（⑤の場合）'!$BD118,IF(ZM$19&lt;='様式３（療養者名簿）（⑤の場合）'!$BE118,1,0),0),0)</f>
        <v>0</v>
      </c>
      <c r="ZN113" s="384">
        <f>IF(ZN$19-'様式３（療養者名簿）（⑤の場合）'!$BD118+1&lt;=15,IF(ZN$19&gt;='様式３（療養者名簿）（⑤の場合）'!$BD118,IF(ZN$19&lt;='様式３（療養者名簿）（⑤の場合）'!$BE118,1,0),0),0)</f>
        <v>0</v>
      </c>
      <c r="ZO113" s="384">
        <f>IF(ZO$19-'様式３（療養者名簿）（⑤の場合）'!$BD118+1&lt;=15,IF(ZO$19&gt;='様式３（療養者名簿）（⑤の場合）'!$BD118,IF(ZO$19&lt;='様式３（療養者名簿）（⑤の場合）'!$BE118,1,0),0),0)</f>
        <v>0</v>
      </c>
      <c r="ZP113" s="384">
        <f>IF(ZP$19-'様式３（療養者名簿）（⑤の場合）'!$BD118+1&lt;=15,IF(ZP$19&gt;='様式３（療養者名簿）（⑤の場合）'!$BD118,IF(ZP$19&lt;='様式３（療養者名簿）（⑤の場合）'!$BE118,1,0),0),0)</f>
        <v>0</v>
      </c>
      <c r="ZQ113" s="384">
        <f>IF(ZQ$19-'様式３（療養者名簿）（⑤の場合）'!$BD118+1&lt;=15,IF(ZQ$19&gt;='様式３（療養者名簿）（⑤の場合）'!$BD118,IF(ZQ$19&lt;='様式３（療養者名簿）（⑤の場合）'!$BE118,1,0),0),0)</f>
        <v>0</v>
      </c>
      <c r="ZR113" s="384">
        <f>IF(ZR$19-'様式３（療養者名簿）（⑤の場合）'!$BD118+1&lt;=15,IF(ZR$19&gt;='様式３（療養者名簿）（⑤の場合）'!$BD118,IF(ZR$19&lt;='様式３（療養者名簿）（⑤の場合）'!$BE118,1,0),0),0)</f>
        <v>0</v>
      </c>
      <c r="ZS113" s="384">
        <f>IF(ZS$19-'様式３（療養者名簿）（⑤の場合）'!$BD118+1&lt;=15,IF(ZS$19&gt;='様式３（療養者名簿）（⑤の場合）'!$BD118,IF(ZS$19&lt;='様式３（療養者名簿）（⑤の場合）'!$BE118,1,0),0),0)</f>
        <v>0</v>
      </c>
      <c r="ZT113" s="384">
        <f>IF(ZT$19-'様式３（療養者名簿）（⑤の場合）'!$BD118+1&lt;=15,IF(ZT$19&gt;='様式３（療養者名簿）（⑤の場合）'!$BD118,IF(ZT$19&lt;='様式３（療養者名簿）（⑤の場合）'!$BE118,1,0),0),0)</f>
        <v>0</v>
      </c>
      <c r="ZU113" s="384">
        <f>IF(ZU$19-'様式３（療養者名簿）（⑤の場合）'!$BD118+1&lt;=15,IF(ZU$19&gt;='様式３（療養者名簿）（⑤の場合）'!$BD118,IF(ZU$19&lt;='様式３（療養者名簿）（⑤の場合）'!$BE118,1,0),0),0)</f>
        <v>0</v>
      </c>
      <c r="ZV113" s="384">
        <f>IF(ZV$19-'様式３（療養者名簿）（⑤の場合）'!$BD118+1&lt;=15,IF(ZV$19&gt;='様式３（療養者名簿）（⑤の場合）'!$BD118,IF(ZV$19&lt;='様式３（療養者名簿）（⑤の場合）'!$BE118,1,0),0),0)</f>
        <v>0</v>
      </c>
      <c r="ZW113" s="384">
        <f>IF(ZW$19-'様式３（療養者名簿）（⑤の場合）'!$BD118+1&lt;=15,IF(ZW$19&gt;='様式３（療養者名簿）（⑤の場合）'!$BD118,IF(ZW$19&lt;='様式３（療養者名簿）（⑤の場合）'!$BE118,1,0),0),0)</f>
        <v>0</v>
      </c>
      <c r="ZX113" s="384">
        <f>IF(ZX$19-'様式３（療養者名簿）（⑤の場合）'!$BD118+1&lt;=15,IF(ZX$19&gt;='様式３（療養者名簿）（⑤の場合）'!$BD118,IF(ZX$19&lt;='様式３（療養者名簿）（⑤の場合）'!$BE118,1,0),0),0)</f>
        <v>0</v>
      </c>
      <c r="ZY113" s="384">
        <f>IF(ZY$19-'様式３（療養者名簿）（⑤の場合）'!$BD118+1&lt;=15,IF(ZY$19&gt;='様式３（療養者名簿）（⑤の場合）'!$BD118,IF(ZY$19&lt;='様式３（療養者名簿）（⑤の場合）'!$BE118,1,0),0),0)</f>
        <v>0</v>
      </c>
      <c r="ZZ113" s="384">
        <f>IF(ZZ$19-'様式３（療養者名簿）（⑤の場合）'!$BD118+1&lt;=15,IF(ZZ$19&gt;='様式３（療養者名簿）（⑤の場合）'!$BD118,IF(ZZ$19&lt;='様式３（療養者名簿）（⑤の場合）'!$BE118,1,0),0),0)</f>
        <v>0</v>
      </c>
      <c r="AAA113" s="384">
        <f>IF(AAA$19-'様式３（療養者名簿）（⑤の場合）'!$BD118+1&lt;=15,IF(AAA$19&gt;='様式３（療養者名簿）（⑤の場合）'!$BD118,IF(AAA$19&lt;='様式３（療養者名簿）（⑤の場合）'!$BE118,1,0),0),0)</f>
        <v>0</v>
      </c>
      <c r="AAB113" s="384">
        <f>IF(AAB$19-'様式３（療養者名簿）（⑤の場合）'!$BD118+1&lt;=15,IF(AAB$19&gt;='様式３（療養者名簿）（⑤の場合）'!$BD118,IF(AAB$19&lt;='様式３（療養者名簿）（⑤の場合）'!$BE118,1,0),0),0)</f>
        <v>0</v>
      </c>
      <c r="AAC113" s="384">
        <f>IF(AAC$19-'様式３（療養者名簿）（⑤の場合）'!$BD118+1&lt;=15,IF(AAC$19&gt;='様式３（療養者名簿）（⑤の場合）'!$BD118,IF(AAC$19&lt;='様式３（療養者名簿）（⑤の場合）'!$BE118,1,0),0),0)</f>
        <v>0</v>
      </c>
      <c r="AAD113" s="384">
        <f>IF(AAD$19-'様式３（療養者名簿）（⑤の場合）'!$BD118+1&lt;=15,IF(AAD$19&gt;='様式３（療養者名簿）（⑤の場合）'!$BD118,IF(AAD$19&lt;='様式３（療養者名簿）（⑤の場合）'!$BE118,1,0),0),0)</f>
        <v>0</v>
      </c>
      <c r="AAE113" s="384">
        <f>IF(AAE$19-'様式３（療養者名簿）（⑤の場合）'!$BD118+1&lt;=15,IF(AAE$19&gt;='様式３（療養者名簿）（⑤の場合）'!$BD118,IF(AAE$19&lt;='様式３（療養者名簿）（⑤の場合）'!$BE118,1,0),0),0)</f>
        <v>0</v>
      </c>
      <c r="AAF113" s="384">
        <f>IF(AAF$19-'様式３（療養者名簿）（⑤の場合）'!$BD118+1&lt;=15,IF(AAF$19&gt;='様式３（療養者名簿）（⑤の場合）'!$BD118,IF(AAF$19&lt;='様式３（療養者名簿）（⑤の場合）'!$BE118,1,0),0),0)</f>
        <v>0</v>
      </c>
      <c r="AAG113" s="384">
        <f>IF(AAG$19-'様式３（療養者名簿）（⑤の場合）'!$BD118+1&lt;=15,IF(AAG$19&gt;='様式３（療養者名簿）（⑤の場合）'!$BD118,IF(AAG$19&lt;='様式３（療養者名簿）（⑤の場合）'!$BE118,1,0),0),0)</f>
        <v>0</v>
      </c>
      <c r="AAH113" s="384">
        <f>IF(AAH$19-'様式３（療養者名簿）（⑤の場合）'!$BD118+1&lt;=15,IF(AAH$19&gt;='様式３（療養者名簿）（⑤の場合）'!$BD118,IF(AAH$19&lt;='様式３（療養者名簿）（⑤の場合）'!$BE118,1,0),0),0)</f>
        <v>0</v>
      </c>
      <c r="AAI113" s="384">
        <f>IF(AAI$19-'様式３（療養者名簿）（⑤の場合）'!$BD118+1&lt;=15,IF(AAI$19&gt;='様式３（療養者名簿）（⑤の場合）'!$BD118,IF(AAI$19&lt;='様式３（療養者名簿）（⑤の場合）'!$BE118,1,0),0),0)</f>
        <v>0</v>
      </c>
      <c r="AAJ113" s="384">
        <f>IF(AAJ$19-'様式３（療養者名簿）（⑤の場合）'!$BD118+1&lt;=15,IF(AAJ$19&gt;='様式３（療養者名簿）（⑤の場合）'!$BD118,IF(AAJ$19&lt;='様式３（療養者名簿）（⑤の場合）'!$BE118,1,0),0),0)</f>
        <v>0</v>
      </c>
      <c r="AAK113" s="384">
        <f>IF(AAK$19-'様式３（療養者名簿）（⑤の場合）'!$BD118+1&lt;=15,IF(AAK$19&gt;='様式３（療養者名簿）（⑤の場合）'!$BD118,IF(AAK$19&lt;='様式３（療養者名簿）（⑤の場合）'!$BE118,1,0),0),0)</f>
        <v>0</v>
      </c>
      <c r="AAL113" s="384">
        <f>IF(AAL$19-'様式３（療養者名簿）（⑤の場合）'!$BD118+1&lt;=15,IF(AAL$19&gt;='様式３（療養者名簿）（⑤の場合）'!$BD118,IF(AAL$19&lt;='様式３（療養者名簿）（⑤の場合）'!$BE118,1,0),0),0)</f>
        <v>0</v>
      </c>
      <c r="AAM113" s="384">
        <f>IF(AAM$19-'様式３（療養者名簿）（⑤の場合）'!$BD118+1&lt;=15,IF(AAM$19&gt;='様式３（療養者名簿）（⑤の場合）'!$BD118,IF(AAM$19&lt;='様式３（療養者名簿）（⑤の場合）'!$BE118,1,0),0),0)</f>
        <v>0</v>
      </c>
      <c r="AAN113" s="384">
        <f>IF(AAN$19-'様式３（療養者名簿）（⑤の場合）'!$BD118+1&lt;=15,IF(AAN$19&gt;='様式３（療養者名簿）（⑤の場合）'!$BD118,IF(AAN$19&lt;='様式３（療養者名簿）（⑤の場合）'!$BE118,1,0),0),0)</f>
        <v>0</v>
      </c>
      <c r="AAO113" s="384">
        <f>IF(AAO$19-'様式３（療養者名簿）（⑤の場合）'!$BD118+1&lt;=15,IF(AAO$19&gt;='様式３（療養者名簿）（⑤の場合）'!$BD118,IF(AAO$19&lt;='様式３（療養者名簿）（⑤の場合）'!$BE118,1,0),0),0)</f>
        <v>0</v>
      </c>
      <c r="AAP113" s="384">
        <f>IF(AAP$19-'様式３（療養者名簿）（⑤の場合）'!$BD118+1&lt;=15,IF(AAP$19&gt;='様式３（療養者名簿）（⑤の場合）'!$BD118,IF(AAP$19&lt;='様式３（療養者名簿）（⑤の場合）'!$BE118,1,0),0),0)</f>
        <v>0</v>
      </c>
      <c r="AAQ113" s="384">
        <f>IF(AAQ$19-'様式３（療養者名簿）（⑤の場合）'!$BD118+1&lt;=15,IF(AAQ$19&gt;='様式３（療養者名簿）（⑤の場合）'!$BD118,IF(AAQ$19&lt;='様式３（療養者名簿）（⑤の場合）'!$BE118,1,0),0),0)</f>
        <v>0</v>
      </c>
      <c r="AAR113" s="384">
        <f>IF(AAR$19-'様式３（療養者名簿）（⑤の場合）'!$BD118+1&lt;=15,IF(AAR$19&gt;='様式３（療養者名簿）（⑤の場合）'!$BD118,IF(AAR$19&lt;='様式３（療養者名簿）（⑤の場合）'!$BE118,1,0),0),0)</f>
        <v>0</v>
      </c>
      <c r="AAS113" s="384">
        <f>IF(AAS$19-'様式３（療養者名簿）（⑤の場合）'!$BD118+1&lt;=15,IF(AAS$19&gt;='様式３（療養者名簿）（⑤の場合）'!$BD118,IF(AAS$19&lt;='様式３（療養者名簿）（⑤の場合）'!$BE118,1,0),0),0)</f>
        <v>0</v>
      </c>
      <c r="AAT113" s="384">
        <f>IF(AAT$19-'様式３（療養者名簿）（⑤の場合）'!$BD118+1&lt;=15,IF(AAT$19&gt;='様式３（療養者名簿）（⑤の場合）'!$BD118,IF(AAT$19&lt;='様式３（療養者名簿）（⑤の場合）'!$BE118,1,0),0),0)</f>
        <v>0</v>
      </c>
      <c r="AAU113" s="384">
        <f>IF(AAU$19-'様式３（療養者名簿）（⑤の場合）'!$BD118+1&lt;=15,IF(AAU$19&gt;='様式３（療養者名簿）（⑤の場合）'!$BD118,IF(AAU$19&lt;='様式３（療養者名簿）（⑤の場合）'!$BE118,1,0),0),0)</f>
        <v>0</v>
      </c>
      <c r="AAV113" s="384">
        <f>IF(AAV$19-'様式３（療養者名簿）（⑤の場合）'!$BD118+1&lt;=15,IF(AAV$19&gt;='様式３（療養者名簿）（⑤の場合）'!$BD118,IF(AAV$19&lt;='様式３（療養者名簿）（⑤の場合）'!$BE118,1,0),0),0)</f>
        <v>0</v>
      </c>
      <c r="AAW113" s="384">
        <f>IF(AAW$19-'様式３（療養者名簿）（⑤の場合）'!$BD118+1&lt;=15,IF(AAW$19&gt;='様式３（療養者名簿）（⑤の場合）'!$BD118,IF(AAW$19&lt;='様式３（療養者名簿）（⑤の場合）'!$BE118,1,0),0),0)</f>
        <v>0</v>
      </c>
      <c r="AAX113" s="384">
        <f>IF(AAX$19-'様式３（療養者名簿）（⑤の場合）'!$BD118+1&lt;=15,IF(AAX$19&gt;='様式３（療養者名簿）（⑤の場合）'!$BD118,IF(AAX$19&lt;='様式３（療養者名簿）（⑤の場合）'!$BE118,1,0),0),0)</f>
        <v>0</v>
      </c>
      <c r="AAY113" s="384">
        <f>IF(AAY$19-'様式３（療養者名簿）（⑤の場合）'!$BD118+1&lt;=15,IF(AAY$19&gt;='様式３（療養者名簿）（⑤の場合）'!$BD118,IF(AAY$19&lt;='様式３（療養者名簿）（⑤の場合）'!$BE118,1,0),0),0)</f>
        <v>0</v>
      </c>
      <c r="AAZ113" s="384">
        <f>IF(AAZ$19-'様式３（療養者名簿）（⑤の場合）'!$BD118+1&lt;=15,IF(AAZ$19&gt;='様式３（療養者名簿）（⑤の場合）'!$BD118,IF(AAZ$19&lt;='様式３（療養者名簿）（⑤の場合）'!$BE118,1,0),0),0)</f>
        <v>0</v>
      </c>
      <c r="ABA113" s="384">
        <f>IF(ABA$19-'様式３（療養者名簿）（⑤の場合）'!$BD118+1&lt;=15,IF(ABA$19&gt;='様式３（療養者名簿）（⑤の場合）'!$BD118,IF(ABA$19&lt;='様式３（療養者名簿）（⑤の場合）'!$BE118,1,0),0),0)</f>
        <v>0</v>
      </c>
      <c r="ABB113" s="384">
        <f>IF(ABB$19-'様式３（療養者名簿）（⑤の場合）'!$BD118+1&lt;=15,IF(ABB$19&gt;='様式３（療養者名簿）（⑤の場合）'!$BD118,IF(ABB$19&lt;='様式３（療養者名簿）（⑤の場合）'!$BE118,1,0),0),0)</f>
        <v>0</v>
      </c>
      <c r="ABC113" s="384">
        <f>IF(ABC$19-'様式３（療養者名簿）（⑤の場合）'!$BD118+1&lt;=15,IF(ABC$19&gt;='様式３（療養者名簿）（⑤の場合）'!$BD118,IF(ABC$19&lt;='様式３（療養者名簿）（⑤の場合）'!$BE118,1,0),0),0)</f>
        <v>0</v>
      </c>
      <c r="ABD113" s="384">
        <f>IF(ABD$19-'様式３（療養者名簿）（⑤の場合）'!$BD118+1&lt;=15,IF(ABD$19&gt;='様式３（療養者名簿）（⑤の場合）'!$BD118,IF(ABD$19&lt;='様式３（療養者名簿）（⑤の場合）'!$BE118,1,0),0),0)</f>
        <v>0</v>
      </c>
    </row>
    <row r="114" spans="1:732" ht="42" customHeight="1">
      <c r="A114" s="259">
        <f>'様式３（療養者名簿）（⑤の場合）'!C119</f>
        <v>0</v>
      </c>
      <c r="B114" s="256">
        <f>IF(B$19-'様式３（療養者名簿）（⑤の場合）'!$BD119+1&lt;=15,IF(B$19&gt;='様式３（療養者名簿）（⑤の場合）'!$BD119,IF(B$19&lt;='様式３（療養者名簿）（⑤の場合）'!$BE119,1,0),0),0)</f>
        <v>0</v>
      </c>
      <c r="C114" s="256">
        <f>IF(C$19-'様式３（療養者名簿）（⑤の場合）'!$BD119+1&lt;=15,IF(C$19&gt;='様式３（療養者名簿）（⑤の場合）'!$BD119,IF(C$19&lt;='様式３（療養者名簿）（⑤の場合）'!$BE119,1,0),0),0)</f>
        <v>0</v>
      </c>
      <c r="D114" s="256">
        <f>IF(D$19-'様式３（療養者名簿）（⑤の場合）'!$BD119+1&lt;=15,IF(D$19&gt;='様式３（療養者名簿）（⑤の場合）'!$BD119,IF(D$19&lt;='様式３（療養者名簿）（⑤の場合）'!$BE119,1,0),0),0)</f>
        <v>0</v>
      </c>
      <c r="E114" s="256">
        <f>IF(E$19-'様式３（療養者名簿）（⑤の場合）'!$BD119+1&lt;=15,IF(E$19&gt;='様式３（療養者名簿）（⑤の場合）'!$BD119,IF(E$19&lt;='様式３（療養者名簿）（⑤の場合）'!$BE119,1,0),0),0)</f>
        <v>0</v>
      </c>
      <c r="F114" s="256">
        <f>IF(F$19-'様式３（療養者名簿）（⑤の場合）'!$BD119+1&lt;=15,IF(F$19&gt;='様式３（療養者名簿）（⑤の場合）'!$BD119,IF(F$19&lt;='様式３（療養者名簿）（⑤の場合）'!$BE119,1,0),0),0)</f>
        <v>0</v>
      </c>
      <c r="G114" s="256">
        <f>IF(G$19-'様式３（療養者名簿）（⑤の場合）'!$BD119+1&lt;=15,IF(G$19&gt;='様式３（療養者名簿）（⑤の場合）'!$BD119,IF(G$19&lt;='様式３（療養者名簿）（⑤の場合）'!$BE119,1,0),0),0)</f>
        <v>0</v>
      </c>
      <c r="H114" s="256">
        <f>IF(H$19-'様式３（療養者名簿）（⑤の場合）'!$BD119+1&lt;=15,IF(H$19&gt;='様式３（療養者名簿）（⑤の場合）'!$BD119,IF(H$19&lt;='様式３（療養者名簿）（⑤の場合）'!$BE119,1,0),0),0)</f>
        <v>0</v>
      </c>
      <c r="I114" s="256">
        <f>IF(I$19-'様式３（療養者名簿）（⑤の場合）'!$BD119+1&lt;=15,IF(I$19&gt;='様式３（療養者名簿）（⑤の場合）'!$BD119,IF(I$19&lt;='様式３（療養者名簿）（⑤の場合）'!$BE119,1,0),0),0)</f>
        <v>0</v>
      </c>
      <c r="J114" s="256">
        <f>IF(J$19-'様式３（療養者名簿）（⑤の場合）'!$BD119+1&lt;=15,IF(J$19&gt;='様式３（療養者名簿）（⑤の場合）'!$BD119,IF(J$19&lt;='様式３（療養者名簿）（⑤の場合）'!$BE119,1,0),0),0)</f>
        <v>0</v>
      </c>
      <c r="K114" s="256">
        <f>IF(K$19-'様式３（療養者名簿）（⑤の場合）'!$BD119+1&lt;=15,IF(K$19&gt;='様式３（療養者名簿）（⑤の場合）'!$BD119,IF(K$19&lt;='様式３（療養者名簿）（⑤の場合）'!$BE119,1,0),0),0)</f>
        <v>0</v>
      </c>
      <c r="L114" s="256">
        <f>IF(L$19-'様式３（療養者名簿）（⑤の場合）'!$BD119+1&lt;=15,IF(L$19&gt;='様式３（療養者名簿）（⑤の場合）'!$BD119,IF(L$19&lt;='様式３（療養者名簿）（⑤の場合）'!$BE119,1,0),0),0)</f>
        <v>0</v>
      </c>
      <c r="M114" s="256">
        <f>IF(M$19-'様式３（療養者名簿）（⑤の場合）'!$BD119+1&lt;=15,IF(M$19&gt;='様式３（療養者名簿）（⑤の場合）'!$BD119,IF(M$19&lt;='様式３（療養者名簿）（⑤の場合）'!$BE119,1,0),0),0)</f>
        <v>0</v>
      </c>
      <c r="N114" s="256">
        <f>IF(N$19-'様式３（療養者名簿）（⑤の場合）'!$BD119+1&lt;=15,IF(N$19&gt;='様式３（療養者名簿）（⑤の場合）'!$BD119,IF(N$19&lt;='様式３（療養者名簿）（⑤の場合）'!$BE119,1,0),0),0)</f>
        <v>0</v>
      </c>
      <c r="O114" s="256">
        <f>IF(O$19-'様式３（療養者名簿）（⑤の場合）'!$BD119+1&lt;=15,IF(O$19&gt;='様式３（療養者名簿）（⑤の場合）'!$BD119,IF(O$19&lt;='様式３（療養者名簿）（⑤の場合）'!$BE119,1,0),0),0)</f>
        <v>0</v>
      </c>
      <c r="P114" s="256">
        <f>IF(P$19-'様式３（療養者名簿）（⑤の場合）'!$BD119+1&lt;=15,IF(P$19&gt;='様式３（療養者名簿）（⑤の場合）'!$BD119,IF(P$19&lt;='様式３（療養者名簿）（⑤の場合）'!$BE119,1,0),0),0)</f>
        <v>0</v>
      </c>
      <c r="Q114" s="256">
        <f>IF(Q$19-'様式３（療養者名簿）（⑤の場合）'!$BD119+1&lt;=15,IF(Q$19&gt;='様式３（療養者名簿）（⑤の場合）'!$BD119,IF(Q$19&lt;='様式３（療養者名簿）（⑤の場合）'!$BE119,1,0),0),0)</f>
        <v>0</v>
      </c>
      <c r="R114" s="256">
        <f>IF(R$19-'様式３（療養者名簿）（⑤の場合）'!$BD119+1&lt;=15,IF(R$19&gt;='様式３（療養者名簿）（⑤の場合）'!$BD119,IF(R$19&lt;='様式３（療養者名簿）（⑤の場合）'!$BE119,1,0),0),0)</f>
        <v>0</v>
      </c>
      <c r="S114" s="256">
        <f>IF(S$19-'様式３（療養者名簿）（⑤の場合）'!$BD119+1&lt;=15,IF(S$19&gt;='様式３（療養者名簿）（⑤の場合）'!$BD119,IF(S$19&lt;='様式３（療養者名簿）（⑤の場合）'!$BE119,1,0),0),0)</f>
        <v>0</v>
      </c>
      <c r="T114" s="256">
        <f>IF(T$19-'様式３（療養者名簿）（⑤の場合）'!$BD119+1&lt;=15,IF(T$19&gt;='様式３（療養者名簿）（⑤の場合）'!$BD119,IF(T$19&lt;='様式３（療養者名簿）（⑤の場合）'!$BE119,1,0),0),0)</f>
        <v>0</v>
      </c>
      <c r="U114" s="256">
        <f>IF(U$19-'様式３（療養者名簿）（⑤の場合）'!$BD119+1&lt;=15,IF(U$19&gt;='様式３（療養者名簿）（⑤の場合）'!$BD119,IF(U$19&lt;='様式３（療養者名簿）（⑤の場合）'!$BE119,1,0),0),0)</f>
        <v>0</v>
      </c>
      <c r="V114" s="256">
        <f>IF(V$19-'様式３（療養者名簿）（⑤の場合）'!$BD119+1&lt;=15,IF(V$19&gt;='様式３（療養者名簿）（⑤の場合）'!$BD119,IF(V$19&lt;='様式３（療養者名簿）（⑤の場合）'!$BE119,1,0),0),0)</f>
        <v>0</v>
      </c>
      <c r="W114" s="256">
        <f>IF(W$19-'様式３（療養者名簿）（⑤の場合）'!$BD119+1&lt;=15,IF(W$19&gt;='様式３（療養者名簿）（⑤の場合）'!$BD119,IF(W$19&lt;='様式３（療養者名簿）（⑤の場合）'!$BE119,1,0),0),0)</f>
        <v>0</v>
      </c>
      <c r="X114" s="256">
        <f>IF(X$19-'様式３（療養者名簿）（⑤の場合）'!$BD119+1&lt;=15,IF(X$19&gt;='様式３（療養者名簿）（⑤の場合）'!$BD119,IF(X$19&lt;='様式３（療養者名簿）（⑤の場合）'!$BE119,1,0),0),0)</f>
        <v>0</v>
      </c>
      <c r="Y114" s="256">
        <f>IF(Y$19-'様式３（療養者名簿）（⑤の場合）'!$BD119+1&lt;=15,IF(Y$19&gt;='様式３（療養者名簿）（⑤の場合）'!$BD119,IF(Y$19&lt;='様式３（療養者名簿）（⑤の場合）'!$BE119,1,0),0),0)</f>
        <v>0</v>
      </c>
      <c r="Z114" s="256">
        <f>IF(Z$19-'様式３（療養者名簿）（⑤の場合）'!$BD119+1&lt;=15,IF(Z$19&gt;='様式３（療養者名簿）（⑤の場合）'!$BD119,IF(Z$19&lt;='様式３（療養者名簿）（⑤の場合）'!$BE119,1,0),0),0)</f>
        <v>0</v>
      </c>
      <c r="AA114" s="256">
        <f>IF(AA$19-'様式３（療養者名簿）（⑤の場合）'!$BD119+1&lt;=15,IF(AA$19&gt;='様式３（療養者名簿）（⑤の場合）'!$BD119,IF(AA$19&lt;='様式３（療養者名簿）（⑤の場合）'!$BE119,1,0),0),0)</f>
        <v>0</v>
      </c>
      <c r="AB114" s="256">
        <f>IF(AB$19-'様式３（療養者名簿）（⑤の場合）'!$BD119+1&lt;=15,IF(AB$19&gt;='様式３（療養者名簿）（⑤の場合）'!$BD119,IF(AB$19&lt;='様式３（療養者名簿）（⑤の場合）'!$BE119,1,0),0),0)</f>
        <v>0</v>
      </c>
      <c r="AC114" s="256">
        <f>IF(AC$19-'様式３（療養者名簿）（⑤の場合）'!$BD119+1&lt;=15,IF(AC$19&gt;='様式３（療養者名簿）（⑤の場合）'!$BD119,IF(AC$19&lt;='様式３（療養者名簿）（⑤の場合）'!$BE119,1,0),0),0)</f>
        <v>0</v>
      </c>
      <c r="AD114" s="256">
        <f>IF(AD$19-'様式３（療養者名簿）（⑤の場合）'!$BD119+1&lt;=15,IF(AD$19&gt;='様式３（療養者名簿）（⑤の場合）'!$BD119,IF(AD$19&lt;='様式３（療養者名簿）（⑤の場合）'!$BE119,1,0),0),0)</f>
        <v>0</v>
      </c>
      <c r="AE114" s="256">
        <f>IF(AE$19-'様式３（療養者名簿）（⑤の場合）'!$BD119+1&lt;=15,IF(AE$19&gt;='様式３（療養者名簿）（⑤の場合）'!$BD119,IF(AE$19&lt;='様式３（療養者名簿）（⑤の場合）'!$BE119,1,0),0),0)</f>
        <v>0</v>
      </c>
      <c r="AF114" s="256">
        <f>IF(AF$19-'様式３（療養者名簿）（⑤の場合）'!$BD119+1&lt;=15,IF(AF$19&gt;='様式３（療養者名簿）（⑤の場合）'!$BD119,IF(AF$19&lt;='様式３（療養者名簿）（⑤の場合）'!$BE119,1,0),0),0)</f>
        <v>0</v>
      </c>
      <c r="AG114" s="256">
        <f>IF(AG$19-'様式３（療養者名簿）（⑤の場合）'!$BD119+1&lt;=15,IF(AG$19&gt;='様式３（療養者名簿）（⑤の場合）'!$BD119,IF(AG$19&lt;='様式３（療養者名簿）（⑤の場合）'!$BE119,1,0),0),0)</f>
        <v>0</v>
      </c>
      <c r="AH114" s="256">
        <f>IF(AH$19-'様式３（療養者名簿）（⑤の場合）'!$BD119+1&lt;=15,IF(AH$19&gt;='様式３（療養者名簿）（⑤の場合）'!$BD119,IF(AH$19&lt;='様式３（療養者名簿）（⑤の場合）'!$BE119,1,0),0),0)</f>
        <v>0</v>
      </c>
      <c r="AI114" s="256">
        <f>IF(AI$19-'様式３（療養者名簿）（⑤の場合）'!$BD119+1&lt;=15,IF(AI$19&gt;='様式３（療養者名簿）（⑤の場合）'!$BD119,IF(AI$19&lt;='様式３（療養者名簿）（⑤の場合）'!$BE119,1,0),0),0)</f>
        <v>0</v>
      </c>
      <c r="AJ114" s="256">
        <f>IF(AJ$19-'様式３（療養者名簿）（⑤の場合）'!$BD119+1&lt;=15,IF(AJ$19&gt;='様式３（療養者名簿）（⑤の場合）'!$BD119,IF(AJ$19&lt;='様式３（療養者名簿）（⑤の場合）'!$BE119,1,0),0),0)</f>
        <v>0</v>
      </c>
      <c r="AK114" s="256">
        <f>IF(AK$19-'様式３（療養者名簿）（⑤の場合）'!$BD119+1&lt;=15,IF(AK$19&gt;='様式３（療養者名簿）（⑤の場合）'!$BD119,IF(AK$19&lt;='様式３（療養者名簿）（⑤の場合）'!$BE119,1,0),0),0)</f>
        <v>0</v>
      </c>
      <c r="AL114" s="256">
        <f>IF(AL$19-'様式３（療養者名簿）（⑤の場合）'!$BD119+1&lt;=15,IF(AL$19&gt;='様式３（療養者名簿）（⑤の場合）'!$BD119,IF(AL$19&lt;='様式３（療養者名簿）（⑤の場合）'!$BE119,1,0),0),0)</f>
        <v>0</v>
      </c>
      <c r="AM114" s="256">
        <f>IF(AM$19-'様式３（療養者名簿）（⑤の場合）'!$BD119+1&lt;=15,IF(AM$19&gt;='様式３（療養者名簿）（⑤の場合）'!$BD119,IF(AM$19&lt;='様式３（療養者名簿）（⑤の場合）'!$BE119,1,0),0),0)</f>
        <v>0</v>
      </c>
      <c r="AN114" s="256">
        <f>IF(AN$19-'様式３（療養者名簿）（⑤の場合）'!$BD119+1&lt;=15,IF(AN$19&gt;='様式３（療養者名簿）（⑤の場合）'!$BD119,IF(AN$19&lt;='様式３（療養者名簿）（⑤の場合）'!$BE119,1,0),0),0)</f>
        <v>0</v>
      </c>
      <c r="AO114" s="256">
        <f>IF(AO$19-'様式３（療養者名簿）（⑤の場合）'!$BD119+1&lt;=15,IF(AO$19&gt;='様式３（療養者名簿）（⑤の場合）'!$BD119,IF(AO$19&lt;='様式３（療養者名簿）（⑤の場合）'!$BE119,1,0),0),0)</f>
        <v>0</v>
      </c>
      <c r="AP114" s="256">
        <f>IF(AP$19-'様式３（療養者名簿）（⑤の場合）'!$BD119+1&lt;=15,IF(AP$19&gt;='様式３（療養者名簿）（⑤の場合）'!$BD119,IF(AP$19&lt;='様式３（療養者名簿）（⑤の場合）'!$BE119,1,0),0),0)</f>
        <v>0</v>
      </c>
      <c r="AQ114" s="256">
        <f>IF(AQ$19-'様式３（療養者名簿）（⑤の場合）'!$BD119+1&lt;=15,IF(AQ$19&gt;='様式３（療養者名簿）（⑤の場合）'!$BD119,IF(AQ$19&lt;='様式３（療養者名簿）（⑤の場合）'!$BE119,1,0),0),0)</f>
        <v>0</v>
      </c>
      <c r="AR114" s="256">
        <f>IF(AR$19-'様式３（療養者名簿）（⑤の場合）'!$BD119+1&lt;=15,IF(AR$19&gt;='様式３（療養者名簿）（⑤の場合）'!$BD119,IF(AR$19&lt;='様式３（療養者名簿）（⑤の場合）'!$BE119,1,0),0),0)</f>
        <v>0</v>
      </c>
      <c r="AS114" s="256">
        <f>IF(AS$19-'様式３（療養者名簿）（⑤の場合）'!$BD119+1&lt;=15,IF(AS$19&gt;='様式３（療養者名簿）（⑤の場合）'!$BD119,IF(AS$19&lt;='様式３（療養者名簿）（⑤の場合）'!$BE119,1,0),0),0)</f>
        <v>0</v>
      </c>
      <c r="AT114" s="256">
        <f>IF(AT$19-'様式３（療養者名簿）（⑤の場合）'!$BD119+1&lt;=15,IF(AT$19&gt;='様式３（療養者名簿）（⑤の場合）'!$BD119,IF(AT$19&lt;='様式３（療養者名簿）（⑤の場合）'!$BE119,1,0),0),0)</f>
        <v>0</v>
      </c>
      <c r="AU114" s="256">
        <f>IF(AU$19-'様式３（療養者名簿）（⑤の場合）'!$BD119+1&lt;=15,IF(AU$19&gt;='様式３（療養者名簿）（⑤の場合）'!$BD119,IF(AU$19&lt;='様式３（療養者名簿）（⑤の場合）'!$BE119,1,0),0),0)</f>
        <v>0</v>
      </c>
      <c r="AV114" s="256">
        <f>IF(AV$19-'様式３（療養者名簿）（⑤の場合）'!$BD119+1&lt;=15,IF(AV$19&gt;='様式３（療養者名簿）（⑤の場合）'!$BD119,IF(AV$19&lt;='様式３（療養者名簿）（⑤の場合）'!$BE119,1,0),0),0)</f>
        <v>0</v>
      </c>
      <c r="AW114" s="256">
        <f>IF(AW$19-'様式３（療養者名簿）（⑤の場合）'!$BD119+1&lt;=15,IF(AW$19&gt;='様式３（療養者名簿）（⑤の場合）'!$BD119,IF(AW$19&lt;='様式３（療養者名簿）（⑤の場合）'!$BE119,1,0),0),0)</f>
        <v>0</v>
      </c>
      <c r="AX114" s="256">
        <f>IF(AX$19-'様式３（療養者名簿）（⑤の場合）'!$BD119+1&lt;=15,IF(AX$19&gt;='様式３（療養者名簿）（⑤の場合）'!$BD119,IF(AX$19&lt;='様式３（療養者名簿）（⑤の場合）'!$BE119,1,0),0),0)</f>
        <v>0</v>
      </c>
      <c r="AY114" s="256">
        <f>IF(AY$19-'様式３（療養者名簿）（⑤の場合）'!$BD119+1&lt;=15,IF(AY$19&gt;='様式３（療養者名簿）（⑤の場合）'!$BD119,IF(AY$19&lt;='様式３（療養者名簿）（⑤の場合）'!$BE119,1,0),0),0)</f>
        <v>0</v>
      </c>
      <c r="AZ114" s="256">
        <f>IF(AZ$19-'様式３（療養者名簿）（⑤の場合）'!$BD119+1&lt;=15,IF(AZ$19&gt;='様式３（療養者名簿）（⑤の場合）'!$BD119,IF(AZ$19&lt;='様式３（療養者名簿）（⑤の場合）'!$BE119,1,0),0),0)</f>
        <v>0</v>
      </c>
      <c r="BA114" s="256">
        <f>IF(BA$19-'様式３（療養者名簿）（⑤の場合）'!$BD119+1&lt;=15,IF(BA$19&gt;='様式３（療養者名簿）（⑤の場合）'!$BD119,IF(BA$19&lt;='様式３（療養者名簿）（⑤の場合）'!$BE119,1,0),0),0)</f>
        <v>0</v>
      </c>
      <c r="BB114" s="256">
        <f>IF(BB$19-'様式３（療養者名簿）（⑤の場合）'!$BD119+1&lt;=15,IF(BB$19&gt;='様式３（療養者名簿）（⑤の場合）'!$BD119,IF(BB$19&lt;='様式３（療養者名簿）（⑤の場合）'!$BE119,1,0),0),0)</f>
        <v>0</v>
      </c>
      <c r="BC114" s="256">
        <f>IF(BC$19-'様式３（療養者名簿）（⑤の場合）'!$BD119+1&lt;=15,IF(BC$19&gt;='様式３（療養者名簿）（⑤の場合）'!$BD119,IF(BC$19&lt;='様式３（療養者名簿）（⑤の場合）'!$BE119,1,0),0),0)</f>
        <v>0</v>
      </c>
      <c r="BD114" s="256">
        <f>IF(BD$19-'様式３（療養者名簿）（⑤の場合）'!$BD119+1&lt;=15,IF(BD$19&gt;='様式３（療養者名簿）（⑤の場合）'!$BD119,IF(BD$19&lt;='様式３（療養者名簿）（⑤の場合）'!$BE119,1,0),0),0)</f>
        <v>0</v>
      </c>
      <c r="BE114" s="256">
        <f>IF(BE$19-'様式３（療養者名簿）（⑤の場合）'!$BD119+1&lt;=15,IF(BE$19&gt;='様式３（療養者名簿）（⑤の場合）'!$BD119,IF(BE$19&lt;='様式３（療養者名簿）（⑤の場合）'!$BE119,1,0),0),0)</f>
        <v>0</v>
      </c>
      <c r="BF114" s="256">
        <f>IF(BF$19-'様式３（療養者名簿）（⑤の場合）'!$BD119+1&lt;=15,IF(BF$19&gt;='様式３（療養者名簿）（⑤の場合）'!$BD119,IF(BF$19&lt;='様式３（療養者名簿）（⑤の場合）'!$BE119,1,0),0),0)</f>
        <v>0</v>
      </c>
      <c r="BG114" s="256">
        <f>IF(BG$19-'様式３（療養者名簿）（⑤の場合）'!$BD119+1&lt;=15,IF(BG$19&gt;='様式３（療養者名簿）（⑤の場合）'!$BD119,IF(BG$19&lt;='様式３（療養者名簿）（⑤の場合）'!$BE119,1,0),0),0)</f>
        <v>0</v>
      </c>
      <c r="BH114" s="256">
        <f>IF(BH$19-'様式３（療養者名簿）（⑤の場合）'!$BD119+1&lt;=15,IF(BH$19&gt;='様式３（療養者名簿）（⑤の場合）'!$BD119,IF(BH$19&lt;='様式３（療養者名簿）（⑤の場合）'!$BE119,1,0),0),0)</f>
        <v>0</v>
      </c>
      <c r="BI114" s="256">
        <f>IF(BI$19-'様式３（療養者名簿）（⑤の場合）'!$BD119+1&lt;=15,IF(BI$19&gt;='様式３（療養者名簿）（⑤の場合）'!$BD119,IF(BI$19&lt;='様式３（療養者名簿）（⑤の場合）'!$BE119,1,0),0),0)</f>
        <v>0</v>
      </c>
      <c r="BJ114" s="256">
        <f>IF(BJ$19-'様式３（療養者名簿）（⑤の場合）'!$BD119+1&lt;=15,IF(BJ$19&gt;='様式３（療養者名簿）（⑤の場合）'!$BD119,IF(BJ$19&lt;='様式３（療養者名簿）（⑤の場合）'!$BE119,1,0),0),0)</f>
        <v>0</v>
      </c>
      <c r="BK114" s="256">
        <f>IF(BK$19-'様式３（療養者名簿）（⑤の場合）'!$BD119+1&lt;=15,IF(BK$19&gt;='様式３（療養者名簿）（⑤の場合）'!$BD119,IF(BK$19&lt;='様式３（療養者名簿）（⑤の場合）'!$BE119,1,0),0),0)</f>
        <v>0</v>
      </c>
      <c r="BL114" s="256">
        <f>IF(BL$19-'様式３（療養者名簿）（⑤の場合）'!$BD119+1&lt;=15,IF(BL$19&gt;='様式３（療養者名簿）（⑤の場合）'!$BD119,IF(BL$19&lt;='様式３（療養者名簿）（⑤の場合）'!$BE119,1,0),0),0)</f>
        <v>0</v>
      </c>
      <c r="BM114" s="256">
        <f>IF(BM$19-'様式３（療養者名簿）（⑤の場合）'!$BD119+1&lt;=15,IF(BM$19&gt;='様式３（療養者名簿）（⑤の場合）'!$BD119,IF(BM$19&lt;='様式３（療養者名簿）（⑤の場合）'!$BE119,1,0),0),0)</f>
        <v>0</v>
      </c>
      <c r="BN114" s="256">
        <f>IF(BN$19-'様式３（療養者名簿）（⑤の場合）'!$BD119+1&lt;=15,IF(BN$19&gt;='様式３（療養者名簿）（⑤の場合）'!$BD119,IF(BN$19&lt;='様式３（療養者名簿）（⑤の場合）'!$BE119,1,0),0),0)</f>
        <v>0</v>
      </c>
      <c r="BO114" s="256">
        <f>IF(BO$19-'様式３（療養者名簿）（⑤の場合）'!$BD119+1&lt;=15,IF(BO$19&gt;='様式３（療養者名簿）（⑤の場合）'!$BD119,IF(BO$19&lt;='様式３（療養者名簿）（⑤の場合）'!$BE119,1,0),0),0)</f>
        <v>0</v>
      </c>
      <c r="BP114" s="256">
        <f>IF(BP$19-'様式３（療養者名簿）（⑤の場合）'!$BD119+1&lt;=15,IF(BP$19&gt;='様式３（療養者名簿）（⑤の場合）'!$BD119,IF(BP$19&lt;='様式３（療養者名簿）（⑤の場合）'!$BE119,1,0),0),0)</f>
        <v>0</v>
      </c>
      <c r="BQ114" s="256">
        <f>IF(BQ$19-'様式３（療養者名簿）（⑤の場合）'!$BD119+1&lt;=15,IF(BQ$19&gt;='様式３（療養者名簿）（⑤の場合）'!$BD119,IF(BQ$19&lt;='様式３（療養者名簿）（⑤の場合）'!$BE119,1,0),0),0)</f>
        <v>0</v>
      </c>
      <c r="BR114" s="256">
        <f>IF(BR$19-'様式３（療養者名簿）（⑤の場合）'!$BD119+1&lt;=15,IF(BR$19&gt;='様式３（療養者名簿）（⑤の場合）'!$BD119,IF(BR$19&lt;='様式３（療養者名簿）（⑤の場合）'!$BE119,1,0),0),0)</f>
        <v>0</v>
      </c>
      <c r="BS114" s="256">
        <f>IF(BS$19-'様式３（療養者名簿）（⑤の場合）'!$BD119+1&lt;=15,IF(BS$19&gt;='様式３（療養者名簿）（⑤の場合）'!$BD119,IF(BS$19&lt;='様式３（療養者名簿）（⑤の場合）'!$BE119,1,0),0),0)</f>
        <v>0</v>
      </c>
      <c r="BT114" s="256">
        <f>IF(BT$19-'様式３（療養者名簿）（⑤の場合）'!$BD119+1&lt;=15,IF(BT$19&gt;='様式３（療養者名簿）（⑤の場合）'!$BD119,IF(BT$19&lt;='様式３（療養者名簿）（⑤の場合）'!$BE119,1,0),0),0)</f>
        <v>0</v>
      </c>
      <c r="BU114" s="256">
        <f>IF(BU$19-'様式３（療養者名簿）（⑤の場合）'!$BD119+1&lt;=15,IF(BU$19&gt;='様式３（療養者名簿）（⑤の場合）'!$BD119,IF(BU$19&lt;='様式３（療養者名簿）（⑤の場合）'!$BE119,1,0),0),0)</f>
        <v>0</v>
      </c>
      <c r="BV114" s="256">
        <f>IF(BV$19-'様式３（療養者名簿）（⑤の場合）'!$BD119+1&lt;=15,IF(BV$19&gt;='様式３（療養者名簿）（⑤の場合）'!$BD119,IF(BV$19&lt;='様式３（療養者名簿）（⑤の場合）'!$BE119,1,0),0),0)</f>
        <v>0</v>
      </c>
      <c r="BW114" s="256">
        <f>IF(BW$19-'様式３（療養者名簿）（⑤の場合）'!$BD119+1&lt;=15,IF(BW$19&gt;='様式３（療養者名簿）（⑤の場合）'!$BD119,IF(BW$19&lt;='様式３（療養者名簿）（⑤の場合）'!$BE119,1,0),0),0)</f>
        <v>0</v>
      </c>
      <c r="BX114" s="256">
        <f>IF(BX$19-'様式３（療養者名簿）（⑤の場合）'!$BD119+1&lt;=15,IF(BX$19&gt;='様式３（療養者名簿）（⑤の場合）'!$BD119,IF(BX$19&lt;='様式３（療養者名簿）（⑤の場合）'!$BE119,1,0),0),0)</f>
        <v>0</v>
      </c>
      <c r="BY114" s="256">
        <f>IF(BY$19-'様式３（療養者名簿）（⑤の場合）'!$BD119+1&lt;=15,IF(BY$19&gt;='様式３（療養者名簿）（⑤の場合）'!$BD119,IF(BY$19&lt;='様式３（療養者名簿）（⑤の場合）'!$BE119,1,0),0),0)</f>
        <v>0</v>
      </c>
      <c r="BZ114" s="256">
        <f>IF(BZ$19-'様式３（療養者名簿）（⑤の場合）'!$BD119+1&lt;=15,IF(BZ$19&gt;='様式３（療養者名簿）（⑤の場合）'!$BD119,IF(BZ$19&lt;='様式３（療養者名簿）（⑤の場合）'!$BE119,1,0),0),0)</f>
        <v>0</v>
      </c>
      <c r="CA114" s="256">
        <f>IF(CA$19-'様式３（療養者名簿）（⑤の場合）'!$BD119+1&lt;=15,IF(CA$19&gt;='様式３（療養者名簿）（⑤の場合）'!$BD119,IF(CA$19&lt;='様式３（療養者名簿）（⑤の場合）'!$BE119,1,0),0),0)</f>
        <v>0</v>
      </c>
      <c r="CB114" s="256">
        <f>IF(CB$19-'様式３（療養者名簿）（⑤の場合）'!$BD119+1&lt;=15,IF(CB$19&gt;='様式３（療養者名簿）（⑤の場合）'!$BD119,IF(CB$19&lt;='様式３（療養者名簿）（⑤の場合）'!$BE119,1,0),0),0)</f>
        <v>0</v>
      </c>
      <c r="CC114" s="256">
        <f>IF(CC$19-'様式３（療養者名簿）（⑤の場合）'!$BD119+1&lt;=15,IF(CC$19&gt;='様式３（療養者名簿）（⑤の場合）'!$BD119,IF(CC$19&lt;='様式３（療養者名簿）（⑤の場合）'!$BE119,1,0),0),0)</f>
        <v>0</v>
      </c>
      <c r="CD114" s="256">
        <f>IF(CD$19-'様式３（療養者名簿）（⑤の場合）'!$BD119+1&lt;=15,IF(CD$19&gt;='様式３（療養者名簿）（⑤の場合）'!$BD119,IF(CD$19&lt;='様式３（療養者名簿）（⑤の場合）'!$BE119,1,0),0),0)</f>
        <v>0</v>
      </c>
      <c r="CE114" s="256">
        <f>IF(CE$19-'様式３（療養者名簿）（⑤の場合）'!$BD119+1&lt;=15,IF(CE$19&gt;='様式３（療養者名簿）（⑤の場合）'!$BD119,IF(CE$19&lt;='様式３（療養者名簿）（⑤の場合）'!$BE119,1,0),0),0)</f>
        <v>0</v>
      </c>
      <c r="CF114" s="256">
        <f>IF(CF$19-'様式３（療養者名簿）（⑤の場合）'!$BD119+1&lt;=15,IF(CF$19&gt;='様式３（療養者名簿）（⑤の場合）'!$BD119,IF(CF$19&lt;='様式３（療養者名簿）（⑤の場合）'!$BE119,1,0),0),0)</f>
        <v>0</v>
      </c>
      <c r="CG114" s="256">
        <f>IF(CG$19-'様式３（療養者名簿）（⑤の場合）'!$BD119+1&lt;=15,IF(CG$19&gt;='様式３（療養者名簿）（⑤の場合）'!$BD119,IF(CG$19&lt;='様式３（療養者名簿）（⑤の場合）'!$BE119,1,0),0),0)</f>
        <v>0</v>
      </c>
      <c r="CH114" s="256">
        <f>IF(CH$19-'様式３（療養者名簿）（⑤の場合）'!$BD119+1&lt;=15,IF(CH$19&gt;='様式３（療養者名簿）（⑤の場合）'!$BD119,IF(CH$19&lt;='様式３（療養者名簿）（⑤の場合）'!$BE119,1,0),0),0)</f>
        <v>0</v>
      </c>
      <c r="CI114" s="256">
        <f>IF(CI$19-'様式３（療養者名簿）（⑤の場合）'!$BD119+1&lt;=15,IF(CI$19&gt;='様式３（療養者名簿）（⑤の場合）'!$BD119,IF(CI$19&lt;='様式３（療養者名簿）（⑤の場合）'!$BE119,1,0),0),0)</f>
        <v>0</v>
      </c>
      <c r="CJ114" s="256">
        <f>IF(CJ$19-'様式３（療養者名簿）（⑤の場合）'!$BD119+1&lt;=15,IF(CJ$19&gt;='様式３（療養者名簿）（⑤の場合）'!$BD119,IF(CJ$19&lt;='様式３（療養者名簿）（⑤の場合）'!$BE119,1,0),0),0)</f>
        <v>0</v>
      </c>
      <c r="CK114" s="256">
        <f>IF(CK$19-'様式３（療養者名簿）（⑤の場合）'!$BD119+1&lt;=15,IF(CK$19&gt;='様式３（療養者名簿）（⑤の場合）'!$BD119,IF(CK$19&lt;='様式３（療養者名簿）（⑤の場合）'!$BE119,1,0),0),0)</f>
        <v>0</v>
      </c>
      <c r="CL114" s="256">
        <f>IF(CL$19-'様式３（療養者名簿）（⑤の場合）'!$BD119+1&lt;=15,IF(CL$19&gt;='様式３（療養者名簿）（⑤の場合）'!$BD119,IF(CL$19&lt;='様式３（療養者名簿）（⑤の場合）'!$BE119,1,0),0),0)</f>
        <v>0</v>
      </c>
      <c r="CM114" s="256">
        <f>IF(CM$19-'様式３（療養者名簿）（⑤の場合）'!$BD119+1&lt;=15,IF(CM$19&gt;='様式３（療養者名簿）（⑤の場合）'!$BD119,IF(CM$19&lt;='様式３（療養者名簿）（⑤の場合）'!$BE119,1,0),0),0)</f>
        <v>0</v>
      </c>
      <c r="CN114" s="256">
        <f>IF(CN$19-'様式３（療養者名簿）（⑤の場合）'!$BD119+1&lt;=15,IF(CN$19&gt;='様式３（療養者名簿）（⑤の場合）'!$BD119,IF(CN$19&lt;='様式３（療養者名簿）（⑤の場合）'!$BE119,1,0),0),0)</f>
        <v>0</v>
      </c>
      <c r="CO114" s="256">
        <f>IF(CO$19-'様式３（療養者名簿）（⑤の場合）'!$BD119+1&lt;=15,IF(CO$19&gt;='様式３（療養者名簿）（⑤の場合）'!$BD119,IF(CO$19&lt;='様式３（療養者名簿）（⑤の場合）'!$BE119,1,0),0),0)</f>
        <v>0</v>
      </c>
      <c r="CP114" s="256">
        <f>IF(CP$19-'様式３（療養者名簿）（⑤の場合）'!$BD119+1&lt;=15,IF(CP$19&gt;='様式３（療養者名簿）（⑤の場合）'!$BD119,IF(CP$19&lt;='様式３（療養者名簿）（⑤の場合）'!$BE119,1,0),0),0)</f>
        <v>0</v>
      </c>
      <c r="CQ114" s="256">
        <f>IF(CQ$19-'様式３（療養者名簿）（⑤の場合）'!$BD119+1&lt;=15,IF(CQ$19&gt;='様式３（療養者名簿）（⑤の場合）'!$BD119,IF(CQ$19&lt;='様式３（療養者名簿）（⑤の場合）'!$BE119,1,0),0),0)</f>
        <v>0</v>
      </c>
      <c r="CR114" s="256">
        <f>IF(CR$19-'様式３（療養者名簿）（⑤の場合）'!$BD119+1&lt;=15,IF(CR$19&gt;='様式３（療養者名簿）（⑤の場合）'!$BD119,IF(CR$19&lt;='様式３（療養者名簿）（⑤の場合）'!$BE119,1,0),0),0)</f>
        <v>0</v>
      </c>
      <c r="CS114" s="256">
        <f>IF(CS$19-'様式３（療養者名簿）（⑤の場合）'!$BD119+1&lt;=15,IF(CS$19&gt;='様式３（療養者名簿）（⑤の場合）'!$BD119,IF(CS$19&lt;='様式３（療養者名簿）（⑤の場合）'!$BE119,1,0),0),0)</f>
        <v>0</v>
      </c>
      <c r="CT114" s="256">
        <f>IF(CT$19-'様式３（療養者名簿）（⑤の場合）'!$BD119+1&lt;=15,IF(CT$19&gt;='様式３（療養者名簿）（⑤の場合）'!$BD119,IF(CT$19&lt;='様式３（療養者名簿）（⑤の場合）'!$BE119,1,0),0),0)</f>
        <v>0</v>
      </c>
      <c r="CU114" s="256">
        <f>IF(CU$19-'様式３（療養者名簿）（⑤の場合）'!$BD119+1&lt;=15,IF(CU$19&gt;='様式３（療養者名簿）（⑤の場合）'!$BD119,IF(CU$19&lt;='様式３（療養者名簿）（⑤の場合）'!$BE119,1,0),0),0)</f>
        <v>0</v>
      </c>
      <c r="CV114" s="256">
        <f>IF(CV$19-'様式３（療養者名簿）（⑤の場合）'!$BD119+1&lt;=15,IF(CV$19&gt;='様式３（療養者名簿）（⑤の場合）'!$BD119,IF(CV$19&lt;='様式３（療養者名簿）（⑤の場合）'!$BE119,1,0),0),0)</f>
        <v>0</v>
      </c>
      <c r="CW114" s="256">
        <f>IF(CW$19-'様式３（療養者名簿）（⑤の場合）'!$BD119+1&lt;=15,IF(CW$19&gt;='様式３（療養者名簿）（⑤の場合）'!$BD119,IF(CW$19&lt;='様式３（療養者名簿）（⑤の場合）'!$BE119,1,0),0),0)</f>
        <v>0</v>
      </c>
      <c r="CX114" s="256">
        <f>IF(CX$19-'様式３（療養者名簿）（⑤の場合）'!$BD119+1&lt;=15,IF(CX$19&gt;='様式３（療養者名簿）（⑤の場合）'!$BD119,IF(CX$19&lt;='様式３（療養者名簿）（⑤の場合）'!$BE119,1,0),0),0)</f>
        <v>0</v>
      </c>
      <c r="CY114" s="256">
        <f>IF(CY$19-'様式３（療養者名簿）（⑤の場合）'!$BD119+1&lt;=15,IF(CY$19&gt;='様式３（療養者名簿）（⑤の場合）'!$BD119,IF(CY$19&lt;='様式３（療養者名簿）（⑤の場合）'!$BE119,1,0),0),0)</f>
        <v>0</v>
      </c>
      <c r="CZ114" s="256">
        <f>IF(CZ$19-'様式３（療養者名簿）（⑤の場合）'!$BD119+1&lt;=15,IF(CZ$19&gt;='様式３（療養者名簿）（⑤の場合）'!$BD119,IF(CZ$19&lt;='様式３（療養者名簿）（⑤の場合）'!$BE119,1,0),0),0)</f>
        <v>0</v>
      </c>
      <c r="DA114" s="256">
        <f>IF(DA$19-'様式３（療養者名簿）（⑤の場合）'!$BD119+1&lt;=15,IF(DA$19&gt;='様式３（療養者名簿）（⑤の場合）'!$BD119,IF(DA$19&lt;='様式３（療養者名簿）（⑤の場合）'!$BE119,1,0),0),0)</f>
        <v>0</v>
      </c>
      <c r="DB114" s="256">
        <f>IF(DB$19-'様式３（療養者名簿）（⑤の場合）'!$BD119+1&lt;=15,IF(DB$19&gt;='様式３（療養者名簿）（⑤の場合）'!$BD119,IF(DB$19&lt;='様式３（療養者名簿）（⑤の場合）'!$BE119,1,0),0),0)</f>
        <v>0</v>
      </c>
      <c r="DC114" s="256">
        <f>IF(DC$19-'様式３（療養者名簿）（⑤の場合）'!$BD119+1&lt;=15,IF(DC$19&gt;='様式３（療養者名簿）（⑤の場合）'!$BD119,IF(DC$19&lt;='様式３（療養者名簿）（⑤の場合）'!$BE119,1,0),0),0)</f>
        <v>0</v>
      </c>
      <c r="DD114" s="256">
        <f>IF(DD$19-'様式３（療養者名簿）（⑤の場合）'!$BD119+1&lt;=15,IF(DD$19&gt;='様式３（療養者名簿）（⑤の場合）'!$BD119,IF(DD$19&lt;='様式３（療養者名簿）（⑤の場合）'!$BE119,1,0),0),0)</f>
        <v>0</v>
      </c>
      <c r="DE114" s="256">
        <f>IF(DE$19-'様式３（療養者名簿）（⑤の場合）'!$BD119+1&lt;=15,IF(DE$19&gt;='様式３（療養者名簿）（⑤の場合）'!$BD119,IF(DE$19&lt;='様式３（療養者名簿）（⑤の場合）'!$BE119,1,0),0),0)</f>
        <v>0</v>
      </c>
      <c r="DF114" s="256">
        <f>IF(DF$19-'様式３（療養者名簿）（⑤の場合）'!$BD119+1&lt;=15,IF(DF$19&gt;='様式３（療養者名簿）（⑤の場合）'!$BD119,IF(DF$19&lt;='様式３（療養者名簿）（⑤の場合）'!$BE119,1,0),0),0)</f>
        <v>0</v>
      </c>
      <c r="DG114" s="256">
        <f>IF(DG$19-'様式３（療養者名簿）（⑤の場合）'!$BD119+1&lt;=15,IF(DG$19&gt;='様式３（療養者名簿）（⑤の場合）'!$BD119,IF(DG$19&lt;='様式３（療養者名簿）（⑤の場合）'!$BE119,1,0),0),0)</f>
        <v>0</v>
      </c>
      <c r="DH114" s="256">
        <f>IF(DH$19-'様式３（療養者名簿）（⑤の場合）'!$BD119+1&lt;=15,IF(DH$19&gt;='様式３（療養者名簿）（⑤の場合）'!$BD119,IF(DH$19&lt;='様式３（療養者名簿）（⑤の場合）'!$BE119,1,0),0),0)</f>
        <v>0</v>
      </c>
      <c r="DI114" s="256">
        <f>IF(DI$19-'様式３（療養者名簿）（⑤の場合）'!$BD119+1&lt;=15,IF(DI$19&gt;='様式３（療養者名簿）（⑤の場合）'!$BD119,IF(DI$19&lt;='様式３（療養者名簿）（⑤の場合）'!$BE119,1,0),0),0)</f>
        <v>0</v>
      </c>
      <c r="DJ114" s="256">
        <f>IF(DJ$19-'様式３（療養者名簿）（⑤の場合）'!$BD119+1&lt;=15,IF(DJ$19&gt;='様式３（療養者名簿）（⑤の場合）'!$BD119,IF(DJ$19&lt;='様式３（療養者名簿）（⑤の場合）'!$BE119,1,0),0),0)</f>
        <v>0</v>
      </c>
      <c r="DK114" s="256">
        <f>IF(DK$19-'様式３（療養者名簿）（⑤の場合）'!$BD119+1&lt;=15,IF(DK$19&gt;='様式３（療養者名簿）（⑤の場合）'!$BD119,IF(DK$19&lt;='様式３（療養者名簿）（⑤の場合）'!$BE119,1,0),0),0)</f>
        <v>0</v>
      </c>
      <c r="DL114" s="256">
        <f>IF(DL$19-'様式３（療養者名簿）（⑤の場合）'!$BD119+1&lt;=15,IF(DL$19&gt;='様式３（療養者名簿）（⑤の場合）'!$BD119,IF(DL$19&lt;='様式３（療養者名簿）（⑤の場合）'!$BE119,1,0),0),0)</f>
        <v>0</v>
      </c>
      <c r="DM114" s="256">
        <f>IF(DM$19-'様式３（療養者名簿）（⑤の場合）'!$BD119+1&lt;=15,IF(DM$19&gt;='様式３（療養者名簿）（⑤の場合）'!$BD119,IF(DM$19&lt;='様式３（療養者名簿）（⑤の場合）'!$BE119,1,0),0),0)</f>
        <v>0</v>
      </c>
      <c r="DN114" s="256">
        <f>IF(DN$19-'様式３（療養者名簿）（⑤の場合）'!$BD119+1&lt;=15,IF(DN$19&gt;='様式３（療養者名簿）（⑤の場合）'!$BD119,IF(DN$19&lt;='様式３（療養者名簿）（⑤の場合）'!$BE119,1,0),0),0)</f>
        <v>0</v>
      </c>
      <c r="DO114" s="256">
        <f>IF(DO$19-'様式３（療養者名簿）（⑤の場合）'!$BD119+1&lt;=15,IF(DO$19&gt;='様式３（療養者名簿）（⑤の場合）'!$BD119,IF(DO$19&lt;='様式３（療養者名簿）（⑤の場合）'!$BE119,1,0),0),0)</f>
        <v>0</v>
      </c>
      <c r="DP114" s="256">
        <f>IF(DP$19-'様式３（療養者名簿）（⑤の場合）'!$BD119+1&lt;=15,IF(DP$19&gt;='様式３（療養者名簿）（⑤の場合）'!$BD119,IF(DP$19&lt;='様式３（療養者名簿）（⑤の場合）'!$BE119,1,0),0),0)</f>
        <v>0</v>
      </c>
      <c r="DQ114" s="256">
        <f>IF(DQ$19-'様式３（療養者名簿）（⑤の場合）'!$BD119+1&lt;=15,IF(DQ$19&gt;='様式３（療養者名簿）（⑤の場合）'!$BD119,IF(DQ$19&lt;='様式３（療養者名簿）（⑤の場合）'!$BE119,1,0),0),0)</f>
        <v>0</v>
      </c>
      <c r="DR114" s="256">
        <f>IF(DR$19-'様式３（療養者名簿）（⑤の場合）'!$BD119+1&lt;=15,IF(DR$19&gt;='様式３（療養者名簿）（⑤の場合）'!$BD119,IF(DR$19&lt;='様式３（療養者名簿）（⑤の場合）'!$BE119,1,0),0),0)</f>
        <v>0</v>
      </c>
      <c r="DS114" s="256">
        <f>IF(DS$19-'様式３（療養者名簿）（⑤の場合）'!$BD119+1&lt;=15,IF(DS$19&gt;='様式３（療養者名簿）（⑤の場合）'!$BD119,IF(DS$19&lt;='様式３（療養者名簿）（⑤の場合）'!$BE119,1,0),0),0)</f>
        <v>0</v>
      </c>
      <c r="DT114" s="256">
        <f>IF(DT$19-'様式３（療養者名簿）（⑤の場合）'!$BD119+1&lt;=15,IF(DT$19&gt;='様式３（療養者名簿）（⑤の場合）'!$BD119,IF(DT$19&lt;='様式３（療養者名簿）（⑤の場合）'!$BE119,1,0),0),0)</f>
        <v>0</v>
      </c>
      <c r="DU114" s="256">
        <f>IF(DU$19-'様式３（療養者名簿）（⑤の場合）'!$BD119+1&lt;=15,IF(DU$19&gt;='様式３（療養者名簿）（⑤の場合）'!$BD119,IF(DU$19&lt;='様式３（療養者名簿）（⑤の場合）'!$BE119,1,0),0),0)</f>
        <v>0</v>
      </c>
      <c r="DV114" s="256">
        <f>IF(DV$19-'様式３（療養者名簿）（⑤の場合）'!$BD119+1&lt;=15,IF(DV$19&gt;='様式３（療養者名簿）（⑤の場合）'!$BD119,IF(DV$19&lt;='様式３（療養者名簿）（⑤の場合）'!$BE119,1,0),0),0)</f>
        <v>0</v>
      </c>
      <c r="DW114" s="256">
        <f>IF(DW$19-'様式３（療養者名簿）（⑤の場合）'!$BD119+1&lt;=15,IF(DW$19&gt;='様式３（療養者名簿）（⑤の場合）'!$BD119,IF(DW$19&lt;='様式３（療養者名簿）（⑤の場合）'!$BE119,1,0),0),0)</f>
        <v>0</v>
      </c>
      <c r="DX114" s="256">
        <f>IF(DX$19-'様式３（療養者名簿）（⑤の場合）'!$BD119+1&lt;=15,IF(DX$19&gt;='様式３（療養者名簿）（⑤の場合）'!$BD119,IF(DX$19&lt;='様式３（療養者名簿）（⑤の場合）'!$BE119,1,0),0),0)</f>
        <v>0</v>
      </c>
      <c r="DY114" s="256">
        <f>IF(DY$19-'様式３（療養者名簿）（⑤の場合）'!$BD119+1&lt;=15,IF(DY$19&gt;='様式３（療養者名簿）（⑤の場合）'!$BD119,IF(DY$19&lt;='様式３（療養者名簿）（⑤の場合）'!$BE119,1,0),0),0)</f>
        <v>0</v>
      </c>
      <c r="DZ114" s="256">
        <f>IF(DZ$19-'様式３（療養者名簿）（⑤の場合）'!$BD119+1&lt;=15,IF(DZ$19&gt;='様式３（療養者名簿）（⑤の場合）'!$BD119,IF(DZ$19&lt;='様式３（療養者名簿）（⑤の場合）'!$BE119,1,0),0),0)</f>
        <v>0</v>
      </c>
      <c r="EA114" s="256">
        <f>IF(EA$19-'様式３（療養者名簿）（⑤の場合）'!$BD119+1&lt;=15,IF(EA$19&gt;='様式３（療養者名簿）（⑤の場合）'!$BD119,IF(EA$19&lt;='様式３（療養者名簿）（⑤の場合）'!$BE119,1,0),0),0)</f>
        <v>0</v>
      </c>
      <c r="EB114" s="256">
        <f>IF(EB$19-'様式３（療養者名簿）（⑤の場合）'!$BD119+1&lt;=15,IF(EB$19&gt;='様式３（療養者名簿）（⑤の場合）'!$BD119,IF(EB$19&lt;='様式３（療養者名簿）（⑤の場合）'!$BE119,1,0),0),0)</f>
        <v>0</v>
      </c>
      <c r="EC114" s="256">
        <f>IF(EC$19-'様式３（療養者名簿）（⑤の場合）'!$BD119+1&lt;=15,IF(EC$19&gt;='様式３（療養者名簿）（⑤の場合）'!$BD119,IF(EC$19&lt;='様式３（療養者名簿）（⑤の場合）'!$BE119,1,0),0),0)</f>
        <v>0</v>
      </c>
      <c r="ED114" s="256">
        <f>IF(ED$19-'様式３（療養者名簿）（⑤の場合）'!$BD119+1&lt;=15,IF(ED$19&gt;='様式３（療養者名簿）（⑤の場合）'!$BD119,IF(ED$19&lt;='様式３（療養者名簿）（⑤の場合）'!$BE119,1,0),0),0)</f>
        <v>0</v>
      </c>
      <c r="EE114" s="256">
        <f>IF(EE$19-'様式３（療養者名簿）（⑤の場合）'!$BD119+1&lt;=15,IF(EE$19&gt;='様式３（療養者名簿）（⑤の場合）'!$BD119,IF(EE$19&lt;='様式３（療養者名簿）（⑤の場合）'!$BE119,1,0),0),0)</f>
        <v>0</v>
      </c>
      <c r="EF114" s="256">
        <f>IF(EF$19-'様式３（療養者名簿）（⑤の場合）'!$BD119+1&lt;=15,IF(EF$19&gt;='様式３（療養者名簿）（⑤の場合）'!$BD119,IF(EF$19&lt;='様式３（療養者名簿）（⑤の場合）'!$BE119,1,0),0),0)</f>
        <v>0</v>
      </c>
      <c r="EG114" s="256">
        <f>IF(EG$19-'様式３（療養者名簿）（⑤の場合）'!$BD119+1&lt;=15,IF(EG$19&gt;='様式３（療養者名簿）（⑤の場合）'!$BD119,IF(EG$19&lt;='様式３（療養者名簿）（⑤の場合）'!$BE119,1,0),0),0)</f>
        <v>0</v>
      </c>
      <c r="EH114" s="256">
        <f>IF(EH$19-'様式３（療養者名簿）（⑤の場合）'!$BD119+1&lt;=15,IF(EH$19&gt;='様式３（療養者名簿）（⑤の場合）'!$BD119,IF(EH$19&lt;='様式３（療養者名簿）（⑤の場合）'!$BE119,1,0),0),0)</f>
        <v>0</v>
      </c>
      <c r="EI114" s="256">
        <f>IF(EI$19-'様式３（療養者名簿）（⑤の場合）'!$BD119+1&lt;=15,IF(EI$19&gt;='様式３（療養者名簿）（⑤の場合）'!$BD119,IF(EI$19&lt;='様式３（療養者名簿）（⑤の場合）'!$BE119,1,0),0),0)</f>
        <v>0</v>
      </c>
      <c r="EJ114" s="256">
        <f>IF(EJ$19-'様式３（療養者名簿）（⑤の場合）'!$BD119+1&lt;=15,IF(EJ$19&gt;='様式３（療養者名簿）（⑤の場合）'!$BD119,IF(EJ$19&lt;='様式３（療養者名簿）（⑤の場合）'!$BE119,1,0),0),0)</f>
        <v>0</v>
      </c>
      <c r="EK114" s="256">
        <f>IF(EK$19-'様式３（療養者名簿）（⑤の場合）'!$BD119+1&lt;=15,IF(EK$19&gt;='様式３（療養者名簿）（⑤の場合）'!$BD119,IF(EK$19&lt;='様式３（療養者名簿）（⑤の場合）'!$BE119,1,0),0),0)</f>
        <v>0</v>
      </c>
      <c r="EL114" s="256">
        <f>IF(EL$19-'様式３（療養者名簿）（⑤の場合）'!$BD119+1&lt;=15,IF(EL$19&gt;='様式３（療養者名簿）（⑤の場合）'!$BD119,IF(EL$19&lt;='様式３（療養者名簿）（⑤の場合）'!$BE119,1,0),0),0)</f>
        <v>0</v>
      </c>
      <c r="EM114" s="256">
        <f>IF(EM$19-'様式３（療養者名簿）（⑤の場合）'!$BD119+1&lt;=15,IF(EM$19&gt;='様式３（療養者名簿）（⑤の場合）'!$BD119,IF(EM$19&lt;='様式３（療養者名簿）（⑤の場合）'!$BE119,1,0),0),0)</f>
        <v>0</v>
      </c>
      <c r="EN114" s="256">
        <f>IF(EN$19-'様式３（療養者名簿）（⑤の場合）'!$BD119+1&lt;=15,IF(EN$19&gt;='様式３（療養者名簿）（⑤の場合）'!$BD119,IF(EN$19&lt;='様式３（療養者名簿）（⑤の場合）'!$BE119,1,0),0),0)</f>
        <v>0</v>
      </c>
      <c r="EO114" s="256">
        <f>IF(EO$19-'様式３（療養者名簿）（⑤の場合）'!$BD119+1&lt;=15,IF(EO$19&gt;='様式３（療養者名簿）（⑤の場合）'!$BD119,IF(EO$19&lt;='様式３（療養者名簿）（⑤の場合）'!$BE119,1,0),0),0)</f>
        <v>0</v>
      </c>
      <c r="EP114" s="256">
        <f>IF(EP$19-'様式３（療養者名簿）（⑤の場合）'!$BD119+1&lt;=15,IF(EP$19&gt;='様式３（療養者名簿）（⑤の場合）'!$BD119,IF(EP$19&lt;='様式３（療養者名簿）（⑤の場合）'!$BE119,1,0),0),0)</f>
        <v>0</v>
      </c>
      <c r="EQ114" s="256">
        <f>IF(EQ$19-'様式３（療養者名簿）（⑤の場合）'!$BD119+1&lt;=15,IF(EQ$19&gt;='様式３（療養者名簿）（⑤の場合）'!$BD119,IF(EQ$19&lt;='様式３（療養者名簿）（⑤の場合）'!$BE119,1,0),0),0)</f>
        <v>0</v>
      </c>
      <c r="ER114" s="256">
        <f>IF(ER$19-'様式３（療養者名簿）（⑤の場合）'!$BD119+1&lt;=15,IF(ER$19&gt;='様式３（療養者名簿）（⑤の場合）'!$BD119,IF(ER$19&lt;='様式３（療養者名簿）（⑤の場合）'!$BE119,1,0),0),0)</f>
        <v>0</v>
      </c>
      <c r="ES114" s="256">
        <f>IF(ES$19-'様式３（療養者名簿）（⑤の場合）'!$BD119+1&lt;=15,IF(ES$19&gt;='様式３（療養者名簿）（⑤の場合）'!$BD119,IF(ES$19&lt;='様式３（療養者名簿）（⑤の場合）'!$BE119,1,0),0),0)</f>
        <v>0</v>
      </c>
      <c r="ET114" s="256">
        <f>IF(ET$19-'様式３（療養者名簿）（⑤の場合）'!$BD119+1&lt;=15,IF(ET$19&gt;='様式３（療養者名簿）（⑤の場合）'!$BD119,IF(ET$19&lt;='様式３（療養者名簿）（⑤の場合）'!$BE119,1,0),0),0)</f>
        <v>0</v>
      </c>
      <c r="EU114" s="256">
        <f>IF(EU$19-'様式３（療養者名簿）（⑤の場合）'!$BD119+1&lt;=15,IF(EU$19&gt;='様式３（療養者名簿）（⑤の場合）'!$BD119,IF(EU$19&lt;='様式３（療養者名簿）（⑤の場合）'!$BE119,1,0),0),0)</f>
        <v>0</v>
      </c>
      <c r="EV114" s="256">
        <f>IF(EV$19-'様式３（療養者名簿）（⑤の場合）'!$BD119+1&lt;=15,IF(EV$19&gt;='様式３（療養者名簿）（⑤の場合）'!$BD119,IF(EV$19&lt;='様式３（療養者名簿）（⑤の場合）'!$BE119,1,0),0),0)</f>
        <v>0</v>
      </c>
      <c r="EW114" s="256">
        <f>IF(EW$19-'様式３（療養者名簿）（⑤の場合）'!$BD119+1&lt;=15,IF(EW$19&gt;='様式３（療養者名簿）（⑤の場合）'!$BD119,IF(EW$19&lt;='様式３（療養者名簿）（⑤の場合）'!$BE119,1,0),0),0)</f>
        <v>0</v>
      </c>
      <c r="EX114" s="256">
        <f>IF(EX$19-'様式３（療養者名簿）（⑤の場合）'!$BD119+1&lt;=15,IF(EX$19&gt;='様式３（療養者名簿）（⑤の場合）'!$BD119,IF(EX$19&lt;='様式３（療養者名簿）（⑤の場合）'!$BE119,1,0),0),0)</f>
        <v>0</v>
      </c>
      <c r="EY114" s="256">
        <f>IF(EY$19-'様式３（療養者名簿）（⑤の場合）'!$BD119+1&lt;=15,IF(EY$19&gt;='様式３（療養者名簿）（⑤の場合）'!$BD119,IF(EY$19&lt;='様式３（療養者名簿）（⑤の場合）'!$BE119,1,0),0),0)</f>
        <v>0</v>
      </c>
      <c r="EZ114" s="256">
        <f>IF(EZ$19-'様式３（療養者名簿）（⑤の場合）'!$BD119+1&lt;=15,IF(EZ$19&gt;='様式３（療養者名簿）（⑤の場合）'!$BD119,IF(EZ$19&lt;='様式３（療養者名簿）（⑤の場合）'!$BE119,1,0),0),0)</f>
        <v>0</v>
      </c>
      <c r="FA114" s="256">
        <f>IF(FA$19-'様式３（療養者名簿）（⑤の場合）'!$BD119+1&lt;=15,IF(FA$19&gt;='様式３（療養者名簿）（⑤の場合）'!$BD119,IF(FA$19&lt;='様式３（療養者名簿）（⑤の場合）'!$BE119,1,0),0),0)</f>
        <v>0</v>
      </c>
      <c r="FB114" s="256">
        <f>IF(FB$19-'様式３（療養者名簿）（⑤の場合）'!$BD119+1&lt;=15,IF(FB$19&gt;='様式３（療養者名簿）（⑤の場合）'!$BD119,IF(FB$19&lt;='様式３（療養者名簿）（⑤の場合）'!$BE119,1,0),0),0)</f>
        <v>0</v>
      </c>
      <c r="FC114" s="256">
        <f>IF(FC$19-'様式３（療養者名簿）（⑤の場合）'!$BD119+1&lt;=15,IF(FC$19&gt;='様式３（療養者名簿）（⑤の場合）'!$BD119,IF(FC$19&lt;='様式３（療養者名簿）（⑤の場合）'!$BE119,1,0),0),0)</f>
        <v>0</v>
      </c>
      <c r="FD114" s="256">
        <f>IF(FD$19-'様式３（療養者名簿）（⑤の場合）'!$BD119+1&lt;=15,IF(FD$19&gt;='様式３（療養者名簿）（⑤の場合）'!$BD119,IF(FD$19&lt;='様式３（療養者名簿）（⑤の場合）'!$BE119,1,0),0),0)</f>
        <v>0</v>
      </c>
      <c r="FE114" s="256">
        <f>IF(FE$19-'様式３（療養者名簿）（⑤の場合）'!$BD119+1&lt;=15,IF(FE$19&gt;='様式３（療養者名簿）（⑤の場合）'!$BD119,IF(FE$19&lt;='様式３（療養者名簿）（⑤の場合）'!$BE119,1,0),0),0)</f>
        <v>0</v>
      </c>
      <c r="FF114" s="256">
        <f>IF(FF$19-'様式３（療養者名簿）（⑤の場合）'!$BD119+1&lt;=15,IF(FF$19&gt;='様式３（療養者名簿）（⑤の場合）'!$BD119,IF(FF$19&lt;='様式３（療養者名簿）（⑤の場合）'!$BE119,1,0),0),0)</f>
        <v>0</v>
      </c>
      <c r="FG114" s="256">
        <f>IF(FG$19-'様式３（療養者名簿）（⑤の場合）'!$BD119+1&lt;=15,IF(FG$19&gt;='様式３（療養者名簿）（⑤の場合）'!$BD119,IF(FG$19&lt;='様式３（療養者名簿）（⑤の場合）'!$BE119,1,0),0),0)</f>
        <v>0</v>
      </c>
      <c r="FH114" s="256">
        <f>IF(FH$19-'様式３（療養者名簿）（⑤の場合）'!$BD119+1&lt;=15,IF(FH$19&gt;='様式３（療養者名簿）（⑤の場合）'!$BD119,IF(FH$19&lt;='様式３（療養者名簿）（⑤の場合）'!$BE119,1,0),0),0)</f>
        <v>0</v>
      </c>
      <c r="FI114" s="256">
        <f>IF(FI$19-'様式３（療養者名簿）（⑤の場合）'!$BD119+1&lt;=15,IF(FI$19&gt;='様式３（療養者名簿）（⑤の場合）'!$BD119,IF(FI$19&lt;='様式３（療養者名簿）（⑤の場合）'!$BE119,1,0),0),0)</f>
        <v>0</v>
      </c>
      <c r="FJ114" s="256">
        <f>IF(FJ$19-'様式３（療養者名簿）（⑤の場合）'!$BD119+1&lt;=15,IF(FJ$19&gt;='様式３（療養者名簿）（⑤の場合）'!$BD119,IF(FJ$19&lt;='様式３（療養者名簿）（⑤の場合）'!$BE119,1,0),0),0)</f>
        <v>0</v>
      </c>
      <c r="FK114" s="256">
        <f>IF(FK$19-'様式３（療養者名簿）（⑤の場合）'!$BD119+1&lt;=15,IF(FK$19&gt;='様式３（療養者名簿）（⑤の場合）'!$BD119,IF(FK$19&lt;='様式３（療養者名簿）（⑤の場合）'!$BE119,1,0),0),0)</f>
        <v>0</v>
      </c>
      <c r="FL114" s="256">
        <f>IF(FL$19-'様式３（療養者名簿）（⑤の場合）'!$BD119+1&lt;=15,IF(FL$19&gt;='様式３（療養者名簿）（⑤の場合）'!$BD119,IF(FL$19&lt;='様式３（療養者名簿）（⑤の場合）'!$BE119,1,0),0),0)</f>
        <v>0</v>
      </c>
      <c r="FM114" s="256">
        <f>IF(FM$19-'様式３（療養者名簿）（⑤の場合）'!$BD119+1&lt;=15,IF(FM$19&gt;='様式３（療養者名簿）（⑤の場合）'!$BD119,IF(FM$19&lt;='様式３（療養者名簿）（⑤の場合）'!$BE119,1,0),0),0)</f>
        <v>0</v>
      </c>
      <c r="FN114" s="256">
        <f>IF(FN$19-'様式３（療養者名簿）（⑤の場合）'!$BD119+1&lt;=15,IF(FN$19&gt;='様式３（療養者名簿）（⑤の場合）'!$BD119,IF(FN$19&lt;='様式３（療養者名簿）（⑤の場合）'!$BE119,1,0),0),0)</f>
        <v>0</v>
      </c>
      <c r="FO114" s="256">
        <f>IF(FO$19-'様式３（療養者名簿）（⑤の場合）'!$BD119+1&lt;=15,IF(FO$19&gt;='様式３（療養者名簿）（⑤の場合）'!$BD119,IF(FO$19&lt;='様式３（療養者名簿）（⑤の場合）'!$BE119,1,0),0),0)</f>
        <v>0</v>
      </c>
      <c r="FP114" s="256">
        <f>IF(FP$19-'様式３（療養者名簿）（⑤の場合）'!$BD119+1&lt;=15,IF(FP$19&gt;='様式３（療養者名簿）（⑤の場合）'!$BD119,IF(FP$19&lt;='様式３（療養者名簿）（⑤の場合）'!$BE119,1,0),0),0)</f>
        <v>0</v>
      </c>
      <c r="FQ114" s="256">
        <f>IF(FQ$19-'様式３（療養者名簿）（⑤の場合）'!$BD119+1&lt;=15,IF(FQ$19&gt;='様式３（療養者名簿）（⑤の場合）'!$BD119,IF(FQ$19&lt;='様式３（療養者名簿）（⑤の場合）'!$BE119,1,0),0),0)</f>
        <v>0</v>
      </c>
      <c r="FR114" s="256">
        <f>IF(FR$19-'様式３（療養者名簿）（⑤の場合）'!$BD119+1&lt;=15,IF(FR$19&gt;='様式３（療養者名簿）（⑤の場合）'!$BD119,IF(FR$19&lt;='様式３（療養者名簿）（⑤の場合）'!$BE119,1,0),0),0)</f>
        <v>0</v>
      </c>
      <c r="FS114" s="256">
        <f>IF(FS$19-'様式３（療養者名簿）（⑤の場合）'!$BD119+1&lt;=15,IF(FS$19&gt;='様式３（療養者名簿）（⑤の場合）'!$BD119,IF(FS$19&lt;='様式３（療養者名簿）（⑤の場合）'!$BE119,1,0),0),0)</f>
        <v>0</v>
      </c>
      <c r="FT114" s="256">
        <f>IF(FT$19-'様式３（療養者名簿）（⑤の場合）'!$BD119+1&lt;=15,IF(FT$19&gt;='様式３（療養者名簿）（⑤の場合）'!$BD119,IF(FT$19&lt;='様式３（療養者名簿）（⑤の場合）'!$BE119,1,0),0),0)</f>
        <v>0</v>
      </c>
      <c r="FU114" s="256">
        <f>IF(FU$19-'様式３（療養者名簿）（⑤の場合）'!$BD119+1&lt;=15,IF(FU$19&gt;='様式３（療養者名簿）（⑤の場合）'!$BD119,IF(FU$19&lt;='様式３（療養者名簿）（⑤の場合）'!$BE119,1,0),0),0)</f>
        <v>0</v>
      </c>
      <c r="FV114" s="256">
        <f>IF(FV$19-'様式３（療養者名簿）（⑤の場合）'!$BD119+1&lt;=15,IF(FV$19&gt;='様式３（療養者名簿）（⑤の場合）'!$BD119,IF(FV$19&lt;='様式３（療養者名簿）（⑤の場合）'!$BE119,1,0),0),0)</f>
        <v>0</v>
      </c>
      <c r="FW114" s="256">
        <f>IF(FW$19-'様式３（療養者名簿）（⑤の場合）'!$BD119+1&lt;=15,IF(FW$19&gt;='様式３（療養者名簿）（⑤の場合）'!$BD119,IF(FW$19&lt;='様式３（療養者名簿）（⑤の場合）'!$BE119,1,0),0),0)</f>
        <v>0</v>
      </c>
      <c r="FX114" s="256">
        <f>IF(FX$19-'様式３（療養者名簿）（⑤の場合）'!$BD119+1&lt;=15,IF(FX$19&gt;='様式３（療養者名簿）（⑤の場合）'!$BD119,IF(FX$19&lt;='様式３（療養者名簿）（⑤の場合）'!$BE119,1,0),0),0)</f>
        <v>0</v>
      </c>
      <c r="FY114" s="256">
        <f>IF(FY$19-'様式３（療養者名簿）（⑤の場合）'!$BD119+1&lt;=15,IF(FY$19&gt;='様式３（療養者名簿）（⑤の場合）'!$BD119,IF(FY$19&lt;='様式３（療養者名簿）（⑤の場合）'!$BE119,1,0),0),0)</f>
        <v>0</v>
      </c>
      <c r="FZ114" s="256">
        <f>IF(FZ$19-'様式３（療養者名簿）（⑤の場合）'!$BD119+1&lt;=15,IF(FZ$19&gt;='様式３（療養者名簿）（⑤の場合）'!$BD119,IF(FZ$19&lt;='様式３（療養者名簿）（⑤の場合）'!$BE119,1,0),0),0)</f>
        <v>0</v>
      </c>
      <c r="GA114" s="256">
        <f>IF(GA$19-'様式３（療養者名簿）（⑤の場合）'!$BD119+1&lt;=15,IF(GA$19&gt;='様式３（療養者名簿）（⑤の場合）'!$BD119,IF(GA$19&lt;='様式３（療養者名簿）（⑤の場合）'!$BE119,1,0),0),0)</f>
        <v>0</v>
      </c>
      <c r="GB114" s="256">
        <f>IF(GB$19-'様式３（療養者名簿）（⑤の場合）'!$BD119+1&lt;=15,IF(GB$19&gt;='様式３（療養者名簿）（⑤の場合）'!$BD119,IF(GB$19&lt;='様式３（療養者名簿）（⑤の場合）'!$BE119,1,0),0),0)</f>
        <v>0</v>
      </c>
      <c r="GC114" s="256">
        <f>IF(GC$19-'様式３（療養者名簿）（⑤の場合）'!$BD119+1&lt;=15,IF(GC$19&gt;='様式３（療養者名簿）（⑤の場合）'!$BD119,IF(GC$19&lt;='様式３（療養者名簿）（⑤の場合）'!$BE119,1,0),0),0)</f>
        <v>0</v>
      </c>
      <c r="GD114" s="256">
        <f>IF(GD$19-'様式３（療養者名簿）（⑤の場合）'!$BD119+1&lt;=15,IF(GD$19&gt;='様式３（療養者名簿）（⑤の場合）'!$BD119,IF(GD$19&lt;='様式３（療養者名簿）（⑤の場合）'!$BE119,1,0),0),0)</f>
        <v>0</v>
      </c>
      <c r="GE114" s="256">
        <f>IF(GE$19-'様式３（療養者名簿）（⑤の場合）'!$BD119+1&lt;=15,IF(GE$19&gt;='様式３（療養者名簿）（⑤の場合）'!$BD119,IF(GE$19&lt;='様式３（療養者名簿）（⑤の場合）'!$BE119,1,0),0),0)</f>
        <v>0</v>
      </c>
      <c r="GF114" s="256">
        <f>IF(GF$19-'様式３（療養者名簿）（⑤の場合）'!$BD119+1&lt;=15,IF(GF$19&gt;='様式３（療養者名簿）（⑤の場合）'!$BD119,IF(GF$19&lt;='様式３（療養者名簿）（⑤の場合）'!$BE119,1,0),0),0)</f>
        <v>0</v>
      </c>
      <c r="GG114" s="256">
        <f>IF(GG$19-'様式３（療養者名簿）（⑤の場合）'!$BD119+1&lt;=15,IF(GG$19&gt;='様式３（療養者名簿）（⑤の場合）'!$BD119,IF(GG$19&lt;='様式３（療養者名簿）（⑤の場合）'!$BE119,1,0),0),0)</f>
        <v>0</v>
      </c>
      <c r="GH114" s="256">
        <f>IF(GH$19-'様式３（療養者名簿）（⑤の場合）'!$BD119+1&lt;=15,IF(GH$19&gt;='様式３（療養者名簿）（⑤の場合）'!$BD119,IF(GH$19&lt;='様式３（療養者名簿）（⑤の場合）'!$BE119,1,0),0),0)</f>
        <v>0</v>
      </c>
      <c r="GI114" s="256">
        <f>IF(GI$19-'様式３（療養者名簿）（⑤の場合）'!$BD119+1&lt;=15,IF(GI$19&gt;='様式３（療養者名簿）（⑤の場合）'!$BD119,IF(GI$19&lt;='様式３（療養者名簿）（⑤の場合）'!$BE119,1,0),0),0)</f>
        <v>0</v>
      </c>
      <c r="GJ114" s="256">
        <f>IF(GJ$19-'様式３（療養者名簿）（⑤の場合）'!$BD119+1&lt;=15,IF(GJ$19&gt;='様式３（療養者名簿）（⑤の場合）'!$BD119,IF(GJ$19&lt;='様式３（療養者名簿）（⑤の場合）'!$BE119,1,0),0),0)</f>
        <v>0</v>
      </c>
      <c r="GK114" s="256">
        <f>IF(GK$19-'様式３（療養者名簿）（⑤の場合）'!$BD119+1&lt;=15,IF(GK$19&gt;='様式３（療養者名簿）（⑤の場合）'!$BD119,IF(GK$19&lt;='様式３（療養者名簿）（⑤の場合）'!$BE119,1,0),0),0)</f>
        <v>0</v>
      </c>
      <c r="GL114" s="256">
        <f>IF(GL$19-'様式３（療養者名簿）（⑤の場合）'!$BD119+1&lt;=15,IF(GL$19&gt;='様式３（療養者名簿）（⑤の場合）'!$BD119,IF(GL$19&lt;='様式３（療養者名簿）（⑤の場合）'!$BE119,1,0),0),0)</f>
        <v>0</v>
      </c>
      <c r="GM114" s="256">
        <f>IF(GM$19-'様式３（療養者名簿）（⑤の場合）'!$BD119+1&lt;=15,IF(GM$19&gt;='様式３（療養者名簿）（⑤の場合）'!$BD119,IF(GM$19&lt;='様式３（療養者名簿）（⑤の場合）'!$BE119,1,0),0),0)</f>
        <v>0</v>
      </c>
      <c r="GN114" s="256">
        <f>IF(GN$19-'様式３（療養者名簿）（⑤の場合）'!$BD119+1&lt;=15,IF(GN$19&gt;='様式３（療養者名簿）（⑤の場合）'!$BD119,IF(GN$19&lt;='様式３（療養者名簿）（⑤の場合）'!$BE119,1,0),0),0)</f>
        <v>0</v>
      </c>
      <c r="GO114" s="256">
        <f>IF(GO$19-'様式３（療養者名簿）（⑤の場合）'!$BD119+1&lt;=15,IF(GO$19&gt;='様式３（療養者名簿）（⑤の場合）'!$BD119,IF(GO$19&lt;='様式３（療養者名簿）（⑤の場合）'!$BE119,1,0),0),0)</f>
        <v>0</v>
      </c>
      <c r="GP114" s="256">
        <f>IF(GP$19-'様式３（療養者名簿）（⑤の場合）'!$BD119+1&lt;=15,IF(GP$19&gt;='様式３（療養者名簿）（⑤の場合）'!$BD119,IF(GP$19&lt;='様式３（療養者名簿）（⑤の場合）'!$BE119,1,0),0),0)</f>
        <v>0</v>
      </c>
      <c r="GQ114" s="256">
        <f>IF(GQ$19-'様式３（療養者名簿）（⑤の場合）'!$BD119+1&lt;=15,IF(GQ$19&gt;='様式３（療養者名簿）（⑤の場合）'!$BD119,IF(GQ$19&lt;='様式３（療養者名簿）（⑤の場合）'!$BE119,1,0),0),0)</f>
        <v>0</v>
      </c>
      <c r="GR114" s="256">
        <f>IF(GR$19-'様式３（療養者名簿）（⑤の場合）'!$BD119+1&lt;=15,IF(GR$19&gt;='様式３（療養者名簿）（⑤の場合）'!$BD119,IF(GR$19&lt;='様式３（療養者名簿）（⑤の場合）'!$BE119,1,0),0),0)</f>
        <v>0</v>
      </c>
      <c r="GS114" s="256">
        <f>IF(GS$19-'様式３（療養者名簿）（⑤の場合）'!$BD119+1&lt;=15,IF(GS$19&gt;='様式３（療養者名簿）（⑤の場合）'!$BD119,IF(GS$19&lt;='様式３（療養者名簿）（⑤の場合）'!$BE119,1,0),0),0)</f>
        <v>0</v>
      </c>
      <c r="GT114" s="256">
        <f>IF(GT$19-'様式３（療養者名簿）（⑤の場合）'!$BD119+1&lt;=15,IF(GT$19&gt;='様式３（療養者名簿）（⑤の場合）'!$BD119,IF(GT$19&lt;='様式３（療養者名簿）（⑤の場合）'!$BE119,1,0),0),0)</f>
        <v>0</v>
      </c>
      <c r="GU114" s="256">
        <f>IF(GU$19-'様式３（療養者名簿）（⑤の場合）'!$BD119+1&lt;=15,IF(GU$19&gt;='様式３（療養者名簿）（⑤の場合）'!$BD119,IF(GU$19&lt;='様式３（療養者名簿）（⑤の場合）'!$BE119,1,0),0),0)</f>
        <v>0</v>
      </c>
      <c r="GV114" s="256">
        <f>IF(GV$19-'様式３（療養者名簿）（⑤の場合）'!$BD119+1&lt;=15,IF(GV$19&gt;='様式３（療養者名簿）（⑤の場合）'!$BD119,IF(GV$19&lt;='様式３（療養者名簿）（⑤の場合）'!$BE119,1,0),0),0)</f>
        <v>0</v>
      </c>
      <c r="GW114" s="256">
        <f>IF(GW$19-'様式３（療養者名簿）（⑤の場合）'!$BD119+1&lt;=15,IF(GW$19&gt;='様式３（療養者名簿）（⑤の場合）'!$BD119,IF(GW$19&lt;='様式３（療養者名簿）（⑤の場合）'!$BE119,1,0),0),0)</f>
        <v>0</v>
      </c>
      <c r="GX114" s="256">
        <f>IF(GX$19-'様式３（療養者名簿）（⑤の場合）'!$BD119+1&lt;=15,IF(GX$19&gt;='様式３（療養者名簿）（⑤の場合）'!$BD119,IF(GX$19&lt;='様式３（療養者名簿）（⑤の場合）'!$BE119,1,0),0),0)</f>
        <v>0</v>
      </c>
      <c r="GY114" s="256">
        <f>IF(GY$19-'様式３（療養者名簿）（⑤の場合）'!$BD119+1&lt;=15,IF(GY$19&gt;='様式３（療養者名簿）（⑤の場合）'!$BD119,IF(GY$19&lt;='様式３（療養者名簿）（⑤の場合）'!$BE119,1,0),0),0)</f>
        <v>0</v>
      </c>
      <c r="GZ114" s="256">
        <f>IF(GZ$19-'様式３（療養者名簿）（⑤の場合）'!$BD119+1&lt;=15,IF(GZ$19&gt;='様式３（療養者名簿）（⑤の場合）'!$BD119,IF(GZ$19&lt;='様式３（療養者名簿）（⑤の場合）'!$BE119,1,0),0),0)</f>
        <v>0</v>
      </c>
      <c r="HA114" s="256">
        <f>IF(HA$19-'様式３（療養者名簿）（⑤の場合）'!$BD119+1&lt;=15,IF(HA$19&gt;='様式３（療養者名簿）（⑤の場合）'!$BD119,IF(HA$19&lt;='様式３（療養者名簿）（⑤の場合）'!$BE119,1,0),0),0)</f>
        <v>0</v>
      </c>
      <c r="HB114" s="256">
        <f>IF(HB$19-'様式３（療養者名簿）（⑤の場合）'!$BD119+1&lt;=15,IF(HB$19&gt;='様式３（療養者名簿）（⑤の場合）'!$BD119,IF(HB$19&lt;='様式３（療養者名簿）（⑤の場合）'!$BE119,1,0),0),0)</f>
        <v>0</v>
      </c>
      <c r="HC114" s="256">
        <f>IF(HC$19-'様式３（療養者名簿）（⑤の場合）'!$BD119+1&lt;=15,IF(HC$19&gt;='様式３（療養者名簿）（⑤の場合）'!$BD119,IF(HC$19&lt;='様式３（療養者名簿）（⑤の場合）'!$BE119,1,0),0),0)</f>
        <v>0</v>
      </c>
      <c r="HD114" s="256">
        <f>IF(HD$19-'様式３（療養者名簿）（⑤の場合）'!$BD119+1&lt;=15,IF(HD$19&gt;='様式３（療養者名簿）（⑤の場合）'!$BD119,IF(HD$19&lt;='様式３（療養者名簿）（⑤の場合）'!$BE119,1,0),0),0)</f>
        <v>0</v>
      </c>
      <c r="HE114" s="256">
        <f>IF(HE$19-'様式３（療養者名簿）（⑤の場合）'!$BD119+1&lt;=15,IF(HE$19&gt;='様式３（療養者名簿）（⑤の場合）'!$BD119,IF(HE$19&lt;='様式３（療養者名簿）（⑤の場合）'!$BE119,1,0),0),0)</f>
        <v>0</v>
      </c>
      <c r="HF114" s="256">
        <f>IF(HF$19-'様式３（療養者名簿）（⑤の場合）'!$BD119+1&lt;=15,IF(HF$19&gt;='様式３（療養者名簿）（⑤の場合）'!$BD119,IF(HF$19&lt;='様式３（療養者名簿）（⑤の場合）'!$BE119,1,0),0),0)</f>
        <v>0</v>
      </c>
      <c r="HG114" s="256">
        <f>IF(HG$19-'様式３（療養者名簿）（⑤の場合）'!$BD119+1&lt;=15,IF(HG$19&gt;='様式３（療養者名簿）（⑤の場合）'!$BD119,IF(HG$19&lt;='様式３（療養者名簿）（⑤の場合）'!$BE119,1,0),0),0)</f>
        <v>0</v>
      </c>
      <c r="HH114" s="256">
        <f>IF(HH$19-'様式３（療養者名簿）（⑤の場合）'!$BD119+1&lt;=15,IF(HH$19&gt;='様式３（療養者名簿）（⑤の場合）'!$BD119,IF(HH$19&lt;='様式３（療養者名簿）（⑤の場合）'!$BE119,1,0),0),0)</f>
        <v>0</v>
      </c>
      <c r="HI114" s="256">
        <f>IF(HI$19-'様式３（療養者名簿）（⑤の場合）'!$BD119+1&lt;=15,IF(HI$19&gt;='様式３（療養者名簿）（⑤の場合）'!$BD119,IF(HI$19&lt;='様式３（療養者名簿）（⑤の場合）'!$BE119,1,0),0),0)</f>
        <v>0</v>
      </c>
      <c r="HJ114" s="256">
        <f>IF(HJ$19-'様式３（療養者名簿）（⑤の場合）'!$BD119+1&lt;=15,IF(HJ$19&gt;='様式３（療養者名簿）（⑤の場合）'!$BD119,IF(HJ$19&lt;='様式３（療養者名簿）（⑤の場合）'!$BE119,1,0),0),0)</f>
        <v>0</v>
      </c>
      <c r="HK114" s="256">
        <f>IF(HK$19-'様式３（療養者名簿）（⑤の場合）'!$BD119+1&lt;=15,IF(HK$19&gt;='様式３（療養者名簿）（⑤の場合）'!$BD119,IF(HK$19&lt;='様式３（療養者名簿）（⑤の場合）'!$BE119,1,0),0),0)</f>
        <v>0</v>
      </c>
      <c r="HL114" s="256">
        <f>IF(HL$19-'様式３（療養者名簿）（⑤の場合）'!$BD119+1&lt;=15,IF(HL$19&gt;='様式３（療養者名簿）（⑤の場合）'!$BD119,IF(HL$19&lt;='様式３（療養者名簿）（⑤の場合）'!$BE119,1,0),0),0)</f>
        <v>0</v>
      </c>
      <c r="HM114" s="256">
        <f>IF(HM$19-'様式３（療養者名簿）（⑤の場合）'!$BD119+1&lt;=15,IF(HM$19&gt;='様式３（療養者名簿）（⑤の場合）'!$BD119,IF(HM$19&lt;='様式３（療養者名簿）（⑤の場合）'!$BE119,1,0),0),0)</f>
        <v>0</v>
      </c>
      <c r="HN114" s="256">
        <f>IF(HN$19-'様式３（療養者名簿）（⑤の場合）'!$BD119+1&lt;=15,IF(HN$19&gt;='様式３（療養者名簿）（⑤の場合）'!$BD119,IF(HN$19&lt;='様式３（療養者名簿）（⑤の場合）'!$BE119,1,0),0),0)</f>
        <v>0</v>
      </c>
      <c r="HO114" s="256">
        <f>IF(HO$19-'様式３（療養者名簿）（⑤の場合）'!$BD119+1&lt;=15,IF(HO$19&gt;='様式３（療養者名簿）（⑤の場合）'!$BD119,IF(HO$19&lt;='様式３（療養者名簿）（⑤の場合）'!$BE119,1,0),0),0)</f>
        <v>0</v>
      </c>
      <c r="HP114" s="256">
        <f>IF(HP$19-'様式３（療養者名簿）（⑤の場合）'!$BD119+1&lt;=15,IF(HP$19&gt;='様式３（療養者名簿）（⑤の場合）'!$BD119,IF(HP$19&lt;='様式３（療養者名簿）（⑤の場合）'!$BE119,1,0),0),0)</f>
        <v>0</v>
      </c>
      <c r="HQ114" s="256">
        <f>IF(HQ$19-'様式３（療養者名簿）（⑤の場合）'!$BD119+1&lt;=15,IF(HQ$19&gt;='様式３（療養者名簿）（⑤の場合）'!$BD119,IF(HQ$19&lt;='様式３（療養者名簿）（⑤の場合）'!$BE119,1,0),0),0)</f>
        <v>0</v>
      </c>
      <c r="HR114" s="256">
        <f>IF(HR$19-'様式３（療養者名簿）（⑤の場合）'!$BD119+1&lt;=15,IF(HR$19&gt;='様式３（療養者名簿）（⑤の場合）'!$BD119,IF(HR$19&lt;='様式３（療養者名簿）（⑤の場合）'!$BE119,1,0),0),0)</f>
        <v>0</v>
      </c>
      <c r="HS114" s="256">
        <f>IF(HS$19-'様式３（療養者名簿）（⑤の場合）'!$BD119+1&lt;=15,IF(HS$19&gt;='様式３（療養者名簿）（⑤の場合）'!$BD119,IF(HS$19&lt;='様式３（療養者名簿）（⑤の場合）'!$BE119,1,0),0),0)</f>
        <v>0</v>
      </c>
      <c r="HT114" s="256">
        <f>IF(HT$19-'様式３（療養者名簿）（⑤の場合）'!$BD119+1&lt;=15,IF(HT$19&gt;='様式３（療養者名簿）（⑤の場合）'!$BD119,IF(HT$19&lt;='様式３（療養者名簿）（⑤の場合）'!$BE119,1,0),0),0)</f>
        <v>0</v>
      </c>
      <c r="HU114" s="256">
        <f>IF(HU$19-'様式３（療養者名簿）（⑤の場合）'!$BD119+1&lt;=15,IF(HU$19&gt;='様式３（療養者名簿）（⑤の場合）'!$BD119,IF(HU$19&lt;='様式３（療養者名簿）（⑤の場合）'!$BE119,1,0),0),0)</f>
        <v>0</v>
      </c>
      <c r="HV114" s="256">
        <f>IF(HV$19-'様式３（療養者名簿）（⑤の場合）'!$BD119+1&lt;=15,IF(HV$19&gt;='様式３（療養者名簿）（⑤の場合）'!$BD119,IF(HV$19&lt;='様式３（療養者名簿）（⑤の場合）'!$BE119,1,0),0),0)</f>
        <v>0</v>
      </c>
      <c r="HW114" s="256">
        <f>IF(HW$19-'様式３（療養者名簿）（⑤の場合）'!$BD119+1&lt;=15,IF(HW$19&gt;='様式３（療養者名簿）（⑤の場合）'!$BD119,IF(HW$19&lt;='様式３（療養者名簿）（⑤の場合）'!$BE119,1,0),0),0)</f>
        <v>0</v>
      </c>
      <c r="HX114" s="256">
        <f>IF(HX$19-'様式３（療養者名簿）（⑤の場合）'!$BD119+1&lt;=15,IF(HX$19&gt;='様式３（療養者名簿）（⑤の場合）'!$BD119,IF(HX$19&lt;='様式３（療養者名簿）（⑤の場合）'!$BE119,1,0),0),0)</f>
        <v>0</v>
      </c>
      <c r="HY114" s="256">
        <f>IF(HY$19-'様式３（療養者名簿）（⑤の場合）'!$BD119+1&lt;=15,IF(HY$19&gt;='様式３（療養者名簿）（⑤の場合）'!$BD119,IF(HY$19&lt;='様式３（療養者名簿）（⑤の場合）'!$BE119,1,0),0),0)</f>
        <v>0</v>
      </c>
      <c r="HZ114" s="256">
        <f>IF(HZ$19-'様式３（療養者名簿）（⑤の場合）'!$BD119+1&lt;=15,IF(HZ$19&gt;='様式３（療養者名簿）（⑤の場合）'!$BD119,IF(HZ$19&lt;='様式３（療養者名簿）（⑤の場合）'!$BE119,1,0),0),0)</f>
        <v>0</v>
      </c>
      <c r="IA114" s="256">
        <f>IF(IA$19-'様式３（療養者名簿）（⑤の場合）'!$BD119+1&lt;=15,IF(IA$19&gt;='様式３（療養者名簿）（⑤の場合）'!$BD119,IF(IA$19&lt;='様式３（療養者名簿）（⑤の場合）'!$BE119,1,0),0),0)</f>
        <v>0</v>
      </c>
      <c r="IB114" s="256">
        <f>IF(IB$19-'様式３（療養者名簿）（⑤の場合）'!$BD119+1&lt;=15,IF(IB$19&gt;='様式３（療養者名簿）（⑤の場合）'!$BD119,IF(IB$19&lt;='様式３（療養者名簿）（⑤の場合）'!$BE119,1,0),0),0)</f>
        <v>0</v>
      </c>
      <c r="IC114" s="256">
        <f>IF(IC$19-'様式３（療養者名簿）（⑤の場合）'!$BD119+1&lt;=15,IF(IC$19&gt;='様式３（療養者名簿）（⑤の場合）'!$BD119,IF(IC$19&lt;='様式３（療養者名簿）（⑤の場合）'!$BE119,1,0),0),0)</f>
        <v>0</v>
      </c>
      <c r="ID114" s="256">
        <f>IF(ID$19-'様式３（療養者名簿）（⑤の場合）'!$BD119+1&lt;=15,IF(ID$19&gt;='様式３（療養者名簿）（⑤の場合）'!$BD119,IF(ID$19&lt;='様式３（療養者名簿）（⑤の場合）'!$BE119,1,0),0),0)</f>
        <v>0</v>
      </c>
      <c r="IE114" s="256">
        <f>IF(IE$19-'様式３（療養者名簿）（⑤の場合）'!$BD119+1&lt;=15,IF(IE$19&gt;='様式３（療養者名簿）（⑤の場合）'!$BD119,IF(IE$19&lt;='様式３（療養者名簿）（⑤の場合）'!$BE119,1,0),0),0)</f>
        <v>0</v>
      </c>
      <c r="IF114" s="256">
        <f>IF(IF$19-'様式３（療養者名簿）（⑤の場合）'!$BD119+1&lt;=15,IF(IF$19&gt;='様式３（療養者名簿）（⑤の場合）'!$BD119,IF(IF$19&lt;='様式３（療養者名簿）（⑤の場合）'!$BE119,1,0),0),0)</f>
        <v>0</v>
      </c>
      <c r="IG114" s="256">
        <f>IF(IG$19-'様式３（療養者名簿）（⑤の場合）'!$BD119+1&lt;=15,IF(IG$19&gt;='様式３（療養者名簿）（⑤の場合）'!$BD119,IF(IG$19&lt;='様式３（療養者名簿）（⑤の場合）'!$BE119,1,0),0),0)</f>
        <v>0</v>
      </c>
      <c r="IH114" s="256">
        <f>IF(IH$19-'様式３（療養者名簿）（⑤の場合）'!$BD119+1&lt;=15,IF(IH$19&gt;='様式３（療養者名簿）（⑤の場合）'!$BD119,IF(IH$19&lt;='様式３（療養者名簿）（⑤の場合）'!$BE119,1,0),0),0)</f>
        <v>0</v>
      </c>
      <c r="II114" s="256">
        <f>IF(II$19-'様式３（療養者名簿）（⑤の場合）'!$BD119+1&lt;=15,IF(II$19&gt;='様式３（療養者名簿）（⑤の場合）'!$BD119,IF(II$19&lt;='様式３（療養者名簿）（⑤の場合）'!$BE119,1,0),0),0)</f>
        <v>0</v>
      </c>
      <c r="IJ114" s="256">
        <f>IF(IJ$19-'様式３（療養者名簿）（⑤の場合）'!$BD119+1&lt;=15,IF(IJ$19&gt;='様式３（療養者名簿）（⑤の場合）'!$BD119,IF(IJ$19&lt;='様式３（療養者名簿）（⑤の場合）'!$BE119,1,0),0),0)</f>
        <v>0</v>
      </c>
      <c r="IK114" s="256">
        <f>IF(IK$19-'様式３（療養者名簿）（⑤の場合）'!$BD119+1&lt;=15,IF(IK$19&gt;='様式３（療養者名簿）（⑤の場合）'!$BD119,IF(IK$19&lt;='様式３（療養者名簿）（⑤の場合）'!$BE119,1,0),0),0)</f>
        <v>0</v>
      </c>
      <c r="IL114" s="256">
        <f>IF(IL$19-'様式３（療養者名簿）（⑤の場合）'!$BD119+1&lt;=15,IF(IL$19&gt;='様式３（療養者名簿）（⑤の場合）'!$BD119,IF(IL$19&lt;='様式３（療養者名簿）（⑤の場合）'!$BE119,1,0),0),0)</f>
        <v>0</v>
      </c>
      <c r="IM114" s="256">
        <f>IF(IM$19-'様式３（療養者名簿）（⑤の場合）'!$BD119+1&lt;=15,IF(IM$19&gt;='様式３（療養者名簿）（⑤の場合）'!$BD119,IF(IM$19&lt;='様式３（療養者名簿）（⑤の場合）'!$BE119,1,0),0),0)</f>
        <v>0</v>
      </c>
      <c r="IN114" s="256">
        <f>IF(IN$19-'様式３（療養者名簿）（⑤の場合）'!$BD119+1&lt;=15,IF(IN$19&gt;='様式３（療養者名簿）（⑤の場合）'!$BD119,IF(IN$19&lt;='様式３（療養者名簿）（⑤の場合）'!$BE119,1,0),0),0)</f>
        <v>0</v>
      </c>
      <c r="IO114" s="256">
        <f>IF(IO$19-'様式３（療養者名簿）（⑤の場合）'!$BD119+1&lt;=15,IF(IO$19&gt;='様式３（療養者名簿）（⑤の場合）'!$BD119,IF(IO$19&lt;='様式３（療養者名簿）（⑤の場合）'!$BE119,1,0),0),0)</f>
        <v>0</v>
      </c>
      <c r="IP114" s="256">
        <f>IF(IP$19-'様式３（療養者名簿）（⑤の場合）'!$BD119+1&lt;=15,IF(IP$19&gt;='様式３（療養者名簿）（⑤の場合）'!$BD119,IF(IP$19&lt;='様式３（療養者名簿）（⑤の場合）'!$BE119,1,0),0),0)</f>
        <v>0</v>
      </c>
      <c r="IQ114" s="256">
        <f>IF(IQ$19-'様式３（療養者名簿）（⑤の場合）'!$BD119+1&lt;=15,IF(IQ$19&gt;='様式３（療養者名簿）（⑤の場合）'!$BD119,IF(IQ$19&lt;='様式３（療養者名簿）（⑤の場合）'!$BE119,1,0),0),0)</f>
        <v>0</v>
      </c>
      <c r="IR114" s="256">
        <f>IF(IR$19-'様式３（療養者名簿）（⑤の場合）'!$BD119+1&lt;=15,IF(IR$19&gt;='様式３（療養者名簿）（⑤の場合）'!$BD119,IF(IR$19&lt;='様式３（療養者名簿）（⑤の場合）'!$BE119,1,0),0),0)</f>
        <v>0</v>
      </c>
      <c r="IS114" s="256">
        <f>IF(IS$19-'様式３（療養者名簿）（⑤の場合）'!$BD119+1&lt;=15,IF(IS$19&gt;='様式３（療養者名簿）（⑤の場合）'!$BD119,IF(IS$19&lt;='様式３（療養者名簿）（⑤の場合）'!$BE119,1,0),0),0)</f>
        <v>0</v>
      </c>
      <c r="IT114" s="256">
        <f>IF(IT$19-'様式３（療養者名簿）（⑤の場合）'!$BD119+1&lt;=15,IF(IT$19&gt;='様式３（療養者名簿）（⑤の場合）'!$BD119,IF(IT$19&lt;='様式３（療養者名簿）（⑤の場合）'!$BE119,1,0),0),0)</f>
        <v>0</v>
      </c>
      <c r="IU114" s="256">
        <f>IF(IU$19-'様式３（療養者名簿）（⑤の場合）'!$BD119+1&lt;=15,IF(IU$19&gt;='様式３（療養者名簿）（⑤の場合）'!$BD119,IF(IU$19&lt;='様式３（療養者名簿）（⑤の場合）'!$BE119,1,0),0),0)</f>
        <v>0</v>
      </c>
      <c r="IV114" s="256">
        <f>IF(IV$19-'様式３（療養者名簿）（⑤の場合）'!$BD119+1&lt;=15,IF(IV$19&gt;='様式３（療養者名簿）（⑤の場合）'!$BD119,IF(IV$19&lt;='様式３（療養者名簿）（⑤の場合）'!$BE119,1,0),0),0)</f>
        <v>0</v>
      </c>
      <c r="IW114" s="256">
        <f>IF(IW$19-'様式３（療養者名簿）（⑤の場合）'!$BD119+1&lt;=15,IF(IW$19&gt;='様式３（療養者名簿）（⑤の場合）'!$BD119,IF(IW$19&lt;='様式３（療養者名簿）（⑤の場合）'!$BE119,1,0),0),0)</f>
        <v>0</v>
      </c>
      <c r="IX114" s="256">
        <f>IF(IX$19-'様式３（療養者名簿）（⑤の場合）'!$BD119+1&lt;=15,IF(IX$19&gt;='様式３（療養者名簿）（⑤の場合）'!$BD119,IF(IX$19&lt;='様式３（療養者名簿）（⑤の場合）'!$BE119,1,0),0),0)</f>
        <v>0</v>
      </c>
      <c r="IY114" s="256">
        <f>IF(IY$19-'様式３（療養者名簿）（⑤の場合）'!$BD119+1&lt;=15,IF(IY$19&gt;='様式３（療養者名簿）（⑤の場合）'!$BD119,IF(IY$19&lt;='様式３（療養者名簿）（⑤の場合）'!$BE119,1,0),0),0)</f>
        <v>0</v>
      </c>
      <c r="IZ114" s="256">
        <f>IF(IZ$19-'様式３（療養者名簿）（⑤の場合）'!$BD119+1&lt;=15,IF(IZ$19&gt;='様式３（療養者名簿）（⑤の場合）'!$BD119,IF(IZ$19&lt;='様式３（療養者名簿）（⑤の場合）'!$BE119,1,0),0),0)</f>
        <v>0</v>
      </c>
      <c r="JA114" s="256">
        <f>IF(JA$19-'様式３（療養者名簿）（⑤の場合）'!$BD119+1&lt;=15,IF(JA$19&gt;='様式３（療養者名簿）（⑤の場合）'!$BD119,IF(JA$19&lt;='様式３（療養者名簿）（⑤の場合）'!$BE119,1,0),0),0)</f>
        <v>0</v>
      </c>
      <c r="JB114" s="256">
        <f>IF(JB$19-'様式３（療養者名簿）（⑤の場合）'!$BD119+1&lt;=15,IF(JB$19&gt;='様式３（療養者名簿）（⑤の場合）'!$BD119,IF(JB$19&lt;='様式３（療養者名簿）（⑤の場合）'!$BE119,1,0),0),0)</f>
        <v>0</v>
      </c>
      <c r="JC114" s="256">
        <f>IF(JC$19-'様式３（療養者名簿）（⑤の場合）'!$BD119+1&lt;=15,IF(JC$19&gt;='様式３（療養者名簿）（⑤の場合）'!$BD119,IF(JC$19&lt;='様式３（療養者名簿）（⑤の場合）'!$BE119,1,0),0),0)</f>
        <v>0</v>
      </c>
      <c r="JD114" s="256">
        <f>IF(JD$19-'様式３（療養者名簿）（⑤の場合）'!$BD119+1&lt;=15,IF(JD$19&gt;='様式３（療養者名簿）（⑤の場合）'!$BD119,IF(JD$19&lt;='様式３（療養者名簿）（⑤の場合）'!$BE119,1,0),0),0)</f>
        <v>0</v>
      </c>
      <c r="JE114" s="256">
        <f>IF(JE$19-'様式３（療養者名簿）（⑤の場合）'!$BD119+1&lt;=15,IF(JE$19&gt;='様式３（療養者名簿）（⑤の場合）'!$BD119,IF(JE$19&lt;='様式３（療養者名簿）（⑤の場合）'!$BE119,1,0),0),0)</f>
        <v>0</v>
      </c>
      <c r="JF114" s="256">
        <f>IF(JF$19-'様式３（療養者名簿）（⑤の場合）'!$BD119+1&lt;=15,IF(JF$19&gt;='様式３（療養者名簿）（⑤の場合）'!$BD119,IF(JF$19&lt;='様式３（療養者名簿）（⑤の場合）'!$BE119,1,0),0),0)</f>
        <v>0</v>
      </c>
      <c r="JG114" s="256">
        <f>IF(JG$19-'様式３（療養者名簿）（⑤の場合）'!$BD119+1&lt;=15,IF(JG$19&gt;='様式３（療養者名簿）（⑤の場合）'!$BD119,IF(JG$19&lt;='様式３（療養者名簿）（⑤の場合）'!$BE119,1,0),0),0)</f>
        <v>0</v>
      </c>
      <c r="JH114" s="256">
        <f>IF(JH$19-'様式３（療養者名簿）（⑤の場合）'!$BD119+1&lt;=15,IF(JH$19&gt;='様式３（療養者名簿）（⑤の場合）'!$BD119,IF(JH$19&lt;='様式３（療養者名簿）（⑤の場合）'!$BE119,1,0),0),0)</f>
        <v>0</v>
      </c>
      <c r="JI114" s="256">
        <f>IF(JI$19-'様式３（療養者名簿）（⑤の場合）'!$BD119+1&lt;=15,IF(JI$19&gt;='様式３（療養者名簿）（⑤の場合）'!$BD119,IF(JI$19&lt;='様式３（療養者名簿）（⑤の場合）'!$BE119,1,0),0),0)</f>
        <v>0</v>
      </c>
      <c r="JJ114" s="256">
        <f>IF(JJ$19-'様式３（療養者名簿）（⑤の場合）'!$BD119+1&lt;=15,IF(JJ$19&gt;='様式３（療養者名簿）（⑤の場合）'!$BD119,IF(JJ$19&lt;='様式３（療養者名簿）（⑤の場合）'!$BE119,1,0),0),0)</f>
        <v>0</v>
      </c>
      <c r="JK114" s="256">
        <f>IF(JK$19-'様式３（療養者名簿）（⑤の場合）'!$BD119+1&lt;=15,IF(JK$19&gt;='様式３（療養者名簿）（⑤の場合）'!$BD119,IF(JK$19&lt;='様式３（療養者名簿）（⑤の場合）'!$BE119,1,0),0),0)</f>
        <v>0</v>
      </c>
      <c r="JL114" s="256">
        <f>IF(JL$19-'様式３（療養者名簿）（⑤の場合）'!$BD119+1&lt;=15,IF(JL$19&gt;='様式３（療養者名簿）（⑤の場合）'!$BD119,IF(JL$19&lt;='様式３（療養者名簿）（⑤の場合）'!$BE119,1,0),0),0)</f>
        <v>0</v>
      </c>
      <c r="JM114" s="256">
        <f>IF(JM$19-'様式３（療養者名簿）（⑤の場合）'!$BD119+1&lt;=15,IF(JM$19&gt;='様式３（療養者名簿）（⑤の場合）'!$BD119,IF(JM$19&lt;='様式３（療養者名簿）（⑤の場合）'!$BE119,1,0),0),0)</f>
        <v>0</v>
      </c>
      <c r="JN114" s="256">
        <f>IF(JN$19-'様式３（療養者名簿）（⑤の場合）'!$BD119+1&lt;=15,IF(JN$19&gt;='様式３（療養者名簿）（⑤の場合）'!$BD119,IF(JN$19&lt;='様式３（療養者名簿）（⑤の場合）'!$BE119,1,0),0),0)</f>
        <v>0</v>
      </c>
      <c r="JO114" s="256">
        <f>IF(JO$19-'様式３（療養者名簿）（⑤の場合）'!$BD119+1&lt;=15,IF(JO$19&gt;='様式３（療養者名簿）（⑤の場合）'!$BD119,IF(JO$19&lt;='様式３（療養者名簿）（⑤の場合）'!$BE119,1,0),0),0)</f>
        <v>0</v>
      </c>
      <c r="JP114" s="256">
        <f>IF(JP$19-'様式３（療養者名簿）（⑤の場合）'!$BD119+1&lt;=15,IF(JP$19&gt;='様式３（療養者名簿）（⑤の場合）'!$BD119,IF(JP$19&lt;='様式３（療養者名簿）（⑤の場合）'!$BE119,1,0),0),0)</f>
        <v>0</v>
      </c>
      <c r="JQ114" s="256">
        <f>IF(JQ$19-'様式３（療養者名簿）（⑤の場合）'!$BD119+1&lt;=15,IF(JQ$19&gt;='様式３（療養者名簿）（⑤の場合）'!$BD119,IF(JQ$19&lt;='様式３（療養者名簿）（⑤の場合）'!$BE119,1,0),0),0)</f>
        <v>0</v>
      </c>
      <c r="JR114" s="256">
        <f>IF(JR$19-'様式３（療養者名簿）（⑤の場合）'!$BD119+1&lt;=15,IF(JR$19&gt;='様式３（療養者名簿）（⑤の場合）'!$BD119,IF(JR$19&lt;='様式３（療養者名簿）（⑤の場合）'!$BE119,1,0),0),0)</f>
        <v>0</v>
      </c>
      <c r="JS114" s="256">
        <f>IF(JS$19-'様式３（療養者名簿）（⑤の場合）'!$BD119+1&lt;=15,IF(JS$19&gt;='様式３（療養者名簿）（⑤の場合）'!$BD119,IF(JS$19&lt;='様式３（療養者名簿）（⑤の場合）'!$BE119,1,0),0),0)</f>
        <v>0</v>
      </c>
      <c r="JT114" s="256">
        <f>IF(JT$19-'様式３（療養者名簿）（⑤の場合）'!$BD119+1&lt;=15,IF(JT$19&gt;='様式３（療養者名簿）（⑤の場合）'!$BD119,IF(JT$19&lt;='様式３（療養者名簿）（⑤の場合）'!$BE119,1,0),0),0)</f>
        <v>0</v>
      </c>
      <c r="JU114" s="256">
        <f>IF(JU$19-'様式３（療養者名簿）（⑤の場合）'!$BD119+1&lt;=15,IF(JU$19&gt;='様式３（療養者名簿）（⑤の場合）'!$BD119,IF(JU$19&lt;='様式３（療養者名簿）（⑤の場合）'!$BE119,1,0),0),0)</f>
        <v>0</v>
      </c>
      <c r="JV114" s="256">
        <f>IF(JV$19-'様式３（療養者名簿）（⑤の場合）'!$BD119+1&lt;=15,IF(JV$19&gt;='様式３（療養者名簿）（⑤の場合）'!$BD119,IF(JV$19&lt;='様式３（療養者名簿）（⑤の場合）'!$BE119,1,0),0),0)</f>
        <v>0</v>
      </c>
      <c r="JW114" s="256">
        <f>IF(JW$19-'様式３（療養者名簿）（⑤の場合）'!$BD119+1&lt;=15,IF(JW$19&gt;='様式３（療養者名簿）（⑤の場合）'!$BD119,IF(JW$19&lt;='様式３（療養者名簿）（⑤の場合）'!$BE119,1,0),0),0)</f>
        <v>0</v>
      </c>
      <c r="JX114" s="256">
        <f>IF(JX$19-'様式３（療養者名簿）（⑤の場合）'!$BD119+1&lt;=15,IF(JX$19&gt;='様式３（療養者名簿）（⑤の場合）'!$BD119,IF(JX$19&lt;='様式３（療養者名簿）（⑤の場合）'!$BE119,1,0),0),0)</f>
        <v>0</v>
      </c>
      <c r="JY114" s="256">
        <f>IF(JY$19-'様式３（療養者名簿）（⑤の場合）'!$BD119+1&lt;=15,IF(JY$19&gt;='様式３（療養者名簿）（⑤の場合）'!$BD119,IF(JY$19&lt;='様式３（療養者名簿）（⑤の場合）'!$BE119,1,0),0),0)</f>
        <v>0</v>
      </c>
      <c r="JZ114" s="256">
        <f>IF(JZ$19-'様式３（療養者名簿）（⑤の場合）'!$BD119+1&lt;=15,IF(JZ$19&gt;='様式３（療養者名簿）（⑤の場合）'!$BD119,IF(JZ$19&lt;='様式３（療養者名簿）（⑤の場合）'!$BE119,1,0),0),0)</f>
        <v>0</v>
      </c>
      <c r="KA114" s="256">
        <f>IF(KA$19-'様式３（療養者名簿）（⑤の場合）'!$BD119+1&lt;=15,IF(KA$19&gt;='様式３（療養者名簿）（⑤の場合）'!$BD119,IF(KA$19&lt;='様式３（療養者名簿）（⑤の場合）'!$BE119,1,0),0),0)</f>
        <v>0</v>
      </c>
      <c r="KB114" s="256">
        <f>IF(KB$19-'様式３（療養者名簿）（⑤の場合）'!$BD119+1&lt;=15,IF(KB$19&gt;='様式３（療養者名簿）（⑤の場合）'!$BD119,IF(KB$19&lt;='様式３（療養者名簿）（⑤の場合）'!$BE119,1,0),0),0)</f>
        <v>0</v>
      </c>
      <c r="KC114" s="256">
        <f>IF(KC$19-'様式３（療養者名簿）（⑤の場合）'!$BD119+1&lt;=15,IF(KC$19&gt;='様式３（療養者名簿）（⑤の場合）'!$BD119,IF(KC$19&lt;='様式３（療養者名簿）（⑤の場合）'!$BE119,1,0),0),0)</f>
        <v>0</v>
      </c>
      <c r="KD114" s="256">
        <f>IF(KD$19-'様式３（療養者名簿）（⑤の場合）'!$BD119+1&lt;=15,IF(KD$19&gt;='様式３（療養者名簿）（⑤の場合）'!$BD119,IF(KD$19&lt;='様式３（療養者名簿）（⑤の場合）'!$BE119,1,0),0),0)</f>
        <v>0</v>
      </c>
      <c r="KE114" s="256">
        <f>IF(KE$19-'様式３（療養者名簿）（⑤の場合）'!$BD119+1&lt;=15,IF(KE$19&gt;='様式３（療養者名簿）（⑤の場合）'!$BD119,IF(KE$19&lt;='様式３（療養者名簿）（⑤の場合）'!$BE119,1,0),0),0)</f>
        <v>0</v>
      </c>
      <c r="KF114" s="256">
        <f>IF(KF$19-'様式３（療養者名簿）（⑤の場合）'!$BD119+1&lt;=15,IF(KF$19&gt;='様式３（療養者名簿）（⑤の場合）'!$BD119,IF(KF$19&lt;='様式３（療養者名簿）（⑤の場合）'!$BE119,1,0),0),0)</f>
        <v>0</v>
      </c>
      <c r="KG114" s="256">
        <f>IF(KG$19-'様式３（療養者名簿）（⑤の場合）'!$BD119+1&lt;=15,IF(KG$19&gt;='様式３（療養者名簿）（⑤の場合）'!$BD119,IF(KG$19&lt;='様式３（療養者名簿）（⑤の場合）'!$BE119,1,0),0),0)</f>
        <v>0</v>
      </c>
      <c r="KH114" s="256">
        <f>IF(KH$19-'様式３（療養者名簿）（⑤の場合）'!$BD119+1&lt;=15,IF(KH$19&gt;='様式３（療養者名簿）（⑤の場合）'!$BD119,IF(KH$19&lt;='様式３（療養者名簿）（⑤の場合）'!$BE119,1,0),0),0)</f>
        <v>0</v>
      </c>
      <c r="KI114" s="256">
        <f>IF(KI$19-'様式３（療養者名簿）（⑤の場合）'!$BD119+1&lt;=15,IF(KI$19&gt;='様式３（療養者名簿）（⑤の場合）'!$BD119,IF(KI$19&lt;='様式３（療養者名簿）（⑤の場合）'!$BE119,1,0),0),0)</f>
        <v>0</v>
      </c>
      <c r="KJ114" s="256">
        <f>IF(KJ$19-'様式３（療養者名簿）（⑤の場合）'!$BD119+1&lt;=15,IF(KJ$19&gt;='様式３（療養者名簿）（⑤の場合）'!$BD119,IF(KJ$19&lt;='様式３（療養者名簿）（⑤の場合）'!$BE119,1,0),0),0)</f>
        <v>0</v>
      </c>
      <c r="KK114" s="256">
        <f>IF(KK$19-'様式３（療養者名簿）（⑤の場合）'!$BD119+1&lt;=15,IF(KK$19&gt;='様式３（療養者名簿）（⑤の場合）'!$BD119,IF(KK$19&lt;='様式３（療養者名簿）（⑤の場合）'!$BE119,1,0),0),0)</f>
        <v>0</v>
      </c>
      <c r="KL114" s="256">
        <f>IF(KL$19-'様式３（療養者名簿）（⑤の場合）'!$BD119+1&lt;=15,IF(KL$19&gt;='様式３（療養者名簿）（⑤の場合）'!$BD119,IF(KL$19&lt;='様式３（療養者名簿）（⑤の場合）'!$BE119,1,0),0),0)</f>
        <v>0</v>
      </c>
      <c r="KM114" s="256">
        <f>IF(KM$19-'様式３（療養者名簿）（⑤の場合）'!$BD119+1&lt;=15,IF(KM$19&gt;='様式３（療養者名簿）（⑤の場合）'!$BD119,IF(KM$19&lt;='様式３（療養者名簿）（⑤の場合）'!$BE119,1,0),0),0)</f>
        <v>0</v>
      </c>
      <c r="KN114" s="256">
        <f>IF(KN$19-'様式３（療養者名簿）（⑤の場合）'!$BD119+1&lt;=15,IF(KN$19&gt;='様式３（療養者名簿）（⑤の場合）'!$BD119,IF(KN$19&lt;='様式３（療養者名簿）（⑤の場合）'!$BE119,1,0),0),0)</f>
        <v>0</v>
      </c>
      <c r="KO114" s="256">
        <f>IF(KO$19-'様式３（療養者名簿）（⑤の場合）'!$BD119+1&lt;=15,IF(KO$19&gt;='様式３（療養者名簿）（⑤の場合）'!$BD119,IF(KO$19&lt;='様式３（療養者名簿）（⑤の場合）'!$BE119,1,0),0),0)</f>
        <v>0</v>
      </c>
      <c r="KP114" s="256">
        <f>IF(KP$19-'様式３（療養者名簿）（⑤の場合）'!$BD119+1&lt;=15,IF(KP$19&gt;='様式３（療養者名簿）（⑤の場合）'!$BD119,IF(KP$19&lt;='様式３（療養者名簿）（⑤の場合）'!$BE119,1,0),0),0)</f>
        <v>0</v>
      </c>
      <c r="KQ114" s="256">
        <f>IF(KQ$19-'様式３（療養者名簿）（⑤の場合）'!$BD119+1&lt;=15,IF(KQ$19&gt;='様式３（療養者名簿）（⑤の場合）'!$BD119,IF(KQ$19&lt;='様式３（療養者名簿）（⑤の場合）'!$BE119,1,0),0),0)</f>
        <v>0</v>
      </c>
      <c r="KR114" s="256">
        <f>IF(KR$19-'様式３（療養者名簿）（⑤の場合）'!$BD119+1&lt;=15,IF(KR$19&gt;='様式３（療養者名簿）（⑤の場合）'!$BD119,IF(KR$19&lt;='様式３（療養者名簿）（⑤の場合）'!$BE119,1,0),0),0)</f>
        <v>0</v>
      </c>
      <c r="KS114" s="256">
        <f>IF(KS$19-'様式３（療養者名簿）（⑤の場合）'!$BD119+1&lt;=15,IF(KS$19&gt;='様式３（療養者名簿）（⑤の場合）'!$BD119,IF(KS$19&lt;='様式３（療養者名簿）（⑤の場合）'!$BE119,1,0),0),0)</f>
        <v>0</v>
      </c>
      <c r="KT114" s="256">
        <f>IF(KT$19-'様式３（療養者名簿）（⑤の場合）'!$BD119+1&lt;=15,IF(KT$19&gt;='様式３（療養者名簿）（⑤の場合）'!$BD119,IF(KT$19&lt;='様式３（療養者名簿）（⑤の場合）'!$BE119,1,0),0),0)</f>
        <v>0</v>
      </c>
      <c r="KU114" s="256">
        <f>IF(KU$19-'様式３（療養者名簿）（⑤の場合）'!$BD119+1&lt;=15,IF(KU$19&gt;='様式３（療養者名簿）（⑤の場合）'!$BD119,IF(KU$19&lt;='様式３（療養者名簿）（⑤の場合）'!$BE119,1,0),0),0)</f>
        <v>0</v>
      </c>
      <c r="KV114" s="256">
        <f>IF(KV$19-'様式３（療養者名簿）（⑤の場合）'!$BD119+1&lt;=15,IF(KV$19&gt;='様式３（療養者名簿）（⑤の場合）'!$BD119,IF(KV$19&lt;='様式３（療養者名簿）（⑤の場合）'!$BE119,1,0),0),0)</f>
        <v>0</v>
      </c>
      <c r="KW114" s="256">
        <f>IF(KW$19-'様式３（療養者名簿）（⑤の場合）'!$BD119+1&lt;=15,IF(KW$19&gt;='様式３（療養者名簿）（⑤の場合）'!$BD119,IF(KW$19&lt;='様式３（療養者名簿）（⑤の場合）'!$BE119,1,0),0),0)</f>
        <v>0</v>
      </c>
      <c r="KX114" s="256">
        <f>IF(KX$19-'様式３（療養者名簿）（⑤の場合）'!$BD119+1&lt;=15,IF(KX$19&gt;='様式３（療養者名簿）（⑤の場合）'!$BD119,IF(KX$19&lt;='様式３（療養者名簿）（⑤の場合）'!$BE119,1,0),0),0)</f>
        <v>0</v>
      </c>
      <c r="KY114" s="256">
        <f>IF(KY$19-'様式３（療養者名簿）（⑤の場合）'!$BD119+1&lt;=15,IF(KY$19&gt;='様式３（療養者名簿）（⑤の場合）'!$BD119,IF(KY$19&lt;='様式３（療養者名簿）（⑤の場合）'!$BE119,1,0),0),0)</f>
        <v>0</v>
      </c>
      <c r="KZ114" s="256">
        <f>IF(KZ$19-'様式３（療養者名簿）（⑤の場合）'!$BD119+1&lt;=15,IF(KZ$19&gt;='様式３（療養者名簿）（⑤の場合）'!$BD119,IF(KZ$19&lt;='様式３（療養者名簿）（⑤の場合）'!$BE119,1,0),0),0)</f>
        <v>0</v>
      </c>
      <c r="LA114" s="256">
        <f>IF(LA$19-'様式３（療養者名簿）（⑤の場合）'!$BD119+1&lt;=15,IF(LA$19&gt;='様式３（療養者名簿）（⑤の場合）'!$BD119,IF(LA$19&lt;='様式３（療養者名簿）（⑤の場合）'!$BE119,1,0),0),0)</f>
        <v>0</v>
      </c>
      <c r="LB114" s="256">
        <f>IF(LB$19-'様式３（療養者名簿）（⑤の場合）'!$BD119+1&lt;=15,IF(LB$19&gt;='様式３（療養者名簿）（⑤の場合）'!$BD119,IF(LB$19&lt;='様式３（療養者名簿）（⑤の場合）'!$BE119,1,0),0),0)</f>
        <v>0</v>
      </c>
      <c r="LC114" s="256">
        <f>IF(LC$19-'様式３（療養者名簿）（⑤の場合）'!$BD119+1&lt;=15,IF(LC$19&gt;='様式３（療養者名簿）（⑤の場合）'!$BD119,IF(LC$19&lt;='様式３（療養者名簿）（⑤の場合）'!$BE119,1,0),0),0)</f>
        <v>0</v>
      </c>
      <c r="LD114" s="256">
        <f>IF(LD$19-'様式３（療養者名簿）（⑤の場合）'!$BD119+1&lt;=15,IF(LD$19&gt;='様式３（療養者名簿）（⑤の場合）'!$BD119,IF(LD$19&lt;='様式３（療養者名簿）（⑤の場合）'!$BE119,1,0),0),0)</f>
        <v>0</v>
      </c>
      <c r="LE114" s="256">
        <f>IF(LE$19-'様式３（療養者名簿）（⑤の場合）'!$BD119+1&lt;=15,IF(LE$19&gt;='様式３（療養者名簿）（⑤の場合）'!$BD119,IF(LE$19&lt;='様式３（療養者名簿）（⑤の場合）'!$BE119,1,0),0),0)</f>
        <v>0</v>
      </c>
      <c r="LF114" s="256">
        <f>IF(LF$19-'様式３（療養者名簿）（⑤の場合）'!$BD119+1&lt;=15,IF(LF$19&gt;='様式３（療養者名簿）（⑤の場合）'!$BD119,IF(LF$19&lt;='様式３（療養者名簿）（⑤の場合）'!$BE119,1,0),0),0)</f>
        <v>0</v>
      </c>
      <c r="LG114" s="256">
        <f>IF(LG$19-'様式３（療養者名簿）（⑤の場合）'!$BD119+1&lt;=15,IF(LG$19&gt;='様式３（療養者名簿）（⑤の場合）'!$BD119,IF(LG$19&lt;='様式３（療養者名簿）（⑤の場合）'!$BE119,1,0),0),0)</f>
        <v>0</v>
      </c>
      <c r="LH114" s="256">
        <f>IF(LH$19-'様式３（療養者名簿）（⑤の場合）'!$BD119+1&lt;=15,IF(LH$19&gt;='様式３（療養者名簿）（⑤の場合）'!$BD119,IF(LH$19&lt;='様式３（療養者名簿）（⑤の場合）'!$BE119,1,0),0),0)</f>
        <v>0</v>
      </c>
      <c r="LI114" s="256">
        <f>IF(LI$19-'様式３（療養者名簿）（⑤の場合）'!$BD119+1&lt;=15,IF(LI$19&gt;='様式３（療養者名簿）（⑤の場合）'!$BD119,IF(LI$19&lt;='様式３（療養者名簿）（⑤の場合）'!$BE119,1,0),0),0)</f>
        <v>0</v>
      </c>
      <c r="LJ114" s="256">
        <f>IF(LJ$19-'様式３（療養者名簿）（⑤の場合）'!$BD119+1&lt;=15,IF(LJ$19&gt;='様式３（療養者名簿）（⑤の場合）'!$BD119,IF(LJ$19&lt;='様式３（療養者名簿）（⑤の場合）'!$BE119,1,0),0),0)</f>
        <v>0</v>
      </c>
      <c r="LK114" s="256">
        <f>IF(LK$19-'様式３（療養者名簿）（⑤の場合）'!$BD119+1&lt;=15,IF(LK$19&gt;='様式３（療養者名簿）（⑤の場合）'!$BD119,IF(LK$19&lt;='様式３（療養者名簿）（⑤の場合）'!$BE119,1,0),0),0)</f>
        <v>0</v>
      </c>
      <c r="LL114" s="256">
        <f>IF(LL$19-'様式３（療養者名簿）（⑤の場合）'!$BD119+1&lt;=15,IF(LL$19&gt;='様式３（療養者名簿）（⑤の場合）'!$BD119,IF(LL$19&lt;='様式３（療養者名簿）（⑤の場合）'!$BE119,1,0),0),0)</f>
        <v>0</v>
      </c>
      <c r="LM114" s="256">
        <f>IF(LM$19-'様式３（療養者名簿）（⑤の場合）'!$BD119+1&lt;=15,IF(LM$19&gt;='様式３（療養者名簿）（⑤の場合）'!$BD119,IF(LM$19&lt;='様式３（療養者名簿）（⑤の場合）'!$BE119,1,0),0),0)</f>
        <v>0</v>
      </c>
      <c r="LN114" s="256">
        <f>IF(LN$19-'様式３（療養者名簿）（⑤の場合）'!$BD119+1&lt;=15,IF(LN$19&gt;='様式３（療養者名簿）（⑤の場合）'!$BD119,IF(LN$19&lt;='様式３（療養者名簿）（⑤の場合）'!$BE119,1,0),0),0)</f>
        <v>0</v>
      </c>
      <c r="LO114" s="256">
        <f>IF(LO$19-'様式３（療養者名簿）（⑤の場合）'!$BD119+1&lt;=15,IF(LO$19&gt;='様式３（療養者名簿）（⑤の場合）'!$BD119,IF(LO$19&lt;='様式３（療養者名簿）（⑤の場合）'!$BE119,1,0),0),0)</f>
        <v>0</v>
      </c>
      <c r="LP114" s="256">
        <f>IF(LP$19-'様式３（療養者名簿）（⑤の場合）'!$BD119+1&lt;=15,IF(LP$19&gt;='様式３（療養者名簿）（⑤の場合）'!$BD119,IF(LP$19&lt;='様式３（療養者名簿）（⑤の場合）'!$BE119,1,0),0),0)</f>
        <v>0</v>
      </c>
      <c r="LQ114" s="256">
        <f>IF(LQ$19-'様式３（療養者名簿）（⑤の場合）'!$BD119+1&lt;=15,IF(LQ$19&gt;='様式３（療養者名簿）（⑤の場合）'!$BD119,IF(LQ$19&lt;='様式３（療養者名簿）（⑤の場合）'!$BE119,1,0),0),0)</f>
        <v>0</v>
      </c>
      <c r="LR114" s="256">
        <f>IF(LR$19-'様式３（療養者名簿）（⑤の場合）'!$BD119+1&lt;=15,IF(LR$19&gt;='様式３（療養者名簿）（⑤の場合）'!$BD119,IF(LR$19&lt;='様式３（療養者名簿）（⑤の場合）'!$BE119,1,0),0),0)</f>
        <v>0</v>
      </c>
      <c r="LS114" s="256">
        <f>IF(LS$19-'様式３（療養者名簿）（⑤の場合）'!$BD119+1&lt;=15,IF(LS$19&gt;='様式３（療養者名簿）（⑤の場合）'!$BD119,IF(LS$19&lt;='様式３（療養者名簿）（⑤の場合）'!$BE119,1,0),0),0)</f>
        <v>0</v>
      </c>
      <c r="LT114" s="256">
        <f>IF(LT$19-'様式３（療養者名簿）（⑤の場合）'!$BD119+1&lt;=15,IF(LT$19&gt;='様式３（療養者名簿）（⑤の場合）'!$BD119,IF(LT$19&lt;='様式３（療養者名簿）（⑤の場合）'!$BE119,1,0),0),0)</f>
        <v>0</v>
      </c>
      <c r="LU114" s="256">
        <f>IF(LU$19-'様式３（療養者名簿）（⑤の場合）'!$BD119+1&lt;=15,IF(LU$19&gt;='様式３（療養者名簿）（⑤の場合）'!$BD119,IF(LU$19&lt;='様式３（療養者名簿）（⑤の場合）'!$BE119,1,0),0),0)</f>
        <v>0</v>
      </c>
      <c r="LV114" s="256">
        <f>IF(LV$19-'様式３（療養者名簿）（⑤の場合）'!$BD119+1&lt;=15,IF(LV$19&gt;='様式３（療養者名簿）（⑤の場合）'!$BD119,IF(LV$19&lt;='様式３（療養者名簿）（⑤の場合）'!$BE119,1,0),0),0)</f>
        <v>0</v>
      </c>
      <c r="LW114" s="256">
        <f>IF(LW$19-'様式３（療養者名簿）（⑤の場合）'!$BD119+1&lt;=15,IF(LW$19&gt;='様式３（療養者名簿）（⑤の場合）'!$BD119,IF(LW$19&lt;='様式３（療養者名簿）（⑤の場合）'!$BE119,1,0),0),0)</f>
        <v>0</v>
      </c>
      <c r="LX114" s="256">
        <f>IF(LX$19-'様式３（療養者名簿）（⑤の場合）'!$BD119+1&lt;=15,IF(LX$19&gt;='様式３（療養者名簿）（⑤の場合）'!$BD119,IF(LX$19&lt;='様式３（療養者名簿）（⑤の場合）'!$BE119,1,0),0),0)</f>
        <v>0</v>
      </c>
      <c r="LY114" s="256">
        <f>IF(LY$19-'様式３（療養者名簿）（⑤の場合）'!$BD119+1&lt;=15,IF(LY$19&gt;='様式３（療養者名簿）（⑤の場合）'!$BD119,IF(LY$19&lt;='様式３（療養者名簿）（⑤の場合）'!$BE119,1,0),0),0)</f>
        <v>0</v>
      </c>
      <c r="LZ114" s="256">
        <f>IF(LZ$19-'様式３（療養者名簿）（⑤の場合）'!$BD119+1&lt;=15,IF(LZ$19&gt;='様式３（療養者名簿）（⑤の場合）'!$BD119,IF(LZ$19&lt;='様式３（療養者名簿）（⑤の場合）'!$BE119,1,0),0),0)</f>
        <v>0</v>
      </c>
      <c r="MA114" s="256">
        <f>IF(MA$19-'様式３（療養者名簿）（⑤の場合）'!$BD119+1&lt;=15,IF(MA$19&gt;='様式３（療養者名簿）（⑤の場合）'!$BD119,IF(MA$19&lt;='様式３（療養者名簿）（⑤の場合）'!$BE119,1,0),0),0)</f>
        <v>0</v>
      </c>
      <c r="MB114" s="256">
        <f>IF(MB$19-'様式３（療養者名簿）（⑤の場合）'!$BD119+1&lt;=15,IF(MB$19&gt;='様式３（療養者名簿）（⑤の場合）'!$BD119,IF(MB$19&lt;='様式３（療養者名簿）（⑤の場合）'!$BE119,1,0),0),0)</f>
        <v>0</v>
      </c>
      <c r="MC114" s="256">
        <f>IF(MC$19-'様式３（療養者名簿）（⑤の場合）'!$BD119+1&lt;=15,IF(MC$19&gt;='様式３（療養者名簿）（⑤の場合）'!$BD119,IF(MC$19&lt;='様式３（療養者名簿）（⑤の場合）'!$BE119,1,0),0),0)</f>
        <v>0</v>
      </c>
      <c r="MD114" s="256">
        <f>IF(MD$19-'様式３（療養者名簿）（⑤の場合）'!$BD119+1&lt;=15,IF(MD$19&gt;='様式３（療養者名簿）（⑤の場合）'!$BD119,IF(MD$19&lt;='様式３（療養者名簿）（⑤の場合）'!$BE119,1,0),0),0)</f>
        <v>0</v>
      </c>
      <c r="ME114" s="256">
        <f>IF(ME$19-'様式３（療養者名簿）（⑤の場合）'!$BD119+1&lt;=15,IF(ME$19&gt;='様式３（療養者名簿）（⑤の場合）'!$BD119,IF(ME$19&lt;='様式３（療養者名簿）（⑤の場合）'!$BE119,1,0),0),0)</f>
        <v>0</v>
      </c>
      <c r="MF114" s="256">
        <f>IF(MF$19-'様式３（療養者名簿）（⑤の場合）'!$BD119+1&lt;=15,IF(MF$19&gt;='様式３（療養者名簿）（⑤の場合）'!$BD119,IF(MF$19&lt;='様式３（療養者名簿）（⑤の場合）'!$BE119,1,0),0),0)</f>
        <v>0</v>
      </c>
      <c r="MG114" s="256">
        <f>IF(MG$19-'様式３（療養者名簿）（⑤の場合）'!$BD119+1&lt;=15,IF(MG$19&gt;='様式３（療養者名簿）（⑤の場合）'!$BD119,IF(MG$19&lt;='様式３（療養者名簿）（⑤の場合）'!$BE119,1,0),0),0)</f>
        <v>0</v>
      </c>
      <c r="MH114" s="256">
        <f>IF(MH$19-'様式３（療養者名簿）（⑤の場合）'!$BD119+1&lt;=15,IF(MH$19&gt;='様式３（療養者名簿）（⑤の場合）'!$BD119,IF(MH$19&lt;='様式３（療養者名簿）（⑤の場合）'!$BE119,1,0),0),0)</f>
        <v>0</v>
      </c>
      <c r="MI114" s="256">
        <f>IF(MI$19-'様式３（療養者名簿）（⑤の場合）'!$BD119+1&lt;=15,IF(MI$19&gt;='様式３（療養者名簿）（⑤の場合）'!$BD119,IF(MI$19&lt;='様式３（療養者名簿）（⑤の場合）'!$BE119,1,0),0),0)</f>
        <v>0</v>
      </c>
      <c r="MJ114" s="256">
        <f>IF(MJ$19-'様式３（療養者名簿）（⑤の場合）'!$BD119+1&lt;=15,IF(MJ$19&gt;='様式３（療養者名簿）（⑤の場合）'!$BD119,IF(MJ$19&lt;='様式３（療養者名簿）（⑤の場合）'!$BE119,1,0),0),0)</f>
        <v>0</v>
      </c>
      <c r="MK114" s="256">
        <f>IF(MK$19-'様式３（療養者名簿）（⑤の場合）'!$BD119+1&lt;=15,IF(MK$19&gt;='様式３（療養者名簿）（⑤の場合）'!$BD119,IF(MK$19&lt;='様式３（療養者名簿）（⑤の場合）'!$BE119,1,0),0),0)</f>
        <v>0</v>
      </c>
      <c r="ML114" s="256">
        <f>IF(ML$19-'様式３（療養者名簿）（⑤の場合）'!$BD119+1&lt;=15,IF(ML$19&gt;='様式３（療養者名簿）（⑤の場合）'!$BD119,IF(ML$19&lt;='様式３（療養者名簿）（⑤の場合）'!$BE119,1,0),0),0)</f>
        <v>0</v>
      </c>
      <c r="MM114" s="256">
        <f>IF(MM$19-'様式３（療養者名簿）（⑤の場合）'!$BD119+1&lt;=15,IF(MM$19&gt;='様式３（療養者名簿）（⑤の場合）'!$BD119,IF(MM$19&lt;='様式３（療養者名簿）（⑤の場合）'!$BE119,1,0),0),0)</f>
        <v>0</v>
      </c>
      <c r="MN114" s="256">
        <f>IF(MN$19-'様式３（療養者名簿）（⑤の場合）'!$BD119+1&lt;=15,IF(MN$19&gt;='様式３（療養者名簿）（⑤の場合）'!$BD119,IF(MN$19&lt;='様式３（療養者名簿）（⑤の場合）'!$BE119,1,0),0),0)</f>
        <v>0</v>
      </c>
      <c r="MO114" s="256">
        <f>IF(MO$19-'様式３（療養者名簿）（⑤の場合）'!$BD119+1&lt;=15,IF(MO$19&gt;='様式３（療養者名簿）（⑤の場合）'!$BD119,IF(MO$19&lt;='様式３（療養者名簿）（⑤の場合）'!$BE119,1,0),0),0)</f>
        <v>0</v>
      </c>
      <c r="MP114" s="256">
        <f>IF(MP$19-'様式３（療養者名簿）（⑤の場合）'!$BD119+1&lt;=15,IF(MP$19&gt;='様式３（療養者名簿）（⑤の場合）'!$BD119,IF(MP$19&lt;='様式３（療養者名簿）（⑤の場合）'!$BE119,1,0),0),0)</f>
        <v>0</v>
      </c>
      <c r="MQ114" s="256">
        <f>IF(MQ$19-'様式３（療養者名簿）（⑤の場合）'!$BD119+1&lt;=15,IF(MQ$19&gt;='様式３（療養者名簿）（⑤の場合）'!$BD119,IF(MQ$19&lt;='様式３（療養者名簿）（⑤の場合）'!$BE119,1,0),0),0)</f>
        <v>0</v>
      </c>
      <c r="MR114" s="256">
        <f>IF(MR$19-'様式３（療養者名簿）（⑤の場合）'!$BD119+1&lt;=15,IF(MR$19&gt;='様式３（療養者名簿）（⑤の場合）'!$BD119,IF(MR$19&lt;='様式３（療養者名簿）（⑤の場合）'!$BE119,1,0),0),0)</f>
        <v>0</v>
      </c>
      <c r="MS114" s="256">
        <f>IF(MS$19-'様式３（療養者名簿）（⑤の場合）'!$BD119+1&lt;=15,IF(MS$19&gt;='様式３（療養者名簿）（⑤の場合）'!$BD119,IF(MS$19&lt;='様式３（療養者名簿）（⑤の場合）'!$BE119,1,0),0),0)</f>
        <v>0</v>
      </c>
      <c r="MT114" s="256">
        <f>IF(MT$19-'様式３（療養者名簿）（⑤の場合）'!$BD119+1&lt;=15,IF(MT$19&gt;='様式３（療養者名簿）（⑤の場合）'!$BD119,IF(MT$19&lt;='様式３（療養者名簿）（⑤の場合）'!$BE119,1,0),0),0)</f>
        <v>0</v>
      </c>
      <c r="MU114" s="256">
        <f>IF(MU$19-'様式３（療養者名簿）（⑤の場合）'!$BD119+1&lt;=15,IF(MU$19&gt;='様式３（療養者名簿）（⑤の場合）'!$BD119,IF(MU$19&lt;='様式３（療養者名簿）（⑤の場合）'!$BE119,1,0),0),0)</f>
        <v>0</v>
      </c>
      <c r="MV114" s="256">
        <f>IF(MV$19-'様式３（療養者名簿）（⑤の場合）'!$BD119+1&lt;=15,IF(MV$19&gt;='様式３（療養者名簿）（⑤の場合）'!$BD119,IF(MV$19&lt;='様式３（療養者名簿）（⑤の場合）'!$BE119,1,0),0),0)</f>
        <v>0</v>
      </c>
      <c r="MW114" s="256">
        <f>IF(MW$19-'様式３（療養者名簿）（⑤の場合）'!$BD119+1&lt;=15,IF(MW$19&gt;='様式３（療養者名簿）（⑤の場合）'!$BD119,IF(MW$19&lt;='様式３（療養者名簿）（⑤の場合）'!$BE119,1,0),0),0)</f>
        <v>0</v>
      </c>
      <c r="MX114" s="256">
        <f>IF(MX$19-'様式３（療養者名簿）（⑤の場合）'!$BD119+1&lt;=15,IF(MX$19&gt;='様式３（療養者名簿）（⑤の場合）'!$BD119,IF(MX$19&lt;='様式３（療養者名簿）（⑤の場合）'!$BE119,1,0),0),0)</f>
        <v>0</v>
      </c>
      <c r="MY114" s="256">
        <f>IF(MY$19-'様式３（療養者名簿）（⑤の場合）'!$BD119+1&lt;=15,IF(MY$19&gt;='様式３（療養者名簿）（⑤の場合）'!$BD119,IF(MY$19&lt;='様式３（療養者名簿）（⑤の場合）'!$BE119,1,0),0),0)</f>
        <v>0</v>
      </c>
      <c r="MZ114" s="256">
        <f>IF(MZ$19-'様式３（療養者名簿）（⑤の場合）'!$BD119+1&lt;=15,IF(MZ$19&gt;='様式３（療養者名簿）（⑤の場合）'!$BD119,IF(MZ$19&lt;='様式３（療養者名簿）（⑤の場合）'!$BE119,1,0),0),0)</f>
        <v>0</v>
      </c>
      <c r="NA114" s="256">
        <f>IF(NA$19-'様式３（療養者名簿）（⑤の場合）'!$BD119+1&lt;=15,IF(NA$19&gt;='様式３（療養者名簿）（⑤の場合）'!$BD119,IF(NA$19&lt;='様式３（療養者名簿）（⑤の場合）'!$BE119,1,0),0),0)</f>
        <v>0</v>
      </c>
      <c r="NB114" s="256">
        <f>IF(NB$19-'様式３（療養者名簿）（⑤の場合）'!$BD119+1&lt;=15,IF(NB$19&gt;='様式３（療養者名簿）（⑤の場合）'!$BD119,IF(NB$19&lt;='様式３（療養者名簿）（⑤の場合）'!$BE119,1,0),0),0)</f>
        <v>0</v>
      </c>
      <c r="NC114" s="257">
        <f>IF(NC$19-'様式３（療養者名簿）（⑤の場合）'!$BD119+1&lt;=15,IF(NC$19&gt;='様式３（療養者名簿）（⑤の場合）'!$BD119,IF(NC$19&lt;='様式３（療養者名簿）（⑤の場合）'!$BE119,1,0),0),0)</f>
        <v>0</v>
      </c>
      <c r="ND114" s="257">
        <f>IF(ND$19-'様式３（療養者名簿）（⑤の場合）'!$BD119+1&lt;=15,IF(ND$19&gt;='様式３（療養者名簿）（⑤の場合）'!$BD119,IF(ND$19&lt;='様式３（療養者名簿）（⑤の場合）'!$BE119,1,0),0),0)</f>
        <v>0</v>
      </c>
      <c r="NE114" s="257">
        <f>IF(NE$19-'様式３（療養者名簿）（⑤の場合）'!$BD119+1&lt;=15,IF(NE$19&gt;='様式３（療養者名簿）（⑤の場合）'!$BD119,IF(NE$19&lt;='様式３（療養者名簿）（⑤の場合）'!$BE119,1,0),0),0)</f>
        <v>0</v>
      </c>
      <c r="NF114" s="257">
        <f>IF(NF$19-'様式３（療養者名簿）（⑤の場合）'!$BD119+1&lt;=15,IF(NF$19&gt;='様式３（療養者名簿）（⑤の場合）'!$BD119,IF(NF$19&lt;='様式３（療養者名簿）（⑤の場合）'!$BE119,1,0),0),0)</f>
        <v>0</v>
      </c>
      <c r="NG114" s="257">
        <f>IF(NG$19-'様式３（療養者名簿）（⑤の場合）'!$BD119+1&lt;=15,IF(NG$19&gt;='様式３（療養者名簿）（⑤の場合）'!$BD119,IF(NG$19&lt;='様式３（療養者名簿）（⑤の場合）'!$BE119,1,0),0),0)</f>
        <v>0</v>
      </c>
      <c r="NH114" s="257">
        <f>IF(NH$19-'様式３（療養者名簿）（⑤の場合）'!$BD119+1&lt;=15,IF(NH$19&gt;='様式３（療養者名簿）（⑤の場合）'!$BD119,IF(NH$19&lt;='様式３（療養者名簿）（⑤の場合）'!$BE119,1,0),0),0)</f>
        <v>0</v>
      </c>
      <c r="NI114" s="257">
        <f>IF(NI$19-'様式３（療養者名簿）（⑤の場合）'!$BD119+1&lt;=15,IF(NI$19&gt;='様式３（療養者名簿）（⑤の場合）'!$BD119,IF(NI$19&lt;='様式３（療養者名簿）（⑤の場合）'!$BE119,1,0),0),0)</f>
        <v>0</v>
      </c>
      <c r="NJ114" s="257">
        <f>IF(NJ$19-'様式３（療養者名簿）（⑤の場合）'!$BD119+1&lt;=15,IF(NJ$19&gt;='様式３（療養者名簿）（⑤の場合）'!$BD119,IF(NJ$19&lt;='様式３（療養者名簿）（⑤の場合）'!$BE119,1,0),0),0)</f>
        <v>0</v>
      </c>
      <c r="NK114" s="257">
        <f>IF(NK$19-'様式３（療養者名簿）（⑤の場合）'!$BD119+1&lt;=15,IF(NK$19&gt;='様式３（療養者名簿）（⑤の場合）'!$BD119,IF(NK$19&lt;='様式３（療養者名簿）（⑤の場合）'!$BE119,1,0),0),0)</f>
        <v>0</v>
      </c>
      <c r="NL114" s="257">
        <f>IF(NL$19-'様式３（療養者名簿）（⑤の場合）'!$BD119+1&lt;=15,IF(NL$19&gt;='様式３（療養者名簿）（⑤の場合）'!$BD119,IF(NL$19&lt;='様式３（療養者名簿）（⑤の場合）'!$BE119,1,0),0),0)</f>
        <v>0</v>
      </c>
      <c r="NM114" s="257">
        <f>IF(NM$19-'様式３（療養者名簿）（⑤の場合）'!$BD119+1&lt;=15,IF(NM$19&gt;='様式３（療養者名簿）（⑤の場合）'!$BD119,IF(NM$19&lt;='様式３（療養者名簿）（⑤の場合）'!$BE119,1,0),0),0)</f>
        <v>0</v>
      </c>
      <c r="NN114" s="257">
        <f>IF(NN$19-'様式３（療養者名簿）（⑤の場合）'!$BD119+1&lt;=15,IF(NN$19&gt;='様式３（療養者名簿）（⑤の場合）'!$BD119,IF(NN$19&lt;='様式３（療養者名簿）（⑤の場合）'!$BE119,1,0),0),0)</f>
        <v>0</v>
      </c>
      <c r="NO114" s="257">
        <f>IF(NO$19-'様式３（療養者名簿）（⑤の場合）'!$BD119+1&lt;=15,IF(NO$19&gt;='様式３（療養者名簿）（⑤の場合）'!$BD119,IF(NO$19&lt;='様式３（療養者名簿）（⑤の場合）'!$BE119,1,0),0),0)</f>
        <v>0</v>
      </c>
      <c r="NP114" s="257">
        <f>IF(NP$19-'様式３（療養者名簿）（⑤の場合）'!$BD119+1&lt;=15,IF(NP$19&gt;='様式３（療養者名簿）（⑤の場合）'!$BD119,IF(NP$19&lt;='様式３（療養者名簿）（⑤の場合）'!$BE119,1,0),0),0)</f>
        <v>0</v>
      </c>
      <c r="NQ114" s="257">
        <f>IF(NQ$19-'様式３（療養者名簿）（⑤の場合）'!$BD119+1&lt;=15,IF(NQ$19&gt;='様式３（療養者名簿）（⑤の場合）'!$BD119,IF(NQ$19&lt;='様式３（療養者名簿）（⑤の場合）'!$BE119,1,0),0),0)</f>
        <v>0</v>
      </c>
      <c r="NR114" s="257">
        <f>IF(NR$19-'様式３（療養者名簿）（⑤の場合）'!$BD119+1&lt;=15,IF(NR$19&gt;='様式３（療養者名簿）（⑤の場合）'!$BD119,IF(NR$19&lt;='様式３（療養者名簿）（⑤の場合）'!$BE119,1,0),0),0)</f>
        <v>0</v>
      </c>
      <c r="NS114" s="257">
        <f>IF(NS$19-'様式３（療養者名簿）（⑤の場合）'!$BD119+1&lt;=15,IF(NS$19&gt;='様式３（療養者名簿）（⑤の場合）'!$BD119,IF(NS$19&lt;='様式３（療養者名簿）（⑤の場合）'!$BE119,1,0),0),0)</f>
        <v>0</v>
      </c>
      <c r="NT114" s="257">
        <f>IF(NT$19-'様式３（療養者名簿）（⑤の場合）'!$BD119+1&lt;=15,IF(NT$19&gt;='様式３（療養者名簿）（⑤の場合）'!$BD119,IF(NT$19&lt;='様式３（療養者名簿）（⑤の場合）'!$BE119,1,0),0),0)</f>
        <v>0</v>
      </c>
      <c r="NU114" s="257">
        <f>IF(NU$19-'様式３（療養者名簿）（⑤の場合）'!$BD119+1&lt;=15,IF(NU$19&gt;='様式３（療養者名簿）（⑤の場合）'!$BD119,IF(NU$19&lt;='様式３（療養者名簿）（⑤の場合）'!$BE119,1,0),0),0)</f>
        <v>0</v>
      </c>
      <c r="NV114" s="257">
        <f>IF(NV$19-'様式３（療養者名簿）（⑤の場合）'!$BD119+1&lt;=15,IF(NV$19&gt;='様式３（療養者名簿）（⑤の場合）'!$BD119,IF(NV$19&lt;='様式３（療養者名簿）（⑤の場合）'!$BE119,1,0),0),0)</f>
        <v>0</v>
      </c>
      <c r="NW114" s="257">
        <f>IF(NW$19-'様式３（療養者名簿）（⑤の場合）'!$BD119+1&lt;=15,IF(NW$19&gt;='様式３（療養者名簿）（⑤の場合）'!$BD119,IF(NW$19&lt;='様式３（療養者名簿）（⑤の場合）'!$BE119,1,0),0),0)</f>
        <v>0</v>
      </c>
      <c r="NX114" s="257">
        <f>IF(NX$19-'様式３（療養者名簿）（⑤の場合）'!$BD119+1&lt;=15,IF(NX$19&gt;='様式３（療養者名簿）（⑤の場合）'!$BD119,IF(NX$19&lt;='様式３（療養者名簿）（⑤の場合）'!$BE119,1,0),0),0)</f>
        <v>0</v>
      </c>
      <c r="NY114" s="257">
        <f>IF(NY$19-'様式３（療養者名簿）（⑤の場合）'!$BD119+1&lt;=15,IF(NY$19&gt;='様式３（療養者名簿）（⑤の場合）'!$BD119,IF(NY$19&lt;='様式３（療養者名簿）（⑤の場合）'!$BE119,1,0),0),0)</f>
        <v>0</v>
      </c>
      <c r="NZ114" s="257">
        <f>IF(NZ$19-'様式３（療養者名簿）（⑤の場合）'!$BD119+1&lt;=15,IF(NZ$19&gt;='様式３（療養者名簿）（⑤の場合）'!$BD119,IF(NZ$19&lt;='様式３（療養者名簿）（⑤の場合）'!$BE119,1,0),0),0)</f>
        <v>0</v>
      </c>
      <c r="OA114" s="257">
        <f>IF(OA$19-'様式３（療養者名簿）（⑤の場合）'!$BD119+1&lt;=15,IF(OA$19&gt;='様式３（療養者名簿）（⑤の場合）'!$BD119,IF(OA$19&lt;='様式３（療養者名簿）（⑤の場合）'!$BE119,1,0),0),0)</f>
        <v>0</v>
      </c>
      <c r="OB114" s="257">
        <f>IF(OB$19-'様式３（療養者名簿）（⑤の場合）'!$BD119+1&lt;=15,IF(OB$19&gt;='様式３（療養者名簿）（⑤の場合）'!$BD119,IF(OB$19&lt;='様式３（療養者名簿）（⑤の場合）'!$BE119,1,0),0),0)</f>
        <v>0</v>
      </c>
      <c r="OC114" s="257">
        <f>IF(OC$19-'様式３（療養者名簿）（⑤の場合）'!$BD119+1&lt;=15,IF(OC$19&gt;='様式３（療養者名簿）（⑤の場合）'!$BD119,IF(OC$19&lt;='様式３（療養者名簿）（⑤の場合）'!$BE119,1,0),0),0)</f>
        <v>0</v>
      </c>
      <c r="OD114" s="257">
        <f>IF(OD$19-'様式３（療養者名簿）（⑤の場合）'!$BD119+1&lt;=15,IF(OD$19&gt;='様式３（療養者名簿）（⑤の場合）'!$BD119,IF(OD$19&lt;='様式３（療養者名簿）（⑤の場合）'!$BE119,1,0),0),0)</f>
        <v>0</v>
      </c>
      <c r="OE114" s="257">
        <f>IF(OE$19-'様式３（療養者名簿）（⑤の場合）'!$BD119+1&lt;=15,IF(OE$19&gt;='様式３（療養者名簿）（⑤の場合）'!$BD119,IF(OE$19&lt;='様式３（療養者名簿）（⑤の場合）'!$BE119,1,0),0),0)</f>
        <v>0</v>
      </c>
      <c r="OF114" s="257">
        <f>IF(OF$19-'様式３（療養者名簿）（⑤の場合）'!$BD119+1&lt;=15,IF(OF$19&gt;='様式３（療養者名簿）（⑤の場合）'!$BD119,IF(OF$19&lt;='様式３（療養者名簿）（⑤の場合）'!$BE119,1,0),0),0)</f>
        <v>0</v>
      </c>
      <c r="OG114" s="257">
        <f>IF(OG$19-'様式３（療養者名簿）（⑤の場合）'!$BD119+1&lt;=15,IF(OG$19&gt;='様式３（療養者名簿）（⑤の場合）'!$BD119,IF(OG$19&lt;='様式３（療養者名簿）（⑤の場合）'!$BE119,1,0),0),0)</f>
        <v>0</v>
      </c>
      <c r="OH114" s="257">
        <f>IF(OH$19-'様式３（療養者名簿）（⑤の場合）'!$BD119+1&lt;=15,IF(OH$19&gt;='様式３（療養者名簿）（⑤の場合）'!$BD119,IF(OH$19&lt;='様式３（療養者名簿）（⑤の場合）'!$BE119,1,0),0),0)</f>
        <v>0</v>
      </c>
      <c r="OI114" s="257">
        <f>IF(OI$19-'様式３（療養者名簿）（⑤の場合）'!$BD119+1&lt;=15,IF(OI$19&gt;='様式３（療養者名簿）（⑤の場合）'!$BD119,IF(OI$19&lt;='様式３（療養者名簿）（⑤の場合）'!$BE119,1,0),0),0)</f>
        <v>0</v>
      </c>
      <c r="OJ114" s="257">
        <f>IF(OJ$19-'様式３（療養者名簿）（⑤の場合）'!$BD119+1&lt;=15,IF(OJ$19&gt;='様式３（療養者名簿）（⑤の場合）'!$BD119,IF(OJ$19&lt;='様式３（療養者名簿）（⑤の場合）'!$BE119,1,0),0),0)</f>
        <v>0</v>
      </c>
      <c r="OK114" s="257">
        <f>IF(OK$19-'様式３（療養者名簿）（⑤の場合）'!$BD119+1&lt;=15,IF(OK$19&gt;='様式３（療養者名簿）（⑤の場合）'!$BD119,IF(OK$19&lt;='様式３（療養者名簿）（⑤の場合）'!$BE119,1,0),0),0)</f>
        <v>0</v>
      </c>
      <c r="OL114" s="257">
        <f>IF(OL$19-'様式３（療養者名簿）（⑤の場合）'!$BD119+1&lt;=15,IF(OL$19&gt;='様式３（療養者名簿）（⑤の場合）'!$BD119,IF(OL$19&lt;='様式３（療養者名簿）（⑤の場合）'!$BE119,1,0),0),0)</f>
        <v>0</v>
      </c>
      <c r="OM114" s="257">
        <f>IF(OM$19-'様式３（療養者名簿）（⑤の場合）'!$BD119+1&lt;=15,IF(OM$19&gt;='様式３（療養者名簿）（⑤の場合）'!$BD119,IF(OM$19&lt;='様式３（療養者名簿）（⑤の場合）'!$BE119,1,0),0),0)</f>
        <v>0</v>
      </c>
      <c r="ON114" s="257">
        <f>IF(ON$19-'様式３（療養者名簿）（⑤の場合）'!$BD119+1&lt;=15,IF(ON$19&gt;='様式３（療養者名簿）（⑤の場合）'!$BD119,IF(ON$19&lt;='様式３（療養者名簿）（⑤の場合）'!$BE119,1,0),0),0)</f>
        <v>0</v>
      </c>
      <c r="OO114" s="257">
        <f>IF(OO$19-'様式３（療養者名簿）（⑤の場合）'!$BD119+1&lt;=15,IF(OO$19&gt;='様式３（療養者名簿）（⑤の場合）'!$BD119,IF(OO$19&lt;='様式３（療養者名簿）（⑤の場合）'!$BE119,1,0),0),0)</f>
        <v>0</v>
      </c>
      <c r="OP114" s="257">
        <f>IF(OP$19-'様式３（療養者名簿）（⑤の場合）'!$BD119+1&lt;=15,IF(OP$19&gt;='様式３（療養者名簿）（⑤の場合）'!$BD119,IF(OP$19&lt;='様式３（療養者名簿）（⑤の場合）'!$BE119,1,0),0),0)</f>
        <v>0</v>
      </c>
      <c r="OQ114" s="257">
        <f>IF(OQ$19-'様式３（療養者名簿）（⑤の場合）'!$BD119+1&lt;=15,IF(OQ$19&gt;='様式３（療養者名簿）（⑤の場合）'!$BD119,IF(OQ$19&lt;='様式３（療養者名簿）（⑤の場合）'!$BE119,1,0),0),0)</f>
        <v>0</v>
      </c>
      <c r="OR114" s="257">
        <f>IF(OR$19-'様式３（療養者名簿）（⑤の場合）'!$BD119+1&lt;=15,IF(OR$19&gt;='様式３（療養者名簿）（⑤の場合）'!$BD119,IF(OR$19&lt;='様式３（療養者名簿）（⑤の場合）'!$BE119,1,0),0),0)</f>
        <v>0</v>
      </c>
      <c r="OS114" s="257">
        <f>IF(OS$19-'様式３（療養者名簿）（⑤の場合）'!$BD119+1&lt;=15,IF(OS$19&gt;='様式３（療養者名簿）（⑤の場合）'!$BD119,IF(OS$19&lt;='様式３（療養者名簿）（⑤の場合）'!$BE119,1,0),0),0)</f>
        <v>0</v>
      </c>
      <c r="OT114" s="257">
        <f>IF(OT$19-'様式３（療養者名簿）（⑤の場合）'!$BD119+1&lt;=15,IF(OT$19&gt;='様式３（療養者名簿）（⑤の場合）'!$BD119,IF(OT$19&lt;='様式３（療養者名簿）（⑤の場合）'!$BE119,1,0),0),0)</f>
        <v>0</v>
      </c>
      <c r="OU114" s="257">
        <f>IF(OU$19-'様式３（療養者名簿）（⑤の場合）'!$BD119+1&lt;=15,IF(OU$19&gt;='様式３（療養者名簿）（⑤の場合）'!$BD119,IF(OU$19&lt;='様式３（療養者名簿）（⑤の場合）'!$BE119,1,0),0),0)</f>
        <v>0</v>
      </c>
      <c r="OV114" s="257">
        <f>IF(OV$19-'様式３（療養者名簿）（⑤の場合）'!$BD119+1&lt;=15,IF(OV$19&gt;='様式３（療養者名簿）（⑤の場合）'!$BD119,IF(OV$19&lt;='様式３（療養者名簿）（⑤の場合）'!$BE119,1,0),0),0)</f>
        <v>0</v>
      </c>
      <c r="OW114" s="257">
        <f>IF(OW$19-'様式３（療養者名簿）（⑤の場合）'!$BD119+1&lt;=15,IF(OW$19&gt;='様式３（療養者名簿）（⑤の場合）'!$BD119,IF(OW$19&lt;='様式３（療養者名簿）（⑤の場合）'!$BE119,1,0),0),0)</f>
        <v>0</v>
      </c>
      <c r="OX114" s="257">
        <f>IF(OX$19-'様式３（療養者名簿）（⑤の場合）'!$BD119+1&lt;=15,IF(OX$19&gt;='様式３（療養者名簿）（⑤の場合）'!$BD119,IF(OX$19&lt;='様式３（療養者名簿）（⑤の場合）'!$BE119,1,0),0),0)</f>
        <v>0</v>
      </c>
      <c r="OY114" s="257">
        <f>IF(OY$19-'様式３（療養者名簿）（⑤の場合）'!$BD119+1&lt;=15,IF(OY$19&gt;='様式３（療養者名簿）（⑤の場合）'!$BD119,IF(OY$19&lt;='様式３（療養者名簿）（⑤の場合）'!$BE119,1,0),0),0)</f>
        <v>0</v>
      </c>
      <c r="OZ114" s="257">
        <f>IF(OZ$19-'様式３（療養者名簿）（⑤の場合）'!$BD119+1&lt;=15,IF(OZ$19&gt;='様式３（療養者名簿）（⑤の場合）'!$BD119,IF(OZ$19&lt;='様式３（療養者名簿）（⑤の場合）'!$BE119,1,0),0),0)</f>
        <v>0</v>
      </c>
      <c r="PA114" s="257">
        <f>IF(PA$19-'様式３（療養者名簿）（⑤の場合）'!$BD119+1&lt;=15,IF(PA$19&gt;='様式３（療養者名簿）（⑤の場合）'!$BD119,IF(PA$19&lt;='様式３（療養者名簿）（⑤の場合）'!$BE119,1,0),0),0)</f>
        <v>0</v>
      </c>
      <c r="PB114" s="257">
        <f>IF(PB$19-'様式３（療養者名簿）（⑤の場合）'!$BD119+1&lt;=15,IF(PB$19&gt;='様式３（療養者名簿）（⑤の場合）'!$BD119,IF(PB$19&lt;='様式３（療養者名簿）（⑤の場合）'!$BE119,1,0),0),0)</f>
        <v>0</v>
      </c>
      <c r="PC114" s="257">
        <f>IF(PC$19-'様式３（療養者名簿）（⑤の場合）'!$BD119+1&lt;=15,IF(PC$19&gt;='様式３（療養者名簿）（⑤の場合）'!$BD119,IF(PC$19&lt;='様式３（療養者名簿）（⑤の場合）'!$BE119,1,0),0),0)</f>
        <v>0</v>
      </c>
      <c r="PD114" s="257">
        <f>IF(PD$19-'様式３（療養者名簿）（⑤の場合）'!$BD119+1&lt;=15,IF(PD$19&gt;='様式３（療養者名簿）（⑤の場合）'!$BD119,IF(PD$19&lt;='様式３（療養者名簿）（⑤の場合）'!$BE119,1,0),0),0)</f>
        <v>0</v>
      </c>
      <c r="PE114" s="257">
        <f>IF(PE$19-'様式３（療養者名簿）（⑤の場合）'!$BD119+1&lt;=15,IF(PE$19&gt;='様式３（療養者名簿）（⑤の場合）'!$BD119,IF(PE$19&lt;='様式３（療養者名簿）（⑤の場合）'!$BE119,1,0),0),0)</f>
        <v>0</v>
      </c>
      <c r="PF114" s="257">
        <f>IF(PF$19-'様式３（療養者名簿）（⑤の場合）'!$BD119+1&lt;=15,IF(PF$19&gt;='様式３（療養者名簿）（⑤の場合）'!$BD119,IF(PF$19&lt;='様式３（療養者名簿）（⑤の場合）'!$BE119,1,0),0),0)</f>
        <v>0</v>
      </c>
      <c r="PG114" s="257">
        <f>IF(PG$19-'様式３（療養者名簿）（⑤の場合）'!$BD119+1&lt;=15,IF(PG$19&gt;='様式３（療養者名簿）（⑤の場合）'!$BD119,IF(PG$19&lt;='様式３（療養者名簿）（⑤の場合）'!$BE119,1,0),0),0)</f>
        <v>0</v>
      </c>
      <c r="PH114" s="257">
        <f>IF(PH$19-'様式３（療養者名簿）（⑤の場合）'!$BD119+1&lt;=15,IF(PH$19&gt;='様式３（療養者名簿）（⑤の場合）'!$BD119,IF(PH$19&lt;='様式３（療養者名簿）（⑤の場合）'!$BE119,1,0),0),0)</f>
        <v>0</v>
      </c>
      <c r="PI114" s="257">
        <f>IF(PI$19-'様式３（療養者名簿）（⑤の場合）'!$BD119+1&lt;=15,IF(PI$19&gt;='様式３（療養者名簿）（⑤の場合）'!$BD119,IF(PI$19&lt;='様式３（療養者名簿）（⑤の場合）'!$BE119,1,0),0),0)</f>
        <v>0</v>
      </c>
      <c r="PJ114" s="257">
        <f>IF(PJ$19-'様式３（療養者名簿）（⑤の場合）'!$BD119+1&lt;=15,IF(PJ$19&gt;='様式３（療養者名簿）（⑤の場合）'!$BD119,IF(PJ$19&lt;='様式３（療養者名簿）（⑤の場合）'!$BE119,1,0),0),0)</f>
        <v>0</v>
      </c>
      <c r="PK114" s="257">
        <f>IF(PK$19-'様式３（療養者名簿）（⑤の場合）'!$BD119+1&lt;=15,IF(PK$19&gt;='様式３（療養者名簿）（⑤の場合）'!$BD119,IF(PK$19&lt;='様式３（療養者名簿）（⑤の場合）'!$BE119,1,0),0),0)</f>
        <v>0</v>
      </c>
      <c r="PL114" s="257">
        <f>IF(PL$19-'様式３（療養者名簿）（⑤の場合）'!$BD119+1&lt;=15,IF(PL$19&gt;='様式３（療養者名簿）（⑤の場合）'!$BD119,IF(PL$19&lt;='様式３（療養者名簿）（⑤の場合）'!$BE119,1,0),0),0)</f>
        <v>0</v>
      </c>
      <c r="PM114" s="257">
        <f>IF(PM$19-'様式３（療養者名簿）（⑤の場合）'!$BD119+1&lt;=15,IF(PM$19&gt;='様式３（療養者名簿）（⑤の場合）'!$BD119,IF(PM$19&lt;='様式３（療養者名簿）（⑤の場合）'!$BE119,1,0),0),0)</f>
        <v>0</v>
      </c>
      <c r="PN114" s="257">
        <f>IF(PN$19-'様式３（療養者名簿）（⑤の場合）'!$BD119+1&lt;=15,IF(PN$19&gt;='様式３（療養者名簿）（⑤の場合）'!$BD119,IF(PN$19&lt;='様式３（療養者名簿）（⑤の場合）'!$BE119,1,0),0),0)</f>
        <v>0</v>
      </c>
      <c r="PO114" s="257">
        <f>IF(PO$19-'様式３（療養者名簿）（⑤の場合）'!$BD119+1&lt;=15,IF(PO$19&gt;='様式３（療養者名簿）（⑤の場合）'!$BD119,IF(PO$19&lt;='様式３（療養者名簿）（⑤の場合）'!$BE119,1,0),0),0)</f>
        <v>0</v>
      </c>
      <c r="PP114" s="257">
        <f>IF(PP$19-'様式３（療養者名簿）（⑤の場合）'!$BD119+1&lt;=15,IF(PP$19&gt;='様式３（療養者名簿）（⑤の場合）'!$BD119,IF(PP$19&lt;='様式３（療養者名簿）（⑤の場合）'!$BE119,1,0),0),0)</f>
        <v>0</v>
      </c>
      <c r="PQ114" s="257">
        <f>IF(PQ$19-'様式３（療養者名簿）（⑤の場合）'!$BD119+1&lt;=15,IF(PQ$19&gt;='様式３（療養者名簿）（⑤の場合）'!$BD119,IF(PQ$19&lt;='様式３（療養者名簿）（⑤の場合）'!$BE119,1,0),0),0)</f>
        <v>0</v>
      </c>
      <c r="PR114" s="257">
        <f>IF(PR$19-'様式３（療養者名簿）（⑤の場合）'!$BD119+1&lt;=15,IF(PR$19&gt;='様式３（療養者名簿）（⑤の場合）'!$BD119,IF(PR$19&lt;='様式３（療養者名簿）（⑤の場合）'!$BE119,1,0),0),0)</f>
        <v>0</v>
      </c>
      <c r="PS114" s="257">
        <f>IF(PS$19-'様式３（療養者名簿）（⑤の場合）'!$BD119+1&lt;=15,IF(PS$19&gt;='様式３（療養者名簿）（⑤の場合）'!$BD119,IF(PS$19&lt;='様式３（療養者名簿）（⑤の場合）'!$BE119,1,0),0),0)</f>
        <v>0</v>
      </c>
      <c r="PT114" s="257">
        <f>IF(PT$19-'様式３（療養者名簿）（⑤の場合）'!$BD119+1&lt;=15,IF(PT$19&gt;='様式３（療養者名簿）（⑤の場合）'!$BD119,IF(PT$19&lt;='様式３（療養者名簿）（⑤の場合）'!$BE119,1,0),0),0)</f>
        <v>0</v>
      </c>
      <c r="PU114" s="257">
        <f>IF(PU$19-'様式３（療養者名簿）（⑤の場合）'!$BD119+1&lt;=15,IF(PU$19&gt;='様式３（療養者名簿）（⑤の場合）'!$BD119,IF(PU$19&lt;='様式３（療養者名簿）（⑤の場合）'!$BE119,1,0),0),0)</f>
        <v>0</v>
      </c>
      <c r="PV114" s="257">
        <f>IF(PV$19-'様式３（療養者名簿）（⑤の場合）'!$BD119+1&lt;=15,IF(PV$19&gt;='様式３（療養者名簿）（⑤の場合）'!$BD119,IF(PV$19&lt;='様式３（療養者名簿）（⑤の場合）'!$BE119,1,0),0),0)</f>
        <v>0</v>
      </c>
      <c r="PW114" s="257">
        <f>IF(PW$19-'様式３（療養者名簿）（⑤の場合）'!$BD119+1&lt;=15,IF(PW$19&gt;='様式３（療養者名簿）（⑤の場合）'!$BD119,IF(PW$19&lt;='様式３（療養者名簿）（⑤の場合）'!$BE119,1,0),0),0)</f>
        <v>0</v>
      </c>
      <c r="PX114" s="257">
        <f>IF(PX$19-'様式３（療養者名簿）（⑤の場合）'!$BD119+1&lt;=15,IF(PX$19&gt;='様式３（療養者名簿）（⑤の場合）'!$BD119,IF(PX$19&lt;='様式３（療養者名簿）（⑤の場合）'!$BE119,1,0),0),0)</f>
        <v>0</v>
      </c>
      <c r="PY114" s="257">
        <f>IF(PY$19-'様式３（療養者名簿）（⑤の場合）'!$BD119+1&lt;=15,IF(PY$19&gt;='様式３（療養者名簿）（⑤の場合）'!$BD119,IF(PY$19&lt;='様式３（療養者名簿）（⑤の場合）'!$BE119,1,0),0),0)</f>
        <v>0</v>
      </c>
      <c r="PZ114" s="257">
        <f>IF(PZ$19-'様式３（療養者名簿）（⑤の場合）'!$BD119+1&lt;=15,IF(PZ$19&gt;='様式３（療養者名簿）（⑤の場合）'!$BD119,IF(PZ$19&lt;='様式３（療養者名簿）（⑤の場合）'!$BE119,1,0),0),0)</f>
        <v>0</v>
      </c>
      <c r="QA114" s="257">
        <f>IF(QA$19-'様式３（療養者名簿）（⑤の場合）'!$BD119+1&lt;=15,IF(QA$19&gt;='様式３（療養者名簿）（⑤の場合）'!$BD119,IF(QA$19&lt;='様式３（療養者名簿）（⑤の場合）'!$BE119,1,0),0),0)</f>
        <v>0</v>
      </c>
      <c r="QB114" s="257">
        <f>IF(QB$19-'様式３（療養者名簿）（⑤の場合）'!$BD119+1&lt;=15,IF(QB$19&gt;='様式３（療養者名簿）（⑤の場合）'!$BD119,IF(QB$19&lt;='様式３（療養者名簿）（⑤の場合）'!$BE119,1,0),0),0)</f>
        <v>0</v>
      </c>
      <c r="QC114" s="257">
        <f>IF(QC$19-'様式３（療養者名簿）（⑤の場合）'!$BD119+1&lt;=15,IF(QC$19&gt;='様式３（療養者名簿）（⑤の場合）'!$BD119,IF(QC$19&lt;='様式３（療養者名簿）（⑤の場合）'!$BE119,1,0),0),0)</f>
        <v>0</v>
      </c>
      <c r="QD114" s="257">
        <f>IF(QD$19-'様式３（療養者名簿）（⑤の場合）'!$BD119+1&lt;=15,IF(QD$19&gt;='様式３（療養者名簿）（⑤の場合）'!$BD119,IF(QD$19&lt;='様式３（療養者名簿）（⑤の場合）'!$BE119,1,0),0),0)</f>
        <v>0</v>
      </c>
      <c r="QE114" s="257">
        <f>IF(QE$19-'様式３（療養者名簿）（⑤の場合）'!$BD119+1&lt;=15,IF(QE$19&gt;='様式３（療養者名簿）（⑤の場合）'!$BD119,IF(QE$19&lt;='様式３（療養者名簿）（⑤の場合）'!$BE119,1,0),0),0)</f>
        <v>0</v>
      </c>
      <c r="QF114" s="257">
        <f>IF(QF$19-'様式３（療養者名簿）（⑤の場合）'!$BD119+1&lt;=15,IF(QF$19&gt;='様式３（療養者名簿）（⑤の場合）'!$BD119,IF(QF$19&lt;='様式３（療養者名簿）（⑤の場合）'!$BE119,1,0),0),0)</f>
        <v>0</v>
      </c>
      <c r="QG114" s="257">
        <f>IF(QG$19-'様式３（療養者名簿）（⑤の場合）'!$BD119+1&lt;=15,IF(QG$19&gt;='様式３（療養者名簿）（⑤の場合）'!$BD119,IF(QG$19&lt;='様式３（療養者名簿）（⑤の場合）'!$BE119,1,0),0),0)</f>
        <v>0</v>
      </c>
      <c r="QH114" s="257">
        <f>IF(QH$19-'様式３（療養者名簿）（⑤の場合）'!$BD119+1&lt;=15,IF(QH$19&gt;='様式３（療養者名簿）（⑤の場合）'!$BD119,IF(QH$19&lt;='様式３（療養者名簿）（⑤の場合）'!$BE119,1,0),0),0)</f>
        <v>0</v>
      </c>
      <c r="QI114" s="257">
        <f>IF(QI$19-'様式３（療養者名簿）（⑤の場合）'!$BD119+1&lt;=15,IF(QI$19&gt;='様式３（療養者名簿）（⑤の場合）'!$BD119,IF(QI$19&lt;='様式３（療養者名簿）（⑤の場合）'!$BE119,1,0),0),0)</f>
        <v>0</v>
      </c>
      <c r="QJ114" s="257">
        <f>IF(QJ$19-'様式３（療養者名簿）（⑤の場合）'!$BD119+1&lt;=15,IF(QJ$19&gt;='様式３（療養者名簿）（⑤の場合）'!$BD119,IF(QJ$19&lt;='様式３（療養者名簿）（⑤の場合）'!$BE119,1,0),0),0)</f>
        <v>0</v>
      </c>
      <c r="QK114" s="257">
        <f>IF(QK$19-'様式３（療養者名簿）（⑤の場合）'!$BD119+1&lt;=15,IF(QK$19&gt;='様式３（療養者名簿）（⑤の場合）'!$BD119,IF(QK$19&lt;='様式３（療養者名簿）（⑤の場合）'!$BE119,1,0),0),0)</f>
        <v>0</v>
      </c>
      <c r="QL114" s="257">
        <f>IF(QL$19-'様式３（療養者名簿）（⑤の場合）'!$BD119+1&lt;=15,IF(QL$19&gt;='様式３（療養者名簿）（⑤の場合）'!$BD119,IF(QL$19&lt;='様式３（療養者名簿）（⑤の場合）'!$BE119,1,0),0),0)</f>
        <v>0</v>
      </c>
      <c r="QM114" s="257">
        <f>IF(QM$19-'様式３（療養者名簿）（⑤の場合）'!$BD119+1&lt;=15,IF(QM$19&gt;='様式３（療養者名簿）（⑤の場合）'!$BD119,IF(QM$19&lt;='様式３（療養者名簿）（⑤の場合）'!$BE119,1,0),0),0)</f>
        <v>0</v>
      </c>
      <c r="QN114" s="257">
        <f>IF(QN$19-'様式３（療養者名簿）（⑤の場合）'!$BD119+1&lt;=15,IF(QN$19&gt;='様式３（療養者名簿）（⑤の場合）'!$BD119,IF(QN$19&lt;='様式３（療養者名簿）（⑤の場合）'!$BE119,1,0),0),0)</f>
        <v>0</v>
      </c>
      <c r="QO114" s="257">
        <f>IF(QO$19-'様式３（療養者名簿）（⑤の場合）'!$BD119+1&lt;=15,IF(QO$19&gt;='様式３（療養者名簿）（⑤の場合）'!$BD119,IF(QO$19&lt;='様式３（療養者名簿）（⑤の場合）'!$BE119,1,0),0),0)</f>
        <v>0</v>
      </c>
      <c r="QP114" s="257">
        <f>IF(QP$19-'様式３（療養者名簿）（⑤の場合）'!$BD119+1&lt;=15,IF(QP$19&gt;='様式３（療養者名簿）（⑤の場合）'!$BD119,IF(QP$19&lt;='様式３（療養者名簿）（⑤の場合）'!$BE119,1,0),0),0)</f>
        <v>0</v>
      </c>
      <c r="QQ114" s="257">
        <f>IF(QQ$19-'様式３（療養者名簿）（⑤の場合）'!$BD119+1&lt;=15,IF(QQ$19&gt;='様式３（療養者名簿）（⑤の場合）'!$BD119,IF(QQ$19&lt;='様式３（療養者名簿）（⑤の場合）'!$BE119,1,0),0),0)</f>
        <v>0</v>
      </c>
      <c r="QR114" s="257">
        <f>IF(QR$19-'様式３（療養者名簿）（⑤の場合）'!$BD119+1&lt;=15,IF(QR$19&gt;='様式３（療養者名簿）（⑤の場合）'!$BD119,IF(QR$19&lt;='様式３（療養者名簿）（⑤の場合）'!$BE119,1,0),0),0)</f>
        <v>0</v>
      </c>
      <c r="QS114" s="257">
        <f>IF(QS$19-'様式３（療養者名簿）（⑤の場合）'!$BD119+1&lt;=15,IF(QS$19&gt;='様式３（療養者名簿）（⑤の場合）'!$BD119,IF(QS$19&lt;='様式３（療養者名簿）（⑤の場合）'!$BE119,1,0),0),0)</f>
        <v>0</v>
      </c>
      <c r="QT114" s="257">
        <f>IF(QT$19-'様式３（療養者名簿）（⑤の場合）'!$BD119+1&lt;=15,IF(QT$19&gt;='様式３（療養者名簿）（⑤の場合）'!$BD119,IF(QT$19&lt;='様式３（療養者名簿）（⑤の場合）'!$BE119,1,0),0),0)</f>
        <v>0</v>
      </c>
      <c r="QU114" s="257">
        <f>IF(QU$19-'様式３（療養者名簿）（⑤の場合）'!$BD119+1&lt;=15,IF(QU$19&gt;='様式３（療養者名簿）（⑤の場合）'!$BD119,IF(QU$19&lt;='様式３（療養者名簿）（⑤の場合）'!$BE119,1,0),0),0)</f>
        <v>0</v>
      </c>
      <c r="QV114" s="257">
        <f>IF(QV$19-'様式３（療養者名簿）（⑤の場合）'!$BD119+1&lt;=15,IF(QV$19&gt;='様式３（療養者名簿）（⑤の場合）'!$BD119,IF(QV$19&lt;='様式３（療養者名簿）（⑤の場合）'!$BE119,1,0),0),0)</f>
        <v>0</v>
      </c>
      <c r="QW114" s="257">
        <f>IF(QW$19-'様式３（療養者名簿）（⑤の場合）'!$BD119+1&lt;=15,IF(QW$19&gt;='様式３（療養者名簿）（⑤の場合）'!$BD119,IF(QW$19&lt;='様式３（療養者名簿）（⑤の場合）'!$BE119,1,0),0),0)</f>
        <v>0</v>
      </c>
      <c r="QX114" s="257">
        <f>IF(QX$19-'様式３（療養者名簿）（⑤の場合）'!$BD119+1&lt;=15,IF(QX$19&gt;='様式３（療養者名簿）（⑤の場合）'!$BD119,IF(QX$19&lt;='様式３（療養者名簿）（⑤の場合）'!$BE119,1,0),0),0)</f>
        <v>0</v>
      </c>
      <c r="QY114" s="257">
        <f>IF(QY$19-'様式３（療養者名簿）（⑤の場合）'!$BD119+1&lt;=15,IF(QY$19&gt;='様式３（療養者名簿）（⑤の場合）'!$BD119,IF(QY$19&lt;='様式３（療養者名簿）（⑤の場合）'!$BE119,1,0),0),0)</f>
        <v>0</v>
      </c>
      <c r="QZ114" s="257">
        <f>IF(QZ$19-'様式３（療養者名簿）（⑤の場合）'!$BD119+1&lt;=15,IF(QZ$19&gt;='様式３（療養者名簿）（⑤の場合）'!$BD119,IF(QZ$19&lt;='様式３（療養者名簿）（⑤の場合）'!$BE119,1,0),0),0)</f>
        <v>0</v>
      </c>
      <c r="RA114" s="257">
        <f>IF(RA$19-'様式３（療養者名簿）（⑤の場合）'!$BD119+1&lt;=15,IF(RA$19&gt;='様式３（療養者名簿）（⑤の場合）'!$BD119,IF(RA$19&lt;='様式３（療養者名簿）（⑤の場合）'!$BE119,1,0),0),0)</f>
        <v>0</v>
      </c>
      <c r="RB114" s="257">
        <f>IF(RB$19-'様式３（療養者名簿）（⑤の場合）'!$BD119+1&lt;=15,IF(RB$19&gt;='様式３（療養者名簿）（⑤の場合）'!$BD119,IF(RB$19&lt;='様式３（療養者名簿）（⑤の場合）'!$BE119,1,0),0),0)</f>
        <v>0</v>
      </c>
      <c r="RC114" s="257">
        <f>IF(RC$19-'様式３（療養者名簿）（⑤の場合）'!$BD119+1&lt;=15,IF(RC$19&gt;='様式３（療養者名簿）（⑤の場合）'!$BD119,IF(RC$19&lt;='様式３（療養者名簿）（⑤の場合）'!$BE119,1,0),0),0)</f>
        <v>0</v>
      </c>
      <c r="RD114" s="257">
        <f>IF(RD$19-'様式３（療養者名簿）（⑤の場合）'!$BD119+1&lt;=15,IF(RD$19&gt;='様式３（療養者名簿）（⑤の場合）'!$BD119,IF(RD$19&lt;='様式３（療養者名簿）（⑤の場合）'!$BE119,1,0),0),0)</f>
        <v>0</v>
      </c>
      <c r="RE114" s="257">
        <f>IF(RE$19-'様式３（療養者名簿）（⑤の場合）'!$BD119+1&lt;=15,IF(RE$19&gt;='様式３（療養者名簿）（⑤の場合）'!$BD119,IF(RE$19&lt;='様式３（療養者名簿）（⑤の場合）'!$BE119,1,0),0),0)</f>
        <v>0</v>
      </c>
      <c r="RF114" s="257">
        <f>IF(RF$19-'様式３（療養者名簿）（⑤の場合）'!$BD119+1&lt;=15,IF(RF$19&gt;='様式３（療養者名簿）（⑤の場合）'!$BD119,IF(RF$19&lt;='様式３（療養者名簿）（⑤の場合）'!$BE119,1,0),0),0)</f>
        <v>0</v>
      </c>
      <c r="RG114" s="257">
        <f>IF(RG$19-'様式３（療養者名簿）（⑤の場合）'!$BD119+1&lt;=15,IF(RG$19&gt;='様式３（療養者名簿）（⑤の場合）'!$BD119,IF(RG$19&lt;='様式３（療養者名簿）（⑤の場合）'!$BE119,1,0),0),0)</f>
        <v>0</v>
      </c>
      <c r="RH114" s="257">
        <f>IF(RH$19-'様式３（療養者名簿）（⑤の場合）'!$BD119+1&lt;=15,IF(RH$19&gt;='様式３（療養者名簿）（⑤の場合）'!$BD119,IF(RH$19&lt;='様式３（療養者名簿）（⑤の場合）'!$BE119,1,0),0),0)</f>
        <v>0</v>
      </c>
      <c r="RI114" s="257">
        <f>IF(RI$19-'様式３（療養者名簿）（⑤の場合）'!$BD119+1&lt;=15,IF(RI$19&gt;='様式３（療養者名簿）（⑤の場合）'!$BD119,IF(RI$19&lt;='様式３（療養者名簿）（⑤の場合）'!$BE119,1,0),0),0)</f>
        <v>0</v>
      </c>
      <c r="RJ114" s="257">
        <f>IF(RJ$19-'様式３（療養者名簿）（⑤の場合）'!$BD119+1&lt;=15,IF(RJ$19&gt;='様式３（療養者名簿）（⑤の場合）'!$BD119,IF(RJ$19&lt;='様式３（療養者名簿）（⑤の場合）'!$BE119,1,0),0),0)</f>
        <v>0</v>
      </c>
      <c r="RK114" s="257">
        <f>IF(RK$19-'様式３（療養者名簿）（⑤の場合）'!$BD119+1&lt;=15,IF(RK$19&gt;='様式３（療養者名簿）（⑤の場合）'!$BD119,IF(RK$19&lt;='様式３（療養者名簿）（⑤の場合）'!$BE119,1,0),0),0)</f>
        <v>0</v>
      </c>
      <c r="RL114" s="257">
        <f>IF(RL$19-'様式３（療養者名簿）（⑤の場合）'!$BD119+1&lt;=15,IF(RL$19&gt;='様式３（療養者名簿）（⑤の場合）'!$BD119,IF(RL$19&lt;='様式３（療養者名簿）（⑤の場合）'!$BE119,1,0),0),0)</f>
        <v>0</v>
      </c>
      <c r="RM114" s="257">
        <f>IF(RM$19-'様式３（療養者名簿）（⑤の場合）'!$BD119+1&lt;=15,IF(RM$19&gt;='様式３（療養者名簿）（⑤の場合）'!$BD119,IF(RM$19&lt;='様式３（療養者名簿）（⑤の場合）'!$BE119,1,0),0),0)</f>
        <v>0</v>
      </c>
      <c r="RN114" s="257">
        <f>IF(RN$19-'様式３（療養者名簿）（⑤の場合）'!$BD119+1&lt;=15,IF(RN$19&gt;='様式３（療養者名簿）（⑤の場合）'!$BD119,IF(RN$19&lt;='様式３（療養者名簿）（⑤の場合）'!$BE119,1,0),0),0)</f>
        <v>0</v>
      </c>
      <c r="RO114" s="257">
        <f>IF(RO$19-'様式３（療養者名簿）（⑤の場合）'!$BD119+1&lt;=15,IF(RO$19&gt;='様式３（療養者名簿）（⑤の場合）'!$BD119,IF(RO$19&lt;='様式３（療養者名簿）（⑤の場合）'!$BE119,1,0),0),0)</f>
        <v>0</v>
      </c>
      <c r="RP114" s="257">
        <f>IF(RP$19-'様式３（療養者名簿）（⑤の場合）'!$BD119+1&lt;=15,IF(RP$19&gt;='様式３（療養者名簿）（⑤の場合）'!$BD119,IF(RP$19&lt;='様式３（療養者名簿）（⑤の場合）'!$BE119,1,0),0),0)</f>
        <v>0</v>
      </c>
      <c r="RQ114" s="257">
        <f>IF(RQ$19-'様式３（療養者名簿）（⑤の場合）'!$BD119+1&lt;=15,IF(RQ$19&gt;='様式３（療養者名簿）（⑤の場合）'!$BD119,IF(RQ$19&lt;='様式３（療養者名簿）（⑤の場合）'!$BE119,1,0),0),0)</f>
        <v>0</v>
      </c>
      <c r="RR114" s="257">
        <f>IF(RR$19-'様式３（療養者名簿）（⑤の場合）'!$BD119+1&lt;=15,IF(RR$19&gt;='様式３（療養者名簿）（⑤の場合）'!$BD119,IF(RR$19&lt;='様式３（療養者名簿）（⑤の場合）'!$BE119,1,0),0),0)</f>
        <v>0</v>
      </c>
      <c r="RS114" s="257">
        <f>IF(RS$19-'様式３（療養者名簿）（⑤の場合）'!$BD119+1&lt;=15,IF(RS$19&gt;='様式３（療養者名簿）（⑤の場合）'!$BD119,IF(RS$19&lt;='様式３（療養者名簿）（⑤の場合）'!$BE119,1,0),0),0)</f>
        <v>0</v>
      </c>
      <c r="RT114" s="257">
        <f>IF(RT$19-'様式３（療養者名簿）（⑤の場合）'!$BD119+1&lt;=15,IF(RT$19&gt;='様式３（療養者名簿）（⑤の場合）'!$BD119,IF(RT$19&lt;='様式３（療養者名簿）（⑤の場合）'!$BE119,1,0),0),0)</f>
        <v>0</v>
      </c>
      <c r="RU114" s="257">
        <f>IF(RU$19-'様式３（療養者名簿）（⑤の場合）'!$BD119+1&lt;=15,IF(RU$19&gt;='様式３（療養者名簿）（⑤の場合）'!$BD119,IF(RU$19&lt;='様式３（療養者名簿）（⑤の場合）'!$BE119,1,0),0),0)</f>
        <v>0</v>
      </c>
      <c r="RV114" s="257">
        <f>IF(RV$19-'様式３（療養者名簿）（⑤の場合）'!$BD119+1&lt;=15,IF(RV$19&gt;='様式３（療養者名簿）（⑤の場合）'!$BD119,IF(RV$19&lt;='様式３（療養者名簿）（⑤の場合）'!$BE119,1,0),0),0)</f>
        <v>0</v>
      </c>
      <c r="RW114" s="257">
        <f>IF(RW$19-'様式３（療養者名簿）（⑤の場合）'!$BD119+1&lt;=15,IF(RW$19&gt;='様式３（療養者名簿）（⑤の場合）'!$BD119,IF(RW$19&lt;='様式３（療養者名簿）（⑤の場合）'!$BE119,1,0),0),0)</f>
        <v>0</v>
      </c>
      <c r="RX114" s="257">
        <f>IF(RX$19-'様式３（療養者名簿）（⑤の場合）'!$BD119+1&lt;=15,IF(RX$19&gt;='様式３（療養者名簿）（⑤の場合）'!$BD119,IF(RX$19&lt;='様式３（療養者名簿）（⑤の場合）'!$BE119,1,0),0),0)</f>
        <v>0</v>
      </c>
      <c r="RY114" s="257">
        <f>IF(RY$19-'様式３（療養者名簿）（⑤の場合）'!$BD119+1&lt;=15,IF(RY$19&gt;='様式３（療養者名簿）（⑤の場合）'!$BD119,IF(RY$19&lt;='様式３（療養者名簿）（⑤の場合）'!$BE119,1,0),0),0)</f>
        <v>0</v>
      </c>
      <c r="RZ114" s="257">
        <f>IF(RZ$19-'様式３（療養者名簿）（⑤の場合）'!$BD119+1&lt;=15,IF(RZ$19&gt;='様式３（療養者名簿）（⑤の場合）'!$BD119,IF(RZ$19&lt;='様式３（療養者名簿）（⑤の場合）'!$BE119,1,0),0),0)</f>
        <v>0</v>
      </c>
      <c r="SA114" s="257">
        <f>IF(SA$19-'様式３（療養者名簿）（⑤の場合）'!$BD119+1&lt;=15,IF(SA$19&gt;='様式３（療養者名簿）（⑤の場合）'!$BD119,IF(SA$19&lt;='様式３（療養者名簿）（⑤の場合）'!$BE119,1,0),0),0)</f>
        <v>0</v>
      </c>
      <c r="SB114" s="257">
        <f>IF(SB$19-'様式３（療養者名簿）（⑤の場合）'!$BD119+1&lt;=15,IF(SB$19&gt;='様式３（療養者名簿）（⑤の場合）'!$BD119,IF(SB$19&lt;='様式３（療養者名簿）（⑤の場合）'!$BE119,1,0),0),0)</f>
        <v>0</v>
      </c>
      <c r="SC114" s="257">
        <f>IF(SC$19-'様式３（療養者名簿）（⑤の場合）'!$BD119+1&lt;=15,IF(SC$19&gt;='様式３（療養者名簿）（⑤の場合）'!$BD119,IF(SC$19&lt;='様式３（療養者名簿）（⑤の場合）'!$BE119,1,0),0),0)</f>
        <v>0</v>
      </c>
      <c r="SD114" s="257">
        <f>IF(SD$19-'様式３（療養者名簿）（⑤の場合）'!$BD119+1&lt;=15,IF(SD$19&gt;='様式３（療養者名簿）（⑤の場合）'!$BD119,IF(SD$19&lt;='様式３（療養者名簿）（⑤の場合）'!$BE119,1,0),0),0)</f>
        <v>0</v>
      </c>
      <c r="SE114" s="257">
        <f>IF(SE$19-'様式３（療養者名簿）（⑤の場合）'!$BD119+1&lt;=15,IF(SE$19&gt;='様式３（療養者名簿）（⑤の場合）'!$BD119,IF(SE$19&lt;='様式３（療養者名簿）（⑤の場合）'!$BE119,1,0),0),0)</f>
        <v>0</v>
      </c>
      <c r="SF114" s="257">
        <f>IF(SF$19-'様式３（療養者名簿）（⑤の場合）'!$BD119+1&lt;=15,IF(SF$19&gt;='様式３（療養者名簿）（⑤の場合）'!$BD119,IF(SF$19&lt;='様式３（療養者名簿）（⑤の場合）'!$BE119,1,0),0),0)</f>
        <v>0</v>
      </c>
      <c r="SG114" s="257">
        <f>IF(SG$19-'様式３（療養者名簿）（⑤の場合）'!$BD119+1&lt;=15,IF(SG$19&gt;='様式３（療養者名簿）（⑤の場合）'!$BD119,IF(SG$19&lt;='様式３（療養者名簿）（⑤の場合）'!$BE119,1,0),0),0)</f>
        <v>0</v>
      </c>
      <c r="SH114" s="257">
        <f>IF(SH$19-'様式３（療養者名簿）（⑤の場合）'!$BD119+1&lt;=15,IF(SH$19&gt;='様式３（療養者名簿）（⑤の場合）'!$BD119,IF(SH$19&lt;='様式３（療養者名簿）（⑤の場合）'!$BE119,1,0),0),0)</f>
        <v>0</v>
      </c>
      <c r="SI114" s="257">
        <f>IF(SI$19-'様式３（療養者名簿）（⑤の場合）'!$BD119+1&lt;=15,IF(SI$19&gt;='様式３（療養者名簿）（⑤の場合）'!$BD119,IF(SI$19&lt;='様式３（療養者名簿）（⑤の場合）'!$BE119,1,0),0),0)</f>
        <v>0</v>
      </c>
      <c r="SJ114" s="257">
        <f>IF(SJ$19-'様式３（療養者名簿）（⑤の場合）'!$BD119+1&lt;=15,IF(SJ$19&gt;='様式３（療養者名簿）（⑤の場合）'!$BD119,IF(SJ$19&lt;='様式３（療養者名簿）（⑤の場合）'!$BE119,1,0),0),0)</f>
        <v>0</v>
      </c>
      <c r="SK114" s="257">
        <f>IF(SK$19-'様式３（療養者名簿）（⑤の場合）'!$BD119+1&lt;=15,IF(SK$19&gt;='様式３（療養者名簿）（⑤の場合）'!$BD119,IF(SK$19&lt;='様式３（療養者名簿）（⑤の場合）'!$BE119,1,0),0),0)</f>
        <v>0</v>
      </c>
      <c r="SL114" s="257">
        <f>IF(SL$19-'様式３（療養者名簿）（⑤の場合）'!$BD119+1&lt;=15,IF(SL$19&gt;='様式３（療養者名簿）（⑤の場合）'!$BD119,IF(SL$19&lt;='様式３（療養者名簿）（⑤の場合）'!$BE119,1,0),0),0)</f>
        <v>0</v>
      </c>
      <c r="SM114" s="257">
        <f>IF(SM$19-'様式３（療養者名簿）（⑤の場合）'!$BD119+1&lt;=15,IF(SM$19&gt;='様式３（療養者名簿）（⑤の場合）'!$BD119,IF(SM$19&lt;='様式３（療養者名簿）（⑤の場合）'!$BE119,1,0),0),0)</f>
        <v>0</v>
      </c>
      <c r="SN114" s="257">
        <f>IF(SN$19-'様式３（療養者名簿）（⑤の場合）'!$BD119+1&lt;=15,IF(SN$19&gt;='様式３（療養者名簿）（⑤の場合）'!$BD119,IF(SN$19&lt;='様式３（療養者名簿）（⑤の場合）'!$BE119,1,0),0),0)</f>
        <v>0</v>
      </c>
      <c r="SO114" s="257">
        <f>IF(SO$19-'様式３（療養者名簿）（⑤の場合）'!$BD119+1&lt;=15,IF(SO$19&gt;='様式３（療養者名簿）（⑤の場合）'!$BD119,IF(SO$19&lt;='様式３（療養者名簿）（⑤の場合）'!$BE119,1,0),0),0)</f>
        <v>0</v>
      </c>
      <c r="SP114" s="257">
        <f>IF(SP$19-'様式３（療養者名簿）（⑤の場合）'!$BD119+1&lt;=15,IF(SP$19&gt;='様式３（療養者名簿）（⑤の場合）'!$BD119,IF(SP$19&lt;='様式３（療養者名簿）（⑤の場合）'!$BE119,1,0),0),0)</f>
        <v>0</v>
      </c>
      <c r="SQ114" s="257">
        <f>IF(SQ$19-'様式３（療養者名簿）（⑤の場合）'!$BD119+1&lt;=15,IF(SQ$19&gt;='様式３（療養者名簿）（⑤の場合）'!$BD119,IF(SQ$19&lt;='様式３（療養者名簿）（⑤の場合）'!$BE119,1,0),0),0)</f>
        <v>0</v>
      </c>
      <c r="SR114" s="257">
        <f>IF(SR$19-'様式３（療養者名簿）（⑤の場合）'!$BD119+1&lt;=15,IF(SR$19&gt;='様式３（療養者名簿）（⑤の場合）'!$BD119,IF(SR$19&lt;='様式３（療養者名簿）（⑤の場合）'!$BE119,1,0),0),0)</f>
        <v>0</v>
      </c>
      <c r="SS114" s="257">
        <f>IF(SS$19-'様式３（療養者名簿）（⑤の場合）'!$BD119+1&lt;=15,IF(SS$19&gt;='様式３（療養者名簿）（⑤の場合）'!$BD119,IF(SS$19&lt;='様式３（療養者名簿）（⑤の場合）'!$BE119,1,0),0),0)</f>
        <v>0</v>
      </c>
      <c r="ST114" s="257">
        <f>IF(ST$19-'様式３（療養者名簿）（⑤の場合）'!$BD119+1&lt;=15,IF(ST$19&gt;='様式３（療養者名簿）（⑤の場合）'!$BD119,IF(ST$19&lt;='様式３（療養者名簿）（⑤の場合）'!$BE119,1,0),0),0)</f>
        <v>0</v>
      </c>
      <c r="SU114" s="257">
        <f>IF(SU$19-'様式３（療養者名簿）（⑤の場合）'!$BD119+1&lt;=15,IF(SU$19&gt;='様式３（療養者名簿）（⑤の場合）'!$BD119,IF(SU$19&lt;='様式３（療養者名簿）（⑤の場合）'!$BE119,1,0),0),0)</f>
        <v>0</v>
      </c>
      <c r="SV114" s="257">
        <f>IF(SV$19-'様式３（療養者名簿）（⑤の場合）'!$BD119+1&lt;=15,IF(SV$19&gt;='様式３（療養者名簿）（⑤の場合）'!$BD119,IF(SV$19&lt;='様式３（療養者名簿）（⑤の場合）'!$BE119,1,0),0),0)</f>
        <v>0</v>
      </c>
      <c r="SW114" s="257">
        <f>IF(SW$19-'様式３（療養者名簿）（⑤の場合）'!$BD119+1&lt;=15,IF(SW$19&gt;='様式３（療養者名簿）（⑤の場合）'!$BD119,IF(SW$19&lt;='様式３（療養者名簿）（⑤の場合）'!$BE119,1,0),0),0)</f>
        <v>0</v>
      </c>
      <c r="SX114" s="257">
        <f>IF(SX$19-'様式３（療養者名簿）（⑤の場合）'!$BD119+1&lt;=15,IF(SX$19&gt;='様式３（療養者名簿）（⑤の場合）'!$BD119,IF(SX$19&lt;='様式３（療養者名簿）（⑤の場合）'!$BE119,1,0),0),0)</f>
        <v>0</v>
      </c>
      <c r="SY114" s="257">
        <f>IF(SY$19-'様式３（療養者名簿）（⑤の場合）'!$BD119+1&lt;=15,IF(SY$19&gt;='様式３（療養者名簿）（⑤の場合）'!$BD119,IF(SY$19&lt;='様式３（療養者名簿）（⑤の場合）'!$BE119,1,0),0),0)</f>
        <v>0</v>
      </c>
      <c r="SZ114" s="257">
        <f>IF(SZ$19-'様式３（療養者名簿）（⑤の場合）'!$BD119+1&lt;=15,IF(SZ$19&gt;='様式３（療養者名簿）（⑤の場合）'!$BD119,IF(SZ$19&lt;='様式３（療養者名簿）（⑤の場合）'!$BE119,1,0),0),0)</f>
        <v>0</v>
      </c>
      <c r="TA114" s="257">
        <f>IF(TA$19-'様式３（療養者名簿）（⑤の場合）'!$BD119+1&lt;=15,IF(TA$19&gt;='様式３（療養者名簿）（⑤の場合）'!$BD119,IF(TA$19&lt;='様式３（療養者名簿）（⑤の場合）'!$BE119,1,0),0),0)</f>
        <v>0</v>
      </c>
      <c r="TB114" s="257">
        <f>IF(TB$19-'様式３（療養者名簿）（⑤の場合）'!$BD119+1&lt;=15,IF(TB$19&gt;='様式３（療養者名簿）（⑤の場合）'!$BD119,IF(TB$19&lt;='様式３（療養者名簿）（⑤の場合）'!$BE119,1,0),0),0)</f>
        <v>0</v>
      </c>
      <c r="TC114" s="257">
        <f>IF(TC$19-'様式３（療養者名簿）（⑤の場合）'!$BD119+1&lt;=15,IF(TC$19&gt;='様式３（療養者名簿）（⑤の場合）'!$BD119,IF(TC$19&lt;='様式３（療養者名簿）（⑤の場合）'!$BE119,1,0),0),0)</f>
        <v>0</v>
      </c>
      <c r="TD114" s="257">
        <f>IF(TD$19-'様式３（療養者名簿）（⑤の場合）'!$BD119+1&lt;=15,IF(TD$19&gt;='様式３（療養者名簿）（⑤の場合）'!$BD119,IF(TD$19&lt;='様式３（療養者名簿）（⑤の場合）'!$BE119,1,0),0),0)</f>
        <v>0</v>
      </c>
      <c r="TE114" s="257">
        <f>IF(TE$19-'様式３（療養者名簿）（⑤の場合）'!$BD119+1&lt;=15,IF(TE$19&gt;='様式３（療養者名簿）（⑤の場合）'!$BD119,IF(TE$19&lt;='様式３（療養者名簿）（⑤の場合）'!$BE119,1,0),0),0)</f>
        <v>0</v>
      </c>
      <c r="TF114" s="257">
        <f>IF(TF$19-'様式３（療養者名簿）（⑤の場合）'!$BD119+1&lt;=15,IF(TF$19&gt;='様式３（療養者名簿）（⑤の場合）'!$BD119,IF(TF$19&lt;='様式３（療養者名簿）（⑤の場合）'!$BE119,1,0),0),0)</f>
        <v>0</v>
      </c>
      <c r="TG114" s="257">
        <f>IF(TG$19-'様式３（療養者名簿）（⑤の場合）'!$BD119+1&lt;=15,IF(TG$19&gt;='様式３（療養者名簿）（⑤の場合）'!$BD119,IF(TG$19&lt;='様式３（療養者名簿）（⑤の場合）'!$BE119,1,0),0),0)</f>
        <v>0</v>
      </c>
      <c r="TH114" s="257">
        <f>IF(TH$19-'様式３（療養者名簿）（⑤の場合）'!$BD119+1&lt;=15,IF(TH$19&gt;='様式３（療養者名簿）（⑤の場合）'!$BD119,IF(TH$19&lt;='様式３（療養者名簿）（⑤の場合）'!$BE119,1,0),0),0)</f>
        <v>0</v>
      </c>
      <c r="TI114" s="257">
        <f>IF(TI$19-'様式３（療養者名簿）（⑤の場合）'!$BD119+1&lt;=15,IF(TI$19&gt;='様式３（療養者名簿）（⑤の場合）'!$BD119,IF(TI$19&lt;='様式３（療養者名簿）（⑤の場合）'!$BE119,1,0),0),0)</f>
        <v>0</v>
      </c>
      <c r="TJ114" s="257">
        <f>IF(TJ$19-'様式３（療養者名簿）（⑤の場合）'!$BD119+1&lt;=15,IF(TJ$19&gt;='様式３（療養者名簿）（⑤の場合）'!$BD119,IF(TJ$19&lt;='様式３（療養者名簿）（⑤の場合）'!$BE119,1,0),0),0)</f>
        <v>0</v>
      </c>
      <c r="TK114" s="257">
        <f>IF(TK$19-'様式３（療養者名簿）（⑤の場合）'!$BD119+1&lt;=15,IF(TK$19&gt;='様式３（療養者名簿）（⑤の場合）'!$BD119,IF(TK$19&lt;='様式３（療養者名簿）（⑤の場合）'!$BE119,1,0),0),0)</f>
        <v>0</v>
      </c>
      <c r="TL114" s="257">
        <f>IF(TL$19-'様式３（療養者名簿）（⑤の場合）'!$BD119+1&lt;=15,IF(TL$19&gt;='様式３（療養者名簿）（⑤の場合）'!$BD119,IF(TL$19&lt;='様式３（療養者名簿）（⑤の場合）'!$BE119,1,0),0),0)</f>
        <v>0</v>
      </c>
      <c r="TM114" s="257">
        <f>IF(TM$19-'様式３（療養者名簿）（⑤の場合）'!$BD119+1&lt;=15,IF(TM$19&gt;='様式３（療養者名簿）（⑤の場合）'!$BD119,IF(TM$19&lt;='様式３（療養者名簿）（⑤の場合）'!$BE119,1,0),0),0)</f>
        <v>0</v>
      </c>
      <c r="TN114" s="257">
        <f>IF(TN$19-'様式３（療養者名簿）（⑤の場合）'!$BD119+1&lt;=15,IF(TN$19&gt;='様式３（療養者名簿）（⑤の場合）'!$BD119,IF(TN$19&lt;='様式３（療養者名簿）（⑤の場合）'!$BE119,1,0),0),0)</f>
        <v>0</v>
      </c>
      <c r="TO114" s="257">
        <f>IF(TO$19-'様式３（療養者名簿）（⑤の場合）'!$BD119+1&lt;=15,IF(TO$19&gt;='様式３（療養者名簿）（⑤の場合）'!$BD119,IF(TO$19&lt;='様式３（療養者名簿）（⑤の場合）'!$BE119,1,0),0),0)</f>
        <v>0</v>
      </c>
      <c r="TP114" s="257">
        <f>IF(TP$19-'様式３（療養者名簿）（⑤の場合）'!$BD119+1&lt;=15,IF(TP$19&gt;='様式３（療養者名簿）（⑤の場合）'!$BD119,IF(TP$19&lt;='様式３（療養者名簿）（⑤の場合）'!$BE119,1,0),0),0)</f>
        <v>0</v>
      </c>
      <c r="TQ114" s="257">
        <f>IF(TQ$19-'様式３（療養者名簿）（⑤の場合）'!$BD119+1&lt;=15,IF(TQ$19&gt;='様式３（療養者名簿）（⑤の場合）'!$BD119,IF(TQ$19&lt;='様式３（療養者名簿）（⑤の場合）'!$BE119,1,0),0),0)</f>
        <v>0</v>
      </c>
      <c r="TR114" s="257">
        <f>IF(TR$19-'様式３（療養者名簿）（⑤の場合）'!$BD119+1&lt;=15,IF(TR$19&gt;='様式３（療養者名簿）（⑤の場合）'!$BD119,IF(TR$19&lt;='様式３（療養者名簿）（⑤の場合）'!$BE119,1,0),0),0)</f>
        <v>0</v>
      </c>
      <c r="TS114" s="257">
        <f>IF(TS$19-'様式３（療養者名簿）（⑤の場合）'!$BD119+1&lt;=15,IF(TS$19&gt;='様式３（療養者名簿）（⑤の場合）'!$BD119,IF(TS$19&lt;='様式３（療養者名簿）（⑤の場合）'!$BE119,1,0),0),0)</f>
        <v>0</v>
      </c>
      <c r="TT114" s="257">
        <f>IF(TT$19-'様式３（療養者名簿）（⑤の場合）'!$BD119+1&lt;=15,IF(TT$19&gt;='様式３（療養者名簿）（⑤の場合）'!$BD119,IF(TT$19&lt;='様式３（療養者名簿）（⑤の場合）'!$BE119,1,0),0),0)</f>
        <v>0</v>
      </c>
      <c r="TU114" s="257">
        <f>IF(TU$19-'様式３（療養者名簿）（⑤の場合）'!$BD119+1&lt;=15,IF(TU$19&gt;='様式３（療養者名簿）（⑤の場合）'!$BD119,IF(TU$19&lt;='様式３（療養者名簿）（⑤の場合）'!$BE119,1,0),0),0)</f>
        <v>0</v>
      </c>
      <c r="TV114" s="257">
        <f>IF(TV$19-'様式３（療養者名簿）（⑤の場合）'!$BD119+1&lt;=15,IF(TV$19&gt;='様式３（療養者名簿）（⑤の場合）'!$BD119,IF(TV$19&lt;='様式３（療養者名簿）（⑤の場合）'!$BE119,1,0),0),0)</f>
        <v>0</v>
      </c>
      <c r="TW114" s="257">
        <f>IF(TW$19-'様式３（療養者名簿）（⑤の場合）'!$BD119+1&lt;=15,IF(TW$19&gt;='様式３（療養者名簿）（⑤の場合）'!$BD119,IF(TW$19&lt;='様式３（療養者名簿）（⑤の場合）'!$BE119,1,0),0),0)</f>
        <v>0</v>
      </c>
      <c r="TX114" s="257">
        <f>IF(TX$19-'様式３（療養者名簿）（⑤の場合）'!$BD119+1&lt;=15,IF(TX$19&gt;='様式３（療養者名簿）（⑤の場合）'!$BD119,IF(TX$19&lt;='様式３（療養者名簿）（⑤の場合）'!$BE119,1,0),0),0)</f>
        <v>0</v>
      </c>
      <c r="TY114" s="257">
        <f>IF(TY$19-'様式３（療養者名簿）（⑤の場合）'!$BD119+1&lt;=15,IF(TY$19&gt;='様式３（療養者名簿）（⑤の場合）'!$BD119,IF(TY$19&lt;='様式３（療養者名簿）（⑤の場合）'!$BE119,1,0),0),0)</f>
        <v>0</v>
      </c>
      <c r="TZ114" s="257">
        <f>IF(TZ$19-'様式３（療養者名簿）（⑤の場合）'!$BD119+1&lt;=15,IF(TZ$19&gt;='様式３（療養者名簿）（⑤の場合）'!$BD119,IF(TZ$19&lt;='様式３（療養者名簿）（⑤の場合）'!$BE119,1,0),0),0)</f>
        <v>0</v>
      </c>
      <c r="UA114" s="257">
        <f>IF(UA$19-'様式３（療養者名簿）（⑤の場合）'!$BD119+1&lt;=15,IF(UA$19&gt;='様式３（療養者名簿）（⑤の場合）'!$BD119,IF(UA$19&lt;='様式３（療養者名簿）（⑤の場合）'!$BE119,1,0),0),0)</f>
        <v>0</v>
      </c>
      <c r="UB114" s="257">
        <f>IF(UB$19-'様式３（療養者名簿）（⑤の場合）'!$BD119+1&lt;=15,IF(UB$19&gt;='様式３（療養者名簿）（⑤の場合）'!$BD119,IF(UB$19&lt;='様式３（療養者名簿）（⑤の場合）'!$BE119,1,0),0),0)</f>
        <v>0</v>
      </c>
      <c r="UC114" s="257">
        <f>IF(UC$19-'様式３（療養者名簿）（⑤の場合）'!$BD119+1&lt;=15,IF(UC$19&gt;='様式３（療養者名簿）（⑤の場合）'!$BD119,IF(UC$19&lt;='様式３（療養者名簿）（⑤の場合）'!$BE119,1,0),0),0)</f>
        <v>0</v>
      </c>
      <c r="UD114" s="384">
        <f>IF(UD$19-'様式３（療養者名簿）（⑤の場合）'!$BD119+1&lt;=15,IF(UD$19&gt;='様式３（療養者名簿）（⑤の場合）'!$BD119,IF(UD$19&lt;='様式３（療養者名簿）（⑤の場合）'!$BE119,1,0),0),0)</f>
        <v>0</v>
      </c>
      <c r="UE114" s="384">
        <f>IF(UE$19-'様式３（療養者名簿）（⑤の場合）'!$BD119+1&lt;=15,IF(UE$19&gt;='様式３（療養者名簿）（⑤の場合）'!$BD119,IF(UE$19&lt;='様式３（療養者名簿）（⑤の場合）'!$BE119,1,0),0),0)</f>
        <v>0</v>
      </c>
      <c r="UF114" s="384">
        <f>IF(UF$19-'様式３（療養者名簿）（⑤の場合）'!$BD119+1&lt;=15,IF(UF$19&gt;='様式３（療養者名簿）（⑤の場合）'!$BD119,IF(UF$19&lt;='様式３（療養者名簿）（⑤の場合）'!$BE119,1,0),0),0)</f>
        <v>0</v>
      </c>
      <c r="UG114" s="384">
        <f>IF(UG$19-'様式３（療養者名簿）（⑤の場合）'!$BD119+1&lt;=15,IF(UG$19&gt;='様式３（療養者名簿）（⑤の場合）'!$BD119,IF(UG$19&lt;='様式３（療養者名簿）（⑤の場合）'!$BE119,1,0),0),0)</f>
        <v>0</v>
      </c>
      <c r="UH114" s="384">
        <f>IF(UH$19-'様式３（療養者名簿）（⑤の場合）'!$BD119+1&lt;=15,IF(UH$19&gt;='様式３（療養者名簿）（⑤の場合）'!$BD119,IF(UH$19&lt;='様式３（療養者名簿）（⑤の場合）'!$BE119,1,0),0),0)</f>
        <v>0</v>
      </c>
      <c r="UI114" s="384">
        <f>IF(UI$19-'様式３（療養者名簿）（⑤の場合）'!$BD119+1&lt;=15,IF(UI$19&gt;='様式３（療養者名簿）（⑤の場合）'!$BD119,IF(UI$19&lt;='様式３（療養者名簿）（⑤の場合）'!$BE119,1,0),0),0)</f>
        <v>0</v>
      </c>
      <c r="UJ114" s="384">
        <f>IF(UJ$19-'様式３（療養者名簿）（⑤の場合）'!$BD119+1&lt;=15,IF(UJ$19&gt;='様式３（療養者名簿）（⑤の場合）'!$BD119,IF(UJ$19&lt;='様式３（療養者名簿）（⑤の場合）'!$BE119,1,0),0),0)</f>
        <v>0</v>
      </c>
      <c r="UK114" s="384">
        <f>IF(UK$19-'様式３（療養者名簿）（⑤の場合）'!$BD119+1&lt;=15,IF(UK$19&gt;='様式３（療養者名簿）（⑤の場合）'!$BD119,IF(UK$19&lt;='様式３（療養者名簿）（⑤の場合）'!$BE119,1,0),0),0)</f>
        <v>0</v>
      </c>
      <c r="UL114" s="384">
        <f>IF(UL$19-'様式３（療養者名簿）（⑤の場合）'!$BD119+1&lt;=15,IF(UL$19&gt;='様式３（療養者名簿）（⑤の場合）'!$BD119,IF(UL$19&lt;='様式３（療養者名簿）（⑤の場合）'!$BE119,1,0),0),0)</f>
        <v>0</v>
      </c>
      <c r="UM114" s="384">
        <f>IF(UM$19-'様式３（療養者名簿）（⑤の場合）'!$BD119+1&lt;=15,IF(UM$19&gt;='様式３（療養者名簿）（⑤の場合）'!$BD119,IF(UM$19&lt;='様式３（療養者名簿）（⑤の場合）'!$BE119,1,0),0),0)</f>
        <v>0</v>
      </c>
      <c r="UN114" s="384">
        <f>IF(UN$19-'様式３（療養者名簿）（⑤の場合）'!$BD119+1&lt;=15,IF(UN$19&gt;='様式３（療養者名簿）（⑤の場合）'!$BD119,IF(UN$19&lt;='様式３（療養者名簿）（⑤の場合）'!$BE119,1,0),0),0)</f>
        <v>0</v>
      </c>
      <c r="UO114" s="384">
        <f>IF(UO$19-'様式３（療養者名簿）（⑤の場合）'!$BD119+1&lt;=15,IF(UO$19&gt;='様式３（療養者名簿）（⑤の場合）'!$BD119,IF(UO$19&lt;='様式３（療養者名簿）（⑤の場合）'!$BE119,1,0),0),0)</f>
        <v>0</v>
      </c>
      <c r="UP114" s="384">
        <f>IF(UP$19-'様式３（療養者名簿）（⑤の場合）'!$BD119+1&lt;=15,IF(UP$19&gt;='様式３（療養者名簿）（⑤の場合）'!$BD119,IF(UP$19&lt;='様式３（療養者名簿）（⑤の場合）'!$BE119,1,0),0),0)</f>
        <v>0</v>
      </c>
      <c r="UQ114" s="384">
        <f>IF(UQ$19-'様式３（療養者名簿）（⑤の場合）'!$BD119+1&lt;=15,IF(UQ$19&gt;='様式３（療養者名簿）（⑤の場合）'!$BD119,IF(UQ$19&lt;='様式３（療養者名簿）（⑤の場合）'!$BE119,1,0),0),0)</f>
        <v>0</v>
      </c>
      <c r="UR114" s="384">
        <f>IF(UR$19-'様式３（療養者名簿）（⑤の場合）'!$BD119+1&lt;=15,IF(UR$19&gt;='様式３（療養者名簿）（⑤の場合）'!$BD119,IF(UR$19&lt;='様式３（療養者名簿）（⑤の場合）'!$BE119,1,0),0),0)</f>
        <v>0</v>
      </c>
      <c r="US114" s="384">
        <f>IF(US$19-'様式３（療養者名簿）（⑤の場合）'!$BD119+1&lt;=15,IF(US$19&gt;='様式３（療養者名簿）（⑤の場合）'!$BD119,IF(US$19&lt;='様式３（療養者名簿）（⑤の場合）'!$BE119,1,0),0),0)</f>
        <v>0</v>
      </c>
      <c r="UT114" s="384">
        <f>IF(UT$19-'様式３（療養者名簿）（⑤の場合）'!$BD119+1&lt;=15,IF(UT$19&gt;='様式３（療養者名簿）（⑤の場合）'!$BD119,IF(UT$19&lt;='様式３（療養者名簿）（⑤の場合）'!$BE119,1,0),0),0)</f>
        <v>0</v>
      </c>
      <c r="UU114" s="384">
        <f>IF(UU$19-'様式３（療養者名簿）（⑤の場合）'!$BD119+1&lt;=15,IF(UU$19&gt;='様式３（療養者名簿）（⑤の場合）'!$BD119,IF(UU$19&lt;='様式３（療養者名簿）（⑤の場合）'!$BE119,1,0),0),0)</f>
        <v>0</v>
      </c>
      <c r="UV114" s="384">
        <f>IF(UV$19-'様式３（療養者名簿）（⑤の場合）'!$BD119+1&lt;=15,IF(UV$19&gt;='様式３（療養者名簿）（⑤の場合）'!$BD119,IF(UV$19&lt;='様式３（療養者名簿）（⑤の場合）'!$BE119,1,0),0),0)</f>
        <v>0</v>
      </c>
      <c r="UW114" s="384">
        <f>IF(UW$19-'様式３（療養者名簿）（⑤の場合）'!$BD119+1&lt;=15,IF(UW$19&gt;='様式３（療養者名簿）（⑤の場合）'!$BD119,IF(UW$19&lt;='様式３（療養者名簿）（⑤の場合）'!$BE119,1,0),0),0)</f>
        <v>0</v>
      </c>
      <c r="UX114" s="384">
        <f>IF(UX$19-'様式３（療養者名簿）（⑤の場合）'!$BD119+1&lt;=15,IF(UX$19&gt;='様式３（療養者名簿）（⑤の場合）'!$BD119,IF(UX$19&lt;='様式３（療養者名簿）（⑤の場合）'!$BE119,1,0),0),0)</f>
        <v>0</v>
      </c>
      <c r="UY114" s="384">
        <f>IF(UY$19-'様式３（療養者名簿）（⑤の場合）'!$BD119+1&lt;=15,IF(UY$19&gt;='様式３（療養者名簿）（⑤の場合）'!$BD119,IF(UY$19&lt;='様式３（療養者名簿）（⑤の場合）'!$BE119,1,0),0),0)</f>
        <v>0</v>
      </c>
      <c r="UZ114" s="384">
        <f>IF(UZ$19-'様式３（療養者名簿）（⑤の場合）'!$BD119+1&lt;=15,IF(UZ$19&gt;='様式３（療養者名簿）（⑤の場合）'!$BD119,IF(UZ$19&lt;='様式３（療養者名簿）（⑤の場合）'!$BE119,1,0),0),0)</f>
        <v>0</v>
      </c>
      <c r="VA114" s="384">
        <f>IF(VA$19-'様式３（療養者名簿）（⑤の場合）'!$BD119+1&lt;=15,IF(VA$19&gt;='様式３（療養者名簿）（⑤の場合）'!$BD119,IF(VA$19&lt;='様式３（療養者名簿）（⑤の場合）'!$BE119,1,0),0),0)</f>
        <v>0</v>
      </c>
      <c r="VB114" s="384">
        <f>IF(VB$19-'様式３（療養者名簿）（⑤の場合）'!$BD119+1&lt;=15,IF(VB$19&gt;='様式３（療養者名簿）（⑤の場合）'!$BD119,IF(VB$19&lt;='様式３（療養者名簿）（⑤の場合）'!$BE119,1,0),0),0)</f>
        <v>0</v>
      </c>
      <c r="VC114" s="384">
        <f>IF(VC$19-'様式３（療養者名簿）（⑤の場合）'!$BD119+1&lt;=15,IF(VC$19&gt;='様式３（療養者名簿）（⑤の場合）'!$BD119,IF(VC$19&lt;='様式３（療養者名簿）（⑤の場合）'!$BE119,1,0),0),0)</f>
        <v>0</v>
      </c>
      <c r="VD114" s="384">
        <f>IF(VD$19-'様式３（療養者名簿）（⑤の場合）'!$BD119+1&lt;=15,IF(VD$19&gt;='様式３（療養者名簿）（⑤の場合）'!$BD119,IF(VD$19&lt;='様式３（療養者名簿）（⑤の場合）'!$BE119,1,0),0),0)</f>
        <v>0</v>
      </c>
      <c r="VE114" s="384">
        <f>IF(VE$19-'様式３（療養者名簿）（⑤の場合）'!$BD119+1&lt;=15,IF(VE$19&gt;='様式３（療養者名簿）（⑤の場合）'!$BD119,IF(VE$19&lt;='様式３（療養者名簿）（⑤の場合）'!$BE119,1,0),0),0)</f>
        <v>0</v>
      </c>
      <c r="VF114" s="384">
        <f>IF(VF$19-'様式３（療養者名簿）（⑤の場合）'!$BD119+1&lt;=15,IF(VF$19&gt;='様式３（療養者名簿）（⑤の場合）'!$BD119,IF(VF$19&lt;='様式３（療養者名簿）（⑤の場合）'!$BE119,1,0),0),0)</f>
        <v>0</v>
      </c>
      <c r="VG114" s="384">
        <f>IF(VG$19-'様式３（療養者名簿）（⑤の場合）'!$BD119+1&lt;=15,IF(VG$19&gt;='様式３（療養者名簿）（⑤の場合）'!$BD119,IF(VG$19&lt;='様式３（療養者名簿）（⑤の場合）'!$BE119,1,0),0),0)</f>
        <v>0</v>
      </c>
      <c r="VH114" s="384">
        <f>IF(VH$19-'様式３（療養者名簿）（⑤の場合）'!$BD119+1&lt;=15,IF(VH$19&gt;='様式３（療養者名簿）（⑤の場合）'!$BD119,IF(VH$19&lt;='様式３（療養者名簿）（⑤の場合）'!$BE119,1,0),0),0)</f>
        <v>0</v>
      </c>
      <c r="VI114" s="384">
        <f>IF(VI$19-'様式３（療養者名簿）（⑤の場合）'!$BD119+1&lt;=15,IF(VI$19&gt;='様式３（療養者名簿）（⑤の場合）'!$BD119,IF(VI$19&lt;='様式３（療養者名簿）（⑤の場合）'!$BE119,1,0),0),0)</f>
        <v>0</v>
      </c>
      <c r="VJ114" s="384">
        <f>IF(VJ$19-'様式３（療養者名簿）（⑤の場合）'!$BD119+1&lt;=15,IF(VJ$19&gt;='様式３（療養者名簿）（⑤の場合）'!$BD119,IF(VJ$19&lt;='様式３（療養者名簿）（⑤の場合）'!$BE119,1,0),0),0)</f>
        <v>0</v>
      </c>
      <c r="VK114" s="384">
        <f>IF(VK$19-'様式３（療養者名簿）（⑤の場合）'!$BD119+1&lt;=15,IF(VK$19&gt;='様式３（療養者名簿）（⑤の場合）'!$BD119,IF(VK$19&lt;='様式３（療養者名簿）（⑤の場合）'!$BE119,1,0),0),0)</f>
        <v>0</v>
      </c>
      <c r="VL114" s="384">
        <f>IF(VL$19-'様式３（療養者名簿）（⑤の場合）'!$BD119+1&lt;=15,IF(VL$19&gt;='様式３（療養者名簿）（⑤の場合）'!$BD119,IF(VL$19&lt;='様式３（療養者名簿）（⑤の場合）'!$BE119,1,0),0),0)</f>
        <v>0</v>
      </c>
      <c r="VM114" s="384">
        <f>IF(VM$19-'様式３（療養者名簿）（⑤の場合）'!$BD119+1&lt;=15,IF(VM$19&gt;='様式３（療養者名簿）（⑤の場合）'!$BD119,IF(VM$19&lt;='様式３（療養者名簿）（⑤の場合）'!$BE119,1,0),0),0)</f>
        <v>0</v>
      </c>
      <c r="VN114" s="384">
        <f>IF(VN$19-'様式３（療養者名簿）（⑤の場合）'!$BD119+1&lt;=15,IF(VN$19&gt;='様式３（療養者名簿）（⑤の場合）'!$BD119,IF(VN$19&lt;='様式３（療養者名簿）（⑤の場合）'!$BE119,1,0),0),0)</f>
        <v>0</v>
      </c>
      <c r="VO114" s="384">
        <f>IF(VO$19-'様式３（療養者名簿）（⑤の場合）'!$BD119+1&lt;=15,IF(VO$19&gt;='様式３（療養者名簿）（⑤の場合）'!$BD119,IF(VO$19&lt;='様式３（療養者名簿）（⑤の場合）'!$BE119,1,0),0),0)</f>
        <v>0</v>
      </c>
      <c r="VP114" s="384">
        <f>IF(VP$19-'様式３（療養者名簿）（⑤の場合）'!$BD119+1&lt;=15,IF(VP$19&gt;='様式３（療養者名簿）（⑤の場合）'!$BD119,IF(VP$19&lt;='様式３（療養者名簿）（⑤の場合）'!$BE119,1,0),0),0)</f>
        <v>0</v>
      </c>
      <c r="VQ114" s="384">
        <f>IF(VQ$19-'様式３（療養者名簿）（⑤の場合）'!$BD119+1&lt;=15,IF(VQ$19&gt;='様式３（療養者名簿）（⑤の場合）'!$BD119,IF(VQ$19&lt;='様式３（療養者名簿）（⑤の場合）'!$BE119,1,0),0),0)</f>
        <v>0</v>
      </c>
      <c r="VR114" s="384">
        <f>IF(VR$19-'様式３（療養者名簿）（⑤の場合）'!$BD119+1&lt;=15,IF(VR$19&gt;='様式３（療養者名簿）（⑤の場合）'!$BD119,IF(VR$19&lt;='様式３（療養者名簿）（⑤の場合）'!$BE119,1,0),0),0)</f>
        <v>0</v>
      </c>
      <c r="VS114" s="384">
        <f>IF(VS$19-'様式３（療養者名簿）（⑤の場合）'!$BD119+1&lt;=15,IF(VS$19&gt;='様式３（療養者名簿）（⑤の場合）'!$BD119,IF(VS$19&lt;='様式３（療養者名簿）（⑤の場合）'!$BE119,1,0),0),0)</f>
        <v>0</v>
      </c>
      <c r="VT114" s="384">
        <f>IF(VT$19-'様式３（療養者名簿）（⑤の場合）'!$BD119+1&lt;=15,IF(VT$19&gt;='様式３（療養者名簿）（⑤の場合）'!$BD119,IF(VT$19&lt;='様式３（療養者名簿）（⑤の場合）'!$BE119,1,0),0),0)</f>
        <v>0</v>
      </c>
      <c r="VU114" s="384">
        <f>IF(VU$19-'様式３（療養者名簿）（⑤の場合）'!$BD119+1&lt;=15,IF(VU$19&gt;='様式３（療養者名簿）（⑤の場合）'!$BD119,IF(VU$19&lt;='様式３（療養者名簿）（⑤の場合）'!$BE119,1,0),0),0)</f>
        <v>0</v>
      </c>
      <c r="VV114" s="384">
        <f>IF(VV$19-'様式３（療養者名簿）（⑤の場合）'!$BD119+1&lt;=15,IF(VV$19&gt;='様式３（療養者名簿）（⑤の場合）'!$BD119,IF(VV$19&lt;='様式３（療養者名簿）（⑤の場合）'!$BE119,1,0),0),0)</f>
        <v>0</v>
      </c>
      <c r="VW114" s="384">
        <f>IF(VW$19-'様式３（療養者名簿）（⑤の場合）'!$BD119+1&lt;=15,IF(VW$19&gt;='様式３（療養者名簿）（⑤の場合）'!$BD119,IF(VW$19&lt;='様式３（療養者名簿）（⑤の場合）'!$BE119,1,0),0),0)</f>
        <v>0</v>
      </c>
      <c r="VX114" s="384">
        <f>IF(VX$19-'様式３（療養者名簿）（⑤の場合）'!$BD119+1&lt;=15,IF(VX$19&gt;='様式３（療養者名簿）（⑤の場合）'!$BD119,IF(VX$19&lt;='様式３（療養者名簿）（⑤の場合）'!$BE119,1,0),0),0)</f>
        <v>0</v>
      </c>
      <c r="VY114" s="384">
        <f>IF(VY$19-'様式３（療養者名簿）（⑤の場合）'!$BD119+1&lt;=15,IF(VY$19&gt;='様式３（療養者名簿）（⑤の場合）'!$BD119,IF(VY$19&lt;='様式３（療養者名簿）（⑤の場合）'!$BE119,1,0),0),0)</f>
        <v>0</v>
      </c>
      <c r="VZ114" s="384">
        <f>IF(VZ$19-'様式３（療養者名簿）（⑤の場合）'!$BD119+1&lt;=15,IF(VZ$19&gt;='様式３（療養者名簿）（⑤の場合）'!$BD119,IF(VZ$19&lt;='様式３（療養者名簿）（⑤の場合）'!$BE119,1,0),0),0)</f>
        <v>0</v>
      </c>
      <c r="WA114" s="384">
        <f>IF(WA$19-'様式３（療養者名簿）（⑤の場合）'!$BD119+1&lt;=15,IF(WA$19&gt;='様式３（療養者名簿）（⑤の場合）'!$BD119,IF(WA$19&lt;='様式３（療養者名簿）（⑤の場合）'!$BE119,1,0),0),0)</f>
        <v>0</v>
      </c>
      <c r="WB114" s="384">
        <f>IF(WB$19-'様式３（療養者名簿）（⑤の場合）'!$BD119+1&lt;=15,IF(WB$19&gt;='様式３（療養者名簿）（⑤の場合）'!$BD119,IF(WB$19&lt;='様式３（療養者名簿）（⑤の場合）'!$BE119,1,0),0),0)</f>
        <v>0</v>
      </c>
      <c r="WC114" s="384">
        <f>IF(WC$19-'様式３（療養者名簿）（⑤の場合）'!$BD119+1&lt;=15,IF(WC$19&gt;='様式３（療養者名簿）（⑤の場合）'!$BD119,IF(WC$19&lt;='様式３（療養者名簿）（⑤の場合）'!$BE119,1,0),0),0)</f>
        <v>0</v>
      </c>
      <c r="WD114" s="384">
        <f>IF(WD$19-'様式３（療養者名簿）（⑤の場合）'!$BD119+1&lt;=15,IF(WD$19&gt;='様式３（療養者名簿）（⑤の場合）'!$BD119,IF(WD$19&lt;='様式３（療養者名簿）（⑤の場合）'!$BE119,1,0),0),0)</f>
        <v>0</v>
      </c>
      <c r="WE114" s="384">
        <f>IF(WE$19-'様式３（療養者名簿）（⑤の場合）'!$BD119+1&lt;=15,IF(WE$19&gt;='様式３（療養者名簿）（⑤の場合）'!$BD119,IF(WE$19&lt;='様式３（療養者名簿）（⑤の場合）'!$BE119,1,0),0),0)</f>
        <v>0</v>
      </c>
      <c r="WF114" s="384">
        <f>IF(WF$19-'様式３（療養者名簿）（⑤の場合）'!$BD119+1&lt;=15,IF(WF$19&gt;='様式３（療養者名簿）（⑤の場合）'!$BD119,IF(WF$19&lt;='様式３（療養者名簿）（⑤の場合）'!$BE119,1,0),0),0)</f>
        <v>0</v>
      </c>
      <c r="WG114" s="384">
        <f>IF(WG$19-'様式３（療養者名簿）（⑤の場合）'!$BD119+1&lt;=15,IF(WG$19&gt;='様式３（療養者名簿）（⑤の場合）'!$BD119,IF(WG$19&lt;='様式３（療養者名簿）（⑤の場合）'!$BE119,1,0),0),0)</f>
        <v>0</v>
      </c>
      <c r="WH114" s="384">
        <f>IF(WH$19-'様式３（療養者名簿）（⑤の場合）'!$BD119+1&lt;=15,IF(WH$19&gt;='様式３（療養者名簿）（⑤の場合）'!$BD119,IF(WH$19&lt;='様式３（療養者名簿）（⑤の場合）'!$BE119,1,0),0),0)</f>
        <v>0</v>
      </c>
      <c r="WI114" s="384">
        <f>IF(WI$19-'様式３（療養者名簿）（⑤の場合）'!$BD119+1&lt;=15,IF(WI$19&gt;='様式３（療養者名簿）（⑤の場合）'!$BD119,IF(WI$19&lt;='様式３（療養者名簿）（⑤の場合）'!$BE119,1,0),0),0)</f>
        <v>0</v>
      </c>
      <c r="WJ114" s="384">
        <f>IF(WJ$19-'様式３（療養者名簿）（⑤の場合）'!$BD119+1&lt;=15,IF(WJ$19&gt;='様式３（療養者名簿）（⑤の場合）'!$BD119,IF(WJ$19&lt;='様式３（療養者名簿）（⑤の場合）'!$BE119,1,0),0),0)</f>
        <v>0</v>
      </c>
      <c r="WK114" s="384">
        <f>IF(WK$19-'様式３（療養者名簿）（⑤の場合）'!$BD119+1&lt;=15,IF(WK$19&gt;='様式３（療養者名簿）（⑤の場合）'!$BD119,IF(WK$19&lt;='様式３（療養者名簿）（⑤の場合）'!$BE119,1,0),0),0)</f>
        <v>0</v>
      </c>
      <c r="WL114" s="384">
        <f>IF(WL$19-'様式３（療養者名簿）（⑤の場合）'!$BD119+1&lt;=15,IF(WL$19&gt;='様式３（療養者名簿）（⑤の場合）'!$BD119,IF(WL$19&lt;='様式３（療養者名簿）（⑤の場合）'!$BE119,1,0),0),0)</f>
        <v>0</v>
      </c>
      <c r="WM114" s="384">
        <f>IF(WM$19-'様式３（療養者名簿）（⑤の場合）'!$BD119+1&lt;=15,IF(WM$19&gt;='様式３（療養者名簿）（⑤の場合）'!$BD119,IF(WM$19&lt;='様式３（療養者名簿）（⑤の場合）'!$BE119,1,0),0),0)</f>
        <v>0</v>
      </c>
      <c r="WN114" s="384">
        <f>IF(WN$19-'様式３（療養者名簿）（⑤の場合）'!$BD119+1&lt;=15,IF(WN$19&gt;='様式３（療養者名簿）（⑤の場合）'!$BD119,IF(WN$19&lt;='様式３（療養者名簿）（⑤の場合）'!$BE119,1,0),0),0)</f>
        <v>0</v>
      </c>
      <c r="WO114" s="384">
        <f>IF(WO$19-'様式３（療養者名簿）（⑤の場合）'!$BD119+1&lt;=15,IF(WO$19&gt;='様式３（療養者名簿）（⑤の場合）'!$BD119,IF(WO$19&lt;='様式３（療養者名簿）（⑤の場合）'!$BE119,1,0),0),0)</f>
        <v>0</v>
      </c>
      <c r="WP114" s="384">
        <f>IF(WP$19-'様式３（療養者名簿）（⑤の場合）'!$BD119+1&lt;=15,IF(WP$19&gt;='様式３（療養者名簿）（⑤の場合）'!$BD119,IF(WP$19&lt;='様式３（療養者名簿）（⑤の場合）'!$BE119,1,0),0),0)</f>
        <v>0</v>
      </c>
      <c r="WQ114" s="384">
        <f>IF(WQ$19-'様式３（療養者名簿）（⑤の場合）'!$BD119+1&lt;=15,IF(WQ$19&gt;='様式３（療養者名簿）（⑤の場合）'!$BD119,IF(WQ$19&lt;='様式３（療養者名簿）（⑤の場合）'!$BE119,1,0),0),0)</f>
        <v>0</v>
      </c>
      <c r="WR114" s="384">
        <f>IF(WR$19-'様式３（療養者名簿）（⑤の場合）'!$BD119+1&lt;=15,IF(WR$19&gt;='様式３（療養者名簿）（⑤の場合）'!$BD119,IF(WR$19&lt;='様式３（療養者名簿）（⑤の場合）'!$BE119,1,0),0),0)</f>
        <v>0</v>
      </c>
      <c r="WS114" s="384">
        <f>IF(WS$19-'様式３（療養者名簿）（⑤の場合）'!$BD119+1&lt;=15,IF(WS$19&gt;='様式３（療養者名簿）（⑤の場合）'!$BD119,IF(WS$19&lt;='様式３（療養者名簿）（⑤の場合）'!$BE119,1,0),0),0)</f>
        <v>0</v>
      </c>
      <c r="WT114" s="384">
        <f>IF(WT$19-'様式３（療養者名簿）（⑤の場合）'!$BD119+1&lt;=15,IF(WT$19&gt;='様式３（療養者名簿）（⑤の場合）'!$BD119,IF(WT$19&lt;='様式３（療養者名簿）（⑤の場合）'!$BE119,1,0),0),0)</f>
        <v>0</v>
      </c>
      <c r="WU114" s="384">
        <f>IF(WU$19-'様式３（療養者名簿）（⑤の場合）'!$BD119+1&lt;=15,IF(WU$19&gt;='様式３（療養者名簿）（⑤の場合）'!$BD119,IF(WU$19&lt;='様式３（療養者名簿）（⑤の場合）'!$BE119,1,0),0),0)</f>
        <v>0</v>
      </c>
      <c r="WV114" s="384">
        <f>IF(WV$19-'様式３（療養者名簿）（⑤の場合）'!$BD119+1&lt;=15,IF(WV$19&gt;='様式３（療養者名簿）（⑤の場合）'!$BD119,IF(WV$19&lt;='様式３（療養者名簿）（⑤の場合）'!$BE119,1,0),0),0)</f>
        <v>0</v>
      </c>
      <c r="WW114" s="384">
        <f>IF(WW$19-'様式３（療養者名簿）（⑤の場合）'!$BD119+1&lt;=15,IF(WW$19&gt;='様式３（療養者名簿）（⑤の場合）'!$BD119,IF(WW$19&lt;='様式３（療養者名簿）（⑤の場合）'!$BE119,1,0),0),0)</f>
        <v>0</v>
      </c>
      <c r="WX114" s="384">
        <f>IF(WX$19-'様式３（療養者名簿）（⑤の場合）'!$BD119+1&lt;=15,IF(WX$19&gt;='様式３（療養者名簿）（⑤の場合）'!$BD119,IF(WX$19&lt;='様式３（療養者名簿）（⑤の場合）'!$BE119,1,0),0),0)</f>
        <v>0</v>
      </c>
      <c r="WY114" s="384">
        <f>IF(WY$19-'様式３（療養者名簿）（⑤の場合）'!$BD119+1&lt;=15,IF(WY$19&gt;='様式３（療養者名簿）（⑤の場合）'!$BD119,IF(WY$19&lt;='様式３（療養者名簿）（⑤の場合）'!$BE119,1,0),0),0)</f>
        <v>0</v>
      </c>
      <c r="WZ114" s="384">
        <f>IF(WZ$19-'様式３（療養者名簿）（⑤の場合）'!$BD119+1&lt;=15,IF(WZ$19&gt;='様式３（療養者名簿）（⑤の場合）'!$BD119,IF(WZ$19&lt;='様式３（療養者名簿）（⑤の場合）'!$BE119,1,0),0),0)</f>
        <v>0</v>
      </c>
      <c r="XA114" s="384">
        <f>IF(XA$19-'様式３（療養者名簿）（⑤の場合）'!$BD119+1&lt;=15,IF(XA$19&gt;='様式３（療養者名簿）（⑤の場合）'!$BD119,IF(XA$19&lt;='様式３（療養者名簿）（⑤の場合）'!$BE119,1,0),0),0)</f>
        <v>0</v>
      </c>
      <c r="XB114" s="384">
        <f>IF(XB$19-'様式３（療養者名簿）（⑤の場合）'!$BD119+1&lt;=15,IF(XB$19&gt;='様式３（療養者名簿）（⑤の場合）'!$BD119,IF(XB$19&lt;='様式３（療養者名簿）（⑤の場合）'!$BE119,1,0),0),0)</f>
        <v>0</v>
      </c>
      <c r="XC114" s="384">
        <f>IF(XC$19-'様式３（療養者名簿）（⑤の場合）'!$BD119+1&lt;=15,IF(XC$19&gt;='様式３（療養者名簿）（⑤の場合）'!$BD119,IF(XC$19&lt;='様式３（療養者名簿）（⑤の場合）'!$BE119,1,0),0),0)</f>
        <v>0</v>
      </c>
      <c r="XD114" s="384">
        <f>IF(XD$19-'様式３（療養者名簿）（⑤の場合）'!$BD119+1&lt;=15,IF(XD$19&gt;='様式３（療養者名簿）（⑤の場合）'!$BD119,IF(XD$19&lt;='様式３（療養者名簿）（⑤の場合）'!$BE119,1,0),0),0)</f>
        <v>0</v>
      </c>
      <c r="XE114" s="384">
        <f>IF(XE$19-'様式３（療養者名簿）（⑤の場合）'!$BD119+1&lt;=15,IF(XE$19&gt;='様式３（療養者名簿）（⑤の場合）'!$BD119,IF(XE$19&lt;='様式３（療養者名簿）（⑤の場合）'!$BE119,1,0),0),0)</f>
        <v>0</v>
      </c>
      <c r="XF114" s="384">
        <f>IF(XF$19-'様式３（療養者名簿）（⑤の場合）'!$BD119+1&lt;=15,IF(XF$19&gt;='様式３（療養者名簿）（⑤の場合）'!$BD119,IF(XF$19&lt;='様式３（療養者名簿）（⑤の場合）'!$BE119,1,0),0),0)</f>
        <v>0</v>
      </c>
      <c r="XG114" s="384">
        <f>IF(XG$19-'様式３（療養者名簿）（⑤の場合）'!$BD119+1&lt;=15,IF(XG$19&gt;='様式３（療養者名簿）（⑤の場合）'!$BD119,IF(XG$19&lt;='様式３（療養者名簿）（⑤の場合）'!$BE119,1,0),0),0)</f>
        <v>0</v>
      </c>
      <c r="XH114" s="384">
        <f>IF(XH$19-'様式３（療養者名簿）（⑤の場合）'!$BD119+1&lt;=15,IF(XH$19&gt;='様式３（療養者名簿）（⑤の場合）'!$BD119,IF(XH$19&lt;='様式３（療養者名簿）（⑤の場合）'!$BE119,1,0),0),0)</f>
        <v>0</v>
      </c>
      <c r="XI114" s="384">
        <f>IF(XI$19-'様式３（療養者名簿）（⑤の場合）'!$BD119+1&lt;=15,IF(XI$19&gt;='様式３（療養者名簿）（⑤の場合）'!$BD119,IF(XI$19&lt;='様式３（療養者名簿）（⑤の場合）'!$BE119,1,0),0),0)</f>
        <v>0</v>
      </c>
      <c r="XJ114" s="384">
        <f>IF(XJ$19-'様式３（療養者名簿）（⑤の場合）'!$BD119+1&lt;=15,IF(XJ$19&gt;='様式３（療養者名簿）（⑤の場合）'!$BD119,IF(XJ$19&lt;='様式３（療養者名簿）（⑤の場合）'!$BE119,1,0),0),0)</f>
        <v>0</v>
      </c>
      <c r="XK114" s="384">
        <f>IF(XK$19-'様式３（療養者名簿）（⑤の場合）'!$BD119+1&lt;=15,IF(XK$19&gt;='様式３（療養者名簿）（⑤の場合）'!$BD119,IF(XK$19&lt;='様式３（療養者名簿）（⑤の場合）'!$BE119,1,0),0),0)</f>
        <v>0</v>
      </c>
      <c r="XL114" s="384">
        <f>IF(XL$19-'様式３（療養者名簿）（⑤の場合）'!$BD119+1&lt;=15,IF(XL$19&gt;='様式３（療養者名簿）（⑤の場合）'!$BD119,IF(XL$19&lt;='様式３（療養者名簿）（⑤の場合）'!$BE119,1,0),0),0)</f>
        <v>0</v>
      </c>
      <c r="XM114" s="384">
        <f>IF(XM$19-'様式３（療養者名簿）（⑤の場合）'!$BD119+1&lt;=15,IF(XM$19&gt;='様式３（療養者名簿）（⑤の場合）'!$BD119,IF(XM$19&lt;='様式３（療養者名簿）（⑤の場合）'!$BE119,1,0),0),0)</f>
        <v>0</v>
      </c>
      <c r="XN114" s="384">
        <f>IF(XN$19-'様式３（療養者名簿）（⑤の場合）'!$BD119+1&lt;=15,IF(XN$19&gt;='様式３（療養者名簿）（⑤の場合）'!$BD119,IF(XN$19&lt;='様式３（療養者名簿）（⑤の場合）'!$BE119,1,0),0),0)</f>
        <v>0</v>
      </c>
      <c r="XO114" s="384">
        <f>IF(XO$19-'様式３（療養者名簿）（⑤の場合）'!$BD119+1&lt;=15,IF(XO$19&gt;='様式３（療養者名簿）（⑤の場合）'!$BD119,IF(XO$19&lt;='様式３（療養者名簿）（⑤の場合）'!$BE119,1,0),0),0)</f>
        <v>0</v>
      </c>
      <c r="XP114" s="384">
        <f>IF(XP$19-'様式３（療養者名簿）（⑤の場合）'!$BD119+1&lt;=15,IF(XP$19&gt;='様式３（療養者名簿）（⑤の場合）'!$BD119,IF(XP$19&lt;='様式３（療養者名簿）（⑤の場合）'!$BE119,1,0),0),0)</f>
        <v>0</v>
      </c>
      <c r="XQ114" s="384">
        <f>IF(XQ$19-'様式３（療養者名簿）（⑤の場合）'!$BD119+1&lt;=15,IF(XQ$19&gt;='様式３（療養者名簿）（⑤の場合）'!$BD119,IF(XQ$19&lt;='様式３（療養者名簿）（⑤の場合）'!$BE119,1,0),0),0)</f>
        <v>0</v>
      </c>
      <c r="XR114" s="384">
        <f>IF(XR$19-'様式３（療養者名簿）（⑤の場合）'!$BD119+1&lt;=15,IF(XR$19&gt;='様式３（療養者名簿）（⑤の場合）'!$BD119,IF(XR$19&lt;='様式３（療養者名簿）（⑤の場合）'!$BE119,1,0),0),0)</f>
        <v>0</v>
      </c>
      <c r="XS114" s="384">
        <f>IF(XS$19-'様式３（療養者名簿）（⑤の場合）'!$BD119+1&lt;=15,IF(XS$19&gt;='様式３（療養者名簿）（⑤の場合）'!$BD119,IF(XS$19&lt;='様式３（療養者名簿）（⑤の場合）'!$BE119,1,0),0),0)</f>
        <v>0</v>
      </c>
      <c r="XT114" s="384">
        <f>IF(XT$19-'様式３（療養者名簿）（⑤の場合）'!$BD119+1&lt;=15,IF(XT$19&gt;='様式３（療養者名簿）（⑤の場合）'!$BD119,IF(XT$19&lt;='様式３（療養者名簿）（⑤の場合）'!$BE119,1,0),0),0)</f>
        <v>0</v>
      </c>
      <c r="XU114" s="384">
        <f>IF(XU$19-'様式３（療養者名簿）（⑤の場合）'!$BD119+1&lt;=15,IF(XU$19&gt;='様式３（療養者名簿）（⑤の場合）'!$BD119,IF(XU$19&lt;='様式３（療養者名簿）（⑤の場合）'!$BE119,1,0),0),0)</f>
        <v>0</v>
      </c>
      <c r="XV114" s="384">
        <f>IF(XV$19-'様式３（療養者名簿）（⑤の場合）'!$BD119+1&lt;=15,IF(XV$19&gt;='様式３（療養者名簿）（⑤の場合）'!$BD119,IF(XV$19&lt;='様式３（療養者名簿）（⑤の場合）'!$BE119,1,0),0),0)</f>
        <v>0</v>
      </c>
      <c r="XW114" s="384">
        <f>IF(XW$19-'様式３（療養者名簿）（⑤の場合）'!$BD119+1&lt;=15,IF(XW$19&gt;='様式３（療養者名簿）（⑤の場合）'!$BD119,IF(XW$19&lt;='様式３（療養者名簿）（⑤の場合）'!$BE119,1,0),0),0)</f>
        <v>0</v>
      </c>
      <c r="XX114" s="384">
        <f>IF(XX$19-'様式３（療養者名簿）（⑤の場合）'!$BD119+1&lt;=15,IF(XX$19&gt;='様式３（療養者名簿）（⑤の場合）'!$BD119,IF(XX$19&lt;='様式３（療養者名簿）（⑤の場合）'!$BE119,1,0),0),0)</f>
        <v>0</v>
      </c>
      <c r="XY114" s="384">
        <f>IF(XY$19-'様式３（療養者名簿）（⑤の場合）'!$BD119+1&lt;=15,IF(XY$19&gt;='様式３（療養者名簿）（⑤の場合）'!$BD119,IF(XY$19&lt;='様式３（療養者名簿）（⑤の場合）'!$BE119,1,0),0),0)</f>
        <v>0</v>
      </c>
      <c r="XZ114" s="384">
        <f>IF(XZ$19-'様式３（療養者名簿）（⑤の場合）'!$BD119+1&lt;=15,IF(XZ$19&gt;='様式３（療養者名簿）（⑤の場合）'!$BD119,IF(XZ$19&lt;='様式３（療養者名簿）（⑤の場合）'!$BE119,1,0),0),0)</f>
        <v>0</v>
      </c>
      <c r="YA114" s="384">
        <f>IF(YA$19-'様式３（療養者名簿）（⑤の場合）'!$BD119+1&lt;=15,IF(YA$19&gt;='様式３（療養者名簿）（⑤の場合）'!$BD119,IF(YA$19&lt;='様式３（療養者名簿）（⑤の場合）'!$BE119,1,0),0),0)</f>
        <v>0</v>
      </c>
      <c r="YB114" s="384">
        <f>IF(YB$19-'様式３（療養者名簿）（⑤の場合）'!$BD119+1&lt;=15,IF(YB$19&gt;='様式３（療養者名簿）（⑤の場合）'!$BD119,IF(YB$19&lt;='様式３（療養者名簿）（⑤の場合）'!$BE119,1,0),0),0)</f>
        <v>0</v>
      </c>
      <c r="YC114" s="384">
        <f>IF(YC$19-'様式３（療養者名簿）（⑤の場合）'!$BD119+1&lt;=15,IF(YC$19&gt;='様式３（療養者名簿）（⑤の場合）'!$BD119,IF(YC$19&lt;='様式３（療養者名簿）（⑤の場合）'!$BE119,1,0),0),0)</f>
        <v>0</v>
      </c>
      <c r="YD114" s="384">
        <f>IF(YD$19-'様式３（療養者名簿）（⑤の場合）'!$BD119+1&lt;=15,IF(YD$19&gt;='様式３（療養者名簿）（⑤の場合）'!$BD119,IF(YD$19&lt;='様式３（療養者名簿）（⑤の場合）'!$BE119,1,0),0),0)</f>
        <v>0</v>
      </c>
      <c r="YE114" s="384">
        <f>IF(YE$19-'様式３（療養者名簿）（⑤の場合）'!$BD119+1&lt;=15,IF(YE$19&gt;='様式３（療養者名簿）（⑤の場合）'!$BD119,IF(YE$19&lt;='様式３（療養者名簿）（⑤の場合）'!$BE119,1,0),0),0)</f>
        <v>0</v>
      </c>
      <c r="YF114" s="384">
        <f>IF(YF$19-'様式３（療養者名簿）（⑤の場合）'!$BD119+1&lt;=15,IF(YF$19&gt;='様式３（療養者名簿）（⑤の場合）'!$BD119,IF(YF$19&lt;='様式３（療養者名簿）（⑤の場合）'!$BE119,1,0),0),0)</f>
        <v>0</v>
      </c>
      <c r="YG114" s="384">
        <f>IF(YG$19-'様式３（療養者名簿）（⑤の場合）'!$BD119+1&lt;=15,IF(YG$19&gt;='様式３（療養者名簿）（⑤の場合）'!$BD119,IF(YG$19&lt;='様式３（療養者名簿）（⑤の場合）'!$BE119,1,0),0),0)</f>
        <v>0</v>
      </c>
      <c r="YH114" s="384">
        <f>IF(YH$19-'様式３（療養者名簿）（⑤の場合）'!$BD119+1&lt;=15,IF(YH$19&gt;='様式３（療養者名簿）（⑤の場合）'!$BD119,IF(YH$19&lt;='様式３（療養者名簿）（⑤の場合）'!$BE119,1,0),0),0)</f>
        <v>0</v>
      </c>
      <c r="YI114" s="384">
        <f>IF(YI$19-'様式３（療養者名簿）（⑤の場合）'!$BD119+1&lt;=15,IF(YI$19&gt;='様式３（療養者名簿）（⑤の場合）'!$BD119,IF(YI$19&lt;='様式３（療養者名簿）（⑤の場合）'!$BE119,1,0),0),0)</f>
        <v>0</v>
      </c>
      <c r="YJ114" s="384">
        <f>IF(YJ$19-'様式３（療養者名簿）（⑤の場合）'!$BD119+1&lt;=15,IF(YJ$19&gt;='様式３（療養者名簿）（⑤の場合）'!$BD119,IF(YJ$19&lt;='様式３（療養者名簿）（⑤の場合）'!$BE119,1,0),0),0)</f>
        <v>0</v>
      </c>
      <c r="YK114" s="384">
        <f>IF(YK$19-'様式３（療養者名簿）（⑤の場合）'!$BD119+1&lt;=15,IF(YK$19&gt;='様式３（療養者名簿）（⑤の場合）'!$BD119,IF(YK$19&lt;='様式３（療養者名簿）（⑤の場合）'!$BE119,1,0),0),0)</f>
        <v>0</v>
      </c>
      <c r="YL114" s="384">
        <f>IF(YL$19-'様式３（療養者名簿）（⑤の場合）'!$BD119+1&lt;=15,IF(YL$19&gt;='様式３（療養者名簿）（⑤の場合）'!$BD119,IF(YL$19&lt;='様式３（療養者名簿）（⑤の場合）'!$BE119,1,0),0),0)</f>
        <v>0</v>
      </c>
      <c r="YM114" s="384">
        <f>IF(YM$19-'様式３（療養者名簿）（⑤の場合）'!$BD119+1&lt;=15,IF(YM$19&gt;='様式３（療養者名簿）（⑤の場合）'!$BD119,IF(YM$19&lt;='様式３（療養者名簿）（⑤の場合）'!$BE119,1,0),0),0)</f>
        <v>0</v>
      </c>
      <c r="YN114" s="384">
        <f>IF(YN$19-'様式３（療養者名簿）（⑤の場合）'!$BD119+1&lt;=15,IF(YN$19&gt;='様式３（療養者名簿）（⑤の場合）'!$BD119,IF(YN$19&lt;='様式３（療養者名簿）（⑤の場合）'!$BE119,1,0),0),0)</f>
        <v>0</v>
      </c>
      <c r="YO114" s="384">
        <f>IF(YO$19-'様式３（療養者名簿）（⑤の場合）'!$BD119+1&lt;=15,IF(YO$19&gt;='様式３（療養者名簿）（⑤の場合）'!$BD119,IF(YO$19&lt;='様式３（療養者名簿）（⑤の場合）'!$BE119,1,0),0),0)</f>
        <v>0</v>
      </c>
      <c r="YP114" s="384">
        <f>IF(YP$19-'様式３（療養者名簿）（⑤の場合）'!$BD119+1&lt;=15,IF(YP$19&gt;='様式３（療養者名簿）（⑤の場合）'!$BD119,IF(YP$19&lt;='様式３（療養者名簿）（⑤の場合）'!$BE119,1,0),0),0)</f>
        <v>0</v>
      </c>
      <c r="YQ114" s="384">
        <f>IF(YQ$19-'様式３（療養者名簿）（⑤の場合）'!$BD119+1&lt;=15,IF(YQ$19&gt;='様式３（療養者名簿）（⑤の場合）'!$BD119,IF(YQ$19&lt;='様式３（療養者名簿）（⑤の場合）'!$BE119,1,0),0),0)</f>
        <v>0</v>
      </c>
      <c r="YR114" s="384">
        <f>IF(YR$19-'様式３（療養者名簿）（⑤の場合）'!$BD119+1&lt;=15,IF(YR$19&gt;='様式３（療養者名簿）（⑤の場合）'!$BD119,IF(YR$19&lt;='様式３（療養者名簿）（⑤の場合）'!$BE119,1,0),0),0)</f>
        <v>0</v>
      </c>
      <c r="YS114" s="384">
        <f>IF(YS$19-'様式３（療養者名簿）（⑤の場合）'!$BD119+1&lt;=15,IF(YS$19&gt;='様式３（療養者名簿）（⑤の場合）'!$BD119,IF(YS$19&lt;='様式３（療養者名簿）（⑤の場合）'!$BE119,1,0),0),0)</f>
        <v>0</v>
      </c>
      <c r="YT114" s="384">
        <f>IF(YT$19-'様式３（療養者名簿）（⑤の場合）'!$BD119+1&lt;=15,IF(YT$19&gt;='様式３（療養者名簿）（⑤の場合）'!$BD119,IF(YT$19&lt;='様式３（療養者名簿）（⑤の場合）'!$BE119,1,0),0),0)</f>
        <v>0</v>
      </c>
      <c r="YU114" s="384">
        <f>IF(YU$19-'様式３（療養者名簿）（⑤の場合）'!$BD119+1&lt;=15,IF(YU$19&gt;='様式３（療養者名簿）（⑤の場合）'!$BD119,IF(YU$19&lt;='様式３（療養者名簿）（⑤の場合）'!$BE119,1,0),0),0)</f>
        <v>0</v>
      </c>
      <c r="YV114" s="384">
        <f>IF(YV$19-'様式３（療養者名簿）（⑤の場合）'!$BD119+1&lt;=15,IF(YV$19&gt;='様式３（療養者名簿）（⑤の場合）'!$BD119,IF(YV$19&lt;='様式３（療養者名簿）（⑤の場合）'!$BE119,1,0),0),0)</f>
        <v>0</v>
      </c>
      <c r="YW114" s="384">
        <f>IF(YW$19-'様式３（療養者名簿）（⑤の場合）'!$BD119+1&lt;=15,IF(YW$19&gt;='様式３（療養者名簿）（⑤の場合）'!$BD119,IF(YW$19&lt;='様式３（療養者名簿）（⑤の場合）'!$BE119,1,0),0),0)</f>
        <v>0</v>
      </c>
      <c r="YX114" s="384">
        <f>IF(YX$19-'様式３（療養者名簿）（⑤の場合）'!$BD119+1&lt;=15,IF(YX$19&gt;='様式３（療養者名簿）（⑤の場合）'!$BD119,IF(YX$19&lt;='様式３（療養者名簿）（⑤の場合）'!$BE119,1,0),0),0)</f>
        <v>0</v>
      </c>
      <c r="YY114" s="384">
        <f>IF(YY$19-'様式３（療養者名簿）（⑤の場合）'!$BD119+1&lt;=15,IF(YY$19&gt;='様式３（療養者名簿）（⑤の場合）'!$BD119,IF(YY$19&lt;='様式３（療養者名簿）（⑤の場合）'!$BE119,1,0),0),0)</f>
        <v>0</v>
      </c>
      <c r="YZ114" s="384">
        <f>IF(YZ$19-'様式３（療養者名簿）（⑤の場合）'!$BD119+1&lt;=15,IF(YZ$19&gt;='様式３（療養者名簿）（⑤の場合）'!$BD119,IF(YZ$19&lt;='様式３（療養者名簿）（⑤の場合）'!$BE119,1,0),0),0)</f>
        <v>0</v>
      </c>
      <c r="ZA114" s="384">
        <f>IF(ZA$19-'様式３（療養者名簿）（⑤の場合）'!$BD119+1&lt;=15,IF(ZA$19&gt;='様式３（療養者名簿）（⑤の場合）'!$BD119,IF(ZA$19&lt;='様式３（療養者名簿）（⑤の場合）'!$BE119,1,0),0),0)</f>
        <v>0</v>
      </c>
      <c r="ZB114" s="384">
        <f>IF(ZB$19-'様式３（療養者名簿）（⑤の場合）'!$BD119+1&lt;=15,IF(ZB$19&gt;='様式３（療養者名簿）（⑤の場合）'!$BD119,IF(ZB$19&lt;='様式３（療養者名簿）（⑤の場合）'!$BE119,1,0),0),0)</f>
        <v>0</v>
      </c>
      <c r="ZC114" s="384">
        <f>IF(ZC$19-'様式３（療養者名簿）（⑤の場合）'!$BD119+1&lt;=15,IF(ZC$19&gt;='様式３（療養者名簿）（⑤の場合）'!$BD119,IF(ZC$19&lt;='様式３（療養者名簿）（⑤の場合）'!$BE119,1,0),0),0)</f>
        <v>0</v>
      </c>
      <c r="ZD114" s="384">
        <f>IF(ZD$19-'様式３（療養者名簿）（⑤の場合）'!$BD119+1&lt;=15,IF(ZD$19&gt;='様式３（療養者名簿）（⑤の場合）'!$BD119,IF(ZD$19&lt;='様式３（療養者名簿）（⑤の場合）'!$BE119,1,0),0),0)</f>
        <v>0</v>
      </c>
      <c r="ZE114" s="384">
        <f>IF(ZE$19-'様式３（療養者名簿）（⑤の場合）'!$BD119+1&lt;=15,IF(ZE$19&gt;='様式３（療養者名簿）（⑤の場合）'!$BD119,IF(ZE$19&lt;='様式３（療養者名簿）（⑤の場合）'!$BE119,1,0),0),0)</f>
        <v>0</v>
      </c>
      <c r="ZF114" s="384">
        <f>IF(ZF$19-'様式３（療養者名簿）（⑤の場合）'!$BD119+1&lt;=15,IF(ZF$19&gt;='様式３（療養者名簿）（⑤の場合）'!$BD119,IF(ZF$19&lt;='様式３（療養者名簿）（⑤の場合）'!$BE119,1,0),0),0)</f>
        <v>0</v>
      </c>
      <c r="ZG114" s="384">
        <f>IF(ZG$19-'様式３（療養者名簿）（⑤の場合）'!$BD119+1&lt;=15,IF(ZG$19&gt;='様式３（療養者名簿）（⑤の場合）'!$BD119,IF(ZG$19&lt;='様式３（療養者名簿）（⑤の場合）'!$BE119,1,0),0),0)</f>
        <v>0</v>
      </c>
      <c r="ZH114" s="384">
        <f>IF(ZH$19-'様式３（療養者名簿）（⑤の場合）'!$BD119+1&lt;=15,IF(ZH$19&gt;='様式３（療養者名簿）（⑤の場合）'!$BD119,IF(ZH$19&lt;='様式３（療養者名簿）（⑤の場合）'!$BE119,1,0),0),0)</f>
        <v>0</v>
      </c>
      <c r="ZI114" s="384">
        <f>IF(ZI$19-'様式３（療養者名簿）（⑤の場合）'!$BD119+1&lt;=15,IF(ZI$19&gt;='様式３（療養者名簿）（⑤の場合）'!$BD119,IF(ZI$19&lt;='様式３（療養者名簿）（⑤の場合）'!$BE119,1,0),0),0)</f>
        <v>0</v>
      </c>
      <c r="ZJ114" s="384">
        <f>IF(ZJ$19-'様式３（療養者名簿）（⑤の場合）'!$BD119+1&lt;=15,IF(ZJ$19&gt;='様式３（療養者名簿）（⑤の場合）'!$BD119,IF(ZJ$19&lt;='様式３（療養者名簿）（⑤の場合）'!$BE119,1,0),0),0)</f>
        <v>0</v>
      </c>
      <c r="ZK114" s="384">
        <f>IF(ZK$19-'様式３（療養者名簿）（⑤の場合）'!$BD119+1&lt;=15,IF(ZK$19&gt;='様式３（療養者名簿）（⑤の場合）'!$BD119,IF(ZK$19&lt;='様式３（療養者名簿）（⑤の場合）'!$BE119,1,0),0),0)</f>
        <v>0</v>
      </c>
      <c r="ZL114" s="384">
        <f>IF(ZL$19-'様式３（療養者名簿）（⑤の場合）'!$BD119+1&lt;=15,IF(ZL$19&gt;='様式３（療養者名簿）（⑤の場合）'!$BD119,IF(ZL$19&lt;='様式３（療養者名簿）（⑤の場合）'!$BE119,1,0),0),0)</f>
        <v>0</v>
      </c>
      <c r="ZM114" s="384">
        <f>IF(ZM$19-'様式３（療養者名簿）（⑤の場合）'!$BD119+1&lt;=15,IF(ZM$19&gt;='様式３（療養者名簿）（⑤の場合）'!$BD119,IF(ZM$19&lt;='様式３（療養者名簿）（⑤の場合）'!$BE119,1,0),0),0)</f>
        <v>0</v>
      </c>
      <c r="ZN114" s="384">
        <f>IF(ZN$19-'様式３（療養者名簿）（⑤の場合）'!$BD119+1&lt;=15,IF(ZN$19&gt;='様式３（療養者名簿）（⑤の場合）'!$BD119,IF(ZN$19&lt;='様式３（療養者名簿）（⑤の場合）'!$BE119,1,0),0),0)</f>
        <v>0</v>
      </c>
      <c r="ZO114" s="384">
        <f>IF(ZO$19-'様式３（療養者名簿）（⑤の場合）'!$BD119+1&lt;=15,IF(ZO$19&gt;='様式３（療養者名簿）（⑤の場合）'!$BD119,IF(ZO$19&lt;='様式３（療養者名簿）（⑤の場合）'!$BE119,1,0),0),0)</f>
        <v>0</v>
      </c>
      <c r="ZP114" s="384">
        <f>IF(ZP$19-'様式３（療養者名簿）（⑤の場合）'!$BD119+1&lt;=15,IF(ZP$19&gt;='様式３（療養者名簿）（⑤の場合）'!$BD119,IF(ZP$19&lt;='様式３（療養者名簿）（⑤の場合）'!$BE119,1,0),0),0)</f>
        <v>0</v>
      </c>
      <c r="ZQ114" s="384">
        <f>IF(ZQ$19-'様式３（療養者名簿）（⑤の場合）'!$BD119+1&lt;=15,IF(ZQ$19&gt;='様式３（療養者名簿）（⑤の場合）'!$BD119,IF(ZQ$19&lt;='様式３（療養者名簿）（⑤の場合）'!$BE119,1,0),0),0)</f>
        <v>0</v>
      </c>
      <c r="ZR114" s="384">
        <f>IF(ZR$19-'様式３（療養者名簿）（⑤の場合）'!$BD119+1&lt;=15,IF(ZR$19&gt;='様式３（療養者名簿）（⑤の場合）'!$BD119,IF(ZR$19&lt;='様式３（療養者名簿）（⑤の場合）'!$BE119,1,0),0),0)</f>
        <v>0</v>
      </c>
      <c r="ZS114" s="384">
        <f>IF(ZS$19-'様式３（療養者名簿）（⑤の場合）'!$BD119+1&lt;=15,IF(ZS$19&gt;='様式３（療養者名簿）（⑤の場合）'!$BD119,IF(ZS$19&lt;='様式３（療養者名簿）（⑤の場合）'!$BE119,1,0),0),0)</f>
        <v>0</v>
      </c>
      <c r="ZT114" s="384">
        <f>IF(ZT$19-'様式３（療養者名簿）（⑤の場合）'!$BD119+1&lt;=15,IF(ZT$19&gt;='様式３（療養者名簿）（⑤の場合）'!$BD119,IF(ZT$19&lt;='様式３（療養者名簿）（⑤の場合）'!$BE119,1,0),0),0)</f>
        <v>0</v>
      </c>
      <c r="ZU114" s="384">
        <f>IF(ZU$19-'様式３（療養者名簿）（⑤の場合）'!$BD119+1&lt;=15,IF(ZU$19&gt;='様式３（療養者名簿）（⑤の場合）'!$BD119,IF(ZU$19&lt;='様式３（療養者名簿）（⑤の場合）'!$BE119,1,0),0),0)</f>
        <v>0</v>
      </c>
      <c r="ZV114" s="384">
        <f>IF(ZV$19-'様式３（療養者名簿）（⑤の場合）'!$BD119+1&lt;=15,IF(ZV$19&gt;='様式３（療養者名簿）（⑤の場合）'!$BD119,IF(ZV$19&lt;='様式３（療養者名簿）（⑤の場合）'!$BE119,1,0),0),0)</f>
        <v>0</v>
      </c>
      <c r="ZW114" s="384">
        <f>IF(ZW$19-'様式３（療養者名簿）（⑤の場合）'!$BD119+1&lt;=15,IF(ZW$19&gt;='様式３（療養者名簿）（⑤の場合）'!$BD119,IF(ZW$19&lt;='様式３（療養者名簿）（⑤の場合）'!$BE119,1,0),0),0)</f>
        <v>0</v>
      </c>
      <c r="ZX114" s="384">
        <f>IF(ZX$19-'様式３（療養者名簿）（⑤の場合）'!$BD119+1&lt;=15,IF(ZX$19&gt;='様式３（療養者名簿）（⑤の場合）'!$BD119,IF(ZX$19&lt;='様式３（療養者名簿）（⑤の場合）'!$BE119,1,0),0),0)</f>
        <v>0</v>
      </c>
      <c r="ZY114" s="384">
        <f>IF(ZY$19-'様式３（療養者名簿）（⑤の場合）'!$BD119+1&lt;=15,IF(ZY$19&gt;='様式３（療養者名簿）（⑤の場合）'!$BD119,IF(ZY$19&lt;='様式３（療養者名簿）（⑤の場合）'!$BE119,1,0),0),0)</f>
        <v>0</v>
      </c>
      <c r="ZZ114" s="384">
        <f>IF(ZZ$19-'様式３（療養者名簿）（⑤の場合）'!$BD119+1&lt;=15,IF(ZZ$19&gt;='様式３（療養者名簿）（⑤の場合）'!$BD119,IF(ZZ$19&lt;='様式３（療養者名簿）（⑤の場合）'!$BE119,1,0),0),0)</f>
        <v>0</v>
      </c>
      <c r="AAA114" s="384">
        <f>IF(AAA$19-'様式３（療養者名簿）（⑤の場合）'!$BD119+1&lt;=15,IF(AAA$19&gt;='様式３（療養者名簿）（⑤の場合）'!$BD119,IF(AAA$19&lt;='様式３（療養者名簿）（⑤の場合）'!$BE119,1,0),0),0)</f>
        <v>0</v>
      </c>
      <c r="AAB114" s="384">
        <f>IF(AAB$19-'様式３（療養者名簿）（⑤の場合）'!$BD119+1&lt;=15,IF(AAB$19&gt;='様式３（療養者名簿）（⑤の場合）'!$BD119,IF(AAB$19&lt;='様式３（療養者名簿）（⑤の場合）'!$BE119,1,0),0),0)</f>
        <v>0</v>
      </c>
      <c r="AAC114" s="384">
        <f>IF(AAC$19-'様式３（療養者名簿）（⑤の場合）'!$BD119+1&lt;=15,IF(AAC$19&gt;='様式３（療養者名簿）（⑤の場合）'!$BD119,IF(AAC$19&lt;='様式３（療養者名簿）（⑤の場合）'!$BE119,1,0),0),0)</f>
        <v>0</v>
      </c>
      <c r="AAD114" s="384">
        <f>IF(AAD$19-'様式３（療養者名簿）（⑤の場合）'!$BD119+1&lt;=15,IF(AAD$19&gt;='様式３（療養者名簿）（⑤の場合）'!$BD119,IF(AAD$19&lt;='様式３（療養者名簿）（⑤の場合）'!$BE119,1,0),0),0)</f>
        <v>0</v>
      </c>
      <c r="AAE114" s="384">
        <f>IF(AAE$19-'様式３（療養者名簿）（⑤の場合）'!$BD119+1&lt;=15,IF(AAE$19&gt;='様式３（療養者名簿）（⑤の場合）'!$BD119,IF(AAE$19&lt;='様式３（療養者名簿）（⑤の場合）'!$BE119,1,0),0),0)</f>
        <v>0</v>
      </c>
      <c r="AAF114" s="384">
        <f>IF(AAF$19-'様式３（療養者名簿）（⑤の場合）'!$BD119+1&lt;=15,IF(AAF$19&gt;='様式３（療養者名簿）（⑤の場合）'!$BD119,IF(AAF$19&lt;='様式３（療養者名簿）（⑤の場合）'!$BE119,1,0),0),0)</f>
        <v>0</v>
      </c>
      <c r="AAG114" s="384">
        <f>IF(AAG$19-'様式３（療養者名簿）（⑤の場合）'!$BD119+1&lt;=15,IF(AAG$19&gt;='様式３（療養者名簿）（⑤の場合）'!$BD119,IF(AAG$19&lt;='様式３（療養者名簿）（⑤の場合）'!$BE119,1,0),0),0)</f>
        <v>0</v>
      </c>
      <c r="AAH114" s="384">
        <f>IF(AAH$19-'様式３（療養者名簿）（⑤の場合）'!$BD119+1&lt;=15,IF(AAH$19&gt;='様式３（療養者名簿）（⑤の場合）'!$BD119,IF(AAH$19&lt;='様式３（療養者名簿）（⑤の場合）'!$BE119,1,0),0),0)</f>
        <v>0</v>
      </c>
      <c r="AAI114" s="384">
        <f>IF(AAI$19-'様式３（療養者名簿）（⑤の場合）'!$BD119+1&lt;=15,IF(AAI$19&gt;='様式３（療養者名簿）（⑤の場合）'!$BD119,IF(AAI$19&lt;='様式３（療養者名簿）（⑤の場合）'!$BE119,1,0),0),0)</f>
        <v>0</v>
      </c>
      <c r="AAJ114" s="384">
        <f>IF(AAJ$19-'様式３（療養者名簿）（⑤の場合）'!$BD119+1&lt;=15,IF(AAJ$19&gt;='様式３（療養者名簿）（⑤の場合）'!$BD119,IF(AAJ$19&lt;='様式３（療養者名簿）（⑤の場合）'!$BE119,1,0),0),0)</f>
        <v>0</v>
      </c>
      <c r="AAK114" s="384">
        <f>IF(AAK$19-'様式３（療養者名簿）（⑤の場合）'!$BD119+1&lt;=15,IF(AAK$19&gt;='様式３（療養者名簿）（⑤の場合）'!$BD119,IF(AAK$19&lt;='様式３（療養者名簿）（⑤の場合）'!$BE119,1,0),0),0)</f>
        <v>0</v>
      </c>
      <c r="AAL114" s="384">
        <f>IF(AAL$19-'様式３（療養者名簿）（⑤の場合）'!$BD119+1&lt;=15,IF(AAL$19&gt;='様式３（療養者名簿）（⑤の場合）'!$BD119,IF(AAL$19&lt;='様式３（療養者名簿）（⑤の場合）'!$BE119,1,0),0),0)</f>
        <v>0</v>
      </c>
      <c r="AAM114" s="384">
        <f>IF(AAM$19-'様式３（療養者名簿）（⑤の場合）'!$BD119+1&lt;=15,IF(AAM$19&gt;='様式３（療養者名簿）（⑤の場合）'!$BD119,IF(AAM$19&lt;='様式３（療養者名簿）（⑤の場合）'!$BE119,1,0),0),0)</f>
        <v>0</v>
      </c>
      <c r="AAN114" s="384">
        <f>IF(AAN$19-'様式３（療養者名簿）（⑤の場合）'!$BD119+1&lt;=15,IF(AAN$19&gt;='様式３（療養者名簿）（⑤の場合）'!$BD119,IF(AAN$19&lt;='様式３（療養者名簿）（⑤の場合）'!$BE119,1,0),0),0)</f>
        <v>0</v>
      </c>
      <c r="AAO114" s="384">
        <f>IF(AAO$19-'様式３（療養者名簿）（⑤の場合）'!$BD119+1&lt;=15,IF(AAO$19&gt;='様式３（療養者名簿）（⑤の場合）'!$BD119,IF(AAO$19&lt;='様式３（療養者名簿）（⑤の場合）'!$BE119,1,0),0),0)</f>
        <v>0</v>
      </c>
      <c r="AAP114" s="384">
        <f>IF(AAP$19-'様式３（療養者名簿）（⑤の場合）'!$BD119+1&lt;=15,IF(AAP$19&gt;='様式３（療養者名簿）（⑤の場合）'!$BD119,IF(AAP$19&lt;='様式３（療養者名簿）（⑤の場合）'!$BE119,1,0),0),0)</f>
        <v>0</v>
      </c>
      <c r="AAQ114" s="384">
        <f>IF(AAQ$19-'様式３（療養者名簿）（⑤の場合）'!$BD119+1&lt;=15,IF(AAQ$19&gt;='様式３（療養者名簿）（⑤の場合）'!$BD119,IF(AAQ$19&lt;='様式３（療養者名簿）（⑤の場合）'!$BE119,1,0),0),0)</f>
        <v>0</v>
      </c>
      <c r="AAR114" s="384">
        <f>IF(AAR$19-'様式３（療養者名簿）（⑤の場合）'!$BD119+1&lt;=15,IF(AAR$19&gt;='様式３（療養者名簿）（⑤の場合）'!$BD119,IF(AAR$19&lt;='様式３（療養者名簿）（⑤の場合）'!$BE119,1,0),0),0)</f>
        <v>0</v>
      </c>
      <c r="AAS114" s="384">
        <f>IF(AAS$19-'様式３（療養者名簿）（⑤の場合）'!$BD119+1&lt;=15,IF(AAS$19&gt;='様式３（療養者名簿）（⑤の場合）'!$BD119,IF(AAS$19&lt;='様式３（療養者名簿）（⑤の場合）'!$BE119,1,0),0),0)</f>
        <v>0</v>
      </c>
      <c r="AAT114" s="384">
        <f>IF(AAT$19-'様式３（療養者名簿）（⑤の場合）'!$BD119+1&lt;=15,IF(AAT$19&gt;='様式３（療養者名簿）（⑤の場合）'!$BD119,IF(AAT$19&lt;='様式３（療養者名簿）（⑤の場合）'!$BE119,1,0),0),0)</f>
        <v>0</v>
      </c>
      <c r="AAU114" s="384">
        <f>IF(AAU$19-'様式３（療養者名簿）（⑤の場合）'!$BD119+1&lt;=15,IF(AAU$19&gt;='様式３（療養者名簿）（⑤の場合）'!$BD119,IF(AAU$19&lt;='様式３（療養者名簿）（⑤の場合）'!$BE119,1,0),0),0)</f>
        <v>0</v>
      </c>
      <c r="AAV114" s="384">
        <f>IF(AAV$19-'様式３（療養者名簿）（⑤の場合）'!$BD119+1&lt;=15,IF(AAV$19&gt;='様式３（療養者名簿）（⑤の場合）'!$BD119,IF(AAV$19&lt;='様式３（療養者名簿）（⑤の場合）'!$BE119,1,0),0),0)</f>
        <v>0</v>
      </c>
      <c r="AAW114" s="384">
        <f>IF(AAW$19-'様式３（療養者名簿）（⑤の場合）'!$BD119+1&lt;=15,IF(AAW$19&gt;='様式３（療養者名簿）（⑤の場合）'!$BD119,IF(AAW$19&lt;='様式３（療養者名簿）（⑤の場合）'!$BE119,1,0),0),0)</f>
        <v>0</v>
      </c>
      <c r="AAX114" s="384">
        <f>IF(AAX$19-'様式３（療養者名簿）（⑤の場合）'!$BD119+1&lt;=15,IF(AAX$19&gt;='様式３（療養者名簿）（⑤の場合）'!$BD119,IF(AAX$19&lt;='様式３（療養者名簿）（⑤の場合）'!$BE119,1,0),0),0)</f>
        <v>0</v>
      </c>
      <c r="AAY114" s="384">
        <f>IF(AAY$19-'様式３（療養者名簿）（⑤の場合）'!$BD119+1&lt;=15,IF(AAY$19&gt;='様式３（療養者名簿）（⑤の場合）'!$BD119,IF(AAY$19&lt;='様式３（療養者名簿）（⑤の場合）'!$BE119,1,0),0),0)</f>
        <v>0</v>
      </c>
      <c r="AAZ114" s="384">
        <f>IF(AAZ$19-'様式３（療養者名簿）（⑤の場合）'!$BD119+1&lt;=15,IF(AAZ$19&gt;='様式３（療養者名簿）（⑤の場合）'!$BD119,IF(AAZ$19&lt;='様式３（療養者名簿）（⑤の場合）'!$BE119,1,0),0),0)</f>
        <v>0</v>
      </c>
      <c r="ABA114" s="384">
        <f>IF(ABA$19-'様式３（療養者名簿）（⑤の場合）'!$BD119+1&lt;=15,IF(ABA$19&gt;='様式３（療養者名簿）（⑤の場合）'!$BD119,IF(ABA$19&lt;='様式３（療養者名簿）（⑤の場合）'!$BE119,1,0),0),0)</f>
        <v>0</v>
      </c>
      <c r="ABB114" s="384">
        <f>IF(ABB$19-'様式３（療養者名簿）（⑤の場合）'!$BD119+1&lt;=15,IF(ABB$19&gt;='様式３（療養者名簿）（⑤の場合）'!$BD119,IF(ABB$19&lt;='様式３（療養者名簿）（⑤の場合）'!$BE119,1,0),0),0)</f>
        <v>0</v>
      </c>
      <c r="ABC114" s="384">
        <f>IF(ABC$19-'様式３（療養者名簿）（⑤の場合）'!$BD119+1&lt;=15,IF(ABC$19&gt;='様式３（療養者名簿）（⑤の場合）'!$BD119,IF(ABC$19&lt;='様式３（療養者名簿）（⑤の場合）'!$BE119,1,0),0),0)</f>
        <v>0</v>
      </c>
      <c r="ABD114" s="384">
        <f>IF(ABD$19-'様式３（療養者名簿）（⑤の場合）'!$BD119+1&lt;=15,IF(ABD$19&gt;='様式３（療養者名簿）（⑤の場合）'!$BD119,IF(ABD$19&lt;='様式３（療養者名簿）（⑤の場合）'!$BE119,1,0),0),0)</f>
        <v>0</v>
      </c>
    </row>
    <row r="118" spans="1:732">
      <c r="B118" s="3" t="s">
        <v>201</v>
      </c>
    </row>
    <row r="119" spans="1:732">
      <c r="B119" s="66" t="s">
        <v>135</v>
      </c>
    </row>
    <row r="120" spans="1:732">
      <c r="B120" s="66" t="s">
        <v>136</v>
      </c>
    </row>
    <row r="121" spans="1:732">
      <c r="B121" s="66" t="s">
        <v>147</v>
      </c>
    </row>
    <row r="122" spans="1:732">
      <c r="B122" s="66" t="s">
        <v>148</v>
      </c>
    </row>
    <row r="123" spans="1:732">
      <c r="B123" s="66" t="s">
        <v>149</v>
      </c>
    </row>
    <row r="124" spans="1:732">
      <c r="B124" s="66" t="s">
        <v>151</v>
      </c>
    </row>
    <row r="125" spans="1:732">
      <c r="B125" s="66" t="s">
        <v>150</v>
      </c>
    </row>
    <row r="126" spans="1:732">
      <c r="B126" s="66" t="s">
        <v>152</v>
      </c>
    </row>
    <row r="127" spans="1:732">
      <c r="B127" s="66" t="s">
        <v>254</v>
      </c>
    </row>
    <row r="128" spans="1:732">
      <c r="B128" s="66" t="s">
        <v>255</v>
      </c>
    </row>
    <row r="129" spans="2:2">
      <c r="B129" s="66" t="s">
        <v>256</v>
      </c>
    </row>
    <row r="130" spans="2:2">
      <c r="B130" s="66" t="s">
        <v>188</v>
      </c>
    </row>
    <row r="131" spans="2:2">
      <c r="B131" s="66" t="s">
        <v>189</v>
      </c>
    </row>
    <row r="132" spans="2:2">
      <c r="B132" s="66" t="s">
        <v>190</v>
      </c>
    </row>
    <row r="133" spans="2:2">
      <c r="B133" s="66" t="s">
        <v>191</v>
      </c>
    </row>
    <row r="134" spans="2:2">
      <c r="B134" s="66" t="s">
        <v>192</v>
      </c>
    </row>
  </sheetData>
  <mergeCells count="24">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 ref="AC9:AE9"/>
    <mergeCell ref="AC8:AE8"/>
    <mergeCell ref="B12:H12"/>
    <mergeCell ref="J12:P12"/>
    <mergeCell ref="R11:X11"/>
    <mergeCell ref="J11:Q11"/>
    <mergeCell ref="B11:I11"/>
    <mergeCell ref="R12:W12"/>
  </mergeCells>
  <phoneticPr fontId="11"/>
  <printOptions horizontalCentered="1"/>
  <pageMargins left="0" right="0" top="0" bottom="0" header="0" footer="0"/>
  <pageSetup paperSize="9" scale="10" orientation="portrait"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104</vt:i4>
      </vt:variant>
    </vt:vector>
  </HeadingPairs>
  <TitlesOfParts>
    <vt:vector size="119"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2023-10-23T09:22:36Z</dcterms:created>
  <dcterms:modified xsi:type="dcterms:W3CDTF">2024-04-25T01:46:59Z</dcterms:modified>
</cp:coreProperties>
</file>